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brunel2/Desktop/"/>
    </mc:Choice>
  </mc:AlternateContent>
  <xr:revisionPtr revIDLastSave="0" documentId="13_ncr:1_{5A0E03B4-2BCC-3149-8D5A-6BBE1A15A526}" xr6:coauthVersionLast="36" xr6:coauthVersionMax="36" xr10:uidLastSave="{00000000-0000-0000-0000-000000000000}"/>
  <bookViews>
    <workbookView xWindow="1080" yWindow="520" windowWidth="24580" windowHeight="15500" activeTab="1" xr2:uid="{00000000-000D-0000-FFFF-FFFF00000000}"/>
  </bookViews>
  <sheets>
    <sheet name="learning" sheetId="2" r:id="rId1"/>
    <sheet name="test" sheetId="3" r:id="rId2"/>
    <sheet name="data_base" sheetId="1" r:id="rId3"/>
  </sheets>
  <calcPr calcId="181029"/>
  <pivotCaches>
    <pivotCache cacheId="0" r:id="rId4"/>
  </pivotCaches>
  <fileRecoveryPr repairLoad="1"/>
</workbook>
</file>

<file path=xl/calcChain.xml><?xml version="1.0" encoding="utf-8"?>
<calcChain xmlns="http://schemas.openxmlformats.org/spreadsheetml/2006/main">
  <c r="AB25" i="3" l="1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A25" i="3"/>
  <c r="Z25" i="3"/>
  <c r="AV25" i="3"/>
  <c r="E19" i="2"/>
  <c r="G20" i="2"/>
  <c r="F20" i="2"/>
  <c r="E20" i="2"/>
  <c r="G19" i="2"/>
  <c r="F19" i="2"/>
  <c r="Z49" i="3" l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DO1146" i="1" s="1"/>
  <c r="DP1146" i="1" s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DC1162" i="1" s="1"/>
  <c r="DD1162" i="1" s="1"/>
  <c r="CS1163" i="1"/>
  <c r="CS1164" i="1"/>
  <c r="CS1165" i="1"/>
  <c r="CS1166" i="1"/>
  <c r="CS1167" i="1"/>
  <c r="CS1168" i="1"/>
  <c r="CS1169" i="1"/>
  <c r="CS1170" i="1"/>
  <c r="CS1171" i="1"/>
  <c r="CS1172" i="1"/>
  <c r="CS1173" i="1"/>
  <c r="DW1173" i="1" s="1"/>
  <c r="CS1174" i="1"/>
  <c r="CS1175" i="1"/>
  <c r="CS1176" i="1"/>
  <c r="CS1177" i="1"/>
  <c r="CS1178" i="1"/>
  <c r="CS1179" i="1"/>
  <c r="CS1180" i="1"/>
  <c r="CS1181" i="1"/>
  <c r="DG1181" i="1" s="1"/>
  <c r="CS1182" i="1"/>
  <c r="DA1182" i="1" s="1"/>
  <c r="CS1183" i="1"/>
  <c r="CS1184" i="1"/>
  <c r="CS1185" i="1"/>
  <c r="CS1186" i="1"/>
  <c r="EI1186" i="1" s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DK1202" i="1" s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DY1218" i="1" s="1"/>
  <c r="CS1219" i="1"/>
  <c r="CS1220" i="1"/>
  <c r="CS1221" i="1"/>
  <c r="CS1222" i="1"/>
  <c r="DU1222" i="1" s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S1472" i="1"/>
  <c r="CS1473" i="1"/>
  <c r="CS1474" i="1"/>
  <c r="CS1475" i="1"/>
  <c r="CS1476" i="1"/>
  <c r="CS1477" i="1"/>
  <c r="CS1478" i="1"/>
  <c r="CS1479" i="1"/>
  <c r="CS1480" i="1"/>
  <c r="CS1481" i="1"/>
  <c r="CS1482" i="1"/>
  <c r="CS1483" i="1"/>
  <c r="CS1484" i="1"/>
  <c r="CS1485" i="1"/>
  <c r="CS1486" i="1"/>
  <c r="CS1487" i="1"/>
  <c r="CS1488" i="1"/>
  <c r="CS1489" i="1"/>
  <c r="CS1490" i="1"/>
  <c r="CS1491" i="1"/>
  <c r="CS1492" i="1"/>
  <c r="CS1493" i="1"/>
  <c r="CS1494" i="1"/>
  <c r="CS1495" i="1"/>
  <c r="CS1496" i="1"/>
  <c r="CS1497" i="1"/>
  <c r="CS1498" i="1"/>
  <c r="CS1499" i="1"/>
  <c r="CS1500" i="1"/>
  <c r="CS1501" i="1"/>
  <c r="CS1502" i="1"/>
  <c r="CS1503" i="1"/>
  <c r="CS1504" i="1"/>
  <c r="CS1505" i="1"/>
  <c r="CS1506" i="1"/>
  <c r="CS1507" i="1"/>
  <c r="CS1508" i="1"/>
  <c r="CS1509" i="1"/>
  <c r="CS1510" i="1"/>
  <c r="CS1511" i="1"/>
  <c r="CS1512" i="1"/>
  <c r="CS1513" i="1"/>
  <c r="CS1514" i="1"/>
  <c r="CS1515" i="1"/>
  <c r="CS1516" i="1"/>
  <c r="CS1517" i="1"/>
  <c r="CS1518" i="1"/>
  <c r="CS1519" i="1"/>
  <c r="CS1520" i="1"/>
  <c r="CS1521" i="1"/>
  <c r="CS1522" i="1"/>
  <c r="CS1523" i="1"/>
  <c r="CS1524" i="1"/>
  <c r="CS1525" i="1"/>
  <c r="CS1526" i="1"/>
  <c r="CS1527" i="1"/>
  <c r="CS1528" i="1"/>
  <c r="CS1529" i="1"/>
  <c r="CS1530" i="1"/>
  <c r="CS1531" i="1"/>
  <c r="CS1532" i="1"/>
  <c r="CS1533" i="1"/>
  <c r="CS1534" i="1"/>
  <c r="CS2" i="1"/>
  <c r="E14" i="2"/>
  <c r="F14" i="2"/>
  <c r="G14" i="2"/>
  <c r="E15" i="2"/>
  <c r="F15" i="2"/>
  <c r="G15" i="2"/>
  <c r="E16" i="2"/>
  <c r="F16" i="2"/>
  <c r="G16" i="2"/>
  <c r="E17" i="2"/>
  <c r="F17" i="2"/>
  <c r="G17" i="2"/>
  <c r="CY1150" i="1"/>
  <c r="CZ1150" i="1" s="1"/>
  <c r="CU1129" i="1"/>
  <c r="CV1129" i="1" s="1"/>
  <c r="CW1129" i="1"/>
  <c r="CX1129" i="1" s="1"/>
  <c r="CY1129" i="1"/>
  <c r="CZ1129" i="1"/>
  <c r="DA1129" i="1"/>
  <c r="DB1129" i="1" s="1"/>
  <c r="DC1129" i="1"/>
  <c r="DD1129" i="1" s="1"/>
  <c r="DE1129" i="1"/>
  <c r="DF1129" i="1" s="1"/>
  <c r="DG1129" i="1"/>
  <c r="DH1129" i="1" s="1"/>
  <c r="DI1129" i="1"/>
  <c r="DJ1129" i="1" s="1"/>
  <c r="DK1129" i="1"/>
  <c r="DL1129" i="1"/>
  <c r="DM1129" i="1"/>
  <c r="DN1129" i="1" s="1"/>
  <c r="DO1129" i="1"/>
  <c r="DP1129" i="1" s="1"/>
  <c r="DQ1129" i="1"/>
  <c r="DR1129" i="1" s="1"/>
  <c r="DS1129" i="1"/>
  <c r="DT1129" i="1" s="1"/>
  <c r="DU1129" i="1"/>
  <c r="DV1129" i="1" s="1"/>
  <c r="DW1129" i="1"/>
  <c r="DX1129" i="1" s="1"/>
  <c r="DY1129" i="1"/>
  <c r="DZ1129" i="1" s="1"/>
  <c r="EA1129" i="1"/>
  <c r="EB1129" i="1" s="1"/>
  <c r="EC1129" i="1"/>
  <c r="ED1129" i="1" s="1"/>
  <c r="EE1129" i="1"/>
  <c r="EF1129" i="1" s="1"/>
  <c r="EG1129" i="1"/>
  <c r="EH1129" i="1" s="1"/>
  <c r="EI1129" i="1"/>
  <c r="EJ1129" i="1" s="1"/>
  <c r="CU1130" i="1"/>
  <c r="CV1130" i="1"/>
  <c r="CW1130" i="1"/>
  <c r="CX1130" i="1" s="1"/>
  <c r="CY1130" i="1"/>
  <c r="CZ1130" i="1" s="1"/>
  <c r="DA1130" i="1"/>
  <c r="DB1130" i="1" s="1"/>
  <c r="DC1130" i="1"/>
  <c r="DD1130" i="1" s="1"/>
  <c r="DE1130" i="1"/>
  <c r="DF1130" i="1" s="1"/>
  <c r="DG1130" i="1"/>
  <c r="DH1130" i="1" s="1"/>
  <c r="DI1130" i="1"/>
  <c r="DJ1130" i="1" s="1"/>
  <c r="DK1130" i="1"/>
  <c r="DL1130" i="1" s="1"/>
  <c r="DM1130" i="1"/>
  <c r="DN1130" i="1" s="1"/>
  <c r="DO1130" i="1"/>
  <c r="DP1130" i="1" s="1"/>
  <c r="DQ1130" i="1"/>
  <c r="DR1130" i="1" s="1"/>
  <c r="DS1130" i="1"/>
  <c r="DT1130" i="1" s="1"/>
  <c r="DU1130" i="1"/>
  <c r="DV1130" i="1" s="1"/>
  <c r="DW1130" i="1"/>
  <c r="DX1130" i="1" s="1"/>
  <c r="DY1130" i="1"/>
  <c r="DZ1130" i="1" s="1"/>
  <c r="EA1130" i="1"/>
  <c r="EB1130" i="1" s="1"/>
  <c r="EC1130" i="1"/>
  <c r="ED1130" i="1" s="1"/>
  <c r="EE1130" i="1"/>
  <c r="EF1130" i="1"/>
  <c r="EG1130" i="1"/>
  <c r="EH1130" i="1" s="1"/>
  <c r="EI1130" i="1"/>
  <c r="EJ1130" i="1" s="1"/>
  <c r="CU1131" i="1"/>
  <c r="CV1131" i="1" s="1"/>
  <c r="CW1131" i="1"/>
  <c r="CX1131" i="1" s="1"/>
  <c r="CY1131" i="1"/>
  <c r="CZ1131" i="1" s="1"/>
  <c r="DA1131" i="1"/>
  <c r="DB1131" i="1" s="1"/>
  <c r="DC1131" i="1"/>
  <c r="DD1131" i="1"/>
  <c r="DE1131" i="1"/>
  <c r="DF1131" i="1" s="1"/>
  <c r="DG1131" i="1"/>
  <c r="DH1131" i="1" s="1"/>
  <c r="DI1131" i="1"/>
  <c r="DJ1131" i="1" s="1"/>
  <c r="DK1131" i="1"/>
  <c r="DL1131" i="1" s="1"/>
  <c r="DM1131" i="1"/>
  <c r="DN1131" i="1" s="1"/>
  <c r="DO1131" i="1"/>
  <c r="DP1131" i="1"/>
  <c r="DQ1131" i="1"/>
  <c r="DR1131" i="1" s="1"/>
  <c r="DS1131" i="1"/>
  <c r="DT1131" i="1" s="1"/>
  <c r="DU1131" i="1"/>
  <c r="DV1131" i="1" s="1"/>
  <c r="DW1131" i="1"/>
  <c r="DX1131" i="1" s="1"/>
  <c r="DY1131" i="1"/>
  <c r="DZ1131" i="1" s="1"/>
  <c r="EA1131" i="1"/>
  <c r="EB1131" i="1" s="1"/>
  <c r="EC1131" i="1"/>
  <c r="ED1131" i="1" s="1"/>
  <c r="EE1131" i="1"/>
  <c r="EF1131" i="1" s="1"/>
  <c r="EG1131" i="1"/>
  <c r="EH1131" i="1" s="1"/>
  <c r="EI1131" i="1"/>
  <c r="EJ1131" i="1" s="1"/>
  <c r="CU1132" i="1"/>
  <c r="CV1132" i="1" s="1"/>
  <c r="CW1132" i="1"/>
  <c r="CX1132" i="1" s="1"/>
  <c r="CY1132" i="1"/>
  <c r="CZ1132" i="1" s="1"/>
  <c r="DA1132" i="1"/>
  <c r="DB1132" i="1" s="1"/>
  <c r="DC1132" i="1"/>
  <c r="DD1132" i="1" s="1"/>
  <c r="DE1132" i="1"/>
  <c r="DF1132" i="1" s="1"/>
  <c r="DG1132" i="1"/>
  <c r="DH1132" i="1"/>
  <c r="DI1132" i="1"/>
  <c r="DJ1132" i="1" s="1"/>
  <c r="DK1132" i="1"/>
  <c r="DL1132" i="1" s="1"/>
  <c r="DM1132" i="1"/>
  <c r="DN1132" i="1" s="1"/>
  <c r="DO1132" i="1"/>
  <c r="DP1132" i="1" s="1"/>
  <c r="DQ1132" i="1"/>
  <c r="DR1132" i="1" s="1"/>
  <c r="DS1132" i="1"/>
  <c r="DT1132" i="1" s="1"/>
  <c r="DU1132" i="1"/>
  <c r="DV1132" i="1" s="1"/>
  <c r="DW1132" i="1"/>
  <c r="DX1132" i="1" s="1"/>
  <c r="DY1132" i="1"/>
  <c r="DZ1132" i="1" s="1"/>
  <c r="EA1132" i="1"/>
  <c r="EB1132" i="1" s="1"/>
  <c r="EC1132" i="1"/>
  <c r="ED1132" i="1" s="1"/>
  <c r="EE1132" i="1"/>
  <c r="EF1132" i="1" s="1"/>
  <c r="EG1132" i="1"/>
  <c r="EH1132" i="1" s="1"/>
  <c r="EI1132" i="1"/>
  <c r="EJ1132" i="1" s="1"/>
  <c r="CU1133" i="1"/>
  <c r="CV1133" i="1" s="1"/>
  <c r="CW1133" i="1"/>
  <c r="CX1133" i="1" s="1"/>
  <c r="CY1133" i="1"/>
  <c r="CZ1133" i="1" s="1"/>
  <c r="DA1133" i="1"/>
  <c r="DB1133" i="1" s="1"/>
  <c r="DC1133" i="1"/>
  <c r="DD1133" i="1"/>
  <c r="DE1133" i="1"/>
  <c r="DF1133" i="1" s="1"/>
  <c r="DG1133" i="1"/>
  <c r="DH1133" i="1" s="1"/>
  <c r="DI1133" i="1"/>
  <c r="DJ1133" i="1" s="1"/>
  <c r="DK1133" i="1"/>
  <c r="DL1133" i="1" s="1"/>
  <c r="DM1133" i="1"/>
  <c r="DN1133" i="1" s="1"/>
  <c r="DO1133" i="1"/>
  <c r="DP1133" i="1" s="1"/>
  <c r="DQ1133" i="1"/>
  <c r="DR1133" i="1" s="1"/>
  <c r="DS1133" i="1"/>
  <c r="DT1133" i="1" s="1"/>
  <c r="DU1133" i="1"/>
  <c r="DV1133" i="1" s="1"/>
  <c r="DW1133" i="1"/>
  <c r="DX1133" i="1" s="1"/>
  <c r="DY1133" i="1"/>
  <c r="DZ1133" i="1" s="1"/>
  <c r="EA1133" i="1"/>
  <c r="EB1133" i="1" s="1"/>
  <c r="EC1133" i="1"/>
  <c r="ED1133" i="1" s="1"/>
  <c r="EE1133" i="1"/>
  <c r="EF1133" i="1" s="1"/>
  <c r="EG1133" i="1"/>
  <c r="EH1133" i="1" s="1"/>
  <c r="EI1133" i="1"/>
  <c r="EJ1133" i="1" s="1"/>
  <c r="CU1134" i="1"/>
  <c r="CV1134" i="1" s="1"/>
  <c r="CW1134" i="1"/>
  <c r="CX1134" i="1" s="1"/>
  <c r="CY1134" i="1"/>
  <c r="CZ1134" i="1" s="1"/>
  <c r="DA1134" i="1"/>
  <c r="DB1134" i="1" s="1"/>
  <c r="DC1134" i="1"/>
  <c r="DD1134" i="1" s="1"/>
  <c r="DE1134" i="1"/>
  <c r="DF1134" i="1" s="1"/>
  <c r="DG1134" i="1"/>
  <c r="DH1134" i="1" s="1"/>
  <c r="DI1134" i="1"/>
  <c r="DJ1134" i="1" s="1"/>
  <c r="DK1134" i="1"/>
  <c r="DL1134" i="1" s="1"/>
  <c r="DM1134" i="1"/>
  <c r="DN1134" i="1" s="1"/>
  <c r="DO1134" i="1"/>
  <c r="DP1134" i="1" s="1"/>
  <c r="DQ1134" i="1"/>
  <c r="DR1134" i="1" s="1"/>
  <c r="DS1134" i="1"/>
  <c r="DT1134" i="1" s="1"/>
  <c r="DU1134" i="1"/>
  <c r="DV1134" i="1" s="1"/>
  <c r="DW1134" i="1"/>
  <c r="DX1134" i="1" s="1"/>
  <c r="DY1134" i="1"/>
  <c r="DZ1134" i="1" s="1"/>
  <c r="EA1134" i="1"/>
  <c r="EB1134" i="1"/>
  <c r="EC1134" i="1"/>
  <c r="ED1134" i="1" s="1"/>
  <c r="EE1134" i="1"/>
  <c r="EF1134" i="1"/>
  <c r="EG1134" i="1"/>
  <c r="EH1134" i="1" s="1"/>
  <c r="EI1134" i="1"/>
  <c r="EJ1134" i="1" s="1"/>
  <c r="CU1135" i="1"/>
  <c r="CV1135" i="1" s="1"/>
  <c r="CW1135" i="1"/>
  <c r="CX1135" i="1" s="1"/>
  <c r="CY1135" i="1"/>
  <c r="CZ1135" i="1" s="1"/>
  <c r="DA1135" i="1"/>
  <c r="DB1135" i="1" s="1"/>
  <c r="DC1135" i="1"/>
  <c r="DD1135" i="1"/>
  <c r="DE1135" i="1"/>
  <c r="DF1135" i="1" s="1"/>
  <c r="DG1135" i="1"/>
  <c r="DH1135" i="1" s="1"/>
  <c r="DI1135" i="1"/>
  <c r="DJ1135" i="1" s="1"/>
  <c r="DK1135" i="1"/>
  <c r="DL1135" i="1" s="1"/>
  <c r="DM1135" i="1"/>
  <c r="DN1135" i="1" s="1"/>
  <c r="DO1135" i="1"/>
  <c r="DP1135" i="1" s="1"/>
  <c r="DQ1135" i="1"/>
  <c r="DR1135" i="1" s="1"/>
  <c r="DS1135" i="1"/>
  <c r="DT1135" i="1" s="1"/>
  <c r="DU1135" i="1"/>
  <c r="DV1135" i="1" s="1"/>
  <c r="DW1135" i="1"/>
  <c r="DX1135" i="1" s="1"/>
  <c r="DY1135" i="1"/>
  <c r="DZ1135" i="1" s="1"/>
  <c r="EA1135" i="1"/>
  <c r="EB1135" i="1" s="1"/>
  <c r="EC1135" i="1"/>
  <c r="ED1135" i="1" s="1"/>
  <c r="EE1135" i="1"/>
  <c r="EF1135" i="1" s="1"/>
  <c r="EG1135" i="1"/>
  <c r="EH1135" i="1" s="1"/>
  <c r="EI1135" i="1"/>
  <c r="EJ1135" i="1" s="1"/>
  <c r="CU1136" i="1"/>
  <c r="CV1136" i="1" s="1"/>
  <c r="CW1136" i="1"/>
  <c r="CX1136" i="1" s="1"/>
  <c r="CY1136" i="1"/>
  <c r="CZ1136" i="1" s="1"/>
  <c r="DA1136" i="1"/>
  <c r="DB1136" i="1" s="1"/>
  <c r="DC1136" i="1"/>
  <c r="DD1136" i="1" s="1"/>
  <c r="DE1136" i="1"/>
  <c r="DF1136" i="1" s="1"/>
  <c r="DG1136" i="1"/>
  <c r="DH1136" i="1" s="1"/>
  <c r="DI1136" i="1"/>
  <c r="DJ1136" i="1" s="1"/>
  <c r="DK1136" i="1"/>
  <c r="DL1136" i="1" s="1"/>
  <c r="DM1136" i="1"/>
  <c r="DN1136" i="1" s="1"/>
  <c r="DO1136" i="1"/>
  <c r="DP1136" i="1" s="1"/>
  <c r="DQ1136" i="1"/>
  <c r="DR1136" i="1" s="1"/>
  <c r="DS1136" i="1"/>
  <c r="DT1136" i="1" s="1"/>
  <c r="DU1136" i="1"/>
  <c r="DV1136" i="1" s="1"/>
  <c r="DW1136" i="1"/>
  <c r="DX1136" i="1" s="1"/>
  <c r="DY1136" i="1"/>
  <c r="DZ1136" i="1" s="1"/>
  <c r="EA1136" i="1"/>
  <c r="EB1136" i="1"/>
  <c r="EC1136" i="1"/>
  <c r="ED1136" i="1" s="1"/>
  <c r="EE1136" i="1"/>
  <c r="EF1136" i="1" s="1"/>
  <c r="EG1136" i="1"/>
  <c r="EH1136" i="1" s="1"/>
  <c r="EI1136" i="1"/>
  <c r="EJ1136" i="1" s="1"/>
  <c r="CU1137" i="1"/>
  <c r="CV1137" i="1" s="1"/>
  <c r="CW1137" i="1"/>
  <c r="CX1137" i="1" s="1"/>
  <c r="CY1137" i="1"/>
  <c r="CZ1137" i="1" s="1"/>
  <c r="DA1137" i="1"/>
  <c r="DB1137" i="1" s="1"/>
  <c r="DC1137" i="1"/>
  <c r="DD1137" i="1" s="1"/>
  <c r="DE1137" i="1"/>
  <c r="DF1137" i="1" s="1"/>
  <c r="DG1137" i="1"/>
  <c r="DH1137" i="1" s="1"/>
  <c r="DI1137" i="1"/>
  <c r="DJ1137" i="1" s="1"/>
  <c r="DK1137" i="1"/>
  <c r="DL1137" i="1"/>
  <c r="DM1137" i="1"/>
  <c r="DN1137" i="1" s="1"/>
  <c r="DO1137" i="1"/>
  <c r="DP1137" i="1"/>
  <c r="DQ1137" i="1"/>
  <c r="DR1137" i="1" s="1"/>
  <c r="DS1137" i="1"/>
  <c r="DT1137" i="1" s="1"/>
  <c r="DU1137" i="1"/>
  <c r="DV1137" i="1" s="1"/>
  <c r="DW1137" i="1"/>
  <c r="DX1137" i="1" s="1"/>
  <c r="DY1137" i="1"/>
  <c r="DZ1137" i="1" s="1"/>
  <c r="EA1137" i="1"/>
  <c r="EB1137" i="1" s="1"/>
  <c r="EC1137" i="1"/>
  <c r="ED1137" i="1" s="1"/>
  <c r="EE1137" i="1"/>
  <c r="EF1137" i="1" s="1"/>
  <c r="EG1137" i="1"/>
  <c r="EH1137" i="1" s="1"/>
  <c r="EI1137" i="1"/>
  <c r="EJ1137" i="1" s="1"/>
  <c r="CU1138" i="1"/>
  <c r="CV1138" i="1" s="1"/>
  <c r="CW1138" i="1"/>
  <c r="CX1138" i="1" s="1"/>
  <c r="CY1138" i="1"/>
  <c r="CZ1138" i="1" s="1"/>
  <c r="DA1138" i="1"/>
  <c r="DB1138" i="1" s="1"/>
  <c r="DC1138" i="1"/>
  <c r="DD1138" i="1" s="1"/>
  <c r="DE1138" i="1"/>
  <c r="DF1138" i="1" s="1"/>
  <c r="DG1138" i="1"/>
  <c r="DH1138" i="1" s="1"/>
  <c r="DI1138" i="1"/>
  <c r="DJ1138" i="1" s="1"/>
  <c r="DK1138" i="1"/>
  <c r="DL1138" i="1"/>
  <c r="DM1138" i="1"/>
  <c r="DN1138" i="1" s="1"/>
  <c r="DO1138" i="1"/>
  <c r="DP1138" i="1" s="1"/>
  <c r="DQ1138" i="1"/>
  <c r="DR1138" i="1" s="1"/>
  <c r="DS1138" i="1"/>
  <c r="DT1138" i="1" s="1"/>
  <c r="DU1138" i="1"/>
  <c r="DV1138" i="1" s="1"/>
  <c r="DW1138" i="1"/>
  <c r="DX1138" i="1" s="1"/>
  <c r="DY1138" i="1"/>
  <c r="DZ1138" i="1" s="1"/>
  <c r="EA1138" i="1"/>
  <c r="EB1138" i="1" s="1"/>
  <c r="EC1138" i="1"/>
  <c r="ED1138" i="1" s="1"/>
  <c r="EE1138" i="1"/>
  <c r="EF1138" i="1" s="1"/>
  <c r="EG1138" i="1"/>
  <c r="EH1138" i="1" s="1"/>
  <c r="EI1138" i="1"/>
  <c r="EJ1138" i="1" s="1"/>
  <c r="CU1139" i="1"/>
  <c r="CV1139" i="1" s="1"/>
  <c r="CW1139" i="1"/>
  <c r="CX1139" i="1" s="1"/>
  <c r="CY1139" i="1"/>
  <c r="CZ1139" i="1"/>
  <c r="DA1139" i="1"/>
  <c r="DB1139" i="1" s="1"/>
  <c r="DC1139" i="1"/>
  <c r="DD1139" i="1" s="1"/>
  <c r="DE1139" i="1"/>
  <c r="DF1139" i="1" s="1"/>
  <c r="DG1139" i="1"/>
  <c r="DH1139" i="1" s="1"/>
  <c r="DI1139" i="1"/>
  <c r="DJ1139" i="1" s="1"/>
  <c r="DK1139" i="1"/>
  <c r="DL1139" i="1" s="1"/>
  <c r="DM1139" i="1"/>
  <c r="DN1139" i="1" s="1"/>
  <c r="DO1139" i="1"/>
  <c r="DP1139" i="1" s="1"/>
  <c r="DQ1139" i="1"/>
  <c r="DR1139" i="1" s="1"/>
  <c r="DS1139" i="1"/>
  <c r="DT1139" i="1" s="1"/>
  <c r="DU1139" i="1"/>
  <c r="DV1139" i="1" s="1"/>
  <c r="DW1139" i="1"/>
  <c r="DX1139" i="1" s="1"/>
  <c r="DY1139" i="1"/>
  <c r="DZ1139" i="1" s="1"/>
  <c r="EA1139" i="1"/>
  <c r="EB1139" i="1" s="1"/>
  <c r="EC1139" i="1"/>
  <c r="ED1139" i="1" s="1"/>
  <c r="EE1139" i="1"/>
  <c r="EF1139" i="1"/>
  <c r="EG1139" i="1"/>
  <c r="EH1139" i="1" s="1"/>
  <c r="EI1139" i="1"/>
  <c r="EJ1139" i="1" s="1"/>
  <c r="CU1140" i="1"/>
  <c r="CV1140" i="1"/>
  <c r="CW1140" i="1"/>
  <c r="CX1140" i="1" s="1"/>
  <c r="CY1140" i="1"/>
  <c r="CZ1140" i="1" s="1"/>
  <c r="DA1140" i="1"/>
  <c r="DB1140" i="1" s="1"/>
  <c r="DC1140" i="1"/>
  <c r="DD1140" i="1" s="1"/>
  <c r="DE1140" i="1"/>
  <c r="DF1140" i="1" s="1"/>
  <c r="DG1140" i="1"/>
  <c r="DH1140" i="1" s="1"/>
  <c r="DI1140" i="1"/>
  <c r="DJ1140" i="1" s="1"/>
  <c r="DK1140" i="1"/>
  <c r="DL1140" i="1" s="1"/>
  <c r="DM1140" i="1"/>
  <c r="DN1140" i="1" s="1"/>
  <c r="DO1140" i="1"/>
  <c r="DP1140" i="1" s="1"/>
  <c r="DQ1140" i="1"/>
  <c r="DR1140" i="1" s="1"/>
  <c r="DS1140" i="1"/>
  <c r="DT1140" i="1" s="1"/>
  <c r="DU1140" i="1"/>
  <c r="DV1140" i="1" s="1"/>
  <c r="DW1140" i="1"/>
  <c r="DX1140" i="1" s="1"/>
  <c r="DY1140" i="1"/>
  <c r="DZ1140" i="1" s="1"/>
  <c r="EA1140" i="1"/>
  <c r="EB1140" i="1"/>
  <c r="EC1140" i="1"/>
  <c r="ED1140" i="1" s="1"/>
  <c r="EE1140" i="1"/>
  <c r="EF1140" i="1" s="1"/>
  <c r="EG1140" i="1"/>
  <c r="EH1140" i="1" s="1"/>
  <c r="EI1140" i="1"/>
  <c r="EJ1140" i="1" s="1"/>
  <c r="CU1141" i="1"/>
  <c r="CV1141" i="1" s="1"/>
  <c r="CW1141" i="1"/>
  <c r="CX1141" i="1" s="1"/>
  <c r="CY1141" i="1"/>
  <c r="CZ1141" i="1" s="1"/>
  <c r="DA1141" i="1"/>
  <c r="DB1141" i="1" s="1"/>
  <c r="DC1141" i="1"/>
  <c r="DD1141" i="1" s="1"/>
  <c r="DE1141" i="1"/>
  <c r="DF1141" i="1" s="1"/>
  <c r="DG1141" i="1"/>
  <c r="DH1141" i="1" s="1"/>
  <c r="DI1141" i="1"/>
  <c r="DJ1141" i="1" s="1"/>
  <c r="DK1141" i="1"/>
  <c r="DL1141" i="1"/>
  <c r="DM1141" i="1"/>
  <c r="DN1141" i="1" s="1"/>
  <c r="DO1141" i="1"/>
  <c r="DP1141" i="1"/>
  <c r="DQ1141" i="1"/>
  <c r="DR1141" i="1" s="1"/>
  <c r="DS1141" i="1"/>
  <c r="DT1141" i="1" s="1"/>
  <c r="DU1141" i="1"/>
  <c r="DV1141" i="1" s="1"/>
  <c r="DW1141" i="1"/>
  <c r="DX1141" i="1" s="1"/>
  <c r="DY1141" i="1"/>
  <c r="DZ1141" i="1" s="1"/>
  <c r="EA1141" i="1"/>
  <c r="EB1141" i="1" s="1"/>
  <c r="EC1141" i="1"/>
  <c r="ED1141" i="1" s="1"/>
  <c r="EE1141" i="1"/>
  <c r="EF1141" i="1" s="1"/>
  <c r="EG1141" i="1"/>
  <c r="EH1141" i="1" s="1"/>
  <c r="EI1141" i="1"/>
  <c r="EJ1141" i="1" s="1"/>
  <c r="CU1142" i="1"/>
  <c r="CV1142" i="1" s="1"/>
  <c r="CW1142" i="1"/>
  <c r="CX1142" i="1" s="1"/>
  <c r="CY1142" i="1"/>
  <c r="CZ1142" i="1" s="1"/>
  <c r="DA1142" i="1"/>
  <c r="DB1142" i="1" s="1"/>
  <c r="DC1142" i="1"/>
  <c r="DD1142" i="1" s="1"/>
  <c r="DE1142" i="1"/>
  <c r="DF1142" i="1" s="1"/>
  <c r="DG1142" i="1"/>
  <c r="DH1142" i="1" s="1"/>
  <c r="DI1142" i="1"/>
  <c r="DJ1142" i="1" s="1"/>
  <c r="DK1142" i="1"/>
  <c r="DL1142" i="1"/>
  <c r="DM1142" i="1"/>
  <c r="DN1142" i="1" s="1"/>
  <c r="DO1142" i="1"/>
  <c r="DP1142" i="1" s="1"/>
  <c r="DQ1142" i="1"/>
  <c r="DR1142" i="1" s="1"/>
  <c r="DS1142" i="1"/>
  <c r="DT1142" i="1" s="1"/>
  <c r="DU1142" i="1"/>
  <c r="DV1142" i="1" s="1"/>
  <c r="DW1142" i="1"/>
  <c r="DX1142" i="1" s="1"/>
  <c r="DY1142" i="1"/>
  <c r="DZ1142" i="1" s="1"/>
  <c r="EA1142" i="1"/>
  <c r="EB1142" i="1" s="1"/>
  <c r="EC1142" i="1"/>
  <c r="ED1142" i="1" s="1"/>
  <c r="EE1142" i="1"/>
  <c r="EF1142" i="1" s="1"/>
  <c r="EG1142" i="1"/>
  <c r="EH1142" i="1" s="1"/>
  <c r="EI1142" i="1"/>
  <c r="EJ1142" i="1" s="1"/>
  <c r="CU1143" i="1"/>
  <c r="CV1143" i="1" s="1"/>
  <c r="CW1143" i="1"/>
  <c r="CX1143" i="1" s="1"/>
  <c r="CY1143" i="1"/>
  <c r="CZ1143" i="1"/>
  <c r="DA1143" i="1"/>
  <c r="DB1143" i="1" s="1"/>
  <c r="DC1143" i="1"/>
  <c r="DD1143" i="1" s="1"/>
  <c r="DE1143" i="1"/>
  <c r="DF1143" i="1" s="1"/>
  <c r="DG1143" i="1"/>
  <c r="DH1143" i="1" s="1"/>
  <c r="DI1143" i="1"/>
  <c r="DJ1143" i="1" s="1"/>
  <c r="DK1143" i="1"/>
  <c r="DL1143" i="1" s="1"/>
  <c r="DM1143" i="1"/>
  <c r="DN1143" i="1" s="1"/>
  <c r="DO1143" i="1"/>
  <c r="DP1143" i="1" s="1"/>
  <c r="DQ1143" i="1"/>
  <c r="DR1143" i="1" s="1"/>
  <c r="DS1143" i="1"/>
  <c r="DT1143" i="1" s="1"/>
  <c r="DU1143" i="1"/>
  <c r="DV1143" i="1" s="1"/>
  <c r="DW1143" i="1"/>
  <c r="DX1143" i="1" s="1"/>
  <c r="DY1143" i="1"/>
  <c r="DZ1143" i="1" s="1"/>
  <c r="EA1143" i="1"/>
  <c r="EB1143" i="1" s="1"/>
  <c r="EC1143" i="1"/>
  <c r="ED1143" i="1" s="1"/>
  <c r="EE1143" i="1"/>
  <c r="EF1143" i="1"/>
  <c r="EG1143" i="1"/>
  <c r="EH1143" i="1" s="1"/>
  <c r="EI1143" i="1"/>
  <c r="EJ1143" i="1" s="1"/>
  <c r="CU1144" i="1"/>
  <c r="CV1144" i="1"/>
  <c r="CW1144" i="1"/>
  <c r="CX1144" i="1" s="1"/>
  <c r="CY1144" i="1"/>
  <c r="CZ1144" i="1" s="1"/>
  <c r="DA1144" i="1"/>
  <c r="DB1144" i="1" s="1"/>
  <c r="DC1144" i="1"/>
  <c r="DD1144" i="1" s="1"/>
  <c r="DE1144" i="1"/>
  <c r="DF1144" i="1" s="1"/>
  <c r="DG1144" i="1"/>
  <c r="DH1144" i="1" s="1"/>
  <c r="DI1144" i="1"/>
  <c r="DJ1144" i="1" s="1"/>
  <c r="DK1144" i="1"/>
  <c r="DL1144" i="1" s="1"/>
  <c r="DM1144" i="1"/>
  <c r="DN1144" i="1" s="1"/>
  <c r="DO1144" i="1"/>
  <c r="DP1144" i="1" s="1"/>
  <c r="DQ1144" i="1"/>
  <c r="DR1144" i="1" s="1"/>
  <c r="DS1144" i="1"/>
  <c r="DT1144" i="1" s="1"/>
  <c r="DU1144" i="1"/>
  <c r="DV1144" i="1" s="1"/>
  <c r="DW1144" i="1"/>
  <c r="DX1144" i="1" s="1"/>
  <c r="DY1144" i="1"/>
  <c r="DZ1144" i="1" s="1"/>
  <c r="EA1144" i="1"/>
  <c r="EB1144" i="1"/>
  <c r="EC1144" i="1"/>
  <c r="ED1144" i="1" s="1"/>
  <c r="EE1144" i="1"/>
  <c r="EF1144" i="1" s="1"/>
  <c r="EG1144" i="1"/>
  <c r="EH1144" i="1" s="1"/>
  <c r="EI1144" i="1"/>
  <c r="EJ1144" i="1" s="1"/>
  <c r="CU1145" i="1"/>
  <c r="CV1145" i="1" s="1"/>
  <c r="CW1145" i="1"/>
  <c r="CX1145" i="1" s="1"/>
  <c r="CY1145" i="1"/>
  <c r="CZ1145" i="1" s="1"/>
  <c r="DA1145" i="1"/>
  <c r="DB1145" i="1" s="1"/>
  <c r="DC1145" i="1"/>
  <c r="DD1145" i="1" s="1"/>
  <c r="DE1145" i="1"/>
  <c r="DF1145" i="1" s="1"/>
  <c r="DG1145" i="1"/>
  <c r="DH1145" i="1" s="1"/>
  <c r="DI1145" i="1"/>
  <c r="DJ1145" i="1" s="1"/>
  <c r="DK1145" i="1"/>
  <c r="DL1145" i="1"/>
  <c r="DM1145" i="1"/>
  <c r="DN1145" i="1" s="1"/>
  <c r="DO1145" i="1"/>
  <c r="DP1145" i="1"/>
  <c r="DQ1145" i="1"/>
  <c r="DR1145" i="1" s="1"/>
  <c r="DS1145" i="1"/>
  <c r="DT1145" i="1" s="1"/>
  <c r="DU1145" i="1"/>
  <c r="DV1145" i="1" s="1"/>
  <c r="DW1145" i="1"/>
  <c r="DX1145" i="1" s="1"/>
  <c r="DY1145" i="1"/>
  <c r="DZ1145" i="1" s="1"/>
  <c r="EA1145" i="1"/>
  <c r="EB1145" i="1" s="1"/>
  <c r="EC1145" i="1"/>
  <c r="ED1145" i="1" s="1"/>
  <c r="EE1145" i="1"/>
  <c r="EF1145" i="1" s="1"/>
  <c r="EG1145" i="1"/>
  <c r="EH1145" i="1" s="1"/>
  <c r="EI1145" i="1"/>
  <c r="EJ1145" i="1" s="1"/>
  <c r="CU1146" i="1"/>
  <c r="CV1146" i="1" s="1"/>
  <c r="CW1146" i="1"/>
  <c r="CX1146" i="1" s="1"/>
  <c r="CY1146" i="1"/>
  <c r="CZ1146" i="1" s="1"/>
  <c r="DA1146" i="1"/>
  <c r="DB1146" i="1" s="1"/>
  <c r="DC1146" i="1"/>
  <c r="DD1146" i="1" s="1"/>
  <c r="DE1146" i="1"/>
  <c r="DF1146" i="1" s="1"/>
  <c r="DG1146" i="1"/>
  <c r="DH1146" i="1" s="1"/>
  <c r="DI1146" i="1"/>
  <c r="DJ1146" i="1" s="1"/>
  <c r="DK1146" i="1"/>
  <c r="DL1146" i="1"/>
  <c r="DM1146" i="1"/>
  <c r="DN1146" i="1" s="1"/>
  <c r="DQ1146" i="1"/>
  <c r="DR1146" i="1" s="1"/>
  <c r="DS1146" i="1"/>
  <c r="DT1146" i="1" s="1"/>
  <c r="DU1146" i="1"/>
  <c r="DV1146" i="1" s="1"/>
  <c r="DW1146" i="1"/>
  <c r="DX1146" i="1" s="1"/>
  <c r="DY1146" i="1"/>
  <c r="DZ1146" i="1" s="1"/>
  <c r="EA1146" i="1"/>
  <c r="EB1146" i="1"/>
  <c r="EC1146" i="1"/>
  <c r="ED1146" i="1" s="1"/>
  <c r="EE1146" i="1"/>
  <c r="EF1146" i="1" s="1"/>
  <c r="EG1146" i="1"/>
  <c r="EH1146" i="1" s="1"/>
  <c r="EI1146" i="1"/>
  <c r="EJ1146" i="1" s="1"/>
  <c r="CU1147" i="1"/>
  <c r="CV1147" i="1" s="1"/>
  <c r="CW1147" i="1"/>
  <c r="CX1147" i="1" s="1"/>
  <c r="CY1147" i="1"/>
  <c r="CZ1147" i="1" s="1"/>
  <c r="DA1147" i="1"/>
  <c r="DB1147" i="1" s="1"/>
  <c r="DC1147" i="1"/>
  <c r="DD1147" i="1" s="1"/>
  <c r="DE1147" i="1"/>
  <c r="DF1147" i="1" s="1"/>
  <c r="DG1147" i="1"/>
  <c r="DH1147" i="1" s="1"/>
  <c r="DI1147" i="1"/>
  <c r="DJ1147" i="1" s="1"/>
  <c r="DK1147" i="1"/>
  <c r="DL1147" i="1"/>
  <c r="DM1147" i="1"/>
  <c r="DN1147" i="1" s="1"/>
  <c r="DO1147" i="1"/>
  <c r="DP1147" i="1"/>
  <c r="DQ1147" i="1"/>
  <c r="DR1147" i="1" s="1"/>
  <c r="DS1147" i="1"/>
  <c r="DT1147" i="1" s="1"/>
  <c r="DU1147" i="1"/>
  <c r="DV1147" i="1" s="1"/>
  <c r="DW1147" i="1"/>
  <c r="DX1147" i="1" s="1"/>
  <c r="DY1147" i="1"/>
  <c r="DZ1147" i="1" s="1"/>
  <c r="EA1147" i="1"/>
  <c r="EB1147" i="1" s="1"/>
  <c r="EC1147" i="1"/>
  <c r="ED1147" i="1" s="1"/>
  <c r="EE1147" i="1"/>
  <c r="EF1147" i="1" s="1"/>
  <c r="EG1147" i="1"/>
  <c r="EH1147" i="1" s="1"/>
  <c r="EI1147" i="1"/>
  <c r="EJ1147" i="1" s="1"/>
  <c r="CU1148" i="1"/>
  <c r="CV1148" i="1" s="1"/>
  <c r="CW1148" i="1"/>
  <c r="CX1148" i="1" s="1"/>
  <c r="CY1148" i="1"/>
  <c r="CZ1148" i="1" s="1"/>
  <c r="DA1148" i="1"/>
  <c r="DB1148" i="1" s="1"/>
  <c r="DC1148" i="1"/>
  <c r="DD1148" i="1" s="1"/>
  <c r="DE1148" i="1"/>
  <c r="DF1148" i="1" s="1"/>
  <c r="DG1148" i="1"/>
  <c r="DH1148" i="1" s="1"/>
  <c r="DI1148" i="1"/>
  <c r="DJ1148" i="1" s="1"/>
  <c r="DK1148" i="1"/>
  <c r="DL1148" i="1"/>
  <c r="DM1148" i="1"/>
  <c r="DN1148" i="1" s="1"/>
  <c r="DO1148" i="1"/>
  <c r="DP1148" i="1" s="1"/>
  <c r="DQ1148" i="1"/>
  <c r="DR1148" i="1" s="1"/>
  <c r="DS1148" i="1"/>
  <c r="DT1148" i="1" s="1"/>
  <c r="DU1148" i="1"/>
  <c r="DV1148" i="1" s="1"/>
  <c r="DW1148" i="1"/>
  <c r="DX1148" i="1" s="1"/>
  <c r="DY1148" i="1"/>
  <c r="DZ1148" i="1" s="1"/>
  <c r="EA1148" i="1"/>
  <c r="EB1148" i="1" s="1"/>
  <c r="EC1148" i="1"/>
  <c r="ED1148" i="1" s="1"/>
  <c r="EE1148" i="1"/>
  <c r="EF1148" i="1" s="1"/>
  <c r="EG1148" i="1"/>
  <c r="EH1148" i="1" s="1"/>
  <c r="EI1148" i="1"/>
  <c r="EJ1148" i="1" s="1"/>
  <c r="CU1149" i="1"/>
  <c r="CV1149" i="1" s="1"/>
  <c r="CW1149" i="1"/>
  <c r="CX1149" i="1" s="1"/>
  <c r="CY1149" i="1"/>
  <c r="CZ1149" i="1"/>
  <c r="DA1149" i="1"/>
  <c r="DB1149" i="1" s="1"/>
  <c r="DC1149" i="1"/>
  <c r="DD1149" i="1" s="1"/>
  <c r="DE1149" i="1"/>
  <c r="DF1149" i="1" s="1"/>
  <c r="DG1149" i="1"/>
  <c r="DH1149" i="1" s="1"/>
  <c r="DI1149" i="1"/>
  <c r="DJ1149" i="1" s="1"/>
  <c r="DK1149" i="1"/>
  <c r="DL1149" i="1" s="1"/>
  <c r="DM1149" i="1"/>
  <c r="DN1149" i="1" s="1"/>
  <c r="DO1149" i="1"/>
  <c r="DP1149" i="1" s="1"/>
  <c r="DQ1149" i="1"/>
  <c r="DR1149" i="1" s="1"/>
  <c r="DS1149" i="1"/>
  <c r="DT1149" i="1" s="1"/>
  <c r="DU1149" i="1"/>
  <c r="DV1149" i="1" s="1"/>
  <c r="DW1149" i="1"/>
  <c r="DX1149" i="1" s="1"/>
  <c r="DY1149" i="1"/>
  <c r="DZ1149" i="1" s="1"/>
  <c r="EA1149" i="1"/>
  <c r="EB1149" i="1" s="1"/>
  <c r="EC1149" i="1"/>
  <c r="ED1149" i="1" s="1"/>
  <c r="EE1149" i="1"/>
  <c r="EF1149" i="1"/>
  <c r="EG1149" i="1"/>
  <c r="EH1149" i="1" s="1"/>
  <c r="EI1149" i="1"/>
  <c r="EJ1149" i="1" s="1"/>
  <c r="CU1150" i="1"/>
  <c r="CV1150" i="1"/>
  <c r="CW1150" i="1"/>
  <c r="CX1150" i="1" s="1"/>
  <c r="DA1150" i="1"/>
  <c r="DB1150" i="1" s="1"/>
  <c r="DC1150" i="1"/>
  <c r="DD1150" i="1" s="1"/>
  <c r="DE1150" i="1"/>
  <c r="DF1150" i="1" s="1"/>
  <c r="DG1150" i="1"/>
  <c r="DH1150" i="1" s="1"/>
  <c r="DI1150" i="1"/>
  <c r="DJ1150" i="1" s="1"/>
  <c r="DK1150" i="1"/>
  <c r="DL1150" i="1"/>
  <c r="DM1150" i="1"/>
  <c r="DN1150" i="1" s="1"/>
  <c r="DO1150" i="1"/>
  <c r="DP1150" i="1" s="1"/>
  <c r="DQ1150" i="1"/>
  <c r="DR1150" i="1" s="1"/>
  <c r="DS1150" i="1"/>
  <c r="DT1150" i="1" s="1"/>
  <c r="DU1150" i="1"/>
  <c r="DV1150" i="1" s="1"/>
  <c r="DW1150" i="1"/>
  <c r="DX1150" i="1" s="1"/>
  <c r="DY1150" i="1"/>
  <c r="DZ1150" i="1" s="1"/>
  <c r="EA1150" i="1"/>
  <c r="EB1150" i="1" s="1"/>
  <c r="EC1150" i="1"/>
  <c r="ED1150" i="1" s="1"/>
  <c r="EE1150" i="1"/>
  <c r="EF1150" i="1" s="1"/>
  <c r="EG1150" i="1"/>
  <c r="EH1150" i="1" s="1"/>
  <c r="EI1150" i="1"/>
  <c r="EJ1150" i="1" s="1"/>
  <c r="CU1151" i="1"/>
  <c r="CV1151" i="1" s="1"/>
  <c r="CW1151" i="1"/>
  <c r="CX1151" i="1" s="1"/>
  <c r="CY1151" i="1"/>
  <c r="CZ1151" i="1"/>
  <c r="DA1151" i="1"/>
  <c r="DB1151" i="1" s="1"/>
  <c r="DC1151" i="1"/>
  <c r="DD1151" i="1" s="1"/>
  <c r="DE1151" i="1"/>
  <c r="DF1151" i="1" s="1"/>
  <c r="DG1151" i="1"/>
  <c r="DH1151" i="1" s="1"/>
  <c r="DI1151" i="1"/>
  <c r="DJ1151" i="1" s="1"/>
  <c r="DK1151" i="1"/>
  <c r="DL1151" i="1" s="1"/>
  <c r="DM1151" i="1"/>
  <c r="DN1151" i="1" s="1"/>
  <c r="DO1151" i="1"/>
  <c r="DP1151" i="1" s="1"/>
  <c r="DQ1151" i="1"/>
  <c r="DR1151" i="1" s="1"/>
  <c r="DS1151" i="1"/>
  <c r="DT1151" i="1" s="1"/>
  <c r="DU1151" i="1"/>
  <c r="DV1151" i="1" s="1"/>
  <c r="DW1151" i="1"/>
  <c r="DX1151" i="1"/>
  <c r="DY1151" i="1"/>
  <c r="DZ1151" i="1" s="1"/>
  <c r="EA1151" i="1"/>
  <c r="EB1151" i="1" s="1"/>
  <c r="EC1151" i="1"/>
  <c r="ED1151" i="1" s="1"/>
  <c r="EE1151" i="1"/>
  <c r="EF1151" i="1" s="1"/>
  <c r="EG1151" i="1"/>
  <c r="EH1151" i="1" s="1"/>
  <c r="EI1151" i="1"/>
  <c r="EJ1151" i="1" s="1"/>
  <c r="CU1152" i="1"/>
  <c r="CV1152" i="1" s="1"/>
  <c r="CW1152" i="1"/>
  <c r="CX1152" i="1"/>
  <c r="CY1152" i="1"/>
  <c r="CZ1152" i="1" s="1"/>
  <c r="DA1152" i="1"/>
  <c r="DB1152" i="1" s="1"/>
  <c r="DC1152" i="1"/>
  <c r="DD1152" i="1" s="1"/>
  <c r="DE1152" i="1"/>
  <c r="DF1152" i="1" s="1"/>
  <c r="DG1152" i="1"/>
  <c r="DH1152" i="1" s="1"/>
  <c r="DI1152" i="1"/>
  <c r="DJ1152" i="1" s="1"/>
  <c r="DK1152" i="1"/>
  <c r="DL1152" i="1" s="1"/>
  <c r="DM1152" i="1"/>
  <c r="DN1152" i="1"/>
  <c r="DO1152" i="1"/>
  <c r="DP1152" i="1" s="1"/>
  <c r="DQ1152" i="1"/>
  <c r="DR1152" i="1" s="1"/>
  <c r="DS1152" i="1"/>
  <c r="DT1152" i="1" s="1"/>
  <c r="DU1152" i="1"/>
  <c r="DV1152" i="1" s="1"/>
  <c r="DW1152" i="1"/>
  <c r="DX1152" i="1" s="1"/>
  <c r="DY1152" i="1"/>
  <c r="DZ1152" i="1" s="1"/>
  <c r="EA1152" i="1"/>
  <c r="EB1152" i="1" s="1"/>
  <c r="EC1152" i="1"/>
  <c r="ED1152" i="1"/>
  <c r="EE1152" i="1"/>
  <c r="EF1152" i="1" s="1"/>
  <c r="EG1152" i="1"/>
  <c r="EH1152" i="1" s="1"/>
  <c r="EI1152" i="1"/>
  <c r="EJ1152" i="1" s="1"/>
  <c r="CU1153" i="1"/>
  <c r="CV1153" i="1" s="1"/>
  <c r="CW1153" i="1"/>
  <c r="CX1153" i="1" s="1"/>
  <c r="CY1153" i="1"/>
  <c r="CZ1153" i="1" s="1"/>
  <c r="DA1153" i="1"/>
  <c r="DB1153" i="1" s="1"/>
  <c r="DC1153" i="1"/>
  <c r="DD1153" i="1"/>
  <c r="DE1153" i="1"/>
  <c r="DF1153" i="1" s="1"/>
  <c r="DG1153" i="1"/>
  <c r="DH1153" i="1" s="1"/>
  <c r="DI1153" i="1"/>
  <c r="DJ1153" i="1" s="1"/>
  <c r="DK1153" i="1"/>
  <c r="DL1153" i="1" s="1"/>
  <c r="DM1153" i="1"/>
  <c r="DN1153" i="1" s="1"/>
  <c r="DO1153" i="1"/>
  <c r="DP1153" i="1" s="1"/>
  <c r="DQ1153" i="1"/>
  <c r="DR1153" i="1" s="1"/>
  <c r="DS1153" i="1"/>
  <c r="DT1153" i="1"/>
  <c r="DU1153" i="1"/>
  <c r="DV1153" i="1" s="1"/>
  <c r="DW1153" i="1"/>
  <c r="DX1153" i="1" s="1"/>
  <c r="DY1153" i="1"/>
  <c r="DZ1153" i="1" s="1"/>
  <c r="EA1153" i="1"/>
  <c r="EB1153" i="1" s="1"/>
  <c r="EC1153" i="1"/>
  <c r="ED1153" i="1" s="1"/>
  <c r="EE1153" i="1"/>
  <c r="EF1153" i="1" s="1"/>
  <c r="EG1153" i="1"/>
  <c r="EH1153" i="1" s="1"/>
  <c r="EI1153" i="1"/>
  <c r="EJ1153" i="1"/>
  <c r="CU1154" i="1"/>
  <c r="CV1154" i="1" s="1"/>
  <c r="CW1154" i="1"/>
  <c r="CX1154" i="1" s="1"/>
  <c r="CY1154" i="1"/>
  <c r="CZ1154" i="1" s="1"/>
  <c r="DA1154" i="1"/>
  <c r="DB1154" i="1" s="1"/>
  <c r="DC1154" i="1"/>
  <c r="DD1154" i="1" s="1"/>
  <c r="DE1154" i="1"/>
  <c r="DF1154" i="1" s="1"/>
  <c r="DG1154" i="1"/>
  <c r="DH1154" i="1" s="1"/>
  <c r="DI1154" i="1"/>
  <c r="DJ1154" i="1"/>
  <c r="DK1154" i="1"/>
  <c r="DL1154" i="1" s="1"/>
  <c r="DM1154" i="1"/>
  <c r="DN1154" i="1" s="1"/>
  <c r="DO1154" i="1"/>
  <c r="DP1154" i="1" s="1"/>
  <c r="DQ1154" i="1"/>
  <c r="DR1154" i="1" s="1"/>
  <c r="DS1154" i="1"/>
  <c r="DT1154" i="1" s="1"/>
  <c r="DU1154" i="1"/>
  <c r="DV1154" i="1" s="1"/>
  <c r="DW1154" i="1"/>
  <c r="DX1154" i="1" s="1"/>
  <c r="DY1154" i="1"/>
  <c r="DZ1154" i="1"/>
  <c r="EA1154" i="1"/>
  <c r="EB1154" i="1" s="1"/>
  <c r="EC1154" i="1"/>
  <c r="ED1154" i="1" s="1"/>
  <c r="EE1154" i="1"/>
  <c r="EF1154" i="1" s="1"/>
  <c r="EG1154" i="1"/>
  <c r="EH1154" i="1" s="1"/>
  <c r="EI1154" i="1"/>
  <c r="EJ1154" i="1" s="1"/>
  <c r="CU1155" i="1"/>
  <c r="CV1155" i="1" s="1"/>
  <c r="CW1155" i="1"/>
  <c r="CX1155" i="1" s="1"/>
  <c r="CY1155" i="1"/>
  <c r="CZ1155" i="1" s="1"/>
  <c r="DA1155" i="1"/>
  <c r="DB1155" i="1" s="1"/>
  <c r="DC1155" i="1"/>
  <c r="DD1155" i="1" s="1"/>
  <c r="DE1155" i="1"/>
  <c r="DF1155" i="1" s="1"/>
  <c r="DG1155" i="1"/>
  <c r="DH1155" i="1" s="1"/>
  <c r="DI1155" i="1"/>
  <c r="DJ1155" i="1" s="1"/>
  <c r="DK1155" i="1"/>
  <c r="DL1155" i="1" s="1"/>
  <c r="DM1155" i="1"/>
  <c r="DN1155" i="1" s="1"/>
  <c r="DO1155" i="1"/>
  <c r="DP1155" i="1" s="1"/>
  <c r="DQ1155" i="1"/>
  <c r="DR1155" i="1" s="1"/>
  <c r="DS1155" i="1"/>
  <c r="DT1155" i="1" s="1"/>
  <c r="DU1155" i="1"/>
  <c r="DV1155" i="1" s="1"/>
  <c r="DW1155" i="1"/>
  <c r="DX1155" i="1" s="1"/>
  <c r="DY1155" i="1"/>
  <c r="DZ1155" i="1" s="1"/>
  <c r="EA1155" i="1"/>
  <c r="EB1155" i="1" s="1"/>
  <c r="EC1155" i="1"/>
  <c r="ED1155" i="1" s="1"/>
  <c r="EE1155" i="1"/>
  <c r="EF1155" i="1" s="1"/>
  <c r="EG1155" i="1"/>
  <c r="EH1155" i="1" s="1"/>
  <c r="EI1155" i="1"/>
  <c r="EJ1155" i="1" s="1"/>
  <c r="CU1156" i="1"/>
  <c r="CV1156" i="1" s="1"/>
  <c r="CW1156" i="1"/>
  <c r="CX1156" i="1" s="1"/>
  <c r="CY1156" i="1"/>
  <c r="CZ1156" i="1" s="1"/>
  <c r="DA1156" i="1"/>
  <c r="DB1156" i="1" s="1"/>
  <c r="DC1156" i="1"/>
  <c r="DD1156" i="1" s="1"/>
  <c r="DE1156" i="1"/>
  <c r="DF1156" i="1" s="1"/>
  <c r="DG1156" i="1"/>
  <c r="DH1156" i="1" s="1"/>
  <c r="DI1156" i="1"/>
  <c r="DJ1156" i="1" s="1"/>
  <c r="DK1156" i="1"/>
  <c r="DL1156" i="1" s="1"/>
  <c r="DM1156" i="1"/>
  <c r="DN1156" i="1" s="1"/>
  <c r="DO1156" i="1"/>
  <c r="DP1156" i="1" s="1"/>
  <c r="DQ1156" i="1"/>
  <c r="DR1156" i="1" s="1"/>
  <c r="DS1156" i="1"/>
  <c r="DT1156" i="1" s="1"/>
  <c r="DU1156" i="1"/>
  <c r="DV1156" i="1"/>
  <c r="DW1156" i="1"/>
  <c r="DX1156" i="1" s="1"/>
  <c r="DY1156" i="1"/>
  <c r="DZ1156" i="1"/>
  <c r="EA1156" i="1"/>
  <c r="EB1156" i="1" s="1"/>
  <c r="EC1156" i="1"/>
  <c r="ED1156" i="1" s="1"/>
  <c r="EE1156" i="1"/>
  <c r="EF1156" i="1" s="1"/>
  <c r="EG1156" i="1"/>
  <c r="EH1156" i="1"/>
  <c r="EI1156" i="1"/>
  <c r="EJ1156" i="1" s="1"/>
  <c r="CU1157" i="1"/>
  <c r="CV1157" i="1" s="1"/>
  <c r="CW1157" i="1"/>
  <c r="CX1157" i="1"/>
  <c r="CY1157" i="1"/>
  <c r="CZ1157" i="1" s="1"/>
  <c r="DA1157" i="1"/>
  <c r="DB1157" i="1" s="1"/>
  <c r="DC1157" i="1"/>
  <c r="DD1157" i="1" s="1"/>
  <c r="DE1157" i="1"/>
  <c r="DF1157" i="1" s="1"/>
  <c r="DG1157" i="1"/>
  <c r="DH1157" i="1" s="1"/>
  <c r="DI1157" i="1"/>
  <c r="DJ1157" i="1"/>
  <c r="DK1157" i="1"/>
  <c r="DL1157" i="1" s="1"/>
  <c r="DM1157" i="1"/>
  <c r="DN1157" i="1" s="1"/>
  <c r="DO1157" i="1"/>
  <c r="DP1157" i="1" s="1"/>
  <c r="DQ1157" i="1"/>
  <c r="DR1157" i="1" s="1"/>
  <c r="DS1157" i="1"/>
  <c r="DT1157" i="1" s="1"/>
  <c r="DU1157" i="1"/>
  <c r="DV1157" i="1"/>
  <c r="DW1157" i="1"/>
  <c r="DX1157" i="1" s="1"/>
  <c r="DY1157" i="1"/>
  <c r="DZ1157" i="1" s="1"/>
  <c r="EA1157" i="1"/>
  <c r="EB1157" i="1" s="1"/>
  <c r="EC1157" i="1"/>
  <c r="ED1157" i="1" s="1"/>
  <c r="EE1157" i="1"/>
  <c r="EF1157" i="1" s="1"/>
  <c r="EG1157" i="1"/>
  <c r="EH1157" i="1" s="1"/>
  <c r="EI1157" i="1"/>
  <c r="EJ1157" i="1" s="1"/>
  <c r="CU1158" i="1"/>
  <c r="CV1158" i="1" s="1"/>
  <c r="CW1158" i="1"/>
  <c r="CX1158" i="1" s="1"/>
  <c r="CY1158" i="1"/>
  <c r="CZ1158" i="1" s="1"/>
  <c r="DA1158" i="1"/>
  <c r="DB1158" i="1" s="1"/>
  <c r="DC1158" i="1"/>
  <c r="DD1158" i="1" s="1"/>
  <c r="DE1158" i="1"/>
  <c r="DF1158" i="1" s="1"/>
  <c r="DG1158" i="1"/>
  <c r="DH1158" i="1" s="1"/>
  <c r="DI1158" i="1"/>
  <c r="DJ1158" i="1" s="1"/>
  <c r="DK1158" i="1"/>
  <c r="DL1158" i="1" s="1"/>
  <c r="DM1158" i="1"/>
  <c r="DN1158" i="1" s="1"/>
  <c r="DO1158" i="1"/>
  <c r="DP1158" i="1" s="1"/>
  <c r="DQ1158" i="1"/>
  <c r="DR1158" i="1" s="1"/>
  <c r="DS1158" i="1"/>
  <c r="DT1158" i="1" s="1"/>
  <c r="DU1158" i="1"/>
  <c r="DV1158" i="1" s="1"/>
  <c r="DW1158" i="1"/>
  <c r="DX1158" i="1" s="1"/>
  <c r="DY1158" i="1"/>
  <c r="DZ1158" i="1" s="1"/>
  <c r="EA1158" i="1"/>
  <c r="EB1158" i="1" s="1"/>
  <c r="EC1158" i="1"/>
  <c r="ED1158" i="1" s="1"/>
  <c r="EE1158" i="1"/>
  <c r="EF1158" i="1" s="1"/>
  <c r="EG1158" i="1"/>
  <c r="EH1158" i="1" s="1"/>
  <c r="EI1158" i="1"/>
  <c r="EJ1158" i="1" s="1"/>
  <c r="CU1159" i="1"/>
  <c r="CV1159" i="1" s="1"/>
  <c r="CW1159" i="1"/>
  <c r="CX1159" i="1" s="1"/>
  <c r="CY1159" i="1"/>
  <c r="CZ1159" i="1" s="1"/>
  <c r="DA1159" i="1"/>
  <c r="DB1159" i="1" s="1"/>
  <c r="DC1159" i="1"/>
  <c r="DD1159" i="1" s="1"/>
  <c r="DE1159" i="1"/>
  <c r="DF1159" i="1"/>
  <c r="DG1159" i="1"/>
  <c r="DH1159" i="1" s="1"/>
  <c r="DI1159" i="1"/>
  <c r="DJ1159" i="1" s="1"/>
  <c r="DK1159" i="1"/>
  <c r="DL1159" i="1" s="1"/>
  <c r="DM1159" i="1"/>
  <c r="DN1159" i="1" s="1"/>
  <c r="DO1159" i="1"/>
  <c r="DP1159" i="1" s="1"/>
  <c r="DQ1159" i="1"/>
  <c r="DR1159" i="1" s="1"/>
  <c r="DS1159" i="1"/>
  <c r="DT1159" i="1" s="1"/>
  <c r="DU1159" i="1"/>
  <c r="DV1159" i="1" s="1"/>
  <c r="DW1159" i="1"/>
  <c r="DX1159" i="1" s="1"/>
  <c r="DY1159" i="1"/>
  <c r="DZ1159" i="1" s="1"/>
  <c r="EA1159" i="1"/>
  <c r="EB1159" i="1" s="1"/>
  <c r="EC1159" i="1"/>
  <c r="ED1159" i="1" s="1"/>
  <c r="EE1159" i="1"/>
  <c r="EF1159" i="1" s="1"/>
  <c r="EG1159" i="1"/>
  <c r="EH1159" i="1" s="1"/>
  <c r="EI1159" i="1"/>
  <c r="EJ1159" i="1" s="1"/>
  <c r="CU1160" i="1"/>
  <c r="CV1160" i="1" s="1"/>
  <c r="CW1160" i="1"/>
  <c r="CX1160" i="1" s="1"/>
  <c r="CY1160" i="1"/>
  <c r="CZ1160" i="1" s="1"/>
  <c r="DA1160" i="1"/>
  <c r="DB1160" i="1" s="1"/>
  <c r="DC1160" i="1"/>
  <c r="DD1160" i="1" s="1"/>
  <c r="DE1160" i="1"/>
  <c r="DF1160" i="1" s="1"/>
  <c r="DG1160" i="1"/>
  <c r="DH1160" i="1" s="1"/>
  <c r="DI1160" i="1"/>
  <c r="DJ1160" i="1" s="1"/>
  <c r="DK1160" i="1"/>
  <c r="DL1160" i="1" s="1"/>
  <c r="DM1160" i="1"/>
  <c r="DN1160" i="1" s="1"/>
  <c r="DO1160" i="1"/>
  <c r="DP1160" i="1" s="1"/>
  <c r="DQ1160" i="1"/>
  <c r="DR1160" i="1" s="1"/>
  <c r="DS1160" i="1"/>
  <c r="DT1160" i="1" s="1"/>
  <c r="DU1160" i="1"/>
  <c r="DV1160" i="1" s="1"/>
  <c r="DW1160" i="1"/>
  <c r="DX1160" i="1" s="1"/>
  <c r="DY1160" i="1"/>
  <c r="DZ1160" i="1" s="1"/>
  <c r="EA1160" i="1"/>
  <c r="EB1160" i="1" s="1"/>
  <c r="EC1160" i="1"/>
  <c r="ED1160" i="1"/>
  <c r="EE1160" i="1"/>
  <c r="EF1160" i="1" s="1"/>
  <c r="EG1160" i="1"/>
  <c r="EH1160" i="1" s="1"/>
  <c r="EI1160" i="1"/>
  <c r="EJ1160" i="1" s="1"/>
  <c r="CU1161" i="1"/>
  <c r="CV1161" i="1" s="1"/>
  <c r="CW1161" i="1"/>
  <c r="CX1161" i="1" s="1"/>
  <c r="CY1161" i="1"/>
  <c r="CZ1161" i="1" s="1"/>
  <c r="DA1161" i="1"/>
  <c r="DB1161" i="1"/>
  <c r="DC1161" i="1"/>
  <c r="DD1161" i="1" s="1"/>
  <c r="DE1161" i="1"/>
  <c r="DF1161" i="1" s="1"/>
  <c r="DG1161" i="1"/>
  <c r="DH1161" i="1" s="1"/>
  <c r="DI1161" i="1"/>
  <c r="DJ1161" i="1" s="1"/>
  <c r="DK1161" i="1"/>
  <c r="DL1161" i="1" s="1"/>
  <c r="DM1161" i="1"/>
  <c r="DN1161" i="1" s="1"/>
  <c r="DO1161" i="1"/>
  <c r="DP1161" i="1" s="1"/>
  <c r="DQ1161" i="1"/>
  <c r="DR1161" i="1" s="1"/>
  <c r="DS1161" i="1"/>
  <c r="DT1161" i="1" s="1"/>
  <c r="DU1161" i="1"/>
  <c r="DV1161" i="1" s="1"/>
  <c r="DW1161" i="1"/>
  <c r="DX1161" i="1" s="1"/>
  <c r="DY1161" i="1"/>
  <c r="DZ1161" i="1" s="1"/>
  <c r="EA1161" i="1"/>
  <c r="EB1161" i="1" s="1"/>
  <c r="EC1161" i="1"/>
  <c r="ED1161" i="1" s="1"/>
  <c r="EE1161" i="1"/>
  <c r="EF1161" i="1" s="1"/>
  <c r="EG1161" i="1"/>
  <c r="EH1161" i="1" s="1"/>
  <c r="EI1161" i="1"/>
  <c r="EJ1161" i="1" s="1"/>
  <c r="CU1162" i="1"/>
  <c r="CV1162" i="1" s="1"/>
  <c r="CW1162" i="1"/>
  <c r="CX1162" i="1" s="1"/>
  <c r="CY1162" i="1"/>
  <c r="CZ1162" i="1" s="1"/>
  <c r="DA1162" i="1"/>
  <c r="DB1162" i="1" s="1"/>
  <c r="DE1162" i="1"/>
  <c r="DF1162" i="1" s="1"/>
  <c r="DG1162" i="1"/>
  <c r="DH1162" i="1" s="1"/>
  <c r="DI1162" i="1"/>
  <c r="DJ1162" i="1" s="1"/>
  <c r="DK1162" i="1"/>
  <c r="DL1162" i="1" s="1"/>
  <c r="DM1162" i="1"/>
  <c r="DN1162" i="1"/>
  <c r="DO1162" i="1"/>
  <c r="DP1162" i="1" s="1"/>
  <c r="DQ1162" i="1"/>
  <c r="DR1162" i="1"/>
  <c r="DS1162" i="1"/>
  <c r="DT1162" i="1" s="1"/>
  <c r="DU1162" i="1"/>
  <c r="DV1162" i="1"/>
  <c r="DW1162" i="1"/>
  <c r="DX1162" i="1" s="1"/>
  <c r="DY1162" i="1"/>
  <c r="DZ1162" i="1"/>
  <c r="EA1162" i="1"/>
  <c r="EB1162" i="1" s="1"/>
  <c r="EC1162" i="1"/>
  <c r="ED1162" i="1"/>
  <c r="EE1162" i="1"/>
  <c r="EF1162" i="1" s="1"/>
  <c r="EG1162" i="1"/>
  <c r="EH1162" i="1"/>
  <c r="EI1162" i="1"/>
  <c r="EJ1162" i="1" s="1"/>
  <c r="CU1163" i="1"/>
  <c r="CV1163" i="1"/>
  <c r="CW1163" i="1"/>
  <c r="CX1163" i="1" s="1"/>
  <c r="CY1163" i="1"/>
  <c r="CZ1163" i="1"/>
  <c r="DA1163" i="1"/>
  <c r="DB1163" i="1" s="1"/>
  <c r="DC1163" i="1"/>
  <c r="DD1163" i="1"/>
  <c r="DE1163" i="1"/>
  <c r="DF1163" i="1" s="1"/>
  <c r="DG1163" i="1"/>
  <c r="DH1163" i="1"/>
  <c r="DI1163" i="1"/>
  <c r="DJ1163" i="1" s="1"/>
  <c r="DK1163" i="1"/>
  <c r="DL1163" i="1"/>
  <c r="DM1163" i="1"/>
  <c r="DN1163" i="1" s="1"/>
  <c r="DO1163" i="1"/>
  <c r="DP1163" i="1"/>
  <c r="DQ1163" i="1"/>
  <c r="DR1163" i="1" s="1"/>
  <c r="DS1163" i="1"/>
  <c r="DT1163" i="1"/>
  <c r="DU1163" i="1"/>
  <c r="DV1163" i="1" s="1"/>
  <c r="DW1163" i="1"/>
  <c r="DX1163" i="1"/>
  <c r="DY1163" i="1"/>
  <c r="DZ1163" i="1" s="1"/>
  <c r="EA1163" i="1"/>
  <c r="EB1163" i="1"/>
  <c r="EC1163" i="1"/>
  <c r="ED1163" i="1" s="1"/>
  <c r="EE1163" i="1"/>
  <c r="EF1163" i="1"/>
  <c r="EG1163" i="1"/>
  <c r="EH1163" i="1" s="1"/>
  <c r="EI1163" i="1"/>
  <c r="EJ1163" i="1"/>
  <c r="CU1164" i="1"/>
  <c r="CV1164" i="1" s="1"/>
  <c r="CW1164" i="1"/>
  <c r="CX1164" i="1"/>
  <c r="CY1164" i="1"/>
  <c r="CZ1164" i="1" s="1"/>
  <c r="DA1164" i="1"/>
  <c r="DB1164" i="1"/>
  <c r="DC1164" i="1"/>
  <c r="DD1164" i="1" s="1"/>
  <c r="DE1164" i="1"/>
  <c r="DF1164" i="1"/>
  <c r="DG1164" i="1"/>
  <c r="DH1164" i="1" s="1"/>
  <c r="DI1164" i="1"/>
  <c r="DJ1164" i="1"/>
  <c r="DK1164" i="1"/>
  <c r="DL1164" i="1" s="1"/>
  <c r="DM1164" i="1"/>
  <c r="DN1164" i="1"/>
  <c r="DO1164" i="1"/>
  <c r="DP1164" i="1" s="1"/>
  <c r="DQ1164" i="1"/>
  <c r="DR1164" i="1"/>
  <c r="DS1164" i="1"/>
  <c r="DT1164" i="1" s="1"/>
  <c r="DU1164" i="1"/>
  <c r="DV1164" i="1"/>
  <c r="DW1164" i="1"/>
  <c r="DX1164" i="1" s="1"/>
  <c r="DY1164" i="1"/>
  <c r="DZ1164" i="1"/>
  <c r="EA1164" i="1"/>
  <c r="EB1164" i="1" s="1"/>
  <c r="EC1164" i="1"/>
  <c r="ED1164" i="1"/>
  <c r="EE1164" i="1"/>
  <c r="EF1164" i="1" s="1"/>
  <c r="EG1164" i="1"/>
  <c r="EH1164" i="1"/>
  <c r="EI1164" i="1"/>
  <c r="EJ1164" i="1" s="1"/>
  <c r="CU1165" i="1"/>
  <c r="CV1165" i="1"/>
  <c r="CW1165" i="1"/>
  <c r="CX1165" i="1" s="1"/>
  <c r="CY1165" i="1"/>
  <c r="CZ1165" i="1"/>
  <c r="DA1165" i="1"/>
  <c r="DB1165" i="1" s="1"/>
  <c r="DC1165" i="1"/>
  <c r="DD1165" i="1"/>
  <c r="DE1165" i="1"/>
  <c r="DF1165" i="1" s="1"/>
  <c r="DG1165" i="1"/>
  <c r="DH1165" i="1"/>
  <c r="DI1165" i="1"/>
  <c r="DJ1165" i="1" s="1"/>
  <c r="DK1165" i="1"/>
  <c r="DL1165" i="1"/>
  <c r="DM1165" i="1"/>
  <c r="DN1165" i="1" s="1"/>
  <c r="DO1165" i="1"/>
  <c r="DP1165" i="1"/>
  <c r="DQ1165" i="1"/>
  <c r="DR1165" i="1" s="1"/>
  <c r="DS1165" i="1"/>
  <c r="DT1165" i="1"/>
  <c r="DU1165" i="1"/>
  <c r="DV1165" i="1" s="1"/>
  <c r="DW1165" i="1"/>
  <c r="DX1165" i="1"/>
  <c r="DY1165" i="1"/>
  <c r="DZ1165" i="1" s="1"/>
  <c r="EA1165" i="1"/>
  <c r="EB1165" i="1"/>
  <c r="EC1165" i="1"/>
  <c r="ED1165" i="1" s="1"/>
  <c r="EE1165" i="1"/>
  <c r="EF1165" i="1"/>
  <c r="EG1165" i="1"/>
  <c r="EH1165" i="1" s="1"/>
  <c r="EI1165" i="1"/>
  <c r="EJ1165" i="1"/>
  <c r="CU1166" i="1"/>
  <c r="CV1166" i="1" s="1"/>
  <c r="CW1166" i="1"/>
  <c r="CX1166" i="1"/>
  <c r="CY1166" i="1"/>
  <c r="CZ1166" i="1" s="1"/>
  <c r="DA1166" i="1"/>
  <c r="DB1166" i="1"/>
  <c r="DC1166" i="1"/>
  <c r="DD1166" i="1" s="1"/>
  <c r="DE1166" i="1"/>
  <c r="DF1166" i="1"/>
  <c r="DG1166" i="1"/>
  <c r="DH1166" i="1" s="1"/>
  <c r="DI1166" i="1"/>
  <c r="DJ1166" i="1"/>
  <c r="DK1166" i="1"/>
  <c r="DL1166" i="1" s="1"/>
  <c r="DM1166" i="1"/>
  <c r="DN1166" i="1"/>
  <c r="DO1166" i="1"/>
  <c r="DP1166" i="1" s="1"/>
  <c r="DQ1166" i="1"/>
  <c r="DR1166" i="1"/>
  <c r="DS1166" i="1"/>
  <c r="DT1166" i="1" s="1"/>
  <c r="DU1166" i="1"/>
  <c r="DV1166" i="1"/>
  <c r="DW1166" i="1"/>
  <c r="DX1166" i="1" s="1"/>
  <c r="DY1166" i="1"/>
  <c r="DZ1166" i="1"/>
  <c r="EA1166" i="1"/>
  <c r="EB1166" i="1" s="1"/>
  <c r="EC1166" i="1"/>
  <c r="ED1166" i="1"/>
  <c r="EE1166" i="1"/>
  <c r="EF1166" i="1" s="1"/>
  <c r="EG1166" i="1"/>
  <c r="EH1166" i="1"/>
  <c r="EI1166" i="1"/>
  <c r="EJ1166" i="1" s="1"/>
  <c r="CU1167" i="1"/>
  <c r="CV1167" i="1"/>
  <c r="CW1167" i="1"/>
  <c r="CX1167" i="1" s="1"/>
  <c r="CY1167" i="1"/>
  <c r="CZ1167" i="1"/>
  <c r="DA1167" i="1"/>
  <c r="DB1167" i="1" s="1"/>
  <c r="DC1167" i="1"/>
  <c r="DD1167" i="1"/>
  <c r="DE1167" i="1"/>
  <c r="DF1167" i="1" s="1"/>
  <c r="DG1167" i="1"/>
  <c r="DH1167" i="1"/>
  <c r="DI1167" i="1"/>
  <c r="DJ1167" i="1" s="1"/>
  <c r="DK1167" i="1"/>
  <c r="DL1167" i="1"/>
  <c r="DM1167" i="1"/>
  <c r="DN1167" i="1" s="1"/>
  <c r="DO1167" i="1"/>
  <c r="DP1167" i="1"/>
  <c r="DQ1167" i="1"/>
  <c r="DR1167" i="1" s="1"/>
  <c r="DS1167" i="1"/>
  <c r="DT1167" i="1"/>
  <c r="DU1167" i="1"/>
  <c r="DV1167" i="1" s="1"/>
  <c r="DW1167" i="1"/>
  <c r="DX1167" i="1"/>
  <c r="DY1167" i="1"/>
  <c r="DZ1167" i="1" s="1"/>
  <c r="EA1167" i="1"/>
  <c r="EB1167" i="1"/>
  <c r="EC1167" i="1"/>
  <c r="ED1167" i="1" s="1"/>
  <c r="EE1167" i="1"/>
  <c r="EF1167" i="1"/>
  <c r="EG1167" i="1"/>
  <c r="EH1167" i="1" s="1"/>
  <c r="EI1167" i="1"/>
  <c r="EJ1167" i="1"/>
  <c r="CU1168" i="1"/>
  <c r="CV1168" i="1" s="1"/>
  <c r="CW1168" i="1"/>
  <c r="CX1168" i="1"/>
  <c r="CY1168" i="1"/>
  <c r="CZ1168" i="1" s="1"/>
  <c r="DA1168" i="1"/>
  <c r="DB1168" i="1"/>
  <c r="DC1168" i="1"/>
  <c r="DD1168" i="1" s="1"/>
  <c r="DE1168" i="1"/>
  <c r="DF1168" i="1"/>
  <c r="DG1168" i="1"/>
  <c r="DH1168" i="1" s="1"/>
  <c r="DI1168" i="1"/>
  <c r="DJ1168" i="1"/>
  <c r="DK1168" i="1"/>
  <c r="DL1168" i="1" s="1"/>
  <c r="DM1168" i="1"/>
  <c r="DN1168" i="1"/>
  <c r="DO1168" i="1"/>
  <c r="DP1168" i="1" s="1"/>
  <c r="DQ1168" i="1"/>
  <c r="DR1168" i="1"/>
  <c r="DS1168" i="1"/>
  <c r="DT1168" i="1" s="1"/>
  <c r="DU1168" i="1"/>
  <c r="DV1168" i="1"/>
  <c r="DW1168" i="1"/>
  <c r="DX1168" i="1" s="1"/>
  <c r="DY1168" i="1"/>
  <c r="DZ1168" i="1"/>
  <c r="EA1168" i="1"/>
  <c r="EB1168" i="1" s="1"/>
  <c r="EC1168" i="1"/>
  <c r="ED1168" i="1"/>
  <c r="EE1168" i="1"/>
  <c r="EF1168" i="1" s="1"/>
  <c r="EG1168" i="1"/>
  <c r="EH1168" i="1"/>
  <c r="EI1168" i="1"/>
  <c r="EJ1168" i="1" s="1"/>
  <c r="CU1169" i="1"/>
  <c r="CV1169" i="1"/>
  <c r="CW1169" i="1"/>
  <c r="CX1169" i="1" s="1"/>
  <c r="CY1169" i="1"/>
  <c r="CZ1169" i="1"/>
  <c r="DA1169" i="1"/>
  <c r="DB1169" i="1" s="1"/>
  <c r="DC1169" i="1"/>
  <c r="DD1169" i="1"/>
  <c r="DE1169" i="1"/>
  <c r="DF1169" i="1" s="1"/>
  <c r="DG1169" i="1"/>
  <c r="DH1169" i="1"/>
  <c r="DI1169" i="1"/>
  <c r="DJ1169" i="1" s="1"/>
  <c r="DK1169" i="1"/>
  <c r="DL1169" i="1"/>
  <c r="DM1169" i="1"/>
  <c r="DN1169" i="1" s="1"/>
  <c r="DO1169" i="1"/>
  <c r="DP1169" i="1"/>
  <c r="DQ1169" i="1"/>
  <c r="DR1169" i="1" s="1"/>
  <c r="DS1169" i="1"/>
  <c r="DT1169" i="1"/>
  <c r="DU1169" i="1"/>
  <c r="DV1169" i="1" s="1"/>
  <c r="DW1169" i="1"/>
  <c r="DX1169" i="1"/>
  <c r="DY1169" i="1"/>
  <c r="DZ1169" i="1" s="1"/>
  <c r="EA1169" i="1"/>
  <c r="EB1169" i="1"/>
  <c r="EC1169" i="1"/>
  <c r="ED1169" i="1" s="1"/>
  <c r="EE1169" i="1"/>
  <c r="EF1169" i="1"/>
  <c r="EG1169" i="1"/>
  <c r="EH1169" i="1" s="1"/>
  <c r="EI1169" i="1"/>
  <c r="EJ1169" i="1"/>
  <c r="CU1170" i="1"/>
  <c r="CV1170" i="1" s="1"/>
  <c r="CW1170" i="1"/>
  <c r="CX1170" i="1"/>
  <c r="CY1170" i="1"/>
  <c r="CZ1170" i="1" s="1"/>
  <c r="DA1170" i="1"/>
  <c r="DB1170" i="1"/>
  <c r="DC1170" i="1"/>
  <c r="DD1170" i="1" s="1"/>
  <c r="DE1170" i="1"/>
  <c r="DF1170" i="1"/>
  <c r="DG1170" i="1"/>
  <c r="DH1170" i="1" s="1"/>
  <c r="DI1170" i="1"/>
  <c r="DJ1170" i="1"/>
  <c r="DK1170" i="1"/>
  <c r="DL1170" i="1" s="1"/>
  <c r="DM1170" i="1"/>
  <c r="DN1170" i="1"/>
  <c r="DO1170" i="1"/>
  <c r="DP1170" i="1" s="1"/>
  <c r="DQ1170" i="1"/>
  <c r="DR1170" i="1"/>
  <c r="DS1170" i="1"/>
  <c r="DT1170" i="1" s="1"/>
  <c r="DU1170" i="1"/>
  <c r="DV1170" i="1"/>
  <c r="DW1170" i="1"/>
  <c r="DX1170" i="1" s="1"/>
  <c r="DY1170" i="1"/>
  <c r="DZ1170" i="1"/>
  <c r="EA1170" i="1"/>
  <c r="EB1170" i="1" s="1"/>
  <c r="EC1170" i="1"/>
  <c r="ED1170" i="1"/>
  <c r="EE1170" i="1"/>
  <c r="EF1170" i="1" s="1"/>
  <c r="EG1170" i="1"/>
  <c r="EH1170" i="1"/>
  <c r="EI1170" i="1"/>
  <c r="EJ1170" i="1" s="1"/>
  <c r="CU1171" i="1"/>
  <c r="CV1171" i="1"/>
  <c r="CW1171" i="1"/>
  <c r="CX1171" i="1" s="1"/>
  <c r="CY1171" i="1"/>
  <c r="CZ1171" i="1"/>
  <c r="DA1171" i="1"/>
  <c r="DB1171" i="1" s="1"/>
  <c r="DC1171" i="1"/>
  <c r="DD1171" i="1"/>
  <c r="DE1171" i="1"/>
  <c r="DF1171" i="1" s="1"/>
  <c r="DG1171" i="1"/>
  <c r="DH1171" i="1"/>
  <c r="DI1171" i="1"/>
  <c r="DJ1171" i="1" s="1"/>
  <c r="DK1171" i="1"/>
  <c r="DL1171" i="1"/>
  <c r="DM1171" i="1"/>
  <c r="DN1171" i="1" s="1"/>
  <c r="DO1171" i="1"/>
  <c r="DP1171" i="1"/>
  <c r="DQ1171" i="1"/>
  <c r="DR1171" i="1" s="1"/>
  <c r="DS1171" i="1"/>
  <c r="DT1171" i="1"/>
  <c r="DU1171" i="1"/>
  <c r="DV1171" i="1" s="1"/>
  <c r="DW1171" i="1"/>
  <c r="DX1171" i="1"/>
  <c r="DY1171" i="1"/>
  <c r="DZ1171" i="1" s="1"/>
  <c r="EA1171" i="1"/>
  <c r="EB1171" i="1"/>
  <c r="EC1171" i="1"/>
  <c r="ED1171" i="1" s="1"/>
  <c r="EE1171" i="1"/>
  <c r="EF1171" i="1"/>
  <c r="EG1171" i="1"/>
  <c r="EH1171" i="1" s="1"/>
  <c r="EI1171" i="1"/>
  <c r="EJ1171" i="1"/>
  <c r="CU1172" i="1"/>
  <c r="CV1172" i="1" s="1"/>
  <c r="CW1172" i="1"/>
  <c r="CX1172" i="1"/>
  <c r="CY1172" i="1"/>
  <c r="CZ1172" i="1" s="1"/>
  <c r="DA1172" i="1"/>
  <c r="DB1172" i="1"/>
  <c r="DC1172" i="1"/>
  <c r="DD1172" i="1" s="1"/>
  <c r="DE1172" i="1"/>
  <c r="DF1172" i="1"/>
  <c r="DG1172" i="1"/>
  <c r="DH1172" i="1" s="1"/>
  <c r="DI1172" i="1"/>
  <c r="DJ1172" i="1"/>
  <c r="DK1172" i="1"/>
  <c r="DL1172" i="1" s="1"/>
  <c r="DM1172" i="1"/>
  <c r="DN1172" i="1"/>
  <c r="DO1172" i="1"/>
  <c r="DP1172" i="1" s="1"/>
  <c r="DQ1172" i="1"/>
  <c r="DR1172" i="1"/>
  <c r="DS1172" i="1"/>
  <c r="DT1172" i="1" s="1"/>
  <c r="DU1172" i="1"/>
  <c r="DV1172" i="1"/>
  <c r="DW1172" i="1"/>
  <c r="DX1172" i="1" s="1"/>
  <c r="DY1172" i="1"/>
  <c r="DZ1172" i="1"/>
  <c r="EA1172" i="1"/>
  <c r="EB1172" i="1" s="1"/>
  <c r="EC1172" i="1"/>
  <c r="ED1172" i="1"/>
  <c r="EE1172" i="1"/>
  <c r="EF1172" i="1" s="1"/>
  <c r="EG1172" i="1"/>
  <c r="EH1172" i="1"/>
  <c r="EI1172" i="1"/>
  <c r="EJ1172" i="1" s="1"/>
  <c r="CU1173" i="1"/>
  <c r="CV1173" i="1"/>
  <c r="CW1173" i="1"/>
  <c r="CX1173" i="1" s="1"/>
  <c r="CY1173" i="1"/>
  <c r="CZ1173" i="1"/>
  <c r="DA1173" i="1"/>
  <c r="DB1173" i="1" s="1"/>
  <c r="DC1173" i="1"/>
  <c r="DD1173" i="1"/>
  <c r="DE1173" i="1"/>
  <c r="DF1173" i="1" s="1"/>
  <c r="DG1173" i="1"/>
  <c r="DH1173" i="1"/>
  <c r="DI1173" i="1"/>
  <c r="DJ1173" i="1" s="1"/>
  <c r="DK1173" i="1"/>
  <c r="DL1173" i="1"/>
  <c r="DM1173" i="1"/>
  <c r="DN1173" i="1" s="1"/>
  <c r="DO1173" i="1"/>
  <c r="DP1173" i="1"/>
  <c r="DQ1173" i="1"/>
  <c r="DR1173" i="1" s="1"/>
  <c r="DS1173" i="1"/>
  <c r="DT1173" i="1"/>
  <c r="DU1173" i="1"/>
  <c r="DV1173" i="1" s="1"/>
  <c r="DX1173" i="1"/>
  <c r="DY1173" i="1"/>
  <c r="DZ1173" i="1"/>
  <c r="EA1173" i="1"/>
  <c r="EB1173" i="1"/>
  <c r="EC1173" i="1"/>
  <c r="ED1173" i="1"/>
  <c r="EE1173" i="1"/>
  <c r="EF1173" i="1"/>
  <c r="EG1173" i="1"/>
  <c r="EH1173" i="1"/>
  <c r="EI1173" i="1"/>
  <c r="EJ1173" i="1"/>
  <c r="CU1174" i="1"/>
  <c r="CV1174" i="1"/>
  <c r="CW1174" i="1"/>
  <c r="CX1174" i="1"/>
  <c r="CY1174" i="1"/>
  <c r="CZ1174" i="1"/>
  <c r="DA1174" i="1"/>
  <c r="DB1174" i="1"/>
  <c r="DC1174" i="1"/>
  <c r="DD1174" i="1"/>
  <c r="DE1174" i="1"/>
  <c r="DF1174" i="1"/>
  <c r="DG1174" i="1"/>
  <c r="DH1174" i="1"/>
  <c r="DI1174" i="1"/>
  <c r="DJ1174" i="1"/>
  <c r="DK1174" i="1"/>
  <c r="DL1174" i="1"/>
  <c r="DM1174" i="1"/>
  <c r="DN1174" i="1"/>
  <c r="DO1174" i="1"/>
  <c r="DP1174" i="1"/>
  <c r="DQ1174" i="1"/>
  <c r="DR1174" i="1"/>
  <c r="DS1174" i="1"/>
  <c r="DT1174" i="1"/>
  <c r="DU1174" i="1"/>
  <c r="DV1174" i="1"/>
  <c r="DW1174" i="1"/>
  <c r="DX1174" i="1"/>
  <c r="DY1174" i="1"/>
  <c r="DZ1174" i="1"/>
  <c r="EA1174" i="1"/>
  <c r="EB1174" i="1"/>
  <c r="EC1174" i="1"/>
  <c r="ED1174" i="1"/>
  <c r="EE1174" i="1"/>
  <c r="EF1174" i="1"/>
  <c r="EG1174" i="1"/>
  <c r="EH1174" i="1"/>
  <c r="EI1174" i="1"/>
  <c r="EJ1174" i="1"/>
  <c r="CU1175" i="1"/>
  <c r="CV1175" i="1"/>
  <c r="CW1175" i="1"/>
  <c r="CX1175" i="1"/>
  <c r="CY1175" i="1"/>
  <c r="CZ1175" i="1"/>
  <c r="DA1175" i="1"/>
  <c r="DB1175" i="1"/>
  <c r="DC1175" i="1"/>
  <c r="DD1175" i="1"/>
  <c r="DE1175" i="1"/>
  <c r="DF1175" i="1"/>
  <c r="DG1175" i="1"/>
  <c r="DH1175" i="1"/>
  <c r="DI1175" i="1"/>
  <c r="DJ1175" i="1"/>
  <c r="DK1175" i="1"/>
  <c r="DL1175" i="1"/>
  <c r="DM1175" i="1"/>
  <c r="DN1175" i="1"/>
  <c r="DO1175" i="1"/>
  <c r="DP1175" i="1"/>
  <c r="DQ1175" i="1"/>
  <c r="DR1175" i="1"/>
  <c r="DS1175" i="1"/>
  <c r="DT1175" i="1"/>
  <c r="DU1175" i="1"/>
  <c r="DV1175" i="1"/>
  <c r="DW1175" i="1"/>
  <c r="DX1175" i="1"/>
  <c r="DY1175" i="1"/>
  <c r="DZ1175" i="1"/>
  <c r="EA1175" i="1"/>
  <c r="EB1175" i="1"/>
  <c r="EC1175" i="1"/>
  <c r="ED1175" i="1"/>
  <c r="EE1175" i="1"/>
  <c r="EF1175" i="1"/>
  <c r="EG1175" i="1"/>
  <c r="EH1175" i="1"/>
  <c r="EI1175" i="1"/>
  <c r="EJ1175" i="1"/>
  <c r="CU1176" i="1"/>
  <c r="CV1176" i="1"/>
  <c r="CW1176" i="1"/>
  <c r="CX1176" i="1"/>
  <c r="CY1176" i="1"/>
  <c r="CZ1176" i="1"/>
  <c r="DA1176" i="1"/>
  <c r="DB1176" i="1"/>
  <c r="DC1176" i="1"/>
  <c r="DD1176" i="1"/>
  <c r="DE1176" i="1"/>
  <c r="DF1176" i="1"/>
  <c r="DG1176" i="1"/>
  <c r="DH1176" i="1"/>
  <c r="DI1176" i="1"/>
  <c r="DJ1176" i="1"/>
  <c r="DK1176" i="1"/>
  <c r="DL1176" i="1"/>
  <c r="DM1176" i="1"/>
  <c r="DN1176" i="1"/>
  <c r="DO1176" i="1"/>
  <c r="DP1176" i="1"/>
  <c r="DQ1176" i="1"/>
  <c r="DR1176" i="1"/>
  <c r="DS1176" i="1"/>
  <c r="DT1176" i="1"/>
  <c r="DU1176" i="1"/>
  <c r="DV1176" i="1"/>
  <c r="DW1176" i="1"/>
  <c r="DX1176" i="1"/>
  <c r="DY1176" i="1"/>
  <c r="DZ1176" i="1"/>
  <c r="EA1176" i="1"/>
  <c r="EB1176" i="1"/>
  <c r="EC1176" i="1"/>
  <c r="ED1176" i="1"/>
  <c r="EE1176" i="1"/>
  <c r="EF1176" i="1"/>
  <c r="EG1176" i="1"/>
  <c r="EH1176" i="1"/>
  <c r="EI1176" i="1"/>
  <c r="EJ1176" i="1"/>
  <c r="CU1177" i="1"/>
  <c r="CV1177" i="1"/>
  <c r="CW1177" i="1"/>
  <c r="CX1177" i="1"/>
  <c r="CY1177" i="1"/>
  <c r="CZ1177" i="1"/>
  <c r="DA1177" i="1"/>
  <c r="DB1177" i="1"/>
  <c r="DC1177" i="1"/>
  <c r="DD1177" i="1"/>
  <c r="DE1177" i="1"/>
  <c r="DF1177" i="1"/>
  <c r="DG1177" i="1"/>
  <c r="DH1177" i="1"/>
  <c r="DI1177" i="1"/>
  <c r="DJ1177" i="1"/>
  <c r="DK1177" i="1"/>
  <c r="DL1177" i="1"/>
  <c r="DM1177" i="1"/>
  <c r="DN1177" i="1"/>
  <c r="DO1177" i="1"/>
  <c r="DP1177" i="1"/>
  <c r="DQ1177" i="1"/>
  <c r="DR1177" i="1"/>
  <c r="DS1177" i="1"/>
  <c r="DT1177" i="1"/>
  <c r="DU1177" i="1"/>
  <c r="DV1177" i="1"/>
  <c r="DW1177" i="1"/>
  <c r="DX1177" i="1"/>
  <c r="DY1177" i="1"/>
  <c r="DZ1177" i="1"/>
  <c r="EA1177" i="1"/>
  <c r="EB1177" i="1"/>
  <c r="EC1177" i="1"/>
  <c r="ED1177" i="1"/>
  <c r="EE1177" i="1"/>
  <c r="EF1177" i="1"/>
  <c r="EG1177" i="1"/>
  <c r="EH1177" i="1"/>
  <c r="EI1177" i="1"/>
  <c r="EJ1177" i="1"/>
  <c r="CU1178" i="1"/>
  <c r="CV1178" i="1"/>
  <c r="CW1178" i="1"/>
  <c r="CX1178" i="1"/>
  <c r="CY1178" i="1"/>
  <c r="CZ1178" i="1"/>
  <c r="DA1178" i="1"/>
  <c r="DB1178" i="1"/>
  <c r="DC1178" i="1"/>
  <c r="DD1178" i="1"/>
  <c r="DE1178" i="1"/>
  <c r="DF1178" i="1"/>
  <c r="DG1178" i="1"/>
  <c r="DH1178" i="1"/>
  <c r="DI1178" i="1"/>
  <c r="DJ1178" i="1"/>
  <c r="DK1178" i="1"/>
  <c r="DL1178" i="1"/>
  <c r="DM1178" i="1"/>
  <c r="DN1178" i="1"/>
  <c r="DO1178" i="1"/>
  <c r="DP1178" i="1"/>
  <c r="DQ1178" i="1"/>
  <c r="DR1178" i="1"/>
  <c r="DS1178" i="1"/>
  <c r="DT1178" i="1"/>
  <c r="DU1178" i="1"/>
  <c r="DV1178" i="1"/>
  <c r="DW1178" i="1"/>
  <c r="DX1178" i="1"/>
  <c r="DY1178" i="1"/>
  <c r="DZ1178" i="1"/>
  <c r="EA1178" i="1"/>
  <c r="EB1178" i="1"/>
  <c r="EC1178" i="1"/>
  <c r="ED1178" i="1"/>
  <c r="EE1178" i="1"/>
  <c r="EF1178" i="1"/>
  <c r="EG1178" i="1"/>
  <c r="EH1178" i="1"/>
  <c r="EI1178" i="1"/>
  <c r="EJ1178" i="1"/>
  <c r="CU1179" i="1"/>
  <c r="CV1179" i="1"/>
  <c r="CW1179" i="1"/>
  <c r="CX1179" i="1"/>
  <c r="CY1179" i="1"/>
  <c r="CZ1179" i="1"/>
  <c r="DA1179" i="1"/>
  <c r="DB1179" i="1"/>
  <c r="DC1179" i="1"/>
  <c r="DD1179" i="1"/>
  <c r="DE1179" i="1"/>
  <c r="DF1179" i="1"/>
  <c r="DG1179" i="1"/>
  <c r="DH1179" i="1"/>
  <c r="DI1179" i="1"/>
  <c r="DJ1179" i="1"/>
  <c r="DK1179" i="1"/>
  <c r="DL1179" i="1"/>
  <c r="DM1179" i="1"/>
  <c r="DN1179" i="1"/>
  <c r="DO1179" i="1"/>
  <c r="DP1179" i="1"/>
  <c r="DQ1179" i="1"/>
  <c r="DR1179" i="1"/>
  <c r="DS1179" i="1"/>
  <c r="DT1179" i="1"/>
  <c r="DU1179" i="1"/>
  <c r="DV1179" i="1"/>
  <c r="DW1179" i="1"/>
  <c r="DX1179" i="1"/>
  <c r="DY1179" i="1"/>
  <c r="DZ1179" i="1"/>
  <c r="EA1179" i="1"/>
  <c r="EB1179" i="1"/>
  <c r="EC1179" i="1"/>
  <c r="ED1179" i="1"/>
  <c r="EE1179" i="1"/>
  <c r="EF1179" i="1"/>
  <c r="EG1179" i="1"/>
  <c r="EH1179" i="1"/>
  <c r="EI1179" i="1"/>
  <c r="EJ1179" i="1"/>
  <c r="CU1180" i="1"/>
  <c r="CV1180" i="1"/>
  <c r="CW1180" i="1"/>
  <c r="CX1180" i="1"/>
  <c r="CY1180" i="1"/>
  <c r="CZ1180" i="1"/>
  <c r="DA1180" i="1"/>
  <c r="DB1180" i="1"/>
  <c r="DC1180" i="1"/>
  <c r="DD1180" i="1"/>
  <c r="DE1180" i="1"/>
  <c r="DF1180" i="1"/>
  <c r="DG1180" i="1"/>
  <c r="DH1180" i="1"/>
  <c r="DI1180" i="1"/>
  <c r="DJ1180" i="1"/>
  <c r="DK1180" i="1"/>
  <c r="DL1180" i="1"/>
  <c r="DM1180" i="1"/>
  <c r="DN1180" i="1"/>
  <c r="DO1180" i="1"/>
  <c r="DP1180" i="1"/>
  <c r="DQ1180" i="1"/>
  <c r="DR1180" i="1"/>
  <c r="DS1180" i="1"/>
  <c r="DT1180" i="1"/>
  <c r="DU1180" i="1"/>
  <c r="DV1180" i="1"/>
  <c r="DW1180" i="1"/>
  <c r="DX1180" i="1"/>
  <c r="DY1180" i="1"/>
  <c r="DZ1180" i="1"/>
  <c r="EA1180" i="1"/>
  <c r="EB1180" i="1"/>
  <c r="EC1180" i="1"/>
  <c r="ED1180" i="1"/>
  <c r="EE1180" i="1"/>
  <c r="EF1180" i="1"/>
  <c r="EG1180" i="1"/>
  <c r="EH1180" i="1"/>
  <c r="EI1180" i="1"/>
  <c r="EJ1180" i="1"/>
  <c r="CU1181" i="1"/>
  <c r="CV1181" i="1"/>
  <c r="CW1181" i="1"/>
  <c r="CX1181" i="1"/>
  <c r="CY1181" i="1"/>
  <c r="CZ1181" i="1"/>
  <c r="DA1181" i="1"/>
  <c r="DB1181" i="1"/>
  <c r="DC1181" i="1"/>
  <c r="DD1181" i="1"/>
  <c r="DE1181" i="1"/>
  <c r="DF1181" i="1"/>
  <c r="DH1181" i="1"/>
  <c r="DI1181" i="1"/>
  <c r="DJ1181" i="1" s="1"/>
  <c r="DK1181" i="1"/>
  <c r="DL1181" i="1"/>
  <c r="DM1181" i="1"/>
  <c r="DN1181" i="1" s="1"/>
  <c r="DO1181" i="1"/>
  <c r="DP1181" i="1"/>
  <c r="DQ1181" i="1"/>
  <c r="DR1181" i="1" s="1"/>
  <c r="DS1181" i="1"/>
  <c r="DT1181" i="1"/>
  <c r="DU1181" i="1"/>
  <c r="DV1181" i="1" s="1"/>
  <c r="DW1181" i="1"/>
  <c r="DX1181" i="1"/>
  <c r="DY1181" i="1"/>
  <c r="DZ1181" i="1" s="1"/>
  <c r="EA1181" i="1"/>
  <c r="EB1181" i="1"/>
  <c r="EC1181" i="1"/>
  <c r="ED1181" i="1" s="1"/>
  <c r="EE1181" i="1"/>
  <c r="EF1181" i="1"/>
  <c r="EG1181" i="1"/>
  <c r="EH1181" i="1" s="1"/>
  <c r="EI1181" i="1"/>
  <c r="EJ1181" i="1"/>
  <c r="CU1182" i="1"/>
  <c r="CV1182" i="1" s="1"/>
  <c r="CW1182" i="1"/>
  <c r="CX1182" i="1"/>
  <c r="CY1182" i="1"/>
  <c r="CZ1182" i="1" s="1"/>
  <c r="DB1182" i="1"/>
  <c r="DC1182" i="1"/>
  <c r="DD1182" i="1"/>
  <c r="DE1182" i="1"/>
  <c r="DF1182" i="1"/>
  <c r="DG1182" i="1"/>
  <c r="DH1182" i="1"/>
  <c r="DI1182" i="1"/>
  <c r="DJ1182" i="1"/>
  <c r="DK1182" i="1"/>
  <c r="DL1182" i="1"/>
  <c r="DM1182" i="1"/>
  <c r="DN1182" i="1"/>
  <c r="DO1182" i="1"/>
  <c r="DP1182" i="1"/>
  <c r="DQ1182" i="1"/>
  <c r="DR1182" i="1"/>
  <c r="DS1182" i="1"/>
  <c r="DT1182" i="1"/>
  <c r="DU1182" i="1"/>
  <c r="DV1182" i="1"/>
  <c r="DW1182" i="1"/>
  <c r="DX1182" i="1"/>
  <c r="DY1182" i="1"/>
  <c r="DZ1182" i="1"/>
  <c r="EA1182" i="1"/>
  <c r="EB1182" i="1"/>
  <c r="EC1182" i="1"/>
  <c r="ED1182" i="1"/>
  <c r="EE1182" i="1"/>
  <c r="EF1182" i="1"/>
  <c r="EG1182" i="1"/>
  <c r="EH1182" i="1"/>
  <c r="EI1182" i="1"/>
  <c r="EJ1182" i="1"/>
  <c r="CU1183" i="1"/>
  <c r="CV1183" i="1"/>
  <c r="CW1183" i="1"/>
  <c r="CX1183" i="1"/>
  <c r="CY1183" i="1"/>
  <c r="CZ1183" i="1"/>
  <c r="DA1183" i="1"/>
  <c r="DB1183" i="1"/>
  <c r="DC1183" i="1"/>
  <c r="DD1183" i="1"/>
  <c r="DE1183" i="1"/>
  <c r="DF1183" i="1"/>
  <c r="DG1183" i="1"/>
  <c r="DH1183" i="1"/>
  <c r="DI1183" i="1"/>
  <c r="DJ1183" i="1"/>
  <c r="DK1183" i="1"/>
  <c r="DL1183" i="1"/>
  <c r="DM1183" i="1"/>
  <c r="DN1183" i="1"/>
  <c r="DO1183" i="1"/>
  <c r="DP1183" i="1"/>
  <c r="DQ1183" i="1"/>
  <c r="DR1183" i="1"/>
  <c r="DS1183" i="1"/>
  <c r="DT1183" i="1"/>
  <c r="DU1183" i="1"/>
  <c r="DV1183" i="1"/>
  <c r="DW1183" i="1"/>
  <c r="DX1183" i="1"/>
  <c r="DY1183" i="1"/>
  <c r="DZ1183" i="1"/>
  <c r="EA1183" i="1"/>
  <c r="EB1183" i="1"/>
  <c r="EC1183" i="1"/>
  <c r="ED1183" i="1"/>
  <c r="EE1183" i="1"/>
  <c r="EF1183" i="1"/>
  <c r="EG1183" i="1"/>
  <c r="EH1183" i="1"/>
  <c r="EI1183" i="1"/>
  <c r="EJ1183" i="1"/>
  <c r="CU1184" i="1"/>
  <c r="CV1184" i="1"/>
  <c r="CW1184" i="1"/>
  <c r="CX1184" i="1"/>
  <c r="CY1184" i="1"/>
  <c r="CZ1184" i="1"/>
  <c r="DA1184" i="1"/>
  <c r="DB1184" i="1"/>
  <c r="DC1184" i="1"/>
  <c r="DD1184" i="1"/>
  <c r="DE1184" i="1"/>
  <c r="DF1184" i="1"/>
  <c r="DG1184" i="1"/>
  <c r="DH1184" i="1"/>
  <c r="DI1184" i="1"/>
  <c r="DJ1184" i="1"/>
  <c r="DK1184" i="1"/>
  <c r="DL1184" i="1"/>
  <c r="DM1184" i="1"/>
  <c r="DN1184" i="1"/>
  <c r="DO1184" i="1"/>
  <c r="DP1184" i="1"/>
  <c r="DQ1184" i="1"/>
  <c r="DR1184" i="1"/>
  <c r="DS1184" i="1"/>
  <c r="DT1184" i="1"/>
  <c r="DU1184" i="1"/>
  <c r="DV1184" i="1"/>
  <c r="DW1184" i="1"/>
  <c r="DX1184" i="1"/>
  <c r="DY1184" i="1"/>
  <c r="DZ1184" i="1"/>
  <c r="EA1184" i="1"/>
  <c r="EB1184" i="1"/>
  <c r="EC1184" i="1"/>
  <c r="ED1184" i="1"/>
  <c r="EE1184" i="1"/>
  <c r="EF1184" i="1"/>
  <c r="EG1184" i="1"/>
  <c r="EH1184" i="1"/>
  <c r="EI1184" i="1"/>
  <c r="EJ1184" i="1"/>
  <c r="CU1185" i="1"/>
  <c r="CV1185" i="1"/>
  <c r="CW1185" i="1"/>
  <c r="CX1185" i="1"/>
  <c r="CY1185" i="1"/>
  <c r="CZ1185" i="1"/>
  <c r="DA1185" i="1"/>
  <c r="DB1185" i="1"/>
  <c r="DC1185" i="1"/>
  <c r="DD1185" i="1"/>
  <c r="DE1185" i="1"/>
  <c r="DF1185" i="1"/>
  <c r="DG1185" i="1"/>
  <c r="DH1185" i="1"/>
  <c r="DI1185" i="1"/>
  <c r="DJ1185" i="1"/>
  <c r="DK1185" i="1"/>
  <c r="DL1185" i="1"/>
  <c r="DM1185" i="1"/>
  <c r="DN1185" i="1"/>
  <c r="DO1185" i="1"/>
  <c r="DP1185" i="1"/>
  <c r="DQ1185" i="1"/>
  <c r="DR1185" i="1"/>
  <c r="DS1185" i="1"/>
  <c r="DT1185" i="1"/>
  <c r="DU1185" i="1"/>
  <c r="DV1185" i="1"/>
  <c r="DW1185" i="1"/>
  <c r="DX1185" i="1"/>
  <c r="DY1185" i="1"/>
  <c r="DZ1185" i="1"/>
  <c r="EA1185" i="1"/>
  <c r="EB1185" i="1"/>
  <c r="EC1185" i="1"/>
  <c r="ED1185" i="1"/>
  <c r="EE1185" i="1"/>
  <c r="EF1185" i="1"/>
  <c r="EG1185" i="1"/>
  <c r="EH1185" i="1"/>
  <c r="EI1185" i="1"/>
  <c r="EJ1185" i="1"/>
  <c r="CU1186" i="1"/>
  <c r="CV1186" i="1"/>
  <c r="CW1186" i="1"/>
  <c r="CX1186" i="1"/>
  <c r="CY1186" i="1"/>
  <c r="CZ1186" i="1"/>
  <c r="DA1186" i="1"/>
  <c r="DB1186" i="1"/>
  <c r="DC1186" i="1"/>
  <c r="DD1186" i="1"/>
  <c r="DE1186" i="1"/>
  <c r="DF1186" i="1"/>
  <c r="DG1186" i="1"/>
  <c r="DH1186" i="1"/>
  <c r="DI1186" i="1"/>
  <c r="DJ1186" i="1"/>
  <c r="DK1186" i="1"/>
  <c r="DL1186" i="1"/>
  <c r="DM1186" i="1"/>
  <c r="DN1186" i="1"/>
  <c r="DO1186" i="1"/>
  <c r="DP1186" i="1"/>
  <c r="DQ1186" i="1"/>
  <c r="DR1186" i="1"/>
  <c r="DS1186" i="1"/>
  <c r="DT1186" i="1"/>
  <c r="DU1186" i="1"/>
  <c r="DV1186" i="1"/>
  <c r="DW1186" i="1"/>
  <c r="DX1186" i="1"/>
  <c r="DY1186" i="1"/>
  <c r="DZ1186" i="1"/>
  <c r="EA1186" i="1"/>
  <c r="EB1186" i="1"/>
  <c r="EC1186" i="1"/>
  <c r="ED1186" i="1"/>
  <c r="EE1186" i="1"/>
  <c r="EF1186" i="1"/>
  <c r="EG1186" i="1"/>
  <c r="EH1186" i="1"/>
  <c r="EJ1186" i="1"/>
  <c r="CU1187" i="1"/>
  <c r="CV1187" i="1"/>
  <c r="CW1187" i="1"/>
  <c r="CX1187" i="1"/>
  <c r="CY1187" i="1"/>
  <c r="CZ1187" i="1"/>
  <c r="DA1187" i="1"/>
  <c r="DB1187" i="1"/>
  <c r="DC1187" i="1"/>
  <c r="DD1187" i="1"/>
  <c r="DE1187" i="1"/>
  <c r="DF1187" i="1"/>
  <c r="DG1187" i="1"/>
  <c r="DH1187" i="1"/>
  <c r="DI1187" i="1"/>
  <c r="DJ1187" i="1"/>
  <c r="DK1187" i="1"/>
  <c r="DL1187" i="1"/>
  <c r="DM1187" i="1"/>
  <c r="DN1187" i="1"/>
  <c r="DO1187" i="1"/>
  <c r="DP1187" i="1"/>
  <c r="DQ1187" i="1"/>
  <c r="DR1187" i="1"/>
  <c r="DS1187" i="1"/>
  <c r="DT1187" i="1"/>
  <c r="DU1187" i="1"/>
  <c r="DV1187" i="1"/>
  <c r="DW1187" i="1"/>
  <c r="DX1187" i="1"/>
  <c r="DY1187" i="1"/>
  <c r="DZ1187" i="1"/>
  <c r="EA1187" i="1"/>
  <c r="EB1187" i="1"/>
  <c r="EC1187" i="1"/>
  <c r="ED1187" i="1"/>
  <c r="EE1187" i="1"/>
  <c r="EF1187" i="1"/>
  <c r="EG1187" i="1"/>
  <c r="EH1187" i="1"/>
  <c r="EI1187" i="1"/>
  <c r="EJ1187" i="1"/>
  <c r="CU1188" i="1"/>
  <c r="CV1188" i="1"/>
  <c r="CW1188" i="1"/>
  <c r="CX1188" i="1"/>
  <c r="CY1188" i="1"/>
  <c r="CZ1188" i="1"/>
  <c r="DA1188" i="1"/>
  <c r="DB1188" i="1"/>
  <c r="DC1188" i="1"/>
  <c r="DD1188" i="1"/>
  <c r="DE1188" i="1"/>
  <c r="DF1188" i="1"/>
  <c r="DG1188" i="1"/>
  <c r="DH1188" i="1"/>
  <c r="DI1188" i="1"/>
  <c r="DJ1188" i="1"/>
  <c r="DK1188" i="1"/>
  <c r="DL1188" i="1"/>
  <c r="DM1188" i="1"/>
  <c r="DN1188" i="1"/>
  <c r="DO1188" i="1"/>
  <c r="DP1188" i="1"/>
  <c r="DQ1188" i="1"/>
  <c r="DR1188" i="1"/>
  <c r="DS1188" i="1"/>
  <c r="DT1188" i="1"/>
  <c r="DU1188" i="1"/>
  <c r="DV1188" i="1"/>
  <c r="DW1188" i="1"/>
  <c r="DX1188" i="1"/>
  <c r="DY1188" i="1"/>
  <c r="DZ1188" i="1"/>
  <c r="EA1188" i="1"/>
  <c r="EB1188" i="1"/>
  <c r="EC1188" i="1"/>
  <c r="ED1188" i="1"/>
  <c r="EE1188" i="1"/>
  <c r="EF1188" i="1"/>
  <c r="EG1188" i="1"/>
  <c r="EH1188" i="1"/>
  <c r="EI1188" i="1"/>
  <c r="EJ1188" i="1"/>
  <c r="CU1189" i="1"/>
  <c r="CV1189" i="1"/>
  <c r="CW1189" i="1"/>
  <c r="CX1189" i="1"/>
  <c r="CY1189" i="1"/>
  <c r="CZ1189" i="1"/>
  <c r="DA1189" i="1"/>
  <c r="DB1189" i="1"/>
  <c r="DC1189" i="1"/>
  <c r="DD1189" i="1"/>
  <c r="DE1189" i="1"/>
  <c r="DF1189" i="1"/>
  <c r="DG1189" i="1"/>
  <c r="DH1189" i="1"/>
  <c r="DI1189" i="1"/>
  <c r="DJ1189" i="1"/>
  <c r="DK1189" i="1"/>
  <c r="DL1189" i="1"/>
  <c r="DM1189" i="1"/>
  <c r="DN1189" i="1"/>
  <c r="DO1189" i="1"/>
  <c r="DP1189" i="1"/>
  <c r="DQ1189" i="1"/>
  <c r="DR1189" i="1"/>
  <c r="DS1189" i="1"/>
  <c r="DT1189" i="1"/>
  <c r="DU1189" i="1"/>
  <c r="DV1189" i="1"/>
  <c r="DW1189" i="1"/>
  <c r="DX1189" i="1"/>
  <c r="DY1189" i="1"/>
  <c r="DZ1189" i="1"/>
  <c r="EA1189" i="1"/>
  <c r="EB1189" i="1"/>
  <c r="EC1189" i="1"/>
  <c r="ED1189" i="1"/>
  <c r="EE1189" i="1"/>
  <c r="EF1189" i="1"/>
  <c r="EG1189" i="1"/>
  <c r="EH1189" i="1"/>
  <c r="EI1189" i="1"/>
  <c r="EJ1189" i="1"/>
  <c r="CU1190" i="1"/>
  <c r="CV1190" i="1"/>
  <c r="CW1190" i="1"/>
  <c r="CX1190" i="1"/>
  <c r="CY1190" i="1"/>
  <c r="CZ1190" i="1"/>
  <c r="DA1190" i="1"/>
  <c r="DB1190" i="1"/>
  <c r="DC1190" i="1"/>
  <c r="DD1190" i="1"/>
  <c r="DE1190" i="1"/>
  <c r="DF1190" i="1"/>
  <c r="DG1190" i="1"/>
  <c r="DH1190" i="1"/>
  <c r="DI1190" i="1"/>
  <c r="DJ1190" i="1"/>
  <c r="DK1190" i="1"/>
  <c r="DL1190" i="1"/>
  <c r="DM1190" i="1"/>
  <c r="DN1190" i="1"/>
  <c r="DO1190" i="1"/>
  <c r="DP1190" i="1"/>
  <c r="DQ1190" i="1"/>
  <c r="DR1190" i="1"/>
  <c r="DS1190" i="1"/>
  <c r="DT1190" i="1"/>
  <c r="DU1190" i="1"/>
  <c r="DV1190" i="1"/>
  <c r="DW1190" i="1"/>
  <c r="DX1190" i="1"/>
  <c r="DY1190" i="1"/>
  <c r="DZ1190" i="1"/>
  <c r="EA1190" i="1"/>
  <c r="EB1190" i="1"/>
  <c r="EC1190" i="1"/>
  <c r="ED1190" i="1"/>
  <c r="EE1190" i="1"/>
  <c r="EF1190" i="1"/>
  <c r="EG1190" i="1"/>
  <c r="EH1190" i="1"/>
  <c r="EI1190" i="1"/>
  <c r="EJ1190" i="1"/>
  <c r="CU1191" i="1"/>
  <c r="CV1191" i="1"/>
  <c r="CW1191" i="1"/>
  <c r="CX1191" i="1"/>
  <c r="CY1191" i="1"/>
  <c r="CZ1191" i="1"/>
  <c r="DA1191" i="1"/>
  <c r="DB1191" i="1"/>
  <c r="DC1191" i="1"/>
  <c r="DD1191" i="1"/>
  <c r="DE1191" i="1"/>
  <c r="DF1191" i="1"/>
  <c r="DG1191" i="1"/>
  <c r="DH1191" i="1"/>
  <c r="DI1191" i="1"/>
  <c r="DJ1191" i="1"/>
  <c r="DK1191" i="1"/>
  <c r="DL1191" i="1"/>
  <c r="DM1191" i="1"/>
  <c r="DN1191" i="1"/>
  <c r="DO1191" i="1"/>
  <c r="DP1191" i="1"/>
  <c r="DQ1191" i="1"/>
  <c r="DR1191" i="1"/>
  <c r="DS1191" i="1"/>
  <c r="DT1191" i="1"/>
  <c r="DU1191" i="1"/>
  <c r="DV1191" i="1"/>
  <c r="DW1191" i="1"/>
  <c r="DX1191" i="1"/>
  <c r="DY1191" i="1"/>
  <c r="DZ1191" i="1"/>
  <c r="EA1191" i="1"/>
  <c r="EB1191" i="1"/>
  <c r="EC1191" i="1"/>
  <c r="ED1191" i="1"/>
  <c r="EE1191" i="1"/>
  <c r="EF1191" i="1"/>
  <c r="EG1191" i="1"/>
  <c r="EH1191" i="1"/>
  <c r="EI1191" i="1"/>
  <c r="EJ1191" i="1"/>
  <c r="CU1192" i="1"/>
  <c r="CV1192" i="1"/>
  <c r="CW1192" i="1"/>
  <c r="CX1192" i="1"/>
  <c r="CY1192" i="1"/>
  <c r="CZ1192" i="1"/>
  <c r="DA1192" i="1"/>
  <c r="DB1192" i="1"/>
  <c r="DC1192" i="1"/>
  <c r="DD1192" i="1"/>
  <c r="DE1192" i="1"/>
  <c r="DF1192" i="1"/>
  <c r="DG1192" i="1"/>
  <c r="DH1192" i="1"/>
  <c r="DI1192" i="1"/>
  <c r="DJ1192" i="1"/>
  <c r="DK1192" i="1"/>
  <c r="DL1192" i="1"/>
  <c r="DM1192" i="1"/>
  <c r="DN1192" i="1"/>
  <c r="DO1192" i="1"/>
  <c r="DP1192" i="1"/>
  <c r="DQ1192" i="1"/>
  <c r="DR1192" i="1"/>
  <c r="DS1192" i="1"/>
  <c r="DT1192" i="1"/>
  <c r="DU1192" i="1"/>
  <c r="DV1192" i="1"/>
  <c r="DW1192" i="1"/>
  <c r="DX1192" i="1"/>
  <c r="DY1192" i="1"/>
  <c r="DZ1192" i="1"/>
  <c r="EA1192" i="1"/>
  <c r="EB1192" i="1"/>
  <c r="EC1192" i="1"/>
  <c r="ED1192" i="1"/>
  <c r="EE1192" i="1"/>
  <c r="EF1192" i="1"/>
  <c r="EG1192" i="1"/>
  <c r="EH1192" i="1"/>
  <c r="EI1192" i="1"/>
  <c r="EJ1192" i="1"/>
  <c r="CU1193" i="1"/>
  <c r="CV1193" i="1"/>
  <c r="CW1193" i="1"/>
  <c r="CX1193" i="1"/>
  <c r="CY1193" i="1"/>
  <c r="CZ1193" i="1"/>
  <c r="DA1193" i="1"/>
  <c r="DB1193" i="1"/>
  <c r="DC1193" i="1"/>
  <c r="DD1193" i="1"/>
  <c r="DE1193" i="1"/>
  <c r="DF1193" i="1"/>
  <c r="DG1193" i="1"/>
  <c r="DH1193" i="1"/>
  <c r="DI1193" i="1"/>
  <c r="DJ1193" i="1"/>
  <c r="DK1193" i="1"/>
  <c r="DL1193" i="1"/>
  <c r="DM1193" i="1"/>
  <c r="DN1193" i="1"/>
  <c r="DO1193" i="1"/>
  <c r="DP1193" i="1"/>
  <c r="DQ1193" i="1"/>
  <c r="DR1193" i="1"/>
  <c r="DS1193" i="1"/>
  <c r="DT1193" i="1"/>
  <c r="DU1193" i="1"/>
  <c r="DV1193" i="1"/>
  <c r="DW1193" i="1"/>
  <c r="DX1193" i="1"/>
  <c r="DY1193" i="1"/>
  <c r="DZ1193" i="1"/>
  <c r="EA1193" i="1"/>
  <c r="EB1193" i="1"/>
  <c r="EC1193" i="1"/>
  <c r="ED1193" i="1"/>
  <c r="EE1193" i="1"/>
  <c r="EF1193" i="1"/>
  <c r="EG1193" i="1"/>
  <c r="EH1193" i="1"/>
  <c r="EI1193" i="1"/>
  <c r="EJ1193" i="1"/>
  <c r="CU1194" i="1"/>
  <c r="CV1194" i="1"/>
  <c r="CW1194" i="1"/>
  <c r="CX1194" i="1"/>
  <c r="CY1194" i="1"/>
  <c r="CZ1194" i="1"/>
  <c r="DA1194" i="1"/>
  <c r="DB1194" i="1"/>
  <c r="DC1194" i="1"/>
  <c r="DD1194" i="1"/>
  <c r="DE1194" i="1"/>
  <c r="DF1194" i="1"/>
  <c r="DG1194" i="1"/>
  <c r="DH1194" i="1"/>
  <c r="DI1194" i="1"/>
  <c r="DJ1194" i="1"/>
  <c r="DK1194" i="1"/>
  <c r="DL1194" i="1"/>
  <c r="DM1194" i="1"/>
  <c r="DN1194" i="1"/>
  <c r="DO1194" i="1"/>
  <c r="DP1194" i="1"/>
  <c r="DQ1194" i="1"/>
  <c r="DR1194" i="1"/>
  <c r="DS1194" i="1"/>
  <c r="DT1194" i="1"/>
  <c r="DU1194" i="1"/>
  <c r="DV1194" i="1"/>
  <c r="DW1194" i="1"/>
  <c r="DX1194" i="1"/>
  <c r="DY1194" i="1"/>
  <c r="DZ1194" i="1"/>
  <c r="EA1194" i="1"/>
  <c r="EB1194" i="1"/>
  <c r="EC1194" i="1"/>
  <c r="ED1194" i="1"/>
  <c r="EE1194" i="1"/>
  <c r="EF1194" i="1"/>
  <c r="EG1194" i="1"/>
  <c r="EH1194" i="1"/>
  <c r="EI1194" i="1"/>
  <c r="EJ1194" i="1"/>
  <c r="CU1195" i="1"/>
  <c r="CV1195" i="1"/>
  <c r="CW1195" i="1"/>
  <c r="CX1195" i="1"/>
  <c r="CY1195" i="1"/>
  <c r="CZ1195" i="1"/>
  <c r="DA1195" i="1"/>
  <c r="DB1195" i="1"/>
  <c r="DC1195" i="1"/>
  <c r="DD1195" i="1"/>
  <c r="DE1195" i="1"/>
  <c r="DF1195" i="1"/>
  <c r="DG1195" i="1"/>
  <c r="DH1195" i="1"/>
  <c r="DI1195" i="1"/>
  <c r="DJ1195" i="1"/>
  <c r="DK1195" i="1"/>
  <c r="DL1195" i="1"/>
  <c r="DM1195" i="1"/>
  <c r="DN1195" i="1"/>
  <c r="DO1195" i="1"/>
  <c r="DP1195" i="1"/>
  <c r="DQ1195" i="1"/>
  <c r="DR1195" i="1"/>
  <c r="DS1195" i="1"/>
  <c r="DT1195" i="1"/>
  <c r="DU1195" i="1"/>
  <c r="DV1195" i="1"/>
  <c r="DW1195" i="1"/>
  <c r="DX1195" i="1"/>
  <c r="DY1195" i="1"/>
  <c r="DZ1195" i="1"/>
  <c r="EA1195" i="1"/>
  <c r="EB1195" i="1"/>
  <c r="EC1195" i="1"/>
  <c r="ED1195" i="1"/>
  <c r="EE1195" i="1"/>
  <c r="EF1195" i="1"/>
  <c r="EG1195" i="1"/>
  <c r="EH1195" i="1"/>
  <c r="EI1195" i="1"/>
  <c r="EJ1195" i="1"/>
  <c r="CU1196" i="1"/>
  <c r="CV1196" i="1"/>
  <c r="CW1196" i="1"/>
  <c r="CX1196" i="1"/>
  <c r="CY1196" i="1"/>
  <c r="CZ1196" i="1"/>
  <c r="DA1196" i="1"/>
  <c r="DB1196" i="1"/>
  <c r="DC1196" i="1"/>
  <c r="DD1196" i="1"/>
  <c r="DE1196" i="1"/>
  <c r="DF1196" i="1"/>
  <c r="DG1196" i="1"/>
  <c r="DH1196" i="1"/>
  <c r="DI1196" i="1"/>
  <c r="DJ1196" i="1"/>
  <c r="DK1196" i="1"/>
  <c r="DL1196" i="1"/>
  <c r="DM1196" i="1"/>
  <c r="DN1196" i="1"/>
  <c r="DO1196" i="1"/>
  <c r="DP1196" i="1"/>
  <c r="DQ1196" i="1"/>
  <c r="DR1196" i="1"/>
  <c r="DS1196" i="1"/>
  <c r="DT1196" i="1"/>
  <c r="DU1196" i="1"/>
  <c r="DV1196" i="1"/>
  <c r="DW1196" i="1"/>
  <c r="DX1196" i="1"/>
  <c r="DY1196" i="1"/>
  <c r="DZ1196" i="1"/>
  <c r="EA1196" i="1"/>
  <c r="EB1196" i="1"/>
  <c r="EC1196" i="1"/>
  <c r="ED1196" i="1"/>
  <c r="EE1196" i="1"/>
  <c r="EF1196" i="1"/>
  <c r="EG1196" i="1"/>
  <c r="EH1196" i="1"/>
  <c r="EI1196" i="1"/>
  <c r="EJ1196" i="1"/>
  <c r="CU1197" i="1"/>
  <c r="CV1197" i="1"/>
  <c r="CW1197" i="1"/>
  <c r="CX1197" i="1"/>
  <c r="CY1197" i="1"/>
  <c r="CZ1197" i="1"/>
  <c r="DA1197" i="1"/>
  <c r="DB1197" i="1"/>
  <c r="DC1197" i="1"/>
  <c r="DD1197" i="1"/>
  <c r="DE1197" i="1"/>
  <c r="DF1197" i="1"/>
  <c r="DG1197" i="1"/>
  <c r="DH1197" i="1"/>
  <c r="DI1197" i="1"/>
  <c r="DJ1197" i="1"/>
  <c r="DK1197" i="1"/>
  <c r="DL1197" i="1"/>
  <c r="DM1197" i="1"/>
  <c r="DN1197" i="1"/>
  <c r="DO1197" i="1"/>
  <c r="DP1197" i="1"/>
  <c r="DQ1197" i="1"/>
  <c r="DR1197" i="1"/>
  <c r="DS1197" i="1"/>
  <c r="DT1197" i="1"/>
  <c r="DU1197" i="1"/>
  <c r="DV1197" i="1"/>
  <c r="DW1197" i="1"/>
  <c r="DX1197" i="1"/>
  <c r="DY1197" i="1"/>
  <c r="DZ1197" i="1"/>
  <c r="EA1197" i="1"/>
  <c r="EB1197" i="1"/>
  <c r="EC1197" i="1"/>
  <c r="ED1197" i="1"/>
  <c r="EE1197" i="1"/>
  <c r="EF1197" i="1"/>
  <c r="EG1197" i="1"/>
  <c r="EH1197" i="1"/>
  <c r="EI1197" i="1"/>
  <c r="EJ1197" i="1"/>
  <c r="CU1198" i="1"/>
  <c r="CV1198" i="1"/>
  <c r="CW1198" i="1"/>
  <c r="CX1198" i="1"/>
  <c r="CY1198" i="1"/>
  <c r="CZ1198" i="1"/>
  <c r="DA1198" i="1"/>
  <c r="DB1198" i="1"/>
  <c r="DC1198" i="1"/>
  <c r="DD1198" i="1"/>
  <c r="DE1198" i="1"/>
  <c r="DF1198" i="1"/>
  <c r="DG1198" i="1"/>
  <c r="DH1198" i="1"/>
  <c r="DI1198" i="1"/>
  <c r="DJ1198" i="1"/>
  <c r="DK1198" i="1"/>
  <c r="DL1198" i="1"/>
  <c r="DM1198" i="1"/>
  <c r="DN1198" i="1"/>
  <c r="DO1198" i="1"/>
  <c r="DP1198" i="1"/>
  <c r="DQ1198" i="1"/>
  <c r="DR1198" i="1"/>
  <c r="DS1198" i="1"/>
  <c r="DT1198" i="1"/>
  <c r="DU1198" i="1"/>
  <c r="DV1198" i="1"/>
  <c r="DW1198" i="1"/>
  <c r="DX1198" i="1"/>
  <c r="DY1198" i="1"/>
  <c r="DZ1198" i="1"/>
  <c r="EA1198" i="1"/>
  <c r="EB1198" i="1"/>
  <c r="EC1198" i="1"/>
  <c r="ED1198" i="1"/>
  <c r="EE1198" i="1"/>
  <c r="EF1198" i="1"/>
  <c r="EG1198" i="1"/>
  <c r="EH1198" i="1"/>
  <c r="EI1198" i="1"/>
  <c r="EJ1198" i="1"/>
  <c r="CU1199" i="1"/>
  <c r="CV1199" i="1"/>
  <c r="CW1199" i="1"/>
  <c r="CX1199" i="1"/>
  <c r="CY1199" i="1"/>
  <c r="CZ1199" i="1"/>
  <c r="DA1199" i="1"/>
  <c r="DB1199" i="1"/>
  <c r="DC1199" i="1"/>
  <c r="DD1199" i="1"/>
  <c r="DE1199" i="1"/>
  <c r="DF1199" i="1"/>
  <c r="DG1199" i="1"/>
  <c r="DH1199" i="1"/>
  <c r="DI1199" i="1"/>
  <c r="DJ1199" i="1"/>
  <c r="DK1199" i="1"/>
  <c r="DL1199" i="1"/>
  <c r="DM1199" i="1"/>
  <c r="DN1199" i="1"/>
  <c r="DO1199" i="1"/>
  <c r="DP1199" i="1"/>
  <c r="DQ1199" i="1"/>
  <c r="DR1199" i="1"/>
  <c r="DS1199" i="1"/>
  <c r="DT1199" i="1"/>
  <c r="DU1199" i="1"/>
  <c r="DV1199" i="1"/>
  <c r="DW1199" i="1"/>
  <c r="DX1199" i="1"/>
  <c r="DY1199" i="1"/>
  <c r="DZ1199" i="1"/>
  <c r="EA1199" i="1"/>
  <c r="EB1199" i="1"/>
  <c r="EC1199" i="1"/>
  <c r="ED1199" i="1"/>
  <c r="EE1199" i="1"/>
  <c r="EF1199" i="1"/>
  <c r="EG1199" i="1"/>
  <c r="EH1199" i="1"/>
  <c r="EI1199" i="1"/>
  <c r="EJ1199" i="1"/>
  <c r="CU1200" i="1"/>
  <c r="CV1200" i="1"/>
  <c r="CW1200" i="1"/>
  <c r="CX1200" i="1"/>
  <c r="CY1200" i="1"/>
  <c r="CZ1200" i="1"/>
  <c r="DA1200" i="1"/>
  <c r="DB1200" i="1"/>
  <c r="DC1200" i="1"/>
  <c r="DD1200" i="1"/>
  <c r="DE1200" i="1"/>
  <c r="DF1200" i="1"/>
  <c r="DG1200" i="1"/>
  <c r="DH1200" i="1"/>
  <c r="DI1200" i="1"/>
  <c r="DJ1200" i="1"/>
  <c r="DK1200" i="1"/>
  <c r="DL1200" i="1"/>
  <c r="DM1200" i="1"/>
  <c r="DN1200" i="1"/>
  <c r="DO1200" i="1"/>
  <c r="DP1200" i="1"/>
  <c r="DQ1200" i="1"/>
  <c r="DR1200" i="1"/>
  <c r="DS1200" i="1"/>
  <c r="DT1200" i="1"/>
  <c r="DU1200" i="1"/>
  <c r="DV1200" i="1"/>
  <c r="DW1200" i="1"/>
  <c r="DX1200" i="1"/>
  <c r="DY1200" i="1"/>
  <c r="DZ1200" i="1"/>
  <c r="EA1200" i="1"/>
  <c r="EB1200" i="1"/>
  <c r="EC1200" i="1"/>
  <c r="ED1200" i="1"/>
  <c r="EE1200" i="1"/>
  <c r="EF1200" i="1"/>
  <c r="EG1200" i="1"/>
  <c r="EH1200" i="1"/>
  <c r="EI1200" i="1"/>
  <c r="EJ1200" i="1"/>
  <c r="CU1201" i="1"/>
  <c r="CV1201" i="1"/>
  <c r="CW1201" i="1"/>
  <c r="CX1201" i="1"/>
  <c r="CY1201" i="1"/>
  <c r="CZ1201" i="1"/>
  <c r="DA1201" i="1"/>
  <c r="DB1201" i="1"/>
  <c r="DC1201" i="1"/>
  <c r="DD1201" i="1"/>
  <c r="DE1201" i="1"/>
  <c r="DF1201" i="1"/>
  <c r="DG1201" i="1"/>
  <c r="DH1201" i="1"/>
  <c r="DI1201" i="1"/>
  <c r="DJ1201" i="1"/>
  <c r="DK1201" i="1"/>
  <c r="DL1201" i="1"/>
  <c r="DM1201" i="1"/>
  <c r="DN1201" i="1"/>
  <c r="DO1201" i="1"/>
  <c r="DP1201" i="1"/>
  <c r="DQ1201" i="1"/>
  <c r="DR1201" i="1"/>
  <c r="DS1201" i="1"/>
  <c r="DT1201" i="1"/>
  <c r="DU1201" i="1"/>
  <c r="DV1201" i="1"/>
  <c r="DW1201" i="1"/>
  <c r="DX1201" i="1"/>
  <c r="DY1201" i="1"/>
  <c r="DZ1201" i="1"/>
  <c r="EA1201" i="1"/>
  <c r="EB1201" i="1"/>
  <c r="EC1201" i="1"/>
  <c r="ED1201" i="1"/>
  <c r="EE1201" i="1"/>
  <c r="EF1201" i="1"/>
  <c r="EG1201" i="1"/>
  <c r="EH1201" i="1"/>
  <c r="EI1201" i="1"/>
  <c r="EJ1201" i="1"/>
  <c r="CU1202" i="1"/>
  <c r="CV1202" i="1"/>
  <c r="CW1202" i="1"/>
  <c r="CX1202" i="1"/>
  <c r="CY1202" i="1"/>
  <c r="CZ1202" i="1"/>
  <c r="DA1202" i="1"/>
  <c r="DB1202" i="1"/>
  <c r="DC1202" i="1"/>
  <c r="DD1202" i="1"/>
  <c r="DE1202" i="1"/>
  <c r="DF1202" i="1"/>
  <c r="DG1202" i="1"/>
  <c r="DH1202" i="1"/>
  <c r="DI1202" i="1"/>
  <c r="DJ1202" i="1"/>
  <c r="DL1202" i="1"/>
  <c r="DM1202" i="1"/>
  <c r="DN1202" i="1"/>
  <c r="DO1202" i="1"/>
  <c r="DP1202" i="1"/>
  <c r="DQ1202" i="1"/>
  <c r="DR1202" i="1"/>
  <c r="DS1202" i="1"/>
  <c r="DT1202" i="1"/>
  <c r="DU1202" i="1"/>
  <c r="DV1202" i="1"/>
  <c r="DW1202" i="1"/>
  <c r="DX1202" i="1"/>
  <c r="DY1202" i="1"/>
  <c r="DZ1202" i="1"/>
  <c r="EA1202" i="1"/>
  <c r="EB1202" i="1"/>
  <c r="EC1202" i="1"/>
  <c r="ED1202" i="1"/>
  <c r="EE1202" i="1"/>
  <c r="EF1202" i="1"/>
  <c r="EG1202" i="1"/>
  <c r="EH1202" i="1"/>
  <c r="EI1202" i="1"/>
  <c r="EJ1202" i="1"/>
  <c r="CU1203" i="1"/>
  <c r="CV1203" i="1"/>
  <c r="CW1203" i="1"/>
  <c r="CX1203" i="1"/>
  <c r="CY1203" i="1"/>
  <c r="CZ1203" i="1"/>
  <c r="DA1203" i="1"/>
  <c r="DB1203" i="1"/>
  <c r="DC1203" i="1"/>
  <c r="DD1203" i="1"/>
  <c r="DE1203" i="1"/>
  <c r="DF1203" i="1"/>
  <c r="DG1203" i="1"/>
  <c r="DH1203" i="1"/>
  <c r="DI1203" i="1"/>
  <c r="DJ1203" i="1"/>
  <c r="DK1203" i="1"/>
  <c r="DL1203" i="1"/>
  <c r="DM1203" i="1"/>
  <c r="DN1203" i="1"/>
  <c r="DO1203" i="1"/>
  <c r="DP1203" i="1"/>
  <c r="DQ1203" i="1"/>
  <c r="DR1203" i="1"/>
  <c r="DS1203" i="1"/>
  <c r="DT1203" i="1"/>
  <c r="DU1203" i="1"/>
  <c r="DV1203" i="1"/>
  <c r="DW1203" i="1"/>
  <c r="DX1203" i="1"/>
  <c r="DY1203" i="1"/>
  <c r="DZ1203" i="1"/>
  <c r="EA1203" i="1"/>
  <c r="EB1203" i="1"/>
  <c r="EC1203" i="1"/>
  <c r="ED1203" i="1"/>
  <c r="EE1203" i="1"/>
  <c r="EF1203" i="1"/>
  <c r="EG1203" i="1"/>
  <c r="EH1203" i="1"/>
  <c r="EI1203" i="1"/>
  <c r="EJ1203" i="1"/>
  <c r="CU1204" i="1"/>
  <c r="CV1204" i="1"/>
  <c r="CW1204" i="1"/>
  <c r="CX1204" i="1"/>
  <c r="CY1204" i="1"/>
  <c r="CZ1204" i="1"/>
  <c r="DA1204" i="1"/>
  <c r="DB1204" i="1"/>
  <c r="DC1204" i="1"/>
  <c r="DD1204" i="1"/>
  <c r="DE1204" i="1"/>
  <c r="DF1204" i="1"/>
  <c r="DG1204" i="1"/>
  <c r="DH1204" i="1"/>
  <c r="DI1204" i="1"/>
  <c r="DJ1204" i="1"/>
  <c r="DK1204" i="1"/>
  <c r="DL1204" i="1"/>
  <c r="DM1204" i="1"/>
  <c r="DN1204" i="1"/>
  <c r="DO1204" i="1"/>
  <c r="DP1204" i="1"/>
  <c r="DQ1204" i="1"/>
  <c r="DR1204" i="1"/>
  <c r="DS1204" i="1"/>
  <c r="DT1204" i="1"/>
  <c r="DU1204" i="1"/>
  <c r="DV1204" i="1"/>
  <c r="DW1204" i="1"/>
  <c r="DX1204" i="1"/>
  <c r="DY1204" i="1"/>
  <c r="DZ1204" i="1"/>
  <c r="EA1204" i="1"/>
  <c r="EB1204" i="1"/>
  <c r="EC1204" i="1"/>
  <c r="ED1204" i="1"/>
  <c r="EE1204" i="1"/>
  <c r="EF1204" i="1"/>
  <c r="EG1204" i="1"/>
  <c r="EH1204" i="1"/>
  <c r="EI1204" i="1"/>
  <c r="EJ1204" i="1"/>
  <c r="CU1205" i="1"/>
  <c r="CV1205" i="1"/>
  <c r="CW1205" i="1"/>
  <c r="CX1205" i="1"/>
  <c r="CY1205" i="1"/>
  <c r="CZ1205" i="1"/>
  <c r="DA1205" i="1"/>
  <c r="DB1205" i="1"/>
  <c r="DC1205" i="1"/>
  <c r="DD1205" i="1"/>
  <c r="DE1205" i="1"/>
  <c r="DF1205" i="1"/>
  <c r="DG1205" i="1"/>
  <c r="DH1205" i="1"/>
  <c r="DI1205" i="1"/>
  <c r="DJ1205" i="1"/>
  <c r="DK1205" i="1"/>
  <c r="DL1205" i="1"/>
  <c r="DM1205" i="1"/>
  <c r="DN1205" i="1"/>
  <c r="DO1205" i="1"/>
  <c r="DP1205" i="1"/>
  <c r="DQ1205" i="1"/>
  <c r="DR1205" i="1"/>
  <c r="DS1205" i="1"/>
  <c r="DT1205" i="1"/>
  <c r="DU1205" i="1"/>
  <c r="DV1205" i="1"/>
  <c r="DW1205" i="1"/>
  <c r="DX1205" i="1"/>
  <c r="DY1205" i="1"/>
  <c r="DZ1205" i="1"/>
  <c r="EA1205" i="1"/>
  <c r="EB1205" i="1"/>
  <c r="EC1205" i="1"/>
  <c r="ED1205" i="1"/>
  <c r="EE1205" i="1"/>
  <c r="EF1205" i="1"/>
  <c r="EG1205" i="1"/>
  <c r="EH1205" i="1"/>
  <c r="EI1205" i="1"/>
  <c r="EJ1205" i="1"/>
  <c r="CU1206" i="1"/>
  <c r="CV1206" i="1"/>
  <c r="CW1206" i="1"/>
  <c r="CX1206" i="1"/>
  <c r="CY1206" i="1"/>
  <c r="CZ1206" i="1"/>
  <c r="DA1206" i="1"/>
  <c r="DB1206" i="1"/>
  <c r="DC1206" i="1"/>
  <c r="DD1206" i="1"/>
  <c r="DE1206" i="1"/>
  <c r="DF1206" i="1"/>
  <c r="DG1206" i="1"/>
  <c r="DH1206" i="1"/>
  <c r="DI1206" i="1"/>
  <c r="DJ1206" i="1"/>
  <c r="DK1206" i="1"/>
  <c r="DL1206" i="1"/>
  <c r="DM1206" i="1"/>
  <c r="DN1206" i="1"/>
  <c r="DO1206" i="1"/>
  <c r="DP1206" i="1"/>
  <c r="DQ1206" i="1"/>
  <c r="DR1206" i="1"/>
  <c r="DS1206" i="1"/>
  <c r="DT1206" i="1"/>
  <c r="DU1206" i="1"/>
  <c r="DV1206" i="1"/>
  <c r="DW1206" i="1"/>
  <c r="DX1206" i="1"/>
  <c r="DY1206" i="1"/>
  <c r="DZ1206" i="1"/>
  <c r="EA1206" i="1"/>
  <c r="EB1206" i="1"/>
  <c r="EC1206" i="1"/>
  <c r="ED1206" i="1"/>
  <c r="EE1206" i="1"/>
  <c r="EF1206" i="1"/>
  <c r="EG1206" i="1"/>
  <c r="EH1206" i="1"/>
  <c r="EI1206" i="1"/>
  <c r="EJ1206" i="1"/>
  <c r="CU1207" i="1"/>
  <c r="CV1207" i="1"/>
  <c r="CW1207" i="1"/>
  <c r="CX1207" i="1"/>
  <c r="CY1207" i="1"/>
  <c r="CZ1207" i="1"/>
  <c r="DA1207" i="1"/>
  <c r="DB1207" i="1"/>
  <c r="DC1207" i="1"/>
  <c r="DD1207" i="1"/>
  <c r="DE1207" i="1"/>
  <c r="DF1207" i="1"/>
  <c r="DG1207" i="1"/>
  <c r="DH1207" i="1"/>
  <c r="DI1207" i="1"/>
  <c r="DJ1207" i="1"/>
  <c r="DK1207" i="1"/>
  <c r="DL1207" i="1"/>
  <c r="DM1207" i="1"/>
  <c r="DN1207" i="1"/>
  <c r="DO1207" i="1"/>
  <c r="DP1207" i="1"/>
  <c r="DQ1207" i="1"/>
  <c r="DR1207" i="1"/>
  <c r="DS1207" i="1"/>
  <c r="DT1207" i="1"/>
  <c r="DU1207" i="1"/>
  <c r="DV1207" i="1"/>
  <c r="DW1207" i="1"/>
  <c r="DX1207" i="1"/>
  <c r="DY1207" i="1"/>
  <c r="DZ1207" i="1"/>
  <c r="EA1207" i="1"/>
  <c r="EB1207" i="1"/>
  <c r="EC1207" i="1"/>
  <c r="ED1207" i="1"/>
  <c r="EE1207" i="1"/>
  <c r="EF1207" i="1"/>
  <c r="EG1207" i="1"/>
  <c r="EH1207" i="1"/>
  <c r="EI1207" i="1"/>
  <c r="EJ1207" i="1"/>
  <c r="CU1208" i="1"/>
  <c r="CV1208" i="1"/>
  <c r="CW1208" i="1"/>
  <c r="CX1208" i="1"/>
  <c r="CY1208" i="1"/>
  <c r="CZ1208" i="1"/>
  <c r="DA1208" i="1"/>
  <c r="DB1208" i="1"/>
  <c r="DC1208" i="1"/>
  <c r="DD1208" i="1"/>
  <c r="DE1208" i="1"/>
  <c r="DF1208" i="1"/>
  <c r="DG1208" i="1"/>
  <c r="DH1208" i="1"/>
  <c r="DI1208" i="1"/>
  <c r="DJ1208" i="1"/>
  <c r="DK1208" i="1"/>
  <c r="DL1208" i="1"/>
  <c r="DM1208" i="1"/>
  <c r="DN1208" i="1"/>
  <c r="DO1208" i="1"/>
  <c r="DP1208" i="1"/>
  <c r="DQ1208" i="1"/>
  <c r="DR1208" i="1"/>
  <c r="DS1208" i="1"/>
  <c r="DT1208" i="1"/>
  <c r="DU1208" i="1"/>
  <c r="DV1208" i="1"/>
  <c r="DW1208" i="1"/>
  <c r="DX1208" i="1"/>
  <c r="DY1208" i="1"/>
  <c r="DZ1208" i="1"/>
  <c r="EA1208" i="1"/>
  <c r="EB1208" i="1"/>
  <c r="EC1208" i="1"/>
  <c r="ED1208" i="1"/>
  <c r="EE1208" i="1"/>
  <c r="EF1208" i="1"/>
  <c r="EG1208" i="1"/>
  <c r="EH1208" i="1"/>
  <c r="EI1208" i="1"/>
  <c r="EJ1208" i="1"/>
  <c r="CU1209" i="1"/>
  <c r="CV1209" i="1"/>
  <c r="CW1209" i="1"/>
  <c r="CX1209" i="1"/>
  <c r="CY1209" i="1"/>
  <c r="CZ1209" i="1"/>
  <c r="DA1209" i="1"/>
  <c r="DB1209" i="1"/>
  <c r="DC1209" i="1"/>
  <c r="DD1209" i="1"/>
  <c r="DE1209" i="1"/>
  <c r="DF1209" i="1"/>
  <c r="DG1209" i="1"/>
  <c r="DH1209" i="1"/>
  <c r="DI1209" i="1"/>
  <c r="DJ1209" i="1"/>
  <c r="DK1209" i="1"/>
  <c r="DL1209" i="1"/>
  <c r="DM1209" i="1"/>
  <c r="DN1209" i="1"/>
  <c r="DO1209" i="1"/>
  <c r="DP1209" i="1"/>
  <c r="DQ1209" i="1"/>
  <c r="DR1209" i="1"/>
  <c r="DS1209" i="1"/>
  <c r="DT1209" i="1"/>
  <c r="DU1209" i="1"/>
  <c r="DV1209" i="1"/>
  <c r="DW1209" i="1"/>
  <c r="DX1209" i="1"/>
  <c r="DY1209" i="1"/>
  <c r="DZ1209" i="1"/>
  <c r="EA1209" i="1"/>
  <c r="EB1209" i="1"/>
  <c r="EC1209" i="1"/>
  <c r="ED1209" i="1"/>
  <c r="EE1209" i="1"/>
  <c r="EF1209" i="1"/>
  <c r="EG1209" i="1"/>
  <c r="EH1209" i="1"/>
  <c r="EI1209" i="1"/>
  <c r="EJ1209" i="1"/>
  <c r="CU1210" i="1"/>
  <c r="CV1210" i="1"/>
  <c r="CW1210" i="1"/>
  <c r="CX1210" i="1"/>
  <c r="CY1210" i="1"/>
  <c r="CZ1210" i="1"/>
  <c r="DA1210" i="1"/>
  <c r="DB1210" i="1"/>
  <c r="DC1210" i="1"/>
  <c r="DD1210" i="1"/>
  <c r="DE1210" i="1"/>
  <c r="DF1210" i="1"/>
  <c r="DG1210" i="1"/>
  <c r="DH1210" i="1"/>
  <c r="DI1210" i="1"/>
  <c r="DJ1210" i="1"/>
  <c r="DK1210" i="1"/>
  <c r="DL1210" i="1"/>
  <c r="DM1210" i="1"/>
  <c r="DN1210" i="1"/>
  <c r="DO1210" i="1"/>
  <c r="DP1210" i="1"/>
  <c r="DQ1210" i="1"/>
  <c r="DR1210" i="1"/>
  <c r="DS1210" i="1"/>
  <c r="DT1210" i="1"/>
  <c r="DU1210" i="1"/>
  <c r="DV1210" i="1"/>
  <c r="DW1210" i="1"/>
  <c r="DX1210" i="1"/>
  <c r="DY1210" i="1"/>
  <c r="DZ1210" i="1"/>
  <c r="EA1210" i="1"/>
  <c r="EB1210" i="1"/>
  <c r="EC1210" i="1"/>
  <c r="ED1210" i="1"/>
  <c r="EE1210" i="1"/>
  <c r="EF1210" i="1"/>
  <c r="EG1210" i="1"/>
  <c r="EH1210" i="1"/>
  <c r="EI1210" i="1"/>
  <c r="EJ1210" i="1"/>
  <c r="CU1211" i="1"/>
  <c r="CV1211" i="1"/>
  <c r="CW1211" i="1"/>
  <c r="CX1211" i="1"/>
  <c r="CY1211" i="1"/>
  <c r="CZ1211" i="1"/>
  <c r="DA1211" i="1"/>
  <c r="DB1211" i="1"/>
  <c r="DC1211" i="1"/>
  <c r="DD1211" i="1"/>
  <c r="DE1211" i="1"/>
  <c r="DF1211" i="1"/>
  <c r="DG1211" i="1"/>
  <c r="DH1211" i="1"/>
  <c r="DI1211" i="1"/>
  <c r="DJ1211" i="1"/>
  <c r="DK1211" i="1"/>
  <c r="DL1211" i="1"/>
  <c r="DM1211" i="1"/>
  <c r="DN1211" i="1"/>
  <c r="DO1211" i="1"/>
  <c r="DP1211" i="1"/>
  <c r="DQ1211" i="1"/>
  <c r="DR1211" i="1"/>
  <c r="DS1211" i="1"/>
  <c r="DT1211" i="1"/>
  <c r="DU1211" i="1"/>
  <c r="DV1211" i="1"/>
  <c r="DW1211" i="1"/>
  <c r="DX1211" i="1"/>
  <c r="DY1211" i="1"/>
  <c r="DZ1211" i="1"/>
  <c r="EA1211" i="1"/>
  <c r="EB1211" i="1"/>
  <c r="EC1211" i="1"/>
  <c r="ED1211" i="1"/>
  <c r="EE1211" i="1"/>
  <c r="EF1211" i="1"/>
  <c r="EG1211" i="1"/>
  <c r="EH1211" i="1"/>
  <c r="EI1211" i="1"/>
  <c r="EJ1211" i="1"/>
  <c r="CU1212" i="1"/>
  <c r="CV1212" i="1"/>
  <c r="CW1212" i="1"/>
  <c r="CX1212" i="1"/>
  <c r="CY1212" i="1"/>
  <c r="CZ1212" i="1"/>
  <c r="DA1212" i="1"/>
  <c r="DB1212" i="1"/>
  <c r="DC1212" i="1"/>
  <c r="DD1212" i="1"/>
  <c r="DE1212" i="1"/>
  <c r="DF1212" i="1"/>
  <c r="DG1212" i="1"/>
  <c r="DH1212" i="1"/>
  <c r="DI1212" i="1"/>
  <c r="DJ1212" i="1"/>
  <c r="DK1212" i="1"/>
  <c r="DL1212" i="1"/>
  <c r="DM1212" i="1"/>
  <c r="DN1212" i="1"/>
  <c r="DO1212" i="1"/>
  <c r="DP1212" i="1"/>
  <c r="DQ1212" i="1"/>
  <c r="DR1212" i="1"/>
  <c r="DS1212" i="1"/>
  <c r="DT1212" i="1"/>
  <c r="DU1212" i="1"/>
  <c r="DV1212" i="1"/>
  <c r="DW1212" i="1"/>
  <c r="DX1212" i="1"/>
  <c r="DY1212" i="1"/>
  <c r="DZ1212" i="1"/>
  <c r="EA1212" i="1"/>
  <c r="EB1212" i="1"/>
  <c r="EC1212" i="1"/>
  <c r="ED1212" i="1"/>
  <c r="EE1212" i="1"/>
  <c r="EF1212" i="1"/>
  <c r="EG1212" i="1"/>
  <c r="EH1212" i="1"/>
  <c r="EI1212" i="1"/>
  <c r="EJ1212" i="1"/>
  <c r="CU1213" i="1"/>
  <c r="CV1213" i="1"/>
  <c r="CW1213" i="1"/>
  <c r="CX1213" i="1"/>
  <c r="CY1213" i="1"/>
  <c r="CZ1213" i="1"/>
  <c r="DA1213" i="1"/>
  <c r="DB1213" i="1"/>
  <c r="DC1213" i="1"/>
  <c r="DD1213" i="1"/>
  <c r="DE1213" i="1"/>
  <c r="DF1213" i="1"/>
  <c r="DG1213" i="1"/>
  <c r="DH1213" i="1"/>
  <c r="DI1213" i="1"/>
  <c r="DJ1213" i="1"/>
  <c r="DK1213" i="1"/>
  <c r="DL1213" i="1"/>
  <c r="DM1213" i="1"/>
  <c r="DN1213" i="1"/>
  <c r="DO1213" i="1"/>
  <c r="DP1213" i="1"/>
  <c r="DQ1213" i="1"/>
  <c r="DR1213" i="1"/>
  <c r="DS1213" i="1"/>
  <c r="DT1213" i="1"/>
  <c r="DU1213" i="1"/>
  <c r="DV1213" i="1"/>
  <c r="DW1213" i="1"/>
  <c r="DX1213" i="1"/>
  <c r="DY1213" i="1"/>
  <c r="DZ1213" i="1"/>
  <c r="EA1213" i="1"/>
  <c r="EB1213" i="1"/>
  <c r="EC1213" i="1"/>
  <c r="ED1213" i="1"/>
  <c r="EE1213" i="1"/>
  <c r="EF1213" i="1"/>
  <c r="EG1213" i="1"/>
  <c r="EH1213" i="1"/>
  <c r="EI1213" i="1"/>
  <c r="EJ1213" i="1"/>
  <c r="CU1214" i="1"/>
  <c r="CV1214" i="1"/>
  <c r="CW1214" i="1"/>
  <c r="CX1214" i="1"/>
  <c r="CY1214" i="1"/>
  <c r="CZ1214" i="1"/>
  <c r="DA1214" i="1"/>
  <c r="DB1214" i="1"/>
  <c r="DC1214" i="1"/>
  <c r="DD1214" i="1"/>
  <c r="DE1214" i="1"/>
  <c r="DF1214" i="1"/>
  <c r="DG1214" i="1"/>
  <c r="DH1214" i="1"/>
  <c r="DI1214" i="1"/>
  <c r="DJ1214" i="1"/>
  <c r="DK1214" i="1"/>
  <c r="DL1214" i="1"/>
  <c r="DM1214" i="1"/>
  <c r="DN1214" i="1"/>
  <c r="DO1214" i="1"/>
  <c r="DP1214" i="1"/>
  <c r="DQ1214" i="1"/>
  <c r="DR1214" i="1"/>
  <c r="DS1214" i="1"/>
  <c r="DT1214" i="1"/>
  <c r="DU1214" i="1"/>
  <c r="DV1214" i="1"/>
  <c r="DW1214" i="1"/>
  <c r="DX1214" i="1"/>
  <c r="DY1214" i="1"/>
  <c r="DZ1214" i="1"/>
  <c r="EA1214" i="1"/>
  <c r="EB1214" i="1"/>
  <c r="EC1214" i="1"/>
  <c r="ED1214" i="1"/>
  <c r="EE1214" i="1"/>
  <c r="EF1214" i="1"/>
  <c r="EG1214" i="1"/>
  <c r="EH1214" i="1"/>
  <c r="EI1214" i="1"/>
  <c r="EJ1214" i="1"/>
  <c r="CU1215" i="1"/>
  <c r="CV1215" i="1"/>
  <c r="CW1215" i="1"/>
  <c r="CX1215" i="1"/>
  <c r="CY1215" i="1"/>
  <c r="CZ1215" i="1"/>
  <c r="DA1215" i="1"/>
  <c r="DB1215" i="1"/>
  <c r="DC1215" i="1"/>
  <c r="DD1215" i="1"/>
  <c r="DE1215" i="1"/>
  <c r="DF1215" i="1"/>
  <c r="DG1215" i="1"/>
  <c r="DH1215" i="1"/>
  <c r="DI1215" i="1"/>
  <c r="DJ1215" i="1"/>
  <c r="DK1215" i="1"/>
  <c r="DL1215" i="1"/>
  <c r="DM1215" i="1"/>
  <c r="DN1215" i="1"/>
  <c r="DO1215" i="1"/>
  <c r="DP1215" i="1"/>
  <c r="DQ1215" i="1"/>
  <c r="DR1215" i="1"/>
  <c r="DS1215" i="1"/>
  <c r="DT1215" i="1"/>
  <c r="DU1215" i="1"/>
  <c r="DV1215" i="1"/>
  <c r="DW1215" i="1"/>
  <c r="DX1215" i="1"/>
  <c r="DY1215" i="1"/>
  <c r="DZ1215" i="1"/>
  <c r="EA1215" i="1"/>
  <c r="EB1215" i="1"/>
  <c r="EC1215" i="1"/>
  <c r="ED1215" i="1"/>
  <c r="EE1215" i="1"/>
  <c r="EF1215" i="1"/>
  <c r="EG1215" i="1"/>
  <c r="EH1215" i="1"/>
  <c r="EI1215" i="1"/>
  <c r="EJ1215" i="1"/>
  <c r="CU1216" i="1"/>
  <c r="CV1216" i="1"/>
  <c r="CW1216" i="1"/>
  <c r="CX1216" i="1"/>
  <c r="CY1216" i="1"/>
  <c r="CZ1216" i="1"/>
  <c r="DA1216" i="1"/>
  <c r="DB1216" i="1"/>
  <c r="DC1216" i="1"/>
  <c r="DD1216" i="1"/>
  <c r="DE1216" i="1"/>
  <c r="DF1216" i="1"/>
  <c r="DG1216" i="1"/>
  <c r="DH1216" i="1"/>
  <c r="DI1216" i="1"/>
  <c r="DJ1216" i="1"/>
  <c r="DK1216" i="1"/>
  <c r="DL1216" i="1"/>
  <c r="DM1216" i="1"/>
  <c r="DN1216" i="1"/>
  <c r="DO1216" i="1"/>
  <c r="DP1216" i="1"/>
  <c r="DQ1216" i="1"/>
  <c r="DR1216" i="1"/>
  <c r="DS1216" i="1"/>
  <c r="DT1216" i="1"/>
  <c r="DU1216" i="1"/>
  <c r="DV1216" i="1"/>
  <c r="DW1216" i="1"/>
  <c r="DX1216" i="1"/>
  <c r="DY1216" i="1"/>
  <c r="DZ1216" i="1"/>
  <c r="EA1216" i="1"/>
  <c r="EB1216" i="1"/>
  <c r="EC1216" i="1"/>
  <c r="ED1216" i="1"/>
  <c r="EE1216" i="1"/>
  <c r="EF1216" i="1"/>
  <c r="EG1216" i="1"/>
  <c r="EH1216" i="1"/>
  <c r="EI1216" i="1"/>
  <c r="EJ1216" i="1"/>
  <c r="CU1217" i="1"/>
  <c r="CV1217" i="1"/>
  <c r="CW1217" i="1"/>
  <c r="CX1217" i="1"/>
  <c r="CY1217" i="1"/>
  <c r="CZ1217" i="1"/>
  <c r="DA1217" i="1"/>
  <c r="DB1217" i="1"/>
  <c r="DC1217" i="1"/>
  <c r="DD1217" i="1"/>
  <c r="DE1217" i="1"/>
  <c r="DF1217" i="1"/>
  <c r="DG1217" i="1"/>
  <c r="DH1217" i="1"/>
  <c r="DI1217" i="1"/>
  <c r="DJ1217" i="1"/>
  <c r="DK1217" i="1"/>
  <c r="DL1217" i="1"/>
  <c r="DM1217" i="1"/>
  <c r="DN1217" i="1"/>
  <c r="DO1217" i="1"/>
  <c r="DP1217" i="1"/>
  <c r="DQ1217" i="1"/>
  <c r="DR1217" i="1"/>
  <c r="DS1217" i="1"/>
  <c r="DT1217" i="1"/>
  <c r="DU1217" i="1"/>
  <c r="DV1217" i="1"/>
  <c r="DW1217" i="1"/>
  <c r="DX1217" i="1"/>
  <c r="DY1217" i="1"/>
  <c r="DZ1217" i="1"/>
  <c r="EA1217" i="1"/>
  <c r="EB1217" i="1"/>
  <c r="EC1217" i="1"/>
  <c r="ED1217" i="1"/>
  <c r="EE1217" i="1"/>
  <c r="EF1217" i="1"/>
  <c r="EG1217" i="1"/>
  <c r="EH1217" i="1"/>
  <c r="EI1217" i="1"/>
  <c r="EJ1217" i="1"/>
  <c r="CU1218" i="1"/>
  <c r="CV1218" i="1"/>
  <c r="CW1218" i="1"/>
  <c r="CX1218" i="1"/>
  <c r="CY1218" i="1"/>
  <c r="CZ1218" i="1"/>
  <c r="DA1218" i="1"/>
  <c r="DB1218" i="1"/>
  <c r="DC1218" i="1"/>
  <c r="DD1218" i="1"/>
  <c r="DE1218" i="1"/>
  <c r="DF1218" i="1"/>
  <c r="DG1218" i="1"/>
  <c r="DH1218" i="1"/>
  <c r="DI1218" i="1"/>
  <c r="DJ1218" i="1"/>
  <c r="DK1218" i="1"/>
  <c r="DL1218" i="1"/>
  <c r="DM1218" i="1"/>
  <c r="DN1218" i="1"/>
  <c r="DO1218" i="1"/>
  <c r="DP1218" i="1"/>
  <c r="DQ1218" i="1"/>
  <c r="DR1218" i="1"/>
  <c r="DS1218" i="1"/>
  <c r="DT1218" i="1"/>
  <c r="DU1218" i="1"/>
  <c r="DV1218" i="1"/>
  <c r="DW1218" i="1"/>
  <c r="DX1218" i="1"/>
  <c r="DZ1218" i="1"/>
  <c r="EA1218" i="1"/>
  <c r="EB1218" i="1"/>
  <c r="EC1218" i="1"/>
  <c r="ED1218" i="1"/>
  <c r="EE1218" i="1"/>
  <c r="EF1218" i="1"/>
  <c r="EG1218" i="1"/>
  <c r="EH1218" i="1"/>
  <c r="EI1218" i="1"/>
  <c r="EJ1218" i="1"/>
  <c r="CU1219" i="1"/>
  <c r="CV1219" i="1"/>
  <c r="CW1219" i="1"/>
  <c r="CX1219" i="1"/>
  <c r="CY1219" i="1"/>
  <c r="CZ1219" i="1"/>
  <c r="DA1219" i="1"/>
  <c r="DB1219" i="1"/>
  <c r="DC1219" i="1"/>
  <c r="DD1219" i="1"/>
  <c r="DE1219" i="1"/>
  <c r="DF1219" i="1"/>
  <c r="DG1219" i="1"/>
  <c r="DH1219" i="1"/>
  <c r="DI1219" i="1"/>
  <c r="DJ1219" i="1"/>
  <c r="DK1219" i="1"/>
  <c r="DL1219" i="1"/>
  <c r="DM1219" i="1"/>
  <c r="DN1219" i="1"/>
  <c r="DO1219" i="1"/>
  <c r="DP1219" i="1"/>
  <c r="DQ1219" i="1"/>
  <c r="DR1219" i="1"/>
  <c r="DS1219" i="1"/>
  <c r="DT1219" i="1"/>
  <c r="DU1219" i="1"/>
  <c r="DV1219" i="1"/>
  <c r="DW1219" i="1"/>
  <c r="DX1219" i="1"/>
  <c r="DY1219" i="1"/>
  <c r="DZ1219" i="1"/>
  <c r="EA1219" i="1"/>
  <c r="EB1219" i="1"/>
  <c r="EC1219" i="1"/>
  <c r="ED1219" i="1"/>
  <c r="EE1219" i="1"/>
  <c r="EF1219" i="1"/>
  <c r="EG1219" i="1"/>
  <c r="EH1219" i="1"/>
  <c r="EI1219" i="1"/>
  <c r="EJ1219" i="1"/>
  <c r="CU1220" i="1"/>
  <c r="CV1220" i="1"/>
  <c r="CW1220" i="1"/>
  <c r="CX1220" i="1"/>
  <c r="CY1220" i="1"/>
  <c r="CZ1220" i="1"/>
  <c r="DA1220" i="1"/>
  <c r="DB1220" i="1"/>
  <c r="DC1220" i="1"/>
  <c r="DD1220" i="1"/>
  <c r="DE1220" i="1"/>
  <c r="DF1220" i="1"/>
  <c r="DG1220" i="1"/>
  <c r="DH1220" i="1"/>
  <c r="DI1220" i="1"/>
  <c r="DJ1220" i="1"/>
  <c r="DK1220" i="1"/>
  <c r="DL1220" i="1"/>
  <c r="DM1220" i="1"/>
  <c r="DN1220" i="1"/>
  <c r="DO1220" i="1"/>
  <c r="DP1220" i="1"/>
  <c r="DQ1220" i="1"/>
  <c r="DR1220" i="1"/>
  <c r="DS1220" i="1"/>
  <c r="DT1220" i="1"/>
  <c r="DU1220" i="1"/>
  <c r="DV1220" i="1"/>
  <c r="DW1220" i="1"/>
  <c r="DX1220" i="1"/>
  <c r="DY1220" i="1"/>
  <c r="DZ1220" i="1"/>
  <c r="EA1220" i="1"/>
  <c r="EB1220" i="1"/>
  <c r="EC1220" i="1"/>
  <c r="ED1220" i="1"/>
  <c r="EE1220" i="1"/>
  <c r="EF1220" i="1"/>
  <c r="EG1220" i="1"/>
  <c r="EH1220" i="1"/>
  <c r="EI1220" i="1"/>
  <c r="EJ1220" i="1"/>
  <c r="CU1221" i="1"/>
  <c r="CV1221" i="1"/>
  <c r="CW1221" i="1"/>
  <c r="CX1221" i="1"/>
  <c r="CY1221" i="1"/>
  <c r="CZ1221" i="1"/>
  <c r="DA1221" i="1"/>
  <c r="DB1221" i="1"/>
  <c r="DC1221" i="1"/>
  <c r="DD1221" i="1"/>
  <c r="DE1221" i="1"/>
  <c r="DF1221" i="1"/>
  <c r="DG1221" i="1"/>
  <c r="DH1221" i="1"/>
  <c r="DI1221" i="1"/>
  <c r="DJ1221" i="1"/>
  <c r="DK1221" i="1"/>
  <c r="DL1221" i="1"/>
  <c r="DM1221" i="1"/>
  <c r="DN1221" i="1"/>
  <c r="DO1221" i="1"/>
  <c r="DP1221" i="1"/>
  <c r="DQ1221" i="1"/>
  <c r="DR1221" i="1"/>
  <c r="DS1221" i="1"/>
  <c r="DT1221" i="1"/>
  <c r="DU1221" i="1"/>
  <c r="DV1221" i="1"/>
  <c r="DW1221" i="1"/>
  <c r="DX1221" i="1"/>
  <c r="DY1221" i="1"/>
  <c r="DZ1221" i="1"/>
  <c r="EA1221" i="1"/>
  <c r="EB1221" i="1"/>
  <c r="EC1221" i="1"/>
  <c r="ED1221" i="1"/>
  <c r="EE1221" i="1"/>
  <c r="EF1221" i="1"/>
  <c r="EG1221" i="1"/>
  <c r="EH1221" i="1"/>
  <c r="EI1221" i="1"/>
  <c r="EJ1221" i="1"/>
  <c r="CU1222" i="1"/>
  <c r="CV1222" i="1"/>
  <c r="CW1222" i="1"/>
  <c r="CX1222" i="1"/>
  <c r="CY1222" i="1"/>
  <c r="CZ1222" i="1"/>
  <c r="DA1222" i="1"/>
  <c r="DB1222" i="1"/>
  <c r="DC1222" i="1"/>
  <c r="DD1222" i="1"/>
  <c r="DE1222" i="1"/>
  <c r="DF1222" i="1"/>
  <c r="DG1222" i="1"/>
  <c r="DH1222" i="1"/>
  <c r="DI1222" i="1"/>
  <c r="DJ1222" i="1"/>
  <c r="DK1222" i="1"/>
  <c r="DL1222" i="1"/>
  <c r="DM1222" i="1"/>
  <c r="DN1222" i="1"/>
  <c r="DO1222" i="1"/>
  <c r="DP1222" i="1"/>
  <c r="DQ1222" i="1"/>
  <c r="DR1222" i="1"/>
  <c r="DS1222" i="1"/>
  <c r="DT1222" i="1"/>
  <c r="DV1222" i="1"/>
  <c r="DW1222" i="1"/>
  <c r="DX1222" i="1"/>
  <c r="DY1222" i="1"/>
  <c r="DZ1222" i="1"/>
  <c r="EA1222" i="1"/>
  <c r="EB1222" i="1"/>
  <c r="EC1222" i="1"/>
  <c r="ED1222" i="1"/>
  <c r="EE1222" i="1"/>
  <c r="EF1222" i="1"/>
  <c r="EG1222" i="1"/>
  <c r="EH1222" i="1"/>
  <c r="EI1222" i="1"/>
  <c r="EJ1222" i="1"/>
  <c r="CU1223" i="1"/>
  <c r="CV1223" i="1"/>
  <c r="CW1223" i="1"/>
  <c r="CX1223" i="1"/>
  <c r="CY1223" i="1"/>
  <c r="CZ1223" i="1"/>
  <c r="DA1223" i="1"/>
  <c r="DB1223" i="1"/>
  <c r="DC1223" i="1"/>
  <c r="DD1223" i="1"/>
  <c r="DE1223" i="1"/>
  <c r="DF1223" i="1"/>
  <c r="DG1223" i="1"/>
  <c r="DH1223" i="1"/>
  <c r="DI1223" i="1"/>
  <c r="DJ1223" i="1"/>
  <c r="DK1223" i="1"/>
  <c r="DL1223" i="1"/>
  <c r="DM1223" i="1"/>
  <c r="DN1223" i="1"/>
  <c r="DO1223" i="1"/>
  <c r="DP1223" i="1"/>
  <c r="DQ1223" i="1"/>
  <c r="DR1223" i="1"/>
  <c r="DS1223" i="1"/>
  <c r="DT1223" i="1"/>
  <c r="DU1223" i="1"/>
  <c r="DV1223" i="1"/>
  <c r="DW1223" i="1"/>
  <c r="DX1223" i="1"/>
  <c r="DY1223" i="1"/>
  <c r="DZ1223" i="1"/>
  <c r="EA1223" i="1"/>
  <c r="EB1223" i="1"/>
  <c r="EC1223" i="1"/>
  <c r="ED1223" i="1"/>
  <c r="EE1223" i="1"/>
  <c r="EF1223" i="1"/>
  <c r="EG1223" i="1"/>
  <c r="EH1223" i="1"/>
  <c r="EI1223" i="1"/>
  <c r="EJ1223" i="1"/>
  <c r="CU1224" i="1"/>
  <c r="CV1224" i="1"/>
  <c r="CW1224" i="1"/>
  <c r="CX1224" i="1"/>
  <c r="CY1224" i="1"/>
  <c r="CZ1224" i="1"/>
  <c r="DA1224" i="1"/>
  <c r="DB1224" i="1"/>
  <c r="DC1224" i="1"/>
  <c r="DD1224" i="1"/>
  <c r="DE1224" i="1"/>
  <c r="DF1224" i="1"/>
  <c r="DG1224" i="1"/>
  <c r="DH1224" i="1"/>
  <c r="DI1224" i="1"/>
  <c r="DJ1224" i="1"/>
  <c r="DK1224" i="1"/>
  <c r="DL1224" i="1"/>
  <c r="DM1224" i="1"/>
  <c r="DN1224" i="1"/>
  <c r="DO1224" i="1"/>
  <c r="DP1224" i="1"/>
  <c r="DQ1224" i="1"/>
  <c r="DR1224" i="1"/>
  <c r="DS1224" i="1"/>
  <c r="DT1224" i="1"/>
  <c r="DU1224" i="1"/>
  <c r="DV1224" i="1"/>
  <c r="DW1224" i="1"/>
  <c r="DX1224" i="1"/>
  <c r="DY1224" i="1"/>
  <c r="DZ1224" i="1"/>
  <c r="EA1224" i="1"/>
  <c r="EB1224" i="1"/>
  <c r="EC1224" i="1"/>
  <c r="ED1224" i="1"/>
  <c r="EE1224" i="1"/>
  <c r="EF1224" i="1"/>
  <c r="EG1224" i="1"/>
  <c r="EH1224" i="1"/>
  <c r="EI1224" i="1"/>
  <c r="EJ1224" i="1"/>
  <c r="CU1225" i="1"/>
  <c r="CV1225" i="1"/>
  <c r="CW1225" i="1"/>
  <c r="CX1225" i="1"/>
  <c r="CY1225" i="1"/>
  <c r="CZ1225" i="1"/>
  <c r="DA1225" i="1"/>
  <c r="DB1225" i="1"/>
  <c r="DC1225" i="1"/>
  <c r="DD1225" i="1"/>
  <c r="DE1225" i="1"/>
  <c r="DF1225" i="1"/>
  <c r="DG1225" i="1"/>
  <c r="DH1225" i="1"/>
  <c r="DI1225" i="1"/>
  <c r="DJ1225" i="1"/>
  <c r="DK1225" i="1"/>
  <c r="DL1225" i="1"/>
  <c r="DM1225" i="1"/>
  <c r="DN1225" i="1"/>
  <c r="DO1225" i="1"/>
  <c r="DP1225" i="1"/>
  <c r="DQ1225" i="1"/>
  <c r="DR1225" i="1"/>
  <c r="DS1225" i="1"/>
  <c r="DT1225" i="1"/>
  <c r="DU1225" i="1"/>
  <c r="DV1225" i="1"/>
  <c r="DW1225" i="1"/>
  <c r="DX1225" i="1"/>
  <c r="DY1225" i="1"/>
  <c r="DZ1225" i="1"/>
  <c r="EA1225" i="1"/>
  <c r="EB1225" i="1"/>
  <c r="EC1225" i="1"/>
  <c r="ED1225" i="1"/>
  <c r="EE1225" i="1"/>
  <c r="EF1225" i="1"/>
  <c r="EG1225" i="1"/>
  <c r="EH1225" i="1"/>
  <c r="EI1225" i="1"/>
  <c r="EJ1225" i="1"/>
  <c r="CU1226" i="1"/>
  <c r="CV1226" i="1"/>
  <c r="CW1226" i="1"/>
  <c r="CX1226" i="1"/>
  <c r="CY1226" i="1"/>
  <c r="CZ1226" i="1"/>
  <c r="DA1226" i="1"/>
  <c r="DB1226" i="1"/>
  <c r="DC1226" i="1"/>
  <c r="DD1226" i="1"/>
  <c r="DE1226" i="1"/>
  <c r="DF1226" i="1"/>
  <c r="DG1226" i="1"/>
  <c r="DH1226" i="1"/>
  <c r="DI1226" i="1"/>
  <c r="DJ1226" i="1"/>
  <c r="DK1226" i="1"/>
  <c r="DL1226" i="1"/>
  <c r="DM1226" i="1"/>
  <c r="DN1226" i="1"/>
  <c r="DO1226" i="1"/>
  <c r="DP1226" i="1"/>
  <c r="DQ1226" i="1"/>
  <c r="DR1226" i="1"/>
  <c r="DS1226" i="1"/>
  <c r="DT1226" i="1"/>
  <c r="DU1226" i="1"/>
  <c r="DV1226" i="1"/>
  <c r="DW1226" i="1"/>
  <c r="DX1226" i="1"/>
  <c r="DY1226" i="1"/>
  <c r="DZ1226" i="1"/>
  <c r="EA1226" i="1"/>
  <c r="EB1226" i="1"/>
  <c r="EC1226" i="1"/>
  <c r="ED1226" i="1"/>
  <c r="EE1226" i="1"/>
  <c r="EF1226" i="1"/>
  <c r="EG1226" i="1"/>
  <c r="EH1226" i="1"/>
  <c r="EI1226" i="1"/>
  <c r="EJ1226" i="1"/>
  <c r="CU1227" i="1"/>
  <c r="CV1227" i="1"/>
  <c r="CW1227" i="1"/>
  <c r="CX1227" i="1"/>
  <c r="CY1227" i="1"/>
  <c r="CZ1227" i="1"/>
  <c r="DA1227" i="1"/>
  <c r="DB1227" i="1"/>
  <c r="DC1227" i="1"/>
  <c r="DD1227" i="1"/>
  <c r="DE1227" i="1"/>
  <c r="DF1227" i="1"/>
  <c r="DG1227" i="1"/>
  <c r="DH1227" i="1"/>
  <c r="DI1227" i="1"/>
  <c r="DJ1227" i="1"/>
  <c r="DK1227" i="1"/>
  <c r="DL1227" i="1"/>
  <c r="DM1227" i="1"/>
  <c r="DN1227" i="1"/>
  <c r="DO1227" i="1"/>
  <c r="DP1227" i="1"/>
  <c r="DQ1227" i="1"/>
  <c r="DR1227" i="1"/>
  <c r="DS1227" i="1"/>
  <c r="DT1227" i="1"/>
  <c r="DU1227" i="1"/>
  <c r="DV1227" i="1"/>
  <c r="DW1227" i="1"/>
  <c r="DX1227" i="1"/>
  <c r="DY1227" i="1"/>
  <c r="DZ1227" i="1"/>
  <c r="EA1227" i="1"/>
  <c r="EB1227" i="1"/>
  <c r="EC1227" i="1"/>
  <c r="ED1227" i="1"/>
  <c r="EE1227" i="1"/>
  <c r="EF1227" i="1"/>
  <c r="EG1227" i="1"/>
  <c r="EH1227" i="1"/>
  <c r="EI1227" i="1"/>
  <c r="EJ1227" i="1"/>
  <c r="CU1228" i="1"/>
  <c r="CV1228" i="1"/>
  <c r="CW1228" i="1"/>
  <c r="CX1228" i="1"/>
  <c r="CY1228" i="1"/>
  <c r="CZ1228" i="1"/>
  <c r="DA1228" i="1"/>
  <c r="DB1228" i="1"/>
  <c r="DC1228" i="1"/>
  <c r="DD1228" i="1"/>
  <c r="DE1228" i="1"/>
  <c r="DF1228" i="1"/>
  <c r="DG1228" i="1"/>
  <c r="DH1228" i="1"/>
  <c r="DI1228" i="1"/>
  <c r="DJ1228" i="1"/>
  <c r="DK1228" i="1"/>
  <c r="DL1228" i="1"/>
  <c r="DM1228" i="1"/>
  <c r="DN1228" i="1"/>
  <c r="DO1228" i="1"/>
  <c r="DP1228" i="1"/>
  <c r="DQ1228" i="1"/>
  <c r="DR1228" i="1"/>
  <c r="DS1228" i="1"/>
  <c r="DT1228" i="1"/>
  <c r="DU1228" i="1"/>
  <c r="DV1228" i="1"/>
  <c r="DW1228" i="1"/>
  <c r="DX1228" i="1"/>
  <c r="DY1228" i="1"/>
  <c r="DZ1228" i="1"/>
  <c r="EA1228" i="1"/>
  <c r="EB1228" i="1"/>
  <c r="EC1228" i="1"/>
  <c r="ED1228" i="1"/>
  <c r="EE1228" i="1"/>
  <c r="EF1228" i="1"/>
  <c r="EG1228" i="1"/>
  <c r="EH1228" i="1"/>
  <c r="EI1228" i="1"/>
  <c r="EJ1228" i="1"/>
  <c r="CU1229" i="1"/>
  <c r="CV1229" i="1"/>
  <c r="CW1229" i="1"/>
  <c r="CX1229" i="1"/>
  <c r="CY1229" i="1"/>
  <c r="CZ1229" i="1"/>
  <c r="DA1229" i="1"/>
  <c r="DB1229" i="1"/>
  <c r="DC1229" i="1"/>
  <c r="DD1229" i="1"/>
  <c r="DE1229" i="1"/>
  <c r="DF1229" i="1"/>
  <c r="DG1229" i="1"/>
  <c r="DH1229" i="1"/>
  <c r="DI1229" i="1"/>
  <c r="DJ1229" i="1"/>
  <c r="DK1229" i="1"/>
  <c r="DL1229" i="1"/>
  <c r="DM1229" i="1"/>
  <c r="DN1229" i="1"/>
  <c r="DO1229" i="1"/>
  <c r="DP1229" i="1"/>
  <c r="DQ1229" i="1"/>
  <c r="DR1229" i="1"/>
  <c r="DS1229" i="1"/>
  <c r="DT1229" i="1"/>
  <c r="DU1229" i="1"/>
  <c r="DV1229" i="1"/>
  <c r="DW1229" i="1"/>
  <c r="DX1229" i="1"/>
  <c r="DY1229" i="1"/>
  <c r="DZ1229" i="1"/>
  <c r="EA1229" i="1"/>
  <c r="EB1229" i="1"/>
  <c r="EC1229" i="1"/>
  <c r="ED1229" i="1"/>
  <c r="EE1229" i="1"/>
  <c r="EF1229" i="1"/>
  <c r="EG1229" i="1"/>
  <c r="EH1229" i="1"/>
  <c r="EI1229" i="1"/>
  <c r="EJ1229" i="1"/>
  <c r="CU1230" i="1"/>
  <c r="CV1230" i="1"/>
  <c r="CW1230" i="1"/>
  <c r="CX1230" i="1"/>
  <c r="CY1230" i="1"/>
  <c r="CZ1230" i="1"/>
  <c r="DA1230" i="1"/>
  <c r="DB1230" i="1"/>
  <c r="DC1230" i="1"/>
  <c r="DD1230" i="1"/>
  <c r="DE1230" i="1"/>
  <c r="DF1230" i="1"/>
  <c r="DG1230" i="1"/>
  <c r="DH1230" i="1"/>
  <c r="DI1230" i="1"/>
  <c r="DJ1230" i="1"/>
  <c r="DK1230" i="1"/>
  <c r="DL1230" i="1"/>
  <c r="DM1230" i="1"/>
  <c r="DN1230" i="1"/>
  <c r="DO1230" i="1"/>
  <c r="DP1230" i="1"/>
  <c r="DQ1230" i="1"/>
  <c r="DR1230" i="1"/>
  <c r="DS1230" i="1"/>
  <c r="DT1230" i="1"/>
  <c r="DU1230" i="1"/>
  <c r="DV1230" i="1"/>
  <c r="DW1230" i="1"/>
  <c r="DX1230" i="1"/>
  <c r="DY1230" i="1"/>
  <c r="DZ1230" i="1"/>
  <c r="EA1230" i="1"/>
  <c r="EB1230" i="1"/>
  <c r="EC1230" i="1"/>
  <c r="ED1230" i="1"/>
  <c r="EE1230" i="1"/>
  <c r="EF1230" i="1"/>
  <c r="EG1230" i="1"/>
  <c r="EH1230" i="1"/>
  <c r="EI1230" i="1"/>
  <c r="EJ1230" i="1"/>
  <c r="CU1231" i="1"/>
  <c r="CV1231" i="1"/>
  <c r="CW1231" i="1"/>
  <c r="CX1231" i="1"/>
  <c r="CY1231" i="1"/>
  <c r="CZ1231" i="1"/>
  <c r="DA1231" i="1"/>
  <c r="DB1231" i="1"/>
  <c r="DC1231" i="1"/>
  <c r="DD1231" i="1"/>
  <c r="DE1231" i="1"/>
  <c r="DF1231" i="1"/>
  <c r="DG1231" i="1"/>
  <c r="DH1231" i="1"/>
  <c r="DI1231" i="1"/>
  <c r="DJ1231" i="1"/>
  <c r="DK1231" i="1"/>
  <c r="DL1231" i="1"/>
  <c r="DM1231" i="1"/>
  <c r="DN1231" i="1"/>
  <c r="DO1231" i="1"/>
  <c r="DP1231" i="1"/>
  <c r="DQ1231" i="1"/>
  <c r="DR1231" i="1"/>
  <c r="DS1231" i="1"/>
  <c r="DT1231" i="1"/>
  <c r="DU1231" i="1"/>
  <c r="DV1231" i="1"/>
  <c r="DW1231" i="1"/>
  <c r="DX1231" i="1"/>
  <c r="DY1231" i="1"/>
  <c r="DZ1231" i="1"/>
  <c r="EA1231" i="1"/>
  <c r="EB1231" i="1"/>
  <c r="EC1231" i="1"/>
  <c r="ED1231" i="1"/>
  <c r="EE1231" i="1"/>
  <c r="EF1231" i="1"/>
  <c r="EG1231" i="1"/>
  <c r="EH1231" i="1"/>
  <c r="EI1231" i="1"/>
  <c r="EJ1231" i="1"/>
  <c r="CU1232" i="1"/>
  <c r="CV1232" i="1"/>
  <c r="CW1232" i="1"/>
  <c r="CX1232" i="1"/>
  <c r="CY1232" i="1"/>
  <c r="CZ1232" i="1"/>
  <c r="DA1232" i="1"/>
  <c r="DB1232" i="1"/>
  <c r="DC1232" i="1"/>
  <c r="DD1232" i="1"/>
  <c r="DE1232" i="1"/>
  <c r="DF1232" i="1"/>
  <c r="DG1232" i="1"/>
  <c r="DH1232" i="1"/>
  <c r="DI1232" i="1"/>
  <c r="DJ1232" i="1"/>
  <c r="DK1232" i="1"/>
  <c r="DL1232" i="1"/>
  <c r="DM1232" i="1"/>
  <c r="DN1232" i="1"/>
  <c r="DO1232" i="1"/>
  <c r="DP1232" i="1"/>
  <c r="DQ1232" i="1"/>
  <c r="DR1232" i="1"/>
  <c r="DS1232" i="1"/>
  <c r="DT1232" i="1"/>
  <c r="DU1232" i="1"/>
  <c r="DV1232" i="1"/>
  <c r="DW1232" i="1"/>
  <c r="DX1232" i="1"/>
  <c r="DY1232" i="1"/>
  <c r="DZ1232" i="1"/>
  <c r="EA1232" i="1"/>
  <c r="EB1232" i="1"/>
  <c r="EC1232" i="1"/>
  <c r="ED1232" i="1"/>
  <c r="EE1232" i="1"/>
  <c r="EF1232" i="1"/>
  <c r="EG1232" i="1"/>
  <c r="EH1232" i="1"/>
  <c r="EI1232" i="1"/>
  <c r="EJ1232" i="1"/>
  <c r="CU1233" i="1"/>
  <c r="CV1233" i="1"/>
  <c r="CW1233" i="1"/>
  <c r="CX1233" i="1"/>
  <c r="CY1233" i="1"/>
  <c r="CZ1233" i="1"/>
  <c r="DA1233" i="1"/>
  <c r="DB1233" i="1"/>
  <c r="DC1233" i="1"/>
  <c r="DD1233" i="1"/>
  <c r="DE1233" i="1"/>
  <c r="DF1233" i="1"/>
  <c r="DG1233" i="1"/>
  <c r="DH1233" i="1"/>
  <c r="DI1233" i="1"/>
  <c r="DJ1233" i="1"/>
  <c r="DK1233" i="1"/>
  <c r="DL1233" i="1"/>
  <c r="DM1233" i="1"/>
  <c r="DN1233" i="1"/>
  <c r="DO1233" i="1"/>
  <c r="DP1233" i="1"/>
  <c r="DQ1233" i="1"/>
  <c r="DR1233" i="1"/>
  <c r="DS1233" i="1"/>
  <c r="DT1233" i="1"/>
  <c r="DU1233" i="1"/>
  <c r="DV1233" i="1"/>
  <c r="DW1233" i="1"/>
  <c r="DX1233" i="1"/>
  <c r="DY1233" i="1"/>
  <c r="DZ1233" i="1"/>
  <c r="EA1233" i="1"/>
  <c r="EB1233" i="1"/>
  <c r="EC1233" i="1"/>
  <c r="ED1233" i="1"/>
  <c r="EE1233" i="1"/>
  <c r="EF1233" i="1"/>
  <c r="EG1233" i="1"/>
  <c r="EH1233" i="1"/>
  <c r="EI1233" i="1"/>
  <c r="EJ1233" i="1"/>
  <c r="CU1234" i="1"/>
  <c r="CV1234" i="1"/>
  <c r="CW1234" i="1"/>
  <c r="CX1234" i="1"/>
  <c r="CY1234" i="1"/>
  <c r="CZ1234" i="1"/>
  <c r="DA1234" i="1"/>
  <c r="DB1234" i="1"/>
  <c r="DC1234" i="1"/>
  <c r="DD1234" i="1"/>
  <c r="DE1234" i="1"/>
  <c r="DF1234" i="1"/>
  <c r="DG1234" i="1"/>
  <c r="DH1234" i="1"/>
  <c r="DI1234" i="1"/>
  <c r="DJ1234" i="1"/>
  <c r="DK1234" i="1"/>
  <c r="DL1234" i="1"/>
  <c r="DM1234" i="1"/>
  <c r="DN1234" i="1"/>
  <c r="DO1234" i="1"/>
  <c r="DP1234" i="1"/>
  <c r="DQ1234" i="1"/>
  <c r="DR1234" i="1"/>
  <c r="DS1234" i="1"/>
  <c r="DT1234" i="1"/>
  <c r="DU1234" i="1"/>
  <c r="DV1234" i="1"/>
  <c r="DW1234" i="1"/>
  <c r="DX1234" i="1"/>
  <c r="DY1234" i="1"/>
  <c r="DZ1234" i="1"/>
  <c r="EA1234" i="1"/>
  <c r="EB1234" i="1"/>
  <c r="EC1234" i="1"/>
  <c r="ED1234" i="1"/>
  <c r="EE1234" i="1"/>
  <c r="EF1234" i="1"/>
  <c r="EG1234" i="1"/>
  <c r="EH1234" i="1"/>
  <c r="EI1234" i="1"/>
  <c r="EJ1234" i="1"/>
  <c r="CU1235" i="1"/>
  <c r="CV1235" i="1"/>
  <c r="CW1235" i="1"/>
  <c r="CX1235" i="1"/>
  <c r="CY1235" i="1"/>
  <c r="CZ1235" i="1"/>
  <c r="DA1235" i="1"/>
  <c r="DB1235" i="1"/>
  <c r="DC1235" i="1"/>
  <c r="DD1235" i="1"/>
  <c r="DE1235" i="1"/>
  <c r="DF1235" i="1"/>
  <c r="DG1235" i="1"/>
  <c r="DH1235" i="1"/>
  <c r="DI1235" i="1"/>
  <c r="DJ1235" i="1"/>
  <c r="DK1235" i="1"/>
  <c r="DL1235" i="1"/>
  <c r="DM1235" i="1"/>
  <c r="DN1235" i="1"/>
  <c r="DO1235" i="1"/>
  <c r="DP1235" i="1"/>
  <c r="DQ1235" i="1"/>
  <c r="DR1235" i="1"/>
  <c r="DS1235" i="1"/>
  <c r="DT1235" i="1"/>
  <c r="DU1235" i="1"/>
  <c r="DV1235" i="1"/>
  <c r="DW1235" i="1"/>
  <c r="DX1235" i="1"/>
  <c r="DY1235" i="1"/>
  <c r="DZ1235" i="1"/>
  <c r="EA1235" i="1"/>
  <c r="EB1235" i="1"/>
  <c r="EC1235" i="1"/>
  <c r="ED1235" i="1"/>
  <c r="EE1235" i="1"/>
  <c r="EF1235" i="1"/>
  <c r="EG1235" i="1"/>
  <c r="EH1235" i="1"/>
  <c r="EI1235" i="1"/>
  <c r="EJ1235" i="1"/>
  <c r="CU1236" i="1"/>
  <c r="CV1236" i="1"/>
  <c r="CW1236" i="1"/>
  <c r="CX1236" i="1"/>
  <c r="CY1236" i="1"/>
  <c r="CZ1236" i="1"/>
  <c r="DA1236" i="1"/>
  <c r="DB1236" i="1"/>
  <c r="DC1236" i="1"/>
  <c r="DD1236" i="1"/>
  <c r="DE1236" i="1"/>
  <c r="DF1236" i="1"/>
  <c r="DG1236" i="1"/>
  <c r="DH1236" i="1"/>
  <c r="DI1236" i="1"/>
  <c r="DJ1236" i="1"/>
  <c r="DK1236" i="1"/>
  <c r="DL1236" i="1"/>
  <c r="DM1236" i="1"/>
  <c r="DN1236" i="1"/>
  <c r="DO1236" i="1"/>
  <c r="DP1236" i="1"/>
  <c r="DQ1236" i="1"/>
  <c r="DR1236" i="1"/>
  <c r="DS1236" i="1"/>
  <c r="DT1236" i="1"/>
  <c r="DU1236" i="1"/>
  <c r="DV1236" i="1"/>
  <c r="DW1236" i="1"/>
  <c r="DX1236" i="1"/>
  <c r="DY1236" i="1"/>
  <c r="DZ1236" i="1"/>
  <c r="EA1236" i="1"/>
  <c r="EB1236" i="1"/>
  <c r="EC1236" i="1"/>
  <c r="ED1236" i="1"/>
  <c r="EE1236" i="1"/>
  <c r="EF1236" i="1"/>
  <c r="EG1236" i="1"/>
  <c r="EH1236" i="1"/>
  <c r="EI1236" i="1"/>
  <c r="EJ1236" i="1"/>
  <c r="CU1237" i="1"/>
  <c r="CV1237" i="1"/>
  <c r="CW1237" i="1"/>
  <c r="CX1237" i="1"/>
  <c r="CY1237" i="1"/>
  <c r="CZ1237" i="1"/>
  <c r="DA1237" i="1"/>
  <c r="DB1237" i="1"/>
  <c r="DC1237" i="1"/>
  <c r="DD1237" i="1"/>
  <c r="DE1237" i="1"/>
  <c r="DF1237" i="1"/>
  <c r="DG1237" i="1"/>
  <c r="DH1237" i="1"/>
  <c r="DI1237" i="1"/>
  <c r="DJ1237" i="1"/>
  <c r="DK1237" i="1"/>
  <c r="DL1237" i="1"/>
  <c r="DM1237" i="1"/>
  <c r="DN1237" i="1"/>
  <c r="DO1237" i="1"/>
  <c r="DP1237" i="1"/>
  <c r="DQ1237" i="1"/>
  <c r="DR1237" i="1"/>
  <c r="DS1237" i="1"/>
  <c r="DT1237" i="1"/>
  <c r="DU1237" i="1"/>
  <c r="DV1237" i="1"/>
  <c r="DW1237" i="1"/>
  <c r="DX1237" i="1"/>
  <c r="DY1237" i="1"/>
  <c r="DZ1237" i="1"/>
  <c r="EA1237" i="1"/>
  <c r="EB1237" i="1"/>
  <c r="EC1237" i="1"/>
  <c r="ED1237" i="1"/>
  <c r="EE1237" i="1"/>
  <c r="EF1237" i="1"/>
  <c r="EG1237" i="1"/>
  <c r="EH1237" i="1"/>
  <c r="EI1237" i="1"/>
  <c r="EJ1237" i="1"/>
  <c r="CU1238" i="1"/>
  <c r="CV1238" i="1"/>
  <c r="CW1238" i="1"/>
  <c r="CX1238" i="1"/>
  <c r="CY1238" i="1"/>
  <c r="CZ1238" i="1"/>
  <c r="DA1238" i="1"/>
  <c r="DB1238" i="1"/>
  <c r="DC1238" i="1"/>
  <c r="DD1238" i="1"/>
  <c r="DE1238" i="1"/>
  <c r="DF1238" i="1"/>
  <c r="DG1238" i="1"/>
  <c r="DH1238" i="1"/>
  <c r="DI1238" i="1"/>
  <c r="DJ1238" i="1"/>
  <c r="DK1238" i="1"/>
  <c r="DL1238" i="1"/>
  <c r="DM1238" i="1"/>
  <c r="DN1238" i="1"/>
  <c r="DO1238" i="1"/>
  <c r="DP1238" i="1"/>
  <c r="DQ1238" i="1"/>
  <c r="DR1238" i="1"/>
  <c r="DS1238" i="1"/>
  <c r="DT1238" i="1"/>
  <c r="DU1238" i="1"/>
  <c r="DV1238" i="1"/>
  <c r="DW1238" i="1"/>
  <c r="DX1238" i="1"/>
  <c r="DY1238" i="1"/>
  <c r="DZ1238" i="1"/>
  <c r="EA1238" i="1"/>
  <c r="EB1238" i="1"/>
  <c r="EC1238" i="1"/>
  <c r="ED1238" i="1"/>
  <c r="EE1238" i="1"/>
  <c r="EF1238" i="1"/>
  <c r="EG1238" i="1"/>
  <c r="EH1238" i="1"/>
  <c r="EI1238" i="1"/>
  <c r="EJ1238" i="1"/>
  <c r="CU1239" i="1"/>
  <c r="CV1239" i="1"/>
  <c r="CW1239" i="1"/>
  <c r="CX1239" i="1"/>
  <c r="CY1239" i="1"/>
  <c r="CZ1239" i="1"/>
  <c r="DA1239" i="1"/>
  <c r="DB1239" i="1"/>
  <c r="DC1239" i="1"/>
  <c r="DD1239" i="1"/>
  <c r="DE1239" i="1"/>
  <c r="DF1239" i="1"/>
  <c r="DG1239" i="1"/>
  <c r="DH1239" i="1"/>
  <c r="DI1239" i="1"/>
  <c r="DJ1239" i="1"/>
  <c r="DK1239" i="1"/>
  <c r="DL1239" i="1"/>
  <c r="DM1239" i="1"/>
  <c r="DN1239" i="1"/>
  <c r="DO1239" i="1"/>
  <c r="DP1239" i="1"/>
  <c r="DQ1239" i="1"/>
  <c r="DR1239" i="1"/>
  <c r="DS1239" i="1"/>
  <c r="DT1239" i="1"/>
  <c r="DU1239" i="1"/>
  <c r="DV1239" i="1"/>
  <c r="DW1239" i="1"/>
  <c r="DX1239" i="1"/>
  <c r="DY1239" i="1"/>
  <c r="DZ1239" i="1"/>
  <c r="EA1239" i="1"/>
  <c r="EB1239" i="1"/>
  <c r="EC1239" i="1"/>
  <c r="ED1239" i="1"/>
  <c r="EE1239" i="1"/>
  <c r="EF1239" i="1"/>
  <c r="EG1239" i="1"/>
  <c r="EH1239" i="1"/>
  <c r="EI1239" i="1"/>
  <c r="EJ1239" i="1"/>
  <c r="CU1240" i="1"/>
  <c r="CV1240" i="1"/>
  <c r="CW1240" i="1"/>
  <c r="CX1240" i="1"/>
  <c r="CY1240" i="1"/>
  <c r="CZ1240" i="1"/>
  <c r="DA1240" i="1"/>
  <c r="DB1240" i="1"/>
  <c r="DC1240" i="1"/>
  <c r="DD1240" i="1"/>
  <c r="DE1240" i="1"/>
  <c r="DF1240" i="1"/>
  <c r="DG1240" i="1"/>
  <c r="DH1240" i="1"/>
  <c r="DI1240" i="1"/>
  <c r="DJ1240" i="1"/>
  <c r="DK1240" i="1"/>
  <c r="DL1240" i="1"/>
  <c r="DM1240" i="1"/>
  <c r="DN1240" i="1"/>
  <c r="DO1240" i="1"/>
  <c r="DP1240" i="1"/>
  <c r="DQ1240" i="1"/>
  <c r="DR1240" i="1"/>
  <c r="DS1240" i="1"/>
  <c r="DT1240" i="1"/>
  <c r="DU1240" i="1"/>
  <c r="DV1240" i="1"/>
  <c r="DW1240" i="1"/>
  <c r="DX1240" i="1"/>
  <c r="DY1240" i="1"/>
  <c r="DZ1240" i="1"/>
  <c r="EA1240" i="1"/>
  <c r="EB1240" i="1"/>
  <c r="EC1240" i="1"/>
  <c r="ED1240" i="1"/>
  <c r="EE1240" i="1"/>
  <c r="EF1240" i="1"/>
  <c r="EG1240" i="1"/>
  <c r="EH1240" i="1"/>
  <c r="EI1240" i="1"/>
  <c r="EJ1240" i="1"/>
  <c r="CU1241" i="1"/>
  <c r="CV1241" i="1"/>
  <c r="CW1241" i="1"/>
  <c r="CX1241" i="1"/>
  <c r="CY1241" i="1"/>
  <c r="CZ1241" i="1"/>
  <c r="DA1241" i="1"/>
  <c r="DB1241" i="1"/>
  <c r="DC1241" i="1"/>
  <c r="DD1241" i="1"/>
  <c r="DE1241" i="1"/>
  <c r="DF1241" i="1"/>
  <c r="DG1241" i="1"/>
  <c r="DH1241" i="1"/>
  <c r="DI1241" i="1"/>
  <c r="DJ1241" i="1"/>
  <c r="DK1241" i="1"/>
  <c r="DL1241" i="1"/>
  <c r="DM1241" i="1"/>
  <c r="DN1241" i="1"/>
  <c r="DO1241" i="1"/>
  <c r="DP1241" i="1"/>
  <c r="DQ1241" i="1"/>
  <c r="DR1241" i="1"/>
  <c r="DS1241" i="1"/>
  <c r="DT1241" i="1"/>
  <c r="DU1241" i="1"/>
  <c r="DV1241" i="1"/>
  <c r="DW1241" i="1"/>
  <c r="DX1241" i="1"/>
  <c r="DY1241" i="1"/>
  <c r="DZ1241" i="1"/>
  <c r="EA1241" i="1"/>
  <c r="EB1241" i="1"/>
  <c r="EC1241" i="1"/>
  <c r="ED1241" i="1"/>
  <c r="EE1241" i="1"/>
  <c r="EF1241" i="1"/>
  <c r="EG1241" i="1"/>
  <c r="EH1241" i="1"/>
  <c r="EI1241" i="1"/>
  <c r="EJ1241" i="1"/>
  <c r="CU1242" i="1"/>
  <c r="CV1242" i="1"/>
  <c r="CW1242" i="1"/>
  <c r="CX1242" i="1"/>
  <c r="CY1242" i="1"/>
  <c r="CZ1242" i="1"/>
  <c r="DA1242" i="1"/>
  <c r="DB1242" i="1"/>
  <c r="DC1242" i="1"/>
  <c r="DD1242" i="1"/>
  <c r="DE1242" i="1"/>
  <c r="DF1242" i="1"/>
  <c r="DG1242" i="1"/>
  <c r="DH1242" i="1"/>
  <c r="DI1242" i="1"/>
  <c r="DJ1242" i="1"/>
  <c r="DK1242" i="1"/>
  <c r="DL1242" i="1"/>
  <c r="DM1242" i="1"/>
  <c r="DN1242" i="1"/>
  <c r="DO1242" i="1"/>
  <c r="DP1242" i="1"/>
  <c r="DQ1242" i="1"/>
  <c r="DR1242" i="1"/>
  <c r="DS1242" i="1"/>
  <c r="DT1242" i="1"/>
  <c r="DU1242" i="1"/>
  <c r="DV1242" i="1"/>
  <c r="DW1242" i="1"/>
  <c r="DX1242" i="1"/>
  <c r="DY1242" i="1"/>
  <c r="DZ1242" i="1"/>
  <c r="EA1242" i="1"/>
  <c r="EB1242" i="1"/>
  <c r="EC1242" i="1"/>
  <c r="ED1242" i="1"/>
  <c r="EE1242" i="1"/>
  <c r="EF1242" i="1"/>
  <c r="EG1242" i="1"/>
  <c r="EH1242" i="1"/>
  <c r="EI1242" i="1"/>
  <c r="EJ1242" i="1"/>
  <c r="CU1243" i="1"/>
  <c r="CV1243" i="1"/>
  <c r="CW1243" i="1"/>
  <c r="CX1243" i="1"/>
  <c r="CY1243" i="1"/>
  <c r="CZ1243" i="1"/>
  <c r="DA1243" i="1"/>
  <c r="DB1243" i="1"/>
  <c r="DC1243" i="1"/>
  <c r="DD1243" i="1"/>
  <c r="DE1243" i="1"/>
  <c r="DF1243" i="1"/>
  <c r="DG1243" i="1"/>
  <c r="DH1243" i="1"/>
  <c r="DI1243" i="1"/>
  <c r="DJ1243" i="1"/>
  <c r="DK1243" i="1"/>
  <c r="DL1243" i="1"/>
  <c r="DM1243" i="1"/>
  <c r="DN1243" i="1"/>
  <c r="DO1243" i="1"/>
  <c r="DP1243" i="1"/>
  <c r="DQ1243" i="1"/>
  <c r="DR1243" i="1"/>
  <c r="DS1243" i="1"/>
  <c r="DT1243" i="1"/>
  <c r="DU1243" i="1"/>
  <c r="DV1243" i="1"/>
  <c r="DW1243" i="1"/>
  <c r="DX1243" i="1"/>
  <c r="DY1243" i="1"/>
  <c r="DZ1243" i="1"/>
  <c r="EA1243" i="1"/>
  <c r="EB1243" i="1"/>
  <c r="EC1243" i="1"/>
  <c r="ED1243" i="1"/>
  <c r="EE1243" i="1"/>
  <c r="EF1243" i="1"/>
  <c r="EG1243" i="1"/>
  <c r="EH1243" i="1"/>
  <c r="EI1243" i="1"/>
  <c r="EJ1243" i="1"/>
  <c r="CU1244" i="1"/>
  <c r="CV1244" i="1"/>
  <c r="CW1244" i="1"/>
  <c r="CX1244" i="1"/>
  <c r="CY1244" i="1"/>
  <c r="CZ1244" i="1"/>
  <c r="DA1244" i="1"/>
  <c r="DB1244" i="1"/>
  <c r="DC1244" i="1"/>
  <c r="DD1244" i="1"/>
  <c r="DE1244" i="1"/>
  <c r="DF1244" i="1"/>
  <c r="DG1244" i="1"/>
  <c r="DH1244" i="1"/>
  <c r="DI1244" i="1"/>
  <c r="DJ1244" i="1"/>
  <c r="DK1244" i="1"/>
  <c r="DL1244" i="1"/>
  <c r="DM1244" i="1"/>
  <c r="DN1244" i="1"/>
  <c r="DO1244" i="1"/>
  <c r="DP1244" i="1"/>
  <c r="DQ1244" i="1"/>
  <c r="DR1244" i="1"/>
  <c r="DS1244" i="1"/>
  <c r="DT1244" i="1"/>
  <c r="DU1244" i="1"/>
  <c r="DV1244" i="1"/>
  <c r="DW1244" i="1"/>
  <c r="DX1244" i="1"/>
  <c r="DY1244" i="1"/>
  <c r="DZ1244" i="1"/>
  <c r="EA1244" i="1"/>
  <c r="EB1244" i="1"/>
  <c r="EC1244" i="1"/>
  <c r="ED1244" i="1"/>
  <c r="EE1244" i="1"/>
  <c r="EF1244" i="1"/>
  <c r="EG1244" i="1"/>
  <c r="EH1244" i="1"/>
  <c r="EI1244" i="1"/>
  <c r="EJ1244" i="1"/>
  <c r="CU1245" i="1"/>
  <c r="CV1245" i="1"/>
  <c r="CW1245" i="1"/>
  <c r="CX1245" i="1"/>
  <c r="CY1245" i="1"/>
  <c r="CZ1245" i="1"/>
  <c r="DA1245" i="1"/>
  <c r="DB1245" i="1"/>
  <c r="DC1245" i="1"/>
  <c r="DD1245" i="1"/>
  <c r="DE1245" i="1"/>
  <c r="DF1245" i="1"/>
  <c r="DG1245" i="1"/>
  <c r="DH1245" i="1"/>
  <c r="DI1245" i="1"/>
  <c r="DJ1245" i="1"/>
  <c r="DK1245" i="1"/>
  <c r="DL1245" i="1"/>
  <c r="DM1245" i="1"/>
  <c r="DN1245" i="1"/>
  <c r="DO1245" i="1"/>
  <c r="DP1245" i="1"/>
  <c r="DQ1245" i="1"/>
  <c r="DR1245" i="1"/>
  <c r="DS1245" i="1"/>
  <c r="DT1245" i="1"/>
  <c r="DU1245" i="1"/>
  <c r="DV1245" i="1"/>
  <c r="DW1245" i="1"/>
  <c r="DX1245" i="1"/>
  <c r="DY1245" i="1"/>
  <c r="DZ1245" i="1"/>
  <c r="EA1245" i="1"/>
  <c r="EB1245" i="1"/>
  <c r="EC1245" i="1"/>
  <c r="ED1245" i="1"/>
  <c r="EE1245" i="1"/>
  <c r="EF1245" i="1"/>
  <c r="EG1245" i="1"/>
  <c r="EH1245" i="1"/>
  <c r="EI1245" i="1"/>
  <c r="EJ1245" i="1"/>
  <c r="CU1246" i="1"/>
  <c r="CV1246" i="1"/>
  <c r="CW1246" i="1"/>
  <c r="CX1246" i="1"/>
  <c r="CY1246" i="1"/>
  <c r="CZ1246" i="1"/>
  <c r="DA1246" i="1"/>
  <c r="DB1246" i="1"/>
  <c r="DC1246" i="1"/>
  <c r="DD1246" i="1"/>
  <c r="DE1246" i="1"/>
  <c r="DF1246" i="1"/>
  <c r="DG1246" i="1"/>
  <c r="DH1246" i="1"/>
  <c r="DI1246" i="1"/>
  <c r="DJ1246" i="1"/>
  <c r="DK1246" i="1"/>
  <c r="DL1246" i="1"/>
  <c r="DM1246" i="1"/>
  <c r="DN1246" i="1"/>
  <c r="DO1246" i="1"/>
  <c r="DP1246" i="1"/>
  <c r="DQ1246" i="1"/>
  <c r="DR1246" i="1"/>
  <c r="DS1246" i="1"/>
  <c r="DT1246" i="1"/>
  <c r="DU1246" i="1"/>
  <c r="DV1246" i="1"/>
  <c r="DW1246" i="1"/>
  <c r="DX1246" i="1"/>
  <c r="DY1246" i="1"/>
  <c r="DZ1246" i="1"/>
  <c r="EA1246" i="1"/>
  <c r="EB1246" i="1"/>
  <c r="EC1246" i="1"/>
  <c r="ED1246" i="1"/>
  <c r="EE1246" i="1"/>
  <c r="EF1246" i="1"/>
  <c r="EG1246" i="1"/>
  <c r="EH1246" i="1"/>
  <c r="EI1246" i="1"/>
  <c r="EJ1246" i="1"/>
  <c r="CU1247" i="1"/>
  <c r="CV1247" i="1"/>
  <c r="CW1247" i="1"/>
  <c r="CX1247" i="1"/>
  <c r="CY1247" i="1"/>
  <c r="CZ1247" i="1"/>
  <c r="DA1247" i="1"/>
  <c r="DB1247" i="1"/>
  <c r="DC1247" i="1"/>
  <c r="DD1247" i="1"/>
  <c r="DE1247" i="1"/>
  <c r="DF1247" i="1"/>
  <c r="DG1247" i="1"/>
  <c r="DH1247" i="1"/>
  <c r="DI1247" i="1"/>
  <c r="DJ1247" i="1"/>
  <c r="DK1247" i="1"/>
  <c r="DL1247" i="1"/>
  <c r="DM1247" i="1"/>
  <c r="DN1247" i="1"/>
  <c r="DO1247" i="1"/>
  <c r="DP1247" i="1"/>
  <c r="DQ1247" i="1"/>
  <c r="DR1247" i="1"/>
  <c r="DS1247" i="1"/>
  <c r="DT1247" i="1"/>
  <c r="DU1247" i="1"/>
  <c r="DV1247" i="1"/>
  <c r="DW1247" i="1"/>
  <c r="DX1247" i="1"/>
  <c r="DY1247" i="1"/>
  <c r="DZ1247" i="1"/>
  <c r="EA1247" i="1"/>
  <c r="EB1247" i="1"/>
  <c r="EC1247" i="1"/>
  <c r="ED1247" i="1"/>
  <c r="EE1247" i="1"/>
  <c r="EF1247" i="1"/>
  <c r="EG1247" i="1"/>
  <c r="EH1247" i="1"/>
  <c r="EI1247" i="1"/>
  <c r="EJ1247" i="1"/>
  <c r="CU1248" i="1"/>
  <c r="CV1248" i="1"/>
  <c r="CW1248" i="1"/>
  <c r="CX1248" i="1"/>
  <c r="CY1248" i="1"/>
  <c r="CZ1248" i="1"/>
  <c r="DA1248" i="1"/>
  <c r="DB1248" i="1"/>
  <c r="DC1248" i="1"/>
  <c r="DD1248" i="1"/>
  <c r="DE1248" i="1"/>
  <c r="DF1248" i="1"/>
  <c r="DG1248" i="1"/>
  <c r="DH1248" i="1"/>
  <c r="DI1248" i="1"/>
  <c r="DJ1248" i="1"/>
  <c r="DK1248" i="1"/>
  <c r="DL1248" i="1"/>
  <c r="DM1248" i="1"/>
  <c r="DN1248" i="1"/>
  <c r="DO1248" i="1"/>
  <c r="DP1248" i="1"/>
  <c r="DQ1248" i="1"/>
  <c r="DR1248" i="1"/>
  <c r="DS1248" i="1"/>
  <c r="DT1248" i="1"/>
  <c r="DU1248" i="1"/>
  <c r="DV1248" i="1"/>
  <c r="DW1248" i="1"/>
  <c r="DX1248" i="1"/>
  <c r="DY1248" i="1"/>
  <c r="DZ1248" i="1"/>
  <c r="EA1248" i="1"/>
  <c r="EB1248" i="1"/>
  <c r="EC1248" i="1"/>
  <c r="ED1248" i="1"/>
  <c r="EE1248" i="1"/>
  <c r="EF1248" i="1"/>
  <c r="EG1248" i="1"/>
  <c r="EH1248" i="1"/>
  <c r="EI1248" i="1"/>
  <c r="EJ1248" i="1"/>
  <c r="CU1249" i="1"/>
  <c r="CV1249" i="1"/>
  <c r="CW1249" i="1"/>
  <c r="CX1249" i="1"/>
  <c r="CY1249" i="1"/>
  <c r="CZ1249" i="1"/>
  <c r="DA1249" i="1"/>
  <c r="DB1249" i="1"/>
  <c r="DC1249" i="1"/>
  <c r="DD1249" i="1"/>
  <c r="DE1249" i="1"/>
  <c r="DF1249" i="1"/>
  <c r="DG1249" i="1"/>
  <c r="DH1249" i="1"/>
  <c r="DI1249" i="1"/>
  <c r="DJ1249" i="1"/>
  <c r="DK1249" i="1"/>
  <c r="DL1249" i="1"/>
  <c r="DM1249" i="1"/>
  <c r="DN1249" i="1"/>
  <c r="DO1249" i="1"/>
  <c r="DP1249" i="1"/>
  <c r="DQ1249" i="1"/>
  <c r="DR1249" i="1"/>
  <c r="DS1249" i="1"/>
  <c r="DT1249" i="1"/>
  <c r="DU1249" i="1"/>
  <c r="DV1249" i="1"/>
  <c r="DW1249" i="1"/>
  <c r="DX1249" i="1"/>
  <c r="DY1249" i="1"/>
  <c r="DZ1249" i="1"/>
  <c r="EA1249" i="1"/>
  <c r="EB1249" i="1"/>
  <c r="EC1249" i="1"/>
  <c r="ED1249" i="1"/>
  <c r="EE1249" i="1"/>
  <c r="EF1249" i="1"/>
  <c r="EG1249" i="1"/>
  <c r="EH1249" i="1"/>
  <c r="EI1249" i="1"/>
  <c r="EJ1249" i="1"/>
  <c r="CU1250" i="1"/>
  <c r="CV1250" i="1"/>
  <c r="CW1250" i="1"/>
  <c r="CX1250" i="1"/>
  <c r="CY1250" i="1"/>
  <c r="CZ1250" i="1"/>
  <c r="DA1250" i="1"/>
  <c r="DB1250" i="1"/>
  <c r="DC1250" i="1"/>
  <c r="DD1250" i="1"/>
  <c r="DE1250" i="1"/>
  <c r="DF1250" i="1"/>
  <c r="DG1250" i="1"/>
  <c r="DH1250" i="1"/>
  <c r="DI1250" i="1"/>
  <c r="DJ1250" i="1"/>
  <c r="DK1250" i="1"/>
  <c r="DL1250" i="1"/>
  <c r="DM1250" i="1"/>
  <c r="DN1250" i="1"/>
  <c r="DO1250" i="1"/>
  <c r="DP1250" i="1"/>
  <c r="DQ1250" i="1"/>
  <c r="DR1250" i="1"/>
  <c r="DS1250" i="1"/>
  <c r="DT1250" i="1"/>
  <c r="DU1250" i="1"/>
  <c r="DV1250" i="1"/>
  <c r="DW1250" i="1"/>
  <c r="DX1250" i="1"/>
  <c r="DY1250" i="1"/>
  <c r="DZ1250" i="1"/>
  <c r="EA1250" i="1"/>
  <c r="EB1250" i="1"/>
  <c r="EC1250" i="1"/>
  <c r="ED1250" i="1"/>
  <c r="EE1250" i="1"/>
  <c r="EF1250" i="1"/>
  <c r="EG1250" i="1"/>
  <c r="EH1250" i="1"/>
  <c r="EI1250" i="1"/>
  <c r="EJ1250" i="1"/>
  <c r="CU1251" i="1"/>
  <c r="CV1251" i="1"/>
  <c r="CW1251" i="1"/>
  <c r="CX1251" i="1"/>
  <c r="CY1251" i="1"/>
  <c r="CZ1251" i="1"/>
  <c r="DA1251" i="1"/>
  <c r="DB1251" i="1"/>
  <c r="DC1251" i="1"/>
  <c r="DD1251" i="1"/>
  <c r="DE1251" i="1"/>
  <c r="DF1251" i="1"/>
  <c r="DG1251" i="1"/>
  <c r="DH1251" i="1"/>
  <c r="DI1251" i="1"/>
  <c r="DJ1251" i="1"/>
  <c r="DK1251" i="1"/>
  <c r="DL1251" i="1"/>
  <c r="DM1251" i="1"/>
  <c r="DN1251" i="1"/>
  <c r="DO1251" i="1"/>
  <c r="DP1251" i="1"/>
  <c r="DQ1251" i="1"/>
  <c r="DR1251" i="1"/>
  <c r="DS1251" i="1"/>
  <c r="DT1251" i="1"/>
  <c r="DU1251" i="1"/>
  <c r="DV1251" i="1"/>
  <c r="DW1251" i="1"/>
  <c r="DX1251" i="1"/>
  <c r="DY1251" i="1"/>
  <c r="DZ1251" i="1"/>
  <c r="EA1251" i="1"/>
  <c r="EB1251" i="1"/>
  <c r="EC1251" i="1"/>
  <c r="ED1251" i="1"/>
  <c r="EE1251" i="1"/>
  <c r="EF1251" i="1"/>
  <c r="EG1251" i="1"/>
  <c r="EH1251" i="1"/>
  <c r="EI1251" i="1"/>
  <c r="EJ1251" i="1"/>
  <c r="CU1252" i="1"/>
  <c r="CV1252" i="1"/>
  <c r="CW1252" i="1"/>
  <c r="CX1252" i="1"/>
  <c r="CY1252" i="1"/>
  <c r="CZ1252" i="1"/>
  <c r="DA1252" i="1"/>
  <c r="DB1252" i="1"/>
  <c r="DC1252" i="1"/>
  <c r="DD1252" i="1"/>
  <c r="DE1252" i="1"/>
  <c r="DF1252" i="1"/>
  <c r="DG1252" i="1"/>
  <c r="DH1252" i="1"/>
  <c r="DI1252" i="1"/>
  <c r="DJ1252" i="1"/>
  <c r="DK1252" i="1"/>
  <c r="DL1252" i="1"/>
  <c r="DM1252" i="1"/>
  <c r="DN1252" i="1"/>
  <c r="DO1252" i="1"/>
  <c r="DP1252" i="1"/>
  <c r="DQ1252" i="1"/>
  <c r="DR1252" i="1"/>
  <c r="DS1252" i="1"/>
  <c r="DT1252" i="1"/>
  <c r="DU1252" i="1"/>
  <c r="DV1252" i="1"/>
  <c r="DW1252" i="1"/>
  <c r="DX1252" i="1"/>
  <c r="DY1252" i="1"/>
  <c r="DZ1252" i="1"/>
  <c r="EA1252" i="1"/>
  <c r="EB1252" i="1"/>
  <c r="EC1252" i="1"/>
  <c r="ED1252" i="1"/>
  <c r="EE1252" i="1"/>
  <c r="EF1252" i="1"/>
  <c r="EG1252" i="1"/>
  <c r="EH1252" i="1"/>
  <c r="EI1252" i="1"/>
  <c r="EJ1252" i="1"/>
  <c r="CU1253" i="1"/>
  <c r="CV1253" i="1"/>
  <c r="CW1253" i="1"/>
  <c r="CX1253" i="1"/>
  <c r="CY1253" i="1"/>
  <c r="CZ1253" i="1"/>
  <c r="DA1253" i="1"/>
  <c r="DB1253" i="1"/>
  <c r="DC1253" i="1"/>
  <c r="DD1253" i="1"/>
  <c r="DE1253" i="1"/>
  <c r="DF1253" i="1"/>
  <c r="DG1253" i="1"/>
  <c r="DH1253" i="1"/>
  <c r="DI1253" i="1"/>
  <c r="DJ1253" i="1"/>
  <c r="DK1253" i="1"/>
  <c r="DL1253" i="1"/>
  <c r="DM1253" i="1"/>
  <c r="DN1253" i="1"/>
  <c r="DO1253" i="1"/>
  <c r="DP1253" i="1"/>
  <c r="DQ1253" i="1"/>
  <c r="DR1253" i="1"/>
  <c r="DS1253" i="1"/>
  <c r="DT1253" i="1"/>
  <c r="DU1253" i="1"/>
  <c r="DV1253" i="1"/>
  <c r="DW1253" i="1"/>
  <c r="DX1253" i="1"/>
  <c r="DY1253" i="1"/>
  <c r="DZ1253" i="1"/>
  <c r="EA1253" i="1"/>
  <c r="EB1253" i="1"/>
  <c r="EC1253" i="1"/>
  <c r="ED1253" i="1"/>
  <c r="EE1253" i="1"/>
  <c r="EF1253" i="1"/>
  <c r="EG1253" i="1"/>
  <c r="EH1253" i="1"/>
  <c r="EI1253" i="1"/>
  <c r="EJ1253" i="1"/>
  <c r="CU1254" i="1"/>
  <c r="CV1254" i="1"/>
  <c r="CW1254" i="1"/>
  <c r="CX1254" i="1"/>
  <c r="CY1254" i="1"/>
  <c r="CZ1254" i="1"/>
  <c r="DA1254" i="1"/>
  <c r="DB1254" i="1"/>
  <c r="DC1254" i="1"/>
  <c r="DD1254" i="1"/>
  <c r="DE1254" i="1"/>
  <c r="DF1254" i="1"/>
  <c r="DG1254" i="1"/>
  <c r="DH1254" i="1"/>
  <c r="DI1254" i="1"/>
  <c r="DJ1254" i="1"/>
  <c r="DK1254" i="1"/>
  <c r="DL1254" i="1"/>
  <c r="DM1254" i="1"/>
  <c r="DN1254" i="1"/>
  <c r="DO1254" i="1"/>
  <c r="DP1254" i="1"/>
  <c r="DQ1254" i="1"/>
  <c r="DR1254" i="1"/>
  <c r="DS1254" i="1"/>
  <c r="DT1254" i="1"/>
  <c r="DU1254" i="1"/>
  <c r="DV1254" i="1"/>
  <c r="DW1254" i="1"/>
  <c r="DX1254" i="1"/>
  <c r="DY1254" i="1"/>
  <c r="DZ1254" i="1"/>
  <c r="EA1254" i="1"/>
  <c r="EB1254" i="1"/>
  <c r="EC1254" i="1"/>
  <c r="ED1254" i="1"/>
  <c r="EE1254" i="1"/>
  <c r="EF1254" i="1"/>
  <c r="EG1254" i="1"/>
  <c r="EH1254" i="1"/>
  <c r="EI1254" i="1"/>
  <c r="EJ1254" i="1"/>
  <c r="CU1255" i="1"/>
  <c r="CV1255" i="1"/>
  <c r="CW1255" i="1"/>
  <c r="CX1255" i="1"/>
  <c r="CY1255" i="1"/>
  <c r="CZ1255" i="1"/>
  <c r="DA1255" i="1"/>
  <c r="DB1255" i="1"/>
  <c r="DC1255" i="1"/>
  <c r="DD1255" i="1"/>
  <c r="DE1255" i="1"/>
  <c r="DF1255" i="1"/>
  <c r="DG1255" i="1"/>
  <c r="DH1255" i="1"/>
  <c r="DI1255" i="1"/>
  <c r="DJ1255" i="1"/>
  <c r="DK1255" i="1"/>
  <c r="DL1255" i="1"/>
  <c r="DM1255" i="1"/>
  <c r="DN1255" i="1"/>
  <c r="DO1255" i="1"/>
  <c r="DP1255" i="1"/>
  <c r="DQ1255" i="1"/>
  <c r="DR1255" i="1"/>
  <c r="DS1255" i="1"/>
  <c r="DT1255" i="1"/>
  <c r="DU1255" i="1"/>
  <c r="DV1255" i="1"/>
  <c r="DW1255" i="1"/>
  <c r="DX1255" i="1"/>
  <c r="DY1255" i="1"/>
  <c r="DZ1255" i="1"/>
  <c r="EA1255" i="1"/>
  <c r="EB1255" i="1"/>
  <c r="EC1255" i="1"/>
  <c r="ED1255" i="1"/>
  <c r="EE1255" i="1"/>
  <c r="EF1255" i="1"/>
  <c r="EG1255" i="1"/>
  <c r="EH1255" i="1"/>
  <c r="EI1255" i="1"/>
  <c r="EJ1255" i="1"/>
  <c r="CU1256" i="1"/>
  <c r="CV1256" i="1"/>
  <c r="CW1256" i="1"/>
  <c r="CX1256" i="1"/>
  <c r="CY1256" i="1"/>
  <c r="CZ1256" i="1"/>
  <c r="DA1256" i="1"/>
  <c r="DB1256" i="1"/>
  <c r="DC1256" i="1"/>
  <c r="DD1256" i="1"/>
  <c r="DE1256" i="1"/>
  <c r="DF1256" i="1"/>
  <c r="DG1256" i="1"/>
  <c r="DH1256" i="1"/>
  <c r="DI1256" i="1"/>
  <c r="DJ1256" i="1"/>
  <c r="DK1256" i="1"/>
  <c r="DL1256" i="1"/>
  <c r="DM1256" i="1"/>
  <c r="DN1256" i="1"/>
  <c r="DO1256" i="1"/>
  <c r="DP1256" i="1"/>
  <c r="DQ1256" i="1"/>
  <c r="DR1256" i="1"/>
  <c r="DS1256" i="1"/>
  <c r="DT1256" i="1"/>
  <c r="DU1256" i="1"/>
  <c r="DV1256" i="1"/>
  <c r="DW1256" i="1"/>
  <c r="DX1256" i="1"/>
  <c r="DY1256" i="1"/>
  <c r="DZ1256" i="1"/>
  <c r="EA1256" i="1"/>
  <c r="EB1256" i="1"/>
  <c r="EC1256" i="1"/>
  <c r="ED1256" i="1"/>
  <c r="EE1256" i="1"/>
  <c r="EF1256" i="1"/>
  <c r="EG1256" i="1"/>
  <c r="EH1256" i="1"/>
  <c r="EI1256" i="1"/>
  <c r="EJ1256" i="1"/>
  <c r="CU1257" i="1"/>
  <c r="CV1257" i="1"/>
  <c r="CW1257" i="1"/>
  <c r="CX1257" i="1"/>
  <c r="CY1257" i="1"/>
  <c r="CZ1257" i="1"/>
  <c r="DA1257" i="1"/>
  <c r="DB1257" i="1"/>
  <c r="DC1257" i="1"/>
  <c r="DD1257" i="1"/>
  <c r="DE1257" i="1"/>
  <c r="DF1257" i="1"/>
  <c r="DG1257" i="1"/>
  <c r="DH1257" i="1"/>
  <c r="DI1257" i="1"/>
  <c r="DJ1257" i="1"/>
  <c r="DK1257" i="1"/>
  <c r="DL1257" i="1"/>
  <c r="DM1257" i="1"/>
  <c r="DN1257" i="1"/>
  <c r="DO1257" i="1"/>
  <c r="DP1257" i="1"/>
  <c r="DQ1257" i="1"/>
  <c r="DR1257" i="1"/>
  <c r="DS1257" i="1"/>
  <c r="DT1257" i="1"/>
  <c r="DU1257" i="1"/>
  <c r="DV1257" i="1"/>
  <c r="DW1257" i="1"/>
  <c r="DX1257" i="1"/>
  <c r="DY1257" i="1"/>
  <c r="DZ1257" i="1"/>
  <c r="EA1257" i="1"/>
  <c r="EB1257" i="1"/>
  <c r="EC1257" i="1"/>
  <c r="ED1257" i="1"/>
  <c r="EE1257" i="1"/>
  <c r="EF1257" i="1"/>
  <c r="EG1257" i="1"/>
  <c r="EH1257" i="1"/>
  <c r="EI1257" i="1"/>
  <c r="EJ1257" i="1"/>
  <c r="CU1258" i="1"/>
  <c r="CV1258" i="1"/>
  <c r="CW1258" i="1"/>
  <c r="CX1258" i="1"/>
  <c r="CY1258" i="1"/>
  <c r="CZ1258" i="1"/>
  <c r="DA1258" i="1"/>
  <c r="DB1258" i="1"/>
  <c r="DC1258" i="1"/>
  <c r="DD1258" i="1"/>
  <c r="DE1258" i="1"/>
  <c r="DF1258" i="1"/>
  <c r="DG1258" i="1"/>
  <c r="DH1258" i="1"/>
  <c r="DI1258" i="1"/>
  <c r="DJ1258" i="1"/>
  <c r="DK1258" i="1"/>
  <c r="DL1258" i="1"/>
  <c r="DM1258" i="1"/>
  <c r="DN1258" i="1"/>
  <c r="DO1258" i="1"/>
  <c r="DP1258" i="1"/>
  <c r="DQ1258" i="1"/>
  <c r="DR1258" i="1"/>
  <c r="DS1258" i="1"/>
  <c r="DT1258" i="1"/>
  <c r="DU1258" i="1"/>
  <c r="DV1258" i="1"/>
  <c r="DW1258" i="1"/>
  <c r="DX1258" i="1"/>
  <c r="DY1258" i="1"/>
  <c r="DZ1258" i="1"/>
  <c r="EA1258" i="1"/>
  <c r="EB1258" i="1"/>
  <c r="EC1258" i="1"/>
  <c r="ED1258" i="1"/>
  <c r="EE1258" i="1"/>
  <c r="EF1258" i="1"/>
  <c r="EG1258" i="1"/>
  <c r="EH1258" i="1"/>
  <c r="EI1258" i="1"/>
  <c r="EJ1258" i="1"/>
  <c r="CU1259" i="1"/>
  <c r="CV1259" i="1"/>
  <c r="CW1259" i="1"/>
  <c r="CX1259" i="1"/>
  <c r="CY1259" i="1"/>
  <c r="CZ1259" i="1"/>
  <c r="DA1259" i="1"/>
  <c r="DB1259" i="1"/>
  <c r="DC1259" i="1"/>
  <c r="DD1259" i="1"/>
  <c r="DE1259" i="1"/>
  <c r="DF1259" i="1"/>
  <c r="DG1259" i="1"/>
  <c r="DH1259" i="1"/>
  <c r="DI1259" i="1"/>
  <c r="DJ1259" i="1"/>
  <c r="DK1259" i="1"/>
  <c r="DL1259" i="1"/>
  <c r="DM1259" i="1"/>
  <c r="DN1259" i="1"/>
  <c r="DO1259" i="1"/>
  <c r="DP1259" i="1"/>
  <c r="DQ1259" i="1"/>
  <c r="DR1259" i="1"/>
  <c r="DS1259" i="1"/>
  <c r="DT1259" i="1"/>
  <c r="DU1259" i="1"/>
  <c r="DV1259" i="1"/>
  <c r="DW1259" i="1"/>
  <c r="DX1259" i="1"/>
  <c r="DY1259" i="1"/>
  <c r="DZ1259" i="1"/>
  <c r="EA1259" i="1"/>
  <c r="EB1259" i="1"/>
  <c r="EC1259" i="1"/>
  <c r="ED1259" i="1"/>
  <c r="EE1259" i="1"/>
  <c r="EF1259" i="1"/>
  <c r="EG1259" i="1"/>
  <c r="EH1259" i="1"/>
  <c r="EI1259" i="1"/>
  <c r="EJ1259" i="1"/>
  <c r="CU1260" i="1"/>
  <c r="CV1260" i="1"/>
  <c r="CW1260" i="1"/>
  <c r="CX1260" i="1"/>
  <c r="CY1260" i="1"/>
  <c r="CZ1260" i="1"/>
  <c r="DA1260" i="1"/>
  <c r="DB1260" i="1"/>
  <c r="DC1260" i="1"/>
  <c r="DD1260" i="1"/>
  <c r="DE1260" i="1"/>
  <c r="DF1260" i="1"/>
  <c r="DG1260" i="1"/>
  <c r="DH1260" i="1"/>
  <c r="DI1260" i="1"/>
  <c r="DJ1260" i="1"/>
  <c r="DK1260" i="1"/>
  <c r="DL1260" i="1"/>
  <c r="DM1260" i="1"/>
  <c r="DN1260" i="1"/>
  <c r="DO1260" i="1"/>
  <c r="DP1260" i="1"/>
  <c r="DQ1260" i="1"/>
  <c r="DR1260" i="1"/>
  <c r="DS1260" i="1"/>
  <c r="DT1260" i="1"/>
  <c r="DU1260" i="1"/>
  <c r="DV1260" i="1"/>
  <c r="DW1260" i="1"/>
  <c r="DX1260" i="1"/>
  <c r="DY1260" i="1"/>
  <c r="DZ1260" i="1"/>
  <c r="EA1260" i="1"/>
  <c r="EB1260" i="1"/>
  <c r="EC1260" i="1"/>
  <c r="ED1260" i="1"/>
  <c r="EE1260" i="1"/>
  <c r="EF1260" i="1"/>
  <c r="EG1260" i="1"/>
  <c r="EH1260" i="1"/>
  <c r="EI1260" i="1"/>
  <c r="EJ1260" i="1"/>
  <c r="CU1261" i="1"/>
  <c r="CV1261" i="1"/>
  <c r="CW1261" i="1"/>
  <c r="CX1261" i="1"/>
  <c r="CY1261" i="1"/>
  <c r="CZ1261" i="1"/>
  <c r="DA1261" i="1"/>
  <c r="DB1261" i="1"/>
  <c r="DC1261" i="1"/>
  <c r="DD1261" i="1"/>
  <c r="DE1261" i="1"/>
  <c r="DF1261" i="1"/>
  <c r="DG1261" i="1"/>
  <c r="DH1261" i="1"/>
  <c r="DI1261" i="1"/>
  <c r="DJ1261" i="1"/>
  <c r="DK1261" i="1"/>
  <c r="DL1261" i="1"/>
  <c r="DM1261" i="1"/>
  <c r="DN1261" i="1"/>
  <c r="DO1261" i="1"/>
  <c r="DP1261" i="1"/>
  <c r="DQ1261" i="1"/>
  <c r="DR1261" i="1"/>
  <c r="DS1261" i="1"/>
  <c r="DT1261" i="1"/>
  <c r="DU1261" i="1"/>
  <c r="DV1261" i="1"/>
  <c r="DW1261" i="1"/>
  <c r="DX1261" i="1"/>
  <c r="DY1261" i="1"/>
  <c r="DZ1261" i="1"/>
  <c r="EA1261" i="1"/>
  <c r="EB1261" i="1"/>
  <c r="EC1261" i="1"/>
  <c r="ED1261" i="1"/>
  <c r="EE1261" i="1"/>
  <c r="EF1261" i="1"/>
  <c r="EG1261" i="1"/>
  <c r="EH1261" i="1"/>
  <c r="EI1261" i="1"/>
  <c r="EJ1261" i="1"/>
  <c r="CU1262" i="1"/>
  <c r="CV1262" i="1"/>
  <c r="CW1262" i="1"/>
  <c r="CX1262" i="1"/>
  <c r="CY1262" i="1"/>
  <c r="CZ1262" i="1"/>
  <c r="DA1262" i="1"/>
  <c r="DB1262" i="1"/>
  <c r="DC1262" i="1"/>
  <c r="DD1262" i="1"/>
  <c r="DE1262" i="1"/>
  <c r="DF1262" i="1"/>
  <c r="DG1262" i="1"/>
  <c r="DH1262" i="1"/>
  <c r="DI1262" i="1"/>
  <c r="DJ1262" i="1"/>
  <c r="DK1262" i="1"/>
  <c r="DL1262" i="1"/>
  <c r="DM1262" i="1"/>
  <c r="DN1262" i="1"/>
  <c r="DO1262" i="1"/>
  <c r="DP1262" i="1"/>
  <c r="DQ1262" i="1"/>
  <c r="DR1262" i="1"/>
  <c r="DS1262" i="1"/>
  <c r="DT1262" i="1"/>
  <c r="DU1262" i="1"/>
  <c r="DV1262" i="1"/>
  <c r="DW1262" i="1"/>
  <c r="DX1262" i="1"/>
  <c r="DY1262" i="1"/>
  <c r="DZ1262" i="1"/>
  <c r="EA1262" i="1"/>
  <c r="EB1262" i="1"/>
  <c r="EC1262" i="1"/>
  <c r="ED1262" i="1"/>
  <c r="EE1262" i="1"/>
  <c r="EF1262" i="1"/>
  <c r="EG1262" i="1"/>
  <c r="EH1262" i="1"/>
  <c r="EI1262" i="1"/>
  <c r="EJ1262" i="1"/>
  <c r="CU1263" i="1"/>
  <c r="CV1263" i="1"/>
  <c r="CW1263" i="1"/>
  <c r="CX1263" i="1"/>
  <c r="CY1263" i="1"/>
  <c r="CZ1263" i="1"/>
  <c r="DA1263" i="1"/>
  <c r="DB1263" i="1"/>
  <c r="DC1263" i="1"/>
  <c r="DD1263" i="1"/>
  <c r="DE1263" i="1"/>
  <c r="DF1263" i="1"/>
  <c r="DG1263" i="1"/>
  <c r="DH1263" i="1"/>
  <c r="DI1263" i="1"/>
  <c r="DJ1263" i="1"/>
  <c r="DK1263" i="1"/>
  <c r="DL1263" i="1"/>
  <c r="DM1263" i="1"/>
  <c r="DN1263" i="1"/>
  <c r="DO1263" i="1"/>
  <c r="DP1263" i="1"/>
  <c r="DQ1263" i="1"/>
  <c r="DR1263" i="1"/>
  <c r="DS1263" i="1"/>
  <c r="DT1263" i="1"/>
  <c r="DU1263" i="1"/>
  <c r="DV1263" i="1"/>
  <c r="DW1263" i="1"/>
  <c r="DX1263" i="1"/>
  <c r="DY1263" i="1"/>
  <c r="DZ1263" i="1"/>
  <c r="EA1263" i="1"/>
  <c r="EB1263" i="1"/>
  <c r="EC1263" i="1"/>
  <c r="ED1263" i="1"/>
  <c r="EE1263" i="1"/>
  <c r="EF1263" i="1"/>
  <c r="EG1263" i="1"/>
  <c r="EH1263" i="1"/>
  <c r="EI1263" i="1"/>
  <c r="EJ1263" i="1"/>
  <c r="CU1264" i="1"/>
  <c r="CV1264" i="1"/>
  <c r="CW1264" i="1"/>
  <c r="CX1264" i="1"/>
  <c r="CY1264" i="1"/>
  <c r="CZ1264" i="1"/>
  <c r="DA1264" i="1"/>
  <c r="DB1264" i="1"/>
  <c r="DC1264" i="1"/>
  <c r="DD1264" i="1"/>
  <c r="DE1264" i="1"/>
  <c r="DF1264" i="1"/>
  <c r="DG1264" i="1"/>
  <c r="DH1264" i="1"/>
  <c r="DI1264" i="1"/>
  <c r="DJ1264" i="1"/>
  <c r="DK1264" i="1"/>
  <c r="DL1264" i="1"/>
  <c r="DM1264" i="1"/>
  <c r="DN1264" i="1"/>
  <c r="DO1264" i="1"/>
  <c r="DP1264" i="1"/>
  <c r="DQ1264" i="1"/>
  <c r="DR1264" i="1"/>
  <c r="DS1264" i="1"/>
  <c r="DT1264" i="1"/>
  <c r="DU1264" i="1"/>
  <c r="DV1264" i="1"/>
  <c r="DW1264" i="1"/>
  <c r="DX1264" i="1"/>
  <c r="DY1264" i="1"/>
  <c r="DZ1264" i="1"/>
  <c r="EA1264" i="1"/>
  <c r="EB1264" i="1"/>
  <c r="EC1264" i="1"/>
  <c r="ED1264" i="1"/>
  <c r="EE1264" i="1"/>
  <c r="EF1264" i="1"/>
  <c r="EG1264" i="1"/>
  <c r="EH1264" i="1"/>
  <c r="EI1264" i="1"/>
  <c r="EJ1264" i="1"/>
  <c r="CU1265" i="1"/>
  <c r="CV1265" i="1"/>
  <c r="CW1265" i="1"/>
  <c r="CX1265" i="1"/>
  <c r="CY1265" i="1"/>
  <c r="CZ1265" i="1"/>
  <c r="DA1265" i="1"/>
  <c r="DB1265" i="1"/>
  <c r="DC1265" i="1"/>
  <c r="DD1265" i="1"/>
  <c r="DE1265" i="1"/>
  <c r="DF1265" i="1"/>
  <c r="DG1265" i="1"/>
  <c r="DH1265" i="1"/>
  <c r="DI1265" i="1"/>
  <c r="DJ1265" i="1"/>
  <c r="DK1265" i="1"/>
  <c r="DL1265" i="1"/>
  <c r="DM1265" i="1"/>
  <c r="DN1265" i="1"/>
  <c r="DO1265" i="1"/>
  <c r="DP1265" i="1"/>
  <c r="DQ1265" i="1"/>
  <c r="DR1265" i="1"/>
  <c r="DS1265" i="1"/>
  <c r="DT1265" i="1"/>
  <c r="DU1265" i="1"/>
  <c r="DV1265" i="1"/>
  <c r="DW1265" i="1"/>
  <c r="DX1265" i="1"/>
  <c r="DY1265" i="1"/>
  <c r="DZ1265" i="1"/>
  <c r="EA1265" i="1"/>
  <c r="EB1265" i="1"/>
  <c r="EC1265" i="1"/>
  <c r="ED1265" i="1"/>
  <c r="EE1265" i="1"/>
  <c r="EF1265" i="1"/>
  <c r="EG1265" i="1"/>
  <c r="EH1265" i="1"/>
  <c r="EI1265" i="1"/>
  <c r="EJ1265" i="1"/>
  <c r="CU1266" i="1"/>
  <c r="CV1266" i="1"/>
  <c r="CW1266" i="1"/>
  <c r="CX1266" i="1"/>
  <c r="CY1266" i="1"/>
  <c r="CZ1266" i="1"/>
  <c r="DA1266" i="1"/>
  <c r="DB1266" i="1"/>
  <c r="DC1266" i="1"/>
  <c r="DD1266" i="1"/>
  <c r="DE1266" i="1"/>
  <c r="DF1266" i="1"/>
  <c r="DG1266" i="1"/>
  <c r="DH1266" i="1"/>
  <c r="DI1266" i="1"/>
  <c r="DJ1266" i="1"/>
  <c r="DK1266" i="1"/>
  <c r="DL1266" i="1"/>
  <c r="DM1266" i="1"/>
  <c r="DN1266" i="1"/>
  <c r="DO1266" i="1"/>
  <c r="DP1266" i="1"/>
  <c r="DQ1266" i="1"/>
  <c r="DR1266" i="1"/>
  <c r="DS1266" i="1"/>
  <c r="DT1266" i="1"/>
  <c r="DU1266" i="1"/>
  <c r="DV1266" i="1"/>
  <c r="DW1266" i="1"/>
  <c r="DX1266" i="1"/>
  <c r="DY1266" i="1"/>
  <c r="DZ1266" i="1"/>
  <c r="EA1266" i="1"/>
  <c r="EB1266" i="1"/>
  <c r="EC1266" i="1"/>
  <c r="ED1266" i="1"/>
  <c r="EE1266" i="1"/>
  <c r="EF1266" i="1"/>
  <c r="EG1266" i="1"/>
  <c r="EH1266" i="1"/>
  <c r="EI1266" i="1"/>
  <c r="EJ1266" i="1"/>
  <c r="CU1267" i="1"/>
  <c r="CV1267" i="1"/>
  <c r="CW1267" i="1"/>
  <c r="CX1267" i="1"/>
  <c r="CY1267" i="1"/>
  <c r="CZ1267" i="1"/>
  <c r="DA1267" i="1"/>
  <c r="DB1267" i="1"/>
  <c r="DC1267" i="1"/>
  <c r="DD1267" i="1"/>
  <c r="DE1267" i="1"/>
  <c r="DF1267" i="1"/>
  <c r="DG1267" i="1"/>
  <c r="DH1267" i="1"/>
  <c r="DI1267" i="1"/>
  <c r="DJ1267" i="1"/>
  <c r="DK1267" i="1"/>
  <c r="DL1267" i="1"/>
  <c r="DM1267" i="1"/>
  <c r="DN1267" i="1"/>
  <c r="DO1267" i="1"/>
  <c r="DP1267" i="1"/>
  <c r="DQ1267" i="1"/>
  <c r="DR1267" i="1"/>
  <c r="DS1267" i="1"/>
  <c r="DT1267" i="1"/>
  <c r="DU1267" i="1"/>
  <c r="DV1267" i="1"/>
  <c r="DW1267" i="1"/>
  <c r="DX1267" i="1"/>
  <c r="DY1267" i="1"/>
  <c r="DZ1267" i="1"/>
  <c r="EA1267" i="1"/>
  <c r="EB1267" i="1"/>
  <c r="EC1267" i="1"/>
  <c r="ED1267" i="1"/>
  <c r="EE1267" i="1"/>
  <c r="EF1267" i="1"/>
  <c r="EG1267" i="1"/>
  <c r="EH1267" i="1"/>
  <c r="EI1267" i="1"/>
  <c r="EJ1267" i="1"/>
  <c r="CU1268" i="1"/>
  <c r="CV1268" i="1"/>
  <c r="CW1268" i="1"/>
  <c r="CX1268" i="1"/>
  <c r="CY1268" i="1"/>
  <c r="CZ1268" i="1"/>
  <c r="DA1268" i="1"/>
  <c r="DB1268" i="1"/>
  <c r="DC1268" i="1"/>
  <c r="DD1268" i="1"/>
  <c r="DE1268" i="1"/>
  <c r="DF1268" i="1"/>
  <c r="DG1268" i="1"/>
  <c r="DH1268" i="1"/>
  <c r="DI1268" i="1"/>
  <c r="DJ1268" i="1"/>
  <c r="DK1268" i="1"/>
  <c r="DL1268" i="1"/>
  <c r="DM1268" i="1"/>
  <c r="DN1268" i="1"/>
  <c r="DO1268" i="1"/>
  <c r="DP1268" i="1"/>
  <c r="DQ1268" i="1"/>
  <c r="DR1268" i="1"/>
  <c r="DS1268" i="1"/>
  <c r="DT1268" i="1"/>
  <c r="DU1268" i="1"/>
  <c r="DV1268" i="1"/>
  <c r="DW1268" i="1"/>
  <c r="DX1268" i="1"/>
  <c r="DY1268" i="1"/>
  <c r="DZ1268" i="1"/>
  <c r="EA1268" i="1"/>
  <c r="EB1268" i="1"/>
  <c r="EC1268" i="1"/>
  <c r="ED1268" i="1"/>
  <c r="EE1268" i="1"/>
  <c r="EF1268" i="1"/>
  <c r="EG1268" i="1"/>
  <c r="EH1268" i="1"/>
  <c r="EI1268" i="1"/>
  <c r="EJ1268" i="1"/>
  <c r="CU1269" i="1"/>
  <c r="CV1269" i="1"/>
  <c r="CW1269" i="1"/>
  <c r="CX1269" i="1"/>
  <c r="CY1269" i="1"/>
  <c r="CZ1269" i="1"/>
  <c r="DA1269" i="1"/>
  <c r="DB1269" i="1"/>
  <c r="DC1269" i="1"/>
  <c r="DD1269" i="1"/>
  <c r="DE1269" i="1"/>
  <c r="DF1269" i="1"/>
  <c r="DG1269" i="1"/>
  <c r="DH1269" i="1"/>
  <c r="DI1269" i="1"/>
  <c r="DJ1269" i="1"/>
  <c r="DK1269" i="1"/>
  <c r="DL1269" i="1"/>
  <c r="DM1269" i="1"/>
  <c r="DN1269" i="1"/>
  <c r="DO1269" i="1"/>
  <c r="DP1269" i="1"/>
  <c r="DQ1269" i="1"/>
  <c r="DR1269" i="1"/>
  <c r="DS1269" i="1"/>
  <c r="DT1269" i="1"/>
  <c r="DU1269" i="1"/>
  <c r="DV1269" i="1"/>
  <c r="DW1269" i="1"/>
  <c r="DX1269" i="1"/>
  <c r="DY1269" i="1"/>
  <c r="DZ1269" i="1"/>
  <c r="EA1269" i="1"/>
  <c r="EB1269" i="1"/>
  <c r="EC1269" i="1"/>
  <c r="ED1269" i="1"/>
  <c r="EE1269" i="1"/>
  <c r="EF1269" i="1"/>
  <c r="EG1269" i="1"/>
  <c r="EH1269" i="1"/>
  <c r="EI1269" i="1"/>
  <c r="EJ1269" i="1"/>
  <c r="CU1270" i="1"/>
  <c r="CV1270" i="1"/>
  <c r="CW1270" i="1"/>
  <c r="CX1270" i="1"/>
  <c r="CY1270" i="1"/>
  <c r="CZ1270" i="1"/>
  <c r="DA1270" i="1"/>
  <c r="DB1270" i="1"/>
  <c r="DC1270" i="1"/>
  <c r="DD1270" i="1"/>
  <c r="DE1270" i="1"/>
  <c r="DF1270" i="1"/>
  <c r="DG1270" i="1"/>
  <c r="DH1270" i="1"/>
  <c r="DI1270" i="1"/>
  <c r="DJ1270" i="1"/>
  <c r="DK1270" i="1"/>
  <c r="DL1270" i="1"/>
  <c r="DM1270" i="1"/>
  <c r="DN1270" i="1"/>
  <c r="DO1270" i="1"/>
  <c r="DP1270" i="1"/>
  <c r="DQ1270" i="1"/>
  <c r="DR1270" i="1"/>
  <c r="DS1270" i="1"/>
  <c r="DT1270" i="1"/>
  <c r="DU1270" i="1"/>
  <c r="DV1270" i="1"/>
  <c r="DW1270" i="1"/>
  <c r="DX1270" i="1"/>
  <c r="DY1270" i="1"/>
  <c r="DZ1270" i="1"/>
  <c r="EA1270" i="1"/>
  <c r="EB1270" i="1"/>
  <c r="EC1270" i="1"/>
  <c r="ED1270" i="1"/>
  <c r="EE1270" i="1"/>
  <c r="EF1270" i="1"/>
  <c r="EG1270" i="1"/>
  <c r="EH1270" i="1"/>
  <c r="EI1270" i="1"/>
  <c r="EJ1270" i="1"/>
  <c r="CU1271" i="1"/>
  <c r="CV1271" i="1"/>
  <c r="CW1271" i="1"/>
  <c r="CX1271" i="1"/>
  <c r="CY1271" i="1"/>
  <c r="CZ1271" i="1"/>
  <c r="DA1271" i="1"/>
  <c r="DB1271" i="1"/>
  <c r="DC1271" i="1"/>
  <c r="DD1271" i="1"/>
  <c r="DE1271" i="1"/>
  <c r="DF1271" i="1"/>
  <c r="DG1271" i="1"/>
  <c r="DH1271" i="1"/>
  <c r="DI1271" i="1"/>
  <c r="DJ1271" i="1"/>
  <c r="DK1271" i="1"/>
  <c r="DL1271" i="1"/>
  <c r="DM1271" i="1"/>
  <c r="DN1271" i="1"/>
  <c r="DO1271" i="1"/>
  <c r="DP1271" i="1"/>
  <c r="DQ1271" i="1"/>
  <c r="DR1271" i="1"/>
  <c r="DS1271" i="1"/>
  <c r="DT1271" i="1"/>
  <c r="DU1271" i="1"/>
  <c r="DV1271" i="1"/>
  <c r="DW1271" i="1"/>
  <c r="DX1271" i="1"/>
  <c r="DY1271" i="1"/>
  <c r="DZ1271" i="1"/>
  <c r="EA1271" i="1"/>
  <c r="EB1271" i="1"/>
  <c r="EC1271" i="1"/>
  <c r="ED1271" i="1"/>
  <c r="EE1271" i="1"/>
  <c r="EF1271" i="1"/>
  <c r="EG1271" i="1"/>
  <c r="EH1271" i="1"/>
  <c r="EI1271" i="1"/>
  <c r="EJ1271" i="1"/>
  <c r="CU1272" i="1"/>
  <c r="CV1272" i="1"/>
  <c r="CW1272" i="1"/>
  <c r="CX1272" i="1"/>
  <c r="CY1272" i="1"/>
  <c r="CZ1272" i="1"/>
  <c r="DA1272" i="1"/>
  <c r="DB1272" i="1"/>
  <c r="DC1272" i="1"/>
  <c r="DD1272" i="1"/>
  <c r="DE1272" i="1"/>
  <c r="DF1272" i="1"/>
  <c r="DG1272" i="1"/>
  <c r="DH1272" i="1"/>
  <c r="DI1272" i="1"/>
  <c r="DJ1272" i="1"/>
  <c r="DK1272" i="1"/>
  <c r="DL1272" i="1"/>
  <c r="DM1272" i="1"/>
  <c r="DN1272" i="1"/>
  <c r="DO1272" i="1"/>
  <c r="DP1272" i="1"/>
  <c r="DQ1272" i="1"/>
  <c r="DR1272" i="1"/>
  <c r="DS1272" i="1"/>
  <c r="DT1272" i="1"/>
  <c r="DU1272" i="1"/>
  <c r="DV1272" i="1"/>
  <c r="DW1272" i="1"/>
  <c r="DX1272" i="1"/>
  <c r="DY1272" i="1"/>
  <c r="DZ1272" i="1"/>
  <c r="EA1272" i="1"/>
  <c r="EB1272" i="1"/>
  <c r="EC1272" i="1"/>
  <c r="ED1272" i="1"/>
  <c r="EE1272" i="1"/>
  <c r="EF1272" i="1"/>
  <c r="EG1272" i="1"/>
  <c r="EH1272" i="1" s="1"/>
  <c r="EI1272" i="1"/>
  <c r="EJ1272" i="1" s="1"/>
  <c r="CU1273" i="1"/>
  <c r="CV1273" i="1" s="1"/>
  <c r="CW1273" i="1"/>
  <c r="CX1273" i="1"/>
  <c r="CY1273" i="1"/>
  <c r="CZ1273" i="1" s="1"/>
  <c r="DA1273" i="1"/>
  <c r="DB1273" i="1" s="1"/>
  <c r="DC1273" i="1"/>
  <c r="DD1273" i="1" s="1"/>
  <c r="DE1273" i="1"/>
  <c r="DF1273" i="1"/>
  <c r="DG1273" i="1"/>
  <c r="DH1273" i="1" s="1"/>
  <c r="DI1273" i="1"/>
  <c r="DJ1273" i="1" s="1"/>
  <c r="DK1273" i="1"/>
  <c r="DL1273" i="1" s="1"/>
  <c r="DM1273" i="1"/>
  <c r="DN1273" i="1"/>
  <c r="DO1273" i="1"/>
  <c r="DP1273" i="1" s="1"/>
  <c r="DQ1273" i="1"/>
  <c r="DR1273" i="1" s="1"/>
  <c r="DS1273" i="1"/>
  <c r="DT1273" i="1" s="1"/>
  <c r="DU1273" i="1"/>
  <c r="DV1273" i="1"/>
  <c r="DW1273" i="1"/>
  <c r="DX1273" i="1" s="1"/>
  <c r="DY1273" i="1"/>
  <c r="DZ1273" i="1" s="1"/>
  <c r="EA1273" i="1"/>
  <c r="EB1273" i="1" s="1"/>
  <c r="EC1273" i="1"/>
  <c r="ED1273" i="1"/>
  <c r="EE1273" i="1"/>
  <c r="EF1273" i="1" s="1"/>
  <c r="EG1273" i="1"/>
  <c r="EH1273" i="1" s="1"/>
  <c r="EI1273" i="1"/>
  <c r="EJ1273" i="1" s="1"/>
  <c r="CU1274" i="1"/>
  <c r="CV1274" i="1"/>
  <c r="CW1274" i="1"/>
  <c r="CX1274" i="1" s="1"/>
  <c r="CY1274" i="1"/>
  <c r="CZ1274" i="1" s="1"/>
  <c r="DA1274" i="1"/>
  <c r="DB1274" i="1" s="1"/>
  <c r="DC1274" i="1"/>
  <c r="DD1274" i="1"/>
  <c r="DE1274" i="1"/>
  <c r="DF1274" i="1" s="1"/>
  <c r="DG1274" i="1"/>
  <c r="DH1274" i="1" s="1"/>
  <c r="DI1274" i="1"/>
  <c r="DJ1274" i="1" s="1"/>
  <c r="DK1274" i="1"/>
  <c r="DL1274" i="1"/>
  <c r="DM1274" i="1"/>
  <c r="DN1274" i="1" s="1"/>
  <c r="DO1274" i="1"/>
  <c r="DP1274" i="1" s="1"/>
  <c r="DQ1274" i="1"/>
  <c r="DR1274" i="1" s="1"/>
  <c r="DS1274" i="1"/>
  <c r="DT1274" i="1"/>
  <c r="DU1274" i="1"/>
  <c r="DV1274" i="1" s="1"/>
  <c r="DW1274" i="1"/>
  <c r="DX1274" i="1" s="1"/>
  <c r="DY1274" i="1"/>
  <c r="DZ1274" i="1" s="1"/>
  <c r="EA1274" i="1"/>
  <c r="EB1274" i="1"/>
  <c r="EC1274" i="1"/>
  <c r="ED1274" i="1" s="1"/>
  <c r="EE1274" i="1"/>
  <c r="EF1274" i="1" s="1"/>
  <c r="EG1274" i="1"/>
  <c r="EH1274" i="1" s="1"/>
  <c r="EI1274" i="1"/>
  <c r="EJ1274" i="1"/>
  <c r="CU1275" i="1"/>
  <c r="CV1275" i="1" s="1"/>
  <c r="CW1275" i="1"/>
  <c r="CX1275" i="1" s="1"/>
  <c r="CY1275" i="1"/>
  <c r="CZ1275" i="1" s="1"/>
  <c r="DA1275" i="1"/>
  <c r="DB1275" i="1"/>
  <c r="DC1275" i="1"/>
  <c r="DD1275" i="1" s="1"/>
  <c r="DE1275" i="1"/>
  <c r="DF1275" i="1" s="1"/>
  <c r="DG1275" i="1"/>
  <c r="DH1275" i="1" s="1"/>
  <c r="DI1275" i="1"/>
  <c r="DJ1275" i="1"/>
  <c r="DK1275" i="1"/>
  <c r="DL1275" i="1" s="1"/>
  <c r="DM1275" i="1"/>
  <c r="DN1275" i="1" s="1"/>
  <c r="DO1275" i="1"/>
  <c r="DP1275" i="1" s="1"/>
  <c r="DQ1275" i="1"/>
  <c r="DR1275" i="1"/>
  <c r="DS1275" i="1"/>
  <c r="DT1275" i="1" s="1"/>
  <c r="DU1275" i="1"/>
  <c r="DV1275" i="1" s="1"/>
  <c r="DW1275" i="1"/>
  <c r="DX1275" i="1" s="1"/>
  <c r="DY1275" i="1"/>
  <c r="DZ1275" i="1"/>
  <c r="EA1275" i="1"/>
  <c r="EB1275" i="1" s="1"/>
  <c r="EC1275" i="1"/>
  <c r="ED1275" i="1" s="1"/>
  <c r="EE1275" i="1"/>
  <c r="EF1275" i="1" s="1"/>
  <c r="EG1275" i="1"/>
  <c r="EH1275" i="1"/>
  <c r="EI1275" i="1"/>
  <c r="EJ1275" i="1" s="1"/>
  <c r="CU1276" i="1"/>
  <c r="CV1276" i="1" s="1"/>
  <c r="CW1276" i="1"/>
  <c r="CX1276" i="1" s="1"/>
  <c r="CY1276" i="1"/>
  <c r="CZ1276" i="1"/>
  <c r="DA1276" i="1"/>
  <c r="DB1276" i="1" s="1"/>
  <c r="DC1276" i="1"/>
  <c r="DD1276" i="1" s="1"/>
  <c r="DE1276" i="1"/>
  <c r="DF1276" i="1" s="1"/>
  <c r="DG1276" i="1"/>
  <c r="DH1276" i="1"/>
  <c r="DI1276" i="1"/>
  <c r="DJ1276" i="1" s="1"/>
  <c r="DK1276" i="1"/>
  <c r="DL1276" i="1" s="1"/>
  <c r="DM1276" i="1"/>
  <c r="DN1276" i="1" s="1"/>
  <c r="DO1276" i="1"/>
  <c r="DP1276" i="1"/>
  <c r="DQ1276" i="1"/>
  <c r="DR1276" i="1" s="1"/>
  <c r="DS1276" i="1"/>
  <c r="DT1276" i="1" s="1"/>
  <c r="DU1276" i="1"/>
  <c r="DV1276" i="1" s="1"/>
  <c r="DW1276" i="1"/>
  <c r="DX1276" i="1"/>
  <c r="DY1276" i="1"/>
  <c r="DZ1276" i="1" s="1"/>
  <c r="EA1276" i="1"/>
  <c r="EB1276" i="1" s="1"/>
  <c r="EC1276" i="1"/>
  <c r="ED1276" i="1" s="1"/>
  <c r="EE1276" i="1"/>
  <c r="EF1276" i="1"/>
  <c r="EG1276" i="1"/>
  <c r="EH1276" i="1" s="1"/>
  <c r="EI1276" i="1"/>
  <c r="EJ1276" i="1" s="1"/>
  <c r="CU1277" i="1"/>
  <c r="CV1277" i="1" s="1"/>
  <c r="CW1277" i="1"/>
  <c r="CX1277" i="1"/>
  <c r="CY1277" i="1"/>
  <c r="CZ1277" i="1" s="1"/>
  <c r="DA1277" i="1"/>
  <c r="DB1277" i="1" s="1"/>
  <c r="DC1277" i="1"/>
  <c r="DD1277" i="1" s="1"/>
  <c r="DE1277" i="1"/>
  <c r="DF1277" i="1"/>
  <c r="DG1277" i="1"/>
  <c r="DH1277" i="1" s="1"/>
  <c r="DI1277" i="1"/>
  <c r="DJ1277" i="1" s="1"/>
  <c r="DK1277" i="1"/>
  <c r="DL1277" i="1" s="1"/>
  <c r="DM1277" i="1"/>
  <c r="DN1277" i="1"/>
  <c r="DO1277" i="1"/>
  <c r="DP1277" i="1" s="1"/>
  <c r="DQ1277" i="1"/>
  <c r="DR1277" i="1" s="1"/>
  <c r="DS1277" i="1"/>
  <c r="DT1277" i="1" s="1"/>
  <c r="DU1277" i="1"/>
  <c r="DV1277" i="1"/>
  <c r="DW1277" i="1"/>
  <c r="DX1277" i="1" s="1"/>
  <c r="DY1277" i="1"/>
  <c r="DZ1277" i="1" s="1"/>
  <c r="EA1277" i="1"/>
  <c r="EB1277" i="1" s="1"/>
  <c r="EC1277" i="1"/>
  <c r="ED1277" i="1"/>
  <c r="EE1277" i="1"/>
  <c r="EF1277" i="1" s="1"/>
  <c r="EG1277" i="1"/>
  <c r="EH1277" i="1" s="1"/>
  <c r="EI1277" i="1"/>
  <c r="EJ1277" i="1" s="1"/>
  <c r="CU1278" i="1"/>
  <c r="CV1278" i="1"/>
  <c r="CW1278" i="1"/>
  <c r="CX1278" i="1" s="1"/>
  <c r="CY1278" i="1"/>
  <c r="CZ1278" i="1" s="1"/>
  <c r="DA1278" i="1"/>
  <c r="DB1278" i="1" s="1"/>
  <c r="DC1278" i="1"/>
  <c r="DD1278" i="1"/>
  <c r="DE1278" i="1"/>
  <c r="DF1278" i="1" s="1"/>
  <c r="DG1278" i="1"/>
  <c r="DH1278" i="1" s="1"/>
  <c r="DI1278" i="1"/>
  <c r="DJ1278" i="1" s="1"/>
  <c r="DK1278" i="1"/>
  <c r="DL1278" i="1"/>
  <c r="DM1278" i="1"/>
  <c r="DN1278" i="1" s="1"/>
  <c r="DO1278" i="1"/>
  <c r="DP1278" i="1" s="1"/>
  <c r="DQ1278" i="1"/>
  <c r="DR1278" i="1" s="1"/>
  <c r="DS1278" i="1"/>
  <c r="DT1278" i="1"/>
  <c r="DU1278" i="1"/>
  <c r="DV1278" i="1" s="1"/>
  <c r="DW1278" i="1"/>
  <c r="DX1278" i="1" s="1"/>
  <c r="DY1278" i="1"/>
  <c r="DZ1278" i="1" s="1"/>
  <c r="EA1278" i="1"/>
  <c r="EB1278" i="1"/>
  <c r="EC1278" i="1"/>
  <c r="ED1278" i="1" s="1"/>
  <c r="EE1278" i="1"/>
  <c r="EF1278" i="1" s="1"/>
  <c r="EG1278" i="1"/>
  <c r="EH1278" i="1" s="1"/>
  <c r="EI1278" i="1"/>
  <c r="EJ1278" i="1"/>
  <c r="CU1279" i="1"/>
  <c r="CV1279" i="1" s="1"/>
  <c r="CW1279" i="1"/>
  <c r="CX1279" i="1" s="1"/>
  <c r="CY1279" i="1"/>
  <c r="CZ1279" i="1" s="1"/>
  <c r="DA1279" i="1"/>
  <c r="DB1279" i="1"/>
  <c r="DC1279" i="1"/>
  <c r="DD1279" i="1" s="1"/>
  <c r="DE1279" i="1"/>
  <c r="DF1279" i="1" s="1"/>
  <c r="DG1279" i="1"/>
  <c r="DH1279" i="1" s="1"/>
  <c r="DI1279" i="1"/>
  <c r="DJ1279" i="1"/>
  <c r="DK1279" i="1"/>
  <c r="DL1279" i="1" s="1"/>
  <c r="DM1279" i="1"/>
  <c r="DN1279" i="1" s="1"/>
  <c r="DO1279" i="1"/>
  <c r="DP1279" i="1" s="1"/>
  <c r="DQ1279" i="1"/>
  <c r="DR1279" i="1"/>
  <c r="DS1279" i="1"/>
  <c r="DT1279" i="1" s="1"/>
  <c r="DU1279" i="1"/>
  <c r="DV1279" i="1" s="1"/>
  <c r="DW1279" i="1"/>
  <c r="DX1279" i="1" s="1"/>
  <c r="DY1279" i="1"/>
  <c r="DZ1279" i="1"/>
  <c r="EA1279" i="1"/>
  <c r="EB1279" i="1" s="1"/>
  <c r="EC1279" i="1"/>
  <c r="ED1279" i="1" s="1"/>
  <c r="EE1279" i="1"/>
  <c r="EF1279" i="1" s="1"/>
  <c r="EG1279" i="1"/>
  <c r="EH1279" i="1"/>
  <c r="EI1279" i="1"/>
  <c r="EJ1279" i="1" s="1"/>
  <c r="CU1280" i="1"/>
  <c r="CV1280" i="1" s="1"/>
  <c r="CW1280" i="1"/>
  <c r="CX1280" i="1" s="1"/>
  <c r="CY1280" i="1"/>
  <c r="CZ1280" i="1"/>
  <c r="DA1280" i="1"/>
  <c r="DB1280" i="1" s="1"/>
  <c r="DC1280" i="1"/>
  <c r="DD1280" i="1" s="1"/>
  <c r="DE1280" i="1"/>
  <c r="DF1280" i="1" s="1"/>
  <c r="DG1280" i="1"/>
  <c r="DH1280" i="1"/>
  <c r="DI1280" i="1"/>
  <c r="DJ1280" i="1" s="1"/>
  <c r="DK1280" i="1"/>
  <c r="DL1280" i="1" s="1"/>
  <c r="DM1280" i="1"/>
  <c r="DN1280" i="1" s="1"/>
  <c r="DO1280" i="1"/>
  <c r="DP1280" i="1"/>
  <c r="DQ1280" i="1"/>
  <c r="DR1280" i="1" s="1"/>
  <c r="DS1280" i="1"/>
  <c r="DT1280" i="1"/>
  <c r="DU1280" i="1"/>
  <c r="DV1280" i="1" s="1"/>
  <c r="DW1280" i="1"/>
  <c r="DX1280" i="1"/>
  <c r="DY1280" i="1"/>
  <c r="DZ1280" i="1" s="1"/>
  <c r="EA1280" i="1"/>
  <c r="EB1280" i="1" s="1"/>
  <c r="EC1280" i="1"/>
  <c r="ED1280" i="1" s="1"/>
  <c r="EE1280" i="1"/>
  <c r="EF1280" i="1"/>
  <c r="EG1280" i="1"/>
  <c r="EH1280" i="1" s="1"/>
  <c r="EI1280" i="1"/>
  <c r="EJ1280" i="1"/>
  <c r="CU1281" i="1"/>
  <c r="CV1281" i="1" s="1"/>
  <c r="CW1281" i="1"/>
  <c r="CX1281" i="1"/>
  <c r="CY1281" i="1"/>
  <c r="CZ1281" i="1" s="1"/>
  <c r="DA1281" i="1"/>
  <c r="DB1281" i="1" s="1"/>
  <c r="DC1281" i="1"/>
  <c r="DD1281" i="1" s="1"/>
  <c r="DE1281" i="1"/>
  <c r="DF1281" i="1"/>
  <c r="DG1281" i="1"/>
  <c r="DH1281" i="1" s="1"/>
  <c r="DI1281" i="1"/>
  <c r="DJ1281" i="1" s="1"/>
  <c r="DK1281" i="1"/>
  <c r="DL1281" i="1" s="1"/>
  <c r="DM1281" i="1"/>
  <c r="DN1281" i="1"/>
  <c r="DO1281" i="1"/>
  <c r="DP1281" i="1" s="1"/>
  <c r="DQ1281" i="1"/>
  <c r="DR1281" i="1" s="1"/>
  <c r="DS1281" i="1"/>
  <c r="DT1281" i="1" s="1"/>
  <c r="DU1281" i="1"/>
  <c r="DV1281" i="1" s="1"/>
  <c r="DW1281" i="1"/>
  <c r="DX1281" i="1" s="1"/>
  <c r="DY1281" i="1"/>
  <c r="DZ1281" i="1" s="1"/>
  <c r="EA1281" i="1"/>
  <c r="EB1281" i="1" s="1"/>
  <c r="EC1281" i="1"/>
  <c r="ED1281" i="1"/>
  <c r="EE1281" i="1"/>
  <c r="EF1281" i="1" s="1"/>
  <c r="EG1281" i="1"/>
  <c r="EH1281" i="1" s="1"/>
  <c r="EI1281" i="1"/>
  <c r="EJ1281" i="1" s="1"/>
  <c r="CU1282" i="1"/>
  <c r="CV1282" i="1" s="1"/>
  <c r="CW1282" i="1"/>
  <c r="CX1282" i="1" s="1"/>
  <c r="CY1282" i="1"/>
  <c r="CZ1282" i="1"/>
  <c r="DA1282" i="1"/>
  <c r="DB1282" i="1" s="1"/>
  <c r="DC1282" i="1"/>
  <c r="DD1282" i="1"/>
  <c r="DE1282" i="1"/>
  <c r="DF1282" i="1" s="1"/>
  <c r="DG1282" i="1"/>
  <c r="DH1282" i="1" s="1"/>
  <c r="DI1282" i="1"/>
  <c r="DJ1282" i="1" s="1"/>
  <c r="DK1282" i="1"/>
  <c r="DL1282" i="1"/>
  <c r="DM1282" i="1"/>
  <c r="DN1282" i="1" s="1"/>
  <c r="DO1282" i="1"/>
  <c r="DP1282" i="1"/>
  <c r="DQ1282" i="1"/>
  <c r="DR1282" i="1" s="1"/>
  <c r="DS1282" i="1"/>
  <c r="DT1282" i="1"/>
  <c r="DU1282" i="1"/>
  <c r="DV1282" i="1" s="1"/>
  <c r="DW1282" i="1"/>
  <c r="DX1282" i="1" s="1"/>
  <c r="DY1282" i="1"/>
  <c r="DZ1282" i="1" s="1"/>
  <c r="EA1282" i="1"/>
  <c r="EB1282" i="1"/>
  <c r="EC1282" i="1"/>
  <c r="ED1282" i="1" s="1"/>
  <c r="EE1282" i="1"/>
  <c r="EF1282" i="1" s="1"/>
  <c r="EG1282" i="1"/>
  <c r="EH1282" i="1" s="1"/>
  <c r="EI1282" i="1"/>
  <c r="EJ1282" i="1"/>
  <c r="CU1283" i="1"/>
  <c r="CV1283" i="1" s="1"/>
  <c r="CW1283" i="1"/>
  <c r="CX1283" i="1" s="1"/>
  <c r="CY1283" i="1"/>
  <c r="CZ1283" i="1" s="1"/>
  <c r="DA1283" i="1"/>
  <c r="DB1283" i="1" s="1"/>
  <c r="DC1283" i="1"/>
  <c r="DD1283" i="1" s="1"/>
  <c r="DE1283" i="1"/>
  <c r="DF1283" i="1" s="1"/>
  <c r="DG1283" i="1"/>
  <c r="DH1283" i="1" s="1"/>
  <c r="DI1283" i="1"/>
  <c r="DJ1283" i="1"/>
  <c r="DK1283" i="1"/>
  <c r="DL1283" i="1" s="1"/>
  <c r="DM1283" i="1"/>
  <c r="DN1283" i="1" s="1"/>
  <c r="DO1283" i="1"/>
  <c r="DP1283" i="1" s="1"/>
  <c r="DQ1283" i="1"/>
  <c r="DR1283" i="1" s="1"/>
  <c r="DS1283" i="1"/>
  <c r="DT1283" i="1" s="1"/>
  <c r="DU1283" i="1"/>
  <c r="DV1283" i="1"/>
  <c r="DW1283" i="1"/>
  <c r="DX1283" i="1" s="1"/>
  <c r="DY1283" i="1"/>
  <c r="DZ1283" i="1"/>
  <c r="EA1283" i="1"/>
  <c r="EB1283" i="1" s="1"/>
  <c r="EC1283" i="1"/>
  <c r="ED1283" i="1" s="1"/>
  <c r="EE1283" i="1"/>
  <c r="EF1283" i="1" s="1"/>
  <c r="EG1283" i="1"/>
  <c r="EH1283" i="1"/>
  <c r="EI1283" i="1"/>
  <c r="EJ1283" i="1" s="1"/>
  <c r="CU1284" i="1"/>
  <c r="CV1284" i="1"/>
  <c r="CW1284" i="1"/>
  <c r="CX1284" i="1" s="1"/>
  <c r="CY1284" i="1"/>
  <c r="CZ1284" i="1"/>
  <c r="DA1284" i="1"/>
  <c r="DB1284" i="1" s="1"/>
  <c r="DC1284" i="1"/>
  <c r="DD1284" i="1" s="1"/>
  <c r="DE1284" i="1"/>
  <c r="DF1284" i="1" s="1"/>
  <c r="DG1284" i="1"/>
  <c r="DH1284" i="1"/>
  <c r="DI1284" i="1"/>
  <c r="DJ1284" i="1" s="1"/>
  <c r="DK1284" i="1"/>
  <c r="DL1284" i="1" s="1"/>
  <c r="DM1284" i="1"/>
  <c r="DN1284" i="1" s="1"/>
  <c r="DO1284" i="1"/>
  <c r="DP1284" i="1"/>
  <c r="DQ1284" i="1"/>
  <c r="DR1284" i="1" s="1"/>
  <c r="DS1284" i="1"/>
  <c r="DT1284" i="1" s="1"/>
  <c r="DU1284" i="1"/>
  <c r="DV1284" i="1" s="1"/>
  <c r="DW1284" i="1"/>
  <c r="DX1284" i="1" s="1"/>
  <c r="DY1284" i="1"/>
  <c r="DZ1284" i="1" s="1"/>
  <c r="EA1284" i="1"/>
  <c r="EB1284" i="1" s="1"/>
  <c r="EC1284" i="1"/>
  <c r="ED1284" i="1" s="1"/>
  <c r="EE1284" i="1"/>
  <c r="EF1284" i="1"/>
  <c r="EG1284" i="1"/>
  <c r="EH1284" i="1" s="1"/>
  <c r="EI1284" i="1"/>
  <c r="EJ1284" i="1" s="1"/>
  <c r="CU1285" i="1"/>
  <c r="CV1285" i="1" s="1"/>
  <c r="CW1285" i="1"/>
  <c r="CX1285" i="1" s="1"/>
  <c r="CY1285" i="1"/>
  <c r="CZ1285" i="1" s="1"/>
  <c r="DA1285" i="1"/>
  <c r="DB1285" i="1"/>
  <c r="DC1285" i="1"/>
  <c r="DD1285" i="1" s="1"/>
  <c r="DE1285" i="1"/>
  <c r="DF1285" i="1"/>
  <c r="DG1285" i="1"/>
  <c r="DH1285" i="1" s="1"/>
  <c r="DI1285" i="1"/>
  <c r="DJ1285" i="1" s="1"/>
  <c r="DK1285" i="1"/>
  <c r="DL1285" i="1" s="1"/>
  <c r="DM1285" i="1"/>
  <c r="DN1285" i="1"/>
  <c r="DO1285" i="1"/>
  <c r="DP1285" i="1" s="1"/>
  <c r="DQ1285" i="1"/>
  <c r="DR1285" i="1"/>
  <c r="DS1285" i="1"/>
  <c r="DT1285" i="1" s="1"/>
  <c r="DU1285" i="1"/>
  <c r="DV1285" i="1"/>
  <c r="DW1285" i="1"/>
  <c r="DX1285" i="1" s="1"/>
  <c r="DY1285" i="1"/>
  <c r="DZ1285" i="1" s="1"/>
  <c r="EA1285" i="1"/>
  <c r="EB1285" i="1" s="1"/>
  <c r="EC1285" i="1"/>
  <c r="ED1285" i="1"/>
  <c r="EE1285" i="1"/>
  <c r="EF1285" i="1" s="1"/>
  <c r="EG1285" i="1"/>
  <c r="EH1285" i="1" s="1"/>
  <c r="EI1285" i="1"/>
  <c r="EJ1285" i="1" s="1"/>
  <c r="CU1286" i="1"/>
  <c r="CV1286" i="1"/>
  <c r="CW1286" i="1"/>
  <c r="CX1286" i="1" s="1"/>
  <c r="CY1286" i="1"/>
  <c r="CZ1286" i="1" s="1"/>
  <c r="DA1286" i="1"/>
  <c r="DB1286" i="1" s="1"/>
  <c r="DC1286" i="1"/>
  <c r="DD1286" i="1" s="1"/>
  <c r="DE1286" i="1"/>
  <c r="DF1286" i="1" s="1"/>
  <c r="DG1286" i="1"/>
  <c r="DH1286" i="1" s="1"/>
  <c r="DI1286" i="1"/>
  <c r="DJ1286" i="1" s="1"/>
  <c r="DK1286" i="1"/>
  <c r="DL1286" i="1"/>
  <c r="DM1286" i="1"/>
  <c r="DN1286" i="1" s="1"/>
  <c r="DO1286" i="1"/>
  <c r="DP1286" i="1" s="1"/>
  <c r="DQ1286" i="1"/>
  <c r="DR1286" i="1" s="1"/>
  <c r="DS1286" i="1"/>
  <c r="DT1286" i="1" s="1"/>
  <c r="DU1286" i="1"/>
  <c r="DV1286" i="1" s="1"/>
  <c r="DW1286" i="1"/>
  <c r="DX1286" i="1"/>
  <c r="DY1286" i="1"/>
  <c r="DZ1286" i="1" s="1"/>
  <c r="EA1286" i="1"/>
  <c r="EB1286" i="1"/>
  <c r="EC1286" i="1"/>
  <c r="ED1286" i="1" s="1"/>
  <c r="EE1286" i="1"/>
  <c r="EF1286" i="1" s="1"/>
  <c r="EG1286" i="1"/>
  <c r="EH1286" i="1" s="1"/>
  <c r="EI1286" i="1"/>
  <c r="EJ1286" i="1"/>
  <c r="CU1287" i="1"/>
  <c r="CV1287" i="1" s="1"/>
  <c r="CW1287" i="1"/>
  <c r="CX1287" i="1"/>
  <c r="CY1287" i="1"/>
  <c r="CZ1287" i="1" s="1"/>
  <c r="DA1287" i="1"/>
  <c r="DB1287" i="1"/>
  <c r="DC1287" i="1"/>
  <c r="DD1287" i="1" s="1"/>
  <c r="DE1287" i="1"/>
  <c r="DF1287" i="1" s="1"/>
  <c r="DG1287" i="1"/>
  <c r="DH1287" i="1" s="1"/>
  <c r="DI1287" i="1"/>
  <c r="DJ1287" i="1"/>
  <c r="DK1287" i="1"/>
  <c r="DL1287" i="1" s="1"/>
  <c r="DM1287" i="1"/>
  <c r="DN1287" i="1" s="1"/>
  <c r="DO1287" i="1"/>
  <c r="DP1287" i="1" s="1"/>
  <c r="DQ1287" i="1"/>
  <c r="DR1287" i="1"/>
  <c r="DS1287" i="1"/>
  <c r="DT1287" i="1" s="1"/>
  <c r="DU1287" i="1"/>
  <c r="DV1287" i="1" s="1"/>
  <c r="DW1287" i="1"/>
  <c r="DX1287" i="1" s="1"/>
  <c r="DY1287" i="1"/>
  <c r="DZ1287" i="1" s="1"/>
  <c r="EA1287" i="1"/>
  <c r="EB1287" i="1" s="1"/>
  <c r="EC1287" i="1"/>
  <c r="ED1287" i="1" s="1"/>
  <c r="EE1287" i="1"/>
  <c r="EF1287" i="1" s="1"/>
  <c r="EG1287" i="1"/>
  <c r="EH1287" i="1"/>
  <c r="EI1287" i="1"/>
  <c r="EJ1287" i="1" s="1"/>
  <c r="CU1288" i="1"/>
  <c r="CV1288" i="1" s="1"/>
  <c r="CW1288" i="1"/>
  <c r="CX1288" i="1" s="1"/>
  <c r="CY1288" i="1"/>
  <c r="CZ1288" i="1" s="1"/>
  <c r="DA1288" i="1"/>
  <c r="DB1288" i="1" s="1"/>
  <c r="DC1288" i="1"/>
  <c r="DD1288" i="1"/>
  <c r="DE1288" i="1"/>
  <c r="DF1288" i="1" s="1"/>
  <c r="DG1288" i="1"/>
  <c r="DH1288" i="1"/>
  <c r="DI1288" i="1"/>
  <c r="DJ1288" i="1" s="1"/>
  <c r="DK1288" i="1"/>
  <c r="DL1288" i="1" s="1"/>
  <c r="DM1288" i="1"/>
  <c r="DN1288" i="1" s="1"/>
  <c r="DO1288" i="1"/>
  <c r="DP1288" i="1"/>
  <c r="DQ1288" i="1"/>
  <c r="DR1288" i="1" s="1"/>
  <c r="DS1288" i="1"/>
  <c r="DT1288" i="1"/>
  <c r="DU1288" i="1"/>
  <c r="DV1288" i="1" s="1"/>
  <c r="DW1288" i="1"/>
  <c r="DX1288" i="1"/>
  <c r="DY1288" i="1"/>
  <c r="DZ1288" i="1" s="1"/>
  <c r="EA1288" i="1"/>
  <c r="EB1288" i="1" s="1"/>
  <c r="EC1288" i="1"/>
  <c r="ED1288" i="1" s="1"/>
  <c r="EE1288" i="1"/>
  <c r="EF1288" i="1"/>
  <c r="EG1288" i="1"/>
  <c r="EH1288" i="1" s="1"/>
  <c r="EI1288" i="1"/>
  <c r="EJ1288" i="1" s="1"/>
  <c r="CU1289" i="1"/>
  <c r="CV1289" i="1" s="1"/>
  <c r="CW1289" i="1"/>
  <c r="CX1289" i="1"/>
  <c r="CY1289" i="1"/>
  <c r="CZ1289" i="1"/>
  <c r="DA1289" i="1"/>
  <c r="DB1289" i="1"/>
  <c r="DC1289" i="1"/>
  <c r="DD1289" i="1"/>
  <c r="DE1289" i="1"/>
  <c r="DF1289" i="1"/>
  <c r="DG1289" i="1"/>
  <c r="DH1289" i="1"/>
  <c r="DI1289" i="1"/>
  <c r="DJ1289" i="1"/>
  <c r="DK1289" i="1"/>
  <c r="DL1289" i="1"/>
  <c r="DM1289" i="1"/>
  <c r="DN1289" i="1"/>
  <c r="DO1289" i="1"/>
  <c r="DP1289" i="1"/>
  <c r="DQ1289" i="1"/>
  <c r="DR1289" i="1"/>
  <c r="DS1289" i="1"/>
  <c r="DT1289" i="1"/>
  <c r="DU1289" i="1"/>
  <c r="DV1289" i="1"/>
  <c r="DW1289" i="1"/>
  <c r="DX1289" i="1"/>
  <c r="DY1289" i="1"/>
  <c r="DZ1289" i="1"/>
  <c r="EA1289" i="1"/>
  <c r="EB1289" i="1"/>
  <c r="EC1289" i="1"/>
  <c r="ED1289" i="1"/>
  <c r="EE1289" i="1"/>
  <c r="EF1289" i="1"/>
  <c r="EG1289" i="1"/>
  <c r="EH1289" i="1"/>
  <c r="EI1289" i="1"/>
  <c r="EJ1289" i="1"/>
  <c r="CU1290" i="1"/>
  <c r="CV1290" i="1"/>
  <c r="CW1290" i="1"/>
  <c r="CX1290" i="1"/>
  <c r="CY1290" i="1"/>
  <c r="CZ1290" i="1"/>
  <c r="DA1290" i="1"/>
  <c r="DB1290" i="1"/>
  <c r="DC1290" i="1"/>
  <c r="DD1290" i="1"/>
  <c r="DE1290" i="1"/>
  <c r="DF1290" i="1"/>
  <c r="DG1290" i="1"/>
  <c r="DH1290" i="1"/>
  <c r="DI1290" i="1"/>
  <c r="DJ1290" i="1"/>
  <c r="DK1290" i="1"/>
  <c r="DL1290" i="1"/>
  <c r="DM1290" i="1"/>
  <c r="DN1290" i="1"/>
  <c r="DO1290" i="1"/>
  <c r="DP1290" i="1"/>
  <c r="DQ1290" i="1"/>
  <c r="DR1290" i="1"/>
  <c r="DS1290" i="1"/>
  <c r="DT1290" i="1"/>
  <c r="DU1290" i="1"/>
  <c r="DV1290" i="1"/>
  <c r="DW1290" i="1"/>
  <c r="DX1290" i="1"/>
  <c r="DY1290" i="1"/>
  <c r="DZ1290" i="1"/>
  <c r="EA1290" i="1"/>
  <c r="EB1290" i="1"/>
  <c r="EC1290" i="1"/>
  <c r="ED1290" i="1"/>
  <c r="EE1290" i="1"/>
  <c r="EF1290" i="1"/>
  <c r="EG1290" i="1"/>
  <c r="EH1290" i="1"/>
  <c r="EI1290" i="1"/>
  <c r="EJ1290" i="1"/>
  <c r="CU1291" i="1"/>
  <c r="CV1291" i="1"/>
  <c r="CW1291" i="1"/>
  <c r="CX1291" i="1"/>
  <c r="CY1291" i="1"/>
  <c r="CZ1291" i="1"/>
  <c r="DA1291" i="1"/>
  <c r="DB1291" i="1"/>
  <c r="DC1291" i="1"/>
  <c r="DD1291" i="1"/>
  <c r="DE1291" i="1"/>
  <c r="DF1291" i="1"/>
  <c r="DG1291" i="1"/>
  <c r="DH1291" i="1"/>
  <c r="DI1291" i="1"/>
  <c r="DJ1291" i="1"/>
  <c r="DK1291" i="1"/>
  <c r="DL1291" i="1"/>
  <c r="DM1291" i="1"/>
  <c r="DN1291" i="1"/>
  <c r="DO1291" i="1"/>
  <c r="DP1291" i="1"/>
  <c r="DQ1291" i="1"/>
  <c r="DR1291" i="1"/>
  <c r="DS1291" i="1"/>
  <c r="DT1291" i="1"/>
  <c r="DU1291" i="1"/>
  <c r="DV1291" i="1"/>
  <c r="DW1291" i="1"/>
  <c r="DX1291" i="1"/>
  <c r="DY1291" i="1"/>
  <c r="DZ1291" i="1"/>
  <c r="EA1291" i="1"/>
  <c r="EB1291" i="1"/>
  <c r="EC1291" i="1"/>
  <c r="ED1291" i="1"/>
  <c r="EE1291" i="1"/>
  <c r="EF1291" i="1"/>
  <c r="EG1291" i="1"/>
  <c r="EH1291" i="1"/>
  <c r="EI1291" i="1"/>
  <c r="EJ1291" i="1"/>
  <c r="CU1292" i="1"/>
  <c r="CV1292" i="1"/>
  <c r="CW1292" i="1"/>
  <c r="CX1292" i="1"/>
  <c r="CY1292" i="1"/>
  <c r="CZ1292" i="1"/>
  <c r="DA1292" i="1"/>
  <c r="DB1292" i="1"/>
  <c r="DC1292" i="1"/>
  <c r="DD1292" i="1"/>
  <c r="DE1292" i="1"/>
  <c r="DF1292" i="1"/>
  <c r="DG1292" i="1"/>
  <c r="DH1292" i="1"/>
  <c r="DI1292" i="1"/>
  <c r="DJ1292" i="1"/>
  <c r="DK1292" i="1"/>
  <c r="DL1292" i="1"/>
  <c r="DM1292" i="1"/>
  <c r="DN1292" i="1" s="1"/>
  <c r="DO1292" i="1"/>
  <c r="DP1292" i="1" s="1"/>
  <c r="DQ1292" i="1"/>
  <c r="DR1292" i="1" s="1"/>
  <c r="DS1292" i="1"/>
  <c r="DT1292" i="1" s="1"/>
  <c r="DU1292" i="1"/>
  <c r="DV1292" i="1" s="1"/>
  <c r="DW1292" i="1"/>
  <c r="DX1292" i="1" s="1"/>
  <c r="DY1292" i="1"/>
  <c r="DZ1292" i="1" s="1"/>
  <c r="EA1292" i="1"/>
  <c r="EB1292" i="1"/>
  <c r="EC1292" i="1"/>
  <c r="ED1292" i="1" s="1"/>
  <c r="EE1292" i="1"/>
  <c r="EF1292" i="1" s="1"/>
  <c r="EG1292" i="1"/>
  <c r="EH1292" i="1" s="1"/>
  <c r="EI1292" i="1"/>
  <c r="EJ1292" i="1" s="1"/>
  <c r="CU1293" i="1"/>
  <c r="CV1293" i="1" s="1"/>
  <c r="CW1293" i="1"/>
  <c r="CX1293" i="1"/>
  <c r="CY1293" i="1"/>
  <c r="CZ1293" i="1" s="1"/>
  <c r="DA1293" i="1"/>
  <c r="DB1293" i="1"/>
  <c r="DC1293" i="1"/>
  <c r="DD1293" i="1" s="1"/>
  <c r="DE1293" i="1"/>
  <c r="DF1293" i="1" s="1"/>
  <c r="DG1293" i="1"/>
  <c r="DH1293" i="1" s="1"/>
  <c r="DI1293" i="1"/>
  <c r="DJ1293" i="1"/>
  <c r="DK1293" i="1"/>
  <c r="DL1293" i="1" s="1"/>
  <c r="DM1293" i="1"/>
  <c r="DN1293" i="1"/>
  <c r="DO1293" i="1"/>
  <c r="DP1293" i="1" s="1"/>
  <c r="DQ1293" i="1"/>
  <c r="DR1293" i="1"/>
  <c r="DS1293" i="1"/>
  <c r="DT1293" i="1" s="1"/>
  <c r="DU1293" i="1"/>
  <c r="DV1293" i="1" s="1"/>
  <c r="DW1293" i="1"/>
  <c r="DX1293" i="1" s="1"/>
  <c r="DY1293" i="1"/>
  <c r="DZ1293" i="1"/>
  <c r="EA1293" i="1"/>
  <c r="EB1293" i="1" s="1"/>
  <c r="EC1293" i="1"/>
  <c r="ED1293" i="1" s="1"/>
  <c r="EE1293" i="1"/>
  <c r="EF1293" i="1" s="1"/>
  <c r="EG1293" i="1"/>
  <c r="EH1293" i="1"/>
  <c r="EI1293" i="1"/>
  <c r="EJ1293" i="1" s="1"/>
  <c r="CU1294" i="1"/>
  <c r="CV1294" i="1" s="1"/>
  <c r="CW1294" i="1"/>
  <c r="CX1294" i="1" s="1"/>
  <c r="CY1294" i="1"/>
  <c r="CZ1294" i="1" s="1"/>
  <c r="DA1294" i="1"/>
  <c r="DB1294" i="1" s="1"/>
  <c r="DC1294" i="1"/>
  <c r="DD1294" i="1" s="1"/>
  <c r="DE1294" i="1"/>
  <c r="DF1294" i="1" s="1"/>
  <c r="DG1294" i="1"/>
  <c r="DH1294" i="1"/>
  <c r="DI1294" i="1"/>
  <c r="DJ1294" i="1" s="1"/>
  <c r="DK1294" i="1"/>
  <c r="DL1294" i="1" s="1"/>
  <c r="DM1294" i="1"/>
  <c r="DN1294" i="1" s="1"/>
  <c r="DO1294" i="1"/>
  <c r="DP1294" i="1" s="1"/>
  <c r="DQ1294" i="1"/>
  <c r="DR1294" i="1" s="1"/>
  <c r="DS1294" i="1"/>
  <c r="DT1294" i="1"/>
  <c r="DU1294" i="1"/>
  <c r="DV1294" i="1" s="1"/>
  <c r="DW1294" i="1"/>
  <c r="DX1294" i="1"/>
  <c r="DY1294" i="1"/>
  <c r="DZ1294" i="1" s="1"/>
  <c r="EA1294" i="1"/>
  <c r="EB1294" i="1" s="1"/>
  <c r="EC1294" i="1"/>
  <c r="ED1294" i="1" s="1"/>
  <c r="EE1294" i="1"/>
  <c r="EF1294" i="1"/>
  <c r="EG1294" i="1"/>
  <c r="EH1294" i="1" s="1"/>
  <c r="EI1294" i="1"/>
  <c r="EJ1294" i="1"/>
  <c r="CU1295" i="1"/>
  <c r="CV1295" i="1" s="1"/>
  <c r="CW1295" i="1"/>
  <c r="CX1295" i="1"/>
  <c r="CY1295" i="1"/>
  <c r="CZ1295" i="1" s="1"/>
  <c r="DA1295" i="1"/>
  <c r="DB1295" i="1" s="1"/>
  <c r="DC1295" i="1"/>
  <c r="DD1295" i="1" s="1"/>
  <c r="DE1295" i="1"/>
  <c r="DF1295" i="1"/>
  <c r="DG1295" i="1"/>
  <c r="DH1295" i="1" s="1"/>
  <c r="DI1295" i="1"/>
  <c r="DJ1295" i="1" s="1"/>
  <c r="DK1295" i="1"/>
  <c r="DL1295" i="1" s="1"/>
  <c r="DM1295" i="1"/>
  <c r="DN1295" i="1"/>
  <c r="DO1295" i="1"/>
  <c r="DP1295" i="1" s="1"/>
  <c r="DQ1295" i="1"/>
  <c r="DR1295" i="1" s="1"/>
  <c r="DS1295" i="1"/>
  <c r="DT1295" i="1" s="1"/>
  <c r="DU1295" i="1"/>
  <c r="DV1295" i="1" s="1"/>
  <c r="DW1295" i="1"/>
  <c r="DX1295" i="1" s="1"/>
  <c r="DY1295" i="1"/>
  <c r="DZ1295" i="1" s="1"/>
  <c r="EA1295" i="1"/>
  <c r="EB1295" i="1" s="1"/>
  <c r="EC1295" i="1"/>
  <c r="ED1295" i="1"/>
  <c r="EE1295" i="1"/>
  <c r="EF1295" i="1" s="1"/>
  <c r="EG1295" i="1"/>
  <c r="EH1295" i="1" s="1"/>
  <c r="EI1295" i="1"/>
  <c r="EJ1295" i="1" s="1"/>
  <c r="CU1296" i="1"/>
  <c r="CV1296" i="1" s="1"/>
  <c r="CW1296" i="1"/>
  <c r="CX1296" i="1" s="1"/>
  <c r="CY1296" i="1"/>
  <c r="CZ1296" i="1"/>
  <c r="DA1296" i="1"/>
  <c r="DB1296" i="1" s="1"/>
  <c r="DC1296" i="1"/>
  <c r="DD1296" i="1"/>
  <c r="DE1296" i="1"/>
  <c r="DF1296" i="1" s="1"/>
  <c r="DG1296" i="1"/>
  <c r="DH1296" i="1" s="1"/>
  <c r="DI1296" i="1"/>
  <c r="DJ1296" i="1" s="1"/>
  <c r="DK1296" i="1"/>
  <c r="DL1296" i="1"/>
  <c r="DM1296" i="1"/>
  <c r="DN1296" i="1" s="1"/>
  <c r="DO1296" i="1"/>
  <c r="DP1296" i="1"/>
  <c r="DQ1296" i="1"/>
  <c r="DR1296" i="1" s="1"/>
  <c r="DS1296" i="1"/>
  <c r="DT1296" i="1"/>
  <c r="DU1296" i="1"/>
  <c r="DV1296" i="1" s="1"/>
  <c r="DW1296" i="1"/>
  <c r="DX1296" i="1" s="1"/>
  <c r="DY1296" i="1"/>
  <c r="DZ1296" i="1" s="1"/>
  <c r="EA1296" i="1"/>
  <c r="EB1296" i="1"/>
  <c r="EC1296" i="1"/>
  <c r="ED1296" i="1" s="1"/>
  <c r="EE1296" i="1"/>
  <c r="EF1296" i="1" s="1"/>
  <c r="EG1296" i="1"/>
  <c r="EH1296" i="1" s="1"/>
  <c r="EI1296" i="1"/>
  <c r="EJ1296" i="1"/>
  <c r="CU1297" i="1"/>
  <c r="CV1297" i="1" s="1"/>
  <c r="CW1297" i="1"/>
  <c r="CX1297" i="1" s="1"/>
  <c r="CY1297" i="1"/>
  <c r="CZ1297" i="1" s="1"/>
  <c r="DA1297" i="1"/>
  <c r="DB1297" i="1" s="1"/>
  <c r="DC1297" i="1"/>
  <c r="DD1297" i="1" s="1"/>
  <c r="DE1297" i="1"/>
  <c r="DF1297" i="1" s="1"/>
  <c r="DG1297" i="1"/>
  <c r="DH1297" i="1" s="1"/>
  <c r="DI1297" i="1"/>
  <c r="DJ1297" i="1"/>
  <c r="DK1297" i="1"/>
  <c r="DL1297" i="1" s="1"/>
  <c r="DM1297" i="1"/>
  <c r="DN1297" i="1" s="1"/>
  <c r="DO1297" i="1"/>
  <c r="DP1297" i="1" s="1"/>
  <c r="DQ1297" i="1"/>
  <c r="DR1297" i="1" s="1"/>
  <c r="DS1297" i="1"/>
  <c r="DT1297" i="1" s="1"/>
  <c r="DU1297" i="1"/>
  <c r="DV1297" i="1"/>
  <c r="DW1297" i="1"/>
  <c r="DX1297" i="1" s="1"/>
  <c r="DY1297" i="1"/>
  <c r="DZ1297" i="1"/>
  <c r="EA1297" i="1"/>
  <c r="EB1297" i="1" s="1"/>
  <c r="EC1297" i="1"/>
  <c r="ED1297" i="1" s="1"/>
  <c r="EE1297" i="1"/>
  <c r="EF1297" i="1" s="1"/>
  <c r="EG1297" i="1"/>
  <c r="EH1297" i="1"/>
  <c r="EI1297" i="1"/>
  <c r="EJ1297" i="1" s="1"/>
  <c r="CU1298" i="1"/>
  <c r="CV1298" i="1"/>
  <c r="CW1298" i="1"/>
  <c r="CX1298" i="1" s="1"/>
  <c r="CY1298" i="1"/>
  <c r="CZ1298" i="1"/>
  <c r="DA1298" i="1"/>
  <c r="DB1298" i="1" s="1"/>
  <c r="DC1298" i="1"/>
  <c r="DD1298" i="1" s="1"/>
  <c r="DE1298" i="1"/>
  <c r="DF1298" i="1" s="1"/>
  <c r="DG1298" i="1"/>
  <c r="DH1298" i="1"/>
  <c r="DI1298" i="1"/>
  <c r="DJ1298" i="1" s="1"/>
  <c r="DK1298" i="1"/>
  <c r="DL1298" i="1" s="1"/>
  <c r="DM1298" i="1"/>
  <c r="DN1298" i="1" s="1"/>
  <c r="DO1298" i="1"/>
  <c r="DP1298" i="1"/>
  <c r="DQ1298" i="1"/>
  <c r="DR1298" i="1" s="1"/>
  <c r="DS1298" i="1"/>
  <c r="DT1298" i="1" s="1"/>
  <c r="DU1298" i="1"/>
  <c r="DV1298" i="1" s="1"/>
  <c r="DW1298" i="1"/>
  <c r="DX1298" i="1" s="1"/>
  <c r="DY1298" i="1"/>
  <c r="DZ1298" i="1" s="1"/>
  <c r="EA1298" i="1"/>
  <c r="EB1298" i="1" s="1"/>
  <c r="EC1298" i="1"/>
  <c r="ED1298" i="1" s="1"/>
  <c r="EE1298" i="1"/>
  <c r="EF1298" i="1"/>
  <c r="EG1298" i="1"/>
  <c r="EH1298" i="1" s="1"/>
  <c r="EI1298" i="1"/>
  <c r="EJ1298" i="1"/>
  <c r="CU1299" i="1"/>
  <c r="CV1299" i="1" s="1"/>
  <c r="CW1299" i="1"/>
  <c r="CX1299" i="1" s="1"/>
  <c r="CY1299" i="1"/>
  <c r="CZ1299" i="1" s="1"/>
  <c r="DA1299" i="1"/>
  <c r="DB1299" i="1"/>
  <c r="DC1299" i="1"/>
  <c r="DD1299" i="1" s="1"/>
  <c r="DE1299" i="1"/>
  <c r="DF1299" i="1" s="1"/>
  <c r="DG1299" i="1"/>
  <c r="DH1299" i="1" s="1"/>
  <c r="DI1299" i="1"/>
  <c r="DJ1299" i="1"/>
  <c r="DK1299" i="1"/>
  <c r="DL1299" i="1" s="1"/>
  <c r="DM1299" i="1"/>
  <c r="DN1299" i="1" s="1"/>
  <c r="DO1299" i="1"/>
  <c r="DP1299" i="1" s="1"/>
  <c r="DQ1299" i="1"/>
  <c r="DR1299" i="1" s="1"/>
  <c r="DS1299" i="1"/>
  <c r="DT1299" i="1" s="1"/>
  <c r="DU1299" i="1"/>
  <c r="DV1299" i="1"/>
  <c r="DW1299" i="1"/>
  <c r="DX1299" i="1" s="1"/>
  <c r="DY1299" i="1"/>
  <c r="DZ1299" i="1"/>
  <c r="EA1299" i="1"/>
  <c r="EB1299" i="1" s="1"/>
  <c r="EC1299" i="1"/>
  <c r="ED1299" i="1" s="1"/>
  <c r="EE1299" i="1"/>
  <c r="EF1299" i="1" s="1"/>
  <c r="EG1299" i="1"/>
  <c r="EH1299" i="1"/>
  <c r="EI1299" i="1"/>
  <c r="EJ1299" i="1" s="1"/>
  <c r="CU1300" i="1"/>
  <c r="CV1300" i="1" s="1"/>
  <c r="CW1300" i="1"/>
  <c r="CX1300" i="1" s="1"/>
  <c r="CY1300" i="1"/>
  <c r="CZ1300" i="1"/>
  <c r="DA1300" i="1"/>
  <c r="DB1300" i="1" s="1"/>
  <c r="DC1300" i="1"/>
  <c r="DD1300" i="1" s="1"/>
  <c r="DE1300" i="1"/>
  <c r="DF1300" i="1" s="1"/>
  <c r="DG1300" i="1"/>
  <c r="DH1300" i="1" s="1"/>
  <c r="DI1300" i="1"/>
  <c r="DJ1300" i="1" s="1"/>
  <c r="DK1300" i="1"/>
  <c r="DL1300" i="1"/>
  <c r="DM1300" i="1"/>
  <c r="DN1300" i="1" s="1"/>
  <c r="DO1300" i="1"/>
  <c r="DP1300" i="1"/>
  <c r="DQ1300" i="1"/>
  <c r="DR1300" i="1" s="1"/>
  <c r="DS1300" i="1"/>
  <c r="DT1300" i="1"/>
  <c r="DU1300" i="1"/>
  <c r="DV1300" i="1" s="1"/>
  <c r="DW1300" i="1"/>
  <c r="DX1300" i="1"/>
  <c r="DY1300" i="1"/>
  <c r="DZ1300" i="1" s="1"/>
  <c r="EA1300" i="1"/>
  <c r="EB1300" i="1"/>
  <c r="EC1300" i="1"/>
  <c r="ED1300" i="1" s="1"/>
  <c r="EE1300" i="1"/>
  <c r="EF1300" i="1"/>
  <c r="EG1300" i="1"/>
  <c r="EH1300" i="1" s="1"/>
  <c r="EI1300" i="1"/>
  <c r="EJ1300" i="1"/>
  <c r="CU1301" i="1"/>
  <c r="CV1301" i="1" s="1"/>
  <c r="CW1301" i="1"/>
  <c r="CX1301" i="1"/>
  <c r="CY1301" i="1"/>
  <c r="CZ1301" i="1" s="1"/>
  <c r="DA1301" i="1"/>
  <c r="DB1301" i="1"/>
  <c r="DC1301" i="1"/>
  <c r="DD1301" i="1" s="1"/>
  <c r="DE1301" i="1"/>
  <c r="DF1301" i="1"/>
  <c r="DG1301" i="1"/>
  <c r="DH1301" i="1" s="1"/>
  <c r="DI1301" i="1"/>
  <c r="DJ1301" i="1"/>
  <c r="DK1301" i="1"/>
  <c r="DL1301" i="1" s="1"/>
  <c r="DM1301" i="1"/>
  <c r="DN1301" i="1"/>
  <c r="DO1301" i="1"/>
  <c r="DP1301" i="1" s="1"/>
  <c r="DQ1301" i="1"/>
  <c r="DR1301" i="1"/>
  <c r="DS1301" i="1"/>
  <c r="DT1301" i="1" s="1"/>
  <c r="DU1301" i="1"/>
  <c r="DV1301" i="1"/>
  <c r="DW1301" i="1"/>
  <c r="DX1301" i="1" s="1"/>
  <c r="DY1301" i="1"/>
  <c r="DZ1301" i="1"/>
  <c r="EA1301" i="1"/>
  <c r="EB1301" i="1" s="1"/>
  <c r="EC1301" i="1"/>
  <c r="ED1301" i="1"/>
  <c r="EE1301" i="1"/>
  <c r="EF1301" i="1" s="1"/>
  <c r="EG1301" i="1"/>
  <c r="EH1301" i="1"/>
  <c r="EI1301" i="1"/>
  <c r="EJ1301" i="1" s="1"/>
  <c r="CU1302" i="1"/>
  <c r="CV1302" i="1"/>
  <c r="CW1302" i="1"/>
  <c r="CX1302" i="1" s="1"/>
  <c r="CY1302" i="1"/>
  <c r="CZ1302" i="1"/>
  <c r="DA1302" i="1"/>
  <c r="DB1302" i="1" s="1"/>
  <c r="DC1302" i="1"/>
  <c r="DD1302" i="1"/>
  <c r="DE1302" i="1"/>
  <c r="DF1302" i="1" s="1"/>
  <c r="DG1302" i="1"/>
  <c r="DH1302" i="1"/>
  <c r="DI1302" i="1"/>
  <c r="DJ1302" i="1" s="1"/>
  <c r="DK1302" i="1"/>
  <c r="DL1302" i="1"/>
  <c r="DM1302" i="1"/>
  <c r="DN1302" i="1" s="1"/>
  <c r="DO1302" i="1"/>
  <c r="DP1302" i="1"/>
  <c r="DQ1302" i="1"/>
  <c r="DR1302" i="1" s="1"/>
  <c r="DS1302" i="1"/>
  <c r="DT1302" i="1"/>
  <c r="DU1302" i="1"/>
  <c r="DV1302" i="1" s="1"/>
  <c r="DW1302" i="1"/>
  <c r="DX1302" i="1"/>
  <c r="DY1302" i="1"/>
  <c r="DZ1302" i="1" s="1"/>
  <c r="EA1302" i="1"/>
  <c r="EB1302" i="1"/>
  <c r="EC1302" i="1"/>
  <c r="ED1302" i="1" s="1"/>
  <c r="EE1302" i="1"/>
  <c r="EF1302" i="1"/>
  <c r="EG1302" i="1"/>
  <c r="EH1302" i="1" s="1"/>
  <c r="EI1302" i="1"/>
  <c r="EJ1302" i="1"/>
  <c r="CU1303" i="1"/>
  <c r="CV1303" i="1" s="1"/>
  <c r="CW1303" i="1"/>
  <c r="CX1303" i="1"/>
  <c r="CY1303" i="1"/>
  <c r="CZ1303" i="1" s="1"/>
  <c r="DA1303" i="1"/>
  <c r="DB1303" i="1"/>
  <c r="DC1303" i="1"/>
  <c r="DD1303" i="1" s="1"/>
  <c r="DE1303" i="1"/>
  <c r="DF1303" i="1"/>
  <c r="DG1303" i="1"/>
  <c r="DH1303" i="1" s="1"/>
  <c r="DI1303" i="1"/>
  <c r="DJ1303" i="1"/>
  <c r="DK1303" i="1"/>
  <c r="DL1303" i="1" s="1"/>
  <c r="DM1303" i="1"/>
  <c r="DN1303" i="1"/>
  <c r="DO1303" i="1"/>
  <c r="DP1303" i="1" s="1"/>
  <c r="DQ1303" i="1"/>
  <c r="DR1303" i="1"/>
  <c r="DS1303" i="1"/>
  <c r="DT1303" i="1" s="1"/>
  <c r="DU1303" i="1"/>
  <c r="DV1303" i="1"/>
  <c r="DW1303" i="1"/>
  <c r="DX1303" i="1" s="1"/>
  <c r="DY1303" i="1"/>
  <c r="DZ1303" i="1"/>
  <c r="EA1303" i="1"/>
  <c r="EB1303" i="1" s="1"/>
  <c r="EC1303" i="1"/>
  <c r="ED1303" i="1"/>
  <c r="EE1303" i="1"/>
  <c r="EF1303" i="1" s="1"/>
  <c r="EG1303" i="1"/>
  <c r="EH1303" i="1" s="1"/>
  <c r="EI1303" i="1"/>
  <c r="EJ1303" i="1" s="1"/>
  <c r="CU1304" i="1"/>
  <c r="CV1304" i="1"/>
  <c r="CW1304" i="1"/>
  <c r="CX1304" i="1" s="1"/>
  <c r="CY1304" i="1"/>
  <c r="CZ1304" i="1"/>
  <c r="DA1304" i="1"/>
  <c r="DB1304" i="1" s="1"/>
  <c r="DC1304" i="1"/>
  <c r="DD1304" i="1"/>
  <c r="DE1304" i="1"/>
  <c r="DF1304" i="1" s="1"/>
  <c r="DG1304" i="1"/>
  <c r="DH1304" i="1" s="1"/>
  <c r="DI1304" i="1"/>
  <c r="DJ1304" i="1" s="1"/>
  <c r="DK1304" i="1"/>
  <c r="DL1304" i="1"/>
  <c r="DM1304" i="1"/>
  <c r="DN1304" i="1" s="1"/>
  <c r="DO1304" i="1"/>
  <c r="DP1304" i="1" s="1"/>
  <c r="DQ1304" i="1"/>
  <c r="DR1304" i="1" s="1"/>
  <c r="DS1304" i="1"/>
  <c r="DT1304" i="1"/>
  <c r="DU1304" i="1"/>
  <c r="DV1304" i="1" s="1"/>
  <c r="DW1304" i="1"/>
  <c r="DX1304" i="1" s="1"/>
  <c r="DY1304" i="1"/>
  <c r="DZ1304" i="1" s="1"/>
  <c r="EA1304" i="1"/>
  <c r="EB1304" i="1" s="1"/>
  <c r="EC1304" i="1"/>
  <c r="ED1304" i="1" s="1"/>
  <c r="EE1304" i="1"/>
  <c r="EF1304" i="1" s="1"/>
  <c r="EG1304" i="1"/>
  <c r="EH1304" i="1" s="1"/>
  <c r="EI1304" i="1"/>
  <c r="EJ1304" i="1"/>
  <c r="CU1305" i="1"/>
  <c r="CV1305" i="1" s="1"/>
  <c r="CW1305" i="1"/>
  <c r="CX1305" i="1" s="1"/>
  <c r="CY1305" i="1"/>
  <c r="CZ1305" i="1" s="1"/>
  <c r="DA1305" i="1"/>
  <c r="DB1305" i="1" s="1"/>
  <c r="DC1305" i="1"/>
  <c r="DD1305" i="1" s="1"/>
  <c r="DE1305" i="1"/>
  <c r="DF1305" i="1"/>
  <c r="DG1305" i="1"/>
  <c r="DH1305" i="1" s="1"/>
  <c r="DI1305" i="1"/>
  <c r="DJ1305" i="1"/>
  <c r="DK1305" i="1"/>
  <c r="DL1305" i="1" s="1"/>
  <c r="DM1305" i="1"/>
  <c r="DN1305" i="1" s="1"/>
  <c r="DO1305" i="1"/>
  <c r="DP1305" i="1" s="1"/>
  <c r="DQ1305" i="1"/>
  <c r="DR1305" i="1"/>
  <c r="DS1305" i="1"/>
  <c r="DT1305" i="1" s="1"/>
  <c r="DU1305" i="1"/>
  <c r="DV1305" i="1"/>
  <c r="DW1305" i="1"/>
  <c r="DX1305" i="1" s="1"/>
  <c r="DY1305" i="1"/>
  <c r="DZ1305" i="1"/>
  <c r="EA1305" i="1"/>
  <c r="EB1305" i="1" s="1"/>
  <c r="EC1305" i="1"/>
  <c r="ED1305" i="1" s="1"/>
  <c r="EE1305" i="1"/>
  <c r="EF1305" i="1" s="1"/>
  <c r="EG1305" i="1"/>
  <c r="EH1305" i="1"/>
  <c r="EI1305" i="1"/>
  <c r="EJ1305" i="1" s="1"/>
  <c r="CU1306" i="1"/>
  <c r="CV1306" i="1" s="1"/>
  <c r="CW1306" i="1"/>
  <c r="CX1306" i="1" s="1"/>
  <c r="CY1306" i="1"/>
  <c r="CZ1306" i="1"/>
  <c r="DA1306" i="1"/>
  <c r="DB1306" i="1" s="1"/>
  <c r="DC1306" i="1"/>
  <c r="DD1306" i="1" s="1"/>
  <c r="DE1306" i="1"/>
  <c r="DF1306" i="1" s="1"/>
  <c r="DG1306" i="1"/>
  <c r="DH1306" i="1" s="1"/>
  <c r="DI1306" i="1"/>
  <c r="DJ1306" i="1" s="1"/>
  <c r="DK1306" i="1"/>
  <c r="DL1306" i="1" s="1"/>
  <c r="DM1306" i="1"/>
  <c r="DN1306" i="1" s="1"/>
  <c r="DO1306" i="1"/>
  <c r="DP1306" i="1"/>
  <c r="DQ1306" i="1"/>
  <c r="DR1306" i="1" s="1"/>
  <c r="DS1306" i="1"/>
  <c r="DT1306" i="1" s="1"/>
  <c r="DU1306" i="1"/>
  <c r="DV1306" i="1" s="1"/>
  <c r="DW1306" i="1"/>
  <c r="DX1306" i="1" s="1"/>
  <c r="DY1306" i="1"/>
  <c r="DZ1306" i="1" s="1"/>
  <c r="EA1306" i="1"/>
  <c r="EB1306" i="1"/>
  <c r="EC1306" i="1"/>
  <c r="ED1306" i="1" s="1"/>
  <c r="EE1306" i="1"/>
  <c r="EF1306" i="1"/>
  <c r="EG1306" i="1"/>
  <c r="EH1306" i="1" s="1"/>
  <c r="EI1306" i="1"/>
  <c r="EJ1306" i="1" s="1"/>
  <c r="CU1307" i="1"/>
  <c r="CV1307" i="1" s="1"/>
  <c r="CW1307" i="1"/>
  <c r="CX1307" i="1"/>
  <c r="CY1307" i="1"/>
  <c r="CZ1307" i="1" s="1"/>
  <c r="DA1307" i="1"/>
  <c r="DB1307" i="1"/>
  <c r="DC1307" i="1"/>
  <c r="DD1307" i="1" s="1"/>
  <c r="DE1307" i="1"/>
  <c r="DF1307" i="1"/>
  <c r="DG1307" i="1"/>
  <c r="DH1307" i="1" s="1"/>
  <c r="DI1307" i="1"/>
  <c r="DJ1307" i="1" s="1"/>
  <c r="DK1307" i="1"/>
  <c r="DL1307" i="1" s="1"/>
  <c r="DM1307" i="1"/>
  <c r="DN1307" i="1"/>
  <c r="DO1307" i="1"/>
  <c r="DP1307" i="1" s="1"/>
  <c r="DQ1307" i="1"/>
  <c r="DR1307" i="1" s="1"/>
  <c r="DS1307" i="1"/>
  <c r="DT1307" i="1" s="1"/>
  <c r="DU1307" i="1"/>
  <c r="DV1307" i="1"/>
  <c r="DW1307" i="1"/>
  <c r="DX1307" i="1" s="1"/>
  <c r="DY1307" i="1"/>
  <c r="DZ1307" i="1" s="1"/>
  <c r="EA1307" i="1"/>
  <c r="EB1307" i="1" s="1"/>
  <c r="EC1307" i="1"/>
  <c r="ED1307" i="1" s="1"/>
  <c r="EE1307" i="1"/>
  <c r="EF1307" i="1" s="1"/>
  <c r="EG1307" i="1"/>
  <c r="EH1307" i="1" s="1"/>
  <c r="EI1307" i="1"/>
  <c r="EJ1307" i="1" s="1"/>
  <c r="CU1308" i="1"/>
  <c r="CV1308" i="1"/>
  <c r="CW1308" i="1"/>
  <c r="CX1308" i="1" s="1"/>
  <c r="CY1308" i="1"/>
  <c r="CZ1308" i="1" s="1"/>
  <c r="DA1308" i="1"/>
  <c r="DB1308" i="1" s="1"/>
  <c r="DC1308" i="1"/>
  <c r="DD1308" i="1" s="1"/>
  <c r="DE1308" i="1"/>
  <c r="DF1308" i="1" s="1"/>
  <c r="DG1308" i="1"/>
  <c r="DH1308" i="1"/>
  <c r="DI1308" i="1"/>
  <c r="DJ1308" i="1" s="1"/>
  <c r="DK1308" i="1"/>
  <c r="DL1308" i="1"/>
  <c r="DM1308" i="1"/>
  <c r="DN1308" i="1" s="1"/>
  <c r="DO1308" i="1"/>
  <c r="DP1308" i="1" s="1"/>
  <c r="DQ1308" i="1"/>
  <c r="DR1308" i="1" s="1"/>
  <c r="DS1308" i="1"/>
  <c r="DT1308" i="1"/>
  <c r="DU1308" i="1"/>
  <c r="DV1308" i="1" s="1"/>
  <c r="DW1308" i="1"/>
  <c r="DX1308" i="1"/>
  <c r="DY1308" i="1"/>
  <c r="DZ1308" i="1" s="1"/>
  <c r="EA1308" i="1"/>
  <c r="EB1308" i="1"/>
  <c r="EC1308" i="1"/>
  <c r="ED1308" i="1" s="1"/>
  <c r="EE1308" i="1"/>
  <c r="EF1308" i="1" s="1"/>
  <c r="EG1308" i="1"/>
  <c r="EH1308" i="1" s="1"/>
  <c r="EI1308" i="1"/>
  <c r="EJ1308" i="1"/>
  <c r="CU1309" i="1"/>
  <c r="CV1309" i="1" s="1"/>
  <c r="CW1309" i="1"/>
  <c r="CX1309" i="1" s="1"/>
  <c r="CY1309" i="1"/>
  <c r="CZ1309" i="1" s="1"/>
  <c r="DA1309" i="1"/>
  <c r="DB1309" i="1"/>
  <c r="DC1309" i="1"/>
  <c r="DD1309" i="1" s="1"/>
  <c r="DE1309" i="1"/>
  <c r="DF1309" i="1" s="1"/>
  <c r="DG1309" i="1"/>
  <c r="DH1309" i="1" s="1"/>
  <c r="DI1309" i="1"/>
  <c r="DJ1309" i="1" s="1"/>
  <c r="DK1309" i="1"/>
  <c r="DL1309" i="1" s="1"/>
  <c r="DM1309" i="1"/>
  <c r="DN1309" i="1" s="1"/>
  <c r="DO1309" i="1"/>
  <c r="DP1309" i="1" s="1"/>
  <c r="DQ1309" i="1"/>
  <c r="DR1309" i="1"/>
  <c r="DS1309" i="1"/>
  <c r="DT1309" i="1" s="1"/>
  <c r="DU1309" i="1"/>
  <c r="DV1309" i="1" s="1"/>
  <c r="DW1309" i="1"/>
  <c r="DX1309" i="1" s="1"/>
  <c r="DY1309" i="1"/>
  <c r="DZ1309" i="1" s="1"/>
  <c r="EA1309" i="1"/>
  <c r="EB1309" i="1" s="1"/>
  <c r="EC1309" i="1"/>
  <c r="ED1309" i="1"/>
  <c r="EE1309" i="1"/>
  <c r="EF1309" i="1" s="1"/>
  <c r="EG1309" i="1"/>
  <c r="EH1309" i="1"/>
  <c r="EI1309" i="1"/>
  <c r="EJ1309" i="1" s="1"/>
  <c r="CU1310" i="1"/>
  <c r="CV1310" i="1" s="1"/>
  <c r="CW1310" i="1"/>
  <c r="CX1310" i="1" s="1"/>
  <c r="CY1310" i="1"/>
  <c r="CZ1310" i="1"/>
  <c r="DA1310" i="1"/>
  <c r="DB1310" i="1" s="1"/>
  <c r="DC1310" i="1"/>
  <c r="DD1310" i="1"/>
  <c r="DE1310" i="1"/>
  <c r="DF1310" i="1" s="1"/>
  <c r="DG1310" i="1"/>
  <c r="DH1310" i="1"/>
  <c r="DI1310" i="1"/>
  <c r="DJ1310" i="1" s="1"/>
  <c r="DK1310" i="1"/>
  <c r="DL1310" i="1" s="1"/>
  <c r="DM1310" i="1"/>
  <c r="DN1310" i="1" s="1"/>
  <c r="DO1310" i="1"/>
  <c r="DP1310" i="1"/>
  <c r="DQ1310" i="1"/>
  <c r="DR1310" i="1" s="1"/>
  <c r="DS1310" i="1"/>
  <c r="DT1310" i="1" s="1"/>
  <c r="DU1310" i="1"/>
  <c r="DV1310" i="1" s="1"/>
  <c r="DW1310" i="1"/>
  <c r="DX1310" i="1"/>
  <c r="DY1310" i="1"/>
  <c r="DZ1310" i="1" s="1"/>
  <c r="EA1310" i="1"/>
  <c r="EB1310" i="1" s="1"/>
  <c r="EC1310" i="1"/>
  <c r="ED1310" i="1" s="1"/>
  <c r="EE1310" i="1"/>
  <c r="EF1310" i="1" s="1"/>
  <c r="EG1310" i="1"/>
  <c r="EH1310" i="1" s="1"/>
  <c r="EI1310" i="1"/>
  <c r="EJ1310" i="1" s="1"/>
  <c r="CU1311" i="1"/>
  <c r="CV1311" i="1" s="1"/>
  <c r="CW1311" i="1"/>
  <c r="CX1311" i="1"/>
  <c r="CY1311" i="1"/>
  <c r="CZ1311" i="1" s="1"/>
  <c r="DA1311" i="1"/>
  <c r="DB1311" i="1" s="1"/>
  <c r="DC1311" i="1"/>
  <c r="DD1311" i="1" s="1"/>
  <c r="DE1311" i="1"/>
  <c r="DF1311" i="1" s="1"/>
  <c r="DG1311" i="1"/>
  <c r="DH1311" i="1" s="1"/>
  <c r="DI1311" i="1"/>
  <c r="DJ1311" i="1"/>
  <c r="DK1311" i="1"/>
  <c r="DL1311" i="1" s="1"/>
  <c r="DM1311" i="1"/>
  <c r="DN1311" i="1"/>
  <c r="DO1311" i="1"/>
  <c r="DP1311" i="1" s="1"/>
  <c r="DQ1311" i="1"/>
  <c r="DR1311" i="1" s="1"/>
  <c r="DS1311" i="1"/>
  <c r="DT1311" i="1" s="1"/>
  <c r="DU1311" i="1"/>
  <c r="DV1311" i="1"/>
  <c r="DW1311" i="1"/>
  <c r="DX1311" i="1" s="1"/>
  <c r="DY1311" i="1"/>
  <c r="DZ1311" i="1"/>
  <c r="EA1311" i="1"/>
  <c r="EB1311" i="1" s="1"/>
  <c r="EC1311" i="1"/>
  <c r="ED1311" i="1"/>
  <c r="EE1311" i="1"/>
  <c r="EF1311" i="1" s="1"/>
  <c r="EG1311" i="1"/>
  <c r="EH1311" i="1" s="1"/>
  <c r="EI1311" i="1"/>
  <c r="EJ1311" i="1" s="1"/>
  <c r="CU1312" i="1"/>
  <c r="CV1312" i="1"/>
  <c r="CW1312" i="1"/>
  <c r="CX1312" i="1" s="1"/>
  <c r="CY1312" i="1"/>
  <c r="CZ1312" i="1" s="1"/>
  <c r="DA1312" i="1"/>
  <c r="DB1312" i="1" s="1"/>
  <c r="DC1312" i="1"/>
  <c r="DD1312" i="1"/>
  <c r="DE1312" i="1"/>
  <c r="DF1312" i="1" s="1"/>
  <c r="DG1312" i="1"/>
  <c r="DH1312" i="1" s="1"/>
  <c r="DI1312" i="1"/>
  <c r="DJ1312" i="1" s="1"/>
  <c r="DK1312" i="1"/>
  <c r="DL1312" i="1" s="1"/>
  <c r="DM1312" i="1"/>
  <c r="DN1312" i="1" s="1"/>
  <c r="DO1312" i="1"/>
  <c r="DP1312" i="1" s="1"/>
  <c r="DQ1312" i="1"/>
  <c r="DR1312" i="1" s="1"/>
  <c r="DS1312" i="1"/>
  <c r="DT1312" i="1"/>
  <c r="DU1312" i="1"/>
  <c r="DV1312" i="1" s="1"/>
  <c r="DW1312" i="1"/>
  <c r="DX1312" i="1" s="1"/>
  <c r="DY1312" i="1"/>
  <c r="DZ1312" i="1" s="1"/>
  <c r="EA1312" i="1"/>
  <c r="EB1312" i="1" s="1"/>
  <c r="EC1312" i="1"/>
  <c r="ED1312" i="1" s="1"/>
  <c r="EE1312" i="1"/>
  <c r="EF1312" i="1"/>
  <c r="EG1312" i="1"/>
  <c r="EH1312" i="1" s="1"/>
  <c r="EI1312" i="1"/>
  <c r="EJ1312" i="1"/>
  <c r="CU1313" i="1"/>
  <c r="CV1313" i="1" s="1"/>
  <c r="CW1313" i="1"/>
  <c r="CX1313" i="1" s="1"/>
  <c r="CY1313" i="1"/>
  <c r="CZ1313" i="1" s="1"/>
  <c r="DA1313" i="1"/>
  <c r="DB1313" i="1"/>
  <c r="DC1313" i="1"/>
  <c r="DD1313" i="1" s="1"/>
  <c r="DE1313" i="1"/>
  <c r="DF1313" i="1"/>
  <c r="DG1313" i="1"/>
  <c r="DH1313" i="1" s="1"/>
  <c r="DI1313" i="1"/>
  <c r="DJ1313" i="1"/>
  <c r="DK1313" i="1"/>
  <c r="DL1313" i="1" s="1"/>
  <c r="DM1313" i="1"/>
  <c r="DN1313" i="1" s="1"/>
  <c r="DO1313" i="1"/>
  <c r="DP1313" i="1" s="1"/>
  <c r="DQ1313" i="1"/>
  <c r="DR1313" i="1"/>
  <c r="DS1313" i="1"/>
  <c r="DT1313" i="1" s="1"/>
  <c r="DU1313" i="1"/>
  <c r="DV1313" i="1" s="1"/>
  <c r="DW1313" i="1"/>
  <c r="DX1313" i="1" s="1"/>
  <c r="DY1313" i="1"/>
  <c r="DZ1313" i="1"/>
  <c r="EA1313" i="1"/>
  <c r="EB1313" i="1" s="1"/>
  <c r="EC1313" i="1"/>
  <c r="ED1313" i="1" s="1"/>
  <c r="EE1313" i="1"/>
  <c r="EF1313" i="1" s="1"/>
  <c r="EG1313" i="1"/>
  <c r="EH1313" i="1" s="1"/>
  <c r="EI1313" i="1"/>
  <c r="EJ1313" i="1" s="1"/>
  <c r="CU1314" i="1"/>
  <c r="CV1314" i="1" s="1"/>
  <c r="CW1314" i="1"/>
  <c r="CX1314" i="1" s="1"/>
  <c r="CY1314" i="1"/>
  <c r="CZ1314" i="1"/>
  <c r="DA1314" i="1"/>
  <c r="DB1314" i="1" s="1"/>
  <c r="DC1314" i="1"/>
  <c r="DD1314" i="1" s="1"/>
  <c r="DE1314" i="1"/>
  <c r="DF1314" i="1" s="1"/>
  <c r="DG1314" i="1"/>
  <c r="DH1314" i="1" s="1"/>
  <c r="DI1314" i="1"/>
  <c r="DJ1314" i="1" s="1"/>
  <c r="DK1314" i="1"/>
  <c r="DL1314" i="1"/>
  <c r="DM1314" i="1"/>
  <c r="DN1314" i="1" s="1"/>
  <c r="DO1314" i="1"/>
  <c r="DP1314" i="1"/>
  <c r="DQ1314" i="1"/>
  <c r="DR1314" i="1" s="1"/>
  <c r="DS1314" i="1"/>
  <c r="DT1314" i="1" s="1"/>
  <c r="DU1314" i="1"/>
  <c r="DV1314" i="1" s="1"/>
  <c r="DW1314" i="1"/>
  <c r="DX1314" i="1"/>
  <c r="DY1314" i="1"/>
  <c r="DZ1314" i="1" s="1"/>
  <c r="EA1314" i="1"/>
  <c r="EB1314" i="1"/>
  <c r="EC1314" i="1"/>
  <c r="ED1314" i="1" s="1"/>
  <c r="EE1314" i="1"/>
  <c r="EF1314" i="1"/>
  <c r="EG1314" i="1"/>
  <c r="EH1314" i="1" s="1"/>
  <c r="EI1314" i="1"/>
  <c r="EJ1314" i="1" s="1"/>
  <c r="CU1315" i="1"/>
  <c r="CV1315" i="1" s="1"/>
  <c r="CW1315" i="1"/>
  <c r="CX1315" i="1"/>
  <c r="CY1315" i="1"/>
  <c r="CZ1315" i="1" s="1"/>
  <c r="DA1315" i="1"/>
  <c r="DB1315" i="1" s="1"/>
  <c r="DC1315" i="1"/>
  <c r="DD1315" i="1" s="1"/>
  <c r="DE1315" i="1"/>
  <c r="DF1315" i="1"/>
  <c r="DG1315" i="1"/>
  <c r="DH1315" i="1" s="1"/>
  <c r="DI1315" i="1"/>
  <c r="DJ1315" i="1" s="1"/>
  <c r="DK1315" i="1"/>
  <c r="DL1315" i="1" s="1"/>
  <c r="DM1315" i="1"/>
  <c r="DN1315" i="1" s="1"/>
  <c r="DO1315" i="1"/>
  <c r="DP1315" i="1" s="1"/>
  <c r="DQ1315" i="1"/>
  <c r="DR1315" i="1" s="1"/>
  <c r="DS1315" i="1"/>
  <c r="DT1315" i="1" s="1"/>
  <c r="DU1315" i="1"/>
  <c r="DV1315" i="1"/>
  <c r="DW1315" i="1"/>
  <c r="DX1315" i="1" s="1"/>
  <c r="DY1315" i="1"/>
  <c r="DZ1315" i="1" s="1"/>
  <c r="EA1315" i="1"/>
  <c r="EB1315" i="1" s="1"/>
  <c r="EC1315" i="1"/>
  <c r="ED1315" i="1" s="1"/>
  <c r="EE1315" i="1"/>
  <c r="EF1315" i="1" s="1"/>
  <c r="EG1315" i="1"/>
  <c r="EH1315" i="1"/>
  <c r="EI1315" i="1"/>
  <c r="EJ1315" i="1" s="1"/>
  <c r="CU1316" i="1"/>
  <c r="CV1316" i="1"/>
  <c r="CW1316" i="1"/>
  <c r="CX1316" i="1" s="1"/>
  <c r="CY1316" i="1"/>
  <c r="CZ1316" i="1" s="1"/>
  <c r="DA1316" i="1"/>
  <c r="DB1316" i="1" s="1"/>
  <c r="DC1316" i="1"/>
  <c r="DD1316" i="1"/>
  <c r="DE1316" i="1"/>
  <c r="DF1316" i="1" s="1"/>
  <c r="DG1316" i="1"/>
  <c r="DH1316" i="1"/>
  <c r="DI1316" i="1"/>
  <c r="DJ1316" i="1" s="1"/>
  <c r="DK1316" i="1"/>
  <c r="DL1316" i="1"/>
  <c r="DM1316" i="1"/>
  <c r="DN1316" i="1" s="1"/>
  <c r="DO1316" i="1"/>
  <c r="DP1316" i="1" s="1"/>
  <c r="DQ1316" i="1"/>
  <c r="DR1316" i="1" s="1"/>
  <c r="DS1316" i="1"/>
  <c r="DT1316" i="1"/>
  <c r="DU1316" i="1"/>
  <c r="DV1316" i="1" s="1"/>
  <c r="DW1316" i="1"/>
  <c r="DX1316" i="1" s="1"/>
  <c r="DY1316" i="1"/>
  <c r="DZ1316" i="1" s="1"/>
  <c r="EA1316" i="1"/>
  <c r="EB1316" i="1"/>
  <c r="EC1316" i="1"/>
  <c r="ED1316" i="1" s="1"/>
  <c r="EE1316" i="1"/>
  <c r="EF1316" i="1" s="1"/>
  <c r="EG1316" i="1"/>
  <c r="EH1316" i="1" s="1"/>
  <c r="EI1316" i="1"/>
  <c r="EJ1316" i="1" s="1"/>
  <c r="CU1317" i="1"/>
  <c r="CV1317" i="1" s="1"/>
  <c r="CW1317" i="1"/>
  <c r="CX1317" i="1" s="1"/>
  <c r="CY1317" i="1"/>
  <c r="CZ1317" i="1" s="1"/>
  <c r="DA1317" i="1"/>
  <c r="DB1317" i="1"/>
  <c r="DC1317" i="1"/>
  <c r="DD1317" i="1" s="1"/>
  <c r="DE1317" i="1"/>
  <c r="DF1317" i="1" s="1"/>
  <c r="DG1317" i="1"/>
  <c r="DH1317" i="1" s="1"/>
  <c r="DI1317" i="1"/>
  <c r="DJ1317" i="1" s="1"/>
  <c r="DK1317" i="1"/>
  <c r="DL1317" i="1" s="1"/>
  <c r="DM1317" i="1"/>
  <c r="DN1317" i="1"/>
  <c r="DO1317" i="1"/>
  <c r="DP1317" i="1" s="1"/>
  <c r="DQ1317" i="1"/>
  <c r="DR1317" i="1"/>
  <c r="DS1317" i="1"/>
  <c r="DT1317" i="1" s="1"/>
  <c r="DU1317" i="1"/>
  <c r="DV1317" i="1" s="1"/>
  <c r="DW1317" i="1"/>
  <c r="DX1317" i="1" s="1"/>
  <c r="DY1317" i="1"/>
  <c r="DZ1317" i="1"/>
  <c r="EA1317" i="1"/>
  <c r="EB1317" i="1" s="1"/>
  <c r="EC1317" i="1"/>
  <c r="ED1317" i="1"/>
  <c r="EE1317" i="1"/>
  <c r="EF1317" i="1" s="1"/>
  <c r="EG1317" i="1"/>
  <c r="EH1317" i="1"/>
  <c r="EI1317" i="1"/>
  <c r="EJ1317" i="1" s="1"/>
  <c r="CU1318" i="1"/>
  <c r="CV1318" i="1" s="1"/>
  <c r="CW1318" i="1"/>
  <c r="CX1318" i="1" s="1"/>
  <c r="CY1318" i="1"/>
  <c r="CZ1318" i="1"/>
  <c r="DA1318" i="1"/>
  <c r="DB1318" i="1" s="1"/>
  <c r="DC1318" i="1"/>
  <c r="DD1318" i="1" s="1"/>
  <c r="DE1318" i="1"/>
  <c r="DF1318" i="1" s="1"/>
  <c r="DG1318" i="1"/>
  <c r="DH1318" i="1"/>
  <c r="DI1318" i="1"/>
  <c r="DJ1318" i="1" s="1"/>
  <c r="DK1318" i="1"/>
  <c r="DL1318" i="1" s="1"/>
  <c r="DM1318" i="1"/>
  <c r="DN1318" i="1" s="1"/>
  <c r="DO1318" i="1"/>
  <c r="DP1318" i="1" s="1"/>
  <c r="DQ1318" i="1"/>
  <c r="DR1318" i="1" s="1"/>
  <c r="DS1318" i="1"/>
  <c r="DT1318" i="1" s="1"/>
  <c r="DU1318" i="1"/>
  <c r="DV1318" i="1" s="1"/>
  <c r="DW1318" i="1"/>
  <c r="DX1318" i="1"/>
  <c r="DY1318" i="1"/>
  <c r="DZ1318" i="1" s="1"/>
  <c r="EA1318" i="1"/>
  <c r="EB1318" i="1" s="1"/>
  <c r="EC1318" i="1"/>
  <c r="ED1318" i="1" s="1"/>
  <c r="EE1318" i="1"/>
  <c r="EF1318" i="1" s="1"/>
  <c r="EG1318" i="1"/>
  <c r="EH1318" i="1" s="1"/>
  <c r="EI1318" i="1"/>
  <c r="EJ1318" i="1"/>
  <c r="CU1319" i="1"/>
  <c r="CV1319" i="1" s="1"/>
  <c r="CW1319" i="1"/>
  <c r="CX1319" i="1"/>
  <c r="CY1319" i="1"/>
  <c r="CZ1319" i="1" s="1"/>
  <c r="DA1319" i="1"/>
  <c r="DB1319" i="1" s="1"/>
  <c r="DC1319" i="1"/>
  <c r="DD1319" i="1" s="1"/>
  <c r="DE1319" i="1"/>
  <c r="DF1319" i="1"/>
  <c r="DG1319" i="1"/>
  <c r="DH1319" i="1" s="1"/>
  <c r="DI1319" i="1"/>
  <c r="DJ1319" i="1"/>
  <c r="DK1319" i="1"/>
  <c r="DL1319" i="1" s="1"/>
  <c r="DM1319" i="1"/>
  <c r="DN1319" i="1"/>
  <c r="DO1319" i="1"/>
  <c r="DP1319" i="1" s="1"/>
  <c r="DQ1319" i="1"/>
  <c r="DR1319" i="1" s="1"/>
  <c r="DS1319" i="1"/>
  <c r="DT1319" i="1" s="1"/>
  <c r="DU1319" i="1"/>
  <c r="DV1319" i="1"/>
  <c r="DW1319" i="1"/>
  <c r="DX1319" i="1" s="1"/>
  <c r="DY1319" i="1"/>
  <c r="DZ1319" i="1" s="1"/>
  <c r="EA1319" i="1"/>
  <c r="EB1319" i="1" s="1"/>
  <c r="EC1319" i="1"/>
  <c r="ED1319" i="1"/>
  <c r="EE1319" i="1"/>
  <c r="EF1319" i="1" s="1"/>
  <c r="EG1319" i="1"/>
  <c r="EH1319" i="1" s="1"/>
  <c r="EI1319" i="1"/>
  <c r="EJ1319" i="1" s="1"/>
  <c r="CU1320" i="1"/>
  <c r="CV1320" i="1" s="1"/>
  <c r="CW1320" i="1"/>
  <c r="CX1320" i="1" s="1"/>
  <c r="CY1320" i="1"/>
  <c r="CZ1320" i="1" s="1"/>
  <c r="DA1320" i="1"/>
  <c r="DB1320" i="1" s="1"/>
  <c r="DC1320" i="1"/>
  <c r="DD1320" i="1"/>
  <c r="DE1320" i="1"/>
  <c r="DF1320" i="1" s="1"/>
  <c r="DG1320" i="1"/>
  <c r="DH1320" i="1" s="1"/>
  <c r="DI1320" i="1"/>
  <c r="DJ1320" i="1" s="1"/>
  <c r="DK1320" i="1"/>
  <c r="DL1320" i="1" s="1"/>
  <c r="DM1320" i="1"/>
  <c r="DN1320" i="1" s="1"/>
  <c r="DO1320" i="1"/>
  <c r="DP1320" i="1"/>
  <c r="DQ1320" i="1"/>
  <c r="DR1320" i="1" s="1"/>
  <c r="DS1320" i="1"/>
  <c r="DT1320" i="1"/>
  <c r="DU1320" i="1"/>
  <c r="DV1320" i="1" s="1"/>
  <c r="DW1320" i="1"/>
  <c r="DX1320" i="1" s="1"/>
  <c r="DY1320" i="1"/>
  <c r="DZ1320" i="1" s="1"/>
  <c r="EA1320" i="1"/>
  <c r="EB1320" i="1"/>
  <c r="EC1320" i="1"/>
  <c r="ED1320" i="1" s="1"/>
  <c r="EE1320" i="1"/>
  <c r="EF1320" i="1"/>
  <c r="EG1320" i="1"/>
  <c r="EH1320" i="1" s="1"/>
  <c r="EI1320" i="1"/>
  <c r="EJ1320" i="1"/>
  <c r="CU1321" i="1"/>
  <c r="CV1321" i="1" s="1"/>
  <c r="CW1321" i="1"/>
  <c r="CX1321" i="1" s="1"/>
  <c r="CY1321" i="1"/>
  <c r="CZ1321" i="1" s="1"/>
  <c r="DA1321" i="1"/>
  <c r="DB1321" i="1"/>
  <c r="DC1321" i="1"/>
  <c r="DD1321" i="1" s="1"/>
  <c r="DE1321" i="1"/>
  <c r="DF1321" i="1" s="1"/>
  <c r="DG1321" i="1"/>
  <c r="DH1321" i="1" s="1"/>
  <c r="DI1321" i="1"/>
  <c r="DJ1321" i="1"/>
  <c r="DK1321" i="1"/>
  <c r="DL1321" i="1" s="1"/>
  <c r="DM1321" i="1"/>
  <c r="DN1321" i="1" s="1"/>
  <c r="DO1321" i="1"/>
  <c r="DP1321" i="1" s="1"/>
  <c r="DQ1321" i="1"/>
  <c r="DR1321" i="1" s="1"/>
  <c r="DS1321" i="1"/>
  <c r="DT1321" i="1" s="1"/>
  <c r="DU1321" i="1"/>
  <c r="DV1321" i="1" s="1"/>
  <c r="DW1321" i="1"/>
  <c r="DX1321" i="1" s="1"/>
  <c r="DY1321" i="1"/>
  <c r="DZ1321" i="1"/>
  <c r="EA1321" i="1"/>
  <c r="EB1321" i="1" s="1"/>
  <c r="EC1321" i="1"/>
  <c r="ED1321" i="1" s="1"/>
  <c r="EE1321" i="1"/>
  <c r="EF1321" i="1" s="1"/>
  <c r="EG1321" i="1"/>
  <c r="EH1321" i="1" s="1"/>
  <c r="EI1321" i="1"/>
  <c r="EJ1321" i="1" s="1"/>
  <c r="CU1322" i="1"/>
  <c r="CV1322" i="1"/>
  <c r="CW1322" i="1"/>
  <c r="CX1322" i="1" s="1"/>
  <c r="CY1322" i="1"/>
  <c r="CZ1322" i="1"/>
  <c r="DA1322" i="1"/>
  <c r="DB1322" i="1" s="1"/>
  <c r="DC1322" i="1"/>
  <c r="DD1322" i="1" s="1"/>
  <c r="DE1322" i="1"/>
  <c r="DF1322" i="1" s="1"/>
  <c r="DG1322" i="1"/>
  <c r="DH1322" i="1"/>
  <c r="DI1322" i="1"/>
  <c r="DJ1322" i="1" s="1"/>
  <c r="DK1322" i="1"/>
  <c r="DL1322" i="1"/>
  <c r="DM1322" i="1"/>
  <c r="DN1322" i="1" s="1"/>
  <c r="DO1322" i="1"/>
  <c r="DP1322" i="1"/>
  <c r="DQ1322" i="1"/>
  <c r="DR1322" i="1" s="1"/>
  <c r="DS1322" i="1"/>
  <c r="DT1322" i="1" s="1"/>
  <c r="DU1322" i="1"/>
  <c r="DV1322" i="1" s="1"/>
  <c r="DW1322" i="1"/>
  <c r="DX1322" i="1"/>
  <c r="DY1322" i="1"/>
  <c r="DZ1322" i="1" s="1"/>
  <c r="EA1322" i="1"/>
  <c r="EB1322" i="1" s="1"/>
  <c r="EC1322" i="1"/>
  <c r="ED1322" i="1" s="1"/>
  <c r="EE1322" i="1"/>
  <c r="EF1322" i="1"/>
  <c r="EG1322" i="1"/>
  <c r="EH1322" i="1" s="1"/>
  <c r="EI1322" i="1"/>
  <c r="EJ1322" i="1" s="1"/>
  <c r="CU1323" i="1"/>
  <c r="CV1323" i="1" s="1"/>
  <c r="CW1323" i="1"/>
  <c r="CX1323" i="1" s="1"/>
  <c r="CY1323" i="1"/>
  <c r="CZ1323" i="1" s="1"/>
  <c r="DA1323" i="1"/>
  <c r="DB1323" i="1" s="1"/>
  <c r="DC1323" i="1"/>
  <c r="DD1323" i="1" s="1"/>
  <c r="DE1323" i="1"/>
  <c r="DF1323" i="1"/>
  <c r="DG1323" i="1"/>
  <c r="DH1323" i="1" s="1"/>
  <c r="DI1323" i="1"/>
  <c r="DJ1323" i="1" s="1"/>
  <c r="DK1323" i="1"/>
  <c r="DL1323" i="1" s="1"/>
  <c r="DM1323" i="1"/>
  <c r="DN1323" i="1" s="1"/>
  <c r="DO1323" i="1"/>
  <c r="DP1323" i="1" s="1"/>
  <c r="DQ1323" i="1"/>
  <c r="DR1323" i="1"/>
  <c r="DS1323" i="1"/>
  <c r="DT1323" i="1" s="1"/>
  <c r="DU1323" i="1"/>
  <c r="DV1323" i="1"/>
  <c r="DW1323" i="1"/>
  <c r="DX1323" i="1" s="1"/>
  <c r="DY1323" i="1"/>
  <c r="DZ1323" i="1" s="1"/>
  <c r="EA1323" i="1"/>
  <c r="EB1323" i="1" s="1"/>
  <c r="EC1323" i="1"/>
  <c r="ED1323" i="1"/>
  <c r="EE1323" i="1"/>
  <c r="EF1323" i="1" s="1"/>
  <c r="EG1323" i="1"/>
  <c r="EH1323" i="1"/>
  <c r="EI1323" i="1"/>
  <c r="EJ1323" i="1" s="1"/>
  <c r="CU1324" i="1"/>
  <c r="CV1324" i="1"/>
  <c r="CW1324" i="1"/>
  <c r="CX1324" i="1" s="1"/>
  <c r="CY1324" i="1"/>
  <c r="CZ1324" i="1" s="1"/>
  <c r="DA1324" i="1"/>
  <c r="DB1324" i="1" s="1"/>
  <c r="DC1324" i="1"/>
  <c r="DD1324" i="1"/>
  <c r="DE1324" i="1"/>
  <c r="DF1324" i="1" s="1"/>
  <c r="DG1324" i="1"/>
  <c r="DH1324" i="1" s="1"/>
  <c r="DI1324" i="1"/>
  <c r="DJ1324" i="1" s="1"/>
  <c r="DK1324" i="1"/>
  <c r="DL1324" i="1"/>
  <c r="DM1324" i="1"/>
  <c r="DN1324" i="1" s="1"/>
  <c r="DO1324" i="1"/>
  <c r="DP1324" i="1" s="1"/>
  <c r="DQ1324" i="1"/>
  <c r="DR1324" i="1" s="1"/>
  <c r="DS1324" i="1"/>
  <c r="DT1324" i="1" s="1"/>
  <c r="DU1324" i="1"/>
  <c r="DV1324" i="1" s="1"/>
  <c r="DW1324" i="1"/>
  <c r="DX1324" i="1" s="1"/>
  <c r="DY1324" i="1"/>
  <c r="DZ1324" i="1" s="1"/>
  <c r="EA1324" i="1"/>
  <c r="EB1324" i="1"/>
  <c r="EC1324" i="1"/>
  <c r="ED1324" i="1" s="1"/>
  <c r="EE1324" i="1"/>
  <c r="EF1324" i="1" s="1"/>
  <c r="EG1324" i="1"/>
  <c r="EH1324" i="1" s="1"/>
  <c r="EI1324" i="1"/>
  <c r="EJ1324" i="1" s="1"/>
  <c r="CU1325" i="1"/>
  <c r="CV1325" i="1" s="1"/>
  <c r="CW1325" i="1"/>
  <c r="CX1325" i="1"/>
  <c r="CY1325" i="1"/>
  <c r="CZ1325" i="1" s="1"/>
  <c r="DA1325" i="1"/>
  <c r="DB1325" i="1"/>
  <c r="DC1325" i="1"/>
  <c r="DD1325" i="1" s="1"/>
  <c r="DE1325" i="1"/>
  <c r="DF1325" i="1" s="1"/>
  <c r="DG1325" i="1"/>
  <c r="DH1325" i="1" s="1"/>
  <c r="DI1325" i="1"/>
  <c r="DJ1325" i="1"/>
  <c r="DK1325" i="1"/>
  <c r="DL1325" i="1" s="1"/>
  <c r="DM1325" i="1"/>
  <c r="DN1325" i="1"/>
  <c r="DO1325" i="1"/>
  <c r="DP1325" i="1" s="1"/>
  <c r="DQ1325" i="1"/>
  <c r="DR1325" i="1"/>
  <c r="DS1325" i="1"/>
  <c r="DT1325" i="1" s="1"/>
  <c r="DU1325" i="1"/>
  <c r="DV1325" i="1" s="1"/>
  <c r="DW1325" i="1"/>
  <c r="DX1325" i="1" s="1"/>
  <c r="DY1325" i="1"/>
  <c r="DZ1325" i="1"/>
  <c r="EA1325" i="1"/>
  <c r="EB1325" i="1" s="1"/>
  <c r="EC1325" i="1"/>
  <c r="ED1325" i="1" s="1"/>
  <c r="EE1325" i="1"/>
  <c r="EF1325" i="1" s="1"/>
  <c r="EG1325" i="1"/>
  <c r="EH1325" i="1"/>
  <c r="EI1325" i="1"/>
  <c r="EJ1325" i="1" s="1"/>
  <c r="CU1326" i="1"/>
  <c r="CV1326" i="1" s="1"/>
  <c r="CW1326" i="1"/>
  <c r="CX1326" i="1" s="1"/>
  <c r="CY1326" i="1"/>
  <c r="CZ1326" i="1" s="1"/>
  <c r="DA1326" i="1"/>
  <c r="DB1326" i="1" s="1"/>
  <c r="DC1326" i="1"/>
  <c r="DD1326" i="1" s="1"/>
  <c r="DE1326" i="1"/>
  <c r="DF1326" i="1" s="1"/>
  <c r="DG1326" i="1"/>
  <c r="DH1326" i="1"/>
  <c r="DI1326" i="1"/>
  <c r="DJ1326" i="1" s="1"/>
  <c r="DK1326" i="1"/>
  <c r="DL1326" i="1" s="1"/>
  <c r="DM1326" i="1"/>
  <c r="DN1326" i="1" s="1"/>
  <c r="DO1326" i="1"/>
  <c r="DP1326" i="1" s="1"/>
  <c r="DQ1326" i="1"/>
  <c r="DR1326" i="1" s="1"/>
  <c r="DS1326" i="1"/>
  <c r="DT1326" i="1"/>
  <c r="DU1326" i="1"/>
  <c r="DV1326" i="1" s="1"/>
  <c r="DW1326" i="1"/>
  <c r="DX1326" i="1"/>
  <c r="DY1326" i="1"/>
  <c r="DZ1326" i="1" s="1"/>
  <c r="EA1326" i="1"/>
  <c r="EB1326" i="1" s="1"/>
  <c r="EC1326" i="1"/>
  <c r="ED1326" i="1" s="1"/>
  <c r="EE1326" i="1"/>
  <c r="EF1326" i="1"/>
  <c r="EG1326" i="1"/>
  <c r="EH1326" i="1" s="1"/>
  <c r="EI1326" i="1"/>
  <c r="EJ1326" i="1"/>
  <c r="CU1327" i="1"/>
  <c r="CV1327" i="1" s="1"/>
  <c r="CW1327" i="1"/>
  <c r="CX1327" i="1" s="1"/>
  <c r="CY1327" i="1"/>
  <c r="CZ1327" i="1" s="1"/>
  <c r="DA1327" i="1"/>
  <c r="DB1327" i="1" s="1"/>
  <c r="DC1327" i="1"/>
  <c r="DD1327" i="1" s="1"/>
  <c r="DE1327" i="1"/>
  <c r="DF1327" i="1"/>
  <c r="DG1327" i="1"/>
  <c r="DH1327" i="1" s="1"/>
  <c r="DI1327" i="1"/>
  <c r="DJ1327" i="1"/>
  <c r="DK1327" i="1"/>
  <c r="DL1327" i="1" s="1"/>
  <c r="DM1327" i="1"/>
  <c r="DN1327" i="1" s="1"/>
  <c r="DO1327" i="1"/>
  <c r="DP1327" i="1" s="1"/>
  <c r="DQ1327" i="1"/>
  <c r="DR1327" i="1" s="1"/>
  <c r="DS1327" i="1"/>
  <c r="DT1327" i="1" s="1"/>
  <c r="DU1327" i="1"/>
  <c r="DV1327" i="1"/>
  <c r="DW1327" i="1"/>
  <c r="DX1327" i="1" s="1"/>
  <c r="DY1327" i="1"/>
  <c r="DZ1327" i="1"/>
  <c r="EA1327" i="1"/>
  <c r="EB1327" i="1" s="1"/>
  <c r="EC1327" i="1"/>
  <c r="ED1327" i="1" s="1"/>
  <c r="EE1327" i="1"/>
  <c r="EF1327" i="1" s="1"/>
  <c r="EG1327" i="1"/>
  <c r="EH1327" i="1" s="1"/>
  <c r="EI1327" i="1"/>
  <c r="EJ1327" i="1" s="1"/>
  <c r="CU1328" i="1"/>
  <c r="CV1328" i="1"/>
  <c r="CW1328" i="1"/>
  <c r="CX1328" i="1" s="1"/>
  <c r="CY1328" i="1"/>
  <c r="CZ1328" i="1"/>
  <c r="DA1328" i="1"/>
  <c r="DB1328" i="1" s="1"/>
  <c r="DC1328" i="1"/>
  <c r="DD1328" i="1" s="1"/>
  <c r="DE1328" i="1"/>
  <c r="DF1328" i="1" s="1"/>
  <c r="DG1328" i="1"/>
  <c r="DH1328" i="1" s="1"/>
  <c r="DI1328" i="1"/>
  <c r="DJ1328" i="1" s="1"/>
  <c r="DK1328" i="1"/>
  <c r="DL1328" i="1"/>
  <c r="DM1328" i="1"/>
  <c r="DN1328" i="1" s="1"/>
  <c r="DO1328" i="1"/>
  <c r="DP1328" i="1"/>
  <c r="DQ1328" i="1"/>
  <c r="DR1328" i="1" s="1"/>
  <c r="DS1328" i="1"/>
  <c r="DT1328" i="1" s="1"/>
  <c r="DU1328" i="1"/>
  <c r="DV1328" i="1" s="1"/>
  <c r="DW1328" i="1"/>
  <c r="DX1328" i="1" s="1"/>
  <c r="DY1328" i="1"/>
  <c r="DZ1328" i="1" s="1"/>
  <c r="EA1328" i="1"/>
  <c r="EB1328" i="1"/>
  <c r="EC1328" i="1"/>
  <c r="ED1328" i="1" s="1"/>
  <c r="EE1328" i="1"/>
  <c r="EF1328" i="1"/>
  <c r="EG1328" i="1"/>
  <c r="EH1328" i="1" s="1"/>
  <c r="EI1328" i="1"/>
  <c r="EJ1328" i="1" s="1"/>
  <c r="CU1329" i="1"/>
  <c r="CV1329" i="1" s="1"/>
  <c r="CW1329" i="1"/>
  <c r="CX1329" i="1" s="1"/>
  <c r="CY1329" i="1"/>
  <c r="CZ1329" i="1" s="1"/>
  <c r="DA1329" i="1"/>
  <c r="DB1329" i="1"/>
  <c r="DC1329" i="1"/>
  <c r="DD1329" i="1" s="1"/>
  <c r="DE1329" i="1"/>
  <c r="DF1329" i="1"/>
  <c r="DG1329" i="1"/>
  <c r="DH1329" i="1" s="1"/>
  <c r="DI1329" i="1"/>
  <c r="DJ1329" i="1" s="1"/>
  <c r="DK1329" i="1"/>
  <c r="DL1329" i="1" s="1"/>
  <c r="DM1329" i="1"/>
  <c r="DN1329" i="1" s="1"/>
  <c r="DO1329" i="1"/>
  <c r="DP1329" i="1" s="1"/>
  <c r="DQ1329" i="1"/>
  <c r="DR1329" i="1"/>
  <c r="DS1329" i="1"/>
  <c r="DT1329" i="1" s="1"/>
  <c r="DU1329" i="1"/>
  <c r="DV1329" i="1"/>
  <c r="DW1329" i="1"/>
  <c r="DX1329" i="1" s="1"/>
  <c r="DY1329" i="1"/>
  <c r="DZ1329" i="1" s="1"/>
  <c r="EA1329" i="1"/>
  <c r="EB1329" i="1" s="1"/>
  <c r="EC1329" i="1"/>
  <c r="ED1329" i="1" s="1"/>
  <c r="EE1329" i="1"/>
  <c r="EF1329" i="1" s="1"/>
  <c r="EG1329" i="1"/>
  <c r="EH1329" i="1"/>
  <c r="EI1329" i="1"/>
  <c r="EJ1329" i="1" s="1"/>
  <c r="CU1330" i="1"/>
  <c r="CV1330" i="1"/>
  <c r="CW1330" i="1"/>
  <c r="CX1330" i="1" s="1"/>
  <c r="CY1330" i="1"/>
  <c r="CZ1330" i="1" s="1"/>
  <c r="DA1330" i="1"/>
  <c r="DB1330" i="1" s="1"/>
  <c r="DC1330" i="1"/>
  <c r="DD1330" i="1" s="1"/>
  <c r="DE1330" i="1"/>
  <c r="DF1330" i="1" s="1"/>
  <c r="DG1330" i="1"/>
  <c r="DH1330" i="1"/>
  <c r="DI1330" i="1"/>
  <c r="DJ1330" i="1" s="1"/>
  <c r="DK1330" i="1"/>
  <c r="DL1330" i="1"/>
  <c r="DM1330" i="1"/>
  <c r="DN1330" i="1" s="1"/>
  <c r="DO1330" i="1"/>
  <c r="DP1330" i="1" s="1"/>
  <c r="DQ1330" i="1"/>
  <c r="DR1330" i="1" s="1"/>
  <c r="DS1330" i="1"/>
  <c r="DT1330" i="1" s="1"/>
  <c r="DU1330" i="1"/>
  <c r="DV1330" i="1" s="1"/>
  <c r="DW1330" i="1"/>
  <c r="DX1330" i="1"/>
  <c r="DY1330" i="1"/>
  <c r="DZ1330" i="1" s="1"/>
  <c r="EA1330" i="1"/>
  <c r="EB1330" i="1"/>
  <c r="EC1330" i="1"/>
  <c r="ED1330" i="1" s="1"/>
  <c r="EE1330" i="1"/>
  <c r="EF1330" i="1"/>
  <c r="EG1330" i="1"/>
  <c r="EH1330" i="1" s="1"/>
  <c r="EI1330" i="1"/>
  <c r="EJ1330" i="1" s="1"/>
  <c r="CU1331" i="1"/>
  <c r="CV1331" i="1" s="1"/>
  <c r="CW1331" i="1"/>
  <c r="CX1331" i="1"/>
  <c r="CY1331" i="1"/>
  <c r="CZ1331" i="1" s="1"/>
  <c r="DA1331" i="1"/>
  <c r="DB1331" i="1"/>
  <c r="DC1331" i="1"/>
  <c r="DD1331" i="1" s="1"/>
  <c r="DE1331" i="1"/>
  <c r="DF1331" i="1"/>
  <c r="DG1331" i="1"/>
  <c r="DH1331" i="1" s="1"/>
  <c r="DI1331" i="1"/>
  <c r="DJ1331" i="1" s="1"/>
  <c r="DK1331" i="1"/>
  <c r="DL1331" i="1" s="1"/>
  <c r="DM1331" i="1"/>
  <c r="DN1331" i="1"/>
  <c r="DO1331" i="1"/>
  <c r="DP1331" i="1" s="1"/>
  <c r="DQ1331" i="1"/>
  <c r="DR1331" i="1"/>
  <c r="DS1331" i="1"/>
  <c r="DT1331" i="1" s="1"/>
  <c r="DU1331" i="1"/>
  <c r="DV1331" i="1"/>
  <c r="DW1331" i="1"/>
  <c r="DX1331" i="1" s="1"/>
  <c r="DY1331" i="1"/>
  <c r="DZ1331" i="1" s="1"/>
  <c r="EA1331" i="1"/>
  <c r="EB1331" i="1" s="1"/>
  <c r="EC1331" i="1"/>
  <c r="ED1331" i="1"/>
  <c r="EE1331" i="1"/>
  <c r="EF1331" i="1" s="1"/>
  <c r="EG1331" i="1"/>
  <c r="EH1331" i="1"/>
  <c r="EI1331" i="1"/>
  <c r="EJ1331" i="1" s="1"/>
  <c r="CU1332" i="1"/>
  <c r="CV1332" i="1" s="1"/>
  <c r="CW1332" i="1"/>
  <c r="CX1332" i="1" s="1"/>
  <c r="CY1332" i="1"/>
  <c r="CZ1332" i="1" s="1"/>
  <c r="DA1332" i="1"/>
  <c r="DB1332" i="1" s="1"/>
  <c r="DC1332" i="1"/>
  <c r="DD1332" i="1"/>
  <c r="DE1332" i="1"/>
  <c r="DF1332" i="1" s="1"/>
  <c r="DG1332" i="1"/>
  <c r="DH1332" i="1"/>
  <c r="DI1332" i="1"/>
  <c r="DJ1332" i="1" s="1"/>
  <c r="DK1332" i="1"/>
  <c r="DL1332" i="1" s="1"/>
  <c r="DM1332" i="1"/>
  <c r="DN1332" i="1" s="1"/>
  <c r="DO1332" i="1"/>
  <c r="DP1332" i="1" s="1"/>
  <c r="DQ1332" i="1"/>
  <c r="DR1332" i="1" s="1"/>
  <c r="DS1332" i="1"/>
  <c r="DT1332" i="1"/>
  <c r="DU1332" i="1"/>
  <c r="DV1332" i="1" s="1"/>
  <c r="DW1332" i="1"/>
  <c r="DX1332" i="1"/>
  <c r="DY1332" i="1"/>
  <c r="DZ1332" i="1" s="1"/>
  <c r="EA1332" i="1"/>
  <c r="EB1332" i="1" s="1"/>
  <c r="EC1332" i="1"/>
  <c r="ED1332" i="1" s="1"/>
  <c r="EE1332" i="1"/>
  <c r="EF1332" i="1" s="1"/>
  <c r="EG1332" i="1"/>
  <c r="EH1332" i="1" s="1"/>
  <c r="EI1332" i="1"/>
  <c r="EJ1332" i="1"/>
  <c r="CU1333" i="1"/>
  <c r="CV1333" i="1" s="1"/>
  <c r="CW1333" i="1"/>
  <c r="CX1333" i="1"/>
  <c r="CY1333" i="1"/>
  <c r="CZ1333" i="1" s="1"/>
  <c r="DA1333" i="1"/>
  <c r="DB1333" i="1" s="1"/>
  <c r="DC1333" i="1"/>
  <c r="DD1333" i="1" s="1"/>
  <c r="DE1333" i="1"/>
  <c r="DF1333" i="1" s="1"/>
  <c r="DG1333" i="1"/>
  <c r="DH1333" i="1" s="1"/>
  <c r="DI1333" i="1"/>
  <c r="DJ1333" i="1"/>
  <c r="DK1333" i="1"/>
  <c r="DL1333" i="1" s="1"/>
  <c r="DM1333" i="1"/>
  <c r="DN1333" i="1"/>
  <c r="DO1333" i="1"/>
  <c r="DP1333" i="1" s="1"/>
  <c r="DQ1333" i="1"/>
  <c r="DR1333" i="1" s="1"/>
  <c r="DS1333" i="1"/>
  <c r="DT1333" i="1" s="1"/>
  <c r="DU1333" i="1"/>
  <c r="DV1333" i="1" s="1"/>
  <c r="DW1333" i="1"/>
  <c r="DX1333" i="1" s="1"/>
  <c r="DY1333" i="1"/>
  <c r="DZ1333" i="1"/>
  <c r="EA1333" i="1"/>
  <c r="EB1333" i="1" s="1"/>
  <c r="EC1333" i="1"/>
  <c r="ED1333" i="1"/>
  <c r="EE1333" i="1"/>
  <c r="EF1333" i="1" s="1"/>
  <c r="EG1333" i="1"/>
  <c r="EH1333" i="1" s="1"/>
  <c r="EI1333" i="1"/>
  <c r="EJ1333" i="1" s="1"/>
  <c r="CU1334" i="1"/>
  <c r="CV1334" i="1" s="1"/>
  <c r="CW1334" i="1"/>
  <c r="CX1334" i="1" s="1"/>
  <c r="CY1334" i="1"/>
  <c r="CZ1334" i="1"/>
  <c r="DA1334" i="1"/>
  <c r="DB1334" i="1" s="1"/>
  <c r="DC1334" i="1"/>
  <c r="DD1334" i="1"/>
  <c r="DE1334" i="1"/>
  <c r="DF1334" i="1" s="1"/>
  <c r="DG1334" i="1"/>
  <c r="DH1334" i="1"/>
  <c r="DI1334" i="1"/>
  <c r="DJ1334" i="1" s="1"/>
  <c r="DK1334" i="1"/>
  <c r="DL1334" i="1" s="1"/>
  <c r="DM1334" i="1"/>
  <c r="DN1334" i="1" s="1"/>
  <c r="DO1334" i="1"/>
  <c r="DP1334" i="1"/>
  <c r="DQ1334" i="1"/>
  <c r="DR1334" i="1" s="1"/>
  <c r="DS1334" i="1"/>
  <c r="DT1334" i="1"/>
  <c r="DU1334" i="1"/>
  <c r="DV1334" i="1" s="1"/>
  <c r="DW1334" i="1"/>
  <c r="DX1334" i="1" s="1"/>
  <c r="DY1334" i="1"/>
  <c r="DZ1334" i="1" s="1"/>
  <c r="EA1334" i="1"/>
  <c r="EB1334" i="1" s="1"/>
  <c r="EC1334" i="1"/>
  <c r="ED1334" i="1" s="1"/>
  <c r="EE1334" i="1"/>
  <c r="EF1334" i="1"/>
  <c r="EG1334" i="1"/>
  <c r="EH1334" i="1" s="1"/>
  <c r="EI1334" i="1"/>
  <c r="EJ1334" i="1"/>
  <c r="CU1335" i="1"/>
  <c r="CV1335" i="1" s="1"/>
  <c r="CW1335" i="1"/>
  <c r="CX1335" i="1" s="1"/>
  <c r="CY1335" i="1"/>
  <c r="CZ1335" i="1" s="1"/>
  <c r="DA1335" i="1"/>
  <c r="DB1335" i="1" s="1"/>
  <c r="DC1335" i="1"/>
  <c r="DD1335" i="1" s="1"/>
  <c r="DE1335" i="1"/>
  <c r="DF1335" i="1"/>
  <c r="DG1335" i="1"/>
  <c r="DH1335" i="1" s="1"/>
  <c r="DI1335" i="1"/>
  <c r="DJ1335" i="1"/>
  <c r="DK1335" i="1"/>
  <c r="DL1335" i="1" s="1"/>
  <c r="DM1335" i="1"/>
  <c r="DN1335" i="1" s="1"/>
  <c r="DO1335" i="1"/>
  <c r="DP1335" i="1" s="1"/>
  <c r="DQ1335" i="1"/>
  <c r="DR1335" i="1" s="1"/>
  <c r="DS1335" i="1"/>
  <c r="DT1335" i="1" s="1"/>
  <c r="DU1335" i="1"/>
  <c r="DV1335" i="1"/>
  <c r="DW1335" i="1"/>
  <c r="DX1335" i="1" s="1"/>
  <c r="DY1335" i="1"/>
  <c r="DZ1335" i="1"/>
  <c r="EA1335" i="1"/>
  <c r="EB1335" i="1" s="1"/>
  <c r="EC1335" i="1"/>
  <c r="ED1335" i="1" s="1"/>
  <c r="EE1335" i="1"/>
  <c r="EF1335" i="1" s="1"/>
  <c r="EG1335" i="1"/>
  <c r="EH1335" i="1" s="1"/>
  <c r="EI1335" i="1"/>
  <c r="EJ1335" i="1" s="1"/>
  <c r="CU1336" i="1"/>
  <c r="CV1336" i="1"/>
  <c r="CW1336" i="1"/>
  <c r="CX1336" i="1" s="1"/>
  <c r="CY1336" i="1"/>
  <c r="CZ1336" i="1"/>
  <c r="DA1336" i="1"/>
  <c r="DB1336" i="1" s="1"/>
  <c r="DC1336" i="1"/>
  <c r="DD1336" i="1" s="1"/>
  <c r="DE1336" i="1"/>
  <c r="DF1336" i="1"/>
  <c r="DG1336" i="1"/>
  <c r="DH1336" i="1" s="1"/>
  <c r="DI1336" i="1"/>
  <c r="DJ1336" i="1"/>
  <c r="DK1336" i="1"/>
  <c r="DL1336" i="1" s="1"/>
  <c r="DM1336" i="1"/>
  <c r="DN1336" i="1"/>
  <c r="DO1336" i="1"/>
  <c r="DP1336" i="1" s="1"/>
  <c r="DQ1336" i="1"/>
  <c r="DR1336" i="1"/>
  <c r="DS1336" i="1"/>
  <c r="DT1336" i="1" s="1"/>
  <c r="DU1336" i="1"/>
  <c r="DV1336" i="1"/>
  <c r="DW1336" i="1"/>
  <c r="DX1336" i="1" s="1"/>
  <c r="DY1336" i="1"/>
  <c r="DZ1336" i="1"/>
  <c r="EA1336" i="1"/>
  <c r="EB1336" i="1" s="1"/>
  <c r="EC1336" i="1"/>
  <c r="ED1336" i="1"/>
  <c r="EE1336" i="1"/>
  <c r="EF1336" i="1" s="1"/>
  <c r="EG1336" i="1"/>
  <c r="EH1336" i="1"/>
  <c r="EI1336" i="1"/>
  <c r="EJ1336" i="1" s="1"/>
  <c r="CU1337" i="1"/>
  <c r="CV1337" i="1"/>
  <c r="CW1337" i="1"/>
  <c r="CX1337" i="1" s="1"/>
  <c r="CY1337" i="1"/>
  <c r="CZ1337" i="1"/>
  <c r="DA1337" i="1"/>
  <c r="DB1337" i="1" s="1"/>
  <c r="DC1337" i="1"/>
  <c r="DD1337" i="1"/>
  <c r="DE1337" i="1"/>
  <c r="DF1337" i="1" s="1"/>
  <c r="DG1337" i="1"/>
  <c r="DH1337" i="1"/>
  <c r="DI1337" i="1"/>
  <c r="DJ1337" i="1" s="1"/>
  <c r="DK1337" i="1"/>
  <c r="DL1337" i="1"/>
  <c r="DM1337" i="1"/>
  <c r="DN1337" i="1" s="1"/>
  <c r="DO1337" i="1"/>
  <c r="DP1337" i="1"/>
  <c r="DQ1337" i="1"/>
  <c r="DR1337" i="1" s="1"/>
  <c r="DS1337" i="1"/>
  <c r="DT1337" i="1"/>
  <c r="DU1337" i="1"/>
  <c r="DV1337" i="1" s="1"/>
  <c r="DW1337" i="1"/>
  <c r="DX1337" i="1"/>
  <c r="DY1337" i="1"/>
  <c r="DZ1337" i="1" s="1"/>
  <c r="EA1337" i="1"/>
  <c r="EB1337" i="1"/>
  <c r="EC1337" i="1"/>
  <c r="ED1337" i="1" s="1"/>
  <c r="EE1337" i="1"/>
  <c r="EF1337" i="1"/>
  <c r="EG1337" i="1"/>
  <c r="EH1337" i="1" s="1"/>
  <c r="EI1337" i="1"/>
  <c r="EJ1337" i="1"/>
  <c r="CU1338" i="1"/>
  <c r="CV1338" i="1" s="1"/>
  <c r="CW1338" i="1"/>
  <c r="CX1338" i="1"/>
  <c r="CY1338" i="1"/>
  <c r="CZ1338" i="1" s="1"/>
  <c r="DA1338" i="1"/>
  <c r="DB1338" i="1"/>
  <c r="DC1338" i="1"/>
  <c r="DD1338" i="1" s="1"/>
  <c r="DE1338" i="1"/>
  <c r="DF1338" i="1"/>
  <c r="DG1338" i="1"/>
  <c r="DH1338" i="1" s="1"/>
  <c r="DI1338" i="1"/>
  <c r="DJ1338" i="1"/>
  <c r="DK1338" i="1"/>
  <c r="DL1338" i="1" s="1"/>
  <c r="DM1338" i="1"/>
  <c r="DN1338" i="1"/>
  <c r="DO1338" i="1"/>
  <c r="DP1338" i="1" s="1"/>
  <c r="DQ1338" i="1"/>
  <c r="DR1338" i="1"/>
  <c r="DS1338" i="1"/>
  <c r="DT1338" i="1" s="1"/>
  <c r="DU1338" i="1"/>
  <c r="DV1338" i="1"/>
  <c r="DW1338" i="1"/>
  <c r="DX1338" i="1" s="1"/>
  <c r="DY1338" i="1"/>
  <c r="DZ1338" i="1"/>
  <c r="EA1338" i="1"/>
  <c r="EB1338" i="1" s="1"/>
  <c r="EC1338" i="1"/>
  <c r="ED1338" i="1"/>
  <c r="EE1338" i="1"/>
  <c r="EF1338" i="1" s="1"/>
  <c r="EG1338" i="1"/>
  <c r="EH1338" i="1"/>
  <c r="EI1338" i="1"/>
  <c r="EJ1338" i="1" s="1"/>
  <c r="CU1339" i="1"/>
  <c r="CV1339" i="1"/>
  <c r="CW1339" i="1"/>
  <c r="CX1339" i="1" s="1"/>
  <c r="CY1339" i="1"/>
  <c r="CZ1339" i="1"/>
  <c r="DA1339" i="1"/>
  <c r="DB1339" i="1" s="1"/>
  <c r="DC1339" i="1"/>
  <c r="DD1339" i="1"/>
  <c r="DE1339" i="1"/>
  <c r="DF1339" i="1" s="1"/>
  <c r="DG1339" i="1"/>
  <c r="DH1339" i="1"/>
  <c r="DI1339" i="1"/>
  <c r="DJ1339" i="1" s="1"/>
  <c r="DK1339" i="1"/>
  <c r="DL1339" i="1"/>
  <c r="DM1339" i="1"/>
  <c r="DN1339" i="1" s="1"/>
  <c r="DO1339" i="1"/>
  <c r="DP1339" i="1"/>
  <c r="DQ1339" i="1"/>
  <c r="DR1339" i="1" s="1"/>
  <c r="DS1339" i="1"/>
  <c r="DT1339" i="1" s="1"/>
  <c r="DU1339" i="1"/>
  <c r="DV1339" i="1" s="1"/>
  <c r="DW1339" i="1"/>
  <c r="DX1339" i="1" s="1"/>
  <c r="DY1339" i="1"/>
  <c r="DZ1339" i="1"/>
  <c r="EA1339" i="1"/>
  <c r="EB1339" i="1" s="1"/>
  <c r="EC1339" i="1"/>
  <c r="ED1339" i="1"/>
  <c r="EE1339" i="1"/>
  <c r="EF1339" i="1" s="1"/>
  <c r="EG1339" i="1"/>
  <c r="EH1339" i="1" s="1"/>
  <c r="EI1339" i="1"/>
  <c r="EJ1339" i="1" s="1"/>
  <c r="CU1340" i="1"/>
  <c r="CV1340" i="1" s="1"/>
  <c r="CW1340" i="1"/>
  <c r="CX1340" i="1" s="1"/>
  <c r="CY1340" i="1"/>
  <c r="CZ1340" i="1"/>
  <c r="DA1340" i="1"/>
  <c r="DB1340" i="1" s="1"/>
  <c r="DC1340" i="1"/>
  <c r="DD1340" i="1"/>
  <c r="DE1340" i="1"/>
  <c r="DF1340" i="1" s="1"/>
  <c r="DG1340" i="1"/>
  <c r="DH1340" i="1" s="1"/>
  <c r="DI1340" i="1"/>
  <c r="DJ1340" i="1" s="1"/>
  <c r="DK1340" i="1"/>
  <c r="DL1340" i="1" s="1"/>
  <c r="DM1340" i="1"/>
  <c r="DN1340" i="1" s="1"/>
  <c r="DO1340" i="1"/>
  <c r="DP1340" i="1"/>
  <c r="DQ1340" i="1"/>
  <c r="DR1340" i="1" s="1"/>
  <c r="DS1340" i="1"/>
  <c r="DT1340" i="1"/>
  <c r="DU1340" i="1"/>
  <c r="DV1340" i="1" s="1"/>
  <c r="DW1340" i="1"/>
  <c r="DX1340" i="1" s="1"/>
  <c r="DY1340" i="1"/>
  <c r="DZ1340" i="1" s="1"/>
  <c r="EA1340" i="1"/>
  <c r="EB1340" i="1" s="1"/>
  <c r="EC1340" i="1"/>
  <c r="ED1340" i="1" s="1"/>
  <c r="EE1340" i="1"/>
  <c r="EF1340" i="1"/>
  <c r="EG1340" i="1"/>
  <c r="EH1340" i="1" s="1"/>
  <c r="EI1340" i="1"/>
  <c r="EJ1340" i="1"/>
  <c r="CU1341" i="1"/>
  <c r="CV1341" i="1" s="1"/>
  <c r="CW1341" i="1"/>
  <c r="CX1341" i="1" s="1"/>
  <c r="CY1341" i="1"/>
  <c r="CZ1341" i="1" s="1"/>
  <c r="DA1341" i="1"/>
  <c r="DB1341" i="1" s="1"/>
  <c r="DC1341" i="1"/>
  <c r="DD1341" i="1" s="1"/>
  <c r="DE1341" i="1"/>
  <c r="DF1341" i="1"/>
  <c r="DG1341" i="1"/>
  <c r="DH1341" i="1" s="1"/>
  <c r="DI1341" i="1"/>
  <c r="DJ1341" i="1"/>
  <c r="DK1341" i="1"/>
  <c r="DL1341" i="1" s="1"/>
  <c r="DM1341" i="1"/>
  <c r="DN1341" i="1" s="1"/>
  <c r="DO1341" i="1"/>
  <c r="DP1341" i="1" s="1"/>
  <c r="DQ1341" i="1"/>
  <c r="DR1341" i="1" s="1"/>
  <c r="DS1341" i="1"/>
  <c r="DT1341" i="1" s="1"/>
  <c r="DU1341" i="1"/>
  <c r="DV1341" i="1"/>
  <c r="DW1341" i="1"/>
  <c r="DX1341" i="1" s="1"/>
  <c r="DY1341" i="1"/>
  <c r="DZ1341" i="1"/>
  <c r="EA1341" i="1"/>
  <c r="EB1341" i="1" s="1"/>
  <c r="EC1341" i="1"/>
  <c r="ED1341" i="1" s="1"/>
  <c r="EE1341" i="1"/>
  <c r="EF1341" i="1" s="1"/>
  <c r="EG1341" i="1"/>
  <c r="EH1341" i="1" s="1"/>
  <c r="EI1341" i="1"/>
  <c r="EJ1341" i="1" s="1"/>
  <c r="CU1342" i="1"/>
  <c r="CV1342" i="1"/>
  <c r="CW1342" i="1"/>
  <c r="CX1342" i="1" s="1"/>
  <c r="CY1342" i="1"/>
  <c r="CZ1342" i="1"/>
  <c r="DA1342" i="1"/>
  <c r="DB1342" i="1" s="1"/>
  <c r="DC1342" i="1"/>
  <c r="DD1342" i="1" s="1"/>
  <c r="DE1342" i="1"/>
  <c r="DF1342" i="1" s="1"/>
  <c r="DG1342" i="1"/>
  <c r="DH1342" i="1" s="1"/>
  <c r="DI1342" i="1"/>
  <c r="DJ1342" i="1" s="1"/>
  <c r="DK1342" i="1"/>
  <c r="DL1342" i="1"/>
  <c r="DM1342" i="1"/>
  <c r="DN1342" i="1" s="1"/>
  <c r="DO1342" i="1"/>
  <c r="DP1342" i="1"/>
  <c r="DQ1342" i="1"/>
  <c r="DR1342" i="1" s="1"/>
  <c r="DS1342" i="1"/>
  <c r="DT1342" i="1" s="1"/>
  <c r="DU1342" i="1"/>
  <c r="DV1342" i="1" s="1"/>
  <c r="DW1342" i="1"/>
  <c r="DX1342" i="1" s="1"/>
  <c r="DY1342" i="1"/>
  <c r="DZ1342" i="1" s="1"/>
  <c r="EA1342" i="1"/>
  <c r="EB1342" i="1"/>
  <c r="EC1342" i="1"/>
  <c r="ED1342" i="1" s="1"/>
  <c r="EE1342" i="1"/>
  <c r="EF1342" i="1"/>
  <c r="EG1342" i="1"/>
  <c r="EH1342" i="1" s="1"/>
  <c r="EI1342" i="1"/>
  <c r="EJ1342" i="1" s="1"/>
  <c r="CU1343" i="1"/>
  <c r="CV1343" i="1" s="1"/>
  <c r="CW1343" i="1"/>
  <c r="CX1343" i="1" s="1"/>
  <c r="CY1343" i="1"/>
  <c r="CZ1343" i="1" s="1"/>
  <c r="DA1343" i="1"/>
  <c r="DB1343" i="1"/>
  <c r="DC1343" i="1"/>
  <c r="DD1343" i="1" s="1"/>
  <c r="DE1343" i="1"/>
  <c r="DF1343" i="1"/>
  <c r="DG1343" i="1"/>
  <c r="DH1343" i="1" s="1"/>
  <c r="DI1343" i="1"/>
  <c r="DJ1343" i="1" s="1"/>
  <c r="DK1343" i="1"/>
  <c r="DL1343" i="1" s="1"/>
  <c r="DM1343" i="1"/>
  <c r="DN1343" i="1" s="1"/>
  <c r="DO1343" i="1"/>
  <c r="DP1343" i="1" s="1"/>
  <c r="DQ1343" i="1"/>
  <c r="DR1343" i="1"/>
  <c r="DS1343" i="1"/>
  <c r="DT1343" i="1" s="1"/>
  <c r="DU1343" i="1"/>
  <c r="DV1343" i="1"/>
  <c r="DW1343" i="1"/>
  <c r="DX1343" i="1" s="1"/>
  <c r="DY1343" i="1"/>
  <c r="DZ1343" i="1" s="1"/>
  <c r="EA1343" i="1"/>
  <c r="EB1343" i="1" s="1"/>
  <c r="EC1343" i="1"/>
  <c r="ED1343" i="1" s="1"/>
  <c r="EE1343" i="1"/>
  <c r="EF1343" i="1" s="1"/>
  <c r="EG1343" i="1"/>
  <c r="EH1343" i="1"/>
  <c r="EI1343" i="1"/>
  <c r="EJ1343" i="1" s="1"/>
  <c r="CU1344" i="1"/>
  <c r="CV1344" i="1"/>
  <c r="CW1344" i="1"/>
  <c r="CX1344" i="1" s="1"/>
  <c r="CY1344" i="1"/>
  <c r="CZ1344" i="1" s="1"/>
  <c r="DA1344" i="1"/>
  <c r="DB1344" i="1" s="1"/>
  <c r="DC1344" i="1"/>
  <c r="DD1344" i="1" s="1"/>
  <c r="DE1344" i="1"/>
  <c r="DF1344" i="1" s="1"/>
  <c r="DG1344" i="1"/>
  <c r="DH1344" i="1"/>
  <c r="DI1344" i="1"/>
  <c r="DJ1344" i="1" s="1"/>
  <c r="DK1344" i="1"/>
  <c r="DL1344" i="1"/>
  <c r="DM1344" i="1"/>
  <c r="DN1344" i="1" s="1"/>
  <c r="DO1344" i="1"/>
  <c r="DP1344" i="1" s="1"/>
  <c r="DQ1344" i="1"/>
  <c r="DR1344" i="1" s="1"/>
  <c r="DS1344" i="1"/>
  <c r="DT1344" i="1" s="1"/>
  <c r="DU1344" i="1"/>
  <c r="DV1344" i="1" s="1"/>
  <c r="DW1344" i="1"/>
  <c r="DX1344" i="1"/>
  <c r="DY1344" i="1"/>
  <c r="DZ1344" i="1" s="1"/>
  <c r="EA1344" i="1"/>
  <c r="EB1344" i="1"/>
  <c r="EC1344" i="1"/>
  <c r="ED1344" i="1" s="1"/>
  <c r="EE1344" i="1"/>
  <c r="EF1344" i="1" s="1"/>
  <c r="EG1344" i="1"/>
  <c r="EH1344" i="1" s="1"/>
  <c r="EI1344" i="1"/>
  <c r="EJ1344" i="1" s="1"/>
  <c r="CU1345" i="1"/>
  <c r="CV1345" i="1" s="1"/>
  <c r="CW1345" i="1"/>
  <c r="CX1345" i="1"/>
  <c r="CY1345" i="1"/>
  <c r="CZ1345" i="1" s="1"/>
  <c r="DA1345" i="1"/>
  <c r="DB1345" i="1"/>
  <c r="DC1345" i="1"/>
  <c r="DD1345" i="1" s="1"/>
  <c r="DE1345" i="1"/>
  <c r="DF1345" i="1" s="1"/>
  <c r="DG1345" i="1"/>
  <c r="DH1345" i="1" s="1"/>
  <c r="DI1345" i="1"/>
  <c r="DJ1345" i="1" s="1"/>
  <c r="DK1345" i="1"/>
  <c r="DL1345" i="1" s="1"/>
  <c r="DM1345" i="1"/>
  <c r="DN1345" i="1"/>
  <c r="DO1345" i="1"/>
  <c r="DP1345" i="1" s="1"/>
  <c r="DQ1345" i="1"/>
  <c r="DR1345" i="1"/>
  <c r="DS1345" i="1"/>
  <c r="DT1345" i="1" s="1"/>
  <c r="DU1345" i="1"/>
  <c r="DV1345" i="1" s="1"/>
  <c r="DW1345" i="1"/>
  <c r="DX1345" i="1" s="1"/>
  <c r="DY1345" i="1"/>
  <c r="DZ1345" i="1" s="1"/>
  <c r="EA1345" i="1"/>
  <c r="EB1345" i="1" s="1"/>
  <c r="EC1345" i="1"/>
  <c r="ED1345" i="1"/>
  <c r="EE1345" i="1"/>
  <c r="EF1345" i="1" s="1"/>
  <c r="EG1345" i="1"/>
  <c r="EH1345" i="1"/>
  <c r="EI1345" i="1"/>
  <c r="EJ1345" i="1" s="1"/>
  <c r="CU1346" i="1"/>
  <c r="CV1346" i="1" s="1"/>
  <c r="CW1346" i="1"/>
  <c r="CX1346" i="1" s="1"/>
  <c r="CY1346" i="1"/>
  <c r="CZ1346" i="1" s="1"/>
  <c r="DA1346" i="1"/>
  <c r="DB1346" i="1" s="1"/>
  <c r="DC1346" i="1"/>
  <c r="DD1346" i="1"/>
  <c r="DE1346" i="1"/>
  <c r="DF1346" i="1" s="1"/>
  <c r="DG1346" i="1"/>
  <c r="DH1346" i="1"/>
  <c r="DI1346" i="1"/>
  <c r="DJ1346" i="1" s="1"/>
  <c r="DK1346" i="1"/>
  <c r="DL1346" i="1" s="1"/>
  <c r="DM1346" i="1"/>
  <c r="DN1346" i="1" s="1"/>
  <c r="DO1346" i="1"/>
  <c r="DP1346" i="1" s="1"/>
  <c r="DQ1346" i="1"/>
  <c r="DR1346" i="1" s="1"/>
  <c r="DS1346" i="1"/>
  <c r="DT1346" i="1"/>
  <c r="DU1346" i="1"/>
  <c r="DV1346" i="1" s="1"/>
  <c r="DW1346" i="1"/>
  <c r="DX1346" i="1"/>
  <c r="DY1346" i="1"/>
  <c r="DZ1346" i="1" s="1"/>
  <c r="EA1346" i="1"/>
  <c r="EB1346" i="1" s="1"/>
  <c r="EC1346" i="1"/>
  <c r="ED1346" i="1" s="1"/>
  <c r="EE1346" i="1"/>
  <c r="EF1346" i="1" s="1"/>
  <c r="EG1346" i="1"/>
  <c r="EH1346" i="1" s="1"/>
  <c r="EI1346" i="1"/>
  <c r="EJ1346" i="1"/>
  <c r="CU1347" i="1"/>
  <c r="CV1347" i="1" s="1"/>
  <c r="CW1347" i="1"/>
  <c r="CX1347" i="1"/>
  <c r="CY1347" i="1"/>
  <c r="CZ1347" i="1" s="1"/>
  <c r="DA1347" i="1"/>
  <c r="DB1347" i="1" s="1"/>
  <c r="DC1347" i="1"/>
  <c r="DD1347" i="1" s="1"/>
  <c r="DE1347" i="1"/>
  <c r="DF1347" i="1" s="1"/>
  <c r="DG1347" i="1"/>
  <c r="DH1347" i="1" s="1"/>
  <c r="DI1347" i="1"/>
  <c r="DJ1347" i="1"/>
  <c r="DK1347" i="1"/>
  <c r="DL1347" i="1" s="1"/>
  <c r="DM1347" i="1"/>
  <c r="DN1347" i="1"/>
  <c r="DO1347" i="1"/>
  <c r="DP1347" i="1" s="1"/>
  <c r="DQ1347" i="1"/>
  <c r="DR1347" i="1" s="1"/>
  <c r="DS1347" i="1"/>
  <c r="DT1347" i="1" s="1"/>
  <c r="DU1347" i="1"/>
  <c r="DV1347" i="1" s="1"/>
  <c r="DW1347" i="1"/>
  <c r="DX1347" i="1" s="1"/>
  <c r="DY1347" i="1"/>
  <c r="DZ1347" i="1"/>
  <c r="EA1347" i="1"/>
  <c r="EB1347" i="1" s="1"/>
  <c r="EC1347" i="1"/>
  <c r="ED1347" i="1"/>
  <c r="EE1347" i="1"/>
  <c r="EF1347" i="1" s="1"/>
  <c r="EG1347" i="1"/>
  <c r="EH1347" i="1" s="1"/>
  <c r="EI1347" i="1"/>
  <c r="EJ1347" i="1" s="1"/>
  <c r="CU1348" i="1"/>
  <c r="CV1348" i="1" s="1"/>
  <c r="CW1348" i="1"/>
  <c r="CX1348" i="1" s="1"/>
  <c r="CY1348" i="1"/>
  <c r="CZ1348" i="1"/>
  <c r="DA1348" i="1"/>
  <c r="DB1348" i="1" s="1"/>
  <c r="DC1348" i="1"/>
  <c r="DD1348" i="1"/>
  <c r="DE1348" i="1"/>
  <c r="DF1348" i="1" s="1"/>
  <c r="DG1348" i="1"/>
  <c r="DH1348" i="1" s="1"/>
  <c r="DI1348" i="1"/>
  <c r="DJ1348" i="1" s="1"/>
  <c r="DK1348" i="1"/>
  <c r="DL1348" i="1" s="1"/>
  <c r="DM1348" i="1"/>
  <c r="DN1348" i="1" s="1"/>
  <c r="DO1348" i="1"/>
  <c r="DP1348" i="1"/>
  <c r="DQ1348" i="1"/>
  <c r="DR1348" i="1" s="1"/>
  <c r="DS1348" i="1"/>
  <c r="DT1348" i="1"/>
  <c r="DU1348" i="1"/>
  <c r="DV1348" i="1" s="1"/>
  <c r="DW1348" i="1"/>
  <c r="DX1348" i="1" s="1"/>
  <c r="DY1348" i="1"/>
  <c r="DZ1348" i="1" s="1"/>
  <c r="EA1348" i="1"/>
  <c r="EB1348" i="1" s="1"/>
  <c r="EC1348" i="1"/>
  <c r="ED1348" i="1" s="1"/>
  <c r="EE1348" i="1"/>
  <c r="EF1348" i="1"/>
  <c r="EG1348" i="1"/>
  <c r="EH1348" i="1" s="1"/>
  <c r="EI1348" i="1"/>
  <c r="EJ1348" i="1"/>
  <c r="CU1349" i="1"/>
  <c r="CV1349" i="1" s="1"/>
  <c r="CW1349" i="1"/>
  <c r="CX1349" i="1" s="1"/>
  <c r="CY1349" i="1"/>
  <c r="CZ1349" i="1" s="1"/>
  <c r="DA1349" i="1"/>
  <c r="DB1349" i="1" s="1"/>
  <c r="DC1349" i="1"/>
  <c r="DD1349" i="1" s="1"/>
  <c r="DE1349" i="1"/>
  <c r="DF1349" i="1"/>
  <c r="DG1349" i="1"/>
  <c r="DH1349" i="1" s="1"/>
  <c r="DI1349" i="1"/>
  <c r="DJ1349" i="1"/>
  <c r="DK1349" i="1"/>
  <c r="DL1349" i="1" s="1"/>
  <c r="DM1349" i="1"/>
  <c r="DN1349" i="1" s="1"/>
  <c r="DO1349" i="1"/>
  <c r="DP1349" i="1" s="1"/>
  <c r="DQ1349" i="1"/>
  <c r="DR1349" i="1" s="1"/>
  <c r="DS1349" i="1"/>
  <c r="DT1349" i="1" s="1"/>
  <c r="DU1349" i="1"/>
  <c r="DV1349" i="1"/>
  <c r="DW1349" i="1"/>
  <c r="DX1349" i="1" s="1"/>
  <c r="DY1349" i="1"/>
  <c r="DZ1349" i="1"/>
  <c r="EA1349" i="1"/>
  <c r="EB1349" i="1" s="1"/>
  <c r="EC1349" i="1"/>
  <c r="ED1349" i="1" s="1"/>
  <c r="EE1349" i="1"/>
  <c r="EF1349" i="1" s="1"/>
  <c r="EG1349" i="1"/>
  <c r="EH1349" i="1" s="1"/>
  <c r="EI1349" i="1"/>
  <c r="EJ1349" i="1" s="1"/>
  <c r="CU1350" i="1"/>
  <c r="CV1350" i="1"/>
  <c r="CW1350" i="1"/>
  <c r="CX1350" i="1" s="1"/>
  <c r="CY1350" i="1"/>
  <c r="CZ1350" i="1"/>
  <c r="DA1350" i="1"/>
  <c r="DB1350" i="1" s="1"/>
  <c r="DC1350" i="1"/>
  <c r="DD1350" i="1" s="1"/>
  <c r="DE1350" i="1"/>
  <c r="DF1350" i="1" s="1"/>
  <c r="DG1350" i="1"/>
  <c r="DH1350" i="1" s="1"/>
  <c r="DI1350" i="1"/>
  <c r="DJ1350" i="1" s="1"/>
  <c r="DK1350" i="1"/>
  <c r="DL1350" i="1"/>
  <c r="DM1350" i="1"/>
  <c r="DN1350" i="1" s="1"/>
  <c r="DO1350" i="1"/>
  <c r="DP1350" i="1"/>
  <c r="DQ1350" i="1"/>
  <c r="DR1350" i="1" s="1"/>
  <c r="DS1350" i="1"/>
  <c r="DT1350" i="1" s="1"/>
  <c r="DU1350" i="1"/>
  <c r="DV1350" i="1" s="1"/>
  <c r="DW1350" i="1"/>
  <c r="DX1350" i="1" s="1"/>
  <c r="DY1350" i="1"/>
  <c r="DZ1350" i="1" s="1"/>
  <c r="EA1350" i="1"/>
  <c r="EB1350" i="1"/>
  <c r="EC1350" i="1"/>
  <c r="ED1350" i="1" s="1"/>
  <c r="EE1350" i="1"/>
  <c r="EF1350" i="1"/>
  <c r="EG1350" i="1"/>
  <c r="EH1350" i="1" s="1"/>
  <c r="EI1350" i="1"/>
  <c r="EJ1350" i="1" s="1"/>
  <c r="CU1351" i="1"/>
  <c r="CV1351" i="1" s="1"/>
  <c r="CW1351" i="1"/>
  <c r="CX1351" i="1" s="1"/>
  <c r="CY1351" i="1"/>
  <c r="CZ1351" i="1" s="1"/>
  <c r="DA1351" i="1"/>
  <c r="DB1351" i="1"/>
  <c r="DC1351" i="1"/>
  <c r="DD1351" i="1" s="1"/>
  <c r="DE1351" i="1"/>
  <c r="DF1351" i="1"/>
  <c r="DG1351" i="1"/>
  <c r="DH1351" i="1" s="1"/>
  <c r="DI1351" i="1"/>
  <c r="DJ1351" i="1" s="1"/>
  <c r="DK1351" i="1"/>
  <c r="DL1351" i="1" s="1"/>
  <c r="DM1351" i="1"/>
  <c r="DN1351" i="1" s="1"/>
  <c r="DO1351" i="1"/>
  <c r="DP1351" i="1" s="1"/>
  <c r="DQ1351" i="1"/>
  <c r="DR1351" i="1"/>
  <c r="DS1351" i="1"/>
  <c r="DT1351" i="1" s="1"/>
  <c r="DU1351" i="1"/>
  <c r="DV1351" i="1"/>
  <c r="DW1351" i="1"/>
  <c r="DX1351" i="1" s="1"/>
  <c r="DY1351" i="1"/>
  <c r="DZ1351" i="1" s="1"/>
  <c r="EA1351" i="1"/>
  <c r="EB1351" i="1" s="1"/>
  <c r="EC1351" i="1"/>
  <c r="ED1351" i="1" s="1"/>
  <c r="EE1351" i="1"/>
  <c r="EF1351" i="1" s="1"/>
  <c r="EG1351" i="1"/>
  <c r="EH1351" i="1"/>
  <c r="EI1351" i="1"/>
  <c r="EJ1351" i="1" s="1"/>
  <c r="CU1352" i="1"/>
  <c r="CV1352" i="1"/>
  <c r="CW1352" i="1"/>
  <c r="CX1352" i="1" s="1"/>
  <c r="CY1352" i="1"/>
  <c r="CZ1352" i="1" s="1"/>
  <c r="DA1352" i="1"/>
  <c r="DB1352" i="1" s="1"/>
  <c r="DC1352" i="1"/>
  <c r="DD1352" i="1" s="1"/>
  <c r="DE1352" i="1"/>
  <c r="DF1352" i="1" s="1"/>
  <c r="DG1352" i="1"/>
  <c r="DH1352" i="1"/>
  <c r="DI1352" i="1"/>
  <c r="DJ1352" i="1" s="1"/>
  <c r="DK1352" i="1"/>
  <c r="DL1352" i="1"/>
  <c r="DM1352" i="1"/>
  <c r="DN1352" i="1" s="1"/>
  <c r="DO1352" i="1"/>
  <c r="DP1352" i="1" s="1"/>
  <c r="DQ1352" i="1"/>
  <c r="DR1352" i="1" s="1"/>
  <c r="DS1352" i="1"/>
  <c r="DT1352" i="1" s="1"/>
  <c r="DU1352" i="1"/>
  <c r="DV1352" i="1" s="1"/>
  <c r="DW1352" i="1"/>
  <c r="DX1352" i="1"/>
  <c r="DY1352" i="1"/>
  <c r="DZ1352" i="1" s="1"/>
  <c r="EA1352" i="1"/>
  <c r="EB1352" i="1"/>
  <c r="EC1352" i="1"/>
  <c r="ED1352" i="1" s="1"/>
  <c r="EE1352" i="1"/>
  <c r="EF1352" i="1" s="1"/>
  <c r="EG1352" i="1"/>
  <c r="EH1352" i="1" s="1"/>
  <c r="EI1352" i="1"/>
  <c r="EJ1352" i="1" s="1"/>
  <c r="CU1353" i="1"/>
  <c r="CV1353" i="1" s="1"/>
  <c r="CW1353" i="1"/>
  <c r="CX1353" i="1"/>
  <c r="CY1353" i="1"/>
  <c r="CZ1353" i="1" s="1"/>
  <c r="DA1353" i="1"/>
  <c r="DB1353" i="1"/>
  <c r="DC1353" i="1"/>
  <c r="DD1353" i="1" s="1"/>
  <c r="DE1353" i="1"/>
  <c r="DF1353" i="1" s="1"/>
  <c r="DG1353" i="1"/>
  <c r="DH1353" i="1" s="1"/>
  <c r="DI1353" i="1"/>
  <c r="DJ1353" i="1" s="1"/>
  <c r="DK1353" i="1"/>
  <c r="DL1353" i="1" s="1"/>
  <c r="DM1353" i="1"/>
  <c r="DN1353" i="1"/>
  <c r="DO1353" i="1"/>
  <c r="DP1353" i="1" s="1"/>
  <c r="DQ1353" i="1"/>
  <c r="DR1353" i="1"/>
  <c r="DS1353" i="1"/>
  <c r="DT1353" i="1" s="1"/>
  <c r="DU1353" i="1"/>
  <c r="DV1353" i="1" s="1"/>
  <c r="DW1353" i="1"/>
  <c r="DX1353" i="1" s="1"/>
  <c r="DY1353" i="1"/>
  <c r="DZ1353" i="1" s="1"/>
  <c r="EA1353" i="1"/>
  <c r="EB1353" i="1" s="1"/>
  <c r="EC1353" i="1"/>
  <c r="ED1353" i="1"/>
  <c r="EE1353" i="1"/>
  <c r="EF1353" i="1" s="1"/>
  <c r="EG1353" i="1"/>
  <c r="EH1353" i="1"/>
  <c r="EI1353" i="1"/>
  <c r="EJ1353" i="1" s="1"/>
  <c r="CU1354" i="1"/>
  <c r="CV1354" i="1" s="1"/>
  <c r="CW1354" i="1"/>
  <c r="CX1354" i="1" s="1"/>
  <c r="CY1354" i="1"/>
  <c r="CZ1354" i="1" s="1"/>
  <c r="DA1354" i="1"/>
  <c r="DB1354" i="1" s="1"/>
  <c r="DC1354" i="1"/>
  <c r="DD1354" i="1"/>
  <c r="DE1354" i="1"/>
  <c r="DF1354" i="1" s="1"/>
  <c r="DG1354" i="1"/>
  <c r="DH1354" i="1"/>
  <c r="DI1354" i="1"/>
  <c r="DJ1354" i="1" s="1"/>
  <c r="DK1354" i="1"/>
  <c r="DL1354" i="1" s="1"/>
  <c r="DM1354" i="1"/>
  <c r="DN1354" i="1" s="1"/>
  <c r="DO1354" i="1"/>
  <c r="DP1354" i="1" s="1"/>
  <c r="DQ1354" i="1"/>
  <c r="DR1354" i="1" s="1"/>
  <c r="DS1354" i="1"/>
  <c r="DT1354" i="1"/>
  <c r="DU1354" i="1"/>
  <c r="DV1354" i="1" s="1"/>
  <c r="DW1354" i="1"/>
  <c r="DX1354" i="1"/>
  <c r="DY1354" i="1"/>
  <c r="DZ1354" i="1" s="1"/>
  <c r="EA1354" i="1"/>
  <c r="EB1354" i="1" s="1"/>
  <c r="EC1354" i="1"/>
  <c r="ED1354" i="1" s="1"/>
  <c r="EE1354" i="1"/>
  <c r="EF1354" i="1" s="1"/>
  <c r="EG1354" i="1"/>
  <c r="EH1354" i="1" s="1"/>
  <c r="EI1354" i="1"/>
  <c r="EJ1354" i="1"/>
  <c r="CU1355" i="1"/>
  <c r="CV1355" i="1" s="1"/>
  <c r="CW1355" i="1"/>
  <c r="CX1355" i="1"/>
  <c r="CY1355" i="1"/>
  <c r="CZ1355" i="1" s="1"/>
  <c r="DA1355" i="1"/>
  <c r="DB1355" i="1" s="1"/>
  <c r="DC1355" i="1"/>
  <c r="DD1355" i="1" s="1"/>
  <c r="DE1355" i="1"/>
  <c r="DF1355" i="1" s="1"/>
  <c r="DG1355" i="1"/>
  <c r="DH1355" i="1" s="1"/>
  <c r="DI1355" i="1"/>
  <c r="DJ1355" i="1"/>
  <c r="DK1355" i="1"/>
  <c r="DL1355" i="1" s="1"/>
  <c r="DM1355" i="1"/>
  <c r="DN1355" i="1"/>
  <c r="DO1355" i="1"/>
  <c r="DP1355" i="1" s="1"/>
  <c r="DQ1355" i="1"/>
  <c r="DR1355" i="1" s="1"/>
  <c r="DS1355" i="1"/>
  <c r="DT1355" i="1" s="1"/>
  <c r="DU1355" i="1"/>
  <c r="DV1355" i="1" s="1"/>
  <c r="DW1355" i="1"/>
  <c r="DX1355" i="1" s="1"/>
  <c r="DY1355" i="1"/>
  <c r="DZ1355" i="1"/>
  <c r="EA1355" i="1"/>
  <c r="EB1355" i="1" s="1"/>
  <c r="EC1355" i="1"/>
  <c r="ED1355" i="1"/>
  <c r="EE1355" i="1"/>
  <c r="EF1355" i="1" s="1"/>
  <c r="EG1355" i="1"/>
  <c r="EH1355" i="1" s="1"/>
  <c r="EI1355" i="1"/>
  <c r="EJ1355" i="1" s="1"/>
  <c r="CU1356" i="1"/>
  <c r="CV1356" i="1" s="1"/>
  <c r="CW1356" i="1"/>
  <c r="CX1356" i="1" s="1"/>
  <c r="CY1356" i="1"/>
  <c r="CZ1356" i="1"/>
  <c r="DA1356" i="1"/>
  <c r="DB1356" i="1" s="1"/>
  <c r="DC1356" i="1"/>
  <c r="DD1356" i="1"/>
  <c r="DE1356" i="1"/>
  <c r="DF1356" i="1" s="1"/>
  <c r="DG1356" i="1"/>
  <c r="DH1356" i="1" s="1"/>
  <c r="DI1356" i="1"/>
  <c r="DJ1356" i="1" s="1"/>
  <c r="DK1356" i="1"/>
  <c r="DL1356" i="1" s="1"/>
  <c r="DM1356" i="1"/>
  <c r="DN1356" i="1" s="1"/>
  <c r="DO1356" i="1"/>
  <c r="DP1356" i="1"/>
  <c r="DQ1356" i="1"/>
  <c r="DR1356" i="1" s="1"/>
  <c r="DS1356" i="1"/>
  <c r="DT1356" i="1"/>
  <c r="DU1356" i="1"/>
  <c r="DV1356" i="1" s="1"/>
  <c r="DW1356" i="1"/>
  <c r="DX1356" i="1" s="1"/>
  <c r="DY1356" i="1"/>
  <c r="DZ1356" i="1" s="1"/>
  <c r="EA1356" i="1"/>
  <c r="EB1356" i="1" s="1"/>
  <c r="EC1356" i="1"/>
  <c r="ED1356" i="1" s="1"/>
  <c r="EE1356" i="1"/>
  <c r="EF1356" i="1" s="1"/>
  <c r="EG1356" i="1"/>
  <c r="EH1356" i="1" s="1"/>
  <c r="EI1356" i="1"/>
  <c r="EJ1356" i="1"/>
  <c r="CU1357" i="1"/>
  <c r="CV1357" i="1" s="1"/>
  <c r="CW1357" i="1"/>
  <c r="CX1357" i="1" s="1"/>
  <c r="CY1357" i="1"/>
  <c r="CZ1357" i="1" s="1"/>
  <c r="DA1357" i="1"/>
  <c r="DB1357" i="1" s="1"/>
  <c r="DC1357" i="1"/>
  <c r="DD1357" i="1" s="1"/>
  <c r="DE1357" i="1"/>
  <c r="DF1357" i="1" s="1"/>
  <c r="DG1357" i="1"/>
  <c r="DH1357" i="1" s="1"/>
  <c r="DI1357" i="1"/>
  <c r="DJ1357" i="1"/>
  <c r="DK1357" i="1"/>
  <c r="DL1357" i="1" s="1"/>
  <c r="DM1357" i="1"/>
  <c r="DN1357" i="1" s="1"/>
  <c r="DO1357" i="1"/>
  <c r="DP1357" i="1" s="1"/>
  <c r="DQ1357" i="1"/>
  <c r="DR1357" i="1" s="1"/>
  <c r="DS1357" i="1"/>
  <c r="DT1357" i="1" s="1"/>
  <c r="DU1357" i="1"/>
  <c r="DV1357" i="1" s="1"/>
  <c r="DW1357" i="1"/>
  <c r="DX1357" i="1" s="1"/>
  <c r="DY1357" i="1"/>
  <c r="DZ1357" i="1"/>
  <c r="EA1357" i="1"/>
  <c r="EB1357" i="1" s="1"/>
  <c r="EC1357" i="1"/>
  <c r="ED1357" i="1" s="1"/>
  <c r="EE1357" i="1"/>
  <c r="EF1357" i="1" s="1"/>
  <c r="EG1357" i="1"/>
  <c r="EH1357" i="1" s="1"/>
  <c r="EI1357" i="1"/>
  <c r="EJ1357" i="1" s="1"/>
  <c r="CU1358" i="1"/>
  <c r="CV1358" i="1" s="1"/>
  <c r="CW1358" i="1"/>
  <c r="CX1358" i="1" s="1"/>
  <c r="CY1358" i="1"/>
  <c r="CZ1358" i="1"/>
  <c r="DA1358" i="1"/>
  <c r="DB1358" i="1" s="1"/>
  <c r="DC1358" i="1"/>
  <c r="DD1358" i="1" s="1"/>
  <c r="DE1358" i="1"/>
  <c r="DF1358" i="1" s="1"/>
  <c r="DG1358" i="1"/>
  <c r="DH1358" i="1" s="1"/>
  <c r="DI1358" i="1"/>
  <c r="DJ1358" i="1" s="1"/>
  <c r="DK1358" i="1"/>
  <c r="DL1358" i="1" s="1"/>
  <c r="DM1358" i="1"/>
  <c r="DN1358" i="1" s="1"/>
  <c r="DO1358" i="1"/>
  <c r="DP1358" i="1"/>
  <c r="DQ1358" i="1"/>
  <c r="DR1358" i="1" s="1"/>
  <c r="DS1358" i="1"/>
  <c r="DT1358" i="1" s="1"/>
  <c r="DU1358" i="1"/>
  <c r="DV1358" i="1" s="1"/>
  <c r="DW1358" i="1"/>
  <c r="DX1358" i="1" s="1"/>
  <c r="DY1358" i="1"/>
  <c r="DZ1358" i="1" s="1"/>
  <c r="EA1358" i="1"/>
  <c r="EB1358" i="1" s="1"/>
  <c r="EC1358" i="1"/>
  <c r="ED1358" i="1" s="1"/>
  <c r="EE1358" i="1"/>
  <c r="EF1358" i="1"/>
  <c r="EG1358" i="1"/>
  <c r="EH1358" i="1" s="1"/>
  <c r="EI1358" i="1"/>
  <c r="EJ1358" i="1" s="1"/>
  <c r="CU1359" i="1"/>
  <c r="CV1359" i="1" s="1"/>
  <c r="CW1359" i="1"/>
  <c r="CX1359" i="1" s="1"/>
  <c r="CY1359" i="1"/>
  <c r="CZ1359" i="1" s="1"/>
  <c r="DA1359" i="1"/>
  <c r="DB1359" i="1" s="1"/>
  <c r="DC1359" i="1"/>
  <c r="DD1359" i="1" s="1"/>
  <c r="DE1359" i="1"/>
  <c r="DF1359" i="1"/>
  <c r="DG1359" i="1"/>
  <c r="DH1359" i="1" s="1"/>
  <c r="DI1359" i="1"/>
  <c r="DJ1359" i="1" s="1"/>
  <c r="DK1359" i="1"/>
  <c r="DL1359" i="1" s="1"/>
  <c r="DM1359" i="1"/>
  <c r="DN1359" i="1" s="1"/>
  <c r="DO1359" i="1"/>
  <c r="DP1359" i="1" s="1"/>
  <c r="DQ1359" i="1"/>
  <c r="DR1359" i="1" s="1"/>
  <c r="DS1359" i="1"/>
  <c r="DT1359" i="1" s="1"/>
  <c r="DU1359" i="1"/>
  <c r="DV1359" i="1"/>
  <c r="DW1359" i="1"/>
  <c r="DX1359" i="1" s="1"/>
  <c r="DY1359" i="1"/>
  <c r="DZ1359" i="1" s="1"/>
  <c r="EA1359" i="1"/>
  <c r="EB1359" i="1" s="1"/>
  <c r="EC1359" i="1"/>
  <c r="ED1359" i="1" s="1"/>
  <c r="EE1359" i="1"/>
  <c r="EF1359" i="1" s="1"/>
  <c r="EG1359" i="1"/>
  <c r="EH1359" i="1" s="1"/>
  <c r="EI1359" i="1"/>
  <c r="EJ1359" i="1" s="1"/>
  <c r="CU1360" i="1"/>
  <c r="CV1360" i="1"/>
  <c r="CW1360" i="1"/>
  <c r="CX1360" i="1" s="1"/>
  <c r="CY1360" i="1"/>
  <c r="CZ1360" i="1" s="1"/>
  <c r="DA1360" i="1"/>
  <c r="DB1360" i="1" s="1"/>
  <c r="DC1360" i="1"/>
  <c r="DD1360" i="1" s="1"/>
  <c r="DE1360" i="1"/>
  <c r="DF1360" i="1" s="1"/>
  <c r="DG1360" i="1"/>
  <c r="DH1360" i="1" s="1"/>
  <c r="DI1360" i="1"/>
  <c r="DJ1360" i="1" s="1"/>
  <c r="DK1360" i="1"/>
  <c r="DL1360" i="1"/>
  <c r="DM1360" i="1"/>
  <c r="DN1360" i="1" s="1"/>
  <c r="DO1360" i="1"/>
  <c r="DP1360" i="1" s="1"/>
  <c r="DQ1360" i="1"/>
  <c r="DR1360" i="1" s="1"/>
  <c r="DS1360" i="1"/>
  <c r="DT1360" i="1" s="1"/>
  <c r="DU1360" i="1"/>
  <c r="DV1360" i="1" s="1"/>
  <c r="DW1360" i="1"/>
  <c r="DX1360" i="1" s="1"/>
  <c r="DY1360" i="1"/>
  <c r="DZ1360" i="1" s="1"/>
  <c r="EA1360" i="1"/>
  <c r="EB1360" i="1"/>
  <c r="EC1360" i="1"/>
  <c r="ED1360" i="1" s="1"/>
  <c r="EE1360" i="1"/>
  <c r="EF1360" i="1" s="1"/>
  <c r="EG1360" i="1"/>
  <c r="EH1360" i="1" s="1"/>
  <c r="EI1360" i="1"/>
  <c r="EJ1360" i="1" s="1"/>
  <c r="CU1361" i="1"/>
  <c r="CV1361" i="1" s="1"/>
  <c r="CW1361" i="1"/>
  <c r="CX1361" i="1" s="1"/>
  <c r="CY1361" i="1"/>
  <c r="CZ1361" i="1" s="1"/>
  <c r="DA1361" i="1"/>
  <c r="DB1361" i="1"/>
  <c r="DC1361" i="1"/>
  <c r="DD1361" i="1" s="1"/>
  <c r="DE1361" i="1"/>
  <c r="DF1361" i="1" s="1"/>
  <c r="DG1361" i="1"/>
  <c r="DH1361" i="1" s="1"/>
  <c r="DI1361" i="1"/>
  <c r="DJ1361" i="1" s="1"/>
  <c r="DK1361" i="1"/>
  <c r="DL1361" i="1" s="1"/>
  <c r="DM1361" i="1"/>
  <c r="DN1361" i="1" s="1"/>
  <c r="DO1361" i="1"/>
  <c r="DP1361" i="1" s="1"/>
  <c r="DQ1361" i="1"/>
  <c r="DR1361" i="1"/>
  <c r="DS1361" i="1"/>
  <c r="DT1361" i="1" s="1"/>
  <c r="DU1361" i="1"/>
  <c r="DV1361" i="1" s="1"/>
  <c r="DW1361" i="1"/>
  <c r="DX1361" i="1" s="1"/>
  <c r="DY1361" i="1"/>
  <c r="DZ1361" i="1" s="1"/>
  <c r="EA1361" i="1"/>
  <c r="EB1361" i="1" s="1"/>
  <c r="EC1361" i="1"/>
  <c r="ED1361" i="1" s="1"/>
  <c r="EE1361" i="1"/>
  <c r="EF1361" i="1" s="1"/>
  <c r="EG1361" i="1"/>
  <c r="EH1361" i="1"/>
  <c r="EI1361" i="1"/>
  <c r="EJ1361" i="1" s="1"/>
  <c r="CU1362" i="1"/>
  <c r="CV1362" i="1" s="1"/>
  <c r="CW1362" i="1"/>
  <c r="CX1362" i="1" s="1"/>
  <c r="CY1362" i="1"/>
  <c r="CZ1362" i="1" s="1"/>
  <c r="DA1362" i="1"/>
  <c r="DB1362" i="1" s="1"/>
  <c r="DC1362" i="1"/>
  <c r="DD1362" i="1" s="1"/>
  <c r="DE1362" i="1"/>
  <c r="DF1362" i="1" s="1"/>
  <c r="DG1362" i="1"/>
  <c r="DH1362" i="1"/>
  <c r="DI1362" i="1"/>
  <c r="DJ1362" i="1" s="1"/>
  <c r="DK1362" i="1"/>
  <c r="DL1362" i="1" s="1"/>
  <c r="DM1362" i="1"/>
  <c r="DN1362" i="1" s="1"/>
  <c r="DO1362" i="1"/>
  <c r="DP1362" i="1" s="1"/>
  <c r="DQ1362" i="1"/>
  <c r="DR1362" i="1" s="1"/>
  <c r="DS1362" i="1"/>
  <c r="DT1362" i="1" s="1"/>
  <c r="DU1362" i="1"/>
  <c r="DV1362" i="1" s="1"/>
  <c r="DW1362" i="1"/>
  <c r="DX1362" i="1"/>
  <c r="DY1362" i="1"/>
  <c r="DZ1362" i="1" s="1"/>
  <c r="EA1362" i="1"/>
  <c r="EB1362" i="1" s="1"/>
  <c r="EC1362" i="1"/>
  <c r="ED1362" i="1" s="1"/>
  <c r="EE1362" i="1"/>
  <c r="EF1362" i="1" s="1"/>
  <c r="EG1362" i="1"/>
  <c r="EH1362" i="1" s="1"/>
  <c r="EI1362" i="1"/>
  <c r="EJ1362" i="1" s="1"/>
  <c r="CU1363" i="1"/>
  <c r="CV1363" i="1" s="1"/>
  <c r="CW1363" i="1"/>
  <c r="CX1363" i="1"/>
  <c r="CY1363" i="1"/>
  <c r="CZ1363" i="1" s="1"/>
  <c r="DA1363" i="1"/>
  <c r="DB1363" i="1" s="1"/>
  <c r="DC1363" i="1"/>
  <c r="DD1363" i="1" s="1"/>
  <c r="DE1363" i="1"/>
  <c r="DF1363" i="1" s="1"/>
  <c r="DG1363" i="1"/>
  <c r="DH1363" i="1" s="1"/>
  <c r="DI1363" i="1"/>
  <c r="DJ1363" i="1" s="1"/>
  <c r="DK1363" i="1"/>
  <c r="DL1363" i="1" s="1"/>
  <c r="DM1363" i="1"/>
  <c r="DN1363" i="1"/>
  <c r="DO1363" i="1"/>
  <c r="DP1363" i="1" s="1"/>
  <c r="DQ1363" i="1"/>
  <c r="DR1363" i="1" s="1"/>
  <c r="DS1363" i="1"/>
  <c r="DT1363" i="1" s="1"/>
  <c r="DU1363" i="1"/>
  <c r="DV1363" i="1" s="1"/>
  <c r="DW1363" i="1"/>
  <c r="DX1363" i="1" s="1"/>
  <c r="DY1363" i="1"/>
  <c r="DZ1363" i="1" s="1"/>
  <c r="EA1363" i="1"/>
  <c r="EB1363" i="1" s="1"/>
  <c r="EC1363" i="1"/>
  <c r="ED1363" i="1"/>
  <c r="EE1363" i="1"/>
  <c r="EF1363" i="1" s="1"/>
  <c r="EG1363" i="1"/>
  <c r="EH1363" i="1" s="1"/>
  <c r="EI1363" i="1"/>
  <c r="EJ1363" i="1" s="1"/>
  <c r="CU1364" i="1"/>
  <c r="CV1364" i="1" s="1"/>
  <c r="CW1364" i="1"/>
  <c r="CX1364" i="1" s="1"/>
  <c r="CY1364" i="1"/>
  <c r="CZ1364" i="1" s="1"/>
  <c r="DA1364" i="1"/>
  <c r="DB1364" i="1" s="1"/>
  <c r="DC1364" i="1"/>
  <c r="DD1364" i="1"/>
  <c r="DE1364" i="1"/>
  <c r="DF1364" i="1" s="1"/>
  <c r="DG1364" i="1"/>
  <c r="DH1364" i="1" s="1"/>
  <c r="DI1364" i="1"/>
  <c r="DJ1364" i="1" s="1"/>
  <c r="DK1364" i="1"/>
  <c r="DL1364" i="1" s="1"/>
  <c r="DM1364" i="1"/>
  <c r="DN1364" i="1" s="1"/>
  <c r="DO1364" i="1"/>
  <c r="DP1364" i="1" s="1"/>
  <c r="DQ1364" i="1"/>
  <c r="DR1364" i="1" s="1"/>
  <c r="DS1364" i="1"/>
  <c r="DT1364" i="1"/>
  <c r="DU1364" i="1"/>
  <c r="DV1364" i="1" s="1"/>
  <c r="DW1364" i="1"/>
  <c r="DX1364" i="1" s="1"/>
  <c r="DY1364" i="1"/>
  <c r="DZ1364" i="1" s="1"/>
  <c r="EA1364" i="1"/>
  <c r="EB1364" i="1" s="1"/>
  <c r="EC1364" i="1"/>
  <c r="ED1364" i="1" s="1"/>
  <c r="EE1364" i="1"/>
  <c r="EF1364" i="1" s="1"/>
  <c r="EG1364" i="1"/>
  <c r="EH1364" i="1" s="1"/>
  <c r="EI1364" i="1"/>
  <c r="EJ1364" i="1"/>
  <c r="CU1365" i="1"/>
  <c r="CV1365" i="1" s="1"/>
  <c r="CW1365" i="1"/>
  <c r="CX1365" i="1" s="1"/>
  <c r="CY1365" i="1"/>
  <c r="CZ1365" i="1" s="1"/>
  <c r="DA1365" i="1"/>
  <c r="DB1365" i="1" s="1"/>
  <c r="DC1365" i="1"/>
  <c r="DD1365" i="1" s="1"/>
  <c r="DE1365" i="1"/>
  <c r="DF1365" i="1" s="1"/>
  <c r="DG1365" i="1"/>
  <c r="DH1365" i="1" s="1"/>
  <c r="DI1365" i="1"/>
  <c r="DJ1365" i="1"/>
  <c r="DK1365" i="1"/>
  <c r="DL1365" i="1" s="1"/>
  <c r="DM1365" i="1"/>
  <c r="DN1365" i="1" s="1"/>
  <c r="DO1365" i="1"/>
  <c r="DP1365" i="1" s="1"/>
  <c r="DQ1365" i="1"/>
  <c r="DR1365" i="1" s="1"/>
  <c r="DS1365" i="1"/>
  <c r="DT1365" i="1" s="1"/>
  <c r="DU1365" i="1"/>
  <c r="DV1365" i="1" s="1"/>
  <c r="DW1365" i="1"/>
  <c r="DX1365" i="1" s="1"/>
  <c r="DY1365" i="1"/>
  <c r="DZ1365" i="1"/>
  <c r="EA1365" i="1"/>
  <c r="EB1365" i="1" s="1"/>
  <c r="EC1365" i="1"/>
  <c r="ED1365" i="1" s="1"/>
  <c r="EE1365" i="1"/>
  <c r="EF1365" i="1" s="1"/>
  <c r="EG1365" i="1"/>
  <c r="EH1365" i="1" s="1"/>
  <c r="EI1365" i="1"/>
  <c r="EJ1365" i="1" s="1"/>
  <c r="CU1366" i="1"/>
  <c r="CV1366" i="1" s="1"/>
  <c r="CW1366" i="1"/>
  <c r="CX1366" i="1" s="1"/>
  <c r="CY1366" i="1"/>
  <c r="CZ1366" i="1"/>
  <c r="DA1366" i="1"/>
  <c r="DB1366" i="1" s="1"/>
  <c r="DC1366" i="1"/>
  <c r="DD1366" i="1" s="1"/>
  <c r="DE1366" i="1"/>
  <c r="DF1366" i="1" s="1"/>
  <c r="DG1366" i="1"/>
  <c r="DH1366" i="1" s="1"/>
  <c r="DI1366" i="1"/>
  <c r="DJ1366" i="1" s="1"/>
  <c r="DK1366" i="1"/>
  <c r="DL1366" i="1" s="1"/>
  <c r="DM1366" i="1"/>
  <c r="DN1366" i="1" s="1"/>
  <c r="DO1366" i="1"/>
  <c r="DP1366" i="1"/>
  <c r="DQ1366" i="1"/>
  <c r="DR1366" i="1" s="1"/>
  <c r="DS1366" i="1"/>
  <c r="DT1366" i="1" s="1"/>
  <c r="DU1366" i="1"/>
  <c r="DV1366" i="1" s="1"/>
  <c r="DW1366" i="1"/>
  <c r="DX1366" i="1" s="1"/>
  <c r="DY1366" i="1"/>
  <c r="DZ1366" i="1" s="1"/>
  <c r="EA1366" i="1"/>
  <c r="EB1366" i="1" s="1"/>
  <c r="EC1366" i="1"/>
  <c r="ED1366" i="1" s="1"/>
  <c r="EE1366" i="1"/>
  <c r="EF1366" i="1"/>
  <c r="EG1366" i="1"/>
  <c r="EH1366" i="1" s="1"/>
  <c r="EI1366" i="1"/>
  <c r="EJ1366" i="1" s="1"/>
  <c r="CU1367" i="1"/>
  <c r="CV1367" i="1" s="1"/>
  <c r="CW1367" i="1"/>
  <c r="CX1367" i="1" s="1"/>
  <c r="CY1367" i="1"/>
  <c r="CZ1367" i="1" s="1"/>
  <c r="DA1367" i="1"/>
  <c r="DB1367" i="1" s="1"/>
  <c r="DC1367" i="1"/>
  <c r="DD1367" i="1" s="1"/>
  <c r="DE1367" i="1"/>
  <c r="DF1367" i="1"/>
  <c r="DG1367" i="1"/>
  <c r="DH1367" i="1" s="1"/>
  <c r="DI1367" i="1"/>
  <c r="DJ1367" i="1" s="1"/>
  <c r="DK1367" i="1"/>
  <c r="DL1367" i="1" s="1"/>
  <c r="DM1367" i="1"/>
  <c r="DN1367" i="1" s="1"/>
  <c r="DO1367" i="1"/>
  <c r="DP1367" i="1" s="1"/>
  <c r="DQ1367" i="1"/>
  <c r="DR1367" i="1" s="1"/>
  <c r="DS1367" i="1"/>
  <c r="DT1367" i="1" s="1"/>
  <c r="DU1367" i="1"/>
  <c r="DV1367" i="1"/>
  <c r="DW1367" i="1"/>
  <c r="DX1367" i="1" s="1"/>
  <c r="DY1367" i="1"/>
  <c r="DZ1367" i="1" s="1"/>
  <c r="EA1367" i="1"/>
  <c r="EB1367" i="1" s="1"/>
  <c r="EC1367" i="1"/>
  <c r="ED1367" i="1" s="1"/>
  <c r="EE1367" i="1"/>
  <c r="EF1367" i="1" s="1"/>
  <c r="EG1367" i="1"/>
  <c r="EH1367" i="1" s="1"/>
  <c r="EI1367" i="1"/>
  <c r="EJ1367" i="1" s="1"/>
  <c r="CU1368" i="1"/>
  <c r="CV1368" i="1"/>
  <c r="CW1368" i="1"/>
  <c r="CX1368" i="1" s="1"/>
  <c r="CY1368" i="1"/>
  <c r="CZ1368" i="1" s="1"/>
  <c r="DA1368" i="1"/>
  <c r="DB1368" i="1" s="1"/>
  <c r="DC1368" i="1"/>
  <c r="DD1368" i="1" s="1"/>
  <c r="DE1368" i="1"/>
  <c r="DF1368" i="1" s="1"/>
  <c r="DG1368" i="1"/>
  <c r="DH1368" i="1" s="1"/>
  <c r="DI1368" i="1"/>
  <c r="DJ1368" i="1" s="1"/>
  <c r="DK1368" i="1"/>
  <c r="DL1368" i="1"/>
  <c r="DM1368" i="1"/>
  <c r="DN1368" i="1" s="1"/>
  <c r="DO1368" i="1"/>
  <c r="DP1368" i="1" s="1"/>
  <c r="DQ1368" i="1"/>
  <c r="DR1368" i="1" s="1"/>
  <c r="DS1368" i="1"/>
  <c r="DT1368" i="1" s="1"/>
  <c r="DU1368" i="1"/>
  <c r="DV1368" i="1" s="1"/>
  <c r="DW1368" i="1"/>
  <c r="DX1368" i="1"/>
  <c r="DY1368" i="1"/>
  <c r="DZ1368" i="1" s="1"/>
  <c r="EA1368" i="1"/>
  <c r="EB1368" i="1"/>
  <c r="EC1368" i="1"/>
  <c r="ED1368" i="1" s="1"/>
  <c r="EE1368" i="1"/>
  <c r="EF1368" i="1"/>
  <c r="EG1368" i="1"/>
  <c r="EH1368" i="1" s="1"/>
  <c r="EI1368" i="1"/>
  <c r="EJ1368" i="1" s="1"/>
  <c r="CU1369" i="1"/>
  <c r="CV1369" i="1" s="1"/>
  <c r="CW1369" i="1"/>
  <c r="CX1369" i="1"/>
  <c r="CY1369" i="1"/>
  <c r="CZ1369" i="1" s="1"/>
  <c r="DA1369" i="1"/>
  <c r="DB1369" i="1" s="1"/>
  <c r="DC1369" i="1"/>
  <c r="DD1369" i="1" s="1"/>
  <c r="DE1369" i="1"/>
  <c r="DF1369" i="1"/>
  <c r="DG1369" i="1"/>
  <c r="DH1369" i="1" s="1"/>
  <c r="DI1369" i="1"/>
  <c r="DJ1369" i="1" s="1"/>
  <c r="DK1369" i="1"/>
  <c r="DL1369" i="1" s="1"/>
  <c r="DM1369" i="1"/>
  <c r="DN1369" i="1"/>
  <c r="DO1369" i="1"/>
  <c r="DP1369" i="1" s="1"/>
  <c r="DQ1369" i="1"/>
  <c r="DR1369" i="1" s="1"/>
  <c r="DS1369" i="1"/>
  <c r="DT1369" i="1" s="1"/>
  <c r="DU1369" i="1"/>
  <c r="DV1369" i="1"/>
  <c r="DW1369" i="1"/>
  <c r="DX1369" i="1" s="1"/>
  <c r="DY1369" i="1"/>
  <c r="DZ1369" i="1" s="1"/>
  <c r="EA1369" i="1"/>
  <c r="EB1369" i="1" s="1"/>
  <c r="EC1369" i="1"/>
  <c r="ED1369" i="1"/>
  <c r="EE1369" i="1"/>
  <c r="EF1369" i="1" s="1"/>
  <c r="EG1369" i="1"/>
  <c r="EH1369" i="1" s="1"/>
  <c r="EI1369" i="1"/>
  <c r="EJ1369" i="1" s="1"/>
  <c r="CU1370" i="1"/>
  <c r="CV1370" i="1"/>
  <c r="CW1370" i="1"/>
  <c r="CX1370" i="1" s="1"/>
  <c r="CY1370" i="1"/>
  <c r="CZ1370" i="1" s="1"/>
  <c r="DA1370" i="1"/>
  <c r="DB1370" i="1" s="1"/>
  <c r="DC1370" i="1"/>
  <c r="DD1370" i="1"/>
  <c r="DE1370" i="1"/>
  <c r="DF1370" i="1" s="1"/>
  <c r="DG1370" i="1"/>
  <c r="DH1370" i="1" s="1"/>
  <c r="DI1370" i="1"/>
  <c r="DJ1370" i="1" s="1"/>
  <c r="DK1370" i="1"/>
  <c r="DL1370" i="1"/>
  <c r="DM1370" i="1"/>
  <c r="DN1370" i="1" s="1"/>
  <c r="DO1370" i="1"/>
  <c r="DP1370" i="1" s="1"/>
  <c r="DQ1370" i="1"/>
  <c r="DR1370" i="1" s="1"/>
  <c r="DS1370" i="1"/>
  <c r="DT1370" i="1"/>
  <c r="DU1370" i="1"/>
  <c r="DV1370" i="1" s="1"/>
  <c r="DW1370" i="1"/>
  <c r="DX1370" i="1" s="1"/>
  <c r="DY1370" i="1"/>
  <c r="DZ1370" i="1" s="1"/>
  <c r="EA1370" i="1"/>
  <c r="EB1370" i="1"/>
  <c r="EC1370" i="1"/>
  <c r="ED1370" i="1" s="1"/>
  <c r="EE1370" i="1"/>
  <c r="EF1370" i="1" s="1"/>
  <c r="EG1370" i="1"/>
  <c r="EH1370" i="1" s="1"/>
  <c r="EI1370" i="1"/>
  <c r="EJ1370" i="1"/>
  <c r="CU1371" i="1"/>
  <c r="CV1371" i="1" s="1"/>
  <c r="CW1371" i="1"/>
  <c r="CX1371" i="1" s="1"/>
  <c r="CY1371" i="1"/>
  <c r="CZ1371" i="1" s="1"/>
  <c r="DA1371" i="1"/>
  <c r="DB1371" i="1"/>
  <c r="DC1371" i="1"/>
  <c r="DD1371" i="1" s="1"/>
  <c r="DE1371" i="1"/>
  <c r="DF1371" i="1" s="1"/>
  <c r="DG1371" i="1"/>
  <c r="DH1371" i="1" s="1"/>
  <c r="DI1371" i="1"/>
  <c r="DJ1371" i="1"/>
  <c r="DK1371" i="1"/>
  <c r="DL1371" i="1" s="1"/>
  <c r="DM1371" i="1"/>
  <c r="DN1371" i="1" s="1"/>
  <c r="DO1371" i="1"/>
  <c r="DP1371" i="1" s="1"/>
  <c r="DQ1371" i="1"/>
  <c r="DR1371" i="1"/>
  <c r="DS1371" i="1"/>
  <c r="DT1371" i="1" s="1"/>
  <c r="DU1371" i="1"/>
  <c r="DV1371" i="1" s="1"/>
  <c r="DW1371" i="1"/>
  <c r="DX1371" i="1" s="1"/>
  <c r="DY1371" i="1"/>
  <c r="DZ1371" i="1"/>
  <c r="EA1371" i="1"/>
  <c r="EB1371" i="1" s="1"/>
  <c r="EC1371" i="1"/>
  <c r="ED1371" i="1" s="1"/>
  <c r="EE1371" i="1"/>
  <c r="EF1371" i="1" s="1"/>
  <c r="EG1371" i="1"/>
  <c r="EH1371" i="1"/>
  <c r="EI1371" i="1"/>
  <c r="EJ1371" i="1" s="1"/>
  <c r="CU1372" i="1"/>
  <c r="CV1372" i="1" s="1"/>
  <c r="CW1372" i="1"/>
  <c r="CX1372" i="1" s="1"/>
  <c r="CY1372" i="1"/>
  <c r="CZ1372" i="1" s="1"/>
  <c r="DA1372" i="1"/>
  <c r="DB1372" i="1" s="1"/>
  <c r="DC1372" i="1"/>
  <c r="DD1372" i="1" s="1"/>
  <c r="DE1372" i="1"/>
  <c r="DF1372" i="1" s="1"/>
  <c r="DG1372" i="1"/>
  <c r="DH1372" i="1" s="1"/>
  <c r="DI1372" i="1"/>
  <c r="DJ1372" i="1" s="1"/>
  <c r="DK1372" i="1"/>
  <c r="DL1372" i="1" s="1"/>
  <c r="DM1372" i="1"/>
  <c r="DN1372" i="1" s="1"/>
  <c r="DO1372" i="1"/>
  <c r="DP1372" i="1" s="1"/>
  <c r="DQ1372" i="1"/>
  <c r="DR1372" i="1" s="1"/>
  <c r="DS1372" i="1"/>
  <c r="DT1372" i="1"/>
  <c r="DU1372" i="1"/>
  <c r="DV1372" i="1" s="1"/>
  <c r="DW1372" i="1"/>
  <c r="DX1372" i="1" s="1"/>
  <c r="DY1372" i="1"/>
  <c r="DZ1372" i="1" s="1"/>
  <c r="EA1372" i="1"/>
  <c r="EB1372" i="1"/>
  <c r="EC1372" i="1"/>
  <c r="ED1372" i="1" s="1"/>
  <c r="EE1372" i="1"/>
  <c r="EF1372" i="1" s="1"/>
  <c r="EG1372" i="1"/>
  <c r="EH1372" i="1" s="1"/>
  <c r="EI1372" i="1"/>
  <c r="EJ1372" i="1"/>
  <c r="CU1373" i="1"/>
  <c r="CV1373" i="1" s="1"/>
  <c r="CW1373" i="1"/>
  <c r="CX1373" i="1" s="1"/>
  <c r="CY1373" i="1"/>
  <c r="CZ1373" i="1" s="1"/>
  <c r="DA1373" i="1"/>
  <c r="DB1373" i="1"/>
  <c r="DC1373" i="1"/>
  <c r="DD1373" i="1" s="1"/>
  <c r="DE1373" i="1"/>
  <c r="DF1373" i="1" s="1"/>
  <c r="DG1373" i="1"/>
  <c r="DH1373" i="1" s="1"/>
  <c r="DI1373" i="1"/>
  <c r="DJ1373" i="1"/>
  <c r="DK1373" i="1"/>
  <c r="DL1373" i="1" s="1"/>
  <c r="DM1373" i="1"/>
  <c r="DN1373" i="1" s="1"/>
  <c r="DO1373" i="1"/>
  <c r="DP1373" i="1" s="1"/>
  <c r="DQ1373" i="1"/>
  <c r="DR1373" i="1"/>
  <c r="DS1373" i="1"/>
  <c r="DT1373" i="1" s="1"/>
  <c r="DU1373" i="1"/>
  <c r="DV1373" i="1" s="1"/>
  <c r="DW1373" i="1"/>
  <c r="DX1373" i="1" s="1"/>
  <c r="DY1373" i="1"/>
  <c r="DZ1373" i="1"/>
  <c r="EA1373" i="1"/>
  <c r="EB1373" i="1" s="1"/>
  <c r="EC1373" i="1"/>
  <c r="ED1373" i="1" s="1"/>
  <c r="EE1373" i="1"/>
  <c r="EF1373" i="1" s="1"/>
  <c r="EG1373" i="1"/>
  <c r="EH1373" i="1"/>
  <c r="EI1373" i="1"/>
  <c r="EJ1373" i="1" s="1"/>
  <c r="CU1374" i="1"/>
  <c r="CV1374" i="1" s="1"/>
  <c r="CW1374" i="1"/>
  <c r="CX1374" i="1" s="1"/>
  <c r="CY1374" i="1"/>
  <c r="CZ1374" i="1"/>
  <c r="DA1374" i="1"/>
  <c r="DB1374" i="1" s="1"/>
  <c r="DC1374" i="1"/>
  <c r="DD1374" i="1" s="1"/>
  <c r="DE1374" i="1"/>
  <c r="DF1374" i="1" s="1"/>
  <c r="DG1374" i="1"/>
  <c r="DH1374" i="1"/>
  <c r="DI1374" i="1"/>
  <c r="DJ1374" i="1" s="1"/>
  <c r="DK1374" i="1"/>
  <c r="DL1374" i="1" s="1"/>
  <c r="DM1374" i="1"/>
  <c r="DN1374" i="1" s="1"/>
  <c r="DO1374" i="1"/>
  <c r="DP1374" i="1"/>
  <c r="DQ1374" i="1"/>
  <c r="DR1374" i="1" s="1"/>
  <c r="DS1374" i="1"/>
  <c r="DT1374" i="1" s="1"/>
  <c r="DU1374" i="1"/>
  <c r="DV1374" i="1" s="1"/>
  <c r="DW1374" i="1"/>
  <c r="DX1374" i="1"/>
  <c r="DY1374" i="1"/>
  <c r="DZ1374" i="1" s="1"/>
  <c r="EA1374" i="1"/>
  <c r="EB1374" i="1" s="1"/>
  <c r="EC1374" i="1"/>
  <c r="ED1374" i="1" s="1"/>
  <c r="EE1374" i="1"/>
  <c r="EF1374" i="1"/>
  <c r="EG1374" i="1"/>
  <c r="EH1374" i="1" s="1"/>
  <c r="EI1374" i="1"/>
  <c r="EJ1374" i="1" s="1"/>
  <c r="CU1375" i="1"/>
  <c r="CV1375" i="1" s="1"/>
  <c r="CW1375" i="1"/>
  <c r="CX1375" i="1"/>
  <c r="CY1375" i="1"/>
  <c r="CZ1375" i="1" s="1"/>
  <c r="DA1375" i="1"/>
  <c r="DB1375" i="1" s="1"/>
  <c r="DC1375" i="1"/>
  <c r="DD1375" i="1" s="1"/>
  <c r="DE1375" i="1"/>
  <c r="DF1375" i="1"/>
  <c r="DG1375" i="1"/>
  <c r="DH1375" i="1" s="1"/>
  <c r="DI1375" i="1"/>
  <c r="DJ1375" i="1" s="1"/>
  <c r="DK1375" i="1"/>
  <c r="DL1375" i="1" s="1"/>
  <c r="DM1375" i="1"/>
  <c r="DN1375" i="1"/>
  <c r="DO1375" i="1"/>
  <c r="DP1375" i="1" s="1"/>
  <c r="DQ1375" i="1"/>
  <c r="DR1375" i="1" s="1"/>
  <c r="DS1375" i="1"/>
  <c r="DT1375" i="1" s="1"/>
  <c r="DU1375" i="1"/>
  <c r="DV1375" i="1"/>
  <c r="DW1375" i="1"/>
  <c r="DX1375" i="1" s="1"/>
  <c r="DY1375" i="1"/>
  <c r="DZ1375" i="1" s="1"/>
  <c r="EA1375" i="1"/>
  <c r="EB1375" i="1" s="1"/>
  <c r="EC1375" i="1"/>
  <c r="ED1375" i="1"/>
  <c r="EE1375" i="1"/>
  <c r="EF1375" i="1" s="1"/>
  <c r="EG1375" i="1"/>
  <c r="EH1375" i="1" s="1"/>
  <c r="EI1375" i="1"/>
  <c r="EJ1375" i="1" s="1"/>
  <c r="CU1376" i="1"/>
  <c r="CV1376" i="1"/>
  <c r="CW1376" i="1"/>
  <c r="CX1376" i="1" s="1"/>
  <c r="CY1376" i="1"/>
  <c r="CZ1376" i="1" s="1"/>
  <c r="DA1376" i="1"/>
  <c r="DB1376" i="1" s="1"/>
  <c r="DC1376" i="1"/>
  <c r="DD1376" i="1"/>
  <c r="DE1376" i="1"/>
  <c r="DF1376" i="1" s="1"/>
  <c r="DG1376" i="1"/>
  <c r="DH1376" i="1" s="1"/>
  <c r="DI1376" i="1"/>
  <c r="DJ1376" i="1" s="1"/>
  <c r="DK1376" i="1"/>
  <c r="DL1376" i="1"/>
  <c r="DM1376" i="1"/>
  <c r="DN1376" i="1" s="1"/>
  <c r="DO1376" i="1"/>
  <c r="DP1376" i="1" s="1"/>
  <c r="DQ1376" i="1"/>
  <c r="DR1376" i="1" s="1"/>
  <c r="DS1376" i="1"/>
  <c r="DT1376" i="1"/>
  <c r="DU1376" i="1"/>
  <c r="DV1376" i="1" s="1"/>
  <c r="DW1376" i="1"/>
  <c r="DX1376" i="1" s="1"/>
  <c r="DY1376" i="1"/>
  <c r="DZ1376" i="1" s="1"/>
  <c r="EA1376" i="1"/>
  <c r="EB1376" i="1"/>
  <c r="EC1376" i="1"/>
  <c r="ED1376" i="1" s="1"/>
  <c r="EE1376" i="1"/>
  <c r="EF1376" i="1" s="1"/>
  <c r="EG1376" i="1"/>
  <c r="EH1376" i="1" s="1"/>
  <c r="EI1376" i="1"/>
  <c r="EJ1376" i="1"/>
  <c r="CU1377" i="1"/>
  <c r="CV1377" i="1" s="1"/>
  <c r="CW1377" i="1"/>
  <c r="CX1377" i="1" s="1"/>
  <c r="CY1377" i="1"/>
  <c r="CZ1377" i="1" s="1"/>
  <c r="DA1377" i="1"/>
  <c r="DB1377" i="1"/>
  <c r="DC1377" i="1"/>
  <c r="DD1377" i="1" s="1"/>
  <c r="DE1377" i="1"/>
  <c r="DF1377" i="1" s="1"/>
  <c r="DG1377" i="1"/>
  <c r="DH1377" i="1" s="1"/>
  <c r="DI1377" i="1"/>
  <c r="DJ1377" i="1"/>
  <c r="DK1377" i="1"/>
  <c r="DL1377" i="1" s="1"/>
  <c r="DM1377" i="1"/>
  <c r="DN1377" i="1" s="1"/>
  <c r="DO1377" i="1"/>
  <c r="DP1377" i="1" s="1"/>
  <c r="DQ1377" i="1"/>
  <c r="DR1377" i="1"/>
  <c r="DS1377" i="1"/>
  <c r="DT1377" i="1" s="1"/>
  <c r="DU1377" i="1"/>
  <c r="DV1377" i="1" s="1"/>
  <c r="DW1377" i="1"/>
  <c r="DX1377" i="1" s="1"/>
  <c r="DY1377" i="1"/>
  <c r="DZ1377" i="1"/>
  <c r="EA1377" i="1"/>
  <c r="EB1377" i="1" s="1"/>
  <c r="EC1377" i="1"/>
  <c r="ED1377" i="1" s="1"/>
  <c r="EE1377" i="1"/>
  <c r="EF1377" i="1" s="1"/>
  <c r="EG1377" i="1"/>
  <c r="EH1377" i="1"/>
  <c r="EI1377" i="1"/>
  <c r="EJ1377" i="1" s="1"/>
  <c r="CU1378" i="1"/>
  <c r="CV1378" i="1" s="1"/>
  <c r="CW1378" i="1"/>
  <c r="CX1378" i="1" s="1"/>
  <c r="CY1378" i="1"/>
  <c r="CZ1378" i="1"/>
  <c r="DA1378" i="1"/>
  <c r="DB1378" i="1" s="1"/>
  <c r="DC1378" i="1"/>
  <c r="DD1378" i="1" s="1"/>
  <c r="DE1378" i="1"/>
  <c r="DF1378" i="1" s="1"/>
  <c r="DG1378" i="1"/>
  <c r="DH1378" i="1"/>
  <c r="DI1378" i="1"/>
  <c r="DJ1378" i="1" s="1"/>
  <c r="DK1378" i="1"/>
  <c r="DL1378" i="1" s="1"/>
  <c r="DM1378" i="1"/>
  <c r="DN1378" i="1" s="1"/>
  <c r="DO1378" i="1"/>
  <c r="DP1378" i="1"/>
  <c r="DQ1378" i="1"/>
  <c r="DR1378" i="1" s="1"/>
  <c r="DS1378" i="1"/>
  <c r="DT1378" i="1" s="1"/>
  <c r="DU1378" i="1"/>
  <c r="DV1378" i="1" s="1"/>
  <c r="DW1378" i="1"/>
  <c r="DX1378" i="1"/>
  <c r="DY1378" i="1"/>
  <c r="DZ1378" i="1" s="1"/>
  <c r="EA1378" i="1"/>
  <c r="EB1378" i="1" s="1"/>
  <c r="EC1378" i="1"/>
  <c r="ED1378" i="1" s="1"/>
  <c r="EE1378" i="1"/>
  <c r="EF1378" i="1"/>
  <c r="EG1378" i="1"/>
  <c r="EH1378" i="1" s="1"/>
  <c r="EI1378" i="1"/>
  <c r="EJ1378" i="1" s="1"/>
  <c r="CU1379" i="1"/>
  <c r="CV1379" i="1" s="1"/>
  <c r="CW1379" i="1"/>
  <c r="CX1379" i="1" s="1"/>
  <c r="CY1379" i="1"/>
  <c r="CZ1379" i="1" s="1"/>
  <c r="DA1379" i="1"/>
  <c r="DB1379" i="1" s="1"/>
  <c r="DC1379" i="1"/>
  <c r="DD1379" i="1"/>
  <c r="DE1379" i="1"/>
  <c r="DF1379" i="1" s="1"/>
  <c r="DG1379" i="1"/>
  <c r="DH1379" i="1" s="1"/>
  <c r="DI1379" i="1"/>
  <c r="DJ1379" i="1" s="1"/>
  <c r="DK1379" i="1"/>
  <c r="DL1379" i="1" s="1"/>
  <c r="DM1379" i="1"/>
  <c r="DN1379" i="1" s="1"/>
  <c r="DO1379" i="1"/>
  <c r="DP1379" i="1"/>
  <c r="DQ1379" i="1"/>
  <c r="DR1379" i="1" s="1"/>
  <c r="DS1379" i="1"/>
  <c r="DT1379" i="1" s="1"/>
  <c r="DU1379" i="1"/>
  <c r="DV1379" i="1" s="1"/>
  <c r="DW1379" i="1"/>
  <c r="DX1379" i="1" s="1"/>
  <c r="DY1379" i="1"/>
  <c r="DZ1379" i="1" s="1"/>
  <c r="EA1379" i="1"/>
  <c r="EB1379" i="1"/>
  <c r="EC1379" i="1"/>
  <c r="ED1379" i="1" s="1"/>
  <c r="EE1379" i="1"/>
  <c r="EF1379" i="1" s="1"/>
  <c r="EG1379" i="1"/>
  <c r="EH1379" i="1" s="1"/>
  <c r="EI1379" i="1"/>
  <c r="EJ1379" i="1" s="1"/>
  <c r="CU1380" i="1"/>
  <c r="CV1380" i="1" s="1"/>
  <c r="CW1380" i="1"/>
  <c r="CX1380" i="1" s="1"/>
  <c r="CY1380" i="1"/>
  <c r="CZ1380" i="1" s="1"/>
  <c r="DA1380" i="1"/>
  <c r="DB1380" i="1" s="1"/>
  <c r="DC1380" i="1"/>
  <c r="DD1380" i="1"/>
  <c r="DE1380" i="1"/>
  <c r="DF1380" i="1" s="1"/>
  <c r="DG1380" i="1"/>
  <c r="DH1380" i="1" s="1"/>
  <c r="DI1380" i="1"/>
  <c r="DJ1380" i="1" s="1"/>
  <c r="DK1380" i="1"/>
  <c r="DL1380" i="1" s="1"/>
  <c r="DM1380" i="1"/>
  <c r="DN1380" i="1" s="1"/>
  <c r="DO1380" i="1"/>
  <c r="DP1380" i="1" s="1"/>
  <c r="DQ1380" i="1"/>
  <c r="DR1380" i="1" s="1"/>
  <c r="DS1380" i="1"/>
  <c r="DT1380" i="1" s="1"/>
  <c r="DU1380" i="1"/>
  <c r="DV1380" i="1" s="1"/>
  <c r="DW1380" i="1"/>
  <c r="DX1380" i="1" s="1"/>
  <c r="DY1380" i="1"/>
  <c r="DZ1380" i="1" s="1"/>
  <c r="EA1380" i="1"/>
  <c r="EB1380" i="1" s="1"/>
  <c r="EC1380" i="1"/>
  <c r="ED1380" i="1" s="1"/>
  <c r="EE1380" i="1"/>
  <c r="EF1380" i="1"/>
  <c r="EG1380" i="1"/>
  <c r="EH1380" i="1" s="1"/>
  <c r="EI1380" i="1"/>
  <c r="EJ1380" i="1" s="1"/>
  <c r="CU1381" i="1"/>
  <c r="CV1381" i="1" s="1"/>
  <c r="CW1381" i="1"/>
  <c r="CX1381" i="1" s="1"/>
  <c r="CY1381" i="1"/>
  <c r="CZ1381" i="1" s="1"/>
  <c r="DA1381" i="1"/>
  <c r="DB1381" i="1" s="1"/>
  <c r="DC1381" i="1"/>
  <c r="DD1381" i="1" s="1"/>
  <c r="DE1381" i="1"/>
  <c r="DF1381" i="1" s="1"/>
  <c r="DG1381" i="1"/>
  <c r="DH1381" i="1" s="1"/>
  <c r="DI1381" i="1"/>
  <c r="DJ1381" i="1" s="1"/>
  <c r="DK1381" i="1"/>
  <c r="DL1381" i="1" s="1"/>
  <c r="DM1381" i="1"/>
  <c r="DN1381" i="1" s="1"/>
  <c r="DO1381" i="1"/>
  <c r="DP1381" i="1"/>
  <c r="DQ1381" i="1"/>
  <c r="DR1381" i="1" s="1"/>
  <c r="DS1381" i="1"/>
  <c r="DT1381" i="1" s="1"/>
  <c r="DU1381" i="1"/>
  <c r="DV1381" i="1" s="1"/>
  <c r="DW1381" i="1"/>
  <c r="DX1381" i="1" s="1"/>
  <c r="DY1381" i="1"/>
  <c r="DZ1381" i="1" s="1"/>
  <c r="EA1381" i="1"/>
  <c r="EB1381" i="1"/>
  <c r="EC1381" i="1"/>
  <c r="ED1381" i="1" s="1"/>
  <c r="EE1381" i="1"/>
  <c r="EF1381" i="1" s="1"/>
  <c r="EG1381" i="1"/>
  <c r="EH1381" i="1" s="1"/>
  <c r="EI1381" i="1"/>
  <c r="EJ1381" i="1" s="1"/>
  <c r="CU1382" i="1"/>
  <c r="CV1382" i="1" s="1"/>
  <c r="CW1382" i="1"/>
  <c r="CX1382" i="1" s="1"/>
  <c r="CY1382" i="1"/>
  <c r="CZ1382" i="1" s="1"/>
  <c r="DA1382" i="1"/>
  <c r="DB1382" i="1" s="1"/>
  <c r="DC1382" i="1"/>
  <c r="DD1382" i="1"/>
  <c r="DE1382" i="1"/>
  <c r="DF1382" i="1" s="1"/>
  <c r="DG1382" i="1"/>
  <c r="DH1382" i="1" s="1"/>
  <c r="DI1382" i="1"/>
  <c r="DJ1382" i="1" s="1"/>
  <c r="DK1382" i="1"/>
  <c r="DL1382" i="1" s="1"/>
  <c r="DM1382" i="1"/>
  <c r="DN1382" i="1" s="1"/>
  <c r="DO1382" i="1"/>
  <c r="DP1382" i="1" s="1"/>
  <c r="DQ1382" i="1"/>
  <c r="DR1382" i="1" s="1"/>
  <c r="DS1382" i="1"/>
  <c r="DT1382" i="1"/>
  <c r="DU1382" i="1"/>
  <c r="DV1382" i="1" s="1"/>
  <c r="DW1382" i="1"/>
  <c r="DX1382" i="1" s="1"/>
  <c r="DY1382" i="1"/>
  <c r="DZ1382" i="1" s="1"/>
  <c r="EA1382" i="1"/>
  <c r="EB1382" i="1" s="1"/>
  <c r="EC1382" i="1"/>
  <c r="ED1382" i="1" s="1"/>
  <c r="EE1382" i="1"/>
  <c r="EF1382" i="1" s="1"/>
  <c r="EG1382" i="1"/>
  <c r="EH1382" i="1" s="1"/>
  <c r="EI1382" i="1"/>
  <c r="EJ1382" i="1"/>
  <c r="CU1383" i="1"/>
  <c r="CV1383" i="1"/>
  <c r="CW1383" i="1"/>
  <c r="CX1383" i="1" s="1"/>
  <c r="CY1383" i="1"/>
  <c r="CZ1383" i="1" s="1"/>
  <c r="DA1383" i="1"/>
  <c r="DB1383" i="1" s="1"/>
  <c r="DC1383" i="1"/>
  <c r="DD1383" i="1" s="1"/>
  <c r="DE1383" i="1"/>
  <c r="DF1383" i="1" s="1"/>
  <c r="DG1383" i="1"/>
  <c r="DH1383" i="1" s="1"/>
  <c r="DI1383" i="1"/>
  <c r="DJ1383" i="1" s="1"/>
  <c r="DK1383" i="1"/>
  <c r="DL1383" i="1" s="1"/>
  <c r="DM1383" i="1"/>
  <c r="DN1383" i="1" s="1"/>
  <c r="DO1383" i="1"/>
  <c r="DP1383" i="1"/>
  <c r="DQ1383" i="1"/>
  <c r="DR1383" i="1" s="1"/>
  <c r="DS1383" i="1"/>
  <c r="DT1383" i="1" s="1"/>
  <c r="DU1383" i="1"/>
  <c r="DV1383" i="1" s="1"/>
  <c r="DW1383" i="1"/>
  <c r="DX1383" i="1" s="1"/>
  <c r="DY1383" i="1"/>
  <c r="DZ1383" i="1" s="1"/>
  <c r="EA1383" i="1"/>
  <c r="EB1383" i="1"/>
  <c r="EC1383" i="1"/>
  <c r="ED1383" i="1" s="1"/>
  <c r="EE1383" i="1"/>
  <c r="EF1383" i="1" s="1"/>
  <c r="EG1383" i="1"/>
  <c r="EH1383" i="1" s="1"/>
  <c r="EI1383" i="1"/>
  <c r="EJ1383" i="1" s="1"/>
  <c r="CU1384" i="1"/>
  <c r="CV1384" i="1" s="1"/>
  <c r="CW1384" i="1"/>
  <c r="CX1384" i="1" s="1"/>
  <c r="CY1384" i="1"/>
  <c r="CZ1384" i="1" s="1"/>
  <c r="DA1384" i="1"/>
  <c r="DB1384" i="1" s="1"/>
  <c r="DC1384" i="1"/>
  <c r="DD1384" i="1"/>
  <c r="DE1384" i="1"/>
  <c r="DF1384" i="1" s="1"/>
  <c r="DG1384" i="1"/>
  <c r="DH1384" i="1" s="1"/>
  <c r="DI1384" i="1"/>
  <c r="DJ1384" i="1" s="1"/>
  <c r="DK1384" i="1"/>
  <c r="DL1384" i="1" s="1"/>
  <c r="DM1384" i="1"/>
  <c r="DN1384" i="1" s="1"/>
  <c r="DO1384" i="1"/>
  <c r="DP1384" i="1" s="1"/>
  <c r="DQ1384" i="1"/>
  <c r="DR1384" i="1" s="1"/>
  <c r="DS1384" i="1"/>
  <c r="DT1384" i="1"/>
  <c r="DU1384" i="1"/>
  <c r="DV1384" i="1" s="1"/>
  <c r="DW1384" i="1"/>
  <c r="DX1384" i="1" s="1"/>
  <c r="DY1384" i="1"/>
  <c r="DZ1384" i="1" s="1"/>
  <c r="EA1384" i="1"/>
  <c r="EB1384" i="1" s="1"/>
  <c r="EC1384" i="1"/>
  <c r="ED1384" i="1" s="1"/>
  <c r="EE1384" i="1"/>
  <c r="EF1384" i="1"/>
  <c r="EG1384" i="1"/>
  <c r="EH1384" i="1" s="1"/>
  <c r="EI1384" i="1"/>
  <c r="EJ1384" i="1" s="1"/>
  <c r="CU1385" i="1"/>
  <c r="CV1385" i="1" s="1"/>
  <c r="CW1385" i="1"/>
  <c r="CX1385" i="1" s="1"/>
  <c r="CY1385" i="1"/>
  <c r="CZ1385" i="1"/>
  <c r="DA1385" i="1"/>
  <c r="DB1385" i="1" s="1"/>
  <c r="DC1385" i="1"/>
  <c r="DD1385" i="1" s="1"/>
  <c r="DE1385" i="1"/>
  <c r="DF1385" i="1" s="1"/>
  <c r="DG1385" i="1"/>
  <c r="DH1385" i="1" s="1"/>
  <c r="DI1385" i="1"/>
  <c r="DJ1385" i="1" s="1"/>
  <c r="DK1385" i="1"/>
  <c r="DL1385" i="1"/>
  <c r="DM1385" i="1"/>
  <c r="DN1385" i="1" s="1"/>
  <c r="DO1385" i="1"/>
  <c r="DP1385" i="1" s="1"/>
  <c r="DQ1385" i="1"/>
  <c r="DR1385" i="1" s="1"/>
  <c r="DS1385" i="1"/>
  <c r="DT1385" i="1"/>
  <c r="DU1385" i="1"/>
  <c r="DV1385" i="1" s="1"/>
  <c r="DW1385" i="1"/>
  <c r="DX1385" i="1" s="1"/>
  <c r="DY1385" i="1"/>
  <c r="DZ1385" i="1" s="1"/>
  <c r="EA1385" i="1"/>
  <c r="EB1385" i="1" s="1"/>
  <c r="EC1385" i="1"/>
  <c r="ED1385" i="1" s="1"/>
  <c r="EE1385" i="1"/>
  <c r="EF1385" i="1" s="1"/>
  <c r="EG1385" i="1"/>
  <c r="EH1385" i="1" s="1"/>
  <c r="EI1385" i="1"/>
  <c r="EJ1385" i="1"/>
  <c r="CU1386" i="1"/>
  <c r="CV1386" i="1"/>
  <c r="CW1386" i="1"/>
  <c r="CX1386" i="1" s="1"/>
  <c r="CY1386" i="1"/>
  <c r="CZ1386" i="1" s="1"/>
  <c r="DA1386" i="1"/>
  <c r="DB1386" i="1" s="1"/>
  <c r="DC1386" i="1"/>
  <c r="DD1386" i="1" s="1"/>
  <c r="DE1386" i="1"/>
  <c r="DF1386" i="1" s="1"/>
  <c r="DG1386" i="1"/>
  <c r="DH1386" i="1" s="1"/>
  <c r="DI1386" i="1"/>
  <c r="DJ1386" i="1" s="1"/>
  <c r="DK1386" i="1"/>
  <c r="DL1386" i="1" s="1"/>
  <c r="DM1386" i="1"/>
  <c r="DN1386" i="1" s="1"/>
  <c r="DO1386" i="1"/>
  <c r="DP1386" i="1" s="1"/>
  <c r="DQ1386" i="1"/>
  <c r="DR1386" i="1" s="1"/>
  <c r="DS1386" i="1"/>
  <c r="DT1386" i="1"/>
  <c r="DU1386" i="1"/>
  <c r="DV1386" i="1" s="1"/>
  <c r="DW1386" i="1"/>
  <c r="DX1386" i="1" s="1"/>
  <c r="DY1386" i="1"/>
  <c r="DZ1386" i="1" s="1"/>
  <c r="EA1386" i="1"/>
  <c r="EB1386" i="1" s="1"/>
  <c r="EC1386" i="1"/>
  <c r="ED1386" i="1" s="1"/>
  <c r="EE1386" i="1"/>
  <c r="EF1386" i="1" s="1"/>
  <c r="EG1386" i="1"/>
  <c r="EH1386" i="1" s="1"/>
  <c r="EI1386" i="1"/>
  <c r="EJ1386" i="1"/>
  <c r="CU1387" i="1"/>
  <c r="CV1387" i="1" s="1"/>
  <c r="CW1387" i="1"/>
  <c r="CX1387" i="1" s="1"/>
  <c r="CY1387" i="1"/>
  <c r="CZ1387" i="1"/>
  <c r="DA1387" i="1"/>
  <c r="DB1387" i="1" s="1"/>
  <c r="DC1387" i="1"/>
  <c r="DD1387" i="1" s="1"/>
  <c r="DE1387" i="1"/>
  <c r="DF1387" i="1" s="1"/>
  <c r="DG1387" i="1"/>
  <c r="DH1387" i="1" s="1"/>
  <c r="DI1387" i="1"/>
  <c r="DJ1387" i="1" s="1"/>
  <c r="DK1387" i="1"/>
  <c r="DL1387" i="1"/>
  <c r="DM1387" i="1"/>
  <c r="DN1387" i="1" s="1"/>
  <c r="DO1387" i="1"/>
  <c r="DP1387" i="1" s="1"/>
  <c r="DQ1387" i="1"/>
  <c r="DR1387" i="1" s="1"/>
  <c r="DS1387" i="1"/>
  <c r="DT1387" i="1"/>
  <c r="DU1387" i="1"/>
  <c r="DV1387" i="1" s="1"/>
  <c r="DW1387" i="1"/>
  <c r="DX1387" i="1" s="1"/>
  <c r="DY1387" i="1"/>
  <c r="DZ1387" i="1" s="1"/>
  <c r="EA1387" i="1"/>
  <c r="EB1387" i="1" s="1"/>
  <c r="EC1387" i="1"/>
  <c r="ED1387" i="1" s="1"/>
  <c r="EE1387" i="1"/>
  <c r="EF1387" i="1" s="1"/>
  <c r="EG1387" i="1"/>
  <c r="EH1387" i="1" s="1"/>
  <c r="EI1387" i="1"/>
  <c r="EJ1387" i="1"/>
  <c r="CU1388" i="1"/>
  <c r="CV1388" i="1"/>
  <c r="CW1388" i="1"/>
  <c r="CX1388" i="1" s="1"/>
  <c r="CY1388" i="1"/>
  <c r="CZ1388" i="1" s="1"/>
  <c r="DA1388" i="1"/>
  <c r="DB1388" i="1" s="1"/>
  <c r="DC1388" i="1"/>
  <c r="DD1388" i="1" s="1"/>
  <c r="DE1388" i="1"/>
  <c r="DF1388" i="1" s="1"/>
  <c r="DG1388" i="1"/>
  <c r="DH1388" i="1" s="1"/>
  <c r="DI1388" i="1"/>
  <c r="DJ1388" i="1" s="1"/>
  <c r="DK1388" i="1"/>
  <c r="DL1388" i="1" s="1"/>
  <c r="DM1388" i="1"/>
  <c r="DN1388" i="1" s="1"/>
  <c r="DO1388" i="1"/>
  <c r="DP1388" i="1" s="1"/>
  <c r="DQ1388" i="1"/>
  <c r="DR1388" i="1" s="1"/>
  <c r="DS1388" i="1"/>
  <c r="DT1388" i="1"/>
  <c r="DU1388" i="1"/>
  <c r="DV1388" i="1" s="1"/>
  <c r="DW1388" i="1"/>
  <c r="DX1388" i="1" s="1"/>
  <c r="DY1388" i="1"/>
  <c r="DZ1388" i="1" s="1"/>
  <c r="EA1388" i="1"/>
  <c r="EB1388" i="1" s="1"/>
  <c r="EC1388" i="1"/>
  <c r="ED1388" i="1" s="1"/>
  <c r="EE1388" i="1"/>
  <c r="EF1388" i="1" s="1"/>
  <c r="EG1388" i="1"/>
  <c r="EH1388" i="1" s="1"/>
  <c r="EI1388" i="1"/>
  <c r="EJ1388" i="1"/>
  <c r="CU1389" i="1"/>
  <c r="CV1389" i="1" s="1"/>
  <c r="CW1389" i="1"/>
  <c r="CX1389" i="1" s="1"/>
  <c r="CY1389" i="1"/>
  <c r="CZ1389" i="1" s="1"/>
  <c r="DA1389" i="1"/>
  <c r="DB1389" i="1" s="1"/>
  <c r="DC1389" i="1"/>
  <c r="DD1389" i="1"/>
  <c r="DE1389" i="1"/>
  <c r="DF1389" i="1" s="1"/>
  <c r="DG1389" i="1"/>
  <c r="DH1389" i="1" s="1"/>
  <c r="DI1389" i="1"/>
  <c r="DJ1389" i="1" s="1"/>
  <c r="DK1389" i="1"/>
  <c r="DL1389" i="1" s="1"/>
  <c r="DM1389" i="1"/>
  <c r="DN1389" i="1" s="1"/>
  <c r="DO1389" i="1"/>
  <c r="DP1389" i="1" s="1"/>
  <c r="DQ1389" i="1"/>
  <c r="DR1389" i="1" s="1"/>
  <c r="DS1389" i="1"/>
  <c r="DT1389" i="1"/>
  <c r="DU1389" i="1"/>
  <c r="DV1389" i="1" s="1"/>
  <c r="DW1389" i="1"/>
  <c r="DX1389" i="1" s="1"/>
  <c r="DY1389" i="1"/>
  <c r="DZ1389" i="1" s="1"/>
  <c r="EA1389" i="1"/>
  <c r="EB1389" i="1" s="1"/>
  <c r="EC1389" i="1"/>
  <c r="ED1389" i="1" s="1"/>
  <c r="EE1389" i="1"/>
  <c r="EF1389" i="1" s="1"/>
  <c r="EG1389" i="1"/>
  <c r="EH1389" i="1" s="1"/>
  <c r="EI1389" i="1"/>
  <c r="EJ1389" i="1"/>
  <c r="CU1390" i="1"/>
  <c r="CV1390" i="1"/>
  <c r="CW1390" i="1"/>
  <c r="CX1390" i="1" s="1"/>
  <c r="CY1390" i="1"/>
  <c r="CZ1390" i="1" s="1"/>
  <c r="DA1390" i="1"/>
  <c r="DB1390" i="1" s="1"/>
  <c r="DC1390" i="1"/>
  <c r="DD1390" i="1" s="1"/>
  <c r="DE1390" i="1"/>
  <c r="DF1390" i="1" s="1"/>
  <c r="DG1390" i="1"/>
  <c r="DH1390" i="1" s="1"/>
  <c r="DI1390" i="1"/>
  <c r="DJ1390" i="1" s="1"/>
  <c r="DK1390" i="1"/>
  <c r="DL1390" i="1" s="1"/>
  <c r="DM1390" i="1"/>
  <c r="DN1390" i="1" s="1"/>
  <c r="DO1390" i="1"/>
  <c r="DP1390" i="1"/>
  <c r="DQ1390" i="1"/>
  <c r="DR1390" i="1" s="1"/>
  <c r="DS1390" i="1"/>
  <c r="DT1390" i="1" s="1"/>
  <c r="DU1390" i="1"/>
  <c r="DV1390" i="1" s="1"/>
  <c r="DW1390" i="1"/>
  <c r="DX1390" i="1" s="1"/>
  <c r="DY1390" i="1"/>
  <c r="DZ1390" i="1" s="1"/>
  <c r="EA1390" i="1"/>
  <c r="EB1390" i="1"/>
  <c r="EC1390" i="1"/>
  <c r="ED1390" i="1" s="1"/>
  <c r="EE1390" i="1"/>
  <c r="EF1390" i="1" s="1"/>
  <c r="EG1390" i="1"/>
  <c r="EH1390" i="1" s="1"/>
  <c r="EI1390" i="1"/>
  <c r="EJ1390" i="1" s="1"/>
  <c r="CU1391" i="1"/>
  <c r="CV1391" i="1" s="1"/>
  <c r="CW1391" i="1"/>
  <c r="CX1391" i="1" s="1"/>
  <c r="CY1391" i="1"/>
  <c r="CZ1391" i="1" s="1"/>
  <c r="DA1391" i="1"/>
  <c r="DB1391" i="1" s="1"/>
  <c r="DC1391" i="1"/>
  <c r="DD1391" i="1"/>
  <c r="DE1391" i="1"/>
  <c r="DF1391" i="1" s="1"/>
  <c r="DG1391" i="1"/>
  <c r="DH1391" i="1" s="1"/>
  <c r="DI1391" i="1"/>
  <c r="DJ1391" i="1" s="1"/>
  <c r="DK1391" i="1"/>
  <c r="DL1391" i="1" s="1"/>
  <c r="DM1391" i="1"/>
  <c r="DN1391" i="1" s="1"/>
  <c r="DO1391" i="1"/>
  <c r="DP1391" i="1" s="1"/>
  <c r="DQ1391" i="1"/>
  <c r="DR1391" i="1" s="1"/>
  <c r="DS1391" i="1"/>
  <c r="DT1391" i="1"/>
  <c r="DU1391" i="1"/>
  <c r="DV1391" i="1" s="1"/>
  <c r="DW1391" i="1"/>
  <c r="DX1391" i="1" s="1"/>
  <c r="DY1391" i="1"/>
  <c r="DZ1391" i="1" s="1"/>
  <c r="EA1391" i="1"/>
  <c r="EB1391" i="1" s="1"/>
  <c r="EC1391" i="1"/>
  <c r="ED1391" i="1" s="1"/>
  <c r="EE1391" i="1"/>
  <c r="EF1391" i="1" s="1"/>
  <c r="EG1391" i="1"/>
  <c r="EH1391" i="1" s="1"/>
  <c r="EI1391" i="1"/>
  <c r="EJ1391" i="1"/>
  <c r="CU1392" i="1"/>
  <c r="CV1392" i="1"/>
  <c r="CW1392" i="1"/>
  <c r="CX1392" i="1" s="1"/>
  <c r="CY1392" i="1"/>
  <c r="CZ1392" i="1" s="1"/>
  <c r="DA1392" i="1"/>
  <c r="DB1392" i="1" s="1"/>
  <c r="DC1392" i="1"/>
  <c r="DD1392" i="1" s="1"/>
  <c r="DE1392" i="1"/>
  <c r="DF1392" i="1" s="1"/>
  <c r="DG1392" i="1"/>
  <c r="DH1392" i="1" s="1"/>
  <c r="DI1392" i="1"/>
  <c r="DJ1392" i="1" s="1"/>
  <c r="DK1392" i="1"/>
  <c r="DL1392" i="1" s="1"/>
  <c r="DM1392" i="1"/>
  <c r="DN1392" i="1" s="1"/>
  <c r="DO1392" i="1"/>
  <c r="DP1392" i="1" s="1"/>
  <c r="DQ1392" i="1"/>
  <c r="DR1392" i="1" s="1"/>
  <c r="DS1392" i="1"/>
  <c r="DT1392" i="1"/>
  <c r="DU1392" i="1"/>
  <c r="DV1392" i="1" s="1"/>
  <c r="DW1392" i="1"/>
  <c r="DX1392" i="1" s="1"/>
  <c r="DY1392" i="1"/>
  <c r="DZ1392" i="1" s="1"/>
  <c r="EA1392" i="1"/>
  <c r="EB1392" i="1" s="1"/>
  <c r="EC1392" i="1"/>
  <c r="ED1392" i="1" s="1"/>
  <c r="EE1392" i="1"/>
  <c r="EF1392" i="1"/>
  <c r="EG1392" i="1"/>
  <c r="EH1392" i="1" s="1"/>
  <c r="EI1392" i="1"/>
  <c r="EJ1392" i="1" s="1"/>
  <c r="CU1393" i="1"/>
  <c r="CV1393" i="1" s="1"/>
  <c r="CW1393" i="1"/>
  <c r="CX1393" i="1" s="1"/>
  <c r="CY1393" i="1"/>
  <c r="CZ1393" i="1"/>
  <c r="DA1393" i="1"/>
  <c r="DB1393" i="1" s="1"/>
  <c r="DC1393" i="1"/>
  <c r="DD1393" i="1" s="1"/>
  <c r="DE1393" i="1"/>
  <c r="DF1393" i="1" s="1"/>
  <c r="DG1393" i="1"/>
  <c r="DH1393" i="1" s="1"/>
  <c r="DI1393" i="1"/>
  <c r="DJ1393" i="1" s="1"/>
  <c r="DK1393" i="1"/>
  <c r="DL1393" i="1"/>
  <c r="DM1393" i="1"/>
  <c r="DN1393" i="1" s="1"/>
  <c r="DO1393" i="1"/>
  <c r="DP1393" i="1" s="1"/>
  <c r="DQ1393" i="1"/>
  <c r="DR1393" i="1" s="1"/>
  <c r="DS1393" i="1"/>
  <c r="DT1393" i="1"/>
  <c r="DU1393" i="1"/>
  <c r="DV1393" i="1" s="1"/>
  <c r="DW1393" i="1"/>
  <c r="DX1393" i="1" s="1"/>
  <c r="DY1393" i="1"/>
  <c r="DZ1393" i="1" s="1"/>
  <c r="EA1393" i="1"/>
  <c r="EB1393" i="1" s="1"/>
  <c r="EC1393" i="1"/>
  <c r="ED1393" i="1" s="1"/>
  <c r="EE1393" i="1"/>
  <c r="EF1393" i="1" s="1"/>
  <c r="EG1393" i="1"/>
  <c r="EH1393" i="1" s="1"/>
  <c r="EI1393" i="1"/>
  <c r="EJ1393" i="1"/>
  <c r="CU1394" i="1"/>
  <c r="CV1394" i="1"/>
  <c r="CW1394" i="1"/>
  <c r="CX1394" i="1" s="1"/>
  <c r="CY1394" i="1"/>
  <c r="CZ1394" i="1" s="1"/>
  <c r="DA1394" i="1"/>
  <c r="DB1394" i="1" s="1"/>
  <c r="DC1394" i="1"/>
  <c r="DD1394" i="1" s="1"/>
  <c r="DE1394" i="1"/>
  <c r="DF1394" i="1" s="1"/>
  <c r="DG1394" i="1"/>
  <c r="DH1394" i="1" s="1"/>
  <c r="DI1394" i="1"/>
  <c r="DJ1394" i="1" s="1"/>
  <c r="DK1394" i="1"/>
  <c r="DL1394" i="1" s="1"/>
  <c r="DM1394" i="1"/>
  <c r="DN1394" i="1" s="1"/>
  <c r="DO1394" i="1"/>
  <c r="DP1394" i="1"/>
  <c r="DQ1394" i="1"/>
  <c r="DR1394" i="1" s="1"/>
  <c r="DS1394" i="1"/>
  <c r="DT1394" i="1" s="1"/>
  <c r="DU1394" i="1"/>
  <c r="DV1394" i="1" s="1"/>
  <c r="DW1394" i="1"/>
  <c r="DX1394" i="1" s="1"/>
  <c r="DY1394" i="1"/>
  <c r="DZ1394" i="1" s="1"/>
  <c r="EA1394" i="1"/>
  <c r="EB1394" i="1"/>
  <c r="EC1394" i="1"/>
  <c r="ED1394" i="1" s="1"/>
  <c r="EE1394" i="1"/>
  <c r="EF1394" i="1" s="1"/>
  <c r="EG1394" i="1"/>
  <c r="EH1394" i="1" s="1"/>
  <c r="EI1394" i="1"/>
  <c r="EJ1394" i="1"/>
  <c r="CU1395" i="1"/>
  <c r="CV1395" i="1"/>
  <c r="CW1395" i="1"/>
  <c r="CX1395" i="1" s="1"/>
  <c r="CY1395" i="1"/>
  <c r="CZ1395" i="1" s="1"/>
  <c r="DA1395" i="1"/>
  <c r="DB1395" i="1" s="1"/>
  <c r="DC1395" i="1"/>
  <c r="DD1395" i="1"/>
  <c r="DE1395" i="1"/>
  <c r="DF1395" i="1" s="1"/>
  <c r="DG1395" i="1"/>
  <c r="DH1395" i="1" s="1"/>
  <c r="DI1395" i="1"/>
  <c r="DJ1395" i="1" s="1"/>
  <c r="DK1395" i="1"/>
  <c r="DL1395" i="1" s="1"/>
  <c r="DM1395" i="1"/>
  <c r="DN1395" i="1" s="1"/>
  <c r="DO1395" i="1"/>
  <c r="DP1395" i="1"/>
  <c r="DQ1395" i="1"/>
  <c r="DR1395" i="1" s="1"/>
  <c r="DS1395" i="1"/>
  <c r="DT1395" i="1" s="1"/>
  <c r="DU1395" i="1"/>
  <c r="DV1395" i="1" s="1"/>
  <c r="DW1395" i="1"/>
  <c r="DX1395" i="1" s="1"/>
  <c r="DY1395" i="1"/>
  <c r="DZ1395" i="1" s="1"/>
  <c r="EA1395" i="1"/>
  <c r="EB1395" i="1"/>
  <c r="EC1395" i="1"/>
  <c r="ED1395" i="1" s="1"/>
  <c r="EE1395" i="1"/>
  <c r="EF1395" i="1" s="1"/>
  <c r="EG1395" i="1"/>
  <c r="EH1395" i="1" s="1"/>
  <c r="EI1395" i="1"/>
  <c r="EJ1395" i="1" s="1"/>
  <c r="CU1396" i="1"/>
  <c r="CV1396" i="1" s="1"/>
  <c r="CW1396" i="1"/>
  <c r="CX1396" i="1" s="1"/>
  <c r="CY1396" i="1"/>
  <c r="CZ1396" i="1" s="1"/>
  <c r="DA1396" i="1"/>
  <c r="DB1396" i="1" s="1"/>
  <c r="DC1396" i="1"/>
  <c r="DD1396" i="1"/>
  <c r="DE1396" i="1"/>
  <c r="DF1396" i="1" s="1"/>
  <c r="DG1396" i="1"/>
  <c r="DH1396" i="1" s="1"/>
  <c r="DI1396" i="1"/>
  <c r="DJ1396" i="1" s="1"/>
  <c r="DK1396" i="1"/>
  <c r="DL1396" i="1" s="1"/>
  <c r="DM1396" i="1"/>
  <c r="DN1396" i="1" s="1"/>
  <c r="DO1396" i="1"/>
  <c r="DP1396" i="1" s="1"/>
  <c r="DQ1396" i="1"/>
  <c r="DR1396" i="1" s="1"/>
  <c r="DS1396" i="1"/>
  <c r="DT1396" i="1" s="1"/>
  <c r="DU1396" i="1"/>
  <c r="DV1396" i="1" s="1"/>
  <c r="DW1396" i="1"/>
  <c r="DX1396" i="1" s="1"/>
  <c r="DY1396" i="1"/>
  <c r="DZ1396" i="1" s="1"/>
  <c r="EA1396" i="1"/>
  <c r="EB1396" i="1" s="1"/>
  <c r="EC1396" i="1"/>
  <c r="ED1396" i="1" s="1"/>
  <c r="EE1396" i="1"/>
  <c r="EF1396" i="1" s="1"/>
  <c r="EG1396" i="1"/>
  <c r="EH1396" i="1" s="1"/>
  <c r="EI1396" i="1"/>
  <c r="EJ1396" i="1"/>
  <c r="CU1397" i="1"/>
  <c r="CV1397" i="1" s="1"/>
  <c r="CW1397" i="1"/>
  <c r="CX1397" i="1" s="1"/>
  <c r="CY1397" i="1"/>
  <c r="CZ1397" i="1"/>
  <c r="DA1397" i="1"/>
  <c r="DB1397" i="1" s="1"/>
  <c r="DC1397" i="1"/>
  <c r="DD1397" i="1" s="1"/>
  <c r="DE1397" i="1"/>
  <c r="DF1397" i="1" s="1"/>
  <c r="DG1397" i="1"/>
  <c r="DH1397" i="1" s="1"/>
  <c r="DI1397" i="1"/>
  <c r="DJ1397" i="1" s="1"/>
  <c r="DK1397" i="1"/>
  <c r="DL1397" i="1"/>
  <c r="DM1397" i="1"/>
  <c r="DN1397" i="1" s="1"/>
  <c r="DO1397" i="1"/>
  <c r="DP1397" i="1" s="1"/>
  <c r="DQ1397" i="1"/>
  <c r="DR1397" i="1" s="1"/>
  <c r="DS1397" i="1"/>
  <c r="DT1397" i="1"/>
  <c r="DU1397" i="1"/>
  <c r="DV1397" i="1" s="1"/>
  <c r="DW1397" i="1"/>
  <c r="DX1397" i="1" s="1"/>
  <c r="DY1397" i="1"/>
  <c r="DZ1397" i="1" s="1"/>
  <c r="EA1397" i="1"/>
  <c r="EB1397" i="1" s="1"/>
  <c r="EC1397" i="1"/>
  <c r="ED1397" i="1" s="1"/>
  <c r="EE1397" i="1"/>
  <c r="EF1397" i="1" s="1"/>
  <c r="EG1397" i="1"/>
  <c r="EH1397" i="1" s="1"/>
  <c r="EI1397" i="1"/>
  <c r="EJ1397" i="1"/>
  <c r="CU1398" i="1"/>
  <c r="CV1398" i="1"/>
  <c r="CW1398" i="1"/>
  <c r="CX1398" i="1" s="1"/>
  <c r="CY1398" i="1"/>
  <c r="CZ1398" i="1" s="1"/>
  <c r="DA1398" i="1"/>
  <c r="DB1398" i="1" s="1"/>
  <c r="DC1398" i="1"/>
  <c r="DD1398" i="1" s="1"/>
  <c r="DE1398" i="1"/>
  <c r="DF1398" i="1" s="1"/>
  <c r="DG1398" i="1"/>
  <c r="DH1398" i="1" s="1"/>
  <c r="DI1398" i="1"/>
  <c r="DJ1398" i="1" s="1"/>
  <c r="DK1398" i="1"/>
  <c r="DL1398" i="1" s="1"/>
  <c r="DM1398" i="1"/>
  <c r="DN1398" i="1" s="1"/>
  <c r="DO1398" i="1"/>
  <c r="DP1398" i="1"/>
  <c r="DQ1398" i="1"/>
  <c r="DR1398" i="1" s="1"/>
  <c r="DS1398" i="1"/>
  <c r="DT1398" i="1" s="1"/>
  <c r="DU1398" i="1"/>
  <c r="DV1398" i="1" s="1"/>
  <c r="DW1398" i="1"/>
  <c r="DX1398" i="1" s="1"/>
  <c r="DY1398" i="1"/>
  <c r="DZ1398" i="1" s="1"/>
  <c r="EA1398" i="1"/>
  <c r="EB1398" i="1"/>
  <c r="EC1398" i="1"/>
  <c r="ED1398" i="1" s="1"/>
  <c r="EE1398" i="1"/>
  <c r="EF1398" i="1" s="1"/>
  <c r="EG1398" i="1"/>
  <c r="EH1398" i="1" s="1"/>
  <c r="EI1398" i="1"/>
  <c r="EJ1398" i="1" s="1"/>
  <c r="CU1399" i="1"/>
  <c r="CV1399" i="1" s="1"/>
  <c r="CW1399" i="1"/>
  <c r="CX1399" i="1" s="1"/>
  <c r="CY1399" i="1"/>
  <c r="CZ1399" i="1" s="1"/>
  <c r="DA1399" i="1"/>
  <c r="DB1399" i="1" s="1"/>
  <c r="DC1399" i="1"/>
  <c r="DD1399" i="1"/>
  <c r="DE1399" i="1"/>
  <c r="DF1399" i="1" s="1"/>
  <c r="DG1399" i="1"/>
  <c r="DH1399" i="1" s="1"/>
  <c r="DI1399" i="1"/>
  <c r="DJ1399" i="1" s="1"/>
  <c r="DK1399" i="1"/>
  <c r="DL1399" i="1" s="1"/>
  <c r="DM1399" i="1"/>
  <c r="DN1399" i="1" s="1"/>
  <c r="DO1399" i="1"/>
  <c r="DP1399" i="1" s="1"/>
  <c r="DQ1399" i="1"/>
  <c r="DR1399" i="1" s="1"/>
  <c r="DS1399" i="1"/>
  <c r="DT1399" i="1"/>
  <c r="DU1399" i="1"/>
  <c r="DV1399" i="1" s="1"/>
  <c r="DW1399" i="1"/>
  <c r="DX1399" i="1" s="1"/>
  <c r="DY1399" i="1"/>
  <c r="DZ1399" i="1" s="1"/>
  <c r="EA1399" i="1"/>
  <c r="EB1399" i="1" s="1"/>
  <c r="EC1399" i="1"/>
  <c r="ED1399" i="1" s="1"/>
  <c r="EE1399" i="1"/>
  <c r="EF1399" i="1" s="1"/>
  <c r="EG1399" i="1"/>
  <c r="EH1399" i="1" s="1"/>
  <c r="EI1399" i="1"/>
  <c r="EJ1399" i="1"/>
  <c r="CU1400" i="1"/>
  <c r="CV1400" i="1"/>
  <c r="CW1400" i="1"/>
  <c r="CX1400" i="1" s="1"/>
  <c r="CY1400" i="1"/>
  <c r="CZ1400" i="1" s="1"/>
  <c r="DA1400" i="1"/>
  <c r="DB1400" i="1" s="1"/>
  <c r="DC1400" i="1"/>
  <c r="DD1400" i="1" s="1"/>
  <c r="DE1400" i="1"/>
  <c r="DF1400" i="1" s="1"/>
  <c r="DG1400" i="1"/>
  <c r="DH1400" i="1" s="1"/>
  <c r="DI1400" i="1"/>
  <c r="DJ1400" i="1" s="1"/>
  <c r="DK1400" i="1"/>
  <c r="DL1400" i="1" s="1"/>
  <c r="DM1400" i="1"/>
  <c r="DN1400" i="1" s="1"/>
  <c r="DO1400" i="1"/>
  <c r="DP1400" i="1"/>
  <c r="DQ1400" i="1"/>
  <c r="DR1400" i="1" s="1"/>
  <c r="DS1400" i="1"/>
  <c r="DT1400" i="1" s="1"/>
  <c r="DU1400" i="1"/>
  <c r="DV1400" i="1" s="1"/>
  <c r="DW1400" i="1"/>
  <c r="DX1400" i="1" s="1"/>
  <c r="DY1400" i="1"/>
  <c r="DZ1400" i="1" s="1"/>
  <c r="EA1400" i="1"/>
  <c r="EB1400" i="1"/>
  <c r="EC1400" i="1"/>
  <c r="ED1400" i="1" s="1"/>
  <c r="EE1400" i="1"/>
  <c r="EF1400" i="1" s="1"/>
  <c r="EG1400" i="1"/>
  <c r="EH1400" i="1" s="1"/>
  <c r="EI1400" i="1"/>
  <c r="EJ1400" i="1"/>
  <c r="CU1401" i="1"/>
  <c r="CV1401" i="1"/>
  <c r="CW1401" i="1"/>
  <c r="CX1401" i="1" s="1"/>
  <c r="CY1401" i="1"/>
  <c r="CZ1401" i="1" s="1"/>
  <c r="DA1401" i="1"/>
  <c r="DB1401" i="1" s="1"/>
  <c r="DC1401" i="1"/>
  <c r="DD1401" i="1"/>
  <c r="DE1401" i="1"/>
  <c r="DF1401" i="1" s="1"/>
  <c r="DG1401" i="1"/>
  <c r="DH1401" i="1" s="1"/>
  <c r="DI1401" i="1"/>
  <c r="DJ1401" i="1" s="1"/>
  <c r="DK1401" i="1"/>
  <c r="DL1401" i="1" s="1"/>
  <c r="DM1401" i="1"/>
  <c r="DN1401" i="1" s="1"/>
  <c r="DO1401" i="1"/>
  <c r="DP1401" i="1"/>
  <c r="DQ1401" i="1"/>
  <c r="DR1401" i="1" s="1"/>
  <c r="DS1401" i="1"/>
  <c r="DT1401" i="1" s="1"/>
  <c r="DU1401" i="1"/>
  <c r="DV1401" i="1" s="1"/>
  <c r="DW1401" i="1"/>
  <c r="DX1401" i="1" s="1"/>
  <c r="DY1401" i="1"/>
  <c r="DZ1401" i="1" s="1"/>
  <c r="EA1401" i="1"/>
  <c r="EB1401" i="1"/>
  <c r="EC1401" i="1"/>
  <c r="ED1401" i="1" s="1"/>
  <c r="EE1401" i="1"/>
  <c r="EF1401" i="1" s="1"/>
  <c r="EG1401" i="1"/>
  <c r="EH1401" i="1" s="1"/>
  <c r="EI1401" i="1"/>
  <c r="EJ1401" i="1" s="1"/>
  <c r="CU1402" i="1"/>
  <c r="CV1402" i="1" s="1"/>
  <c r="CW1402" i="1"/>
  <c r="CX1402" i="1" s="1"/>
  <c r="CY1402" i="1"/>
  <c r="CZ1402" i="1" s="1"/>
  <c r="DA1402" i="1"/>
  <c r="DB1402" i="1" s="1"/>
  <c r="DC1402" i="1"/>
  <c r="DD1402" i="1"/>
  <c r="DE1402" i="1"/>
  <c r="DF1402" i="1" s="1"/>
  <c r="DG1402" i="1"/>
  <c r="DH1402" i="1" s="1"/>
  <c r="DI1402" i="1"/>
  <c r="DJ1402" i="1" s="1"/>
  <c r="DK1402" i="1"/>
  <c r="DL1402" i="1" s="1"/>
  <c r="DM1402" i="1"/>
  <c r="DN1402" i="1" s="1"/>
  <c r="DO1402" i="1"/>
  <c r="DP1402" i="1" s="1"/>
  <c r="DQ1402" i="1"/>
  <c r="DR1402" i="1" s="1"/>
  <c r="DS1402" i="1"/>
  <c r="DT1402" i="1" s="1"/>
  <c r="DU1402" i="1"/>
  <c r="DV1402" i="1" s="1"/>
  <c r="DW1402" i="1"/>
  <c r="DX1402" i="1" s="1"/>
  <c r="DY1402" i="1"/>
  <c r="DZ1402" i="1" s="1"/>
  <c r="EA1402" i="1"/>
  <c r="EB1402" i="1" s="1"/>
  <c r="EC1402" i="1"/>
  <c r="ED1402" i="1" s="1"/>
  <c r="EE1402" i="1"/>
  <c r="EF1402" i="1" s="1"/>
  <c r="EG1402" i="1"/>
  <c r="EH1402" i="1" s="1"/>
  <c r="EI1402" i="1"/>
  <c r="EJ1402" i="1"/>
  <c r="CU1403" i="1"/>
  <c r="CV1403" i="1" s="1"/>
  <c r="CW1403" i="1"/>
  <c r="CX1403" i="1" s="1"/>
  <c r="CY1403" i="1"/>
  <c r="CZ1403" i="1" s="1"/>
  <c r="DA1403" i="1"/>
  <c r="DB1403" i="1" s="1"/>
  <c r="DC1403" i="1"/>
  <c r="DD1403" i="1"/>
  <c r="DE1403" i="1"/>
  <c r="DF1403" i="1" s="1"/>
  <c r="DG1403" i="1"/>
  <c r="DH1403" i="1" s="1"/>
  <c r="DI1403" i="1"/>
  <c r="DJ1403" i="1" s="1"/>
  <c r="DK1403" i="1"/>
  <c r="DL1403" i="1" s="1"/>
  <c r="DM1403" i="1"/>
  <c r="DN1403" i="1" s="1"/>
  <c r="DO1403" i="1"/>
  <c r="DP1403" i="1" s="1"/>
  <c r="DQ1403" i="1"/>
  <c r="DR1403" i="1" s="1"/>
  <c r="DS1403" i="1"/>
  <c r="DT1403" i="1"/>
  <c r="DU1403" i="1"/>
  <c r="DV1403" i="1" s="1"/>
  <c r="DW1403" i="1"/>
  <c r="DX1403" i="1" s="1"/>
  <c r="DY1403" i="1"/>
  <c r="DZ1403" i="1" s="1"/>
  <c r="EA1403" i="1"/>
  <c r="EB1403" i="1" s="1"/>
  <c r="EC1403" i="1"/>
  <c r="ED1403" i="1" s="1"/>
  <c r="EE1403" i="1"/>
  <c r="EF1403" i="1" s="1"/>
  <c r="EG1403" i="1"/>
  <c r="EH1403" i="1" s="1"/>
  <c r="EI1403" i="1"/>
  <c r="EJ1403" i="1"/>
  <c r="CU1404" i="1"/>
  <c r="CV1404" i="1"/>
  <c r="CW1404" i="1"/>
  <c r="CX1404" i="1" s="1"/>
  <c r="CY1404" i="1"/>
  <c r="CZ1404" i="1" s="1"/>
  <c r="DA1404" i="1"/>
  <c r="DB1404" i="1" s="1"/>
  <c r="DC1404" i="1"/>
  <c r="DD1404" i="1" s="1"/>
  <c r="DE1404" i="1"/>
  <c r="DF1404" i="1" s="1"/>
  <c r="DG1404" i="1"/>
  <c r="DH1404" i="1" s="1"/>
  <c r="DI1404" i="1"/>
  <c r="DJ1404" i="1" s="1"/>
  <c r="DK1404" i="1"/>
  <c r="DL1404" i="1" s="1"/>
  <c r="DM1404" i="1"/>
  <c r="DN1404" i="1" s="1"/>
  <c r="DO1404" i="1"/>
  <c r="DP1404" i="1"/>
  <c r="DQ1404" i="1"/>
  <c r="DR1404" i="1" s="1"/>
  <c r="DS1404" i="1"/>
  <c r="DT1404" i="1" s="1"/>
  <c r="DU1404" i="1"/>
  <c r="DV1404" i="1" s="1"/>
  <c r="DW1404" i="1"/>
  <c r="DX1404" i="1" s="1"/>
  <c r="DY1404" i="1"/>
  <c r="DZ1404" i="1" s="1"/>
  <c r="EA1404" i="1"/>
  <c r="EB1404" i="1"/>
  <c r="EC1404" i="1"/>
  <c r="ED1404" i="1" s="1"/>
  <c r="EE1404" i="1"/>
  <c r="EF1404" i="1" s="1"/>
  <c r="EG1404" i="1"/>
  <c r="EH1404" i="1" s="1"/>
  <c r="EI1404" i="1"/>
  <c r="EJ1404" i="1" s="1"/>
  <c r="CU1405" i="1"/>
  <c r="CV1405" i="1" s="1"/>
  <c r="CW1405" i="1"/>
  <c r="CX1405" i="1" s="1"/>
  <c r="CY1405" i="1"/>
  <c r="CZ1405" i="1" s="1"/>
  <c r="DA1405" i="1"/>
  <c r="DB1405" i="1" s="1"/>
  <c r="DC1405" i="1"/>
  <c r="DD1405" i="1" s="1"/>
  <c r="DE1405" i="1"/>
  <c r="DF1405" i="1"/>
  <c r="DG1405" i="1"/>
  <c r="DH1405" i="1" s="1"/>
  <c r="DI1405" i="1"/>
  <c r="DJ1405" i="1" s="1"/>
  <c r="DK1405" i="1"/>
  <c r="DL1405" i="1" s="1"/>
  <c r="DM1405" i="1"/>
  <c r="DN1405" i="1" s="1"/>
  <c r="DO1405" i="1"/>
  <c r="DP1405" i="1" s="1"/>
  <c r="DQ1405" i="1"/>
  <c r="DR1405" i="1"/>
  <c r="DS1405" i="1"/>
  <c r="DT1405" i="1" s="1"/>
  <c r="DU1405" i="1"/>
  <c r="DV1405" i="1" s="1"/>
  <c r="DW1405" i="1"/>
  <c r="DX1405" i="1" s="1"/>
  <c r="DY1405" i="1"/>
  <c r="DZ1405" i="1" s="1"/>
  <c r="EA1405" i="1"/>
  <c r="EB1405" i="1" s="1"/>
  <c r="EC1405" i="1"/>
  <c r="ED1405" i="1" s="1"/>
  <c r="EE1405" i="1"/>
  <c r="EF1405" i="1" s="1"/>
  <c r="EG1405" i="1"/>
  <c r="EH1405" i="1" s="1"/>
  <c r="EI1405" i="1"/>
  <c r="EJ1405" i="1" s="1"/>
  <c r="CU1406" i="1"/>
  <c r="CV1406" i="1"/>
  <c r="CW1406" i="1"/>
  <c r="CX1406" i="1" s="1"/>
  <c r="CY1406" i="1"/>
  <c r="CZ1406" i="1" s="1"/>
  <c r="DA1406" i="1"/>
  <c r="DB1406" i="1" s="1"/>
  <c r="DC1406" i="1"/>
  <c r="DD1406" i="1" s="1"/>
  <c r="DE1406" i="1"/>
  <c r="DF1406" i="1" s="1"/>
  <c r="DG1406" i="1"/>
  <c r="DH1406" i="1"/>
  <c r="DI1406" i="1"/>
  <c r="DJ1406" i="1" s="1"/>
  <c r="DK1406" i="1"/>
  <c r="DL1406" i="1" s="1"/>
  <c r="DM1406" i="1"/>
  <c r="DN1406" i="1" s="1"/>
  <c r="DO1406" i="1"/>
  <c r="DP1406" i="1" s="1"/>
  <c r="DQ1406" i="1"/>
  <c r="DR1406" i="1" s="1"/>
  <c r="DS1406" i="1"/>
  <c r="DT1406" i="1" s="1"/>
  <c r="DU1406" i="1"/>
  <c r="DV1406" i="1" s="1"/>
  <c r="DW1406" i="1"/>
  <c r="DX1406" i="1" s="1"/>
  <c r="DY1406" i="1"/>
  <c r="DZ1406" i="1" s="1"/>
  <c r="EA1406" i="1"/>
  <c r="EB1406" i="1" s="1"/>
  <c r="EC1406" i="1"/>
  <c r="ED1406" i="1" s="1"/>
  <c r="EE1406" i="1"/>
  <c r="EF1406" i="1"/>
  <c r="EG1406" i="1"/>
  <c r="EH1406" i="1" s="1"/>
  <c r="EI1406" i="1"/>
  <c r="EJ1406" i="1" s="1"/>
  <c r="CU1407" i="1"/>
  <c r="CV1407" i="1" s="1"/>
  <c r="CW1407" i="1"/>
  <c r="CX1407" i="1" s="1"/>
  <c r="CY1407" i="1"/>
  <c r="CZ1407" i="1" s="1"/>
  <c r="DA1407" i="1"/>
  <c r="DB1407" i="1" s="1"/>
  <c r="DC1407" i="1"/>
  <c r="DD1407" i="1" s="1"/>
  <c r="DE1407" i="1"/>
  <c r="DF1407" i="1"/>
  <c r="DG1407" i="1"/>
  <c r="DH1407" i="1" s="1"/>
  <c r="DI1407" i="1"/>
  <c r="DJ1407" i="1" s="1"/>
  <c r="DK1407" i="1"/>
  <c r="DL1407" i="1" s="1"/>
  <c r="DM1407" i="1"/>
  <c r="DN1407" i="1" s="1"/>
  <c r="DO1407" i="1"/>
  <c r="DP1407" i="1" s="1"/>
  <c r="DQ1407" i="1"/>
  <c r="DR1407" i="1"/>
  <c r="DS1407" i="1"/>
  <c r="DT1407" i="1" s="1"/>
  <c r="DU1407" i="1"/>
  <c r="DV1407" i="1" s="1"/>
  <c r="DW1407" i="1"/>
  <c r="DX1407" i="1" s="1"/>
  <c r="DY1407" i="1"/>
  <c r="DZ1407" i="1" s="1"/>
  <c r="EA1407" i="1"/>
  <c r="EB1407" i="1" s="1"/>
  <c r="EC1407" i="1"/>
  <c r="ED1407" i="1" s="1"/>
  <c r="EE1407" i="1"/>
  <c r="EF1407" i="1" s="1"/>
  <c r="EG1407" i="1"/>
  <c r="EH1407" i="1" s="1"/>
  <c r="EI1407" i="1"/>
  <c r="EJ1407" i="1"/>
  <c r="CU1408" i="1"/>
  <c r="CV1408" i="1" s="1"/>
  <c r="CW1408" i="1"/>
  <c r="CX1408" i="1" s="1"/>
  <c r="CY1408" i="1"/>
  <c r="CZ1408" i="1" s="1"/>
  <c r="DA1408" i="1"/>
  <c r="DB1408" i="1" s="1"/>
  <c r="DC1408" i="1"/>
  <c r="DD1408" i="1" s="1"/>
  <c r="DE1408" i="1"/>
  <c r="DF1408" i="1"/>
  <c r="DG1408" i="1"/>
  <c r="DH1408" i="1" s="1"/>
  <c r="DI1408" i="1"/>
  <c r="DJ1408" i="1" s="1"/>
  <c r="DK1408" i="1"/>
  <c r="DL1408" i="1" s="1"/>
  <c r="DM1408" i="1"/>
  <c r="DN1408" i="1" s="1"/>
  <c r="DO1408" i="1"/>
  <c r="DP1408" i="1" s="1"/>
  <c r="DQ1408" i="1"/>
  <c r="DR1408" i="1" s="1"/>
  <c r="DS1408" i="1"/>
  <c r="DT1408" i="1" s="1"/>
  <c r="DU1408" i="1"/>
  <c r="DV1408" i="1" s="1"/>
  <c r="DW1408" i="1"/>
  <c r="DX1408" i="1" s="1"/>
  <c r="DY1408" i="1"/>
  <c r="DZ1408" i="1" s="1"/>
  <c r="EA1408" i="1"/>
  <c r="EB1408" i="1" s="1"/>
  <c r="EC1408" i="1"/>
  <c r="ED1408" i="1"/>
  <c r="EE1408" i="1"/>
  <c r="EF1408" i="1" s="1"/>
  <c r="EG1408" i="1"/>
  <c r="EH1408" i="1" s="1"/>
  <c r="EI1408" i="1"/>
  <c r="EJ1408" i="1" s="1"/>
  <c r="CU1409" i="1"/>
  <c r="CV1409" i="1" s="1"/>
  <c r="CW1409" i="1"/>
  <c r="CX1409" i="1" s="1"/>
  <c r="CY1409" i="1"/>
  <c r="CZ1409" i="1" s="1"/>
  <c r="DA1409" i="1"/>
  <c r="DB1409" i="1" s="1"/>
  <c r="DC1409" i="1"/>
  <c r="DD1409" i="1"/>
  <c r="DE1409" i="1"/>
  <c r="DF1409" i="1" s="1"/>
  <c r="DG1409" i="1"/>
  <c r="DH1409" i="1" s="1"/>
  <c r="DI1409" i="1"/>
  <c r="DJ1409" i="1" s="1"/>
  <c r="DK1409" i="1"/>
  <c r="DL1409" i="1" s="1"/>
  <c r="DM1409" i="1"/>
  <c r="DN1409" i="1" s="1"/>
  <c r="DO1409" i="1"/>
  <c r="DP1409" i="1" s="1"/>
  <c r="DQ1409" i="1"/>
  <c r="DR1409" i="1" s="1"/>
  <c r="DS1409" i="1"/>
  <c r="DT1409" i="1"/>
  <c r="DU1409" i="1"/>
  <c r="DV1409" i="1" s="1"/>
  <c r="DW1409" i="1"/>
  <c r="DX1409" i="1" s="1"/>
  <c r="DY1409" i="1"/>
  <c r="DZ1409" i="1" s="1"/>
  <c r="EA1409" i="1"/>
  <c r="EB1409" i="1" s="1"/>
  <c r="EC1409" i="1"/>
  <c r="ED1409" i="1" s="1"/>
  <c r="EE1409" i="1"/>
  <c r="EF1409" i="1" s="1"/>
  <c r="EG1409" i="1"/>
  <c r="EH1409" i="1" s="1"/>
  <c r="EI1409" i="1"/>
  <c r="EJ1409" i="1"/>
  <c r="CU1410" i="1"/>
  <c r="CV1410" i="1" s="1"/>
  <c r="CW1410" i="1"/>
  <c r="CX1410" i="1" s="1"/>
  <c r="CY1410" i="1"/>
  <c r="CZ1410" i="1" s="1"/>
  <c r="DA1410" i="1"/>
  <c r="DB1410" i="1" s="1"/>
  <c r="DC1410" i="1"/>
  <c r="DD1410" i="1" s="1"/>
  <c r="DE1410" i="1"/>
  <c r="DF1410" i="1" s="1"/>
  <c r="DG1410" i="1"/>
  <c r="DH1410" i="1" s="1"/>
  <c r="DI1410" i="1"/>
  <c r="DJ1410" i="1"/>
  <c r="DK1410" i="1"/>
  <c r="DL1410" i="1" s="1"/>
  <c r="DM1410" i="1"/>
  <c r="DN1410" i="1" s="1"/>
  <c r="DO1410" i="1"/>
  <c r="DP1410" i="1" s="1"/>
  <c r="DQ1410" i="1"/>
  <c r="DR1410" i="1" s="1"/>
  <c r="DS1410" i="1"/>
  <c r="DT1410" i="1" s="1"/>
  <c r="DU1410" i="1"/>
  <c r="DV1410" i="1" s="1"/>
  <c r="DW1410" i="1"/>
  <c r="DX1410" i="1" s="1"/>
  <c r="DY1410" i="1"/>
  <c r="DZ1410" i="1"/>
  <c r="EA1410" i="1"/>
  <c r="EB1410" i="1" s="1"/>
  <c r="EC1410" i="1"/>
  <c r="ED1410" i="1" s="1"/>
  <c r="EE1410" i="1"/>
  <c r="EF1410" i="1" s="1"/>
  <c r="EG1410" i="1"/>
  <c r="EH1410" i="1" s="1"/>
  <c r="EI1410" i="1"/>
  <c r="EJ1410" i="1" s="1"/>
  <c r="CU1411" i="1"/>
  <c r="CV1411" i="1" s="1"/>
  <c r="CW1411" i="1"/>
  <c r="CX1411" i="1" s="1"/>
  <c r="CY1411" i="1"/>
  <c r="CZ1411" i="1"/>
  <c r="DA1411" i="1"/>
  <c r="DB1411" i="1" s="1"/>
  <c r="DC1411" i="1"/>
  <c r="DD1411" i="1" s="1"/>
  <c r="DE1411" i="1"/>
  <c r="DF1411" i="1" s="1"/>
  <c r="DG1411" i="1"/>
  <c r="DH1411" i="1" s="1"/>
  <c r="DI1411" i="1"/>
  <c r="DJ1411" i="1" s="1"/>
  <c r="DK1411" i="1"/>
  <c r="DL1411" i="1" s="1"/>
  <c r="DM1411" i="1"/>
  <c r="DN1411" i="1" s="1"/>
  <c r="DO1411" i="1"/>
  <c r="DP1411" i="1" s="1"/>
  <c r="DQ1411" i="1"/>
  <c r="DR1411" i="1"/>
  <c r="DS1411" i="1"/>
  <c r="DT1411" i="1" s="1"/>
  <c r="DU1411" i="1"/>
  <c r="DV1411" i="1" s="1"/>
  <c r="DW1411" i="1"/>
  <c r="DX1411" i="1" s="1"/>
  <c r="DY1411" i="1"/>
  <c r="DZ1411" i="1"/>
  <c r="EA1411" i="1"/>
  <c r="EB1411" i="1" s="1"/>
  <c r="EC1411" i="1"/>
  <c r="ED1411" i="1" s="1"/>
  <c r="EE1411" i="1"/>
  <c r="EF1411" i="1" s="1"/>
  <c r="EG1411" i="1"/>
  <c r="EH1411" i="1"/>
  <c r="EI1411" i="1"/>
  <c r="EJ1411" i="1" s="1"/>
  <c r="CU1412" i="1"/>
  <c r="CV1412" i="1" s="1"/>
  <c r="CW1412" i="1"/>
  <c r="CX1412" i="1" s="1"/>
  <c r="CY1412" i="1"/>
  <c r="CZ1412" i="1"/>
  <c r="DA1412" i="1"/>
  <c r="DB1412" i="1" s="1"/>
  <c r="DC1412" i="1"/>
  <c r="DD1412" i="1" s="1"/>
  <c r="DE1412" i="1"/>
  <c r="DF1412" i="1" s="1"/>
  <c r="DG1412" i="1"/>
  <c r="DH1412" i="1"/>
  <c r="DI1412" i="1"/>
  <c r="DJ1412" i="1" s="1"/>
  <c r="DK1412" i="1"/>
  <c r="DL1412" i="1" s="1"/>
  <c r="DM1412" i="1"/>
  <c r="DN1412" i="1" s="1"/>
  <c r="DO1412" i="1"/>
  <c r="DP1412" i="1"/>
  <c r="DQ1412" i="1"/>
  <c r="DR1412" i="1" s="1"/>
  <c r="DS1412" i="1"/>
  <c r="DT1412" i="1" s="1"/>
  <c r="DU1412" i="1"/>
  <c r="DV1412" i="1" s="1"/>
  <c r="DW1412" i="1"/>
  <c r="DX1412" i="1"/>
  <c r="DY1412" i="1"/>
  <c r="DZ1412" i="1" s="1"/>
  <c r="EA1412" i="1"/>
  <c r="EB1412" i="1" s="1"/>
  <c r="EC1412" i="1"/>
  <c r="ED1412" i="1" s="1"/>
  <c r="EE1412" i="1"/>
  <c r="EF1412" i="1"/>
  <c r="EG1412" i="1"/>
  <c r="EH1412" i="1" s="1"/>
  <c r="EI1412" i="1"/>
  <c r="EJ1412" i="1" s="1"/>
  <c r="CU1413" i="1"/>
  <c r="CV1413" i="1" s="1"/>
  <c r="CW1413" i="1"/>
  <c r="CX1413" i="1"/>
  <c r="CY1413" i="1"/>
  <c r="CZ1413" i="1" s="1"/>
  <c r="DA1413" i="1"/>
  <c r="DB1413" i="1" s="1"/>
  <c r="DC1413" i="1"/>
  <c r="DD1413" i="1" s="1"/>
  <c r="DE1413" i="1"/>
  <c r="DF1413" i="1"/>
  <c r="DG1413" i="1"/>
  <c r="DH1413" i="1" s="1"/>
  <c r="DI1413" i="1"/>
  <c r="DJ1413" i="1" s="1"/>
  <c r="DK1413" i="1"/>
  <c r="DL1413" i="1" s="1"/>
  <c r="DM1413" i="1"/>
  <c r="DN1413" i="1"/>
  <c r="DO1413" i="1"/>
  <c r="DP1413" i="1" s="1"/>
  <c r="DQ1413" i="1"/>
  <c r="DR1413" i="1" s="1"/>
  <c r="DS1413" i="1"/>
  <c r="DT1413" i="1" s="1"/>
  <c r="DU1413" i="1"/>
  <c r="DV1413" i="1"/>
  <c r="DW1413" i="1"/>
  <c r="DX1413" i="1" s="1"/>
  <c r="DY1413" i="1"/>
  <c r="DZ1413" i="1" s="1"/>
  <c r="EA1413" i="1"/>
  <c r="EB1413" i="1" s="1"/>
  <c r="EC1413" i="1"/>
  <c r="ED1413" i="1"/>
  <c r="EE1413" i="1"/>
  <c r="EF1413" i="1" s="1"/>
  <c r="EG1413" i="1"/>
  <c r="EH1413" i="1" s="1"/>
  <c r="EI1413" i="1"/>
  <c r="EJ1413" i="1" s="1"/>
  <c r="CU1414" i="1"/>
  <c r="CV1414" i="1"/>
  <c r="CW1414" i="1"/>
  <c r="CX1414" i="1" s="1"/>
  <c r="CY1414" i="1"/>
  <c r="CZ1414" i="1" s="1"/>
  <c r="DA1414" i="1"/>
  <c r="DB1414" i="1" s="1"/>
  <c r="DC1414" i="1"/>
  <c r="DD1414" i="1"/>
  <c r="DE1414" i="1"/>
  <c r="DF1414" i="1" s="1"/>
  <c r="DG1414" i="1"/>
  <c r="DH1414" i="1" s="1"/>
  <c r="DI1414" i="1"/>
  <c r="DJ1414" i="1" s="1"/>
  <c r="DK1414" i="1"/>
  <c r="DL1414" i="1"/>
  <c r="DM1414" i="1"/>
  <c r="DN1414" i="1" s="1"/>
  <c r="DO1414" i="1"/>
  <c r="DP1414" i="1" s="1"/>
  <c r="DQ1414" i="1"/>
  <c r="DR1414" i="1" s="1"/>
  <c r="DS1414" i="1"/>
  <c r="DT1414" i="1"/>
  <c r="DU1414" i="1"/>
  <c r="DV1414" i="1" s="1"/>
  <c r="DW1414" i="1"/>
  <c r="DX1414" i="1" s="1"/>
  <c r="DY1414" i="1"/>
  <c r="DZ1414" i="1" s="1"/>
  <c r="EA1414" i="1"/>
  <c r="EB1414" i="1"/>
  <c r="EC1414" i="1"/>
  <c r="ED1414" i="1" s="1"/>
  <c r="EE1414" i="1"/>
  <c r="EF1414" i="1" s="1"/>
  <c r="EG1414" i="1"/>
  <c r="EH1414" i="1" s="1"/>
  <c r="EI1414" i="1"/>
  <c r="EJ1414" i="1"/>
  <c r="CU1415" i="1"/>
  <c r="CV1415" i="1" s="1"/>
  <c r="CW1415" i="1"/>
  <c r="CX1415" i="1" s="1"/>
  <c r="CY1415" i="1"/>
  <c r="CZ1415" i="1" s="1"/>
  <c r="DA1415" i="1"/>
  <c r="DB1415" i="1"/>
  <c r="DC1415" i="1"/>
  <c r="DD1415" i="1" s="1"/>
  <c r="DE1415" i="1"/>
  <c r="DF1415" i="1" s="1"/>
  <c r="DG1415" i="1"/>
  <c r="DH1415" i="1" s="1"/>
  <c r="DI1415" i="1"/>
  <c r="DJ1415" i="1"/>
  <c r="DK1415" i="1"/>
  <c r="DL1415" i="1" s="1"/>
  <c r="DM1415" i="1"/>
  <c r="DN1415" i="1" s="1"/>
  <c r="DO1415" i="1"/>
  <c r="DP1415" i="1" s="1"/>
  <c r="DQ1415" i="1"/>
  <c r="DR1415" i="1"/>
  <c r="DS1415" i="1"/>
  <c r="DT1415" i="1" s="1"/>
  <c r="DU1415" i="1"/>
  <c r="DV1415" i="1" s="1"/>
  <c r="DW1415" i="1"/>
  <c r="DX1415" i="1" s="1"/>
  <c r="DY1415" i="1"/>
  <c r="DZ1415" i="1"/>
  <c r="EA1415" i="1"/>
  <c r="EB1415" i="1" s="1"/>
  <c r="EC1415" i="1"/>
  <c r="ED1415" i="1" s="1"/>
  <c r="EE1415" i="1"/>
  <c r="EF1415" i="1" s="1"/>
  <c r="EG1415" i="1"/>
  <c r="EH1415" i="1"/>
  <c r="EI1415" i="1"/>
  <c r="EJ1415" i="1" s="1"/>
  <c r="CU1416" i="1"/>
  <c r="CV1416" i="1" s="1"/>
  <c r="CW1416" i="1"/>
  <c r="CX1416" i="1" s="1"/>
  <c r="CY1416" i="1"/>
  <c r="CZ1416" i="1"/>
  <c r="DA1416" i="1"/>
  <c r="DB1416" i="1" s="1"/>
  <c r="DC1416" i="1"/>
  <c r="DD1416" i="1" s="1"/>
  <c r="DE1416" i="1"/>
  <c r="DF1416" i="1" s="1"/>
  <c r="DG1416" i="1"/>
  <c r="DH1416" i="1"/>
  <c r="DI1416" i="1"/>
  <c r="DJ1416" i="1" s="1"/>
  <c r="DK1416" i="1"/>
  <c r="DL1416" i="1" s="1"/>
  <c r="DM1416" i="1"/>
  <c r="DN1416" i="1" s="1"/>
  <c r="DO1416" i="1"/>
  <c r="DP1416" i="1"/>
  <c r="DQ1416" i="1"/>
  <c r="DR1416" i="1" s="1"/>
  <c r="DS1416" i="1"/>
  <c r="DT1416" i="1" s="1"/>
  <c r="DU1416" i="1"/>
  <c r="DV1416" i="1" s="1"/>
  <c r="DW1416" i="1"/>
  <c r="DX1416" i="1"/>
  <c r="DY1416" i="1"/>
  <c r="DZ1416" i="1" s="1"/>
  <c r="EA1416" i="1"/>
  <c r="EB1416" i="1" s="1"/>
  <c r="EC1416" i="1"/>
  <c r="ED1416" i="1" s="1"/>
  <c r="EE1416" i="1"/>
  <c r="EF1416" i="1"/>
  <c r="EG1416" i="1"/>
  <c r="EH1416" i="1" s="1"/>
  <c r="EI1416" i="1"/>
  <c r="EJ1416" i="1" s="1"/>
  <c r="CU1417" i="1"/>
  <c r="CV1417" i="1" s="1"/>
  <c r="CW1417" i="1"/>
  <c r="CX1417" i="1"/>
  <c r="CY1417" i="1"/>
  <c r="CZ1417" i="1" s="1"/>
  <c r="DA1417" i="1"/>
  <c r="DB1417" i="1" s="1"/>
  <c r="DC1417" i="1"/>
  <c r="DD1417" i="1" s="1"/>
  <c r="DE1417" i="1"/>
  <c r="DF1417" i="1"/>
  <c r="DG1417" i="1"/>
  <c r="DH1417" i="1" s="1"/>
  <c r="DI1417" i="1"/>
  <c r="DJ1417" i="1" s="1"/>
  <c r="DK1417" i="1"/>
  <c r="DL1417" i="1" s="1"/>
  <c r="DM1417" i="1"/>
  <c r="DN1417" i="1"/>
  <c r="DO1417" i="1"/>
  <c r="DP1417" i="1" s="1"/>
  <c r="DQ1417" i="1"/>
  <c r="DR1417" i="1" s="1"/>
  <c r="DS1417" i="1"/>
  <c r="DT1417" i="1" s="1"/>
  <c r="DU1417" i="1"/>
  <c r="DV1417" i="1"/>
  <c r="DW1417" i="1"/>
  <c r="DX1417" i="1" s="1"/>
  <c r="DY1417" i="1"/>
  <c r="DZ1417" i="1" s="1"/>
  <c r="EA1417" i="1"/>
  <c r="EB1417" i="1" s="1"/>
  <c r="EC1417" i="1"/>
  <c r="ED1417" i="1"/>
  <c r="EE1417" i="1"/>
  <c r="EF1417" i="1" s="1"/>
  <c r="EG1417" i="1"/>
  <c r="EH1417" i="1" s="1"/>
  <c r="EI1417" i="1"/>
  <c r="EJ1417" i="1" s="1"/>
  <c r="CU1418" i="1"/>
  <c r="CV1418" i="1"/>
  <c r="CW1418" i="1"/>
  <c r="CX1418" i="1" s="1"/>
  <c r="CY1418" i="1"/>
  <c r="CZ1418" i="1" s="1"/>
  <c r="DA1418" i="1"/>
  <c r="DB1418" i="1" s="1"/>
  <c r="DC1418" i="1"/>
  <c r="DD1418" i="1"/>
  <c r="DE1418" i="1"/>
  <c r="DF1418" i="1" s="1"/>
  <c r="DG1418" i="1"/>
  <c r="DH1418" i="1" s="1"/>
  <c r="DI1418" i="1"/>
  <c r="DJ1418" i="1" s="1"/>
  <c r="DK1418" i="1"/>
  <c r="DL1418" i="1"/>
  <c r="DM1418" i="1"/>
  <c r="DN1418" i="1" s="1"/>
  <c r="DO1418" i="1"/>
  <c r="DP1418" i="1" s="1"/>
  <c r="DQ1418" i="1"/>
  <c r="DR1418" i="1" s="1"/>
  <c r="DS1418" i="1"/>
  <c r="DT1418" i="1"/>
  <c r="DU1418" i="1"/>
  <c r="DV1418" i="1" s="1"/>
  <c r="DW1418" i="1"/>
  <c r="DX1418" i="1" s="1"/>
  <c r="DY1418" i="1"/>
  <c r="DZ1418" i="1" s="1"/>
  <c r="EA1418" i="1"/>
  <c r="EB1418" i="1"/>
  <c r="EC1418" i="1"/>
  <c r="ED1418" i="1" s="1"/>
  <c r="EE1418" i="1"/>
  <c r="EF1418" i="1" s="1"/>
  <c r="EG1418" i="1"/>
  <c r="EH1418" i="1" s="1"/>
  <c r="EI1418" i="1"/>
  <c r="EJ1418" i="1"/>
  <c r="CU1419" i="1"/>
  <c r="CV1419" i="1" s="1"/>
  <c r="CW1419" i="1"/>
  <c r="CX1419" i="1" s="1"/>
  <c r="CY1419" i="1"/>
  <c r="CZ1419" i="1" s="1"/>
  <c r="DA1419" i="1"/>
  <c r="DB1419" i="1"/>
  <c r="DC1419" i="1"/>
  <c r="DD1419" i="1" s="1"/>
  <c r="DE1419" i="1"/>
  <c r="DF1419" i="1" s="1"/>
  <c r="DG1419" i="1"/>
  <c r="DH1419" i="1" s="1"/>
  <c r="DI1419" i="1"/>
  <c r="DJ1419" i="1"/>
  <c r="DK1419" i="1"/>
  <c r="DL1419" i="1" s="1"/>
  <c r="DM1419" i="1"/>
  <c r="DN1419" i="1" s="1"/>
  <c r="DO1419" i="1"/>
  <c r="DP1419" i="1" s="1"/>
  <c r="DQ1419" i="1"/>
  <c r="DR1419" i="1"/>
  <c r="DS1419" i="1"/>
  <c r="DT1419" i="1" s="1"/>
  <c r="DU1419" i="1"/>
  <c r="DV1419" i="1" s="1"/>
  <c r="DW1419" i="1"/>
  <c r="DX1419" i="1" s="1"/>
  <c r="DY1419" i="1"/>
  <c r="DZ1419" i="1"/>
  <c r="EA1419" i="1"/>
  <c r="EB1419" i="1" s="1"/>
  <c r="EC1419" i="1"/>
  <c r="ED1419" i="1" s="1"/>
  <c r="EE1419" i="1"/>
  <c r="EF1419" i="1" s="1"/>
  <c r="EG1419" i="1"/>
  <c r="EH1419" i="1"/>
  <c r="EI1419" i="1"/>
  <c r="EJ1419" i="1" s="1"/>
  <c r="CU1420" i="1"/>
  <c r="CV1420" i="1" s="1"/>
  <c r="CW1420" i="1"/>
  <c r="CX1420" i="1" s="1"/>
  <c r="CY1420" i="1"/>
  <c r="CZ1420" i="1"/>
  <c r="DA1420" i="1"/>
  <c r="DB1420" i="1" s="1"/>
  <c r="DC1420" i="1"/>
  <c r="DD1420" i="1" s="1"/>
  <c r="DE1420" i="1"/>
  <c r="DF1420" i="1" s="1"/>
  <c r="DG1420" i="1"/>
  <c r="DH1420" i="1"/>
  <c r="DI1420" i="1"/>
  <c r="DJ1420" i="1" s="1"/>
  <c r="DK1420" i="1"/>
  <c r="DL1420" i="1" s="1"/>
  <c r="DM1420" i="1"/>
  <c r="DN1420" i="1" s="1"/>
  <c r="DO1420" i="1"/>
  <c r="DP1420" i="1"/>
  <c r="DQ1420" i="1"/>
  <c r="DR1420" i="1" s="1"/>
  <c r="DS1420" i="1"/>
  <c r="DT1420" i="1" s="1"/>
  <c r="DU1420" i="1"/>
  <c r="DV1420" i="1" s="1"/>
  <c r="DW1420" i="1"/>
  <c r="DX1420" i="1"/>
  <c r="DY1420" i="1"/>
  <c r="DZ1420" i="1" s="1"/>
  <c r="EA1420" i="1"/>
  <c r="EB1420" i="1" s="1"/>
  <c r="EC1420" i="1"/>
  <c r="ED1420" i="1" s="1"/>
  <c r="EE1420" i="1"/>
  <c r="EF1420" i="1"/>
  <c r="EG1420" i="1"/>
  <c r="EH1420" i="1" s="1"/>
  <c r="EI1420" i="1"/>
  <c r="EJ1420" i="1" s="1"/>
  <c r="CU1421" i="1"/>
  <c r="CV1421" i="1" s="1"/>
  <c r="CW1421" i="1"/>
  <c r="CX1421" i="1"/>
  <c r="CY1421" i="1"/>
  <c r="CZ1421" i="1" s="1"/>
  <c r="DA1421" i="1"/>
  <c r="DB1421" i="1" s="1"/>
  <c r="DC1421" i="1"/>
  <c r="DD1421" i="1" s="1"/>
  <c r="DE1421" i="1"/>
  <c r="DF1421" i="1"/>
  <c r="DG1421" i="1"/>
  <c r="DH1421" i="1" s="1"/>
  <c r="DI1421" i="1"/>
  <c r="DJ1421" i="1" s="1"/>
  <c r="DK1421" i="1"/>
  <c r="DL1421" i="1" s="1"/>
  <c r="DM1421" i="1"/>
  <c r="DN1421" i="1"/>
  <c r="DO1421" i="1"/>
  <c r="DP1421" i="1" s="1"/>
  <c r="DQ1421" i="1"/>
  <c r="DR1421" i="1" s="1"/>
  <c r="DS1421" i="1"/>
  <c r="DT1421" i="1" s="1"/>
  <c r="DU1421" i="1"/>
  <c r="DV1421" i="1"/>
  <c r="DW1421" i="1"/>
  <c r="DX1421" i="1" s="1"/>
  <c r="DY1421" i="1"/>
  <c r="DZ1421" i="1" s="1"/>
  <c r="EA1421" i="1"/>
  <c r="EB1421" i="1" s="1"/>
  <c r="EC1421" i="1"/>
  <c r="ED1421" i="1"/>
  <c r="EE1421" i="1"/>
  <c r="EF1421" i="1" s="1"/>
  <c r="EG1421" i="1"/>
  <c r="EH1421" i="1" s="1"/>
  <c r="EI1421" i="1"/>
  <c r="EJ1421" i="1" s="1"/>
  <c r="CU1422" i="1"/>
  <c r="CV1422" i="1"/>
  <c r="CW1422" i="1"/>
  <c r="CX1422" i="1" s="1"/>
  <c r="CY1422" i="1"/>
  <c r="CZ1422" i="1" s="1"/>
  <c r="DA1422" i="1"/>
  <c r="DB1422" i="1" s="1"/>
  <c r="DC1422" i="1"/>
  <c r="DD1422" i="1"/>
  <c r="DE1422" i="1"/>
  <c r="DF1422" i="1" s="1"/>
  <c r="DG1422" i="1"/>
  <c r="DH1422" i="1" s="1"/>
  <c r="DI1422" i="1"/>
  <c r="DJ1422" i="1" s="1"/>
  <c r="DK1422" i="1"/>
  <c r="DL1422" i="1"/>
  <c r="DM1422" i="1"/>
  <c r="DN1422" i="1" s="1"/>
  <c r="DO1422" i="1"/>
  <c r="DP1422" i="1" s="1"/>
  <c r="DQ1422" i="1"/>
  <c r="DR1422" i="1" s="1"/>
  <c r="DS1422" i="1"/>
  <c r="DT1422" i="1"/>
  <c r="DU1422" i="1"/>
  <c r="DV1422" i="1" s="1"/>
  <c r="DW1422" i="1"/>
  <c r="DX1422" i="1" s="1"/>
  <c r="DY1422" i="1"/>
  <c r="DZ1422" i="1" s="1"/>
  <c r="EA1422" i="1"/>
  <c r="EB1422" i="1"/>
  <c r="EC1422" i="1"/>
  <c r="ED1422" i="1" s="1"/>
  <c r="EE1422" i="1"/>
  <c r="EF1422" i="1" s="1"/>
  <c r="EG1422" i="1"/>
  <c r="EH1422" i="1" s="1"/>
  <c r="EI1422" i="1"/>
  <c r="EJ1422" i="1"/>
  <c r="CU1423" i="1"/>
  <c r="CV1423" i="1" s="1"/>
  <c r="CW1423" i="1"/>
  <c r="CX1423" i="1" s="1"/>
  <c r="CY1423" i="1"/>
  <c r="CZ1423" i="1" s="1"/>
  <c r="DA1423" i="1"/>
  <c r="DB1423" i="1" s="1"/>
  <c r="DC1423" i="1"/>
  <c r="DD1423" i="1" s="1"/>
  <c r="DE1423" i="1"/>
  <c r="DF1423" i="1" s="1"/>
  <c r="DG1423" i="1"/>
  <c r="DH1423" i="1" s="1"/>
  <c r="DI1423" i="1"/>
  <c r="DJ1423" i="1" s="1"/>
  <c r="DK1423" i="1"/>
  <c r="DL1423" i="1" s="1"/>
  <c r="DM1423" i="1"/>
  <c r="DN1423" i="1" s="1"/>
  <c r="DO1423" i="1"/>
  <c r="DP1423" i="1" s="1"/>
  <c r="DQ1423" i="1"/>
  <c r="DR1423" i="1" s="1"/>
  <c r="DS1423" i="1"/>
  <c r="DT1423" i="1" s="1"/>
  <c r="DU1423" i="1"/>
  <c r="DV1423" i="1"/>
  <c r="DW1423" i="1"/>
  <c r="DX1423" i="1" s="1"/>
  <c r="DY1423" i="1"/>
  <c r="DZ1423" i="1" s="1"/>
  <c r="EA1423" i="1"/>
  <c r="EB1423" i="1" s="1"/>
  <c r="EC1423" i="1"/>
  <c r="ED1423" i="1" s="1"/>
  <c r="EE1423" i="1"/>
  <c r="EF1423" i="1" s="1"/>
  <c r="EG1423" i="1"/>
  <c r="EH1423" i="1" s="1"/>
  <c r="EI1423" i="1"/>
  <c r="EJ1423" i="1" s="1"/>
  <c r="CU1424" i="1"/>
  <c r="CV1424" i="1" s="1"/>
  <c r="CW1424" i="1"/>
  <c r="CX1424" i="1" s="1"/>
  <c r="CY1424" i="1"/>
  <c r="CZ1424" i="1" s="1"/>
  <c r="DA1424" i="1"/>
  <c r="DB1424" i="1" s="1"/>
  <c r="DC1424" i="1"/>
  <c r="DD1424" i="1" s="1"/>
  <c r="DE1424" i="1"/>
  <c r="DF1424" i="1" s="1"/>
  <c r="DG1424" i="1"/>
  <c r="DH1424" i="1" s="1"/>
  <c r="DI1424" i="1"/>
  <c r="DJ1424" i="1" s="1"/>
  <c r="DK1424" i="1"/>
  <c r="DL1424" i="1"/>
  <c r="DM1424" i="1"/>
  <c r="DN1424" i="1" s="1"/>
  <c r="DO1424" i="1"/>
  <c r="DP1424" i="1" s="1"/>
  <c r="DQ1424" i="1"/>
  <c r="DR1424" i="1" s="1"/>
  <c r="DS1424" i="1"/>
  <c r="DT1424" i="1" s="1"/>
  <c r="DU1424" i="1"/>
  <c r="DV1424" i="1" s="1"/>
  <c r="DW1424" i="1"/>
  <c r="DX1424" i="1" s="1"/>
  <c r="DY1424" i="1"/>
  <c r="DZ1424" i="1" s="1"/>
  <c r="EA1424" i="1"/>
  <c r="EB1424" i="1" s="1"/>
  <c r="EC1424" i="1"/>
  <c r="ED1424" i="1" s="1"/>
  <c r="EE1424" i="1"/>
  <c r="EF1424" i="1" s="1"/>
  <c r="EG1424" i="1"/>
  <c r="EH1424" i="1" s="1"/>
  <c r="EI1424" i="1"/>
  <c r="EJ1424" i="1" s="1"/>
  <c r="CU1425" i="1"/>
  <c r="CV1425" i="1" s="1"/>
  <c r="CW1425" i="1"/>
  <c r="CX1425" i="1" s="1"/>
  <c r="CY1425" i="1"/>
  <c r="CZ1425" i="1" s="1"/>
  <c r="DA1425" i="1"/>
  <c r="DB1425" i="1"/>
  <c r="DC1425" i="1"/>
  <c r="DD1425" i="1" s="1"/>
  <c r="DE1425" i="1"/>
  <c r="DF1425" i="1" s="1"/>
  <c r="DG1425" i="1"/>
  <c r="DH1425" i="1" s="1"/>
  <c r="DI1425" i="1"/>
  <c r="DJ1425" i="1" s="1"/>
  <c r="DK1425" i="1"/>
  <c r="DL1425" i="1" s="1"/>
  <c r="DM1425" i="1"/>
  <c r="DN1425" i="1" s="1"/>
  <c r="DO1425" i="1"/>
  <c r="DP1425" i="1" s="1"/>
  <c r="DQ1425" i="1"/>
  <c r="DR1425" i="1" s="1"/>
  <c r="DS1425" i="1"/>
  <c r="DT1425" i="1" s="1"/>
  <c r="DU1425" i="1"/>
  <c r="DV1425" i="1" s="1"/>
  <c r="DW1425" i="1"/>
  <c r="DX1425" i="1" s="1"/>
  <c r="DY1425" i="1"/>
  <c r="DZ1425" i="1" s="1"/>
  <c r="EA1425" i="1"/>
  <c r="EB1425" i="1" s="1"/>
  <c r="EC1425" i="1"/>
  <c r="ED1425" i="1" s="1"/>
  <c r="EE1425" i="1"/>
  <c r="EF1425" i="1" s="1"/>
  <c r="EG1425" i="1"/>
  <c r="EH1425" i="1"/>
  <c r="EI1425" i="1"/>
  <c r="EJ1425" i="1" s="1"/>
  <c r="CU1426" i="1"/>
  <c r="CV1426" i="1" s="1"/>
  <c r="CW1426" i="1"/>
  <c r="CX1426" i="1" s="1"/>
  <c r="CY1426" i="1"/>
  <c r="CZ1426" i="1" s="1"/>
  <c r="DA1426" i="1"/>
  <c r="DB1426" i="1" s="1"/>
  <c r="DC1426" i="1"/>
  <c r="DD1426" i="1" s="1"/>
  <c r="DE1426" i="1"/>
  <c r="DF1426" i="1" s="1"/>
  <c r="DG1426" i="1"/>
  <c r="DH1426" i="1" s="1"/>
  <c r="DI1426" i="1"/>
  <c r="DJ1426" i="1" s="1"/>
  <c r="DK1426" i="1"/>
  <c r="DL1426" i="1" s="1"/>
  <c r="DM1426" i="1"/>
  <c r="DN1426" i="1" s="1"/>
  <c r="DO1426" i="1"/>
  <c r="DP1426" i="1" s="1"/>
  <c r="DQ1426" i="1"/>
  <c r="DR1426" i="1" s="1"/>
  <c r="DS1426" i="1"/>
  <c r="DT1426" i="1" s="1"/>
  <c r="DU1426" i="1"/>
  <c r="DV1426" i="1" s="1"/>
  <c r="DW1426" i="1"/>
  <c r="DX1426" i="1"/>
  <c r="DY1426" i="1"/>
  <c r="DZ1426" i="1" s="1"/>
  <c r="EA1426" i="1"/>
  <c r="EB1426" i="1" s="1"/>
  <c r="EC1426" i="1"/>
  <c r="ED1426" i="1" s="1"/>
  <c r="EE1426" i="1"/>
  <c r="EF1426" i="1" s="1"/>
  <c r="EG1426" i="1"/>
  <c r="EH1426" i="1" s="1"/>
  <c r="EI1426" i="1"/>
  <c r="EJ1426" i="1" s="1"/>
  <c r="CU1427" i="1"/>
  <c r="CV1427" i="1" s="1"/>
  <c r="CW1427" i="1"/>
  <c r="CX1427" i="1" s="1"/>
  <c r="CY1427" i="1"/>
  <c r="CZ1427" i="1" s="1"/>
  <c r="DA1427" i="1"/>
  <c r="DB1427" i="1" s="1"/>
  <c r="DC1427" i="1"/>
  <c r="DD1427" i="1" s="1"/>
  <c r="DE1427" i="1"/>
  <c r="DF1427" i="1" s="1"/>
  <c r="DG1427" i="1"/>
  <c r="DH1427" i="1" s="1"/>
  <c r="DI1427" i="1"/>
  <c r="DJ1427" i="1" s="1"/>
  <c r="DK1427" i="1"/>
  <c r="DL1427" i="1" s="1"/>
  <c r="DM1427" i="1"/>
  <c r="DN1427" i="1"/>
  <c r="DO1427" i="1"/>
  <c r="DP1427" i="1" s="1"/>
  <c r="DQ1427" i="1"/>
  <c r="DR1427" i="1" s="1"/>
  <c r="DS1427" i="1"/>
  <c r="DT1427" i="1" s="1"/>
  <c r="DU1427" i="1"/>
  <c r="DV1427" i="1" s="1"/>
  <c r="DW1427" i="1"/>
  <c r="DX1427" i="1" s="1"/>
  <c r="DY1427" i="1"/>
  <c r="DZ1427" i="1" s="1"/>
  <c r="EA1427" i="1"/>
  <c r="EB1427" i="1" s="1"/>
  <c r="EC1427" i="1"/>
  <c r="ED1427" i="1"/>
  <c r="EE1427" i="1"/>
  <c r="EF1427" i="1" s="1"/>
  <c r="EG1427" i="1"/>
  <c r="EH1427" i="1" s="1"/>
  <c r="EI1427" i="1"/>
  <c r="EJ1427" i="1" s="1"/>
  <c r="CU1428" i="1"/>
  <c r="CV1428" i="1" s="1"/>
  <c r="CW1428" i="1"/>
  <c r="CX1428" i="1" s="1"/>
  <c r="CY1428" i="1"/>
  <c r="CZ1428" i="1" s="1"/>
  <c r="DA1428" i="1"/>
  <c r="DB1428" i="1" s="1"/>
  <c r="DC1428" i="1"/>
  <c r="DD1428" i="1" s="1"/>
  <c r="DE1428" i="1"/>
  <c r="DF1428" i="1" s="1"/>
  <c r="DG1428" i="1"/>
  <c r="DH1428" i="1" s="1"/>
  <c r="DI1428" i="1"/>
  <c r="DJ1428" i="1" s="1"/>
  <c r="DK1428" i="1"/>
  <c r="DL1428" i="1" s="1"/>
  <c r="DM1428" i="1"/>
  <c r="DN1428" i="1" s="1"/>
  <c r="DO1428" i="1"/>
  <c r="DP1428" i="1" s="1"/>
  <c r="DQ1428" i="1"/>
  <c r="DR1428" i="1" s="1"/>
  <c r="DS1428" i="1"/>
  <c r="DT1428" i="1"/>
  <c r="DU1428" i="1"/>
  <c r="DV1428" i="1" s="1"/>
  <c r="DW1428" i="1"/>
  <c r="DX1428" i="1" s="1"/>
  <c r="DY1428" i="1"/>
  <c r="DZ1428" i="1" s="1"/>
  <c r="EA1428" i="1"/>
  <c r="EB1428" i="1" s="1"/>
  <c r="EC1428" i="1"/>
  <c r="ED1428" i="1" s="1"/>
  <c r="EE1428" i="1"/>
  <c r="EF1428" i="1" s="1"/>
  <c r="EG1428" i="1"/>
  <c r="EH1428" i="1" s="1"/>
  <c r="EI1428" i="1"/>
  <c r="EJ1428" i="1" s="1"/>
  <c r="CU1429" i="1"/>
  <c r="CV1429" i="1" s="1"/>
  <c r="CW1429" i="1"/>
  <c r="CX1429" i="1" s="1"/>
  <c r="CY1429" i="1"/>
  <c r="CZ1429" i="1" s="1"/>
  <c r="DA1429" i="1"/>
  <c r="DB1429" i="1" s="1"/>
  <c r="DC1429" i="1"/>
  <c r="DD1429" i="1" s="1"/>
  <c r="DE1429" i="1"/>
  <c r="DF1429" i="1" s="1"/>
  <c r="DG1429" i="1"/>
  <c r="DH1429" i="1" s="1"/>
  <c r="DI1429" i="1"/>
  <c r="DJ1429" i="1"/>
  <c r="DK1429" i="1"/>
  <c r="DL1429" i="1" s="1"/>
  <c r="DM1429" i="1"/>
  <c r="DN1429" i="1" s="1"/>
  <c r="DO1429" i="1"/>
  <c r="DP1429" i="1" s="1"/>
  <c r="DQ1429" i="1"/>
  <c r="DR1429" i="1" s="1"/>
  <c r="DS1429" i="1"/>
  <c r="DT1429" i="1" s="1"/>
  <c r="DU1429" i="1"/>
  <c r="DV1429" i="1" s="1"/>
  <c r="DW1429" i="1"/>
  <c r="DX1429" i="1" s="1"/>
  <c r="DY1429" i="1"/>
  <c r="DZ1429" i="1" s="1"/>
  <c r="EA1429" i="1"/>
  <c r="EB1429" i="1" s="1"/>
  <c r="EC1429" i="1"/>
  <c r="ED1429" i="1" s="1"/>
  <c r="EE1429" i="1"/>
  <c r="EF1429" i="1" s="1"/>
  <c r="EG1429" i="1"/>
  <c r="EH1429" i="1" s="1"/>
  <c r="EI1429" i="1"/>
  <c r="EJ1429" i="1" s="1"/>
  <c r="CU1430" i="1"/>
  <c r="CV1430" i="1" s="1"/>
  <c r="CW1430" i="1"/>
  <c r="CX1430" i="1" s="1"/>
  <c r="CY1430" i="1"/>
  <c r="CZ1430" i="1"/>
  <c r="DA1430" i="1"/>
  <c r="DB1430" i="1" s="1"/>
  <c r="DC1430" i="1"/>
  <c r="DD1430" i="1" s="1"/>
  <c r="DE1430" i="1"/>
  <c r="DF1430" i="1" s="1"/>
  <c r="DG1430" i="1"/>
  <c r="DH1430" i="1" s="1"/>
  <c r="DI1430" i="1"/>
  <c r="DJ1430" i="1" s="1"/>
  <c r="DK1430" i="1"/>
  <c r="DL1430" i="1" s="1"/>
  <c r="DM1430" i="1"/>
  <c r="DN1430" i="1" s="1"/>
  <c r="DO1430" i="1"/>
  <c r="DP1430" i="1" s="1"/>
  <c r="DQ1430" i="1"/>
  <c r="DR1430" i="1" s="1"/>
  <c r="DS1430" i="1"/>
  <c r="DT1430" i="1" s="1"/>
  <c r="DU1430" i="1"/>
  <c r="DV1430" i="1" s="1"/>
  <c r="DW1430" i="1"/>
  <c r="DX1430" i="1" s="1"/>
  <c r="DY1430" i="1"/>
  <c r="DZ1430" i="1" s="1"/>
  <c r="EA1430" i="1"/>
  <c r="EB1430" i="1" s="1"/>
  <c r="EC1430" i="1"/>
  <c r="ED1430" i="1" s="1"/>
  <c r="EE1430" i="1"/>
  <c r="EF1430" i="1"/>
  <c r="EG1430" i="1"/>
  <c r="EH1430" i="1" s="1"/>
  <c r="EI1430" i="1"/>
  <c r="EJ1430" i="1" s="1"/>
  <c r="CU1431" i="1"/>
  <c r="CV1431" i="1" s="1"/>
  <c r="CW1431" i="1"/>
  <c r="CX1431" i="1" s="1"/>
  <c r="CY1431" i="1"/>
  <c r="CZ1431" i="1" s="1"/>
  <c r="DA1431" i="1"/>
  <c r="DB1431" i="1" s="1"/>
  <c r="DC1431" i="1"/>
  <c r="DD1431" i="1" s="1"/>
  <c r="DE1431" i="1"/>
  <c r="DF1431" i="1" s="1"/>
  <c r="DG1431" i="1"/>
  <c r="DH1431" i="1" s="1"/>
  <c r="DI1431" i="1"/>
  <c r="DJ1431" i="1" s="1"/>
  <c r="DK1431" i="1"/>
  <c r="DL1431" i="1" s="1"/>
  <c r="DM1431" i="1"/>
  <c r="DN1431" i="1" s="1"/>
  <c r="DO1431" i="1"/>
  <c r="DP1431" i="1" s="1"/>
  <c r="DQ1431" i="1"/>
  <c r="DR1431" i="1" s="1"/>
  <c r="DS1431" i="1"/>
  <c r="DT1431" i="1" s="1"/>
  <c r="DU1431" i="1"/>
  <c r="DV1431" i="1"/>
  <c r="DW1431" i="1"/>
  <c r="DX1431" i="1" s="1"/>
  <c r="DY1431" i="1"/>
  <c r="DZ1431" i="1" s="1"/>
  <c r="EA1431" i="1"/>
  <c r="EB1431" i="1" s="1"/>
  <c r="EC1431" i="1"/>
  <c r="ED1431" i="1" s="1"/>
  <c r="EE1431" i="1"/>
  <c r="EF1431" i="1" s="1"/>
  <c r="EG1431" i="1"/>
  <c r="EH1431" i="1" s="1"/>
  <c r="EI1431" i="1"/>
  <c r="EJ1431" i="1" s="1"/>
  <c r="CU1432" i="1"/>
  <c r="CV1432" i="1" s="1"/>
  <c r="CW1432" i="1"/>
  <c r="CX1432" i="1" s="1"/>
  <c r="CY1432" i="1"/>
  <c r="CZ1432" i="1" s="1"/>
  <c r="DA1432" i="1"/>
  <c r="DB1432" i="1" s="1"/>
  <c r="DC1432" i="1"/>
  <c r="DD1432" i="1" s="1"/>
  <c r="DE1432" i="1"/>
  <c r="DF1432" i="1" s="1"/>
  <c r="DG1432" i="1"/>
  <c r="DH1432" i="1" s="1"/>
  <c r="DI1432" i="1"/>
  <c r="DJ1432" i="1" s="1"/>
  <c r="DK1432" i="1"/>
  <c r="DL1432" i="1"/>
  <c r="DM1432" i="1"/>
  <c r="DN1432" i="1" s="1"/>
  <c r="DO1432" i="1"/>
  <c r="DP1432" i="1" s="1"/>
  <c r="DQ1432" i="1"/>
  <c r="DR1432" i="1" s="1"/>
  <c r="DS1432" i="1"/>
  <c r="DT1432" i="1" s="1"/>
  <c r="DU1432" i="1"/>
  <c r="DV1432" i="1" s="1"/>
  <c r="DW1432" i="1"/>
  <c r="DX1432" i="1" s="1"/>
  <c r="DY1432" i="1"/>
  <c r="DZ1432" i="1" s="1"/>
  <c r="EA1432" i="1"/>
  <c r="EB1432" i="1" s="1"/>
  <c r="EC1432" i="1"/>
  <c r="ED1432" i="1" s="1"/>
  <c r="EE1432" i="1"/>
  <c r="EF1432" i="1" s="1"/>
  <c r="EG1432" i="1"/>
  <c r="EH1432" i="1" s="1"/>
  <c r="EI1432" i="1"/>
  <c r="EJ1432" i="1" s="1"/>
  <c r="CU1433" i="1"/>
  <c r="CV1433" i="1" s="1"/>
  <c r="CW1433" i="1"/>
  <c r="CX1433" i="1" s="1"/>
  <c r="CY1433" i="1"/>
  <c r="CZ1433" i="1" s="1"/>
  <c r="DA1433" i="1"/>
  <c r="DB1433" i="1"/>
  <c r="DC1433" i="1"/>
  <c r="DD1433" i="1" s="1"/>
  <c r="DE1433" i="1"/>
  <c r="DF1433" i="1" s="1"/>
  <c r="DG1433" i="1"/>
  <c r="DH1433" i="1" s="1"/>
  <c r="DI1433" i="1"/>
  <c r="DJ1433" i="1" s="1"/>
  <c r="DK1433" i="1"/>
  <c r="DL1433" i="1" s="1"/>
  <c r="DM1433" i="1"/>
  <c r="DN1433" i="1" s="1"/>
  <c r="DO1433" i="1"/>
  <c r="DP1433" i="1" s="1"/>
  <c r="DQ1433" i="1"/>
  <c r="DR1433" i="1" s="1"/>
  <c r="DS1433" i="1"/>
  <c r="DT1433" i="1" s="1"/>
  <c r="DU1433" i="1"/>
  <c r="DV1433" i="1" s="1"/>
  <c r="DW1433" i="1"/>
  <c r="DX1433" i="1" s="1"/>
  <c r="DY1433" i="1"/>
  <c r="DZ1433" i="1" s="1"/>
  <c r="EA1433" i="1"/>
  <c r="EB1433" i="1" s="1"/>
  <c r="EC1433" i="1"/>
  <c r="ED1433" i="1" s="1"/>
  <c r="EE1433" i="1"/>
  <c r="EF1433" i="1" s="1"/>
  <c r="EG1433" i="1"/>
  <c r="EH1433" i="1"/>
  <c r="EI1433" i="1"/>
  <c r="EJ1433" i="1" s="1"/>
  <c r="CU1434" i="1"/>
  <c r="CV1434" i="1" s="1"/>
  <c r="CW1434" i="1"/>
  <c r="CX1434" i="1" s="1"/>
  <c r="CY1434" i="1"/>
  <c r="CZ1434" i="1" s="1"/>
  <c r="DA1434" i="1"/>
  <c r="DB1434" i="1" s="1"/>
  <c r="DC1434" i="1"/>
  <c r="DD1434" i="1" s="1"/>
  <c r="DE1434" i="1"/>
  <c r="DF1434" i="1" s="1"/>
  <c r="DG1434" i="1"/>
  <c r="DH1434" i="1" s="1"/>
  <c r="DI1434" i="1"/>
  <c r="DJ1434" i="1" s="1"/>
  <c r="DK1434" i="1"/>
  <c r="DL1434" i="1" s="1"/>
  <c r="DM1434" i="1"/>
  <c r="DN1434" i="1" s="1"/>
  <c r="DO1434" i="1"/>
  <c r="DP1434" i="1" s="1"/>
  <c r="DQ1434" i="1"/>
  <c r="DR1434" i="1" s="1"/>
  <c r="DS1434" i="1"/>
  <c r="DT1434" i="1" s="1"/>
  <c r="DU1434" i="1"/>
  <c r="DV1434" i="1" s="1"/>
  <c r="DW1434" i="1"/>
  <c r="DX1434" i="1"/>
  <c r="DY1434" i="1"/>
  <c r="DZ1434" i="1" s="1"/>
  <c r="EA1434" i="1"/>
  <c r="EB1434" i="1" s="1"/>
  <c r="EC1434" i="1"/>
  <c r="ED1434" i="1" s="1"/>
  <c r="EE1434" i="1"/>
  <c r="EF1434" i="1" s="1"/>
  <c r="EG1434" i="1"/>
  <c r="EH1434" i="1" s="1"/>
  <c r="EI1434" i="1"/>
  <c r="EJ1434" i="1" s="1"/>
  <c r="CU1435" i="1"/>
  <c r="CV1435" i="1" s="1"/>
  <c r="CW1435" i="1"/>
  <c r="CX1435" i="1" s="1"/>
  <c r="CY1435" i="1"/>
  <c r="CZ1435" i="1" s="1"/>
  <c r="DA1435" i="1"/>
  <c r="DB1435" i="1" s="1"/>
  <c r="DC1435" i="1"/>
  <c r="DD1435" i="1" s="1"/>
  <c r="DE1435" i="1"/>
  <c r="DF1435" i="1" s="1"/>
  <c r="DG1435" i="1"/>
  <c r="DH1435" i="1" s="1"/>
  <c r="DI1435" i="1"/>
  <c r="DJ1435" i="1" s="1"/>
  <c r="DK1435" i="1"/>
  <c r="DL1435" i="1" s="1"/>
  <c r="DM1435" i="1"/>
  <c r="DN1435" i="1"/>
  <c r="DO1435" i="1"/>
  <c r="DP1435" i="1" s="1"/>
  <c r="DQ1435" i="1"/>
  <c r="DR1435" i="1" s="1"/>
  <c r="DS1435" i="1"/>
  <c r="DT1435" i="1" s="1"/>
  <c r="DU1435" i="1"/>
  <c r="DV1435" i="1" s="1"/>
  <c r="DW1435" i="1"/>
  <c r="DX1435" i="1" s="1"/>
  <c r="DY1435" i="1"/>
  <c r="DZ1435" i="1" s="1"/>
  <c r="EA1435" i="1"/>
  <c r="EB1435" i="1" s="1"/>
  <c r="EC1435" i="1"/>
  <c r="ED1435" i="1" s="1"/>
  <c r="EE1435" i="1"/>
  <c r="EF1435" i="1" s="1"/>
  <c r="EG1435" i="1"/>
  <c r="EH1435" i="1" s="1"/>
  <c r="EI1435" i="1"/>
  <c r="EJ1435" i="1" s="1"/>
  <c r="CU1436" i="1"/>
  <c r="CV1436" i="1" s="1"/>
  <c r="CW1436" i="1"/>
  <c r="CX1436" i="1" s="1"/>
  <c r="CY1436" i="1"/>
  <c r="CZ1436" i="1" s="1"/>
  <c r="DA1436" i="1"/>
  <c r="DB1436" i="1" s="1"/>
  <c r="DC1436" i="1"/>
  <c r="DD1436" i="1" s="1"/>
  <c r="DE1436" i="1"/>
  <c r="DF1436" i="1" s="1"/>
  <c r="DG1436" i="1"/>
  <c r="DH1436" i="1" s="1"/>
  <c r="DI1436" i="1"/>
  <c r="DJ1436" i="1" s="1"/>
  <c r="DK1436" i="1"/>
  <c r="DL1436" i="1" s="1"/>
  <c r="DM1436" i="1"/>
  <c r="DN1436" i="1" s="1"/>
  <c r="DO1436" i="1"/>
  <c r="DP1436" i="1" s="1"/>
  <c r="DQ1436" i="1"/>
  <c r="DR1436" i="1" s="1"/>
  <c r="DS1436" i="1"/>
  <c r="DT1436" i="1" s="1"/>
  <c r="DU1436" i="1"/>
  <c r="DV1436" i="1" s="1"/>
  <c r="DW1436" i="1"/>
  <c r="DX1436" i="1" s="1"/>
  <c r="DY1436" i="1"/>
  <c r="DZ1436" i="1" s="1"/>
  <c r="EA1436" i="1"/>
  <c r="EB1436" i="1" s="1"/>
  <c r="EC1436" i="1"/>
  <c r="ED1436" i="1" s="1"/>
  <c r="EE1436" i="1"/>
  <c r="EF1436" i="1" s="1"/>
  <c r="EG1436" i="1"/>
  <c r="EH1436" i="1" s="1"/>
  <c r="EI1436" i="1"/>
  <c r="EJ1436" i="1" s="1"/>
  <c r="CU1437" i="1"/>
  <c r="CV1437" i="1" s="1"/>
  <c r="CW1437" i="1"/>
  <c r="CX1437" i="1" s="1"/>
  <c r="CY1437" i="1"/>
  <c r="CZ1437" i="1" s="1"/>
  <c r="DA1437" i="1"/>
  <c r="DB1437" i="1" s="1"/>
  <c r="DC1437" i="1"/>
  <c r="DD1437" i="1" s="1"/>
  <c r="DE1437" i="1"/>
  <c r="DF1437" i="1" s="1"/>
  <c r="DG1437" i="1"/>
  <c r="DH1437" i="1" s="1"/>
  <c r="DI1437" i="1"/>
  <c r="DJ1437" i="1" s="1"/>
  <c r="DK1437" i="1"/>
  <c r="DL1437" i="1" s="1"/>
  <c r="DM1437" i="1"/>
  <c r="DN1437" i="1" s="1"/>
  <c r="DO1437" i="1"/>
  <c r="DP1437" i="1" s="1"/>
  <c r="DQ1437" i="1"/>
  <c r="DR1437" i="1" s="1"/>
  <c r="DS1437" i="1"/>
  <c r="DT1437" i="1" s="1"/>
  <c r="DU1437" i="1"/>
  <c r="DV1437" i="1" s="1"/>
  <c r="DW1437" i="1"/>
  <c r="DX1437" i="1" s="1"/>
  <c r="DY1437" i="1"/>
  <c r="DZ1437" i="1" s="1"/>
  <c r="EA1437" i="1"/>
  <c r="EB1437" i="1" s="1"/>
  <c r="EC1437" i="1"/>
  <c r="ED1437" i="1" s="1"/>
  <c r="EE1437" i="1"/>
  <c r="EF1437" i="1" s="1"/>
  <c r="EG1437" i="1"/>
  <c r="EH1437" i="1" s="1"/>
  <c r="EI1437" i="1"/>
  <c r="EJ1437" i="1" s="1"/>
  <c r="CU1438" i="1"/>
  <c r="CV1438" i="1" s="1"/>
  <c r="CW1438" i="1"/>
  <c r="CX1438" i="1" s="1"/>
  <c r="CY1438" i="1"/>
  <c r="CZ1438" i="1" s="1"/>
  <c r="DA1438" i="1"/>
  <c r="DB1438" i="1" s="1"/>
  <c r="DC1438" i="1"/>
  <c r="DD1438" i="1" s="1"/>
  <c r="DE1438" i="1"/>
  <c r="DF1438" i="1" s="1"/>
  <c r="DG1438" i="1"/>
  <c r="DH1438" i="1" s="1"/>
  <c r="DI1438" i="1"/>
  <c r="DJ1438" i="1" s="1"/>
  <c r="DK1438" i="1"/>
  <c r="DL1438" i="1" s="1"/>
  <c r="DM1438" i="1"/>
  <c r="DN1438" i="1" s="1"/>
  <c r="DO1438" i="1"/>
  <c r="DP1438" i="1" s="1"/>
  <c r="DQ1438" i="1"/>
  <c r="DR1438" i="1" s="1"/>
  <c r="DS1438" i="1"/>
  <c r="DT1438" i="1" s="1"/>
  <c r="DU1438" i="1"/>
  <c r="DV1438" i="1" s="1"/>
  <c r="DW1438" i="1"/>
  <c r="DX1438" i="1" s="1"/>
  <c r="DY1438" i="1"/>
  <c r="DZ1438" i="1" s="1"/>
  <c r="EA1438" i="1"/>
  <c r="EB1438" i="1" s="1"/>
  <c r="EC1438" i="1"/>
  <c r="ED1438" i="1" s="1"/>
  <c r="EE1438" i="1"/>
  <c r="EF1438" i="1" s="1"/>
  <c r="EG1438" i="1"/>
  <c r="EH1438" i="1" s="1"/>
  <c r="EI1438" i="1"/>
  <c r="EJ1438" i="1" s="1"/>
  <c r="CU1439" i="1"/>
  <c r="CV1439" i="1" s="1"/>
  <c r="CW1439" i="1"/>
  <c r="CX1439" i="1" s="1"/>
  <c r="CY1439" i="1"/>
  <c r="CZ1439" i="1" s="1"/>
  <c r="DA1439" i="1"/>
  <c r="DB1439" i="1" s="1"/>
  <c r="DC1439" i="1"/>
  <c r="DD1439" i="1" s="1"/>
  <c r="DE1439" i="1"/>
  <c r="DF1439" i="1" s="1"/>
  <c r="DG1439" i="1"/>
  <c r="DH1439" i="1" s="1"/>
  <c r="DI1439" i="1"/>
  <c r="DJ1439" i="1" s="1"/>
  <c r="DK1439" i="1"/>
  <c r="DL1439" i="1" s="1"/>
  <c r="DM1439" i="1"/>
  <c r="DN1439" i="1" s="1"/>
  <c r="DO1439" i="1"/>
  <c r="DP1439" i="1" s="1"/>
  <c r="DQ1439" i="1"/>
  <c r="DR1439" i="1" s="1"/>
  <c r="DS1439" i="1"/>
  <c r="DT1439" i="1" s="1"/>
  <c r="DU1439" i="1"/>
  <c r="DV1439" i="1" s="1"/>
  <c r="DW1439" i="1"/>
  <c r="DX1439" i="1" s="1"/>
  <c r="DY1439" i="1"/>
  <c r="DZ1439" i="1" s="1"/>
  <c r="EA1439" i="1"/>
  <c r="EB1439" i="1" s="1"/>
  <c r="EC1439" i="1"/>
  <c r="ED1439" i="1" s="1"/>
  <c r="EE1439" i="1"/>
  <c r="EF1439" i="1" s="1"/>
  <c r="EG1439" i="1"/>
  <c r="EH1439" i="1" s="1"/>
  <c r="EI1439" i="1"/>
  <c r="EJ1439" i="1" s="1"/>
  <c r="CU1440" i="1"/>
  <c r="CV1440" i="1" s="1"/>
  <c r="CW1440" i="1"/>
  <c r="CX1440" i="1" s="1"/>
  <c r="CY1440" i="1"/>
  <c r="CZ1440" i="1" s="1"/>
  <c r="DA1440" i="1"/>
  <c r="DB1440" i="1" s="1"/>
  <c r="DC1440" i="1"/>
  <c r="DD1440" i="1" s="1"/>
  <c r="DE1440" i="1"/>
  <c r="DF1440" i="1" s="1"/>
  <c r="DG1440" i="1"/>
  <c r="DH1440" i="1" s="1"/>
  <c r="DI1440" i="1"/>
  <c r="DJ1440" i="1" s="1"/>
  <c r="DK1440" i="1"/>
  <c r="DL1440" i="1" s="1"/>
  <c r="DM1440" i="1"/>
  <c r="DN1440" i="1" s="1"/>
  <c r="DO1440" i="1"/>
  <c r="DP1440" i="1" s="1"/>
  <c r="DQ1440" i="1"/>
  <c r="DR1440" i="1" s="1"/>
  <c r="DS1440" i="1"/>
  <c r="DT1440" i="1" s="1"/>
  <c r="DU1440" i="1"/>
  <c r="DV1440" i="1" s="1"/>
  <c r="DW1440" i="1"/>
  <c r="DX1440" i="1" s="1"/>
  <c r="DY1440" i="1"/>
  <c r="DZ1440" i="1" s="1"/>
  <c r="EA1440" i="1"/>
  <c r="EB1440" i="1" s="1"/>
  <c r="EC1440" i="1"/>
  <c r="ED1440" i="1" s="1"/>
  <c r="EE1440" i="1"/>
  <c r="EF1440" i="1" s="1"/>
  <c r="EG1440" i="1"/>
  <c r="EH1440" i="1" s="1"/>
  <c r="EI1440" i="1"/>
  <c r="EJ1440" i="1" s="1"/>
  <c r="CU1441" i="1"/>
  <c r="CV1441" i="1" s="1"/>
  <c r="CW1441" i="1"/>
  <c r="CX1441" i="1" s="1"/>
  <c r="CY1441" i="1"/>
  <c r="CZ1441" i="1" s="1"/>
  <c r="DA1441" i="1"/>
  <c r="DB1441" i="1" s="1"/>
  <c r="DC1441" i="1"/>
  <c r="DD1441" i="1" s="1"/>
  <c r="DE1441" i="1"/>
  <c r="DF1441" i="1" s="1"/>
  <c r="DG1441" i="1"/>
  <c r="DH1441" i="1" s="1"/>
  <c r="DI1441" i="1"/>
  <c r="DJ1441" i="1" s="1"/>
  <c r="DK1441" i="1"/>
  <c r="DL1441" i="1" s="1"/>
  <c r="DM1441" i="1"/>
  <c r="DN1441" i="1" s="1"/>
  <c r="DO1441" i="1"/>
  <c r="DP1441" i="1" s="1"/>
  <c r="DQ1441" i="1"/>
  <c r="DR1441" i="1" s="1"/>
  <c r="DS1441" i="1"/>
  <c r="DT1441" i="1" s="1"/>
  <c r="DU1441" i="1"/>
  <c r="DV1441" i="1" s="1"/>
  <c r="DW1441" i="1"/>
  <c r="DX1441" i="1" s="1"/>
  <c r="DY1441" i="1"/>
  <c r="DZ1441" i="1" s="1"/>
  <c r="EA1441" i="1"/>
  <c r="EB1441" i="1" s="1"/>
  <c r="EC1441" i="1"/>
  <c r="ED1441" i="1" s="1"/>
  <c r="EE1441" i="1"/>
  <c r="EF1441" i="1" s="1"/>
  <c r="EG1441" i="1"/>
  <c r="EH1441" i="1" s="1"/>
  <c r="EI1441" i="1"/>
  <c r="EJ1441" i="1" s="1"/>
  <c r="CU1442" i="1"/>
  <c r="CV1442" i="1" s="1"/>
  <c r="CW1442" i="1"/>
  <c r="CX1442" i="1" s="1"/>
  <c r="CY1442" i="1"/>
  <c r="CZ1442" i="1" s="1"/>
  <c r="DA1442" i="1"/>
  <c r="DB1442" i="1" s="1"/>
  <c r="DC1442" i="1"/>
  <c r="DD1442" i="1" s="1"/>
  <c r="DE1442" i="1"/>
  <c r="DF1442" i="1" s="1"/>
  <c r="DG1442" i="1"/>
  <c r="DH1442" i="1" s="1"/>
  <c r="DI1442" i="1"/>
  <c r="DJ1442" i="1" s="1"/>
  <c r="DK1442" i="1"/>
  <c r="DL1442" i="1" s="1"/>
  <c r="DM1442" i="1"/>
  <c r="DN1442" i="1" s="1"/>
  <c r="DO1442" i="1"/>
  <c r="DP1442" i="1" s="1"/>
  <c r="DQ1442" i="1"/>
  <c r="DR1442" i="1" s="1"/>
  <c r="DS1442" i="1"/>
  <c r="DT1442" i="1" s="1"/>
  <c r="DU1442" i="1"/>
  <c r="DV1442" i="1" s="1"/>
  <c r="DW1442" i="1"/>
  <c r="DX1442" i="1" s="1"/>
  <c r="DY1442" i="1"/>
  <c r="DZ1442" i="1" s="1"/>
  <c r="EA1442" i="1"/>
  <c r="EB1442" i="1" s="1"/>
  <c r="EC1442" i="1"/>
  <c r="ED1442" i="1" s="1"/>
  <c r="EE1442" i="1"/>
  <c r="EF1442" i="1" s="1"/>
  <c r="EG1442" i="1"/>
  <c r="EH1442" i="1" s="1"/>
  <c r="EI1442" i="1"/>
  <c r="EJ1442" i="1" s="1"/>
  <c r="CU1443" i="1"/>
  <c r="CV1443" i="1" s="1"/>
  <c r="CW1443" i="1"/>
  <c r="CX1443" i="1" s="1"/>
  <c r="CY1443" i="1"/>
  <c r="CZ1443" i="1" s="1"/>
  <c r="DA1443" i="1"/>
  <c r="DB1443" i="1" s="1"/>
  <c r="DC1443" i="1"/>
  <c r="DD1443" i="1" s="1"/>
  <c r="DE1443" i="1"/>
  <c r="DF1443" i="1" s="1"/>
  <c r="DG1443" i="1"/>
  <c r="DH1443" i="1" s="1"/>
  <c r="DI1443" i="1"/>
  <c r="DJ1443" i="1" s="1"/>
  <c r="DK1443" i="1"/>
  <c r="DL1443" i="1" s="1"/>
  <c r="DM1443" i="1"/>
  <c r="DN1443" i="1" s="1"/>
  <c r="DO1443" i="1"/>
  <c r="DP1443" i="1" s="1"/>
  <c r="DQ1443" i="1"/>
  <c r="DR1443" i="1" s="1"/>
  <c r="DS1443" i="1"/>
  <c r="DT1443" i="1" s="1"/>
  <c r="DU1443" i="1"/>
  <c r="DV1443" i="1" s="1"/>
  <c r="DW1443" i="1"/>
  <c r="DX1443" i="1" s="1"/>
  <c r="DY1443" i="1"/>
  <c r="DZ1443" i="1" s="1"/>
  <c r="EA1443" i="1"/>
  <c r="EB1443" i="1" s="1"/>
  <c r="EC1443" i="1"/>
  <c r="ED1443" i="1" s="1"/>
  <c r="EE1443" i="1"/>
  <c r="EF1443" i="1" s="1"/>
  <c r="EG1443" i="1"/>
  <c r="EH1443" i="1" s="1"/>
  <c r="EI1443" i="1"/>
  <c r="EJ1443" i="1" s="1"/>
  <c r="CU1444" i="1"/>
  <c r="CV1444" i="1" s="1"/>
  <c r="CW1444" i="1"/>
  <c r="CX1444" i="1" s="1"/>
  <c r="CY1444" i="1"/>
  <c r="CZ1444" i="1" s="1"/>
  <c r="DA1444" i="1"/>
  <c r="DB1444" i="1" s="1"/>
  <c r="DC1444" i="1"/>
  <c r="DD1444" i="1" s="1"/>
  <c r="DE1444" i="1"/>
  <c r="DF1444" i="1" s="1"/>
  <c r="DG1444" i="1"/>
  <c r="DH1444" i="1" s="1"/>
  <c r="DI1444" i="1"/>
  <c r="DJ1444" i="1" s="1"/>
  <c r="DK1444" i="1"/>
  <c r="DL1444" i="1" s="1"/>
  <c r="DM1444" i="1"/>
  <c r="DN1444" i="1" s="1"/>
  <c r="DO1444" i="1"/>
  <c r="DP1444" i="1" s="1"/>
  <c r="DQ1444" i="1"/>
  <c r="DR1444" i="1" s="1"/>
  <c r="DS1444" i="1"/>
  <c r="DT1444" i="1" s="1"/>
  <c r="DU1444" i="1"/>
  <c r="DV1444" i="1" s="1"/>
  <c r="DW1444" i="1"/>
  <c r="DX1444" i="1" s="1"/>
  <c r="DY1444" i="1"/>
  <c r="DZ1444" i="1" s="1"/>
  <c r="EA1444" i="1"/>
  <c r="EB1444" i="1" s="1"/>
  <c r="EC1444" i="1"/>
  <c r="ED1444" i="1" s="1"/>
  <c r="EE1444" i="1"/>
  <c r="EF1444" i="1" s="1"/>
  <c r="EG1444" i="1"/>
  <c r="EH1444" i="1" s="1"/>
  <c r="EI1444" i="1"/>
  <c r="EJ1444" i="1" s="1"/>
  <c r="CU1445" i="1"/>
  <c r="CV1445" i="1" s="1"/>
  <c r="CW1445" i="1"/>
  <c r="CX1445" i="1" s="1"/>
  <c r="CY1445" i="1"/>
  <c r="CZ1445" i="1" s="1"/>
  <c r="DA1445" i="1"/>
  <c r="DB1445" i="1" s="1"/>
  <c r="DC1445" i="1"/>
  <c r="DD1445" i="1" s="1"/>
  <c r="DE1445" i="1"/>
  <c r="DF1445" i="1" s="1"/>
  <c r="DG1445" i="1"/>
  <c r="DH1445" i="1" s="1"/>
  <c r="DI1445" i="1"/>
  <c r="DJ1445" i="1" s="1"/>
  <c r="DK1445" i="1"/>
  <c r="DL1445" i="1" s="1"/>
  <c r="DM1445" i="1"/>
  <c r="DN1445" i="1" s="1"/>
  <c r="DO1445" i="1"/>
  <c r="DP1445" i="1" s="1"/>
  <c r="DQ1445" i="1"/>
  <c r="DR1445" i="1" s="1"/>
  <c r="DS1445" i="1"/>
  <c r="DT1445" i="1" s="1"/>
  <c r="DU1445" i="1"/>
  <c r="DV1445" i="1" s="1"/>
  <c r="DW1445" i="1"/>
  <c r="DX1445" i="1" s="1"/>
  <c r="DY1445" i="1"/>
  <c r="DZ1445" i="1" s="1"/>
  <c r="EA1445" i="1"/>
  <c r="EB1445" i="1" s="1"/>
  <c r="EC1445" i="1"/>
  <c r="ED1445" i="1" s="1"/>
  <c r="EE1445" i="1"/>
  <c r="EF1445" i="1" s="1"/>
  <c r="EG1445" i="1"/>
  <c r="EH1445" i="1" s="1"/>
  <c r="EI1445" i="1"/>
  <c r="EJ1445" i="1" s="1"/>
  <c r="CU1446" i="1"/>
  <c r="CV1446" i="1" s="1"/>
  <c r="CW1446" i="1"/>
  <c r="CX1446" i="1" s="1"/>
  <c r="CY1446" i="1"/>
  <c r="CZ1446" i="1" s="1"/>
  <c r="DA1446" i="1"/>
  <c r="DB1446" i="1" s="1"/>
  <c r="DC1446" i="1"/>
  <c r="DD1446" i="1" s="1"/>
  <c r="DE1446" i="1"/>
  <c r="DF1446" i="1" s="1"/>
  <c r="DG1446" i="1"/>
  <c r="DH1446" i="1" s="1"/>
  <c r="DI1446" i="1"/>
  <c r="DJ1446" i="1" s="1"/>
  <c r="DK1446" i="1"/>
  <c r="DL1446" i="1" s="1"/>
  <c r="DM1446" i="1"/>
  <c r="DN1446" i="1" s="1"/>
  <c r="DO1446" i="1"/>
  <c r="DP1446" i="1" s="1"/>
  <c r="DQ1446" i="1"/>
  <c r="DR1446" i="1" s="1"/>
  <c r="DS1446" i="1"/>
  <c r="DT1446" i="1" s="1"/>
  <c r="DU1446" i="1"/>
  <c r="DV1446" i="1" s="1"/>
  <c r="DW1446" i="1"/>
  <c r="DX1446" i="1" s="1"/>
  <c r="DY1446" i="1"/>
  <c r="DZ1446" i="1" s="1"/>
  <c r="EA1446" i="1"/>
  <c r="EB1446" i="1" s="1"/>
  <c r="EC1446" i="1"/>
  <c r="ED1446" i="1" s="1"/>
  <c r="EE1446" i="1"/>
  <c r="EF1446" i="1" s="1"/>
  <c r="EG1446" i="1"/>
  <c r="EH1446" i="1" s="1"/>
  <c r="EI1446" i="1"/>
  <c r="EJ1446" i="1" s="1"/>
  <c r="CU1447" i="1"/>
  <c r="CV1447" i="1" s="1"/>
  <c r="CW1447" i="1"/>
  <c r="CX1447" i="1" s="1"/>
  <c r="CY1447" i="1"/>
  <c r="CZ1447" i="1" s="1"/>
  <c r="DA1447" i="1"/>
  <c r="DB1447" i="1" s="1"/>
  <c r="DC1447" i="1"/>
  <c r="DD1447" i="1" s="1"/>
  <c r="DE1447" i="1"/>
  <c r="DF1447" i="1" s="1"/>
  <c r="DG1447" i="1"/>
  <c r="DH1447" i="1" s="1"/>
  <c r="DI1447" i="1"/>
  <c r="DJ1447" i="1" s="1"/>
  <c r="DK1447" i="1"/>
  <c r="DL1447" i="1" s="1"/>
  <c r="DM1447" i="1"/>
  <c r="DN1447" i="1" s="1"/>
  <c r="DO1447" i="1"/>
  <c r="DP1447" i="1" s="1"/>
  <c r="DQ1447" i="1"/>
  <c r="DR1447" i="1" s="1"/>
  <c r="DS1447" i="1"/>
  <c r="DT1447" i="1" s="1"/>
  <c r="DU1447" i="1"/>
  <c r="DV1447" i="1" s="1"/>
  <c r="DW1447" i="1"/>
  <c r="DX1447" i="1" s="1"/>
  <c r="DY1447" i="1"/>
  <c r="DZ1447" i="1" s="1"/>
  <c r="EA1447" i="1"/>
  <c r="EB1447" i="1" s="1"/>
  <c r="EC1447" i="1"/>
  <c r="ED1447" i="1" s="1"/>
  <c r="EE1447" i="1"/>
  <c r="EF1447" i="1" s="1"/>
  <c r="EG1447" i="1"/>
  <c r="EH1447" i="1" s="1"/>
  <c r="EI1447" i="1"/>
  <c r="EJ1447" i="1" s="1"/>
  <c r="CU1448" i="1"/>
  <c r="CV1448" i="1" s="1"/>
  <c r="CW1448" i="1"/>
  <c r="CX1448" i="1" s="1"/>
  <c r="CY1448" i="1"/>
  <c r="CZ1448" i="1" s="1"/>
  <c r="DA1448" i="1"/>
  <c r="DB1448" i="1" s="1"/>
  <c r="DC1448" i="1"/>
  <c r="DD1448" i="1" s="1"/>
  <c r="DE1448" i="1"/>
  <c r="DF1448" i="1" s="1"/>
  <c r="DG1448" i="1"/>
  <c r="DH1448" i="1" s="1"/>
  <c r="DI1448" i="1"/>
  <c r="DJ1448" i="1" s="1"/>
  <c r="DK1448" i="1"/>
  <c r="DL1448" i="1" s="1"/>
  <c r="DM1448" i="1"/>
  <c r="DN1448" i="1" s="1"/>
  <c r="DO1448" i="1"/>
  <c r="DP1448" i="1" s="1"/>
  <c r="DQ1448" i="1"/>
  <c r="DR1448" i="1" s="1"/>
  <c r="DS1448" i="1"/>
  <c r="DT1448" i="1" s="1"/>
  <c r="DU1448" i="1"/>
  <c r="DV1448" i="1" s="1"/>
  <c r="DW1448" i="1"/>
  <c r="DX1448" i="1" s="1"/>
  <c r="DY1448" i="1"/>
  <c r="DZ1448" i="1" s="1"/>
  <c r="EA1448" i="1"/>
  <c r="EB1448" i="1" s="1"/>
  <c r="EC1448" i="1"/>
  <c r="ED1448" i="1" s="1"/>
  <c r="EE1448" i="1"/>
  <c r="EF1448" i="1" s="1"/>
  <c r="EG1448" i="1"/>
  <c r="EH1448" i="1" s="1"/>
  <c r="EI1448" i="1"/>
  <c r="EJ1448" i="1" s="1"/>
  <c r="CU1449" i="1"/>
  <c r="CV1449" i="1" s="1"/>
  <c r="CW1449" i="1"/>
  <c r="CX1449" i="1" s="1"/>
  <c r="CY1449" i="1"/>
  <c r="CZ1449" i="1" s="1"/>
  <c r="DA1449" i="1"/>
  <c r="DB1449" i="1" s="1"/>
  <c r="DC1449" i="1"/>
  <c r="DD1449" i="1" s="1"/>
  <c r="DE1449" i="1"/>
  <c r="DF1449" i="1" s="1"/>
  <c r="DG1449" i="1"/>
  <c r="DH1449" i="1" s="1"/>
  <c r="DI1449" i="1"/>
  <c r="DJ1449" i="1" s="1"/>
  <c r="DK1449" i="1"/>
  <c r="DL1449" i="1" s="1"/>
  <c r="DM1449" i="1"/>
  <c r="DN1449" i="1" s="1"/>
  <c r="DO1449" i="1"/>
  <c r="DP1449" i="1" s="1"/>
  <c r="DQ1449" i="1"/>
  <c r="DR1449" i="1" s="1"/>
  <c r="DS1449" i="1"/>
  <c r="DT1449" i="1" s="1"/>
  <c r="DU1449" i="1"/>
  <c r="DV1449" i="1" s="1"/>
  <c r="DW1449" i="1"/>
  <c r="DX1449" i="1" s="1"/>
  <c r="DY1449" i="1"/>
  <c r="DZ1449" i="1" s="1"/>
  <c r="EA1449" i="1"/>
  <c r="EB1449" i="1" s="1"/>
  <c r="EC1449" i="1"/>
  <c r="ED1449" i="1" s="1"/>
  <c r="EE1449" i="1"/>
  <c r="EF1449" i="1" s="1"/>
  <c r="EG1449" i="1"/>
  <c r="EH1449" i="1" s="1"/>
  <c r="EI1449" i="1"/>
  <c r="EJ1449" i="1" s="1"/>
  <c r="CU1450" i="1"/>
  <c r="CV1450" i="1" s="1"/>
  <c r="CW1450" i="1"/>
  <c r="CX1450" i="1" s="1"/>
  <c r="CY1450" i="1"/>
  <c r="CZ1450" i="1" s="1"/>
  <c r="DA1450" i="1"/>
  <c r="DB1450" i="1" s="1"/>
  <c r="DC1450" i="1"/>
  <c r="DD1450" i="1" s="1"/>
  <c r="DE1450" i="1"/>
  <c r="DF1450" i="1" s="1"/>
  <c r="DG1450" i="1"/>
  <c r="DH1450" i="1" s="1"/>
  <c r="DI1450" i="1"/>
  <c r="DJ1450" i="1" s="1"/>
  <c r="DK1450" i="1"/>
  <c r="DL1450" i="1" s="1"/>
  <c r="DM1450" i="1"/>
  <c r="DN1450" i="1" s="1"/>
  <c r="DO1450" i="1"/>
  <c r="DP1450" i="1" s="1"/>
  <c r="DQ1450" i="1"/>
  <c r="DR1450" i="1" s="1"/>
  <c r="DS1450" i="1"/>
  <c r="DT1450" i="1" s="1"/>
  <c r="DU1450" i="1"/>
  <c r="DV1450" i="1" s="1"/>
  <c r="DW1450" i="1"/>
  <c r="DX1450" i="1" s="1"/>
  <c r="DY1450" i="1"/>
  <c r="DZ1450" i="1" s="1"/>
  <c r="EA1450" i="1"/>
  <c r="EB1450" i="1" s="1"/>
  <c r="EC1450" i="1"/>
  <c r="ED1450" i="1" s="1"/>
  <c r="EE1450" i="1"/>
  <c r="EF1450" i="1" s="1"/>
  <c r="EG1450" i="1"/>
  <c r="EH1450" i="1" s="1"/>
  <c r="EI1450" i="1"/>
  <c r="EJ1450" i="1" s="1"/>
  <c r="CU1451" i="1"/>
  <c r="CV1451" i="1" s="1"/>
  <c r="CW1451" i="1"/>
  <c r="CX1451" i="1" s="1"/>
  <c r="CY1451" i="1"/>
  <c r="CZ1451" i="1" s="1"/>
  <c r="DA1451" i="1"/>
  <c r="DB1451" i="1" s="1"/>
  <c r="DC1451" i="1"/>
  <c r="DD1451" i="1" s="1"/>
  <c r="DE1451" i="1"/>
  <c r="DF1451" i="1" s="1"/>
  <c r="DG1451" i="1"/>
  <c r="DH1451" i="1" s="1"/>
  <c r="DI1451" i="1"/>
  <c r="DJ1451" i="1" s="1"/>
  <c r="DK1451" i="1"/>
  <c r="DL1451" i="1" s="1"/>
  <c r="DM1451" i="1"/>
  <c r="DN1451" i="1" s="1"/>
  <c r="DO1451" i="1"/>
  <c r="DP1451" i="1" s="1"/>
  <c r="DQ1451" i="1"/>
  <c r="DR1451" i="1" s="1"/>
  <c r="DS1451" i="1"/>
  <c r="DT1451" i="1" s="1"/>
  <c r="DU1451" i="1"/>
  <c r="DV1451" i="1" s="1"/>
  <c r="DW1451" i="1"/>
  <c r="DX1451" i="1" s="1"/>
  <c r="DY1451" i="1"/>
  <c r="DZ1451" i="1" s="1"/>
  <c r="EA1451" i="1"/>
  <c r="EB1451" i="1" s="1"/>
  <c r="EC1451" i="1"/>
  <c r="ED1451" i="1" s="1"/>
  <c r="EE1451" i="1"/>
  <c r="EF1451" i="1" s="1"/>
  <c r="EG1451" i="1"/>
  <c r="EH1451" i="1" s="1"/>
  <c r="EI1451" i="1"/>
  <c r="EJ1451" i="1" s="1"/>
  <c r="CU1452" i="1"/>
  <c r="CV1452" i="1" s="1"/>
  <c r="CW1452" i="1"/>
  <c r="CX1452" i="1" s="1"/>
  <c r="CY1452" i="1"/>
  <c r="CZ1452" i="1" s="1"/>
  <c r="DA1452" i="1"/>
  <c r="DB1452" i="1" s="1"/>
  <c r="DC1452" i="1"/>
  <c r="DD1452" i="1" s="1"/>
  <c r="DE1452" i="1"/>
  <c r="DF1452" i="1" s="1"/>
  <c r="DG1452" i="1"/>
  <c r="DH1452" i="1" s="1"/>
  <c r="DI1452" i="1"/>
  <c r="DJ1452" i="1" s="1"/>
  <c r="DK1452" i="1"/>
  <c r="DL1452" i="1" s="1"/>
  <c r="DM1452" i="1"/>
  <c r="DN1452" i="1" s="1"/>
  <c r="DO1452" i="1"/>
  <c r="DP1452" i="1" s="1"/>
  <c r="DQ1452" i="1"/>
  <c r="DR1452" i="1" s="1"/>
  <c r="DS1452" i="1"/>
  <c r="DT1452" i="1" s="1"/>
  <c r="DU1452" i="1"/>
  <c r="DV1452" i="1" s="1"/>
  <c r="DW1452" i="1"/>
  <c r="DX1452" i="1" s="1"/>
  <c r="DY1452" i="1"/>
  <c r="DZ1452" i="1" s="1"/>
  <c r="EA1452" i="1"/>
  <c r="EB1452" i="1" s="1"/>
  <c r="EC1452" i="1"/>
  <c r="ED1452" i="1" s="1"/>
  <c r="EE1452" i="1"/>
  <c r="EF1452" i="1" s="1"/>
  <c r="EG1452" i="1"/>
  <c r="EH1452" i="1" s="1"/>
  <c r="EI1452" i="1"/>
  <c r="EJ1452" i="1" s="1"/>
  <c r="CU1453" i="1"/>
  <c r="CV1453" i="1" s="1"/>
  <c r="CW1453" i="1"/>
  <c r="CX1453" i="1" s="1"/>
  <c r="CY1453" i="1"/>
  <c r="CZ1453" i="1" s="1"/>
  <c r="DA1453" i="1"/>
  <c r="DB1453" i="1" s="1"/>
  <c r="DC1453" i="1"/>
  <c r="DD1453" i="1" s="1"/>
  <c r="DE1453" i="1"/>
  <c r="DF1453" i="1" s="1"/>
  <c r="DG1453" i="1"/>
  <c r="DH1453" i="1" s="1"/>
  <c r="DI1453" i="1"/>
  <c r="DJ1453" i="1" s="1"/>
  <c r="DK1453" i="1"/>
  <c r="DL1453" i="1" s="1"/>
  <c r="DM1453" i="1"/>
  <c r="DN1453" i="1" s="1"/>
  <c r="DO1453" i="1"/>
  <c r="DP1453" i="1" s="1"/>
  <c r="DQ1453" i="1"/>
  <c r="DR1453" i="1" s="1"/>
  <c r="DS1453" i="1"/>
  <c r="DT1453" i="1" s="1"/>
  <c r="DU1453" i="1"/>
  <c r="DV1453" i="1" s="1"/>
  <c r="DW1453" i="1"/>
  <c r="DX1453" i="1" s="1"/>
  <c r="DY1453" i="1"/>
  <c r="DZ1453" i="1" s="1"/>
  <c r="EA1453" i="1"/>
  <c r="EB1453" i="1" s="1"/>
  <c r="EC1453" i="1"/>
  <c r="ED1453" i="1" s="1"/>
  <c r="EE1453" i="1"/>
  <c r="EF1453" i="1" s="1"/>
  <c r="EG1453" i="1"/>
  <c r="EH1453" i="1" s="1"/>
  <c r="EI1453" i="1"/>
  <c r="EJ1453" i="1" s="1"/>
  <c r="CU1454" i="1"/>
  <c r="CV1454" i="1" s="1"/>
  <c r="CW1454" i="1"/>
  <c r="CX1454" i="1" s="1"/>
  <c r="CY1454" i="1"/>
  <c r="CZ1454" i="1" s="1"/>
  <c r="DA1454" i="1"/>
  <c r="DB1454" i="1" s="1"/>
  <c r="DC1454" i="1"/>
  <c r="DD1454" i="1" s="1"/>
  <c r="DE1454" i="1"/>
  <c r="DF1454" i="1" s="1"/>
  <c r="DG1454" i="1"/>
  <c r="DH1454" i="1" s="1"/>
  <c r="DI1454" i="1"/>
  <c r="DJ1454" i="1" s="1"/>
  <c r="DK1454" i="1"/>
  <c r="DL1454" i="1" s="1"/>
  <c r="DM1454" i="1"/>
  <c r="DN1454" i="1" s="1"/>
  <c r="DO1454" i="1"/>
  <c r="DP1454" i="1" s="1"/>
  <c r="DQ1454" i="1"/>
  <c r="DR1454" i="1" s="1"/>
  <c r="DS1454" i="1"/>
  <c r="DT1454" i="1" s="1"/>
  <c r="DU1454" i="1"/>
  <c r="DV1454" i="1" s="1"/>
  <c r="DW1454" i="1"/>
  <c r="DX1454" i="1" s="1"/>
  <c r="DY1454" i="1"/>
  <c r="DZ1454" i="1" s="1"/>
  <c r="EA1454" i="1"/>
  <c r="EB1454" i="1" s="1"/>
  <c r="EC1454" i="1"/>
  <c r="ED1454" i="1" s="1"/>
  <c r="EE1454" i="1"/>
  <c r="EF1454" i="1" s="1"/>
  <c r="EG1454" i="1"/>
  <c r="EH1454" i="1" s="1"/>
  <c r="EI1454" i="1"/>
  <c r="EJ1454" i="1" s="1"/>
  <c r="CU1455" i="1"/>
  <c r="CV1455" i="1" s="1"/>
  <c r="CW1455" i="1"/>
  <c r="CX1455" i="1" s="1"/>
  <c r="CY1455" i="1"/>
  <c r="CZ1455" i="1" s="1"/>
  <c r="DA1455" i="1"/>
  <c r="DB1455" i="1" s="1"/>
  <c r="DC1455" i="1"/>
  <c r="DD1455" i="1" s="1"/>
  <c r="DE1455" i="1"/>
  <c r="DF1455" i="1" s="1"/>
  <c r="DG1455" i="1"/>
  <c r="DH1455" i="1" s="1"/>
  <c r="DI1455" i="1"/>
  <c r="DJ1455" i="1" s="1"/>
  <c r="DK1455" i="1"/>
  <c r="DL1455" i="1" s="1"/>
  <c r="DM1455" i="1"/>
  <c r="DN1455" i="1" s="1"/>
  <c r="DO1455" i="1"/>
  <c r="DP1455" i="1" s="1"/>
  <c r="DQ1455" i="1"/>
  <c r="DR1455" i="1" s="1"/>
  <c r="DS1455" i="1"/>
  <c r="DT1455" i="1" s="1"/>
  <c r="DU1455" i="1"/>
  <c r="DV1455" i="1" s="1"/>
  <c r="DW1455" i="1"/>
  <c r="DX1455" i="1" s="1"/>
  <c r="DY1455" i="1"/>
  <c r="DZ1455" i="1" s="1"/>
  <c r="EA1455" i="1"/>
  <c r="EB1455" i="1" s="1"/>
  <c r="EC1455" i="1"/>
  <c r="ED1455" i="1" s="1"/>
  <c r="EE1455" i="1"/>
  <c r="EF1455" i="1" s="1"/>
  <c r="EG1455" i="1"/>
  <c r="EH1455" i="1" s="1"/>
  <c r="EI1455" i="1"/>
  <c r="EJ1455" i="1" s="1"/>
  <c r="CU1456" i="1"/>
  <c r="CV1456" i="1" s="1"/>
  <c r="CW1456" i="1"/>
  <c r="CX1456" i="1" s="1"/>
  <c r="CY1456" i="1"/>
  <c r="CZ1456" i="1" s="1"/>
  <c r="DA1456" i="1"/>
  <c r="DB1456" i="1" s="1"/>
  <c r="DC1456" i="1"/>
  <c r="DD1456" i="1" s="1"/>
  <c r="DE1456" i="1"/>
  <c r="DF1456" i="1" s="1"/>
  <c r="DG1456" i="1"/>
  <c r="DH1456" i="1" s="1"/>
  <c r="DI1456" i="1"/>
  <c r="DJ1456" i="1" s="1"/>
  <c r="DK1456" i="1"/>
  <c r="DL1456" i="1" s="1"/>
  <c r="DM1456" i="1"/>
  <c r="DN1456" i="1" s="1"/>
  <c r="DO1456" i="1"/>
  <c r="DP1456" i="1" s="1"/>
  <c r="DQ1456" i="1"/>
  <c r="DR1456" i="1" s="1"/>
  <c r="DS1456" i="1"/>
  <c r="DT1456" i="1" s="1"/>
  <c r="DU1456" i="1"/>
  <c r="DV1456" i="1" s="1"/>
  <c r="DW1456" i="1"/>
  <c r="DX1456" i="1" s="1"/>
  <c r="DY1456" i="1"/>
  <c r="DZ1456" i="1" s="1"/>
  <c r="EA1456" i="1"/>
  <c r="EB1456" i="1" s="1"/>
  <c r="EC1456" i="1"/>
  <c r="ED1456" i="1" s="1"/>
  <c r="EE1456" i="1"/>
  <c r="EF1456" i="1" s="1"/>
  <c r="EG1456" i="1"/>
  <c r="EH1456" i="1" s="1"/>
  <c r="EI1456" i="1"/>
  <c r="EJ1456" i="1" s="1"/>
  <c r="CU1457" i="1"/>
  <c r="CV1457" i="1" s="1"/>
  <c r="CW1457" i="1"/>
  <c r="CX1457" i="1" s="1"/>
  <c r="CY1457" i="1"/>
  <c r="CZ1457" i="1" s="1"/>
  <c r="DA1457" i="1"/>
  <c r="DB1457" i="1" s="1"/>
  <c r="DC1457" i="1"/>
  <c r="DD1457" i="1" s="1"/>
  <c r="DE1457" i="1"/>
  <c r="DF1457" i="1" s="1"/>
  <c r="DG1457" i="1"/>
  <c r="DH1457" i="1" s="1"/>
  <c r="DI1457" i="1"/>
  <c r="DJ1457" i="1" s="1"/>
  <c r="DK1457" i="1"/>
  <c r="DL1457" i="1" s="1"/>
  <c r="DM1457" i="1"/>
  <c r="DN1457" i="1" s="1"/>
  <c r="DO1457" i="1"/>
  <c r="DP1457" i="1" s="1"/>
  <c r="DQ1457" i="1"/>
  <c r="DR1457" i="1" s="1"/>
  <c r="DS1457" i="1"/>
  <c r="DT1457" i="1" s="1"/>
  <c r="DU1457" i="1"/>
  <c r="DV1457" i="1" s="1"/>
  <c r="DW1457" i="1"/>
  <c r="DX1457" i="1" s="1"/>
  <c r="DY1457" i="1"/>
  <c r="DZ1457" i="1" s="1"/>
  <c r="EA1457" i="1"/>
  <c r="EB1457" i="1" s="1"/>
  <c r="EC1457" i="1"/>
  <c r="ED1457" i="1" s="1"/>
  <c r="EE1457" i="1"/>
  <c r="EF1457" i="1" s="1"/>
  <c r="EG1457" i="1"/>
  <c r="EH1457" i="1" s="1"/>
  <c r="EI1457" i="1"/>
  <c r="EJ1457" i="1" s="1"/>
  <c r="CU1458" i="1"/>
  <c r="CV1458" i="1" s="1"/>
  <c r="CW1458" i="1"/>
  <c r="CX1458" i="1" s="1"/>
  <c r="CY1458" i="1"/>
  <c r="CZ1458" i="1" s="1"/>
  <c r="DA1458" i="1"/>
  <c r="DB1458" i="1" s="1"/>
  <c r="DC1458" i="1"/>
  <c r="DD1458" i="1" s="1"/>
  <c r="DE1458" i="1"/>
  <c r="DF1458" i="1" s="1"/>
  <c r="DG1458" i="1"/>
  <c r="DH1458" i="1" s="1"/>
  <c r="DI1458" i="1"/>
  <c r="DJ1458" i="1" s="1"/>
  <c r="DK1458" i="1"/>
  <c r="DL1458" i="1" s="1"/>
  <c r="DM1458" i="1"/>
  <c r="DN1458" i="1" s="1"/>
  <c r="DO1458" i="1"/>
  <c r="DP1458" i="1" s="1"/>
  <c r="DQ1458" i="1"/>
  <c r="DR1458" i="1" s="1"/>
  <c r="DS1458" i="1"/>
  <c r="DT1458" i="1" s="1"/>
  <c r="DU1458" i="1"/>
  <c r="DV1458" i="1" s="1"/>
  <c r="DW1458" i="1"/>
  <c r="DX1458" i="1" s="1"/>
  <c r="DY1458" i="1"/>
  <c r="DZ1458" i="1" s="1"/>
  <c r="EA1458" i="1"/>
  <c r="EB1458" i="1" s="1"/>
  <c r="EC1458" i="1"/>
  <c r="ED1458" i="1" s="1"/>
  <c r="EE1458" i="1"/>
  <c r="EF1458" i="1" s="1"/>
  <c r="EG1458" i="1"/>
  <c r="EH1458" i="1" s="1"/>
  <c r="EI1458" i="1"/>
  <c r="EJ1458" i="1" s="1"/>
  <c r="CU1459" i="1"/>
  <c r="CV1459" i="1" s="1"/>
  <c r="CW1459" i="1"/>
  <c r="CX1459" i="1" s="1"/>
  <c r="CY1459" i="1"/>
  <c r="CZ1459" i="1" s="1"/>
  <c r="DA1459" i="1"/>
  <c r="DB1459" i="1" s="1"/>
  <c r="DC1459" i="1"/>
  <c r="DD1459" i="1" s="1"/>
  <c r="DE1459" i="1"/>
  <c r="DF1459" i="1" s="1"/>
  <c r="DG1459" i="1"/>
  <c r="DH1459" i="1" s="1"/>
  <c r="DI1459" i="1"/>
  <c r="DJ1459" i="1" s="1"/>
  <c r="DK1459" i="1"/>
  <c r="DL1459" i="1" s="1"/>
  <c r="DM1459" i="1"/>
  <c r="DN1459" i="1" s="1"/>
  <c r="DO1459" i="1"/>
  <c r="DP1459" i="1" s="1"/>
  <c r="DQ1459" i="1"/>
  <c r="DR1459" i="1" s="1"/>
  <c r="DS1459" i="1"/>
  <c r="DT1459" i="1" s="1"/>
  <c r="DU1459" i="1"/>
  <c r="DV1459" i="1" s="1"/>
  <c r="DW1459" i="1"/>
  <c r="DX1459" i="1" s="1"/>
  <c r="DY1459" i="1"/>
  <c r="DZ1459" i="1" s="1"/>
  <c r="EA1459" i="1"/>
  <c r="EB1459" i="1" s="1"/>
  <c r="EC1459" i="1"/>
  <c r="ED1459" i="1" s="1"/>
  <c r="EE1459" i="1"/>
  <c r="EF1459" i="1" s="1"/>
  <c r="EG1459" i="1"/>
  <c r="EH1459" i="1" s="1"/>
  <c r="EI1459" i="1"/>
  <c r="EJ1459" i="1" s="1"/>
  <c r="CU1460" i="1"/>
  <c r="CV1460" i="1" s="1"/>
  <c r="CW1460" i="1"/>
  <c r="CX1460" i="1" s="1"/>
  <c r="CY1460" i="1"/>
  <c r="CZ1460" i="1" s="1"/>
  <c r="DA1460" i="1"/>
  <c r="DB1460" i="1" s="1"/>
  <c r="DC1460" i="1"/>
  <c r="DD1460" i="1" s="1"/>
  <c r="DE1460" i="1"/>
  <c r="DF1460" i="1" s="1"/>
  <c r="DG1460" i="1"/>
  <c r="DH1460" i="1" s="1"/>
  <c r="DI1460" i="1"/>
  <c r="DJ1460" i="1" s="1"/>
  <c r="DK1460" i="1"/>
  <c r="DL1460" i="1" s="1"/>
  <c r="DM1460" i="1"/>
  <c r="DN1460" i="1" s="1"/>
  <c r="DO1460" i="1"/>
  <c r="DP1460" i="1" s="1"/>
  <c r="DQ1460" i="1"/>
  <c r="DR1460" i="1" s="1"/>
  <c r="DS1460" i="1"/>
  <c r="DT1460" i="1" s="1"/>
  <c r="DU1460" i="1"/>
  <c r="DV1460" i="1" s="1"/>
  <c r="DW1460" i="1"/>
  <c r="DX1460" i="1" s="1"/>
  <c r="DY1460" i="1"/>
  <c r="DZ1460" i="1" s="1"/>
  <c r="EA1460" i="1"/>
  <c r="EB1460" i="1" s="1"/>
  <c r="EC1460" i="1"/>
  <c r="ED1460" i="1" s="1"/>
  <c r="EE1460" i="1"/>
  <c r="EF1460" i="1" s="1"/>
  <c r="EG1460" i="1"/>
  <c r="EH1460" i="1" s="1"/>
  <c r="EI1460" i="1"/>
  <c r="EJ1460" i="1" s="1"/>
  <c r="CU1461" i="1"/>
  <c r="CV1461" i="1" s="1"/>
  <c r="CW1461" i="1"/>
  <c r="CX1461" i="1" s="1"/>
  <c r="CY1461" i="1"/>
  <c r="CZ1461" i="1" s="1"/>
  <c r="DA1461" i="1"/>
  <c r="DB1461" i="1" s="1"/>
  <c r="DC1461" i="1"/>
  <c r="DD1461" i="1" s="1"/>
  <c r="DE1461" i="1"/>
  <c r="DF1461" i="1" s="1"/>
  <c r="DG1461" i="1"/>
  <c r="DH1461" i="1" s="1"/>
  <c r="DI1461" i="1"/>
  <c r="DJ1461" i="1" s="1"/>
  <c r="DK1461" i="1"/>
  <c r="DL1461" i="1" s="1"/>
  <c r="DM1461" i="1"/>
  <c r="DN1461" i="1" s="1"/>
  <c r="DO1461" i="1"/>
  <c r="DP1461" i="1" s="1"/>
  <c r="DQ1461" i="1"/>
  <c r="DR1461" i="1" s="1"/>
  <c r="DS1461" i="1"/>
  <c r="DT1461" i="1" s="1"/>
  <c r="DU1461" i="1"/>
  <c r="DV1461" i="1" s="1"/>
  <c r="DW1461" i="1"/>
  <c r="DX1461" i="1" s="1"/>
  <c r="DY1461" i="1"/>
  <c r="DZ1461" i="1" s="1"/>
  <c r="EA1461" i="1"/>
  <c r="EB1461" i="1" s="1"/>
  <c r="EC1461" i="1"/>
  <c r="ED1461" i="1" s="1"/>
  <c r="EE1461" i="1"/>
  <c r="EF1461" i="1" s="1"/>
  <c r="EG1461" i="1"/>
  <c r="EH1461" i="1" s="1"/>
  <c r="EI1461" i="1"/>
  <c r="EJ1461" i="1" s="1"/>
  <c r="CU1462" i="1"/>
  <c r="CV1462" i="1" s="1"/>
  <c r="CW1462" i="1"/>
  <c r="CX1462" i="1" s="1"/>
  <c r="CY1462" i="1"/>
  <c r="CZ1462" i="1" s="1"/>
  <c r="DA1462" i="1"/>
  <c r="DB1462" i="1" s="1"/>
  <c r="DC1462" i="1"/>
  <c r="DD1462" i="1" s="1"/>
  <c r="DE1462" i="1"/>
  <c r="DF1462" i="1" s="1"/>
  <c r="DG1462" i="1"/>
  <c r="DH1462" i="1" s="1"/>
  <c r="DI1462" i="1"/>
  <c r="DJ1462" i="1" s="1"/>
  <c r="DK1462" i="1"/>
  <c r="DL1462" i="1" s="1"/>
  <c r="DM1462" i="1"/>
  <c r="DN1462" i="1" s="1"/>
  <c r="DO1462" i="1"/>
  <c r="DP1462" i="1" s="1"/>
  <c r="DQ1462" i="1"/>
  <c r="DR1462" i="1" s="1"/>
  <c r="DS1462" i="1"/>
  <c r="DT1462" i="1" s="1"/>
  <c r="DU1462" i="1"/>
  <c r="DV1462" i="1" s="1"/>
  <c r="DW1462" i="1"/>
  <c r="DX1462" i="1" s="1"/>
  <c r="DY1462" i="1"/>
  <c r="DZ1462" i="1" s="1"/>
  <c r="EA1462" i="1"/>
  <c r="EB1462" i="1" s="1"/>
  <c r="EC1462" i="1"/>
  <c r="ED1462" i="1" s="1"/>
  <c r="EE1462" i="1"/>
  <c r="EF1462" i="1" s="1"/>
  <c r="EG1462" i="1"/>
  <c r="EH1462" i="1" s="1"/>
  <c r="EI1462" i="1"/>
  <c r="EJ1462" i="1" s="1"/>
  <c r="CU1463" i="1"/>
  <c r="CV1463" i="1" s="1"/>
  <c r="CW1463" i="1"/>
  <c r="CX1463" i="1" s="1"/>
  <c r="CY1463" i="1"/>
  <c r="CZ1463" i="1" s="1"/>
  <c r="DA1463" i="1"/>
  <c r="DB1463" i="1" s="1"/>
  <c r="DC1463" i="1"/>
  <c r="DD1463" i="1" s="1"/>
  <c r="DE1463" i="1"/>
  <c r="DF1463" i="1" s="1"/>
  <c r="DG1463" i="1"/>
  <c r="DH1463" i="1" s="1"/>
  <c r="DI1463" i="1"/>
  <c r="DJ1463" i="1" s="1"/>
  <c r="DK1463" i="1"/>
  <c r="DL1463" i="1" s="1"/>
  <c r="DM1463" i="1"/>
  <c r="DN1463" i="1" s="1"/>
  <c r="DO1463" i="1"/>
  <c r="DP1463" i="1" s="1"/>
  <c r="DQ1463" i="1"/>
  <c r="DR1463" i="1" s="1"/>
  <c r="DS1463" i="1"/>
  <c r="DT1463" i="1" s="1"/>
  <c r="DU1463" i="1"/>
  <c r="DV1463" i="1" s="1"/>
  <c r="DW1463" i="1"/>
  <c r="DX1463" i="1" s="1"/>
  <c r="DY1463" i="1"/>
  <c r="DZ1463" i="1" s="1"/>
  <c r="EA1463" i="1"/>
  <c r="EB1463" i="1" s="1"/>
  <c r="EC1463" i="1"/>
  <c r="ED1463" i="1" s="1"/>
  <c r="EE1463" i="1"/>
  <c r="EF1463" i="1" s="1"/>
  <c r="EG1463" i="1"/>
  <c r="EH1463" i="1" s="1"/>
  <c r="EI1463" i="1"/>
  <c r="EJ1463" i="1" s="1"/>
  <c r="CU1464" i="1"/>
  <c r="CV1464" i="1" s="1"/>
  <c r="CW1464" i="1"/>
  <c r="CX1464" i="1" s="1"/>
  <c r="CY1464" i="1"/>
  <c r="CZ1464" i="1" s="1"/>
  <c r="DA1464" i="1"/>
  <c r="DB1464" i="1" s="1"/>
  <c r="DC1464" i="1"/>
  <c r="DD1464" i="1" s="1"/>
  <c r="DE1464" i="1"/>
  <c r="DF1464" i="1" s="1"/>
  <c r="DG1464" i="1"/>
  <c r="DH1464" i="1" s="1"/>
  <c r="DI1464" i="1"/>
  <c r="DJ1464" i="1" s="1"/>
  <c r="DK1464" i="1"/>
  <c r="DL1464" i="1" s="1"/>
  <c r="DM1464" i="1"/>
  <c r="DN1464" i="1" s="1"/>
  <c r="DO1464" i="1"/>
  <c r="DP1464" i="1" s="1"/>
  <c r="DQ1464" i="1"/>
  <c r="DR1464" i="1" s="1"/>
  <c r="DS1464" i="1"/>
  <c r="DT1464" i="1" s="1"/>
  <c r="DU1464" i="1"/>
  <c r="DV1464" i="1" s="1"/>
  <c r="DW1464" i="1"/>
  <c r="DX1464" i="1" s="1"/>
  <c r="DY1464" i="1"/>
  <c r="DZ1464" i="1" s="1"/>
  <c r="EA1464" i="1"/>
  <c r="EB1464" i="1" s="1"/>
  <c r="EC1464" i="1"/>
  <c r="ED1464" i="1" s="1"/>
  <c r="EE1464" i="1"/>
  <c r="EF1464" i="1" s="1"/>
  <c r="EG1464" i="1"/>
  <c r="EH1464" i="1" s="1"/>
  <c r="EI1464" i="1"/>
  <c r="EJ1464" i="1" s="1"/>
  <c r="CU1465" i="1"/>
  <c r="CV1465" i="1" s="1"/>
  <c r="CW1465" i="1"/>
  <c r="CX1465" i="1" s="1"/>
  <c r="CY1465" i="1"/>
  <c r="CZ1465" i="1" s="1"/>
  <c r="DA1465" i="1"/>
  <c r="DB1465" i="1" s="1"/>
  <c r="DC1465" i="1"/>
  <c r="DD1465" i="1" s="1"/>
  <c r="DE1465" i="1"/>
  <c r="DF1465" i="1" s="1"/>
  <c r="DG1465" i="1"/>
  <c r="DH1465" i="1" s="1"/>
  <c r="DI1465" i="1"/>
  <c r="DJ1465" i="1" s="1"/>
  <c r="DK1465" i="1"/>
  <c r="DL1465" i="1" s="1"/>
  <c r="DM1465" i="1"/>
  <c r="DN1465" i="1" s="1"/>
  <c r="DO1465" i="1"/>
  <c r="DP1465" i="1" s="1"/>
  <c r="DQ1465" i="1"/>
  <c r="DR1465" i="1" s="1"/>
  <c r="DS1465" i="1"/>
  <c r="DT1465" i="1"/>
  <c r="DU1465" i="1"/>
  <c r="DV1465" i="1" s="1"/>
  <c r="DW1465" i="1"/>
  <c r="DX1465" i="1" s="1"/>
  <c r="DY1465" i="1"/>
  <c r="DZ1465" i="1" s="1"/>
  <c r="EA1465" i="1"/>
  <c r="EB1465" i="1" s="1"/>
  <c r="EC1465" i="1"/>
  <c r="ED1465" i="1" s="1"/>
  <c r="EE1465" i="1"/>
  <c r="EF1465" i="1" s="1"/>
  <c r="EG1465" i="1"/>
  <c r="EH1465" i="1" s="1"/>
  <c r="EI1465" i="1"/>
  <c r="EJ1465" i="1"/>
  <c r="CU1466" i="1"/>
  <c r="CV1466" i="1" s="1"/>
  <c r="CW1466" i="1"/>
  <c r="CX1466" i="1" s="1"/>
  <c r="CY1466" i="1"/>
  <c r="CZ1466" i="1" s="1"/>
  <c r="DA1466" i="1"/>
  <c r="DB1466" i="1" s="1"/>
  <c r="DC1466" i="1"/>
  <c r="DD1466" i="1" s="1"/>
  <c r="DE1466" i="1"/>
  <c r="DF1466" i="1" s="1"/>
  <c r="DG1466" i="1"/>
  <c r="DH1466" i="1" s="1"/>
  <c r="DI1466" i="1"/>
  <c r="DJ1466" i="1"/>
  <c r="DK1466" i="1"/>
  <c r="DL1466" i="1" s="1"/>
  <c r="DM1466" i="1"/>
  <c r="DN1466" i="1" s="1"/>
  <c r="DO1466" i="1"/>
  <c r="DP1466" i="1" s="1"/>
  <c r="DQ1466" i="1"/>
  <c r="DR1466" i="1" s="1"/>
  <c r="DS1466" i="1"/>
  <c r="DT1466" i="1" s="1"/>
  <c r="DU1466" i="1"/>
  <c r="DV1466" i="1" s="1"/>
  <c r="DW1466" i="1"/>
  <c r="DX1466" i="1" s="1"/>
  <c r="DY1466" i="1"/>
  <c r="DZ1466" i="1"/>
  <c r="EA1466" i="1"/>
  <c r="EB1466" i="1" s="1"/>
  <c r="EC1466" i="1"/>
  <c r="ED1466" i="1" s="1"/>
  <c r="EE1466" i="1"/>
  <c r="EF1466" i="1" s="1"/>
  <c r="EG1466" i="1"/>
  <c r="EH1466" i="1" s="1"/>
  <c r="EI1466" i="1"/>
  <c r="EJ1466" i="1" s="1"/>
  <c r="CU1467" i="1"/>
  <c r="CV1467" i="1" s="1"/>
  <c r="CW1467" i="1"/>
  <c r="CX1467" i="1" s="1"/>
  <c r="CY1467" i="1"/>
  <c r="CZ1467" i="1"/>
  <c r="DA1467" i="1"/>
  <c r="DB1467" i="1" s="1"/>
  <c r="DC1467" i="1"/>
  <c r="DD1467" i="1" s="1"/>
  <c r="DE1467" i="1"/>
  <c r="DF1467" i="1" s="1"/>
  <c r="DG1467" i="1"/>
  <c r="DH1467" i="1" s="1"/>
  <c r="DI1467" i="1"/>
  <c r="DJ1467" i="1" s="1"/>
  <c r="DK1467" i="1"/>
  <c r="DL1467" i="1" s="1"/>
  <c r="DM1467" i="1"/>
  <c r="DN1467" i="1" s="1"/>
  <c r="DO1467" i="1"/>
  <c r="DP1467" i="1"/>
  <c r="DQ1467" i="1"/>
  <c r="DR1467" i="1" s="1"/>
  <c r="DS1467" i="1"/>
  <c r="DT1467" i="1" s="1"/>
  <c r="DU1467" i="1"/>
  <c r="DV1467" i="1" s="1"/>
  <c r="DW1467" i="1"/>
  <c r="DX1467" i="1" s="1"/>
  <c r="DY1467" i="1"/>
  <c r="DZ1467" i="1" s="1"/>
  <c r="EA1467" i="1"/>
  <c r="EB1467" i="1" s="1"/>
  <c r="EC1467" i="1"/>
  <c r="ED1467" i="1" s="1"/>
  <c r="EE1467" i="1"/>
  <c r="EF1467" i="1"/>
  <c r="EG1467" i="1"/>
  <c r="EH1467" i="1" s="1"/>
  <c r="EI1467" i="1"/>
  <c r="EJ1467" i="1" s="1"/>
  <c r="CU1468" i="1"/>
  <c r="CV1468" i="1" s="1"/>
  <c r="CW1468" i="1"/>
  <c r="CX1468" i="1" s="1"/>
  <c r="CY1468" i="1"/>
  <c r="CZ1468" i="1" s="1"/>
  <c r="DA1468" i="1"/>
  <c r="DB1468" i="1" s="1"/>
  <c r="DC1468" i="1"/>
  <c r="DD1468" i="1" s="1"/>
  <c r="DE1468" i="1"/>
  <c r="DF1468" i="1"/>
  <c r="DG1468" i="1"/>
  <c r="DH1468" i="1" s="1"/>
  <c r="DI1468" i="1"/>
  <c r="DJ1468" i="1" s="1"/>
  <c r="DK1468" i="1"/>
  <c r="DL1468" i="1" s="1"/>
  <c r="DM1468" i="1"/>
  <c r="DN1468" i="1" s="1"/>
  <c r="DO1468" i="1"/>
  <c r="DP1468" i="1" s="1"/>
  <c r="DQ1468" i="1"/>
  <c r="DR1468" i="1" s="1"/>
  <c r="DS1468" i="1"/>
  <c r="DT1468" i="1" s="1"/>
  <c r="DU1468" i="1"/>
  <c r="DV1468" i="1"/>
  <c r="DW1468" i="1"/>
  <c r="DX1468" i="1" s="1"/>
  <c r="DY1468" i="1"/>
  <c r="DZ1468" i="1" s="1"/>
  <c r="EA1468" i="1"/>
  <c r="EB1468" i="1" s="1"/>
  <c r="EC1468" i="1"/>
  <c r="ED1468" i="1" s="1"/>
  <c r="EE1468" i="1"/>
  <c r="EF1468" i="1" s="1"/>
  <c r="EG1468" i="1"/>
  <c r="EH1468" i="1" s="1"/>
  <c r="EI1468" i="1"/>
  <c r="EJ1468" i="1" s="1"/>
  <c r="CU1469" i="1"/>
  <c r="CV1469" i="1"/>
  <c r="CW1469" i="1"/>
  <c r="CX1469" i="1" s="1"/>
  <c r="CY1469" i="1"/>
  <c r="CZ1469" i="1" s="1"/>
  <c r="DA1469" i="1"/>
  <c r="DB1469" i="1" s="1"/>
  <c r="DC1469" i="1"/>
  <c r="DD1469" i="1" s="1"/>
  <c r="DE1469" i="1"/>
  <c r="DF1469" i="1" s="1"/>
  <c r="DG1469" i="1"/>
  <c r="DH1469" i="1" s="1"/>
  <c r="DI1469" i="1"/>
  <c r="DJ1469" i="1" s="1"/>
  <c r="DK1469" i="1"/>
  <c r="DL1469" i="1"/>
  <c r="DM1469" i="1"/>
  <c r="DN1469" i="1" s="1"/>
  <c r="DO1469" i="1"/>
  <c r="DP1469" i="1" s="1"/>
  <c r="DQ1469" i="1"/>
  <c r="DR1469" i="1" s="1"/>
  <c r="DS1469" i="1"/>
  <c r="DT1469" i="1" s="1"/>
  <c r="DU1469" i="1"/>
  <c r="DV1469" i="1" s="1"/>
  <c r="DW1469" i="1"/>
  <c r="DX1469" i="1" s="1"/>
  <c r="DY1469" i="1"/>
  <c r="DZ1469" i="1" s="1"/>
  <c r="EA1469" i="1"/>
  <c r="EB1469" i="1"/>
  <c r="EC1469" i="1"/>
  <c r="ED1469" i="1" s="1"/>
  <c r="EE1469" i="1"/>
  <c r="EF1469" i="1" s="1"/>
  <c r="EG1469" i="1"/>
  <c r="EH1469" i="1" s="1"/>
  <c r="EI1469" i="1"/>
  <c r="EJ1469" i="1" s="1"/>
  <c r="CU1470" i="1"/>
  <c r="CV1470" i="1" s="1"/>
  <c r="CW1470" i="1"/>
  <c r="CX1470" i="1" s="1"/>
  <c r="CY1470" i="1"/>
  <c r="CZ1470" i="1" s="1"/>
  <c r="DA1470" i="1"/>
  <c r="DB1470" i="1"/>
  <c r="DC1470" i="1"/>
  <c r="DD1470" i="1" s="1"/>
  <c r="DE1470" i="1"/>
  <c r="DF1470" i="1" s="1"/>
  <c r="DG1470" i="1"/>
  <c r="DH1470" i="1" s="1"/>
  <c r="DI1470" i="1"/>
  <c r="DJ1470" i="1" s="1"/>
  <c r="DK1470" i="1"/>
  <c r="DL1470" i="1" s="1"/>
  <c r="DM1470" i="1"/>
  <c r="DN1470" i="1" s="1"/>
  <c r="DO1470" i="1"/>
  <c r="DP1470" i="1" s="1"/>
  <c r="DQ1470" i="1"/>
  <c r="DR1470" i="1"/>
  <c r="DS1470" i="1"/>
  <c r="DT1470" i="1" s="1"/>
  <c r="DU1470" i="1"/>
  <c r="DV1470" i="1" s="1"/>
  <c r="DW1470" i="1"/>
  <c r="DX1470" i="1" s="1"/>
  <c r="DY1470" i="1"/>
  <c r="DZ1470" i="1" s="1"/>
  <c r="EA1470" i="1"/>
  <c r="EB1470" i="1" s="1"/>
  <c r="EC1470" i="1"/>
  <c r="ED1470" i="1" s="1"/>
  <c r="EE1470" i="1"/>
  <c r="EF1470" i="1" s="1"/>
  <c r="EG1470" i="1"/>
  <c r="EH1470" i="1"/>
  <c r="EI1470" i="1"/>
  <c r="EJ1470" i="1" s="1"/>
  <c r="CU1471" i="1"/>
  <c r="CV1471" i="1" s="1"/>
  <c r="CW1471" i="1"/>
  <c r="CX1471" i="1" s="1"/>
  <c r="CY1471" i="1"/>
  <c r="CZ1471" i="1" s="1"/>
  <c r="DA1471" i="1"/>
  <c r="DB1471" i="1" s="1"/>
  <c r="DC1471" i="1"/>
  <c r="DD1471" i="1" s="1"/>
  <c r="DE1471" i="1"/>
  <c r="DF1471" i="1" s="1"/>
  <c r="DG1471" i="1"/>
  <c r="DH1471" i="1"/>
  <c r="DI1471" i="1"/>
  <c r="DJ1471" i="1" s="1"/>
  <c r="DK1471" i="1"/>
  <c r="DL1471" i="1" s="1"/>
  <c r="DM1471" i="1"/>
  <c r="DN1471" i="1" s="1"/>
  <c r="DO1471" i="1"/>
  <c r="DP1471" i="1" s="1"/>
  <c r="DQ1471" i="1"/>
  <c r="DR1471" i="1" s="1"/>
  <c r="DS1471" i="1"/>
  <c r="DT1471" i="1" s="1"/>
  <c r="DU1471" i="1"/>
  <c r="DV1471" i="1" s="1"/>
  <c r="DW1471" i="1"/>
  <c r="DX1471" i="1"/>
  <c r="DY1471" i="1"/>
  <c r="DZ1471" i="1" s="1"/>
  <c r="EA1471" i="1"/>
  <c r="EB1471" i="1" s="1"/>
  <c r="EC1471" i="1"/>
  <c r="ED1471" i="1" s="1"/>
  <c r="EE1471" i="1"/>
  <c r="EF1471" i="1" s="1"/>
  <c r="EG1471" i="1"/>
  <c r="EH1471" i="1" s="1"/>
  <c r="EI1471" i="1"/>
  <c r="EJ1471" i="1" s="1"/>
  <c r="CU1472" i="1"/>
  <c r="CV1472" i="1" s="1"/>
  <c r="CW1472" i="1"/>
  <c r="CX1472" i="1"/>
  <c r="CY1472" i="1"/>
  <c r="CZ1472" i="1" s="1"/>
  <c r="DA1472" i="1"/>
  <c r="DB1472" i="1" s="1"/>
  <c r="DC1472" i="1"/>
  <c r="DD1472" i="1" s="1"/>
  <c r="DE1472" i="1"/>
  <c r="DF1472" i="1" s="1"/>
  <c r="DG1472" i="1"/>
  <c r="DH1472" i="1" s="1"/>
  <c r="DI1472" i="1"/>
  <c r="DJ1472" i="1" s="1"/>
  <c r="DK1472" i="1"/>
  <c r="DL1472" i="1" s="1"/>
  <c r="DM1472" i="1"/>
  <c r="DN1472" i="1"/>
  <c r="DO1472" i="1"/>
  <c r="DP1472" i="1" s="1"/>
  <c r="DQ1472" i="1"/>
  <c r="DR1472" i="1" s="1"/>
  <c r="DS1472" i="1"/>
  <c r="DT1472" i="1" s="1"/>
  <c r="DU1472" i="1"/>
  <c r="DV1472" i="1" s="1"/>
  <c r="DW1472" i="1"/>
  <c r="DX1472" i="1" s="1"/>
  <c r="DY1472" i="1"/>
  <c r="DZ1472" i="1" s="1"/>
  <c r="EA1472" i="1"/>
  <c r="EB1472" i="1" s="1"/>
  <c r="EC1472" i="1"/>
  <c r="ED1472" i="1"/>
  <c r="EE1472" i="1"/>
  <c r="EF1472" i="1" s="1"/>
  <c r="EG1472" i="1"/>
  <c r="EH1472" i="1" s="1"/>
  <c r="EI1472" i="1"/>
  <c r="EJ1472" i="1" s="1"/>
  <c r="CU1473" i="1"/>
  <c r="CV1473" i="1" s="1"/>
  <c r="CW1473" i="1"/>
  <c r="CX1473" i="1" s="1"/>
  <c r="CY1473" i="1"/>
  <c r="CZ1473" i="1" s="1"/>
  <c r="DA1473" i="1"/>
  <c r="DB1473" i="1" s="1"/>
  <c r="DC1473" i="1"/>
  <c r="DD1473" i="1"/>
  <c r="DE1473" i="1"/>
  <c r="DF1473" i="1" s="1"/>
  <c r="DG1473" i="1"/>
  <c r="DH1473" i="1" s="1"/>
  <c r="DI1473" i="1"/>
  <c r="DJ1473" i="1" s="1"/>
  <c r="DK1473" i="1"/>
  <c r="DL1473" i="1" s="1"/>
  <c r="DM1473" i="1"/>
  <c r="DN1473" i="1" s="1"/>
  <c r="DO1473" i="1"/>
  <c r="DP1473" i="1" s="1"/>
  <c r="DQ1473" i="1"/>
  <c r="DR1473" i="1" s="1"/>
  <c r="DS1473" i="1"/>
  <c r="DT1473" i="1"/>
  <c r="DU1473" i="1"/>
  <c r="DV1473" i="1" s="1"/>
  <c r="DW1473" i="1"/>
  <c r="DX1473" i="1" s="1"/>
  <c r="DY1473" i="1"/>
  <c r="DZ1473" i="1" s="1"/>
  <c r="EA1473" i="1"/>
  <c r="EB1473" i="1"/>
  <c r="EC1473" i="1"/>
  <c r="ED1473" i="1" s="1"/>
  <c r="EE1473" i="1"/>
  <c r="EF1473" i="1" s="1"/>
  <c r="EG1473" i="1"/>
  <c r="EH1473" i="1" s="1"/>
  <c r="EI1473" i="1"/>
  <c r="EJ1473" i="1" s="1"/>
  <c r="CU1474" i="1"/>
  <c r="CV1474" i="1" s="1"/>
  <c r="CW1474" i="1"/>
  <c r="CX1474" i="1"/>
  <c r="CY1474" i="1"/>
  <c r="CZ1474" i="1" s="1"/>
  <c r="DA1474" i="1"/>
  <c r="DB1474" i="1" s="1"/>
  <c r="DC1474" i="1"/>
  <c r="DD1474" i="1" s="1"/>
  <c r="DE1474" i="1"/>
  <c r="DF1474" i="1" s="1"/>
  <c r="DG1474" i="1"/>
  <c r="DH1474" i="1" s="1"/>
  <c r="DI1474" i="1"/>
  <c r="DJ1474" i="1"/>
  <c r="DK1474" i="1"/>
  <c r="DL1474" i="1" s="1"/>
  <c r="DM1474" i="1"/>
  <c r="DN1474" i="1" s="1"/>
  <c r="DO1474" i="1"/>
  <c r="DP1474" i="1" s="1"/>
  <c r="DQ1474" i="1"/>
  <c r="DR1474" i="1"/>
  <c r="DS1474" i="1"/>
  <c r="DT1474" i="1" s="1"/>
  <c r="DU1474" i="1"/>
  <c r="DV1474" i="1" s="1"/>
  <c r="DW1474" i="1"/>
  <c r="DX1474" i="1" s="1"/>
  <c r="DY1474" i="1"/>
  <c r="DZ1474" i="1" s="1"/>
  <c r="EA1474" i="1"/>
  <c r="EB1474" i="1" s="1"/>
  <c r="EC1474" i="1"/>
  <c r="ED1474" i="1"/>
  <c r="EE1474" i="1"/>
  <c r="EF1474" i="1" s="1"/>
  <c r="EG1474" i="1"/>
  <c r="EH1474" i="1" s="1"/>
  <c r="EI1474" i="1"/>
  <c r="EJ1474" i="1" s="1"/>
  <c r="CU1475" i="1"/>
  <c r="CV1475" i="1" s="1"/>
  <c r="CW1475" i="1"/>
  <c r="CX1475" i="1" s="1"/>
  <c r="CY1475" i="1"/>
  <c r="CZ1475" i="1"/>
  <c r="DA1475" i="1"/>
  <c r="DB1475" i="1" s="1"/>
  <c r="DC1475" i="1"/>
  <c r="DD1475" i="1" s="1"/>
  <c r="DE1475" i="1"/>
  <c r="DF1475" i="1" s="1"/>
  <c r="DG1475" i="1"/>
  <c r="DH1475" i="1"/>
  <c r="DI1475" i="1"/>
  <c r="DJ1475" i="1" s="1"/>
  <c r="DK1475" i="1"/>
  <c r="DL1475" i="1" s="1"/>
  <c r="DM1475" i="1"/>
  <c r="DN1475" i="1" s="1"/>
  <c r="DO1475" i="1"/>
  <c r="DP1475" i="1" s="1"/>
  <c r="DQ1475" i="1"/>
  <c r="DR1475" i="1" s="1"/>
  <c r="DS1475" i="1"/>
  <c r="DT1475" i="1"/>
  <c r="DU1475" i="1"/>
  <c r="DV1475" i="1" s="1"/>
  <c r="DW1475" i="1"/>
  <c r="DX1475" i="1" s="1"/>
  <c r="DY1475" i="1"/>
  <c r="DZ1475" i="1" s="1"/>
  <c r="EA1475" i="1"/>
  <c r="EB1475" i="1" s="1"/>
  <c r="EC1475" i="1"/>
  <c r="ED1475" i="1" s="1"/>
  <c r="EE1475" i="1"/>
  <c r="EF1475" i="1"/>
  <c r="EG1475" i="1"/>
  <c r="EH1475" i="1" s="1"/>
  <c r="EI1475" i="1"/>
  <c r="EJ1475" i="1" s="1"/>
  <c r="CU1476" i="1"/>
  <c r="CV1476" i="1" s="1"/>
  <c r="CW1476" i="1"/>
  <c r="CX1476" i="1"/>
  <c r="CY1476" i="1"/>
  <c r="CZ1476" i="1" s="1"/>
  <c r="DA1476" i="1"/>
  <c r="DB1476" i="1" s="1"/>
  <c r="DC1476" i="1"/>
  <c r="DD1476" i="1" s="1"/>
  <c r="DE1476" i="1"/>
  <c r="DF1476" i="1" s="1"/>
  <c r="DG1476" i="1"/>
  <c r="DH1476" i="1" s="1"/>
  <c r="DI1476" i="1"/>
  <c r="DJ1476" i="1"/>
  <c r="DK1476" i="1"/>
  <c r="DL1476" i="1" s="1"/>
  <c r="DM1476" i="1"/>
  <c r="DN1476" i="1" s="1"/>
  <c r="DO1476" i="1"/>
  <c r="DP1476" i="1" s="1"/>
  <c r="DQ1476" i="1"/>
  <c r="DR1476" i="1" s="1"/>
  <c r="DS1476" i="1"/>
  <c r="DT1476" i="1" s="1"/>
  <c r="DU1476" i="1"/>
  <c r="DV1476" i="1"/>
  <c r="DW1476" i="1"/>
  <c r="DX1476" i="1" s="1"/>
  <c r="DY1476" i="1"/>
  <c r="DZ1476" i="1" s="1"/>
  <c r="EA1476" i="1"/>
  <c r="EB1476" i="1" s="1"/>
  <c r="EC1476" i="1"/>
  <c r="ED1476" i="1"/>
  <c r="EE1476" i="1"/>
  <c r="EF1476" i="1" s="1"/>
  <c r="EG1476" i="1"/>
  <c r="EH1476" i="1" s="1"/>
  <c r="EI1476" i="1"/>
  <c r="EJ1476" i="1" s="1"/>
  <c r="CU1477" i="1"/>
  <c r="CV1477" i="1" s="1"/>
  <c r="CW1477" i="1"/>
  <c r="CX1477" i="1" s="1"/>
  <c r="CY1477" i="1"/>
  <c r="CZ1477" i="1"/>
  <c r="DA1477" i="1"/>
  <c r="DB1477" i="1" s="1"/>
  <c r="DC1477" i="1"/>
  <c r="DD1477" i="1" s="1"/>
  <c r="DE1477" i="1"/>
  <c r="DF1477" i="1" s="1"/>
  <c r="DG1477" i="1"/>
  <c r="DH1477" i="1" s="1"/>
  <c r="DI1477" i="1"/>
  <c r="DJ1477" i="1" s="1"/>
  <c r="DK1477" i="1"/>
  <c r="DL1477" i="1"/>
  <c r="DM1477" i="1"/>
  <c r="DN1477" i="1" s="1"/>
  <c r="DO1477" i="1"/>
  <c r="DP1477" i="1" s="1"/>
  <c r="DQ1477" i="1"/>
  <c r="DR1477" i="1" s="1"/>
  <c r="DS1477" i="1"/>
  <c r="DT1477" i="1"/>
  <c r="DU1477" i="1"/>
  <c r="DV1477" i="1" s="1"/>
  <c r="DW1477" i="1"/>
  <c r="DX1477" i="1" s="1"/>
  <c r="DY1477" i="1"/>
  <c r="DZ1477" i="1" s="1"/>
  <c r="EA1477" i="1"/>
  <c r="EB1477" i="1" s="1"/>
  <c r="EC1477" i="1"/>
  <c r="ED1477" i="1" s="1"/>
  <c r="EE1477" i="1"/>
  <c r="EF1477" i="1"/>
  <c r="EG1477" i="1"/>
  <c r="EH1477" i="1" s="1"/>
  <c r="EI1477" i="1"/>
  <c r="EJ1477" i="1" s="1"/>
  <c r="CU1478" i="1"/>
  <c r="CV1478" i="1" s="1"/>
  <c r="CW1478" i="1"/>
  <c r="CX1478" i="1" s="1"/>
  <c r="CY1478" i="1"/>
  <c r="CZ1478" i="1" s="1"/>
  <c r="DA1478" i="1"/>
  <c r="DB1478" i="1"/>
  <c r="DC1478" i="1"/>
  <c r="DD1478" i="1" s="1"/>
  <c r="DE1478" i="1"/>
  <c r="DF1478" i="1" s="1"/>
  <c r="DG1478" i="1"/>
  <c r="DH1478" i="1" s="1"/>
  <c r="DI1478" i="1"/>
  <c r="DJ1478" i="1"/>
  <c r="DK1478" i="1"/>
  <c r="DL1478" i="1" s="1"/>
  <c r="DM1478" i="1"/>
  <c r="DN1478" i="1" s="1"/>
  <c r="DO1478" i="1"/>
  <c r="DP1478" i="1" s="1"/>
  <c r="DQ1478" i="1"/>
  <c r="DR1478" i="1" s="1"/>
  <c r="DS1478" i="1"/>
  <c r="DT1478" i="1" s="1"/>
  <c r="DU1478" i="1"/>
  <c r="DV1478" i="1"/>
  <c r="DW1478" i="1"/>
  <c r="DX1478" i="1" s="1"/>
  <c r="DY1478" i="1"/>
  <c r="DZ1478" i="1" s="1"/>
  <c r="EA1478" i="1"/>
  <c r="EB1478" i="1" s="1"/>
  <c r="EC1478" i="1"/>
  <c r="ED1478" i="1" s="1"/>
  <c r="EE1478" i="1"/>
  <c r="EF1478" i="1" s="1"/>
  <c r="EG1478" i="1"/>
  <c r="EH1478" i="1"/>
  <c r="EI1478" i="1"/>
  <c r="EJ1478" i="1" s="1"/>
  <c r="CU1479" i="1"/>
  <c r="CV1479" i="1" s="1"/>
  <c r="CW1479" i="1"/>
  <c r="CX1479" i="1" s="1"/>
  <c r="CY1479" i="1"/>
  <c r="CZ1479" i="1"/>
  <c r="DA1479" i="1"/>
  <c r="DB1479" i="1" s="1"/>
  <c r="DC1479" i="1"/>
  <c r="DD1479" i="1" s="1"/>
  <c r="DE1479" i="1"/>
  <c r="DF1479" i="1" s="1"/>
  <c r="DG1479" i="1"/>
  <c r="DH1479" i="1" s="1"/>
  <c r="DI1479" i="1"/>
  <c r="DJ1479" i="1" s="1"/>
  <c r="DK1479" i="1"/>
  <c r="DL1479" i="1"/>
  <c r="DM1479" i="1"/>
  <c r="DN1479" i="1" s="1"/>
  <c r="DO1479" i="1"/>
  <c r="DP1479" i="1" s="1"/>
  <c r="DQ1479" i="1"/>
  <c r="DR1479" i="1" s="1"/>
  <c r="DS1479" i="1"/>
  <c r="DT1479" i="1" s="1"/>
  <c r="DU1479" i="1"/>
  <c r="DV1479" i="1" s="1"/>
  <c r="DW1479" i="1"/>
  <c r="DX1479" i="1"/>
  <c r="DY1479" i="1"/>
  <c r="DZ1479" i="1" s="1"/>
  <c r="EA1479" i="1"/>
  <c r="EB1479" i="1" s="1"/>
  <c r="EC1479" i="1"/>
  <c r="ED1479" i="1" s="1"/>
  <c r="EE1479" i="1"/>
  <c r="EF1479" i="1"/>
  <c r="EG1479" i="1"/>
  <c r="EH1479" i="1" s="1"/>
  <c r="EI1479" i="1"/>
  <c r="EJ1479" i="1" s="1"/>
  <c r="CU1480" i="1"/>
  <c r="CV1480" i="1" s="1"/>
  <c r="CW1480" i="1"/>
  <c r="CX1480" i="1" s="1"/>
  <c r="CY1480" i="1"/>
  <c r="CZ1480" i="1" s="1"/>
  <c r="DA1480" i="1"/>
  <c r="DB1480" i="1"/>
  <c r="DC1480" i="1"/>
  <c r="DD1480" i="1" s="1"/>
  <c r="DE1480" i="1"/>
  <c r="DF1480" i="1" s="1"/>
  <c r="DG1480" i="1"/>
  <c r="DH1480" i="1" s="1"/>
  <c r="DI1480" i="1"/>
  <c r="DJ1480" i="1" s="1"/>
  <c r="DK1480" i="1"/>
  <c r="DL1480" i="1" s="1"/>
  <c r="DM1480" i="1"/>
  <c r="DN1480" i="1"/>
  <c r="DO1480" i="1"/>
  <c r="DP1480" i="1" s="1"/>
  <c r="DQ1480" i="1"/>
  <c r="DR1480" i="1" s="1"/>
  <c r="DS1480" i="1"/>
  <c r="DT1480" i="1" s="1"/>
  <c r="DU1480" i="1"/>
  <c r="DV1480" i="1"/>
  <c r="DW1480" i="1"/>
  <c r="DX1480" i="1" s="1"/>
  <c r="DY1480" i="1"/>
  <c r="DZ1480" i="1" s="1"/>
  <c r="EA1480" i="1"/>
  <c r="EB1480" i="1" s="1"/>
  <c r="EC1480" i="1"/>
  <c r="ED1480" i="1" s="1"/>
  <c r="EE1480" i="1"/>
  <c r="EF1480" i="1" s="1"/>
  <c r="EG1480" i="1"/>
  <c r="EH1480" i="1"/>
  <c r="EI1480" i="1"/>
  <c r="EJ1480" i="1" s="1"/>
  <c r="CU1481" i="1"/>
  <c r="CV1481" i="1" s="1"/>
  <c r="CW1481" i="1"/>
  <c r="CX1481" i="1" s="1"/>
  <c r="CY1481" i="1"/>
  <c r="CZ1481" i="1" s="1"/>
  <c r="DA1481" i="1"/>
  <c r="DB1481" i="1" s="1"/>
  <c r="DC1481" i="1"/>
  <c r="DD1481" i="1"/>
  <c r="DE1481" i="1"/>
  <c r="DF1481" i="1" s="1"/>
  <c r="DG1481" i="1"/>
  <c r="DH1481" i="1" s="1"/>
  <c r="DI1481" i="1"/>
  <c r="DJ1481" i="1" s="1"/>
  <c r="DK1481" i="1"/>
  <c r="DL1481" i="1"/>
  <c r="DM1481" i="1"/>
  <c r="DN1481" i="1" s="1"/>
  <c r="DO1481" i="1"/>
  <c r="DP1481" i="1" s="1"/>
  <c r="DQ1481" i="1"/>
  <c r="DR1481" i="1" s="1"/>
  <c r="DS1481" i="1"/>
  <c r="DT1481" i="1" s="1"/>
  <c r="DU1481" i="1"/>
  <c r="DV1481" i="1" s="1"/>
  <c r="DW1481" i="1"/>
  <c r="DX1481" i="1"/>
  <c r="DY1481" i="1"/>
  <c r="DZ1481" i="1" s="1"/>
  <c r="EA1481" i="1"/>
  <c r="EB1481" i="1" s="1"/>
  <c r="EC1481" i="1"/>
  <c r="ED1481" i="1" s="1"/>
  <c r="EE1481" i="1"/>
  <c r="EF1481" i="1" s="1"/>
  <c r="EG1481" i="1"/>
  <c r="EH1481" i="1" s="1"/>
  <c r="EI1481" i="1"/>
  <c r="EJ1481" i="1"/>
  <c r="CU1482" i="1"/>
  <c r="CV1482" i="1" s="1"/>
  <c r="CW1482" i="1"/>
  <c r="CX1482" i="1" s="1"/>
  <c r="CY1482" i="1"/>
  <c r="CZ1482" i="1" s="1"/>
  <c r="DA1482" i="1"/>
  <c r="DB1482" i="1"/>
  <c r="DC1482" i="1"/>
  <c r="DD1482" i="1" s="1"/>
  <c r="DE1482" i="1"/>
  <c r="DF1482" i="1" s="1"/>
  <c r="DG1482" i="1"/>
  <c r="DH1482" i="1" s="1"/>
  <c r="DI1482" i="1"/>
  <c r="DJ1482" i="1" s="1"/>
  <c r="DK1482" i="1"/>
  <c r="DL1482" i="1" s="1"/>
  <c r="DM1482" i="1"/>
  <c r="DN1482" i="1"/>
  <c r="DO1482" i="1"/>
  <c r="DP1482" i="1" s="1"/>
  <c r="DQ1482" i="1"/>
  <c r="DR1482" i="1" s="1"/>
  <c r="DS1482" i="1"/>
  <c r="DT1482" i="1" s="1"/>
  <c r="DU1482" i="1"/>
  <c r="DV1482" i="1" s="1"/>
  <c r="DW1482" i="1"/>
  <c r="DX1482" i="1" s="1"/>
  <c r="DY1482" i="1"/>
  <c r="DZ1482" i="1"/>
  <c r="EA1482" i="1"/>
  <c r="EB1482" i="1" s="1"/>
  <c r="EC1482" i="1"/>
  <c r="ED1482" i="1" s="1"/>
  <c r="EE1482" i="1"/>
  <c r="EF1482" i="1" s="1"/>
  <c r="EG1482" i="1"/>
  <c r="EH1482" i="1"/>
  <c r="EI1482" i="1"/>
  <c r="EJ1482" i="1" s="1"/>
  <c r="CU1483" i="1"/>
  <c r="CV1483" i="1" s="1"/>
  <c r="CW1483" i="1"/>
  <c r="CX1483" i="1" s="1"/>
  <c r="CY1483" i="1"/>
  <c r="CZ1483" i="1" s="1"/>
  <c r="DA1483" i="1"/>
  <c r="DB1483" i="1" s="1"/>
  <c r="DC1483" i="1"/>
  <c r="DD1483" i="1"/>
  <c r="DE1483" i="1"/>
  <c r="DF1483" i="1" s="1"/>
  <c r="DG1483" i="1"/>
  <c r="DH1483" i="1" s="1"/>
  <c r="DI1483" i="1"/>
  <c r="DJ1483" i="1" s="1"/>
  <c r="DK1483" i="1"/>
  <c r="DL1483" i="1" s="1"/>
  <c r="DM1483" i="1"/>
  <c r="DN1483" i="1" s="1"/>
  <c r="DO1483" i="1"/>
  <c r="DP1483" i="1"/>
  <c r="DQ1483" i="1"/>
  <c r="DR1483" i="1" s="1"/>
  <c r="DS1483" i="1"/>
  <c r="DT1483" i="1" s="1"/>
  <c r="DU1483" i="1"/>
  <c r="DV1483" i="1" s="1"/>
  <c r="DW1483" i="1"/>
  <c r="DX1483" i="1"/>
  <c r="DY1483" i="1"/>
  <c r="DZ1483" i="1" s="1"/>
  <c r="EA1483" i="1"/>
  <c r="EB1483" i="1" s="1"/>
  <c r="EC1483" i="1"/>
  <c r="ED1483" i="1" s="1"/>
  <c r="EE1483" i="1"/>
  <c r="EF1483" i="1" s="1"/>
  <c r="EG1483" i="1"/>
  <c r="EH1483" i="1" s="1"/>
  <c r="EI1483" i="1"/>
  <c r="EJ1483" i="1"/>
  <c r="CU1484" i="1"/>
  <c r="CV1484" i="1" s="1"/>
  <c r="CW1484" i="1"/>
  <c r="CX1484" i="1" s="1"/>
  <c r="CY1484" i="1"/>
  <c r="CZ1484" i="1" s="1"/>
  <c r="DA1484" i="1"/>
  <c r="DB1484" i="1" s="1"/>
  <c r="DC1484" i="1"/>
  <c r="DD1484" i="1" s="1"/>
  <c r="DE1484" i="1"/>
  <c r="DF1484" i="1"/>
  <c r="DG1484" i="1"/>
  <c r="DH1484" i="1" s="1"/>
  <c r="DI1484" i="1"/>
  <c r="DJ1484" i="1" s="1"/>
  <c r="DK1484" i="1"/>
  <c r="DL1484" i="1" s="1"/>
  <c r="DM1484" i="1"/>
  <c r="DN1484" i="1" s="1"/>
  <c r="DO1484" i="1"/>
  <c r="DP1484" i="1" s="1"/>
  <c r="DQ1484" i="1"/>
  <c r="DR1484" i="1" s="1"/>
  <c r="DS1484" i="1"/>
  <c r="DT1484" i="1" s="1"/>
  <c r="DU1484" i="1"/>
  <c r="DV1484" i="1" s="1"/>
  <c r="DW1484" i="1"/>
  <c r="DX1484" i="1" s="1"/>
  <c r="DY1484" i="1"/>
  <c r="DZ1484" i="1" s="1"/>
  <c r="EA1484" i="1"/>
  <c r="EB1484" i="1"/>
  <c r="EC1484" i="1"/>
  <c r="ED1484" i="1" s="1"/>
  <c r="EE1484" i="1"/>
  <c r="EF1484" i="1" s="1"/>
  <c r="EG1484" i="1"/>
  <c r="EH1484" i="1" s="1"/>
  <c r="EI1484" i="1"/>
  <c r="EJ1484" i="1" s="1"/>
  <c r="CU1485" i="1"/>
  <c r="CV1485" i="1" s="1"/>
  <c r="CW1485" i="1"/>
  <c r="CX1485" i="1"/>
  <c r="CY1485" i="1"/>
  <c r="CZ1485" i="1" s="1"/>
  <c r="DA1485" i="1"/>
  <c r="DB1485" i="1"/>
  <c r="DC1485" i="1"/>
  <c r="DD1485" i="1" s="1"/>
  <c r="DE1485" i="1"/>
  <c r="DF1485" i="1" s="1"/>
  <c r="DG1485" i="1"/>
  <c r="DH1485" i="1" s="1"/>
  <c r="DI1485" i="1"/>
  <c r="DJ1485" i="1" s="1"/>
  <c r="DK1485" i="1"/>
  <c r="DL1485" i="1" s="1"/>
  <c r="DM1485" i="1"/>
  <c r="DN1485" i="1"/>
  <c r="DO1485" i="1"/>
  <c r="DP1485" i="1" s="1"/>
  <c r="DQ1485" i="1"/>
  <c r="DR1485" i="1"/>
  <c r="DS1485" i="1"/>
  <c r="DT1485" i="1" s="1"/>
  <c r="DU1485" i="1"/>
  <c r="DV1485" i="1" s="1"/>
  <c r="DW1485" i="1"/>
  <c r="DX1485" i="1" s="1"/>
  <c r="DY1485" i="1"/>
  <c r="DZ1485" i="1" s="1"/>
  <c r="EA1485" i="1"/>
  <c r="EB1485" i="1" s="1"/>
  <c r="EC1485" i="1"/>
  <c r="ED1485" i="1"/>
  <c r="EE1485" i="1"/>
  <c r="EF1485" i="1" s="1"/>
  <c r="EG1485" i="1"/>
  <c r="EH1485" i="1"/>
  <c r="EI1485" i="1"/>
  <c r="EJ1485" i="1" s="1"/>
  <c r="CU1486" i="1"/>
  <c r="CV1486" i="1" s="1"/>
  <c r="CW1486" i="1"/>
  <c r="CX1486" i="1" s="1"/>
  <c r="CY1486" i="1"/>
  <c r="CZ1486" i="1" s="1"/>
  <c r="DA1486" i="1"/>
  <c r="DB1486" i="1" s="1"/>
  <c r="DC1486" i="1"/>
  <c r="DD1486" i="1"/>
  <c r="DE1486" i="1"/>
  <c r="DF1486" i="1" s="1"/>
  <c r="DG1486" i="1"/>
  <c r="DH1486" i="1"/>
  <c r="DI1486" i="1"/>
  <c r="DJ1486" i="1" s="1"/>
  <c r="DK1486" i="1"/>
  <c r="DL1486" i="1" s="1"/>
  <c r="DM1486" i="1"/>
  <c r="DN1486" i="1" s="1"/>
  <c r="DO1486" i="1"/>
  <c r="DP1486" i="1" s="1"/>
  <c r="DQ1486" i="1"/>
  <c r="DR1486" i="1" s="1"/>
  <c r="DS1486" i="1"/>
  <c r="DT1486" i="1"/>
  <c r="DU1486" i="1"/>
  <c r="DV1486" i="1" s="1"/>
  <c r="DW1486" i="1"/>
  <c r="DX1486" i="1"/>
  <c r="DY1486" i="1"/>
  <c r="DZ1486" i="1" s="1"/>
  <c r="EA1486" i="1"/>
  <c r="EB1486" i="1" s="1"/>
  <c r="EC1486" i="1"/>
  <c r="ED1486" i="1" s="1"/>
  <c r="EE1486" i="1"/>
  <c r="EF1486" i="1" s="1"/>
  <c r="EG1486" i="1"/>
  <c r="EH1486" i="1" s="1"/>
  <c r="EI1486" i="1"/>
  <c r="EJ1486" i="1"/>
  <c r="CU1487" i="1"/>
  <c r="CV1487" i="1" s="1"/>
  <c r="CW1487" i="1"/>
  <c r="CX1487" i="1"/>
  <c r="CY1487" i="1"/>
  <c r="CZ1487" i="1" s="1"/>
  <c r="DA1487" i="1"/>
  <c r="DB1487" i="1" s="1"/>
  <c r="DC1487" i="1"/>
  <c r="DD1487" i="1" s="1"/>
  <c r="DE1487" i="1"/>
  <c r="DF1487" i="1" s="1"/>
  <c r="DG1487" i="1"/>
  <c r="DH1487" i="1" s="1"/>
  <c r="DI1487" i="1"/>
  <c r="DJ1487" i="1"/>
  <c r="DK1487" i="1"/>
  <c r="DL1487" i="1" s="1"/>
  <c r="DM1487" i="1"/>
  <c r="DN1487" i="1"/>
  <c r="DO1487" i="1"/>
  <c r="DP1487" i="1" s="1"/>
  <c r="DQ1487" i="1"/>
  <c r="DR1487" i="1" s="1"/>
  <c r="DS1487" i="1"/>
  <c r="DT1487" i="1" s="1"/>
  <c r="DU1487" i="1"/>
  <c r="DV1487" i="1" s="1"/>
  <c r="DW1487" i="1"/>
  <c r="DX1487" i="1" s="1"/>
  <c r="DY1487" i="1"/>
  <c r="DZ1487" i="1"/>
  <c r="EA1487" i="1"/>
  <c r="EB1487" i="1" s="1"/>
  <c r="EC1487" i="1"/>
  <c r="ED1487" i="1"/>
  <c r="EE1487" i="1"/>
  <c r="EF1487" i="1" s="1"/>
  <c r="EG1487" i="1"/>
  <c r="EH1487" i="1" s="1"/>
  <c r="EI1487" i="1"/>
  <c r="EJ1487" i="1" s="1"/>
  <c r="CU1488" i="1"/>
  <c r="CV1488" i="1" s="1"/>
  <c r="CW1488" i="1"/>
  <c r="CX1488" i="1" s="1"/>
  <c r="CY1488" i="1"/>
  <c r="CZ1488" i="1"/>
  <c r="DA1488" i="1"/>
  <c r="DB1488" i="1" s="1"/>
  <c r="DC1488" i="1"/>
  <c r="DD1488" i="1"/>
  <c r="DE1488" i="1"/>
  <c r="DF1488" i="1" s="1"/>
  <c r="DG1488" i="1"/>
  <c r="DH1488" i="1" s="1"/>
  <c r="DI1488" i="1"/>
  <c r="DJ1488" i="1" s="1"/>
  <c r="DK1488" i="1"/>
  <c r="DL1488" i="1" s="1"/>
  <c r="DM1488" i="1"/>
  <c r="DN1488" i="1" s="1"/>
  <c r="DO1488" i="1"/>
  <c r="DP1488" i="1"/>
  <c r="DQ1488" i="1"/>
  <c r="DR1488" i="1" s="1"/>
  <c r="DS1488" i="1"/>
  <c r="DT1488" i="1"/>
  <c r="DU1488" i="1"/>
  <c r="DV1488" i="1" s="1"/>
  <c r="DW1488" i="1"/>
  <c r="DX1488" i="1" s="1"/>
  <c r="DY1488" i="1"/>
  <c r="DZ1488" i="1" s="1"/>
  <c r="EA1488" i="1"/>
  <c r="EB1488" i="1" s="1"/>
  <c r="EC1488" i="1"/>
  <c r="ED1488" i="1" s="1"/>
  <c r="EE1488" i="1"/>
  <c r="EF1488" i="1"/>
  <c r="EG1488" i="1"/>
  <c r="EH1488" i="1" s="1"/>
  <c r="EI1488" i="1"/>
  <c r="EJ1488" i="1"/>
  <c r="CU1489" i="1"/>
  <c r="CV1489" i="1" s="1"/>
  <c r="CW1489" i="1"/>
  <c r="CX1489" i="1" s="1"/>
  <c r="CY1489" i="1"/>
  <c r="CZ1489" i="1" s="1"/>
  <c r="DA1489" i="1"/>
  <c r="DB1489" i="1" s="1"/>
  <c r="DC1489" i="1"/>
  <c r="DD1489" i="1" s="1"/>
  <c r="DE1489" i="1"/>
  <c r="DF1489" i="1"/>
  <c r="DG1489" i="1"/>
  <c r="DH1489" i="1" s="1"/>
  <c r="DI1489" i="1"/>
  <c r="DJ1489" i="1"/>
  <c r="DK1489" i="1"/>
  <c r="DL1489" i="1" s="1"/>
  <c r="DM1489" i="1"/>
  <c r="DN1489" i="1" s="1"/>
  <c r="DO1489" i="1"/>
  <c r="DP1489" i="1" s="1"/>
  <c r="DQ1489" i="1"/>
  <c r="DR1489" i="1" s="1"/>
  <c r="DS1489" i="1"/>
  <c r="DT1489" i="1" s="1"/>
  <c r="DU1489" i="1"/>
  <c r="DV1489" i="1"/>
  <c r="DW1489" i="1"/>
  <c r="DX1489" i="1" s="1"/>
  <c r="DY1489" i="1"/>
  <c r="DZ1489" i="1"/>
  <c r="EA1489" i="1"/>
  <c r="EB1489" i="1" s="1"/>
  <c r="EC1489" i="1"/>
  <c r="ED1489" i="1" s="1"/>
  <c r="EE1489" i="1"/>
  <c r="EF1489" i="1" s="1"/>
  <c r="EG1489" i="1"/>
  <c r="EH1489" i="1" s="1"/>
  <c r="EI1489" i="1"/>
  <c r="EJ1489" i="1" s="1"/>
  <c r="CU1490" i="1"/>
  <c r="CV1490" i="1"/>
  <c r="CW1490" i="1"/>
  <c r="CX1490" i="1" s="1"/>
  <c r="CY1490" i="1"/>
  <c r="CZ1490" i="1"/>
  <c r="DA1490" i="1"/>
  <c r="DB1490" i="1" s="1"/>
  <c r="DC1490" i="1"/>
  <c r="DD1490" i="1" s="1"/>
  <c r="DE1490" i="1"/>
  <c r="DF1490" i="1" s="1"/>
  <c r="DG1490" i="1"/>
  <c r="DH1490" i="1" s="1"/>
  <c r="DI1490" i="1"/>
  <c r="DJ1490" i="1" s="1"/>
  <c r="DK1490" i="1"/>
  <c r="DL1490" i="1"/>
  <c r="DM1490" i="1"/>
  <c r="DN1490" i="1" s="1"/>
  <c r="DO1490" i="1"/>
  <c r="DP1490" i="1"/>
  <c r="DQ1490" i="1"/>
  <c r="DR1490" i="1" s="1"/>
  <c r="DS1490" i="1"/>
  <c r="DT1490" i="1" s="1"/>
  <c r="DU1490" i="1"/>
  <c r="DV1490" i="1" s="1"/>
  <c r="DW1490" i="1"/>
  <c r="DX1490" i="1" s="1"/>
  <c r="DY1490" i="1"/>
  <c r="DZ1490" i="1" s="1"/>
  <c r="EA1490" i="1"/>
  <c r="EB1490" i="1"/>
  <c r="EC1490" i="1"/>
  <c r="ED1490" i="1" s="1"/>
  <c r="EE1490" i="1"/>
  <c r="EF1490" i="1"/>
  <c r="EG1490" i="1"/>
  <c r="EH1490" i="1" s="1"/>
  <c r="EI1490" i="1"/>
  <c r="EJ1490" i="1" s="1"/>
  <c r="CU1491" i="1"/>
  <c r="CV1491" i="1" s="1"/>
  <c r="CW1491" i="1"/>
  <c r="CX1491" i="1" s="1"/>
  <c r="CY1491" i="1"/>
  <c r="CZ1491" i="1" s="1"/>
  <c r="DA1491" i="1"/>
  <c r="DB1491" i="1"/>
  <c r="DC1491" i="1"/>
  <c r="DD1491" i="1" s="1"/>
  <c r="DE1491" i="1"/>
  <c r="DF1491" i="1"/>
  <c r="DG1491" i="1"/>
  <c r="DH1491" i="1" s="1"/>
  <c r="DI1491" i="1"/>
  <c r="DJ1491" i="1" s="1"/>
  <c r="DK1491" i="1"/>
  <c r="DL1491" i="1" s="1"/>
  <c r="DM1491" i="1"/>
  <c r="DN1491" i="1" s="1"/>
  <c r="DO1491" i="1"/>
  <c r="DP1491" i="1" s="1"/>
  <c r="DQ1491" i="1"/>
  <c r="DR1491" i="1"/>
  <c r="DS1491" i="1"/>
  <c r="DT1491" i="1" s="1"/>
  <c r="DU1491" i="1"/>
  <c r="DV1491" i="1"/>
  <c r="DW1491" i="1"/>
  <c r="DX1491" i="1" s="1"/>
  <c r="DY1491" i="1"/>
  <c r="DZ1491" i="1" s="1"/>
  <c r="EA1491" i="1"/>
  <c r="EB1491" i="1" s="1"/>
  <c r="EC1491" i="1"/>
  <c r="ED1491" i="1" s="1"/>
  <c r="EE1491" i="1"/>
  <c r="EF1491" i="1" s="1"/>
  <c r="EG1491" i="1"/>
  <c r="EH1491" i="1"/>
  <c r="EI1491" i="1"/>
  <c r="EJ1491" i="1" s="1"/>
  <c r="CU1492" i="1"/>
  <c r="CV1492" i="1"/>
  <c r="CW1492" i="1"/>
  <c r="CX1492" i="1" s="1"/>
  <c r="CY1492" i="1"/>
  <c r="CZ1492" i="1" s="1"/>
  <c r="DA1492" i="1"/>
  <c r="DB1492" i="1" s="1"/>
  <c r="DC1492" i="1"/>
  <c r="DD1492" i="1" s="1"/>
  <c r="DE1492" i="1"/>
  <c r="DF1492" i="1" s="1"/>
  <c r="DG1492" i="1"/>
  <c r="DH1492" i="1"/>
  <c r="DI1492" i="1"/>
  <c r="DJ1492" i="1" s="1"/>
  <c r="DK1492" i="1"/>
  <c r="DL1492" i="1"/>
  <c r="DM1492" i="1"/>
  <c r="DN1492" i="1" s="1"/>
  <c r="DO1492" i="1"/>
  <c r="DP1492" i="1" s="1"/>
  <c r="DQ1492" i="1"/>
  <c r="DR1492" i="1" s="1"/>
  <c r="DS1492" i="1"/>
  <c r="DT1492" i="1" s="1"/>
  <c r="DU1492" i="1"/>
  <c r="DV1492" i="1" s="1"/>
  <c r="DW1492" i="1"/>
  <c r="DX1492" i="1"/>
  <c r="DY1492" i="1"/>
  <c r="DZ1492" i="1" s="1"/>
  <c r="EA1492" i="1"/>
  <c r="EB1492" i="1"/>
  <c r="EC1492" i="1"/>
  <c r="ED1492" i="1" s="1"/>
  <c r="EE1492" i="1"/>
  <c r="EF1492" i="1" s="1"/>
  <c r="EG1492" i="1"/>
  <c r="EH1492" i="1" s="1"/>
  <c r="EI1492" i="1"/>
  <c r="EJ1492" i="1" s="1"/>
  <c r="CU1493" i="1"/>
  <c r="CV1493" i="1" s="1"/>
  <c r="CW1493" i="1"/>
  <c r="CX1493" i="1"/>
  <c r="CY1493" i="1"/>
  <c r="CZ1493" i="1" s="1"/>
  <c r="DA1493" i="1"/>
  <c r="DB1493" i="1"/>
  <c r="DC1493" i="1"/>
  <c r="DD1493" i="1" s="1"/>
  <c r="DE1493" i="1"/>
  <c r="DF1493" i="1" s="1"/>
  <c r="DG1493" i="1"/>
  <c r="DH1493" i="1" s="1"/>
  <c r="DI1493" i="1"/>
  <c r="DJ1493" i="1" s="1"/>
  <c r="DK1493" i="1"/>
  <c r="DL1493" i="1" s="1"/>
  <c r="DM1493" i="1"/>
  <c r="DN1493" i="1"/>
  <c r="DO1493" i="1"/>
  <c r="DP1493" i="1" s="1"/>
  <c r="DQ1493" i="1"/>
  <c r="DR1493" i="1"/>
  <c r="DS1493" i="1"/>
  <c r="DT1493" i="1" s="1"/>
  <c r="DU1493" i="1"/>
  <c r="DV1493" i="1" s="1"/>
  <c r="DW1493" i="1"/>
  <c r="DX1493" i="1" s="1"/>
  <c r="DY1493" i="1"/>
  <c r="DZ1493" i="1" s="1"/>
  <c r="EA1493" i="1"/>
  <c r="EB1493" i="1" s="1"/>
  <c r="EC1493" i="1"/>
  <c r="ED1493" i="1"/>
  <c r="EE1493" i="1"/>
  <c r="EF1493" i="1" s="1"/>
  <c r="EG1493" i="1"/>
  <c r="EH1493" i="1"/>
  <c r="EI1493" i="1"/>
  <c r="EJ1493" i="1" s="1"/>
  <c r="CU1494" i="1"/>
  <c r="CV1494" i="1" s="1"/>
  <c r="CW1494" i="1"/>
  <c r="CX1494" i="1" s="1"/>
  <c r="CY1494" i="1"/>
  <c r="CZ1494" i="1" s="1"/>
  <c r="DA1494" i="1"/>
  <c r="DB1494" i="1" s="1"/>
  <c r="DC1494" i="1"/>
  <c r="DD1494" i="1"/>
  <c r="DE1494" i="1"/>
  <c r="DF1494" i="1" s="1"/>
  <c r="DG1494" i="1"/>
  <c r="DH1494" i="1"/>
  <c r="DI1494" i="1"/>
  <c r="DJ1494" i="1" s="1"/>
  <c r="DK1494" i="1"/>
  <c r="DL1494" i="1" s="1"/>
  <c r="DM1494" i="1"/>
  <c r="DN1494" i="1" s="1"/>
  <c r="DO1494" i="1"/>
  <c r="DP1494" i="1" s="1"/>
  <c r="DQ1494" i="1"/>
  <c r="DR1494" i="1" s="1"/>
  <c r="DS1494" i="1"/>
  <c r="DT1494" i="1"/>
  <c r="DU1494" i="1"/>
  <c r="DV1494" i="1" s="1"/>
  <c r="DW1494" i="1"/>
  <c r="DX1494" i="1"/>
  <c r="DY1494" i="1"/>
  <c r="DZ1494" i="1" s="1"/>
  <c r="EA1494" i="1"/>
  <c r="EB1494" i="1" s="1"/>
  <c r="EC1494" i="1"/>
  <c r="ED1494" i="1" s="1"/>
  <c r="EE1494" i="1"/>
  <c r="EF1494" i="1" s="1"/>
  <c r="EG1494" i="1"/>
  <c r="EH1494" i="1" s="1"/>
  <c r="EI1494" i="1"/>
  <c r="EJ1494" i="1"/>
  <c r="CU1495" i="1"/>
  <c r="CV1495" i="1" s="1"/>
  <c r="CW1495" i="1"/>
  <c r="CX1495" i="1"/>
  <c r="CY1495" i="1"/>
  <c r="CZ1495" i="1" s="1"/>
  <c r="DA1495" i="1"/>
  <c r="DB1495" i="1" s="1"/>
  <c r="DC1495" i="1"/>
  <c r="DD1495" i="1" s="1"/>
  <c r="DE1495" i="1"/>
  <c r="DF1495" i="1" s="1"/>
  <c r="DG1495" i="1"/>
  <c r="DH1495" i="1" s="1"/>
  <c r="DI1495" i="1"/>
  <c r="DJ1495" i="1"/>
  <c r="DK1495" i="1"/>
  <c r="DL1495" i="1" s="1"/>
  <c r="DM1495" i="1"/>
  <c r="DN1495" i="1"/>
  <c r="DO1495" i="1"/>
  <c r="DP1495" i="1" s="1"/>
  <c r="DQ1495" i="1"/>
  <c r="DR1495" i="1" s="1"/>
  <c r="DS1495" i="1"/>
  <c r="DT1495" i="1" s="1"/>
  <c r="DU1495" i="1"/>
  <c r="DV1495" i="1" s="1"/>
  <c r="DW1495" i="1"/>
  <c r="DX1495" i="1" s="1"/>
  <c r="DY1495" i="1"/>
  <c r="DZ1495" i="1"/>
  <c r="EA1495" i="1"/>
  <c r="EB1495" i="1" s="1"/>
  <c r="EC1495" i="1"/>
  <c r="ED1495" i="1"/>
  <c r="EE1495" i="1"/>
  <c r="EF1495" i="1" s="1"/>
  <c r="EG1495" i="1"/>
  <c r="EH1495" i="1" s="1"/>
  <c r="EI1495" i="1"/>
  <c r="EJ1495" i="1" s="1"/>
  <c r="CU1496" i="1"/>
  <c r="CV1496" i="1" s="1"/>
  <c r="CW1496" i="1"/>
  <c r="CX1496" i="1" s="1"/>
  <c r="CY1496" i="1"/>
  <c r="CZ1496" i="1"/>
  <c r="DA1496" i="1"/>
  <c r="DB1496" i="1" s="1"/>
  <c r="DC1496" i="1"/>
  <c r="DD1496" i="1"/>
  <c r="DE1496" i="1"/>
  <c r="DF1496" i="1" s="1"/>
  <c r="DG1496" i="1"/>
  <c r="DH1496" i="1" s="1"/>
  <c r="DI1496" i="1"/>
  <c r="DJ1496" i="1" s="1"/>
  <c r="DK1496" i="1"/>
  <c r="DL1496" i="1" s="1"/>
  <c r="DM1496" i="1"/>
  <c r="DN1496" i="1" s="1"/>
  <c r="DO1496" i="1"/>
  <c r="DP1496" i="1"/>
  <c r="DQ1496" i="1"/>
  <c r="DR1496" i="1" s="1"/>
  <c r="DS1496" i="1"/>
  <c r="DT1496" i="1"/>
  <c r="DU1496" i="1"/>
  <c r="DV1496" i="1" s="1"/>
  <c r="DW1496" i="1"/>
  <c r="DX1496" i="1" s="1"/>
  <c r="DY1496" i="1"/>
  <c r="DZ1496" i="1" s="1"/>
  <c r="EA1496" i="1"/>
  <c r="EB1496" i="1" s="1"/>
  <c r="EC1496" i="1"/>
  <c r="ED1496" i="1" s="1"/>
  <c r="EE1496" i="1"/>
  <c r="EF1496" i="1"/>
  <c r="EG1496" i="1"/>
  <c r="EH1496" i="1" s="1"/>
  <c r="EI1496" i="1"/>
  <c r="EJ1496" i="1"/>
  <c r="CU1497" i="1"/>
  <c r="CV1497" i="1" s="1"/>
  <c r="CW1497" i="1"/>
  <c r="CX1497" i="1" s="1"/>
  <c r="CY1497" i="1"/>
  <c r="CZ1497" i="1" s="1"/>
  <c r="DA1497" i="1"/>
  <c r="DB1497" i="1" s="1"/>
  <c r="DC1497" i="1"/>
  <c r="DD1497" i="1" s="1"/>
  <c r="DE1497" i="1"/>
  <c r="DF1497" i="1"/>
  <c r="DG1497" i="1"/>
  <c r="DH1497" i="1" s="1"/>
  <c r="DI1497" i="1"/>
  <c r="DJ1497" i="1"/>
  <c r="DK1497" i="1"/>
  <c r="DL1497" i="1" s="1"/>
  <c r="DM1497" i="1"/>
  <c r="DN1497" i="1" s="1"/>
  <c r="DO1497" i="1"/>
  <c r="DP1497" i="1" s="1"/>
  <c r="DQ1497" i="1"/>
  <c r="DR1497" i="1" s="1"/>
  <c r="DS1497" i="1"/>
  <c r="DT1497" i="1" s="1"/>
  <c r="DU1497" i="1"/>
  <c r="DV1497" i="1"/>
  <c r="DW1497" i="1"/>
  <c r="DX1497" i="1" s="1"/>
  <c r="DY1497" i="1"/>
  <c r="DZ1497" i="1"/>
  <c r="EA1497" i="1"/>
  <c r="EB1497" i="1" s="1"/>
  <c r="EC1497" i="1"/>
  <c r="ED1497" i="1" s="1"/>
  <c r="EE1497" i="1"/>
  <c r="EF1497" i="1" s="1"/>
  <c r="EG1497" i="1"/>
  <c r="EH1497" i="1" s="1"/>
  <c r="EI1497" i="1"/>
  <c r="EJ1497" i="1" s="1"/>
  <c r="CU1498" i="1"/>
  <c r="CV1498" i="1"/>
  <c r="CW1498" i="1"/>
  <c r="CX1498" i="1" s="1"/>
  <c r="CY1498" i="1"/>
  <c r="CZ1498" i="1"/>
  <c r="DA1498" i="1"/>
  <c r="DB1498" i="1" s="1"/>
  <c r="DC1498" i="1"/>
  <c r="DD1498" i="1" s="1"/>
  <c r="DE1498" i="1"/>
  <c r="DF1498" i="1" s="1"/>
  <c r="DG1498" i="1"/>
  <c r="DH1498" i="1" s="1"/>
  <c r="DI1498" i="1"/>
  <c r="DJ1498" i="1" s="1"/>
  <c r="DK1498" i="1"/>
  <c r="DL1498" i="1"/>
  <c r="DM1498" i="1"/>
  <c r="DN1498" i="1" s="1"/>
  <c r="DO1498" i="1"/>
  <c r="DP1498" i="1"/>
  <c r="DQ1498" i="1"/>
  <c r="DR1498" i="1" s="1"/>
  <c r="DS1498" i="1"/>
  <c r="DT1498" i="1" s="1"/>
  <c r="DU1498" i="1"/>
  <c r="DV1498" i="1" s="1"/>
  <c r="DW1498" i="1"/>
  <c r="DX1498" i="1" s="1"/>
  <c r="DY1498" i="1"/>
  <c r="DZ1498" i="1" s="1"/>
  <c r="EA1498" i="1"/>
  <c r="EB1498" i="1"/>
  <c r="EC1498" i="1"/>
  <c r="ED1498" i="1" s="1"/>
  <c r="EE1498" i="1"/>
  <c r="EF1498" i="1"/>
  <c r="EG1498" i="1"/>
  <c r="EH1498" i="1" s="1"/>
  <c r="EI1498" i="1"/>
  <c r="EJ1498" i="1" s="1"/>
  <c r="CU1499" i="1"/>
  <c r="CV1499" i="1" s="1"/>
  <c r="CW1499" i="1"/>
  <c r="CX1499" i="1" s="1"/>
  <c r="CY1499" i="1"/>
  <c r="CZ1499" i="1" s="1"/>
  <c r="DA1499" i="1"/>
  <c r="DB1499" i="1"/>
  <c r="DC1499" i="1"/>
  <c r="DD1499" i="1" s="1"/>
  <c r="DE1499" i="1"/>
  <c r="DF1499" i="1"/>
  <c r="DG1499" i="1"/>
  <c r="DH1499" i="1" s="1"/>
  <c r="DI1499" i="1"/>
  <c r="DJ1499" i="1" s="1"/>
  <c r="DK1499" i="1"/>
  <c r="DL1499" i="1" s="1"/>
  <c r="DM1499" i="1"/>
  <c r="DN1499" i="1" s="1"/>
  <c r="DO1499" i="1"/>
  <c r="DP1499" i="1" s="1"/>
  <c r="DQ1499" i="1"/>
  <c r="DR1499" i="1"/>
  <c r="DS1499" i="1"/>
  <c r="DT1499" i="1" s="1"/>
  <c r="DU1499" i="1"/>
  <c r="DV1499" i="1"/>
  <c r="DW1499" i="1"/>
  <c r="DX1499" i="1" s="1"/>
  <c r="DY1499" i="1"/>
  <c r="DZ1499" i="1" s="1"/>
  <c r="EA1499" i="1"/>
  <c r="EB1499" i="1" s="1"/>
  <c r="EC1499" i="1"/>
  <c r="ED1499" i="1" s="1"/>
  <c r="EE1499" i="1"/>
  <c r="EF1499" i="1" s="1"/>
  <c r="EG1499" i="1"/>
  <c r="EH1499" i="1"/>
  <c r="EI1499" i="1"/>
  <c r="EJ1499" i="1" s="1"/>
  <c r="CU1500" i="1"/>
  <c r="CV1500" i="1"/>
  <c r="CW1500" i="1"/>
  <c r="CX1500" i="1" s="1"/>
  <c r="CY1500" i="1"/>
  <c r="CZ1500" i="1" s="1"/>
  <c r="DA1500" i="1"/>
  <c r="DB1500" i="1" s="1"/>
  <c r="DC1500" i="1"/>
  <c r="DD1500" i="1" s="1"/>
  <c r="DE1500" i="1"/>
  <c r="DF1500" i="1" s="1"/>
  <c r="DG1500" i="1"/>
  <c r="DH1500" i="1"/>
  <c r="DI1500" i="1"/>
  <c r="DJ1500" i="1" s="1"/>
  <c r="DK1500" i="1"/>
  <c r="DL1500" i="1"/>
  <c r="DM1500" i="1"/>
  <c r="DN1500" i="1" s="1"/>
  <c r="DO1500" i="1"/>
  <c r="DP1500" i="1" s="1"/>
  <c r="DQ1500" i="1"/>
  <c r="DR1500" i="1" s="1"/>
  <c r="DS1500" i="1"/>
  <c r="DT1500" i="1" s="1"/>
  <c r="DU1500" i="1"/>
  <c r="DV1500" i="1" s="1"/>
  <c r="DW1500" i="1"/>
  <c r="DX1500" i="1"/>
  <c r="DY1500" i="1"/>
  <c r="DZ1500" i="1" s="1"/>
  <c r="EA1500" i="1"/>
  <c r="EB1500" i="1"/>
  <c r="EC1500" i="1"/>
  <c r="ED1500" i="1" s="1"/>
  <c r="EE1500" i="1"/>
  <c r="EF1500" i="1" s="1"/>
  <c r="EG1500" i="1"/>
  <c r="EH1500" i="1" s="1"/>
  <c r="EI1500" i="1"/>
  <c r="EJ1500" i="1" s="1"/>
  <c r="CU1501" i="1"/>
  <c r="CV1501" i="1" s="1"/>
  <c r="CW1501" i="1"/>
  <c r="CX1501" i="1"/>
  <c r="CY1501" i="1"/>
  <c r="CZ1501" i="1" s="1"/>
  <c r="DA1501" i="1"/>
  <c r="DB1501" i="1"/>
  <c r="DC1501" i="1"/>
  <c r="DD1501" i="1" s="1"/>
  <c r="DE1501" i="1"/>
  <c r="DF1501" i="1" s="1"/>
  <c r="DG1501" i="1"/>
  <c r="DH1501" i="1" s="1"/>
  <c r="DI1501" i="1"/>
  <c r="DJ1501" i="1" s="1"/>
  <c r="DK1501" i="1"/>
  <c r="DL1501" i="1" s="1"/>
  <c r="DM1501" i="1"/>
  <c r="DN1501" i="1"/>
  <c r="DO1501" i="1"/>
  <c r="DP1501" i="1" s="1"/>
  <c r="DQ1501" i="1"/>
  <c r="DR1501" i="1"/>
  <c r="DS1501" i="1"/>
  <c r="DT1501" i="1" s="1"/>
  <c r="DU1501" i="1"/>
  <c r="DV1501" i="1" s="1"/>
  <c r="DW1501" i="1"/>
  <c r="DX1501" i="1" s="1"/>
  <c r="DY1501" i="1"/>
  <c r="DZ1501" i="1" s="1"/>
  <c r="EA1501" i="1"/>
  <c r="EB1501" i="1" s="1"/>
  <c r="EC1501" i="1"/>
  <c r="ED1501" i="1"/>
  <c r="EE1501" i="1"/>
  <c r="EF1501" i="1" s="1"/>
  <c r="EG1501" i="1"/>
  <c r="EH1501" i="1"/>
  <c r="EI1501" i="1"/>
  <c r="EJ1501" i="1" s="1"/>
  <c r="CU1502" i="1"/>
  <c r="CV1502" i="1" s="1"/>
  <c r="CW1502" i="1"/>
  <c r="CX1502" i="1" s="1"/>
  <c r="CY1502" i="1"/>
  <c r="CZ1502" i="1" s="1"/>
  <c r="DA1502" i="1"/>
  <c r="DB1502" i="1" s="1"/>
  <c r="DC1502" i="1"/>
  <c r="DD1502" i="1"/>
  <c r="DE1502" i="1"/>
  <c r="DF1502" i="1" s="1"/>
  <c r="DG1502" i="1"/>
  <c r="DH1502" i="1"/>
  <c r="DI1502" i="1"/>
  <c r="DJ1502" i="1" s="1"/>
  <c r="DK1502" i="1"/>
  <c r="DL1502" i="1" s="1"/>
  <c r="DM1502" i="1"/>
  <c r="DN1502" i="1" s="1"/>
  <c r="DO1502" i="1"/>
  <c r="DP1502" i="1" s="1"/>
  <c r="DQ1502" i="1"/>
  <c r="DR1502" i="1" s="1"/>
  <c r="DS1502" i="1"/>
  <c r="DT1502" i="1"/>
  <c r="DU1502" i="1"/>
  <c r="DV1502" i="1" s="1"/>
  <c r="DW1502" i="1"/>
  <c r="DX1502" i="1"/>
  <c r="DY1502" i="1"/>
  <c r="DZ1502" i="1" s="1"/>
  <c r="EA1502" i="1"/>
  <c r="EB1502" i="1" s="1"/>
  <c r="EC1502" i="1"/>
  <c r="ED1502" i="1" s="1"/>
  <c r="EE1502" i="1"/>
  <c r="EF1502" i="1" s="1"/>
  <c r="EG1502" i="1"/>
  <c r="EH1502" i="1" s="1"/>
  <c r="EI1502" i="1"/>
  <c r="EJ1502" i="1"/>
  <c r="CU1503" i="1"/>
  <c r="CV1503" i="1" s="1"/>
  <c r="CW1503" i="1"/>
  <c r="CX1503" i="1"/>
  <c r="CY1503" i="1"/>
  <c r="CZ1503" i="1" s="1"/>
  <c r="DA1503" i="1"/>
  <c r="DB1503" i="1" s="1"/>
  <c r="DC1503" i="1"/>
  <c r="DD1503" i="1" s="1"/>
  <c r="DE1503" i="1"/>
  <c r="DF1503" i="1" s="1"/>
  <c r="DG1503" i="1"/>
  <c r="DH1503" i="1" s="1"/>
  <c r="DI1503" i="1"/>
  <c r="DJ1503" i="1"/>
  <c r="DK1503" i="1"/>
  <c r="DL1503" i="1" s="1"/>
  <c r="DM1503" i="1"/>
  <c r="DN1503" i="1"/>
  <c r="DO1503" i="1"/>
  <c r="DP1503" i="1" s="1"/>
  <c r="DQ1503" i="1"/>
  <c r="DR1503" i="1" s="1"/>
  <c r="DS1503" i="1"/>
  <c r="DT1503" i="1" s="1"/>
  <c r="DU1503" i="1"/>
  <c r="DV1503" i="1" s="1"/>
  <c r="DW1503" i="1"/>
  <c r="DX1503" i="1" s="1"/>
  <c r="DY1503" i="1"/>
  <c r="DZ1503" i="1"/>
  <c r="EA1503" i="1"/>
  <c r="EB1503" i="1" s="1"/>
  <c r="EC1503" i="1"/>
  <c r="ED1503" i="1"/>
  <c r="EE1503" i="1"/>
  <c r="EF1503" i="1" s="1"/>
  <c r="EG1503" i="1"/>
  <c r="EH1503" i="1" s="1"/>
  <c r="EI1503" i="1"/>
  <c r="EJ1503" i="1" s="1"/>
  <c r="CU1504" i="1"/>
  <c r="CV1504" i="1" s="1"/>
  <c r="CW1504" i="1"/>
  <c r="CX1504" i="1" s="1"/>
  <c r="CY1504" i="1"/>
  <c r="CZ1504" i="1"/>
  <c r="DA1504" i="1"/>
  <c r="DB1504" i="1" s="1"/>
  <c r="DC1504" i="1"/>
  <c r="DD1504" i="1"/>
  <c r="DE1504" i="1"/>
  <c r="DF1504" i="1" s="1"/>
  <c r="DG1504" i="1"/>
  <c r="DH1504" i="1" s="1"/>
  <c r="DI1504" i="1"/>
  <c r="DJ1504" i="1" s="1"/>
  <c r="DK1504" i="1"/>
  <c r="DL1504" i="1" s="1"/>
  <c r="DM1504" i="1"/>
  <c r="DN1504" i="1" s="1"/>
  <c r="DO1504" i="1"/>
  <c r="DP1504" i="1"/>
  <c r="DQ1504" i="1"/>
  <c r="DR1504" i="1" s="1"/>
  <c r="DS1504" i="1"/>
  <c r="DT1504" i="1"/>
  <c r="DU1504" i="1"/>
  <c r="DV1504" i="1" s="1"/>
  <c r="DW1504" i="1"/>
  <c r="DX1504" i="1" s="1"/>
  <c r="DY1504" i="1"/>
  <c r="DZ1504" i="1" s="1"/>
  <c r="EA1504" i="1"/>
  <c r="EB1504" i="1" s="1"/>
  <c r="EC1504" i="1"/>
  <c r="ED1504" i="1" s="1"/>
  <c r="EE1504" i="1"/>
  <c r="EF1504" i="1"/>
  <c r="EG1504" i="1"/>
  <c r="EH1504" i="1" s="1"/>
  <c r="EI1504" i="1"/>
  <c r="EJ1504" i="1"/>
  <c r="CU1505" i="1"/>
  <c r="CV1505" i="1" s="1"/>
  <c r="CW1505" i="1"/>
  <c r="CX1505" i="1" s="1"/>
  <c r="CY1505" i="1"/>
  <c r="CZ1505" i="1" s="1"/>
  <c r="DA1505" i="1"/>
  <c r="DB1505" i="1" s="1"/>
  <c r="DC1505" i="1"/>
  <c r="DD1505" i="1" s="1"/>
  <c r="DE1505" i="1"/>
  <c r="DF1505" i="1"/>
  <c r="DG1505" i="1"/>
  <c r="DH1505" i="1" s="1"/>
  <c r="DI1505" i="1"/>
  <c r="DJ1505" i="1"/>
  <c r="DK1505" i="1"/>
  <c r="DL1505" i="1" s="1"/>
  <c r="DM1505" i="1"/>
  <c r="DN1505" i="1" s="1"/>
  <c r="DO1505" i="1"/>
  <c r="DP1505" i="1" s="1"/>
  <c r="DQ1505" i="1"/>
  <c r="DR1505" i="1" s="1"/>
  <c r="DS1505" i="1"/>
  <c r="DT1505" i="1" s="1"/>
  <c r="DU1505" i="1"/>
  <c r="DV1505" i="1"/>
  <c r="DW1505" i="1"/>
  <c r="DX1505" i="1" s="1"/>
  <c r="DY1505" i="1"/>
  <c r="DZ1505" i="1"/>
  <c r="EA1505" i="1"/>
  <c r="EB1505" i="1" s="1"/>
  <c r="EC1505" i="1"/>
  <c r="ED1505" i="1" s="1"/>
  <c r="EE1505" i="1"/>
  <c r="EF1505" i="1" s="1"/>
  <c r="EG1505" i="1"/>
  <c r="EH1505" i="1" s="1"/>
  <c r="EI1505" i="1"/>
  <c r="EJ1505" i="1" s="1"/>
  <c r="CU1506" i="1"/>
  <c r="CV1506" i="1"/>
  <c r="CW1506" i="1"/>
  <c r="CX1506" i="1" s="1"/>
  <c r="CY1506" i="1"/>
  <c r="CZ1506" i="1"/>
  <c r="DA1506" i="1"/>
  <c r="DB1506" i="1" s="1"/>
  <c r="DC1506" i="1"/>
  <c r="DD1506" i="1" s="1"/>
  <c r="DE1506" i="1"/>
  <c r="DF1506" i="1" s="1"/>
  <c r="DG1506" i="1"/>
  <c r="DH1506" i="1" s="1"/>
  <c r="DI1506" i="1"/>
  <c r="DJ1506" i="1" s="1"/>
  <c r="DK1506" i="1"/>
  <c r="DL1506" i="1"/>
  <c r="DM1506" i="1"/>
  <c r="DN1506" i="1" s="1"/>
  <c r="DO1506" i="1"/>
  <c r="DP1506" i="1"/>
  <c r="DQ1506" i="1"/>
  <c r="DR1506" i="1" s="1"/>
  <c r="DS1506" i="1"/>
  <c r="DT1506" i="1" s="1"/>
  <c r="DU1506" i="1"/>
  <c r="DV1506" i="1" s="1"/>
  <c r="DW1506" i="1"/>
  <c r="DX1506" i="1" s="1"/>
  <c r="DY1506" i="1"/>
  <c r="DZ1506" i="1" s="1"/>
  <c r="EA1506" i="1"/>
  <c r="EB1506" i="1"/>
  <c r="EC1506" i="1"/>
  <c r="ED1506" i="1" s="1"/>
  <c r="EE1506" i="1"/>
  <c r="EF1506" i="1"/>
  <c r="EG1506" i="1"/>
  <c r="EH1506" i="1" s="1"/>
  <c r="EI1506" i="1"/>
  <c r="EJ1506" i="1" s="1"/>
  <c r="CU1507" i="1"/>
  <c r="CV1507" i="1" s="1"/>
  <c r="CW1507" i="1"/>
  <c r="CX1507" i="1" s="1"/>
  <c r="CY1507" i="1"/>
  <c r="CZ1507" i="1" s="1"/>
  <c r="DA1507" i="1"/>
  <c r="DB1507" i="1"/>
  <c r="DC1507" i="1"/>
  <c r="DD1507" i="1" s="1"/>
  <c r="DE1507" i="1"/>
  <c r="DF1507" i="1"/>
  <c r="DG1507" i="1"/>
  <c r="DH1507" i="1" s="1"/>
  <c r="DI1507" i="1"/>
  <c r="DJ1507" i="1" s="1"/>
  <c r="DK1507" i="1"/>
  <c r="DL1507" i="1" s="1"/>
  <c r="DM1507" i="1"/>
  <c r="DN1507" i="1" s="1"/>
  <c r="DO1507" i="1"/>
  <c r="DP1507" i="1" s="1"/>
  <c r="DQ1507" i="1"/>
  <c r="DR1507" i="1"/>
  <c r="DS1507" i="1"/>
  <c r="DT1507" i="1" s="1"/>
  <c r="DU1507" i="1"/>
  <c r="DV1507" i="1"/>
  <c r="DW1507" i="1"/>
  <c r="DX1507" i="1" s="1"/>
  <c r="DY1507" i="1"/>
  <c r="DZ1507" i="1" s="1"/>
  <c r="EA1507" i="1"/>
  <c r="EB1507" i="1" s="1"/>
  <c r="EC1507" i="1"/>
  <c r="ED1507" i="1" s="1"/>
  <c r="EE1507" i="1"/>
  <c r="EF1507" i="1" s="1"/>
  <c r="EG1507" i="1"/>
  <c r="EH1507" i="1"/>
  <c r="EI1507" i="1"/>
  <c r="EJ1507" i="1" s="1"/>
  <c r="CU1508" i="1"/>
  <c r="CV1508" i="1"/>
  <c r="CW1508" i="1"/>
  <c r="CX1508" i="1" s="1"/>
  <c r="CY1508" i="1"/>
  <c r="CZ1508" i="1" s="1"/>
  <c r="DA1508" i="1"/>
  <c r="DB1508" i="1" s="1"/>
  <c r="DC1508" i="1"/>
  <c r="DD1508" i="1" s="1"/>
  <c r="DE1508" i="1"/>
  <c r="DF1508" i="1" s="1"/>
  <c r="DG1508" i="1"/>
  <c r="DH1508" i="1"/>
  <c r="DI1508" i="1"/>
  <c r="DJ1508" i="1" s="1"/>
  <c r="DK1508" i="1"/>
  <c r="DL1508" i="1"/>
  <c r="DM1508" i="1"/>
  <c r="DN1508" i="1" s="1"/>
  <c r="DO1508" i="1"/>
  <c r="DP1508" i="1" s="1"/>
  <c r="DQ1508" i="1"/>
  <c r="DR1508" i="1" s="1"/>
  <c r="DS1508" i="1"/>
  <c r="DT1508" i="1" s="1"/>
  <c r="DU1508" i="1"/>
  <c r="DV1508" i="1" s="1"/>
  <c r="DW1508" i="1"/>
  <c r="DX1508" i="1"/>
  <c r="DY1508" i="1"/>
  <c r="DZ1508" i="1" s="1"/>
  <c r="EA1508" i="1"/>
  <c r="EB1508" i="1"/>
  <c r="EC1508" i="1"/>
  <c r="ED1508" i="1" s="1"/>
  <c r="EE1508" i="1"/>
  <c r="EF1508" i="1" s="1"/>
  <c r="EG1508" i="1"/>
  <c r="EH1508" i="1" s="1"/>
  <c r="EI1508" i="1"/>
  <c r="EJ1508" i="1" s="1"/>
  <c r="CU1509" i="1"/>
  <c r="CV1509" i="1" s="1"/>
  <c r="CW1509" i="1"/>
  <c r="CX1509" i="1"/>
  <c r="CY1509" i="1"/>
  <c r="CZ1509" i="1" s="1"/>
  <c r="DA1509" i="1"/>
  <c r="DB1509" i="1"/>
  <c r="DC1509" i="1"/>
  <c r="DD1509" i="1" s="1"/>
  <c r="DE1509" i="1"/>
  <c r="DF1509" i="1" s="1"/>
  <c r="DG1509" i="1"/>
  <c r="DH1509" i="1" s="1"/>
  <c r="DI1509" i="1"/>
  <c r="DJ1509" i="1" s="1"/>
  <c r="DK1509" i="1"/>
  <c r="DL1509" i="1" s="1"/>
  <c r="DM1509" i="1"/>
  <c r="DN1509" i="1"/>
  <c r="DO1509" i="1"/>
  <c r="DP1509" i="1" s="1"/>
  <c r="DQ1509" i="1"/>
  <c r="DR1509" i="1"/>
  <c r="DS1509" i="1"/>
  <c r="DT1509" i="1" s="1"/>
  <c r="DU1509" i="1"/>
  <c r="DV1509" i="1" s="1"/>
  <c r="DW1509" i="1"/>
  <c r="DX1509" i="1" s="1"/>
  <c r="DY1509" i="1"/>
  <c r="DZ1509" i="1" s="1"/>
  <c r="EA1509" i="1"/>
  <c r="EB1509" i="1" s="1"/>
  <c r="EC1509" i="1"/>
  <c r="ED1509" i="1"/>
  <c r="EE1509" i="1"/>
  <c r="EF1509" i="1" s="1"/>
  <c r="EG1509" i="1"/>
  <c r="EH1509" i="1"/>
  <c r="EI1509" i="1"/>
  <c r="EJ1509" i="1" s="1"/>
  <c r="CU1510" i="1"/>
  <c r="CV1510" i="1" s="1"/>
  <c r="CW1510" i="1"/>
  <c r="CX1510" i="1" s="1"/>
  <c r="CY1510" i="1"/>
  <c r="CZ1510" i="1" s="1"/>
  <c r="DA1510" i="1"/>
  <c r="DB1510" i="1" s="1"/>
  <c r="DC1510" i="1"/>
  <c r="DD1510" i="1"/>
  <c r="DE1510" i="1"/>
  <c r="DF1510" i="1" s="1"/>
  <c r="DG1510" i="1"/>
  <c r="DH1510" i="1"/>
  <c r="DI1510" i="1"/>
  <c r="DJ1510" i="1" s="1"/>
  <c r="DK1510" i="1"/>
  <c r="DL1510" i="1" s="1"/>
  <c r="DM1510" i="1"/>
  <c r="DN1510" i="1" s="1"/>
  <c r="DO1510" i="1"/>
  <c r="DP1510" i="1" s="1"/>
  <c r="DQ1510" i="1"/>
  <c r="DR1510" i="1" s="1"/>
  <c r="DS1510" i="1"/>
  <c r="DT1510" i="1"/>
  <c r="DU1510" i="1"/>
  <c r="DV1510" i="1" s="1"/>
  <c r="DW1510" i="1"/>
  <c r="DX1510" i="1"/>
  <c r="DY1510" i="1"/>
  <c r="DZ1510" i="1" s="1"/>
  <c r="EA1510" i="1"/>
  <c r="EB1510" i="1" s="1"/>
  <c r="EC1510" i="1"/>
  <c r="ED1510" i="1" s="1"/>
  <c r="EE1510" i="1"/>
  <c r="EF1510" i="1" s="1"/>
  <c r="EG1510" i="1"/>
  <c r="EH1510" i="1" s="1"/>
  <c r="EI1510" i="1"/>
  <c r="EJ1510" i="1"/>
  <c r="CU1511" i="1"/>
  <c r="CV1511" i="1" s="1"/>
  <c r="CW1511" i="1"/>
  <c r="CX1511" i="1"/>
  <c r="CY1511" i="1"/>
  <c r="CZ1511" i="1" s="1"/>
  <c r="DA1511" i="1"/>
  <c r="DB1511" i="1" s="1"/>
  <c r="DC1511" i="1"/>
  <c r="DD1511" i="1" s="1"/>
  <c r="DE1511" i="1"/>
  <c r="DF1511" i="1" s="1"/>
  <c r="DG1511" i="1"/>
  <c r="DH1511" i="1" s="1"/>
  <c r="DI1511" i="1"/>
  <c r="DJ1511" i="1"/>
  <c r="DK1511" i="1"/>
  <c r="DL1511" i="1" s="1"/>
  <c r="DM1511" i="1"/>
  <c r="DN1511" i="1"/>
  <c r="DO1511" i="1"/>
  <c r="DP1511" i="1" s="1"/>
  <c r="DQ1511" i="1"/>
  <c r="DR1511" i="1" s="1"/>
  <c r="DS1511" i="1"/>
  <c r="DT1511" i="1" s="1"/>
  <c r="DU1511" i="1"/>
  <c r="DV1511" i="1" s="1"/>
  <c r="DW1511" i="1"/>
  <c r="DX1511" i="1" s="1"/>
  <c r="DY1511" i="1"/>
  <c r="DZ1511" i="1"/>
  <c r="EA1511" i="1"/>
  <c r="EB1511" i="1" s="1"/>
  <c r="EC1511" i="1"/>
  <c r="ED1511" i="1"/>
  <c r="EE1511" i="1"/>
  <c r="EF1511" i="1" s="1"/>
  <c r="EG1511" i="1"/>
  <c r="EH1511" i="1" s="1"/>
  <c r="EI1511" i="1"/>
  <c r="EJ1511" i="1" s="1"/>
  <c r="CU1512" i="1"/>
  <c r="CV1512" i="1" s="1"/>
  <c r="CW1512" i="1"/>
  <c r="CX1512" i="1" s="1"/>
  <c r="CY1512" i="1"/>
  <c r="CZ1512" i="1"/>
  <c r="DA1512" i="1"/>
  <c r="DB1512" i="1" s="1"/>
  <c r="DC1512" i="1"/>
  <c r="DD1512" i="1"/>
  <c r="DE1512" i="1"/>
  <c r="DF1512" i="1" s="1"/>
  <c r="DG1512" i="1"/>
  <c r="DH1512" i="1" s="1"/>
  <c r="DI1512" i="1"/>
  <c r="DJ1512" i="1" s="1"/>
  <c r="DK1512" i="1"/>
  <c r="DL1512" i="1" s="1"/>
  <c r="DM1512" i="1"/>
  <c r="DN1512" i="1" s="1"/>
  <c r="DO1512" i="1"/>
  <c r="DP1512" i="1"/>
  <c r="DQ1512" i="1"/>
  <c r="DR1512" i="1" s="1"/>
  <c r="DS1512" i="1"/>
  <c r="DT1512" i="1"/>
  <c r="DU1512" i="1"/>
  <c r="DV1512" i="1" s="1"/>
  <c r="DW1512" i="1"/>
  <c r="DX1512" i="1" s="1"/>
  <c r="DY1512" i="1"/>
  <c r="DZ1512" i="1" s="1"/>
  <c r="EA1512" i="1"/>
  <c r="EB1512" i="1" s="1"/>
  <c r="EC1512" i="1"/>
  <c r="ED1512" i="1" s="1"/>
  <c r="EE1512" i="1"/>
  <c r="EF1512" i="1"/>
  <c r="EG1512" i="1"/>
  <c r="EH1512" i="1" s="1"/>
  <c r="EI1512" i="1"/>
  <c r="EJ1512" i="1"/>
  <c r="CU1513" i="1"/>
  <c r="CV1513" i="1" s="1"/>
  <c r="CW1513" i="1"/>
  <c r="CX1513" i="1" s="1"/>
  <c r="CY1513" i="1"/>
  <c r="CZ1513" i="1" s="1"/>
  <c r="DA1513" i="1"/>
  <c r="DB1513" i="1" s="1"/>
  <c r="DC1513" i="1"/>
  <c r="DD1513" i="1" s="1"/>
  <c r="DE1513" i="1"/>
  <c r="DF1513" i="1"/>
  <c r="DG1513" i="1"/>
  <c r="DH1513" i="1" s="1"/>
  <c r="DI1513" i="1"/>
  <c r="DJ1513" i="1"/>
  <c r="DK1513" i="1"/>
  <c r="DL1513" i="1" s="1"/>
  <c r="DM1513" i="1"/>
  <c r="DN1513" i="1" s="1"/>
  <c r="DO1513" i="1"/>
  <c r="DP1513" i="1" s="1"/>
  <c r="DQ1513" i="1"/>
  <c r="DR1513" i="1" s="1"/>
  <c r="DS1513" i="1"/>
  <c r="DT1513" i="1" s="1"/>
  <c r="DU1513" i="1"/>
  <c r="DV1513" i="1"/>
  <c r="DW1513" i="1"/>
  <c r="DX1513" i="1" s="1"/>
  <c r="DY1513" i="1"/>
  <c r="DZ1513" i="1"/>
  <c r="EA1513" i="1"/>
  <c r="EB1513" i="1" s="1"/>
  <c r="EC1513" i="1"/>
  <c r="ED1513" i="1" s="1"/>
  <c r="EE1513" i="1"/>
  <c r="EF1513" i="1" s="1"/>
  <c r="EG1513" i="1"/>
  <c r="EH1513" i="1" s="1"/>
  <c r="EI1513" i="1"/>
  <c r="EJ1513" i="1" s="1"/>
  <c r="CU1514" i="1"/>
  <c r="CV1514" i="1"/>
  <c r="CW1514" i="1"/>
  <c r="CX1514" i="1" s="1"/>
  <c r="CY1514" i="1"/>
  <c r="CZ1514" i="1"/>
  <c r="DA1514" i="1"/>
  <c r="DB1514" i="1" s="1"/>
  <c r="DC1514" i="1"/>
  <c r="DD1514" i="1" s="1"/>
  <c r="DE1514" i="1"/>
  <c r="DF1514" i="1" s="1"/>
  <c r="DG1514" i="1"/>
  <c r="DH1514" i="1" s="1"/>
  <c r="DI1514" i="1"/>
  <c r="DJ1514" i="1" s="1"/>
  <c r="DK1514" i="1"/>
  <c r="DL1514" i="1"/>
  <c r="DM1514" i="1"/>
  <c r="DN1514" i="1" s="1"/>
  <c r="DO1514" i="1"/>
  <c r="DP1514" i="1"/>
  <c r="DQ1514" i="1"/>
  <c r="DR1514" i="1" s="1"/>
  <c r="DS1514" i="1"/>
  <c r="DT1514" i="1" s="1"/>
  <c r="DU1514" i="1"/>
  <c r="DV1514" i="1" s="1"/>
  <c r="DW1514" i="1"/>
  <c r="DX1514" i="1" s="1"/>
  <c r="DY1514" i="1"/>
  <c r="DZ1514" i="1" s="1"/>
  <c r="EA1514" i="1"/>
  <c r="EB1514" i="1"/>
  <c r="EC1514" i="1"/>
  <c r="ED1514" i="1" s="1"/>
  <c r="EE1514" i="1"/>
  <c r="EF1514" i="1"/>
  <c r="EG1514" i="1"/>
  <c r="EH1514" i="1" s="1"/>
  <c r="EI1514" i="1"/>
  <c r="EJ1514" i="1" s="1"/>
  <c r="CU1515" i="1"/>
  <c r="CV1515" i="1" s="1"/>
  <c r="CW1515" i="1"/>
  <c r="CX1515" i="1" s="1"/>
  <c r="CY1515" i="1"/>
  <c r="CZ1515" i="1" s="1"/>
  <c r="DA1515" i="1"/>
  <c r="DB1515" i="1"/>
  <c r="DC1515" i="1"/>
  <c r="DD1515" i="1" s="1"/>
  <c r="DE1515" i="1"/>
  <c r="DF1515" i="1"/>
  <c r="DG1515" i="1"/>
  <c r="DH1515" i="1" s="1"/>
  <c r="DI1515" i="1"/>
  <c r="DJ1515" i="1" s="1"/>
  <c r="DK1515" i="1"/>
  <c r="DL1515" i="1" s="1"/>
  <c r="DM1515" i="1"/>
  <c r="DN1515" i="1" s="1"/>
  <c r="DO1515" i="1"/>
  <c r="DP1515" i="1" s="1"/>
  <c r="DQ1515" i="1"/>
  <c r="DR1515" i="1"/>
  <c r="DS1515" i="1"/>
  <c r="DT1515" i="1" s="1"/>
  <c r="DU1515" i="1"/>
  <c r="DV1515" i="1"/>
  <c r="DW1515" i="1"/>
  <c r="DX1515" i="1" s="1"/>
  <c r="DY1515" i="1"/>
  <c r="DZ1515" i="1" s="1"/>
  <c r="EA1515" i="1"/>
  <c r="EB1515" i="1" s="1"/>
  <c r="EC1515" i="1"/>
  <c r="ED1515" i="1" s="1"/>
  <c r="EE1515" i="1"/>
  <c r="EF1515" i="1" s="1"/>
  <c r="EG1515" i="1"/>
  <c r="EH1515" i="1"/>
  <c r="EI1515" i="1"/>
  <c r="EJ1515" i="1" s="1"/>
  <c r="CU1516" i="1"/>
  <c r="CV1516" i="1" s="1"/>
  <c r="CW1516" i="1"/>
  <c r="CX1516" i="1" s="1"/>
  <c r="CY1516" i="1"/>
  <c r="CZ1516" i="1"/>
  <c r="DA1516" i="1"/>
  <c r="DB1516" i="1" s="1"/>
  <c r="DC1516" i="1"/>
  <c r="DD1516" i="1" s="1"/>
  <c r="DE1516" i="1"/>
  <c r="DF1516" i="1" s="1"/>
  <c r="DG1516" i="1"/>
  <c r="DH1516" i="1"/>
  <c r="DI1516" i="1"/>
  <c r="DJ1516" i="1" s="1"/>
  <c r="DK1516" i="1"/>
  <c r="DL1516" i="1" s="1"/>
  <c r="DM1516" i="1"/>
  <c r="DN1516" i="1" s="1"/>
  <c r="DO1516" i="1"/>
  <c r="DP1516" i="1"/>
  <c r="DQ1516" i="1"/>
  <c r="DR1516" i="1" s="1"/>
  <c r="DS1516" i="1"/>
  <c r="DT1516" i="1" s="1"/>
  <c r="DU1516" i="1"/>
  <c r="DV1516" i="1" s="1"/>
  <c r="DW1516" i="1"/>
  <c r="DX1516" i="1"/>
  <c r="DY1516" i="1"/>
  <c r="DZ1516" i="1" s="1"/>
  <c r="EA1516" i="1"/>
  <c r="EB1516" i="1" s="1"/>
  <c r="EC1516" i="1"/>
  <c r="ED1516" i="1" s="1"/>
  <c r="EE1516" i="1"/>
  <c r="EF1516" i="1"/>
  <c r="EG1516" i="1"/>
  <c r="EH1516" i="1" s="1"/>
  <c r="EI1516" i="1"/>
  <c r="EJ1516" i="1" s="1"/>
  <c r="CU1517" i="1"/>
  <c r="CV1517" i="1" s="1"/>
  <c r="CW1517" i="1"/>
  <c r="CX1517" i="1"/>
  <c r="CY1517" i="1"/>
  <c r="CZ1517" i="1" s="1"/>
  <c r="DA1517" i="1"/>
  <c r="DB1517" i="1" s="1"/>
  <c r="DC1517" i="1"/>
  <c r="DD1517" i="1" s="1"/>
  <c r="DE1517" i="1"/>
  <c r="DF1517" i="1"/>
  <c r="DG1517" i="1"/>
  <c r="DH1517" i="1" s="1"/>
  <c r="DI1517" i="1"/>
  <c r="DJ1517" i="1" s="1"/>
  <c r="DK1517" i="1"/>
  <c r="DL1517" i="1" s="1"/>
  <c r="DM1517" i="1"/>
  <c r="DN1517" i="1"/>
  <c r="DO1517" i="1"/>
  <c r="DP1517" i="1" s="1"/>
  <c r="DQ1517" i="1"/>
  <c r="DR1517" i="1" s="1"/>
  <c r="DS1517" i="1"/>
  <c r="DT1517" i="1" s="1"/>
  <c r="DU1517" i="1"/>
  <c r="DV1517" i="1"/>
  <c r="DW1517" i="1"/>
  <c r="DX1517" i="1" s="1"/>
  <c r="DY1517" i="1"/>
  <c r="DZ1517" i="1" s="1"/>
  <c r="EA1517" i="1"/>
  <c r="EB1517" i="1" s="1"/>
  <c r="EC1517" i="1"/>
  <c r="ED1517" i="1"/>
  <c r="EE1517" i="1"/>
  <c r="EF1517" i="1" s="1"/>
  <c r="EG1517" i="1"/>
  <c r="EH1517" i="1" s="1"/>
  <c r="EI1517" i="1"/>
  <c r="EJ1517" i="1" s="1"/>
  <c r="CU1518" i="1"/>
  <c r="CV1518" i="1"/>
  <c r="CW1518" i="1"/>
  <c r="CX1518" i="1" s="1"/>
  <c r="CY1518" i="1"/>
  <c r="CZ1518" i="1" s="1"/>
  <c r="DA1518" i="1"/>
  <c r="DB1518" i="1" s="1"/>
  <c r="DC1518" i="1"/>
  <c r="DD1518" i="1"/>
  <c r="DE1518" i="1"/>
  <c r="DF1518" i="1" s="1"/>
  <c r="DG1518" i="1"/>
  <c r="DH1518" i="1" s="1"/>
  <c r="DI1518" i="1"/>
  <c r="DJ1518" i="1" s="1"/>
  <c r="DK1518" i="1"/>
  <c r="DL1518" i="1"/>
  <c r="DM1518" i="1"/>
  <c r="DN1518" i="1" s="1"/>
  <c r="DO1518" i="1"/>
  <c r="DP1518" i="1" s="1"/>
  <c r="DQ1518" i="1"/>
  <c r="DR1518" i="1" s="1"/>
  <c r="DS1518" i="1"/>
  <c r="DT1518" i="1"/>
  <c r="DU1518" i="1"/>
  <c r="DV1518" i="1" s="1"/>
  <c r="DW1518" i="1"/>
  <c r="DX1518" i="1" s="1"/>
  <c r="DY1518" i="1"/>
  <c r="DZ1518" i="1" s="1"/>
  <c r="EA1518" i="1"/>
  <c r="EB1518" i="1"/>
  <c r="EC1518" i="1"/>
  <c r="ED1518" i="1" s="1"/>
  <c r="EE1518" i="1"/>
  <c r="EF1518" i="1" s="1"/>
  <c r="EG1518" i="1"/>
  <c r="EH1518" i="1" s="1"/>
  <c r="EI1518" i="1"/>
  <c r="EJ1518" i="1"/>
  <c r="CU1519" i="1"/>
  <c r="CV1519" i="1" s="1"/>
  <c r="CW1519" i="1"/>
  <c r="CX1519" i="1" s="1"/>
  <c r="CY1519" i="1"/>
  <c r="CZ1519" i="1" s="1"/>
  <c r="DA1519" i="1"/>
  <c r="DB1519" i="1"/>
  <c r="DC1519" i="1"/>
  <c r="DD1519" i="1" s="1"/>
  <c r="DE1519" i="1"/>
  <c r="DF1519" i="1" s="1"/>
  <c r="DG1519" i="1"/>
  <c r="DH1519" i="1" s="1"/>
  <c r="DI1519" i="1"/>
  <c r="DJ1519" i="1"/>
  <c r="DK1519" i="1"/>
  <c r="DL1519" i="1" s="1"/>
  <c r="DM1519" i="1"/>
  <c r="DN1519" i="1" s="1"/>
  <c r="DO1519" i="1"/>
  <c r="DP1519" i="1" s="1"/>
  <c r="DQ1519" i="1"/>
  <c r="DR1519" i="1"/>
  <c r="DS1519" i="1"/>
  <c r="DT1519" i="1" s="1"/>
  <c r="DU1519" i="1"/>
  <c r="DV1519" i="1" s="1"/>
  <c r="DW1519" i="1"/>
  <c r="DX1519" i="1" s="1"/>
  <c r="DY1519" i="1"/>
  <c r="DZ1519" i="1"/>
  <c r="EA1519" i="1"/>
  <c r="EB1519" i="1" s="1"/>
  <c r="EC1519" i="1"/>
  <c r="ED1519" i="1" s="1"/>
  <c r="EE1519" i="1"/>
  <c r="EF1519" i="1" s="1"/>
  <c r="EG1519" i="1"/>
  <c r="EH1519" i="1"/>
  <c r="EI1519" i="1"/>
  <c r="EJ1519" i="1" s="1"/>
  <c r="CU1520" i="1"/>
  <c r="CV1520" i="1" s="1"/>
  <c r="CW1520" i="1"/>
  <c r="CX1520" i="1" s="1"/>
  <c r="CY1520" i="1"/>
  <c r="CZ1520" i="1"/>
  <c r="DA1520" i="1"/>
  <c r="DB1520" i="1" s="1"/>
  <c r="DC1520" i="1"/>
  <c r="DD1520" i="1" s="1"/>
  <c r="DE1520" i="1"/>
  <c r="DF1520" i="1" s="1"/>
  <c r="DG1520" i="1"/>
  <c r="DH1520" i="1"/>
  <c r="DI1520" i="1"/>
  <c r="DJ1520" i="1" s="1"/>
  <c r="DK1520" i="1"/>
  <c r="DL1520" i="1" s="1"/>
  <c r="DM1520" i="1"/>
  <c r="DN1520" i="1" s="1"/>
  <c r="DO1520" i="1"/>
  <c r="DP1520" i="1"/>
  <c r="DQ1520" i="1"/>
  <c r="DR1520" i="1" s="1"/>
  <c r="DS1520" i="1"/>
  <c r="DT1520" i="1" s="1"/>
  <c r="DU1520" i="1"/>
  <c r="DV1520" i="1" s="1"/>
  <c r="DW1520" i="1"/>
  <c r="DX1520" i="1"/>
  <c r="DY1520" i="1"/>
  <c r="DZ1520" i="1" s="1"/>
  <c r="EA1520" i="1"/>
  <c r="EB1520" i="1" s="1"/>
  <c r="EC1520" i="1"/>
  <c r="ED1520" i="1" s="1"/>
  <c r="EE1520" i="1"/>
  <c r="EF1520" i="1"/>
  <c r="EG1520" i="1"/>
  <c r="EH1520" i="1" s="1"/>
  <c r="EI1520" i="1"/>
  <c r="EJ1520" i="1" s="1"/>
  <c r="CU1521" i="1"/>
  <c r="CV1521" i="1" s="1"/>
  <c r="CW1521" i="1"/>
  <c r="CX1521" i="1"/>
  <c r="CY1521" i="1"/>
  <c r="CZ1521" i="1" s="1"/>
  <c r="DA1521" i="1"/>
  <c r="DB1521" i="1" s="1"/>
  <c r="DC1521" i="1"/>
  <c r="DD1521" i="1" s="1"/>
  <c r="DE1521" i="1"/>
  <c r="DF1521" i="1"/>
  <c r="DG1521" i="1"/>
  <c r="DH1521" i="1" s="1"/>
  <c r="DI1521" i="1"/>
  <c r="DJ1521" i="1" s="1"/>
  <c r="DK1521" i="1"/>
  <c r="DL1521" i="1" s="1"/>
  <c r="DM1521" i="1"/>
  <c r="DN1521" i="1"/>
  <c r="DO1521" i="1"/>
  <c r="DP1521" i="1" s="1"/>
  <c r="DQ1521" i="1"/>
  <c r="DR1521" i="1" s="1"/>
  <c r="DS1521" i="1"/>
  <c r="DT1521" i="1" s="1"/>
  <c r="DU1521" i="1"/>
  <c r="DV1521" i="1"/>
  <c r="DW1521" i="1"/>
  <c r="DX1521" i="1" s="1"/>
  <c r="DY1521" i="1"/>
  <c r="DZ1521" i="1" s="1"/>
  <c r="EA1521" i="1"/>
  <c r="EB1521" i="1" s="1"/>
  <c r="EC1521" i="1"/>
  <c r="ED1521" i="1"/>
  <c r="EE1521" i="1"/>
  <c r="EF1521" i="1" s="1"/>
  <c r="EG1521" i="1"/>
  <c r="EH1521" i="1" s="1"/>
  <c r="EI1521" i="1"/>
  <c r="EJ1521" i="1" s="1"/>
  <c r="CU1522" i="1"/>
  <c r="CV1522" i="1"/>
  <c r="CW1522" i="1"/>
  <c r="CX1522" i="1" s="1"/>
  <c r="CY1522" i="1"/>
  <c r="CZ1522" i="1" s="1"/>
  <c r="DA1522" i="1"/>
  <c r="DB1522" i="1" s="1"/>
  <c r="DC1522" i="1"/>
  <c r="DD1522" i="1"/>
  <c r="DE1522" i="1"/>
  <c r="DF1522" i="1" s="1"/>
  <c r="DG1522" i="1"/>
  <c r="DH1522" i="1" s="1"/>
  <c r="DI1522" i="1"/>
  <c r="DJ1522" i="1" s="1"/>
  <c r="DK1522" i="1"/>
  <c r="DL1522" i="1"/>
  <c r="DM1522" i="1"/>
  <c r="DN1522" i="1" s="1"/>
  <c r="DO1522" i="1"/>
  <c r="DP1522" i="1" s="1"/>
  <c r="DQ1522" i="1"/>
  <c r="DR1522" i="1" s="1"/>
  <c r="DS1522" i="1"/>
  <c r="DT1522" i="1"/>
  <c r="DU1522" i="1"/>
  <c r="DV1522" i="1" s="1"/>
  <c r="DW1522" i="1"/>
  <c r="DX1522" i="1" s="1"/>
  <c r="DY1522" i="1"/>
  <c r="DZ1522" i="1" s="1"/>
  <c r="EA1522" i="1"/>
  <c r="EB1522" i="1"/>
  <c r="EC1522" i="1"/>
  <c r="ED1522" i="1" s="1"/>
  <c r="EE1522" i="1"/>
  <c r="EF1522" i="1" s="1"/>
  <c r="EG1522" i="1"/>
  <c r="EH1522" i="1" s="1"/>
  <c r="EI1522" i="1"/>
  <c r="EJ1522" i="1"/>
  <c r="CU1523" i="1"/>
  <c r="CV1523" i="1" s="1"/>
  <c r="CW1523" i="1"/>
  <c r="CX1523" i="1" s="1"/>
  <c r="CY1523" i="1"/>
  <c r="CZ1523" i="1" s="1"/>
  <c r="DA1523" i="1"/>
  <c r="DB1523" i="1"/>
  <c r="DC1523" i="1"/>
  <c r="DD1523" i="1" s="1"/>
  <c r="DE1523" i="1"/>
  <c r="DF1523" i="1" s="1"/>
  <c r="DG1523" i="1"/>
  <c r="DH1523" i="1" s="1"/>
  <c r="DI1523" i="1"/>
  <c r="DJ1523" i="1"/>
  <c r="DK1523" i="1"/>
  <c r="DL1523" i="1" s="1"/>
  <c r="DM1523" i="1"/>
  <c r="DN1523" i="1" s="1"/>
  <c r="DO1523" i="1"/>
  <c r="DP1523" i="1" s="1"/>
  <c r="DQ1523" i="1"/>
  <c r="DR1523" i="1"/>
  <c r="DS1523" i="1"/>
  <c r="DT1523" i="1" s="1"/>
  <c r="DU1523" i="1"/>
  <c r="DV1523" i="1" s="1"/>
  <c r="DW1523" i="1"/>
  <c r="DX1523" i="1" s="1"/>
  <c r="DY1523" i="1"/>
  <c r="DZ1523" i="1"/>
  <c r="EA1523" i="1"/>
  <c r="EB1523" i="1" s="1"/>
  <c r="EC1523" i="1"/>
  <c r="ED1523" i="1" s="1"/>
  <c r="EE1523" i="1"/>
  <c r="EF1523" i="1" s="1"/>
  <c r="EG1523" i="1"/>
  <c r="EH1523" i="1"/>
  <c r="EI1523" i="1"/>
  <c r="EJ1523" i="1" s="1"/>
  <c r="CU1524" i="1"/>
  <c r="CV1524" i="1" s="1"/>
  <c r="CW1524" i="1"/>
  <c r="CX1524" i="1" s="1"/>
  <c r="CY1524" i="1"/>
  <c r="CZ1524" i="1"/>
  <c r="DA1524" i="1"/>
  <c r="DB1524" i="1" s="1"/>
  <c r="DC1524" i="1"/>
  <c r="DD1524" i="1" s="1"/>
  <c r="DE1524" i="1"/>
  <c r="DF1524" i="1" s="1"/>
  <c r="DG1524" i="1"/>
  <c r="DH1524" i="1"/>
  <c r="DI1524" i="1"/>
  <c r="DJ1524" i="1" s="1"/>
  <c r="DK1524" i="1"/>
  <c r="DL1524" i="1" s="1"/>
  <c r="DM1524" i="1"/>
  <c r="DN1524" i="1" s="1"/>
  <c r="DO1524" i="1"/>
  <c r="DP1524" i="1"/>
  <c r="DQ1524" i="1"/>
  <c r="DR1524" i="1" s="1"/>
  <c r="DS1524" i="1"/>
  <c r="DT1524" i="1" s="1"/>
  <c r="DU1524" i="1"/>
  <c r="DV1524" i="1" s="1"/>
  <c r="DW1524" i="1"/>
  <c r="DX1524" i="1"/>
  <c r="DY1524" i="1"/>
  <c r="DZ1524" i="1" s="1"/>
  <c r="EA1524" i="1"/>
  <c r="EB1524" i="1" s="1"/>
  <c r="EC1524" i="1"/>
  <c r="ED1524" i="1" s="1"/>
  <c r="EE1524" i="1"/>
  <c r="EF1524" i="1"/>
  <c r="EG1524" i="1"/>
  <c r="EH1524" i="1" s="1"/>
  <c r="EI1524" i="1"/>
  <c r="EJ1524" i="1" s="1"/>
  <c r="CU1525" i="1"/>
  <c r="CV1525" i="1" s="1"/>
  <c r="CW1525" i="1"/>
  <c r="CX1525" i="1"/>
  <c r="CY1525" i="1"/>
  <c r="CZ1525" i="1" s="1"/>
  <c r="DA1525" i="1"/>
  <c r="DB1525" i="1" s="1"/>
  <c r="DC1525" i="1"/>
  <c r="DD1525" i="1" s="1"/>
  <c r="DE1525" i="1"/>
  <c r="DF1525" i="1"/>
  <c r="DG1525" i="1"/>
  <c r="DH1525" i="1" s="1"/>
  <c r="DI1525" i="1"/>
  <c r="DJ1525" i="1" s="1"/>
  <c r="DK1525" i="1"/>
  <c r="DL1525" i="1" s="1"/>
  <c r="DM1525" i="1"/>
  <c r="DN1525" i="1"/>
  <c r="DO1525" i="1"/>
  <c r="DP1525" i="1" s="1"/>
  <c r="DQ1525" i="1"/>
  <c r="DR1525" i="1" s="1"/>
  <c r="DS1525" i="1"/>
  <c r="DT1525" i="1" s="1"/>
  <c r="DU1525" i="1"/>
  <c r="DV1525" i="1"/>
  <c r="DW1525" i="1"/>
  <c r="DX1525" i="1" s="1"/>
  <c r="DY1525" i="1"/>
  <c r="DZ1525" i="1" s="1"/>
  <c r="EA1525" i="1"/>
  <c r="EB1525" i="1" s="1"/>
  <c r="EC1525" i="1"/>
  <c r="ED1525" i="1"/>
  <c r="EE1525" i="1"/>
  <c r="EF1525" i="1" s="1"/>
  <c r="EG1525" i="1"/>
  <c r="EH1525" i="1" s="1"/>
  <c r="EI1525" i="1"/>
  <c r="EJ1525" i="1" s="1"/>
  <c r="CU1526" i="1"/>
  <c r="CV1526" i="1"/>
  <c r="CW1526" i="1"/>
  <c r="CX1526" i="1" s="1"/>
  <c r="CY1526" i="1"/>
  <c r="CZ1526" i="1" s="1"/>
  <c r="DA1526" i="1"/>
  <c r="DB1526" i="1" s="1"/>
  <c r="DC1526" i="1"/>
  <c r="DD1526" i="1"/>
  <c r="DE1526" i="1"/>
  <c r="DF1526" i="1" s="1"/>
  <c r="DG1526" i="1"/>
  <c r="DH1526" i="1" s="1"/>
  <c r="DI1526" i="1"/>
  <c r="DJ1526" i="1" s="1"/>
  <c r="DK1526" i="1"/>
  <c r="DL1526" i="1"/>
  <c r="DM1526" i="1"/>
  <c r="DN1526" i="1" s="1"/>
  <c r="DO1526" i="1"/>
  <c r="DP1526" i="1" s="1"/>
  <c r="DQ1526" i="1"/>
  <c r="DR1526" i="1" s="1"/>
  <c r="DS1526" i="1"/>
  <c r="DT1526" i="1"/>
  <c r="DU1526" i="1"/>
  <c r="DV1526" i="1" s="1"/>
  <c r="DW1526" i="1"/>
  <c r="DX1526" i="1" s="1"/>
  <c r="DY1526" i="1"/>
  <c r="DZ1526" i="1" s="1"/>
  <c r="EA1526" i="1"/>
  <c r="EB1526" i="1"/>
  <c r="EC1526" i="1"/>
  <c r="ED1526" i="1" s="1"/>
  <c r="EE1526" i="1"/>
  <c r="EF1526" i="1" s="1"/>
  <c r="EG1526" i="1"/>
  <c r="EH1526" i="1" s="1"/>
  <c r="EI1526" i="1"/>
  <c r="EJ1526" i="1"/>
  <c r="CU1527" i="1"/>
  <c r="CV1527" i="1" s="1"/>
  <c r="CW1527" i="1"/>
  <c r="CX1527" i="1" s="1"/>
  <c r="CY1527" i="1"/>
  <c r="CZ1527" i="1" s="1"/>
  <c r="DA1527" i="1"/>
  <c r="DB1527" i="1"/>
  <c r="DC1527" i="1"/>
  <c r="DD1527" i="1" s="1"/>
  <c r="DE1527" i="1"/>
  <c r="DF1527" i="1" s="1"/>
  <c r="DG1527" i="1"/>
  <c r="DH1527" i="1" s="1"/>
  <c r="DI1527" i="1"/>
  <c r="DJ1527" i="1"/>
  <c r="DK1527" i="1"/>
  <c r="DL1527" i="1" s="1"/>
  <c r="DM1527" i="1"/>
  <c r="DN1527" i="1" s="1"/>
  <c r="DO1527" i="1"/>
  <c r="DP1527" i="1" s="1"/>
  <c r="DQ1527" i="1"/>
  <c r="DR1527" i="1"/>
  <c r="DS1527" i="1"/>
  <c r="DT1527" i="1" s="1"/>
  <c r="DU1527" i="1"/>
  <c r="DV1527" i="1" s="1"/>
  <c r="DW1527" i="1"/>
  <c r="DX1527" i="1" s="1"/>
  <c r="DY1527" i="1"/>
  <c r="DZ1527" i="1"/>
  <c r="EA1527" i="1"/>
  <c r="EB1527" i="1" s="1"/>
  <c r="EC1527" i="1"/>
  <c r="ED1527" i="1" s="1"/>
  <c r="EE1527" i="1"/>
  <c r="EF1527" i="1" s="1"/>
  <c r="EG1527" i="1"/>
  <c r="EH1527" i="1"/>
  <c r="EI1527" i="1"/>
  <c r="EJ1527" i="1" s="1"/>
  <c r="CU1528" i="1"/>
  <c r="CV1528" i="1" s="1"/>
  <c r="CW1528" i="1"/>
  <c r="CX1528" i="1" s="1"/>
  <c r="CY1528" i="1"/>
  <c r="CZ1528" i="1"/>
  <c r="DA1528" i="1"/>
  <c r="DB1528" i="1" s="1"/>
  <c r="DC1528" i="1"/>
  <c r="DD1528" i="1" s="1"/>
  <c r="DE1528" i="1"/>
  <c r="DF1528" i="1" s="1"/>
  <c r="DG1528" i="1"/>
  <c r="DH1528" i="1"/>
  <c r="DI1528" i="1"/>
  <c r="DJ1528" i="1" s="1"/>
  <c r="DK1528" i="1"/>
  <c r="DL1528" i="1" s="1"/>
  <c r="DM1528" i="1"/>
  <c r="DN1528" i="1" s="1"/>
  <c r="DO1528" i="1"/>
  <c r="DP1528" i="1"/>
  <c r="DQ1528" i="1"/>
  <c r="DR1528" i="1" s="1"/>
  <c r="DS1528" i="1"/>
  <c r="DT1528" i="1" s="1"/>
  <c r="DU1528" i="1"/>
  <c r="DV1528" i="1" s="1"/>
  <c r="DW1528" i="1"/>
  <c r="DX1528" i="1"/>
  <c r="DY1528" i="1"/>
  <c r="DZ1528" i="1" s="1"/>
  <c r="EA1528" i="1"/>
  <c r="EB1528" i="1" s="1"/>
  <c r="EC1528" i="1"/>
  <c r="ED1528" i="1" s="1"/>
  <c r="EE1528" i="1"/>
  <c r="EF1528" i="1"/>
  <c r="EG1528" i="1"/>
  <c r="EH1528" i="1" s="1"/>
  <c r="EI1528" i="1"/>
  <c r="EJ1528" i="1" s="1"/>
  <c r="CU1529" i="1"/>
  <c r="CV1529" i="1" s="1"/>
  <c r="CW1529" i="1"/>
  <c r="CX1529" i="1"/>
  <c r="CY1529" i="1"/>
  <c r="CZ1529" i="1" s="1"/>
  <c r="DA1529" i="1"/>
  <c r="DB1529" i="1" s="1"/>
  <c r="DC1529" i="1"/>
  <c r="DD1529" i="1" s="1"/>
  <c r="DE1529" i="1"/>
  <c r="DF1529" i="1"/>
  <c r="DG1529" i="1"/>
  <c r="DH1529" i="1" s="1"/>
  <c r="DI1529" i="1"/>
  <c r="DJ1529" i="1" s="1"/>
  <c r="DK1529" i="1"/>
  <c r="DL1529" i="1" s="1"/>
  <c r="DM1529" i="1"/>
  <c r="DN1529" i="1"/>
  <c r="DO1529" i="1"/>
  <c r="DP1529" i="1" s="1"/>
  <c r="DQ1529" i="1"/>
  <c r="DR1529" i="1" s="1"/>
  <c r="DS1529" i="1"/>
  <c r="DT1529" i="1" s="1"/>
  <c r="DU1529" i="1"/>
  <c r="DV1529" i="1"/>
  <c r="DW1529" i="1"/>
  <c r="DX1529" i="1" s="1"/>
  <c r="DY1529" i="1"/>
  <c r="DZ1529" i="1" s="1"/>
  <c r="EA1529" i="1"/>
  <c r="EB1529" i="1" s="1"/>
  <c r="EC1529" i="1"/>
  <c r="ED1529" i="1"/>
  <c r="EE1529" i="1"/>
  <c r="EF1529" i="1" s="1"/>
  <c r="EG1529" i="1"/>
  <c r="EH1529" i="1" s="1"/>
  <c r="EI1529" i="1"/>
  <c r="EJ1529" i="1" s="1"/>
  <c r="CU1530" i="1"/>
  <c r="CV1530" i="1"/>
  <c r="CW1530" i="1"/>
  <c r="CX1530" i="1" s="1"/>
  <c r="CY1530" i="1"/>
  <c r="CZ1530" i="1" s="1"/>
  <c r="DA1530" i="1"/>
  <c r="DB1530" i="1" s="1"/>
  <c r="DC1530" i="1"/>
  <c r="DD1530" i="1"/>
  <c r="DE1530" i="1"/>
  <c r="DF1530" i="1" s="1"/>
  <c r="DG1530" i="1"/>
  <c r="DH1530" i="1" s="1"/>
  <c r="DI1530" i="1"/>
  <c r="DJ1530" i="1" s="1"/>
  <c r="DK1530" i="1"/>
  <c r="DL1530" i="1"/>
  <c r="DM1530" i="1"/>
  <c r="DN1530" i="1" s="1"/>
  <c r="DO1530" i="1"/>
  <c r="DP1530" i="1" s="1"/>
  <c r="DQ1530" i="1"/>
  <c r="DR1530" i="1" s="1"/>
  <c r="DS1530" i="1"/>
  <c r="DT1530" i="1"/>
  <c r="DU1530" i="1"/>
  <c r="DV1530" i="1" s="1"/>
  <c r="DW1530" i="1"/>
  <c r="DX1530" i="1" s="1"/>
  <c r="DY1530" i="1"/>
  <c r="DZ1530" i="1" s="1"/>
  <c r="EA1530" i="1"/>
  <c r="EB1530" i="1"/>
  <c r="EC1530" i="1"/>
  <c r="ED1530" i="1" s="1"/>
  <c r="EE1530" i="1"/>
  <c r="EF1530" i="1" s="1"/>
  <c r="EG1530" i="1"/>
  <c r="EH1530" i="1" s="1"/>
  <c r="EI1530" i="1"/>
  <c r="EJ1530" i="1"/>
  <c r="CU1531" i="1"/>
  <c r="CV1531" i="1" s="1"/>
  <c r="CW1531" i="1"/>
  <c r="CX1531" i="1" s="1"/>
  <c r="CY1531" i="1"/>
  <c r="CZ1531" i="1" s="1"/>
  <c r="DA1531" i="1"/>
  <c r="DB1531" i="1"/>
  <c r="DC1531" i="1"/>
  <c r="DD1531" i="1" s="1"/>
  <c r="DE1531" i="1"/>
  <c r="DF1531" i="1" s="1"/>
  <c r="DG1531" i="1"/>
  <c r="DH1531" i="1" s="1"/>
  <c r="DI1531" i="1"/>
  <c r="DJ1531" i="1"/>
  <c r="DK1531" i="1"/>
  <c r="DL1531" i="1" s="1"/>
  <c r="DM1531" i="1"/>
  <c r="DN1531" i="1" s="1"/>
  <c r="DO1531" i="1"/>
  <c r="DP1531" i="1" s="1"/>
  <c r="DQ1531" i="1"/>
  <c r="DR1531" i="1"/>
  <c r="DS1531" i="1"/>
  <c r="DT1531" i="1" s="1"/>
  <c r="DU1531" i="1"/>
  <c r="DV1531" i="1" s="1"/>
  <c r="DW1531" i="1"/>
  <c r="DX1531" i="1" s="1"/>
  <c r="DY1531" i="1"/>
  <c r="DZ1531" i="1"/>
  <c r="EA1531" i="1"/>
  <c r="EB1531" i="1" s="1"/>
  <c r="EC1531" i="1"/>
  <c r="ED1531" i="1" s="1"/>
  <c r="EE1531" i="1"/>
  <c r="EF1531" i="1" s="1"/>
  <c r="EG1531" i="1"/>
  <c r="EH1531" i="1"/>
  <c r="EI1531" i="1"/>
  <c r="EJ1531" i="1" s="1"/>
  <c r="CU1532" i="1"/>
  <c r="CV1532" i="1" s="1"/>
  <c r="CW1532" i="1"/>
  <c r="CX1532" i="1" s="1"/>
  <c r="CY1532" i="1"/>
  <c r="CZ1532" i="1"/>
  <c r="DA1532" i="1"/>
  <c r="DB1532" i="1" s="1"/>
  <c r="DC1532" i="1"/>
  <c r="DD1532" i="1" s="1"/>
  <c r="DE1532" i="1"/>
  <c r="DF1532" i="1" s="1"/>
  <c r="DG1532" i="1"/>
  <c r="DH1532" i="1"/>
  <c r="DI1532" i="1"/>
  <c r="DJ1532" i="1" s="1"/>
  <c r="DK1532" i="1"/>
  <c r="DL1532" i="1" s="1"/>
  <c r="DM1532" i="1"/>
  <c r="DN1532" i="1" s="1"/>
  <c r="DO1532" i="1"/>
  <c r="DP1532" i="1"/>
  <c r="DQ1532" i="1"/>
  <c r="DR1532" i="1" s="1"/>
  <c r="DS1532" i="1"/>
  <c r="DT1532" i="1" s="1"/>
  <c r="DU1532" i="1"/>
  <c r="DV1532" i="1" s="1"/>
  <c r="DW1532" i="1"/>
  <c r="DX1532" i="1"/>
  <c r="DY1532" i="1"/>
  <c r="DZ1532" i="1" s="1"/>
  <c r="EA1532" i="1"/>
  <c r="EB1532" i="1" s="1"/>
  <c r="EC1532" i="1"/>
  <c r="ED1532" i="1" s="1"/>
  <c r="EE1532" i="1"/>
  <c r="EF1532" i="1"/>
  <c r="EG1532" i="1"/>
  <c r="EH1532" i="1" s="1"/>
  <c r="EI1532" i="1"/>
  <c r="EJ1532" i="1" s="1"/>
  <c r="CU1533" i="1"/>
  <c r="CV1533" i="1" s="1"/>
  <c r="CW1533" i="1"/>
  <c r="CX1533" i="1"/>
  <c r="CY1533" i="1"/>
  <c r="CZ1533" i="1" s="1"/>
  <c r="DA1533" i="1"/>
  <c r="DB1533" i="1" s="1"/>
  <c r="DC1533" i="1"/>
  <c r="DD1533" i="1" s="1"/>
  <c r="DE1533" i="1"/>
  <c r="DF1533" i="1"/>
  <c r="DG1533" i="1"/>
  <c r="DH1533" i="1" s="1"/>
  <c r="DI1533" i="1"/>
  <c r="DJ1533" i="1" s="1"/>
  <c r="DK1533" i="1"/>
  <c r="DL1533" i="1" s="1"/>
  <c r="DM1533" i="1"/>
  <c r="DN1533" i="1"/>
  <c r="DO1533" i="1"/>
  <c r="DP1533" i="1" s="1"/>
  <c r="DQ1533" i="1"/>
  <c r="DR1533" i="1" s="1"/>
  <c r="DS1533" i="1"/>
  <c r="DT1533" i="1" s="1"/>
  <c r="DU1533" i="1"/>
  <c r="DV1533" i="1"/>
  <c r="DW1533" i="1"/>
  <c r="DX1533" i="1" s="1"/>
  <c r="DY1533" i="1"/>
  <c r="DZ1533" i="1" s="1"/>
  <c r="EA1533" i="1"/>
  <c r="EB1533" i="1" s="1"/>
  <c r="EC1533" i="1"/>
  <c r="ED1533" i="1"/>
  <c r="EE1533" i="1"/>
  <c r="EF1533" i="1" s="1"/>
  <c r="EG1533" i="1"/>
  <c r="EH1533" i="1" s="1"/>
  <c r="EI1533" i="1"/>
  <c r="EJ1533" i="1" s="1"/>
  <c r="CU1534" i="1"/>
  <c r="CV1534" i="1"/>
  <c r="CW1534" i="1"/>
  <c r="CX1534" i="1" s="1"/>
  <c r="CY1534" i="1"/>
  <c r="CZ1534" i="1" s="1"/>
  <c r="DA1534" i="1"/>
  <c r="DB1534" i="1" s="1"/>
  <c r="DC1534" i="1"/>
  <c r="DD1534" i="1"/>
  <c r="DE1534" i="1"/>
  <c r="DF1534" i="1" s="1"/>
  <c r="DG1534" i="1"/>
  <c r="DH1534" i="1" s="1"/>
  <c r="DI1534" i="1"/>
  <c r="DJ1534" i="1" s="1"/>
  <c r="DK1534" i="1"/>
  <c r="DL1534" i="1"/>
  <c r="DM1534" i="1"/>
  <c r="DN1534" i="1" s="1"/>
  <c r="DO1534" i="1"/>
  <c r="DP1534" i="1" s="1"/>
  <c r="DQ1534" i="1"/>
  <c r="DR1534" i="1" s="1"/>
  <c r="DS1534" i="1"/>
  <c r="DT1534" i="1"/>
  <c r="DU1534" i="1"/>
  <c r="DV1534" i="1" s="1"/>
  <c r="DW1534" i="1"/>
  <c r="DX1534" i="1" s="1"/>
  <c r="DY1534" i="1"/>
  <c r="DZ1534" i="1" s="1"/>
  <c r="EA1534" i="1"/>
  <c r="EB1534" i="1"/>
  <c r="EC1534" i="1"/>
  <c r="ED1534" i="1" s="1"/>
  <c r="EE1534" i="1"/>
  <c r="EF1534" i="1" s="1"/>
  <c r="EG1534" i="1"/>
  <c r="EH1534" i="1" s="1"/>
  <c r="EI1534" i="1"/>
  <c r="EJ1534" i="1"/>
  <c r="GS1129" i="1"/>
  <c r="GT1129" i="1"/>
  <c r="GS1130" i="1"/>
  <c r="GT1130" i="1"/>
  <c r="GS1131" i="1"/>
  <c r="GT1131" i="1"/>
  <c r="GS1132" i="1"/>
  <c r="GT1132" i="1"/>
  <c r="GS1133" i="1"/>
  <c r="GT1133" i="1"/>
  <c r="GS1134" i="1"/>
  <c r="GT1134" i="1"/>
  <c r="GS1135" i="1"/>
  <c r="GT1135" i="1"/>
  <c r="GS1136" i="1"/>
  <c r="GT1136" i="1"/>
  <c r="GS1137" i="1"/>
  <c r="GT1137" i="1"/>
  <c r="GS1138" i="1"/>
  <c r="GT1138" i="1"/>
  <c r="GS1139" i="1"/>
  <c r="GT1139" i="1"/>
  <c r="GS1140" i="1"/>
  <c r="GT1140" i="1"/>
  <c r="GS1141" i="1"/>
  <c r="GT1141" i="1"/>
  <c r="GS1142" i="1"/>
  <c r="GT1142" i="1"/>
  <c r="GS1143" i="1"/>
  <c r="GT1143" i="1"/>
  <c r="GS1144" i="1"/>
  <c r="GT1144" i="1"/>
  <c r="GS1145" i="1"/>
  <c r="GT1145" i="1"/>
  <c r="GS1146" i="1"/>
  <c r="GT1146" i="1"/>
  <c r="GS1147" i="1"/>
  <c r="GT1147" i="1"/>
  <c r="GS1148" i="1"/>
  <c r="GT1148" i="1"/>
  <c r="GS1149" i="1"/>
  <c r="GT1149" i="1"/>
  <c r="GS1150" i="1"/>
  <c r="GT1150" i="1"/>
  <c r="GS1151" i="1"/>
  <c r="GT1151" i="1"/>
  <c r="GS1152" i="1"/>
  <c r="GT1152" i="1"/>
  <c r="GS1153" i="1"/>
  <c r="GT1153" i="1"/>
  <c r="GS1154" i="1"/>
  <c r="GT1154" i="1"/>
  <c r="GS1155" i="1"/>
  <c r="GT1155" i="1"/>
  <c r="GS1156" i="1"/>
  <c r="GT1156" i="1"/>
  <c r="GS1157" i="1"/>
  <c r="GT1157" i="1"/>
  <c r="GS1158" i="1"/>
  <c r="GT1158" i="1"/>
  <c r="GS1159" i="1"/>
  <c r="GT1159" i="1"/>
  <c r="GS1160" i="1"/>
  <c r="GT1160" i="1"/>
  <c r="GS1161" i="1"/>
  <c r="GT1161" i="1"/>
  <c r="GS1162" i="1"/>
  <c r="GT1162" i="1"/>
  <c r="GS1163" i="1"/>
  <c r="GT1163" i="1"/>
  <c r="GS1164" i="1"/>
  <c r="GT1164" i="1"/>
  <c r="GS1165" i="1"/>
  <c r="GT1165" i="1"/>
  <c r="GS1166" i="1"/>
  <c r="GT1166" i="1"/>
  <c r="GS1167" i="1"/>
  <c r="GT1167" i="1"/>
  <c r="GS1168" i="1"/>
  <c r="GT1168" i="1"/>
  <c r="GS1169" i="1"/>
  <c r="GT1169" i="1"/>
  <c r="GS1170" i="1"/>
  <c r="GT1170" i="1"/>
  <c r="GS1171" i="1"/>
  <c r="GT1171" i="1"/>
  <c r="GS1172" i="1"/>
  <c r="GT1172" i="1"/>
  <c r="GS1173" i="1"/>
  <c r="GT1173" i="1"/>
  <c r="GS1174" i="1"/>
  <c r="GT1174" i="1"/>
  <c r="GS1175" i="1"/>
  <c r="GT1175" i="1"/>
  <c r="GS1176" i="1"/>
  <c r="GT1176" i="1"/>
  <c r="GS1177" i="1"/>
  <c r="GT1177" i="1"/>
  <c r="GS1178" i="1"/>
  <c r="GT1178" i="1"/>
  <c r="GS1179" i="1"/>
  <c r="GT1179" i="1"/>
  <c r="GS1180" i="1"/>
  <c r="GT1180" i="1"/>
  <c r="GS1181" i="1"/>
  <c r="GT1181" i="1"/>
  <c r="GS1182" i="1"/>
  <c r="GT1182" i="1"/>
  <c r="GS1183" i="1"/>
  <c r="GT1183" i="1"/>
  <c r="GS1184" i="1"/>
  <c r="GT1184" i="1"/>
  <c r="GS1185" i="1"/>
  <c r="GT1185" i="1"/>
  <c r="GS1186" i="1"/>
  <c r="GT1186" i="1"/>
  <c r="GS1187" i="1"/>
  <c r="GT1187" i="1"/>
  <c r="GS1188" i="1"/>
  <c r="GT1188" i="1"/>
  <c r="GS1189" i="1"/>
  <c r="GT1189" i="1"/>
  <c r="GS1190" i="1"/>
  <c r="GT1190" i="1"/>
  <c r="GS1191" i="1"/>
  <c r="GT1191" i="1"/>
  <c r="GS1192" i="1"/>
  <c r="GT1192" i="1"/>
  <c r="GS1193" i="1"/>
  <c r="GT1193" i="1"/>
  <c r="GS1194" i="1"/>
  <c r="GT1194" i="1"/>
  <c r="GS1195" i="1"/>
  <c r="GT1195" i="1"/>
  <c r="GS1196" i="1"/>
  <c r="GT1196" i="1"/>
  <c r="GS1197" i="1"/>
  <c r="GT1197" i="1"/>
  <c r="GS1198" i="1"/>
  <c r="GT1198" i="1"/>
  <c r="GS1199" i="1"/>
  <c r="GT1199" i="1"/>
  <c r="GS1200" i="1"/>
  <c r="GT1200" i="1"/>
  <c r="GS1201" i="1"/>
  <c r="GT1201" i="1"/>
  <c r="GS1202" i="1"/>
  <c r="GT1202" i="1"/>
  <c r="GS1203" i="1"/>
  <c r="GT1203" i="1"/>
  <c r="GS1204" i="1"/>
  <c r="GT1204" i="1"/>
  <c r="GS1205" i="1"/>
  <c r="GT1205" i="1"/>
  <c r="GS1206" i="1"/>
  <c r="GT1206" i="1"/>
  <c r="GS1207" i="1"/>
  <c r="GT1207" i="1"/>
  <c r="GS1208" i="1"/>
  <c r="GT1208" i="1"/>
  <c r="GS1209" i="1"/>
  <c r="GT1209" i="1"/>
  <c r="GS1210" i="1"/>
  <c r="GT1210" i="1"/>
  <c r="GS1211" i="1"/>
  <c r="GT1211" i="1"/>
  <c r="GS1212" i="1"/>
  <c r="GT1212" i="1"/>
  <c r="GS1213" i="1"/>
  <c r="GT1213" i="1"/>
  <c r="GS1214" i="1"/>
  <c r="GT1214" i="1"/>
  <c r="GS1215" i="1"/>
  <c r="GT1215" i="1"/>
  <c r="GS1216" i="1"/>
  <c r="GT1216" i="1"/>
  <c r="GS1217" i="1"/>
  <c r="GT1217" i="1"/>
  <c r="GS1218" i="1"/>
  <c r="GT1218" i="1"/>
  <c r="GS1219" i="1"/>
  <c r="GT1219" i="1"/>
  <c r="GS1220" i="1"/>
  <c r="GT1220" i="1"/>
  <c r="GS1221" i="1"/>
  <c r="GT1221" i="1"/>
  <c r="GS1222" i="1"/>
  <c r="GT1222" i="1"/>
  <c r="GS1223" i="1"/>
  <c r="GT1223" i="1"/>
  <c r="GS1224" i="1"/>
  <c r="GT1224" i="1"/>
  <c r="GS1225" i="1"/>
  <c r="GT1225" i="1"/>
  <c r="GS1226" i="1"/>
  <c r="GT1226" i="1"/>
  <c r="GS1227" i="1"/>
  <c r="GT1227" i="1"/>
  <c r="GS1228" i="1"/>
  <c r="GT1228" i="1"/>
  <c r="GS1229" i="1"/>
  <c r="GT1229" i="1"/>
  <c r="GS1230" i="1"/>
  <c r="GT1230" i="1"/>
  <c r="GS1231" i="1"/>
  <c r="GT1231" i="1"/>
  <c r="GS1232" i="1"/>
  <c r="GT1232" i="1"/>
  <c r="GS1233" i="1"/>
  <c r="GT1233" i="1"/>
  <c r="GS1234" i="1"/>
  <c r="GT1234" i="1"/>
  <c r="GS1235" i="1"/>
  <c r="GT1235" i="1"/>
  <c r="GS1236" i="1"/>
  <c r="GT1236" i="1"/>
  <c r="GS1237" i="1"/>
  <c r="GT1237" i="1"/>
  <c r="GS1238" i="1"/>
  <c r="GT1238" i="1"/>
  <c r="GS1239" i="1"/>
  <c r="GT1239" i="1"/>
  <c r="GS1240" i="1"/>
  <c r="GT1240" i="1"/>
  <c r="GS1241" i="1"/>
  <c r="GT1241" i="1"/>
  <c r="GS1242" i="1"/>
  <c r="GT1242" i="1"/>
  <c r="GS1243" i="1"/>
  <c r="GT1243" i="1"/>
  <c r="GS1244" i="1"/>
  <c r="GT1244" i="1"/>
  <c r="GS1245" i="1"/>
  <c r="GT1245" i="1"/>
  <c r="GS1246" i="1"/>
  <c r="GT1246" i="1"/>
  <c r="GS1247" i="1"/>
  <c r="GT1247" i="1"/>
  <c r="GS1248" i="1"/>
  <c r="GT1248" i="1"/>
  <c r="GS1249" i="1"/>
  <c r="GT1249" i="1"/>
  <c r="GS1250" i="1"/>
  <c r="GT1250" i="1"/>
  <c r="GS1251" i="1"/>
  <c r="GT1251" i="1"/>
  <c r="GS1252" i="1"/>
  <c r="GT1252" i="1"/>
  <c r="GS1253" i="1"/>
  <c r="GT1253" i="1"/>
  <c r="GS1254" i="1"/>
  <c r="GT1254" i="1"/>
  <c r="GS1255" i="1"/>
  <c r="GT1255" i="1"/>
  <c r="GS1256" i="1"/>
  <c r="GT1256" i="1"/>
  <c r="GS1257" i="1"/>
  <c r="GT1257" i="1"/>
  <c r="GS1258" i="1"/>
  <c r="GT1258" i="1"/>
  <c r="GS1259" i="1"/>
  <c r="GT1259" i="1"/>
  <c r="GS1260" i="1"/>
  <c r="GT1260" i="1"/>
  <c r="GS1261" i="1"/>
  <c r="GT1261" i="1"/>
  <c r="GS1262" i="1"/>
  <c r="GT1262" i="1"/>
  <c r="GS1263" i="1"/>
  <c r="GT1263" i="1"/>
  <c r="GS1264" i="1"/>
  <c r="GT1264" i="1"/>
  <c r="GS1265" i="1"/>
  <c r="GT1265" i="1"/>
  <c r="GS1266" i="1"/>
  <c r="GT1266" i="1"/>
  <c r="GS1267" i="1"/>
  <c r="GT1267" i="1"/>
  <c r="GS1268" i="1"/>
  <c r="GT1268" i="1"/>
  <c r="GS1269" i="1"/>
  <c r="GT1269" i="1"/>
  <c r="GS1270" i="1"/>
  <c r="GT1270" i="1"/>
  <c r="GS1271" i="1"/>
  <c r="GT1271" i="1"/>
  <c r="GS1272" i="1"/>
  <c r="GT1272" i="1"/>
  <c r="GS1273" i="1"/>
  <c r="GT1273" i="1"/>
  <c r="GS1274" i="1"/>
  <c r="GT1274" i="1"/>
  <c r="GS1275" i="1"/>
  <c r="GT1275" i="1"/>
  <c r="GS1276" i="1"/>
  <c r="GT1276" i="1"/>
  <c r="GS1277" i="1"/>
  <c r="GT1277" i="1"/>
  <c r="GS1278" i="1"/>
  <c r="GT1278" i="1"/>
  <c r="GS1279" i="1"/>
  <c r="GT1279" i="1"/>
  <c r="GS1280" i="1"/>
  <c r="GT1280" i="1"/>
  <c r="GS1281" i="1"/>
  <c r="GT1281" i="1"/>
  <c r="GS1282" i="1"/>
  <c r="GT1282" i="1"/>
  <c r="GS1283" i="1"/>
  <c r="GT1283" i="1"/>
  <c r="GS1284" i="1"/>
  <c r="GT1284" i="1"/>
  <c r="GS1285" i="1"/>
  <c r="GT1285" i="1"/>
  <c r="GS1286" i="1"/>
  <c r="GT1286" i="1"/>
  <c r="GS1287" i="1"/>
  <c r="GT1287" i="1"/>
  <c r="GS1288" i="1"/>
  <c r="GT1288" i="1"/>
  <c r="GS1289" i="1"/>
  <c r="GT1289" i="1"/>
  <c r="GS1290" i="1"/>
  <c r="GT1290" i="1"/>
  <c r="GS1291" i="1"/>
  <c r="GT1291" i="1"/>
  <c r="GS1292" i="1"/>
  <c r="GT1292" i="1"/>
  <c r="GS1293" i="1"/>
  <c r="GT1293" i="1"/>
  <c r="GS1294" i="1"/>
  <c r="GT1294" i="1"/>
  <c r="GS1295" i="1"/>
  <c r="GT1295" i="1"/>
  <c r="GS1296" i="1"/>
  <c r="GT1296" i="1"/>
  <c r="GS1297" i="1"/>
  <c r="GT1297" i="1"/>
  <c r="GS1298" i="1"/>
  <c r="GT1298" i="1"/>
  <c r="GS1299" i="1"/>
  <c r="GT1299" i="1"/>
  <c r="GS1300" i="1"/>
  <c r="GT1300" i="1"/>
  <c r="GS1301" i="1"/>
  <c r="GT1301" i="1"/>
  <c r="GS1302" i="1"/>
  <c r="GT1302" i="1"/>
  <c r="GS1303" i="1"/>
  <c r="GT1303" i="1"/>
  <c r="GS1304" i="1"/>
  <c r="GT1304" i="1"/>
  <c r="GS1305" i="1"/>
  <c r="GT1305" i="1"/>
  <c r="GS1306" i="1"/>
  <c r="GT1306" i="1"/>
  <c r="GS1307" i="1"/>
  <c r="GT1307" i="1"/>
  <c r="GS1308" i="1"/>
  <c r="GT1308" i="1"/>
  <c r="GS1309" i="1"/>
  <c r="GT1309" i="1"/>
  <c r="GS1310" i="1"/>
  <c r="GT1310" i="1"/>
  <c r="GS1311" i="1"/>
  <c r="GT1311" i="1"/>
  <c r="GS1312" i="1"/>
  <c r="GT1312" i="1"/>
  <c r="GS1313" i="1"/>
  <c r="GT1313" i="1"/>
  <c r="GS1314" i="1"/>
  <c r="GT1314" i="1"/>
  <c r="GS1315" i="1"/>
  <c r="GT1315" i="1"/>
  <c r="GS1316" i="1"/>
  <c r="GT1316" i="1"/>
  <c r="GS1317" i="1"/>
  <c r="GT1317" i="1"/>
  <c r="GS1318" i="1"/>
  <c r="GT1318" i="1"/>
  <c r="GS1319" i="1"/>
  <c r="GT1319" i="1"/>
  <c r="GS1320" i="1"/>
  <c r="GT1320" i="1"/>
  <c r="GS1321" i="1"/>
  <c r="GT1321" i="1"/>
  <c r="GS1322" i="1"/>
  <c r="GT1322" i="1"/>
  <c r="GS1323" i="1"/>
  <c r="GT1323" i="1"/>
  <c r="GS1324" i="1"/>
  <c r="GT1324" i="1"/>
  <c r="GS1325" i="1"/>
  <c r="GT1325" i="1"/>
  <c r="GS1326" i="1"/>
  <c r="GT1326" i="1"/>
  <c r="GS1327" i="1"/>
  <c r="GT1327" i="1"/>
  <c r="GS1328" i="1"/>
  <c r="GT1328" i="1"/>
  <c r="GS1329" i="1"/>
  <c r="GT1329" i="1"/>
  <c r="GS1330" i="1"/>
  <c r="GT1330" i="1"/>
  <c r="GS1331" i="1"/>
  <c r="GT1331" i="1"/>
  <c r="GS1332" i="1"/>
  <c r="GT1332" i="1"/>
  <c r="GS1333" i="1"/>
  <c r="GT1333" i="1"/>
  <c r="GS1334" i="1"/>
  <c r="GT1334" i="1"/>
  <c r="GS1335" i="1"/>
  <c r="GT1335" i="1"/>
  <c r="GS1336" i="1"/>
  <c r="GT1336" i="1"/>
  <c r="GS1337" i="1"/>
  <c r="GT1337" i="1"/>
  <c r="GS1338" i="1"/>
  <c r="GT1338" i="1"/>
  <c r="GS1339" i="1"/>
  <c r="GT1339" i="1"/>
  <c r="GS1340" i="1"/>
  <c r="GT1340" i="1"/>
  <c r="GS1341" i="1"/>
  <c r="GT1341" i="1"/>
  <c r="GS1342" i="1"/>
  <c r="GT1342" i="1"/>
  <c r="GS1343" i="1"/>
  <c r="GT1343" i="1"/>
  <c r="GS1344" i="1"/>
  <c r="GT1344" i="1"/>
  <c r="GS1345" i="1"/>
  <c r="GT1345" i="1"/>
  <c r="GS1346" i="1"/>
  <c r="GT1346" i="1"/>
  <c r="GS1347" i="1"/>
  <c r="GT1347" i="1"/>
  <c r="GS1348" i="1"/>
  <c r="GT1348" i="1"/>
  <c r="GS1349" i="1"/>
  <c r="GT1349" i="1"/>
  <c r="GS1350" i="1"/>
  <c r="GT1350" i="1"/>
  <c r="GS1351" i="1"/>
  <c r="GT1351" i="1"/>
  <c r="GS1352" i="1"/>
  <c r="GT1352" i="1"/>
  <c r="GS1353" i="1"/>
  <c r="GT1353" i="1"/>
  <c r="GS1354" i="1"/>
  <c r="GT1354" i="1"/>
  <c r="GS1355" i="1"/>
  <c r="GT1355" i="1"/>
  <c r="GS1356" i="1"/>
  <c r="GT1356" i="1"/>
  <c r="GS1357" i="1"/>
  <c r="GT1357" i="1"/>
  <c r="GS1358" i="1"/>
  <c r="GT1358" i="1"/>
  <c r="GS1359" i="1"/>
  <c r="GT1359" i="1"/>
  <c r="GS1360" i="1"/>
  <c r="GT1360" i="1"/>
  <c r="GS1361" i="1"/>
  <c r="GT1361" i="1"/>
  <c r="GS1362" i="1"/>
  <c r="GT1362" i="1"/>
  <c r="GS1363" i="1"/>
  <c r="GT1363" i="1"/>
  <c r="GS1364" i="1"/>
  <c r="GT1364" i="1"/>
  <c r="GS1365" i="1"/>
  <c r="GT1365" i="1"/>
  <c r="GS1366" i="1"/>
  <c r="GT1366" i="1"/>
  <c r="GS1367" i="1"/>
  <c r="GT1367" i="1"/>
  <c r="GS1368" i="1"/>
  <c r="GT1368" i="1"/>
  <c r="GS1369" i="1"/>
  <c r="GT1369" i="1"/>
  <c r="GS1370" i="1"/>
  <c r="GT1370" i="1"/>
  <c r="GS1371" i="1"/>
  <c r="GT1371" i="1"/>
  <c r="GS1372" i="1"/>
  <c r="GT1372" i="1"/>
  <c r="GS1373" i="1"/>
  <c r="GT1373" i="1"/>
  <c r="GS1374" i="1"/>
  <c r="GT1374" i="1"/>
  <c r="GS1375" i="1"/>
  <c r="GT1375" i="1"/>
  <c r="GS1376" i="1"/>
  <c r="GT1376" i="1"/>
  <c r="GS1377" i="1"/>
  <c r="GT1377" i="1"/>
  <c r="GS1378" i="1"/>
  <c r="GT1378" i="1"/>
  <c r="GS1379" i="1"/>
  <c r="GT1379" i="1"/>
  <c r="GS1380" i="1"/>
  <c r="GT1380" i="1"/>
  <c r="GS1381" i="1"/>
  <c r="GT1381" i="1"/>
  <c r="GS1382" i="1"/>
  <c r="GT1382" i="1"/>
  <c r="GS1383" i="1"/>
  <c r="GT1383" i="1"/>
  <c r="GS1384" i="1"/>
  <c r="GT1384" i="1"/>
  <c r="GS1385" i="1"/>
  <c r="GT1385" i="1"/>
  <c r="GS1386" i="1"/>
  <c r="GT1386" i="1"/>
  <c r="GS1387" i="1"/>
  <c r="GT1387" i="1"/>
  <c r="GS1388" i="1"/>
  <c r="GT1388" i="1"/>
  <c r="GS1389" i="1"/>
  <c r="GT1389" i="1"/>
  <c r="GS1390" i="1"/>
  <c r="GT1390" i="1"/>
  <c r="GS1391" i="1"/>
  <c r="GT1391" i="1"/>
  <c r="GS1392" i="1"/>
  <c r="GT1392" i="1"/>
  <c r="GS1393" i="1"/>
  <c r="GT1393" i="1"/>
  <c r="GS1394" i="1"/>
  <c r="GT1394" i="1"/>
  <c r="GS1395" i="1"/>
  <c r="GT1395" i="1"/>
  <c r="GS1396" i="1"/>
  <c r="GT1396" i="1"/>
  <c r="GS1397" i="1"/>
  <c r="GT1397" i="1"/>
  <c r="GS1398" i="1"/>
  <c r="GT1398" i="1"/>
  <c r="GS1399" i="1"/>
  <c r="GT1399" i="1"/>
  <c r="GS1400" i="1"/>
  <c r="GT1400" i="1"/>
  <c r="GS1401" i="1"/>
  <c r="GT1401" i="1"/>
  <c r="GS1402" i="1"/>
  <c r="GT1402" i="1"/>
  <c r="GS1403" i="1"/>
  <c r="GT1403" i="1"/>
  <c r="GS1404" i="1"/>
  <c r="GT1404" i="1"/>
  <c r="GS1405" i="1"/>
  <c r="GT1405" i="1"/>
  <c r="GS1406" i="1"/>
  <c r="GT1406" i="1"/>
  <c r="GS1407" i="1"/>
  <c r="GT1407" i="1"/>
  <c r="GS1408" i="1"/>
  <c r="GT1408" i="1"/>
  <c r="GS1409" i="1"/>
  <c r="GT1409" i="1"/>
  <c r="GS1410" i="1"/>
  <c r="GT1410" i="1"/>
  <c r="GS1411" i="1"/>
  <c r="GT1411" i="1"/>
  <c r="GS1412" i="1"/>
  <c r="GT1412" i="1"/>
  <c r="GS1413" i="1"/>
  <c r="GT1413" i="1"/>
  <c r="GS1414" i="1"/>
  <c r="GT1414" i="1"/>
  <c r="GS1415" i="1"/>
  <c r="GT1415" i="1"/>
  <c r="GS1416" i="1"/>
  <c r="GT1416" i="1"/>
  <c r="GS1417" i="1"/>
  <c r="GT1417" i="1"/>
  <c r="GS1418" i="1"/>
  <c r="GT1418" i="1"/>
  <c r="GS1419" i="1"/>
  <c r="GT1419" i="1"/>
  <c r="GS1420" i="1"/>
  <c r="GT1420" i="1"/>
  <c r="GS1421" i="1"/>
  <c r="GT1421" i="1"/>
  <c r="GS1422" i="1"/>
  <c r="GT1422" i="1"/>
  <c r="GS1423" i="1"/>
  <c r="GT1423" i="1"/>
  <c r="GS1424" i="1"/>
  <c r="GT1424" i="1"/>
  <c r="GS1425" i="1"/>
  <c r="GT1425" i="1"/>
  <c r="GS1426" i="1"/>
  <c r="GT1426" i="1"/>
  <c r="GS1427" i="1"/>
  <c r="GT1427" i="1"/>
  <c r="GS1428" i="1"/>
  <c r="GT1428" i="1"/>
  <c r="GS1429" i="1"/>
  <c r="GT1429" i="1"/>
  <c r="GS1430" i="1"/>
  <c r="GT1430" i="1"/>
  <c r="GS1431" i="1"/>
  <c r="GT1431" i="1"/>
  <c r="GS1432" i="1"/>
  <c r="GT1432" i="1"/>
  <c r="GS1433" i="1"/>
  <c r="GT1433" i="1"/>
  <c r="GS1434" i="1"/>
  <c r="GT1434" i="1"/>
  <c r="GS1435" i="1"/>
  <c r="GT1435" i="1"/>
  <c r="GS1436" i="1"/>
  <c r="GT1436" i="1"/>
  <c r="GS1437" i="1"/>
  <c r="GT1437" i="1"/>
  <c r="GS1438" i="1"/>
  <c r="GT1438" i="1"/>
  <c r="GS1439" i="1"/>
  <c r="GT1439" i="1"/>
  <c r="GS1440" i="1"/>
  <c r="GT1440" i="1"/>
  <c r="GS1441" i="1"/>
  <c r="GT1441" i="1"/>
  <c r="GS1442" i="1"/>
  <c r="GT1442" i="1"/>
  <c r="GS1443" i="1"/>
  <c r="GT1443" i="1"/>
  <c r="GS1444" i="1"/>
  <c r="GT1444" i="1"/>
  <c r="GS1445" i="1"/>
  <c r="GT1445" i="1"/>
  <c r="GS1446" i="1"/>
  <c r="GT1446" i="1"/>
  <c r="GS1447" i="1"/>
  <c r="GT1447" i="1"/>
  <c r="GS1448" i="1"/>
  <c r="GT1448" i="1"/>
  <c r="GS1449" i="1"/>
  <c r="GT1449" i="1"/>
  <c r="GS1450" i="1"/>
  <c r="GT1450" i="1"/>
  <c r="GS1451" i="1"/>
  <c r="GT1451" i="1"/>
  <c r="GS1452" i="1"/>
  <c r="GT1452" i="1"/>
  <c r="GS1453" i="1"/>
  <c r="GT1453" i="1"/>
  <c r="GS1454" i="1"/>
  <c r="GT1454" i="1"/>
  <c r="GS1455" i="1"/>
  <c r="GT1455" i="1"/>
  <c r="GS1456" i="1"/>
  <c r="GT1456" i="1"/>
  <c r="GS1457" i="1"/>
  <c r="GT1457" i="1"/>
  <c r="GS1458" i="1"/>
  <c r="GT1458" i="1"/>
  <c r="GS1459" i="1"/>
  <c r="GT1459" i="1"/>
  <c r="GS1460" i="1"/>
  <c r="GT1460" i="1"/>
  <c r="GS1461" i="1"/>
  <c r="GT1461" i="1"/>
  <c r="GS1462" i="1"/>
  <c r="GT1462" i="1"/>
  <c r="GS1463" i="1"/>
  <c r="GT1463" i="1"/>
  <c r="GS1464" i="1"/>
  <c r="GT1464" i="1"/>
  <c r="GS1465" i="1"/>
  <c r="GT1465" i="1"/>
  <c r="GS1466" i="1"/>
  <c r="GT1466" i="1"/>
  <c r="GS1467" i="1"/>
  <c r="GT1467" i="1"/>
  <c r="GS1468" i="1"/>
  <c r="GT1468" i="1"/>
  <c r="GS1469" i="1"/>
  <c r="GT1469" i="1"/>
  <c r="GS1470" i="1"/>
  <c r="GT1470" i="1"/>
  <c r="GS1471" i="1"/>
  <c r="GT1471" i="1"/>
  <c r="GS1472" i="1"/>
  <c r="GT1472" i="1"/>
  <c r="GS1473" i="1"/>
  <c r="GT1473" i="1"/>
  <c r="GS1474" i="1"/>
  <c r="GT1474" i="1"/>
  <c r="GS1475" i="1"/>
  <c r="GT1475" i="1"/>
  <c r="GS1476" i="1"/>
  <c r="GT1476" i="1"/>
  <c r="GS1477" i="1"/>
  <c r="GT1477" i="1"/>
  <c r="GS1478" i="1"/>
  <c r="GT1478" i="1"/>
  <c r="GS1479" i="1"/>
  <c r="GT1479" i="1"/>
  <c r="GS1480" i="1"/>
  <c r="GT1480" i="1"/>
  <c r="GS1481" i="1"/>
  <c r="GT1481" i="1"/>
  <c r="GS1482" i="1"/>
  <c r="GT1482" i="1"/>
  <c r="GS1483" i="1"/>
  <c r="GT1483" i="1"/>
  <c r="GS1484" i="1"/>
  <c r="GT1484" i="1"/>
  <c r="GS1485" i="1"/>
  <c r="GT1485" i="1"/>
  <c r="GS1486" i="1"/>
  <c r="GT1486" i="1"/>
  <c r="GS1487" i="1"/>
  <c r="GT1487" i="1"/>
  <c r="GS1488" i="1"/>
  <c r="GT1488" i="1"/>
  <c r="GS1489" i="1"/>
  <c r="GT1489" i="1"/>
  <c r="GS1490" i="1"/>
  <c r="GT1490" i="1"/>
  <c r="GS1491" i="1"/>
  <c r="GT1491" i="1"/>
  <c r="GS1492" i="1"/>
  <c r="GT1492" i="1"/>
  <c r="GS1493" i="1"/>
  <c r="GT1493" i="1"/>
  <c r="GS1494" i="1"/>
  <c r="GT1494" i="1"/>
  <c r="GS1495" i="1"/>
  <c r="GT1495" i="1"/>
  <c r="GS1496" i="1"/>
  <c r="GT1496" i="1"/>
  <c r="GS1497" i="1"/>
  <c r="GT1497" i="1"/>
  <c r="GS1498" i="1"/>
  <c r="GT1498" i="1"/>
  <c r="GS1499" i="1"/>
  <c r="GT1499" i="1"/>
  <c r="GS1500" i="1"/>
  <c r="GT1500" i="1"/>
  <c r="GS1501" i="1"/>
  <c r="GT1501" i="1"/>
  <c r="GS1502" i="1"/>
  <c r="GT1502" i="1"/>
  <c r="GS1503" i="1"/>
  <c r="GT1503" i="1"/>
  <c r="GS1504" i="1"/>
  <c r="GT1504" i="1"/>
  <c r="GS1505" i="1"/>
  <c r="GT1505" i="1"/>
  <c r="GS1506" i="1"/>
  <c r="GT1506" i="1"/>
  <c r="GS1507" i="1"/>
  <c r="GT1507" i="1"/>
  <c r="GS1508" i="1"/>
  <c r="GT1508" i="1"/>
  <c r="GS1509" i="1"/>
  <c r="GT1509" i="1"/>
  <c r="GS1510" i="1"/>
  <c r="GT1510" i="1"/>
  <c r="GS1511" i="1"/>
  <c r="GT1511" i="1"/>
  <c r="GS1512" i="1"/>
  <c r="GT1512" i="1"/>
  <c r="GS1513" i="1"/>
  <c r="GT1513" i="1"/>
  <c r="GS1514" i="1"/>
  <c r="GT1514" i="1"/>
  <c r="GS1515" i="1"/>
  <c r="GT1515" i="1"/>
  <c r="GS1516" i="1"/>
  <c r="GT1516" i="1"/>
  <c r="GS1517" i="1"/>
  <c r="GT1517" i="1"/>
  <c r="GS1518" i="1"/>
  <c r="GT1518" i="1"/>
  <c r="GS1519" i="1"/>
  <c r="GT1519" i="1"/>
  <c r="GS1520" i="1"/>
  <c r="GT1520" i="1"/>
  <c r="GS1521" i="1"/>
  <c r="GT1521" i="1"/>
  <c r="GS1522" i="1"/>
  <c r="GT1522" i="1"/>
  <c r="GS1523" i="1"/>
  <c r="GT1523" i="1"/>
  <c r="GS1524" i="1"/>
  <c r="GT1524" i="1"/>
  <c r="GS1525" i="1"/>
  <c r="GT1525" i="1"/>
  <c r="GS1526" i="1"/>
  <c r="GT1526" i="1"/>
  <c r="GS1527" i="1"/>
  <c r="GT1527" i="1"/>
  <c r="GS1528" i="1"/>
  <c r="GT1528" i="1"/>
  <c r="GS1529" i="1"/>
  <c r="GT1529" i="1"/>
  <c r="GS1530" i="1"/>
  <c r="GT1530" i="1"/>
  <c r="GS1531" i="1"/>
  <c r="GT1531" i="1"/>
  <c r="GS1532" i="1"/>
  <c r="GT1532" i="1"/>
  <c r="GS1533" i="1"/>
  <c r="GT1533" i="1"/>
  <c r="GS1534" i="1"/>
  <c r="GT1534" i="1"/>
  <c r="CT1378" i="1" l="1"/>
  <c r="CT1368" i="1"/>
  <c r="CT1366" i="1"/>
  <c r="CT1362" i="1"/>
  <c r="CT1376" i="1"/>
  <c r="CT1374" i="1"/>
  <c r="CT1372" i="1"/>
  <c r="CT1370" i="1"/>
  <c r="CT1364" i="1"/>
  <c r="CT1356" i="1"/>
  <c r="CT1354" i="1"/>
  <c r="CT1350" i="1"/>
  <c r="CT1348" i="1"/>
  <c r="CT1534" i="1"/>
  <c r="CT1532" i="1"/>
  <c r="CT1530" i="1"/>
  <c r="CT1528" i="1"/>
  <c r="CT1526" i="1"/>
  <c r="CT1524" i="1"/>
  <c r="CT1522" i="1"/>
  <c r="CT1520" i="1"/>
  <c r="CT1518" i="1"/>
  <c r="CT1516" i="1"/>
  <c r="CT1514" i="1"/>
  <c r="CT1512" i="1"/>
  <c r="CT1510" i="1"/>
  <c r="CT1508" i="1"/>
  <c r="CT1506" i="1"/>
  <c r="CT1504" i="1"/>
  <c r="CT1502" i="1"/>
  <c r="CT1500" i="1"/>
  <c r="CT1498" i="1"/>
  <c r="CT1496" i="1"/>
  <c r="CT1494" i="1"/>
  <c r="CT1492" i="1"/>
  <c r="CT1490" i="1"/>
  <c r="CT1488" i="1"/>
  <c r="CT1486" i="1"/>
  <c r="CT1484" i="1"/>
  <c r="CT1482" i="1"/>
  <c r="CT1480" i="1"/>
  <c r="CT1478" i="1"/>
  <c r="CT1476" i="1"/>
  <c r="CT1474" i="1"/>
  <c r="CT1472" i="1"/>
  <c r="CT1470" i="1"/>
  <c r="CT1468" i="1"/>
  <c r="CT1466" i="1"/>
  <c r="CT1464" i="1"/>
  <c r="CT1462" i="1"/>
  <c r="CT1460" i="1"/>
  <c r="CT1458" i="1"/>
  <c r="CT1456" i="1"/>
  <c r="CT1454" i="1"/>
  <c r="CT1452" i="1"/>
  <c r="CT1450" i="1"/>
  <c r="CT1448" i="1"/>
  <c r="CT1446" i="1"/>
  <c r="CT1444" i="1"/>
  <c r="CT1442" i="1"/>
  <c r="CT1440" i="1"/>
  <c r="CT1438" i="1"/>
  <c r="CT1436" i="1"/>
  <c r="CT1434" i="1"/>
  <c r="CT1432" i="1"/>
  <c r="CT1430" i="1"/>
  <c r="CT1428" i="1"/>
  <c r="CT1426" i="1"/>
  <c r="CT1424" i="1"/>
  <c r="CT1422" i="1"/>
  <c r="CT1420" i="1"/>
  <c r="CT1418" i="1"/>
  <c r="CT1416" i="1"/>
  <c r="CT1414" i="1"/>
  <c r="CT1412" i="1"/>
  <c r="CT1410" i="1"/>
  <c r="CT1408" i="1"/>
  <c r="CT1406" i="1"/>
  <c r="CT1404" i="1"/>
  <c r="CT1400" i="1"/>
  <c r="CT1392" i="1"/>
  <c r="CT1135" i="1"/>
  <c r="CT1131" i="1"/>
  <c r="CT1360" i="1"/>
  <c r="CT1358" i="1"/>
  <c r="CT1352" i="1"/>
  <c r="CT1346" i="1"/>
  <c r="CT1344" i="1"/>
  <c r="CT1342" i="1"/>
  <c r="CT1334" i="1"/>
  <c r="CT1332" i="1"/>
  <c r="CT1330" i="1"/>
  <c r="CT1326" i="1"/>
  <c r="CT1320" i="1"/>
  <c r="CT1318" i="1"/>
  <c r="CT1316" i="1"/>
  <c r="CT1312" i="1"/>
  <c r="CT1306" i="1"/>
  <c r="CT1300" i="1"/>
  <c r="CT1298" i="1"/>
  <c r="CT1296" i="1"/>
  <c r="CT1294" i="1"/>
  <c r="CT1292" i="1"/>
  <c r="CT1290" i="1"/>
  <c r="CT1288" i="1"/>
  <c r="CT1286" i="1"/>
  <c r="CT1284" i="1"/>
  <c r="CT1282" i="1"/>
  <c r="CT1280" i="1"/>
  <c r="CT1278" i="1"/>
  <c r="CT1276" i="1"/>
  <c r="CT1274" i="1"/>
  <c r="CT1272" i="1"/>
  <c r="CT1270" i="1"/>
  <c r="CT1268" i="1"/>
  <c r="CT1266" i="1"/>
  <c r="CT1264" i="1"/>
  <c r="CT1262" i="1"/>
  <c r="CT1260" i="1"/>
  <c r="CT1258" i="1"/>
  <c r="CT1256" i="1"/>
  <c r="CT1254" i="1"/>
  <c r="CT1252" i="1"/>
  <c r="CT1250" i="1"/>
  <c r="CT1248" i="1"/>
  <c r="CT1246" i="1"/>
  <c r="CT1244" i="1"/>
  <c r="CT1242" i="1"/>
  <c r="CT1240" i="1"/>
  <c r="CT1238" i="1"/>
  <c r="CT1236" i="1"/>
  <c r="CT1234" i="1"/>
  <c r="CT1232" i="1"/>
  <c r="CT1230" i="1"/>
  <c r="CT1228" i="1"/>
  <c r="CT1226" i="1"/>
  <c r="CT1224" i="1"/>
  <c r="CT1222" i="1"/>
  <c r="CT1220" i="1"/>
  <c r="CT1218" i="1"/>
  <c r="CT1216" i="1"/>
  <c r="CT1214" i="1"/>
  <c r="CT1212" i="1"/>
  <c r="CT1210" i="1"/>
  <c r="CT1208" i="1"/>
  <c r="CT1206" i="1"/>
  <c r="CT1204" i="1"/>
  <c r="CT1202" i="1"/>
  <c r="CT1200" i="1"/>
  <c r="CT1198" i="1"/>
  <c r="CT1196" i="1"/>
  <c r="CT1194" i="1"/>
  <c r="CT1192" i="1"/>
  <c r="CT1190" i="1"/>
  <c r="CT1188" i="1"/>
  <c r="CT1186" i="1"/>
  <c r="CT1184" i="1"/>
  <c r="CT1182" i="1"/>
  <c r="CT1180" i="1"/>
  <c r="CT1178" i="1"/>
  <c r="CT1176" i="1"/>
  <c r="CT1174" i="1"/>
  <c r="CT1172" i="1"/>
  <c r="CT1170" i="1"/>
  <c r="CT1168" i="1"/>
  <c r="CT1166" i="1"/>
  <c r="CT1164" i="1"/>
  <c r="CT1153" i="1"/>
  <c r="CT1340" i="1"/>
  <c r="CT1338" i="1"/>
  <c r="CT1336" i="1"/>
  <c r="CT1328" i="1"/>
  <c r="CT1324" i="1"/>
  <c r="CT1322" i="1"/>
  <c r="CT1314" i="1"/>
  <c r="CT1310" i="1"/>
  <c r="CT1308" i="1"/>
  <c r="CT1304" i="1"/>
  <c r="CT1302" i="1"/>
  <c r="CT1533" i="1"/>
  <c r="CT1531" i="1"/>
  <c r="CT1529" i="1"/>
  <c r="CT1527" i="1"/>
  <c r="CT1525" i="1"/>
  <c r="CT1523" i="1"/>
  <c r="CT1521" i="1"/>
  <c r="CT1519" i="1"/>
  <c r="CT1517" i="1"/>
  <c r="CT1515" i="1"/>
  <c r="CT1513" i="1"/>
  <c r="CT1511" i="1"/>
  <c r="CT1509" i="1"/>
  <c r="CT1507" i="1"/>
  <c r="CT1505" i="1"/>
  <c r="CT1503" i="1"/>
  <c r="CT1501" i="1"/>
  <c r="CT1499" i="1"/>
  <c r="CT1497" i="1"/>
  <c r="CT1495" i="1"/>
  <c r="CT1493" i="1"/>
  <c r="CT1491" i="1"/>
  <c r="CT1489" i="1"/>
  <c r="CT1487" i="1"/>
  <c r="CT1485" i="1"/>
  <c r="CT1483" i="1"/>
  <c r="CT1481" i="1"/>
  <c r="CT1479" i="1"/>
  <c r="CT1477" i="1"/>
  <c r="CT1377" i="1"/>
  <c r="CT1375" i="1"/>
  <c r="CT1373" i="1"/>
  <c r="CT1371" i="1"/>
  <c r="CT1369" i="1"/>
  <c r="CT1367" i="1"/>
  <c r="CT1365" i="1"/>
  <c r="CT1363" i="1"/>
  <c r="CT1361" i="1"/>
  <c r="CT1359" i="1"/>
  <c r="CT1357" i="1"/>
  <c r="CT1355" i="1"/>
  <c r="CT1353" i="1"/>
  <c r="CT1351" i="1"/>
  <c r="CT1349" i="1"/>
  <c r="CT1347" i="1"/>
  <c r="CT1345" i="1"/>
  <c r="CT1343" i="1"/>
  <c r="CT1341" i="1"/>
  <c r="CT1339" i="1"/>
  <c r="CT1337" i="1"/>
  <c r="CT1335" i="1"/>
  <c r="CT1333" i="1"/>
  <c r="CT1331" i="1"/>
  <c r="CT1329" i="1"/>
  <c r="CT1475" i="1"/>
  <c r="CT1473" i="1"/>
  <c r="CT1471" i="1"/>
  <c r="CT1469" i="1"/>
  <c r="CT1467" i="1"/>
  <c r="CT1465" i="1"/>
  <c r="CT1463" i="1"/>
  <c r="CT1461" i="1"/>
  <c r="CT1459" i="1"/>
  <c r="CT1457" i="1"/>
  <c r="CT1455" i="1"/>
  <c r="CT1453" i="1"/>
  <c r="CT1451" i="1"/>
  <c r="CT1449" i="1"/>
  <c r="CT1447" i="1"/>
  <c r="CT1445" i="1"/>
  <c r="CT1443" i="1"/>
  <c r="CT1441" i="1"/>
  <c r="CT1439" i="1"/>
  <c r="CT1437" i="1"/>
  <c r="CT1435" i="1"/>
  <c r="CT1433" i="1"/>
  <c r="CT1431" i="1"/>
  <c r="CT1429" i="1"/>
  <c r="CT1427" i="1"/>
  <c r="CT1425" i="1"/>
  <c r="CT1423" i="1"/>
  <c r="CT1421" i="1"/>
  <c r="CT1419" i="1"/>
  <c r="CT1417" i="1"/>
  <c r="CT1415" i="1"/>
  <c r="CT1413" i="1"/>
  <c r="CT1411" i="1"/>
  <c r="CT1409" i="1"/>
  <c r="CT1407" i="1"/>
  <c r="CT1405" i="1"/>
  <c r="CT1327" i="1"/>
  <c r="CT1325" i="1"/>
  <c r="CT1323" i="1"/>
  <c r="CT1321" i="1"/>
  <c r="CT1319" i="1"/>
  <c r="CT1317" i="1"/>
  <c r="CT1315" i="1"/>
  <c r="CT1313" i="1"/>
  <c r="CT1311" i="1"/>
  <c r="CT1309" i="1"/>
  <c r="CT1307" i="1"/>
  <c r="CT1305" i="1"/>
  <c r="CT1303" i="1"/>
  <c r="CT1301" i="1"/>
  <c r="CT1299" i="1"/>
  <c r="CT1297" i="1"/>
  <c r="CT1295" i="1"/>
  <c r="CT1293" i="1"/>
  <c r="CT1291" i="1"/>
  <c r="CT1289" i="1"/>
  <c r="CT1287" i="1"/>
  <c r="CT1285" i="1"/>
  <c r="CT1283" i="1"/>
  <c r="CT1281" i="1"/>
  <c r="CT1279" i="1"/>
  <c r="CT1277" i="1"/>
  <c r="CT1275" i="1"/>
  <c r="CT1273" i="1"/>
  <c r="CT1271" i="1"/>
  <c r="CT1269" i="1"/>
  <c r="CT1267" i="1"/>
  <c r="CT1265" i="1"/>
  <c r="CT1263" i="1"/>
  <c r="CT1261" i="1"/>
  <c r="CT1259" i="1"/>
  <c r="CT1257" i="1"/>
  <c r="CT1255" i="1"/>
  <c r="CT1253" i="1"/>
  <c r="CT1251" i="1"/>
  <c r="CT1249" i="1"/>
  <c r="CT1247" i="1"/>
  <c r="CT1245" i="1"/>
  <c r="CT1243" i="1"/>
  <c r="CT1241" i="1"/>
  <c r="CT1239" i="1"/>
  <c r="CT1237" i="1"/>
  <c r="CT1235" i="1"/>
  <c r="CT1233" i="1"/>
  <c r="CT1231" i="1"/>
  <c r="CT1229" i="1"/>
  <c r="CT1227" i="1"/>
  <c r="CT1225" i="1"/>
  <c r="CT1223" i="1"/>
  <c r="CT1221" i="1"/>
  <c r="CT1219" i="1"/>
  <c r="CT1217" i="1"/>
  <c r="CT1215" i="1"/>
  <c r="CT1213" i="1"/>
  <c r="CT1211" i="1"/>
  <c r="CT1209" i="1"/>
  <c r="CT1207" i="1"/>
  <c r="CT1205" i="1"/>
  <c r="CT1203" i="1"/>
  <c r="CT1201" i="1"/>
  <c r="CT1199" i="1"/>
  <c r="CT1197" i="1"/>
  <c r="CT1195" i="1"/>
  <c r="CT1193" i="1"/>
  <c r="CT1191" i="1"/>
  <c r="CT1189" i="1"/>
  <c r="CT1187" i="1"/>
  <c r="CT1185" i="1"/>
  <c r="CT1183" i="1"/>
  <c r="CT1181" i="1"/>
  <c r="CT1179" i="1"/>
  <c r="CT1177" i="1"/>
  <c r="CT1175" i="1"/>
  <c r="CT1173" i="1"/>
  <c r="CT1171" i="1"/>
  <c r="CT1169" i="1"/>
  <c r="CT1167" i="1"/>
  <c r="CT1165" i="1"/>
  <c r="CT1163" i="1"/>
  <c r="CT1154" i="1"/>
  <c r="CT1152" i="1"/>
  <c r="CT1388" i="1"/>
  <c r="CT1160" i="1"/>
  <c r="CT1396" i="1"/>
  <c r="CT1403" i="1"/>
  <c r="CT1399" i="1"/>
  <c r="CT1395" i="1"/>
  <c r="CT1391" i="1"/>
  <c r="CT1387" i="1"/>
  <c r="CT1383" i="1"/>
  <c r="CT1402" i="1"/>
  <c r="CT1398" i="1"/>
  <c r="CT1394" i="1"/>
  <c r="CT1390" i="1"/>
  <c r="CT1386" i="1"/>
  <c r="CT1382" i="1"/>
  <c r="CT1381" i="1"/>
  <c r="CT1380" i="1"/>
  <c r="CT1379" i="1"/>
  <c r="CT1384" i="1"/>
  <c r="CT1401" i="1"/>
  <c r="CT1397" i="1"/>
  <c r="CT1393" i="1"/>
  <c r="CT1389" i="1"/>
  <c r="CT1385" i="1"/>
  <c r="CT1134" i="1"/>
  <c r="CT1141" i="1"/>
  <c r="CT1161" i="1"/>
  <c r="CT1157" i="1"/>
  <c r="CT1137" i="1"/>
  <c r="CT1159" i="1"/>
  <c r="CT1156" i="1"/>
  <c r="CT1155" i="1"/>
  <c r="CT1149" i="1"/>
  <c r="CT1162" i="1"/>
  <c r="CT1158" i="1"/>
  <c r="CT1145" i="1"/>
  <c r="CT1148" i="1"/>
  <c r="CT1144" i="1"/>
  <c r="CT1140" i="1"/>
  <c r="CT1151" i="1"/>
  <c r="CT1147" i="1"/>
  <c r="CT1143" i="1"/>
  <c r="CT1139" i="1"/>
  <c r="CT1150" i="1"/>
  <c r="CT1146" i="1"/>
  <c r="CT1142" i="1"/>
  <c r="CT1138" i="1"/>
  <c r="CT1136" i="1"/>
  <c r="CT1132" i="1"/>
  <c r="CT1130" i="1"/>
  <c r="CT1133" i="1"/>
  <c r="CT1129" i="1"/>
  <c r="E12" i="2"/>
  <c r="F12" i="2"/>
  <c r="G12" i="2"/>
  <c r="E13" i="2"/>
  <c r="F13" i="2"/>
  <c r="G13" i="2"/>
  <c r="GS1017" i="1"/>
  <c r="GT1017" i="1"/>
  <c r="GS1018" i="1"/>
  <c r="GT1018" i="1"/>
  <c r="GS1019" i="1"/>
  <c r="GT1019" i="1"/>
  <c r="GS1020" i="1"/>
  <c r="GT1020" i="1"/>
  <c r="GS1021" i="1"/>
  <c r="GT1021" i="1"/>
  <c r="GS1022" i="1"/>
  <c r="GT1022" i="1"/>
  <c r="GS1023" i="1"/>
  <c r="GT1023" i="1"/>
  <c r="GS1024" i="1"/>
  <c r="GT1024" i="1"/>
  <c r="EA1024" i="1" s="1"/>
  <c r="EB1024" i="1" s="1"/>
  <c r="GS1025" i="1"/>
  <c r="GT1025" i="1"/>
  <c r="GS1026" i="1"/>
  <c r="GT1026" i="1"/>
  <c r="GS1027" i="1"/>
  <c r="GT1027" i="1"/>
  <c r="GS1028" i="1"/>
  <c r="GT1028" i="1"/>
  <c r="EA1028" i="1" s="1"/>
  <c r="EB1028" i="1" s="1"/>
  <c r="GS1029" i="1"/>
  <c r="GT1029" i="1"/>
  <c r="GS1030" i="1"/>
  <c r="GT1030" i="1"/>
  <c r="GS1031" i="1"/>
  <c r="GT1031" i="1"/>
  <c r="GS1032" i="1"/>
  <c r="GT1032" i="1"/>
  <c r="GS1033" i="1"/>
  <c r="GT1033" i="1"/>
  <c r="GS1034" i="1"/>
  <c r="GT1034" i="1"/>
  <c r="GS1035" i="1"/>
  <c r="GT1035" i="1"/>
  <c r="GS1036" i="1"/>
  <c r="GT1036" i="1"/>
  <c r="GS1037" i="1"/>
  <c r="GT1037" i="1"/>
  <c r="GS1038" i="1"/>
  <c r="GT1038" i="1"/>
  <c r="GS1039" i="1"/>
  <c r="GT1039" i="1"/>
  <c r="GS1040" i="1"/>
  <c r="GT1040" i="1"/>
  <c r="GS1041" i="1"/>
  <c r="GT1041" i="1"/>
  <c r="GS1042" i="1"/>
  <c r="GT1042" i="1"/>
  <c r="GS1043" i="1"/>
  <c r="GT1043" i="1"/>
  <c r="GS1044" i="1"/>
  <c r="GT1044" i="1"/>
  <c r="GS1045" i="1"/>
  <c r="GT1045" i="1"/>
  <c r="GS1046" i="1"/>
  <c r="GT1046" i="1"/>
  <c r="GS1047" i="1"/>
  <c r="GT1047" i="1"/>
  <c r="GS1048" i="1"/>
  <c r="GT1048" i="1"/>
  <c r="GS1049" i="1"/>
  <c r="GT1049" i="1"/>
  <c r="GS1050" i="1"/>
  <c r="GT1050" i="1"/>
  <c r="GS1051" i="1"/>
  <c r="GT1051" i="1"/>
  <c r="GS1052" i="1"/>
  <c r="GT1052" i="1"/>
  <c r="GS1053" i="1"/>
  <c r="GT1053" i="1"/>
  <c r="DY1053" i="1" s="1"/>
  <c r="DZ1053" i="1" s="1"/>
  <c r="GS1054" i="1"/>
  <c r="GT1054" i="1"/>
  <c r="GS1055" i="1"/>
  <c r="GT1055" i="1"/>
  <c r="GS1056" i="1"/>
  <c r="GT1056" i="1"/>
  <c r="GS1057" i="1"/>
  <c r="GT1057" i="1"/>
  <c r="DQ1057" i="1" s="1"/>
  <c r="DR1057" i="1" s="1"/>
  <c r="GS1058" i="1"/>
  <c r="GT1058" i="1"/>
  <c r="DW1058" i="1" s="1"/>
  <c r="DX1058" i="1" s="1"/>
  <c r="GS1059" i="1"/>
  <c r="GT1059" i="1"/>
  <c r="GS1060" i="1"/>
  <c r="GT1060" i="1"/>
  <c r="GS1061" i="1"/>
  <c r="GT1061" i="1"/>
  <c r="EG1061" i="1" s="1"/>
  <c r="EH1061" i="1" s="1"/>
  <c r="GS1062" i="1"/>
  <c r="GT1062" i="1"/>
  <c r="GS1063" i="1"/>
  <c r="GT1063" i="1"/>
  <c r="GS1064" i="1"/>
  <c r="GT1064" i="1"/>
  <c r="CU1064" i="1" s="1"/>
  <c r="CV1064" i="1" s="1"/>
  <c r="GS1065" i="1"/>
  <c r="GT1065" i="1"/>
  <c r="GS1066" i="1"/>
  <c r="GT1066" i="1"/>
  <c r="GS1067" i="1"/>
  <c r="GT1067" i="1"/>
  <c r="GS1068" i="1"/>
  <c r="GT1068" i="1"/>
  <c r="DC1068" i="1" s="1"/>
  <c r="DD1068" i="1" s="1"/>
  <c r="GS1069" i="1"/>
  <c r="GT1069" i="1"/>
  <c r="GS1070" i="1"/>
  <c r="GT1070" i="1"/>
  <c r="GS1071" i="1"/>
  <c r="GT1071" i="1"/>
  <c r="GS1072" i="1"/>
  <c r="GT1072" i="1"/>
  <c r="GS1073" i="1"/>
  <c r="GT1073" i="1"/>
  <c r="GS1074" i="1"/>
  <c r="GT1074" i="1"/>
  <c r="GS1075" i="1"/>
  <c r="GT1075" i="1"/>
  <c r="GS1076" i="1"/>
  <c r="GT1076" i="1"/>
  <c r="GS1077" i="1"/>
  <c r="GT1077" i="1"/>
  <c r="GS1078" i="1"/>
  <c r="GT1078" i="1"/>
  <c r="EE1078" i="1" s="1"/>
  <c r="EF1078" i="1" s="1"/>
  <c r="GS1079" i="1"/>
  <c r="GT1079" i="1"/>
  <c r="GS1080" i="1"/>
  <c r="GT1080" i="1"/>
  <c r="DC1080" i="1" s="1"/>
  <c r="DD1080" i="1" s="1"/>
  <c r="GS1081" i="1"/>
  <c r="GT1081" i="1"/>
  <c r="GS1082" i="1"/>
  <c r="GT1082" i="1"/>
  <c r="GS1083" i="1"/>
  <c r="GT1083" i="1"/>
  <c r="GS1084" i="1"/>
  <c r="GT1084" i="1"/>
  <c r="DC1084" i="1" s="1"/>
  <c r="DD1084" i="1" s="1"/>
  <c r="GS1085" i="1"/>
  <c r="GT1085" i="1"/>
  <c r="GS1086" i="1"/>
  <c r="GT1086" i="1"/>
  <c r="GS1087" i="1"/>
  <c r="GT1087" i="1"/>
  <c r="EC1087" i="1" s="1"/>
  <c r="ED1087" i="1" s="1"/>
  <c r="GS1088" i="1"/>
  <c r="GT1088" i="1"/>
  <c r="GS1089" i="1"/>
  <c r="GT1089" i="1"/>
  <c r="GS1090" i="1"/>
  <c r="GT1090" i="1"/>
  <c r="GS1091" i="1"/>
  <c r="GT1091" i="1"/>
  <c r="GS1092" i="1"/>
  <c r="GT1092" i="1"/>
  <c r="DS1092" i="1" s="1"/>
  <c r="DT1092" i="1" s="1"/>
  <c r="GS1093" i="1"/>
  <c r="GT1093" i="1"/>
  <c r="GS1094" i="1"/>
  <c r="GT1094" i="1"/>
  <c r="GS1095" i="1"/>
  <c r="GT1095" i="1"/>
  <c r="DM1095" i="1" s="1"/>
  <c r="DN1095" i="1" s="1"/>
  <c r="GS1096" i="1"/>
  <c r="GT1096" i="1"/>
  <c r="DS1096" i="1" s="1"/>
  <c r="DT1096" i="1" s="1"/>
  <c r="GS1097" i="1"/>
  <c r="GT1097" i="1"/>
  <c r="GS1098" i="1"/>
  <c r="GT1098" i="1"/>
  <c r="GS1099" i="1"/>
  <c r="GT1099" i="1"/>
  <c r="DE1099" i="1" s="1"/>
  <c r="DF1099" i="1" s="1"/>
  <c r="GS1100" i="1"/>
  <c r="GT1100" i="1"/>
  <c r="GS1101" i="1"/>
  <c r="GT1101" i="1"/>
  <c r="GS1102" i="1"/>
  <c r="GT1102" i="1"/>
  <c r="GS1103" i="1"/>
  <c r="GT1103" i="1"/>
  <c r="GS1104" i="1"/>
  <c r="GT1104" i="1"/>
  <c r="DK1104" i="1" s="1"/>
  <c r="DL1104" i="1" s="1"/>
  <c r="GS1105" i="1"/>
  <c r="GT1105" i="1"/>
  <c r="GS1106" i="1"/>
  <c r="GT1106" i="1"/>
  <c r="GS1107" i="1"/>
  <c r="GT1107" i="1"/>
  <c r="GS1108" i="1"/>
  <c r="GT1108" i="1"/>
  <c r="EA1108" i="1" s="1"/>
  <c r="EB1108" i="1" s="1"/>
  <c r="GS1109" i="1"/>
  <c r="GT1109" i="1"/>
  <c r="GS1110" i="1"/>
  <c r="GT1110" i="1"/>
  <c r="GS1111" i="1"/>
  <c r="GT1111" i="1"/>
  <c r="GS1112" i="1"/>
  <c r="GT1112" i="1"/>
  <c r="GS1113" i="1"/>
  <c r="GT1113" i="1"/>
  <c r="GS1114" i="1"/>
  <c r="GT1114" i="1"/>
  <c r="GS1115" i="1"/>
  <c r="GT1115" i="1"/>
  <c r="DM1115" i="1" s="1"/>
  <c r="DN1115" i="1" s="1"/>
  <c r="GS1116" i="1"/>
  <c r="GT1116" i="1"/>
  <c r="GS1117" i="1"/>
  <c r="GT1117" i="1"/>
  <c r="GS1118" i="1"/>
  <c r="GT1118" i="1"/>
  <c r="GS1119" i="1"/>
  <c r="GT1119" i="1"/>
  <c r="DE1119" i="1" s="1"/>
  <c r="DF1119" i="1" s="1"/>
  <c r="GS1120" i="1"/>
  <c r="GT1120" i="1"/>
  <c r="CW1120" i="1" s="1"/>
  <c r="CX1120" i="1" s="1"/>
  <c r="GS1121" i="1"/>
  <c r="GT1121" i="1"/>
  <c r="DA1121" i="1" s="1"/>
  <c r="DB1121" i="1" s="1"/>
  <c r="GS1122" i="1"/>
  <c r="GT1122" i="1"/>
  <c r="DA1122" i="1" s="1"/>
  <c r="DB1122" i="1" s="1"/>
  <c r="GS1123" i="1"/>
  <c r="GT1123" i="1"/>
  <c r="CW1123" i="1" s="1"/>
  <c r="CX1123" i="1" s="1"/>
  <c r="GS1124" i="1"/>
  <c r="GT1124" i="1"/>
  <c r="CW1124" i="1" s="1"/>
  <c r="CX1124" i="1" s="1"/>
  <c r="GS1125" i="1"/>
  <c r="GT1125" i="1"/>
  <c r="DI1125" i="1" s="1"/>
  <c r="DJ1125" i="1" s="1"/>
  <c r="GS1126" i="1"/>
  <c r="GT1126" i="1"/>
  <c r="DA1126" i="1" s="1"/>
  <c r="DB1126" i="1" s="1"/>
  <c r="GS1127" i="1"/>
  <c r="GT1127" i="1"/>
  <c r="DU1127" i="1" s="1"/>
  <c r="DV1127" i="1" s="1"/>
  <c r="GS1128" i="1"/>
  <c r="GT1128" i="1"/>
  <c r="CW1128" i="1" s="1"/>
  <c r="CX1128" i="1" s="1"/>
  <c r="GS898" i="1"/>
  <c r="GT898" i="1"/>
  <c r="GS899" i="1"/>
  <c r="GT899" i="1"/>
  <c r="GS900" i="1"/>
  <c r="GT900" i="1"/>
  <c r="GS901" i="1"/>
  <c r="GT901" i="1"/>
  <c r="GS902" i="1"/>
  <c r="GT902" i="1"/>
  <c r="GS903" i="1"/>
  <c r="GT903" i="1"/>
  <c r="GS904" i="1"/>
  <c r="GT904" i="1"/>
  <c r="GS905" i="1"/>
  <c r="GT905" i="1"/>
  <c r="GS906" i="1"/>
  <c r="GT906" i="1"/>
  <c r="GS907" i="1"/>
  <c r="GT907" i="1"/>
  <c r="GS908" i="1"/>
  <c r="GT908" i="1"/>
  <c r="GS909" i="1"/>
  <c r="GT909" i="1"/>
  <c r="GS910" i="1"/>
  <c r="GT910" i="1"/>
  <c r="GS911" i="1"/>
  <c r="GT911" i="1"/>
  <c r="GS912" i="1"/>
  <c r="GT912" i="1"/>
  <c r="GS913" i="1"/>
  <c r="GT913" i="1"/>
  <c r="GS914" i="1"/>
  <c r="GT914" i="1"/>
  <c r="GS915" i="1"/>
  <c r="GT915" i="1"/>
  <c r="GS916" i="1"/>
  <c r="GT916" i="1"/>
  <c r="GS917" i="1"/>
  <c r="GT917" i="1"/>
  <c r="GS918" i="1"/>
  <c r="GT918" i="1"/>
  <c r="GS919" i="1"/>
  <c r="GT919" i="1"/>
  <c r="GS920" i="1"/>
  <c r="GT920" i="1"/>
  <c r="GS921" i="1"/>
  <c r="GT921" i="1"/>
  <c r="GS922" i="1"/>
  <c r="GT922" i="1"/>
  <c r="GS923" i="1"/>
  <c r="GT923" i="1"/>
  <c r="GS924" i="1"/>
  <c r="GT924" i="1"/>
  <c r="GS925" i="1"/>
  <c r="GT925" i="1"/>
  <c r="GS926" i="1"/>
  <c r="GT926" i="1"/>
  <c r="GS927" i="1"/>
  <c r="GT927" i="1"/>
  <c r="GS928" i="1"/>
  <c r="GT928" i="1"/>
  <c r="GS929" i="1"/>
  <c r="GT929" i="1"/>
  <c r="GS930" i="1"/>
  <c r="GT930" i="1"/>
  <c r="GS931" i="1"/>
  <c r="GT931" i="1"/>
  <c r="GS932" i="1"/>
  <c r="GT932" i="1"/>
  <c r="GS933" i="1"/>
  <c r="GT933" i="1"/>
  <c r="GS934" i="1"/>
  <c r="GT934" i="1"/>
  <c r="GS935" i="1"/>
  <c r="GT935" i="1"/>
  <c r="GS936" i="1"/>
  <c r="GT936" i="1"/>
  <c r="GS937" i="1"/>
  <c r="GT937" i="1"/>
  <c r="GS938" i="1"/>
  <c r="GT938" i="1"/>
  <c r="GS939" i="1"/>
  <c r="GT939" i="1"/>
  <c r="GS940" i="1"/>
  <c r="GT940" i="1"/>
  <c r="GS941" i="1"/>
  <c r="GT941" i="1"/>
  <c r="GS942" i="1"/>
  <c r="GT942" i="1"/>
  <c r="GS943" i="1"/>
  <c r="GT943" i="1"/>
  <c r="GS944" i="1"/>
  <c r="GT944" i="1"/>
  <c r="GS945" i="1"/>
  <c r="GT945" i="1"/>
  <c r="GS946" i="1"/>
  <c r="GT946" i="1"/>
  <c r="GS947" i="1"/>
  <c r="GT947" i="1"/>
  <c r="GS948" i="1"/>
  <c r="GT948" i="1"/>
  <c r="GS949" i="1"/>
  <c r="GT949" i="1"/>
  <c r="GS950" i="1"/>
  <c r="GT950" i="1"/>
  <c r="GS951" i="1"/>
  <c r="GT951" i="1"/>
  <c r="GS952" i="1"/>
  <c r="GT952" i="1"/>
  <c r="GS953" i="1"/>
  <c r="GT953" i="1"/>
  <c r="GS954" i="1"/>
  <c r="GT954" i="1"/>
  <c r="DW954" i="1" s="1"/>
  <c r="DX954" i="1" s="1"/>
  <c r="GS955" i="1"/>
  <c r="GT955" i="1"/>
  <c r="GS956" i="1"/>
  <c r="GT956" i="1"/>
  <c r="GS957" i="1"/>
  <c r="GT957" i="1"/>
  <c r="GS958" i="1"/>
  <c r="GT958" i="1"/>
  <c r="GS959" i="1"/>
  <c r="GT959" i="1"/>
  <c r="GS960" i="1"/>
  <c r="GT960" i="1"/>
  <c r="GS961" i="1"/>
  <c r="GT961" i="1"/>
  <c r="GS962" i="1"/>
  <c r="GT962" i="1"/>
  <c r="GS963" i="1"/>
  <c r="GT963" i="1"/>
  <c r="GS964" i="1"/>
  <c r="GT964" i="1"/>
  <c r="GS965" i="1"/>
  <c r="GT965" i="1"/>
  <c r="GS966" i="1"/>
  <c r="GT966" i="1"/>
  <c r="GS967" i="1"/>
  <c r="GT967" i="1"/>
  <c r="GS968" i="1"/>
  <c r="GT968" i="1"/>
  <c r="GS969" i="1"/>
  <c r="GT969" i="1"/>
  <c r="GS970" i="1"/>
  <c r="GT970" i="1"/>
  <c r="GS971" i="1"/>
  <c r="GT971" i="1"/>
  <c r="GS972" i="1"/>
  <c r="GT972" i="1"/>
  <c r="GS973" i="1"/>
  <c r="GT973" i="1"/>
  <c r="GS974" i="1"/>
  <c r="GT974" i="1"/>
  <c r="GS975" i="1"/>
  <c r="GT975" i="1"/>
  <c r="GS976" i="1"/>
  <c r="GT976" i="1"/>
  <c r="GS977" i="1"/>
  <c r="GT977" i="1"/>
  <c r="GS978" i="1"/>
  <c r="GT978" i="1"/>
  <c r="GS979" i="1"/>
  <c r="GT979" i="1"/>
  <c r="GS980" i="1"/>
  <c r="GT980" i="1"/>
  <c r="GS981" i="1"/>
  <c r="GT981" i="1"/>
  <c r="GS982" i="1"/>
  <c r="GT982" i="1"/>
  <c r="GS983" i="1"/>
  <c r="GT983" i="1"/>
  <c r="GS984" i="1"/>
  <c r="GT984" i="1"/>
  <c r="GS985" i="1"/>
  <c r="GT985" i="1"/>
  <c r="GS986" i="1"/>
  <c r="GT986" i="1"/>
  <c r="GS987" i="1"/>
  <c r="GT987" i="1"/>
  <c r="GS988" i="1"/>
  <c r="GT988" i="1"/>
  <c r="GS989" i="1"/>
  <c r="GT989" i="1"/>
  <c r="GS990" i="1"/>
  <c r="GT990" i="1"/>
  <c r="GS991" i="1"/>
  <c r="GT991" i="1"/>
  <c r="GS992" i="1"/>
  <c r="GT992" i="1"/>
  <c r="GS993" i="1"/>
  <c r="GT993" i="1"/>
  <c r="GS994" i="1"/>
  <c r="GT994" i="1"/>
  <c r="GS995" i="1"/>
  <c r="GT995" i="1"/>
  <c r="GS996" i="1"/>
  <c r="GT996" i="1"/>
  <c r="GS997" i="1"/>
  <c r="GT997" i="1"/>
  <c r="GS998" i="1"/>
  <c r="GT998" i="1"/>
  <c r="GS999" i="1"/>
  <c r="GT999" i="1"/>
  <c r="GS1000" i="1"/>
  <c r="GT1000" i="1"/>
  <c r="GS1001" i="1"/>
  <c r="GT1001" i="1"/>
  <c r="GS1002" i="1"/>
  <c r="GT1002" i="1"/>
  <c r="GS1003" i="1"/>
  <c r="GT1003" i="1"/>
  <c r="GS1004" i="1"/>
  <c r="GT1004" i="1"/>
  <c r="GS1005" i="1"/>
  <c r="GT1005" i="1"/>
  <c r="GS1006" i="1"/>
  <c r="GT1006" i="1"/>
  <c r="GS1007" i="1"/>
  <c r="GT1007" i="1"/>
  <c r="GS1008" i="1"/>
  <c r="GT1008" i="1"/>
  <c r="GS1009" i="1"/>
  <c r="GT1009" i="1"/>
  <c r="GS1010" i="1"/>
  <c r="GT1010" i="1"/>
  <c r="GS1011" i="1"/>
  <c r="GT1011" i="1"/>
  <c r="GS1012" i="1"/>
  <c r="GT1012" i="1"/>
  <c r="DS1012" i="1" s="1"/>
  <c r="DT1012" i="1" s="1"/>
  <c r="GS1013" i="1"/>
  <c r="GT1013" i="1"/>
  <c r="GS1014" i="1"/>
  <c r="GT1014" i="1"/>
  <c r="GS1015" i="1"/>
  <c r="GT1015" i="1"/>
  <c r="GS1016" i="1"/>
  <c r="GT1016" i="1"/>
  <c r="DM1127" i="1" l="1"/>
  <c r="DN1127" i="1" s="1"/>
  <c r="CW1119" i="1"/>
  <c r="CX1119" i="1" s="1"/>
  <c r="DA1125" i="1"/>
  <c r="DB1125" i="1" s="1"/>
  <c r="DU1123" i="1"/>
  <c r="DV1123" i="1" s="1"/>
  <c r="DI1057" i="1"/>
  <c r="DJ1057" i="1" s="1"/>
  <c r="DI1121" i="1"/>
  <c r="DJ1121" i="1" s="1"/>
  <c r="DQ1053" i="1"/>
  <c r="DR1053" i="1" s="1"/>
  <c r="CU1013" i="1"/>
  <c r="CV1013" i="1" s="1"/>
  <c r="DI1013" i="1"/>
  <c r="DJ1013" i="1" s="1"/>
  <c r="DY1013" i="1"/>
  <c r="DZ1013" i="1" s="1"/>
  <c r="DA1013" i="1"/>
  <c r="DB1013" i="1" s="1"/>
  <c r="EG1013" i="1"/>
  <c r="EH1013" i="1" s="1"/>
  <c r="DQ1013" i="1"/>
  <c r="DR1013" i="1" s="1"/>
  <c r="CU1005" i="1"/>
  <c r="CV1005" i="1" s="1"/>
  <c r="DY1005" i="1"/>
  <c r="DZ1005" i="1" s="1"/>
  <c r="DI1005" i="1"/>
  <c r="DJ1005" i="1" s="1"/>
  <c r="DQ1005" i="1"/>
  <c r="DR1005" i="1" s="1"/>
  <c r="DA1005" i="1"/>
  <c r="DB1005" i="1" s="1"/>
  <c r="EG1005" i="1"/>
  <c r="EH1005" i="1" s="1"/>
  <c r="CY999" i="1"/>
  <c r="CZ999" i="1" s="1"/>
  <c r="DM999" i="1"/>
  <c r="DN999" i="1" s="1"/>
  <c r="CW999" i="1"/>
  <c r="CX999" i="1" s="1"/>
  <c r="EC999" i="1"/>
  <c r="ED999" i="1" s="1"/>
  <c r="DE999" i="1"/>
  <c r="DF999" i="1" s="1"/>
  <c r="CY995" i="1"/>
  <c r="CZ995" i="1" s="1"/>
  <c r="CW995" i="1"/>
  <c r="CX995" i="1" s="1"/>
  <c r="DU995" i="1"/>
  <c r="DV995" i="1" s="1"/>
  <c r="EC995" i="1"/>
  <c r="ED995" i="1" s="1"/>
  <c r="CU989" i="1"/>
  <c r="CV989" i="1" s="1"/>
  <c r="DY989" i="1"/>
  <c r="DZ989" i="1" s="1"/>
  <c r="DI989" i="1"/>
  <c r="DJ989" i="1" s="1"/>
  <c r="DQ989" i="1"/>
  <c r="DR989" i="1" s="1"/>
  <c r="EG989" i="1"/>
  <c r="EH989" i="1" s="1"/>
  <c r="DA989" i="1"/>
  <c r="DB989" i="1" s="1"/>
  <c r="CU985" i="1"/>
  <c r="CV985" i="1" s="1"/>
  <c r="DA985" i="1"/>
  <c r="DB985" i="1" s="1"/>
  <c r="EG985" i="1"/>
  <c r="EH985" i="1" s="1"/>
  <c r="DI985" i="1"/>
  <c r="DJ985" i="1" s="1"/>
  <c r="DQ985" i="1"/>
  <c r="DR985" i="1" s="1"/>
  <c r="DY985" i="1"/>
  <c r="DZ985" i="1" s="1"/>
  <c r="CU981" i="1"/>
  <c r="CV981" i="1" s="1"/>
  <c r="DA981" i="1"/>
  <c r="DB981" i="1" s="1"/>
  <c r="EG981" i="1"/>
  <c r="EH981" i="1" s="1"/>
  <c r="DI981" i="1"/>
  <c r="DJ981" i="1" s="1"/>
  <c r="DQ981" i="1"/>
  <c r="DR981" i="1" s="1"/>
  <c r="DY981" i="1"/>
  <c r="DZ981" i="1" s="1"/>
  <c r="CY975" i="1"/>
  <c r="CZ975" i="1" s="1"/>
  <c r="DU975" i="1"/>
  <c r="DV975" i="1" s="1"/>
  <c r="EC975" i="1"/>
  <c r="ED975" i="1" s="1"/>
  <c r="CW975" i="1"/>
  <c r="CX975" i="1" s="1"/>
  <c r="DM975" i="1"/>
  <c r="DN975" i="1" s="1"/>
  <c r="CY971" i="1"/>
  <c r="CZ971" i="1" s="1"/>
  <c r="DM971" i="1"/>
  <c r="DN971" i="1" s="1"/>
  <c r="DU971" i="1"/>
  <c r="DV971" i="1" s="1"/>
  <c r="CW971" i="1"/>
  <c r="CX971" i="1" s="1"/>
  <c r="EC971" i="1"/>
  <c r="ED971" i="1" s="1"/>
  <c r="DI965" i="1"/>
  <c r="DJ965" i="1" s="1"/>
  <c r="DQ965" i="1"/>
  <c r="DR965" i="1" s="1"/>
  <c r="DY965" i="1"/>
  <c r="DZ965" i="1" s="1"/>
  <c r="EG965" i="1"/>
  <c r="EH965" i="1" s="1"/>
  <c r="DA965" i="1"/>
  <c r="DB965" i="1" s="1"/>
  <c r="CU961" i="1"/>
  <c r="CV961" i="1" s="1"/>
  <c r="DA961" i="1"/>
  <c r="DB961" i="1" s="1"/>
  <c r="EG961" i="1"/>
  <c r="EH961" i="1" s="1"/>
  <c r="DI961" i="1"/>
  <c r="DJ961" i="1" s="1"/>
  <c r="DQ961" i="1"/>
  <c r="DR961" i="1" s="1"/>
  <c r="DY961" i="1"/>
  <c r="DZ961" i="1" s="1"/>
  <c r="CY955" i="1"/>
  <c r="CZ955" i="1" s="1"/>
  <c r="CW955" i="1"/>
  <c r="CX955" i="1" s="1"/>
  <c r="EC955" i="1"/>
  <c r="ED955" i="1" s="1"/>
  <c r="DE955" i="1"/>
  <c r="DF955" i="1" s="1"/>
  <c r="DM955" i="1"/>
  <c r="DN955" i="1" s="1"/>
  <c r="DU955" i="1"/>
  <c r="DV955" i="1" s="1"/>
  <c r="CU949" i="1"/>
  <c r="CV949" i="1" s="1"/>
  <c r="DQ949" i="1"/>
  <c r="DR949" i="1" s="1"/>
  <c r="DY949" i="1"/>
  <c r="DZ949" i="1" s="1"/>
  <c r="DA949" i="1"/>
  <c r="DB949" i="1" s="1"/>
  <c r="EG949" i="1"/>
  <c r="EH949" i="1" s="1"/>
  <c r="DI949" i="1"/>
  <c r="DJ949" i="1" s="1"/>
  <c r="CU945" i="1"/>
  <c r="CV945" i="1" s="1"/>
  <c r="DA945" i="1"/>
  <c r="DB945" i="1" s="1"/>
  <c r="EG945" i="1"/>
  <c r="EH945" i="1" s="1"/>
  <c r="DI945" i="1"/>
  <c r="DJ945" i="1" s="1"/>
  <c r="DQ945" i="1"/>
  <c r="DR945" i="1" s="1"/>
  <c r="DY945" i="1"/>
  <c r="DZ945" i="1" s="1"/>
  <c r="CU937" i="1"/>
  <c r="CV937" i="1" s="1"/>
  <c r="DY937" i="1"/>
  <c r="DZ937" i="1" s="1"/>
  <c r="DA937" i="1"/>
  <c r="DB937" i="1" s="1"/>
  <c r="EG937" i="1"/>
  <c r="EH937" i="1" s="1"/>
  <c r="DI937" i="1"/>
  <c r="DJ937" i="1" s="1"/>
  <c r="CY931" i="1"/>
  <c r="CZ931" i="1" s="1"/>
  <c r="DE931" i="1"/>
  <c r="DF931" i="1" s="1"/>
  <c r="DM931" i="1"/>
  <c r="DN931" i="1" s="1"/>
  <c r="DU931" i="1"/>
  <c r="DV931" i="1" s="1"/>
  <c r="EC931" i="1"/>
  <c r="ED931" i="1" s="1"/>
  <c r="CW931" i="1"/>
  <c r="CX931" i="1" s="1"/>
  <c r="CU929" i="1"/>
  <c r="CV929" i="1" s="1"/>
  <c r="DI929" i="1"/>
  <c r="DJ929" i="1" s="1"/>
  <c r="DQ929" i="1"/>
  <c r="DR929" i="1" s="1"/>
  <c r="DY929" i="1"/>
  <c r="DZ929" i="1" s="1"/>
  <c r="EG929" i="1"/>
  <c r="EH929" i="1" s="1"/>
  <c r="DA929" i="1"/>
  <c r="DB929" i="1" s="1"/>
  <c r="CY923" i="1"/>
  <c r="CZ923" i="1" s="1"/>
  <c r="DE923" i="1"/>
  <c r="DF923" i="1" s="1"/>
  <c r="DM923" i="1"/>
  <c r="DN923" i="1" s="1"/>
  <c r="DU923" i="1"/>
  <c r="DV923" i="1" s="1"/>
  <c r="EC923" i="1"/>
  <c r="ED923" i="1" s="1"/>
  <c r="CW923" i="1"/>
  <c r="CX923" i="1" s="1"/>
  <c r="CU917" i="1"/>
  <c r="CV917" i="1" s="1"/>
  <c r="DA917" i="1"/>
  <c r="DB917" i="1" s="1"/>
  <c r="EG917" i="1"/>
  <c r="EH917" i="1" s="1"/>
  <c r="DI917" i="1"/>
  <c r="DJ917" i="1" s="1"/>
  <c r="DQ917" i="1"/>
  <c r="DR917" i="1" s="1"/>
  <c r="DY917" i="1"/>
  <c r="DZ917" i="1" s="1"/>
  <c r="CU913" i="1"/>
  <c r="CV913" i="1" s="1"/>
  <c r="DY913" i="1"/>
  <c r="DZ913" i="1" s="1"/>
  <c r="DA913" i="1"/>
  <c r="DB913" i="1" s="1"/>
  <c r="EG913" i="1"/>
  <c r="EH913" i="1" s="1"/>
  <c r="DI913" i="1"/>
  <c r="DJ913" i="1" s="1"/>
  <c r="DQ913" i="1"/>
  <c r="DR913" i="1" s="1"/>
  <c r="CY907" i="1"/>
  <c r="CZ907" i="1" s="1"/>
  <c r="DU907" i="1"/>
  <c r="DV907" i="1" s="1"/>
  <c r="CW907" i="1"/>
  <c r="CX907" i="1" s="1"/>
  <c r="EC907" i="1"/>
  <c r="ED907" i="1" s="1"/>
  <c r="DE907" i="1"/>
  <c r="DF907" i="1" s="1"/>
  <c r="DM907" i="1"/>
  <c r="DN907" i="1" s="1"/>
  <c r="CW1116" i="1"/>
  <c r="CX1116" i="1" s="1"/>
  <c r="CU1116" i="1"/>
  <c r="CV1116" i="1" s="1"/>
  <c r="EA1116" i="1"/>
  <c r="EB1116" i="1" s="1"/>
  <c r="DK1116" i="1"/>
  <c r="DL1116" i="1" s="1"/>
  <c r="DS1116" i="1"/>
  <c r="DT1116" i="1" s="1"/>
  <c r="CW1112" i="1"/>
  <c r="CX1112" i="1" s="1"/>
  <c r="DS1112" i="1"/>
  <c r="DT1112" i="1" s="1"/>
  <c r="DC1112" i="1"/>
  <c r="DD1112" i="1" s="1"/>
  <c r="EI1112" i="1"/>
  <c r="EJ1112" i="1" s="1"/>
  <c r="DK1112" i="1"/>
  <c r="DL1112" i="1" s="1"/>
  <c r="DA1106" i="1"/>
  <c r="DB1106" i="1" s="1"/>
  <c r="DW1106" i="1"/>
  <c r="DX1106" i="1" s="1"/>
  <c r="DG1106" i="1"/>
  <c r="DH1106" i="1" s="1"/>
  <c r="DO1106" i="1"/>
  <c r="DP1106" i="1" s="1"/>
  <c r="CW1100" i="1"/>
  <c r="CX1100" i="1" s="1"/>
  <c r="DK1100" i="1"/>
  <c r="DL1100" i="1" s="1"/>
  <c r="CU1100" i="1"/>
  <c r="CV1100" i="1" s="1"/>
  <c r="EA1100" i="1"/>
  <c r="EB1100" i="1" s="1"/>
  <c r="DC1100" i="1"/>
  <c r="DD1100" i="1" s="1"/>
  <c r="EI1100" i="1"/>
  <c r="EJ1100" i="1" s="1"/>
  <c r="DG1094" i="1"/>
  <c r="DH1094" i="1" s="1"/>
  <c r="DW1094" i="1"/>
  <c r="DX1094" i="1" s="1"/>
  <c r="CY1094" i="1"/>
  <c r="CZ1094" i="1" s="1"/>
  <c r="EE1094" i="1"/>
  <c r="EF1094" i="1" s="1"/>
  <c r="CW1088" i="1"/>
  <c r="CX1088" i="1" s="1"/>
  <c r="DC1088" i="1"/>
  <c r="DD1088" i="1" s="1"/>
  <c r="DS1088" i="1"/>
  <c r="DT1088" i="1" s="1"/>
  <c r="CU1088" i="1"/>
  <c r="CV1088" i="1" s="1"/>
  <c r="EA1088" i="1"/>
  <c r="EB1088" i="1" s="1"/>
  <c r="DA1082" i="1"/>
  <c r="DB1082" i="1" s="1"/>
  <c r="DW1082" i="1"/>
  <c r="DX1082" i="1" s="1"/>
  <c r="DG1082" i="1"/>
  <c r="DH1082" i="1" s="1"/>
  <c r="DO1082" i="1"/>
  <c r="DP1082" i="1" s="1"/>
  <c r="CW1076" i="1"/>
  <c r="CX1076" i="1" s="1"/>
  <c r="CU1076" i="1"/>
  <c r="CV1076" i="1" s="1"/>
  <c r="EA1076" i="1"/>
  <c r="EB1076" i="1" s="1"/>
  <c r="DK1076" i="1"/>
  <c r="DL1076" i="1" s="1"/>
  <c r="DS1076" i="1"/>
  <c r="DT1076" i="1" s="1"/>
  <c r="CW1072" i="1"/>
  <c r="CX1072" i="1" s="1"/>
  <c r="CU1072" i="1"/>
  <c r="CV1072" i="1" s="1"/>
  <c r="EA1072" i="1"/>
  <c r="EB1072" i="1" s="1"/>
  <c r="DK1072" i="1"/>
  <c r="DL1072" i="1" s="1"/>
  <c r="DS1072" i="1"/>
  <c r="DT1072" i="1" s="1"/>
  <c r="DA1066" i="1"/>
  <c r="DB1066" i="1" s="1"/>
  <c r="DW1066" i="1"/>
  <c r="DX1066" i="1" s="1"/>
  <c r="DG1066" i="1"/>
  <c r="DH1066" i="1" s="1"/>
  <c r="DO1066" i="1"/>
  <c r="DP1066" i="1" s="1"/>
  <c r="CW1060" i="1"/>
  <c r="CX1060" i="1" s="1"/>
  <c r="DS1060" i="1"/>
  <c r="DT1060" i="1" s="1"/>
  <c r="DC1060" i="1"/>
  <c r="DD1060" i="1" s="1"/>
  <c r="EI1060" i="1"/>
  <c r="EJ1060" i="1" s="1"/>
  <c r="DK1060" i="1"/>
  <c r="DL1060" i="1" s="1"/>
  <c r="DA1054" i="1"/>
  <c r="DB1054" i="1" s="1"/>
  <c r="DG1054" i="1"/>
  <c r="DH1054" i="1" s="1"/>
  <c r="DW1054" i="1"/>
  <c r="DX1054" i="1" s="1"/>
  <c r="CY1054" i="1"/>
  <c r="CZ1054" i="1" s="1"/>
  <c r="EE1054" i="1"/>
  <c r="EF1054" i="1" s="1"/>
  <c r="DA1050" i="1"/>
  <c r="DB1050" i="1" s="1"/>
  <c r="EE1050" i="1"/>
  <c r="EF1050" i="1" s="1"/>
  <c r="DO1050" i="1"/>
  <c r="DP1050" i="1" s="1"/>
  <c r="DW1050" i="1"/>
  <c r="DX1050" i="1" s="1"/>
  <c r="DG1050" i="1"/>
  <c r="DH1050" i="1" s="1"/>
  <c r="CW1044" i="1"/>
  <c r="CX1044" i="1" s="1"/>
  <c r="DS1044" i="1"/>
  <c r="DT1044" i="1" s="1"/>
  <c r="DC1044" i="1"/>
  <c r="DD1044" i="1" s="1"/>
  <c r="EI1044" i="1"/>
  <c r="EJ1044" i="1" s="1"/>
  <c r="DK1044" i="1"/>
  <c r="DL1044" i="1" s="1"/>
  <c r="CU1044" i="1"/>
  <c r="CV1044" i="1" s="1"/>
  <c r="CW1040" i="1"/>
  <c r="CX1040" i="1" s="1"/>
  <c r="DS1040" i="1"/>
  <c r="DT1040" i="1" s="1"/>
  <c r="DC1040" i="1"/>
  <c r="DD1040" i="1" s="1"/>
  <c r="EI1040" i="1"/>
  <c r="EJ1040" i="1" s="1"/>
  <c r="DK1040" i="1"/>
  <c r="DL1040" i="1" s="1"/>
  <c r="CU1040" i="1"/>
  <c r="CV1040" i="1" s="1"/>
  <c r="CW1032" i="1"/>
  <c r="CX1032" i="1" s="1"/>
  <c r="DS1032" i="1"/>
  <c r="DT1032" i="1" s="1"/>
  <c r="DC1032" i="1"/>
  <c r="DD1032" i="1" s="1"/>
  <c r="EI1032" i="1"/>
  <c r="EJ1032" i="1" s="1"/>
  <c r="DK1032" i="1"/>
  <c r="DL1032" i="1" s="1"/>
  <c r="CU1032" i="1"/>
  <c r="CV1032" i="1" s="1"/>
  <c r="DA1026" i="1"/>
  <c r="DB1026" i="1" s="1"/>
  <c r="DW1026" i="1"/>
  <c r="DX1026" i="1" s="1"/>
  <c r="DG1026" i="1"/>
  <c r="DH1026" i="1" s="1"/>
  <c r="DO1026" i="1"/>
  <c r="DP1026" i="1" s="1"/>
  <c r="CY1026" i="1"/>
  <c r="CZ1026" i="1" s="1"/>
  <c r="EE1026" i="1"/>
  <c r="EF1026" i="1" s="1"/>
  <c r="DA1022" i="1"/>
  <c r="DB1022" i="1" s="1"/>
  <c r="DW1022" i="1"/>
  <c r="DX1022" i="1" s="1"/>
  <c r="DG1022" i="1"/>
  <c r="DH1022" i="1" s="1"/>
  <c r="DO1022" i="1"/>
  <c r="DP1022" i="1" s="1"/>
  <c r="CY1022" i="1"/>
  <c r="CZ1022" i="1" s="1"/>
  <c r="EE1022" i="1"/>
  <c r="EF1022" i="1" s="1"/>
  <c r="DC1016" i="1"/>
  <c r="DD1016" i="1" s="1"/>
  <c r="EI1016" i="1"/>
  <c r="EJ1016" i="1" s="1"/>
  <c r="DO1014" i="1"/>
  <c r="DP1014" i="1" s="1"/>
  <c r="CY1014" i="1"/>
  <c r="CZ1014" i="1" s="1"/>
  <c r="EE1014" i="1"/>
  <c r="EF1014" i="1" s="1"/>
  <c r="DW1014" i="1"/>
  <c r="DX1014" i="1" s="1"/>
  <c r="DW1010" i="1"/>
  <c r="DX1010" i="1" s="1"/>
  <c r="DG1010" i="1"/>
  <c r="DH1010" i="1" s="1"/>
  <c r="EE1010" i="1"/>
  <c r="EF1010" i="1" s="1"/>
  <c r="CY1010" i="1"/>
  <c r="CZ1010" i="1" s="1"/>
  <c r="CY1006" i="1"/>
  <c r="CZ1006" i="1" s="1"/>
  <c r="DG1006" i="1"/>
  <c r="DH1006" i="1" s="1"/>
  <c r="DO1006" i="1"/>
  <c r="DP1006" i="1" s="1"/>
  <c r="DW1002" i="1"/>
  <c r="DX1002" i="1" s="1"/>
  <c r="DO1002" i="1"/>
  <c r="DP1002" i="1" s="1"/>
  <c r="CU1000" i="1"/>
  <c r="CV1000" i="1" s="1"/>
  <c r="DK1000" i="1"/>
  <c r="DL1000" i="1" s="1"/>
  <c r="DC1000" i="1"/>
  <c r="DD1000" i="1" s="1"/>
  <c r="EI1000" i="1"/>
  <c r="EJ1000" i="1" s="1"/>
  <c r="DG994" i="1"/>
  <c r="DH994" i="1" s="1"/>
  <c r="EE994" i="1"/>
  <c r="EF994" i="1" s="1"/>
  <c r="CY994" i="1"/>
  <c r="CZ994" i="1" s="1"/>
  <c r="CY990" i="1"/>
  <c r="CZ990" i="1" s="1"/>
  <c r="DG990" i="1"/>
  <c r="DH990" i="1" s="1"/>
  <c r="DO990" i="1"/>
  <c r="DP990" i="1" s="1"/>
  <c r="DG986" i="1"/>
  <c r="DH986" i="1" s="1"/>
  <c r="DO986" i="1"/>
  <c r="DP986" i="1" s="1"/>
  <c r="DW986" i="1"/>
  <c r="DX986" i="1" s="1"/>
  <c r="CY982" i="1"/>
  <c r="CZ982" i="1" s="1"/>
  <c r="DW982" i="1"/>
  <c r="DX982" i="1" s="1"/>
  <c r="EE982" i="1"/>
  <c r="EF982" i="1" s="1"/>
  <c r="DW978" i="1"/>
  <c r="DX978" i="1" s="1"/>
  <c r="EE978" i="1"/>
  <c r="EF978" i="1" s="1"/>
  <c r="CY978" i="1"/>
  <c r="CZ978" i="1" s="1"/>
  <c r="DG978" i="1"/>
  <c r="DH978" i="1" s="1"/>
  <c r="CY974" i="1"/>
  <c r="CZ974" i="1" s="1"/>
  <c r="DG974" i="1"/>
  <c r="DH974" i="1" s="1"/>
  <c r="DO974" i="1"/>
  <c r="DP974" i="1" s="1"/>
  <c r="DC972" i="1"/>
  <c r="DD972" i="1" s="1"/>
  <c r="EA972" i="1"/>
  <c r="EB972" i="1" s="1"/>
  <c r="EI972" i="1"/>
  <c r="EJ972" i="1" s="1"/>
  <c r="CU972" i="1"/>
  <c r="CV972" i="1" s="1"/>
  <c r="DC968" i="1"/>
  <c r="DD968" i="1" s="1"/>
  <c r="DK968" i="1"/>
  <c r="DL968" i="1" s="1"/>
  <c r="EI968" i="1"/>
  <c r="EJ968" i="1" s="1"/>
  <c r="DW962" i="1"/>
  <c r="DX962" i="1" s="1"/>
  <c r="CY962" i="1"/>
  <c r="CZ962" i="1" s="1"/>
  <c r="DG962" i="1"/>
  <c r="DH962" i="1" s="1"/>
  <c r="EE962" i="1"/>
  <c r="EF962" i="1" s="1"/>
  <c r="CY958" i="1"/>
  <c r="CZ958" i="1" s="1"/>
  <c r="DG958" i="1"/>
  <c r="DH958" i="1" s="1"/>
  <c r="DO958" i="1"/>
  <c r="DP958" i="1" s="1"/>
  <c r="EI956" i="1"/>
  <c r="EJ956" i="1" s="1"/>
  <c r="CU956" i="1"/>
  <c r="CV956" i="1" s="1"/>
  <c r="DC956" i="1"/>
  <c r="DD956" i="1" s="1"/>
  <c r="EA956" i="1"/>
  <c r="EB956" i="1" s="1"/>
  <c r="EI952" i="1"/>
  <c r="EJ952" i="1" s="1"/>
  <c r="DK952" i="1"/>
  <c r="DL952" i="1" s="1"/>
  <c r="DK948" i="1"/>
  <c r="DL948" i="1" s="1"/>
  <c r="DS948" i="1"/>
  <c r="DT948" i="1" s="1"/>
  <c r="CU944" i="1"/>
  <c r="CV944" i="1" s="1"/>
  <c r="DS944" i="1"/>
  <c r="DT944" i="1" s="1"/>
  <c r="EA944" i="1"/>
  <c r="EB944" i="1" s="1"/>
  <c r="EI940" i="1"/>
  <c r="EJ940" i="1" s="1"/>
  <c r="CU940" i="1"/>
  <c r="CV940" i="1" s="1"/>
  <c r="DC940" i="1"/>
  <c r="DD940" i="1" s="1"/>
  <c r="EA940" i="1"/>
  <c r="EB940" i="1" s="1"/>
  <c r="DO934" i="1"/>
  <c r="DP934" i="1" s="1"/>
  <c r="EE934" i="1"/>
  <c r="EF934" i="1" s="1"/>
  <c r="CY934" i="1"/>
  <c r="CZ934" i="1" s="1"/>
  <c r="DW934" i="1"/>
  <c r="DX934" i="1" s="1"/>
  <c r="DW930" i="1"/>
  <c r="DX930" i="1" s="1"/>
  <c r="CY930" i="1"/>
  <c r="CZ930" i="1" s="1"/>
  <c r="DG930" i="1"/>
  <c r="DH930" i="1" s="1"/>
  <c r="EE930" i="1"/>
  <c r="EF930" i="1" s="1"/>
  <c r="CY926" i="1"/>
  <c r="CZ926" i="1" s="1"/>
  <c r="DG926" i="1"/>
  <c r="DH926" i="1" s="1"/>
  <c r="DO926" i="1"/>
  <c r="DP926" i="1" s="1"/>
  <c r="DG922" i="1"/>
  <c r="DH922" i="1" s="1"/>
  <c r="DO922" i="1"/>
  <c r="DP922" i="1" s="1"/>
  <c r="DW922" i="1"/>
  <c r="DX922" i="1" s="1"/>
  <c r="DO918" i="1"/>
  <c r="DP918" i="1" s="1"/>
  <c r="CY918" i="1"/>
  <c r="CZ918" i="1" s="1"/>
  <c r="DW918" i="1"/>
  <c r="DX918" i="1" s="1"/>
  <c r="EE918" i="1"/>
  <c r="EF918" i="1" s="1"/>
  <c r="DW914" i="1"/>
  <c r="DX914" i="1" s="1"/>
  <c r="EE914" i="1"/>
  <c r="EF914" i="1" s="1"/>
  <c r="CY914" i="1"/>
  <c r="CZ914" i="1" s="1"/>
  <c r="DG914" i="1"/>
  <c r="DH914" i="1" s="1"/>
  <c r="CY910" i="1"/>
  <c r="CZ910" i="1" s="1"/>
  <c r="DO910" i="1"/>
  <c r="DP910" i="1" s="1"/>
  <c r="DG910" i="1"/>
  <c r="DH910" i="1" s="1"/>
  <c r="DG906" i="1"/>
  <c r="DH906" i="1" s="1"/>
  <c r="DW906" i="1"/>
  <c r="DX906" i="1" s="1"/>
  <c r="DO906" i="1"/>
  <c r="DP906" i="1" s="1"/>
  <c r="DO902" i="1"/>
  <c r="DP902" i="1" s="1"/>
  <c r="DW902" i="1"/>
  <c r="DX902" i="1" s="1"/>
  <c r="EE902" i="1"/>
  <c r="EF902" i="1" s="1"/>
  <c r="CY902" i="1"/>
  <c r="CZ902" i="1" s="1"/>
  <c r="DW898" i="1"/>
  <c r="DX898" i="1" s="1"/>
  <c r="CY898" i="1"/>
  <c r="CZ898" i="1" s="1"/>
  <c r="DG898" i="1"/>
  <c r="DH898" i="1" s="1"/>
  <c r="EE898" i="1"/>
  <c r="EF898" i="1" s="1"/>
  <c r="DU1111" i="1"/>
  <c r="DV1111" i="1" s="1"/>
  <c r="DM1111" i="1"/>
  <c r="DN1111" i="1" s="1"/>
  <c r="EC1107" i="1"/>
  <c r="ED1107" i="1" s="1"/>
  <c r="CW1107" i="1"/>
  <c r="CX1107" i="1" s="1"/>
  <c r="DU1107" i="1"/>
  <c r="DV1107" i="1" s="1"/>
  <c r="DE1103" i="1"/>
  <c r="DF1103" i="1" s="1"/>
  <c r="CW1103" i="1"/>
  <c r="CX1103" i="1" s="1"/>
  <c r="DQ1097" i="1"/>
  <c r="DR1097" i="1" s="1"/>
  <c r="DA1097" i="1"/>
  <c r="DB1097" i="1" s="1"/>
  <c r="EG1097" i="1"/>
  <c r="EH1097" i="1" s="1"/>
  <c r="DY1093" i="1"/>
  <c r="DZ1093" i="1" s="1"/>
  <c r="DA1093" i="1"/>
  <c r="DB1093" i="1" s="1"/>
  <c r="EG1093" i="1"/>
  <c r="EH1093" i="1" s="1"/>
  <c r="DA1089" i="1"/>
  <c r="DB1089" i="1" s="1"/>
  <c r="DI1089" i="1"/>
  <c r="DJ1089" i="1" s="1"/>
  <c r="DI1085" i="1"/>
  <c r="DJ1085" i="1" s="1"/>
  <c r="DQ1085" i="1"/>
  <c r="DR1085" i="1" s="1"/>
  <c r="DY1085" i="1"/>
  <c r="DZ1085" i="1" s="1"/>
  <c r="DQ1081" i="1"/>
  <c r="DR1081" i="1" s="1"/>
  <c r="EG1081" i="1"/>
  <c r="EH1081" i="1" s="1"/>
  <c r="DA1081" i="1"/>
  <c r="DB1081" i="1" s="1"/>
  <c r="DY1081" i="1"/>
  <c r="DZ1081" i="1" s="1"/>
  <c r="DM1079" i="1"/>
  <c r="DN1079" i="1" s="1"/>
  <c r="DU1079" i="1"/>
  <c r="DV1079" i="1" s="1"/>
  <c r="DY1077" i="1"/>
  <c r="DZ1077" i="1" s="1"/>
  <c r="EG1077" i="1"/>
  <c r="EH1077" i="1" s="1"/>
  <c r="DA1077" i="1"/>
  <c r="DB1077" i="1" s="1"/>
  <c r="DI1077" i="1"/>
  <c r="DJ1077" i="1" s="1"/>
  <c r="DU1075" i="1"/>
  <c r="DV1075" i="1" s="1"/>
  <c r="EC1075" i="1"/>
  <c r="ED1075" i="1" s="1"/>
  <c r="DA1073" i="1"/>
  <c r="DB1073" i="1" s="1"/>
  <c r="DI1073" i="1"/>
  <c r="DJ1073" i="1" s="1"/>
  <c r="DQ1073" i="1"/>
  <c r="DR1073" i="1" s="1"/>
  <c r="DE1071" i="1"/>
  <c r="DF1071" i="1" s="1"/>
  <c r="EC1071" i="1"/>
  <c r="ED1071" i="1" s="1"/>
  <c r="DI1069" i="1"/>
  <c r="DJ1069" i="1" s="1"/>
  <c r="DQ1069" i="1"/>
  <c r="DR1069" i="1" s="1"/>
  <c r="DY1069" i="1"/>
  <c r="DZ1069" i="1" s="1"/>
  <c r="DE1067" i="1"/>
  <c r="DF1067" i="1" s="1"/>
  <c r="DM1067" i="1"/>
  <c r="DN1067" i="1" s="1"/>
  <c r="EG1065" i="1"/>
  <c r="EH1065" i="1" s="1"/>
  <c r="DA1065" i="1"/>
  <c r="DB1065" i="1" s="1"/>
  <c r="DY1065" i="1"/>
  <c r="DZ1065" i="1" s="1"/>
  <c r="DE1063" i="1"/>
  <c r="DF1063" i="1" s="1"/>
  <c r="DU1063" i="1"/>
  <c r="DV1063" i="1" s="1"/>
  <c r="DM1063" i="1"/>
  <c r="DN1063" i="1" s="1"/>
  <c r="DI1061" i="1"/>
  <c r="DJ1061" i="1" s="1"/>
  <c r="DA1061" i="1"/>
  <c r="DB1061" i="1" s="1"/>
  <c r="DM1059" i="1"/>
  <c r="DN1059" i="1" s="1"/>
  <c r="DU1059" i="1"/>
  <c r="DV1059" i="1" s="1"/>
  <c r="CW1059" i="1"/>
  <c r="CX1059" i="1" s="1"/>
  <c r="DU1055" i="1"/>
  <c r="DV1055" i="1" s="1"/>
  <c r="CW1055" i="1"/>
  <c r="CX1055" i="1" s="1"/>
  <c r="EC1055" i="1"/>
  <c r="ED1055" i="1" s="1"/>
  <c r="CW1051" i="1"/>
  <c r="CX1051" i="1" s="1"/>
  <c r="DM1051" i="1"/>
  <c r="DN1051" i="1" s="1"/>
  <c r="DE1051" i="1"/>
  <c r="DF1051" i="1" s="1"/>
  <c r="EG1049" i="1"/>
  <c r="EH1049" i="1" s="1"/>
  <c r="DA1049" i="1"/>
  <c r="DB1049" i="1" s="1"/>
  <c r="DY1049" i="1"/>
  <c r="DZ1049" i="1" s="1"/>
  <c r="DE1047" i="1"/>
  <c r="DF1047" i="1" s="1"/>
  <c r="DM1047" i="1"/>
  <c r="DN1047" i="1" s="1"/>
  <c r="DU1047" i="1"/>
  <c r="DV1047" i="1" s="1"/>
  <c r="EG1045" i="1"/>
  <c r="EH1045" i="1" s="1"/>
  <c r="DA1045" i="1"/>
  <c r="DB1045" i="1" s="1"/>
  <c r="DM1043" i="1"/>
  <c r="DN1043" i="1" s="1"/>
  <c r="EC1043" i="1"/>
  <c r="ED1043" i="1" s="1"/>
  <c r="CW1043" i="1"/>
  <c r="CX1043" i="1" s="1"/>
  <c r="DU1043" i="1"/>
  <c r="DV1043" i="1" s="1"/>
  <c r="DQ1041" i="1"/>
  <c r="DR1041" i="1" s="1"/>
  <c r="DI1041" i="1"/>
  <c r="DJ1041" i="1" s="1"/>
  <c r="DU1039" i="1"/>
  <c r="DV1039" i="1" s="1"/>
  <c r="EC1039" i="1"/>
  <c r="ED1039" i="1" s="1"/>
  <c r="CW1039" i="1"/>
  <c r="CX1039" i="1" s="1"/>
  <c r="DE1039" i="1"/>
  <c r="DF1039" i="1" s="1"/>
  <c r="DY1037" i="1"/>
  <c r="DZ1037" i="1" s="1"/>
  <c r="DQ1037" i="1"/>
  <c r="DR1037" i="1" s="1"/>
  <c r="CW1035" i="1"/>
  <c r="CX1035" i="1" s="1"/>
  <c r="DM1035" i="1"/>
  <c r="DN1035" i="1" s="1"/>
  <c r="DE1035" i="1"/>
  <c r="DF1035" i="1" s="1"/>
  <c r="DY1033" i="1"/>
  <c r="DZ1033" i="1" s="1"/>
  <c r="DA1033" i="1"/>
  <c r="DB1033" i="1" s="1"/>
  <c r="EG1033" i="1"/>
  <c r="EH1033" i="1" s="1"/>
  <c r="DE1031" i="1"/>
  <c r="DF1031" i="1" s="1"/>
  <c r="DU1031" i="1"/>
  <c r="DV1031" i="1" s="1"/>
  <c r="DM1031" i="1"/>
  <c r="DN1031" i="1" s="1"/>
  <c r="DI1029" i="1"/>
  <c r="DJ1029" i="1" s="1"/>
  <c r="DA1029" i="1"/>
  <c r="DB1029" i="1" s="1"/>
  <c r="EG1029" i="1"/>
  <c r="EH1029" i="1" s="1"/>
  <c r="DM1027" i="1"/>
  <c r="DN1027" i="1" s="1"/>
  <c r="EC1027" i="1"/>
  <c r="ED1027" i="1" s="1"/>
  <c r="CW1027" i="1"/>
  <c r="CX1027" i="1" s="1"/>
  <c r="DU1027" i="1"/>
  <c r="DV1027" i="1" s="1"/>
  <c r="DA1025" i="1"/>
  <c r="DB1025" i="1" s="1"/>
  <c r="DQ1025" i="1"/>
  <c r="DR1025" i="1" s="1"/>
  <c r="DI1025" i="1"/>
  <c r="DJ1025" i="1" s="1"/>
  <c r="EC1023" i="1"/>
  <c r="ED1023" i="1" s="1"/>
  <c r="CW1023" i="1"/>
  <c r="CX1023" i="1" s="1"/>
  <c r="DE1023" i="1"/>
  <c r="DF1023" i="1" s="1"/>
  <c r="DI1021" i="1"/>
  <c r="DJ1021" i="1" s="1"/>
  <c r="DY1021" i="1"/>
  <c r="DZ1021" i="1" s="1"/>
  <c r="DQ1021" i="1"/>
  <c r="DR1021" i="1" s="1"/>
  <c r="DM1019" i="1"/>
  <c r="DN1019" i="1" s="1"/>
  <c r="DE1019" i="1"/>
  <c r="DF1019" i="1" s="1"/>
  <c r="DQ1017" i="1"/>
  <c r="DR1017" i="1" s="1"/>
  <c r="DY1017" i="1"/>
  <c r="DZ1017" i="1" s="1"/>
  <c r="DA1017" i="1"/>
  <c r="DB1017" i="1" s="1"/>
  <c r="EG1017" i="1"/>
  <c r="EH1017" i="1" s="1"/>
  <c r="DA972" i="1"/>
  <c r="DB972" i="1" s="1"/>
  <c r="CY940" i="1"/>
  <c r="CZ940" i="1" s="1"/>
  <c r="EA1128" i="1"/>
  <c r="EB1128" i="1" s="1"/>
  <c r="CU1128" i="1"/>
  <c r="CV1128" i="1" s="1"/>
  <c r="DW1126" i="1"/>
  <c r="DX1126" i="1" s="1"/>
  <c r="EG1125" i="1"/>
  <c r="EH1125" i="1" s="1"/>
  <c r="EA1124" i="1"/>
  <c r="EB1124" i="1" s="1"/>
  <c r="CU1124" i="1"/>
  <c r="CV1124" i="1" s="1"/>
  <c r="EE1122" i="1"/>
  <c r="EF1122" i="1" s="1"/>
  <c r="CY1122" i="1"/>
  <c r="CZ1122" i="1" s="1"/>
  <c r="EA1120" i="1"/>
  <c r="EB1120" i="1" s="1"/>
  <c r="CU1120" i="1"/>
  <c r="CV1120" i="1" s="1"/>
  <c r="EI1116" i="1"/>
  <c r="EJ1116" i="1" s="1"/>
  <c r="EA1112" i="1"/>
  <c r="EB1112" i="1" s="1"/>
  <c r="EA1104" i="1"/>
  <c r="EB1104" i="1" s="1"/>
  <c r="DS1100" i="1"/>
  <c r="DT1100" i="1" s="1"/>
  <c r="DK1088" i="1"/>
  <c r="DL1088" i="1" s="1"/>
  <c r="DC1076" i="1"/>
  <c r="DD1076" i="1" s="1"/>
  <c r="DC1072" i="1"/>
  <c r="DD1072" i="1" s="1"/>
  <c r="CU1060" i="1"/>
  <c r="CV1060" i="1" s="1"/>
  <c r="DE1055" i="1"/>
  <c r="DF1055" i="1" s="1"/>
  <c r="EA1044" i="1"/>
  <c r="EB1044" i="1" s="1"/>
  <c r="DK1012" i="1"/>
  <c r="DL1012" i="1" s="1"/>
  <c r="DE995" i="1"/>
  <c r="DF995" i="1" s="1"/>
  <c r="CY1015" i="1"/>
  <c r="CZ1015" i="1" s="1"/>
  <c r="DE1015" i="1"/>
  <c r="DF1015" i="1" s="1"/>
  <c r="DU1015" i="1"/>
  <c r="DV1015" i="1" s="1"/>
  <c r="CW1015" i="1"/>
  <c r="CX1015" i="1" s="1"/>
  <c r="EC1015" i="1"/>
  <c r="ED1015" i="1" s="1"/>
  <c r="DM1015" i="1"/>
  <c r="DN1015" i="1" s="1"/>
  <c r="CY1011" i="1"/>
  <c r="CZ1011" i="1" s="1"/>
  <c r="CW1011" i="1"/>
  <c r="CX1011" i="1" s="1"/>
  <c r="EC1011" i="1"/>
  <c r="ED1011" i="1" s="1"/>
  <c r="DM1011" i="1"/>
  <c r="DN1011" i="1" s="1"/>
  <c r="DU1011" i="1"/>
  <c r="DV1011" i="1" s="1"/>
  <c r="DE1011" i="1"/>
  <c r="DF1011" i="1" s="1"/>
  <c r="CY1007" i="1"/>
  <c r="CZ1007" i="1" s="1"/>
  <c r="CW1007" i="1"/>
  <c r="CX1007" i="1" s="1"/>
  <c r="EC1007" i="1"/>
  <c r="ED1007" i="1" s="1"/>
  <c r="DM1007" i="1"/>
  <c r="DN1007" i="1" s="1"/>
  <c r="DU1007" i="1"/>
  <c r="DV1007" i="1" s="1"/>
  <c r="DE1007" i="1"/>
  <c r="DF1007" i="1" s="1"/>
  <c r="CU1001" i="1"/>
  <c r="CV1001" i="1" s="1"/>
  <c r="DQ1001" i="1"/>
  <c r="DR1001" i="1" s="1"/>
  <c r="DA1001" i="1"/>
  <c r="DB1001" i="1" s="1"/>
  <c r="EG1001" i="1"/>
  <c r="EH1001" i="1" s="1"/>
  <c r="DI1001" i="1"/>
  <c r="DJ1001" i="1" s="1"/>
  <c r="DY1001" i="1"/>
  <c r="DZ1001" i="1" s="1"/>
  <c r="CU997" i="1"/>
  <c r="CV997" i="1" s="1"/>
  <c r="DQ997" i="1"/>
  <c r="DR997" i="1" s="1"/>
  <c r="DA997" i="1"/>
  <c r="DB997" i="1" s="1"/>
  <c r="EG997" i="1"/>
  <c r="EH997" i="1" s="1"/>
  <c r="DI997" i="1"/>
  <c r="DJ997" i="1" s="1"/>
  <c r="DY997" i="1"/>
  <c r="DZ997" i="1" s="1"/>
  <c r="CY991" i="1"/>
  <c r="CZ991" i="1" s="1"/>
  <c r="CW991" i="1"/>
  <c r="CX991" i="1" s="1"/>
  <c r="EC991" i="1"/>
  <c r="ED991" i="1" s="1"/>
  <c r="DM991" i="1"/>
  <c r="DN991" i="1" s="1"/>
  <c r="DU991" i="1"/>
  <c r="DV991" i="1" s="1"/>
  <c r="CY987" i="1"/>
  <c r="CZ987" i="1" s="1"/>
  <c r="CW987" i="1"/>
  <c r="CX987" i="1" s="1"/>
  <c r="EC987" i="1"/>
  <c r="ED987" i="1" s="1"/>
  <c r="DM987" i="1"/>
  <c r="DN987" i="1" s="1"/>
  <c r="DU987" i="1"/>
  <c r="DV987" i="1" s="1"/>
  <c r="CY979" i="1"/>
  <c r="CZ979" i="1" s="1"/>
  <c r="DU979" i="1"/>
  <c r="DV979" i="1" s="1"/>
  <c r="CW979" i="1"/>
  <c r="CX979" i="1" s="1"/>
  <c r="EC979" i="1"/>
  <c r="ED979" i="1" s="1"/>
  <c r="DE979" i="1"/>
  <c r="DF979" i="1" s="1"/>
  <c r="DM979" i="1"/>
  <c r="DN979" i="1" s="1"/>
  <c r="CU973" i="1"/>
  <c r="CV973" i="1" s="1"/>
  <c r="DI973" i="1"/>
  <c r="DJ973" i="1" s="1"/>
  <c r="DQ973" i="1"/>
  <c r="DR973" i="1" s="1"/>
  <c r="DY973" i="1"/>
  <c r="DZ973" i="1" s="1"/>
  <c r="EG973" i="1"/>
  <c r="EH973" i="1" s="1"/>
  <c r="DA973" i="1"/>
  <c r="DB973" i="1" s="1"/>
  <c r="DI969" i="1"/>
  <c r="DJ969" i="1" s="1"/>
  <c r="DQ969" i="1"/>
  <c r="DR969" i="1" s="1"/>
  <c r="DY969" i="1"/>
  <c r="DZ969" i="1" s="1"/>
  <c r="EG969" i="1"/>
  <c r="EH969" i="1" s="1"/>
  <c r="DA969" i="1"/>
  <c r="DB969" i="1" s="1"/>
  <c r="CY963" i="1"/>
  <c r="CZ963" i="1" s="1"/>
  <c r="CW963" i="1"/>
  <c r="CX963" i="1" s="1"/>
  <c r="EC963" i="1"/>
  <c r="ED963" i="1" s="1"/>
  <c r="DE963" i="1"/>
  <c r="DF963" i="1" s="1"/>
  <c r="DM963" i="1"/>
  <c r="DN963" i="1" s="1"/>
  <c r="DU963" i="1"/>
  <c r="DV963" i="1" s="1"/>
  <c r="CU957" i="1"/>
  <c r="CV957" i="1" s="1"/>
  <c r="DY957" i="1"/>
  <c r="DZ957" i="1" s="1"/>
  <c r="DA957" i="1"/>
  <c r="DB957" i="1" s="1"/>
  <c r="EG957" i="1"/>
  <c r="EH957" i="1" s="1"/>
  <c r="DI957" i="1"/>
  <c r="DJ957" i="1" s="1"/>
  <c r="DQ957" i="1"/>
  <c r="DR957" i="1" s="1"/>
  <c r="CU953" i="1"/>
  <c r="CV953" i="1" s="1"/>
  <c r="DY953" i="1"/>
  <c r="DZ953" i="1" s="1"/>
  <c r="DA953" i="1"/>
  <c r="DB953" i="1" s="1"/>
  <c r="EG953" i="1"/>
  <c r="EH953" i="1" s="1"/>
  <c r="DI953" i="1"/>
  <c r="DJ953" i="1" s="1"/>
  <c r="DQ953" i="1"/>
  <c r="DR953" i="1" s="1"/>
  <c r="CY947" i="1"/>
  <c r="CZ947" i="1" s="1"/>
  <c r="CW947" i="1"/>
  <c r="CX947" i="1" s="1"/>
  <c r="DE947" i="1"/>
  <c r="DF947" i="1" s="1"/>
  <c r="DM947" i="1"/>
  <c r="DN947" i="1" s="1"/>
  <c r="DU947" i="1"/>
  <c r="DV947" i="1" s="1"/>
  <c r="CY943" i="1"/>
  <c r="CZ943" i="1" s="1"/>
  <c r="CW943" i="1"/>
  <c r="CX943" i="1" s="1"/>
  <c r="EC943" i="1"/>
  <c r="ED943" i="1" s="1"/>
  <c r="DE943" i="1"/>
  <c r="DF943" i="1" s="1"/>
  <c r="DM943" i="1"/>
  <c r="DN943" i="1" s="1"/>
  <c r="DU943" i="1"/>
  <c r="DV943" i="1" s="1"/>
  <c r="CY939" i="1"/>
  <c r="CZ939" i="1" s="1"/>
  <c r="CW939" i="1"/>
  <c r="CX939" i="1" s="1"/>
  <c r="EC939" i="1"/>
  <c r="ED939" i="1" s="1"/>
  <c r="DE939" i="1"/>
  <c r="DF939" i="1" s="1"/>
  <c r="DM939" i="1"/>
  <c r="DN939" i="1" s="1"/>
  <c r="DU939" i="1"/>
  <c r="DV939" i="1" s="1"/>
  <c r="CU933" i="1"/>
  <c r="CV933" i="1" s="1"/>
  <c r="DY933" i="1"/>
  <c r="DZ933" i="1" s="1"/>
  <c r="EG933" i="1"/>
  <c r="EH933" i="1" s="1"/>
  <c r="DA933" i="1"/>
  <c r="DB933" i="1" s="1"/>
  <c r="DQ933" i="1"/>
  <c r="DR933" i="1" s="1"/>
  <c r="CY927" i="1"/>
  <c r="CZ927" i="1" s="1"/>
  <c r="DE927" i="1"/>
  <c r="DF927" i="1" s="1"/>
  <c r="DM927" i="1"/>
  <c r="DN927" i="1" s="1"/>
  <c r="DU927" i="1"/>
  <c r="DV927" i="1" s="1"/>
  <c r="EC927" i="1"/>
  <c r="ED927" i="1" s="1"/>
  <c r="CW927" i="1"/>
  <c r="CX927" i="1" s="1"/>
  <c r="CU921" i="1"/>
  <c r="CV921" i="1" s="1"/>
  <c r="DA921" i="1"/>
  <c r="DB921" i="1" s="1"/>
  <c r="EG921" i="1"/>
  <c r="EH921" i="1" s="1"/>
  <c r="DI921" i="1"/>
  <c r="DJ921" i="1" s="1"/>
  <c r="DQ921" i="1"/>
  <c r="DR921" i="1" s="1"/>
  <c r="DY921" i="1"/>
  <c r="DZ921" i="1" s="1"/>
  <c r="CY915" i="1"/>
  <c r="CZ915" i="1" s="1"/>
  <c r="DU915" i="1"/>
  <c r="DV915" i="1" s="1"/>
  <c r="CW915" i="1"/>
  <c r="CX915" i="1" s="1"/>
  <c r="EC915" i="1"/>
  <c r="ED915" i="1" s="1"/>
  <c r="DE915" i="1"/>
  <c r="DF915" i="1" s="1"/>
  <c r="DM915" i="1"/>
  <c r="DN915" i="1" s="1"/>
  <c r="CY911" i="1"/>
  <c r="CZ911" i="1" s="1"/>
  <c r="DU911" i="1"/>
  <c r="DV911" i="1" s="1"/>
  <c r="CW911" i="1"/>
  <c r="CX911" i="1" s="1"/>
  <c r="EC911" i="1"/>
  <c r="ED911" i="1" s="1"/>
  <c r="DE911" i="1"/>
  <c r="DF911" i="1" s="1"/>
  <c r="DM911" i="1"/>
  <c r="DN911" i="1" s="1"/>
  <c r="CU905" i="1"/>
  <c r="CV905" i="1" s="1"/>
  <c r="DQ905" i="1"/>
  <c r="DR905" i="1" s="1"/>
  <c r="DY905" i="1"/>
  <c r="DZ905" i="1" s="1"/>
  <c r="DA905" i="1"/>
  <c r="DB905" i="1" s="1"/>
  <c r="EG905" i="1"/>
  <c r="EH905" i="1" s="1"/>
  <c r="DI905" i="1"/>
  <c r="DJ905" i="1" s="1"/>
  <c r="CY903" i="1"/>
  <c r="CZ903" i="1" s="1"/>
  <c r="DM903" i="1"/>
  <c r="DN903" i="1" s="1"/>
  <c r="DU903" i="1"/>
  <c r="DV903" i="1" s="1"/>
  <c r="CW903" i="1"/>
  <c r="CX903" i="1" s="1"/>
  <c r="EC903" i="1"/>
  <c r="ED903" i="1" s="1"/>
  <c r="DE903" i="1"/>
  <c r="DF903" i="1" s="1"/>
  <c r="CU901" i="1"/>
  <c r="CV901" i="1" s="1"/>
  <c r="DQ901" i="1"/>
  <c r="DR901" i="1" s="1"/>
  <c r="DY901" i="1"/>
  <c r="DZ901" i="1" s="1"/>
  <c r="DA901" i="1"/>
  <c r="DB901" i="1" s="1"/>
  <c r="EG901" i="1"/>
  <c r="EH901" i="1" s="1"/>
  <c r="DI901" i="1"/>
  <c r="DJ901" i="1" s="1"/>
  <c r="CY899" i="1"/>
  <c r="CZ899" i="1" s="1"/>
  <c r="DE899" i="1"/>
  <c r="DF899" i="1" s="1"/>
  <c r="DM899" i="1"/>
  <c r="DN899" i="1" s="1"/>
  <c r="DU899" i="1"/>
  <c r="DV899" i="1" s="1"/>
  <c r="CW899" i="1"/>
  <c r="CX899" i="1" s="1"/>
  <c r="EC899" i="1"/>
  <c r="ED899" i="1" s="1"/>
  <c r="DA1118" i="1"/>
  <c r="DB1118" i="1" s="1"/>
  <c r="CY1118" i="1"/>
  <c r="CZ1118" i="1" s="1"/>
  <c r="EE1118" i="1"/>
  <c r="EF1118" i="1" s="1"/>
  <c r="DO1118" i="1"/>
  <c r="DP1118" i="1" s="1"/>
  <c r="DW1118" i="1"/>
  <c r="DX1118" i="1" s="1"/>
  <c r="DA1114" i="1"/>
  <c r="DB1114" i="1" s="1"/>
  <c r="DO1114" i="1"/>
  <c r="DP1114" i="1" s="1"/>
  <c r="CY1114" i="1"/>
  <c r="CZ1114" i="1" s="1"/>
  <c r="EE1114" i="1"/>
  <c r="EF1114" i="1" s="1"/>
  <c r="DG1114" i="1"/>
  <c r="DH1114" i="1" s="1"/>
  <c r="CW1108" i="1"/>
  <c r="CX1108" i="1" s="1"/>
  <c r="DS1108" i="1"/>
  <c r="DT1108" i="1" s="1"/>
  <c r="DC1108" i="1"/>
  <c r="DD1108" i="1" s="1"/>
  <c r="EI1108" i="1"/>
  <c r="EJ1108" i="1" s="1"/>
  <c r="DK1108" i="1"/>
  <c r="DL1108" i="1" s="1"/>
  <c r="DA1102" i="1"/>
  <c r="DB1102" i="1" s="1"/>
  <c r="DO1102" i="1"/>
  <c r="DP1102" i="1" s="1"/>
  <c r="CY1102" i="1"/>
  <c r="CZ1102" i="1" s="1"/>
  <c r="EE1102" i="1"/>
  <c r="EF1102" i="1" s="1"/>
  <c r="DG1102" i="1"/>
  <c r="DH1102" i="1" s="1"/>
  <c r="CW1096" i="1"/>
  <c r="CX1096" i="1" s="1"/>
  <c r="DK1096" i="1"/>
  <c r="DL1096" i="1" s="1"/>
  <c r="CU1096" i="1"/>
  <c r="CV1096" i="1" s="1"/>
  <c r="EA1096" i="1"/>
  <c r="EB1096" i="1" s="1"/>
  <c r="DC1096" i="1"/>
  <c r="DD1096" i="1" s="1"/>
  <c r="EI1096" i="1"/>
  <c r="EJ1096" i="1" s="1"/>
  <c r="DA1090" i="1"/>
  <c r="DB1090" i="1" s="1"/>
  <c r="DO1090" i="1"/>
  <c r="DP1090" i="1" s="1"/>
  <c r="CY1090" i="1"/>
  <c r="CZ1090" i="1" s="1"/>
  <c r="EE1090" i="1"/>
  <c r="EF1090" i="1" s="1"/>
  <c r="DG1090" i="1"/>
  <c r="DH1090" i="1" s="1"/>
  <c r="CW1084" i="1"/>
  <c r="CX1084" i="1" s="1"/>
  <c r="CU1084" i="1"/>
  <c r="CV1084" i="1" s="1"/>
  <c r="EA1084" i="1"/>
  <c r="EB1084" i="1" s="1"/>
  <c r="DK1084" i="1"/>
  <c r="DL1084" i="1" s="1"/>
  <c r="DS1084" i="1"/>
  <c r="DT1084" i="1" s="1"/>
  <c r="CW1080" i="1"/>
  <c r="CX1080" i="1" s="1"/>
  <c r="CU1080" i="1"/>
  <c r="CV1080" i="1" s="1"/>
  <c r="EA1080" i="1"/>
  <c r="EB1080" i="1" s="1"/>
  <c r="DK1080" i="1"/>
  <c r="DL1080" i="1" s="1"/>
  <c r="DS1080" i="1"/>
  <c r="DT1080" i="1" s="1"/>
  <c r="DA1074" i="1"/>
  <c r="DB1074" i="1" s="1"/>
  <c r="CY1074" i="1"/>
  <c r="CZ1074" i="1" s="1"/>
  <c r="EE1074" i="1"/>
  <c r="EF1074" i="1" s="1"/>
  <c r="DO1074" i="1"/>
  <c r="DP1074" i="1" s="1"/>
  <c r="DW1074" i="1"/>
  <c r="DX1074" i="1" s="1"/>
  <c r="CW1068" i="1"/>
  <c r="CX1068" i="1" s="1"/>
  <c r="CU1068" i="1"/>
  <c r="CV1068" i="1" s="1"/>
  <c r="EA1068" i="1"/>
  <c r="EB1068" i="1" s="1"/>
  <c r="DK1068" i="1"/>
  <c r="DL1068" i="1" s="1"/>
  <c r="DS1068" i="1"/>
  <c r="DT1068" i="1" s="1"/>
  <c r="DA1062" i="1"/>
  <c r="DB1062" i="1" s="1"/>
  <c r="DO1062" i="1"/>
  <c r="DP1062" i="1" s="1"/>
  <c r="CY1062" i="1"/>
  <c r="CZ1062" i="1" s="1"/>
  <c r="EE1062" i="1"/>
  <c r="EF1062" i="1" s="1"/>
  <c r="DG1062" i="1"/>
  <c r="DH1062" i="1" s="1"/>
  <c r="CW1056" i="1"/>
  <c r="CX1056" i="1" s="1"/>
  <c r="DC1056" i="1"/>
  <c r="DD1056" i="1" s="1"/>
  <c r="EI1056" i="1"/>
  <c r="EJ1056" i="1" s="1"/>
  <c r="DS1056" i="1"/>
  <c r="DT1056" i="1" s="1"/>
  <c r="CU1056" i="1"/>
  <c r="CV1056" i="1" s="1"/>
  <c r="EA1056" i="1"/>
  <c r="EB1056" i="1" s="1"/>
  <c r="CW1052" i="1"/>
  <c r="CX1052" i="1" s="1"/>
  <c r="DC1052" i="1"/>
  <c r="DD1052" i="1" s="1"/>
  <c r="EI1052" i="1"/>
  <c r="EJ1052" i="1" s="1"/>
  <c r="DS1052" i="1"/>
  <c r="DT1052" i="1" s="1"/>
  <c r="CU1052" i="1"/>
  <c r="CV1052" i="1" s="1"/>
  <c r="EA1052" i="1"/>
  <c r="EB1052" i="1" s="1"/>
  <c r="DK1052" i="1"/>
  <c r="DL1052" i="1" s="1"/>
  <c r="DA1046" i="1"/>
  <c r="DB1046" i="1" s="1"/>
  <c r="DW1046" i="1"/>
  <c r="DX1046" i="1" s="1"/>
  <c r="DG1046" i="1"/>
  <c r="DH1046" i="1" s="1"/>
  <c r="DO1046" i="1"/>
  <c r="DP1046" i="1" s="1"/>
  <c r="CY1046" i="1"/>
  <c r="CZ1046" i="1" s="1"/>
  <c r="EE1046" i="1"/>
  <c r="EF1046" i="1" s="1"/>
  <c r="DA1038" i="1"/>
  <c r="DB1038" i="1" s="1"/>
  <c r="DW1038" i="1"/>
  <c r="DX1038" i="1" s="1"/>
  <c r="DG1038" i="1"/>
  <c r="DH1038" i="1" s="1"/>
  <c r="DO1038" i="1"/>
  <c r="DP1038" i="1" s="1"/>
  <c r="CY1038" i="1"/>
  <c r="CZ1038" i="1" s="1"/>
  <c r="EE1038" i="1"/>
  <c r="EF1038" i="1" s="1"/>
  <c r="DA1034" i="1"/>
  <c r="DB1034" i="1" s="1"/>
  <c r="DO1034" i="1"/>
  <c r="DP1034" i="1" s="1"/>
  <c r="CY1034" i="1"/>
  <c r="CZ1034" i="1" s="1"/>
  <c r="EE1034" i="1"/>
  <c r="EF1034" i="1" s="1"/>
  <c r="DG1034" i="1"/>
  <c r="DH1034" i="1" s="1"/>
  <c r="DW1034" i="1"/>
  <c r="DX1034" i="1" s="1"/>
  <c r="CW1028" i="1"/>
  <c r="CX1028" i="1" s="1"/>
  <c r="DS1028" i="1"/>
  <c r="DT1028" i="1" s="1"/>
  <c r="DC1028" i="1"/>
  <c r="DD1028" i="1" s="1"/>
  <c r="EI1028" i="1"/>
  <c r="EJ1028" i="1" s="1"/>
  <c r="DK1028" i="1"/>
  <c r="DL1028" i="1" s="1"/>
  <c r="CU1028" i="1"/>
  <c r="CV1028" i="1" s="1"/>
  <c r="CW1020" i="1"/>
  <c r="CX1020" i="1" s="1"/>
  <c r="DS1020" i="1"/>
  <c r="DT1020" i="1" s="1"/>
  <c r="DC1020" i="1"/>
  <c r="DD1020" i="1" s="1"/>
  <c r="EI1020" i="1"/>
  <c r="EJ1020" i="1" s="1"/>
  <c r="DK1020" i="1"/>
  <c r="DL1020" i="1" s="1"/>
  <c r="CU1020" i="1"/>
  <c r="CV1020" i="1" s="1"/>
  <c r="DS1008" i="1"/>
  <c r="DT1008" i="1" s="1"/>
  <c r="EA1008" i="1"/>
  <c r="EB1008" i="1" s="1"/>
  <c r="EI1004" i="1"/>
  <c r="EJ1004" i="1" s="1"/>
  <c r="DC1004" i="1"/>
  <c r="DD1004" i="1" s="1"/>
  <c r="EA1004" i="1"/>
  <c r="EB1004" i="1" s="1"/>
  <c r="DW998" i="1"/>
  <c r="DX998" i="1" s="1"/>
  <c r="CY998" i="1"/>
  <c r="CZ998" i="1" s="1"/>
  <c r="EE998" i="1"/>
  <c r="EF998" i="1" s="1"/>
  <c r="DC996" i="1"/>
  <c r="DD996" i="1" s="1"/>
  <c r="DK996" i="1"/>
  <c r="DL996" i="1" s="1"/>
  <c r="DS996" i="1"/>
  <c r="DT996" i="1" s="1"/>
  <c r="DS992" i="1"/>
  <c r="DT992" i="1" s="1"/>
  <c r="EA992" i="1"/>
  <c r="EB992" i="1" s="1"/>
  <c r="CU992" i="1"/>
  <c r="CV992" i="1" s="1"/>
  <c r="EI988" i="1"/>
  <c r="EJ988" i="1" s="1"/>
  <c r="DC988" i="1"/>
  <c r="DD988" i="1" s="1"/>
  <c r="EA988" i="1"/>
  <c r="EB988" i="1" s="1"/>
  <c r="CU988" i="1"/>
  <c r="CV988" i="1" s="1"/>
  <c r="DC984" i="1"/>
  <c r="DD984" i="1" s="1"/>
  <c r="DK984" i="1"/>
  <c r="DL984" i="1" s="1"/>
  <c r="EI984" i="1"/>
  <c r="EJ984" i="1" s="1"/>
  <c r="DC980" i="1"/>
  <c r="DD980" i="1" s="1"/>
  <c r="DK980" i="1"/>
  <c r="DL980" i="1" s="1"/>
  <c r="DS980" i="1"/>
  <c r="DT980" i="1" s="1"/>
  <c r="EA976" i="1"/>
  <c r="EB976" i="1" s="1"/>
  <c r="CU976" i="1"/>
  <c r="CV976" i="1" s="1"/>
  <c r="DS976" i="1"/>
  <c r="DT976" i="1" s="1"/>
  <c r="DG970" i="1"/>
  <c r="DH970" i="1" s="1"/>
  <c r="DO970" i="1"/>
  <c r="DP970" i="1" s="1"/>
  <c r="DW970" i="1"/>
  <c r="DX970" i="1" s="1"/>
  <c r="DO966" i="1"/>
  <c r="DP966" i="1" s="1"/>
  <c r="CY966" i="1"/>
  <c r="CZ966" i="1" s="1"/>
  <c r="DW966" i="1"/>
  <c r="DX966" i="1" s="1"/>
  <c r="EE966" i="1"/>
  <c r="EF966" i="1" s="1"/>
  <c r="DK964" i="1"/>
  <c r="DL964" i="1" s="1"/>
  <c r="DS964" i="1"/>
  <c r="DT964" i="1" s="1"/>
  <c r="CU960" i="1"/>
  <c r="CV960" i="1" s="1"/>
  <c r="DS960" i="1"/>
  <c r="DT960" i="1" s="1"/>
  <c r="EA960" i="1"/>
  <c r="EB960" i="1" s="1"/>
  <c r="DG954" i="1"/>
  <c r="DH954" i="1" s="1"/>
  <c r="DO954" i="1"/>
  <c r="DP954" i="1" s="1"/>
  <c r="DO950" i="1"/>
  <c r="DP950" i="1" s="1"/>
  <c r="DW950" i="1"/>
  <c r="DX950" i="1" s="1"/>
  <c r="EE950" i="1"/>
  <c r="EF950" i="1" s="1"/>
  <c r="CY950" i="1"/>
  <c r="CZ950" i="1" s="1"/>
  <c r="DW946" i="1"/>
  <c r="DX946" i="1" s="1"/>
  <c r="CY946" i="1"/>
  <c r="CZ946" i="1" s="1"/>
  <c r="DG946" i="1"/>
  <c r="DH946" i="1" s="1"/>
  <c r="EE946" i="1"/>
  <c r="EF946" i="1" s="1"/>
  <c r="CY942" i="1"/>
  <c r="CZ942" i="1" s="1"/>
  <c r="DG942" i="1"/>
  <c r="DH942" i="1" s="1"/>
  <c r="DO942" i="1"/>
  <c r="DP942" i="1" s="1"/>
  <c r="DG938" i="1"/>
  <c r="DH938" i="1" s="1"/>
  <c r="DO938" i="1"/>
  <c r="DP938" i="1" s="1"/>
  <c r="DW938" i="1"/>
  <c r="DX938" i="1" s="1"/>
  <c r="EI936" i="1"/>
  <c r="EJ936" i="1" s="1"/>
  <c r="DC936" i="1"/>
  <c r="DD936" i="1" s="1"/>
  <c r="DK936" i="1"/>
  <c r="DL936" i="1" s="1"/>
  <c r="DK932" i="1"/>
  <c r="DL932" i="1" s="1"/>
  <c r="DS932" i="1"/>
  <c r="DT932" i="1" s="1"/>
  <c r="CU928" i="1"/>
  <c r="CV928" i="1" s="1"/>
  <c r="DS928" i="1"/>
  <c r="DT928" i="1" s="1"/>
  <c r="EA928" i="1"/>
  <c r="EB928" i="1" s="1"/>
  <c r="CU924" i="1"/>
  <c r="CV924" i="1" s="1"/>
  <c r="DC924" i="1"/>
  <c r="DD924" i="1" s="1"/>
  <c r="EA924" i="1"/>
  <c r="EB924" i="1" s="1"/>
  <c r="EI924" i="1"/>
  <c r="EJ924" i="1" s="1"/>
  <c r="DC920" i="1"/>
  <c r="DD920" i="1" s="1"/>
  <c r="DK920" i="1"/>
  <c r="DL920" i="1" s="1"/>
  <c r="DK916" i="1"/>
  <c r="DL916" i="1" s="1"/>
  <c r="DS916" i="1"/>
  <c r="DT916" i="1" s="1"/>
  <c r="EA912" i="1"/>
  <c r="EB912" i="1" s="1"/>
  <c r="CU912" i="1"/>
  <c r="CV912" i="1" s="1"/>
  <c r="DS912" i="1"/>
  <c r="DT912" i="1" s="1"/>
  <c r="EA908" i="1"/>
  <c r="EB908" i="1" s="1"/>
  <c r="EI908" i="1"/>
  <c r="EJ908" i="1" s="1"/>
  <c r="CU908" i="1"/>
  <c r="CV908" i="1" s="1"/>
  <c r="DC908" i="1"/>
  <c r="DD908" i="1" s="1"/>
  <c r="DK904" i="1"/>
  <c r="DL904" i="1" s="1"/>
  <c r="EI904" i="1"/>
  <c r="EJ904" i="1" s="1"/>
  <c r="DK900" i="1"/>
  <c r="DL900" i="1" s="1"/>
  <c r="DS900" i="1"/>
  <c r="DT900" i="1" s="1"/>
  <c r="DI1117" i="1"/>
  <c r="DJ1117" i="1" s="1"/>
  <c r="DQ1117" i="1"/>
  <c r="DR1117" i="1" s="1"/>
  <c r="DY1117" i="1"/>
  <c r="DZ1117" i="1" s="1"/>
  <c r="DQ1113" i="1"/>
  <c r="DR1113" i="1" s="1"/>
  <c r="DY1113" i="1"/>
  <c r="DZ1113" i="1" s="1"/>
  <c r="DA1113" i="1"/>
  <c r="DB1113" i="1" s="1"/>
  <c r="DY1109" i="1"/>
  <c r="DZ1109" i="1" s="1"/>
  <c r="DI1109" i="1"/>
  <c r="DJ1109" i="1" s="1"/>
  <c r="DA1109" i="1"/>
  <c r="DB1109" i="1" s="1"/>
  <c r="DA1105" i="1"/>
  <c r="DB1105" i="1" s="1"/>
  <c r="DQ1105" i="1"/>
  <c r="DR1105" i="1" s="1"/>
  <c r="DI1105" i="1"/>
  <c r="DJ1105" i="1" s="1"/>
  <c r="DI1101" i="1"/>
  <c r="DJ1101" i="1" s="1"/>
  <c r="DQ1101" i="1"/>
  <c r="DR1101" i="1" s="1"/>
  <c r="DU1091" i="1"/>
  <c r="DV1091" i="1" s="1"/>
  <c r="CW1091" i="1"/>
  <c r="CX1091" i="1" s="1"/>
  <c r="DE1083" i="1"/>
  <c r="DF1083" i="1" s="1"/>
  <c r="DM1083" i="1"/>
  <c r="DN1083" i="1" s="1"/>
  <c r="DY1120" i="1"/>
  <c r="DZ1120" i="1" s="1"/>
  <c r="EI1088" i="1"/>
  <c r="EJ1088" i="1" s="1"/>
  <c r="DO936" i="1"/>
  <c r="DP936" i="1" s="1"/>
  <c r="DS1128" i="1"/>
  <c r="DT1128" i="1" s="1"/>
  <c r="DO1126" i="1"/>
  <c r="DP1126" i="1" s="1"/>
  <c r="DS1124" i="1"/>
  <c r="DT1124" i="1" s="1"/>
  <c r="EC1123" i="1"/>
  <c r="ED1123" i="1" s="1"/>
  <c r="DW1122" i="1"/>
  <c r="DX1122" i="1" s="1"/>
  <c r="DQ1121" i="1"/>
  <c r="DR1121" i="1" s="1"/>
  <c r="DS1120" i="1"/>
  <c r="DT1120" i="1" s="1"/>
  <c r="EC1119" i="1"/>
  <c r="ED1119" i="1" s="1"/>
  <c r="DC1116" i="1"/>
  <c r="DD1116" i="1" s="1"/>
  <c r="CU1112" i="1"/>
  <c r="CV1112" i="1" s="1"/>
  <c r="CU1108" i="1"/>
  <c r="CV1108" i="1" s="1"/>
  <c r="EC1103" i="1"/>
  <c r="ED1103" i="1" s="1"/>
  <c r="DM1099" i="1"/>
  <c r="DN1099" i="1" s="1"/>
  <c r="DU1095" i="1"/>
  <c r="DV1095" i="1" s="1"/>
  <c r="EC1091" i="1"/>
  <c r="ED1091" i="1" s="1"/>
  <c r="CW1087" i="1"/>
  <c r="CX1087" i="1" s="1"/>
  <c r="EE1082" i="1"/>
  <c r="EF1082" i="1" s="1"/>
  <c r="CW1075" i="1"/>
  <c r="CX1075" i="1" s="1"/>
  <c r="CW1071" i="1"/>
  <c r="CX1071" i="1" s="1"/>
  <c r="EE1066" i="1"/>
  <c r="EF1066" i="1" s="1"/>
  <c r="DW1062" i="1"/>
  <c r="DX1062" i="1" s="1"/>
  <c r="DO1054" i="1"/>
  <c r="DP1054" i="1" s="1"/>
  <c r="EA1040" i="1"/>
  <c r="EB1040" i="1" s="1"/>
  <c r="CU1008" i="1"/>
  <c r="CV1008" i="1" s="1"/>
  <c r="DE991" i="1"/>
  <c r="DF991" i="1" s="1"/>
  <c r="DQ937" i="1"/>
  <c r="DR937" i="1" s="1"/>
  <c r="CU1009" i="1"/>
  <c r="CV1009" i="1" s="1"/>
  <c r="DA1009" i="1"/>
  <c r="DB1009" i="1" s="1"/>
  <c r="EG1009" i="1"/>
  <c r="EH1009" i="1" s="1"/>
  <c r="DQ1009" i="1"/>
  <c r="DR1009" i="1" s="1"/>
  <c r="DY1009" i="1"/>
  <c r="DZ1009" i="1" s="1"/>
  <c r="DI1009" i="1"/>
  <c r="DJ1009" i="1" s="1"/>
  <c r="CY1003" i="1"/>
  <c r="CZ1003" i="1" s="1"/>
  <c r="EC1003" i="1"/>
  <c r="ED1003" i="1" s="1"/>
  <c r="DM1003" i="1"/>
  <c r="DN1003" i="1" s="1"/>
  <c r="DU1003" i="1"/>
  <c r="DV1003" i="1" s="1"/>
  <c r="CW1003" i="1"/>
  <c r="CX1003" i="1" s="1"/>
  <c r="CU993" i="1"/>
  <c r="CV993" i="1" s="1"/>
  <c r="DA993" i="1"/>
  <c r="DB993" i="1" s="1"/>
  <c r="EG993" i="1"/>
  <c r="EH993" i="1" s="1"/>
  <c r="DQ993" i="1"/>
  <c r="DR993" i="1" s="1"/>
  <c r="DY993" i="1"/>
  <c r="DZ993" i="1" s="1"/>
  <c r="DI993" i="1"/>
  <c r="DJ993" i="1" s="1"/>
  <c r="CY983" i="1"/>
  <c r="CZ983" i="1" s="1"/>
  <c r="CW983" i="1"/>
  <c r="CX983" i="1" s="1"/>
  <c r="EC983" i="1"/>
  <c r="ED983" i="1" s="1"/>
  <c r="DE983" i="1"/>
  <c r="DF983" i="1" s="1"/>
  <c r="DM983" i="1"/>
  <c r="DN983" i="1" s="1"/>
  <c r="DU983" i="1"/>
  <c r="DV983" i="1" s="1"/>
  <c r="CU977" i="1"/>
  <c r="CV977" i="1" s="1"/>
  <c r="DY977" i="1"/>
  <c r="DZ977" i="1" s="1"/>
  <c r="DA977" i="1"/>
  <c r="DB977" i="1" s="1"/>
  <c r="EG977" i="1"/>
  <c r="EH977" i="1" s="1"/>
  <c r="DI977" i="1"/>
  <c r="DJ977" i="1" s="1"/>
  <c r="DQ977" i="1"/>
  <c r="DR977" i="1" s="1"/>
  <c r="CY967" i="1"/>
  <c r="CZ967" i="1" s="1"/>
  <c r="DE967" i="1"/>
  <c r="DF967" i="1" s="1"/>
  <c r="DM967" i="1"/>
  <c r="DN967" i="1" s="1"/>
  <c r="DU967" i="1"/>
  <c r="DV967" i="1" s="1"/>
  <c r="EC967" i="1"/>
  <c r="ED967" i="1" s="1"/>
  <c r="CW967" i="1"/>
  <c r="CX967" i="1" s="1"/>
  <c r="CY959" i="1"/>
  <c r="CZ959" i="1" s="1"/>
  <c r="CW959" i="1"/>
  <c r="CX959" i="1" s="1"/>
  <c r="EC959" i="1"/>
  <c r="ED959" i="1" s="1"/>
  <c r="DE959" i="1"/>
  <c r="DF959" i="1" s="1"/>
  <c r="DM959" i="1"/>
  <c r="DN959" i="1" s="1"/>
  <c r="DU959" i="1"/>
  <c r="DV959" i="1" s="1"/>
  <c r="CY951" i="1"/>
  <c r="CZ951" i="1" s="1"/>
  <c r="DM951" i="1"/>
  <c r="DN951" i="1" s="1"/>
  <c r="DU951" i="1"/>
  <c r="DV951" i="1" s="1"/>
  <c r="CW951" i="1"/>
  <c r="CX951" i="1" s="1"/>
  <c r="EC951" i="1"/>
  <c r="ED951" i="1" s="1"/>
  <c r="DE951" i="1"/>
  <c r="DF951" i="1" s="1"/>
  <c r="CU941" i="1"/>
  <c r="CV941" i="1" s="1"/>
  <c r="DY941" i="1"/>
  <c r="DZ941" i="1" s="1"/>
  <c r="DA941" i="1"/>
  <c r="DB941" i="1" s="1"/>
  <c r="EG941" i="1"/>
  <c r="EH941" i="1" s="1"/>
  <c r="DI941" i="1"/>
  <c r="DJ941" i="1" s="1"/>
  <c r="DQ941" i="1"/>
  <c r="DR941" i="1" s="1"/>
  <c r="CY935" i="1"/>
  <c r="CZ935" i="1" s="1"/>
  <c r="DU935" i="1"/>
  <c r="DV935" i="1" s="1"/>
  <c r="CW935" i="1"/>
  <c r="CX935" i="1" s="1"/>
  <c r="EC935" i="1"/>
  <c r="ED935" i="1" s="1"/>
  <c r="DE935" i="1"/>
  <c r="DF935" i="1" s="1"/>
  <c r="DM935" i="1"/>
  <c r="DN935" i="1" s="1"/>
  <c r="CU925" i="1"/>
  <c r="CV925" i="1" s="1"/>
  <c r="DA925" i="1"/>
  <c r="DB925" i="1" s="1"/>
  <c r="EG925" i="1"/>
  <c r="EH925" i="1" s="1"/>
  <c r="DI925" i="1"/>
  <c r="DJ925" i="1" s="1"/>
  <c r="DQ925" i="1"/>
  <c r="DR925" i="1" s="1"/>
  <c r="DY925" i="1"/>
  <c r="DZ925" i="1" s="1"/>
  <c r="CY919" i="1"/>
  <c r="CZ919" i="1" s="1"/>
  <c r="CW919" i="1"/>
  <c r="CX919" i="1" s="1"/>
  <c r="EC919" i="1"/>
  <c r="ED919" i="1" s="1"/>
  <c r="DE919" i="1"/>
  <c r="DF919" i="1" s="1"/>
  <c r="DM919" i="1"/>
  <c r="DN919" i="1" s="1"/>
  <c r="DU919" i="1"/>
  <c r="DV919" i="1" s="1"/>
  <c r="CU909" i="1"/>
  <c r="CV909" i="1" s="1"/>
  <c r="DQ909" i="1"/>
  <c r="DR909" i="1" s="1"/>
  <c r="DY909" i="1"/>
  <c r="DZ909" i="1" s="1"/>
  <c r="DA909" i="1"/>
  <c r="DB909" i="1" s="1"/>
  <c r="EG909" i="1"/>
  <c r="EH909" i="1" s="1"/>
  <c r="DI909" i="1"/>
  <c r="DJ909" i="1" s="1"/>
  <c r="DA1110" i="1"/>
  <c r="DB1110" i="1" s="1"/>
  <c r="DO1110" i="1"/>
  <c r="DP1110" i="1" s="1"/>
  <c r="CY1110" i="1"/>
  <c r="CZ1110" i="1" s="1"/>
  <c r="EE1110" i="1"/>
  <c r="EF1110" i="1" s="1"/>
  <c r="DG1110" i="1"/>
  <c r="DH1110" i="1" s="1"/>
  <c r="CW1104" i="1"/>
  <c r="CX1104" i="1" s="1"/>
  <c r="DS1104" i="1"/>
  <c r="DT1104" i="1" s="1"/>
  <c r="CU1104" i="1"/>
  <c r="CV1104" i="1" s="1"/>
  <c r="EI1104" i="1"/>
  <c r="EJ1104" i="1" s="1"/>
  <c r="DC1104" i="1"/>
  <c r="DD1104" i="1" s="1"/>
  <c r="DA1098" i="1"/>
  <c r="DB1098" i="1" s="1"/>
  <c r="DG1098" i="1"/>
  <c r="DH1098" i="1" s="1"/>
  <c r="DW1098" i="1"/>
  <c r="DX1098" i="1" s="1"/>
  <c r="CY1098" i="1"/>
  <c r="CZ1098" i="1" s="1"/>
  <c r="EE1098" i="1"/>
  <c r="EF1098" i="1" s="1"/>
  <c r="CW1092" i="1"/>
  <c r="CX1092" i="1" s="1"/>
  <c r="DK1092" i="1"/>
  <c r="DL1092" i="1" s="1"/>
  <c r="CU1092" i="1"/>
  <c r="CV1092" i="1" s="1"/>
  <c r="EA1092" i="1"/>
  <c r="EB1092" i="1" s="1"/>
  <c r="DC1092" i="1"/>
  <c r="DD1092" i="1" s="1"/>
  <c r="EI1092" i="1"/>
  <c r="EJ1092" i="1" s="1"/>
  <c r="DA1086" i="1"/>
  <c r="DB1086" i="1" s="1"/>
  <c r="CY1086" i="1"/>
  <c r="CZ1086" i="1" s="1"/>
  <c r="EE1086" i="1"/>
  <c r="EF1086" i="1" s="1"/>
  <c r="DO1086" i="1"/>
  <c r="DP1086" i="1" s="1"/>
  <c r="DW1086" i="1"/>
  <c r="DX1086" i="1" s="1"/>
  <c r="DA1078" i="1"/>
  <c r="DB1078" i="1" s="1"/>
  <c r="DW1078" i="1"/>
  <c r="DX1078" i="1" s="1"/>
  <c r="DG1078" i="1"/>
  <c r="DH1078" i="1" s="1"/>
  <c r="DO1078" i="1"/>
  <c r="DP1078" i="1" s="1"/>
  <c r="DA1070" i="1"/>
  <c r="DB1070" i="1" s="1"/>
  <c r="CY1070" i="1"/>
  <c r="CZ1070" i="1" s="1"/>
  <c r="EE1070" i="1"/>
  <c r="EF1070" i="1" s="1"/>
  <c r="DO1070" i="1"/>
  <c r="DP1070" i="1" s="1"/>
  <c r="DW1070" i="1"/>
  <c r="DX1070" i="1" s="1"/>
  <c r="CW1064" i="1"/>
  <c r="CX1064" i="1" s="1"/>
  <c r="EA1064" i="1"/>
  <c r="EB1064" i="1" s="1"/>
  <c r="DK1064" i="1"/>
  <c r="DL1064" i="1" s="1"/>
  <c r="DS1064" i="1"/>
  <c r="DT1064" i="1" s="1"/>
  <c r="DA1058" i="1"/>
  <c r="DB1058" i="1" s="1"/>
  <c r="DG1058" i="1"/>
  <c r="DH1058" i="1" s="1"/>
  <c r="EE1058" i="1"/>
  <c r="EF1058" i="1" s="1"/>
  <c r="CY1058" i="1"/>
  <c r="CZ1058" i="1" s="1"/>
  <c r="CW1048" i="1"/>
  <c r="CX1048" i="1" s="1"/>
  <c r="CU1048" i="1"/>
  <c r="CV1048" i="1" s="1"/>
  <c r="EA1048" i="1"/>
  <c r="EB1048" i="1" s="1"/>
  <c r="DK1048" i="1"/>
  <c r="DL1048" i="1" s="1"/>
  <c r="DS1048" i="1"/>
  <c r="DT1048" i="1" s="1"/>
  <c r="DC1048" i="1"/>
  <c r="DD1048" i="1" s="1"/>
  <c r="DA1042" i="1"/>
  <c r="DB1042" i="1" s="1"/>
  <c r="DW1042" i="1"/>
  <c r="DX1042" i="1" s="1"/>
  <c r="DG1042" i="1"/>
  <c r="DH1042" i="1" s="1"/>
  <c r="DO1042" i="1"/>
  <c r="DP1042" i="1" s="1"/>
  <c r="CY1042" i="1"/>
  <c r="CZ1042" i="1" s="1"/>
  <c r="EE1042" i="1"/>
  <c r="EF1042" i="1" s="1"/>
  <c r="CW1036" i="1"/>
  <c r="CX1036" i="1" s="1"/>
  <c r="DS1036" i="1"/>
  <c r="DT1036" i="1" s="1"/>
  <c r="DC1036" i="1"/>
  <c r="DD1036" i="1" s="1"/>
  <c r="EI1036" i="1"/>
  <c r="EJ1036" i="1" s="1"/>
  <c r="DK1036" i="1"/>
  <c r="DL1036" i="1" s="1"/>
  <c r="CU1036" i="1"/>
  <c r="CV1036" i="1" s="1"/>
  <c r="DA1030" i="1"/>
  <c r="DB1030" i="1" s="1"/>
  <c r="DO1030" i="1"/>
  <c r="DP1030" i="1" s="1"/>
  <c r="CY1030" i="1"/>
  <c r="CZ1030" i="1" s="1"/>
  <c r="EE1030" i="1"/>
  <c r="EF1030" i="1" s="1"/>
  <c r="DG1030" i="1"/>
  <c r="DH1030" i="1" s="1"/>
  <c r="DW1030" i="1"/>
  <c r="DX1030" i="1" s="1"/>
  <c r="CW1024" i="1"/>
  <c r="CX1024" i="1" s="1"/>
  <c r="DS1024" i="1"/>
  <c r="DT1024" i="1" s="1"/>
  <c r="DC1024" i="1"/>
  <c r="DD1024" i="1" s="1"/>
  <c r="EI1024" i="1"/>
  <c r="EJ1024" i="1" s="1"/>
  <c r="DK1024" i="1"/>
  <c r="DL1024" i="1" s="1"/>
  <c r="CU1024" i="1"/>
  <c r="CV1024" i="1" s="1"/>
  <c r="DA1018" i="1"/>
  <c r="DB1018" i="1" s="1"/>
  <c r="DO1018" i="1"/>
  <c r="DP1018" i="1" s="1"/>
  <c r="CY1018" i="1"/>
  <c r="CZ1018" i="1" s="1"/>
  <c r="EE1018" i="1"/>
  <c r="EF1018" i="1" s="1"/>
  <c r="DG1018" i="1"/>
  <c r="DH1018" i="1" s="1"/>
  <c r="DW1018" i="1"/>
  <c r="DX1018" i="1" s="1"/>
  <c r="DK1128" i="1"/>
  <c r="DL1128" i="1" s="1"/>
  <c r="DG1126" i="1"/>
  <c r="DH1126" i="1" s="1"/>
  <c r="DK1124" i="1"/>
  <c r="DL1124" i="1" s="1"/>
  <c r="DO1122" i="1"/>
  <c r="DP1122" i="1" s="1"/>
  <c r="DK1120" i="1"/>
  <c r="DL1120" i="1" s="1"/>
  <c r="DW1114" i="1"/>
  <c r="DX1114" i="1" s="1"/>
  <c r="DW1110" i="1"/>
  <c r="DX1110" i="1" s="1"/>
  <c r="EE1106" i="1"/>
  <c r="EF1106" i="1" s="1"/>
  <c r="DW1102" i="1"/>
  <c r="DX1102" i="1" s="1"/>
  <c r="DO1098" i="1"/>
  <c r="DP1098" i="1" s="1"/>
  <c r="DO1094" i="1"/>
  <c r="DP1094" i="1" s="1"/>
  <c r="DW1090" i="1"/>
  <c r="DX1090" i="1" s="1"/>
  <c r="DG1086" i="1"/>
  <c r="DH1086" i="1" s="1"/>
  <c r="CY1082" i="1"/>
  <c r="CZ1082" i="1" s="1"/>
  <c r="CY1078" i="1"/>
  <c r="CZ1078" i="1" s="1"/>
  <c r="DG1074" i="1"/>
  <c r="DH1074" i="1" s="1"/>
  <c r="DG1070" i="1"/>
  <c r="DH1070" i="1" s="1"/>
  <c r="CY1066" i="1"/>
  <c r="CZ1066" i="1" s="1"/>
  <c r="EA1036" i="1"/>
  <c r="EB1036" i="1" s="1"/>
  <c r="EA1020" i="1"/>
  <c r="EB1020" i="1" s="1"/>
  <c r="CU1004" i="1"/>
  <c r="CV1004" i="1" s="1"/>
  <c r="DE987" i="1"/>
  <c r="DF987" i="1" s="1"/>
  <c r="EI920" i="1"/>
  <c r="EJ920" i="1" s="1"/>
  <c r="DC1064" i="1"/>
  <c r="DD1064" i="1" s="1"/>
  <c r="DC952" i="1"/>
  <c r="DD952" i="1" s="1"/>
  <c r="EI1128" i="1"/>
  <c r="EJ1128" i="1" s="1"/>
  <c r="DC1128" i="1"/>
  <c r="DD1128" i="1" s="1"/>
  <c r="EE1126" i="1"/>
  <c r="EF1126" i="1" s="1"/>
  <c r="CY1126" i="1"/>
  <c r="CZ1126" i="1" s="1"/>
  <c r="EI1124" i="1"/>
  <c r="EJ1124" i="1" s="1"/>
  <c r="DC1124" i="1"/>
  <c r="DD1124" i="1" s="1"/>
  <c r="DG1122" i="1"/>
  <c r="DH1122" i="1" s="1"/>
  <c r="EI1120" i="1"/>
  <c r="EJ1120" i="1" s="1"/>
  <c r="DC1120" i="1"/>
  <c r="DD1120" i="1" s="1"/>
  <c r="DG1118" i="1"/>
  <c r="DH1118" i="1" s="1"/>
  <c r="EG1113" i="1"/>
  <c r="EH1113" i="1" s="1"/>
  <c r="EG1109" i="1"/>
  <c r="EH1109" i="1" s="1"/>
  <c r="CY1106" i="1"/>
  <c r="CZ1106" i="1" s="1"/>
  <c r="DY1101" i="1"/>
  <c r="DZ1101" i="1" s="1"/>
  <c r="DY1097" i="1"/>
  <c r="DZ1097" i="1" s="1"/>
  <c r="DI1093" i="1"/>
  <c r="DJ1093" i="1" s="1"/>
  <c r="DQ1089" i="1"/>
  <c r="DR1089" i="1" s="1"/>
  <c r="EI1084" i="1"/>
  <c r="EJ1084" i="1" s="1"/>
  <c r="EI1080" i="1"/>
  <c r="EJ1080" i="1" s="1"/>
  <c r="EI1076" i="1"/>
  <c r="EJ1076" i="1" s="1"/>
  <c r="EI1072" i="1"/>
  <c r="EJ1072" i="1" s="1"/>
  <c r="EI1068" i="1"/>
  <c r="EJ1068" i="1" s="1"/>
  <c r="EI1064" i="1"/>
  <c r="EJ1064" i="1" s="1"/>
  <c r="EA1060" i="1"/>
  <c r="EB1060" i="1" s="1"/>
  <c r="DK1056" i="1"/>
  <c r="DL1056" i="1" s="1"/>
  <c r="EI1048" i="1"/>
  <c r="EJ1048" i="1" s="1"/>
  <c r="EA1032" i="1"/>
  <c r="EB1032" i="1" s="1"/>
  <c r="DK1016" i="1"/>
  <c r="DL1016" i="1" s="1"/>
  <c r="DU999" i="1"/>
  <c r="DV999" i="1" s="1"/>
  <c r="DE971" i="1"/>
  <c r="DF971" i="1" s="1"/>
  <c r="DC904" i="1"/>
  <c r="DD904" i="1" s="1"/>
  <c r="CW1016" i="1"/>
  <c r="CX1016" i="1" s="1"/>
  <c r="DE1016" i="1"/>
  <c r="DF1016" i="1" s="1"/>
  <c r="DM1016" i="1"/>
  <c r="DN1016" i="1" s="1"/>
  <c r="DU1016" i="1"/>
  <c r="DV1016" i="1" s="1"/>
  <c r="EC1016" i="1"/>
  <c r="ED1016" i="1" s="1"/>
  <c r="CY1016" i="1"/>
  <c r="CZ1016" i="1" s="1"/>
  <c r="DG1016" i="1"/>
  <c r="DH1016" i="1" s="1"/>
  <c r="DO1016" i="1"/>
  <c r="DP1016" i="1" s="1"/>
  <c r="DW1016" i="1"/>
  <c r="DX1016" i="1" s="1"/>
  <c r="EE1016" i="1"/>
  <c r="EF1016" i="1" s="1"/>
  <c r="DA1016" i="1"/>
  <c r="DB1016" i="1" s="1"/>
  <c r="DI1016" i="1"/>
  <c r="DJ1016" i="1" s="1"/>
  <c r="DQ1016" i="1"/>
  <c r="DR1016" i="1" s="1"/>
  <c r="DY1016" i="1"/>
  <c r="DZ1016" i="1" s="1"/>
  <c r="EG1016" i="1"/>
  <c r="EH1016" i="1" s="1"/>
  <c r="CW1012" i="1"/>
  <c r="CX1012" i="1" s="1"/>
  <c r="DE1012" i="1"/>
  <c r="DF1012" i="1" s="1"/>
  <c r="DM1012" i="1"/>
  <c r="DN1012" i="1" s="1"/>
  <c r="EC1012" i="1"/>
  <c r="ED1012" i="1" s="1"/>
  <c r="CY1012" i="1"/>
  <c r="CZ1012" i="1" s="1"/>
  <c r="DG1012" i="1"/>
  <c r="DH1012" i="1" s="1"/>
  <c r="DO1012" i="1"/>
  <c r="DP1012" i="1" s="1"/>
  <c r="DW1012" i="1"/>
  <c r="DX1012" i="1" s="1"/>
  <c r="EE1012" i="1"/>
  <c r="EF1012" i="1" s="1"/>
  <c r="DA1012" i="1"/>
  <c r="DB1012" i="1" s="1"/>
  <c r="DI1012" i="1"/>
  <c r="DJ1012" i="1" s="1"/>
  <c r="DQ1012" i="1"/>
  <c r="DR1012" i="1" s="1"/>
  <c r="DY1012" i="1"/>
  <c r="DZ1012" i="1" s="1"/>
  <c r="EG1012" i="1"/>
  <c r="EH1012" i="1" s="1"/>
  <c r="CW1008" i="1"/>
  <c r="CX1008" i="1" s="1"/>
  <c r="DE1008" i="1"/>
  <c r="DF1008" i="1" s="1"/>
  <c r="DM1008" i="1"/>
  <c r="DN1008" i="1" s="1"/>
  <c r="DU1008" i="1"/>
  <c r="DV1008" i="1" s="1"/>
  <c r="EC1008" i="1"/>
  <c r="ED1008" i="1" s="1"/>
  <c r="CY1008" i="1"/>
  <c r="CZ1008" i="1" s="1"/>
  <c r="DG1008" i="1"/>
  <c r="DH1008" i="1" s="1"/>
  <c r="DO1008" i="1"/>
  <c r="DP1008" i="1" s="1"/>
  <c r="DW1008" i="1"/>
  <c r="DX1008" i="1" s="1"/>
  <c r="EE1008" i="1"/>
  <c r="EF1008" i="1" s="1"/>
  <c r="DA1008" i="1"/>
  <c r="DB1008" i="1" s="1"/>
  <c r="DI1008" i="1"/>
  <c r="DJ1008" i="1" s="1"/>
  <c r="DQ1008" i="1"/>
  <c r="DR1008" i="1" s="1"/>
  <c r="EG1008" i="1"/>
  <c r="EH1008" i="1" s="1"/>
  <c r="CW1004" i="1"/>
  <c r="CX1004" i="1" s="1"/>
  <c r="DE1004" i="1"/>
  <c r="DF1004" i="1" s="1"/>
  <c r="DM1004" i="1"/>
  <c r="DN1004" i="1" s="1"/>
  <c r="DU1004" i="1"/>
  <c r="DV1004" i="1" s="1"/>
  <c r="EC1004" i="1"/>
  <c r="ED1004" i="1" s="1"/>
  <c r="CY1004" i="1"/>
  <c r="CZ1004" i="1" s="1"/>
  <c r="DG1004" i="1"/>
  <c r="DH1004" i="1" s="1"/>
  <c r="DO1004" i="1"/>
  <c r="DP1004" i="1" s="1"/>
  <c r="DW1004" i="1"/>
  <c r="DX1004" i="1" s="1"/>
  <c r="EE1004" i="1"/>
  <c r="EF1004" i="1" s="1"/>
  <c r="DA1004" i="1"/>
  <c r="DB1004" i="1" s="1"/>
  <c r="DI1004" i="1"/>
  <c r="DJ1004" i="1" s="1"/>
  <c r="DQ1004" i="1"/>
  <c r="DR1004" i="1" s="1"/>
  <c r="DY1004" i="1"/>
  <c r="DZ1004" i="1" s="1"/>
  <c r="EG1004" i="1"/>
  <c r="EH1004" i="1" s="1"/>
  <c r="DA1002" i="1"/>
  <c r="DB1002" i="1" s="1"/>
  <c r="DI1002" i="1"/>
  <c r="DJ1002" i="1" s="1"/>
  <c r="DQ1002" i="1"/>
  <c r="DR1002" i="1" s="1"/>
  <c r="DY1002" i="1"/>
  <c r="DZ1002" i="1" s="1"/>
  <c r="EG1002" i="1"/>
  <c r="EH1002" i="1" s="1"/>
  <c r="CU1002" i="1"/>
  <c r="CV1002" i="1" s="1"/>
  <c r="DC1002" i="1"/>
  <c r="DD1002" i="1" s="1"/>
  <c r="DK1002" i="1"/>
  <c r="DL1002" i="1" s="1"/>
  <c r="DS1002" i="1"/>
  <c r="DT1002" i="1" s="1"/>
  <c r="EA1002" i="1"/>
  <c r="EB1002" i="1" s="1"/>
  <c r="EI1002" i="1"/>
  <c r="EJ1002" i="1" s="1"/>
  <c r="CW1002" i="1"/>
  <c r="CX1002" i="1" s="1"/>
  <c r="DE1002" i="1"/>
  <c r="DF1002" i="1" s="1"/>
  <c r="DM1002" i="1"/>
  <c r="DN1002" i="1" s="1"/>
  <c r="DU1002" i="1"/>
  <c r="DV1002" i="1" s="1"/>
  <c r="EC1002" i="1"/>
  <c r="ED1002" i="1" s="1"/>
  <c r="DA998" i="1"/>
  <c r="DB998" i="1" s="1"/>
  <c r="DI998" i="1"/>
  <c r="DJ998" i="1" s="1"/>
  <c r="DQ998" i="1"/>
  <c r="DR998" i="1" s="1"/>
  <c r="DY998" i="1"/>
  <c r="DZ998" i="1" s="1"/>
  <c r="EG998" i="1"/>
  <c r="EH998" i="1" s="1"/>
  <c r="CU998" i="1"/>
  <c r="CV998" i="1" s="1"/>
  <c r="DC998" i="1"/>
  <c r="DD998" i="1" s="1"/>
  <c r="DK998" i="1"/>
  <c r="DL998" i="1" s="1"/>
  <c r="DS998" i="1"/>
  <c r="DT998" i="1" s="1"/>
  <c r="EA998" i="1"/>
  <c r="EB998" i="1" s="1"/>
  <c r="EI998" i="1"/>
  <c r="EJ998" i="1" s="1"/>
  <c r="CW998" i="1"/>
  <c r="CX998" i="1" s="1"/>
  <c r="DE998" i="1"/>
  <c r="DF998" i="1" s="1"/>
  <c r="DM998" i="1"/>
  <c r="DN998" i="1" s="1"/>
  <c r="DU998" i="1"/>
  <c r="DV998" i="1" s="1"/>
  <c r="EC998" i="1"/>
  <c r="ED998" i="1" s="1"/>
  <c r="DA994" i="1"/>
  <c r="DB994" i="1" s="1"/>
  <c r="DI994" i="1"/>
  <c r="DJ994" i="1" s="1"/>
  <c r="DQ994" i="1"/>
  <c r="DR994" i="1" s="1"/>
  <c r="DY994" i="1"/>
  <c r="DZ994" i="1" s="1"/>
  <c r="EG994" i="1"/>
  <c r="EH994" i="1" s="1"/>
  <c r="CU994" i="1"/>
  <c r="CV994" i="1" s="1"/>
  <c r="DC994" i="1"/>
  <c r="DD994" i="1" s="1"/>
  <c r="DK994" i="1"/>
  <c r="DL994" i="1" s="1"/>
  <c r="DS994" i="1"/>
  <c r="DT994" i="1" s="1"/>
  <c r="EA994" i="1"/>
  <c r="EB994" i="1" s="1"/>
  <c r="EI994" i="1"/>
  <c r="EJ994" i="1" s="1"/>
  <c r="CW994" i="1"/>
  <c r="CX994" i="1" s="1"/>
  <c r="DE994" i="1"/>
  <c r="DF994" i="1" s="1"/>
  <c r="DM994" i="1"/>
  <c r="DN994" i="1" s="1"/>
  <c r="DU994" i="1"/>
  <c r="DV994" i="1" s="1"/>
  <c r="EC994" i="1"/>
  <c r="ED994" i="1" s="1"/>
  <c r="CW988" i="1"/>
  <c r="CX988" i="1" s="1"/>
  <c r="DE988" i="1"/>
  <c r="DF988" i="1" s="1"/>
  <c r="DM988" i="1"/>
  <c r="DN988" i="1" s="1"/>
  <c r="DU988" i="1"/>
  <c r="DV988" i="1" s="1"/>
  <c r="EC988" i="1"/>
  <c r="ED988" i="1" s="1"/>
  <c r="CY988" i="1"/>
  <c r="CZ988" i="1" s="1"/>
  <c r="DG988" i="1"/>
  <c r="DH988" i="1" s="1"/>
  <c r="DO988" i="1"/>
  <c r="DP988" i="1" s="1"/>
  <c r="DW988" i="1"/>
  <c r="DX988" i="1" s="1"/>
  <c r="EE988" i="1"/>
  <c r="EF988" i="1" s="1"/>
  <c r="DA988" i="1"/>
  <c r="DB988" i="1" s="1"/>
  <c r="DI988" i="1"/>
  <c r="DJ988" i="1" s="1"/>
  <c r="DQ988" i="1"/>
  <c r="DR988" i="1" s="1"/>
  <c r="DY988" i="1"/>
  <c r="DZ988" i="1" s="1"/>
  <c r="EG988" i="1"/>
  <c r="EH988" i="1" s="1"/>
  <c r="CW984" i="1"/>
  <c r="CX984" i="1" s="1"/>
  <c r="DE984" i="1"/>
  <c r="DF984" i="1" s="1"/>
  <c r="DM984" i="1"/>
  <c r="DN984" i="1" s="1"/>
  <c r="DU984" i="1"/>
  <c r="DV984" i="1" s="1"/>
  <c r="EC984" i="1"/>
  <c r="ED984" i="1" s="1"/>
  <c r="CY984" i="1"/>
  <c r="CZ984" i="1" s="1"/>
  <c r="DG984" i="1"/>
  <c r="DH984" i="1" s="1"/>
  <c r="DO984" i="1"/>
  <c r="DP984" i="1" s="1"/>
  <c r="DW984" i="1"/>
  <c r="DX984" i="1" s="1"/>
  <c r="EE984" i="1"/>
  <c r="EF984" i="1" s="1"/>
  <c r="DA984" i="1"/>
  <c r="DB984" i="1" s="1"/>
  <c r="DI984" i="1"/>
  <c r="DJ984" i="1" s="1"/>
  <c r="DQ984" i="1"/>
  <c r="DR984" i="1" s="1"/>
  <c r="DY984" i="1"/>
  <c r="DZ984" i="1" s="1"/>
  <c r="EG984" i="1"/>
  <c r="EH984" i="1" s="1"/>
  <c r="DI982" i="1"/>
  <c r="DJ982" i="1" s="1"/>
  <c r="DQ982" i="1"/>
  <c r="DR982" i="1" s="1"/>
  <c r="DY982" i="1"/>
  <c r="DZ982" i="1" s="1"/>
  <c r="EG982" i="1"/>
  <c r="EH982" i="1" s="1"/>
  <c r="CU982" i="1"/>
  <c r="CV982" i="1" s="1"/>
  <c r="DC982" i="1"/>
  <c r="DD982" i="1" s="1"/>
  <c r="DK982" i="1"/>
  <c r="DL982" i="1" s="1"/>
  <c r="DS982" i="1"/>
  <c r="DT982" i="1" s="1"/>
  <c r="EA982" i="1"/>
  <c r="EB982" i="1" s="1"/>
  <c r="EI982" i="1"/>
  <c r="EJ982" i="1" s="1"/>
  <c r="DA982" i="1"/>
  <c r="DB982" i="1" s="1"/>
  <c r="CW982" i="1"/>
  <c r="CX982" i="1" s="1"/>
  <c r="DE982" i="1"/>
  <c r="DF982" i="1" s="1"/>
  <c r="DM982" i="1"/>
  <c r="DN982" i="1" s="1"/>
  <c r="DU982" i="1"/>
  <c r="DV982" i="1" s="1"/>
  <c r="EC982" i="1"/>
  <c r="ED982" i="1" s="1"/>
  <c r="CW976" i="1"/>
  <c r="CX976" i="1" s="1"/>
  <c r="DE976" i="1"/>
  <c r="DF976" i="1" s="1"/>
  <c r="DM976" i="1"/>
  <c r="DN976" i="1" s="1"/>
  <c r="DU976" i="1"/>
  <c r="DV976" i="1" s="1"/>
  <c r="EC976" i="1"/>
  <c r="ED976" i="1" s="1"/>
  <c r="CY976" i="1"/>
  <c r="CZ976" i="1" s="1"/>
  <c r="DG976" i="1"/>
  <c r="DH976" i="1" s="1"/>
  <c r="DO976" i="1"/>
  <c r="DP976" i="1" s="1"/>
  <c r="DW976" i="1"/>
  <c r="DX976" i="1" s="1"/>
  <c r="EE976" i="1"/>
  <c r="EF976" i="1" s="1"/>
  <c r="DA976" i="1"/>
  <c r="DB976" i="1" s="1"/>
  <c r="DI976" i="1"/>
  <c r="DJ976" i="1" s="1"/>
  <c r="DQ976" i="1"/>
  <c r="DR976" i="1" s="1"/>
  <c r="DY976" i="1"/>
  <c r="DZ976" i="1" s="1"/>
  <c r="EG976" i="1"/>
  <c r="EH976" i="1" s="1"/>
  <c r="CW972" i="1"/>
  <c r="CX972" i="1" s="1"/>
  <c r="DE972" i="1"/>
  <c r="DF972" i="1" s="1"/>
  <c r="DM972" i="1"/>
  <c r="DN972" i="1" s="1"/>
  <c r="DU972" i="1"/>
  <c r="DV972" i="1" s="1"/>
  <c r="EC972" i="1"/>
  <c r="ED972" i="1" s="1"/>
  <c r="CY972" i="1"/>
  <c r="CZ972" i="1" s="1"/>
  <c r="DG972" i="1"/>
  <c r="DH972" i="1" s="1"/>
  <c r="DO972" i="1"/>
  <c r="DP972" i="1" s="1"/>
  <c r="DW972" i="1"/>
  <c r="DX972" i="1" s="1"/>
  <c r="EE972" i="1"/>
  <c r="EF972" i="1" s="1"/>
  <c r="DI972" i="1"/>
  <c r="DJ972" i="1" s="1"/>
  <c r="DQ972" i="1"/>
  <c r="DR972" i="1" s="1"/>
  <c r="DY972" i="1"/>
  <c r="DZ972" i="1" s="1"/>
  <c r="EG972" i="1"/>
  <c r="EH972" i="1" s="1"/>
  <c r="CW968" i="1"/>
  <c r="CX968" i="1" s="1"/>
  <c r="DE968" i="1"/>
  <c r="DF968" i="1" s="1"/>
  <c r="DM968" i="1"/>
  <c r="DN968" i="1" s="1"/>
  <c r="DU968" i="1"/>
  <c r="DV968" i="1" s="1"/>
  <c r="EC968" i="1"/>
  <c r="ED968" i="1" s="1"/>
  <c r="CY968" i="1"/>
  <c r="CZ968" i="1" s="1"/>
  <c r="DG968" i="1"/>
  <c r="DH968" i="1" s="1"/>
  <c r="DO968" i="1"/>
  <c r="DP968" i="1" s="1"/>
  <c r="DW968" i="1"/>
  <c r="DX968" i="1" s="1"/>
  <c r="EE968" i="1"/>
  <c r="EF968" i="1" s="1"/>
  <c r="DA968" i="1"/>
  <c r="DB968" i="1" s="1"/>
  <c r="DI968" i="1"/>
  <c r="DJ968" i="1" s="1"/>
  <c r="DQ968" i="1"/>
  <c r="DR968" i="1" s="1"/>
  <c r="DY968" i="1"/>
  <c r="DZ968" i="1" s="1"/>
  <c r="EG968" i="1"/>
  <c r="EH968" i="1" s="1"/>
  <c r="CW964" i="1"/>
  <c r="CX964" i="1" s="1"/>
  <c r="DE964" i="1"/>
  <c r="DF964" i="1" s="1"/>
  <c r="DM964" i="1"/>
  <c r="DN964" i="1" s="1"/>
  <c r="DU964" i="1"/>
  <c r="DV964" i="1" s="1"/>
  <c r="EC964" i="1"/>
  <c r="ED964" i="1" s="1"/>
  <c r="CY964" i="1"/>
  <c r="CZ964" i="1" s="1"/>
  <c r="DG964" i="1"/>
  <c r="DH964" i="1" s="1"/>
  <c r="DO964" i="1"/>
  <c r="DP964" i="1" s="1"/>
  <c r="DW964" i="1"/>
  <c r="DX964" i="1" s="1"/>
  <c r="EE964" i="1"/>
  <c r="EF964" i="1" s="1"/>
  <c r="DA964" i="1"/>
  <c r="DB964" i="1" s="1"/>
  <c r="DI964" i="1"/>
  <c r="DJ964" i="1" s="1"/>
  <c r="DQ964" i="1"/>
  <c r="DR964" i="1" s="1"/>
  <c r="DY964" i="1"/>
  <c r="DZ964" i="1" s="1"/>
  <c r="EG964" i="1"/>
  <c r="EH964" i="1" s="1"/>
  <c r="CW960" i="1"/>
  <c r="CX960" i="1" s="1"/>
  <c r="DE960" i="1"/>
  <c r="DF960" i="1" s="1"/>
  <c r="DM960" i="1"/>
  <c r="DN960" i="1" s="1"/>
  <c r="DU960" i="1"/>
  <c r="DV960" i="1" s="1"/>
  <c r="EC960" i="1"/>
  <c r="ED960" i="1" s="1"/>
  <c r="CY960" i="1"/>
  <c r="CZ960" i="1" s="1"/>
  <c r="DG960" i="1"/>
  <c r="DH960" i="1" s="1"/>
  <c r="DO960" i="1"/>
  <c r="DP960" i="1" s="1"/>
  <c r="DW960" i="1"/>
  <c r="DX960" i="1" s="1"/>
  <c r="EE960" i="1"/>
  <c r="EF960" i="1" s="1"/>
  <c r="DA960" i="1"/>
  <c r="DB960" i="1" s="1"/>
  <c r="DI960" i="1"/>
  <c r="DJ960" i="1" s="1"/>
  <c r="DQ960" i="1"/>
  <c r="DR960" i="1" s="1"/>
  <c r="DY960" i="1"/>
  <c r="DZ960" i="1" s="1"/>
  <c r="EG960" i="1"/>
  <c r="EH960" i="1" s="1"/>
  <c r="CW956" i="1"/>
  <c r="CX956" i="1" s="1"/>
  <c r="DE956" i="1"/>
  <c r="DF956" i="1" s="1"/>
  <c r="DM956" i="1"/>
  <c r="DN956" i="1" s="1"/>
  <c r="DU956" i="1"/>
  <c r="DV956" i="1" s="1"/>
  <c r="EC956" i="1"/>
  <c r="ED956" i="1" s="1"/>
  <c r="CY956" i="1"/>
  <c r="CZ956" i="1" s="1"/>
  <c r="DG956" i="1"/>
  <c r="DH956" i="1" s="1"/>
  <c r="DO956" i="1"/>
  <c r="DP956" i="1" s="1"/>
  <c r="DW956" i="1"/>
  <c r="DX956" i="1" s="1"/>
  <c r="EE956" i="1"/>
  <c r="EF956" i="1" s="1"/>
  <c r="DA956" i="1"/>
  <c r="DB956" i="1" s="1"/>
  <c r="DI956" i="1"/>
  <c r="DJ956" i="1" s="1"/>
  <c r="DQ956" i="1"/>
  <c r="DR956" i="1" s="1"/>
  <c r="DY956" i="1"/>
  <c r="DZ956" i="1" s="1"/>
  <c r="EG956" i="1"/>
  <c r="EH956" i="1" s="1"/>
  <c r="CW952" i="1"/>
  <c r="CX952" i="1" s="1"/>
  <c r="DE952" i="1"/>
  <c r="DF952" i="1" s="1"/>
  <c r="DM952" i="1"/>
  <c r="DN952" i="1" s="1"/>
  <c r="DU952" i="1"/>
  <c r="DV952" i="1" s="1"/>
  <c r="EC952" i="1"/>
  <c r="ED952" i="1" s="1"/>
  <c r="CY952" i="1"/>
  <c r="CZ952" i="1" s="1"/>
  <c r="DG952" i="1"/>
  <c r="DH952" i="1" s="1"/>
  <c r="DO952" i="1"/>
  <c r="DP952" i="1" s="1"/>
  <c r="DW952" i="1"/>
  <c r="DX952" i="1" s="1"/>
  <c r="EE952" i="1"/>
  <c r="EF952" i="1" s="1"/>
  <c r="DA952" i="1"/>
  <c r="DB952" i="1" s="1"/>
  <c r="DI952" i="1"/>
  <c r="DJ952" i="1" s="1"/>
  <c r="DQ952" i="1"/>
  <c r="DR952" i="1" s="1"/>
  <c r="DY952" i="1"/>
  <c r="DZ952" i="1" s="1"/>
  <c r="EG952" i="1"/>
  <c r="EH952" i="1" s="1"/>
  <c r="CW948" i="1"/>
  <c r="CX948" i="1" s="1"/>
  <c r="DE948" i="1"/>
  <c r="DF948" i="1" s="1"/>
  <c r="DM948" i="1"/>
  <c r="DN948" i="1" s="1"/>
  <c r="DU948" i="1"/>
  <c r="DV948" i="1" s="1"/>
  <c r="EC948" i="1"/>
  <c r="ED948" i="1" s="1"/>
  <c r="CY948" i="1"/>
  <c r="CZ948" i="1" s="1"/>
  <c r="DG948" i="1"/>
  <c r="DH948" i="1" s="1"/>
  <c r="DO948" i="1"/>
  <c r="DP948" i="1" s="1"/>
  <c r="DW948" i="1"/>
  <c r="DX948" i="1" s="1"/>
  <c r="EE948" i="1"/>
  <c r="EF948" i="1" s="1"/>
  <c r="DA948" i="1"/>
  <c r="DB948" i="1" s="1"/>
  <c r="DI948" i="1"/>
  <c r="DJ948" i="1" s="1"/>
  <c r="DQ948" i="1"/>
  <c r="DR948" i="1" s="1"/>
  <c r="DY948" i="1"/>
  <c r="DZ948" i="1" s="1"/>
  <c r="EG948" i="1"/>
  <c r="EH948" i="1" s="1"/>
  <c r="CW944" i="1"/>
  <c r="CX944" i="1" s="1"/>
  <c r="DE944" i="1"/>
  <c r="DF944" i="1" s="1"/>
  <c r="DM944" i="1"/>
  <c r="DN944" i="1" s="1"/>
  <c r="DU944" i="1"/>
  <c r="DV944" i="1" s="1"/>
  <c r="EC944" i="1"/>
  <c r="ED944" i="1" s="1"/>
  <c r="CY944" i="1"/>
  <c r="CZ944" i="1" s="1"/>
  <c r="DG944" i="1"/>
  <c r="DH944" i="1" s="1"/>
  <c r="DO944" i="1"/>
  <c r="DP944" i="1" s="1"/>
  <c r="DW944" i="1"/>
  <c r="DX944" i="1" s="1"/>
  <c r="EE944" i="1"/>
  <c r="EF944" i="1" s="1"/>
  <c r="DA944" i="1"/>
  <c r="DB944" i="1" s="1"/>
  <c r="DI944" i="1"/>
  <c r="DJ944" i="1" s="1"/>
  <c r="DQ944" i="1"/>
  <c r="DR944" i="1" s="1"/>
  <c r="DY944" i="1"/>
  <c r="DZ944" i="1" s="1"/>
  <c r="EG944" i="1"/>
  <c r="EH944" i="1" s="1"/>
  <c r="CW940" i="1"/>
  <c r="CX940" i="1" s="1"/>
  <c r="DE940" i="1"/>
  <c r="DF940" i="1" s="1"/>
  <c r="DM940" i="1"/>
  <c r="DN940" i="1" s="1"/>
  <c r="DU940" i="1"/>
  <c r="DV940" i="1" s="1"/>
  <c r="EC940" i="1"/>
  <c r="ED940" i="1" s="1"/>
  <c r="DG940" i="1"/>
  <c r="DH940" i="1" s="1"/>
  <c r="DO940" i="1"/>
  <c r="DP940" i="1" s="1"/>
  <c r="DW940" i="1"/>
  <c r="DX940" i="1" s="1"/>
  <c r="EE940" i="1"/>
  <c r="EF940" i="1" s="1"/>
  <c r="DA940" i="1"/>
  <c r="DB940" i="1" s="1"/>
  <c r="DI940" i="1"/>
  <c r="DJ940" i="1" s="1"/>
  <c r="DQ940" i="1"/>
  <c r="DR940" i="1" s="1"/>
  <c r="DY940" i="1"/>
  <c r="DZ940" i="1" s="1"/>
  <c r="EG940" i="1"/>
  <c r="EH940" i="1" s="1"/>
  <c r="CW936" i="1"/>
  <c r="CX936" i="1" s="1"/>
  <c r="DE936" i="1"/>
  <c r="DF936" i="1" s="1"/>
  <c r="DM936" i="1"/>
  <c r="DN936" i="1" s="1"/>
  <c r="DU936" i="1"/>
  <c r="DV936" i="1" s="1"/>
  <c r="EC936" i="1"/>
  <c r="ED936" i="1" s="1"/>
  <c r="CY936" i="1"/>
  <c r="CZ936" i="1" s="1"/>
  <c r="DG936" i="1"/>
  <c r="DH936" i="1" s="1"/>
  <c r="DW936" i="1"/>
  <c r="DX936" i="1" s="1"/>
  <c r="EE936" i="1"/>
  <c r="EF936" i="1" s="1"/>
  <c r="DA936" i="1"/>
  <c r="DB936" i="1" s="1"/>
  <c r="DI936" i="1"/>
  <c r="DJ936" i="1" s="1"/>
  <c r="DQ936" i="1"/>
  <c r="DR936" i="1" s="1"/>
  <c r="DY936" i="1"/>
  <c r="DZ936" i="1" s="1"/>
  <c r="EG936" i="1"/>
  <c r="EH936" i="1" s="1"/>
  <c r="CW932" i="1"/>
  <c r="CX932" i="1" s="1"/>
  <c r="DE932" i="1"/>
  <c r="DF932" i="1" s="1"/>
  <c r="DM932" i="1"/>
  <c r="DN932" i="1" s="1"/>
  <c r="DU932" i="1"/>
  <c r="DV932" i="1" s="1"/>
  <c r="EC932" i="1"/>
  <c r="ED932" i="1" s="1"/>
  <c r="CY932" i="1"/>
  <c r="CZ932" i="1" s="1"/>
  <c r="DG932" i="1"/>
  <c r="DH932" i="1" s="1"/>
  <c r="DO932" i="1"/>
  <c r="DP932" i="1" s="1"/>
  <c r="DW932" i="1"/>
  <c r="DX932" i="1" s="1"/>
  <c r="EE932" i="1"/>
  <c r="EF932" i="1" s="1"/>
  <c r="DA932" i="1"/>
  <c r="DB932" i="1" s="1"/>
  <c r="DI932" i="1"/>
  <c r="DJ932" i="1" s="1"/>
  <c r="DQ932" i="1"/>
  <c r="DR932" i="1" s="1"/>
  <c r="DY932" i="1"/>
  <c r="DZ932" i="1" s="1"/>
  <c r="EG932" i="1"/>
  <c r="EH932" i="1" s="1"/>
  <c r="CW928" i="1"/>
  <c r="CX928" i="1" s="1"/>
  <c r="DE928" i="1"/>
  <c r="DF928" i="1" s="1"/>
  <c r="DM928" i="1"/>
  <c r="DN928" i="1" s="1"/>
  <c r="DU928" i="1"/>
  <c r="DV928" i="1" s="1"/>
  <c r="EC928" i="1"/>
  <c r="ED928" i="1" s="1"/>
  <c r="CY928" i="1"/>
  <c r="CZ928" i="1" s="1"/>
  <c r="DG928" i="1"/>
  <c r="DH928" i="1" s="1"/>
  <c r="DO928" i="1"/>
  <c r="DP928" i="1" s="1"/>
  <c r="DW928" i="1"/>
  <c r="DX928" i="1" s="1"/>
  <c r="EE928" i="1"/>
  <c r="EF928" i="1" s="1"/>
  <c r="DA928" i="1"/>
  <c r="DB928" i="1" s="1"/>
  <c r="DI928" i="1"/>
  <c r="DJ928" i="1" s="1"/>
  <c r="DQ928" i="1"/>
  <c r="DR928" i="1" s="1"/>
  <c r="DY928" i="1"/>
  <c r="DZ928" i="1" s="1"/>
  <c r="EG928" i="1"/>
  <c r="EH928" i="1" s="1"/>
  <c r="CW924" i="1"/>
  <c r="CX924" i="1" s="1"/>
  <c r="DE924" i="1"/>
  <c r="DF924" i="1" s="1"/>
  <c r="DM924" i="1"/>
  <c r="DN924" i="1" s="1"/>
  <c r="DU924" i="1"/>
  <c r="DV924" i="1" s="1"/>
  <c r="EC924" i="1"/>
  <c r="ED924" i="1" s="1"/>
  <c r="CY924" i="1"/>
  <c r="CZ924" i="1" s="1"/>
  <c r="DG924" i="1"/>
  <c r="DH924" i="1" s="1"/>
  <c r="DO924" i="1"/>
  <c r="DP924" i="1" s="1"/>
  <c r="DW924" i="1"/>
  <c r="DX924" i="1" s="1"/>
  <c r="EE924" i="1"/>
  <c r="EF924" i="1" s="1"/>
  <c r="DA924" i="1"/>
  <c r="DB924" i="1" s="1"/>
  <c r="DI924" i="1"/>
  <c r="DJ924" i="1" s="1"/>
  <c r="DQ924" i="1"/>
  <c r="DR924" i="1" s="1"/>
  <c r="DY924" i="1"/>
  <c r="DZ924" i="1" s="1"/>
  <c r="EG924" i="1"/>
  <c r="EH924" i="1" s="1"/>
  <c r="CW920" i="1"/>
  <c r="CX920" i="1" s="1"/>
  <c r="DE920" i="1"/>
  <c r="DF920" i="1" s="1"/>
  <c r="DM920" i="1"/>
  <c r="DN920" i="1" s="1"/>
  <c r="DU920" i="1"/>
  <c r="DV920" i="1" s="1"/>
  <c r="EC920" i="1"/>
  <c r="ED920" i="1" s="1"/>
  <c r="CY920" i="1"/>
  <c r="CZ920" i="1" s="1"/>
  <c r="DG920" i="1"/>
  <c r="DH920" i="1" s="1"/>
  <c r="DO920" i="1"/>
  <c r="DP920" i="1" s="1"/>
  <c r="DW920" i="1"/>
  <c r="DX920" i="1" s="1"/>
  <c r="EE920" i="1"/>
  <c r="EF920" i="1" s="1"/>
  <c r="DA920" i="1"/>
  <c r="DB920" i="1" s="1"/>
  <c r="DI920" i="1"/>
  <c r="DJ920" i="1" s="1"/>
  <c r="DQ920" i="1"/>
  <c r="DR920" i="1" s="1"/>
  <c r="DY920" i="1"/>
  <c r="DZ920" i="1" s="1"/>
  <c r="EG920" i="1"/>
  <c r="EH920" i="1" s="1"/>
  <c r="CW916" i="1"/>
  <c r="CX916" i="1" s="1"/>
  <c r="DE916" i="1"/>
  <c r="DF916" i="1" s="1"/>
  <c r="DM916" i="1"/>
  <c r="DN916" i="1" s="1"/>
  <c r="DU916" i="1"/>
  <c r="DV916" i="1" s="1"/>
  <c r="EC916" i="1"/>
  <c r="ED916" i="1" s="1"/>
  <c r="CY916" i="1"/>
  <c r="CZ916" i="1" s="1"/>
  <c r="DG916" i="1"/>
  <c r="DH916" i="1" s="1"/>
  <c r="DO916" i="1"/>
  <c r="DP916" i="1" s="1"/>
  <c r="DW916" i="1"/>
  <c r="DX916" i="1" s="1"/>
  <c r="EE916" i="1"/>
  <c r="EF916" i="1" s="1"/>
  <c r="DA916" i="1"/>
  <c r="DB916" i="1" s="1"/>
  <c r="DI916" i="1"/>
  <c r="DJ916" i="1" s="1"/>
  <c r="DQ916" i="1"/>
  <c r="DR916" i="1" s="1"/>
  <c r="DY916" i="1"/>
  <c r="DZ916" i="1" s="1"/>
  <c r="EG916" i="1"/>
  <c r="EH916" i="1" s="1"/>
  <c r="CW912" i="1"/>
  <c r="CX912" i="1" s="1"/>
  <c r="DE912" i="1"/>
  <c r="DF912" i="1" s="1"/>
  <c r="DM912" i="1"/>
  <c r="DN912" i="1" s="1"/>
  <c r="DU912" i="1"/>
  <c r="DV912" i="1" s="1"/>
  <c r="EC912" i="1"/>
  <c r="ED912" i="1" s="1"/>
  <c r="CY912" i="1"/>
  <c r="CZ912" i="1" s="1"/>
  <c r="DG912" i="1"/>
  <c r="DH912" i="1" s="1"/>
  <c r="DO912" i="1"/>
  <c r="DP912" i="1" s="1"/>
  <c r="DW912" i="1"/>
  <c r="DX912" i="1" s="1"/>
  <c r="EE912" i="1"/>
  <c r="EF912" i="1" s="1"/>
  <c r="DA912" i="1"/>
  <c r="DB912" i="1" s="1"/>
  <c r="DI912" i="1"/>
  <c r="DJ912" i="1" s="1"/>
  <c r="DQ912" i="1"/>
  <c r="DR912" i="1" s="1"/>
  <c r="DY912" i="1"/>
  <c r="DZ912" i="1" s="1"/>
  <c r="EG912" i="1"/>
  <c r="EH912" i="1" s="1"/>
  <c r="CW908" i="1"/>
  <c r="CX908" i="1" s="1"/>
  <c r="DE908" i="1"/>
  <c r="DF908" i="1" s="1"/>
  <c r="DM908" i="1"/>
  <c r="DN908" i="1" s="1"/>
  <c r="DU908" i="1"/>
  <c r="DV908" i="1" s="1"/>
  <c r="EC908" i="1"/>
  <c r="ED908" i="1" s="1"/>
  <c r="CY908" i="1"/>
  <c r="CZ908" i="1" s="1"/>
  <c r="DG908" i="1"/>
  <c r="DH908" i="1" s="1"/>
  <c r="DO908" i="1"/>
  <c r="DP908" i="1" s="1"/>
  <c r="DW908" i="1"/>
  <c r="DX908" i="1" s="1"/>
  <c r="EE908" i="1"/>
  <c r="EF908" i="1" s="1"/>
  <c r="DA908" i="1"/>
  <c r="DB908" i="1" s="1"/>
  <c r="DI908" i="1"/>
  <c r="DJ908" i="1" s="1"/>
  <c r="DQ908" i="1"/>
  <c r="DR908" i="1" s="1"/>
  <c r="DY908" i="1"/>
  <c r="DZ908" i="1" s="1"/>
  <c r="EG908" i="1"/>
  <c r="EH908" i="1" s="1"/>
  <c r="CW904" i="1"/>
  <c r="CX904" i="1" s="1"/>
  <c r="DE904" i="1"/>
  <c r="DF904" i="1" s="1"/>
  <c r="DM904" i="1"/>
  <c r="DN904" i="1" s="1"/>
  <c r="DU904" i="1"/>
  <c r="DV904" i="1" s="1"/>
  <c r="EC904" i="1"/>
  <c r="ED904" i="1" s="1"/>
  <c r="CY904" i="1"/>
  <c r="CZ904" i="1" s="1"/>
  <c r="DG904" i="1"/>
  <c r="DH904" i="1" s="1"/>
  <c r="DO904" i="1"/>
  <c r="DP904" i="1" s="1"/>
  <c r="DW904" i="1"/>
  <c r="DX904" i="1" s="1"/>
  <c r="EE904" i="1"/>
  <c r="EF904" i="1" s="1"/>
  <c r="DA904" i="1"/>
  <c r="DB904" i="1" s="1"/>
  <c r="DI904" i="1"/>
  <c r="DJ904" i="1" s="1"/>
  <c r="DQ904" i="1"/>
  <c r="DR904" i="1" s="1"/>
  <c r="DY904" i="1"/>
  <c r="DZ904" i="1" s="1"/>
  <c r="EG904" i="1"/>
  <c r="EH904" i="1" s="1"/>
  <c r="CW900" i="1"/>
  <c r="CX900" i="1" s="1"/>
  <c r="DE900" i="1"/>
  <c r="DF900" i="1" s="1"/>
  <c r="DM900" i="1"/>
  <c r="DN900" i="1" s="1"/>
  <c r="DU900" i="1"/>
  <c r="DV900" i="1" s="1"/>
  <c r="EC900" i="1"/>
  <c r="ED900" i="1" s="1"/>
  <c r="CY900" i="1"/>
  <c r="CZ900" i="1" s="1"/>
  <c r="DG900" i="1"/>
  <c r="DH900" i="1" s="1"/>
  <c r="DO900" i="1"/>
  <c r="DP900" i="1" s="1"/>
  <c r="DW900" i="1"/>
  <c r="DX900" i="1" s="1"/>
  <c r="EE900" i="1"/>
  <c r="EF900" i="1" s="1"/>
  <c r="DA900" i="1"/>
  <c r="DB900" i="1" s="1"/>
  <c r="DI900" i="1"/>
  <c r="DJ900" i="1" s="1"/>
  <c r="DQ900" i="1"/>
  <c r="DR900" i="1" s="1"/>
  <c r="DY900" i="1"/>
  <c r="DZ900" i="1" s="1"/>
  <c r="EG900" i="1"/>
  <c r="EH900" i="1" s="1"/>
  <c r="CY1127" i="1"/>
  <c r="CZ1127" i="1" s="1"/>
  <c r="DG1127" i="1"/>
  <c r="DH1127" i="1" s="1"/>
  <c r="DO1127" i="1"/>
  <c r="DP1127" i="1" s="1"/>
  <c r="DW1127" i="1"/>
  <c r="DX1127" i="1" s="1"/>
  <c r="EE1127" i="1"/>
  <c r="EF1127" i="1" s="1"/>
  <c r="DA1127" i="1"/>
  <c r="DB1127" i="1" s="1"/>
  <c r="DI1127" i="1"/>
  <c r="DJ1127" i="1" s="1"/>
  <c r="DQ1127" i="1"/>
  <c r="DR1127" i="1" s="1"/>
  <c r="DY1127" i="1"/>
  <c r="DZ1127" i="1" s="1"/>
  <c r="EG1127" i="1"/>
  <c r="EH1127" i="1" s="1"/>
  <c r="CU1127" i="1"/>
  <c r="CV1127" i="1" s="1"/>
  <c r="DC1127" i="1"/>
  <c r="DD1127" i="1" s="1"/>
  <c r="DK1127" i="1"/>
  <c r="DL1127" i="1" s="1"/>
  <c r="DS1127" i="1"/>
  <c r="DT1127" i="1" s="1"/>
  <c r="EA1127" i="1"/>
  <c r="EB1127" i="1" s="1"/>
  <c r="EI1127" i="1"/>
  <c r="EJ1127" i="1" s="1"/>
  <c r="CY1123" i="1"/>
  <c r="CZ1123" i="1" s="1"/>
  <c r="DG1123" i="1"/>
  <c r="DH1123" i="1" s="1"/>
  <c r="DO1123" i="1"/>
  <c r="DP1123" i="1" s="1"/>
  <c r="DW1123" i="1"/>
  <c r="DX1123" i="1" s="1"/>
  <c r="EE1123" i="1"/>
  <c r="EF1123" i="1" s="1"/>
  <c r="DA1123" i="1"/>
  <c r="DB1123" i="1" s="1"/>
  <c r="DI1123" i="1"/>
  <c r="DJ1123" i="1" s="1"/>
  <c r="DQ1123" i="1"/>
  <c r="DR1123" i="1" s="1"/>
  <c r="DY1123" i="1"/>
  <c r="DZ1123" i="1" s="1"/>
  <c r="EG1123" i="1"/>
  <c r="EH1123" i="1" s="1"/>
  <c r="CU1123" i="1"/>
  <c r="CV1123" i="1" s="1"/>
  <c r="DC1123" i="1"/>
  <c r="DD1123" i="1" s="1"/>
  <c r="DK1123" i="1"/>
  <c r="DL1123" i="1" s="1"/>
  <c r="DS1123" i="1"/>
  <c r="DT1123" i="1" s="1"/>
  <c r="EA1123" i="1"/>
  <c r="EB1123" i="1" s="1"/>
  <c r="EI1123" i="1"/>
  <c r="EJ1123" i="1" s="1"/>
  <c r="CY1119" i="1"/>
  <c r="CZ1119" i="1" s="1"/>
  <c r="DG1119" i="1"/>
  <c r="DH1119" i="1" s="1"/>
  <c r="DO1119" i="1"/>
  <c r="DP1119" i="1" s="1"/>
  <c r="DW1119" i="1"/>
  <c r="DX1119" i="1" s="1"/>
  <c r="DA1119" i="1"/>
  <c r="DB1119" i="1" s="1"/>
  <c r="DI1119" i="1"/>
  <c r="DJ1119" i="1" s="1"/>
  <c r="DQ1119" i="1"/>
  <c r="DR1119" i="1" s="1"/>
  <c r="DY1119" i="1"/>
  <c r="DZ1119" i="1" s="1"/>
  <c r="EG1119" i="1"/>
  <c r="EH1119" i="1" s="1"/>
  <c r="CU1119" i="1"/>
  <c r="CV1119" i="1" s="1"/>
  <c r="DC1119" i="1"/>
  <c r="DD1119" i="1" s="1"/>
  <c r="DK1119" i="1"/>
  <c r="DL1119" i="1" s="1"/>
  <c r="DS1119" i="1"/>
  <c r="DT1119" i="1" s="1"/>
  <c r="EA1119" i="1"/>
  <c r="EB1119" i="1" s="1"/>
  <c r="EI1119" i="1"/>
  <c r="EJ1119" i="1" s="1"/>
  <c r="EE1119" i="1"/>
  <c r="EF1119" i="1" s="1"/>
  <c r="CY1115" i="1"/>
  <c r="CZ1115" i="1" s="1"/>
  <c r="DG1115" i="1"/>
  <c r="DH1115" i="1" s="1"/>
  <c r="DO1115" i="1"/>
  <c r="DP1115" i="1" s="1"/>
  <c r="DW1115" i="1"/>
  <c r="DX1115" i="1" s="1"/>
  <c r="EE1115" i="1"/>
  <c r="EF1115" i="1" s="1"/>
  <c r="DA1115" i="1"/>
  <c r="DB1115" i="1" s="1"/>
  <c r="DI1115" i="1"/>
  <c r="DJ1115" i="1" s="1"/>
  <c r="DQ1115" i="1"/>
  <c r="DR1115" i="1" s="1"/>
  <c r="DY1115" i="1"/>
  <c r="DZ1115" i="1" s="1"/>
  <c r="EG1115" i="1"/>
  <c r="EH1115" i="1" s="1"/>
  <c r="CU1115" i="1"/>
  <c r="CV1115" i="1" s="1"/>
  <c r="DC1115" i="1"/>
  <c r="DD1115" i="1" s="1"/>
  <c r="DK1115" i="1"/>
  <c r="DL1115" i="1" s="1"/>
  <c r="DS1115" i="1"/>
  <c r="DT1115" i="1" s="1"/>
  <c r="EA1115" i="1"/>
  <c r="EB1115" i="1" s="1"/>
  <c r="EI1115" i="1"/>
  <c r="EJ1115" i="1" s="1"/>
  <c r="DE1115" i="1"/>
  <c r="DF1115" i="1" s="1"/>
  <c r="CY1111" i="1"/>
  <c r="CZ1111" i="1" s="1"/>
  <c r="DG1111" i="1"/>
  <c r="DH1111" i="1" s="1"/>
  <c r="DO1111" i="1"/>
  <c r="DP1111" i="1" s="1"/>
  <c r="DW1111" i="1"/>
  <c r="DX1111" i="1" s="1"/>
  <c r="EE1111" i="1"/>
  <c r="EF1111" i="1" s="1"/>
  <c r="DA1111" i="1"/>
  <c r="DB1111" i="1" s="1"/>
  <c r="DI1111" i="1"/>
  <c r="DJ1111" i="1" s="1"/>
  <c r="DQ1111" i="1"/>
  <c r="DR1111" i="1" s="1"/>
  <c r="DY1111" i="1"/>
  <c r="DZ1111" i="1" s="1"/>
  <c r="EG1111" i="1"/>
  <c r="EH1111" i="1" s="1"/>
  <c r="CU1111" i="1"/>
  <c r="CV1111" i="1" s="1"/>
  <c r="DC1111" i="1"/>
  <c r="DD1111" i="1" s="1"/>
  <c r="DK1111" i="1"/>
  <c r="DL1111" i="1" s="1"/>
  <c r="DS1111" i="1"/>
  <c r="DT1111" i="1" s="1"/>
  <c r="EA1111" i="1"/>
  <c r="EB1111" i="1" s="1"/>
  <c r="EI1111" i="1"/>
  <c r="EJ1111" i="1" s="1"/>
  <c r="CY1107" i="1"/>
  <c r="CZ1107" i="1" s="1"/>
  <c r="DG1107" i="1"/>
  <c r="DH1107" i="1" s="1"/>
  <c r="DO1107" i="1"/>
  <c r="DP1107" i="1" s="1"/>
  <c r="DW1107" i="1"/>
  <c r="DX1107" i="1" s="1"/>
  <c r="EE1107" i="1"/>
  <c r="EF1107" i="1" s="1"/>
  <c r="DA1107" i="1"/>
  <c r="DB1107" i="1" s="1"/>
  <c r="DI1107" i="1"/>
  <c r="DJ1107" i="1" s="1"/>
  <c r="DQ1107" i="1"/>
  <c r="DR1107" i="1" s="1"/>
  <c r="DY1107" i="1"/>
  <c r="DZ1107" i="1" s="1"/>
  <c r="EG1107" i="1"/>
  <c r="EH1107" i="1" s="1"/>
  <c r="CU1107" i="1"/>
  <c r="CV1107" i="1" s="1"/>
  <c r="DC1107" i="1"/>
  <c r="DD1107" i="1" s="1"/>
  <c r="DK1107" i="1"/>
  <c r="DL1107" i="1" s="1"/>
  <c r="DS1107" i="1"/>
  <c r="DT1107" i="1" s="1"/>
  <c r="EA1107" i="1"/>
  <c r="EB1107" i="1" s="1"/>
  <c r="EI1107" i="1"/>
  <c r="EJ1107" i="1" s="1"/>
  <c r="DM1107" i="1"/>
  <c r="DN1107" i="1" s="1"/>
  <c r="CY1103" i="1"/>
  <c r="CZ1103" i="1" s="1"/>
  <c r="DG1103" i="1"/>
  <c r="DH1103" i="1" s="1"/>
  <c r="DO1103" i="1"/>
  <c r="DP1103" i="1" s="1"/>
  <c r="EE1103" i="1"/>
  <c r="EF1103" i="1" s="1"/>
  <c r="DA1103" i="1"/>
  <c r="DB1103" i="1" s="1"/>
  <c r="DI1103" i="1"/>
  <c r="DJ1103" i="1" s="1"/>
  <c r="DQ1103" i="1"/>
  <c r="DR1103" i="1" s="1"/>
  <c r="DY1103" i="1"/>
  <c r="DZ1103" i="1" s="1"/>
  <c r="EG1103" i="1"/>
  <c r="EH1103" i="1" s="1"/>
  <c r="CU1103" i="1"/>
  <c r="CV1103" i="1" s="1"/>
  <c r="DC1103" i="1"/>
  <c r="DD1103" i="1" s="1"/>
  <c r="DK1103" i="1"/>
  <c r="DL1103" i="1" s="1"/>
  <c r="DS1103" i="1"/>
  <c r="DT1103" i="1" s="1"/>
  <c r="EA1103" i="1"/>
  <c r="EB1103" i="1" s="1"/>
  <c r="EI1103" i="1"/>
  <c r="EJ1103" i="1" s="1"/>
  <c r="DW1103" i="1"/>
  <c r="DX1103" i="1" s="1"/>
  <c r="CY1099" i="1"/>
  <c r="CZ1099" i="1" s="1"/>
  <c r="DG1099" i="1"/>
  <c r="DH1099" i="1" s="1"/>
  <c r="DO1099" i="1"/>
  <c r="DP1099" i="1" s="1"/>
  <c r="DW1099" i="1"/>
  <c r="DX1099" i="1" s="1"/>
  <c r="EE1099" i="1"/>
  <c r="EF1099" i="1" s="1"/>
  <c r="DA1099" i="1"/>
  <c r="DB1099" i="1" s="1"/>
  <c r="DI1099" i="1"/>
  <c r="DJ1099" i="1" s="1"/>
  <c r="DQ1099" i="1"/>
  <c r="DR1099" i="1" s="1"/>
  <c r="DY1099" i="1"/>
  <c r="DZ1099" i="1" s="1"/>
  <c r="EG1099" i="1"/>
  <c r="EH1099" i="1" s="1"/>
  <c r="CU1099" i="1"/>
  <c r="CV1099" i="1" s="1"/>
  <c r="DC1099" i="1"/>
  <c r="DD1099" i="1" s="1"/>
  <c r="DK1099" i="1"/>
  <c r="DL1099" i="1" s="1"/>
  <c r="DS1099" i="1"/>
  <c r="DT1099" i="1" s="1"/>
  <c r="EA1099" i="1"/>
  <c r="EB1099" i="1" s="1"/>
  <c r="EI1099" i="1"/>
  <c r="EJ1099" i="1" s="1"/>
  <c r="CY1095" i="1"/>
  <c r="CZ1095" i="1" s="1"/>
  <c r="DG1095" i="1"/>
  <c r="DH1095" i="1" s="1"/>
  <c r="DO1095" i="1"/>
  <c r="DP1095" i="1" s="1"/>
  <c r="DW1095" i="1"/>
  <c r="DX1095" i="1" s="1"/>
  <c r="EE1095" i="1"/>
  <c r="EF1095" i="1" s="1"/>
  <c r="DA1095" i="1"/>
  <c r="DB1095" i="1" s="1"/>
  <c r="DQ1095" i="1"/>
  <c r="DR1095" i="1" s="1"/>
  <c r="DY1095" i="1"/>
  <c r="DZ1095" i="1" s="1"/>
  <c r="EG1095" i="1"/>
  <c r="EH1095" i="1" s="1"/>
  <c r="CU1095" i="1"/>
  <c r="CV1095" i="1" s="1"/>
  <c r="DC1095" i="1"/>
  <c r="DD1095" i="1" s="1"/>
  <c r="DK1095" i="1"/>
  <c r="DL1095" i="1" s="1"/>
  <c r="DS1095" i="1"/>
  <c r="DT1095" i="1" s="1"/>
  <c r="EA1095" i="1"/>
  <c r="EB1095" i="1" s="1"/>
  <c r="EI1095" i="1"/>
  <c r="EJ1095" i="1" s="1"/>
  <c r="DI1095" i="1"/>
  <c r="DJ1095" i="1" s="1"/>
  <c r="CY1091" i="1"/>
  <c r="CZ1091" i="1" s="1"/>
  <c r="DG1091" i="1"/>
  <c r="DH1091" i="1" s="1"/>
  <c r="DO1091" i="1"/>
  <c r="DP1091" i="1" s="1"/>
  <c r="DW1091" i="1"/>
  <c r="DX1091" i="1" s="1"/>
  <c r="EE1091" i="1"/>
  <c r="EF1091" i="1" s="1"/>
  <c r="DA1091" i="1"/>
  <c r="DB1091" i="1" s="1"/>
  <c r="DI1091" i="1"/>
  <c r="DJ1091" i="1" s="1"/>
  <c r="DQ1091" i="1"/>
  <c r="DR1091" i="1" s="1"/>
  <c r="DY1091" i="1"/>
  <c r="DZ1091" i="1" s="1"/>
  <c r="CU1091" i="1"/>
  <c r="CV1091" i="1" s="1"/>
  <c r="DC1091" i="1"/>
  <c r="DD1091" i="1" s="1"/>
  <c r="DK1091" i="1"/>
  <c r="DL1091" i="1" s="1"/>
  <c r="DS1091" i="1"/>
  <c r="DT1091" i="1" s="1"/>
  <c r="EA1091" i="1"/>
  <c r="EB1091" i="1" s="1"/>
  <c r="EI1091" i="1"/>
  <c r="EJ1091" i="1" s="1"/>
  <c r="EG1091" i="1"/>
  <c r="EH1091" i="1" s="1"/>
  <c r="CY1087" i="1"/>
  <c r="CZ1087" i="1" s="1"/>
  <c r="DG1087" i="1"/>
  <c r="DH1087" i="1" s="1"/>
  <c r="DO1087" i="1"/>
  <c r="DP1087" i="1" s="1"/>
  <c r="DW1087" i="1"/>
  <c r="DX1087" i="1" s="1"/>
  <c r="EE1087" i="1"/>
  <c r="EF1087" i="1" s="1"/>
  <c r="DA1087" i="1"/>
  <c r="DB1087" i="1" s="1"/>
  <c r="DI1087" i="1"/>
  <c r="DJ1087" i="1" s="1"/>
  <c r="DQ1087" i="1"/>
  <c r="DR1087" i="1" s="1"/>
  <c r="DY1087" i="1"/>
  <c r="DZ1087" i="1" s="1"/>
  <c r="EG1087" i="1"/>
  <c r="EH1087" i="1" s="1"/>
  <c r="CU1087" i="1"/>
  <c r="CV1087" i="1" s="1"/>
  <c r="DC1087" i="1"/>
  <c r="DD1087" i="1" s="1"/>
  <c r="DK1087" i="1"/>
  <c r="DL1087" i="1" s="1"/>
  <c r="DS1087" i="1"/>
  <c r="DT1087" i="1" s="1"/>
  <c r="EA1087" i="1"/>
  <c r="EB1087" i="1" s="1"/>
  <c r="EI1087" i="1"/>
  <c r="EJ1087" i="1" s="1"/>
  <c r="DE1087" i="1"/>
  <c r="DF1087" i="1" s="1"/>
  <c r="CY1083" i="1"/>
  <c r="CZ1083" i="1" s="1"/>
  <c r="DO1083" i="1"/>
  <c r="DP1083" i="1" s="1"/>
  <c r="DW1083" i="1"/>
  <c r="DX1083" i="1" s="1"/>
  <c r="EE1083" i="1"/>
  <c r="EF1083" i="1" s="1"/>
  <c r="DA1083" i="1"/>
  <c r="DB1083" i="1" s="1"/>
  <c r="DI1083" i="1"/>
  <c r="DJ1083" i="1" s="1"/>
  <c r="DQ1083" i="1"/>
  <c r="DR1083" i="1" s="1"/>
  <c r="DY1083" i="1"/>
  <c r="DZ1083" i="1" s="1"/>
  <c r="EG1083" i="1"/>
  <c r="EH1083" i="1" s="1"/>
  <c r="CU1083" i="1"/>
  <c r="CV1083" i="1" s="1"/>
  <c r="DC1083" i="1"/>
  <c r="DD1083" i="1" s="1"/>
  <c r="DK1083" i="1"/>
  <c r="DL1083" i="1" s="1"/>
  <c r="DS1083" i="1"/>
  <c r="DT1083" i="1" s="1"/>
  <c r="EA1083" i="1"/>
  <c r="EB1083" i="1" s="1"/>
  <c r="EI1083" i="1"/>
  <c r="EJ1083" i="1" s="1"/>
  <c r="DG1083" i="1"/>
  <c r="DH1083" i="1" s="1"/>
  <c r="CY1079" i="1"/>
  <c r="CZ1079" i="1" s="1"/>
  <c r="DG1079" i="1"/>
  <c r="DH1079" i="1" s="1"/>
  <c r="DO1079" i="1"/>
  <c r="DP1079" i="1" s="1"/>
  <c r="DW1079" i="1"/>
  <c r="DX1079" i="1" s="1"/>
  <c r="EE1079" i="1"/>
  <c r="EF1079" i="1" s="1"/>
  <c r="DA1079" i="1"/>
  <c r="DB1079" i="1" s="1"/>
  <c r="DI1079" i="1"/>
  <c r="DJ1079" i="1" s="1"/>
  <c r="DQ1079" i="1"/>
  <c r="DR1079" i="1" s="1"/>
  <c r="DY1079" i="1"/>
  <c r="DZ1079" i="1" s="1"/>
  <c r="EG1079" i="1"/>
  <c r="EH1079" i="1" s="1"/>
  <c r="CU1079" i="1"/>
  <c r="CV1079" i="1" s="1"/>
  <c r="DC1079" i="1"/>
  <c r="DD1079" i="1" s="1"/>
  <c r="DK1079" i="1"/>
  <c r="DL1079" i="1" s="1"/>
  <c r="DS1079" i="1"/>
  <c r="DT1079" i="1" s="1"/>
  <c r="EA1079" i="1"/>
  <c r="EB1079" i="1" s="1"/>
  <c r="EI1079" i="1"/>
  <c r="EJ1079" i="1" s="1"/>
  <c r="CY1075" i="1"/>
  <c r="CZ1075" i="1" s="1"/>
  <c r="DG1075" i="1"/>
  <c r="DH1075" i="1" s="1"/>
  <c r="DO1075" i="1"/>
  <c r="DP1075" i="1" s="1"/>
  <c r="EE1075" i="1"/>
  <c r="EF1075" i="1" s="1"/>
  <c r="DA1075" i="1"/>
  <c r="DB1075" i="1" s="1"/>
  <c r="DI1075" i="1"/>
  <c r="DJ1075" i="1" s="1"/>
  <c r="DQ1075" i="1"/>
  <c r="DR1075" i="1" s="1"/>
  <c r="DY1075" i="1"/>
  <c r="DZ1075" i="1" s="1"/>
  <c r="EG1075" i="1"/>
  <c r="EH1075" i="1" s="1"/>
  <c r="CU1075" i="1"/>
  <c r="CV1075" i="1" s="1"/>
  <c r="DC1075" i="1"/>
  <c r="DD1075" i="1" s="1"/>
  <c r="DK1075" i="1"/>
  <c r="DL1075" i="1" s="1"/>
  <c r="DS1075" i="1"/>
  <c r="DT1075" i="1" s="1"/>
  <c r="EA1075" i="1"/>
  <c r="EB1075" i="1" s="1"/>
  <c r="EI1075" i="1"/>
  <c r="EJ1075" i="1" s="1"/>
  <c r="DW1075" i="1"/>
  <c r="DX1075" i="1" s="1"/>
  <c r="CY1071" i="1"/>
  <c r="CZ1071" i="1" s="1"/>
  <c r="DG1071" i="1"/>
  <c r="DH1071" i="1" s="1"/>
  <c r="DO1071" i="1"/>
  <c r="DP1071" i="1" s="1"/>
  <c r="DW1071" i="1"/>
  <c r="DX1071" i="1" s="1"/>
  <c r="EE1071" i="1"/>
  <c r="EF1071" i="1" s="1"/>
  <c r="DA1071" i="1"/>
  <c r="DB1071" i="1" s="1"/>
  <c r="DI1071" i="1"/>
  <c r="DJ1071" i="1" s="1"/>
  <c r="DQ1071" i="1"/>
  <c r="DR1071" i="1" s="1"/>
  <c r="DY1071" i="1"/>
  <c r="DZ1071" i="1" s="1"/>
  <c r="EG1071" i="1"/>
  <c r="EH1071" i="1" s="1"/>
  <c r="CU1071" i="1"/>
  <c r="CV1071" i="1" s="1"/>
  <c r="DC1071" i="1"/>
  <c r="DD1071" i="1" s="1"/>
  <c r="DK1071" i="1"/>
  <c r="DL1071" i="1" s="1"/>
  <c r="DS1071" i="1"/>
  <c r="DT1071" i="1" s="1"/>
  <c r="EA1071" i="1"/>
  <c r="EB1071" i="1" s="1"/>
  <c r="EI1071" i="1"/>
  <c r="EJ1071" i="1" s="1"/>
  <c r="CY1067" i="1"/>
  <c r="CZ1067" i="1" s="1"/>
  <c r="DG1067" i="1"/>
  <c r="DH1067" i="1" s="1"/>
  <c r="DO1067" i="1"/>
  <c r="DP1067" i="1" s="1"/>
  <c r="DW1067" i="1"/>
  <c r="DX1067" i="1" s="1"/>
  <c r="EE1067" i="1"/>
  <c r="EF1067" i="1" s="1"/>
  <c r="DA1067" i="1"/>
  <c r="DB1067" i="1" s="1"/>
  <c r="DI1067" i="1"/>
  <c r="DJ1067" i="1" s="1"/>
  <c r="DQ1067" i="1"/>
  <c r="DR1067" i="1" s="1"/>
  <c r="DY1067" i="1"/>
  <c r="DZ1067" i="1" s="1"/>
  <c r="EG1067" i="1"/>
  <c r="EH1067" i="1" s="1"/>
  <c r="CU1067" i="1"/>
  <c r="CV1067" i="1" s="1"/>
  <c r="DC1067" i="1"/>
  <c r="DD1067" i="1" s="1"/>
  <c r="DK1067" i="1"/>
  <c r="DL1067" i="1" s="1"/>
  <c r="DS1067" i="1"/>
  <c r="DT1067" i="1" s="1"/>
  <c r="EA1067" i="1"/>
  <c r="EB1067" i="1" s="1"/>
  <c r="EI1067" i="1"/>
  <c r="EJ1067" i="1" s="1"/>
  <c r="CU1065" i="1"/>
  <c r="CV1065" i="1" s="1"/>
  <c r="DC1065" i="1"/>
  <c r="DD1065" i="1" s="1"/>
  <c r="DK1065" i="1"/>
  <c r="DL1065" i="1" s="1"/>
  <c r="DS1065" i="1"/>
  <c r="DT1065" i="1" s="1"/>
  <c r="EA1065" i="1"/>
  <c r="EB1065" i="1" s="1"/>
  <c r="EI1065" i="1"/>
  <c r="EJ1065" i="1" s="1"/>
  <c r="CW1065" i="1"/>
  <c r="CX1065" i="1" s="1"/>
  <c r="DE1065" i="1"/>
  <c r="DF1065" i="1" s="1"/>
  <c r="DM1065" i="1"/>
  <c r="DN1065" i="1" s="1"/>
  <c r="DU1065" i="1"/>
  <c r="DV1065" i="1" s="1"/>
  <c r="EC1065" i="1"/>
  <c r="ED1065" i="1" s="1"/>
  <c r="CY1065" i="1"/>
  <c r="CZ1065" i="1" s="1"/>
  <c r="DG1065" i="1"/>
  <c r="DH1065" i="1" s="1"/>
  <c r="DO1065" i="1"/>
  <c r="DP1065" i="1" s="1"/>
  <c r="DW1065" i="1"/>
  <c r="DX1065" i="1" s="1"/>
  <c r="EE1065" i="1"/>
  <c r="EF1065" i="1" s="1"/>
  <c r="CU1061" i="1"/>
  <c r="CV1061" i="1" s="1"/>
  <c r="DC1061" i="1"/>
  <c r="DD1061" i="1" s="1"/>
  <c r="DK1061" i="1"/>
  <c r="DL1061" i="1" s="1"/>
  <c r="DS1061" i="1"/>
  <c r="DT1061" i="1" s="1"/>
  <c r="EA1061" i="1"/>
  <c r="EB1061" i="1" s="1"/>
  <c r="EI1061" i="1"/>
  <c r="EJ1061" i="1" s="1"/>
  <c r="EE1061" i="1"/>
  <c r="EF1061" i="1" s="1"/>
  <c r="CW1061" i="1"/>
  <c r="CX1061" i="1" s="1"/>
  <c r="DE1061" i="1"/>
  <c r="DF1061" i="1" s="1"/>
  <c r="DM1061" i="1"/>
  <c r="DN1061" i="1" s="1"/>
  <c r="DU1061" i="1"/>
  <c r="DV1061" i="1" s="1"/>
  <c r="EC1061" i="1"/>
  <c r="ED1061" i="1" s="1"/>
  <c r="CY1061" i="1"/>
  <c r="CZ1061" i="1" s="1"/>
  <c r="DG1061" i="1"/>
  <c r="DH1061" i="1" s="1"/>
  <c r="DO1061" i="1"/>
  <c r="DP1061" i="1" s="1"/>
  <c r="DW1061" i="1"/>
  <c r="DX1061" i="1" s="1"/>
  <c r="CU1057" i="1"/>
  <c r="CV1057" i="1" s="1"/>
  <c r="DC1057" i="1"/>
  <c r="DD1057" i="1" s="1"/>
  <c r="DK1057" i="1"/>
  <c r="DL1057" i="1" s="1"/>
  <c r="DS1057" i="1"/>
  <c r="DT1057" i="1" s="1"/>
  <c r="EA1057" i="1"/>
  <c r="EB1057" i="1" s="1"/>
  <c r="EI1057" i="1"/>
  <c r="EJ1057" i="1" s="1"/>
  <c r="CW1057" i="1"/>
  <c r="CX1057" i="1" s="1"/>
  <c r="DE1057" i="1"/>
  <c r="DF1057" i="1" s="1"/>
  <c r="DM1057" i="1"/>
  <c r="DN1057" i="1" s="1"/>
  <c r="DU1057" i="1"/>
  <c r="DV1057" i="1" s="1"/>
  <c r="EC1057" i="1"/>
  <c r="ED1057" i="1" s="1"/>
  <c r="CY1057" i="1"/>
  <c r="CZ1057" i="1" s="1"/>
  <c r="DG1057" i="1"/>
  <c r="DH1057" i="1" s="1"/>
  <c r="DO1057" i="1"/>
  <c r="DP1057" i="1" s="1"/>
  <c r="DW1057" i="1"/>
  <c r="DX1057" i="1" s="1"/>
  <c r="EE1057" i="1"/>
  <c r="EF1057" i="1" s="1"/>
  <c r="CU1053" i="1"/>
  <c r="CV1053" i="1" s="1"/>
  <c r="DC1053" i="1"/>
  <c r="DD1053" i="1" s="1"/>
  <c r="DK1053" i="1"/>
  <c r="DL1053" i="1" s="1"/>
  <c r="DS1053" i="1"/>
  <c r="DT1053" i="1" s="1"/>
  <c r="EA1053" i="1"/>
  <c r="EB1053" i="1" s="1"/>
  <c r="EI1053" i="1"/>
  <c r="EJ1053" i="1" s="1"/>
  <c r="CW1053" i="1"/>
  <c r="CX1053" i="1" s="1"/>
  <c r="DE1053" i="1"/>
  <c r="DF1053" i="1" s="1"/>
  <c r="DM1053" i="1"/>
  <c r="DN1053" i="1" s="1"/>
  <c r="DU1053" i="1"/>
  <c r="DV1053" i="1" s="1"/>
  <c r="EC1053" i="1"/>
  <c r="ED1053" i="1" s="1"/>
  <c r="CY1053" i="1"/>
  <c r="CZ1053" i="1" s="1"/>
  <c r="DG1053" i="1"/>
  <c r="DH1053" i="1" s="1"/>
  <c r="DO1053" i="1"/>
  <c r="DP1053" i="1" s="1"/>
  <c r="DW1053" i="1"/>
  <c r="DX1053" i="1" s="1"/>
  <c r="EE1053" i="1"/>
  <c r="EF1053" i="1" s="1"/>
  <c r="CU1049" i="1"/>
  <c r="CV1049" i="1" s="1"/>
  <c r="DC1049" i="1"/>
  <c r="DD1049" i="1" s="1"/>
  <c r="DK1049" i="1"/>
  <c r="DL1049" i="1" s="1"/>
  <c r="DS1049" i="1"/>
  <c r="DT1049" i="1" s="1"/>
  <c r="EA1049" i="1"/>
  <c r="EB1049" i="1" s="1"/>
  <c r="EI1049" i="1"/>
  <c r="EJ1049" i="1" s="1"/>
  <c r="CW1049" i="1"/>
  <c r="CX1049" i="1" s="1"/>
  <c r="DE1049" i="1"/>
  <c r="DF1049" i="1" s="1"/>
  <c r="DM1049" i="1"/>
  <c r="DN1049" i="1" s="1"/>
  <c r="DU1049" i="1"/>
  <c r="DV1049" i="1" s="1"/>
  <c r="EC1049" i="1"/>
  <c r="ED1049" i="1" s="1"/>
  <c r="CY1049" i="1"/>
  <c r="CZ1049" i="1" s="1"/>
  <c r="DG1049" i="1"/>
  <c r="DH1049" i="1" s="1"/>
  <c r="DO1049" i="1"/>
  <c r="DP1049" i="1" s="1"/>
  <c r="DW1049" i="1"/>
  <c r="DX1049" i="1" s="1"/>
  <c r="EE1049" i="1"/>
  <c r="EF1049" i="1" s="1"/>
  <c r="CU1045" i="1"/>
  <c r="CV1045" i="1" s="1"/>
  <c r="DC1045" i="1"/>
  <c r="DD1045" i="1" s="1"/>
  <c r="DK1045" i="1"/>
  <c r="DL1045" i="1" s="1"/>
  <c r="DS1045" i="1"/>
  <c r="DT1045" i="1" s="1"/>
  <c r="EA1045" i="1"/>
  <c r="EB1045" i="1" s="1"/>
  <c r="EI1045" i="1"/>
  <c r="EJ1045" i="1" s="1"/>
  <c r="DI1045" i="1"/>
  <c r="DJ1045" i="1" s="1"/>
  <c r="CW1045" i="1"/>
  <c r="CX1045" i="1" s="1"/>
  <c r="DE1045" i="1"/>
  <c r="DF1045" i="1" s="1"/>
  <c r="DM1045" i="1"/>
  <c r="DN1045" i="1" s="1"/>
  <c r="DU1045" i="1"/>
  <c r="DV1045" i="1" s="1"/>
  <c r="EC1045" i="1"/>
  <c r="ED1045" i="1" s="1"/>
  <c r="CY1045" i="1"/>
  <c r="CZ1045" i="1" s="1"/>
  <c r="DG1045" i="1"/>
  <c r="DH1045" i="1" s="1"/>
  <c r="DO1045" i="1"/>
  <c r="DP1045" i="1" s="1"/>
  <c r="DW1045" i="1"/>
  <c r="DX1045" i="1" s="1"/>
  <c r="EE1045" i="1"/>
  <c r="EF1045" i="1" s="1"/>
  <c r="CU1041" i="1"/>
  <c r="CV1041" i="1" s="1"/>
  <c r="DC1041" i="1"/>
  <c r="DD1041" i="1" s="1"/>
  <c r="DK1041" i="1"/>
  <c r="DL1041" i="1" s="1"/>
  <c r="DS1041" i="1"/>
  <c r="DT1041" i="1" s="1"/>
  <c r="EA1041" i="1"/>
  <c r="EB1041" i="1" s="1"/>
  <c r="EI1041" i="1"/>
  <c r="EJ1041" i="1" s="1"/>
  <c r="CW1041" i="1"/>
  <c r="CX1041" i="1" s="1"/>
  <c r="DE1041" i="1"/>
  <c r="DF1041" i="1" s="1"/>
  <c r="DM1041" i="1"/>
  <c r="DN1041" i="1" s="1"/>
  <c r="DU1041" i="1"/>
  <c r="DV1041" i="1" s="1"/>
  <c r="EC1041" i="1"/>
  <c r="ED1041" i="1" s="1"/>
  <c r="CY1041" i="1"/>
  <c r="CZ1041" i="1" s="1"/>
  <c r="DG1041" i="1"/>
  <c r="DH1041" i="1" s="1"/>
  <c r="DO1041" i="1"/>
  <c r="DP1041" i="1" s="1"/>
  <c r="DW1041" i="1"/>
  <c r="DX1041" i="1" s="1"/>
  <c r="EE1041" i="1"/>
  <c r="EF1041" i="1" s="1"/>
  <c r="CU1037" i="1"/>
  <c r="CV1037" i="1" s="1"/>
  <c r="DC1037" i="1"/>
  <c r="DD1037" i="1" s="1"/>
  <c r="DK1037" i="1"/>
  <c r="DL1037" i="1" s="1"/>
  <c r="DS1037" i="1"/>
  <c r="DT1037" i="1" s="1"/>
  <c r="EA1037" i="1"/>
  <c r="EB1037" i="1" s="1"/>
  <c r="EI1037" i="1"/>
  <c r="EJ1037" i="1" s="1"/>
  <c r="CW1037" i="1"/>
  <c r="CX1037" i="1" s="1"/>
  <c r="DE1037" i="1"/>
  <c r="DF1037" i="1" s="1"/>
  <c r="DM1037" i="1"/>
  <c r="DN1037" i="1" s="1"/>
  <c r="DU1037" i="1"/>
  <c r="DV1037" i="1" s="1"/>
  <c r="EC1037" i="1"/>
  <c r="ED1037" i="1" s="1"/>
  <c r="CY1037" i="1"/>
  <c r="CZ1037" i="1" s="1"/>
  <c r="DG1037" i="1"/>
  <c r="DH1037" i="1" s="1"/>
  <c r="DO1037" i="1"/>
  <c r="DP1037" i="1" s="1"/>
  <c r="DW1037" i="1"/>
  <c r="DX1037" i="1" s="1"/>
  <c r="EE1037" i="1"/>
  <c r="EF1037" i="1" s="1"/>
  <c r="CU1033" i="1"/>
  <c r="CV1033" i="1" s="1"/>
  <c r="DC1033" i="1"/>
  <c r="DD1033" i="1" s="1"/>
  <c r="DK1033" i="1"/>
  <c r="DL1033" i="1" s="1"/>
  <c r="DS1033" i="1"/>
  <c r="DT1033" i="1" s="1"/>
  <c r="EA1033" i="1"/>
  <c r="EB1033" i="1" s="1"/>
  <c r="EI1033" i="1"/>
  <c r="EJ1033" i="1" s="1"/>
  <c r="CW1033" i="1"/>
  <c r="CX1033" i="1" s="1"/>
  <c r="DE1033" i="1"/>
  <c r="DF1033" i="1" s="1"/>
  <c r="DM1033" i="1"/>
  <c r="DN1033" i="1" s="1"/>
  <c r="DU1033" i="1"/>
  <c r="DV1033" i="1" s="1"/>
  <c r="EC1033" i="1"/>
  <c r="ED1033" i="1" s="1"/>
  <c r="CY1033" i="1"/>
  <c r="CZ1033" i="1" s="1"/>
  <c r="DG1033" i="1"/>
  <c r="DH1033" i="1" s="1"/>
  <c r="DO1033" i="1"/>
  <c r="DP1033" i="1" s="1"/>
  <c r="DW1033" i="1"/>
  <c r="DX1033" i="1" s="1"/>
  <c r="EE1033" i="1"/>
  <c r="EF1033" i="1" s="1"/>
  <c r="CU1029" i="1"/>
  <c r="CV1029" i="1" s="1"/>
  <c r="DC1029" i="1"/>
  <c r="DD1029" i="1" s="1"/>
  <c r="DK1029" i="1"/>
  <c r="DL1029" i="1" s="1"/>
  <c r="DS1029" i="1"/>
  <c r="DT1029" i="1" s="1"/>
  <c r="EA1029" i="1"/>
  <c r="EB1029" i="1" s="1"/>
  <c r="EI1029" i="1"/>
  <c r="EJ1029" i="1" s="1"/>
  <c r="CW1029" i="1"/>
  <c r="CX1029" i="1" s="1"/>
  <c r="DE1029" i="1"/>
  <c r="DF1029" i="1" s="1"/>
  <c r="DM1029" i="1"/>
  <c r="DN1029" i="1" s="1"/>
  <c r="DU1029" i="1"/>
  <c r="DV1029" i="1" s="1"/>
  <c r="EC1029" i="1"/>
  <c r="ED1029" i="1" s="1"/>
  <c r="CY1029" i="1"/>
  <c r="CZ1029" i="1" s="1"/>
  <c r="DG1029" i="1"/>
  <c r="DH1029" i="1" s="1"/>
  <c r="DO1029" i="1"/>
  <c r="DP1029" i="1" s="1"/>
  <c r="DW1029" i="1"/>
  <c r="DX1029" i="1" s="1"/>
  <c r="EE1029" i="1"/>
  <c r="EF1029" i="1" s="1"/>
  <c r="CY1023" i="1"/>
  <c r="CZ1023" i="1" s="1"/>
  <c r="DG1023" i="1"/>
  <c r="DH1023" i="1" s="1"/>
  <c r="DO1023" i="1"/>
  <c r="DP1023" i="1" s="1"/>
  <c r="DW1023" i="1"/>
  <c r="DX1023" i="1" s="1"/>
  <c r="EE1023" i="1"/>
  <c r="EF1023" i="1" s="1"/>
  <c r="DA1023" i="1"/>
  <c r="DB1023" i="1" s="1"/>
  <c r="DI1023" i="1"/>
  <c r="DJ1023" i="1" s="1"/>
  <c r="DQ1023" i="1"/>
  <c r="DR1023" i="1" s="1"/>
  <c r="DY1023" i="1"/>
  <c r="DZ1023" i="1" s="1"/>
  <c r="EG1023" i="1"/>
  <c r="EH1023" i="1" s="1"/>
  <c r="CU1023" i="1"/>
  <c r="CV1023" i="1" s="1"/>
  <c r="DC1023" i="1"/>
  <c r="DD1023" i="1" s="1"/>
  <c r="DK1023" i="1"/>
  <c r="DL1023" i="1" s="1"/>
  <c r="DS1023" i="1"/>
  <c r="DT1023" i="1" s="1"/>
  <c r="EA1023" i="1"/>
  <c r="EB1023" i="1" s="1"/>
  <c r="EI1023" i="1"/>
  <c r="EJ1023" i="1" s="1"/>
  <c r="CY1019" i="1"/>
  <c r="CZ1019" i="1" s="1"/>
  <c r="DG1019" i="1"/>
  <c r="DH1019" i="1" s="1"/>
  <c r="DO1019" i="1"/>
  <c r="DP1019" i="1" s="1"/>
  <c r="DW1019" i="1"/>
  <c r="DX1019" i="1" s="1"/>
  <c r="EE1019" i="1"/>
  <c r="EF1019" i="1" s="1"/>
  <c r="DA1019" i="1"/>
  <c r="DB1019" i="1" s="1"/>
  <c r="DI1019" i="1"/>
  <c r="DJ1019" i="1" s="1"/>
  <c r="DQ1019" i="1"/>
  <c r="DR1019" i="1" s="1"/>
  <c r="DY1019" i="1"/>
  <c r="DZ1019" i="1" s="1"/>
  <c r="EG1019" i="1"/>
  <c r="EH1019" i="1" s="1"/>
  <c r="CU1019" i="1"/>
  <c r="CV1019" i="1" s="1"/>
  <c r="DC1019" i="1"/>
  <c r="DD1019" i="1" s="1"/>
  <c r="DK1019" i="1"/>
  <c r="DL1019" i="1" s="1"/>
  <c r="DS1019" i="1"/>
  <c r="DT1019" i="1" s="1"/>
  <c r="EA1019" i="1"/>
  <c r="EB1019" i="1" s="1"/>
  <c r="EI1019" i="1"/>
  <c r="EJ1019" i="1" s="1"/>
  <c r="DE1127" i="1"/>
  <c r="DF1127" i="1" s="1"/>
  <c r="DM1123" i="1"/>
  <c r="DN1123" i="1" s="1"/>
  <c r="EG1121" i="1"/>
  <c r="EH1121" i="1" s="1"/>
  <c r="EC1115" i="1"/>
  <c r="ED1115" i="1" s="1"/>
  <c r="CW1115" i="1"/>
  <c r="CX1115" i="1" s="1"/>
  <c r="DE1111" i="1"/>
  <c r="DF1111" i="1" s="1"/>
  <c r="EG1105" i="1"/>
  <c r="EH1105" i="1" s="1"/>
  <c r="DU1103" i="1"/>
  <c r="DV1103" i="1" s="1"/>
  <c r="EC1099" i="1"/>
  <c r="ED1099" i="1" s="1"/>
  <c r="CW1099" i="1"/>
  <c r="CX1099" i="1" s="1"/>
  <c r="DE1095" i="1"/>
  <c r="DF1095" i="1" s="1"/>
  <c r="DM1091" i="1"/>
  <c r="DN1091" i="1" s="1"/>
  <c r="EG1089" i="1"/>
  <c r="EH1089" i="1" s="1"/>
  <c r="DU1087" i="1"/>
  <c r="DV1087" i="1" s="1"/>
  <c r="EC1083" i="1"/>
  <c r="ED1083" i="1" s="1"/>
  <c r="CW1083" i="1"/>
  <c r="CX1083" i="1" s="1"/>
  <c r="DE1079" i="1"/>
  <c r="DF1079" i="1" s="1"/>
  <c r="DM1075" i="1"/>
  <c r="DN1075" i="1" s="1"/>
  <c r="EG1073" i="1"/>
  <c r="EH1073" i="1" s="1"/>
  <c r="DU1071" i="1"/>
  <c r="DV1071" i="1" s="1"/>
  <c r="EC1067" i="1"/>
  <c r="ED1067" i="1" s="1"/>
  <c r="CW1067" i="1"/>
  <c r="CX1067" i="1" s="1"/>
  <c r="DQ1065" i="1"/>
  <c r="DR1065" i="1" s="1"/>
  <c r="DY1061" i="1"/>
  <c r="DZ1061" i="1" s="1"/>
  <c r="EG1057" i="1"/>
  <c r="EH1057" i="1" s="1"/>
  <c r="DA1057" i="1"/>
  <c r="DB1057" i="1" s="1"/>
  <c r="DI1053" i="1"/>
  <c r="DJ1053" i="1" s="1"/>
  <c r="EC1051" i="1"/>
  <c r="ED1051" i="1" s="1"/>
  <c r="DQ1049" i="1"/>
  <c r="DR1049" i="1" s="1"/>
  <c r="DY1045" i="1"/>
  <c r="DZ1045" i="1" s="1"/>
  <c r="EG1041" i="1"/>
  <c r="EH1041" i="1" s="1"/>
  <c r="DA1041" i="1"/>
  <c r="DB1041" i="1" s="1"/>
  <c r="DI1037" i="1"/>
  <c r="DJ1037" i="1" s="1"/>
  <c r="EC1035" i="1"/>
  <c r="ED1035" i="1" s="1"/>
  <c r="DQ1033" i="1"/>
  <c r="DR1033" i="1" s="1"/>
  <c r="DY1029" i="1"/>
  <c r="DZ1029" i="1" s="1"/>
  <c r="EG1025" i="1"/>
  <c r="EH1025" i="1" s="1"/>
  <c r="DU1023" i="1"/>
  <c r="DV1023" i="1" s="1"/>
  <c r="EC1019" i="1"/>
  <c r="ED1019" i="1" s="1"/>
  <c r="CW1019" i="1"/>
  <c r="CX1019" i="1" s="1"/>
  <c r="EA1016" i="1"/>
  <c r="EB1016" i="1" s="1"/>
  <c r="CU1016" i="1"/>
  <c r="CV1016" i="1" s="1"/>
  <c r="EI1012" i="1"/>
  <c r="EJ1012" i="1" s="1"/>
  <c r="DC1012" i="1"/>
  <c r="DD1012" i="1" s="1"/>
  <c r="DK1008" i="1"/>
  <c r="DL1008" i="1" s="1"/>
  <c r="EE1006" i="1"/>
  <c r="EF1006" i="1" s="1"/>
  <c r="DS1004" i="1"/>
  <c r="DT1004" i="1" s="1"/>
  <c r="DG1002" i="1"/>
  <c r="DH1002" i="1" s="1"/>
  <c r="EA1000" i="1"/>
  <c r="EB1000" i="1" s="1"/>
  <c r="DO998" i="1"/>
  <c r="DP998" i="1" s="1"/>
  <c r="EI996" i="1"/>
  <c r="EJ996" i="1" s="1"/>
  <c r="DW994" i="1"/>
  <c r="DX994" i="1" s="1"/>
  <c r="EE990" i="1"/>
  <c r="EF990" i="1" s="1"/>
  <c r="DS988" i="1"/>
  <c r="DT988" i="1" s="1"/>
  <c r="EA984" i="1"/>
  <c r="EB984" i="1" s="1"/>
  <c r="CU984" i="1"/>
  <c r="CV984" i="1" s="1"/>
  <c r="DO982" i="1"/>
  <c r="DP982" i="1" s="1"/>
  <c r="EI980" i="1"/>
  <c r="EJ980" i="1" s="1"/>
  <c r="DK976" i="1"/>
  <c r="DL976" i="1" s="1"/>
  <c r="EE974" i="1"/>
  <c r="EF974" i="1" s="1"/>
  <c r="DS972" i="1"/>
  <c r="DT972" i="1" s="1"/>
  <c r="EA968" i="1"/>
  <c r="EB968" i="1" s="1"/>
  <c r="CU968" i="1"/>
  <c r="CV968" i="1" s="1"/>
  <c r="EI964" i="1"/>
  <c r="EJ964" i="1" s="1"/>
  <c r="DC964" i="1"/>
  <c r="DD964" i="1" s="1"/>
  <c r="DK960" i="1"/>
  <c r="DL960" i="1" s="1"/>
  <c r="EE958" i="1"/>
  <c r="EF958" i="1" s="1"/>
  <c r="DS956" i="1"/>
  <c r="DT956" i="1" s="1"/>
  <c r="EA952" i="1"/>
  <c r="EB952" i="1" s="1"/>
  <c r="CU952" i="1"/>
  <c r="CV952" i="1" s="1"/>
  <c r="EI948" i="1"/>
  <c r="EJ948" i="1" s="1"/>
  <c r="DC948" i="1"/>
  <c r="DD948" i="1" s="1"/>
  <c r="DK944" i="1"/>
  <c r="DL944" i="1" s="1"/>
  <c r="EE942" i="1"/>
  <c r="EF942" i="1" s="1"/>
  <c r="DS940" i="1"/>
  <c r="DT940" i="1" s="1"/>
  <c r="EA936" i="1"/>
  <c r="EB936" i="1" s="1"/>
  <c r="CU936" i="1"/>
  <c r="CV936" i="1" s="1"/>
  <c r="EI932" i="1"/>
  <c r="EJ932" i="1" s="1"/>
  <c r="DC932" i="1"/>
  <c r="DD932" i="1" s="1"/>
  <c r="DK928" i="1"/>
  <c r="DL928" i="1" s="1"/>
  <c r="EE926" i="1"/>
  <c r="EF926" i="1" s="1"/>
  <c r="DS924" i="1"/>
  <c r="DT924" i="1" s="1"/>
  <c r="EA920" i="1"/>
  <c r="EB920" i="1" s="1"/>
  <c r="CU920" i="1"/>
  <c r="CV920" i="1" s="1"/>
  <c r="EI916" i="1"/>
  <c r="EJ916" i="1" s="1"/>
  <c r="DC916" i="1"/>
  <c r="DD916" i="1" s="1"/>
  <c r="DK912" i="1"/>
  <c r="DL912" i="1" s="1"/>
  <c r="EE910" i="1"/>
  <c r="EF910" i="1" s="1"/>
  <c r="DS908" i="1"/>
  <c r="DT908" i="1" s="1"/>
  <c r="EA904" i="1"/>
  <c r="EB904" i="1" s="1"/>
  <c r="CU904" i="1"/>
  <c r="CV904" i="1" s="1"/>
  <c r="EI900" i="1"/>
  <c r="EJ900" i="1" s="1"/>
  <c r="DC900" i="1"/>
  <c r="DD900" i="1" s="1"/>
  <c r="DA1014" i="1"/>
  <c r="DB1014" i="1" s="1"/>
  <c r="DI1014" i="1"/>
  <c r="DJ1014" i="1" s="1"/>
  <c r="DQ1014" i="1"/>
  <c r="DR1014" i="1" s="1"/>
  <c r="DY1014" i="1"/>
  <c r="DZ1014" i="1" s="1"/>
  <c r="EG1014" i="1"/>
  <c r="EH1014" i="1" s="1"/>
  <c r="CU1014" i="1"/>
  <c r="CV1014" i="1" s="1"/>
  <c r="DC1014" i="1"/>
  <c r="DD1014" i="1" s="1"/>
  <c r="DK1014" i="1"/>
  <c r="DL1014" i="1" s="1"/>
  <c r="DS1014" i="1"/>
  <c r="DT1014" i="1" s="1"/>
  <c r="EA1014" i="1"/>
  <c r="EB1014" i="1" s="1"/>
  <c r="EI1014" i="1"/>
  <c r="EJ1014" i="1" s="1"/>
  <c r="CW1014" i="1"/>
  <c r="CX1014" i="1" s="1"/>
  <c r="DE1014" i="1"/>
  <c r="DF1014" i="1" s="1"/>
  <c r="DM1014" i="1"/>
  <c r="DN1014" i="1" s="1"/>
  <c r="DU1014" i="1"/>
  <c r="DV1014" i="1" s="1"/>
  <c r="EC1014" i="1"/>
  <c r="ED1014" i="1" s="1"/>
  <c r="DA1010" i="1"/>
  <c r="DB1010" i="1" s="1"/>
  <c r="DI1010" i="1"/>
  <c r="DJ1010" i="1" s="1"/>
  <c r="DQ1010" i="1"/>
  <c r="DR1010" i="1" s="1"/>
  <c r="DY1010" i="1"/>
  <c r="DZ1010" i="1" s="1"/>
  <c r="EG1010" i="1"/>
  <c r="EH1010" i="1" s="1"/>
  <c r="CU1010" i="1"/>
  <c r="CV1010" i="1" s="1"/>
  <c r="DC1010" i="1"/>
  <c r="DD1010" i="1" s="1"/>
  <c r="DK1010" i="1"/>
  <c r="DL1010" i="1" s="1"/>
  <c r="DS1010" i="1"/>
  <c r="DT1010" i="1" s="1"/>
  <c r="EA1010" i="1"/>
  <c r="EB1010" i="1" s="1"/>
  <c r="EI1010" i="1"/>
  <c r="EJ1010" i="1" s="1"/>
  <c r="CW1010" i="1"/>
  <c r="CX1010" i="1" s="1"/>
  <c r="DE1010" i="1"/>
  <c r="DF1010" i="1" s="1"/>
  <c r="DM1010" i="1"/>
  <c r="DN1010" i="1" s="1"/>
  <c r="DU1010" i="1"/>
  <c r="DV1010" i="1" s="1"/>
  <c r="EC1010" i="1"/>
  <c r="ED1010" i="1" s="1"/>
  <c r="DA1006" i="1"/>
  <c r="DB1006" i="1" s="1"/>
  <c r="DI1006" i="1"/>
  <c r="DJ1006" i="1" s="1"/>
  <c r="DQ1006" i="1"/>
  <c r="DR1006" i="1" s="1"/>
  <c r="DY1006" i="1"/>
  <c r="DZ1006" i="1" s="1"/>
  <c r="CU1006" i="1"/>
  <c r="CV1006" i="1" s="1"/>
  <c r="DC1006" i="1"/>
  <c r="DD1006" i="1" s="1"/>
  <c r="DK1006" i="1"/>
  <c r="DL1006" i="1" s="1"/>
  <c r="DS1006" i="1"/>
  <c r="DT1006" i="1" s="1"/>
  <c r="EA1006" i="1"/>
  <c r="EB1006" i="1" s="1"/>
  <c r="EI1006" i="1"/>
  <c r="EJ1006" i="1" s="1"/>
  <c r="EG1006" i="1"/>
  <c r="EH1006" i="1" s="1"/>
  <c r="CW1006" i="1"/>
  <c r="CX1006" i="1" s="1"/>
  <c r="DE1006" i="1"/>
  <c r="DF1006" i="1" s="1"/>
  <c r="DM1006" i="1"/>
  <c r="DN1006" i="1" s="1"/>
  <c r="DU1006" i="1"/>
  <c r="DV1006" i="1" s="1"/>
  <c r="EC1006" i="1"/>
  <c r="ED1006" i="1" s="1"/>
  <c r="CW1000" i="1"/>
  <c r="CX1000" i="1" s="1"/>
  <c r="DE1000" i="1"/>
  <c r="DF1000" i="1" s="1"/>
  <c r="DM1000" i="1"/>
  <c r="DN1000" i="1" s="1"/>
  <c r="DU1000" i="1"/>
  <c r="DV1000" i="1" s="1"/>
  <c r="EC1000" i="1"/>
  <c r="ED1000" i="1" s="1"/>
  <c r="CY1000" i="1"/>
  <c r="CZ1000" i="1" s="1"/>
  <c r="DG1000" i="1"/>
  <c r="DH1000" i="1" s="1"/>
  <c r="DO1000" i="1"/>
  <c r="DP1000" i="1" s="1"/>
  <c r="DW1000" i="1"/>
  <c r="DX1000" i="1" s="1"/>
  <c r="EE1000" i="1"/>
  <c r="EF1000" i="1" s="1"/>
  <c r="DA1000" i="1"/>
  <c r="DB1000" i="1" s="1"/>
  <c r="DI1000" i="1"/>
  <c r="DJ1000" i="1" s="1"/>
  <c r="DQ1000" i="1"/>
  <c r="DR1000" i="1" s="1"/>
  <c r="DY1000" i="1"/>
  <c r="DZ1000" i="1" s="1"/>
  <c r="EG1000" i="1"/>
  <c r="EH1000" i="1" s="1"/>
  <c r="CW996" i="1"/>
  <c r="CX996" i="1" s="1"/>
  <c r="DE996" i="1"/>
  <c r="DF996" i="1" s="1"/>
  <c r="DM996" i="1"/>
  <c r="DN996" i="1" s="1"/>
  <c r="DU996" i="1"/>
  <c r="DV996" i="1" s="1"/>
  <c r="EC996" i="1"/>
  <c r="ED996" i="1" s="1"/>
  <c r="CY996" i="1"/>
  <c r="CZ996" i="1" s="1"/>
  <c r="DG996" i="1"/>
  <c r="DH996" i="1" s="1"/>
  <c r="DO996" i="1"/>
  <c r="DP996" i="1" s="1"/>
  <c r="DW996" i="1"/>
  <c r="DX996" i="1" s="1"/>
  <c r="EE996" i="1"/>
  <c r="EF996" i="1" s="1"/>
  <c r="DA996" i="1"/>
  <c r="DB996" i="1" s="1"/>
  <c r="DI996" i="1"/>
  <c r="DJ996" i="1" s="1"/>
  <c r="DQ996" i="1"/>
  <c r="DR996" i="1" s="1"/>
  <c r="DY996" i="1"/>
  <c r="DZ996" i="1" s="1"/>
  <c r="EG996" i="1"/>
  <c r="EH996" i="1" s="1"/>
  <c r="CW992" i="1"/>
  <c r="CX992" i="1" s="1"/>
  <c r="DE992" i="1"/>
  <c r="DF992" i="1" s="1"/>
  <c r="DM992" i="1"/>
  <c r="DN992" i="1" s="1"/>
  <c r="DU992" i="1"/>
  <c r="DV992" i="1" s="1"/>
  <c r="EC992" i="1"/>
  <c r="ED992" i="1" s="1"/>
  <c r="CY992" i="1"/>
  <c r="CZ992" i="1" s="1"/>
  <c r="DG992" i="1"/>
  <c r="DH992" i="1" s="1"/>
  <c r="DO992" i="1"/>
  <c r="DP992" i="1" s="1"/>
  <c r="DW992" i="1"/>
  <c r="DX992" i="1" s="1"/>
  <c r="EE992" i="1"/>
  <c r="EF992" i="1" s="1"/>
  <c r="DA992" i="1"/>
  <c r="DB992" i="1" s="1"/>
  <c r="DI992" i="1"/>
  <c r="DJ992" i="1" s="1"/>
  <c r="DQ992" i="1"/>
  <c r="DR992" i="1" s="1"/>
  <c r="DY992" i="1"/>
  <c r="DZ992" i="1" s="1"/>
  <c r="EG992" i="1"/>
  <c r="EH992" i="1" s="1"/>
  <c r="DA990" i="1"/>
  <c r="DB990" i="1" s="1"/>
  <c r="DI990" i="1"/>
  <c r="DJ990" i="1" s="1"/>
  <c r="DQ990" i="1"/>
  <c r="DR990" i="1" s="1"/>
  <c r="DY990" i="1"/>
  <c r="DZ990" i="1" s="1"/>
  <c r="EG990" i="1"/>
  <c r="EH990" i="1" s="1"/>
  <c r="CU990" i="1"/>
  <c r="CV990" i="1" s="1"/>
  <c r="DC990" i="1"/>
  <c r="DD990" i="1" s="1"/>
  <c r="DK990" i="1"/>
  <c r="DL990" i="1" s="1"/>
  <c r="DS990" i="1"/>
  <c r="DT990" i="1" s="1"/>
  <c r="EA990" i="1"/>
  <c r="EB990" i="1" s="1"/>
  <c r="EI990" i="1"/>
  <c r="EJ990" i="1" s="1"/>
  <c r="CW990" i="1"/>
  <c r="CX990" i="1" s="1"/>
  <c r="DE990" i="1"/>
  <c r="DF990" i="1" s="1"/>
  <c r="DM990" i="1"/>
  <c r="DN990" i="1" s="1"/>
  <c r="DU990" i="1"/>
  <c r="DV990" i="1" s="1"/>
  <c r="EC990" i="1"/>
  <c r="ED990" i="1" s="1"/>
  <c r="DA986" i="1"/>
  <c r="DB986" i="1" s="1"/>
  <c r="DI986" i="1"/>
  <c r="DJ986" i="1" s="1"/>
  <c r="DQ986" i="1"/>
  <c r="DR986" i="1" s="1"/>
  <c r="DY986" i="1"/>
  <c r="DZ986" i="1" s="1"/>
  <c r="EG986" i="1"/>
  <c r="EH986" i="1" s="1"/>
  <c r="CU986" i="1"/>
  <c r="CV986" i="1" s="1"/>
  <c r="DC986" i="1"/>
  <c r="DD986" i="1" s="1"/>
  <c r="DK986" i="1"/>
  <c r="DL986" i="1" s="1"/>
  <c r="DS986" i="1"/>
  <c r="DT986" i="1" s="1"/>
  <c r="EA986" i="1"/>
  <c r="EB986" i="1" s="1"/>
  <c r="EI986" i="1"/>
  <c r="EJ986" i="1" s="1"/>
  <c r="CW986" i="1"/>
  <c r="CX986" i="1" s="1"/>
  <c r="DE986" i="1"/>
  <c r="DF986" i="1" s="1"/>
  <c r="DM986" i="1"/>
  <c r="DN986" i="1" s="1"/>
  <c r="DU986" i="1"/>
  <c r="DV986" i="1" s="1"/>
  <c r="EC986" i="1"/>
  <c r="ED986" i="1" s="1"/>
  <c r="CW980" i="1"/>
  <c r="CX980" i="1" s="1"/>
  <c r="DE980" i="1"/>
  <c r="DF980" i="1" s="1"/>
  <c r="DM980" i="1"/>
  <c r="DN980" i="1" s="1"/>
  <c r="DU980" i="1"/>
  <c r="DV980" i="1" s="1"/>
  <c r="EC980" i="1"/>
  <c r="ED980" i="1" s="1"/>
  <c r="CY980" i="1"/>
  <c r="CZ980" i="1" s="1"/>
  <c r="DG980" i="1"/>
  <c r="DH980" i="1" s="1"/>
  <c r="DO980" i="1"/>
  <c r="DP980" i="1" s="1"/>
  <c r="DW980" i="1"/>
  <c r="DX980" i="1" s="1"/>
  <c r="EE980" i="1"/>
  <c r="EF980" i="1" s="1"/>
  <c r="DA980" i="1"/>
  <c r="DB980" i="1" s="1"/>
  <c r="DI980" i="1"/>
  <c r="DJ980" i="1" s="1"/>
  <c r="DQ980" i="1"/>
  <c r="DR980" i="1" s="1"/>
  <c r="DY980" i="1"/>
  <c r="DZ980" i="1" s="1"/>
  <c r="EG980" i="1"/>
  <c r="EH980" i="1" s="1"/>
  <c r="DA978" i="1"/>
  <c r="DB978" i="1" s="1"/>
  <c r="DI978" i="1"/>
  <c r="DJ978" i="1" s="1"/>
  <c r="DQ978" i="1"/>
  <c r="DR978" i="1" s="1"/>
  <c r="DY978" i="1"/>
  <c r="DZ978" i="1" s="1"/>
  <c r="EG978" i="1"/>
  <c r="EH978" i="1" s="1"/>
  <c r="CU978" i="1"/>
  <c r="CV978" i="1" s="1"/>
  <c r="DC978" i="1"/>
  <c r="DD978" i="1" s="1"/>
  <c r="DK978" i="1"/>
  <c r="DL978" i="1" s="1"/>
  <c r="DS978" i="1"/>
  <c r="DT978" i="1" s="1"/>
  <c r="EA978" i="1"/>
  <c r="EB978" i="1" s="1"/>
  <c r="EI978" i="1"/>
  <c r="EJ978" i="1" s="1"/>
  <c r="DM978" i="1"/>
  <c r="DN978" i="1" s="1"/>
  <c r="CW978" i="1"/>
  <c r="CX978" i="1" s="1"/>
  <c r="DE978" i="1"/>
  <c r="DF978" i="1" s="1"/>
  <c r="DU978" i="1"/>
  <c r="DV978" i="1" s="1"/>
  <c r="EC978" i="1"/>
  <c r="ED978" i="1" s="1"/>
  <c r="DA974" i="1"/>
  <c r="DB974" i="1" s="1"/>
  <c r="DI974" i="1"/>
  <c r="DJ974" i="1" s="1"/>
  <c r="DQ974" i="1"/>
  <c r="DR974" i="1" s="1"/>
  <c r="DY974" i="1"/>
  <c r="DZ974" i="1" s="1"/>
  <c r="EG974" i="1"/>
  <c r="EH974" i="1" s="1"/>
  <c r="CU974" i="1"/>
  <c r="CV974" i="1" s="1"/>
  <c r="DC974" i="1"/>
  <c r="DD974" i="1" s="1"/>
  <c r="DK974" i="1"/>
  <c r="DL974" i="1" s="1"/>
  <c r="DS974" i="1"/>
  <c r="DT974" i="1" s="1"/>
  <c r="EA974" i="1"/>
  <c r="EB974" i="1" s="1"/>
  <c r="EI974" i="1"/>
  <c r="EJ974" i="1" s="1"/>
  <c r="CW974" i="1"/>
  <c r="CX974" i="1" s="1"/>
  <c r="DE974" i="1"/>
  <c r="DF974" i="1" s="1"/>
  <c r="DM974" i="1"/>
  <c r="DN974" i="1" s="1"/>
  <c r="DU974" i="1"/>
  <c r="DV974" i="1" s="1"/>
  <c r="EC974" i="1"/>
  <c r="ED974" i="1" s="1"/>
  <c r="DA970" i="1"/>
  <c r="DB970" i="1" s="1"/>
  <c r="DI970" i="1"/>
  <c r="DJ970" i="1" s="1"/>
  <c r="DQ970" i="1"/>
  <c r="DR970" i="1" s="1"/>
  <c r="DY970" i="1"/>
  <c r="DZ970" i="1" s="1"/>
  <c r="EG970" i="1"/>
  <c r="EH970" i="1" s="1"/>
  <c r="CU970" i="1"/>
  <c r="CV970" i="1" s="1"/>
  <c r="DC970" i="1"/>
  <c r="DD970" i="1" s="1"/>
  <c r="DK970" i="1"/>
  <c r="DL970" i="1" s="1"/>
  <c r="EA970" i="1"/>
  <c r="EB970" i="1" s="1"/>
  <c r="EI970" i="1"/>
  <c r="EJ970" i="1" s="1"/>
  <c r="DS970" i="1"/>
  <c r="DT970" i="1" s="1"/>
  <c r="CW970" i="1"/>
  <c r="CX970" i="1" s="1"/>
  <c r="DE970" i="1"/>
  <c r="DF970" i="1" s="1"/>
  <c r="DM970" i="1"/>
  <c r="DN970" i="1" s="1"/>
  <c r="DU970" i="1"/>
  <c r="DV970" i="1" s="1"/>
  <c r="EC970" i="1"/>
  <c r="ED970" i="1" s="1"/>
  <c r="DA966" i="1"/>
  <c r="DB966" i="1" s="1"/>
  <c r="DI966" i="1"/>
  <c r="DJ966" i="1" s="1"/>
  <c r="DQ966" i="1"/>
  <c r="DR966" i="1" s="1"/>
  <c r="DY966" i="1"/>
  <c r="DZ966" i="1" s="1"/>
  <c r="EG966" i="1"/>
  <c r="EH966" i="1" s="1"/>
  <c r="CU966" i="1"/>
  <c r="CV966" i="1" s="1"/>
  <c r="DC966" i="1"/>
  <c r="DD966" i="1" s="1"/>
  <c r="DK966" i="1"/>
  <c r="DL966" i="1" s="1"/>
  <c r="DS966" i="1"/>
  <c r="DT966" i="1" s="1"/>
  <c r="EI966" i="1"/>
  <c r="EJ966" i="1" s="1"/>
  <c r="EA966" i="1"/>
  <c r="EB966" i="1" s="1"/>
  <c r="CW966" i="1"/>
  <c r="CX966" i="1" s="1"/>
  <c r="DE966" i="1"/>
  <c r="DF966" i="1" s="1"/>
  <c r="DM966" i="1"/>
  <c r="DN966" i="1" s="1"/>
  <c r="DU966" i="1"/>
  <c r="DV966" i="1" s="1"/>
  <c r="EC966" i="1"/>
  <c r="ED966" i="1" s="1"/>
  <c r="DA962" i="1"/>
  <c r="DB962" i="1" s="1"/>
  <c r="DI962" i="1"/>
  <c r="DJ962" i="1" s="1"/>
  <c r="DQ962" i="1"/>
  <c r="DR962" i="1" s="1"/>
  <c r="DY962" i="1"/>
  <c r="DZ962" i="1" s="1"/>
  <c r="EG962" i="1"/>
  <c r="EH962" i="1" s="1"/>
  <c r="CU962" i="1"/>
  <c r="CV962" i="1" s="1"/>
  <c r="DC962" i="1"/>
  <c r="DD962" i="1" s="1"/>
  <c r="DK962" i="1"/>
  <c r="DL962" i="1" s="1"/>
  <c r="DS962" i="1"/>
  <c r="DT962" i="1" s="1"/>
  <c r="EA962" i="1"/>
  <c r="EB962" i="1" s="1"/>
  <c r="EI962" i="1"/>
  <c r="EJ962" i="1" s="1"/>
  <c r="CW962" i="1"/>
  <c r="CX962" i="1" s="1"/>
  <c r="DE962" i="1"/>
  <c r="DF962" i="1" s="1"/>
  <c r="DM962" i="1"/>
  <c r="DN962" i="1" s="1"/>
  <c r="DU962" i="1"/>
  <c r="DV962" i="1" s="1"/>
  <c r="EC962" i="1"/>
  <c r="ED962" i="1" s="1"/>
  <c r="DA958" i="1"/>
  <c r="DB958" i="1" s="1"/>
  <c r="DI958" i="1"/>
  <c r="DJ958" i="1" s="1"/>
  <c r="DQ958" i="1"/>
  <c r="DR958" i="1" s="1"/>
  <c r="DY958" i="1"/>
  <c r="DZ958" i="1" s="1"/>
  <c r="EG958" i="1"/>
  <c r="EH958" i="1" s="1"/>
  <c r="CU958" i="1"/>
  <c r="CV958" i="1" s="1"/>
  <c r="DC958" i="1"/>
  <c r="DD958" i="1" s="1"/>
  <c r="DS958" i="1"/>
  <c r="DT958" i="1" s="1"/>
  <c r="EA958" i="1"/>
  <c r="EB958" i="1" s="1"/>
  <c r="EI958" i="1"/>
  <c r="EJ958" i="1" s="1"/>
  <c r="DK958" i="1"/>
  <c r="DL958" i="1" s="1"/>
  <c r="CW958" i="1"/>
  <c r="CX958" i="1" s="1"/>
  <c r="DE958" i="1"/>
  <c r="DF958" i="1" s="1"/>
  <c r="DM958" i="1"/>
  <c r="DN958" i="1" s="1"/>
  <c r="DU958" i="1"/>
  <c r="DV958" i="1" s="1"/>
  <c r="EC958" i="1"/>
  <c r="ED958" i="1" s="1"/>
  <c r="DA954" i="1"/>
  <c r="DB954" i="1" s="1"/>
  <c r="DI954" i="1"/>
  <c r="DJ954" i="1" s="1"/>
  <c r="DQ954" i="1"/>
  <c r="DR954" i="1" s="1"/>
  <c r="EG954" i="1"/>
  <c r="EH954" i="1" s="1"/>
  <c r="CU954" i="1"/>
  <c r="CV954" i="1" s="1"/>
  <c r="DC954" i="1"/>
  <c r="DD954" i="1" s="1"/>
  <c r="DK954" i="1"/>
  <c r="DL954" i="1" s="1"/>
  <c r="DS954" i="1"/>
  <c r="DT954" i="1" s="1"/>
  <c r="EA954" i="1"/>
  <c r="EB954" i="1" s="1"/>
  <c r="EI954" i="1"/>
  <c r="EJ954" i="1" s="1"/>
  <c r="DY954" i="1"/>
  <c r="DZ954" i="1" s="1"/>
  <c r="CW954" i="1"/>
  <c r="CX954" i="1" s="1"/>
  <c r="DE954" i="1"/>
  <c r="DF954" i="1" s="1"/>
  <c r="DM954" i="1"/>
  <c r="DN954" i="1" s="1"/>
  <c r="DU954" i="1"/>
  <c r="DV954" i="1" s="1"/>
  <c r="EC954" i="1"/>
  <c r="ED954" i="1" s="1"/>
  <c r="DA950" i="1"/>
  <c r="DB950" i="1" s="1"/>
  <c r="DI950" i="1"/>
  <c r="DJ950" i="1" s="1"/>
  <c r="DY950" i="1"/>
  <c r="DZ950" i="1" s="1"/>
  <c r="EG950" i="1"/>
  <c r="EH950" i="1" s="1"/>
  <c r="CU950" i="1"/>
  <c r="CV950" i="1" s="1"/>
  <c r="DC950" i="1"/>
  <c r="DD950" i="1" s="1"/>
  <c r="DK950" i="1"/>
  <c r="DL950" i="1" s="1"/>
  <c r="DS950" i="1"/>
  <c r="DT950" i="1" s="1"/>
  <c r="EA950" i="1"/>
  <c r="EB950" i="1" s="1"/>
  <c r="EI950" i="1"/>
  <c r="EJ950" i="1" s="1"/>
  <c r="DQ950" i="1"/>
  <c r="DR950" i="1" s="1"/>
  <c r="CW950" i="1"/>
  <c r="CX950" i="1" s="1"/>
  <c r="DE950" i="1"/>
  <c r="DF950" i="1" s="1"/>
  <c r="DM950" i="1"/>
  <c r="DN950" i="1" s="1"/>
  <c r="DU950" i="1"/>
  <c r="DV950" i="1" s="1"/>
  <c r="EC950" i="1"/>
  <c r="ED950" i="1" s="1"/>
  <c r="DA946" i="1"/>
  <c r="DB946" i="1" s="1"/>
  <c r="DI946" i="1"/>
  <c r="DJ946" i="1" s="1"/>
  <c r="DQ946" i="1"/>
  <c r="DR946" i="1" s="1"/>
  <c r="DY946" i="1"/>
  <c r="DZ946" i="1" s="1"/>
  <c r="EG946" i="1"/>
  <c r="EH946" i="1" s="1"/>
  <c r="CU946" i="1"/>
  <c r="CV946" i="1" s="1"/>
  <c r="DC946" i="1"/>
  <c r="DD946" i="1" s="1"/>
  <c r="DK946" i="1"/>
  <c r="DL946" i="1" s="1"/>
  <c r="DS946" i="1"/>
  <c r="DT946" i="1" s="1"/>
  <c r="EA946" i="1"/>
  <c r="EB946" i="1" s="1"/>
  <c r="EI946" i="1"/>
  <c r="EJ946" i="1" s="1"/>
  <c r="DO946" i="1"/>
  <c r="DP946" i="1" s="1"/>
  <c r="CW946" i="1"/>
  <c r="CX946" i="1" s="1"/>
  <c r="DE946" i="1"/>
  <c r="DF946" i="1" s="1"/>
  <c r="DM946" i="1"/>
  <c r="DN946" i="1" s="1"/>
  <c r="DU946" i="1"/>
  <c r="DV946" i="1" s="1"/>
  <c r="EC946" i="1"/>
  <c r="ED946" i="1" s="1"/>
  <c r="DA942" i="1"/>
  <c r="DB942" i="1" s="1"/>
  <c r="DI942" i="1"/>
  <c r="DJ942" i="1" s="1"/>
  <c r="DQ942" i="1"/>
  <c r="DR942" i="1" s="1"/>
  <c r="DY942" i="1"/>
  <c r="DZ942" i="1" s="1"/>
  <c r="EG942" i="1"/>
  <c r="EH942" i="1" s="1"/>
  <c r="CU942" i="1"/>
  <c r="CV942" i="1" s="1"/>
  <c r="DC942" i="1"/>
  <c r="DD942" i="1" s="1"/>
  <c r="DK942" i="1"/>
  <c r="DL942" i="1" s="1"/>
  <c r="DS942" i="1"/>
  <c r="DT942" i="1" s="1"/>
  <c r="EI942" i="1"/>
  <c r="EJ942" i="1" s="1"/>
  <c r="EA942" i="1"/>
  <c r="EB942" i="1" s="1"/>
  <c r="CW942" i="1"/>
  <c r="CX942" i="1" s="1"/>
  <c r="DE942" i="1"/>
  <c r="DF942" i="1" s="1"/>
  <c r="DM942" i="1"/>
  <c r="DN942" i="1" s="1"/>
  <c r="DU942" i="1"/>
  <c r="DV942" i="1" s="1"/>
  <c r="EC942" i="1"/>
  <c r="ED942" i="1" s="1"/>
  <c r="DA938" i="1"/>
  <c r="DB938" i="1" s="1"/>
  <c r="DI938" i="1"/>
  <c r="DJ938" i="1" s="1"/>
  <c r="DQ938" i="1"/>
  <c r="DR938" i="1" s="1"/>
  <c r="DY938" i="1"/>
  <c r="DZ938" i="1" s="1"/>
  <c r="EG938" i="1"/>
  <c r="EH938" i="1" s="1"/>
  <c r="CU938" i="1"/>
  <c r="CV938" i="1" s="1"/>
  <c r="DC938" i="1"/>
  <c r="DD938" i="1" s="1"/>
  <c r="DK938" i="1"/>
  <c r="DL938" i="1" s="1"/>
  <c r="DS938" i="1"/>
  <c r="DT938" i="1" s="1"/>
  <c r="EA938" i="1"/>
  <c r="EB938" i="1" s="1"/>
  <c r="EI938" i="1"/>
  <c r="EJ938" i="1" s="1"/>
  <c r="CY938" i="1"/>
  <c r="CZ938" i="1" s="1"/>
  <c r="CW938" i="1"/>
  <c r="CX938" i="1" s="1"/>
  <c r="DE938" i="1"/>
  <c r="DF938" i="1" s="1"/>
  <c r="DM938" i="1"/>
  <c r="DN938" i="1" s="1"/>
  <c r="DU938" i="1"/>
  <c r="DV938" i="1" s="1"/>
  <c r="EC938" i="1"/>
  <c r="ED938" i="1" s="1"/>
  <c r="DA934" i="1"/>
  <c r="DB934" i="1" s="1"/>
  <c r="DI934" i="1"/>
  <c r="DJ934" i="1" s="1"/>
  <c r="DQ934" i="1"/>
  <c r="DR934" i="1" s="1"/>
  <c r="DY934" i="1"/>
  <c r="DZ934" i="1" s="1"/>
  <c r="EG934" i="1"/>
  <c r="EH934" i="1" s="1"/>
  <c r="CU934" i="1"/>
  <c r="CV934" i="1" s="1"/>
  <c r="DC934" i="1"/>
  <c r="DD934" i="1" s="1"/>
  <c r="DK934" i="1"/>
  <c r="DL934" i="1" s="1"/>
  <c r="DS934" i="1"/>
  <c r="DT934" i="1" s="1"/>
  <c r="EA934" i="1"/>
  <c r="EB934" i="1" s="1"/>
  <c r="EI934" i="1"/>
  <c r="EJ934" i="1" s="1"/>
  <c r="CW934" i="1"/>
  <c r="CX934" i="1" s="1"/>
  <c r="DE934" i="1"/>
  <c r="DF934" i="1" s="1"/>
  <c r="DM934" i="1"/>
  <c r="DN934" i="1" s="1"/>
  <c r="DU934" i="1"/>
  <c r="DV934" i="1" s="1"/>
  <c r="EC934" i="1"/>
  <c r="ED934" i="1" s="1"/>
  <c r="DA930" i="1"/>
  <c r="DB930" i="1" s="1"/>
  <c r="DI930" i="1"/>
  <c r="DJ930" i="1" s="1"/>
  <c r="DQ930" i="1"/>
  <c r="DR930" i="1" s="1"/>
  <c r="DY930" i="1"/>
  <c r="DZ930" i="1" s="1"/>
  <c r="EG930" i="1"/>
  <c r="EH930" i="1" s="1"/>
  <c r="CU930" i="1"/>
  <c r="CV930" i="1" s="1"/>
  <c r="DC930" i="1"/>
  <c r="DD930" i="1" s="1"/>
  <c r="DK930" i="1"/>
  <c r="DL930" i="1" s="1"/>
  <c r="DS930" i="1"/>
  <c r="DT930" i="1" s="1"/>
  <c r="EA930" i="1"/>
  <c r="EB930" i="1" s="1"/>
  <c r="EI930" i="1"/>
  <c r="EJ930" i="1" s="1"/>
  <c r="CW930" i="1"/>
  <c r="CX930" i="1" s="1"/>
  <c r="DE930" i="1"/>
  <c r="DF930" i="1" s="1"/>
  <c r="DM930" i="1"/>
  <c r="DN930" i="1" s="1"/>
  <c r="DU930" i="1"/>
  <c r="DV930" i="1" s="1"/>
  <c r="EC930" i="1"/>
  <c r="ED930" i="1" s="1"/>
  <c r="DA926" i="1"/>
  <c r="DB926" i="1" s="1"/>
  <c r="DI926" i="1"/>
  <c r="DJ926" i="1" s="1"/>
  <c r="DQ926" i="1"/>
  <c r="DR926" i="1" s="1"/>
  <c r="DY926" i="1"/>
  <c r="DZ926" i="1" s="1"/>
  <c r="EG926" i="1"/>
  <c r="EH926" i="1" s="1"/>
  <c r="CU926" i="1"/>
  <c r="CV926" i="1" s="1"/>
  <c r="DC926" i="1"/>
  <c r="DD926" i="1" s="1"/>
  <c r="DK926" i="1"/>
  <c r="DL926" i="1" s="1"/>
  <c r="DS926" i="1"/>
  <c r="DT926" i="1" s="1"/>
  <c r="EA926" i="1"/>
  <c r="EB926" i="1" s="1"/>
  <c r="EI926" i="1"/>
  <c r="EJ926" i="1" s="1"/>
  <c r="CW926" i="1"/>
  <c r="CX926" i="1" s="1"/>
  <c r="DE926" i="1"/>
  <c r="DF926" i="1" s="1"/>
  <c r="DM926" i="1"/>
  <c r="DN926" i="1" s="1"/>
  <c r="DU926" i="1"/>
  <c r="DV926" i="1" s="1"/>
  <c r="EC926" i="1"/>
  <c r="ED926" i="1" s="1"/>
  <c r="DA922" i="1"/>
  <c r="DB922" i="1" s="1"/>
  <c r="DI922" i="1"/>
  <c r="DJ922" i="1" s="1"/>
  <c r="DQ922" i="1"/>
  <c r="DR922" i="1" s="1"/>
  <c r="DY922" i="1"/>
  <c r="DZ922" i="1" s="1"/>
  <c r="EG922" i="1"/>
  <c r="EH922" i="1" s="1"/>
  <c r="CU922" i="1"/>
  <c r="CV922" i="1" s="1"/>
  <c r="DC922" i="1"/>
  <c r="DD922" i="1" s="1"/>
  <c r="DK922" i="1"/>
  <c r="DL922" i="1" s="1"/>
  <c r="DS922" i="1"/>
  <c r="DT922" i="1" s="1"/>
  <c r="EA922" i="1"/>
  <c r="EB922" i="1" s="1"/>
  <c r="EI922" i="1"/>
  <c r="EJ922" i="1" s="1"/>
  <c r="CW922" i="1"/>
  <c r="CX922" i="1" s="1"/>
  <c r="DE922" i="1"/>
  <c r="DF922" i="1" s="1"/>
  <c r="DM922" i="1"/>
  <c r="DN922" i="1" s="1"/>
  <c r="DU922" i="1"/>
  <c r="DV922" i="1" s="1"/>
  <c r="EC922" i="1"/>
  <c r="ED922" i="1" s="1"/>
  <c r="DA918" i="1"/>
  <c r="DB918" i="1" s="1"/>
  <c r="DI918" i="1"/>
  <c r="DJ918" i="1" s="1"/>
  <c r="DQ918" i="1"/>
  <c r="DR918" i="1" s="1"/>
  <c r="DY918" i="1"/>
  <c r="DZ918" i="1" s="1"/>
  <c r="EG918" i="1"/>
  <c r="EH918" i="1" s="1"/>
  <c r="CU918" i="1"/>
  <c r="CV918" i="1" s="1"/>
  <c r="DC918" i="1"/>
  <c r="DD918" i="1" s="1"/>
  <c r="DK918" i="1"/>
  <c r="DL918" i="1" s="1"/>
  <c r="DS918" i="1"/>
  <c r="DT918" i="1" s="1"/>
  <c r="EA918" i="1"/>
  <c r="EB918" i="1" s="1"/>
  <c r="EI918" i="1"/>
  <c r="EJ918" i="1" s="1"/>
  <c r="CW918" i="1"/>
  <c r="CX918" i="1" s="1"/>
  <c r="DE918" i="1"/>
  <c r="DF918" i="1" s="1"/>
  <c r="DM918" i="1"/>
  <c r="DN918" i="1" s="1"/>
  <c r="DU918" i="1"/>
  <c r="DV918" i="1" s="1"/>
  <c r="EC918" i="1"/>
  <c r="ED918" i="1" s="1"/>
  <c r="DA914" i="1"/>
  <c r="DB914" i="1" s="1"/>
  <c r="DI914" i="1"/>
  <c r="DJ914" i="1" s="1"/>
  <c r="DQ914" i="1"/>
  <c r="DR914" i="1" s="1"/>
  <c r="DY914" i="1"/>
  <c r="DZ914" i="1" s="1"/>
  <c r="EG914" i="1"/>
  <c r="EH914" i="1" s="1"/>
  <c r="CU914" i="1"/>
  <c r="CV914" i="1" s="1"/>
  <c r="DC914" i="1"/>
  <c r="DD914" i="1" s="1"/>
  <c r="DK914" i="1"/>
  <c r="DL914" i="1" s="1"/>
  <c r="DS914" i="1"/>
  <c r="DT914" i="1" s="1"/>
  <c r="EA914" i="1"/>
  <c r="EB914" i="1" s="1"/>
  <c r="EI914" i="1"/>
  <c r="EJ914" i="1" s="1"/>
  <c r="CW914" i="1"/>
  <c r="CX914" i="1" s="1"/>
  <c r="DE914" i="1"/>
  <c r="DF914" i="1" s="1"/>
  <c r="DM914" i="1"/>
  <c r="DN914" i="1" s="1"/>
  <c r="DU914" i="1"/>
  <c r="DV914" i="1" s="1"/>
  <c r="EC914" i="1"/>
  <c r="ED914" i="1" s="1"/>
  <c r="DA910" i="1"/>
  <c r="DB910" i="1" s="1"/>
  <c r="DI910" i="1"/>
  <c r="DJ910" i="1" s="1"/>
  <c r="DQ910" i="1"/>
  <c r="DR910" i="1" s="1"/>
  <c r="DY910" i="1"/>
  <c r="DZ910" i="1" s="1"/>
  <c r="EG910" i="1"/>
  <c r="EH910" i="1" s="1"/>
  <c r="CU910" i="1"/>
  <c r="CV910" i="1" s="1"/>
  <c r="DC910" i="1"/>
  <c r="DD910" i="1" s="1"/>
  <c r="DK910" i="1"/>
  <c r="DL910" i="1" s="1"/>
  <c r="DS910" i="1"/>
  <c r="DT910" i="1" s="1"/>
  <c r="EA910" i="1"/>
  <c r="EB910" i="1" s="1"/>
  <c r="EI910" i="1"/>
  <c r="EJ910" i="1" s="1"/>
  <c r="CW910" i="1"/>
  <c r="CX910" i="1" s="1"/>
  <c r="DE910" i="1"/>
  <c r="DF910" i="1" s="1"/>
  <c r="DM910" i="1"/>
  <c r="DN910" i="1" s="1"/>
  <c r="DU910" i="1"/>
  <c r="DV910" i="1" s="1"/>
  <c r="EC910" i="1"/>
  <c r="ED910" i="1" s="1"/>
  <c r="DA906" i="1"/>
  <c r="DB906" i="1" s="1"/>
  <c r="DI906" i="1"/>
  <c r="DJ906" i="1" s="1"/>
  <c r="DQ906" i="1"/>
  <c r="DR906" i="1" s="1"/>
  <c r="DY906" i="1"/>
  <c r="DZ906" i="1" s="1"/>
  <c r="EG906" i="1"/>
  <c r="EH906" i="1" s="1"/>
  <c r="CU906" i="1"/>
  <c r="CV906" i="1" s="1"/>
  <c r="DC906" i="1"/>
  <c r="DD906" i="1" s="1"/>
  <c r="DK906" i="1"/>
  <c r="DL906" i="1" s="1"/>
  <c r="DS906" i="1"/>
  <c r="DT906" i="1" s="1"/>
  <c r="EA906" i="1"/>
  <c r="EB906" i="1" s="1"/>
  <c r="EI906" i="1"/>
  <c r="EJ906" i="1" s="1"/>
  <c r="CW906" i="1"/>
  <c r="CX906" i="1" s="1"/>
  <c r="DE906" i="1"/>
  <c r="DF906" i="1" s="1"/>
  <c r="DM906" i="1"/>
  <c r="DN906" i="1" s="1"/>
  <c r="DU906" i="1"/>
  <c r="DV906" i="1" s="1"/>
  <c r="EC906" i="1"/>
  <c r="ED906" i="1" s="1"/>
  <c r="DA902" i="1"/>
  <c r="DB902" i="1" s="1"/>
  <c r="DI902" i="1"/>
  <c r="DJ902" i="1" s="1"/>
  <c r="DQ902" i="1"/>
  <c r="DR902" i="1" s="1"/>
  <c r="DY902" i="1"/>
  <c r="DZ902" i="1" s="1"/>
  <c r="EG902" i="1"/>
  <c r="EH902" i="1" s="1"/>
  <c r="CU902" i="1"/>
  <c r="CV902" i="1" s="1"/>
  <c r="DC902" i="1"/>
  <c r="DD902" i="1" s="1"/>
  <c r="DK902" i="1"/>
  <c r="DL902" i="1" s="1"/>
  <c r="DS902" i="1"/>
  <c r="DT902" i="1" s="1"/>
  <c r="EA902" i="1"/>
  <c r="EB902" i="1" s="1"/>
  <c r="EI902" i="1"/>
  <c r="EJ902" i="1" s="1"/>
  <c r="CW902" i="1"/>
  <c r="CX902" i="1" s="1"/>
  <c r="DE902" i="1"/>
  <c r="DF902" i="1" s="1"/>
  <c r="DM902" i="1"/>
  <c r="DN902" i="1" s="1"/>
  <c r="DU902" i="1"/>
  <c r="DV902" i="1" s="1"/>
  <c r="EC902" i="1"/>
  <c r="ED902" i="1" s="1"/>
  <c r="DA898" i="1"/>
  <c r="DB898" i="1" s="1"/>
  <c r="DI898" i="1"/>
  <c r="DJ898" i="1" s="1"/>
  <c r="DQ898" i="1"/>
  <c r="DR898" i="1" s="1"/>
  <c r="DY898" i="1"/>
  <c r="DZ898" i="1" s="1"/>
  <c r="EG898" i="1"/>
  <c r="EH898" i="1" s="1"/>
  <c r="CU898" i="1"/>
  <c r="CV898" i="1" s="1"/>
  <c r="DC898" i="1"/>
  <c r="DD898" i="1" s="1"/>
  <c r="DK898" i="1"/>
  <c r="DL898" i="1" s="1"/>
  <c r="DS898" i="1"/>
  <c r="DT898" i="1" s="1"/>
  <c r="EA898" i="1"/>
  <c r="EB898" i="1" s="1"/>
  <c r="EI898" i="1"/>
  <c r="EJ898" i="1" s="1"/>
  <c r="CW898" i="1"/>
  <c r="CX898" i="1" s="1"/>
  <c r="DE898" i="1"/>
  <c r="DF898" i="1" s="1"/>
  <c r="DM898" i="1"/>
  <c r="DN898" i="1" s="1"/>
  <c r="DU898" i="1"/>
  <c r="DV898" i="1" s="1"/>
  <c r="EC898" i="1"/>
  <c r="ED898" i="1" s="1"/>
  <c r="CU1125" i="1"/>
  <c r="CV1125" i="1" s="1"/>
  <c r="DC1125" i="1"/>
  <c r="DD1125" i="1" s="1"/>
  <c r="DK1125" i="1"/>
  <c r="DL1125" i="1" s="1"/>
  <c r="DS1125" i="1"/>
  <c r="DT1125" i="1" s="1"/>
  <c r="EA1125" i="1"/>
  <c r="EB1125" i="1" s="1"/>
  <c r="EI1125" i="1"/>
  <c r="EJ1125" i="1" s="1"/>
  <c r="CW1125" i="1"/>
  <c r="CX1125" i="1" s="1"/>
  <c r="DE1125" i="1"/>
  <c r="DF1125" i="1" s="1"/>
  <c r="DM1125" i="1"/>
  <c r="DN1125" i="1" s="1"/>
  <c r="DU1125" i="1"/>
  <c r="DV1125" i="1" s="1"/>
  <c r="EC1125" i="1"/>
  <c r="ED1125" i="1" s="1"/>
  <c r="CY1125" i="1"/>
  <c r="CZ1125" i="1" s="1"/>
  <c r="DG1125" i="1"/>
  <c r="DH1125" i="1" s="1"/>
  <c r="DO1125" i="1"/>
  <c r="DP1125" i="1" s="1"/>
  <c r="DW1125" i="1"/>
  <c r="DX1125" i="1" s="1"/>
  <c r="EE1125" i="1"/>
  <c r="EF1125" i="1" s="1"/>
  <c r="CU1121" i="1"/>
  <c r="CV1121" i="1" s="1"/>
  <c r="DC1121" i="1"/>
  <c r="DD1121" i="1" s="1"/>
  <c r="DK1121" i="1"/>
  <c r="DL1121" i="1" s="1"/>
  <c r="DS1121" i="1"/>
  <c r="DT1121" i="1" s="1"/>
  <c r="EA1121" i="1"/>
  <c r="EB1121" i="1" s="1"/>
  <c r="EI1121" i="1"/>
  <c r="EJ1121" i="1" s="1"/>
  <c r="CW1121" i="1"/>
  <c r="CX1121" i="1" s="1"/>
  <c r="DE1121" i="1"/>
  <c r="DF1121" i="1" s="1"/>
  <c r="DM1121" i="1"/>
  <c r="DN1121" i="1" s="1"/>
  <c r="DU1121" i="1"/>
  <c r="DV1121" i="1" s="1"/>
  <c r="EC1121" i="1"/>
  <c r="ED1121" i="1" s="1"/>
  <c r="CY1121" i="1"/>
  <c r="CZ1121" i="1" s="1"/>
  <c r="DG1121" i="1"/>
  <c r="DH1121" i="1" s="1"/>
  <c r="DO1121" i="1"/>
  <c r="DP1121" i="1" s="1"/>
  <c r="DW1121" i="1"/>
  <c r="DX1121" i="1" s="1"/>
  <c r="EE1121" i="1"/>
  <c r="EF1121" i="1" s="1"/>
  <c r="CU1117" i="1"/>
  <c r="CV1117" i="1" s="1"/>
  <c r="DC1117" i="1"/>
  <c r="DD1117" i="1" s="1"/>
  <c r="DK1117" i="1"/>
  <c r="DL1117" i="1" s="1"/>
  <c r="DS1117" i="1"/>
  <c r="DT1117" i="1" s="1"/>
  <c r="EA1117" i="1"/>
  <c r="EB1117" i="1" s="1"/>
  <c r="EI1117" i="1"/>
  <c r="EJ1117" i="1" s="1"/>
  <c r="CW1117" i="1"/>
  <c r="CX1117" i="1" s="1"/>
  <c r="DE1117" i="1"/>
  <c r="DF1117" i="1" s="1"/>
  <c r="DM1117" i="1"/>
  <c r="DN1117" i="1" s="1"/>
  <c r="DU1117" i="1"/>
  <c r="DV1117" i="1" s="1"/>
  <c r="EC1117" i="1"/>
  <c r="ED1117" i="1" s="1"/>
  <c r="CY1117" i="1"/>
  <c r="CZ1117" i="1" s="1"/>
  <c r="DG1117" i="1"/>
  <c r="DH1117" i="1" s="1"/>
  <c r="DO1117" i="1"/>
  <c r="DP1117" i="1" s="1"/>
  <c r="DW1117" i="1"/>
  <c r="DX1117" i="1" s="1"/>
  <c r="EE1117" i="1"/>
  <c r="EF1117" i="1" s="1"/>
  <c r="CU1113" i="1"/>
  <c r="CV1113" i="1" s="1"/>
  <c r="DC1113" i="1"/>
  <c r="DD1113" i="1" s="1"/>
  <c r="DK1113" i="1"/>
  <c r="DL1113" i="1" s="1"/>
  <c r="DS1113" i="1"/>
  <c r="DT1113" i="1" s="1"/>
  <c r="EA1113" i="1"/>
  <c r="EB1113" i="1" s="1"/>
  <c r="EI1113" i="1"/>
  <c r="EJ1113" i="1" s="1"/>
  <c r="CW1113" i="1"/>
  <c r="CX1113" i="1" s="1"/>
  <c r="DE1113" i="1"/>
  <c r="DF1113" i="1" s="1"/>
  <c r="DM1113" i="1"/>
  <c r="DN1113" i="1" s="1"/>
  <c r="DU1113" i="1"/>
  <c r="DV1113" i="1" s="1"/>
  <c r="EC1113" i="1"/>
  <c r="ED1113" i="1" s="1"/>
  <c r="CY1113" i="1"/>
  <c r="CZ1113" i="1" s="1"/>
  <c r="DG1113" i="1"/>
  <c r="DH1113" i="1" s="1"/>
  <c r="DO1113" i="1"/>
  <c r="DP1113" i="1" s="1"/>
  <c r="DW1113" i="1"/>
  <c r="DX1113" i="1" s="1"/>
  <c r="EE1113" i="1"/>
  <c r="EF1113" i="1" s="1"/>
  <c r="CU1109" i="1"/>
  <c r="CV1109" i="1" s="1"/>
  <c r="DC1109" i="1"/>
  <c r="DD1109" i="1" s="1"/>
  <c r="DK1109" i="1"/>
  <c r="DL1109" i="1" s="1"/>
  <c r="DS1109" i="1"/>
  <c r="DT1109" i="1" s="1"/>
  <c r="EA1109" i="1"/>
  <c r="EB1109" i="1" s="1"/>
  <c r="EI1109" i="1"/>
  <c r="EJ1109" i="1" s="1"/>
  <c r="CW1109" i="1"/>
  <c r="CX1109" i="1" s="1"/>
  <c r="DE1109" i="1"/>
  <c r="DF1109" i="1" s="1"/>
  <c r="DM1109" i="1"/>
  <c r="DN1109" i="1" s="1"/>
  <c r="DU1109" i="1"/>
  <c r="DV1109" i="1" s="1"/>
  <c r="EC1109" i="1"/>
  <c r="ED1109" i="1" s="1"/>
  <c r="CY1109" i="1"/>
  <c r="CZ1109" i="1" s="1"/>
  <c r="DG1109" i="1"/>
  <c r="DH1109" i="1" s="1"/>
  <c r="DO1109" i="1"/>
  <c r="DP1109" i="1" s="1"/>
  <c r="DW1109" i="1"/>
  <c r="DX1109" i="1" s="1"/>
  <c r="EE1109" i="1"/>
  <c r="EF1109" i="1" s="1"/>
  <c r="CU1105" i="1"/>
  <c r="CV1105" i="1" s="1"/>
  <c r="DK1105" i="1"/>
  <c r="DL1105" i="1" s="1"/>
  <c r="DS1105" i="1"/>
  <c r="DT1105" i="1" s="1"/>
  <c r="EA1105" i="1"/>
  <c r="EB1105" i="1" s="1"/>
  <c r="EI1105" i="1"/>
  <c r="EJ1105" i="1" s="1"/>
  <c r="DC1105" i="1"/>
  <c r="DD1105" i="1" s="1"/>
  <c r="CW1105" i="1"/>
  <c r="CX1105" i="1" s="1"/>
  <c r="DE1105" i="1"/>
  <c r="DF1105" i="1" s="1"/>
  <c r="DM1105" i="1"/>
  <c r="DN1105" i="1" s="1"/>
  <c r="DU1105" i="1"/>
  <c r="DV1105" i="1" s="1"/>
  <c r="EC1105" i="1"/>
  <c r="ED1105" i="1" s="1"/>
  <c r="CY1105" i="1"/>
  <c r="CZ1105" i="1" s="1"/>
  <c r="DG1105" i="1"/>
  <c r="DH1105" i="1" s="1"/>
  <c r="DO1105" i="1"/>
  <c r="DP1105" i="1" s="1"/>
  <c r="DW1105" i="1"/>
  <c r="DX1105" i="1" s="1"/>
  <c r="EE1105" i="1"/>
  <c r="EF1105" i="1" s="1"/>
  <c r="CU1101" i="1"/>
  <c r="CV1101" i="1" s="1"/>
  <c r="DC1101" i="1"/>
  <c r="DD1101" i="1" s="1"/>
  <c r="DK1101" i="1"/>
  <c r="DL1101" i="1" s="1"/>
  <c r="DS1101" i="1"/>
  <c r="DT1101" i="1" s="1"/>
  <c r="EA1101" i="1"/>
  <c r="EB1101" i="1" s="1"/>
  <c r="EI1101" i="1"/>
  <c r="EJ1101" i="1" s="1"/>
  <c r="EC1101" i="1"/>
  <c r="ED1101" i="1" s="1"/>
  <c r="CW1101" i="1"/>
  <c r="CX1101" i="1" s="1"/>
  <c r="DE1101" i="1"/>
  <c r="DF1101" i="1" s="1"/>
  <c r="DM1101" i="1"/>
  <c r="DN1101" i="1" s="1"/>
  <c r="DU1101" i="1"/>
  <c r="DV1101" i="1" s="1"/>
  <c r="CY1101" i="1"/>
  <c r="CZ1101" i="1" s="1"/>
  <c r="DG1101" i="1"/>
  <c r="DH1101" i="1" s="1"/>
  <c r="DO1101" i="1"/>
  <c r="DP1101" i="1" s="1"/>
  <c r="DW1101" i="1"/>
  <c r="DX1101" i="1" s="1"/>
  <c r="EE1101" i="1"/>
  <c r="EF1101" i="1" s="1"/>
  <c r="CU1097" i="1"/>
  <c r="CV1097" i="1" s="1"/>
  <c r="DC1097" i="1"/>
  <c r="DD1097" i="1" s="1"/>
  <c r="DK1097" i="1"/>
  <c r="DL1097" i="1" s="1"/>
  <c r="EA1097" i="1"/>
  <c r="EB1097" i="1" s="1"/>
  <c r="EI1097" i="1"/>
  <c r="EJ1097" i="1" s="1"/>
  <c r="DS1097" i="1"/>
  <c r="DT1097" i="1" s="1"/>
  <c r="CW1097" i="1"/>
  <c r="CX1097" i="1" s="1"/>
  <c r="DE1097" i="1"/>
  <c r="DF1097" i="1" s="1"/>
  <c r="DM1097" i="1"/>
  <c r="DN1097" i="1" s="1"/>
  <c r="DU1097" i="1"/>
  <c r="DV1097" i="1" s="1"/>
  <c r="EC1097" i="1"/>
  <c r="ED1097" i="1" s="1"/>
  <c r="CY1097" i="1"/>
  <c r="CZ1097" i="1" s="1"/>
  <c r="DG1097" i="1"/>
  <c r="DH1097" i="1" s="1"/>
  <c r="DO1097" i="1"/>
  <c r="DP1097" i="1" s="1"/>
  <c r="DW1097" i="1"/>
  <c r="DX1097" i="1" s="1"/>
  <c r="EE1097" i="1"/>
  <c r="EF1097" i="1" s="1"/>
  <c r="CU1093" i="1"/>
  <c r="CV1093" i="1" s="1"/>
  <c r="DC1093" i="1"/>
  <c r="DD1093" i="1" s="1"/>
  <c r="DK1093" i="1"/>
  <c r="DL1093" i="1" s="1"/>
  <c r="DS1093" i="1"/>
  <c r="DT1093" i="1" s="1"/>
  <c r="EA1093" i="1"/>
  <c r="EB1093" i="1" s="1"/>
  <c r="EI1093" i="1"/>
  <c r="EJ1093" i="1" s="1"/>
  <c r="DG1093" i="1"/>
  <c r="DH1093" i="1" s="1"/>
  <c r="CW1093" i="1"/>
  <c r="CX1093" i="1" s="1"/>
  <c r="DE1093" i="1"/>
  <c r="DF1093" i="1" s="1"/>
  <c r="DM1093" i="1"/>
  <c r="DN1093" i="1" s="1"/>
  <c r="DU1093" i="1"/>
  <c r="DV1093" i="1" s="1"/>
  <c r="EC1093" i="1"/>
  <c r="ED1093" i="1" s="1"/>
  <c r="CY1093" i="1"/>
  <c r="CZ1093" i="1" s="1"/>
  <c r="DO1093" i="1"/>
  <c r="DP1093" i="1" s="1"/>
  <c r="DW1093" i="1"/>
  <c r="DX1093" i="1" s="1"/>
  <c r="EE1093" i="1"/>
  <c r="EF1093" i="1" s="1"/>
  <c r="CU1089" i="1"/>
  <c r="CV1089" i="1" s="1"/>
  <c r="DC1089" i="1"/>
  <c r="DD1089" i="1" s="1"/>
  <c r="DK1089" i="1"/>
  <c r="DL1089" i="1" s="1"/>
  <c r="DS1089" i="1"/>
  <c r="DT1089" i="1" s="1"/>
  <c r="EA1089" i="1"/>
  <c r="EB1089" i="1" s="1"/>
  <c r="EI1089" i="1"/>
  <c r="EJ1089" i="1" s="1"/>
  <c r="CW1089" i="1"/>
  <c r="CX1089" i="1" s="1"/>
  <c r="DE1089" i="1"/>
  <c r="DF1089" i="1" s="1"/>
  <c r="DM1089" i="1"/>
  <c r="DN1089" i="1" s="1"/>
  <c r="DU1089" i="1"/>
  <c r="DV1089" i="1" s="1"/>
  <c r="EC1089" i="1"/>
  <c r="ED1089" i="1" s="1"/>
  <c r="CY1089" i="1"/>
  <c r="CZ1089" i="1" s="1"/>
  <c r="DG1089" i="1"/>
  <c r="DH1089" i="1" s="1"/>
  <c r="DO1089" i="1"/>
  <c r="DP1089" i="1" s="1"/>
  <c r="DW1089" i="1"/>
  <c r="DX1089" i="1" s="1"/>
  <c r="EE1089" i="1"/>
  <c r="EF1089" i="1" s="1"/>
  <c r="CU1085" i="1"/>
  <c r="CV1085" i="1" s="1"/>
  <c r="DC1085" i="1"/>
  <c r="DD1085" i="1" s="1"/>
  <c r="DK1085" i="1"/>
  <c r="DL1085" i="1" s="1"/>
  <c r="DS1085" i="1"/>
  <c r="DT1085" i="1" s="1"/>
  <c r="EA1085" i="1"/>
  <c r="EB1085" i="1" s="1"/>
  <c r="EI1085" i="1"/>
  <c r="EJ1085" i="1" s="1"/>
  <c r="CW1085" i="1"/>
  <c r="CX1085" i="1" s="1"/>
  <c r="DE1085" i="1"/>
  <c r="DF1085" i="1" s="1"/>
  <c r="DM1085" i="1"/>
  <c r="DN1085" i="1" s="1"/>
  <c r="DU1085" i="1"/>
  <c r="DV1085" i="1" s="1"/>
  <c r="EC1085" i="1"/>
  <c r="ED1085" i="1" s="1"/>
  <c r="CY1085" i="1"/>
  <c r="CZ1085" i="1" s="1"/>
  <c r="DG1085" i="1"/>
  <c r="DH1085" i="1" s="1"/>
  <c r="DO1085" i="1"/>
  <c r="DP1085" i="1" s="1"/>
  <c r="DW1085" i="1"/>
  <c r="DX1085" i="1" s="1"/>
  <c r="EE1085" i="1"/>
  <c r="EF1085" i="1" s="1"/>
  <c r="DC1081" i="1"/>
  <c r="DD1081" i="1" s="1"/>
  <c r="DK1081" i="1"/>
  <c r="DL1081" i="1" s="1"/>
  <c r="DS1081" i="1"/>
  <c r="DT1081" i="1" s="1"/>
  <c r="EA1081" i="1"/>
  <c r="EB1081" i="1" s="1"/>
  <c r="EI1081" i="1"/>
  <c r="EJ1081" i="1" s="1"/>
  <c r="CU1081" i="1"/>
  <c r="CV1081" i="1" s="1"/>
  <c r="CW1081" i="1"/>
  <c r="CX1081" i="1" s="1"/>
  <c r="DE1081" i="1"/>
  <c r="DF1081" i="1" s="1"/>
  <c r="DM1081" i="1"/>
  <c r="DN1081" i="1" s="1"/>
  <c r="DU1081" i="1"/>
  <c r="DV1081" i="1" s="1"/>
  <c r="EC1081" i="1"/>
  <c r="ED1081" i="1" s="1"/>
  <c r="CY1081" i="1"/>
  <c r="CZ1081" i="1" s="1"/>
  <c r="DG1081" i="1"/>
  <c r="DH1081" i="1" s="1"/>
  <c r="DO1081" i="1"/>
  <c r="DP1081" i="1" s="1"/>
  <c r="DW1081" i="1"/>
  <c r="DX1081" i="1" s="1"/>
  <c r="EE1081" i="1"/>
  <c r="EF1081" i="1" s="1"/>
  <c r="DC1077" i="1"/>
  <c r="DD1077" i="1" s="1"/>
  <c r="DK1077" i="1"/>
  <c r="DL1077" i="1" s="1"/>
  <c r="DS1077" i="1"/>
  <c r="DT1077" i="1" s="1"/>
  <c r="EA1077" i="1"/>
  <c r="EB1077" i="1" s="1"/>
  <c r="EI1077" i="1"/>
  <c r="EJ1077" i="1" s="1"/>
  <c r="CU1077" i="1"/>
  <c r="CV1077" i="1" s="1"/>
  <c r="CW1077" i="1"/>
  <c r="CX1077" i="1" s="1"/>
  <c r="DE1077" i="1"/>
  <c r="DF1077" i="1" s="1"/>
  <c r="DM1077" i="1"/>
  <c r="DN1077" i="1" s="1"/>
  <c r="DU1077" i="1"/>
  <c r="DV1077" i="1" s="1"/>
  <c r="EC1077" i="1"/>
  <c r="ED1077" i="1" s="1"/>
  <c r="CY1077" i="1"/>
  <c r="CZ1077" i="1" s="1"/>
  <c r="DG1077" i="1"/>
  <c r="DH1077" i="1" s="1"/>
  <c r="DO1077" i="1"/>
  <c r="DP1077" i="1" s="1"/>
  <c r="DW1077" i="1"/>
  <c r="DX1077" i="1" s="1"/>
  <c r="EE1077" i="1"/>
  <c r="EF1077" i="1" s="1"/>
  <c r="CU1073" i="1"/>
  <c r="CV1073" i="1" s="1"/>
  <c r="DC1073" i="1"/>
  <c r="DD1073" i="1" s="1"/>
  <c r="DK1073" i="1"/>
  <c r="DL1073" i="1" s="1"/>
  <c r="DS1073" i="1"/>
  <c r="DT1073" i="1" s="1"/>
  <c r="EA1073" i="1"/>
  <c r="EB1073" i="1" s="1"/>
  <c r="EI1073" i="1"/>
  <c r="EJ1073" i="1" s="1"/>
  <c r="CW1073" i="1"/>
  <c r="CX1073" i="1" s="1"/>
  <c r="DE1073" i="1"/>
  <c r="DF1073" i="1" s="1"/>
  <c r="DM1073" i="1"/>
  <c r="DN1073" i="1" s="1"/>
  <c r="DU1073" i="1"/>
  <c r="DV1073" i="1" s="1"/>
  <c r="EC1073" i="1"/>
  <c r="ED1073" i="1" s="1"/>
  <c r="CY1073" i="1"/>
  <c r="CZ1073" i="1" s="1"/>
  <c r="DG1073" i="1"/>
  <c r="DH1073" i="1" s="1"/>
  <c r="DO1073" i="1"/>
  <c r="DP1073" i="1" s="1"/>
  <c r="DW1073" i="1"/>
  <c r="DX1073" i="1" s="1"/>
  <c r="EE1073" i="1"/>
  <c r="EF1073" i="1" s="1"/>
  <c r="CU1069" i="1"/>
  <c r="CV1069" i="1" s="1"/>
  <c r="DC1069" i="1"/>
  <c r="DD1069" i="1" s="1"/>
  <c r="DK1069" i="1"/>
  <c r="DL1069" i="1" s="1"/>
  <c r="DS1069" i="1"/>
  <c r="DT1069" i="1" s="1"/>
  <c r="EA1069" i="1"/>
  <c r="EB1069" i="1" s="1"/>
  <c r="EI1069" i="1"/>
  <c r="EJ1069" i="1" s="1"/>
  <c r="CW1069" i="1"/>
  <c r="CX1069" i="1" s="1"/>
  <c r="DE1069" i="1"/>
  <c r="DF1069" i="1" s="1"/>
  <c r="DM1069" i="1"/>
  <c r="DN1069" i="1" s="1"/>
  <c r="DU1069" i="1"/>
  <c r="DV1069" i="1" s="1"/>
  <c r="EC1069" i="1"/>
  <c r="ED1069" i="1" s="1"/>
  <c r="CY1069" i="1"/>
  <c r="CZ1069" i="1" s="1"/>
  <c r="DG1069" i="1"/>
  <c r="DH1069" i="1" s="1"/>
  <c r="DO1069" i="1"/>
  <c r="DP1069" i="1" s="1"/>
  <c r="DW1069" i="1"/>
  <c r="DX1069" i="1" s="1"/>
  <c r="EE1069" i="1"/>
  <c r="EF1069" i="1" s="1"/>
  <c r="CY1063" i="1"/>
  <c r="CZ1063" i="1" s="1"/>
  <c r="DG1063" i="1"/>
  <c r="DH1063" i="1" s="1"/>
  <c r="DO1063" i="1"/>
  <c r="DP1063" i="1" s="1"/>
  <c r="DW1063" i="1"/>
  <c r="DX1063" i="1" s="1"/>
  <c r="EE1063" i="1"/>
  <c r="EF1063" i="1" s="1"/>
  <c r="DA1063" i="1"/>
  <c r="DB1063" i="1" s="1"/>
  <c r="DI1063" i="1"/>
  <c r="DJ1063" i="1" s="1"/>
  <c r="DQ1063" i="1"/>
  <c r="DR1063" i="1" s="1"/>
  <c r="DY1063" i="1"/>
  <c r="DZ1063" i="1" s="1"/>
  <c r="EG1063" i="1"/>
  <c r="EH1063" i="1" s="1"/>
  <c r="CU1063" i="1"/>
  <c r="CV1063" i="1" s="1"/>
  <c r="DC1063" i="1"/>
  <c r="DD1063" i="1" s="1"/>
  <c r="DK1063" i="1"/>
  <c r="DL1063" i="1" s="1"/>
  <c r="DS1063" i="1"/>
  <c r="DT1063" i="1" s="1"/>
  <c r="EA1063" i="1"/>
  <c r="EB1063" i="1" s="1"/>
  <c r="EI1063" i="1"/>
  <c r="EJ1063" i="1" s="1"/>
  <c r="CY1059" i="1"/>
  <c r="CZ1059" i="1" s="1"/>
  <c r="DG1059" i="1"/>
  <c r="DH1059" i="1" s="1"/>
  <c r="DO1059" i="1"/>
  <c r="DP1059" i="1" s="1"/>
  <c r="DW1059" i="1"/>
  <c r="DX1059" i="1" s="1"/>
  <c r="EE1059" i="1"/>
  <c r="EF1059" i="1" s="1"/>
  <c r="DA1059" i="1"/>
  <c r="DB1059" i="1" s="1"/>
  <c r="DI1059" i="1"/>
  <c r="DJ1059" i="1" s="1"/>
  <c r="DQ1059" i="1"/>
  <c r="DR1059" i="1" s="1"/>
  <c r="DY1059" i="1"/>
  <c r="DZ1059" i="1" s="1"/>
  <c r="EG1059" i="1"/>
  <c r="EH1059" i="1" s="1"/>
  <c r="CU1059" i="1"/>
  <c r="CV1059" i="1" s="1"/>
  <c r="DC1059" i="1"/>
  <c r="DD1059" i="1" s="1"/>
  <c r="DK1059" i="1"/>
  <c r="DL1059" i="1" s="1"/>
  <c r="DS1059" i="1"/>
  <c r="DT1059" i="1" s="1"/>
  <c r="EA1059" i="1"/>
  <c r="EB1059" i="1" s="1"/>
  <c r="EI1059" i="1"/>
  <c r="EJ1059" i="1" s="1"/>
  <c r="EC1059" i="1"/>
  <c r="ED1059" i="1" s="1"/>
  <c r="CY1055" i="1"/>
  <c r="CZ1055" i="1" s="1"/>
  <c r="DG1055" i="1"/>
  <c r="DH1055" i="1" s="1"/>
  <c r="DO1055" i="1"/>
  <c r="DP1055" i="1" s="1"/>
  <c r="DW1055" i="1"/>
  <c r="DX1055" i="1" s="1"/>
  <c r="EE1055" i="1"/>
  <c r="EF1055" i="1" s="1"/>
  <c r="DA1055" i="1"/>
  <c r="DB1055" i="1" s="1"/>
  <c r="DI1055" i="1"/>
  <c r="DJ1055" i="1" s="1"/>
  <c r="DQ1055" i="1"/>
  <c r="DR1055" i="1" s="1"/>
  <c r="DY1055" i="1"/>
  <c r="DZ1055" i="1" s="1"/>
  <c r="EG1055" i="1"/>
  <c r="EH1055" i="1" s="1"/>
  <c r="CU1055" i="1"/>
  <c r="CV1055" i="1" s="1"/>
  <c r="DC1055" i="1"/>
  <c r="DD1055" i="1" s="1"/>
  <c r="DK1055" i="1"/>
  <c r="DL1055" i="1" s="1"/>
  <c r="DS1055" i="1"/>
  <c r="DT1055" i="1" s="1"/>
  <c r="EA1055" i="1"/>
  <c r="EB1055" i="1" s="1"/>
  <c r="EI1055" i="1"/>
  <c r="EJ1055" i="1" s="1"/>
  <c r="CY1051" i="1"/>
  <c r="CZ1051" i="1" s="1"/>
  <c r="DG1051" i="1"/>
  <c r="DH1051" i="1" s="1"/>
  <c r="DO1051" i="1"/>
  <c r="DP1051" i="1" s="1"/>
  <c r="DW1051" i="1"/>
  <c r="DX1051" i="1" s="1"/>
  <c r="EE1051" i="1"/>
  <c r="EF1051" i="1" s="1"/>
  <c r="DA1051" i="1"/>
  <c r="DB1051" i="1" s="1"/>
  <c r="DI1051" i="1"/>
  <c r="DJ1051" i="1" s="1"/>
  <c r="DQ1051" i="1"/>
  <c r="DR1051" i="1" s="1"/>
  <c r="DY1051" i="1"/>
  <c r="DZ1051" i="1" s="1"/>
  <c r="EG1051" i="1"/>
  <c r="EH1051" i="1" s="1"/>
  <c r="CU1051" i="1"/>
  <c r="CV1051" i="1" s="1"/>
  <c r="DC1051" i="1"/>
  <c r="DD1051" i="1" s="1"/>
  <c r="DK1051" i="1"/>
  <c r="DL1051" i="1" s="1"/>
  <c r="DS1051" i="1"/>
  <c r="DT1051" i="1" s="1"/>
  <c r="EA1051" i="1"/>
  <c r="EB1051" i="1" s="1"/>
  <c r="EI1051" i="1"/>
  <c r="EJ1051" i="1" s="1"/>
  <c r="CY1047" i="1"/>
  <c r="CZ1047" i="1" s="1"/>
  <c r="DG1047" i="1"/>
  <c r="DH1047" i="1" s="1"/>
  <c r="DO1047" i="1"/>
  <c r="DP1047" i="1" s="1"/>
  <c r="DW1047" i="1"/>
  <c r="DX1047" i="1" s="1"/>
  <c r="EE1047" i="1"/>
  <c r="EF1047" i="1" s="1"/>
  <c r="DA1047" i="1"/>
  <c r="DB1047" i="1" s="1"/>
  <c r="DI1047" i="1"/>
  <c r="DJ1047" i="1" s="1"/>
  <c r="DY1047" i="1"/>
  <c r="DZ1047" i="1" s="1"/>
  <c r="EG1047" i="1"/>
  <c r="EH1047" i="1" s="1"/>
  <c r="CU1047" i="1"/>
  <c r="CV1047" i="1" s="1"/>
  <c r="DC1047" i="1"/>
  <c r="DD1047" i="1" s="1"/>
  <c r="DK1047" i="1"/>
  <c r="DL1047" i="1" s="1"/>
  <c r="DS1047" i="1"/>
  <c r="DT1047" i="1" s="1"/>
  <c r="EA1047" i="1"/>
  <c r="EB1047" i="1" s="1"/>
  <c r="EI1047" i="1"/>
  <c r="EJ1047" i="1" s="1"/>
  <c r="DQ1047" i="1"/>
  <c r="DR1047" i="1" s="1"/>
  <c r="CY1043" i="1"/>
  <c r="CZ1043" i="1" s="1"/>
  <c r="DG1043" i="1"/>
  <c r="DH1043" i="1" s="1"/>
  <c r="DO1043" i="1"/>
  <c r="DP1043" i="1" s="1"/>
  <c r="DW1043" i="1"/>
  <c r="DX1043" i="1" s="1"/>
  <c r="EE1043" i="1"/>
  <c r="EF1043" i="1" s="1"/>
  <c r="DA1043" i="1"/>
  <c r="DB1043" i="1" s="1"/>
  <c r="DI1043" i="1"/>
  <c r="DJ1043" i="1" s="1"/>
  <c r="DQ1043" i="1"/>
  <c r="DR1043" i="1" s="1"/>
  <c r="DY1043" i="1"/>
  <c r="DZ1043" i="1" s="1"/>
  <c r="EG1043" i="1"/>
  <c r="EH1043" i="1" s="1"/>
  <c r="CU1043" i="1"/>
  <c r="CV1043" i="1" s="1"/>
  <c r="DC1043" i="1"/>
  <c r="DD1043" i="1" s="1"/>
  <c r="DK1043" i="1"/>
  <c r="DL1043" i="1" s="1"/>
  <c r="DS1043" i="1"/>
  <c r="DT1043" i="1" s="1"/>
  <c r="EA1043" i="1"/>
  <c r="EB1043" i="1" s="1"/>
  <c r="EI1043" i="1"/>
  <c r="EJ1043" i="1" s="1"/>
  <c r="CY1039" i="1"/>
  <c r="CZ1039" i="1" s="1"/>
  <c r="DG1039" i="1"/>
  <c r="DH1039" i="1" s="1"/>
  <c r="DO1039" i="1"/>
  <c r="DP1039" i="1" s="1"/>
  <c r="DW1039" i="1"/>
  <c r="DX1039" i="1" s="1"/>
  <c r="EE1039" i="1"/>
  <c r="EF1039" i="1" s="1"/>
  <c r="DA1039" i="1"/>
  <c r="DB1039" i="1" s="1"/>
  <c r="DI1039" i="1"/>
  <c r="DJ1039" i="1" s="1"/>
  <c r="DQ1039" i="1"/>
  <c r="DR1039" i="1" s="1"/>
  <c r="DY1039" i="1"/>
  <c r="DZ1039" i="1" s="1"/>
  <c r="EG1039" i="1"/>
  <c r="EH1039" i="1" s="1"/>
  <c r="CU1039" i="1"/>
  <c r="CV1039" i="1" s="1"/>
  <c r="DC1039" i="1"/>
  <c r="DD1039" i="1" s="1"/>
  <c r="DK1039" i="1"/>
  <c r="DL1039" i="1" s="1"/>
  <c r="DS1039" i="1"/>
  <c r="DT1039" i="1" s="1"/>
  <c r="EA1039" i="1"/>
  <c r="EB1039" i="1" s="1"/>
  <c r="EI1039" i="1"/>
  <c r="EJ1039" i="1" s="1"/>
  <c r="CY1035" i="1"/>
  <c r="CZ1035" i="1" s="1"/>
  <c r="DG1035" i="1"/>
  <c r="DH1035" i="1" s="1"/>
  <c r="DO1035" i="1"/>
  <c r="DP1035" i="1" s="1"/>
  <c r="DW1035" i="1"/>
  <c r="DX1035" i="1" s="1"/>
  <c r="EE1035" i="1"/>
  <c r="EF1035" i="1" s="1"/>
  <c r="DA1035" i="1"/>
  <c r="DB1035" i="1" s="1"/>
  <c r="DI1035" i="1"/>
  <c r="DJ1035" i="1" s="1"/>
  <c r="DQ1035" i="1"/>
  <c r="DR1035" i="1" s="1"/>
  <c r="DY1035" i="1"/>
  <c r="DZ1035" i="1" s="1"/>
  <c r="EG1035" i="1"/>
  <c r="EH1035" i="1" s="1"/>
  <c r="CU1035" i="1"/>
  <c r="CV1035" i="1" s="1"/>
  <c r="DC1035" i="1"/>
  <c r="DD1035" i="1" s="1"/>
  <c r="DK1035" i="1"/>
  <c r="DL1035" i="1" s="1"/>
  <c r="DS1035" i="1"/>
  <c r="DT1035" i="1" s="1"/>
  <c r="EA1035" i="1"/>
  <c r="EB1035" i="1" s="1"/>
  <c r="EI1035" i="1"/>
  <c r="EJ1035" i="1" s="1"/>
  <c r="CY1031" i="1"/>
  <c r="CZ1031" i="1" s="1"/>
  <c r="DG1031" i="1"/>
  <c r="DH1031" i="1" s="1"/>
  <c r="DO1031" i="1"/>
  <c r="DP1031" i="1" s="1"/>
  <c r="DW1031" i="1"/>
  <c r="DX1031" i="1" s="1"/>
  <c r="EE1031" i="1"/>
  <c r="EF1031" i="1" s="1"/>
  <c r="DA1031" i="1"/>
  <c r="DB1031" i="1" s="1"/>
  <c r="DI1031" i="1"/>
  <c r="DJ1031" i="1" s="1"/>
  <c r="DQ1031" i="1"/>
  <c r="DR1031" i="1" s="1"/>
  <c r="DY1031" i="1"/>
  <c r="DZ1031" i="1" s="1"/>
  <c r="EG1031" i="1"/>
  <c r="EH1031" i="1" s="1"/>
  <c r="CU1031" i="1"/>
  <c r="CV1031" i="1" s="1"/>
  <c r="DC1031" i="1"/>
  <c r="DD1031" i="1" s="1"/>
  <c r="DK1031" i="1"/>
  <c r="DL1031" i="1" s="1"/>
  <c r="DS1031" i="1"/>
  <c r="DT1031" i="1" s="1"/>
  <c r="EA1031" i="1"/>
  <c r="EB1031" i="1" s="1"/>
  <c r="EI1031" i="1"/>
  <c r="EJ1031" i="1" s="1"/>
  <c r="CY1027" i="1"/>
  <c r="CZ1027" i="1" s="1"/>
  <c r="DG1027" i="1"/>
  <c r="DH1027" i="1" s="1"/>
  <c r="DO1027" i="1"/>
  <c r="DP1027" i="1" s="1"/>
  <c r="DW1027" i="1"/>
  <c r="DX1027" i="1" s="1"/>
  <c r="EE1027" i="1"/>
  <c r="EF1027" i="1" s="1"/>
  <c r="DA1027" i="1"/>
  <c r="DB1027" i="1" s="1"/>
  <c r="DI1027" i="1"/>
  <c r="DJ1027" i="1" s="1"/>
  <c r="DQ1027" i="1"/>
  <c r="DR1027" i="1" s="1"/>
  <c r="DY1027" i="1"/>
  <c r="DZ1027" i="1" s="1"/>
  <c r="EG1027" i="1"/>
  <c r="EH1027" i="1" s="1"/>
  <c r="CU1027" i="1"/>
  <c r="CV1027" i="1" s="1"/>
  <c r="DC1027" i="1"/>
  <c r="DD1027" i="1" s="1"/>
  <c r="DK1027" i="1"/>
  <c r="DL1027" i="1" s="1"/>
  <c r="DS1027" i="1"/>
  <c r="DT1027" i="1" s="1"/>
  <c r="EA1027" i="1"/>
  <c r="EB1027" i="1" s="1"/>
  <c r="EI1027" i="1"/>
  <c r="EJ1027" i="1" s="1"/>
  <c r="CU1025" i="1"/>
  <c r="CV1025" i="1" s="1"/>
  <c r="DC1025" i="1"/>
  <c r="DD1025" i="1" s="1"/>
  <c r="DK1025" i="1"/>
  <c r="DL1025" i="1" s="1"/>
  <c r="DS1025" i="1"/>
  <c r="DT1025" i="1" s="1"/>
  <c r="EA1025" i="1"/>
  <c r="EB1025" i="1" s="1"/>
  <c r="EI1025" i="1"/>
  <c r="EJ1025" i="1" s="1"/>
  <c r="CW1025" i="1"/>
  <c r="CX1025" i="1" s="1"/>
  <c r="DE1025" i="1"/>
  <c r="DF1025" i="1" s="1"/>
  <c r="DM1025" i="1"/>
  <c r="DN1025" i="1" s="1"/>
  <c r="DU1025" i="1"/>
  <c r="DV1025" i="1" s="1"/>
  <c r="EC1025" i="1"/>
  <c r="ED1025" i="1" s="1"/>
  <c r="CY1025" i="1"/>
  <c r="CZ1025" i="1" s="1"/>
  <c r="DG1025" i="1"/>
  <c r="DH1025" i="1" s="1"/>
  <c r="DO1025" i="1"/>
  <c r="DP1025" i="1" s="1"/>
  <c r="DW1025" i="1"/>
  <c r="DX1025" i="1" s="1"/>
  <c r="EE1025" i="1"/>
  <c r="EF1025" i="1" s="1"/>
  <c r="CU1021" i="1"/>
  <c r="CV1021" i="1" s="1"/>
  <c r="DC1021" i="1"/>
  <c r="DD1021" i="1" s="1"/>
  <c r="DK1021" i="1"/>
  <c r="DL1021" i="1" s="1"/>
  <c r="DS1021" i="1"/>
  <c r="DT1021" i="1" s="1"/>
  <c r="EA1021" i="1"/>
  <c r="EB1021" i="1" s="1"/>
  <c r="EI1021" i="1"/>
  <c r="EJ1021" i="1" s="1"/>
  <c r="CW1021" i="1"/>
  <c r="CX1021" i="1" s="1"/>
  <c r="DE1021" i="1"/>
  <c r="DF1021" i="1" s="1"/>
  <c r="DM1021" i="1"/>
  <c r="DN1021" i="1" s="1"/>
  <c r="DU1021" i="1"/>
  <c r="DV1021" i="1" s="1"/>
  <c r="EC1021" i="1"/>
  <c r="ED1021" i="1" s="1"/>
  <c r="CY1021" i="1"/>
  <c r="CZ1021" i="1" s="1"/>
  <c r="DG1021" i="1"/>
  <c r="DH1021" i="1" s="1"/>
  <c r="DO1021" i="1"/>
  <c r="DP1021" i="1" s="1"/>
  <c r="DW1021" i="1"/>
  <c r="DX1021" i="1" s="1"/>
  <c r="EE1021" i="1"/>
  <c r="EF1021" i="1" s="1"/>
  <c r="CU1017" i="1"/>
  <c r="CV1017" i="1" s="1"/>
  <c r="DC1017" i="1"/>
  <c r="DD1017" i="1" s="1"/>
  <c r="DK1017" i="1"/>
  <c r="DL1017" i="1" s="1"/>
  <c r="DS1017" i="1"/>
  <c r="DT1017" i="1" s="1"/>
  <c r="EA1017" i="1"/>
  <c r="EB1017" i="1" s="1"/>
  <c r="EI1017" i="1"/>
  <c r="EJ1017" i="1" s="1"/>
  <c r="CW1017" i="1"/>
  <c r="CX1017" i="1" s="1"/>
  <c r="DE1017" i="1"/>
  <c r="DF1017" i="1" s="1"/>
  <c r="DM1017" i="1"/>
  <c r="DN1017" i="1" s="1"/>
  <c r="DU1017" i="1"/>
  <c r="DV1017" i="1" s="1"/>
  <c r="EC1017" i="1"/>
  <c r="ED1017" i="1" s="1"/>
  <c r="CY1017" i="1"/>
  <c r="CZ1017" i="1" s="1"/>
  <c r="DG1017" i="1"/>
  <c r="DH1017" i="1" s="1"/>
  <c r="DO1017" i="1"/>
  <c r="DP1017" i="1" s="1"/>
  <c r="DW1017" i="1"/>
  <c r="DX1017" i="1" s="1"/>
  <c r="EE1017" i="1"/>
  <c r="EF1017" i="1" s="1"/>
  <c r="DU1012" i="1"/>
  <c r="DV1012" i="1" s="1"/>
  <c r="DY1125" i="1"/>
  <c r="DZ1125" i="1" s="1"/>
  <c r="DU1119" i="1"/>
  <c r="DV1119" i="1" s="1"/>
  <c r="DY1008" i="1"/>
  <c r="DZ1008" i="1" s="1"/>
  <c r="DK992" i="1"/>
  <c r="DL992" i="1" s="1"/>
  <c r="EI976" i="1"/>
  <c r="EJ976" i="1" s="1"/>
  <c r="EC1127" i="1"/>
  <c r="ED1127" i="1" s="1"/>
  <c r="CW1127" i="1"/>
  <c r="CX1127" i="1" s="1"/>
  <c r="DQ1125" i="1"/>
  <c r="DR1125" i="1" s="1"/>
  <c r="DE1123" i="1"/>
  <c r="DF1123" i="1" s="1"/>
  <c r="DY1121" i="1"/>
  <c r="DZ1121" i="1" s="1"/>
  <c r="DM1119" i="1"/>
  <c r="DN1119" i="1" s="1"/>
  <c r="EG1117" i="1"/>
  <c r="EH1117" i="1" s="1"/>
  <c r="DA1117" i="1"/>
  <c r="DB1117" i="1" s="1"/>
  <c r="DU1115" i="1"/>
  <c r="DV1115" i="1" s="1"/>
  <c r="DI1113" i="1"/>
  <c r="DJ1113" i="1" s="1"/>
  <c r="EC1111" i="1"/>
  <c r="ED1111" i="1" s="1"/>
  <c r="CW1111" i="1"/>
  <c r="CX1111" i="1" s="1"/>
  <c r="DQ1109" i="1"/>
  <c r="DR1109" i="1" s="1"/>
  <c r="DE1107" i="1"/>
  <c r="DF1107" i="1" s="1"/>
  <c r="DY1105" i="1"/>
  <c r="DZ1105" i="1" s="1"/>
  <c r="DM1103" i="1"/>
  <c r="DN1103" i="1" s="1"/>
  <c r="EG1101" i="1"/>
  <c r="EH1101" i="1" s="1"/>
  <c r="DA1101" i="1"/>
  <c r="DB1101" i="1" s="1"/>
  <c r="DU1099" i="1"/>
  <c r="DV1099" i="1" s="1"/>
  <c r="DI1097" i="1"/>
  <c r="DJ1097" i="1" s="1"/>
  <c r="EC1095" i="1"/>
  <c r="ED1095" i="1" s="1"/>
  <c r="CW1095" i="1"/>
  <c r="CX1095" i="1" s="1"/>
  <c r="DQ1093" i="1"/>
  <c r="DR1093" i="1" s="1"/>
  <c r="DE1091" i="1"/>
  <c r="DF1091" i="1" s="1"/>
  <c r="DY1089" i="1"/>
  <c r="DZ1089" i="1" s="1"/>
  <c r="DM1087" i="1"/>
  <c r="DN1087" i="1" s="1"/>
  <c r="EG1085" i="1"/>
  <c r="EH1085" i="1" s="1"/>
  <c r="DA1085" i="1"/>
  <c r="DB1085" i="1" s="1"/>
  <c r="DU1083" i="1"/>
  <c r="DV1083" i="1" s="1"/>
  <c r="DI1081" i="1"/>
  <c r="DJ1081" i="1" s="1"/>
  <c r="EC1079" i="1"/>
  <c r="ED1079" i="1" s="1"/>
  <c r="CW1079" i="1"/>
  <c r="CX1079" i="1" s="1"/>
  <c r="DQ1077" i="1"/>
  <c r="DR1077" i="1" s="1"/>
  <c r="DE1075" i="1"/>
  <c r="DF1075" i="1" s="1"/>
  <c r="DY1073" i="1"/>
  <c r="DZ1073" i="1" s="1"/>
  <c r="DM1071" i="1"/>
  <c r="DN1071" i="1" s="1"/>
  <c r="EG1069" i="1"/>
  <c r="EH1069" i="1" s="1"/>
  <c r="DA1069" i="1"/>
  <c r="DB1069" i="1" s="1"/>
  <c r="DU1067" i="1"/>
  <c r="DV1067" i="1" s="1"/>
  <c r="DI1065" i="1"/>
  <c r="DJ1065" i="1" s="1"/>
  <c r="EC1063" i="1"/>
  <c r="ED1063" i="1" s="1"/>
  <c r="CW1063" i="1"/>
  <c r="CX1063" i="1" s="1"/>
  <c r="DQ1061" i="1"/>
  <c r="DR1061" i="1" s="1"/>
  <c r="DE1059" i="1"/>
  <c r="DF1059" i="1" s="1"/>
  <c r="DY1057" i="1"/>
  <c r="DZ1057" i="1" s="1"/>
  <c r="DM1055" i="1"/>
  <c r="DN1055" i="1" s="1"/>
  <c r="EG1053" i="1"/>
  <c r="EH1053" i="1" s="1"/>
  <c r="DA1053" i="1"/>
  <c r="DB1053" i="1" s="1"/>
  <c r="DU1051" i="1"/>
  <c r="DV1051" i="1" s="1"/>
  <c r="DI1049" i="1"/>
  <c r="DJ1049" i="1" s="1"/>
  <c r="EC1047" i="1"/>
  <c r="ED1047" i="1" s="1"/>
  <c r="CW1047" i="1"/>
  <c r="CX1047" i="1" s="1"/>
  <c r="DQ1045" i="1"/>
  <c r="DR1045" i="1" s="1"/>
  <c r="DE1043" i="1"/>
  <c r="DF1043" i="1" s="1"/>
  <c r="DY1041" i="1"/>
  <c r="DZ1041" i="1" s="1"/>
  <c r="DM1039" i="1"/>
  <c r="DN1039" i="1" s="1"/>
  <c r="EG1037" i="1"/>
  <c r="EH1037" i="1" s="1"/>
  <c r="DA1037" i="1"/>
  <c r="DB1037" i="1" s="1"/>
  <c r="DU1035" i="1"/>
  <c r="DV1035" i="1" s="1"/>
  <c r="DI1033" i="1"/>
  <c r="DJ1033" i="1" s="1"/>
  <c r="EC1031" i="1"/>
  <c r="ED1031" i="1" s="1"/>
  <c r="CW1031" i="1"/>
  <c r="CX1031" i="1" s="1"/>
  <c r="DQ1029" i="1"/>
  <c r="DR1029" i="1" s="1"/>
  <c r="DE1027" i="1"/>
  <c r="DF1027" i="1" s="1"/>
  <c r="DY1025" i="1"/>
  <c r="DZ1025" i="1" s="1"/>
  <c r="DM1023" i="1"/>
  <c r="DN1023" i="1" s="1"/>
  <c r="EG1021" i="1"/>
  <c r="EH1021" i="1" s="1"/>
  <c r="DA1021" i="1"/>
  <c r="DB1021" i="1" s="1"/>
  <c r="DU1019" i="1"/>
  <c r="DV1019" i="1" s="1"/>
  <c r="DI1017" i="1"/>
  <c r="DJ1017" i="1" s="1"/>
  <c r="DS1016" i="1"/>
  <c r="DT1016" i="1" s="1"/>
  <c r="DG1014" i="1"/>
  <c r="DH1014" i="1" s="1"/>
  <c r="EA1012" i="1"/>
  <c r="EB1012" i="1" s="1"/>
  <c r="CU1012" i="1"/>
  <c r="CV1012" i="1" s="1"/>
  <c r="DO1010" i="1"/>
  <c r="DP1010" i="1" s="1"/>
  <c r="EI1008" i="1"/>
  <c r="EJ1008" i="1" s="1"/>
  <c r="DC1008" i="1"/>
  <c r="DD1008" i="1" s="1"/>
  <c r="DW1006" i="1"/>
  <c r="DX1006" i="1" s="1"/>
  <c r="DK1004" i="1"/>
  <c r="DL1004" i="1" s="1"/>
  <c r="EE1002" i="1"/>
  <c r="EF1002" i="1" s="1"/>
  <c r="CY1002" i="1"/>
  <c r="CZ1002" i="1" s="1"/>
  <c r="DS1000" i="1"/>
  <c r="DT1000" i="1" s="1"/>
  <c r="DG998" i="1"/>
  <c r="DH998" i="1" s="1"/>
  <c r="EA996" i="1"/>
  <c r="EB996" i="1" s="1"/>
  <c r="CU996" i="1"/>
  <c r="CV996" i="1" s="1"/>
  <c r="DO994" i="1"/>
  <c r="DP994" i="1" s="1"/>
  <c r="EI992" i="1"/>
  <c r="EJ992" i="1" s="1"/>
  <c r="DC992" i="1"/>
  <c r="DD992" i="1" s="1"/>
  <c r="DW990" i="1"/>
  <c r="DX990" i="1" s="1"/>
  <c r="DK988" i="1"/>
  <c r="DL988" i="1" s="1"/>
  <c r="EE986" i="1"/>
  <c r="EF986" i="1" s="1"/>
  <c r="CY986" i="1"/>
  <c r="CZ986" i="1" s="1"/>
  <c r="DS984" i="1"/>
  <c r="DT984" i="1" s="1"/>
  <c r="DG982" i="1"/>
  <c r="DH982" i="1" s="1"/>
  <c r="EA980" i="1"/>
  <c r="EB980" i="1" s="1"/>
  <c r="CU980" i="1"/>
  <c r="CV980" i="1" s="1"/>
  <c r="DO978" i="1"/>
  <c r="DP978" i="1" s="1"/>
  <c r="DC976" i="1"/>
  <c r="DD976" i="1" s="1"/>
  <c r="DW974" i="1"/>
  <c r="DX974" i="1" s="1"/>
  <c r="DK972" i="1"/>
  <c r="DL972" i="1" s="1"/>
  <c r="EE970" i="1"/>
  <c r="EF970" i="1" s="1"/>
  <c r="CY970" i="1"/>
  <c r="CZ970" i="1" s="1"/>
  <c r="DS968" i="1"/>
  <c r="DT968" i="1" s="1"/>
  <c r="DG966" i="1"/>
  <c r="DH966" i="1" s="1"/>
  <c r="EA964" i="1"/>
  <c r="EB964" i="1" s="1"/>
  <c r="CU964" i="1"/>
  <c r="CV964" i="1" s="1"/>
  <c r="DO962" i="1"/>
  <c r="DP962" i="1" s="1"/>
  <c r="EI960" i="1"/>
  <c r="EJ960" i="1" s="1"/>
  <c r="DC960" i="1"/>
  <c r="DD960" i="1" s="1"/>
  <c r="DW958" i="1"/>
  <c r="DX958" i="1" s="1"/>
  <c r="DK956" i="1"/>
  <c r="DL956" i="1" s="1"/>
  <c r="EE954" i="1"/>
  <c r="EF954" i="1" s="1"/>
  <c r="CY954" i="1"/>
  <c r="CZ954" i="1" s="1"/>
  <c r="DS952" i="1"/>
  <c r="DT952" i="1" s="1"/>
  <c r="DG950" i="1"/>
  <c r="DH950" i="1" s="1"/>
  <c r="EA948" i="1"/>
  <c r="EB948" i="1" s="1"/>
  <c r="CU948" i="1"/>
  <c r="CV948" i="1" s="1"/>
  <c r="EI944" i="1"/>
  <c r="EJ944" i="1" s="1"/>
  <c r="DC944" i="1"/>
  <c r="DD944" i="1" s="1"/>
  <c r="DW942" i="1"/>
  <c r="DX942" i="1" s="1"/>
  <c r="DK940" i="1"/>
  <c r="DL940" i="1" s="1"/>
  <c r="EE938" i="1"/>
  <c r="EF938" i="1" s="1"/>
  <c r="DS936" i="1"/>
  <c r="DT936" i="1" s="1"/>
  <c r="DG934" i="1"/>
  <c r="DH934" i="1" s="1"/>
  <c r="EA932" i="1"/>
  <c r="EB932" i="1" s="1"/>
  <c r="CU932" i="1"/>
  <c r="CV932" i="1" s="1"/>
  <c r="DO930" i="1"/>
  <c r="DP930" i="1" s="1"/>
  <c r="EI928" i="1"/>
  <c r="EJ928" i="1" s="1"/>
  <c r="DC928" i="1"/>
  <c r="DD928" i="1" s="1"/>
  <c r="DW926" i="1"/>
  <c r="DX926" i="1" s="1"/>
  <c r="DK924" i="1"/>
  <c r="DL924" i="1" s="1"/>
  <c r="EE922" i="1"/>
  <c r="EF922" i="1" s="1"/>
  <c r="CY922" i="1"/>
  <c r="CZ922" i="1" s="1"/>
  <c r="DS920" i="1"/>
  <c r="DT920" i="1" s="1"/>
  <c r="DG918" i="1"/>
  <c r="DH918" i="1" s="1"/>
  <c r="EA916" i="1"/>
  <c r="EB916" i="1" s="1"/>
  <c r="CU916" i="1"/>
  <c r="CV916" i="1" s="1"/>
  <c r="DO914" i="1"/>
  <c r="DP914" i="1" s="1"/>
  <c r="EI912" i="1"/>
  <c r="EJ912" i="1" s="1"/>
  <c r="DC912" i="1"/>
  <c r="DD912" i="1" s="1"/>
  <c r="DW910" i="1"/>
  <c r="DX910" i="1" s="1"/>
  <c r="DK908" i="1"/>
  <c r="DL908" i="1" s="1"/>
  <c r="EE906" i="1"/>
  <c r="EF906" i="1" s="1"/>
  <c r="CY906" i="1"/>
  <c r="CZ906" i="1" s="1"/>
  <c r="DS904" i="1"/>
  <c r="DT904" i="1" s="1"/>
  <c r="DG902" i="1"/>
  <c r="DH902" i="1" s="1"/>
  <c r="EA900" i="1"/>
  <c r="EB900" i="1" s="1"/>
  <c r="CU900" i="1"/>
  <c r="CV900" i="1" s="1"/>
  <c r="DO898" i="1"/>
  <c r="DP898" i="1" s="1"/>
  <c r="EE1007" i="1"/>
  <c r="EF1007" i="1" s="1"/>
  <c r="DE1003" i="1"/>
  <c r="DF1003" i="1" s="1"/>
  <c r="DM995" i="1"/>
  <c r="DN995" i="1" s="1"/>
  <c r="DW991" i="1"/>
  <c r="DX991" i="1" s="1"/>
  <c r="DE975" i="1"/>
  <c r="DF975" i="1" s="1"/>
  <c r="EC947" i="1"/>
  <c r="ED947" i="1" s="1"/>
  <c r="EG1128" i="1"/>
  <c r="EH1128" i="1" s="1"/>
  <c r="DY1128" i="1"/>
  <c r="DZ1128" i="1" s="1"/>
  <c r="DQ1128" i="1"/>
  <c r="DR1128" i="1" s="1"/>
  <c r="DI1128" i="1"/>
  <c r="DJ1128" i="1" s="1"/>
  <c r="DA1128" i="1"/>
  <c r="DB1128" i="1" s="1"/>
  <c r="EC1126" i="1"/>
  <c r="ED1126" i="1" s="1"/>
  <c r="DU1126" i="1"/>
  <c r="DV1126" i="1" s="1"/>
  <c r="DM1126" i="1"/>
  <c r="DN1126" i="1" s="1"/>
  <c r="DE1126" i="1"/>
  <c r="DF1126" i="1" s="1"/>
  <c r="CW1126" i="1"/>
  <c r="CX1126" i="1" s="1"/>
  <c r="EG1124" i="1"/>
  <c r="EH1124" i="1" s="1"/>
  <c r="DY1124" i="1"/>
  <c r="DZ1124" i="1" s="1"/>
  <c r="DQ1124" i="1"/>
  <c r="DR1124" i="1" s="1"/>
  <c r="DI1124" i="1"/>
  <c r="DJ1124" i="1" s="1"/>
  <c r="DA1124" i="1"/>
  <c r="DB1124" i="1" s="1"/>
  <c r="EC1122" i="1"/>
  <c r="ED1122" i="1" s="1"/>
  <c r="DU1122" i="1"/>
  <c r="DV1122" i="1" s="1"/>
  <c r="DM1122" i="1"/>
  <c r="DN1122" i="1" s="1"/>
  <c r="DE1122" i="1"/>
  <c r="DF1122" i="1" s="1"/>
  <c r="CW1122" i="1"/>
  <c r="CX1122" i="1" s="1"/>
  <c r="EG1120" i="1"/>
  <c r="EH1120" i="1" s="1"/>
  <c r="DQ1120" i="1"/>
  <c r="DR1120" i="1" s="1"/>
  <c r="DI1120" i="1"/>
  <c r="DJ1120" i="1" s="1"/>
  <c r="DA1120" i="1"/>
  <c r="DB1120" i="1" s="1"/>
  <c r="EC1118" i="1"/>
  <c r="ED1118" i="1" s="1"/>
  <c r="DU1118" i="1"/>
  <c r="DV1118" i="1" s="1"/>
  <c r="DM1118" i="1"/>
  <c r="DN1118" i="1" s="1"/>
  <c r="DE1118" i="1"/>
  <c r="DF1118" i="1" s="1"/>
  <c r="CW1118" i="1"/>
  <c r="CX1118" i="1" s="1"/>
  <c r="EG1116" i="1"/>
  <c r="EH1116" i="1" s="1"/>
  <c r="DY1116" i="1"/>
  <c r="DZ1116" i="1" s="1"/>
  <c r="DQ1116" i="1"/>
  <c r="DR1116" i="1" s="1"/>
  <c r="DI1116" i="1"/>
  <c r="DJ1116" i="1" s="1"/>
  <c r="DA1116" i="1"/>
  <c r="DB1116" i="1" s="1"/>
  <c r="EC1114" i="1"/>
  <c r="ED1114" i="1" s="1"/>
  <c r="DU1114" i="1"/>
  <c r="DV1114" i="1" s="1"/>
  <c r="DM1114" i="1"/>
  <c r="DN1114" i="1" s="1"/>
  <c r="DE1114" i="1"/>
  <c r="DF1114" i="1" s="1"/>
  <c r="EG1112" i="1"/>
  <c r="EH1112" i="1" s="1"/>
  <c r="DY1112" i="1"/>
  <c r="DZ1112" i="1" s="1"/>
  <c r="DQ1112" i="1"/>
  <c r="DR1112" i="1" s="1"/>
  <c r="DI1112" i="1"/>
  <c r="DJ1112" i="1" s="1"/>
  <c r="DA1112" i="1"/>
  <c r="DB1112" i="1" s="1"/>
  <c r="EC1110" i="1"/>
  <c r="ED1110" i="1" s="1"/>
  <c r="DU1110" i="1"/>
  <c r="DV1110" i="1" s="1"/>
  <c r="DM1110" i="1"/>
  <c r="DN1110" i="1" s="1"/>
  <c r="DE1110" i="1"/>
  <c r="DF1110" i="1" s="1"/>
  <c r="CW1110" i="1"/>
  <c r="CX1110" i="1" s="1"/>
  <c r="EG1108" i="1"/>
  <c r="EH1108" i="1" s="1"/>
  <c r="DY1108" i="1"/>
  <c r="DZ1108" i="1" s="1"/>
  <c r="DQ1108" i="1"/>
  <c r="DR1108" i="1" s="1"/>
  <c r="DI1108" i="1"/>
  <c r="DJ1108" i="1" s="1"/>
  <c r="DA1108" i="1"/>
  <c r="DB1108" i="1" s="1"/>
  <c r="EC1106" i="1"/>
  <c r="ED1106" i="1" s="1"/>
  <c r="DU1106" i="1"/>
  <c r="DV1106" i="1" s="1"/>
  <c r="DM1106" i="1"/>
  <c r="DN1106" i="1" s="1"/>
  <c r="DE1106" i="1"/>
  <c r="DF1106" i="1" s="1"/>
  <c r="CW1106" i="1"/>
  <c r="CX1106" i="1" s="1"/>
  <c r="EG1104" i="1"/>
  <c r="EH1104" i="1" s="1"/>
  <c r="DY1104" i="1"/>
  <c r="DZ1104" i="1" s="1"/>
  <c r="DQ1104" i="1"/>
  <c r="DR1104" i="1" s="1"/>
  <c r="DI1104" i="1"/>
  <c r="DJ1104" i="1" s="1"/>
  <c r="DA1104" i="1"/>
  <c r="DB1104" i="1" s="1"/>
  <c r="EC1102" i="1"/>
  <c r="ED1102" i="1" s="1"/>
  <c r="DU1102" i="1"/>
  <c r="DV1102" i="1" s="1"/>
  <c r="DM1102" i="1"/>
  <c r="DN1102" i="1" s="1"/>
  <c r="DE1102" i="1"/>
  <c r="DF1102" i="1" s="1"/>
  <c r="CW1102" i="1"/>
  <c r="CX1102" i="1" s="1"/>
  <c r="EG1100" i="1"/>
  <c r="EH1100" i="1" s="1"/>
  <c r="DY1100" i="1"/>
  <c r="DZ1100" i="1" s="1"/>
  <c r="DQ1100" i="1"/>
  <c r="DR1100" i="1" s="1"/>
  <c r="DI1100" i="1"/>
  <c r="DJ1100" i="1" s="1"/>
  <c r="DA1100" i="1"/>
  <c r="DB1100" i="1" s="1"/>
  <c r="EC1098" i="1"/>
  <c r="ED1098" i="1" s="1"/>
  <c r="DU1098" i="1"/>
  <c r="DV1098" i="1" s="1"/>
  <c r="DM1098" i="1"/>
  <c r="DN1098" i="1" s="1"/>
  <c r="DE1098" i="1"/>
  <c r="DF1098" i="1" s="1"/>
  <c r="CW1098" i="1"/>
  <c r="CX1098" i="1" s="1"/>
  <c r="EG1096" i="1"/>
  <c r="EH1096" i="1" s="1"/>
  <c r="DY1096" i="1"/>
  <c r="DZ1096" i="1" s="1"/>
  <c r="DQ1096" i="1"/>
  <c r="DR1096" i="1" s="1"/>
  <c r="DI1096" i="1"/>
  <c r="DJ1096" i="1" s="1"/>
  <c r="DA1096" i="1"/>
  <c r="DB1096" i="1" s="1"/>
  <c r="EC1094" i="1"/>
  <c r="ED1094" i="1" s="1"/>
  <c r="DU1094" i="1"/>
  <c r="DV1094" i="1" s="1"/>
  <c r="DM1094" i="1"/>
  <c r="DN1094" i="1" s="1"/>
  <c r="DE1094" i="1"/>
  <c r="DF1094" i="1" s="1"/>
  <c r="CW1094" i="1"/>
  <c r="CX1094" i="1" s="1"/>
  <c r="EG1092" i="1"/>
  <c r="EH1092" i="1" s="1"/>
  <c r="DY1092" i="1"/>
  <c r="DZ1092" i="1" s="1"/>
  <c r="DQ1092" i="1"/>
  <c r="DR1092" i="1" s="1"/>
  <c r="DI1092" i="1"/>
  <c r="DJ1092" i="1" s="1"/>
  <c r="DA1092" i="1"/>
  <c r="DB1092" i="1" s="1"/>
  <c r="EC1090" i="1"/>
  <c r="ED1090" i="1" s="1"/>
  <c r="DU1090" i="1"/>
  <c r="DV1090" i="1" s="1"/>
  <c r="DE1090" i="1"/>
  <c r="DF1090" i="1" s="1"/>
  <c r="CW1090" i="1"/>
  <c r="CX1090" i="1" s="1"/>
  <c r="EG1088" i="1"/>
  <c r="EH1088" i="1" s="1"/>
  <c r="DY1088" i="1"/>
  <c r="DZ1088" i="1" s="1"/>
  <c r="DQ1088" i="1"/>
  <c r="DR1088" i="1" s="1"/>
  <c r="DI1088" i="1"/>
  <c r="DJ1088" i="1" s="1"/>
  <c r="DA1088" i="1"/>
  <c r="DB1088" i="1" s="1"/>
  <c r="EC1086" i="1"/>
  <c r="ED1086" i="1" s="1"/>
  <c r="DU1086" i="1"/>
  <c r="DV1086" i="1" s="1"/>
  <c r="DM1086" i="1"/>
  <c r="DN1086" i="1" s="1"/>
  <c r="DE1086" i="1"/>
  <c r="DF1086" i="1" s="1"/>
  <c r="CW1086" i="1"/>
  <c r="CX1086" i="1" s="1"/>
  <c r="EG1084" i="1"/>
  <c r="EH1084" i="1" s="1"/>
  <c r="DY1084" i="1"/>
  <c r="DZ1084" i="1" s="1"/>
  <c r="DQ1084" i="1"/>
  <c r="DR1084" i="1" s="1"/>
  <c r="DI1084" i="1"/>
  <c r="DJ1084" i="1" s="1"/>
  <c r="DA1084" i="1"/>
  <c r="DB1084" i="1" s="1"/>
  <c r="EC1082" i="1"/>
  <c r="ED1082" i="1" s="1"/>
  <c r="DU1082" i="1"/>
  <c r="DV1082" i="1" s="1"/>
  <c r="DM1082" i="1"/>
  <c r="DN1082" i="1" s="1"/>
  <c r="DE1082" i="1"/>
  <c r="DF1082" i="1" s="1"/>
  <c r="CW1082" i="1"/>
  <c r="CX1082" i="1" s="1"/>
  <c r="EG1080" i="1"/>
  <c r="EH1080" i="1" s="1"/>
  <c r="DY1080" i="1"/>
  <c r="DZ1080" i="1" s="1"/>
  <c r="DQ1080" i="1"/>
  <c r="DR1080" i="1" s="1"/>
  <c r="DI1080" i="1"/>
  <c r="DJ1080" i="1" s="1"/>
  <c r="DA1080" i="1"/>
  <c r="DB1080" i="1" s="1"/>
  <c r="EC1078" i="1"/>
  <c r="ED1078" i="1" s="1"/>
  <c r="DU1078" i="1"/>
  <c r="DV1078" i="1" s="1"/>
  <c r="DM1078" i="1"/>
  <c r="DN1078" i="1" s="1"/>
  <c r="DE1078" i="1"/>
  <c r="DF1078" i="1" s="1"/>
  <c r="CW1078" i="1"/>
  <c r="CX1078" i="1" s="1"/>
  <c r="EG1076" i="1"/>
  <c r="EH1076" i="1" s="1"/>
  <c r="DY1076" i="1"/>
  <c r="DZ1076" i="1" s="1"/>
  <c r="DQ1076" i="1"/>
  <c r="DR1076" i="1" s="1"/>
  <c r="DI1076" i="1"/>
  <c r="DJ1076" i="1" s="1"/>
  <c r="DA1076" i="1"/>
  <c r="DB1076" i="1" s="1"/>
  <c r="EC1074" i="1"/>
  <c r="ED1074" i="1" s="1"/>
  <c r="DU1074" i="1"/>
  <c r="DV1074" i="1" s="1"/>
  <c r="DM1074" i="1"/>
  <c r="DN1074" i="1" s="1"/>
  <c r="DE1074" i="1"/>
  <c r="DF1074" i="1" s="1"/>
  <c r="EG1072" i="1"/>
  <c r="EH1072" i="1" s="1"/>
  <c r="DY1072" i="1"/>
  <c r="DZ1072" i="1" s="1"/>
  <c r="DQ1072" i="1"/>
  <c r="DR1072" i="1" s="1"/>
  <c r="DI1072" i="1"/>
  <c r="DJ1072" i="1" s="1"/>
  <c r="DA1072" i="1"/>
  <c r="DB1072" i="1" s="1"/>
  <c r="EC1070" i="1"/>
  <c r="ED1070" i="1" s="1"/>
  <c r="DU1070" i="1"/>
  <c r="DV1070" i="1" s="1"/>
  <c r="DM1070" i="1"/>
  <c r="DN1070" i="1" s="1"/>
  <c r="DE1070" i="1"/>
  <c r="DF1070" i="1" s="1"/>
  <c r="CW1070" i="1"/>
  <c r="CX1070" i="1" s="1"/>
  <c r="EG1068" i="1"/>
  <c r="EH1068" i="1" s="1"/>
  <c r="DY1068" i="1"/>
  <c r="DZ1068" i="1" s="1"/>
  <c r="DQ1068" i="1"/>
  <c r="DR1068" i="1" s="1"/>
  <c r="DI1068" i="1"/>
  <c r="DJ1068" i="1" s="1"/>
  <c r="DA1068" i="1"/>
  <c r="DB1068" i="1" s="1"/>
  <c r="EC1066" i="1"/>
  <c r="ED1066" i="1" s="1"/>
  <c r="DU1066" i="1"/>
  <c r="DV1066" i="1" s="1"/>
  <c r="DM1066" i="1"/>
  <c r="DN1066" i="1" s="1"/>
  <c r="DE1066" i="1"/>
  <c r="DF1066" i="1" s="1"/>
  <c r="CW1066" i="1"/>
  <c r="CX1066" i="1" s="1"/>
  <c r="EG1064" i="1"/>
  <c r="EH1064" i="1" s="1"/>
  <c r="DY1064" i="1"/>
  <c r="DZ1064" i="1" s="1"/>
  <c r="DQ1064" i="1"/>
  <c r="DR1064" i="1" s="1"/>
  <c r="DI1064" i="1"/>
  <c r="DJ1064" i="1" s="1"/>
  <c r="DA1064" i="1"/>
  <c r="DB1064" i="1" s="1"/>
  <c r="EC1062" i="1"/>
  <c r="ED1062" i="1" s="1"/>
  <c r="DU1062" i="1"/>
  <c r="DV1062" i="1" s="1"/>
  <c r="DM1062" i="1"/>
  <c r="DN1062" i="1" s="1"/>
  <c r="DE1062" i="1"/>
  <c r="DF1062" i="1" s="1"/>
  <c r="CW1062" i="1"/>
  <c r="CX1062" i="1" s="1"/>
  <c r="EG1060" i="1"/>
  <c r="EH1060" i="1" s="1"/>
  <c r="DY1060" i="1"/>
  <c r="DZ1060" i="1" s="1"/>
  <c r="DQ1060" i="1"/>
  <c r="DR1060" i="1" s="1"/>
  <c r="DI1060" i="1"/>
  <c r="DJ1060" i="1" s="1"/>
  <c r="DA1060" i="1"/>
  <c r="DB1060" i="1" s="1"/>
  <c r="EC1058" i="1"/>
  <c r="ED1058" i="1" s="1"/>
  <c r="DU1058" i="1"/>
  <c r="DV1058" i="1" s="1"/>
  <c r="DM1058" i="1"/>
  <c r="DN1058" i="1" s="1"/>
  <c r="DE1058" i="1"/>
  <c r="DF1058" i="1" s="1"/>
  <c r="CW1058" i="1"/>
  <c r="CX1058" i="1" s="1"/>
  <c r="EG1056" i="1"/>
  <c r="EH1056" i="1" s="1"/>
  <c r="DY1056" i="1"/>
  <c r="DZ1056" i="1" s="1"/>
  <c r="DQ1056" i="1"/>
  <c r="DR1056" i="1" s="1"/>
  <c r="DI1056" i="1"/>
  <c r="DJ1056" i="1" s="1"/>
  <c r="DA1056" i="1"/>
  <c r="DB1056" i="1" s="1"/>
  <c r="EC1054" i="1"/>
  <c r="ED1054" i="1" s="1"/>
  <c r="DU1054" i="1"/>
  <c r="DV1054" i="1" s="1"/>
  <c r="DM1054" i="1"/>
  <c r="DN1054" i="1" s="1"/>
  <c r="DE1054" i="1"/>
  <c r="DF1054" i="1" s="1"/>
  <c r="CW1054" i="1"/>
  <c r="CX1054" i="1" s="1"/>
  <c r="EG1052" i="1"/>
  <c r="EH1052" i="1" s="1"/>
  <c r="DY1052" i="1"/>
  <c r="DZ1052" i="1" s="1"/>
  <c r="DQ1052" i="1"/>
  <c r="DR1052" i="1" s="1"/>
  <c r="DI1052" i="1"/>
  <c r="DJ1052" i="1" s="1"/>
  <c r="DA1052" i="1"/>
  <c r="DB1052" i="1" s="1"/>
  <c r="EC1050" i="1"/>
  <c r="ED1050" i="1" s="1"/>
  <c r="DU1050" i="1"/>
  <c r="DV1050" i="1" s="1"/>
  <c r="DM1050" i="1"/>
  <c r="DN1050" i="1" s="1"/>
  <c r="DE1050" i="1"/>
  <c r="DF1050" i="1" s="1"/>
  <c r="CW1050" i="1"/>
  <c r="CX1050" i="1" s="1"/>
  <c r="EG1048" i="1"/>
  <c r="EH1048" i="1" s="1"/>
  <c r="DY1048" i="1"/>
  <c r="DZ1048" i="1" s="1"/>
  <c r="DQ1048" i="1"/>
  <c r="DR1048" i="1" s="1"/>
  <c r="DI1048" i="1"/>
  <c r="DJ1048" i="1" s="1"/>
  <c r="DA1048" i="1"/>
  <c r="DB1048" i="1" s="1"/>
  <c r="EC1046" i="1"/>
  <c r="ED1046" i="1" s="1"/>
  <c r="DU1046" i="1"/>
  <c r="DV1046" i="1" s="1"/>
  <c r="DM1046" i="1"/>
  <c r="DN1046" i="1" s="1"/>
  <c r="DE1046" i="1"/>
  <c r="DF1046" i="1" s="1"/>
  <c r="CW1046" i="1"/>
  <c r="CX1046" i="1" s="1"/>
  <c r="EG1044" i="1"/>
  <c r="EH1044" i="1" s="1"/>
  <c r="DY1044" i="1"/>
  <c r="DZ1044" i="1" s="1"/>
  <c r="DQ1044" i="1"/>
  <c r="DR1044" i="1" s="1"/>
  <c r="DI1044" i="1"/>
  <c r="DJ1044" i="1" s="1"/>
  <c r="DA1044" i="1"/>
  <c r="DB1044" i="1" s="1"/>
  <c r="EC1042" i="1"/>
  <c r="ED1042" i="1" s="1"/>
  <c r="DU1042" i="1"/>
  <c r="DV1042" i="1" s="1"/>
  <c r="DM1042" i="1"/>
  <c r="DN1042" i="1" s="1"/>
  <c r="DE1042" i="1"/>
  <c r="DF1042" i="1" s="1"/>
  <c r="CW1042" i="1"/>
  <c r="CX1042" i="1" s="1"/>
  <c r="EG1040" i="1"/>
  <c r="EH1040" i="1" s="1"/>
  <c r="DY1040" i="1"/>
  <c r="DZ1040" i="1" s="1"/>
  <c r="DQ1040" i="1"/>
  <c r="DR1040" i="1" s="1"/>
  <c r="DI1040" i="1"/>
  <c r="DJ1040" i="1" s="1"/>
  <c r="DA1040" i="1"/>
  <c r="DB1040" i="1" s="1"/>
  <c r="EC1038" i="1"/>
  <c r="ED1038" i="1" s="1"/>
  <c r="DU1038" i="1"/>
  <c r="DV1038" i="1" s="1"/>
  <c r="DM1038" i="1"/>
  <c r="DN1038" i="1" s="1"/>
  <c r="DE1038" i="1"/>
  <c r="DF1038" i="1" s="1"/>
  <c r="CW1038" i="1"/>
  <c r="CX1038" i="1" s="1"/>
  <c r="EG1036" i="1"/>
  <c r="EH1036" i="1" s="1"/>
  <c r="DY1036" i="1"/>
  <c r="DZ1036" i="1" s="1"/>
  <c r="DQ1036" i="1"/>
  <c r="DR1036" i="1" s="1"/>
  <c r="DI1036" i="1"/>
  <c r="DJ1036" i="1" s="1"/>
  <c r="DA1036" i="1"/>
  <c r="DB1036" i="1" s="1"/>
  <c r="EC1034" i="1"/>
  <c r="ED1034" i="1" s="1"/>
  <c r="DU1034" i="1"/>
  <c r="DV1034" i="1" s="1"/>
  <c r="DM1034" i="1"/>
  <c r="DN1034" i="1" s="1"/>
  <c r="DE1034" i="1"/>
  <c r="DF1034" i="1" s="1"/>
  <c r="CW1034" i="1"/>
  <c r="CX1034" i="1" s="1"/>
  <c r="EG1032" i="1"/>
  <c r="EH1032" i="1" s="1"/>
  <c r="DY1032" i="1"/>
  <c r="DZ1032" i="1" s="1"/>
  <c r="DQ1032" i="1"/>
  <c r="DR1032" i="1" s="1"/>
  <c r="DI1032" i="1"/>
  <c r="DJ1032" i="1" s="1"/>
  <c r="DA1032" i="1"/>
  <c r="DB1032" i="1" s="1"/>
  <c r="EC1030" i="1"/>
  <c r="ED1030" i="1" s="1"/>
  <c r="DU1030" i="1"/>
  <c r="DV1030" i="1" s="1"/>
  <c r="DM1030" i="1"/>
  <c r="DN1030" i="1" s="1"/>
  <c r="DE1030" i="1"/>
  <c r="DF1030" i="1" s="1"/>
  <c r="CW1030" i="1"/>
  <c r="CX1030" i="1" s="1"/>
  <c r="EG1028" i="1"/>
  <c r="EH1028" i="1" s="1"/>
  <c r="DY1028" i="1"/>
  <c r="DZ1028" i="1" s="1"/>
  <c r="DQ1028" i="1"/>
  <c r="DR1028" i="1" s="1"/>
  <c r="DI1028" i="1"/>
  <c r="DJ1028" i="1" s="1"/>
  <c r="DA1028" i="1"/>
  <c r="DB1028" i="1" s="1"/>
  <c r="EC1026" i="1"/>
  <c r="ED1026" i="1" s="1"/>
  <c r="DU1026" i="1"/>
  <c r="DV1026" i="1" s="1"/>
  <c r="DM1026" i="1"/>
  <c r="DN1026" i="1" s="1"/>
  <c r="DE1026" i="1"/>
  <c r="DF1026" i="1" s="1"/>
  <c r="CW1026" i="1"/>
  <c r="CX1026" i="1" s="1"/>
  <c r="EG1024" i="1"/>
  <c r="EH1024" i="1" s="1"/>
  <c r="DY1024" i="1"/>
  <c r="DZ1024" i="1" s="1"/>
  <c r="DQ1024" i="1"/>
  <c r="DR1024" i="1" s="1"/>
  <c r="DI1024" i="1"/>
  <c r="DJ1024" i="1" s="1"/>
  <c r="DA1024" i="1"/>
  <c r="DB1024" i="1" s="1"/>
  <c r="EC1022" i="1"/>
  <c r="ED1022" i="1" s="1"/>
  <c r="DU1022" i="1"/>
  <c r="DV1022" i="1" s="1"/>
  <c r="DM1022" i="1"/>
  <c r="DN1022" i="1" s="1"/>
  <c r="DE1022" i="1"/>
  <c r="DF1022" i="1" s="1"/>
  <c r="CW1022" i="1"/>
  <c r="CX1022" i="1" s="1"/>
  <c r="EG1020" i="1"/>
  <c r="EH1020" i="1" s="1"/>
  <c r="DY1020" i="1"/>
  <c r="DZ1020" i="1" s="1"/>
  <c r="DQ1020" i="1"/>
  <c r="DR1020" i="1" s="1"/>
  <c r="DI1020" i="1"/>
  <c r="DJ1020" i="1" s="1"/>
  <c r="DA1020" i="1"/>
  <c r="DB1020" i="1" s="1"/>
  <c r="EC1018" i="1"/>
  <c r="ED1018" i="1" s="1"/>
  <c r="DU1018" i="1"/>
  <c r="DV1018" i="1" s="1"/>
  <c r="DM1018" i="1"/>
  <c r="DN1018" i="1" s="1"/>
  <c r="DE1018" i="1"/>
  <c r="DF1018" i="1" s="1"/>
  <c r="CW1018" i="1"/>
  <c r="CX1018" i="1" s="1"/>
  <c r="EI1015" i="1"/>
  <c r="EJ1015" i="1" s="1"/>
  <c r="EA1015" i="1"/>
  <c r="EB1015" i="1" s="1"/>
  <c r="DS1015" i="1"/>
  <c r="DT1015" i="1" s="1"/>
  <c r="DK1015" i="1"/>
  <c r="DL1015" i="1" s="1"/>
  <c r="DC1015" i="1"/>
  <c r="DD1015" i="1" s="1"/>
  <c r="CU1015" i="1"/>
  <c r="CV1015" i="1" s="1"/>
  <c r="EE1013" i="1"/>
  <c r="EF1013" i="1" s="1"/>
  <c r="DW1013" i="1"/>
  <c r="DX1013" i="1" s="1"/>
  <c r="DO1013" i="1"/>
  <c r="DP1013" i="1" s="1"/>
  <c r="DG1013" i="1"/>
  <c r="DH1013" i="1" s="1"/>
  <c r="CY1013" i="1"/>
  <c r="CZ1013" i="1" s="1"/>
  <c r="EI1011" i="1"/>
  <c r="EJ1011" i="1" s="1"/>
  <c r="EA1011" i="1"/>
  <c r="EB1011" i="1" s="1"/>
  <c r="DS1011" i="1"/>
  <c r="DT1011" i="1" s="1"/>
  <c r="DK1011" i="1"/>
  <c r="DL1011" i="1" s="1"/>
  <c r="DC1011" i="1"/>
  <c r="DD1011" i="1" s="1"/>
  <c r="CU1011" i="1"/>
  <c r="CV1011" i="1" s="1"/>
  <c r="EE1009" i="1"/>
  <c r="EF1009" i="1" s="1"/>
  <c r="DW1009" i="1"/>
  <c r="DX1009" i="1" s="1"/>
  <c r="DO1009" i="1"/>
  <c r="DP1009" i="1" s="1"/>
  <c r="DG1009" i="1"/>
  <c r="DH1009" i="1" s="1"/>
  <c r="CY1009" i="1"/>
  <c r="CZ1009" i="1" s="1"/>
  <c r="EI1007" i="1"/>
  <c r="EJ1007" i="1" s="1"/>
  <c r="EA1007" i="1"/>
  <c r="EB1007" i="1" s="1"/>
  <c r="DS1007" i="1"/>
  <c r="DT1007" i="1" s="1"/>
  <c r="DK1007" i="1"/>
  <c r="DL1007" i="1" s="1"/>
  <c r="DC1007" i="1"/>
  <c r="DD1007" i="1" s="1"/>
  <c r="CU1007" i="1"/>
  <c r="CV1007" i="1" s="1"/>
  <c r="EE1005" i="1"/>
  <c r="EF1005" i="1" s="1"/>
  <c r="DW1005" i="1"/>
  <c r="DX1005" i="1" s="1"/>
  <c r="DO1005" i="1"/>
  <c r="DP1005" i="1" s="1"/>
  <c r="DG1005" i="1"/>
  <c r="DH1005" i="1" s="1"/>
  <c r="CY1005" i="1"/>
  <c r="CZ1005" i="1" s="1"/>
  <c r="EI1003" i="1"/>
  <c r="EJ1003" i="1" s="1"/>
  <c r="EA1003" i="1"/>
  <c r="EB1003" i="1" s="1"/>
  <c r="DS1003" i="1"/>
  <c r="DT1003" i="1" s="1"/>
  <c r="DK1003" i="1"/>
  <c r="DL1003" i="1" s="1"/>
  <c r="DC1003" i="1"/>
  <c r="DD1003" i="1" s="1"/>
  <c r="CU1003" i="1"/>
  <c r="CV1003" i="1" s="1"/>
  <c r="EE1001" i="1"/>
  <c r="EF1001" i="1" s="1"/>
  <c r="DW1001" i="1"/>
  <c r="DX1001" i="1" s="1"/>
  <c r="DO1001" i="1"/>
  <c r="DP1001" i="1" s="1"/>
  <c r="DG1001" i="1"/>
  <c r="DH1001" i="1" s="1"/>
  <c r="CY1001" i="1"/>
  <c r="CZ1001" i="1" s="1"/>
  <c r="EI999" i="1"/>
  <c r="EJ999" i="1" s="1"/>
  <c r="EA999" i="1"/>
  <c r="EB999" i="1" s="1"/>
  <c r="DS999" i="1"/>
  <c r="DT999" i="1" s="1"/>
  <c r="DK999" i="1"/>
  <c r="DL999" i="1" s="1"/>
  <c r="DC999" i="1"/>
  <c r="DD999" i="1" s="1"/>
  <c r="CU999" i="1"/>
  <c r="CV999" i="1" s="1"/>
  <c r="EE997" i="1"/>
  <c r="EF997" i="1" s="1"/>
  <c r="DW997" i="1"/>
  <c r="DX997" i="1" s="1"/>
  <c r="DO997" i="1"/>
  <c r="DP997" i="1" s="1"/>
  <c r="DG997" i="1"/>
  <c r="DH997" i="1" s="1"/>
  <c r="CY997" i="1"/>
  <c r="CZ997" i="1" s="1"/>
  <c r="EI995" i="1"/>
  <c r="EJ995" i="1" s="1"/>
  <c r="EA995" i="1"/>
  <c r="EB995" i="1" s="1"/>
  <c r="DS995" i="1"/>
  <c r="DT995" i="1" s="1"/>
  <c r="DK995" i="1"/>
  <c r="DL995" i="1" s="1"/>
  <c r="DC995" i="1"/>
  <c r="DD995" i="1" s="1"/>
  <c r="CU995" i="1"/>
  <c r="CV995" i="1" s="1"/>
  <c r="EE993" i="1"/>
  <c r="EF993" i="1" s="1"/>
  <c r="DW993" i="1"/>
  <c r="DX993" i="1" s="1"/>
  <c r="DO993" i="1"/>
  <c r="DP993" i="1" s="1"/>
  <c r="DG993" i="1"/>
  <c r="DH993" i="1" s="1"/>
  <c r="CY993" i="1"/>
  <c r="CZ993" i="1" s="1"/>
  <c r="EI991" i="1"/>
  <c r="EJ991" i="1" s="1"/>
  <c r="EA991" i="1"/>
  <c r="EB991" i="1" s="1"/>
  <c r="DS991" i="1"/>
  <c r="DT991" i="1" s="1"/>
  <c r="DK991" i="1"/>
  <c r="DL991" i="1" s="1"/>
  <c r="DC991" i="1"/>
  <c r="DD991" i="1" s="1"/>
  <c r="CU991" i="1"/>
  <c r="CV991" i="1" s="1"/>
  <c r="EE989" i="1"/>
  <c r="EF989" i="1" s="1"/>
  <c r="DW989" i="1"/>
  <c r="DX989" i="1" s="1"/>
  <c r="DO989" i="1"/>
  <c r="DP989" i="1" s="1"/>
  <c r="DG989" i="1"/>
  <c r="DH989" i="1" s="1"/>
  <c r="CY989" i="1"/>
  <c r="CZ989" i="1" s="1"/>
  <c r="EI987" i="1"/>
  <c r="EJ987" i="1" s="1"/>
  <c r="EA987" i="1"/>
  <c r="EB987" i="1" s="1"/>
  <c r="DS987" i="1"/>
  <c r="DT987" i="1" s="1"/>
  <c r="DK987" i="1"/>
  <c r="DL987" i="1" s="1"/>
  <c r="DC987" i="1"/>
  <c r="DD987" i="1" s="1"/>
  <c r="CU987" i="1"/>
  <c r="CV987" i="1" s="1"/>
  <c r="EE985" i="1"/>
  <c r="EF985" i="1" s="1"/>
  <c r="DW985" i="1"/>
  <c r="DX985" i="1" s="1"/>
  <c r="DO985" i="1"/>
  <c r="DP985" i="1" s="1"/>
  <c r="DG985" i="1"/>
  <c r="DH985" i="1" s="1"/>
  <c r="CY985" i="1"/>
  <c r="CZ985" i="1" s="1"/>
  <c r="EI983" i="1"/>
  <c r="EJ983" i="1" s="1"/>
  <c r="EA983" i="1"/>
  <c r="EB983" i="1" s="1"/>
  <c r="DS983" i="1"/>
  <c r="DT983" i="1" s="1"/>
  <c r="DK983" i="1"/>
  <c r="DL983" i="1" s="1"/>
  <c r="DC983" i="1"/>
  <c r="DD983" i="1" s="1"/>
  <c r="CU983" i="1"/>
  <c r="CV983" i="1" s="1"/>
  <c r="EE981" i="1"/>
  <c r="EF981" i="1" s="1"/>
  <c r="DW981" i="1"/>
  <c r="DX981" i="1" s="1"/>
  <c r="DO981" i="1"/>
  <c r="DP981" i="1" s="1"/>
  <c r="CY981" i="1"/>
  <c r="CZ981" i="1" s="1"/>
  <c r="EI979" i="1"/>
  <c r="EJ979" i="1" s="1"/>
  <c r="EA979" i="1"/>
  <c r="EB979" i="1" s="1"/>
  <c r="DS979" i="1"/>
  <c r="DT979" i="1" s="1"/>
  <c r="DK979" i="1"/>
  <c r="DL979" i="1" s="1"/>
  <c r="DC979" i="1"/>
  <c r="DD979" i="1" s="1"/>
  <c r="CU979" i="1"/>
  <c r="CV979" i="1" s="1"/>
  <c r="EE977" i="1"/>
  <c r="EF977" i="1" s="1"/>
  <c r="DW977" i="1"/>
  <c r="DX977" i="1" s="1"/>
  <c r="DO977" i="1"/>
  <c r="DP977" i="1" s="1"/>
  <c r="DG977" i="1"/>
  <c r="DH977" i="1" s="1"/>
  <c r="CY977" i="1"/>
  <c r="CZ977" i="1" s="1"/>
  <c r="EI975" i="1"/>
  <c r="EJ975" i="1" s="1"/>
  <c r="EA975" i="1"/>
  <c r="EB975" i="1" s="1"/>
  <c r="DS975" i="1"/>
  <c r="DT975" i="1" s="1"/>
  <c r="DK975" i="1"/>
  <c r="DL975" i="1" s="1"/>
  <c r="DC975" i="1"/>
  <c r="DD975" i="1" s="1"/>
  <c r="CU975" i="1"/>
  <c r="CV975" i="1" s="1"/>
  <c r="EE973" i="1"/>
  <c r="EF973" i="1" s="1"/>
  <c r="DW973" i="1"/>
  <c r="DX973" i="1" s="1"/>
  <c r="DO973" i="1"/>
  <c r="DP973" i="1" s="1"/>
  <c r="DG973" i="1"/>
  <c r="DH973" i="1" s="1"/>
  <c r="CY973" i="1"/>
  <c r="CZ973" i="1" s="1"/>
  <c r="EI971" i="1"/>
  <c r="EJ971" i="1" s="1"/>
  <c r="EA971" i="1"/>
  <c r="EB971" i="1" s="1"/>
  <c r="DS971" i="1"/>
  <c r="DT971" i="1" s="1"/>
  <c r="DK971" i="1"/>
  <c r="DL971" i="1" s="1"/>
  <c r="DC971" i="1"/>
  <c r="DD971" i="1" s="1"/>
  <c r="CU971" i="1"/>
  <c r="CV971" i="1" s="1"/>
  <c r="EE969" i="1"/>
  <c r="EF969" i="1" s="1"/>
  <c r="DW969" i="1"/>
  <c r="DX969" i="1" s="1"/>
  <c r="DO969" i="1"/>
  <c r="DP969" i="1" s="1"/>
  <c r="DG969" i="1"/>
  <c r="DH969" i="1" s="1"/>
  <c r="CY969" i="1"/>
  <c r="CZ969" i="1" s="1"/>
  <c r="EI967" i="1"/>
  <c r="EJ967" i="1" s="1"/>
  <c r="EA967" i="1"/>
  <c r="EB967" i="1" s="1"/>
  <c r="DS967" i="1"/>
  <c r="DT967" i="1" s="1"/>
  <c r="DK967" i="1"/>
  <c r="DL967" i="1" s="1"/>
  <c r="DC967" i="1"/>
  <c r="DD967" i="1" s="1"/>
  <c r="CU967" i="1"/>
  <c r="CV967" i="1" s="1"/>
  <c r="EE965" i="1"/>
  <c r="EF965" i="1" s="1"/>
  <c r="DW965" i="1"/>
  <c r="DX965" i="1" s="1"/>
  <c r="DO965" i="1"/>
  <c r="DP965" i="1" s="1"/>
  <c r="DG965" i="1"/>
  <c r="DH965" i="1" s="1"/>
  <c r="CY965" i="1"/>
  <c r="CZ965" i="1" s="1"/>
  <c r="EI963" i="1"/>
  <c r="EJ963" i="1" s="1"/>
  <c r="EA963" i="1"/>
  <c r="EB963" i="1" s="1"/>
  <c r="DS963" i="1"/>
  <c r="DT963" i="1" s="1"/>
  <c r="DK963" i="1"/>
  <c r="DL963" i="1" s="1"/>
  <c r="DC963" i="1"/>
  <c r="DD963" i="1" s="1"/>
  <c r="CU963" i="1"/>
  <c r="CV963" i="1" s="1"/>
  <c r="EE961" i="1"/>
  <c r="EF961" i="1" s="1"/>
  <c r="DW961" i="1"/>
  <c r="DX961" i="1" s="1"/>
  <c r="DO961" i="1"/>
  <c r="DP961" i="1" s="1"/>
  <c r="DG961" i="1"/>
  <c r="DH961" i="1" s="1"/>
  <c r="CY961" i="1"/>
  <c r="CZ961" i="1" s="1"/>
  <c r="EI959" i="1"/>
  <c r="EJ959" i="1" s="1"/>
  <c r="EA959" i="1"/>
  <c r="EB959" i="1" s="1"/>
  <c r="DS959" i="1"/>
  <c r="DT959" i="1" s="1"/>
  <c r="DK959" i="1"/>
  <c r="DL959" i="1" s="1"/>
  <c r="DC959" i="1"/>
  <c r="DD959" i="1" s="1"/>
  <c r="CU959" i="1"/>
  <c r="CV959" i="1" s="1"/>
  <c r="EE957" i="1"/>
  <c r="EF957" i="1" s="1"/>
  <c r="DW957" i="1"/>
  <c r="DX957" i="1" s="1"/>
  <c r="DO957" i="1"/>
  <c r="DP957" i="1" s="1"/>
  <c r="DG957" i="1"/>
  <c r="DH957" i="1" s="1"/>
  <c r="CY957" i="1"/>
  <c r="CZ957" i="1" s="1"/>
  <c r="EI955" i="1"/>
  <c r="EJ955" i="1" s="1"/>
  <c r="EA955" i="1"/>
  <c r="EB955" i="1" s="1"/>
  <c r="DS955" i="1"/>
  <c r="DT955" i="1" s="1"/>
  <c r="DK955" i="1"/>
  <c r="DL955" i="1" s="1"/>
  <c r="DC955" i="1"/>
  <c r="DD955" i="1" s="1"/>
  <c r="CU955" i="1"/>
  <c r="CV955" i="1" s="1"/>
  <c r="EE953" i="1"/>
  <c r="EF953" i="1" s="1"/>
  <c r="DW953" i="1"/>
  <c r="DX953" i="1" s="1"/>
  <c r="DO953" i="1"/>
  <c r="DP953" i="1" s="1"/>
  <c r="DG953" i="1"/>
  <c r="DH953" i="1" s="1"/>
  <c r="CY953" i="1"/>
  <c r="CZ953" i="1" s="1"/>
  <c r="EI951" i="1"/>
  <c r="EJ951" i="1" s="1"/>
  <c r="EA951" i="1"/>
  <c r="EB951" i="1" s="1"/>
  <c r="DS951" i="1"/>
  <c r="DT951" i="1" s="1"/>
  <c r="DK951" i="1"/>
  <c r="DL951" i="1" s="1"/>
  <c r="DC951" i="1"/>
  <c r="DD951" i="1" s="1"/>
  <c r="CU951" i="1"/>
  <c r="CV951" i="1" s="1"/>
  <c r="DW949" i="1"/>
  <c r="DX949" i="1" s="1"/>
  <c r="DO949" i="1"/>
  <c r="DP949" i="1" s="1"/>
  <c r="DG949" i="1"/>
  <c r="DH949" i="1" s="1"/>
  <c r="CY949" i="1"/>
  <c r="CZ949" i="1" s="1"/>
  <c r="EI947" i="1"/>
  <c r="EJ947" i="1" s="1"/>
  <c r="EA947" i="1"/>
  <c r="EB947" i="1" s="1"/>
  <c r="DS947" i="1"/>
  <c r="DT947" i="1" s="1"/>
  <c r="DK947" i="1"/>
  <c r="DL947" i="1" s="1"/>
  <c r="DC947" i="1"/>
  <c r="DD947" i="1" s="1"/>
  <c r="CU947" i="1"/>
  <c r="CV947" i="1" s="1"/>
  <c r="EE945" i="1"/>
  <c r="EF945" i="1" s="1"/>
  <c r="DW945" i="1"/>
  <c r="DX945" i="1" s="1"/>
  <c r="DO945" i="1"/>
  <c r="DP945" i="1" s="1"/>
  <c r="DG945" i="1"/>
  <c r="DH945" i="1" s="1"/>
  <c r="CY945" i="1"/>
  <c r="CZ945" i="1" s="1"/>
  <c r="EI943" i="1"/>
  <c r="EJ943" i="1" s="1"/>
  <c r="EA943" i="1"/>
  <c r="EB943" i="1" s="1"/>
  <c r="DS943" i="1"/>
  <c r="DT943" i="1" s="1"/>
  <c r="DK943" i="1"/>
  <c r="DL943" i="1" s="1"/>
  <c r="DC943" i="1"/>
  <c r="DD943" i="1" s="1"/>
  <c r="CU943" i="1"/>
  <c r="CV943" i="1" s="1"/>
  <c r="EE941" i="1"/>
  <c r="EF941" i="1" s="1"/>
  <c r="DW941" i="1"/>
  <c r="DX941" i="1" s="1"/>
  <c r="DO941" i="1"/>
  <c r="DP941" i="1" s="1"/>
  <c r="DG941" i="1"/>
  <c r="DH941" i="1" s="1"/>
  <c r="CY941" i="1"/>
  <c r="CZ941" i="1" s="1"/>
  <c r="EI939" i="1"/>
  <c r="EJ939" i="1" s="1"/>
  <c r="EA939" i="1"/>
  <c r="EB939" i="1" s="1"/>
  <c r="DS939" i="1"/>
  <c r="DT939" i="1" s="1"/>
  <c r="DK939" i="1"/>
  <c r="DL939" i="1" s="1"/>
  <c r="DC939" i="1"/>
  <c r="DD939" i="1" s="1"/>
  <c r="CU939" i="1"/>
  <c r="CV939" i="1" s="1"/>
  <c r="EE937" i="1"/>
  <c r="EF937" i="1" s="1"/>
  <c r="DW937" i="1"/>
  <c r="DX937" i="1" s="1"/>
  <c r="DO937" i="1"/>
  <c r="DP937" i="1" s="1"/>
  <c r="DG937" i="1"/>
  <c r="DH937" i="1" s="1"/>
  <c r="CY937" i="1"/>
  <c r="CZ937" i="1" s="1"/>
  <c r="EI935" i="1"/>
  <c r="EJ935" i="1" s="1"/>
  <c r="EA935" i="1"/>
  <c r="EB935" i="1" s="1"/>
  <c r="DS935" i="1"/>
  <c r="DT935" i="1" s="1"/>
  <c r="DK935" i="1"/>
  <c r="DL935" i="1" s="1"/>
  <c r="DC935" i="1"/>
  <c r="DD935" i="1" s="1"/>
  <c r="CU935" i="1"/>
  <c r="CV935" i="1" s="1"/>
  <c r="EE933" i="1"/>
  <c r="EF933" i="1" s="1"/>
  <c r="DW933" i="1"/>
  <c r="DX933" i="1" s="1"/>
  <c r="DO933" i="1"/>
  <c r="DP933" i="1" s="1"/>
  <c r="DG933" i="1"/>
  <c r="DH933" i="1" s="1"/>
  <c r="CY933" i="1"/>
  <c r="CZ933" i="1" s="1"/>
  <c r="EI931" i="1"/>
  <c r="EJ931" i="1" s="1"/>
  <c r="EA931" i="1"/>
  <c r="EB931" i="1" s="1"/>
  <c r="DS931" i="1"/>
  <c r="DT931" i="1" s="1"/>
  <c r="DK931" i="1"/>
  <c r="DL931" i="1" s="1"/>
  <c r="DC931" i="1"/>
  <c r="DD931" i="1" s="1"/>
  <c r="CU931" i="1"/>
  <c r="CV931" i="1" s="1"/>
  <c r="EE929" i="1"/>
  <c r="EF929" i="1" s="1"/>
  <c r="DW929" i="1"/>
  <c r="DX929" i="1" s="1"/>
  <c r="DO929" i="1"/>
  <c r="DP929" i="1" s="1"/>
  <c r="DG929" i="1"/>
  <c r="DH929" i="1" s="1"/>
  <c r="CY929" i="1"/>
  <c r="CZ929" i="1" s="1"/>
  <c r="EI927" i="1"/>
  <c r="EJ927" i="1" s="1"/>
  <c r="EA927" i="1"/>
  <c r="EB927" i="1" s="1"/>
  <c r="DS927" i="1"/>
  <c r="DT927" i="1" s="1"/>
  <c r="DK927" i="1"/>
  <c r="DL927" i="1" s="1"/>
  <c r="DC927" i="1"/>
  <c r="DD927" i="1" s="1"/>
  <c r="CU927" i="1"/>
  <c r="CV927" i="1" s="1"/>
  <c r="EE925" i="1"/>
  <c r="EF925" i="1" s="1"/>
  <c r="DW925" i="1"/>
  <c r="DX925" i="1" s="1"/>
  <c r="DO925" i="1"/>
  <c r="DP925" i="1" s="1"/>
  <c r="DG925" i="1"/>
  <c r="DH925" i="1" s="1"/>
  <c r="CY925" i="1"/>
  <c r="CZ925" i="1" s="1"/>
  <c r="EI923" i="1"/>
  <c r="EJ923" i="1" s="1"/>
  <c r="EA923" i="1"/>
  <c r="EB923" i="1" s="1"/>
  <c r="DS923" i="1"/>
  <c r="DT923" i="1" s="1"/>
  <c r="DK923" i="1"/>
  <c r="DL923" i="1" s="1"/>
  <c r="DC923" i="1"/>
  <c r="DD923" i="1" s="1"/>
  <c r="CU923" i="1"/>
  <c r="CV923" i="1" s="1"/>
  <c r="EE921" i="1"/>
  <c r="EF921" i="1" s="1"/>
  <c r="DW921" i="1"/>
  <c r="DX921" i="1" s="1"/>
  <c r="DO921" i="1"/>
  <c r="DP921" i="1" s="1"/>
  <c r="DG921" i="1"/>
  <c r="DH921" i="1" s="1"/>
  <c r="CY921" i="1"/>
  <c r="CZ921" i="1" s="1"/>
  <c r="EI919" i="1"/>
  <c r="EJ919" i="1" s="1"/>
  <c r="EA919" i="1"/>
  <c r="EB919" i="1" s="1"/>
  <c r="DS919" i="1"/>
  <c r="DT919" i="1" s="1"/>
  <c r="DK919" i="1"/>
  <c r="DL919" i="1" s="1"/>
  <c r="DC919" i="1"/>
  <c r="DD919" i="1" s="1"/>
  <c r="CU919" i="1"/>
  <c r="CV919" i="1" s="1"/>
  <c r="EE917" i="1"/>
  <c r="EF917" i="1" s="1"/>
  <c r="DW917" i="1"/>
  <c r="DX917" i="1" s="1"/>
  <c r="DO917" i="1"/>
  <c r="DP917" i="1" s="1"/>
  <c r="DG917" i="1"/>
  <c r="DH917" i="1" s="1"/>
  <c r="CY917" i="1"/>
  <c r="CZ917" i="1" s="1"/>
  <c r="EI915" i="1"/>
  <c r="EJ915" i="1" s="1"/>
  <c r="EA915" i="1"/>
  <c r="EB915" i="1" s="1"/>
  <c r="DS915" i="1"/>
  <c r="DT915" i="1" s="1"/>
  <c r="DK915" i="1"/>
  <c r="DL915" i="1" s="1"/>
  <c r="DC915" i="1"/>
  <c r="DD915" i="1" s="1"/>
  <c r="CU915" i="1"/>
  <c r="CV915" i="1" s="1"/>
  <c r="EE913" i="1"/>
  <c r="EF913" i="1" s="1"/>
  <c r="DW913" i="1"/>
  <c r="DX913" i="1" s="1"/>
  <c r="DO913" i="1"/>
  <c r="DP913" i="1" s="1"/>
  <c r="DG913" i="1"/>
  <c r="DH913" i="1" s="1"/>
  <c r="CY913" i="1"/>
  <c r="CZ913" i="1" s="1"/>
  <c r="EI911" i="1"/>
  <c r="EJ911" i="1" s="1"/>
  <c r="EA911" i="1"/>
  <c r="EB911" i="1" s="1"/>
  <c r="DS911" i="1"/>
  <c r="DT911" i="1" s="1"/>
  <c r="DK911" i="1"/>
  <c r="DL911" i="1" s="1"/>
  <c r="DC911" i="1"/>
  <c r="DD911" i="1" s="1"/>
  <c r="CU911" i="1"/>
  <c r="CV911" i="1" s="1"/>
  <c r="EE909" i="1"/>
  <c r="EF909" i="1" s="1"/>
  <c r="DW909" i="1"/>
  <c r="DX909" i="1" s="1"/>
  <c r="DO909" i="1"/>
  <c r="DP909" i="1" s="1"/>
  <c r="DG909" i="1"/>
  <c r="DH909" i="1" s="1"/>
  <c r="CY909" i="1"/>
  <c r="CZ909" i="1" s="1"/>
  <c r="EI907" i="1"/>
  <c r="EJ907" i="1" s="1"/>
  <c r="EA907" i="1"/>
  <c r="EB907" i="1" s="1"/>
  <c r="DS907" i="1"/>
  <c r="DT907" i="1" s="1"/>
  <c r="DK907" i="1"/>
  <c r="DL907" i="1" s="1"/>
  <c r="DC907" i="1"/>
  <c r="DD907" i="1" s="1"/>
  <c r="CU907" i="1"/>
  <c r="CV907" i="1" s="1"/>
  <c r="EE905" i="1"/>
  <c r="EF905" i="1" s="1"/>
  <c r="DW905" i="1"/>
  <c r="DX905" i="1" s="1"/>
  <c r="DO905" i="1"/>
  <c r="DP905" i="1" s="1"/>
  <c r="DG905" i="1"/>
  <c r="DH905" i="1" s="1"/>
  <c r="CY905" i="1"/>
  <c r="CZ905" i="1" s="1"/>
  <c r="EI903" i="1"/>
  <c r="EJ903" i="1" s="1"/>
  <c r="EA903" i="1"/>
  <c r="EB903" i="1" s="1"/>
  <c r="DS903" i="1"/>
  <c r="DT903" i="1" s="1"/>
  <c r="DK903" i="1"/>
  <c r="DL903" i="1" s="1"/>
  <c r="DC903" i="1"/>
  <c r="DD903" i="1" s="1"/>
  <c r="CU903" i="1"/>
  <c r="CV903" i="1" s="1"/>
  <c r="EE901" i="1"/>
  <c r="EF901" i="1" s="1"/>
  <c r="DW901" i="1"/>
  <c r="DX901" i="1" s="1"/>
  <c r="DO901" i="1"/>
  <c r="DP901" i="1" s="1"/>
  <c r="DG901" i="1"/>
  <c r="DH901" i="1" s="1"/>
  <c r="CY901" i="1"/>
  <c r="CZ901" i="1" s="1"/>
  <c r="EI899" i="1"/>
  <c r="EJ899" i="1" s="1"/>
  <c r="EA899" i="1"/>
  <c r="EB899" i="1" s="1"/>
  <c r="DS899" i="1"/>
  <c r="DT899" i="1" s="1"/>
  <c r="DK899" i="1"/>
  <c r="DL899" i="1" s="1"/>
  <c r="DC899" i="1"/>
  <c r="DD899" i="1" s="1"/>
  <c r="CU899" i="1"/>
  <c r="CV899" i="1" s="1"/>
  <c r="EI1126" i="1"/>
  <c r="EJ1126" i="1" s="1"/>
  <c r="CW1114" i="1"/>
  <c r="CX1114" i="1" s="1"/>
  <c r="DA1094" i="1"/>
  <c r="DB1094" i="1" s="1"/>
  <c r="DM1090" i="1"/>
  <c r="DN1090" i="1" s="1"/>
  <c r="DS1082" i="1"/>
  <c r="DT1082" i="1" s="1"/>
  <c r="EA1078" i="1"/>
  <c r="EB1078" i="1" s="1"/>
  <c r="CW1074" i="1"/>
  <c r="CX1074" i="1" s="1"/>
  <c r="DK1070" i="1"/>
  <c r="DL1070" i="1" s="1"/>
  <c r="DY1066" i="1"/>
  <c r="DZ1066" i="1" s="1"/>
  <c r="DQ1062" i="1"/>
  <c r="DR1062" i="1" s="1"/>
  <c r="DO1058" i="1"/>
  <c r="DP1058" i="1" s="1"/>
  <c r="EA1054" i="1"/>
  <c r="EB1054" i="1" s="1"/>
  <c r="CY1050" i="1"/>
  <c r="CZ1050" i="1" s="1"/>
  <c r="EE1128" i="1"/>
  <c r="EF1128" i="1" s="1"/>
  <c r="DW1128" i="1"/>
  <c r="DX1128" i="1" s="1"/>
  <c r="DO1128" i="1"/>
  <c r="DP1128" i="1" s="1"/>
  <c r="DG1128" i="1"/>
  <c r="DH1128" i="1" s="1"/>
  <c r="CY1128" i="1"/>
  <c r="CZ1128" i="1" s="1"/>
  <c r="EA1126" i="1"/>
  <c r="EB1126" i="1" s="1"/>
  <c r="DS1126" i="1"/>
  <c r="DT1126" i="1" s="1"/>
  <c r="DK1126" i="1"/>
  <c r="DL1126" i="1" s="1"/>
  <c r="DC1126" i="1"/>
  <c r="DD1126" i="1" s="1"/>
  <c r="CU1126" i="1"/>
  <c r="CV1126" i="1" s="1"/>
  <c r="EE1124" i="1"/>
  <c r="EF1124" i="1" s="1"/>
  <c r="DW1124" i="1"/>
  <c r="DX1124" i="1" s="1"/>
  <c r="DO1124" i="1"/>
  <c r="DP1124" i="1" s="1"/>
  <c r="DG1124" i="1"/>
  <c r="DH1124" i="1" s="1"/>
  <c r="CY1124" i="1"/>
  <c r="CZ1124" i="1" s="1"/>
  <c r="EI1122" i="1"/>
  <c r="EJ1122" i="1" s="1"/>
  <c r="EA1122" i="1"/>
  <c r="EB1122" i="1" s="1"/>
  <c r="DS1122" i="1"/>
  <c r="DT1122" i="1" s="1"/>
  <c r="DK1122" i="1"/>
  <c r="DL1122" i="1" s="1"/>
  <c r="DC1122" i="1"/>
  <c r="DD1122" i="1" s="1"/>
  <c r="CU1122" i="1"/>
  <c r="CV1122" i="1" s="1"/>
  <c r="EE1120" i="1"/>
  <c r="EF1120" i="1" s="1"/>
  <c r="DW1120" i="1"/>
  <c r="DX1120" i="1" s="1"/>
  <c r="DO1120" i="1"/>
  <c r="DP1120" i="1" s="1"/>
  <c r="DG1120" i="1"/>
  <c r="DH1120" i="1" s="1"/>
  <c r="CY1120" i="1"/>
  <c r="CZ1120" i="1" s="1"/>
  <c r="EI1118" i="1"/>
  <c r="EJ1118" i="1" s="1"/>
  <c r="EA1118" i="1"/>
  <c r="EB1118" i="1" s="1"/>
  <c r="DS1118" i="1"/>
  <c r="DT1118" i="1" s="1"/>
  <c r="DK1118" i="1"/>
  <c r="DL1118" i="1" s="1"/>
  <c r="DC1118" i="1"/>
  <c r="DD1118" i="1" s="1"/>
  <c r="CU1118" i="1"/>
  <c r="CV1118" i="1" s="1"/>
  <c r="EE1116" i="1"/>
  <c r="EF1116" i="1" s="1"/>
  <c r="DW1116" i="1"/>
  <c r="DX1116" i="1" s="1"/>
  <c r="DO1116" i="1"/>
  <c r="DP1116" i="1" s="1"/>
  <c r="DG1116" i="1"/>
  <c r="DH1116" i="1" s="1"/>
  <c r="CY1116" i="1"/>
  <c r="CZ1116" i="1" s="1"/>
  <c r="EI1114" i="1"/>
  <c r="EJ1114" i="1" s="1"/>
  <c r="EA1114" i="1"/>
  <c r="EB1114" i="1" s="1"/>
  <c r="DS1114" i="1"/>
  <c r="DT1114" i="1" s="1"/>
  <c r="DK1114" i="1"/>
  <c r="DL1114" i="1" s="1"/>
  <c r="DC1114" i="1"/>
  <c r="DD1114" i="1" s="1"/>
  <c r="CU1114" i="1"/>
  <c r="CV1114" i="1" s="1"/>
  <c r="EE1112" i="1"/>
  <c r="EF1112" i="1" s="1"/>
  <c r="DW1112" i="1"/>
  <c r="DX1112" i="1" s="1"/>
  <c r="DO1112" i="1"/>
  <c r="DP1112" i="1" s="1"/>
  <c r="DG1112" i="1"/>
  <c r="DH1112" i="1" s="1"/>
  <c r="CY1112" i="1"/>
  <c r="CZ1112" i="1" s="1"/>
  <c r="EI1110" i="1"/>
  <c r="EJ1110" i="1" s="1"/>
  <c r="EA1110" i="1"/>
  <c r="EB1110" i="1" s="1"/>
  <c r="DS1110" i="1"/>
  <c r="DT1110" i="1" s="1"/>
  <c r="DK1110" i="1"/>
  <c r="DL1110" i="1" s="1"/>
  <c r="DC1110" i="1"/>
  <c r="DD1110" i="1" s="1"/>
  <c r="CU1110" i="1"/>
  <c r="CV1110" i="1" s="1"/>
  <c r="EE1108" i="1"/>
  <c r="EF1108" i="1" s="1"/>
  <c r="DW1108" i="1"/>
  <c r="DX1108" i="1" s="1"/>
  <c r="DO1108" i="1"/>
  <c r="DP1108" i="1" s="1"/>
  <c r="DG1108" i="1"/>
  <c r="DH1108" i="1" s="1"/>
  <c r="CY1108" i="1"/>
  <c r="CZ1108" i="1" s="1"/>
  <c r="EI1106" i="1"/>
  <c r="EJ1106" i="1" s="1"/>
  <c r="EA1106" i="1"/>
  <c r="EB1106" i="1" s="1"/>
  <c r="DS1106" i="1"/>
  <c r="DT1106" i="1" s="1"/>
  <c r="DK1106" i="1"/>
  <c r="DL1106" i="1" s="1"/>
  <c r="DC1106" i="1"/>
  <c r="DD1106" i="1" s="1"/>
  <c r="CU1106" i="1"/>
  <c r="CV1106" i="1" s="1"/>
  <c r="EE1104" i="1"/>
  <c r="EF1104" i="1" s="1"/>
  <c r="DW1104" i="1"/>
  <c r="DX1104" i="1" s="1"/>
  <c r="DO1104" i="1"/>
  <c r="DP1104" i="1" s="1"/>
  <c r="DG1104" i="1"/>
  <c r="DH1104" i="1" s="1"/>
  <c r="CY1104" i="1"/>
  <c r="CZ1104" i="1" s="1"/>
  <c r="EI1102" i="1"/>
  <c r="EJ1102" i="1" s="1"/>
  <c r="EA1102" i="1"/>
  <c r="EB1102" i="1" s="1"/>
  <c r="DS1102" i="1"/>
  <c r="DT1102" i="1" s="1"/>
  <c r="DK1102" i="1"/>
  <c r="DL1102" i="1" s="1"/>
  <c r="DC1102" i="1"/>
  <c r="DD1102" i="1" s="1"/>
  <c r="CU1102" i="1"/>
  <c r="CV1102" i="1" s="1"/>
  <c r="EE1100" i="1"/>
  <c r="EF1100" i="1" s="1"/>
  <c r="DW1100" i="1"/>
  <c r="DX1100" i="1" s="1"/>
  <c r="DO1100" i="1"/>
  <c r="DP1100" i="1" s="1"/>
  <c r="DG1100" i="1"/>
  <c r="DH1100" i="1" s="1"/>
  <c r="CY1100" i="1"/>
  <c r="CZ1100" i="1" s="1"/>
  <c r="EI1098" i="1"/>
  <c r="EJ1098" i="1" s="1"/>
  <c r="EA1098" i="1"/>
  <c r="EB1098" i="1" s="1"/>
  <c r="DS1098" i="1"/>
  <c r="DT1098" i="1" s="1"/>
  <c r="DK1098" i="1"/>
  <c r="DL1098" i="1" s="1"/>
  <c r="DC1098" i="1"/>
  <c r="DD1098" i="1" s="1"/>
  <c r="CU1098" i="1"/>
  <c r="CV1098" i="1" s="1"/>
  <c r="EE1096" i="1"/>
  <c r="EF1096" i="1" s="1"/>
  <c r="DW1096" i="1"/>
  <c r="DX1096" i="1" s="1"/>
  <c r="DO1096" i="1"/>
  <c r="DP1096" i="1" s="1"/>
  <c r="DG1096" i="1"/>
  <c r="DH1096" i="1" s="1"/>
  <c r="CY1096" i="1"/>
  <c r="CZ1096" i="1" s="1"/>
  <c r="EI1094" i="1"/>
  <c r="EJ1094" i="1" s="1"/>
  <c r="EA1094" i="1"/>
  <c r="EB1094" i="1" s="1"/>
  <c r="DS1094" i="1"/>
  <c r="DT1094" i="1" s="1"/>
  <c r="DK1094" i="1"/>
  <c r="DL1094" i="1" s="1"/>
  <c r="DC1094" i="1"/>
  <c r="DD1094" i="1" s="1"/>
  <c r="CU1094" i="1"/>
  <c r="CV1094" i="1" s="1"/>
  <c r="EE1092" i="1"/>
  <c r="EF1092" i="1" s="1"/>
  <c r="DW1092" i="1"/>
  <c r="DX1092" i="1" s="1"/>
  <c r="DO1092" i="1"/>
  <c r="DP1092" i="1" s="1"/>
  <c r="DG1092" i="1"/>
  <c r="DH1092" i="1" s="1"/>
  <c r="CY1092" i="1"/>
  <c r="CZ1092" i="1" s="1"/>
  <c r="EI1090" i="1"/>
  <c r="EJ1090" i="1" s="1"/>
  <c r="EA1090" i="1"/>
  <c r="EB1090" i="1" s="1"/>
  <c r="DS1090" i="1"/>
  <c r="DT1090" i="1" s="1"/>
  <c r="DK1090" i="1"/>
  <c r="DL1090" i="1" s="1"/>
  <c r="DC1090" i="1"/>
  <c r="DD1090" i="1" s="1"/>
  <c r="CU1090" i="1"/>
  <c r="CV1090" i="1" s="1"/>
  <c r="EE1088" i="1"/>
  <c r="EF1088" i="1" s="1"/>
  <c r="DW1088" i="1"/>
  <c r="DX1088" i="1" s="1"/>
  <c r="DO1088" i="1"/>
  <c r="DP1088" i="1" s="1"/>
  <c r="DG1088" i="1"/>
  <c r="DH1088" i="1" s="1"/>
  <c r="CY1088" i="1"/>
  <c r="CZ1088" i="1" s="1"/>
  <c r="EI1086" i="1"/>
  <c r="EJ1086" i="1" s="1"/>
  <c r="EA1086" i="1"/>
  <c r="EB1086" i="1" s="1"/>
  <c r="DS1086" i="1"/>
  <c r="DT1086" i="1" s="1"/>
  <c r="DK1086" i="1"/>
  <c r="DL1086" i="1" s="1"/>
  <c r="DC1086" i="1"/>
  <c r="DD1086" i="1" s="1"/>
  <c r="CU1086" i="1"/>
  <c r="CV1086" i="1" s="1"/>
  <c r="EE1084" i="1"/>
  <c r="EF1084" i="1" s="1"/>
  <c r="DW1084" i="1"/>
  <c r="DX1084" i="1" s="1"/>
  <c r="DO1084" i="1"/>
  <c r="DP1084" i="1" s="1"/>
  <c r="DG1084" i="1"/>
  <c r="DH1084" i="1" s="1"/>
  <c r="CY1084" i="1"/>
  <c r="CZ1084" i="1" s="1"/>
  <c r="EI1082" i="1"/>
  <c r="EJ1082" i="1" s="1"/>
  <c r="EA1082" i="1"/>
  <c r="EB1082" i="1" s="1"/>
  <c r="DK1082" i="1"/>
  <c r="DL1082" i="1" s="1"/>
  <c r="DC1082" i="1"/>
  <c r="DD1082" i="1" s="1"/>
  <c r="CU1082" i="1"/>
  <c r="CV1082" i="1" s="1"/>
  <c r="EE1080" i="1"/>
  <c r="EF1080" i="1" s="1"/>
  <c r="DW1080" i="1"/>
  <c r="DX1080" i="1" s="1"/>
  <c r="DO1080" i="1"/>
  <c r="DP1080" i="1" s="1"/>
  <c r="DG1080" i="1"/>
  <c r="DH1080" i="1" s="1"/>
  <c r="CY1080" i="1"/>
  <c r="CZ1080" i="1" s="1"/>
  <c r="EI1078" i="1"/>
  <c r="EJ1078" i="1" s="1"/>
  <c r="DS1078" i="1"/>
  <c r="DT1078" i="1" s="1"/>
  <c r="DK1078" i="1"/>
  <c r="DL1078" i="1" s="1"/>
  <c r="DC1078" i="1"/>
  <c r="DD1078" i="1" s="1"/>
  <c r="CU1078" i="1"/>
  <c r="CV1078" i="1" s="1"/>
  <c r="EE1076" i="1"/>
  <c r="EF1076" i="1" s="1"/>
  <c r="DW1076" i="1"/>
  <c r="DX1076" i="1" s="1"/>
  <c r="DO1076" i="1"/>
  <c r="DP1076" i="1" s="1"/>
  <c r="DG1076" i="1"/>
  <c r="DH1076" i="1" s="1"/>
  <c r="CY1076" i="1"/>
  <c r="CZ1076" i="1" s="1"/>
  <c r="EI1074" i="1"/>
  <c r="EJ1074" i="1" s="1"/>
  <c r="EA1074" i="1"/>
  <c r="EB1074" i="1" s="1"/>
  <c r="DS1074" i="1"/>
  <c r="DT1074" i="1" s="1"/>
  <c r="DK1074" i="1"/>
  <c r="DL1074" i="1" s="1"/>
  <c r="DC1074" i="1"/>
  <c r="DD1074" i="1" s="1"/>
  <c r="CU1074" i="1"/>
  <c r="CV1074" i="1" s="1"/>
  <c r="EE1072" i="1"/>
  <c r="EF1072" i="1" s="1"/>
  <c r="DW1072" i="1"/>
  <c r="DX1072" i="1" s="1"/>
  <c r="DO1072" i="1"/>
  <c r="DP1072" i="1" s="1"/>
  <c r="DG1072" i="1"/>
  <c r="DH1072" i="1" s="1"/>
  <c r="CY1072" i="1"/>
  <c r="CZ1072" i="1" s="1"/>
  <c r="EI1070" i="1"/>
  <c r="EJ1070" i="1" s="1"/>
  <c r="EA1070" i="1"/>
  <c r="EB1070" i="1" s="1"/>
  <c r="DS1070" i="1"/>
  <c r="DT1070" i="1" s="1"/>
  <c r="DC1070" i="1"/>
  <c r="DD1070" i="1" s="1"/>
  <c r="CU1070" i="1"/>
  <c r="CV1070" i="1" s="1"/>
  <c r="EE1068" i="1"/>
  <c r="EF1068" i="1" s="1"/>
  <c r="DW1068" i="1"/>
  <c r="DX1068" i="1" s="1"/>
  <c r="DO1068" i="1"/>
  <c r="DP1068" i="1" s="1"/>
  <c r="DG1068" i="1"/>
  <c r="DH1068" i="1" s="1"/>
  <c r="CY1068" i="1"/>
  <c r="CZ1068" i="1" s="1"/>
  <c r="EI1066" i="1"/>
  <c r="EJ1066" i="1" s="1"/>
  <c r="EA1066" i="1"/>
  <c r="EB1066" i="1" s="1"/>
  <c r="DS1066" i="1"/>
  <c r="DT1066" i="1" s="1"/>
  <c r="DK1066" i="1"/>
  <c r="DL1066" i="1" s="1"/>
  <c r="DC1066" i="1"/>
  <c r="DD1066" i="1" s="1"/>
  <c r="CU1066" i="1"/>
  <c r="CV1066" i="1" s="1"/>
  <c r="EE1064" i="1"/>
  <c r="EF1064" i="1" s="1"/>
  <c r="DW1064" i="1"/>
  <c r="DX1064" i="1" s="1"/>
  <c r="DO1064" i="1"/>
  <c r="DP1064" i="1" s="1"/>
  <c r="DG1064" i="1"/>
  <c r="DH1064" i="1" s="1"/>
  <c r="CY1064" i="1"/>
  <c r="CZ1064" i="1" s="1"/>
  <c r="EI1062" i="1"/>
  <c r="EJ1062" i="1" s="1"/>
  <c r="EA1062" i="1"/>
  <c r="EB1062" i="1" s="1"/>
  <c r="DS1062" i="1"/>
  <c r="DT1062" i="1" s="1"/>
  <c r="DK1062" i="1"/>
  <c r="DL1062" i="1" s="1"/>
  <c r="DC1062" i="1"/>
  <c r="DD1062" i="1" s="1"/>
  <c r="CU1062" i="1"/>
  <c r="CV1062" i="1" s="1"/>
  <c r="EE1060" i="1"/>
  <c r="EF1060" i="1" s="1"/>
  <c r="DW1060" i="1"/>
  <c r="DX1060" i="1" s="1"/>
  <c r="DO1060" i="1"/>
  <c r="DP1060" i="1" s="1"/>
  <c r="DG1060" i="1"/>
  <c r="DH1060" i="1" s="1"/>
  <c r="CY1060" i="1"/>
  <c r="CZ1060" i="1" s="1"/>
  <c r="EI1058" i="1"/>
  <c r="EJ1058" i="1" s="1"/>
  <c r="EA1058" i="1"/>
  <c r="EB1058" i="1" s="1"/>
  <c r="DS1058" i="1"/>
  <c r="DT1058" i="1" s="1"/>
  <c r="DK1058" i="1"/>
  <c r="DL1058" i="1" s="1"/>
  <c r="DC1058" i="1"/>
  <c r="DD1058" i="1" s="1"/>
  <c r="CU1058" i="1"/>
  <c r="CV1058" i="1" s="1"/>
  <c r="EE1056" i="1"/>
  <c r="EF1056" i="1" s="1"/>
  <c r="DW1056" i="1"/>
  <c r="DX1056" i="1" s="1"/>
  <c r="DO1056" i="1"/>
  <c r="DP1056" i="1" s="1"/>
  <c r="DG1056" i="1"/>
  <c r="DH1056" i="1" s="1"/>
  <c r="CY1056" i="1"/>
  <c r="CZ1056" i="1" s="1"/>
  <c r="EI1054" i="1"/>
  <c r="EJ1054" i="1" s="1"/>
  <c r="DS1054" i="1"/>
  <c r="DT1054" i="1" s="1"/>
  <c r="DK1054" i="1"/>
  <c r="DL1054" i="1" s="1"/>
  <c r="DC1054" i="1"/>
  <c r="DD1054" i="1" s="1"/>
  <c r="CU1054" i="1"/>
  <c r="CV1054" i="1" s="1"/>
  <c r="EE1052" i="1"/>
  <c r="EF1052" i="1" s="1"/>
  <c r="DW1052" i="1"/>
  <c r="DX1052" i="1" s="1"/>
  <c r="DO1052" i="1"/>
  <c r="DP1052" i="1" s="1"/>
  <c r="DG1052" i="1"/>
  <c r="DH1052" i="1" s="1"/>
  <c r="CY1052" i="1"/>
  <c r="CZ1052" i="1" s="1"/>
  <c r="EI1050" i="1"/>
  <c r="EJ1050" i="1" s="1"/>
  <c r="EA1050" i="1"/>
  <c r="EB1050" i="1" s="1"/>
  <c r="DS1050" i="1"/>
  <c r="DT1050" i="1" s="1"/>
  <c r="DK1050" i="1"/>
  <c r="DL1050" i="1" s="1"/>
  <c r="DC1050" i="1"/>
  <c r="DD1050" i="1" s="1"/>
  <c r="CU1050" i="1"/>
  <c r="CV1050" i="1" s="1"/>
  <c r="EE1048" i="1"/>
  <c r="EF1048" i="1" s="1"/>
  <c r="DW1048" i="1"/>
  <c r="DX1048" i="1" s="1"/>
  <c r="DO1048" i="1"/>
  <c r="DP1048" i="1" s="1"/>
  <c r="DG1048" i="1"/>
  <c r="DH1048" i="1" s="1"/>
  <c r="CY1048" i="1"/>
  <c r="CZ1048" i="1" s="1"/>
  <c r="EI1046" i="1"/>
  <c r="EJ1046" i="1" s="1"/>
  <c r="EA1046" i="1"/>
  <c r="EB1046" i="1" s="1"/>
  <c r="DS1046" i="1"/>
  <c r="DT1046" i="1" s="1"/>
  <c r="DK1046" i="1"/>
  <c r="DL1046" i="1" s="1"/>
  <c r="DC1046" i="1"/>
  <c r="DD1046" i="1" s="1"/>
  <c r="CU1046" i="1"/>
  <c r="CV1046" i="1" s="1"/>
  <c r="EE1044" i="1"/>
  <c r="EF1044" i="1" s="1"/>
  <c r="DW1044" i="1"/>
  <c r="DX1044" i="1" s="1"/>
  <c r="DO1044" i="1"/>
  <c r="DP1044" i="1" s="1"/>
  <c r="DG1044" i="1"/>
  <c r="DH1044" i="1" s="1"/>
  <c r="CY1044" i="1"/>
  <c r="CZ1044" i="1" s="1"/>
  <c r="EI1042" i="1"/>
  <c r="EJ1042" i="1" s="1"/>
  <c r="EA1042" i="1"/>
  <c r="EB1042" i="1" s="1"/>
  <c r="DS1042" i="1"/>
  <c r="DT1042" i="1" s="1"/>
  <c r="DK1042" i="1"/>
  <c r="DL1042" i="1" s="1"/>
  <c r="DC1042" i="1"/>
  <c r="DD1042" i="1" s="1"/>
  <c r="CU1042" i="1"/>
  <c r="CV1042" i="1" s="1"/>
  <c r="EE1040" i="1"/>
  <c r="EF1040" i="1" s="1"/>
  <c r="DW1040" i="1"/>
  <c r="DX1040" i="1" s="1"/>
  <c r="DO1040" i="1"/>
  <c r="DP1040" i="1" s="1"/>
  <c r="DG1040" i="1"/>
  <c r="DH1040" i="1" s="1"/>
  <c r="CY1040" i="1"/>
  <c r="CZ1040" i="1" s="1"/>
  <c r="EI1038" i="1"/>
  <c r="EJ1038" i="1" s="1"/>
  <c r="EA1038" i="1"/>
  <c r="EB1038" i="1" s="1"/>
  <c r="DS1038" i="1"/>
  <c r="DT1038" i="1" s="1"/>
  <c r="DK1038" i="1"/>
  <c r="DL1038" i="1" s="1"/>
  <c r="DC1038" i="1"/>
  <c r="DD1038" i="1" s="1"/>
  <c r="CU1038" i="1"/>
  <c r="CV1038" i="1" s="1"/>
  <c r="EE1036" i="1"/>
  <c r="EF1036" i="1" s="1"/>
  <c r="DW1036" i="1"/>
  <c r="DX1036" i="1" s="1"/>
  <c r="DO1036" i="1"/>
  <c r="DP1036" i="1" s="1"/>
  <c r="DG1036" i="1"/>
  <c r="DH1036" i="1" s="1"/>
  <c r="CY1036" i="1"/>
  <c r="CZ1036" i="1" s="1"/>
  <c r="EI1034" i="1"/>
  <c r="EJ1034" i="1" s="1"/>
  <c r="EA1034" i="1"/>
  <c r="EB1034" i="1" s="1"/>
  <c r="DS1034" i="1"/>
  <c r="DT1034" i="1" s="1"/>
  <c r="DK1034" i="1"/>
  <c r="DL1034" i="1" s="1"/>
  <c r="DC1034" i="1"/>
  <c r="DD1034" i="1" s="1"/>
  <c r="CU1034" i="1"/>
  <c r="CV1034" i="1" s="1"/>
  <c r="EE1032" i="1"/>
  <c r="EF1032" i="1" s="1"/>
  <c r="DW1032" i="1"/>
  <c r="DX1032" i="1" s="1"/>
  <c r="DO1032" i="1"/>
  <c r="DP1032" i="1" s="1"/>
  <c r="DG1032" i="1"/>
  <c r="DH1032" i="1" s="1"/>
  <c r="CY1032" i="1"/>
  <c r="CZ1032" i="1" s="1"/>
  <c r="EI1030" i="1"/>
  <c r="EJ1030" i="1" s="1"/>
  <c r="EA1030" i="1"/>
  <c r="EB1030" i="1" s="1"/>
  <c r="DS1030" i="1"/>
  <c r="DT1030" i="1" s="1"/>
  <c r="DK1030" i="1"/>
  <c r="DL1030" i="1" s="1"/>
  <c r="DC1030" i="1"/>
  <c r="DD1030" i="1" s="1"/>
  <c r="CU1030" i="1"/>
  <c r="CV1030" i="1" s="1"/>
  <c r="EE1028" i="1"/>
  <c r="EF1028" i="1" s="1"/>
  <c r="DW1028" i="1"/>
  <c r="DX1028" i="1" s="1"/>
  <c r="DO1028" i="1"/>
  <c r="DP1028" i="1" s="1"/>
  <c r="DG1028" i="1"/>
  <c r="DH1028" i="1" s="1"/>
  <c r="CY1028" i="1"/>
  <c r="CZ1028" i="1" s="1"/>
  <c r="EI1026" i="1"/>
  <c r="EJ1026" i="1" s="1"/>
  <c r="EA1026" i="1"/>
  <c r="EB1026" i="1" s="1"/>
  <c r="DS1026" i="1"/>
  <c r="DT1026" i="1" s="1"/>
  <c r="DK1026" i="1"/>
  <c r="DL1026" i="1" s="1"/>
  <c r="DC1026" i="1"/>
  <c r="DD1026" i="1" s="1"/>
  <c r="CU1026" i="1"/>
  <c r="CV1026" i="1" s="1"/>
  <c r="EE1024" i="1"/>
  <c r="EF1024" i="1" s="1"/>
  <c r="DW1024" i="1"/>
  <c r="DX1024" i="1" s="1"/>
  <c r="DO1024" i="1"/>
  <c r="DP1024" i="1" s="1"/>
  <c r="DG1024" i="1"/>
  <c r="DH1024" i="1" s="1"/>
  <c r="CY1024" i="1"/>
  <c r="CZ1024" i="1" s="1"/>
  <c r="EI1022" i="1"/>
  <c r="EJ1022" i="1" s="1"/>
  <c r="EA1022" i="1"/>
  <c r="EB1022" i="1" s="1"/>
  <c r="DS1022" i="1"/>
  <c r="DT1022" i="1" s="1"/>
  <c r="DK1022" i="1"/>
  <c r="DL1022" i="1" s="1"/>
  <c r="DC1022" i="1"/>
  <c r="DD1022" i="1" s="1"/>
  <c r="CU1022" i="1"/>
  <c r="CV1022" i="1" s="1"/>
  <c r="EE1020" i="1"/>
  <c r="EF1020" i="1" s="1"/>
  <c r="DW1020" i="1"/>
  <c r="DX1020" i="1" s="1"/>
  <c r="DO1020" i="1"/>
  <c r="DP1020" i="1" s="1"/>
  <c r="DG1020" i="1"/>
  <c r="DH1020" i="1" s="1"/>
  <c r="CY1020" i="1"/>
  <c r="CZ1020" i="1" s="1"/>
  <c r="EI1018" i="1"/>
  <c r="EJ1018" i="1" s="1"/>
  <c r="EA1018" i="1"/>
  <c r="EB1018" i="1" s="1"/>
  <c r="DS1018" i="1"/>
  <c r="DT1018" i="1" s="1"/>
  <c r="DK1018" i="1"/>
  <c r="DL1018" i="1" s="1"/>
  <c r="DC1018" i="1"/>
  <c r="DD1018" i="1" s="1"/>
  <c r="CU1018" i="1"/>
  <c r="CV1018" i="1" s="1"/>
  <c r="EG1015" i="1"/>
  <c r="EH1015" i="1" s="1"/>
  <c r="DY1015" i="1"/>
  <c r="DZ1015" i="1" s="1"/>
  <c r="DQ1015" i="1"/>
  <c r="DR1015" i="1" s="1"/>
  <c r="DI1015" i="1"/>
  <c r="DJ1015" i="1" s="1"/>
  <c r="DA1015" i="1"/>
  <c r="DB1015" i="1" s="1"/>
  <c r="EC1013" i="1"/>
  <c r="ED1013" i="1" s="1"/>
  <c r="DU1013" i="1"/>
  <c r="DV1013" i="1" s="1"/>
  <c r="DM1013" i="1"/>
  <c r="DN1013" i="1" s="1"/>
  <c r="DE1013" i="1"/>
  <c r="DF1013" i="1" s="1"/>
  <c r="CW1013" i="1"/>
  <c r="CX1013" i="1" s="1"/>
  <c r="EG1011" i="1"/>
  <c r="EH1011" i="1" s="1"/>
  <c r="DY1011" i="1"/>
  <c r="DZ1011" i="1" s="1"/>
  <c r="DQ1011" i="1"/>
  <c r="DR1011" i="1" s="1"/>
  <c r="DI1011" i="1"/>
  <c r="DJ1011" i="1" s="1"/>
  <c r="DA1011" i="1"/>
  <c r="DB1011" i="1" s="1"/>
  <c r="EC1009" i="1"/>
  <c r="ED1009" i="1" s="1"/>
  <c r="DU1009" i="1"/>
  <c r="DV1009" i="1" s="1"/>
  <c r="DM1009" i="1"/>
  <c r="DN1009" i="1" s="1"/>
  <c r="DE1009" i="1"/>
  <c r="DF1009" i="1" s="1"/>
  <c r="CW1009" i="1"/>
  <c r="CX1009" i="1" s="1"/>
  <c r="EG1007" i="1"/>
  <c r="EH1007" i="1" s="1"/>
  <c r="DY1007" i="1"/>
  <c r="DZ1007" i="1" s="1"/>
  <c r="DQ1007" i="1"/>
  <c r="DR1007" i="1" s="1"/>
  <c r="DI1007" i="1"/>
  <c r="DJ1007" i="1" s="1"/>
  <c r="DA1007" i="1"/>
  <c r="DB1007" i="1" s="1"/>
  <c r="EC1005" i="1"/>
  <c r="ED1005" i="1" s="1"/>
  <c r="DU1005" i="1"/>
  <c r="DV1005" i="1" s="1"/>
  <c r="DM1005" i="1"/>
  <c r="DN1005" i="1" s="1"/>
  <c r="DE1005" i="1"/>
  <c r="DF1005" i="1" s="1"/>
  <c r="CW1005" i="1"/>
  <c r="CX1005" i="1" s="1"/>
  <c r="EG1003" i="1"/>
  <c r="EH1003" i="1" s="1"/>
  <c r="DY1003" i="1"/>
  <c r="DZ1003" i="1" s="1"/>
  <c r="DQ1003" i="1"/>
  <c r="DR1003" i="1" s="1"/>
  <c r="DI1003" i="1"/>
  <c r="DJ1003" i="1" s="1"/>
  <c r="DA1003" i="1"/>
  <c r="DB1003" i="1" s="1"/>
  <c r="EC1001" i="1"/>
  <c r="ED1001" i="1" s="1"/>
  <c r="DU1001" i="1"/>
  <c r="DV1001" i="1" s="1"/>
  <c r="DM1001" i="1"/>
  <c r="DN1001" i="1" s="1"/>
  <c r="DE1001" i="1"/>
  <c r="DF1001" i="1" s="1"/>
  <c r="CW1001" i="1"/>
  <c r="CX1001" i="1" s="1"/>
  <c r="EG999" i="1"/>
  <c r="EH999" i="1" s="1"/>
  <c r="DY999" i="1"/>
  <c r="DZ999" i="1" s="1"/>
  <c r="DQ999" i="1"/>
  <c r="DR999" i="1" s="1"/>
  <c r="DI999" i="1"/>
  <c r="DJ999" i="1" s="1"/>
  <c r="DA999" i="1"/>
  <c r="DB999" i="1" s="1"/>
  <c r="EC997" i="1"/>
  <c r="ED997" i="1" s="1"/>
  <c r="DM997" i="1"/>
  <c r="DN997" i="1" s="1"/>
  <c r="DE997" i="1"/>
  <c r="DF997" i="1" s="1"/>
  <c r="CW997" i="1"/>
  <c r="CX997" i="1" s="1"/>
  <c r="EG995" i="1"/>
  <c r="EH995" i="1" s="1"/>
  <c r="DY995" i="1"/>
  <c r="DZ995" i="1" s="1"/>
  <c r="DQ995" i="1"/>
  <c r="DR995" i="1" s="1"/>
  <c r="DI995" i="1"/>
  <c r="DJ995" i="1" s="1"/>
  <c r="DA995" i="1"/>
  <c r="DB995" i="1" s="1"/>
  <c r="EC993" i="1"/>
  <c r="ED993" i="1" s="1"/>
  <c r="DU993" i="1"/>
  <c r="DV993" i="1" s="1"/>
  <c r="DM993" i="1"/>
  <c r="DN993" i="1" s="1"/>
  <c r="DE993" i="1"/>
  <c r="DF993" i="1" s="1"/>
  <c r="CW993" i="1"/>
  <c r="CX993" i="1" s="1"/>
  <c r="EG991" i="1"/>
  <c r="EH991" i="1" s="1"/>
  <c r="DY991" i="1"/>
  <c r="DZ991" i="1" s="1"/>
  <c r="DQ991" i="1"/>
  <c r="DR991" i="1" s="1"/>
  <c r="DI991" i="1"/>
  <c r="DJ991" i="1" s="1"/>
  <c r="DA991" i="1"/>
  <c r="DB991" i="1" s="1"/>
  <c r="DU989" i="1"/>
  <c r="DV989" i="1" s="1"/>
  <c r="DM989" i="1"/>
  <c r="DN989" i="1" s="1"/>
  <c r="DE989" i="1"/>
  <c r="DF989" i="1" s="1"/>
  <c r="CW989" i="1"/>
  <c r="CX989" i="1" s="1"/>
  <c r="EG987" i="1"/>
  <c r="EH987" i="1" s="1"/>
  <c r="DY987" i="1"/>
  <c r="DZ987" i="1" s="1"/>
  <c r="DQ987" i="1"/>
  <c r="DR987" i="1" s="1"/>
  <c r="DI987" i="1"/>
  <c r="DJ987" i="1" s="1"/>
  <c r="DA987" i="1"/>
  <c r="DB987" i="1" s="1"/>
  <c r="EC985" i="1"/>
  <c r="ED985" i="1" s="1"/>
  <c r="DU985" i="1"/>
  <c r="DV985" i="1" s="1"/>
  <c r="DM985" i="1"/>
  <c r="DN985" i="1" s="1"/>
  <c r="DE985" i="1"/>
  <c r="DF985" i="1" s="1"/>
  <c r="CW985" i="1"/>
  <c r="CX985" i="1" s="1"/>
  <c r="EG983" i="1"/>
  <c r="EH983" i="1" s="1"/>
  <c r="DY983" i="1"/>
  <c r="DZ983" i="1" s="1"/>
  <c r="DQ983" i="1"/>
  <c r="DR983" i="1" s="1"/>
  <c r="DI983" i="1"/>
  <c r="DJ983" i="1" s="1"/>
  <c r="DA983" i="1"/>
  <c r="DB983" i="1" s="1"/>
  <c r="EC981" i="1"/>
  <c r="ED981" i="1" s="1"/>
  <c r="DU981" i="1"/>
  <c r="DV981" i="1" s="1"/>
  <c r="DM981" i="1"/>
  <c r="DN981" i="1" s="1"/>
  <c r="DE981" i="1"/>
  <c r="DF981" i="1" s="1"/>
  <c r="CW981" i="1"/>
  <c r="CX981" i="1" s="1"/>
  <c r="EG979" i="1"/>
  <c r="EH979" i="1" s="1"/>
  <c r="DY979" i="1"/>
  <c r="DZ979" i="1" s="1"/>
  <c r="DQ979" i="1"/>
  <c r="DR979" i="1" s="1"/>
  <c r="DI979" i="1"/>
  <c r="DJ979" i="1" s="1"/>
  <c r="DA979" i="1"/>
  <c r="DB979" i="1" s="1"/>
  <c r="EC977" i="1"/>
  <c r="ED977" i="1" s="1"/>
  <c r="DU977" i="1"/>
  <c r="DV977" i="1" s="1"/>
  <c r="DM977" i="1"/>
  <c r="DN977" i="1" s="1"/>
  <c r="DE977" i="1"/>
  <c r="DF977" i="1" s="1"/>
  <c r="CW977" i="1"/>
  <c r="CX977" i="1" s="1"/>
  <c r="EG975" i="1"/>
  <c r="EH975" i="1" s="1"/>
  <c r="DY975" i="1"/>
  <c r="DZ975" i="1" s="1"/>
  <c r="DQ975" i="1"/>
  <c r="DR975" i="1" s="1"/>
  <c r="DI975" i="1"/>
  <c r="DJ975" i="1" s="1"/>
  <c r="DA975" i="1"/>
  <c r="DB975" i="1" s="1"/>
  <c r="EC973" i="1"/>
  <c r="ED973" i="1" s="1"/>
  <c r="DU973" i="1"/>
  <c r="DV973" i="1" s="1"/>
  <c r="DM973" i="1"/>
  <c r="DN973" i="1" s="1"/>
  <c r="DE973" i="1"/>
  <c r="DF973" i="1" s="1"/>
  <c r="CW973" i="1"/>
  <c r="CX973" i="1" s="1"/>
  <c r="EG971" i="1"/>
  <c r="EH971" i="1" s="1"/>
  <c r="DY971" i="1"/>
  <c r="DZ971" i="1" s="1"/>
  <c r="DQ971" i="1"/>
  <c r="DR971" i="1" s="1"/>
  <c r="DI971" i="1"/>
  <c r="DJ971" i="1" s="1"/>
  <c r="DA971" i="1"/>
  <c r="DB971" i="1" s="1"/>
  <c r="EC969" i="1"/>
  <c r="ED969" i="1" s="1"/>
  <c r="DU969" i="1"/>
  <c r="DV969" i="1" s="1"/>
  <c r="DM969" i="1"/>
  <c r="DN969" i="1" s="1"/>
  <c r="DE969" i="1"/>
  <c r="DF969" i="1" s="1"/>
  <c r="CW969" i="1"/>
  <c r="CX969" i="1" s="1"/>
  <c r="EG967" i="1"/>
  <c r="EH967" i="1" s="1"/>
  <c r="DY967" i="1"/>
  <c r="DZ967" i="1" s="1"/>
  <c r="DQ967" i="1"/>
  <c r="DR967" i="1" s="1"/>
  <c r="DI967" i="1"/>
  <c r="DJ967" i="1" s="1"/>
  <c r="DA967" i="1"/>
  <c r="DB967" i="1" s="1"/>
  <c r="EC965" i="1"/>
  <c r="ED965" i="1" s="1"/>
  <c r="DU965" i="1"/>
  <c r="DV965" i="1" s="1"/>
  <c r="DM965" i="1"/>
  <c r="DN965" i="1" s="1"/>
  <c r="DE965" i="1"/>
  <c r="DF965" i="1" s="1"/>
  <c r="CW965" i="1"/>
  <c r="CX965" i="1" s="1"/>
  <c r="EG963" i="1"/>
  <c r="EH963" i="1" s="1"/>
  <c r="DY963" i="1"/>
  <c r="DZ963" i="1" s="1"/>
  <c r="DQ963" i="1"/>
  <c r="DR963" i="1" s="1"/>
  <c r="DI963" i="1"/>
  <c r="DJ963" i="1" s="1"/>
  <c r="DA963" i="1"/>
  <c r="DB963" i="1" s="1"/>
  <c r="EC961" i="1"/>
  <c r="ED961" i="1" s="1"/>
  <c r="DU961" i="1"/>
  <c r="DV961" i="1" s="1"/>
  <c r="DM961" i="1"/>
  <c r="DN961" i="1" s="1"/>
  <c r="DE961" i="1"/>
  <c r="DF961" i="1" s="1"/>
  <c r="CW961" i="1"/>
  <c r="CX961" i="1" s="1"/>
  <c r="EG959" i="1"/>
  <c r="EH959" i="1" s="1"/>
  <c r="DY959" i="1"/>
  <c r="DZ959" i="1" s="1"/>
  <c r="DQ959" i="1"/>
  <c r="DR959" i="1" s="1"/>
  <c r="DI959" i="1"/>
  <c r="DJ959" i="1" s="1"/>
  <c r="DA959" i="1"/>
  <c r="DB959" i="1" s="1"/>
  <c r="EC957" i="1"/>
  <c r="ED957" i="1" s="1"/>
  <c r="DU957" i="1"/>
  <c r="DV957" i="1" s="1"/>
  <c r="DM957" i="1"/>
  <c r="DN957" i="1" s="1"/>
  <c r="DE957" i="1"/>
  <c r="DF957" i="1" s="1"/>
  <c r="CW957" i="1"/>
  <c r="CX957" i="1" s="1"/>
  <c r="EG955" i="1"/>
  <c r="EH955" i="1" s="1"/>
  <c r="DY955" i="1"/>
  <c r="DZ955" i="1" s="1"/>
  <c r="DQ955" i="1"/>
  <c r="DR955" i="1" s="1"/>
  <c r="DI955" i="1"/>
  <c r="DJ955" i="1" s="1"/>
  <c r="DA955" i="1"/>
  <c r="DB955" i="1" s="1"/>
  <c r="EC953" i="1"/>
  <c r="ED953" i="1" s="1"/>
  <c r="DU953" i="1"/>
  <c r="DV953" i="1" s="1"/>
  <c r="DM953" i="1"/>
  <c r="DN953" i="1" s="1"/>
  <c r="DE953" i="1"/>
  <c r="DF953" i="1" s="1"/>
  <c r="CW953" i="1"/>
  <c r="CX953" i="1" s="1"/>
  <c r="EG951" i="1"/>
  <c r="EH951" i="1" s="1"/>
  <c r="DY951" i="1"/>
  <c r="DZ951" i="1" s="1"/>
  <c r="DQ951" i="1"/>
  <c r="DR951" i="1" s="1"/>
  <c r="DI951" i="1"/>
  <c r="DJ951" i="1" s="1"/>
  <c r="DA951" i="1"/>
  <c r="DB951" i="1" s="1"/>
  <c r="EC949" i="1"/>
  <c r="ED949" i="1" s="1"/>
  <c r="DU949" i="1"/>
  <c r="DV949" i="1" s="1"/>
  <c r="DM949" i="1"/>
  <c r="DN949" i="1" s="1"/>
  <c r="DE949" i="1"/>
  <c r="DF949" i="1" s="1"/>
  <c r="CW949" i="1"/>
  <c r="CX949" i="1" s="1"/>
  <c r="EG947" i="1"/>
  <c r="EH947" i="1" s="1"/>
  <c r="DY947" i="1"/>
  <c r="DZ947" i="1" s="1"/>
  <c r="DQ947" i="1"/>
  <c r="DR947" i="1" s="1"/>
  <c r="DI947" i="1"/>
  <c r="DJ947" i="1" s="1"/>
  <c r="DA947" i="1"/>
  <c r="DB947" i="1" s="1"/>
  <c r="EC945" i="1"/>
  <c r="ED945" i="1" s="1"/>
  <c r="DU945" i="1"/>
  <c r="DV945" i="1" s="1"/>
  <c r="DM945" i="1"/>
  <c r="DN945" i="1" s="1"/>
  <c r="DE945" i="1"/>
  <c r="DF945" i="1" s="1"/>
  <c r="CW945" i="1"/>
  <c r="CX945" i="1" s="1"/>
  <c r="EG943" i="1"/>
  <c r="EH943" i="1" s="1"/>
  <c r="DY943" i="1"/>
  <c r="DZ943" i="1" s="1"/>
  <c r="DQ943" i="1"/>
  <c r="DR943" i="1" s="1"/>
  <c r="DI943" i="1"/>
  <c r="DJ943" i="1" s="1"/>
  <c r="DA943" i="1"/>
  <c r="DB943" i="1" s="1"/>
  <c r="EC941" i="1"/>
  <c r="ED941" i="1" s="1"/>
  <c r="DU941" i="1"/>
  <c r="DV941" i="1" s="1"/>
  <c r="DM941" i="1"/>
  <c r="DN941" i="1" s="1"/>
  <c r="DE941" i="1"/>
  <c r="DF941" i="1" s="1"/>
  <c r="CW941" i="1"/>
  <c r="CX941" i="1" s="1"/>
  <c r="EG939" i="1"/>
  <c r="EH939" i="1" s="1"/>
  <c r="DY939" i="1"/>
  <c r="DZ939" i="1" s="1"/>
  <c r="DQ939" i="1"/>
  <c r="DR939" i="1" s="1"/>
  <c r="DI939" i="1"/>
  <c r="DJ939" i="1" s="1"/>
  <c r="DA939" i="1"/>
  <c r="DB939" i="1" s="1"/>
  <c r="EC937" i="1"/>
  <c r="ED937" i="1" s="1"/>
  <c r="DU937" i="1"/>
  <c r="DV937" i="1" s="1"/>
  <c r="DM937" i="1"/>
  <c r="DN937" i="1" s="1"/>
  <c r="DE937" i="1"/>
  <c r="DF937" i="1" s="1"/>
  <c r="CW937" i="1"/>
  <c r="CX937" i="1" s="1"/>
  <c r="EG935" i="1"/>
  <c r="EH935" i="1" s="1"/>
  <c r="DY935" i="1"/>
  <c r="DZ935" i="1" s="1"/>
  <c r="DQ935" i="1"/>
  <c r="DR935" i="1" s="1"/>
  <c r="DI935" i="1"/>
  <c r="DJ935" i="1" s="1"/>
  <c r="DA935" i="1"/>
  <c r="DB935" i="1" s="1"/>
  <c r="EC933" i="1"/>
  <c r="ED933" i="1" s="1"/>
  <c r="DU933" i="1"/>
  <c r="DV933" i="1" s="1"/>
  <c r="DM933" i="1"/>
  <c r="DN933" i="1" s="1"/>
  <c r="DE933" i="1"/>
  <c r="DF933" i="1" s="1"/>
  <c r="CW933" i="1"/>
  <c r="CX933" i="1" s="1"/>
  <c r="EG931" i="1"/>
  <c r="EH931" i="1" s="1"/>
  <c r="DY931" i="1"/>
  <c r="DZ931" i="1" s="1"/>
  <c r="DQ931" i="1"/>
  <c r="DR931" i="1" s="1"/>
  <c r="DI931" i="1"/>
  <c r="DJ931" i="1" s="1"/>
  <c r="DA931" i="1"/>
  <c r="DB931" i="1" s="1"/>
  <c r="EC929" i="1"/>
  <c r="ED929" i="1" s="1"/>
  <c r="DU929" i="1"/>
  <c r="DV929" i="1" s="1"/>
  <c r="DM929" i="1"/>
  <c r="DN929" i="1" s="1"/>
  <c r="DE929" i="1"/>
  <c r="DF929" i="1" s="1"/>
  <c r="CW929" i="1"/>
  <c r="CX929" i="1" s="1"/>
  <c r="EG927" i="1"/>
  <c r="EH927" i="1" s="1"/>
  <c r="DY927" i="1"/>
  <c r="DZ927" i="1" s="1"/>
  <c r="DQ927" i="1"/>
  <c r="DR927" i="1" s="1"/>
  <c r="DI927" i="1"/>
  <c r="DJ927" i="1" s="1"/>
  <c r="DA927" i="1"/>
  <c r="DB927" i="1" s="1"/>
  <c r="EC925" i="1"/>
  <c r="ED925" i="1" s="1"/>
  <c r="DU925" i="1"/>
  <c r="DV925" i="1" s="1"/>
  <c r="DM925" i="1"/>
  <c r="DN925" i="1" s="1"/>
  <c r="DE925" i="1"/>
  <c r="DF925" i="1" s="1"/>
  <c r="CW925" i="1"/>
  <c r="CX925" i="1" s="1"/>
  <c r="EG923" i="1"/>
  <c r="EH923" i="1" s="1"/>
  <c r="DY923" i="1"/>
  <c r="DZ923" i="1" s="1"/>
  <c r="DQ923" i="1"/>
  <c r="DR923" i="1" s="1"/>
  <c r="DI923" i="1"/>
  <c r="DJ923" i="1" s="1"/>
  <c r="DA923" i="1"/>
  <c r="DB923" i="1" s="1"/>
  <c r="EC921" i="1"/>
  <c r="ED921" i="1" s="1"/>
  <c r="DU921" i="1"/>
  <c r="DV921" i="1" s="1"/>
  <c r="DM921" i="1"/>
  <c r="DN921" i="1" s="1"/>
  <c r="DE921" i="1"/>
  <c r="DF921" i="1" s="1"/>
  <c r="CW921" i="1"/>
  <c r="CX921" i="1" s="1"/>
  <c r="EG919" i="1"/>
  <c r="EH919" i="1" s="1"/>
  <c r="DY919" i="1"/>
  <c r="DZ919" i="1" s="1"/>
  <c r="DQ919" i="1"/>
  <c r="DR919" i="1" s="1"/>
  <c r="DI919" i="1"/>
  <c r="DJ919" i="1" s="1"/>
  <c r="DA919" i="1"/>
  <c r="DB919" i="1" s="1"/>
  <c r="EC917" i="1"/>
  <c r="ED917" i="1" s="1"/>
  <c r="DU917" i="1"/>
  <c r="DV917" i="1" s="1"/>
  <c r="DM917" i="1"/>
  <c r="DN917" i="1" s="1"/>
  <c r="DE917" i="1"/>
  <c r="DF917" i="1" s="1"/>
  <c r="CW917" i="1"/>
  <c r="CX917" i="1" s="1"/>
  <c r="EG915" i="1"/>
  <c r="EH915" i="1" s="1"/>
  <c r="DY915" i="1"/>
  <c r="DZ915" i="1" s="1"/>
  <c r="DQ915" i="1"/>
  <c r="DR915" i="1" s="1"/>
  <c r="DI915" i="1"/>
  <c r="DJ915" i="1" s="1"/>
  <c r="DA915" i="1"/>
  <c r="DB915" i="1" s="1"/>
  <c r="EC913" i="1"/>
  <c r="ED913" i="1" s="1"/>
  <c r="DU913" i="1"/>
  <c r="DV913" i="1" s="1"/>
  <c r="DM913" i="1"/>
  <c r="DN913" i="1" s="1"/>
  <c r="DE913" i="1"/>
  <c r="DF913" i="1" s="1"/>
  <c r="CW913" i="1"/>
  <c r="CX913" i="1" s="1"/>
  <c r="EG911" i="1"/>
  <c r="EH911" i="1" s="1"/>
  <c r="DY911" i="1"/>
  <c r="DZ911" i="1" s="1"/>
  <c r="DQ911" i="1"/>
  <c r="DR911" i="1" s="1"/>
  <c r="DI911" i="1"/>
  <c r="DJ911" i="1" s="1"/>
  <c r="DA911" i="1"/>
  <c r="DB911" i="1" s="1"/>
  <c r="EC909" i="1"/>
  <c r="ED909" i="1" s="1"/>
  <c r="DU909" i="1"/>
  <c r="DV909" i="1" s="1"/>
  <c r="DM909" i="1"/>
  <c r="DN909" i="1" s="1"/>
  <c r="DE909" i="1"/>
  <c r="DF909" i="1" s="1"/>
  <c r="CW909" i="1"/>
  <c r="CX909" i="1" s="1"/>
  <c r="EG907" i="1"/>
  <c r="EH907" i="1" s="1"/>
  <c r="DY907" i="1"/>
  <c r="DZ907" i="1" s="1"/>
  <c r="DQ907" i="1"/>
  <c r="DR907" i="1" s="1"/>
  <c r="DI907" i="1"/>
  <c r="DJ907" i="1" s="1"/>
  <c r="DA907" i="1"/>
  <c r="DB907" i="1" s="1"/>
  <c r="EC905" i="1"/>
  <c r="ED905" i="1" s="1"/>
  <c r="DU905" i="1"/>
  <c r="DV905" i="1" s="1"/>
  <c r="DM905" i="1"/>
  <c r="DN905" i="1" s="1"/>
  <c r="DE905" i="1"/>
  <c r="DF905" i="1" s="1"/>
  <c r="CW905" i="1"/>
  <c r="CX905" i="1" s="1"/>
  <c r="EG903" i="1"/>
  <c r="EH903" i="1" s="1"/>
  <c r="DY903" i="1"/>
  <c r="DZ903" i="1" s="1"/>
  <c r="DQ903" i="1"/>
  <c r="DR903" i="1" s="1"/>
  <c r="DI903" i="1"/>
  <c r="DJ903" i="1" s="1"/>
  <c r="DA903" i="1"/>
  <c r="DB903" i="1" s="1"/>
  <c r="EC901" i="1"/>
  <c r="ED901" i="1" s="1"/>
  <c r="DU901" i="1"/>
  <c r="DV901" i="1" s="1"/>
  <c r="DM901" i="1"/>
  <c r="DN901" i="1" s="1"/>
  <c r="DE901" i="1"/>
  <c r="DF901" i="1" s="1"/>
  <c r="CW901" i="1"/>
  <c r="CX901" i="1" s="1"/>
  <c r="EG899" i="1"/>
  <c r="EH899" i="1" s="1"/>
  <c r="DY899" i="1"/>
  <c r="DZ899" i="1" s="1"/>
  <c r="DQ899" i="1"/>
  <c r="DR899" i="1" s="1"/>
  <c r="DI899" i="1"/>
  <c r="DJ899" i="1" s="1"/>
  <c r="DA899" i="1"/>
  <c r="DB899" i="1" s="1"/>
  <c r="DU997" i="1"/>
  <c r="DV997" i="1" s="1"/>
  <c r="DC993" i="1"/>
  <c r="DD993" i="1" s="1"/>
  <c r="EC989" i="1"/>
  <c r="ED989" i="1" s="1"/>
  <c r="DS985" i="1"/>
  <c r="DT985" i="1" s="1"/>
  <c r="DG981" i="1"/>
  <c r="DH981" i="1" s="1"/>
  <c r="CU969" i="1"/>
  <c r="CV969" i="1" s="1"/>
  <c r="CU965" i="1"/>
  <c r="CV965" i="1" s="1"/>
  <c r="EE949" i="1"/>
  <c r="EF949" i="1" s="1"/>
  <c r="DI933" i="1"/>
  <c r="DJ933" i="1" s="1"/>
  <c r="EC1128" i="1"/>
  <c r="ED1128" i="1" s="1"/>
  <c r="DU1128" i="1"/>
  <c r="DV1128" i="1" s="1"/>
  <c r="DM1128" i="1"/>
  <c r="DN1128" i="1" s="1"/>
  <c r="DE1128" i="1"/>
  <c r="DF1128" i="1" s="1"/>
  <c r="EG1126" i="1"/>
  <c r="EH1126" i="1" s="1"/>
  <c r="DY1126" i="1"/>
  <c r="DZ1126" i="1" s="1"/>
  <c r="DQ1126" i="1"/>
  <c r="DR1126" i="1" s="1"/>
  <c r="DI1126" i="1"/>
  <c r="DJ1126" i="1" s="1"/>
  <c r="EC1124" i="1"/>
  <c r="ED1124" i="1" s="1"/>
  <c r="DU1124" i="1"/>
  <c r="DV1124" i="1" s="1"/>
  <c r="DM1124" i="1"/>
  <c r="DN1124" i="1" s="1"/>
  <c r="DE1124" i="1"/>
  <c r="DF1124" i="1" s="1"/>
  <c r="EG1122" i="1"/>
  <c r="EH1122" i="1" s="1"/>
  <c r="DY1122" i="1"/>
  <c r="DZ1122" i="1" s="1"/>
  <c r="DQ1122" i="1"/>
  <c r="DR1122" i="1" s="1"/>
  <c r="DI1122" i="1"/>
  <c r="DJ1122" i="1" s="1"/>
  <c r="EC1120" i="1"/>
  <c r="ED1120" i="1" s="1"/>
  <c r="DU1120" i="1"/>
  <c r="DV1120" i="1" s="1"/>
  <c r="DM1120" i="1"/>
  <c r="DN1120" i="1" s="1"/>
  <c r="DE1120" i="1"/>
  <c r="DF1120" i="1" s="1"/>
  <c r="EG1118" i="1"/>
  <c r="EH1118" i="1" s="1"/>
  <c r="DY1118" i="1"/>
  <c r="DZ1118" i="1" s="1"/>
  <c r="DQ1118" i="1"/>
  <c r="DR1118" i="1" s="1"/>
  <c r="DI1118" i="1"/>
  <c r="DJ1118" i="1" s="1"/>
  <c r="EC1116" i="1"/>
  <c r="ED1116" i="1" s="1"/>
  <c r="DU1116" i="1"/>
  <c r="DV1116" i="1" s="1"/>
  <c r="DM1116" i="1"/>
  <c r="DN1116" i="1" s="1"/>
  <c r="DE1116" i="1"/>
  <c r="DF1116" i="1" s="1"/>
  <c r="EG1114" i="1"/>
  <c r="EH1114" i="1" s="1"/>
  <c r="DY1114" i="1"/>
  <c r="DZ1114" i="1" s="1"/>
  <c r="DQ1114" i="1"/>
  <c r="DR1114" i="1" s="1"/>
  <c r="DI1114" i="1"/>
  <c r="DJ1114" i="1" s="1"/>
  <c r="EC1112" i="1"/>
  <c r="ED1112" i="1" s="1"/>
  <c r="DU1112" i="1"/>
  <c r="DV1112" i="1" s="1"/>
  <c r="DM1112" i="1"/>
  <c r="DN1112" i="1" s="1"/>
  <c r="DE1112" i="1"/>
  <c r="DF1112" i="1" s="1"/>
  <c r="EG1110" i="1"/>
  <c r="EH1110" i="1" s="1"/>
  <c r="DY1110" i="1"/>
  <c r="DZ1110" i="1" s="1"/>
  <c r="DQ1110" i="1"/>
  <c r="DR1110" i="1" s="1"/>
  <c r="DI1110" i="1"/>
  <c r="DJ1110" i="1" s="1"/>
  <c r="EC1108" i="1"/>
  <c r="ED1108" i="1" s="1"/>
  <c r="DU1108" i="1"/>
  <c r="DV1108" i="1" s="1"/>
  <c r="DM1108" i="1"/>
  <c r="DN1108" i="1" s="1"/>
  <c r="DE1108" i="1"/>
  <c r="DF1108" i="1" s="1"/>
  <c r="EG1106" i="1"/>
  <c r="EH1106" i="1" s="1"/>
  <c r="DY1106" i="1"/>
  <c r="DZ1106" i="1" s="1"/>
  <c r="DQ1106" i="1"/>
  <c r="DR1106" i="1" s="1"/>
  <c r="DI1106" i="1"/>
  <c r="DJ1106" i="1" s="1"/>
  <c r="EC1104" i="1"/>
  <c r="ED1104" i="1" s="1"/>
  <c r="DU1104" i="1"/>
  <c r="DV1104" i="1" s="1"/>
  <c r="DM1104" i="1"/>
  <c r="DN1104" i="1" s="1"/>
  <c r="DE1104" i="1"/>
  <c r="DF1104" i="1" s="1"/>
  <c r="EG1102" i="1"/>
  <c r="EH1102" i="1" s="1"/>
  <c r="DY1102" i="1"/>
  <c r="DZ1102" i="1" s="1"/>
  <c r="DQ1102" i="1"/>
  <c r="DR1102" i="1" s="1"/>
  <c r="DI1102" i="1"/>
  <c r="DJ1102" i="1" s="1"/>
  <c r="EC1100" i="1"/>
  <c r="ED1100" i="1" s="1"/>
  <c r="DU1100" i="1"/>
  <c r="DV1100" i="1" s="1"/>
  <c r="DM1100" i="1"/>
  <c r="DN1100" i="1" s="1"/>
  <c r="DE1100" i="1"/>
  <c r="DF1100" i="1" s="1"/>
  <c r="EG1098" i="1"/>
  <c r="EH1098" i="1" s="1"/>
  <c r="DY1098" i="1"/>
  <c r="DZ1098" i="1" s="1"/>
  <c r="DQ1098" i="1"/>
  <c r="DR1098" i="1" s="1"/>
  <c r="DI1098" i="1"/>
  <c r="DJ1098" i="1" s="1"/>
  <c r="EC1096" i="1"/>
  <c r="ED1096" i="1" s="1"/>
  <c r="DU1096" i="1"/>
  <c r="DV1096" i="1" s="1"/>
  <c r="DM1096" i="1"/>
  <c r="DN1096" i="1" s="1"/>
  <c r="DE1096" i="1"/>
  <c r="DF1096" i="1" s="1"/>
  <c r="EG1094" i="1"/>
  <c r="EH1094" i="1" s="1"/>
  <c r="DY1094" i="1"/>
  <c r="DZ1094" i="1" s="1"/>
  <c r="DQ1094" i="1"/>
  <c r="DR1094" i="1" s="1"/>
  <c r="DI1094" i="1"/>
  <c r="DJ1094" i="1" s="1"/>
  <c r="EC1092" i="1"/>
  <c r="ED1092" i="1" s="1"/>
  <c r="DU1092" i="1"/>
  <c r="DV1092" i="1" s="1"/>
  <c r="DM1092" i="1"/>
  <c r="DN1092" i="1" s="1"/>
  <c r="DE1092" i="1"/>
  <c r="DF1092" i="1" s="1"/>
  <c r="EG1090" i="1"/>
  <c r="EH1090" i="1" s="1"/>
  <c r="DY1090" i="1"/>
  <c r="DZ1090" i="1" s="1"/>
  <c r="DQ1090" i="1"/>
  <c r="DR1090" i="1" s="1"/>
  <c r="DI1090" i="1"/>
  <c r="DJ1090" i="1" s="1"/>
  <c r="EC1088" i="1"/>
  <c r="ED1088" i="1" s="1"/>
  <c r="DU1088" i="1"/>
  <c r="DV1088" i="1" s="1"/>
  <c r="DM1088" i="1"/>
  <c r="DN1088" i="1" s="1"/>
  <c r="DE1088" i="1"/>
  <c r="DF1088" i="1" s="1"/>
  <c r="EG1086" i="1"/>
  <c r="EH1086" i="1" s="1"/>
  <c r="DY1086" i="1"/>
  <c r="DZ1086" i="1" s="1"/>
  <c r="DQ1086" i="1"/>
  <c r="DR1086" i="1" s="1"/>
  <c r="DI1086" i="1"/>
  <c r="DJ1086" i="1" s="1"/>
  <c r="EC1084" i="1"/>
  <c r="ED1084" i="1" s="1"/>
  <c r="DU1084" i="1"/>
  <c r="DV1084" i="1" s="1"/>
  <c r="DM1084" i="1"/>
  <c r="DN1084" i="1" s="1"/>
  <c r="DE1084" i="1"/>
  <c r="DF1084" i="1" s="1"/>
  <c r="EG1082" i="1"/>
  <c r="EH1082" i="1" s="1"/>
  <c r="DY1082" i="1"/>
  <c r="DZ1082" i="1" s="1"/>
  <c r="DQ1082" i="1"/>
  <c r="DR1082" i="1" s="1"/>
  <c r="DI1082" i="1"/>
  <c r="DJ1082" i="1" s="1"/>
  <c r="EC1080" i="1"/>
  <c r="ED1080" i="1" s="1"/>
  <c r="DU1080" i="1"/>
  <c r="DV1080" i="1" s="1"/>
  <c r="DM1080" i="1"/>
  <c r="DN1080" i="1" s="1"/>
  <c r="DE1080" i="1"/>
  <c r="DF1080" i="1" s="1"/>
  <c r="EG1078" i="1"/>
  <c r="EH1078" i="1" s="1"/>
  <c r="DY1078" i="1"/>
  <c r="DZ1078" i="1" s="1"/>
  <c r="DQ1078" i="1"/>
  <c r="DR1078" i="1" s="1"/>
  <c r="DI1078" i="1"/>
  <c r="DJ1078" i="1" s="1"/>
  <c r="EC1076" i="1"/>
  <c r="ED1076" i="1" s="1"/>
  <c r="DU1076" i="1"/>
  <c r="DV1076" i="1" s="1"/>
  <c r="DM1076" i="1"/>
  <c r="DN1076" i="1" s="1"/>
  <c r="DE1076" i="1"/>
  <c r="DF1076" i="1" s="1"/>
  <c r="EG1074" i="1"/>
  <c r="EH1074" i="1" s="1"/>
  <c r="DY1074" i="1"/>
  <c r="DZ1074" i="1" s="1"/>
  <c r="DQ1074" i="1"/>
  <c r="DR1074" i="1" s="1"/>
  <c r="DI1074" i="1"/>
  <c r="DJ1074" i="1" s="1"/>
  <c r="EC1072" i="1"/>
  <c r="ED1072" i="1" s="1"/>
  <c r="DU1072" i="1"/>
  <c r="DV1072" i="1" s="1"/>
  <c r="DM1072" i="1"/>
  <c r="DN1072" i="1" s="1"/>
  <c r="DE1072" i="1"/>
  <c r="DF1072" i="1" s="1"/>
  <c r="EG1070" i="1"/>
  <c r="EH1070" i="1" s="1"/>
  <c r="DY1070" i="1"/>
  <c r="DZ1070" i="1" s="1"/>
  <c r="DQ1070" i="1"/>
  <c r="DR1070" i="1" s="1"/>
  <c r="DI1070" i="1"/>
  <c r="DJ1070" i="1" s="1"/>
  <c r="EC1068" i="1"/>
  <c r="ED1068" i="1" s="1"/>
  <c r="DU1068" i="1"/>
  <c r="DV1068" i="1" s="1"/>
  <c r="DM1068" i="1"/>
  <c r="DN1068" i="1" s="1"/>
  <c r="DE1068" i="1"/>
  <c r="DF1068" i="1" s="1"/>
  <c r="EG1066" i="1"/>
  <c r="EH1066" i="1" s="1"/>
  <c r="DQ1066" i="1"/>
  <c r="DR1066" i="1" s="1"/>
  <c r="DI1066" i="1"/>
  <c r="DJ1066" i="1" s="1"/>
  <c r="EC1064" i="1"/>
  <c r="ED1064" i="1" s="1"/>
  <c r="DU1064" i="1"/>
  <c r="DV1064" i="1" s="1"/>
  <c r="DM1064" i="1"/>
  <c r="DN1064" i="1" s="1"/>
  <c r="DE1064" i="1"/>
  <c r="DF1064" i="1" s="1"/>
  <c r="EG1062" i="1"/>
  <c r="EH1062" i="1" s="1"/>
  <c r="DY1062" i="1"/>
  <c r="DZ1062" i="1" s="1"/>
  <c r="DI1062" i="1"/>
  <c r="DJ1062" i="1" s="1"/>
  <c r="EC1060" i="1"/>
  <c r="ED1060" i="1" s="1"/>
  <c r="DU1060" i="1"/>
  <c r="DV1060" i="1" s="1"/>
  <c r="DM1060" i="1"/>
  <c r="DN1060" i="1" s="1"/>
  <c r="DE1060" i="1"/>
  <c r="DF1060" i="1" s="1"/>
  <c r="EG1058" i="1"/>
  <c r="EH1058" i="1" s="1"/>
  <c r="DY1058" i="1"/>
  <c r="DZ1058" i="1" s="1"/>
  <c r="DQ1058" i="1"/>
  <c r="DR1058" i="1" s="1"/>
  <c r="DI1058" i="1"/>
  <c r="DJ1058" i="1" s="1"/>
  <c r="EC1056" i="1"/>
  <c r="ED1056" i="1" s="1"/>
  <c r="DU1056" i="1"/>
  <c r="DV1056" i="1" s="1"/>
  <c r="DM1056" i="1"/>
  <c r="DN1056" i="1" s="1"/>
  <c r="DE1056" i="1"/>
  <c r="DF1056" i="1" s="1"/>
  <c r="EG1054" i="1"/>
  <c r="EH1054" i="1" s="1"/>
  <c r="DY1054" i="1"/>
  <c r="DZ1054" i="1" s="1"/>
  <c r="DQ1054" i="1"/>
  <c r="DR1054" i="1" s="1"/>
  <c r="DI1054" i="1"/>
  <c r="DJ1054" i="1" s="1"/>
  <c r="EC1052" i="1"/>
  <c r="ED1052" i="1" s="1"/>
  <c r="DU1052" i="1"/>
  <c r="DV1052" i="1" s="1"/>
  <c r="DM1052" i="1"/>
  <c r="DN1052" i="1" s="1"/>
  <c r="DE1052" i="1"/>
  <c r="DF1052" i="1" s="1"/>
  <c r="EG1050" i="1"/>
  <c r="EH1050" i="1" s="1"/>
  <c r="DY1050" i="1"/>
  <c r="DZ1050" i="1" s="1"/>
  <c r="DQ1050" i="1"/>
  <c r="DR1050" i="1" s="1"/>
  <c r="DI1050" i="1"/>
  <c r="DJ1050" i="1" s="1"/>
  <c r="EC1048" i="1"/>
  <c r="ED1048" i="1" s="1"/>
  <c r="DU1048" i="1"/>
  <c r="DV1048" i="1" s="1"/>
  <c r="DM1048" i="1"/>
  <c r="DN1048" i="1" s="1"/>
  <c r="DE1048" i="1"/>
  <c r="DF1048" i="1" s="1"/>
  <c r="EG1046" i="1"/>
  <c r="EH1046" i="1" s="1"/>
  <c r="DY1046" i="1"/>
  <c r="DZ1046" i="1" s="1"/>
  <c r="DQ1046" i="1"/>
  <c r="DR1046" i="1" s="1"/>
  <c r="DI1046" i="1"/>
  <c r="DJ1046" i="1" s="1"/>
  <c r="EC1044" i="1"/>
  <c r="ED1044" i="1" s="1"/>
  <c r="DU1044" i="1"/>
  <c r="DV1044" i="1" s="1"/>
  <c r="DM1044" i="1"/>
  <c r="DN1044" i="1" s="1"/>
  <c r="DE1044" i="1"/>
  <c r="DF1044" i="1" s="1"/>
  <c r="EG1042" i="1"/>
  <c r="EH1042" i="1" s="1"/>
  <c r="DY1042" i="1"/>
  <c r="DZ1042" i="1" s="1"/>
  <c r="DQ1042" i="1"/>
  <c r="DR1042" i="1" s="1"/>
  <c r="DI1042" i="1"/>
  <c r="DJ1042" i="1" s="1"/>
  <c r="EC1040" i="1"/>
  <c r="ED1040" i="1" s="1"/>
  <c r="DU1040" i="1"/>
  <c r="DV1040" i="1" s="1"/>
  <c r="DM1040" i="1"/>
  <c r="DN1040" i="1" s="1"/>
  <c r="DE1040" i="1"/>
  <c r="DF1040" i="1" s="1"/>
  <c r="EG1038" i="1"/>
  <c r="EH1038" i="1" s="1"/>
  <c r="DY1038" i="1"/>
  <c r="DZ1038" i="1" s="1"/>
  <c r="DQ1038" i="1"/>
  <c r="DR1038" i="1" s="1"/>
  <c r="DI1038" i="1"/>
  <c r="DJ1038" i="1" s="1"/>
  <c r="EC1036" i="1"/>
  <c r="ED1036" i="1" s="1"/>
  <c r="DU1036" i="1"/>
  <c r="DV1036" i="1" s="1"/>
  <c r="DM1036" i="1"/>
  <c r="DN1036" i="1" s="1"/>
  <c r="DE1036" i="1"/>
  <c r="DF1036" i="1" s="1"/>
  <c r="EG1034" i="1"/>
  <c r="EH1034" i="1" s="1"/>
  <c r="DY1034" i="1"/>
  <c r="DZ1034" i="1" s="1"/>
  <c r="DQ1034" i="1"/>
  <c r="DR1034" i="1" s="1"/>
  <c r="DI1034" i="1"/>
  <c r="DJ1034" i="1" s="1"/>
  <c r="EC1032" i="1"/>
  <c r="ED1032" i="1" s="1"/>
  <c r="DU1032" i="1"/>
  <c r="DV1032" i="1" s="1"/>
  <c r="DM1032" i="1"/>
  <c r="DN1032" i="1" s="1"/>
  <c r="DE1032" i="1"/>
  <c r="DF1032" i="1" s="1"/>
  <c r="EG1030" i="1"/>
  <c r="EH1030" i="1" s="1"/>
  <c r="DY1030" i="1"/>
  <c r="DZ1030" i="1" s="1"/>
  <c r="DQ1030" i="1"/>
  <c r="DR1030" i="1" s="1"/>
  <c r="DI1030" i="1"/>
  <c r="DJ1030" i="1" s="1"/>
  <c r="EC1028" i="1"/>
  <c r="ED1028" i="1" s="1"/>
  <c r="DU1028" i="1"/>
  <c r="DV1028" i="1" s="1"/>
  <c r="DM1028" i="1"/>
  <c r="DN1028" i="1" s="1"/>
  <c r="DE1028" i="1"/>
  <c r="DF1028" i="1" s="1"/>
  <c r="EG1026" i="1"/>
  <c r="EH1026" i="1" s="1"/>
  <c r="DY1026" i="1"/>
  <c r="DZ1026" i="1" s="1"/>
  <c r="DQ1026" i="1"/>
  <c r="DR1026" i="1" s="1"/>
  <c r="DI1026" i="1"/>
  <c r="DJ1026" i="1" s="1"/>
  <c r="EC1024" i="1"/>
  <c r="ED1024" i="1" s="1"/>
  <c r="DU1024" i="1"/>
  <c r="DV1024" i="1" s="1"/>
  <c r="DM1024" i="1"/>
  <c r="DN1024" i="1" s="1"/>
  <c r="DE1024" i="1"/>
  <c r="DF1024" i="1" s="1"/>
  <c r="EG1022" i="1"/>
  <c r="EH1022" i="1" s="1"/>
  <c r="DY1022" i="1"/>
  <c r="DZ1022" i="1" s="1"/>
  <c r="DQ1022" i="1"/>
  <c r="DR1022" i="1" s="1"/>
  <c r="DI1022" i="1"/>
  <c r="DJ1022" i="1" s="1"/>
  <c r="EC1020" i="1"/>
  <c r="ED1020" i="1" s="1"/>
  <c r="DU1020" i="1"/>
  <c r="DV1020" i="1" s="1"/>
  <c r="DM1020" i="1"/>
  <c r="DN1020" i="1" s="1"/>
  <c r="DE1020" i="1"/>
  <c r="DF1020" i="1" s="1"/>
  <c r="EG1018" i="1"/>
  <c r="EH1018" i="1" s="1"/>
  <c r="DY1018" i="1"/>
  <c r="DZ1018" i="1" s="1"/>
  <c r="DQ1018" i="1"/>
  <c r="DR1018" i="1" s="1"/>
  <c r="DI1018" i="1"/>
  <c r="DJ1018" i="1" s="1"/>
  <c r="EE1015" i="1"/>
  <c r="EF1015" i="1" s="1"/>
  <c r="DW1015" i="1"/>
  <c r="DX1015" i="1" s="1"/>
  <c r="DO1015" i="1"/>
  <c r="DP1015" i="1" s="1"/>
  <c r="DG1015" i="1"/>
  <c r="DH1015" i="1" s="1"/>
  <c r="EI1013" i="1"/>
  <c r="EJ1013" i="1" s="1"/>
  <c r="EA1013" i="1"/>
  <c r="EB1013" i="1" s="1"/>
  <c r="DS1013" i="1"/>
  <c r="DT1013" i="1" s="1"/>
  <c r="DK1013" i="1"/>
  <c r="DL1013" i="1" s="1"/>
  <c r="DC1013" i="1"/>
  <c r="DD1013" i="1" s="1"/>
  <c r="EE1011" i="1"/>
  <c r="EF1011" i="1" s="1"/>
  <c r="DW1011" i="1"/>
  <c r="DX1011" i="1" s="1"/>
  <c r="DO1011" i="1"/>
  <c r="DP1011" i="1" s="1"/>
  <c r="DG1011" i="1"/>
  <c r="DH1011" i="1" s="1"/>
  <c r="EI1009" i="1"/>
  <c r="EJ1009" i="1" s="1"/>
  <c r="EA1009" i="1"/>
  <c r="EB1009" i="1" s="1"/>
  <c r="DS1009" i="1"/>
  <c r="DT1009" i="1" s="1"/>
  <c r="DK1009" i="1"/>
  <c r="DL1009" i="1" s="1"/>
  <c r="DC1009" i="1"/>
  <c r="DD1009" i="1" s="1"/>
  <c r="DW1007" i="1"/>
  <c r="DX1007" i="1" s="1"/>
  <c r="DO1007" i="1"/>
  <c r="DP1007" i="1" s="1"/>
  <c r="DG1007" i="1"/>
  <c r="DH1007" i="1" s="1"/>
  <c r="EI1005" i="1"/>
  <c r="EJ1005" i="1" s="1"/>
  <c r="EA1005" i="1"/>
  <c r="EB1005" i="1" s="1"/>
  <c r="DS1005" i="1"/>
  <c r="DT1005" i="1" s="1"/>
  <c r="DK1005" i="1"/>
  <c r="DL1005" i="1" s="1"/>
  <c r="DC1005" i="1"/>
  <c r="DD1005" i="1" s="1"/>
  <c r="EE1003" i="1"/>
  <c r="EF1003" i="1" s="1"/>
  <c r="DW1003" i="1"/>
  <c r="DX1003" i="1" s="1"/>
  <c r="DO1003" i="1"/>
  <c r="DP1003" i="1" s="1"/>
  <c r="DG1003" i="1"/>
  <c r="DH1003" i="1" s="1"/>
  <c r="EI1001" i="1"/>
  <c r="EJ1001" i="1" s="1"/>
  <c r="EA1001" i="1"/>
  <c r="EB1001" i="1" s="1"/>
  <c r="DS1001" i="1"/>
  <c r="DT1001" i="1" s="1"/>
  <c r="DK1001" i="1"/>
  <c r="DL1001" i="1" s="1"/>
  <c r="DC1001" i="1"/>
  <c r="DD1001" i="1" s="1"/>
  <c r="EE999" i="1"/>
  <c r="EF999" i="1" s="1"/>
  <c r="DW999" i="1"/>
  <c r="DX999" i="1" s="1"/>
  <c r="DO999" i="1"/>
  <c r="DP999" i="1" s="1"/>
  <c r="DG999" i="1"/>
  <c r="DH999" i="1" s="1"/>
  <c r="EI997" i="1"/>
  <c r="EJ997" i="1" s="1"/>
  <c r="EA997" i="1"/>
  <c r="EB997" i="1" s="1"/>
  <c r="DS997" i="1"/>
  <c r="DT997" i="1" s="1"/>
  <c r="DK997" i="1"/>
  <c r="DL997" i="1" s="1"/>
  <c r="DC997" i="1"/>
  <c r="DD997" i="1" s="1"/>
  <c r="EE995" i="1"/>
  <c r="EF995" i="1" s="1"/>
  <c r="DW995" i="1"/>
  <c r="DX995" i="1" s="1"/>
  <c r="DO995" i="1"/>
  <c r="DP995" i="1" s="1"/>
  <c r="DG995" i="1"/>
  <c r="DH995" i="1" s="1"/>
  <c r="EI993" i="1"/>
  <c r="EJ993" i="1" s="1"/>
  <c r="EA993" i="1"/>
  <c r="EB993" i="1" s="1"/>
  <c r="DS993" i="1"/>
  <c r="DT993" i="1" s="1"/>
  <c r="DK993" i="1"/>
  <c r="DL993" i="1" s="1"/>
  <c r="EE991" i="1"/>
  <c r="EF991" i="1" s="1"/>
  <c r="DO991" i="1"/>
  <c r="DP991" i="1" s="1"/>
  <c r="DG991" i="1"/>
  <c r="DH991" i="1" s="1"/>
  <c r="EI989" i="1"/>
  <c r="EJ989" i="1" s="1"/>
  <c r="EA989" i="1"/>
  <c r="EB989" i="1" s="1"/>
  <c r="DS989" i="1"/>
  <c r="DT989" i="1" s="1"/>
  <c r="DK989" i="1"/>
  <c r="DL989" i="1" s="1"/>
  <c r="DC989" i="1"/>
  <c r="DD989" i="1" s="1"/>
  <c r="EE987" i="1"/>
  <c r="EF987" i="1" s="1"/>
  <c r="DW987" i="1"/>
  <c r="DX987" i="1" s="1"/>
  <c r="DO987" i="1"/>
  <c r="DP987" i="1" s="1"/>
  <c r="DG987" i="1"/>
  <c r="DH987" i="1" s="1"/>
  <c r="EI985" i="1"/>
  <c r="EJ985" i="1" s="1"/>
  <c r="EA985" i="1"/>
  <c r="EB985" i="1" s="1"/>
  <c r="DK985" i="1"/>
  <c r="DL985" i="1" s="1"/>
  <c r="DC985" i="1"/>
  <c r="DD985" i="1" s="1"/>
  <c r="EE983" i="1"/>
  <c r="EF983" i="1" s="1"/>
  <c r="DW983" i="1"/>
  <c r="DX983" i="1" s="1"/>
  <c r="DO983" i="1"/>
  <c r="DP983" i="1" s="1"/>
  <c r="DG983" i="1"/>
  <c r="DH983" i="1" s="1"/>
  <c r="EI981" i="1"/>
  <c r="EJ981" i="1" s="1"/>
  <c r="EA981" i="1"/>
  <c r="EB981" i="1" s="1"/>
  <c r="DS981" i="1"/>
  <c r="DT981" i="1" s="1"/>
  <c r="DK981" i="1"/>
  <c r="DL981" i="1" s="1"/>
  <c r="DC981" i="1"/>
  <c r="DD981" i="1" s="1"/>
  <c r="EE979" i="1"/>
  <c r="EF979" i="1" s="1"/>
  <c r="DW979" i="1"/>
  <c r="DX979" i="1" s="1"/>
  <c r="DO979" i="1"/>
  <c r="DP979" i="1" s="1"/>
  <c r="DG979" i="1"/>
  <c r="DH979" i="1" s="1"/>
  <c r="EI977" i="1"/>
  <c r="EJ977" i="1" s="1"/>
  <c r="EA977" i="1"/>
  <c r="EB977" i="1" s="1"/>
  <c r="DS977" i="1"/>
  <c r="DT977" i="1" s="1"/>
  <c r="DK977" i="1"/>
  <c r="DL977" i="1" s="1"/>
  <c r="DC977" i="1"/>
  <c r="DD977" i="1" s="1"/>
  <c r="EE975" i="1"/>
  <c r="EF975" i="1" s="1"/>
  <c r="DW975" i="1"/>
  <c r="DX975" i="1" s="1"/>
  <c r="DO975" i="1"/>
  <c r="DP975" i="1" s="1"/>
  <c r="DG975" i="1"/>
  <c r="DH975" i="1" s="1"/>
  <c r="EI973" i="1"/>
  <c r="EJ973" i="1" s="1"/>
  <c r="EA973" i="1"/>
  <c r="EB973" i="1" s="1"/>
  <c r="DS973" i="1"/>
  <c r="DT973" i="1" s="1"/>
  <c r="DK973" i="1"/>
  <c r="DL973" i="1" s="1"/>
  <c r="DC973" i="1"/>
  <c r="DD973" i="1" s="1"/>
  <c r="EE971" i="1"/>
  <c r="EF971" i="1" s="1"/>
  <c r="DW971" i="1"/>
  <c r="DX971" i="1" s="1"/>
  <c r="DO971" i="1"/>
  <c r="DP971" i="1" s="1"/>
  <c r="DG971" i="1"/>
  <c r="DH971" i="1" s="1"/>
  <c r="EI969" i="1"/>
  <c r="EJ969" i="1" s="1"/>
  <c r="EA969" i="1"/>
  <c r="EB969" i="1" s="1"/>
  <c r="DS969" i="1"/>
  <c r="DT969" i="1" s="1"/>
  <c r="DK969" i="1"/>
  <c r="DL969" i="1" s="1"/>
  <c r="DC969" i="1"/>
  <c r="DD969" i="1" s="1"/>
  <c r="EE967" i="1"/>
  <c r="EF967" i="1" s="1"/>
  <c r="DW967" i="1"/>
  <c r="DX967" i="1" s="1"/>
  <c r="DO967" i="1"/>
  <c r="DP967" i="1" s="1"/>
  <c r="DG967" i="1"/>
  <c r="DH967" i="1" s="1"/>
  <c r="EI965" i="1"/>
  <c r="EJ965" i="1" s="1"/>
  <c r="EA965" i="1"/>
  <c r="EB965" i="1" s="1"/>
  <c r="DS965" i="1"/>
  <c r="DT965" i="1" s="1"/>
  <c r="DK965" i="1"/>
  <c r="DL965" i="1" s="1"/>
  <c r="DC965" i="1"/>
  <c r="DD965" i="1" s="1"/>
  <c r="EE963" i="1"/>
  <c r="EF963" i="1" s="1"/>
  <c r="DW963" i="1"/>
  <c r="DX963" i="1" s="1"/>
  <c r="DO963" i="1"/>
  <c r="DP963" i="1" s="1"/>
  <c r="DG963" i="1"/>
  <c r="DH963" i="1" s="1"/>
  <c r="EI961" i="1"/>
  <c r="EJ961" i="1" s="1"/>
  <c r="EA961" i="1"/>
  <c r="EB961" i="1" s="1"/>
  <c r="DS961" i="1"/>
  <c r="DT961" i="1" s="1"/>
  <c r="DK961" i="1"/>
  <c r="DL961" i="1" s="1"/>
  <c r="DC961" i="1"/>
  <c r="DD961" i="1" s="1"/>
  <c r="EE959" i="1"/>
  <c r="EF959" i="1" s="1"/>
  <c r="DW959" i="1"/>
  <c r="DX959" i="1" s="1"/>
  <c r="DO959" i="1"/>
  <c r="DP959" i="1" s="1"/>
  <c r="DG959" i="1"/>
  <c r="DH959" i="1" s="1"/>
  <c r="EI957" i="1"/>
  <c r="EJ957" i="1" s="1"/>
  <c r="EA957" i="1"/>
  <c r="EB957" i="1" s="1"/>
  <c r="DS957" i="1"/>
  <c r="DT957" i="1" s="1"/>
  <c r="DK957" i="1"/>
  <c r="DL957" i="1" s="1"/>
  <c r="DC957" i="1"/>
  <c r="DD957" i="1" s="1"/>
  <c r="EE955" i="1"/>
  <c r="EF955" i="1" s="1"/>
  <c r="DW955" i="1"/>
  <c r="DX955" i="1" s="1"/>
  <c r="DO955" i="1"/>
  <c r="DP955" i="1" s="1"/>
  <c r="DG955" i="1"/>
  <c r="DH955" i="1" s="1"/>
  <c r="EI953" i="1"/>
  <c r="EJ953" i="1" s="1"/>
  <c r="EA953" i="1"/>
  <c r="EB953" i="1" s="1"/>
  <c r="DS953" i="1"/>
  <c r="DT953" i="1" s="1"/>
  <c r="DK953" i="1"/>
  <c r="DL953" i="1" s="1"/>
  <c r="DC953" i="1"/>
  <c r="DD953" i="1" s="1"/>
  <c r="EE951" i="1"/>
  <c r="EF951" i="1" s="1"/>
  <c r="DW951" i="1"/>
  <c r="DX951" i="1" s="1"/>
  <c r="DO951" i="1"/>
  <c r="DP951" i="1" s="1"/>
  <c r="DG951" i="1"/>
  <c r="DH951" i="1" s="1"/>
  <c r="EI949" i="1"/>
  <c r="EJ949" i="1" s="1"/>
  <c r="EA949" i="1"/>
  <c r="EB949" i="1" s="1"/>
  <c r="DS949" i="1"/>
  <c r="DT949" i="1" s="1"/>
  <c r="DK949" i="1"/>
  <c r="DL949" i="1" s="1"/>
  <c r="DC949" i="1"/>
  <c r="DD949" i="1" s="1"/>
  <c r="EE947" i="1"/>
  <c r="EF947" i="1" s="1"/>
  <c r="DW947" i="1"/>
  <c r="DX947" i="1" s="1"/>
  <c r="DO947" i="1"/>
  <c r="DP947" i="1" s="1"/>
  <c r="DG947" i="1"/>
  <c r="DH947" i="1" s="1"/>
  <c r="EI945" i="1"/>
  <c r="EJ945" i="1" s="1"/>
  <c r="EA945" i="1"/>
  <c r="EB945" i="1" s="1"/>
  <c r="DS945" i="1"/>
  <c r="DT945" i="1" s="1"/>
  <c r="DK945" i="1"/>
  <c r="DL945" i="1" s="1"/>
  <c r="DC945" i="1"/>
  <c r="DD945" i="1" s="1"/>
  <c r="EE943" i="1"/>
  <c r="EF943" i="1" s="1"/>
  <c r="DW943" i="1"/>
  <c r="DX943" i="1" s="1"/>
  <c r="DO943" i="1"/>
  <c r="DP943" i="1" s="1"/>
  <c r="DG943" i="1"/>
  <c r="DH943" i="1" s="1"/>
  <c r="EI941" i="1"/>
  <c r="EJ941" i="1" s="1"/>
  <c r="EA941" i="1"/>
  <c r="EB941" i="1" s="1"/>
  <c r="DS941" i="1"/>
  <c r="DT941" i="1" s="1"/>
  <c r="DK941" i="1"/>
  <c r="DL941" i="1" s="1"/>
  <c r="DC941" i="1"/>
  <c r="DD941" i="1" s="1"/>
  <c r="EE939" i="1"/>
  <c r="EF939" i="1" s="1"/>
  <c r="DW939" i="1"/>
  <c r="DX939" i="1" s="1"/>
  <c r="DO939" i="1"/>
  <c r="DP939" i="1" s="1"/>
  <c r="DG939" i="1"/>
  <c r="DH939" i="1" s="1"/>
  <c r="EI937" i="1"/>
  <c r="EJ937" i="1" s="1"/>
  <c r="EA937" i="1"/>
  <c r="EB937" i="1" s="1"/>
  <c r="DS937" i="1"/>
  <c r="DT937" i="1" s="1"/>
  <c r="DK937" i="1"/>
  <c r="DL937" i="1" s="1"/>
  <c r="DC937" i="1"/>
  <c r="DD937" i="1" s="1"/>
  <c r="EE935" i="1"/>
  <c r="EF935" i="1" s="1"/>
  <c r="DW935" i="1"/>
  <c r="DX935" i="1" s="1"/>
  <c r="DO935" i="1"/>
  <c r="DP935" i="1" s="1"/>
  <c r="DG935" i="1"/>
  <c r="DH935" i="1" s="1"/>
  <c r="EI933" i="1"/>
  <c r="EJ933" i="1" s="1"/>
  <c r="EA933" i="1"/>
  <c r="EB933" i="1" s="1"/>
  <c r="DS933" i="1"/>
  <c r="DT933" i="1" s="1"/>
  <c r="DK933" i="1"/>
  <c r="DL933" i="1" s="1"/>
  <c r="DC933" i="1"/>
  <c r="DD933" i="1" s="1"/>
  <c r="EE931" i="1"/>
  <c r="EF931" i="1" s="1"/>
  <c r="DW931" i="1"/>
  <c r="DX931" i="1" s="1"/>
  <c r="DO931" i="1"/>
  <c r="DP931" i="1" s="1"/>
  <c r="DG931" i="1"/>
  <c r="DH931" i="1" s="1"/>
  <c r="EI929" i="1"/>
  <c r="EJ929" i="1" s="1"/>
  <c r="EA929" i="1"/>
  <c r="EB929" i="1" s="1"/>
  <c r="DS929" i="1"/>
  <c r="DT929" i="1" s="1"/>
  <c r="DK929" i="1"/>
  <c r="DL929" i="1" s="1"/>
  <c r="DC929" i="1"/>
  <c r="DD929" i="1" s="1"/>
  <c r="EE927" i="1"/>
  <c r="EF927" i="1" s="1"/>
  <c r="DW927" i="1"/>
  <c r="DX927" i="1" s="1"/>
  <c r="DO927" i="1"/>
  <c r="DP927" i="1" s="1"/>
  <c r="DG927" i="1"/>
  <c r="DH927" i="1" s="1"/>
  <c r="EI925" i="1"/>
  <c r="EJ925" i="1" s="1"/>
  <c r="EA925" i="1"/>
  <c r="EB925" i="1" s="1"/>
  <c r="DS925" i="1"/>
  <c r="DT925" i="1" s="1"/>
  <c r="DK925" i="1"/>
  <c r="DL925" i="1" s="1"/>
  <c r="DC925" i="1"/>
  <c r="DD925" i="1" s="1"/>
  <c r="EE923" i="1"/>
  <c r="EF923" i="1" s="1"/>
  <c r="DW923" i="1"/>
  <c r="DX923" i="1" s="1"/>
  <c r="DO923" i="1"/>
  <c r="DP923" i="1" s="1"/>
  <c r="DG923" i="1"/>
  <c r="DH923" i="1" s="1"/>
  <c r="EI921" i="1"/>
  <c r="EJ921" i="1" s="1"/>
  <c r="EA921" i="1"/>
  <c r="EB921" i="1" s="1"/>
  <c r="DS921" i="1"/>
  <c r="DT921" i="1" s="1"/>
  <c r="DK921" i="1"/>
  <c r="DL921" i="1" s="1"/>
  <c r="DC921" i="1"/>
  <c r="DD921" i="1" s="1"/>
  <c r="EE919" i="1"/>
  <c r="EF919" i="1" s="1"/>
  <c r="DW919" i="1"/>
  <c r="DX919" i="1" s="1"/>
  <c r="DO919" i="1"/>
  <c r="DP919" i="1" s="1"/>
  <c r="DG919" i="1"/>
  <c r="DH919" i="1" s="1"/>
  <c r="EI917" i="1"/>
  <c r="EJ917" i="1" s="1"/>
  <c r="EA917" i="1"/>
  <c r="EB917" i="1" s="1"/>
  <c r="DS917" i="1"/>
  <c r="DT917" i="1" s="1"/>
  <c r="DK917" i="1"/>
  <c r="DL917" i="1" s="1"/>
  <c r="DC917" i="1"/>
  <c r="DD917" i="1" s="1"/>
  <c r="EE915" i="1"/>
  <c r="EF915" i="1" s="1"/>
  <c r="DW915" i="1"/>
  <c r="DX915" i="1" s="1"/>
  <c r="DO915" i="1"/>
  <c r="DP915" i="1" s="1"/>
  <c r="DG915" i="1"/>
  <c r="DH915" i="1" s="1"/>
  <c r="EI913" i="1"/>
  <c r="EJ913" i="1" s="1"/>
  <c r="EA913" i="1"/>
  <c r="EB913" i="1" s="1"/>
  <c r="DS913" i="1"/>
  <c r="DT913" i="1" s="1"/>
  <c r="DK913" i="1"/>
  <c r="DL913" i="1" s="1"/>
  <c r="DC913" i="1"/>
  <c r="DD913" i="1" s="1"/>
  <c r="EE911" i="1"/>
  <c r="EF911" i="1" s="1"/>
  <c r="DW911" i="1"/>
  <c r="DX911" i="1" s="1"/>
  <c r="DO911" i="1"/>
  <c r="DP911" i="1" s="1"/>
  <c r="DG911" i="1"/>
  <c r="DH911" i="1" s="1"/>
  <c r="EI909" i="1"/>
  <c r="EJ909" i="1" s="1"/>
  <c r="EA909" i="1"/>
  <c r="EB909" i="1" s="1"/>
  <c r="DS909" i="1"/>
  <c r="DT909" i="1" s="1"/>
  <c r="DK909" i="1"/>
  <c r="DL909" i="1" s="1"/>
  <c r="DC909" i="1"/>
  <c r="DD909" i="1" s="1"/>
  <c r="EE907" i="1"/>
  <c r="EF907" i="1" s="1"/>
  <c r="DW907" i="1"/>
  <c r="DX907" i="1" s="1"/>
  <c r="DO907" i="1"/>
  <c r="DP907" i="1" s="1"/>
  <c r="DG907" i="1"/>
  <c r="DH907" i="1" s="1"/>
  <c r="EI905" i="1"/>
  <c r="EJ905" i="1" s="1"/>
  <c r="EA905" i="1"/>
  <c r="EB905" i="1" s="1"/>
  <c r="DS905" i="1"/>
  <c r="DT905" i="1" s="1"/>
  <c r="DK905" i="1"/>
  <c r="DL905" i="1" s="1"/>
  <c r="DC905" i="1"/>
  <c r="DD905" i="1" s="1"/>
  <c r="EE903" i="1"/>
  <c r="EF903" i="1" s="1"/>
  <c r="DW903" i="1"/>
  <c r="DX903" i="1" s="1"/>
  <c r="DO903" i="1"/>
  <c r="DP903" i="1" s="1"/>
  <c r="DG903" i="1"/>
  <c r="DH903" i="1" s="1"/>
  <c r="EI901" i="1"/>
  <c r="EJ901" i="1" s="1"/>
  <c r="EA901" i="1"/>
  <c r="EB901" i="1" s="1"/>
  <c r="DS901" i="1"/>
  <c r="DT901" i="1" s="1"/>
  <c r="DK901" i="1"/>
  <c r="DL901" i="1" s="1"/>
  <c r="DC901" i="1"/>
  <c r="DD901" i="1" s="1"/>
  <c r="EE899" i="1"/>
  <c r="EF899" i="1" s="1"/>
  <c r="DW899" i="1"/>
  <c r="DX899" i="1" s="1"/>
  <c r="DO899" i="1"/>
  <c r="DP899" i="1" s="1"/>
  <c r="DG899" i="1"/>
  <c r="DH899" i="1" s="1"/>
  <c r="E10" i="2"/>
  <c r="F10" i="2"/>
  <c r="G10" i="2"/>
  <c r="E11" i="2"/>
  <c r="F11" i="2"/>
  <c r="G11" i="2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S660" i="1"/>
  <c r="GS661" i="1"/>
  <c r="GS662" i="1"/>
  <c r="GS663" i="1"/>
  <c r="GS664" i="1"/>
  <c r="GS665" i="1"/>
  <c r="GS666" i="1"/>
  <c r="GS667" i="1"/>
  <c r="GS668" i="1"/>
  <c r="GS669" i="1"/>
  <c r="GS670" i="1"/>
  <c r="GS671" i="1"/>
  <c r="GS672" i="1"/>
  <c r="GS673" i="1"/>
  <c r="GS674" i="1"/>
  <c r="GS675" i="1"/>
  <c r="GS676" i="1"/>
  <c r="GS677" i="1"/>
  <c r="GS678" i="1"/>
  <c r="GS679" i="1"/>
  <c r="GS680" i="1"/>
  <c r="GS681" i="1"/>
  <c r="GS682" i="1"/>
  <c r="GS683" i="1"/>
  <c r="GS684" i="1"/>
  <c r="GS685" i="1"/>
  <c r="GS686" i="1"/>
  <c r="GS687" i="1"/>
  <c r="GS688" i="1"/>
  <c r="GS689" i="1"/>
  <c r="GS690" i="1"/>
  <c r="GS691" i="1"/>
  <c r="GS692" i="1"/>
  <c r="GS693" i="1"/>
  <c r="GS694" i="1"/>
  <c r="GS695" i="1"/>
  <c r="GS696" i="1"/>
  <c r="GS697" i="1"/>
  <c r="GS698" i="1"/>
  <c r="GS699" i="1"/>
  <c r="GS700" i="1"/>
  <c r="GS701" i="1"/>
  <c r="GS702" i="1"/>
  <c r="GS703" i="1"/>
  <c r="GS704" i="1"/>
  <c r="GS705" i="1"/>
  <c r="GS706" i="1"/>
  <c r="GS707" i="1"/>
  <c r="GS708" i="1"/>
  <c r="GS709" i="1"/>
  <c r="GS710" i="1"/>
  <c r="GS711" i="1"/>
  <c r="GS712" i="1"/>
  <c r="GS713" i="1"/>
  <c r="GS714" i="1"/>
  <c r="GS715" i="1"/>
  <c r="GS716" i="1"/>
  <c r="GS717" i="1"/>
  <c r="GS718" i="1"/>
  <c r="GS719" i="1"/>
  <c r="GS720" i="1"/>
  <c r="GS721" i="1"/>
  <c r="GS722" i="1"/>
  <c r="GS723" i="1"/>
  <c r="GS724" i="1"/>
  <c r="GS725" i="1"/>
  <c r="GS726" i="1"/>
  <c r="GS727" i="1"/>
  <c r="GS728" i="1"/>
  <c r="GS729" i="1"/>
  <c r="GS730" i="1"/>
  <c r="GS731" i="1"/>
  <c r="GS732" i="1"/>
  <c r="GS733" i="1"/>
  <c r="GS734" i="1"/>
  <c r="GS735" i="1"/>
  <c r="GS736" i="1"/>
  <c r="GS737" i="1"/>
  <c r="GS738" i="1"/>
  <c r="GS739" i="1"/>
  <c r="GS740" i="1"/>
  <c r="GS741" i="1"/>
  <c r="GS742" i="1"/>
  <c r="GS743" i="1"/>
  <c r="GS744" i="1"/>
  <c r="GS745" i="1"/>
  <c r="GS746" i="1"/>
  <c r="GS747" i="1"/>
  <c r="GS748" i="1"/>
  <c r="GS749" i="1"/>
  <c r="GS750" i="1"/>
  <c r="GS751" i="1"/>
  <c r="GS752" i="1"/>
  <c r="GS753" i="1"/>
  <c r="GS754" i="1"/>
  <c r="GS755" i="1"/>
  <c r="GS756" i="1"/>
  <c r="GS757" i="1"/>
  <c r="GS758" i="1"/>
  <c r="GS759" i="1"/>
  <c r="GS760" i="1"/>
  <c r="GS761" i="1"/>
  <c r="GS762" i="1"/>
  <c r="GS763" i="1"/>
  <c r="GS764" i="1"/>
  <c r="GS765" i="1"/>
  <c r="GS766" i="1"/>
  <c r="GS767" i="1"/>
  <c r="GS768" i="1"/>
  <c r="GS769" i="1"/>
  <c r="GS770" i="1"/>
  <c r="GS771" i="1"/>
  <c r="GS772" i="1"/>
  <c r="GS773" i="1"/>
  <c r="GS774" i="1"/>
  <c r="GS775" i="1"/>
  <c r="GS776" i="1"/>
  <c r="GS777" i="1"/>
  <c r="GS778" i="1"/>
  <c r="GS779" i="1"/>
  <c r="GS780" i="1"/>
  <c r="GS781" i="1"/>
  <c r="GS782" i="1"/>
  <c r="GS783" i="1"/>
  <c r="GS784" i="1"/>
  <c r="GS785" i="1"/>
  <c r="GS786" i="1"/>
  <c r="GS787" i="1"/>
  <c r="GS788" i="1"/>
  <c r="GS789" i="1"/>
  <c r="GS790" i="1"/>
  <c r="GS791" i="1"/>
  <c r="GS792" i="1"/>
  <c r="GS793" i="1"/>
  <c r="GS794" i="1"/>
  <c r="GS795" i="1"/>
  <c r="GS796" i="1"/>
  <c r="GS797" i="1"/>
  <c r="GS798" i="1"/>
  <c r="GS799" i="1"/>
  <c r="GS800" i="1"/>
  <c r="GS801" i="1"/>
  <c r="GS802" i="1"/>
  <c r="GS803" i="1"/>
  <c r="GS804" i="1"/>
  <c r="GS805" i="1"/>
  <c r="GS806" i="1"/>
  <c r="GS807" i="1"/>
  <c r="GS808" i="1"/>
  <c r="GS809" i="1"/>
  <c r="GS810" i="1"/>
  <c r="GS811" i="1"/>
  <c r="GS812" i="1"/>
  <c r="GS813" i="1"/>
  <c r="GS814" i="1"/>
  <c r="GS815" i="1"/>
  <c r="GS816" i="1"/>
  <c r="GS817" i="1"/>
  <c r="GS818" i="1"/>
  <c r="GS819" i="1"/>
  <c r="GS820" i="1"/>
  <c r="GS821" i="1"/>
  <c r="GS822" i="1"/>
  <c r="GS823" i="1"/>
  <c r="GS824" i="1"/>
  <c r="GS825" i="1"/>
  <c r="GS826" i="1"/>
  <c r="GS827" i="1"/>
  <c r="GS828" i="1"/>
  <c r="GS829" i="1"/>
  <c r="GS830" i="1"/>
  <c r="GS831" i="1"/>
  <c r="GS832" i="1"/>
  <c r="GS833" i="1"/>
  <c r="GS834" i="1"/>
  <c r="GS835" i="1"/>
  <c r="GS836" i="1"/>
  <c r="GS837" i="1"/>
  <c r="GS838" i="1"/>
  <c r="GS839" i="1"/>
  <c r="GS840" i="1"/>
  <c r="GS841" i="1"/>
  <c r="GS842" i="1"/>
  <c r="GS843" i="1"/>
  <c r="GS844" i="1"/>
  <c r="GS845" i="1"/>
  <c r="GS846" i="1"/>
  <c r="GS847" i="1"/>
  <c r="GS848" i="1"/>
  <c r="GS849" i="1"/>
  <c r="GS850" i="1"/>
  <c r="GS851" i="1"/>
  <c r="GS852" i="1"/>
  <c r="GS853" i="1"/>
  <c r="GS854" i="1"/>
  <c r="GS855" i="1"/>
  <c r="GS856" i="1"/>
  <c r="GS857" i="1"/>
  <c r="GS858" i="1"/>
  <c r="GS859" i="1"/>
  <c r="GS860" i="1"/>
  <c r="GS861" i="1"/>
  <c r="GS862" i="1"/>
  <c r="GS863" i="1"/>
  <c r="GS864" i="1"/>
  <c r="GS865" i="1"/>
  <c r="GS866" i="1"/>
  <c r="GS867" i="1"/>
  <c r="GS868" i="1"/>
  <c r="GS869" i="1"/>
  <c r="GS870" i="1"/>
  <c r="GS871" i="1"/>
  <c r="GS872" i="1"/>
  <c r="GS873" i="1"/>
  <c r="GS874" i="1"/>
  <c r="GS875" i="1"/>
  <c r="GS876" i="1"/>
  <c r="GS877" i="1"/>
  <c r="GS878" i="1"/>
  <c r="GS879" i="1"/>
  <c r="GS880" i="1"/>
  <c r="GS881" i="1"/>
  <c r="GS882" i="1"/>
  <c r="GS883" i="1"/>
  <c r="GS884" i="1"/>
  <c r="GS885" i="1"/>
  <c r="GS886" i="1"/>
  <c r="GS887" i="1"/>
  <c r="GS888" i="1"/>
  <c r="GS889" i="1"/>
  <c r="GS890" i="1"/>
  <c r="GS891" i="1"/>
  <c r="GS892" i="1"/>
  <c r="GS893" i="1"/>
  <c r="GS894" i="1"/>
  <c r="GS895" i="1"/>
  <c r="GS896" i="1"/>
  <c r="GS897" i="1"/>
  <c r="CT952" i="1" l="1"/>
  <c r="CT1063" i="1"/>
  <c r="CT1117" i="1"/>
  <c r="CT928" i="1"/>
  <c r="CT988" i="1"/>
  <c r="CT1099" i="1"/>
  <c r="CT904" i="1"/>
  <c r="CT910" i="1"/>
  <c r="CT990" i="1"/>
  <c r="CT1019" i="1"/>
  <c r="CT1023" i="1"/>
  <c r="CT1045" i="1"/>
  <c r="CT1065" i="1"/>
  <c r="CT998" i="1"/>
  <c r="CT900" i="1"/>
  <c r="CT960" i="1"/>
  <c r="CT972" i="1"/>
  <c r="CT980" i="1"/>
  <c r="CT986" i="1"/>
  <c r="CT1033" i="1"/>
  <c r="CT1053" i="1"/>
  <c r="CT1071" i="1"/>
  <c r="CT1079" i="1"/>
  <c r="CT1111" i="1"/>
  <c r="CT1025" i="1"/>
  <c r="CT1031" i="1"/>
  <c r="CT1035" i="1"/>
  <c r="CT1055" i="1"/>
  <c r="CT1085" i="1"/>
  <c r="CT1089" i="1"/>
  <c r="CT906" i="1"/>
  <c r="CT922" i="1"/>
  <c r="CT926" i="1"/>
  <c r="CT932" i="1"/>
  <c r="CT968" i="1"/>
  <c r="CT1037" i="1"/>
  <c r="CT1041" i="1"/>
  <c r="CT1049" i="1"/>
  <c r="CT1057" i="1"/>
  <c r="CT1067" i="1"/>
  <c r="CT1087" i="1"/>
  <c r="CT1115" i="1"/>
  <c r="CT1127" i="1"/>
  <c r="CT908" i="1"/>
  <c r="CT920" i="1"/>
  <c r="CT936" i="1"/>
  <c r="CT948" i="1"/>
  <c r="CT964" i="1"/>
  <c r="CT984" i="1"/>
  <c r="CT994" i="1"/>
  <c r="CT1004" i="1"/>
  <c r="CT1016" i="1"/>
  <c r="CT1118" i="1"/>
  <c r="CT1113" i="1"/>
  <c r="CT974" i="1"/>
  <c r="CT916" i="1"/>
  <c r="CT1029" i="1"/>
  <c r="CT1061" i="1"/>
  <c r="CT1123" i="1"/>
  <c r="CT924" i="1"/>
  <c r="CT991" i="1"/>
  <c r="CT1020" i="1"/>
  <c r="CT1036" i="1"/>
  <c r="CT1038" i="1"/>
  <c r="CT1088" i="1"/>
  <c r="CT941" i="1"/>
  <c r="CT971" i="1"/>
  <c r="CT1009" i="1"/>
  <c r="CT1054" i="1"/>
  <c r="CT1104" i="1"/>
  <c r="CT1021" i="1"/>
  <c r="CT976" i="1"/>
  <c r="CT1012" i="1"/>
  <c r="CT1072" i="1"/>
  <c r="CT1120" i="1"/>
  <c r="CT927" i="1"/>
  <c r="CT1098" i="1"/>
  <c r="CT946" i="1"/>
  <c r="CT1083" i="1"/>
  <c r="CT999" i="1"/>
  <c r="CT1001" i="1"/>
  <c r="CT1007" i="1"/>
  <c r="CT1013" i="1"/>
  <c r="CT1015" i="1"/>
  <c r="CT1018" i="1"/>
  <c r="CT1024" i="1"/>
  <c r="CT1026" i="1"/>
  <c r="CT1028" i="1"/>
  <c r="CT1032" i="1"/>
  <c r="CT1034" i="1"/>
  <c r="CT1040" i="1"/>
  <c r="CT1042" i="1"/>
  <c r="CT1044" i="1"/>
  <c r="CT1056" i="1"/>
  <c r="CT985" i="1"/>
  <c r="CT955" i="1"/>
  <c r="CT1022" i="1"/>
  <c r="CT1070" i="1"/>
  <c r="CT1109" i="1"/>
  <c r="CT1121" i="1"/>
  <c r="CT1125" i="1"/>
  <c r="CT898" i="1"/>
  <c r="CT902" i="1"/>
  <c r="CT914" i="1"/>
  <c r="CT918" i="1"/>
  <c r="CT930" i="1"/>
  <c r="CT934" i="1"/>
  <c r="CT996" i="1"/>
  <c r="CT1000" i="1"/>
  <c r="CT1010" i="1"/>
  <c r="CT956" i="1"/>
  <c r="CT1011" i="1"/>
  <c r="CT1017" i="1"/>
  <c r="CT1027" i="1"/>
  <c r="CT1039" i="1"/>
  <c r="CT1043" i="1"/>
  <c r="CT1051" i="1"/>
  <c r="CT1059" i="1"/>
  <c r="CT1069" i="1"/>
  <c r="CT1073" i="1"/>
  <c r="CT1107" i="1"/>
  <c r="CT940" i="1"/>
  <c r="CT899" i="1"/>
  <c r="CT901" i="1"/>
  <c r="CT903" i="1"/>
  <c r="CT915" i="1"/>
  <c r="CT917" i="1"/>
  <c r="CT919" i="1"/>
  <c r="CT931" i="1"/>
  <c r="CT935" i="1"/>
  <c r="CT951" i="1"/>
  <c r="CT963" i="1"/>
  <c r="CT967" i="1"/>
  <c r="CT979" i="1"/>
  <c r="CT983" i="1"/>
  <c r="CT909" i="1"/>
  <c r="CT925" i="1"/>
  <c r="CT947" i="1"/>
  <c r="CT912" i="1"/>
  <c r="CT944" i="1"/>
  <c r="CT1101" i="1"/>
  <c r="CT978" i="1"/>
  <c r="CT923" i="1"/>
  <c r="CT1077" i="1"/>
  <c r="CT907" i="1"/>
  <c r="CT939" i="1"/>
  <c r="CT1084" i="1"/>
  <c r="CT1100" i="1"/>
  <c r="CT1106" i="1"/>
  <c r="CT1116" i="1"/>
  <c r="CT1093" i="1"/>
  <c r="CT938" i="1"/>
  <c r="CT1048" i="1"/>
  <c r="CT1050" i="1"/>
  <c r="CT1058" i="1"/>
  <c r="CT1060" i="1"/>
  <c r="CT1064" i="1"/>
  <c r="CT1066" i="1"/>
  <c r="CT1076" i="1"/>
  <c r="CT1078" i="1"/>
  <c r="CT1080" i="1"/>
  <c r="CT1082" i="1"/>
  <c r="CT1086" i="1"/>
  <c r="CT1092" i="1"/>
  <c r="CT1096" i="1"/>
  <c r="CT1102" i="1"/>
  <c r="CT1108" i="1"/>
  <c r="CT1110" i="1"/>
  <c r="CT1112" i="1"/>
  <c r="CT1122" i="1"/>
  <c r="CT1124" i="1"/>
  <c r="CT1126" i="1"/>
  <c r="CT1128" i="1"/>
  <c r="CT933" i="1"/>
  <c r="CT905" i="1"/>
  <c r="CT911" i="1"/>
  <c r="CT913" i="1"/>
  <c r="CT921" i="1"/>
  <c r="CT929" i="1"/>
  <c r="CT937" i="1"/>
  <c r="CT943" i="1"/>
  <c r="CT945" i="1"/>
  <c r="CT953" i="1"/>
  <c r="CT957" i="1"/>
  <c r="CT959" i="1"/>
  <c r="CT961" i="1"/>
  <c r="CT973" i="1"/>
  <c r="CT975" i="1"/>
  <c r="CT977" i="1"/>
  <c r="CT987" i="1"/>
  <c r="CT993" i="1"/>
  <c r="CT995" i="1"/>
  <c r="CT1003" i="1"/>
  <c r="CT1005" i="1"/>
  <c r="CT1030" i="1"/>
  <c r="CT1046" i="1"/>
  <c r="CT1052" i="1"/>
  <c r="CT1062" i="1"/>
  <c r="CT1068" i="1"/>
  <c r="CT942" i="1"/>
  <c r="CT1006" i="1"/>
  <c r="CT1103" i="1"/>
  <c r="CT997" i="1"/>
  <c r="CT969" i="1"/>
  <c r="CT1094" i="1"/>
  <c r="CT992" i="1"/>
  <c r="CT1047" i="1"/>
  <c r="CT1097" i="1"/>
  <c r="CT1014" i="1"/>
  <c r="CT965" i="1"/>
  <c r="CT989" i="1"/>
  <c r="CT1114" i="1"/>
  <c r="CT1008" i="1"/>
  <c r="CT1081" i="1"/>
  <c r="CT1105" i="1"/>
  <c r="CT962" i="1"/>
  <c r="CT1002" i="1"/>
  <c r="CT981" i="1"/>
  <c r="CT950" i="1"/>
  <c r="CT954" i="1"/>
  <c r="CT958" i="1"/>
  <c r="CT966" i="1"/>
  <c r="CT970" i="1"/>
  <c r="CT1091" i="1"/>
  <c r="CT1095" i="1"/>
  <c r="CT982" i="1"/>
  <c r="CT949" i="1"/>
  <c r="CT1074" i="1"/>
  <c r="CT1090" i="1"/>
  <c r="CT1075" i="1"/>
  <c r="CT1119" i="1"/>
  <c r="CU897" i="1"/>
  <c r="CV897" i="1" s="1"/>
  <c r="DC897" i="1"/>
  <c r="DD897" i="1" s="1"/>
  <c r="DK897" i="1"/>
  <c r="DL897" i="1" s="1"/>
  <c r="DS897" i="1"/>
  <c r="DT897" i="1" s="1"/>
  <c r="EA897" i="1"/>
  <c r="EB897" i="1" s="1"/>
  <c r="EI897" i="1"/>
  <c r="EJ897" i="1" s="1"/>
  <c r="CW897" i="1"/>
  <c r="CX897" i="1" s="1"/>
  <c r="DE897" i="1"/>
  <c r="DF897" i="1" s="1"/>
  <c r="DM897" i="1"/>
  <c r="DN897" i="1" s="1"/>
  <c r="DU897" i="1"/>
  <c r="DV897" i="1" s="1"/>
  <c r="EC897" i="1"/>
  <c r="ED897" i="1" s="1"/>
  <c r="CY897" i="1"/>
  <c r="CZ897" i="1" s="1"/>
  <c r="DG897" i="1"/>
  <c r="DH897" i="1" s="1"/>
  <c r="DO897" i="1"/>
  <c r="DP897" i="1" s="1"/>
  <c r="DW897" i="1"/>
  <c r="DX897" i="1" s="1"/>
  <c r="EE897" i="1"/>
  <c r="EF897" i="1" s="1"/>
  <c r="DY897" i="1"/>
  <c r="DZ897" i="1" s="1"/>
  <c r="DI897" i="1"/>
  <c r="DJ897" i="1" s="1"/>
  <c r="DA897" i="1"/>
  <c r="DB897" i="1" s="1"/>
  <c r="EG897" i="1"/>
  <c r="EH897" i="1" s="1"/>
  <c r="DQ897" i="1"/>
  <c r="DR897" i="1" s="1"/>
  <c r="CU885" i="1"/>
  <c r="CV885" i="1" s="1"/>
  <c r="DC885" i="1"/>
  <c r="DD885" i="1" s="1"/>
  <c r="DK885" i="1"/>
  <c r="DL885" i="1" s="1"/>
  <c r="DS885" i="1"/>
  <c r="DT885" i="1" s="1"/>
  <c r="EA885" i="1"/>
  <c r="EB885" i="1" s="1"/>
  <c r="EI885" i="1"/>
  <c r="EJ885" i="1" s="1"/>
  <c r="CW885" i="1"/>
  <c r="CX885" i="1" s="1"/>
  <c r="DE885" i="1"/>
  <c r="DF885" i="1" s="1"/>
  <c r="DM885" i="1"/>
  <c r="DN885" i="1" s="1"/>
  <c r="DU885" i="1"/>
  <c r="DV885" i="1" s="1"/>
  <c r="EC885" i="1"/>
  <c r="ED885" i="1" s="1"/>
  <c r="CY885" i="1"/>
  <c r="CZ885" i="1" s="1"/>
  <c r="DG885" i="1"/>
  <c r="DH885" i="1" s="1"/>
  <c r="DO885" i="1"/>
  <c r="DP885" i="1" s="1"/>
  <c r="DW885" i="1"/>
  <c r="DX885" i="1" s="1"/>
  <c r="EE885" i="1"/>
  <c r="EF885" i="1" s="1"/>
  <c r="DQ885" i="1"/>
  <c r="DR885" i="1" s="1"/>
  <c r="EG885" i="1"/>
  <c r="EH885" i="1" s="1"/>
  <c r="DI885" i="1"/>
  <c r="DJ885" i="1" s="1"/>
  <c r="DY885" i="1"/>
  <c r="DZ885" i="1" s="1"/>
  <c r="DA885" i="1"/>
  <c r="DB885" i="1" s="1"/>
  <c r="CU869" i="1"/>
  <c r="CV869" i="1" s="1"/>
  <c r="DC869" i="1"/>
  <c r="DD869" i="1" s="1"/>
  <c r="DK869" i="1"/>
  <c r="DL869" i="1" s="1"/>
  <c r="DS869" i="1"/>
  <c r="DT869" i="1" s="1"/>
  <c r="EA869" i="1"/>
  <c r="EB869" i="1" s="1"/>
  <c r="EI869" i="1"/>
  <c r="EJ869" i="1" s="1"/>
  <c r="CW869" i="1"/>
  <c r="CX869" i="1" s="1"/>
  <c r="DE869" i="1"/>
  <c r="DF869" i="1" s="1"/>
  <c r="DM869" i="1"/>
  <c r="DN869" i="1" s="1"/>
  <c r="DU869" i="1"/>
  <c r="DV869" i="1" s="1"/>
  <c r="EC869" i="1"/>
  <c r="ED869" i="1" s="1"/>
  <c r="CY869" i="1"/>
  <c r="CZ869" i="1" s="1"/>
  <c r="DG869" i="1"/>
  <c r="DH869" i="1" s="1"/>
  <c r="DO869" i="1"/>
  <c r="DP869" i="1" s="1"/>
  <c r="DW869" i="1"/>
  <c r="DX869" i="1" s="1"/>
  <c r="EE869" i="1"/>
  <c r="EF869" i="1" s="1"/>
  <c r="DQ869" i="1"/>
  <c r="DR869" i="1" s="1"/>
  <c r="DA869" i="1"/>
  <c r="DB869" i="1" s="1"/>
  <c r="DY869" i="1"/>
  <c r="DZ869" i="1" s="1"/>
  <c r="EG869" i="1"/>
  <c r="EH869" i="1" s="1"/>
  <c r="DI869" i="1"/>
  <c r="DJ869" i="1" s="1"/>
  <c r="CU857" i="1"/>
  <c r="CV857" i="1" s="1"/>
  <c r="DC857" i="1"/>
  <c r="DD857" i="1" s="1"/>
  <c r="DK857" i="1"/>
  <c r="DL857" i="1" s="1"/>
  <c r="DS857" i="1"/>
  <c r="DT857" i="1" s="1"/>
  <c r="EA857" i="1"/>
  <c r="EB857" i="1" s="1"/>
  <c r="EI857" i="1"/>
  <c r="EJ857" i="1" s="1"/>
  <c r="CW857" i="1"/>
  <c r="CX857" i="1" s="1"/>
  <c r="DE857" i="1"/>
  <c r="DF857" i="1" s="1"/>
  <c r="DM857" i="1"/>
  <c r="DN857" i="1" s="1"/>
  <c r="DU857" i="1"/>
  <c r="DV857" i="1" s="1"/>
  <c r="EC857" i="1"/>
  <c r="ED857" i="1" s="1"/>
  <c r="CY857" i="1"/>
  <c r="CZ857" i="1" s="1"/>
  <c r="DG857" i="1"/>
  <c r="DH857" i="1" s="1"/>
  <c r="DO857" i="1"/>
  <c r="DP857" i="1" s="1"/>
  <c r="DW857" i="1"/>
  <c r="DX857" i="1" s="1"/>
  <c r="EE857" i="1"/>
  <c r="EF857" i="1" s="1"/>
  <c r="DI857" i="1"/>
  <c r="DJ857" i="1" s="1"/>
  <c r="EG857" i="1"/>
  <c r="EH857" i="1" s="1"/>
  <c r="DQ857" i="1"/>
  <c r="DR857" i="1" s="1"/>
  <c r="DY857" i="1"/>
  <c r="DZ857" i="1" s="1"/>
  <c r="DA857" i="1"/>
  <c r="DB857" i="1" s="1"/>
  <c r="CU845" i="1"/>
  <c r="CV845" i="1" s="1"/>
  <c r="DC845" i="1"/>
  <c r="DD845" i="1" s="1"/>
  <c r="DK845" i="1"/>
  <c r="DL845" i="1" s="1"/>
  <c r="DS845" i="1"/>
  <c r="DT845" i="1" s="1"/>
  <c r="EA845" i="1"/>
  <c r="EB845" i="1" s="1"/>
  <c r="EI845" i="1"/>
  <c r="EJ845" i="1" s="1"/>
  <c r="CW845" i="1"/>
  <c r="CX845" i="1" s="1"/>
  <c r="DE845" i="1"/>
  <c r="DF845" i="1" s="1"/>
  <c r="DM845" i="1"/>
  <c r="DN845" i="1" s="1"/>
  <c r="DU845" i="1"/>
  <c r="DV845" i="1" s="1"/>
  <c r="EC845" i="1"/>
  <c r="ED845" i="1" s="1"/>
  <c r="CY845" i="1"/>
  <c r="CZ845" i="1" s="1"/>
  <c r="DG845" i="1"/>
  <c r="DH845" i="1" s="1"/>
  <c r="DO845" i="1"/>
  <c r="DP845" i="1" s="1"/>
  <c r="DW845" i="1"/>
  <c r="DX845" i="1" s="1"/>
  <c r="EE845" i="1"/>
  <c r="EF845" i="1" s="1"/>
  <c r="DA845" i="1"/>
  <c r="DB845" i="1" s="1"/>
  <c r="EG845" i="1"/>
  <c r="EH845" i="1" s="1"/>
  <c r="DQ845" i="1"/>
  <c r="DR845" i="1" s="1"/>
  <c r="DI845" i="1"/>
  <c r="DJ845" i="1" s="1"/>
  <c r="DY845" i="1"/>
  <c r="DZ845" i="1" s="1"/>
  <c r="CU833" i="1"/>
  <c r="CV833" i="1" s="1"/>
  <c r="DK833" i="1"/>
  <c r="DL833" i="1" s="1"/>
  <c r="DS833" i="1"/>
  <c r="DT833" i="1" s="1"/>
  <c r="EA833" i="1"/>
  <c r="EB833" i="1" s="1"/>
  <c r="EI833" i="1"/>
  <c r="EJ833" i="1" s="1"/>
  <c r="DC833" i="1"/>
  <c r="DD833" i="1" s="1"/>
  <c r="CW833" i="1"/>
  <c r="CX833" i="1" s="1"/>
  <c r="DE833" i="1"/>
  <c r="DF833" i="1" s="1"/>
  <c r="DM833" i="1"/>
  <c r="DN833" i="1" s="1"/>
  <c r="DU833" i="1"/>
  <c r="DV833" i="1" s="1"/>
  <c r="EC833" i="1"/>
  <c r="ED833" i="1" s="1"/>
  <c r="CY833" i="1"/>
  <c r="CZ833" i="1" s="1"/>
  <c r="DG833" i="1"/>
  <c r="DH833" i="1" s="1"/>
  <c r="DO833" i="1"/>
  <c r="DP833" i="1" s="1"/>
  <c r="DW833" i="1"/>
  <c r="DX833" i="1" s="1"/>
  <c r="EE833" i="1"/>
  <c r="EF833" i="1" s="1"/>
  <c r="DY833" i="1"/>
  <c r="DZ833" i="1" s="1"/>
  <c r="DI833" i="1"/>
  <c r="DJ833" i="1" s="1"/>
  <c r="DA833" i="1"/>
  <c r="DB833" i="1" s="1"/>
  <c r="EG833" i="1"/>
  <c r="EH833" i="1" s="1"/>
  <c r="DQ833" i="1"/>
  <c r="DR833" i="1" s="1"/>
  <c r="CU825" i="1"/>
  <c r="CV825" i="1" s="1"/>
  <c r="DC825" i="1"/>
  <c r="DD825" i="1" s="1"/>
  <c r="DK825" i="1"/>
  <c r="DL825" i="1" s="1"/>
  <c r="DS825" i="1"/>
  <c r="DT825" i="1" s="1"/>
  <c r="EA825" i="1"/>
  <c r="EB825" i="1" s="1"/>
  <c r="EI825" i="1"/>
  <c r="EJ825" i="1" s="1"/>
  <c r="CW825" i="1"/>
  <c r="CX825" i="1" s="1"/>
  <c r="DE825" i="1"/>
  <c r="DF825" i="1" s="1"/>
  <c r="DM825" i="1"/>
  <c r="DN825" i="1" s="1"/>
  <c r="DU825" i="1"/>
  <c r="DV825" i="1" s="1"/>
  <c r="EC825" i="1"/>
  <c r="ED825" i="1" s="1"/>
  <c r="CY825" i="1"/>
  <c r="CZ825" i="1" s="1"/>
  <c r="DG825" i="1"/>
  <c r="DH825" i="1" s="1"/>
  <c r="DO825" i="1"/>
  <c r="DP825" i="1" s="1"/>
  <c r="DW825" i="1"/>
  <c r="DX825" i="1" s="1"/>
  <c r="EE825" i="1"/>
  <c r="EF825" i="1" s="1"/>
  <c r="DI825" i="1"/>
  <c r="DJ825" i="1" s="1"/>
  <c r="EG825" i="1"/>
  <c r="EH825" i="1" s="1"/>
  <c r="DQ825" i="1"/>
  <c r="DR825" i="1" s="1"/>
  <c r="DY825" i="1"/>
  <c r="DZ825" i="1" s="1"/>
  <c r="DA825" i="1"/>
  <c r="DB825" i="1" s="1"/>
  <c r="CU821" i="1"/>
  <c r="CV821" i="1" s="1"/>
  <c r="DC821" i="1"/>
  <c r="DD821" i="1" s="1"/>
  <c r="DK821" i="1"/>
  <c r="DL821" i="1" s="1"/>
  <c r="DS821" i="1"/>
  <c r="DT821" i="1" s="1"/>
  <c r="EA821" i="1"/>
  <c r="EB821" i="1" s="1"/>
  <c r="EI821" i="1"/>
  <c r="EJ821" i="1" s="1"/>
  <c r="CY821" i="1"/>
  <c r="CZ821" i="1" s="1"/>
  <c r="CW821" i="1"/>
  <c r="CX821" i="1" s="1"/>
  <c r="DE821" i="1"/>
  <c r="DF821" i="1" s="1"/>
  <c r="DM821" i="1"/>
  <c r="DN821" i="1" s="1"/>
  <c r="DU821" i="1"/>
  <c r="DV821" i="1" s="1"/>
  <c r="EC821" i="1"/>
  <c r="ED821" i="1" s="1"/>
  <c r="DG821" i="1"/>
  <c r="DH821" i="1" s="1"/>
  <c r="DO821" i="1"/>
  <c r="DP821" i="1" s="1"/>
  <c r="DW821" i="1"/>
  <c r="DX821" i="1" s="1"/>
  <c r="EE821" i="1"/>
  <c r="EF821" i="1" s="1"/>
  <c r="DQ821" i="1"/>
  <c r="DR821" i="1" s="1"/>
  <c r="DA821" i="1"/>
  <c r="DB821" i="1" s="1"/>
  <c r="DI821" i="1"/>
  <c r="DJ821" i="1" s="1"/>
  <c r="DY821" i="1"/>
  <c r="DZ821" i="1" s="1"/>
  <c r="EG821" i="1"/>
  <c r="EH821" i="1" s="1"/>
  <c r="CU817" i="1"/>
  <c r="CV817" i="1" s="1"/>
  <c r="DC817" i="1"/>
  <c r="DD817" i="1" s="1"/>
  <c r="DK817" i="1"/>
  <c r="DL817" i="1" s="1"/>
  <c r="DS817" i="1"/>
  <c r="DT817" i="1" s="1"/>
  <c r="EA817" i="1"/>
  <c r="EB817" i="1" s="1"/>
  <c r="EI817" i="1"/>
  <c r="EJ817" i="1" s="1"/>
  <c r="CW817" i="1"/>
  <c r="CX817" i="1" s="1"/>
  <c r="DE817" i="1"/>
  <c r="DF817" i="1" s="1"/>
  <c r="DM817" i="1"/>
  <c r="DN817" i="1" s="1"/>
  <c r="DU817" i="1"/>
  <c r="DV817" i="1" s="1"/>
  <c r="EC817" i="1"/>
  <c r="ED817" i="1" s="1"/>
  <c r="CY817" i="1"/>
  <c r="CZ817" i="1" s="1"/>
  <c r="DG817" i="1"/>
  <c r="DH817" i="1" s="1"/>
  <c r="DO817" i="1"/>
  <c r="DP817" i="1" s="1"/>
  <c r="DW817" i="1"/>
  <c r="DX817" i="1" s="1"/>
  <c r="EE817" i="1"/>
  <c r="EF817" i="1" s="1"/>
  <c r="DY817" i="1"/>
  <c r="DZ817" i="1" s="1"/>
  <c r="DQ817" i="1"/>
  <c r="DR817" i="1" s="1"/>
  <c r="DA817" i="1"/>
  <c r="DB817" i="1" s="1"/>
  <c r="EG817" i="1"/>
  <c r="EH817" i="1" s="1"/>
  <c r="DI817" i="1"/>
  <c r="DJ817" i="1" s="1"/>
  <c r="CU813" i="1"/>
  <c r="CV813" i="1" s="1"/>
  <c r="DC813" i="1"/>
  <c r="DD813" i="1" s="1"/>
  <c r="DK813" i="1"/>
  <c r="DL813" i="1" s="1"/>
  <c r="DS813" i="1"/>
  <c r="DT813" i="1" s="1"/>
  <c r="EA813" i="1"/>
  <c r="EB813" i="1" s="1"/>
  <c r="EI813" i="1"/>
  <c r="EJ813" i="1" s="1"/>
  <c r="CW813" i="1"/>
  <c r="CX813" i="1" s="1"/>
  <c r="DE813" i="1"/>
  <c r="DF813" i="1" s="1"/>
  <c r="DM813" i="1"/>
  <c r="DN813" i="1" s="1"/>
  <c r="DU813" i="1"/>
  <c r="DV813" i="1" s="1"/>
  <c r="EC813" i="1"/>
  <c r="ED813" i="1" s="1"/>
  <c r="CY813" i="1"/>
  <c r="CZ813" i="1" s="1"/>
  <c r="DG813" i="1"/>
  <c r="DH813" i="1" s="1"/>
  <c r="DO813" i="1"/>
  <c r="DP813" i="1" s="1"/>
  <c r="DW813" i="1"/>
  <c r="DX813" i="1" s="1"/>
  <c r="EE813" i="1"/>
  <c r="EF813" i="1" s="1"/>
  <c r="DA813" i="1"/>
  <c r="DB813" i="1" s="1"/>
  <c r="EG813" i="1"/>
  <c r="EH813" i="1" s="1"/>
  <c r="DQ813" i="1"/>
  <c r="DR813" i="1" s="1"/>
  <c r="DY813" i="1"/>
  <c r="DZ813" i="1" s="1"/>
  <c r="DI813" i="1"/>
  <c r="DJ813" i="1" s="1"/>
  <c r="CU801" i="1"/>
  <c r="CV801" i="1" s="1"/>
  <c r="DC801" i="1"/>
  <c r="DD801" i="1" s="1"/>
  <c r="DK801" i="1"/>
  <c r="DL801" i="1" s="1"/>
  <c r="DS801" i="1"/>
  <c r="DT801" i="1" s="1"/>
  <c r="EA801" i="1"/>
  <c r="EB801" i="1" s="1"/>
  <c r="EI801" i="1"/>
  <c r="EJ801" i="1" s="1"/>
  <c r="CW801" i="1"/>
  <c r="CX801" i="1" s="1"/>
  <c r="DE801" i="1"/>
  <c r="DF801" i="1" s="1"/>
  <c r="DM801" i="1"/>
  <c r="DN801" i="1" s="1"/>
  <c r="DU801" i="1"/>
  <c r="DV801" i="1" s="1"/>
  <c r="EC801" i="1"/>
  <c r="ED801" i="1" s="1"/>
  <c r="CY801" i="1"/>
  <c r="CZ801" i="1" s="1"/>
  <c r="DG801" i="1"/>
  <c r="DH801" i="1" s="1"/>
  <c r="DO801" i="1"/>
  <c r="DP801" i="1" s="1"/>
  <c r="DW801" i="1"/>
  <c r="DX801" i="1" s="1"/>
  <c r="EE801" i="1"/>
  <c r="EF801" i="1" s="1"/>
  <c r="DY801" i="1"/>
  <c r="DZ801" i="1" s="1"/>
  <c r="DA801" i="1"/>
  <c r="DB801" i="1" s="1"/>
  <c r="EG801" i="1"/>
  <c r="EH801" i="1" s="1"/>
  <c r="DI801" i="1"/>
  <c r="DJ801" i="1" s="1"/>
  <c r="DQ801" i="1"/>
  <c r="DR801" i="1" s="1"/>
  <c r="CU797" i="1"/>
  <c r="CV797" i="1" s="1"/>
  <c r="DC797" i="1"/>
  <c r="DD797" i="1" s="1"/>
  <c r="DK797" i="1"/>
  <c r="DL797" i="1" s="1"/>
  <c r="DS797" i="1"/>
  <c r="DT797" i="1" s="1"/>
  <c r="EA797" i="1"/>
  <c r="EB797" i="1" s="1"/>
  <c r="EI797" i="1"/>
  <c r="EJ797" i="1" s="1"/>
  <c r="CW797" i="1"/>
  <c r="CX797" i="1" s="1"/>
  <c r="DE797" i="1"/>
  <c r="DF797" i="1" s="1"/>
  <c r="DM797" i="1"/>
  <c r="DN797" i="1" s="1"/>
  <c r="DU797" i="1"/>
  <c r="DV797" i="1" s="1"/>
  <c r="EC797" i="1"/>
  <c r="ED797" i="1" s="1"/>
  <c r="CY797" i="1"/>
  <c r="CZ797" i="1" s="1"/>
  <c r="DG797" i="1"/>
  <c r="DH797" i="1" s="1"/>
  <c r="DO797" i="1"/>
  <c r="DP797" i="1" s="1"/>
  <c r="DW797" i="1"/>
  <c r="DX797" i="1" s="1"/>
  <c r="EE797" i="1"/>
  <c r="EF797" i="1" s="1"/>
  <c r="DA797" i="1"/>
  <c r="DB797" i="1" s="1"/>
  <c r="EG797" i="1"/>
  <c r="EH797" i="1" s="1"/>
  <c r="DY797" i="1"/>
  <c r="DZ797" i="1" s="1"/>
  <c r="DI797" i="1"/>
  <c r="DJ797" i="1" s="1"/>
  <c r="DQ797" i="1"/>
  <c r="DR797" i="1" s="1"/>
  <c r="CU793" i="1"/>
  <c r="CV793" i="1" s="1"/>
  <c r="DC793" i="1"/>
  <c r="DD793" i="1" s="1"/>
  <c r="DK793" i="1"/>
  <c r="DL793" i="1" s="1"/>
  <c r="DS793" i="1"/>
  <c r="DT793" i="1" s="1"/>
  <c r="EA793" i="1"/>
  <c r="EB793" i="1" s="1"/>
  <c r="EI793" i="1"/>
  <c r="EJ793" i="1" s="1"/>
  <c r="CW793" i="1"/>
  <c r="CX793" i="1" s="1"/>
  <c r="DE793" i="1"/>
  <c r="DF793" i="1" s="1"/>
  <c r="DM793" i="1"/>
  <c r="DN793" i="1" s="1"/>
  <c r="DU793" i="1"/>
  <c r="DV793" i="1" s="1"/>
  <c r="EC793" i="1"/>
  <c r="ED793" i="1" s="1"/>
  <c r="CY793" i="1"/>
  <c r="CZ793" i="1" s="1"/>
  <c r="DG793" i="1"/>
  <c r="DH793" i="1" s="1"/>
  <c r="DO793" i="1"/>
  <c r="DP793" i="1" s="1"/>
  <c r="DW793" i="1"/>
  <c r="DX793" i="1" s="1"/>
  <c r="EE793" i="1"/>
  <c r="EF793" i="1" s="1"/>
  <c r="DI793" i="1"/>
  <c r="DJ793" i="1" s="1"/>
  <c r="DA793" i="1"/>
  <c r="DB793" i="1" s="1"/>
  <c r="DQ793" i="1"/>
  <c r="DR793" i="1" s="1"/>
  <c r="DY793" i="1"/>
  <c r="DZ793" i="1" s="1"/>
  <c r="EG793" i="1"/>
  <c r="EH793" i="1" s="1"/>
  <c r="CU789" i="1"/>
  <c r="CV789" i="1" s="1"/>
  <c r="DC789" i="1"/>
  <c r="DD789" i="1" s="1"/>
  <c r="DK789" i="1"/>
  <c r="DL789" i="1" s="1"/>
  <c r="DS789" i="1"/>
  <c r="DT789" i="1" s="1"/>
  <c r="EA789" i="1"/>
  <c r="EB789" i="1" s="1"/>
  <c r="EI789" i="1"/>
  <c r="EJ789" i="1" s="1"/>
  <c r="CW789" i="1"/>
  <c r="CX789" i="1" s="1"/>
  <c r="DE789" i="1"/>
  <c r="DF789" i="1" s="1"/>
  <c r="DM789" i="1"/>
  <c r="DN789" i="1" s="1"/>
  <c r="DU789" i="1"/>
  <c r="DV789" i="1" s="1"/>
  <c r="EC789" i="1"/>
  <c r="ED789" i="1" s="1"/>
  <c r="CY789" i="1"/>
  <c r="CZ789" i="1" s="1"/>
  <c r="DG789" i="1"/>
  <c r="DH789" i="1" s="1"/>
  <c r="DO789" i="1"/>
  <c r="DP789" i="1" s="1"/>
  <c r="DW789" i="1"/>
  <c r="DX789" i="1" s="1"/>
  <c r="EE789" i="1"/>
  <c r="EF789" i="1" s="1"/>
  <c r="DQ789" i="1"/>
  <c r="DR789" i="1" s="1"/>
  <c r="DY789" i="1"/>
  <c r="DZ789" i="1" s="1"/>
  <c r="DA789" i="1"/>
  <c r="DB789" i="1" s="1"/>
  <c r="EG789" i="1"/>
  <c r="EH789" i="1" s="1"/>
  <c r="DI789" i="1"/>
  <c r="DJ789" i="1" s="1"/>
  <c r="CU785" i="1"/>
  <c r="CV785" i="1" s="1"/>
  <c r="DC785" i="1"/>
  <c r="DD785" i="1" s="1"/>
  <c r="DK785" i="1"/>
  <c r="DL785" i="1" s="1"/>
  <c r="DS785" i="1"/>
  <c r="DT785" i="1" s="1"/>
  <c r="EA785" i="1"/>
  <c r="EB785" i="1" s="1"/>
  <c r="EI785" i="1"/>
  <c r="EJ785" i="1" s="1"/>
  <c r="CW785" i="1"/>
  <c r="CX785" i="1" s="1"/>
  <c r="DE785" i="1"/>
  <c r="DF785" i="1" s="1"/>
  <c r="DM785" i="1"/>
  <c r="DN785" i="1" s="1"/>
  <c r="DU785" i="1"/>
  <c r="DV785" i="1" s="1"/>
  <c r="EC785" i="1"/>
  <c r="ED785" i="1" s="1"/>
  <c r="CY785" i="1"/>
  <c r="CZ785" i="1" s="1"/>
  <c r="DG785" i="1"/>
  <c r="DH785" i="1" s="1"/>
  <c r="DO785" i="1"/>
  <c r="DP785" i="1" s="1"/>
  <c r="DW785" i="1"/>
  <c r="DX785" i="1" s="1"/>
  <c r="EE785" i="1"/>
  <c r="EF785" i="1" s="1"/>
  <c r="DY785" i="1"/>
  <c r="DZ785" i="1" s="1"/>
  <c r="DQ785" i="1"/>
  <c r="DR785" i="1" s="1"/>
  <c r="DA785" i="1"/>
  <c r="DB785" i="1" s="1"/>
  <c r="EG785" i="1"/>
  <c r="EH785" i="1" s="1"/>
  <c r="DI785" i="1"/>
  <c r="DJ785" i="1" s="1"/>
  <c r="CU781" i="1"/>
  <c r="CV781" i="1" s="1"/>
  <c r="DC781" i="1"/>
  <c r="DD781" i="1" s="1"/>
  <c r="DK781" i="1"/>
  <c r="DL781" i="1" s="1"/>
  <c r="DS781" i="1"/>
  <c r="DT781" i="1" s="1"/>
  <c r="EA781" i="1"/>
  <c r="EB781" i="1" s="1"/>
  <c r="EI781" i="1"/>
  <c r="EJ781" i="1" s="1"/>
  <c r="CW781" i="1"/>
  <c r="CX781" i="1" s="1"/>
  <c r="DE781" i="1"/>
  <c r="DF781" i="1" s="1"/>
  <c r="DM781" i="1"/>
  <c r="DN781" i="1" s="1"/>
  <c r="DU781" i="1"/>
  <c r="DV781" i="1" s="1"/>
  <c r="EC781" i="1"/>
  <c r="ED781" i="1" s="1"/>
  <c r="CY781" i="1"/>
  <c r="CZ781" i="1" s="1"/>
  <c r="DG781" i="1"/>
  <c r="DH781" i="1" s="1"/>
  <c r="DO781" i="1"/>
  <c r="DP781" i="1" s="1"/>
  <c r="DW781" i="1"/>
  <c r="DX781" i="1" s="1"/>
  <c r="EE781" i="1"/>
  <c r="EF781" i="1" s="1"/>
  <c r="DA781" i="1"/>
  <c r="DB781" i="1" s="1"/>
  <c r="EG781" i="1"/>
  <c r="EH781" i="1" s="1"/>
  <c r="DI781" i="1"/>
  <c r="DJ781" i="1" s="1"/>
  <c r="DQ781" i="1"/>
  <c r="DR781" i="1" s="1"/>
  <c r="DY781" i="1"/>
  <c r="DZ781" i="1" s="1"/>
  <c r="CU777" i="1"/>
  <c r="CV777" i="1" s="1"/>
  <c r="DC777" i="1"/>
  <c r="DD777" i="1" s="1"/>
  <c r="DK777" i="1"/>
  <c r="DL777" i="1" s="1"/>
  <c r="DS777" i="1"/>
  <c r="DT777" i="1" s="1"/>
  <c r="EA777" i="1"/>
  <c r="EB777" i="1" s="1"/>
  <c r="EI777" i="1"/>
  <c r="EJ777" i="1" s="1"/>
  <c r="CW777" i="1"/>
  <c r="CX777" i="1" s="1"/>
  <c r="DE777" i="1"/>
  <c r="DF777" i="1" s="1"/>
  <c r="DM777" i="1"/>
  <c r="DN777" i="1" s="1"/>
  <c r="DU777" i="1"/>
  <c r="DV777" i="1" s="1"/>
  <c r="EC777" i="1"/>
  <c r="ED777" i="1" s="1"/>
  <c r="CY777" i="1"/>
  <c r="CZ777" i="1" s="1"/>
  <c r="DG777" i="1"/>
  <c r="DH777" i="1" s="1"/>
  <c r="DO777" i="1"/>
  <c r="DP777" i="1" s="1"/>
  <c r="DW777" i="1"/>
  <c r="DX777" i="1" s="1"/>
  <c r="EE777" i="1"/>
  <c r="EF777" i="1" s="1"/>
  <c r="DI777" i="1"/>
  <c r="DJ777" i="1" s="1"/>
  <c r="EG777" i="1"/>
  <c r="EH777" i="1" s="1"/>
  <c r="DQ777" i="1"/>
  <c r="DR777" i="1" s="1"/>
  <c r="DY777" i="1"/>
  <c r="DZ777" i="1" s="1"/>
  <c r="DA777" i="1"/>
  <c r="DB777" i="1" s="1"/>
  <c r="CU773" i="1"/>
  <c r="CV773" i="1" s="1"/>
  <c r="DC773" i="1"/>
  <c r="DD773" i="1" s="1"/>
  <c r="DK773" i="1"/>
  <c r="DL773" i="1" s="1"/>
  <c r="DS773" i="1"/>
  <c r="DT773" i="1" s="1"/>
  <c r="EA773" i="1"/>
  <c r="EB773" i="1" s="1"/>
  <c r="EI773" i="1"/>
  <c r="EJ773" i="1" s="1"/>
  <c r="CW773" i="1"/>
  <c r="CX773" i="1" s="1"/>
  <c r="DE773" i="1"/>
  <c r="DF773" i="1" s="1"/>
  <c r="DM773" i="1"/>
  <c r="DN773" i="1" s="1"/>
  <c r="DU773" i="1"/>
  <c r="DV773" i="1" s="1"/>
  <c r="EC773" i="1"/>
  <c r="ED773" i="1" s="1"/>
  <c r="CY773" i="1"/>
  <c r="CZ773" i="1" s="1"/>
  <c r="DG773" i="1"/>
  <c r="DH773" i="1" s="1"/>
  <c r="DO773" i="1"/>
  <c r="DP773" i="1" s="1"/>
  <c r="DW773" i="1"/>
  <c r="DX773" i="1" s="1"/>
  <c r="EE773" i="1"/>
  <c r="EF773" i="1" s="1"/>
  <c r="DQ773" i="1"/>
  <c r="DR773" i="1" s="1"/>
  <c r="DI773" i="1"/>
  <c r="DJ773" i="1" s="1"/>
  <c r="DY773" i="1"/>
  <c r="DZ773" i="1" s="1"/>
  <c r="DA773" i="1"/>
  <c r="DB773" i="1" s="1"/>
  <c r="EG773" i="1"/>
  <c r="EH773" i="1" s="1"/>
  <c r="CU769" i="1"/>
  <c r="CV769" i="1" s="1"/>
  <c r="DC769" i="1"/>
  <c r="DD769" i="1" s="1"/>
  <c r="DK769" i="1"/>
  <c r="DL769" i="1" s="1"/>
  <c r="DS769" i="1"/>
  <c r="DT769" i="1" s="1"/>
  <c r="EA769" i="1"/>
  <c r="EB769" i="1" s="1"/>
  <c r="EI769" i="1"/>
  <c r="EJ769" i="1" s="1"/>
  <c r="EE769" i="1"/>
  <c r="EF769" i="1" s="1"/>
  <c r="CW769" i="1"/>
  <c r="CX769" i="1" s="1"/>
  <c r="DE769" i="1"/>
  <c r="DF769" i="1" s="1"/>
  <c r="DM769" i="1"/>
  <c r="DN769" i="1" s="1"/>
  <c r="DU769" i="1"/>
  <c r="DV769" i="1" s="1"/>
  <c r="EC769" i="1"/>
  <c r="ED769" i="1" s="1"/>
  <c r="CY769" i="1"/>
  <c r="CZ769" i="1" s="1"/>
  <c r="DG769" i="1"/>
  <c r="DH769" i="1" s="1"/>
  <c r="DO769" i="1"/>
  <c r="DP769" i="1" s="1"/>
  <c r="DW769" i="1"/>
  <c r="DX769" i="1" s="1"/>
  <c r="DY769" i="1"/>
  <c r="DZ769" i="1" s="1"/>
  <c r="DA769" i="1"/>
  <c r="DB769" i="1" s="1"/>
  <c r="EG769" i="1"/>
  <c r="EH769" i="1" s="1"/>
  <c r="DI769" i="1"/>
  <c r="DJ769" i="1" s="1"/>
  <c r="DQ769" i="1"/>
  <c r="DR769" i="1" s="1"/>
  <c r="CU765" i="1"/>
  <c r="CV765" i="1" s="1"/>
  <c r="DC765" i="1"/>
  <c r="DD765" i="1" s="1"/>
  <c r="DK765" i="1"/>
  <c r="DL765" i="1" s="1"/>
  <c r="DS765" i="1"/>
  <c r="DT765" i="1" s="1"/>
  <c r="EA765" i="1"/>
  <c r="EB765" i="1" s="1"/>
  <c r="EI765" i="1"/>
  <c r="EJ765" i="1" s="1"/>
  <c r="DE765" i="1"/>
  <c r="DF765" i="1" s="1"/>
  <c r="CW765" i="1"/>
  <c r="CX765" i="1" s="1"/>
  <c r="DM765" i="1"/>
  <c r="DN765" i="1" s="1"/>
  <c r="DU765" i="1"/>
  <c r="DV765" i="1" s="1"/>
  <c r="EC765" i="1"/>
  <c r="ED765" i="1" s="1"/>
  <c r="CY765" i="1"/>
  <c r="CZ765" i="1" s="1"/>
  <c r="DG765" i="1"/>
  <c r="DH765" i="1" s="1"/>
  <c r="DO765" i="1"/>
  <c r="DP765" i="1" s="1"/>
  <c r="DW765" i="1"/>
  <c r="DX765" i="1" s="1"/>
  <c r="EE765" i="1"/>
  <c r="EF765" i="1" s="1"/>
  <c r="DA765" i="1"/>
  <c r="DB765" i="1" s="1"/>
  <c r="EG765" i="1"/>
  <c r="EH765" i="1" s="1"/>
  <c r="DI765" i="1"/>
  <c r="DJ765" i="1" s="1"/>
  <c r="DQ765" i="1"/>
  <c r="DR765" i="1" s="1"/>
  <c r="DY765" i="1"/>
  <c r="DZ765" i="1" s="1"/>
  <c r="CU761" i="1"/>
  <c r="CV761" i="1" s="1"/>
  <c r="DC761" i="1"/>
  <c r="DD761" i="1" s="1"/>
  <c r="DK761" i="1"/>
  <c r="DL761" i="1" s="1"/>
  <c r="DS761" i="1"/>
  <c r="DT761" i="1" s="1"/>
  <c r="EA761" i="1"/>
  <c r="EB761" i="1" s="1"/>
  <c r="EI761" i="1"/>
  <c r="EJ761" i="1" s="1"/>
  <c r="CW761" i="1"/>
  <c r="CX761" i="1" s="1"/>
  <c r="DE761" i="1"/>
  <c r="DF761" i="1" s="1"/>
  <c r="DM761" i="1"/>
  <c r="DN761" i="1" s="1"/>
  <c r="DU761" i="1"/>
  <c r="DV761" i="1" s="1"/>
  <c r="EC761" i="1"/>
  <c r="ED761" i="1" s="1"/>
  <c r="CY761" i="1"/>
  <c r="CZ761" i="1" s="1"/>
  <c r="DG761" i="1"/>
  <c r="DH761" i="1" s="1"/>
  <c r="DO761" i="1"/>
  <c r="DP761" i="1" s="1"/>
  <c r="DW761" i="1"/>
  <c r="DX761" i="1" s="1"/>
  <c r="EE761" i="1"/>
  <c r="EF761" i="1" s="1"/>
  <c r="DI761" i="1"/>
  <c r="DJ761" i="1" s="1"/>
  <c r="EG761" i="1"/>
  <c r="EH761" i="1" s="1"/>
  <c r="DQ761" i="1"/>
  <c r="DR761" i="1" s="1"/>
  <c r="DY761" i="1"/>
  <c r="DZ761" i="1" s="1"/>
  <c r="DA761" i="1"/>
  <c r="DB761" i="1" s="1"/>
  <c r="CU757" i="1"/>
  <c r="CV757" i="1" s="1"/>
  <c r="DC757" i="1"/>
  <c r="DD757" i="1" s="1"/>
  <c r="DK757" i="1"/>
  <c r="DL757" i="1" s="1"/>
  <c r="DS757" i="1"/>
  <c r="DT757" i="1" s="1"/>
  <c r="EA757" i="1"/>
  <c r="EB757" i="1" s="1"/>
  <c r="EI757" i="1"/>
  <c r="EJ757" i="1" s="1"/>
  <c r="DM757" i="1"/>
  <c r="DN757" i="1" s="1"/>
  <c r="CW757" i="1"/>
  <c r="CX757" i="1" s="1"/>
  <c r="DE757" i="1"/>
  <c r="DF757" i="1" s="1"/>
  <c r="DU757" i="1"/>
  <c r="DV757" i="1" s="1"/>
  <c r="EC757" i="1"/>
  <c r="ED757" i="1" s="1"/>
  <c r="CY757" i="1"/>
  <c r="CZ757" i="1" s="1"/>
  <c r="DG757" i="1"/>
  <c r="DH757" i="1" s="1"/>
  <c r="DO757" i="1"/>
  <c r="DP757" i="1" s="1"/>
  <c r="DW757" i="1"/>
  <c r="DX757" i="1" s="1"/>
  <c r="EE757" i="1"/>
  <c r="EF757" i="1" s="1"/>
  <c r="DQ757" i="1"/>
  <c r="DR757" i="1" s="1"/>
  <c r="DY757" i="1"/>
  <c r="DZ757" i="1" s="1"/>
  <c r="DA757" i="1"/>
  <c r="DB757" i="1" s="1"/>
  <c r="EG757" i="1"/>
  <c r="EH757" i="1" s="1"/>
  <c r="DI757" i="1"/>
  <c r="DJ757" i="1" s="1"/>
  <c r="CU753" i="1"/>
  <c r="CV753" i="1" s="1"/>
  <c r="DC753" i="1"/>
  <c r="DD753" i="1" s="1"/>
  <c r="DK753" i="1"/>
  <c r="DL753" i="1" s="1"/>
  <c r="DS753" i="1"/>
  <c r="DT753" i="1" s="1"/>
  <c r="EA753" i="1"/>
  <c r="EB753" i="1" s="1"/>
  <c r="EI753" i="1"/>
  <c r="EJ753" i="1" s="1"/>
  <c r="DW753" i="1"/>
  <c r="DX753" i="1" s="1"/>
  <c r="CW753" i="1"/>
  <c r="CX753" i="1" s="1"/>
  <c r="DE753" i="1"/>
  <c r="DF753" i="1" s="1"/>
  <c r="DM753" i="1"/>
  <c r="DN753" i="1" s="1"/>
  <c r="DU753" i="1"/>
  <c r="DV753" i="1" s="1"/>
  <c r="EC753" i="1"/>
  <c r="ED753" i="1" s="1"/>
  <c r="CY753" i="1"/>
  <c r="CZ753" i="1" s="1"/>
  <c r="DG753" i="1"/>
  <c r="DH753" i="1" s="1"/>
  <c r="DO753" i="1"/>
  <c r="DP753" i="1" s="1"/>
  <c r="EE753" i="1"/>
  <c r="EF753" i="1" s="1"/>
  <c r="DY753" i="1"/>
  <c r="DZ753" i="1" s="1"/>
  <c r="DA753" i="1"/>
  <c r="DB753" i="1" s="1"/>
  <c r="EG753" i="1"/>
  <c r="EH753" i="1" s="1"/>
  <c r="DI753" i="1"/>
  <c r="DJ753" i="1" s="1"/>
  <c r="DQ753" i="1"/>
  <c r="DR753" i="1" s="1"/>
  <c r="CU749" i="1"/>
  <c r="CV749" i="1" s="1"/>
  <c r="DC749" i="1"/>
  <c r="DD749" i="1" s="1"/>
  <c r="DK749" i="1"/>
  <c r="DL749" i="1" s="1"/>
  <c r="DS749" i="1"/>
  <c r="DT749" i="1" s="1"/>
  <c r="EA749" i="1"/>
  <c r="EB749" i="1" s="1"/>
  <c r="EI749" i="1"/>
  <c r="EJ749" i="1" s="1"/>
  <c r="CW749" i="1"/>
  <c r="CX749" i="1" s="1"/>
  <c r="DE749" i="1"/>
  <c r="DF749" i="1" s="1"/>
  <c r="DM749" i="1"/>
  <c r="DN749" i="1" s="1"/>
  <c r="DU749" i="1"/>
  <c r="DV749" i="1" s="1"/>
  <c r="EC749" i="1"/>
  <c r="ED749" i="1" s="1"/>
  <c r="CY749" i="1"/>
  <c r="CZ749" i="1" s="1"/>
  <c r="DG749" i="1"/>
  <c r="DH749" i="1" s="1"/>
  <c r="DO749" i="1"/>
  <c r="DP749" i="1" s="1"/>
  <c r="DW749" i="1"/>
  <c r="DX749" i="1" s="1"/>
  <c r="EE749" i="1"/>
  <c r="EF749" i="1" s="1"/>
  <c r="DA749" i="1"/>
  <c r="DB749" i="1" s="1"/>
  <c r="EG749" i="1"/>
  <c r="EH749" i="1" s="1"/>
  <c r="DI749" i="1"/>
  <c r="DJ749" i="1" s="1"/>
  <c r="DQ749" i="1"/>
  <c r="DR749" i="1" s="1"/>
  <c r="DY749" i="1"/>
  <c r="DZ749" i="1" s="1"/>
  <c r="CU745" i="1"/>
  <c r="CV745" i="1" s="1"/>
  <c r="DC745" i="1"/>
  <c r="DD745" i="1" s="1"/>
  <c r="DK745" i="1"/>
  <c r="DL745" i="1" s="1"/>
  <c r="DS745" i="1"/>
  <c r="DT745" i="1" s="1"/>
  <c r="EA745" i="1"/>
  <c r="EB745" i="1" s="1"/>
  <c r="EI745" i="1"/>
  <c r="EJ745" i="1" s="1"/>
  <c r="DI745" i="1"/>
  <c r="DJ745" i="1" s="1"/>
  <c r="CW745" i="1"/>
  <c r="CX745" i="1" s="1"/>
  <c r="DE745" i="1"/>
  <c r="DF745" i="1" s="1"/>
  <c r="DM745" i="1"/>
  <c r="DN745" i="1" s="1"/>
  <c r="DU745" i="1"/>
  <c r="DV745" i="1" s="1"/>
  <c r="EC745" i="1"/>
  <c r="ED745" i="1" s="1"/>
  <c r="CY745" i="1"/>
  <c r="CZ745" i="1" s="1"/>
  <c r="DG745" i="1"/>
  <c r="DH745" i="1" s="1"/>
  <c r="DO745" i="1"/>
  <c r="DP745" i="1" s="1"/>
  <c r="DW745" i="1"/>
  <c r="DX745" i="1" s="1"/>
  <c r="EE745" i="1"/>
  <c r="EF745" i="1" s="1"/>
  <c r="DQ745" i="1"/>
  <c r="DR745" i="1" s="1"/>
  <c r="DY745" i="1"/>
  <c r="DZ745" i="1" s="1"/>
  <c r="DA745" i="1"/>
  <c r="DB745" i="1" s="1"/>
  <c r="EG745" i="1"/>
  <c r="EH745" i="1" s="1"/>
  <c r="CU741" i="1"/>
  <c r="CV741" i="1" s="1"/>
  <c r="DC741" i="1"/>
  <c r="DD741" i="1" s="1"/>
  <c r="DK741" i="1"/>
  <c r="DL741" i="1" s="1"/>
  <c r="DS741" i="1"/>
  <c r="DT741" i="1" s="1"/>
  <c r="EA741" i="1"/>
  <c r="EB741" i="1" s="1"/>
  <c r="EI741" i="1"/>
  <c r="EJ741" i="1" s="1"/>
  <c r="EG741" i="1"/>
  <c r="EH741" i="1" s="1"/>
  <c r="CW741" i="1"/>
  <c r="CX741" i="1" s="1"/>
  <c r="DE741" i="1"/>
  <c r="DF741" i="1" s="1"/>
  <c r="DM741" i="1"/>
  <c r="DN741" i="1" s="1"/>
  <c r="DU741" i="1"/>
  <c r="DV741" i="1" s="1"/>
  <c r="EC741" i="1"/>
  <c r="ED741" i="1" s="1"/>
  <c r="CY741" i="1"/>
  <c r="CZ741" i="1" s="1"/>
  <c r="DG741" i="1"/>
  <c r="DH741" i="1" s="1"/>
  <c r="DO741" i="1"/>
  <c r="DP741" i="1" s="1"/>
  <c r="DW741" i="1"/>
  <c r="DX741" i="1" s="1"/>
  <c r="EE741" i="1"/>
  <c r="EF741" i="1" s="1"/>
  <c r="DQ741" i="1"/>
  <c r="DR741" i="1" s="1"/>
  <c r="DY741" i="1"/>
  <c r="DZ741" i="1" s="1"/>
  <c r="DA741" i="1"/>
  <c r="DB741" i="1" s="1"/>
  <c r="DI741" i="1"/>
  <c r="DJ741" i="1" s="1"/>
  <c r="CU737" i="1"/>
  <c r="CV737" i="1" s="1"/>
  <c r="DC737" i="1"/>
  <c r="DD737" i="1" s="1"/>
  <c r="DK737" i="1"/>
  <c r="DL737" i="1" s="1"/>
  <c r="DS737" i="1"/>
  <c r="DT737" i="1" s="1"/>
  <c r="EA737" i="1"/>
  <c r="EB737" i="1" s="1"/>
  <c r="EI737" i="1"/>
  <c r="EJ737" i="1" s="1"/>
  <c r="DE737" i="1"/>
  <c r="DF737" i="1" s="1"/>
  <c r="CW737" i="1"/>
  <c r="CX737" i="1" s="1"/>
  <c r="DM737" i="1"/>
  <c r="DN737" i="1" s="1"/>
  <c r="DU737" i="1"/>
  <c r="DV737" i="1" s="1"/>
  <c r="EC737" i="1"/>
  <c r="ED737" i="1" s="1"/>
  <c r="CY737" i="1"/>
  <c r="CZ737" i="1" s="1"/>
  <c r="DG737" i="1"/>
  <c r="DH737" i="1" s="1"/>
  <c r="DO737" i="1"/>
  <c r="DP737" i="1" s="1"/>
  <c r="DW737" i="1"/>
  <c r="DX737" i="1" s="1"/>
  <c r="EE737" i="1"/>
  <c r="EF737" i="1" s="1"/>
  <c r="DY737" i="1"/>
  <c r="DZ737" i="1" s="1"/>
  <c r="DA737" i="1"/>
  <c r="DB737" i="1" s="1"/>
  <c r="EG737" i="1"/>
  <c r="EH737" i="1" s="1"/>
  <c r="DI737" i="1"/>
  <c r="DJ737" i="1" s="1"/>
  <c r="DQ737" i="1"/>
  <c r="DR737" i="1" s="1"/>
  <c r="CU733" i="1"/>
  <c r="CV733" i="1" s="1"/>
  <c r="DC733" i="1"/>
  <c r="DD733" i="1" s="1"/>
  <c r="DK733" i="1"/>
  <c r="DL733" i="1" s="1"/>
  <c r="DS733" i="1"/>
  <c r="DT733" i="1" s="1"/>
  <c r="EA733" i="1"/>
  <c r="EB733" i="1" s="1"/>
  <c r="EI733" i="1"/>
  <c r="EJ733" i="1" s="1"/>
  <c r="DG733" i="1"/>
  <c r="DH733" i="1" s="1"/>
  <c r="CW733" i="1"/>
  <c r="CX733" i="1" s="1"/>
  <c r="DE733" i="1"/>
  <c r="DF733" i="1" s="1"/>
  <c r="DM733" i="1"/>
  <c r="DN733" i="1" s="1"/>
  <c r="DU733" i="1"/>
  <c r="DV733" i="1" s="1"/>
  <c r="EC733" i="1"/>
  <c r="ED733" i="1" s="1"/>
  <c r="CY733" i="1"/>
  <c r="CZ733" i="1" s="1"/>
  <c r="DO733" i="1"/>
  <c r="DP733" i="1" s="1"/>
  <c r="DW733" i="1"/>
  <c r="DX733" i="1" s="1"/>
  <c r="EE733" i="1"/>
  <c r="EF733" i="1" s="1"/>
  <c r="DA733" i="1"/>
  <c r="DB733" i="1" s="1"/>
  <c r="EG733" i="1"/>
  <c r="EH733" i="1" s="1"/>
  <c r="DI733" i="1"/>
  <c r="DJ733" i="1" s="1"/>
  <c r="DQ733" i="1"/>
  <c r="DR733" i="1" s="1"/>
  <c r="DY733" i="1"/>
  <c r="DZ733" i="1" s="1"/>
  <c r="CU729" i="1"/>
  <c r="CV729" i="1" s="1"/>
  <c r="DC729" i="1"/>
  <c r="DD729" i="1" s="1"/>
  <c r="DK729" i="1"/>
  <c r="DL729" i="1" s="1"/>
  <c r="DS729" i="1"/>
  <c r="DT729" i="1" s="1"/>
  <c r="EA729" i="1"/>
  <c r="EB729" i="1" s="1"/>
  <c r="EI729" i="1"/>
  <c r="EJ729" i="1" s="1"/>
  <c r="CW729" i="1"/>
  <c r="CX729" i="1" s="1"/>
  <c r="DE729" i="1"/>
  <c r="DF729" i="1" s="1"/>
  <c r="DM729" i="1"/>
  <c r="DN729" i="1" s="1"/>
  <c r="DU729" i="1"/>
  <c r="DV729" i="1" s="1"/>
  <c r="EC729" i="1"/>
  <c r="ED729" i="1" s="1"/>
  <c r="DI729" i="1"/>
  <c r="DJ729" i="1" s="1"/>
  <c r="DY729" i="1"/>
  <c r="DZ729" i="1" s="1"/>
  <c r="CY729" i="1"/>
  <c r="CZ729" i="1" s="1"/>
  <c r="DG729" i="1"/>
  <c r="DH729" i="1" s="1"/>
  <c r="DO729" i="1"/>
  <c r="DP729" i="1" s="1"/>
  <c r="DW729" i="1"/>
  <c r="DX729" i="1" s="1"/>
  <c r="EE729" i="1"/>
  <c r="EF729" i="1" s="1"/>
  <c r="DA729" i="1"/>
  <c r="DB729" i="1" s="1"/>
  <c r="DQ729" i="1"/>
  <c r="DR729" i="1" s="1"/>
  <c r="EG729" i="1"/>
  <c r="EH729" i="1" s="1"/>
  <c r="CU725" i="1"/>
  <c r="CV725" i="1" s="1"/>
  <c r="DC725" i="1"/>
  <c r="DD725" i="1" s="1"/>
  <c r="DK725" i="1"/>
  <c r="DL725" i="1" s="1"/>
  <c r="DS725" i="1"/>
  <c r="DT725" i="1" s="1"/>
  <c r="EA725" i="1"/>
  <c r="EB725" i="1" s="1"/>
  <c r="EI725" i="1"/>
  <c r="EJ725" i="1" s="1"/>
  <c r="CW725" i="1"/>
  <c r="CX725" i="1" s="1"/>
  <c r="DE725" i="1"/>
  <c r="DF725" i="1" s="1"/>
  <c r="DM725" i="1"/>
  <c r="DN725" i="1" s="1"/>
  <c r="DU725" i="1"/>
  <c r="DV725" i="1" s="1"/>
  <c r="EC725" i="1"/>
  <c r="ED725" i="1" s="1"/>
  <c r="DI725" i="1"/>
  <c r="DJ725" i="1" s="1"/>
  <c r="DQ725" i="1"/>
  <c r="DR725" i="1" s="1"/>
  <c r="EG725" i="1"/>
  <c r="EH725" i="1" s="1"/>
  <c r="CY725" i="1"/>
  <c r="CZ725" i="1" s="1"/>
  <c r="DG725" i="1"/>
  <c r="DH725" i="1" s="1"/>
  <c r="DO725" i="1"/>
  <c r="DP725" i="1" s="1"/>
  <c r="DW725" i="1"/>
  <c r="DX725" i="1" s="1"/>
  <c r="EE725" i="1"/>
  <c r="EF725" i="1" s="1"/>
  <c r="DA725" i="1"/>
  <c r="DB725" i="1" s="1"/>
  <c r="DY725" i="1"/>
  <c r="DZ725" i="1" s="1"/>
  <c r="CU721" i="1"/>
  <c r="CV721" i="1" s="1"/>
  <c r="DC721" i="1"/>
  <c r="DD721" i="1" s="1"/>
  <c r="DK721" i="1"/>
  <c r="DL721" i="1" s="1"/>
  <c r="DS721" i="1"/>
  <c r="DT721" i="1" s="1"/>
  <c r="EA721" i="1"/>
  <c r="EB721" i="1" s="1"/>
  <c r="EI721" i="1"/>
  <c r="EJ721" i="1" s="1"/>
  <c r="CW721" i="1"/>
  <c r="CX721" i="1" s="1"/>
  <c r="DE721" i="1"/>
  <c r="DF721" i="1" s="1"/>
  <c r="DM721" i="1"/>
  <c r="DN721" i="1" s="1"/>
  <c r="DU721" i="1"/>
  <c r="DV721" i="1" s="1"/>
  <c r="EC721" i="1"/>
  <c r="ED721" i="1" s="1"/>
  <c r="DI721" i="1"/>
  <c r="DJ721" i="1" s="1"/>
  <c r="DY721" i="1"/>
  <c r="DZ721" i="1" s="1"/>
  <c r="EG721" i="1"/>
  <c r="EH721" i="1" s="1"/>
  <c r="CY721" i="1"/>
  <c r="CZ721" i="1" s="1"/>
  <c r="DG721" i="1"/>
  <c r="DH721" i="1" s="1"/>
  <c r="DO721" i="1"/>
  <c r="DP721" i="1" s="1"/>
  <c r="DW721" i="1"/>
  <c r="DX721" i="1" s="1"/>
  <c r="EE721" i="1"/>
  <c r="EF721" i="1" s="1"/>
  <c r="DA721" i="1"/>
  <c r="DB721" i="1" s="1"/>
  <c r="DQ721" i="1"/>
  <c r="DR721" i="1" s="1"/>
  <c r="CU717" i="1"/>
  <c r="CV717" i="1" s="1"/>
  <c r="DC717" i="1"/>
  <c r="DD717" i="1" s="1"/>
  <c r="DK717" i="1"/>
  <c r="DL717" i="1" s="1"/>
  <c r="DS717" i="1"/>
  <c r="DT717" i="1" s="1"/>
  <c r="EA717" i="1"/>
  <c r="EB717" i="1" s="1"/>
  <c r="EI717" i="1"/>
  <c r="EJ717" i="1" s="1"/>
  <c r="CW717" i="1"/>
  <c r="CX717" i="1" s="1"/>
  <c r="DE717" i="1"/>
  <c r="DF717" i="1" s="1"/>
  <c r="DM717" i="1"/>
  <c r="DN717" i="1" s="1"/>
  <c r="DU717" i="1"/>
  <c r="DV717" i="1" s="1"/>
  <c r="EC717" i="1"/>
  <c r="ED717" i="1" s="1"/>
  <c r="DA717" i="1"/>
  <c r="DB717" i="1" s="1"/>
  <c r="DQ717" i="1"/>
  <c r="DR717" i="1" s="1"/>
  <c r="EG717" i="1"/>
  <c r="EH717" i="1" s="1"/>
  <c r="CY717" i="1"/>
  <c r="CZ717" i="1" s="1"/>
  <c r="DG717" i="1"/>
  <c r="DH717" i="1" s="1"/>
  <c r="DO717" i="1"/>
  <c r="DP717" i="1" s="1"/>
  <c r="DW717" i="1"/>
  <c r="DX717" i="1" s="1"/>
  <c r="EE717" i="1"/>
  <c r="EF717" i="1" s="1"/>
  <c r="DI717" i="1"/>
  <c r="DJ717" i="1" s="1"/>
  <c r="DY717" i="1"/>
  <c r="DZ717" i="1" s="1"/>
  <c r="CU713" i="1"/>
  <c r="CV713" i="1" s="1"/>
  <c r="DC713" i="1"/>
  <c r="DD713" i="1" s="1"/>
  <c r="DK713" i="1"/>
  <c r="DL713" i="1" s="1"/>
  <c r="DS713" i="1"/>
  <c r="DT713" i="1" s="1"/>
  <c r="EA713" i="1"/>
  <c r="EB713" i="1" s="1"/>
  <c r="EI713" i="1"/>
  <c r="EJ713" i="1" s="1"/>
  <c r="CW713" i="1"/>
  <c r="CX713" i="1" s="1"/>
  <c r="DE713" i="1"/>
  <c r="DF713" i="1" s="1"/>
  <c r="DM713" i="1"/>
  <c r="DN713" i="1" s="1"/>
  <c r="DU713" i="1"/>
  <c r="DV713" i="1" s="1"/>
  <c r="EC713" i="1"/>
  <c r="ED713" i="1" s="1"/>
  <c r="DI713" i="1"/>
  <c r="DJ713" i="1" s="1"/>
  <c r="DY713" i="1"/>
  <c r="DZ713" i="1" s="1"/>
  <c r="CY713" i="1"/>
  <c r="CZ713" i="1" s="1"/>
  <c r="DG713" i="1"/>
  <c r="DH713" i="1" s="1"/>
  <c r="DO713" i="1"/>
  <c r="DP713" i="1" s="1"/>
  <c r="DW713" i="1"/>
  <c r="DX713" i="1" s="1"/>
  <c r="EE713" i="1"/>
  <c r="EF713" i="1" s="1"/>
  <c r="DA713" i="1"/>
  <c r="DB713" i="1" s="1"/>
  <c r="DQ713" i="1"/>
  <c r="DR713" i="1" s="1"/>
  <c r="EG713" i="1"/>
  <c r="EH713" i="1" s="1"/>
  <c r="CU709" i="1"/>
  <c r="CV709" i="1" s="1"/>
  <c r="DC709" i="1"/>
  <c r="DD709" i="1" s="1"/>
  <c r="DK709" i="1"/>
  <c r="DL709" i="1" s="1"/>
  <c r="DS709" i="1"/>
  <c r="DT709" i="1" s="1"/>
  <c r="EA709" i="1"/>
  <c r="EB709" i="1" s="1"/>
  <c r="EI709" i="1"/>
  <c r="EJ709" i="1" s="1"/>
  <c r="EC709" i="1"/>
  <c r="ED709" i="1" s="1"/>
  <c r="CW709" i="1"/>
  <c r="CX709" i="1" s="1"/>
  <c r="DE709" i="1"/>
  <c r="DF709" i="1" s="1"/>
  <c r="DM709" i="1"/>
  <c r="DN709" i="1" s="1"/>
  <c r="DU709" i="1"/>
  <c r="DV709" i="1" s="1"/>
  <c r="DA709" i="1"/>
  <c r="DB709" i="1" s="1"/>
  <c r="DQ709" i="1"/>
  <c r="DR709" i="1" s="1"/>
  <c r="EG709" i="1"/>
  <c r="EH709" i="1" s="1"/>
  <c r="CY709" i="1"/>
  <c r="CZ709" i="1" s="1"/>
  <c r="DG709" i="1"/>
  <c r="DH709" i="1" s="1"/>
  <c r="DO709" i="1"/>
  <c r="DP709" i="1" s="1"/>
  <c r="DW709" i="1"/>
  <c r="DX709" i="1" s="1"/>
  <c r="EE709" i="1"/>
  <c r="EF709" i="1" s="1"/>
  <c r="DI709" i="1"/>
  <c r="DJ709" i="1" s="1"/>
  <c r="DY709" i="1"/>
  <c r="DZ709" i="1" s="1"/>
  <c r="CU705" i="1"/>
  <c r="CV705" i="1" s="1"/>
  <c r="DC705" i="1"/>
  <c r="DD705" i="1" s="1"/>
  <c r="DK705" i="1"/>
  <c r="DL705" i="1" s="1"/>
  <c r="DS705" i="1"/>
  <c r="DT705" i="1" s="1"/>
  <c r="EA705" i="1"/>
  <c r="EB705" i="1" s="1"/>
  <c r="EI705" i="1"/>
  <c r="EJ705" i="1" s="1"/>
  <c r="CW705" i="1"/>
  <c r="CX705" i="1" s="1"/>
  <c r="DE705" i="1"/>
  <c r="DF705" i="1" s="1"/>
  <c r="DM705" i="1"/>
  <c r="DN705" i="1" s="1"/>
  <c r="DU705" i="1"/>
  <c r="DV705" i="1" s="1"/>
  <c r="EC705" i="1"/>
  <c r="ED705" i="1" s="1"/>
  <c r="DA705" i="1"/>
  <c r="DB705" i="1" s="1"/>
  <c r="DQ705" i="1"/>
  <c r="DR705" i="1" s="1"/>
  <c r="EG705" i="1"/>
  <c r="EH705" i="1" s="1"/>
  <c r="CY705" i="1"/>
  <c r="CZ705" i="1" s="1"/>
  <c r="DG705" i="1"/>
  <c r="DH705" i="1" s="1"/>
  <c r="DO705" i="1"/>
  <c r="DP705" i="1" s="1"/>
  <c r="DW705" i="1"/>
  <c r="DX705" i="1" s="1"/>
  <c r="EE705" i="1"/>
  <c r="EF705" i="1" s="1"/>
  <c r="DI705" i="1"/>
  <c r="DJ705" i="1" s="1"/>
  <c r="DY705" i="1"/>
  <c r="DZ705" i="1" s="1"/>
  <c r="CU701" i="1"/>
  <c r="CV701" i="1" s="1"/>
  <c r="DC701" i="1"/>
  <c r="DD701" i="1" s="1"/>
  <c r="DK701" i="1"/>
  <c r="DL701" i="1" s="1"/>
  <c r="DS701" i="1"/>
  <c r="DT701" i="1" s="1"/>
  <c r="EA701" i="1"/>
  <c r="EB701" i="1" s="1"/>
  <c r="EI701" i="1"/>
  <c r="EJ701" i="1" s="1"/>
  <c r="CW701" i="1"/>
  <c r="CX701" i="1" s="1"/>
  <c r="DE701" i="1"/>
  <c r="DF701" i="1" s="1"/>
  <c r="DM701" i="1"/>
  <c r="DN701" i="1" s="1"/>
  <c r="DU701" i="1"/>
  <c r="DV701" i="1" s="1"/>
  <c r="EC701" i="1"/>
  <c r="ED701" i="1" s="1"/>
  <c r="DA701" i="1"/>
  <c r="DB701" i="1" s="1"/>
  <c r="DQ701" i="1"/>
  <c r="DR701" i="1" s="1"/>
  <c r="EG701" i="1"/>
  <c r="EH701" i="1" s="1"/>
  <c r="CY701" i="1"/>
  <c r="CZ701" i="1" s="1"/>
  <c r="DG701" i="1"/>
  <c r="DH701" i="1" s="1"/>
  <c r="DO701" i="1"/>
  <c r="DP701" i="1" s="1"/>
  <c r="DW701" i="1"/>
  <c r="DX701" i="1" s="1"/>
  <c r="EE701" i="1"/>
  <c r="EF701" i="1" s="1"/>
  <c r="DI701" i="1"/>
  <c r="DJ701" i="1" s="1"/>
  <c r="DY701" i="1"/>
  <c r="DZ701" i="1" s="1"/>
  <c r="CU697" i="1"/>
  <c r="CV697" i="1" s="1"/>
  <c r="DC697" i="1"/>
  <c r="DD697" i="1" s="1"/>
  <c r="DK697" i="1"/>
  <c r="DL697" i="1" s="1"/>
  <c r="DS697" i="1"/>
  <c r="DT697" i="1" s="1"/>
  <c r="EA697" i="1"/>
  <c r="EB697" i="1" s="1"/>
  <c r="EI697" i="1"/>
  <c r="EJ697" i="1" s="1"/>
  <c r="DQ697" i="1"/>
  <c r="DR697" i="1" s="1"/>
  <c r="CW697" i="1"/>
  <c r="CX697" i="1" s="1"/>
  <c r="DE697" i="1"/>
  <c r="DF697" i="1" s="1"/>
  <c r="DM697" i="1"/>
  <c r="DN697" i="1" s="1"/>
  <c r="DU697" i="1"/>
  <c r="DV697" i="1" s="1"/>
  <c r="EC697" i="1"/>
  <c r="ED697" i="1" s="1"/>
  <c r="DI697" i="1"/>
  <c r="DJ697" i="1" s="1"/>
  <c r="DY697" i="1"/>
  <c r="DZ697" i="1" s="1"/>
  <c r="CY697" i="1"/>
  <c r="CZ697" i="1" s="1"/>
  <c r="DG697" i="1"/>
  <c r="DH697" i="1" s="1"/>
  <c r="DO697" i="1"/>
  <c r="DP697" i="1" s="1"/>
  <c r="DW697" i="1"/>
  <c r="DX697" i="1" s="1"/>
  <c r="EE697" i="1"/>
  <c r="EF697" i="1" s="1"/>
  <c r="DA697" i="1"/>
  <c r="DB697" i="1" s="1"/>
  <c r="EG697" i="1"/>
  <c r="EH697" i="1" s="1"/>
  <c r="CU693" i="1"/>
  <c r="CV693" i="1" s="1"/>
  <c r="DC693" i="1"/>
  <c r="DD693" i="1" s="1"/>
  <c r="DK693" i="1"/>
  <c r="DL693" i="1" s="1"/>
  <c r="DS693" i="1"/>
  <c r="DT693" i="1" s="1"/>
  <c r="EA693" i="1"/>
  <c r="EB693" i="1" s="1"/>
  <c r="EI693" i="1"/>
  <c r="EJ693" i="1" s="1"/>
  <c r="CW693" i="1"/>
  <c r="CX693" i="1" s="1"/>
  <c r="DE693" i="1"/>
  <c r="DF693" i="1" s="1"/>
  <c r="DM693" i="1"/>
  <c r="DN693" i="1" s="1"/>
  <c r="DU693" i="1"/>
  <c r="DV693" i="1" s="1"/>
  <c r="EC693" i="1"/>
  <c r="ED693" i="1" s="1"/>
  <c r="CY693" i="1"/>
  <c r="CZ693" i="1" s="1"/>
  <c r="DG693" i="1"/>
  <c r="DH693" i="1" s="1"/>
  <c r="DO693" i="1"/>
  <c r="DP693" i="1" s="1"/>
  <c r="DW693" i="1"/>
  <c r="DX693" i="1" s="1"/>
  <c r="EE693" i="1"/>
  <c r="EF693" i="1" s="1"/>
  <c r="DA693" i="1"/>
  <c r="DB693" i="1" s="1"/>
  <c r="DI693" i="1"/>
  <c r="DJ693" i="1" s="1"/>
  <c r="DQ693" i="1"/>
  <c r="DR693" i="1" s="1"/>
  <c r="DY693" i="1"/>
  <c r="DZ693" i="1" s="1"/>
  <c r="EG693" i="1"/>
  <c r="EH693" i="1" s="1"/>
  <c r="CU689" i="1"/>
  <c r="CV689" i="1" s="1"/>
  <c r="DC689" i="1"/>
  <c r="DD689" i="1" s="1"/>
  <c r="DK689" i="1"/>
  <c r="DL689" i="1" s="1"/>
  <c r="DS689" i="1"/>
  <c r="DT689" i="1" s="1"/>
  <c r="EA689" i="1"/>
  <c r="EB689" i="1" s="1"/>
  <c r="EI689" i="1"/>
  <c r="EJ689" i="1" s="1"/>
  <c r="CW689" i="1"/>
  <c r="CX689" i="1" s="1"/>
  <c r="DE689" i="1"/>
  <c r="DF689" i="1" s="1"/>
  <c r="DM689" i="1"/>
  <c r="DN689" i="1" s="1"/>
  <c r="DU689" i="1"/>
  <c r="DV689" i="1" s="1"/>
  <c r="EC689" i="1"/>
  <c r="ED689" i="1" s="1"/>
  <c r="CY689" i="1"/>
  <c r="CZ689" i="1" s="1"/>
  <c r="DG689" i="1"/>
  <c r="DH689" i="1" s="1"/>
  <c r="DO689" i="1"/>
  <c r="DP689" i="1" s="1"/>
  <c r="DW689" i="1"/>
  <c r="DX689" i="1" s="1"/>
  <c r="EE689" i="1"/>
  <c r="EF689" i="1" s="1"/>
  <c r="DA689" i="1"/>
  <c r="DB689" i="1" s="1"/>
  <c r="DI689" i="1"/>
  <c r="DJ689" i="1" s="1"/>
  <c r="DQ689" i="1"/>
  <c r="DR689" i="1" s="1"/>
  <c r="DY689" i="1"/>
  <c r="DZ689" i="1" s="1"/>
  <c r="EG689" i="1"/>
  <c r="EH689" i="1" s="1"/>
  <c r="CW685" i="1"/>
  <c r="CX685" i="1" s="1"/>
  <c r="DE685" i="1"/>
  <c r="DF685" i="1" s="1"/>
  <c r="DM685" i="1"/>
  <c r="DN685" i="1" s="1"/>
  <c r="DU685" i="1"/>
  <c r="DV685" i="1" s="1"/>
  <c r="EC685" i="1"/>
  <c r="ED685" i="1" s="1"/>
  <c r="CY685" i="1"/>
  <c r="CZ685" i="1" s="1"/>
  <c r="DG685" i="1"/>
  <c r="DH685" i="1" s="1"/>
  <c r="DO685" i="1"/>
  <c r="DP685" i="1" s="1"/>
  <c r="DW685" i="1"/>
  <c r="DX685" i="1" s="1"/>
  <c r="EE685" i="1"/>
  <c r="EF685" i="1" s="1"/>
  <c r="DA685" i="1"/>
  <c r="DB685" i="1" s="1"/>
  <c r="DI685" i="1"/>
  <c r="DJ685" i="1" s="1"/>
  <c r="DQ685" i="1"/>
  <c r="DR685" i="1" s="1"/>
  <c r="DY685" i="1"/>
  <c r="DZ685" i="1" s="1"/>
  <c r="EG685" i="1"/>
  <c r="EH685" i="1" s="1"/>
  <c r="CU685" i="1"/>
  <c r="CV685" i="1" s="1"/>
  <c r="DC685" i="1"/>
  <c r="DD685" i="1" s="1"/>
  <c r="DK685" i="1"/>
  <c r="DL685" i="1" s="1"/>
  <c r="DS685" i="1"/>
  <c r="DT685" i="1" s="1"/>
  <c r="EA685" i="1"/>
  <c r="EB685" i="1" s="1"/>
  <c r="EI685" i="1"/>
  <c r="EJ685" i="1" s="1"/>
  <c r="CW681" i="1"/>
  <c r="CX681" i="1" s="1"/>
  <c r="DE681" i="1"/>
  <c r="DF681" i="1" s="1"/>
  <c r="DM681" i="1"/>
  <c r="DN681" i="1" s="1"/>
  <c r="DU681" i="1"/>
  <c r="DV681" i="1" s="1"/>
  <c r="EC681" i="1"/>
  <c r="ED681" i="1" s="1"/>
  <c r="CY681" i="1"/>
  <c r="CZ681" i="1" s="1"/>
  <c r="DG681" i="1"/>
  <c r="DH681" i="1" s="1"/>
  <c r="DO681" i="1"/>
  <c r="DP681" i="1" s="1"/>
  <c r="DW681" i="1"/>
  <c r="DX681" i="1" s="1"/>
  <c r="EE681" i="1"/>
  <c r="EF681" i="1" s="1"/>
  <c r="DA681" i="1"/>
  <c r="DB681" i="1" s="1"/>
  <c r="DI681" i="1"/>
  <c r="DJ681" i="1" s="1"/>
  <c r="DQ681" i="1"/>
  <c r="DR681" i="1" s="1"/>
  <c r="DY681" i="1"/>
  <c r="DZ681" i="1" s="1"/>
  <c r="EG681" i="1"/>
  <c r="EH681" i="1" s="1"/>
  <c r="CU681" i="1"/>
  <c r="CV681" i="1" s="1"/>
  <c r="DC681" i="1"/>
  <c r="DD681" i="1" s="1"/>
  <c r="DK681" i="1"/>
  <c r="DL681" i="1" s="1"/>
  <c r="DS681" i="1"/>
  <c r="DT681" i="1" s="1"/>
  <c r="EA681" i="1"/>
  <c r="EB681" i="1" s="1"/>
  <c r="EI681" i="1"/>
  <c r="EJ681" i="1" s="1"/>
  <c r="CW677" i="1"/>
  <c r="CX677" i="1" s="1"/>
  <c r="DE677" i="1"/>
  <c r="DF677" i="1" s="1"/>
  <c r="DM677" i="1"/>
  <c r="DN677" i="1" s="1"/>
  <c r="DU677" i="1"/>
  <c r="DV677" i="1" s="1"/>
  <c r="EC677" i="1"/>
  <c r="ED677" i="1" s="1"/>
  <c r="CY677" i="1"/>
  <c r="CZ677" i="1" s="1"/>
  <c r="DG677" i="1"/>
  <c r="DH677" i="1" s="1"/>
  <c r="DO677" i="1"/>
  <c r="DP677" i="1" s="1"/>
  <c r="DW677" i="1"/>
  <c r="DX677" i="1" s="1"/>
  <c r="EE677" i="1"/>
  <c r="EF677" i="1" s="1"/>
  <c r="DA677" i="1"/>
  <c r="DB677" i="1" s="1"/>
  <c r="DI677" i="1"/>
  <c r="DJ677" i="1" s="1"/>
  <c r="DQ677" i="1"/>
  <c r="DR677" i="1" s="1"/>
  <c r="DY677" i="1"/>
  <c r="DZ677" i="1" s="1"/>
  <c r="EG677" i="1"/>
  <c r="EH677" i="1" s="1"/>
  <c r="CU677" i="1"/>
  <c r="CV677" i="1" s="1"/>
  <c r="DC677" i="1"/>
  <c r="DD677" i="1" s="1"/>
  <c r="DK677" i="1"/>
  <c r="DL677" i="1" s="1"/>
  <c r="DS677" i="1"/>
  <c r="DT677" i="1" s="1"/>
  <c r="EA677" i="1"/>
  <c r="EB677" i="1" s="1"/>
  <c r="EI677" i="1"/>
  <c r="EJ677" i="1" s="1"/>
  <c r="CW673" i="1"/>
  <c r="CX673" i="1" s="1"/>
  <c r="DE673" i="1"/>
  <c r="DF673" i="1" s="1"/>
  <c r="DM673" i="1"/>
  <c r="DN673" i="1" s="1"/>
  <c r="DU673" i="1"/>
  <c r="DV673" i="1" s="1"/>
  <c r="EC673" i="1"/>
  <c r="ED673" i="1" s="1"/>
  <c r="CY673" i="1"/>
  <c r="CZ673" i="1" s="1"/>
  <c r="DG673" i="1"/>
  <c r="DH673" i="1" s="1"/>
  <c r="DO673" i="1"/>
  <c r="DP673" i="1" s="1"/>
  <c r="DW673" i="1"/>
  <c r="DX673" i="1" s="1"/>
  <c r="EE673" i="1"/>
  <c r="EF673" i="1" s="1"/>
  <c r="DA673" i="1"/>
  <c r="DB673" i="1" s="1"/>
  <c r="DI673" i="1"/>
  <c r="DJ673" i="1" s="1"/>
  <c r="DQ673" i="1"/>
  <c r="DR673" i="1" s="1"/>
  <c r="DY673" i="1"/>
  <c r="DZ673" i="1" s="1"/>
  <c r="EG673" i="1"/>
  <c r="EH673" i="1" s="1"/>
  <c r="CU673" i="1"/>
  <c r="CV673" i="1" s="1"/>
  <c r="DC673" i="1"/>
  <c r="DD673" i="1" s="1"/>
  <c r="DK673" i="1"/>
  <c r="DL673" i="1" s="1"/>
  <c r="DS673" i="1"/>
  <c r="DT673" i="1" s="1"/>
  <c r="EA673" i="1"/>
  <c r="EB673" i="1" s="1"/>
  <c r="EI673" i="1"/>
  <c r="EJ673" i="1" s="1"/>
  <c r="CW669" i="1"/>
  <c r="CX669" i="1" s="1"/>
  <c r="DE669" i="1"/>
  <c r="DF669" i="1" s="1"/>
  <c r="DM669" i="1"/>
  <c r="DN669" i="1" s="1"/>
  <c r="DU669" i="1"/>
  <c r="DV669" i="1" s="1"/>
  <c r="EC669" i="1"/>
  <c r="ED669" i="1" s="1"/>
  <c r="CY669" i="1"/>
  <c r="CZ669" i="1" s="1"/>
  <c r="DG669" i="1"/>
  <c r="DH669" i="1" s="1"/>
  <c r="DO669" i="1"/>
  <c r="DP669" i="1" s="1"/>
  <c r="DW669" i="1"/>
  <c r="DX669" i="1" s="1"/>
  <c r="EE669" i="1"/>
  <c r="EF669" i="1" s="1"/>
  <c r="DA669" i="1"/>
  <c r="DB669" i="1" s="1"/>
  <c r="DI669" i="1"/>
  <c r="DJ669" i="1" s="1"/>
  <c r="DQ669" i="1"/>
  <c r="DR669" i="1" s="1"/>
  <c r="DY669" i="1"/>
  <c r="DZ669" i="1" s="1"/>
  <c r="EG669" i="1"/>
  <c r="EH669" i="1" s="1"/>
  <c r="CU669" i="1"/>
  <c r="CV669" i="1" s="1"/>
  <c r="DC669" i="1"/>
  <c r="DD669" i="1" s="1"/>
  <c r="DK669" i="1"/>
  <c r="DL669" i="1" s="1"/>
  <c r="DS669" i="1"/>
  <c r="DT669" i="1" s="1"/>
  <c r="EA669" i="1"/>
  <c r="EB669" i="1" s="1"/>
  <c r="EI669" i="1"/>
  <c r="EJ669" i="1" s="1"/>
  <c r="CW665" i="1"/>
  <c r="CX665" i="1" s="1"/>
  <c r="DE665" i="1"/>
  <c r="DF665" i="1" s="1"/>
  <c r="DM665" i="1"/>
  <c r="DN665" i="1" s="1"/>
  <c r="DU665" i="1"/>
  <c r="DV665" i="1" s="1"/>
  <c r="EC665" i="1"/>
  <c r="ED665" i="1" s="1"/>
  <c r="CY665" i="1"/>
  <c r="CZ665" i="1" s="1"/>
  <c r="DG665" i="1"/>
  <c r="DH665" i="1" s="1"/>
  <c r="DO665" i="1"/>
  <c r="DP665" i="1" s="1"/>
  <c r="DW665" i="1"/>
  <c r="DX665" i="1" s="1"/>
  <c r="EE665" i="1"/>
  <c r="EF665" i="1" s="1"/>
  <c r="DA665" i="1"/>
  <c r="DB665" i="1" s="1"/>
  <c r="DI665" i="1"/>
  <c r="DJ665" i="1" s="1"/>
  <c r="DQ665" i="1"/>
  <c r="DR665" i="1" s="1"/>
  <c r="DY665" i="1"/>
  <c r="DZ665" i="1" s="1"/>
  <c r="EG665" i="1"/>
  <c r="EH665" i="1" s="1"/>
  <c r="CU665" i="1"/>
  <c r="CV665" i="1" s="1"/>
  <c r="DC665" i="1"/>
  <c r="DD665" i="1" s="1"/>
  <c r="DK665" i="1"/>
  <c r="DL665" i="1" s="1"/>
  <c r="DS665" i="1"/>
  <c r="DT665" i="1" s="1"/>
  <c r="EA665" i="1"/>
  <c r="EB665" i="1" s="1"/>
  <c r="EI665" i="1"/>
  <c r="EJ665" i="1" s="1"/>
  <c r="CW661" i="1"/>
  <c r="CX661" i="1" s="1"/>
  <c r="DE661" i="1"/>
  <c r="DF661" i="1" s="1"/>
  <c r="DM661" i="1"/>
  <c r="DN661" i="1" s="1"/>
  <c r="DU661" i="1"/>
  <c r="DV661" i="1" s="1"/>
  <c r="EC661" i="1"/>
  <c r="ED661" i="1" s="1"/>
  <c r="CY661" i="1"/>
  <c r="CZ661" i="1" s="1"/>
  <c r="DG661" i="1"/>
  <c r="DH661" i="1" s="1"/>
  <c r="DO661" i="1"/>
  <c r="DP661" i="1" s="1"/>
  <c r="DW661" i="1"/>
  <c r="DX661" i="1" s="1"/>
  <c r="EE661" i="1"/>
  <c r="EF661" i="1" s="1"/>
  <c r="DA661" i="1"/>
  <c r="DB661" i="1" s="1"/>
  <c r="DI661" i="1"/>
  <c r="DJ661" i="1" s="1"/>
  <c r="DQ661" i="1"/>
  <c r="DR661" i="1" s="1"/>
  <c r="DY661" i="1"/>
  <c r="DZ661" i="1" s="1"/>
  <c r="EG661" i="1"/>
  <c r="EH661" i="1" s="1"/>
  <c r="CU661" i="1"/>
  <c r="CV661" i="1" s="1"/>
  <c r="DC661" i="1"/>
  <c r="DD661" i="1" s="1"/>
  <c r="DK661" i="1"/>
  <c r="DL661" i="1" s="1"/>
  <c r="DS661" i="1"/>
  <c r="DT661" i="1" s="1"/>
  <c r="EA661" i="1"/>
  <c r="EB661" i="1" s="1"/>
  <c r="EI661" i="1"/>
  <c r="EJ661" i="1" s="1"/>
  <c r="CU893" i="1"/>
  <c r="CV893" i="1" s="1"/>
  <c r="DC893" i="1"/>
  <c r="DD893" i="1" s="1"/>
  <c r="DK893" i="1"/>
  <c r="DL893" i="1" s="1"/>
  <c r="DS893" i="1"/>
  <c r="DT893" i="1" s="1"/>
  <c r="EA893" i="1"/>
  <c r="EB893" i="1" s="1"/>
  <c r="EI893" i="1"/>
  <c r="EJ893" i="1" s="1"/>
  <c r="CW893" i="1"/>
  <c r="CX893" i="1" s="1"/>
  <c r="DE893" i="1"/>
  <c r="DF893" i="1" s="1"/>
  <c r="DM893" i="1"/>
  <c r="DN893" i="1" s="1"/>
  <c r="DU893" i="1"/>
  <c r="DV893" i="1" s="1"/>
  <c r="EC893" i="1"/>
  <c r="ED893" i="1" s="1"/>
  <c r="CY893" i="1"/>
  <c r="CZ893" i="1" s="1"/>
  <c r="DG893" i="1"/>
  <c r="DH893" i="1" s="1"/>
  <c r="DO893" i="1"/>
  <c r="DP893" i="1" s="1"/>
  <c r="DW893" i="1"/>
  <c r="DX893" i="1" s="1"/>
  <c r="EE893" i="1"/>
  <c r="EF893" i="1" s="1"/>
  <c r="DA893" i="1"/>
  <c r="DB893" i="1" s="1"/>
  <c r="EG893" i="1"/>
  <c r="EH893" i="1" s="1"/>
  <c r="DI893" i="1"/>
  <c r="DJ893" i="1" s="1"/>
  <c r="DQ893" i="1"/>
  <c r="DR893" i="1" s="1"/>
  <c r="DY893" i="1"/>
  <c r="DZ893" i="1" s="1"/>
  <c r="CU881" i="1"/>
  <c r="CV881" i="1" s="1"/>
  <c r="DC881" i="1"/>
  <c r="DD881" i="1" s="1"/>
  <c r="DK881" i="1"/>
  <c r="DL881" i="1" s="1"/>
  <c r="DS881" i="1"/>
  <c r="DT881" i="1" s="1"/>
  <c r="EA881" i="1"/>
  <c r="EB881" i="1" s="1"/>
  <c r="EI881" i="1"/>
  <c r="EJ881" i="1" s="1"/>
  <c r="CW881" i="1"/>
  <c r="CX881" i="1" s="1"/>
  <c r="DE881" i="1"/>
  <c r="DF881" i="1" s="1"/>
  <c r="DM881" i="1"/>
  <c r="DN881" i="1" s="1"/>
  <c r="DU881" i="1"/>
  <c r="DV881" i="1" s="1"/>
  <c r="EC881" i="1"/>
  <c r="ED881" i="1" s="1"/>
  <c r="CY881" i="1"/>
  <c r="CZ881" i="1" s="1"/>
  <c r="DG881" i="1"/>
  <c r="DH881" i="1" s="1"/>
  <c r="DO881" i="1"/>
  <c r="DP881" i="1" s="1"/>
  <c r="DW881" i="1"/>
  <c r="DX881" i="1" s="1"/>
  <c r="EE881" i="1"/>
  <c r="EF881" i="1" s="1"/>
  <c r="DY881" i="1"/>
  <c r="DZ881" i="1" s="1"/>
  <c r="DA881" i="1"/>
  <c r="DB881" i="1" s="1"/>
  <c r="EG881" i="1"/>
  <c r="EH881" i="1" s="1"/>
  <c r="DI881" i="1"/>
  <c r="DJ881" i="1" s="1"/>
  <c r="DQ881" i="1"/>
  <c r="DR881" i="1" s="1"/>
  <c r="CU873" i="1"/>
  <c r="CV873" i="1" s="1"/>
  <c r="DC873" i="1"/>
  <c r="DD873" i="1" s="1"/>
  <c r="DS873" i="1"/>
  <c r="DT873" i="1" s="1"/>
  <c r="EA873" i="1"/>
  <c r="EB873" i="1" s="1"/>
  <c r="EI873" i="1"/>
  <c r="EJ873" i="1" s="1"/>
  <c r="DK873" i="1"/>
  <c r="DL873" i="1" s="1"/>
  <c r="CW873" i="1"/>
  <c r="CX873" i="1" s="1"/>
  <c r="DE873" i="1"/>
  <c r="DF873" i="1" s="1"/>
  <c r="DM873" i="1"/>
  <c r="DN873" i="1" s="1"/>
  <c r="DU873" i="1"/>
  <c r="DV873" i="1" s="1"/>
  <c r="EC873" i="1"/>
  <c r="ED873" i="1" s="1"/>
  <c r="CY873" i="1"/>
  <c r="CZ873" i="1" s="1"/>
  <c r="DG873" i="1"/>
  <c r="DH873" i="1" s="1"/>
  <c r="DO873" i="1"/>
  <c r="DP873" i="1" s="1"/>
  <c r="DW873" i="1"/>
  <c r="DX873" i="1" s="1"/>
  <c r="EE873" i="1"/>
  <c r="EF873" i="1" s="1"/>
  <c r="DI873" i="1"/>
  <c r="DJ873" i="1" s="1"/>
  <c r="DA873" i="1"/>
  <c r="DB873" i="1" s="1"/>
  <c r="DQ873" i="1"/>
  <c r="DR873" i="1" s="1"/>
  <c r="DY873" i="1"/>
  <c r="DZ873" i="1" s="1"/>
  <c r="EG873" i="1"/>
  <c r="EH873" i="1" s="1"/>
  <c r="CU861" i="1"/>
  <c r="CV861" i="1" s="1"/>
  <c r="DC861" i="1"/>
  <c r="DD861" i="1" s="1"/>
  <c r="DK861" i="1"/>
  <c r="DL861" i="1" s="1"/>
  <c r="DS861" i="1"/>
  <c r="DT861" i="1" s="1"/>
  <c r="EA861" i="1"/>
  <c r="EB861" i="1" s="1"/>
  <c r="EI861" i="1"/>
  <c r="EJ861" i="1" s="1"/>
  <c r="CW861" i="1"/>
  <c r="CX861" i="1" s="1"/>
  <c r="DE861" i="1"/>
  <c r="DF861" i="1" s="1"/>
  <c r="DM861" i="1"/>
  <c r="DN861" i="1" s="1"/>
  <c r="DU861" i="1"/>
  <c r="DV861" i="1" s="1"/>
  <c r="EC861" i="1"/>
  <c r="ED861" i="1" s="1"/>
  <c r="CY861" i="1"/>
  <c r="CZ861" i="1" s="1"/>
  <c r="DG861" i="1"/>
  <c r="DH861" i="1" s="1"/>
  <c r="DO861" i="1"/>
  <c r="DP861" i="1" s="1"/>
  <c r="DW861" i="1"/>
  <c r="DX861" i="1" s="1"/>
  <c r="EE861" i="1"/>
  <c r="EF861" i="1" s="1"/>
  <c r="DA861" i="1"/>
  <c r="DB861" i="1" s="1"/>
  <c r="EG861" i="1"/>
  <c r="EH861" i="1" s="1"/>
  <c r="DQ861" i="1"/>
  <c r="DR861" i="1" s="1"/>
  <c r="DY861" i="1"/>
  <c r="DZ861" i="1" s="1"/>
  <c r="DI861" i="1"/>
  <c r="DJ861" i="1" s="1"/>
  <c r="CU849" i="1"/>
  <c r="CV849" i="1" s="1"/>
  <c r="DC849" i="1"/>
  <c r="DD849" i="1" s="1"/>
  <c r="DK849" i="1"/>
  <c r="DL849" i="1" s="1"/>
  <c r="DS849" i="1"/>
  <c r="DT849" i="1" s="1"/>
  <c r="EA849" i="1"/>
  <c r="EB849" i="1" s="1"/>
  <c r="EI849" i="1"/>
  <c r="EJ849" i="1" s="1"/>
  <c r="CW849" i="1"/>
  <c r="CX849" i="1" s="1"/>
  <c r="DE849" i="1"/>
  <c r="DF849" i="1" s="1"/>
  <c r="DM849" i="1"/>
  <c r="DN849" i="1" s="1"/>
  <c r="DU849" i="1"/>
  <c r="DV849" i="1" s="1"/>
  <c r="EC849" i="1"/>
  <c r="ED849" i="1" s="1"/>
  <c r="CY849" i="1"/>
  <c r="CZ849" i="1" s="1"/>
  <c r="DG849" i="1"/>
  <c r="DH849" i="1" s="1"/>
  <c r="DO849" i="1"/>
  <c r="DP849" i="1" s="1"/>
  <c r="DW849" i="1"/>
  <c r="DX849" i="1" s="1"/>
  <c r="EE849" i="1"/>
  <c r="EF849" i="1" s="1"/>
  <c r="DY849" i="1"/>
  <c r="DZ849" i="1" s="1"/>
  <c r="DQ849" i="1"/>
  <c r="DR849" i="1" s="1"/>
  <c r="DA849" i="1"/>
  <c r="DB849" i="1" s="1"/>
  <c r="EG849" i="1"/>
  <c r="EH849" i="1" s="1"/>
  <c r="DI849" i="1"/>
  <c r="DJ849" i="1" s="1"/>
  <c r="CU837" i="1"/>
  <c r="CV837" i="1" s="1"/>
  <c r="DC837" i="1"/>
  <c r="DD837" i="1" s="1"/>
  <c r="DK837" i="1"/>
  <c r="DL837" i="1" s="1"/>
  <c r="DS837" i="1"/>
  <c r="DT837" i="1" s="1"/>
  <c r="EA837" i="1"/>
  <c r="EB837" i="1" s="1"/>
  <c r="EI837" i="1"/>
  <c r="EJ837" i="1" s="1"/>
  <c r="CW837" i="1"/>
  <c r="CX837" i="1" s="1"/>
  <c r="DE837" i="1"/>
  <c r="DF837" i="1" s="1"/>
  <c r="DM837" i="1"/>
  <c r="DN837" i="1" s="1"/>
  <c r="DU837" i="1"/>
  <c r="DV837" i="1" s="1"/>
  <c r="EC837" i="1"/>
  <c r="ED837" i="1" s="1"/>
  <c r="CY837" i="1"/>
  <c r="CZ837" i="1" s="1"/>
  <c r="DG837" i="1"/>
  <c r="DH837" i="1" s="1"/>
  <c r="DO837" i="1"/>
  <c r="DP837" i="1" s="1"/>
  <c r="DW837" i="1"/>
  <c r="DX837" i="1" s="1"/>
  <c r="EE837" i="1"/>
  <c r="EF837" i="1" s="1"/>
  <c r="DQ837" i="1"/>
  <c r="DR837" i="1" s="1"/>
  <c r="EG837" i="1"/>
  <c r="EH837" i="1" s="1"/>
  <c r="DI837" i="1"/>
  <c r="DJ837" i="1" s="1"/>
  <c r="DY837" i="1"/>
  <c r="DZ837" i="1" s="1"/>
  <c r="DA837" i="1"/>
  <c r="DB837" i="1" s="1"/>
  <c r="CU805" i="1"/>
  <c r="CV805" i="1" s="1"/>
  <c r="DC805" i="1"/>
  <c r="DD805" i="1" s="1"/>
  <c r="DK805" i="1"/>
  <c r="DL805" i="1" s="1"/>
  <c r="DS805" i="1"/>
  <c r="DT805" i="1" s="1"/>
  <c r="EA805" i="1"/>
  <c r="EB805" i="1" s="1"/>
  <c r="EI805" i="1"/>
  <c r="EJ805" i="1" s="1"/>
  <c r="CW805" i="1"/>
  <c r="CX805" i="1" s="1"/>
  <c r="DE805" i="1"/>
  <c r="DF805" i="1" s="1"/>
  <c r="DM805" i="1"/>
  <c r="DN805" i="1" s="1"/>
  <c r="DU805" i="1"/>
  <c r="DV805" i="1" s="1"/>
  <c r="EC805" i="1"/>
  <c r="ED805" i="1" s="1"/>
  <c r="CY805" i="1"/>
  <c r="CZ805" i="1" s="1"/>
  <c r="DG805" i="1"/>
  <c r="DH805" i="1" s="1"/>
  <c r="DO805" i="1"/>
  <c r="DP805" i="1" s="1"/>
  <c r="DW805" i="1"/>
  <c r="DX805" i="1" s="1"/>
  <c r="EE805" i="1"/>
  <c r="EF805" i="1" s="1"/>
  <c r="DQ805" i="1"/>
  <c r="DR805" i="1" s="1"/>
  <c r="DA805" i="1"/>
  <c r="DB805" i="1" s="1"/>
  <c r="DI805" i="1"/>
  <c r="DJ805" i="1" s="1"/>
  <c r="DY805" i="1"/>
  <c r="DZ805" i="1" s="1"/>
  <c r="EG805" i="1"/>
  <c r="EH805" i="1" s="1"/>
  <c r="CW892" i="1"/>
  <c r="CX892" i="1" s="1"/>
  <c r="DE892" i="1"/>
  <c r="DF892" i="1" s="1"/>
  <c r="DM892" i="1"/>
  <c r="DN892" i="1" s="1"/>
  <c r="DU892" i="1"/>
  <c r="DV892" i="1" s="1"/>
  <c r="EC892" i="1"/>
  <c r="ED892" i="1" s="1"/>
  <c r="CY892" i="1"/>
  <c r="CZ892" i="1" s="1"/>
  <c r="DG892" i="1"/>
  <c r="DH892" i="1" s="1"/>
  <c r="DO892" i="1"/>
  <c r="DP892" i="1" s="1"/>
  <c r="DW892" i="1"/>
  <c r="DX892" i="1" s="1"/>
  <c r="EE892" i="1"/>
  <c r="EF892" i="1" s="1"/>
  <c r="DA892" i="1"/>
  <c r="DB892" i="1" s="1"/>
  <c r="DI892" i="1"/>
  <c r="DJ892" i="1" s="1"/>
  <c r="DQ892" i="1"/>
  <c r="DR892" i="1" s="1"/>
  <c r="DY892" i="1"/>
  <c r="DZ892" i="1" s="1"/>
  <c r="EG892" i="1"/>
  <c r="EH892" i="1" s="1"/>
  <c r="DK892" i="1"/>
  <c r="DL892" i="1" s="1"/>
  <c r="CU892" i="1"/>
  <c r="CV892" i="1" s="1"/>
  <c r="EI892" i="1"/>
  <c r="EJ892" i="1" s="1"/>
  <c r="DS892" i="1"/>
  <c r="DT892" i="1" s="1"/>
  <c r="EA892" i="1"/>
  <c r="EB892" i="1" s="1"/>
  <c r="DC892" i="1"/>
  <c r="DD892" i="1" s="1"/>
  <c r="CW884" i="1"/>
  <c r="CX884" i="1" s="1"/>
  <c r="DM884" i="1"/>
  <c r="DN884" i="1" s="1"/>
  <c r="DU884" i="1"/>
  <c r="DV884" i="1" s="1"/>
  <c r="EC884" i="1"/>
  <c r="ED884" i="1" s="1"/>
  <c r="CY884" i="1"/>
  <c r="CZ884" i="1" s="1"/>
  <c r="DG884" i="1"/>
  <c r="DH884" i="1" s="1"/>
  <c r="DO884" i="1"/>
  <c r="DP884" i="1" s="1"/>
  <c r="DW884" i="1"/>
  <c r="DX884" i="1" s="1"/>
  <c r="EE884" i="1"/>
  <c r="EF884" i="1" s="1"/>
  <c r="DA884" i="1"/>
  <c r="DB884" i="1" s="1"/>
  <c r="DI884" i="1"/>
  <c r="DJ884" i="1" s="1"/>
  <c r="DQ884" i="1"/>
  <c r="DR884" i="1" s="1"/>
  <c r="DY884" i="1"/>
  <c r="DZ884" i="1" s="1"/>
  <c r="EG884" i="1"/>
  <c r="EH884" i="1" s="1"/>
  <c r="CU884" i="1"/>
  <c r="CV884" i="1" s="1"/>
  <c r="EA884" i="1"/>
  <c r="EB884" i="1" s="1"/>
  <c r="DE884" i="1"/>
  <c r="DF884" i="1" s="1"/>
  <c r="DC884" i="1"/>
  <c r="DD884" i="1" s="1"/>
  <c r="EI884" i="1"/>
  <c r="EJ884" i="1" s="1"/>
  <c r="DK884" i="1"/>
  <c r="DL884" i="1" s="1"/>
  <c r="DS884" i="1"/>
  <c r="DT884" i="1" s="1"/>
  <c r="CW876" i="1"/>
  <c r="CX876" i="1" s="1"/>
  <c r="DE876" i="1"/>
  <c r="DF876" i="1" s="1"/>
  <c r="DU876" i="1"/>
  <c r="DV876" i="1" s="1"/>
  <c r="EC876" i="1"/>
  <c r="ED876" i="1" s="1"/>
  <c r="CY876" i="1"/>
  <c r="CZ876" i="1" s="1"/>
  <c r="DG876" i="1"/>
  <c r="DH876" i="1" s="1"/>
  <c r="DO876" i="1"/>
  <c r="DP876" i="1" s="1"/>
  <c r="DW876" i="1"/>
  <c r="DX876" i="1" s="1"/>
  <c r="EE876" i="1"/>
  <c r="EF876" i="1" s="1"/>
  <c r="DA876" i="1"/>
  <c r="DB876" i="1" s="1"/>
  <c r="DI876" i="1"/>
  <c r="DJ876" i="1" s="1"/>
  <c r="DQ876" i="1"/>
  <c r="DR876" i="1" s="1"/>
  <c r="DY876" i="1"/>
  <c r="DZ876" i="1" s="1"/>
  <c r="EG876" i="1"/>
  <c r="EH876" i="1" s="1"/>
  <c r="DK876" i="1"/>
  <c r="DL876" i="1" s="1"/>
  <c r="CU876" i="1"/>
  <c r="CV876" i="1" s="1"/>
  <c r="DC876" i="1"/>
  <c r="DD876" i="1" s="1"/>
  <c r="DS876" i="1"/>
  <c r="DT876" i="1" s="1"/>
  <c r="EA876" i="1"/>
  <c r="EB876" i="1" s="1"/>
  <c r="EI876" i="1"/>
  <c r="EJ876" i="1" s="1"/>
  <c r="DM876" i="1"/>
  <c r="DN876" i="1" s="1"/>
  <c r="CW868" i="1"/>
  <c r="CX868" i="1" s="1"/>
  <c r="DE868" i="1"/>
  <c r="DF868" i="1" s="1"/>
  <c r="DM868" i="1"/>
  <c r="DN868" i="1" s="1"/>
  <c r="DU868" i="1"/>
  <c r="DV868" i="1" s="1"/>
  <c r="EC868" i="1"/>
  <c r="ED868" i="1" s="1"/>
  <c r="CY868" i="1"/>
  <c r="CZ868" i="1" s="1"/>
  <c r="DG868" i="1"/>
  <c r="DH868" i="1" s="1"/>
  <c r="DO868" i="1"/>
  <c r="DP868" i="1" s="1"/>
  <c r="DW868" i="1"/>
  <c r="DX868" i="1" s="1"/>
  <c r="EE868" i="1"/>
  <c r="EF868" i="1" s="1"/>
  <c r="DA868" i="1"/>
  <c r="DB868" i="1" s="1"/>
  <c r="DI868" i="1"/>
  <c r="DJ868" i="1" s="1"/>
  <c r="DQ868" i="1"/>
  <c r="DR868" i="1" s="1"/>
  <c r="DY868" i="1"/>
  <c r="DZ868" i="1" s="1"/>
  <c r="EG868" i="1"/>
  <c r="EH868" i="1" s="1"/>
  <c r="CU868" i="1"/>
  <c r="CV868" i="1" s="1"/>
  <c r="EA868" i="1"/>
  <c r="EB868" i="1" s="1"/>
  <c r="DS868" i="1"/>
  <c r="DT868" i="1" s="1"/>
  <c r="DC868" i="1"/>
  <c r="DD868" i="1" s="1"/>
  <c r="EI868" i="1"/>
  <c r="EJ868" i="1" s="1"/>
  <c r="DK868" i="1"/>
  <c r="DL868" i="1" s="1"/>
  <c r="CW860" i="1"/>
  <c r="CX860" i="1" s="1"/>
  <c r="DE860" i="1"/>
  <c r="DF860" i="1" s="1"/>
  <c r="DM860" i="1"/>
  <c r="DN860" i="1" s="1"/>
  <c r="DU860" i="1"/>
  <c r="DV860" i="1" s="1"/>
  <c r="EC860" i="1"/>
  <c r="ED860" i="1" s="1"/>
  <c r="CY860" i="1"/>
  <c r="CZ860" i="1" s="1"/>
  <c r="DG860" i="1"/>
  <c r="DH860" i="1" s="1"/>
  <c r="DO860" i="1"/>
  <c r="DP860" i="1" s="1"/>
  <c r="DW860" i="1"/>
  <c r="DX860" i="1" s="1"/>
  <c r="EE860" i="1"/>
  <c r="EF860" i="1" s="1"/>
  <c r="DA860" i="1"/>
  <c r="DB860" i="1" s="1"/>
  <c r="DI860" i="1"/>
  <c r="DJ860" i="1" s="1"/>
  <c r="DQ860" i="1"/>
  <c r="DR860" i="1" s="1"/>
  <c r="DY860" i="1"/>
  <c r="DZ860" i="1" s="1"/>
  <c r="DK860" i="1"/>
  <c r="DL860" i="1" s="1"/>
  <c r="CU860" i="1"/>
  <c r="CV860" i="1" s="1"/>
  <c r="EG860" i="1"/>
  <c r="EH860" i="1" s="1"/>
  <c r="DS860" i="1"/>
  <c r="DT860" i="1" s="1"/>
  <c r="EA860" i="1"/>
  <c r="EB860" i="1" s="1"/>
  <c r="DC860" i="1"/>
  <c r="DD860" i="1" s="1"/>
  <c r="EI860" i="1"/>
  <c r="EJ860" i="1" s="1"/>
  <c r="CW852" i="1"/>
  <c r="CX852" i="1" s="1"/>
  <c r="DE852" i="1"/>
  <c r="DF852" i="1" s="1"/>
  <c r="DM852" i="1"/>
  <c r="DN852" i="1" s="1"/>
  <c r="DU852" i="1"/>
  <c r="DV852" i="1" s="1"/>
  <c r="EC852" i="1"/>
  <c r="ED852" i="1" s="1"/>
  <c r="CY852" i="1"/>
  <c r="CZ852" i="1" s="1"/>
  <c r="DO852" i="1"/>
  <c r="DP852" i="1" s="1"/>
  <c r="DW852" i="1"/>
  <c r="DX852" i="1" s="1"/>
  <c r="EE852" i="1"/>
  <c r="EF852" i="1" s="1"/>
  <c r="DA852" i="1"/>
  <c r="DB852" i="1" s="1"/>
  <c r="DI852" i="1"/>
  <c r="DJ852" i="1" s="1"/>
  <c r="DQ852" i="1"/>
  <c r="DR852" i="1" s="1"/>
  <c r="DY852" i="1"/>
  <c r="DZ852" i="1" s="1"/>
  <c r="EG852" i="1"/>
  <c r="EH852" i="1" s="1"/>
  <c r="CU852" i="1"/>
  <c r="CV852" i="1" s="1"/>
  <c r="EA852" i="1"/>
  <c r="EB852" i="1" s="1"/>
  <c r="DG852" i="1"/>
  <c r="DH852" i="1" s="1"/>
  <c r="DC852" i="1"/>
  <c r="DD852" i="1" s="1"/>
  <c r="EI852" i="1"/>
  <c r="EJ852" i="1" s="1"/>
  <c r="DK852" i="1"/>
  <c r="DL852" i="1" s="1"/>
  <c r="DS852" i="1"/>
  <c r="DT852" i="1" s="1"/>
  <c r="CW844" i="1"/>
  <c r="CX844" i="1" s="1"/>
  <c r="DE844" i="1"/>
  <c r="DF844" i="1" s="1"/>
  <c r="DM844" i="1"/>
  <c r="DN844" i="1" s="1"/>
  <c r="DU844" i="1"/>
  <c r="DV844" i="1" s="1"/>
  <c r="EC844" i="1"/>
  <c r="ED844" i="1" s="1"/>
  <c r="CY844" i="1"/>
  <c r="CZ844" i="1" s="1"/>
  <c r="DG844" i="1"/>
  <c r="DH844" i="1" s="1"/>
  <c r="DO844" i="1"/>
  <c r="DP844" i="1" s="1"/>
  <c r="EE844" i="1"/>
  <c r="EF844" i="1" s="1"/>
  <c r="DA844" i="1"/>
  <c r="DB844" i="1" s="1"/>
  <c r="DI844" i="1"/>
  <c r="DJ844" i="1" s="1"/>
  <c r="DQ844" i="1"/>
  <c r="DR844" i="1" s="1"/>
  <c r="DY844" i="1"/>
  <c r="DZ844" i="1" s="1"/>
  <c r="EG844" i="1"/>
  <c r="EH844" i="1" s="1"/>
  <c r="DK844" i="1"/>
  <c r="DL844" i="1" s="1"/>
  <c r="CU844" i="1"/>
  <c r="CV844" i="1" s="1"/>
  <c r="EI844" i="1"/>
  <c r="EJ844" i="1" s="1"/>
  <c r="DS844" i="1"/>
  <c r="DT844" i="1" s="1"/>
  <c r="EA844" i="1"/>
  <c r="EB844" i="1" s="1"/>
  <c r="DC844" i="1"/>
  <c r="DD844" i="1" s="1"/>
  <c r="DW844" i="1"/>
  <c r="DX844" i="1" s="1"/>
  <c r="CW836" i="1"/>
  <c r="CX836" i="1" s="1"/>
  <c r="DE836" i="1"/>
  <c r="DF836" i="1" s="1"/>
  <c r="DM836" i="1"/>
  <c r="DN836" i="1" s="1"/>
  <c r="DU836" i="1"/>
  <c r="DV836" i="1" s="1"/>
  <c r="EC836" i="1"/>
  <c r="ED836" i="1" s="1"/>
  <c r="CY836" i="1"/>
  <c r="CZ836" i="1" s="1"/>
  <c r="DG836" i="1"/>
  <c r="DH836" i="1" s="1"/>
  <c r="DO836" i="1"/>
  <c r="DP836" i="1" s="1"/>
  <c r="DW836" i="1"/>
  <c r="DX836" i="1" s="1"/>
  <c r="EE836" i="1"/>
  <c r="EF836" i="1" s="1"/>
  <c r="DA836" i="1"/>
  <c r="DB836" i="1" s="1"/>
  <c r="DI836" i="1"/>
  <c r="DJ836" i="1" s="1"/>
  <c r="DQ836" i="1"/>
  <c r="DR836" i="1" s="1"/>
  <c r="DY836" i="1"/>
  <c r="DZ836" i="1" s="1"/>
  <c r="EG836" i="1"/>
  <c r="EH836" i="1" s="1"/>
  <c r="CU836" i="1"/>
  <c r="CV836" i="1" s="1"/>
  <c r="EA836" i="1"/>
  <c r="EB836" i="1" s="1"/>
  <c r="DK836" i="1"/>
  <c r="DL836" i="1" s="1"/>
  <c r="DC836" i="1"/>
  <c r="DD836" i="1" s="1"/>
  <c r="EI836" i="1"/>
  <c r="EJ836" i="1" s="1"/>
  <c r="DS836" i="1"/>
  <c r="DT836" i="1" s="1"/>
  <c r="CW828" i="1"/>
  <c r="CX828" i="1" s="1"/>
  <c r="DE828" i="1"/>
  <c r="DF828" i="1" s="1"/>
  <c r="DM828" i="1"/>
  <c r="DN828" i="1" s="1"/>
  <c r="DU828" i="1"/>
  <c r="DV828" i="1" s="1"/>
  <c r="CY828" i="1"/>
  <c r="CZ828" i="1" s="1"/>
  <c r="DG828" i="1"/>
  <c r="DH828" i="1" s="1"/>
  <c r="DO828" i="1"/>
  <c r="DP828" i="1" s="1"/>
  <c r="DW828" i="1"/>
  <c r="DX828" i="1" s="1"/>
  <c r="EE828" i="1"/>
  <c r="EF828" i="1" s="1"/>
  <c r="DA828" i="1"/>
  <c r="DB828" i="1" s="1"/>
  <c r="DI828" i="1"/>
  <c r="DJ828" i="1" s="1"/>
  <c r="DQ828" i="1"/>
  <c r="DR828" i="1" s="1"/>
  <c r="DY828" i="1"/>
  <c r="DZ828" i="1" s="1"/>
  <c r="EG828" i="1"/>
  <c r="EH828" i="1" s="1"/>
  <c r="DK828" i="1"/>
  <c r="DL828" i="1" s="1"/>
  <c r="CU828" i="1"/>
  <c r="CV828" i="1" s="1"/>
  <c r="EI828" i="1"/>
  <c r="EJ828" i="1" s="1"/>
  <c r="EC828" i="1"/>
  <c r="ED828" i="1" s="1"/>
  <c r="DS828" i="1"/>
  <c r="DT828" i="1" s="1"/>
  <c r="EA828" i="1"/>
  <c r="EB828" i="1" s="1"/>
  <c r="DC828" i="1"/>
  <c r="DD828" i="1" s="1"/>
  <c r="CW820" i="1"/>
  <c r="CX820" i="1" s="1"/>
  <c r="DE820" i="1"/>
  <c r="DF820" i="1" s="1"/>
  <c r="DM820" i="1"/>
  <c r="DN820" i="1" s="1"/>
  <c r="DU820" i="1"/>
  <c r="DV820" i="1" s="1"/>
  <c r="EC820" i="1"/>
  <c r="ED820" i="1" s="1"/>
  <c r="CY820" i="1"/>
  <c r="CZ820" i="1" s="1"/>
  <c r="DG820" i="1"/>
  <c r="DH820" i="1" s="1"/>
  <c r="DO820" i="1"/>
  <c r="DP820" i="1" s="1"/>
  <c r="DW820" i="1"/>
  <c r="DX820" i="1" s="1"/>
  <c r="EE820" i="1"/>
  <c r="EF820" i="1" s="1"/>
  <c r="DA820" i="1"/>
  <c r="DB820" i="1" s="1"/>
  <c r="DI820" i="1"/>
  <c r="DJ820" i="1" s="1"/>
  <c r="DQ820" i="1"/>
  <c r="DR820" i="1" s="1"/>
  <c r="DY820" i="1"/>
  <c r="DZ820" i="1" s="1"/>
  <c r="EG820" i="1"/>
  <c r="EH820" i="1" s="1"/>
  <c r="CU820" i="1"/>
  <c r="CV820" i="1" s="1"/>
  <c r="EA820" i="1"/>
  <c r="EB820" i="1" s="1"/>
  <c r="DC820" i="1"/>
  <c r="DD820" i="1" s="1"/>
  <c r="EI820" i="1"/>
  <c r="EJ820" i="1" s="1"/>
  <c r="DK820" i="1"/>
  <c r="DL820" i="1" s="1"/>
  <c r="DS820" i="1"/>
  <c r="DT820" i="1" s="1"/>
  <c r="CW812" i="1"/>
  <c r="CX812" i="1" s="1"/>
  <c r="DE812" i="1"/>
  <c r="DF812" i="1" s="1"/>
  <c r="DM812" i="1"/>
  <c r="DN812" i="1" s="1"/>
  <c r="DU812" i="1"/>
  <c r="DV812" i="1" s="1"/>
  <c r="EC812" i="1"/>
  <c r="ED812" i="1" s="1"/>
  <c r="CY812" i="1"/>
  <c r="CZ812" i="1" s="1"/>
  <c r="DG812" i="1"/>
  <c r="DH812" i="1" s="1"/>
  <c r="DO812" i="1"/>
  <c r="DP812" i="1" s="1"/>
  <c r="DW812" i="1"/>
  <c r="DX812" i="1" s="1"/>
  <c r="EE812" i="1"/>
  <c r="EF812" i="1" s="1"/>
  <c r="DA812" i="1"/>
  <c r="DB812" i="1" s="1"/>
  <c r="DI812" i="1"/>
  <c r="DJ812" i="1" s="1"/>
  <c r="DQ812" i="1"/>
  <c r="DR812" i="1" s="1"/>
  <c r="DY812" i="1"/>
  <c r="DZ812" i="1" s="1"/>
  <c r="EG812" i="1"/>
  <c r="EH812" i="1" s="1"/>
  <c r="DK812" i="1"/>
  <c r="DL812" i="1" s="1"/>
  <c r="CU812" i="1"/>
  <c r="CV812" i="1" s="1"/>
  <c r="DS812" i="1"/>
  <c r="DT812" i="1" s="1"/>
  <c r="EA812" i="1"/>
  <c r="EB812" i="1" s="1"/>
  <c r="DC812" i="1"/>
  <c r="DD812" i="1" s="1"/>
  <c r="EI812" i="1"/>
  <c r="EJ812" i="1" s="1"/>
  <c r="CW804" i="1"/>
  <c r="CX804" i="1" s="1"/>
  <c r="DE804" i="1"/>
  <c r="DF804" i="1" s="1"/>
  <c r="DM804" i="1"/>
  <c r="DN804" i="1" s="1"/>
  <c r="DU804" i="1"/>
  <c r="DV804" i="1" s="1"/>
  <c r="EC804" i="1"/>
  <c r="ED804" i="1" s="1"/>
  <c r="CY804" i="1"/>
  <c r="CZ804" i="1" s="1"/>
  <c r="DG804" i="1"/>
  <c r="DH804" i="1" s="1"/>
  <c r="DO804" i="1"/>
  <c r="DP804" i="1" s="1"/>
  <c r="DW804" i="1"/>
  <c r="DX804" i="1" s="1"/>
  <c r="EE804" i="1"/>
  <c r="EF804" i="1" s="1"/>
  <c r="DA804" i="1"/>
  <c r="DB804" i="1" s="1"/>
  <c r="DI804" i="1"/>
  <c r="DJ804" i="1" s="1"/>
  <c r="DQ804" i="1"/>
  <c r="DR804" i="1" s="1"/>
  <c r="DY804" i="1"/>
  <c r="DZ804" i="1" s="1"/>
  <c r="EG804" i="1"/>
  <c r="EH804" i="1" s="1"/>
  <c r="CU804" i="1"/>
  <c r="CV804" i="1" s="1"/>
  <c r="EA804" i="1"/>
  <c r="EB804" i="1" s="1"/>
  <c r="DC804" i="1"/>
  <c r="DD804" i="1" s="1"/>
  <c r="EI804" i="1"/>
  <c r="EJ804" i="1" s="1"/>
  <c r="DK804" i="1"/>
  <c r="DL804" i="1" s="1"/>
  <c r="DS804" i="1"/>
  <c r="DT804" i="1" s="1"/>
  <c r="CW796" i="1"/>
  <c r="CX796" i="1" s="1"/>
  <c r="DE796" i="1"/>
  <c r="DF796" i="1" s="1"/>
  <c r="DM796" i="1"/>
  <c r="DN796" i="1" s="1"/>
  <c r="DU796" i="1"/>
  <c r="DV796" i="1" s="1"/>
  <c r="EC796" i="1"/>
  <c r="ED796" i="1" s="1"/>
  <c r="CY796" i="1"/>
  <c r="CZ796" i="1" s="1"/>
  <c r="DG796" i="1"/>
  <c r="DH796" i="1" s="1"/>
  <c r="DO796" i="1"/>
  <c r="DP796" i="1" s="1"/>
  <c r="DW796" i="1"/>
  <c r="DX796" i="1" s="1"/>
  <c r="EE796" i="1"/>
  <c r="EF796" i="1" s="1"/>
  <c r="DA796" i="1"/>
  <c r="DB796" i="1" s="1"/>
  <c r="DI796" i="1"/>
  <c r="DJ796" i="1" s="1"/>
  <c r="DQ796" i="1"/>
  <c r="DR796" i="1" s="1"/>
  <c r="DY796" i="1"/>
  <c r="DZ796" i="1" s="1"/>
  <c r="EG796" i="1"/>
  <c r="EH796" i="1" s="1"/>
  <c r="DK796" i="1"/>
  <c r="DL796" i="1" s="1"/>
  <c r="DC796" i="1"/>
  <c r="DD796" i="1" s="1"/>
  <c r="DS796" i="1"/>
  <c r="DT796" i="1" s="1"/>
  <c r="CU796" i="1"/>
  <c r="CV796" i="1" s="1"/>
  <c r="EA796" i="1"/>
  <c r="EB796" i="1" s="1"/>
  <c r="EI796" i="1"/>
  <c r="EJ796" i="1" s="1"/>
  <c r="CW788" i="1"/>
  <c r="CX788" i="1" s="1"/>
  <c r="DE788" i="1"/>
  <c r="DF788" i="1" s="1"/>
  <c r="DM788" i="1"/>
  <c r="DN788" i="1" s="1"/>
  <c r="DU788" i="1"/>
  <c r="DV788" i="1" s="1"/>
  <c r="EC788" i="1"/>
  <c r="ED788" i="1" s="1"/>
  <c r="CY788" i="1"/>
  <c r="CZ788" i="1" s="1"/>
  <c r="DG788" i="1"/>
  <c r="DH788" i="1" s="1"/>
  <c r="DO788" i="1"/>
  <c r="DP788" i="1" s="1"/>
  <c r="DW788" i="1"/>
  <c r="DX788" i="1" s="1"/>
  <c r="EE788" i="1"/>
  <c r="EF788" i="1" s="1"/>
  <c r="DA788" i="1"/>
  <c r="DB788" i="1" s="1"/>
  <c r="DI788" i="1"/>
  <c r="DJ788" i="1" s="1"/>
  <c r="DQ788" i="1"/>
  <c r="DR788" i="1" s="1"/>
  <c r="DY788" i="1"/>
  <c r="DZ788" i="1" s="1"/>
  <c r="EG788" i="1"/>
  <c r="EH788" i="1" s="1"/>
  <c r="CU788" i="1"/>
  <c r="CV788" i="1" s="1"/>
  <c r="EA788" i="1"/>
  <c r="EB788" i="1" s="1"/>
  <c r="DS788" i="1"/>
  <c r="DT788" i="1" s="1"/>
  <c r="DC788" i="1"/>
  <c r="DD788" i="1" s="1"/>
  <c r="EI788" i="1"/>
  <c r="EJ788" i="1" s="1"/>
  <c r="DK788" i="1"/>
  <c r="DL788" i="1" s="1"/>
  <c r="CW780" i="1"/>
  <c r="CX780" i="1" s="1"/>
  <c r="DE780" i="1"/>
  <c r="DF780" i="1" s="1"/>
  <c r="DM780" i="1"/>
  <c r="DN780" i="1" s="1"/>
  <c r="DU780" i="1"/>
  <c r="DV780" i="1" s="1"/>
  <c r="EC780" i="1"/>
  <c r="ED780" i="1" s="1"/>
  <c r="CY780" i="1"/>
  <c r="CZ780" i="1" s="1"/>
  <c r="DG780" i="1"/>
  <c r="DH780" i="1" s="1"/>
  <c r="DO780" i="1"/>
  <c r="DP780" i="1" s="1"/>
  <c r="DW780" i="1"/>
  <c r="DX780" i="1" s="1"/>
  <c r="EE780" i="1"/>
  <c r="EF780" i="1" s="1"/>
  <c r="DA780" i="1"/>
  <c r="DB780" i="1" s="1"/>
  <c r="DI780" i="1"/>
  <c r="DJ780" i="1" s="1"/>
  <c r="DQ780" i="1"/>
  <c r="DR780" i="1" s="1"/>
  <c r="DY780" i="1"/>
  <c r="DZ780" i="1" s="1"/>
  <c r="EG780" i="1"/>
  <c r="EH780" i="1" s="1"/>
  <c r="DK780" i="1"/>
  <c r="DL780" i="1" s="1"/>
  <c r="EI780" i="1"/>
  <c r="EJ780" i="1" s="1"/>
  <c r="DS780" i="1"/>
  <c r="DT780" i="1" s="1"/>
  <c r="CU780" i="1"/>
  <c r="CV780" i="1" s="1"/>
  <c r="EA780" i="1"/>
  <c r="EB780" i="1" s="1"/>
  <c r="DC780" i="1"/>
  <c r="DD780" i="1" s="1"/>
  <c r="CW772" i="1"/>
  <c r="CX772" i="1" s="1"/>
  <c r="DE772" i="1"/>
  <c r="DF772" i="1" s="1"/>
  <c r="DM772" i="1"/>
  <c r="DN772" i="1" s="1"/>
  <c r="DU772" i="1"/>
  <c r="DV772" i="1" s="1"/>
  <c r="EC772" i="1"/>
  <c r="ED772" i="1" s="1"/>
  <c r="CY772" i="1"/>
  <c r="CZ772" i="1" s="1"/>
  <c r="DG772" i="1"/>
  <c r="DH772" i="1" s="1"/>
  <c r="DO772" i="1"/>
  <c r="DP772" i="1" s="1"/>
  <c r="DW772" i="1"/>
  <c r="DX772" i="1" s="1"/>
  <c r="EE772" i="1"/>
  <c r="EF772" i="1" s="1"/>
  <c r="DA772" i="1"/>
  <c r="DB772" i="1" s="1"/>
  <c r="DI772" i="1"/>
  <c r="DJ772" i="1" s="1"/>
  <c r="DQ772" i="1"/>
  <c r="DR772" i="1" s="1"/>
  <c r="DY772" i="1"/>
  <c r="DZ772" i="1" s="1"/>
  <c r="EG772" i="1"/>
  <c r="EH772" i="1" s="1"/>
  <c r="CU772" i="1"/>
  <c r="CV772" i="1" s="1"/>
  <c r="EA772" i="1"/>
  <c r="EB772" i="1" s="1"/>
  <c r="DC772" i="1"/>
  <c r="DD772" i="1" s="1"/>
  <c r="EI772" i="1"/>
  <c r="EJ772" i="1" s="1"/>
  <c r="DK772" i="1"/>
  <c r="DL772" i="1" s="1"/>
  <c r="DS772" i="1"/>
  <c r="DT772" i="1" s="1"/>
  <c r="DE764" i="1"/>
  <c r="DF764" i="1" s="1"/>
  <c r="DM764" i="1"/>
  <c r="DN764" i="1" s="1"/>
  <c r="DU764" i="1"/>
  <c r="DV764" i="1" s="1"/>
  <c r="EC764" i="1"/>
  <c r="ED764" i="1" s="1"/>
  <c r="CY764" i="1"/>
  <c r="CZ764" i="1" s="1"/>
  <c r="DG764" i="1"/>
  <c r="DH764" i="1" s="1"/>
  <c r="DO764" i="1"/>
  <c r="DP764" i="1" s="1"/>
  <c r="DW764" i="1"/>
  <c r="DX764" i="1" s="1"/>
  <c r="EE764" i="1"/>
  <c r="EF764" i="1" s="1"/>
  <c r="DA764" i="1"/>
  <c r="DB764" i="1" s="1"/>
  <c r="DI764" i="1"/>
  <c r="DJ764" i="1" s="1"/>
  <c r="DQ764" i="1"/>
  <c r="DR764" i="1" s="1"/>
  <c r="DY764" i="1"/>
  <c r="DZ764" i="1" s="1"/>
  <c r="EG764" i="1"/>
  <c r="EH764" i="1" s="1"/>
  <c r="DK764" i="1"/>
  <c r="DL764" i="1" s="1"/>
  <c r="EI764" i="1"/>
  <c r="EJ764" i="1" s="1"/>
  <c r="DS764" i="1"/>
  <c r="DT764" i="1" s="1"/>
  <c r="CU764" i="1"/>
  <c r="CV764" i="1" s="1"/>
  <c r="EA764" i="1"/>
  <c r="EB764" i="1" s="1"/>
  <c r="DC764" i="1"/>
  <c r="DD764" i="1" s="1"/>
  <c r="CW764" i="1"/>
  <c r="CX764" i="1" s="1"/>
  <c r="CW756" i="1"/>
  <c r="CX756" i="1" s="1"/>
  <c r="DE756" i="1"/>
  <c r="DF756" i="1" s="1"/>
  <c r="DM756" i="1"/>
  <c r="DN756" i="1" s="1"/>
  <c r="DU756" i="1"/>
  <c r="DV756" i="1" s="1"/>
  <c r="EC756" i="1"/>
  <c r="ED756" i="1" s="1"/>
  <c r="CY756" i="1"/>
  <c r="CZ756" i="1" s="1"/>
  <c r="DG756" i="1"/>
  <c r="DH756" i="1" s="1"/>
  <c r="DO756" i="1"/>
  <c r="DP756" i="1" s="1"/>
  <c r="DW756" i="1"/>
  <c r="DX756" i="1" s="1"/>
  <c r="EE756" i="1"/>
  <c r="EF756" i="1" s="1"/>
  <c r="DA756" i="1"/>
  <c r="DB756" i="1" s="1"/>
  <c r="DI756" i="1"/>
  <c r="DJ756" i="1" s="1"/>
  <c r="DQ756" i="1"/>
  <c r="DR756" i="1" s="1"/>
  <c r="DY756" i="1"/>
  <c r="DZ756" i="1" s="1"/>
  <c r="EG756" i="1"/>
  <c r="EH756" i="1" s="1"/>
  <c r="CU756" i="1"/>
  <c r="CV756" i="1" s="1"/>
  <c r="EA756" i="1"/>
  <c r="EB756" i="1" s="1"/>
  <c r="DS756" i="1"/>
  <c r="DT756" i="1" s="1"/>
  <c r="DC756" i="1"/>
  <c r="DD756" i="1" s="1"/>
  <c r="EI756" i="1"/>
  <c r="EJ756" i="1" s="1"/>
  <c r="DK756" i="1"/>
  <c r="DL756" i="1" s="1"/>
  <c r="CW748" i="1"/>
  <c r="CX748" i="1" s="1"/>
  <c r="DE748" i="1"/>
  <c r="DF748" i="1" s="1"/>
  <c r="DM748" i="1"/>
  <c r="DN748" i="1" s="1"/>
  <c r="DU748" i="1"/>
  <c r="DV748" i="1" s="1"/>
  <c r="EC748" i="1"/>
  <c r="ED748" i="1" s="1"/>
  <c r="CY748" i="1"/>
  <c r="CZ748" i="1" s="1"/>
  <c r="DG748" i="1"/>
  <c r="DH748" i="1" s="1"/>
  <c r="DO748" i="1"/>
  <c r="DP748" i="1" s="1"/>
  <c r="DW748" i="1"/>
  <c r="DX748" i="1" s="1"/>
  <c r="EE748" i="1"/>
  <c r="EF748" i="1" s="1"/>
  <c r="DA748" i="1"/>
  <c r="DB748" i="1" s="1"/>
  <c r="DI748" i="1"/>
  <c r="DJ748" i="1" s="1"/>
  <c r="DQ748" i="1"/>
  <c r="DR748" i="1" s="1"/>
  <c r="DY748" i="1"/>
  <c r="DZ748" i="1" s="1"/>
  <c r="EG748" i="1"/>
  <c r="EH748" i="1" s="1"/>
  <c r="DK748" i="1"/>
  <c r="DL748" i="1" s="1"/>
  <c r="DC748" i="1"/>
  <c r="DD748" i="1" s="1"/>
  <c r="DS748" i="1"/>
  <c r="DT748" i="1" s="1"/>
  <c r="CU748" i="1"/>
  <c r="CV748" i="1" s="1"/>
  <c r="EA748" i="1"/>
  <c r="EB748" i="1" s="1"/>
  <c r="EI748" i="1"/>
  <c r="EJ748" i="1" s="1"/>
  <c r="CW740" i="1"/>
  <c r="CX740" i="1" s="1"/>
  <c r="DE740" i="1"/>
  <c r="DF740" i="1" s="1"/>
  <c r="DU740" i="1"/>
  <c r="DV740" i="1" s="1"/>
  <c r="EC740" i="1"/>
  <c r="ED740" i="1" s="1"/>
  <c r="CY740" i="1"/>
  <c r="CZ740" i="1" s="1"/>
  <c r="DG740" i="1"/>
  <c r="DH740" i="1" s="1"/>
  <c r="DO740" i="1"/>
  <c r="DP740" i="1" s="1"/>
  <c r="DW740" i="1"/>
  <c r="DX740" i="1" s="1"/>
  <c r="EE740" i="1"/>
  <c r="EF740" i="1" s="1"/>
  <c r="DA740" i="1"/>
  <c r="DB740" i="1" s="1"/>
  <c r="DI740" i="1"/>
  <c r="DJ740" i="1" s="1"/>
  <c r="DQ740" i="1"/>
  <c r="DR740" i="1" s="1"/>
  <c r="DY740" i="1"/>
  <c r="DZ740" i="1" s="1"/>
  <c r="EG740" i="1"/>
  <c r="EH740" i="1" s="1"/>
  <c r="CU740" i="1"/>
  <c r="CV740" i="1" s="1"/>
  <c r="EA740" i="1"/>
  <c r="EB740" i="1" s="1"/>
  <c r="DM740" i="1"/>
  <c r="DN740" i="1" s="1"/>
  <c r="DC740" i="1"/>
  <c r="DD740" i="1" s="1"/>
  <c r="EI740" i="1"/>
  <c r="EJ740" i="1" s="1"/>
  <c r="DK740" i="1"/>
  <c r="DL740" i="1" s="1"/>
  <c r="DS740" i="1"/>
  <c r="DT740" i="1" s="1"/>
  <c r="CW732" i="1"/>
  <c r="CX732" i="1" s="1"/>
  <c r="DE732" i="1"/>
  <c r="DF732" i="1" s="1"/>
  <c r="DM732" i="1"/>
  <c r="DN732" i="1" s="1"/>
  <c r="DU732" i="1"/>
  <c r="DV732" i="1" s="1"/>
  <c r="EC732" i="1"/>
  <c r="ED732" i="1" s="1"/>
  <c r="CY732" i="1"/>
  <c r="CZ732" i="1" s="1"/>
  <c r="DG732" i="1"/>
  <c r="DH732" i="1" s="1"/>
  <c r="DO732" i="1"/>
  <c r="DP732" i="1" s="1"/>
  <c r="DW732" i="1"/>
  <c r="DX732" i="1" s="1"/>
  <c r="EE732" i="1"/>
  <c r="EF732" i="1" s="1"/>
  <c r="DA732" i="1"/>
  <c r="DB732" i="1" s="1"/>
  <c r="DI732" i="1"/>
  <c r="DJ732" i="1" s="1"/>
  <c r="DQ732" i="1"/>
  <c r="DR732" i="1" s="1"/>
  <c r="DY732" i="1"/>
  <c r="DZ732" i="1" s="1"/>
  <c r="EG732" i="1"/>
  <c r="EH732" i="1" s="1"/>
  <c r="DK732" i="1"/>
  <c r="DL732" i="1" s="1"/>
  <c r="DC732" i="1"/>
  <c r="DD732" i="1" s="1"/>
  <c r="CU732" i="1"/>
  <c r="CV732" i="1" s="1"/>
  <c r="EA732" i="1"/>
  <c r="EB732" i="1" s="1"/>
  <c r="EI732" i="1"/>
  <c r="EJ732" i="1" s="1"/>
  <c r="DS732" i="1"/>
  <c r="DT732" i="1" s="1"/>
  <c r="DE724" i="1"/>
  <c r="DF724" i="1" s="1"/>
  <c r="DM724" i="1"/>
  <c r="DN724" i="1" s="1"/>
  <c r="DU724" i="1"/>
  <c r="DV724" i="1" s="1"/>
  <c r="EC724" i="1"/>
  <c r="ED724" i="1" s="1"/>
  <c r="CY724" i="1"/>
  <c r="CZ724" i="1" s="1"/>
  <c r="DG724" i="1"/>
  <c r="DH724" i="1" s="1"/>
  <c r="DO724" i="1"/>
  <c r="DP724" i="1" s="1"/>
  <c r="DW724" i="1"/>
  <c r="DX724" i="1" s="1"/>
  <c r="EE724" i="1"/>
  <c r="EF724" i="1" s="1"/>
  <c r="DC724" i="1"/>
  <c r="DD724" i="1" s="1"/>
  <c r="DS724" i="1"/>
  <c r="DT724" i="1" s="1"/>
  <c r="EI724" i="1"/>
  <c r="EJ724" i="1" s="1"/>
  <c r="DA724" i="1"/>
  <c r="DB724" i="1" s="1"/>
  <c r="DI724" i="1"/>
  <c r="DJ724" i="1" s="1"/>
  <c r="DQ724" i="1"/>
  <c r="DR724" i="1" s="1"/>
  <c r="DY724" i="1"/>
  <c r="DZ724" i="1" s="1"/>
  <c r="EG724" i="1"/>
  <c r="EH724" i="1" s="1"/>
  <c r="CU724" i="1"/>
  <c r="CV724" i="1" s="1"/>
  <c r="DK724" i="1"/>
  <c r="DL724" i="1" s="1"/>
  <c r="EA724" i="1"/>
  <c r="EB724" i="1" s="1"/>
  <c r="CW724" i="1"/>
  <c r="CX724" i="1" s="1"/>
  <c r="CW716" i="1"/>
  <c r="CX716" i="1" s="1"/>
  <c r="DE716" i="1"/>
  <c r="DF716" i="1" s="1"/>
  <c r="DM716" i="1"/>
  <c r="DN716" i="1" s="1"/>
  <c r="DU716" i="1"/>
  <c r="DV716" i="1" s="1"/>
  <c r="EC716" i="1"/>
  <c r="ED716" i="1" s="1"/>
  <c r="CY716" i="1"/>
  <c r="CZ716" i="1" s="1"/>
  <c r="DG716" i="1"/>
  <c r="DH716" i="1" s="1"/>
  <c r="DO716" i="1"/>
  <c r="DP716" i="1" s="1"/>
  <c r="DW716" i="1"/>
  <c r="DX716" i="1" s="1"/>
  <c r="EE716" i="1"/>
  <c r="EF716" i="1" s="1"/>
  <c r="CU716" i="1"/>
  <c r="CV716" i="1" s="1"/>
  <c r="DK716" i="1"/>
  <c r="DL716" i="1" s="1"/>
  <c r="EA716" i="1"/>
  <c r="EB716" i="1" s="1"/>
  <c r="DA716" i="1"/>
  <c r="DB716" i="1" s="1"/>
  <c r="DI716" i="1"/>
  <c r="DJ716" i="1" s="1"/>
  <c r="DQ716" i="1"/>
  <c r="DR716" i="1" s="1"/>
  <c r="EG716" i="1"/>
  <c r="EH716" i="1" s="1"/>
  <c r="DC716" i="1"/>
  <c r="DD716" i="1" s="1"/>
  <c r="DS716" i="1"/>
  <c r="DT716" i="1" s="1"/>
  <c r="EI716" i="1"/>
  <c r="EJ716" i="1" s="1"/>
  <c r="DY716" i="1"/>
  <c r="DZ716" i="1" s="1"/>
  <c r="CW708" i="1"/>
  <c r="CX708" i="1" s="1"/>
  <c r="DE708" i="1"/>
  <c r="DF708" i="1" s="1"/>
  <c r="DM708" i="1"/>
  <c r="DN708" i="1" s="1"/>
  <c r="DU708" i="1"/>
  <c r="DV708" i="1" s="1"/>
  <c r="EC708" i="1"/>
  <c r="ED708" i="1" s="1"/>
  <c r="CY708" i="1"/>
  <c r="CZ708" i="1" s="1"/>
  <c r="DG708" i="1"/>
  <c r="DH708" i="1" s="1"/>
  <c r="DW708" i="1"/>
  <c r="DX708" i="1" s="1"/>
  <c r="EE708" i="1"/>
  <c r="EF708" i="1" s="1"/>
  <c r="CU708" i="1"/>
  <c r="CV708" i="1" s="1"/>
  <c r="DK708" i="1"/>
  <c r="DL708" i="1" s="1"/>
  <c r="EA708" i="1"/>
  <c r="EB708" i="1" s="1"/>
  <c r="DA708" i="1"/>
  <c r="DB708" i="1" s="1"/>
  <c r="DI708" i="1"/>
  <c r="DJ708" i="1" s="1"/>
  <c r="DQ708" i="1"/>
  <c r="DR708" i="1" s="1"/>
  <c r="DY708" i="1"/>
  <c r="DZ708" i="1" s="1"/>
  <c r="EG708" i="1"/>
  <c r="EH708" i="1" s="1"/>
  <c r="DC708" i="1"/>
  <c r="DD708" i="1" s="1"/>
  <c r="DS708" i="1"/>
  <c r="DT708" i="1" s="1"/>
  <c r="EI708" i="1"/>
  <c r="EJ708" i="1" s="1"/>
  <c r="DO708" i="1"/>
  <c r="DP708" i="1" s="1"/>
  <c r="CW700" i="1"/>
  <c r="CX700" i="1" s="1"/>
  <c r="DE700" i="1"/>
  <c r="DF700" i="1" s="1"/>
  <c r="DM700" i="1"/>
  <c r="DN700" i="1" s="1"/>
  <c r="DU700" i="1"/>
  <c r="DV700" i="1" s="1"/>
  <c r="EC700" i="1"/>
  <c r="ED700" i="1" s="1"/>
  <c r="DG700" i="1"/>
  <c r="DH700" i="1" s="1"/>
  <c r="DO700" i="1"/>
  <c r="DP700" i="1" s="1"/>
  <c r="DW700" i="1"/>
  <c r="DX700" i="1" s="1"/>
  <c r="EE700" i="1"/>
  <c r="EF700" i="1" s="1"/>
  <c r="CU700" i="1"/>
  <c r="CV700" i="1" s="1"/>
  <c r="DK700" i="1"/>
  <c r="DL700" i="1" s="1"/>
  <c r="EA700" i="1"/>
  <c r="EB700" i="1" s="1"/>
  <c r="DA700" i="1"/>
  <c r="DB700" i="1" s="1"/>
  <c r="DI700" i="1"/>
  <c r="DJ700" i="1" s="1"/>
  <c r="DQ700" i="1"/>
  <c r="DR700" i="1" s="1"/>
  <c r="DY700" i="1"/>
  <c r="DZ700" i="1" s="1"/>
  <c r="EG700" i="1"/>
  <c r="EH700" i="1" s="1"/>
  <c r="DC700" i="1"/>
  <c r="DD700" i="1" s="1"/>
  <c r="DS700" i="1"/>
  <c r="DT700" i="1" s="1"/>
  <c r="EI700" i="1"/>
  <c r="EJ700" i="1" s="1"/>
  <c r="CY700" i="1"/>
  <c r="CZ700" i="1" s="1"/>
  <c r="CW692" i="1"/>
  <c r="CX692" i="1" s="1"/>
  <c r="DE692" i="1"/>
  <c r="DF692" i="1" s="1"/>
  <c r="DM692" i="1"/>
  <c r="DN692" i="1" s="1"/>
  <c r="DU692" i="1"/>
  <c r="DV692" i="1" s="1"/>
  <c r="EC692" i="1"/>
  <c r="ED692" i="1" s="1"/>
  <c r="CY692" i="1"/>
  <c r="CZ692" i="1" s="1"/>
  <c r="DG692" i="1"/>
  <c r="DH692" i="1" s="1"/>
  <c r="DO692" i="1"/>
  <c r="DP692" i="1" s="1"/>
  <c r="DW692" i="1"/>
  <c r="DX692" i="1" s="1"/>
  <c r="EE692" i="1"/>
  <c r="EF692" i="1" s="1"/>
  <c r="DA692" i="1"/>
  <c r="DB692" i="1" s="1"/>
  <c r="DI692" i="1"/>
  <c r="DJ692" i="1" s="1"/>
  <c r="DQ692" i="1"/>
  <c r="DR692" i="1" s="1"/>
  <c r="DY692" i="1"/>
  <c r="DZ692" i="1" s="1"/>
  <c r="EG692" i="1"/>
  <c r="EH692" i="1" s="1"/>
  <c r="CU692" i="1"/>
  <c r="CV692" i="1" s="1"/>
  <c r="DC692" i="1"/>
  <c r="DD692" i="1" s="1"/>
  <c r="DK692" i="1"/>
  <c r="DL692" i="1" s="1"/>
  <c r="DS692" i="1"/>
  <c r="DT692" i="1" s="1"/>
  <c r="EA692" i="1"/>
  <c r="EB692" i="1" s="1"/>
  <c r="EI692" i="1"/>
  <c r="EJ692" i="1" s="1"/>
  <c r="CY684" i="1"/>
  <c r="CZ684" i="1" s="1"/>
  <c r="DG684" i="1"/>
  <c r="DH684" i="1" s="1"/>
  <c r="DO684" i="1"/>
  <c r="DP684" i="1" s="1"/>
  <c r="DW684" i="1"/>
  <c r="DX684" i="1" s="1"/>
  <c r="EE684" i="1"/>
  <c r="EF684" i="1" s="1"/>
  <c r="DA684" i="1"/>
  <c r="DB684" i="1" s="1"/>
  <c r="DI684" i="1"/>
  <c r="DJ684" i="1" s="1"/>
  <c r="DQ684" i="1"/>
  <c r="DR684" i="1" s="1"/>
  <c r="DY684" i="1"/>
  <c r="DZ684" i="1" s="1"/>
  <c r="EG684" i="1"/>
  <c r="EH684" i="1" s="1"/>
  <c r="CU684" i="1"/>
  <c r="CV684" i="1" s="1"/>
  <c r="DC684" i="1"/>
  <c r="DD684" i="1" s="1"/>
  <c r="DK684" i="1"/>
  <c r="DL684" i="1" s="1"/>
  <c r="DS684" i="1"/>
  <c r="DT684" i="1" s="1"/>
  <c r="EA684" i="1"/>
  <c r="EB684" i="1" s="1"/>
  <c r="EI684" i="1"/>
  <c r="EJ684" i="1" s="1"/>
  <c r="CW684" i="1"/>
  <c r="CX684" i="1" s="1"/>
  <c r="DE684" i="1"/>
  <c r="DF684" i="1" s="1"/>
  <c r="DM684" i="1"/>
  <c r="DN684" i="1" s="1"/>
  <c r="DU684" i="1"/>
  <c r="DV684" i="1" s="1"/>
  <c r="EC684" i="1"/>
  <c r="ED684" i="1" s="1"/>
  <c r="CY676" i="1"/>
  <c r="CZ676" i="1" s="1"/>
  <c r="DG676" i="1"/>
  <c r="DH676" i="1" s="1"/>
  <c r="DO676" i="1"/>
  <c r="DP676" i="1" s="1"/>
  <c r="DW676" i="1"/>
  <c r="DX676" i="1" s="1"/>
  <c r="EE676" i="1"/>
  <c r="EF676" i="1" s="1"/>
  <c r="DA676" i="1"/>
  <c r="DB676" i="1" s="1"/>
  <c r="DI676" i="1"/>
  <c r="DJ676" i="1" s="1"/>
  <c r="DQ676" i="1"/>
  <c r="DR676" i="1" s="1"/>
  <c r="DY676" i="1"/>
  <c r="DZ676" i="1" s="1"/>
  <c r="EG676" i="1"/>
  <c r="EH676" i="1" s="1"/>
  <c r="CU676" i="1"/>
  <c r="CV676" i="1" s="1"/>
  <c r="DC676" i="1"/>
  <c r="DD676" i="1" s="1"/>
  <c r="DK676" i="1"/>
  <c r="DL676" i="1" s="1"/>
  <c r="DS676" i="1"/>
  <c r="DT676" i="1" s="1"/>
  <c r="EA676" i="1"/>
  <c r="EB676" i="1" s="1"/>
  <c r="EI676" i="1"/>
  <c r="EJ676" i="1" s="1"/>
  <c r="CW676" i="1"/>
  <c r="CX676" i="1" s="1"/>
  <c r="DE676" i="1"/>
  <c r="DF676" i="1" s="1"/>
  <c r="DM676" i="1"/>
  <c r="DN676" i="1" s="1"/>
  <c r="DU676" i="1"/>
  <c r="DV676" i="1" s="1"/>
  <c r="EC676" i="1"/>
  <c r="ED676" i="1" s="1"/>
  <c r="CY668" i="1"/>
  <c r="CZ668" i="1" s="1"/>
  <c r="DG668" i="1"/>
  <c r="DH668" i="1" s="1"/>
  <c r="DO668" i="1"/>
  <c r="DP668" i="1" s="1"/>
  <c r="DW668" i="1"/>
  <c r="DX668" i="1" s="1"/>
  <c r="EE668" i="1"/>
  <c r="EF668" i="1" s="1"/>
  <c r="DA668" i="1"/>
  <c r="DB668" i="1" s="1"/>
  <c r="DI668" i="1"/>
  <c r="DJ668" i="1" s="1"/>
  <c r="DQ668" i="1"/>
  <c r="DR668" i="1" s="1"/>
  <c r="DY668" i="1"/>
  <c r="DZ668" i="1" s="1"/>
  <c r="EG668" i="1"/>
  <c r="EH668" i="1" s="1"/>
  <c r="CU668" i="1"/>
  <c r="CV668" i="1" s="1"/>
  <c r="DC668" i="1"/>
  <c r="DD668" i="1" s="1"/>
  <c r="DK668" i="1"/>
  <c r="DL668" i="1" s="1"/>
  <c r="DS668" i="1"/>
  <c r="DT668" i="1" s="1"/>
  <c r="EA668" i="1"/>
  <c r="EB668" i="1" s="1"/>
  <c r="EI668" i="1"/>
  <c r="EJ668" i="1" s="1"/>
  <c r="CW668" i="1"/>
  <c r="CX668" i="1" s="1"/>
  <c r="DE668" i="1"/>
  <c r="DF668" i="1" s="1"/>
  <c r="DM668" i="1"/>
  <c r="DN668" i="1" s="1"/>
  <c r="DU668" i="1"/>
  <c r="DV668" i="1" s="1"/>
  <c r="EC668" i="1"/>
  <c r="ED668" i="1" s="1"/>
  <c r="CY660" i="1"/>
  <c r="CZ660" i="1" s="1"/>
  <c r="DG660" i="1"/>
  <c r="DH660" i="1" s="1"/>
  <c r="DO660" i="1"/>
  <c r="DP660" i="1" s="1"/>
  <c r="DW660" i="1"/>
  <c r="DX660" i="1" s="1"/>
  <c r="EE660" i="1"/>
  <c r="EF660" i="1" s="1"/>
  <c r="DA660" i="1"/>
  <c r="DB660" i="1" s="1"/>
  <c r="DI660" i="1"/>
  <c r="DJ660" i="1" s="1"/>
  <c r="DQ660" i="1"/>
  <c r="DR660" i="1" s="1"/>
  <c r="DY660" i="1"/>
  <c r="DZ660" i="1" s="1"/>
  <c r="EG660" i="1"/>
  <c r="EH660" i="1" s="1"/>
  <c r="CU660" i="1"/>
  <c r="CV660" i="1" s="1"/>
  <c r="DC660" i="1"/>
  <c r="DD660" i="1" s="1"/>
  <c r="DK660" i="1"/>
  <c r="DL660" i="1" s="1"/>
  <c r="DS660" i="1"/>
  <c r="DT660" i="1" s="1"/>
  <c r="EA660" i="1"/>
  <c r="EB660" i="1" s="1"/>
  <c r="EI660" i="1"/>
  <c r="EJ660" i="1" s="1"/>
  <c r="CW660" i="1"/>
  <c r="CX660" i="1" s="1"/>
  <c r="DE660" i="1"/>
  <c r="DF660" i="1" s="1"/>
  <c r="DM660" i="1"/>
  <c r="DN660" i="1" s="1"/>
  <c r="DU660" i="1"/>
  <c r="DV660" i="1" s="1"/>
  <c r="EC660" i="1"/>
  <c r="ED660" i="1" s="1"/>
  <c r="CY895" i="1"/>
  <c r="CZ895" i="1" s="1"/>
  <c r="DG895" i="1"/>
  <c r="DH895" i="1" s="1"/>
  <c r="DO895" i="1"/>
  <c r="DP895" i="1" s="1"/>
  <c r="DW895" i="1"/>
  <c r="DX895" i="1" s="1"/>
  <c r="EE895" i="1"/>
  <c r="EF895" i="1" s="1"/>
  <c r="DA895" i="1"/>
  <c r="DB895" i="1" s="1"/>
  <c r="DI895" i="1"/>
  <c r="DJ895" i="1" s="1"/>
  <c r="DQ895" i="1"/>
  <c r="DR895" i="1" s="1"/>
  <c r="DY895" i="1"/>
  <c r="DZ895" i="1" s="1"/>
  <c r="EG895" i="1"/>
  <c r="EH895" i="1" s="1"/>
  <c r="CU895" i="1"/>
  <c r="CV895" i="1" s="1"/>
  <c r="DC895" i="1"/>
  <c r="DD895" i="1" s="1"/>
  <c r="DK895" i="1"/>
  <c r="DL895" i="1" s="1"/>
  <c r="DS895" i="1"/>
  <c r="DT895" i="1" s="1"/>
  <c r="EA895" i="1"/>
  <c r="EB895" i="1" s="1"/>
  <c r="EI895" i="1"/>
  <c r="EJ895" i="1" s="1"/>
  <c r="DM895" i="1"/>
  <c r="DN895" i="1" s="1"/>
  <c r="EC895" i="1"/>
  <c r="ED895" i="1" s="1"/>
  <c r="DU895" i="1"/>
  <c r="DV895" i="1" s="1"/>
  <c r="CW895" i="1"/>
  <c r="CX895" i="1" s="1"/>
  <c r="DE895" i="1"/>
  <c r="DF895" i="1" s="1"/>
  <c r="CY891" i="1"/>
  <c r="CZ891" i="1" s="1"/>
  <c r="DG891" i="1"/>
  <c r="DH891" i="1" s="1"/>
  <c r="DO891" i="1"/>
  <c r="DP891" i="1" s="1"/>
  <c r="DW891" i="1"/>
  <c r="DX891" i="1" s="1"/>
  <c r="EE891" i="1"/>
  <c r="EF891" i="1" s="1"/>
  <c r="DA891" i="1"/>
  <c r="DB891" i="1" s="1"/>
  <c r="DI891" i="1"/>
  <c r="DJ891" i="1" s="1"/>
  <c r="DQ891" i="1"/>
  <c r="DR891" i="1" s="1"/>
  <c r="DY891" i="1"/>
  <c r="DZ891" i="1" s="1"/>
  <c r="EG891" i="1"/>
  <c r="EH891" i="1" s="1"/>
  <c r="CU891" i="1"/>
  <c r="CV891" i="1" s="1"/>
  <c r="DC891" i="1"/>
  <c r="DD891" i="1" s="1"/>
  <c r="DK891" i="1"/>
  <c r="DL891" i="1" s="1"/>
  <c r="DS891" i="1"/>
  <c r="DT891" i="1" s="1"/>
  <c r="EA891" i="1"/>
  <c r="EB891" i="1" s="1"/>
  <c r="EI891" i="1"/>
  <c r="EJ891" i="1" s="1"/>
  <c r="DU891" i="1"/>
  <c r="DV891" i="1" s="1"/>
  <c r="CW891" i="1"/>
  <c r="CX891" i="1" s="1"/>
  <c r="EC891" i="1"/>
  <c r="ED891" i="1" s="1"/>
  <c r="DE891" i="1"/>
  <c r="DF891" i="1" s="1"/>
  <c r="DM891" i="1"/>
  <c r="DN891" i="1" s="1"/>
  <c r="CY887" i="1"/>
  <c r="CZ887" i="1" s="1"/>
  <c r="DG887" i="1"/>
  <c r="DH887" i="1" s="1"/>
  <c r="DO887" i="1"/>
  <c r="DP887" i="1" s="1"/>
  <c r="DW887" i="1"/>
  <c r="DX887" i="1" s="1"/>
  <c r="EE887" i="1"/>
  <c r="EF887" i="1" s="1"/>
  <c r="DA887" i="1"/>
  <c r="DB887" i="1" s="1"/>
  <c r="DI887" i="1"/>
  <c r="DJ887" i="1" s="1"/>
  <c r="DQ887" i="1"/>
  <c r="DR887" i="1" s="1"/>
  <c r="DY887" i="1"/>
  <c r="DZ887" i="1" s="1"/>
  <c r="CU887" i="1"/>
  <c r="CV887" i="1" s="1"/>
  <c r="DC887" i="1"/>
  <c r="DD887" i="1" s="1"/>
  <c r="DK887" i="1"/>
  <c r="DL887" i="1" s="1"/>
  <c r="DS887" i="1"/>
  <c r="DT887" i="1" s="1"/>
  <c r="EA887" i="1"/>
  <c r="EB887" i="1" s="1"/>
  <c r="EI887" i="1"/>
  <c r="EJ887" i="1" s="1"/>
  <c r="EG887" i="1"/>
  <c r="EH887" i="1" s="1"/>
  <c r="CW887" i="1"/>
  <c r="CX887" i="1" s="1"/>
  <c r="EC887" i="1"/>
  <c r="ED887" i="1" s="1"/>
  <c r="DM887" i="1"/>
  <c r="DN887" i="1" s="1"/>
  <c r="DE887" i="1"/>
  <c r="DF887" i="1" s="1"/>
  <c r="DU887" i="1"/>
  <c r="DV887" i="1" s="1"/>
  <c r="CY883" i="1"/>
  <c r="CZ883" i="1" s="1"/>
  <c r="DG883" i="1"/>
  <c r="DH883" i="1" s="1"/>
  <c r="DO883" i="1"/>
  <c r="DP883" i="1" s="1"/>
  <c r="DW883" i="1"/>
  <c r="DX883" i="1" s="1"/>
  <c r="EE883" i="1"/>
  <c r="EF883" i="1" s="1"/>
  <c r="DA883" i="1"/>
  <c r="DB883" i="1" s="1"/>
  <c r="DI883" i="1"/>
  <c r="DJ883" i="1" s="1"/>
  <c r="DQ883" i="1"/>
  <c r="DR883" i="1" s="1"/>
  <c r="DY883" i="1"/>
  <c r="DZ883" i="1" s="1"/>
  <c r="EG883" i="1"/>
  <c r="EH883" i="1" s="1"/>
  <c r="CU883" i="1"/>
  <c r="CV883" i="1" s="1"/>
  <c r="DC883" i="1"/>
  <c r="DD883" i="1" s="1"/>
  <c r="DK883" i="1"/>
  <c r="DL883" i="1" s="1"/>
  <c r="DS883" i="1"/>
  <c r="DT883" i="1" s="1"/>
  <c r="EA883" i="1"/>
  <c r="EB883" i="1" s="1"/>
  <c r="EI883" i="1"/>
  <c r="EJ883" i="1" s="1"/>
  <c r="CW883" i="1"/>
  <c r="CX883" i="1" s="1"/>
  <c r="DE883" i="1"/>
  <c r="DF883" i="1" s="1"/>
  <c r="DU883" i="1"/>
  <c r="DV883" i="1" s="1"/>
  <c r="DM883" i="1"/>
  <c r="DN883" i="1" s="1"/>
  <c r="EC883" i="1"/>
  <c r="ED883" i="1" s="1"/>
  <c r="CY879" i="1"/>
  <c r="CZ879" i="1" s="1"/>
  <c r="DG879" i="1"/>
  <c r="DH879" i="1" s="1"/>
  <c r="DO879" i="1"/>
  <c r="DP879" i="1" s="1"/>
  <c r="DW879" i="1"/>
  <c r="DX879" i="1" s="1"/>
  <c r="EE879" i="1"/>
  <c r="EF879" i="1" s="1"/>
  <c r="DA879" i="1"/>
  <c r="DB879" i="1" s="1"/>
  <c r="DI879" i="1"/>
  <c r="DJ879" i="1" s="1"/>
  <c r="DQ879" i="1"/>
  <c r="DR879" i="1" s="1"/>
  <c r="DY879" i="1"/>
  <c r="DZ879" i="1" s="1"/>
  <c r="EG879" i="1"/>
  <c r="EH879" i="1" s="1"/>
  <c r="CU879" i="1"/>
  <c r="CV879" i="1" s="1"/>
  <c r="DC879" i="1"/>
  <c r="DD879" i="1" s="1"/>
  <c r="DK879" i="1"/>
  <c r="DL879" i="1" s="1"/>
  <c r="DS879" i="1"/>
  <c r="DT879" i="1" s="1"/>
  <c r="EA879" i="1"/>
  <c r="EB879" i="1" s="1"/>
  <c r="EI879" i="1"/>
  <c r="EJ879" i="1" s="1"/>
  <c r="DM879" i="1"/>
  <c r="DN879" i="1" s="1"/>
  <c r="CW879" i="1"/>
  <c r="CX879" i="1" s="1"/>
  <c r="DE879" i="1"/>
  <c r="DF879" i="1" s="1"/>
  <c r="DU879" i="1"/>
  <c r="DV879" i="1" s="1"/>
  <c r="EC879" i="1"/>
  <c r="ED879" i="1" s="1"/>
  <c r="CY875" i="1"/>
  <c r="CZ875" i="1" s="1"/>
  <c r="DG875" i="1"/>
  <c r="DH875" i="1" s="1"/>
  <c r="DO875" i="1"/>
  <c r="DP875" i="1" s="1"/>
  <c r="DW875" i="1"/>
  <c r="DX875" i="1" s="1"/>
  <c r="EE875" i="1"/>
  <c r="EF875" i="1" s="1"/>
  <c r="DA875" i="1"/>
  <c r="DB875" i="1" s="1"/>
  <c r="DI875" i="1"/>
  <c r="DJ875" i="1" s="1"/>
  <c r="DQ875" i="1"/>
  <c r="DR875" i="1" s="1"/>
  <c r="DY875" i="1"/>
  <c r="DZ875" i="1" s="1"/>
  <c r="EG875" i="1"/>
  <c r="EH875" i="1" s="1"/>
  <c r="CU875" i="1"/>
  <c r="CV875" i="1" s="1"/>
  <c r="DC875" i="1"/>
  <c r="DD875" i="1" s="1"/>
  <c r="DK875" i="1"/>
  <c r="DL875" i="1" s="1"/>
  <c r="DS875" i="1"/>
  <c r="DT875" i="1" s="1"/>
  <c r="EA875" i="1"/>
  <c r="EB875" i="1" s="1"/>
  <c r="EI875" i="1"/>
  <c r="EJ875" i="1" s="1"/>
  <c r="DU875" i="1"/>
  <c r="DV875" i="1" s="1"/>
  <c r="CW875" i="1"/>
  <c r="CX875" i="1" s="1"/>
  <c r="EC875" i="1"/>
  <c r="ED875" i="1" s="1"/>
  <c r="DE875" i="1"/>
  <c r="DF875" i="1" s="1"/>
  <c r="DM875" i="1"/>
  <c r="DN875" i="1" s="1"/>
  <c r="CY871" i="1"/>
  <c r="CZ871" i="1" s="1"/>
  <c r="DG871" i="1"/>
  <c r="DH871" i="1" s="1"/>
  <c r="DO871" i="1"/>
  <c r="DP871" i="1" s="1"/>
  <c r="DW871" i="1"/>
  <c r="DX871" i="1" s="1"/>
  <c r="EE871" i="1"/>
  <c r="EF871" i="1" s="1"/>
  <c r="DA871" i="1"/>
  <c r="DB871" i="1" s="1"/>
  <c r="DI871" i="1"/>
  <c r="DJ871" i="1" s="1"/>
  <c r="DQ871" i="1"/>
  <c r="DR871" i="1" s="1"/>
  <c r="DY871" i="1"/>
  <c r="DZ871" i="1" s="1"/>
  <c r="EG871" i="1"/>
  <c r="EH871" i="1" s="1"/>
  <c r="CU871" i="1"/>
  <c r="CV871" i="1" s="1"/>
  <c r="DC871" i="1"/>
  <c r="DD871" i="1" s="1"/>
  <c r="DK871" i="1"/>
  <c r="DL871" i="1" s="1"/>
  <c r="DS871" i="1"/>
  <c r="DT871" i="1" s="1"/>
  <c r="EA871" i="1"/>
  <c r="EB871" i="1" s="1"/>
  <c r="EI871" i="1"/>
  <c r="EJ871" i="1" s="1"/>
  <c r="CW871" i="1"/>
  <c r="CX871" i="1" s="1"/>
  <c r="EC871" i="1"/>
  <c r="ED871" i="1" s="1"/>
  <c r="DU871" i="1"/>
  <c r="DV871" i="1" s="1"/>
  <c r="DE871" i="1"/>
  <c r="DF871" i="1" s="1"/>
  <c r="DM871" i="1"/>
  <c r="DN871" i="1" s="1"/>
  <c r="CY867" i="1"/>
  <c r="CZ867" i="1" s="1"/>
  <c r="DG867" i="1"/>
  <c r="DH867" i="1" s="1"/>
  <c r="DO867" i="1"/>
  <c r="DP867" i="1" s="1"/>
  <c r="DW867" i="1"/>
  <c r="DX867" i="1" s="1"/>
  <c r="EE867" i="1"/>
  <c r="EF867" i="1" s="1"/>
  <c r="DA867" i="1"/>
  <c r="DB867" i="1" s="1"/>
  <c r="DI867" i="1"/>
  <c r="DJ867" i="1" s="1"/>
  <c r="DQ867" i="1"/>
  <c r="DR867" i="1" s="1"/>
  <c r="DY867" i="1"/>
  <c r="DZ867" i="1" s="1"/>
  <c r="EG867" i="1"/>
  <c r="EH867" i="1" s="1"/>
  <c r="CU867" i="1"/>
  <c r="CV867" i="1" s="1"/>
  <c r="DC867" i="1"/>
  <c r="DD867" i="1" s="1"/>
  <c r="DK867" i="1"/>
  <c r="DL867" i="1" s="1"/>
  <c r="DS867" i="1"/>
  <c r="DT867" i="1" s="1"/>
  <c r="EA867" i="1"/>
  <c r="EB867" i="1" s="1"/>
  <c r="EI867" i="1"/>
  <c r="EJ867" i="1" s="1"/>
  <c r="DE867" i="1"/>
  <c r="DF867" i="1" s="1"/>
  <c r="CW867" i="1"/>
  <c r="CX867" i="1" s="1"/>
  <c r="DM867" i="1"/>
  <c r="DN867" i="1" s="1"/>
  <c r="DU867" i="1"/>
  <c r="DV867" i="1" s="1"/>
  <c r="EC867" i="1"/>
  <c r="ED867" i="1" s="1"/>
  <c r="CY863" i="1"/>
  <c r="CZ863" i="1" s="1"/>
  <c r="DG863" i="1"/>
  <c r="DH863" i="1" s="1"/>
  <c r="DO863" i="1"/>
  <c r="DP863" i="1" s="1"/>
  <c r="DW863" i="1"/>
  <c r="DX863" i="1" s="1"/>
  <c r="EE863" i="1"/>
  <c r="EF863" i="1" s="1"/>
  <c r="DI863" i="1"/>
  <c r="DJ863" i="1" s="1"/>
  <c r="DQ863" i="1"/>
  <c r="DR863" i="1" s="1"/>
  <c r="DY863" i="1"/>
  <c r="DZ863" i="1" s="1"/>
  <c r="EG863" i="1"/>
  <c r="EH863" i="1" s="1"/>
  <c r="CU863" i="1"/>
  <c r="CV863" i="1" s="1"/>
  <c r="DC863" i="1"/>
  <c r="DD863" i="1" s="1"/>
  <c r="DK863" i="1"/>
  <c r="DL863" i="1" s="1"/>
  <c r="DS863" i="1"/>
  <c r="DT863" i="1" s="1"/>
  <c r="EA863" i="1"/>
  <c r="EB863" i="1" s="1"/>
  <c r="EI863" i="1"/>
  <c r="EJ863" i="1" s="1"/>
  <c r="DA863" i="1"/>
  <c r="DB863" i="1" s="1"/>
  <c r="DM863" i="1"/>
  <c r="DN863" i="1" s="1"/>
  <c r="CW863" i="1"/>
  <c r="CX863" i="1" s="1"/>
  <c r="EC863" i="1"/>
  <c r="ED863" i="1" s="1"/>
  <c r="DU863" i="1"/>
  <c r="DV863" i="1" s="1"/>
  <c r="DE863" i="1"/>
  <c r="DF863" i="1" s="1"/>
  <c r="CY859" i="1"/>
  <c r="CZ859" i="1" s="1"/>
  <c r="DG859" i="1"/>
  <c r="DH859" i="1" s="1"/>
  <c r="DO859" i="1"/>
  <c r="DP859" i="1" s="1"/>
  <c r="DW859" i="1"/>
  <c r="DX859" i="1" s="1"/>
  <c r="EE859" i="1"/>
  <c r="EF859" i="1" s="1"/>
  <c r="DA859" i="1"/>
  <c r="DB859" i="1" s="1"/>
  <c r="DI859" i="1"/>
  <c r="DJ859" i="1" s="1"/>
  <c r="DQ859" i="1"/>
  <c r="DR859" i="1" s="1"/>
  <c r="DY859" i="1"/>
  <c r="DZ859" i="1" s="1"/>
  <c r="EG859" i="1"/>
  <c r="EH859" i="1" s="1"/>
  <c r="CU859" i="1"/>
  <c r="CV859" i="1" s="1"/>
  <c r="DC859" i="1"/>
  <c r="DD859" i="1" s="1"/>
  <c r="DK859" i="1"/>
  <c r="DL859" i="1" s="1"/>
  <c r="DS859" i="1"/>
  <c r="DT859" i="1" s="1"/>
  <c r="EA859" i="1"/>
  <c r="EB859" i="1" s="1"/>
  <c r="EI859" i="1"/>
  <c r="EJ859" i="1" s="1"/>
  <c r="DM859" i="1"/>
  <c r="DN859" i="1" s="1"/>
  <c r="DU859" i="1"/>
  <c r="DV859" i="1" s="1"/>
  <c r="CW859" i="1"/>
  <c r="CX859" i="1" s="1"/>
  <c r="EC859" i="1"/>
  <c r="ED859" i="1" s="1"/>
  <c r="DE859" i="1"/>
  <c r="DF859" i="1" s="1"/>
  <c r="CY855" i="1"/>
  <c r="CZ855" i="1" s="1"/>
  <c r="DG855" i="1"/>
  <c r="DH855" i="1" s="1"/>
  <c r="DO855" i="1"/>
  <c r="DP855" i="1" s="1"/>
  <c r="DW855" i="1"/>
  <c r="DX855" i="1" s="1"/>
  <c r="EE855" i="1"/>
  <c r="EF855" i="1" s="1"/>
  <c r="DA855" i="1"/>
  <c r="DB855" i="1" s="1"/>
  <c r="DI855" i="1"/>
  <c r="DJ855" i="1" s="1"/>
  <c r="DQ855" i="1"/>
  <c r="DR855" i="1" s="1"/>
  <c r="DY855" i="1"/>
  <c r="DZ855" i="1" s="1"/>
  <c r="EG855" i="1"/>
  <c r="EH855" i="1" s="1"/>
  <c r="CU855" i="1"/>
  <c r="CV855" i="1" s="1"/>
  <c r="DC855" i="1"/>
  <c r="DD855" i="1" s="1"/>
  <c r="DK855" i="1"/>
  <c r="DL855" i="1" s="1"/>
  <c r="DS855" i="1"/>
  <c r="DT855" i="1" s="1"/>
  <c r="EA855" i="1"/>
  <c r="EB855" i="1" s="1"/>
  <c r="EI855" i="1"/>
  <c r="EJ855" i="1" s="1"/>
  <c r="CW855" i="1"/>
  <c r="CX855" i="1" s="1"/>
  <c r="EC855" i="1"/>
  <c r="ED855" i="1" s="1"/>
  <c r="DE855" i="1"/>
  <c r="DF855" i="1" s="1"/>
  <c r="DM855" i="1"/>
  <c r="DN855" i="1" s="1"/>
  <c r="DU855" i="1"/>
  <c r="DV855" i="1" s="1"/>
  <c r="CY851" i="1"/>
  <c r="CZ851" i="1" s="1"/>
  <c r="DG851" i="1"/>
  <c r="DH851" i="1" s="1"/>
  <c r="DO851" i="1"/>
  <c r="DP851" i="1" s="1"/>
  <c r="DW851" i="1"/>
  <c r="DX851" i="1" s="1"/>
  <c r="EE851" i="1"/>
  <c r="EF851" i="1" s="1"/>
  <c r="DA851" i="1"/>
  <c r="DB851" i="1" s="1"/>
  <c r="DI851" i="1"/>
  <c r="DJ851" i="1" s="1"/>
  <c r="DQ851" i="1"/>
  <c r="DR851" i="1" s="1"/>
  <c r="DY851" i="1"/>
  <c r="DZ851" i="1" s="1"/>
  <c r="EG851" i="1"/>
  <c r="EH851" i="1" s="1"/>
  <c r="CU851" i="1"/>
  <c r="CV851" i="1" s="1"/>
  <c r="DC851" i="1"/>
  <c r="DD851" i="1" s="1"/>
  <c r="DK851" i="1"/>
  <c r="DL851" i="1" s="1"/>
  <c r="EA851" i="1"/>
  <c r="EB851" i="1" s="1"/>
  <c r="EI851" i="1"/>
  <c r="EJ851" i="1" s="1"/>
  <c r="DS851" i="1"/>
  <c r="DT851" i="1" s="1"/>
  <c r="DE851" i="1"/>
  <c r="DF851" i="1" s="1"/>
  <c r="DU851" i="1"/>
  <c r="DV851" i="1" s="1"/>
  <c r="EC851" i="1"/>
  <c r="ED851" i="1" s="1"/>
  <c r="DM851" i="1"/>
  <c r="DN851" i="1" s="1"/>
  <c r="CW851" i="1"/>
  <c r="CX851" i="1" s="1"/>
  <c r="CY847" i="1"/>
  <c r="CZ847" i="1" s="1"/>
  <c r="DG847" i="1"/>
  <c r="DH847" i="1" s="1"/>
  <c r="DO847" i="1"/>
  <c r="DP847" i="1" s="1"/>
  <c r="DW847" i="1"/>
  <c r="DX847" i="1" s="1"/>
  <c r="EE847" i="1"/>
  <c r="EF847" i="1" s="1"/>
  <c r="DA847" i="1"/>
  <c r="DB847" i="1" s="1"/>
  <c r="DI847" i="1"/>
  <c r="DJ847" i="1" s="1"/>
  <c r="DQ847" i="1"/>
  <c r="DR847" i="1" s="1"/>
  <c r="DY847" i="1"/>
  <c r="DZ847" i="1" s="1"/>
  <c r="EG847" i="1"/>
  <c r="EH847" i="1" s="1"/>
  <c r="CU847" i="1"/>
  <c r="CV847" i="1" s="1"/>
  <c r="DC847" i="1"/>
  <c r="DD847" i="1" s="1"/>
  <c r="DK847" i="1"/>
  <c r="DL847" i="1" s="1"/>
  <c r="DS847" i="1"/>
  <c r="DT847" i="1" s="1"/>
  <c r="EI847" i="1"/>
  <c r="EJ847" i="1" s="1"/>
  <c r="EA847" i="1"/>
  <c r="EB847" i="1" s="1"/>
  <c r="DM847" i="1"/>
  <c r="DN847" i="1" s="1"/>
  <c r="CW847" i="1"/>
  <c r="CX847" i="1" s="1"/>
  <c r="DU847" i="1"/>
  <c r="DV847" i="1" s="1"/>
  <c r="EC847" i="1"/>
  <c r="ED847" i="1" s="1"/>
  <c r="DE847" i="1"/>
  <c r="DF847" i="1" s="1"/>
  <c r="CY843" i="1"/>
  <c r="CZ843" i="1" s="1"/>
  <c r="DG843" i="1"/>
  <c r="DH843" i="1" s="1"/>
  <c r="DO843" i="1"/>
  <c r="DP843" i="1" s="1"/>
  <c r="DW843" i="1"/>
  <c r="DX843" i="1" s="1"/>
  <c r="EE843" i="1"/>
  <c r="EF843" i="1" s="1"/>
  <c r="DA843" i="1"/>
  <c r="DB843" i="1" s="1"/>
  <c r="DI843" i="1"/>
  <c r="DJ843" i="1" s="1"/>
  <c r="DQ843" i="1"/>
  <c r="DR843" i="1" s="1"/>
  <c r="DY843" i="1"/>
  <c r="DZ843" i="1" s="1"/>
  <c r="EG843" i="1"/>
  <c r="EH843" i="1" s="1"/>
  <c r="CU843" i="1"/>
  <c r="CV843" i="1" s="1"/>
  <c r="DC843" i="1"/>
  <c r="DD843" i="1" s="1"/>
  <c r="DK843" i="1"/>
  <c r="DL843" i="1" s="1"/>
  <c r="DS843" i="1"/>
  <c r="DT843" i="1" s="1"/>
  <c r="EA843" i="1"/>
  <c r="EB843" i="1" s="1"/>
  <c r="EI843" i="1"/>
  <c r="EJ843" i="1" s="1"/>
  <c r="CW843" i="1"/>
  <c r="CX843" i="1" s="1"/>
  <c r="DU843" i="1"/>
  <c r="DV843" i="1" s="1"/>
  <c r="DM843" i="1"/>
  <c r="DN843" i="1" s="1"/>
  <c r="EC843" i="1"/>
  <c r="ED843" i="1" s="1"/>
  <c r="DE843" i="1"/>
  <c r="DF843" i="1" s="1"/>
  <c r="CY839" i="1"/>
  <c r="CZ839" i="1" s="1"/>
  <c r="DG839" i="1"/>
  <c r="DH839" i="1" s="1"/>
  <c r="DO839" i="1"/>
  <c r="DP839" i="1" s="1"/>
  <c r="DW839" i="1"/>
  <c r="DX839" i="1" s="1"/>
  <c r="EE839" i="1"/>
  <c r="EF839" i="1" s="1"/>
  <c r="DA839" i="1"/>
  <c r="DB839" i="1" s="1"/>
  <c r="DI839" i="1"/>
  <c r="DJ839" i="1" s="1"/>
  <c r="DQ839" i="1"/>
  <c r="DR839" i="1" s="1"/>
  <c r="DY839" i="1"/>
  <c r="DZ839" i="1" s="1"/>
  <c r="EG839" i="1"/>
  <c r="EH839" i="1" s="1"/>
  <c r="CU839" i="1"/>
  <c r="CV839" i="1" s="1"/>
  <c r="DC839" i="1"/>
  <c r="DD839" i="1" s="1"/>
  <c r="DS839" i="1"/>
  <c r="DT839" i="1" s="1"/>
  <c r="EA839" i="1"/>
  <c r="EB839" i="1" s="1"/>
  <c r="EI839" i="1"/>
  <c r="EJ839" i="1" s="1"/>
  <c r="DK839" i="1"/>
  <c r="DL839" i="1" s="1"/>
  <c r="CW839" i="1"/>
  <c r="CX839" i="1" s="1"/>
  <c r="EC839" i="1"/>
  <c r="ED839" i="1" s="1"/>
  <c r="DM839" i="1"/>
  <c r="DN839" i="1" s="1"/>
  <c r="DE839" i="1"/>
  <c r="DF839" i="1" s="1"/>
  <c r="DU839" i="1"/>
  <c r="DV839" i="1" s="1"/>
  <c r="CY835" i="1"/>
  <c r="CZ835" i="1" s="1"/>
  <c r="DG835" i="1"/>
  <c r="DH835" i="1" s="1"/>
  <c r="DO835" i="1"/>
  <c r="DP835" i="1" s="1"/>
  <c r="DW835" i="1"/>
  <c r="DX835" i="1" s="1"/>
  <c r="EE835" i="1"/>
  <c r="EF835" i="1" s="1"/>
  <c r="DA835" i="1"/>
  <c r="DB835" i="1" s="1"/>
  <c r="DI835" i="1"/>
  <c r="DJ835" i="1" s="1"/>
  <c r="DQ835" i="1"/>
  <c r="DR835" i="1" s="1"/>
  <c r="EG835" i="1"/>
  <c r="EH835" i="1" s="1"/>
  <c r="CU835" i="1"/>
  <c r="CV835" i="1" s="1"/>
  <c r="DC835" i="1"/>
  <c r="DD835" i="1" s="1"/>
  <c r="DK835" i="1"/>
  <c r="DL835" i="1" s="1"/>
  <c r="DS835" i="1"/>
  <c r="DT835" i="1" s="1"/>
  <c r="EA835" i="1"/>
  <c r="EB835" i="1" s="1"/>
  <c r="EI835" i="1"/>
  <c r="EJ835" i="1" s="1"/>
  <c r="DY835" i="1"/>
  <c r="DZ835" i="1" s="1"/>
  <c r="DE835" i="1"/>
  <c r="DF835" i="1" s="1"/>
  <c r="EC835" i="1"/>
  <c r="ED835" i="1" s="1"/>
  <c r="DM835" i="1"/>
  <c r="DN835" i="1" s="1"/>
  <c r="DU835" i="1"/>
  <c r="DV835" i="1" s="1"/>
  <c r="CW835" i="1"/>
  <c r="CX835" i="1" s="1"/>
  <c r="CY831" i="1"/>
  <c r="CZ831" i="1" s="1"/>
  <c r="DG831" i="1"/>
  <c r="DH831" i="1" s="1"/>
  <c r="DO831" i="1"/>
  <c r="DP831" i="1" s="1"/>
  <c r="DW831" i="1"/>
  <c r="DX831" i="1" s="1"/>
  <c r="EE831" i="1"/>
  <c r="EF831" i="1" s="1"/>
  <c r="DA831" i="1"/>
  <c r="DB831" i="1" s="1"/>
  <c r="DI831" i="1"/>
  <c r="DJ831" i="1" s="1"/>
  <c r="DY831" i="1"/>
  <c r="DZ831" i="1" s="1"/>
  <c r="EG831" i="1"/>
  <c r="EH831" i="1" s="1"/>
  <c r="CU831" i="1"/>
  <c r="CV831" i="1" s="1"/>
  <c r="DC831" i="1"/>
  <c r="DD831" i="1" s="1"/>
  <c r="DK831" i="1"/>
  <c r="DL831" i="1" s="1"/>
  <c r="DS831" i="1"/>
  <c r="DT831" i="1" s="1"/>
  <c r="EA831" i="1"/>
  <c r="EB831" i="1" s="1"/>
  <c r="EI831" i="1"/>
  <c r="EJ831" i="1" s="1"/>
  <c r="DQ831" i="1"/>
  <c r="DR831" i="1" s="1"/>
  <c r="DM831" i="1"/>
  <c r="DN831" i="1" s="1"/>
  <c r="CW831" i="1"/>
  <c r="CX831" i="1" s="1"/>
  <c r="EC831" i="1"/>
  <c r="ED831" i="1" s="1"/>
  <c r="DU831" i="1"/>
  <c r="DV831" i="1" s="1"/>
  <c r="DE831" i="1"/>
  <c r="DF831" i="1" s="1"/>
  <c r="CY827" i="1"/>
  <c r="CZ827" i="1" s="1"/>
  <c r="DG827" i="1"/>
  <c r="DH827" i="1" s="1"/>
  <c r="DW827" i="1"/>
  <c r="DX827" i="1" s="1"/>
  <c r="EE827" i="1"/>
  <c r="EF827" i="1" s="1"/>
  <c r="DA827" i="1"/>
  <c r="DB827" i="1" s="1"/>
  <c r="DI827" i="1"/>
  <c r="DJ827" i="1" s="1"/>
  <c r="DQ827" i="1"/>
  <c r="DR827" i="1" s="1"/>
  <c r="DY827" i="1"/>
  <c r="DZ827" i="1" s="1"/>
  <c r="EG827" i="1"/>
  <c r="EH827" i="1" s="1"/>
  <c r="CU827" i="1"/>
  <c r="CV827" i="1" s="1"/>
  <c r="DC827" i="1"/>
  <c r="DD827" i="1" s="1"/>
  <c r="DK827" i="1"/>
  <c r="DL827" i="1" s="1"/>
  <c r="DS827" i="1"/>
  <c r="DT827" i="1" s="1"/>
  <c r="EA827" i="1"/>
  <c r="EB827" i="1" s="1"/>
  <c r="EI827" i="1"/>
  <c r="EJ827" i="1" s="1"/>
  <c r="DO827" i="1"/>
  <c r="DP827" i="1" s="1"/>
  <c r="DU827" i="1"/>
  <c r="DV827" i="1" s="1"/>
  <c r="DM827" i="1"/>
  <c r="DN827" i="1" s="1"/>
  <c r="CW827" i="1"/>
  <c r="CX827" i="1" s="1"/>
  <c r="EC827" i="1"/>
  <c r="ED827" i="1" s="1"/>
  <c r="DE827" i="1"/>
  <c r="DF827" i="1" s="1"/>
  <c r="CY823" i="1"/>
  <c r="CZ823" i="1" s="1"/>
  <c r="DG823" i="1"/>
  <c r="DH823" i="1" s="1"/>
  <c r="DO823" i="1"/>
  <c r="DP823" i="1" s="1"/>
  <c r="DW823" i="1"/>
  <c r="DX823" i="1" s="1"/>
  <c r="EE823" i="1"/>
  <c r="EF823" i="1" s="1"/>
  <c r="DA823" i="1"/>
  <c r="DB823" i="1" s="1"/>
  <c r="DI823" i="1"/>
  <c r="DJ823" i="1" s="1"/>
  <c r="DQ823" i="1"/>
  <c r="DR823" i="1" s="1"/>
  <c r="DY823" i="1"/>
  <c r="DZ823" i="1" s="1"/>
  <c r="EG823" i="1"/>
  <c r="EH823" i="1" s="1"/>
  <c r="CU823" i="1"/>
  <c r="CV823" i="1" s="1"/>
  <c r="DC823" i="1"/>
  <c r="DD823" i="1" s="1"/>
  <c r="DK823" i="1"/>
  <c r="DL823" i="1" s="1"/>
  <c r="DS823" i="1"/>
  <c r="DT823" i="1" s="1"/>
  <c r="EI823" i="1"/>
  <c r="EJ823" i="1" s="1"/>
  <c r="EA823" i="1"/>
  <c r="EB823" i="1" s="1"/>
  <c r="CW823" i="1"/>
  <c r="CX823" i="1" s="1"/>
  <c r="EC823" i="1"/>
  <c r="ED823" i="1" s="1"/>
  <c r="DE823" i="1"/>
  <c r="DF823" i="1" s="1"/>
  <c r="DM823" i="1"/>
  <c r="DN823" i="1" s="1"/>
  <c r="DU823" i="1"/>
  <c r="DV823" i="1" s="1"/>
  <c r="DG819" i="1"/>
  <c r="DH819" i="1" s="1"/>
  <c r="DO819" i="1"/>
  <c r="DP819" i="1" s="1"/>
  <c r="DW819" i="1"/>
  <c r="DX819" i="1" s="1"/>
  <c r="EE819" i="1"/>
  <c r="EF819" i="1" s="1"/>
  <c r="DA819" i="1"/>
  <c r="DB819" i="1" s="1"/>
  <c r="DI819" i="1"/>
  <c r="DJ819" i="1" s="1"/>
  <c r="DQ819" i="1"/>
  <c r="DR819" i="1" s="1"/>
  <c r="DY819" i="1"/>
  <c r="DZ819" i="1" s="1"/>
  <c r="EG819" i="1"/>
  <c r="EH819" i="1" s="1"/>
  <c r="CU819" i="1"/>
  <c r="CV819" i="1" s="1"/>
  <c r="DC819" i="1"/>
  <c r="DD819" i="1" s="1"/>
  <c r="DK819" i="1"/>
  <c r="DL819" i="1" s="1"/>
  <c r="DS819" i="1"/>
  <c r="DT819" i="1" s="1"/>
  <c r="EA819" i="1"/>
  <c r="EB819" i="1" s="1"/>
  <c r="EI819" i="1"/>
  <c r="EJ819" i="1" s="1"/>
  <c r="CY819" i="1"/>
  <c r="CZ819" i="1" s="1"/>
  <c r="DE819" i="1"/>
  <c r="DF819" i="1" s="1"/>
  <c r="DU819" i="1"/>
  <c r="DV819" i="1" s="1"/>
  <c r="CW819" i="1"/>
  <c r="CX819" i="1" s="1"/>
  <c r="DM819" i="1"/>
  <c r="DN819" i="1" s="1"/>
  <c r="EC819" i="1"/>
  <c r="ED819" i="1" s="1"/>
  <c r="CY815" i="1"/>
  <c r="CZ815" i="1" s="1"/>
  <c r="DG815" i="1"/>
  <c r="DH815" i="1" s="1"/>
  <c r="DO815" i="1"/>
  <c r="DP815" i="1" s="1"/>
  <c r="DW815" i="1"/>
  <c r="DX815" i="1" s="1"/>
  <c r="EE815" i="1"/>
  <c r="EF815" i="1" s="1"/>
  <c r="DA815" i="1"/>
  <c r="DB815" i="1" s="1"/>
  <c r="DI815" i="1"/>
  <c r="DJ815" i="1" s="1"/>
  <c r="DQ815" i="1"/>
  <c r="DR815" i="1" s="1"/>
  <c r="DY815" i="1"/>
  <c r="DZ815" i="1" s="1"/>
  <c r="EG815" i="1"/>
  <c r="EH815" i="1" s="1"/>
  <c r="CU815" i="1"/>
  <c r="CV815" i="1" s="1"/>
  <c r="DC815" i="1"/>
  <c r="DD815" i="1" s="1"/>
  <c r="DK815" i="1"/>
  <c r="DL815" i="1" s="1"/>
  <c r="DS815" i="1"/>
  <c r="DT815" i="1" s="1"/>
  <c r="EA815" i="1"/>
  <c r="EB815" i="1" s="1"/>
  <c r="EI815" i="1"/>
  <c r="EJ815" i="1" s="1"/>
  <c r="DM815" i="1"/>
  <c r="DN815" i="1" s="1"/>
  <c r="CW815" i="1"/>
  <c r="CX815" i="1" s="1"/>
  <c r="DE815" i="1"/>
  <c r="DF815" i="1" s="1"/>
  <c r="DU815" i="1"/>
  <c r="DV815" i="1" s="1"/>
  <c r="EC815" i="1"/>
  <c r="ED815" i="1" s="1"/>
  <c r="CY811" i="1"/>
  <c r="CZ811" i="1" s="1"/>
  <c r="DG811" i="1"/>
  <c r="DH811" i="1" s="1"/>
  <c r="DO811" i="1"/>
  <c r="DP811" i="1" s="1"/>
  <c r="DW811" i="1"/>
  <c r="DX811" i="1" s="1"/>
  <c r="EE811" i="1"/>
  <c r="EF811" i="1" s="1"/>
  <c r="DA811" i="1"/>
  <c r="DB811" i="1" s="1"/>
  <c r="DI811" i="1"/>
  <c r="DJ811" i="1" s="1"/>
  <c r="DQ811" i="1"/>
  <c r="DR811" i="1" s="1"/>
  <c r="DY811" i="1"/>
  <c r="DZ811" i="1" s="1"/>
  <c r="EG811" i="1"/>
  <c r="EH811" i="1" s="1"/>
  <c r="CU811" i="1"/>
  <c r="CV811" i="1" s="1"/>
  <c r="DC811" i="1"/>
  <c r="DD811" i="1" s="1"/>
  <c r="DK811" i="1"/>
  <c r="DL811" i="1" s="1"/>
  <c r="DS811" i="1"/>
  <c r="DT811" i="1" s="1"/>
  <c r="EA811" i="1"/>
  <c r="EB811" i="1" s="1"/>
  <c r="EI811" i="1"/>
  <c r="EJ811" i="1" s="1"/>
  <c r="DU811" i="1"/>
  <c r="DV811" i="1" s="1"/>
  <c r="DM811" i="1"/>
  <c r="DN811" i="1" s="1"/>
  <c r="CW811" i="1"/>
  <c r="CX811" i="1" s="1"/>
  <c r="EC811" i="1"/>
  <c r="ED811" i="1" s="1"/>
  <c r="DE811" i="1"/>
  <c r="DF811" i="1" s="1"/>
  <c r="CY807" i="1"/>
  <c r="CZ807" i="1" s="1"/>
  <c r="DG807" i="1"/>
  <c r="DH807" i="1" s="1"/>
  <c r="DO807" i="1"/>
  <c r="DP807" i="1" s="1"/>
  <c r="DW807" i="1"/>
  <c r="DX807" i="1" s="1"/>
  <c r="EE807" i="1"/>
  <c r="EF807" i="1" s="1"/>
  <c r="DA807" i="1"/>
  <c r="DB807" i="1" s="1"/>
  <c r="DI807" i="1"/>
  <c r="DJ807" i="1" s="1"/>
  <c r="DQ807" i="1"/>
  <c r="DR807" i="1" s="1"/>
  <c r="DY807" i="1"/>
  <c r="DZ807" i="1" s="1"/>
  <c r="EG807" i="1"/>
  <c r="EH807" i="1" s="1"/>
  <c r="CU807" i="1"/>
  <c r="CV807" i="1" s="1"/>
  <c r="DC807" i="1"/>
  <c r="DD807" i="1" s="1"/>
  <c r="DK807" i="1"/>
  <c r="DL807" i="1" s="1"/>
  <c r="DS807" i="1"/>
  <c r="DT807" i="1" s="1"/>
  <c r="EA807" i="1"/>
  <c r="EB807" i="1" s="1"/>
  <c r="EI807" i="1"/>
  <c r="EJ807" i="1" s="1"/>
  <c r="CW807" i="1"/>
  <c r="CX807" i="1" s="1"/>
  <c r="EC807" i="1"/>
  <c r="ED807" i="1" s="1"/>
  <c r="DM807" i="1"/>
  <c r="DN807" i="1" s="1"/>
  <c r="DE807" i="1"/>
  <c r="DF807" i="1" s="1"/>
  <c r="DU807" i="1"/>
  <c r="DV807" i="1" s="1"/>
  <c r="CY803" i="1"/>
  <c r="CZ803" i="1" s="1"/>
  <c r="DG803" i="1"/>
  <c r="DH803" i="1" s="1"/>
  <c r="DO803" i="1"/>
  <c r="DP803" i="1" s="1"/>
  <c r="DW803" i="1"/>
  <c r="DX803" i="1" s="1"/>
  <c r="EE803" i="1"/>
  <c r="EF803" i="1" s="1"/>
  <c r="DA803" i="1"/>
  <c r="DB803" i="1" s="1"/>
  <c r="DI803" i="1"/>
  <c r="DJ803" i="1" s="1"/>
  <c r="DQ803" i="1"/>
  <c r="DR803" i="1" s="1"/>
  <c r="DY803" i="1"/>
  <c r="DZ803" i="1" s="1"/>
  <c r="EG803" i="1"/>
  <c r="EH803" i="1" s="1"/>
  <c r="CU803" i="1"/>
  <c r="CV803" i="1" s="1"/>
  <c r="DC803" i="1"/>
  <c r="DD803" i="1" s="1"/>
  <c r="DK803" i="1"/>
  <c r="DL803" i="1" s="1"/>
  <c r="DS803" i="1"/>
  <c r="DT803" i="1" s="1"/>
  <c r="EA803" i="1"/>
  <c r="EB803" i="1" s="1"/>
  <c r="EI803" i="1"/>
  <c r="EJ803" i="1" s="1"/>
  <c r="DE803" i="1"/>
  <c r="DF803" i="1" s="1"/>
  <c r="EC803" i="1"/>
  <c r="ED803" i="1" s="1"/>
  <c r="DM803" i="1"/>
  <c r="DN803" i="1" s="1"/>
  <c r="DU803" i="1"/>
  <c r="DV803" i="1" s="1"/>
  <c r="CW803" i="1"/>
  <c r="CX803" i="1" s="1"/>
  <c r="CY799" i="1"/>
  <c r="CZ799" i="1" s="1"/>
  <c r="DG799" i="1"/>
  <c r="DH799" i="1" s="1"/>
  <c r="DO799" i="1"/>
  <c r="DP799" i="1" s="1"/>
  <c r="DW799" i="1"/>
  <c r="DX799" i="1" s="1"/>
  <c r="EE799" i="1"/>
  <c r="EF799" i="1" s="1"/>
  <c r="DA799" i="1"/>
  <c r="DB799" i="1" s="1"/>
  <c r="DI799" i="1"/>
  <c r="DJ799" i="1" s="1"/>
  <c r="DQ799" i="1"/>
  <c r="DR799" i="1" s="1"/>
  <c r="DY799" i="1"/>
  <c r="DZ799" i="1" s="1"/>
  <c r="EG799" i="1"/>
  <c r="EH799" i="1" s="1"/>
  <c r="CU799" i="1"/>
  <c r="CV799" i="1" s="1"/>
  <c r="DC799" i="1"/>
  <c r="DD799" i="1" s="1"/>
  <c r="DK799" i="1"/>
  <c r="DL799" i="1" s="1"/>
  <c r="DS799" i="1"/>
  <c r="DT799" i="1" s="1"/>
  <c r="EA799" i="1"/>
  <c r="EB799" i="1" s="1"/>
  <c r="EI799" i="1"/>
  <c r="EJ799" i="1" s="1"/>
  <c r="DM799" i="1"/>
  <c r="DN799" i="1" s="1"/>
  <c r="DE799" i="1"/>
  <c r="DF799" i="1" s="1"/>
  <c r="DU799" i="1"/>
  <c r="DV799" i="1" s="1"/>
  <c r="CW799" i="1"/>
  <c r="CX799" i="1" s="1"/>
  <c r="EC799" i="1"/>
  <c r="ED799" i="1" s="1"/>
  <c r="CY795" i="1"/>
  <c r="CZ795" i="1" s="1"/>
  <c r="DG795" i="1"/>
  <c r="DH795" i="1" s="1"/>
  <c r="DO795" i="1"/>
  <c r="DP795" i="1" s="1"/>
  <c r="DW795" i="1"/>
  <c r="DX795" i="1" s="1"/>
  <c r="EE795" i="1"/>
  <c r="EF795" i="1" s="1"/>
  <c r="DA795" i="1"/>
  <c r="DB795" i="1" s="1"/>
  <c r="DI795" i="1"/>
  <c r="DJ795" i="1" s="1"/>
  <c r="DQ795" i="1"/>
  <c r="DR795" i="1" s="1"/>
  <c r="DY795" i="1"/>
  <c r="DZ795" i="1" s="1"/>
  <c r="EG795" i="1"/>
  <c r="EH795" i="1" s="1"/>
  <c r="CU795" i="1"/>
  <c r="CV795" i="1" s="1"/>
  <c r="DC795" i="1"/>
  <c r="DD795" i="1" s="1"/>
  <c r="DK795" i="1"/>
  <c r="DL795" i="1" s="1"/>
  <c r="DS795" i="1"/>
  <c r="DT795" i="1" s="1"/>
  <c r="EA795" i="1"/>
  <c r="EB795" i="1" s="1"/>
  <c r="EI795" i="1"/>
  <c r="EJ795" i="1" s="1"/>
  <c r="DU795" i="1"/>
  <c r="DV795" i="1" s="1"/>
  <c r="DE795" i="1"/>
  <c r="DF795" i="1" s="1"/>
  <c r="CW795" i="1"/>
  <c r="CX795" i="1" s="1"/>
  <c r="EC795" i="1"/>
  <c r="ED795" i="1" s="1"/>
  <c r="DM795" i="1"/>
  <c r="DN795" i="1" s="1"/>
  <c r="CY791" i="1"/>
  <c r="CZ791" i="1" s="1"/>
  <c r="DG791" i="1"/>
  <c r="DH791" i="1" s="1"/>
  <c r="DO791" i="1"/>
  <c r="DP791" i="1" s="1"/>
  <c r="DW791" i="1"/>
  <c r="DX791" i="1" s="1"/>
  <c r="EE791" i="1"/>
  <c r="EF791" i="1" s="1"/>
  <c r="DA791" i="1"/>
  <c r="DB791" i="1" s="1"/>
  <c r="DI791" i="1"/>
  <c r="DJ791" i="1" s="1"/>
  <c r="DQ791" i="1"/>
  <c r="DR791" i="1" s="1"/>
  <c r="DY791" i="1"/>
  <c r="DZ791" i="1" s="1"/>
  <c r="EG791" i="1"/>
  <c r="EH791" i="1" s="1"/>
  <c r="CU791" i="1"/>
  <c r="CV791" i="1" s="1"/>
  <c r="DC791" i="1"/>
  <c r="DD791" i="1" s="1"/>
  <c r="DK791" i="1"/>
  <c r="DL791" i="1" s="1"/>
  <c r="DS791" i="1"/>
  <c r="DT791" i="1" s="1"/>
  <c r="EA791" i="1"/>
  <c r="EB791" i="1" s="1"/>
  <c r="EI791" i="1"/>
  <c r="EJ791" i="1" s="1"/>
  <c r="CW791" i="1"/>
  <c r="CX791" i="1" s="1"/>
  <c r="EC791" i="1"/>
  <c r="ED791" i="1" s="1"/>
  <c r="DU791" i="1"/>
  <c r="DV791" i="1" s="1"/>
  <c r="DE791" i="1"/>
  <c r="DF791" i="1" s="1"/>
  <c r="DM791" i="1"/>
  <c r="DN791" i="1" s="1"/>
  <c r="CY787" i="1"/>
  <c r="CZ787" i="1" s="1"/>
  <c r="DG787" i="1"/>
  <c r="DH787" i="1" s="1"/>
  <c r="DO787" i="1"/>
  <c r="DP787" i="1" s="1"/>
  <c r="DW787" i="1"/>
  <c r="DX787" i="1" s="1"/>
  <c r="EE787" i="1"/>
  <c r="EF787" i="1" s="1"/>
  <c r="DA787" i="1"/>
  <c r="DB787" i="1" s="1"/>
  <c r="DI787" i="1"/>
  <c r="DJ787" i="1" s="1"/>
  <c r="DQ787" i="1"/>
  <c r="DR787" i="1" s="1"/>
  <c r="DY787" i="1"/>
  <c r="DZ787" i="1" s="1"/>
  <c r="EG787" i="1"/>
  <c r="EH787" i="1" s="1"/>
  <c r="CU787" i="1"/>
  <c r="CV787" i="1" s="1"/>
  <c r="DC787" i="1"/>
  <c r="DD787" i="1" s="1"/>
  <c r="DK787" i="1"/>
  <c r="DL787" i="1" s="1"/>
  <c r="DS787" i="1"/>
  <c r="DT787" i="1" s="1"/>
  <c r="EA787" i="1"/>
  <c r="EB787" i="1" s="1"/>
  <c r="EI787" i="1"/>
  <c r="EJ787" i="1" s="1"/>
  <c r="DE787" i="1"/>
  <c r="DF787" i="1" s="1"/>
  <c r="CW787" i="1"/>
  <c r="CX787" i="1" s="1"/>
  <c r="DM787" i="1"/>
  <c r="DN787" i="1" s="1"/>
  <c r="DU787" i="1"/>
  <c r="DV787" i="1" s="1"/>
  <c r="EC787" i="1"/>
  <c r="ED787" i="1" s="1"/>
  <c r="CY783" i="1"/>
  <c r="CZ783" i="1" s="1"/>
  <c r="DG783" i="1"/>
  <c r="DH783" i="1" s="1"/>
  <c r="DO783" i="1"/>
  <c r="DP783" i="1" s="1"/>
  <c r="DW783" i="1"/>
  <c r="DX783" i="1" s="1"/>
  <c r="EE783" i="1"/>
  <c r="EF783" i="1" s="1"/>
  <c r="DA783" i="1"/>
  <c r="DB783" i="1" s="1"/>
  <c r="DI783" i="1"/>
  <c r="DJ783" i="1" s="1"/>
  <c r="DQ783" i="1"/>
  <c r="DR783" i="1" s="1"/>
  <c r="DY783" i="1"/>
  <c r="DZ783" i="1" s="1"/>
  <c r="EG783" i="1"/>
  <c r="EH783" i="1" s="1"/>
  <c r="CU783" i="1"/>
  <c r="CV783" i="1" s="1"/>
  <c r="DC783" i="1"/>
  <c r="DD783" i="1" s="1"/>
  <c r="DK783" i="1"/>
  <c r="DL783" i="1" s="1"/>
  <c r="DS783" i="1"/>
  <c r="DT783" i="1" s="1"/>
  <c r="EA783" i="1"/>
  <c r="EB783" i="1" s="1"/>
  <c r="EI783" i="1"/>
  <c r="EJ783" i="1" s="1"/>
  <c r="DM783" i="1"/>
  <c r="DN783" i="1" s="1"/>
  <c r="DU783" i="1"/>
  <c r="DV783" i="1" s="1"/>
  <c r="CW783" i="1"/>
  <c r="CX783" i="1" s="1"/>
  <c r="EC783" i="1"/>
  <c r="ED783" i="1" s="1"/>
  <c r="DE783" i="1"/>
  <c r="DF783" i="1" s="1"/>
  <c r="CY779" i="1"/>
  <c r="CZ779" i="1" s="1"/>
  <c r="DG779" i="1"/>
  <c r="DH779" i="1" s="1"/>
  <c r="DO779" i="1"/>
  <c r="DP779" i="1" s="1"/>
  <c r="DW779" i="1"/>
  <c r="DX779" i="1" s="1"/>
  <c r="EE779" i="1"/>
  <c r="EF779" i="1" s="1"/>
  <c r="DA779" i="1"/>
  <c r="DB779" i="1" s="1"/>
  <c r="DI779" i="1"/>
  <c r="DJ779" i="1" s="1"/>
  <c r="DQ779" i="1"/>
  <c r="DR779" i="1" s="1"/>
  <c r="DY779" i="1"/>
  <c r="DZ779" i="1" s="1"/>
  <c r="EG779" i="1"/>
  <c r="EH779" i="1" s="1"/>
  <c r="CU779" i="1"/>
  <c r="CV779" i="1" s="1"/>
  <c r="DC779" i="1"/>
  <c r="DD779" i="1" s="1"/>
  <c r="DK779" i="1"/>
  <c r="DL779" i="1" s="1"/>
  <c r="DS779" i="1"/>
  <c r="DT779" i="1" s="1"/>
  <c r="EA779" i="1"/>
  <c r="EB779" i="1" s="1"/>
  <c r="EI779" i="1"/>
  <c r="EJ779" i="1" s="1"/>
  <c r="DU779" i="1"/>
  <c r="DV779" i="1" s="1"/>
  <c r="DM779" i="1"/>
  <c r="DN779" i="1" s="1"/>
  <c r="CW779" i="1"/>
  <c r="CX779" i="1" s="1"/>
  <c r="EC779" i="1"/>
  <c r="ED779" i="1" s="1"/>
  <c r="DE779" i="1"/>
  <c r="DF779" i="1" s="1"/>
  <c r="CY775" i="1"/>
  <c r="CZ775" i="1" s="1"/>
  <c r="DG775" i="1"/>
  <c r="DH775" i="1" s="1"/>
  <c r="DO775" i="1"/>
  <c r="DP775" i="1" s="1"/>
  <c r="DW775" i="1"/>
  <c r="DX775" i="1" s="1"/>
  <c r="EE775" i="1"/>
  <c r="EF775" i="1" s="1"/>
  <c r="DA775" i="1"/>
  <c r="DB775" i="1" s="1"/>
  <c r="DI775" i="1"/>
  <c r="DJ775" i="1" s="1"/>
  <c r="DQ775" i="1"/>
  <c r="DR775" i="1" s="1"/>
  <c r="DY775" i="1"/>
  <c r="DZ775" i="1" s="1"/>
  <c r="EG775" i="1"/>
  <c r="EH775" i="1" s="1"/>
  <c r="CU775" i="1"/>
  <c r="CV775" i="1" s="1"/>
  <c r="DC775" i="1"/>
  <c r="DD775" i="1" s="1"/>
  <c r="DK775" i="1"/>
  <c r="DL775" i="1" s="1"/>
  <c r="DS775" i="1"/>
  <c r="DT775" i="1" s="1"/>
  <c r="EA775" i="1"/>
  <c r="EB775" i="1" s="1"/>
  <c r="EI775" i="1"/>
  <c r="EJ775" i="1" s="1"/>
  <c r="CW775" i="1"/>
  <c r="CX775" i="1" s="1"/>
  <c r="EC775" i="1"/>
  <c r="ED775" i="1" s="1"/>
  <c r="DE775" i="1"/>
  <c r="DF775" i="1" s="1"/>
  <c r="DM775" i="1"/>
  <c r="DN775" i="1" s="1"/>
  <c r="DU775" i="1"/>
  <c r="DV775" i="1" s="1"/>
  <c r="CY771" i="1"/>
  <c r="CZ771" i="1" s="1"/>
  <c r="DG771" i="1"/>
  <c r="DH771" i="1" s="1"/>
  <c r="DO771" i="1"/>
  <c r="DP771" i="1" s="1"/>
  <c r="DW771" i="1"/>
  <c r="DX771" i="1" s="1"/>
  <c r="EE771" i="1"/>
  <c r="EF771" i="1" s="1"/>
  <c r="DA771" i="1"/>
  <c r="DB771" i="1" s="1"/>
  <c r="DI771" i="1"/>
  <c r="DJ771" i="1" s="1"/>
  <c r="DQ771" i="1"/>
  <c r="DR771" i="1" s="1"/>
  <c r="DY771" i="1"/>
  <c r="DZ771" i="1" s="1"/>
  <c r="EG771" i="1"/>
  <c r="EH771" i="1" s="1"/>
  <c r="CU771" i="1"/>
  <c r="CV771" i="1" s="1"/>
  <c r="DC771" i="1"/>
  <c r="DD771" i="1" s="1"/>
  <c r="DK771" i="1"/>
  <c r="DL771" i="1" s="1"/>
  <c r="DS771" i="1"/>
  <c r="DT771" i="1" s="1"/>
  <c r="EA771" i="1"/>
  <c r="EB771" i="1" s="1"/>
  <c r="EI771" i="1"/>
  <c r="EJ771" i="1" s="1"/>
  <c r="DE771" i="1"/>
  <c r="DF771" i="1" s="1"/>
  <c r="EC771" i="1"/>
  <c r="ED771" i="1" s="1"/>
  <c r="DM771" i="1"/>
  <c r="DN771" i="1" s="1"/>
  <c r="DU771" i="1"/>
  <c r="DV771" i="1" s="1"/>
  <c r="CW771" i="1"/>
  <c r="CX771" i="1" s="1"/>
  <c r="CY767" i="1"/>
  <c r="CZ767" i="1" s="1"/>
  <c r="DG767" i="1"/>
  <c r="DH767" i="1" s="1"/>
  <c r="DO767" i="1"/>
  <c r="DP767" i="1" s="1"/>
  <c r="DW767" i="1"/>
  <c r="DX767" i="1" s="1"/>
  <c r="EE767" i="1"/>
  <c r="EF767" i="1" s="1"/>
  <c r="DA767" i="1"/>
  <c r="DB767" i="1" s="1"/>
  <c r="DI767" i="1"/>
  <c r="DJ767" i="1" s="1"/>
  <c r="DQ767" i="1"/>
  <c r="DR767" i="1" s="1"/>
  <c r="DY767" i="1"/>
  <c r="DZ767" i="1" s="1"/>
  <c r="EG767" i="1"/>
  <c r="EH767" i="1" s="1"/>
  <c r="CU767" i="1"/>
  <c r="CV767" i="1" s="1"/>
  <c r="DC767" i="1"/>
  <c r="DD767" i="1" s="1"/>
  <c r="DK767" i="1"/>
  <c r="DL767" i="1" s="1"/>
  <c r="DS767" i="1"/>
  <c r="DT767" i="1" s="1"/>
  <c r="EA767" i="1"/>
  <c r="EB767" i="1" s="1"/>
  <c r="EI767" i="1"/>
  <c r="EJ767" i="1" s="1"/>
  <c r="DM767" i="1"/>
  <c r="DN767" i="1" s="1"/>
  <c r="DU767" i="1"/>
  <c r="DV767" i="1" s="1"/>
  <c r="CW767" i="1"/>
  <c r="CX767" i="1" s="1"/>
  <c r="EC767" i="1"/>
  <c r="ED767" i="1" s="1"/>
  <c r="DE767" i="1"/>
  <c r="DF767" i="1" s="1"/>
  <c r="CY763" i="1"/>
  <c r="CZ763" i="1" s="1"/>
  <c r="DG763" i="1"/>
  <c r="DH763" i="1" s="1"/>
  <c r="DO763" i="1"/>
  <c r="DP763" i="1" s="1"/>
  <c r="DW763" i="1"/>
  <c r="DX763" i="1" s="1"/>
  <c r="EE763" i="1"/>
  <c r="EF763" i="1" s="1"/>
  <c r="DA763" i="1"/>
  <c r="DB763" i="1" s="1"/>
  <c r="DI763" i="1"/>
  <c r="DJ763" i="1" s="1"/>
  <c r="DQ763" i="1"/>
  <c r="DR763" i="1" s="1"/>
  <c r="DY763" i="1"/>
  <c r="DZ763" i="1" s="1"/>
  <c r="EG763" i="1"/>
  <c r="EH763" i="1" s="1"/>
  <c r="CU763" i="1"/>
  <c r="CV763" i="1" s="1"/>
  <c r="DC763" i="1"/>
  <c r="DD763" i="1" s="1"/>
  <c r="DK763" i="1"/>
  <c r="DL763" i="1" s="1"/>
  <c r="DS763" i="1"/>
  <c r="DT763" i="1" s="1"/>
  <c r="EA763" i="1"/>
  <c r="EB763" i="1" s="1"/>
  <c r="EI763" i="1"/>
  <c r="EJ763" i="1" s="1"/>
  <c r="DU763" i="1"/>
  <c r="DV763" i="1" s="1"/>
  <c r="DM763" i="1"/>
  <c r="DN763" i="1" s="1"/>
  <c r="CW763" i="1"/>
  <c r="CX763" i="1" s="1"/>
  <c r="EC763" i="1"/>
  <c r="ED763" i="1" s="1"/>
  <c r="DE763" i="1"/>
  <c r="DF763" i="1" s="1"/>
  <c r="CY759" i="1"/>
  <c r="CZ759" i="1" s="1"/>
  <c r="DG759" i="1"/>
  <c r="DH759" i="1" s="1"/>
  <c r="DO759" i="1"/>
  <c r="DP759" i="1" s="1"/>
  <c r="DW759" i="1"/>
  <c r="DX759" i="1" s="1"/>
  <c r="EE759" i="1"/>
  <c r="EF759" i="1" s="1"/>
  <c r="DA759" i="1"/>
  <c r="DB759" i="1" s="1"/>
  <c r="DI759" i="1"/>
  <c r="DJ759" i="1" s="1"/>
  <c r="DQ759" i="1"/>
  <c r="DR759" i="1" s="1"/>
  <c r="DY759" i="1"/>
  <c r="DZ759" i="1" s="1"/>
  <c r="EG759" i="1"/>
  <c r="EH759" i="1" s="1"/>
  <c r="CU759" i="1"/>
  <c r="CV759" i="1" s="1"/>
  <c r="DC759" i="1"/>
  <c r="DD759" i="1" s="1"/>
  <c r="DK759" i="1"/>
  <c r="DL759" i="1" s="1"/>
  <c r="DS759" i="1"/>
  <c r="DT759" i="1" s="1"/>
  <c r="EA759" i="1"/>
  <c r="EB759" i="1" s="1"/>
  <c r="EI759" i="1"/>
  <c r="EJ759" i="1" s="1"/>
  <c r="CW759" i="1"/>
  <c r="CX759" i="1" s="1"/>
  <c r="EC759" i="1"/>
  <c r="ED759" i="1" s="1"/>
  <c r="DE759" i="1"/>
  <c r="DF759" i="1" s="1"/>
  <c r="DM759" i="1"/>
  <c r="DN759" i="1" s="1"/>
  <c r="DU759" i="1"/>
  <c r="DV759" i="1" s="1"/>
  <c r="CY755" i="1"/>
  <c r="CZ755" i="1" s="1"/>
  <c r="DG755" i="1"/>
  <c r="DH755" i="1" s="1"/>
  <c r="DO755" i="1"/>
  <c r="DP755" i="1" s="1"/>
  <c r="DW755" i="1"/>
  <c r="DX755" i="1" s="1"/>
  <c r="EE755" i="1"/>
  <c r="EF755" i="1" s="1"/>
  <c r="DA755" i="1"/>
  <c r="DB755" i="1" s="1"/>
  <c r="DI755" i="1"/>
  <c r="DJ755" i="1" s="1"/>
  <c r="DQ755" i="1"/>
  <c r="DR755" i="1" s="1"/>
  <c r="DY755" i="1"/>
  <c r="DZ755" i="1" s="1"/>
  <c r="EG755" i="1"/>
  <c r="EH755" i="1" s="1"/>
  <c r="CU755" i="1"/>
  <c r="CV755" i="1" s="1"/>
  <c r="DK755" i="1"/>
  <c r="DL755" i="1" s="1"/>
  <c r="DS755" i="1"/>
  <c r="DT755" i="1" s="1"/>
  <c r="EA755" i="1"/>
  <c r="EB755" i="1" s="1"/>
  <c r="EI755" i="1"/>
  <c r="EJ755" i="1" s="1"/>
  <c r="DC755" i="1"/>
  <c r="DD755" i="1" s="1"/>
  <c r="DE755" i="1"/>
  <c r="DF755" i="1" s="1"/>
  <c r="CW755" i="1"/>
  <c r="CX755" i="1" s="1"/>
  <c r="DM755" i="1"/>
  <c r="DN755" i="1" s="1"/>
  <c r="DU755" i="1"/>
  <c r="DV755" i="1" s="1"/>
  <c r="EC755" i="1"/>
  <c r="ED755" i="1" s="1"/>
  <c r="CY751" i="1"/>
  <c r="CZ751" i="1" s="1"/>
  <c r="DG751" i="1"/>
  <c r="DH751" i="1" s="1"/>
  <c r="DO751" i="1"/>
  <c r="DP751" i="1" s="1"/>
  <c r="DW751" i="1"/>
  <c r="DX751" i="1" s="1"/>
  <c r="EE751" i="1"/>
  <c r="EF751" i="1" s="1"/>
  <c r="DA751" i="1"/>
  <c r="DB751" i="1" s="1"/>
  <c r="DI751" i="1"/>
  <c r="DJ751" i="1" s="1"/>
  <c r="DQ751" i="1"/>
  <c r="DR751" i="1" s="1"/>
  <c r="DY751" i="1"/>
  <c r="DZ751" i="1" s="1"/>
  <c r="EG751" i="1"/>
  <c r="EH751" i="1" s="1"/>
  <c r="CU751" i="1"/>
  <c r="CV751" i="1" s="1"/>
  <c r="DC751" i="1"/>
  <c r="DD751" i="1" s="1"/>
  <c r="DK751" i="1"/>
  <c r="DL751" i="1" s="1"/>
  <c r="DS751" i="1"/>
  <c r="DT751" i="1" s="1"/>
  <c r="EA751" i="1"/>
  <c r="EB751" i="1" s="1"/>
  <c r="EI751" i="1"/>
  <c r="EJ751" i="1" s="1"/>
  <c r="DM751" i="1"/>
  <c r="DN751" i="1" s="1"/>
  <c r="DU751" i="1"/>
  <c r="DV751" i="1" s="1"/>
  <c r="CW751" i="1"/>
  <c r="CX751" i="1" s="1"/>
  <c r="EC751" i="1"/>
  <c r="ED751" i="1" s="1"/>
  <c r="DE751" i="1"/>
  <c r="DF751" i="1" s="1"/>
  <c r="CY747" i="1"/>
  <c r="CZ747" i="1" s="1"/>
  <c r="DG747" i="1"/>
  <c r="DH747" i="1" s="1"/>
  <c r="DO747" i="1"/>
  <c r="DP747" i="1" s="1"/>
  <c r="DW747" i="1"/>
  <c r="DX747" i="1" s="1"/>
  <c r="EE747" i="1"/>
  <c r="EF747" i="1" s="1"/>
  <c r="DA747" i="1"/>
  <c r="DB747" i="1" s="1"/>
  <c r="DI747" i="1"/>
  <c r="DJ747" i="1" s="1"/>
  <c r="DQ747" i="1"/>
  <c r="DR747" i="1" s="1"/>
  <c r="DY747" i="1"/>
  <c r="DZ747" i="1" s="1"/>
  <c r="EG747" i="1"/>
  <c r="EH747" i="1" s="1"/>
  <c r="CU747" i="1"/>
  <c r="CV747" i="1" s="1"/>
  <c r="DC747" i="1"/>
  <c r="DD747" i="1" s="1"/>
  <c r="DK747" i="1"/>
  <c r="DL747" i="1" s="1"/>
  <c r="EA747" i="1"/>
  <c r="EB747" i="1" s="1"/>
  <c r="EI747" i="1"/>
  <c r="EJ747" i="1" s="1"/>
  <c r="DS747" i="1"/>
  <c r="DT747" i="1" s="1"/>
  <c r="DU747" i="1"/>
  <c r="DV747" i="1" s="1"/>
  <c r="CW747" i="1"/>
  <c r="CX747" i="1" s="1"/>
  <c r="EC747" i="1"/>
  <c r="ED747" i="1" s="1"/>
  <c r="DE747" i="1"/>
  <c r="DF747" i="1" s="1"/>
  <c r="DM747" i="1"/>
  <c r="DN747" i="1" s="1"/>
  <c r="CY743" i="1"/>
  <c r="CZ743" i="1" s="1"/>
  <c r="DO743" i="1"/>
  <c r="DP743" i="1" s="1"/>
  <c r="DW743" i="1"/>
  <c r="DX743" i="1" s="1"/>
  <c r="EE743" i="1"/>
  <c r="EF743" i="1" s="1"/>
  <c r="DA743" i="1"/>
  <c r="DB743" i="1" s="1"/>
  <c r="DI743" i="1"/>
  <c r="DJ743" i="1" s="1"/>
  <c r="DQ743" i="1"/>
  <c r="DR743" i="1" s="1"/>
  <c r="DY743" i="1"/>
  <c r="DZ743" i="1" s="1"/>
  <c r="EG743" i="1"/>
  <c r="EH743" i="1" s="1"/>
  <c r="CU743" i="1"/>
  <c r="CV743" i="1" s="1"/>
  <c r="DC743" i="1"/>
  <c r="DD743" i="1" s="1"/>
  <c r="DK743" i="1"/>
  <c r="DL743" i="1" s="1"/>
  <c r="DS743" i="1"/>
  <c r="DT743" i="1" s="1"/>
  <c r="EA743" i="1"/>
  <c r="EB743" i="1" s="1"/>
  <c r="EI743" i="1"/>
  <c r="EJ743" i="1" s="1"/>
  <c r="DG743" i="1"/>
  <c r="DH743" i="1" s="1"/>
  <c r="CW743" i="1"/>
  <c r="CX743" i="1" s="1"/>
  <c r="EC743" i="1"/>
  <c r="ED743" i="1" s="1"/>
  <c r="DE743" i="1"/>
  <c r="DF743" i="1" s="1"/>
  <c r="DM743" i="1"/>
  <c r="DN743" i="1" s="1"/>
  <c r="DU743" i="1"/>
  <c r="DV743" i="1" s="1"/>
  <c r="CY739" i="1"/>
  <c r="CZ739" i="1" s="1"/>
  <c r="DG739" i="1"/>
  <c r="DH739" i="1" s="1"/>
  <c r="DO739" i="1"/>
  <c r="DP739" i="1" s="1"/>
  <c r="DW739" i="1"/>
  <c r="DX739" i="1" s="1"/>
  <c r="EE739" i="1"/>
  <c r="EF739" i="1" s="1"/>
  <c r="DA739" i="1"/>
  <c r="DB739" i="1" s="1"/>
  <c r="DI739" i="1"/>
  <c r="DJ739" i="1" s="1"/>
  <c r="DQ739" i="1"/>
  <c r="DR739" i="1" s="1"/>
  <c r="DY739" i="1"/>
  <c r="DZ739" i="1" s="1"/>
  <c r="EG739" i="1"/>
  <c r="EH739" i="1" s="1"/>
  <c r="CU739" i="1"/>
  <c r="CV739" i="1" s="1"/>
  <c r="DC739" i="1"/>
  <c r="DD739" i="1" s="1"/>
  <c r="DK739" i="1"/>
  <c r="DL739" i="1" s="1"/>
  <c r="DS739" i="1"/>
  <c r="DT739" i="1" s="1"/>
  <c r="EA739" i="1"/>
  <c r="EB739" i="1" s="1"/>
  <c r="EI739" i="1"/>
  <c r="EJ739" i="1" s="1"/>
  <c r="DE739" i="1"/>
  <c r="DF739" i="1" s="1"/>
  <c r="DM739" i="1"/>
  <c r="DN739" i="1" s="1"/>
  <c r="DU739" i="1"/>
  <c r="DV739" i="1" s="1"/>
  <c r="CW739" i="1"/>
  <c r="CX739" i="1" s="1"/>
  <c r="EC739" i="1"/>
  <c r="ED739" i="1" s="1"/>
  <c r="CY735" i="1"/>
  <c r="CZ735" i="1" s="1"/>
  <c r="DG735" i="1"/>
  <c r="DH735" i="1" s="1"/>
  <c r="DO735" i="1"/>
  <c r="DP735" i="1" s="1"/>
  <c r="DW735" i="1"/>
  <c r="DX735" i="1" s="1"/>
  <c r="EE735" i="1"/>
  <c r="EF735" i="1" s="1"/>
  <c r="DA735" i="1"/>
  <c r="DB735" i="1" s="1"/>
  <c r="DI735" i="1"/>
  <c r="DJ735" i="1" s="1"/>
  <c r="DQ735" i="1"/>
  <c r="DR735" i="1" s="1"/>
  <c r="DY735" i="1"/>
  <c r="DZ735" i="1" s="1"/>
  <c r="EG735" i="1"/>
  <c r="EH735" i="1" s="1"/>
  <c r="CU735" i="1"/>
  <c r="CV735" i="1" s="1"/>
  <c r="DC735" i="1"/>
  <c r="DD735" i="1" s="1"/>
  <c r="DK735" i="1"/>
  <c r="DL735" i="1" s="1"/>
  <c r="DS735" i="1"/>
  <c r="DT735" i="1" s="1"/>
  <c r="EA735" i="1"/>
  <c r="EB735" i="1" s="1"/>
  <c r="EI735" i="1"/>
  <c r="EJ735" i="1" s="1"/>
  <c r="DM735" i="1"/>
  <c r="DN735" i="1" s="1"/>
  <c r="DU735" i="1"/>
  <c r="DV735" i="1" s="1"/>
  <c r="CW735" i="1"/>
  <c r="CX735" i="1" s="1"/>
  <c r="EC735" i="1"/>
  <c r="ED735" i="1" s="1"/>
  <c r="DE735" i="1"/>
  <c r="DF735" i="1" s="1"/>
  <c r="CY731" i="1"/>
  <c r="CZ731" i="1" s="1"/>
  <c r="DG731" i="1"/>
  <c r="DH731" i="1" s="1"/>
  <c r="DO731" i="1"/>
  <c r="DP731" i="1" s="1"/>
  <c r="DW731" i="1"/>
  <c r="DX731" i="1" s="1"/>
  <c r="EE731" i="1"/>
  <c r="EF731" i="1" s="1"/>
  <c r="DA731" i="1"/>
  <c r="DB731" i="1" s="1"/>
  <c r="DI731" i="1"/>
  <c r="DJ731" i="1" s="1"/>
  <c r="DQ731" i="1"/>
  <c r="DR731" i="1" s="1"/>
  <c r="DY731" i="1"/>
  <c r="DZ731" i="1" s="1"/>
  <c r="EG731" i="1"/>
  <c r="EH731" i="1" s="1"/>
  <c r="DC731" i="1"/>
  <c r="DD731" i="1" s="1"/>
  <c r="DK731" i="1"/>
  <c r="DL731" i="1" s="1"/>
  <c r="DS731" i="1"/>
  <c r="DT731" i="1" s="1"/>
  <c r="EA731" i="1"/>
  <c r="EB731" i="1" s="1"/>
  <c r="EI731" i="1"/>
  <c r="EJ731" i="1" s="1"/>
  <c r="CU731" i="1"/>
  <c r="CV731" i="1" s="1"/>
  <c r="DU731" i="1"/>
  <c r="DV731" i="1" s="1"/>
  <c r="DE731" i="1"/>
  <c r="DF731" i="1" s="1"/>
  <c r="CW731" i="1"/>
  <c r="CX731" i="1" s="1"/>
  <c r="EC731" i="1"/>
  <c r="ED731" i="1" s="1"/>
  <c r="DM731" i="1"/>
  <c r="DN731" i="1" s="1"/>
  <c r="CY727" i="1"/>
  <c r="CZ727" i="1" s="1"/>
  <c r="DG727" i="1"/>
  <c r="DH727" i="1" s="1"/>
  <c r="DO727" i="1"/>
  <c r="DP727" i="1" s="1"/>
  <c r="DW727" i="1"/>
  <c r="DX727" i="1" s="1"/>
  <c r="EE727" i="1"/>
  <c r="EF727" i="1" s="1"/>
  <c r="DA727" i="1"/>
  <c r="DB727" i="1" s="1"/>
  <c r="DI727" i="1"/>
  <c r="DJ727" i="1" s="1"/>
  <c r="DQ727" i="1"/>
  <c r="DR727" i="1" s="1"/>
  <c r="DY727" i="1"/>
  <c r="DZ727" i="1" s="1"/>
  <c r="EG727" i="1"/>
  <c r="EH727" i="1" s="1"/>
  <c r="CW727" i="1"/>
  <c r="CX727" i="1" s="1"/>
  <c r="DM727" i="1"/>
  <c r="DN727" i="1" s="1"/>
  <c r="EC727" i="1"/>
  <c r="ED727" i="1" s="1"/>
  <c r="DC727" i="1"/>
  <c r="DD727" i="1" s="1"/>
  <c r="DK727" i="1"/>
  <c r="DL727" i="1" s="1"/>
  <c r="DS727" i="1"/>
  <c r="DT727" i="1" s="1"/>
  <c r="EA727" i="1"/>
  <c r="EB727" i="1" s="1"/>
  <c r="EI727" i="1"/>
  <c r="EJ727" i="1" s="1"/>
  <c r="CU727" i="1"/>
  <c r="CV727" i="1" s="1"/>
  <c r="DE727" i="1"/>
  <c r="DF727" i="1" s="1"/>
  <c r="DU727" i="1"/>
  <c r="DV727" i="1" s="1"/>
  <c r="CY723" i="1"/>
  <c r="CZ723" i="1" s="1"/>
  <c r="DG723" i="1"/>
  <c r="DH723" i="1" s="1"/>
  <c r="DO723" i="1"/>
  <c r="DP723" i="1" s="1"/>
  <c r="DW723" i="1"/>
  <c r="DX723" i="1" s="1"/>
  <c r="EE723" i="1"/>
  <c r="EF723" i="1" s="1"/>
  <c r="DA723" i="1"/>
  <c r="DB723" i="1" s="1"/>
  <c r="DI723" i="1"/>
  <c r="DJ723" i="1" s="1"/>
  <c r="DQ723" i="1"/>
  <c r="DR723" i="1" s="1"/>
  <c r="DY723" i="1"/>
  <c r="DZ723" i="1" s="1"/>
  <c r="EG723" i="1"/>
  <c r="EH723" i="1" s="1"/>
  <c r="CW723" i="1"/>
  <c r="CX723" i="1" s="1"/>
  <c r="DM723" i="1"/>
  <c r="DN723" i="1" s="1"/>
  <c r="EC723" i="1"/>
  <c r="ED723" i="1" s="1"/>
  <c r="CU723" i="1"/>
  <c r="CV723" i="1" s="1"/>
  <c r="DC723" i="1"/>
  <c r="DD723" i="1" s="1"/>
  <c r="DK723" i="1"/>
  <c r="DL723" i="1" s="1"/>
  <c r="DS723" i="1"/>
  <c r="DT723" i="1" s="1"/>
  <c r="EA723" i="1"/>
  <c r="EB723" i="1" s="1"/>
  <c r="EI723" i="1"/>
  <c r="EJ723" i="1" s="1"/>
  <c r="DE723" i="1"/>
  <c r="DF723" i="1" s="1"/>
  <c r="DU723" i="1"/>
  <c r="DV723" i="1" s="1"/>
  <c r="CY719" i="1"/>
  <c r="CZ719" i="1" s="1"/>
  <c r="DG719" i="1"/>
  <c r="DH719" i="1" s="1"/>
  <c r="DO719" i="1"/>
  <c r="DP719" i="1" s="1"/>
  <c r="DW719" i="1"/>
  <c r="DX719" i="1" s="1"/>
  <c r="EE719" i="1"/>
  <c r="EF719" i="1" s="1"/>
  <c r="DA719" i="1"/>
  <c r="DB719" i="1" s="1"/>
  <c r="DI719" i="1"/>
  <c r="DJ719" i="1" s="1"/>
  <c r="DQ719" i="1"/>
  <c r="DR719" i="1" s="1"/>
  <c r="DY719" i="1"/>
  <c r="DZ719" i="1" s="1"/>
  <c r="EG719" i="1"/>
  <c r="EH719" i="1" s="1"/>
  <c r="CW719" i="1"/>
  <c r="CX719" i="1" s="1"/>
  <c r="DM719" i="1"/>
  <c r="DN719" i="1" s="1"/>
  <c r="EC719" i="1"/>
  <c r="ED719" i="1" s="1"/>
  <c r="CU719" i="1"/>
  <c r="CV719" i="1" s="1"/>
  <c r="DC719" i="1"/>
  <c r="DD719" i="1" s="1"/>
  <c r="DK719" i="1"/>
  <c r="DL719" i="1" s="1"/>
  <c r="DS719" i="1"/>
  <c r="DT719" i="1" s="1"/>
  <c r="EA719" i="1"/>
  <c r="EB719" i="1" s="1"/>
  <c r="EI719" i="1"/>
  <c r="EJ719" i="1" s="1"/>
  <c r="DE719" i="1"/>
  <c r="DF719" i="1" s="1"/>
  <c r="DU719" i="1"/>
  <c r="DV719" i="1" s="1"/>
  <c r="CY715" i="1"/>
  <c r="CZ715" i="1" s="1"/>
  <c r="DG715" i="1"/>
  <c r="DH715" i="1" s="1"/>
  <c r="DO715" i="1"/>
  <c r="DP715" i="1" s="1"/>
  <c r="DW715" i="1"/>
  <c r="DX715" i="1" s="1"/>
  <c r="EE715" i="1"/>
  <c r="EF715" i="1" s="1"/>
  <c r="DA715" i="1"/>
  <c r="DB715" i="1" s="1"/>
  <c r="DI715" i="1"/>
  <c r="DJ715" i="1" s="1"/>
  <c r="DQ715" i="1"/>
  <c r="DR715" i="1" s="1"/>
  <c r="DY715" i="1"/>
  <c r="DZ715" i="1" s="1"/>
  <c r="EG715" i="1"/>
  <c r="EH715" i="1" s="1"/>
  <c r="DE715" i="1"/>
  <c r="DF715" i="1" s="1"/>
  <c r="DU715" i="1"/>
  <c r="DV715" i="1" s="1"/>
  <c r="CU715" i="1"/>
  <c r="CV715" i="1" s="1"/>
  <c r="DC715" i="1"/>
  <c r="DD715" i="1" s="1"/>
  <c r="DK715" i="1"/>
  <c r="DL715" i="1" s="1"/>
  <c r="DS715" i="1"/>
  <c r="DT715" i="1" s="1"/>
  <c r="EA715" i="1"/>
  <c r="EB715" i="1" s="1"/>
  <c r="EI715" i="1"/>
  <c r="EJ715" i="1" s="1"/>
  <c r="CW715" i="1"/>
  <c r="CX715" i="1" s="1"/>
  <c r="DM715" i="1"/>
  <c r="DN715" i="1" s="1"/>
  <c r="EC715" i="1"/>
  <c r="ED715" i="1" s="1"/>
  <c r="CY711" i="1"/>
  <c r="CZ711" i="1" s="1"/>
  <c r="DG711" i="1"/>
  <c r="DH711" i="1" s="1"/>
  <c r="DO711" i="1"/>
  <c r="DP711" i="1" s="1"/>
  <c r="DW711" i="1"/>
  <c r="DX711" i="1" s="1"/>
  <c r="DA711" i="1"/>
  <c r="DB711" i="1" s="1"/>
  <c r="DI711" i="1"/>
  <c r="DJ711" i="1" s="1"/>
  <c r="DQ711" i="1"/>
  <c r="DR711" i="1" s="1"/>
  <c r="DY711" i="1"/>
  <c r="DZ711" i="1" s="1"/>
  <c r="EG711" i="1"/>
  <c r="EH711" i="1" s="1"/>
  <c r="CW711" i="1"/>
  <c r="CX711" i="1" s="1"/>
  <c r="DM711" i="1"/>
  <c r="DN711" i="1" s="1"/>
  <c r="EC711" i="1"/>
  <c r="ED711" i="1" s="1"/>
  <c r="CU711" i="1"/>
  <c r="CV711" i="1" s="1"/>
  <c r="DC711" i="1"/>
  <c r="DD711" i="1" s="1"/>
  <c r="DK711" i="1"/>
  <c r="DL711" i="1" s="1"/>
  <c r="DS711" i="1"/>
  <c r="DT711" i="1" s="1"/>
  <c r="EA711" i="1"/>
  <c r="EB711" i="1" s="1"/>
  <c r="EI711" i="1"/>
  <c r="EJ711" i="1" s="1"/>
  <c r="EE711" i="1"/>
  <c r="EF711" i="1" s="1"/>
  <c r="DE711" i="1"/>
  <c r="DF711" i="1" s="1"/>
  <c r="DU711" i="1"/>
  <c r="DV711" i="1" s="1"/>
  <c r="CY707" i="1"/>
  <c r="CZ707" i="1" s="1"/>
  <c r="DG707" i="1"/>
  <c r="DH707" i="1" s="1"/>
  <c r="DO707" i="1"/>
  <c r="DP707" i="1" s="1"/>
  <c r="DW707" i="1"/>
  <c r="DX707" i="1" s="1"/>
  <c r="EE707" i="1"/>
  <c r="EF707" i="1" s="1"/>
  <c r="DA707" i="1"/>
  <c r="DB707" i="1" s="1"/>
  <c r="DI707" i="1"/>
  <c r="DJ707" i="1" s="1"/>
  <c r="DQ707" i="1"/>
  <c r="DR707" i="1" s="1"/>
  <c r="DY707" i="1"/>
  <c r="DZ707" i="1" s="1"/>
  <c r="EG707" i="1"/>
  <c r="EH707" i="1" s="1"/>
  <c r="CW707" i="1"/>
  <c r="CX707" i="1" s="1"/>
  <c r="DM707" i="1"/>
  <c r="DN707" i="1" s="1"/>
  <c r="CU707" i="1"/>
  <c r="CV707" i="1" s="1"/>
  <c r="DC707" i="1"/>
  <c r="DD707" i="1" s="1"/>
  <c r="DK707" i="1"/>
  <c r="DL707" i="1" s="1"/>
  <c r="DS707" i="1"/>
  <c r="DT707" i="1" s="1"/>
  <c r="EA707" i="1"/>
  <c r="EB707" i="1" s="1"/>
  <c r="EI707" i="1"/>
  <c r="EJ707" i="1" s="1"/>
  <c r="DE707" i="1"/>
  <c r="DF707" i="1" s="1"/>
  <c r="DU707" i="1"/>
  <c r="DV707" i="1" s="1"/>
  <c r="EC707" i="1"/>
  <c r="ED707" i="1" s="1"/>
  <c r="CY703" i="1"/>
  <c r="CZ703" i="1" s="1"/>
  <c r="DG703" i="1"/>
  <c r="DH703" i="1" s="1"/>
  <c r="DO703" i="1"/>
  <c r="DP703" i="1" s="1"/>
  <c r="DW703" i="1"/>
  <c r="DX703" i="1" s="1"/>
  <c r="EE703" i="1"/>
  <c r="EF703" i="1" s="1"/>
  <c r="DA703" i="1"/>
  <c r="DB703" i="1" s="1"/>
  <c r="DI703" i="1"/>
  <c r="DJ703" i="1" s="1"/>
  <c r="DQ703" i="1"/>
  <c r="DR703" i="1" s="1"/>
  <c r="DY703" i="1"/>
  <c r="DZ703" i="1" s="1"/>
  <c r="EG703" i="1"/>
  <c r="EH703" i="1" s="1"/>
  <c r="CW703" i="1"/>
  <c r="CX703" i="1" s="1"/>
  <c r="DM703" i="1"/>
  <c r="DN703" i="1" s="1"/>
  <c r="EC703" i="1"/>
  <c r="ED703" i="1" s="1"/>
  <c r="CU703" i="1"/>
  <c r="CV703" i="1" s="1"/>
  <c r="DC703" i="1"/>
  <c r="DD703" i="1" s="1"/>
  <c r="DK703" i="1"/>
  <c r="DL703" i="1" s="1"/>
  <c r="DS703" i="1"/>
  <c r="DT703" i="1" s="1"/>
  <c r="EA703" i="1"/>
  <c r="EB703" i="1" s="1"/>
  <c r="EI703" i="1"/>
  <c r="EJ703" i="1" s="1"/>
  <c r="DE703" i="1"/>
  <c r="DF703" i="1" s="1"/>
  <c r="DU703" i="1"/>
  <c r="DV703" i="1" s="1"/>
  <c r="CY699" i="1"/>
  <c r="CZ699" i="1" s="1"/>
  <c r="DG699" i="1"/>
  <c r="DH699" i="1" s="1"/>
  <c r="DO699" i="1"/>
  <c r="DP699" i="1" s="1"/>
  <c r="DW699" i="1"/>
  <c r="DX699" i="1" s="1"/>
  <c r="EE699" i="1"/>
  <c r="EF699" i="1" s="1"/>
  <c r="DA699" i="1"/>
  <c r="DB699" i="1" s="1"/>
  <c r="DI699" i="1"/>
  <c r="DJ699" i="1" s="1"/>
  <c r="DQ699" i="1"/>
  <c r="DR699" i="1" s="1"/>
  <c r="DY699" i="1"/>
  <c r="DZ699" i="1" s="1"/>
  <c r="EG699" i="1"/>
  <c r="EH699" i="1" s="1"/>
  <c r="DE699" i="1"/>
  <c r="DF699" i="1" s="1"/>
  <c r="DU699" i="1"/>
  <c r="DV699" i="1" s="1"/>
  <c r="CU699" i="1"/>
  <c r="CV699" i="1" s="1"/>
  <c r="DC699" i="1"/>
  <c r="DD699" i="1" s="1"/>
  <c r="DK699" i="1"/>
  <c r="DL699" i="1" s="1"/>
  <c r="DS699" i="1"/>
  <c r="DT699" i="1" s="1"/>
  <c r="EA699" i="1"/>
  <c r="EB699" i="1" s="1"/>
  <c r="EI699" i="1"/>
  <c r="EJ699" i="1" s="1"/>
  <c r="CW699" i="1"/>
  <c r="CX699" i="1" s="1"/>
  <c r="DM699" i="1"/>
  <c r="DN699" i="1" s="1"/>
  <c r="EC699" i="1"/>
  <c r="ED699" i="1" s="1"/>
  <c r="CY695" i="1"/>
  <c r="CZ695" i="1" s="1"/>
  <c r="DG695" i="1"/>
  <c r="DH695" i="1" s="1"/>
  <c r="DO695" i="1"/>
  <c r="DP695" i="1" s="1"/>
  <c r="DW695" i="1"/>
  <c r="DX695" i="1" s="1"/>
  <c r="EE695" i="1"/>
  <c r="EF695" i="1" s="1"/>
  <c r="DA695" i="1"/>
  <c r="DB695" i="1" s="1"/>
  <c r="DQ695" i="1"/>
  <c r="DR695" i="1" s="1"/>
  <c r="DY695" i="1"/>
  <c r="DZ695" i="1" s="1"/>
  <c r="EG695" i="1"/>
  <c r="EH695" i="1" s="1"/>
  <c r="CW695" i="1"/>
  <c r="CX695" i="1" s="1"/>
  <c r="DU695" i="1"/>
  <c r="DV695" i="1" s="1"/>
  <c r="CU695" i="1"/>
  <c r="CV695" i="1" s="1"/>
  <c r="DC695" i="1"/>
  <c r="DD695" i="1" s="1"/>
  <c r="DK695" i="1"/>
  <c r="DL695" i="1" s="1"/>
  <c r="DS695" i="1"/>
  <c r="DT695" i="1" s="1"/>
  <c r="EA695" i="1"/>
  <c r="EB695" i="1" s="1"/>
  <c r="EI695" i="1"/>
  <c r="EJ695" i="1" s="1"/>
  <c r="DI695" i="1"/>
  <c r="DJ695" i="1" s="1"/>
  <c r="DE695" i="1"/>
  <c r="DF695" i="1" s="1"/>
  <c r="DM695" i="1"/>
  <c r="DN695" i="1" s="1"/>
  <c r="EC695" i="1"/>
  <c r="ED695" i="1" s="1"/>
  <c r="CY691" i="1"/>
  <c r="CZ691" i="1" s="1"/>
  <c r="DG691" i="1"/>
  <c r="DH691" i="1" s="1"/>
  <c r="DO691" i="1"/>
  <c r="DP691" i="1" s="1"/>
  <c r="DW691" i="1"/>
  <c r="DX691" i="1" s="1"/>
  <c r="EE691" i="1"/>
  <c r="EF691" i="1" s="1"/>
  <c r="DA691" i="1"/>
  <c r="DB691" i="1" s="1"/>
  <c r="DI691" i="1"/>
  <c r="DJ691" i="1" s="1"/>
  <c r="DQ691" i="1"/>
  <c r="DR691" i="1" s="1"/>
  <c r="DY691" i="1"/>
  <c r="DZ691" i="1" s="1"/>
  <c r="EG691" i="1"/>
  <c r="EH691" i="1" s="1"/>
  <c r="CU691" i="1"/>
  <c r="CV691" i="1" s="1"/>
  <c r="DC691" i="1"/>
  <c r="DD691" i="1" s="1"/>
  <c r="DK691" i="1"/>
  <c r="DL691" i="1" s="1"/>
  <c r="DS691" i="1"/>
  <c r="DT691" i="1" s="1"/>
  <c r="EA691" i="1"/>
  <c r="EB691" i="1" s="1"/>
  <c r="EI691" i="1"/>
  <c r="EJ691" i="1" s="1"/>
  <c r="CW691" i="1"/>
  <c r="CX691" i="1" s="1"/>
  <c r="DE691" i="1"/>
  <c r="DF691" i="1" s="1"/>
  <c r="DM691" i="1"/>
  <c r="DN691" i="1" s="1"/>
  <c r="DU691" i="1"/>
  <c r="DV691" i="1" s="1"/>
  <c r="EC691" i="1"/>
  <c r="ED691" i="1" s="1"/>
  <c r="DA687" i="1"/>
  <c r="DB687" i="1" s="1"/>
  <c r="DI687" i="1"/>
  <c r="DJ687" i="1" s="1"/>
  <c r="DQ687" i="1"/>
  <c r="DR687" i="1" s="1"/>
  <c r="DY687" i="1"/>
  <c r="DZ687" i="1" s="1"/>
  <c r="EG687" i="1"/>
  <c r="EH687" i="1" s="1"/>
  <c r="CU687" i="1"/>
  <c r="CV687" i="1" s="1"/>
  <c r="DC687" i="1"/>
  <c r="DD687" i="1" s="1"/>
  <c r="DK687" i="1"/>
  <c r="DL687" i="1" s="1"/>
  <c r="DS687" i="1"/>
  <c r="DT687" i="1" s="1"/>
  <c r="EA687" i="1"/>
  <c r="EB687" i="1" s="1"/>
  <c r="EI687" i="1"/>
  <c r="EJ687" i="1" s="1"/>
  <c r="CW687" i="1"/>
  <c r="CX687" i="1" s="1"/>
  <c r="DE687" i="1"/>
  <c r="DF687" i="1" s="1"/>
  <c r="DM687" i="1"/>
  <c r="DN687" i="1" s="1"/>
  <c r="DU687" i="1"/>
  <c r="DV687" i="1" s="1"/>
  <c r="EC687" i="1"/>
  <c r="ED687" i="1" s="1"/>
  <c r="CY687" i="1"/>
  <c r="CZ687" i="1" s="1"/>
  <c r="DG687" i="1"/>
  <c r="DH687" i="1" s="1"/>
  <c r="DO687" i="1"/>
  <c r="DP687" i="1" s="1"/>
  <c r="DW687" i="1"/>
  <c r="DX687" i="1" s="1"/>
  <c r="EE687" i="1"/>
  <c r="EF687" i="1" s="1"/>
  <c r="DA683" i="1"/>
  <c r="DB683" i="1" s="1"/>
  <c r="DI683" i="1"/>
  <c r="DJ683" i="1" s="1"/>
  <c r="DQ683" i="1"/>
  <c r="DR683" i="1" s="1"/>
  <c r="DY683" i="1"/>
  <c r="DZ683" i="1" s="1"/>
  <c r="EG683" i="1"/>
  <c r="EH683" i="1" s="1"/>
  <c r="CU683" i="1"/>
  <c r="CV683" i="1" s="1"/>
  <c r="DC683" i="1"/>
  <c r="DD683" i="1" s="1"/>
  <c r="DK683" i="1"/>
  <c r="DL683" i="1" s="1"/>
  <c r="DS683" i="1"/>
  <c r="DT683" i="1" s="1"/>
  <c r="EA683" i="1"/>
  <c r="EB683" i="1" s="1"/>
  <c r="EI683" i="1"/>
  <c r="EJ683" i="1" s="1"/>
  <c r="CW683" i="1"/>
  <c r="CX683" i="1" s="1"/>
  <c r="DE683" i="1"/>
  <c r="DF683" i="1" s="1"/>
  <c r="DM683" i="1"/>
  <c r="DN683" i="1" s="1"/>
  <c r="DU683" i="1"/>
  <c r="DV683" i="1" s="1"/>
  <c r="EC683" i="1"/>
  <c r="ED683" i="1" s="1"/>
  <c r="CY683" i="1"/>
  <c r="CZ683" i="1" s="1"/>
  <c r="DG683" i="1"/>
  <c r="DH683" i="1" s="1"/>
  <c r="DO683" i="1"/>
  <c r="DP683" i="1" s="1"/>
  <c r="DW683" i="1"/>
  <c r="DX683" i="1" s="1"/>
  <c r="EE683" i="1"/>
  <c r="EF683" i="1" s="1"/>
  <c r="DA679" i="1"/>
  <c r="DB679" i="1" s="1"/>
  <c r="DI679" i="1"/>
  <c r="DJ679" i="1" s="1"/>
  <c r="DQ679" i="1"/>
  <c r="DR679" i="1" s="1"/>
  <c r="DY679" i="1"/>
  <c r="DZ679" i="1" s="1"/>
  <c r="EG679" i="1"/>
  <c r="EH679" i="1" s="1"/>
  <c r="CU679" i="1"/>
  <c r="CV679" i="1" s="1"/>
  <c r="DC679" i="1"/>
  <c r="DD679" i="1" s="1"/>
  <c r="DK679" i="1"/>
  <c r="DL679" i="1" s="1"/>
  <c r="DS679" i="1"/>
  <c r="DT679" i="1" s="1"/>
  <c r="EA679" i="1"/>
  <c r="EB679" i="1" s="1"/>
  <c r="EI679" i="1"/>
  <c r="EJ679" i="1" s="1"/>
  <c r="CW679" i="1"/>
  <c r="CX679" i="1" s="1"/>
  <c r="DE679" i="1"/>
  <c r="DF679" i="1" s="1"/>
  <c r="DM679" i="1"/>
  <c r="DN679" i="1" s="1"/>
  <c r="DU679" i="1"/>
  <c r="DV679" i="1" s="1"/>
  <c r="EC679" i="1"/>
  <c r="ED679" i="1" s="1"/>
  <c r="CY679" i="1"/>
  <c r="CZ679" i="1" s="1"/>
  <c r="DG679" i="1"/>
  <c r="DH679" i="1" s="1"/>
  <c r="DO679" i="1"/>
  <c r="DP679" i="1" s="1"/>
  <c r="DW679" i="1"/>
  <c r="DX679" i="1" s="1"/>
  <c r="EE679" i="1"/>
  <c r="EF679" i="1" s="1"/>
  <c r="DA675" i="1"/>
  <c r="DB675" i="1" s="1"/>
  <c r="DI675" i="1"/>
  <c r="DJ675" i="1" s="1"/>
  <c r="DQ675" i="1"/>
  <c r="DR675" i="1" s="1"/>
  <c r="DY675" i="1"/>
  <c r="DZ675" i="1" s="1"/>
  <c r="EG675" i="1"/>
  <c r="EH675" i="1" s="1"/>
  <c r="CU675" i="1"/>
  <c r="CV675" i="1" s="1"/>
  <c r="DC675" i="1"/>
  <c r="DD675" i="1" s="1"/>
  <c r="DK675" i="1"/>
  <c r="DL675" i="1" s="1"/>
  <c r="DS675" i="1"/>
  <c r="DT675" i="1" s="1"/>
  <c r="EA675" i="1"/>
  <c r="EB675" i="1" s="1"/>
  <c r="EI675" i="1"/>
  <c r="EJ675" i="1" s="1"/>
  <c r="CW675" i="1"/>
  <c r="CX675" i="1" s="1"/>
  <c r="DE675" i="1"/>
  <c r="DF675" i="1" s="1"/>
  <c r="DM675" i="1"/>
  <c r="DN675" i="1" s="1"/>
  <c r="DU675" i="1"/>
  <c r="DV675" i="1" s="1"/>
  <c r="EC675" i="1"/>
  <c r="ED675" i="1" s="1"/>
  <c r="CY675" i="1"/>
  <c r="CZ675" i="1" s="1"/>
  <c r="DG675" i="1"/>
  <c r="DH675" i="1" s="1"/>
  <c r="DO675" i="1"/>
  <c r="DP675" i="1" s="1"/>
  <c r="DW675" i="1"/>
  <c r="DX675" i="1" s="1"/>
  <c r="EE675" i="1"/>
  <c r="EF675" i="1" s="1"/>
  <c r="DA671" i="1"/>
  <c r="DB671" i="1" s="1"/>
  <c r="DI671" i="1"/>
  <c r="DJ671" i="1" s="1"/>
  <c r="DQ671" i="1"/>
  <c r="DR671" i="1" s="1"/>
  <c r="DY671" i="1"/>
  <c r="DZ671" i="1" s="1"/>
  <c r="EG671" i="1"/>
  <c r="EH671" i="1" s="1"/>
  <c r="CU671" i="1"/>
  <c r="CV671" i="1" s="1"/>
  <c r="DC671" i="1"/>
  <c r="DD671" i="1" s="1"/>
  <c r="DK671" i="1"/>
  <c r="DL671" i="1" s="1"/>
  <c r="DS671" i="1"/>
  <c r="DT671" i="1" s="1"/>
  <c r="EA671" i="1"/>
  <c r="EB671" i="1" s="1"/>
  <c r="EI671" i="1"/>
  <c r="EJ671" i="1" s="1"/>
  <c r="CW671" i="1"/>
  <c r="CX671" i="1" s="1"/>
  <c r="DE671" i="1"/>
  <c r="DF671" i="1" s="1"/>
  <c r="DM671" i="1"/>
  <c r="DN671" i="1" s="1"/>
  <c r="DU671" i="1"/>
  <c r="DV671" i="1" s="1"/>
  <c r="EC671" i="1"/>
  <c r="ED671" i="1" s="1"/>
  <c r="CY671" i="1"/>
  <c r="CZ671" i="1" s="1"/>
  <c r="DG671" i="1"/>
  <c r="DH671" i="1" s="1"/>
  <c r="DO671" i="1"/>
  <c r="DP671" i="1" s="1"/>
  <c r="DW671" i="1"/>
  <c r="DX671" i="1" s="1"/>
  <c r="EE671" i="1"/>
  <c r="EF671" i="1" s="1"/>
  <c r="DA667" i="1"/>
  <c r="DB667" i="1" s="1"/>
  <c r="DI667" i="1"/>
  <c r="DJ667" i="1" s="1"/>
  <c r="DQ667" i="1"/>
  <c r="DR667" i="1" s="1"/>
  <c r="DY667" i="1"/>
  <c r="DZ667" i="1" s="1"/>
  <c r="EG667" i="1"/>
  <c r="EH667" i="1" s="1"/>
  <c r="CU667" i="1"/>
  <c r="CV667" i="1" s="1"/>
  <c r="DC667" i="1"/>
  <c r="DD667" i="1" s="1"/>
  <c r="DK667" i="1"/>
  <c r="DL667" i="1" s="1"/>
  <c r="DS667" i="1"/>
  <c r="DT667" i="1" s="1"/>
  <c r="EA667" i="1"/>
  <c r="EB667" i="1" s="1"/>
  <c r="EI667" i="1"/>
  <c r="EJ667" i="1" s="1"/>
  <c r="CW667" i="1"/>
  <c r="CX667" i="1" s="1"/>
  <c r="DE667" i="1"/>
  <c r="DF667" i="1" s="1"/>
  <c r="DM667" i="1"/>
  <c r="DN667" i="1" s="1"/>
  <c r="DU667" i="1"/>
  <c r="DV667" i="1" s="1"/>
  <c r="EC667" i="1"/>
  <c r="ED667" i="1" s="1"/>
  <c r="CY667" i="1"/>
  <c r="CZ667" i="1" s="1"/>
  <c r="DG667" i="1"/>
  <c r="DH667" i="1" s="1"/>
  <c r="DO667" i="1"/>
  <c r="DP667" i="1" s="1"/>
  <c r="DW667" i="1"/>
  <c r="DX667" i="1" s="1"/>
  <c r="EE667" i="1"/>
  <c r="EF667" i="1" s="1"/>
  <c r="DA663" i="1"/>
  <c r="DB663" i="1" s="1"/>
  <c r="DI663" i="1"/>
  <c r="DJ663" i="1" s="1"/>
  <c r="DQ663" i="1"/>
  <c r="DR663" i="1" s="1"/>
  <c r="DY663" i="1"/>
  <c r="DZ663" i="1" s="1"/>
  <c r="EG663" i="1"/>
  <c r="EH663" i="1" s="1"/>
  <c r="CU663" i="1"/>
  <c r="CV663" i="1" s="1"/>
  <c r="DC663" i="1"/>
  <c r="DD663" i="1" s="1"/>
  <c r="DK663" i="1"/>
  <c r="DL663" i="1" s="1"/>
  <c r="DS663" i="1"/>
  <c r="DT663" i="1" s="1"/>
  <c r="EA663" i="1"/>
  <c r="EB663" i="1" s="1"/>
  <c r="EI663" i="1"/>
  <c r="EJ663" i="1" s="1"/>
  <c r="CW663" i="1"/>
  <c r="CX663" i="1" s="1"/>
  <c r="DE663" i="1"/>
  <c r="DF663" i="1" s="1"/>
  <c r="DM663" i="1"/>
  <c r="DN663" i="1" s="1"/>
  <c r="DU663" i="1"/>
  <c r="DV663" i="1" s="1"/>
  <c r="EC663" i="1"/>
  <c r="ED663" i="1" s="1"/>
  <c r="CY663" i="1"/>
  <c r="CZ663" i="1" s="1"/>
  <c r="DG663" i="1"/>
  <c r="DH663" i="1" s="1"/>
  <c r="DO663" i="1"/>
  <c r="DP663" i="1" s="1"/>
  <c r="DW663" i="1"/>
  <c r="DX663" i="1" s="1"/>
  <c r="EE663" i="1"/>
  <c r="EF663" i="1" s="1"/>
  <c r="CU889" i="1"/>
  <c r="CV889" i="1" s="1"/>
  <c r="DC889" i="1"/>
  <c r="DD889" i="1" s="1"/>
  <c r="DK889" i="1"/>
  <c r="DL889" i="1" s="1"/>
  <c r="DS889" i="1"/>
  <c r="DT889" i="1" s="1"/>
  <c r="EA889" i="1"/>
  <c r="EB889" i="1" s="1"/>
  <c r="EI889" i="1"/>
  <c r="EJ889" i="1" s="1"/>
  <c r="DY889" i="1"/>
  <c r="DZ889" i="1" s="1"/>
  <c r="CW889" i="1"/>
  <c r="CX889" i="1" s="1"/>
  <c r="DE889" i="1"/>
  <c r="DF889" i="1" s="1"/>
  <c r="DM889" i="1"/>
  <c r="DN889" i="1" s="1"/>
  <c r="DU889" i="1"/>
  <c r="DV889" i="1" s="1"/>
  <c r="EC889" i="1"/>
  <c r="ED889" i="1" s="1"/>
  <c r="CY889" i="1"/>
  <c r="CZ889" i="1" s="1"/>
  <c r="DG889" i="1"/>
  <c r="DH889" i="1" s="1"/>
  <c r="DO889" i="1"/>
  <c r="DP889" i="1" s="1"/>
  <c r="DW889" i="1"/>
  <c r="DX889" i="1" s="1"/>
  <c r="EE889" i="1"/>
  <c r="EF889" i="1" s="1"/>
  <c r="DI889" i="1"/>
  <c r="DJ889" i="1" s="1"/>
  <c r="DA889" i="1"/>
  <c r="DB889" i="1" s="1"/>
  <c r="DQ889" i="1"/>
  <c r="DR889" i="1" s="1"/>
  <c r="EG889" i="1"/>
  <c r="EH889" i="1" s="1"/>
  <c r="CU877" i="1"/>
  <c r="CV877" i="1" s="1"/>
  <c r="DC877" i="1"/>
  <c r="DD877" i="1" s="1"/>
  <c r="DK877" i="1"/>
  <c r="DL877" i="1" s="1"/>
  <c r="DS877" i="1"/>
  <c r="DT877" i="1" s="1"/>
  <c r="EA877" i="1"/>
  <c r="EB877" i="1" s="1"/>
  <c r="EI877" i="1"/>
  <c r="EJ877" i="1" s="1"/>
  <c r="CW877" i="1"/>
  <c r="CX877" i="1" s="1"/>
  <c r="DE877" i="1"/>
  <c r="DF877" i="1" s="1"/>
  <c r="DM877" i="1"/>
  <c r="DN877" i="1" s="1"/>
  <c r="DU877" i="1"/>
  <c r="DV877" i="1" s="1"/>
  <c r="EC877" i="1"/>
  <c r="ED877" i="1" s="1"/>
  <c r="CY877" i="1"/>
  <c r="CZ877" i="1" s="1"/>
  <c r="DG877" i="1"/>
  <c r="DH877" i="1" s="1"/>
  <c r="DO877" i="1"/>
  <c r="DP877" i="1" s="1"/>
  <c r="DW877" i="1"/>
  <c r="DX877" i="1" s="1"/>
  <c r="EE877" i="1"/>
  <c r="EF877" i="1" s="1"/>
  <c r="DA877" i="1"/>
  <c r="DB877" i="1" s="1"/>
  <c r="EG877" i="1"/>
  <c r="EH877" i="1" s="1"/>
  <c r="DQ877" i="1"/>
  <c r="DR877" i="1" s="1"/>
  <c r="DY877" i="1"/>
  <c r="DZ877" i="1" s="1"/>
  <c r="DI877" i="1"/>
  <c r="DJ877" i="1" s="1"/>
  <c r="CU865" i="1"/>
  <c r="CV865" i="1" s="1"/>
  <c r="DC865" i="1"/>
  <c r="DD865" i="1" s="1"/>
  <c r="DK865" i="1"/>
  <c r="DL865" i="1" s="1"/>
  <c r="DS865" i="1"/>
  <c r="DT865" i="1" s="1"/>
  <c r="EA865" i="1"/>
  <c r="EB865" i="1" s="1"/>
  <c r="EI865" i="1"/>
  <c r="EJ865" i="1" s="1"/>
  <c r="CW865" i="1"/>
  <c r="CX865" i="1" s="1"/>
  <c r="DE865" i="1"/>
  <c r="DF865" i="1" s="1"/>
  <c r="DM865" i="1"/>
  <c r="DN865" i="1" s="1"/>
  <c r="DU865" i="1"/>
  <c r="DV865" i="1" s="1"/>
  <c r="EC865" i="1"/>
  <c r="ED865" i="1" s="1"/>
  <c r="CY865" i="1"/>
  <c r="CZ865" i="1" s="1"/>
  <c r="DG865" i="1"/>
  <c r="DH865" i="1" s="1"/>
  <c r="DO865" i="1"/>
  <c r="DP865" i="1" s="1"/>
  <c r="DW865" i="1"/>
  <c r="DX865" i="1" s="1"/>
  <c r="EE865" i="1"/>
  <c r="EF865" i="1" s="1"/>
  <c r="DY865" i="1"/>
  <c r="DZ865" i="1" s="1"/>
  <c r="DI865" i="1"/>
  <c r="DJ865" i="1" s="1"/>
  <c r="DQ865" i="1"/>
  <c r="DR865" i="1" s="1"/>
  <c r="DA865" i="1"/>
  <c r="DB865" i="1" s="1"/>
  <c r="EG865" i="1"/>
  <c r="EH865" i="1" s="1"/>
  <c r="CU853" i="1"/>
  <c r="CV853" i="1" s="1"/>
  <c r="DC853" i="1"/>
  <c r="DD853" i="1" s="1"/>
  <c r="DK853" i="1"/>
  <c r="DL853" i="1" s="1"/>
  <c r="DS853" i="1"/>
  <c r="DT853" i="1" s="1"/>
  <c r="EA853" i="1"/>
  <c r="EB853" i="1" s="1"/>
  <c r="EI853" i="1"/>
  <c r="EJ853" i="1" s="1"/>
  <c r="CW853" i="1"/>
  <c r="CX853" i="1" s="1"/>
  <c r="DE853" i="1"/>
  <c r="DF853" i="1" s="1"/>
  <c r="DM853" i="1"/>
  <c r="DN853" i="1" s="1"/>
  <c r="DU853" i="1"/>
  <c r="DV853" i="1" s="1"/>
  <c r="EC853" i="1"/>
  <c r="ED853" i="1" s="1"/>
  <c r="CY853" i="1"/>
  <c r="CZ853" i="1" s="1"/>
  <c r="DG853" i="1"/>
  <c r="DH853" i="1" s="1"/>
  <c r="DO853" i="1"/>
  <c r="DP853" i="1" s="1"/>
  <c r="DW853" i="1"/>
  <c r="DX853" i="1" s="1"/>
  <c r="EE853" i="1"/>
  <c r="EF853" i="1" s="1"/>
  <c r="DQ853" i="1"/>
  <c r="DR853" i="1" s="1"/>
  <c r="DA853" i="1"/>
  <c r="DB853" i="1" s="1"/>
  <c r="DI853" i="1"/>
  <c r="DJ853" i="1" s="1"/>
  <c r="DY853" i="1"/>
  <c r="DZ853" i="1" s="1"/>
  <c r="EG853" i="1"/>
  <c r="EH853" i="1" s="1"/>
  <c r="CU841" i="1"/>
  <c r="CV841" i="1" s="1"/>
  <c r="DC841" i="1"/>
  <c r="DD841" i="1" s="1"/>
  <c r="DK841" i="1"/>
  <c r="DL841" i="1" s="1"/>
  <c r="DS841" i="1"/>
  <c r="DT841" i="1" s="1"/>
  <c r="EA841" i="1"/>
  <c r="EB841" i="1" s="1"/>
  <c r="EI841" i="1"/>
  <c r="EJ841" i="1" s="1"/>
  <c r="CW841" i="1"/>
  <c r="CX841" i="1" s="1"/>
  <c r="DE841" i="1"/>
  <c r="DF841" i="1" s="1"/>
  <c r="DM841" i="1"/>
  <c r="DN841" i="1" s="1"/>
  <c r="DU841" i="1"/>
  <c r="DV841" i="1" s="1"/>
  <c r="EC841" i="1"/>
  <c r="ED841" i="1" s="1"/>
  <c r="CY841" i="1"/>
  <c r="CZ841" i="1" s="1"/>
  <c r="DG841" i="1"/>
  <c r="DH841" i="1" s="1"/>
  <c r="DO841" i="1"/>
  <c r="DP841" i="1" s="1"/>
  <c r="DW841" i="1"/>
  <c r="DX841" i="1" s="1"/>
  <c r="EE841" i="1"/>
  <c r="EF841" i="1" s="1"/>
  <c r="DI841" i="1"/>
  <c r="DJ841" i="1" s="1"/>
  <c r="EG841" i="1"/>
  <c r="EH841" i="1" s="1"/>
  <c r="DQ841" i="1"/>
  <c r="DR841" i="1" s="1"/>
  <c r="DY841" i="1"/>
  <c r="DZ841" i="1" s="1"/>
  <c r="DA841" i="1"/>
  <c r="DB841" i="1" s="1"/>
  <c r="CU829" i="1"/>
  <c r="CV829" i="1" s="1"/>
  <c r="DC829" i="1"/>
  <c r="DD829" i="1" s="1"/>
  <c r="DK829" i="1"/>
  <c r="DL829" i="1" s="1"/>
  <c r="DS829" i="1"/>
  <c r="DT829" i="1" s="1"/>
  <c r="EA829" i="1"/>
  <c r="EB829" i="1" s="1"/>
  <c r="EI829" i="1"/>
  <c r="EJ829" i="1" s="1"/>
  <c r="CW829" i="1"/>
  <c r="CX829" i="1" s="1"/>
  <c r="DE829" i="1"/>
  <c r="DF829" i="1" s="1"/>
  <c r="DM829" i="1"/>
  <c r="DN829" i="1" s="1"/>
  <c r="DU829" i="1"/>
  <c r="DV829" i="1" s="1"/>
  <c r="EC829" i="1"/>
  <c r="ED829" i="1" s="1"/>
  <c r="CY829" i="1"/>
  <c r="CZ829" i="1" s="1"/>
  <c r="DG829" i="1"/>
  <c r="DH829" i="1" s="1"/>
  <c r="DO829" i="1"/>
  <c r="DP829" i="1" s="1"/>
  <c r="DW829" i="1"/>
  <c r="DX829" i="1" s="1"/>
  <c r="EE829" i="1"/>
  <c r="EF829" i="1" s="1"/>
  <c r="DA829" i="1"/>
  <c r="DB829" i="1" s="1"/>
  <c r="EG829" i="1"/>
  <c r="EH829" i="1" s="1"/>
  <c r="DQ829" i="1"/>
  <c r="DR829" i="1" s="1"/>
  <c r="DI829" i="1"/>
  <c r="DJ829" i="1" s="1"/>
  <c r="DY829" i="1"/>
  <c r="DZ829" i="1" s="1"/>
  <c r="CU809" i="1"/>
  <c r="CV809" i="1" s="1"/>
  <c r="DC809" i="1"/>
  <c r="DD809" i="1" s="1"/>
  <c r="DK809" i="1"/>
  <c r="DL809" i="1" s="1"/>
  <c r="DS809" i="1"/>
  <c r="DT809" i="1" s="1"/>
  <c r="EA809" i="1"/>
  <c r="EB809" i="1" s="1"/>
  <c r="EI809" i="1"/>
  <c r="EJ809" i="1" s="1"/>
  <c r="CW809" i="1"/>
  <c r="CX809" i="1" s="1"/>
  <c r="DE809" i="1"/>
  <c r="DF809" i="1" s="1"/>
  <c r="DM809" i="1"/>
  <c r="DN809" i="1" s="1"/>
  <c r="DU809" i="1"/>
  <c r="DV809" i="1" s="1"/>
  <c r="EC809" i="1"/>
  <c r="ED809" i="1" s="1"/>
  <c r="CY809" i="1"/>
  <c r="CZ809" i="1" s="1"/>
  <c r="DG809" i="1"/>
  <c r="DH809" i="1" s="1"/>
  <c r="DO809" i="1"/>
  <c r="DP809" i="1" s="1"/>
  <c r="DW809" i="1"/>
  <c r="DX809" i="1" s="1"/>
  <c r="EE809" i="1"/>
  <c r="EF809" i="1" s="1"/>
  <c r="DI809" i="1"/>
  <c r="DJ809" i="1" s="1"/>
  <c r="DY809" i="1"/>
  <c r="DZ809" i="1" s="1"/>
  <c r="EG809" i="1"/>
  <c r="EH809" i="1" s="1"/>
  <c r="DQ809" i="1"/>
  <c r="DR809" i="1" s="1"/>
  <c r="DA809" i="1"/>
  <c r="DB809" i="1" s="1"/>
  <c r="CW896" i="1"/>
  <c r="CX896" i="1" s="1"/>
  <c r="DE896" i="1"/>
  <c r="DF896" i="1" s="1"/>
  <c r="DM896" i="1"/>
  <c r="DN896" i="1" s="1"/>
  <c r="DU896" i="1"/>
  <c r="DV896" i="1" s="1"/>
  <c r="EC896" i="1"/>
  <c r="ED896" i="1" s="1"/>
  <c r="CY896" i="1"/>
  <c r="CZ896" i="1" s="1"/>
  <c r="DG896" i="1"/>
  <c r="DH896" i="1" s="1"/>
  <c r="DO896" i="1"/>
  <c r="DP896" i="1" s="1"/>
  <c r="DW896" i="1"/>
  <c r="DX896" i="1" s="1"/>
  <c r="EE896" i="1"/>
  <c r="EF896" i="1" s="1"/>
  <c r="DA896" i="1"/>
  <c r="DB896" i="1" s="1"/>
  <c r="DI896" i="1"/>
  <c r="DJ896" i="1" s="1"/>
  <c r="DQ896" i="1"/>
  <c r="DR896" i="1" s="1"/>
  <c r="DY896" i="1"/>
  <c r="DZ896" i="1" s="1"/>
  <c r="EG896" i="1"/>
  <c r="EH896" i="1" s="1"/>
  <c r="DC896" i="1"/>
  <c r="DD896" i="1" s="1"/>
  <c r="EI896" i="1"/>
  <c r="EJ896" i="1" s="1"/>
  <c r="EA896" i="1"/>
  <c r="EB896" i="1" s="1"/>
  <c r="DK896" i="1"/>
  <c r="DL896" i="1" s="1"/>
  <c r="DS896" i="1"/>
  <c r="DT896" i="1" s="1"/>
  <c r="CU896" i="1"/>
  <c r="CV896" i="1" s="1"/>
  <c r="CW888" i="1"/>
  <c r="CX888" i="1" s="1"/>
  <c r="DE888" i="1"/>
  <c r="DF888" i="1" s="1"/>
  <c r="DM888" i="1"/>
  <c r="DN888" i="1" s="1"/>
  <c r="DU888" i="1"/>
  <c r="DV888" i="1" s="1"/>
  <c r="EC888" i="1"/>
  <c r="ED888" i="1" s="1"/>
  <c r="CY888" i="1"/>
  <c r="CZ888" i="1" s="1"/>
  <c r="DG888" i="1"/>
  <c r="DH888" i="1" s="1"/>
  <c r="DO888" i="1"/>
  <c r="DP888" i="1" s="1"/>
  <c r="DW888" i="1"/>
  <c r="DX888" i="1" s="1"/>
  <c r="DA888" i="1"/>
  <c r="DB888" i="1" s="1"/>
  <c r="DI888" i="1"/>
  <c r="DJ888" i="1" s="1"/>
  <c r="DQ888" i="1"/>
  <c r="DR888" i="1" s="1"/>
  <c r="DY888" i="1"/>
  <c r="DZ888" i="1" s="1"/>
  <c r="EG888" i="1"/>
  <c r="EH888" i="1" s="1"/>
  <c r="DS888" i="1"/>
  <c r="DT888" i="1" s="1"/>
  <c r="EI888" i="1"/>
  <c r="EJ888" i="1" s="1"/>
  <c r="CU888" i="1"/>
  <c r="CV888" i="1" s="1"/>
  <c r="EA888" i="1"/>
  <c r="EB888" i="1" s="1"/>
  <c r="DC888" i="1"/>
  <c r="DD888" i="1" s="1"/>
  <c r="EE888" i="1"/>
  <c r="EF888" i="1" s="1"/>
  <c r="DK888" i="1"/>
  <c r="DL888" i="1" s="1"/>
  <c r="CW880" i="1"/>
  <c r="CX880" i="1" s="1"/>
  <c r="DE880" i="1"/>
  <c r="DF880" i="1" s="1"/>
  <c r="DM880" i="1"/>
  <c r="DN880" i="1" s="1"/>
  <c r="DU880" i="1"/>
  <c r="DV880" i="1" s="1"/>
  <c r="EC880" i="1"/>
  <c r="ED880" i="1" s="1"/>
  <c r="CY880" i="1"/>
  <c r="CZ880" i="1" s="1"/>
  <c r="DG880" i="1"/>
  <c r="DH880" i="1" s="1"/>
  <c r="DO880" i="1"/>
  <c r="DP880" i="1" s="1"/>
  <c r="DW880" i="1"/>
  <c r="DX880" i="1" s="1"/>
  <c r="EE880" i="1"/>
  <c r="EF880" i="1" s="1"/>
  <c r="DA880" i="1"/>
  <c r="DB880" i="1" s="1"/>
  <c r="DI880" i="1"/>
  <c r="DJ880" i="1" s="1"/>
  <c r="DQ880" i="1"/>
  <c r="DR880" i="1" s="1"/>
  <c r="DY880" i="1"/>
  <c r="DZ880" i="1" s="1"/>
  <c r="EG880" i="1"/>
  <c r="EH880" i="1" s="1"/>
  <c r="DC880" i="1"/>
  <c r="DD880" i="1" s="1"/>
  <c r="EI880" i="1"/>
  <c r="EJ880" i="1" s="1"/>
  <c r="DS880" i="1"/>
  <c r="DT880" i="1" s="1"/>
  <c r="EA880" i="1"/>
  <c r="EB880" i="1" s="1"/>
  <c r="DK880" i="1"/>
  <c r="DL880" i="1" s="1"/>
  <c r="CU880" i="1"/>
  <c r="CV880" i="1" s="1"/>
  <c r="CW872" i="1"/>
  <c r="CX872" i="1" s="1"/>
  <c r="DE872" i="1"/>
  <c r="DF872" i="1" s="1"/>
  <c r="DM872" i="1"/>
  <c r="DN872" i="1" s="1"/>
  <c r="DU872" i="1"/>
  <c r="DV872" i="1" s="1"/>
  <c r="EC872" i="1"/>
  <c r="ED872" i="1" s="1"/>
  <c r="CY872" i="1"/>
  <c r="CZ872" i="1" s="1"/>
  <c r="DG872" i="1"/>
  <c r="DH872" i="1" s="1"/>
  <c r="DO872" i="1"/>
  <c r="DP872" i="1" s="1"/>
  <c r="EE872" i="1"/>
  <c r="EF872" i="1" s="1"/>
  <c r="DA872" i="1"/>
  <c r="DB872" i="1" s="1"/>
  <c r="DI872" i="1"/>
  <c r="DJ872" i="1" s="1"/>
  <c r="DQ872" i="1"/>
  <c r="DR872" i="1" s="1"/>
  <c r="DY872" i="1"/>
  <c r="DZ872" i="1" s="1"/>
  <c r="EG872" i="1"/>
  <c r="EH872" i="1" s="1"/>
  <c r="DS872" i="1"/>
  <c r="DT872" i="1" s="1"/>
  <c r="EI872" i="1"/>
  <c r="EJ872" i="1" s="1"/>
  <c r="DW872" i="1"/>
  <c r="DX872" i="1" s="1"/>
  <c r="CU872" i="1"/>
  <c r="CV872" i="1" s="1"/>
  <c r="EA872" i="1"/>
  <c r="EB872" i="1" s="1"/>
  <c r="DC872" i="1"/>
  <c r="DD872" i="1" s="1"/>
  <c r="DK872" i="1"/>
  <c r="DL872" i="1" s="1"/>
  <c r="CW864" i="1"/>
  <c r="CX864" i="1" s="1"/>
  <c r="DE864" i="1"/>
  <c r="DF864" i="1" s="1"/>
  <c r="DM864" i="1"/>
  <c r="DN864" i="1" s="1"/>
  <c r="DU864" i="1"/>
  <c r="DV864" i="1" s="1"/>
  <c r="EC864" i="1"/>
  <c r="ED864" i="1" s="1"/>
  <c r="CY864" i="1"/>
  <c r="CZ864" i="1" s="1"/>
  <c r="DG864" i="1"/>
  <c r="DH864" i="1" s="1"/>
  <c r="DO864" i="1"/>
  <c r="DP864" i="1" s="1"/>
  <c r="DW864" i="1"/>
  <c r="DX864" i="1" s="1"/>
  <c r="EE864" i="1"/>
  <c r="EF864" i="1" s="1"/>
  <c r="DA864" i="1"/>
  <c r="DB864" i="1" s="1"/>
  <c r="DQ864" i="1"/>
  <c r="DR864" i="1" s="1"/>
  <c r="DY864" i="1"/>
  <c r="DZ864" i="1" s="1"/>
  <c r="EG864" i="1"/>
  <c r="EH864" i="1" s="1"/>
  <c r="DC864" i="1"/>
  <c r="DD864" i="1" s="1"/>
  <c r="EI864" i="1"/>
  <c r="EJ864" i="1" s="1"/>
  <c r="DI864" i="1"/>
  <c r="DJ864" i="1" s="1"/>
  <c r="CU864" i="1"/>
  <c r="CV864" i="1" s="1"/>
  <c r="DK864" i="1"/>
  <c r="DL864" i="1" s="1"/>
  <c r="DS864" i="1"/>
  <c r="DT864" i="1" s="1"/>
  <c r="EA864" i="1"/>
  <c r="EB864" i="1" s="1"/>
  <c r="CW856" i="1"/>
  <c r="CX856" i="1" s="1"/>
  <c r="DM856" i="1"/>
  <c r="DN856" i="1" s="1"/>
  <c r="DU856" i="1"/>
  <c r="DV856" i="1" s="1"/>
  <c r="EC856" i="1"/>
  <c r="ED856" i="1" s="1"/>
  <c r="CY856" i="1"/>
  <c r="CZ856" i="1" s="1"/>
  <c r="DG856" i="1"/>
  <c r="DH856" i="1" s="1"/>
  <c r="DO856" i="1"/>
  <c r="DP856" i="1" s="1"/>
  <c r="DW856" i="1"/>
  <c r="DX856" i="1" s="1"/>
  <c r="EE856" i="1"/>
  <c r="EF856" i="1" s="1"/>
  <c r="DA856" i="1"/>
  <c r="DB856" i="1" s="1"/>
  <c r="DI856" i="1"/>
  <c r="DJ856" i="1" s="1"/>
  <c r="DQ856" i="1"/>
  <c r="DR856" i="1" s="1"/>
  <c r="DY856" i="1"/>
  <c r="DZ856" i="1" s="1"/>
  <c r="EG856" i="1"/>
  <c r="EH856" i="1" s="1"/>
  <c r="DS856" i="1"/>
  <c r="DT856" i="1" s="1"/>
  <c r="DC856" i="1"/>
  <c r="DD856" i="1" s="1"/>
  <c r="EI856" i="1"/>
  <c r="EJ856" i="1" s="1"/>
  <c r="DK856" i="1"/>
  <c r="DL856" i="1" s="1"/>
  <c r="CU856" i="1"/>
  <c r="CV856" i="1" s="1"/>
  <c r="EA856" i="1"/>
  <c r="EB856" i="1" s="1"/>
  <c r="DE856" i="1"/>
  <c r="DF856" i="1" s="1"/>
  <c r="CW848" i="1"/>
  <c r="CX848" i="1" s="1"/>
  <c r="DE848" i="1"/>
  <c r="DF848" i="1" s="1"/>
  <c r="DM848" i="1"/>
  <c r="DN848" i="1" s="1"/>
  <c r="DU848" i="1"/>
  <c r="DV848" i="1" s="1"/>
  <c r="EC848" i="1"/>
  <c r="ED848" i="1" s="1"/>
  <c r="CY848" i="1"/>
  <c r="CZ848" i="1" s="1"/>
  <c r="DG848" i="1"/>
  <c r="DH848" i="1" s="1"/>
  <c r="DO848" i="1"/>
  <c r="DP848" i="1" s="1"/>
  <c r="DW848" i="1"/>
  <c r="DX848" i="1" s="1"/>
  <c r="EE848" i="1"/>
  <c r="EF848" i="1" s="1"/>
  <c r="DA848" i="1"/>
  <c r="DB848" i="1" s="1"/>
  <c r="DI848" i="1"/>
  <c r="DJ848" i="1" s="1"/>
  <c r="DQ848" i="1"/>
  <c r="DR848" i="1" s="1"/>
  <c r="DY848" i="1"/>
  <c r="DZ848" i="1" s="1"/>
  <c r="EG848" i="1"/>
  <c r="EH848" i="1" s="1"/>
  <c r="DC848" i="1"/>
  <c r="DD848" i="1" s="1"/>
  <c r="EI848" i="1"/>
  <c r="EJ848" i="1" s="1"/>
  <c r="DS848" i="1"/>
  <c r="DT848" i="1" s="1"/>
  <c r="CU848" i="1"/>
  <c r="CV848" i="1" s="1"/>
  <c r="DK848" i="1"/>
  <c r="DL848" i="1" s="1"/>
  <c r="EA848" i="1"/>
  <c r="EB848" i="1" s="1"/>
  <c r="CW840" i="1"/>
  <c r="CX840" i="1" s="1"/>
  <c r="DE840" i="1"/>
  <c r="DF840" i="1" s="1"/>
  <c r="DM840" i="1"/>
  <c r="DN840" i="1" s="1"/>
  <c r="DU840" i="1"/>
  <c r="DV840" i="1" s="1"/>
  <c r="EC840" i="1"/>
  <c r="ED840" i="1" s="1"/>
  <c r="CY840" i="1"/>
  <c r="CZ840" i="1" s="1"/>
  <c r="DG840" i="1"/>
  <c r="DH840" i="1" s="1"/>
  <c r="DO840" i="1"/>
  <c r="DP840" i="1" s="1"/>
  <c r="DW840" i="1"/>
  <c r="DX840" i="1" s="1"/>
  <c r="EE840" i="1"/>
  <c r="EF840" i="1" s="1"/>
  <c r="DA840" i="1"/>
  <c r="DB840" i="1" s="1"/>
  <c r="DI840" i="1"/>
  <c r="DJ840" i="1" s="1"/>
  <c r="DQ840" i="1"/>
  <c r="DR840" i="1" s="1"/>
  <c r="DY840" i="1"/>
  <c r="DZ840" i="1" s="1"/>
  <c r="EG840" i="1"/>
  <c r="EH840" i="1" s="1"/>
  <c r="DS840" i="1"/>
  <c r="DT840" i="1" s="1"/>
  <c r="EI840" i="1"/>
  <c r="EJ840" i="1" s="1"/>
  <c r="DK840" i="1"/>
  <c r="DL840" i="1" s="1"/>
  <c r="CU840" i="1"/>
  <c r="CV840" i="1" s="1"/>
  <c r="EA840" i="1"/>
  <c r="EB840" i="1" s="1"/>
  <c r="DC840" i="1"/>
  <c r="DD840" i="1" s="1"/>
  <c r="CW832" i="1"/>
  <c r="CX832" i="1" s="1"/>
  <c r="DE832" i="1"/>
  <c r="DF832" i="1" s="1"/>
  <c r="DM832" i="1"/>
  <c r="DN832" i="1" s="1"/>
  <c r="DU832" i="1"/>
  <c r="DV832" i="1" s="1"/>
  <c r="EC832" i="1"/>
  <c r="ED832" i="1" s="1"/>
  <c r="CY832" i="1"/>
  <c r="CZ832" i="1" s="1"/>
  <c r="DG832" i="1"/>
  <c r="DH832" i="1" s="1"/>
  <c r="DO832" i="1"/>
  <c r="DP832" i="1" s="1"/>
  <c r="DW832" i="1"/>
  <c r="DX832" i="1" s="1"/>
  <c r="EE832" i="1"/>
  <c r="EF832" i="1" s="1"/>
  <c r="DA832" i="1"/>
  <c r="DB832" i="1" s="1"/>
  <c r="DI832" i="1"/>
  <c r="DJ832" i="1" s="1"/>
  <c r="DQ832" i="1"/>
  <c r="DR832" i="1" s="1"/>
  <c r="DY832" i="1"/>
  <c r="DZ832" i="1" s="1"/>
  <c r="EG832" i="1"/>
  <c r="EH832" i="1" s="1"/>
  <c r="DC832" i="1"/>
  <c r="DD832" i="1" s="1"/>
  <c r="EI832" i="1"/>
  <c r="EJ832" i="1" s="1"/>
  <c r="EA832" i="1"/>
  <c r="EB832" i="1" s="1"/>
  <c r="DK832" i="1"/>
  <c r="DL832" i="1" s="1"/>
  <c r="DS832" i="1"/>
  <c r="DT832" i="1" s="1"/>
  <c r="CU832" i="1"/>
  <c r="CV832" i="1" s="1"/>
  <c r="CW824" i="1"/>
  <c r="CX824" i="1" s="1"/>
  <c r="DE824" i="1"/>
  <c r="DF824" i="1" s="1"/>
  <c r="DM824" i="1"/>
  <c r="DN824" i="1" s="1"/>
  <c r="DU824" i="1"/>
  <c r="DV824" i="1" s="1"/>
  <c r="EC824" i="1"/>
  <c r="ED824" i="1" s="1"/>
  <c r="CY824" i="1"/>
  <c r="CZ824" i="1" s="1"/>
  <c r="DG824" i="1"/>
  <c r="DH824" i="1" s="1"/>
  <c r="DO824" i="1"/>
  <c r="DP824" i="1" s="1"/>
  <c r="DW824" i="1"/>
  <c r="DX824" i="1" s="1"/>
  <c r="EE824" i="1"/>
  <c r="EF824" i="1" s="1"/>
  <c r="DA824" i="1"/>
  <c r="DB824" i="1" s="1"/>
  <c r="DI824" i="1"/>
  <c r="DJ824" i="1" s="1"/>
  <c r="DQ824" i="1"/>
  <c r="DR824" i="1" s="1"/>
  <c r="DY824" i="1"/>
  <c r="DZ824" i="1" s="1"/>
  <c r="EG824" i="1"/>
  <c r="EH824" i="1" s="1"/>
  <c r="DS824" i="1"/>
  <c r="DT824" i="1" s="1"/>
  <c r="EI824" i="1"/>
  <c r="EJ824" i="1" s="1"/>
  <c r="DK824" i="1"/>
  <c r="DL824" i="1" s="1"/>
  <c r="CU824" i="1"/>
  <c r="CV824" i="1" s="1"/>
  <c r="EA824" i="1"/>
  <c r="EB824" i="1" s="1"/>
  <c r="DC824" i="1"/>
  <c r="DD824" i="1" s="1"/>
  <c r="CW816" i="1"/>
  <c r="CX816" i="1" s="1"/>
  <c r="DE816" i="1"/>
  <c r="DF816" i="1" s="1"/>
  <c r="DM816" i="1"/>
  <c r="DN816" i="1" s="1"/>
  <c r="DU816" i="1"/>
  <c r="DV816" i="1" s="1"/>
  <c r="EC816" i="1"/>
  <c r="ED816" i="1" s="1"/>
  <c r="CY816" i="1"/>
  <c r="CZ816" i="1" s="1"/>
  <c r="DG816" i="1"/>
  <c r="DH816" i="1" s="1"/>
  <c r="DO816" i="1"/>
  <c r="DP816" i="1" s="1"/>
  <c r="DW816" i="1"/>
  <c r="DX816" i="1" s="1"/>
  <c r="EE816" i="1"/>
  <c r="EF816" i="1" s="1"/>
  <c r="DA816" i="1"/>
  <c r="DB816" i="1" s="1"/>
  <c r="DI816" i="1"/>
  <c r="DJ816" i="1" s="1"/>
  <c r="DY816" i="1"/>
  <c r="DZ816" i="1" s="1"/>
  <c r="EG816" i="1"/>
  <c r="EH816" i="1" s="1"/>
  <c r="DC816" i="1"/>
  <c r="DD816" i="1" s="1"/>
  <c r="EI816" i="1"/>
  <c r="EJ816" i="1" s="1"/>
  <c r="DQ816" i="1"/>
  <c r="DR816" i="1" s="1"/>
  <c r="DS816" i="1"/>
  <c r="DT816" i="1" s="1"/>
  <c r="DK816" i="1"/>
  <c r="DL816" i="1" s="1"/>
  <c r="CU816" i="1"/>
  <c r="CV816" i="1" s="1"/>
  <c r="EA816" i="1"/>
  <c r="EB816" i="1" s="1"/>
  <c r="CW808" i="1"/>
  <c r="CX808" i="1" s="1"/>
  <c r="DE808" i="1"/>
  <c r="DF808" i="1" s="1"/>
  <c r="DM808" i="1"/>
  <c r="DN808" i="1" s="1"/>
  <c r="DU808" i="1"/>
  <c r="DV808" i="1" s="1"/>
  <c r="EC808" i="1"/>
  <c r="ED808" i="1" s="1"/>
  <c r="CY808" i="1"/>
  <c r="CZ808" i="1" s="1"/>
  <c r="DG808" i="1"/>
  <c r="DH808" i="1" s="1"/>
  <c r="DO808" i="1"/>
  <c r="DP808" i="1" s="1"/>
  <c r="DW808" i="1"/>
  <c r="DX808" i="1" s="1"/>
  <c r="EE808" i="1"/>
  <c r="EF808" i="1" s="1"/>
  <c r="DA808" i="1"/>
  <c r="DB808" i="1" s="1"/>
  <c r="DI808" i="1"/>
  <c r="DJ808" i="1" s="1"/>
  <c r="DQ808" i="1"/>
  <c r="DR808" i="1" s="1"/>
  <c r="DY808" i="1"/>
  <c r="DZ808" i="1" s="1"/>
  <c r="EG808" i="1"/>
  <c r="EH808" i="1" s="1"/>
  <c r="DS808" i="1"/>
  <c r="DT808" i="1" s="1"/>
  <c r="DK808" i="1"/>
  <c r="DL808" i="1" s="1"/>
  <c r="CU808" i="1"/>
  <c r="CV808" i="1" s="1"/>
  <c r="EA808" i="1"/>
  <c r="EB808" i="1" s="1"/>
  <c r="DC808" i="1"/>
  <c r="DD808" i="1" s="1"/>
  <c r="EI808" i="1"/>
  <c r="EJ808" i="1" s="1"/>
  <c r="CW800" i="1"/>
  <c r="CX800" i="1" s="1"/>
  <c r="DE800" i="1"/>
  <c r="DF800" i="1" s="1"/>
  <c r="DM800" i="1"/>
  <c r="DN800" i="1" s="1"/>
  <c r="DU800" i="1"/>
  <c r="DV800" i="1" s="1"/>
  <c r="EC800" i="1"/>
  <c r="ED800" i="1" s="1"/>
  <c r="CY800" i="1"/>
  <c r="CZ800" i="1" s="1"/>
  <c r="DG800" i="1"/>
  <c r="DH800" i="1" s="1"/>
  <c r="DO800" i="1"/>
  <c r="DP800" i="1" s="1"/>
  <c r="DW800" i="1"/>
  <c r="DX800" i="1" s="1"/>
  <c r="EE800" i="1"/>
  <c r="EF800" i="1" s="1"/>
  <c r="DA800" i="1"/>
  <c r="DB800" i="1" s="1"/>
  <c r="DI800" i="1"/>
  <c r="DJ800" i="1" s="1"/>
  <c r="DQ800" i="1"/>
  <c r="DR800" i="1" s="1"/>
  <c r="DY800" i="1"/>
  <c r="DZ800" i="1" s="1"/>
  <c r="EG800" i="1"/>
  <c r="EH800" i="1" s="1"/>
  <c r="DC800" i="1"/>
  <c r="DD800" i="1" s="1"/>
  <c r="EI800" i="1"/>
  <c r="EJ800" i="1" s="1"/>
  <c r="DS800" i="1"/>
  <c r="DT800" i="1" s="1"/>
  <c r="EA800" i="1"/>
  <c r="EB800" i="1" s="1"/>
  <c r="DK800" i="1"/>
  <c r="DL800" i="1" s="1"/>
  <c r="CU800" i="1"/>
  <c r="CV800" i="1" s="1"/>
  <c r="CW792" i="1"/>
  <c r="CX792" i="1" s="1"/>
  <c r="DE792" i="1"/>
  <c r="DF792" i="1" s="1"/>
  <c r="DM792" i="1"/>
  <c r="DN792" i="1" s="1"/>
  <c r="DU792" i="1"/>
  <c r="DV792" i="1" s="1"/>
  <c r="EC792" i="1"/>
  <c r="ED792" i="1" s="1"/>
  <c r="CY792" i="1"/>
  <c r="CZ792" i="1" s="1"/>
  <c r="DG792" i="1"/>
  <c r="DH792" i="1" s="1"/>
  <c r="DO792" i="1"/>
  <c r="DP792" i="1" s="1"/>
  <c r="DW792" i="1"/>
  <c r="DX792" i="1" s="1"/>
  <c r="EE792" i="1"/>
  <c r="EF792" i="1" s="1"/>
  <c r="DA792" i="1"/>
  <c r="DB792" i="1" s="1"/>
  <c r="DI792" i="1"/>
  <c r="DJ792" i="1" s="1"/>
  <c r="DQ792" i="1"/>
  <c r="DR792" i="1" s="1"/>
  <c r="DY792" i="1"/>
  <c r="DZ792" i="1" s="1"/>
  <c r="EG792" i="1"/>
  <c r="EH792" i="1" s="1"/>
  <c r="DS792" i="1"/>
  <c r="DT792" i="1" s="1"/>
  <c r="CU792" i="1"/>
  <c r="CV792" i="1" s="1"/>
  <c r="EA792" i="1"/>
  <c r="EB792" i="1" s="1"/>
  <c r="DC792" i="1"/>
  <c r="DD792" i="1" s="1"/>
  <c r="EI792" i="1"/>
  <c r="EJ792" i="1" s="1"/>
  <c r="DK792" i="1"/>
  <c r="DL792" i="1" s="1"/>
  <c r="CW784" i="1"/>
  <c r="CX784" i="1" s="1"/>
  <c r="DE784" i="1"/>
  <c r="DF784" i="1" s="1"/>
  <c r="DM784" i="1"/>
  <c r="DN784" i="1" s="1"/>
  <c r="DU784" i="1"/>
  <c r="DV784" i="1" s="1"/>
  <c r="EC784" i="1"/>
  <c r="ED784" i="1" s="1"/>
  <c r="CY784" i="1"/>
  <c r="CZ784" i="1" s="1"/>
  <c r="DG784" i="1"/>
  <c r="DH784" i="1" s="1"/>
  <c r="DO784" i="1"/>
  <c r="DP784" i="1" s="1"/>
  <c r="DW784" i="1"/>
  <c r="DX784" i="1" s="1"/>
  <c r="EE784" i="1"/>
  <c r="EF784" i="1" s="1"/>
  <c r="DA784" i="1"/>
  <c r="DB784" i="1" s="1"/>
  <c r="DI784" i="1"/>
  <c r="DJ784" i="1" s="1"/>
  <c r="DQ784" i="1"/>
  <c r="DR784" i="1" s="1"/>
  <c r="DY784" i="1"/>
  <c r="DZ784" i="1" s="1"/>
  <c r="EG784" i="1"/>
  <c r="EH784" i="1" s="1"/>
  <c r="DC784" i="1"/>
  <c r="DD784" i="1" s="1"/>
  <c r="EI784" i="1"/>
  <c r="EJ784" i="1" s="1"/>
  <c r="DS784" i="1"/>
  <c r="DT784" i="1" s="1"/>
  <c r="CU784" i="1"/>
  <c r="CV784" i="1" s="1"/>
  <c r="DK784" i="1"/>
  <c r="DL784" i="1" s="1"/>
  <c r="EA784" i="1"/>
  <c r="EB784" i="1" s="1"/>
  <c r="CW776" i="1"/>
  <c r="CX776" i="1" s="1"/>
  <c r="DE776" i="1"/>
  <c r="DF776" i="1" s="1"/>
  <c r="DM776" i="1"/>
  <c r="DN776" i="1" s="1"/>
  <c r="DU776" i="1"/>
  <c r="DV776" i="1" s="1"/>
  <c r="EC776" i="1"/>
  <c r="ED776" i="1" s="1"/>
  <c r="CY776" i="1"/>
  <c r="CZ776" i="1" s="1"/>
  <c r="DG776" i="1"/>
  <c r="DH776" i="1" s="1"/>
  <c r="DO776" i="1"/>
  <c r="DP776" i="1" s="1"/>
  <c r="DW776" i="1"/>
  <c r="DX776" i="1" s="1"/>
  <c r="EE776" i="1"/>
  <c r="EF776" i="1" s="1"/>
  <c r="DA776" i="1"/>
  <c r="DB776" i="1" s="1"/>
  <c r="DI776" i="1"/>
  <c r="DJ776" i="1" s="1"/>
  <c r="DQ776" i="1"/>
  <c r="DR776" i="1" s="1"/>
  <c r="DY776" i="1"/>
  <c r="DZ776" i="1" s="1"/>
  <c r="EG776" i="1"/>
  <c r="EH776" i="1" s="1"/>
  <c r="DS776" i="1"/>
  <c r="DT776" i="1" s="1"/>
  <c r="EI776" i="1"/>
  <c r="EJ776" i="1" s="1"/>
  <c r="DK776" i="1"/>
  <c r="DL776" i="1" s="1"/>
  <c r="CU776" i="1"/>
  <c r="CV776" i="1" s="1"/>
  <c r="EA776" i="1"/>
  <c r="EB776" i="1" s="1"/>
  <c r="DC776" i="1"/>
  <c r="DD776" i="1" s="1"/>
  <c r="CW768" i="1"/>
  <c r="CX768" i="1" s="1"/>
  <c r="DE768" i="1"/>
  <c r="DF768" i="1" s="1"/>
  <c r="DM768" i="1"/>
  <c r="DN768" i="1" s="1"/>
  <c r="DU768" i="1"/>
  <c r="DV768" i="1" s="1"/>
  <c r="EC768" i="1"/>
  <c r="ED768" i="1" s="1"/>
  <c r="CY768" i="1"/>
  <c r="CZ768" i="1" s="1"/>
  <c r="DG768" i="1"/>
  <c r="DH768" i="1" s="1"/>
  <c r="DO768" i="1"/>
  <c r="DP768" i="1" s="1"/>
  <c r="DW768" i="1"/>
  <c r="DX768" i="1" s="1"/>
  <c r="EE768" i="1"/>
  <c r="EF768" i="1" s="1"/>
  <c r="DA768" i="1"/>
  <c r="DB768" i="1" s="1"/>
  <c r="DI768" i="1"/>
  <c r="DJ768" i="1" s="1"/>
  <c r="DQ768" i="1"/>
  <c r="DR768" i="1" s="1"/>
  <c r="DY768" i="1"/>
  <c r="DZ768" i="1" s="1"/>
  <c r="DC768" i="1"/>
  <c r="DD768" i="1" s="1"/>
  <c r="EI768" i="1"/>
  <c r="EJ768" i="1" s="1"/>
  <c r="EG768" i="1"/>
  <c r="EH768" i="1" s="1"/>
  <c r="CU768" i="1"/>
  <c r="CV768" i="1" s="1"/>
  <c r="DK768" i="1"/>
  <c r="DL768" i="1" s="1"/>
  <c r="DS768" i="1"/>
  <c r="DT768" i="1" s="1"/>
  <c r="EA768" i="1"/>
  <c r="EB768" i="1" s="1"/>
  <c r="CW760" i="1"/>
  <c r="CX760" i="1" s="1"/>
  <c r="DE760" i="1"/>
  <c r="DF760" i="1" s="1"/>
  <c r="DM760" i="1"/>
  <c r="DN760" i="1" s="1"/>
  <c r="DU760" i="1"/>
  <c r="DV760" i="1" s="1"/>
  <c r="EC760" i="1"/>
  <c r="ED760" i="1" s="1"/>
  <c r="CY760" i="1"/>
  <c r="CZ760" i="1" s="1"/>
  <c r="DG760" i="1"/>
  <c r="DH760" i="1" s="1"/>
  <c r="DO760" i="1"/>
  <c r="DP760" i="1" s="1"/>
  <c r="DW760" i="1"/>
  <c r="DX760" i="1" s="1"/>
  <c r="EE760" i="1"/>
  <c r="EF760" i="1" s="1"/>
  <c r="DA760" i="1"/>
  <c r="DB760" i="1" s="1"/>
  <c r="DI760" i="1"/>
  <c r="DJ760" i="1" s="1"/>
  <c r="DQ760" i="1"/>
  <c r="DR760" i="1" s="1"/>
  <c r="DY760" i="1"/>
  <c r="DZ760" i="1" s="1"/>
  <c r="EG760" i="1"/>
  <c r="EH760" i="1" s="1"/>
  <c r="DS760" i="1"/>
  <c r="DT760" i="1" s="1"/>
  <c r="DK760" i="1"/>
  <c r="DL760" i="1" s="1"/>
  <c r="CU760" i="1"/>
  <c r="CV760" i="1" s="1"/>
  <c r="EA760" i="1"/>
  <c r="EB760" i="1" s="1"/>
  <c r="DC760" i="1"/>
  <c r="DD760" i="1" s="1"/>
  <c r="EI760" i="1"/>
  <c r="EJ760" i="1" s="1"/>
  <c r="CW752" i="1"/>
  <c r="CX752" i="1" s="1"/>
  <c r="DE752" i="1"/>
  <c r="DF752" i="1" s="1"/>
  <c r="DM752" i="1"/>
  <c r="DN752" i="1" s="1"/>
  <c r="DU752" i="1"/>
  <c r="DV752" i="1" s="1"/>
  <c r="EC752" i="1"/>
  <c r="ED752" i="1" s="1"/>
  <c r="CY752" i="1"/>
  <c r="CZ752" i="1" s="1"/>
  <c r="DG752" i="1"/>
  <c r="DH752" i="1" s="1"/>
  <c r="DO752" i="1"/>
  <c r="DP752" i="1" s="1"/>
  <c r="DW752" i="1"/>
  <c r="DX752" i="1" s="1"/>
  <c r="EE752" i="1"/>
  <c r="EF752" i="1" s="1"/>
  <c r="DA752" i="1"/>
  <c r="DB752" i="1" s="1"/>
  <c r="DI752" i="1"/>
  <c r="DJ752" i="1" s="1"/>
  <c r="DQ752" i="1"/>
  <c r="DR752" i="1" s="1"/>
  <c r="DY752" i="1"/>
  <c r="DZ752" i="1" s="1"/>
  <c r="EG752" i="1"/>
  <c r="EH752" i="1" s="1"/>
  <c r="DC752" i="1"/>
  <c r="DD752" i="1" s="1"/>
  <c r="EI752" i="1"/>
  <c r="EJ752" i="1" s="1"/>
  <c r="EA752" i="1"/>
  <c r="EB752" i="1" s="1"/>
  <c r="DK752" i="1"/>
  <c r="DL752" i="1" s="1"/>
  <c r="DS752" i="1"/>
  <c r="DT752" i="1" s="1"/>
  <c r="CU752" i="1"/>
  <c r="CV752" i="1" s="1"/>
  <c r="CW744" i="1"/>
  <c r="CX744" i="1" s="1"/>
  <c r="DE744" i="1"/>
  <c r="DF744" i="1" s="1"/>
  <c r="DM744" i="1"/>
  <c r="DN744" i="1" s="1"/>
  <c r="DU744" i="1"/>
  <c r="DV744" i="1" s="1"/>
  <c r="EC744" i="1"/>
  <c r="ED744" i="1" s="1"/>
  <c r="CY744" i="1"/>
  <c r="CZ744" i="1" s="1"/>
  <c r="DG744" i="1"/>
  <c r="DH744" i="1" s="1"/>
  <c r="DO744" i="1"/>
  <c r="DP744" i="1" s="1"/>
  <c r="DW744" i="1"/>
  <c r="DX744" i="1" s="1"/>
  <c r="EE744" i="1"/>
  <c r="EF744" i="1" s="1"/>
  <c r="DI744" i="1"/>
  <c r="DJ744" i="1" s="1"/>
  <c r="DQ744" i="1"/>
  <c r="DR744" i="1" s="1"/>
  <c r="DY744" i="1"/>
  <c r="DZ744" i="1" s="1"/>
  <c r="EG744" i="1"/>
  <c r="EH744" i="1" s="1"/>
  <c r="DS744" i="1"/>
  <c r="DT744" i="1" s="1"/>
  <c r="DA744" i="1"/>
  <c r="DB744" i="1" s="1"/>
  <c r="DK744" i="1"/>
  <c r="DL744" i="1" s="1"/>
  <c r="CU744" i="1"/>
  <c r="CV744" i="1" s="1"/>
  <c r="EA744" i="1"/>
  <c r="EB744" i="1" s="1"/>
  <c r="DC744" i="1"/>
  <c r="DD744" i="1" s="1"/>
  <c r="EI744" i="1"/>
  <c r="EJ744" i="1" s="1"/>
  <c r="CW736" i="1"/>
  <c r="CX736" i="1" s="1"/>
  <c r="DE736" i="1"/>
  <c r="DF736" i="1" s="1"/>
  <c r="DM736" i="1"/>
  <c r="DN736" i="1" s="1"/>
  <c r="DU736" i="1"/>
  <c r="DV736" i="1" s="1"/>
  <c r="EC736" i="1"/>
  <c r="ED736" i="1" s="1"/>
  <c r="CY736" i="1"/>
  <c r="CZ736" i="1" s="1"/>
  <c r="DG736" i="1"/>
  <c r="DH736" i="1" s="1"/>
  <c r="DO736" i="1"/>
  <c r="DP736" i="1" s="1"/>
  <c r="DW736" i="1"/>
  <c r="DX736" i="1" s="1"/>
  <c r="EE736" i="1"/>
  <c r="EF736" i="1" s="1"/>
  <c r="DA736" i="1"/>
  <c r="DB736" i="1" s="1"/>
  <c r="DI736" i="1"/>
  <c r="DJ736" i="1" s="1"/>
  <c r="DQ736" i="1"/>
  <c r="DR736" i="1" s="1"/>
  <c r="DY736" i="1"/>
  <c r="DZ736" i="1" s="1"/>
  <c r="EG736" i="1"/>
  <c r="EH736" i="1" s="1"/>
  <c r="DC736" i="1"/>
  <c r="DD736" i="1" s="1"/>
  <c r="EI736" i="1"/>
  <c r="EJ736" i="1" s="1"/>
  <c r="DK736" i="1"/>
  <c r="DL736" i="1" s="1"/>
  <c r="DS736" i="1"/>
  <c r="DT736" i="1" s="1"/>
  <c r="CU736" i="1"/>
  <c r="CV736" i="1" s="1"/>
  <c r="EA736" i="1"/>
  <c r="EB736" i="1" s="1"/>
  <c r="CW728" i="1"/>
  <c r="CX728" i="1" s="1"/>
  <c r="DE728" i="1"/>
  <c r="DF728" i="1" s="1"/>
  <c r="DM728" i="1"/>
  <c r="DN728" i="1" s="1"/>
  <c r="DU728" i="1"/>
  <c r="DV728" i="1" s="1"/>
  <c r="EC728" i="1"/>
  <c r="ED728" i="1" s="1"/>
  <c r="CY728" i="1"/>
  <c r="CZ728" i="1" s="1"/>
  <c r="DG728" i="1"/>
  <c r="DH728" i="1" s="1"/>
  <c r="DO728" i="1"/>
  <c r="DP728" i="1" s="1"/>
  <c r="DW728" i="1"/>
  <c r="DX728" i="1" s="1"/>
  <c r="EE728" i="1"/>
  <c r="EF728" i="1" s="1"/>
  <c r="DC728" i="1"/>
  <c r="DD728" i="1" s="1"/>
  <c r="DS728" i="1"/>
  <c r="DT728" i="1" s="1"/>
  <c r="EI728" i="1"/>
  <c r="EJ728" i="1" s="1"/>
  <c r="DA728" i="1"/>
  <c r="DB728" i="1" s="1"/>
  <c r="DI728" i="1"/>
  <c r="DJ728" i="1" s="1"/>
  <c r="DQ728" i="1"/>
  <c r="DR728" i="1" s="1"/>
  <c r="DY728" i="1"/>
  <c r="DZ728" i="1" s="1"/>
  <c r="EG728" i="1"/>
  <c r="EH728" i="1" s="1"/>
  <c r="CU728" i="1"/>
  <c r="CV728" i="1" s="1"/>
  <c r="DK728" i="1"/>
  <c r="DL728" i="1" s="1"/>
  <c r="EA728" i="1"/>
  <c r="EB728" i="1" s="1"/>
  <c r="CW720" i="1"/>
  <c r="CX720" i="1" s="1"/>
  <c r="DE720" i="1"/>
  <c r="DF720" i="1" s="1"/>
  <c r="DM720" i="1"/>
  <c r="DN720" i="1" s="1"/>
  <c r="DU720" i="1"/>
  <c r="DV720" i="1" s="1"/>
  <c r="EC720" i="1"/>
  <c r="ED720" i="1" s="1"/>
  <c r="CY720" i="1"/>
  <c r="CZ720" i="1" s="1"/>
  <c r="DG720" i="1"/>
  <c r="DH720" i="1" s="1"/>
  <c r="DO720" i="1"/>
  <c r="DP720" i="1" s="1"/>
  <c r="DW720" i="1"/>
  <c r="DX720" i="1" s="1"/>
  <c r="EE720" i="1"/>
  <c r="EF720" i="1" s="1"/>
  <c r="DC720" i="1"/>
  <c r="DD720" i="1" s="1"/>
  <c r="DS720" i="1"/>
  <c r="DT720" i="1" s="1"/>
  <c r="EI720" i="1"/>
  <c r="EJ720" i="1" s="1"/>
  <c r="DA720" i="1"/>
  <c r="DB720" i="1" s="1"/>
  <c r="DI720" i="1"/>
  <c r="DJ720" i="1" s="1"/>
  <c r="DQ720" i="1"/>
  <c r="DR720" i="1" s="1"/>
  <c r="DY720" i="1"/>
  <c r="DZ720" i="1" s="1"/>
  <c r="EG720" i="1"/>
  <c r="EH720" i="1" s="1"/>
  <c r="CU720" i="1"/>
  <c r="CV720" i="1" s="1"/>
  <c r="EA720" i="1"/>
  <c r="EB720" i="1" s="1"/>
  <c r="DK720" i="1"/>
  <c r="DL720" i="1" s="1"/>
  <c r="CW712" i="1"/>
  <c r="CX712" i="1" s="1"/>
  <c r="DE712" i="1"/>
  <c r="DF712" i="1" s="1"/>
  <c r="DM712" i="1"/>
  <c r="DN712" i="1" s="1"/>
  <c r="DU712" i="1"/>
  <c r="DV712" i="1" s="1"/>
  <c r="EC712" i="1"/>
  <c r="ED712" i="1" s="1"/>
  <c r="CY712" i="1"/>
  <c r="CZ712" i="1" s="1"/>
  <c r="DG712" i="1"/>
  <c r="DH712" i="1" s="1"/>
  <c r="DO712" i="1"/>
  <c r="DP712" i="1" s="1"/>
  <c r="DW712" i="1"/>
  <c r="DX712" i="1" s="1"/>
  <c r="EE712" i="1"/>
  <c r="EF712" i="1" s="1"/>
  <c r="DC712" i="1"/>
  <c r="DD712" i="1" s="1"/>
  <c r="DS712" i="1"/>
  <c r="DT712" i="1" s="1"/>
  <c r="EI712" i="1"/>
  <c r="EJ712" i="1" s="1"/>
  <c r="DA712" i="1"/>
  <c r="DB712" i="1" s="1"/>
  <c r="DI712" i="1"/>
  <c r="DJ712" i="1" s="1"/>
  <c r="DY712" i="1"/>
  <c r="DZ712" i="1" s="1"/>
  <c r="EG712" i="1"/>
  <c r="EH712" i="1" s="1"/>
  <c r="CU712" i="1"/>
  <c r="CV712" i="1" s="1"/>
  <c r="DK712" i="1"/>
  <c r="DL712" i="1" s="1"/>
  <c r="EA712" i="1"/>
  <c r="EB712" i="1" s="1"/>
  <c r="DQ712" i="1"/>
  <c r="DR712" i="1" s="1"/>
  <c r="CW704" i="1"/>
  <c r="CX704" i="1" s="1"/>
  <c r="DE704" i="1"/>
  <c r="DF704" i="1" s="1"/>
  <c r="DM704" i="1"/>
  <c r="DN704" i="1" s="1"/>
  <c r="DU704" i="1"/>
  <c r="DV704" i="1" s="1"/>
  <c r="EC704" i="1"/>
  <c r="ED704" i="1" s="1"/>
  <c r="CY704" i="1"/>
  <c r="CZ704" i="1" s="1"/>
  <c r="DG704" i="1"/>
  <c r="DH704" i="1" s="1"/>
  <c r="DO704" i="1"/>
  <c r="DP704" i="1" s="1"/>
  <c r="DW704" i="1"/>
  <c r="DX704" i="1" s="1"/>
  <c r="EE704" i="1"/>
  <c r="EF704" i="1" s="1"/>
  <c r="DC704" i="1"/>
  <c r="DD704" i="1" s="1"/>
  <c r="DS704" i="1"/>
  <c r="DT704" i="1" s="1"/>
  <c r="DA704" i="1"/>
  <c r="DB704" i="1" s="1"/>
  <c r="DI704" i="1"/>
  <c r="DJ704" i="1" s="1"/>
  <c r="DQ704" i="1"/>
  <c r="DR704" i="1" s="1"/>
  <c r="DY704" i="1"/>
  <c r="DZ704" i="1" s="1"/>
  <c r="EG704" i="1"/>
  <c r="EH704" i="1" s="1"/>
  <c r="CU704" i="1"/>
  <c r="CV704" i="1" s="1"/>
  <c r="DK704" i="1"/>
  <c r="DL704" i="1" s="1"/>
  <c r="EI704" i="1"/>
  <c r="EJ704" i="1" s="1"/>
  <c r="EA704" i="1"/>
  <c r="EB704" i="1" s="1"/>
  <c r="CW696" i="1"/>
  <c r="CX696" i="1" s="1"/>
  <c r="DE696" i="1"/>
  <c r="DF696" i="1" s="1"/>
  <c r="DM696" i="1"/>
  <c r="DN696" i="1" s="1"/>
  <c r="DU696" i="1"/>
  <c r="DV696" i="1" s="1"/>
  <c r="EC696" i="1"/>
  <c r="ED696" i="1" s="1"/>
  <c r="CY696" i="1"/>
  <c r="CZ696" i="1" s="1"/>
  <c r="DG696" i="1"/>
  <c r="DH696" i="1" s="1"/>
  <c r="DO696" i="1"/>
  <c r="DP696" i="1" s="1"/>
  <c r="DW696" i="1"/>
  <c r="DX696" i="1" s="1"/>
  <c r="EE696" i="1"/>
  <c r="EF696" i="1" s="1"/>
  <c r="DC696" i="1"/>
  <c r="DD696" i="1" s="1"/>
  <c r="DS696" i="1"/>
  <c r="DT696" i="1" s="1"/>
  <c r="EI696" i="1"/>
  <c r="EJ696" i="1" s="1"/>
  <c r="DA696" i="1"/>
  <c r="DB696" i="1" s="1"/>
  <c r="DI696" i="1"/>
  <c r="DJ696" i="1" s="1"/>
  <c r="DQ696" i="1"/>
  <c r="DR696" i="1" s="1"/>
  <c r="DY696" i="1"/>
  <c r="DZ696" i="1" s="1"/>
  <c r="EG696" i="1"/>
  <c r="EH696" i="1" s="1"/>
  <c r="CU696" i="1"/>
  <c r="CV696" i="1" s="1"/>
  <c r="DK696" i="1"/>
  <c r="DL696" i="1" s="1"/>
  <c r="EA696" i="1"/>
  <c r="EB696" i="1" s="1"/>
  <c r="CU688" i="1"/>
  <c r="CV688" i="1" s="1"/>
  <c r="CW688" i="1"/>
  <c r="CX688" i="1" s="1"/>
  <c r="DE688" i="1"/>
  <c r="DF688" i="1" s="1"/>
  <c r="DM688" i="1"/>
  <c r="DN688" i="1" s="1"/>
  <c r="DU688" i="1"/>
  <c r="DV688" i="1" s="1"/>
  <c r="EC688" i="1"/>
  <c r="ED688" i="1" s="1"/>
  <c r="CY688" i="1"/>
  <c r="CZ688" i="1" s="1"/>
  <c r="DG688" i="1"/>
  <c r="DH688" i="1" s="1"/>
  <c r="DO688" i="1"/>
  <c r="DP688" i="1" s="1"/>
  <c r="DW688" i="1"/>
  <c r="DX688" i="1" s="1"/>
  <c r="EE688" i="1"/>
  <c r="EF688" i="1" s="1"/>
  <c r="DK688" i="1"/>
  <c r="DL688" i="1" s="1"/>
  <c r="DA688" i="1"/>
  <c r="DB688" i="1" s="1"/>
  <c r="DI688" i="1"/>
  <c r="DJ688" i="1" s="1"/>
  <c r="DQ688" i="1"/>
  <c r="DR688" i="1" s="1"/>
  <c r="DY688" i="1"/>
  <c r="DZ688" i="1" s="1"/>
  <c r="EG688" i="1"/>
  <c r="EH688" i="1" s="1"/>
  <c r="DC688" i="1"/>
  <c r="DD688" i="1" s="1"/>
  <c r="EA688" i="1"/>
  <c r="EB688" i="1" s="1"/>
  <c r="EI688" i="1"/>
  <c r="EJ688" i="1" s="1"/>
  <c r="DS688" i="1"/>
  <c r="DT688" i="1" s="1"/>
  <c r="CY680" i="1"/>
  <c r="CZ680" i="1" s="1"/>
  <c r="DG680" i="1"/>
  <c r="DH680" i="1" s="1"/>
  <c r="DO680" i="1"/>
  <c r="DP680" i="1" s="1"/>
  <c r="DW680" i="1"/>
  <c r="DX680" i="1" s="1"/>
  <c r="EE680" i="1"/>
  <c r="EF680" i="1" s="1"/>
  <c r="DA680" i="1"/>
  <c r="DB680" i="1" s="1"/>
  <c r="DI680" i="1"/>
  <c r="DJ680" i="1" s="1"/>
  <c r="DQ680" i="1"/>
  <c r="DR680" i="1" s="1"/>
  <c r="DY680" i="1"/>
  <c r="DZ680" i="1" s="1"/>
  <c r="EG680" i="1"/>
  <c r="EH680" i="1" s="1"/>
  <c r="CU680" i="1"/>
  <c r="CV680" i="1" s="1"/>
  <c r="DC680" i="1"/>
  <c r="DD680" i="1" s="1"/>
  <c r="DK680" i="1"/>
  <c r="DL680" i="1" s="1"/>
  <c r="DS680" i="1"/>
  <c r="DT680" i="1" s="1"/>
  <c r="EA680" i="1"/>
  <c r="EB680" i="1" s="1"/>
  <c r="EI680" i="1"/>
  <c r="EJ680" i="1" s="1"/>
  <c r="CW680" i="1"/>
  <c r="CX680" i="1" s="1"/>
  <c r="DE680" i="1"/>
  <c r="DF680" i="1" s="1"/>
  <c r="DM680" i="1"/>
  <c r="DN680" i="1" s="1"/>
  <c r="DU680" i="1"/>
  <c r="DV680" i="1" s="1"/>
  <c r="EC680" i="1"/>
  <c r="ED680" i="1" s="1"/>
  <c r="CY672" i="1"/>
  <c r="CZ672" i="1" s="1"/>
  <c r="DG672" i="1"/>
  <c r="DH672" i="1" s="1"/>
  <c r="DO672" i="1"/>
  <c r="DP672" i="1" s="1"/>
  <c r="DW672" i="1"/>
  <c r="DX672" i="1" s="1"/>
  <c r="EE672" i="1"/>
  <c r="EF672" i="1" s="1"/>
  <c r="DA672" i="1"/>
  <c r="DB672" i="1" s="1"/>
  <c r="DI672" i="1"/>
  <c r="DJ672" i="1" s="1"/>
  <c r="DQ672" i="1"/>
  <c r="DR672" i="1" s="1"/>
  <c r="DY672" i="1"/>
  <c r="DZ672" i="1" s="1"/>
  <c r="EG672" i="1"/>
  <c r="EH672" i="1" s="1"/>
  <c r="CU672" i="1"/>
  <c r="CV672" i="1" s="1"/>
  <c r="DC672" i="1"/>
  <c r="DD672" i="1" s="1"/>
  <c r="DK672" i="1"/>
  <c r="DL672" i="1" s="1"/>
  <c r="DS672" i="1"/>
  <c r="DT672" i="1" s="1"/>
  <c r="EA672" i="1"/>
  <c r="EB672" i="1" s="1"/>
  <c r="EI672" i="1"/>
  <c r="EJ672" i="1" s="1"/>
  <c r="CW672" i="1"/>
  <c r="CX672" i="1" s="1"/>
  <c r="DE672" i="1"/>
  <c r="DF672" i="1" s="1"/>
  <c r="DM672" i="1"/>
  <c r="DN672" i="1" s="1"/>
  <c r="DU672" i="1"/>
  <c r="DV672" i="1" s="1"/>
  <c r="EC672" i="1"/>
  <c r="ED672" i="1" s="1"/>
  <c r="CY664" i="1"/>
  <c r="CZ664" i="1" s="1"/>
  <c r="DG664" i="1"/>
  <c r="DH664" i="1" s="1"/>
  <c r="DO664" i="1"/>
  <c r="DP664" i="1" s="1"/>
  <c r="DW664" i="1"/>
  <c r="DX664" i="1" s="1"/>
  <c r="EE664" i="1"/>
  <c r="EF664" i="1" s="1"/>
  <c r="DA664" i="1"/>
  <c r="DB664" i="1" s="1"/>
  <c r="DI664" i="1"/>
  <c r="DJ664" i="1" s="1"/>
  <c r="DQ664" i="1"/>
  <c r="DR664" i="1" s="1"/>
  <c r="DY664" i="1"/>
  <c r="DZ664" i="1" s="1"/>
  <c r="EG664" i="1"/>
  <c r="EH664" i="1" s="1"/>
  <c r="CU664" i="1"/>
  <c r="CV664" i="1" s="1"/>
  <c r="DC664" i="1"/>
  <c r="DD664" i="1" s="1"/>
  <c r="DK664" i="1"/>
  <c r="DL664" i="1" s="1"/>
  <c r="DS664" i="1"/>
  <c r="DT664" i="1" s="1"/>
  <c r="EA664" i="1"/>
  <c r="EB664" i="1" s="1"/>
  <c r="EI664" i="1"/>
  <c r="EJ664" i="1" s="1"/>
  <c r="CW664" i="1"/>
  <c r="CX664" i="1" s="1"/>
  <c r="DE664" i="1"/>
  <c r="DF664" i="1" s="1"/>
  <c r="DM664" i="1"/>
  <c r="DN664" i="1" s="1"/>
  <c r="DU664" i="1"/>
  <c r="DV664" i="1" s="1"/>
  <c r="EC664" i="1"/>
  <c r="ED664" i="1" s="1"/>
  <c r="DA894" i="1"/>
  <c r="DB894" i="1" s="1"/>
  <c r="DI894" i="1"/>
  <c r="DJ894" i="1" s="1"/>
  <c r="DQ894" i="1"/>
  <c r="DR894" i="1" s="1"/>
  <c r="DY894" i="1"/>
  <c r="DZ894" i="1" s="1"/>
  <c r="EG894" i="1"/>
  <c r="EH894" i="1" s="1"/>
  <c r="CU894" i="1"/>
  <c r="CV894" i="1" s="1"/>
  <c r="DC894" i="1"/>
  <c r="DD894" i="1" s="1"/>
  <c r="DK894" i="1"/>
  <c r="DL894" i="1" s="1"/>
  <c r="DS894" i="1"/>
  <c r="DT894" i="1" s="1"/>
  <c r="EA894" i="1"/>
  <c r="EB894" i="1" s="1"/>
  <c r="EI894" i="1"/>
  <c r="EJ894" i="1" s="1"/>
  <c r="CW894" i="1"/>
  <c r="CX894" i="1" s="1"/>
  <c r="DE894" i="1"/>
  <c r="DF894" i="1" s="1"/>
  <c r="DM894" i="1"/>
  <c r="DN894" i="1" s="1"/>
  <c r="DU894" i="1"/>
  <c r="DV894" i="1" s="1"/>
  <c r="EC894" i="1"/>
  <c r="ED894" i="1" s="1"/>
  <c r="DW894" i="1"/>
  <c r="DX894" i="1" s="1"/>
  <c r="DG894" i="1"/>
  <c r="DH894" i="1" s="1"/>
  <c r="DO894" i="1"/>
  <c r="DP894" i="1" s="1"/>
  <c r="CY894" i="1"/>
  <c r="CZ894" i="1" s="1"/>
  <c r="EE894" i="1"/>
  <c r="EF894" i="1" s="1"/>
  <c r="DA890" i="1"/>
  <c r="DB890" i="1" s="1"/>
  <c r="DI890" i="1"/>
  <c r="DJ890" i="1" s="1"/>
  <c r="DQ890" i="1"/>
  <c r="DR890" i="1" s="1"/>
  <c r="DY890" i="1"/>
  <c r="DZ890" i="1" s="1"/>
  <c r="EG890" i="1"/>
  <c r="EH890" i="1" s="1"/>
  <c r="CU890" i="1"/>
  <c r="CV890" i="1" s="1"/>
  <c r="DC890" i="1"/>
  <c r="DD890" i="1" s="1"/>
  <c r="DK890" i="1"/>
  <c r="DL890" i="1" s="1"/>
  <c r="DS890" i="1"/>
  <c r="DT890" i="1" s="1"/>
  <c r="EA890" i="1"/>
  <c r="EB890" i="1" s="1"/>
  <c r="EI890" i="1"/>
  <c r="EJ890" i="1" s="1"/>
  <c r="CW890" i="1"/>
  <c r="CX890" i="1" s="1"/>
  <c r="DE890" i="1"/>
  <c r="DF890" i="1" s="1"/>
  <c r="DM890" i="1"/>
  <c r="DN890" i="1" s="1"/>
  <c r="DU890" i="1"/>
  <c r="DV890" i="1" s="1"/>
  <c r="EC890" i="1"/>
  <c r="ED890" i="1" s="1"/>
  <c r="CY890" i="1"/>
  <c r="CZ890" i="1" s="1"/>
  <c r="EE890" i="1"/>
  <c r="EF890" i="1" s="1"/>
  <c r="DO890" i="1"/>
  <c r="DP890" i="1" s="1"/>
  <c r="DW890" i="1"/>
  <c r="DX890" i="1" s="1"/>
  <c r="DG890" i="1"/>
  <c r="DH890" i="1" s="1"/>
  <c r="DA886" i="1"/>
  <c r="DB886" i="1" s="1"/>
  <c r="DI886" i="1"/>
  <c r="DJ886" i="1" s="1"/>
  <c r="DQ886" i="1"/>
  <c r="DR886" i="1" s="1"/>
  <c r="DY886" i="1"/>
  <c r="DZ886" i="1" s="1"/>
  <c r="EG886" i="1"/>
  <c r="EH886" i="1" s="1"/>
  <c r="CU886" i="1"/>
  <c r="CV886" i="1" s="1"/>
  <c r="DC886" i="1"/>
  <c r="DD886" i="1" s="1"/>
  <c r="DK886" i="1"/>
  <c r="DL886" i="1" s="1"/>
  <c r="DS886" i="1"/>
  <c r="DT886" i="1" s="1"/>
  <c r="EA886" i="1"/>
  <c r="EB886" i="1" s="1"/>
  <c r="EI886" i="1"/>
  <c r="EJ886" i="1" s="1"/>
  <c r="CW886" i="1"/>
  <c r="CX886" i="1" s="1"/>
  <c r="DE886" i="1"/>
  <c r="DF886" i="1" s="1"/>
  <c r="DM886" i="1"/>
  <c r="DN886" i="1" s="1"/>
  <c r="DU886" i="1"/>
  <c r="DV886" i="1" s="1"/>
  <c r="EC886" i="1"/>
  <c r="ED886" i="1" s="1"/>
  <c r="DG886" i="1"/>
  <c r="DH886" i="1" s="1"/>
  <c r="EE886" i="1"/>
  <c r="EF886" i="1" s="1"/>
  <c r="DO886" i="1"/>
  <c r="DP886" i="1" s="1"/>
  <c r="DW886" i="1"/>
  <c r="DX886" i="1" s="1"/>
  <c r="CY886" i="1"/>
  <c r="CZ886" i="1" s="1"/>
  <c r="DA882" i="1"/>
  <c r="DB882" i="1" s="1"/>
  <c r="DI882" i="1"/>
  <c r="DJ882" i="1" s="1"/>
  <c r="DQ882" i="1"/>
  <c r="DR882" i="1" s="1"/>
  <c r="DY882" i="1"/>
  <c r="DZ882" i="1" s="1"/>
  <c r="EG882" i="1"/>
  <c r="EH882" i="1" s="1"/>
  <c r="CU882" i="1"/>
  <c r="CV882" i="1" s="1"/>
  <c r="DC882" i="1"/>
  <c r="DD882" i="1" s="1"/>
  <c r="DK882" i="1"/>
  <c r="DL882" i="1" s="1"/>
  <c r="DS882" i="1"/>
  <c r="DT882" i="1" s="1"/>
  <c r="EA882" i="1"/>
  <c r="EB882" i="1" s="1"/>
  <c r="EI882" i="1"/>
  <c r="EJ882" i="1" s="1"/>
  <c r="CW882" i="1"/>
  <c r="CX882" i="1" s="1"/>
  <c r="DE882" i="1"/>
  <c r="DF882" i="1" s="1"/>
  <c r="DM882" i="1"/>
  <c r="DN882" i="1" s="1"/>
  <c r="DU882" i="1"/>
  <c r="DV882" i="1" s="1"/>
  <c r="EC882" i="1"/>
  <c r="ED882" i="1" s="1"/>
  <c r="DO882" i="1"/>
  <c r="DP882" i="1" s="1"/>
  <c r="CY882" i="1"/>
  <c r="CZ882" i="1" s="1"/>
  <c r="DW882" i="1"/>
  <c r="DX882" i="1" s="1"/>
  <c r="EE882" i="1"/>
  <c r="EF882" i="1" s="1"/>
  <c r="DG882" i="1"/>
  <c r="DH882" i="1" s="1"/>
  <c r="DA878" i="1"/>
  <c r="DB878" i="1" s="1"/>
  <c r="DI878" i="1"/>
  <c r="DJ878" i="1" s="1"/>
  <c r="DQ878" i="1"/>
  <c r="DR878" i="1" s="1"/>
  <c r="DY878" i="1"/>
  <c r="DZ878" i="1" s="1"/>
  <c r="EG878" i="1"/>
  <c r="EH878" i="1" s="1"/>
  <c r="CU878" i="1"/>
  <c r="CV878" i="1" s="1"/>
  <c r="DC878" i="1"/>
  <c r="DD878" i="1" s="1"/>
  <c r="DK878" i="1"/>
  <c r="DL878" i="1" s="1"/>
  <c r="DS878" i="1"/>
  <c r="DT878" i="1" s="1"/>
  <c r="EA878" i="1"/>
  <c r="EB878" i="1" s="1"/>
  <c r="EI878" i="1"/>
  <c r="EJ878" i="1" s="1"/>
  <c r="CW878" i="1"/>
  <c r="CX878" i="1" s="1"/>
  <c r="DE878" i="1"/>
  <c r="DF878" i="1" s="1"/>
  <c r="DM878" i="1"/>
  <c r="DN878" i="1" s="1"/>
  <c r="DU878" i="1"/>
  <c r="DV878" i="1" s="1"/>
  <c r="EC878" i="1"/>
  <c r="ED878" i="1" s="1"/>
  <c r="DW878" i="1"/>
  <c r="DX878" i="1" s="1"/>
  <c r="CY878" i="1"/>
  <c r="CZ878" i="1" s="1"/>
  <c r="EE878" i="1"/>
  <c r="EF878" i="1" s="1"/>
  <c r="DG878" i="1"/>
  <c r="DH878" i="1" s="1"/>
  <c r="DO878" i="1"/>
  <c r="DP878" i="1" s="1"/>
  <c r="DA874" i="1"/>
  <c r="DB874" i="1" s="1"/>
  <c r="DI874" i="1"/>
  <c r="DJ874" i="1" s="1"/>
  <c r="DQ874" i="1"/>
  <c r="DR874" i="1" s="1"/>
  <c r="DY874" i="1"/>
  <c r="DZ874" i="1" s="1"/>
  <c r="EG874" i="1"/>
  <c r="EH874" i="1" s="1"/>
  <c r="CU874" i="1"/>
  <c r="CV874" i="1" s="1"/>
  <c r="DK874" i="1"/>
  <c r="DL874" i="1" s="1"/>
  <c r="DS874" i="1"/>
  <c r="DT874" i="1" s="1"/>
  <c r="EA874" i="1"/>
  <c r="EB874" i="1" s="1"/>
  <c r="EI874" i="1"/>
  <c r="EJ874" i="1" s="1"/>
  <c r="DC874" i="1"/>
  <c r="DD874" i="1" s="1"/>
  <c r="CW874" i="1"/>
  <c r="CX874" i="1" s="1"/>
  <c r="DE874" i="1"/>
  <c r="DF874" i="1" s="1"/>
  <c r="DM874" i="1"/>
  <c r="DN874" i="1" s="1"/>
  <c r="DU874" i="1"/>
  <c r="DV874" i="1" s="1"/>
  <c r="EC874" i="1"/>
  <c r="ED874" i="1" s="1"/>
  <c r="CY874" i="1"/>
  <c r="CZ874" i="1" s="1"/>
  <c r="EE874" i="1"/>
  <c r="EF874" i="1" s="1"/>
  <c r="DO874" i="1"/>
  <c r="DP874" i="1" s="1"/>
  <c r="DW874" i="1"/>
  <c r="DX874" i="1" s="1"/>
  <c r="DG874" i="1"/>
  <c r="DH874" i="1" s="1"/>
  <c r="DA870" i="1"/>
  <c r="DB870" i="1" s="1"/>
  <c r="DI870" i="1"/>
  <c r="DJ870" i="1" s="1"/>
  <c r="DQ870" i="1"/>
  <c r="DR870" i="1" s="1"/>
  <c r="DY870" i="1"/>
  <c r="DZ870" i="1" s="1"/>
  <c r="EG870" i="1"/>
  <c r="EH870" i="1" s="1"/>
  <c r="CU870" i="1"/>
  <c r="CV870" i="1" s="1"/>
  <c r="DC870" i="1"/>
  <c r="DD870" i="1" s="1"/>
  <c r="DK870" i="1"/>
  <c r="DL870" i="1" s="1"/>
  <c r="DS870" i="1"/>
  <c r="DT870" i="1" s="1"/>
  <c r="EA870" i="1"/>
  <c r="EB870" i="1" s="1"/>
  <c r="EI870" i="1"/>
  <c r="EJ870" i="1" s="1"/>
  <c r="EC870" i="1"/>
  <c r="ED870" i="1" s="1"/>
  <c r="CW870" i="1"/>
  <c r="CX870" i="1" s="1"/>
  <c r="DE870" i="1"/>
  <c r="DF870" i="1" s="1"/>
  <c r="DM870" i="1"/>
  <c r="DN870" i="1" s="1"/>
  <c r="DU870" i="1"/>
  <c r="DV870" i="1" s="1"/>
  <c r="DG870" i="1"/>
  <c r="DH870" i="1" s="1"/>
  <c r="DW870" i="1"/>
  <c r="DX870" i="1" s="1"/>
  <c r="CY870" i="1"/>
  <c r="CZ870" i="1" s="1"/>
  <c r="DO870" i="1"/>
  <c r="DP870" i="1" s="1"/>
  <c r="EE870" i="1"/>
  <c r="EF870" i="1" s="1"/>
  <c r="DA866" i="1"/>
  <c r="DB866" i="1" s="1"/>
  <c r="DI866" i="1"/>
  <c r="DJ866" i="1" s="1"/>
  <c r="DQ866" i="1"/>
  <c r="DR866" i="1" s="1"/>
  <c r="DY866" i="1"/>
  <c r="DZ866" i="1" s="1"/>
  <c r="EG866" i="1"/>
  <c r="EH866" i="1" s="1"/>
  <c r="CU866" i="1"/>
  <c r="CV866" i="1" s="1"/>
  <c r="DC866" i="1"/>
  <c r="DD866" i="1" s="1"/>
  <c r="DK866" i="1"/>
  <c r="DL866" i="1" s="1"/>
  <c r="EA866" i="1"/>
  <c r="EB866" i="1" s="1"/>
  <c r="EI866" i="1"/>
  <c r="EJ866" i="1" s="1"/>
  <c r="DS866" i="1"/>
  <c r="DT866" i="1" s="1"/>
  <c r="CW866" i="1"/>
  <c r="CX866" i="1" s="1"/>
  <c r="DE866" i="1"/>
  <c r="DF866" i="1" s="1"/>
  <c r="DM866" i="1"/>
  <c r="DN866" i="1" s="1"/>
  <c r="DU866" i="1"/>
  <c r="DV866" i="1" s="1"/>
  <c r="EC866" i="1"/>
  <c r="ED866" i="1" s="1"/>
  <c r="DO866" i="1"/>
  <c r="DP866" i="1" s="1"/>
  <c r="EE866" i="1"/>
  <c r="EF866" i="1" s="1"/>
  <c r="DW866" i="1"/>
  <c r="DX866" i="1" s="1"/>
  <c r="CY866" i="1"/>
  <c r="CZ866" i="1" s="1"/>
  <c r="DG866" i="1"/>
  <c r="DH866" i="1" s="1"/>
  <c r="DA862" i="1"/>
  <c r="DB862" i="1" s="1"/>
  <c r="DI862" i="1"/>
  <c r="DJ862" i="1" s="1"/>
  <c r="DQ862" i="1"/>
  <c r="DR862" i="1" s="1"/>
  <c r="DY862" i="1"/>
  <c r="DZ862" i="1" s="1"/>
  <c r="EG862" i="1"/>
  <c r="EH862" i="1" s="1"/>
  <c r="CU862" i="1"/>
  <c r="CV862" i="1" s="1"/>
  <c r="DC862" i="1"/>
  <c r="DD862" i="1" s="1"/>
  <c r="DK862" i="1"/>
  <c r="DL862" i="1" s="1"/>
  <c r="DS862" i="1"/>
  <c r="DT862" i="1" s="1"/>
  <c r="EA862" i="1"/>
  <c r="EB862" i="1" s="1"/>
  <c r="EI862" i="1"/>
  <c r="EJ862" i="1" s="1"/>
  <c r="DG862" i="1"/>
  <c r="DH862" i="1" s="1"/>
  <c r="CW862" i="1"/>
  <c r="CX862" i="1" s="1"/>
  <c r="DE862" i="1"/>
  <c r="DF862" i="1" s="1"/>
  <c r="DM862" i="1"/>
  <c r="DN862" i="1" s="1"/>
  <c r="DU862" i="1"/>
  <c r="DV862" i="1" s="1"/>
  <c r="EC862" i="1"/>
  <c r="ED862" i="1" s="1"/>
  <c r="DW862" i="1"/>
  <c r="DX862" i="1" s="1"/>
  <c r="CY862" i="1"/>
  <c r="CZ862" i="1" s="1"/>
  <c r="EE862" i="1"/>
  <c r="EF862" i="1" s="1"/>
  <c r="DO862" i="1"/>
  <c r="DP862" i="1" s="1"/>
  <c r="DA858" i="1"/>
  <c r="DB858" i="1" s="1"/>
  <c r="DI858" i="1"/>
  <c r="DJ858" i="1" s="1"/>
  <c r="DQ858" i="1"/>
  <c r="DR858" i="1" s="1"/>
  <c r="DY858" i="1"/>
  <c r="DZ858" i="1" s="1"/>
  <c r="EG858" i="1"/>
  <c r="EH858" i="1" s="1"/>
  <c r="CU858" i="1"/>
  <c r="CV858" i="1" s="1"/>
  <c r="DC858" i="1"/>
  <c r="DD858" i="1" s="1"/>
  <c r="DK858" i="1"/>
  <c r="DL858" i="1" s="1"/>
  <c r="DS858" i="1"/>
  <c r="DT858" i="1" s="1"/>
  <c r="EA858" i="1"/>
  <c r="EB858" i="1" s="1"/>
  <c r="EI858" i="1"/>
  <c r="EJ858" i="1" s="1"/>
  <c r="CW858" i="1"/>
  <c r="CX858" i="1" s="1"/>
  <c r="DE858" i="1"/>
  <c r="DF858" i="1" s="1"/>
  <c r="DM858" i="1"/>
  <c r="DN858" i="1" s="1"/>
  <c r="DU858" i="1"/>
  <c r="DV858" i="1" s="1"/>
  <c r="EC858" i="1"/>
  <c r="ED858" i="1" s="1"/>
  <c r="CY858" i="1"/>
  <c r="CZ858" i="1" s="1"/>
  <c r="EE858" i="1"/>
  <c r="EF858" i="1" s="1"/>
  <c r="DO858" i="1"/>
  <c r="DP858" i="1" s="1"/>
  <c r="DG858" i="1"/>
  <c r="DH858" i="1" s="1"/>
  <c r="DW858" i="1"/>
  <c r="DX858" i="1" s="1"/>
  <c r="DA854" i="1"/>
  <c r="DB854" i="1" s="1"/>
  <c r="DI854" i="1"/>
  <c r="DJ854" i="1" s="1"/>
  <c r="DQ854" i="1"/>
  <c r="DR854" i="1" s="1"/>
  <c r="DY854" i="1"/>
  <c r="DZ854" i="1" s="1"/>
  <c r="EG854" i="1"/>
  <c r="EH854" i="1" s="1"/>
  <c r="CU854" i="1"/>
  <c r="CV854" i="1" s="1"/>
  <c r="DC854" i="1"/>
  <c r="DD854" i="1" s="1"/>
  <c r="DK854" i="1"/>
  <c r="DL854" i="1" s="1"/>
  <c r="DS854" i="1"/>
  <c r="DT854" i="1" s="1"/>
  <c r="EA854" i="1"/>
  <c r="EB854" i="1" s="1"/>
  <c r="EI854" i="1"/>
  <c r="EJ854" i="1" s="1"/>
  <c r="CW854" i="1"/>
  <c r="CX854" i="1" s="1"/>
  <c r="DE854" i="1"/>
  <c r="DF854" i="1" s="1"/>
  <c r="DM854" i="1"/>
  <c r="DN854" i="1" s="1"/>
  <c r="DU854" i="1"/>
  <c r="DV854" i="1" s="1"/>
  <c r="EC854" i="1"/>
  <c r="ED854" i="1" s="1"/>
  <c r="DG854" i="1"/>
  <c r="DH854" i="1" s="1"/>
  <c r="DW854" i="1"/>
  <c r="DX854" i="1" s="1"/>
  <c r="EE854" i="1"/>
  <c r="EF854" i="1" s="1"/>
  <c r="DO854" i="1"/>
  <c r="DP854" i="1" s="1"/>
  <c r="CY854" i="1"/>
  <c r="CZ854" i="1" s="1"/>
  <c r="DA850" i="1"/>
  <c r="DB850" i="1" s="1"/>
  <c r="DI850" i="1"/>
  <c r="DJ850" i="1" s="1"/>
  <c r="DQ850" i="1"/>
  <c r="DR850" i="1" s="1"/>
  <c r="DY850" i="1"/>
  <c r="DZ850" i="1" s="1"/>
  <c r="EG850" i="1"/>
  <c r="EH850" i="1" s="1"/>
  <c r="DC850" i="1"/>
  <c r="DD850" i="1" s="1"/>
  <c r="DK850" i="1"/>
  <c r="DL850" i="1" s="1"/>
  <c r="DS850" i="1"/>
  <c r="DT850" i="1" s="1"/>
  <c r="EA850" i="1"/>
  <c r="EB850" i="1" s="1"/>
  <c r="EI850" i="1"/>
  <c r="EJ850" i="1" s="1"/>
  <c r="CU850" i="1"/>
  <c r="CV850" i="1" s="1"/>
  <c r="CW850" i="1"/>
  <c r="CX850" i="1" s="1"/>
  <c r="DE850" i="1"/>
  <c r="DF850" i="1" s="1"/>
  <c r="DM850" i="1"/>
  <c r="DN850" i="1" s="1"/>
  <c r="DU850" i="1"/>
  <c r="DV850" i="1" s="1"/>
  <c r="EC850" i="1"/>
  <c r="ED850" i="1" s="1"/>
  <c r="DO850" i="1"/>
  <c r="DP850" i="1" s="1"/>
  <c r="CY850" i="1"/>
  <c r="CZ850" i="1" s="1"/>
  <c r="DG850" i="1"/>
  <c r="DH850" i="1" s="1"/>
  <c r="DW850" i="1"/>
  <c r="DX850" i="1" s="1"/>
  <c r="EE850" i="1"/>
  <c r="EF850" i="1" s="1"/>
  <c r="DA846" i="1"/>
  <c r="DB846" i="1" s="1"/>
  <c r="DI846" i="1"/>
  <c r="DJ846" i="1" s="1"/>
  <c r="DQ846" i="1"/>
  <c r="DR846" i="1" s="1"/>
  <c r="DY846" i="1"/>
  <c r="DZ846" i="1" s="1"/>
  <c r="EG846" i="1"/>
  <c r="EH846" i="1" s="1"/>
  <c r="DC846" i="1"/>
  <c r="DD846" i="1" s="1"/>
  <c r="DK846" i="1"/>
  <c r="DL846" i="1" s="1"/>
  <c r="DS846" i="1"/>
  <c r="DT846" i="1" s="1"/>
  <c r="EA846" i="1"/>
  <c r="EB846" i="1" s="1"/>
  <c r="EI846" i="1"/>
  <c r="EJ846" i="1" s="1"/>
  <c r="CU846" i="1"/>
  <c r="CV846" i="1" s="1"/>
  <c r="CW846" i="1"/>
  <c r="CX846" i="1" s="1"/>
  <c r="DE846" i="1"/>
  <c r="DF846" i="1" s="1"/>
  <c r="DM846" i="1"/>
  <c r="DN846" i="1" s="1"/>
  <c r="DU846" i="1"/>
  <c r="DV846" i="1" s="1"/>
  <c r="EC846" i="1"/>
  <c r="ED846" i="1" s="1"/>
  <c r="DW846" i="1"/>
  <c r="DX846" i="1" s="1"/>
  <c r="DO846" i="1"/>
  <c r="DP846" i="1" s="1"/>
  <c r="CY846" i="1"/>
  <c r="CZ846" i="1" s="1"/>
  <c r="EE846" i="1"/>
  <c r="EF846" i="1" s="1"/>
  <c r="DG846" i="1"/>
  <c r="DH846" i="1" s="1"/>
  <c r="DA842" i="1"/>
  <c r="DB842" i="1" s="1"/>
  <c r="DI842" i="1"/>
  <c r="DJ842" i="1" s="1"/>
  <c r="DQ842" i="1"/>
  <c r="DR842" i="1" s="1"/>
  <c r="DY842" i="1"/>
  <c r="DZ842" i="1" s="1"/>
  <c r="EG842" i="1"/>
  <c r="EH842" i="1" s="1"/>
  <c r="CU842" i="1"/>
  <c r="CV842" i="1" s="1"/>
  <c r="DC842" i="1"/>
  <c r="DD842" i="1" s="1"/>
  <c r="DK842" i="1"/>
  <c r="DL842" i="1" s="1"/>
  <c r="DS842" i="1"/>
  <c r="DT842" i="1" s="1"/>
  <c r="EA842" i="1"/>
  <c r="EB842" i="1" s="1"/>
  <c r="EI842" i="1"/>
  <c r="EJ842" i="1" s="1"/>
  <c r="CW842" i="1"/>
  <c r="CX842" i="1" s="1"/>
  <c r="DE842" i="1"/>
  <c r="DF842" i="1" s="1"/>
  <c r="DM842" i="1"/>
  <c r="DN842" i="1" s="1"/>
  <c r="DU842" i="1"/>
  <c r="DV842" i="1" s="1"/>
  <c r="EC842" i="1"/>
  <c r="ED842" i="1" s="1"/>
  <c r="CY842" i="1"/>
  <c r="CZ842" i="1" s="1"/>
  <c r="EE842" i="1"/>
  <c r="EF842" i="1" s="1"/>
  <c r="DO842" i="1"/>
  <c r="DP842" i="1" s="1"/>
  <c r="DG842" i="1"/>
  <c r="DH842" i="1" s="1"/>
  <c r="DW842" i="1"/>
  <c r="DX842" i="1" s="1"/>
  <c r="DA838" i="1"/>
  <c r="DB838" i="1" s="1"/>
  <c r="DI838" i="1"/>
  <c r="DJ838" i="1" s="1"/>
  <c r="DQ838" i="1"/>
  <c r="DR838" i="1" s="1"/>
  <c r="DY838" i="1"/>
  <c r="DZ838" i="1" s="1"/>
  <c r="EG838" i="1"/>
  <c r="EH838" i="1" s="1"/>
  <c r="CU838" i="1"/>
  <c r="CV838" i="1" s="1"/>
  <c r="DC838" i="1"/>
  <c r="DD838" i="1" s="1"/>
  <c r="DK838" i="1"/>
  <c r="DL838" i="1" s="1"/>
  <c r="DS838" i="1"/>
  <c r="DT838" i="1" s="1"/>
  <c r="EA838" i="1"/>
  <c r="EB838" i="1" s="1"/>
  <c r="EI838" i="1"/>
  <c r="EJ838" i="1" s="1"/>
  <c r="CW838" i="1"/>
  <c r="CX838" i="1" s="1"/>
  <c r="DE838" i="1"/>
  <c r="DF838" i="1" s="1"/>
  <c r="DM838" i="1"/>
  <c r="DN838" i="1" s="1"/>
  <c r="DU838" i="1"/>
  <c r="DV838" i="1" s="1"/>
  <c r="EC838" i="1"/>
  <c r="ED838" i="1" s="1"/>
  <c r="DG838" i="1"/>
  <c r="DH838" i="1" s="1"/>
  <c r="EE838" i="1"/>
  <c r="EF838" i="1" s="1"/>
  <c r="DO838" i="1"/>
  <c r="DP838" i="1" s="1"/>
  <c r="DW838" i="1"/>
  <c r="DX838" i="1" s="1"/>
  <c r="CY838" i="1"/>
  <c r="CZ838" i="1" s="1"/>
  <c r="DA834" i="1"/>
  <c r="DB834" i="1" s="1"/>
  <c r="DI834" i="1"/>
  <c r="DJ834" i="1" s="1"/>
  <c r="DQ834" i="1"/>
  <c r="DR834" i="1" s="1"/>
  <c r="DY834" i="1"/>
  <c r="DZ834" i="1" s="1"/>
  <c r="EG834" i="1"/>
  <c r="EH834" i="1" s="1"/>
  <c r="CU834" i="1"/>
  <c r="CV834" i="1" s="1"/>
  <c r="DC834" i="1"/>
  <c r="DD834" i="1" s="1"/>
  <c r="DK834" i="1"/>
  <c r="DL834" i="1" s="1"/>
  <c r="DS834" i="1"/>
  <c r="DT834" i="1" s="1"/>
  <c r="EA834" i="1"/>
  <c r="EB834" i="1" s="1"/>
  <c r="EI834" i="1"/>
  <c r="EJ834" i="1" s="1"/>
  <c r="CW834" i="1"/>
  <c r="CX834" i="1" s="1"/>
  <c r="DE834" i="1"/>
  <c r="DF834" i="1" s="1"/>
  <c r="DM834" i="1"/>
  <c r="DN834" i="1" s="1"/>
  <c r="DU834" i="1"/>
  <c r="DV834" i="1" s="1"/>
  <c r="EC834" i="1"/>
  <c r="ED834" i="1" s="1"/>
  <c r="DO834" i="1"/>
  <c r="DP834" i="1" s="1"/>
  <c r="EE834" i="1"/>
  <c r="EF834" i="1" s="1"/>
  <c r="DG834" i="1"/>
  <c r="DH834" i="1" s="1"/>
  <c r="DW834" i="1"/>
  <c r="DX834" i="1" s="1"/>
  <c r="CY834" i="1"/>
  <c r="CZ834" i="1" s="1"/>
  <c r="DA830" i="1"/>
  <c r="DB830" i="1" s="1"/>
  <c r="DI830" i="1"/>
  <c r="DJ830" i="1" s="1"/>
  <c r="DQ830" i="1"/>
  <c r="DR830" i="1" s="1"/>
  <c r="DY830" i="1"/>
  <c r="DZ830" i="1" s="1"/>
  <c r="EG830" i="1"/>
  <c r="EH830" i="1" s="1"/>
  <c r="CU830" i="1"/>
  <c r="CV830" i="1" s="1"/>
  <c r="DC830" i="1"/>
  <c r="DD830" i="1" s="1"/>
  <c r="DK830" i="1"/>
  <c r="DL830" i="1" s="1"/>
  <c r="DS830" i="1"/>
  <c r="DT830" i="1" s="1"/>
  <c r="EA830" i="1"/>
  <c r="EB830" i="1" s="1"/>
  <c r="EI830" i="1"/>
  <c r="EJ830" i="1" s="1"/>
  <c r="EE830" i="1"/>
  <c r="EF830" i="1" s="1"/>
  <c r="CW830" i="1"/>
  <c r="CX830" i="1" s="1"/>
  <c r="DE830" i="1"/>
  <c r="DF830" i="1" s="1"/>
  <c r="DM830" i="1"/>
  <c r="DN830" i="1" s="1"/>
  <c r="DU830" i="1"/>
  <c r="DV830" i="1" s="1"/>
  <c r="EC830" i="1"/>
  <c r="ED830" i="1" s="1"/>
  <c r="DW830" i="1"/>
  <c r="DX830" i="1" s="1"/>
  <c r="DO830" i="1"/>
  <c r="DP830" i="1" s="1"/>
  <c r="CY830" i="1"/>
  <c r="CZ830" i="1" s="1"/>
  <c r="DG830" i="1"/>
  <c r="DH830" i="1" s="1"/>
  <c r="DA826" i="1"/>
  <c r="DB826" i="1" s="1"/>
  <c r="DI826" i="1"/>
  <c r="DJ826" i="1" s="1"/>
  <c r="DQ826" i="1"/>
  <c r="DR826" i="1" s="1"/>
  <c r="DY826" i="1"/>
  <c r="DZ826" i="1" s="1"/>
  <c r="EG826" i="1"/>
  <c r="EH826" i="1" s="1"/>
  <c r="CU826" i="1"/>
  <c r="CV826" i="1" s="1"/>
  <c r="DC826" i="1"/>
  <c r="DD826" i="1" s="1"/>
  <c r="DK826" i="1"/>
  <c r="DL826" i="1" s="1"/>
  <c r="DS826" i="1"/>
  <c r="DT826" i="1" s="1"/>
  <c r="EA826" i="1"/>
  <c r="EB826" i="1" s="1"/>
  <c r="EI826" i="1"/>
  <c r="EJ826" i="1" s="1"/>
  <c r="CW826" i="1"/>
  <c r="CX826" i="1" s="1"/>
  <c r="DE826" i="1"/>
  <c r="DF826" i="1" s="1"/>
  <c r="DM826" i="1"/>
  <c r="DN826" i="1" s="1"/>
  <c r="DU826" i="1"/>
  <c r="DV826" i="1" s="1"/>
  <c r="EC826" i="1"/>
  <c r="ED826" i="1" s="1"/>
  <c r="CY826" i="1"/>
  <c r="CZ826" i="1" s="1"/>
  <c r="EE826" i="1"/>
  <c r="EF826" i="1" s="1"/>
  <c r="DO826" i="1"/>
  <c r="DP826" i="1" s="1"/>
  <c r="DG826" i="1"/>
  <c r="DH826" i="1" s="1"/>
  <c r="DW826" i="1"/>
  <c r="DX826" i="1" s="1"/>
  <c r="DA822" i="1"/>
  <c r="DB822" i="1" s="1"/>
  <c r="DI822" i="1"/>
  <c r="DJ822" i="1" s="1"/>
  <c r="DQ822" i="1"/>
  <c r="DR822" i="1" s="1"/>
  <c r="DY822" i="1"/>
  <c r="DZ822" i="1" s="1"/>
  <c r="EG822" i="1"/>
  <c r="EH822" i="1" s="1"/>
  <c r="CU822" i="1"/>
  <c r="CV822" i="1" s="1"/>
  <c r="DC822" i="1"/>
  <c r="DD822" i="1" s="1"/>
  <c r="DK822" i="1"/>
  <c r="DL822" i="1" s="1"/>
  <c r="DS822" i="1"/>
  <c r="DT822" i="1" s="1"/>
  <c r="EA822" i="1"/>
  <c r="EB822" i="1" s="1"/>
  <c r="EI822" i="1"/>
  <c r="EJ822" i="1" s="1"/>
  <c r="CW822" i="1"/>
  <c r="CX822" i="1" s="1"/>
  <c r="DE822" i="1"/>
  <c r="DF822" i="1" s="1"/>
  <c r="DM822" i="1"/>
  <c r="DN822" i="1" s="1"/>
  <c r="DU822" i="1"/>
  <c r="DV822" i="1" s="1"/>
  <c r="EC822" i="1"/>
  <c r="ED822" i="1" s="1"/>
  <c r="DG822" i="1"/>
  <c r="DH822" i="1" s="1"/>
  <c r="DW822" i="1"/>
  <c r="DX822" i="1" s="1"/>
  <c r="EE822" i="1"/>
  <c r="EF822" i="1" s="1"/>
  <c r="DO822" i="1"/>
  <c r="DP822" i="1" s="1"/>
  <c r="CY822" i="1"/>
  <c r="CZ822" i="1" s="1"/>
  <c r="DA818" i="1"/>
  <c r="DB818" i="1" s="1"/>
  <c r="DI818" i="1"/>
  <c r="DJ818" i="1" s="1"/>
  <c r="DQ818" i="1"/>
  <c r="DR818" i="1" s="1"/>
  <c r="DY818" i="1"/>
  <c r="DZ818" i="1" s="1"/>
  <c r="EG818" i="1"/>
  <c r="EH818" i="1" s="1"/>
  <c r="CU818" i="1"/>
  <c r="CV818" i="1" s="1"/>
  <c r="DC818" i="1"/>
  <c r="DD818" i="1" s="1"/>
  <c r="DK818" i="1"/>
  <c r="DL818" i="1" s="1"/>
  <c r="DS818" i="1"/>
  <c r="DT818" i="1" s="1"/>
  <c r="EA818" i="1"/>
  <c r="EB818" i="1" s="1"/>
  <c r="EI818" i="1"/>
  <c r="EJ818" i="1" s="1"/>
  <c r="CW818" i="1"/>
  <c r="CX818" i="1" s="1"/>
  <c r="DE818" i="1"/>
  <c r="DF818" i="1" s="1"/>
  <c r="DM818" i="1"/>
  <c r="DN818" i="1" s="1"/>
  <c r="DU818" i="1"/>
  <c r="DV818" i="1" s="1"/>
  <c r="EC818" i="1"/>
  <c r="ED818" i="1" s="1"/>
  <c r="DO818" i="1"/>
  <c r="DP818" i="1" s="1"/>
  <c r="CY818" i="1"/>
  <c r="CZ818" i="1" s="1"/>
  <c r="DW818" i="1"/>
  <c r="DX818" i="1" s="1"/>
  <c r="EE818" i="1"/>
  <c r="EF818" i="1" s="1"/>
  <c r="DG818" i="1"/>
  <c r="DH818" i="1" s="1"/>
  <c r="DA814" i="1"/>
  <c r="DB814" i="1" s="1"/>
  <c r="DQ814" i="1"/>
  <c r="DR814" i="1" s="1"/>
  <c r="DY814" i="1"/>
  <c r="DZ814" i="1" s="1"/>
  <c r="EG814" i="1"/>
  <c r="EH814" i="1" s="1"/>
  <c r="CU814" i="1"/>
  <c r="CV814" i="1" s="1"/>
  <c r="DC814" i="1"/>
  <c r="DD814" i="1" s="1"/>
  <c r="DK814" i="1"/>
  <c r="DL814" i="1" s="1"/>
  <c r="DS814" i="1"/>
  <c r="DT814" i="1" s="1"/>
  <c r="EA814" i="1"/>
  <c r="EB814" i="1" s="1"/>
  <c r="EI814" i="1"/>
  <c r="EJ814" i="1" s="1"/>
  <c r="DI814" i="1"/>
  <c r="DJ814" i="1" s="1"/>
  <c r="CW814" i="1"/>
  <c r="CX814" i="1" s="1"/>
  <c r="DE814" i="1"/>
  <c r="DF814" i="1" s="1"/>
  <c r="DM814" i="1"/>
  <c r="DN814" i="1" s="1"/>
  <c r="DU814" i="1"/>
  <c r="DV814" i="1" s="1"/>
  <c r="EC814" i="1"/>
  <c r="ED814" i="1" s="1"/>
  <c r="DW814" i="1"/>
  <c r="DX814" i="1" s="1"/>
  <c r="CY814" i="1"/>
  <c r="CZ814" i="1" s="1"/>
  <c r="EE814" i="1"/>
  <c r="EF814" i="1" s="1"/>
  <c r="DG814" i="1"/>
  <c r="DH814" i="1" s="1"/>
  <c r="DO814" i="1"/>
  <c r="DP814" i="1" s="1"/>
  <c r="DA810" i="1"/>
  <c r="DB810" i="1" s="1"/>
  <c r="DI810" i="1"/>
  <c r="DJ810" i="1" s="1"/>
  <c r="DQ810" i="1"/>
  <c r="DR810" i="1" s="1"/>
  <c r="DY810" i="1"/>
  <c r="DZ810" i="1" s="1"/>
  <c r="EG810" i="1"/>
  <c r="EH810" i="1" s="1"/>
  <c r="CU810" i="1"/>
  <c r="CV810" i="1" s="1"/>
  <c r="DC810" i="1"/>
  <c r="DD810" i="1" s="1"/>
  <c r="DK810" i="1"/>
  <c r="DL810" i="1" s="1"/>
  <c r="DS810" i="1"/>
  <c r="DT810" i="1" s="1"/>
  <c r="EA810" i="1"/>
  <c r="EB810" i="1" s="1"/>
  <c r="EI810" i="1"/>
  <c r="EJ810" i="1" s="1"/>
  <c r="CW810" i="1"/>
  <c r="CX810" i="1" s="1"/>
  <c r="DE810" i="1"/>
  <c r="DF810" i="1" s="1"/>
  <c r="DM810" i="1"/>
  <c r="DN810" i="1" s="1"/>
  <c r="DU810" i="1"/>
  <c r="DV810" i="1" s="1"/>
  <c r="EC810" i="1"/>
  <c r="ED810" i="1" s="1"/>
  <c r="CY810" i="1"/>
  <c r="CZ810" i="1" s="1"/>
  <c r="EE810" i="1"/>
  <c r="EF810" i="1" s="1"/>
  <c r="DG810" i="1"/>
  <c r="DH810" i="1" s="1"/>
  <c r="DO810" i="1"/>
  <c r="DP810" i="1" s="1"/>
  <c r="DW810" i="1"/>
  <c r="DX810" i="1" s="1"/>
  <c r="DA806" i="1"/>
  <c r="DB806" i="1" s="1"/>
  <c r="DI806" i="1"/>
  <c r="DJ806" i="1" s="1"/>
  <c r="DQ806" i="1"/>
  <c r="DR806" i="1" s="1"/>
  <c r="DY806" i="1"/>
  <c r="DZ806" i="1" s="1"/>
  <c r="EG806" i="1"/>
  <c r="EH806" i="1" s="1"/>
  <c r="CU806" i="1"/>
  <c r="CV806" i="1" s="1"/>
  <c r="DC806" i="1"/>
  <c r="DD806" i="1" s="1"/>
  <c r="DK806" i="1"/>
  <c r="DL806" i="1" s="1"/>
  <c r="DS806" i="1"/>
  <c r="DT806" i="1" s="1"/>
  <c r="EA806" i="1"/>
  <c r="EB806" i="1" s="1"/>
  <c r="EI806" i="1"/>
  <c r="EJ806" i="1" s="1"/>
  <c r="CW806" i="1"/>
  <c r="CX806" i="1" s="1"/>
  <c r="DE806" i="1"/>
  <c r="DF806" i="1" s="1"/>
  <c r="DM806" i="1"/>
  <c r="DN806" i="1" s="1"/>
  <c r="DU806" i="1"/>
  <c r="DV806" i="1" s="1"/>
  <c r="EC806" i="1"/>
  <c r="ED806" i="1" s="1"/>
  <c r="DG806" i="1"/>
  <c r="DH806" i="1" s="1"/>
  <c r="EE806" i="1"/>
  <c r="EF806" i="1" s="1"/>
  <c r="DO806" i="1"/>
  <c r="DP806" i="1" s="1"/>
  <c r="DW806" i="1"/>
  <c r="DX806" i="1" s="1"/>
  <c r="CY806" i="1"/>
  <c r="CZ806" i="1" s="1"/>
  <c r="DA802" i="1"/>
  <c r="DB802" i="1" s="1"/>
  <c r="DI802" i="1"/>
  <c r="DJ802" i="1" s="1"/>
  <c r="DQ802" i="1"/>
  <c r="DR802" i="1" s="1"/>
  <c r="DY802" i="1"/>
  <c r="DZ802" i="1" s="1"/>
  <c r="EG802" i="1"/>
  <c r="EH802" i="1" s="1"/>
  <c r="CU802" i="1"/>
  <c r="CV802" i="1" s="1"/>
  <c r="DC802" i="1"/>
  <c r="DD802" i="1" s="1"/>
  <c r="DK802" i="1"/>
  <c r="DL802" i="1" s="1"/>
  <c r="DS802" i="1"/>
  <c r="DT802" i="1" s="1"/>
  <c r="EA802" i="1"/>
  <c r="EB802" i="1" s="1"/>
  <c r="EI802" i="1"/>
  <c r="EJ802" i="1" s="1"/>
  <c r="CW802" i="1"/>
  <c r="CX802" i="1" s="1"/>
  <c r="DE802" i="1"/>
  <c r="DF802" i="1" s="1"/>
  <c r="DM802" i="1"/>
  <c r="DN802" i="1" s="1"/>
  <c r="DU802" i="1"/>
  <c r="DV802" i="1" s="1"/>
  <c r="EC802" i="1"/>
  <c r="ED802" i="1" s="1"/>
  <c r="DO802" i="1"/>
  <c r="DP802" i="1" s="1"/>
  <c r="EE802" i="1"/>
  <c r="EF802" i="1" s="1"/>
  <c r="DG802" i="1"/>
  <c r="DH802" i="1" s="1"/>
  <c r="DW802" i="1"/>
  <c r="DX802" i="1" s="1"/>
  <c r="CY802" i="1"/>
  <c r="CZ802" i="1" s="1"/>
  <c r="DA798" i="1"/>
  <c r="DB798" i="1" s="1"/>
  <c r="DI798" i="1"/>
  <c r="DJ798" i="1" s="1"/>
  <c r="DQ798" i="1"/>
  <c r="DR798" i="1" s="1"/>
  <c r="DY798" i="1"/>
  <c r="DZ798" i="1" s="1"/>
  <c r="EG798" i="1"/>
  <c r="EH798" i="1" s="1"/>
  <c r="CU798" i="1"/>
  <c r="CV798" i="1" s="1"/>
  <c r="DC798" i="1"/>
  <c r="DD798" i="1" s="1"/>
  <c r="DK798" i="1"/>
  <c r="DL798" i="1" s="1"/>
  <c r="DS798" i="1"/>
  <c r="DT798" i="1" s="1"/>
  <c r="EA798" i="1"/>
  <c r="EB798" i="1" s="1"/>
  <c r="EI798" i="1"/>
  <c r="EJ798" i="1" s="1"/>
  <c r="CW798" i="1"/>
  <c r="CX798" i="1" s="1"/>
  <c r="DE798" i="1"/>
  <c r="DF798" i="1" s="1"/>
  <c r="DM798" i="1"/>
  <c r="DN798" i="1" s="1"/>
  <c r="DU798" i="1"/>
  <c r="DV798" i="1" s="1"/>
  <c r="EC798" i="1"/>
  <c r="ED798" i="1" s="1"/>
  <c r="DW798" i="1"/>
  <c r="DX798" i="1" s="1"/>
  <c r="CY798" i="1"/>
  <c r="CZ798" i="1" s="1"/>
  <c r="EE798" i="1"/>
  <c r="EF798" i="1" s="1"/>
  <c r="DG798" i="1"/>
  <c r="DH798" i="1" s="1"/>
  <c r="DO798" i="1"/>
  <c r="DP798" i="1" s="1"/>
  <c r="DA794" i="1"/>
  <c r="DB794" i="1" s="1"/>
  <c r="DI794" i="1"/>
  <c r="DJ794" i="1" s="1"/>
  <c r="DQ794" i="1"/>
  <c r="DR794" i="1" s="1"/>
  <c r="DY794" i="1"/>
  <c r="DZ794" i="1" s="1"/>
  <c r="EG794" i="1"/>
  <c r="EH794" i="1" s="1"/>
  <c r="CU794" i="1"/>
  <c r="CV794" i="1" s="1"/>
  <c r="DC794" i="1"/>
  <c r="DD794" i="1" s="1"/>
  <c r="DK794" i="1"/>
  <c r="DL794" i="1" s="1"/>
  <c r="DS794" i="1"/>
  <c r="DT794" i="1" s="1"/>
  <c r="EA794" i="1"/>
  <c r="EB794" i="1" s="1"/>
  <c r="EI794" i="1"/>
  <c r="EJ794" i="1" s="1"/>
  <c r="CW794" i="1"/>
  <c r="CX794" i="1" s="1"/>
  <c r="DE794" i="1"/>
  <c r="DF794" i="1" s="1"/>
  <c r="DM794" i="1"/>
  <c r="DN794" i="1" s="1"/>
  <c r="DU794" i="1"/>
  <c r="DV794" i="1" s="1"/>
  <c r="EC794" i="1"/>
  <c r="ED794" i="1" s="1"/>
  <c r="CY794" i="1"/>
  <c r="CZ794" i="1" s="1"/>
  <c r="EE794" i="1"/>
  <c r="EF794" i="1" s="1"/>
  <c r="DW794" i="1"/>
  <c r="DX794" i="1" s="1"/>
  <c r="DG794" i="1"/>
  <c r="DH794" i="1" s="1"/>
  <c r="DO794" i="1"/>
  <c r="DP794" i="1" s="1"/>
  <c r="DA790" i="1"/>
  <c r="DB790" i="1" s="1"/>
  <c r="DI790" i="1"/>
  <c r="DJ790" i="1" s="1"/>
  <c r="DQ790" i="1"/>
  <c r="DR790" i="1" s="1"/>
  <c r="DY790" i="1"/>
  <c r="DZ790" i="1" s="1"/>
  <c r="EG790" i="1"/>
  <c r="EH790" i="1" s="1"/>
  <c r="CU790" i="1"/>
  <c r="CV790" i="1" s="1"/>
  <c r="DC790" i="1"/>
  <c r="DD790" i="1" s="1"/>
  <c r="DK790" i="1"/>
  <c r="DL790" i="1" s="1"/>
  <c r="DS790" i="1"/>
  <c r="DT790" i="1" s="1"/>
  <c r="EA790" i="1"/>
  <c r="EB790" i="1" s="1"/>
  <c r="EI790" i="1"/>
  <c r="EJ790" i="1" s="1"/>
  <c r="CW790" i="1"/>
  <c r="CX790" i="1" s="1"/>
  <c r="DE790" i="1"/>
  <c r="DF790" i="1" s="1"/>
  <c r="DM790" i="1"/>
  <c r="DN790" i="1" s="1"/>
  <c r="DU790" i="1"/>
  <c r="DV790" i="1" s="1"/>
  <c r="EC790" i="1"/>
  <c r="ED790" i="1" s="1"/>
  <c r="DG790" i="1"/>
  <c r="DH790" i="1" s="1"/>
  <c r="CY790" i="1"/>
  <c r="CZ790" i="1" s="1"/>
  <c r="DO790" i="1"/>
  <c r="DP790" i="1" s="1"/>
  <c r="DW790" i="1"/>
  <c r="DX790" i="1" s="1"/>
  <c r="EE790" i="1"/>
  <c r="EF790" i="1" s="1"/>
  <c r="DA786" i="1"/>
  <c r="DB786" i="1" s="1"/>
  <c r="DI786" i="1"/>
  <c r="DJ786" i="1" s="1"/>
  <c r="DQ786" i="1"/>
  <c r="DR786" i="1" s="1"/>
  <c r="DY786" i="1"/>
  <c r="DZ786" i="1" s="1"/>
  <c r="EG786" i="1"/>
  <c r="EH786" i="1" s="1"/>
  <c r="CU786" i="1"/>
  <c r="CV786" i="1" s="1"/>
  <c r="DC786" i="1"/>
  <c r="DD786" i="1" s="1"/>
  <c r="DK786" i="1"/>
  <c r="DL786" i="1" s="1"/>
  <c r="DS786" i="1"/>
  <c r="DT786" i="1" s="1"/>
  <c r="EA786" i="1"/>
  <c r="EB786" i="1" s="1"/>
  <c r="EI786" i="1"/>
  <c r="EJ786" i="1" s="1"/>
  <c r="CW786" i="1"/>
  <c r="CX786" i="1" s="1"/>
  <c r="DE786" i="1"/>
  <c r="DF786" i="1" s="1"/>
  <c r="DM786" i="1"/>
  <c r="DN786" i="1" s="1"/>
  <c r="DU786" i="1"/>
  <c r="DV786" i="1" s="1"/>
  <c r="EC786" i="1"/>
  <c r="ED786" i="1" s="1"/>
  <c r="DO786" i="1"/>
  <c r="DP786" i="1" s="1"/>
  <c r="DW786" i="1"/>
  <c r="DX786" i="1" s="1"/>
  <c r="CY786" i="1"/>
  <c r="CZ786" i="1" s="1"/>
  <c r="EE786" i="1"/>
  <c r="EF786" i="1" s="1"/>
  <c r="DG786" i="1"/>
  <c r="DH786" i="1" s="1"/>
  <c r="DA782" i="1"/>
  <c r="DB782" i="1" s="1"/>
  <c r="DI782" i="1"/>
  <c r="DJ782" i="1" s="1"/>
  <c r="DQ782" i="1"/>
  <c r="DR782" i="1" s="1"/>
  <c r="DY782" i="1"/>
  <c r="DZ782" i="1" s="1"/>
  <c r="EG782" i="1"/>
  <c r="EH782" i="1" s="1"/>
  <c r="CU782" i="1"/>
  <c r="CV782" i="1" s="1"/>
  <c r="DC782" i="1"/>
  <c r="DD782" i="1" s="1"/>
  <c r="DK782" i="1"/>
  <c r="DL782" i="1" s="1"/>
  <c r="DS782" i="1"/>
  <c r="DT782" i="1" s="1"/>
  <c r="EA782" i="1"/>
  <c r="EB782" i="1" s="1"/>
  <c r="EI782" i="1"/>
  <c r="EJ782" i="1" s="1"/>
  <c r="CW782" i="1"/>
  <c r="CX782" i="1" s="1"/>
  <c r="DE782" i="1"/>
  <c r="DF782" i="1" s="1"/>
  <c r="DM782" i="1"/>
  <c r="DN782" i="1" s="1"/>
  <c r="DU782" i="1"/>
  <c r="DV782" i="1" s="1"/>
  <c r="EC782" i="1"/>
  <c r="ED782" i="1" s="1"/>
  <c r="DW782" i="1"/>
  <c r="DX782" i="1" s="1"/>
  <c r="DO782" i="1"/>
  <c r="DP782" i="1" s="1"/>
  <c r="CY782" i="1"/>
  <c r="CZ782" i="1" s="1"/>
  <c r="EE782" i="1"/>
  <c r="EF782" i="1" s="1"/>
  <c r="DG782" i="1"/>
  <c r="DH782" i="1" s="1"/>
  <c r="DA778" i="1"/>
  <c r="DB778" i="1" s="1"/>
  <c r="DI778" i="1"/>
  <c r="DJ778" i="1" s="1"/>
  <c r="DQ778" i="1"/>
  <c r="DR778" i="1" s="1"/>
  <c r="DY778" i="1"/>
  <c r="DZ778" i="1" s="1"/>
  <c r="EG778" i="1"/>
  <c r="EH778" i="1" s="1"/>
  <c r="CU778" i="1"/>
  <c r="CV778" i="1" s="1"/>
  <c r="DC778" i="1"/>
  <c r="DD778" i="1" s="1"/>
  <c r="DK778" i="1"/>
  <c r="DL778" i="1" s="1"/>
  <c r="DS778" i="1"/>
  <c r="DT778" i="1" s="1"/>
  <c r="EA778" i="1"/>
  <c r="EB778" i="1" s="1"/>
  <c r="EI778" i="1"/>
  <c r="EJ778" i="1" s="1"/>
  <c r="CW778" i="1"/>
  <c r="CX778" i="1" s="1"/>
  <c r="DE778" i="1"/>
  <c r="DF778" i="1" s="1"/>
  <c r="DM778" i="1"/>
  <c r="DN778" i="1" s="1"/>
  <c r="DU778" i="1"/>
  <c r="DV778" i="1" s="1"/>
  <c r="EC778" i="1"/>
  <c r="ED778" i="1" s="1"/>
  <c r="CY778" i="1"/>
  <c r="CZ778" i="1" s="1"/>
  <c r="EE778" i="1"/>
  <c r="EF778" i="1" s="1"/>
  <c r="DG778" i="1"/>
  <c r="DH778" i="1" s="1"/>
  <c r="DO778" i="1"/>
  <c r="DP778" i="1" s="1"/>
  <c r="DW778" i="1"/>
  <c r="DX778" i="1" s="1"/>
  <c r="DA774" i="1"/>
  <c r="DB774" i="1" s="1"/>
  <c r="DI774" i="1"/>
  <c r="DJ774" i="1" s="1"/>
  <c r="DQ774" i="1"/>
  <c r="DR774" i="1" s="1"/>
  <c r="DY774" i="1"/>
  <c r="DZ774" i="1" s="1"/>
  <c r="EG774" i="1"/>
  <c r="EH774" i="1" s="1"/>
  <c r="CU774" i="1"/>
  <c r="CV774" i="1" s="1"/>
  <c r="DC774" i="1"/>
  <c r="DD774" i="1" s="1"/>
  <c r="DK774" i="1"/>
  <c r="DL774" i="1" s="1"/>
  <c r="DS774" i="1"/>
  <c r="DT774" i="1" s="1"/>
  <c r="EA774" i="1"/>
  <c r="EB774" i="1" s="1"/>
  <c r="EI774" i="1"/>
  <c r="EJ774" i="1" s="1"/>
  <c r="CW774" i="1"/>
  <c r="CX774" i="1" s="1"/>
  <c r="DE774" i="1"/>
  <c r="DF774" i="1" s="1"/>
  <c r="DM774" i="1"/>
  <c r="DN774" i="1" s="1"/>
  <c r="DU774" i="1"/>
  <c r="DV774" i="1" s="1"/>
  <c r="EC774" i="1"/>
  <c r="ED774" i="1" s="1"/>
  <c r="DG774" i="1"/>
  <c r="DH774" i="1" s="1"/>
  <c r="EE774" i="1"/>
  <c r="EF774" i="1" s="1"/>
  <c r="DO774" i="1"/>
  <c r="DP774" i="1" s="1"/>
  <c r="DW774" i="1"/>
  <c r="DX774" i="1" s="1"/>
  <c r="CY774" i="1"/>
  <c r="CZ774" i="1" s="1"/>
  <c r="DA770" i="1"/>
  <c r="DB770" i="1" s="1"/>
  <c r="DI770" i="1"/>
  <c r="DJ770" i="1" s="1"/>
  <c r="DQ770" i="1"/>
  <c r="DR770" i="1" s="1"/>
  <c r="EG770" i="1"/>
  <c r="EH770" i="1" s="1"/>
  <c r="CU770" i="1"/>
  <c r="CV770" i="1" s="1"/>
  <c r="DC770" i="1"/>
  <c r="DD770" i="1" s="1"/>
  <c r="DK770" i="1"/>
  <c r="DL770" i="1" s="1"/>
  <c r="DS770" i="1"/>
  <c r="DT770" i="1" s="1"/>
  <c r="EA770" i="1"/>
  <c r="EB770" i="1" s="1"/>
  <c r="EI770" i="1"/>
  <c r="EJ770" i="1" s="1"/>
  <c r="DY770" i="1"/>
  <c r="DZ770" i="1" s="1"/>
  <c r="CW770" i="1"/>
  <c r="CX770" i="1" s="1"/>
  <c r="DE770" i="1"/>
  <c r="DF770" i="1" s="1"/>
  <c r="DM770" i="1"/>
  <c r="DN770" i="1" s="1"/>
  <c r="DU770" i="1"/>
  <c r="DV770" i="1" s="1"/>
  <c r="EC770" i="1"/>
  <c r="ED770" i="1" s="1"/>
  <c r="DO770" i="1"/>
  <c r="DP770" i="1" s="1"/>
  <c r="DG770" i="1"/>
  <c r="DH770" i="1" s="1"/>
  <c r="DW770" i="1"/>
  <c r="DX770" i="1" s="1"/>
  <c r="CY770" i="1"/>
  <c r="CZ770" i="1" s="1"/>
  <c r="EE770" i="1"/>
  <c r="EF770" i="1" s="1"/>
  <c r="DA766" i="1"/>
  <c r="DB766" i="1" s="1"/>
  <c r="DI766" i="1"/>
  <c r="DJ766" i="1" s="1"/>
  <c r="DQ766" i="1"/>
  <c r="DR766" i="1" s="1"/>
  <c r="DY766" i="1"/>
  <c r="DZ766" i="1" s="1"/>
  <c r="EG766" i="1"/>
  <c r="EH766" i="1" s="1"/>
  <c r="CU766" i="1"/>
  <c r="CV766" i="1" s="1"/>
  <c r="DC766" i="1"/>
  <c r="DD766" i="1" s="1"/>
  <c r="DK766" i="1"/>
  <c r="DL766" i="1" s="1"/>
  <c r="DS766" i="1"/>
  <c r="DT766" i="1" s="1"/>
  <c r="EA766" i="1"/>
  <c r="EB766" i="1" s="1"/>
  <c r="EI766" i="1"/>
  <c r="EJ766" i="1" s="1"/>
  <c r="CW766" i="1"/>
  <c r="CX766" i="1" s="1"/>
  <c r="DE766" i="1"/>
  <c r="DF766" i="1" s="1"/>
  <c r="DM766" i="1"/>
  <c r="DN766" i="1" s="1"/>
  <c r="DU766" i="1"/>
  <c r="DV766" i="1" s="1"/>
  <c r="EC766" i="1"/>
  <c r="ED766" i="1" s="1"/>
  <c r="DW766" i="1"/>
  <c r="DX766" i="1" s="1"/>
  <c r="DO766" i="1"/>
  <c r="DP766" i="1" s="1"/>
  <c r="CY766" i="1"/>
  <c r="CZ766" i="1" s="1"/>
  <c r="EE766" i="1"/>
  <c r="EF766" i="1" s="1"/>
  <c r="DG766" i="1"/>
  <c r="DH766" i="1" s="1"/>
  <c r="DA762" i="1"/>
  <c r="DB762" i="1" s="1"/>
  <c r="DI762" i="1"/>
  <c r="DJ762" i="1" s="1"/>
  <c r="DQ762" i="1"/>
  <c r="DR762" i="1" s="1"/>
  <c r="DY762" i="1"/>
  <c r="DZ762" i="1" s="1"/>
  <c r="EG762" i="1"/>
  <c r="EH762" i="1" s="1"/>
  <c r="CU762" i="1"/>
  <c r="CV762" i="1" s="1"/>
  <c r="DC762" i="1"/>
  <c r="DD762" i="1" s="1"/>
  <c r="DK762" i="1"/>
  <c r="DL762" i="1" s="1"/>
  <c r="DS762" i="1"/>
  <c r="DT762" i="1" s="1"/>
  <c r="EA762" i="1"/>
  <c r="EB762" i="1" s="1"/>
  <c r="EI762" i="1"/>
  <c r="EJ762" i="1" s="1"/>
  <c r="CW762" i="1"/>
  <c r="CX762" i="1" s="1"/>
  <c r="DE762" i="1"/>
  <c r="DF762" i="1" s="1"/>
  <c r="DM762" i="1"/>
  <c r="DN762" i="1" s="1"/>
  <c r="DU762" i="1"/>
  <c r="DV762" i="1" s="1"/>
  <c r="EC762" i="1"/>
  <c r="ED762" i="1" s="1"/>
  <c r="CY762" i="1"/>
  <c r="CZ762" i="1" s="1"/>
  <c r="EE762" i="1"/>
  <c r="EF762" i="1" s="1"/>
  <c r="DG762" i="1"/>
  <c r="DH762" i="1" s="1"/>
  <c r="DO762" i="1"/>
  <c r="DP762" i="1" s="1"/>
  <c r="DW762" i="1"/>
  <c r="DX762" i="1" s="1"/>
  <c r="DA758" i="1"/>
  <c r="DB758" i="1" s="1"/>
  <c r="DI758" i="1"/>
  <c r="DJ758" i="1" s="1"/>
  <c r="DQ758" i="1"/>
  <c r="DR758" i="1" s="1"/>
  <c r="DY758" i="1"/>
  <c r="DZ758" i="1" s="1"/>
  <c r="EG758" i="1"/>
  <c r="EH758" i="1" s="1"/>
  <c r="CU758" i="1"/>
  <c r="CV758" i="1" s="1"/>
  <c r="DC758" i="1"/>
  <c r="DD758" i="1" s="1"/>
  <c r="DK758" i="1"/>
  <c r="DL758" i="1" s="1"/>
  <c r="DS758" i="1"/>
  <c r="DT758" i="1" s="1"/>
  <c r="EA758" i="1"/>
  <c r="EB758" i="1" s="1"/>
  <c r="EI758" i="1"/>
  <c r="EJ758" i="1" s="1"/>
  <c r="CW758" i="1"/>
  <c r="CX758" i="1" s="1"/>
  <c r="DE758" i="1"/>
  <c r="DF758" i="1" s="1"/>
  <c r="DM758" i="1"/>
  <c r="DN758" i="1" s="1"/>
  <c r="DU758" i="1"/>
  <c r="DV758" i="1" s="1"/>
  <c r="EC758" i="1"/>
  <c r="ED758" i="1" s="1"/>
  <c r="DG758" i="1"/>
  <c r="DH758" i="1" s="1"/>
  <c r="EE758" i="1"/>
  <c r="EF758" i="1" s="1"/>
  <c r="DO758" i="1"/>
  <c r="DP758" i="1" s="1"/>
  <c r="DW758" i="1"/>
  <c r="DX758" i="1" s="1"/>
  <c r="CY758" i="1"/>
  <c r="CZ758" i="1" s="1"/>
  <c r="DA754" i="1"/>
  <c r="DB754" i="1" s="1"/>
  <c r="DI754" i="1"/>
  <c r="DJ754" i="1" s="1"/>
  <c r="DQ754" i="1"/>
  <c r="DR754" i="1" s="1"/>
  <c r="DY754" i="1"/>
  <c r="DZ754" i="1" s="1"/>
  <c r="EG754" i="1"/>
  <c r="EH754" i="1" s="1"/>
  <c r="CU754" i="1"/>
  <c r="CV754" i="1" s="1"/>
  <c r="DC754" i="1"/>
  <c r="DD754" i="1" s="1"/>
  <c r="DS754" i="1"/>
  <c r="DT754" i="1" s="1"/>
  <c r="EA754" i="1"/>
  <c r="EB754" i="1" s="1"/>
  <c r="EI754" i="1"/>
  <c r="EJ754" i="1" s="1"/>
  <c r="DK754" i="1"/>
  <c r="DL754" i="1" s="1"/>
  <c r="CW754" i="1"/>
  <c r="CX754" i="1" s="1"/>
  <c r="DE754" i="1"/>
  <c r="DF754" i="1" s="1"/>
  <c r="DM754" i="1"/>
  <c r="DN754" i="1" s="1"/>
  <c r="DU754" i="1"/>
  <c r="DV754" i="1" s="1"/>
  <c r="EC754" i="1"/>
  <c r="ED754" i="1" s="1"/>
  <c r="DO754" i="1"/>
  <c r="DP754" i="1" s="1"/>
  <c r="DW754" i="1"/>
  <c r="DX754" i="1" s="1"/>
  <c r="CY754" i="1"/>
  <c r="CZ754" i="1" s="1"/>
  <c r="EE754" i="1"/>
  <c r="EF754" i="1" s="1"/>
  <c r="DG754" i="1"/>
  <c r="DH754" i="1" s="1"/>
  <c r="DA750" i="1"/>
  <c r="DB750" i="1" s="1"/>
  <c r="DI750" i="1"/>
  <c r="DJ750" i="1" s="1"/>
  <c r="DQ750" i="1"/>
  <c r="DR750" i="1" s="1"/>
  <c r="DY750" i="1"/>
  <c r="DZ750" i="1" s="1"/>
  <c r="EG750" i="1"/>
  <c r="EH750" i="1" s="1"/>
  <c r="CU750" i="1"/>
  <c r="CV750" i="1" s="1"/>
  <c r="DC750" i="1"/>
  <c r="DD750" i="1" s="1"/>
  <c r="DK750" i="1"/>
  <c r="DL750" i="1" s="1"/>
  <c r="DS750" i="1"/>
  <c r="DT750" i="1" s="1"/>
  <c r="EA750" i="1"/>
  <c r="EB750" i="1" s="1"/>
  <c r="EI750" i="1"/>
  <c r="EJ750" i="1" s="1"/>
  <c r="CW750" i="1"/>
  <c r="CX750" i="1" s="1"/>
  <c r="DE750" i="1"/>
  <c r="DF750" i="1" s="1"/>
  <c r="DM750" i="1"/>
  <c r="DN750" i="1" s="1"/>
  <c r="DU750" i="1"/>
  <c r="DV750" i="1" s="1"/>
  <c r="EC750" i="1"/>
  <c r="ED750" i="1" s="1"/>
  <c r="DW750" i="1"/>
  <c r="DX750" i="1" s="1"/>
  <c r="DO750" i="1"/>
  <c r="DP750" i="1" s="1"/>
  <c r="CY750" i="1"/>
  <c r="CZ750" i="1" s="1"/>
  <c r="EE750" i="1"/>
  <c r="EF750" i="1" s="1"/>
  <c r="DG750" i="1"/>
  <c r="DH750" i="1" s="1"/>
  <c r="DA746" i="1"/>
  <c r="DB746" i="1" s="1"/>
  <c r="DI746" i="1"/>
  <c r="DJ746" i="1" s="1"/>
  <c r="DQ746" i="1"/>
  <c r="DR746" i="1" s="1"/>
  <c r="DY746" i="1"/>
  <c r="DZ746" i="1" s="1"/>
  <c r="EG746" i="1"/>
  <c r="EH746" i="1" s="1"/>
  <c r="CU746" i="1"/>
  <c r="CV746" i="1" s="1"/>
  <c r="DC746" i="1"/>
  <c r="DD746" i="1" s="1"/>
  <c r="DK746" i="1"/>
  <c r="DL746" i="1" s="1"/>
  <c r="DS746" i="1"/>
  <c r="DT746" i="1" s="1"/>
  <c r="EA746" i="1"/>
  <c r="EB746" i="1" s="1"/>
  <c r="EI746" i="1"/>
  <c r="EJ746" i="1" s="1"/>
  <c r="CW746" i="1"/>
  <c r="CX746" i="1" s="1"/>
  <c r="DE746" i="1"/>
  <c r="DF746" i="1" s="1"/>
  <c r="DM746" i="1"/>
  <c r="DN746" i="1" s="1"/>
  <c r="DU746" i="1"/>
  <c r="DV746" i="1" s="1"/>
  <c r="EC746" i="1"/>
  <c r="ED746" i="1" s="1"/>
  <c r="CY746" i="1"/>
  <c r="CZ746" i="1" s="1"/>
  <c r="EE746" i="1"/>
  <c r="EF746" i="1" s="1"/>
  <c r="DG746" i="1"/>
  <c r="DH746" i="1" s="1"/>
  <c r="DO746" i="1"/>
  <c r="DP746" i="1" s="1"/>
  <c r="DW746" i="1"/>
  <c r="DX746" i="1" s="1"/>
  <c r="DA742" i="1"/>
  <c r="DB742" i="1" s="1"/>
  <c r="DI742" i="1"/>
  <c r="DJ742" i="1" s="1"/>
  <c r="DQ742" i="1"/>
  <c r="DR742" i="1" s="1"/>
  <c r="DY742" i="1"/>
  <c r="DZ742" i="1" s="1"/>
  <c r="EG742" i="1"/>
  <c r="EH742" i="1" s="1"/>
  <c r="CU742" i="1"/>
  <c r="CV742" i="1" s="1"/>
  <c r="DC742" i="1"/>
  <c r="DD742" i="1" s="1"/>
  <c r="DK742" i="1"/>
  <c r="DL742" i="1" s="1"/>
  <c r="DS742" i="1"/>
  <c r="DT742" i="1" s="1"/>
  <c r="EA742" i="1"/>
  <c r="EB742" i="1" s="1"/>
  <c r="EI742" i="1"/>
  <c r="EJ742" i="1" s="1"/>
  <c r="CW742" i="1"/>
  <c r="CX742" i="1" s="1"/>
  <c r="DE742" i="1"/>
  <c r="DF742" i="1" s="1"/>
  <c r="DM742" i="1"/>
  <c r="DN742" i="1" s="1"/>
  <c r="DU742" i="1"/>
  <c r="DV742" i="1" s="1"/>
  <c r="EC742" i="1"/>
  <c r="ED742" i="1" s="1"/>
  <c r="DG742" i="1"/>
  <c r="DH742" i="1" s="1"/>
  <c r="DO742" i="1"/>
  <c r="DP742" i="1" s="1"/>
  <c r="DW742" i="1"/>
  <c r="DX742" i="1" s="1"/>
  <c r="CY742" i="1"/>
  <c r="CZ742" i="1" s="1"/>
  <c r="EE742" i="1"/>
  <c r="EF742" i="1" s="1"/>
  <c r="DA738" i="1"/>
  <c r="DB738" i="1" s="1"/>
  <c r="DI738" i="1"/>
  <c r="DJ738" i="1" s="1"/>
  <c r="DQ738" i="1"/>
  <c r="DR738" i="1" s="1"/>
  <c r="DY738" i="1"/>
  <c r="DZ738" i="1" s="1"/>
  <c r="EG738" i="1"/>
  <c r="EH738" i="1" s="1"/>
  <c r="CU738" i="1"/>
  <c r="CV738" i="1" s="1"/>
  <c r="DC738" i="1"/>
  <c r="DD738" i="1" s="1"/>
  <c r="DK738" i="1"/>
  <c r="DL738" i="1" s="1"/>
  <c r="DS738" i="1"/>
  <c r="DT738" i="1" s="1"/>
  <c r="EA738" i="1"/>
  <c r="EB738" i="1" s="1"/>
  <c r="EI738" i="1"/>
  <c r="EJ738" i="1" s="1"/>
  <c r="CW738" i="1"/>
  <c r="CX738" i="1" s="1"/>
  <c r="DE738" i="1"/>
  <c r="DF738" i="1" s="1"/>
  <c r="DM738" i="1"/>
  <c r="DN738" i="1" s="1"/>
  <c r="DU738" i="1"/>
  <c r="DV738" i="1" s="1"/>
  <c r="EC738" i="1"/>
  <c r="ED738" i="1" s="1"/>
  <c r="DO738" i="1"/>
  <c r="DP738" i="1" s="1"/>
  <c r="DW738" i="1"/>
  <c r="DX738" i="1" s="1"/>
  <c r="CY738" i="1"/>
  <c r="CZ738" i="1" s="1"/>
  <c r="EE738" i="1"/>
  <c r="EF738" i="1" s="1"/>
  <c r="DG738" i="1"/>
  <c r="DH738" i="1" s="1"/>
  <c r="DI734" i="1"/>
  <c r="DJ734" i="1" s="1"/>
  <c r="DQ734" i="1"/>
  <c r="DR734" i="1" s="1"/>
  <c r="DY734" i="1"/>
  <c r="DZ734" i="1" s="1"/>
  <c r="EG734" i="1"/>
  <c r="EH734" i="1" s="1"/>
  <c r="CU734" i="1"/>
  <c r="CV734" i="1" s="1"/>
  <c r="DC734" i="1"/>
  <c r="DD734" i="1" s="1"/>
  <c r="DK734" i="1"/>
  <c r="DL734" i="1" s="1"/>
  <c r="DS734" i="1"/>
  <c r="DT734" i="1" s="1"/>
  <c r="EA734" i="1"/>
  <c r="EB734" i="1" s="1"/>
  <c r="EI734" i="1"/>
  <c r="EJ734" i="1" s="1"/>
  <c r="DA734" i="1"/>
  <c r="DB734" i="1" s="1"/>
  <c r="CW734" i="1"/>
  <c r="CX734" i="1" s="1"/>
  <c r="DE734" i="1"/>
  <c r="DF734" i="1" s="1"/>
  <c r="DM734" i="1"/>
  <c r="DN734" i="1" s="1"/>
  <c r="DU734" i="1"/>
  <c r="DV734" i="1" s="1"/>
  <c r="EC734" i="1"/>
  <c r="ED734" i="1" s="1"/>
  <c r="DW734" i="1"/>
  <c r="DX734" i="1" s="1"/>
  <c r="CY734" i="1"/>
  <c r="CZ734" i="1" s="1"/>
  <c r="EE734" i="1"/>
  <c r="EF734" i="1" s="1"/>
  <c r="DG734" i="1"/>
  <c r="DH734" i="1" s="1"/>
  <c r="DO734" i="1"/>
  <c r="DP734" i="1" s="1"/>
  <c r="DA730" i="1"/>
  <c r="DB730" i="1" s="1"/>
  <c r="DI730" i="1"/>
  <c r="DJ730" i="1" s="1"/>
  <c r="DQ730" i="1"/>
  <c r="DR730" i="1" s="1"/>
  <c r="DY730" i="1"/>
  <c r="DZ730" i="1" s="1"/>
  <c r="EG730" i="1"/>
  <c r="EH730" i="1" s="1"/>
  <c r="CU730" i="1"/>
  <c r="CV730" i="1" s="1"/>
  <c r="DC730" i="1"/>
  <c r="DD730" i="1" s="1"/>
  <c r="DK730" i="1"/>
  <c r="DL730" i="1" s="1"/>
  <c r="DS730" i="1"/>
  <c r="DT730" i="1" s="1"/>
  <c r="EA730" i="1"/>
  <c r="EB730" i="1" s="1"/>
  <c r="EI730" i="1"/>
  <c r="EJ730" i="1" s="1"/>
  <c r="CY730" i="1"/>
  <c r="CZ730" i="1" s="1"/>
  <c r="DO730" i="1"/>
  <c r="DP730" i="1" s="1"/>
  <c r="EE730" i="1"/>
  <c r="EF730" i="1" s="1"/>
  <c r="CW730" i="1"/>
  <c r="CX730" i="1" s="1"/>
  <c r="DE730" i="1"/>
  <c r="DF730" i="1" s="1"/>
  <c r="DM730" i="1"/>
  <c r="DN730" i="1" s="1"/>
  <c r="DU730" i="1"/>
  <c r="DV730" i="1" s="1"/>
  <c r="EC730" i="1"/>
  <c r="ED730" i="1" s="1"/>
  <c r="DG730" i="1"/>
  <c r="DH730" i="1" s="1"/>
  <c r="DW730" i="1"/>
  <c r="DX730" i="1" s="1"/>
  <c r="DA726" i="1"/>
  <c r="DB726" i="1" s="1"/>
  <c r="DI726" i="1"/>
  <c r="DJ726" i="1" s="1"/>
  <c r="DQ726" i="1"/>
  <c r="DR726" i="1" s="1"/>
  <c r="DY726" i="1"/>
  <c r="DZ726" i="1" s="1"/>
  <c r="EG726" i="1"/>
  <c r="EH726" i="1" s="1"/>
  <c r="CU726" i="1"/>
  <c r="CV726" i="1" s="1"/>
  <c r="DC726" i="1"/>
  <c r="DD726" i="1" s="1"/>
  <c r="DK726" i="1"/>
  <c r="DL726" i="1" s="1"/>
  <c r="DS726" i="1"/>
  <c r="DT726" i="1" s="1"/>
  <c r="EA726" i="1"/>
  <c r="EB726" i="1" s="1"/>
  <c r="EI726" i="1"/>
  <c r="EJ726" i="1" s="1"/>
  <c r="DG726" i="1"/>
  <c r="DH726" i="1" s="1"/>
  <c r="DW726" i="1"/>
  <c r="DX726" i="1" s="1"/>
  <c r="CW726" i="1"/>
  <c r="CX726" i="1" s="1"/>
  <c r="DE726" i="1"/>
  <c r="DF726" i="1" s="1"/>
  <c r="DM726" i="1"/>
  <c r="DN726" i="1" s="1"/>
  <c r="DU726" i="1"/>
  <c r="DV726" i="1" s="1"/>
  <c r="EC726" i="1"/>
  <c r="ED726" i="1" s="1"/>
  <c r="CY726" i="1"/>
  <c r="CZ726" i="1" s="1"/>
  <c r="DO726" i="1"/>
  <c r="DP726" i="1" s="1"/>
  <c r="EE726" i="1"/>
  <c r="EF726" i="1" s="1"/>
  <c r="DA722" i="1"/>
  <c r="DB722" i="1" s="1"/>
  <c r="DI722" i="1"/>
  <c r="DJ722" i="1" s="1"/>
  <c r="DQ722" i="1"/>
  <c r="DR722" i="1" s="1"/>
  <c r="DY722" i="1"/>
  <c r="DZ722" i="1" s="1"/>
  <c r="EG722" i="1"/>
  <c r="EH722" i="1" s="1"/>
  <c r="CU722" i="1"/>
  <c r="CV722" i="1" s="1"/>
  <c r="DC722" i="1"/>
  <c r="DD722" i="1" s="1"/>
  <c r="DK722" i="1"/>
  <c r="DL722" i="1" s="1"/>
  <c r="DS722" i="1"/>
  <c r="DT722" i="1" s="1"/>
  <c r="EA722" i="1"/>
  <c r="EB722" i="1" s="1"/>
  <c r="EI722" i="1"/>
  <c r="EJ722" i="1" s="1"/>
  <c r="DG722" i="1"/>
  <c r="DH722" i="1" s="1"/>
  <c r="DW722" i="1"/>
  <c r="DX722" i="1" s="1"/>
  <c r="CW722" i="1"/>
  <c r="CX722" i="1" s="1"/>
  <c r="DE722" i="1"/>
  <c r="DF722" i="1" s="1"/>
  <c r="DM722" i="1"/>
  <c r="DN722" i="1" s="1"/>
  <c r="DU722" i="1"/>
  <c r="DV722" i="1" s="1"/>
  <c r="EC722" i="1"/>
  <c r="ED722" i="1" s="1"/>
  <c r="CY722" i="1"/>
  <c r="CZ722" i="1" s="1"/>
  <c r="DO722" i="1"/>
  <c r="DP722" i="1" s="1"/>
  <c r="EE722" i="1"/>
  <c r="EF722" i="1" s="1"/>
  <c r="DA718" i="1"/>
  <c r="DB718" i="1" s="1"/>
  <c r="DI718" i="1"/>
  <c r="DJ718" i="1" s="1"/>
  <c r="DQ718" i="1"/>
  <c r="DR718" i="1" s="1"/>
  <c r="DY718" i="1"/>
  <c r="DZ718" i="1" s="1"/>
  <c r="EG718" i="1"/>
  <c r="EH718" i="1" s="1"/>
  <c r="CU718" i="1"/>
  <c r="CV718" i="1" s="1"/>
  <c r="DC718" i="1"/>
  <c r="DD718" i="1" s="1"/>
  <c r="DK718" i="1"/>
  <c r="DL718" i="1" s="1"/>
  <c r="DS718" i="1"/>
  <c r="DT718" i="1" s="1"/>
  <c r="EA718" i="1"/>
  <c r="EB718" i="1" s="1"/>
  <c r="EI718" i="1"/>
  <c r="EJ718" i="1" s="1"/>
  <c r="DG718" i="1"/>
  <c r="DH718" i="1" s="1"/>
  <c r="DW718" i="1"/>
  <c r="DX718" i="1" s="1"/>
  <c r="CW718" i="1"/>
  <c r="CX718" i="1" s="1"/>
  <c r="DE718" i="1"/>
  <c r="DF718" i="1" s="1"/>
  <c r="DM718" i="1"/>
  <c r="DN718" i="1" s="1"/>
  <c r="DU718" i="1"/>
  <c r="DV718" i="1" s="1"/>
  <c r="EC718" i="1"/>
  <c r="ED718" i="1" s="1"/>
  <c r="CY718" i="1"/>
  <c r="CZ718" i="1" s="1"/>
  <c r="DO718" i="1"/>
  <c r="DP718" i="1" s="1"/>
  <c r="EE718" i="1"/>
  <c r="EF718" i="1" s="1"/>
  <c r="DA714" i="1"/>
  <c r="DB714" i="1" s="1"/>
  <c r="DI714" i="1"/>
  <c r="DJ714" i="1" s="1"/>
  <c r="DQ714" i="1"/>
  <c r="DR714" i="1" s="1"/>
  <c r="DY714" i="1"/>
  <c r="DZ714" i="1" s="1"/>
  <c r="EG714" i="1"/>
  <c r="EH714" i="1" s="1"/>
  <c r="CU714" i="1"/>
  <c r="CV714" i="1" s="1"/>
  <c r="DK714" i="1"/>
  <c r="DL714" i="1" s="1"/>
  <c r="DS714" i="1"/>
  <c r="DT714" i="1" s="1"/>
  <c r="EA714" i="1"/>
  <c r="EB714" i="1" s="1"/>
  <c r="EI714" i="1"/>
  <c r="EJ714" i="1" s="1"/>
  <c r="DC714" i="1"/>
  <c r="DD714" i="1" s="1"/>
  <c r="CY714" i="1"/>
  <c r="CZ714" i="1" s="1"/>
  <c r="DO714" i="1"/>
  <c r="DP714" i="1" s="1"/>
  <c r="EE714" i="1"/>
  <c r="EF714" i="1" s="1"/>
  <c r="CW714" i="1"/>
  <c r="CX714" i="1" s="1"/>
  <c r="DE714" i="1"/>
  <c r="DF714" i="1" s="1"/>
  <c r="DM714" i="1"/>
  <c r="DN714" i="1" s="1"/>
  <c r="DU714" i="1"/>
  <c r="DV714" i="1" s="1"/>
  <c r="EC714" i="1"/>
  <c r="ED714" i="1" s="1"/>
  <c r="DG714" i="1"/>
  <c r="DH714" i="1" s="1"/>
  <c r="DW714" i="1"/>
  <c r="DX714" i="1" s="1"/>
  <c r="DA710" i="1"/>
  <c r="DB710" i="1" s="1"/>
  <c r="DI710" i="1"/>
  <c r="DJ710" i="1" s="1"/>
  <c r="DQ710" i="1"/>
  <c r="DR710" i="1" s="1"/>
  <c r="DY710" i="1"/>
  <c r="DZ710" i="1" s="1"/>
  <c r="EG710" i="1"/>
  <c r="EH710" i="1" s="1"/>
  <c r="CU710" i="1"/>
  <c r="CV710" i="1" s="1"/>
  <c r="DC710" i="1"/>
  <c r="DD710" i="1" s="1"/>
  <c r="DK710" i="1"/>
  <c r="DL710" i="1" s="1"/>
  <c r="DS710" i="1"/>
  <c r="DT710" i="1" s="1"/>
  <c r="EA710" i="1"/>
  <c r="EB710" i="1" s="1"/>
  <c r="EI710" i="1"/>
  <c r="EJ710" i="1" s="1"/>
  <c r="DG710" i="1"/>
  <c r="DH710" i="1" s="1"/>
  <c r="DW710" i="1"/>
  <c r="DX710" i="1" s="1"/>
  <c r="CW710" i="1"/>
  <c r="CX710" i="1" s="1"/>
  <c r="DE710" i="1"/>
  <c r="DF710" i="1" s="1"/>
  <c r="DM710" i="1"/>
  <c r="DN710" i="1" s="1"/>
  <c r="DU710" i="1"/>
  <c r="DV710" i="1" s="1"/>
  <c r="EC710" i="1"/>
  <c r="ED710" i="1" s="1"/>
  <c r="CY710" i="1"/>
  <c r="CZ710" i="1" s="1"/>
  <c r="DO710" i="1"/>
  <c r="DP710" i="1" s="1"/>
  <c r="EE710" i="1"/>
  <c r="EF710" i="1" s="1"/>
  <c r="DA706" i="1"/>
  <c r="DB706" i="1" s="1"/>
  <c r="DI706" i="1"/>
  <c r="DJ706" i="1" s="1"/>
  <c r="DQ706" i="1"/>
  <c r="DR706" i="1" s="1"/>
  <c r="DY706" i="1"/>
  <c r="DZ706" i="1" s="1"/>
  <c r="EG706" i="1"/>
  <c r="EH706" i="1" s="1"/>
  <c r="CU706" i="1"/>
  <c r="CV706" i="1" s="1"/>
  <c r="DC706" i="1"/>
  <c r="DD706" i="1" s="1"/>
  <c r="DK706" i="1"/>
  <c r="DL706" i="1" s="1"/>
  <c r="DS706" i="1"/>
  <c r="DT706" i="1" s="1"/>
  <c r="EA706" i="1"/>
  <c r="EB706" i="1" s="1"/>
  <c r="EI706" i="1"/>
  <c r="EJ706" i="1" s="1"/>
  <c r="DG706" i="1"/>
  <c r="DH706" i="1" s="1"/>
  <c r="DW706" i="1"/>
  <c r="DX706" i="1" s="1"/>
  <c r="CW706" i="1"/>
  <c r="CX706" i="1" s="1"/>
  <c r="DE706" i="1"/>
  <c r="DF706" i="1" s="1"/>
  <c r="DM706" i="1"/>
  <c r="DN706" i="1" s="1"/>
  <c r="DU706" i="1"/>
  <c r="DV706" i="1" s="1"/>
  <c r="EC706" i="1"/>
  <c r="ED706" i="1" s="1"/>
  <c r="CY706" i="1"/>
  <c r="CZ706" i="1" s="1"/>
  <c r="DO706" i="1"/>
  <c r="DP706" i="1" s="1"/>
  <c r="EE706" i="1"/>
  <c r="EF706" i="1" s="1"/>
  <c r="DA702" i="1"/>
  <c r="DB702" i="1" s="1"/>
  <c r="DI702" i="1"/>
  <c r="DJ702" i="1" s="1"/>
  <c r="DQ702" i="1"/>
  <c r="DR702" i="1" s="1"/>
  <c r="DY702" i="1"/>
  <c r="DZ702" i="1" s="1"/>
  <c r="EG702" i="1"/>
  <c r="EH702" i="1" s="1"/>
  <c r="CU702" i="1"/>
  <c r="CV702" i="1" s="1"/>
  <c r="DC702" i="1"/>
  <c r="DD702" i="1" s="1"/>
  <c r="DK702" i="1"/>
  <c r="DL702" i="1" s="1"/>
  <c r="DS702" i="1"/>
  <c r="DT702" i="1" s="1"/>
  <c r="EA702" i="1"/>
  <c r="EB702" i="1" s="1"/>
  <c r="EI702" i="1"/>
  <c r="EJ702" i="1" s="1"/>
  <c r="DG702" i="1"/>
  <c r="DH702" i="1" s="1"/>
  <c r="DW702" i="1"/>
  <c r="DX702" i="1" s="1"/>
  <c r="CW702" i="1"/>
  <c r="CX702" i="1" s="1"/>
  <c r="DE702" i="1"/>
  <c r="DF702" i="1" s="1"/>
  <c r="DM702" i="1"/>
  <c r="DN702" i="1" s="1"/>
  <c r="DU702" i="1"/>
  <c r="DV702" i="1" s="1"/>
  <c r="EC702" i="1"/>
  <c r="ED702" i="1" s="1"/>
  <c r="CY702" i="1"/>
  <c r="CZ702" i="1" s="1"/>
  <c r="DO702" i="1"/>
  <c r="DP702" i="1" s="1"/>
  <c r="EE702" i="1"/>
  <c r="EF702" i="1" s="1"/>
  <c r="DA698" i="1"/>
  <c r="DB698" i="1" s="1"/>
  <c r="DI698" i="1"/>
  <c r="DJ698" i="1" s="1"/>
  <c r="DQ698" i="1"/>
  <c r="DR698" i="1" s="1"/>
  <c r="DY698" i="1"/>
  <c r="DZ698" i="1" s="1"/>
  <c r="EG698" i="1"/>
  <c r="EH698" i="1" s="1"/>
  <c r="CU698" i="1"/>
  <c r="CV698" i="1" s="1"/>
  <c r="DC698" i="1"/>
  <c r="DD698" i="1" s="1"/>
  <c r="DK698" i="1"/>
  <c r="DL698" i="1" s="1"/>
  <c r="DS698" i="1"/>
  <c r="DT698" i="1" s="1"/>
  <c r="EA698" i="1"/>
  <c r="EB698" i="1" s="1"/>
  <c r="EI698" i="1"/>
  <c r="EJ698" i="1" s="1"/>
  <c r="DO698" i="1"/>
  <c r="DP698" i="1" s="1"/>
  <c r="CY698" i="1"/>
  <c r="CZ698" i="1" s="1"/>
  <c r="EE698" i="1"/>
  <c r="EF698" i="1" s="1"/>
  <c r="CW698" i="1"/>
  <c r="CX698" i="1" s="1"/>
  <c r="DE698" i="1"/>
  <c r="DF698" i="1" s="1"/>
  <c r="DM698" i="1"/>
  <c r="DN698" i="1" s="1"/>
  <c r="DU698" i="1"/>
  <c r="DV698" i="1" s="1"/>
  <c r="EC698" i="1"/>
  <c r="ED698" i="1" s="1"/>
  <c r="DG698" i="1"/>
  <c r="DH698" i="1" s="1"/>
  <c r="DW698" i="1"/>
  <c r="DX698" i="1" s="1"/>
  <c r="DA694" i="1"/>
  <c r="DB694" i="1" s="1"/>
  <c r="DI694" i="1"/>
  <c r="DJ694" i="1" s="1"/>
  <c r="DQ694" i="1"/>
  <c r="DR694" i="1" s="1"/>
  <c r="DY694" i="1"/>
  <c r="DZ694" i="1" s="1"/>
  <c r="EG694" i="1"/>
  <c r="EH694" i="1" s="1"/>
  <c r="CU694" i="1"/>
  <c r="CV694" i="1" s="1"/>
  <c r="DC694" i="1"/>
  <c r="DD694" i="1" s="1"/>
  <c r="DK694" i="1"/>
  <c r="DL694" i="1" s="1"/>
  <c r="DS694" i="1"/>
  <c r="DT694" i="1" s="1"/>
  <c r="EA694" i="1"/>
  <c r="EB694" i="1" s="1"/>
  <c r="EI694" i="1"/>
  <c r="EJ694" i="1" s="1"/>
  <c r="CW694" i="1"/>
  <c r="CX694" i="1" s="1"/>
  <c r="DE694" i="1"/>
  <c r="DF694" i="1" s="1"/>
  <c r="DM694" i="1"/>
  <c r="DN694" i="1" s="1"/>
  <c r="DU694" i="1"/>
  <c r="DV694" i="1" s="1"/>
  <c r="EC694" i="1"/>
  <c r="ED694" i="1" s="1"/>
  <c r="CY694" i="1"/>
  <c r="CZ694" i="1" s="1"/>
  <c r="DG694" i="1"/>
  <c r="DH694" i="1" s="1"/>
  <c r="DO694" i="1"/>
  <c r="DP694" i="1" s="1"/>
  <c r="DW694" i="1"/>
  <c r="DX694" i="1" s="1"/>
  <c r="EE694" i="1"/>
  <c r="EF694" i="1" s="1"/>
  <c r="DA690" i="1"/>
  <c r="DB690" i="1" s="1"/>
  <c r="DI690" i="1"/>
  <c r="DJ690" i="1" s="1"/>
  <c r="DQ690" i="1"/>
  <c r="DR690" i="1" s="1"/>
  <c r="DY690" i="1"/>
  <c r="DZ690" i="1" s="1"/>
  <c r="EG690" i="1"/>
  <c r="EH690" i="1" s="1"/>
  <c r="CU690" i="1"/>
  <c r="CV690" i="1" s="1"/>
  <c r="DC690" i="1"/>
  <c r="DD690" i="1" s="1"/>
  <c r="DK690" i="1"/>
  <c r="DL690" i="1" s="1"/>
  <c r="DS690" i="1"/>
  <c r="DT690" i="1" s="1"/>
  <c r="EA690" i="1"/>
  <c r="EB690" i="1" s="1"/>
  <c r="EI690" i="1"/>
  <c r="EJ690" i="1" s="1"/>
  <c r="CW690" i="1"/>
  <c r="CX690" i="1" s="1"/>
  <c r="DE690" i="1"/>
  <c r="DF690" i="1" s="1"/>
  <c r="DM690" i="1"/>
  <c r="DN690" i="1" s="1"/>
  <c r="DU690" i="1"/>
  <c r="DV690" i="1" s="1"/>
  <c r="EC690" i="1"/>
  <c r="ED690" i="1" s="1"/>
  <c r="CY690" i="1"/>
  <c r="CZ690" i="1" s="1"/>
  <c r="DG690" i="1"/>
  <c r="DH690" i="1" s="1"/>
  <c r="DO690" i="1"/>
  <c r="DP690" i="1" s="1"/>
  <c r="DW690" i="1"/>
  <c r="DX690" i="1" s="1"/>
  <c r="EE690" i="1"/>
  <c r="EF690" i="1" s="1"/>
  <c r="CU686" i="1"/>
  <c r="CV686" i="1" s="1"/>
  <c r="DC686" i="1"/>
  <c r="DD686" i="1" s="1"/>
  <c r="DK686" i="1"/>
  <c r="DL686" i="1" s="1"/>
  <c r="DS686" i="1"/>
  <c r="DT686" i="1" s="1"/>
  <c r="EA686" i="1"/>
  <c r="EB686" i="1" s="1"/>
  <c r="EI686" i="1"/>
  <c r="EJ686" i="1" s="1"/>
  <c r="CW686" i="1"/>
  <c r="CX686" i="1" s="1"/>
  <c r="DE686" i="1"/>
  <c r="DF686" i="1" s="1"/>
  <c r="DM686" i="1"/>
  <c r="DN686" i="1" s="1"/>
  <c r="DU686" i="1"/>
  <c r="DV686" i="1" s="1"/>
  <c r="EC686" i="1"/>
  <c r="ED686" i="1" s="1"/>
  <c r="CY686" i="1"/>
  <c r="CZ686" i="1" s="1"/>
  <c r="DG686" i="1"/>
  <c r="DH686" i="1" s="1"/>
  <c r="DO686" i="1"/>
  <c r="DP686" i="1" s="1"/>
  <c r="DW686" i="1"/>
  <c r="DX686" i="1" s="1"/>
  <c r="EE686" i="1"/>
  <c r="EF686" i="1" s="1"/>
  <c r="DA686" i="1"/>
  <c r="DB686" i="1" s="1"/>
  <c r="DI686" i="1"/>
  <c r="DJ686" i="1" s="1"/>
  <c r="DQ686" i="1"/>
  <c r="DR686" i="1" s="1"/>
  <c r="DY686" i="1"/>
  <c r="DZ686" i="1" s="1"/>
  <c r="EG686" i="1"/>
  <c r="EH686" i="1" s="1"/>
  <c r="CU682" i="1"/>
  <c r="CV682" i="1" s="1"/>
  <c r="DC682" i="1"/>
  <c r="DD682" i="1" s="1"/>
  <c r="DK682" i="1"/>
  <c r="DL682" i="1" s="1"/>
  <c r="DS682" i="1"/>
  <c r="DT682" i="1" s="1"/>
  <c r="EA682" i="1"/>
  <c r="EB682" i="1" s="1"/>
  <c r="EI682" i="1"/>
  <c r="EJ682" i="1" s="1"/>
  <c r="CW682" i="1"/>
  <c r="CX682" i="1" s="1"/>
  <c r="DE682" i="1"/>
  <c r="DF682" i="1" s="1"/>
  <c r="DM682" i="1"/>
  <c r="DN682" i="1" s="1"/>
  <c r="DU682" i="1"/>
  <c r="DV682" i="1" s="1"/>
  <c r="EC682" i="1"/>
  <c r="ED682" i="1" s="1"/>
  <c r="CY682" i="1"/>
  <c r="CZ682" i="1" s="1"/>
  <c r="DG682" i="1"/>
  <c r="DH682" i="1" s="1"/>
  <c r="DO682" i="1"/>
  <c r="DP682" i="1" s="1"/>
  <c r="DW682" i="1"/>
  <c r="DX682" i="1" s="1"/>
  <c r="EE682" i="1"/>
  <c r="EF682" i="1" s="1"/>
  <c r="DA682" i="1"/>
  <c r="DB682" i="1" s="1"/>
  <c r="DI682" i="1"/>
  <c r="DJ682" i="1" s="1"/>
  <c r="DQ682" i="1"/>
  <c r="DR682" i="1" s="1"/>
  <c r="DY682" i="1"/>
  <c r="DZ682" i="1" s="1"/>
  <c r="EG682" i="1"/>
  <c r="EH682" i="1" s="1"/>
  <c r="CU678" i="1"/>
  <c r="CV678" i="1" s="1"/>
  <c r="DC678" i="1"/>
  <c r="DD678" i="1" s="1"/>
  <c r="DK678" i="1"/>
  <c r="DL678" i="1" s="1"/>
  <c r="DS678" i="1"/>
  <c r="DT678" i="1" s="1"/>
  <c r="EA678" i="1"/>
  <c r="EB678" i="1" s="1"/>
  <c r="EI678" i="1"/>
  <c r="EJ678" i="1" s="1"/>
  <c r="CW678" i="1"/>
  <c r="CX678" i="1" s="1"/>
  <c r="DE678" i="1"/>
  <c r="DF678" i="1" s="1"/>
  <c r="DM678" i="1"/>
  <c r="DN678" i="1" s="1"/>
  <c r="DU678" i="1"/>
  <c r="DV678" i="1" s="1"/>
  <c r="EC678" i="1"/>
  <c r="ED678" i="1" s="1"/>
  <c r="CY678" i="1"/>
  <c r="CZ678" i="1" s="1"/>
  <c r="DG678" i="1"/>
  <c r="DH678" i="1" s="1"/>
  <c r="DO678" i="1"/>
  <c r="DP678" i="1" s="1"/>
  <c r="DW678" i="1"/>
  <c r="DX678" i="1" s="1"/>
  <c r="EE678" i="1"/>
  <c r="EF678" i="1" s="1"/>
  <c r="DA678" i="1"/>
  <c r="DB678" i="1" s="1"/>
  <c r="DI678" i="1"/>
  <c r="DJ678" i="1" s="1"/>
  <c r="DQ678" i="1"/>
  <c r="DR678" i="1" s="1"/>
  <c r="DY678" i="1"/>
  <c r="DZ678" i="1" s="1"/>
  <c r="EG678" i="1"/>
  <c r="EH678" i="1" s="1"/>
  <c r="CU674" i="1"/>
  <c r="CV674" i="1" s="1"/>
  <c r="DC674" i="1"/>
  <c r="DD674" i="1" s="1"/>
  <c r="DK674" i="1"/>
  <c r="DL674" i="1" s="1"/>
  <c r="DS674" i="1"/>
  <c r="DT674" i="1" s="1"/>
  <c r="EA674" i="1"/>
  <c r="EB674" i="1" s="1"/>
  <c r="EI674" i="1"/>
  <c r="EJ674" i="1" s="1"/>
  <c r="CW674" i="1"/>
  <c r="CX674" i="1" s="1"/>
  <c r="DE674" i="1"/>
  <c r="DF674" i="1" s="1"/>
  <c r="DM674" i="1"/>
  <c r="DN674" i="1" s="1"/>
  <c r="DU674" i="1"/>
  <c r="DV674" i="1" s="1"/>
  <c r="EC674" i="1"/>
  <c r="ED674" i="1" s="1"/>
  <c r="CY674" i="1"/>
  <c r="CZ674" i="1" s="1"/>
  <c r="DG674" i="1"/>
  <c r="DH674" i="1" s="1"/>
  <c r="DO674" i="1"/>
  <c r="DP674" i="1" s="1"/>
  <c r="DW674" i="1"/>
  <c r="DX674" i="1" s="1"/>
  <c r="EE674" i="1"/>
  <c r="EF674" i="1" s="1"/>
  <c r="DA674" i="1"/>
  <c r="DB674" i="1" s="1"/>
  <c r="DI674" i="1"/>
  <c r="DJ674" i="1" s="1"/>
  <c r="DQ674" i="1"/>
  <c r="DR674" i="1" s="1"/>
  <c r="DY674" i="1"/>
  <c r="DZ674" i="1" s="1"/>
  <c r="EG674" i="1"/>
  <c r="EH674" i="1" s="1"/>
  <c r="CU670" i="1"/>
  <c r="CV670" i="1" s="1"/>
  <c r="DC670" i="1"/>
  <c r="DD670" i="1" s="1"/>
  <c r="DK670" i="1"/>
  <c r="DL670" i="1" s="1"/>
  <c r="DS670" i="1"/>
  <c r="DT670" i="1" s="1"/>
  <c r="EA670" i="1"/>
  <c r="EB670" i="1" s="1"/>
  <c r="EI670" i="1"/>
  <c r="EJ670" i="1" s="1"/>
  <c r="CW670" i="1"/>
  <c r="CX670" i="1" s="1"/>
  <c r="DE670" i="1"/>
  <c r="DF670" i="1" s="1"/>
  <c r="DM670" i="1"/>
  <c r="DN670" i="1" s="1"/>
  <c r="DU670" i="1"/>
  <c r="DV670" i="1" s="1"/>
  <c r="EC670" i="1"/>
  <c r="ED670" i="1" s="1"/>
  <c r="CY670" i="1"/>
  <c r="CZ670" i="1" s="1"/>
  <c r="DG670" i="1"/>
  <c r="DH670" i="1" s="1"/>
  <c r="DO670" i="1"/>
  <c r="DP670" i="1" s="1"/>
  <c r="DW670" i="1"/>
  <c r="DX670" i="1" s="1"/>
  <c r="EE670" i="1"/>
  <c r="EF670" i="1" s="1"/>
  <c r="DA670" i="1"/>
  <c r="DB670" i="1" s="1"/>
  <c r="DI670" i="1"/>
  <c r="DJ670" i="1" s="1"/>
  <c r="DQ670" i="1"/>
  <c r="DR670" i="1" s="1"/>
  <c r="DY670" i="1"/>
  <c r="DZ670" i="1" s="1"/>
  <c r="EG670" i="1"/>
  <c r="EH670" i="1" s="1"/>
  <c r="CU666" i="1"/>
  <c r="CV666" i="1" s="1"/>
  <c r="DC666" i="1"/>
  <c r="DD666" i="1" s="1"/>
  <c r="DK666" i="1"/>
  <c r="DL666" i="1" s="1"/>
  <c r="DS666" i="1"/>
  <c r="DT666" i="1" s="1"/>
  <c r="EA666" i="1"/>
  <c r="EB666" i="1" s="1"/>
  <c r="EI666" i="1"/>
  <c r="EJ666" i="1" s="1"/>
  <c r="CW666" i="1"/>
  <c r="CX666" i="1" s="1"/>
  <c r="DE666" i="1"/>
  <c r="DF666" i="1" s="1"/>
  <c r="DM666" i="1"/>
  <c r="DN666" i="1" s="1"/>
  <c r="DU666" i="1"/>
  <c r="DV666" i="1" s="1"/>
  <c r="EC666" i="1"/>
  <c r="ED666" i="1" s="1"/>
  <c r="CY666" i="1"/>
  <c r="CZ666" i="1" s="1"/>
  <c r="DG666" i="1"/>
  <c r="DH666" i="1" s="1"/>
  <c r="DO666" i="1"/>
  <c r="DP666" i="1" s="1"/>
  <c r="DW666" i="1"/>
  <c r="DX666" i="1" s="1"/>
  <c r="EE666" i="1"/>
  <c r="EF666" i="1" s="1"/>
  <c r="DA666" i="1"/>
  <c r="DB666" i="1" s="1"/>
  <c r="DI666" i="1"/>
  <c r="DJ666" i="1" s="1"/>
  <c r="DQ666" i="1"/>
  <c r="DR666" i="1" s="1"/>
  <c r="DY666" i="1"/>
  <c r="DZ666" i="1" s="1"/>
  <c r="EG666" i="1"/>
  <c r="EH666" i="1" s="1"/>
  <c r="CU662" i="1"/>
  <c r="CV662" i="1" s="1"/>
  <c r="DC662" i="1"/>
  <c r="DD662" i="1" s="1"/>
  <c r="DK662" i="1"/>
  <c r="DL662" i="1" s="1"/>
  <c r="DS662" i="1"/>
  <c r="DT662" i="1" s="1"/>
  <c r="EA662" i="1"/>
  <c r="EB662" i="1" s="1"/>
  <c r="EI662" i="1"/>
  <c r="EJ662" i="1" s="1"/>
  <c r="CW662" i="1"/>
  <c r="CX662" i="1" s="1"/>
  <c r="DE662" i="1"/>
  <c r="DF662" i="1" s="1"/>
  <c r="DM662" i="1"/>
  <c r="DN662" i="1" s="1"/>
  <c r="DU662" i="1"/>
  <c r="DV662" i="1" s="1"/>
  <c r="EC662" i="1"/>
  <c r="ED662" i="1" s="1"/>
  <c r="CY662" i="1"/>
  <c r="CZ662" i="1" s="1"/>
  <c r="DG662" i="1"/>
  <c r="DH662" i="1" s="1"/>
  <c r="DO662" i="1"/>
  <c r="DP662" i="1" s="1"/>
  <c r="DW662" i="1"/>
  <c r="DX662" i="1" s="1"/>
  <c r="EE662" i="1"/>
  <c r="EF662" i="1" s="1"/>
  <c r="DA662" i="1"/>
  <c r="DB662" i="1" s="1"/>
  <c r="DI662" i="1"/>
  <c r="DJ662" i="1" s="1"/>
  <c r="DQ662" i="1"/>
  <c r="DR662" i="1" s="1"/>
  <c r="DY662" i="1"/>
  <c r="DZ662" i="1" s="1"/>
  <c r="EG662" i="1"/>
  <c r="EH662" i="1" s="1"/>
  <c r="Z27" i="3"/>
  <c r="G5" i="2"/>
  <c r="G6" i="2"/>
  <c r="G7" i="2"/>
  <c r="G8" i="2"/>
  <c r="G9" i="2"/>
  <c r="G4" i="2"/>
  <c r="F5" i="2"/>
  <c r="F6" i="2"/>
  <c r="F7" i="2"/>
  <c r="F8" i="2"/>
  <c r="F9" i="2"/>
  <c r="F4" i="2"/>
  <c r="E5" i="2"/>
  <c r="E6" i="2"/>
  <c r="E7" i="2"/>
  <c r="E8" i="2"/>
  <c r="E9" i="2"/>
  <c r="E4" i="2"/>
  <c r="EK1530" i="1" l="1"/>
  <c r="EK1502" i="1"/>
  <c r="EK1488" i="1"/>
  <c r="EK1480" i="1"/>
  <c r="EK1472" i="1"/>
  <c r="EK1464" i="1"/>
  <c r="EK1456" i="1"/>
  <c r="EK1448" i="1"/>
  <c r="EK1440" i="1"/>
  <c r="EK1432" i="1"/>
  <c r="EK1424" i="1"/>
  <c r="EK1416" i="1"/>
  <c r="EK1408" i="1"/>
  <c r="EK1392" i="1"/>
  <c r="EK1510" i="1"/>
  <c r="EK1492" i="1"/>
  <c r="EK1366" i="1"/>
  <c r="EK1350" i="1"/>
  <c r="EK1334" i="1"/>
  <c r="EK1318" i="1"/>
  <c r="EK1302" i="1"/>
  <c r="EK1286" i="1"/>
  <c r="EK1270" i="1"/>
  <c r="EK1254" i="1"/>
  <c r="EK1238" i="1"/>
  <c r="EK1524" i="1"/>
  <c r="EK1525" i="1"/>
  <c r="EK1509" i="1"/>
  <c r="EK1495" i="1"/>
  <c r="EK1479" i="1"/>
  <c r="EK1463" i="1"/>
  <c r="EK1449" i="1"/>
  <c r="EK1441" i="1"/>
  <c r="EK1433" i="1"/>
  <c r="EK1425" i="1"/>
  <c r="EK1417" i="1"/>
  <c r="EK1409" i="1"/>
  <c r="EK1518" i="1"/>
  <c r="EK1527" i="1"/>
  <c r="EK1511" i="1"/>
  <c r="EK1493" i="1"/>
  <c r="EK1477" i="1"/>
  <c r="EK1461" i="1"/>
  <c r="EK1199" i="1"/>
  <c r="EK1369" i="1"/>
  <c r="EK1351" i="1"/>
  <c r="EK1328" i="1"/>
  <c r="EK1305" i="1"/>
  <c r="EK1287" i="1"/>
  <c r="EK1264" i="1"/>
  <c r="EK1241" i="1"/>
  <c r="EK1207" i="1"/>
  <c r="EK1176" i="1"/>
  <c r="EK1363" i="1"/>
  <c r="EK1340" i="1"/>
  <c r="EK1317" i="1"/>
  <c r="EK1299" i="1"/>
  <c r="EK1276" i="1"/>
  <c r="EK1253" i="1"/>
  <c r="EK1235" i="1"/>
  <c r="EK1195" i="1"/>
  <c r="EK1361" i="1"/>
  <c r="EK1343" i="1"/>
  <c r="EK1320" i="1"/>
  <c r="EK1297" i="1"/>
  <c r="EK1279" i="1"/>
  <c r="EK1256" i="1"/>
  <c r="EK1233" i="1"/>
  <c r="EK1179" i="1"/>
  <c r="EK1364" i="1"/>
  <c r="EK1341" i="1"/>
  <c r="EK1323" i="1"/>
  <c r="EK1300" i="1"/>
  <c r="EK1277" i="1"/>
  <c r="EK1259" i="1"/>
  <c r="EK1236" i="1"/>
  <c r="EK1219" i="1"/>
  <c r="EK1163" i="1"/>
  <c r="EK1222" i="1"/>
  <c r="EK1204" i="1"/>
  <c r="EK1181" i="1"/>
  <c r="EK1209" i="1"/>
  <c r="EK1186" i="1"/>
  <c r="EK1168" i="1"/>
  <c r="EK1212" i="1"/>
  <c r="EK1189" i="1"/>
  <c r="EK1166" i="1"/>
  <c r="EK1152" i="1"/>
  <c r="EK1520" i="1"/>
  <c r="EK1498" i="1"/>
  <c r="EK1486" i="1"/>
  <c r="EK1478" i="1"/>
  <c r="EK1470" i="1"/>
  <c r="EK1462" i="1"/>
  <c r="EK1454" i="1"/>
  <c r="EK1446" i="1"/>
  <c r="EK1438" i="1"/>
  <c r="EK1430" i="1"/>
  <c r="EK1422" i="1"/>
  <c r="EK1414" i="1"/>
  <c r="EK1406" i="1"/>
  <c r="EK1534" i="1"/>
  <c r="EK1506" i="1"/>
  <c r="EK1378" i="1"/>
  <c r="EK1362" i="1"/>
  <c r="EK1346" i="1"/>
  <c r="EK1330" i="1"/>
  <c r="EK1314" i="1"/>
  <c r="EK1298" i="1"/>
  <c r="EK1282" i="1"/>
  <c r="EK1266" i="1"/>
  <c r="EK1250" i="1"/>
  <c r="EK1234" i="1"/>
  <c r="EK1516" i="1"/>
  <c r="EK1521" i="1"/>
  <c r="EK1505" i="1"/>
  <c r="EK1491" i="1"/>
  <c r="EK1475" i="1"/>
  <c r="EK1459" i="1"/>
  <c r="EK1447" i="1"/>
  <c r="EK1439" i="1"/>
  <c r="EK1431" i="1"/>
  <c r="EK1423" i="1"/>
  <c r="EK1415" i="1"/>
  <c r="EK1407" i="1"/>
  <c r="EK1512" i="1"/>
  <c r="EK1523" i="1"/>
  <c r="EK1507" i="1"/>
  <c r="EK1489" i="1"/>
  <c r="EK1473" i="1"/>
  <c r="EK1457" i="1"/>
  <c r="EK1183" i="1"/>
  <c r="EK1367" i="1"/>
  <c r="EK1344" i="1"/>
  <c r="EK1321" i="1"/>
  <c r="EK1303" i="1"/>
  <c r="EK1280" i="1"/>
  <c r="EK1257" i="1"/>
  <c r="EK1239" i="1"/>
  <c r="EK1203" i="1"/>
  <c r="EK1356" i="1"/>
  <c r="EK1333" i="1"/>
  <c r="EK1315" i="1"/>
  <c r="EK1292" i="1"/>
  <c r="EK1269" i="1"/>
  <c r="EK1251" i="1"/>
  <c r="EK1228" i="1"/>
  <c r="EK1191" i="1"/>
  <c r="EK1377" i="1"/>
  <c r="EK1359" i="1"/>
  <c r="EK1336" i="1"/>
  <c r="EK1313" i="1"/>
  <c r="EK1295" i="1"/>
  <c r="EK1272" i="1"/>
  <c r="EK1249" i="1"/>
  <c r="EK1231" i="1"/>
  <c r="EK1175" i="1"/>
  <c r="EK1357" i="1"/>
  <c r="EK1339" i="1"/>
  <c r="EK1316" i="1"/>
  <c r="EK1293" i="1"/>
  <c r="EK1275" i="1"/>
  <c r="EK1252" i="1"/>
  <c r="EK1229" i="1"/>
  <c r="EK1217" i="1"/>
  <c r="EK1135" i="1"/>
  <c r="EK1220" i="1"/>
  <c r="EK1197" i="1"/>
  <c r="EK1174" i="1"/>
  <c r="EK1225" i="1"/>
  <c r="EK1202" i="1"/>
  <c r="EK1184" i="1"/>
  <c r="EK1205" i="1"/>
  <c r="EK1182" i="1"/>
  <c r="EK1164" i="1"/>
  <c r="EK1153" i="1"/>
  <c r="EK1514" i="1"/>
  <c r="EK1494" i="1"/>
  <c r="EK1484" i="1"/>
  <c r="EK1476" i="1"/>
  <c r="EK1468" i="1"/>
  <c r="EK1460" i="1"/>
  <c r="EK1452" i="1"/>
  <c r="EK1444" i="1"/>
  <c r="EK1436" i="1"/>
  <c r="EK1428" i="1"/>
  <c r="EK1420" i="1"/>
  <c r="EK1412" i="1"/>
  <c r="EK1404" i="1"/>
  <c r="EK1528" i="1"/>
  <c r="EK1500" i="1"/>
  <c r="EK1374" i="1"/>
  <c r="EK1358" i="1"/>
  <c r="EK1342" i="1"/>
  <c r="EK1326" i="1"/>
  <c r="EK1310" i="1"/>
  <c r="EK1294" i="1"/>
  <c r="EK1278" i="1"/>
  <c r="EK1262" i="1"/>
  <c r="EK1246" i="1"/>
  <c r="EK1230" i="1"/>
  <c r="EK1508" i="1"/>
  <c r="EK1517" i="1"/>
  <c r="EK1503" i="1"/>
  <c r="EK1487" i="1"/>
  <c r="EK1471" i="1"/>
  <c r="EK1455" i="1"/>
  <c r="EK1445" i="1"/>
  <c r="EK1437" i="1"/>
  <c r="EK1429" i="1"/>
  <c r="EK1421" i="1"/>
  <c r="EK1413" i="1"/>
  <c r="EK1405" i="1"/>
  <c r="EK1533" i="1"/>
  <c r="EK1519" i="1"/>
  <c r="EK1501" i="1"/>
  <c r="EK1485" i="1"/>
  <c r="EK1469" i="1"/>
  <c r="EK1451" i="1"/>
  <c r="EK1167" i="1"/>
  <c r="EK1360" i="1"/>
  <c r="EK1337" i="1"/>
  <c r="EK1319" i="1"/>
  <c r="EK1296" i="1"/>
  <c r="EK1273" i="1"/>
  <c r="EK1255" i="1"/>
  <c r="EK1232" i="1"/>
  <c r="EK1201" i="1"/>
  <c r="EK1372" i="1"/>
  <c r="EK1349" i="1"/>
  <c r="EK1331" i="1"/>
  <c r="EK1308" i="1"/>
  <c r="EK1285" i="1"/>
  <c r="EK1267" i="1"/>
  <c r="EK1244" i="1"/>
  <c r="EK1226" i="1"/>
  <c r="EK1187" i="1"/>
  <c r="EK1375" i="1"/>
  <c r="EK1352" i="1"/>
  <c r="EK1329" i="1"/>
  <c r="EK1311" i="1"/>
  <c r="EK1288" i="1"/>
  <c r="EK1265" i="1"/>
  <c r="EK1247" i="1"/>
  <c r="EK1210" i="1"/>
  <c r="EK1171" i="1"/>
  <c r="EK1373" i="1"/>
  <c r="EK1355" i="1"/>
  <c r="EK1332" i="1"/>
  <c r="EK1309" i="1"/>
  <c r="EK1291" i="1"/>
  <c r="EK1268" i="1"/>
  <c r="EK1245" i="1"/>
  <c r="EK1227" i="1"/>
  <c r="EK1194" i="1"/>
  <c r="EK1504" i="1"/>
  <c r="EK1490" i="1"/>
  <c r="EK1482" i="1"/>
  <c r="EK1474" i="1"/>
  <c r="EK1466" i="1"/>
  <c r="EK1458" i="1"/>
  <c r="EK1450" i="1"/>
  <c r="EK1442" i="1"/>
  <c r="EK1434" i="1"/>
  <c r="EK1426" i="1"/>
  <c r="EK1418" i="1"/>
  <c r="EK1410" i="1"/>
  <c r="EK1400" i="1"/>
  <c r="EK1522" i="1"/>
  <c r="EK1496" i="1"/>
  <c r="EK1370" i="1"/>
  <c r="EK1354" i="1"/>
  <c r="EK1338" i="1"/>
  <c r="EK1322" i="1"/>
  <c r="EK1306" i="1"/>
  <c r="EK1290" i="1"/>
  <c r="EK1274" i="1"/>
  <c r="EK1258" i="1"/>
  <c r="EK1242" i="1"/>
  <c r="EK1532" i="1"/>
  <c r="EK1529" i="1"/>
  <c r="EK1513" i="1"/>
  <c r="EK1497" i="1"/>
  <c r="EK1483" i="1"/>
  <c r="EK1467" i="1"/>
  <c r="EK1453" i="1"/>
  <c r="EK1443" i="1"/>
  <c r="EK1435" i="1"/>
  <c r="EK1427" i="1"/>
  <c r="EK1419" i="1"/>
  <c r="EK1411" i="1"/>
  <c r="EK1526" i="1"/>
  <c r="EK1531" i="1"/>
  <c r="EK1515" i="1"/>
  <c r="EK1499" i="1"/>
  <c r="EK1481" i="1"/>
  <c r="EK1465" i="1"/>
  <c r="EK1215" i="1"/>
  <c r="EK1353" i="1"/>
  <c r="EK1335" i="1"/>
  <c r="EK1312" i="1"/>
  <c r="EK1289" i="1"/>
  <c r="EK1271" i="1"/>
  <c r="EK1248" i="1"/>
  <c r="EK1211" i="1"/>
  <c r="EK1178" i="1"/>
  <c r="EK1376" i="1"/>
  <c r="EK1365" i="1"/>
  <c r="EK1347" i="1"/>
  <c r="EK1324" i="1"/>
  <c r="EK1301" i="1"/>
  <c r="EK1283" i="1"/>
  <c r="EK1260" i="1"/>
  <c r="EK1237" i="1"/>
  <c r="EK1224" i="1"/>
  <c r="EK1185" i="1"/>
  <c r="EK1368" i="1"/>
  <c r="EK1345" i="1"/>
  <c r="EK1327" i="1"/>
  <c r="EK1304" i="1"/>
  <c r="EK1281" i="1"/>
  <c r="EK1263" i="1"/>
  <c r="EK1240" i="1"/>
  <c r="EK1208" i="1"/>
  <c r="EK1169" i="1"/>
  <c r="EK1371" i="1"/>
  <c r="EK1348" i="1"/>
  <c r="EK1325" i="1"/>
  <c r="EK1307" i="1"/>
  <c r="EK1284" i="1"/>
  <c r="EK1261" i="1"/>
  <c r="EK1243" i="1"/>
  <c r="EK1223" i="1"/>
  <c r="EK1192" i="1"/>
  <c r="EK1131" i="1"/>
  <c r="EK1188" i="1"/>
  <c r="EK1218" i="1"/>
  <c r="EK1177" i="1"/>
  <c r="EK1214" i="1"/>
  <c r="EK1173" i="1"/>
  <c r="EK1198" i="1"/>
  <c r="EK1190" i="1"/>
  <c r="EK1180" i="1"/>
  <c r="EK1213" i="1"/>
  <c r="EK1172" i="1"/>
  <c r="EK1216" i="1"/>
  <c r="EK1170" i="1"/>
  <c r="EK1221" i="1"/>
  <c r="EK1206" i="1"/>
  <c r="EK1165" i="1"/>
  <c r="EK1200" i="1"/>
  <c r="EK1196" i="1"/>
  <c r="EK1154" i="1"/>
  <c r="EK1193" i="1"/>
  <c r="EK1132" i="1"/>
  <c r="EK1146" i="1"/>
  <c r="EK1142" i="1"/>
  <c r="EK1159" i="1"/>
  <c r="EK1390" i="1"/>
  <c r="EK1381" i="1"/>
  <c r="EK1129" i="1"/>
  <c r="EK1145" i="1"/>
  <c r="EK1401" i="1"/>
  <c r="EK1399" i="1"/>
  <c r="EK1139" i="1"/>
  <c r="EK1141" i="1"/>
  <c r="EK1386" i="1"/>
  <c r="EK1147" i="1"/>
  <c r="EK1149" i="1"/>
  <c r="EK1143" i="1"/>
  <c r="EK1134" i="1"/>
  <c r="EK1391" i="1"/>
  <c r="EK1394" i="1"/>
  <c r="EK1136" i="1"/>
  <c r="EK1137" i="1"/>
  <c r="EK1382" i="1"/>
  <c r="EK1160" i="1"/>
  <c r="EK1140" i="1"/>
  <c r="EK1389" i="1"/>
  <c r="EK1402" i="1"/>
  <c r="EK1148" i="1"/>
  <c r="EK1156" i="1"/>
  <c r="EK1144" i="1"/>
  <c r="EK1393" i="1"/>
  <c r="EK1388" i="1"/>
  <c r="EK1395" i="1"/>
  <c r="EK1150" i="1"/>
  <c r="EK1161" i="1"/>
  <c r="EK1398" i="1"/>
  <c r="EK1133" i="1"/>
  <c r="EK1158" i="1"/>
  <c r="EK1384" i="1"/>
  <c r="EK1387" i="1"/>
  <c r="EK1157" i="1"/>
  <c r="EK1130" i="1"/>
  <c r="EK1162" i="1"/>
  <c r="EK1380" i="1"/>
  <c r="EK1397" i="1"/>
  <c r="EK1396" i="1"/>
  <c r="EK1151" i="1"/>
  <c r="EK1385" i="1"/>
  <c r="EK1383" i="1"/>
  <c r="EK1138" i="1"/>
  <c r="EK1155" i="1"/>
  <c r="EK1379" i="1"/>
  <c r="EK1403" i="1"/>
  <c r="EK1095" i="1"/>
  <c r="EK1017" i="1"/>
  <c r="EK949" i="1"/>
  <c r="EK1059" i="1"/>
  <c r="EK908" i="1"/>
  <c r="EK1127" i="1"/>
  <c r="EK938" i="1"/>
  <c r="EK1099" i="1"/>
  <c r="EK929" i="1"/>
  <c r="EK1096" i="1"/>
  <c r="EK1019" i="1"/>
  <c r="EK1051" i="1"/>
  <c r="EK1022" i="1"/>
  <c r="EK1018" i="1"/>
  <c r="EK1098" i="1"/>
  <c r="EK1012" i="1"/>
  <c r="EK1041" i="1"/>
  <c r="EK1025" i="1"/>
  <c r="EK1060" i="1"/>
  <c r="EK983" i="1"/>
  <c r="EK973" i="1"/>
  <c r="EK979" i="1"/>
  <c r="EK1061" i="1"/>
  <c r="EK951" i="1"/>
  <c r="EK927" i="1"/>
  <c r="EK901" i="1"/>
  <c r="EK968" i="1"/>
  <c r="EK1056" i="1"/>
  <c r="EK1062" i="1"/>
  <c r="EK1084" i="1"/>
  <c r="EK1042" i="1"/>
  <c r="EK964" i="1"/>
  <c r="EK944" i="1"/>
  <c r="EK914" i="1"/>
  <c r="EK1074" i="1"/>
  <c r="EK954" i="1"/>
  <c r="EK962" i="1"/>
  <c r="EK1097" i="1"/>
  <c r="EK942" i="1"/>
  <c r="EK1086" i="1"/>
  <c r="EK917" i="1"/>
  <c r="EK1126" i="1"/>
  <c r="EK1110" i="1"/>
  <c r="EK1100" i="1"/>
  <c r="EK909" i="1"/>
  <c r="EK919" i="1"/>
  <c r="EK1043" i="1"/>
  <c r="EK1011" i="1"/>
  <c r="EK996" i="1"/>
  <c r="EK1121" i="1"/>
  <c r="EK1028" i="1"/>
  <c r="EK1015" i="1"/>
  <c r="EK1009" i="1"/>
  <c r="EK975" i="1"/>
  <c r="EK963" i="1"/>
  <c r="EK1128" i="1"/>
  <c r="EK1027" i="1"/>
  <c r="EK1002" i="1"/>
  <c r="EK932" i="1"/>
  <c r="EK1001" i="1"/>
  <c r="EK1103" i="1"/>
  <c r="EK898" i="1"/>
  <c r="EK1114" i="1"/>
  <c r="EK995" i="1"/>
  <c r="EK945" i="1"/>
  <c r="EK921" i="1"/>
  <c r="EK933" i="1"/>
  <c r="EK977" i="1"/>
  <c r="EK910" i="1"/>
  <c r="EK974" i="1"/>
  <c r="EK947" i="1"/>
  <c r="EK1013" i="1"/>
  <c r="EK930" i="1"/>
  <c r="EK994" i="1"/>
  <c r="EK907" i="1"/>
  <c r="EK960" i="1"/>
  <c r="EK941" i="1"/>
  <c r="EK902" i="1"/>
  <c r="EK966" i="1"/>
  <c r="EK1014" i="1"/>
  <c r="EK915" i="1"/>
  <c r="EK1003" i="1"/>
  <c r="EK948" i="1"/>
  <c r="EK989" i="1"/>
  <c r="EK922" i="1"/>
  <c r="EK986" i="1"/>
  <c r="EK967" i="1"/>
  <c r="EK1000" i="1"/>
  <c r="EK952" i="1"/>
  <c r="EK924" i="1"/>
  <c r="EK988" i="1"/>
  <c r="EK993" i="1"/>
  <c r="EK926" i="1"/>
  <c r="EK971" i="1"/>
  <c r="EK946" i="1"/>
  <c r="EK912" i="1"/>
  <c r="EK985" i="1"/>
  <c r="EK918" i="1"/>
  <c r="EK1004" i="1"/>
  <c r="EK939" i="1"/>
  <c r="EK937" i="1"/>
  <c r="EK990" i="1"/>
  <c r="EK965" i="1"/>
  <c r="EK1010" i="1"/>
  <c r="EK987" i="1"/>
  <c r="EK1078" i="1"/>
  <c r="EK999" i="1"/>
  <c r="EK1038" i="1"/>
  <c r="EK1040" i="1"/>
  <c r="EK1071" i="1"/>
  <c r="EK906" i="1"/>
  <c r="EK923" i="1"/>
  <c r="EK1123" i="1"/>
  <c r="EK1068" i="1"/>
  <c r="EK1026" i="1"/>
  <c r="EK903" i="1"/>
  <c r="EK953" i="1"/>
  <c r="EK1048" i="1"/>
  <c r="EK1008" i="1"/>
  <c r="EK1031" i="1"/>
  <c r="EK970" i="1"/>
  <c r="EK916" i="1"/>
  <c r="EK998" i="1"/>
  <c r="EK1016" i="1"/>
  <c r="EK978" i="1"/>
  <c r="EK961" i="1"/>
  <c r="EK905" i="1"/>
  <c r="EK1091" i="1"/>
  <c r="EK969" i="1"/>
  <c r="EK1057" i="1"/>
  <c r="EK1113" i="1"/>
  <c r="EK1081" i="1"/>
  <c r="EK1053" i="1"/>
  <c r="EK1102" i="1"/>
  <c r="EK1035" i="1"/>
  <c r="EK1119" i="1"/>
  <c r="EK1058" i="1"/>
  <c r="EK1122" i="1"/>
  <c r="EK1063" i="1"/>
  <c r="EK1044" i="1"/>
  <c r="EK1032" i="1"/>
  <c r="EK1104" i="1"/>
  <c r="EK1087" i="1"/>
  <c r="EK1020" i="1"/>
  <c r="EK1088" i="1"/>
  <c r="EK1050" i="1"/>
  <c r="EK1047" i="1"/>
  <c r="EK1024" i="1"/>
  <c r="EK1064" i="1"/>
  <c r="EK1116" i="1"/>
  <c r="EK1033" i="1"/>
  <c r="EK1065" i="1"/>
  <c r="EK1037" i="1"/>
  <c r="EK1085" i="1"/>
  <c r="EK1054" i="1"/>
  <c r="EK1118" i="1"/>
  <c r="EK1055" i="1"/>
  <c r="EK1029" i="1"/>
  <c r="EK1079" i="1"/>
  <c r="EK1120" i="1"/>
  <c r="EK1094" i="1"/>
  <c r="EK1107" i="1"/>
  <c r="EK1105" i="1"/>
  <c r="EK1052" i="1"/>
  <c r="EK1093" i="1"/>
  <c r="EK1030" i="1"/>
  <c r="EK1023" i="1"/>
  <c r="EK957" i="1"/>
  <c r="EK911" i="1"/>
  <c r="EK1092" i="1"/>
  <c r="EK1077" i="1"/>
  <c r="EK1073" i="1"/>
  <c r="EK955" i="1"/>
  <c r="EK976" i="1"/>
  <c r="EK1080" i="1"/>
  <c r="EK972" i="1"/>
  <c r="EK936" i="1"/>
  <c r="EK943" i="1"/>
  <c r="EK1082" i="1"/>
  <c r="EK1124" i="1"/>
  <c r="EK1036" i="1"/>
  <c r="EK959" i="1"/>
  <c r="EK1046" i="1"/>
  <c r="EK1045" i="1"/>
  <c r="EK928" i="1"/>
  <c r="EK935" i="1"/>
  <c r="EK1075" i="1"/>
  <c r="EK1006" i="1"/>
  <c r="EK913" i="1"/>
  <c r="EK956" i="1"/>
  <c r="EK1112" i="1"/>
  <c r="EK920" i="1"/>
  <c r="EK1083" i="1"/>
  <c r="EK1066" i="1"/>
  <c r="EK1021" i="1"/>
  <c r="EK1108" i="1"/>
  <c r="EK1067" i="1"/>
  <c r="EK950" i="1"/>
  <c r="EK1117" i="1"/>
  <c r="EK925" i="1"/>
  <c r="EK1115" i="1"/>
  <c r="EK1039" i="1"/>
  <c r="EK1106" i="1"/>
  <c r="EK997" i="1"/>
  <c r="EK958" i="1"/>
  <c r="EK1109" i="1"/>
  <c r="EK940" i="1"/>
  <c r="EK1076" i="1"/>
  <c r="EK984" i="1"/>
  <c r="EK904" i="1"/>
  <c r="EK1111" i="1"/>
  <c r="EK1007" i="1"/>
  <c r="EK899" i="1"/>
  <c r="EK1034" i="1"/>
  <c r="EK1005" i="1"/>
  <c r="EK1072" i="1"/>
  <c r="EK980" i="1"/>
  <c r="EK900" i="1"/>
  <c r="EK982" i="1"/>
  <c r="EK934" i="1"/>
  <c r="EK1101" i="1"/>
  <c r="EK992" i="1"/>
  <c r="EK931" i="1"/>
  <c r="EK1090" i="1"/>
  <c r="EK981" i="1"/>
  <c r="EK991" i="1"/>
  <c r="EK1070" i="1"/>
  <c r="EK1125" i="1"/>
  <c r="EK1069" i="1"/>
  <c r="EK1089" i="1"/>
  <c r="EK1049" i="1"/>
  <c r="CT784" i="1"/>
  <c r="CT848" i="1"/>
  <c r="CT727" i="1"/>
  <c r="CT731" i="1"/>
  <c r="CT796" i="1"/>
  <c r="CT846" i="1"/>
  <c r="CT760" i="1"/>
  <c r="CT748" i="1"/>
  <c r="CT694" i="1"/>
  <c r="CT702" i="1"/>
  <c r="CT710" i="1"/>
  <c r="CT718" i="1"/>
  <c r="CT726" i="1"/>
  <c r="CT734" i="1"/>
  <c r="CT742" i="1"/>
  <c r="CT750" i="1"/>
  <c r="CT758" i="1"/>
  <c r="CT766" i="1"/>
  <c r="CT774" i="1"/>
  <c r="CT782" i="1"/>
  <c r="CT790" i="1"/>
  <c r="CT798" i="1"/>
  <c r="CT806" i="1"/>
  <c r="CT814" i="1"/>
  <c r="CT822" i="1"/>
  <c r="CT830" i="1"/>
  <c r="CT838" i="1"/>
  <c r="CT854" i="1"/>
  <c r="CT862" i="1"/>
  <c r="CT870" i="1"/>
  <c r="CT878" i="1"/>
  <c r="CT886" i="1"/>
  <c r="CT894" i="1"/>
  <c r="CT752" i="1"/>
  <c r="CT800" i="1"/>
  <c r="CT832" i="1"/>
  <c r="CT840" i="1"/>
  <c r="CT856" i="1"/>
  <c r="CT880" i="1"/>
  <c r="CT896" i="1"/>
  <c r="CT663" i="1"/>
  <c r="CT671" i="1"/>
  <c r="CT679" i="1"/>
  <c r="CT687" i="1"/>
  <c r="CT703" i="1"/>
  <c r="CT711" i="1"/>
  <c r="CT719" i="1"/>
  <c r="CT692" i="1"/>
  <c r="CT740" i="1"/>
  <c r="CT756" i="1"/>
  <c r="CT772" i="1"/>
  <c r="CT788" i="1"/>
  <c r="CT804" i="1"/>
  <c r="CT820" i="1"/>
  <c r="CT836" i="1"/>
  <c r="CT852" i="1"/>
  <c r="CT868" i="1"/>
  <c r="CT884" i="1"/>
  <c r="CT665" i="1"/>
  <c r="CT673" i="1"/>
  <c r="CT681" i="1"/>
  <c r="CT690" i="1"/>
  <c r="CT698" i="1"/>
  <c r="CT714" i="1"/>
  <c r="CT722" i="1"/>
  <c r="CT662" i="1"/>
  <c r="CT670" i="1"/>
  <c r="CT678" i="1"/>
  <c r="CT686" i="1"/>
  <c r="CT664" i="1"/>
  <c r="CT680" i="1"/>
  <c r="CT688" i="1"/>
  <c r="CT696" i="1"/>
  <c r="CT712" i="1"/>
  <c r="CT728" i="1"/>
  <c r="CT736" i="1"/>
  <c r="CT744" i="1"/>
  <c r="CT776" i="1"/>
  <c r="CT808" i="1"/>
  <c r="CT816" i="1"/>
  <c r="CT824" i="1"/>
  <c r="CT872" i="1"/>
  <c r="CT829" i="1"/>
  <c r="CT853" i="1"/>
  <c r="CT877" i="1"/>
  <c r="CT691" i="1"/>
  <c r="CT695" i="1"/>
  <c r="CT739" i="1"/>
  <c r="CT747" i="1"/>
  <c r="CT755" i="1"/>
  <c r="CT763" i="1"/>
  <c r="CT771" i="1"/>
  <c r="CT779" i="1"/>
  <c r="CT787" i="1"/>
  <c r="CT795" i="1"/>
  <c r="CT803" i="1"/>
  <c r="CT811" i="1"/>
  <c r="CT819" i="1"/>
  <c r="CT827" i="1"/>
  <c r="CT835" i="1"/>
  <c r="CT843" i="1"/>
  <c r="CT851" i="1"/>
  <c r="CT859" i="1"/>
  <c r="CT867" i="1"/>
  <c r="CT875" i="1"/>
  <c r="CT883" i="1"/>
  <c r="CT891" i="1"/>
  <c r="CT660" i="1"/>
  <c r="CT676" i="1"/>
  <c r="CT708" i="1"/>
  <c r="CT724" i="1"/>
  <c r="CT812" i="1"/>
  <c r="CT828" i="1"/>
  <c r="CT844" i="1"/>
  <c r="CT860" i="1"/>
  <c r="CT876" i="1"/>
  <c r="CT892" i="1"/>
  <c r="CT837" i="1"/>
  <c r="CT861" i="1"/>
  <c r="CT881" i="1"/>
  <c r="CT693" i="1"/>
  <c r="CT701" i="1"/>
  <c r="CT709" i="1"/>
  <c r="CT717" i="1"/>
  <c r="CT725" i="1"/>
  <c r="CT733" i="1"/>
  <c r="CT741" i="1"/>
  <c r="CT749" i="1"/>
  <c r="CT757" i="1"/>
  <c r="CT765" i="1"/>
  <c r="CT773" i="1"/>
  <c r="CT781" i="1"/>
  <c r="CT789" i="1"/>
  <c r="CT797" i="1"/>
  <c r="CT813" i="1"/>
  <c r="CT821" i="1"/>
  <c r="CT833" i="1"/>
  <c r="CT857" i="1"/>
  <c r="CT885" i="1"/>
  <c r="CT706" i="1"/>
  <c r="CT730" i="1"/>
  <c r="CT738" i="1"/>
  <c r="CT746" i="1"/>
  <c r="CT754" i="1"/>
  <c r="CT762" i="1"/>
  <c r="CT770" i="1"/>
  <c r="CT778" i="1"/>
  <c r="CT786" i="1"/>
  <c r="CT794" i="1"/>
  <c r="CT802" i="1"/>
  <c r="CT810" i="1"/>
  <c r="CT818" i="1"/>
  <c r="CT826" i="1"/>
  <c r="CT834" i="1"/>
  <c r="CT842" i="1"/>
  <c r="CT850" i="1"/>
  <c r="CT858" i="1"/>
  <c r="CT866" i="1"/>
  <c r="CT874" i="1"/>
  <c r="CT882" i="1"/>
  <c r="CT890" i="1"/>
  <c r="CT888" i="1"/>
  <c r="CT667" i="1"/>
  <c r="CT675" i="1"/>
  <c r="CT683" i="1"/>
  <c r="CT723" i="1"/>
  <c r="CT661" i="1"/>
  <c r="CT669" i="1"/>
  <c r="CT677" i="1"/>
  <c r="CT685" i="1"/>
  <c r="CT666" i="1"/>
  <c r="CT674" i="1"/>
  <c r="CT682" i="1"/>
  <c r="CT672" i="1"/>
  <c r="CT704" i="1"/>
  <c r="CT720" i="1"/>
  <c r="CT768" i="1"/>
  <c r="CT792" i="1"/>
  <c r="CT864" i="1"/>
  <c r="CT809" i="1"/>
  <c r="CT841" i="1"/>
  <c r="CT865" i="1"/>
  <c r="CT889" i="1"/>
  <c r="CT699" i="1"/>
  <c r="CT707" i="1"/>
  <c r="CT715" i="1"/>
  <c r="CT735" i="1"/>
  <c r="CT743" i="1"/>
  <c r="CT751" i="1"/>
  <c r="CT759" i="1"/>
  <c r="CT767" i="1"/>
  <c r="CT775" i="1"/>
  <c r="CT783" i="1"/>
  <c r="CT791" i="1"/>
  <c r="CT799" i="1"/>
  <c r="CT807" i="1"/>
  <c r="CT815" i="1"/>
  <c r="CT823" i="1"/>
  <c r="CT831" i="1"/>
  <c r="CT839" i="1"/>
  <c r="CT847" i="1"/>
  <c r="CT855" i="1"/>
  <c r="CT863" i="1"/>
  <c r="CT871" i="1"/>
  <c r="CT879" i="1"/>
  <c r="CT887" i="1"/>
  <c r="CT895" i="1"/>
  <c r="CT668" i="1"/>
  <c r="CT684" i="1"/>
  <c r="CT700" i="1"/>
  <c r="CT716" i="1"/>
  <c r="CT732" i="1"/>
  <c r="CT764" i="1"/>
  <c r="CT780" i="1"/>
  <c r="CT805" i="1"/>
  <c r="CT849" i="1"/>
  <c r="CT873" i="1"/>
  <c r="CT893" i="1"/>
  <c r="CT689" i="1"/>
  <c r="CT697" i="1"/>
  <c r="CT705" i="1"/>
  <c r="CT713" i="1"/>
  <c r="CT721" i="1"/>
  <c r="CT729" i="1"/>
  <c r="CT737" i="1"/>
  <c r="CT745" i="1"/>
  <c r="CT753" i="1"/>
  <c r="CT761" i="1"/>
  <c r="CT769" i="1"/>
  <c r="CT777" i="1"/>
  <c r="CT785" i="1"/>
  <c r="CT793" i="1"/>
  <c r="CT801" i="1"/>
  <c r="CT817" i="1"/>
  <c r="CT825" i="1"/>
  <c r="CT845" i="1"/>
  <c r="CT869" i="1"/>
  <c r="CT897" i="1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2" i="1"/>
  <c r="GS3" i="1"/>
  <c r="GS4" i="1"/>
  <c r="GS5" i="1"/>
  <c r="GS6" i="1"/>
  <c r="GS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302" i="1"/>
  <c r="GS303" i="1"/>
  <c r="GS304" i="1"/>
  <c r="GS305" i="1"/>
  <c r="GS306" i="1"/>
  <c r="GS307" i="1"/>
  <c r="GS308" i="1"/>
  <c r="GS309" i="1"/>
  <c r="GS310" i="1"/>
  <c r="GS311" i="1"/>
  <c r="GS312" i="1"/>
  <c r="GS313" i="1"/>
  <c r="GS314" i="1"/>
  <c r="GS315" i="1"/>
  <c r="GS316" i="1"/>
  <c r="GS317" i="1"/>
  <c r="GS318" i="1"/>
  <c r="GS319" i="1"/>
  <c r="GS320" i="1"/>
  <c r="GS321" i="1"/>
  <c r="GS322" i="1"/>
  <c r="GS323" i="1"/>
  <c r="GS324" i="1"/>
  <c r="GS325" i="1"/>
  <c r="GS326" i="1"/>
  <c r="GS327" i="1"/>
  <c r="GS328" i="1"/>
  <c r="GS329" i="1"/>
  <c r="GS330" i="1"/>
  <c r="GS331" i="1"/>
  <c r="GS332" i="1"/>
  <c r="GS333" i="1"/>
  <c r="GS334" i="1"/>
  <c r="GS335" i="1"/>
  <c r="GS336" i="1"/>
  <c r="GS337" i="1"/>
  <c r="GS338" i="1"/>
  <c r="GS339" i="1"/>
  <c r="GS340" i="1"/>
  <c r="GS341" i="1"/>
  <c r="GS342" i="1"/>
  <c r="GS343" i="1"/>
  <c r="GS344" i="1"/>
  <c r="GS345" i="1"/>
  <c r="GS346" i="1"/>
  <c r="GS347" i="1"/>
  <c r="GS348" i="1"/>
  <c r="GS349" i="1"/>
  <c r="GS350" i="1"/>
  <c r="GS351" i="1"/>
  <c r="GS352" i="1"/>
  <c r="GS353" i="1"/>
  <c r="GS354" i="1"/>
  <c r="GS355" i="1"/>
  <c r="GS356" i="1"/>
  <c r="GS357" i="1"/>
  <c r="GS358" i="1"/>
  <c r="GS359" i="1"/>
  <c r="GS360" i="1"/>
  <c r="GS361" i="1"/>
  <c r="GS362" i="1"/>
  <c r="GS363" i="1"/>
  <c r="GS364" i="1"/>
  <c r="GS365" i="1"/>
  <c r="GS366" i="1"/>
  <c r="GS367" i="1"/>
  <c r="GS368" i="1"/>
  <c r="GS369" i="1"/>
  <c r="GS370" i="1"/>
  <c r="GS371" i="1"/>
  <c r="GS372" i="1"/>
  <c r="GS373" i="1"/>
  <c r="GS374" i="1"/>
  <c r="GS375" i="1"/>
  <c r="GS376" i="1"/>
  <c r="GS377" i="1"/>
  <c r="GS378" i="1"/>
  <c r="GS379" i="1"/>
  <c r="GS380" i="1"/>
  <c r="GS381" i="1"/>
  <c r="GS382" i="1"/>
  <c r="GS383" i="1"/>
  <c r="GS384" i="1"/>
  <c r="GS385" i="1"/>
  <c r="GS386" i="1"/>
  <c r="GS387" i="1"/>
  <c r="GS388" i="1"/>
  <c r="GS389" i="1"/>
  <c r="GS390" i="1"/>
  <c r="GS391" i="1"/>
  <c r="GS392" i="1"/>
  <c r="GS393" i="1"/>
  <c r="GS394" i="1"/>
  <c r="GS395" i="1"/>
  <c r="GS396" i="1"/>
  <c r="GS397" i="1"/>
  <c r="GS398" i="1"/>
  <c r="GS399" i="1"/>
  <c r="GS400" i="1"/>
  <c r="GS401" i="1"/>
  <c r="GS402" i="1"/>
  <c r="GS403" i="1"/>
  <c r="GS404" i="1"/>
  <c r="GS405" i="1"/>
  <c r="GS406" i="1"/>
  <c r="GS407" i="1"/>
  <c r="GS408" i="1"/>
  <c r="GS409" i="1"/>
  <c r="GS410" i="1"/>
  <c r="GS411" i="1"/>
  <c r="GS412" i="1"/>
  <c r="GS413" i="1"/>
  <c r="GS414" i="1"/>
  <c r="GS415" i="1"/>
  <c r="GS416" i="1"/>
  <c r="GS417" i="1"/>
  <c r="GS418" i="1"/>
  <c r="GS419" i="1"/>
  <c r="GS420" i="1"/>
  <c r="GS421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S441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455" i="1"/>
  <c r="GS456" i="1"/>
  <c r="GS457" i="1"/>
  <c r="GS458" i="1"/>
  <c r="GS459" i="1"/>
  <c r="GS460" i="1"/>
  <c r="GS461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S481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50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S521" i="1"/>
  <c r="GS522" i="1"/>
  <c r="GS523" i="1"/>
  <c r="GS524" i="1"/>
  <c r="GS525" i="1"/>
  <c r="GS526" i="1"/>
  <c r="GS527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GS540" i="1"/>
  <c r="GS541" i="1"/>
  <c r="GS542" i="1"/>
  <c r="GS543" i="1"/>
  <c r="GS544" i="1"/>
  <c r="GS545" i="1"/>
  <c r="GS546" i="1"/>
  <c r="GS547" i="1"/>
  <c r="GS548" i="1"/>
  <c r="GS549" i="1"/>
  <c r="GS550" i="1"/>
  <c r="GS551" i="1"/>
  <c r="GS552" i="1"/>
  <c r="GS553" i="1"/>
  <c r="GS554" i="1"/>
  <c r="GS555" i="1"/>
  <c r="GS556" i="1"/>
  <c r="GS557" i="1"/>
  <c r="GS558" i="1"/>
  <c r="GS559" i="1"/>
  <c r="GS560" i="1"/>
  <c r="GS561" i="1"/>
  <c r="GS562" i="1"/>
  <c r="GS563" i="1"/>
  <c r="GS564" i="1"/>
  <c r="GS565" i="1"/>
  <c r="GS566" i="1"/>
  <c r="GS567" i="1"/>
  <c r="GS568" i="1"/>
  <c r="GS569" i="1"/>
  <c r="GS570" i="1"/>
  <c r="GS571" i="1"/>
  <c r="GS572" i="1"/>
  <c r="GS573" i="1"/>
  <c r="GS574" i="1"/>
  <c r="GS575" i="1"/>
  <c r="GS576" i="1"/>
  <c r="GS577" i="1"/>
  <c r="GS578" i="1"/>
  <c r="GS579" i="1"/>
  <c r="GS580" i="1"/>
  <c r="GS581" i="1"/>
  <c r="GS582" i="1"/>
  <c r="GS583" i="1"/>
  <c r="GS584" i="1"/>
  <c r="GS585" i="1"/>
  <c r="GS586" i="1"/>
  <c r="GS587" i="1"/>
  <c r="GS588" i="1"/>
  <c r="GS589" i="1"/>
  <c r="GS590" i="1"/>
  <c r="GS591" i="1"/>
  <c r="GS592" i="1"/>
  <c r="GS593" i="1"/>
  <c r="GS594" i="1"/>
  <c r="GS595" i="1"/>
  <c r="GS596" i="1"/>
  <c r="GS597" i="1"/>
  <c r="GS598" i="1"/>
  <c r="GS599" i="1"/>
  <c r="GS600" i="1"/>
  <c r="GS601" i="1"/>
  <c r="GS602" i="1"/>
  <c r="GS603" i="1"/>
  <c r="GS604" i="1"/>
  <c r="GS605" i="1"/>
  <c r="GS606" i="1"/>
  <c r="GS607" i="1"/>
  <c r="GS608" i="1"/>
  <c r="GS609" i="1"/>
  <c r="GS610" i="1"/>
  <c r="GS611" i="1"/>
  <c r="GS612" i="1"/>
  <c r="GS613" i="1"/>
  <c r="GS614" i="1"/>
  <c r="GS615" i="1"/>
  <c r="GS616" i="1"/>
  <c r="GS617" i="1"/>
  <c r="GS618" i="1"/>
  <c r="GS619" i="1"/>
  <c r="GS620" i="1"/>
  <c r="GS621" i="1"/>
  <c r="GS622" i="1"/>
  <c r="GS623" i="1"/>
  <c r="GS624" i="1"/>
  <c r="GS625" i="1"/>
  <c r="GS626" i="1"/>
  <c r="GS627" i="1"/>
  <c r="GS628" i="1"/>
  <c r="GS629" i="1"/>
  <c r="GS630" i="1"/>
  <c r="GS631" i="1"/>
  <c r="GS632" i="1"/>
  <c r="GS633" i="1"/>
  <c r="GS634" i="1"/>
  <c r="GS635" i="1"/>
  <c r="GS636" i="1"/>
  <c r="GS637" i="1"/>
  <c r="GS638" i="1"/>
  <c r="GS639" i="1"/>
  <c r="GS640" i="1"/>
  <c r="GS641" i="1"/>
  <c r="GS642" i="1"/>
  <c r="GS643" i="1"/>
  <c r="GS644" i="1"/>
  <c r="GS645" i="1"/>
  <c r="GS646" i="1"/>
  <c r="GS647" i="1"/>
  <c r="GS648" i="1"/>
  <c r="GS649" i="1"/>
  <c r="GS650" i="1"/>
  <c r="GS651" i="1"/>
  <c r="GS652" i="1"/>
  <c r="GS653" i="1"/>
  <c r="GS654" i="1"/>
  <c r="GS655" i="1"/>
  <c r="GS656" i="1"/>
  <c r="GS657" i="1"/>
  <c r="GS658" i="1"/>
  <c r="GS659" i="1"/>
  <c r="GS2" i="1"/>
  <c r="EK825" i="1" l="1"/>
  <c r="EK753" i="1"/>
  <c r="EK721" i="1"/>
  <c r="DA659" i="1"/>
  <c r="DB659" i="1" s="1"/>
  <c r="DI659" i="1"/>
  <c r="DJ659" i="1" s="1"/>
  <c r="DQ659" i="1"/>
  <c r="DR659" i="1" s="1"/>
  <c r="DY659" i="1"/>
  <c r="DZ659" i="1" s="1"/>
  <c r="EG659" i="1"/>
  <c r="EH659" i="1" s="1"/>
  <c r="CU659" i="1"/>
  <c r="CV659" i="1" s="1"/>
  <c r="DC659" i="1"/>
  <c r="DD659" i="1" s="1"/>
  <c r="DK659" i="1"/>
  <c r="DL659" i="1" s="1"/>
  <c r="DS659" i="1"/>
  <c r="DT659" i="1" s="1"/>
  <c r="EA659" i="1"/>
  <c r="EB659" i="1" s="1"/>
  <c r="EI659" i="1"/>
  <c r="EJ659" i="1" s="1"/>
  <c r="CW659" i="1"/>
  <c r="CX659" i="1" s="1"/>
  <c r="DE659" i="1"/>
  <c r="DF659" i="1" s="1"/>
  <c r="DM659" i="1"/>
  <c r="DN659" i="1" s="1"/>
  <c r="DU659" i="1"/>
  <c r="DV659" i="1" s="1"/>
  <c r="EC659" i="1"/>
  <c r="ED659" i="1" s="1"/>
  <c r="CY659" i="1"/>
  <c r="CZ659" i="1" s="1"/>
  <c r="DG659" i="1"/>
  <c r="DH659" i="1" s="1"/>
  <c r="DO659" i="1"/>
  <c r="DP659" i="1" s="1"/>
  <c r="DW659" i="1"/>
  <c r="DX659" i="1" s="1"/>
  <c r="EE659" i="1"/>
  <c r="EF659" i="1" s="1"/>
  <c r="DA647" i="1"/>
  <c r="DB647" i="1" s="1"/>
  <c r="DI647" i="1"/>
  <c r="DJ647" i="1" s="1"/>
  <c r="DQ647" i="1"/>
  <c r="DR647" i="1" s="1"/>
  <c r="DY647" i="1"/>
  <c r="DZ647" i="1" s="1"/>
  <c r="EG647" i="1"/>
  <c r="EH647" i="1" s="1"/>
  <c r="CU647" i="1"/>
  <c r="CV647" i="1" s="1"/>
  <c r="DC647" i="1"/>
  <c r="DD647" i="1" s="1"/>
  <c r="DK647" i="1"/>
  <c r="DL647" i="1" s="1"/>
  <c r="DS647" i="1"/>
  <c r="DT647" i="1" s="1"/>
  <c r="EA647" i="1"/>
  <c r="EB647" i="1" s="1"/>
  <c r="EI647" i="1"/>
  <c r="EJ647" i="1" s="1"/>
  <c r="CW647" i="1"/>
  <c r="CX647" i="1" s="1"/>
  <c r="DE647" i="1"/>
  <c r="DF647" i="1" s="1"/>
  <c r="DM647" i="1"/>
  <c r="DN647" i="1" s="1"/>
  <c r="DU647" i="1"/>
  <c r="DV647" i="1" s="1"/>
  <c r="EC647" i="1"/>
  <c r="ED647" i="1" s="1"/>
  <c r="CY647" i="1"/>
  <c r="CZ647" i="1" s="1"/>
  <c r="DG647" i="1"/>
  <c r="DH647" i="1" s="1"/>
  <c r="DO647" i="1"/>
  <c r="DP647" i="1" s="1"/>
  <c r="DW647" i="1"/>
  <c r="DX647" i="1" s="1"/>
  <c r="EE647" i="1"/>
  <c r="EF647" i="1" s="1"/>
  <c r="DA635" i="1"/>
  <c r="DB635" i="1" s="1"/>
  <c r="DI635" i="1"/>
  <c r="DJ635" i="1" s="1"/>
  <c r="DQ635" i="1"/>
  <c r="DR635" i="1" s="1"/>
  <c r="DY635" i="1"/>
  <c r="DZ635" i="1" s="1"/>
  <c r="EG635" i="1"/>
  <c r="EH635" i="1" s="1"/>
  <c r="CU635" i="1"/>
  <c r="CV635" i="1" s="1"/>
  <c r="DC635" i="1"/>
  <c r="DD635" i="1" s="1"/>
  <c r="DS635" i="1"/>
  <c r="DT635" i="1" s="1"/>
  <c r="EA635" i="1"/>
  <c r="EB635" i="1" s="1"/>
  <c r="EI635" i="1"/>
  <c r="EJ635" i="1" s="1"/>
  <c r="CW635" i="1"/>
  <c r="CX635" i="1" s="1"/>
  <c r="DE635" i="1"/>
  <c r="DF635" i="1" s="1"/>
  <c r="DM635" i="1"/>
  <c r="DN635" i="1" s="1"/>
  <c r="DU635" i="1"/>
  <c r="DV635" i="1" s="1"/>
  <c r="EC635" i="1"/>
  <c r="ED635" i="1" s="1"/>
  <c r="CY635" i="1"/>
  <c r="CZ635" i="1" s="1"/>
  <c r="DG635" i="1"/>
  <c r="DH635" i="1" s="1"/>
  <c r="DO635" i="1"/>
  <c r="DP635" i="1" s="1"/>
  <c r="DW635" i="1"/>
  <c r="DX635" i="1" s="1"/>
  <c r="EE635" i="1"/>
  <c r="EF635" i="1" s="1"/>
  <c r="DK635" i="1"/>
  <c r="DL635" i="1" s="1"/>
  <c r="DA619" i="1"/>
  <c r="DB619" i="1" s="1"/>
  <c r="DI619" i="1"/>
  <c r="DJ619" i="1" s="1"/>
  <c r="DQ619" i="1"/>
  <c r="DR619" i="1" s="1"/>
  <c r="DY619" i="1"/>
  <c r="DZ619" i="1" s="1"/>
  <c r="EG619" i="1"/>
  <c r="EH619" i="1" s="1"/>
  <c r="CU619" i="1"/>
  <c r="CV619" i="1" s="1"/>
  <c r="DC619" i="1"/>
  <c r="DD619" i="1" s="1"/>
  <c r="DK619" i="1"/>
  <c r="DL619" i="1" s="1"/>
  <c r="DS619" i="1"/>
  <c r="DT619" i="1" s="1"/>
  <c r="EA619" i="1"/>
  <c r="EB619" i="1" s="1"/>
  <c r="CW619" i="1"/>
  <c r="CX619" i="1" s="1"/>
  <c r="DE619" i="1"/>
  <c r="DF619" i="1" s="1"/>
  <c r="DM619" i="1"/>
  <c r="DN619" i="1" s="1"/>
  <c r="DU619" i="1"/>
  <c r="DV619" i="1" s="1"/>
  <c r="EC619" i="1"/>
  <c r="ED619" i="1" s="1"/>
  <c r="CY619" i="1"/>
  <c r="CZ619" i="1" s="1"/>
  <c r="DG619" i="1"/>
  <c r="DH619" i="1" s="1"/>
  <c r="DO619" i="1"/>
  <c r="DP619" i="1" s="1"/>
  <c r="DW619" i="1"/>
  <c r="DX619" i="1" s="1"/>
  <c r="EE619" i="1"/>
  <c r="EF619" i="1" s="1"/>
  <c r="EI619" i="1"/>
  <c r="EJ619" i="1" s="1"/>
  <c r="DA607" i="1"/>
  <c r="DB607" i="1" s="1"/>
  <c r="DI607" i="1"/>
  <c r="DJ607" i="1" s="1"/>
  <c r="DQ607" i="1"/>
  <c r="DR607" i="1" s="1"/>
  <c r="DY607" i="1"/>
  <c r="DZ607" i="1" s="1"/>
  <c r="EG607" i="1"/>
  <c r="EH607" i="1" s="1"/>
  <c r="CU607" i="1"/>
  <c r="CV607" i="1" s="1"/>
  <c r="DC607" i="1"/>
  <c r="DD607" i="1" s="1"/>
  <c r="DK607" i="1"/>
  <c r="DL607" i="1" s="1"/>
  <c r="DS607" i="1"/>
  <c r="DT607" i="1" s="1"/>
  <c r="EA607" i="1"/>
  <c r="EB607" i="1" s="1"/>
  <c r="EI607" i="1"/>
  <c r="EJ607" i="1" s="1"/>
  <c r="CW607" i="1"/>
  <c r="CX607" i="1" s="1"/>
  <c r="DE607" i="1"/>
  <c r="DF607" i="1" s="1"/>
  <c r="DM607" i="1"/>
  <c r="DN607" i="1" s="1"/>
  <c r="DU607" i="1"/>
  <c r="DV607" i="1" s="1"/>
  <c r="EC607" i="1"/>
  <c r="ED607" i="1" s="1"/>
  <c r="CY607" i="1"/>
  <c r="CZ607" i="1" s="1"/>
  <c r="DG607" i="1"/>
  <c r="DH607" i="1" s="1"/>
  <c r="DO607" i="1"/>
  <c r="DP607" i="1" s="1"/>
  <c r="DW607" i="1"/>
  <c r="DX607" i="1" s="1"/>
  <c r="EE607" i="1"/>
  <c r="EF607" i="1" s="1"/>
  <c r="DA595" i="1"/>
  <c r="DB595" i="1" s="1"/>
  <c r="DI595" i="1"/>
  <c r="DJ595" i="1" s="1"/>
  <c r="DQ595" i="1"/>
  <c r="DR595" i="1" s="1"/>
  <c r="DY595" i="1"/>
  <c r="DZ595" i="1" s="1"/>
  <c r="EG595" i="1"/>
  <c r="EH595" i="1" s="1"/>
  <c r="CU595" i="1"/>
  <c r="CV595" i="1" s="1"/>
  <c r="DK595" i="1"/>
  <c r="DL595" i="1" s="1"/>
  <c r="DS595" i="1"/>
  <c r="DT595" i="1" s="1"/>
  <c r="EA595" i="1"/>
  <c r="EB595" i="1" s="1"/>
  <c r="EI595" i="1"/>
  <c r="EJ595" i="1" s="1"/>
  <c r="CW595" i="1"/>
  <c r="CX595" i="1" s="1"/>
  <c r="DE595" i="1"/>
  <c r="DF595" i="1" s="1"/>
  <c r="DM595" i="1"/>
  <c r="DN595" i="1" s="1"/>
  <c r="DU595" i="1"/>
  <c r="DV595" i="1" s="1"/>
  <c r="EC595" i="1"/>
  <c r="ED595" i="1" s="1"/>
  <c r="CY595" i="1"/>
  <c r="CZ595" i="1" s="1"/>
  <c r="DG595" i="1"/>
  <c r="DH595" i="1" s="1"/>
  <c r="DO595" i="1"/>
  <c r="DP595" i="1" s="1"/>
  <c r="DW595" i="1"/>
  <c r="DX595" i="1" s="1"/>
  <c r="EE595" i="1"/>
  <c r="EF595" i="1" s="1"/>
  <c r="DC595" i="1"/>
  <c r="DD595" i="1" s="1"/>
  <c r="DA587" i="1"/>
  <c r="DB587" i="1" s="1"/>
  <c r="DI587" i="1"/>
  <c r="DJ587" i="1" s="1"/>
  <c r="DQ587" i="1"/>
  <c r="DR587" i="1" s="1"/>
  <c r="DY587" i="1"/>
  <c r="DZ587" i="1" s="1"/>
  <c r="EG587" i="1"/>
  <c r="EH587" i="1" s="1"/>
  <c r="CU587" i="1"/>
  <c r="CV587" i="1" s="1"/>
  <c r="DC587" i="1"/>
  <c r="DD587" i="1" s="1"/>
  <c r="DK587" i="1"/>
  <c r="DL587" i="1" s="1"/>
  <c r="DS587" i="1"/>
  <c r="DT587" i="1" s="1"/>
  <c r="EA587" i="1"/>
  <c r="EB587" i="1" s="1"/>
  <c r="EI587" i="1"/>
  <c r="EJ587" i="1" s="1"/>
  <c r="CW587" i="1"/>
  <c r="CX587" i="1" s="1"/>
  <c r="DE587" i="1"/>
  <c r="DF587" i="1" s="1"/>
  <c r="DM587" i="1"/>
  <c r="DN587" i="1" s="1"/>
  <c r="DU587" i="1"/>
  <c r="DV587" i="1" s="1"/>
  <c r="EC587" i="1"/>
  <c r="ED587" i="1" s="1"/>
  <c r="CY587" i="1"/>
  <c r="CZ587" i="1" s="1"/>
  <c r="DG587" i="1"/>
  <c r="DH587" i="1" s="1"/>
  <c r="DO587" i="1"/>
  <c r="DP587" i="1" s="1"/>
  <c r="DW587" i="1"/>
  <c r="DX587" i="1" s="1"/>
  <c r="EE587" i="1"/>
  <c r="EF587" i="1" s="1"/>
  <c r="DA571" i="1"/>
  <c r="DB571" i="1" s="1"/>
  <c r="DI571" i="1"/>
  <c r="DJ571" i="1" s="1"/>
  <c r="DQ571" i="1"/>
  <c r="DR571" i="1" s="1"/>
  <c r="DY571" i="1"/>
  <c r="DZ571" i="1" s="1"/>
  <c r="EG571" i="1"/>
  <c r="EH571" i="1" s="1"/>
  <c r="CU571" i="1"/>
  <c r="CV571" i="1" s="1"/>
  <c r="DC571" i="1"/>
  <c r="DD571" i="1" s="1"/>
  <c r="DK571" i="1"/>
  <c r="DL571" i="1" s="1"/>
  <c r="DS571" i="1"/>
  <c r="DT571" i="1" s="1"/>
  <c r="EA571" i="1"/>
  <c r="EB571" i="1" s="1"/>
  <c r="EI571" i="1"/>
  <c r="EJ571" i="1" s="1"/>
  <c r="CW571" i="1"/>
  <c r="CX571" i="1" s="1"/>
  <c r="DE571" i="1"/>
  <c r="DF571" i="1" s="1"/>
  <c r="DM571" i="1"/>
  <c r="DN571" i="1" s="1"/>
  <c r="DU571" i="1"/>
  <c r="DV571" i="1" s="1"/>
  <c r="EC571" i="1"/>
  <c r="ED571" i="1" s="1"/>
  <c r="CY571" i="1"/>
  <c r="CZ571" i="1" s="1"/>
  <c r="DG571" i="1"/>
  <c r="DH571" i="1" s="1"/>
  <c r="DO571" i="1"/>
  <c r="DP571" i="1" s="1"/>
  <c r="DW571" i="1"/>
  <c r="DX571" i="1" s="1"/>
  <c r="EE571" i="1"/>
  <c r="EF571" i="1" s="1"/>
  <c r="DA563" i="1"/>
  <c r="DB563" i="1" s="1"/>
  <c r="DI563" i="1"/>
  <c r="DJ563" i="1" s="1"/>
  <c r="DQ563" i="1"/>
  <c r="DR563" i="1" s="1"/>
  <c r="DY563" i="1"/>
  <c r="DZ563" i="1" s="1"/>
  <c r="EG563" i="1"/>
  <c r="EH563" i="1" s="1"/>
  <c r="CU563" i="1"/>
  <c r="CV563" i="1" s="1"/>
  <c r="DC563" i="1"/>
  <c r="DD563" i="1" s="1"/>
  <c r="DK563" i="1"/>
  <c r="DL563" i="1" s="1"/>
  <c r="DS563" i="1"/>
  <c r="DT563" i="1" s="1"/>
  <c r="EA563" i="1"/>
  <c r="EB563" i="1" s="1"/>
  <c r="EI563" i="1"/>
  <c r="EJ563" i="1" s="1"/>
  <c r="CW563" i="1"/>
  <c r="CX563" i="1" s="1"/>
  <c r="DE563" i="1"/>
  <c r="DF563" i="1" s="1"/>
  <c r="DM563" i="1"/>
  <c r="DN563" i="1" s="1"/>
  <c r="DU563" i="1"/>
  <c r="DV563" i="1" s="1"/>
  <c r="EC563" i="1"/>
  <c r="ED563" i="1" s="1"/>
  <c r="CY563" i="1"/>
  <c r="CZ563" i="1" s="1"/>
  <c r="DG563" i="1"/>
  <c r="DH563" i="1" s="1"/>
  <c r="DO563" i="1"/>
  <c r="DP563" i="1" s="1"/>
  <c r="DW563" i="1"/>
  <c r="DX563" i="1" s="1"/>
  <c r="EE563" i="1"/>
  <c r="EF563" i="1" s="1"/>
  <c r="DA551" i="1"/>
  <c r="DB551" i="1" s="1"/>
  <c r="DI551" i="1"/>
  <c r="DJ551" i="1" s="1"/>
  <c r="DQ551" i="1"/>
  <c r="DR551" i="1" s="1"/>
  <c r="DY551" i="1"/>
  <c r="DZ551" i="1" s="1"/>
  <c r="EG551" i="1"/>
  <c r="EH551" i="1" s="1"/>
  <c r="CU551" i="1"/>
  <c r="CV551" i="1" s="1"/>
  <c r="DC551" i="1"/>
  <c r="DD551" i="1" s="1"/>
  <c r="DK551" i="1"/>
  <c r="DL551" i="1" s="1"/>
  <c r="DS551" i="1"/>
  <c r="DT551" i="1" s="1"/>
  <c r="EA551" i="1"/>
  <c r="EB551" i="1" s="1"/>
  <c r="EI551" i="1"/>
  <c r="EJ551" i="1" s="1"/>
  <c r="CW551" i="1"/>
  <c r="CX551" i="1" s="1"/>
  <c r="DE551" i="1"/>
  <c r="DF551" i="1" s="1"/>
  <c r="DM551" i="1"/>
  <c r="DN551" i="1" s="1"/>
  <c r="DU551" i="1"/>
  <c r="DV551" i="1" s="1"/>
  <c r="EC551" i="1"/>
  <c r="ED551" i="1" s="1"/>
  <c r="CY551" i="1"/>
  <c r="CZ551" i="1" s="1"/>
  <c r="DG551" i="1"/>
  <c r="DH551" i="1" s="1"/>
  <c r="DO551" i="1"/>
  <c r="DP551" i="1" s="1"/>
  <c r="DW551" i="1"/>
  <c r="DX551" i="1" s="1"/>
  <c r="EE551" i="1"/>
  <c r="EF551" i="1" s="1"/>
  <c r="DA539" i="1"/>
  <c r="DB539" i="1" s="1"/>
  <c r="DI539" i="1"/>
  <c r="DJ539" i="1" s="1"/>
  <c r="DQ539" i="1"/>
  <c r="DR539" i="1" s="1"/>
  <c r="DY539" i="1"/>
  <c r="DZ539" i="1" s="1"/>
  <c r="EG539" i="1"/>
  <c r="EH539" i="1" s="1"/>
  <c r="CU539" i="1"/>
  <c r="CV539" i="1" s="1"/>
  <c r="DC539" i="1"/>
  <c r="DD539" i="1" s="1"/>
  <c r="DK539" i="1"/>
  <c r="DL539" i="1" s="1"/>
  <c r="DS539" i="1"/>
  <c r="DT539" i="1" s="1"/>
  <c r="EA539" i="1"/>
  <c r="EB539" i="1" s="1"/>
  <c r="EI539" i="1"/>
  <c r="EJ539" i="1" s="1"/>
  <c r="CW539" i="1"/>
  <c r="CX539" i="1" s="1"/>
  <c r="DE539" i="1"/>
  <c r="DF539" i="1" s="1"/>
  <c r="DM539" i="1"/>
  <c r="DN539" i="1" s="1"/>
  <c r="DU539" i="1"/>
  <c r="DV539" i="1" s="1"/>
  <c r="EC539" i="1"/>
  <c r="ED539" i="1" s="1"/>
  <c r="CY539" i="1"/>
  <c r="CZ539" i="1" s="1"/>
  <c r="DG539" i="1"/>
  <c r="DH539" i="1" s="1"/>
  <c r="DO539" i="1"/>
  <c r="DP539" i="1" s="1"/>
  <c r="DW539" i="1"/>
  <c r="DX539" i="1" s="1"/>
  <c r="EE539" i="1"/>
  <c r="EF539" i="1" s="1"/>
  <c r="DA527" i="1"/>
  <c r="DB527" i="1" s="1"/>
  <c r="DI527" i="1"/>
  <c r="DJ527" i="1" s="1"/>
  <c r="DQ527" i="1"/>
  <c r="DR527" i="1" s="1"/>
  <c r="DY527" i="1"/>
  <c r="DZ527" i="1" s="1"/>
  <c r="EG527" i="1"/>
  <c r="EH527" i="1" s="1"/>
  <c r="CU527" i="1"/>
  <c r="CV527" i="1" s="1"/>
  <c r="DC527" i="1"/>
  <c r="DD527" i="1" s="1"/>
  <c r="DK527" i="1"/>
  <c r="DL527" i="1" s="1"/>
  <c r="DS527" i="1"/>
  <c r="DT527" i="1" s="1"/>
  <c r="EA527" i="1"/>
  <c r="EB527" i="1" s="1"/>
  <c r="EI527" i="1"/>
  <c r="EJ527" i="1" s="1"/>
  <c r="CW527" i="1"/>
  <c r="CX527" i="1" s="1"/>
  <c r="DE527" i="1"/>
  <c r="DF527" i="1" s="1"/>
  <c r="DM527" i="1"/>
  <c r="DN527" i="1" s="1"/>
  <c r="DU527" i="1"/>
  <c r="DV527" i="1" s="1"/>
  <c r="CY527" i="1"/>
  <c r="CZ527" i="1" s="1"/>
  <c r="DG527" i="1"/>
  <c r="DH527" i="1" s="1"/>
  <c r="DO527" i="1"/>
  <c r="DP527" i="1" s="1"/>
  <c r="DW527" i="1"/>
  <c r="DX527" i="1" s="1"/>
  <c r="EE527" i="1"/>
  <c r="EF527" i="1" s="1"/>
  <c r="EC527" i="1"/>
  <c r="ED527" i="1" s="1"/>
  <c r="DA515" i="1"/>
  <c r="DB515" i="1" s="1"/>
  <c r="DI515" i="1"/>
  <c r="DJ515" i="1" s="1"/>
  <c r="DQ515" i="1"/>
  <c r="DR515" i="1" s="1"/>
  <c r="DY515" i="1"/>
  <c r="DZ515" i="1" s="1"/>
  <c r="EG515" i="1"/>
  <c r="EH515" i="1" s="1"/>
  <c r="CU515" i="1"/>
  <c r="CV515" i="1" s="1"/>
  <c r="DC515" i="1"/>
  <c r="DD515" i="1" s="1"/>
  <c r="DK515" i="1"/>
  <c r="DL515" i="1" s="1"/>
  <c r="DS515" i="1"/>
  <c r="DT515" i="1" s="1"/>
  <c r="EA515" i="1"/>
  <c r="EB515" i="1" s="1"/>
  <c r="EI515" i="1"/>
  <c r="EJ515" i="1" s="1"/>
  <c r="CW515" i="1"/>
  <c r="CX515" i="1" s="1"/>
  <c r="DE515" i="1"/>
  <c r="DF515" i="1" s="1"/>
  <c r="DM515" i="1"/>
  <c r="DN515" i="1" s="1"/>
  <c r="DU515" i="1"/>
  <c r="DV515" i="1" s="1"/>
  <c r="EC515" i="1"/>
  <c r="ED515" i="1" s="1"/>
  <c r="CY515" i="1"/>
  <c r="CZ515" i="1" s="1"/>
  <c r="DG515" i="1"/>
  <c r="DH515" i="1" s="1"/>
  <c r="DO515" i="1"/>
  <c r="DP515" i="1" s="1"/>
  <c r="DW515" i="1"/>
  <c r="DX515" i="1" s="1"/>
  <c r="EE515" i="1"/>
  <c r="EF515" i="1" s="1"/>
  <c r="DA503" i="1"/>
  <c r="DB503" i="1" s="1"/>
  <c r="DI503" i="1"/>
  <c r="DJ503" i="1" s="1"/>
  <c r="DQ503" i="1"/>
  <c r="DR503" i="1" s="1"/>
  <c r="DY503" i="1"/>
  <c r="DZ503" i="1" s="1"/>
  <c r="EG503" i="1"/>
  <c r="EH503" i="1" s="1"/>
  <c r="DC503" i="1"/>
  <c r="DD503" i="1" s="1"/>
  <c r="DK503" i="1"/>
  <c r="DL503" i="1" s="1"/>
  <c r="DS503" i="1"/>
  <c r="DT503" i="1" s="1"/>
  <c r="EA503" i="1"/>
  <c r="EB503" i="1" s="1"/>
  <c r="EI503" i="1"/>
  <c r="EJ503" i="1" s="1"/>
  <c r="CW503" i="1"/>
  <c r="CX503" i="1" s="1"/>
  <c r="DE503" i="1"/>
  <c r="DF503" i="1" s="1"/>
  <c r="DM503" i="1"/>
  <c r="DN503" i="1" s="1"/>
  <c r="DU503" i="1"/>
  <c r="DV503" i="1" s="1"/>
  <c r="EC503" i="1"/>
  <c r="ED503" i="1" s="1"/>
  <c r="CY503" i="1"/>
  <c r="CZ503" i="1" s="1"/>
  <c r="DG503" i="1"/>
  <c r="DH503" i="1" s="1"/>
  <c r="DO503" i="1"/>
  <c r="DP503" i="1" s="1"/>
  <c r="DW503" i="1"/>
  <c r="DX503" i="1" s="1"/>
  <c r="EE503" i="1"/>
  <c r="EF503" i="1" s="1"/>
  <c r="CU503" i="1"/>
  <c r="CV503" i="1" s="1"/>
  <c r="DA491" i="1"/>
  <c r="DB491" i="1" s="1"/>
  <c r="DI491" i="1"/>
  <c r="DJ491" i="1" s="1"/>
  <c r="DQ491" i="1"/>
  <c r="DR491" i="1" s="1"/>
  <c r="DY491" i="1"/>
  <c r="DZ491" i="1" s="1"/>
  <c r="EG491" i="1"/>
  <c r="EH491" i="1" s="1"/>
  <c r="CU491" i="1"/>
  <c r="CV491" i="1" s="1"/>
  <c r="DC491" i="1"/>
  <c r="DD491" i="1" s="1"/>
  <c r="DK491" i="1"/>
  <c r="DL491" i="1" s="1"/>
  <c r="DS491" i="1"/>
  <c r="DT491" i="1" s="1"/>
  <c r="EA491" i="1"/>
  <c r="EB491" i="1" s="1"/>
  <c r="EI491" i="1"/>
  <c r="EJ491" i="1" s="1"/>
  <c r="CW491" i="1"/>
  <c r="CX491" i="1" s="1"/>
  <c r="DE491" i="1"/>
  <c r="DF491" i="1" s="1"/>
  <c r="DM491" i="1"/>
  <c r="DN491" i="1" s="1"/>
  <c r="DU491" i="1"/>
  <c r="DV491" i="1" s="1"/>
  <c r="EC491" i="1"/>
  <c r="ED491" i="1" s="1"/>
  <c r="CY491" i="1"/>
  <c r="CZ491" i="1" s="1"/>
  <c r="DG491" i="1"/>
  <c r="DH491" i="1" s="1"/>
  <c r="DO491" i="1"/>
  <c r="DP491" i="1" s="1"/>
  <c r="DW491" i="1"/>
  <c r="DX491" i="1" s="1"/>
  <c r="EE491" i="1"/>
  <c r="EF491" i="1" s="1"/>
  <c r="DA479" i="1"/>
  <c r="DB479" i="1" s="1"/>
  <c r="DI479" i="1"/>
  <c r="DJ479" i="1" s="1"/>
  <c r="DQ479" i="1"/>
  <c r="DR479" i="1" s="1"/>
  <c r="DY479" i="1"/>
  <c r="DZ479" i="1" s="1"/>
  <c r="EG479" i="1"/>
  <c r="EH479" i="1" s="1"/>
  <c r="CU479" i="1"/>
  <c r="CV479" i="1" s="1"/>
  <c r="DC479" i="1"/>
  <c r="DD479" i="1" s="1"/>
  <c r="DK479" i="1"/>
  <c r="DL479" i="1" s="1"/>
  <c r="DS479" i="1"/>
  <c r="DT479" i="1" s="1"/>
  <c r="EA479" i="1"/>
  <c r="EB479" i="1" s="1"/>
  <c r="EI479" i="1"/>
  <c r="EJ479" i="1" s="1"/>
  <c r="CW479" i="1"/>
  <c r="CX479" i="1" s="1"/>
  <c r="DE479" i="1"/>
  <c r="DF479" i="1" s="1"/>
  <c r="DM479" i="1"/>
  <c r="DN479" i="1" s="1"/>
  <c r="DU479" i="1"/>
  <c r="DV479" i="1" s="1"/>
  <c r="EC479" i="1"/>
  <c r="ED479" i="1" s="1"/>
  <c r="CY479" i="1"/>
  <c r="CZ479" i="1" s="1"/>
  <c r="DG479" i="1"/>
  <c r="DH479" i="1" s="1"/>
  <c r="DO479" i="1"/>
  <c r="DP479" i="1" s="1"/>
  <c r="DW479" i="1"/>
  <c r="DX479" i="1" s="1"/>
  <c r="EE479" i="1"/>
  <c r="EF479" i="1" s="1"/>
  <c r="DA467" i="1"/>
  <c r="DB467" i="1" s="1"/>
  <c r="DI467" i="1"/>
  <c r="DJ467" i="1" s="1"/>
  <c r="DQ467" i="1"/>
  <c r="DR467" i="1" s="1"/>
  <c r="DY467" i="1"/>
  <c r="DZ467" i="1" s="1"/>
  <c r="EG467" i="1"/>
  <c r="EH467" i="1" s="1"/>
  <c r="CU467" i="1"/>
  <c r="CV467" i="1" s="1"/>
  <c r="DC467" i="1"/>
  <c r="DD467" i="1" s="1"/>
  <c r="DK467" i="1"/>
  <c r="DL467" i="1" s="1"/>
  <c r="DS467" i="1"/>
  <c r="DT467" i="1" s="1"/>
  <c r="EA467" i="1"/>
  <c r="EB467" i="1" s="1"/>
  <c r="EI467" i="1"/>
  <c r="EJ467" i="1" s="1"/>
  <c r="CW467" i="1"/>
  <c r="CX467" i="1" s="1"/>
  <c r="DE467" i="1"/>
  <c r="DF467" i="1" s="1"/>
  <c r="DM467" i="1"/>
  <c r="DN467" i="1" s="1"/>
  <c r="DU467" i="1"/>
  <c r="DV467" i="1" s="1"/>
  <c r="EC467" i="1"/>
  <c r="ED467" i="1" s="1"/>
  <c r="CY467" i="1"/>
  <c r="CZ467" i="1" s="1"/>
  <c r="DG467" i="1"/>
  <c r="DH467" i="1" s="1"/>
  <c r="DO467" i="1"/>
  <c r="DP467" i="1" s="1"/>
  <c r="DW467" i="1"/>
  <c r="DX467" i="1" s="1"/>
  <c r="EE467" i="1"/>
  <c r="EF467" i="1" s="1"/>
  <c r="DA459" i="1"/>
  <c r="DB459" i="1" s="1"/>
  <c r="DI459" i="1"/>
  <c r="DJ459" i="1" s="1"/>
  <c r="DQ459" i="1"/>
  <c r="DR459" i="1" s="1"/>
  <c r="DY459" i="1"/>
  <c r="DZ459" i="1" s="1"/>
  <c r="EG459" i="1"/>
  <c r="EH459" i="1" s="1"/>
  <c r="CU459" i="1"/>
  <c r="CV459" i="1" s="1"/>
  <c r="DC459" i="1"/>
  <c r="DD459" i="1" s="1"/>
  <c r="DK459" i="1"/>
  <c r="DL459" i="1" s="1"/>
  <c r="DS459" i="1"/>
  <c r="DT459" i="1" s="1"/>
  <c r="EA459" i="1"/>
  <c r="EB459" i="1" s="1"/>
  <c r="EI459" i="1"/>
  <c r="EJ459" i="1" s="1"/>
  <c r="CW459" i="1"/>
  <c r="CX459" i="1" s="1"/>
  <c r="DE459" i="1"/>
  <c r="DF459" i="1" s="1"/>
  <c r="DM459" i="1"/>
  <c r="DN459" i="1" s="1"/>
  <c r="EC459" i="1"/>
  <c r="ED459" i="1" s="1"/>
  <c r="CY459" i="1"/>
  <c r="CZ459" i="1" s="1"/>
  <c r="DG459" i="1"/>
  <c r="DH459" i="1" s="1"/>
  <c r="DO459" i="1"/>
  <c r="DP459" i="1" s="1"/>
  <c r="DW459" i="1"/>
  <c r="DX459" i="1" s="1"/>
  <c r="EE459" i="1"/>
  <c r="EF459" i="1" s="1"/>
  <c r="DU459" i="1"/>
  <c r="DV459" i="1" s="1"/>
  <c r="DA447" i="1"/>
  <c r="DB447" i="1" s="1"/>
  <c r="DI447" i="1"/>
  <c r="DJ447" i="1" s="1"/>
  <c r="DQ447" i="1"/>
  <c r="DR447" i="1" s="1"/>
  <c r="DY447" i="1"/>
  <c r="DZ447" i="1" s="1"/>
  <c r="EG447" i="1"/>
  <c r="EH447" i="1" s="1"/>
  <c r="CU447" i="1"/>
  <c r="CV447" i="1" s="1"/>
  <c r="DC447" i="1"/>
  <c r="DD447" i="1" s="1"/>
  <c r="DK447" i="1"/>
  <c r="DL447" i="1" s="1"/>
  <c r="DS447" i="1"/>
  <c r="DT447" i="1" s="1"/>
  <c r="EA447" i="1"/>
  <c r="EB447" i="1" s="1"/>
  <c r="EI447" i="1"/>
  <c r="EJ447" i="1" s="1"/>
  <c r="CW447" i="1"/>
  <c r="CX447" i="1" s="1"/>
  <c r="DE447" i="1"/>
  <c r="DF447" i="1" s="1"/>
  <c r="DM447" i="1"/>
  <c r="DN447" i="1" s="1"/>
  <c r="DU447" i="1"/>
  <c r="DV447" i="1" s="1"/>
  <c r="EC447" i="1"/>
  <c r="ED447" i="1" s="1"/>
  <c r="CY447" i="1"/>
  <c r="CZ447" i="1" s="1"/>
  <c r="DG447" i="1"/>
  <c r="DH447" i="1" s="1"/>
  <c r="DO447" i="1"/>
  <c r="DP447" i="1" s="1"/>
  <c r="DW447" i="1"/>
  <c r="DX447" i="1" s="1"/>
  <c r="EE447" i="1"/>
  <c r="EF447" i="1" s="1"/>
  <c r="DA435" i="1"/>
  <c r="DB435" i="1" s="1"/>
  <c r="DI435" i="1"/>
  <c r="DJ435" i="1" s="1"/>
  <c r="DQ435" i="1"/>
  <c r="DR435" i="1" s="1"/>
  <c r="DY435" i="1"/>
  <c r="DZ435" i="1" s="1"/>
  <c r="EG435" i="1"/>
  <c r="EH435" i="1" s="1"/>
  <c r="CU435" i="1"/>
  <c r="CV435" i="1" s="1"/>
  <c r="DC435" i="1"/>
  <c r="DD435" i="1" s="1"/>
  <c r="DK435" i="1"/>
  <c r="DL435" i="1" s="1"/>
  <c r="DS435" i="1"/>
  <c r="DT435" i="1" s="1"/>
  <c r="EA435" i="1"/>
  <c r="EB435" i="1" s="1"/>
  <c r="EI435" i="1"/>
  <c r="EJ435" i="1" s="1"/>
  <c r="CW435" i="1"/>
  <c r="CX435" i="1" s="1"/>
  <c r="DE435" i="1"/>
  <c r="DF435" i="1" s="1"/>
  <c r="DM435" i="1"/>
  <c r="DN435" i="1" s="1"/>
  <c r="DU435" i="1"/>
  <c r="DV435" i="1" s="1"/>
  <c r="EC435" i="1"/>
  <c r="ED435" i="1" s="1"/>
  <c r="CY435" i="1"/>
  <c r="CZ435" i="1" s="1"/>
  <c r="DG435" i="1"/>
  <c r="DH435" i="1" s="1"/>
  <c r="DO435" i="1"/>
  <c r="DP435" i="1" s="1"/>
  <c r="DW435" i="1"/>
  <c r="DX435" i="1" s="1"/>
  <c r="EE435" i="1"/>
  <c r="EF435" i="1" s="1"/>
  <c r="CU423" i="1"/>
  <c r="CV423" i="1" s="1"/>
  <c r="DC423" i="1"/>
  <c r="DD423" i="1" s="1"/>
  <c r="DK423" i="1"/>
  <c r="DL423" i="1" s="1"/>
  <c r="DS423" i="1"/>
  <c r="DT423" i="1" s="1"/>
  <c r="EA423" i="1"/>
  <c r="EB423" i="1" s="1"/>
  <c r="CW423" i="1"/>
  <c r="CX423" i="1" s="1"/>
  <c r="DE423" i="1"/>
  <c r="DF423" i="1" s="1"/>
  <c r="DM423" i="1"/>
  <c r="DN423" i="1" s="1"/>
  <c r="DU423" i="1"/>
  <c r="DV423" i="1" s="1"/>
  <c r="EC423" i="1"/>
  <c r="ED423" i="1" s="1"/>
  <c r="CY423" i="1"/>
  <c r="CZ423" i="1" s="1"/>
  <c r="DG423" i="1"/>
  <c r="DH423" i="1" s="1"/>
  <c r="DO423" i="1"/>
  <c r="DP423" i="1" s="1"/>
  <c r="DW423" i="1"/>
  <c r="DX423" i="1" s="1"/>
  <c r="EE423" i="1"/>
  <c r="EF423" i="1" s="1"/>
  <c r="DY423" i="1"/>
  <c r="DZ423" i="1" s="1"/>
  <c r="DA423" i="1"/>
  <c r="DB423" i="1" s="1"/>
  <c r="EG423" i="1"/>
  <c r="EH423" i="1" s="1"/>
  <c r="DI423" i="1"/>
  <c r="DJ423" i="1" s="1"/>
  <c r="DQ423" i="1"/>
  <c r="DR423" i="1" s="1"/>
  <c r="EI423" i="1"/>
  <c r="EJ423" i="1" s="1"/>
  <c r="CU411" i="1"/>
  <c r="CV411" i="1" s="1"/>
  <c r="DC411" i="1"/>
  <c r="DD411" i="1" s="1"/>
  <c r="DK411" i="1"/>
  <c r="DL411" i="1" s="1"/>
  <c r="DS411" i="1"/>
  <c r="DT411" i="1" s="1"/>
  <c r="EA411" i="1"/>
  <c r="EB411" i="1" s="1"/>
  <c r="EI411" i="1"/>
  <c r="EJ411" i="1" s="1"/>
  <c r="CW411" i="1"/>
  <c r="CX411" i="1" s="1"/>
  <c r="DE411" i="1"/>
  <c r="DF411" i="1" s="1"/>
  <c r="DM411" i="1"/>
  <c r="DN411" i="1" s="1"/>
  <c r="DU411" i="1"/>
  <c r="DV411" i="1" s="1"/>
  <c r="EC411" i="1"/>
  <c r="ED411" i="1" s="1"/>
  <c r="CY411" i="1"/>
  <c r="CZ411" i="1" s="1"/>
  <c r="DG411" i="1"/>
  <c r="DH411" i="1" s="1"/>
  <c r="DO411" i="1"/>
  <c r="DP411" i="1" s="1"/>
  <c r="DW411" i="1"/>
  <c r="DX411" i="1" s="1"/>
  <c r="EE411" i="1"/>
  <c r="EF411" i="1" s="1"/>
  <c r="DA411" i="1"/>
  <c r="DB411" i="1" s="1"/>
  <c r="DI411" i="1"/>
  <c r="DJ411" i="1" s="1"/>
  <c r="DQ411" i="1"/>
  <c r="DR411" i="1" s="1"/>
  <c r="DY411" i="1"/>
  <c r="DZ411" i="1" s="1"/>
  <c r="EG411" i="1"/>
  <c r="EH411" i="1" s="1"/>
  <c r="CU403" i="1"/>
  <c r="CV403" i="1" s="1"/>
  <c r="DC403" i="1"/>
  <c r="DD403" i="1" s="1"/>
  <c r="DK403" i="1"/>
  <c r="DL403" i="1" s="1"/>
  <c r="DS403" i="1"/>
  <c r="DT403" i="1" s="1"/>
  <c r="EA403" i="1"/>
  <c r="EB403" i="1" s="1"/>
  <c r="EI403" i="1"/>
  <c r="EJ403" i="1" s="1"/>
  <c r="CW403" i="1"/>
  <c r="CX403" i="1" s="1"/>
  <c r="DE403" i="1"/>
  <c r="DF403" i="1" s="1"/>
  <c r="DM403" i="1"/>
  <c r="DN403" i="1" s="1"/>
  <c r="DU403" i="1"/>
  <c r="DV403" i="1" s="1"/>
  <c r="EC403" i="1"/>
  <c r="ED403" i="1" s="1"/>
  <c r="CY403" i="1"/>
  <c r="CZ403" i="1" s="1"/>
  <c r="DG403" i="1"/>
  <c r="DH403" i="1" s="1"/>
  <c r="DO403" i="1"/>
  <c r="DP403" i="1" s="1"/>
  <c r="DW403" i="1"/>
  <c r="DX403" i="1" s="1"/>
  <c r="EE403" i="1"/>
  <c r="EF403" i="1" s="1"/>
  <c r="DA403" i="1"/>
  <c r="DB403" i="1" s="1"/>
  <c r="DI403" i="1"/>
  <c r="DJ403" i="1" s="1"/>
  <c r="DQ403" i="1"/>
  <c r="DR403" i="1" s="1"/>
  <c r="DY403" i="1"/>
  <c r="DZ403" i="1" s="1"/>
  <c r="EG403" i="1"/>
  <c r="EH403" i="1" s="1"/>
  <c r="CU391" i="1"/>
  <c r="CV391" i="1" s="1"/>
  <c r="DC391" i="1"/>
  <c r="DD391" i="1" s="1"/>
  <c r="DK391" i="1"/>
  <c r="DL391" i="1" s="1"/>
  <c r="DS391" i="1"/>
  <c r="DT391" i="1" s="1"/>
  <c r="EA391" i="1"/>
  <c r="EB391" i="1" s="1"/>
  <c r="EI391" i="1"/>
  <c r="EJ391" i="1" s="1"/>
  <c r="CW391" i="1"/>
  <c r="CX391" i="1" s="1"/>
  <c r="DE391" i="1"/>
  <c r="DF391" i="1" s="1"/>
  <c r="DM391" i="1"/>
  <c r="DN391" i="1" s="1"/>
  <c r="DU391" i="1"/>
  <c r="DV391" i="1" s="1"/>
  <c r="EC391" i="1"/>
  <c r="ED391" i="1" s="1"/>
  <c r="CY391" i="1"/>
  <c r="CZ391" i="1" s="1"/>
  <c r="DG391" i="1"/>
  <c r="DH391" i="1" s="1"/>
  <c r="DO391" i="1"/>
  <c r="DP391" i="1" s="1"/>
  <c r="DW391" i="1"/>
  <c r="DX391" i="1" s="1"/>
  <c r="EE391" i="1"/>
  <c r="EF391" i="1" s="1"/>
  <c r="DA391" i="1"/>
  <c r="DB391" i="1" s="1"/>
  <c r="DI391" i="1"/>
  <c r="DJ391" i="1" s="1"/>
  <c r="DQ391" i="1"/>
  <c r="DR391" i="1" s="1"/>
  <c r="DY391" i="1"/>
  <c r="DZ391" i="1" s="1"/>
  <c r="EG391" i="1"/>
  <c r="EH391" i="1" s="1"/>
  <c r="CU379" i="1"/>
  <c r="CV379" i="1" s="1"/>
  <c r="DC379" i="1"/>
  <c r="DD379" i="1" s="1"/>
  <c r="DK379" i="1"/>
  <c r="DL379" i="1" s="1"/>
  <c r="DS379" i="1"/>
  <c r="DT379" i="1" s="1"/>
  <c r="EA379" i="1"/>
  <c r="EB379" i="1" s="1"/>
  <c r="EI379" i="1"/>
  <c r="EJ379" i="1" s="1"/>
  <c r="CW379" i="1"/>
  <c r="CX379" i="1" s="1"/>
  <c r="DE379" i="1"/>
  <c r="DF379" i="1" s="1"/>
  <c r="DM379" i="1"/>
  <c r="DN379" i="1" s="1"/>
  <c r="DU379" i="1"/>
  <c r="DV379" i="1" s="1"/>
  <c r="EC379" i="1"/>
  <c r="ED379" i="1" s="1"/>
  <c r="CY379" i="1"/>
  <c r="CZ379" i="1" s="1"/>
  <c r="DG379" i="1"/>
  <c r="DH379" i="1" s="1"/>
  <c r="DO379" i="1"/>
  <c r="DP379" i="1" s="1"/>
  <c r="DW379" i="1"/>
  <c r="DX379" i="1" s="1"/>
  <c r="EE379" i="1"/>
  <c r="EF379" i="1" s="1"/>
  <c r="DA379" i="1"/>
  <c r="DB379" i="1" s="1"/>
  <c r="DI379" i="1"/>
  <c r="DJ379" i="1" s="1"/>
  <c r="DQ379" i="1"/>
  <c r="DR379" i="1" s="1"/>
  <c r="DY379" i="1"/>
  <c r="DZ379" i="1" s="1"/>
  <c r="EG379" i="1"/>
  <c r="EH379" i="1" s="1"/>
  <c r="CU367" i="1"/>
  <c r="CV367" i="1" s="1"/>
  <c r="DC367" i="1"/>
  <c r="DD367" i="1" s="1"/>
  <c r="DK367" i="1"/>
  <c r="DL367" i="1" s="1"/>
  <c r="DS367" i="1"/>
  <c r="DT367" i="1" s="1"/>
  <c r="EA367" i="1"/>
  <c r="EB367" i="1" s="1"/>
  <c r="EI367" i="1"/>
  <c r="EJ367" i="1" s="1"/>
  <c r="CW367" i="1"/>
  <c r="CX367" i="1" s="1"/>
  <c r="DE367" i="1"/>
  <c r="DF367" i="1" s="1"/>
  <c r="DM367" i="1"/>
  <c r="DN367" i="1" s="1"/>
  <c r="DU367" i="1"/>
  <c r="DV367" i="1" s="1"/>
  <c r="EC367" i="1"/>
  <c r="ED367" i="1" s="1"/>
  <c r="CY367" i="1"/>
  <c r="CZ367" i="1" s="1"/>
  <c r="DG367" i="1"/>
  <c r="DH367" i="1" s="1"/>
  <c r="DO367" i="1"/>
  <c r="DP367" i="1" s="1"/>
  <c r="DW367" i="1"/>
  <c r="DX367" i="1" s="1"/>
  <c r="EE367" i="1"/>
  <c r="EF367" i="1" s="1"/>
  <c r="DA367" i="1"/>
  <c r="DB367" i="1" s="1"/>
  <c r="DI367" i="1"/>
  <c r="DJ367" i="1" s="1"/>
  <c r="DQ367" i="1"/>
  <c r="DR367" i="1" s="1"/>
  <c r="DY367" i="1"/>
  <c r="DZ367" i="1" s="1"/>
  <c r="EG367" i="1"/>
  <c r="EH367" i="1" s="1"/>
  <c r="CU355" i="1"/>
  <c r="CV355" i="1" s="1"/>
  <c r="DC355" i="1"/>
  <c r="DD355" i="1" s="1"/>
  <c r="DK355" i="1"/>
  <c r="DL355" i="1" s="1"/>
  <c r="DS355" i="1"/>
  <c r="DT355" i="1" s="1"/>
  <c r="EA355" i="1"/>
  <c r="EB355" i="1" s="1"/>
  <c r="EI355" i="1"/>
  <c r="EJ355" i="1" s="1"/>
  <c r="CW355" i="1"/>
  <c r="CX355" i="1" s="1"/>
  <c r="DE355" i="1"/>
  <c r="DF355" i="1" s="1"/>
  <c r="DM355" i="1"/>
  <c r="DN355" i="1" s="1"/>
  <c r="DU355" i="1"/>
  <c r="DV355" i="1" s="1"/>
  <c r="EC355" i="1"/>
  <c r="ED355" i="1" s="1"/>
  <c r="CY355" i="1"/>
  <c r="CZ355" i="1" s="1"/>
  <c r="DG355" i="1"/>
  <c r="DH355" i="1" s="1"/>
  <c r="DO355" i="1"/>
  <c r="DP355" i="1" s="1"/>
  <c r="DW355" i="1"/>
  <c r="DX355" i="1" s="1"/>
  <c r="EE355" i="1"/>
  <c r="EF355" i="1" s="1"/>
  <c r="DA355" i="1"/>
  <c r="DB355" i="1" s="1"/>
  <c r="DI355" i="1"/>
  <c r="DJ355" i="1" s="1"/>
  <c r="DQ355" i="1"/>
  <c r="DR355" i="1" s="1"/>
  <c r="DY355" i="1"/>
  <c r="DZ355" i="1" s="1"/>
  <c r="EG355" i="1"/>
  <c r="EH355" i="1" s="1"/>
  <c r="CU343" i="1"/>
  <c r="CV343" i="1" s="1"/>
  <c r="DC343" i="1"/>
  <c r="DD343" i="1" s="1"/>
  <c r="DK343" i="1"/>
  <c r="DL343" i="1" s="1"/>
  <c r="DS343" i="1"/>
  <c r="DT343" i="1" s="1"/>
  <c r="EA343" i="1"/>
  <c r="EB343" i="1" s="1"/>
  <c r="EI343" i="1"/>
  <c r="EJ343" i="1" s="1"/>
  <c r="CW343" i="1"/>
  <c r="CX343" i="1" s="1"/>
  <c r="DE343" i="1"/>
  <c r="DF343" i="1" s="1"/>
  <c r="DM343" i="1"/>
  <c r="DN343" i="1" s="1"/>
  <c r="DU343" i="1"/>
  <c r="DV343" i="1" s="1"/>
  <c r="EC343" i="1"/>
  <c r="ED343" i="1" s="1"/>
  <c r="CY343" i="1"/>
  <c r="CZ343" i="1" s="1"/>
  <c r="DG343" i="1"/>
  <c r="DH343" i="1" s="1"/>
  <c r="DO343" i="1"/>
  <c r="DP343" i="1" s="1"/>
  <c r="DW343" i="1"/>
  <c r="DX343" i="1" s="1"/>
  <c r="EE343" i="1"/>
  <c r="EF343" i="1" s="1"/>
  <c r="DA343" i="1"/>
  <c r="DB343" i="1" s="1"/>
  <c r="DI343" i="1"/>
  <c r="DJ343" i="1" s="1"/>
  <c r="DQ343" i="1"/>
  <c r="DR343" i="1" s="1"/>
  <c r="DY343" i="1"/>
  <c r="DZ343" i="1" s="1"/>
  <c r="EG343" i="1"/>
  <c r="EH343" i="1" s="1"/>
  <c r="CU327" i="1"/>
  <c r="CV327" i="1" s="1"/>
  <c r="DC327" i="1"/>
  <c r="DD327" i="1" s="1"/>
  <c r="DK327" i="1"/>
  <c r="DL327" i="1" s="1"/>
  <c r="DS327" i="1"/>
  <c r="DT327" i="1" s="1"/>
  <c r="EA327" i="1"/>
  <c r="EB327" i="1" s="1"/>
  <c r="EI327" i="1"/>
  <c r="EJ327" i="1" s="1"/>
  <c r="CW327" i="1"/>
  <c r="CX327" i="1" s="1"/>
  <c r="DE327" i="1"/>
  <c r="DF327" i="1" s="1"/>
  <c r="DM327" i="1"/>
  <c r="DN327" i="1" s="1"/>
  <c r="DU327" i="1"/>
  <c r="DV327" i="1" s="1"/>
  <c r="EC327" i="1"/>
  <c r="ED327" i="1" s="1"/>
  <c r="CY327" i="1"/>
  <c r="CZ327" i="1" s="1"/>
  <c r="DG327" i="1"/>
  <c r="DH327" i="1" s="1"/>
  <c r="DO327" i="1"/>
  <c r="DP327" i="1" s="1"/>
  <c r="DW327" i="1"/>
  <c r="DX327" i="1" s="1"/>
  <c r="EE327" i="1"/>
  <c r="EF327" i="1" s="1"/>
  <c r="DA327" i="1"/>
  <c r="DB327" i="1" s="1"/>
  <c r="DI327" i="1"/>
  <c r="DJ327" i="1" s="1"/>
  <c r="DQ327" i="1"/>
  <c r="DR327" i="1" s="1"/>
  <c r="DY327" i="1"/>
  <c r="DZ327" i="1" s="1"/>
  <c r="EG327" i="1"/>
  <c r="EH327" i="1" s="1"/>
  <c r="CU315" i="1"/>
  <c r="CV315" i="1" s="1"/>
  <c r="DC315" i="1"/>
  <c r="DD315" i="1" s="1"/>
  <c r="DK315" i="1"/>
  <c r="DL315" i="1" s="1"/>
  <c r="DS315" i="1"/>
  <c r="DT315" i="1" s="1"/>
  <c r="EA315" i="1"/>
  <c r="EB315" i="1" s="1"/>
  <c r="EI315" i="1"/>
  <c r="EJ315" i="1" s="1"/>
  <c r="CW315" i="1"/>
  <c r="CX315" i="1" s="1"/>
  <c r="DE315" i="1"/>
  <c r="DF315" i="1" s="1"/>
  <c r="DM315" i="1"/>
  <c r="DN315" i="1" s="1"/>
  <c r="DU315" i="1"/>
  <c r="DV315" i="1" s="1"/>
  <c r="EC315" i="1"/>
  <c r="ED315" i="1" s="1"/>
  <c r="CY315" i="1"/>
  <c r="CZ315" i="1" s="1"/>
  <c r="DG315" i="1"/>
  <c r="DH315" i="1" s="1"/>
  <c r="DO315" i="1"/>
  <c r="DP315" i="1" s="1"/>
  <c r="DW315" i="1"/>
  <c r="DX315" i="1" s="1"/>
  <c r="EE315" i="1"/>
  <c r="EF315" i="1" s="1"/>
  <c r="DA315" i="1"/>
  <c r="DB315" i="1" s="1"/>
  <c r="DI315" i="1"/>
  <c r="DJ315" i="1" s="1"/>
  <c r="DQ315" i="1"/>
  <c r="DR315" i="1" s="1"/>
  <c r="DY315" i="1"/>
  <c r="DZ315" i="1" s="1"/>
  <c r="EG315" i="1"/>
  <c r="EH315" i="1" s="1"/>
  <c r="CU303" i="1"/>
  <c r="CV303" i="1" s="1"/>
  <c r="DC303" i="1"/>
  <c r="DD303" i="1" s="1"/>
  <c r="DK303" i="1"/>
  <c r="DL303" i="1" s="1"/>
  <c r="DS303" i="1"/>
  <c r="DT303" i="1" s="1"/>
  <c r="EA303" i="1"/>
  <c r="EB303" i="1" s="1"/>
  <c r="EI303" i="1"/>
  <c r="EJ303" i="1" s="1"/>
  <c r="CW303" i="1"/>
  <c r="CX303" i="1" s="1"/>
  <c r="DE303" i="1"/>
  <c r="DF303" i="1" s="1"/>
  <c r="DM303" i="1"/>
  <c r="DN303" i="1" s="1"/>
  <c r="DU303" i="1"/>
  <c r="DV303" i="1" s="1"/>
  <c r="EC303" i="1"/>
  <c r="ED303" i="1" s="1"/>
  <c r="CY303" i="1"/>
  <c r="CZ303" i="1" s="1"/>
  <c r="DG303" i="1"/>
  <c r="DH303" i="1" s="1"/>
  <c r="DO303" i="1"/>
  <c r="DP303" i="1" s="1"/>
  <c r="DW303" i="1"/>
  <c r="DX303" i="1" s="1"/>
  <c r="EE303" i="1"/>
  <c r="EF303" i="1" s="1"/>
  <c r="DI303" i="1"/>
  <c r="DJ303" i="1" s="1"/>
  <c r="DQ303" i="1"/>
  <c r="DR303" i="1" s="1"/>
  <c r="DY303" i="1"/>
  <c r="DZ303" i="1" s="1"/>
  <c r="EG303" i="1"/>
  <c r="EH303" i="1" s="1"/>
  <c r="DA303" i="1"/>
  <c r="DB303" i="1" s="1"/>
  <c r="CU291" i="1"/>
  <c r="CV291" i="1" s="1"/>
  <c r="DC291" i="1"/>
  <c r="DD291" i="1" s="1"/>
  <c r="DK291" i="1"/>
  <c r="DL291" i="1" s="1"/>
  <c r="EA291" i="1"/>
  <c r="EB291" i="1" s="1"/>
  <c r="EI291" i="1"/>
  <c r="EJ291" i="1" s="1"/>
  <c r="CW291" i="1"/>
  <c r="CX291" i="1" s="1"/>
  <c r="DE291" i="1"/>
  <c r="DF291" i="1" s="1"/>
  <c r="DM291" i="1"/>
  <c r="DN291" i="1" s="1"/>
  <c r="DU291" i="1"/>
  <c r="DV291" i="1" s="1"/>
  <c r="EC291" i="1"/>
  <c r="ED291" i="1" s="1"/>
  <c r="CY291" i="1"/>
  <c r="CZ291" i="1" s="1"/>
  <c r="DG291" i="1"/>
  <c r="DH291" i="1" s="1"/>
  <c r="DO291" i="1"/>
  <c r="DP291" i="1" s="1"/>
  <c r="DW291" i="1"/>
  <c r="DX291" i="1" s="1"/>
  <c r="EE291" i="1"/>
  <c r="EF291" i="1" s="1"/>
  <c r="DA291" i="1"/>
  <c r="DB291" i="1" s="1"/>
  <c r="DI291" i="1"/>
  <c r="DJ291" i="1" s="1"/>
  <c r="DQ291" i="1"/>
  <c r="DR291" i="1" s="1"/>
  <c r="DY291" i="1"/>
  <c r="DZ291" i="1" s="1"/>
  <c r="EG291" i="1"/>
  <c r="EH291" i="1" s="1"/>
  <c r="DS291" i="1"/>
  <c r="DT291" i="1" s="1"/>
  <c r="CU283" i="1"/>
  <c r="CV283" i="1" s="1"/>
  <c r="DC283" i="1"/>
  <c r="DD283" i="1" s="1"/>
  <c r="DK283" i="1"/>
  <c r="DL283" i="1" s="1"/>
  <c r="DS283" i="1"/>
  <c r="DT283" i="1" s="1"/>
  <c r="EA283" i="1"/>
  <c r="EB283" i="1" s="1"/>
  <c r="EI283" i="1"/>
  <c r="EJ283" i="1" s="1"/>
  <c r="DE283" i="1"/>
  <c r="DF283" i="1" s="1"/>
  <c r="DM283" i="1"/>
  <c r="DN283" i="1" s="1"/>
  <c r="DU283" i="1"/>
  <c r="DV283" i="1" s="1"/>
  <c r="EC283" i="1"/>
  <c r="ED283" i="1" s="1"/>
  <c r="CY283" i="1"/>
  <c r="CZ283" i="1" s="1"/>
  <c r="DG283" i="1"/>
  <c r="DH283" i="1" s="1"/>
  <c r="DO283" i="1"/>
  <c r="DP283" i="1" s="1"/>
  <c r="DW283" i="1"/>
  <c r="DX283" i="1" s="1"/>
  <c r="EE283" i="1"/>
  <c r="EF283" i="1" s="1"/>
  <c r="DA283" i="1"/>
  <c r="DB283" i="1" s="1"/>
  <c r="DI283" i="1"/>
  <c r="DJ283" i="1" s="1"/>
  <c r="DQ283" i="1"/>
  <c r="DR283" i="1" s="1"/>
  <c r="DY283" i="1"/>
  <c r="DZ283" i="1" s="1"/>
  <c r="EG283" i="1"/>
  <c r="EH283" i="1" s="1"/>
  <c r="CW283" i="1"/>
  <c r="CX283" i="1" s="1"/>
  <c r="CU275" i="1"/>
  <c r="CV275" i="1" s="1"/>
  <c r="DC275" i="1"/>
  <c r="DD275" i="1" s="1"/>
  <c r="DK275" i="1"/>
  <c r="DL275" i="1" s="1"/>
  <c r="DS275" i="1"/>
  <c r="DT275" i="1" s="1"/>
  <c r="EA275" i="1"/>
  <c r="EB275" i="1" s="1"/>
  <c r="EI275" i="1"/>
  <c r="EJ275" i="1" s="1"/>
  <c r="CW275" i="1"/>
  <c r="CX275" i="1" s="1"/>
  <c r="DE275" i="1"/>
  <c r="DF275" i="1" s="1"/>
  <c r="DM275" i="1"/>
  <c r="DN275" i="1" s="1"/>
  <c r="DU275" i="1"/>
  <c r="DV275" i="1" s="1"/>
  <c r="EC275" i="1"/>
  <c r="ED275" i="1" s="1"/>
  <c r="CY275" i="1"/>
  <c r="CZ275" i="1" s="1"/>
  <c r="DG275" i="1"/>
  <c r="DH275" i="1" s="1"/>
  <c r="DO275" i="1"/>
  <c r="DP275" i="1" s="1"/>
  <c r="DW275" i="1"/>
  <c r="DX275" i="1" s="1"/>
  <c r="EE275" i="1"/>
  <c r="EF275" i="1" s="1"/>
  <c r="DA275" i="1"/>
  <c r="DB275" i="1" s="1"/>
  <c r="DI275" i="1"/>
  <c r="DJ275" i="1" s="1"/>
  <c r="DQ275" i="1"/>
  <c r="DR275" i="1" s="1"/>
  <c r="EG275" i="1"/>
  <c r="EH275" i="1" s="1"/>
  <c r="DY275" i="1"/>
  <c r="DZ275" i="1" s="1"/>
  <c r="CU263" i="1"/>
  <c r="CV263" i="1" s="1"/>
  <c r="DC263" i="1"/>
  <c r="DD263" i="1" s="1"/>
  <c r="DK263" i="1"/>
  <c r="DL263" i="1" s="1"/>
  <c r="DS263" i="1"/>
  <c r="DT263" i="1" s="1"/>
  <c r="EI263" i="1"/>
  <c r="EJ263" i="1" s="1"/>
  <c r="CW263" i="1"/>
  <c r="CX263" i="1" s="1"/>
  <c r="DE263" i="1"/>
  <c r="DF263" i="1" s="1"/>
  <c r="DM263" i="1"/>
  <c r="DN263" i="1" s="1"/>
  <c r="DU263" i="1"/>
  <c r="DV263" i="1" s="1"/>
  <c r="EC263" i="1"/>
  <c r="ED263" i="1" s="1"/>
  <c r="CY263" i="1"/>
  <c r="CZ263" i="1" s="1"/>
  <c r="DG263" i="1"/>
  <c r="DH263" i="1" s="1"/>
  <c r="DO263" i="1"/>
  <c r="DP263" i="1" s="1"/>
  <c r="DW263" i="1"/>
  <c r="DX263" i="1" s="1"/>
  <c r="EE263" i="1"/>
  <c r="EF263" i="1" s="1"/>
  <c r="DA263" i="1"/>
  <c r="DB263" i="1" s="1"/>
  <c r="DI263" i="1"/>
  <c r="DJ263" i="1" s="1"/>
  <c r="DQ263" i="1"/>
  <c r="DR263" i="1" s="1"/>
  <c r="DY263" i="1"/>
  <c r="DZ263" i="1" s="1"/>
  <c r="EG263" i="1"/>
  <c r="EH263" i="1" s="1"/>
  <c r="EA263" i="1"/>
  <c r="EB263" i="1" s="1"/>
  <c r="CU251" i="1"/>
  <c r="CV251" i="1" s="1"/>
  <c r="DC251" i="1"/>
  <c r="DD251" i="1" s="1"/>
  <c r="DK251" i="1"/>
  <c r="DL251" i="1" s="1"/>
  <c r="DS251" i="1"/>
  <c r="DT251" i="1" s="1"/>
  <c r="EA251" i="1"/>
  <c r="EB251" i="1" s="1"/>
  <c r="EI251" i="1"/>
  <c r="EJ251" i="1" s="1"/>
  <c r="CW251" i="1"/>
  <c r="CX251" i="1" s="1"/>
  <c r="DE251" i="1"/>
  <c r="DF251" i="1" s="1"/>
  <c r="DM251" i="1"/>
  <c r="DN251" i="1" s="1"/>
  <c r="DU251" i="1"/>
  <c r="DV251" i="1" s="1"/>
  <c r="EC251" i="1"/>
  <c r="ED251" i="1" s="1"/>
  <c r="CY251" i="1"/>
  <c r="CZ251" i="1" s="1"/>
  <c r="DG251" i="1"/>
  <c r="DH251" i="1" s="1"/>
  <c r="DO251" i="1"/>
  <c r="DP251" i="1" s="1"/>
  <c r="DW251" i="1"/>
  <c r="DX251" i="1" s="1"/>
  <c r="EE251" i="1"/>
  <c r="EF251" i="1" s="1"/>
  <c r="DA251" i="1"/>
  <c r="DB251" i="1" s="1"/>
  <c r="DI251" i="1"/>
  <c r="DJ251" i="1" s="1"/>
  <c r="DQ251" i="1"/>
  <c r="DR251" i="1" s="1"/>
  <c r="DY251" i="1"/>
  <c r="DZ251" i="1" s="1"/>
  <c r="EG251" i="1"/>
  <c r="EH251" i="1" s="1"/>
  <c r="CU239" i="1"/>
  <c r="CV239" i="1" s="1"/>
  <c r="DC239" i="1"/>
  <c r="DD239" i="1" s="1"/>
  <c r="DK239" i="1"/>
  <c r="DL239" i="1" s="1"/>
  <c r="DS239" i="1"/>
  <c r="DT239" i="1" s="1"/>
  <c r="EA239" i="1"/>
  <c r="EB239" i="1" s="1"/>
  <c r="EI239" i="1"/>
  <c r="EJ239" i="1" s="1"/>
  <c r="CW239" i="1"/>
  <c r="CX239" i="1" s="1"/>
  <c r="DE239" i="1"/>
  <c r="DF239" i="1" s="1"/>
  <c r="DM239" i="1"/>
  <c r="DN239" i="1" s="1"/>
  <c r="DU239" i="1"/>
  <c r="DV239" i="1" s="1"/>
  <c r="EC239" i="1"/>
  <c r="ED239" i="1" s="1"/>
  <c r="CY239" i="1"/>
  <c r="CZ239" i="1" s="1"/>
  <c r="DG239" i="1"/>
  <c r="DH239" i="1" s="1"/>
  <c r="DO239" i="1"/>
  <c r="DP239" i="1" s="1"/>
  <c r="DW239" i="1"/>
  <c r="DX239" i="1" s="1"/>
  <c r="EE239" i="1"/>
  <c r="EF239" i="1" s="1"/>
  <c r="DA239" i="1"/>
  <c r="DB239" i="1" s="1"/>
  <c r="DI239" i="1"/>
  <c r="DJ239" i="1" s="1"/>
  <c r="DQ239" i="1"/>
  <c r="DR239" i="1" s="1"/>
  <c r="DY239" i="1"/>
  <c r="DZ239" i="1" s="1"/>
  <c r="EG239" i="1"/>
  <c r="EH239" i="1" s="1"/>
  <c r="CU227" i="1"/>
  <c r="CV227" i="1" s="1"/>
  <c r="DC227" i="1"/>
  <c r="DD227" i="1" s="1"/>
  <c r="DK227" i="1"/>
  <c r="DL227" i="1" s="1"/>
  <c r="DS227" i="1"/>
  <c r="DT227" i="1" s="1"/>
  <c r="EA227" i="1"/>
  <c r="EB227" i="1" s="1"/>
  <c r="EI227" i="1"/>
  <c r="EJ227" i="1" s="1"/>
  <c r="CW227" i="1"/>
  <c r="CX227" i="1" s="1"/>
  <c r="DE227" i="1"/>
  <c r="DF227" i="1" s="1"/>
  <c r="DM227" i="1"/>
  <c r="DN227" i="1" s="1"/>
  <c r="EC227" i="1"/>
  <c r="ED227" i="1" s="1"/>
  <c r="CY227" i="1"/>
  <c r="CZ227" i="1" s="1"/>
  <c r="DG227" i="1"/>
  <c r="DH227" i="1" s="1"/>
  <c r="DO227" i="1"/>
  <c r="DP227" i="1" s="1"/>
  <c r="DW227" i="1"/>
  <c r="DX227" i="1" s="1"/>
  <c r="EE227" i="1"/>
  <c r="EF227" i="1" s="1"/>
  <c r="DA227" i="1"/>
  <c r="DB227" i="1" s="1"/>
  <c r="DI227" i="1"/>
  <c r="DJ227" i="1" s="1"/>
  <c r="DQ227" i="1"/>
  <c r="DR227" i="1" s="1"/>
  <c r="DY227" i="1"/>
  <c r="DZ227" i="1" s="1"/>
  <c r="EG227" i="1"/>
  <c r="EH227" i="1" s="1"/>
  <c r="DU227" i="1"/>
  <c r="DV227" i="1" s="1"/>
  <c r="CY211" i="1"/>
  <c r="CZ211" i="1" s="1"/>
  <c r="DO211" i="1"/>
  <c r="DP211" i="1" s="1"/>
  <c r="DW211" i="1"/>
  <c r="DX211" i="1" s="1"/>
  <c r="EE211" i="1"/>
  <c r="EF211" i="1" s="1"/>
  <c r="DA211" i="1"/>
  <c r="DB211" i="1" s="1"/>
  <c r="DI211" i="1"/>
  <c r="DJ211" i="1" s="1"/>
  <c r="DQ211" i="1"/>
  <c r="DR211" i="1" s="1"/>
  <c r="DY211" i="1"/>
  <c r="DZ211" i="1" s="1"/>
  <c r="EG211" i="1"/>
  <c r="EH211" i="1" s="1"/>
  <c r="DC211" i="1"/>
  <c r="DD211" i="1" s="1"/>
  <c r="DS211" i="1"/>
  <c r="DT211" i="1" s="1"/>
  <c r="EI211" i="1"/>
  <c r="EJ211" i="1" s="1"/>
  <c r="DE211" i="1"/>
  <c r="DF211" i="1" s="1"/>
  <c r="DU211" i="1"/>
  <c r="DV211" i="1" s="1"/>
  <c r="CU211" i="1"/>
  <c r="CV211" i="1" s="1"/>
  <c r="DK211" i="1"/>
  <c r="DL211" i="1" s="1"/>
  <c r="EA211" i="1"/>
  <c r="EB211" i="1" s="1"/>
  <c r="CW211" i="1"/>
  <c r="CX211" i="1" s="1"/>
  <c r="DM211" i="1"/>
  <c r="DN211" i="1" s="1"/>
  <c r="EC211" i="1"/>
  <c r="ED211" i="1" s="1"/>
  <c r="DG211" i="1"/>
  <c r="DH211" i="1" s="1"/>
  <c r="CW199" i="1"/>
  <c r="CX199" i="1" s="1"/>
  <c r="DE199" i="1"/>
  <c r="DF199" i="1" s="1"/>
  <c r="DM199" i="1"/>
  <c r="DN199" i="1" s="1"/>
  <c r="DU199" i="1"/>
  <c r="DV199" i="1" s="1"/>
  <c r="EC199" i="1"/>
  <c r="ED199" i="1" s="1"/>
  <c r="CY199" i="1"/>
  <c r="CZ199" i="1" s="1"/>
  <c r="DG199" i="1"/>
  <c r="DH199" i="1" s="1"/>
  <c r="DO199" i="1"/>
  <c r="DP199" i="1" s="1"/>
  <c r="DW199" i="1"/>
  <c r="DX199" i="1" s="1"/>
  <c r="EE199" i="1"/>
  <c r="EF199" i="1" s="1"/>
  <c r="DI199" i="1"/>
  <c r="DJ199" i="1" s="1"/>
  <c r="DY199" i="1"/>
  <c r="DZ199" i="1" s="1"/>
  <c r="DK199" i="1"/>
  <c r="DL199" i="1" s="1"/>
  <c r="EA199" i="1"/>
  <c r="EB199" i="1" s="1"/>
  <c r="DA199" i="1"/>
  <c r="DB199" i="1" s="1"/>
  <c r="DQ199" i="1"/>
  <c r="DR199" i="1" s="1"/>
  <c r="EG199" i="1"/>
  <c r="EH199" i="1" s="1"/>
  <c r="DC199" i="1"/>
  <c r="DD199" i="1" s="1"/>
  <c r="DS199" i="1"/>
  <c r="DT199" i="1" s="1"/>
  <c r="EI199" i="1"/>
  <c r="EJ199" i="1" s="1"/>
  <c r="CU199" i="1"/>
  <c r="CV199" i="1" s="1"/>
  <c r="CW191" i="1"/>
  <c r="CX191" i="1" s="1"/>
  <c r="DE191" i="1"/>
  <c r="DF191" i="1" s="1"/>
  <c r="DM191" i="1"/>
  <c r="DN191" i="1" s="1"/>
  <c r="DU191" i="1"/>
  <c r="DV191" i="1" s="1"/>
  <c r="EC191" i="1"/>
  <c r="ED191" i="1" s="1"/>
  <c r="CY191" i="1"/>
  <c r="CZ191" i="1" s="1"/>
  <c r="DG191" i="1"/>
  <c r="DH191" i="1" s="1"/>
  <c r="DO191" i="1"/>
  <c r="DP191" i="1" s="1"/>
  <c r="DW191" i="1"/>
  <c r="DX191" i="1" s="1"/>
  <c r="EE191" i="1"/>
  <c r="EF191" i="1" s="1"/>
  <c r="DI191" i="1"/>
  <c r="DJ191" i="1" s="1"/>
  <c r="DY191" i="1"/>
  <c r="DZ191" i="1" s="1"/>
  <c r="CU191" i="1"/>
  <c r="CV191" i="1" s="1"/>
  <c r="DK191" i="1"/>
  <c r="DL191" i="1" s="1"/>
  <c r="EA191" i="1"/>
  <c r="EB191" i="1" s="1"/>
  <c r="DA191" i="1"/>
  <c r="DB191" i="1" s="1"/>
  <c r="DQ191" i="1"/>
  <c r="DR191" i="1" s="1"/>
  <c r="EG191" i="1"/>
  <c r="EH191" i="1" s="1"/>
  <c r="DC191" i="1"/>
  <c r="DD191" i="1" s="1"/>
  <c r="DS191" i="1"/>
  <c r="DT191" i="1" s="1"/>
  <c r="EI191" i="1"/>
  <c r="EJ191" i="1" s="1"/>
  <c r="CW179" i="1"/>
  <c r="CX179" i="1" s="1"/>
  <c r="DE179" i="1"/>
  <c r="DF179" i="1" s="1"/>
  <c r="DM179" i="1"/>
  <c r="DN179" i="1" s="1"/>
  <c r="DU179" i="1"/>
  <c r="DV179" i="1" s="1"/>
  <c r="EC179" i="1"/>
  <c r="ED179" i="1" s="1"/>
  <c r="CY179" i="1"/>
  <c r="CZ179" i="1" s="1"/>
  <c r="DG179" i="1"/>
  <c r="DH179" i="1" s="1"/>
  <c r="DO179" i="1"/>
  <c r="DP179" i="1" s="1"/>
  <c r="DW179" i="1"/>
  <c r="DX179" i="1" s="1"/>
  <c r="DA179" i="1"/>
  <c r="DB179" i="1" s="1"/>
  <c r="DI179" i="1"/>
  <c r="DJ179" i="1" s="1"/>
  <c r="DQ179" i="1"/>
  <c r="DR179" i="1" s="1"/>
  <c r="DY179" i="1"/>
  <c r="DZ179" i="1" s="1"/>
  <c r="EG179" i="1"/>
  <c r="EH179" i="1" s="1"/>
  <c r="CU179" i="1"/>
  <c r="CV179" i="1" s="1"/>
  <c r="EA179" i="1"/>
  <c r="EB179" i="1" s="1"/>
  <c r="DC179" i="1"/>
  <c r="DD179" i="1" s="1"/>
  <c r="EI179" i="1"/>
  <c r="EJ179" i="1" s="1"/>
  <c r="DK179" i="1"/>
  <c r="DL179" i="1" s="1"/>
  <c r="DS179" i="1"/>
  <c r="DT179" i="1" s="1"/>
  <c r="EE179" i="1"/>
  <c r="EF179" i="1" s="1"/>
  <c r="CW171" i="1"/>
  <c r="CX171" i="1" s="1"/>
  <c r="DE171" i="1"/>
  <c r="DF171" i="1" s="1"/>
  <c r="DM171" i="1"/>
  <c r="DN171" i="1" s="1"/>
  <c r="DU171" i="1"/>
  <c r="DV171" i="1" s="1"/>
  <c r="EC171" i="1"/>
  <c r="ED171" i="1" s="1"/>
  <c r="CY171" i="1"/>
  <c r="CZ171" i="1" s="1"/>
  <c r="DG171" i="1"/>
  <c r="DH171" i="1" s="1"/>
  <c r="DO171" i="1"/>
  <c r="DP171" i="1" s="1"/>
  <c r="DW171" i="1"/>
  <c r="DX171" i="1" s="1"/>
  <c r="EE171" i="1"/>
  <c r="EF171" i="1" s="1"/>
  <c r="DA171" i="1"/>
  <c r="DB171" i="1" s="1"/>
  <c r="DI171" i="1"/>
  <c r="DJ171" i="1" s="1"/>
  <c r="DQ171" i="1"/>
  <c r="DR171" i="1" s="1"/>
  <c r="DY171" i="1"/>
  <c r="DZ171" i="1" s="1"/>
  <c r="EG171" i="1"/>
  <c r="EH171" i="1" s="1"/>
  <c r="DK171" i="1"/>
  <c r="DL171" i="1" s="1"/>
  <c r="DS171" i="1"/>
  <c r="DT171" i="1" s="1"/>
  <c r="CU171" i="1"/>
  <c r="CV171" i="1" s="1"/>
  <c r="EA171" i="1"/>
  <c r="EB171" i="1" s="1"/>
  <c r="DC171" i="1"/>
  <c r="DD171" i="1" s="1"/>
  <c r="EI171" i="1"/>
  <c r="EJ171" i="1" s="1"/>
  <c r="CW159" i="1"/>
  <c r="CX159" i="1" s="1"/>
  <c r="DE159" i="1"/>
  <c r="DF159" i="1" s="1"/>
  <c r="DM159" i="1"/>
  <c r="DN159" i="1" s="1"/>
  <c r="DU159" i="1"/>
  <c r="DV159" i="1" s="1"/>
  <c r="EC159" i="1"/>
  <c r="ED159" i="1" s="1"/>
  <c r="CY159" i="1"/>
  <c r="CZ159" i="1" s="1"/>
  <c r="DG159" i="1"/>
  <c r="DH159" i="1" s="1"/>
  <c r="DO159" i="1"/>
  <c r="DP159" i="1" s="1"/>
  <c r="DW159" i="1"/>
  <c r="DX159" i="1" s="1"/>
  <c r="EE159" i="1"/>
  <c r="EF159" i="1" s="1"/>
  <c r="DA159" i="1"/>
  <c r="DB159" i="1" s="1"/>
  <c r="DI159" i="1"/>
  <c r="DJ159" i="1" s="1"/>
  <c r="DQ159" i="1"/>
  <c r="DR159" i="1" s="1"/>
  <c r="DY159" i="1"/>
  <c r="DZ159" i="1" s="1"/>
  <c r="EG159" i="1"/>
  <c r="EH159" i="1" s="1"/>
  <c r="DC159" i="1"/>
  <c r="DD159" i="1" s="1"/>
  <c r="EI159" i="1"/>
  <c r="EJ159" i="1" s="1"/>
  <c r="DK159" i="1"/>
  <c r="DL159" i="1" s="1"/>
  <c r="DS159" i="1"/>
  <c r="DT159" i="1" s="1"/>
  <c r="CU159" i="1"/>
  <c r="CV159" i="1" s="1"/>
  <c r="EA159" i="1"/>
  <c r="EB159" i="1" s="1"/>
  <c r="CW147" i="1"/>
  <c r="CX147" i="1" s="1"/>
  <c r="DE147" i="1"/>
  <c r="DF147" i="1" s="1"/>
  <c r="DM147" i="1"/>
  <c r="DN147" i="1" s="1"/>
  <c r="DU147" i="1"/>
  <c r="DV147" i="1" s="1"/>
  <c r="EC147" i="1"/>
  <c r="ED147" i="1" s="1"/>
  <c r="CY147" i="1"/>
  <c r="CZ147" i="1" s="1"/>
  <c r="DG147" i="1"/>
  <c r="DH147" i="1" s="1"/>
  <c r="DO147" i="1"/>
  <c r="DP147" i="1" s="1"/>
  <c r="DW147" i="1"/>
  <c r="DX147" i="1" s="1"/>
  <c r="EE147" i="1"/>
  <c r="EF147" i="1" s="1"/>
  <c r="DA147" i="1"/>
  <c r="DB147" i="1" s="1"/>
  <c r="DI147" i="1"/>
  <c r="DJ147" i="1" s="1"/>
  <c r="DQ147" i="1"/>
  <c r="DR147" i="1" s="1"/>
  <c r="DY147" i="1"/>
  <c r="DZ147" i="1" s="1"/>
  <c r="EG147" i="1"/>
  <c r="EH147" i="1" s="1"/>
  <c r="CU147" i="1"/>
  <c r="CV147" i="1" s="1"/>
  <c r="EA147" i="1"/>
  <c r="EB147" i="1" s="1"/>
  <c r="DC147" i="1"/>
  <c r="DD147" i="1" s="1"/>
  <c r="EI147" i="1"/>
  <c r="EJ147" i="1" s="1"/>
  <c r="DK147" i="1"/>
  <c r="DL147" i="1" s="1"/>
  <c r="DS147" i="1"/>
  <c r="DT147" i="1" s="1"/>
  <c r="CW135" i="1"/>
  <c r="CX135" i="1" s="1"/>
  <c r="DE135" i="1"/>
  <c r="DF135" i="1" s="1"/>
  <c r="DM135" i="1"/>
  <c r="DN135" i="1" s="1"/>
  <c r="DU135" i="1"/>
  <c r="DV135" i="1" s="1"/>
  <c r="EC135" i="1"/>
  <c r="ED135" i="1" s="1"/>
  <c r="CY135" i="1"/>
  <c r="CZ135" i="1" s="1"/>
  <c r="DG135" i="1"/>
  <c r="DH135" i="1" s="1"/>
  <c r="DO135" i="1"/>
  <c r="DP135" i="1" s="1"/>
  <c r="DW135" i="1"/>
  <c r="DX135" i="1" s="1"/>
  <c r="EE135" i="1"/>
  <c r="EF135" i="1" s="1"/>
  <c r="DA135" i="1"/>
  <c r="DB135" i="1" s="1"/>
  <c r="DI135" i="1"/>
  <c r="DJ135" i="1" s="1"/>
  <c r="DQ135" i="1"/>
  <c r="DR135" i="1" s="1"/>
  <c r="DY135" i="1"/>
  <c r="DZ135" i="1" s="1"/>
  <c r="EG135" i="1"/>
  <c r="EH135" i="1" s="1"/>
  <c r="DS135" i="1"/>
  <c r="DT135" i="1" s="1"/>
  <c r="CU135" i="1"/>
  <c r="CV135" i="1" s="1"/>
  <c r="EA135" i="1"/>
  <c r="EB135" i="1" s="1"/>
  <c r="DC135" i="1"/>
  <c r="DD135" i="1" s="1"/>
  <c r="EI135" i="1"/>
  <c r="EJ135" i="1" s="1"/>
  <c r="DK135" i="1"/>
  <c r="DL135" i="1" s="1"/>
  <c r="CW123" i="1"/>
  <c r="CX123" i="1" s="1"/>
  <c r="DE123" i="1"/>
  <c r="DF123" i="1" s="1"/>
  <c r="DM123" i="1"/>
  <c r="DN123" i="1" s="1"/>
  <c r="EC123" i="1"/>
  <c r="ED123" i="1" s="1"/>
  <c r="CY123" i="1"/>
  <c r="CZ123" i="1" s="1"/>
  <c r="DG123" i="1"/>
  <c r="DH123" i="1" s="1"/>
  <c r="DO123" i="1"/>
  <c r="DP123" i="1" s="1"/>
  <c r="DW123" i="1"/>
  <c r="DX123" i="1" s="1"/>
  <c r="EE123" i="1"/>
  <c r="EF123" i="1" s="1"/>
  <c r="DA123" i="1"/>
  <c r="DB123" i="1" s="1"/>
  <c r="DI123" i="1"/>
  <c r="DJ123" i="1" s="1"/>
  <c r="DQ123" i="1"/>
  <c r="DR123" i="1" s="1"/>
  <c r="DY123" i="1"/>
  <c r="DZ123" i="1" s="1"/>
  <c r="EG123" i="1"/>
  <c r="EH123" i="1" s="1"/>
  <c r="DK123" i="1"/>
  <c r="DL123" i="1" s="1"/>
  <c r="DS123" i="1"/>
  <c r="DT123" i="1" s="1"/>
  <c r="CU123" i="1"/>
  <c r="CV123" i="1" s="1"/>
  <c r="EA123" i="1"/>
  <c r="EB123" i="1" s="1"/>
  <c r="DC123" i="1"/>
  <c r="DD123" i="1" s="1"/>
  <c r="EI123" i="1"/>
  <c r="EJ123" i="1" s="1"/>
  <c r="DU123" i="1"/>
  <c r="DV123" i="1" s="1"/>
  <c r="CW111" i="1"/>
  <c r="CX111" i="1" s="1"/>
  <c r="DE111" i="1"/>
  <c r="DF111" i="1" s="1"/>
  <c r="DM111" i="1"/>
  <c r="DN111" i="1" s="1"/>
  <c r="DU111" i="1"/>
  <c r="DV111" i="1" s="1"/>
  <c r="EC111" i="1"/>
  <c r="ED111" i="1" s="1"/>
  <c r="CY111" i="1"/>
  <c r="CZ111" i="1" s="1"/>
  <c r="DG111" i="1"/>
  <c r="DH111" i="1" s="1"/>
  <c r="DO111" i="1"/>
  <c r="DP111" i="1" s="1"/>
  <c r="DW111" i="1"/>
  <c r="DX111" i="1" s="1"/>
  <c r="EE111" i="1"/>
  <c r="EF111" i="1" s="1"/>
  <c r="DA111" i="1"/>
  <c r="DB111" i="1" s="1"/>
  <c r="DI111" i="1"/>
  <c r="DJ111" i="1" s="1"/>
  <c r="DQ111" i="1"/>
  <c r="DR111" i="1" s="1"/>
  <c r="DY111" i="1"/>
  <c r="DZ111" i="1" s="1"/>
  <c r="EG111" i="1"/>
  <c r="EH111" i="1" s="1"/>
  <c r="DC111" i="1"/>
  <c r="DD111" i="1" s="1"/>
  <c r="EI111" i="1"/>
  <c r="EJ111" i="1" s="1"/>
  <c r="DK111" i="1"/>
  <c r="DL111" i="1" s="1"/>
  <c r="DS111" i="1"/>
  <c r="DT111" i="1" s="1"/>
  <c r="CU111" i="1"/>
  <c r="CV111" i="1" s="1"/>
  <c r="EA111" i="1"/>
  <c r="EB111" i="1" s="1"/>
  <c r="CW99" i="1"/>
  <c r="CX99" i="1" s="1"/>
  <c r="DE99" i="1"/>
  <c r="DF99" i="1" s="1"/>
  <c r="DM99" i="1"/>
  <c r="DN99" i="1" s="1"/>
  <c r="DU99" i="1"/>
  <c r="DV99" i="1" s="1"/>
  <c r="EC99" i="1"/>
  <c r="ED99" i="1" s="1"/>
  <c r="CY99" i="1"/>
  <c r="CZ99" i="1" s="1"/>
  <c r="DG99" i="1"/>
  <c r="DH99" i="1" s="1"/>
  <c r="DO99" i="1"/>
  <c r="DP99" i="1" s="1"/>
  <c r="DW99" i="1"/>
  <c r="DX99" i="1" s="1"/>
  <c r="EE99" i="1"/>
  <c r="EF99" i="1" s="1"/>
  <c r="DA99" i="1"/>
  <c r="DB99" i="1" s="1"/>
  <c r="DI99" i="1"/>
  <c r="DJ99" i="1" s="1"/>
  <c r="DQ99" i="1"/>
  <c r="DR99" i="1" s="1"/>
  <c r="DY99" i="1"/>
  <c r="DZ99" i="1" s="1"/>
  <c r="EG99" i="1"/>
  <c r="EH99" i="1" s="1"/>
  <c r="CU99" i="1"/>
  <c r="CV99" i="1" s="1"/>
  <c r="EA99" i="1"/>
  <c r="EB99" i="1" s="1"/>
  <c r="DC99" i="1"/>
  <c r="DD99" i="1" s="1"/>
  <c r="EI99" i="1"/>
  <c r="EJ99" i="1" s="1"/>
  <c r="DK99" i="1"/>
  <c r="DL99" i="1" s="1"/>
  <c r="DS99" i="1"/>
  <c r="DT99" i="1" s="1"/>
  <c r="CW87" i="1"/>
  <c r="CX87" i="1" s="1"/>
  <c r="DE87" i="1"/>
  <c r="DF87" i="1" s="1"/>
  <c r="DM87" i="1"/>
  <c r="DN87" i="1" s="1"/>
  <c r="DU87" i="1"/>
  <c r="DV87" i="1" s="1"/>
  <c r="EC87" i="1"/>
  <c r="ED87" i="1" s="1"/>
  <c r="CY87" i="1"/>
  <c r="CZ87" i="1" s="1"/>
  <c r="DG87" i="1"/>
  <c r="DH87" i="1" s="1"/>
  <c r="DO87" i="1"/>
  <c r="DP87" i="1" s="1"/>
  <c r="DW87" i="1"/>
  <c r="DX87" i="1" s="1"/>
  <c r="EE87" i="1"/>
  <c r="EF87" i="1" s="1"/>
  <c r="DA87" i="1"/>
  <c r="DB87" i="1" s="1"/>
  <c r="DI87" i="1"/>
  <c r="DJ87" i="1" s="1"/>
  <c r="DQ87" i="1"/>
  <c r="DR87" i="1" s="1"/>
  <c r="DY87" i="1"/>
  <c r="DZ87" i="1" s="1"/>
  <c r="EG87" i="1"/>
  <c r="EH87" i="1" s="1"/>
  <c r="DS87" i="1"/>
  <c r="DT87" i="1" s="1"/>
  <c r="CU87" i="1"/>
  <c r="CV87" i="1" s="1"/>
  <c r="EA87" i="1"/>
  <c r="EB87" i="1" s="1"/>
  <c r="DC87" i="1"/>
  <c r="DD87" i="1" s="1"/>
  <c r="DK87" i="1"/>
  <c r="DL87" i="1" s="1"/>
  <c r="EI87" i="1"/>
  <c r="EJ87" i="1" s="1"/>
  <c r="CW79" i="1"/>
  <c r="CX79" i="1" s="1"/>
  <c r="DE79" i="1"/>
  <c r="DF79" i="1" s="1"/>
  <c r="DM79" i="1"/>
  <c r="DN79" i="1" s="1"/>
  <c r="DU79" i="1"/>
  <c r="DV79" i="1" s="1"/>
  <c r="EC79" i="1"/>
  <c r="ED79" i="1" s="1"/>
  <c r="CY79" i="1"/>
  <c r="CZ79" i="1" s="1"/>
  <c r="DG79" i="1"/>
  <c r="DH79" i="1" s="1"/>
  <c r="DO79" i="1"/>
  <c r="DP79" i="1" s="1"/>
  <c r="DW79" i="1"/>
  <c r="DX79" i="1" s="1"/>
  <c r="EE79" i="1"/>
  <c r="EF79" i="1" s="1"/>
  <c r="DA79" i="1"/>
  <c r="DB79" i="1" s="1"/>
  <c r="DI79" i="1"/>
  <c r="DJ79" i="1" s="1"/>
  <c r="DQ79" i="1"/>
  <c r="DR79" i="1" s="1"/>
  <c r="DY79" i="1"/>
  <c r="DZ79" i="1" s="1"/>
  <c r="EG79" i="1"/>
  <c r="EH79" i="1" s="1"/>
  <c r="DC79" i="1"/>
  <c r="DD79" i="1" s="1"/>
  <c r="EI79" i="1"/>
  <c r="EJ79" i="1" s="1"/>
  <c r="DK79" i="1"/>
  <c r="DL79" i="1" s="1"/>
  <c r="DS79" i="1"/>
  <c r="DT79" i="1" s="1"/>
  <c r="CU79" i="1"/>
  <c r="CV79" i="1" s="1"/>
  <c r="EA79" i="1"/>
  <c r="EB79" i="1" s="1"/>
  <c r="CW67" i="1"/>
  <c r="CX67" i="1" s="1"/>
  <c r="DE67" i="1"/>
  <c r="DF67" i="1" s="1"/>
  <c r="DM67" i="1"/>
  <c r="DN67" i="1" s="1"/>
  <c r="DU67" i="1"/>
  <c r="DV67" i="1" s="1"/>
  <c r="EC67" i="1"/>
  <c r="ED67" i="1" s="1"/>
  <c r="CY67" i="1"/>
  <c r="CZ67" i="1" s="1"/>
  <c r="DG67" i="1"/>
  <c r="DH67" i="1" s="1"/>
  <c r="DO67" i="1"/>
  <c r="DP67" i="1" s="1"/>
  <c r="DW67" i="1"/>
  <c r="DX67" i="1" s="1"/>
  <c r="EE67" i="1"/>
  <c r="EF67" i="1" s="1"/>
  <c r="DA67" i="1"/>
  <c r="DB67" i="1" s="1"/>
  <c r="DI67" i="1"/>
  <c r="DJ67" i="1" s="1"/>
  <c r="DQ67" i="1"/>
  <c r="DR67" i="1" s="1"/>
  <c r="DY67" i="1"/>
  <c r="DZ67" i="1" s="1"/>
  <c r="EG67" i="1"/>
  <c r="EH67" i="1" s="1"/>
  <c r="CU67" i="1"/>
  <c r="CV67" i="1" s="1"/>
  <c r="EA67" i="1"/>
  <c r="EB67" i="1" s="1"/>
  <c r="DC67" i="1"/>
  <c r="DD67" i="1" s="1"/>
  <c r="EI67" i="1"/>
  <c r="EJ67" i="1" s="1"/>
  <c r="DK67" i="1"/>
  <c r="DL67" i="1" s="1"/>
  <c r="DS67" i="1"/>
  <c r="DT67" i="1" s="1"/>
  <c r="CW51" i="1"/>
  <c r="CX51" i="1" s="1"/>
  <c r="DE51" i="1"/>
  <c r="DF51" i="1" s="1"/>
  <c r="DM51" i="1"/>
  <c r="DN51" i="1" s="1"/>
  <c r="DU51" i="1"/>
  <c r="DV51" i="1" s="1"/>
  <c r="EC51" i="1"/>
  <c r="ED51" i="1" s="1"/>
  <c r="DG51" i="1"/>
  <c r="DH51" i="1" s="1"/>
  <c r="DO51" i="1"/>
  <c r="DP51" i="1" s="1"/>
  <c r="DW51" i="1"/>
  <c r="DX51" i="1" s="1"/>
  <c r="EE51" i="1"/>
  <c r="EF51" i="1" s="1"/>
  <c r="DA51" i="1"/>
  <c r="DB51" i="1" s="1"/>
  <c r="DI51" i="1"/>
  <c r="DJ51" i="1" s="1"/>
  <c r="DQ51" i="1"/>
  <c r="DR51" i="1" s="1"/>
  <c r="DY51" i="1"/>
  <c r="DZ51" i="1" s="1"/>
  <c r="EG51" i="1"/>
  <c r="EH51" i="1" s="1"/>
  <c r="CU51" i="1"/>
  <c r="CV51" i="1" s="1"/>
  <c r="EA51" i="1"/>
  <c r="EB51" i="1" s="1"/>
  <c r="DC51" i="1"/>
  <c r="DD51" i="1" s="1"/>
  <c r="EI51" i="1"/>
  <c r="EJ51" i="1" s="1"/>
  <c r="DK51" i="1"/>
  <c r="DL51" i="1" s="1"/>
  <c r="DS51" i="1"/>
  <c r="DT51" i="1" s="1"/>
  <c r="CY51" i="1"/>
  <c r="CZ51" i="1" s="1"/>
  <c r="CW39" i="1"/>
  <c r="CX39" i="1" s="1"/>
  <c r="DE39" i="1"/>
  <c r="DF39" i="1" s="1"/>
  <c r="DM39" i="1"/>
  <c r="DN39" i="1" s="1"/>
  <c r="DU39" i="1"/>
  <c r="DV39" i="1" s="1"/>
  <c r="EC39" i="1"/>
  <c r="ED39" i="1" s="1"/>
  <c r="CY39" i="1"/>
  <c r="CZ39" i="1" s="1"/>
  <c r="DG39" i="1"/>
  <c r="DH39" i="1" s="1"/>
  <c r="DO39" i="1"/>
  <c r="DP39" i="1" s="1"/>
  <c r="DW39" i="1"/>
  <c r="DX39" i="1" s="1"/>
  <c r="EE39" i="1"/>
  <c r="EF39" i="1" s="1"/>
  <c r="DA39" i="1"/>
  <c r="DB39" i="1" s="1"/>
  <c r="DI39" i="1"/>
  <c r="DJ39" i="1" s="1"/>
  <c r="DQ39" i="1"/>
  <c r="DR39" i="1" s="1"/>
  <c r="DY39" i="1"/>
  <c r="DZ39" i="1" s="1"/>
  <c r="EG39" i="1"/>
  <c r="EH39" i="1" s="1"/>
  <c r="DS39" i="1"/>
  <c r="DT39" i="1" s="1"/>
  <c r="CU39" i="1"/>
  <c r="CV39" i="1" s="1"/>
  <c r="EA39" i="1"/>
  <c r="EB39" i="1" s="1"/>
  <c r="DC39" i="1"/>
  <c r="DD39" i="1" s="1"/>
  <c r="EI39" i="1"/>
  <c r="EJ39" i="1" s="1"/>
  <c r="DK39" i="1"/>
  <c r="DL39" i="1" s="1"/>
  <c r="CW27" i="1"/>
  <c r="CX27" i="1" s="1"/>
  <c r="DE27" i="1"/>
  <c r="DF27" i="1" s="1"/>
  <c r="DM27" i="1"/>
  <c r="DN27" i="1" s="1"/>
  <c r="DU27" i="1"/>
  <c r="DV27" i="1" s="1"/>
  <c r="EC27" i="1"/>
  <c r="ED27" i="1" s="1"/>
  <c r="CY27" i="1"/>
  <c r="CZ27" i="1" s="1"/>
  <c r="DG27" i="1"/>
  <c r="DH27" i="1" s="1"/>
  <c r="DO27" i="1"/>
  <c r="DP27" i="1" s="1"/>
  <c r="DW27" i="1"/>
  <c r="DX27" i="1" s="1"/>
  <c r="EE27" i="1"/>
  <c r="EF27" i="1" s="1"/>
  <c r="DA27" i="1"/>
  <c r="DB27" i="1" s="1"/>
  <c r="DI27" i="1"/>
  <c r="DJ27" i="1" s="1"/>
  <c r="DQ27" i="1"/>
  <c r="DR27" i="1" s="1"/>
  <c r="DY27" i="1"/>
  <c r="DZ27" i="1" s="1"/>
  <c r="EG27" i="1"/>
  <c r="EH27" i="1" s="1"/>
  <c r="CU27" i="1"/>
  <c r="CV27" i="1" s="1"/>
  <c r="DC27" i="1"/>
  <c r="DD27" i="1" s="1"/>
  <c r="DK27" i="1"/>
  <c r="DL27" i="1" s="1"/>
  <c r="DS27" i="1"/>
  <c r="DT27" i="1" s="1"/>
  <c r="EA27" i="1"/>
  <c r="EB27" i="1" s="1"/>
  <c r="EI27" i="1"/>
  <c r="EJ27" i="1" s="1"/>
  <c r="CW19" i="1"/>
  <c r="CX19" i="1" s="1"/>
  <c r="DE19" i="1"/>
  <c r="DF19" i="1" s="1"/>
  <c r="DM19" i="1"/>
  <c r="DN19" i="1" s="1"/>
  <c r="DU19" i="1"/>
  <c r="DV19" i="1" s="1"/>
  <c r="EC19" i="1"/>
  <c r="ED19" i="1" s="1"/>
  <c r="CY19" i="1"/>
  <c r="CZ19" i="1" s="1"/>
  <c r="DG19" i="1"/>
  <c r="DH19" i="1" s="1"/>
  <c r="DO19" i="1"/>
  <c r="DP19" i="1" s="1"/>
  <c r="DW19" i="1"/>
  <c r="DX19" i="1" s="1"/>
  <c r="EE19" i="1"/>
  <c r="EF19" i="1" s="1"/>
  <c r="DA19" i="1"/>
  <c r="DB19" i="1" s="1"/>
  <c r="DI19" i="1"/>
  <c r="DJ19" i="1" s="1"/>
  <c r="DQ19" i="1"/>
  <c r="DR19" i="1" s="1"/>
  <c r="DY19" i="1"/>
  <c r="DZ19" i="1" s="1"/>
  <c r="EG19" i="1"/>
  <c r="EH19" i="1" s="1"/>
  <c r="CU19" i="1"/>
  <c r="CV19" i="1" s="1"/>
  <c r="DC19" i="1"/>
  <c r="DD19" i="1" s="1"/>
  <c r="DK19" i="1"/>
  <c r="DL19" i="1" s="1"/>
  <c r="DS19" i="1"/>
  <c r="DT19" i="1" s="1"/>
  <c r="EA19" i="1"/>
  <c r="EB19" i="1" s="1"/>
  <c r="EI19" i="1"/>
  <c r="EJ19" i="1" s="1"/>
  <c r="CW11" i="1"/>
  <c r="CX11" i="1" s="1"/>
  <c r="DE11" i="1"/>
  <c r="DF11" i="1" s="1"/>
  <c r="DM11" i="1"/>
  <c r="DN11" i="1" s="1"/>
  <c r="DU11" i="1"/>
  <c r="DV11" i="1" s="1"/>
  <c r="EC11" i="1"/>
  <c r="ED11" i="1" s="1"/>
  <c r="CY11" i="1"/>
  <c r="CZ11" i="1" s="1"/>
  <c r="DG11" i="1"/>
  <c r="DH11" i="1" s="1"/>
  <c r="DO11" i="1"/>
  <c r="DP11" i="1" s="1"/>
  <c r="DW11" i="1"/>
  <c r="DX11" i="1" s="1"/>
  <c r="EE11" i="1"/>
  <c r="EF11" i="1" s="1"/>
  <c r="DA11" i="1"/>
  <c r="DB11" i="1" s="1"/>
  <c r="DI11" i="1"/>
  <c r="DJ11" i="1" s="1"/>
  <c r="DQ11" i="1"/>
  <c r="DR11" i="1" s="1"/>
  <c r="DY11" i="1"/>
  <c r="DZ11" i="1" s="1"/>
  <c r="EG11" i="1"/>
  <c r="EH11" i="1" s="1"/>
  <c r="CU11" i="1"/>
  <c r="CV11" i="1" s="1"/>
  <c r="DC11" i="1"/>
  <c r="DD11" i="1" s="1"/>
  <c r="DK11" i="1"/>
  <c r="DL11" i="1" s="1"/>
  <c r="DS11" i="1"/>
  <c r="DT11" i="1" s="1"/>
  <c r="EA11" i="1"/>
  <c r="EB11" i="1" s="1"/>
  <c r="EI11" i="1"/>
  <c r="EJ11" i="1" s="1"/>
  <c r="CW3" i="1"/>
  <c r="CX3" i="1" s="1"/>
  <c r="DE3" i="1"/>
  <c r="DF3" i="1" s="1"/>
  <c r="DM3" i="1"/>
  <c r="DN3" i="1" s="1"/>
  <c r="DU3" i="1"/>
  <c r="DV3" i="1" s="1"/>
  <c r="EC3" i="1"/>
  <c r="ED3" i="1" s="1"/>
  <c r="CY3" i="1"/>
  <c r="CZ3" i="1" s="1"/>
  <c r="DG3" i="1"/>
  <c r="DH3" i="1" s="1"/>
  <c r="DO3" i="1"/>
  <c r="DP3" i="1" s="1"/>
  <c r="DW3" i="1"/>
  <c r="DX3" i="1" s="1"/>
  <c r="EE3" i="1"/>
  <c r="EF3" i="1" s="1"/>
  <c r="DA3" i="1"/>
  <c r="DB3" i="1" s="1"/>
  <c r="DI3" i="1"/>
  <c r="DJ3" i="1" s="1"/>
  <c r="DQ3" i="1"/>
  <c r="DR3" i="1" s="1"/>
  <c r="DY3" i="1"/>
  <c r="DZ3" i="1" s="1"/>
  <c r="EG3" i="1"/>
  <c r="EH3" i="1" s="1"/>
  <c r="CU3" i="1"/>
  <c r="CV3" i="1" s="1"/>
  <c r="DC3" i="1"/>
  <c r="DD3" i="1" s="1"/>
  <c r="DK3" i="1"/>
  <c r="DL3" i="1" s="1"/>
  <c r="DS3" i="1"/>
  <c r="DT3" i="1" s="1"/>
  <c r="EA3" i="1"/>
  <c r="EB3" i="1" s="1"/>
  <c r="EI3" i="1"/>
  <c r="EJ3" i="1" s="1"/>
  <c r="EK716" i="1"/>
  <c r="EK831" i="1"/>
  <c r="EK735" i="1"/>
  <c r="EK704" i="1"/>
  <c r="EK661" i="1"/>
  <c r="EK842" i="1"/>
  <c r="EK746" i="1"/>
  <c r="EK741" i="1"/>
  <c r="EK860" i="1"/>
  <c r="EK827" i="1"/>
  <c r="EK760" i="1"/>
  <c r="EK695" i="1"/>
  <c r="EK748" i="1"/>
  <c r="EK808" i="1"/>
  <c r="EK680" i="1"/>
  <c r="EK665" i="1"/>
  <c r="EK772" i="1"/>
  <c r="EK679" i="1"/>
  <c r="EK800" i="1"/>
  <c r="EK838" i="1"/>
  <c r="EK774" i="1"/>
  <c r="EK784" i="1"/>
  <c r="CU658" i="1"/>
  <c r="CV658" i="1" s="1"/>
  <c r="DC658" i="1"/>
  <c r="DD658" i="1" s="1"/>
  <c r="DK658" i="1"/>
  <c r="DL658" i="1" s="1"/>
  <c r="DS658" i="1"/>
  <c r="DT658" i="1" s="1"/>
  <c r="EA658" i="1"/>
  <c r="EB658" i="1" s="1"/>
  <c r="EI658" i="1"/>
  <c r="EJ658" i="1" s="1"/>
  <c r="CW658" i="1"/>
  <c r="CX658" i="1" s="1"/>
  <c r="DE658" i="1"/>
  <c r="DF658" i="1" s="1"/>
  <c r="DM658" i="1"/>
  <c r="DN658" i="1" s="1"/>
  <c r="DU658" i="1"/>
  <c r="DV658" i="1" s="1"/>
  <c r="EC658" i="1"/>
  <c r="ED658" i="1" s="1"/>
  <c r="CY658" i="1"/>
  <c r="CZ658" i="1" s="1"/>
  <c r="DG658" i="1"/>
  <c r="DH658" i="1" s="1"/>
  <c r="DO658" i="1"/>
  <c r="DP658" i="1" s="1"/>
  <c r="DW658" i="1"/>
  <c r="DX658" i="1" s="1"/>
  <c r="EE658" i="1"/>
  <c r="EF658" i="1" s="1"/>
  <c r="DA658" i="1"/>
  <c r="DB658" i="1" s="1"/>
  <c r="DI658" i="1"/>
  <c r="DJ658" i="1" s="1"/>
  <c r="DQ658" i="1"/>
  <c r="DR658" i="1" s="1"/>
  <c r="DY658" i="1"/>
  <c r="DZ658" i="1" s="1"/>
  <c r="EG658" i="1"/>
  <c r="EH658" i="1" s="1"/>
  <c r="CU654" i="1"/>
  <c r="CV654" i="1" s="1"/>
  <c r="DC654" i="1"/>
  <c r="DD654" i="1" s="1"/>
  <c r="DK654" i="1"/>
  <c r="DL654" i="1" s="1"/>
  <c r="DS654" i="1"/>
  <c r="DT654" i="1" s="1"/>
  <c r="EA654" i="1"/>
  <c r="EB654" i="1" s="1"/>
  <c r="EI654" i="1"/>
  <c r="EJ654" i="1" s="1"/>
  <c r="CW654" i="1"/>
  <c r="CX654" i="1" s="1"/>
  <c r="DE654" i="1"/>
  <c r="DF654" i="1" s="1"/>
  <c r="DM654" i="1"/>
  <c r="DN654" i="1" s="1"/>
  <c r="DU654" i="1"/>
  <c r="DV654" i="1" s="1"/>
  <c r="EC654" i="1"/>
  <c r="ED654" i="1" s="1"/>
  <c r="CY654" i="1"/>
  <c r="CZ654" i="1" s="1"/>
  <c r="DG654" i="1"/>
  <c r="DH654" i="1" s="1"/>
  <c r="DO654" i="1"/>
  <c r="DP654" i="1" s="1"/>
  <c r="DW654" i="1"/>
  <c r="DX654" i="1" s="1"/>
  <c r="EE654" i="1"/>
  <c r="EF654" i="1" s="1"/>
  <c r="DA654" i="1"/>
  <c r="DB654" i="1" s="1"/>
  <c r="DI654" i="1"/>
  <c r="DJ654" i="1" s="1"/>
  <c r="DQ654" i="1"/>
  <c r="DR654" i="1" s="1"/>
  <c r="DY654" i="1"/>
  <c r="DZ654" i="1" s="1"/>
  <c r="EG654" i="1"/>
  <c r="EH654" i="1" s="1"/>
  <c r="CU650" i="1"/>
  <c r="CV650" i="1" s="1"/>
  <c r="DC650" i="1"/>
  <c r="DD650" i="1" s="1"/>
  <c r="DK650" i="1"/>
  <c r="DL650" i="1" s="1"/>
  <c r="DS650" i="1"/>
  <c r="DT650" i="1" s="1"/>
  <c r="EA650" i="1"/>
  <c r="EB650" i="1" s="1"/>
  <c r="EI650" i="1"/>
  <c r="EJ650" i="1" s="1"/>
  <c r="CW650" i="1"/>
  <c r="CX650" i="1" s="1"/>
  <c r="DE650" i="1"/>
  <c r="DF650" i="1" s="1"/>
  <c r="DM650" i="1"/>
  <c r="DN650" i="1" s="1"/>
  <c r="DU650" i="1"/>
  <c r="DV650" i="1" s="1"/>
  <c r="EC650" i="1"/>
  <c r="ED650" i="1" s="1"/>
  <c r="CY650" i="1"/>
  <c r="CZ650" i="1" s="1"/>
  <c r="DG650" i="1"/>
  <c r="DH650" i="1" s="1"/>
  <c r="DO650" i="1"/>
  <c r="DP650" i="1" s="1"/>
  <c r="DW650" i="1"/>
  <c r="DX650" i="1" s="1"/>
  <c r="DA650" i="1"/>
  <c r="DB650" i="1" s="1"/>
  <c r="DI650" i="1"/>
  <c r="DJ650" i="1" s="1"/>
  <c r="DQ650" i="1"/>
  <c r="DR650" i="1" s="1"/>
  <c r="DY650" i="1"/>
  <c r="DZ650" i="1" s="1"/>
  <c r="EG650" i="1"/>
  <c r="EH650" i="1" s="1"/>
  <c r="EE650" i="1"/>
  <c r="EF650" i="1" s="1"/>
  <c r="CU646" i="1"/>
  <c r="CV646" i="1" s="1"/>
  <c r="DC646" i="1"/>
  <c r="DD646" i="1" s="1"/>
  <c r="DK646" i="1"/>
  <c r="DL646" i="1" s="1"/>
  <c r="DS646" i="1"/>
  <c r="DT646" i="1" s="1"/>
  <c r="EA646" i="1"/>
  <c r="EB646" i="1" s="1"/>
  <c r="EI646" i="1"/>
  <c r="EJ646" i="1" s="1"/>
  <c r="CW646" i="1"/>
  <c r="CX646" i="1" s="1"/>
  <c r="DM646" i="1"/>
  <c r="DN646" i="1" s="1"/>
  <c r="DU646" i="1"/>
  <c r="DV646" i="1" s="1"/>
  <c r="EC646" i="1"/>
  <c r="ED646" i="1" s="1"/>
  <c r="CY646" i="1"/>
  <c r="CZ646" i="1" s="1"/>
  <c r="DG646" i="1"/>
  <c r="DH646" i="1" s="1"/>
  <c r="DO646" i="1"/>
  <c r="DP646" i="1" s="1"/>
  <c r="DW646" i="1"/>
  <c r="DX646" i="1" s="1"/>
  <c r="EE646" i="1"/>
  <c r="EF646" i="1" s="1"/>
  <c r="DA646" i="1"/>
  <c r="DB646" i="1" s="1"/>
  <c r="DI646" i="1"/>
  <c r="DJ646" i="1" s="1"/>
  <c r="DQ646" i="1"/>
  <c r="DR646" i="1" s="1"/>
  <c r="DY646" i="1"/>
  <c r="DZ646" i="1" s="1"/>
  <c r="EG646" i="1"/>
  <c r="EH646" i="1" s="1"/>
  <c r="DE646" i="1"/>
  <c r="DF646" i="1" s="1"/>
  <c r="CU642" i="1"/>
  <c r="CV642" i="1" s="1"/>
  <c r="DC642" i="1"/>
  <c r="DD642" i="1" s="1"/>
  <c r="DK642" i="1"/>
  <c r="DL642" i="1" s="1"/>
  <c r="DS642" i="1"/>
  <c r="DT642" i="1" s="1"/>
  <c r="EA642" i="1"/>
  <c r="EB642" i="1" s="1"/>
  <c r="EI642" i="1"/>
  <c r="EJ642" i="1" s="1"/>
  <c r="CW642" i="1"/>
  <c r="CX642" i="1" s="1"/>
  <c r="DE642" i="1"/>
  <c r="DF642" i="1" s="1"/>
  <c r="DM642" i="1"/>
  <c r="DN642" i="1" s="1"/>
  <c r="DU642" i="1"/>
  <c r="DV642" i="1" s="1"/>
  <c r="EC642" i="1"/>
  <c r="ED642" i="1" s="1"/>
  <c r="CY642" i="1"/>
  <c r="CZ642" i="1" s="1"/>
  <c r="DG642" i="1"/>
  <c r="DH642" i="1" s="1"/>
  <c r="DO642" i="1"/>
  <c r="DP642" i="1" s="1"/>
  <c r="DW642" i="1"/>
  <c r="DX642" i="1" s="1"/>
  <c r="EE642" i="1"/>
  <c r="EF642" i="1" s="1"/>
  <c r="DA642" i="1"/>
  <c r="DB642" i="1" s="1"/>
  <c r="DI642" i="1"/>
  <c r="DJ642" i="1" s="1"/>
  <c r="DQ642" i="1"/>
  <c r="DR642" i="1" s="1"/>
  <c r="DY642" i="1"/>
  <c r="DZ642" i="1" s="1"/>
  <c r="EG642" i="1"/>
  <c r="EH642" i="1" s="1"/>
  <c r="CU638" i="1"/>
  <c r="CV638" i="1" s="1"/>
  <c r="DC638" i="1"/>
  <c r="DD638" i="1" s="1"/>
  <c r="DK638" i="1"/>
  <c r="DL638" i="1" s="1"/>
  <c r="DS638" i="1"/>
  <c r="DT638" i="1" s="1"/>
  <c r="EA638" i="1"/>
  <c r="EB638" i="1" s="1"/>
  <c r="EI638" i="1"/>
  <c r="EJ638" i="1" s="1"/>
  <c r="CW638" i="1"/>
  <c r="CX638" i="1" s="1"/>
  <c r="DE638" i="1"/>
  <c r="DF638" i="1" s="1"/>
  <c r="DU638" i="1"/>
  <c r="DV638" i="1" s="1"/>
  <c r="EC638" i="1"/>
  <c r="ED638" i="1" s="1"/>
  <c r="CY638" i="1"/>
  <c r="CZ638" i="1" s="1"/>
  <c r="DG638" i="1"/>
  <c r="DH638" i="1" s="1"/>
  <c r="DO638" i="1"/>
  <c r="DP638" i="1" s="1"/>
  <c r="DW638" i="1"/>
  <c r="DX638" i="1" s="1"/>
  <c r="EE638" i="1"/>
  <c r="EF638" i="1" s="1"/>
  <c r="DA638" i="1"/>
  <c r="DB638" i="1" s="1"/>
  <c r="DI638" i="1"/>
  <c r="DJ638" i="1" s="1"/>
  <c r="DQ638" i="1"/>
  <c r="DR638" i="1" s="1"/>
  <c r="DY638" i="1"/>
  <c r="DZ638" i="1" s="1"/>
  <c r="EG638" i="1"/>
  <c r="EH638" i="1" s="1"/>
  <c r="DM638" i="1"/>
  <c r="DN638" i="1" s="1"/>
  <c r="CU634" i="1"/>
  <c r="CV634" i="1" s="1"/>
  <c r="DC634" i="1"/>
  <c r="DD634" i="1" s="1"/>
  <c r="DK634" i="1"/>
  <c r="DL634" i="1" s="1"/>
  <c r="DS634" i="1"/>
  <c r="DT634" i="1" s="1"/>
  <c r="EA634" i="1"/>
  <c r="EB634" i="1" s="1"/>
  <c r="EI634" i="1"/>
  <c r="EJ634" i="1" s="1"/>
  <c r="CW634" i="1"/>
  <c r="CX634" i="1" s="1"/>
  <c r="DE634" i="1"/>
  <c r="DF634" i="1" s="1"/>
  <c r="DM634" i="1"/>
  <c r="DN634" i="1" s="1"/>
  <c r="DU634" i="1"/>
  <c r="DV634" i="1" s="1"/>
  <c r="EC634" i="1"/>
  <c r="ED634" i="1" s="1"/>
  <c r="CY634" i="1"/>
  <c r="CZ634" i="1" s="1"/>
  <c r="DG634" i="1"/>
  <c r="DH634" i="1" s="1"/>
  <c r="DO634" i="1"/>
  <c r="DP634" i="1" s="1"/>
  <c r="EE634" i="1"/>
  <c r="EF634" i="1" s="1"/>
  <c r="DA634" i="1"/>
  <c r="DB634" i="1" s="1"/>
  <c r="DI634" i="1"/>
  <c r="DJ634" i="1" s="1"/>
  <c r="DQ634" i="1"/>
  <c r="DR634" i="1" s="1"/>
  <c r="DY634" i="1"/>
  <c r="DZ634" i="1" s="1"/>
  <c r="EG634" i="1"/>
  <c r="EH634" i="1" s="1"/>
  <c r="DW634" i="1"/>
  <c r="DX634" i="1" s="1"/>
  <c r="CU630" i="1"/>
  <c r="CV630" i="1" s="1"/>
  <c r="DC630" i="1"/>
  <c r="DD630" i="1" s="1"/>
  <c r="DK630" i="1"/>
  <c r="DL630" i="1" s="1"/>
  <c r="DS630" i="1"/>
  <c r="DT630" i="1" s="1"/>
  <c r="EA630" i="1"/>
  <c r="EB630" i="1" s="1"/>
  <c r="EI630" i="1"/>
  <c r="EJ630" i="1" s="1"/>
  <c r="CW630" i="1"/>
  <c r="CX630" i="1" s="1"/>
  <c r="DE630" i="1"/>
  <c r="DF630" i="1" s="1"/>
  <c r="DM630" i="1"/>
  <c r="DN630" i="1" s="1"/>
  <c r="DU630" i="1"/>
  <c r="DV630" i="1" s="1"/>
  <c r="EC630" i="1"/>
  <c r="ED630" i="1" s="1"/>
  <c r="CY630" i="1"/>
  <c r="CZ630" i="1" s="1"/>
  <c r="DG630" i="1"/>
  <c r="DH630" i="1" s="1"/>
  <c r="DO630" i="1"/>
  <c r="DP630" i="1" s="1"/>
  <c r="DW630" i="1"/>
  <c r="DX630" i="1" s="1"/>
  <c r="EE630" i="1"/>
  <c r="EF630" i="1" s="1"/>
  <c r="DA630" i="1"/>
  <c r="DB630" i="1" s="1"/>
  <c r="DI630" i="1"/>
  <c r="DJ630" i="1" s="1"/>
  <c r="DQ630" i="1"/>
  <c r="DR630" i="1" s="1"/>
  <c r="DY630" i="1"/>
  <c r="DZ630" i="1" s="1"/>
  <c r="EG630" i="1"/>
  <c r="EH630" i="1" s="1"/>
  <c r="CU626" i="1"/>
  <c r="CV626" i="1" s="1"/>
  <c r="DC626" i="1"/>
  <c r="DD626" i="1" s="1"/>
  <c r="DK626" i="1"/>
  <c r="DL626" i="1" s="1"/>
  <c r="DS626" i="1"/>
  <c r="DT626" i="1" s="1"/>
  <c r="EA626" i="1"/>
  <c r="EB626" i="1" s="1"/>
  <c r="EI626" i="1"/>
  <c r="EJ626" i="1" s="1"/>
  <c r="CW626" i="1"/>
  <c r="CX626" i="1" s="1"/>
  <c r="DE626" i="1"/>
  <c r="DF626" i="1" s="1"/>
  <c r="DM626" i="1"/>
  <c r="DN626" i="1" s="1"/>
  <c r="DU626" i="1"/>
  <c r="DV626" i="1" s="1"/>
  <c r="EC626" i="1"/>
  <c r="ED626" i="1" s="1"/>
  <c r="CY626" i="1"/>
  <c r="CZ626" i="1" s="1"/>
  <c r="DG626" i="1"/>
  <c r="DH626" i="1" s="1"/>
  <c r="DO626" i="1"/>
  <c r="DP626" i="1" s="1"/>
  <c r="DW626" i="1"/>
  <c r="DX626" i="1" s="1"/>
  <c r="EE626" i="1"/>
  <c r="EF626" i="1" s="1"/>
  <c r="DA626" i="1"/>
  <c r="DB626" i="1" s="1"/>
  <c r="DQ626" i="1"/>
  <c r="DR626" i="1" s="1"/>
  <c r="DY626" i="1"/>
  <c r="DZ626" i="1" s="1"/>
  <c r="EG626" i="1"/>
  <c r="EH626" i="1" s="1"/>
  <c r="DI626" i="1"/>
  <c r="DJ626" i="1" s="1"/>
  <c r="CU622" i="1"/>
  <c r="CV622" i="1" s="1"/>
  <c r="DC622" i="1"/>
  <c r="DD622" i="1" s="1"/>
  <c r="DK622" i="1"/>
  <c r="DL622" i="1" s="1"/>
  <c r="DS622" i="1"/>
  <c r="DT622" i="1" s="1"/>
  <c r="EA622" i="1"/>
  <c r="EB622" i="1" s="1"/>
  <c r="EI622" i="1"/>
  <c r="EJ622" i="1" s="1"/>
  <c r="CW622" i="1"/>
  <c r="CX622" i="1" s="1"/>
  <c r="DE622" i="1"/>
  <c r="DF622" i="1" s="1"/>
  <c r="DM622" i="1"/>
  <c r="DN622" i="1" s="1"/>
  <c r="DU622" i="1"/>
  <c r="DV622" i="1" s="1"/>
  <c r="EC622" i="1"/>
  <c r="ED622" i="1" s="1"/>
  <c r="CY622" i="1"/>
  <c r="CZ622" i="1" s="1"/>
  <c r="DG622" i="1"/>
  <c r="DH622" i="1" s="1"/>
  <c r="DO622" i="1"/>
  <c r="DP622" i="1" s="1"/>
  <c r="DW622" i="1"/>
  <c r="DX622" i="1" s="1"/>
  <c r="EE622" i="1"/>
  <c r="EF622" i="1" s="1"/>
  <c r="DA622" i="1"/>
  <c r="DB622" i="1" s="1"/>
  <c r="DI622" i="1"/>
  <c r="DJ622" i="1" s="1"/>
  <c r="DQ622" i="1"/>
  <c r="DR622" i="1" s="1"/>
  <c r="DY622" i="1"/>
  <c r="DZ622" i="1" s="1"/>
  <c r="EG622" i="1"/>
  <c r="EH622" i="1" s="1"/>
  <c r="CU618" i="1"/>
  <c r="CV618" i="1" s="1"/>
  <c r="DC618" i="1"/>
  <c r="DD618" i="1" s="1"/>
  <c r="DK618" i="1"/>
  <c r="DL618" i="1" s="1"/>
  <c r="DS618" i="1"/>
  <c r="DT618" i="1" s="1"/>
  <c r="EA618" i="1"/>
  <c r="EB618" i="1" s="1"/>
  <c r="EI618" i="1"/>
  <c r="EJ618" i="1" s="1"/>
  <c r="CW618" i="1"/>
  <c r="CX618" i="1" s="1"/>
  <c r="DM618" i="1"/>
  <c r="DN618" i="1" s="1"/>
  <c r="DU618" i="1"/>
  <c r="DV618" i="1" s="1"/>
  <c r="EC618" i="1"/>
  <c r="ED618" i="1" s="1"/>
  <c r="CY618" i="1"/>
  <c r="CZ618" i="1" s="1"/>
  <c r="DG618" i="1"/>
  <c r="DH618" i="1" s="1"/>
  <c r="DO618" i="1"/>
  <c r="DP618" i="1" s="1"/>
  <c r="DW618" i="1"/>
  <c r="DX618" i="1" s="1"/>
  <c r="EE618" i="1"/>
  <c r="EF618" i="1" s="1"/>
  <c r="DA618" i="1"/>
  <c r="DB618" i="1" s="1"/>
  <c r="DI618" i="1"/>
  <c r="DJ618" i="1" s="1"/>
  <c r="DQ618" i="1"/>
  <c r="DR618" i="1" s="1"/>
  <c r="DY618" i="1"/>
  <c r="DZ618" i="1" s="1"/>
  <c r="EG618" i="1"/>
  <c r="EH618" i="1" s="1"/>
  <c r="DE618" i="1"/>
  <c r="DF618" i="1" s="1"/>
  <c r="CU614" i="1"/>
  <c r="CV614" i="1" s="1"/>
  <c r="DC614" i="1"/>
  <c r="DD614" i="1" s="1"/>
  <c r="DK614" i="1"/>
  <c r="DL614" i="1" s="1"/>
  <c r="DS614" i="1"/>
  <c r="DT614" i="1" s="1"/>
  <c r="EA614" i="1"/>
  <c r="EB614" i="1" s="1"/>
  <c r="EI614" i="1"/>
  <c r="EJ614" i="1" s="1"/>
  <c r="CW614" i="1"/>
  <c r="CX614" i="1" s="1"/>
  <c r="DE614" i="1"/>
  <c r="DF614" i="1" s="1"/>
  <c r="DM614" i="1"/>
  <c r="DN614" i="1" s="1"/>
  <c r="DU614" i="1"/>
  <c r="DV614" i="1" s="1"/>
  <c r="EC614" i="1"/>
  <c r="ED614" i="1" s="1"/>
  <c r="CY614" i="1"/>
  <c r="CZ614" i="1" s="1"/>
  <c r="DO614" i="1"/>
  <c r="DP614" i="1" s="1"/>
  <c r="DW614" i="1"/>
  <c r="DX614" i="1" s="1"/>
  <c r="EE614" i="1"/>
  <c r="EF614" i="1" s="1"/>
  <c r="DA614" i="1"/>
  <c r="DB614" i="1" s="1"/>
  <c r="DI614" i="1"/>
  <c r="DJ614" i="1" s="1"/>
  <c r="DQ614" i="1"/>
  <c r="DR614" i="1" s="1"/>
  <c r="DY614" i="1"/>
  <c r="DZ614" i="1" s="1"/>
  <c r="EG614" i="1"/>
  <c r="EH614" i="1" s="1"/>
  <c r="DG614" i="1"/>
  <c r="DH614" i="1" s="1"/>
  <c r="CU610" i="1"/>
  <c r="CV610" i="1" s="1"/>
  <c r="DC610" i="1"/>
  <c r="DD610" i="1" s="1"/>
  <c r="DK610" i="1"/>
  <c r="DL610" i="1" s="1"/>
  <c r="DS610" i="1"/>
  <c r="DT610" i="1" s="1"/>
  <c r="EA610" i="1"/>
  <c r="EB610" i="1" s="1"/>
  <c r="EI610" i="1"/>
  <c r="EJ610" i="1" s="1"/>
  <c r="CW610" i="1"/>
  <c r="CX610" i="1" s="1"/>
  <c r="DE610" i="1"/>
  <c r="DF610" i="1" s="1"/>
  <c r="DM610" i="1"/>
  <c r="DN610" i="1" s="1"/>
  <c r="DU610" i="1"/>
  <c r="DV610" i="1" s="1"/>
  <c r="EC610" i="1"/>
  <c r="ED610" i="1" s="1"/>
  <c r="CY610" i="1"/>
  <c r="CZ610" i="1" s="1"/>
  <c r="DG610" i="1"/>
  <c r="DH610" i="1" s="1"/>
  <c r="DO610" i="1"/>
  <c r="DP610" i="1" s="1"/>
  <c r="DW610" i="1"/>
  <c r="DX610" i="1" s="1"/>
  <c r="EE610" i="1"/>
  <c r="EF610" i="1" s="1"/>
  <c r="DA610" i="1"/>
  <c r="DB610" i="1" s="1"/>
  <c r="DI610" i="1"/>
  <c r="DJ610" i="1" s="1"/>
  <c r="DQ610" i="1"/>
  <c r="DR610" i="1" s="1"/>
  <c r="DY610" i="1"/>
  <c r="DZ610" i="1" s="1"/>
  <c r="EG610" i="1"/>
  <c r="EH610" i="1" s="1"/>
  <c r="CU606" i="1"/>
  <c r="CV606" i="1" s="1"/>
  <c r="DC606" i="1"/>
  <c r="DD606" i="1" s="1"/>
  <c r="DK606" i="1"/>
  <c r="DL606" i="1" s="1"/>
  <c r="DS606" i="1"/>
  <c r="DT606" i="1" s="1"/>
  <c r="EA606" i="1"/>
  <c r="EB606" i="1" s="1"/>
  <c r="EI606" i="1"/>
  <c r="EJ606" i="1" s="1"/>
  <c r="CW606" i="1"/>
  <c r="CX606" i="1" s="1"/>
  <c r="DE606" i="1"/>
  <c r="DF606" i="1" s="1"/>
  <c r="DM606" i="1"/>
  <c r="DN606" i="1" s="1"/>
  <c r="DU606" i="1"/>
  <c r="DV606" i="1" s="1"/>
  <c r="EC606" i="1"/>
  <c r="ED606" i="1" s="1"/>
  <c r="CY606" i="1"/>
  <c r="CZ606" i="1" s="1"/>
  <c r="DG606" i="1"/>
  <c r="DH606" i="1" s="1"/>
  <c r="DO606" i="1"/>
  <c r="DP606" i="1" s="1"/>
  <c r="EE606" i="1"/>
  <c r="EF606" i="1" s="1"/>
  <c r="DA606" i="1"/>
  <c r="DB606" i="1" s="1"/>
  <c r="DI606" i="1"/>
  <c r="DJ606" i="1" s="1"/>
  <c r="DQ606" i="1"/>
  <c r="DR606" i="1" s="1"/>
  <c r="DY606" i="1"/>
  <c r="DZ606" i="1" s="1"/>
  <c r="EG606" i="1"/>
  <c r="EH606" i="1" s="1"/>
  <c r="DW606" i="1"/>
  <c r="DX606" i="1" s="1"/>
  <c r="CU602" i="1"/>
  <c r="CV602" i="1" s="1"/>
  <c r="DC602" i="1"/>
  <c r="DD602" i="1" s="1"/>
  <c r="DK602" i="1"/>
  <c r="DL602" i="1" s="1"/>
  <c r="DS602" i="1"/>
  <c r="DT602" i="1" s="1"/>
  <c r="EA602" i="1"/>
  <c r="EB602" i="1" s="1"/>
  <c r="EI602" i="1"/>
  <c r="EJ602" i="1" s="1"/>
  <c r="CW602" i="1"/>
  <c r="CX602" i="1" s="1"/>
  <c r="DE602" i="1"/>
  <c r="DF602" i="1" s="1"/>
  <c r="DM602" i="1"/>
  <c r="DN602" i="1" s="1"/>
  <c r="DU602" i="1"/>
  <c r="DV602" i="1" s="1"/>
  <c r="EC602" i="1"/>
  <c r="ED602" i="1" s="1"/>
  <c r="CY602" i="1"/>
  <c r="CZ602" i="1" s="1"/>
  <c r="DG602" i="1"/>
  <c r="DH602" i="1" s="1"/>
  <c r="DO602" i="1"/>
  <c r="DP602" i="1" s="1"/>
  <c r="DW602" i="1"/>
  <c r="DX602" i="1" s="1"/>
  <c r="EE602" i="1"/>
  <c r="EF602" i="1" s="1"/>
  <c r="DA602" i="1"/>
  <c r="DB602" i="1" s="1"/>
  <c r="DI602" i="1"/>
  <c r="DJ602" i="1" s="1"/>
  <c r="DQ602" i="1"/>
  <c r="DR602" i="1" s="1"/>
  <c r="DY602" i="1"/>
  <c r="DZ602" i="1" s="1"/>
  <c r="EG602" i="1"/>
  <c r="EH602" i="1" s="1"/>
  <c r="CU598" i="1"/>
  <c r="CV598" i="1" s="1"/>
  <c r="DC598" i="1"/>
  <c r="DD598" i="1" s="1"/>
  <c r="DK598" i="1"/>
  <c r="DL598" i="1" s="1"/>
  <c r="DS598" i="1"/>
  <c r="DT598" i="1" s="1"/>
  <c r="EA598" i="1"/>
  <c r="EB598" i="1" s="1"/>
  <c r="EI598" i="1"/>
  <c r="EJ598" i="1" s="1"/>
  <c r="CW598" i="1"/>
  <c r="CX598" i="1" s="1"/>
  <c r="DE598" i="1"/>
  <c r="DF598" i="1" s="1"/>
  <c r="DM598" i="1"/>
  <c r="DN598" i="1" s="1"/>
  <c r="DU598" i="1"/>
  <c r="DV598" i="1" s="1"/>
  <c r="EC598" i="1"/>
  <c r="ED598" i="1" s="1"/>
  <c r="CY598" i="1"/>
  <c r="CZ598" i="1" s="1"/>
  <c r="DG598" i="1"/>
  <c r="DH598" i="1" s="1"/>
  <c r="DO598" i="1"/>
  <c r="DP598" i="1" s="1"/>
  <c r="DW598" i="1"/>
  <c r="DX598" i="1" s="1"/>
  <c r="EE598" i="1"/>
  <c r="EF598" i="1" s="1"/>
  <c r="DA598" i="1"/>
  <c r="DB598" i="1" s="1"/>
  <c r="DI598" i="1"/>
  <c r="DJ598" i="1" s="1"/>
  <c r="DQ598" i="1"/>
  <c r="DR598" i="1" s="1"/>
  <c r="DY598" i="1"/>
  <c r="DZ598" i="1" s="1"/>
  <c r="EG598" i="1"/>
  <c r="EH598" i="1" s="1"/>
  <c r="CU594" i="1"/>
  <c r="CV594" i="1" s="1"/>
  <c r="DC594" i="1"/>
  <c r="DD594" i="1" s="1"/>
  <c r="DK594" i="1"/>
  <c r="DL594" i="1" s="1"/>
  <c r="DS594" i="1"/>
  <c r="DT594" i="1" s="1"/>
  <c r="EA594" i="1"/>
  <c r="EB594" i="1" s="1"/>
  <c r="EI594" i="1"/>
  <c r="EJ594" i="1" s="1"/>
  <c r="CW594" i="1"/>
  <c r="CX594" i="1" s="1"/>
  <c r="DE594" i="1"/>
  <c r="DF594" i="1" s="1"/>
  <c r="DM594" i="1"/>
  <c r="DN594" i="1" s="1"/>
  <c r="DU594" i="1"/>
  <c r="DV594" i="1" s="1"/>
  <c r="EC594" i="1"/>
  <c r="ED594" i="1" s="1"/>
  <c r="CY594" i="1"/>
  <c r="CZ594" i="1" s="1"/>
  <c r="DG594" i="1"/>
  <c r="DH594" i="1" s="1"/>
  <c r="DO594" i="1"/>
  <c r="DP594" i="1" s="1"/>
  <c r="DW594" i="1"/>
  <c r="DX594" i="1" s="1"/>
  <c r="EE594" i="1"/>
  <c r="EF594" i="1" s="1"/>
  <c r="DA594" i="1"/>
  <c r="DB594" i="1" s="1"/>
  <c r="DI594" i="1"/>
  <c r="DJ594" i="1" s="1"/>
  <c r="DQ594" i="1"/>
  <c r="DR594" i="1" s="1"/>
  <c r="DY594" i="1"/>
  <c r="DZ594" i="1" s="1"/>
  <c r="EG594" i="1"/>
  <c r="EH594" i="1" s="1"/>
  <c r="CU590" i="1"/>
  <c r="CV590" i="1" s="1"/>
  <c r="DC590" i="1"/>
  <c r="DD590" i="1" s="1"/>
  <c r="DK590" i="1"/>
  <c r="DL590" i="1" s="1"/>
  <c r="DS590" i="1"/>
  <c r="DT590" i="1" s="1"/>
  <c r="EA590" i="1"/>
  <c r="EB590" i="1" s="1"/>
  <c r="EI590" i="1"/>
  <c r="EJ590" i="1" s="1"/>
  <c r="CW590" i="1"/>
  <c r="CX590" i="1" s="1"/>
  <c r="DE590" i="1"/>
  <c r="DF590" i="1" s="1"/>
  <c r="DM590" i="1"/>
  <c r="DN590" i="1" s="1"/>
  <c r="DU590" i="1"/>
  <c r="DV590" i="1" s="1"/>
  <c r="CY590" i="1"/>
  <c r="CZ590" i="1" s="1"/>
  <c r="DG590" i="1"/>
  <c r="DH590" i="1" s="1"/>
  <c r="DO590" i="1"/>
  <c r="DP590" i="1" s="1"/>
  <c r="DW590" i="1"/>
  <c r="DX590" i="1" s="1"/>
  <c r="EE590" i="1"/>
  <c r="EF590" i="1" s="1"/>
  <c r="DA590" i="1"/>
  <c r="DB590" i="1" s="1"/>
  <c r="DI590" i="1"/>
  <c r="DJ590" i="1" s="1"/>
  <c r="DQ590" i="1"/>
  <c r="DR590" i="1" s="1"/>
  <c r="DY590" i="1"/>
  <c r="DZ590" i="1" s="1"/>
  <c r="EG590" i="1"/>
  <c r="EH590" i="1" s="1"/>
  <c r="EC590" i="1"/>
  <c r="ED590" i="1" s="1"/>
  <c r="CU586" i="1"/>
  <c r="CV586" i="1" s="1"/>
  <c r="DC586" i="1"/>
  <c r="DD586" i="1" s="1"/>
  <c r="DK586" i="1"/>
  <c r="DL586" i="1" s="1"/>
  <c r="DS586" i="1"/>
  <c r="DT586" i="1" s="1"/>
  <c r="EA586" i="1"/>
  <c r="EB586" i="1" s="1"/>
  <c r="EI586" i="1"/>
  <c r="EJ586" i="1" s="1"/>
  <c r="CW586" i="1"/>
  <c r="CX586" i="1" s="1"/>
  <c r="DE586" i="1"/>
  <c r="DF586" i="1" s="1"/>
  <c r="DM586" i="1"/>
  <c r="DN586" i="1" s="1"/>
  <c r="DU586" i="1"/>
  <c r="DV586" i="1" s="1"/>
  <c r="EC586" i="1"/>
  <c r="ED586" i="1" s="1"/>
  <c r="CY586" i="1"/>
  <c r="CZ586" i="1" s="1"/>
  <c r="DG586" i="1"/>
  <c r="DH586" i="1" s="1"/>
  <c r="DO586" i="1"/>
  <c r="DP586" i="1" s="1"/>
  <c r="DW586" i="1"/>
  <c r="DX586" i="1" s="1"/>
  <c r="EE586" i="1"/>
  <c r="EF586" i="1" s="1"/>
  <c r="DA586" i="1"/>
  <c r="DB586" i="1" s="1"/>
  <c r="DI586" i="1"/>
  <c r="DJ586" i="1" s="1"/>
  <c r="DQ586" i="1"/>
  <c r="DR586" i="1" s="1"/>
  <c r="DY586" i="1"/>
  <c r="DZ586" i="1" s="1"/>
  <c r="EG586" i="1"/>
  <c r="EH586" i="1" s="1"/>
  <c r="CU582" i="1"/>
  <c r="CV582" i="1" s="1"/>
  <c r="DC582" i="1"/>
  <c r="DD582" i="1" s="1"/>
  <c r="DK582" i="1"/>
  <c r="DL582" i="1" s="1"/>
  <c r="DS582" i="1"/>
  <c r="DT582" i="1" s="1"/>
  <c r="EA582" i="1"/>
  <c r="EB582" i="1" s="1"/>
  <c r="EI582" i="1"/>
  <c r="EJ582" i="1" s="1"/>
  <c r="CW582" i="1"/>
  <c r="CX582" i="1" s="1"/>
  <c r="DE582" i="1"/>
  <c r="DF582" i="1" s="1"/>
  <c r="DM582" i="1"/>
  <c r="DN582" i="1" s="1"/>
  <c r="DU582" i="1"/>
  <c r="DV582" i="1" s="1"/>
  <c r="EC582" i="1"/>
  <c r="ED582" i="1" s="1"/>
  <c r="CY582" i="1"/>
  <c r="CZ582" i="1" s="1"/>
  <c r="DG582" i="1"/>
  <c r="DH582" i="1" s="1"/>
  <c r="DO582" i="1"/>
  <c r="DP582" i="1" s="1"/>
  <c r="DW582" i="1"/>
  <c r="DX582" i="1" s="1"/>
  <c r="EE582" i="1"/>
  <c r="EF582" i="1" s="1"/>
  <c r="DA582" i="1"/>
  <c r="DB582" i="1" s="1"/>
  <c r="DI582" i="1"/>
  <c r="DJ582" i="1" s="1"/>
  <c r="DQ582" i="1"/>
  <c r="DR582" i="1" s="1"/>
  <c r="DY582" i="1"/>
  <c r="DZ582" i="1" s="1"/>
  <c r="EG582" i="1"/>
  <c r="EH582" i="1" s="1"/>
  <c r="CU578" i="1"/>
  <c r="CV578" i="1" s="1"/>
  <c r="DC578" i="1"/>
  <c r="DD578" i="1" s="1"/>
  <c r="DK578" i="1"/>
  <c r="DL578" i="1" s="1"/>
  <c r="DS578" i="1"/>
  <c r="DT578" i="1" s="1"/>
  <c r="EA578" i="1"/>
  <c r="EB578" i="1" s="1"/>
  <c r="EI578" i="1"/>
  <c r="EJ578" i="1" s="1"/>
  <c r="CW578" i="1"/>
  <c r="CX578" i="1" s="1"/>
  <c r="DE578" i="1"/>
  <c r="DF578" i="1" s="1"/>
  <c r="DM578" i="1"/>
  <c r="DN578" i="1" s="1"/>
  <c r="DU578" i="1"/>
  <c r="DV578" i="1" s="1"/>
  <c r="EC578" i="1"/>
  <c r="ED578" i="1" s="1"/>
  <c r="CY578" i="1"/>
  <c r="CZ578" i="1" s="1"/>
  <c r="DG578" i="1"/>
  <c r="DH578" i="1" s="1"/>
  <c r="DO578" i="1"/>
  <c r="DP578" i="1" s="1"/>
  <c r="DW578" i="1"/>
  <c r="DX578" i="1" s="1"/>
  <c r="EE578" i="1"/>
  <c r="EF578" i="1" s="1"/>
  <c r="DA578" i="1"/>
  <c r="DB578" i="1" s="1"/>
  <c r="DI578" i="1"/>
  <c r="DJ578" i="1" s="1"/>
  <c r="DY578" i="1"/>
  <c r="DZ578" i="1" s="1"/>
  <c r="EG578" i="1"/>
  <c r="EH578" i="1" s="1"/>
  <c r="DQ578" i="1"/>
  <c r="DR578" i="1" s="1"/>
  <c r="CU574" i="1"/>
  <c r="CV574" i="1" s="1"/>
  <c r="DC574" i="1"/>
  <c r="DD574" i="1" s="1"/>
  <c r="DK574" i="1"/>
  <c r="DL574" i="1" s="1"/>
  <c r="DS574" i="1"/>
  <c r="DT574" i="1" s="1"/>
  <c r="EA574" i="1"/>
  <c r="EB574" i="1" s="1"/>
  <c r="EI574" i="1"/>
  <c r="EJ574" i="1" s="1"/>
  <c r="CW574" i="1"/>
  <c r="CX574" i="1" s="1"/>
  <c r="DE574" i="1"/>
  <c r="DF574" i="1" s="1"/>
  <c r="DM574" i="1"/>
  <c r="DN574" i="1" s="1"/>
  <c r="DU574" i="1"/>
  <c r="DV574" i="1" s="1"/>
  <c r="EC574" i="1"/>
  <c r="ED574" i="1" s="1"/>
  <c r="CY574" i="1"/>
  <c r="CZ574" i="1" s="1"/>
  <c r="DG574" i="1"/>
  <c r="DH574" i="1" s="1"/>
  <c r="DO574" i="1"/>
  <c r="DP574" i="1" s="1"/>
  <c r="DW574" i="1"/>
  <c r="DX574" i="1" s="1"/>
  <c r="EE574" i="1"/>
  <c r="EF574" i="1" s="1"/>
  <c r="DA574" i="1"/>
  <c r="DB574" i="1" s="1"/>
  <c r="DI574" i="1"/>
  <c r="DJ574" i="1" s="1"/>
  <c r="DQ574" i="1"/>
  <c r="DR574" i="1" s="1"/>
  <c r="DY574" i="1"/>
  <c r="DZ574" i="1" s="1"/>
  <c r="EG574" i="1"/>
  <c r="EH574" i="1" s="1"/>
  <c r="CU570" i="1"/>
  <c r="CV570" i="1" s="1"/>
  <c r="DC570" i="1"/>
  <c r="DD570" i="1" s="1"/>
  <c r="DK570" i="1"/>
  <c r="DL570" i="1" s="1"/>
  <c r="DS570" i="1"/>
  <c r="DT570" i="1" s="1"/>
  <c r="EA570" i="1"/>
  <c r="EB570" i="1" s="1"/>
  <c r="EI570" i="1"/>
  <c r="EJ570" i="1" s="1"/>
  <c r="CW570" i="1"/>
  <c r="CX570" i="1" s="1"/>
  <c r="DE570" i="1"/>
  <c r="DF570" i="1" s="1"/>
  <c r="DM570" i="1"/>
  <c r="DN570" i="1" s="1"/>
  <c r="DU570" i="1"/>
  <c r="DV570" i="1" s="1"/>
  <c r="EC570" i="1"/>
  <c r="ED570" i="1" s="1"/>
  <c r="CY570" i="1"/>
  <c r="CZ570" i="1" s="1"/>
  <c r="DG570" i="1"/>
  <c r="DH570" i="1" s="1"/>
  <c r="DO570" i="1"/>
  <c r="DP570" i="1" s="1"/>
  <c r="DW570" i="1"/>
  <c r="DX570" i="1" s="1"/>
  <c r="EE570" i="1"/>
  <c r="EF570" i="1" s="1"/>
  <c r="DA570" i="1"/>
  <c r="DB570" i="1" s="1"/>
  <c r="DI570" i="1"/>
  <c r="DJ570" i="1" s="1"/>
  <c r="DQ570" i="1"/>
  <c r="DR570" i="1" s="1"/>
  <c r="DY570" i="1"/>
  <c r="DZ570" i="1" s="1"/>
  <c r="EG570" i="1"/>
  <c r="EH570" i="1" s="1"/>
  <c r="CU566" i="1"/>
  <c r="CV566" i="1" s="1"/>
  <c r="DC566" i="1"/>
  <c r="DD566" i="1" s="1"/>
  <c r="DK566" i="1"/>
  <c r="DL566" i="1" s="1"/>
  <c r="DS566" i="1"/>
  <c r="DT566" i="1" s="1"/>
  <c r="EA566" i="1"/>
  <c r="EB566" i="1" s="1"/>
  <c r="EI566" i="1"/>
  <c r="EJ566" i="1" s="1"/>
  <c r="CW566" i="1"/>
  <c r="CX566" i="1" s="1"/>
  <c r="DE566" i="1"/>
  <c r="DF566" i="1" s="1"/>
  <c r="DM566" i="1"/>
  <c r="DN566" i="1" s="1"/>
  <c r="DU566" i="1"/>
  <c r="DV566" i="1" s="1"/>
  <c r="EC566" i="1"/>
  <c r="ED566" i="1" s="1"/>
  <c r="CY566" i="1"/>
  <c r="CZ566" i="1" s="1"/>
  <c r="DG566" i="1"/>
  <c r="DH566" i="1" s="1"/>
  <c r="DO566" i="1"/>
  <c r="DP566" i="1" s="1"/>
  <c r="DW566" i="1"/>
  <c r="DX566" i="1" s="1"/>
  <c r="EE566" i="1"/>
  <c r="EF566" i="1" s="1"/>
  <c r="DA566" i="1"/>
  <c r="DB566" i="1" s="1"/>
  <c r="DI566" i="1"/>
  <c r="DJ566" i="1" s="1"/>
  <c r="DQ566" i="1"/>
  <c r="DR566" i="1" s="1"/>
  <c r="DY566" i="1"/>
  <c r="DZ566" i="1" s="1"/>
  <c r="EG566" i="1"/>
  <c r="EH566" i="1" s="1"/>
  <c r="CU562" i="1"/>
  <c r="CV562" i="1" s="1"/>
  <c r="DC562" i="1"/>
  <c r="DD562" i="1" s="1"/>
  <c r="DK562" i="1"/>
  <c r="DL562" i="1" s="1"/>
  <c r="DS562" i="1"/>
  <c r="DT562" i="1" s="1"/>
  <c r="EA562" i="1"/>
  <c r="EB562" i="1" s="1"/>
  <c r="EI562" i="1"/>
  <c r="EJ562" i="1" s="1"/>
  <c r="CW562" i="1"/>
  <c r="CX562" i="1" s="1"/>
  <c r="DE562" i="1"/>
  <c r="DF562" i="1" s="1"/>
  <c r="DM562" i="1"/>
  <c r="DN562" i="1" s="1"/>
  <c r="DU562" i="1"/>
  <c r="DV562" i="1" s="1"/>
  <c r="EC562" i="1"/>
  <c r="ED562" i="1" s="1"/>
  <c r="CY562" i="1"/>
  <c r="CZ562" i="1" s="1"/>
  <c r="DG562" i="1"/>
  <c r="DH562" i="1" s="1"/>
  <c r="DO562" i="1"/>
  <c r="DP562" i="1" s="1"/>
  <c r="DW562" i="1"/>
  <c r="DX562" i="1" s="1"/>
  <c r="EE562" i="1"/>
  <c r="EF562" i="1" s="1"/>
  <c r="DA562" i="1"/>
  <c r="DB562" i="1" s="1"/>
  <c r="DI562" i="1"/>
  <c r="DJ562" i="1" s="1"/>
  <c r="DQ562" i="1"/>
  <c r="DR562" i="1" s="1"/>
  <c r="DY562" i="1"/>
  <c r="DZ562" i="1" s="1"/>
  <c r="EG562" i="1"/>
  <c r="EH562" i="1" s="1"/>
  <c r="CU558" i="1"/>
  <c r="CV558" i="1" s="1"/>
  <c r="DC558" i="1"/>
  <c r="DD558" i="1" s="1"/>
  <c r="DK558" i="1"/>
  <c r="DL558" i="1" s="1"/>
  <c r="DS558" i="1"/>
  <c r="DT558" i="1" s="1"/>
  <c r="EA558" i="1"/>
  <c r="EB558" i="1" s="1"/>
  <c r="EI558" i="1"/>
  <c r="EJ558" i="1" s="1"/>
  <c r="CW558" i="1"/>
  <c r="CX558" i="1" s="1"/>
  <c r="DE558" i="1"/>
  <c r="DF558" i="1" s="1"/>
  <c r="DM558" i="1"/>
  <c r="DN558" i="1" s="1"/>
  <c r="DU558" i="1"/>
  <c r="DV558" i="1" s="1"/>
  <c r="EC558" i="1"/>
  <c r="ED558" i="1" s="1"/>
  <c r="CY558" i="1"/>
  <c r="CZ558" i="1" s="1"/>
  <c r="DG558" i="1"/>
  <c r="DH558" i="1" s="1"/>
  <c r="DO558" i="1"/>
  <c r="DP558" i="1" s="1"/>
  <c r="DW558" i="1"/>
  <c r="DX558" i="1" s="1"/>
  <c r="EE558" i="1"/>
  <c r="EF558" i="1" s="1"/>
  <c r="DA558" i="1"/>
  <c r="DB558" i="1" s="1"/>
  <c r="DI558" i="1"/>
  <c r="DJ558" i="1" s="1"/>
  <c r="DQ558" i="1"/>
  <c r="DR558" i="1" s="1"/>
  <c r="DY558" i="1"/>
  <c r="DZ558" i="1" s="1"/>
  <c r="EG558" i="1"/>
  <c r="EH558" i="1" s="1"/>
  <c r="CU554" i="1"/>
  <c r="CV554" i="1" s="1"/>
  <c r="DC554" i="1"/>
  <c r="DD554" i="1" s="1"/>
  <c r="DK554" i="1"/>
  <c r="DL554" i="1" s="1"/>
  <c r="DS554" i="1"/>
  <c r="DT554" i="1" s="1"/>
  <c r="EA554" i="1"/>
  <c r="EB554" i="1" s="1"/>
  <c r="EI554" i="1"/>
  <c r="EJ554" i="1" s="1"/>
  <c r="CW554" i="1"/>
  <c r="CX554" i="1" s="1"/>
  <c r="DE554" i="1"/>
  <c r="DF554" i="1" s="1"/>
  <c r="DM554" i="1"/>
  <c r="DN554" i="1" s="1"/>
  <c r="DU554" i="1"/>
  <c r="DV554" i="1" s="1"/>
  <c r="EC554" i="1"/>
  <c r="ED554" i="1" s="1"/>
  <c r="CY554" i="1"/>
  <c r="CZ554" i="1" s="1"/>
  <c r="DG554" i="1"/>
  <c r="DH554" i="1" s="1"/>
  <c r="DO554" i="1"/>
  <c r="DP554" i="1" s="1"/>
  <c r="DW554" i="1"/>
  <c r="DX554" i="1" s="1"/>
  <c r="EE554" i="1"/>
  <c r="EF554" i="1" s="1"/>
  <c r="DA554" i="1"/>
  <c r="DB554" i="1" s="1"/>
  <c r="DI554" i="1"/>
  <c r="DJ554" i="1" s="1"/>
  <c r="DQ554" i="1"/>
  <c r="DR554" i="1" s="1"/>
  <c r="DY554" i="1"/>
  <c r="DZ554" i="1" s="1"/>
  <c r="EG554" i="1"/>
  <c r="EH554" i="1" s="1"/>
  <c r="CU550" i="1"/>
  <c r="CV550" i="1" s="1"/>
  <c r="DC550" i="1"/>
  <c r="DD550" i="1" s="1"/>
  <c r="DK550" i="1"/>
  <c r="DL550" i="1" s="1"/>
  <c r="DS550" i="1"/>
  <c r="DT550" i="1" s="1"/>
  <c r="EA550" i="1"/>
  <c r="EB550" i="1" s="1"/>
  <c r="EI550" i="1"/>
  <c r="EJ550" i="1" s="1"/>
  <c r="CW550" i="1"/>
  <c r="CX550" i="1" s="1"/>
  <c r="DE550" i="1"/>
  <c r="DF550" i="1" s="1"/>
  <c r="DM550" i="1"/>
  <c r="DN550" i="1" s="1"/>
  <c r="EC550" i="1"/>
  <c r="ED550" i="1" s="1"/>
  <c r="CY550" i="1"/>
  <c r="CZ550" i="1" s="1"/>
  <c r="DG550" i="1"/>
  <c r="DH550" i="1" s="1"/>
  <c r="DO550" i="1"/>
  <c r="DP550" i="1" s="1"/>
  <c r="DW550" i="1"/>
  <c r="DX550" i="1" s="1"/>
  <c r="EE550" i="1"/>
  <c r="EF550" i="1" s="1"/>
  <c r="DA550" i="1"/>
  <c r="DB550" i="1" s="1"/>
  <c r="DI550" i="1"/>
  <c r="DJ550" i="1" s="1"/>
  <c r="DQ550" i="1"/>
  <c r="DR550" i="1" s="1"/>
  <c r="DY550" i="1"/>
  <c r="DZ550" i="1" s="1"/>
  <c r="EG550" i="1"/>
  <c r="EH550" i="1" s="1"/>
  <c r="DU550" i="1"/>
  <c r="DV550" i="1" s="1"/>
  <c r="CU546" i="1"/>
  <c r="CV546" i="1" s="1"/>
  <c r="DC546" i="1"/>
  <c r="DD546" i="1" s="1"/>
  <c r="DK546" i="1"/>
  <c r="DL546" i="1" s="1"/>
  <c r="DS546" i="1"/>
  <c r="DT546" i="1" s="1"/>
  <c r="EA546" i="1"/>
  <c r="EB546" i="1" s="1"/>
  <c r="EI546" i="1"/>
  <c r="EJ546" i="1" s="1"/>
  <c r="CW546" i="1"/>
  <c r="CX546" i="1" s="1"/>
  <c r="DE546" i="1"/>
  <c r="DF546" i="1" s="1"/>
  <c r="DM546" i="1"/>
  <c r="DN546" i="1" s="1"/>
  <c r="DU546" i="1"/>
  <c r="DV546" i="1" s="1"/>
  <c r="EC546" i="1"/>
  <c r="ED546" i="1" s="1"/>
  <c r="CY546" i="1"/>
  <c r="CZ546" i="1" s="1"/>
  <c r="DG546" i="1"/>
  <c r="DH546" i="1" s="1"/>
  <c r="DO546" i="1"/>
  <c r="DP546" i="1" s="1"/>
  <c r="DW546" i="1"/>
  <c r="DX546" i="1" s="1"/>
  <c r="EE546" i="1"/>
  <c r="EF546" i="1" s="1"/>
  <c r="DA546" i="1"/>
  <c r="DB546" i="1" s="1"/>
  <c r="DI546" i="1"/>
  <c r="DJ546" i="1" s="1"/>
  <c r="DQ546" i="1"/>
  <c r="DR546" i="1" s="1"/>
  <c r="EG546" i="1"/>
  <c r="EH546" i="1" s="1"/>
  <c r="DY546" i="1"/>
  <c r="DZ546" i="1" s="1"/>
  <c r="CU542" i="1"/>
  <c r="CV542" i="1" s="1"/>
  <c r="DC542" i="1"/>
  <c r="DD542" i="1" s="1"/>
  <c r="DK542" i="1"/>
  <c r="DL542" i="1" s="1"/>
  <c r="DS542" i="1"/>
  <c r="DT542" i="1" s="1"/>
  <c r="EA542" i="1"/>
  <c r="EB542" i="1" s="1"/>
  <c r="EI542" i="1"/>
  <c r="EJ542" i="1" s="1"/>
  <c r="CW542" i="1"/>
  <c r="CX542" i="1" s="1"/>
  <c r="DE542" i="1"/>
  <c r="DF542" i="1" s="1"/>
  <c r="DM542" i="1"/>
  <c r="DN542" i="1" s="1"/>
  <c r="DU542" i="1"/>
  <c r="DV542" i="1" s="1"/>
  <c r="EC542" i="1"/>
  <c r="ED542" i="1" s="1"/>
  <c r="CY542" i="1"/>
  <c r="CZ542" i="1" s="1"/>
  <c r="DG542" i="1"/>
  <c r="DH542" i="1" s="1"/>
  <c r="DO542" i="1"/>
  <c r="DP542" i="1" s="1"/>
  <c r="DW542" i="1"/>
  <c r="DX542" i="1" s="1"/>
  <c r="EE542" i="1"/>
  <c r="EF542" i="1" s="1"/>
  <c r="DA542" i="1"/>
  <c r="DB542" i="1" s="1"/>
  <c r="DI542" i="1"/>
  <c r="DJ542" i="1" s="1"/>
  <c r="DQ542" i="1"/>
  <c r="DR542" i="1" s="1"/>
  <c r="DY542" i="1"/>
  <c r="DZ542" i="1" s="1"/>
  <c r="EG542" i="1"/>
  <c r="EH542" i="1" s="1"/>
  <c r="CU538" i="1"/>
  <c r="CV538" i="1" s="1"/>
  <c r="DC538" i="1"/>
  <c r="DD538" i="1" s="1"/>
  <c r="DK538" i="1"/>
  <c r="DL538" i="1" s="1"/>
  <c r="DS538" i="1"/>
  <c r="DT538" i="1" s="1"/>
  <c r="EA538" i="1"/>
  <c r="EB538" i="1" s="1"/>
  <c r="EI538" i="1"/>
  <c r="EJ538" i="1" s="1"/>
  <c r="CW538" i="1"/>
  <c r="CX538" i="1" s="1"/>
  <c r="DE538" i="1"/>
  <c r="DF538" i="1" s="1"/>
  <c r="DM538" i="1"/>
  <c r="DN538" i="1" s="1"/>
  <c r="DU538" i="1"/>
  <c r="DV538" i="1" s="1"/>
  <c r="EC538" i="1"/>
  <c r="ED538" i="1" s="1"/>
  <c r="CY538" i="1"/>
  <c r="CZ538" i="1" s="1"/>
  <c r="DG538" i="1"/>
  <c r="DH538" i="1" s="1"/>
  <c r="DO538" i="1"/>
  <c r="DP538" i="1" s="1"/>
  <c r="DW538" i="1"/>
  <c r="DX538" i="1" s="1"/>
  <c r="EE538" i="1"/>
  <c r="EF538" i="1" s="1"/>
  <c r="DA538" i="1"/>
  <c r="DB538" i="1" s="1"/>
  <c r="DI538" i="1"/>
  <c r="DJ538" i="1" s="1"/>
  <c r="DQ538" i="1"/>
  <c r="DR538" i="1" s="1"/>
  <c r="DY538" i="1"/>
  <c r="DZ538" i="1" s="1"/>
  <c r="EG538" i="1"/>
  <c r="EH538" i="1" s="1"/>
  <c r="CU534" i="1"/>
  <c r="CV534" i="1" s="1"/>
  <c r="DC534" i="1"/>
  <c r="DD534" i="1" s="1"/>
  <c r="DK534" i="1"/>
  <c r="DL534" i="1" s="1"/>
  <c r="DS534" i="1"/>
  <c r="DT534" i="1" s="1"/>
  <c r="EA534" i="1"/>
  <c r="EB534" i="1" s="1"/>
  <c r="EI534" i="1"/>
  <c r="EJ534" i="1" s="1"/>
  <c r="CW534" i="1"/>
  <c r="CX534" i="1" s="1"/>
  <c r="DE534" i="1"/>
  <c r="DF534" i="1" s="1"/>
  <c r="DM534" i="1"/>
  <c r="DN534" i="1" s="1"/>
  <c r="DU534" i="1"/>
  <c r="DV534" i="1" s="1"/>
  <c r="EC534" i="1"/>
  <c r="ED534" i="1" s="1"/>
  <c r="CY534" i="1"/>
  <c r="CZ534" i="1" s="1"/>
  <c r="DG534" i="1"/>
  <c r="DH534" i="1" s="1"/>
  <c r="DO534" i="1"/>
  <c r="DP534" i="1" s="1"/>
  <c r="DW534" i="1"/>
  <c r="DX534" i="1" s="1"/>
  <c r="EE534" i="1"/>
  <c r="EF534" i="1" s="1"/>
  <c r="DA534" i="1"/>
  <c r="DB534" i="1" s="1"/>
  <c r="DI534" i="1"/>
  <c r="DJ534" i="1" s="1"/>
  <c r="DQ534" i="1"/>
  <c r="DR534" i="1" s="1"/>
  <c r="DY534" i="1"/>
  <c r="DZ534" i="1" s="1"/>
  <c r="EG534" i="1"/>
  <c r="EH534" i="1" s="1"/>
  <c r="CU530" i="1"/>
  <c r="CV530" i="1" s="1"/>
  <c r="DC530" i="1"/>
  <c r="DD530" i="1" s="1"/>
  <c r="DS530" i="1"/>
  <c r="DT530" i="1" s="1"/>
  <c r="EA530" i="1"/>
  <c r="EB530" i="1" s="1"/>
  <c r="EI530" i="1"/>
  <c r="EJ530" i="1" s="1"/>
  <c r="CW530" i="1"/>
  <c r="CX530" i="1" s="1"/>
  <c r="DE530" i="1"/>
  <c r="DF530" i="1" s="1"/>
  <c r="DM530" i="1"/>
  <c r="DN530" i="1" s="1"/>
  <c r="DU530" i="1"/>
  <c r="DV530" i="1" s="1"/>
  <c r="EC530" i="1"/>
  <c r="ED530" i="1" s="1"/>
  <c r="CY530" i="1"/>
  <c r="CZ530" i="1" s="1"/>
  <c r="DG530" i="1"/>
  <c r="DH530" i="1" s="1"/>
  <c r="DO530" i="1"/>
  <c r="DP530" i="1" s="1"/>
  <c r="DW530" i="1"/>
  <c r="DX530" i="1" s="1"/>
  <c r="EE530" i="1"/>
  <c r="EF530" i="1" s="1"/>
  <c r="DA530" i="1"/>
  <c r="DB530" i="1" s="1"/>
  <c r="DI530" i="1"/>
  <c r="DJ530" i="1" s="1"/>
  <c r="DQ530" i="1"/>
  <c r="DR530" i="1" s="1"/>
  <c r="DY530" i="1"/>
  <c r="DZ530" i="1" s="1"/>
  <c r="EG530" i="1"/>
  <c r="EH530" i="1" s="1"/>
  <c r="DK530" i="1"/>
  <c r="DL530" i="1" s="1"/>
  <c r="CU526" i="1"/>
  <c r="CV526" i="1" s="1"/>
  <c r="DC526" i="1"/>
  <c r="DD526" i="1" s="1"/>
  <c r="DK526" i="1"/>
  <c r="DL526" i="1" s="1"/>
  <c r="DS526" i="1"/>
  <c r="DT526" i="1" s="1"/>
  <c r="EA526" i="1"/>
  <c r="EB526" i="1" s="1"/>
  <c r="EI526" i="1"/>
  <c r="EJ526" i="1" s="1"/>
  <c r="CW526" i="1"/>
  <c r="CX526" i="1" s="1"/>
  <c r="DE526" i="1"/>
  <c r="DF526" i="1" s="1"/>
  <c r="DM526" i="1"/>
  <c r="DN526" i="1" s="1"/>
  <c r="DU526" i="1"/>
  <c r="DV526" i="1" s="1"/>
  <c r="EC526" i="1"/>
  <c r="ED526" i="1" s="1"/>
  <c r="CY526" i="1"/>
  <c r="CZ526" i="1" s="1"/>
  <c r="DG526" i="1"/>
  <c r="DH526" i="1" s="1"/>
  <c r="DO526" i="1"/>
  <c r="DP526" i="1" s="1"/>
  <c r="DW526" i="1"/>
  <c r="DX526" i="1" s="1"/>
  <c r="EE526" i="1"/>
  <c r="EF526" i="1" s="1"/>
  <c r="DA526" i="1"/>
  <c r="DB526" i="1" s="1"/>
  <c r="DI526" i="1"/>
  <c r="DJ526" i="1" s="1"/>
  <c r="DQ526" i="1"/>
  <c r="DR526" i="1" s="1"/>
  <c r="DY526" i="1"/>
  <c r="DZ526" i="1" s="1"/>
  <c r="EG526" i="1"/>
  <c r="EH526" i="1" s="1"/>
  <c r="CU522" i="1"/>
  <c r="CV522" i="1" s="1"/>
  <c r="DC522" i="1"/>
  <c r="DD522" i="1" s="1"/>
  <c r="DK522" i="1"/>
  <c r="DL522" i="1" s="1"/>
  <c r="DS522" i="1"/>
  <c r="DT522" i="1" s="1"/>
  <c r="EA522" i="1"/>
  <c r="EB522" i="1" s="1"/>
  <c r="EI522" i="1"/>
  <c r="EJ522" i="1" s="1"/>
  <c r="CW522" i="1"/>
  <c r="CX522" i="1" s="1"/>
  <c r="DE522" i="1"/>
  <c r="DF522" i="1" s="1"/>
  <c r="DM522" i="1"/>
  <c r="DN522" i="1" s="1"/>
  <c r="DU522" i="1"/>
  <c r="DV522" i="1" s="1"/>
  <c r="EC522" i="1"/>
  <c r="ED522" i="1" s="1"/>
  <c r="CY522" i="1"/>
  <c r="CZ522" i="1" s="1"/>
  <c r="DG522" i="1"/>
  <c r="DH522" i="1" s="1"/>
  <c r="DO522" i="1"/>
  <c r="DP522" i="1" s="1"/>
  <c r="DW522" i="1"/>
  <c r="DX522" i="1" s="1"/>
  <c r="EE522" i="1"/>
  <c r="EF522" i="1" s="1"/>
  <c r="DA522" i="1"/>
  <c r="DB522" i="1" s="1"/>
  <c r="DI522" i="1"/>
  <c r="DJ522" i="1" s="1"/>
  <c r="DQ522" i="1"/>
  <c r="DR522" i="1" s="1"/>
  <c r="DY522" i="1"/>
  <c r="DZ522" i="1" s="1"/>
  <c r="EG522" i="1"/>
  <c r="EH522" i="1" s="1"/>
  <c r="CU518" i="1"/>
  <c r="CV518" i="1" s="1"/>
  <c r="DC518" i="1"/>
  <c r="DD518" i="1" s="1"/>
  <c r="DK518" i="1"/>
  <c r="DL518" i="1" s="1"/>
  <c r="DS518" i="1"/>
  <c r="DT518" i="1" s="1"/>
  <c r="EA518" i="1"/>
  <c r="EB518" i="1" s="1"/>
  <c r="EI518" i="1"/>
  <c r="EJ518" i="1" s="1"/>
  <c r="CW518" i="1"/>
  <c r="CX518" i="1" s="1"/>
  <c r="DE518" i="1"/>
  <c r="DF518" i="1" s="1"/>
  <c r="DM518" i="1"/>
  <c r="DN518" i="1" s="1"/>
  <c r="DU518" i="1"/>
  <c r="DV518" i="1" s="1"/>
  <c r="EC518" i="1"/>
  <c r="ED518" i="1" s="1"/>
  <c r="CY518" i="1"/>
  <c r="CZ518" i="1" s="1"/>
  <c r="DG518" i="1"/>
  <c r="DH518" i="1" s="1"/>
  <c r="DO518" i="1"/>
  <c r="DP518" i="1" s="1"/>
  <c r="DW518" i="1"/>
  <c r="DX518" i="1" s="1"/>
  <c r="EE518" i="1"/>
  <c r="EF518" i="1" s="1"/>
  <c r="DA518" i="1"/>
  <c r="DB518" i="1" s="1"/>
  <c r="DI518" i="1"/>
  <c r="DJ518" i="1" s="1"/>
  <c r="DQ518" i="1"/>
  <c r="DR518" i="1" s="1"/>
  <c r="DY518" i="1"/>
  <c r="DZ518" i="1" s="1"/>
  <c r="EG518" i="1"/>
  <c r="EH518" i="1" s="1"/>
  <c r="CU514" i="1"/>
  <c r="CV514" i="1" s="1"/>
  <c r="DC514" i="1"/>
  <c r="DD514" i="1" s="1"/>
  <c r="DK514" i="1"/>
  <c r="DL514" i="1" s="1"/>
  <c r="DS514" i="1"/>
  <c r="DT514" i="1" s="1"/>
  <c r="EA514" i="1"/>
  <c r="EB514" i="1" s="1"/>
  <c r="CW514" i="1"/>
  <c r="CX514" i="1" s="1"/>
  <c r="DE514" i="1"/>
  <c r="DF514" i="1" s="1"/>
  <c r="DM514" i="1"/>
  <c r="DN514" i="1" s="1"/>
  <c r="DU514" i="1"/>
  <c r="DV514" i="1" s="1"/>
  <c r="EC514" i="1"/>
  <c r="ED514" i="1" s="1"/>
  <c r="CY514" i="1"/>
  <c r="CZ514" i="1" s="1"/>
  <c r="DG514" i="1"/>
  <c r="DH514" i="1" s="1"/>
  <c r="DO514" i="1"/>
  <c r="DP514" i="1" s="1"/>
  <c r="DW514" i="1"/>
  <c r="DX514" i="1" s="1"/>
  <c r="EE514" i="1"/>
  <c r="EF514" i="1" s="1"/>
  <c r="DA514" i="1"/>
  <c r="DB514" i="1" s="1"/>
  <c r="DI514" i="1"/>
  <c r="DJ514" i="1" s="1"/>
  <c r="DQ514" i="1"/>
  <c r="DR514" i="1" s="1"/>
  <c r="DY514" i="1"/>
  <c r="DZ514" i="1" s="1"/>
  <c r="EG514" i="1"/>
  <c r="EH514" i="1" s="1"/>
  <c r="EI514" i="1"/>
  <c r="EJ514" i="1" s="1"/>
  <c r="CU510" i="1"/>
  <c r="CV510" i="1" s="1"/>
  <c r="DC510" i="1"/>
  <c r="DD510" i="1" s="1"/>
  <c r="DK510" i="1"/>
  <c r="DL510" i="1" s="1"/>
  <c r="DS510" i="1"/>
  <c r="DT510" i="1" s="1"/>
  <c r="EA510" i="1"/>
  <c r="EB510" i="1" s="1"/>
  <c r="EI510" i="1"/>
  <c r="EJ510" i="1" s="1"/>
  <c r="CW510" i="1"/>
  <c r="CX510" i="1" s="1"/>
  <c r="DE510" i="1"/>
  <c r="DF510" i="1" s="1"/>
  <c r="DM510" i="1"/>
  <c r="DN510" i="1" s="1"/>
  <c r="DU510" i="1"/>
  <c r="DV510" i="1" s="1"/>
  <c r="EC510" i="1"/>
  <c r="ED510" i="1" s="1"/>
  <c r="CY510" i="1"/>
  <c r="CZ510" i="1" s="1"/>
  <c r="DG510" i="1"/>
  <c r="DH510" i="1" s="1"/>
  <c r="DO510" i="1"/>
  <c r="DP510" i="1" s="1"/>
  <c r="DW510" i="1"/>
  <c r="DX510" i="1" s="1"/>
  <c r="EE510" i="1"/>
  <c r="EF510" i="1" s="1"/>
  <c r="DI510" i="1"/>
  <c r="DJ510" i="1" s="1"/>
  <c r="DQ510" i="1"/>
  <c r="DR510" i="1" s="1"/>
  <c r="DY510" i="1"/>
  <c r="DZ510" i="1" s="1"/>
  <c r="EG510" i="1"/>
  <c r="EH510" i="1" s="1"/>
  <c r="DA510" i="1"/>
  <c r="DB510" i="1" s="1"/>
  <c r="CU506" i="1"/>
  <c r="CV506" i="1" s="1"/>
  <c r="DC506" i="1"/>
  <c r="DD506" i="1" s="1"/>
  <c r="DK506" i="1"/>
  <c r="DL506" i="1" s="1"/>
  <c r="DS506" i="1"/>
  <c r="DT506" i="1" s="1"/>
  <c r="EA506" i="1"/>
  <c r="EB506" i="1" s="1"/>
  <c r="EI506" i="1"/>
  <c r="EJ506" i="1" s="1"/>
  <c r="CW506" i="1"/>
  <c r="CX506" i="1" s="1"/>
  <c r="DE506" i="1"/>
  <c r="DF506" i="1" s="1"/>
  <c r="DM506" i="1"/>
  <c r="DN506" i="1" s="1"/>
  <c r="DU506" i="1"/>
  <c r="DV506" i="1" s="1"/>
  <c r="EC506" i="1"/>
  <c r="ED506" i="1" s="1"/>
  <c r="CY506" i="1"/>
  <c r="CZ506" i="1" s="1"/>
  <c r="DG506" i="1"/>
  <c r="DH506" i="1" s="1"/>
  <c r="DO506" i="1"/>
  <c r="DP506" i="1" s="1"/>
  <c r="DW506" i="1"/>
  <c r="DX506" i="1" s="1"/>
  <c r="EE506" i="1"/>
  <c r="EF506" i="1" s="1"/>
  <c r="DA506" i="1"/>
  <c r="DB506" i="1" s="1"/>
  <c r="DI506" i="1"/>
  <c r="DJ506" i="1" s="1"/>
  <c r="DQ506" i="1"/>
  <c r="DR506" i="1" s="1"/>
  <c r="DY506" i="1"/>
  <c r="DZ506" i="1" s="1"/>
  <c r="EG506" i="1"/>
  <c r="EH506" i="1" s="1"/>
  <c r="CU502" i="1"/>
  <c r="CV502" i="1" s="1"/>
  <c r="DC502" i="1"/>
  <c r="DD502" i="1" s="1"/>
  <c r="DK502" i="1"/>
  <c r="DL502" i="1" s="1"/>
  <c r="DS502" i="1"/>
  <c r="DT502" i="1" s="1"/>
  <c r="EA502" i="1"/>
  <c r="EB502" i="1" s="1"/>
  <c r="EI502" i="1"/>
  <c r="EJ502" i="1" s="1"/>
  <c r="CW502" i="1"/>
  <c r="CX502" i="1" s="1"/>
  <c r="DE502" i="1"/>
  <c r="DF502" i="1" s="1"/>
  <c r="DM502" i="1"/>
  <c r="DN502" i="1" s="1"/>
  <c r="DU502" i="1"/>
  <c r="DV502" i="1" s="1"/>
  <c r="EC502" i="1"/>
  <c r="ED502" i="1" s="1"/>
  <c r="CY502" i="1"/>
  <c r="CZ502" i="1" s="1"/>
  <c r="DG502" i="1"/>
  <c r="DH502" i="1" s="1"/>
  <c r="DO502" i="1"/>
  <c r="DP502" i="1" s="1"/>
  <c r="DW502" i="1"/>
  <c r="DX502" i="1" s="1"/>
  <c r="EE502" i="1"/>
  <c r="EF502" i="1" s="1"/>
  <c r="DA502" i="1"/>
  <c r="DB502" i="1" s="1"/>
  <c r="DI502" i="1"/>
  <c r="DJ502" i="1" s="1"/>
  <c r="DQ502" i="1"/>
  <c r="DR502" i="1" s="1"/>
  <c r="DY502" i="1"/>
  <c r="DZ502" i="1" s="1"/>
  <c r="EG502" i="1"/>
  <c r="EH502" i="1" s="1"/>
  <c r="CU498" i="1"/>
  <c r="CV498" i="1" s="1"/>
  <c r="DC498" i="1"/>
  <c r="DD498" i="1" s="1"/>
  <c r="DK498" i="1"/>
  <c r="DL498" i="1" s="1"/>
  <c r="DS498" i="1"/>
  <c r="DT498" i="1" s="1"/>
  <c r="EA498" i="1"/>
  <c r="EB498" i="1" s="1"/>
  <c r="EI498" i="1"/>
  <c r="EJ498" i="1" s="1"/>
  <c r="CW498" i="1"/>
  <c r="CX498" i="1" s="1"/>
  <c r="DE498" i="1"/>
  <c r="DF498" i="1" s="1"/>
  <c r="DM498" i="1"/>
  <c r="DN498" i="1" s="1"/>
  <c r="DU498" i="1"/>
  <c r="DV498" i="1" s="1"/>
  <c r="EC498" i="1"/>
  <c r="ED498" i="1" s="1"/>
  <c r="CY498" i="1"/>
  <c r="CZ498" i="1" s="1"/>
  <c r="DG498" i="1"/>
  <c r="DH498" i="1" s="1"/>
  <c r="DO498" i="1"/>
  <c r="DP498" i="1" s="1"/>
  <c r="DW498" i="1"/>
  <c r="DX498" i="1" s="1"/>
  <c r="EE498" i="1"/>
  <c r="EF498" i="1" s="1"/>
  <c r="DA498" i="1"/>
  <c r="DB498" i="1" s="1"/>
  <c r="DI498" i="1"/>
  <c r="DJ498" i="1" s="1"/>
  <c r="DQ498" i="1"/>
  <c r="DR498" i="1" s="1"/>
  <c r="DY498" i="1"/>
  <c r="DZ498" i="1" s="1"/>
  <c r="EG498" i="1"/>
  <c r="EH498" i="1" s="1"/>
  <c r="CU494" i="1"/>
  <c r="CV494" i="1" s="1"/>
  <c r="DC494" i="1"/>
  <c r="DD494" i="1" s="1"/>
  <c r="DK494" i="1"/>
  <c r="DL494" i="1" s="1"/>
  <c r="DS494" i="1"/>
  <c r="DT494" i="1" s="1"/>
  <c r="EA494" i="1"/>
  <c r="EB494" i="1" s="1"/>
  <c r="EI494" i="1"/>
  <c r="EJ494" i="1" s="1"/>
  <c r="CW494" i="1"/>
  <c r="CX494" i="1" s="1"/>
  <c r="DE494" i="1"/>
  <c r="DF494" i="1" s="1"/>
  <c r="DM494" i="1"/>
  <c r="DN494" i="1" s="1"/>
  <c r="DU494" i="1"/>
  <c r="DV494" i="1" s="1"/>
  <c r="EC494" i="1"/>
  <c r="ED494" i="1" s="1"/>
  <c r="CY494" i="1"/>
  <c r="CZ494" i="1" s="1"/>
  <c r="DG494" i="1"/>
  <c r="DH494" i="1" s="1"/>
  <c r="DO494" i="1"/>
  <c r="DP494" i="1" s="1"/>
  <c r="DW494" i="1"/>
  <c r="DX494" i="1" s="1"/>
  <c r="EE494" i="1"/>
  <c r="EF494" i="1" s="1"/>
  <c r="DA494" i="1"/>
  <c r="DB494" i="1" s="1"/>
  <c r="DI494" i="1"/>
  <c r="DJ494" i="1" s="1"/>
  <c r="DQ494" i="1"/>
  <c r="DR494" i="1" s="1"/>
  <c r="DY494" i="1"/>
  <c r="DZ494" i="1" s="1"/>
  <c r="EG494" i="1"/>
  <c r="EH494" i="1" s="1"/>
  <c r="CU490" i="1"/>
  <c r="CV490" i="1" s="1"/>
  <c r="DK490" i="1"/>
  <c r="DL490" i="1" s="1"/>
  <c r="DS490" i="1"/>
  <c r="DT490" i="1" s="1"/>
  <c r="EA490" i="1"/>
  <c r="EB490" i="1" s="1"/>
  <c r="EI490" i="1"/>
  <c r="EJ490" i="1" s="1"/>
  <c r="CW490" i="1"/>
  <c r="CX490" i="1" s="1"/>
  <c r="DE490" i="1"/>
  <c r="DF490" i="1" s="1"/>
  <c r="DM490" i="1"/>
  <c r="DN490" i="1" s="1"/>
  <c r="DU490" i="1"/>
  <c r="DV490" i="1" s="1"/>
  <c r="EC490" i="1"/>
  <c r="ED490" i="1" s="1"/>
  <c r="CY490" i="1"/>
  <c r="CZ490" i="1" s="1"/>
  <c r="DG490" i="1"/>
  <c r="DH490" i="1" s="1"/>
  <c r="DO490" i="1"/>
  <c r="DP490" i="1" s="1"/>
  <c r="DW490" i="1"/>
  <c r="DX490" i="1" s="1"/>
  <c r="EE490" i="1"/>
  <c r="EF490" i="1" s="1"/>
  <c r="DA490" i="1"/>
  <c r="DB490" i="1" s="1"/>
  <c r="DI490" i="1"/>
  <c r="DJ490" i="1" s="1"/>
  <c r="DQ490" i="1"/>
  <c r="DR490" i="1" s="1"/>
  <c r="DY490" i="1"/>
  <c r="DZ490" i="1" s="1"/>
  <c r="EG490" i="1"/>
  <c r="EH490" i="1" s="1"/>
  <c r="DC490" i="1"/>
  <c r="DD490" i="1" s="1"/>
  <c r="CU486" i="1"/>
  <c r="CV486" i="1" s="1"/>
  <c r="DC486" i="1"/>
  <c r="DD486" i="1" s="1"/>
  <c r="DK486" i="1"/>
  <c r="DL486" i="1" s="1"/>
  <c r="DS486" i="1"/>
  <c r="DT486" i="1" s="1"/>
  <c r="EA486" i="1"/>
  <c r="EB486" i="1" s="1"/>
  <c r="EI486" i="1"/>
  <c r="EJ486" i="1" s="1"/>
  <c r="CW486" i="1"/>
  <c r="CX486" i="1" s="1"/>
  <c r="DE486" i="1"/>
  <c r="DF486" i="1" s="1"/>
  <c r="DM486" i="1"/>
  <c r="DN486" i="1" s="1"/>
  <c r="DU486" i="1"/>
  <c r="DV486" i="1" s="1"/>
  <c r="EC486" i="1"/>
  <c r="ED486" i="1" s="1"/>
  <c r="CY486" i="1"/>
  <c r="CZ486" i="1" s="1"/>
  <c r="DG486" i="1"/>
  <c r="DH486" i="1" s="1"/>
  <c r="DO486" i="1"/>
  <c r="DP486" i="1" s="1"/>
  <c r="DW486" i="1"/>
  <c r="DX486" i="1" s="1"/>
  <c r="EE486" i="1"/>
  <c r="EF486" i="1" s="1"/>
  <c r="DA486" i="1"/>
  <c r="DB486" i="1" s="1"/>
  <c r="DI486" i="1"/>
  <c r="DJ486" i="1" s="1"/>
  <c r="DQ486" i="1"/>
  <c r="DR486" i="1" s="1"/>
  <c r="DY486" i="1"/>
  <c r="DZ486" i="1" s="1"/>
  <c r="EG486" i="1"/>
  <c r="EH486" i="1" s="1"/>
  <c r="CU482" i="1"/>
  <c r="CV482" i="1" s="1"/>
  <c r="DC482" i="1"/>
  <c r="DD482" i="1" s="1"/>
  <c r="DK482" i="1"/>
  <c r="DL482" i="1" s="1"/>
  <c r="DS482" i="1"/>
  <c r="DT482" i="1" s="1"/>
  <c r="EA482" i="1"/>
  <c r="EB482" i="1" s="1"/>
  <c r="EI482" i="1"/>
  <c r="EJ482" i="1" s="1"/>
  <c r="CW482" i="1"/>
  <c r="CX482" i="1" s="1"/>
  <c r="DE482" i="1"/>
  <c r="DF482" i="1" s="1"/>
  <c r="DM482" i="1"/>
  <c r="DN482" i="1" s="1"/>
  <c r="DU482" i="1"/>
  <c r="DV482" i="1" s="1"/>
  <c r="EC482" i="1"/>
  <c r="ED482" i="1" s="1"/>
  <c r="CY482" i="1"/>
  <c r="CZ482" i="1" s="1"/>
  <c r="DG482" i="1"/>
  <c r="DH482" i="1" s="1"/>
  <c r="DO482" i="1"/>
  <c r="DP482" i="1" s="1"/>
  <c r="DW482" i="1"/>
  <c r="DX482" i="1" s="1"/>
  <c r="EE482" i="1"/>
  <c r="EF482" i="1" s="1"/>
  <c r="DA482" i="1"/>
  <c r="DB482" i="1" s="1"/>
  <c r="DI482" i="1"/>
  <c r="DJ482" i="1" s="1"/>
  <c r="DQ482" i="1"/>
  <c r="DR482" i="1" s="1"/>
  <c r="DY482" i="1"/>
  <c r="DZ482" i="1" s="1"/>
  <c r="EG482" i="1"/>
  <c r="EH482" i="1" s="1"/>
  <c r="CU478" i="1"/>
  <c r="CV478" i="1" s="1"/>
  <c r="DC478" i="1"/>
  <c r="DD478" i="1" s="1"/>
  <c r="DK478" i="1"/>
  <c r="DL478" i="1" s="1"/>
  <c r="DS478" i="1"/>
  <c r="DT478" i="1" s="1"/>
  <c r="EA478" i="1"/>
  <c r="EB478" i="1" s="1"/>
  <c r="EI478" i="1"/>
  <c r="EJ478" i="1" s="1"/>
  <c r="CW478" i="1"/>
  <c r="CX478" i="1" s="1"/>
  <c r="DE478" i="1"/>
  <c r="DF478" i="1" s="1"/>
  <c r="DM478" i="1"/>
  <c r="DN478" i="1" s="1"/>
  <c r="DU478" i="1"/>
  <c r="DV478" i="1" s="1"/>
  <c r="EC478" i="1"/>
  <c r="ED478" i="1" s="1"/>
  <c r="DG478" i="1"/>
  <c r="DH478" i="1" s="1"/>
  <c r="DO478" i="1"/>
  <c r="DP478" i="1" s="1"/>
  <c r="DW478" i="1"/>
  <c r="DX478" i="1" s="1"/>
  <c r="EE478" i="1"/>
  <c r="EF478" i="1" s="1"/>
  <c r="DA478" i="1"/>
  <c r="DB478" i="1" s="1"/>
  <c r="DI478" i="1"/>
  <c r="DJ478" i="1" s="1"/>
  <c r="DQ478" i="1"/>
  <c r="DR478" i="1" s="1"/>
  <c r="DY478" i="1"/>
  <c r="DZ478" i="1" s="1"/>
  <c r="EG478" i="1"/>
  <c r="EH478" i="1" s="1"/>
  <c r="CY478" i="1"/>
  <c r="CZ478" i="1" s="1"/>
  <c r="CU474" i="1"/>
  <c r="CV474" i="1" s="1"/>
  <c r="DC474" i="1"/>
  <c r="DD474" i="1" s="1"/>
  <c r="DK474" i="1"/>
  <c r="DL474" i="1" s="1"/>
  <c r="DS474" i="1"/>
  <c r="DT474" i="1" s="1"/>
  <c r="EA474" i="1"/>
  <c r="EB474" i="1" s="1"/>
  <c r="EI474" i="1"/>
  <c r="EJ474" i="1" s="1"/>
  <c r="CW474" i="1"/>
  <c r="CX474" i="1" s="1"/>
  <c r="DE474" i="1"/>
  <c r="DF474" i="1" s="1"/>
  <c r="DM474" i="1"/>
  <c r="DN474" i="1" s="1"/>
  <c r="DU474" i="1"/>
  <c r="DV474" i="1" s="1"/>
  <c r="EC474" i="1"/>
  <c r="ED474" i="1" s="1"/>
  <c r="CY474" i="1"/>
  <c r="CZ474" i="1" s="1"/>
  <c r="DG474" i="1"/>
  <c r="DH474" i="1" s="1"/>
  <c r="DW474" i="1"/>
  <c r="DX474" i="1" s="1"/>
  <c r="EE474" i="1"/>
  <c r="EF474" i="1" s="1"/>
  <c r="DA474" i="1"/>
  <c r="DB474" i="1" s="1"/>
  <c r="DI474" i="1"/>
  <c r="DJ474" i="1" s="1"/>
  <c r="DQ474" i="1"/>
  <c r="DR474" i="1" s="1"/>
  <c r="DY474" i="1"/>
  <c r="DZ474" i="1" s="1"/>
  <c r="EG474" i="1"/>
  <c r="EH474" i="1" s="1"/>
  <c r="DO474" i="1"/>
  <c r="DP474" i="1" s="1"/>
  <c r="CU470" i="1"/>
  <c r="CV470" i="1" s="1"/>
  <c r="DC470" i="1"/>
  <c r="DD470" i="1" s="1"/>
  <c r="DK470" i="1"/>
  <c r="DL470" i="1" s="1"/>
  <c r="DS470" i="1"/>
  <c r="DT470" i="1" s="1"/>
  <c r="EA470" i="1"/>
  <c r="EB470" i="1" s="1"/>
  <c r="EI470" i="1"/>
  <c r="EJ470" i="1" s="1"/>
  <c r="CW470" i="1"/>
  <c r="CX470" i="1" s="1"/>
  <c r="DE470" i="1"/>
  <c r="DF470" i="1" s="1"/>
  <c r="DM470" i="1"/>
  <c r="DN470" i="1" s="1"/>
  <c r="DU470" i="1"/>
  <c r="DV470" i="1" s="1"/>
  <c r="EC470" i="1"/>
  <c r="ED470" i="1" s="1"/>
  <c r="CY470" i="1"/>
  <c r="CZ470" i="1" s="1"/>
  <c r="DG470" i="1"/>
  <c r="DH470" i="1" s="1"/>
  <c r="DO470" i="1"/>
  <c r="DP470" i="1" s="1"/>
  <c r="DW470" i="1"/>
  <c r="DX470" i="1" s="1"/>
  <c r="EE470" i="1"/>
  <c r="EF470" i="1" s="1"/>
  <c r="DA470" i="1"/>
  <c r="DB470" i="1" s="1"/>
  <c r="DI470" i="1"/>
  <c r="DJ470" i="1" s="1"/>
  <c r="DQ470" i="1"/>
  <c r="DR470" i="1" s="1"/>
  <c r="DY470" i="1"/>
  <c r="DZ470" i="1" s="1"/>
  <c r="EG470" i="1"/>
  <c r="EH470" i="1" s="1"/>
  <c r="CU466" i="1"/>
  <c r="CV466" i="1" s="1"/>
  <c r="DC466" i="1"/>
  <c r="DD466" i="1" s="1"/>
  <c r="DK466" i="1"/>
  <c r="DL466" i="1" s="1"/>
  <c r="DS466" i="1"/>
  <c r="DT466" i="1" s="1"/>
  <c r="EA466" i="1"/>
  <c r="EB466" i="1" s="1"/>
  <c r="EI466" i="1"/>
  <c r="EJ466" i="1" s="1"/>
  <c r="CW466" i="1"/>
  <c r="CX466" i="1" s="1"/>
  <c r="DE466" i="1"/>
  <c r="DF466" i="1" s="1"/>
  <c r="DM466" i="1"/>
  <c r="DN466" i="1" s="1"/>
  <c r="DU466" i="1"/>
  <c r="DV466" i="1" s="1"/>
  <c r="EC466" i="1"/>
  <c r="ED466" i="1" s="1"/>
  <c r="CY466" i="1"/>
  <c r="CZ466" i="1" s="1"/>
  <c r="DG466" i="1"/>
  <c r="DH466" i="1" s="1"/>
  <c r="DO466" i="1"/>
  <c r="DP466" i="1" s="1"/>
  <c r="DW466" i="1"/>
  <c r="DX466" i="1" s="1"/>
  <c r="EE466" i="1"/>
  <c r="EF466" i="1" s="1"/>
  <c r="DA466" i="1"/>
  <c r="DB466" i="1" s="1"/>
  <c r="DI466" i="1"/>
  <c r="DJ466" i="1" s="1"/>
  <c r="DQ466" i="1"/>
  <c r="DR466" i="1" s="1"/>
  <c r="DY466" i="1"/>
  <c r="DZ466" i="1" s="1"/>
  <c r="EG466" i="1"/>
  <c r="EH466" i="1" s="1"/>
  <c r="CU462" i="1"/>
  <c r="CV462" i="1" s="1"/>
  <c r="DC462" i="1"/>
  <c r="DD462" i="1" s="1"/>
  <c r="DK462" i="1"/>
  <c r="DL462" i="1" s="1"/>
  <c r="DS462" i="1"/>
  <c r="DT462" i="1" s="1"/>
  <c r="EA462" i="1"/>
  <c r="EB462" i="1" s="1"/>
  <c r="EI462" i="1"/>
  <c r="EJ462" i="1" s="1"/>
  <c r="CW462" i="1"/>
  <c r="CX462" i="1" s="1"/>
  <c r="DE462" i="1"/>
  <c r="DF462" i="1" s="1"/>
  <c r="DM462" i="1"/>
  <c r="DN462" i="1" s="1"/>
  <c r="DU462" i="1"/>
  <c r="DV462" i="1" s="1"/>
  <c r="EC462" i="1"/>
  <c r="ED462" i="1" s="1"/>
  <c r="CY462" i="1"/>
  <c r="CZ462" i="1" s="1"/>
  <c r="DG462" i="1"/>
  <c r="DH462" i="1" s="1"/>
  <c r="DO462" i="1"/>
  <c r="DP462" i="1" s="1"/>
  <c r="DW462" i="1"/>
  <c r="DX462" i="1" s="1"/>
  <c r="EE462" i="1"/>
  <c r="EF462" i="1" s="1"/>
  <c r="DA462" i="1"/>
  <c r="DB462" i="1" s="1"/>
  <c r="DI462" i="1"/>
  <c r="DJ462" i="1" s="1"/>
  <c r="DQ462" i="1"/>
  <c r="DR462" i="1" s="1"/>
  <c r="DY462" i="1"/>
  <c r="DZ462" i="1" s="1"/>
  <c r="EG462" i="1"/>
  <c r="EH462" i="1" s="1"/>
  <c r="CU458" i="1"/>
  <c r="CV458" i="1" s="1"/>
  <c r="DC458" i="1"/>
  <c r="DD458" i="1" s="1"/>
  <c r="DK458" i="1"/>
  <c r="DL458" i="1" s="1"/>
  <c r="DS458" i="1"/>
  <c r="DT458" i="1" s="1"/>
  <c r="EA458" i="1"/>
  <c r="EB458" i="1" s="1"/>
  <c r="EI458" i="1"/>
  <c r="EJ458" i="1" s="1"/>
  <c r="CW458" i="1"/>
  <c r="CX458" i="1" s="1"/>
  <c r="DE458" i="1"/>
  <c r="DF458" i="1" s="1"/>
  <c r="DM458" i="1"/>
  <c r="DN458" i="1" s="1"/>
  <c r="DU458" i="1"/>
  <c r="DV458" i="1" s="1"/>
  <c r="EC458" i="1"/>
  <c r="ED458" i="1" s="1"/>
  <c r="CY458" i="1"/>
  <c r="CZ458" i="1" s="1"/>
  <c r="DG458" i="1"/>
  <c r="DH458" i="1" s="1"/>
  <c r="DO458" i="1"/>
  <c r="DP458" i="1" s="1"/>
  <c r="DW458" i="1"/>
  <c r="DX458" i="1" s="1"/>
  <c r="EE458" i="1"/>
  <c r="EF458" i="1" s="1"/>
  <c r="DA458" i="1"/>
  <c r="DB458" i="1" s="1"/>
  <c r="DI458" i="1"/>
  <c r="DJ458" i="1" s="1"/>
  <c r="DQ458" i="1"/>
  <c r="DR458" i="1" s="1"/>
  <c r="DY458" i="1"/>
  <c r="DZ458" i="1" s="1"/>
  <c r="EG458" i="1"/>
  <c r="EH458" i="1" s="1"/>
  <c r="CU454" i="1"/>
  <c r="CV454" i="1" s="1"/>
  <c r="DC454" i="1"/>
  <c r="DD454" i="1" s="1"/>
  <c r="DK454" i="1"/>
  <c r="DL454" i="1" s="1"/>
  <c r="DS454" i="1"/>
  <c r="DT454" i="1" s="1"/>
  <c r="EA454" i="1"/>
  <c r="EB454" i="1" s="1"/>
  <c r="EI454" i="1"/>
  <c r="EJ454" i="1" s="1"/>
  <c r="CW454" i="1"/>
  <c r="CX454" i="1" s="1"/>
  <c r="DE454" i="1"/>
  <c r="DF454" i="1" s="1"/>
  <c r="DM454" i="1"/>
  <c r="DN454" i="1" s="1"/>
  <c r="DU454" i="1"/>
  <c r="DV454" i="1" s="1"/>
  <c r="EC454" i="1"/>
  <c r="ED454" i="1" s="1"/>
  <c r="CY454" i="1"/>
  <c r="CZ454" i="1" s="1"/>
  <c r="DG454" i="1"/>
  <c r="DH454" i="1" s="1"/>
  <c r="DO454" i="1"/>
  <c r="DP454" i="1" s="1"/>
  <c r="DW454" i="1"/>
  <c r="DX454" i="1" s="1"/>
  <c r="DA454" i="1"/>
  <c r="DB454" i="1" s="1"/>
  <c r="DI454" i="1"/>
  <c r="DJ454" i="1" s="1"/>
  <c r="DQ454" i="1"/>
  <c r="DR454" i="1" s="1"/>
  <c r="DY454" i="1"/>
  <c r="DZ454" i="1" s="1"/>
  <c r="EG454" i="1"/>
  <c r="EH454" i="1" s="1"/>
  <c r="EE454" i="1"/>
  <c r="EF454" i="1" s="1"/>
  <c r="CU450" i="1"/>
  <c r="CV450" i="1" s="1"/>
  <c r="DC450" i="1"/>
  <c r="DD450" i="1" s="1"/>
  <c r="DK450" i="1"/>
  <c r="DL450" i="1" s="1"/>
  <c r="DS450" i="1"/>
  <c r="DT450" i="1" s="1"/>
  <c r="EA450" i="1"/>
  <c r="EB450" i="1" s="1"/>
  <c r="EI450" i="1"/>
  <c r="EJ450" i="1" s="1"/>
  <c r="CW450" i="1"/>
  <c r="CX450" i="1" s="1"/>
  <c r="DM450" i="1"/>
  <c r="DN450" i="1" s="1"/>
  <c r="DU450" i="1"/>
  <c r="DV450" i="1" s="1"/>
  <c r="EC450" i="1"/>
  <c r="ED450" i="1" s="1"/>
  <c r="CY450" i="1"/>
  <c r="CZ450" i="1" s="1"/>
  <c r="DG450" i="1"/>
  <c r="DH450" i="1" s="1"/>
  <c r="DO450" i="1"/>
  <c r="DP450" i="1" s="1"/>
  <c r="DW450" i="1"/>
  <c r="DX450" i="1" s="1"/>
  <c r="EE450" i="1"/>
  <c r="EF450" i="1" s="1"/>
  <c r="DA450" i="1"/>
  <c r="DB450" i="1" s="1"/>
  <c r="DI450" i="1"/>
  <c r="DJ450" i="1" s="1"/>
  <c r="DQ450" i="1"/>
  <c r="DR450" i="1" s="1"/>
  <c r="DY450" i="1"/>
  <c r="DZ450" i="1" s="1"/>
  <c r="EG450" i="1"/>
  <c r="EH450" i="1" s="1"/>
  <c r="DE450" i="1"/>
  <c r="DF450" i="1" s="1"/>
  <c r="CU446" i="1"/>
  <c r="CV446" i="1" s="1"/>
  <c r="DC446" i="1"/>
  <c r="DD446" i="1" s="1"/>
  <c r="DK446" i="1"/>
  <c r="DL446" i="1" s="1"/>
  <c r="DS446" i="1"/>
  <c r="DT446" i="1" s="1"/>
  <c r="EA446" i="1"/>
  <c r="EB446" i="1" s="1"/>
  <c r="EI446" i="1"/>
  <c r="EJ446" i="1" s="1"/>
  <c r="CW446" i="1"/>
  <c r="CX446" i="1" s="1"/>
  <c r="DE446" i="1"/>
  <c r="DF446" i="1" s="1"/>
  <c r="DM446" i="1"/>
  <c r="DN446" i="1" s="1"/>
  <c r="DU446" i="1"/>
  <c r="DV446" i="1" s="1"/>
  <c r="EC446" i="1"/>
  <c r="ED446" i="1" s="1"/>
  <c r="CY446" i="1"/>
  <c r="CZ446" i="1" s="1"/>
  <c r="DG446" i="1"/>
  <c r="DH446" i="1" s="1"/>
  <c r="DO446" i="1"/>
  <c r="DP446" i="1" s="1"/>
  <c r="DW446" i="1"/>
  <c r="DX446" i="1" s="1"/>
  <c r="EE446" i="1"/>
  <c r="EF446" i="1" s="1"/>
  <c r="DA446" i="1"/>
  <c r="DB446" i="1" s="1"/>
  <c r="DI446" i="1"/>
  <c r="DJ446" i="1" s="1"/>
  <c r="DQ446" i="1"/>
  <c r="DR446" i="1" s="1"/>
  <c r="DY446" i="1"/>
  <c r="DZ446" i="1" s="1"/>
  <c r="EG446" i="1"/>
  <c r="EH446" i="1" s="1"/>
  <c r="CU442" i="1"/>
  <c r="CV442" i="1" s="1"/>
  <c r="DC442" i="1"/>
  <c r="DD442" i="1" s="1"/>
  <c r="DK442" i="1"/>
  <c r="DL442" i="1" s="1"/>
  <c r="DS442" i="1"/>
  <c r="DT442" i="1" s="1"/>
  <c r="EA442" i="1"/>
  <c r="EB442" i="1" s="1"/>
  <c r="EI442" i="1"/>
  <c r="EJ442" i="1" s="1"/>
  <c r="CW442" i="1"/>
  <c r="CX442" i="1" s="1"/>
  <c r="DE442" i="1"/>
  <c r="DF442" i="1" s="1"/>
  <c r="DU442" i="1"/>
  <c r="DV442" i="1" s="1"/>
  <c r="EC442" i="1"/>
  <c r="ED442" i="1" s="1"/>
  <c r="CY442" i="1"/>
  <c r="CZ442" i="1" s="1"/>
  <c r="DG442" i="1"/>
  <c r="DH442" i="1" s="1"/>
  <c r="DO442" i="1"/>
  <c r="DP442" i="1" s="1"/>
  <c r="DW442" i="1"/>
  <c r="DX442" i="1" s="1"/>
  <c r="EE442" i="1"/>
  <c r="EF442" i="1" s="1"/>
  <c r="DA442" i="1"/>
  <c r="DB442" i="1" s="1"/>
  <c r="DI442" i="1"/>
  <c r="DJ442" i="1" s="1"/>
  <c r="DQ442" i="1"/>
  <c r="DR442" i="1" s="1"/>
  <c r="DY442" i="1"/>
  <c r="DZ442" i="1" s="1"/>
  <c r="EG442" i="1"/>
  <c r="EH442" i="1" s="1"/>
  <c r="DM442" i="1"/>
  <c r="DN442" i="1" s="1"/>
  <c r="CU438" i="1"/>
  <c r="CV438" i="1" s="1"/>
  <c r="DC438" i="1"/>
  <c r="DD438" i="1" s="1"/>
  <c r="DK438" i="1"/>
  <c r="DL438" i="1" s="1"/>
  <c r="DS438" i="1"/>
  <c r="DT438" i="1" s="1"/>
  <c r="EA438" i="1"/>
  <c r="EB438" i="1" s="1"/>
  <c r="EI438" i="1"/>
  <c r="EJ438" i="1" s="1"/>
  <c r="CW438" i="1"/>
  <c r="CX438" i="1" s="1"/>
  <c r="DE438" i="1"/>
  <c r="DF438" i="1" s="1"/>
  <c r="DM438" i="1"/>
  <c r="DN438" i="1" s="1"/>
  <c r="DU438" i="1"/>
  <c r="DV438" i="1" s="1"/>
  <c r="EC438" i="1"/>
  <c r="ED438" i="1" s="1"/>
  <c r="CY438" i="1"/>
  <c r="CZ438" i="1" s="1"/>
  <c r="DG438" i="1"/>
  <c r="DH438" i="1" s="1"/>
  <c r="DO438" i="1"/>
  <c r="DP438" i="1" s="1"/>
  <c r="EE438" i="1"/>
  <c r="EF438" i="1" s="1"/>
  <c r="DA438" i="1"/>
  <c r="DB438" i="1" s="1"/>
  <c r="DI438" i="1"/>
  <c r="DJ438" i="1" s="1"/>
  <c r="DQ438" i="1"/>
  <c r="DR438" i="1" s="1"/>
  <c r="DY438" i="1"/>
  <c r="DZ438" i="1" s="1"/>
  <c r="EG438" i="1"/>
  <c r="EH438" i="1" s="1"/>
  <c r="DW438" i="1"/>
  <c r="DX438" i="1" s="1"/>
  <c r="CU434" i="1"/>
  <c r="CV434" i="1" s="1"/>
  <c r="DC434" i="1"/>
  <c r="DD434" i="1" s="1"/>
  <c r="DK434" i="1"/>
  <c r="DL434" i="1" s="1"/>
  <c r="DS434" i="1"/>
  <c r="DT434" i="1" s="1"/>
  <c r="EA434" i="1"/>
  <c r="EB434" i="1" s="1"/>
  <c r="EI434" i="1"/>
  <c r="EJ434" i="1" s="1"/>
  <c r="CW434" i="1"/>
  <c r="CX434" i="1" s="1"/>
  <c r="DE434" i="1"/>
  <c r="DF434" i="1" s="1"/>
  <c r="DM434" i="1"/>
  <c r="DN434" i="1" s="1"/>
  <c r="DU434" i="1"/>
  <c r="DV434" i="1" s="1"/>
  <c r="EC434" i="1"/>
  <c r="ED434" i="1" s="1"/>
  <c r="CY434" i="1"/>
  <c r="CZ434" i="1" s="1"/>
  <c r="DG434" i="1"/>
  <c r="DH434" i="1" s="1"/>
  <c r="DO434" i="1"/>
  <c r="DP434" i="1" s="1"/>
  <c r="DW434" i="1"/>
  <c r="DX434" i="1" s="1"/>
  <c r="EE434" i="1"/>
  <c r="EF434" i="1" s="1"/>
  <c r="DA434" i="1"/>
  <c r="DB434" i="1" s="1"/>
  <c r="DI434" i="1"/>
  <c r="DJ434" i="1" s="1"/>
  <c r="DQ434" i="1"/>
  <c r="DR434" i="1" s="1"/>
  <c r="DY434" i="1"/>
  <c r="DZ434" i="1" s="1"/>
  <c r="EG434" i="1"/>
  <c r="EH434" i="1" s="1"/>
  <c r="CW430" i="1"/>
  <c r="CX430" i="1" s="1"/>
  <c r="DE430" i="1"/>
  <c r="DF430" i="1" s="1"/>
  <c r="DM430" i="1"/>
  <c r="DN430" i="1" s="1"/>
  <c r="DU430" i="1"/>
  <c r="DV430" i="1" s="1"/>
  <c r="EC430" i="1"/>
  <c r="ED430" i="1" s="1"/>
  <c r="DA430" i="1"/>
  <c r="DB430" i="1" s="1"/>
  <c r="DK430" i="1"/>
  <c r="DL430" i="1" s="1"/>
  <c r="DW430" i="1"/>
  <c r="DX430" i="1" s="1"/>
  <c r="EG430" i="1"/>
  <c r="EH430" i="1" s="1"/>
  <c r="DC430" i="1"/>
  <c r="DD430" i="1" s="1"/>
  <c r="DO430" i="1"/>
  <c r="DP430" i="1" s="1"/>
  <c r="DY430" i="1"/>
  <c r="DZ430" i="1" s="1"/>
  <c r="EI430" i="1"/>
  <c r="EJ430" i="1" s="1"/>
  <c r="CU430" i="1"/>
  <c r="CV430" i="1" s="1"/>
  <c r="DG430" i="1"/>
  <c r="DH430" i="1" s="1"/>
  <c r="DQ430" i="1"/>
  <c r="DR430" i="1" s="1"/>
  <c r="EA430" i="1"/>
  <c r="EB430" i="1" s="1"/>
  <c r="CY430" i="1"/>
  <c r="CZ430" i="1" s="1"/>
  <c r="DS430" i="1"/>
  <c r="DT430" i="1" s="1"/>
  <c r="EE430" i="1"/>
  <c r="EF430" i="1" s="1"/>
  <c r="DI430" i="1"/>
  <c r="DJ430" i="1" s="1"/>
  <c r="CW426" i="1"/>
  <c r="CX426" i="1" s="1"/>
  <c r="DE426" i="1"/>
  <c r="DF426" i="1" s="1"/>
  <c r="DM426" i="1"/>
  <c r="DN426" i="1" s="1"/>
  <c r="DU426" i="1"/>
  <c r="DV426" i="1" s="1"/>
  <c r="EC426" i="1"/>
  <c r="ED426" i="1" s="1"/>
  <c r="CY426" i="1"/>
  <c r="CZ426" i="1" s="1"/>
  <c r="DG426" i="1"/>
  <c r="DH426" i="1" s="1"/>
  <c r="DO426" i="1"/>
  <c r="DP426" i="1" s="1"/>
  <c r="DW426" i="1"/>
  <c r="DX426" i="1" s="1"/>
  <c r="EE426" i="1"/>
  <c r="EF426" i="1" s="1"/>
  <c r="DA426" i="1"/>
  <c r="DB426" i="1" s="1"/>
  <c r="DI426" i="1"/>
  <c r="DJ426" i="1" s="1"/>
  <c r="DQ426" i="1"/>
  <c r="DR426" i="1" s="1"/>
  <c r="DY426" i="1"/>
  <c r="DZ426" i="1" s="1"/>
  <c r="CU426" i="1"/>
  <c r="CV426" i="1" s="1"/>
  <c r="EA426" i="1"/>
  <c r="EB426" i="1" s="1"/>
  <c r="DC426" i="1"/>
  <c r="DD426" i="1" s="1"/>
  <c r="EI426" i="1"/>
  <c r="EJ426" i="1" s="1"/>
  <c r="DK426" i="1"/>
  <c r="DL426" i="1" s="1"/>
  <c r="DS426" i="1"/>
  <c r="DT426" i="1" s="1"/>
  <c r="EG426" i="1"/>
  <c r="EH426" i="1" s="1"/>
  <c r="CW422" i="1"/>
  <c r="CX422" i="1" s="1"/>
  <c r="DM422" i="1"/>
  <c r="DN422" i="1" s="1"/>
  <c r="DU422" i="1"/>
  <c r="DV422" i="1" s="1"/>
  <c r="EC422" i="1"/>
  <c r="ED422" i="1" s="1"/>
  <c r="CY422" i="1"/>
  <c r="CZ422" i="1" s="1"/>
  <c r="DG422" i="1"/>
  <c r="DH422" i="1" s="1"/>
  <c r="DO422" i="1"/>
  <c r="DP422" i="1" s="1"/>
  <c r="DW422" i="1"/>
  <c r="DX422" i="1" s="1"/>
  <c r="EE422" i="1"/>
  <c r="EF422" i="1" s="1"/>
  <c r="DA422" i="1"/>
  <c r="DB422" i="1" s="1"/>
  <c r="DI422" i="1"/>
  <c r="DJ422" i="1" s="1"/>
  <c r="DQ422" i="1"/>
  <c r="DR422" i="1" s="1"/>
  <c r="DY422" i="1"/>
  <c r="DZ422" i="1" s="1"/>
  <c r="EG422" i="1"/>
  <c r="EH422" i="1" s="1"/>
  <c r="DC422" i="1"/>
  <c r="DD422" i="1" s="1"/>
  <c r="EI422" i="1"/>
  <c r="EJ422" i="1" s="1"/>
  <c r="DK422" i="1"/>
  <c r="DL422" i="1" s="1"/>
  <c r="DS422" i="1"/>
  <c r="DT422" i="1" s="1"/>
  <c r="CU422" i="1"/>
  <c r="CV422" i="1" s="1"/>
  <c r="EA422" i="1"/>
  <c r="EB422" i="1" s="1"/>
  <c r="DE422" i="1"/>
  <c r="DF422" i="1" s="1"/>
  <c r="CW418" i="1"/>
  <c r="CX418" i="1" s="1"/>
  <c r="DE418" i="1"/>
  <c r="DF418" i="1" s="1"/>
  <c r="DM418" i="1"/>
  <c r="DN418" i="1" s="1"/>
  <c r="DU418" i="1"/>
  <c r="DV418" i="1" s="1"/>
  <c r="EC418" i="1"/>
  <c r="ED418" i="1" s="1"/>
  <c r="CY418" i="1"/>
  <c r="CZ418" i="1" s="1"/>
  <c r="DO418" i="1"/>
  <c r="DP418" i="1" s="1"/>
  <c r="DW418" i="1"/>
  <c r="DX418" i="1" s="1"/>
  <c r="EE418" i="1"/>
  <c r="EF418" i="1" s="1"/>
  <c r="DA418" i="1"/>
  <c r="DB418" i="1" s="1"/>
  <c r="DI418" i="1"/>
  <c r="DJ418" i="1" s="1"/>
  <c r="DQ418" i="1"/>
  <c r="DR418" i="1" s="1"/>
  <c r="DY418" i="1"/>
  <c r="DZ418" i="1" s="1"/>
  <c r="EG418" i="1"/>
  <c r="EH418" i="1" s="1"/>
  <c r="CU418" i="1"/>
  <c r="CV418" i="1" s="1"/>
  <c r="DC418" i="1"/>
  <c r="DD418" i="1" s="1"/>
  <c r="DK418" i="1"/>
  <c r="DL418" i="1" s="1"/>
  <c r="DS418" i="1"/>
  <c r="DT418" i="1" s="1"/>
  <c r="EA418" i="1"/>
  <c r="EB418" i="1" s="1"/>
  <c r="EI418" i="1"/>
  <c r="EJ418" i="1" s="1"/>
  <c r="DG418" i="1"/>
  <c r="DH418" i="1" s="1"/>
  <c r="CW414" i="1"/>
  <c r="CX414" i="1" s="1"/>
  <c r="DE414" i="1"/>
  <c r="DF414" i="1" s="1"/>
  <c r="DM414" i="1"/>
  <c r="DN414" i="1" s="1"/>
  <c r="DU414" i="1"/>
  <c r="DV414" i="1" s="1"/>
  <c r="EC414" i="1"/>
  <c r="ED414" i="1" s="1"/>
  <c r="CY414" i="1"/>
  <c r="CZ414" i="1" s="1"/>
  <c r="DG414" i="1"/>
  <c r="DH414" i="1" s="1"/>
  <c r="DO414" i="1"/>
  <c r="DP414" i="1" s="1"/>
  <c r="DW414" i="1"/>
  <c r="DX414" i="1" s="1"/>
  <c r="EE414" i="1"/>
  <c r="EF414" i="1" s="1"/>
  <c r="DA414" i="1"/>
  <c r="DB414" i="1" s="1"/>
  <c r="DI414" i="1"/>
  <c r="DJ414" i="1" s="1"/>
  <c r="DQ414" i="1"/>
  <c r="DR414" i="1" s="1"/>
  <c r="DY414" i="1"/>
  <c r="DZ414" i="1" s="1"/>
  <c r="EG414" i="1"/>
  <c r="EH414" i="1" s="1"/>
  <c r="CU414" i="1"/>
  <c r="CV414" i="1" s="1"/>
  <c r="DC414" i="1"/>
  <c r="DD414" i="1" s="1"/>
  <c r="DK414" i="1"/>
  <c r="DL414" i="1" s="1"/>
  <c r="DS414" i="1"/>
  <c r="DT414" i="1" s="1"/>
  <c r="EA414" i="1"/>
  <c r="EB414" i="1" s="1"/>
  <c r="EI414" i="1"/>
  <c r="EJ414" i="1" s="1"/>
  <c r="CW410" i="1"/>
  <c r="CX410" i="1" s="1"/>
  <c r="DE410" i="1"/>
  <c r="DF410" i="1" s="1"/>
  <c r="DM410" i="1"/>
  <c r="DN410" i="1" s="1"/>
  <c r="DU410" i="1"/>
  <c r="DV410" i="1" s="1"/>
  <c r="EC410" i="1"/>
  <c r="ED410" i="1" s="1"/>
  <c r="CY410" i="1"/>
  <c r="CZ410" i="1" s="1"/>
  <c r="DG410" i="1"/>
  <c r="DH410" i="1" s="1"/>
  <c r="DO410" i="1"/>
  <c r="DP410" i="1" s="1"/>
  <c r="EE410" i="1"/>
  <c r="EF410" i="1" s="1"/>
  <c r="DA410" i="1"/>
  <c r="DB410" i="1" s="1"/>
  <c r="DI410" i="1"/>
  <c r="DJ410" i="1" s="1"/>
  <c r="DQ410" i="1"/>
  <c r="DR410" i="1" s="1"/>
  <c r="DY410" i="1"/>
  <c r="DZ410" i="1" s="1"/>
  <c r="EG410" i="1"/>
  <c r="EH410" i="1" s="1"/>
  <c r="CU410" i="1"/>
  <c r="CV410" i="1" s="1"/>
  <c r="DC410" i="1"/>
  <c r="DD410" i="1" s="1"/>
  <c r="DK410" i="1"/>
  <c r="DL410" i="1" s="1"/>
  <c r="DS410" i="1"/>
  <c r="DT410" i="1" s="1"/>
  <c r="EA410" i="1"/>
  <c r="EB410" i="1" s="1"/>
  <c r="EI410" i="1"/>
  <c r="EJ410" i="1" s="1"/>
  <c r="DW410" i="1"/>
  <c r="DX410" i="1" s="1"/>
  <c r="CW406" i="1"/>
  <c r="CX406" i="1" s="1"/>
  <c r="DE406" i="1"/>
  <c r="DF406" i="1" s="1"/>
  <c r="DM406" i="1"/>
  <c r="DN406" i="1" s="1"/>
  <c r="DU406" i="1"/>
  <c r="DV406" i="1" s="1"/>
  <c r="EC406" i="1"/>
  <c r="ED406" i="1" s="1"/>
  <c r="CY406" i="1"/>
  <c r="CZ406" i="1" s="1"/>
  <c r="DG406" i="1"/>
  <c r="DH406" i="1" s="1"/>
  <c r="DO406" i="1"/>
  <c r="DP406" i="1" s="1"/>
  <c r="DW406" i="1"/>
  <c r="DX406" i="1" s="1"/>
  <c r="EE406" i="1"/>
  <c r="EF406" i="1" s="1"/>
  <c r="DA406" i="1"/>
  <c r="DB406" i="1" s="1"/>
  <c r="DI406" i="1"/>
  <c r="DJ406" i="1" s="1"/>
  <c r="DQ406" i="1"/>
  <c r="DR406" i="1" s="1"/>
  <c r="DY406" i="1"/>
  <c r="DZ406" i="1" s="1"/>
  <c r="EG406" i="1"/>
  <c r="EH406" i="1" s="1"/>
  <c r="CU406" i="1"/>
  <c r="CV406" i="1" s="1"/>
  <c r="DC406" i="1"/>
  <c r="DD406" i="1" s="1"/>
  <c r="DK406" i="1"/>
  <c r="DL406" i="1" s="1"/>
  <c r="DS406" i="1"/>
  <c r="DT406" i="1" s="1"/>
  <c r="EA406" i="1"/>
  <c r="EB406" i="1" s="1"/>
  <c r="EI406" i="1"/>
  <c r="EJ406" i="1" s="1"/>
  <c r="CW402" i="1"/>
  <c r="CX402" i="1" s="1"/>
  <c r="DE402" i="1"/>
  <c r="DF402" i="1" s="1"/>
  <c r="DM402" i="1"/>
  <c r="DN402" i="1" s="1"/>
  <c r="DU402" i="1"/>
  <c r="DV402" i="1" s="1"/>
  <c r="EC402" i="1"/>
  <c r="ED402" i="1" s="1"/>
  <c r="CY402" i="1"/>
  <c r="CZ402" i="1" s="1"/>
  <c r="DG402" i="1"/>
  <c r="DH402" i="1" s="1"/>
  <c r="DO402" i="1"/>
  <c r="DP402" i="1" s="1"/>
  <c r="DW402" i="1"/>
  <c r="DX402" i="1" s="1"/>
  <c r="EE402" i="1"/>
  <c r="EF402" i="1" s="1"/>
  <c r="DA402" i="1"/>
  <c r="DB402" i="1" s="1"/>
  <c r="DI402" i="1"/>
  <c r="DJ402" i="1" s="1"/>
  <c r="DQ402" i="1"/>
  <c r="DR402" i="1" s="1"/>
  <c r="DY402" i="1"/>
  <c r="DZ402" i="1" s="1"/>
  <c r="EG402" i="1"/>
  <c r="EH402" i="1" s="1"/>
  <c r="CU402" i="1"/>
  <c r="CV402" i="1" s="1"/>
  <c r="DC402" i="1"/>
  <c r="DD402" i="1" s="1"/>
  <c r="DK402" i="1"/>
  <c r="DL402" i="1" s="1"/>
  <c r="DS402" i="1"/>
  <c r="DT402" i="1" s="1"/>
  <c r="EA402" i="1"/>
  <c r="EB402" i="1" s="1"/>
  <c r="EI402" i="1"/>
  <c r="EJ402" i="1" s="1"/>
  <c r="CW398" i="1"/>
  <c r="CX398" i="1" s="1"/>
  <c r="DE398" i="1"/>
  <c r="DF398" i="1" s="1"/>
  <c r="DM398" i="1"/>
  <c r="DN398" i="1" s="1"/>
  <c r="DU398" i="1"/>
  <c r="DV398" i="1" s="1"/>
  <c r="EC398" i="1"/>
  <c r="ED398" i="1" s="1"/>
  <c r="CY398" i="1"/>
  <c r="CZ398" i="1" s="1"/>
  <c r="DG398" i="1"/>
  <c r="DH398" i="1" s="1"/>
  <c r="DO398" i="1"/>
  <c r="DP398" i="1" s="1"/>
  <c r="DW398" i="1"/>
  <c r="DX398" i="1" s="1"/>
  <c r="EE398" i="1"/>
  <c r="EF398" i="1" s="1"/>
  <c r="DA398" i="1"/>
  <c r="DB398" i="1" s="1"/>
  <c r="DI398" i="1"/>
  <c r="DJ398" i="1" s="1"/>
  <c r="DQ398" i="1"/>
  <c r="DR398" i="1" s="1"/>
  <c r="DY398" i="1"/>
  <c r="DZ398" i="1" s="1"/>
  <c r="EG398" i="1"/>
  <c r="EH398" i="1" s="1"/>
  <c r="CU398" i="1"/>
  <c r="CV398" i="1" s="1"/>
  <c r="DC398" i="1"/>
  <c r="DD398" i="1" s="1"/>
  <c r="DK398" i="1"/>
  <c r="DL398" i="1" s="1"/>
  <c r="DS398" i="1"/>
  <c r="DT398" i="1" s="1"/>
  <c r="EA398" i="1"/>
  <c r="EB398" i="1" s="1"/>
  <c r="EI398" i="1"/>
  <c r="EJ398" i="1" s="1"/>
  <c r="CW394" i="1"/>
  <c r="CX394" i="1" s="1"/>
  <c r="DE394" i="1"/>
  <c r="DF394" i="1" s="1"/>
  <c r="DM394" i="1"/>
  <c r="DN394" i="1" s="1"/>
  <c r="DU394" i="1"/>
  <c r="DV394" i="1" s="1"/>
  <c r="CY394" i="1"/>
  <c r="CZ394" i="1" s="1"/>
  <c r="DG394" i="1"/>
  <c r="DH394" i="1" s="1"/>
  <c r="DO394" i="1"/>
  <c r="DP394" i="1" s="1"/>
  <c r="DW394" i="1"/>
  <c r="DX394" i="1" s="1"/>
  <c r="EE394" i="1"/>
  <c r="EF394" i="1" s="1"/>
  <c r="DA394" i="1"/>
  <c r="DB394" i="1" s="1"/>
  <c r="DI394" i="1"/>
  <c r="DJ394" i="1" s="1"/>
  <c r="DQ394" i="1"/>
  <c r="DR394" i="1" s="1"/>
  <c r="DY394" i="1"/>
  <c r="DZ394" i="1" s="1"/>
  <c r="EG394" i="1"/>
  <c r="EH394" i="1" s="1"/>
  <c r="CU394" i="1"/>
  <c r="CV394" i="1" s="1"/>
  <c r="DC394" i="1"/>
  <c r="DD394" i="1" s="1"/>
  <c r="DK394" i="1"/>
  <c r="DL394" i="1" s="1"/>
  <c r="DS394" i="1"/>
  <c r="DT394" i="1" s="1"/>
  <c r="EA394" i="1"/>
  <c r="EB394" i="1" s="1"/>
  <c r="EI394" i="1"/>
  <c r="EJ394" i="1" s="1"/>
  <c r="EC394" i="1"/>
  <c r="ED394" i="1" s="1"/>
  <c r="CW390" i="1"/>
  <c r="CX390" i="1" s="1"/>
  <c r="DE390" i="1"/>
  <c r="DF390" i="1" s="1"/>
  <c r="DM390" i="1"/>
  <c r="DN390" i="1" s="1"/>
  <c r="DU390" i="1"/>
  <c r="DV390" i="1" s="1"/>
  <c r="EC390" i="1"/>
  <c r="ED390" i="1" s="1"/>
  <c r="CY390" i="1"/>
  <c r="CZ390" i="1" s="1"/>
  <c r="DG390" i="1"/>
  <c r="DH390" i="1" s="1"/>
  <c r="DO390" i="1"/>
  <c r="DP390" i="1" s="1"/>
  <c r="DW390" i="1"/>
  <c r="DX390" i="1" s="1"/>
  <c r="EE390" i="1"/>
  <c r="EF390" i="1" s="1"/>
  <c r="DA390" i="1"/>
  <c r="DB390" i="1" s="1"/>
  <c r="DI390" i="1"/>
  <c r="DJ390" i="1" s="1"/>
  <c r="DQ390" i="1"/>
  <c r="DR390" i="1" s="1"/>
  <c r="DY390" i="1"/>
  <c r="DZ390" i="1" s="1"/>
  <c r="EG390" i="1"/>
  <c r="EH390" i="1" s="1"/>
  <c r="CU390" i="1"/>
  <c r="CV390" i="1" s="1"/>
  <c r="DC390" i="1"/>
  <c r="DD390" i="1" s="1"/>
  <c r="DK390" i="1"/>
  <c r="DL390" i="1" s="1"/>
  <c r="DS390" i="1"/>
  <c r="DT390" i="1" s="1"/>
  <c r="EA390" i="1"/>
  <c r="EB390" i="1" s="1"/>
  <c r="EI390" i="1"/>
  <c r="EJ390" i="1" s="1"/>
  <c r="CW386" i="1"/>
  <c r="CX386" i="1" s="1"/>
  <c r="DE386" i="1"/>
  <c r="DF386" i="1" s="1"/>
  <c r="DM386" i="1"/>
  <c r="DN386" i="1" s="1"/>
  <c r="DU386" i="1"/>
  <c r="DV386" i="1" s="1"/>
  <c r="EC386" i="1"/>
  <c r="ED386" i="1" s="1"/>
  <c r="CY386" i="1"/>
  <c r="CZ386" i="1" s="1"/>
  <c r="DG386" i="1"/>
  <c r="DH386" i="1" s="1"/>
  <c r="DO386" i="1"/>
  <c r="DP386" i="1" s="1"/>
  <c r="DW386" i="1"/>
  <c r="DX386" i="1" s="1"/>
  <c r="EE386" i="1"/>
  <c r="EF386" i="1" s="1"/>
  <c r="DA386" i="1"/>
  <c r="DB386" i="1" s="1"/>
  <c r="DI386" i="1"/>
  <c r="DJ386" i="1" s="1"/>
  <c r="DQ386" i="1"/>
  <c r="DR386" i="1" s="1"/>
  <c r="DY386" i="1"/>
  <c r="DZ386" i="1" s="1"/>
  <c r="EG386" i="1"/>
  <c r="EH386" i="1" s="1"/>
  <c r="CU386" i="1"/>
  <c r="CV386" i="1" s="1"/>
  <c r="DC386" i="1"/>
  <c r="DD386" i="1" s="1"/>
  <c r="DK386" i="1"/>
  <c r="DL386" i="1" s="1"/>
  <c r="DS386" i="1"/>
  <c r="DT386" i="1" s="1"/>
  <c r="EA386" i="1"/>
  <c r="EB386" i="1" s="1"/>
  <c r="EI386" i="1"/>
  <c r="EJ386" i="1" s="1"/>
  <c r="CW382" i="1"/>
  <c r="CX382" i="1" s="1"/>
  <c r="DE382" i="1"/>
  <c r="DF382" i="1" s="1"/>
  <c r="DM382" i="1"/>
  <c r="DN382" i="1" s="1"/>
  <c r="DU382" i="1"/>
  <c r="DV382" i="1" s="1"/>
  <c r="EC382" i="1"/>
  <c r="ED382" i="1" s="1"/>
  <c r="CY382" i="1"/>
  <c r="CZ382" i="1" s="1"/>
  <c r="DG382" i="1"/>
  <c r="DH382" i="1" s="1"/>
  <c r="DO382" i="1"/>
  <c r="DP382" i="1" s="1"/>
  <c r="DW382" i="1"/>
  <c r="DX382" i="1" s="1"/>
  <c r="EE382" i="1"/>
  <c r="EF382" i="1" s="1"/>
  <c r="DA382" i="1"/>
  <c r="DB382" i="1" s="1"/>
  <c r="DI382" i="1"/>
  <c r="DJ382" i="1" s="1"/>
  <c r="DY382" i="1"/>
  <c r="DZ382" i="1" s="1"/>
  <c r="EG382" i="1"/>
  <c r="EH382" i="1" s="1"/>
  <c r="CU382" i="1"/>
  <c r="CV382" i="1" s="1"/>
  <c r="DC382" i="1"/>
  <c r="DD382" i="1" s="1"/>
  <c r="DK382" i="1"/>
  <c r="DL382" i="1" s="1"/>
  <c r="DS382" i="1"/>
  <c r="DT382" i="1" s="1"/>
  <c r="EA382" i="1"/>
  <c r="EB382" i="1" s="1"/>
  <c r="EI382" i="1"/>
  <c r="EJ382" i="1" s="1"/>
  <c r="DQ382" i="1"/>
  <c r="DR382" i="1" s="1"/>
  <c r="CW378" i="1"/>
  <c r="CX378" i="1" s="1"/>
  <c r="DE378" i="1"/>
  <c r="DF378" i="1" s="1"/>
  <c r="DM378" i="1"/>
  <c r="DN378" i="1" s="1"/>
  <c r="DU378" i="1"/>
  <c r="DV378" i="1" s="1"/>
  <c r="EC378" i="1"/>
  <c r="ED378" i="1" s="1"/>
  <c r="CY378" i="1"/>
  <c r="CZ378" i="1" s="1"/>
  <c r="DG378" i="1"/>
  <c r="DH378" i="1" s="1"/>
  <c r="DO378" i="1"/>
  <c r="DP378" i="1" s="1"/>
  <c r="DW378" i="1"/>
  <c r="DX378" i="1" s="1"/>
  <c r="EE378" i="1"/>
  <c r="EF378" i="1" s="1"/>
  <c r="DA378" i="1"/>
  <c r="DB378" i="1" s="1"/>
  <c r="DI378" i="1"/>
  <c r="DJ378" i="1" s="1"/>
  <c r="DQ378" i="1"/>
  <c r="DR378" i="1" s="1"/>
  <c r="DY378" i="1"/>
  <c r="DZ378" i="1" s="1"/>
  <c r="EG378" i="1"/>
  <c r="EH378" i="1" s="1"/>
  <c r="CU378" i="1"/>
  <c r="CV378" i="1" s="1"/>
  <c r="DC378" i="1"/>
  <c r="DD378" i="1" s="1"/>
  <c r="DK378" i="1"/>
  <c r="DL378" i="1" s="1"/>
  <c r="DS378" i="1"/>
  <c r="DT378" i="1" s="1"/>
  <c r="EA378" i="1"/>
  <c r="EB378" i="1" s="1"/>
  <c r="EI378" i="1"/>
  <c r="EJ378" i="1" s="1"/>
  <c r="CW374" i="1"/>
  <c r="CX374" i="1" s="1"/>
  <c r="DE374" i="1"/>
  <c r="DF374" i="1" s="1"/>
  <c r="DM374" i="1"/>
  <c r="DN374" i="1" s="1"/>
  <c r="DU374" i="1"/>
  <c r="DV374" i="1" s="1"/>
  <c r="EC374" i="1"/>
  <c r="ED374" i="1" s="1"/>
  <c r="CY374" i="1"/>
  <c r="CZ374" i="1" s="1"/>
  <c r="DG374" i="1"/>
  <c r="DH374" i="1" s="1"/>
  <c r="DO374" i="1"/>
  <c r="DP374" i="1" s="1"/>
  <c r="DW374" i="1"/>
  <c r="DX374" i="1" s="1"/>
  <c r="EE374" i="1"/>
  <c r="EF374" i="1" s="1"/>
  <c r="DA374" i="1"/>
  <c r="DB374" i="1" s="1"/>
  <c r="DI374" i="1"/>
  <c r="DJ374" i="1" s="1"/>
  <c r="DQ374" i="1"/>
  <c r="DR374" i="1" s="1"/>
  <c r="DY374" i="1"/>
  <c r="DZ374" i="1" s="1"/>
  <c r="EG374" i="1"/>
  <c r="EH374" i="1" s="1"/>
  <c r="CU374" i="1"/>
  <c r="CV374" i="1" s="1"/>
  <c r="DC374" i="1"/>
  <c r="DD374" i="1" s="1"/>
  <c r="DK374" i="1"/>
  <c r="DL374" i="1" s="1"/>
  <c r="DS374" i="1"/>
  <c r="DT374" i="1" s="1"/>
  <c r="EA374" i="1"/>
  <c r="EB374" i="1" s="1"/>
  <c r="EI374" i="1"/>
  <c r="EJ374" i="1" s="1"/>
  <c r="CW370" i="1"/>
  <c r="CX370" i="1" s="1"/>
  <c r="DE370" i="1"/>
  <c r="DF370" i="1" s="1"/>
  <c r="DM370" i="1"/>
  <c r="DN370" i="1" s="1"/>
  <c r="DU370" i="1"/>
  <c r="DV370" i="1" s="1"/>
  <c r="EC370" i="1"/>
  <c r="ED370" i="1" s="1"/>
  <c r="CY370" i="1"/>
  <c r="CZ370" i="1" s="1"/>
  <c r="DG370" i="1"/>
  <c r="DH370" i="1" s="1"/>
  <c r="DO370" i="1"/>
  <c r="DP370" i="1" s="1"/>
  <c r="DW370" i="1"/>
  <c r="DX370" i="1" s="1"/>
  <c r="EE370" i="1"/>
  <c r="EF370" i="1" s="1"/>
  <c r="DA370" i="1"/>
  <c r="DB370" i="1" s="1"/>
  <c r="DI370" i="1"/>
  <c r="DJ370" i="1" s="1"/>
  <c r="DQ370" i="1"/>
  <c r="DR370" i="1" s="1"/>
  <c r="DY370" i="1"/>
  <c r="DZ370" i="1" s="1"/>
  <c r="EG370" i="1"/>
  <c r="EH370" i="1" s="1"/>
  <c r="CU370" i="1"/>
  <c r="CV370" i="1" s="1"/>
  <c r="DC370" i="1"/>
  <c r="DD370" i="1" s="1"/>
  <c r="DK370" i="1"/>
  <c r="DL370" i="1" s="1"/>
  <c r="DS370" i="1"/>
  <c r="DT370" i="1" s="1"/>
  <c r="EA370" i="1"/>
  <c r="EB370" i="1" s="1"/>
  <c r="EI370" i="1"/>
  <c r="EJ370" i="1" s="1"/>
  <c r="CW366" i="1"/>
  <c r="CX366" i="1" s="1"/>
  <c r="DE366" i="1"/>
  <c r="DF366" i="1" s="1"/>
  <c r="DM366" i="1"/>
  <c r="DN366" i="1" s="1"/>
  <c r="DU366" i="1"/>
  <c r="DV366" i="1" s="1"/>
  <c r="EC366" i="1"/>
  <c r="ED366" i="1" s="1"/>
  <c r="CY366" i="1"/>
  <c r="CZ366" i="1" s="1"/>
  <c r="DG366" i="1"/>
  <c r="DH366" i="1" s="1"/>
  <c r="DO366" i="1"/>
  <c r="DP366" i="1" s="1"/>
  <c r="DW366" i="1"/>
  <c r="DX366" i="1" s="1"/>
  <c r="EE366" i="1"/>
  <c r="EF366" i="1" s="1"/>
  <c r="DA366" i="1"/>
  <c r="DB366" i="1" s="1"/>
  <c r="DI366" i="1"/>
  <c r="DJ366" i="1" s="1"/>
  <c r="DQ366" i="1"/>
  <c r="DR366" i="1" s="1"/>
  <c r="DY366" i="1"/>
  <c r="DZ366" i="1" s="1"/>
  <c r="EG366" i="1"/>
  <c r="EH366" i="1" s="1"/>
  <c r="CU366" i="1"/>
  <c r="CV366" i="1" s="1"/>
  <c r="DC366" i="1"/>
  <c r="DD366" i="1" s="1"/>
  <c r="DK366" i="1"/>
  <c r="DL366" i="1" s="1"/>
  <c r="DS366" i="1"/>
  <c r="DT366" i="1" s="1"/>
  <c r="EA366" i="1"/>
  <c r="EB366" i="1" s="1"/>
  <c r="EI366" i="1"/>
  <c r="EJ366" i="1" s="1"/>
  <c r="CW362" i="1"/>
  <c r="CX362" i="1" s="1"/>
  <c r="DE362" i="1"/>
  <c r="DF362" i="1" s="1"/>
  <c r="DM362" i="1"/>
  <c r="DN362" i="1" s="1"/>
  <c r="DU362" i="1"/>
  <c r="DV362" i="1" s="1"/>
  <c r="EC362" i="1"/>
  <c r="ED362" i="1" s="1"/>
  <c r="CY362" i="1"/>
  <c r="CZ362" i="1" s="1"/>
  <c r="DG362" i="1"/>
  <c r="DH362" i="1" s="1"/>
  <c r="DO362" i="1"/>
  <c r="DP362" i="1" s="1"/>
  <c r="DW362" i="1"/>
  <c r="DX362" i="1" s="1"/>
  <c r="EE362" i="1"/>
  <c r="EF362" i="1" s="1"/>
  <c r="DA362" i="1"/>
  <c r="DB362" i="1" s="1"/>
  <c r="DI362" i="1"/>
  <c r="DJ362" i="1" s="1"/>
  <c r="DQ362" i="1"/>
  <c r="DR362" i="1" s="1"/>
  <c r="DY362" i="1"/>
  <c r="DZ362" i="1" s="1"/>
  <c r="EG362" i="1"/>
  <c r="EH362" i="1" s="1"/>
  <c r="CU362" i="1"/>
  <c r="CV362" i="1" s="1"/>
  <c r="DC362" i="1"/>
  <c r="DD362" i="1" s="1"/>
  <c r="DK362" i="1"/>
  <c r="DL362" i="1" s="1"/>
  <c r="DS362" i="1"/>
  <c r="DT362" i="1" s="1"/>
  <c r="EA362" i="1"/>
  <c r="EB362" i="1" s="1"/>
  <c r="EI362" i="1"/>
  <c r="EJ362" i="1" s="1"/>
  <c r="CW358" i="1"/>
  <c r="CX358" i="1" s="1"/>
  <c r="DE358" i="1"/>
  <c r="DF358" i="1" s="1"/>
  <c r="DM358" i="1"/>
  <c r="DN358" i="1" s="1"/>
  <c r="DU358" i="1"/>
  <c r="DV358" i="1" s="1"/>
  <c r="EC358" i="1"/>
  <c r="ED358" i="1" s="1"/>
  <c r="CY358" i="1"/>
  <c r="CZ358" i="1" s="1"/>
  <c r="DG358" i="1"/>
  <c r="DH358" i="1" s="1"/>
  <c r="DO358" i="1"/>
  <c r="DP358" i="1" s="1"/>
  <c r="DW358" i="1"/>
  <c r="DX358" i="1" s="1"/>
  <c r="EE358" i="1"/>
  <c r="EF358" i="1" s="1"/>
  <c r="DA358" i="1"/>
  <c r="DB358" i="1" s="1"/>
  <c r="DI358" i="1"/>
  <c r="DJ358" i="1" s="1"/>
  <c r="DQ358" i="1"/>
  <c r="DR358" i="1" s="1"/>
  <c r="DY358" i="1"/>
  <c r="DZ358" i="1" s="1"/>
  <c r="EG358" i="1"/>
  <c r="EH358" i="1" s="1"/>
  <c r="CU358" i="1"/>
  <c r="CV358" i="1" s="1"/>
  <c r="DC358" i="1"/>
  <c r="DD358" i="1" s="1"/>
  <c r="DK358" i="1"/>
  <c r="DL358" i="1" s="1"/>
  <c r="DS358" i="1"/>
  <c r="DT358" i="1" s="1"/>
  <c r="EA358" i="1"/>
  <c r="EB358" i="1" s="1"/>
  <c r="EI358" i="1"/>
  <c r="EJ358" i="1" s="1"/>
  <c r="CW354" i="1"/>
  <c r="CX354" i="1" s="1"/>
  <c r="DE354" i="1"/>
  <c r="DF354" i="1" s="1"/>
  <c r="DM354" i="1"/>
  <c r="DN354" i="1" s="1"/>
  <c r="DU354" i="1"/>
  <c r="DV354" i="1" s="1"/>
  <c r="EC354" i="1"/>
  <c r="ED354" i="1" s="1"/>
  <c r="CY354" i="1"/>
  <c r="CZ354" i="1" s="1"/>
  <c r="DG354" i="1"/>
  <c r="DH354" i="1" s="1"/>
  <c r="DO354" i="1"/>
  <c r="DP354" i="1" s="1"/>
  <c r="DW354" i="1"/>
  <c r="DX354" i="1" s="1"/>
  <c r="EE354" i="1"/>
  <c r="EF354" i="1" s="1"/>
  <c r="DA354" i="1"/>
  <c r="DB354" i="1" s="1"/>
  <c r="DI354" i="1"/>
  <c r="DJ354" i="1" s="1"/>
  <c r="DQ354" i="1"/>
  <c r="DR354" i="1" s="1"/>
  <c r="DY354" i="1"/>
  <c r="DZ354" i="1" s="1"/>
  <c r="EG354" i="1"/>
  <c r="EH354" i="1" s="1"/>
  <c r="CU354" i="1"/>
  <c r="CV354" i="1" s="1"/>
  <c r="DC354" i="1"/>
  <c r="DD354" i="1" s="1"/>
  <c r="DK354" i="1"/>
  <c r="DL354" i="1" s="1"/>
  <c r="DS354" i="1"/>
  <c r="DT354" i="1" s="1"/>
  <c r="EA354" i="1"/>
  <c r="EB354" i="1" s="1"/>
  <c r="EI354" i="1"/>
  <c r="EJ354" i="1" s="1"/>
  <c r="CW350" i="1"/>
  <c r="CX350" i="1" s="1"/>
  <c r="DE350" i="1"/>
  <c r="DF350" i="1" s="1"/>
  <c r="DM350" i="1"/>
  <c r="DN350" i="1" s="1"/>
  <c r="DU350" i="1"/>
  <c r="DV350" i="1" s="1"/>
  <c r="EC350" i="1"/>
  <c r="ED350" i="1" s="1"/>
  <c r="CY350" i="1"/>
  <c r="CZ350" i="1" s="1"/>
  <c r="DG350" i="1"/>
  <c r="DH350" i="1" s="1"/>
  <c r="DO350" i="1"/>
  <c r="DP350" i="1" s="1"/>
  <c r="DW350" i="1"/>
  <c r="DX350" i="1" s="1"/>
  <c r="EE350" i="1"/>
  <c r="EF350" i="1" s="1"/>
  <c r="DA350" i="1"/>
  <c r="DB350" i="1" s="1"/>
  <c r="DI350" i="1"/>
  <c r="DJ350" i="1" s="1"/>
  <c r="DQ350" i="1"/>
  <c r="DR350" i="1" s="1"/>
  <c r="DY350" i="1"/>
  <c r="DZ350" i="1" s="1"/>
  <c r="EG350" i="1"/>
  <c r="EH350" i="1" s="1"/>
  <c r="CU350" i="1"/>
  <c r="CV350" i="1" s="1"/>
  <c r="DC350" i="1"/>
  <c r="DD350" i="1" s="1"/>
  <c r="DK350" i="1"/>
  <c r="DL350" i="1" s="1"/>
  <c r="DS350" i="1"/>
  <c r="DT350" i="1" s="1"/>
  <c r="EA350" i="1"/>
  <c r="EB350" i="1" s="1"/>
  <c r="EI350" i="1"/>
  <c r="EJ350" i="1" s="1"/>
  <c r="CW346" i="1"/>
  <c r="CX346" i="1" s="1"/>
  <c r="DE346" i="1"/>
  <c r="DF346" i="1" s="1"/>
  <c r="DM346" i="1"/>
  <c r="DN346" i="1" s="1"/>
  <c r="DU346" i="1"/>
  <c r="DV346" i="1" s="1"/>
  <c r="EC346" i="1"/>
  <c r="ED346" i="1" s="1"/>
  <c r="CY346" i="1"/>
  <c r="CZ346" i="1" s="1"/>
  <c r="DG346" i="1"/>
  <c r="DH346" i="1" s="1"/>
  <c r="DO346" i="1"/>
  <c r="DP346" i="1" s="1"/>
  <c r="DW346" i="1"/>
  <c r="DX346" i="1" s="1"/>
  <c r="EE346" i="1"/>
  <c r="EF346" i="1" s="1"/>
  <c r="DA346" i="1"/>
  <c r="DB346" i="1" s="1"/>
  <c r="DI346" i="1"/>
  <c r="DJ346" i="1" s="1"/>
  <c r="DQ346" i="1"/>
  <c r="DR346" i="1" s="1"/>
  <c r="DY346" i="1"/>
  <c r="DZ346" i="1" s="1"/>
  <c r="EG346" i="1"/>
  <c r="EH346" i="1" s="1"/>
  <c r="CU346" i="1"/>
  <c r="CV346" i="1" s="1"/>
  <c r="DC346" i="1"/>
  <c r="DD346" i="1" s="1"/>
  <c r="DK346" i="1"/>
  <c r="DL346" i="1" s="1"/>
  <c r="DS346" i="1"/>
  <c r="DT346" i="1" s="1"/>
  <c r="EA346" i="1"/>
  <c r="EB346" i="1" s="1"/>
  <c r="EI346" i="1"/>
  <c r="EJ346" i="1" s="1"/>
  <c r="CW342" i="1"/>
  <c r="CX342" i="1" s="1"/>
  <c r="DE342" i="1"/>
  <c r="DF342" i="1" s="1"/>
  <c r="DM342" i="1"/>
  <c r="DN342" i="1" s="1"/>
  <c r="DU342" i="1"/>
  <c r="DV342" i="1" s="1"/>
  <c r="EC342" i="1"/>
  <c r="ED342" i="1" s="1"/>
  <c r="CY342" i="1"/>
  <c r="CZ342" i="1" s="1"/>
  <c r="DG342" i="1"/>
  <c r="DH342" i="1" s="1"/>
  <c r="DO342" i="1"/>
  <c r="DP342" i="1" s="1"/>
  <c r="DW342" i="1"/>
  <c r="DX342" i="1" s="1"/>
  <c r="EE342" i="1"/>
  <c r="EF342" i="1" s="1"/>
  <c r="DA342" i="1"/>
  <c r="DB342" i="1" s="1"/>
  <c r="DI342" i="1"/>
  <c r="DJ342" i="1" s="1"/>
  <c r="DQ342" i="1"/>
  <c r="DR342" i="1" s="1"/>
  <c r="DY342" i="1"/>
  <c r="DZ342" i="1" s="1"/>
  <c r="EG342" i="1"/>
  <c r="EH342" i="1" s="1"/>
  <c r="CU342" i="1"/>
  <c r="CV342" i="1" s="1"/>
  <c r="DC342" i="1"/>
  <c r="DD342" i="1" s="1"/>
  <c r="DK342" i="1"/>
  <c r="DL342" i="1" s="1"/>
  <c r="DS342" i="1"/>
  <c r="DT342" i="1" s="1"/>
  <c r="EA342" i="1"/>
  <c r="EB342" i="1" s="1"/>
  <c r="EI342" i="1"/>
  <c r="EJ342" i="1" s="1"/>
  <c r="CW338" i="1"/>
  <c r="CX338" i="1" s="1"/>
  <c r="DE338" i="1"/>
  <c r="DF338" i="1" s="1"/>
  <c r="DM338" i="1"/>
  <c r="DN338" i="1" s="1"/>
  <c r="DU338" i="1"/>
  <c r="DV338" i="1" s="1"/>
  <c r="EC338" i="1"/>
  <c r="ED338" i="1" s="1"/>
  <c r="CY338" i="1"/>
  <c r="CZ338" i="1" s="1"/>
  <c r="DG338" i="1"/>
  <c r="DH338" i="1" s="1"/>
  <c r="DO338" i="1"/>
  <c r="DP338" i="1" s="1"/>
  <c r="DW338" i="1"/>
  <c r="DX338" i="1" s="1"/>
  <c r="EE338" i="1"/>
  <c r="EF338" i="1" s="1"/>
  <c r="DA338" i="1"/>
  <c r="DB338" i="1" s="1"/>
  <c r="DI338" i="1"/>
  <c r="DJ338" i="1" s="1"/>
  <c r="DQ338" i="1"/>
  <c r="DR338" i="1" s="1"/>
  <c r="DY338" i="1"/>
  <c r="DZ338" i="1" s="1"/>
  <c r="EG338" i="1"/>
  <c r="EH338" i="1" s="1"/>
  <c r="CU338" i="1"/>
  <c r="CV338" i="1" s="1"/>
  <c r="DC338" i="1"/>
  <c r="DD338" i="1" s="1"/>
  <c r="DK338" i="1"/>
  <c r="DL338" i="1" s="1"/>
  <c r="DS338" i="1"/>
  <c r="DT338" i="1" s="1"/>
  <c r="EA338" i="1"/>
  <c r="EB338" i="1" s="1"/>
  <c r="EI338" i="1"/>
  <c r="EJ338" i="1" s="1"/>
  <c r="CW334" i="1"/>
  <c r="CX334" i="1" s="1"/>
  <c r="DE334" i="1"/>
  <c r="DF334" i="1" s="1"/>
  <c r="DM334" i="1"/>
  <c r="DN334" i="1" s="1"/>
  <c r="DU334" i="1"/>
  <c r="DV334" i="1" s="1"/>
  <c r="EC334" i="1"/>
  <c r="ED334" i="1" s="1"/>
  <c r="CY334" i="1"/>
  <c r="CZ334" i="1" s="1"/>
  <c r="DG334" i="1"/>
  <c r="DH334" i="1" s="1"/>
  <c r="DO334" i="1"/>
  <c r="DP334" i="1" s="1"/>
  <c r="DW334" i="1"/>
  <c r="DX334" i="1" s="1"/>
  <c r="EE334" i="1"/>
  <c r="EF334" i="1" s="1"/>
  <c r="DA334" i="1"/>
  <c r="DB334" i="1" s="1"/>
  <c r="DI334" i="1"/>
  <c r="DJ334" i="1" s="1"/>
  <c r="DQ334" i="1"/>
  <c r="DR334" i="1" s="1"/>
  <c r="DY334" i="1"/>
  <c r="DZ334" i="1" s="1"/>
  <c r="EG334" i="1"/>
  <c r="EH334" i="1" s="1"/>
  <c r="CU334" i="1"/>
  <c r="CV334" i="1" s="1"/>
  <c r="DC334" i="1"/>
  <c r="DD334" i="1" s="1"/>
  <c r="DK334" i="1"/>
  <c r="DL334" i="1" s="1"/>
  <c r="DS334" i="1"/>
  <c r="DT334" i="1" s="1"/>
  <c r="EA334" i="1"/>
  <c r="EB334" i="1" s="1"/>
  <c r="EI334" i="1"/>
  <c r="EJ334" i="1" s="1"/>
  <c r="CW330" i="1"/>
  <c r="CX330" i="1" s="1"/>
  <c r="DE330" i="1"/>
  <c r="DF330" i="1" s="1"/>
  <c r="DM330" i="1"/>
  <c r="DN330" i="1" s="1"/>
  <c r="DU330" i="1"/>
  <c r="DV330" i="1" s="1"/>
  <c r="EC330" i="1"/>
  <c r="ED330" i="1" s="1"/>
  <c r="CY330" i="1"/>
  <c r="CZ330" i="1" s="1"/>
  <c r="DG330" i="1"/>
  <c r="DH330" i="1" s="1"/>
  <c r="DO330" i="1"/>
  <c r="DP330" i="1" s="1"/>
  <c r="DW330" i="1"/>
  <c r="DX330" i="1" s="1"/>
  <c r="EE330" i="1"/>
  <c r="EF330" i="1" s="1"/>
  <c r="DA330" i="1"/>
  <c r="DB330" i="1" s="1"/>
  <c r="DI330" i="1"/>
  <c r="DJ330" i="1" s="1"/>
  <c r="DQ330" i="1"/>
  <c r="DR330" i="1" s="1"/>
  <c r="DY330" i="1"/>
  <c r="DZ330" i="1" s="1"/>
  <c r="EG330" i="1"/>
  <c r="EH330" i="1" s="1"/>
  <c r="CU330" i="1"/>
  <c r="CV330" i="1" s="1"/>
  <c r="DC330" i="1"/>
  <c r="DD330" i="1" s="1"/>
  <c r="DK330" i="1"/>
  <c r="DL330" i="1" s="1"/>
  <c r="DS330" i="1"/>
  <c r="DT330" i="1" s="1"/>
  <c r="EA330" i="1"/>
  <c r="EB330" i="1" s="1"/>
  <c r="EI330" i="1"/>
  <c r="EJ330" i="1" s="1"/>
  <c r="CW326" i="1"/>
  <c r="CX326" i="1" s="1"/>
  <c r="DE326" i="1"/>
  <c r="DF326" i="1" s="1"/>
  <c r="DM326" i="1"/>
  <c r="DN326" i="1" s="1"/>
  <c r="DU326" i="1"/>
  <c r="DV326" i="1" s="1"/>
  <c r="EC326" i="1"/>
  <c r="ED326" i="1" s="1"/>
  <c r="CY326" i="1"/>
  <c r="CZ326" i="1" s="1"/>
  <c r="DG326" i="1"/>
  <c r="DH326" i="1" s="1"/>
  <c r="DO326" i="1"/>
  <c r="DP326" i="1" s="1"/>
  <c r="DW326" i="1"/>
  <c r="DX326" i="1" s="1"/>
  <c r="EE326" i="1"/>
  <c r="EF326" i="1" s="1"/>
  <c r="DA326" i="1"/>
  <c r="DB326" i="1" s="1"/>
  <c r="DI326" i="1"/>
  <c r="DJ326" i="1" s="1"/>
  <c r="DQ326" i="1"/>
  <c r="DR326" i="1" s="1"/>
  <c r="DY326" i="1"/>
  <c r="DZ326" i="1" s="1"/>
  <c r="EG326" i="1"/>
  <c r="EH326" i="1" s="1"/>
  <c r="CU326" i="1"/>
  <c r="CV326" i="1" s="1"/>
  <c r="DC326" i="1"/>
  <c r="DD326" i="1" s="1"/>
  <c r="DK326" i="1"/>
  <c r="DL326" i="1" s="1"/>
  <c r="DS326" i="1"/>
  <c r="DT326" i="1" s="1"/>
  <c r="EA326" i="1"/>
  <c r="EB326" i="1" s="1"/>
  <c r="EI326" i="1"/>
  <c r="EJ326" i="1" s="1"/>
  <c r="CW322" i="1"/>
  <c r="CX322" i="1" s="1"/>
  <c r="DE322" i="1"/>
  <c r="DF322" i="1" s="1"/>
  <c r="DM322" i="1"/>
  <c r="DN322" i="1" s="1"/>
  <c r="DU322" i="1"/>
  <c r="DV322" i="1" s="1"/>
  <c r="EC322" i="1"/>
  <c r="ED322" i="1" s="1"/>
  <c r="CY322" i="1"/>
  <c r="CZ322" i="1" s="1"/>
  <c r="DG322" i="1"/>
  <c r="DH322" i="1" s="1"/>
  <c r="DO322" i="1"/>
  <c r="DP322" i="1" s="1"/>
  <c r="DW322" i="1"/>
  <c r="DX322" i="1" s="1"/>
  <c r="EE322" i="1"/>
  <c r="EF322" i="1" s="1"/>
  <c r="DA322" i="1"/>
  <c r="DB322" i="1" s="1"/>
  <c r="DI322" i="1"/>
  <c r="DJ322" i="1" s="1"/>
  <c r="DQ322" i="1"/>
  <c r="DR322" i="1" s="1"/>
  <c r="DY322" i="1"/>
  <c r="DZ322" i="1" s="1"/>
  <c r="EG322" i="1"/>
  <c r="EH322" i="1" s="1"/>
  <c r="CU322" i="1"/>
  <c r="CV322" i="1" s="1"/>
  <c r="DC322" i="1"/>
  <c r="DD322" i="1" s="1"/>
  <c r="DK322" i="1"/>
  <c r="DL322" i="1" s="1"/>
  <c r="DS322" i="1"/>
  <c r="DT322" i="1" s="1"/>
  <c r="EA322" i="1"/>
  <c r="EB322" i="1" s="1"/>
  <c r="EI322" i="1"/>
  <c r="EJ322" i="1" s="1"/>
  <c r="CW318" i="1"/>
  <c r="CX318" i="1" s="1"/>
  <c r="DE318" i="1"/>
  <c r="DF318" i="1" s="1"/>
  <c r="DM318" i="1"/>
  <c r="DN318" i="1" s="1"/>
  <c r="EC318" i="1"/>
  <c r="ED318" i="1" s="1"/>
  <c r="CY318" i="1"/>
  <c r="CZ318" i="1" s="1"/>
  <c r="DG318" i="1"/>
  <c r="DH318" i="1" s="1"/>
  <c r="DO318" i="1"/>
  <c r="DP318" i="1" s="1"/>
  <c r="DW318" i="1"/>
  <c r="DX318" i="1" s="1"/>
  <c r="EE318" i="1"/>
  <c r="EF318" i="1" s="1"/>
  <c r="DA318" i="1"/>
  <c r="DB318" i="1" s="1"/>
  <c r="DI318" i="1"/>
  <c r="DJ318" i="1" s="1"/>
  <c r="DQ318" i="1"/>
  <c r="DR318" i="1" s="1"/>
  <c r="DY318" i="1"/>
  <c r="DZ318" i="1" s="1"/>
  <c r="EG318" i="1"/>
  <c r="EH318" i="1" s="1"/>
  <c r="CU318" i="1"/>
  <c r="CV318" i="1" s="1"/>
  <c r="DC318" i="1"/>
  <c r="DD318" i="1" s="1"/>
  <c r="DK318" i="1"/>
  <c r="DL318" i="1" s="1"/>
  <c r="DS318" i="1"/>
  <c r="DT318" i="1" s="1"/>
  <c r="EA318" i="1"/>
  <c r="EB318" i="1" s="1"/>
  <c r="EI318" i="1"/>
  <c r="EJ318" i="1" s="1"/>
  <c r="DU318" i="1"/>
  <c r="DV318" i="1" s="1"/>
  <c r="CW314" i="1"/>
  <c r="CX314" i="1" s="1"/>
  <c r="DE314" i="1"/>
  <c r="DF314" i="1" s="1"/>
  <c r="DM314" i="1"/>
  <c r="DN314" i="1" s="1"/>
  <c r="DU314" i="1"/>
  <c r="DV314" i="1" s="1"/>
  <c r="EC314" i="1"/>
  <c r="ED314" i="1" s="1"/>
  <c r="CY314" i="1"/>
  <c r="CZ314" i="1" s="1"/>
  <c r="DG314" i="1"/>
  <c r="DH314" i="1" s="1"/>
  <c r="DO314" i="1"/>
  <c r="DP314" i="1" s="1"/>
  <c r="DW314" i="1"/>
  <c r="DX314" i="1" s="1"/>
  <c r="EE314" i="1"/>
  <c r="EF314" i="1" s="1"/>
  <c r="DA314" i="1"/>
  <c r="DB314" i="1" s="1"/>
  <c r="DI314" i="1"/>
  <c r="DJ314" i="1" s="1"/>
  <c r="DQ314" i="1"/>
  <c r="DR314" i="1" s="1"/>
  <c r="DY314" i="1"/>
  <c r="DZ314" i="1" s="1"/>
  <c r="EG314" i="1"/>
  <c r="EH314" i="1" s="1"/>
  <c r="CU314" i="1"/>
  <c r="CV314" i="1" s="1"/>
  <c r="DK314" i="1"/>
  <c r="DL314" i="1" s="1"/>
  <c r="DS314" i="1"/>
  <c r="DT314" i="1" s="1"/>
  <c r="EA314" i="1"/>
  <c r="EB314" i="1" s="1"/>
  <c r="EI314" i="1"/>
  <c r="EJ314" i="1" s="1"/>
  <c r="DC314" i="1"/>
  <c r="DD314" i="1" s="1"/>
  <c r="CW310" i="1"/>
  <c r="CX310" i="1" s="1"/>
  <c r="DE310" i="1"/>
  <c r="DF310" i="1" s="1"/>
  <c r="DM310" i="1"/>
  <c r="DN310" i="1" s="1"/>
  <c r="DU310" i="1"/>
  <c r="DV310" i="1" s="1"/>
  <c r="CY310" i="1"/>
  <c r="CZ310" i="1" s="1"/>
  <c r="DG310" i="1"/>
  <c r="DH310" i="1" s="1"/>
  <c r="DO310" i="1"/>
  <c r="DP310" i="1" s="1"/>
  <c r="DW310" i="1"/>
  <c r="DX310" i="1" s="1"/>
  <c r="EE310" i="1"/>
  <c r="EF310" i="1" s="1"/>
  <c r="DA310" i="1"/>
  <c r="DB310" i="1" s="1"/>
  <c r="DI310" i="1"/>
  <c r="DJ310" i="1" s="1"/>
  <c r="DQ310" i="1"/>
  <c r="DR310" i="1" s="1"/>
  <c r="DY310" i="1"/>
  <c r="DZ310" i="1" s="1"/>
  <c r="EG310" i="1"/>
  <c r="EH310" i="1" s="1"/>
  <c r="CU310" i="1"/>
  <c r="CV310" i="1" s="1"/>
  <c r="DC310" i="1"/>
  <c r="DD310" i="1" s="1"/>
  <c r="DK310" i="1"/>
  <c r="DL310" i="1" s="1"/>
  <c r="DS310" i="1"/>
  <c r="DT310" i="1" s="1"/>
  <c r="EA310" i="1"/>
  <c r="EB310" i="1" s="1"/>
  <c r="EI310" i="1"/>
  <c r="EJ310" i="1" s="1"/>
  <c r="EC310" i="1"/>
  <c r="ED310" i="1" s="1"/>
  <c r="CW306" i="1"/>
  <c r="CX306" i="1" s="1"/>
  <c r="DE306" i="1"/>
  <c r="DF306" i="1" s="1"/>
  <c r="DM306" i="1"/>
  <c r="DN306" i="1" s="1"/>
  <c r="DU306" i="1"/>
  <c r="DV306" i="1" s="1"/>
  <c r="EC306" i="1"/>
  <c r="ED306" i="1" s="1"/>
  <c r="CY306" i="1"/>
  <c r="CZ306" i="1" s="1"/>
  <c r="DG306" i="1"/>
  <c r="DH306" i="1" s="1"/>
  <c r="DO306" i="1"/>
  <c r="DP306" i="1" s="1"/>
  <c r="DW306" i="1"/>
  <c r="DX306" i="1" s="1"/>
  <c r="EE306" i="1"/>
  <c r="EF306" i="1" s="1"/>
  <c r="DA306" i="1"/>
  <c r="DB306" i="1" s="1"/>
  <c r="DI306" i="1"/>
  <c r="DJ306" i="1" s="1"/>
  <c r="DQ306" i="1"/>
  <c r="DR306" i="1" s="1"/>
  <c r="DY306" i="1"/>
  <c r="DZ306" i="1" s="1"/>
  <c r="EG306" i="1"/>
  <c r="EH306" i="1" s="1"/>
  <c r="CU306" i="1"/>
  <c r="CV306" i="1" s="1"/>
  <c r="DC306" i="1"/>
  <c r="DD306" i="1" s="1"/>
  <c r="DK306" i="1"/>
  <c r="DL306" i="1" s="1"/>
  <c r="EA306" i="1"/>
  <c r="EB306" i="1" s="1"/>
  <c r="EI306" i="1"/>
  <c r="EJ306" i="1" s="1"/>
  <c r="DS306" i="1"/>
  <c r="DT306" i="1" s="1"/>
  <c r="CW302" i="1"/>
  <c r="CX302" i="1" s="1"/>
  <c r="DE302" i="1"/>
  <c r="DF302" i="1" s="1"/>
  <c r="DM302" i="1"/>
  <c r="DN302" i="1" s="1"/>
  <c r="DU302" i="1"/>
  <c r="DV302" i="1" s="1"/>
  <c r="EC302" i="1"/>
  <c r="ED302" i="1" s="1"/>
  <c r="CY302" i="1"/>
  <c r="CZ302" i="1" s="1"/>
  <c r="DO302" i="1"/>
  <c r="DP302" i="1" s="1"/>
  <c r="DW302" i="1"/>
  <c r="DX302" i="1" s="1"/>
  <c r="EE302" i="1"/>
  <c r="EF302" i="1" s="1"/>
  <c r="DA302" i="1"/>
  <c r="DB302" i="1" s="1"/>
  <c r="DI302" i="1"/>
  <c r="DJ302" i="1" s="1"/>
  <c r="DQ302" i="1"/>
  <c r="DR302" i="1" s="1"/>
  <c r="DY302" i="1"/>
  <c r="DZ302" i="1" s="1"/>
  <c r="EG302" i="1"/>
  <c r="EH302" i="1" s="1"/>
  <c r="CU302" i="1"/>
  <c r="CV302" i="1" s="1"/>
  <c r="DC302" i="1"/>
  <c r="DD302" i="1" s="1"/>
  <c r="DK302" i="1"/>
  <c r="DL302" i="1" s="1"/>
  <c r="DS302" i="1"/>
  <c r="DT302" i="1" s="1"/>
  <c r="EA302" i="1"/>
  <c r="EB302" i="1" s="1"/>
  <c r="EI302" i="1"/>
  <c r="EJ302" i="1" s="1"/>
  <c r="DG302" i="1"/>
  <c r="DH302" i="1" s="1"/>
  <c r="CW298" i="1"/>
  <c r="CX298" i="1" s="1"/>
  <c r="DE298" i="1"/>
  <c r="DF298" i="1" s="1"/>
  <c r="DM298" i="1"/>
  <c r="DN298" i="1" s="1"/>
  <c r="DU298" i="1"/>
  <c r="DV298" i="1" s="1"/>
  <c r="EC298" i="1"/>
  <c r="ED298" i="1" s="1"/>
  <c r="CY298" i="1"/>
  <c r="CZ298" i="1" s="1"/>
  <c r="DG298" i="1"/>
  <c r="DH298" i="1" s="1"/>
  <c r="DO298" i="1"/>
  <c r="DP298" i="1" s="1"/>
  <c r="DW298" i="1"/>
  <c r="DX298" i="1" s="1"/>
  <c r="EE298" i="1"/>
  <c r="EF298" i="1" s="1"/>
  <c r="DA298" i="1"/>
  <c r="DB298" i="1" s="1"/>
  <c r="DI298" i="1"/>
  <c r="DJ298" i="1" s="1"/>
  <c r="DQ298" i="1"/>
  <c r="DR298" i="1" s="1"/>
  <c r="DY298" i="1"/>
  <c r="DZ298" i="1" s="1"/>
  <c r="EG298" i="1"/>
  <c r="EH298" i="1" s="1"/>
  <c r="CU298" i="1"/>
  <c r="CV298" i="1" s="1"/>
  <c r="DC298" i="1"/>
  <c r="DD298" i="1" s="1"/>
  <c r="DK298" i="1"/>
  <c r="DL298" i="1" s="1"/>
  <c r="DS298" i="1"/>
  <c r="DT298" i="1" s="1"/>
  <c r="EA298" i="1"/>
  <c r="EB298" i="1" s="1"/>
  <c r="EI298" i="1"/>
  <c r="EJ298" i="1" s="1"/>
  <c r="CW294" i="1"/>
  <c r="CX294" i="1" s="1"/>
  <c r="DE294" i="1"/>
  <c r="DF294" i="1" s="1"/>
  <c r="DM294" i="1"/>
  <c r="DN294" i="1" s="1"/>
  <c r="DU294" i="1"/>
  <c r="DV294" i="1" s="1"/>
  <c r="EC294" i="1"/>
  <c r="ED294" i="1" s="1"/>
  <c r="CY294" i="1"/>
  <c r="CZ294" i="1" s="1"/>
  <c r="DG294" i="1"/>
  <c r="DH294" i="1" s="1"/>
  <c r="DO294" i="1"/>
  <c r="DP294" i="1" s="1"/>
  <c r="DW294" i="1"/>
  <c r="DX294" i="1" s="1"/>
  <c r="EE294" i="1"/>
  <c r="EF294" i="1" s="1"/>
  <c r="DA294" i="1"/>
  <c r="DB294" i="1" s="1"/>
  <c r="DI294" i="1"/>
  <c r="DJ294" i="1" s="1"/>
  <c r="DQ294" i="1"/>
  <c r="DR294" i="1" s="1"/>
  <c r="DY294" i="1"/>
  <c r="DZ294" i="1" s="1"/>
  <c r="EG294" i="1"/>
  <c r="EH294" i="1" s="1"/>
  <c r="CU294" i="1"/>
  <c r="CV294" i="1" s="1"/>
  <c r="DC294" i="1"/>
  <c r="DD294" i="1" s="1"/>
  <c r="DK294" i="1"/>
  <c r="DL294" i="1" s="1"/>
  <c r="DS294" i="1"/>
  <c r="DT294" i="1" s="1"/>
  <c r="EA294" i="1"/>
  <c r="EB294" i="1" s="1"/>
  <c r="EI294" i="1"/>
  <c r="EJ294" i="1" s="1"/>
  <c r="CW290" i="1"/>
  <c r="CX290" i="1" s="1"/>
  <c r="DE290" i="1"/>
  <c r="DF290" i="1" s="1"/>
  <c r="DM290" i="1"/>
  <c r="DN290" i="1" s="1"/>
  <c r="DU290" i="1"/>
  <c r="DV290" i="1" s="1"/>
  <c r="EC290" i="1"/>
  <c r="ED290" i="1" s="1"/>
  <c r="CY290" i="1"/>
  <c r="CZ290" i="1" s="1"/>
  <c r="DG290" i="1"/>
  <c r="DH290" i="1" s="1"/>
  <c r="DO290" i="1"/>
  <c r="DP290" i="1" s="1"/>
  <c r="DW290" i="1"/>
  <c r="DX290" i="1" s="1"/>
  <c r="EE290" i="1"/>
  <c r="EF290" i="1" s="1"/>
  <c r="DA290" i="1"/>
  <c r="DB290" i="1" s="1"/>
  <c r="DI290" i="1"/>
  <c r="DJ290" i="1" s="1"/>
  <c r="DQ290" i="1"/>
  <c r="DR290" i="1" s="1"/>
  <c r="DY290" i="1"/>
  <c r="DZ290" i="1" s="1"/>
  <c r="EG290" i="1"/>
  <c r="EH290" i="1" s="1"/>
  <c r="DC290" i="1"/>
  <c r="DD290" i="1" s="1"/>
  <c r="DK290" i="1"/>
  <c r="DL290" i="1" s="1"/>
  <c r="DS290" i="1"/>
  <c r="DT290" i="1" s="1"/>
  <c r="EA290" i="1"/>
  <c r="EB290" i="1" s="1"/>
  <c r="EI290" i="1"/>
  <c r="EJ290" i="1" s="1"/>
  <c r="CU290" i="1"/>
  <c r="CV290" i="1" s="1"/>
  <c r="CW286" i="1"/>
  <c r="CX286" i="1" s="1"/>
  <c r="DE286" i="1"/>
  <c r="DF286" i="1" s="1"/>
  <c r="DM286" i="1"/>
  <c r="DN286" i="1" s="1"/>
  <c r="DU286" i="1"/>
  <c r="DV286" i="1" s="1"/>
  <c r="EC286" i="1"/>
  <c r="ED286" i="1" s="1"/>
  <c r="CY286" i="1"/>
  <c r="CZ286" i="1" s="1"/>
  <c r="DG286" i="1"/>
  <c r="DH286" i="1" s="1"/>
  <c r="DO286" i="1"/>
  <c r="DP286" i="1" s="1"/>
  <c r="DW286" i="1"/>
  <c r="DX286" i="1" s="1"/>
  <c r="EE286" i="1"/>
  <c r="EF286" i="1" s="1"/>
  <c r="DA286" i="1"/>
  <c r="DB286" i="1" s="1"/>
  <c r="DI286" i="1"/>
  <c r="DJ286" i="1" s="1"/>
  <c r="DQ286" i="1"/>
  <c r="DR286" i="1" s="1"/>
  <c r="DY286" i="1"/>
  <c r="DZ286" i="1" s="1"/>
  <c r="EG286" i="1"/>
  <c r="EH286" i="1" s="1"/>
  <c r="DC286" i="1"/>
  <c r="DD286" i="1" s="1"/>
  <c r="DK286" i="1"/>
  <c r="DL286" i="1" s="1"/>
  <c r="DS286" i="1"/>
  <c r="DT286" i="1" s="1"/>
  <c r="EA286" i="1"/>
  <c r="EB286" i="1" s="1"/>
  <c r="EI286" i="1"/>
  <c r="EJ286" i="1" s="1"/>
  <c r="CU286" i="1"/>
  <c r="CV286" i="1" s="1"/>
  <c r="CW282" i="1"/>
  <c r="CX282" i="1" s="1"/>
  <c r="DE282" i="1"/>
  <c r="DF282" i="1" s="1"/>
  <c r="DM282" i="1"/>
  <c r="DN282" i="1" s="1"/>
  <c r="DU282" i="1"/>
  <c r="DV282" i="1" s="1"/>
  <c r="EC282" i="1"/>
  <c r="ED282" i="1" s="1"/>
  <c r="CY282" i="1"/>
  <c r="CZ282" i="1" s="1"/>
  <c r="DG282" i="1"/>
  <c r="DH282" i="1" s="1"/>
  <c r="DO282" i="1"/>
  <c r="DP282" i="1" s="1"/>
  <c r="DW282" i="1"/>
  <c r="DX282" i="1" s="1"/>
  <c r="EE282" i="1"/>
  <c r="EF282" i="1" s="1"/>
  <c r="DA282" i="1"/>
  <c r="DB282" i="1" s="1"/>
  <c r="DI282" i="1"/>
  <c r="DJ282" i="1" s="1"/>
  <c r="DQ282" i="1"/>
  <c r="DR282" i="1" s="1"/>
  <c r="DY282" i="1"/>
  <c r="DZ282" i="1" s="1"/>
  <c r="EG282" i="1"/>
  <c r="EH282" i="1" s="1"/>
  <c r="CU282" i="1"/>
  <c r="CV282" i="1" s="1"/>
  <c r="DC282" i="1"/>
  <c r="DD282" i="1" s="1"/>
  <c r="DK282" i="1"/>
  <c r="DL282" i="1" s="1"/>
  <c r="DS282" i="1"/>
  <c r="DT282" i="1" s="1"/>
  <c r="EA282" i="1"/>
  <c r="EB282" i="1" s="1"/>
  <c r="EI282" i="1"/>
  <c r="EJ282" i="1" s="1"/>
  <c r="CW278" i="1"/>
  <c r="CX278" i="1" s="1"/>
  <c r="DE278" i="1"/>
  <c r="DF278" i="1" s="1"/>
  <c r="DM278" i="1"/>
  <c r="DN278" i="1" s="1"/>
  <c r="DU278" i="1"/>
  <c r="DV278" i="1" s="1"/>
  <c r="EC278" i="1"/>
  <c r="ED278" i="1" s="1"/>
  <c r="CY278" i="1"/>
  <c r="CZ278" i="1" s="1"/>
  <c r="DG278" i="1"/>
  <c r="DH278" i="1" s="1"/>
  <c r="DO278" i="1"/>
  <c r="DP278" i="1" s="1"/>
  <c r="DW278" i="1"/>
  <c r="DX278" i="1" s="1"/>
  <c r="EE278" i="1"/>
  <c r="EF278" i="1" s="1"/>
  <c r="DA278" i="1"/>
  <c r="DB278" i="1" s="1"/>
  <c r="DI278" i="1"/>
  <c r="DJ278" i="1" s="1"/>
  <c r="DQ278" i="1"/>
  <c r="DR278" i="1" s="1"/>
  <c r="DY278" i="1"/>
  <c r="DZ278" i="1" s="1"/>
  <c r="EG278" i="1"/>
  <c r="EH278" i="1" s="1"/>
  <c r="CU278" i="1"/>
  <c r="CV278" i="1" s="1"/>
  <c r="DC278" i="1"/>
  <c r="DD278" i="1" s="1"/>
  <c r="DK278" i="1"/>
  <c r="DL278" i="1" s="1"/>
  <c r="DS278" i="1"/>
  <c r="DT278" i="1" s="1"/>
  <c r="EA278" i="1"/>
  <c r="EB278" i="1" s="1"/>
  <c r="EI278" i="1"/>
  <c r="EJ278" i="1" s="1"/>
  <c r="CW274" i="1"/>
  <c r="CX274" i="1" s="1"/>
  <c r="DE274" i="1"/>
  <c r="DF274" i="1" s="1"/>
  <c r="DM274" i="1"/>
  <c r="DN274" i="1" s="1"/>
  <c r="DU274" i="1"/>
  <c r="DV274" i="1" s="1"/>
  <c r="EC274" i="1"/>
  <c r="ED274" i="1" s="1"/>
  <c r="CY274" i="1"/>
  <c r="CZ274" i="1" s="1"/>
  <c r="DG274" i="1"/>
  <c r="DH274" i="1" s="1"/>
  <c r="DO274" i="1"/>
  <c r="DP274" i="1" s="1"/>
  <c r="DW274" i="1"/>
  <c r="DX274" i="1" s="1"/>
  <c r="EE274" i="1"/>
  <c r="EF274" i="1" s="1"/>
  <c r="DA274" i="1"/>
  <c r="DB274" i="1" s="1"/>
  <c r="DI274" i="1"/>
  <c r="DJ274" i="1" s="1"/>
  <c r="DQ274" i="1"/>
  <c r="DR274" i="1" s="1"/>
  <c r="DY274" i="1"/>
  <c r="DZ274" i="1" s="1"/>
  <c r="EG274" i="1"/>
  <c r="EH274" i="1" s="1"/>
  <c r="CU274" i="1"/>
  <c r="CV274" i="1" s="1"/>
  <c r="DC274" i="1"/>
  <c r="DD274" i="1" s="1"/>
  <c r="DK274" i="1"/>
  <c r="DL274" i="1" s="1"/>
  <c r="DS274" i="1"/>
  <c r="DT274" i="1" s="1"/>
  <c r="EA274" i="1"/>
  <c r="EB274" i="1" s="1"/>
  <c r="EI274" i="1"/>
  <c r="EJ274" i="1" s="1"/>
  <c r="CW270" i="1"/>
  <c r="CX270" i="1" s="1"/>
  <c r="DE270" i="1"/>
  <c r="DF270" i="1" s="1"/>
  <c r="DM270" i="1"/>
  <c r="DN270" i="1" s="1"/>
  <c r="DU270" i="1"/>
  <c r="DV270" i="1" s="1"/>
  <c r="EC270" i="1"/>
  <c r="ED270" i="1" s="1"/>
  <c r="CY270" i="1"/>
  <c r="CZ270" i="1" s="1"/>
  <c r="DG270" i="1"/>
  <c r="DH270" i="1" s="1"/>
  <c r="DO270" i="1"/>
  <c r="DP270" i="1" s="1"/>
  <c r="DW270" i="1"/>
  <c r="DX270" i="1" s="1"/>
  <c r="DA270" i="1"/>
  <c r="DB270" i="1" s="1"/>
  <c r="DI270" i="1"/>
  <c r="DJ270" i="1" s="1"/>
  <c r="DQ270" i="1"/>
  <c r="DR270" i="1" s="1"/>
  <c r="DY270" i="1"/>
  <c r="DZ270" i="1" s="1"/>
  <c r="EG270" i="1"/>
  <c r="EH270" i="1" s="1"/>
  <c r="CU270" i="1"/>
  <c r="CV270" i="1" s="1"/>
  <c r="DC270" i="1"/>
  <c r="DD270" i="1" s="1"/>
  <c r="DK270" i="1"/>
  <c r="DL270" i="1" s="1"/>
  <c r="DS270" i="1"/>
  <c r="DT270" i="1" s="1"/>
  <c r="EA270" i="1"/>
  <c r="EB270" i="1" s="1"/>
  <c r="EI270" i="1"/>
  <c r="EJ270" i="1" s="1"/>
  <c r="EE270" i="1"/>
  <c r="EF270" i="1" s="1"/>
  <c r="CW266" i="1"/>
  <c r="CX266" i="1" s="1"/>
  <c r="DE266" i="1"/>
  <c r="DF266" i="1" s="1"/>
  <c r="DM266" i="1"/>
  <c r="DN266" i="1" s="1"/>
  <c r="DU266" i="1"/>
  <c r="DV266" i="1" s="1"/>
  <c r="EC266" i="1"/>
  <c r="ED266" i="1" s="1"/>
  <c r="CY266" i="1"/>
  <c r="CZ266" i="1" s="1"/>
  <c r="DG266" i="1"/>
  <c r="DH266" i="1" s="1"/>
  <c r="DO266" i="1"/>
  <c r="DP266" i="1" s="1"/>
  <c r="DW266" i="1"/>
  <c r="DX266" i="1" s="1"/>
  <c r="EE266" i="1"/>
  <c r="EF266" i="1" s="1"/>
  <c r="DA266" i="1"/>
  <c r="DB266" i="1" s="1"/>
  <c r="DI266" i="1"/>
  <c r="DJ266" i="1" s="1"/>
  <c r="DQ266" i="1"/>
  <c r="DR266" i="1" s="1"/>
  <c r="DY266" i="1"/>
  <c r="DZ266" i="1" s="1"/>
  <c r="EG266" i="1"/>
  <c r="EH266" i="1" s="1"/>
  <c r="CU266" i="1"/>
  <c r="CV266" i="1" s="1"/>
  <c r="DC266" i="1"/>
  <c r="DD266" i="1" s="1"/>
  <c r="DK266" i="1"/>
  <c r="DL266" i="1" s="1"/>
  <c r="DS266" i="1"/>
  <c r="DT266" i="1" s="1"/>
  <c r="EA266" i="1"/>
  <c r="EB266" i="1" s="1"/>
  <c r="EI266" i="1"/>
  <c r="EJ266" i="1" s="1"/>
  <c r="CW262" i="1"/>
  <c r="CX262" i="1" s="1"/>
  <c r="DE262" i="1"/>
  <c r="DF262" i="1" s="1"/>
  <c r="DM262" i="1"/>
  <c r="DN262" i="1" s="1"/>
  <c r="DU262" i="1"/>
  <c r="DV262" i="1" s="1"/>
  <c r="EC262" i="1"/>
  <c r="ED262" i="1" s="1"/>
  <c r="CY262" i="1"/>
  <c r="CZ262" i="1" s="1"/>
  <c r="DG262" i="1"/>
  <c r="DH262" i="1" s="1"/>
  <c r="DO262" i="1"/>
  <c r="DP262" i="1" s="1"/>
  <c r="DW262" i="1"/>
  <c r="DX262" i="1" s="1"/>
  <c r="EE262" i="1"/>
  <c r="EF262" i="1" s="1"/>
  <c r="DA262" i="1"/>
  <c r="DB262" i="1" s="1"/>
  <c r="DI262" i="1"/>
  <c r="DJ262" i="1" s="1"/>
  <c r="DQ262" i="1"/>
  <c r="DR262" i="1" s="1"/>
  <c r="DY262" i="1"/>
  <c r="DZ262" i="1" s="1"/>
  <c r="EG262" i="1"/>
  <c r="EH262" i="1" s="1"/>
  <c r="CU262" i="1"/>
  <c r="CV262" i="1" s="1"/>
  <c r="DC262" i="1"/>
  <c r="DD262" i="1" s="1"/>
  <c r="DK262" i="1"/>
  <c r="DL262" i="1" s="1"/>
  <c r="DS262" i="1"/>
  <c r="DT262" i="1" s="1"/>
  <c r="EA262" i="1"/>
  <c r="EB262" i="1" s="1"/>
  <c r="EI262" i="1"/>
  <c r="EJ262" i="1" s="1"/>
  <c r="CW258" i="1"/>
  <c r="CX258" i="1" s="1"/>
  <c r="DE258" i="1"/>
  <c r="DF258" i="1" s="1"/>
  <c r="DM258" i="1"/>
  <c r="DN258" i="1" s="1"/>
  <c r="DU258" i="1"/>
  <c r="DV258" i="1" s="1"/>
  <c r="EC258" i="1"/>
  <c r="ED258" i="1" s="1"/>
  <c r="CY258" i="1"/>
  <c r="CZ258" i="1" s="1"/>
  <c r="DG258" i="1"/>
  <c r="DH258" i="1" s="1"/>
  <c r="DO258" i="1"/>
  <c r="DP258" i="1" s="1"/>
  <c r="DW258" i="1"/>
  <c r="DX258" i="1" s="1"/>
  <c r="EE258" i="1"/>
  <c r="EF258" i="1" s="1"/>
  <c r="DA258" i="1"/>
  <c r="DB258" i="1" s="1"/>
  <c r="DI258" i="1"/>
  <c r="DJ258" i="1" s="1"/>
  <c r="DQ258" i="1"/>
  <c r="DR258" i="1" s="1"/>
  <c r="DY258" i="1"/>
  <c r="DZ258" i="1" s="1"/>
  <c r="EG258" i="1"/>
  <c r="EH258" i="1" s="1"/>
  <c r="CU258" i="1"/>
  <c r="CV258" i="1" s="1"/>
  <c r="DC258" i="1"/>
  <c r="DD258" i="1" s="1"/>
  <c r="DK258" i="1"/>
  <c r="DL258" i="1" s="1"/>
  <c r="DS258" i="1"/>
  <c r="DT258" i="1" s="1"/>
  <c r="EA258" i="1"/>
  <c r="EB258" i="1" s="1"/>
  <c r="EI258" i="1"/>
  <c r="EJ258" i="1" s="1"/>
  <c r="CW254" i="1"/>
  <c r="CX254" i="1" s="1"/>
  <c r="DE254" i="1"/>
  <c r="DF254" i="1" s="1"/>
  <c r="DM254" i="1"/>
  <c r="DN254" i="1" s="1"/>
  <c r="DU254" i="1"/>
  <c r="DV254" i="1" s="1"/>
  <c r="EC254" i="1"/>
  <c r="ED254" i="1" s="1"/>
  <c r="CY254" i="1"/>
  <c r="CZ254" i="1" s="1"/>
  <c r="DG254" i="1"/>
  <c r="DH254" i="1" s="1"/>
  <c r="DO254" i="1"/>
  <c r="DP254" i="1" s="1"/>
  <c r="DW254" i="1"/>
  <c r="DX254" i="1" s="1"/>
  <c r="EE254" i="1"/>
  <c r="EF254" i="1" s="1"/>
  <c r="DA254" i="1"/>
  <c r="DB254" i="1" s="1"/>
  <c r="DQ254" i="1"/>
  <c r="DR254" i="1" s="1"/>
  <c r="DY254" i="1"/>
  <c r="DZ254" i="1" s="1"/>
  <c r="EG254" i="1"/>
  <c r="EH254" i="1" s="1"/>
  <c r="CU254" i="1"/>
  <c r="CV254" i="1" s="1"/>
  <c r="DC254" i="1"/>
  <c r="DD254" i="1" s="1"/>
  <c r="DK254" i="1"/>
  <c r="DL254" i="1" s="1"/>
  <c r="DS254" i="1"/>
  <c r="DT254" i="1" s="1"/>
  <c r="EA254" i="1"/>
  <c r="EB254" i="1" s="1"/>
  <c r="EI254" i="1"/>
  <c r="EJ254" i="1" s="1"/>
  <c r="DI254" i="1"/>
  <c r="DJ254" i="1" s="1"/>
  <c r="CW250" i="1"/>
  <c r="CX250" i="1" s="1"/>
  <c r="DE250" i="1"/>
  <c r="DF250" i="1" s="1"/>
  <c r="DM250" i="1"/>
  <c r="DN250" i="1" s="1"/>
  <c r="DU250" i="1"/>
  <c r="DV250" i="1" s="1"/>
  <c r="EC250" i="1"/>
  <c r="ED250" i="1" s="1"/>
  <c r="CY250" i="1"/>
  <c r="CZ250" i="1" s="1"/>
  <c r="DG250" i="1"/>
  <c r="DH250" i="1" s="1"/>
  <c r="DO250" i="1"/>
  <c r="DP250" i="1" s="1"/>
  <c r="DW250" i="1"/>
  <c r="DX250" i="1" s="1"/>
  <c r="EE250" i="1"/>
  <c r="EF250" i="1" s="1"/>
  <c r="DA250" i="1"/>
  <c r="DB250" i="1" s="1"/>
  <c r="DI250" i="1"/>
  <c r="DJ250" i="1" s="1"/>
  <c r="DQ250" i="1"/>
  <c r="DR250" i="1" s="1"/>
  <c r="DY250" i="1"/>
  <c r="DZ250" i="1" s="1"/>
  <c r="EG250" i="1"/>
  <c r="EH250" i="1" s="1"/>
  <c r="CU250" i="1"/>
  <c r="CV250" i="1" s="1"/>
  <c r="DC250" i="1"/>
  <c r="DD250" i="1" s="1"/>
  <c r="DK250" i="1"/>
  <c r="DL250" i="1" s="1"/>
  <c r="DS250" i="1"/>
  <c r="DT250" i="1" s="1"/>
  <c r="EA250" i="1"/>
  <c r="EB250" i="1" s="1"/>
  <c r="EI250" i="1"/>
  <c r="EJ250" i="1" s="1"/>
  <c r="CW246" i="1"/>
  <c r="CX246" i="1" s="1"/>
  <c r="DE246" i="1"/>
  <c r="DF246" i="1" s="1"/>
  <c r="DM246" i="1"/>
  <c r="DN246" i="1" s="1"/>
  <c r="DU246" i="1"/>
  <c r="DV246" i="1" s="1"/>
  <c r="EC246" i="1"/>
  <c r="ED246" i="1" s="1"/>
  <c r="CY246" i="1"/>
  <c r="CZ246" i="1" s="1"/>
  <c r="DG246" i="1"/>
  <c r="DH246" i="1" s="1"/>
  <c r="DO246" i="1"/>
  <c r="DP246" i="1" s="1"/>
  <c r="DW246" i="1"/>
  <c r="DX246" i="1" s="1"/>
  <c r="EE246" i="1"/>
  <c r="EF246" i="1" s="1"/>
  <c r="DA246" i="1"/>
  <c r="DB246" i="1" s="1"/>
  <c r="DI246" i="1"/>
  <c r="DJ246" i="1" s="1"/>
  <c r="DQ246" i="1"/>
  <c r="DR246" i="1" s="1"/>
  <c r="DY246" i="1"/>
  <c r="DZ246" i="1" s="1"/>
  <c r="EG246" i="1"/>
  <c r="EH246" i="1" s="1"/>
  <c r="CU246" i="1"/>
  <c r="CV246" i="1" s="1"/>
  <c r="DC246" i="1"/>
  <c r="DD246" i="1" s="1"/>
  <c r="DK246" i="1"/>
  <c r="DL246" i="1" s="1"/>
  <c r="DS246" i="1"/>
  <c r="DT246" i="1" s="1"/>
  <c r="EA246" i="1"/>
  <c r="EB246" i="1" s="1"/>
  <c r="EI246" i="1"/>
  <c r="EJ246" i="1" s="1"/>
  <c r="CW242" i="1"/>
  <c r="CX242" i="1" s="1"/>
  <c r="DE242" i="1"/>
  <c r="DF242" i="1" s="1"/>
  <c r="DM242" i="1"/>
  <c r="DN242" i="1" s="1"/>
  <c r="EC242" i="1"/>
  <c r="ED242" i="1" s="1"/>
  <c r="CY242" i="1"/>
  <c r="CZ242" i="1" s="1"/>
  <c r="DG242" i="1"/>
  <c r="DH242" i="1" s="1"/>
  <c r="DO242" i="1"/>
  <c r="DP242" i="1" s="1"/>
  <c r="DW242" i="1"/>
  <c r="DX242" i="1" s="1"/>
  <c r="EE242" i="1"/>
  <c r="EF242" i="1" s="1"/>
  <c r="DA242" i="1"/>
  <c r="DB242" i="1" s="1"/>
  <c r="DI242" i="1"/>
  <c r="DJ242" i="1" s="1"/>
  <c r="DQ242" i="1"/>
  <c r="DR242" i="1" s="1"/>
  <c r="DY242" i="1"/>
  <c r="DZ242" i="1" s="1"/>
  <c r="EG242" i="1"/>
  <c r="EH242" i="1" s="1"/>
  <c r="CU242" i="1"/>
  <c r="CV242" i="1" s="1"/>
  <c r="DC242" i="1"/>
  <c r="DD242" i="1" s="1"/>
  <c r="DK242" i="1"/>
  <c r="DL242" i="1" s="1"/>
  <c r="DS242" i="1"/>
  <c r="DT242" i="1" s="1"/>
  <c r="EA242" i="1"/>
  <c r="EB242" i="1" s="1"/>
  <c r="EI242" i="1"/>
  <c r="EJ242" i="1" s="1"/>
  <c r="DU242" i="1"/>
  <c r="DV242" i="1" s="1"/>
  <c r="CW238" i="1"/>
  <c r="CX238" i="1" s="1"/>
  <c r="DE238" i="1"/>
  <c r="DF238" i="1" s="1"/>
  <c r="DM238" i="1"/>
  <c r="DN238" i="1" s="1"/>
  <c r="DU238" i="1"/>
  <c r="DV238" i="1" s="1"/>
  <c r="EC238" i="1"/>
  <c r="ED238" i="1" s="1"/>
  <c r="CY238" i="1"/>
  <c r="CZ238" i="1" s="1"/>
  <c r="DG238" i="1"/>
  <c r="DH238" i="1" s="1"/>
  <c r="DO238" i="1"/>
  <c r="DP238" i="1" s="1"/>
  <c r="DW238" i="1"/>
  <c r="DX238" i="1" s="1"/>
  <c r="EE238" i="1"/>
  <c r="EF238" i="1" s="1"/>
  <c r="DA238" i="1"/>
  <c r="DB238" i="1" s="1"/>
  <c r="DI238" i="1"/>
  <c r="DJ238" i="1" s="1"/>
  <c r="DQ238" i="1"/>
  <c r="DR238" i="1" s="1"/>
  <c r="EG238" i="1"/>
  <c r="EH238" i="1" s="1"/>
  <c r="CU238" i="1"/>
  <c r="CV238" i="1" s="1"/>
  <c r="DC238" i="1"/>
  <c r="DD238" i="1" s="1"/>
  <c r="DK238" i="1"/>
  <c r="DL238" i="1" s="1"/>
  <c r="DS238" i="1"/>
  <c r="DT238" i="1" s="1"/>
  <c r="EA238" i="1"/>
  <c r="EB238" i="1" s="1"/>
  <c r="EI238" i="1"/>
  <c r="EJ238" i="1" s="1"/>
  <c r="DY238" i="1"/>
  <c r="DZ238" i="1" s="1"/>
  <c r="CW234" i="1"/>
  <c r="CX234" i="1" s="1"/>
  <c r="DE234" i="1"/>
  <c r="DF234" i="1" s="1"/>
  <c r="DM234" i="1"/>
  <c r="DN234" i="1" s="1"/>
  <c r="DU234" i="1"/>
  <c r="DV234" i="1" s="1"/>
  <c r="EC234" i="1"/>
  <c r="ED234" i="1" s="1"/>
  <c r="CY234" i="1"/>
  <c r="CZ234" i="1" s="1"/>
  <c r="DG234" i="1"/>
  <c r="DH234" i="1" s="1"/>
  <c r="DO234" i="1"/>
  <c r="DP234" i="1" s="1"/>
  <c r="DW234" i="1"/>
  <c r="DX234" i="1" s="1"/>
  <c r="EE234" i="1"/>
  <c r="EF234" i="1" s="1"/>
  <c r="DA234" i="1"/>
  <c r="DB234" i="1" s="1"/>
  <c r="DI234" i="1"/>
  <c r="DJ234" i="1" s="1"/>
  <c r="DQ234" i="1"/>
  <c r="DR234" i="1" s="1"/>
  <c r="DY234" i="1"/>
  <c r="DZ234" i="1" s="1"/>
  <c r="EG234" i="1"/>
  <c r="EH234" i="1" s="1"/>
  <c r="CU234" i="1"/>
  <c r="CV234" i="1" s="1"/>
  <c r="DC234" i="1"/>
  <c r="DD234" i="1" s="1"/>
  <c r="DK234" i="1"/>
  <c r="DL234" i="1" s="1"/>
  <c r="DS234" i="1"/>
  <c r="DT234" i="1" s="1"/>
  <c r="EA234" i="1"/>
  <c r="EB234" i="1" s="1"/>
  <c r="EI234" i="1"/>
  <c r="EJ234" i="1" s="1"/>
  <c r="CW230" i="1"/>
  <c r="CX230" i="1" s="1"/>
  <c r="DE230" i="1"/>
  <c r="DF230" i="1" s="1"/>
  <c r="DM230" i="1"/>
  <c r="DN230" i="1" s="1"/>
  <c r="DU230" i="1"/>
  <c r="DV230" i="1" s="1"/>
  <c r="EC230" i="1"/>
  <c r="ED230" i="1" s="1"/>
  <c r="CY230" i="1"/>
  <c r="CZ230" i="1" s="1"/>
  <c r="DG230" i="1"/>
  <c r="DH230" i="1" s="1"/>
  <c r="DO230" i="1"/>
  <c r="DP230" i="1" s="1"/>
  <c r="DW230" i="1"/>
  <c r="DX230" i="1" s="1"/>
  <c r="EE230" i="1"/>
  <c r="EF230" i="1" s="1"/>
  <c r="DA230" i="1"/>
  <c r="DB230" i="1" s="1"/>
  <c r="DI230" i="1"/>
  <c r="DJ230" i="1" s="1"/>
  <c r="DQ230" i="1"/>
  <c r="DR230" i="1" s="1"/>
  <c r="DY230" i="1"/>
  <c r="DZ230" i="1" s="1"/>
  <c r="EG230" i="1"/>
  <c r="EH230" i="1" s="1"/>
  <c r="CU230" i="1"/>
  <c r="CV230" i="1" s="1"/>
  <c r="DC230" i="1"/>
  <c r="DD230" i="1" s="1"/>
  <c r="DK230" i="1"/>
  <c r="DL230" i="1" s="1"/>
  <c r="DS230" i="1"/>
  <c r="DT230" i="1" s="1"/>
  <c r="EA230" i="1"/>
  <c r="EB230" i="1" s="1"/>
  <c r="EI230" i="1"/>
  <c r="EJ230" i="1" s="1"/>
  <c r="CW226" i="1"/>
  <c r="CX226" i="1" s="1"/>
  <c r="DE226" i="1"/>
  <c r="DF226" i="1" s="1"/>
  <c r="DM226" i="1"/>
  <c r="DN226" i="1" s="1"/>
  <c r="DU226" i="1"/>
  <c r="DV226" i="1" s="1"/>
  <c r="EC226" i="1"/>
  <c r="ED226" i="1" s="1"/>
  <c r="CY226" i="1"/>
  <c r="CZ226" i="1" s="1"/>
  <c r="DG226" i="1"/>
  <c r="DH226" i="1" s="1"/>
  <c r="DO226" i="1"/>
  <c r="DP226" i="1" s="1"/>
  <c r="DW226" i="1"/>
  <c r="DX226" i="1" s="1"/>
  <c r="EE226" i="1"/>
  <c r="EF226" i="1" s="1"/>
  <c r="DA226" i="1"/>
  <c r="DB226" i="1" s="1"/>
  <c r="DI226" i="1"/>
  <c r="DJ226" i="1" s="1"/>
  <c r="DQ226" i="1"/>
  <c r="DR226" i="1" s="1"/>
  <c r="DY226" i="1"/>
  <c r="DZ226" i="1" s="1"/>
  <c r="EG226" i="1"/>
  <c r="EH226" i="1" s="1"/>
  <c r="CU226" i="1"/>
  <c r="CV226" i="1" s="1"/>
  <c r="DC226" i="1"/>
  <c r="DD226" i="1" s="1"/>
  <c r="DK226" i="1"/>
  <c r="DL226" i="1" s="1"/>
  <c r="DS226" i="1"/>
  <c r="DT226" i="1" s="1"/>
  <c r="EA226" i="1"/>
  <c r="EB226" i="1" s="1"/>
  <c r="EI226" i="1"/>
  <c r="EJ226" i="1" s="1"/>
  <c r="DA222" i="1"/>
  <c r="DB222" i="1" s="1"/>
  <c r="DI222" i="1"/>
  <c r="DJ222" i="1" s="1"/>
  <c r="DQ222" i="1"/>
  <c r="DR222" i="1" s="1"/>
  <c r="DY222" i="1"/>
  <c r="DZ222" i="1" s="1"/>
  <c r="EG222" i="1"/>
  <c r="EH222" i="1" s="1"/>
  <c r="CU222" i="1"/>
  <c r="CV222" i="1" s="1"/>
  <c r="DC222" i="1"/>
  <c r="DD222" i="1" s="1"/>
  <c r="DS222" i="1"/>
  <c r="DT222" i="1" s="1"/>
  <c r="EA222" i="1"/>
  <c r="EB222" i="1" s="1"/>
  <c r="EI222" i="1"/>
  <c r="EJ222" i="1" s="1"/>
  <c r="DE222" i="1"/>
  <c r="DF222" i="1" s="1"/>
  <c r="DU222" i="1"/>
  <c r="DV222" i="1" s="1"/>
  <c r="DG222" i="1"/>
  <c r="DH222" i="1" s="1"/>
  <c r="DW222" i="1"/>
  <c r="DX222" i="1" s="1"/>
  <c r="CW222" i="1"/>
  <c r="CX222" i="1" s="1"/>
  <c r="DM222" i="1"/>
  <c r="DN222" i="1" s="1"/>
  <c r="EC222" i="1"/>
  <c r="ED222" i="1" s="1"/>
  <c r="CY222" i="1"/>
  <c r="CZ222" i="1" s="1"/>
  <c r="DO222" i="1"/>
  <c r="DP222" i="1" s="1"/>
  <c r="EE222" i="1"/>
  <c r="EF222" i="1" s="1"/>
  <c r="DK222" i="1"/>
  <c r="DL222" i="1" s="1"/>
  <c r="DA218" i="1"/>
  <c r="DB218" i="1" s="1"/>
  <c r="DI218" i="1"/>
  <c r="DJ218" i="1" s="1"/>
  <c r="DQ218" i="1"/>
  <c r="DR218" i="1" s="1"/>
  <c r="DY218" i="1"/>
  <c r="DZ218" i="1" s="1"/>
  <c r="EG218" i="1"/>
  <c r="EH218" i="1" s="1"/>
  <c r="CU218" i="1"/>
  <c r="CV218" i="1" s="1"/>
  <c r="DC218" i="1"/>
  <c r="DD218" i="1" s="1"/>
  <c r="DK218" i="1"/>
  <c r="DL218" i="1" s="1"/>
  <c r="DS218" i="1"/>
  <c r="DT218" i="1" s="1"/>
  <c r="EA218" i="1"/>
  <c r="EB218" i="1" s="1"/>
  <c r="EI218" i="1"/>
  <c r="EJ218" i="1" s="1"/>
  <c r="CW218" i="1"/>
  <c r="CX218" i="1" s="1"/>
  <c r="DM218" i="1"/>
  <c r="DN218" i="1" s="1"/>
  <c r="EC218" i="1"/>
  <c r="ED218" i="1" s="1"/>
  <c r="CY218" i="1"/>
  <c r="CZ218" i="1" s="1"/>
  <c r="DO218" i="1"/>
  <c r="DP218" i="1" s="1"/>
  <c r="EE218" i="1"/>
  <c r="EF218" i="1" s="1"/>
  <c r="DE218" i="1"/>
  <c r="DF218" i="1" s="1"/>
  <c r="DU218" i="1"/>
  <c r="DV218" i="1" s="1"/>
  <c r="DG218" i="1"/>
  <c r="DH218" i="1" s="1"/>
  <c r="DW218" i="1"/>
  <c r="DX218" i="1" s="1"/>
  <c r="DA214" i="1"/>
  <c r="DB214" i="1" s="1"/>
  <c r="DI214" i="1"/>
  <c r="DJ214" i="1" s="1"/>
  <c r="DQ214" i="1"/>
  <c r="DR214" i="1" s="1"/>
  <c r="DY214" i="1"/>
  <c r="DZ214" i="1" s="1"/>
  <c r="EG214" i="1"/>
  <c r="EH214" i="1" s="1"/>
  <c r="CU214" i="1"/>
  <c r="CV214" i="1" s="1"/>
  <c r="DC214" i="1"/>
  <c r="DD214" i="1" s="1"/>
  <c r="DK214" i="1"/>
  <c r="DL214" i="1" s="1"/>
  <c r="DS214" i="1"/>
  <c r="DT214" i="1" s="1"/>
  <c r="EA214" i="1"/>
  <c r="EB214" i="1" s="1"/>
  <c r="EI214" i="1"/>
  <c r="EJ214" i="1" s="1"/>
  <c r="DE214" i="1"/>
  <c r="DF214" i="1" s="1"/>
  <c r="DU214" i="1"/>
  <c r="DV214" i="1" s="1"/>
  <c r="DG214" i="1"/>
  <c r="DH214" i="1" s="1"/>
  <c r="DW214" i="1"/>
  <c r="DX214" i="1" s="1"/>
  <c r="CW214" i="1"/>
  <c r="CX214" i="1" s="1"/>
  <c r="DM214" i="1"/>
  <c r="DN214" i="1" s="1"/>
  <c r="EC214" i="1"/>
  <c r="ED214" i="1" s="1"/>
  <c r="CY214" i="1"/>
  <c r="CZ214" i="1" s="1"/>
  <c r="DO214" i="1"/>
  <c r="DP214" i="1" s="1"/>
  <c r="EE214" i="1"/>
  <c r="EF214" i="1" s="1"/>
  <c r="DA210" i="1"/>
  <c r="DB210" i="1" s="1"/>
  <c r="DI210" i="1"/>
  <c r="DJ210" i="1" s="1"/>
  <c r="DQ210" i="1"/>
  <c r="DR210" i="1" s="1"/>
  <c r="DY210" i="1"/>
  <c r="DZ210" i="1" s="1"/>
  <c r="EG210" i="1"/>
  <c r="EH210" i="1" s="1"/>
  <c r="CU210" i="1"/>
  <c r="CV210" i="1" s="1"/>
  <c r="DC210" i="1"/>
  <c r="DD210" i="1" s="1"/>
  <c r="DK210" i="1"/>
  <c r="DL210" i="1" s="1"/>
  <c r="DS210" i="1"/>
  <c r="DT210" i="1" s="1"/>
  <c r="EA210" i="1"/>
  <c r="EB210" i="1" s="1"/>
  <c r="EI210" i="1"/>
  <c r="EJ210" i="1" s="1"/>
  <c r="CW210" i="1"/>
  <c r="CX210" i="1" s="1"/>
  <c r="DM210" i="1"/>
  <c r="DN210" i="1" s="1"/>
  <c r="EC210" i="1"/>
  <c r="ED210" i="1" s="1"/>
  <c r="CY210" i="1"/>
  <c r="CZ210" i="1" s="1"/>
  <c r="DO210" i="1"/>
  <c r="DP210" i="1" s="1"/>
  <c r="EE210" i="1"/>
  <c r="EF210" i="1" s="1"/>
  <c r="DE210" i="1"/>
  <c r="DF210" i="1" s="1"/>
  <c r="DU210" i="1"/>
  <c r="DV210" i="1" s="1"/>
  <c r="DG210" i="1"/>
  <c r="DH210" i="1" s="1"/>
  <c r="DW210" i="1"/>
  <c r="DX210" i="1" s="1"/>
  <c r="DA206" i="1"/>
  <c r="DB206" i="1" s="1"/>
  <c r="DI206" i="1"/>
  <c r="DJ206" i="1" s="1"/>
  <c r="DQ206" i="1"/>
  <c r="DR206" i="1" s="1"/>
  <c r="DY206" i="1"/>
  <c r="DZ206" i="1" s="1"/>
  <c r="EG206" i="1"/>
  <c r="EH206" i="1" s="1"/>
  <c r="CU206" i="1"/>
  <c r="CV206" i="1" s="1"/>
  <c r="DC206" i="1"/>
  <c r="DD206" i="1" s="1"/>
  <c r="DK206" i="1"/>
  <c r="DL206" i="1" s="1"/>
  <c r="DS206" i="1"/>
  <c r="DT206" i="1" s="1"/>
  <c r="EA206" i="1"/>
  <c r="EB206" i="1" s="1"/>
  <c r="DE206" i="1"/>
  <c r="DF206" i="1" s="1"/>
  <c r="DU206" i="1"/>
  <c r="DV206" i="1" s="1"/>
  <c r="DG206" i="1"/>
  <c r="DH206" i="1" s="1"/>
  <c r="DW206" i="1"/>
  <c r="DX206" i="1" s="1"/>
  <c r="CW206" i="1"/>
  <c r="CX206" i="1" s="1"/>
  <c r="DM206" i="1"/>
  <c r="DN206" i="1" s="1"/>
  <c r="EC206" i="1"/>
  <c r="ED206" i="1" s="1"/>
  <c r="CY206" i="1"/>
  <c r="CZ206" i="1" s="1"/>
  <c r="DO206" i="1"/>
  <c r="DP206" i="1" s="1"/>
  <c r="EE206" i="1"/>
  <c r="EF206" i="1" s="1"/>
  <c r="EI206" i="1"/>
  <c r="EJ206" i="1" s="1"/>
  <c r="CY202" i="1"/>
  <c r="CZ202" i="1" s="1"/>
  <c r="DG202" i="1"/>
  <c r="DH202" i="1" s="1"/>
  <c r="DO202" i="1"/>
  <c r="DP202" i="1" s="1"/>
  <c r="DW202" i="1"/>
  <c r="DX202" i="1" s="1"/>
  <c r="EE202" i="1"/>
  <c r="EF202" i="1" s="1"/>
  <c r="DI202" i="1"/>
  <c r="DJ202" i="1" s="1"/>
  <c r="DQ202" i="1"/>
  <c r="DR202" i="1" s="1"/>
  <c r="DY202" i="1"/>
  <c r="DZ202" i="1" s="1"/>
  <c r="EG202" i="1"/>
  <c r="EH202" i="1" s="1"/>
  <c r="CU202" i="1"/>
  <c r="CV202" i="1" s="1"/>
  <c r="DK202" i="1"/>
  <c r="DL202" i="1" s="1"/>
  <c r="EA202" i="1"/>
  <c r="EB202" i="1" s="1"/>
  <c r="CW202" i="1"/>
  <c r="CX202" i="1" s="1"/>
  <c r="DM202" i="1"/>
  <c r="DN202" i="1" s="1"/>
  <c r="EC202" i="1"/>
  <c r="ED202" i="1" s="1"/>
  <c r="DC202" i="1"/>
  <c r="DD202" i="1" s="1"/>
  <c r="DS202" i="1"/>
  <c r="DT202" i="1" s="1"/>
  <c r="EI202" i="1"/>
  <c r="EJ202" i="1" s="1"/>
  <c r="DE202" i="1"/>
  <c r="DF202" i="1" s="1"/>
  <c r="DU202" i="1"/>
  <c r="DV202" i="1" s="1"/>
  <c r="DA202" i="1"/>
  <c r="DB202" i="1" s="1"/>
  <c r="CY198" i="1"/>
  <c r="CZ198" i="1" s="1"/>
  <c r="DG198" i="1"/>
  <c r="DH198" i="1" s="1"/>
  <c r="DO198" i="1"/>
  <c r="DP198" i="1" s="1"/>
  <c r="DW198" i="1"/>
  <c r="DX198" i="1" s="1"/>
  <c r="EE198" i="1"/>
  <c r="EF198" i="1" s="1"/>
  <c r="DA198" i="1"/>
  <c r="DB198" i="1" s="1"/>
  <c r="DI198" i="1"/>
  <c r="DJ198" i="1" s="1"/>
  <c r="DQ198" i="1"/>
  <c r="DR198" i="1" s="1"/>
  <c r="DY198" i="1"/>
  <c r="DZ198" i="1" s="1"/>
  <c r="EG198" i="1"/>
  <c r="EH198" i="1" s="1"/>
  <c r="DC198" i="1"/>
  <c r="DD198" i="1" s="1"/>
  <c r="DS198" i="1"/>
  <c r="DT198" i="1" s="1"/>
  <c r="EI198" i="1"/>
  <c r="EJ198" i="1" s="1"/>
  <c r="DE198" i="1"/>
  <c r="DF198" i="1" s="1"/>
  <c r="DU198" i="1"/>
  <c r="DV198" i="1" s="1"/>
  <c r="CU198" i="1"/>
  <c r="CV198" i="1" s="1"/>
  <c r="DK198" i="1"/>
  <c r="DL198" i="1" s="1"/>
  <c r="EA198" i="1"/>
  <c r="EB198" i="1" s="1"/>
  <c r="CW198" i="1"/>
  <c r="CX198" i="1" s="1"/>
  <c r="DM198" i="1"/>
  <c r="DN198" i="1" s="1"/>
  <c r="EC198" i="1"/>
  <c r="ED198" i="1" s="1"/>
  <c r="CY194" i="1"/>
  <c r="CZ194" i="1" s="1"/>
  <c r="DG194" i="1"/>
  <c r="DH194" i="1" s="1"/>
  <c r="DO194" i="1"/>
  <c r="DP194" i="1" s="1"/>
  <c r="DW194" i="1"/>
  <c r="DX194" i="1" s="1"/>
  <c r="EE194" i="1"/>
  <c r="EF194" i="1" s="1"/>
  <c r="DA194" i="1"/>
  <c r="DB194" i="1" s="1"/>
  <c r="DI194" i="1"/>
  <c r="DJ194" i="1" s="1"/>
  <c r="DQ194" i="1"/>
  <c r="DR194" i="1" s="1"/>
  <c r="DY194" i="1"/>
  <c r="DZ194" i="1" s="1"/>
  <c r="EG194" i="1"/>
  <c r="EH194" i="1" s="1"/>
  <c r="CU194" i="1"/>
  <c r="CV194" i="1" s="1"/>
  <c r="DK194" i="1"/>
  <c r="DL194" i="1" s="1"/>
  <c r="EA194" i="1"/>
  <c r="EB194" i="1" s="1"/>
  <c r="CW194" i="1"/>
  <c r="CX194" i="1" s="1"/>
  <c r="DM194" i="1"/>
  <c r="DN194" i="1" s="1"/>
  <c r="EC194" i="1"/>
  <c r="ED194" i="1" s="1"/>
  <c r="DC194" i="1"/>
  <c r="DD194" i="1" s="1"/>
  <c r="DS194" i="1"/>
  <c r="DT194" i="1" s="1"/>
  <c r="EI194" i="1"/>
  <c r="EJ194" i="1" s="1"/>
  <c r="DE194" i="1"/>
  <c r="DF194" i="1" s="1"/>
  <c r="DU194" i="1"/>
  <c r="DV194" i="1" s="1"/>
  <c r="CY190" i="1"/>
  <c r="CZ190" i="1" s="1"/>
  <c r="DG190" i="1"/>
  <c r="DH190" i="1" s="1"/>
  <c r="DO190" i="1"/>
  <c r="DP190" i="1" s="1"/>
  <c r="DW190" i="1"/>
  <c r="DX190" i="1" s="1"/>
  <c r="EE190" i="1"/>
  <c r="EF190" i="1" s="1"/>
  <c r="DA190" i="1"/>
  <c r="DB190" i="1" s="1"/>
  <c r="DI190" i="1"/>
  <c r="DJ190" i="1" s="1"/>
  <c r="DQ190" i="1"/>
  <c r="DR190" i="1" s="1"/>
  <c r="DY190" i="1"/>
  <c r="DZ190" i="1" s="1"/>
  <c r="EG190" i="1"/>
  <c r="EH190" i="1" s="1"/>
  <c r="DC190" i="1"/>
  <c r="DD190" i="1" s="1"/>
  <c r="DS190" i="1"/>
  <c r="DT190" i="1" s="1"/>
  <c r="EI190" i="1"/>
  <c r="EJ190" i="1" s="1"/>
  <c r="DE190" i="1"/>
  <c r="DF190" i="1" s="1"/>
  <c r="DU190" i="1"/>
  <c r="DV190" i="1" s="1"/>
  <c r="CU190" i="1"/>
  <c r="CV190" i="1" s="1"/>
  <c r="DK190" i="1"/>
  <c r="DL190" i="1" s="1"/>
  <c r="EA190" i="1"/>
  <c r="EB190" i="1" s="1"/>
  <c r="CW190" i="1"/>
  <c r="CX190" i="1" s="1"/>
  <c r="DM190" i="1"/>
  <c r="DN190" i="1" s="1"/>
  <c r="EC190" i="1"/>
  <c r="ED190" i="1" s="1"/>
  <c r="CY186" i="1"/>
  <c r="CZ186" i="1" s="1"/>
  <c r="DG186" i="1"/>
  <c r="DH186" i="1" s="1"/>
  <c r="DO186" i="1"/>
  <c r="DP186" i="1" s="1"/>
  <c r="DW186" i="1"/>
  <c r="DX186" i="1" s="1"/>
  <c r="EE186" i="1"/>
  <c r="EF186" i="1" s="1"/>
  <c r="DA186" i="1"/>
  <c r="DB186" i="1" s="1"/>
  <c r="DI186" i="1"/>
  <c r="DJ186" i="1" s="1"/>
  <c r="DQ186" i="1"/>
  <c r="DR186" i="1" s="1"/>
  <c r="DY186" i="1"/>
  <c r="DZ186" i="1" s="1"/>
  <c r="EG186" i="1"/>
  <c r="EH186" i="1" s="1"/>
  <c r="CU186" i="1"/>
  <c r="CV186" i="1" s="1"/>
  <c r="DC186" i="1"/>
  <c r="DD186" i="1" s="1"/>
  <c r="DK186" i="1"/>
  <c r="DL186" i="1" s="1"/>
  <c r="DS186" i="1"/>
  <c r="DT186" i="1" s="1"/>
  <c r="EA186" i="1"/>
  <c r="EB186" i="1" s="1"/>
  <c r="EI186" i="1"/>
  <c r="EJ186" i="1" s="1"/>
  <c r="DU186" i="1"/>
  <c r="DV186" i="1" s="1"/>
  <c r="CW186" i="1"/>
  <c r="CX186" i="1" s="1"/>
  <c r="EC186" i="1"/>
  <c r="ED186" i="1" s="1"/>
  <c r="DE186" i="1"/>
  <c r="DF186" i="1" s="1"/>
  <c r="DM186" i="1"/>
  <c r="DN186" i="1" s="1"/>
  <c r="CY182" i="1"/>
  <c r="CZ182" i="1" s="1"/>
  <c r="DG182" i="1"/>
  <c r="DH182" i="1" s="1"/>
  <c r="DO182" i="1"/>
  <c r="DP182" i="1" s="1"/>
  <c r="DW182" i="1"/>
  <c r="DX182" i="1" s="1"/>
  <c r="EE182" i="1"/>
  <c r="EF182" i="1" s="1"/>
  <c r="DA182" i="1"/>
  <c r="DB182" i="1" s="1"/>
  <c r="DI182" i="1"/>
  <c r="DJ182" i="1" s="1"/>
  <c r="DQ182" i="1"/>
  <c r="DR182" i="1" s="1"/>
  <c r="DY182" i="1"/>
  <c r="DZ182" i="1" s="1"/>
  <c r="EG182" i="1"/>
  <c r="EH182" i="1" s="1"/>
  <c r="CU182" i="1"/>
  <c r="CV182" i="1" s="1"/>
  <c r="DK182" i="1"/>
  <c r="DL182" i="1" s="1"/>
  <c r="DS182" i="1"/>
  <c r="DT182" i="1" s="1"/>
  <c r="EA182" i="1"/>
  <c r="EB182" i="1" s="1"/>
  <c r="EI182" i="1"/>
  <c r="EJ182" i="1" s="1"/>
  <c r="CW182" i="1"/>
  <c r="CX182" i="1" s="1"/>
  <c r="EC182" i="1"/>
  <c r="ED182" i="1" s="1"/>
  <c r="DE182" i="1"/>
  <c r="DF182" i="1" s="1"/>
  <c r="DM182" i="1"/>
  <c r="DN182" i="1" s="1"/>
  <c r="DU182" i="1"/>
  <c r="DV182" i="1" s="1"/>
  <c r="DC182" i="1"/>
  <c r="DD182" i="1" s="1"/>
  <c r="CY178" i="1"/>
  <c r="CZ178" i="1" s="1"/>
  <c r="DG178" i="1"/>
  <c r="DH178" i="1" s="1"/>
  <c r="DO178" i="1"/>
  <c r="DP178" i="1" s="1"/>
  <c r="DW178" i="1"/>
  <c r="DX178" i="1" s="1"/>
  <c r="EE178" i="1"/>
  <c r="EF178" i="1" s="1"/>
  <c r="DA178" i="1"/>
  <c r="DB178" i="1" s="1"/>
  <c r="DI178" i="1"/>
  <c r="DJ178" i="1" s="1"/>
  <c r="DQ178" i="1"/>
  <c r="DR178" i="1" s="1"/>
  <c r="DY178" i="1"/>
  <c r="DZ178" i="1" s="1"/>
  <c r="EG178" i="1"/>
  <c r="EH178" i="1" s="1"/>
  <c r="CU178" i="1"/>
  <c r="CV178" i="1" s="1"/>
  <c r="DC178" i="1"/>
  <c r="DD178" i="1" s="1"/>
  <c r="DK178" i="1"/>
  <c r="DL178" i="1" s="1"/>
  <c r="DS178" i="1"/>
  <c r="DT178" i="1" s="1"/>
  <c r="EA178" i="1"/>
  <c r="EB178" i="1" s="1"/>
  <c r="EI178" i="1"/>
  <c r="EJ178" i="1" s="1"/>
  <c r="DE178" i="1"/>
  <c r="DF178" i="1" s="1"/>
  <c r="DM178" i="1"/>
  <c r="DN178" i="1" s="1"/>
  <c r="DU178" i="1"/>
  <c r="DV178" i="1" s="1"/>
  <c r="CW178" i="1"/>
  <c r="CX178" i="1" s="1"/>
  <c r="EC178" i="1"/>
  <c r="ED178" i="1" s="1"/>
  <c r="CY174" i="1"/>
  <c r="CZ174" i="1" s="1"/>
  <c r="DG174" i="1"/>
  <c r="DH174" i="1" s="1"/>
  <c r="DO174" i="1"/>
  <c r="DP174" i="1" s="1"/>
  <c r="DW174" i="1"/>
  <c r="DX174" i="1" s="1"/>
  <c r="EE174" i="1"/>
  <c r="EF174" i="1" s="1"/>
  <c r="DA174" i="1"/>
  <c r="DB174" i="1" s="1"/>
  <c r="DI174" i="1"/>
  <c r="DJ174" i="1" s="1"/>
  <c r="DQ174" i="1"/>
  <c r="DR174" i="1" s="1"/>
  <c r="DY174" i="1"/>
  <c r="DZ174" i="1" s="1"/>
  <c r="EG174" i="1"/>
  <c r="EH174" i="1" s="1"/>
  <c r="CU174" i="1"/>
  <c r="CV174" i="1" s="1"/>
  <c r="DC174" i="1"/>
  <c r="DD174" i="1" s="1"/>
  <c r="DK174" i="1"/>
  <c r="DL174" i="1" s="1"/>
  <c r="DS174" i="1"/>
  <c r="DT174" i="1" s="1"/>
  <c r="EA174" i="1"/>
  <c r="EB174" i="1" s="1"/>
  <c r="EI174" i="1"/>
  <c r="EJ174" i="1" s="1"/>
  <c r="DM174" i="1"/>
  <c r="DN174" i="1" s="1"/>
  <c r="DU174" i="1"/>
  <c r="DV174" i="1" s="1"/>
  <c r="CW174" i="1"/>
  <c r="CX174" i="1" s="1"/>
  <c r="EC174" i="1"/>
  <c r="ED174" i="1" s="1"/>
  <c r="DE174" i="1"/>
  <c r="DF174" i="1" s="1"/>
  <c r="DG170" i="1"/>
  <c r="DH170" i="1" s="1"/>
  <c r="DO170" i="1"/>
  <c r="DP170" i="1" s="1"/>
  <c r="DW170" i="1"/>
  <c r="DX170" i="1" s="1"/>
  <c r="EE170" i="1"/>
  <c r="EF170" i="1" s="1"/>
  <c r="DA170" i="1"/>
  <c r="DB170" i="1" s="1"/>
  <c r="DI170" i="1"/>
  <c r="DJ170" i="1" s="1"/>
  <c r="DQ170" i="1"/>
  <c r="DR170" i="1" s="1"/>
  <c r="DY170" i="1"/>
  <c r="DZ170" i="1" s="1"/>
  <c r="EG170" i="1"/>
  <c r="EH170" i="1" s="1"/>
  <c r="CU170" i="1"/>
  <c r="CV170" i="1" s="1"/>
  <c r="DC170" i="1"/>
  <c r="DD170" i="1" s="1"/>
  <c r="DK170" i="1"/>
  <c r="DL170" i="1" s="1"/>
  <c r="DS170" i="1"/>
  <c r="DT170" i="1" s="1"/>
  <c r="EA170" i="1"/>
  <c r="EB170" i="1" s="1"/>
  <c r="EI170" i="1"/>
  <c r="EJ170" i="1" s="1"/>
  <c r="DU170" i="1"/>
  <c r="DV170" i="1" s="1"/>
  <c r="CW170" i="1"/>
  <c r="CX170" i="1" s="1"/>
  <c r="EC170" i="1"/>
  <c r="ED170" i="1" s="1"/>
  <c r="DE170" i="1"/>
  <c r="DF170" i="1" s="1"/>
  <c r="DM170" i="1"/>
  <c r="DN170" i="1" s="1"/>
  <c r="CY170" i="1"/>
  <c r="CZ170" i="1" s="1"/>
  <c r="CY166" i="1"/>
  <c r="CZ166" i="1" s="1"/>
  <c r="DG166" i="1"/>
  <c r="DH166" i="1" s="1"/>
  <c r="DW166" i="1"/>
  <c r="DX166" i="1" s="1"/>
  <c r="EE166" i="1"/>
  <c r="EF166" i="1" s="1"/>
  <c r="DA166" i="1"/>
  <c r="DB166" i="1" s="1"/>
  <c r="DI166" i="1"/>
  <c r="DJ166" i="1" s="1"/>
  <c r="DQ166" i="1"/>
  <c r="DR166" i="1" s="1"/>
  <c r="DY166" i="1"/>
  <c r="DZ166" i="1" s="1"/>
  <c r="EG166" i="1"/>
  <c r="EH166" i="1" s="1"/>
  <c r="CU166" i="1"/>
  <c r="CV166" i="1" s="1"/>
  <c r="DC166" i="1"/>
  <c r="DD166" i="1" s="1"/>
  <c r="DK166" i="1"/>
  <c r="DL166" i="1" s="1"/>
  <c r="DS166" i="1"/>
  <c r="DT166" i="1" s="1"/>
  <c r="EA166" i="1"/>
  <c r="EB166" i="1" s="1"/>
  <c r="EI166" i="1"/>
  <c r="EJ166" i="1" s="1"/>
  <c r="CW166" i="1"/>
  <c r="CX166" i="1" s="1"/>
  <c r="EC166" i="1"/>
  <c r="ED166" i="1" s="1"/>
  <c r="DE166" i="1"/>
  <c r="DF166" i="1" s="1"/>
  <c r="DM166" i="1"/>
  <c r="DN166" i="1" s="1"/>
  <c r="DU166" i="1"/>
  <c r="DV166" i="1" s="1"/>
  <c r="DO166" i="1"/>
  <c r="DP166" i="1" s="1"/>
  <c r="CY162" i="1"/>
  <c r="CZ162" i="1" s="1"/>
  <c r="DG162" i="1"/>
  <c r="DH162" i="1" s="1"/>
  <c r="DO162" i="1"/>
  <c r="DP162" i="1" s="1"/>
  <c r="DW162" i="1"/>
  <c r="DX162" i="1" s="1"/>
  <c r="EE162" i="1"/>
  <c r="EF162" i="1" s="1"/>
  <c r="DA162" i="1"/>
  <c r="DB162" i="1" s="1"/>
  <c r="DI162" i="1"/>
  <c r="DJ162" i="1" s="1"/>
  <c r="DQ162" i="1"/>
  <c r="DR162" i="1" s="1"/>
  <c r="DY162" i="1"/>
  <c r="DZ162" i="1" s="1"/>
  <c r="EG162" i="1"/>
  <c r="EH162" i="1" s="1"/>
  <c r="CU162" i="1"/>
  <c r="CV162" i="1" s="1"/>
  <c r="DC162" i="1"/>
  <c r="DD162" i="1" s="1"/>
  <c r="DK162" i="1"/>
  <c r="DL162" i="1" s="1"/>
  <c r="DS162" i="1"/>
  <c r="DT162" i="1" s="1"/>
  <c r="EA162" i="1"/>
  <c r="EB162" i="1" s="1"/>
  <c r="EI162" i="1"/>
  <c r="EJ162" i="1" s="1"/>
  <c r="DE162" i="1"/>
  <c r="DF162" i="1" s="1"/>
  <c r="DM162" i="1"/>
  <c r="DN162" i="1" s="1"/>
  <c r="DU162" i="1"/>
  <c r="DV162" i="1" s="1"/>
  <c r="CW162" i="1"/>
  <c r="CX162" i="1" s="1"/>
  <c r="EC162" i="1"/>
  <c r="ED162" i="1" s="1"/>
  <c r="CY158" i="1"/>
  <c r="CZ158" i="1" s="1"/>
  <c r="DG158" i="1"/>
  <c r="DH158" i="1" s="1"/>
  <c r="DO158" i="1"/>
  <c r="DP158" i="1" s="1"/>
  <c r="DW158" i="1"/>
  <c r="DX158" i="1" s="1"/>
  <c r="EE158" i="1"/>
  <c r="EF158" i="1" s="1"/>
  <c r="DA158" i="1"/>
  <c r="DB158" i="1" s="1"/>
  <c r="DI158" i="1"/>
  <c r="DJ158" i="1" s="1"/>
  <c r="DQ158" i="1"/>
  <c r="DR158" i="1" s="1"/>
  <c r="DY158" i="1"/>
  <c r="DZ158" i="1" s="1"/>
  <c r="EG158" i="1"/>
  <c r="EH158" i="1" s="1"/>
  <c r="CU158" i="1"/>
  <c r="CV158" i="1" s="1"/>
  <c r="DC158" i="1"/>
  <c r="DD158" i="1" s="1"/>
  <c r="DK158" i="1"/>
  <c r="DL158" i="1" s="1"/>
  <c r="DS158" i="1"/>
  <c r="DT158" i="1" s="1"/>
  <c r="EA158" i="1"/>
  <c r="EB158" i="1" s="1"/>
  <c r="EI158" i="1"/>
  <c r="EJ158" i="1" s="1"/>
  <c r="DM158" i="1"/>
  <c r="DN158" i="1" s="1"/>
  <c r="DU158" i="1"/>
  <c r="DV158" i="1" s="1"/>
  <c r="CW158" i="1"/>
  <c r="CX158" i="1" s="1"/>
  <c r="EC158" i="1"/>
  <c r="ED158" i="1" s="1"/>
  <c r="DE158" i="1"/>
  <c r="DF158" i="1" s="1"/>
  <c r="CY154" i="1"/>
  <c r="CZ154" i="1" s="1"/>
  <c r="DG154" i="1"/>
  <c r="DH154" i="1" s="1"/>
  <c r="DO154" i="1"/>
  <c r="DP154" i="1" s="1"/>
  <c r="DW154" i="1"/>
  <c r="DX154" i="1" s="1"/>
  <c r="EE154" i="1"/>
  <c r="EF154" i="1" s="1"/>
  <c r="DA154" i="1"/>
  <c r="DB154" i="1" s="1"/>
  <c r="DI154" i="1"/>
  <c r="DJ154" i="1" s="1"/>
  <c r="DQ154" i="1"/>
  <c r="DR154" i="1" s="1"/>
  <c r="DY154" i="1"/>
  <c r="DZ154" i="1" s="1"/>
  <c r="EG154" i="1"/>
  <c r="EH154" i="1" s="1"/>
  <c r="CU154" i="1"/>
  <c r="CV154" i="1" s="1"/>
  <c r="DC154" i="1"/>
  <c r="DD154" i="1" s="1"/>
  <c r="DK154" i="1"/>
  <c r="DL154" i="1" s="1"/>
  <c r="DS154" i="1"/>
  <c r="DT154" i="1" s="1"/>
  <c r="EA154" i="1"/>
  <c r="EB154" i="1" s="1"/>
  <c r="EI154" i="1"/>
  <c r="EJ154" i="1" s="1"/>
  <c r="DU154" i="1"/>
  <c r="DV154" i="1" s="1"/>
  <c r="CW154" i="1"/>
  <c r="CX154" i="1" s="1"/>
  <c r="EC154" i="1"/>
  <c r="ED154" i="1" s="1"/>
  <c r="DE154" i="1"/>
  <c r="DF154" i="1" s="1"/>
  <c r="DM154" i="1"/>
  <c r="DN154" i="1" s="1"/>
  <c r="CY150" i="1"/>
  <c r="CZ150" i="1" s="1"/>
  <c r="DG150" i="1"/>
  <c r="DH150" i="1" s="1"/>
  <c r="DO150" i="1"/>
  <c r="DP150" i="1" s="1"/>
  <c r="DW150" i="1"/>
  <c r="DX150" i="1" s="1"/>
  <c r="EE150" i="1"/>
  <c r="EF150" i="1" s="1"/>
  <c r="DA150" i="1"/>
  <c r="DB150" i="1" s="1"/>
  <c r="DI150" i="1"/>
  <c r="DJ150" i="1" s="1"/>
  <c r="DQ150" i="1"/>
  <c r="DR150" i="1" s="1"/>
  <c r="DY150" i="1"/>
  <c r="DZ150" i="1" s="1"/>
  <c r="EG150" i="1"/>
  <c r="EH150" i="1" s="1"/>
  <c r="CU150" i="1"/>
  <c r="CV150" i="1" s="1"/>
  <c r="DC150" i="1"/>
  <c r="DD150" i="1" s="1"/>
  <c r="DK150" i="1"/>
  <c r="DL150" i="1" s="1"/>
  <c r="DS150" i="1"/>
  <c r="DT150" i="1" s="1"/>
  <c r="EA150" i="1"/>
  <c r="EB150" i="1" s="1"/>
  <c r="EI150" i="1"/>
  <c r="EJ150" i="1" s="1"/>
  <c r="CW150" i="1"/>
  <c r="CX150" i="1" s="1"/>
  <c r="EC150" i="1"/>
  <c r="ED150" i="1" s="1"/>
  <c r="DE150" i="1"/>
  <c r="DF150" i="1" s="1"/>
  <c r="DM150" i="1"/>
  <c r="DN150" i="1" s="1"/>
  <c r="DU150" i="1"/>
  <c r="DV150" i="1" s="1"/>
  <c r="CY146" i="1"/>
  <c r="CZ146" i="1" s="1"/>
  <c r="DG146" i="1"/>
  <c r="DH146" i="1" s="1"/>
  <c r="DO146" i="1"/>
  <c r="DP146" i="1" s="1"/>
  <c r="DW146" i="1"/>
  <c r="DX146" i="1" s="1"/>
  <c r="EE146" i="1"/>
  <c r="EF146" i="1" s="1"/>
  <c r="DA146" i="1"/>
  <c r="DB146" i="1" s="1"/>
  <c r="DI146" i="1"/>
  <c r="DJ146" i="1" s="1"/>
  <c r="DQ146" i="1"/>
  <c r="DR146" i="1" s="1"/>
  <c r="DY146" i="1"/>
  <c r="DZ146" i="1" s="1"/>
  <c r="EG146" i="1"/>
  <c r="EH146" i="1" s="1"/>
  <c r="CU146" i="1"/>
  <c r="CV146" i="1" s="1"/>
  <c r="DC146" i="1"/>
  <c r="DD146" i="1" s="1"/>
  <c r="DK146" i="1"/>
  <c r="DL146" i="1" s="1"/>
  <c r="DS146" i="1"/>
  <c r="DT146" i="1" s="1"/>
  <c r="EA146" i="1"/>
  <c r="EB146" i="1" s="1"/>
  <c r="EI146" i="1"/>
  <c r="EJ146" i="1" s="1"/>
  <c r="DE146" i="1"/>
  <c r="DF146" i="1" s="1"/>
  <c r="DM146" i="1"/>
  <c r="DN146" i="1" s="1"/>
  <c r="DU146" i="1"/>
  <c r="DV146" i="1" s="1"/>
  <c r="CW146" i="1"/>
  <c r="CX146" i="1" s="1"/>
  <c r="EC146" i="1"/>
  <c r="ED146" i="1" s="1"/>
  <c r="CY142" i="1"/>
  <c r="CZ142" i="1" s="1"/>
  <c r="DG142" i="1"/>
  <c r="DH142" i="1" s="1"/>
  <c r="DO142" i="1"/>
  <c r="DP142" i="1" s="1"/>
  <c r="DW142" i="1"/>
  <c r="DX142" i="1" s="1"/>
  <c r="EE142" i="1"/>
  <c r="EF142" i="1" s="1"/>
  <c r="DA142" i="1"/>
  <c r="DB142" i="1" s="1"/>
  <c r="DI142" i="1"/>
  <c r="DJ142" i="1" s="1"/>
  <c r="DQ142" i="1"/>
  <c r="DR142" i="1" s="1"/>
  <c r="DY142" i="1"/>
  <c r="DZ142" i="1" s="1"/>
  <c r="EG142" i="1"/>
  <c r="EH142" i="1" s="1"/>
  <c r="CU142" i="1"/>
  <c r="CV142" i="1" s="1"/>
  <c r="DC142" i="1"/>
  <c r="DD142" i="1" s="1"/>
  <c r="DK142" i="1"/>
  <c r="DL142" i="1" s="1"/>
  <c r="DS142" i="1"/>
  <c r="DT142" i="1" s="1"/>
  <c r="EA142" i="1"/>
  <c r="EB142" i="1" s="1"/>
  <c r="EI142" i="1"/>
  <c r="EJ142" i="1" s="1"/>
  <c r="DM142" i="1"/>
  <c r="DN142" i="1" s="1"/>
  <c r="DU142" i="1"/>
  <c r="DV142" i="1" s="1"/>
  <c r="CW142" i="1"/>
  <c r="CX142" i="1" s="1"/>
  <c r="EC142" i="1"/>
  <c r="ED142" i="1" s="1"/>
  <c r="DE142" i="1"/>
  <c r="DF142" i="1" s="1"/>
  <c r="CY138" i="1"/>
  <c r="CZ138" i="1" s="1"/>
  <c r="DG138" i="1"/>
  <c r="DH138" i="1" s="1"/>
  <c r="DO138" i="1"/>
  <c r="DP138" i="1" s="1"/>
  <c r="DW138" i="1"/>
  <c r="DX138" i="1" s="1"/>
  <c r="EE138" i="1"/>
  <c r="EF138" i="1" s="1"/>
  <c r="DA138" i="1"/>
  <c r="DB138" i="1" s="1"/>
  <c r="DI138" i="1"/>
  <c r="DJ138" i="1" s="1"/>
  <c r="DQ138" i="1"/>
  <c r="DR138" i="1" s="1"/>
  <c r="DY138" i="1"/>
  <c r="DZ138" i="1" s="1"/>
  <c r="EG138" i="1"/>
  <c r="EH138" i="1" s="1"/>
  <c r="CU138" i="1"/>
  <c r="CV138" i="1" s="1"/>
  <c r="DC138" i="1"/>
  <c r="DD138" i="1" s="1"/>
  <c r="DK138" i="1"/>
  <c r="DL138" i="1" s="1"/>
  <c r="DS138" i="1"/>
  <c r="DT138" i="1" s="1"/>
  <c r="EA138" i="1"/>
  <c r="EB138" i="1" s="1"/>
  <c r="EI138" i="1"/>
  <c r="EJ138" i="1" s="1"/>
  <c r="DU138" i="1"/>
  <c r="DV138" i="1" s="1"/>
  <c r="CW138" i="1"/>
  <c r="CX138" i="1" s="1"/>
  <c r="EC138" i="1"/>
  <c r="ED138" i="1" s="1"/>
  <c r="DE138" i="1"/>
  <c r="DF138" i="1" s="1"/>
  <c r="DM138" i="1"/>
  <c r="DN138" i="1" s="1"/>
  <c r="CY134" i="1"/>
  <c r="CZ134" i="1" s="1"/>
  <c r="DG134" i="1"/>
  <c r="DH134" i="1" s="1"/>
  <c r="DO134" i="1"/>
  <c r="DP134" i="1" s="1"/>
  <c r="DW134" i="1"/>
  <c r="DX134" i="1" s="1"/>
  <c r="EE134" i="1"/>
  <c r="EF134" i="1" s="1"/>
  <c r="DA134" i="1"/>
  <c r="DB134" i="1" s="1"/>
  <c r="DI134" i="1"/>
  <c r="DJ134" i="1" s="1"/>
  <c r="DQ134" i="1"/>
  <c r="DR134" i="1" s="1"/>
  <c r="DY134" i="1"/>
  <c r="DZ134" i="1" s="1"/>
  <c r="EG134" i="1"/>
  <c r="EH134" i="1" s="1"/>
  <c r="CU134" i="1"/>
  <c r="CV134" i="1" s="1"/>
  <c r="DC134" i="1"/>
  <c r="DD134" i="1" s="1"/>
  <c r="DK134" i="1"/>
  <c r="DL134" i="1" s="1"/>
  <c r="DS134" i="1"/>
  <c r="DT134" i="1" s="1"/>
  <c r="EA134" i="1"/>
  <c r="EB134" i="1" s="1"/>
  <c r="EI134" i="1"/>
  <c r="EJ134" i="1" s="1"/>
  <c r="CW134" i="1"/>
  <c r="CX134" i="1" s="1"/>
  <c r="EC134" i="1"/>
  <c r="ED134" i="1" s="1"/>
  <c r="DE134" i="1"/>
  <c r="DF134" i="1" s="1"/>
  <c r="DM134" i="1"/>
  <c r="DN134" i="1" s="1"/>
  <c r="DU134" i="1"/>
  <c r="DV134" i="1" s="1"/>
  <c r="CY130" i="1"/>
  <c r="CZ130" i="1" s="1"/>
  <c r="DG130" i="1"/>
  <c r="DH130" i="1" s="1"/>
  <c r="DO130" i="1"/>
  <c r="DP130" i="1" s="1"/>
  <c r="DW130" i="1"/>
  <c r="DX130" i="1" s="1"/>
  <c r="EE130" i="1"/>
  <c r="EF130" i="1" s="1"/>
  <c r="DA130" i="1"/>
  <c r="DB130" i="1" s="1"/>
  <c r="DI130" i="1"/>
  <c r="DJ130" i="1" s="1"/>
  <c r="DQ130" i="1"/>
  <c r="DR130" i="1" s="1"/>
  <c r="DY130" i="1"/>
  <c r="DZ130" i="1" s="1"/>
  <c r="EG130" i="1"/>
  <c r="EH130" i="1" s="1"/>
  <c r="CU130" i="1"/>
  <c r="CV130" i="1" s="1"/>
  <c r="DC130" i="1"/>
  <c r="DD130" i="1" s="1"/>
  <c r="DK130" i="1"/>
  <c r="DL130" i="1" s="1"/>
  <c r="DS130" i="1"/>
  <c r="DT130" i="1" s="1"/>
  <c r="EA130" i="1"/>
  <c r="EB130" i="1" s="1"/>
  <c r="EI130" i="1"/>
  <c r="EJ130" i="1" s="1"/>
  <c r="DE130" i="1"/>
  <c r="DF130" i="1" s="1"/>
  <c r="DM130" i="1"/>
  <c r="DN130" i="1" s="1"/>
  <c r="DU130" i="1"/>
  <c r="DV130" i="1" s="1"/>
  <c r="CW130" i="1"/>
  <c r="CX130" i="1" s="1"/>
  <c r="EC130" i="1"/>
  <c r="ED130" i="1" s="1"/>
  <c r="CY126" i="1"/>
  <c r="CZ126" i="1" s="1"/>
  <c r="DG126" i="1"/>
  <c r="DH126" i="1" s="1"/>
  <c r="DO126" i="1"/>
  <c r="DP126" i="1" s="1"/>
  <c r="DW126" i="1"/>
  <c r="DX126" i="1" s="1"/>
  <c r="EE126" i="1"/>
  <c r="EF126" i="1" s="1"/>
  <c r="DA126" i="1"/>
  <c r="DB126" i="1" s="1"/>
  <c r="DI126" i="1"/>
  <c r="DJ126" i="1" s="1"/>
  <c r="DQ126" i="1"/>
  <c r="DR126" i="1" s="1"/>
  <c r="DY126" i="1"/>
  <c r="DZ126" i="1" s="1"/>
  <c r="EG126" i="1"/>
  <c r="EH126" i="1" s="1"/>
  <c r="CU126" i="1"/>
  <c r="CV126" i="1" s="1"/>
  <c r="DC126" i="1"/>
  <c r="DD126" i="1" s="1"/>
  <c r="DK126" i="1"/>
  <c r="DL126" i="1" s="1"/>
  <c r="DS126" i="1"/>
  <c r="DT126" i="1" s="1"/>
  <c r="EA126" i="1"/>
  <c r="EB126" i="1" s="1"/>
  <c r="EI126" i="1"/>
  <c r="EJ126" i="1" s="1"/>
  <c r="DM126" i="1"/>
  <c r="DN126" i="1" s="1"/>
  <c r="DU126" i="1"/>
  <c r="DV126" i="1" s="1"/>
  <c r="CW126" i="1"/>
  <c r="CX126" i="1" s="1"/>
  <c r="EC126" i="1"/>
  <c r="ED126" i="1" s="1"/>
  <c r="DE126" i="1"/>
  <c r="DF126" i="1" s="1"/>
  <c r="CY122" i="1"/>
  <c r="CZ122" i="1" s="1"/>
  <c r="DG122" i="1"/>
  <c r="DH122" i="1" s="1"/>
  <c r="DO122" i="1"/>
  <c r="DP122" i="1" s="1"/>
  <c r="DW122" i="1"/>
  <c r="DX122" i="1" s="1"/>
  <c r="EE122" i="1"/>
  <c r="EF122" i="1" s="1"/>
  <c r="DA122" i="1"/>
  <c r="DB122" i="1" s="1"/>
  <c r="DI122" i="1"/>
  <c r="DJ122" i="1" s="1"/>
  <c r="DQ122" i="1"/>
  <c r="DR122" i="1" s="1"/>
  <c r="DY122" i="1"/>
  <c r="DZ122" i="1" s="1"/>
  <c r="EG122" i="1"/>
  <c r="EH122" i="1" s="1"/>
  <c r="CU122" i="1"/>
  <c r="CV122" i="1" s="1"/>
  <c r="DC122" i="1"/>
  <c r="DD122" i="1" s="1"/>
  <c r="DK122" i="1"/>
  <c r="DL122" i="1" s="1"/>
  <c r="DS122" i="1"/>
  <c r="DT122" i="1" s="1"/>
  <c r="EA122" i="1"/>
  <c r="EB122" i="1" s="1"/>
  <c r="EI122" i="1"/>
  <c r="EJ122" i="1" s="1"/>
  <c r="DU122" i="1"/>
  <c r="DV122" i="1" s="1"/>
  <c r="CW122" i="1"/>
  <c r="CX122" i="1" s="1"/>
  <c r="EC122" i="1"/>
  <c r="ED122" i="1" s="1"/>
  <c r="DE122" i="1"/>
  <c r="DF122" i="1" s="1"/>
  <c r="DM122" i="1"/>
  <c r="DN122" i="1" s="1"/>
  <c r="CY118" i="1"/>
  <c r="CZ118" i="1" s="1"/>
  <c r="DG118" i="1"/>
  <c r="DH118" i="1" s="1"/>
  <c r="DO118" i="1"/>
  <c r="DP118" i="1" s="1"/>
  <c r="DW118" i="1"/>
  <c r="DX118" i="1" s="1"/>
  <c r="DA118" i="1"/>
  <c r="DB118" i="1" s="1"/>
  <c r="DI118" i="1"/>
  <c r="DJ118" i="1" s="1"/>
  <c r="DQ118" i="1"/>
  <c r="DR118" i="1" s="1"/>
  <c r="DY118" i="1"/>
  <c r="DZ118" i="1" s="1"/>
  <c r="EG118" i="1"/>
  <c r="EH118" i="1" s="1"/>
  <c r="CU118" i="1"/>
  <c r="CV118" i="1" s="1"/>
  <c r="DC118" i="1"/>
  <c r="DD118" i="1" s="1"/>
  <c r="DK118" i="1"/>
  <c r="DL118" i="1" s="1"/>
  <c r="DS118" i="1"/>
  <c r="DT118" i="1" s="1"/>
  <c r="EA118" i="1"/>
  <c r="EB118" i="1" s="1"/>
  <c r="EI118" i="1"/>
  <c r="EJ118" i="1" s="1"/>
  <c r="CW118" i="1"/>
  <c r="CX118" i="1" s="1"/>
  <c r="EC118" i="1"/>
  <c r="ED118" i="1" s="1"/>
  <c r="DE118" i="1"/>
  <c r="DF118" i="1" s="1"/>
  <c r="DM118" i="1"/>
  <c r="DN118" i="1" s="1"/>
  <c r="DU118" i="1"/>
  <c r="DV118" i="1" s="1"/>
  <c r="EE118" i="1"/>
  <c r="EF118" i="1" s="1"/>
  <c r="CY114" i="1"/>
  <c r="CZ114" i="1" s="1"/>
  <c r="DG114" i="1"/>
  <c r="DH114" i="1" s="1"/>
  <c r="DO114" i="1"/>
  <c r="DP114" i="1" s="1"/>
  <c r="DW114" i="1"/>
  <c r="DX114" i="1" s="1"/>
  <c r="EE114" i="1"/>
  <c r="EF114" i="1" s="1"/>
  <c r="DA114" i="1"/>
  <c r="DB114" i="1" s="1"/>
  <c r="DI114" i="1"/>
  <c r="DJ114" i="1" s="1"/>
  <c r="DQ114" i="1"/>
  <c r="DR114" i="1" s="1"/>
  <c r="DY114" i="1"/>
  <c r="DZ114" i="1" s="1"/>
  <c r="EG114" i="1"/>
  <c r="EH114" i="1" s="1"/>
  <c r="CU114" i="1"/>
  <c r="CV114" i="1" s="1"/>
  <c r="DC114" i="1"/>
  <c r="DD114" i="1" s="1"/>
  <c r="DK114" i="1"/>
  <c r="DL114" i="1" s="1"/>
  <c r="DS114" i="1"/>
  <c r="DT114" i="1" s="1"/>
  <c r="EA114" i="1"/>
  <c r="EB114" i="1" s="1"/>
  <c r="EI114" i="1"/>
  <c r="EJ114" i="1" s="1"/>
  <c r="DM114" i="1"/>
  <c r="DN114" i="1" s="1"/>
  <c r="DU114" i="1"/>
  <c r="DV114" i="1" s="1"/>
  <c r="CW114" i="1"/>
  <c r="CX114" i="1" s="1"/>
  <c r="EC114" i="1"/>
  <c r="ED114" i="1" s="1"/>
  <c r="DE114" i="1"/>
  <c r="DF114" i="1" s="1"/>
  <c r="CY110" i="1"/>
  <c r="CZ110" i="1" s="1"/>
  <c r="DG110" i="1"/>
  <c r="DH110" i="1" s="1"/>
  <c r="DO110" i="1"/>
  <c r="DP110" i="1" s="1"/>
  <c r="DW110" i="1"/>
  <c r="DX110" i="1" s="1"/>
  <c r="EE110" i="1"/>
  <c r="EF110" i="1" s="1"/>
  <c r="DA110" i="1"/>
  <c r="DB110" i="1" s="1"/>
  <c r="DI110" i="1"/>
  <c r="DJ110" i="1" s="1"/>
  <c r="DQ110" i="1"/>
  <c r="DR110" i="1" s="1"/>
  <c r="DY110" i="1"/>
  <c r="DZ110" i="1" s="1"/>
  <c r="EG110" i="1"/>
  <c r="EH110" i="1" s="1"/>
  <c r="CU110" i="1"/>
  <c r="CV110" i="1" s="1"/>
  <c r="DC110" i="1"/>
  <c r="DD110" i="1" s="1"/>
  <c r="DK110" i="1"/>
  <c r="DL110" i="1" s="1"/>
  <c r="DS110" i="1"/>
  <c r="DT110" i="1" s="1"/>
  <c r="EA110" i="1"/>
  <c r="EB110" i="1" s="1"/>
  <c r="EI110" i="1"/>
  <c r="EJ110" i="1" s="1"/>
  <c r="DM110" i="1"/>
  <c r="DN110" i="1" s="1"/>
  <c r="DU110" i="1"/>
  <c r="DV110" i="1" s="1"/>
  <c r="CW110" i="1"/>
  <c r="CX110" i="1" s="1"/>
  <c r="EC110" i="1"/>
  <c r="ED110" i="1" s="1"/>
  <c r="DE110" i="1"/>
  <c r="DF110" i="1" s="1"/>
  <c r="CY106" i="1"/>
  <c r="CZ106" i="1" s="1"/>
  <c r="DG106" i="1"/>
  <c r="DH106" i="1" s="1"/>
  <c r="DO106" i="1"/>
  <c r="DP106" i="1" s="1"/>
  <c r="DW106" i="1"/>
  <c r="DX106" i="1" s="1"/>
  <c r="EE106" i="1"/>
  <c r="EF106" i="1" s="1"/>
  <c r="DA106" i="1"/>
  <c r="DB106" i="1" s="1"/>
  <c r="DI106" i="1"/>
  <c r="DJ106" i="1" s="1"/>
  <c r="DQ106" i="1"/>
  <c r="DR106" i="1" s="1"/>
  <c r="DY106" i="1"/>
  <c r="DZ106" i="1" s="1"/>
  <c r="EG106" i="1"/>
  <c r="EH106" i="1" s="1"/>
  <c r="CU106" i="1"/>
  <c r="CV106" i="1" s="1"/>
  <c r="DC106" i="1"/>
  <c r="DD106" i="1" s="1"/>
  <c r="DK106" i="1"/>
  <c r="DL106" i="1" s="1"/>
  <c r="DS106" i="1"/>
  <c r="DT106" i="1" s="1"/>
  <c r="EA106" i="1"/>
  <c r="EB106" i="1" s="1"/>
  <c r="EI106" i="1"/>
  <c r="EJ106" i="1" s="1"/>
  <c r="DU106" i="1"/>
  <c r="DV106" i="1" s="1"/>
  <c r="CW106" i="1"/>
  <c r="CX106" i="1" s="1"/>
  <c r="EC106" i="1"/>
  <c r="ED106" i="1" s="1"/>
  <c r="DE106" i="1"/>
  <c r="DF106" i="1" s="1"/>
  <c r="DM106" i="1"/>
  <c r="DN106" i="1" s="1"/>
  <c r="CY102" i="1"/>
  <c r="CZ102" i="1" s="1"/>
  <c r="DG102" i="1"/>
  <c r="DH102" i="1" s="1"/>
  <c r="DO102" i="1"/>
  <c r="DP102" i="1" s="1"/>
  <c r="EE102" i="1"/>
  <c r="EF102" i="1" s="1"/>
  <c r="DA102" i="1"/>
  <c r="DB102" i="1" s="1"/>
  <c r="DI102" i="1"/>
  <c r="DJ102" i="1" s="1"/>
  <c r="DQ102" i="1"/>
  <c r="DR102" i="1" s="1"/>
  <c r="DY102" i="1"/>
  <c r="DZ102" i="1" s="1"/>
  <c r="EG102" i="1"/>
  <c r="EH102" i="1" s="1"/>
  <c r="CU102" i="1"/>
  <c r="CV102" i="1" s="1"/>
  <c r="DC102" i="1"/>
  <c r="DD102" i="1" s="1"/>
  <c r="DK102" i="1"/>
  <c r="DL102" i="1" s="1"/>
  <c r="DS102" i="1"/>
  <c r="DT102" i="1" s="1"/>
  <c r="EA102" i="1"/>
  <c r="EB102" i="1" s="1"/>
  <c r="EI102" i="1"/>
  <c r="EJ102" i="1" s="1"/>
  <c r="CW102" i="1"/>
  <c r="CX102" i="1" s="1"/>
  <c r="EC102" i="1"/>
  <c r="ED102" i="1" s="1"/>
  <c r="DE102" i="1"/>
  <c r="DF102" i="1" s="1"/>
  <c r="DM102" i="1"/>
  <c r="DN102" i="1" s="1"/>
  <c r="DU102" i="1"/>
  <c r="DV102" i="1" s="1"/>
  <c r="DW102" i="1"/>
  <c r="DX102" i="1" s="1"/>
  <c r="CY98" i="1"/>
  <c r="CZ98" i="1" s="1"/>
  <c r="DG98" i="1"/>
  <c r="DH98" i="1" s="1"/>
  <c r="DO98" i="1"/>
  <c r="DP98" i="1" s="1"/>
  <c r="DW98" i="1"/>
  <c r="DX98" i="1" s="1"/>
  <c r="EE98" i="1"/>
  <c r="EF98" i="1" s="1"/>
  <c r="DA98" i="1"/>
  <c r="DB98" i="1" s="1"/>
  <c r="DI98" i="1"/>
  <c r="DJ98" i="1" s="1"/>
  <c r="DQ98" i="1"/>
  <c r="DR98" i="1" s="1"/>
  <c r="DY98" i="1"/>
  <c r="DZ98" i="1" s="1"/>
  <c r="EG98" i="1"/>
  <c r="EH98" i="1" s="1"/>
  <c r="CU98" i="1"/>
  <c r="CV98" i="1" s="1"/>
  <c r="DC98" i="1"/>
  <c r="DD98" i="1" s="1"/>
  <c r="DK98" i="1"/>
  <c r="DL98" i="1" s="1"/>
  <c r="DS98" i="1"/>
  <c r="DT98" i="1" s="1"/>
  <c r="EA98" i="1"/>
  <c r="EB98" i="1" s="1"/>
  <c r="EI98" i="1"/>
  <c r="EJ98" i="1" s="1"/>
  <c r="DE98" i="1"/>
  <c r="DF98" i="1" s="1"/>
  <c r="DM98" i="1"/>
  <c r="DN98" i="1" s="1"/>
  <c r="DU98" i="1"/>
  <c r="DV98" i="1" s="1"/>
  <c r="CW98" i="1"/>
  <c r="CX98" i="1" s="1"/>
  <c r="EC98" i="1"/>
  <c r="ED98" i="1" s="1"/>
  <c r="CY94" i="1"/>
  <c r="CZ94" i="1" s="1"/>
  <c r="DG94" i="1"/>
  <c r="DH94" i="1" s="1"/>
  <c r="DO94" i="1"/>
  <c r="DP94" i="1" s="1"/>
  <c r="DW94" i="1"/>
  <c r="DX94" i="1" s="1"/>
  <c r="EE94" i="1"/>
  <c r="EF94" i="1" s="1"/>
  <c r="DA94" i="1"/>
  <c r="DB94" i="1" s="1"/>
  <c r="DQ94" i="1"/>
  <c r="DR94" i="1" s="1"/>
  <c r="DY94" i="1"/>
  <c r="DZ94" i="1" s="1"/>
  <c r="EG94" i="1"/>
  <c r="EH94" i="1" s="1"/>
  <c r="CU94" i="1"/>
  <c r="CV94" i="1" s="1"/>
  <c r="DC94" i="1"/>
  <c r="DD94" i="1" s="1"/>
  <c r="DK94" i="1"/>
  <c r="DL94" i="1" s="1"/>
  <c r="DS94" i="1"/>
  <c r="DT94" i="1" s="1"/>
  <c r="EA94" i="1"/>
  <c r="EB94" i="1" s="1"/>
  <c r="EI94" i="1"/>
  <c r="EJ94" i="1" s="1"/>
  <c r="DM94" i="1"/>
  <c r="DN94" i="1" s="1"/>
  <c r="DU94" i="1"/>
  <c r="DV94" i="1" s="1"/>
  <c r="CW94" i="1"/>
  <c r="CX94" i="1" s="1"/>
  <c r="EC94" i="1"/>
  <c r="ED94" i="1" s="1"/>
  <c r="DE94" i="1"/>
  <c r="DF94" i="1" s="1"/>
  <c r="DI94" i="1"/>
  <c r="DJ94" i="1" s="1"/>
  <c r="CY90" i="1"/>
  <c r="CZ90" i="1" s="1"/>
  <c r="DG90" i="1"/>
  <c r="DH90" i="1" s="1"/>
  <c r="DO90" i="1"/>
  <c r="DP90" i="1" s="1"/>
  <c r="DW90" i="1"/>
  <c r="DX90" i="1" s="1"/>
  <c r="EE90" i="1"/>
  <c r="EF90" i="1" s="1"/>
  <c r="DA90" i="1"/>
  <c r="DB90" i="1" s="1"/>
  <c r="DI90" i="1"/>
  <c r="DJ90" i="1" s="1"/>
  <c r="DQ90" i="1"/>
  <c r="DR90" i="1" s="1"/>
  <c r="DY90" i="1"/>
  <c r="DZ90" i="1" s="1"/>
  <c r="CU90" i="1"/>
  <c r="CV90" i="1" s="1"/>
  <c r="DC90" i="1"/>
  <c r="DD90" i="1" s="1"/>
  <c r="DK90" i="1"/>
  <c r="DL90" i="1" s="1"/>
  <c r="DS90" i="1"/>
  <c r="DT90" i="1" s="1"/>
  <c r="EA90" i="1"/>
  <c r="EB90" i="1" s="1"/>
  <c r="EI90" i="1"/>
  <c r="EJ90" i="1" s="1"/>
  <c r="DU90" i="1"/>
  <c r="DV90" i="1" s="1"/>
  <c r="CW90" i="1"/>
  <c r="CX90" i="1" s="1"/>
  <c r="EC90" i="1"/>
  <c r="ED90" i="1" s="1"/>
  <c r="DE90" i="1"/>
  <c r="DF90" i="1" s="1"/>
  <c r="DM90" i="1"/>
  <c r="DN90" i="1" s="1"/>
  <c r="EG90" i="1"/>
  <c r="EH90" i="1" s="1"/>
  <c r="CY86" i="1"/>
  <c r="CZ86" i="1" s="1"/>
  <c r="DG86" i="1"/>
  <c r="DH86" i="1" s="1"/>
  <c r="DO86" i="1"/>
  <c r="DP86" i="1" s="1"/>
  <c r="DW86" i="1"/>
  <c r="DX86" i="1" s="1"/>
  <c r="EE86" i="1"/>
  <c r="EF86" i="1" s="1"/>
  <c r="DA86" i="1"/>
  <c r="DB86" i="1" s="1"/>
  <c r="DI86" i="1"/>
  <c r="DJ86" i="1" s="1"/>
  <c r="DQ86" i="1"/>
  <c r="DR86" i="1" s="1"/>
  <c r="DY86" i="1"/>
  <c r="DZ86" i="1" s="1"/>
  <c r="EG86" i="1"/>
  <c r="EH86" i="1" s="1"/>
  <c r="CU86" i="1"/>
  <c r="CV86" i="1" s="1"/>
  <c r="DC86" i="1"/>
  <c r="DD86" i="1" s="1"/>
  <c r="DK86" i="1"/>
  <c r="DL86" i="1" s="1"/>
  <c r="DS86" i="1"/>
  <c r="DT86" i="1" s="1"/>
  <c r="EA86" i="1"/>
  <c r="EB86" i="1" s="1"/>
  <c r="EI86" i="1"/>
  <c r="EJ86" i="1" s="1"/>
  <c r="CW86" i="1"/>
  <c r="CX86" i="1" s="1"/>
  <c r="EC86" i="1"/>
  <c r="ED86" i="1" s="1"/>
  <c r="DM86" i="1"/>
  <c r="DN86" i="1" s="1"/>
  <c r="DU86" i="1"/>
  <c r="DV86" i="1" s="1"/>
  <c r="DE86" i="1"/>
  <c r="DF86" i="1" s="1"/>
  <c r="CY82" i="1"/>
  <c r="CZ82" i="1" s="1"/>
  <c r="DO82" i="1"/>
  <c r="DP82" i="1" s="1"/>
  <c r="DW82" i="1"/>
  <c r="DX82" i="1" s="1"/>
  <c r="EE82" i="1"/>
  <c r="EF82" i="1" s="1"/>
  <c r="DA82" i="1"/>
  <c r="DB82" i="1" s="1"/>
  <c r="DI82" i="1"/>
  <c r="DJ82" i="1" s="1"/>
  <c r="DQ82" i="1"/>
  <c r="DR82" i="1" s="1"/>
  <c r="DY82" i="1"/>
  <c r="DZ82" i="1" s="1"/>
  <c r="EG82" i="1"/>
  <c r="EH82" i="1" s="1"/>
  <c r="CU82" i="1"/>
  <c r="CV82" i="1" s="1"/>
  <c r="DC82" i="1"/>
  <c r="DD82" i="1" s="1"/>
  <c r="DK82" i="1"/>
  <c r="DL82" i="1" s="1"/>
  <c r="DS82" i="1"/>
  <c r="DT82" i="1" s="1"/>
  <c r="EA82" i="1"/>
  <c r="EB82" i="1" s="1"/>
  <c r="EI82" i="1"/>
  <c r="EJ82" i="1" s="1"/>
  <c r="DE82" i="1"/>
  <c r="DF82" i="1" s="1"/>
  <c r="DM82" i="1"/>
  <c r="DN82" i="1" s="1"/>
  <c r="DU82" i="1"/>
  <c r="DV82" i="1" s="1"/>
  <c r="CW82" i="1"/>
  <c r="CX82" i="1" s="1"/>
  <c r="EC82" i="1"/>
  <c r="ED82" i="1" s="1"/>
  <c r="DG82" i="1"/>
  <c r="DH82" i="1" s="1"/>
  <c r="CY78" i="1"/>
  <c r="CZ78" i="1" s="1"/>
  <c r="DG78" i="1"/>
  <c r="DH78" i="1" s="1"/>
  <c r="DO78" i="1"/>
  <c r="DP78" i="1" s="1"/>
  <c r="DW78" i="1"/>
  <c r="DX78" i="1" s="1"/>
  <c r="EE78" i="1"/>
  <c r="EF78" i="1" s="1"/>
  <c r="DA78" i="1"/>
  <c r="DB78" i="1" s="1"/>
  <c r="DI78" i="1"/>
  <c r="DJ78" i="1" s="1"/>
  <c r="DQ78" i="1"/>
  <c r="DR78" i="1" s="1"/>
  <c r="DY78" i="1"/>
  <c r="DZ78" i="1" s="1"/>
  <c r="EG78" i="1"/>
  <c r="EH78" i="1" s="1"/>
  <c r="CU78" i="1"/>
  <c r="CV78" i="1" s="1"/>
  <c r="DC78" i="1"/>
  <c r="DD78" i="1" s="1"/>
  <c r="DK78" i="1"/>
  <c r="DL78" i="1" s="1"/>
  <c r="DS78" i="1"/>
  <c r="DT78" i="1" s="1"/>
  <c r="EA78" i="1"/>
  <c r="EB78" i="1" s="1"/>
  <c r="EI78" i="1"/>
  <c r="EJ78" i="1" s="1"/>
  <c r="DM78" i="1"/>
  <c r="DN78" i="1" s="1"/>
  <c r="DU78" i="1"/>
  <c r="DV78" i="1" s="1"/>
  <c r="CW78" i="1"/>
  <c r="CX78" i="1" s="1"/>
  <c r="EC78" i="1"/>
  <c r="ED78" i="1" s="1"/>
  <c r="DE78" i="1"/>
  <c r="DF78" i="1" s="1"/>
  <c r="CY74" i="1"/>
  <c r="CZ74" i="1" s="1"/>
  <c r="DG74" i="1"/>
  <c r="DH74" i="1" s="1"/>
  <c r="DO74" i="1"/>
  <c r="DP74" i="1" s="1"/>
  <c r="EE74" i="1"/>
  <c r="EF74" i="1" s="1"/>
  <c r="DA74" i="1"/>
  <c r="DB74" i="1" s="1"/>
  <c r="DI74" i="1"/>
  <c r="DJ74" i="1" s="1"/>
  <c r="DQ74" i="1"/>
  <c r="DR74" i="1" s="1"/>
  <c r="DY74" i="1"/>
  <c r="DZ74" i="1" s="1"/>
  <c r="EG74" i="1"/>
  <c r="EH74" i="1" s="1"/>
  <c r="CU74" i="1"/>
  <c r="CV74" i="1" s="1"/>
  <c r="DC74" i="1"/>
  <c r="DD74" i="1" s="1"/>
  <c r="DK74" i="1"/>
  <c r="DL74" i="1" s="1"/>
  <c r="DS74" i="1"/>
  <c r="DT74" i="1" s="1"/>
  <c r="EA74" i="1"/>
  <c r="EB74" i="1" s="1"/>
  <c r="EI74" i="1"/>
  <c r="EJ74" i="1" s="1"/>
  <c r="DU74" i="1"/>
  <c r="DV74" i="1" s="1"/>
  <c r="CW74" i="1"/>
  <c r="CX74" i="1" s="1"/>
  <c r="EC74" i="1"/>
  <c r="ED74" i="1" s="1"/>
  <c r="DE74" i="1"/>
  <c r="DF74" i="1" s="1"/>
  <c r="DM74" i="1"/>
  <c r="DN74" i="1" s="1"/>
  <c r="DW74" i="1"/>
  <c r="DX74" i="1" s="1"/>
  <c r="CY70" i="1"/>
  <c r="CZ70" i="1" s="1"/>
  <c r="DG70" i="1"/>
  <c r="DH70" i="1" s="1"/>
  <c r="DO70" i="1"/>
  <c r="DP70" i="1" s="1"/>
  <c r="DW70" i="1"/>
  <c r="DX70" i="1" s="1"/>
  <c r="EE70" i="1"/>
  <c r="EF70" i="1" s="1"/>
  <c r="DA70" i="1"/>
  <c r="DB70" i="1" s="1"/>
  <c r="DI70" i="1"/>
  <c r="DJ70" i="1" s="1"/>
  <c r="DQ70" i="1"/>
  <c r="DR70" i="1" s="1"/>
  <c r="DY70" i="1"/>
  <c r="DZ70" i="1" s="1"/>
  <c r="EG70" i="1"/>
  <c r="EH70" i="1" s="1"/>
  <c r="CU70" i="1"/>
  <c r="CV70" i="1" s="1"/>
  <c r="DC70" i="1"/>
  <c r="DD70" i="1" s="1"/>
  <c r="DK70" i="1"/>
  <c r="DL70" i="1" s="1"/>
  <c r="DS70" i="1"/>
  <c r="DT70" i="1" s="1"/>
  <c r="EA70" i="1"/>
  <c r="EB70" i="1" s="1"/>
  <c r="EI70" i="1"/>
  <c r="EJ70" i="1" s="1"/>
  <c r="CW70" i="1"/>
  <c r="CX70" i="1" s="1"/>
  <c r="EC70" i="1"/>
  <c r="ED70" i="1" s="1"/>
  <c r="DE70" i="1"/>
  <c r="DF70" i="1" s="1"/>
  <c r="DM70" i="1"/>
  <c r="DN70" i="1" s="1"/>
  <c r="DU70" i="1"/>
  <c r="DV70" i="1" s="1"/>
  <c r="CY66" i="1"/>
  <c r="CZ66" i="1" s="1"/>
  <c r="DG66" i="1"/>
  <c r="DH66" i="1" s="1"/>
  <c r="DO66" i="1"/>
  <c r="DP66" i="1" s="1"/>
  <c r="DW66" i="1"/>
  <c r="DX66" i="1" s="1"/>
  <c r="EE66" i="1"/>
  <c r="EF66" i="1" s="1"/>
  <c r="DA66" i="1"/>
  <c r="DB66" i="1" s="1"/>
  <c r="DI66" i="1"/>
  <c r="DJ66" i="1" s="1"/>
  <c r="DQ66" i="1"/>
  <c r="DR66" i="1" s="1"/>
  <c r="DY66" i="1"/>
  <c r="DZ66" i="1" s="1"/>
  <c r="EG66" i="1"/>
  <c r="EH66" i="1" s="1"/>
  <c r="CU66" i="1"/>
  <c r="CV66" i="1" s="1"/>
  <c r="DC66" i="1"/>
  <c r="DD66" i="1" s="1"/>
  <c r="DK66" i="1"/>
  <c r="DL66" i="1" s="1"/>
  <c r="DS66" i="1"/>
  <c r="DT66" i="1" s="1"/>
  <c r="EA66" i="1"/>
  <c r="EB66" i="1" s="1"/>
  <c r="EI66" i="1"/>
  <c r="EJ66" i="1" s="1"/>
  <c r="DE66" i="1"/>
  <c r="DF66" i="1" s="1"/>
  <c r="DM66" i="1"/>
  <c r="DN66" i="1" s="1"/>
  <c r="DU66" i="1"/>
  <c r="DV66" i="1" s="1"/>
  <c r="CW66" i="1"/>
  <c r="CX66" i="1" s="1"/>
  <c r="EC66" i="1"/>
  <c r="ED66" i="1" s="1"/>
  <c r="CY62" i="1"/>
  <c r="CZ62" i="1" s="1"/>
  <c r="DG62" i="1"/>
  <c r="DH62" i="1" s="1"/>
  <c r="DO62" i="1"/>
  <c r="DP62" i="1" s="1"/>
  <c r="DW62" i="1"/>
  <c r="DX62" i="1" s="1"/>
  <c r="EE62" i="1"/>
  <c r="EF62" i="1" s="1"/>
  <c r="DA62" i="1"/>
  <c r="DB62" i="1" s="1"/>
  <c r="DI62" i="1"/>
  <c r="DJ62" i="1" s="1"/>
  <c r="DQ62" i="1"/>
  <c r="DR62" i="1" s="1"/>
  <c r="DY62" i="1"/>
  <c r="DZ62" i="1" s="1"/>
  <c r="EG62" i="1"/>
  <c r="EH62" i="1" s="1"/>
  <c r="CU62" i="1"/>
  <c r="CV62" i="1" s="1"/>
  <c r="DC62" i="1"/>
  <c r="DD62" i="1" s="1"/>
  <c r="DK62" i="1"/>
  <c r="DL62" i="1" s="1"/>
  <c r="DS62" i="1"/>
  <c r="DT62" i="1" s="1"/>
  <c r="EA62" i="1"/>
  <c r="EB62" i="1" s="1"/>
  <c r="EI62" i="1"/>
  <c r="EJ62" i="1" s="1"/>
  <c r="DM62" i="1"/>
  <c r="DN62" i="1" s="1"/>
  <c r="DU62" i="1"/>
  <c r="DV62" i="1" s="1"/>
  <c r="CW62" i="1"/>
  <c r="CX62" i="1" s="1"/>
  <c r="EC62" i="1"/>
  <c r="ED62" i="1" s="1"/>
  <c r="DE62" i="1"/>
  <c r="DF62" i="1" s="1"/>
  <c r="CY58" i="1"/>
  <c r="CZ58" i="1" s="1"/>
  <c r="DG58" i="1"/>
  <c r="DH58" i="1" s="1"/>
  <c r="DO58" i="1"/>
  <c r="DP58" i="1" s="1"/>
  <c r="DW58" i="1"/>
  <c r="DX58" i="1" s="1"/>
  <c r="EE58" i="1"/>
  <c r="EF58" i="1" s="1"/>
  <c r="DA58" i="1"/>
  <c r="DB58" i="1" s="1"/>
  <c r="DI58" i="1"/>
  <c r="DJ58" i="1" s="1"/>
  <c r="DQ58" i="1"/>
  <c r="DR58" i="1" s="1"/>
  <c r="DY58" i="1"/>
  <c r="DZ58" i="1" s="1"/>
  <c r="EG58" i="1"/>
  <c r="EH58" i="1" s="1"/>
  <c r="CU58" i="1"/>
  <c r="CV58" i="1" s="1"/>
  <c r="DC58" i="1"/>
  <c r="DD58" i="1" s="1"/>
  <c r="DK58" i="1"/>
  <c r="DL58" i="1" s="1"/>
  <c r="DS58" i="1"/>
  <c r="DT58" i="1" s="1"/>
  <c r="EA58" i="1"/>
  <c r="EB58" i="1" s="1"/>
  <c r="EI58" i="1"/>
  <c r="EJ58" i="1" s="1"/>
  <c r="DU58" i="1"/>
  <c r="DV58" i="1" s="1"/>
  <c r="CW58" i="1"/>
  <c r="CX58" i="1" s="1"/>
  <c r="DE58" i="1"/>
  <c r="DF58" i="1" s="1"/>
  <c r="DM58" i="1"/>
  <c r="DN58" i="1" s="1"/>
  <c r="EC58" i="1"/>
  <c r="ED58" i="1" s="1"/>
  <c r="CY54" i="1"/>
  <c r="CZ54" i="1" s="1"/>
  <c r="DG54" i="1"/>
  <c r="DH54" i="1" s="1"/>
  <c r="DO54" i="1"/>
  <c r="DP54" i="1" s="1"/>
  <c r="DW54" i="1"/>
  <c r="DX54" i="1" s="1"/>
  <c r="EE54" i="1"/>
  <c r="EF54" i="1" s="1"/>
  <c r="DA54" i="1"/>
  <c r="DB54" i="1" s="1"/>
  <c r="DI54" i="1"/>
  <c r="DJ54" i="1" s="1"/>
  <c r="DQ54" i="1"/>
  <c r="DR54" i="1" s="1"/>
  <c r="DY54" i="1"/>
  <c r="DZ54" i="1" s="1"/>
  <c r="EG54" i="1"/>
  <c r="EH54" i="1" s="1"/>
  <c r="CU54" i="1"/>
  <c r="CV54" i="1" s="1"/>
  <c r="DC54" i="1"/>
  <c r="DD54" i="1" s="1"/>
  <c r="DK54" i="1"/>
  <c r="DL54" i="1" s="1"/>
  <c r="DS54" i="1"/>
  <c r="DT54" i="1" s="1"/>
  <c r="EA54" i="1"/>
  <c r="EB54" i="1" s="1"/>
  <c r="EI54" i="1"/>
  <c r="EJ54" i="1" s="1"/>
  <c r="CW54" i="1"/>
  <c r="CX54" i="1" s="1"/>
  <c r="EC54" i="1"/>
  <c r="ED54" i="1" s="1"/>
  <c r="DE54" i="1"/>
  <c r="DF54" i="1" s="1"/>
  <c r="DM54" i="1"/>
  <c r="DN54" i="1" s="1"/>
  <c r="DU54" i="1"/>
  <c r="DV54" i="1" s="1"/>
  <c r="CY50" i="1"/>
  <c r="CZ50" i="1" s="1"/>
  <c r="DG50" i="1"/>
  <c r="DH50" i="1" s="1"/>
  <c r="DO50" i="1"/>
  <c r="DP50" i="1" s="1"/>
  <c r="DW50" i="1"/>
  <c r="DX50" i="1" s="1"/>
  <c r="EE50" i="1"/>
  <c r="EF50" i="1" s="1"/>
  <c r="DA50" i="1"/>
  <c r="DB50" i="1" s="1"/>
  <c r="DI50" i="1"/>
  <c r="DJ50" i="1" s="1"/>
  <c r="DQ50" i="1"/>
  <c r="DR50" i="1" s="1"/>
  <c r="DY50" i="1"/>
  <c r="DZ50" i="1" s="1"/>
  <c r="EG50" i="1"/>
  <c r="EH50" i="1" s="1"/>
  <c r="CU50" i="1"/>
  <c r="CV50" i="1" s="1"/>
  <c r="DC50" i="1"/>
  <c r="DD50" i="1" s="1"/>
  <c r="DK50" i="1"/>
  <c r="DL50" i="1" s="1"/>
  <c r="DS50" i="1"/>
  <c r="DT50" i="1" s="1"/>
  <c r="EA50" i="1"/>
  <c r="EB50" i="1" s="1"/>
  <c r="EI50" i="1"/>
  <c r="EJ50" i="1" s="1"/>
  <c r="DE50" i="1"/>
  <c r="DF50" i="1" s="1"/>
  <c r="DM50" i="1"/>
  <c r="DN50" i="1" s="1"/>
  <c r="DU50" i="1"/>
  <c r="DV50" i="1" s="1"/>
  <c r="CW50" i="1"/>
  <c r="CX50" i="1" s="1"/>
  <c r="EC50" i="1"/>
  <c r="ED50" i="1" s="1"/>
  <c r="CY46" i="1"/>
  <c r="CZ46" i="1" s="1"/>
  <c r="DG46" i="1"/>
  <c r="DH46" i="1" s="1"/>
  <c r="DO46" i="1"/>
  <c r="DP46" i="1" s="1"/>
  <c r="DW46" i="1"/>
  <c r="DX46" i="1" s="1"/>
  <c r="EE46" i="1"/>
  <c r="EF46" i="1" s="1"/>
  <c r="DA46" i="1"/>
  <c r="DB46" i="1" s="1"/>
  <c r="DI46" i="1"/>
  <c r="DJ46" i="1" s="1"/>
  <c r="DY46" i="1"/>
  <c r="DZ46" i="1" s="1"/>
  <c r="EG46" i="1"/>
  <c r="EH46" i="1" s="1"/>
  <c r="CU46" i="1"/>
  <c r="CV46" i="1" s="1"/>
  <c r="DC46" i="1"/>
  <c r="DD46" i="1" s="1"/>
  <c r="DK46" i="1"/>
  <c r="DL46" i="1" s="1"/>
  <c r="DS46" i="1"/>
  <c r="DT46" i="1" s="1"/>
  <c r="EA46" i="1"/>
  <c r="EB46" i="1" s="1"/>
  <c r="EI46" i="1"/>
  <c r="EJ46" i="1" s="1"/>
  <c r="DM46" i="1"/>
  <c r="DN46" i="1" s="1"/>
  <c r="DU46" i="1"/>
  <c r="DV46" i="1" s="1"/>
  <c r="CW46" i="1"/>
  <c r="CX46" i="1" s="1"/>
  <c r="EC46" i="1"/>
  <c r="ED46" i="1" s="1"/>
  <c r="DE46" i="1"/>
  <c r="DF46" i="1" s="1"/>
  <c r="DQ46" i="1"/>
  <c r="DR46" i="1" s="1"/>
  <c r="CY42" i="1"/>
  <c r="CZ42" i="1" s="1"/>
  <c r="DG42" i="1"/>
  <c r="DH42" i="1" s="1"/>
  <c r="DO42" i="1"/>
  <c r="DP42" i="1" s="1"/>
  <c r="DW42" i="1"/>
  <c r="DX42" i="1" s="1"/>
  <c r="EE42" i="1"/>
  <c r="EF42" i="1" s="1"/>
  <c r="DA42" i="1"/>
  <c r="DB42" i="1" s="1"/>
  <c r="DI42" i="1"/>
  <c r="DJ42" i="1" s="1"/>
  <c r="DQ42" i="1"/>
  <c r="DR42" i="1" s="1"/>
  <c r="DY42" i="1"/>
  <c r="DZ42" i="1" s="1"/>
  <c r="EG42" i="1"/>
  <c r="EH42" i="1" s="1"/>
  <c r="CU42" i="1"/>
  <c r="CV42" i="1" s="1"/>
  <c r="DC42" i="1"/>
  <c r="DD42" i="1" s="1"/>
  <c r="DK42" i="1"/>
  <c r="DL42" i="1" s="1"/>
  <c r="DS42" i="1"/>
  <c r="DT42" i="1" s="1"/>
  <c r="EA42" i="1"/>
  <c r="EB42" i="1" s="1"/>
  <c r="EI42" i="1"/>
  <c r="EJ42" i="1" s="1"/>
  <c r="DU42" i="1"/>
  <c r="DV42" i="1" s="1"/>
  <c r="CW42" i="1"/>
  <c r="CX42" i="1" s="1"/>
  <c r="EC42" i="1"/>
  <c r="ED42" i="1" s="1"/>
  <c r="DE42" i="1"/>
  <c r="DF42" i="1" s="1"/>
  <c r="DM42" i="1"/>
  <c r="DN42" i="1" s="1"/>
  <c r="CY38" i="1"/>
  <c r="CZ38" i="1" s="1"/>
  <c r="DG38" i="1"/>
  <c r="DH38" i="1" s="1"/>
  <c r="DO38" i="1"/>
  <c r="DP38" i="1" s="1"/>
  <c r="DW38" i="1"/>
  <c r="DX38" i="1" s="1"/>
  <c r="EE38" i="1"/>
  <c r="EF38" i="1" s="1"/>
  <c r="DA38" i="1"/>
  <c r="DB38" i="1" s="1"/>
  <c r="DI38" i="1"/>
  <c r="DJ38" i="1" s="1"/>
  <c r="DQ38" i="1"/>
  <c r="DR38" i="1" s="1"/>
  <c r="DY38" i="1"/>
  <c r="DZ38" i="1" s="1"/>
  <c r="EG38" i="1"/>
  <c r="EH38" i="1" s="1"/>
  <c r="CU38" i="1"/>
  <c r="CV38" i="1" s="1"/>
  <c r="DC38" i="1"/>
  <c r="DD38" i="1" s="1"/>
  <c r="DK38" i="1"/>
  <c r="DL38" i="1" s="1"/>
  <c r="DS38" i="1"/>
  <c r="DT38" i="1" s="1"/>
  <c r="EA38" i="1"/>
  <c r="EB38" i="1" s="1"/>
  <c r="EI38" i="1"/>
  <c r="EJ38" i="1" s="1"/>
  <c r="CW38" i="1"/>
  <c r="CX38" i="1" s="1"/>
  <c r="EC38" i="1"/>
  <c r="ED38" i="1" s="1"/>
  <c r="DE38" i="1"/>
  <c r="DF38" i="1" s="1"/>
  <c r="DM38" i="1"/>
  <c r="DN38" i="1" s="1"/>
  <c r="DU38" i="1"/>
  <c r="DV38" i="1" s="1"/>
  <c r="CY34" i="1"/>
  <c r="CZ34" i="1" s="1"/>
  <c r="DG34" i="1"/>
  <c r="DH34" i="1" s="1"/>
  <c r="DO34" i="1"/>
  <c r="DP34" i="1" s="1"/>
  <c r="DW34" i="1"/>
  <c r="DX34" i="1" s="1"/>
  <c r="EE34" i="1"/>
  <c r="EF34" i="1" s="1"/>
  <c r="DA34" i="1"/>
  <c r="DB34" i="1" s="1"/>
  <c r="DI34" i="1"/>
  <c r="DJ34" i="1" s="1"/>
  <c r="DQ34" i="1"/>
  <c r="DR34" i="1" s="1"/>
  <c r="DY34" i="1"/>
  <c r="DZ34" i="1" s="1"/>
  <c r="EG34" i="1"/>
  <c r="EH34" i="1" s="1"/>
  <c r="CU34" i="1"/>
  <c r="CV34" i="1" s="1"/>
  <c r="DC34" i="1"/>
  <c r="DD34" i="1" s="1"/>
  <c r="DK34" i="1"/>
  <c r="DL34" i="1" s="1"/>
  <c r="DS34" i="1"/>
  <c r="DT34" i="1" s="1"/>
  <c r="EA34" i="1"/>
  <c r="EB34" i="1" s="1"/>
  <c r="EI34" i="1"/>
  <c r="EJ34" i="1" s="1"/>
  <c r="CW34" i="1"/>
  <c r="CX34" i="1" s="1"/>
  <c r="DE34" i="1"/>
  <c r="DF34" i="1" s="1"/>
  <c r="DM34" i="1"/>
  <c r="DN34" i="1" s="1"/>
  <c r="DU34" i="1"/>
  <c r="DV34" i="1" s="1"/>
  <c r="EC34" i="1"/>
  <c r="ED34" i="1" s="1"/>
  <c r="CY30" i="1"/>
  <c r="CZ30" i="1" s="1"/>
  <c r="DG30" i="1"/>
  <c r="DH30" i="1" s="1"/>
  <c r="DO30" i="1"/>
  <c r="DP30" i="1" s="1"/>
  <c r="DW30" i="1"/>
  <c r="DX30" i="1" s="1"/>
  <c r="EE30" i="1"/>
  <c r="EF30" i="1" s="1"/>
  <c r="DA30" i="1"/>
  <c r="DB30" i="1" s="1"/>
  <c r="DI30" i="1"/>
  <c r="DJ30" i="1" s="1"/>
  <c r="DQ30" i="1"/>
  <c r="DR30" i="1" s="1"/>
  <c r="DY30" i="1"/>
  <c r="DZ30" i="1" s="1"/>
  <c r="EG30" i="1"/>
  <c r="EH30" i="1" s="1"/>
  <c r="CU30" i="1"/>
  <c r="CV30" i="1" s="1"/>
  <c r="DC30" i="1"/>
  <c r="DD30" i="1" s="1"/>
  <c r="DK30" i="1"/>
  <c r="DL30" i="1" s="1"/>
  <c r="DS30" i="1"/>
  <c r="DT30" i="1" s="1"/>
  <c r="EA30" i="1"/>
  <c r="EB30" i="1" s="1"/>
  <c r="EI30" i="1"/>
  <c r="EJ30" i="1" s="1"/>
  <c r="CW30" i="1"/>
  <c r="CX30" i="1" s="1"/>
  <c r="DE30" i="1"/>
  <c r="DF30" i="1" s="1"/>
  <c r="DM30" i="1"/>
  <c r="DN30" i="1" s="1"/>
  <c r="DU30" i="1"/>
  <c r="DV30" i="1" s="1"/>
  <c r="EC30" i="1"/>
  <c r="ED30" i="1" s="1"/>
  <c r="CY26" i="1"/>
  <c r="CZ26" i="1" s="1"/>
  <c r="DG26" i="1"/>
  <c r="DH26" i="1" s="1"/>
  <c r="DO26" i="1"/>
  <c r="DP26" i="1" s="1"/>
  <c r="DW26" i="1"/>
  <c r="DX26" i="1" s="1"/>
  <c r="EE26" i="1"/>
  <c r="EF26" i="1" s="1"/>
  <c r="DA26" i="1"/>
  <c r="DB26" i="1" s="1"/>
  <c r="DI26" i="1"/>
  <c r="DJ26" i="1" s="1"/>
  <c r="DQ26" i="1"/>
  <c r="DR26" i="1" s="1"/>
  <c r="DY26" i="1"/>
  <c r="DZ26" i="1" s="1"/>
  <c r="EG26" i="1"/>
  <c r="EH26" i="1" s="1"/>
  <c r="CU26" i="1"/>
  <c r="CV26" i="1" s="1"/>
  <c r="DC26" i="1"/>
  <c r="DD26" i="1" s="1"/>
  <c r="DK26" i="1"/>
  <c r="DL26" i="1" s="1"/>
  <c r="DS26" i="1"/>
  <c r="DT26" i="1" s="1"/>
  <c r="EA26" i="1"/>
  <c r="EB26" i="1" s="1"/>
  <c r="EI26" i="1"/>
  <c r="EJ26" i="1" s="1"/>
  <c r="CW26" i="1"/>
  <c r="CX26" i="1" s="1"/>
  <c r="DE26" i="1"/>
  <c r="DF26" i="1" s="1"/>
  <c r="DM26" i="1"/>
  <c r="DN26" i="1" s="1"/>
  <c r="DU26" i="1"/>
  <c r="DV26" i="1" s="1"/>
  <c r="EC26" i="1"/>
  <c r="ED26" i="1" s="1"/>
  <c r="CY22" i="1"/>
  <c r="CZ22" i="1" s="1"/>
  <c r="DG22" i="1"/>
  <c r="DH22" i="1" s="1"/>
  <c r="DO22" i="1"/>
  <c r="DP22" i="1" s="1"/>
  <c r="DW22" i="1"/>
  <c r="DX22" i="1" s="1"/>
  <c r="EE22" i="1"/>
  <c r="EF22" i="1" s="1"/>
  <c r="DA22" i="1"/>
  <c r="DB22" i="1" s="1"/>
  <c r="DI22" i="1"/>
  <c r="DJ22" i="1" s="1"/>
  <c r="DQ22" i="1"/>
  <c r="DR22" i="1" s="1"/>
  <c r="DY22" i="1"/>
  <c r="DZ22" i="1" s="1"/>
  <c r="EG22" i="1"/>
  <c r="EH22" i="1" s="1"/>
  <c r="CU22" i="1"/>
  <c r="CV22" i="1" s="1"/>
  <c r="DC22" i="1"/>
  <c r="DD22" i="1" s="1"/>
  <c r="DK22" i="1"/>
  <c r="DL22" i="1" s="1"/>
  <c r="DS22" i="1"/>
  <c r="DT22" i="1" s="1"/>
  <c r="EA22" i="1"/>
  <c r="EB22" i="1" s="1"/>
  <c r="EI22" i="1"/>
  <c r="EJ22" i="1" s="1"/>
  <c r="CW22" i="1"/>
  <c r="CX22" i="1" s="1"/>
  <c r="DE22" i="1"/>
  <c r="DF22" i="1" s="1"/>
  <c r="DM22" i="1"/>
  <c r="DN22" i="1" s="1"/>
  <c r="DU22" i="1"/>
  <c r="DV22" i="1" s="1"/>
  <c r="EC22" i="1"/>
  <c r="ED22" i="1" s="1"/>
  <c r="CY18" i="1"/>
  <c r="CZ18" i="1" s="1"/>
  <c r="DG18" i="1"/>
  <c r="DH18" i="1" s="1"/>
  <c r="DO18" i="1"/>
  <c r="DP18" i="1" s="1"/>
  <c r="DW18" i="1"/>
  <c r="DX18" i="1" s="1"/>
  <c r="EE18" i="1"/>
  <c r="EF18" i="1" s="1"/>
  <c r="DA18" i="1"/>
  <c r="DB18" i="1" s="1"/>
  <c r="DI18" i="1"/>
  <c r="DJ18" i="1" s="1"/>
  <c r="DQ18" i="1"/>
  <c r="DR18" i="1" s="1"/>
  <c r="DY18" i="1"/>
  <c r="DZ18" i="1" s="1"/>
  <c r="EG18" i="1"/>
  <c r="EH18" i="1" s="1"/>
  <c r="CU18" i="1"/>
  <c r="CV18" i="1" s="1"/>
  <c r="DC18" i="1"/>
  <c r="DD18" i="1" s="1"/>
  <c r="DK18" i="1"/>
  <c r="DL18" i="1" s="1"/>
  <c r="DS18" i="1"/>
  <c r="DT18" i="1" s="1"/>
  <c r="EA18" i="1"/>
  <c r="EB18" i="1" s="1"/>
  <c r="EI18" i="1"/>
  <c r="EJ18" i="1" s="1"/>
  <c r="CW18" i="1"/>
  <c r="CX18" i="1" s="1"/>
  <c r="DE18" i="1"/>
  <c r="DF18" i="1" s="1"/>
  <c r="DM18" i="1"/>
  <c r="DN18" i="1" s="1"/>
  <c r="DU18" i="1"/>
  <c r="DV18" i="1" s="1"/>
  <c r="EC18" i="1"/>
  <c r="ED18" i="1" s="1"/>
  <c r="CY14" i="1"/>
  <c r="CZ14" i="1" s="1"/>
  <c r="DG14" i="1"/>
  <c r="DH14" i="1" s="1"/>
  <c r="DO14" i="1"/>
  <c r="DP14" i="1" s="1"/>
  <c r="DW14" i="1"/>
  <c r="DX14" i="1" s="1"/>
  <c r="EE14" i="1"/>
  <c r="EF14" i="1" s="1"/>
  <c r="DA14" i="1"/>
  <c r="DB14" i="1" s="1"/>
  <c r="DI14" i="1"/>
  <c r="DJ14" i="1" s="1"/>
  <c r="DQ14" i="1"/>
  <c r="DR14" i="1" s="1"/>
  <c r="DY14" i="1"/>
  <c r="DZ14" i="1" s="1"/>
  <c r="EG14" i="1"/>
  <c r="EH14" i="1" s="1"/>
  <c r="CU14" i="1"/>
  <c r="CV14" i="1" s="1"/>
  <c r="DC14" i="1"/>
  <c r="DD14" i="1" s="1"/>
  <c r="DK14" i="1"/>
  <c r="DL14" i="1" s="1"/>
  <c r="DS14" i="1"/>
  <c r="DT14" i="1" s="1"/>
  <c r="EA14" i="1"/>
  <c r="EB14" i="1" s="1"/>
  <c r="EI14" i="1"/>
  <c r="EJ14" i="1" s="1"/>
  <c r="CW14" i="1"/>
  <c r="CX14" i="1" s="1"/>
  <c r="DE14" i="1"/>
  <c r="DF14" i="1" s="1"/>
  <c r="DM14" i="1"/>
  <c r="DN14" i="1" s="1"/>
  <c r="DU14" i="1"/>
  <c r="DV14" i="1" s="1"/>
  <c r="EC14" i="1"/>
  <c r="ED14" i="1" s="1"/>
  <c r="CY10" i="1"/>
  <c r="CZ10" i="1" s="1"/>
  <c r="DG10" i="1"/>
  <c r="DH10" i="1" s="1"/>
  <c r="DO10" i="1"/>
  <c r="DP10" i="1" s="1"/>
  <c r="DW10" i="1"/>
  <c r="DX10" i="1" s="1"/>
  <c r="EE10" i="1"/>
  <c r="EF10" i="1" s="1"/>
  <c r="DA10" i="1"/>
  <c r="DB10" i="1" s="1"/>
  <c r="DI10" i="1"/>
  <c r="DJ10" i="1" s="1"/>
  <c r="DQ10" i="1"/>
  <c r="DR10" i="1" s="1"/>
  <c r="DY10" i="1"/>
  <c r="DZ10" i="1" s="1"/>
  <c r="EG10" i="1"/>
  <c r="EH10" i="1" s="1"/>
  <c r="CU10" i="1"/>
  <c r="CV10" i="1" s="1"/>
  <c r="DC10" i="1"/>
  <c r="DD10" i="1" s="1"/>
  <c r="DK10" i="1"/>
  <c r="DL10" i="1" s="1"/>
  <c r="DS10" i="1"/>
  <c r="DT10" i="1" s="1"/>
  <c r="EA10" i="1"/>
  <c r="EB10" i="1" s="1"/>
  <c r="EI10" i="1"/>
  <c r="EJ10" i="1" s="1"/>
  <c r="CW10" i="1"/>
  <c r="CX10" i="1" s="1"/>
  <c r="DE10" i="1"/>
  <c r="DF10" i="1" s="1"/>
  <c r="DM10" i="1"/>
  <c r="DN10" i="1" s="1"/>
  <c r="DU10" i="1"/>
  <c r="DV10" i="1" s="1"/>
  <c r="EC10" i="1"/>
  <c r="ED10" i="1" s="1"/>
  <c r="CY6" i="1"/>
  <c r="CZ6" i="1" s="1"/>
  <c r="DG6" i="1"/>
  <c r="DH6" i="1" s="1"/>
  <c r="DO6" i="1"/>
  <c r="DP6" i="1" s="1"/>
  <c r="DW6" i="1"/>
  <c r="DX6" i="1" s="1"/>
  <c r="EE6" i="1"/>
  <c r="EF6" i="1" s="1"/>
  <c r="DA6" i="1"/>
  <c r="DB6" i="1" s="1"/>
  <c r="DI6" i="1"/>
  <c r="DJ6" i="1" s="1"/>
  <c r="DQ6" i="1"/>
  <c r="DR6" i="1" s="1"/>
  <c r="DY6" i="1"/>
  <c r="DZ6" i="1" s="1"/>
  <c r="EG6" i="1"/>
  <c r="EH6" i="1" s="1"/>
  <c r="CU6" i="1"/>
  <c r="CV6" i="1" s="1"/>
  <c r="DC6" i="1"/>
  <c r="DD6" i="1" s="1"/>
  <c r="DK6" i="1"/>
  <c r="DL6" i="1" s="1"/>
  <c r="DS6" i="1"/>
  <c r="DT6" i="1" s="1"/>
  <c r="EA6" i="1"/>
  <c r="EB6" i="1" s="1"/>
  <c r="EI6" i="1"/>
  <c r="EJ6" i="1" s="1"/>
  <c r="CW6" i="1"/>
  <c r="CX6" i="1" s="1"/>
  <c r="DE6" i="1"/>
  <c r="DF6" i="1" s="1"/>
  <c r="DM6" i="1"/>
  <c r="DN6" i="1" s="1"/>
  <c r="DU6" i="1"/>
  <c r="DV6" i="1" s="1"/>
  <c r="EC6" i="1"/>
  <c r="ED6" i="1" s="1"/>
  <c r="EK897" i="1"/>
  <c r="EK817" i="1"/>
  <c r="EK777" i="1"/>
  <c r="EK745" i="1"/>
  <c r="EK713" i="1"/>
  <c r="EK893" i="1"/>
  <c r="EK780" i="1"/>
  <c r="EK700" i="1"/>
  <c r="EK887" i="1"/>
  <c r="EK855" i="1"/>
  <c r="EK823" i="1"/>
  <c r="EK791" i="1"/>
  <c r="EK759" i="1"/>
  <c r="EK715" i="1"/>
  <c r="EK865" i="1"/>
  <c r="EK792" i="1"/>
  <c r="EK672" i="1"/>
  <c r="EK685" i="1"/>
  <c r="EK723" i="1"/>
  <c r="EK888" i="1"/>
  <c r="EK866" i="1"/>
  <c r="EK834" i="1"/>
  <c r="EK802" i="1"/>
  <c r="EK770" i="1"/>
  <c r="EK738" i="1"/>
  <c r="EK857" i="1"/>
  <c r="EK797" i="1"/>
  <c r="EK765" i="1"/>
  <c r="EK733" i="1"/>
  <c r="EK701" i="1"/>
  <c r="EK837" i="1"/>
  <c r="EK844" i="1"/>
  <c r="EK708" i="1"/>
  <c r="EK883" i="1"/>
  <c r="EK851" i="1"/>
  <c r="EK819" i="1"/>
  <c r="EK787" i="1"/>
  <c r="EK755" i="1"/>
  <c r="EK691" i="1"/>
  <c r="EK872" i="1"/>
  <c r="EK776" i="1"/>
  <c r="EK712" i="1"/>
  <c r="EK664" i="1"/>
  <c r="EK662" i="1"/>
  <c r="EK690" i="1"/>
  <c r="EK884" i="1"/>
  <c r="EK820" i="1"/>
  <c r="EK756" i="1"/>
  <c r="EK711" i="1"/>
  <c r="EK671" i="1"/>
  <c r="EK856" i="1"/>
  <c r="EK752" i="1"/>
  <c r="EK870" i="1"/>
  <c r="EK830" i="1"/>
  <c r="EK798" i="1"/>
  <c r="EK766" i="1"/>
  <c r="EK734" i="1"/>
  <c r="EK702" i="1"/>
  <c r="EK731" i="1"/>
  <c r="DA651" i="1"/>
  <c r="DB651" i="1" s="1"/>
  <c r="DI651" i="1"/>
  <c r="DJ651" i="1" s="1"/>
  <c r="DQ651" i="1"/>
  <c r="DR651" i="1" s="1"/>
  <c r="EG651" i="1"/>
  <c r="EH651" i="1" s="1"/>
  <c r="CU651" i="1"/>
  <c r="CV651" i="1" s="1"/>
  <c r="DC651" i="1"/>
  <c r="DD651" i="1" s="1"/>
  <c r="DK651" i="1"/>
  <c r="DL651" i="1" s="1"/>
  <c r="DS651" i="1"/>
  <c r="DT651" i="1" s="1"/>
  <c r="EA651" i="1"/>
  <c r="EB651" i="1" s="1"/>
  <c r="EI651" i="1"/>
  <c r="EJ651" i="1" s="1"/>
  <c r="CW651" i="1"/>
  <c r="CX651" i="1" s="1"/>
  <c r="DE651" i="1"/>
  <c r="DF651" i="1" s="1"/>
  <c r="DM651" i="1"/>
  <c r="DN651" i="1" s="1"/>
  <c r="DU651" i="1"/>
  <c r="DV651" i="1" s="1"/>
  <c r="EC651" i="1"/>
  <c r="ED651" i="1" s="1"/>
  <c r="CY651" i="1"/>
  <c r="CZ651" i="1" s="1"/>
  <c r="DG651" i="1"/>
  <c r="DH651" i="1" s="1"/>
  <c r="DO651" i="1"/>
  <c r="DP651" i="1" s="1"/>
  <c r="DW651" i="1"/>
  <c r="DX651" i="1" s="1"/>
  <c r="EE651" i="1"/>
  <c r="EF651" i="1" s="1"/>
  <c r="DY651" i="1"/>
  <c r="DZ651" i="1" s="1"/>
  <c r="DA639" i="1"/>
  <c r="DB639" i="1" s="1"/>
  <c r="DI639" i="1"/>
  <c r="DJ639" i="1" s="1"/>
  <c r="DQ639" i="1"/>
  <c r="DR639" i="1" s="1"/>
  <c r="DY639" i="1"/>
  <c r="DZ639" i="1" s="1"/>
  <c r="EG639" i="1"/>
  <c r="EH639" i="1" s="1"/>
  <c r="CU639" i="1"/>
  <c r="CV639" i="1" s="1"/>
  <c r="DC639" i="1"/>
  <c r="DD639" i="1" s="1"/>
  <c r="DK639" i="1"/>
  <c r="DL639" i="1" s="1"/>
  <c r="DS639" i="1"/>
  <c r="DT639" i="1" s="1"/>
  <c r="EA639" i="1"/>
  <c r="EB639" i="1" s="1"/>
  <c r="EI639" i="1"/>
  <c r="EJ639" i="1" s="1"/>
  <c r="CW639" i="1"/>
  <c r="CX639" i="1" s="1"/>
  <c r="DE639" i="1"/>
  <c r="DF639" i="1" s="1"/>
  <c r="DM639" i="1"/>
  <c r="DN639" i="1" s="1"/>
  <c r="DU639" i="1"/>
  <c r="DV639" i="1" s="1"/>
  <c r="EC639" i="1"/>
  <c r="ED639" i="1" s="1"/>
  <c r="CY639" i="1"/>
  <c r="CZ639" i="1" s="1"/>
  <c r="DG639" i="1"/>
  <c r="DH639" i="1" s="1"/>
  <c r="DO639" i="1"/>
  <c r="DP639" i="1" s="1"/>
  <c r="DW639" i="1"/>
  <c r="DX639" i="1" s="1"/>
  <c r="EE639" i="1"/>
  <c r="EF639" i="1" s="1"/>
  <c r="DA627" i="1"/>
  <c r="DB627" i="1" s="1"/>
  <c r="DI627" i="1"/>
  <c r="DJ627" i="1" s="1"/>
  <c r="DQ627" i="1"/>
  <c r="DR627" i="1" s="1"/>
  <c r="DY627" i="1"/>
  <c r="DZ627" i="1" s="1"/>
  <c r="EG627" i="1"/>
  <c r="EH627" i="1" s="1"/>
  <c r="CU627" i="1"/>
  <c r="CV627" i="1" s="1"/>
  <c r="DC627" i="1"/>
  <c r="DD627" i="1" s="1"/>
  <c r="DK627" i="1"/>
  <c r="DL627" i="1" s="1"/>
  <c r="DS627" i="1"/>
  <c r="DT627" i="1" s="1"/>
  <c r="EA627" i="1"/>
  <c r="EB627" i="1" s="1"/>
  <c r="EI627" i="1"/>
  <c r="EJ627" i="1" s="1"/>
  <c r="CW627" i="1"/>
  <c r="CX627" i="1" s="1"/>
  <c r="DE627" i="1"/>
  <c r="DF627" i="1" s="1"/>
  <c r="DM627" i="1"/>
  <c r="DN627" i="1" s="1"/>
  <c r="DU627" i="1"/>
  <c r="DV627" i="1" s="1"/>
  <c r="EC627" i="1"/>
  <c r="ED627" i="1" s="1"/>
  <c r="CY627" i="1"/>
  <c r="CZ627" i="1" s="1"/>
  <c r="DG627" i="1"/>
  <c r="DH627" i="1" s="1"/>
  <c r="DO627" i="1"/>
  <c r="DP627" i="1" s="1"/>
  <c r="DW627" i="1"/>
  <c r="DX627" i="1" s="1"/>
  <c r="EE627" i="1"/>
  <c r="EF627" i="1" s="1"/>
  <c r="DI615" i="1"/>
  <c r="DJ615" i="1" s="1"/>
  <c r="DQ615" i="1"/>
  <c r="DR615" i="1" s="1"/>
  <c r="DY615" i="1"/>
  <c r="DZ615" i="1" s="1"/>
  <c r="EG615" i="1"/>
  <c r="EH615" i="1" s="1"/>
  <c r="CU615" i="1"/>
  <c r="CV615" i="1" s="1"/>
  <c r="DC615" i="1"/>
  <c r="DD615" i="1" s="1"/>
  <c r="DK615" i="1"/>
  <c r="DL615" i="1" s="1"/>
  <c r="DS615" i="1"/>
  <c r="DT615" i="1" s="1"/>
  <c r="EA615" i="1"/>
  <c r="EB615" i="1" s="1"/>
  <c r="EI615" i="1"/>
  <c r="EJ615" i="1" s="1"/>
  <c r="CW615" i="1"/>
  <c r="CX615" i="1" s="1"/>
  <c r="DE615" i="1"/>
  <c r="DF615" i="1" s="1"/>
  <c r="DM615" i="1"/>
  <c r="DN615" i="1" s="1"/>
  <c r="DU615" i="1"/>
  <c r="DV615" i="1" s="1"/>
  <c r="EC615" i="1"/>
  <c r="ED615" i="1" s="1"/>
  <c r="CY615" i="1"/>
  <c r="CZ615" i="1" s="1"/>
  <c r="DG615" i="1"/>
  <c r="DH615" i="1" s="1"/>
  <c r="DO615" i="1"/>
  <c r="DP615" i="1" s="1"/>
  <c r="DW615" i="1"/>
  <c r="DX615" i="1" s="1"/>
  <c r="EE615" i="1"/>
  <c r="EF615" i="1" s="1"/>
  <c r="DA615" i="1"/>
  <c r="DB615" i="1" s="1"/>
  <c r="DA603" i="1"/>
  <c r="DB603" i="1" s="1"/>
  <c r="DI603" i="1"/>
  <c r="DJ603" i="1" s="1"/>
  <c r="DQ603" i="1"/>
  <c r="DR603" i="1" s="1"/>
  <c r="DY603" i="1"/>
  <c r="DZ603" i="1" s="1"/>
  <c r="EG603" i="1"/>
  <c r="EH603" i="1" s="1"/>
  <c r="CU603" i="1"/>
  <c r="CV603" i="1" s="1"/>
  <c r="DC603" i="1"/>
  <c r="DD603" i="1" s="1"/>
  <c r="DK603" i="1"/>
  <c r="DL603" i="1" s="1"/>
  <c r="DS603" i="1"/>
  <c r="DT603" i="1" s="1"/>
  <c r="EA603" i="1"/>
  <c r="EB603" i="1" s="1"/>
  <c r="EI603" i="1"/>
  <c r="EJ603" i="1" s="1"/>
  <c r="CW603" i="1"/>
  <c r="CX603" i="1" s="1"/>
  <c r="DE603" i="1"/>
  <c r="DF603" i="1" s="1"/>
  <c r="DM603" i="1"/>
  <c r="DN603" i="1" s="1"/>
  <c r="DU603" i="1"/>
  <c r="DV603" i="1" s="1"/>
  <c r="EC603" i="1"/>
  <c r="ED603" i="1" s="1"/>
  <c r="CY603" i="1"/>
  <c r="CZ603" i="1" s="1"/>
  <c r="DG603" i="1"/>
  <c r="DH603" i="1" s="1"/>
  <c r="DO603" i="1"/>
  <c r="DP603" i="1" s="1"/>
  <c r="DW603" i="1"/>
  <c r="DX603" i="1" s="1"/>
  <c r="EE603" i="1"/>
  <c r="EF603" i="1" s="1"/>
  <c r="DA591" i="1"/>
  <c r="DB591" i="1" s="1"/>
  <c r="DI591" i="1"/>
  <c r="DJ591" i="1" s="1"/>
  <c r="DQ591" i="1"/>
  <c r="DR591" i="1" s="1"/>
  <c r="DY591" i="1"/>
  <c r="DZ591" i="1" s="1"/>
  <c r="EG591" i="1"/>
  <c r="EH591" i="1" s="1"/>
  <c r="CU591" i="1"/>
  <c r="CV591" i="1" s="1"/>
  <c r="DC591" i="1"/>
  <c r="DD591" i="1" s="1"/>
  <c r="DK591" i="1"/>
  <c r="DL591" i="1" s="1"/>
  <c r="DS591" i="1"/>
  <c r="DT591" i="1" s="1"/>
  <c r="EA591" i="1"/>
  <c r="EB591" i="1" s="1"/>
  <c r="EI591" i="1"/>
  <c r="EJ591" i="1" s="1"/>
  <c r="CW591" i="1"/>
  <c r="CX591" i="1" s="1"/>
  <c r="DE591" i="1"/>
  <c r="DF591" i="1" s="1"/>
  <c r="DM591" i="1"/>
  <c r="DN591" i="1" s="1"/>
  <c r="DU591" i="1"/>
  <c r="DV591" i="1" s="1"/>
  <c r="EC591" i="1"/>
  <c r="ED591" i="1" s="1"/>
  <c r="CY591" i="1"/>
  <c r="CZ591" i="1" s="1"/>
  <c r="DG591" i="1"/>
  <c r="DH591" i="1" s="1"/>
  <c r="DO591" i="1"/>
  <c r="DP591" i="1" s="1"/>
  <c r="DW591" i="1"/>
  <c r="DX591" i="1" s="1"/>
  <c r="EE591" i="1"/>
  <c r="EF591" i="1" s="1"/>
  <c r="DA579" i="1"/>
  <c r="DB579" i="1" s="1"/>
  <c r="DI579" i="1"/>
  <c r="DJ579" i="1" s="1"/>
  <c r="DQ579" i="1"/>
  <c r="DR579" i="1" s="1"/>
  <c r="DY579" i="1"/>
  <c r="DZ579" i="1" s="1"/>
  <c r="EG579" i="1"/>
  <c r="EH579" i="1" s="1"/>
  <c r="CU579" i="1"/>
  <c r="CV579" i="1" s="1"/>
  <c r="DC579" i="1"/>
  <c r="DD579" i="1" s="1"/>
  <c r="DK579" i="1"/>
  <c r="DL579" i="1" s="1"/>
  <c r="DS579" i="1"/>
  <c r="DT579" i="1" s="1"/>
  <c r="EA579" i="1"/>
  <c r="EB579" i="1" s="1"/>
  <c r="EI579" i="1"/>
  <c r="EJ579" i="1" s="1"/>
  <c r="CW579" i="1"/>
  <c r="CX579" i="1" s="1"/>
  <c r="DE579" i="1"/>
  <c r="DF579" i="1" s="1"/>
  <c r="DM579" i="1"/>
  <c r="DN579" i="1" s="1"/>
  <c r="DU579" i="1"/>
  <c r="DV579" i="1" s="1"/>
  <c r="EC579" i="1"/>
  <c r="ED579" i="1" s="1"/>
  <c r="CY579" i="1"/>
  <c r="CZ579" i="1" s="1"/>
  <c r="DG579" i="1"/>
  <c r="DH579" i="1" s="1"/>
  <c r="DW579" i="1"/>
  <c r="DX579" i="1" s="1"/>
  <c r="EE579" i="1"/>
  <c r="EF579" i="1" s="1"/>
  <c r="DO579" i="1"/>
  <c r="DP579" i="1" s="1"/>
  <c r="DA559" i="1"/>
  <c r="DB559" i="1" s="1"/>
  <c r="DI559" i="1"/>
  <c r="DJ559" i="1" s="1"/>
  <c r="DQ559" i="1"/>
  <c r="DR559" i="1" s="1"/>
  <c r="DY559" i="1"/>
  <c r="DZ559" i="1" s="1"/>
  <c r="EG559" i="1"/>
  <c r="EH559" i="1" s="1"/>
  <c r="CU559" i="1"/>
  <c r="CV559" i="1" s="1"/>
  <c r="DC559" i="1"/>
  <c r="DD559" i="1" s="1"/>
  <c r="DK559" i="1"/>
  <c r="DL559" i="1" s="1"/>
  <c r="DS559" i="1"/>
  <c r="DT559" i="1" s="1"/>
  <c r="EA559" i="1"/>
  <c r="EB559" i="1" s="1"/>
  <c r="EI559" i="1"/>
  <c r="EJ559" i="1" s="1"/>
  <c r="CW559" i="1"/>
  <c r="CX559" i="1" s="1"/>
  <c r="DE559" i="1"/>
  <c r="DF559" i="1" s="1"/>
  <c r="DM559" i="1"/>
  <c r="DN559" i="1" s="1"/>
  <c r="DU559" i="1"/>
  <c r="DV559" i="1" s="1"/>
  <c r="EC559" i="1"/>
  <c r="ED559" i="1" s="1"/>
  <c r="CY559" i="1"/>
  <c r="CZ559" i="1" s="1"/>
  <c r="DG559" i="1"/>
  <c r="DH559" i="1" s="1"/>
  <c r="DO559" i="1"/>
  <c r="DP559" i="1" s="1"/>
  <c r="DW559" i="1"/>
  <c r="DX559" i="1" s="1"/>
  <c r="EE559" i="1"/>
  <c r="EF559" i="1" s="1"/>
  <c r="DA547" i="1"/>
  <c r="DB547" i="1" s="1"/>
  <c r="DI547" i="1"/>
  <c r="DJ547" i="1" s="1"/>
  <c r="DQ547" i="1"/>
  <c r="DR547" i="1" s="1"/>
  <c r="DY547" i="1"/>
  <c r="DZ547" i="1" s="1"/>
  <c r="EG547" i="1"/>
  <c r="EH547" i="1" s="1"/>
  <c r="CU547" i="1"/>
  <c r="CV547" i="1" s="1"/>
  <c r="DC547" i="1"/>
  <c r="DD547" i="1" s="1"/>
  <c r="DK547" i="1"/>
  <c r="DL547" i="1" s="1"/>
  <c r="DS547" i="1"/>
  <c r="DT547" i="1" s="1"/>
  <c r="EA547" i="1"/>
  <c r="EB547" i="1" s="1"/>
  <c r="EI547" i="1"/>
  <c r="EJ547" i="1" s="1"/>
  <c r="CW547" i="1"/>
  <c r="CX547" i="1" s="1"/>
  <c r="DE547" i="1"/>
  <c r="DF547" i="1" s="1"/>
  <c r="DM547" i="1"/>
  <c r="DN547" i="1" s="1"/>
  <c r="DU547" i="1"/>
  <c r="DV547" i="1" s="1"/>
  <c r="EC547" i="1"/>
  <c r="ED547" i="1" s="1"/>
  <c r="CY547" i="1"/>
  <c r="CZ547" i="1" s="1"/>
  <c r="DG547" i="1"/>
  <c r="DH547" i="1" s="1"/>
  <c r="DO547" i="1"/>
  <c r="DP547" i="1" s="1"/>
  <c r="DW547" i="1"/>
  <c r="DX547" i="1" s="1"/>
  <c r="EE547" i="1"/>
  <c r="EF547" i="1" s="1"/>
  <c r="DA535" i="1"/>
  <c r="DB535" i="1" s="1"/>
  <c r="DI535" i="1"/>
  <c r="DJ535" i="1" s="1"/>
  <c r="DQ535" i="1"/>
  <c r="DR535" i="1" s="1"/>
  <c r="DY535" i="1"/>
  <c r="DZ535" i="1" s="1"/>
  <c r="EG535" i="1"/>
  <c r="EH535" i="1" s="1"/>
  <c r="CU535" i="1"/>
  <c r="CV535" i="1" s="1"/>
  <c r="DC535" i="1"/>
  <c r="DD535" i="1" s="1"/>
  <c r="DK535" i="1"/>
  <c r="DL535" i="1" s="1"/>
  <c r="DS535" i="1"/>
  <c r="DT535" i="1" s="1"/>
  <c r="EA535" i="1"/>
  <c r="EB535" i="1" s="1"/>
  <c r="EI535" i="1"/>
  <c r="EJ535" i="1" s="1"/>
  <c r="CW535" i="1"/>
  <c r="CX535" i="1" s="1"/>
  <c r="DE535" i="1"/>
  <c r="DF535" i="1" s="1"/>
  <c r="DM535" i="1"/>
  <c r="DN535" i="1" s="1"/>
  <c r="EC535" i="1"/>
  <c r="ED535" i="1" s="1"/>
  <c r="CY535" i="1"/>
  <c r="CZ535" i="1" s="1"/>
  <c r="DG535" i="1"/>
  <c r="DH535" i="1" s="1"/>
  <c r="DO535" i="1"/>
  <c r="DP535" i="1" s="1"/>
  <c r="DW535" i="1"/>
  <c r="DX535" i="1" s="1"/>
  <c r="EE535" i="1"/>
  <c r="EF535" i="1" s="1"/>
  <c r="DU535" i="1"/>
  <c r="DV535" i="1" s="1"/>
  <c r="DA523" i="1"/>
  <c r="DB523" i="1" s="1"/>
  <c r="DI523" i="1"/>
  <c r="DJ523" i="1" s="1"/>
  <c r="DQ523" i="1"/>
  <c r="DR523" i="1" s="1"/>
  <c r="DY523" i="1"/>
  <c r="DZ523" i="1" s="1"/>
  <c r="EG523" i="1"/>
  <c r="EH523" i="1" s="1"/>
  <c r="CU523" i="1"/>
  <c r="CV523" i="1" s="1"/>
  <c r="DC523" i="1"/>
  <c r="DD523" i="1" s="1"/>
  <c r="DK523" i="1"/>
  <c r="DL523" i="1" s="1"/>
  <c r="EA523" i="1"/>
  <c r="EB523" i="1" s="1"/>
  <c r="EI523" i="1"/>
  <c r="EJ523" i="1" s="1"/>
  <c r="CW523" i="1"/>
  <c r="CX523" i="1" s="1"/>
  <c r="DE523" i="1"/>
  <c r="DF523" i="1" s="1"/>
  <c r="DM523" i="1"/>
  <c r="DN523" i="1" s="1"/>
  <c r="DU523" i="1"/>
  <c r="DV523" i="1" s="1"/>
  <c r="EC523" i="1"/>
  <c r="ED523" i="1" s="1"/>
  <c r="CY523" i="1"/>
  <c r="CZ523" i="1" s="1"/>
  <c r="DG523" i="1"/>
  <c r="DH523" i="1" s="1"/>
  <c r="DO523" i="1"/>
  <c r="DP523" i="1" s="1"/>
  <c r="DW523" i="1"/>
  <c r="DX523" i="1" s="1"/>
  <c r="EE523" i="1"/>
  <c r="EF523" i="1" s="1"/>
  <c r="DS523" i="1"/>
  <c r="DT523" i="1" s="1"/>
  <c r="DA511" i="1"/>
  <c r="DB511" i="1" s="1"/>
  <c r="DI511" i="1"/>
  <c r="DJ511" i="1" s="1"/>
  <c r="DQ511" i="1"/>
  <c r="DR511" i="1" s="1"/>
  <c r="DY511" i="1"/>
  <c r="DZ511" i="1" s="1"/>
  <c r="EG511" i="1"/>
  <c r="EH511" i="1" s="1"/>
  <c r="CU511" i="1"/>
  <c r="CV511" i="1" s="1"/>
  <c r="DC511" i="1"/>
  <c r="DD511" i="1" s="1"/>
  <c r="DK511" i="1"/>
  <c r="DL511" i="1" s="1"/>
  <c r="DS511" i="1"/>
  <c r="DT511" i="1" s="1"/>
  <c r="EA511" i="1"/>
  <c r="EB511" i="1" s="1"/>
  <c r="EI511" i="1"/>
  <c r="EJ511" i="1" s="1"/>
  <c r="CW511" i="1"/>
  <c r="CX511" i="1" s="1"/>
  <c r="DE511" i="1"/>
  <c r="DF511" i="1" s="1"/>
  <c r="DM511" i="1"/>
  <c r="DN511" i="1" s="1"/>
  <c r="DU511" i="1"/>
  <c r="DV511" i="1" s="1"/>
  <c r="EC511" i="1"/>
  <c r="ED511" i="1" s="1"/>
  <c r="CY511" i="1"/>
  <c r="CZ511" i="1" s="1"/>
  <c r="DG511" i="1"/>
  <c r="DH511" i="1" s="1"/>
  <c r="DO511" i="1"/>
  <c r="DP511" i="1" s="1"/>
  <c r="DW511" i="1"/>
  <c r="DX511" i="1" s="1"/>
  <c r="EE511" i="1"/>
  <c r="EF511" i="1" s="1"/>
  <c r="DA499" i="1"/>
  <c r="DB499" i="1" s="1"/>
  <c r="DI499" i="1"/>
  <c r="DJ499" i="1" s="1"/>
  <c r="DQ499" i="1"/>
  <c r="DR499" i="1" s="1"/>
  <c r="DY499" i="1"/>
  <c r="DZ499" i="1" s="1"/>
  <c r="EG499" i="1"/>
  <c r="EH499" i="1" s="1"/>
  <c r="CU499" i="1"/>
  <c r="CV499" i="1" s="1"/>
  <c r="DC499" i="1"/>
  <c r="DD499" i="1" s="1"/>
  <c r="DK499" i="1"/>
  <c r="DL499" i="1" s="1"/>
  <c r="DS499" i="1"/>
  <c r="DT499" i="1" s="1"/>
  <c r="EA499" i="1"/>
  <c r="EB499" i="1" s="1"/>
  <c r="EI499" i="1"/>
  <c r="EJ499" i="1" s="1"/>
  <c r="CW499" i="1"/>
  <c r="CX499" i="1" s="1"/>
  <c r="DE499" i="1"/>
  <c r="DF499" i="1" s="1"/>
  <c r="DM499" i="1"/>
  <c r="DN499" i="1" s="1"/>
  <c r="DU499" i="1"/>
  <c r="DV499" i="1" s="1"/>
  <c r="EC499" i="1"/>
  <c r="ED499" i="1" s="1"/>
  <c r="CY499" i="1"/>
  <c r="CZ499" i="1" s="1"/>
  <c r="DG499" i="1"/>
  <c r="DH499" i="1" s="1"/>
  <c r="DO499" i="1"/>
  <c r="DP499" i="1" s="1"/>
  <c r="DW499" i="1"/>
  <c r="DX499" i="1" s="1"/>
  <c r="EE499" i="1"/>
  <c r="EF499" i="1" s="1"/>
  <c r="DA487" i="1"/>
  <c r="DB487" i="1" s="1"/>
  <c r="DI487" i="1"/>
  <c r="DJ487" i="1" s="1"/>
  <c r="DQ487" i="1"/>
  <c r="DR487" i="1" s="1"/>
  <c r="DY487" i="1"/>
  <c r="DZ487" i="1" s="1"/>
  <c r="EG487" i="1"/>
  <c r="EH487" i="1" s="1"/>
  <c r="CU487" i="1"/>
  <c r="CV487" i="1" s="1"/>
  <c r="DC487" i="1"/>
  <c r="DD487" i="1" s="1"/>
  <c r="DK487" i="1"/>
  <c r="DL487" i="1" s="1"/>
  <c r="DS487" i="1"/>
  <c r="DT487" i="1" s="1"/>
  <c r="EA487" i="1"/>
  <c r="EB487" i="1" s="1"/>
  <c r="EI487" i="1"/>
  <c r="EJ487" i="1" s="1"/>
  <c r="CW487" i="1"/>
  <c r="CX487" i="1" s="1"/>
  <c r="DE487" i="1"/>
  <c r="DF487" i="1" s="1"/>
  <c r="DM487" i="1"/>
  <c r="DN487" i="1" s="1"/>
  <c r="DU487" i="1"/>
  <c r="DV487" i="1" s="1"/>
  <c r="EC487" i="1"/>
  <c r="ED487" i="1" s="1"/>
  <c r="CY487" i="1"/>
  <c r="CZ487" i="1" s="1"/>
  <c r="DG487" i="1"/>
  <c r="DH487" i="1" s="1"/>
  <c r="DO487" i="1"/>
  <c r="DP487" i="1" s="1"/>
  <c r="DW487" i="1"/>
  <c r="DX487" i="1" s="1"/>
  <c r="EE487" i="1"/>
  <c r="EF487" i="1" s="1"/>
  <c r="DA471" i="1"/>
  <c r="DB471" i="1" s="1"/>
  <c r="DQ471" i="1"/>
  <c r="DR471" i="1" s="1"/>
  <c r="DY471" i="1"/>
  <c r="DZ471" i="1" s="1"/>
  <c r="EG471" i="1"/>
  <c r="EH471" i="1" s="1"/>
  <c r="CU471" i="1"/>
  <c r="CV471" i="1" s="1"/>
  <c r="DC471" i="1"/>
  <c r="DD471" i="1" s="1"/>
  <c r="DK471" i="1"/>
  <c r="DL471" i="1" s="1"/>
  <c r="DS471" i="1"/>
  <c r="DT471" i="1" s="1"/>
  <c r="EA471" i="1"/>
  <c r="EB471" i="1" s="1"/>
  <c r="EI471" i="1"/>
  <c r="EJ471" i="1" s="1"/>
  <c r="CW471" i="1"/>
  <c r="CX471" i="1" s="1"/>
  <c r="DE471" i="1"/>
  <c r="DF471" i="1" s="1"/>
  <c r="DM471" i="1"/>
  <c r="DN471" i="1" s="1"/>
  <c r="DU471" i="1"/>
  <c r="DV471" i="1" s="1"/>
  <c r="EC471" i="1"/>
  <c r="ED471" i="1" s="1"/>
  <c r="CY471" i="1"/>
  <c r="CZ471" i="1" s="1"/>
  <c r="DG471" i="1"/>
  <c r="DH471" i="1" s="1"/>
  <c r="DO471" i="1"/>
  <c r="DP471" i="1" s="1"/>
  <c r="DW471" i="1"/>
  <c r="DX471" i="1" s="1"/>
  <c r="EE471" i="1"/>
  <c r="EF471" i="1" s="1"/>
  <c r="DI471" i="1"/>
  <c r="DJ471" i="1" s="1"/>
  <c r="DA455" i="1"/>
  <c r="DB455" i="1" s="1"/>
  <c r="DI455" i="1"/>
  <c r="DJ455" i="1" s="1"/>
  <c r="DQ455" i="1"/>
  <c r="DR455" i="1" s="1"/>
  <c r="EG455" i="1"/>
  <c r="EH455" i="1" s="1"/>
  <c r="CU455" i="1"/>
  <c r="CV455" i="1" s="1"/>
  <c r="DC455" i="1"/>
  <c r="DD455" i="1" s="1"/>
  <c r="DK455" i="1"/>
  <c r="DL455" i="1" s="1"/>
  <c r="DS455" i="1"/>
  <c r="DT455" i="1" s="1"/>
  <c r="EA455" i="1"/>
  <c r="EB455" i="1" s="1"/>
  <c r="EI455" i="1"/>
  <c r="EJ455" i="1" s="1"/>
  <c r="CW455" i="1"/>
  <c r="CX455" i="1" s="1"/>
  <c r="DE455" i="1"/>
  <c r="DF455" i="1" s="1"/>
  <c r="DM455" i="1"/>
  <c r="DN455" i="1" s="1"/>
  <c r="DU455" i="1"/>
  <c r="DV455" i="1" s="1"/>
  <c r="EC455" i="1"/>
  <c r="ED455" i="1" s="1"/>
  <c r="CY455" i="1"/>
  <c r="CZ455" i="1" s="1"/>
  <c r="DG455" i="1"/>
  <c r="DH455" i="1" s="1"/>
  <c r="DO455" i="1"/>
  <c r="DP455" i="1" s="1"/>
  <c r="DW455" i="1"/>
  <c r="DX455" i="1" s="1"/>
  <c r="EE455" i="1"/>
  <c r="EF455" i="1" s="1"/>
  <c r="DY455" i="1"/>
  <c r="DZ455" i="1" s="1"/>
  <c r="DA443" i="1"/>
  <c r="DB443" i="1" s="1"/>
  <c r="DI443" i="1"/>
  <c r="DJ443" i="1" s="1"/>
  <c r="DQ443" i="1"/>
  <c r="DR443" i="1" s="1"/>
  <c r="DY443" i="1"/>
  <c r="DZ443" i="1" s="1"/>
  <c r="EG443" i="1"/>
  <c r="EH443" i="1" s="1"/>
  <c r="CU443" i="1"/>
  <c r="CV443" i="1" s="1"/>
  <c r="DC443" i="1"/>
  <c r="DD443" i="1" s="1"/>
  <c r="DK443" i="1"/>
  <c r="DL443" i="1" s="1"/>
  <c r="DS443" i="1"/>
  <c r="DT443" i="1" s="1"/>
  <c r="EA443" i="1"/>
  <c r="EB443" i="1" s="1"/>
  <c r="EI443" i="1"/>
  <c r="EJ443" i="1" s="1"/>
  <c r="CW443" i="1"/>
  <c r="CX443" i="1" s="1"/>
  <c r="DE443" i="1"/>
  <c r="DF443" i="1" s="1"/>
  <c r="DM443" i="1"/>
  <c r="DN443" i="1" s="1"/>
  <c r="DU443" i="1"/>
  <c r="DV443" i="1" s="1"/>
  <c r="EC443" i="1"/>
  <c r="ED443" i="1" s="1"/>
  <c r="CY443" i="1"/>
  <c r="CZ443" i="1" s="1"/>
  <c r="DG443" i="1"/>
  <c r="DH443" i="1" s="1"/>
  <c r="DO443" i="1"/>
  <c r="DP443" i="1" s="1"/>
  <c r="DW443" i="1"/>
  <c r="DX443" i="1" s="1"/>
  <c r="EE443" i="1"/>
  <c r="EF443" i="1" s="1"/>
  <c r="CU431" i="1"/>
  <c r="CV431" i="1" s="1"/>
  <c r="DC431" i="1"/>
  <c r="DD431" i="1" s="1"/>
  <c r="DK431" i="1"/>
  <c r="DL431" i="1" s="1"/>
  <c r="DS431" i="1"/>
  <c r="DT431" i="1" s="1"/>
  <c r="EA431" i="1"/>
  <c r="EB431" i="1" s="1"/>
  <c r="EI431" i="1"/>
  <c r="EJ431" i="1" s="1"/>
  <c r="DA431" i="1"/>
  <c r="DB431" i="1" s="1"/>
  <c r="DM431" i="1"/>
  <c r="DN431" i="1" s="1"/>
  <c r="DW431" i="1"/>
  <c r="DX431" i="1" s="1"/>
  <c r="EG431" i="1"/>
  <c r="EH431" i="1" s="1"/>
  <c r="DE431" i="1"/>
  <c r="DF431" i="1" s="1"/>
  <c r="DO431" i="1"/>
  <c r="DP431" i="1" s="1"/>
  <c r="DY431" i="1"/>
  <c r="DZ431" i="1" s="1"/>
  <c r="CW431" i="1"/>
  <c r="CX431" i="1" s="1"/>
  <c r="DG431" i="1"/>
  <c r="DH431" i="1" s="1"/>
  <c r="DQ431" i="1"/>
  <c r="DR431" i="1" s="1"/>
  <c r="EC431" i="1"/>
  <c r="ED431" i="1" s="1"/>
  <c r="CY431" i="1"/>
  <c r="CZ431" i="1" s="1"/>
  <c r="DI431" i="1"/>
  <c r="DJ431" i="1" s="1"/>
  <c r="DU431" i="1"/>
  <c r="DV431" i="1" s="1"/>
  <c r="EE431" i="1"/>
  <c r="EF431" i="1" s="1"/>
  <c r="CU419" i="1"/>
  <c r="CV419" i="1" s="1"/>
  <c r="DC419" i="1"/>
  <c r="DD419" i="1" s="1"/>
  <c r="DK419" i="1"/>
  <c r="DL419" i="1" s="1"/>
  <c r="DS419" i="1"/>
  <c r="DT419" i="1" s="1"/>
  <c r="EA419" i="1"/>
  <c r="EB419" i="1" s="1"/>
  <c r="EI419" i="1"/>
  <c r="EJ419" i="1" s="1"/>
  <c r="CW419" i="1"/>
  <c r="CX419" i="1" s="1"/>
  <c r="DE419" i="1"/>
  <c r="DF419" i="1" s="1"/>
  <c r="DM419" i="1"/>
  <c r="DN419" i="1" s="1"/>
  <c r="DU419" i="1"/>
  <c r="DV419" i="1" s="1"/>
  <c r="EC419" i="1"/>
  <c r="ED419" i="1" s="1"/>
  <c r="CY419" i="1"/>
  <c r="CZ419" i="1" s="1"/>
  <c r="DG419" i="1"/>
  <c r="DH419" i="1" s="1"/>
  <c r="DO419" i="1"/>
  <c r="DP419" i="1" s="1"/>
  <c r="DW419" i="1"/>
  <c r="DX419" i="1" s="1"/>
  <c r="EE419" i="1"/>
  <c r="EF419" i="1" s="1"/>
  <c r="DI419" i="1"/>
  <c r="DJ419" i="1" s="1"/>
  <c r="DQ419" i="1"/>
  <c r="DR419" i="1" s="1"/>
  <c r="DY419" i="1"/>
  <c r="DZ419" i="1" s="1"/>
  <c r="EG419" i="1"/>
  <c r="EH419" i="1" s="1"/>
  <c r="DA419" i="1"/>
  <c r="DB419" i="1" s="1"/>
  <c r="CU407" i="1"/>
  <c r="CV407" i="1" s="1"/>
  <c r="DC407" i="1"/>
  <c r="DD407" i="1" s="1"/>
  <c r="DK407" i="1"/>
  <c r="DL407" i="1" s="1"/>
  <c r="DS407" i="1"/>
  <c r="DT407" i="1" s="1"/>
  <c r="EA407" i="1"/>
  <c r="EB407" i="1" s="1"/>
  <c r="EI407" i="1"/>
  <c r="EJ407" i="1" s="1"/>
  <c r="CW407" i="1"/>
  <c r="CX407" i="1" s="1"/>
  <c r="DE407" i="1"/>
  <c r="DF407" i="1" s="1"/>
  <c r="DM407" i="1"/>
  <c r="DN407" i="1" s="1"/>
  <c r="DU407" i="1"/>
  <c r="DV407" i="1" s="1"/>
  <c r="EC407" i="1"/>
  <c r="ED407" i="1" s="1"/>
  <c r="CY407" i="1"/>
  <c r="CZ407" i="1" s="1"/>
  <c r="DG407" i="1"/>
  <c r="DH407" i="1" s="1"/>
  <c r="DO407" i="1"/>
  <c r="DP407" i="1" s="1"/>
  <c r="DW407" i="1"/>
  <c r="DX407" i="1" s="1"/>
  <c r="EE407" i="1"/>
  <c r="EF407" i="1" s="1"/>
  <c r="DA407" i="1"/>
  <c r="DB407" i="1" s="1"/>
  <c r="DI407" i="1"/>
  <c r="DJ407" i="1" s="1"/>
  <c r="DQ407" i="1"/>
  <c r="DR407" i="1" s="1"/>
  <c r="DY407" i="1"/>
  <c r="DZ407" i="1" s="1"/>
  <c r="EG407" i="1"/>
  <c r="EH407" i="1" s="1"/>
  <c r="CU395" i="1"/>
  <c r="CV395" i="1" s="1"/>
  <c r="DC395" i="1"/>
  <c r="DD395" i="1" s="1"/>
  <c r="DK395" i="1"/>
  <c r="DL395" i="1" s="1"/>
  <c r="DS395" i="1"/>
  <c r="DT395" i="1" s="1"/>
  <c r="EA395" i="1"/>
  <c r="EB395" i="1" s="1"/>
  <c r="EI395" i="1"/>
  <c r="EJ395" i="1" s="1"/>
  <c r="CW395" i="1"/>
  <c r="CX395" i="1" s="1"/>
  <c r="DE395" i="1"/>
  <c r="DF395" i="1" s="1"/>
  <c r="DM395" i="1"/>
  <c r="DN395" i="1" s="1"/>
  <c r="DU395" i="1"/>
  <c r="DV395" i="1" s="1"/>
  <c r="EC395" i="1"/>
  <c r="ED395" i="1" s="1"/>
  <c r="CY395" i="1"/>
  <c r="CZ395" i="1" s="1"/>
  <c r="DG395" i="1"/>
  <c r="DH395" i="1" s="1"/>
  <c r="DO395" i="1"/>
  <c r="DP395" i="1" s="1"/>
  <c r="DW395" i="1"/>
  <c r="DX395" i="1" s="1"/>
  <c r="EE395" i="1"/>
  <c r="EF395" i="1" s="1"/>
  <c r="DA395" i="1"/>
  <c r="DB395" i="1" s="1"/>
  <c r="DI395" i="1"/>
  <c r="DJ395" i="1" s="1"/>
  <c r="DQ395" i="1"/>
  <c r="DR395" i="1" s="1"/>
  <c r="DY395" i="1"/>
  <c r="DZ395" i="1" s="1"/>
  <c r="EG395" i="1"/>
  <c r="EH395" i="1" s="1"/>
  <c r="CU383" i="1"/>
  <c r="CV383" i="1" s="1"/>
  <c r="DC383" i="1"/>
  <c r="DD383" i="1" s="1"/>
  <c r="DK383" i="1"/>
  <c r="DL383" i="1" s="1"/>
  <c r="DS383" i="1"/>
  <c r="DT383" i="1" s="1"/>
  <c r="EA383" i="1"/>
  <c r="EB383" i="1" s="1"/>
  <c r="EI383" i="1"/>
  <c r="EJ383" i="1" s="1"/>
  <c r="CW383" i="1"/>
  <c r="CX383" i="1" s="1"/>
  <c r="DE383" i="1"/>
  <c r="DF383" i="1" s="1"/>
  <c r="DM383" i="1"/>
  <c r="DN383" i="1" s="1"/>
  <c r="DU383" i="1"/>
  <c r="DV383" i="1" s="1"/>
  <c r="EC383" i="1"/>
  <c r="ED383" i="1" s="1"/>
  <c r="CY383" i="1"/>
  <c r="CZ383" i="1" s="1"/>
  <c r="DG383" i="1"/>
  <c r="DH383" i="1" s="1"/>
  <c r="DW383" i="1"/>
  <c r="DX383" i="1" s="1"/>
  <c r="EE383" i="1"/>
  <c r="EF383" i="1" s="1"/>
  <c r="DA383" i="1"/>
  <c r="DB383" i="1" s="1"/>
  <c r="DI383" i="1"/>
  <c r="DJ383" i="1" s="1"/>
  <c r="DQ383" i="1"/>
  <c r="DR383" i="1" s="1"/>
  <c r="DY383" i="1"/>
  <c r="DZ383" i="1" s="1"/>
  <c r="EG383" i="1"/>
  <c r="EH383" i="1" s="1"/>
  <c r="DO383" i="1"/>
  <c r="DP383" i="1" s="1"/>
  <c r="CU371" i="1"/>
  <c r="CV371" i="1" s="1"/>
  <c r="DC371" i="1"/>
  <c r="DD371" i="1" s="1"/>
  <c r="DK371" i="1"/>
  <c r="DL371" i="1" s="1"/>
  <c r="DS371" i="1"/>
  <c r="DT371" i="1" s="1"/>
  <c r="EA371" i="1"/>
  <c r="EB371" i="1" s="1"/>
  <c r="EI371" i="1"/>
  <c r="EJ371" i="1" s="1"/>
  <c r="CW371" i="1"/>
  <c r="CX371" i="1" s="1"/>
  <c r="DE371" i="1"/>
  <c r="DF371" i="1" s="1"/>
  <c r="DM371" i="1"/>
  <c r="DN371" i="1" s="1"/>
  <c r="DU371" i="1"/>
  <c r="DV371" i="1" s="1"/>
  <c r="EC371" i="1"/>
  <c r="ED371" i="1" s="1"/>
  <c r="CY371" i="1"/>
  <c r="CZ371" i="1" s="1"/>
  <c r="DG371" i="1"/>
  <c r="DH371" i="1" s="1"/>
  <c r="DO371" i="1"/>
  <c r="DP371" i="1" s="1"/>
  <c r="DW371" i="1"/>
  <c r="DX371" i="1" s="1"/>
  <c r="EE371" i="1"/>
  <c r="EF371" i="1" s="1"/>
  <c r="DA371" i="1"/>
  <c r="DB371" i="1" s="1"/>
  <c r="DI371" i="1"/>
  <c r="DJ371" i="1" s="1"/>
  <c r="DQ371" i="1"/>
  <c r="DR371" i="1" s="1"/>
  <c r="DY371" i="1"/>
  <c r="DZ371" i="1" s="1"/>
  <c r="EG371" i="1"/>
  <c r="EH371" i="1" s="1"/>
  <c r="CU359" i="1"/>
  <c r="CV359" i="1" s="1"/>
  <c r="DC359" i="1"/>
  <c r="DD359" i="1" s="1"/>
  <c r="DK359" i="1"/>
  <c r="DL359" i="1" s="1"/>
  <c r="DS359" i="1"/>
  <c r="DT359" i="1" s="1"/>
  <c r="EA359" i="1"/>
  <c r="EB359" i="1" s="1"/>
  <c r="EI359" i="1"/>
  <c r="EJ359" i="1" s="1"/>
  <c r="CW359" i="1"/>
  <c r="CX359" i="1" s="1"/>
  <c r="DE359" i="1"/>
  <c r="DF359" i="1" s="1"/>
  <c r="DM359" i="1"/>
  <c r="DN359" i="1" s="1"/>
  <c r="DU359" i="1"/>
  <c r="DV359" i="1" s="1"/>
  <c r="EC359" i="1"/>
  <c r="ED359" i="1" s="1"/>
  <c r="CY359" i="1"/>
  <c r="CZ359" i="1" s="1"/>
  <c r="DG359" i="1"/>
  <c r="DH359" i="1" s="1"/>
  <c r="DO359" i="1"/>
  <c r="DP359" i="1" s="1"/>
  <c r="DW359" i="1"/>
  <c r="DX359" i="1" s="1"/>
  <c r="EE359" i="1"/>
  <c r="EF359" i="1" s="1"/>
  <c r="DA359" i="1"/>
  <c r="DB359" i="1" s="1"/>
  <c r="DI359" i="1"/>
  <c r="DJ359" i="1" s="1"/>
  <c r="DQ359" i="1"/>
  <c r="DR359" i="1" s="1"/>
  <c r="DY359" i="1"/>
  <c r="DZ359" i="1" s="1"/>
  <c r="EG359" i="1"/>
  <c r="EH359" i="1" s="1"/>
  <c r="CU347" i="1"/>
  <c r="CV347" i="1" s="1"/>
  <c r="DC347" i="1"/>
  <c r="DD347" i="1" s="1"/>
  <c r="DK347" i="1"/>
  <c r="DL347" i="1" s="1"/>
  <c r="DS347" i="1"/>
  <c r="DT347" i="1" s="1"/>
  <c r="EA347" i="1"/>
  <c r="EB347" i="1" s="1"/>
  <c r="EI347" i="1"/>
  <c r="EJ347" i="1" s="1"/>
  <c r="CW347" i="1"/>
  <c r="CX347" i="1" s="1"/>
  <c r="DE347" i="1"/>
  <c r="DF347" i="1" s="1"/>
  <c r="DM347" i="1"/>
  <c r="DN347" i="1" s="1"/>
  <c r="DU347" i="1"/>
  <c r="DV347" i="1" s="1"/>
  <c r="EC347" i="1"/>
  <c r="ED347" i="1" s="1"/>
  <c r="CY347" i="1"/>
  <c r="CZ347" i="1" s="1"/>
  <c r="DG347" i="1"/>
  <c r="DH347" i="1" s="1"/>
  <c r="DO347" i="1"/>
  <c r="DP347" i="1" s="1"/>
  <c r="DW347" i="1"/>
  <c r="DX347" i="1" s="1"/>
  <c r="EE347" i="1"/>
  <c r="EF347" i="1" s="1"/>
  <c r="DA347" i="1"/>
  <c r="DB347" i="1" s="1"/>
  <c r="DI347" i="1"/>
  <c r="DJ347" i="1" s="1"/>
  <c r="DQ347" i="1"/>
  <c r="DR347" i="1" s="1"/>
  <c r="DY347" i="1"/>
  <c r="DZ347" i="1" s="1"/>
  <c r="EG347" i="1"/>
  <c r="EH347" i="1" s="1"/>
  <c r="CU335" i="1"/>
  <c r="CV335" i="1" s="1"/>
  <c r="DC335" i="1"/>
  <c r="DD335" i="1" s="1"/>
  <c r="DK335" i="1"/>
  <c r="DL335" i="1" s="1"/>
  <c r="DS335" i="1"/>
  <c r="DT335" i="1" s="1"/>
  <c r="EA335" i="1"/>
  <c r="EB335" i="1" s="1"/>
  <c r="CW335" i="1"/>
  <c r="CX335" i="1" s="1"/>
  <c r="DE335" i="1"/>
  <c r="DF335" i="1" s="1"/>
  <c r="DM335" i="1"/>
  <c r="DN335" i="1" s="1"/>
  <c r="DU335" i="1"/>
  <c r="DV335" i="1" s="1"/>
  <c r="EC335" i="1"/>
  <c r="ED335" i="1" s="1"/>
  <c r="CY335" i="1"/>
  <c r="CZ335" i="1" s="1"/>
  <c r="DG335" i="1"/>
  <c r="DH335" i="1" s="1"/>
  <c r="DO335" i="1"/>
  <c r="DP335" i="1" s="1"/>
  <c r="DW335" i="1"/>
  <c r="DX335" i="1" s="1"/>
  <c r="EE335" i="1"/>
  <c r="EF335" i="1" s="1"/>
  <c r="DA335" i="1"/>
  <c r="DB335" i="1" s="1"/>
  <c r="DI335" i="1"/>
  <c r="DJ335" i="1" s="1"/>
  <c r="DQ335" i="1"/>
  <c r="DR335" i="1" s="1"/>
  <c r="DY335" i="1"/>
  <c r="DZ335" i="1" s="1"/>
  <c r="EG335" i="1"/>
  <c r="EH335" i="1" s="1"/>
  <c r="EI335" i="1"/>
  <c r="EJ335" i="1" s="1"/>
  <c r="CU323" i="1"/>
  <c r="CV323" i="1" s="1"/>
  <c r="DC323" i="1"/>
  <c r="DD323" i="1" s="1"/>
  <c r="DK323" i="1"/>
  <c r="DL323" i="1" s="1"/>
  <c r="DS323" i="1"/>
  <c r="DT323" i="1" s="1"/>
  <c r="EA323" i="1"/>
  <c r="EB323" i="1" s="1"/>
  <c r="EI323" i="1"/>
  <c r="EJ323" i="1" s="1"/>
  <c r="DE323" i="1"/>
  <c r="DF323" i="1" s="1"/>
  <c r="DM323" i="1"/>
  <c r="DN323" i="1" s="1"/>
  <c r="DU323" i="1"/>
  <c r="DV323" i="1" s="1"/>
  <c r="EC323" i="1"/>
  <c r="ED323" i="1" s="1"/>
  <c r="CY323" i="1"/>
  <c r="CZ323" i="1" s="1"/>
  <c r="DG323" i="1"/>
  <c r="DH323" i="1" s="1"/>
  <c r="DO323" i="1"/>
  <c r="DP323" i="1" s="1"/>
  <c r="DW323" i="1"/>
  <c r="DX323" i="1" s="1"/>
  <c r="EE323" i="1"/>
  <c r="EF323" i="1" s="1"/>
  <c r="DA323" i="1"/>
  <c r="DB323" i="1" s="1"/>
  <c r="DI323" i="1"/>
  <c r="DJ323" i="1" s="1"/>
  <c r="DQ323" i="1"/>
  <c r="DR323" i="1" s="1"/>
  <c r="DY323" i="1"/>
  <c r="DZ323" i="1" s="1"/>
  <c r="EG323" i="1"/>
  <c r="EH323" i="1" s="1"/>
  <c r="CW323" i="1"/>
  <c r="CX323" i="1" s="1"/>
  <c r="CU311" i="1"/>
  <c r="CV311" i="1" s="1"/>
  <c r="DC311" i="1"/>
  <c r="DD311" i="1" s="1"/>
  <c r="DK311" i="1"/>
  <c r="DL311" i="1" s="1"/>
  <c r="DS311" i="1"/>
  <c r="DT311" i="1" s="1"/>
  <c r="EA311" i="1"/>
  <c r="EB311" i="1" s="1"/>
  <c r="EI311" i="1"/>
  <c r="EJ311" i="1" s="1"/>
  <c r="CW311" i="1"/>
  <c r="CX311" i="1" s="1"/>
  <c r="DE311" i="1"/>
  <c r="DF311" i="1" s="1"/>
  <c r="DM311" i="1"/>
  <c r="DN311" i="1" s="1"/>
  <c r="DU311" i="1"/>
  <c r="DV311" i="1" s="1"/>
  <c r="EC311" i="1"/>
  <c r="ED311" i="1" s="1"/>
  <c r="CY311" i="1"/>
  <c r="CZ311" i="1" s="1"/>
  <c r="DG311" i="1"/>
  <c r="DH311" i="1" s="1"/>
  <c r="DO311" i="1"/>
  <c r="DP311" i="1" s="1"/>
  <c r="DW311" i="1"/>
  <c r="DX311" i="1" s="1"/>
  <c r="EE311" i="1"/>
  <c r="EF311" i="1" s="1"/>
  <c r="DA311" i="1"/>
  <c r="DB311" i="1" s="1"/>
  <c r="DI311" i="1"/>
  <c r="DJ311" i="1" s="1"/>
  <c r="DQ311" i="1"/>
  <c r="DR311" i="1" s="1"/>
  <c r="DY311" i="1"/>
  <c r="DZ311" i="1" s="1"/>
  <c r="EG311" i="1"/>
  <c r="EH311" i="1" s="1"/>
  <c r="CU295" i="1"/>
  <c r="CV295" i="1" s="1"/>
  <c r="DC295" i="1"/>
  <c r="DD295" i="1" s="1"/>
  <c r="DK295" i="1"/>
  <c r="DL295" i="1" s="1"/>
  <c r="DS295" i="1"/>
  <c r="DT295" i="1" s="1"/>
  <c r="EA295" i="1"/>
  <c r="EB295" i="1" s="1"/>
  <c r="EI295" i="1"/>
  <c r="EJ295" i="1" s="1"/>
  <c r="CW295" i="1"/>
  <c r="CX295" i="1" s="1"/>
  <c r="DE295" i="1"/>
  <c r="DF295" i="1" s="1"/>
  <c r="DM295" i="1"/>
  <c r="DN295" i="1" s="1"/>
  <c r="DU295" i="1"/>
  <c r="DV295" i="1" s="1"/>
  <c r="EC295" i="1"/>
  <c r="ED295" i="1" s="1"/>
  <c r="CY295" i="1"/>
  <c r="CZ295" i="1" s="1"/>
  <c r="DG295" i="1"/>
  <c r="DH295" i="1" s="1"/>
  <c r="DO295" i="1"/>
  <c r="DP295" i="1" s="1"/>
  <c r="DW295" i="1"/>
  <c r="DX295" i="1" s="1"/>
  <c r="EE295" i="1"/>
  <c r="EF295" i="1" s="1"/>
  <c r="DA295" i="1"/>
  <c r="DB295" i="1" s="1"/>
  <c r="DI295" i="1"/>
  <c r="DJ295" i="1" s="1"/>
  <c r="DQ295" i="1"/>
  <c r="DR295" i="1" s="1"/>
  <c r="DY295" i="1"/>
  <c r="DZ295" i="1" s="1"/>
  <c r="EG295" i="1"/>
  <c r="EH295" i="1" s="1"/>
  <c r="CU279" i="1"/>
  <c r="CV279" i="1" s="1"/>
  <c r="DC279" i="1"/>
  <c r="DD279" i="1" s="1"/>
  <c r="DS279" i="1"/>
  <c r="DT279" i="1" s="1"/>
  <c r="EA279" i="1"/>
  <c r="EB279" i="1" s="1"/>
  <c r="EI279" i="1"/>
  <c r="EJ279" i="1" s="1"/>
  <c r="CW279" i="1"/>
  <c r="CX279" i="1" s="1"/>
  <c r="DE279" i="1"/>
  <c r="DF279" i="1" s="1"/>
  <c r="DM279" i="1"/>
  <c r="DN279" i="1" s="1"/>
  <c r="DU279" i="1"/>
  <c r="DV279" i="1" s="1"/>
  <c r="EC279" i="1"/>
  <c r="ED279" i="1" s="1"/>
  <c r="CY279" i="1"/>
  <c r="CZ279" i="1" s="1"/>
  <c r="DG279" i="1"/>
  <c r="DH279" i="1" s="1"/>
  <c r="DO279" i="1"/>
  <c r="DP279" i="1" s="1"/>
  <c r="DW279" i="1"/>
  <c r="DX279" i="1" s="1"/>
  <c r="EE279" i="1"/>
  <c r="EF279" i="1" s="1"/>
  <c r="DA279" i="1"/>
  <c r="DB279" i="1" s="1"/>
  <c r="DI279" i="1"/>
  <c r="DJ279" i="1" s="1"/>
  <c r="DQ279" i="1"/>
  <c r="DR279" i="1" s="1"/>
  <c r="DY279" i="1"/>
  <c r="DZ279" i="1" s="1"/>
  <c r="EG279" i="1"/>
  <c r="EH279" i="1" s="1"/>
  <c r="DK279" i="1"/>
  <c r="DL279" i="1" s="1"/>
  <c r="CU267" i="1"/>
  <c r="CV267" i="1" s="1"/>
  <c r="DC267" i="1"/>
  <c r="DD267" i="1" s="1"/>
  <c r="DK267" i="1"/>
  <c r="DL267" i="1" s="1"/>
  <c r="DS267" i="1"/>
  <c r="DT267" i="1" s="1"/>
  <c r="EA267" i="1"/>
  <c r="EB267" i="1" s="1"/>
  <c r="EI267" i="1"/>
  <c r="EJ267" i="1" s="1"/>
  <c r="CW267" i="1"/>
  <c r="CX267" i="1" s="1"/>
  <c r="DE267" i="1"/>
  <c r="DF267" i="1" s="1"/>
  <c r="DM267" i="1"/>
  <c r="DN267" i="1" s="1"/>
  <c r="DU267" i="1"/>
  <c r="DV267" i="1" s="1"/>
  <c r="EC267" i="1"/>
  <c r="ED267" i="1" s="1"/>
  <c r="CY267" i="1"/>
  <c r="CZ267" i="1" s="1"/>
  <c r="DG267" i="1"/>
  <c r="DH267" i="1" s="1"/>
  <c r="DW267" i="1"/>
  <c r="DX267" i="1" s="1"/>
  <c r="EE267" i="1"/>
  <c r="EF267" i="1" s="1"/>
  <c r="DA267" i="1"/>
  <c r="DB267" i="1" s="1"/>
  <c r="DI267" i="1"/>
  <c r="DJ267" i="1" s="1"/>
  <c r="DQ267" i="1"/>
  <c r="DR267" i="1" s="1"/>
  <c r="DY267" i="1"/>
  <c r="DZ267" i="1" s="1"/>
  <c r="EG267" i="1"/>
  <c r="EH267" i="1" s="1"/>
  <c r="DO267" i="1"/>
  <c r="DP267" i="1" s="1"/>
  <c r="CU255" i="1"/>
  <c r="CV255" i="1" s="1"/>
  <c r="DC255" i="1"/>
  <c r="DD255" i="1" s="1"/>
  <c r="DK255" i="1"/>
  <c r="DL255" i="1" s="1"/>
  <c r="DS255" i="1"/>
  <c r="DT255" i="1" s="1"/>
  <c r="EA255" i="1"/>
  <c r="EB255" i="1" s="1"/>
  <c r="EI255" i="1"/>
  <c r="EJ255" i="1" s="1"/>
  <c r="CW255" i="1"/>
  <c r="CX255" i="1" s="1"/>
  <c r="DE255" i="1"/>
  <c r="DF255" i="1" s="1"/>
  <c r="DM255" i="1"/>
  <c r="DN255" i="1" s="1"/>
  <c r="DU255" i="1"/>
  <c r="DV255" i="1" s="1"/>
  <c r="EC255" i="1"/>
  <c r="ED255" i="1" s="1"/>
  <c r="CY255" i="1"/>
  <c r="CZ255" i="1" s="1"/>
  <c r="DG255" i="1"/>
  <c r="DH255" i="1" s="1"/>
  <c r="DO255" i="1"/>
  <c r="DP255" i="1" s="1"/>
  <c r="DW255" i="1"/>
  <c r="DX255" i="1" s="1"/>
  <c r="EE255" i="1"/>
  <c r="EF255" i="1" s="1"/>
  <c r="DA255" i="1"/>
  <c r="DB255" i="1" s="1"/>
  <c r="DI255" i="1"/>
  <c r="DJ255" i="1" s="1"/>
  <c r="DQ255" i="1"/>
  <c r="DR255" i="1" s="1"/>
  <c r="DY255" i="1"/>
  <c r="DZ255" i="1" s="1"/>
  <c r="EG255" i="1"/>
  <c r="EH255" i="1" s="1"/>
  <c r="CU243" i="1"/>
  <c r="CV243" i="1" s="1"/>
  <c r="DC243" i="1"/>
  <c r="DD243" i="1" s="1"/>
  <c r="DK243" i="1"/>
  <c r="DL243" i="1" s="1"/>
  <c r="DS243" i="1"/>
  <c r="DT243" i="1" s="1"/>
  <c r="EA243" i="1"/>
  <c r="EB243" i="1" s="1"/>
  <c r="EI243" i="1"/>
  <c r="EJ243" i="1" s="1"/>
  <c r="CW243" i="1"/>
  <c r="CX243" i="1" s="1"/>
  <c r="DE243" i="1"/>
  <c r="DF243" i="1" s="1"/>
  <c r="DM243" i="1"/>
  <c r="DN243" i="1" s="1"/>
  <c r="DU243" i="1"/>
  <c r="DV243" i="1" s="1"/>
  <c r="EC243" i="1"/>
  <c r="ED243" i="1" s="1"/>
  <c r="CY243" i="1"/>
  <c r="CZ243" i="1" s="1"/>
  <c r="DG243" i="1"/>
  <c r="DH243" i="1" s="1"/>
  <c r="DO243" i="1"/>
  <c r="DP243" i="1" s="1"/>
  <c r="DW243" i="1"/>
  <c r="DX243" i="1" s="1"/>
  <c r="EE243" i="1"/>
  <c r="EF243" i="1" s="1"/>
  <c r="DA243" i="1"/>
  <c r="DB243" i="1" s="1"/>
  <c r="DI243" i="1"/>
  <c r="DJ243" i="1" s="1"/>
  <c r="DQ243" i="1"/>
  <c r="DR243" i="1" s="1"/>
  <c r="DY243" i="1"/>
  <c r="DZ243" i="1" s="1"/>
  <c r="EG243" i="1"/>
  <c r="EH243" i="1" s="1"/>
  <c r="CU231" i="1"/>
  <c r="CV231" i="1" s="1"/>
  <c r="DC231" i="1"/>
  <c r="DD231" i="1" s="1"/>
  <c r="DK231" i="1"/>
  <c r="DL231" i="1" s="1"/>
  <c r="DS231" i="1"/>
  <c r="DT231" i="1" s="1"/>
  <c r="EA231" i="1"/>
  <c r="EB231" i="1" s="1"/>
  <c r="EI231" i="1"/>
  <c r="EJ231" i="1" s="1"/>
  <c r="CW231" i="1"/>
  <c r="CX231" i="1" s="1"/>
  <c r="DE231" i="1"/>
  <c r="DF231" i="1" s="1"/>
  <c r="DM231" i="1"/>
  <c r="DN231" i="1" s="1"/>
  <c r="DU231" i="1"/>
  <c r="DV231" i="1" s="1"/>
  <c r="EC231" i="1"/>
  <c r="ED231" i="1" s="1"/>
  <c r="CY231" i="1"/>
  <c r="CZ231" i="1" s="1"/>
  <c r="DG231" i="1"/>
  <c r="DH231" i="1" s="1"/>
  <c r="DO231" i="1"/>
  <c r="DP231" i="1" s="1"/>
  <c r="DW231" i="1"/>
  <c r="DX231" i="1" s="1"/>
  <c r="EE231" i="1"/>
  <c r="EF231" i="1" s="1"/>
  <c r="DA231" i="1"/>
  <c r="DB231" i="1" s="1"/>
  <c r="DI231" i="1"/>
  <c r="DJ231" i="1" s="1"/>
  <c r="DQ231" i="1"/>
  <c r="DR231" i="1" s="1"/>
  <c r="DY231" i="1"/>
  <c r="DZ231" i="1" s="1"/>
  <c r="EG231" i="1"/>
  <c r="EH231" i="1" s="1"/>
  <c r="CY219" i="1"/>
  <c r="CZ219" i="1" s="1"/>
  <c r="DG219" i="1"/>
  <c r="DH219" i="1" s="1"/>
  <c r="DO219" i="1"/>
  <c r="DP219" i="1" s="1"/>
  <c r="DW219" i="1"/>
  <c r="DX219" i="1" s="1"/>
  <c r="EE219" i="1"/>
  <c r="EF219" i="1" s="1"/>
  <c r="DA219" i="1"/>
  <c r="DB219" i="1" s="1"/>
  <c r="DI219" i="1"/>
  <c r="DJ219" i="1" s="1"/>
  <c r="DQ219" i="1"/>
  <c r="DR219" i="1" s="1"/>
  <c r="DY219" i="1"/>
  <c r="DZ219" i="1" s="1"/>
  <c r="EG219" i="1"/>
  <c r="EH219" i="1" s="1"/>
  <c r="DC219" i="1"/>
  <c r="DD219" i="1" s="1"/>
  <c r="DS219" i="1"/>
  <c r="DT219" i="1" s="1"/>
  <c r="EI219" i="1"/>
  <c r="EJ219" i="1" s="1"/>
  <c r="DE219" i="1"/>
  <c r="DF219" i="1" s="1"/>
  <c r="DU219" i="1"/>
  <c r="DV219" i="1" s="1"/>
  <c r="CU219" i="1"/>
  <c r="CV219" i="1" s="1"/>
  <c r="DK219" i="1"/>
  <c r="DL219" i="1" s="1"/>
  <c r="EA219" i="1"/>
  <c r="EB219" i="1" s="1"/>
  <c r="CW219" i="1"/>
  <c r="CX219" i="1" s="1"/>
  <c r="DM219" i="1"/>
  <c r="DN219" i="1" s="1"/>
  <c r="EC219" i="1"/>
  <c r="ED219" i="1" s="1"/>
  <c r="CW203" i="1"/>
  <c r="CX203" i="1" s="1"/>
  <c r="DE203" i="1"/>
  <c r="DF203" i="1" s="1"/>
  <c r="DM203" i="1"/>
  <c r="DN203" i="1" s="1"/>
  <c r="DU203" i="1"/>
  <c r="DV203" i="1" s="1"/>
  <c r="EC203" i="1"/>
  <c r="ED203" i="1" s="1"/>
  <c r="CY203" i="1"/>
  <c r="CZ203" i="1" s="1"/>
  <c r="DG203" i="1"/>
  <c r="DH203" i="1" s="1"/>
  <c r="DO203" i="1"/>
  <c r="DP203" i="1" s="1"/>
  <c r="DW203" i="1"/>
  <c r="DX203" i="1" s="1"/>
  <c r="EE203" i="1"/>
  <c r="EF203" i="1" s="1"/>
  <c r="DA203" i="1"/>
  <c r="DB203" i="1" s="1"/>
  <c r="DQ203" i="1"/>
  <c r="DR203" i="1" s="1"/>
  <c r="EG203" i="1"/>
  <c r="EH203" i="1" s="1"/>
  <c r="DC203" i="1"/>
  <c r="DD203" i="1" s="1"/>
  <c r="DS203" i="1"/>
  <c r="DT203" i="1" s="1"/>
  <c r="EI203" i="1"/>
  <c r="EJ203" i="1" s="1"/>
  <c r="DI203" i="1"/>
  <c r="DJ203" i="1" s="1"/>
  <c r="DY203" i="1"/>
  <c r="DZ203" i="1" s="1"/>
  <c r="CU203" i="1"/>
  <c r="CV203" i="1" s="1"/>
  <c r="DK203" i="1"/>
  <c r="DL203" i="1" s="1"/>
  <c r="EA203" i="1"/>
  <c r="EB203" i="1" s="1"/>
  <c r="CW187" i="1"/>
  <c r="CX187" i="1" s="1"/>
  <c r="DE187" i="1"/>
  <c r="DF187" i="1" s="1"/>
  <c r="DM187" i="1"/>
  <c r="DN187" i="1" s="1"/>
  <c r="DU187" i="1"/>
  <c r="DV187" i="1" s="1"/>
  <c r="EC187" i="1"/>
  <c r="ED187" i="1" s="1"/>
  <c r="CY187" i="1"/>
  <c r="CZ187" i="1" s="1"/>
  <c r="DG187" i="1"/>
  <c r="DH187" i="1" s="1"/>
  <c r="DO187" i="1"/>
  <c r="DP187" i="1" s="1"/>
  <c r="DW187" i="1"/>
  <c r="DX187" i="1" s="1"/>
  <c r="EE187" i="1"/>
  <c r="EF187" i="1" s="1"/>
  <c r="DA187" i="1"/>
  <c r="DB187" i="1" s="1"/>
  <c r="DI187" i="1"/>
  <c r="DJ187" i="1" s="1"/>
  <c r="DQ187" i="1"/>
  <c r="DR187" i="1" s="1"/>
  <c r="DY187" i="1"/>
  <c r="DZ187" i="1" s="1"/>
  <c r="EG187" i="1"/>
  <c r="EH187" i="1" s="1"/>
  <c r="DK187" i="1"/>
  <c r="DL187" i="1" s="1"/>
  <c r="DS187" i="1"/>
  <c r="DT187" i="1" s="1"/>
  <c r="CU187" i="1"/>
  <c r="CV187" i="1" s="1"/>
  <c r="EA187" i="1"/>
  <c r="EB187" i="1" s="1"/>
  <c r="DC187" i="1"/>
  <c r="DD187" i="1" s="1"/>
  <c r="EI187" i="1"/>
  <c r="EJ187" i="1" s="1"/>
  <c r="CW175" i="1"/>
  <c r="CX175" i="1" s="1"/>
  <c r="DE175" i="1"/>
  <c r="DF175" i="1" s="1"/>
  <c r="DM175" i="1"/>
  <c r="DN175" i="1" s="1"/>
  <c r="DU175" i="1"/>
  <c r="DV175" i="1" s="1"/>
  <c r="EC175" i="1"/>
  <c r="ED175" i="1" s="1"/>
  <c r="CY175" i="1"/>
  <c r="CZ175" i="1" s="1"/>
  <c r="DG175" i="1"/>
  <c r="DH175" i="1" s="1"/>
  <c r="DO175" i="1"/>
  <c r="DP175" i="1" s="1"/>
  <c r="DW175" i="1"/>
  <c r="DX175" i="1" s="1"/>
  <c r="EE175" i="1"/>
  <c r="EF175" i="1" s="1"/>
  <c r="DA175" i="1"/>
  <c r="DB175" i="1" s="1"/>
  <c r="DI175" i="1"/>
  <c r="DJ175" i="1" s="1"/>
  <c r="DQ175" i="1"/>
  <c r="DR175" i="1" s="1"/>
  <c r="DY175" i="1"/>
  <c r="DZ175" i="1" s="1"/>
  <c r="EG175" i="1"/>
  <c r="EH175" i="1" s="1"/>
  <c r="DC175" i="1"/>
  <c r="DD175" i="1" s="1"/>
  <c r="EI175" i="1"/>
  <c r="EJ175" i="1" s="1"/>
  <c r="DK175" i="1"/>
  <c r="DL175" i="1" s="1"/>
  <c r="DS175" i="1"/>
  <c r="DT175" i="1" s="1"/>
  <c r="CU175" i="1"/>
  <c r="CV175" i="1" s="1"/>
  <c r="EA175" i="1"/>
  <c r="EB175" i="1" s="1"/>
  <c r="CW163" i="1"/>
  <c r="CX163" i="1" s="1"/>
  <c r="DE163" i="1"/>
  <c r="DF163" i="1" s="1"/>
  <c r="DM163" i="1"/>
  <c r="DN163" i="1" s="1"/>
  <c r="DU163" i="1"/>
  <c r="DV163" i="1" s="1"/>
  <c r="EC163" i="1"/>
  <c r="ED163" i="1" s="1"/>
  <c r="CY163" i="1"/>
  <c r="CZ163" i="1" s="1"/>
  <c r="DG163" i="1"/>
  <c r="DH163" i="1" s="1"/>
  <c r="DO163" i="1"/>
  <c r="DP163" i="1" s="1"/>
  <c r="DW163" i="1"/>
  <c r="DX163" i="1" s="1"/>
  <c r="EE163" i="1"/>
  <c r="EF163" i="1" s="1"/>
  <c r="DA163" i="1"/>
  <c r="DB163" i="1" s="1"/>
  <c r="DQ163" i="1"/>
  <c r="DR163" i="1" s="1"/>
  <c r="DY163" i="1"/>
  <c r="DZ163" i="1" s="1"/>
  <c r="EG163" i="1"/>
  <c r="EH163" i="1" s="1"/>
  <c r="CU163" i="1"/>
  <c r="CV163" i="1" s="1"/>
  <c r="EA163" i="1"/>
  <c r="EB163" i="1" s="1"/>
  <c r="DC163" i="1"/>
  <c r="DD163" i="1" s="1"/>
  <c r="EI163" i="1"/>
  <c r="EJ163" i="1" s="1"/>
  <c r="DK163" i="1"/>
  <c r="DL163" i="1" s="1"/>
  <c r="DS163" i="1"/>
  <c r="DT163" i="1" s="1"/>
  <c r="DI163" i="1"/>
  <c r="DJ163" i="1" s="1"/>
  <c r="CW151" i="1"/>
  <c r="CX151" i="1" s="1"/>
  <c r="DE151" i="1"/>
  <c r="DF151" i="1" s="1"/>
  <c r="DM151" i="1"/>
  <c r="DN151" i="1" s="1"/>
  <c r="DU151" i="1"/>
  <c r="DV151" i="1" s="1"/>
  <c r="EC151" i="1"/>
  <c r="ED151" i="1" s="1"/>
  <c r="CY151" i="1"/>
  <c r="CZ151" i="1" s="1"/>
  <c r="DG151" i="1"/>
  <c r="DH151" i="1" s="1"/>
  <c r="DO151" i="1"/>
  <c r="DP151" i="1" s="1"/>
  <c r="DW151" i="1"/>
  <c r="DX151" i="1" s="1"/>
  <c r="EE151" i="1"/>
  <c r="EF151" i="1" s="1"/>
  <c r="DA151" i="1"/>
  <c r="DB151" i="1" s="1"/>
  <c r="DI151" i="1"/>
  <c r="DJ151" i="1" s="1"/>
  <c r="DQ151" i="1"/>
  <c r="DR151" i="1" s="1"/>
  <c r="DY151" i="1"/>
  <c r="DZ151" i="1" s="1"/>
  <c r="EG151" i="1"/>
  <c r="EH151" i="1" s="1"/>
  <c r="DS151" i="1"/>
  <c r="DT151" i="1" s="1"/>
  <c r="CU151" i="1"/>
  <c r="CV151" i="1" s="1"/>
  <c r="EA151" i="1"/>
  <c r="EB151" i="1" s="1"/>
  <c r="DC151" i="1"/>
  <c r="DD151" i="1" s="1"/>
  <c r="EI151" i="1"/>
  <c r="EJ151" i="1" s="1"/>
  <c r="DK151" i="1"/>
  <c r="DL151" i="1" s="1"/>
  <c r="CW139" i="1"/>
  <c r="CX139" i="1" s="1"/>
  <c r="DE139" i="1"/>
  <c r="DF139" i="1" s="1"/>
  <c r="DM139" i="1"/>
  <c r="DN139" i="1" s="1"/>
  <c r="DU139" i="1"/>
  <c r="DV139" i="1" s="1"/>
  <c r="EC139" i="1"/>
  <c r="ED139" i="1" s="1"/>
  <c r="CY139" i="1"/>
  <c r="CZ139" i="1" s="1"/>
  <c r="DG139" i="1"/>
  <c r="DH139" i="1" s="1"/>
  <c r="DO139" i="1"/>
  <c r="DP139" i="1" s="1"/>
  <c r="DW139" i="1"/>
  <c r="DX139" i="1" s="1"/>
  <c r="EE139" i="1"/>
  <c r="EF139" i="1" s="1"/>
  <c r="DA139" i="1"/>
  <c r="DB139" i="1" s="1"/>
  <c r="DI139" i="1"/>
  <c r="DJ139" i="1" s="1"/>
  <c r="DQ139" i="1"/>
  <c r="DR139" i="1" s="1"/>
  <c r="DY139" i="1"/>
  <c r="DZ139" i="1" s="1"/>
  <c r="EG139" i="1"/>
  <c r="EH139" i="1" s="1"/>
  <c r="DK139" i="1"/>
  <c r="DL139" i="1" s="1"/>
  <c r="DS139" i="1"/>
  <c r="DT139" i="1" s="1"/>
  <c r="CU139" i="1"/>
  <c r="CV139" i="1" s="1"/>
  <c r="EA139" i="1"/>
  <c r="EB139" i="1" s="1"/>
  <c r="DC139" i="1"/>
  <c r="DD139" i="1" s="1"/>
  <c r="EI139" i="1"/>
  <c r="EJ139" i="1" s="1"/>
  <c r="CW127" i="1"/>
  <c r="CX127" i="1" s="1"/>
  <c r="DE127" i="1"/>
  <c r="DF127" i="1" s="1"/>
  <c r="DM127" i="1"/>
  <c r="DN127" i="1" s="1"/>
  <c r="DU127" i="1"/>
  <c r="DV127" i="1" s="1"/>
  <c r="EC127" i="1"/>
  <c r="ED127" i="1" s="1"/>
  <c r="CY127" i="1"/>
  <c r="CZ127" i="1" s="1"/>
  <c r="DG127" i="1"/>
  <c r="DH127" i="1" s="1"/>
  <c r="DO127" i="1"/>
  <c r="DP127" i="1" s="1"/>
  <c r="DW127" i="1"/>
  <c r="DX127" i="1" s="1"/>
  <c r="EE127" i="1"/>
  <c r="EF127" i="1" s="1"/>
  <c r="DA127" i="1"/>
  <c r="DB127" i="1" s="1"/>
  <c r="DI127" i="1"/>
  <c r="DJ127" i="1" s="1"/>
  <c r="DQ127" i="1"/>
  <c r="DR127" i="1" s="1"/>
  <c r="DY127" i="1"/>
  <c r="DZ127" i="1" s="1"/>
  <c r="EG127" i="1"/>
  <c r="EH127" i="1" s="1"/>
  <c r="DC127" i="1"/>
  <c r="DD127" i="1" s="1"/>
  <c r="EI127" i="1"/>
  <c r="EJ127" i="1" s="1"/>
  <c r="DK127" i="1"/>
  <c r="DL127" i="1" s="1"/>
  <c r="DS127" i="1"/>
  <c r="DT127" i="1" s="1"/>
  <c r="CU127" i="1"/>
  <c r="CV127" i="1" s="1"/>
  <c r="EA127" i="1"/>
  <c r="EB127" i="1" s="1"/>
  <c r="CW115" i="1"/>
  <c r="CX115" i="1" s="1"/>
  <c r="DE115" i="1"/>
  <c r="DF115" i="1" s="1"/>
  <c r="DM115" i="1"/>
  <c r="DN115" i="1" s="1"/>
  <c r="DU115" i="1"/>
  <c r="DV115" i="1" s="1"/>
  <c r="EC115" i="1"/>
  <c r="ED115" i="1" s="1"/>
  <c r="CY115" i="1"/>
  <c r="CZ115" i="1" s="1"/>
  <c r="DG115" i="1"/>
  <c r="DH115" i="1" s="1"/>
  <c r="DO115" i="1"/>
  <c r="DP115" i="1" s="1"/>
  <c r="DW115" i="1"/>
  <c r="DX115" i="1" s="1"/>
  <c r="EE115" i="1"/>
  <c r="EF115" i="1" s="1"/>
  <c r="DA115" i="1"/>
  <c r="DB115" i="1" s="1"/>
  <c r="DI115" i="1"/>
  <c r="DJ115" i="1" s="1"/>
  <c r="DQ115" i="1"/>
  <c r="DR115" i="1" s="1"/>
  <c r="DY115" i="1"/>
  <c r="DZ115" i="1" s="1"/>
  <c r="EG115" i="1"/>
  <c r="EH115" i="1" s="1"/>
  <c r="CU115" i="1"/>
  <c r="CV115" i="1" s="1"/>
  <c r="EA115" i="1"/>
  <c r="EB115" i="1" s="1"/>
  <c r="DC115" i="1"/>
  <c r="DD115" i="1" s="1"/>
  <c r="EI115" i="1"/>
  <c r="EJ115" i="1" s="1"/>
  <c r="DK115" i="1"/>
  <c r="DL115" i="1" s="1"/>
  <c r="DS115" i="1"/>
  <c r="DT115" i="1" s="1"/>
  <c r="CW103" i="1"/>
  <c r="CX103" i="1" s="1"/>
  <c r="DE103" i="1"/>
  <c r="DF103" i="1" s="1"/>
  <c r="DM103" i="1"/>
  <c r="DN103" i="1" s="1"/>
  <c r="DU103" i="1"/>
  <c r="DV103" i="1" s="1"/>
  <c r="EC103" i="1"/>
  <c r="ED103" i="1" s="1"/>
  <c r="CY103" i="1"/>
  <c r="CZ103" i="1" s="1"/>
  <c r="DG103" i="1"/>
  <c r="DH103" i="1" s="1"/>
  <c r="DO103" i="1"/>
  <c r="DP103" i="1" s="1"/>
  <c r="DW103" i="1"/>
  <c r="DX103" i="1" s="1"/>
  <c r="EE103" i="1"/>
  <c r="EF103" i="1" s="1"/>
  <c r="DA103" i="1"/>
  <c r="DB103" i="1" s="1"/>
  <c r="DI103" i="1"/>
  <c r="DJ103" i="1" s="1"/>
  <c r="DQ103" i="1"/>
  <c r="DR103" i="1" s="1"/>
  <c r="DY103" i="1"/>
  <c r="DZ103" i="1" s="1"/>
  <c r="EG103" i="1"/>
  <c r="EH103" i="1" s="1"/>
  <c r="DS103" i="1"/>
  <c r="DT103" i="1" s="1"/>
  <c r="CU103" i="1"/>
  <c r="CV103" i="1" s="1"/>
  <c r="EA103" i="1"/>
  <c r="EB103" i="1" s="1"/>
  <c r="DC103" i="1"/>
  <c r="DD103" i="1" s="1"/>
  <c r="EI103" i="1"/>
  <c r="EJ103" i="1" s="1"/>
  <c r="DK103" i="1"/>
  <c r="DL103" i="1" s="1"/>
  <c r="CW91" i="1"/>
  <c r="CX91" i="1" s="1"/>
  <c r="DE91" i="1"/>
  <c r="DF91" i="1" s="1"/>
  <c r="DM91" i="1"/>
  <c r="DN91" i="1" s="1"/>
  <c r="DU91" i="1"/>
  <c r="DV91" i="1" s="1"/>
  <c r="EC91" i="1"/>
  <c r="ED91" i="1" s="1"/>
  <c r="CY91" i="1"/>
  <c r="CZ91" i="1" s="1"/>
  <c r="DG91" i="1"/>
  <c r="DH91" i="1" s="1"/>
  <c r="DO91" i="1"/>
  <c r="DP91" i="1" s="1"/>
  <c r="DW91" i="1"/>
  <c r="DX91" i="1" s="1"/>
  <c r="EE91" i="1"/>
  <c r="EF91" i="1" s="1"/>
  <c r="DA91" i="1"/>
  <c r="DB91" i="1" s="1"/>
  <c r="DI91" i="1"/>
  <c r="DJ91" i="1" s="1"/>
  <c r="DQ91" i="1"/>
  <c r="DR91" i="1" s="1"/>
  <c r="DY91" i="1"/>
  <c r="DZ91" i="1" s="1"/>
  <c r="EG91" i="1"/>
  <c r="EH91" i="1" s="1"/>
  <c r="DK91" i="1"/>
  <c r="DL91" i="1" s="1"/>
  <c r="DS91" i="1"/>
  <c r="DT91" i="1" s="1"/>
  <c r="CU91" i="1"/>
  <c r="CV91" i="1" s="1"/>
  <c r="EA91" i="1"/>
  <c r="EB91" i="1" s="1"/>
  <c r="DC91" i="1"/>
  <c r="DD91" i="1" s="1"/>
  <c r="EI91" i="1"/>
  <c r="EJ91" i="1" s="1"/>
  <c r="CW75" i="1"/>
  <c r="CX75" i="1" s="1"/>
  <c r="DE75" i="1"/>
  <c r="DF75" i="1" s="1"/>
  <c r="DM75" i="1"/>
  <c r="DN75" i="1" s="1"/>
  <c r="DU75" i="1"/>
  <c r="DV75" i="1" s="1"/>
  <c r="EC75" i="1"/>
  <c r="ED75" i="1" s="1"/>
  <c r="CY75" i="1"/>
  <c r="CZ75" i="1" s="1"/>
  <c r="DG75" i="1"/>
  <c r="DH75" i="1" s="1"/>
  <c r="DO75" i="1"/>
  <c r="DP75" i="1" s="1"/>
  <c r="DW75" i="1"/>
  <c r="DX75" i="1" s="1"/>
  <c r="EE75" i="1"/>
  <c r="EF75" i="1" s="1"/>
  <c r="DA75" i="1"/>
  <c r="DB75" i="1" s="1"/>
  <c r="DI75" i="1"/>
  <c r="DJ75" i="1" s="1"/>
  <c r="DQ75" i="1"/>
  <c r="DR75" i="1" s="1"/>
  <c r="DY75" i="1"/>
  <c r="DZ75" i="1" s="1"/>
  <c r="EG75" i="1"/>
  <c r="EH75" i="1" s="1"/>
  <c r="DK75" i="1"/>
  <c r="DL75" i="1" s="1"/>
  <c r="DS75" i="1"/>
  <c r="DT75" i="1" s="1"/>
  <c r="CU75" i="1"/>
  <c r="CV75" i="1" s="1"/>
  <c r="EA75" i="1"/>
  <c r="EB75" i="1" s="1"/>
  <c r="DC75" i="1"/>
  <c r="DD75" i="1" s="1"/>
  <c r="EI75" i="1"/>
  <c r="EJ75" i="1" s="1"/>
  <c r="CW59" i="1"/>
  <c r="CX59" i="1" s="1"/>
  <c r="DE59" i="1"/>
  <c r="DF59" i="1" s="1"/>
  <c r="DM59" i="1"/>
  <c r="DN59" i="1" s="1"/>
  <c r="DU59" i="1"/>
  <c r="DV59" i="1" s="1"/>
  <c r="EC59" i="1"/>
  <c r="ED59" i="1" s="1"/>
  <c r="CY59" i="1"/>
  <c r="CZ59" i="1" s="1"/>
  <c r="DG59" i="1"/>
  <c r="DH59" i="1" s="1"/>
  <c r="DO59" i="1"/>
  <c r="DP59" i="1" s="1"/>
  <c r="DW59" i="1"/>
  <c r="DX59" i="1" s="1"/>
  <c r="EE59" i="1"/>
  <c r="EF59" i="1" s="1"/>
  <c r="DA59" i="1"/>
  <c r="DB59" i="1" s="1"/>
  <c r="DI59" i="1"/>
  <c r="DJ59" i="1" s="1"/>
  <c r="DQ59" i="1"/>
  <c r="DR59" i="1" s="1"/>
  <c r="DY59" i="1"/>
  <c r="DZ59" i="1" s="1"/>
  <c r="EG59" i="1"/>
  <c r="EH59" i="1" s="1"/>
  <c r="DK59" i="1"/>
  <c r="DL59" i="1" s="1"/>
  <c r="DS59" i="1"/>
  <c r="DT59" i="1" s="1"/>
  <c r="CU59" i="1"/>
  <c r="CV59" i="1" s="1"/>
  <c r="EA59" i="1"/>
  <c r="EB59" i="1" s="1"/>
  <c r="DC59" i="1"/>
  <c r="DD59" i="1" s="1"/>
  <c r="EI59" i="1"/>
  <c r="EJ59" i="1" s="1"/>
  <c r="CW47" i="1"/>
  <c r="CX47" i="1" s="1"/>
  <c r="DE47" i="1"/>
  <c r="DF47" i="1" s="1"/>
  <c r="DM47" i="1"/>
  <c r="DN47" i="1" s="1"/>
  <c r="DU47" i="1"/>
  <c r="DV47" i="1" s="1"/>
  <c r="EC47" i="1"/>
  <c r="ED47" i="1" s="1"/>
  <c r="CY47" i="1"/>
  <c r="CZ47" i="1" s="1"/>
  <c r="DG47" i="1"/>
  <c r="DH47" i="1" s="1"/>
  <c r="DW47" i="1"/>
  <c r="DX47" i="1" s="1"/>
  <c r="EE47" i="1"/>
  <c r="EF47" i="1" s="1"/>
  <c r="DA47" i="1"/>
  <c r="DB47" i="1" s="1"/>
  <c r="DI47" i="1"/>
  <c r="DJ47" i="1" s="1"/>
  <c r="DQ47" i="1"/>
  <c r="DR47" i="1" s="1"/>
  <c r="DY47" i="1"/>
  <c r="DZ47" i="1" s="1"/>
  <c r="EG47" i="1"/>
  <c r="EH47" i="1" s="1"/>
  <c r="DC47" i="1"/>
  <c r="DD47" i="1" s="1"/>
  <c r="EI47" i="1"/>
  <c r="EJ47" i="1" s="1"/>
  <c r="DK47" i="1"/>
  <c r="DL47" i="1" s="1"/>
  <c r="DS47" i="1"/>
  <c r="DT47" i="1" s="1"/>
  <c r="CU47" i="1"/>
  <c r="CV47" i="1" s="1"/>
  <c r="EA47" i="1"/>
  <c r="EB47" i="1" s="1"/>
  <c r="DO47" i="1"/>
  <c r="DP47" i="1" s="1"/>
  <c r="CW35" i="1"/>
  <c r="CX35" i="1" s="1"/>
  <c r="DE35" i="1"/>
  <c r="DF35" i="1" s="1"/>
  <c r="DM35" i="1"/>
  <c r="DN35" i="1" s="1"/>
  <c r="DU35" i="1"/>
  <c r="DV35" i="1" s="1"/>
  <c r="EC35" i="1"/>
  <c r="ED35" i="1" s="1"/>
  <c r="CY35" i="1"/>
  <c r="CZ35" i="1" s="1"/>
  <c r="DG35" i="1"/>
  <c r="DH35" i="1" s="1"/>
  <c r="DO35" i="1"/>
  <c r="DP35" i="1" s="1"/>
  <c r="DW35" i="1"/>
  <c r="DX35" i="1" s="1"/>
  <c r="EE35" i="1"/>
  <c r="EF35" i="1" s="1"/>
  <c r="DA35" i="1"/>
  <c r="DB35" i="1" s="1"/>
  <c r="DI35" i="1"/>
  <c r="DJ35" i="1" s="1"/>
  <c r="DQ35" i="1"/>
  <c r="DR35" i="1" s="1"/>
  <c r="DY35" i="1"/>
  <c r="DZ35" i="1" s="1"/>
  <c r="EG35" i="1"/>
  <c r="EH35" i="1" s="1"/>
  <c r="CU35" i="1"/>
  <c r="CV35" i="1" s="1"/>
  <c r="DC35" i="1"/>
  <c r="DD35" i="1" s="1"/>
  <c r="DK35" i="1"/>
  <c r="DL35" i="1" s="1"/>
  <c r="DS35" i="1"/>
  <c r="DT35" i="1" s="1"/>
  <c r="EA35" i="1"/>
  <c r="EB35" i="1" s="1"/>
  <c r="EI35" i="1"/>
  <c r="EJ35" i="1" s="1"/>
  <c r="CW23" i="1"/>
  <c r="CX23" i="1" s="1"/>
  <c r="DE23" i="1"/>
  <c r="DF23" i="1" s="1"/>
  <c r="DM23" i="1"/>
  <c r="DN23" i="1" s="1"/>
  <c r="DU23" i="1"/>
  <c r="DV23" i="1" s="1"/>
  <c r="EC23" i="1"/>
  <c r="ED23" i="1" s="1"/>
  <c r="CY23" i="1"/>
  <c r="CZ23" i="1" s="1"/>
  <c r="DG23" i="1"/>
  <c r="DH23" i="1" s="1"/>
  <c r="DO23" i="1"/>
  <c r="DP23" i="1" s="1"/>
  <c r="DW23" i="1"/>
  <c r="DX23" i="1" s="1"/>
  <c r="EE23" i="1"/>
  <c r="EF23" i="1" s="1"/>
  <c r="DA23" i="1"/>
  <c r="DB23" i="1" s="1"/>
  <c r="DI23" i="1"/>
  <c r="DJ23" i="1" s="1"/>
  <c r="DQ23" i="1"/>
  <c r="DR23" i="1" s="1"/>
  <c r="DY23" i="1"/>
  <c r="DZ23" i="1" s="1"/>
  <c r="EG23" i="1"/>
  <c r="EH23" i="1" s="1"/>
  <c r="CU23" i="1"/>
  <c r="CV23" i="1" s="1"/>
  <c r="DC23" i="1"/>
  <c r="DD23" i="1" s="1"/>
  <c r="DK23" i="1"/>
  <c r="DL23" i="1" s="1"/>
  <c r="DS23" i="1"/>
  <c r="DT23" i="1" s="1"/>
  <c r="EA23" i="1"/>
  <c r="EB23" i="1" s="1"/>
  <c r="EI23" i="1"/>
  <c r="EJ23" i="1" s="1"/>
  <c r="CW15" i="1"/>
  <c r="CX15" i="1" s="1"/>
  <c r="DE15" i="1"/>
  <c r="DF15" i="1" s="1"/>
  <c r="DM15" i="1"/>
  <c r="DN15" i="1" s="1"/>
  <c r="DU15" i="1"/>
  <c r="DV15" i="1" s="1"/>
  <c r="EC15" i="1"/>
  <c r="ED15" i="1" s="1"/>
  <c r="CY15" i="1"/>
  <c r="CZ15" i="1" s="1"/>
  <c r="DG15" i="1"/>
  <c r="DH15" i="1" s="1"/>
  <c r="DO15" i="1"/>
  <c r="DP15" i="1" s="1"/>
  <c r="DW15" i="1"/>
  <c r="DX15" i="1" s="1"/>
  <c r="EE15" i="1"/>
  <c r="EF15" i="1" s="1"/>
  <c r="DA15" i="1"/>
  <c r="DB15" i="1" s="1"/>
  <c r="DI15" i="1"/>
  <c r="DJ15" i="1" s="1"/>
  <c r="DQ15" i="1"/>
  <c r="DR15" i="1" s="1"/>
  <c r="DY15" i="1"/>
  <c r="DZ15" i="1" s="1"/>
  <c r="EG15" i="1"/>
  <c r="EH15" i="1" s="1"/>
  <c r="CU15" i="1"/>
  <c r="CV15" i="1" s="1"/>
  <c r="DC15" i="1"/>
  <c r="DD15" i="1" s="1"/>
  <c r="DK15" i="1"/>
  <c r="DL15" i="1" s="1"/>
  <c r="DS15" i="1"/>
  <c r="DT15" i="1" s="1"/>
  <c r="EA15" i="1"/>
  <c r="EB15" i="1" s="1"/>
  <c r="EI15" i="1"/>
  <c r="EJ15" i="1" s="1"/>
  <c r="CW7" i="1"/>
  <c r="CX7" i="1" s="1"/>
  <c r="DE7" i="1"/>
  <c r="DF7" i="1" s="1"/>
  <c r="DM7" i="1"/>
  <c r="DN7" i="1" s="1"/>
  <c r="DU7" i="1"/>
  <c r="DV7" i="1" s="1"/>
  <c r="EC7" i="1"/>
  <c r="ED7" i="1" s="1"/>
  <c r="CY7" i="1"/>
  <c r="CZ7" i="1" s="1"/>
  <c r="DG7" i="1"/>
  <c r="DH7" i="1" s="1"/>
  <c r="DO7" i="1"/>
  <c r="DP7" i="1" s="1"/>
  <c r="DW7" i="1"/>
  <c r="DX7" i="1" s="1"/>
  <c r="EE7" i="1"/>
  <c r="EF7" i="1" s="1"/>
  <c r="DA7" i="1"/>
  <c r="DB7" i="1" s="1"/>
  <c r="DI7" i="1"/>
  <c r="DJ7" i="1" s="1"/>
  <c r="DQ7" i="1"/>
  <c r="DR7" i="1" s="1"/>
  <c r="DY7" i="1"/>
  <c r="DZ7" i="1" s="1"/>
  <c r="EG7" i="1"/>
  <c r="EH7" i="1" s="1"/>
  <c r="CU7" i="1"/>
  <c r="CV7" i="1" s="1"/>
  <c r="DC7" i="1"/>
  <c r="DD7" i="1" s="1"/>
  <c r="DK7" i="1"/>
  <c r="DL7" i="1" s="1"/>
  <c r="DS7" i="1"/>
  <c r="DT7" i="1" s="1"/>
  <c r="EA7" i="1"/>
  <c r="EB7" i="1" s="1"/>
  <c r="EI7" i="1"/>
  <c r="EJ7" i="1" s="1"/>
  <c r="EK805" i="1"/>
  <c r="EK863" i="1"/>
  <c r="EK767" i="1"/>
  <c r="EK864" i="1"/>
  <c r="EK874" i="1"/>
  <c r="EK778" i="1"/>
  <c r="EK813" i="1"/>
  <c r="EK773" i="1"/>
  <c r="EK724" i="1"/>
  <c r="EK891" i="1"/>
  <c r="EK795" i="1"/>
  <c r="EK829" i="1"/>
  <c r="EK698" i="1"/>
  <c r="EK742" i="1"/>
  <c r="CW657" i="1"/>
  <c r="CX657" i="1" s="1"/>
  <c r="DE657" i="1"/>
  <c r="DF657" i="1" s="1"/>
  <c r="DM657" i="1"/>
  <c r="DN657" i="1" s="1"/>
  <c r="DU657" i="1"/>
  <c r="DV657" i="1" s="1"/>
  <c r="EC657" i="1"/>
  <c r="ED657" i="1" s="1"/>
  <c r="CY657" i="1"/>
  <c r="CZ657" i="1" s="1"/>
  <c r="DG657" i="1"/>
  <c r="DH657" i="1" s="1"/>
  <c r="DO657" i="1"/>
  <c r="DP657" i="1" s="1"/>
  <c r="DW657" i="1"/>
  <c r="DX657" i="1" s="1"/>
  <c r="EE657" i="1"/>
  <c r="EF657" i="1" s="1"/>
  <c r="DA657" i="1"/>
  <c r="DB657" i="1" s="1"/>
  <c r="DI657" i="1"/>
  <c r="DJ657" i="1" s="1"/>
  <c r="DQ657" i="1"/>
  <c r="DR657" i="1" s="1"/>
  <c r="DY657" i="1"/>
  <c r="DZ657" i="1" s="1"/>
  <c r="EG657" i="1"/>
  <c r="EH657" i="1" s="1"/>
  <c r="CU657" i="1"/>
  <c r="CV657" i="1" s="1"/>
  <c r="DC657" i="1"/>
  <c r="DD657" i="1" s="1"/>
  <c r="DK657" i="1"/>
  <c r="DL657" i="1" s="1"/>
  <c r="DS657" i="1"/>
  <c r="DT657" i="1" s="1"/>
  <c r="EA657" i="1"/>
  <c r="EB657" i="1" s="1"/>
  <c r="EI657" i="1"/>
  <c r="EJ657" i="1" s="1"/>
  <c r="CW653" i="1"/>
  <c r="CX653" i="1" s="1"/>
  <c r="DE653" i="1"/>
  <c r="DF653" i="1" s="1"/>
  <c r="DM653" i="1"/>
  <c r="DN653" i="1" s="1"/>
  <c r="DU653" i="1"/>
  <c r="DV653" i="1" s="1"/>
  <c r="EC653" i="1"/>
  <c r="ED653" i="1" s="1"/>
  <c r="CY653" i="1"/>
  <c r="CZ653" i="1" s="1"/>
  <c r="DG653" i="1"/>
  <c r="DH653" i="1" s="1"/>
  <c r="DO653" i="1"/>
  <c r="DP653" i="1" s="1"/>
  <c r="DW653" i="1"/>
  <c r="DX653" i="1" s="1"/>
  <c r="EE653" i="1"/>
  <c r="EF653" i="1" s="1"/>
  <c r="DA653" i="1"/>
  <c r="DB653" i="1" s="1"/>
  <c r="DI653" i="1"/>
  <c r="DJ653" i="1" s="1"/>
  <c r="DQ653" i="1"/>
  <c r="DR653" i="1" s="1"/>
  <c r="DY653" i="1"/>
  <c r="DZ653" i="1" s="1"/>
  <c r="EG653" i="1"/>
  <c r="EH653" i="1" s="1"/>
  <c r="CU653" i="1"/>
  <c r="CV653" i="1" s="1"/>
  <c r="DC653" i="1"/>
  <c r="DD653" i="1" s="1"/>
  <c r="DK653" i="1"/>
  <c r="DL653" i="1" s="1"/>
  <c r="DS653" i="1"/>
  <c r="DT653" i="1" s="1"/>
  <c r="EA653" i="1"/>
  <c r="EB653" i="1" s="1"/>
  <c r="EI653" i="1"/>
  <c r="EJ653" i="1" s="1"/>
  <c r="CW649" i="1"/>
  <c r="CX649" i="1" s="1"/>
  <c r="DE649" i="1"/>
  <c r="DF649" i="1" s="1"/>
  <c r="DM649" i="1"/>
  <c r="DN649" i="1" s="1"/>
  <c r="DU649" i="1"/>
  <c r="DV649" i="1" s="1"/>
  <c r="EC649" i="1"/>
  <c r="ED649" i="1" s="1"/>
  <c r="CY649" i="1"/>
  <c r="CZ649" i="1" s="1"/>
  <c r="DG649" i="1"/>
  <c r="DH649" i="1" s="1"/>
  <c r="DO649" i="1"/>
  <c r="DP649" i="1" s="1"/>
  <c r="DW649" i="1"/>
  <c r="DX649" i="1" s="1"/>
  <c r="EE649" i="1"/>
  <c r="EF649" i="1" s="1"/>
  <c r="DA649" i="1"/>
  <c r="DB649" i="1" s="1"/>
  <c r="DI649" i="1"/>
  <c r="DJ649" i="1" s="1"/>
  <c r="DQ649" i="1"/>
  <c r="DR649" i="1" s="1"/>
  <c r="DY649" i="1"/>
  <c r="DZ649" i="1" s="1"/>
  <c r="CU649" i="1"/>
  <c r="CV649" i="1" s="1"/>
  <c r="DC649" i="1"/>
  <c r="DD649" i="1" s="1"/>
  <c r="DK649" i="1"/>
  <c r="DL649" i="1" s="1"/>
  <c r="DS649" i="1"/>
  <c r="DT649" i="1" s="1"/>
  <c r="EA649" i="1"/>
  <c r="EB649" i="1" s="1"/>
  <c r="EI649" i="1"/>
  <c r="EJ649" i="1" s="1"/>
  <c r="EG649" i="1"/>
  <c r="EH649" i="1" s="1"/>
  <c r="DE645" i="1"/>
  <c r="DF645" i="1" s="1"/>
  <c r="DM645" i="1"/>
  <c r="DN645" i="1" s="1"/>
  <c r="DU645" i="1"/>
  <c r="DV645" i="1" s="1"/>
  <c r="EC645" i="1"/>
  <c r="ED645" i="1" s="1"/>
  <c r="CY645" i="1"/>
  <c r="CZ645" i="1" s="1"/>
  <c r="DG645" i="1"/>
  <c r="DH645" i="1" s="1"/>
  <c r="DO645" i="1"/>
  <c r="DP645" i="1" s="1"/>
  <c r="DW645" i="1"/>
  <c r="DX645" i="1" s="1"/>
  <c r="EE645" i="1"/>
  <c r="EF645" i="1" s="1"/>
  <c r="DA645" i="1"/>
  <c r="DB645" i="1" s="1"/>
  <c r="DI645" i="1"/>
  <c r="DJ645" i="1" s="1"/>
  <c r="DQ645" i="1"/>
  <c r="DR645" i="1" s="1"/>
  <c r="DY645" i="1"/>
  <c r="DZ645" i="1" s="1"/>
  <c r="EG645" i="1"/>
  <c r="EH645" i="1" s="1"/>
  <c r="CU645" i="1"/>
  <c r="CV645" i="1" s="1"/>
  <c r="DC645" i="1"/>
  <c r="DD645" i="1" s="1"/>
  <c r="DK645" i="1"/>
  <c r="DL645" i="1" s="1"/>
  <c r="DS645" i="1"/>
  <c r="DT645" i="1" s="1"/>
  <c r="EA645" i="1"/>
  <c r="EB645" i="1" s="1"/>
  <c r="EI645" i="1"/>
  <c r="EJ645" i="1" s="1"/>
  <c r="CW645" i="1"/>
  <c r="CX645" i="1" s="1"/>
  <c r="CW641" i="1"/>
  <c r="CX641" i="1" s="1"/>
  <c r="DE641" i="1"/>
  <c r="DF641" i="1" s="1"/>
  <c r="DM641" i="1"/>
  <c r="DN641" i="1" s="1"/>
  <c r="DU641" i="1"/>
  <c r="DV641" i="1" s="1"/>
  <c r="EC641" i="1"/>
  <c r="ED641" i="1" s="1"/>
  <c r="CY641" i="1"/>
  <c r="CZ641" i="1" s="1"/>
  <c r="DG641" i="1"/>
  <c r="DH641" i="1" s="1"/>
  <c r="DO641" i="1"/>
  <c r="DP641" i="1" s="1"/>
  <c r="DW641" i="1"/>
  <c r="DX641" i="1" s="1"/>
  <c r="EE641" i="1"/>
  <c r="EF641" i="1" s="1"/>
  <c r="DA641" i="1"/>
  <c r="DB641" i="1" s="1"/>
  <c r="DI641" i="1"/>
  <c r="DJ641" i="1" s="1"/>
  <c r="DQ641" i="1"/>
  <c r="DR641" i="1" s="1"/>
  <c r="DY641" i="1"/>
  <c r="DZ641" i="1" s="1"/>
  <c r="EG641" i="1"/>
  <c r="EH641" i="1" s="1"/>
  <c r="CU641" i="1"/>
  <c r="CV641" i="1" s="1"/>
  <c r="DC641" i="1"/>
  <c r="DD641" i="1" s="1"/>
  <c r="DK641" i="1"/>
  <c r="DL641" i="1" s="1"/>
  <c r="DS641" i="1"/>
  <c r="DT641" i="1" s="1"/>
  <c r="EA641" i="1"/>
  <c r="EB641" i="1" s="1"/>
  <c r="EI641" i="1"/>
  <c r="EJ641" i="1" s="1"/>
  <c r="CW637" i="1"/>
  <c r="CX637" i="1" s="1"/>
  <c r="DE637" i="1"/>
  <c r="DF637" i="1" s="1"/>
  <c r="DM637" i="1"/>
  <c r="DN637" i="1" s="1"/>
  <c r="DU637" i="1"/>
  <c r="DV637" i="1" s="1"/>
  <c r="EC637" i="1"/>
  <c r="ED637" i="1" s="1"/>
  <c r="CY637" i="1"/>
  <c r="CZ637" i="1" s="1"/>
  <c r="DG637" i="1"/>
  <c r="DH637" i="1" s="1"/>
  <c r="DO637" i="1"/>
  <c r="DP637" i="1" s="1"/>
  <c r="DW637" i="1"/>
  <c r="DX637" i="1" s="1"/>
  <c r="EE637" i="1"/>
  <c r="EF637" i="1" s="1"/>
  <c r="DA637" i="1"/>
  <c r="DB637" i="1" s="1"/>
  <c r="DI637" i="1"/>
  <c r="DJ637" i="1" s="1"/>
  <c r="DQ637" i="1"/>
  <c r="DR637" i="1" s="1"/>
  <c r="DY637" i="1"/>
  <c r="DZ637" i="1" s="1"/>
  <c r="EG637" i="1"/>
  <c r="EH637" i="1" s="1"/>
  <c r="CU637" i="1"/>
  <c r="CV637" i="1" s="1"/>
  <c r="DC637" i="1"/>
  <c r="DD637" i="1" s="1"/>
  <c r="DK637" i="1"/>
  <c r="DL637" i="1" s="1"/>
  <c r="DS637" i="1"/>
  <c r="DT637" i="1" s="1"/>
  <c r="EA637" i="1"/>
  <c r="EB637" i="1" s="1"/>
  <c r="EI637" i="1"/>
  <c r="EJ637" i="1" s="1"/>
  <c r="CW633" i="1"/>
  <c r="CX633" i="1" s="1"/>
  <c r="DE633" i="1"/>
  <c r="DF633" i="1" s="1"/>
  <c r="DM633" i="1"/>
  <c r="DN633" i="1" s="1"/>
  <c r="DU633" i="1"/>
  <c r="DV633" i="1" s="1"/>
  <c r="EC633" i="1"/>
  <c r="ED633" i="1" s="1"/>
  <c r="CY633" i="1"/>
  <c r="CZ633" i="1" s="1"/>
  <c r="DG633" i="1"/>
  <c r="DH633" i="1" s="1"/>
  <c r="DO633" i="1"/>
  <c r="DP633" i="1" s="1"/>
  <c r="DW633" i="1"/>
  <c r="DX633" i="1" s="1"/>
  <c r="EE633" i="1"/>
  <c r="EF633" i="1" s="1"/>
  <c r="DA633" i="1"/>
  <c r="DB633" i="1" s="1"/>
  <c r="DI633" i="1"/>
  <c r="DJ633" i="1" s="1"/>
  <c r="DQ633" i="1"/>
  <c r="DR633" i="1" s="1"/>
  <c r="DY633" i="1"/>
  <c r="DZ633" i="1" s="1"/>
  <c r="EG633" i="1"/>
  <c r="EH633" i="1" s="1"/>
  <c r="CU633" i="1"/>
  <c r="CV633" i="1" s="1"/>
  <c r="DC633" i="1"/>
  <c r="DD633" i="1" s="1"/>
  <c r="DK633" i="1"/>
  <c r="DL633" i="1" s="1"/>
  <c r="DS633" i="1"/>
  <c r="DT633" i="1" s="1"/>
  <c r="EA633" i="1"/>
  <c r="EB633" i="1" s="1"/>
  <c r="EI633" i="1"/>
  <c r="EJ633" i="1" s="1"/>
  <c r="CW629" i="1"/>
  <c r="CX629" i="1" s="1"/>
  <c r="DE629" i="1"/>
  <c r="DF629" i="1" s="1"/>
  <c r="DM629" i="1"/>
  <c r="DN629" i="1" s="1"/>
  <c r="DU629" i="1"/>
  <c r="DV629" i="1" s="1"/>
  <c r="EC629" i="1"/>
  <c r="ED629" i="1" s="1"/>
  <c r="CY629" i="1"/>
  <c r="CZ629" i="1" s="1"/>
  <c r="DG629" i="1"/>
  <c r="DH629" i="1" s="1"/>
  <c r="DO629" i="1"/>
  <c r="DP629" i="1" s="1"/>
  <c r="DW629" i="1"/>
  <c r="DX629" i="1" s="1"/>
  <c r="EE629" i="1"/>
  <c r="EF629" i="1" s="1"/>
  <c r="DA629" i="1"/>
  <c r="DB629" i="1" s="1"/>
  <c r="DI629" i="1"/>
  <c r="DJ629" i="1" s="1"/>
  <c r="DQ629" i="1"/>
  <c r="DR629" i="1" s="1"/>
  <c r="DY629" i="1"/>
  <c r="DZ629" i="1" s="1"/>
  <c r="EG629" i="1"/>
  <c r="EH629" i="1" s="1"/>
  <c r="CU629" i="1"/>
  <c r="CV629" i="1" s="1"/>
  <c r="DC629" i="1"/>
  <c r="DD629" i="1" s="1"/>
  <c r="DK629" i="1"/>
  <c r="DL629" i="1" s="1"/>
  <c r="DS629" i="1"/>
  <c r="DT629" i="1" s="1"/>
  <c r="EA629" i="1"/>
  <c r="EB629" i="1" s="1"/>
  <c r="EI629" i="1"/>
  <c r="EJ629" i="1" s="1"/>
  <c r="CW625" i="1"/>
  <c r="CX625" i="1" s="1"/>
  <c r="DE625" i="1"/>
  <c r="DF625" i="1" s="1"/>
  <c r="DM625" i="1"/>
  <c r="DN625" i="1" s="1"/>
  <c r="DU625" i="1"/>
  <c r="DV625" i="1" s="1"/>
  <c r="EC625" i="1"/>
  <c r="ED625" i="1" s="1"/>
  <c r="CY625" i="1"/>
  <c r="CZ625" i="1" s="1"/>
  <c r="DG625" i="1"/>
  <c r="DH625" i="1" s="1"/>
  <c r="DO625" i="1"/>
  <c r="DP625" i="1" s="1"/>
  <c r="DW625" i="1"/>
  <c r="DX625" i="1" s="1"/>
  <c r="EE625" i="1"/>
  <c r="EF625" i="1" s="1"/>
  <c r="DI625" i="1"/>
  <c r="DJ625" i="1" s="1"/>
  <c r="DQ625" i="1"/>
  <c r="DR625" i="1" s="1"/>
  <c r="DY625" i="1"/>
  <c r="DZ625" i="1" s="1"/>
  <c r="EG625" i="1"/>
  <c r="EH625" i="1" s="1"/>
  <c r="CU625" i="1"/>
  <c r="CV625" i="1" s="1"/>
  <c r="DC625" i="1"/>
  <c r="DD625" i="1" s="1"/>
  <c r="DK625" i="1"/>
  <c r="DL625" i="1" s="1"/>
  <c r="DS625" i="1"/>
  <c r="DT625" i="1" s="1"/>
  <c r="EA625" i="1"/>
  <c r="EB625" i="1" s="1"/>
  <c r="EI625" i="1"/>
  <c r="EJ625" i="1" s="1"/>
  <c r="DA625" i="1"/>
  <c r="DB625" i="1" s="1"/>
  <c r="CW621" i="1"/>
  <c r="CX621" i="1" s="1"/>
  <c r="DE621" i="1"/>
  <c r="DF621" i="1" s="1"/>
  <c r="DU621" i="1"/>
  <c r="DV621" i="1" s="1"/>
  <c r="EC621" i="1"/>
  <c r="ED621" i="1" s="1"/>
  <c r="CY621" i="1"/>
  <c r="CZ621" i="1" s="1"/>
  <c r="DG621" i="1"/>
  <c r="DH621" i="1" s="1"/>
  <c r="DO621" i="1"/>
  <c r="DP621" i="1" s="1"/>
  <c r="DW621" i="1"/>
  <c r="DX621" i="1" s="1"/>
  <c r="EE621" i="1"/>
  <c r="EF621" i="1" s="1"/>
  <c r="DA621" i="1"/>
  <c r="DB621" i="1" s="1"/>
  <c r="DI621" i="1"/>
  <c r="DJ621" i="1" s="1"/>
  <c r="DQ621" i="1"/>
  <c r="DR621" i="1" s="1"/>
  <c r="DY621" i="1"/>
  <c r="DZ621" i="1" s="1"/>
  <c r="EG621" i="1"/>
  <c r="EH621" i="1" s="1"/>
  <c r="CU621" i="1"/>
  <c r="CV621" i="1" s="1"/>
  <c r="DC621" i="1"/>
  <c r="DD621" i="1" s="1"/>
  <c r="DK621" i="1"/>
  <c r="DL621" i="1" s="1"/>
  <c r="DS621" i="1"/>
  <c r="DT621" i="1" s="1"/>
  <c r="EA621" i="1"/>
  <c r="EB621" i="1" s="1"/>
  <c r="EI621" i="1"/>
  <c r="EJ621" i="1" s="1"/>
  <c r="DM621" i="1"/>
  <c r="DN621" i="1" s="1"/>
  <c r="CW617" i="1"/>
  <c r="CX617" i="1" s="1"/>
  <c r="DE617" i="1"/>
  <c r="DF617" i="1" s="1"/>
  <c r="DM617" i="1"/>
  <c r="DN617" i="1" s="1"/>
  <c r="DU617" i="1"/>
  <c r="DV617" i="1" s="1"/>
  <c r="EC617" i="1"/>
  <c r="ED617" i="1" s="1"/>
  <c r="CY617" i="1"/>
  <c r="CZ617" i="1" s="1"/>
  <c r="DG617" i="1"/>
  <c r="DH617" i="1" s="1"/>
  <c r="DO617" i="1"/>
  <c r="DP617" i="1" s="1"/>
  <c r="DW617" i="1"/>
  <c r="DX617" i="1" s="1"/>
  <c r="EE617" i="1"/>
  <c r="EF617" i="1" s="1"/>
  <c r="DA617" i="1"/>
  <c r="DB617" i="1" s="1"/>
  <c r="DI617" i="1"/>
  <c r="DJ617" i="1" s="1"/>
  <c r="DQ617" i="1"/>
  <c r="DR617" i="1" s="1"/>
  <c r="DY617" i="1"/>
  <c r="DZ617" i="1" s="1"/>
  <c r="EG617" i="1"/>
  <c r="EH617" i="1" s="1"/>
  <c r="CU617" i="1"/>
  <c r="CV617" i="1" s="1"/>
  <c r="DC617" i="1"/>
  <c r="DD617" i="1" s="1"/>
  <c r="DK617" i="1"/>
  <c r="DL617" i="1" s="1"/>
  <c r="DS617" i="1"/>
  <c r="DT617" i="1" s="1"/>
  <c r="EA617" i="1"/>
  <c r="EB617" i="1" s="1"/>
  <c r="EI617" i="1"/>
  <c r="EJ617" i="1" s="1"/>
  <c r="CW613" i="1"/>
  <c r="CX613" i="1" s="1"/>
  <c r="DE613" i="1"/>
  <c r="DF613" i="1" s="1"/>
  <c r="DM613" i="1"/>
  <c r="DN613" i="1" s="1"/>
  <c r="DU613" i="1"/>
  <c r="DV613" i="1" s="1"/>
  <c r="EC613" i="1"/>
  <c r="ED613" i="1" s="1"/>
  <c r="CY613" i="1"/>
  <c r="CZ613" i="1" s="1"/>
  <c r="DG613" i="1"/>
  <c r="DH613" i="1" s="1"/>
  <c r="DO613" i="1"/>
  <c r="DP613" i="1" s="1"/>
  <c r="DW613" i="1"/>
  <c r="DX613" i="1" s="1"/>
  <c r="EE613" i="1"/>
  <c r="EF613" i="1" s="1"/>
  <c r="DA613" i="1"/>
  <c r="DB613" i="1" s="1"/>
  <c r="DI613" i="1"/>
  <c r="DJ613" i="1" s="1"/>
  <c r="DQ613" i="1"/>
  <c r="DR613" i="1" s="1"/>
  <c r="DY613" i="1"/>
  <c r="DZ613" i="1" s="1"/>
  <c r="EG613" i="1"/>
  <c r="EH613" i="1" s="1"/>
  <c r="CU613" i="1"/>
  <c r="CV613" i="1" s="1"/>
  <c r="DC613" i="1"/>
  <c r="DD613" i="1" s="1"/>
  <c r="DK613" i="1"/>
  <c r="DL613" i="1" s="1"/>
  <c r="EA613" i="1"/>
  <c r="EB613" i="1" s="1"/>
  <c r="EI613" i="1"/>
  <c r="EJ613" i="1" s="1"/>
  <c r="DS613" i="1"/>
  <c r="DT613" i="1" s="1"/>
  <c r="CW609" i="1"/>
  <c r="CX609" i="1" s="1"/>
  <c r="DE609" i="1"/>
  <c r="DF609" i="1" s="1"/>
  <c r="DM609" i="1"/>
  <c r="DN609" i="1" s="1"/>
  <c r="DU609" i="1"/>
  <c r="DV609" i="1" s="1"/>
  <c r="EC609" i="1"/>
  <c r="ED609" i="1" s="1"/>
  <c r="CY609" i="1"/>
  <c r="CZ609" i="1" s="1"/>
  <c r="DG609" i="1"/>
  <c r="DH609" i="1" s="1"/>
  <c r="DO609" i="1"/>
  <c r="DP609" i="1" s="1"/>
  <c r="DW609" i="1"/>
  <c r="DX609" i="1" s="1"/>
  <c r="EE609" i="1"/>
  <c r="EF609" i="1" s="1"/>
  <c r="DA609" i="1"/>
  <c r="DB609" i="1" s="1"/>
  <c r="DI609" i="1"/>
  <c r="DJ609" i="1" s="1"/>
  <c r="DQ609" i="1"/>
  <c r="DR609" i="1" s="1"/>
  <c r="DY609" i="1"/>
  <c r="DZ609" i="1" s="1"/>
  <c r="EG609" i="1"/>
  <c r="EH609" i="1" s="1"/>
  <c r="CU609" i="1"/>
  <c r="CV609" i="1" s="1"/>
  <c r="DC609" i="1"/>
  <c r="DD609" i="1" s="1"/>
  <c r="DK609" i="1"/>
  <c r="DL609" i="1" s="1"/>
  <c r="DS609" i="1"/>
  <c r="DT609" i="1" s="1"/>
  <c r="EI609" i="1"/>
  <c r="EJ609" i="1" s="1"/>
  <c r="EA609" i="1"/>
  <c r="EB609" i="1" s="1"/>
  <c r="DE605" i="1"/>
  <c r="DF605" i="1" s="1"/>
  <c r="DM605" i="1"/>
  <c r="DN605" i="1" s="1"/>
  <c r="DU605" i="1"/>
  <c r="DV605" i="1" s="1"/>
  <c r="EC605" i="1"/>
  <c r="ED605" i="1" s="1"/>
  <c r="CY605" i="1"/>
  <c r="CZ605" i="1" s="1"/>
  <c r="DG605" i="1"/>
  <c r="DH605" i="1" s="1"/>
  <c r="DO605" i="1"/>
  <c r="DP605" i="1" s="1"/>
  <c r="DW605" i="1"/>
  <c r="DX605" i="1" s="1"/>
  <c r="EE605" i="1"/>
  <c r="EF605" i="1" s="1"/>
  <c r="DA605" i="1"/>
  <c r="DB605" i="1" s="1"/>
  <c r="DI605" i="1"/>
  <c r="DJ605" i="1" s="1"/>
  <c r="DQ605" i="1"/>
  <c r="DR605" i="1" s="1"/>
  <c r="DY605" i="1"/>
  <c r="DZ605" i="1" s="1"/>
  <c r="EG605" i="1"/>
  <c r="EH605" i="1" s="1"/>
  <c r="CU605" i="1"/>
  <c r="CV605" i="1" s="1"/>
  <c r="DC605" i="1"/>
  <c r="DD605" i="1" s="1"/>
  <c r="DK605" i="1"/>
  <c r="DL605" i="1" s="1"/>
  <c r="DS605" i="1"/>
  <c r="DT605" i="1" s="1"/>
  <c r="EA605" i="1"/>
  <c r="EB605" i="1" s="1"/>
  <c r="EI605" i="1"/>
  <c r="EJ605" i="1" s="1"/>
  <c r="CW605" i="1"/>
  <c r="CX605" i="1" s="1"/>
  <c r="CW601" i="1"/>
  <c r="CX601" i="1" s="1"/>
  <c r="DE601" i="1"/>
  <c r="DF601" i="1" s="1"/>
  <c r="DM601" i="1"/>
  <c r="DN601" i="1" s="1"/>
  <c r="DU601" i="1"/>
  <c r="DV601" i="1" s="1"/>
  <c r="EC601" i="1"/>
  <c r="ED601" i="1" s="1"/>
  <c r="CY601" i="1"/>
  <c r="CZ601" i="1" s="1"/>
  <c r="DG601" i="1"/>
  <c r="DH601" i="1" s="1"/>
  <c r="DO601" i="1"/>
  <c r="DP601" i="1" s="1"/>
  <c r="DW601" i="1"/>
  <c r="DX601" i="1" s="1"/>
  <c r="EE601" i="1"/>
  <c r="EF601" i="1" s="1"/>
  <c r="DA601" i="1"/>
  <c r="DB601" i="1" s="1"/>
  <c r="DI601" i="1"/>
  <c r="DJ601" i="1" s="1"/>
  <c r="DQ601" i="1"/>
  <c r="DR601" i="1" s="1"/>
  <c r="DY601" i="1"/>
  <c r="DZ601" i="1" s="1"/>
  <c r="EG601" i="1"/>
  <c r="EH601" i="1" s="1"/>
  <c r="CU601" i="1"/>
  <c r="CV601" i="1" s="1"/>
  <c r="DC601" i="1"/>
  <c r="DD601" i="1" s="1"/>
  <c r="DS601" i="1"/>
  <c r="DT601" i="1" s="1"/>
  <c r="EA601" i="1"/>
  <c r="EB601" i="1" s="1"/>
  <c r="EI601" i="1"/>
  <c r="EJ601" i="1" s="1"/>
  <c r="DK601" i="1"/>
  <c r="DL601" i="1" s="1"/>
  <c r="CW597" i="1"/>
  <c r="CX597" i="1" s="1"/>
  <c r="DE597" i="1"/>
  <c r="DF597" i="1" s="1"/>
  <c r="DM597" i="1"/>
  <c r="DN597" i="1" s="1"/>
  <c r="DU597" i="1"/>
  <c r="DV597" i="1" s="1"/>
  <c r="EC597" i="1"/>
  <c r="ED597" i="1" s="1"/>
  <c r="CY597" i="1"/>
  <c r="CZ597" i="1" s="1"/>
  <c r="DG597" i="1"/>
  <c r="DH597" i="1" s="1"/>
  <c r="DO597" i="1"/>
  <c r="DP597" i="1" s="1"/>
  <c r="DW597" i="1"/>
  <c r="DX597" i="1" s="1"/>
  <c r="EE597" i="1"/>
  <c r="EF597" i="1" s="1"/>
  <c r="DA597" i="1"/>
  <c r="DB597" i="1" s="1"/>
  <c r="DI597" i="1"/>
  <c r="DJ597" i="1" s="1"/>
  <c r="DQ597" i="1"/>
  <c r="DR597" i="1" s="1"/>
  <c r="EG597" i="1"/>
  <c r="EH597" i="1" s="1"/>
  <c r="CU597" i="1"/>
  <c r="CV597" i="1" s="1"/>
  <c r="DC597" i="1"/>
  <c r="DD597" i="1" s="1"/>
  <c r="DK597" i="1"/>
  <c r="DL597" i="1" s="1"/>
  <c r="DS597" i="1"/>
  <c r="DT597" i="1" s="1"/>
  <c r="EA597" i="1"/>
  <c r="EB597" i="1" s="1"/>
  <c r="EI597" i="1"/>
  <c r="EJ597" i="1" s="1"/>
  <c r="DY597" i="1"/>
  <c r="DZ597" i="1" s="1"/>
  <c r="CW593" i="1"/>
  <c r="CX593" i="1" s="1"/>
  <c r="DE593" i="1"/>
  <c r="DF593" i="1" s="1"/>
  <c r="DM593" i="1"/>
  <c r="DN593" i="1" s="1"/>
  <c r="DU593" i="1"/>
  <c r="DV593" i="1" s="1"/>
  <c r="EC593" i="1"/>
  <c r="ED593" i="1" s="1"/>
  <c r="CY593" i="1"/>
  <c r="CZ593" i="1" s="1"/>
  <c r="DG593" i="1"/>
  <c r="DH593" i="1" s="1"/>
  <c r="DO593" i="1"/>
  <c r="DP593" i="1" s="1"/>
  <c r="DW593" i="1"/>
  <c r="DX593" i="1" s="1"/>
  <c r="EE593" i="1"/>
  <c r="EF593" i="1" s="1"/>
  <c r="DA593" i="1"/>
  <c r="DB593" i="1" s="1"/>
  <c r="DI593" i="1"/>
  <c r="DJ593" i="1" s="1"/>
  <c r="DY593" i="1"/>
  <c r="DZ593" i="1" s="1"/>
  <c r="EG593" i="1"/>
  <c r="EH593" i="1" s="1"/>
  <c r="CU593" i="1"/>
  <c r="CV593" i="1" s="1"/>
  <c r="DC593" i="1"/>
  <c r="DD593" i="1" s="1"/>
  <c r="DK593" i="1"/>
  <c r="DL593" i="1" s="1"/>
  <c r="DS593" i="1"/>
  <c r="DT593" i="1" s="1"/>
  <c r="EA593" i="1"/>
  <c r="EB593" i="1" s="1"/>
  <c r="EI593" i="1"/>
  <c r="EJ593" i="1" s="1"/>
  <c r="DQ593" i="1"/>
  <c r="DR593" i="1" s="1"/>
  <c r="CW589" i="1"/>
  <c r="CX589" i="1" s="1"/>
  <c r="DE589" i="1"/>
  <c r="DF589" i="1" s="1"/>
  <c r="DM589" i="1"/>
  <c r="DN589" i="1" s="1"/>
  <c r="DU589" i="1"/>
  <c r="DV589" i="1" s="1"/>
  <c r="EC589" i="1"/>
  <c r="ED589" i="1" s="1"/>
  <c r="CY589" i="1"/>
  <c r="CZ589" i="1" s="1"/>
  <c r="DG589" i="1"/>
  <c r="DH589" i="1" s="1"/>
  <c r="DW589" i="1"/>
  <c r="DX589" i="1" s="1"/>
  <c r="EE589" i="1"/>
  <c r="EF589" i="1" s="1"/>
  <c r="DA589" i="1"/>
  <c r="DB589" i="1" s="1"/>
  <c r="DI589" i="1"/>
  <c r="DJ589" i="1" s="1"/>
  <c r="DQ589" i="1"/>
  <c r="DR589" i="1" s="1"/>
  <c r="DY589" i="1"/>
  <c r="DZ589" i="1" s="1"/>
  <c r="EG589" i="1"/>
  <c r="EH589" i="1" s="1"/>
  <c r="CU589" i="1"/>
  <c r="CV589" i="1" s="1"/>
  <c r="DC589" i="1"/>
  <c r="DD589" i="1" s="1"/>
  <c r="DK589" i="1"/>
  <c r="DL589" i="1" s="1"/>
  <c r="DS589" i="1"/>
  <c r="DT589" i="1" s="1"/>
  <c r="EA589" i="1"/>
  <c r="EB589" i="1" s="1"/>
  <c r="EI589" i="1"/>
  <c r="EJ589" i="1" s="1"/>
  <c r="DO589" i="1"/>
  <c r="DP589" i="1" s="1"/>
  <c r="CW585" i="1"/>
  <c r="CX585" i="1" s="1"/>
  <c r="DE585" i="1"/>
  <c r="DF585" i="1" s="1"/>
  <c r="DM585" i="1"/>
  <c r="DN585" i="1" s="1"/>
  <c r="DU585" i="1"/>
  <c r="DV585" i="1" s="1"/>
  <c r="EC585" i="1"/>
  <c r="ED585" i="1" s="1"/>
  <c r="CY585" i="1"/>
  <c r="CZ585" i="1" s="1"/>
  <c r="DG585" i="1"/>
  <c r="DH585" i="1" s="1"/>
  <c r="DO585" i="1"/>
  <c r="DP585" i="1" s="1"/>
  <c r="DW585" i="1"/>
  <c r="DX585" i="1" s="1"/>
  <c r="EE585" i="1"/>
  <c r="EF585" i="1" s="1"/>
  <c r="DA585" i="1"/>
  <c r="DB585" i="1" s="1"/>
  <c r="DI585" i="1"/>
  <c r="DJ585" i="1" s="1"/>
  <c r="DQ585" i="1"/>
  <c r="DR585" i="1" s="1"/>
  <c r="DY585" i="1"/>
  <c r="DZ585" i="1" s="1"/>
  <c r="EG585" i="1"/>
  <c r="EH585" i="1" s="1"/>
  <c r="CU585" i="1"/>
  <c r="CV585" i="1" s="1"/>
  <c r="DC585" i="1"/>
  <c r="DD585" i="1" s="1"/>
  <c r="DK585" i="1"/>
  <c r="DL585" i="1" s="1"/>
  <c r="DS585" i="1"/>
  <c r="DT585" i="1" s="1"/>
  <c r="EI585" i="1"/>
  <c r="EJ585" i="1" s="1"/>
  <c r="EA585" i="1"/>
  <c r="EB585" i="1" s="1"/>
  <c r="CW581" i="1"/>
  <c r="CX581" i="1" s="1"/>
  <c r="DE581" i="1"/>
  <c r="DF581" i="1" s="1"/>
  <c r="DM581" i="1"/>
  <c r="DN581" i="1" s="1"/>
  <c r="DU581" i="1"/>
  <c r="DV581" i="1" s="1"/>
  <c r="EC581" i="1"/>
  <c r="ED581" i="1" s="1"/>
  <c r="DG581" i="1"/>
  <c r="DH581" i="1" s="1"/>
  <c r="DO581" i="1"/>
  <c r="DP581" i="1" s="1"/>
  <c r="DW581" i="1"/>
  <c r="DX581" i="1" s="1"/>
  <c r="EE581" i="1"/>
  <c r="EF581" i="1" s="1"/>
  <c r="DA581" i="1"/>
  <c r="DB581" i="1" s="1"/>
  <c r="DI581" i="1"/>
  <c r="DJ581" i="1" s="1"/>
  <c r="DQ581" i="1"/>
  <c r="DR581" i="1" s="1"/>
  <c r="DY581" i="1"/>
  <c r="DZ581" i="1" s="1"/>
  <c r="EG581" i="1"/>
  <c r="EH581" i="1" s="1"/>
  <c r="CU581" i="1"/>
  <c r="CV581" i="1" s="1"/>
  <c r="DC581" i="1"/>
  <c r="DD581" i="1" s="1"/>
  <c r="DK581" i="1"/>
  <c r="DL581" i="1" s="1"/>
  <c r="DS581" i="1"/>
  <c r="DT581" i="1" s="1"/>
  <c r="EA581" i="1"/>
  <c r="EB581" i="1" s="1"/>
  <c r="EI581" i="1"/>
  <c r="EJ581" i="1" s="1"/>
  <c r="CY581" i="1"/>
  <c r="CZ581" i="1" s="1"/>
  <c r="CW577" i="1"/>
  <c r="CX577" i="1" s="1"/>
  <c r="DE577" i="1"/>
  <c r="DF577" i="1" s="1"/>
  <c r="DM577" i="1"/>
  <c r="DN577" i="1" s="1"/>
  <c r="DU577" i="1"/>
  <c r="DV577" i="1" s="1"/>
  <c r="EC577" i="1"/>
  <c r="ED577" i="1" s="1"/>
  <c r="CY577" i="1"/>
  <c r="CZ577" i="1" s="1"/>
  <c r="DG577" i="1"/>
  <c r="DH577" i="1" s="1"/>
  <c r="DO577" i="1"/>
  <c r="DP577" i="1" s="1"/>
  <c r="DW577" i="1"/>
  <c r="DX577" i="1" s="1"/>
  <c r="EE577" i="1"/>
  <c r="EF577" i="1" s="1"/>
  <c r="DA577" i="1"/>
  <c r="DB577" i="1" s="1"/>
  <c r="DI577" i="1"/>
  <c r="DJ577" i="1" s="1"/>
  <c r="DQ577" i="1"/>
  <c r="DR577" i="1" s="1"/>
  <c r="DY577" i="1"/>
  <c r="DZ577" i="1" s="1"/>
  <c r="EG577" i="1"/>
  <c r="EH577" i="1" s="1"/>
  <c r="CU577" i="1"/>
  <c r="CV577" i="1" s="1"/>
  <c r="DC577" i="1"/>
  <c r="DD577" i="1" s="1"/>
  <c r="DK577" i="1"/>
  <c r="DL577" i="1" s="1"/>
  <c r="DS577" i="1"/>
  <c r="DT577" i="1" s="1"/>
  <c r="EA577" i="1"/>
  <c r="EB577" i="1" s="1"/>
  <c r="EI577" i="1"/>
  <c r="EJ577" i="1" s="1"/>
  <c r="CW573" i="1"/>
  <c r="CX573" i="1" s="1"/>
  <c r="DE573" i="1"/>
  <c r="DF573" i="1" s="1"/>
  <c r="DM573" i="1"/>
  <c r="DN573" i="1" s="1"/>
  <c r="DU573" i="1"/>
  <c r="DV573" i="1" s="1"/>
  <c r="EC573" i="1"/>
  <c r="ED573" i="1" s="1"/>
  <c r="CY573" i="1"/>
  <c r="CZ573" i="1" s="1"/>
  <c r="DG573" i="1"/>
  <c r="DH573" i="1" s="1"/>
  <c r="DO573" i="1"/>
  <c r="DP573" i="1" s="1"/>
  <c r="DW573" i="1"/>
  <c r="DX573" i="1" s="1"/>
  <c r="EE573" i="1"/>
  <c r="EF573" i="1" s="1"/>
  <c r="DA573" i="1"/>
  <c r="DB573" i="1" s="1"/>
  <c r="DI573" i="1"/>
  <c r="DJ573" i="1" s="1"/>
  <c r="DQ573" i="1"/>
  <c r="DR573" i="1" s="1"/>
  <c r="DY573" i="1"/>
  <c r="DZ573" i="1" s="1"/>
  <c r="EG573" i="1"/>
  <c r="EH573" i="1" s="1"/>
  <c r="CU573" i="1"/>
  <c r="CV573" i="1" s="1"/>
  <c r="DC573" i="1"/>
  <c r="DD573" i="1" s="1"/>
  <c r="DK573" i="1"/>
  <c r="DL573" i="1" s="1"/>
  <c r="DS573" i="1"/>
  <c r="DT573" i="1" s="1"/>
  <c r="EA573" i="1"/>
  <c r="EB573" i="1" s="1"/>
  <c r="EI573" i="1"/>
  <c r="EJ573" i="1" s="1"/>
  <c r="CW569" i="1"/>
  <c r="CX569" i="1" s="1"/>
  <c r="DE569" i="1"/>
  <c r="DF569" i="1" s="1"/>
  <c r="DM569" i="1"/>
  <c r="DN569" i="1" s="1"/>
  <c r="DU569" i="1"/>
  <c r="DV569" i="1" s="1"/>
  <c r="EC569" i="1"/>
  <c r="ED569" i="1" s="1"/>
  <c r="CY569" i="1"/>
  <c r="CZ569" i="1" s="1"/>
  <c r="DG569" i="1"/>
  <c r="DH569" i="1" s="1"/>
  <c r="DO569" i="1"/>
  <c r="DP569" i="1" s="1"/>
  <c r="DW569" i="1"/>
  <c r="DX569" i="1" s="1"/>
  <c r="EE569" i="1"/>
  <c r="EF569" i="1" s="1"/>
  <c r="DA569" i="1"/>
  <c r="DB569" i="1" s="1"/>
  <c r="DI569" i="1"/>
  <c r="DJ569" i="1" s="1"/>
  <c r="DQ569" i="1"/>
  <c r="DR569" i="1" s="1"/>
  <c r="DY569" i="1"/>
  <c r="DZ569" i="1" s="1"/>
  <c r="EG569" i="1"/>
  <c r="EH569" i="1" s="1"/>
  <c r="CU569" i="1"/>
  <c r="CV569" i="1" s="1"/>
  <c r="DC569" i="1"/>
  <c r="DD569" i="1" s="1"/>
  <c r="DK569" i="1"/>
  <c r="DL569" i="1" s="1"/>
  <c r="DS569" i="1"/>
  <c r="DT569" i="1" s="1"/>
  <c r="EA569" i="1"/>
  <c r="EB569" i="1" s="1"/>
  <c r="EI569" i="1"/>
  <c r="EJ569" i="1" s="1"/>
  <c r="CW565" i="1"/>
  <c r="CX565" i="1" s="1"/>
  <c r="DE565" i="1"/>
  <c r="DF565" i="1" s="1"/>
  <c r="DM565" i="1"/>
  <c r="DN565" i="1" s="1"/>
  <c r="DU565" i="1"/>
  <c r="DV565" i="1" s="1"/>
  <c r="EC565" i="1"/>
  <c r="ED565" i="1" s="1"/>
  <c r="CY565" i="1"/>
  <c r="CZ565" i="1" s="1"/>
  <c r="DG565" i="1"/>
  <c r="DH565" i="1" s="1"/>
  <c r="DO565" i="1"/>
  <c r="DP565" i="1" s="1"/>
  <c r="DW565" i="1"/>
  <c r="DX565" i="1" s="1"/>
  <c r="EE565" i="1"/>
  <c r="EF565" i="1" s="1"/>
  <c r="DA565" i="1"/>
  <c r="DB565" i="1" s="1"/>
  <c r="DI565" i="1"/>
  <c r="DJ565" i="1" s="1"/>
  <c r="DQ565" i="1"/>
  <c r="DR565" i="1" s="1"/>
  <c r="DY565" i="1"/>
  <c r="DZ565" i="1" s="1"/>
  <c r="EG565" i="1"/>
  <c r="EH565" i="1" s="1"/>
  <c r="CU565" i="1"/>
  <c r="CV565" i="1" s="1"/>
  <c r="DC565" i="1"/>
  <c r="DD565" i="1" s="1"/>
  <c r="DK565" i="1"/>
  <c r="DL565" i="1" s="1"/>
  <c r="DS565" i="1"/>
  <c r="DT565" i="1" s="1"/>
  <c r="EA565" i="1"/>
  <c r="EB565" i="1" s="1"/>
  <c r="EI565" i="1"/>
  <c r="EJ565" i="1" s="1"/>
  <c r="CW561" i="1"/>
  <c r="CX561" i="1" s="1"/>
  <c r="DE561" i="1"/>
  <c r="DF561" i="1" s="1"/>
  <c r="DM561" i="1"/>
  <c r="DN561" i="1" s="1"/>
  <c r="DU561" i="1"/>
  <c r="DV561" i="1" s="1"/>
  <c r="EC561" i="1"/>
  <c r="ED561" i="1" s="1"/>
  <c r="CY561" i="1"/>
  <c r="CZ561" i="1" s="1"/>
  <c r="DG561" i="1"/>
  <c r="DH561" i="1" s="1"/>
  <c r="DO561" i="1"/>
  <c r="DP561" i="1" s="1"/>
  <c r="DW561" i="1"/>
  <c r="DX561" i="1" s="1"/>
  <c r="EE561" i="1"/>
  <c r="EF561" i="1" s="1"/>
  <c r="DA561" i="1"/>
  <c r="DB561" i="1" s="1"/>
  <c r="DI561" i="1"/>
  <c r="DJ561" i="1" s="1"/>
  <c r="DQ561" i="1"/>
  <c r="DR561" i="1" s="1"/>
  <c r="DY561" i="1"/>
  <c r="DZ561" i="1" s="1"/>
  <c r="EG561" i="1"/>
  <c r="EH561" i="1" s="1"/>
  <c r="CU561" i="1"/>
  <c r="CV561" i="1" s="1"/>
  <c r="DC561" i="1"/>
  <c r="DD561" i="1" s="1"/>
  <c r="DK561" i="1"/>
  <c r="DL561" i="1" s="1"/>
  <c r="DS561" i="1"/>
  <c r="DT561" i="1" s="1"/>
  <c r="EA561" i="1"/>
  <c r="EB561" i="1" s="1"/>
  <c r="EI561" i="1"/>
  <c r="EJ561" i="1" s="1"/>
  <c r="CW557" i="1"/>
  <c r="CX557" i="1" s="1"/>
  <c r="DE557" i="1"/>
  <c r="DF557" i="1" s="1"/>
  <c r="DM557" i="1"/>
  <c r="DN557" i="1" s="1"/>
  <c r="DU557" i="1"/>
  <c r="DV557" i="1" s="1"/>
  <c r="EC557" i="1"/>
  <c r="ED557" i="1" s="1"/>
  <c r="CY557" i="1"/>
  <c r="CZ557" i="1" s="1"/>
  <c r="DG557" i="1"/>
  <c r="DH557" i="1" s="1"/>
  <c r="DO557" i="1"/>
  <c r="DP557" i="1" s="1"/>
  <c r="DW557" i="1"/>
  <c r="DX557" i="1" s="1"/>
  <c r="EE557" i="1"/>
  <c r="EF557" i="1" s="1"/>
  <c r="DA557" i="1"/>
  <c r="DB557" i="1" s="1"/>
  <c r="DI557" i="1"/>
  <c r="DJ557" i="1" s="1"/>
  <c r="DQ557" i="1"/>
  <c r="DR557" i="1" s="1"/>
  <c r="DY557" i="1"/>
  <c r="DZ557" i="1" s="1"/>
  <c r="EG557" i="1"/>
  <c r="EH557" i="1" s="1"/>
  <c r="CU557" i="1"/>
  <c r="CV557" i="1" s="1"/>
  <c r="DC557" i="1"/>
  <c r="DD557" i="1" s="1"/>
  <c r="DK557" i="1"/>
  <c r="DL557" i="1" s="1"/>
  <c r="DS557" i="1"/>
  <c r="DT557" i="1" s="1"/>
  <c r="EA557" i="1"/>
  <c r="EB557" i="1" s="1"/>
  <c r="EI557" i="1"/>
  <c r="EJ557" i="1" s="1"/>
  <c r="CW553" i="1"/>
  <c r="CX553" i="1" s="1"/>
  <c r="DE553" i="1"/>
  <c r="DF553" i="1" s="1"/>
  <c r="DM553" i="1"/>
  <c r="DN553" i="1" s="1"/>
  <c r="DU553" i="1"/>
  <c r="DV553" i="1" s="1"/>
  <c r="EC553" i="1"/>
  <c r="ED553" i="1" s="1"/>
  <c r="CY553" i="1"/>
  <c r="CZ553" i="1" s="1"/>
  <c r="DG553" i="1"/>
  <c r="DH553" i="1" s="1"/>
  <c r="DO553" i="1"/>
  <c r="DP553" i="1" s="1"/>
  <c r="DW553" i="1"/>
  <c r="DX553" i="1" s="1"/>
  <c r="EE553" i="1"/>
  <c r="EF553" i="1" s="1"/>
  <c r="DA553" i="1"/>
  <c r="DB553" i="1" s="1"/>
  <c r="DI553" i="1"/>
  <c r="DJ553" i="1" s="1"/>
  <c r="DQ553" i="1"/>
  <c r="DR553" i="1" s="1"/>
  <c r="DY553" i="1"/>
  <c r="DZ553" i="1" s="1"/>
  <c r="EG553" i="1"/>
  <c r="EH553" i="1" s="1"/>
  <c r="CU553" i="1"/>
  <c r="CV553" i="1" s="1"/>
  <c r="DC553" i="1"/>
  <c r="DD553" i="1" s="1"/>
  <c r="DK553" i="1"/>
  <c r="DL553" i="1" s="1"/>
  <c r="DS553" i="1"/>
  <c r="DT553" i="1" s="1"/>
  <c r="EA553" i="1"/>
  <c r="EB553" i="1" s="1"/>
  <c r="EI553" i="1"/>
  <c r="EJ553" i="1" s="1"/>
  <c r="CW549" i="1"/>
  <c r="CX549" i="1" s="1"/>
  <c r="DE549" i="1"/>
  <c r="DF549" i="1" s="1"/>
  <c r="DM549" i="1"/>
  <c r="DN549" i="1" s="1"/>
  <c r="DU549" i="1"/>
  <c r="DV549" i="1" s="1"/>
  <c r="EC549" i="1"/>
  <c r="ED549" i="1" s="1"/>
  <c r="CY549" i="1"/>
  <c r="CZ549" i="1" s="1"/>
  <c r="DG549" i="1"/>
  <c r="DH549" i="1" s="1"/>
  <c r="DO549" i="1"/>
  <c r="DP549" i="1" s="1"/>
  <c r="DW549" i="1"/>
  <c r="DX549" i="1" s="1"/>
  <c r="EE549" i="1"/>
  <c r="EF549" i="1" s="1"/>
  <c r="DA549" i="1"/>
  <c r="DB549" i="1" s="1"/>
  <c r="DI549" i="1"/>
  <c r="DJ549" i="1" s="1"/>
  <c r="DQ549" i="1"/>
  <c r="DR549" i="1" s="1"/>
  <c r="DY549" i="1"/>
  <c r="DZ549" i="1" s="1"/>
  <c r="EG549" i="1"/>
  <c r="EH549" i="1" s="1"/>
  <c r="CU549" i="1"/>
  <c r="CV549" i="1" s="1"/>
  <c r="DC549" i="1"/>
  <c r="DD549" i="1" s="1"/>
  <c r="DK549" i="1"/>
  <c r="DL549" i="1" s="1"/>
  <c r="DS549" i="1"/>
  <c r="DT549" i="1" s="1"/>
  <c r="EA549" i="1"/>
  <c r="EB549" i="1" s="1"/>
  <c r="EI549" i="1"/>
  <c r="EJ549" i="1" s="1"/>
  <c r="CW545" i="1"/>
  <c r="CX545" i="1" s="1"/>
  <c r="DE545" i="1"/>
  <c r="DF545" i="1" s="1"/>
  <c r="DM545" i="1"/>
  <c r="DN545" i="1" s="1"/>
  <c r="DU545" i="1"/>
  <c r="DV545" i="1" s="1"/>
  <c r="EC545" i="1"/>
  <c r="ED545" i="1" s="1"/>
  <c r="CY545" i="1"/>
  <c r="CZ545" i="1" s="1"/>
  <c r="DG545" i="1"/>
  <c r="DH545" i="1" s="1"/>
  <c r="DO545" i="1"/>
  <c r="DP545" i="1" s="1"/>
  <c r="DW545" i="1"/>
  <c r="DX545" i="1" s="1"/>
  <c r="DA545" i="1"/>
  <c r="DB545" i="1" s="1"/>
  <c r="DI545" i="1"/>
  <c r="DJ545" i="1" s="1"/>
  <c r="DQ545" i="1"/>
  <c r="DR545" i="1" s="1"/>
  <c r="DY545" i="1"/>
  <c r="DZ545" i="1" s="1"/>
  <c r="EG545" i="1"/>
  <c r="EH545" i="1" s="1"/>
  <c r="CU545" i="1"/>
  <c r="CV545" i="1" s="1"/>
  <c r="DC545" i="1"/>
  <c r="DD545" i="1" s="1"/>
  <c r="DK545" i="1"/>
  <c r="DL545" i="1" s="1"/>
  <c r="DS545" i="1"/>
  <c r="DT545" i="1" s="1"/>
  <c r="EA545" i="1"/>
  <c r="EB545" i="1" s="1"/>
  <c r="EI545" i="1"/>
  <c r="EJ545" i="1" s="1"/>
  <c r="EE545" i="1"/>
  <c r="EF545" i="1" s="1"/>
  <c r="CW541" i="1"/>
  <c r="CX541" i="1" s="1"/>
  <c r="DM541" i="1"/>
  <c r="DN541" i="1" s="1"/>
  <c r="DU541" i="1"/>
  <c r="DV541" i="1" s="1"/>
  <c r="EC541" i="1"/>
  <c r="ED541" i="1" s="1"/>
  <c r="CY541" i="1"/>
  <c r="CZ541" i="1" s="1"/>
  <c r="DG541" i="1"/>
  <c r="DH541" i="1" s="1"/>
  <c r="DO541" i="1"/>
  <c r="DP541" i="1" s="1"/>
  <c r="DW541" i="1"/>
  <c r="DX541" i="1" s="1"/>
  <c r="EE541" i="1"/>
  <c r="EF541" i="1" s="1"/>
  <c r="DA541" i="1"/>
  <c r="DB541" i="1" s="1"/>
  <c r="DI541" i="1"/>
  <c r="DJ541" i="1" s="1"/>
  <c r="DQ541" i="1"/>
  <c r="DR541" i="1" s="1"/>
  <c r="DY541" i="1"/>
  <c r="DZ541" i="1" s="1"/>
  <c r="EG541" i="1"/>
  <c r="EH541" i="1" s="1"/>
  <c r="CU541" i="1"/>
  <c r="CV541" i="1" s="1"/>
  <c r="DC541" i="1"/>
  <c r="DD541" i="1" s="1"/>
  <c r="DK541" i="1"/>
  <c r="DL541" i="1" s="1"/>
  <c r="DS541" i="1"/>
  <c r="DT541" i="1" s="1"/>
  <c r="EA541" i="1"/>
  <c r="EB541" i="1" s="1"/>
  <c r="EI541" i="1"/>
  <c r="EJ541" i="1" s="1"/>
  <c r="DE541" i="1"/>
  <c r="DF541" i="1" s="1"/>
  <c r="CW537" i="1"/>
  <c r="CX537" i="1" s="1"/>
  <c r="DE537" i="1"/>
  <c r="DF537" i="1" s="1"/>
  <c r="DM537" i="1"/>
  <c r="DN537" i="1" s="1"/>
  <c r="DU537" i="1"/>
  <c r="DV537" i="1" s="1"/>
  <c r="EC537" i="1"/>
  <c r="ED537" i="1" s="1"/>
  <c r="CY537" i="1"/>
  <c r="CZ537" i="1" s="1"/>
  <c r="DG537" i="1"/>
  <c r="DH537" i="1" s="1"/>
  <c r="DO537" i="1"/>
  <c r="DP537" i="1" s="1"/>
  <c r="DW537" i="1"/>
  <c r="DX537" i="1" s="1"/>
  <c r="EE537" i="1"/>
  <c r="EF537" i="1" s="1"/>
  <c r="DA537" i="1"/>
  <c r="DB537" i="1" s="1"/>
  <c r="DI537" i="1"/>
  <c r="DJ537" i="1" s="1"/>
  <c r="DQ537" i="1"/>
  <c r="DR537" i="1" s="1"/>
  <c r="DY537" i="1"/>
  <c r="DZ537" i="1" s="1"/>
  <c r="EG537" i="1"/>
  <c r="EH537" i="1" s="1"/>
  <c r="CU537" i="1"/>
  <c r="CV537" i="1" s="1"/>
  <c r="DC537" i="1"/>
  <c r="DD537" i="1" s="1"/>
  <c r="DK537" i="1"/>
  <c r="DL537" i="1" s="1"/>
  <c r="DS537" i="1"/>
  <c r="DT537" i="1" s="1"/>
  <c r="EA537" i="1"/>
  <c r="EB537" i="1" s="1"/>
  <c r="EI537" i="1"/>
  <c r="EJ537" i="1" s="1"/>
  <c r="CW533" i="1"/>
  <c r="CX533" i="1" s="1"/>
  <c r="DE533" i="1"/>
  <c r="DF533" i="1" s="1"/>
  <c r="DU533" i="1"/>
  <c r="DV533" i="1" s="1"/>
  <c r="EC533" i="1"/>
  <c r="ED533" i="1" s="1"/>
  <c r="CY533" i="1"/>
  <c r="CZ533" i="1" s="1"/>
  <c r="DG533" i="1"/>
  <c r="DH533" i="1" s="1"/>
  <c r="DO533" i="1"/>
  <c r="DP533" i="1" s="1"/>
  <c r="DW533" i="1"/>
  <c r="DX533" i="1" s="1"/>
  <c r="EE533" i="1"/>
  <c r="EF533" i="1" s="1"/>
  <c r="DA533" i="1"/>
  <c r="DB533" i="1" s="1"/>
  <c r="DI533" i="1"/>
  <c r="DJ533" i="1" s="1"/>
  <c r="DQ533" i="1"/>
  <c r="DR533" i="1" s="1"/>
  <c r="DY533" i="1"/>
  <c r="DZ533" i="1" s="1"/>
  <c r="EG533" i="1"/>
  <c r="EH533" i="1" s="1"/>
  <c r="CU533" i="1"/>
  <c r="CV533" i="1" s="1"/>
  <c r="DC533" i="1"/>
  <c r="DD533" i="1" s="1"/>
  <c r="DK533" i="1"/>
  <c r="DL533" i="1" s="1"/>
  <c r="DS533" i="1"/>
  <c r="DT533" i="1" s="1"/>
  <c r="EA533" i="1"/>
  <c r="EB533" i="1" s="1"/>
  <c r="EI533" i="1"/>
  <c r="EJ533" i="1" s="1"/>
  <c r="DM533" i="1"/>
  <c r="DN533" i="1" s="1"/>
  <c r="CW529" i="1"/>
  <c r="CX529" i="1" s="1"/>
  <c r="DE529" i="1"/>
  <c r="DF529" i="1" s="1"/>
  <c r="DM529" i="1"/>
  <c r="DN529" i="1" s="1"/>
  <c r="DU529" i="1"/>
  <c r="DV529" i="1" s="1"/>
  <c r="EC529" i="1"/>
  <c r="ED529" i="1" s="1"/>
  <c r="CY529" i="1"/>
  <c r="CZ529" i="1" s="1"/>
  <c r="DG529" i="1"/>
  <c r="DH529" i="1" s="1"/>
  <c r="DO529" i="1"/>
  <c r="DP529" i="1" s="1"/>
  <c r="EE529" i="1"/>
  <c r="EF529" i="1" s="1"/>
  <c r="DA529" i="1"/>
  <c r="DB529" i="1" s="1"/>
  <c r="DI529" i="1"/>
  <c r="DJ529" i="1" s="1"/>
  <c r="DQ529" i="1"/>
  <c r="DR529" i="1" s="1"/>
  <c r="DY529" i="1"/>
  <c r="DZ529" i="1" s="1"/>
  <c r="EG529" i="1"/>
  <c r="EH529" i="1" s="1"/>
  <c r="CU529" i="1"/>
  <c r="CV529" i="1" s="1"/>
  <c r="DC529" i="1"/>
  <c r="DD529" i="1" s="1"/>
  <c r="DK529" i="1"/>
  <c r="DL529" i="1" s="1"/>
  <c r="DS529" i="1"/>
  <c r="DT529" i="1" s="1"/>
  <c r="EA529" i="1"/>
  <c r="EB529" i="1" s="1"/>
  <c r="EI529" i="1"/>
  <c r="EJ529" i="1" s="1"/>
  <c r="DW529" i="1"/>
  <c r="DX529" i="1" s="1"/>
  <c r="CW525" i="1"/>
  <c r="CX525" i="1" s="1"/>
  <c r="DE525" i="1"/>
  <c r="DF525" i="1" s="1"/>
  <c r="DM525" i="1"/>
  <c r="DN525" i="1" s="1"/>
  <c r="DU525" i="1"/>
  <c r="DV525" i="1" s="1"/>
  <c r="EC525" i="1"/>
  <c r="ED525" i="1" s="1"/>
  <c r="CY525" i="1"/>
  <c r="CZ525" i="1" s="1"/>
  <c r="DG525" i="1"/>
  <c r="DH525" i="1" s="1"/>
  <c r="DO525" i="1"/>
  <c r="DP525" i="1" s="1"/>
  <c r="DW525" i="1"/>
  <c r="DX525" i="1" s="1"/>
  <c r="EE525" i="1"/>
  <c r="EF525" i="1" s="1"/>
  <c r="DA525" i="1"/>
  <c r="DB525" i="1" s="1"/>
  <c r="DI525" i="1"/>
  <c r="DJ525" i="1" s="1"/>
  <c r="DQ525" i="1"/>
  <c r="DR525" i="1" s="1"/>
  <c r="DY525" i="1"/>
  <c r="DZ525" i="1" s="1"/>
  <c r="EG525" i="1"/>
  <c r="EH525" i="1" s="1"/>
  <c r="CU525" i="1"/>
  <c r="CV525" i="1" s="1"/>
  <c r="DC525" i="1"/>
  <c r="DD525" i="1" s="1"/>
  <c r="DK525" i="1"/>
  <c r="DL525" i="1" s="1"/>
  <c r="DS525" i="1"/>
  <c r="DT525" i="1" s="1"/>
  <c r="EA525" i="1"/>
  <c r="EB525" i="1" s="1"/>
  <c r="EI525" i="1"/>
  <c r="EJ525" i="1" s="1"/>
  <c r="CW521" i="1"/>
  <c r="CX521" i="1" s="1"/>
  <c r="DE521" i="1"/>
  <c r="DF521" i="1" s="1"/>
  <c r="DM521" i="1"/>
  <c r="DN521" i="1" s="1"/>
  <c r="DU521" i="1"/>
  <c r="DV521" i="1" s="1"/>
  <c r="EC521" i="1"/>
  <c r="ED521" i="1" s="1"/>
  <c r="CY521" i="1"/>
  <c r="CZ521" i="1" s="1"/>
  <c r="DG521" i="1"/>
  <c r="DH521" i="1" s="1"/>
  <c r="DO521" i="1"/>
  <c r="DP521" i="1" s="1"/>
  <c r="DW521" i="1"/>
  <c r="DX521" i="1" s="1"/>
  <c r="EE521" i="1"/>
  <c r="EF521" i="1" s="1"/>
  <c r="DA521" i="1"/>
  <c r="DB521" i="1" s="1"/>
  <c r="DQ521" i="1"/>
  <c r="DR521" i="1" s="1"/>
  <c r="DY521" i="1"/>
  <c r="DZ521" i="1" s="1"/>
  <c r="EG521" i="1"/>
  <c r="EH521" i="1" s="1"/>
  <c r="CU521" i="1"/>
  <c r="CV521" i="1" s="1"/>
  <c r="DC521" i="1"/>
  <c r="DD521" i="1" s="1"/>
  <c r="DK521" i="1"/>
  <c r="DL521" i="1" s="1"/>
  <c r="DS521" i="1"/>
  <c r="DT521" i="1" s="1"/>
  <c r="EA521" i="1"/>
  <c r="EB521" i="1" s="1"/>
  <c r="EI521" i="1"/>
  <c r="EJ521" i="1" s="1"/>
  <c r="DI521" i="1"/>
  <c r="DJ521" i="1" s="1"/>
  <c r="CW517" i="1"/>
  <c r="CX517" i="1" s="1"/>
  <c r="DE517" i="1"/>
  <c r="DF517" i="1" s="1"/>
  <c r="DM517" i="1"/>
  <c r="DN517" i="1" s="1"/>
  <c r="DU517" i="1"/>
  <c r="DV517" i="1" s="1"/>
  <c r="EC517" i="1"/>
  <c r="ED517" i="1" s="1"/>
  <c r="CY517" i="1"/>
  <c r="CZ517" i="1" s="1"/>
  <c r="DG517" i="1"/>
  <c r="DH517" i="1" s="1"/>
  <c r="DO517" i="1"/>
  <c r="DP517" i="1" s="1"/>
  <c r="DW517" i="1"/>
  <c r="DX517" i="1" s="1"/>
  <c r="EE517" i="1"/>
  <c r="EF517" i="1" s="1"/>
  <c r="DA517" i="1"/>
  <c r="DB517" i="1" s="1"/>
  <c r="DI517" i="1"/>
  <c r="DJ517" i="1" s="1"/>
  <c r="DQ517" i="1"/>
  <c r="DR517" i="1" s="1"/>
  <c r="DY517" i="1"/>
  <c r="DZ517" i="1" s="1"/>
  <c r="CU517" i="1"/>
  <c r="CV517" i="1" s="1"/>
  <c r="DC517" i="1"/>
  <c r="DD517" i="1" s="1"/>
  <c r="DK517" i="1"/>
  <c r="DL517" i="1" s="1"/>
  <c r="DS517" i="1"/>
  <c r="DT517" i="1" s="1"/>
  <c r="EA517" i="1"/>
  <c r="EB517" i="1" s="1"/>
  <c r="EI517" i="1"/>
  <c r="EJ517" i="1" s="1"/>
  <c r="EG517" i="1"/>
  <c r="EH517" i="1" s="1"/>
  <c r="CW513" i="1"/>
  <c r="CX513" i="1" s="1"/>
  <c r="DM513" i="1"/>
  <c r="DN513" i="1" s="1"/>
  <c r="DU513" i="1"/>
  <c r="DV513" i="1" s="1"/>
  <c r="EC513" i="1"/>
  <c r="ED513" i="1" s="1"/>
  <c r="CY513" i="1"/>
  <c r="CZ513" i="1" s="1"/>
  <c r="DG513" i="1"/>
  <c r="DH513" i="1" s="1"/>
  <c r="DO513" i="1"/>
  <c r="DP513" i="1" s="1"/>
  <c r="DW513" i="1"/>
  <c r="DX513" i="1" s="1"/>
  <c r="EE513" i="1"/>
  <c r="EF513" i="1" s="1"/>
  <c r="DA513" i="1"/>
  <c r="DB513" i="1" s="1"/>
  <c r="DI513" i="1"/>
  <c r="DJ513" i="1" s="1"/>
  <c r="DQ513" i="1"/>
  <c r="DR513" i="1" s="1"/>
  <c r="DY513" i="1"/>
  <c r="DZ513" i="1" s="1"/>
  <c r="EG513" i="1"/>
  <c r="EH513" i="1" s="1"/>
  <c r="CU513" i="1"/>
  <c r="CV513" i="1" s="1"/>
  <c r="DC513" i="1"/>
  <c r="DD513" i="1" s="1"/>
  <c r="DK513" i="1"/>
  <c r="DL513" i="1" s="1"/>
  <c r="DS513" i="1"/>
  <c r="DT513" i="1" s="1"/>
  <c r="EA513" i="1"/>
  <c r="EB513" i="1" s="1"/>
  <c r="EI513" i="1"/>
  <c r="EJ513" i="1" s="1"/>
  <c r="DE513" i="1"/>
  <c r="DF513" i="1" s="1"/>
  <c r="CW509" i="1"/>
  <c r="CX509" i="1" s="1"/>
  <c r="DE509" i="1"/>
  <c r="DF509" i="1" s="1"/>
  <c r="DM509" i="1"/>
  <c r="DN509" i="1" s="1"/>
  <c r="DU509" i="1"/>
  <c r="DV509" i="1" s="1"/>
  <c r="EC509" i="1"/>
  <c r="ED509" i="1" s="1"/>
  <c r="CY509" i="1"/>
  <c r="CZ509" i="1" s="1"/>
  <c r="DO509" i="1"/>
  <c r="DP509" i="1" s="1"/>
  <c r="DW509" i="1"/>
  <c r="DX509" i="1" s="1"/>
  <c r="EE509" i="1"/>
  <c r="EF509" i="1" s="1"/>
  <c r="DA509" i="1"/>
  <c r="DB509" i="1" s="1"/>
  <c r="DI509" i="1"/>
  <c r="DJ509" i="1" s="1"/>
  <c r="DQ509" i="1"/>
  <c r="DR509" i="1" s="1"/>
  <c r="DY509" i="1"/>
  <c r="DZ509" i="1" s="1"/>
  <c r="EG509" i="1"/>
  <c r="EH509" i="1" s="1"/>
  <c r="CU509" i="1"/>
  <c r="CV509" i="1" s="1"/>
  <c r="DC509" i="1"/>
  <c r="DD509" i="1" s="1"/>
  <c r="DK509" i="1"/>
  <c r="DL509" i="1" s="1"/>
  <c r="DS509" i="1"/>
  <c r="DT509" i="1" s="1"/>
  <c r="EA509" i="1"/>
  <c r="EB509" i="1" s="1"/>
  <c r="EI509" i="1"/>
  <c r="EJ509" i="1" s="1"/>
  <c r="DG509" i="1"/>
  <c r="DH509" i="1" s="1"/>
  <c r="CW505" i="1"/>
  <c r="CX505" i="1" s="1"/>
  <c r="DE505" i="1"/>
  <c r="DF505" i="1" s="1"/>
  <c r="DM505" i="1"/>
  <c r="DN505" i="1" s="1"/>
  <c r="DU505" i="1"/>
  <c r="DV505" i="1" s="1"/>
  <c r="EC505" i="1"/>
  <c r="ED505" i="1" s="1"/>
  <c r="CY505" i="1"/>
  <c r="CZ505" i="1" s="1"/>
  <c r="DG505" i="1"/>
  <c r="DH505" i="1" s="1"/>
  <c r="DO505" i="1"/>
  <c r="DP505" i="1" s="1"/>
  <c r="DW505" i="1"/>
  <c r="DX505" i="1" s="1"/>
  <c r="EE505" i="1"/>
  <c r="EF505" i="1" s="1"/>
  <c r="DA505" i="1"/>
  <c r="DB505" i="1" s="1"/>
  <c r="DI505" i="1"/>
  <c r="DJ505" i="1" s="1"/>
  <c r="DQ505" i="1"/>
  <c r="DR505" i="1" s="1"/>
  <c r="DY505" i="1"/>
  <c r="DZ505" i="1" s="1"/>
  <c r="EG505" i="1"/>
  <c r="EH505" i="1" s="1"/>
  <c r="CU505" i="1"/>
  <c r="CV505" i="1" s="1"/>
  <c r="DC505" i="1"/>
  <c r="DD505" i="1" s="1"/>
  <c r="DK505" i="1"/>
  <c r="DL505" i="1" s="1"/>
  <c r="DS505" i="1"/>
  <c r="DT505" i="1" s="1"/>
  <c r="EA505" i="1"/>
  <c r="EB505" i="1" s="1"/>
  <c r="EI505" i="1"/>
  <c r="EJ505" i="1" s="1"/>
  <c r="CW501" i="1"/>
  <c r="CX501" i="1" s="1"/>
  <c r="DE501" i="1"/>
  <c r="DF501" i="1" s="1"/>
  <c r="DM501" i="1"/>
  <c r="DN501" i="1" s="1"/>
  <c r="DU501" i="1"/>
  <c r="DV501" i="1" s="1"/>
  <c r="EC501" i="1"/>
  <c r="ED501" i="1" s="1"/>
  <c r="CY501" i="1"/>
  <c r="CZ501" i="1" s="1"/>
  <c r="DG501" i="1"/>
  <c r="DH501" i="1" s="1"/>
  <c r="DO501" i="1"/>
  <c r="DP501" i="1" s="1"/>
  <c r="EE501" i="1"/>
  <c r="EF501" i="1" s="1"/>
  <c r="DA501" i="1"/>
  <c r="DB501" i="1" s="1"/>
  <c r="DI501" i="1"/>
  <c r="DJ501" i="1" s="1"/>
  <c r="DQ501" i="1"/>
  <c r="DR501" i="1" s="1"/>
  <c r="DY501" i="1"/>
  <c r="DZ501" i="1" s="1"/>
  <c r="EG501" i="1"/>
  <c r="EH501" i="1" s="1"/>
  <c r="CU501" i="1"/>
  <c r="CV501" i="1" s="1"/>
  <c r="DC501" i="1"/>
  <c r="DD501" i="1" s="1"/>
  <c r="DK501" i="1"/>
  <c r="DL501" i="1" s="1"/>
  <c r="DS501" i="1"/>
  <c r="DT501" i="1" s="1"/>
  <c r="EA501" i="1"/>
  <c r="EB501" i="1" s="1"/>
  <c r="EI501" i="1"/>
  <c r="EJ501" i="1" s="1"/>
  <c r="DW501" i="1"/>
  <c r="DX501" i="1" s="1"/>
  <c r="CW497" i="1"/>
  <c r="CX497" i="1" s="1"/>
  <c r="DE497" i="1"/>
  <c r="DF497" i="1" s="1"/>
  <c r="DM497" i="1"/>
  <c r="DN497" i="1" s="1"/>
  <c r="DU497" i="1"/>
  <c r="DV497" i="1" s="1"/>
  <c r="EC497" i="1"/>
  <c r="ED497" i="1" s="1"/>
  <c r="CY497" i="1"/>
  <c r="CZ497" i="1" s="1"/>
  <c r="DG497" i="1"/>
  <c r="DH497" i="1" s="1"/>
  <c r="DO497" i="1"/>
  <c r="DP497" i="1" s="1"/>
  <c r="DW497" i="1"/>
  <c r="DX497" i="1" s="1"/>
  <c r="EE497" i="1"/>
  <c r="EF497" i="1" s="1"/>
  <c r="DA497" i="1"/>
  <c r="DB497" i="1" s="1"/>
  <c r="DI497" i="1"/>
  <c r="DJ497" i="1" s="1"/>
  <c r="DQ497" i="1"/>
  <c r="DR497" i="1" s="1"/>
  <c r="DY497" i="1"/>
  <c r="DZ497" i="1" s="1"/>
  <c r="EG497" i="1"/>
  <c r="EH497" i="1" s="1"/>
  <c r="CU497" i="1"/>
  <c r="CV497" i="1" s="1"/>
  <c r="DC497" i="1"/>
  <c r="DD497" i="1" s="1"/>
  <c r="DK497" i="1"/>
  <c r="DL497" i="1" s="1"/>
  <c r="DS497" i="1"/>
  <c r="DT497" i="1" s="1"/>
  <c r="EA497" i="1"/>
  <c r="EB497" i="1" s="1"/>
  <c r="EI497" i="1"/>
  <c r="EJ497" i="1" s="1"/>
  <c r="CW493" i="1"/>
  <c r="CX493" i="1" s="1"/>
  <c r="DE493" i="1"/>
  <c r="DF493" i="1" s="1"/>
  <c r="DM493" i="1"/>
  <c r="DN493" i="1" s="1"/>
  <c r="DU493" i="1"/>
  <c r="DV493" i="1" s="1"/>
  <c r="EC493" i="1"/>
  <c r="ED493" i="1" s="1"/>
  <c r="CY493" i="1"/>
  <c r="CZ493" i="1" s="1"/>
  <c r="DG493" i="1"/>
  <c r="DH493" i="1" s="1"/>
  <c r="DO493" i="1"/>
  <c r="DP493" i="1" s="1"/>
  <c r="DW493" i="1"/>
  <c r="DX493" i="1" s="1"/>
  <c r="EE493" i="1"/>
  <c r="EF493" i="1" s="1"/>
  <c r="DA493" i="1"/>
  <c r="DB493" i="1" s="1"/>
  <c r="DI493" i="1"/>
  <c r="DJ493" i="1" s="1"/>
  <c r="DQ493" i="1"/>
  <c r="DR493" i="1" s="1"/>
  <c r="DY493" i="1"/>
  <c r="DZ493" i="1" s="1"/>
  <c r="EG493" i="1"/>
  <c r="EH493" i="1" s="1"/>
  <c r="CU493" i="1"/>
  <c r="CV493" i="1" s="1"/>
  <c r="DC493" i="1"/>
  <c r="DD493" i="1" s="1"/>
  <c r="DK493" i="1"/>
  <c r="DL493" i="1" s="1"/>
  <c r="DS493" i="1"/>
  <c r="DT493" i="1" s="1"/>
  <c r="EA493" i="1"/>
  <c r="EB493" i="1" s="1"/>
  <c r="EI493" i="1"/>
  <c r="EJ493" i="1" s="1"/>
  <c r="CW489" i="1"/>
  <c r="CX489" i="1" s="1"/>
  <c r="DE489" i="1"/>
  <c r="DF489" i="1" s="1"/>
  <c r="DM489" i="1"/>
  <c r="DN489" i="1" s="1"/>
  <c r="DU489" i="1"/>
  <c r="DV489" i="1" s="1"/>
  <c r="EC489" i="1"/>
  <c r="ED489" i="1" s="1"/>
  <c r="CY489" i="1"/>
  <c r="CZ489" i="1" s="1"/>
  <c r="DG489" i="1"/>
  <c r="DH489" i="1" s="1"/>
  <c r="DO489" i="1"/>
  <c r="DP489" i="1" s="1"/>
  <c r="DW489" i="1"/>
  <c r="DX489" i="1" s="1"/>
  <c r="EE489" i="1"/>
  <c r="EF489" i="1" s="1"/>
  <c r="DA489" i="1"/>
  <c r="DB489" i="1" s="1"/>
  <c r="DI489" i="1"/>
  <c r="DJ489" i="1" s="1"/>
  <c r="DQ489" i="1"/>
  <c r="DR489" i="1" s="1"/>
  <c r="DY489" i="1"/>
  <c r="DZ489" i="1" s="1"/>
  <c r="EG489" i="1"/>
  <c r="EH489" i="1" s="1"/>
  <c r="CU489" i="1"/>
  <c r="CV489" i="1" s="1"/>
  <c r="DC489" i="1"/>
  <c r="DD489" i="1" s="1"/>
  <c r="DK489" i="1"/>
  <c r="DL489" i="1" s="1"/>
  <c r="DS489" i="1"/>
  <c r="DT489" i="1" s="1"/>
  <c r="EA489" i="1"/>
  <c r="EB489" i="1" s="1"/>
  <c r="EI489" i="1"/>
  <c r="EJ489" i="1" s="1"/>
  <c r="CW485" i="1"/>
  <c r="CX485" i="1" s="1"/>
  <c r="DE485" i="1"/>
  <c r="DF485" i="1" s="1"/>
  <c r="DM485" i="1"/>
  <c r="DN485" i="1" s="1"/>
  <c r="DU485" i="1"/>
  <c r="DV485" i="1" s="1"/>
  <c r="CY485" i="1"/>
  <c r="CZ485" i="1" s="1"/>
  <c r="DG485" i="1"/>
  <c r="DH485" i="1" s="1"/>
  <c r="DO485" i="1"/>
  <c r="DP485" i="1" s="1"/>
  <c r="DW485" i="1"/>
  <c r="DX485" i="1" s="1"/>
  <c r="EE485" i="1"/>
  <c r="EF485" i="1" s="1"/>
  <c r="DA485" i="1"/>
  <c r="DB485" i="1" s="1"/>
  <c r="DI485" i="1"/>
  <c r="DJ485" i="1" s="1"/>
  <c r="DQ485" i="1"/>
  <c r="DR485" i="1" s="1"/>
  <c r="DY485" i="1"/>
  <c r="DZ485" i="1" s="1"/>
  <c r="EG485" i="1"/>
  <c r="EH485" i="1" s="1"/>
  <c r="CU485" i="1"/>
  <c r="CV485" i="1" s="1"/>
  <c r="DC485" i="1"/>
  <c r="DD485" i="1" s="1"/>
  <c r="DK485" i="1"/>
  <c r="DL485" i="1" s="1"/>
  <c r="DS485" i="1"/>
  <c r="DT485" i="1" s="1"/>
  <c r="EA485" i="1"/>
  <c r="EB485" i="1" s="1"/>
  <c r="EI485" i="1"/>
  <c r="EJ485" i="1" s="1"/>
  <c r="EC485" i="1"/>
  <c r="ED485" i="1" s="1"/>
  <c r="CW481" i="1"/>
  <c r="CX481" i="1" s="1"/>
  <c r="DE481" i="1"/>
  <c r="DF481" i="1" s="1"/>
  <c r="DM481" i="1"/>
  <c r="DN481" i="1" s="1"/>
  <c r="DU481" i="1"/>
  <c r="DV481" i="1" s="1"/>
  <c r="EC481" i="1"/>
  <c r="ED481" i="1" s="1"/>
  <c r="CY481" i="1"/>
  <c r="CZ481" i="1" s="1"/>
  <c r="DG481" i="1"/>
  <c r="DH481" i="1" s="1"/>
  <c r="DO481" i="1"/>
  <c r="DP481" i="1" s="1"/>
  <c r="DW481" i="1"/>
  <c r="DX481" i="1" s="1"/>
  <c r="EE481" i="1"/>
  <c r="EF481" i="1" s="1"/>
  <c r="DA481" i="1"/>
  <c r="DB481" i="1" s="1"/>
  <c r="DI481" i="1"/>
  <c r="DJ481" i="1" s="1"/>
  <c r="DQ481" i="1"/>
  <c r="DR481" i="1" s="1"/>
  <c r="DY481" i="1"/>
  <c r="DZ481" i="1" s="1"/>
  <c r="EG481" i="1"/>
  <c r="EH481" i="1" s="1"/>
  <c r="CU481" i="1"/>
  <c r="CV481" i="1" s="1"/>
  <c r="DC481" i="1"/>
  <c r="DD481" i="1" s="1"/>
  <c r="DK481" i="1"/>
  <c r="DL481" i="1" s="1"/>
  <c r="DS481" i="1"/>
  <c r="DT481" i="1" s="1"/>
  <c r="EA481" i="1"/>
  <c r="EB481" i="1" s="1"/>
  <c r="EI481" i="1"/>
  <c r="EJ481" i="1" s="1"/>
  <c r="CW477" i="1"/>
  <c r="CX477" i="1" s="1"/>
  <c r="DE477" i="1"/>
  <c r="DF477" i="1" s="1"/>
  <c r="DM477" i="1"/>
  <c r="DN477" i="1" s="1"/>
  <c r="DU477" i="1"/>
  <c r="DV477" i="1" s="1"/>
  <c r="EC477" i="1"/>
  <c r="ED477" i="1" s="1"/>
  <c r="CY477" i="1"/>
  <c r="CZ477" i="1" s="1"/>
  <c r="DG477" i="1"/>
  <c r="DH477" i="1" s="1"/>
  <c r="DO477" i="1"/>
  <c r="DP477" i="1" s="1"/>
  <c r="DW477" i="1"/>
  <c r="DX477" i="1" s="1"/>
  <c r="EE477" i="1"/>
  <c r="EF477" i="1" s="1"/>
  <c r="DA477" i="1"/>
  <c r="DB477" i="1" s="1"/>
  <c r="DI477" i="1"/>
  <c r="DJ477" i="1" s="1"/>
  <c r="DQ477" i="1"/>
  <c r="DR477" i="1" s="1"/>
  <c r="DY477" i="1"/>
  <c r="DZ477" i="1" s="1"/>
  <c r="EG477" i="1"/>
  <c r="EH477" i="1" s="1"/>
  <c r="CU477" i="1"/>
  <c r="CV477" i="1" s="1"/>
  <c r="DC477" i="1"/>
  <c r="DD477" i="1" s="1"/>
  <c r="DK477" i="1"/>
  <c r="DL477" i="1" s="1"/>
  <c r="DS477" i="1"/>
  <c r="DT477" i="1" s="1"/>
  <c r="EA477" i="1"/>
  <c r="EB477" i="1" s="1"/>
  <c r="EI477" i="1"/>
  <c r="EJ477" i="1" s="1"/>
  <c r="CW473" i="1"/>
  <c r="CX473" i="1" s="1"/>
  <c r="DE473" i="1"/>
  <c r="DF473" i="1" s="1"/>
  <c r="DM473" i="1"/>
  <c r="DN473" i="1" s="1"/>
  <c r="DU473" i="1"/>
  <c r="DV473" i="1" s="1"/>
  <c r="EC473" i="1"/>
  <c r="ED473" i="1" s="1"/>
  <c r="CY473" i="1"/>
  <c r="CZ473" i="1" s="1"/>
  <c r="DG473" i="1"/>
  <c r="DH473" i="1" s="1"/>
  <c r="DO473" i="1"/>
  <c r="DP473" i="1" s="1"/>
  <c r="DW473" i="1"/>
  <c r="DX473" i="1" s="1"/>
  <c r="EE473" i="1"/>
  <c r="EF473" i="1" s="1"/>
  <c r="DA473" i="1"/>
  <c r="DB473" i="1" s="1"/>
  <c r="DI473" i="1"/>
  <c r="DJ473" i="1" s="1"/>
  <c r="DY473" i="1"/>
  <c r="DZ473" i="1" s="1"/>
  <c r="EG473" i="1"/>
  <c r="EH473" i="1" s="1"/>
  <c r="CU473" i="1"/>
  <c r="CV473" i="1" s="1"/>
  <c r="DC473" i="1"/>
  <c r="DD473" i="1" s="1"/>
  <c r="DK473" i="1"/>
  <c r="DL473" i="1" s="1"/>
  <c r="DS473" i="1"/>
  <c r="DT473" i="1" s="1"/>
  <c r="EA473" i="1"/>
  <c r="EB473" i="1" s="1"/>
  <c r="EI473" i="1"/>
  <c r="EJ473" i="1" s="1"/>
  <c r="DQ473" i="1"/>
  <c r="DR473" i="1" s="1"/>
  <c r="CW469" i="1"/>
  <c r="CX469" i="1" s="1"/>
  <c r="DE469" i="1"/>
  <c r="DF469" i="1" s="1"/>
  <c r="DM469" i="1"/>
  <c r="DN469" i="1" s="1"/>
  <c r="DU469" i="1"/>
  <c r="DV469" i="1" s="1"/>
  <c r="EC469" i="1"/>
  <c r="ED469" i="1" s="1"/>
  <c r="CY469" i="1"/>
  <c r="CZ469" i="1" s="1"/>
  <c r="DG469" i="1"/>
  <c r="DH469" i="1" s="1"/>
  <c r="DO469" i="1"/>
  <c r="DP469" i="1" s="1"/>
  <c r="DW469" i="1"/>
  <c r="DX469" i="1" s="1"/>
  <c r="EE469" i="1"/>
  <c r="EF469" i="1" s="1"/>
  <c r="DA469" i="1"/>
  <c r="DB469" i="1" s="1"/>
  <c r="DI469" i="1"/>
  <c r="DJ469" i="1" s="1"/>
  <c r="DQ469" i="1"/>
  <c r="DR469" i="1" s="1"/>
  <c r="DY469" i="1"/>
  <c r="DZ469" i="1" s="1"/>
  <c r="EG469" i="1"/>
  <c r="EH469" i="1" s="1"/>
  <c r="CU469" i="1"/>
  <c r="CV469" i="1" s="1"/>
  <c r="DC469" i="1"/>
  <c r="DD469" i="1" s="1"/>
  <c r="DK469" i="1"/>
  <c r="DL469" i="1" s="1"/>
  <c r="DS469" i="1"/>
  <c r="DT469" i="1" s="1"/>
  <c r="EA469" i="1"/>
  <c r="EB469" i="1" s="1"/>
  <c r="EI469" i="1"/>
  <c r="EJ469" i="1" s="1"/>
  <c r="CW465" i="1"/>
  <c r="CX465" i="1" s="1"/>
  <c r="DE465" i="1"/>
  <c r="DF465" i="1" s="1"/>
  <c r="DM465" i="1"/>
  <c r="DN465" i="1" s="1"/>
  <c r="DU465" i="1"/>
  <c r="DV465" i="1" s="1"/>
  <c r="EC465" i="1"/>
  <c r="ED465" i="1" s="1"/>
  <c r="CY465" i="1"/>
  <c r="CZ465" i="1" s="1"/>
  <c r="DG465" i="1"/>
  <c r="DH465" i="1" s="1"/>
  <c r="DO465" i="1"/>
  <c r="DP465" i="1" s="1"/>
  <c r="DW465" i="1"/>
  <c r="DX465" i="1" s="1"/>
  <c r="EE465" i="1"/>
  <c r="EF465" i="1" s="1"/>
  <c r="DA465" i="1"/>
  <c r="DB465" i="1" s="1"/>
  <c r="DI465" i="1"/>
  <c r="DJ465" i="1" s="1"/>
  <c r="DQ465" i="1"/>
  <c r="DR465" i="1" s="1"/>
  <c r="DY465" i="1"/>
  <c r="DZ465" i="1" s="1"/>
  <c r="EG465" i="1"/>
  <c r="EH465" i="1" s="1"/>
  <c r="CU465" i="1"/>
  <c r="CV465" i="1" s="1"/>
  <c r="DC465" i="1"/>
  <c r="DD465" i="1" s="1"/>
  <c r="DK465" i="1"/>
  <c r="DL465" i="1" s="1"/>
  <c r="DS465" i="1"/>
  <c r="DT465" i="1" s="1"/>
  <c r="EA465" i="1"/>
  <c r="EB465" i="1" s="1"/>
  <c r="EI465" i="1"/>
  <c r="EJ465" i="1" s="1"/>
  <c r="CW461" i="1"/>
  <c r="CX461" i="1" s="1"/>
  <c r="DE461" i="1"/>
  <c r="DF461" i="1" s="1"/>
  <c r="DM461" i="1"/>
  <c r="DN461" i="1" s="1"/>
  <c r="DU461" i="1"/>
  <c r="DV461" i="1" s="1"/>
  <c r="EC461" i="1"/>
  <c r="ED461" i="1" s="1"/>
  <c r="CY461" i="1"/>
  <c r="CZ461" i="1" s="1"/>
  <c r="DG461" i="1"/>
  <c r="DH461" i="1" s="1"/>
  <c r="DO461" i="1"/>
  <c r="DP461" i="1" s="1"/>
  <c r="DW461" i="1"/>
  <c r="DX461" i="1" s="1"/>
  <c r="EE461" i="1"/>
  <c r="EF461" i="1" s="1"/>
  <c r="DA461" i="1"/>
  <c r="DB461" i="1" s="1"/>
  <c r="DI461" i="1"/>
  <c r="DJ461" i="1" s="1"/>
  <c r="DQ461" i="1"/>
  <c r="DR461" i="1" s="1"/>
  <c r="DY461" i="1"/>
  <c r="DZ461" i="1" s="1"/>
  <c r="EG461" i="1"/>
  <c r="EH461" i="1" s="1"/>
  <c r="CU461" i="1"/>
  <c r="CV461" i="1" s="1"/>
  <c r="DC461" i="1"/>
  <c r="DD461" i="1" s="1"/>
  <c r="DK461" i="1"/>
  <c r="DL461" i="1" s="1"/>
  <c r="DS461" i="1"/>
  <c r="DT461" i="1" s="1"/>
  <c r="EA461" i="1"/>
  <c r="EB461" i="1" s="1"/>
  <c r="EI461" i="1"/>
  <c r="EJ461" i="1" s="1"/>
  <c r="CW457" i="1"/>
  <c r="CX457" i="1" s="1"/>
  <c r="DE457" i="1"/>
  <c r="DF457" i="1" s="1"/>
  <c r="DM457" i="1"/>
  <c r="DN457" i="1" s="1"/>
  <c r="DU457" i="1"/>
  <c r="DV457" i="1" s="1"/>
  <c r="EC457" i="1"/>
  <c r="ED457" i="1" s="1"/>
  <c r="CY457" i="1"/>
  <c r="CZ457" i="1" s="1"/>
  <c r="DG457" i="1"/>
  <c r="DH457" i="1" s="1"/>
  <c r="DO457" i="1"/>
  <c r="DP457" i="1" s="1"/>
  <c r="DW457" i="1"/>
  <c r="DX457" i="1" s="1"/>
  <c r="EE457" i="1"/>
  <c r="EF457" i="1" s="1"/>
  <c r="DA457" i="1"/>
  <c r="DB457" i="1" s="1"/>
  <c r="DI457" i="1"/>
  <c r="DJ457" i="1" s="1"/>
  <c r="DQ457" i="1"/>
  <c r="DR457" i="1" s="1"/>
  <c r="DY457" i="1"/>
  <c r="DZ457" i="1" s="1"/>
  <c r="EG457" i="1"/>
  <c r="EH457" i="1" s="1"/>
  <c r="CU457" i="1"/>
  <c r="CV457" i="1" s="1"/>
  <c r="DC457" i="1"/>
  <c r="DD457" i="1" s="1"/>
  <c r="DK457" i="1"/>
  <c r="DL457" i="1" s="1"/>
  <c r="DS457" i="1"/>
  <c r="DT457" i="1" s="1"/>
  <c r="EA457" i="1"/>
  <c r="EB457" i="1" s="1"/>
  <c r="EI457" i="1"/>
  <c r="EJ457" i="1" s="1"/>
  <c r="CW453" i="1"/>
  <c r="CX453" i="1" s="1"/>
  <c r="DE453" i="1"/>
  <c r="DF453" i="1" s="1"/>
  <c r="DM453" i="1"/>
  <c r="DN453" i="1" s="1"/>
  <c r="DU453" i="1"/>
  <c r="DV453" i="1" s="1"/>
  <c r="EC453" i="1"/>
  <c r="ED453" i="1" s="1"/>
  <c r="CY453" i="1"/>
  <c r="CZ453" i="1" s="1"/>
  <c r="DG453" i="1"/>
  <c r="DH453" i="1" s="1"/>
  <c r="DO453" i="1"/>
  <c r="DP453" i="1" s="1"/>
  <c r="DW453" i="1"/>
  <c r="DX453" i="1" s="1"/>
  <c r="EE453" i="1"/>
  <c r="EF453" i="1" s="1"/>
  <c r="DA453" i="1"/>
  <c r="DB453" i="1" s="1"/>
  <c r="DI453" i="1"/>
  <c r="DJ453" i="1" s="1"/>
  <c r="DQ453" i="1"/>
  <c r="DR453" i="1" s="1"/>
  <c r="DY453" i="1"/>
  <c r="DZ453" i="1" s="1"/>
  <c r="CU453" i="1"/>
  <c r="CV453" i="1" s="1"/>
  <c r="DC453" i="1"/>
  <c r="DD453" i="1" s="1"/>
  <c r="DK453" i="1"/>
  <c r="DL453" i="1" s="1"/>
  <c r="DS453" i="1"/>
  <c r="DT453" i="1" s="1"/>
  <c r="EA453" i="1"/>
  <c r="EB453" i="1" s="1"/>
  <c r="EI453" i="1"/>
  <c r="EJ453" i="1" s="1"/>
  <c r="EG453" i="1"/>
  <c r="EH453" i="1" s="1"/>
  <c r="DE449" i="1"/>
  <c r="DF449" i="1" s="1"/>
  <c r="DM449" i="1"/>
  <c r="DN449" i="1" s="1"/>
  <c r="DU449" i="1"/>
  <c r="DV449" i="1" s="1"/>
  <c r="EC449" i="1"/>
  <c r="ED449" i="1" s="1"/>
  <c r="CY449" i="1"/>
  <c r="CZ449" i="1" s="1"/>
  <c r="DG449" i="1"/>
  <c r="DH449" i="1" s="1"/>
  <c r="DO449" i="1"/>
  <c r="DP449" i="1" s="1"/>
  <c r="DW449" i="1"/>
  <c r="DX449" i="1" s="1"/>
  <c r="EE449" i="1"/>
  <c r="EF449" i="1" s="1"/>
  <c r="DA449" i="1"/>
  <c r="DB449" i="1" s="1"/>
  <c r="DI449" i="1"/>
  <c r="DJ449" i="1" s="1"/>
  <c r="DQ449" i="1"/>
  <c r="DR449" i="1" s="1"/>
  <c r="DY449" i="1"/>
  <c r="DZ449" i="1" s="1"/>
  <c r="EG449" i="1"/>
  <c r="EH449" i="1" s="1"/>
  <c r="CU449" i="1"/>
  <c r="CV449" i="1" s="1"/>
  <c r="DC449" i="1"/>
  <c r="DD449" i="1" s="1"/>
  <c r="DK449" i="1"/>
  <c r="DL449" i="1" s="1"/>
  <c r="DS449" i="1"/>
  <c r="DT449" i="1" s="1"/>
  <c r="EA449" i="1"/>
  <c r="EB449" i="1" s="1"/>
  <c r="EI449" i="1"/>
  <c r="EJ449" i="1" s="1"/>
  <c r="CW449" i="1"/>
  <c r="CX449" i="1" s="1"/>
  <c r="CW445" i="1"/>
  <c r="CX445" i="1" s="1"/>
  <c r="DE445" i="1"/>
  <c r="DF445" i="1" s="1"/>
  <c r="DM445" i="1"/>
  <c r="DN445" i="1" s="1"/>
  <c r="DU445" i="1"/>
  <c r="DV445" i="1" s="1"/>
  <c r="EC445" i="1"/>
  <c r="ED445" i="1" s="1"/>
  <c r="CY445" i="1"/>
  <c r="CZ445" i="1" s="1"/>
  <c r="DG445" i="1"/>
  <c r="DH445" i="1" s="1"/>
  <c r="DO445" i="1"/>
  <c r="DP445" i="1" s="1"/>
  <c r="DW445" i="1"/>
  <c r="DX445" i="1" s="1"/>
  <c r="EE445" i="1"/>
  <c r="EF445" i="1" s="1"/>
  <c r="DA445" i="1"/>
  <c r="DB445" i="1" s="1"/>
  <c r="DI445" i="1"/>
  <c r="DJ445" i="1" s="1"/>
  <c r="DQ445" i="1"/>
  <c r="DR445" i="1" s="1"/>
  <c r="DY445" i="1"/>
  <c r="DZ445" i="1" s="1"/>
  <c r="EG445" i="1"/>
  <c r="EH445" i="1" s="1"/>
  <c r="CU445" i="1"/>
  <c r="CV445" i="1" s="1"/>
  <c r="DC445" i="1"/>
  <c r="DD445" i="1" s="1"/>
  <c r="DK445" i="1"/>
  <c r="DL445" i="1" s="1"/>
  <c r="DS445" i="1"/>
  <c r="DT445" i="1" s="1"/>
  <c r="EA445" i="1"/>
  <c r="EB445" i="1" s="1"/>
  <c r="EI445" i="1"/>
  <c r="EJ445" i="1" s="1"/>
  <c r="CW441" i="1"/>
  <c r="CX441" i="1" s="1"/>
  <c r="DE441" i="1"/>
  <c r="DF441" i="1" s="1"/>
  <c r="DM441" i="1"/>
  <c r="DN441" i="1" s="1"/>
  <c r="DU441" i="1"/>
  <c r="DV441" i="1" s="1"/>
  <c r="EC441" i="1"/>
  <c r="ED441" i="1" s="1"/>
  <c r="CY441" i="1"/>
  <c r="CZ441" i="1" s="1"/>
  <c r="DG441" i="1"/>
  <c r="DH441" i="1" s="1"/>
  <c r="DO441" i="1"/>
  <c r="DP441" i="1" s="1"/>
  <c r="DW441" i="1"/>
  <c r="DX441" i="1" s="1"/>
  <c r="EE441" i="1"/>
  <c r="EF441" i="1" s="1"/>
  <c r="DA441" i="1"/>
  <c r="DB441" i="1" s="1"/>
  <c r="DI441" i="1"/>
  <c r="DJ441" i="1" s="1"/>
  <c r="DQ441" i="1"/>
  <c r="DR441" i="1" s="1"/>
  <c r="DY441" i="1"/>
  <c r="DZ441" i="1" s="1"/>
  <c r="EG441" i="1"/>
  <c r="EH441" i="1" s="1"/>
  <c r="CU441" i="1"/>
  <c r="CV441" i="1" s="1"/>
  <c r="DC441" i="1"/>
  <c r="DD441" i="1" s="1"/>
  <c r="DK441" i="1"/>
  <c r="DL441" i="1" s="1"/>
  <c r="DS441" i="1"/>
  <c r="DT441" i="1" s="1"/>
  <c r="EA441" i="1"/>
  <c r="EB441" i="1" s="1"/>
  <c r="EI441" i="1"/>
  <c r="EJ441" i="1" s="1"/>
  <c r="CW437" i="1"/>
  <c r="CX437" i="1" s="1"/>
  <c r="DE437" i="1"/>
  <c r="DF437" i="1" s="1"/>
  <c r="DM437" i="1"/>
  <c r="DN437" i="1" s="1"/>
  <c r="DU437" i="1"/>
  <c r="DV437" i="1" s="1"/>
  <c r="EC437" i="1"/>
  <c r="ED437" i="1" s="1"/>
  <c r="CY437" i="1"/>
  <c r="CZ437" i="1" s="1"/>
  <c r="DG437" i="1"/>
  <c r="DH437" i="1" s="1"/>
  <c r="DO437" i="1"/>
  <c r="DP437" i="1" s="1"/>
  <c r="DW437" i="1"/>
  <c r="DX437" i="1" s="1"/>
  <c r="EE437" i="1"/>
  <c r="EF437" i="1" s="1"/>
  <c r="DA437" i="1"/>
  <c r="DB437" i="1" s="1"/>
  <c r="DI437" i="1"/>
  <c r="DJ437" i="1" s="1"/>
  <c r="DQ437" i="1"/>
  <c r="DR437" i="1" s="1"/>
  <c r="DY437" i="1"/>
  <c r="DZ437" i="1" s="1"/>
  <c r="EG437" i="1"/>
  <c r="EH437" i="1" s="1"/>
  <c r="CU437" i="1"/>
  <c r="CV437" i="1" s="1"/>
  <c r="DC437" i="1"/>
  <c r="DD437" i="1" s="1"/>
  <c r="DK437" i="1"/>
  <c r="DL437" i="1" s="1"/>
  <c r="DS437" i="1"/>
  <c r="DT437" i="1" s="1"/>
  <c r="EA437" i="1"/>
  <c r="EB437" i="1" s="1"/>
  <c r="EI437" i="1"/>
  <c r="EJ437" i="1" s="1"/>
  <c r="CW433" i="1"/>
  <c r="CX433" i="1" s="1"/>
  <c r="DE433" i="1"/>
  <c r="DF433" i="1" s="1"/>
  <c r="DM433" i="1"/>
  <c r="DN433" i="1" s="1"/>
  <c r="DU433" i="1"/>
  <c r="DV433" i="1" s="1"/>
  <c r="EC433" i="1"/>
  <c r="ED433" i="1" s="1"/>
  <c r="CY433" i="1"/>
  <c r="CZ433" i="1" s="1"/>
  <c r="DG433" i="1"/>
  <c r="DH433" i="1" s="1"/>
  <c r="DO433" i="1"/>
  <c r="DP433" i="1" s="1"/>
  <c r="DW433" i="1"/>
  <c r="DX433" i="1" s="1"/>
  <c r="EE433" i="1"/>
  <c r="EF433" i="1" s="1"/>
  <c r="DA433" i="1"/>
  <c r="DB433" i="1" s="1"/>
  <c r="DI433" i="1"/>
  <c r="DJ433" i="1" s="1"/>
  <c r="DQ433" i="1"/>
  <c r="DR433" i="1" s="1"/>
  <c r="DY433" i="1"/>
  <c r="DZ433" i="1" s="1"/>
  <c r="EG433" i="1"/>
  <c r="EH433" i="1" s="1"/>
  <c r="CU433" i="1"/>
  <c r="CV433" i="1" s="1"/>
  <c r="DC433" i="1"/>
  <c r="DD433" i="1" s="1"/>
  <c r="DK433" i="1"/>
  <c r="DL433" i="1" s="1"/>
  <c r="DS433" i="1"/>
  <c r="DT433" i="1" s="1"/>
  <c r="EA433" i="1"/>
  <c r="EB433" i="1" s="1"/>
  <c r="EI433" i="1"/>
  <c r="EJ433" i="1" s="1"/>
  <c r="CY429" i="1"/>
  <c r="CZ429" i="1" s="1"/>
  <c r="DG429" i="1"/>
  <c r="DH429" i="1" s="1"/>
  <c r="DO429" i="1"/>
  <c r="DP429" i="1" s="1"/>
  <c r="DW429" i="1"/>
  <c r="DX429" i="1" s="1"/>
  <c r="EE429" i="1"/>
  <c r="EF429" i="1" s="1"/>
  <c r="CU429" i="1"/>
  <c r="CV429" i="1" s="1"/>
  <c r="CW429" i="1"/>
  <c r="CX429" i="1" s="1"/>
  <c r="DK429" i="1"/>
  <c r="DL429" i="1" s="1"/>
  <c r="DU429" i="1"/>
  <c r="DV429" i="1" s="1"/>
  <c r="EG429" i="1"/>
  <c r="EH429" i="1" s="1"/>
  <c r="DC429" i="1"/>
  <c r="DD429" i="1" s="1"/>
  <c r="DM429" i="1"/>
  <c r="DN429" i="1" s="1"/>
  <c r="DY429" i="1"/>
  <c r="DZ429" i="1" s="1"/>
  <c r="EI429" i="1"/>
  <c r="EJ429" i="1" s="1"/>
  <c r="DE429" i="1"/>
  <c r="DF429" i="1" s="1"/>
  <c r="DQ429" i="1"/>
  <c r="DR429" i="1" s="1"/>
  <c r="EA429" i="1"/>
  <c r="EB429" i="1" s="1"/>
  <c r="DI429" i="1"/>
  <c r="DJ429" i="1" s="1"/>
  <c r="DS429" i="1"/>
  <c r="DT429" i="1" s="1"/>
  <c r="EC429" i="1"/>
  <c r="ED429" i="1" s="1"/>
  <c r="DA429" i="1"/>
  <c r="DB429" i="1" s="1"/>
  <c r="CY425" i="1"/>
  <c r="CZ425" i="1" s="1"/>
  <c r="DG425" i="1"/>
  <c r="DH425" i="1" s="1"/>
  <c r="DO425" i="1"/>
  <c r="DP425" i="1" s="1"/>
  <c r="DW425" i="1"/>
  <c r="DX425" i="1" s="1"/>
  <c r="EE425" i="1"/>
  <c r="EF425" i="1" s="1"/>
  <c r="DA425" i="1"/>
  <c r="DB425" i="1" s="1"/>
  <c r="DI425" i="1"/>
  <c r="DJ425" i="1" s="1"/>
  <c r="DQ425" i="1"/>
  <c r="DR425" i="1" s="1"/>
  <c r="DY425" i="1"/>
  <c r="DZ425" i="1" s="1"/>
  <c r="EG425" i="1"/>
  <c r="EH425" i="1" s="1"/>
  <c r="CU425" i="1"/>
  <c r="CV425" i="1" s="1"/>
  <c r="DC425" i="1"/>
  <c r="DD425" i="1" s="1"/>
  <c r="DK425" i="1"/>
  <c r="DL425" i="1" s="1"/>
  <c r="DS425" i="1"/>
  <c r="DT425" i="1" s="1"/>
  <c r="EA425" i="1"/>
  <c r="EB425" i="1" s="1"/>
  <c r="EI425" i="1"/>
  <c r="EJ425" i="1" s="1"/>
  <c r="DE425" i="1"/>
  <c r="DF425" i="1" s="1"/>
  <c r="DU425" i="1"/>
  <c r="DV425" i="1" s="1"/>
  <c r="CW425" i="1"/>
  <c r="CX425" i="1" s="1"/>
  <c r="EC425" i="1"/>
  <c r="ED425" i="1" s="1"/>
  <c r="DM425" i="1"/>
  <c r="DN425" i="1" s="1"/>
  <c r="CY421" i="1"/>
  <c r="CZ421" i="1" s="1"/>
  <c r="DG421" i="1"/>
  <c r="DH421" i="1" s="1"/>
  <c r="DO421" i="1"/>
  <c r="DP421" i="1" s="1"/>
  <c r="DW421" i="1"/>
  <c r="DX421" i="1" s="1"/>
  <c r="EE421" i="1"/>
  <c r="EF421" i="1" s="1"/>
  <c r="DA421" i="1"/>
  <c r="DB421" i="1" s="1"/>
  <c r="DI421" i="1"/>
  <c r="DJ421" i="1" s="1"/>
  <c r="DQ421" i="1"/>
  <c r="DR421" i="1" s="1"/>
  <c r="DY421" i="1"/>
  <c r="DZ421" i="1" s="1"/>
  <c r="EG421" i="1"/>
  <c r="EH421" i="1" s="1"/>
  <c r="CU421" i="1"/>
  <c r="CV421" i="1" s="1"/>
  <c r="DC421" i="1"/>
  <c r="DD421" i="1" s="1"/>
  <c r="DK421" i="1"/>
  <c r="DL421" i="1" s="1"/>
  <c r="DS421" i="1"/>
  <c r="DT421" i="1" s="1"/>
  <c r="EA421" i="1"/>
  <c r="EB421" i="1" s="1"/>
  <c r="EI421" i="1"/>
  <c r="EJ421" i="1" s="1"/>
  <c r="DM421" i="1"/>
  <c r="DN421" i="1" s="1"/>
  <c r="DU421" i="1"/>
  <c r="DV421" i="1" s="1"/>
  <c r="CW421" i="1"/>
  <c r="CX421" i="1" s="1"/>
  <c r="EC421" i="1"/>
  <c r="ED421" i="1" s="1"/>
  <c r="DE421" i="1"/>
  <c r="DF421" i="1" s="1"/>
  <c r="CY417" i="1"/>
  <c r="CZ417" i="1" s="1"/>
  <c r="DG417" i="1"/>
  <c r="DH417" i="1" s="1"/>
  <c r="DO417" i="1"/>
  <c r="DP417" i="1" s="1"/>
  <c r="DW417" i="1"/>
  <c r="DX417" i="1" s="1"/>
  <c r="EE417" i="1"/>
  <c r="EF417" i="1" s="1"/>
  <c r="DA417" i="1"/>
  <c r="DB417" i="1" s="1"/>
  <c r="DI417" i="1"/>
  <c r="DJ417" i="1" s="1"/>
  <c r="DQ417" i="1"/>
  <c r="DR417" i="1" s="1"/>
  <c r="DY417" i="1"/>
  <c r="DZ417" i="1" s="1"/>
  <c r="EG417" i="1"/>
  <c r="EH417" i="1" s="1"/>
  <c r="CU417" i="1"/>
  <c r="CV417" i="1" s="1"/>
  <c r="DC417" i="1"/>
  <c r="DD417" i="1" s="1"/>
  <c r="DK417" i="1"/>
  <c r="DL417" i="1" s="1"/>
  <c r="EA417" i="1"/>
  <c r="EB417" i="1" s="1"/>
  <c r="EI417" i="1"/>
  <c r="EJ417" i="1" s="1"/>
  <c r="CW417" i="1"/>
  <c r="CX417" i="1" s="1"/>
  <c r="DE417" i="1"/>
  <c r="DF417" i="1" s="1"/>
  <c r="DM417" i="1"/>
  <c r="DN417" i="1" s="1"/>
  <c r="DU417" i="1"/>
  <c r="DV417" i="1" s="1"/>
  <c r="EC417" i="1"/>
  <c r="ED417" i="1" s="1"/>
  <c r="DS417" i="1"/>
  <c r="DT417" i="1" s="1"/>
  <c r="CY413" i="1"/>
  <c r="CZ413" i="1" s="1"/>
  <c r="DG413" i="1"/>
  <c r="DH413" i="1" s="1"/>
  <c r="DO413" i="1"/>
  <c r="DP413" i="1" s="1"/>
  <c r="DW413" i="1"/>
  <c r="DX413" i="1" s="1"/>
  <c r="EE413" i="1"/>
  <c r="EF413" i="1" s="1"/>
  <c r="DA413" i="1"/>
  <c r="DB413" i="1" s="1"/>
  <c r="DI413" i="1"/>
  <c r="DJ413" i="1" s="1"/>
  <c r="DQ413" i="1"/>
  <c r="DR413" i="1" s="1"/>
  <c r="DY413" i="1"/>
  <c r="DZ413" i="1" s="1"/>
  <c r="EG413" i="1"/>
  <c r="EH413" i="1" s="1"/>
  <c r="CU413" i="1"/>
  <c r="CV413" i="1" s="1"/>
  <c r="DC413" i="1"/>
  <c r="DD413" i="1" s="1"/>
  <c r="DK413" i="1"/>
  <c r="DL413" i="1" s="1"/>
  <c r="DS413" i="1"/>
  <c r="DT413" i="1" s="1"/>
  <c r="EI413" i="1"/>
  <c r="EJ413" i="1" s="1"/>
  <c r="CW413" i="1"/>
  <c r="CX413" i="1" s="1"/>
  <c r="DE413" i="1"/>
  <c r="DF413" i="1" s="1"/>
  <c r="DM413" i="1"/>
  <c r="DN413" i="1" s="1"/>
  <c r="DU413" i="1"/>
  <c r="DV413" i="1" s="1"/>
  <c r="EC413" i="1"/>
  <c r="ED413" i="1" s="1"/>
  <c r="EA413" i="1"/>
  <c r="EB413" i="1" s="1"/>
  <c r="CY409" i="1"/>
  <c r="CZ409" i="1" s="1"/>
  <c r="DG409" i="1"/>
  <c r="DH409" i="1" s="1"/>
  <c r="DO409" i="1"/>
  <c r="DP409" i="1" s="1"/>
  <c r="DW409" i="1"/>
  <c r="DX409" i="1" s="1"/>
  <c r="EE409" i="1"/>
  <c r="EF409" i="1" s="1"/>
  <c r="DA409" i="1"/>
  <c r="DB409" i="1" s="1"/>
  <c r="DI409" i="1"/>
  <c r="DJ409" i="1" s="1"/>
  <c r="DQ409" i="1"/>
  <c r="DR409" i="1" s="1"/>
  <c r="DY409" i="1"/>
  <c r="DZ409" i="1" s="1"/>
  <c r="EG409" i="1"/>
  <c r="EH409" i="1" s="1"/>
  <c r="CU409" i="1"/>
  <c r="CV409" i="1" s="1"/>
  <c r="DC409" i="1"/>
  <c r="DD409" i="1" s="1"/>
  <c r="DK409" i="1"/>
  <c r="DL409" i="1" s="1"/>
  <c r="DS409" i="1"/>
  <c r="DT409" i="1" s="1"/>
  <c r="EA409" i="1"/>
  <c r="EB409" i="1" s="1"/>
  <c r="EI409" i="1"/>
  <c r="EJ409" i="1" s="1"/>
  <c r="DE409" i="1"/>
  <c r="DF409" i="1" s="1"/>
  <c r="DM409" i="1"/>
  <c r="DN409" i="1" s="1"/>
  <c r="DU409" i="1"/>
  <c r="DV409" i="1" s="1"/>
  <c r="EC409" i="1"/>
  <c r="ED409" i="1" s="1"/>
  <c r="CW409" i="1"/>
  <c r="CX409" i="1" s="1"/>
  <c r="CY405" i="1"/>
  <c r="CZ405" i="1" s="1"/>
  <c r="DG405" i="1"/>
  <c r="DH405" i="1" s="1"/>
  <c r="DO405" i="1"/>
  <c r="DP405" i="1" s="1"/>
  <c r="DW405" i="1"/>
  <c r="DX405" i="1" s="1"/>
  <c r="EE405" i="1"/>
  <c r="EF405" i="1" s="1"/>
  <c r="DA405" i="1"/>
  <c r="DB405" i="1" s="1"/>
  <c r="DI405" i="1"/>
  <c r="DJ405" i="1" s="1"/>
  <c r="DQ405" i="1"/>
  <c r="DR405" i="1" s="1"/>
  <c r="DY405" i="1"/>
  <c r="DZ405" i="1" s="1"/>
  <c r="EG405" i="1"/>
  <c r="EH405" i="1" s="1"/>
  <c r="CU405" i="1"/>
  <c r="CV405" i="1" s="1"/>
  <c r="DC405" i="1"/>
  <c r="DD405" i="1" s="1"/>
  <c r="DS405" i="1"/>
  <c r="DT405" i="1" s="1"/>
  <c r="EA405" i="1"/>
  <c r="EB405" i="1" s="1"/>
  <c r="EI405" i="1"/>
  <c r="EJ405" i="1" s="1"/>
  <c r="CW405" i="1"/>
  <c r="CX405" i="1" s="1"/>
  <c r="DE405" i="1"/>
  <c r="DF405" i="1" s="1"/>
  <c r="DM405" i="1"/>
  <c r="DN405" i="1" s="1"/>
  <c r="DU405" i="1"/>
  <c r="DV405" i="1" s="1"/>
  <c r="EC405" i="1"/>
  <c r="ED405" i="1" s="1"/>
  <c r="DK405" i="1"/>
  <c r="DL405" i="1" s="1"/>
  <c r="CY401" i="1"/>
  <c r="CZ401" i="1" s="1"/>
  <c r="DG401" i="1"/>
  <c r="DH401" i="1" s="1"/>
  <c r="DO401" i="1"/>
  <c r="DP401" i="1" s="1"/>
  <c r="DW401" i="1"/>
  <c r="DX401" i="1" s="1"/>
  <c r="EE401" i="1"/>
  <c r="EF401" i="1" s="1"/>
  <c r="DA401" i="1"/>
  <c r="DB401" i="1" s="1"/>
  <c r="DI401" i="1"/>
  <c r="DJ401" i="1" s="1"/>
  <c r="DQ401" i="1"/>
  <c r="DR401" i="1" s="1"/>
  <c r="EG401" i="1"/>
  <c r="EH401" i="1" s="1"/>
  <c r="CU401" i="1"/>
  <c r="CV401" i="1" s="1"/>
  <c r="DC401" i="1"/>
  <c r="DD401" i="1" s="1"/>
  <c r="DK401" i="1"/>
  <c r="DL401" i="1" s="1"/>
  <c r="DS401" i="1"/>
  <c r="DT401" i="1" s="1"/>
  <c r="EA401" i="1"/>
  <c r="EB401" i="1" s="1"/>
  <c r="EI401" i="1"/>
  <c r="EJ401" i="1" s="1"/>
  <c r="CW401" i="1"/>
  <c r="CX401" i="1" s="1"/>
  <c r="DE401" i="1"/>
  <c r="DF401" i="1" s="1"/>
  <c r="DM401" i="1"/>
  <c r="DN401" i="1" s="1"/>
  <c r="DU401" i="1"/>
  <c r="DV401" i="1" s="1"/>
  <c r="EC401" i="1"/>
  <c r="ED401" i="1" s="1"/>
  <c r="DY401" i="1"/>
  <c r="DZ401" i="1" s="1"/>
  <c r="CY397" i="1"/>
  <c r="CZ397" i="1" s="1"/>
  <c r="DG397" i="1"/>
  <c r="DH397" i="1" s="1"/>
  <c r="DO397" i="1"/>
  <c r="DP397" i="1" s="1"/>
  <c r="DW397" i="1"/>
  <c r="DX397" i="1" s="1"/>
  <c r="EE397" i="1"/>
  <c r="EF397" i="1" s="1"/>
  <c r="DA397" i="1"/>
  <c r="DB397" i="1" s="1"/>
  <c r="DI397" i="1"/>
  <c r="DJ397" i="1" s="1"/>
  <c r="DY397" i="1"/>
  <c r="DZ397" i="1" s="1"/>
  <c r="EG397" i="1"/>
  <c r="EH397" i="1" s="1"/>
  <c r="CU397" i="1"/>
  <c r="CV397" i="1" s="1"/>
  <c r="DC397" i="1"/>
  <c r="DD397" i="1" s="1"/>
  <c r="DK397" i="1"/>
  <c r="DL397" i="1" s="1"/>
  <c r="DS397" i="1"/>
  <c r="DT397" i="1" s="1"/>
  <c r="EA397" i="1"/>
  <c r="EB397" i="1" s="1"/>
  <c r="EI397" i="1"/>
  <c r="EJ397" i="1" s="1"/>
  <c r="CW397" i="1"/>
  <c r="CX397" i="1" s="1"/>
  <c r="DE397" i="1"/>
  <c r="DF397" i="1" s="1"/>
  <c r="DM397" i="1"/>
  <c r="DN397" i="1" s="1"/>
  <c r="DU397" i="1"/>
  <c r="DV397" i="1" s="1"/>
  <c r="EC397" i="1"/>
  <c r="ED397" i="1" s="1"/>
  <c r="DQ397" i="1"/>
  <c r="DR397" i="1" s="1"/>
  <c r="CY393" i="1"/>
  <c r="CZ393" i="1" s="1"/>
  <c r="DG393" i="1"/>
  <c r="DH393" i="1" s="1"/>
  <c r="DW393" i="1"/>
  <c r="DX393" i="1" s="1"/>
  <c r="EE393" i="1"/>
  <c r="EF393" i="1" s="1"/>
  <c r="DA393" i="1"/>
  <c r="DB393" i="1" s="1"/>
  <c r="DI393" i="1"/>
  <c r="DJ393" i="1" s="1"/>
  <c r="DQ393" i="1"/>
  <c r="DR393" i="1" s="1"/>
  <c r="DY393" i="1"/>
  <c r="DZ393" i="1" s="1"/>
  <c r="EG393" i="1"/>
  <c r="EH393" i="1" s="1"/>
  <c r="CU393" i="1"/>
  <c r="CV393" i="1" s="1"/>
  <c r="DC393" i="1"/>
  <c r="DD393" i="1" s="1"/>
  <c r="DK393" i="1"/>
  <c r="DL393" i="1" s="1"/>
  <c r="DS393" i="1"/>
  <c r="DT393" i="1" s="1"/>
  <c r="EA393" i="1"/>
  <c r="EB393" i="1" s="1"/>
  <c r="EI393" i="1"/>
  <c r="EJ393" i="1" s="1"/>
  <c r="CW393" i="1"/>
  <c r="CX393" i="1" s="1"/>
  <c r="DE393" i="1"/>
  <c r="DF393" i="1" s="1"/>
  <c r="DM393" i="1"/>
  <c r="DN393" i="1" s="1"/>
  <c r="DU393" i="1"/>
  <c r="DV393" i="1" s="1"/>
  <c r="EC393" i="1"/>
  <c r="ED393" i="1" s="1"/>
  <c r="DO393" i="1"/>
  <c r="DP393" i="1" s="1"/>
  <c r="CY389" i="1"/>
  <c r="CZ389" i="1" s="1"/>
  <c r="DG389" i="1"/>
  <c r="DH389" i="1" s="1"/>
  <c r="DO389" i="1"/>
  <c r="DP389" i="1" s="1"/>
  <c r="DW389" i="1"/>
  <c r="DX389" i="1" s="1"/>
  <c r="EE389" i="1"/>
  <c r="EF389" i="1" s="1"/>
  <c r="DA389" i="1"/>
  <c r="DB389" i="1" s="1"/>
  <c r="DI389" i="1"/>
  <c r="DJ389" i="1" s="1"/>
  <c r="DQ389" i="1"/>
  <c r="DR389" i="1" s="1"/>
  <c r="DY389" i="1"/>
  <c r="DZ389" i="1" s="1"/>
  <c r="EG389" i="1"/>
  <c r="EH389" i="1" s="1"/>
  <c r="CU389" i="1"/>
  <c r="CV389" i="1" s="1"/>
  <c r="DC389" i="1"/>
  <c r="DD389" i="1" s="1"/>
  <c r="DK389" i="1"/>
  <c r="DL389" i="1" s="1"/>
  <c r="DS389" i="1"/>
  <c r="DT389" i="1" s="1"/>
  <c r="EI389" i="1"/>
  <c r="EJ389" i="1" s="1"/>
  <c r="CW389" i="1"/>
  <c r="CX389" i="1" s="1"/>
  <c r="DE389" i="1"/>
  <c r="DF389" i="1" s="1"/>
  <c r="DM389" i="1"/>
  <c r="DN389" i="1" s="1"/>
  <c r="DU389" i="1"/>
  <c r="DV389" i="1" s="1"/>
  <c r="EC389" i="1"/>
  <c r="ED389" i="1" s="1"/>
  <c r="EA389" i="1"/>
  <c r="EB389" i="1" s="1"/>
  <c r="DG385" i="1"/>
  <c r="DH385" i="1" s="1"/>
  <c r="DO385" i="1"/>
  <c r="DP385" i="1" s="1"/>
  <c r="DW385" i="1"/>
  <c r="DX385" i="1" s="1"/>
  <c r="EE385" i="1"/>
  <c r="EF385" i="1" s="1"/>
  <c r="DA385" i="1"/>
  <c r="DB385" i="1" s="1"/>
  <c r="DI385" i="1"/>
  <c r="DJ385" i="1" s="1"/>
  <c r="DQ385" i="1"/>
  <c r="DR385" i="1" s="1"/>
  <c r="DY385" i="1"/>
  <c r="DZ385" i="1" s="1"/>
  <c r="EG385" i="1"/>
  <c r="EH385" i="1" s="1"/>
  <c r="CU385" i="1"/>
  <c r="CV385" i="1" s="1"/>
  <c r="DC385" i="1"/>
  <c r="DD385" i="1" s="1"/>
  <c r="DK385" i="1"/>
  <c r="DL385" i="1" s="1"/>
  <c r="DS385" i="1"/>
  <c r="DT385" i="1" s="1"/>
  <c r="EA385" i="1"/>
  <c r="EB385" i="1" s="1"/>
  <c r="EI385" i="1"/>
  <c r="EJ385" i="1" s="1"/>
  <c r="CW385" i="1"/>
  <c r="CX385" i="1" s="1"/>
  <c r="DE385" i="1"/>
  <c r="DF385" i="1" s="1"/>
  <c r="DM385" i="1"/>
  <c r="DN385" i="1" s="1"/>
  <c r="DU385" i="1"/>
  <c r="DV385" i="1" s="1"/>
  <c r="EC385" i="1"/>
  <c r="ED385" i="1" s="1"/>
  <c r="CY385" i="1"/>
  <c r="CZ385" i="1" s="1"/>
  <c r="CY381" i="1"/>
  <c r="CZ381" i="1" s="1"/>
  <c r="DG381" i="1"/>
  <c r="DH381" i="1" s="1"/>
  <c r="DO381" i="1"/>
  <c r="DP381" i="1" s="1"/>
  <c r="DW381" i="1"/>
  <c r="DX381" i="1" s="1"/>
  <c r="EE381" i="1"/>
  <c r="EF381" i="1" s="1"/>
  <c r="DA381" i="1"/>
  <c r="DB381" i="1" s="1"/>
  <c r="DI381" i="1"/>
  <c r="DJ381" i="1" s="1"/>
  <c r="DQ381" i="1"/>
  <c r="DR381" i="1" s="1"/>
  <c r="DY381" i="1"/>
  <c r="DZ381" i="1" s="1"/>
  <c r="EG381" i="1"/>
  <c r="EH381" i="1" s="1"/>
  <c r="CU381" i="1"/>
  <c r="CV381" i="1" s="1"/>
  <c r="DC381" i="1"/>
  <c r="DD381" i="1" s="1"/>
  <c r="DK381" i="1"/>
  <c r="DL381" i="1" s="1"/>
  <c r="DS381" i="1"/>
  <c r="DT381" i="1" s="1"/>
  <c r="EA381" i="1"/>
  <c r="EB381" i="1" s="1"/>
  <c r="EI381" i="1"/>
  <c r="EJ381" i="1" s="1"/>
  <c r="CW381" i="1"/>
  <c r="CX381" i="1" s="1"/>
  <c r="DE381" i="1"/>
  <c r="DF381" i="1" s="1"/>
  <c r="DM381" i="1"/>
  <c r="DN381" i="1" s="1"/>
  <c r="DU381" i="1"/>
  <c r="DV381" i="1" s="1"/>
  <c r="EC381" i="1"/>
  <c r="ED381" i="1" s="1"/>
  <c r="CY377" i="1"/>
  <c r="CZ377" i="1" s="1"/>
  <c r="DG377" i="1"/>
  <c r="DH377" i="1" s="1"/>
  <c r="DO377" i="1"/>
  <c r="DP377" i="1" s="1"/>
  <c r="DW377" i="1"/>
  <c r="DX377" i="1" s="1"/>
  <c r="EE377" i="1"/>
  <c r="EF377" i="1" s="1"/>
  <c r="DA377" i="1"/>
  <c r="DB377" i="1" s="1"/>
  <c r="DI377" i="1"/>
  <c r="DJ377" i="1" s="1"/>
  <c r="DQ377" i="1"/>
  <c r="DR377" i="1" s="1"/>
  <c r="DY377" i="1"/>
  <c r="DZ377" i="1" s="1"/>
  <c r="EG377" i="1"/>
  <c r="EH377" i="1" s="1"/>
  <c r="CU377" i="1"/>
  <c r="CV377" i="1" s="1"/>
  <c r="DC377" i="1"/>
  <c r="DD377" i="1" s="1"/>
  <c r="DK377" i="1"/>
  <c r="DL377" i="1" s="1"/>
  <c r="DS377" i="1"/>
  <c r="DT377" i="1" s="1"/>
  <c r="EA377" i="1"/>
  <c r="EB377" i="1" s="1"/>
  <c r="EI377" i="1"/>
  <c r="EJ377" i="1" s="1"/>
  <c r="CW377" i="1"/>
  <c r="CX377" i="1" s="1"/>
  <c r="DE377" i="1"/>
  <c r="DF377" i="1" s="1"/>
  <c r="DM377" i="1"/>
  <c r="DN377" i="1" s="1"/>
  <c r="DU377" i="1"/>
  <c r="DV377" i="1" s="1"/>
  <c r="EC377" i="1"/>
  <c r="ED377" i="1" s="1"/>
  <c r="CY373" i="1"/>
  <c r="CZ373" i="1" s="1"/>
  <c r="DG373" i="1"/>
  <c r="DH373" i="1" s="1"/>
  <c r="DO373" i="1"/>
  <c r="DP373" i="1" s="1"/>
  <c r="DW373" i="1"/>
  <c r="DX373" i="1" s="1"/>
  <c r="EE373" i="1"/>
  <c r="EF373" i="1" s="1"/>
  <c r="DA373" i="1"/>
  <c r="DB373" i="1" s="1"/>
  <c r="DI373" i="1"/>
  <c r="DJ373" i="1" s="1"/>
  <c r="DQ373" i="1"/>
  <c r="DR373" i="1" s="1"/>
  <c r="DY373" i="1"/>
  <c r="DZ373" i="1" s="1"/>
  <c r="EG373" i="1"/>
  <c r="EH373" i="1" s="1"/>
  <c r="CU373" i="1"/>
  <c r="CV373" i="1" s="1"/>
  <c r="DC373" i="1"/>
  <c r="DD373" i="1" s="1"/>
  <c r="DK373" i="1"/>
  <c r="DL373" i="1" s="1"/>
  <c r="DS373" i="1"/>
  <c r="DT373" i="1" s="1"/>
  <c r="EA373" i="1"/>
  <c r="EB373" i="1" s="1"/>
  <c r="EI373" i="1"/>
  <c r="EJ373" i="1" s="1"/>
  <c r="CW373" i="1"/>
  <c r="CX373" i="1" s="1"/>
  <c r="DE373" i="1"/>
  <c r="DF373" i="1" s="1"/>
  <c r="DM373" i="1"/>
  <c r="DN373" i="1" s="1"/>
  <c r="DU373" i="1"/>
  <c r="DV373" i="1" s="1"/>
  <c r="EC373" i="1"/>
  <c r="ED373" i="1" s="1"/>
  <c r="CY369" i="1"/>
  <c r="CZ369" i="1" s="1"/>
  <c r="DG369" i="1"/>
  <c r="DH369" i="1" s="1"/>
  <c r="DO369" i="1"/>
  <c r="DP369" i="1" s="1"/>
  <c r="DW369" i="1"/>
  <c r="DX369" i="1" s="1"/>
  <c r="EE369" i="1"/>
  <c r="EF369" i="1" s="1"/>
  <c r="DA369" i="1"/>
  <c r="DB369" i="1" s="1"/>
  <c r="DI369" i="1"/>
  <c r="DJ369" i="1" s="1"/>
  <c r="DQ369" i="1"/>
  <c r="DR369" i="1" s="1"/>
  <c r="DY369" i="1"/>
  <c r="DZ369" i="1" s="1"/>
  <c r="EG369" i="1"/>
  <c r="EH369" i="1" s="1"/>
  <c r="CU369" i="1"/>
  <c r="CV369" i="1" s="1"/>
  <c r="DC369" i="1"/>
  <c r="DD369" i="1" s="1"/>
  <c r="DK369" i="1"/>
  <c r="DL369" i="1" s="1"/>
  <c r="DS369" i="1"/>
  <c r="DT369" i="1" s="1"/>
  <c r="EA369" i="1"/>
  <c r="EB369" i="1" s="1"/>
  <c r="EI369" i="1"/>
  <c r="EJ369" i="1" s="1"/>
  <c r="CW369" i="1"/>
  <c r="CX369" i="1" s="1"/>
  <c r="DE369" i="1"/>
  <c r="DF369" i="1" s="1"/>
  <c r="DM369" i="1"/>
  <c r="DN369" i="1" s="1"/>
  <c r="DU369" i="1"/>
  <c r="DV369" i="1" s="1"/>
  <c r="EC369" i="1"/>
  <c r="ED369" i="1" s="1"/>
  <c r="CY365" i="1"/>
  <c r="CZ365" i="1" s="1"/>
  <c r="DG365" i="1"/>
  <c r="DH365" i="1" s="1"/>
  <c r="DO365" i="1"/>
  <c r="DP365" i="1" s="1"/>
  <c r="DW365" i="1"/>
  <c r="DX365" i="1" s="1"/>
  <c r="EE365" i="1"/>
  <c r="EF365" i="1" s="1"/>
  <c r="DA365" i="1"/>
  <c r="DB365" i="1" s="1"/>
  <c r="DI365" i="1"/>
  <c r="DJ365" i="1" s="1"/>
  <c r="DQ365" i="1"/>
  <c r="DR365" i="1" s="1"/>
  <c r="DY365" i="1"/>
  <c r="DZ365" i="1" s="1"/>
  <c r="EG365" i="1"/>
  <c r="EH365" i="1" s="1"/>
  <c r="CU365" i="1"/>
  <c r="CV365" i="1" s="1"/>
  <c r="DC365" i="1"/>
  <c r="DD365" i="1" s="1"/>
  <c r="DK365" i="1"/>
  <c r="DL365" i="1" s="1"/>
  <c r="DS365" i="1"/>
  <c r="DT365" i="1" s="1"/>
  <c r="EA365" i="1"/>
  <c r="EB365" i="1" s="1"/>
  <c r="EI365" i="1"/>
  <c r="EJ365" i="1" s="1"/>
  <c r="CW365" i="1"/>
  <c r="CX365" i="1" s="1"/>
  <c r="DE365" i="1"/>
  <c r="DF365" i="1" s="1"/>
  <c r="DM365" i="1"/>
  <c r="DN365" i="1" s="1"/>
  <c r="DU365" i="1"/>
  <c r="DV365" i="1" s="1"/>
  <c r="EC365" i="1"/>
  <c r="ED365" i="1" s="1"/>
  <c r="CY361" i="1"/>
  <c r="CZ361" i="1" s="1"/>
  <c r="DG361" i="1"/>
  <c r="DH361" i="1" s="1"/>
  <c r="DO361" i="1"/>
  <c r="DP361" i="1" s="1"/>
  <c r="DW361" i="1"/>
  <c r="DX361" i="1" s="1"/>
  <c r="EE361" i="1"/>
  <c r="EF361" i="1" s="1"/>
  <c r="DA361" i="1"/>
  <c r="DB361" i="1" s="1"/>
  <c r="DI361" i="1"/>
  <c r="DJ361" i="1" s="1"/>
  <c r="DQ361" i="1"/>
  <c r="DR361" i="1" s="1"/>
  <c r="DY361" i="1"/>
  <c r="DZ361" i="1" s="1"/>
  <c r="EG361" i="1"/>
  <c r="EH361" i="1" s="1"/>
  <c r="CU361" i="1"/>
  <c r="CV361" i="1" s="1"/>
  <c r="DC361" i="1"/>
  <c r="DD361" i="1" s="1"/>
  <c r="DK361" i="1"/>
  <c r="DL361" i="1" s="1"/>
  <c r="DS361" i="1"/>
  <c r="DT361" i="1" s="1"/>
  <c r="EA361" i="1"/>
  <c r="EB361" i="1" s="1"/>
  <c r="EI361" i="1"/>
  <c r="EJ361" i="1" s="1"/>
  <c r="CW361" i="1"/>
  <c r="CX361" i="1" s="1"/>
  <c r="DE361" i="1"/>
  <c r="DF361" i="1" s="1"/>
  <c r="DM361" i="1"/>
  <c r="DN361" i="1" s="1"/>
  <c r="DU361" i="1"/>
  <c r="DV361" i="1" s="1"/>
  <c r="EC361" i="1"/>
  <c r="ED361" i="1" s="1"/>
  <c r="CY357" i="1"/>
  <c r="CZ357" i="1" s="1"/>
  <c r="DG357" i="1"/>
  <c r="DH357" i="1" s="1"/>
  <c r="DO357" i="1"/>
  <c r="DP357" i="1" s="1"/>
  <c r="DW357" i="1"/>
  <c r="DX357" i="1" s="1"/>
  <c r="EE357" i="1"/>
  <c r="EF357" i="1" s="1"/>
  <c r="DA357" i="1"/>
  <c r="DB357" i="1" s="1"/>
  <c r="DI357" i="1"/>
  <c r="DJ357" i="1" s="1"/>
  <c r="DQ357" i="1"/>
  <c r="DR357" i="1" s="1"/>
  <c r="DY357" i="1"/>
  <c r="DZ357" i="1" s="1"/>
  <c r="EG357" i="1"/>
  <c r="EH357" i="1" s="1"/>
  <c r="CU357" i="1"/>
  <c r="CV357" i="1" s="1"/>
  <c r="DC357" i="1"/>
  <c r="DD357" i="1" s="1"/>
  <c r="DK357" i="1"/>
  <c r="DL357" i="1" s="1"/>
  <c r="DS357" i="1"/>
  <c r="DT357" i="1" s="1"/>
  <c r="EA357" i="1"/>
  <c r="EB357" i="1" s="1"/>
  <c r="EI357" i="1"/>
  <c r="EJ357" i="1" s="1"/>
  <c r="CW357" i="1"/>
  <c r="CX357" i="1" s="1"/>
  <c r="DE357" i="1"/>
  <c r="DF357" i="1" s="1"/>
  <c r="DM357" i="1"/>
  <c r="DN357" i="1" s="1"/>
  <c r="DU357" i="1"/>
  <c r="DV357" i="1" s="1"/>
  <c r="EC357" i="1"/>
  <c r="ED357" i="1" s="1"/>
  <c r="CY353" i="1"/>
  <c r="CZ353" i="1" s="1"/>
  <c r="DG353" i="1"/>
  <c r="DH353" i="1" s="1"/>
  <c r="DO353" i="1"/>
  <c r="DP353" i="1" s="1"/>
  <c r="DW353" i="1"/>
  <c r="DX353" i="1" s="1"/>
  <c r="EE353" i="1"/>
  <c r="EF353" i="1" s="1"/>
  <c r="DA353" i="1"/>
  <c r="DB353" i="1" s="1"/>
  <c r="DI353" i="1"/>
  <c r="DJ353" i="1" s="1"/>
  <c r="DQ353" i="1"/>
  <c r="DR353" i="1" s="1"/>
  <c r="DY353" i="1"/>
  <c r="DZ353" i="1" s="1"/>
  <c r="EG353" i="1"/>
  <c r="EH353" i="1" s="1"/>
  <c r="CU353" i="1"/>
  <c r="CV353" i="1" s="1"/>
  <c r="DC353" i="1"/>
  <c r="DD353" i="1" s="1"/>
  <c r="DK353" i="1"/>
  <c r="DL353" i="1" s="1"/>
  <c r="DS353" i="1"/>
  <c r="DT353" i="1" s="1"/>
  <c r="EA353" i="1"/>
  <c r="EB353" i="1" s="1"/>
  <c r="EI353" i="1"/>
  <c r="EJ353" i="1" s="1"/>
  <c r="CW353" i="1"/>
  <c r="CX353" i="1" s="1"/>
  <c r="DE353" i="1"/>
  <c r="DF353" i="1" s="1"/>
  <c r="DM353" i="1"/>
  <c r="DN353" i="1" s="1"/>
  <c r="DU353" i="1"/>
  <c r="DV353" i="1" s="1"/>
  <c r="EC353" i="1"/>
  <c r="ED353" i="1" s="1"/>
  <c r="CY349" i="1"/>
  <c r="CZ349" i="1" s="1"/>
  <c r="DG349" i="1"/>
  <c r="DH349" i="1" s="1"/>
  <c r="DO349" i="1"/>
  <c r="DP349" i="1" s="1"/>
  <c r="DW349" i="1"/>
  <c r="DX349" i="1" s="1"/>
  <c r="EE349" i="1"/>
  <c r="EF349" i="1" s="1"/>
  <c r="DA349" i="1"/>
  <c r="DB349" i="1" s="1"/>
  <c r="DI349" i="1"/>
  <c r="DJ349" i="1" s="1"/>
  <c r="DQ349" i="1"/>
  <c r="DR349" i="1" s="1"/>
  <c r="DY349" i="1"/>
  <c r="DZ349" i="1" s="1"/>
  <c r="EG349" i="1"/>
  <c r="EH349" i="1" s="1"/>
  <c r="CU349" i="1"/>
  <c r="CV349" i="1" s="1"/>
  <c r="DC349" i="1"/>
  <c r="DD349" i="1" s="1"/>
  <c r="DK349" i="1"/>
  <c r="DL349" i="1" s="1"/>
  <c r="DS349" i="1"/>
  <c r="DT349" i="1" s="1"/>
  <c r="EA349" i="1"/>
  <c r="EB349" i="1" s="1"/>
  <c r="EI349" i="1"/>
  <c r="EJ349" i="1" s="1"/>
  <c r="CW349" i="1"/>
  <c r="CX349" i="1" s="1"/>
  <c r="DE349" i="1"/>
  <c r="DF349" i="1" s="1"/>
  <c r="DM349" i="1"/>
  <c r="DN349" i="1" s="1"/>
  <c r="DU349" i="1"/>
  <c r="DV349" i="1" s="1"/>
  <c r="EC349" i="1"/>
  <c r="ED349" i="1" s="1"/>
  <c r="CY345" i="1"/>
  <c r="CZ345" i="1" s="1"/>
  <c r="DG345" i="1"/>
  <c r="DH345" i="1" s="1"/>
  <c r="DO345" i="1"/>
  <c r="DP345" i="1" s="1"/>
  <c r="DW345" i="1"/>
  <c r="DX345" i="1" s="1"/>
  <c r="EE345" i="1"/>
  <c r="EF345" i="1" s="1"/>
  <c r="DA345" i="1"/>
  <c r="DB345" i="1" s="1"/>
  <c r="DI345" i="1"/>
  <c r="DJ345" i="1" s="1"/>
  <c r="DQ345" i="1"/>
  <c r="DR345" i="1" s="1"/>
  <c r="DY345" i="1"/>
  <c r="DZ345" i="1" s="1"/>
  <c r="EG345" i="1"/>
  <c r="EH345" i="1" s="1"/>
  <c r="CU345" i="1"/>
  <c r="CV345" i="1" s="1"/>
  <c r="DC345" i="1"/>
  <c r="DD345" i="1" s="1"/>
  <c r="DK345" i="1"/>
  <c r="DL345" i="1" s="1"/>
  <c r="DS345" i="1"/>
  <c r="DT345" i="1" s="1"/>
  <c r="EA345" i="1"/>
  <c r="EB345" i="1" s="1"/>
  <c r="EI345" i="1"/>
  <c r="EJ345" i="1" s="1"/>
  <c r="CW345" i="1"/>
  <c r="CX345" i="1" s="1"/>
  <c r="DE345" i="1"/>
  <c r="DF345" i="1" s="1"/>
  <c r="DM345" i="1"/>
  <c r="DN345" i="1" s="1"/>
  <c r="DU345" i="1"/>
  <c r="DV345" i="1" s="1"/>
  <c r="EC345" i="1"/>
  <c r="ED345" i="1" s="1"/>
  <c r="CY341" i="1"/>
  <c r="CZ341" i="1" s="1"/>
  <c r="DG341" i="1"/>
  <c r="DH341" i="1" s="1"/>
  <c r="DO341" i="1"/>
  <c r="DP341" i="1" s="1"/>
  <c r="DW341" i="1"/>
  <c r="DX341" i="1" s="1"/>
  <c r="EE341" i="1"/>
  <c r="EF341" i="1" s="1"/>
  <c r="DA341" i="1"/>
  <c r="DB341" i="1" s="1"/>
  <c r="DI341" i="1"/>
  <c r="DJ341" i="1" s="1"/>
  <c r="DQ341" i="1"/>
  <c r="DR341" i="1" s="1"/>
  <c r="DY341" i="1"/>
  <c r="DZ341" i="1" s="1"/>
  <c r="EG341" i="1"/>
  <c r="EH341" i="1" s="1"/>
  <c r="CU341" i="1"/>
  <c r="CV341" i="1" s="1"/>
  <c r="DC341" i="1"/>
  <c r="DD341" i="1" s="1"/>
  <c r="DK341" i="1"/>
  <c r="DL341" i="1" s="1"/>
  <c r="DS341" i="1"/>
  <c r="DT341" i="1" s="1"/>
  <c r="EA341" i="1"/>
  <c r="EB341" i="1" s="1"/>
  <c r="EI341" i="1"/>
  <c r="EJ341" i="1" s="1"/>
  <c r="CW341" i="1"/>
  <c r="CX341" i="1" s="1"/>
  <c r="DE341" i="1"/>
  <c r="DF341" i="1" s="1"/>
  <c r="DM341" i="1"/>
  <c r="DN341" i="1" s="1"/>
  <c r="DU341" i="1"/>
  <c r="DV341" i="1" s="1"/>
  <c r="EC341" i="1"/>
  <c r="ED341" i="1" s="1"/>
  <c r="CY337" i="1"/>
  <c r="CZ337" i="1" s="1"/>
  <c r="DG337" i="1"/>
  <c r="DH337" i="1" s="1"/>
  <c r="DO337" i="1"/>
  <c r="DP337" i="1" s="1"/>
  <c r="DW337" i="1"/>
  <c r="DX337" i="1" s="1"/>
  <c r="EE337" i="1"/>
  <c r="EF337" i="1" s="1"/>
  <c r="DA337" i="1"/>
  <c r="DB337" i="1" s="1"/>
  <c r="DI337" i="1"/>
  <c r="DJ337" i="1" s="1"/>
  <c r="DQ337" i="1"/>
  <c r="DR337" i="1" s="1"/>
  <c r="DY337" i="1"/>
  <c r="DZ337" i="1" s="1"/>
  <c r="EG337" i="1"/>
  <c r="EH337" i="1" s="1"/>
  <c r="CU337" i="1"/>
  <c r="CV337" i="1" s="1"/>
  <c r="DC337" i="1"/>
  <c r="DD337" i="1" s="1"/>
  <c r="DK337" i="1"/>
  <c r="DL337" i="1" s="1"/>
  <c r="DS337" i="1"/>
  <c r="DT337" i="1" s="1"/>
  <c r="EA337" i="1"/>
  <c r="EB337" i="1" s="1"/>
  <c r="EI337" i="1"/>
  <c r="EJ337" i="1" s="1"/>
  <c r="CW337" i="1"/>
  <c r="CX337" i="1" s="1"/>
  <c r="DE337" i="1"/>
  <c r="DF337" i="1" s="1"/>
  <c r="DM337" i="1"/>
  <c r="DN337" i="1" s="1"/>
  <c r="DU337" i="1"/>
  <c r="DV337" i="1" s="1"/>
  <c r="EC337" i="1"/>
  <c r="ED337" i="1" s="1"/>
  <c r="CY333" i="1"/>
  <c r="CZ333" i="1" s="1"/>
  <c r="DG333" i="1"/>
  <c r="DH333" i="1" s="1"/>
  <c r="DO333" i="1"/>
  <c r="DP333" i="1" s="1"/>
  <c r="DW333" i="1"/>
  <c r="DX333" i="1" s="1"/>
  <c r="EE333" i="1"/>
  <c r="EF333" i="1" s="1"/>
  <c r="DA333" i="1"/>
  <c r="DB333" i="1" s="1"/>
  <c r="DI333" i="1"/>
  <c r="DJ333" i="1" s="1"/>
  <c r="DQ333" i="1"/>
  <c r="DR333" i="1" s="1"/>
  <c r="DY333" i="1"/>
  <c r="DZ333" i="1" s="1"/>
  <c r="EG333" i="1"/>
  <c r="EH333" i="1" s="1"/>
  <c r="CU333" i="1"/>
  <c r="CV333" i="1" s="1"/>
  <c r="DC333" i="1"/>
  <c r="DD333" i="1" s="1"/>
  <c r="DK333" i="1"/>
  <c r="DL333" i="1" s="1"/>
  <c r="DS333" i="1"/>
  <c r="DT333" i="1" s="1"/>
  <c r="EA333" i="1"/>
  <c r="EB333" i="1" s="1"/>
  <c r="EI333" i="1"/>
  <c r="EJ333" i="1" s="1"/>
  <c r="CW333" i="1"/>
  <c r="CX333" i="1" s="1"/>
  <c r="DE333" i="1"/>
  <c r="DF333" i="1" s="1"/>
  <c r="DM333" i="1"/>
  <c r="DN333" i="1" s="1"/>
  <c r="EC333" i="1"/>
  <c r="ED333" i="1" s="1"/>
  <c r="DU333" i="1"/>
  <c r="DV333" i="1" s="1"/>
  <c r="CY329" i="1"/>
  <c r="CZ329" i="1" s="1"/>
  <c r="DG329" i="1"/>
  <c r="DH329" i="1" s="1"/>
  <c r="DO329" i="1"/>
  <c r="DP329" i="1" s="1"/>
  <c r="DW329" i="1"/>
  <c r="DX329" i="1" s="1"/>
  <c r="EE329" i="1"/>
  <c r="EF329" i="1" s="1"/>
  <c r="DA329" i="1"/>
  <c r="DB329" i="1" s="1"/>
  <c r="DI329" i="1"/>
  <c r="DJ329" i="1" s="1"/>
  <c r="DQ329" i="1"/>
  <c r="DR329" i="1" s="1"/>
  <c r="EG329" i="1"/>
  <c r="EH329" i="1" s="1"/>
  <c r="CU329" i="1"/>
  <c r="CV329" i="1" s="1"/>
  <c r="DC329" i="1"/>
  <c r="DD329" i="1" s="1"/>
  <c r="DK329" i="1"/>
  <c r="DL329" i="1" s="1"/>
  <c r="DS329" i="1"/>
  <c r="DT329" i="1" s="1"/>
  <c r="EA329" i="1"/>
  <c r="EB329" i="1" s="1"/>
  <c r="EI329" i="1"/>
  <c r="EJ329" i="1" s="1"/>
  <c r="CW329" i="1"/>
  <c r="CX329" i="1" s="1"/>
  <c r="DE329" i="1"/>
  <c r="DF329" i="1" s="1"/>
  <c r="DM329" i="1"/>
  <c r="DN329" i="1" s="1"/>
  <c r="DU329" i="1"/>
  <c r="DV329" i="1" s="1"/>
  <c r="EC329" i="1"/>
  <c r="ED329" i="1" s="1"/>
  <c r="DY329" i="1"/>
  <c r="DZ329" i="1" s="1"/>
  <c r="CY325" i="1"/>
  <c r="CZ325" i="1" s="1"/>
  <c r="DG325" i="1"/>
  <c r="DH325" i="1" s="1"/>
  <c r="DO325" i="1"/>
  <c r="DP325" i="1" s="1"/>
  <c r="DW325" i="1"/>
  <c r="DX325" i="1" s="1"/>
  <c r="EE325" i="1"/>
  <c r="EF325" i="1" s="1"/>
  <c r="DA325" i="1"/>
  <c r="DB325" i="1" s="1"/>
  <c r="DI325" i="1"/>
  <c r="DJ325" i="1" s="1"/>
  <c r="DQ325" i="1"/>
  <c r="DR325" i="1" s="1"/>
  <c r="DY325" i="1"/>
  <c r="DZ325" i="1" s="1"/>
  <c r="EG325" i="1"/>
  <c r="EH325" i="1" s="1"/>
  <c r="CU325" i="1"/>
  <c r="CV325" i="1" s="1"/>
  <c r="DC325" i="1"/>
  <c r="DD325" i="1" s="1"/>
  <c r="DK325" i="1"/>
  <c r="DL325" i="1" s="1"/>
  <c r="DS325" i="1"/>
  <c r="DT325" i="1" s="1"/>
  <c r="EA325" i="1"/>
  <c r="EB325" i="1" s="1"/>
  <c r="EI325" i="1"/>
  <c r="EJ325" i="1" s="1"/>
  <c r="CW325" i="1"/>
  <c r="CX325" i="1" s="1"/>
  <c r="DE325" i="1"/>
  <c r="DF325" i="1" s="1"/>
  <c r="DM325" i="1"/>
  <c r="DN325" i="1" s="1"/>
  <c r="DU325" i="1"/>
  <c r="DV325" i="1" s="1"/>
  <c r="EC325" i="1"/>
  <c r="ED325" i="1" s="1"/>
  <c r="CY321" i="1"/>
  <c r="CZ321" i="1" s="1"/>
  <c r="DG321" i="1"/>
  <c r="DH321" i="1" s="1"/>
  <c r="DO321" i="1"/>
  <c r="DP321" i="1" s="1"/>
  <c r="DW321" i="1"/>
  <c r="DX321" i="1" s="1"/>
  <c r="EE321" i="1"/>
  <c r="EF321" i="1" s="1"/>
  <c r="DA321" i="1"/>
  <c r="DB321" i="1" s="1"/>
  <c r="DI321" i="1"/>
  <c r="DJ321" i="1" s="1"/>
  <c r="DQ321" i="1"/>
  <c r="DR321" i="1" s="1"/>
  <c r="DY321" i="1"/>
  <c r="DZ321" i="1" s="1"/>
  <c r="EG321" i="1"/>
  <c r="EH321" i="1" s="1"/>
  <c r="CU321" i="1"/>
  <c r="CV321" i="1" s="1"/>
  <c r="DC321" i="1"/>
  <c r="DD321" i="1" s="1"/>
  <c r="DK321" i="1"/>
  <c r="DL321" i="1" s="1"/>
  <c r="DS321" i="1"/>
  <c r="DT321" i="1" s="1"/>
  <c r="EA321" i="1"/>
  <c r="EB321" i="1" s="1"/>
  <c r="EI321" i="1"/>
  <c r="EJ321" i="1" s="1"/>
  <c r="CW321" i="1"/>
  <c r="CX321" i="1" s="1"/>
  <c r="DE321" i="1"/>
  <c r="DF321" i="1" s="1"/>
  <c r="DM321" i="1"/>
  <c r="DN321" i="1" s="1"/>
  <c r="DU321" i="1"/>
  <c r="DV321" i="1" s="1"/>
  <c r="EC321" i="1"/>
  <c r="ED321" i="1" s="1"/>
  <c r="CY317" i="1"/>
  <c r="CZ317" i="1" s="1"/>
  <c r="DG317" i="1"/>
  <c r="DH317" i="1" s="1"/>
  <c r="DO317" i="1"/>
  <c r="DP317" i="1" s="1"/>
  <c r="DW317" i="1"/>
  <c r="DX317" i="1" s="1"/>
  <c r="EE317" i="1"/>
  <c r="EF317" i="1" s="1"/>
  <c r="DA317" i="1"/>
  <c r="DB317" i="1" s="1"/>
  <c r="DI317" i="1"/>
  <c r="DJ317" i="1" s="1"/>
  <c r="DQ317" i="1"/>
  <c r="DR317" i="1" s="1"/>
  <c r="DY317" i="1"/>
  <c r="DZ317" i="1" s="1"/>
  <c r="EG317" i="1"/>
  <c r="EH317" i="1" s="1"/>
  <c r="CU317" i="1"/>
  <c r="CV317" i="1" s="1"/>
  <c r="DC317" i="1"/>
  <c r="DD317" i="1" s="1"/>
  <c r="DK317" i="1"/>
  <c r="DL317" i="1" s="1"/>
  <c r="DS317" i="1"/>
  <c r="DT317" i="1" s="1"/>
  <c r="EA317" i="1"/>
  <c r="EB317" i="1" s="1"/>
  <c r="EI317" i="1"/>
  <c r="EJ317" i="1" s="1"/>
  <c r="CW317" i="1"/>
  <c r="CX317" i="1" s="1"/>
  <c r="DE317" i="1"/>
  <c r="DF317" i="1" s="1"/>
  <c r="DM317" i="1"/>
  <c r="DN317" i="1" s="1"/>
  <c r="DU317" i="1"/>
  <c r="DV317" i="1" s="1"/>
  <c r="EC317" i="1"/>
  <c r="ED317" i="1" s="1"/>
  <c r="CY313" i="1"/>
  <c r="CZ313" i="1" s="1"/>
  <c r="DG313" i="1"/>
  <c r="DH313" i="1" s="1"/>
  <c r="DO313" i="1"/>
  <c r="DP313" i="1" s="1"/>
  <c r="DW313" i="1"/>
  <c r="DX313" i="1" s="1"/>
  <c r="EE313" i="1"/>
  <c r="EF313" i="1" s="1"/>
  <c r="DA313" i="1"/>
  <c r="DB313" i="1" s="1"/>
  <c r="DI313" i="1"/>
  <c r="DJ313" i="1" s="1"/>
  <c r="DQ313" i="1"/>
  <c r="DR313" i="1" s="1"/>
  <c r="DY313" i="1"/>
  <c r="DZ313" i="1" s="1"/>
  <c r="EG313" i="1"/>
  <c r="EH313" i="1" s="1"/>
  <c r="CU313" i="1"/>
  <c r="CV313" i="1" s="1"/>
  <c r="DC313" i="1"/>
  <c r="DD313" i="1" s="1"/>
  <c r="DS313" i="1"/>
  <c r="DT313" i="1" s="1"/>
  <c r="EA313" i="1"/>
  <c r="EB313" i="1" s="1"/>
  <c r="EI313" i="1"/>
  <c r="EJ313" i="1" s="1"/>
  <c r="CW313" i="1"/>
  <c r="CX313" i="1" s="1"/>
  <c r="DE313" i="1"/>
  <c r="DF313" i="1" s="1"/>
  <c r="DM313" i="1"/>
  <c r="DN313" i="1" s="1"/>
  <c r="DU313" i="1"/>
  <c r="DV313" i="1" s="1"/>
  <c r="EC313" i="1"/>
  <c r="ED313" i="1" s="1"/>
  <c r="DK313" i="1"/>
  <c r="DL313" i="1" s="1"/>
  <c r="CY309" i="1"/>
  <c r="CZ309" i="1" s="1"/>
  <c r="DG309" i="1"/>
  <c r="DH309" i="1" s="1"/>
  <c r="DO309" i="1"/>
  <c r="DP309" i="1" s="1"/>
  <c r="DW309" i="1"/>
  <c r="DX309" i="1" s="1"/>
  <c r="EE309" i="1"/>
  <c r="EF309" i="1" s="1"/>
  <c r="DA309" i="1"/>
  <c r="DB309" i="1" s="1"/>
  <c r="DI309" i="1"/>
  <c r="DJ309" i="1" s="1"/>
  <c r="DQ309" i="1"/>
  <c r="DR309" i="1" s="1"/>
  <c r="DY309" i="1"/>
  <c r="DZ309" i="1" s="1"/>
  <c r="EG309" i="1"/>
  <c r="EH309" i="1" s="1"/>
  <c r="CU309" i="1"/>
  <c r="CV309" i="1" s="1"/>
  <c r="DC309" i="1"/>
  <c r="DD309" i="1" s="1"/>
  <c r="DK309" i="1"/>
  <c r="DL309" i="1" s="1"/>
  <c r="DS309" i="1"/>
  <c r="DT309" i="1" s="1"/>
  <c r="EA309" i="1"/>
  <c r="EB309" i="1" s="1"/>
  <c r="EI309" i="1"/>
  <c r="EJ309" i="1" s="1"/>
  <c r="CW309" i="1"/>
  <c r="CX309" i="1" s="1"/>
  <c r="DE309" i="1"/>
  <c r="DF309" i="1" s="1"/>
  <c r="DM309" i="1"/>
  <c r="DN309" i="1" s="1"/>
  <c r="DU309" i="1"/>
  <c r="DV309" i="1" s="1"/>
  <c r="EC309" i="1"/>
  <c r="ED309" i="1" s="1"/>
  <c r="CY305" i="1"/>
  <c r="CZ305" i="1" s="1"/>
  <c r="DG305" i="1"/>
  <c r="DH305" i="1" s="1"/>
  <c r="DO305" i="1"/>
  <c r="DP305" i="1" s="1"/>
  <c r="DW305" i="1"/>
  <c r="DX305" i="1" s="1"/>
  <c r="EE305" i="1"/>
  <c r="EF305" i="1" s="1"/>
  <c r="DA305" i="1"/>
  <c r="DB305" i="1" s="1"/>
  <c r="DI305" i="1"/>
  <c r="DJ305" i="1" s="1"/>
  <c r="DQ305" i="1"/>
  <c r="DR305" i="1" s="1"/>
  <c r="DY305" i="1"/>
  <c r="DZ305" i="1" s="1"/>
  <c r="EG305" i="1"/>
  <c r="EH305" i="1" s="1"/>
  <c r="CU305" i="1"/>
  <c r="CV305" i="1" s="1"/>
  <c r="DC305" i="1"/>
  <c r="DD305" i="1" s="1"/>
  <c r="DK305" i="1"/>
  <c r="DL305" i="1" s="1"/>
  <c r="DS305" i="1"/>
  <c r="DT305" i="1" s="1"/>
  <c r="EA305" i="1"/>
  <c r="EB305" i="1" s="1"/>
  <c r="EI305" i="1"/>
  <c r="EJ305" i="1" s="1"/>
  <c r="CW305" i="1"/>
  <c r="CX305" i="1" s="1"/>
  <c r="DE305" i="1"/>
  <c r="DF305" i="1" s="1"/>
  <c r="DM305" i="1"/>
  <c r="DN305" i="1" s="1"/>
  <c r="DU305" i="1"/>
  <c r="DV305" i="1" s="1"/>
  <c r="EC305" i="1"/>
  <c r="ED305" i="1" s="1"/>
  <c r="CY301" i="1"/>
  <c r="CZ301" i="1" s="1"/>
  <c r="DG301" i="1"/>
  <c r="DH301" i="1" s="1"/>
  <c r="DO301" i="1"/>
  <c r="DP301" i="1" s="1"/>
  <c r="DW301" i="1"/>
  <c r="DX301" i="1" s="1"/>
  <c r="EE301" i="1"/>
  <c r="EF301" i="1" s="1"/>
  <c r="DA301" i="1"/>
  <c r="DB301" i="1" s="1"/>
  <c r="DI301" i="1"/>
  <c r="DJ301" i="1" s="1"/>
  <c r="DQ301" i="1"/>
  <c r="DR301" i="1" s="1"/>
  <c r="DY301" i="1"/>
  <c r="DZ301" i="1" s="1"/>
  <c r="EG301" i="1"/>
  <c r="EH301" i="1" s="1"/>
  <c r="CU301" i="1"/>
  <c r="CV301" i="1" s="1"/>
  <c r="DC301" i="1"/>
  <c r="DD301" i="1" s="1"/>
  <c r="DK301" i="1"/>
  <c r="DL301" i="1" s="1"/>
  <c r="DS301" i="1"/>
  <c r="DT301" i="1" s="1"/>
  <c r="EA301" i="1"/>
  <c r="EB301" i="1" s="1"/>
  <c r="EI301" i="1"/>
  <c r="EJ301" i="1" s="1"/>
  <c r="CW301" i="1"/>
  <c r="CX301" i="1" s="1"/>
  <c r="DE301" i="1"/>
  <c r="DF301" i="1" s="1"/>
  <c r="DM301" i="1"/>
  <c r="DN301" i="1" s="1"/>
  <c r="DU301" i="1"/>
  <c r="DV301" i="1" s="1"/>
  <c r="EC301" i="1"/>
  <c r="ED301" i="1" s="1"/>
  <c r="CY297" i="1"/>
  <c r="CZ297" i="1" s="1"/>
  <c r="DG297" i="1"/>
  <c r="DH297" i="1" s="1"/>
  <c r="DO297" i="1"/>
  <c r="DP297" i="1" s="1"/>
  <c r="DW297" i="1"/>
  <c r="DX297" i="1" s="1"/>
  <c r="EE297" i="1"/>
  <c r="EF297" i="1" s="1"/>
  <c r="DA297" i="1"/>
  <c r="DB297" i="1" s="1"/>
  <c r="DI297" i="1"/>
  <c r="DJ297" i="1" s="1"/>
  <c r="DQ297" i="1"/>
  <c r="DR297" i="1" s="1"/>
  <c r="DY297" i="1"/>
  <c r="DZ297" i="1" s="1"/>
  <c r="EG297" i="1"/>
  <c r="EH297" i="1" s="1"/>
  <c r="CU297" i="1"/>
  <c r="CV297" i="1" s="1"/>
  <c r="DC297" i="1"/>
  <c r="DD297" i="1" s="1"/>
  <c r="DK297" i="1"/>
  <c r="DL297" i="1" s="1"/>
  <c r="DS297" i="1"/>
  <c r="DT297" i="1" s="1"/>
  <c r="EA297" i="1"/>
  <c r="EB297" i="1" s="1"/>
  <c r="CW297" i="1"/>
  <c r="CX297" i="1" s="1"/>
  <c r="DE297" i="1"/>
  <c r="DF297" i="1" s="1"/>
  <c r="DM297" i="1"/>
  <c r="DN297" i="1" s="1"/>
  <c r="DU297" i="1"/>
  <c r="DV297" i="1" s="1"/>
  <c r="EC297" i="1"/>
  <c r="ED297" i="1" s="1"/>
  <c r="EI297" i="1"/>
  <c r="EJ297" i="1" s="1"/>
  <c r="CY293" i="1"/>
  <c r="CZ293" i="1" s="1"/>
  <c r="DG293" i="1"/>
  <c r="DH293" i="1" s="1"/>
  <c r="DO293" i="1"/>
  <c r="DP293" i="1" s="1"/>
  <c r="DW293" i="1"/>
  <c r="DX293" i="1" s="1"/>
  <c r="EE293" i="1"/>
  <c r="EF293" i="1" s="1"/>
  <c r="DI293" i="1"/>
  <c r="DJ293" i="1" s="1"/>
  <c r="DQ293" i="1"/>
  <c r="DR293" i="1" s="1"/>
  <c r="DY293" i="1"/>
  <c r="DZ293" i="1" s="1"/>
  <c r="EG293" i="1"/>
  <c r="EH293" i="1" s="1"/>
  <c r="CU293" i="1"/>
  <c r="CV293" i="1" s="1"/>
  <c r="DC293" i="1"/>
  <c r="DD293" i="1" s="1"/>
  <c r="DK293" i="1"/>
  <c r="DL293" i="1" s="1"/>
  <c r="DS293" i="1"/>
  <c r="DT293" i="1" s="1"/>
  <c r="EA293" i="1"/>
  <c r="EB293" i="1" s="1"/>
  <c r="EI293" i="1"/>
  <c r="EJ293" i="1" s="1"/>
  <c r="CW293" i="1"/>
  <c r="CX293" i="1" s="1"/>
  <c r="DE293" i="1"/>
  <c r="DF293" i="1" s="1"/>
  <c r="DM293" i="1"/>
  <c r="DN293" i="1" s="1"/>
  <c r="DU293" i="1"/>
  <c r="DV293" i="1" s="1"/>
  <c r="EC293" i="1"/>
  <c r="ED293" i="1" s="1"/>
  <c r="DA293" i="1"/>
  <c r="DB293" i="1" s="1"/>
  <c r="CY289" i="1"/>
  <c r="CZ289" i="1" s="1"/>
  <c r="DG289" i="1"/>
  <c r="DH289" i="1" s="1"/>
  <c r="DO289" i="1"/>
  <c r="DP289" i="1" s="1"/>
  <c r="DW289" i="1"/>
  <c r="DX289" i="1" s="1"/>
  <c r="EE289" i="1"/>
  <c r="EF289" i="1" s="1"/>
  <c r="DA289" i="1"/>
  <c r="DB289" i="1" s="1"/>
  <c r="DI289" i="1"/>
  <c r="DJ289" i="1" s="1"/>
  <c r="DQ289" i="1"/>
  <c r="DR289" i="1" s="1"/>
  <c r="DY289" i="1"/>
  <c r="DZ289" i="1" s="1"/>
  <c r="EG289" i="1"/>
  <c r="EH289" i="1" s="1"/>
  <c r="CU289" i="1"/>
  <c r="CV289" i="1" s="1"/>
  <c r="DC289" i="1"/>
  <c r="DD289" i="1" s="1"/>
  <c r="DK289" i="1"/>
  <c r="DL289" i="1" s="1"/>
  <c r="DS289" i="1"/>
  <c r="DT289" i="1" s="1"/>
  <c r="EA289" i="1"/>
  <c r="EB289" i="1" s="1"/>
  <c r="EI289" i="1"/>
  <c r="EJ289" i="1" s="1"/>
  <c r="CW289" i="1"/>
  <c r="CX289" i="1" s="1"/>
  <c r="DE289" i="1"/>
  <c r="DF289" i="1" s="1"/>
  <c r="DM289" i="1"/>
  <c r="DN289" i="1" s="1"/>
  <c r="DU289" i="1"/>
  <c r="DV289" i="1" s="1"/>
  <c r="EC289" i="1"/>
  <c r="ED289" i="1" s="1"/>
  <c r="CY285" i="1"/>
  <c r="CZ285" i="1" s="1"/>
  <c r="DG285" i="1"/>
  <c r="DH285" i="1" s="1"/>
  <c r="DO285" i="1"/>
  <c r="DP285" i="1" s="1"/>
  <c r="DW285" i="1"/>
  <c r="DX285" i="1" s="1"/>
  <c r="EE285" i="1"/>
  <c r="EF285" i="1" s="1"/>
  <c r="DA285" i="1"/>
  <c r="DB285" i="1" s="1"/>
  <c r="DI285" i="1"/>
  <c r="DJ285" i="1" s="1"/>
  <c r="DQ285" i="1"/>
  <c r="DR285" i="1" s="1"/>
  <c r="DY285" i="1"/>
  <c r="DZ285" i="1" s="1"/>
  <c r="EG285" i="1"/>
  <c r="EH285" i="1" s="1"/>
  <c r="CU285" i="1"/>
  <c r="CV285" i="1" s="1"/>
  <c r="DC285" i="1"/>
  <c r="DD285" i="1" s="1"/>
  <c r="DK285" i="1"/>
  <c r="DL285" i="1" s="1"/>
  <c r="DS285" i="1"/>
  <c r="DT285" i="1" s="1"/>
  <c r="EA285" i="1"/>
  <c r="EB285" i="1" s="1"/>
  <c r="EI285" i="1"/>
  <c r="EJ285" i="1" s="1"/>
  <c r="CW285" i="1"/>
  <c r="CX285" i="1" s="1"/>
  <c r="DE285" i="1"/>
  <c r="DF285" i="1" s="1"/>
  <c r="DM285" i="1"/>
  <c r="DN285" i="1" s="1"/>
  <c r="DU285" i="1"/>
  <c r="DV285" i="1" s="1"/>
  <c r="EC285" i="1"/>
  <c r="ED285" i="1" s="1"/>
  <c r="CY281" i="1"/>
  <c r="CZ281" i="1" s="1"/>
  <c r="DG281" i="1"/>
  <c r="DH281" i="1" s="1"/>
  <c r="DO281" i="1"/>
  <c r="DP281" i="1" s="1"/>
  <c r="DW281" i="1"/>
  <c r="DX281" i="1" s="1"/>
  <c r="EE281" i="1"/>
  <c r="EF281" i="1" s="1"/>
  <c r="DA281" i="1"/>
  <c r="DB281" i="1" s="1"/>
  <c r="DI281" i="1"/>
  <c r="DJ281" i="1" s="1"/>
  <c r="DQ281" i="1"/>
  <c r="DR281" i="1" s="1"/>
  <c r="DY281" i="1"/>
  <c r="DZ281" i="1" s="1"/>
  <c r="EG281" i="1"/>
  <c r="EH281" i="1" s="1"/>
  <c r="CU281" i="1"/>
  <c r="CV281" i="1" s="1"/>
  <c r="DC281" i="1"/>
  <c r="DD281" i="1" s="1"/>
  <c r="DK281" i="1"/>
  <c r="DL281" i="1" s="1"/>
  <c r="DS281" i="1"/>
  <c r="DT281" i="1" s="1"/>
  <c r="EA281" i="1"/>
  <c r="EB281" i="1" s="1"/>
  <c r="EI281" i="1"/>
  <c r="EJ281" i="1" s="1"/>
  <c r="CW281" i="1"/>
  <c r="CX281" i="1" s="1"/>
  <c r="DE281" i="1"/>
  <c r="DF281" i="1" s="1"/>
  <c r="DM281" i="1"/>
  <c r="DN281" i="1" s="1"/>
  <c r="DU281" i="1"/>
  <c r="DV281" i="1" s="1"/>
  <c r="EC281" i="1"/>
  <c r="ED281" i="1" s="1"/>
  <c r="CY277" i="1"/>
  <c r="CZ277" i="1" s="1"/>
  <c r="DG277" i="1"/>
  <c r="DH277" i="1" s="1"/>
  <c r="DO277" i="1"/>
  <c r="DP277" i="1" s="1"/>
  <c r="DW277" i="1"/>
  <c r="DX277" i="1" s="1"/>
  <c r="EE277" i="1"/>
  <c r="EF277" i="1" s="1"/>
  <c r="DA277" i="1"/>
  <c r="DB277" i="1" s="1"/>
  <c r="DI277" i="1"/>
  <c r="DJ277" i="1" s="1"/>
  <c r="DQ277" i="1"/>
  <c r="DR277" i="1" s="1"/>
  <c r="DY277" i="1"/>
  <c r="DZ277" i="1" s="1"/>
  <c r="EG277" i="1"/>
  <c r="EH277" i="1" s="1"/>
  <c r="CU277" i="1"/>
  <c r="CV277" i="1" s="1"/>
  <c r="DC277" i="1"/>
  <c r="DD277" i="1" s="1"/>
  <c r="DK277" i="1"/>
  <c r="DL277" i="1" s="1"/>
  <c r="DS277" i="1"/>
  <c r="DT277" i="1" s="1"/>
  <c r="EA277" i="1"/>
  <c r="EB277" i="1" s="1"/>
  <c r="EI277" i="1"/>
  <c r="EJ277" i="1" s="1"/>
  <c r="CW277" i="1"/>
  <c r="CX277" i="1" s="1"/>
  <c r="DE277" i="1"/>
  <c r="DF277" i="1" s="1"/>
  <c r="DM277" i="1"/>
  <c r="DN277" i="1" s="1"/>
  <c r="DU277" i="1"/>
  <c r="DV277" i="1" s="1"/>
  <c r="EC277" i="1"/>
  <c r="ED277" i="1" s="1"/>
  <c r="CY273" i="1"/>
  <c r="CZ273" i="1" s="1"/>
  <c r="DG273" i="1"/>
  <c r="DH273" i="1" s="1"/>
  <c r="DO273" i="1"/>
  <c r="DP273" i="1" s="1"/>
  <c r="DW273" i="1"/>
  <c r="DX273" i="1" s="1"/>
  <c r="EE273" i="1"/>
  <c r="EF273" i="1" s="1"/>
  <c r="DA273" i="1"/>
  <c r="DB273" i="1" s="1"/>
  <c r="DI273" i="1"/>
  <c r="DJ273" i="1" s="1"/>
  <c r="DQ273" i="1"/>
  <c r="DR273" i="1" s="1"/>
  <c r="DY273" i="1"/>
  <c r="DZ273" i="1" s="1"/>
  <c r="EG273" i="1"/>
  <c r="EH273" i="1" s="1"/>
  <c r="CU273" i="1"/>
  <c r="CV273" i="1" s="1"/>
  <c r="DK273" i="1"/>
  <c r="DL273" i="1" s="1"/>
  <c r="DS273" i="1"/>
  <c r="DT273" i="1" s="1"/>
  <c r="EA273" i="1"/>
  <c r="EB273" i="1" s="1"/>
  <c r="EI273" i="1"/>
  <c r="EJ273" i="1" s="1"/>
  <c r="CW273" i="1"/>
  <c r="CX273" i="1" s="1"/>
  <c r="DE273" i="1"/>
  <c r="DF273" i="1" s="1"/>
  <c r="DM273" i="1"/>
  <c r="DN273" i="1" s="1"/>
  <c r="DU273" i="1"/>
  <c r="DV273" i="1" s="1"/>
  <c r="EC273" i="1"/>
  <c r="ED273" i="1" s="1"/>
  <c r="DC273" i="1"/>
  <c r="DD273" i="1" s="1"/>
  <c r="CY269" i="1"/>
  <c r="CZ269" i="1" s="1"/>
  <c r="DG269" i="1"/>
  <c r="DH269" i="1" s="1"/>
  <c r="DO269" i="1"/>
  <c r="DP269" i="1" s="1"/>
  <c r="DW269" i="1"/>
  <c r="DX269" i="1" s="1"/>
  <c r="EE269" i="1"/>
  <c r="EF269" i="1" s="1"/>
  <c r="DA269" i="1"/>
  <c r="DB269" i="1" s="1"/>
  <c r="DI269" i="1"/>
  <c r="DJ269" i="1" s="1"/>
  <c r="DQ269" i="1"/>
  <c r="DR269" i="1" s="1"/>
  <c r="DY269" i="1"/>
  <c r="DZ269" i="1" s="1"/>
  <c r="EG269" i="1"/>
  <c r="EH269" i="1" s="1"/>
  <c r="CU269" i="1"/>
  <c r="CV269" i="1" s="1"/>
  <c r="DC269" i="1"/>
  <c r="DD269" i="1" s="1"/>
  <c r="DK269" i="1"/>
  <c r="DL269" i="1" s="1"/>
  <c r="DS269" i="1"/>
  <c r="DT269" i="1" s="1"/>
  <c r="EA269" i="1"/>
  <c r="EB269" i="1" s="1"/>
  <c r="EI269" i="1"/>
  <c r="EJ269" i="1" s="1"/>
  <c r="CW269" i="1"/>
  <c r="CX269" i="1" s="1"/>
  <c r="DE269" i="1"/>
  <c r="DF269" i="1" s="1"/>
  <c r="DM269" i="1"/>
  <c r="DN269" i="1" s="1"/>
  <c r="DU269" i="1"/>
  <c r="DV269" i="1" s="1"/>
  <c r="EC269" i="1"/>
  <c r="ED269" i="1" s="1"/>
  <c r="CY265" i="1"/>
  <c r="CZ265" i="1" s="1"/>
  <c r="DG265" i="1"/>
  <c r="DH265" i="1" s="1"/>
  <c r="DO265" i="1"/>
  <c r="DP265" i="1" s="1"/>
  <c r="DW265" i="1"/>
  <c r="DX265" i="1" s="1"/>
  <c r="EE265" i="1"/>
  <c r="EF265" i="1" s="1"/>
  <c r="DA265" i="1"/>
  <c r="DB265" i="1" s="1"/>
  <c r="DI265" i="1"/>
  <c r="DJ265" i="1" s="1"/>
  <c r="DQ265" i="1"/>
  <c r="DR265" i="1" s="1"/>
  <c r="DY265" i="1"/>
  <c r="DZ265" i="1" s="1"/>
  <c r="EG265" i="1"/>
  <c r="EH265" i="1" s="1"/>
  <c r="CU265" i="1"/>
  <c r="CV265" i="1" s="1"/>
  <c r="DC265" i="1"/>
  <c r="DD265" i="1" s="1"/>
  <c r="DK265" i="1"/>
  <c r="DL265" i="1" s="1"/>
  <c r="DS265" i="1"/>
  <c r="DT265" i="1" s="1"/>
  <c r="EA265" i="1"/>
  <c r="EB265" i="1" s="1"/>
  <c r="EI265" i="1"/>
  <c r="EJ265" i="1" s="1"/>
  <c r="CW265" i="1"/>
  <c r="CX265" i="1" s="1"/>
  <c r="DE265" i="1"/>
  <c r="DF265" i="1" s="1"/>
  <c r="DM265" i="1"/>
  <c r="DN265" i="1" s="1"/>
  <c r="DU265" i="1"/>
  <c r="DV265" i="1" s="1"/>
  <c r="EC265" i="1"/>
  <c r="ED265" i="1" s="1"/>
  <c r="DG261" i="1"/>
  <c r="DH261" i="1" s="1"/>
  <c r="DO261" i="1"/>
  <c r="DP261" i="1" s="1"/>
  <c r="DW261" i="1"/>
  <c r="DX261" i="1" s="1"/>
  <c r="EE261" i="1"/>
  <c r="EF261" i="1" s="1"/>
  <c r="DA261" i="1"/>
  <c r="DB261" i="1" s="1"/>
  <c r="DI261" i="1"/>
  <c r="DJ261" i="1" s="1"/>
  <c r="DQ261" i="1"/>
  <c r="DR261" i="1" s="1"/>
  <c r="DY261" i="1"/>
  <c r="DZ261" i="1" s="1"/>
  <c r="EG261" i="1"/>
  <c r="EH261" i="1" s="1"/>
  <c r="CU261" i="1"/>
  <c r="CV261" i="1" s="1"/>
  <c r="DC261" i="1"/>
  <c r="DD261" i="1" s="1"/>
  <c r="DK261" i="1"/>
  <c r="DL261" i="1" s="1"/>
  <c r="DS261" i="1"/>
  <c r="DT261" i="1" s="1"/>
  <c r="EA261" i="1"/>
  <c r="EB261" i="1" s="1"/>
  <c r="EI261" i="1"/>
  <c r="EJ261" i="1" s="1"/>
  <c r="CW261" i="1"/>
  <c r="CX261" i="1" s="1"/>
  <c r="DE261" i="1"/>
  <c r="DF261" i="1" s="1"/>
  <c r="DM261" i="1"/>
  <c r="DN261" i="1" s="1"/>
  <c r="DU261" i="1"/>
  <c r="DV261" i="1" s="1"/>
  <c r="EC261" i="1"/>
  <c r="ED261" i="1" s="1"/>
  <c r="CY261" i="1"/>
  <c r="CZ261" i="1" s="1"/>
  <c r="CY257" i="1"/>
  <c r="CZ257" i="1" s="1"/>
  <c r="DG257" i="1"/>
  <c r="DH257" i="1" s="1"/>
  <c r="DW257" i="1"/>
  <c r="DX257" i="1" s="1"/>
  <c r="EE257" i="1"/>
  <c r="EF257" i="1" s="1"/>
  <c r="DA257" i="1"/>
  <c r="DB257" i="1" s="1"/>
  <c r="DI257" i="1"/>
  <c r="DJ257" i="1" s="1"/>
  <c r="DQ257" i="1"/>
  <c r="DR257" i="1" s="1"/>
  <c r="DY257" i="1"/>
  <c r="DZ257" i="1" s="1"/>
  <c r="EG257" i="1"/>
  <c r="EH257" i="1" s="1"/>
  <c r="CU257" i="1"/>
  <c r="CV257" i="1" s="1"/>
  <c r="DC257" i="1"/>
  <c r="DD257" i="1" s="1"/>
  <c r="DK257" i="1"/>
  <c r="DL257" i="1" s="1"/>
  <c r="DS257" i="1"/>
  <c r="DT257" i="1" s="1"/>
  <c r="EA257" i="1"/>
  <c r="EB257" i="1" s="1"/>
  <c r="EI257" i="1"/>
  <c r="EJ257" i="1" s="1"/>
  <c r="CW257" i="1"/>
  <c r="CX257" i="1" s="1"/>
  <c r="DE257" i="1"/>
  <c r="DF257" i="1" s="1"/>
  <c r="DM257" i="1"/>
  <c r="DN257" i="1" s="1"/>
  <c r="DU257" i="1"/>
  <c r="DV257" i="1" s="1"/>
  <c r="EC257" i="1"/>
  <c r="ED257" i="1" s="1"/>
  <c r="DO257" i="1"/>
  <c r="DP257" i="1" s="1"/>
  <c r="CY253" i="1"/>
  <c r="CZ253" i="1" s="1"/>
  <c r="DG253" i="1"/>
  <c r="DH253" i="1" s="1"/>
  <c r="DO253" i="1"/>
  <c r="DP253" i="1" s="1"/>
  <c r="DW253" i="1"/>
  <c r="DX253" i="1" s="1"/>
  <c r="EE253" i="1"/>
  <c r="EF253" i="1" s="1"/>
  <c r="DA253" i="1"/>
  <c r="DB253" i="1" s="1"/>
  <c r="DI253" i="1"/>
  <c r="DJ253" i="1" s="1"/>
  <c r="DQ253" i="1"/>
  <c r="DR253" i="1" s="1"/>
  <c r="DY253" i="1"/>
  <c r="DZ253" i="1" s="1"/>
  <c r="EG253" i="1"/>
  <c r="EH253" i="1" s="1"/>
  <c r="CU253" i="1"/>
  <c r="CV253" i="1" s="1"/>
  <c r="DC253" i="1"/>
  <c r="DD253" i="1" s="1"/>
  <c r="DK253" i="1"/>
  <c r="DL253" i="1" s="1"/>
  <c r="DS253" i="1"/>
  <c r="DT253" i="1" s="1"/>
  <c r="EA253" i="1"/>
  <c r="EB253" i="1" s="1"/>
  <c r="EI253" i="1"/>
  <c r="EJ253" i="1" s="1"/>
  <c r="CW253" i="1"/>
  <c r="CX253" i="1" s="1"/>
  <c r="DE253" i="1"/>
  <c r="DF253" i="1" s="1"/>
  <c r="DM253" i="1"/>
  <c r="DN253" i="1" s="1"/>
  <c r="DU253" i="1"/>
  <c r="DV253" i="1" s="1"/>
  <c r="EC253" i="1"/>
  <c r="ED253" i="1" s="1"/>
  <c r="CY249" i="1"/>
  <c r="CZ249" i="1" s="1"/>
  <c r="DG249" i="1"/>
  <c r="DH249" i="1" s="1"/>
  <c r="DO249" i="1"/>
  <c r="DP249" i="1" s="1"/>
  <c r="DW249" i="1"/>
  <c r="DX249" i="1" s="1"/>
  <c r="EE249" i="1"/>
  <c r="EF249" i="1" s="1"/>
  <c r="DA249" i="1"/>
  <c r="DB249" i="1" s="1"/>
  <c r="DI249" i="1"/>
  <c r="DJ249" i="1" s="1"/>
  <c r="DQ249" i="1"/>
  <c r="DR249" i="1" s="1"/>
  <c r="DY249" i="1"/>
  <c r="DZ249" i="1" s="1"/>
  <c r="EG249" i="1"/>
  <c r="EH249" i="1" s="1"/>
  <c r="CU249" i="1"/>
  <c r="CV249" i="1" s="1"/>
  <c r="DC249" i="1"/>
  <c r="DD249" i="1" s="1"/>
  <c r="DK249" i="1"/>
  <c r="DL249" i="1" s="1"/>
  <c r="DS249" i="1"/>
  <c r="DT249" i="1" s="1"/>
  <c r="EA249" i="1"/>
  <c r="EB249" i="1" s="1"/>
  <c r="EI249" i="1"/>
  <c r="EJ249" i="1" s="1"/>
  <c r="CW249" i="1"/>
  <c r="CX249" i="1" s="1"/>
  <c r="DE249" i="1"/>
  <c r="DF249" i="1" s="1"/>
  <c r="DM249" i="1"/>
  <c r="DN249" i="1" s="1"/>
  <c r="DU249" i="1"/>
  <c r="DV249" i="1" s="1"/>
  <c r="EC249" i="1"/>
  <c r="ED249" i="1" s="1"/>
  <c r="CY245" i="1"/>
  <c r="CZ245" i="1" s="1"/>
  <c r="DG245" i="1"/>
  <c r="DH245" i="1" s="1"/>
  <c r="DO245" i="1"/>
  <c r="DP245" i="1" s="1"/>
  <c r="DW245" i="1"/>
  <c r="DX245" i="1" s="1"/>
  <c r="EE245" i="1"/>
  <c r="EF245" i="1" s="1"/>
  <c r="DA245" i="1"/>
  <c r="DB245" i="1" s="1"/>
  <c r="DI245" i="1"/>
  <c r="DJ245" i="1" s="1"/>
  <c r="DQ245" i="1"/>
  <c r="DR245" i="1" s="1"/>
  <c r="DY245" i="1"/>
  <c r="DZ245" i="1" s="1"/>
  <c r="EG245" i="1"/>
  <c r="EH245" i="1" s="1"/>
  <c r="CU245" i="1"/>
  <c r="CV245" i="1" s="1"/>
  <c r="DC245" i="1"/>
  <c r="DD245" i="1" s="1"/>
  <c r="DK245" i="1"/>
  <c r="DL245" i="1" s="1"/>
  <c r="DS245" i="1"/>
  <c r="DT245" i="1" s="1"/>
  <c r="EA245" i="1"/>
  <c r="EB245" i="1" s="1"/>
  <c r="EI245" i="1"/>
  <c r="EJ245" i="1" s="1"/>
  <c r="CW245" i="1"/>
  <c r="CX245" i="1" s="1"/>
  <c r="DE245" i="1"/>
  <c r="DF245" i="1" s="1"/>
  <c r="DM245" i="1"/>
  <c r="DN245" i="1" s="1"/>
  <c r="DU245" i="1"/>
  <c r="DV245" i="1" s="1"/>
  <c r="EC245" i="1"/>
  <c r="ED245" i="1" s="1"/>
  <c r="CY241" i="1"/>
  <c r="CZ241" i="1" s="1"/>
  <c r="DG241" i="1"/>
  <c r="DH241" i="1" s="1"/>
  <c r="DO241" i="1"/>
  <c r="DP241" i="1" s="1"/>
  <c r="DW241" i="1"/>
  <c r="DX241" i="1" s="1"/>
  <c r="EE241" i="1"/>
  <c r="EF241" i="1" s="1"/>
  <c r="DA241" i="1"/>
  <c r="DB241" i="1" s="1"/>
  <c r="DI241" i="1"/>
  <c r="DJ241" i="1" s="1"/>
  <c r="DQ241" i="1"/>
  <c r="DR241" i="1" s="1"/>
  <c r="DY241" i="1"/>
  <c r="DZ241" i="1" s="1"/>
  <c r="EG241" i="1"/>
  <c r="EH241" i="1" s="1"/>
  <c r="CU241" i="1"/>
  <c r="CV241" i="1" s="1"/>
  <c r="DC241" i="1"/>
  <c r="DD241" i="1" s="1"/>
  <c r="DK241" i="1"/>
  <c r="DL241" i="1" s="1"/>
  <c r="DS241" i="1"/>
  <c r="DT241" i="1" s="1"/>
  <c r="EA241" i="1"/>
  <c r="EB241" i="1" s="1"/>
  <c r="EI241" i="1"/>
  <c r="EJ241" i="1" s="1"/>
  <c r="CW241" i="1"/>
  <c r="CX241" i="1" s="1"/>
  <c r="DE241" i="1"/>
  <c r="DF241" i="1" s="1"/>
  <c r="DM241" i="1"/>
  <c r="DN241" i="1" s="1"/>
  <c r="DU241" i="1"/>
  <c r="DV241" i="1" s="1"/>
  <c r="EC241" i="1"/>
  <c r="ED241" i="1" s="1"/>
  <c r="CY237" i="1"/>
  <c r="CZ237" i="1" s="1"/>
  <c r="DG237" i="1"/>
  <c r="DH237" i="1" s="1"/>
  <c r="DO237" i="1"/>
  <c r="DP237" i="1" s="1"/>
  <c r="DW237" i="1"/>
  <c r="DX237" i="1" s="1"/>
  <c r="DA237" i="1"/>
  <c r="DB237" i="1" s="1"/>
  <c r="DI237" i="1"/>
  <c r="DJ237" i="1" s="1"/>
  <c r="DQ237" i="1"/>
  <c r="DR237" i="1" s="1"/>
  <c r="DY237" i="1"/>
  <c r="DZ237" i="1" s="1"/>
  <c r="EG237" i="1"/>
  <c r="EH237" i="1" s="1"/>
  <c r="CU237" i="1"/>
  <c r="CV237" i="1" s="1"/>
  <c r="DC237" i="1"/>
  <c r="DD237" i="1" s="1"/>
  <c r="DK237" i="1"/>
  <c r="DL237" i="1" s="1"/>
  <c r="DS237" i="1"/>
  <c r="DT237" i="1" s="1"/>
  <c r="EA237" i="1"/>
  <c r="EB237" i="1" s="1"/>
  <c r="EI237" i="1"/>
  <c r="EJ237" i="1" s="1"/>
  <c r="CW237" i="1"/>
  <c r="CX237" i="1" s="1"/>
  <c r="DE237" i="1"/>
  <c r="DF237" i="1" s="1"/>
  <c r="DM237" i="1"/>
  <c r="DN237" i="1" s="1"/>
  <c r="DU237" i="1"/>
  <c r="DV237" i="1" s="1"/>
  <c r="EC237" i="1"/>
  <c r="ED237" i="1" s="1"/>
  <c r="EE237" i="1"/>
  <c r="EF237" i="1" s="1"/>
  <c r="CY233" i="1"/>
  <c r="CZ233" i="1" s="1"/>
  <c r="DG233" i="1"/>
  <c r="DH233" i="1" s="1"/>
  <c r="DO233" i="1"/>
  <c r="DP233" i="1" s="1"/>
  <c r="DW233" i="1"/>
  <c r="DX233" i="1" s="1"/>
  <c r="EE233" i="1"/>
  <c r="EF233" i="1" s="1"/>
  <c r="DA233" i="1"/>
  <c r="DB233" i="1" s="1"/>
  <c r="DI233" i="1"/>
  <c r="DJ233" i="1" s="1"/>
  <c r="DQ233" i="1"/>
  <c r="DR233" i="1" s="1"/>
  <c r="DY233" i="1"/>
  <c r="DZ233" i="1" s="1"/>
  <c r="EG233" i="1"/>
  <c r="EH233" i="1" s="1"/>
  <c r="CU233" i="1"/>
  <c r="CV233" i="1" s="1"/>
  <c r="DC233" i="1"/>
  <c r="DD233" i="1" s="1"/>
  <c r="DK233" i="1"/>
  <c r="DL233" i="1" s="1"/>
  <c r="DS233" i="1"/>
  <c r="DT233" i="1" s="1"/>
  <c r="EA233" i="1"/>
  <c r="EB233" i="1" s="1"/>
  <c r="EI233" i="1"/>
  <c r="EJ233" i="1" s="1"/>
  <c r="CW233" i="1"/>
  <c r="CX233" i="1" s="1"/>
  <c r="DM233" i="1"/>
  <c r="DN233" i="1" s="1"/>
  <c r="DU233" i="1"/>
  <c r="DV233" i="1" s="1"/>
  <c r="EC233" i="1"/>
  <c r="ED233" i="1" s="1"/>
  <c r="DE233" i="1"/>
  <c r="DF233" i="1" s="1"/>
  <c r="CY229" i="1"/>
  <c r="CZ229" i="1" s="1"/>
  <c r="DG229" i="1"/>
  <c r="DH229" i="1" s="1"/>
  <c r="DO229" i="1"/>
  <c r="DP229" i="1" s="1"/>
  <c r="DW229" i="1"/>
  <c r="DX229" i="1" s="1"/>
  <c r="EE229" i="1"/>
  <c r="EF229" i="1" s="1"/>
  <c r="DA229" i="1"/>
  <c r="DB229" i="1" s="1"/>
  <c r="DI229" i="1"/>
  <c r="DJ229" i="1" s="1"/>
  <c r="DQ229" i="1"/>
  <c r="DR229" i="1" s="1"/>
  <c r="DY229" i="1"/>
  <c r="DZ229" i="1" s="1"/>
  <c r="EG229" i="1"/>
  <c r="EH229" i="1" s="1"/>
  <c r="CU229" i="1"/>
  <c r="CV229" i="1" s="1"/>
  <c r="DC229" i="1"/>
  <c r="DD229" i="1" s="1"/>
  <c r="DK229" i="1"/>
  <c r="DL229" i="1" s="1"/>
  <c r="DS229" i="1"/>
  <c r="DT229" i="1" s="1"/>
  <c r="EA229" i="1"/>
  <c r="EB229" i="1" s="1"/>
  <c r="EI229" i="1"/>
  <c r="EJ229" i="1" s="1"/>
  <c r="CW229" i="1"/>
  <c r="CX229" i="1" s="1"/>
  <c r="DE229" i="1"/>
  <c r="DF229" i="1" s="1"/>
  <c r="DM229" i="1"/>
  <c r="DN229" i="1" s="1"/>
  <c r="DU229" i="1"/>
  <c r="DV229" i="1" s="1"/>
  <c r="EC229" i="1"/>
  <c r="ED229" i="1" s="1"/>
  <c r="CU225" i="1"/>
  <c r="CV225" i="1" s="1"/>
  <c r="DC225" i="1"/>
  <c r="DD225" i="1" s="1"/>
  <c r="CW225" i="1"/>
  <c r="CX225" i="1" s="1"/>
  <c r="DE225" i="1"/>
  <c r="DF225" i="1" s="1"/>
  <c r="DG225" i="1"/>
  <c r="DH225" i="1" s="1"/>
  <c r="DO225" i="1"/>
  <c r="DP225" i="1" s="1"/>
  <c r="DW225" i="1"/>
  <c r="DX225" i="1" s="1"/>
  <c r="EE225" i="1"/>
  <c r="EF225" i="1" s="1"/>
  <c r="DI225" i="1"/>
  <c r="DJ225" i="1" s="1"/>
  <c r="DQ225" i="1"/>
  <c r="DR225" i="1" s="1"/>
  <c r="DY225" i="1"/>
  <c r="DZ225" i="1" s="1"/>
  <c r="EG225" i="1"/>
  <c r="EH225" i="1" s="1"/>
  <c r="CY225" i="1"/>
  <c r="CZ225" i="1" s="1"/>
  <c r="DK225" i="1"/>
  <c r="DL225" i="1" s="1"/>
  <c r="DS225" i="1"/>
  <c r="DT225" i="1" s="1"/>
  <c r="EA225" i="1"/>
  <c r="EB225" i="1" s="1"/>
  <c r="EI225" i="1"/>
  <c r="EJ225" i="1" s="1"/>
  <c r="DA225" i="1"/>
  <c r="DB225" i="1" s="1"/>
  <c r="DU225" i="1"/>
  <c r="DV225" i="1" s="1"/>
  <c r="EC225" i="1"/>
  <c r="ED225" i="1" s="1"/>
  <c r="DM225" i="1"/>
  <c r="DN225" i="1" s="1"/>
  <c r="CU221" i="1"/>
  <c r="CV221" i="1" s="1"/>
  <c r="DC221" i="1"/>
  <c r="DD221" i="1" s="1"/>
  <c r="DK221" i="1"/>
  <c r="DL221" i="1" s="1"/>
  <c r="DS221" i="1"/>
  <c r="DT221" i="1" s="1"/>
  <c r="EA221" i="1"/>
  <c r="EB221" i="1" s="1"/>
  <c r="EI221" i="1"/>
  <c r="EJ221" i="1" s="1"/>
  <c r="CW221" i="1"/>
  <c r="CX221" i="1" s="1"/>
  <c r="DE221" i="1"/>
  <c r="DF221" i="1" s="1"/>
  <c r="DM221" i="1"/>
  <c r="DN221" i="1" s="1"/>
  <c r="DU221" i="1"/>
  <c r="DV221" i="1" s="1"/>
  <c r="EC221" i="1"/>
  <c r="ED221" i="1" s="1"/>
  <c r="CY221" i="1"/>
  <c r="CZ221" i="1" s="1"/>
  <c r="DO221" i="1"/>
  <c r="DP221" i="1" s="1"/>
  <c r="EE221" i="1"/>
  <c r="EF221" i="1" s="1"/>
  <c r="DA221" i="1"/>
  <c r="DB221" i="1" s="1"/>
  <c r="DQ221" i="1"/>
  <c r="DR221" i="1" s="1"/>
  <c r="EG221" i="1"/>
  <c r="EH221" i="1" s="1"/>
  <c r="DG221" i="1"/>
  <c r="DH221" i="1" s="1"/>
  <c r="DI221" i="1"/>
  <c r="DJ221" i="1" s="1"/>
  <c r="DY221" i="1"/>
  <c r="DZ221" i="1" s="1"/>
  <c r="DW221" i="1"/>
  <c r="DX221" i="1" s="1"/>
  <c r="CU217" i="1"/>
  <c r="CV217" i="1" s="1"/>
  <c r="DC217" i="1"/>
  <c r="DD217" i="1" s="1"/>
  <c r="DK217" i="1"/>
  <c r="DL217" i="1" s="1"/>
  <c r="DS217" i="1"/>
  <c r="DT217" i="1" s="1"/>
  <c r="EA217" i="1"/>
  <c r="EB217" i="1" s="1"/>
  <c r="EI217" i="1"/>
  <c r="EJ217" i="1" s="1"/>
  <c r="CW217" i="1"/>
  <c r="CX217" i="1" s="1"/>
  <c r="DE217" i="1"/>
  <c r="DF217" i="1" s="1"/>
  <c r="DM217" i="1"/>
  <c r="DN217" i="1" s="1"/>
  <c r="DU217" i="1"/>
  <c r="DV217" i="1" s="1"/>
  <c r="EC217" i="1"/>
  <c r="ED217" i="1" s="1"/>
  <c r="DG217" i="1"/>
  <c r="DH217" i="1" s="1"/>
  <c r="DW217" i="1"/>
  <c r="DX217" i="1" s="1"/>
  <c r="DI217" i="1"/>
  <c r="DJ217" i="1" s="1"/>
  <c r="DY217" i="1"/>
  <c r="DZ217" i="1" s="1"/>
  <c r="CY217" i="1"/>
  <c r="CZ217" i="1" s="1"/>
  <c r="DO217" i="1"/>
  <c r="DP217" i="1" s="1"/>
  <c r="EE217" i="1"/>
  <c r="EF217" i="1" s="1"/>
  <c r="DA217" i="1"/>
  <c r="DB217" i="1" s="1"/>
  <c r="DQ217" i="1"/>
  <c r="DR217" i="1" s="1"/>
  <c r="EG217" i="1"/>
  <c r="EH217" i="1" s="1"/>
  <c r="CU213" i="1"/>
  <c r="CV213" i="1" s="1"/>
  <c r="DC213" i="1"/>
  <c r="DD213" i="1" s="1"/>
  <c r="DK213" i="1"/>
  <c r="DL213" i="1" s="1"/>
  <c r="DS213" i="1"/>
  <c r="DT213" i="1" s="1"/>
  <c r="EA213" i="1"/>
  <c r="EB213" i="1" s="1"/>
  <c r="EI213" i="1"/>
  <c r="EJ213" i="1" s="1"/>
  <c r="CW213" i="1"/>
  <c r="CX213" i="1" s="1"/>
  <c r="DE213" i="1"/>
  <c r="DF213" i="1" s="1"/>
  <c r="DM213" i="1"/>
  <c r="DN213" i="1" s="1"/>
  <c r="DU213" i="1"/>
  <c r="DV213" i="1" s="1"/>
  <c r="EC213" i="1"/>
  <c r="ED213" i="1" s="1"/>
  <c r="CY213" i="1"/>
  <c r="CZ213" i="1" s="1"/>
  <c r="DO213" i="1"/>
  <c r="DP213" i="1" s="1"/>
  <c r="EE213" i="1"/>
  <c r="EF213" i="1" s="1"/>
  <c r="DA213" i="1"/>
  <c r="DB213" i="1" s="1"/>
  <c r="DQ213" i="1"/>
  <c r="DR213" i="1" s="1"/>
  <c r="EG213" i="1"/>
  <c r="EH213" i="1" s="1"/>
  <c r="DG213" i="1"/>
  <c r="DH213" i="1" s="1"/>
  <c r="DW213" i="1"/>
  <c r="DX213" i="1" s="1"/>
  <c r="DY213" i="1"/>
  <c r="DZ213" i="1" s="1"/>
  <c r="DI213" i="1"/>
  <c r="DJ213" i="1" s="1"/>
  <c r="CU209" i="1"/>
  <c r="CV209" i="1" s="1"/>
  <c r="DC209" i="1"/>
  <c r="DD209" i="1" s="1"/>
  <c r="DK209" i="1"/>
  <c r="DL209" i="1" s="1"/>
  <c r="DS209" i="1"/>
  <c r="DT209" i="1" s="1"/>
  <c r="EA209" i="1"/>
  <c r="EB209" i="1" s="1"/>
  <c r="EI209" i="1"/>
  <c r="EJ209" i="1" s="1"/>
  <c r="CW209" i="1"/>
  <c r="CX209" i="1" s="1"/>
  <c r="DE209" i="1"/>
  <c r="DF209" i="1" s="1"/>
  <c r="DM209" i="1"/>
  <c r="DN209" i="1" s="1"/>
  <c r="DU209" i="1"/>
  <c r="DV209" i="1" s="1"/>
  <c r="EC209" i="1"/>
  <c r="ED209" i="1" s="1"/>
  <c r="DG209" i="1"/>
  <c r="DH209" i="1" s="1"/>
  <c r="DW209" i="1"/>
  <c r="DX209" i="1" s="1"/>
  <c r="DI209" i="1"/>
  <c r="DJ209" i="1" s="1"/>
  <c r="DY209" i="1"/>
  <c r="DZ209" i="1" s="1"/>
  <c r="CY209" i="1"/>
  <c r="CZ209" i="1" s="1"/>
  <c r="DO209" i="1"/>
  <c r="DP209" i="1" s="1"/>
  <c r="EE209" i="1"/>
  <c r="EF209" i="1" s="1"/>
  <c r="DA209" i="1"/>
  <c r="DB209" i="1" s="1"/>
  <c r="DQ209" i="1"/>
  <c r="DR209" i="1" s="1"/>
  <c r="EG209" i="1"/>
  <c r="EH209" i="1" s="1"/>
  <c r="DA205" i="1"/>
  <c r="DB205" i="1" s="1"/>
  <c r="DK205" i="1"/>
  <c r="DL205" i="1" s="1"/>
  <c r="DS205" i="1"/>
  <c r="DT205" i="1" s="1"/>
  <c r="EA205" i="1"/>
  <c r="EB205" i="1" s="1"/>
  <c r="EI205" i="1"/>
  <c r="EJ205" i="1" s="1"/>
  <c r="CU205" i="1"/>
  <c r="CV205" i="1" s="1"/>
  <c r="DC205" i="1"/>
  <c r="DD205" i="1" s="1"/>
  <c r="DM205" i="1"/>
  <c r="DN205" i="1" s="1"/>
  <c r="DU205" i="1"/>
  <c r="DV205" i="1" s="1"/>
  <c r="EC205" i="1"/>
  <c r="ED205" i="1" s="1"/>
  <c r="CW205" i="1"/>
  <c r="CX205" i="1" s="1"/>
  <c r="DO205" i="1"/>
  <c r="DP205" i="1" s="1"/>
  <c r="EE205" i="1"/>
  <c r="EF205" i="1" s="1"/>
  <c r="CY205" i="1"/>
  <c r="CZ205" i="1" s="1"/>
  <c r="DQ205" i="1"/>
  <c r="DR205" i="1" s="1"/>
  <c r="EG205" i="1"/>
  <c r="EH205" i="1" s="1"/>
  <c r="DG205" i="1"/>
  <c r="DH205" i="1" s="1"/>
  <c r="DW205" i="1"/>
  <c r="DX205" i="1" s="1"/>
  <c r="DI205" i="1"/>
  <c r="DJ205" i="1" s="1"/>
  <c r="DY205" i="1"/>
  <c r="DZ205" i="1" s="1"/>
  <c r="DE205" i="1"/>
  <c r="DF205" i="1" s="1"/>
  <c r="DA201" i="1"/>
  <c r="DB201" i="1" s="1"/>
  <c r="DI201" i="1"/>
  <c r="DJ201" i="1" s="1"/>
  <c r="DQ201" i="1"/>
  <c r="DR201" i="1" s="1"/>
  <c r="DY201" i="1"/>
  <c r="DZ201" i="1" s="1"/>
  <c r="EG201" i="1"/>
  <c r="EH201" i="1" s="1"/>
  <c r="CU201" i="1"/>
  <c r="CV201" i="1" s="1"/>
  <c r="DC201" i="1"/>
  <c r="DD201" i="1" s="1"/>
  <c r="DK201" i="1"/>
  <c r="DL201" i="1" s="1"/>
  <c r="DS201" i="1"/>
  <c r="DT201" i="1" s="1"/>
  <c r="EA201" i="1"/>
  <c r="EB201" i="1" s="1"/>
  <c r="EI201" i="1"/>
  <c r="EJ201" i="1" s="1"/>
  <c r="DE201" i="1"/>
  <c r="DF201" i="1" s="1"/>
  <c r="DU201" i="1"/>
  <c r="DV201" i="1" s="1"/>
  <c r="DW201" i="1"/>
  <c r="DX201" i="1" s="1"/>
  <c r="CW201" i="1"/>
  <c r="CX201" i="1" s="1"/>
  <c r="DM201" i="1"/>
  <c r="DN201" i="1" s="1"/>
  <c r="EC201" i="1"/>
  <c r="ED201" i="1" s="1"/>
  <c r="CY201" i="1"/>
  <c r="CZ201" i="1" s="1"/>
  <c r="DO201" i="1"/>
  <c r="DP201" i="1" s="1"/>
  <c r="EE201" i="1"/>
  <c r="EF201" i="1" s="1"/>
  <c r="DG201" i="1"/>
  <c r="DH201" i="1" s="1"/>
  <c r="DA197" i="1"/>
  <c r="DB197" i="1" s="1"/>
  <c r="DI197" i="1"/>
  <c r="DJ197" i="1" s="1"/>
  <c r="DQ197" i="1"/>
  <c r="DR197" i="1" s="1"/>
  <c r="DY197" i="1"/>
  <c r="DZ197" i="1" s="1"/>
  <c r="EG197" i="1"/>
  <c r="EH197" i="1" s="1"/>
  <c r="CU197" i="1"/>
  <c r="CV197" i="1" s="1"/>
  <c r="DC197" i="1"/>
  <c r="DD197" i="1" s="1"/>
  <c r="DK197" i="1"/>
  <c r="DL197" i="1" s="1"/>
  <c r="DS197" i="1"/>
  <c r="DT197" i="1" s="1"/>
  <c r="EA197" i="1"/>
  <c r="EB197" i="1" s="1"/>
  <c r="EI197" i="1"/>
  <c r="EJ197" i="1" s="1"/>
  <c r="CW197" i="1"/>
  <c r="CX197" i="1" s="1"/>
  <c r="DM197" i="1"/>
  <c r="DN197" i="1" s="1"/>
  <c r="EC197" i="1"/>
  <c r="ED197" i="1" s="1"/>
  <c r="CY197" i="1"/>
  <c r="CZ197" i="1" s="1"/>
  <c r="DO197" i="1"/>
  <c r="DP197" i="1" s="1"/>
  <c r="EE197" i="1"/>
  <c r="EF197" i="1" s="1"/>
  <c r="DE197" i="1"/>
  <c r="DF197" i="1" s="1"/>
  <c r="DU197" i="1"/>
  <c r="DV197" i="1" s="1"/>
  <c r="DG197" i="1"/>
  <c r="DH197" i="1" s="1"/>
  <c r="DW197" i="1"/>
  <c r="DX197" i="1" s="1"/>
  <c r="DA193" i="1"/>
  <c r="DB193" i="1" s="1"/>
  <c r="DI193" i="1"/>
  <c r="DJ193" i="1" s="1"/>
  <c r="DQ193" i="1"/>
  <c r="DR193" i="1" s="1"/>
  <c r="DY193" i="1"/>
  <c r="DZ193" i="1" s="1"/>
  <c r="EG193" i="1"/>
  <c r="EH193" i="1" s="1"/>
  <c r="CU193" i="1"/>
  <c r="CV193" i="1" s="1"/>
  <c r="DC193" i="1"/>
  <c r="DD193" i="1" s="1"/>
  <c r="DK193" i="1"/>
  <c r="DL193" i="1" s="1"/>
  <c r="DS193" i="1"/>
  <c r="DT193" i="1" s="1"/>
  <c r="EA193" i="1"/>
  <c r="EB193" i="1" s="1"/>
  <c r="EI193" i="1"/>
  <c r="EJ193" i="1" s="1"/>
  <c r="DE193" i="1"/>
  <c r="DF193" i="1" s="1"/>
  <c r="DU193" i="1"/>
  <c r="DV193" i="1" s="1"/>
  <c r="DG193" i="1"/>
  <c r="DH193" i="1" s="1"/>
  <c r="CW193" i="1"/>
  <c r="CX193" i="1" s="1"/>
  <c r="DM193" i="1"/>
  <c r="DN193" i="1" s="1"/>
  <c r="EC193" i="1"/>
  <c r="ED193" i="1" s="1"/>
  <c r="CY193" i="1"/>
  <c r="CZ193" i="1" s="1"/>
  <c r="DO193" i="1"/>
  <c r="DP193" i="1" s="1"/>
  <c r="EE193" i="1"/>
  <c r="EF193" i="1" s="1"/>
  <c r="DW193" i="1"/>
  <c r="DX193" i="1" s="1"/>
  <c r="DA189" i="1"/>
  <c r="DB189" i="1" s="1"/>
  <c r="DI189" i="1"/>
  <c r="DJ189" i="1" s="1"/>
  <c r="DQ189" i="1"/>
  <c r="DR189" i="1" s="1"/>
  <c r="DY189" i="1"/>
  <c r="DZ189" i="1" s="1"/>
  <c r="EG189" i="1"/>
  <c r="EH189" i="1" s="1"/>
  <c r="CU189" i="1"/>
  <c r="CV189" i="1" s="1"/>
  <c r="DC189" i="1"/>
  <c r="DD189" i="1" s="1"/>
  <c r="DK189" i="1"/>
  <c r="DL189" i="1" s="1"/>
  <c r="DS189" i="1"/>
  <c r="DT189" i="1" s="1"/>
  <c r="EA189" i="1"/>
  <c r="EB189" i="1" s="1"/>
  <c r="EI189" i="1"/>
  <c r="EJ189" i="1" s="1"/>
  <c r="CW189" i="1"/>
  <c r="CX189" i="1" s="1"/>
  <c r="DM189" i="1"/>
  <c r="DN189" i="1" s="1"/>
  <c r="EC189" i="1"/>
  <c r="ED189" i="1" s="1"/>
  <c r="CY189" i="1"/>
  <c r="CZ189" i="1" s="1"/>
  <c r="DO189" i="1"/>
  <c r="DP189" i="1" s="1"/>
  <c r="EE189" i="1"/>
  <c r="EF189" i="1" s="1"/>
  <c r="DE189" i="1"/>
  <c r="DF189" i="1" s="1"/>
  <c r="DU189" i="1"/>
  <c r="DV189" i="1" s="1"/>
  <c r="DG189" i="1"/>
  <c r="DH189" i="1" s="1"/>
  <c r="DW189" i="1"/>
  <c r="DX189" i="1" s="1"/>
  <c r="DA185" i="1"/>
  <c r="DB185" i="1" s="1"/>
  <c r="DI185" i="1"/>
  <c r="DJ185" i="1" s="1"/>
  <c r="DQ185" i="1"/>
  <c r="DR185" i="1" s="1"/>
  <c r="DY185" i="1"/>
  <c r="DZ185" i="1" s="1"/>
  <c r="EG185" i="1"/>
  <c r="EH185" i="1" s="1"/>
  <c r="CU185" i="1"/>
  <c r="CV185" i="1" s="1"/>
  <c r="DC185" i="1"/>
  <c r="DD185" i="1" s="1"/>
  <c r="DK185" i="1"/>
  <c r="DL185" i="1" s="1"/>
  <c r="DS185" i="1"/>
  <c r="DT185" i="1" s="1"/>
  <c r="EA185" i="1"/>
  <c r="EB185" i="1" s="1"/>
  <c r="EI185" i="1"/>
  <c r="EJ185" i="1" s="1"/>
  <c r="CW185" i="1"/>
  <c r="CX185" i="1" s="1"/>
  <c r="DE185" i="1"/>
  <c r="DF185" i="1" s="1"/>
  <c r="DM185" i="1"/>
  <c r="DN185" i="1" s="1"/>
  <c r="DU185" i="1"/>
  <c r="DV185" i="1" s="1"/>
  <c r="EC185" i="1"/>
  <c r="ED185" i="1" s="1"/>
  <c r="CY185" i="1"/>
  <c r="CZ185" i="1" s="1"/>
  <c r="EE185" i="1"/>
  <c r="EF185" i="1" s="1"/>
  <c r="DG185" i="1"/>
  <c r="DH185" i="1" s="1"/>
  <c r="DO185" i="1"/>
  <c r="DP185" i="1" s="1"/>
  <c r="DW185" i="1"/>
  <c r="DX185" i="1" s="1"/>
  <c r="DA181" i="1"/>
  <c r="DB181" i="1" s="1"/>
  <c r="DI181" i="1"/>
  <c r="DJ181" i="1" s="1"/>
  <c r="DQ181" i="1"/>
  <c r="DR181" i="1" s="1"/>
  <c r="DY181" i="1"/>
  <c r="DZ181" i="1" s="1"/>
  <c r="EG181" i="1"/>
  <c r="EH181" i="1" s="1"/>
  <c r="CU181" i="1"/>
  <c r="CV181" i="1" s="1"/>
  <c r="DC181" i="1"/>
  <c r="DD181" i="1" s="1"/>
  <c r="DK181" i="1"/>
  <c r="DL181" i="1" s="1"/>
  <c r="DS181" i="1"/>
  <c r="DT181" i="1" s="1"/>
  <c r="EA181" i="1"/>
  <c r="EB181" i="1" s="1"/>
  <c r="EI181" i="1"/>
  <c r="EJ181" i="1" s="1"/>
  <c r="CW181" i="1"/>
  <c r="CX181" i="1" s="1"/>
  <c r="DE181" i="1"/>
  <c r="DF181" i="1" s="1"/>
  <c r="DM181" i="1"/>
  <c r="DN181" i="1" s="1"/>
  <c r="DU181" i="1"/>
  <c r="DV181" i="1" s="1"/>
  <c r="EC181" i="1"/>
  <c r="ED181" i="1" s="1"/>
  <c r="DG181" i="1"/>
  <c r="DH181" i="1" s="1"/>
  <c r="DO181" i="1"/>
  <c r="DP181" i="1" s="1"/>
  <c r="DW181" i="1"/>
  <c r="DX181" i="1" s="1"/>
  <c r="CY181" i="1"/>
  <c r="CZ181" i="1" s="1"/>
  <c r="EE181" i="1"/>
  <c r="EF181" i="1" s="1"/>
  <c r="DA177" i="1"/>
  <c r="DB177" i="1" s="1"/>
  <c r="DI177" i="1"/>
  <c r="DJ177" i="1" s="1"/>
  <c r="DQ177" i="1"/>
  <c r="DR177" i="1" s="1"/>
  <c r="DY177" i="1"/>
  <c r="DZ177" i="1" s="1"/>
  <c r="EG177" i="1"/>
  <c r="EH177" i="1" s="1"/>
  <c r="CU177" i="1"/>
  <c r="CV177" i="1" s="1"/>
  <c r="DC177" i="1"/>
  <c r="DD177" i="1" s="1"/>
  <c r="DK177" i="1"/>
  <c r="DL177" i="1" s="1"/>
  <c r="DS177" i="1"/>
  <c r="DT177" i="1" s="1"/>
  <c r="EA177" i="1"/>
  <c r="EB177" i="1" s="1"/>
  <c r="EI177" i="1"/>
  <c r="EJ177" i="1" s="1"/>
  <c r="CW177" i="1"/>
  <c r="CX177" i="1" s="1"/>
  <c r="DE177" i="1"/>
  <c r="DF177" i="1" s="1"/>
  <c r="DM177" i="1"/>
  <c r="DN177" i="1" s="1"/>
  <c r="DU177" i="1"/>
  <c r="DV177" i="1" s="1"/>
  <c r="DO177" i="1"/>
  <c r="DP177" i="1" s="1"/>
  <c r="DW177" i="1"/>
  <c r="DX177" i="1" s="1"/>
  <c r="CY177" i="1"/>
  <c r="CZ177" i="1" s="1"/>
  <c r="EE177" i="1"/>
  <c r="EF177" i="1" s="1"/>
  <c r="DG177" i="1"/>
  <c r="DH177" i="1" s="1"/>
  <c r="EC177" i="1"/>
  <c r="ED177" i="1" s="1"/>
  <c r="DA173" i="1"/>
  <c r="DB173" i="1" s="1"/>
  <c r="DI173" i="1"/>
  <c r="DJ173" i="1" s="1"/>
  <c r="DQ173" i="1"/>
  <c r="DR173" i="1" s="1"/>
  <c r="DY173" i="1"/>
  <c r="DZ173" i="1" s="1"/>
  <c r="EG173" i="1"/>
  <c r="EH173" i="1" s="1"/>
  <c r="CU173" i="1"/>
  <c r="CV173" i="1" s="1"/>
  <c r="DC173" i="1"/>
  <c r="DD173" i="1" s="1"/>
  <c r="DK173" i="1"/>
  <c r="DL173" i="1" s="1"/>
  <c r="DS173" i="1"/>
  <c r="DT173" i="1" s="1"/>
  <c r="EA173" i="1"/>
  <c r="EB173" i="1" s="1"/>
  <c r="EI173" i="1"/>
  <c r="EJ173" i="1" s="1"/>
  <c r="CW173" i="1"/>
  <c r="CX173" i="1" s="1"/>
  <c r="DE173" i="1"/>
  <c r="DF173" i="1" s="1"/>
  <c r="DM173" i="1"/>
  <c r="DN173" i="1" s="1"/>
  <c r="DU173" i="1"/>
  <c r="DV173" i="1" s="1"/>
  <c r="EC173" i="1"/>
  <c r="ED173" i="1" s="1"/>
  <c r="DW173" i="1"/>
  <c r="DX173" i="1" s="1"/>
  <c r="CY173" i="1"/>
  <c r="CZ173" i="1" s="1"/>
  <c r="EE173" i="1"/>
  <c r="EF173" i="1" s="1"/>
  <c r="DG173" i="1"/>
  <c r="DH173" i="1" s="1"/>
  <c r="DO173" i="1"/>
  <c r="DP173" i="1" s="1"/>
  <c r="DA169" i="1"/>
  <c r="DB169" i="1" s="1"/>
  <c r="DI169" i="1"/>
  <c r="DJ169" i="1" s="1"/>
  <c r="DQ169" i="1"/>
  <c r="DR169" i="1" s="1"/>
  <c r="DY169" i="1"/>
  <c r="DZ169" i="1" s="1"/>
  <c r="EG169" i="1"/>
  <c r="EH169" i="1" s="1"/>
  <c r="CU169" i="1"/>
  <c r="CV169" i="1" s="1"/>
  <c r="DC169" i="1"/>
  <c r="DD169" i="1" s="1"/>
  <c r="DK169" i="1"/>
  <c r="DL169" i="1" s="1"/>
  <c r="DS169" i="1"/>
  <c r="DT169" i="1" s="1"/>
  <c r="EA169" i="1"/>
  <c r="EB169" i="1" s="1"/>
  <c r="EI169" i="1"/>
  <c r="EJ169" i="1" s="1"/>
  <c r="CW169" i="1"/>
  <c r="CX169" i="1" s="1"/>
  <c r="DE169" i="1"/>
  <c r="DF169" i="1" s="1"/>
  <c r="DM169" i="1"/>
  <c r="DN169" i="1" s="1"/>
  <c r="DU169" i="1"/>
  <c r="DV169" i="1" s="1"/>
  <c r="EC169" i="1"/>
  <c r="ED169" i="1" s="1"/>
  <c r="CY169" i="1"/>
  <c r="CZ169" i="1" s="1"/>
  <c r="EE169" i="1"/>
  <c r="EF169" i="1" s="1"/>
  <c r="DG169" i="1"/>
  <c r="DH169" i="1" s="1"/>
  <c r="DO169" i="1"/>
  <c r="DP169" i="1" s="1"/>
  <c r="DW169" i="1"/>
  <c r="DX169" i="1" s="1"/>
  <c r="DA165" i="1"/>
  <c r="DB165" i="1" s="1"/>
  <c r="DI165" i="1"/>
  <c r="DJ165" i="1" s="1"/>
  <c r="DY165" i="1"/>
  <c r="DZ165" i="1" s="1"/>
  <c r="EG165" i="1"/>
  <c r="EH165" i="1" s="1"/>
  <c r="CU165" i="1"/>
  <c r="CV165" i="1" s="1"/>
  <c r="DC165" i="1"/>
  <c r="DD165" i="1" s="1"/>
  <c r="DK165" i="1"/>
  <c r="DL165" i="1" s="1"/>
  <c r="DS165" i="1"/>
  <c r="DT165" i="1" s="1"/>
  <c r="EA165" i="1"/>
  <c r="EB165" i="1" s="1"/>
  <c r="EI165" i="1"/>
  <c r="EJ165" i="1" s="1"/>
  <c r="CW165" i="1"/>
  <c r="CX165" i="1" s="1"/>
  <c r="DE165" i="1"/>
  <c r="DF165" i="1" s="1"/>
  <c r="DM165" i="1"/>
  <c r="DN165" i="1" s="1"/>
  <c r="DU165" i="1"/>
  <c r="DV165" i="1" s="1"/>
  <c r="EC165" i="1"/>
  <c r="ED165" i="1" s="1"/>
  <c r="DG165" i="1"/>
  <c r="DH165" i="1" s="1"/>
  <c r="DO165" i="1"/>
  <c r="DP165" i="1" s="1"/>
  <c r="DW165" i="1"/>
  <c r="DX165" i="1" s="1"/>
  <c r="CY165" i="1"/>
  <c r="CZ165" i="1" s="1"/>
  <c r="EE165" i="1"/>
  <c r="EF165" i="1" s="1"/>
  <c r="DQ165" i="1"/>
  <c r="DR165" i="1" s="1"/>
  <c r="DA161" i="1"/>
  <c r="DB161" i="1" s="1"/>
  <c r="DI161" i="1"/>
  <c r="DJ161" i="1" s="1"/>
  <c r="DQ161" i="1"/>
  <c r="DR161" i="1" s="1"/>
  <c r="DY161" i="1"/>
  <c r="DZ161" i="1" s="1"/>
  <c r="EG161" i="1"/>
  <c r="EH161" i="1" s="1"/>
  <c r="CU161" i="1"/>
  <c r="CV161" i="1" s="1"/>
  <c r="DC161" i="1"/>
  <c r="DD161" i="1" s="1"/>
  <c r="DK161" i="1"/>
  <c r="DL161" i="1" s="1"/>
  <c r="DS161" i="1"/>
  <c r="DT161" i="1" s="1"/>
  <c r="EA161" i="1"/>
  <c r="EB161" i="1" s="1"/>
  <c r="EI161" i="1"/>
  <c r="EJ161" i="1" s="1"/>
  <c r="CW161" i="1"/>
  <c r="CX161" i="1" s="1"/>
  <c r="DE161" i="1"/>
  <c r="DF161" i="1" s="1"/>
  <c r="DM161" i="1"/>
  <c r="DN161" i="1" s="1"/>
  <c r="DU161" i="1"/>
  <c r="DV161" i="1" s="1"/>
  <c r="EC161" i="1"/>
  <c r="ED161" i="1" s="1"/>
  <c r="DO161" i="1"/>
  <c r="DP161" i="1" s="1"/>
  <c r="DW161" i="1"/>
  <c r="DX161" i="1" s="1"/>
  <c r="CY161" i="1"/>
  <c r="CZ161" i="1" s="1"/>
  <c r="EE161" i="1"/>
  <c r="EF161" i="1" s="1"/>
  <c r="DG161" i="1"/>
  <c r="DH161" i="1" s="1"/>
  <c r="DA157" i="1"/>
  <c r="DB157" i="1" s="1"/>
  <c r="DI157" i="1"/>
  <c r="DJ157" i="1" s="1"/>
  <c r="DQ157" i="1"/>
  <c r="DR157" i="1" s="1"/>
  <c r="DY157" i="1"/>
  <c r="DZ157" i="1" s="1"/>
  <c r="EG157" i="1"/>
  <c r="EH157" i="1" s="1"/>
  <c r="CU157" i="1"/>
  <c r="CV157" i="1" s="1"/>
  <c r="DC157" i="1"/>
  <c r="DD157" i="1" s="1"/>
  <c r="DK157" i="1"/>
  <c r="DL157" i="1" s="1"/>
  <c r="DS157" i="1"/>
  <c r="DT157" i="1" s="1"/>
  <c r="EA157" i="1"/>
  <c r="EB157" i="1" s="1"/>
  <c r="EI157" i="1"/>
  <c r="EJ157" i="1" s="1"/>
  <c r="CW157" i="1"/>
  <c r="CX157" i="1" s="1"/>
  <c r="DE157" i="1"/>
  <c r="DF157" i="1" s="1"/>
  <c r="DM157" i="1"/>
  <c r="DN157" i="1" s="1"/>
  <c r="DU157" i="1"/>
  <c r="DV157" i="1" s="1"/>
  <c r="EC157" i="1"/>
  <c r="ED157" i="1" s="1"/>
  <c r="DW157" i="1"/>
  <c r="DX157" i="1" s="1"/>
  <c r="CY157" i="1"/>
  <c r="CZ157" i="1" s="1"/>
  <c r="EE157" i="1"/>
  <c r="EF157" i="1" s="1"/>
  <c r="DG157" i="1"/>
  <c r="DH157" i="1" s="1"/>
  <c r="DO157" i="1"/>
  <c r="DP157" i="1" s="1"/>
  <c r="DA153" i="1"/>
  <c r="DB153" i="1" s="1"/>
  <c r="DI153" i="1"/>
  <c r="DJ153" i="1" s="1"/>
  <c r="DQ153" i="1"/>
  <c r="DR153" i="1" s="1"/>
  <c r="DY153" i="1"/>
  <c r="DZ153" i="1" s="1"/>
  <c r="EG153" i="1"/>
  <c r="EH153" i="1" s="1"/>
  <c r="CU153" i="1"/>
  <c r="CV153" i="1" s="1"/>
  <c r="DC153" i="1"/>
  <c r="DD153" i="1" s="1"/>
  <c r="DK153" i="1"/>
  <c r="DL153" i="1" s="1"/>
  <c r="DS153" i="1"/>
  <c r="DT153" i="1" s="1"/>
  <c r="EA153" i="1"/>
  <c r="EB153" i="1" s="1"/>
  <c r="EI153" i="1"/>
  <c r="EJ153" i="1" s="1"/>
  <c r="CW153" i="1"/>
  <c r="CX153" i="1" s="1"/>
  <c r="DE153" i="1"/>
  <c r="DF153" i="1" s="1"/>
  <c r="DM153" i="1"/>
  <c r="DN153" i="1" s="1"/>
  <c r="DU153" i="1"/>
  <c r="DV153" i="1" s="1"/>
  <c r="EC153" i="1"/>
  <c r="ED153" i="1" s="1"/>
  <c r="CY153" i="1"/>
  <c r="CZ153" i="1" s="1"/>
  <c r="EE153" i="1"/>
  <c r="EF153" i="1" s="1"/>
  <c r="DG153" i="1"/>
  <c r="DH153" i="1" s="1"/>
  <c r="DO153" i="1"/>
  <c r="DP153" i="1" s="1"/>
  <c r="DW153" i="1"/>
  <c r="DX153" i="1" s="1"/>
  <c r="DA149" i="1"/>
  <c r="DB149" i="1" s="1"/>
  <c r="DI149" i="1"/>
  <c r="DJ149" i="1" s="1"/>
  <c r="DQ149" i="1"/>
  <c r="DR149" i="1" s="1"/>
  <c r="DY149" i="1"/>
  <c r="DZ149" i="1" s="1"/>
  <c r="EG149" i="1"/>
  <c r="EH149" i="1" s="1"/>
  <c r="CU149" i="1"/>
  <c r="CV149" i="1" s="1"/>
  <c r="DC149" i="1"/>
  <c r="DD149" i="1" s="1"/>
  <c r="DK149" i="1"/>
  <c r="DL149" i="1" s="1"/>
  <c r="DS149" i="1"/>
  <c r="DT149" i="1" s="1"/>
  <c r="EA149" i="1"/>
  <c r="EB149" i="1" s="1"/>
  <c r="EI149" i="1"/>
  <c r="EJ149" i="1" s="1"/>
  <c r="CW149" i="1"/>
  <c r="CX149" i="1" s="1"/>
  <c r="DE149" i="1"/>
  <c r="DF149" i="1" s="1"/>
  <c r="DM149" i="1"/>
  <c r="DN149" i="1" s="1"/>
  <c r="DU149" i="1"/>
  <c r="DV149" i="1" s="1"/>
  <c r="EC149" i="1"/>
  <c r="ED149" i="1" s="1"/>
  <c r="DG149" i="1"/>
  <c r="DH149" i="1" s="1"/>
  <c r="DO149" i="1"/>
  <c r="DP149" i="1" s="1"/>
  <c r="DW149" i="1"/>
  <c r="DX149" i="1" s="1"/>
  <c r="CY149" i="1"/>
  <c r="CZ149" i="1" s="1"/>
  <c r="EE149" i="1"/>
  <c r="EF149" i="1" s="1"/>
  <c r="DA145" i="1"/>
  <c r="DB145" i="1" s="1"/>
  <c r="DI145" i="1"/>
  <c r="DJ145" i="1" s="1"/>
  <c r="DQ145" i="1"/>
  <c r="DR145" i="1" s="1"/>
  <c r="DY145" i="1"/>
  <c r="DZ145" i="1" s="1"/>
  <c r="EG145" i="1"/>
  <c r="EH145" i="1" s="1"/>
  <c r="CU145" i="1"/>
  <c r="CV145" i="1" s="1"/>
  <c r="DC145" i="1"/>
  <c r="DD145" i="1" s="1"/>
  <c r="DK145" i="1"/>
  <c r="DL145" i="1" s="1"/>
  <c r="DS145" i="1"/>
  <c r="DT145" i="1" s="1"/>
  <c r="EA145" i="1"/>
  <c r="EB145" i="1" s="1"/>
  <c r="EI145" i="1"/>
  <c r="EJ145" i="1" s="1"/>
  <c r="CW145" i="1"/>
  <c r="CX145" i="1" s="1"/>
  <c r="DE145" i="1"/>
  <c r="DF145" i="1" s="1"/>
  <c r="DM145" i="1"/>
  <c r="DN145" i="1" s="1"/>
  <c r="DU145" i="1"/>
  <c r="DV145" i="1" s="1"/>
  <c r="EC145" i="1"/>
  <c r="ED145" i="1" s="1"/>
  <c r="DO145" i="1"/>
  <c r="DP145" i="1" s="1"/>
  <c r="DW145" i="1"/>
  <c r="DX145" i="1" s="1"/>
  <c r="CY145" i="1"/>
  <c r="CZ145" i="1" s="1"/>
  <c r="EE145" i="1"/>
  <c r="EF145" i="1" s="1"/>
  <c r="DG145" i="1"/>
  <c r="DH145" i="1" s="1"/>
  <c r="DA141" i="1"/>
  <c r="DB141" i="1" s="1"/>
  <c r="DI141" i="1"/>
  <c r="DJ141" i="1" s="1"/>
  <c r="DQ141" i="1"/>
  <c r="DR141" i="1" s="1"/>
  <c r="DY141" i="1"/>
  <c r="DZ141" i="1" s="1"/>
  <c r="EG141" i="1"/>
  <c r="EH141" i="1" s="1"/>
  <c r="CU141" i="1"/>
  <c r="CV141" i="1" s="1"/>
  <c r="DC141" i="1"/>
  <c r="DD141" i="1" s="1"/>
  <c r="DK141" i="1"/>
  <c r="DL141" i="1" s="1"/>
  <c r="DS141" i="1"/>
  <c r="DT141" i="1" s="1"/>
  <c r="EA141" i="1"/>
  <c r="EB141" i="1" s="1"/>
  <c r="EI141" i="1"/>
  <c r="EJ141" i="1" s="1"/>
  <c r="CW141" i="1"/>
  <c r="CX141" i="1" s="1"/>
  <c r="DE141" i="1"/>
  <c r="DF141" i="1" s="1"/>
  <c r="DM141" i="1"/>
  <c r="DN141" i="1" s="1"/>
  <c r="DU141" i="1"/>
  <c r="DV141" i="1" s="1"/>
  <c r="EC141" i="1"/>
  <c r="ED141" i="1" s="1"/>
  <c r="DW141" i="1"/>
  <c r="DX141" i="1" s="1"/>
  <c r="CY141" i="1"/>
  <c r="CZ141" i="1" s="1"/>
  <c r="EE141" i="1"/>
  <c r="EF141" i="1" s="1"/>
  <c r="DG141" i="1"/>
  <c r="DH141" i="1" s="1"/>
  <c r="DO141" i="1"/>
  <c r="DP141" i="1" s="1"/>
  <c r="DA137" i="1"/>
  <c r="DB137" i="1" s="1"/>
  <c r="DI137" i="1"/>
  <c r="DJ137" i="1" s="1"/>
  <c r="DQ137" i="1"/>
  <c r="DR137" i="1" s="1"/>
  <c r="DY137" i="1"/>
  <c r="DZ137" i="1" s="1"/>
  <c r="EG137" i="1"/>
  <c r="EH137" i="1" s="1"/>
  <c r="CU137" i="1"/>
  <c r="CV137" i="1" s="1"/>
  <c r="DC137" i="1"/>
  <c r="DD137" i="1" s="1"/>
  <c r="DK137" i="1"/>
  <c r="DL137" i="1" s="1"/>
  <c r="DS137" i="1"/>
  <c r="DT137" i="1" s="1"/>
  <c r="EA137" i="1"/>
  <c r="EB137" i="1" s="1"/>
  <c r="EI137" i="1"/>
  <c r="EJ137" i="1" s="1"/>
  <c r="CW137" i="1"/>
  <c r="CX137" i="1" s="1"/>
  <c r="DE137" i="1"/>
  <c r="DF137" i="1" s="1"/>
  <c r="DM137" i="1"/>
  <c r="DN137" i="1" s="1"/>
  <c r="DU137" i="1"/>
  <c r="DV137" i="1" s="1"/>
  <c r="EC137" i="1"/>
  <c r="ED137" i="1" s="1"/>
  <c r="CY137" i="1"/>
  <c r="CZ137" i="1" s="1"/>
  <c r="EE137" i="1"/>
  <c r="EF137" i="1" s="1"/>
  <c r="DG137" i="1"/>
  <c r="DH137" i="1" s="1"/>
  <c r="DO137" i="1"/>
  <c r="DP137" i="1" s="1"/>
  <c r="DW137" i="1"/>
  <c r="DX137" i="1" s="1"/>
  <c r="DA133" i="1"/>
  <c r="DB133" i="1" s="1"/>
  <c r="DI133" i="1"/>
  <c r="DJ133" i="1" s="1"/>
  <c r="DQ133" i="1"/>
  <c r="DR133" i="1" s="1"/>
  <c r="DY133" i="1"/>
  <c r="DZ133" i="1" s="1"/>
  <c r="EG133" i="1"/>
  <c r="EH133" i="1" s="1"/>
  <c r="CU133" i="1"/>
  <c r="CV133" i="1" s="1"/>
  <c r="DC133" i="1"/>
  <c r="DD133" i="1" s="1"/>
  <c r="DK133" i="1"/>
  <c r="DL133" i="1" s="1"/>
  <c r="DS133" i="1"/>
  <c r="DT133" i="1" s="1"/>
  <c r="EA133" i="1"/>
  <c r="EB133" i="1" s="1"/>
  <c r="EI133" i="1"/>
  <c r="EJ133" i="1" s="1"/>
  <c r="CW133" i="1"/>
  <c r="CX133" i="1" s="1"/>
  <c r="DE133" i="1"/>
  <c r="DF133" i="1" s="1"/>
  <c r="DM133" i="1"/>
  <c r="DN133" i="1" s="1"/>
  <c r="DU133" i="1"/>
  <c r="DV133" i="1" s="1"/>
  <c r="EC133" i="1"/>
  <c r="ED133" i="1" s="1"/>
  <c r="DG133" i="1"/>
  <c r="DH133" i="1" s="1"/>
  <c r="DO133" i="1"/>
  <c r="DP133" i="1" s="1"/>
  <c r="DW133" i="1"/>
  <c r="DX133" i="1" s="1"/>
  <c r="CY133" i="1"/>
  <c r="CZ133" i="1" s="1"/>
  <c r="EE133" i="1"/>
  <c r="EF133" i="1" s="1"/>
  <c r="DA129" i="1"/>
  <c r="DB129" i="1" s="1"/>
  <c r="DI129" i="1"/>
  <c r="DJ129" i="1" s="1"/>
  <c r="DQ129" i="1"/>
  <c r="DR129" i="1" s="1"/>
  <c r="DY129" i="1"/>
  <c r="DZ129" i="1" s="1"/>
  <c r="EG129" i="1"/>
  <c r="EH129" i="1" s="1"/>
  <c r="CU129" i="1"/>
  <c r="CV129" i="1" s="1"/>
  <c r="DC129" i="1"/>
  <c r="DD129" i="1" s="1"/>
  <c r="DK129" i="1"/>
  <c r="DL129" i="1" s="1"/>
  <c r="DS129" i="1"/>
  <c r="DT129" i="1" s="1"/>
  <c r="EA129" i="1"/>
  <c r="EB129" i="1" s="1"/>
  <c r="EI129" i="1"/>
  <c r="EJ129" i="1" s="1"/>
  <c r="CW129" i="1"/>
  <c r="CX129" i="1" s="1"/>
  <c r="DE129" i="1"/>
  <c r="DF129" i="1" s="1"/>
  <c r="DM129" i="1"/>
  <c r="DN129" i="1" s="1"/>
  <c r="DU129" i="1"/>
  <c r="DV129" i="1" s="1"/>
  <c r="EC129" i="1"/>
  <c r="ED129" i="1" s="1"/>
  <c r="DO129" i="1"/>
  <c r="DP129" i="1" s="1"/>
  <c r="DW129" i="1"/>
  <c r="DX129" i="1" s="1"/>
  <c r="CY129" i="1"/>
  <c r="CZ129" i="1" s="1"/>
  <c r="EE129" i="1"/>
  <c r="EF129" i="1" s="1"/>
  <c r="DG129" i="1"/>
  <c r="DH129" i="1" s="1"/>
  <c r="DA125" i="1"/>
  <c r="DB125" i="1" s="1"/>
  <c r="DI125" i="1"/>
  <c r="DJ125" i="1" s="1"/>
  <c r="DQ125" i="1"/>
  <c r="DR125" i="1" s="1"/>
  <c r="DY125" i="1"/>
  <c r="DZ125" i="1" s="1"/>
  <c r="EG125" i="1"/>
  <c r="EH125" i="1" s="1"/>
  <c r="CU125" i="1"/>
  <c r="CV125" i="1" s="1"/>
  <c r="DC125" i="1"/>
  <c r="DD125" i="1" s="1"/>
  <c r="DK125" i="1"/>
  <c r="DL125" i="1" s="1"/>
  <c r="DS125" i="1"/>
  <c r="DT125" i="1" s="1"/>
  <c r="EA125" i="1"/>
  <c r="EB125" i="1" s="1"/>
  <c r="CW125" i="1"/>
  <c r="CX125" i="1" s="1"/>
  <c r="DE125" i="1"/>
  <c r="DF125" i="1" s="1"/>
  <c r="DM125" i="1"/>
  <c r="DN125" i="1" s="1"/>
  <c r="DU125" i="1"/>
  <c r="DV125" i="1" s="1"/>
  <c r="EC125" i="1"/>
  <c r="ED125" i="1" s="1"/>
  <c r="DW125" i="1"/>
  <c r="DX125" i="1" s="1"/>
  <c r="CY125" i="1"/>
  <c r="CZ125" i="1" s="1"/>
  <c r="EE125" i="1"/>
  <c r="EF125" i="1" s="1"/>
  <c r="DG125" i="1"/>
  <c r="DH125" i="1" s="1"/>
  <c r="DO125" i="1"/>
  <c r="DP125" i="1" s="1"/>
  <c r="EI125" i="1"/>
  <c r="EJ125" i="1" s="1"/>
  <c r="DA121" i="1"/>
  <c r="DB121" i="1" s="1"/>
  <c r="DI121" i="1"/>
  <c r="DJ121" i="1" s="1"/>
  <c r="DQ121" i="1"/>
  <c r="DR121" i="1" s="1"/>
  <c r="DY121" i="1"/>
  <c r="DZ121" i="1" s="1"/>
  <c r="EG121" i="1"/>
  <c r="EH121" i="1" s="1"/>
  <c r="CU121" i="1"/>
  <c r="CV121" i="1" s="1"/>
  <c r="DC121" i="1"/>
  <c r="DD121" i="1" s="1"/>
  <c r="DK121" i="1"/>
  <c r="DL121" i="1" s="1"/>
  <c r="DS121" i="1"/>
  <c r="DT121" i="1" s="1"/>
  <c r="EA121" i="1"/>
  <c r="EB121" i="1" s="1"/>
  <c r="EI121" i="1"/>
  <c r="EJ121" i="1" s="1"/>
  <c r="CW121" i="1"/>
  <c r="CX121" i="1" s="1"/>
  <c r="DE121" i="1"/>
  <c r="DF121" i="1" s="1"/>
  <c r="DM121" i="1"/>
  <c r="DN121" i="1" s="1"/>
  <c r="DU121" i="1"/>
  <c r="DV121" i="1" s="1"/>
  <c r="EC121" i="1"/>
  <c r="ED121" i="1" s="1"/>
  <c r="CY121" i="1"/>
  <c r="CZ121" i="1" s="1"/>
  <c r="EE121" i="1"/>
  <c r="EF121" i="1" s="1"/>
  <c r="DG121" i="1"/>
  <c r="DH121" i="1" s="1"/>
  <c r="DO121" i="1"/>
  <c r="DP121" i="1" s="1"/>
  <c r="DW121" i="1"/>
  <c r="DX121" i="1" s="1"/>
  <c r="DA117" i="1"/>
  <c r="DB117" i="1" s="1"/>
  <c r="DI117" i="1"/>
  <c r="DJ117" i="1" s="1"/>
  <c r="DQ117" i="1"/>
  <c r="DR117" i="1" s="1"/>
  <c r="DY117" i="1"/>
  <c r="DZ117" i="1" s="1"/>
  <c r="CU117" i="1"/>
  <c r="CV117" i="1" s="1"/>
  <c r="DC117" i="1"/>
  <c r="DD117" i="1" s="1"/>
  <c r="DK117" i="1"/>
  <c r="DL117" i="1" s="1"/>
  <c r="DS117" i="1"/>
  <c r="DT117" i="1" s="1"/>
  <c r="EA117" i="1"/>
  <c r="EB117" i="1" s="1"/>
  <c r="EI117" i="1"/>
  <c r="EJ117" i="1" s="1"/>
  <c r="CW117" i="1"/>
  <c r="CX117" i="1" s="1"/>
  <c r="DE117" i="1"/>
  <c r="DF117" i="1" s="1"/>
  <c r="DM117" i="1"/>
  <c r="DN117" i="1" s="1"/>
  <c r="DU117" i="1"/>
  <c r="DV117" i="1" s="1"/>
  <c r="EC117" i="1"/>
  <c r="ED117" i="1" s="1"/>
  <c r="DG117" i="1"/>
  <c r="DH117" i="1" s="1"/>
  <c r="DO117" i="1"/>
  <c r="DP117" i="1" s="1"/>
  <c r="DW117" i="1"/>
  <c r="DX117" i="1" s="1"/>
  <c r="CY117" i="1"/>
  <c r="CZ117" i="1" s="1"/>
  <c r="EE117" i="1"/>
  <c r="EF117" i="1" s="1"/>
  <c r="EG117" i="1"/>
  <c r="EH117" i="1" s="1"/>
  <c r="DA113" i="1"/>
  <c r="DB113" i="1" s="1"/>
  <c r="DI113" i="1"/>
  <c r="DJ113" i="1" s="1"/>
  <c r="DQ113" i="1"/>
  <c r="DR113" i="1" s="1"/>
  <c r="DY113" i="1"/>
  <c r="DZ113" i="1" s="1"/>
  <c r="EG113" i="1"/>
  <c r="EH113" i="1" s="1"/>
  <c r="CU113" i="1"/>
  <c r="CV113" i="1" s="1"/>
  <c r="DC113" i="1"/>
  <c r="DD113" i="1" s="1"/>
  <c r="DK113" i="1"/>
  <c r="DL113" i="1" s="1"/>
  <c r="DS113" i="1"/>
  <c r="DT113" i="1" s="1"/>
  <c r="EA113" i="1"/>
  <c r="EB113" i="1" s="1"/>
  <c r="EI113" i="1"/>
  <c r="EJ113" i="1" s="1"/>
  <c r="DE113" i="1"/>
  <c r="DF113" i="1" s="1"/>
  <c r="DM113" i="1"/>
  <c r="DN113" i="1" s="1"/>
  <c r="DU113" i="1"/>
  <c r="DV113" i="1" s="1"/>
  <c r="EC113" i="1"/>
  <c r="ED113" i="1" s="1"/>
  <c r="DO113" i="1"/>
  <c r="DP113" i="1" s="1"/>
  <c r="DW113" i="1"/>
  <c r="DX113" i="1" s="1"/>
  <c r="CY113" i="1"/>
  <c r="CZ113" i="1" s="1"/>
  <c r="EE113" i="1"/>
  <c r="EF113" i="1" s="1"/>
  <c r="DG113" i="1"/>
  <c r="DH113" i="1" s="1"/>
  <c r="CW113" i="1"/>
  <c r="CX113" i="1" s="1"/>
  <c r="DA109" i="1"/>
  <c r="DB109" i="1" s="1"/>
  <c r="DI109" i="1"/>
  <c r="DJ109" i="1" s="1"/>
  <c r="DQ109" i="1"/>
  <c r="DR109" i="1" s="1"/>
  <c r="DY109" i="1"/>
  <c r="DZ109" i="1" s="1"/>
  <c r="EG109" i="1"/>
  <c r="EH109" i="1" s="1"/>
  <c r="CU109" i="1"/>
  <c r="CV109" i="1" s="1"/>
  <c r="DC109" i="1"/>
  <c r="DD109" i="1" s="1"/>
  <c r="DK109" i="1"/>
  <c r="DL109" i="1" s="1"/>
  <c r="DS109" i="1"/>
  <c r="DT109" i="1" s="1"/>
  <c r="EA109" i="1"/>
  <c r="EB109" i="1" s="1"/>
  <c r="EI109" i="1"/>
  <c r="EJ109" i="1" s="1"/>
  <c r="CW109" i="1"/>
  <c r="CX109" i="1" s="1"/>
  <c r="DE109" i="1"/>
  <c r="DF109" i="1" s="1"/>
  <c r="DM109" i="1"/>
  <c r="DN109" i="1" s="1"/>
  <c r="DU109" i="1"/>
  <c r="DV109" i="1" s="1"/>
  <c r="EC109" i="1"/>
  <c r="ED109" i="1" s="1"/>
  <c r="DW109" i="1"/>
  <c r="DX109" i="1" s="1"/>
  <c r="CY109" i="1"/>
  <c r="CZ109" i="1" s="1"/>
  <c r="EE109" i="1"/>
  <c r="EF109" i="1" s="1"/>
  <c r="DG109" i="1"/>
  <c r="DH109" i="1" s="1"/>
  <c r="DO109" i="1"/>
  <c r="DP109" i="1" s="1"/>
  <c r="DA105" i="1"/>
  <c r="DB105" i="1" s="1"/>
  <c r="DI105" i="1"/>
  <c r="DJ105" i="1" s="1"/>
  <c r="DQ105" i="1"/>
  <c r="DR105" i="1" s="1"/>
  <c r="DY105" i="1"/>
  <c r="DZ105" i="1" s="1"/>
  <c r="EG105" i="1"/>
  <c r="EH105" i="1" s="1"/>
  <c r="CU105" i="1"/>
  <c r="CV105" i="1" s="1"/>
  <c r="DC105" i="1"/>
  <c r="DD105" i="1" s="1"/>
  <c r="DK105" i="1"/>
  <c r="DL105" i="1" s="1"/>
  <c r="DS105" i="1"/>
  <c r="DT105" i="1" s="1"/>
  <c r="EA105" i="1"/>
  <c r="EB105" i="1" s="1"/>
  <c r="EI105" i="1"/>
  <c r="EJ105" i="1" s="1"/>
  <c r="CW105" i="1"/>
  <c r="CX105" i="1" s="1"/>
  <c r="DE105" i="1"/>
  <c r="DF105" i="1" s="1"/>
  <c r="DM105" i="1"/>
  <c r="DN105" i="1" s="1"/>
  <c r="DU105" i="1"/>
  <c r="DV105" i="1" s="1"/>
  <c r="EC105" i="1"/>
  <c r="ED105" i="1" s="1"/>
  <c r="CY105" i="1"/>
  <c r="CZ105" i="1" s="1"/>
  <c r="EE105" i="1"/>
  <c r="EF105" i="1" s="1"/>
  <c r="DG105" i="1"/>
  <c r="DH105" i="1" s="1"/>
  <c r="DO105" i="1"/>
  <c r="DP105" i="1" s="1"/>
  <c r="DW105" i="1"/>
  <c r="DX105" i="1" s="1"/>
  <c r="DA101" i="1"/>
  <c r="DB101" i="1" s="1"/>
  <c r="DI101" i="1"/>
  <c r="DJ101" i="1" s="1"/>
  <c r="DQ101" i="1"/>
  <c r="DR101" i="1" s="1"/>
  <c r="DY101" i="1"/>
  <c r="DZ101" i="1" s="1"/>
  <c r="EG101" i="1"/>
  <c r="EH101" i="1" s="1"/>
  <c r="CU101" i="1"/>
  <c r="CV101" i="1" s="1"/>
  <c r="DC101" i="1"/>
  <c r="DD101" i="1" s="1"/>
  <c r="DK101" i="1"/>
  <c r="DL101" i="1" s="1"/>
  <c r="DS101" i="1"/>
  <c r="DT101" i="1" s="1"/>
  <c r="EA101" i="1"/>
  <c r="EB101" i="1" s="1"/>
  <c r="EI101" i="1"/>
  <c r="EJ101" i="1" s="1"/>
  <c r="CW101" i="1"/>
  <c r="CX101" i="1" s="1"/>
  <c r="DE101" i="1"/>
  <c r="DF101" i="1" s="1"/>
  <c r="DM101" i="1"/>
  <c r="DN101" i="1" s="1"/>
  <c r="DU101" i="1"/>
  <c r="DV101" i="1" s="1"/>
  <c r="EC101" i="1"/>
  <c r="ED101" i="1" s="1"/>
  <c r="DG101" i="1"/>
  <c r="DH101" i="1" s="1"/>
  <c r="DO101" i="1"/>
  <c r="DP101" i="1" s="1"/>
  <c r="DW101" i="1"/>
  <c r="DX101" i="1" s="1"/>
  <c r="CY101" i="1"/>
  <c r="CZ101" i="1" s="1"/>
  <c r="EE101" i="1"/>
  <c r="EF101" i="1" s="1"/>
  <c r="DA97" i="1"/>
  <c r="DB97" i="1" s="1"/>
  <c r="DI97" i="1"/>
  <c r="DJ97" i="1" s="1"/>
  <c r="DQ97" i="1"/>
  <c r="DR97" i="1" s="1"/>
  <c r="DY97" i="1"/>
  <c r="DZ97" i="1" s="1"/>
  <c r="EG97" i="1"/>
  <c r="EH97" i="1" s="1"/>
  <c r="CU97" i="1"/>
  <c r="CV97" i="1" s="1"/>
  <c r="DC97" i="1"/>
  <c r="DD97" i="1" s="1"/>
  <c r="DK97" i="1"/>
  <c r="DL97" i="1" s="1"/>
  <c r="DS97" i="1"/>
  <c r="DT97" i="1" s="1"/>
  <c r="EA97" i="1"/>
  <c r="EB97" i="1" s="1"/>
  <c r="EI97" i="1"/>
  <c r="EJ97" i="1" s="1"/>
  <c r="CW97" i="1"/>
  <c r="CX97" i="1" s="1"/>
  <c r="DE97" i="1"/>
  <c r="DF97" i="1" s="1"/>
  <c r="DM97" i="1"/>
  <c r="DN97" i="1" s="1"/>
  <c r="DU97" i="1"/>
  <c r="DV97" i="1" s="1"/>
  <c r="EC97" i="1"/>
  <c r="ED97" i="1" s="1"/>
  <c r="DO97" i="1"/>
  <c r="DP97" i="1" s="1"/>
  <c r="DW97" i="1"/>
  <c r="DX97" i="1" s="1"/>
  <c r="CY97" i="1"/>
  <c r="CZ97" i="1" s="1"/>
  <c r="EE97" i="1"/>
  <c r="EF97" i="1" s="1"/>
  <c r="DG97" i="1"/>
  <c r="DH97" i="1" s="1"/>
  <c r="DI93" i="1"/>
  <c r="DJ93" i="1" s="1"/>
  <c r="DQ93" i="1"/>
  <c r="DR93" i="1" s="1"/>
  <c r="DY93" i="1"/>
  <c r="DZ93" i="1" s="1"/>
  <c r="EG93" i="1"/>
  <c r="EH93" i="1" s="1"/>
  <c r="CU93" i="1"/>
  <c r="CV93" i="1" s="1"/>
  <c r="DC93" i="1"/>
  <c r="DD93" i="1" s="1"/>
  <c r="DK93" i="1"/>
  <c r="DL93" i="1" s="1"/>
  <c r="DS93" i="1"/>
  <c r="DT93" i="1" s="1"/>
  <c r="EA93" i="1"/>
  <c r="EB93" i="1" s="1"/>
  <c r="EI93" i="1"/>
  <c r="EJ93" i="1" s="1"/>
  <c r="CW93" i="1"/>
  <c r="CX93" i="1" s="1"/>
  <c r="DE93" i="1"/>
  <c r="DF93" i="1" s="1"/>
  <c r="DM93" i="1"/>
  <c r="DN93" i="1" s="1"/>
  <c r="DU93" i="1"/>
  <c r="DV93" i="1" s="1"/>
  <c r="EC93" i="1"/>
  <c r="ED93" i="1" s="1"/>
  <c r="DW93" i="1"/>
  <c r="DX93" i="1" s="1"/>
  <c r="CY93" i="1"/>
  <c r="CZ93" i="1" s="1"/>
  <c r="EE93" i="1"/>
  <c r="EF93" i="1" s="1"/>
  <c r="DG93" i="1"/>
  <c r="DH93" i="1" s="1"/>
  <c r="DO93" i="1"/>
  <c r="DP93" i="1" s="1"/>
  <c r="DA93" i="1"/>
  <c r="DB93" i="1" s="1"/>
  <c r="DA89" i="1"/>
  <c r="DB89" i="1" s="1"/>
  <c r="DI89" i="1"/>
  <c r="DJ89" i="1" s="1"/>
  <c r="DQ89" i="1"/>
  <c r="DR89" i="1" s="1"/>
  <c r="DY89" i="1"/>
  <c r="DZ89" i="1" s="1"/>
  <c r="EG89" i="1"/>
  <c r="EH89" i="1" s="1"/>
  <c r="CU89" i="1"/>
  <c r="CV89" i="1" s="1"/>
  <c r="DC89" i="1"/>
  <c r="DD89" i="1" s="1"/>
  <c r="DK89" i="1"/>
  <c r="DL89" i="1" s="1"/>
  <c r="DS89" i="1"/>
  <c r="DT89" i="1" s="1"/>
  <c r="EA89" i="1"/>
  <c r="EB89" i="1" s="1"/>
  <c r="EI89" i="1"/>
  <c r="EJ89" i="1" s="1"/>
  <c r="CW89" i="1"/>
  <c r="CX89" i="1" s="1"/>
  <c r="DE89" i="1"/>
  <c r="DF89" i="1" s="1"/>
  <c r="DU89" i="1"/>
  <c r="DV89" i="1" s="1"/>
  <c r="EC89" i="1"/>
  <c r="ED89" i="1" s="1"/>
  <c r="CY89" i="1"/>
  <c r="CZ89" i="1" s="1"/>
  <c r="EE89" i="1"/>
  <c r="EF89" i="1" s="1"/>
  <c r="DG89" i="1"/>
  <c r="DH89" i="1" s="1"/>
  <c r="DO89" i="1"/>
  <c r="DP89" i="1" s="1"/>
  <c r="DW89" i="1"/>
  <c r="DX89" i="1" s="1"/>
  <c r="DM89" i="1"/>
  <c r="DN89" i="1" s="1"/>
  <c r="DA85" i="1"/>
  <c r="DB85" i="1" s="1"/>
  <c r="DI85" i="1"/>
  <c r="DJ85" i="1" s="1"/>
  <c r="DQ85" i="1"/>
  <c r="DR85" i="1" s="1"/>
  <c r="DY85" i="1"/>
  <c r="DZ85" i="1" s="1"/>
  <c r="EG85" i="1"/>
  <c r="EH85" i="1" s="1"/>
  <c r="CU85" i="1"/>
  <c r="CV85" i="1" s="1"/>
  <c r="DC85" i="1"/>
  <c r="DD85" i="1" s="1"/>
  <c r="DK85" i="1"/>
  <c r="DL85" i="1" s="1"/>
  <c r="DS85" i="1"/>
  <c r="DT85" i="1" s="1"/>
  <c r="EA85" i="1"/>
  <c r="EB85" i="1" s="1"/>
  <c r="EI85" i="1"/>
  <c r="EJ85" i="1" s="1"/>
  <c r="CW85" i="1"/>
  <c r="CX85" i="1" s="1"/>
  <c r="DE85" i="1"/>
  <c r="DF85" i="1" s="1"/>
  <c r="DM85" i="1"/>
  <c r="DN85" i="1" s="1"/>
  <c r="DU85" i="1"/>
  <c r="DV85" i="1" s="1"/>
  <c r="EC85" i="1"/>
  <c r="ED85" i="1" s="1"/>
  <c r="DG85" i="1"/>
  <c r="DH85" i="1" s="1"/>
  <c r="DO85" i="1"/>
  <c r="DP85" i="1" s="1"/>
  <c r="DW85" i="1"/>
  <c r="DX85" i="1" s="1"/>
  <c r="CY85" i="1"/>
  <c r="CZ85" i="1" s="1"/>
  <c r="EE85" i="1"/>
  <c r="EF85" i="1" s="1"/>
  <c r="DA81" i="1"/>
  <c r="DB81" i="1" s="1"/>
  <c r="DI81" i="1"/>
  <c r="DJ81" i="1" s="1"/>
  <c r="DQ81" i="1"/>
  <c r="DR81" i="1" s="1"/>
  <c r="DY81" i="1"/>
  <c r="DZ81" i="1" s="1"/>
  <c r="EG81" i="1"/>
  <c r="EH81" i="1" s="1"/>
  <c r="CU81" i="1"/>
  <c r="CV81" i="1" s="1"/>
  <c r="DC81" i="1"/>
  <c r="DD81" i="1" s="1"/>
  <c r="DK81" i="1"/>
  <c r="DL81" i="1" s="1"/>
  <c r="EA81" i="1"/>
  <c r="EB81" i="1" s="1"/>
  <c r="EI81" i="1"/>
  <c r="EJ81" i="1" s="1"/>
  <c r="CW81" i="1"/>
  <c r="CX81" i="1" s="1"/>
  <c r="DE81" i="1"/>
  <c r="DF81" i="1" s="1"/>
  <c r="DM81" i="1"/>
  <c r="DN81" i="1" s="1"/>
  <c r="DU81" i="1"/>
  <c r="DV81" i="1" s="1"/>
  <c r="EC81" i="1"/>
  <c r="ED81" i="1" s="1"/>
  <c r="DO81" i="1"/>
  <c r="DP81" i="1" s="1"/>
  <c r="DW81" i="1"/>
  <c r="DX81" i="1" s="1"/>
  <c r="CY81" i="1"/>
  <c r="CZ81" i="1" s="1"/>
  <c r="EE81" i="1"/>
  <c r="EF81" i="1" s="1"/>
  <c r="DG81" i="1"/>
  <c r="DH81" i="1" s="1"/>
  <c r="DS81" i="1"/>
  <c r="DT81" i="1" s="1"/>
  <c r="DA77" i="1"/>
  <c r="DB77" i="1" s="1"/>
  <c r="DI77" i="1"/>
  <c r="DJ77" i="1" s="1"/>
  <c r="DQ77" i="1"/>
  <c r="DR77" i="1" s="1"/>
  <c r="DY77" i="1"/>
  <c r="DZ77" i="1" s="1"/>
  <c r="EG77" i="1"/>
  <c r="EH77" i="1" s="1"/>
  <c r="CU77" i="1"/>
  <c r="CV77" i="1" s="1"/>
  <c r="DC77" i="1"/>
  <c r="DD77" i="1" s="1"/>
  <c r="DK77" i="1"/>
  <c r="DL77" i="1" s="1"/>
  <c r="DS77" i="1"/>
  <c r="DT77" i="1" s="1"/>
  <c r="EI77" i="1"/>
  <c r="EJ77" i="1" s="1"/>
  <c r="CW77" i="1"/>
  <c r="CX77" i="1" s="1"/>
  <c r="DE77" i="1"/>
  <c r="DF77" i="1" s="1"/>
  <c r="DM77" i="1"/>
  <c r="DN77" i="1" s="1"/>
  <c r="DU77" i="1"/>
  <c r="DV77" i="1" s="1"/>
  <c r="EC77" i="1"/>
  <c r="ED77" i="1" s="1"/>
  <c r="DW77" i="1"/>
  <c r="DX77" i="1" s="1"/>
  <c r="CY77" i="1"/>
  <c r="CZ77" i="1" s="1"/>
  <c r="EE77" i="1"/>
  <c r="EF77" i="1" s="1"/>
  <c r="DG77" i="1"/>
  <c r="DH77" i="1" s="1"/>
  <c r="DO77" i="1"/>
  <c r="DP77" i="1" s="1"/>
  <c r="EA77" i="1"/>
  <c r="EB77" i="1" s="1"/>
  <c r="DA73" i="1"/>
  <c r="DB73" i="1" s="1"/>
  <c r="DI73" i="1"/>
  <c r="DJ73" i="1" s="1"/>
  <c r="DQ73" i="1"/>
  <c r="DR73" i="1" s="1"/>
  <c r="DY73" i="1"/>
  <c r="DZ73" i="1" s="1"/>
  <c r="EG73" i="1"/>
  <c r="EH73" i="1" s="1"/>
  <c r="CU73" i="1"/>
  <c r="CV73" i="1" s="1"/>
  <c r="DC73" i="1"/>
  <c r="DD73" i="1" s="1"/>
  <c r="DK73" i="1"/>
  <c r="DL73" i="1" s="1"/>
  <c r="DS73" i="1"/>
  <c r="DT73" i="1" s="1"/>
  <c r="EA73" i="1"/>
  <c r="EB73" i="1" s="1"/>
  <c r="EI73" i="1"/>
  <c r="EJ73" i="1" s="1"/>
  <c r="DE73" i="1"/>
  <c r="DF73" i="1" s="1"/>
  <c r="DM73" i="1"/>
  <c r="DN73" i="1" s="1"/>
  <c r="DU73" i="1"/>
  <c r="DV73" i="1" s="1"/>
  <c r="EC73" i="1"/>
  <c r="ED73" i="1" s="1"/>
  <c r="CY73" i="1"/>
  <c r="CZ73" i="1" s="1"/>
  <c r="EE73" i="1"/>
  <c r="EF73" i="1" s="1"/>
  <c r="DG73" i="1"/>
  <c r="DH73" i="1" s="1"/>
  <c r="DO73" i="1"/>
  <c r="DP73" i="1" s="1"/>
  <c r="DW73" i="1"/>
  <c r="DX73" i="1" s="1"/>
  <c r="CW73" i="1"/>
  <c r="CX73" i="1" s="1"/>
  <c r="DA69" i="1"/>
  <c r="DB69" i="1" s="1"/>
  <c r="DI69" i="1"/>
  <c r="DJ69" i="1" s="1"/>
  <c r="DQ69" i="1"/>
  <c r="DR69" i="1" s="1"/>
  <c r="DY69" i="1"/>
  <c r="DZ69" i="1" s="1"/>
  <c r="EG69" i="1"/>
  <c r="EH69" i="1" s="1"/>
  <c r="CU69" i="1"/>
  <c r="CV69" i="1" s="1"/>
  <c r="DC69" i="1"/>
  <c r="DD69" i="1" s="1"/>
  <c r="DS69" i="1"/>
  <c r="DT69" i="1" s="1"/>
  <c r="EA69" i="1"/>
  <c r="EB69" i="1" s="1"/>
  <c r="EI69" i="1"/>
  <c r="EJ69" i="1" s="1"/>
  <c r="CW69" i="1"/>
  <c r="CX69" i="1" s="1"/>
  <c r="DE69" i="1"/>
  <c r="DF69" i="1" s="1"/>
  <c r="DM69" i="1"/>
  <c r="DN69" i="1" s="1"/>
  <c r="DU69" i="1"/>
  <c r="DV69" i="1" s="1"/>
  <c r="EC69" i="1"/>
  <c r="ED69" i="1" s="1"/>
  <c r="DG69" i="1"/>
  <c r="DH69" i="1" s="1"/>
  <c r="DO69" i="1"/>
  <c r="DP69" i="1" s="1"/>
  <c r="DW69" i="1"/>
  <c r="DX69" i="1" s="1"/>
  <c r="CY69" i="1"/>
  <c r="CZ69" i="1" s="1"/>
  <c r="EE69" i="1"/>
  <c r="EF69" i="1" s="1"/>
  <c r="DK69" i="1"/>
  <c r="DL69" i="1" s="1"/>
  <c r="DA65" i="1"/>
  <c r="DB65" i="1" s="1"/>
  <c r="DI65" i="1"/>
  <c r="DJ65" i="1" s="1"/>
  <c r="DQ65" i="1"/>
  <c r="DR65" i="1" s="1"/>
  <c r="EG65" i="1"/>
  <c r="EH65" i="1" s="1"/>
  <c r="CU65" i="1"/>
  <c r="CV65" i="1" s="1"/>
  <c r="DC65" i="1"/>
  <c r="DD65" i="1" s="1"/>
  <c r="DK65" i="1"/>
  <c r="DL65" i="1" s="1"/>
  <c r="DS65" i="1"/>
  <c r="DT65" i="1" s="1"/>
  <c r="EA65" i="1"/>
  <c r="EB65" i="1" s="1"/>
  <c r="EI65" i="1"/>
  <c r="EJ65" i="1" s="1"/>
  <c r="CW65" i="1"/>
  <c r="CX65" i="1" s="1"/>
  <c r="DE65" i="1"/>
  <c r="DF65" i="1" s="1"/>
  <c r="DM65" i="1"/>
  <c r="DN65" i="1" s="1"/>
  <c r="DU65" i="1"/>
  <c r="DV65" i="1" s="1"/>
  <c r="EC65" i="1"/>
  <c r="ED65" i="1" s="1"/>
  <c r="DO65" i="1"/>
  <c r="DP65" i="1" s="1"/>
  <c r="DW65" i="1"/>
  <c r="DX65" i="1" s="1"/>
  <c r="CY65" i="1"/>
  <c r="CZ65" i="1" s="1"/>
  <c r="EE65" i="1"/>
  <c r="EF65" i="1" s="1"/>
  <c r="DG65" i="1"/>
  <c r="DH65" i="1" s="1"/>
  <c r="DY65" i="1"/>
  <c r="DZ65" i="1" s="1"/>
  <c r="DA61" i="1"/>
  <c r="DB61" i="1" s="1"/>
  <c r="DI61" i="1"/>
  <c r="DJ61" i="1" s="1"/>
  <c r="DY61" i="1"/>
  <c r="DZ61" i="1" s="1"/>
  <c r="EG61" i="1"/>
  <c r="EH61" i="1" s="1"/>
  <c r="CU61" i="1"/>
  <c r="CV61" i="1" s="1"/>
  <c r="DC61" i="1"/>
  <c r="DD61" i="1" s="1"/>
  <c r="DK61" i="1"/>
  <c r="DL61" i="1" s="1"/>
  <c r="DS61" i="1"/>
  <c r="DT61" i="1" s="1"/>
  <c r="EA61" i="1"/>
  <c r="EB61" i="1" s="1"/>
  <c r="EI61" i="1"/>
  <c r="EJ61" i="1" s="1"/>
  <c r="CW61" i="1"/>
  <c r="CX61" i="1" s="1"/>
  <c r="DE61" i="1"/>
  <c r="DF61" i="1" s="1"/>
  <c r="DM61" i="1"/>
  <c r="DN61" i="1" s="1"/>
  <c r="DU61" i="1"/>
  <c r="DV61" i="1" s="1"/>
  <c r="EC61" i="1"/>
  <c r="ED61" i="1" s="1"/>
  <c r="DW61" i="1"/>
  <c r="DX61" i="1" s="1"/>
  <c r="CY61" i="1"/>
  <c r="CZ61" i="1" s="1"/>
  <c r="EE61" i="1"/>
  <c r="EF61" i="1" s="1"/>
  <c r="DG61" i="1"/>
  <c r="DH61" i="1" s="1"/>
  <c r="DO61" i="1"/>
  <c r="DP61" i="1" s="1"/>
  <c r="DQ61" i="1"/>
  <c r="DR61" i="1" s="1"/>
  <c r="DA57" i="1"/>
  <c r="DB57" i="1" s="1"/>
  <c r="DI57" i="1"/>
  <c r="DJ57" i="1" s="1"/>
  <c r="DQ57" i="1"/>
  <c r="DR57" i="1" s="1"/>
  <c r="DY57" i="1"/>
  <c r="DZ57" i="1" s="1"/>
  <c r="EG57" i="1"/>
  <c r="EH57" i="1" s="1"/>
  <c r="CU57" i="1"/>
  <c r="CV57" i="1" s="1"/>
  <c r="DC57" i="1"/>
  <c r="DD57" i="1" s="1"/>
  <c r="DK57" i="1"/>
  <c r="DL57" i="1" s="1"/>
  <c r="DS57" i="1"/>
  <c r="DT57" i="1" s="1"/>
  <c r="EA57" i="1"/>
  <c r="EB57" i="1" s="1"/>
  <c r="EI57" i="1"/>
  <c r="EJ57" i="1" s="1"/>
  <c r="CW57" i="1"/>
  <c r="CX57" i="1" s="1"/>
  <c r="DE57" i="1"/>
  <c r="DF57" i="1" s="1"/>
  <c r="DM57" i="1"/>
  <c r="DN57" i="1" s="1"/>
  <c r="DU57" i="1"/>
  <c r="DV57" i="1" s="1"/>
  <c r="EC57" i="1"/>
  <c r="ED57" i="1" s="1"/>
  <c r="CY57" i="1"/>
  <c r="CZ57" i="1" s="1"/>
  <c r="EE57" i="1"/>
  <c r="EF57" i="1" s="1"/>
  <c r="DG57" i="1"/>
  <c r="DH57" i="1" s="1"/>
  <c r="DW57" i="1"/>
  <c r="DX57" i="1" s="1"/>
  <c r="DO57" i="1"/>
  <c r="DP57" i="1" s="1"/>
  <c r="DA53" i="1"/>
  <c r="DB53" i="1" s="1"/>
  <c r="DI53" i="1"/>
  <c r="DJ53" i="1" s="1"/>
  <c r="DQ53" i="1"/>
  <c r="DR53" i="1" s="1"/>
  <c r="DY53" i="1"/>
  <c r="DZ53" i="1" s="1"/>
  <c r="EG53" i="1"/>
  <c r="EH53" i="1" s="1"/>
  <c r="CU53" i="1"/>
  <c r="CV53" i="1" s="1"/>
  <c r="DC53" i="1"/>
  <c r="DD53" i="1" s="1"/>
  <c r="DK53" i="1"/>
  <c r="DL53" i="1" s="1"/>
  <c r="DS53" i="1"/>
  <c r="DT53" i="1" s="1"/>
  <c r="EI53" i="1"/>
  <c r="EJ53" i="1" s="1"/>
  <c r="CW53" i="1"/>
  <c r="CX53" i="1" s="1"/>
  <c r="DE53" i="1"/>
  <c r="DF53" i="1" s="1"/>
  <c r="DM53" i="1"/>
  <c r="DN53" i="1" s="1"/>
  <c r="DU53" i="1"/>
  <c r="DV53" i="1" s="1"/>
  <c r="EC53" i="1"/>
  <c r="ED53" i="1" s="1"/>
  <c r="DG53" i="1"/>
  <c r="DH53" i="1" s="1"/>
  <c r="DO53" i="1"/>
  <c r="DP53" i="1" s="1"/>
  <c r="DW53" i="1"/>
  <c r="DX53" i="1" s="1"/>
  <c r="CY53" i="1"/>
  <c r="CZ53" i="1" s="1"/>
  <c r="EE53" i="1"/>
  <c r="EF53" i="1" s="1"/>
  <c r="EA53" i="1"/>
  <c r="EB53" i="1" s="1"/>
  <c r="DA49" i="1"/>
  <c r="DB49" i="1" s="1"/>
  <c r="DI49" i="1"/>
  <c r="DJ49" i="1" s="1"/>
  <c r="DQ49" i="1"/>
  <c r="DR49" i="1" s="1"/>
  <c r="DY49" i="1"/>
  <c r="DZ49" i="1" s="1"/>
  <c r="EG49" i="1"/>
  <c r="EH49" i="1" s="1"/>
  <c r="CU49" i="1"/>
  <c r="CV49" i="1" s="1"/>
  <c r="DC49" i="1"/>
  <c r="DD49" i="1" s="1"/>
  <c r="DK49" i="1"/>
  <c r="DL49" i="1" s="1"/>
  <c r="DS49" i="1"/>
  <c r="DT49" i="1" s="1"/>
  <c r="EA49" i="1"/>
  <c r="EB49" i="1" s="1"/>
  <c r="EI49" i="1"/>
  <c r="EJ49" i="1" s="1"/>
  <c r="CW49" i="1"/>
  <c r="CX49" i="1" s="1"/>
  <c r="DE49" i="1"/>
  <c r="DF49" i="1" s="1"/>
  <c r="DM49" i="1"/>
  <c r="DN49" i="1" s="1"/>
  <c r="DU49" i="1"/>
  <c r="DV49" i="1" s="1"/>
  <c r="EC49" i="1"/>
  <c r="ED49" i="1" s="1"/>
  <c r="DO49" i="1"/>
  <c r="DP49" i="1" s="1"/>
  <c r="DW49" i="1"/>
  <c r="DX49" i="1" s="1"/>
  <c r="EE49" i="1"/>
  <c r="EF49" i="1" s="1"/>
  <c r="DG49" i="1"/>
  <c r="DH49" i="1" s="1"/>
  <c r="CY49" i="1"/>
  <c r="CZ49" i="1" s="1"/>
  <c r="DA45" i="1"/>
  <c r="DB45" i="1" s="1"/>
  <c r="DI45" i="1"/>
  <c r="DJ45" i="1" s="1"/>
  <c r="DQ45" i="1"/>
  <c r="DR45" i="1" s="1"/>
  <c r="DY45" i="1"/>
  <c r="DZ45" i="1" s="1"/>
  <c r="EG45" i="1"/>
  <c r="EH45" i="1" s="1"/>
  <c r="CU45" i="1"/>
  <c r="CV45" i="1" s="1"/>
  <c r="DC45" i="1"/>
  <c r="DD45" i="1" s="1"/>
  <c r="DK45" i="1"/>
  <c r="DL45" i="1" s="1"/>
  <c r="DS45" i="1"/>
  <c r="DT45" i="1" s="1"/>
  <c r="EA45" i="1"/>
  <c r="EB45" i="1" s="1"/>
  <c r="EI45" i="1"/>
  <c r="EJ45" i="1" s="1"/>
  <c r="CW45" i="1"/>
  <c r="CX45" i="1" s="1"/>
  <c r="DE45" i="1"/>
  <c r="DF45" i="1" s="1"/>
  <c r="DM45" i="1"/>
  <c r="DN45" i="1" s="1"/>
  <c r="DU45" i="1"/>
  <c r="DV45" i="1" s="1"/>
  <c r="EC45" i="1"/>
  <c r="ED45" i="1" s="1"/>
  <c r="DW45" i="1"/>
  <c r="DX45" i="1" s="1"/>
  <c r="CY45" i="1"/>
  <c r="CZ45" i="1" s="1"/>
  <c r="EE45" i="1"/>
  <c r="EF45" i="1" s="1"/>
  <c r="DG45" i="1"/>
  <c r="DH45" i="1" s="1"/>
  <c r="DO45" i="1"/>
  <c r="DP45" i="1" s="1"/>
  <c r="DA41" i="1"/>
  <c r="DB41" i="1" s="1"/>
  <c r="DI41" i="1"/>
  <c r="DJ41" i="1" s="1"/>
  <c r="DQ41" i="1"/>
  <c r="DR41" i="1" s="1"/>
  <c r="DY41" i="1"/>
  <c r="DZ41" i="1" s="1"/>
  <c r="EG41" i="1"/>
  <c r="EH41" i="1" s="1"/>
  <c r="CU41" i="1"/>
  <c r="CV41" i="1" s="1"/>
  <c r="DC41" i="1"/>
  <c r="DD41" i="1" s="1"/>
  <c r="DK41" i="1"/>
  <c r="DL41" i="1" s="1"/>
  <c r="DS41" i="1"/>
  <c r="DT41" i="1" s="1"/>
  <c r="EA41" i="1"/>
  <c r="EB41" i="1" s="1"/>
  <c r="EI41" i="1"/>
  <c r="EJ41" i="1" s="1"/>
  <c r="CW41" i="1"/>
  <c r="CX41" i="1" s="1"/>
  <c r="DE41" i="1"/>
  <c r="DF41" i="1" s="1"/>
  <c r="DM41" i="1"/>
  <c r="DN41" i="1" s="1"/>
  <c r="DU41" i="1"/>
  <c r="DV41" i="1" s="1"/>
  <c r="EC41" i="1"/>
  <c r="ED41" i="1" s="1"/>
  <c r="CY41" i="1"/>
  <c r="CZ41" i="1" s="1"/>
  <c r="EE41" i="1"/>
  <c r="EF41" i="1" s="1"/>
  <c r="DG41" i="1"/>
  <c r="DH41" i="1" s="1"/>
  <c r="DO41" i="1"/>
  <c r="DP41" i="1" s="1"/>
  <c r="DW41" i="1"/>
  <c r="DX41" i="1" s="1"/>
  <c r="DA37" i="1"/>
  <c r="DB37" i="1" s="1"/>
  <c r="DI37" i="1"/>
  <c r="DJ37" i="1" s="1"/>
  <c r="DQ37" i="1"/>
  <c r="DR37" i="1" s="1"/>
  <c r="DY37" i="1"/>
  <c r="DZ37" i="1" s="1"/>
  <c r="EG37" i="1"/>
  <c r="EH37" i="1" s="1"/>
  <c r="CU37" i="1"/>
  <c r="CV37" i="1" s="1"/>
  <c r="DC37" i="1"/>
  <c r="DD37" i="1" s="1"/>
  <c r="DK37" i="1"/>
  <c r="DL37" i="1" s="1"/>
  <c r="DS37" i="1"/>
  <c r="DT37" i="1" s="1"/>
  <c r="EA37" i="1"/>
  <c r="EB37" i="1" s="1"/>
  <c r="EI37" i="1"/>
  <c r="EJ37" i="1" s="1"/>
  <c r="CW37" i="1"/>
  <c r="CX37" i="1" s="1"/>
  <c r="DE37" i="1"/>
  <c r="DF37" i="1" s="1"/>
  <c r="DM37" i="1"/>
  <c r="DN37" i="1" s="1"/>
  <c r="DU37" i="1"/>
  <c r="DV37" i="1" s="1"/>
  <c r="EC37" i="1"/>
  <c r="ED37" i="1" s="1"/>
  <c r="CY37" i="1"/>
  <c r="CZ37" i="1" s="1"/>
  <c r="DG37" i="1"/>
  <c r="DH37" i="1" s="1"/>
  <c r="DO37" i="1"/>
  <c r="DP37" i="1" s="1"/>
  <c r="DW37" i="1"/>
  <c r="DX37" i="1" s="1"/>
  <c r="EE37" i="1"/>
  <c r="EF37" i="1" s="1"/>
  <c r="DA33" i="1"/>
  <c r="DB33" i="1" s="1"/>
  <c r="DI33" i="1"/>
  <c r="DJ33" i="1" s="1"/>
  <c r="DQ33" i="1"/>
  <c r="DR33" i="1" s="1"/>
  <c r="DY33" i="1"/>
  <c r="DZ33" i="1" s="1"/>
  <c r="EG33" i="1"/>
  <c r="EH33" i="1" s="1"/>
  <c r="CU33" i="1"/>
  <c r="CV33" i="1" s="1"/>
  <c r="DC33" i="1"/>
  <c r="DD33" i="1" s="1"/>
  <c r="DK33" i="1"/>
  <c r="DL33" i="1" s="1"/>
  <c r="DS33" i="1"/>
  <c r="DT33" i="1" s="1"/>
  <c r="EA33" i="1"/>
  <c r="EB33" i="1" s="1"/>
  <c r="EI33" i="1"/>
  <c r="EJ33" i="1" s="1"/>
  <c r="CW33" i="1"/>
  <c r="CX33" i="1" s="1"/>
  <c r="DE33" i="1"/>
  <c r="DF33" i="1" s="1"/>
  <c r="DM33" i="1"/>
  <c r="DN33" i="1" s="1"/>
  <c r="DU33" i="1"/>
  <c r="DV33" i="1" s="1"/>
  <c r="EC33" i="1"/>
  <c r="ED33" i="1" s="1"/>
  <c r="CY33" i="1"/>
  <c r="CZ33" i="1" s="1"/>
  <c r="DG33" i="1"/>
  <c r="DH33" i="1" s="1"/>
  <c r="DO33" i="1"/>
  <c r="DP33" i="1" s="1"/>
  <c r="DW33" i="1"/>
  <c r="DX33" i="1" s="1"/>
  <c r="EE33" i="1"/>
  <c r="EF33" i="1" s="1"/>
  <c r="DA29" i="1"/>
  <c r="DB29" i="1" s="1"/>
  <c r="DI29" i="1"/>
  <c r="DJ29" i="1" s="1"/>
  <c r="DQ29" i="1"/>
  <c r="DR29" i="1" s="1"/>
  <c r="DY29" i="1"/>
  <c r="DZ29" i="1" s="1"/>
  <c r="EG29" i="1"/>
  <c r="EH29" i="1" s="1"/>
  <c r="CU29" i="1"/>
  <c r="CV29" i="1" s="1"/>
  <c r="DC29" i="1"/>
  <c r="DD29" i="1" s="1"/>
  <c r="DK29" i="1"/>
  <c r="DL29" i="1" s="1"/>
  <c r="DS29" i="1"/>
  <c r="DT29" i="1" s="1"/>
  <c r="EA29" i="1"/>
  <c r="EB29" i="1" s="1"/>
  <c r="EI29" i="1"/>
  <c r="EJ29" i="1" s="1"/>
  <c r="CW29" i="1"/>
  <c r="CX29" i="1" s="1"/>
  <c r="DE29" i="1"/>
  <c r="DF29" i="1" s="1"/>
  <c r="DM29" i="1"/>
  <c r="DN29" i="1" s="1"/>
  <c r="DU29" i="1"/>
  <c r="DV29" i="1" s="1"/>
  <c r="EC29" i="1"/>
  <c r="ED29" i="1" s="1"/>
  <c r="CY29" i="1"/>
  <c r="CZ29" i="1" s="1"/>
  <c r="DG29" i="1"/>
  <c r="DH29" i="1" s="1"/>
  <c r="DO29" i="1"/>
  <c r="DP29" i="1" s="1"/>
  <c r="DW29" i="1"/>
  <c r="DX29" i="1" s="1"/>
  <c r="EE29" i="1"/>
  <c r="EF29" i="1" s="1"/>
  <c r="DA25" i="1"/>
  <c r="DB25" i="1" s="1"/>
  <c r="DI25" i="1"/>
  <c r="DJ25" i="1" s="1"/>
  <c r="DQ25" i="1"/>
  <c r="DR25" i="1" s="1"/>
  <c r="DY25" i="1"/>
  <c r="DZ25" i="1" s="1"/>
  <c r="EG25" i="1"/>
  <c r="EH25" i="1" s="1"/>
  <c r="CU25" i="1"/>
  <c r="CV25" i="1" s="1"/>
  <c r="DC25" i="1"/>
  <c r="DD25" i="1" s="1"/>
  <c r="DK25" i="1"/>
  <c r="DL25" i="1" s="1"/>
  <c r="DS25" i="1"/>
  <c r="DT25" i="1" s="1"/>
  <c r="EA25" i="1"/>
  <c r="EB25" i="1" s="1"/>
  <c r="EI25" i="1"/>
  <c r="EJ25" i="1" s="1"/>
  <c r="CW25" i="1"/>
  <c r="CX25" i="1" s="1"/>
  <c r="DE25" i="1"/>
  <c r="DF25" i="1" s="1"/>
  <c r="DM25" i="1"/>
  <c r="DN25" i="1" s="1"/>
  <c r="DU25" i="1"/>
  <c r="DV25" i="1" s="1"/>
  <c r="EC25" i="1"/>
  <c r="ED25" i="1" s="1"/>
  <c r="CY25" i="1"/>
  <c r="CZ25" i="1" s="1"/>
  <c r="DG25" i="1"/>
  <c r="DH25" i="1" s="1"/>
  <c r="DO25" i="1"/>
  <c r="DP25" i="1" s="1"/>
  <c r="DW25" i="1"/>
  <c r="DX25" i="1" s="1"/>
  <c r="EE25" i="1"/>
  <c r="EF25" i="1" s="1"/>
  <c r="DA21" i="1"/>
  <c r="DB21" i="1" s="1"/>
  <c r="DI21" i="1"/>
  <c r="DJ21" i="1" s="1"/>
  <c r="DQ21" i="1"/>
  <c r="DR21" i="1" s="1"/>
  <c r="DY21" i="1"/>
  <c r="DZ21" i="1" s="1"/>
  <c r="EG21" i="1"/>
  <c r="EH21" i="1" s="1"/>
  <c r="CU21" i="1"/>
  <c r="CV21" i="1" s="1"/>
  <c r="DC21" i="1"/>
  <c r="DD21" i="1" s="1"/>
  <c r="DK21" i="1"/>
  <c r="DL21" i="1" s="1"/>
  <c r="DS21" i="1"/>
  <c r="DT21" i="1" s="1"/>
  <c r="EA21" i="1"/>
  <c r="EB21" i="1" s="1"/>
  <c r="EI21" i="1"/>
  <c r="EJ21" i="1" s="1"/>
  <c r="CW21" i="1"/>
  <c r="CX21" i="1" s="1"/>
  <c r="DE21" i="1"/>
  <c r="DF21" i="1" s="1"/>
  <c r="DM21" i="1"/>
  <c r="DN21" i="1" s="1"/>
  <c r="DU21" i="1"/>
  <c r="DV21" i="1" s="1"/>
  <c r="EC21" i="1"/>
  <c r="ED21" i="1" s="1"/>
  <c r="CY21" i="1"/>
  <c r="CZ21" i="1" s="1"/>
  <c r="DG21" i="1"/>
  <c r="DH21" i="1" s="1"/>
  <c r="DO21" i="1"/>
  <c r="DP21" i="1" s="1"/>
  <c r="DW21" i="1"/>
  <c r="DX21" i="1" s="1"/>
  <c r="EE21" i="1"/>
  <c r="EF21" i="1" s="1"/>
  <c r="DA17" i="1"/>
  <c r="DB17" i="1" s="1"/>
  <c r="DI17" i="1"/>
  <c r="DJ17" i="1" s="1"/>
  <c r="DQ17" i="1"/>
  <c r="DR17" i="1" s="1"/>
  <c r="DY17" i="1"/>
  <c r="DZ17" i="1" s="1"/>
  <c r="EG17" i="1"/>
  <c r="EH17" i="1" s="1"/>
  <c r="CU17" i="1"/>
  <c r="CV17" i="1" s="1"/>
  <c r="DC17" i="1"/>
  <c r="DD17" i="1" s="1"/>
  <c r="DK17" i="1"/>
  <c r="DL17" i="1" s="1"/>
  <c r="DS17" i="1"/>
  <c r="DT17" i="1" s="1"/>
  <c r="EA17" i="1"/>
  <c r="EB17" i="1" s="1"/>
  <c r="EI17" i="1"/>
  <c r="EJ17" i="1" s="1"/>
  <c r="CW17" i="1"/>
  <c r="CX17" i="1" s="1"/>
  <c r="DE17" i="1"/>
  <c r="DF17" i="1" s="1"/>
  <c r="DM17" i="1"/>
  <c r="DN17" i="1" s="1"/>
  <c r="DU17" i="1"/>
  <c r="DV17" i="1" s="1"/>
  <c r="EC17" i="1"/>
  <c r="ED17" i="1" s="1"/>
  <c r="CY17" i="1"/>
  <c r="CZ17" i="1" s="1"/>
  <c r="DG17" i="1"/>
  <c r="DH17" i="1" s="1"/>
  <c r="DO17" i="1"/>
  <c r="DP17" i="1" s="1"/>
  <c r="DW17" i="1"/>
  <c r="DX17" i="1" s="1"/>
  <c r="EE17" i="1"/>
  <c r="EF17" i="1" s="1"/>
  <c r="DA13" i="1"/>
  <c r="DB13" i="1" s="1"/>
  <c r="DI13" i="1"/>
  <c r="DJ13" i="1" s="1"/>
  <c r="DQ13" i="1"/>
  <c r="DR13" i="1" s="1"/>
  <c r="DY13" i="1"/>
  <c r="DZ13" i="1" s="1"/>
  <c r="EG13" i="1"/>
  <c r="EH13" i="1" s="1"/>
  <c r="CU13" i="1"/>
  <c r="CV13" i="1" s="1"/>
  <c r="DC13" i="1"/>
  <c r="DD13" i="1" s="1"/>
  <c r="DK13" i="1"/>
  <c r="DL13" i="1" s="1"/>
  <c r="DS13" i="1"/>
  <c r="DT13" i="1" s="1"/>
  <c r="EA13" i="1"/>
  <c r="EB13" i="1" s="1"/>
  <c r="EI13" i="1"/>
  <c r="EJ13" i="1" s="1"/>
  <c r="CW13" i="1"/>
  <c r="CX13" i="1" s="1"/>
  <c r="DE13" i="1"/>
  <c r="DF13" i="1" s="1"/>
  <c r="DM13" i="1"/>
  <c r="DN13" i="1" s="1"/>
  <c r="DU13" i="1"/>
  <c r="DV13" i="1" s="1"/>
  <c r="EC13" i="1"/>
  <c r="ED13" i="1" s="1"/>
  <c r="CY13" i="1"/>
  <c r="CZ13" i="1" s="1"/>
  <c r="DG13" i="1"/>
  <c r="DH13" i="1" s="1"/>
  <c r="DO13" i="1"/>
  <c r="DP13" i="1" s="1"/>
  <c r="DW13" i="1"/>
  <c r="DX13" i="1" s="1"/>
  <c r="EE13" i="1"/>
  <c r="EF13" i="1" s="1"/>
  <c r="DA9" i="1"/>
  <c r="DB9" i="1" s="1"/>
  <c r="DI9" i="1"/>
  <c r="DJ9" i="1" s="1"/>
  <c r="DQ9" i="1"/>
  <c r="DR9" i="1" s="1"/>
  <c r="DY9" i="1"/>
  <c r="DZ9" i="1" s="1"/>
  <c r="EG9" i="1"/>
  <c r="EH9" i="1" s="1"/>
  <c r="CU9" i="1"/>
  <c r="CV9" i="1" s="1"/>
  <c r="DC9" i="1"/>
  <c r="DD9" i="1" s="1"/>
  <c r="DK9" i="1"/>
  <c r="DL9" i="1" s="1"/>
  <c r="DS9" i="1"/>
  <c r="DT9" i="1" s="1"/>
  <c r="EA9" i="1"/>
  <c r="EB9" i="1" s="1"/>
  <c r="EI9" i="1"/>
  <c r="EJ9" i="1" s="1"/>
  <c r="CW9" i="1"/>
  <c r="CX9" i="1" s="1"/>
  <c r="DE9" i="1"/>
  <c r="DF9" i="1" s="1"/>
  <c r="DM9" i="1"/>
  <c r="DN9" i="1" s="1"/>
  <c r="DU9" i="1"/>
  <c r="DV9" i="1" s="1"/>
  <c r="EC9" i="1"/>
  <c r="ED9" i="1" s="1"/>
  <c r="CY9" i="1"/>
  <c r="CZ9" i="1" s="1"/>
  <c r="DG9" i="1"/>
  <c r="DH9" i="1" s="1"/>
  <c r="DO9" i="1"/>
  <c r="DP9" i="1" s="1"/>
  <c r="DW9" i="1"/>
  <c r="DX9" i="1" s="1"/>
  <c r="EE9" i="1"/>
  <c r="EF9" i="1" s="1"/>
  <c r="DA5" i="1"/>
  <c r="DB5" i="1" s="1"/>
  <c r="DI5" i="1"/>
  <c r="DJ5" i="1" s="1"/>
  <c r="DQ5" i="1"/>
  <c r="DR5" i="1" s="1"/>
  <c r="DY5" i="1"/>
  <c r="DZ5" i="1" s="1"/>
  <c r="EG5" i="1"/>
  <c r="EH5" i="1" s="1"/>
  <c r="CU5" i="1"/>
  <c r="CV5" i="1" s="1"/>
  <c r="DC5" i="1"/>
  <c r="DD5" i="1" s="1"/>
  <c r="DK5" i="1"/>
  <c r="DL5" i="1" s="1"/>
  <c r="DS5" i="1"/>
  <c r="DT5" i="1" s="1"/>
  <c r="EA5" i="1"/>
  <c r="EB5" i="1" s="1"/>
  <c r="EI5" i="1"/>
  <c r="EJ5" i="1" s="1"/>
  <c r="CW5" i="1"/>
  <c r="CX5" i="1" s="1"/>
  <c r="DE5" i="1"/>
  <c r="DF5" i="1" s="1"/>
  <c r="DM5" i="1"/>
  <c r="DN5" i="1" s="1"/>
  <c r="DU5" i="1"/>
  <c r="DV5" i="1" s="1"/>
  <c r="EC5" i="1"/>
  <c r="ED5" i="1" s="1"/>
  <c r="CY5" i="1"/>
  <c r="CZ5" i="1" s="1"/>
  <c r="DG5" i="1"/>
  <c r="DH5" i="1" s="1"/>
  <c r="DO5" i="1"/>
  <c r="DP5" i="1" s="1"/>
  <c r="DW5" i="1"/>
  <c r="DX5" i="1" s="1"/>
  <c r="EE5" i="1"/>
  <c r="EF5" i="1" s="1"/>
  <c r="EK869" i="1"/>
  <c r="EK801" i="1"/>
  <c r="EK769" i="1"/>
  <c r="EK737" i="1"/>
  <c r="EK705" i="1"/>
  <c r="EK873" i="1"/>
  <c r="EK764" i="1"/>
  <c r="EK684" i="1"/>
  <c r="EK879" i="1"/>
  <c r="EK847" i="1"/>
  <c r="EK815" i="1"/>
  <c r="EK783" i="1"/>
  <c r="EK751" i="1"/>
  <c r="EK707" i="1"/>
  <c r="EK841" i="1"/>
  <c r="EK768" i="1"/>
  <c r="EK682" i="1"/>
  <c r="EK677" i="1"/>
  <c r="EK683" i="1"/>
  <c r="EK890" i="1"/>
  <c r="EK858" i="1"/>
  <c r="EK826" i="1"/>
  <c r="EK794" i="1"/>
  <c r="EK762" i="1"/>
  <c r="EK730" i="1"/>
  <c r="EK833" i="1"/>
  <c r="EK789" i="1"/>
  <c r="EK757" i="1"/>
  <c r="EK725" i="1"/>
  <c r="EK693" i="1"/>
  <c r="EK892" i="1"/>
  <c r="EK828" i="1"/>
  <c r="EK676" i="1"/>
  <c r="EK875" i="1"/>
  <c r="EK843" i="1"/>
  <c r="EK811" i="1"/>
  <c r="EK779" i="1"/>
  <c r="EK747" i="1"/>
  <c r="EK877" i="1"/>
  <c r="EK824" i="1"/>
  <c r="EK744" i="1"/>
  <c r="EK696" i="1"/>
  <c r="EK686" i="1"/>
  <c r="EK722" i="1"/>
  <c r="EK681" i="1"/>
  <c r="EK868" i="1"/>
  <c r="EK804" i="1"/>
  <c r="EK740" i="1"/>
  <c r="EK703" i="1"/>
  <c r="EK663" i="1"/>
  <c r="EK840" i="1"/>
  <c r="EK894" i="1"/>
  <c r="EK862" i="1"/>
  <c r="EK822" i="1"/>
  <c r="EK790" i="1"/>
  <c r="EK758" i="1"/>
  <c r="EK726" i="1"/>
  <c r="EK694" i="1"/>
  <c r="EK727" i="1"/>
  <c r="DA655" i="1"/>
  <c r="DB655" i="1" s="1"/>
  <c r="DI655" i="1"/>
  <c r="DJ655" i="1" s="1"/>
  <c r="DQ655" i="1"/>
  <c r="DR655" i="1" s="1"/>
  <c r="DY655" i="1"/>
  <c r="DZ655" i="1" s="1"/>
  <c r="EG655" i="1"/>
  <c r="EH655" i="1" s="1"/>
  <c r="CU655" i="1"/>
  <c r="CV655" i="1" s="1"/>
  <c r="DC655" i="1"/>
  <c r="DD655" i="1" s="1"/>
  <c r="DK655" i="1"/>
  <c r="DL655" i="1" s="1"/>
  <c r="DS655" i="1"/>
  <c r="DT655" i="1" s="1"/>
  <c r="EA655" i="1"/>
  <c r="EB655" i="1" s="1"/>
  <c r="EI655" i="1"/>
  <c r="EJ655" i="1" s="1"/>
  <c r="CW655" i="1"/>
  <c r="CX655" i="1" s="1"/>
  <c r="DE655" i="1"/>
  <c r="DF655" i="1" s="1"/>
  <c r="DM655" i="1"/>
  <c r="DN655" i="1" s="1"/>
  <c r="EC655" i="1"/>
  <c r="ED655" i="1" s="1"/>
  <c r="CY655" i="1"/>
  <c r="CZ655" i="1" s="1"/>
  <c r="DG655" i="1"/>
  <c r="DH655" i="1" s="1"/>
  <c r="DO655" i="1"/>
  <c r="DP655" i="1" s="1"/>
  <c r="DW655" i="1"/>
  <c r="DX655" i="1" s="1"/>
  <c r="EE655" i="1"/>
  <c r="EF655" i="1" s="1"/>
  <c r="DU655" i="1"/>
  <c r="DV655" i="1" s="1"/>
  <c r="DA643" i="1"/>
  <c r="DB643" i="1" s="1"/>
  <c r="DI643" i="1"/>
  <c r="DJ643" i="1" s="1"/>
  <c r="DQ643" i="1"/>
  <c r="DR643" i="1" s="1"/>
  <c r="DY643" i="1"/>
  <c r="DZ643" i="1" s="1"/>
  <c r="EG643" i="1"/>
  <c r="EH643" i="1" s="1"/>
  <c r="CU643" i="1"/>
  <c r="CV643" i="1" s="1"/>
  <c r="DC643" i="1"/>
  <c r="DD643" i="1" s="1"/>
  <c r="DK643" i="1"/>
  <c r="DL643" i="1" s="1"/>
  <c r="DS643" i="1"/>
  <c r="DT643" i="1" s="1"/>
  <c r="EA643" i="1"/>
  <c r="EB643" i="1" s="1"/>
  <c r="EI643" i="1"/>
  <c r="EJ643" i="1" s="1"/>
  <c r="CW643" i="1"/>
  <c r="CX643" i="1" s="1"/>
  <c r="DE643" i="1"/>
  <c r="DF643" i="1" s="1"/>
  <c r="DM643" i="1"/>
  <c r="DN643" i="1" s="1"/>
  <c r="DU643" i="1"/>
  <c r="DV643" i="1" s="1"/>
  <c r="EC643" i="1"/>
  <c r="ED643" i="1" s="1"/>
  <c r="CY643" i="1"/>
  <c r="CZ643" i="1" s="1"/>
  <c r="DG643" i="1"/>
  <c r="DH643" i="1" s="1"/>
  <c r="DO643" i="1"/>
  <c r="DP643" i="1" s="1"/>
  <c r="DW643" i="1"/>
  <c r="DX643" i="1" s="1"/>
  <c r="EE643" i="1"/>
  <c r="EF643" i="1" s="1"/>
  <c r="DA631" i="1"/>
  <c r="DB631" i="1" s="1"/>
  <c r="DI631" i="1"/>
  <c r="DJ631" i="1" s="1"/>
  <c r="DQ631" i="1"/>
  <c r="DR631" i="1" s="1"/>
  <c r="DY631" i="1"/>
  <c r="DZ631" i="1" s="1"/>
  <c r="EG631" i="1"/>
  <c r="EH631" i="1" s="1"/>
  <c r="CU631" i="1"/>
  <c r="CV631" i="1" s="1"/>
  <c r="DC631" i="1"/>
  <c r="DD631" i="1" s="1"/>
  <c r="DK631" i="1"/>
  <c r="DL631" i="1" s="1"/>
  <c r="DS631" i="1"/>
  <c r="DT631" i="1" s="1"/>
  <c r="EA631" i="1"/>
  <c r="EB631" i="1" s="1"/>
  <c r="EI631" i="1"/>
  <c r="EJ631" i="1" s="1"/>
  <c r="CW631" i="1"/>
  <c r="CX631" i="1" s="1"/>
  <c r="DE631" i="1"/>
  <c r="DF631" i="1" s="1"/>
  <c r="DM631" i="1"/>
  <c r="DN631" i="1" s="1"/>
  <c r="DU631" i="1"/>
  <c r="DV631" i="1" s="1"/>
  <c r="EC631" i="1"/>
  <c r="ED631" i="1" s="1"/>
  <c r="CY631" i="1"/>
  <c r="CZ631" i="1" s="1"/>
  <c r="DG631" i="1"/>
  <c r="DH631" i="1" s="1"/>
  <c r="DO631" i="1"/>
  <c r="DP631" i="1" s="1"/>
  <c r="DW631" i="1"/>
  <c r="DX631" i="1" s="1"/>
  <c r="EE631" i="1"/>
  <c r="EF631" i="1" s="1"/>
  <c r="DA623" i="1"/>
  <c r="DB623" i="1" s="1"/>
  <c r="DI623" i="1"/>
  <c r="DJ623" i="1" s="1"/>
  <c r="DQ623" i="1"/>
  <c r="DR623" i="1" s="1"/>
  <c r="DY623" i="1"/>
  <c r="DZ623" i="1" s="1"/>
  <c r="EG623" i="1"/>
  <c r="EH623" i="1" s="1"/>
  <c r="CU623" i="1"/>
  <c r="CV623" i="1" s="1"/>
  <c r="DC623" i="1"/>
  <c r="DD623" i="1" s="1"/>
  <c r="DK623" i="1"/>
  <c r="DL623" i="1" s="1"/>
  <c r="DS623" i="1"/>
  <c r="DT623" i="1" s="1"/>
  <c r="EA623" i="1"/>
  <c r="EB623" i="1" s="1"/>
  <c r="EI623" i="1"/>
  <c r="EJ623" i="1" s="1"/>
  <c r="CW623" i="1"/>
  <c r="CX623" i="1" s="1"/>
  <c r="DE623" i="1"/>
  <c r="DF623" i="1" s="1"/>
  <c r="DM623" i="1"/>
  <c r="DN623" i="1" s="1"/>
  <c r="DU623" i="1"/>
  <c r="DV623" i="1" s="1"/>
  <c r="EC623" i="1"/>
  <c r="ED623" i="1" s="1"/>
  <c r="CY623" i="1"/>
  <c r="CZ623" i="1" s="1"/>
  <c r="DG623" i="1"/>
  <c r="DH623" i="1" s="1"/>
  <c r="DO623" i="1"/>
  <c r="DP623" i="1" s="1"/>
  <c r="DW623" i="1"/>
  <c r="DX623" i="1" s="1"/>
  <c r="EE623" i="1"/>
  <c r="EF623" i="1" s="1"/>
  <c r="DA611" i="1"/>
  <c r="DB611" i="1" s="1"/>
  <c r="DI611" i="1"/>
  <c r="DJ611" i="1" s="1"/>
  <c r="DQ611" i="1"/>
  <c r="DR611" i="1" s="1"/>
  <c r="DY611" i="1"/>
  <c r="DZ611" i="1" s="1"/>
  <c r="EG611" i="1"/>
  <c r="EH611" i="1" s="1"/>
  <c r="CU611" i="1"/>
  <c r="CV611" i="1" s="1"/>
  <c r="DC611" i="1"/>
  <c r="DD611" i="1" s="1"/>
  <c r="DK611" i="1"/>
  <c r="DL611" i="1" s="1"/>
  <c r="DS611" i="1"/>
  <c r="DT611" i="1" s="1"/>
  <c r="EA611" i="1"/>
  <c r="EB611" i="1" s="1"/>
  <c r="EI611" i="1"/>
  <c r="EJ611" i="1" s="1"/>
  <c r="CW611" i="1"/>
  <c r="CX611" i="1" s="1"/>
  <c r="DE611" i="1"/>
  <c r="DF611" i="1" s="1"/>
  <c r="DM611" i="1"/>
  <c r="DN611" i="1" s="1"/>
  <c r="DU611" i="1"/>
  <c r="DV611" i="1" s="1"/>
  <c r="EC611" i="1"/>
  <c r="ED611" i="1" s="1"/>
  <c r="CY611" i="1"/>
  <c r="CZ611" i="1" s="1"/>
  <c r="DG611" i="1"/>
  <c r="DH611" i="1" s="1"/>
  <c r="DO611" i="1"/>
  <c r="DP611" i="1" s="1"/>
  <c r="DW611" i="1"/>
  <c r="DX611" i="1" s="1"/>
  <c r="EE611" i="1"/>
  <c r="EF611" i="1" s="1"/>
  <c r="DA599" i="1"/>
  <c r="DB599" i="1" s="1"/>
  <c r="DI599" i="1"/>
  <c r="DJ599" i="1" s="1"/>
  <c r="DQ599" i="1"/>
  <c r="DR599" i="1" s="1"/>
  <c r="DY599" i="1"/>
  <c r="DZ599" i="1" s="1"/>
  <c r="EG599" i="1"/>
  <c r="EH599" i="1" s="1"/>
  <c r="CU599" i="1"/>
  <c r="CV599" i="1" s="1"/>
  <c r="DC599" i="1"/>
  <c r="DD599" i="1" s="1"/>
  <c r="DK599" i="1"/>
  <c r="DL599" i="1" s="1"/>
  <c r="DS599" i="1"/>
  <c r="DT599" i="1" s="1"/>
  <c r="EA599" i="1"/>
  <c r="EB599" i="1" s="1"/>
  <c r="EI599" i="1"/>
  <c r="EJ599" i="1" s="1"/>
  <c r="CW599" i="1"/>
  <c r="CX599" i="1" s="1"/>
  <c r="DE599" i="1"/>
  <c r="DF599" i="1" s="1"/>
  <c r="DM599" i="1"/>
  <c r="DN599" i="1" s="1"/>
  <c r="DU599" i="1"/>
  <c r="DV599" i="1" s="1"/>
  <c r="EC599" i="1"/>
  <c r="ED599" i="1" s="1"/>
  <c r="CY599" i="1"/>
  <c r="CZ599" i="1" s="1"/>
  <c r="DG599" i="1"/>
  <c r="DH599" i="1" s="1"/>
  <c r="DO599" i="1"/>
  <c r="DP599" i="1" s="1"/>
  <c r="DW599" i="1"/>
  <c r="DX599" i="1" s="1"/>
  <c r="EE599" i="1"/>
  <c r="EF599" i="1" s="1"/>
  <c r="DA583" i="1"/>
  <c r="DB583" i="1" s="1"/>
  <c r="DI583" i="1"/>
  <c r="DJ583" i="1" s="1"/>
  <c r="DQ583" i="1"/>
  <c r="DR583" i="1" s="1"/>
  <c r="DY583" i="1"/>
  <c r="DZ583" i="1" s="1"/>
  <c r="EG583" i="1"/>
  <c r="EH583" i="1" s="1"/>
  <c r="CU583" i="1"/>
  <c r="CV583" i="1" s="1"/>
  <c r="DC583" i="1"/>
  <c r="DD583" i="1" s="1"/>
  <c r="DK583" i="1"/>
  <c r="DL583" i="1" s="1"/>
  <c r="DS583" i="1"/>
  <c r="DT583" i="1" s="1"/>
  <c r="EA583" i="1"/>
  <c r="EB583" i="1" s="1"/>
  <c r="EI583" i="1"/>
  <c r="EJ583" i="1" s="1"/>
  <c r="CW583" i="1"/>
  <c r="CX583" i="1" s="1"/>
  <c r="DE583" i="1"/>
  <c r="DF583" i="1" s="1"/>
  <c r="DM583" i="1"/>
  <c r="DN583" i="1" s="1"/>
  <c r="DU583" i="1"/>
  <c r="DV583" i="1" s="1"/>
  <c r="EC583" i="1"/>
  <c r="ED583" i="1" s="1"/>
  <c r="DG583" i="1"/>
  <c r="DH583" i="1" s="1"/>
  <c r="DO583" i="1"/>
  <c r="DP583" i="1" s="1"/>
  <c r="DW583" i="1"/>
  <c r="DX583" i="1" s="1"/>
  <c r="EE583" i="1"/>
  <c r="EF583" i="1" s="1"/>
  <c r="CY583" i="1"/>
  <c r="CZ583" i="1" s="1"/>
  <c r="DA575" i="1"/>
  <c r="DB575" i="1" s="1"/>
  <c r="DI575" i="1"/>
  <c r="DJ575" i="1" s="1"/>
  <c r="DQ575" i="1"/>
  <c r="DR575" i="1" s="1"/>
  <c r="DY575" i="1"/>
  <c r="DZ575" i="1" s="1"/>
  <c r="EG575" i="1"/>
  <c r="EH575" i="1" s="1"/>
  <c r="CU575" i="1"/>
  <c r="CV575" i="1" s="1"/>
  <c r="DC575" i="1"/>
  <c r="DD575" i="1" s="1"/>
  <c r="DK575" i="1"/>
  <c r="DL575" i="1" s="1"/>
  <c r="DS575" i="1"/>
  <c r="DT575" i="1" s="1"/>
  <c r="EA575" i="1"/>
  <c r="EB575" i="1" s="1"/>
  <c r="EI575" i="1"/>
  <c r="EJ575" i="1" s="1"/>
  <c r="CW575" i="1"/>
  <c r="CX575" i="1" s="1"/>
  <c r="DE575" i="1"/>
  <c r="DF575" i="1" s="1"/>
  <c r="DM575" i="1"/>
  <c r="DN575" i="1" s="1"/>
  <c r="DU575" i="1"/>
  <c r="DV575" i="1" s="1"/>
  <c r="EC575" i="1"/>
  <c r="ED575" i="1" s="1"/>
  <c r="CY575" i="1"/>
  <c r="CZ575" i="1" s="1"/>
  <c r="DG575" i="1"/>
  <c r="DH575" i="1" s="1"/>
  <c r="DO575" i="1"/>
  <c r="DP575" i="1" s="1"/>
  <c r="DW575" i="1"/>
  <c r="DX575" i="1" s="1"/>
  <c r="EE575" i="1"/>
  <c r="EF575" i="1" s="1"/>
  <c r="DA567" i="1"/>
  <c r="DB567" i="1" s="1"/>
  <c r="DI567" i="1"/>
  <c r="DJ567" i="1" s="1"/>
  <c r="DQ567" i="1"/>
  <c r="DR567" i="1" s="1"/>
  <c r="DY567" i="1"/>
  <c r="DZ567" i="1" s="1"/>
  <c r="EG567" i="1"/>
  <c r="EH567" i="1" s="1"/>
  <c r="CU567" i="1"/>
  <c r="CV567" i="1" s="1"/>
  <c r="DC567" i="1"/>
  <c r="DD567" i="1" s="1"/>
  <c r="DK567" i="1"/>
  <c r="DL567" i="1" s="1"/>
  <c r="DS567" i="1"/>
  <c r="DT567" i="1" s="1"/>
  <c r="EA567" i="1"/>
  <c r="EB567" i="1" s="1"/>
  <c r="EI567" i="1"/>
  <c r="EJ567" i="1" s="1"/>
  <c r="CW567" i="1"/>
  <c r="CX567" i="1" s="1"/>
  <c r="DE567" i="1"/>
  <c r="DF567" i="1" s="1"/>
  <c r="DM567" i="1"/>
  <c r="DN567" i="1" s="1"/>
  <c r="DU567" i="1"/>
  <c r="DV567" i="1" s="1"/>
  <c r="EC567" i="1"/>
  <c r="ED567" i="1" s="1"/>
  <c r="CY567" i="1"/>
  <c r="CZ567" i="1" s="1"/>
  <c r="DG567" i="1"/>
  <c r="DH567" i="1" s="1"/>
  <c r="DO567" i="1"/>
  <c r="DP567" i="1" s="1"/>
  <c r="DW567" i="1"/>
  <c r="DX567" i="1" s="1"/>
  <c r="EE567" i="1"/>
  <c r="EF567" i="1" s="1"/>
  <c r="DA555" i="1"/>
  <c r="DB555" i="1" s="1"/>
  <c r="DI555" i="1"/>
  <c r="DJ555" i="1" s="1"/>
  <c r="DQ555" i="1"/>
  <c r="DR555" i="1" s="1"/>
  <c r="DY555" i="1"/>
  <c r="DZ555" i="1" s="1"/>
  <c r="EG555" i="1"/>
  <c r="EH555" i="1" s="1"/>
  <c r="CU555" i="1"/>
  <c r="CV555" i="1" s="1"/>
  <c r="DC555" i="1"/>
  <c r="DD555" i="1" s="1"/>
  <c r="DK555" i="1"/>
  <c r="DL555" i="1" s="1"/>
  <c r="DS555" i="1"/>
  <c r="DT555" i="1" s="1"/>
  <c r="EA555" i="1"/>
  <c r="EB555" i="1" s="1"/>
  <c r="EI555" i="1"/>
  <c r="EJ555" i="1" s="1"/>
  <c r="CW555" i="1"/>
  <c r="CX555" i="1" s="1"/>
  <c r="DE555" i="1"/>
  <c r="DF555" i="1" s="1"/>
  <c r="DM555" i="1"/>
  <c r="DN555" i="1" s="1"/>
  <c r="DU555" i="1"/>
  <c r="DV555" i="1" s="1"/>
  <c r="EC555" i="1"/>
  <c r="ED555" i="1" s="1"/>
  <c r="CY555" i="1"/>
  <c r="CZ555" i="1" s="1"/>
  <c r="DG555" i="1"/>
  <c r="DH555" i="1" s="1"/>
  <c r="DO555" i="1"/>
  <c r="DP555" i="1" s="1"/>
  <c r="DW555" i="1"/>
  <c r="DX555" i="1" s="1"/>
  <c r="EE555" i="1"/>
  <c r="EF555" i="1" s="1"/>
  <c r="DA543" i="1"/>
  <c r="DB543" i="1" s="1"/>
  <c r="DI543" i="1"/>
  <c r="DJ543" i="1" s="1"/>
  <c r="DQ543" i="1"/>
  <c r="DR543" i="1" s="1"/>
  <c r="DY543" i="1"/>
  <c r="DZ543" i="1" s="1"/>
  <c r="EG543" i="1"/>
  <c r="EH543" i="1" s="1"/>
  <c r="CU543" i="1"/>
  <c r="CV543" i="1" s="1"/>
  <c r="DC543" i="1"/>
  <c r="DD543" i="1" s="1"/>
  <c r="DK543" i="1"/>
  <c r="DL543" i="1" s="1"/>
  <c r="DS543" i="1"/>
  <c r="DT543" i="1" s="1"/>
  <c r="EA543" i="1"/>
  <c r="EB543" i="1" s="1"/>
  <c r="EI543" i="1"/>
  <c r="EJ543" i="1" s="1"/>
  <c r="CW543" i="1"/>
  <c r="CX543" i="1" s="1"/>
  <c r="DE543" i="1"/>
  <c r="DF543" i="1" s="1"/>
  <c r="DM543" i="1"/>
  <c r="DN543" i="1" s="1"/>
  <c r="DU543" i="1"/>
  <c r="DV543" i="1" s="1"/>
  <c r="EC543" i="1"/>
  <c r="ED543" i="1" s="1"/>
  <c r="CY543" i="1"/>
  <c r="CZ543" i="1" s="1"/>
  <c r="DG543" i="1"/>
  <c r="DH543" i="1" s="1"/>
  <c r="DO543" i="1"/>
  <c r="DP543" i="1" s="1"/>
  <c r="DW543" i="1"/>
  <c r="DX543" i="1" s="1"/>
  <c r="EE543" i="1"/>
  <c r="EF543" i="1" s="1"/>
  <c r="DA531" i="1"/>
  <c r="DB531" i="1" s="1"/>
  <c r="DI531" i="1"/>
  <c r="DJ531" i="1" s="1"/>
  <c r="DQ531" i="1"/>
  <c r="DR531" i="1" s="1"/>
  <c r="DY531" i="1"/>
  <c r="DZ531" i="1" s="1"/>
  <c r="EG531" i="1"/>
  <c r="EH531" i="1" s="1"/>
  <c r="CU531" i="1"/>
  <c r="CV531" i="1" s="1"/>
  <c r="DK531" i="1"/>
  <c r="DL531" i="1" s="1"/>
  <c r="DS531" i="1"/>
  <c r="DT531" i="1" s="1"/>
  <c r="EA531" i="1"/>
  <c r="EB531" i="1" s="1"/>
  <c r="EI531" i="1"/>
  <c r="EJ531" i="1" s="1"/>
  <c r="CW531" i="1"/>
  <c r="CX531" i="1" s="1"/>
  <c r="DE531" i="1"/>
  <c r="DF531" i="1" s="1"/>
  <c r="DM531" i="1"/>
  <c r="DN531" i="1" s="1"/>
  <c r="DU531" i="1"/>
  <c r="DV531" i="1" s="1"/>
  <c r="EC531" i="1"/>
  <c r="ED531" i="1" s="1"/>
  <c r="CY531" i="1"/>
  <c r="CZ531" i="1" s="1"/>
  <c r="DG531" i="1"/>
  <c r="DH531" i="1" s="1"/>
  <c r="DO531" i="1"/>
  <c r="DP531" i="1" s="1"/>
  <c r="DW531" i="1"/>
  <c r="DX531" i="1" s="1"/>
  <c r="EE531" i="1"/>
  <c r="EF531" i="1" s="1"/>
  <c r="DC531" i="1"/>
  <c r="DD531" i="1" s="1"/>
  <c r="DA519" i="1"/>
  <c r="DB519" i="1" s="1"/>
  <c r="DI519" i="1"/>
  <c r="DJ519" i="1" s="1"/>
  <c r="DQ519" i="1"/>
  <c r="DR519" i="1" s="1"/>
  <c r="DY519" i="1"/>
  <c r="DZ519" i="1" s="1"/>
  <c r="EG519" i="1"/>
  <c r="EH519" i="1" s="1"/>
  <c r="CU519" i="1"/>
  <c r="CV519" i="1" s="1"/>
  <c r="DC519" i="1"/>
  <c r="DD519" i="1" s="1"/>
  <c r="DK519" i="1"/>
  <c r="DL519" i="1" s="1"/>
  <c r="DS519" i="1"/>
  <c r="DT519" i="1" s="1"/>
  <c r="EA519" i="1"/>
  <c r="EB519" i="1" s="1"/>
  <c r="EI519" i="1"/>
  <c r="EJ519" i="1" s="1"/>
  <c r="CW519" i="1"/>
  <c r="CX519" i="1" s="1"/>
  <c r="DE519" i="1"/>
  <c r="DF519" i="1" s="1"/>
  <c r="DM519" i="1"/>
  <c r="DN519" i="1" s="1"/>
  <c r="DU519" i="1"/>
  <c r="DV519" i="1" s="1"/>
  <c r="EC519" i="1"/>
  <c r="ED519" i="1" s="1"/>
  <c r="CY519" i="1"/>
  <c r="CZ519" i="1" s="1"/>
  <c r="DO519" i="1"/>
  <c r="DP519" i="1" s="1"/>
  <c r="DW519" i="1"/>
  <c r="DX519" i="1" s="1"/>
  <c r="EE519" i="1"/>
  <c r="EF519" i="1" s="1"/>
  <c r="DG519" i="1"/>
  <c r="DH519" i="1" s="1"/>
  <c r="DA507" i="1"/>
  <c r="DB507" i="1" s="1"/>
  <c r="DI507" i="1"/>
  <c r="DJ507" i="1" s="1"/>
  <c r="DQ507" i="1"/>
  <c r="DR507" i="1" s="1"/>
  <c r="DY507" i="1"/>
  <c r="DZ507" i="1" s="1"/>
  <c r="EG507" i="1"/>
  <c r="EH507" i="1" s="1"/>
  <c r="DC507" i="1"/>
  <c r="DD507" i="1" s="1"/>
  <c r="DK507" i="1"/>
  <c r="DL507" i="1" s="1"/>
  <c r="DS507" i="1"/>
  <c r="DT507" i="1" s="1"/>
  <c r="EA507" i="1"/>
  <c r="EB507" i="1" s="1"/>
  <c r="EI507" i="1"/>
  <c r="EJ507" i="1" s="1"/>
  <c r="CW507" i="1"/>
  <c r="CX507" i="1" s="1"/>
  <c r="DE507" i="1"/>
  <c r="DF507" i="1" s="1"/>
  <c r="DM507" i="1"/>
  <c r="DN507" i="1" s="1"/>
  <c r="DU507" i="1"/>
  <c r="DV507" i="1" s="1"/>
  <c r="EC507" i="1"/>
  <c r="ED507" i="1" s="1"/>
  <c r="CY507" i="1"/>
  <c r="CZ507" i="1" s="1"/>
  <c r="DG507" i="1"/>
  <c r="DH507" i="1" s="1"/>
  <c r="DO507" i="1"/>
  <c r="DP507" i="1" s="1"/>
  <c r="DW507" i="1"/>
  <c r="DX507" i="1" s="1"/>
  <c r="EE507" i="1"/>
  <c r="EF507" i="1" s="1"/>
  <c r="CU507" i="1"/>
  <c r="CV507" i="1" s="1"/>
  <c r="DA495" i="1"/>
  <c r="DB495" i="1" s="1"/>
  <c r="DI495" i="1"/>
  <c r="DJ495" i="1" s="1"/>
  <c r="DQ495" i="1"/>
  <c r="DR495" i="1" s="1"/>
  <c r="DY495" i="1"/>
  <c r="DZ495" i="1" s="1"/>
  <c r="EG495" i="1"/>
  <c r="EH495" i="1" s="1"/>
  <c r="CU495" i="1"/>
  <c r="CV495" i="1" s="1"/>
  <c r="DC495" i="1"/>
  <c r="DD495" i="1" s="1"/>
  <c r="DK495" i="1"/>
  <c r="DL495" i="1" s="1"/>
  <c r="DS495" i="1"/>
  <c r="DT495" i="1" s="1"/>
  <c r="EA495" i="1"/>
  <c r="EB495" i="1" s="1"/>
  <c r="EI495" i="1"/>
  <c r="EJ495" i="1" s="1"/>
  <c r="CW495" i="1"/>
  <c r="CX495" i="1" s="1"/>
  <c r="DE495" i="1"/>
  <c r="DF495" i="1" s="1"/>
  <c r="DM495" i="1"/>
  <c r="DN495" i="1" s="1"/>
  <c r="DU495" i="1"/>
  <c r="DV495" i="1" s="1"/>
  <c r="EC495" i="1"/>
  <c r="ED495" i="1" s="1"/>
  <c r="CY495" i="1"/>
  <c r="CZ495" i="1" s="1"/>
  <c r="DG495" i="1"/>
  <c r="DH495" i="1" s="1"/>
  <c r="DO495" i="1"/>
  <c r="DP495" i="1" s="1"/>
  <c r="DW495" i="1"/>
  <c r="DX495" i="1" s="1"/>
  <c r="EE495" i="1"/>
  <c r="EF495" i="1" s="1"/>
  <c r="DA483" i="1"/>
  <c r="DB483" i="1" s="1"/>
  <c r="DI483" i="1"/>
  <c r="DJ483" i="1" s="1"/>
  <c r="DQ483" i="1"/>
  <c r="DR483" i="1" s="1"/>
  <c r="DY483" i="1"/>
  <c r="DZ483" i="1" s="1"/>
  <c r="EG483" i="1"/>
  <c r="EH483" i="1" s="1"/>
  <c r="CU483" i="1"/>
  <c r="CV483" i="1" s="1"/>
  <c r="DC483" i="1"/>
  <c r="DD483" i="1" s="1"/>
  <c r="DK483" i="1"/>
  <c r="DL483" i="1" s="1"/>
  <c r="DS483" i="1"/>
  <c r="DT483" i="1" s="1"/>
  <c r="EA483" i="1"/>
  <c r="EB483" i="1" s="1"/>
  <c r="EI483" i="1"/>
  <c r="EJ483" i="1" s="1"/>
  <c r="CW483" i="1"/>
  <c r="CX483" i="1" s="1"/>
  <c r="DE483" i="1"/>
  <c r="DF483" i="1" s="1"/>
  <c r="DM483" i="1"/>
  <c r="DN483" i="1" s="1"/>
  <c r="DU483" i="1"/>
  <c r="DV483" i="1" s="1"/>
  <c r="EC483" i="1"/>
  <c r="ED483" i="1" s="1"/>
  <c r="CY483" i="1"/>
  <c r="CZ483" i="1" s="1"/>
  <c r="DG483" i="1"/>
  <c r="DH483" i="1" s="1"/>
  <c r="DO483" i="1"/>
  <c r="DP483" i="1" s="1"/>
  <c r="DW483" i="1"/>
  <c r="DX483" i="1" s="1"/>
  <c r="EE483" i="1"/>
  <c r="EF483" i="1" s="1"/>
  <c r="DA475" i="1"/>
  <c r="DB475" i="1" s="1"/>
  <c r="DI475" i="1"/>
  <c r="DJ475" i="1" s="1"/>
  <c r="DQ475" i="1"/>
  <c r="DR475" i="1" s="1"/>
  <c r="DY475" i="1"/>
  <c r="DZ475" i="1" s="1"/>
  <c r="EG475" i="1"/>
  <c r="EH475" i="1" s="1"/>
  <c r="CU475" i="1"/>
  <c r="CV475" i="1" s="1"/>
  <c r="DC475" i="1"/>
  <c r="DD475" i="1" s="1"/>
  <c r="DK475" i="1"/>
  <c r="DL475" i="1" s="1"/>
  <c r="DS475" i="1"/>
  <c r="DT475" i="1" s="1"/>
  <c r="EA475" i="1"/>
  <c r="EB475" i="1" s="1"/>
  <c r="EI475" i="1"/>
  <c r="EJ475" i="1" s="1"/>
  <c r="CW475" i="1"/>
  <c r="CX475" i="1" s="1"/>
  <c r="DE475" i="1"/>
  <c r="DF475" i="1" s="1"/>
  <c r="DM475" i="1"/>
  <c r="DN475" i="1" s="1"/>
  <c r="DU475" i="1"/>
  <c r="DV475" i="1" s="1"/>
  <c r="EC475" i="1"/>
  <c r="ED475" i="1" s="1"/>
  <c r="CY475" i="1"/>
  <c r="CZ475" i="1" s="1"/>
  <c r="DG475" i="1"/>
  <c r="DH475" i="1" s="1"/>
  <c r="DO475" i="1"/>
  <c r="DP475" i="1" s="1"/>
  <c r="DW475" i="1"/>
  <c r="DX475" i="1" s="1"/>
  <c r="EE475" i="1"/>
  <c r="EF475" i="1" s="1"/>
  <c r="DA463" i="1"/>
  <c r="DB463" i="1" s="1"/>
  <c r="DI463" i="1"/>
  <c r="DJ463" i="1" s="1"/>
  <c r="DQ463" i="1"/>
  <c r="DR463" i="1" s="1"/>
  <c r="DY463" i="1"/>
  <c r="DZ463" i="1" s="1"/>
  <c r="EG463" i="1"/>
  <c r="EH463" i="1" s="1"/>
  <c r="CU463" i="1"/>
  <c r="CV463" i="1" s="1"/>
  <c r="DC463" i="1"/>
  <c r="DD463" i="1" s="1"/>
  <c r="DK463" i="1"/>
  <c r="DL463" i="1" s="1"/>
  <c r="DS463" i="1"/>
  <c r="DT463" i="1" s="1"/>
  <c r="EA463" i="1"/>
  <c r="EB463" i="1" s="1"/>
  <c r="EI463" i="1"/>
  <c r="EJ463" i="1" s="1"/>
  <c r="CW463" i="1"/>
  <c r="CX463" i="1" s="1"/>
  <c r="DE463" i="1"/>
  <c r="DF463" i="1" s="1"/>
  <c r="DM463" i="1"/>
  <c r="DN463" i="1" s="1"/>
  <c r="DU463" i="1"/>
  <c r="DV463" i="1" s="1"/>
  <c r="EC463" i="1"/>
  <c r="ED463" i="1" s="1"/>
  <c r="CY463" i="1"/>
  <c r="CZ463" i="1" s="1"/>
  <c r="DG463" i="1"/>
  <c r="DH463" i="1" s="1"/>
  <c r="DO463" i="1"/>
  <c r="DP463" i="1" s="1"/>
  <c r="DW463" i="1"/>
  <c r="DX463" i="1" s="1"/>
  <c r="EE463" i="1"/>
  <c r="EF463" i="1" s="1"/>
  <c r="DA451" i="1"/>
  <c r="DB451" i="1" s="1"/>
  <c r="DI451" i="1"/>
  <c r="DJ451" i="1" s="1"/>
  <c r="DQ451" i="1"/>
  <c r="DR451" i="1" s="1"/>
  <c r="DY451" i="1"/>
  <c r="DZ451" i="1" s="1"/>
  <c r="EG451" i="1"/>
  <c r="EH451" i="1" s="1"/>
  <c r="CU451" i="1"/>
  <c r="CV451" i="1" s="1"/>
  <c r="DC451" i="1"/>
  <c r="DD451" i="1" s="1"/>
  <c r="DK451" i="1"/>
  <c r="DL451" i="1" s="1"/>
  <c r="DS451" i="1"/>
  <c r="DT451" i="1" s="1"/>
  <c r="EA451" i="1"/>
  <c r="EB451" i="1" s="1"/>
  <c r="EI451" i="1"/>
  <c r="EJ451" i="1" s="1"/>
  <c r="CW451" i="1"/>
  <c r="CX451" i="1" s="1"/>
  <c r="DE451" i="1"/>
  <c r="DF451" i="1" s="1"/>
  <c r="DM451" i="1"/>
  <c r="DN451" i="1" s="1"/>
  <c r="DU451" i="1"/>
  <c r="DV451" i="1" s="1"/>
  <c r="EC451" i="1"/>
  <c r="ED451" i="1" s="1"/>
  <c r="CY451" i="1"/>
  <c r="CZ451" i="1" s="1"/>
  <c r="DG451" i="1"/>
  <c r="DH451" i="1" s="1"/>
  <c r="DO451" i="1"/>
  <c r="DP451" i="1" s="1"/>
  <c r="DW451" i="1"/>
  <c r="DX451" i="1" s="1"/>
  <c r="EE451" i="1"/>
  <c r="EF451" i="1" s="1"/>
  <c r="DA439" i="1"/>
  <c r="DB439" i="1" s="1"/>
  <c r="DI439" i="1"/>
  <c r="DJ439" i="1" s="1"/>
  <c r="DQ439" i="1"/>
  <c r="DR439" i="1" s="1"/>
  <c r="DY439" i="1"/>
  <c r="DZ439" i="1" s="1"/>
  <c r="EG439" i="1"/>
  <c r="EH439" i="1" s="1"/>
  <c r="CU439" i="1"/>
  <c r="CV439" i="1" s="1"/>
  <c r="DC439" i="1"/>
  <c r="DD439" i="1" s="1"/>
  <c r="DS439" i="1"/>
  <c r="DT439" i="1" s="1"/>
  <c r="EA439" i="1"/>
  <c r="EB439" i="1" s="1"/>
  <c r="EI439" i="1"/>
  <c r="EJ439" i="1" s="1"/>
  <c r="CW439" i="1"/>
  <c r="CX439" i="1" s="1"/>
  <c r="DE439" i="1"/>
  <c r="DF439" i="1" s="1"/>
  <c r="DM439" i="1"/>
  <c r="DN439" i="1" s="1"/>
  <c r="DU439" i="1"/>
  <c r="DV439" i="1" s="1"/>
  <c r="EC439" i="1"/>
  <c r="ED439" i="1" s="1"/>
  <c r="CY439" i="1"/>
  <c r="CZ439" i="1" s="1"/>
  <c r="DG439" i="1"/>
  <c r="DH439" i="1" s="1"/>
  <c r="DO439" i="1"/>
  <c r="DP439" i="1" s="1"/>
  <c r="DW439" i="1"/>
  <c r="DX439" i="1" s="1"/>
  <c r="EE439" i="1"/>
  <c r="EF439" i="1" s="1"/>
  <c r="DK439" i="1"/>
  <c r="DL439" i="1" s="1"/>
  <c r="CU427" i="1"/>
  <c r="CV427" i="1" s="1"/>
  <c r="DC427" i="1"/>
  <c r="DD427" i="1" s="1"/>
  <c r="DK427" i="1"/>
  <c r="DL427" i="1" s="1"/>
  <c r="DS427" i="1"/>
  <c r="DT427" i="1" s="1"/>
  <c r="EA427" i="1"/>
  <c r="EB427" i="1" s="1"/>
  <c r="EI427" i="1"/>
  <c r="EJ427" i="1" s="1"/>
  <c r="CW427" i="1"/>
  <c r="CX427" i="1" s="1"/>
  <c r="DE427" i="1"/>
  <c r="DF427" i="1" s="1"/>
  <c r="DM427" i="1"/>
  <c r="DN427" i="1" s="1"/>
  <c r="DU427" i="1"/>
  <c r="DV427" i="1" s="1"/>
  <c r="EC427" i="1"/>
  <c r="ED427" i="1" s="1"/>
  <c r="CY427" i="1"/>
  <c r="CZ427" i="1" s="1"/>
  <c r="DG427" i="1"/>
  <c r="DH427" i="1" s="1"/>
  <c r="DO427" i="1"/>
  <c r="DP427" i="1" s="1"/>
  <c r="DW427" i="1"/>
  <c r="DX427" i="1" s="1"/>
  <c r="EE427" i="1"/>
  <c r="EF427" i="1" s="1"/>
  <c r="DQ427" i="1"/>
  <c r="DR427" i="1" s="1"/>
  <c r="DY427" i="1"/>
  <c r="DZ427" i="1" s="1"/>
  <c r="DA427" i="1"/>
  <c r="DB427" i="1" s="1"/>
  <c r="EG427" i="1"/>
  <c r="EH427" i="1" s="1"/>
  <c r="DI427" i="1"/>
  <c r="DJ427" i="1" s="1"/>
  <c r="CU415" i="1"/>
  <c r="CV415" i="1" s="1"/>
  <c r="DC415" i="1"/>
  <c r="DD415" i="1" s="1"/>
  <c r="DK415" i="1"/>
  <c r="DL415" i="1" s="1"/>
  <c r="DS415" i="1"/>
  <c r="DT415" i="1" s="1"/>
  <c r="EA415" i="1"/>
  <c r="EB415" i="1" s="1"/>
  <c r="EI415" i="1"/>
  <c r="EJ415" i="1" s="1"/>
  <c r="CW415" i="1"/>
  <c r="CX415" i="1" s="1"/>
  <c r="DE415" i="1"/>
  <c r="DF415" i="1" s="1"/>
  <c r="DM415" i="1"/>
  <c r="DN415" i="1" s="1"/>
  <c r="DU415" i="1"/>
  <c r="DV415" i="1" s="1"/>
  <c r="EC415" i="1"/>
  <c r="ED415" i="1" s="1"/>
  <c r="CY415" i="1"/>
  <c r="CZ415" i="1" s="1"/>
  <c r="DG415" i="1"/>
  <c r="DH415" i="1" s="1"/>
  <c r="DO415" i="1"/>
  <c r="DP415" i="1" s="1"/>
  <c r="DW415" i="1"/>
  <c r="DX415" i="1" s="1"/>
  <c r="EE415" i="1"/>
  <c r="EF415" i="1" s="1"/>
  <c r="DA415" i="1"/>
  <c r="DB415" i="1" s="1"/>
  <c r="DI415" i="1"/>
  <c r="DJ415" i="1" s="1"/>
  <c r="DQ415" i="1"/>
  <c r="DR415" i="1" s="1"/>
  <c r="DY415" i="1"/>
  <c r="DZ415" i="1" s="1"/>
  <c r="EG415" i="1"/>
  <c r="EH415" i="1" s="1"/>
  <c r="CU399" i="1"/>
  <c r="CV399" i="1" s="1"/>
  <c r="DK399" i="1"/>
  <c r="DL399" i="1" s="1"/>
  <c r="DS399" i="1"/>
  <c r="DT399" i="1" s="1"/>
  <c r="EA399" i="1"/>
  <c r="EB399" i="1" s="1"/>
  <c r="EI399" i="1"/>
  <c r="EJ399" i="1" s="1"/>
  <c r="CW399" i="1"/>
  <c r="CX399" i="1" s="1"/>
  <c r="DE399" i="1"/>
  <c r="DF399" i="1" s="1"/>
  <c r="DM399" i="1"/>
  <c r="DN399" i="1" s="1"/>
  <c r="DU399" i="1"/>
  <c r="DV399" i="1" s="1"/>
  <c r="EC399" i="1"/>
  <c r="ED399" i="1" s="1"/>
  <c r="CY399" i="1"/>
  <c r="CZ399" i="1" s="1"/>
  <c r="DG399" i="1"/>
  <c r="DH399" i="1" s="1"/>
  <c r="DO399" i="1"/>
  <c r="DP399" i="1" s="1"/>
  <c r="DW399" i="1"/>
  <c r="DX399" i="1" s="1"/>
  <c r="EE399" i="1"/>
  <c r="EF399" i="1" s="1"/>
  <c r="DA399" i="1"/>
  <c r="DB399" i="1" s="1"/>
  <c r="DI399" i="1"/>
  <c r="DJ399" i="1" s="1"/>
  <c r="DQ399" i="1"/>
  <c r="DR399" i="1" s="1"/>
  <c r="DY399" i="1"/>
  <c r="DZ399" i="1" s="1"/>
  <c r="EG399" i="1"/>
  <c r="EH399" i="1" s="1"/>
  <c r="DC399" i="1"/>
  <c r="DD399" i="1" s="1"/>
  <c r="CU387" i="1"/>
  <c r="CV387" i="1" s="1"/>
  <c r="DC387" i="1"/>
  <c r="DD387" i="1" s="1"/>
  <c r="DK387" i="1"/>
  <c r="DL387" i="1" s="1"/>
  <c r="DS387" i="1"/>
  <c r="DT387" i="1" s="1"/>
  <c r="EA387" i="1"/>
  <c r="EB387" i="1" s="1"/>
  <c r="EI387" i="1"/>
  <c r="EJ387" i="1" s="1"/>
  <c r="CW387" i="1"/>
  <c r="CX387" i="1" s="1"/>
  <c r="DE387" i="1"/>
  <c r="DF387" i="1" s="1"/>
  <c r="DM387" i="1"/>
  <c r="DN387" i="1" s="1"/>
  <c r="DU387" i="1"/>
  <c r="DV387" i="1" s="1"/>
  <c r="EC387" i="1"/>
  <c r="ED387" i="1" s="1"/>
  <c r="DG387" i="1"/>
  <c r="DH387" i="1" s="1"/>
  <c r="DO387" i="1"/>
  <c r="DP387" i="1" s="1"/>
  <c r="DW387" i="1"/>
  <c r="DX387" i="1" s="1"/>
  <c r="EE387" i="1"/>
  <c r="EF387" i="1" s="1"/>
  <c r="DA387" i="1"/>
  <c r="DB387" i="1" s="1"/>
  <c r="DI387" i="1"/>
  <c r="DJ387" i="1" s="1"/>
  <c r="DQ387" i="1"/>
  <c r="DR387" i="1" s="1"/>
  <c r="DY387" i="1"/>
  <c r="DZ387" i="1" s="1"/>
  <c r="EG387" i="1"/>
  <c r="EH387" i="1" s="1"/>
  <c r="CY387" i="1"/>
  <c r="CZ387" i="1" s="1"/>
  <c r="CU375" i="1"/>
  <c r="CV375" i="1" s="1"/>
  <c r="DC375" i="1"/>
  <c r="DD375" i="1" s="1"/>
  <c r="DK375" i="1"/>
  <c r="DL375" i="1" s="1"/>
  <c r="DS375" i="1"/>
  <c r="DT375" i="1" s="1"/>
  <c r="EA375" i="1"/>
  <c r="EB375" i="1" s="1"/>
  <c r="EI375" i="1"/>
  <c r="EJ375" i="1" s="1"/>
  <c r="CW375" i="1"/>
  <c r="CX375" i="1" s="1"/>
  <c r="DE375" i="1"/>
  <c r="DF375" i="1" s="1"/>
  <c r="DM375" i="1"/>
  <c r="DN375" i="1" s="1"/>
  <c r="DU375" i="1"/>
  <c r="DV375" i="1" s="1"/>
  <c r="EC375" i="1"/>
  <c r="ED375" i="1" s="1"/>
  <c r="CY375" i="1"/>
  <c r="CZ375" i="1" s="1"/>
  <c r="DG375" i="1"/>
  <c r="DH375" i="1" s="1"/>
  <c r="DO375" i="1"/>
  <c r="DP375" i="1" s="1"/>
  <c r="DW375" i="1"/>
  <c r="DX375" i="1" s="1"/>
  <c r="EE375" i="1"/>
  <c r="EF375" i="1" s="1"/>
  <c r="DA375" i="1"/>
  <c r="DB375" i="1" s="1"/>
  <c r="DI375" i="1"/>
  <c r="DJ375" i="1" s="1"/>
  <c r="DQ375" i="1"/>
  <c r="DR375" i="1" s="1"/>
  <c r="DY375" i="1"/>
  <c r="DZ375" i="1" s="1"/>
  <c r="EG375" i="1"/>
  <c r="EH375" i="1" s="1"/>
  <c r="CU363" i="1"/>
  <c r="CV363" i="1" s="1"/>
  <c r="DC363" i="1"/>
  <c r="DD363" i="1" s="1"/>
  <c r="DK363" i="1"/>
  <c r="DL363" i="1" s="1"/>
  <c r="DS363" i="1"/>
  <c r="DT363" i="1" s="1"/>
  <c r="EA363" i="1"/>
  <c r="EB363" i="1" s="1"/>
  <c r="EI363" i="1"/>
  <c r="EJ363" i="1" s="1"/>
  <c r="CW363" i="1"/>
  <c r="CX363" i="1" s="1"/>
  <c r="DE363" i="1"/>
  <c r="DF363" i="1" s="1"/>
  <c r="DM363" i="1"/>
  <c r="DN363" i="1" s="1"/>
  <c r="DU363" i="1"/>
  <c r="DV363" i="1" s="1"/>
  <c r="EC363" i="1"/>
  <c r="ED363" i="1" s="1"/>
  <c r="CY363" i="1"/>
  <c r="CZ363" i="1" s="1"/>
  <c r="DG363" i="1"/>
  <c r="DH363" i="1" s="1"/>
  <c r="DO363" i="1"/>
  <c r="DP363" i="1" s="1"/>
  <c r="DW363" i="1"/>
  <c r="DX363" i="1" s="1"/>
  <c r="EE363" i="1"/>
  <c r="EF363" i="1" s="1"/>
  <c r="DA363" i="1"/>
  <c r="DB363" i="1" s="1"/>
  <c r="DI363" i="1"/>
  <c r="DJ363" i="1" s="1"/>
  <c r="DQ363" i="1"/>
  <c r="DR363" i="1" s="1"/>
  <c r="DY363" i="1"/>
  <c r="DZ363" i="1" s="1"/>
  <c r="EG363" i="1"/>
  <c r="EH363" i="1" s="1"/>
  <c r="CU351" i="1"/>
  <c r="CV351" i="1" s="1"/>
  <c r="DC351" i="1"/>
  <c r="DD351" i="1" s="1"/>
  <c r="DK351" i="1"/>
  <c r="DL351" i="1" s="1"/>
  <c r="DS351" i="1"/>
  <c r="DT351" i="1" s="1"/>
  <c r="EA351" i="1"/>
  <c r="EB351" i="1" s="1"/>
  <c r="EI351" i="1"/>
  <c r="EJ351" i="1" s="1"/>
  <c r="CW351" i="1"/>
  <c r="CX351" i="1" s="1"/>
  <c r="DE351" i="1"/>
  <c r="DF351" i="1" s="1"/>
  <c r="DM351" i="1"/>
  <c r="DN351" i="1" s="1"/>
  <c r="DU351" i="1"/>
  <c r="DV351" i="1" s="1"/>
  <c r="EC351" i="1"/>
  <c r="ED351" i="1" s="1"/>
  <c r="CY351" i="1"/>
  <c r="CZ351" i="1" s="1"/>
  <c r="DG351" i="1"/>
  <c r="DH351" i="1" s="1"/>
  <c r="DO351" i="1"/>
  <c r="DP351" i="1" s="1"/>
  <c r="DW351" i="1"/>
  <c r="DX351" i="1" s="1"/>
  <c r="EE351" i="1"/>
  <c r="EF351" i="1" s="1"/>
  <c r="DA351" i="1"/>
  <c r="DB351" i="1" s="1"/>
  <c r="DI351" i="1"/>
  <c r="DJ351" i="1" s="1"/>
  <c r="DQ351" i="1"/>
  <c r="DR351" i="1" s="1"/>
  <c r="DY351" i="1"/>
  <c r="DZ351" i="1" s="1"/>
  <c r="EG351" i="1"/>
  <c r="EH351" i="1" s="1"/>
  <c r="CU339" i="1"/>
  <c r="CV339" i="1" s="1"/>
  <c r="DC339" i="1"/>
  <c r="DD339" i="1" s="1"/>
  <c r="DK339" i="1"/>
  <c r="DL339" i="1" s="1"/>
  <c r="DS339" i="1"/>
  <c r="DT339" i="1" s="1"/>
  <c r="EA339" i="1"/>
  <c r="EB339" i="1" s="1"/>
  <c r="EI339" i="1"/>
  <c r="EJ339" i="1" s="1"/>
  <c r="CW339" i="1"/>
  <c r="CX339" i="1" s="1"/>
  <c r="DE339" i="1"/>
  <c r="DF339" i="1" s="1"/>
  <c r="DM339" i="1"/>
  <c r="DN339" i="1" s="1"/>
  <c r="DU339" i="1"/>
  <c r="DV339" i="1" s="1"/>
  <c r="EC339" i="1"/>
  <c r="ED339" i="1" s="1"/>
  <c r="CY339" i="1"/>
  <c r="CZ339" i="1" s="1"/>
  <c r="DG339" i="1"/>
  <c r="DH339" i="1" s="1"/>
  <c r="DO339" i="1"/>
  <c r="DP339" i="1" s="1"/>
  <c r="DW339" i="1"/>
  <c r="DX339" i="1" s="1"/>
  <c r="EE339" i="1"/>
  <c r="EF339" i="1" s="1"/>
  <c r="DA339" i="1"/>
  <c r="DB339" i="1" s="1"/>
  <c r="DI339" i="1"/>
  <c r="DJ339" i="1" s="1"/>
  <c r="DQ339" i="1"/>
  <c r="DR339" i="1" s="1"/>
  <c r="DY339" i="1"/>
  <c r="DZ339" i="1" s="1"/>
  <c r="EG339" i="1"/>
  <c r="EH339" i="1" s="1"/>
  <c r="CU331" i="1"/>
  <c r="CV331" i="1" s="1"/>
  <c r="DC331" i="1"/>
  <c r="DD331" i="1" s="1"/>
  <c r="DK331" i="1"/>
  <c r="DL331" i="1" s="1"/>
  <c r="DS331" i="1"/>
  <c r="DT331" i="1" s="1"/>
  <c r="EA331" i="1"/>
  <c r="EB331" i="1" s="1"/>
  <c r="EI331" i="1"/>
  <c r="EJ331" i="1" s="1"/>
  <c r="CW331" i="1"/>
  <c r="CX331" i="1" s="1"/>
  <c r="DE331" i="1"/>
  <c r="DF331" i="1" s="1"/>
  <c r="DM331" i="1"/>
  <c r="DN331" i="1" s="1"/>
  <c r="DU331" i="1"/>
  <c r="DV331" i="1" s="1"/>
  <c r="EC331" i="1"/>
  <c r="ED331" i="1" s="1"/>
  <c r="CY331" i="1"/>
  <c r="CZ331" i="1" s="1"/>
  <c r="DG331" i="1"/>
  <c r="DH331" i="1" s="1"/>
  <c r="DO331" i="1"/>
  <c r="DP331" i="1" s="1"/>
  <c r="DW331" i="1"/>
  <c r="DX331" i="1" s="1"/>
  <c r="EE331" i="1"/>
  <c r="EF331" i="1" s="1"/>
  <c r="DA331" i="1"/>
  <c r="DB331" i="1" s="1"/>
  <c r="DI331" i="1"/>
  <c r="DJ331" i="1" s="1"/>
  <c r="DQ331" i="1"/>
  <c r="DR331" i="1" s="1"/>
  <c r="DY331" i="1"/>
  <c r="DZ331" i="1" s="1"/>
  <c r="EG331" i="1"/>
  <c r="EH331" i="1" s="1"/>
  <c r="CU319" i="1"/>
  <c r="CV319" i="1" s="1"/>
  <c r="DC319" i="1"/>
  <c r="DD319" i="1" s="1"/>
  <c r="DK319" i="1"/>
  <c r="DL319" i="1" s="1"/>
  <c r="DS319" i="1"/>
  <c r="DT319" i="1" s="1"/>
  <c r="EA319" i="1"/>
  <c r="EB319" i="1" s="1"/>
  <c r="EI319" i="1"/>
  <c r="EJ319" i="1" s="1"/>
  <c r="CW319" i="1"/>
  <c r="CX319" i="1" s="1"/>
  <c r="DE319" i="1"/>
  <c r="DF319" i="1" s="1"/>
  <c r="DM319" i="1"/>
  <c r="DN319" i="1" s="1"/>
  <c r="DU319" i="1"/>
  <c r="DV319" i="1" s="1"/>
  <c r="EC319" i="1"/>
  <c r="ED319" i="1" s="1"/>
  <c r="CY319" i="1"/>
  <c r="CZ319" i="1" s="1"/>
  <c r="DG319" i="1"/>
  <c r="DH319" i="1" s="1"/>
  <c r="DO319" i="1"/>
  <c r="DP319" i="1" s="1"/>
  <c r="DW319" i="1"/>
  <c r="DX319" i="1" s="1"/>
  <c r="EE319" i="1"/>
  <c r="EF319" i="1" s="1"/>
  <c r="DA319" i="1"/>
  <c r="DB319" i="1" s="1"/>
  <c r="DI319" i="1"/>
  <c r="DJ319" i="1" s="1"/>
  <c r="DQ319" i="1"/>
  <c r="DR319" i="1" s="1"/>
  <c r="DY319" i="1"/>
  <c r="DZ319" i="1" s="1"/>
  <c r="EG319" i="1"/>
  <c r="EH319" i="1" s="1"/>
  <c r="CU307" i="1"/>
  <c r="CV307" i="1" s="1"/>
  <c r="DC307" i="1"/>
  <c r="DD307" i="1" s="1"/>
  <c r="DK307" i="1"/>
  <c r="DL307" i="1" s="1"/>
  <c r="DS307" i="1"/>
  <c r="DT307" i="1" s="1"/>
  <c r="EA307" i="1"/>
  <c r="EB307" i="1" s="1"/>
  <c r="EI307" i="1"/>
  <c r="EJ307" i="1" s="1"/>
  <c r="CW307" i="1"/>
  <c r="CX307" i="1" s="1"/>
  <c r="DE307" i="1"/>
  <c r="DF307" i="1" s="1"/>
  <c r="DM307" i="1"/>
  <c r="DN307" i="1" s="1"/>
  <c r="DU307" i="1"/>
  <c r="DV307" i="1" s="1"/>
  <c r="EC307" i="1"/>
  <c r="ED307" i="1" s="1"/>
  <c r="CY307" i="1"/>
  <c r="CZ307" i="1" s="1"/>
  <c r="DG307" i="1"/>
  <c r="DH307" i="1" s="1"/>
  <c r="DO307" i="1"/>
  <c r="DP307" i="1" s="1"/>
  <c r="DW307" i="1"/>
  <c r="DX307" i="1" s="1"/>
  <c r="EE307" i="1"/>
  <c r="EF307" i="1" s="1"/>
  <c r="DA307" i="1"/>
  <c r="DB307" i="1" s="1"/>
  <c r="DI307" i="1"/>
  <c r="DJ307" i="1" s="1"/>
  <c r="DQ307" i="1"/>
  <c r="DR307" i="1" s="1"/>
  <c r="DY307" i="1"/>
  <c r="DZ307" i="1" s="1"/>
  <c r="EG307" i="1"/>
  <c r="EH307" i="1" s="1"/>
  <c r="CU299" i="1"/>
  <c r="CV299" i="1" s="1"/>
  <c r="DC299" i="1"/>
  <c r="DD299" i="1" s="1"/>
  <c r="DK299" i="1"/>
  <c r="DL299" i="1" s="1"/>
  <c r="DS299" i="1"/>
  <c r="DT299" i="1" s="1"/>
  <c r="EA299" i="1"/>
  <c r="EB299" i="1" s="1"/>
  <c r="EI299" i="1"/>
  <c r="EJ299" i="1" s="1"/>
  <c r="CW299" i="1"/>
  <c r="CX299" i="1" s="1"/>
  <c r="DE299" i="1"/>
  <c r="DF299" i="1" s="1"/>
  <c r="DU299" i="1"/>
  <c r="DV299" i="1" s="1"/>
  <c r="EC299" i="1"/>
  <c r="ED299" i="1" s="1"/>
  <c r="CY299" i="1"/>
  <c r="CZ299" i="1" s="1"/>
  <c r="DG299" i="1"/>
  <c r="DH299" i="1" s="1"/>
  <c r="DO299" i="1"/>
  <c r="DP299" i="1" s="1"/>
  <c r="DW299" i="1"/>
  <c r="DX299" i="1" s="1"/>
  <c r="EE299" i="1"/>
  <c r="EF299" i="1" s="1"/>
  <c r="DA299" i="1"/>
  <c r="DB299" i="1" s="1"/>
  <c r="DI299" i="1"/>
  <c r="DJ299" i="1" s="1"/>
  <c r="DQ299" i="1"/>
  <c r="DR299" i="1" s="1"/>
  <c r="DY299" i="1"/>
  <c r="DZ299" i="1" s="1"/>
  <c r="EG299" i="1"/>
  <c r="EH299" i="1" s="1"/>
  <c r="DM299" i="1"/>
  <c r="DN299" i="1" s="1"/>
  <c r="CU287" i="1"/>
  <c r="CV287" i="1" s="1"/>
  <c r="DC287" i="1"/>
  <c r="DD287" i="1" s="1"/>
  <c r="DK287" i="1"/>
  <c r="DL287" i="1" s="1"/>
  <c r="DS287" i="1"/>
  <c r="DT287" i="1" s="1"/>
  <c r="EI287" i="1"/>
  <c r="EJ287" i="1" s="1"/>
  <c r="CW287" i="1"/>
  <c r="CX287" i="1" s="1"/>
  <c r="DE287" i="1"/>
  <c r="DF287" i="1" s="1"/>
  <c r="DM287" i="1"/>
  <c r="DN287" i="1" s="1"/>
  <c r="DU287" i="1"/>
  <c r="DV287" i="1" s="1"/>
  <c r="EC287" i="1"/>
  <c r="ED287" i="1" s="1"/>
  <c r="CY287" i="1"/>
  <c r="CZ287" i="1" s="1"/>
  <c r="DG287" i="1"/>
  <c r="DH287" i="1" s="1"/>
  <c r="DO287" i="1"/>
  <c r="DP287" i="1" s="1"/>
  <c r="DW287" i="1"/>
  <c r="DX287" i="1" s="1"/>
  <c r="EE287" i="1"/>
  <c r="EF287" i="1" s="1"/>
  <c r="DA287" i="1"/>
  <c r="DB287" i="1" s="1"/>
  <c r="DI287" i="1"/>
  <c r="DJ287" i="1" s="1"/>
  <c r="DQ287" i="1"/>
  <c r="DR287" i="1" s="1"/>
  <c r="DY287" i="1"/>
  <c r="DZ287" i="1" s="1"/>
  <c r="EG287" i="1"/>
  <c r="EH287" i="1" s="1"/>
  <c r="EA287" i="1"/>
  <c r="EB287" i="1" s="1"/>
  <c r="CU271" i="1"/>
  <c r="CV271" i="1" s="1"/>
  <c r="DC271" i="1"/>
  <c r="DD271" i="1" s="1"/>
  <c r="DK271" i="1"/>
  <c r="DL271" i="1" s="1"/>
  <c r="DS271" i="1"/>
  <c r="DT271" i="1" s="1"/>
  <c r="EA271" i="1"/>
  <c r="EB271" i="1" s="1"/>
  <c r="EI271" i="1"/>
  <c r="EJ271" i="1" s="1"/>
  <c r="CW271" i="1"/>
  <c r="CX271" i="1" s="1"/>
  <c r="DE271" i="1"/>
  <c r="DF271" i="1" s="1"/>
  <c r="DM271" i="1"/>
  <c r="DN271" i="1" s="1"/>
  <c r="DU271" i="1"/>
  <c r="DV271" i="1" s="1"/>
  <c r="EC271" i="1"/>
  <c r="ED271" i="1" s="1"/>
  <c r="CY271" i="1"/>
  <c r="CZ271" i="1" s="1"/>
  <c r="DG271" i="1"/>
  <c r="DH271" i="1" s="1"/>
  <c r="DO271" i="1"/>
  <c r="DP271" i="1" s="1"/>
  <c r="DW271" i="1"/>
  <c r="DX271" i="1" s="1"/>
  <c r="EE271" i="1"/>
  <c r="EF271" i="1" s="1"/>
  <c r="DA271" i="1"/>
  <c r="DB271" i="1" s="1"/>
  <c r="DI271" i="1"/>
  <c r="DJ271" i="1" s="1"/>
  <c r="DY271" i="1"/>
  <c r="DZ271" i="1" s="1"/>
  <c r="EG271" i="1"/>
  <c r="EH271" i="1" s="1"/>
  <c r="DQ271" i="1"/>
  <c r="DR271" i="1" s="1"/>
  <c r="CU259" i="1"/>
  <c r="CV259" i="1" s="1"/>
  <c r="DC259" i="1"/>
  <c r="DD259" i="1" s="1"/>
  <c r="DK259" i="1"/>
  <c r="DL259" i="1" s="1"/>
  <c r="DS259" i="1"/>
  <c r="DT259" i="1" s="1"/>
  <c r="EA259" i="1"/>
  <c r="EB259" i="1" s="1"/>
  <c r="EI259" i="1"/>
  <c r="EJ259" i="1" s="1"/>
  <c r="CW259" i="1"/>
  <c r="CX259" i="1" s="1"/>
  <c r="DE259" i="1"/>
  <c r="DF259" i="1" s="1"/>
  <c r="DM259" i="1"/>
  <c r="DN259" i="1" s="1"/>
  <c r="DU259" i="1"/>
  <c r="DV259" i="1" s="1"/>
  <c r="EC259" i="1"/>
  <c r="ED259" i="1" s="1"/>
  <c r="DG259" i="1"/>
  <c r="DH259" i="1" s="1"/>
  <c r="DO259" i="1"/>
  <c r="DP259" i="1" s="1"/>
  <c r="DW259" i="1"/>
  <c r="DX259" i="1" s="1"/>
  <c r="EE259" i="1"/>
  <c r="EF259" i="1" s="1"/>
  <c r="DA259" i="1"/>
  <c r="DB259" i="1" s="1"/>
  <c r="DI259" i="1"/>
  <c r="DJ259" i="1" s="1"/>
  <c r="DQ259" i="1"/>
  <c r="DR259" i="1" s="1"/>
  <c r="DY259" i="1"/>
  <c r="DZ259" i="1" s="1"/>
  <c r="EG259" i="1"/>
  <c r="EH259" i="1" s="1"/>
  <c r="CY259" i="1"/>
  <c r="CZ259" i="1" s="1"/>
  <c r="CU247" i="1"/>
  <c r="CV247" i="1" s="1"/>
  <c r="DC247" i="1"/>
  <c r="DD247" i="1" s="1"/>
  <c r="DK247" i="1"/>
  <c r="DL247" i="1" s="1"/>
  <c r="DS247" i="1"/>
  <c r="DT247" i="1" s="1"/>
  <c r="EA247" i="1"/>
  <c r="EB247" i="1" s="1"/>
  <c r="EI247" i="1"/>
  <c r="EJ247" i="1" s="1"/>
  <c r="CW247" i="1"/>
  <c r="CX247" i="1" s="1"/>
  <c r="DE247" i="1"/>
  <c r="DF247" i="1" s="1"/>
  <c r="DM247" i="1"/>
  <c r="DN247" i="1" s="1"/>
  <c r="DU247" i="1"/>
  <c r="DV247" i="1" s="1"/>
  <c r="EC247" i="1"/>
  <c r="ED247" i="1" s="1"/>
  <c r="CY247" i="1"/>
  <c r="CZ247" i="1" s="1"/>
  <c r="DG247" i="1"/>
  <c r="DH247" i="1" s="1"/>
  <c r="DO247" i="1"/>
  <c r="DP247" i="1" s="1"/>
  <c r="DW247" i="1"/>
  <c r="DX247" i="1" s="1"/>
  <c r="EE247" i="1"/>
  <c r="EF247" i="1" s="1"/>
  <c r="DA247" i="1"/>
  <c r="DB247" i="1" s="1"/>
  <c r="DI247" i="1"/>
  <c r="DJ247" i="1" s="1"/>
  <c r="DQ247" i="1"/>
  <c r="DR247" i="1" s="1"/>
  <c r="DY247" i="1"/>
  <c r="DZ247" i="1" s="1"/>
  <c r="EG247" i="1"/>
  <c r="EH247" i="1" s="1"/>
  <c r="CU235" i="1"/>
  <c r="CV235" i="1" s="1"/>
  <c r="DC235" i="1"/>
  <c r="DD235" i="1" s="1"/>
  <c r="DK235" i="1"/>
  <c r="DL235" i="1" s="1"/>
  <c r="DS235" i="1"/>
  <c r="DT235" i="1" s="1"/>
  <c r="EA235" i="1"/>
  <c r="EB235" i="1" s="1"/>
  <c r="EI235" i="1"/>
  <c r="EJ235" i="1" s="1"/>
  <c r="CW235" i="1"/>
  <c r="CX235" i="1" s="1"/>
  <c r="DE235" i="1"/>
  <c r="DF235" i="1" s="1"/>
  <c r="DM235" i="1"/>
  <c r="DN235" i="1" s="1"/>
  <c r="DU235" i="1"/>
  <c r="DV235" i="1" s="1"/>
  <c r="EC235" i="1"/>
  <c r="ED235" i="1" s="1"/>
  <c r="CY235" i="1"/>
  <c r="CZ235" i="1" s="1"/>
  <c r="DG235" i="1"/>
  <c r="DH235" i="1" s="1"/>
  <c r="DO235" i="1"/>
  <c r="DP235" i="1" s="1"/>
  <c r="DW235" i="1"/>
  <c r="DX235" i="1" s="1"/>
  <c r="EE235" i="1"/>
  <c r="EF235" i="1" s="1"/>
  <c r="DA235" i="1"/>
  <c r="DB235" i="1" s="1"/>
  <c r="DI235" i="1"/>
  <c r="DJ235" i="1" s="1"/>
  <c r="DQ235" i="1"/>
  <c r="DR235" i="1" s="1"/>
  <c r="DY235" i="1"/>
  <c r="DZ235" i="1" s="1"/>
  <c r="EG235" i="1"/>
  <c r="EH235" i="1" s="1"/>
  <c r="CY223" i="1"/>
  <c r="CZ223" i="1" s="1"/>
  <c r="DG223" i="1"/>
  <c r="DH223" i="1" s="1"/>
  <c r="DO223" i="1"/>
  <c r="DP223" i="1" s="1"/>
  <c r="DW223" i="1"/>
  <c r="DX223" i="1" s="1"/>
  <c r="EE223" i="1"/>
  <c r="EF223" i="1" s="1"/>
  <c r="DA223" i="1"/>
  <c r="DB223" i="1" s="1"/>
  <c r="DI223" i="1"/>
  <c r="DJ223" i="1" s="1"/>
  <c r="DQ223" i="1"/>
  <c r="DR223" i="1" s="1"/>
  <c r="DY223" i="1"/>
  <c r="DZ223" i="1" s="1"/>
  <c r="EG223" i="1"/>
  <c r="EH223" i="1" s="1"/>
  <c r="CU223" i="1"/>
  <c r="CV223" i="1" s="1"/>
  <c r="DK223" i="1"/>
  <c r="DL223" i="1" s="1"/>
  <c r="EA223" i="1"/>
  <c r="EB223" i="1" s="1"/>
  <c r="CW223" i="1"/>
  <c r="CX223" i="1" s="1"/>
  <c r="DM223" i="1"/>
  <c r="DN223" i="1" s="1"/>
  <c r="EC223" i="1"/>
  <c r="ED223" i="1" s="1"/>
  <c r="DS223" i="1"/>
  <c r="DT223" i="1" s="1"/>
  <c r="EI223" i="1"/>
  <c r="EJ223" i="1" s="1"/>
  <c r="DE223" i="1"/>
  <c r="DF223" i="1" s="1"/>
  <c r="DU223" i="1"/>
  <c r="DV223" i="1" s="1"/>
  <c r="DC223" i="1"/>
  <c r="DD223" i="1" s="1"/>
  <c r="CY215" i="1"/>
  <c r="CZ215" i="1" s="1"/>
  <c r="DG215" i="1"/>
  <c r="DH215" i="1" s="1"/>
  <c r="DO215" i="1"/>
  <c r="DP215" i="1" s="1"/>
  <c r="DW215" i="1"/>
  <c r="DX215" i="1" s="1"/>
  <c r="EE215" i="1"/>
  <c r="EF215" i="1" s="1"/>
  <c r="DA215" i="1"/>
  <c r="DB215" i="1" s="1"/>
  <c r="DI215" i="1"/>
  <c r="DJ215" i="1" s="1"/>
  <c r="DQ215" i="1"/>
  <c r="DR215" i="1" s="1"/>
  <c r="DY215" i="1"/>
  <c r="DZ215" i="1" s="1"/>
  <c r="EG215" i="1"/>
  <c r="EH215" i="1" s="1"/>
  <c r="CU215" i="1"/>
  <c r="CV215" i="1" s="1"/>
  <c r="DK215" i="1"/>
  <c r="DL215" i="1" s="1"/>
  <c r="EA215" i="1"/>
  <c r="EB215" i="1" s="1"/>
  <c r="CW215" i="1"/>
  <c r="CX215" i="1" s="1"/>
  <c r="DM215" i="1"/>
  <c r="DN215" i="1" s="1"/>
  <c r="EC215" i="1"/>
  <c r="ED215" i="1" s="1"/>
  <c r="DC215" i="1"/>
  <c r="DD215" i="1" s="1"/>
  <c r="EI215" i="1"/>
  <c r="EJ215" i="1" s="1"/>
  <c r="DE215" i="1"/>
  <c r="DF215" i="1" s="1"/>
  <c r="DU215" i="1"/>
  <c r="DV215" i="1" s="1"/>
  <c r="DS215" i="1"/>
  <c r="DT215" i="1" s="1"/>
  <c r="CY207" i="1"/>
  <c r="CZ207" i="1" s="1"/>
  <c r="DG207" i="1"/>
  <c r="DH207" i="1" s="1"/>
  <c r="DO207" i="1"/>
  <c r="DP207" i="1" s="1"/>
  <c r="DW207" i="1"/>
  <c r="DX207" i="1" s="1"/>
  <c r="EE207" i="1"/>
  <c r="EF207" i="1" s="1"/>
  <c r="DA207" i="1"/>
  <c r="DB207" i="1" s="1"/>
  <c r="DI207" i="1"/>
  <c r="DJ207" i="1" s="1"/>
  <c r="DQ207" i="1"/>
  <c r="DR207" i="1" s="1"/>
  <c r="DY207" i="1"/>
  <c r="DZ207" i="1" s="1"/>
  <c r="EG207" i="1"/>
  <c r="EH207" i="1" s="1"/>
  <c r="CU207" i="1"/>
  <c r="CV207" i="1" s="1"/>
  <c r="DK207" i="1"/>
  <c r="DL207" i="1" s="1"/>
  <c r="EA207" i="1"/>
  <c r="EB207" i="1" s="1"/>
  <c r="CW207" i="1"/>
  <c r="CX207" i="1" s="1"/>
  <c r="DM207" i="1"/>
  <c r="DN207" i="1" s="1"/>
  <c r="EC207" i="1"/>
  <c r="ED207" i="1" s="1"/>
  <c r="DC207" i="1"/>
  <c r="DD207" i="1" s="1"/>
  <c r="DS207" i="1"/>
  <c r="DT207" i="1" s="1"/>
  <c r="EI207" i="1"/>
  <c r="EJ207" i="1" s="1"/>
  <c r="DE207" i="1"/>
  <c r="DF207" i="1" s="1"/>
  <c r="DU207" i="1"/>
  <c r="DV207" i="1" s="1"/>
  <c r="CW195" i="1"/>
  <c r="CX195" i="1" s="1"/>
  <c r="DE195" i="1"/>
  <c r="DF195" i="1" s="1"/>
  <c r="DM195" i="1"/>
  <c r="DN195" i="1" s="1"/>
  <c r="DU195" i="1"/>
  <c r="DV195" i="1" s="1"/>
  <c r="EC195" i="1"/>
  <c r="ED195" i="1" s="1"/>
  <c r="CY195" i="1"/>
  <c r="CZ195" i="1" s="1"/>
  <c r="DG195" i="1"/>
  <c r="DH195" i="1" s="1"/>
  <c r="DO195" i="1"/>
  <c r="DP195" i="1" s="1"/>
  <c r="DW195" i="1"/>
  <c r="DX195" i="1" s="1"/>
  <c r="EE195" i="1"/>
  <c r="EF195" i="1" s="1"/>
  <c r="DA195" i="1"/>
  <c r="DB195" i="1" s="1"/>
  <c r="DQ195" i="1"/>
  <c r="DR195" i="1" s="1"/>
  <c r="EG195" i="1"/>
  <c r="EH195" i="1" s="1"/>
  <c r="DC195" i="1"/>
  <c r="DD195" i="1" s="1"/>
  <c r="DS195" i="1"/>
  <c r="DT195" i="1" s="1"/>
  <c r="EI195" i="1"/>
  <c r="EJ195" i="1" s="1"/>
  <c r="DI195" i="1"/>
  <c r="DJ195" i="1" s="1"/>
  <c r="DY195" i="1"/>
  <c r="DZ195" i="1" s="1"/>
  <c r="DK195" i="1"/>
  <c r="DL195" i="1" s="1"/>
  <c r="EA195" i="1"/>
  <c r="EB195" i="1" s="1"/>
  <c r="CU195" i="1"/>
  <c r="CV195" i="1" s="1"/>
  <c r="CW183" i="1"/>
  <c r="CX183" i="1" s="1"/>
  <c r="DE183" i="1"/>
  <c r="DF183" i="1" s="1"/>
  <c r="DM183" i="1"/>
  <c r="DN183" i="1" s="1"/>
  <c r="DU183" i="1"/>
  <c r="DV183" i="1" s="1"/>
  <c r="EC183" i="1"/>
  <c r="ED183" i="1" s="1"/>
  <c r="CY183" i="1"/>
  <c r="CZ183" i="1" s="1"/>
  <c r="DG183" i="1"/>
  <c r="DH183" i="1" s="1"/>
  <c r="DO183" i="1"/>
  <c r="DP183" i="1" s="1"/>
  <c r="DW183" i="1"/>
  <c r="DX183" i="1" s="1"/>
  <c r="EE183" i="1"/>
  <c r="EF183" i="1" s="1"/>
  <c r="DA183" i="1"/>
  <c r="DB183" i="1" s="1"/>
  <c r="DI183" i="1"/>
  <c r="DJ183" i="1" s="1"/>
  <c r="DQ183" i="1"/>
  <c r="DR183" i="1" s="1"/>
  <c r="DY183" i="1"/>
  <c r="DZ183" i="1" s="1"/>
  <c r="EG183" i="1"/>
  <c r="EH183" i="1" s="1"/>
  <c r="DS183" i="1"/>
  <c r="DT183" i="1" s="1"/>
  <c r="CU183" i="1"/>
  <c r="CV183" i="1" s="1"/>
  <c r="EA183" i="1"/>
  <c r="EB183" i="1" s="1"/>
  <c r="DC183" i="1"/>
  <c r="DD183" i="1" s="1"/>
  <c r="EI183" i="1"/>
  <c r="EJ183" i="1" s="1"/>
  <c r="DK183" i="1"/>
  <c r="DL183" i="1" s="1"/>
  <c r="CW167" i="1"/>
  <c r="CX167" i="1" s="1"/>
  <c r="DE167" i="1"/>
  <c r="DF167" i="1" s="1"/>
  <c r="DM167" i="1"/>
  <c r="DN167" i="1" s="1"/>
  <c r="DU167" i="1"/>
  <c r="DV167" i="1" s="1"/>
  <c r="EC167" i="1"/>
  <c r="ED167" i="1" s="1"/>
  <c r="CY167" i="1"/>
  <c r="CZ167" i="1" s="1"/>
  <c r="DG167" i="1"/>
  <c r="DH167" i="1" s="1"/>
  <c r="DO167" i="1"/>
  <c r="DP167" i="1" s="1"/>
  <c r="DW167" i="1"/>
  <c r="DX167" i="1" s="1"/>
  <c r="EE167" i="1"/>
  <c r="EF167" i="1" s="1"/>
  <c r="DA167" i="1"/>
  <c r="DB167" i="1" s="1"/>
  <c r="DI167" i="1"/>
  <c r="DJ167" i="1" s="1"/>
  <c r="DQ167" i="1"/>
  <c r="DR167" i="1" s="1"/>
  <c r="DY167" i="1"/>
  <c r="DZ167" i="1" s="1"/>
  <c r="EG167" i="1"/>
  <c r="EH167" i="1" s="1"/>
  <c r="DS167" i="1"/>
  <c r="DT167" i="1" s="1"/>
  <c r="CU167" i="1"/>
  <c r="CV167" i="1" s="1"/>
  <c r="EA167" i="1"/>
  <c r="EB167" i="1" s="1"/>
  <c r="DC167" i="1"/>
  <c r="DD167" i="1" s="1"/>
  <c r="EI167" i="1"/>
  <c r="EJ167" i="1" s="1"/>
  <c r="DK167" i="1"/>
  <c r="DL167" i="1" s="1"/>
  <c r="CW155" i="1"/>
  <c r="CX155" i="1" s="1"/>
  <c r="DE155" i="1"/>
  <c r="DF155" i="1" s="1"/>
  <c r="DM155" i="1"/>
  <c r="DN155" i="1" s="1"/>
  <c r="DU155" i="1"/>
  <c r="DV155" i="1" s="1"/>
  <c r="EC155" i="1"/>
  <c r="ED155" i="1" s="1"/>
  <c r="CY155" i="1"/>
  <c r="CZ155" i="1" s="1"/>
  <c r="DG155" i="1"/>
  <c r="DH155" i="1" s="1"/>
  <c r="DO155" i="1"/>
  <c r="DP155" i="1" s="1"/>
  <c r="DW155" i="1"/>
  <c r="DX155" i="1" s="1"/>
  <c r="EE155" i="1"/>
  <c r="EF155" i="1" s="1"/>
  <c r="DA155" i="1"/>
  <c r="DB155" i="1" s="1"/>
  <c r="DI155" i="1"/>
  <c r="DJ155" i="1" s="1"/>
  <c r="DQ155" i="1"/>
  <c r="DR155" i="1" s="1"/>
  <c r="DY155" i="1"/>
  <c r="DZ155" i="1" s="1"/>
  <c r="EG155" i="1"/>
  <c r="EH155" i="1" s="1"/>
  <c r="DK155" i="1"/>
  <c r="DL155" i="1" s="1"/>
  <c r="DS155" i="1"/>
  <c r="DT155" i="1" s="1"/>
  <c r="CU155" i="1"/>
  <c r="CV155" i="1" s="1"/>
  <c r="EA155" i="1"/>
  <c r="EB155" i="1" s="1"/>
  <c r="DC155" i="1"/>
  <c r="DD155" i="1" s="1"/>
  <c r="EI155" i="1"/>
  <c r="EJ155" i="1" s="1"/>
  <c r="CW143" i="1"/>
  <c r="CX143" i="1" s="1"/>
  <c r="DE143" i="1"/>
  <c r="DF143" i="1" s="1"/>
  <c r="DM143" i="1"/>
  <c r="DN143" i="1" s="1"/>
  <c r="DU143" i="1"/>
  <c r="DV143" i="1" s="1"/>
  <c r="EC143" i="1"/>
  <c r="ED143" i="1" s="1"/>
  <c r="CY143" i="1"/>
  <c r="CZ143" i="1" s="1"/>
  <c r="DG143" i="1"/>
  <c r="DH143" i="1" s="1"/>
  <c r="DO143" i="1"/>
  <c r="DP143" i="1" s="1"/>
  <c r="DW143" i="1"/>
  <c r="DX143" i="1" s="1"/>
  <c r="EE143" i="1"/>
  <c r="EF143" i="1" s="1"/>
  <c r="DA143" i="1"/>
  <c r="DB143" i="1" s="1"/>
  <c r="DI143" i="1"/>
  <c r="DJ143" i="1" s="1"/>
  <c r="DQ143" i="1"/>
  <c r="DR143" i="1" s="1"/>
  <c r="DY143" i="1"/>
  <c r="DZ143" i="1" s="1"/>
  <c r="EG143" i="1"/>
  <c r="EH143" i="1" s="1"/>
  <c r="DC143" i="1"/>
  <c r="DD143" i="1" s="1"/>
  <c r="EI143" i="1"/>
  <c r="EJ143" i="1" s="1"/>
  <c r="DK143" i="1"/>
  <c r="DL143" i="1" s="1"/>
  <c r="DS143" i="1"/>
  <c r="DT143" i="1" s="1"/>
  <c r="CU143" i="1"/>
  <c r="CV143" i="1" s="1"/>
  <c r="EA143" i="1"/>
  <c r="EB143" i="1" s="1"/>
  <c r="CW131" i="1"/>
  <c r="CX131" i="1" s="1"/>
  <c r="DE131" i="1"/>
  <c r="DF131" i="1" s="1"/>
  <c r="DM131" i="1"/>
  <c r="DN131" i="1" s="1"/>
  <c r="DU131" i="1"/>
  <c r="DV131" i="1" s="1"/>
  <c r="EC131" i="1"/>
  <c r="ED131" i="1" s="1"/>
  <c r="CY131" i="1"/>
  <c r="CZ131" i="1" s="1"/>
  <c r="DG131" i="1"/>
  <c r="DH131" i="1" s="1"/>
  <c r="DO131" i="1"/>
  <c r="DP131" i="1" s="1"/>
  <c r="DW131" i="1"/>
  <c r="DX131" i="1" s="1"/>
  <c r="EE131" i="1"/>
  <c r="EF131" i="1" s="1"/>
  <c r="DA131" i="1"/>
  <c r="DB131" i="1" s="1"/>
  <c r="DI131" i="1"/>
  <c r="DJ131" i="1" s="1"/>
  <c r="DQ131" i="1"/>
  <c r="DR131" i="1" s="1"/>
  <c r="DY131" i="1"/>
  <c r="DZ131" i="1" s="1"/>
  <c r="EG131" i="1"/>
  <c r="EH131" i="1" s="1"/>
  <c r="CU131" i="1"/>
  <c r="CV131" i="1" s="1"/>
  <c r="EA131" i="1"/>
  <c r="EB131" i="1" s="1"/>
  <c r="DC131" i="1"/>
  <c r="DD131" i="1" s="1"/>
  <c r="EI131" i="1"/>
  <c r="EJ131" i="1" s="1"/>
  <c r="DK131" i="1"/>
  <c r="DL131" i="1" s="1"/>
  <c r="DS131" i="1"/>
  <c r="DT131" i="1" s="1"/>
  <c r="CW119" i="1"/>
  <c r="CX119" i="1" s="1"/>
  <c r="DE119" i="1"/>
  <c r="DF119" i="1" s="1"/>
  <c r="DM119" i="1"/>
  <c r="DN119" i="1" s="1"/>
  <c r="DU119" i="1"/>
  <c r="DV119" i="1" s="1"/>
  <c r="EC119" i="1"/>
  <c r="ED119" i="1" s="1"/>
  <c r="CY119" i="1"/>
  <c r="CZ119" i="1" s="1"/>
  <c r="DG119" i="1"/>
  <c r="DH119" i="1" s="1"/>
  <c r="DO119" i="1"/>
  <c r="DP119" i="1" s="1"/>
  <c r="DW119" i="1"/>
  <c r="DX119" i="1" s="1"/>
  <c r="EE119" i="1"/>
  <c r="EF119" i="1" s="1"/>
  <c r="DA119" i="1"/>
  <c r="DB119" i="1" s="1"/>
  <c r="DI119" i="1"/>
  <c r="DJ119" i="1" s="1"/>
  <c r="DQ119" i="1"/>
  <c r="DR119" i="1" s="1"/>
  <c r="EG119" i="1"/>
  <c r="EH119" i="1" s="1"/>
  <c r="DS119" i="1"/>
  <c r="DT119" i="1" s="1"/>
  <c r="CU119" i="1"/>
  <c r="CV119" i="1" s="1"/>
  <c r="EA119" i="1"/>
  <c r="EB119" i="1" s="1"/>
  <c r="DC119" i="1"/>
  <c r="DD119" i="1" s="1"/>
  <c r="EI119" i="1"/>
  <c r="EJ119" i="1" s="1"/>
  <c r="DK119" i="1"/>
  <c r="DL119" i="1" s="1"/>
  <c r="DY119" i="1"/>
  <c r="DZ119" i="1" s="1"/>
  <c r="CW107" i="1"/>
  <c r="CX107" i="1" s="1"/>
  <c r="DE107" i="1"/>
  <c r="DF107" i="1" s="1"/>
  <c r="DM107" i="1"/>
  <c r="DN107" i="1" s="1"/>
  <c r="DU107" i="1"/>
  <c r="DV107" i="1" s="1"/>
  <c r="EC107" i="1"/>
  <c r="ED107" i="1" s="1"/>
  <c r="CY107" i="1"/>
  <c r="CZ107" i="1" s="1"/>
  <c r="DG107" i="1"/>
  <c r="DH107" i="1" s="1"/>
  <c r="DO107" i="1"/>
  <c r="DP107" i="1" s="1"/>
  <c r="DW107" i="1"/>
  <c r="DX107" i="1" s="1"/>
  <c r="EE107" i="1"/>
  <c r="EF107" i="1" s="1"/>
  <c r="DA107" i="1"/>
  <c r="DB107" i="1" s="1"/>
  <c r="DI107" i="1"/>
  <c r="DJ107" i="1" s="1"/>
  <c r="DQ107" i="1"/>
  <c r="DR107" i="1" s="1"/>
  <c r="DY107" i="1"/>
  <c r="DZ107" i="1" s="1"/>
  <c r="EG107" i="1"/>
  <c r="EH107" i="1" s="1"/>
  <c r="DK107" i="1"/>
  <c r="DL107" i="1" s="1"/>
  <c r="DS107" i="1"/>
  <c r="DT107" i="1" s="1"/>
  <c r="CU107" i="1"/>
  <c r="CV107" i="1" s="1"/>
  <c r="EA107" i="1"/>
  <c r="EB107" i="1" s="1"/>
  <c r="DC107" i="1"/>
  <c r="DD107" i="1" s="1"/>
  <c r="EI107" i="1"/>
  <c r="EJ107" i="1" s="1"/>
  <c r="CW95" i="1"/>
  <c r="CX95" i="1" s="1"/>
  <c r="DE95" i="1"/>
  <c r="DF95" i="1" s="1"/>
  <c r="DM95" i="1"/>
  <c r="DN95" i="1" s="1"/>
  <c r="DU95" i="1"/>
  <c r="DV95" i="1" s="1"/>
  <c r="EC95" i="1"/>
  <c r="ED95" i="1" s="1"/>
  <c r="CY95" i="1"/>
  <c r="CZ95" i="1" s="1"/>
  <c r="DG95" i="1"/>
  <c r="DH95" i="1" s="1"/>
  <c r="DO95" i="1"/>
  <c r="DP95" i="1" s="1"/>
  <c r="DW95" i="1"/>
  <c r="DX95" i="1" s="1"/>
  <c r="EE95" i="1"/>
  <c r="EF95" i="1" s="1"/>
  <c r="DA95" i="1"/>
  <c r="DB95" i="1" s="1"/>
  <c r="DI95" i="1"/>
  <c r="DJ95" i="1" s="1"/>
  <c r="DQ95" i="1"/>
  <c r="DR95" i="1" s="1"/>
  <c r="DY95" i="1"/>
  <c r="DZ95" i="1" s="1"/>
  <c r="EG95" i="1"/>
  <c r="EH95" i="1" s="1"/>
  <c r="DC95" i="1"/>
  <c r="DD95" i="1" s="1"/>
  <c r="EI95" i="1"/>
  <c r="EJ95" i="1" s="1"/>
  <c r="DK95" i="1"/>
  <c r="DL95" i="1" s="1"/>
  <c r="DS95" i="1"/>
  <c r="DT95" i="1" s="1"/>
  <c r="CU95" i="1"/>
  <c r="CV95" i="1" s="1"/>
  <c r="EA95" i="1"/>
  <c r="EB95" i="1" s="1"/>
  <c r="CW83" i="1"/>
  <c r="CX83" i="1" s="1"/>
  <c r="DE83" i="1"/>
  <c r="DF83" i="1" s="1"/>
  <c r="DM83" i="1"/>
  <c r="DN83" i="1" s="1"/>
  <c r="DU83" i="1"/>
  <c r="DV83" i="1" s="1"/>
  <c r="EC83" i="1"/>
  <c r="ED83" i="1" s="1"/>
  <c r="CY83" i="1"/>
  <c r="CZ83" i="1" s="1"/>
  <c r="DG83" i="1"/>
  <c r="DH83" i="1" s="1"/>
  <c r="DO83" i="1"/>
  <c r="DP83" i="1" s="1"/>
  <c r="DW83" i="1"/>
  <c r="DX83" i="1" s="1"/>
  <c r="EE83" i="1"/>
  <c r="EF83" i="1" s="1"/>
  <c r="DI83" i="1"/>
  <c r="DJ83" i="1" s="1"/>
  <c r="DQ83" i="1"/>
  <c r="DR83" i="1" s="1"/>
  <c r="DY83" i="1"/>
  <c r="DZ83" i="1" s="1"/>
  <c r="EG83" i="1"/>
  <c r="EH83" i="1" s="1"/>
  <c r="CU83" i="1"/>
  <c r="CV83" i="1" s="1"/>
  <c r="EA83" i="1"/>
  <c r="EB83" i="1" s="1"/>
  <c r="DC83" i="1"/>
  <c r="DD83" i="1" s="1"/>
  <c r="EI83" i="1"/>
  <c r="EJ83" i="1" s="1"/>
  <c r="DK83" i="1"/>
  <c r="DL83" i="1" s="1"/>
  <c r="DS83" i="1"/>
  <c r="DT83" i="1" s="1"/>
  <c r="DA83" i="1"/>
  <c r="DB83" i="1" s="1"/>
  <c r="CW71" i="1"/>
  <c r="CX71" i="1" s="1"/>
  <c r="DE71" i="1"/>
  <c r="DF71" i="1" s="1"/>
  <c r="DM71" i="1"/>
  <c r="DN71" i="1" s="1"/>
  <c r="DU71" i="1"/>
  <c r="DV71" i="1" s="1"/>
  <c r="EC71" i="1"/>
  <c r="ED71" i="1" s="1"/>
  <c r="CY71" i="1"/>
  <c r="CZ71" i="1" s="1"/>
  <c r="DG71" i="1"/>
  <c r="DH71" i="1" s="1"/>
  <c r="DO71" i="1"/>
  <c r="DP71" i="1" s="1"/>
  <c r="DW71" i="1"/>
  <c r="DX71" i="1" s="1"/>
  <c r="EE71" i="1"/>
  <c r="EF71" i="1" s="1"/>
  <c r="DA71" i="1"/>
  <c r="DB71" i="1" s="1"/>
  <c r="DI71" i="1"/>
  <c r="DJ71" i="1" s="1"/>
  <c r="DQ71" i="1"/>
  <c r="DR71" i="1" s="1"/>
  <c r="DY71" i="1"/>
  <c r="DZ71" i="1" s="1"/>
  <c r="EG71" i="1"/>
  <c r="EH71" i="1" s="1"/>
  <c r="DS71" i="1"/>
  <c r="DT71" i="1" s="1"/>
  <c r="CU71" i="1"/>
  <c r="CV71" i="1" s="1"/>
  <c r="EA71" i="1"/>
  <c r="EB71" i="1" s="1"/>
  <c r="DC71" i="1"/>
  <c r="DD71" i="1" s="1"/>
  <c r="EI71" i="1"/>
  <c r="EJ71" i="1" s="1"/>
  <c r="DK71" i="1"/>
  <c r="DL71" i="1" s="1"/>
  <c r="CW63" i="1"/>
  <c r="CX63" i="1" s="1"/>
  <c r="DE63" i="1"/>
  <c r="DF63" i="1" s="1"/>
  <c r="DM63" i="1"/>
  <c r="DN63" i="1" s="1"/>
  <c r="DU63" i="1"/>
  <c r="DV63" i="1" s="1"/>
  <c r="EC63" i="1"/>
  <c r="ED63" i="1" s="1"/>
  <c r="CY63" i="1"/>
  <c r="CZ63" i="1" s="1"/>
  <c r="DG63" i="1"/>
  <c r="DH63" i="1" s="1"/>
  <c r="DO63" i="1"/>
  <c r="DP63" i="1" s="1"/>
  <c r="DW63" i="1"/>
  <c r="DX63" i="1" s="1"/>
  <c r="EE63" i="1"/>
  <c r="EF63" i="1" s="1"/>
  <c r="DA63" i="1"/>
  <c r="DB63" i="1" s="1"/>
  <c r="DI63" i="1"/>
  <c r="DJ63" i="1" s="1"/>
  <c r="DQ63" i="1"/>
  <c r="DR63" i="1" s="1"/>
  <c r="DY63" i="1"/>
  <c r="DZ63" i="1" s="1"/>
  <c r="EG63" i="1"/>
  <c r="EH63" i="1" s="1"/>
  <c r="EI63" i="1"/>
  <c r="EJ63" i="1" s="1"/>
  <c r="DK63" i="1"/>
  <c r="DL63" i="1" s="1"/>
  <c r="DS63" i="1"/>
  <c r="DT63" i="1" s="1"/>
  <c r="CU63" i="1"/>
  <c r="CV63" i="1" s="1"/>
  <c r="EA63" i="1"/>
  <c r="EB63" i="1" s="1"/>
  <c r="DC63" i="1"/>
  <c r="DD63" i="1" s="1"/>
  <c r="CW55" i="1"/>
  <c r="CX55" i="1" s="1"/>
  <c r="DE55" i="1"/>
  <c r="DF55" i="1" s="1"/>
  <c r="DM55" i="1"/>
  <c r="DN55" i="1" s="1"/>
  <c r="DU55" i="1"/>
  <c r="DV55" i="1" s="1"/>
  <c r="EC55" i="1"/>
  <c r="ED55" i="1" s="1"/>
  <c r="CY55" i="1"/>
  <c r="CZ55" i="1" s="1"/>
  <c r="DG55" i="1"/>
  <c r="DH55" i="1" s="1"/>
  <c r="DO55" i="1"/>
  <c r="DP55" i="1" s="1"/>
  <c r="DW55" i="1"/>
  <c r="DX55" i="1" s="1"/>
  <c r="EE55" i="1"/>
  <c r="EF55" i="1" s="1"/>
  <c r="DA55" i="1"/>
  <c r="DB55" i="1" s="1"/>
  <c r="DI55" i="1"/>
  <c r="DJ55" i="1" s="1"/>
  <c r="DQ55" i="1"/>
  <c r="DR55" i="1" s="1"/>
  <c r="DY55" i="1"/>
  <c r="DZ55" i="1" s="1"/>
  <c r="EG55" i="1"/>
  <c r="EH55" i="1" s="1"/>
  <c r="DS55" i="1"/>
  <c r="DT55" i="1" s="1"/>
  <c r="CU55" i="1"/>
  <c r="CV55" i="1" s="1"/>
  <c r="EA55" i="1"/>
  <c r="EB55" i="1" s="1"/>
  <c r="DC55" i="1"/>
  <c r="DD55" i="1" s="1"/>
  <c r="EI55" i="1"/>
  <c r="EJ55" i="1" s="1"/>
  <c r="DK55" i="1"/>
  <c r="DL55" i="1" s="1"/>
  <c r="CW43" i="1"/>
  <c r="CX43" i="1" s="1"/>
  <c r="DE43" i="1"/>
  <c r="DF43" i="1" s="1"/>
  <c r="DM43" i="1"/>
  <c r="DN43" i="1" s="1"/>
  <c r="DU43" i="1"/>
  <c r="DV43" i="1" s="1"/>
  <c r="EC43" i="1"/>
  <c r="ED43" i="1" s="1"/>
  <c r="CY43" i="1"/>
  <c r="CZ43" i="1" s="1"/>
  <c r="DG43" i="1"/>
  <c r="DH43" i="1" s="1"/>
  <c r="DO43" i="1"/>
  <c r="DP43" i="1" s="1"/>
  <c r="DW43" i="1"/>
  <c r="DX43" i="1" s="1"/>
  <c r="EE43" i="1"/>
  <c r="EF43" i="1" s="1"/>
  <c r="DA43" i="1"/>
  <c r="DB43" i="1" s="1"/>
  <c r="DI43" i="1"/>
  <c r="DJ43" i="1" s="1"/>
  <c r="DQ43" i="1"/>
  <c r="DR43" i="1" s="1"/>
  <c r="DY43" i="1"/>
  <c r="DZ43" i="1" s="1"/>
  <c r="EG43" i="1"/>
  <c r="EH43" i="1" s="1"/>
  <c r="DK43" i="1"/>
  <c r="DL43" i="1" s="1"/>
  <c r="DS43" i="1"/>
  <c r="DT43" i="1" s="1"/>
  <c r="CU43" i="1"/>
  <c r="CV43" i="1" s="1"/>
  <c r="EA43" i="1"/>
  <c r="EB43" i="1" s="1"/>
  <c r="DC43" i="1"/>
  <c r="DD43" i="1" s="1"/>
  <c r="EI43" i="1"/>
  <c r="EJ43" i="1" s="1"/>
  <c r="CW31" i="1"/>
  <c r="CX31" i="1" s="1"/>
  <c r="DE31" i="1"/>
  <c r="DF31" i="1" s="1"/>
  <c r="DM31" i="1"/>
  <c r="DN31" i="1" s="1"/>
  <c r="DU31" i="1"/>
  <c r="DV31" i="1" s="1"/>
  <c r="EC31" i="1"/>
  <c r="ED31" i="1" s="1"/>
  <c r="CY31" i="1"/>
  <c r="CZ31" i="1" s="1"/>
  <c r="DG31" i="1"/>
  <c r="DH31" i="1" s="1"/>
  <c r="DO31" i="1"/>
  <c r="DP31" i="1" s="1"/>
  <c r="DW31" i="1"/>
  <c r="DX31" i="1" s="1"/>
  <c r="EE31" i="1"/>
  <c r="EF31" i="1" s="1"/>
  <c r="DA31" i="1"/>
  <c r="DB31" i="1" s="1"/>
  <c r="DI31" i="1"/>
  <c r="DJ31" i="1" s="1"/>
  <c r="DQ31" i="1"/>
  <c r="DR31" i="1" s="1"/>
  <c r="DY31" i="1"/>
  <c r="DZ31" i="1" s="1"/>
  <c r="EG31" i="1"/>
  <c r="EH31" i="1" s="1"/>
  <c r="CU31" i="1"/>
  <c r="CV31" i="1" s="1"/>
  <c r="DC31" i="1"/>
  <c r="DD31" i="1" s="1"/>
  <c r="DK31" i="1"/>
  <c r="DL31" i="1" s="1"/>
  <c r="DS31" i="1"/>
  <c r="DT31" i="1" s="1"/>
  <c r="EA31" i="1"/>
  <c r="EB31" i="1" s="1"/>
  <c r="EI31" i="1"/>
  <c r="EJ31" i="1" s="1"/>
  <c r="EK785" i="1"/>
  <c r="EK689" i="1"/>
  <c r="EK895" i="1"/>
  <c r="EK799" i="1"/>
  <c r="EK889" i="1"/>
  <c r="EK666" i="1"/>
  <c r="EK667" i="1"/>
  <c r="EK810" i="1"/>
  <c r="EK885" i="1"/>
  <c r="EK709" i="1"/>
  <c r="EK861" i="1"/>
  <c r="EK859" i="1"/>
  <c r="EK763" i="1"/>
  <c r="EK728" i="1"/>
  <c r="EK670" i="1"/>
  <c r="EK836" i="1"/>
  <c r="EK719" i="1"/>
  <c r="EK880" i="1"/>
  <c r="EK878" i="1"/>
  <c r="EK806" i="1"/>
  <c r="EK710" i="1"/>
  <c r="EI2" i="1"/>
  <c r="EJ2" i="1" s="1"/>
  <c r="EA2" i="1"/>
  <c r="EB2" i="1" s="1"/>
  <c r="DS2" i="1"/>
  <c r="DT2" i="1" s="1"/>
  <c r="DK2" i="1"/>
  <c r="DL2" i="1" s="1"/>
  <c r="DC2" i="1"/>
  <c r="DD2" i="1" s="1"/>
  <c r="CU2" i="1"/>
  <c r="CV2" i="1" s="1"/>
  <c r="EG2" i="1"/>
  <c r="EH2" i="1" s="1"/>
  <c r="DY2" i="1"/>
  <c r="DZ2" i="1" s="1"/>
  <c r="DQ2" i="1"/>
  <c r="DR2" i="1" s="1"/>
  <c r="DI2" i="1"/>
  <c r="DJ2" i="1" s="1"/>
  <c r="DA2" i="1"/>
  <c r="DB2" i="1" s="1"/>
  <c r="EE2" i="1"/>
  <c r="EF2" i="1" s="1"/>
  <c r="DW2" i="1"/>
  <c r="DX2" i="1" s="1"/>
  <c r="DO2" i="1"/>
  <c r="DP2" i="1" s="1"/>
  <c r="DG2" i="1"/>
  <c r="DH2" i="1" s="1"/>
  <c r="CY2" i="1"/>
  <c r="CZ2" i="1" s="1"/>
  <c r="DU2" i="1"/>
  <c r="DV2" i="1" s="1"/>
  <c r="DE2" i="1"/>
  <c r="DF2" i="1" s="1"/>
  <c r="DM2" i="1"/>
  <c r="DN2" i="1" s="1"/>
  <c r="EC2" i="1"/>
  <c r="ED2" i="1" s="1"/>
  <c r="CW2" i="1"/>
  <c r="CX2" i="1" s="1"/>
  <c r="CY656" i="1"/>
  <c r="CZ656" i="1" s="1"/>
  <c r="DG656" i="1"/>
  <c r="DH656" i="1" s="1"/>
  <c r="DO656" i="1"/>
  <c r="DP656" i="1" s="1"/>
  <c r="DW656" i="1"/>
  <c r="DX656" i="1" s="1"/>
  <c r="EE656" i="1"/>
  <c r="EF656" i="1" s="1"/>
  <c r="DA656" i="1"/>
  <c r="DB656" i="1" s="1"/>
  <c r="DI656" i="1"/>
  <c r="DJ656" i="1" s="1"/>
  <c r="DQ656" i="1"/>
  <c r="DR656" i="1" s="1"/>
  <c r="DY656" i="1"/>
  <c r="DZ656" i="1" s="1"/>
  <c r="EG656" i="1"/>
  <c r="EH656" i="1" s="1"/>
  <c r="CU656" i="1"/>
  <c r="CV656" i="1" s="1"/>
  <c r="DC656" i="1"/>
  <c r="DD656" i="1" s="1"/>
  <c r="DK656" i="1"/>
  <c r="DL656" i="1" s="1"/>
  <c r="DS656" i="1"/>
  <c r="DT656" i="1" s="1"/>
  <c r="EA656" i="1"/>
  <c r="EB656" i="1" s="1"/>
  <c r="EI656" i="1"/>
  <c r="EJ656" i="1" s="1"/>
  <c r="CW656" i="1"/>
  <c r="CX656" i="1" s="1"/>
  <c r="DE656" i="1"/>
  <c r="DF656" i="1" s="1"/>
  <c r="DM656" i="1"/>
  <c r="DN656" i="1" s="1"/>
  <c r="DU656" i="1"/>
  <c r="DV656" i="1" s="1"/>
  <c r="EC656" i="1"/>
  <c r="ED656" i="1" s="1"/>
  <c r="CY652" i="1"/>
  <c r="CZ652" i="1" s="1"/>
  <c r="DG652" i="1"/>
  <c r="DH652" i="1" s="1"/>
  <c r="DO652" i="1"/>
  <c r="DP652" i="1" s="1"/>
  <c r="DW652" i="1"/>
  <c r="DX652" i="1" s="1"/>
  <c r="EE652" i="1"/>
  <c r="EF652" i="1" s="1"/>
  <c r="DA652" i="1"/>
  <c r="DB652" i="1" s="1"/>
  <c r="DI652" i="1"/>
  <c r="DJ652" i="1" s="1"/>
  <c r="DQ652" i="1"/>
  <c r="DR652" i="1" s="1"/>
  <c r="DY652" i="1"/>
  <c r="DZ652" i="1" s="1"/>
  <c r="EG652" i="1"/>
  <c r="EH652" i="1" s="1"/>
  <c r="CU652" i="1"/>
  <c r="CV652" i="1" s="1"/>
  <c r="DC652" i="1"/>
  <c r="DD652" i="1" s="1"/>
  <c r="DK652" i="1"/>
  <c r="DL652" i="1" s="1"/>
  <c r="DS652" i="1"/>
  <c r="DT652" i="1" s="1"/>
  <c r="EA652" i="1"/>
  <c r="EB652" i="1" s="1"/>
  <c r="EI652" i="1"/>
  <c r="EJ652" i="1" s="1"/>
  <c r="CW652" i="1"/>
  <c r="CX652" i="1" s="1"/>
  <c r="DE652" i="1"/>
  <c r="DF652" i="1" s="1"/>
  <c r="DM652" i="1"/>
  <c r="DN652" i="1" s="1"/>
  <c r="DU652" i="1"/>
  <c r="DV652" i="1" s="1"/>
  <c r="EC652" i="1"/>
  <c r="ED652" i="1" s="1"/>
  <c r="CY648" i="1"/>
  <c r="CZ648" i="1" s="1"/>
  <c r="DG648" i="1"/>
  <c r="DH648" i="1" s="1"/>
  <c r="DO648" i="1"/>
  <c r="DP648" i="1" s="1"/>
  <c r="DW648" i="1"/>
  <c r="DX648" i="1" s="1"/>
  <c r="EE648" i="1"/>
  <c r="EF648" i="1" s="1"/>
  <c r="DA648" i="1"/>
  <c r="DB648" i="1" s="1"/>
  <c r="DI648" i="1"/>
  <c r="DJ648" i="1" s="1"/>
  <c r="DQ648" i="1"/>
  <c r="DR648" i="1" s="1"/>
  <c r="DY648" i="1"/>
  <c r="DZ648" i="1" s="1"/>
  <c r="EG648" i="1"/>
  <c r="EH648" i="1" s="1"/>
  <c r="CU648" i="1"/>
  <c r="CV648" i="1" s="1"/>
  <c r="DC648" i="1"/>
  <c r="DD648" i="1" s="1"/>
  <c r="DK648" i="1"/>
  <c r="DL648" i="1" s="1"/>
  <c r="DS648" i="1"/>
  <c r="DT648" i="1" s="1"/>
  <c r="EA648" i="1"/>
  <c r="EB648" i="1" s="1"/>
  <c r="EI648" i="1"/>
  <c r="EJ648" i="1" s="1"/>
  <c r="CW648" i="1"/>
  <c r="CX648" i="1" s="1"/>
  <c r="DE648" i="1"/>
  <c r="DF648" i="1" s="1"/>
  <c r="DM648" i="1"/>
  <c r="DN648" i="1" s="1"/>
  <c r="DU648" i="1"/>
  <c r="DV648" i="1" s="1"/>
  <c r="EC648" i="1"/>
  <c r="ED648" i="1" s="1"/>
  <c r="CY644" i="1"/>
  <c r="CZ644" i="1" s="1"/>
  <c r="DG644" i="1"/>
  <c r="DH644" i="1" s="1"/>
  <c r="DO644" i="1"/>
  <c r="DP644" i="1" s="1"/>
  <c r="DW644" i="1"/>
  <c r="DX644" i="1" s="1"/>
  <c r="EE644" i="1"/>
  <c r="EF644" i="1" s="1"/>
  <c r="DA644" i="1"/>
  <c r="DB644" i="1" s="1"/>
  <c r="DI644" i="1"/>
  <c r="DJ644" i="1" s="1"/>
  <c r="DQ644" i="1"/>
  <c r="DR644" i="1" s="1"/>
  <c r="DY644" i="1"/>
  <c r="DZ644" i="1" s="1"/>
  <c r="EG644" i="1"/>
  <c r="EH644" i="1" s="1"/>
  <c r="CU644" i="1"/>
  <c r="CV644" i="1" s="1"/>
  <c r="DC644" i="1"/>
  <c r="DD644" i="1" s="1"/>
  <c r="DK644" i="1"/>
  <c r="DL644" i="1" s="1"/>
  <c r="DS644" i="1"/>
  <c r="DT644" i="1" s="1"/>
  <c r="EA644" i="1"/>
  <c r="EB644" i="1" s="1"/>
  <c r="EI644" i="1"/>
  <c r="EJ644" i="1" s="1"/>
  <c r="CW644" i="1"/>
  <c r="CX644" i="1" s="1"/>
  <c r="DE644" i="1"/>
  <c r="DF644" i="1" s="1"/>
  <c r="DM644" i="1"/>
  <c r="DN644" i="1" s="1"/>
  <c r="DU644" i="1"/>
  <c r="DV644" i="1" s="1"/>
  <c r="EC644" i="1"/>
  <c r="ED644" i="1" s="1"/>
  <c r="CY640" i="1"/>
  <c r="CZ640" i="1" s="1"/>
  <c r="DG640" i="1"/>
  <c r="DH640" i="1" s="1"/>
  <c r="DO640" i="1"/>
  <c r="DP640" i="1" s="1"/>
  <c r="DW640" i="1"/>
  <c r="DX640" i="1" s="1"/>
  <c r="EE640" i="1"/>
  <c r="EF640" i="1" s="1"/>
  <c r="DA640" i="1"/>
  <c r="DB640" i="1" s="1"/>
  <c r="DI640" i="1"/>
  <c r="DJ640" i="1" s="1"/>
  <c r="DQ640" i="1"/>
  <c r="DR640" i="1" s="1"/>
  <c r="DY640" i="1"/>
  <c r="DZ640" i="1" s="1"/>
  <c r="EG640" i="1"/>
  <c r="EH640" i="1" s="1"/>
  <c r="CU640" i="1"/>
  <c r="CV640" i="1" s="1"/>
  <c r="DC640" i="1"/>
  <c r="DD640" i="1" s="1"/>
  <c r="DK640" i="1"/>
  <c r="DL640" i="1" s="1"/>
  <c r="DS640" i="1"/>
  <c r="DT640" i="1" s="1"/>
  <c r="EA640" i="1"/>
  <c r="EB640" i="1" s="1"/>
  <c r="EI640" i="1"/>
  <c r="EJ640" i="1" s="1"/>
  <c r="CW640" i="1"/>
  <c r="CX640" i="1" s="1"/>
  <c r="DE640" i="1"/>
  <c r="DF640" i="1" s="1"/>
  <c r="DM640" i="1"/>
  <c r="DN640" i="1" s="1"/>
  <c r="EC640" i="1"/>
  <c r="ED640" i="1" s="1"/>
  <c r="DU640" i="1"/>
  <c r="DV640" i="1" s="1"/>
  <c r="CY636" i="1"/>
  <c r="CZ636" i="1" s="1"/>
  <c r="DG636" i="1"/>
  <c r="DH636" i="1" s="1"/>
  <c r="DO636" i="1"/>
  <c r="DP636" i="1" s="1"/>
  <c r="DW636" i="1"/>
  <c r="DX636" i="1" s="1"/>
  <c r="EE636" i="1"/>
  <c r="EF636" i="1" s="1"/>
  <c r="DA636" i="1"/>
  <c r="DB636" i="1" s="1"/>
  <c r="DI636" i="1"/>
  <c r="DJ636" i="1" s="1"/>
  <c r="DQ636" i="1"/>
  <c r="DR636" i="1" s="1"/>
  <c r="DY636" i="1"/>
  <c r="DZ636" i="1" s="1"/>
  <c r="EG636" i="1"/>
  <c r="EH636" i="1" s="1"/>
  <c r="CU636" i="1"/>
  <c r="CV636" i="1" s="1"/>
  <c r="DK636" i="1"/>
  <c r="DL636" i="1" s="1"/>
  <c r="DS636" i="1"/>
  <c r="DT636" i="1" s="1"/>
  <c r="EA636" i="1"/>
  <c r="EB636" i="1" s="1"/>
  <c r="EI636" i="1"/>
  <c r="EJ636" i="1" s="1"/>
  <c r="CW636" i="1"/>
  <c r="CX636" i="1" s="1"/>
  <c r="DE636" i="1"/>
  <c r="DF636" i="1" s="1"/>
  <c r="DM636" i="1"/>
  <c r="DN636" i="1" s="1"/>
  <c r="DU636" i="1"/>
  <c r="DV636" i="1" s="1"/>
  <c r="EC636" i="1"/>
  <c r="ED636" i="1" s="1"/>
  <c r="DC636" i="1"/>
  <c r="DD636" i="1" s="1"/>
  <c r="CY632" i="1"/>
  <c r="CZ632" i="1" s="1"/>
  <c r="DG632" i="1"/>
  <c r="DH632" i="1" s="1"/>
  <c r="DO632" i="1"/>
  <c r="DP632" i="1" s="1"/>
  <c r="DW632" i="1"/>
  <c r="DX632" i="1" s="1"/>
  <c r="EE632" i="1"/>
  <c r="EF632" i="1" s="1"/>
  <c r="DA632" i="1"/>
  <c r="DB632" i="1" s="1"/>
  <c r="DI632" i="1"/>
  <c r="DJ632" i="1" s="1"/>
  <c r="DQ632" i="1"/>
  <c r="DR632" i="1" s="1"/>
  <c r="DY632" i="1"/>
  <c r="DZ632" i="1" s="1"/>
  <c r="EG632" i="1"/>
  <c r="EH632" i="1" s="1"/>
  <c r="CU632" i="1"/>
  <c r="CV632" i="1" s="1"/>
  <c r="DC632" i="1"/>
  <c r="DD632" i="1" s="1"/>
  <c r="DK632" i="1"/>
  <c r="DL632" i="1" s="1"/>
  <c r="DS632" i="1"/>
  <c r="DT632" i="1" s="1"/>
  <c r="EA632" i="1"/>
  <c r="EB632" i="1" s="1"/>
  <c r="EI632" i="1"/>
  <c r="EJ632" i="1" s="1"/>
  <c r="CW632" i="1"/>
  <c r="CX632" i="1" s="1"/>
  <c r="DE632" i="1"/>
  <c r="DF632" i="1" s="1"/>
  <c r="DM632" i="1"/>
  <c r="DN632" i="1" s="1"/>
  <c r="DU632" i="1"/>
  <c r="DV632" i="1" s="1"/>
  <c r="EC632" i="1"/>
  <c r="ED632" i="1" s="1"/>
  <c r="CY628" i="1"/>
  <c r="CZ628" i="1" s="1"/>
  <c r="DG628" i="1"/>
  <c r="DH628" i="1" s="1"/>
  <c r="DO628" i="1"/>
  <c r="DP628" i="1" s="1"/>
  <c r="DW628" i="1"/>
  <c r="DX628" i="1" s="1"/>
  <c r="EE628" i="1"/>
  <c r="EF628" i="1" s="1"/>
  <c r="DA628" i="1"/>
  <c r="DB628" i="1" s="1"/>
  <c r="DI628" i="1"/>
  <c r="DJ628" i="1" s="1"/>
  <c r="DQ628" i="1"/>
  <c r="DR628" i="1" s="1"/>
  <c r="DY628" i="1"/>
  <c r="DZ628" i="1" s="1"/>
  <c r="EG628" i="1"/>
  <c r="EH628" i="1" s="1"/>
  <c r="CU628" i="1"/>
  <c r="CV628" i="1" s="1"/>
  <c r="DC628" i="1"/>
  <c r="DD628" i="1" s="1"/>
  <c r="DK628" i="1"/>
  <c r="DL628" i="1" s="1"/>
  <c r="EA628" i="1"/>
  <c r="EB628" i="1" s="1"/>
  <c r="EI628" i="1"/>
  <c r="EJ628" i="1" s="1"/>
  <c r="CW628" i="1"/>
  <c r="CX628" i="1" s="1"/>
  <c r="DE628" i="1"/>
  <c r="DF628" i="1" s="1"/>
  <c r="DM628" i="1"/>
  <c r="DN628" i="1" s="1"/>
  <c r="DU628" i="1"/>
  <c r="DV628" i="1" s="1"/>
  <c r="EC628" i="1"/>
  <c r="ED628" i="1" s="1"/>
  <c r="DS628" i="1"/>
  <c r="DT628" i="1" s="1"/>
  <c r="CY624" i="1"/>
  <c r="CZ624" i="1" s="1"/>
  <c r="DO624" i="1"/>
  <c r="DP624" i="1" s="1"/>
  <c r="DW624" i="1"/>
  <c r="DX624" i="1" s="1"/>
  <c r="EE624" i="1"/>
  <c r="EF624" i="1" s="1"/>
  <c r="DA624" i="1"/>
  <c r="DB624" i="1" s="1"/>
  <c r="DI624" i="1"/>
  <c r="DJ624" i="1" s="1"/>
  <c r="DQ624" i="1"/>
  <c r="DR624" i="1" s="1"/>
  <c r="DY624" i="1"/>
  <c r="DZ624" i="1" s="1"/>
  <c r="EG624" i="1"/>
  <c r="EH624" i="1" s="1"/>
  <c r="CU624" i="1"/>
  <c r="CV624" i="1" s="1"/>
  <c r="DC624" i="1"/>
  <c r="DD624" i="1" s="1"/>
  <c r="DK624" i="1"/>
  <c r="DL624" i="1" s="1"/>
  <c r="DS624" i="1"/>
  <c r="DT624" i="1" s="1"/>
  <c r="EA624" i="1"/>
  <c r="EB624" i="1" s="1"/>
  <c r="EI624" i="1"/>
  <c r="EJ624" i="1" s="1"/>
  <c r="CW624" i="1"/>
  <c r="CX624" i="1" s="1"/>
  <c r="DE624" i="1"/>
  <c r="DF624" i="1" s="1"/>
  <c r="DM624" i="1"/>
  <c r="DN624" i="1" s="1"/>
  <c r="DU624" i="1"/>
  <c r="DV624" i="1" s="1"/>
  <c r="EC624" i="1"/>
  <c r="ED624" i="1" s="1"/>
  <c r="DG624" i="1"/>
  <c r="DH624" i="1" s="1"/>
  <c r="CY620" i="1"/>
  <c r="CZ620" i="1" s="1"/>
  <c r="DG620" i="1"/>
  <c r="DH620" i="1" s="1"/>
  <c r="DO620" i="1"/>
  <c r="DP620" i="1" s="1"/>
  <c r="DW620" i="1"/>
  <c r="DX620" i="1" s="1"/>
  <c r="EE620" i="1"/>
  <c r="EF620" i="1" s="1"/>
  <c r="DA620" i="1"/>
  <c r="DB620" i="1" s="1"/>
  <c r="DI620" i="1"/>
  <c r="DJ620" i="1" s="1"/>
  <c r="DQ620" i="1"/>
  <c r="DR620" i="1" s="1"/>
  <c r="DY620" i="1"/>
  <c r="DZ620" i="1" s="1"/>
  <c r="EG620" i="1"/>
  <c r="EH620" i="1" s="1"/>
  <c r="CU620" i="1"/>
  <c r="CV620" i="1" s="1"/>
  <c r="DC620" i="1"/>
  <c r="DD620" i="1" s="1"/>
  <c r="DK620" i="1"/>
  <c r="DL620" i="1" s="1"/>
  <c r="DS620" i="1"/>
  <c r="DT620" i="1" s="1"/>
  <c r="EA620" i="1"/>
  <c r="EB620" i="1" s="1"/>
  <c r="EI620" i="1"/>
  <c r="EJ620" i="1" s="1"/>
  <c r="CW620" i="1"/>
  <c r="CX620" i="1" s="1"/>
  <c r="DE620" i="1"/>
  <c r="DF620" i="1" s="1"/>
  <c r="DM620" i="1"/>
  <c r="DN620" i="1" s="1"/>
  <c r="DU620" i="1"/>
  <c r="DV620" i="1" s="1"/>
  <c r="EC620" i="1"/>
  <c r="ED620" i="1" s="1"/>
  <c r="CY616" i="1"/>
  <c r="CZ616" i="1" s="1"/>
  <c r="DG616" i="1"/>
  <c r="DH616" i="1" s="1"/>
  <c r="DO616" i="1"/>
  <c r="DP616" i="1" s="1"/>
  <c r="DW616" i="1"/>
  <c r="DX616" i="1" s="1"/>
  <c r="EE616" i="1"/>
  <c r="EF616" i="1" s="1"/>
  <c r="DA616" i="1"/>
  <c r="DB616" i="1" s="1"/>
  <c r="DI616" i="1"/>
  <c r="DJ616" i="1" s="1"/>
  <c r="DQ616" i="1"/>
  <c r="DR616" i="1" s="1"/>
  <c r="DY616" i="1"/>
  <c r="DZ616" i="1" s="1"/>
  <c r="EG616" i="1"/>
  <c r="EH616" i="1" s="1"/>
  <c r="CU616" i="1"/>
  <c r="CV616" i="1" s="1"/>
  <c r="DC616" i="1"/>
  <c r="DD616" i="1" s="1"/>
  <c r="DK616" i="1"/>
  <c r="DL616" i="1" s="1"/>
  <c r="DS616" i="1"/>
  <c r="DT616" i="1" s="1"/>
  <c r="EA616" i="1"/>
  <c r="EB616" i="1" s="1"/>
  <c r="EI616" i="1"/>
  <c r="EJ616" i="1" s="1"/>
  <c r="CW616" i="1"/>
  <c r="CX616" i="1" s="1"/>
  <c r="DE616" i="1"/>
  <c r="DF616" i="1" s="1"/>
  <c r="DM616" i="1"/>
  <c r="DN616" i="1" s="1"/>
  <c r="DU616" i="1"/>
  <c r="DV616" i="1" s="1"/>
  <c r="EC616" i="1"/>
  <c r="ED616" i="1" s="1"/>
  <c r="CY612" i="1"/>
  <c r="CZ612" i="1" s="1"/>
  <c r="DG612" i="1"/>
  <c r="DH612" i="1" s="1"/>
  <c r="DO612" i="1"/>
  <c r="DP612" i="1" s="1"/>
  <c r="DW612" i="1"/>
  <c r="DX612" i="1" s="1"/>
  <c r="EE612" i="1"/>
  <c r="EF612" i="1" s="1"/>
  <c r="DA612" i="1"/>
  <c r="DB612" i="1" s="1"/>
  <c r="DI612" i="1"/>
  <c r="DJ612" i="1" s="1"/>
  <c r="DQ612" i="1"/>
  <c r="DR612" i="1" s="1"/>
  <c r="DY612" i="1"/>
  <c r="DZ612" i="1" s="1"/>
  <c r="EG612" i="1"/>
  <c r="EH612" i="1" s="1"/>
  <c r="DC612" i="1"/>
  <c r="DD612" i="1" s="1"/>
  <c r="DK612" i="1"/>
  <c r="DL612" i="1" s="1"/>
  <c r="DS612" i="1"/>
  <c r="DT612" i="1" s="1"/>
  <c r="EA612" i="1"/>
  <c r="EB612" i="1" s="1"/>
  <c r="EI612" i="1"/>
  <c r="EJ612" i="1" s="1"/>
  <c r="CW612" i="1"/>
  <c r="CX612" i="1" s="1"/>
  <c r="DE612" i="1"/>
  <c r="DF612" i="1" s="1"/>
  <c r="DM612" i="1"/>
  <c r="DN612" i="1" s="1"/>
  <c r="DU612" i="1"/>
  <c r="DV612" i="1" s="1"/>
  <c r="EC612" i="1"/>
  <c r="ED612" i="1" s="1"/>
  <c r="CU612" i="1"/>
  <c r="CV612" i="1" s="1"/>
  <c r="CY608" i="1"/>
  <c r="CZ608" i="1" s="1"/>
  <c r="DG608" i="1"/>
  <c r="DH608" i="1" s="1"/>
  <c r="DO608" i="1"/>
  <c r="DP608" i="1" s="1"/>
  <c r="DW608" i="1"/>
  <c r="DX608" i="1" s="1"/>
  <c r="EE608" i="1"/>
  <c r="EF608" i="1" s="1"/>
  <c r="DA608" i="1"/>
  <c r="DB608" i="1" s="1"/>
  <c r="DI608" i="1"/>
  <c r="DJ608" i="1" s="1"/>
  <c r="DQ608" i="1"/>
  <c r="DR608" i="1" s="1"/>
  <c r="DY608" i="1"/>
  <c r="DZ608" i="1" s="1"/>
  <c r="EG608" i="1"/>
  <c r="EH608" i="1" s="1"/>
  <c r="DC608" i="1"/>
  <c r="DD608" i="1" s="1"/>
  <c r="DK608" i="1"/>
  <c r="DL608" i="1" s="1"/>
  <c r="DS608" i="1"/>
  <c r="DT608" i="1" s="1"/>
  <c r="EA608" i="1"/>
  <c r="EB608" i="1" s="1"/>
  <c r="EI608" i="1"/>
  <c r="EJ608" i="1" s="1"/>
  <c r="CW608" i="1"/>
  <c r="CX608" i="1" s="1"/>
  <c r="DE608" i="1"/>
  <c r="DF608" i="1" s="1"/>
  <c r="DM608" i="1"/>
  <c r="DN608" i="1" s="1"/>
  <c r="DU608" i="1"/>
  <c r="DV608" i="1" s="1"/>
  <c r="EC608" i="1"/>
  <c r="ED608" i="1" s="1"/>
  <c r="CU608" i="1"/>
  <c r="CV608" i="1" s="1"/>
  <c r="CY604" i="1"/>
  <c r="CZ604" i="1" s="1"/>
  <c r="DG604" i="1"/>
  <c r="DH604" i="1" s="1"/>
  <c r="DO604" i="1"/>
  <c r="DP604" i="1" s="1"/>
  <c r="DW604" i="1"/>
  <c r="DX604" i="1" s="1"/>
  <c r="EE604" i="1"/>
  <c r="EF604" i="1" s="1"/>
  <c r="DA604" i="1"/>
  <c r="DB604" i="1" s="1"/>
  <c r="DI604" i="1"/>
  <c r="DJ604" i="1" s="1"/>
  <c r="DQ604" i="1"/>
  <c r="DR604" i="1" s="1"/>
  <c r="DY604" i="1"/>
  <c r="DZ604" i="1" s="1"/>
  <c r="EG604" i="1"/>
  <c r="EH604" i="1" s="1"/>
  <c r="CU604" i="1"/>
  <c r="CV604" i="1" s="1"/>
  <c r="DC604" i="1"/>
  <c r="DD604" i="1" s="1"/>
  <c r="DK604" i="1"/>
  <c r="DL604" i="1" s="1"/>
  <c r="DS604" i="1"/>
  <c r="DT604" i="1" s="1"/>
  <c r="EA604" i="1"/>
  <c r="EB604" i="1" s="1"/>
  <c r="EI604" i="1"/>
  <c r="EJ604" i="1" s="1"/>
  <c r="CW604" i="1"/>
  <c r="CX604" i="1" s="1"/>
  <c r="DE604" i="1"/>
  <c r="DF604" i="1" s="1"/>
  <c r="DM604" i="1"/>
  <c r="DN604" i="1" s="1"/>
  <c r="DU604" i="1"/>
  <c r="DV604" i="1" s="1"/>
  <c r="EC604" i="1"/>
  <c r="ED604" i="1" s="1"/>
  <c r="CY600" i="1"/>
  <c r="CZ600" i="1" s="1"/>
  <c r="DG600" i="1"/>
  <c r="DH600" i="1" s="1"/>
  <c r="DO600" i="1"/>
  <c r="DP600" i="1" s="1"/>
  <c r="DW600" i="1"/>
  <c r="DX600" i="1" s="1"/>
  <c r="EE600" i="1"/>
  <c r="EF600" i="1" s="1"/>
  <c r="DA600" i="1"/>
  <c r="DB600" i="1" s="1"/>
  <c r="DI600" i="1"/>
  <c r="DJ600" i="1" s="1"/>
  <c r="DQ600" i="1"/>
  <c r="DR600" i="1" s="1"/>
  <c r="DY600" i="1"/>
  <c r="DZ600" i="1" s="1"/>
  <c r="EG600" i="1"/>
  <c r="EH600" i="1" s="1"/>
  <c r="CU600" i="1"/>
  <c r="CV600" i="1" s="1"/>
  <c r="DC600" i="1"/>
  <c r="DD600" i="1" s="1"/>
  <c r="DK600" i="1"/>
  <c r="DL600" i="1" s="1"/>
  <c r="DS600" i="1"/>
  <c r="DT600" i="1" s="1"/>
  <c r="EA600" i="1"/>
  <c r="EB600" i="1" s="1"/>
  <c r="EI600" i="1"/>
  <c r="EJ600" i="1" s="1"/>
  <c r="CW600" i="1"/>
  <c r="CX600" i="1" s="1"/>
  <c r="DE600" i="1"/>
  <c r="DF600" i="1" s="1"/>
  <c r="DM600" i="1"/>
  <c r="DN600" i="1" s="1"/>
  <c r="DU600" i="1"/>
  <c r="DV600" i="1" s="1"/>
  <c r="EC600" i="1"/>
  <c r="ED600" i="1" s="1"/>
  <c r="CY596" i="1"/>
  <c r="CZ596" i="1" s="1"/>
  <c r="DG596" i="1"/>
  <c r="DH596" i="1" s="1"/>
  <c r="DO596" i="1"/>
  <c r="DP596" i="1" s="1"/>
  <c r="DW596" i="1"/>
  <c r="DX596" i="1" s="1"/>
  <c r="EE596" i="1"/>
  <c r="EF596" i="1" s="1"/>
  <c r="DA596" i="1"/>
  <c r="DB596" i="1" s="1"/>
  <c r="DI596" i="1"/>
  <c r="DJ596" i="1" s="1"/>
  <c r="DQ596" i="1"/>
  <c r="DR596" i="1" s="1"/>
  <c r="DY596" i="1"/>
  <c r="DZ596" i="1" s="1"/>
  <c r="EG596" i="1"/>
  <c r="EH596" i="1" s="1"/>
  <c r="CU596" i="1"/>
  <c r="CV596" i="1" s="1"/>
  <c r="DC596" i="1"/>
  <c r="DD596" i="1" s="1"/>
  <c r="DK596" i="1"/>
  <c r="DL596" i="1" s="1"/>
  <c r="DS596" i="1"/>
  <c r="DT596" i="1" s="1"/>
  <c r="EA596" i="1"/>
  <c r="EB596" i="1" s="1"/>
  <c r="EI596" i="1"/>
  <c r="EJ596" i="1" s="1"/>
  <c r="CW596" i="1"/>
  <c r="CX596" i="1" s="1"/>
  <c r="DE596" i="1"/>
  <c r="DF596" i="1" s="1"/>
  <c r="DM596" i="1"/>
  <c r="DN596" i="1" s="1"/>
  <c r="DU596" i="1"/>
  <c r="DV596" i="1" s="1"/>
  <c r="EC596" i="1"/>
  <c r="ED596" i="1" s="1"/>
  <c r="CY592" i="1"/>
  <c r="CZ592" i="1" s="1"/>
  <c r="DG592" i="1"/>
  <c r="DH592" i="1" s="1"/>
  <c r="DO592" i="1"/>
  <c r="DP592" i="1" s="1"/>
  <c r="DW592" i="1"/>
  <c r="DX592" i="1" s="1"/>
  <c r="DA592" i="1"/>
  <c r="DB592" i="1" s="1"/>
  <c r="DI592" i="1"/>
  <c r="DJ592" i="1" s="1"/>
  <c r="DQ592" i="1"/>
  <c r="DR592" i="1" s="1"/>
  <c r="DY592" i="1"/>
  <c r="DZ592" i="1" s="1"/>
  <c r="EG592" i="1"/>
  <c r="EH592" i="1" s="1"/>
  <c r="CU592" i="1"/>
  <c r="CV592" i="1" s="1"/>
  <c r="DC592" i="1"/>
  <c r="DD592" i="1" s="1"/>
  <c r="DK592" i="1"/>
  <c r="DL592" i="1" s="1"/>
  <c r="DS592" i="1"/>
  <c r="DT592" i="1" s="1"/>
  <c r="EA592" i="1"/>
  <c r="EB592" i="1" s="1"/>
  <c r="EI592" i="1"/>
  <c r="EJ592" i="1" s="1"/>
  <c r="CW592" i="1"/>
  <c r="CX592" i="1" s="1"/>
  <c r="DE592" i="1"/>
  <c r="DF592" i="1" s="1"/>
  <c r="DM592" i="1"/>
  <c r="DN592" i="1" s="1"/>
  <c r="DU592" i="1"/>
  <c r="DV592" i="1" s="1"/>
  <c r="EC592" i="1"/>
  <c r="ED592" i="1" s="1"/>
  <c r="EE592" i="1"/>
  <c r="EF592" i="1" s="1"/>
  <c r="CY588" i="1"/>
  <c r="CZ588" i="1" s="1"/>
  <c r="DG588" i="1"/>
  <c r="DH588" i="1" s="1"/>
  <c r="DO588" i="1"/>
  <c r="DP588" i="1" s="1"/>
  <c r="DW588" i="1"/>
  <c r="DX588" i="1" s="1"/>
  <c r="EE588" i="1"/>
  <c r="EF588" i="1" s="1"/>
  <c r="DA588" i="1"/>
  <c r="DB588" i="1" s="1"/>
  <c r="DI588" i="1"/>
  <c r="DJ588" i="1" s="1"/>
  <c r="DQ588" i="1"/>
  <c r="DR588" i="1" s="1"/>
  <c r="DY588" i="1"/>
  <c r="DZ588" i="1" s="1"/>
  <c r="EG588" i="1"/>
  <c r="EH588" i="1" s="1"/>
  <c r="CU588" i="1"/>
  <c r="CV588" i="1" s="1"/>
  <c r="DC588" i="1"/>
  <c r="DD588" i="1" s="1"/>
  <c r="DK588" i="1"/>
  <c r="DL588" i="1" s="1"/>
  <c r="DS588" i="1"/>
  <c r="DT588" i="1" s="1"/>
  <c r="EA588" i="1"/>
  <c r="EB588" i="1" s="1"/>
  <c r="EI588" i="1"/>
  <c r="EJ588" i="1" s="1"/>
  <c r="CW588" i="1"/>
  <c r="CX588" i="1" s="1"/>
  <c r="DE588" i="1"/>
  <c r="DF588" i="1" s="1"/>
  <c r="DM588" i="1"/>
  <c r="DN588" i="1" s="1"/>
  <c r="DU588" i="1"/>
  <c r="DV588" i="1" s="1"/>
  <c r="EC588" i="1"/>
  <c r="ED588" i="1" s="1"/>
  <c r="CY584" i="1"/>
  <c r="CZ584" i="1" s="1"/>
  <c r="DG584" i="1"/>
  <c r="DH584" i="1" s="1"/>
  <c r="DO584" i="1"/>
  <c r="DP584" i="1" s="1"/>
  <c r="DW584" i="1"/>
  <c r="DX584" i="1" s="1"/>
  <c r="EE584" i="1"/>
  <c r="EF584" i="1" s="1"/>
  <c r="DA584" i="1"/>
  <c r="DB584" i="1" s="1"/>
  <c r="DI584" i="1"/>
  <c r="DJ584" i="1" s="1"/>
  <c r="DQ584" i="1"/>
  <c r="DR584" i="1" s="1"/>
  <c r="DY584" i="1"/>
  <c r="DZ584" i="1" s="1"/>
  <c r="EG584" i="1"/>
  <c r="EH584" i="1" s="1"/>
  <c r="CU584" i="1"/>
  <c r="CV584" i="1" s="1"/>
  <c r="DC584" i="1"/>
  <c r="DD584" i="1" s="1"/>
  <c r="DK584" i="1"/>
  <c r="DL584" i="1" s="1"/>
  <c r="DS584" i="1"/>
  <c r="DT584" i="1" s="1"/>
  <c r="EA584" i="1"/>
  <c r="EB584" i="1" s="1"/>
  <c r="EI584" i="1"/>
  <c r="EJ584" i="1" s="1"/>
  <c r="CW584" i="1"/>
  <c r="CX584" i="1" s="1"/>
  <c r="DE584" i="1"/>
  <c r="DF584" i="1" s="1"/>
  <c r="DM584" i="1"/>
  <c r="DN584" i="1" s="1"/>
  <c r="DU584" i="1"/>
  <c r="DV584" i="1" s="1"/>
  <c r="EC584" i="1"/>
  <c r="ED584" i="1" s="1"/>
  <c r="CY580" i="1"/>
  <c r="CZ580" i="1" s="1"/>
  <c r="DG580" i="1"/>
  <c r="DH580" i="1" s="1"/>
  <c r="DO580" i="1"/>
  <c r="DP580" i="1" s="1"/>
  <c r="DW580" i="1"/>
  <c r="DX580" i="1" s="1"/>
  <c r="EE580" i="1"/>
  <c r="EF580" i="1" s="1"/>
  <c r="DA580" i="1"/>
  <c r="DB580" i="1" s="1"/>
  <c r="DI580" i="1"/>
  <c r="DJ580" i="1" s="1"/>
  <c r="DQ580" i="1"/>
  <c r="DR580" i="1" s="1"/>
  <c r="DY580" i="1"/>
  <c r="DZ580" i="1" s="1"/>
  <c r="EG580" i="1"/>
  <c r="EH580" i="1" s="1"/>
  <c r="CU580" i="1"/>
  <c r="CV580" i="1" s="1"/>
  <c r="DC580" i="1"/>
  <c r="DD580" i="1" s="1"/>
  <c r="DK580" i="1"/>
  <c r="DL580" i="1" s="1"/>
  <c r="DS580" i="1"/>
  <c r="DT580" i="1" s="1"/>
  <c r="EA580" i="1"/>
  <c r="EB580" i="1" s="1"/>
  <c r="EI580" i="1"/>
  <c r="EJ580" i="1" s="1"/>
  <c r="CW580" i="1"/>
  <c r="CX580" i="1" s="1"/>
  <c r="DE580" i="1"/>
  <c r="DF580" i="1" s="1"/>
  <c r="DM580" i="1"/>
  <c r="DN580" i="1" s="1"/>
  <c r="DU580" i="1"/>
  <c r="DV580" i="1" s="1"/>
  <c r="EC580" i="1"/>
  <c r="ED580" i="1" s="1"/>
  <c r="CY576" i="1"/>
  <c r="CZ576" i="1" s="1"/>
  <c r="DG576" i="1"/>
  <c r="DH576" i="1" s="1"/>
  <c r="DO576" i="1"/>
  <c r="DP576" i="1" s="1"/>
  <c r="DW576" i="1"/>
  <c r="DX576" i="1" s="1"/>
  <c r="EE576" i="1"/>
  <c r="EF576" i="1" s="1"/>
  <c r="DA576" i="1"/>
  <c r="DB576" i="1" s="1"/>
  <c r="DQ576" i="1"/>
  <c r="DR576" i="1" s="1"/>
  <c r="DY576" i="1"/>
  <c r="DZ576" i="1" s="1"/>
  <c r="EG576" i="1"/>
  <c r="EH576" i="1" s="1"/>
  <c r="CU576" i="1"/>
  <c r="CV576" i="1" s="1"/>
  <c r="DC576" i="1"/>
  <c r="DD576" i="1" s="1"/>
  <c r="DK576" i="1"/>
  <c r="DL576" i="1" s="1"/>
  <c r="DS576" i="1"/>
  <c r="DT576" i="1" s="1"/>
  <c r="EA576" i="1"/>
  <c r="EB576" i="1" s="1"/>
  <c r="EI576" i="1"/>
  <c r="EJ576" i="1" s="1"/>
  <c r="CW576" i="1"/>
  <c r="CX576" i="1" s="1"/>
  <c r="DE576" i="1"/>
  <c r="DF576" i="1" s="1"/>
  <c r="DM576" i="1"/>
  <c r="DN576" i="1" s="1"/>
  <c r="DU576" i="1"/>
  <c r="DV576" i="1" s="1"/>
  <c r="EC576" i="1"/>
  <c r="ED576" i="1" s="1"/>
  <c r="DI576" i="1"/>
  <c r="DJ576" i="1" s="1"/>
  <c r="CY572" i="1"/>
  <c r="CZ572" i="1" s="1"/>
  <c r="DG572" i="1"/>
  <c r="DH572" i="1" s="1"/>
  <c r="DO572" i="1"/>
  <c r="DP572" i="1" s="1"/>
  <c r="DW572" i="1"/>
  <c r="DX572" i="1" s="1"/>
  <c r="EE572" i="1"/>
  <c r="EF572" i="1" s="1"/>
  <c r="DA572" i="1"/>
  <c r="DB572" i="1" s="1"/>
  <c r="DI572" i="1"/>
  <c r="DJ572" i="1" s="1"/>
  <c r="DQ572" i="1"/>
  <c r="DR572" i="1" s="1"/>
  <c r="DY572" i="1"/>
  <c r="DZ572" i="1" s="1"/>
  <c r="EG572" i="1"/>
  <c r="EH572" i="1" s="1"/>
  <c r="CU572" i="1"/>
  <c r="CV572" i="1" s="1"/>
  <c r="DC572" i="1"/>
  <c r="DD572" i="1" s="1"/>
  <c r="DK572" i="1"/>
  <c r="DL572" i="1" s="1"/>
  <c r="DS572" i="1"/>
  <c r="DT572" i="1" s="1"/>
  <c r="EA572" i="1"/>
  <c r="EB572" i="1" s="1"/>
  <c r="EI572" i="1"/>
  <c r="EJ572" i="1" s="1"/>
  <c r="CW572" i="1"/>
  <c r="CX572" i="1" s="1"/>
  <c r="DE572" i="1"/>
  <c r="DF572" i="1" s="1"/>
  <c r="DM572" i="1"/>
  <c r="DN572" i="1" s="1"/>
  <c r="DU572" i="1"/>
  <c r="DV572" i="1" s="1"/>
  <c r="EC572" i="1"/>
  <c r="ED572" i="1" s="1"/>
  <c r="CY568" i="1"/>
  <c r="CZ568" i="1" s="1"/>
  <c r="DG568" i="1"/>
  <c r="DH568" i="1" s="1"/>
  <c r="DO568" i="1"/>
  <c r="DP568" i="1" s="1"/>
  <c r="DW568" i="1"/>
  <c r="DX568" i="1" s="1"/>
  <c r="EE568" i="1"/>
  <c r="EF568" i="1" s="1"/>
  <c r="DA568" i="1"/>
  <c r="DB568" i="1" s="1"/>
  <c r="DI568" i="1"/>
  <c r="DJ568" i="1" s="1"/>
  <c r="DQ568" i="1"/>
  <c r="DR568" i="1" s="1"/>
  <c r="DY568" i="1"/>
  <c r="DZ568" i="1" s="1"/>
  <c r="EG568" i="1"/>
  <c r="EH568" i="1" s="1"/>
  <c r="CU568" i="1"/>
  <c r="CV568" i="1" s="1"/>
  <c r="DC568" i="1"/>
  <c r="DD568" i="1" s="1"/>
  <c r="DK568" i="1"/>
  <c r="DL568" i="1" s="1"/>
  <c r="DS568" i="1"/>
  <c r="DT568" i="1" s="1"/>
  <c r="EA568" i="1"/>
  <c r="EB568" i="1" s="1"/>
  <c r="EI568" i="1"/>
  <c r="EJ568" i="1" s="1"/>
  <c r="CW568" i="1"/>
  <c r="CX568" i="1" s="1"/>
  <c r="DE568" i="1"/>
  <c r="DF568" i="1" s="1"/>
  <c r="DM568" i="1"/>
  <c r="DN568" i="1" s="1"/>
  <c r="DU568" i="1"/>
  <c r="DV568" i="1" s="1"/>
  <c r="EC568" i="1"/>
  <c r="ED568" i="1" s="1"/>
  <c r="CY564" i="1"/>
  <c r="CZ564" i="1" s="1"/>
  <c r="DG564" i="1"/>
  <c r="DH564" i="1" s="1"/>
  <c r="DO564" i="1"/>
  <c r="DP564" i="1" s="1"/>
  <c r="DW564" i="1"/>
  <c r="DX564" i="1" s="1"/>
  <c r="EE564" i="1"/>
  <c r="EF564" i="1" s="1"/>
  <c r="DA564" i="1"/>
  <c r="DB564" i="1" s="1"/>
  <c r="DI564" i="1"/>
  <c r="DJ564" i="1" s="1"/>
  <c r="DQ564" i="1"/>
  <c r="DR564" i="1" s="1"/>
  <c r="DY564" i="1"/>
  <c r="DZ564" i="1" s="1"/>
  <c r="EG564" i="1"/>
  <c r="EH564" i="1" s="1"/>
  <c r="CU564" i="1"/>
  <c r="CV564" i="1" s="1"/>
  <c r="DC564" i="1"/>
  <c r="DD564" i="1" s="1"/>
  <c r="DK564" i="1"/>
  <c r="DL564" i="1" s="1"/>
  <c r="DS564" i="1"/>
  <c r="DT564" i="1" s="1"/>
  <c r="EA564" i="1"/>
  <c r="EB564" i="1" s="1"/>
  <c r="EI564" i="1"/>
  <c r="EJ564" i="1" s="1"/>
  <c r="CW564" i="1"/>
  <c r="CX564" i="1" s="1"/>
  <c r="DE564" i="1"/>
  <c r="DF564" i="1" s="1"/>
  <c r="DM564" i="1"/>
  <c r="DN564" i="1" s="1"/>
  <c r="DU564" i="1"/>
  <c r="DV564" i="1" s="1"/>
  <c r="EC564" i="1"/>
  <c r="ED564" i="1" s="1"/>
  <c r="CY560" i="1"/>
  <c r="CZ560" i="1" s="1"/>
  <c r="DG560" i="1"/>
  <c r="DH560" i="1" s="1"/>
  <c r="DO560" i="1"/>
  <c r="DP560" i="1" s="1"/>
  <c r="DW560" i="1"/>
  <c r="DX560" i="1" s="1"/>
  <c r="EE560" i="1"/>
  <c r="EF560" i="1" s="1"/>
  <c r="DA560" i="1"/>
  <c r="DB560" i="1" s="1"/>
  <c r="DI560" i="1"/>
  <c r="DJ560" i="1" s="1"/>
  <c r="DQ560" i="1"/>
  <c r="DR560" i="1" s="1"/>
  <c r="DY560" i="1"/>
  <c r="DZ560" i="1" s="1"/>
  <c r="EG560" i="1"/>
  <c r="EH560" i="1" s="1"/>
  <c r="CU560" i="1"/>
  <c r="CV560" i="1" s="1"/>
  <c r="DC560" i="1"/>
  <c r="DD560" i="1" s="1"/>
  <c r="DK560" i="1"/>
  <c r="DL560" i="1" s="1"/>
  <c r="DS560" i="1"/>
  <c r="DT560" i="1" s="1"/>
  <c r="EA560" i="1"/>
  <c r="EB560" i="1" s="1"/>
  <c r="EI560" i="1"/>
  <c r="EJ560" i="1" s="1"/>
  <c r="CW560" i="1"/>
  <c r="CX560" i="1" s="1"/>
  <c r="DE560" i="1"/>
  <c r="DF560" i="1" s="1"/>
  <c r="DM560" i="1"/>
  <c r="DN560" i="1" s="1"/>
  <c r="DU560" i="1"/>
  <c r="DV560" i="1" s="1"/>
  <c r="EC560" i="1"/>
  <c r="ED560" i="1" s="1"/>
  <c r="CY556" i="1"/>
  <c r="CZ556" i="1" s="1"/>
  <c r="DG556" i="1"/>
  <c r="DH556" i="1" s="1"/>
  <c r="DO556" i="1"/>
  <c r="DP556" i="1" s="1"/>
  <c r="DW556" i="1"/>
  <c r="DX556" i="1" s="1"/>
  <c r="EE556" i="1"/>
  <c r="EF556" i="1" s="1"/>
  <c r="DA556" i="1"/>
  <c r="DB556" i="1" s="1"/>
  <c r="DI556" i="1"/>
  <c r="DJ556" i="1" s="1"/>
  <c r="DQ556" i="1"/>
  <c r="DR556" i="1" s="1"/>
  <c r="DY556" i="1"/>
  <c r="DZ556" i="1" s="1"/>
  <c r="EG556" i="1"/>
  <c r="EH556" i="1" s="1"/>
  <c r="CU556" i="1"/>
  <c r="CV556" i="1" s="1"/>
  <c r="DC556" i="1"/>
  <c r="DD556" i="1" s="1"/>
  <c r="DK556" i="1"/>
  <c r="DL556" i="1" s="1"/>
  <c r="DS556" i="1"/>
  <c r="DT556" i="1" s="1"/>
  <c r="EA556" i="1"/>
  <c r="EB556" i="1" s="1"/>
  <c r="EI556" i="1"/>
  <c r="EJ556" i="1" s="1"/>
  <c r="CW556" i="1"/>
  <c r="CX556" i="1" s="1"/>
  <c r="DE556" i="1"/>
  <c r="DF556" i="1" s="1"/>
  <c r="DM556" i="1"/>
  <c r="DN556" i="1" s="1"/>
  <c r="DU556" i="1"/>
  <c r="DV556" i="1" s="1"/>
  <c r="EC556" i="1"/>
  <c r="ED556" i="1" s="1"/>
  <c r="CY552" i="1"/>
  <c r="CZ552" i="1" s="1"/>
  <c r="DG552" i="1"/>
  <c r="DH552" i="1" s="1"/>
  <c r="DO552" i="1"/>
  <c r="DP552" i="1" s="1"/>
  <c r="DW552" i="1"/>
  <c r="DX552" i="1" s="1"/>
  <c r="EE552" i="1"/>
  <c r="EF552" i="1" s="1"/>
  <c r="DA552" i="1"/>
  <c r="DB552" i="1" s="1"/>
  <c r="DI552" i="1"/>
  <c r="DJ552" i="1" s="1"/>
  <c r="DQ552" i="1"/>
  <c r="DR552" i="1" s="1"/>
  <c r="DY552" i="1"/>
  <c r="DZ552" i="1" s="1"/>
  <c r="EG552" i="1"/>
  <c r="EH552" i="1" s="1"/>
  <c r="CU552" i="1"/>
  <c r="CV552" i="1" s="1"/>
  <c r="DC552" i="1"/>
  <c r="DD552" i="1" s="1"/>
  <c r="DK552" i="1"/>
  <c r="DL552" i="1" s="1"/>
  <c r="DS552" i="1"/>
  <c r="DT552" i="1" s="1"/>
  <c r="EA552" i="1"/>
  <c r="EB552" i="1" s="1"/>
  <c r="CW552" i="1"/>
  <c r="CX552" i="1" s="1"/>
  <c r="DE552" i="1"/>
  <c r="DF552" i="1" s="1"/>
  <c r="DM552" i="1"/>
  <c r="DN552" i="1" s="1"/>
  <c r="DU552" i="1"/>
  <c r="DV552" i="1" s="1"/>
  <c r="EC552" i="1"/>
  <c r="ED552" i="1" s="1"/>
  <c r="EI552" i="1"/>
  <c r="EJ552" i="1" s="1"/>
  <c r="CY548" i="1"/>
  <c r="CZ548" i="1" s="1"/>
  <c r="DG548" i="1"/>
  <c r="DH548" i="1" s="1"/>
  <c r="DO548" i="1"/>
  <c r="DP548" i="1" s="1"/>
  <c r="DW548" i="1"/>
  <c r="DX548" i="1" s="1"/>
  <c r="EE548" i="1"/>
  <c r="EF548" i="1" s="1"/>
  <c r="DA548" i="1"/>
  <c r="DB548" i="1" s="1"/>
  <c r="DI548" i="1"/>
  <c r="DJ548" i="1" s="1"/>
  <c r="DQ548" i="1"/>
  <c r="DR548" i="1" s="1"/>
  <c r="DY548" i="1"/>
  <c r="DZ548" i="1" s="1"/>
  <c r="EG548" i="1"/>
  <c r="EH548" i="1" s="1"/>
  <c r="CU548" i="1"/>
  <c r="CV548" i="1" s="1"/>
  <c r="DC548" i="1"/>
  <c r="DD548" i="1" s="1"/>
  <c r="DK548" i="1"/>
  <c r="DL548" i="1" s="1"/>
  <c r="DS548" i="1"/>
  <c r="DT548" i="1" s="1"/>
  <c r="EA548" i="1"/>
  <c r="EB548" i="1" s="1"/>
  <c r="EI548" i="1"/>
  <c r="EJ548" i="1" s="1"/>
  <c r="CW548" i="1"/>
  <c r="CX548" i="1" s="1"/>
  <c r="DE548" i="1"/>
  <c r="DF548" i="1" s="1"/>
  <c r="DM548" i="1"/>
  <c r="DN548" i="1" s="1"/>
  <c r="DU548" i="1"/>
  <c r="DV548" i="1" s="1"/>
  <c r="EC548" i="1"/>
  <c r="ED548" i="1" s="1"/>
  <c r="CY544" i="1"/>
  <c r="CZ544" i="1" s="1"/>
  <c r="DG544" i="1"/>
  <c r="DH544" i="1" s="1"/>
  <c r="DO544" i="1"/>
  <c r="DP544" i="1" s="1"/>
  <c r="DW544" i="1"/>
  <c r="DX544" i="1" s="1"/>
  <c r="EE544" i="1"/>
  <c r="EF544" i="1" s="1"/>
  <c r="DA544" i="1"/>
  <c r="DB544" i="1" s="1"/>
  <c r="DI544" i="1"/>
  <c r="DJ544" i="1" s="1"/>
  <c r="DQ544" i="1"/>
  <c r="DR544" i="1" s="1"/>
  <c r="DY544" i="1"/>
  <c r="DZ544" i="1" s="1"/>
  <c r="CU544" i="1"/>
  <c r="CV544" i="1" s="1"/>
  <c r="DC544" i="1"/>
  <c r="DD544" i="1" s="1"/>
  <c r="DK544" i="1"/>
  <c r="DL544" i="1" s="1"/>
  <c r="DS544" i="1"/>
  <c r="DT544" i="1" s="1"/>
  <c r="EA544" i="1"/>
  <c r="EB544" i="1" s="1"/>
  <c r="EI544" i="1"/>
  <c r="EJ544" i="1" s="1"/>
  <c r="CW544" i="1"/>
  <c r="CX544" i="1" s="1"/>
  <c r="DE544" i="1"/>
  <c r="DF544" i="1" s="1"/>
  <c r="DM544" i="1"/>
  <c r="DN544" i="1" s="1"/>
  <c r="DU544" i="1"/>
  <c r="DV544" i="1" s="1"/>
  <c r="EC544" i="1"/>
  <c r="ED544" i="1" s="1"/>
  <c r="EG544" i="1"/>
  <c r="EH544" i="1" s="1"/>
  <c r="CY540" i="1"/>
  <c r="CZ540" i="1" s="1"/>
  <c r="DG540" i="1"/>
  <c r="DH540" i="1" s="1"/>
  <c r="DO540" i="1"/>
  <c r="DP540" i="1" s="1"/>
  <c r="DW540" i="1"/>
  <c r="DX540" i="1" s="1"/>
  <c r="EE540" i="1"/>
  <c r="EF540" i="1" s="1"/>
  <c r="DA540" i="1"/>
  <c r="DB540" i="1" s="1"/>
  <c r="DI540" i="1"/>
  <c r="DJ540" i="1" s="1"/>
  <c r="DQ540" i="1"/>
  <c r="DR540" i="1" s="1"/>
  <c r="DY540" i="1"/>
  <c r="DZ540" i="1" s="1"/>
  <c r="EG540" i="1"/>
  <c r="EH540" i="1" s="1"/>
  <c r="CU540" i="1"/>
  <c r="CV540" i="1" s="1"/>
  <c r="DC540" i="1"/>
  <c r="DD540" i="1" s="1"/>
  <c r="DK540" i="1"/>
  <c r="DL540" i="1" s="1"/>
  <c r="DS540" i="1"/>
  <c r="DT540" i="1" s="1"/>
  <c r="EA540" i="1"/>
  <c r="EB540" i="1" s="1"/>
  <c r="EI540" i="1"/>
  <c r="EJ540" i="1" s="1"/>
  <c r="DE540" i="1"/>
  <c r="DF540" i="1" s="1"/>
  <c r="DM540" i="1"/>
  <c r="DN540" i="1" s="1"/>
  <c r="DU540" i="1"/>
  <c r="DV540" i="1" s="1"/>
  <c r="EC540" i="1"/>
  <c r="ED540" i="1" s="1"/>
  <c r="CW540" i="1"/>
  <c r="CX540" i="1" s="1"/>
  <c r="CY536" i="1"/>
  <c r="CZ536" i="1" s="1"/>
  <c r="DG536" i="1"/>
  <c r="DH536" i="1" s="1"/>
  <c r="DO536" i="1"/>
  <c r="DP536" i="1" s="1"/>
  <c r="DW536" i="1"/>
  <c r="DX536" i="1" s="1"/>
  <c r="EE536" i="1"/>
  <c r="EF536" i="1" s="1"/>
  <c r="DA536" i="1"/>
  <c r="DB536" i="1" s="1"/>
  <c r="DI536" i="1"/>
  <c r="DJ536" i="1" s="1"/>
  <c r="DQ536" i="1"/>
  <c r="DR536" i="1" s="1"/>
  <c r="DY536" i="1"/>
  <c r="DZ536" i="1" s="1"/>
  <c r="EG536" i="1"/>
  <c r="EH536" i="1" s="1"/>
  <c r="CU536" i="1"/>
  <c r="CV536" i="1" s="1"/>
  <c r="DC536" i="1"/>
  <c r="DD536" i="1" s="1"/>
  <c r="DK536" i="1"/>
  <c r="DL536" i="1" s="1"/>
  <c r="DS536" i="1"/>
  <c r="DT536" i="1" s="1"/>
  <c r="EA536" i="1"/>
  <c r="EB536" i="1" s="1"/>
  <c r="EI536" i="1"/>
  <c r="EJ536" i="1" s="1"/>
  <c r="CW536" i="1"/>
  <c r="CX536" i="1" s="1"/>
  <c r="DE536" i="1"/>
  <c r="DF536" i="1" s="1"/>
  <c r="DM536" i="1"/>
  <c r="DN536" i="1" s="1"/>
  <c r="DU536" i="1"/>
  <c r="DV536" i="1" s="1"/>
  <c r="EC536" i="1"/>
  <c r="ED536" i="1" s="1"/>
  <c r="CY532" i="1"/>
  <c r="CZ532" i="1" s="1"/>
  <c r="DG532" i="1"/>
  <c r="DH532" i="1" s="1"/>
  <c r="DO532" i="1"/>
  <c r="DP532" i="1" s="1"/>
  <c r="DW532" i="1"/>
  <c r="DX532" i="1" s="1"/>
  <c r="EE532" i="1"/>
  <c r="EF532" i="1" s="1"/>
  <c r="DA532" i="1"/>
  <c r="DB532" i="1" s="1"/>
  <c r="DI532" i="1"/>
  <c r="DJ532" i="1" s="1"/>
  <c r="DQ532" i="1"/>
  <c r="DR532" i="1" s="1"/>
  <c r="DY532" i="1"/>
  <c r="DZ532" i="1" s="1"/>
  <c r="EG532" i="1"/>
  <c r="EH532" i="1" s="1"/>
  <c r="CU532" i="1"/>
  <c r="CV532" i="1" s="1"/>
  <c r="DC532" i="1"/>
  <c r="DD532" i="1" s="1"/>
  <c r="DK532" i="1"/>
  <c r="DL532" i="1" s="1"/>
  <c r="DS532" i="1"/>
  <c r="DT532" i="1" s="1"/>
  <c r="EA532" i="1"/>
  <c r="EB532" i="1" s="1"/>
  <c r="EI532" i="1"/>
  <c r="EJ532" i="1" s="1"/>
  <c r="CW532" i="1"/>
  <c r="CX532" i="1" s="1"/>
  <c r="DE532" i="1"/>
  <c r="DF532" i="1" s="1"/>
  <c r="DM532" i="1"/>
  <c r="DN532" i="1" s="1"/>
  <c r="DU532" i="1"/>
  <c r="DV532" i="1" s="1"/>
  <c r="EC532" i="1"/>
  <c r="ED532" i="1" s="1"/>
  <c r="CY528" i="1"/>
  <c r="CZ528" i="1" s="1"/>
  <c r="DG528" i="1"/>
  <c r="DH528" i="1" s="1"/>
  <c r="DO528" i="1"/>
  <c r="DP528" i="1" s="1"/>
  <c r="DW528" i="1"/>
  <c r="DX528" i="1" s="1"/>
  <c r="EE528" i="1"/>
  <c r="EF528" i="1" s="1"/>
  <c r="DA528" i="1"/>
  <c r="DB528" i="1" s="1"/>
  <c r="DI528" i="1"/>
  <c r="DJ528" i="1" s="1"/>
  <c r="DQ528" i="1"/>
  <c r="DR528" i="1" s="1"/>
  <c r="DY528" i="1"/>
  <c r="DZ528" i="1" s="1"/>
  <c r="EG528" i="1"/>
  <c r="EH528" i="1" s="1"/>
  <c r="CU528" i="1"/>
  <c r="CV528" i="1" s="1"/>
  <c r="DC528" i="1"/>
  <c r="DD528" i="1" s="1"/>
  <c r="DK528" i="1"/>
  <c r="DL528" i="1" s="1"/>
  <c r="DS528" i="1"/>
  <c r="DT528" i="1" s="1"/>
  <c r="EA528" i="1"/>
  <c r="EB528" i="1" s="1"/>
  <c r="EI528" i="1"/>
  <c r="EJ528" i="1" s="1"/>
  <c r="CW528" i="1"/>
  <c r="CX528" i="1" s="1"/>
  <c r="DE528" i="1"/>
  <c r="DF528" i="1" s="1"/>
  <c r="DM528" i="1"/>
  <c r="DN528" i="1" s="1"/>
  <c r="DU528" i="1"/>
  <c r="DV528" i="1" s="1"/>
  <c r="EC528" i="1"/>
  <c r="ED528" i="1" s="1"/>
  <c r="CY524" i="1"/>
  <c r="CZ524" i="1" s="1"/>
  <c r="DG524" i="1"/>
  <c r="DH524" i="1" s="1"/>
  <c r="DO524" i="1"/>
  <c r="DP524" i="1" s="1"/>
  <c r="DW524" i="1"/>
  <c r="DX524" i="1" s="1"/>
  <c r="EE524" i="1"/>
  <c r="EF524" i="1" s="1"/>
  <c r="DA524" i="1"/>
  <c r="DB524" i="1" s="1"/>
  <c r="DI524" i="1"/>
  <c r="DJ524" i="1" s="1"/>
  <c r="DQ524" i="1"/>
  <c r="DR524" i="1" s="1"/>
  <c r="DY524" i="1"/>
  <c r="DZ524" i="1" s="1"/>
  <c r="EG524" i="1"/>
  <c r="EH524" i="1" s="1"/>
  <c r="CU524" i="1"/>
  <c r="CV524" i="1" s="1"/>
  <c r="DC524" i="1"/>
  <c r="DD524" i="1" s="1"/>
  <c r="DK524" i="1"/>
  <c r="DL524" i="1" s="1"/>
  <c r="DS524" i="1"/>
  <c r="DT524" i="1" s="1"/>
  <c r="EA524" i="1"/>
  <c r="EB524" i="1" s="1"/>
  <c r="EI524" i="1"/>
  <c r="EJ524" i="1" s="1"/>
  <c r="CW524" i="1"/>
  <c r="CX524" i="1" s="1"/>
  <c r="DE524" i="1"/>
  <c r="DF524" i="1" s="1"/>
  <c r="DM524" i="1"/>
  <c r="DN524" i="1" s="1"/>
  <c r="DU524" i="1"/>
  <c r="DV524" i="1" s="1"/>
  <c r="EC524" i="1"/>
  <c r="ED524" i="1" s="1"/>
  <c r="CY520" i="1"/>
  <c r="CZ520" i="1" s="1"/>
  <c r="DG520" i="1"/>
  <c r="DH520" i="1" s="1"/>
  <c r="DO520" i="1"/>
  <c r="DP520" i="1" s="1"/>
  <c r="DW520" i="1"/>
  <c r="DX520" i="1" s="1"/>
  <c r="EE520" i="1"/>
  <c r="EF520" i="1" s="1"/>
  <c r="DI520" i="1"/>
  <c r="DJ520" i="1" s="1"/>
  <c r="DQ520" i="1"/>
  <c r="DR520" i="1" s="1"/>
  <c r="DY520" i="1"/>
  <c r="DZ520" i="1" s="1"/>
  <c r="EG520" i="1"/>
  <c r="EH520" i="1" s="1"/>
  <c r="CU520" i="1"/>
  <c r="CV520" i="1" s="1"/>
  <c r="DC520" i="1"/>
  <c r="DD520" i="1" s="1"/>
  <c r="DK520" i="1"/>
  <c r="DL520" i="1" s="1"/>
  <c r="DS520" i="1"/>
  <c r="DT520" i="1" s="1"/>
  <c r="EA520" i="1"/>
  <c r="EB520" i="1" s="1"/>
  <c r="EI520" i="1"/>
  <c r="EJ520" i="1" s="1"/>
  <c r="CW520" i="1"/>
  <c r="CX520" i="1" s="1"/>
  <c r="DE520" i="1"/>
  <c r="DF520" i="1" s="1"/>
  <c r="DM520" i="1"/>
  <c r="DN520" i="1" s="1"/>
  <c r="DU520" i="1"/>
  <c r="DV520" i="1" s="1"/>
  <c r="EC520" i="1"/>
  <c r="ED520" i="1" s="1"/>
  <c r="DA520" i="1"/>
  <c r="DB520" i="1" s="1"/>
  <c r="CY516" i="1"/>
  <c r="CZ516" i="1" s="1"/>
  <c r="DG516" i="1"/>
  <c r="DH516" i="1" s="1"/>
  <c r="DO516" i="1"/>
  <c r="DP516" i="1" s="1"/>
  <c r="DW516" i="1"/>
  <c r="DX516" i="1" s="1"/>
  <c r="EE516" i="1"/>
  <c r="EF516" i="1" s="1"/>
  <c r="DA516" i="1"/>
  <c r="DB516" i="1" s="1"/>
  <c r="DI516" i="1"/>
  <c r="DJ516" i="1" s="1"/>
  <c r="DQ516" i="1"/>
  <c r="DR516" i="1" s="1"/>
  <c r="DY516" i="1"/>
  <c r="DZ516" i="1" s="1"/>
  <c r="EG516" i="1"/>
  <c r="EH516" i="1" s="1"/>
  <c r="CU516" i="1"/>
  <c r="CV516" i="1" s="1"/>
  <c r="DC516" i="1"/>
  <c r="DD516" i="1" s="1"/>
  <c r="DK516" i="1"/>
  <c r="DL516" i="1" s="1"/>
  <c r="DS516" i="1"/>
  <c r="DT516" i="1" s="1"/>
  <c r="EA516" i="1"/>
  <c r="EB516" i="1" s="1"/>
  <c r="EI516" i="1"/>
  <c r="EJ516" i="1" s="1"/>
  <c r="CW516" i="1"/>
  <c r="CX516" i="1" s="1"/>
  <c r="DE516" i="1"/>
  <c r="DF516" i="1" s="1"/>
  <c r="DU516" i="1"/>
  <c r="DV516" i="1" s="1"/>
  <c r="EC516" i="1"/>
  <c r="ED516" i="1" s="1"/>
  <c r="DM516" i="1"/>
  <c r="DN516" i="1" s="1"/>
  <c r="CY512" i="1"/>
  <c r="CZ512" i="1" s="1"/>
  <c r="DG512" i="1"/>
  <c r="DH512" i="1" s="1"/>
  <c r="DO512" i="1"/>
  <c r="DP512" i="1" s="1"/>
  <c r="DW512" i="1"/>
  <c r="DX512" i="1" s="1"/>
  <c r="EE512" i="1"/>
  <c r="EF512" i="1" s="1"/>
  <c r="DA512" i="1"/>
  <c r="DB512" i="1" s="1"/>
  <c r="DI512" i="1"/>
  <c r="DJ512" i="1" s="1"/>
  <c r="DQ512" i="1"/>
  <c r="DR512" i="1" s="1"/>
  <c r="DY512" i="1"/>
  <c r="DZ512" i="1" s="1"/>
  <c r="EG512" i="1"/>
  <c r="EH512" i="1" s="1"/>
  <c r="CU512" i="1"/>
  <c r="CV512" i="1" s="1"/>
  <c r="DC512" i="1"/>
  <c r="DD512" i="1" s="1"/>
  <c r="DK512" i="1"/>
  <c r="DL512" i="1" s="1"/>
  <c r="DS512" i="1"/>
  <c r="DT512" i="1" s="1"/>
  <c r="EA512" i="1"/>
  <c r="EB512" i="1" s="1"/>
  <c r="EI512" i="1"/>
  <c r="EJ512" i="1" s="1"/>
  <c r="CW512" i="1"/>
  <c r="CX512" i="1" s="1"/>
  <c r="DE512" i="1"/>
  <c r="DF512" i="1" s="1"/>
  <c r="DM512" i="1"/>
  <c r="DN512" i="1" s="1"/>
  <c r="DU512" i="1"/>
  <c r="DV512" i="1" s="1"/>
  <c r="EC512" i="1"/>
  <c r="ED512" i="1" s="1"/>
  <c r="CY508" i="1"/>
  <c r="CZ508" i="1" s="1"/>
  <c r="DG508" i="1"/>
  <c r="DH508" i="1" s="1"/>
  <c r="DO508" i="1"/>
  <c r="DP508" i="1" s="1"/>
  <c r="DW508" i="1"/>
  <c r="DX508" i="1" s="1"/>
  <c r="EE508" i="1"/>
  <c r="EF508" i="1" s="1"/>
  <c r="DA508" i="1"/>
  <c r="DB508" i="1" s="1"/>
  <c r="DI508" i="1"/>
  <c r="DJ508" i="1" s="1"/>
  <c r="DQ508" i="1"/>
  <c r="DR508" i="1" s="1"/>
  <c r="DY508" i="1"/>
  <c r="DZ508" i="1" s="1"/>
  <c r="EG508" i="1"/>
  <c r="EH508" i="1" s="1"/>
  <c r="CU508" i="1"/>
  <c r="CV508" i="1" s="1"/>
  <c r="DC508" i="1"/>
  <c r="DD508" i="1" s="1"/>
  <c r="DK508" i="1"/>
  <c r="DL508" i="1" s="1"/>
  <c r="EA508" i="1"/>
  <c r="EB508" i="1" s="1"/>
  <c r="EI508" i="1"/>
  <c r="EJ508" i="1" s="1"/>
  <c r="CW508" i="1"/>
  <c r="CX508" i="1" s="1"/>
  <c r="DE508" i="1"/>
  <c r="DF508" i="1" s="1"/>
  <c r="DM508" i="1"/>
  <c r="DN508" i="1" s="1"/>
  <c r="DU508" i="1"/>
  <c r="DV508" i="1" s="1"/>
  <c r="EC508" i="1"/>
  <c r="ED508" i="1" s="1"/>
  <c r="DS508" i="1"/>
  <c r="DT508" i="1" s="1"/>
  <c r="CY504" i="1"/>
  <c r="CZ504" i="1" s="1"/>
  <c r="DG504" i="1"/>
  <c r="DH504" i="1" s="1"/>
  <c r="DO504" i="1"/>
  <c r="DP504" i="1" s="1"/>
  <c r="DW504" i="1"/>
  <c r="DX504" i="1" s="1"/>
  <c r="EE504" i="1"/>
  <c r="EF504" i="1" s="1"/>
  <c r="DA504" i="1"/>
  <c r="DB504" i="1" s="1"/>
  <c r="DI504" i="1"/>
  <c r="DJ504" i="1" s="1"/>
  <c r="DQ504" i="1"/>
  <c r="DR504" i="1" s="1"/>
  <c r="DY504" i="1"/>
  <c r="DZ504" i="1" s="1"/>
  <c r="EG504" i="1"/>
  <c r="EH504" i="1" s="1"/>
  <c r="CU504" i="1"/>
  <c r="CV504" i="1" s="1"/>
  <c r="DC504" i="1"/>
  <c r="DD504" i="1" s="1"/>
  <c r="DK504" i="1"/>
  <c r="DL504" i="1" s="1"/>
  <c r="DS504" i="1"/>
  <c r="DT504" i="1" s="1"/>
  <c r="EI504" i="1"/>
  <c r="EJ504" i="1" s="1"/>
  <c r="CW504" i="1"/>
  <c r="CX504" i="1" s="1"/>
  <c r="DE504" i="1"/>
  <c r="DF504" i="1" s="1"/>
  <c r="DM504" i="1"/>
  <c r="DN504" i="1" s="1"/>
  <c r="DU504" i="1"/>
  <c r="DV504" i="1" s="1"/>
  <c r="EC504" i="1"/>
  <c r="ED504" i="1" s="1"/>
  <c r="EA504" i="1"/>
  <c r="EB504" i="1" s="1"/>
  <c r="CY500" i="1"/>
  <c r="CZ500" i="1" s="1"/>
  <c r="DG500" i="1"/>
  <c r="DH500" i="1" s="1"/>
  <c r="DO500" i="1"/>
  <c r="DP500" i="1" s="1"/>
  <c r="DW500" i="1"/>
  <c r="DX500" i="1" s="1"/>
  <c r="EE500" i="1"/>
  <c r="EF500" i="1" s="1"/>
  <c r="DA500" i="1"/>
  <c r="DB500" i="1" s="1"/>
  <c r="DI500" i="1"/>
  <c r="DJ500" i="1" s="1"/>
  <c r="DQ500" i="1"/>
  <c r="DR500" i="1" s="1"/>
  <c r="DY500" i="1"/>
  <c r="DZ500" i="1" s="1"/>
  <c r="EG500" i="1"/>
  <c r="EH500" i="1" s="1"/>
  <c r="CU500" i="1"/>
  <c r="CV500" i="1" s="1"/>
  <c r="DC500" i="1"/>
  <c r="DD500" i="1" s="1"/>
  <c r="DK500" i="1"/>
  <c r="DL500" i="1" s="1"/>
  <c r="DS500" i="1"/>
  <c r="DT500" i="1" s="1"/>
  <c r="EA500" i="1"/>
  <c r="EB500" i="1" s="1"/>
  <c r="EI500" i="1"/>
  <c r="EJ500" i="1" s="1"/>
  <c r="DE500" i="1"/>
  <c r="DF500" i="1" s="1"/>
  <c r="DM500" i="1"/>
  <c r="DN500" i="1" s="1"/>
  <c r="DU500" i="1"/>
  <c r="DV500" i="1" s="1"/>
  <c r="EC500" i="1"/>
  <c r="ED500" i="1" s="1"/>
  <c r="CW500" i="1"/>
  <c r="CX500" i="1" s="1"/>
  <c r="CY496" i="1"/>
  <c r="CZ496" i="1" s="1"/>
  <c r="DG496" i="1"/>
  <c r="DH496" i="1" s="1"/>
  <c r="DO496" i="1"/>
  <c r="DP496" i="1" s="1"/>
  <c r="DW496" i="1"/>
  <c r="DX496" i="1" s="1"/>
  <c r="EE496" i="1"/>
  <c r="EF496" i="1" s="1"/>
  <c r="DA496" i="1"/>
  <c r="DB496" i="1" s="1"/>
  <c r="DI496" i="1"/>
  <c r="DJ496" i="1" s="1"/>
  <c r="DQ496" i="1"/>
  <c r="DR496" i="1" s="1"/>
  <c r="DY496" i="1"/>
  <c r="DZ496" i="1" s="1"/>
  <c r="EG496" i="1"/>
  <c r="EH496" i="1" s="1"/>
  <c r="CU496" i="1"/>
  <c r="CV496" i="1" s="1"/>
  <c r="DC496" i="1"/>
  <c r="DD496" i="1" s="1"/>
  <c r="DS496" i="1"/>
  <c r="DT496" i="1" s="1"/>
  <c r="EA496" i="1"/>
  <c r="EB496" i="1" s="1"/>
  <c r="EI496" i="1"/>
  <c r="EJ496" i="1" s="1"/>
  <c r="CW496" i="1"/>
  <c r="CX496" i="1" s="1"/>
  <c r="DE496" i="1"/>
  <c r="DF496" i="1" s="1"/>
  <c r="DM496" i="1"/>
  <c r="DN496" i="1" s="1"/>
  <c r="DU496" i="1"/>
  <c r="DV496" i="1" s="1"/>
  <c r="EC496" i="1"/>
  <c r="ED496" i="1" s="1"/>
  <c r="DK496" i="1"/>
  <c r="DL496" i="1" s="1"/>
  <c r="CY492" i="1"/>
  <c r="CZ492" i="1" s="1"/>
  <c r="DG492" i="1"/>
  <c r="DH492" i="1" s="1"/>
  <c r="DO492" i="1"/>
  <c r="DP492" i="1" s="1"/>
  <c r="DW492" i="1"/>
  <c r="DX492" i="1" s="1"/>
  <c r="EE492" i="1"/>
  <c r="EF492" i="1" s="1"/>
  <c r="DA492" i="1"/>
  <c r="DB492" i="1" s="1"/>
  <c r="DI492" i="1"/>
  <c r="DJ492" i="1" s="1"/>
  <c r="DQ492" i="1"/>
  <c r="DR492" i="1" s="1"/>
  <c r="EG492" i="1"/>
  <c r="EH492" i="1" s="1"/>
  <c r="CU492" i="1"/>
  <c r="CV492" i="1" s="1"/>
  <c r="DC492" i="1"/>
  <c r="DD492" i="1" s="1"/>
  <c r="DK492" i="1"/>
  <c r="DL492" i="1" s="1"/>
  <c r="DS492" i="1"/>
  <c r="DT492" i="1" s="1"/>
  <c r="EA492" i="1"/>
  <c r="EB492" i="1" s="1"/>
  <c r="EI492" i="1"/>
  <c r="EJ492" i="1" s="1"/>
  <c r="CW492" i="1"/>
  <c r="CX492" i="1" s="1"/>
  <c r="DE492" i="1"/>
  <c r="DF492" i="1" s="1"/>
  <c r="DM492" i="1"/>
  <c r="DN492" i="1" s="1"/>
  <c r="DU492" i="1"/>
  <c r="DV492" i="1" s="1"/>
  <c r="EC492" i="1"/>
  <c r="ED492" i="1" s="1"/>
  <c r="DY492" i="1"/>
  <c r="DZ492" i="1" s="1"/>
  <c r="CY488" i="1"/>
  <c r="CZ488" i="1" s="1"/>
  <c r="DG488" i="1"/>
  <c r="DH488" i="1" s="1"/>
  <c r="DO488" i="1"/>
  <c r="DP488" i="1" s="1"/>
  <c r="DW488" i="1"/>
  <c r="DX488" i="1" s="1"/>
  <c r="EE488" i="1"/>
  <c r="EF488" i="1" s="1"/>
  <c r="DA488" i="1"/>
  <c r="DB488" i="1" s="1"/>
  <c r="DI488" i="1"/>
  <c r="DJ488" i="1" s="1"/>
  <c r="DY488" i="1"/>
  <c r="DZ488" i="1" s="1"/>
  <c r="EG488" i="1"/>
  <c r="EH488" i="1" s="1"/>
  <c r="CU488" i="1"/>
  <c r="CV488" i="1" s="1"/>
  <c r="DC488" i="1"/>
  <c r="DD488" i="1" s="1"/>
  <c r="DK488" i="1"/>
  <c r="DL488" i="1" s="1"/>
  <c r="DS488" i="1"/>
  <c r="DT488" i="1" s="1"/>
  <c r="EA488" i="1"/>
  <c r="EB488" i="1" s="1"/>
  <c r="EI488" i="1"/>
  <c r="EJ488" i="1" s="1"/>
  <c r="CW488" i="1"/>
  <c r="CX488" i="1" s="1"/>
  <c r="DE488" i="1"/>
  <c r="DF488" i="1" s="1"/>
  <c r="DM488" i="1"/>
  <c r="DN488" i="1" s="1"/>
  <c r="DU488" i="1"/>
  <c r="DV488" i="1" s="1"/>
  <c r="EC488" i="1"/>
  <c r="ED488" i="1" s="1"/>
  <c r="DQ488" i="1"/>
  <c r="DR488" i="1" s="1"/>
  <c r="CY484" i="1"/>
  <c r="CZ484" i="1" s="1"/>
  <c r="DG484" i="1"/>
  <c r="DH484" i="1" s="1"/>
  <c r="DW484" i="1"/>
  <c r="DX484" i="1" s="1"/>
  <c r="EE484" i="1"/>
  <c r="EF484" i="1" s="1"/>
  <c r="DA484" i="1"/>
  <c r="DB484" i="1" s="1"/>
  <c r="DI484" i="1"/>
  <c r="DJ484" i="1" s="1"/>
  <c r="DQ484" i="1"/>
  <c r="DR484" i="1" s="1"/>
  <c r="DY484" i="1"/>
  <c r="DZ484" i="1" s="1"/>
  <c r="EG484" i="1"/>
  <c r="EH484" i="1" s="1"/>
  <c r="CU484" i="1"/>
  <c r="CV484" i="1" s="1"/>
  <c r="DC484" i="1"/>
  <c r="DD484" i="1" s="1"/>
  <c r="DK484" i="1"/>
  <c r="DL484" i="1" s="1"/>
  <c r="DS484" i="1"/>
  <c r="DT484" i="1" s="1"/>
  <c r="EA484" i="1"/>
  <c r="EB484" i="1" s="1"/>
  <c r="EI484" i="1"/>
  <c r="EJ484" i="1" s="1"/>
  <c r="CW484" i="1"/>
  <c r="CX484" i="1" s="1"/>
  <c r="DE484" i="1"/>
  <c r="DF484" i="1" s="1"/>
  <c r="DM484" i="1"/>
  <c r="DN484" i="1" s="1"/>
  <c r="DU484" i="1"/>
  <c r="DV484" i="1" s="1"/>
  <c r="EC484" i="1"/>
  <c r="ED484" i="1" s="1"/>
  <c r="DO484" i="1"/>
  <c r="DP484" i="1" s="1"/>
  <c r="CY480" i="1"/>
  <c r="CZ480" i="1" s="1"/>
  <c r="DG480" i="1"/>
  <c r="DH480" i="1" s="1"/>
  <c r="DO480" i="1"/>
  <c r="DP480" i="1" s="1"/>
  <c r="DW480" i="1"/>
  <c r="DX480" i="1" s="1"/>
  <c r="EE480" i="1"/>
  <c r="EF480" i="1" s="1"/>
  <c r="DA480" i="1"/>
  <c r="DB480" i="1" s="1"/>
  <c r="DI480" i="1"/>
  <c r="DJ480" i="1" s="1"/>
  <c r="DQ480" i="1"/>
  <c r="DR480" i="1" s="1"/>
  <c r="DY480" i="1"/>
  <c r="DZ480" i="1" s="1"/>
  <c r="EG480" i="1"/>
  <c r="EH480" i="1" s="1"/>
  <c r="CU480" i="1"/>
  <c r="CV480" i="1" s="1"/>
  <c r="DC480" i="1"/>
  <c r="DD480" i="1" s="1"/>
  <c r="DK480" i="1"/>
  <c r="DL480" i="1" s="1"/>
  <c r="DS480" i="1"/>
  <c r="DT480" i="1" s="1"/>
  <c r="EI480" i="1"/>
  <c r="EJ480" i="1" s="1"/>
  <c r="CW480" i="1"/>
  <c r="CX480" i="1" s="1"/>
  <c r="DE480" i="1"/>
  <c r="DF480" i="1" s="1"/>
  <c r="DM480" i="1"/>
  <c r="DN480" i="1" s="1"/>
  <c r="DU480" i="1"/>
  <c r="DV480" i="1" s="1"/>
  <c r="EC480" i="1"/>
  <c r="ED480" i="1" s="1"/>
  <c r="EA480" i="1"/>
  <c r="EB480" i="1" s="1"/>
  <c r="DG476" i="1"/>
  <c r="DH476" i="1" s="1"/>
  <c r="DO476" i="1"/>
  <c r="DP476" i="1" s="1"/>
  <c r="DW476" i="1"/>
  <c r="DX476" i="1" s="1"/>
  <c r="EE476" i="1"/>
  <c r="EF476" i="1" s="1"/>
  <c r="DA476" i="1"/>
  <c r="DB476" i="1" s="1"/>
  <c r="DI476" i="1"/>
  <c r="DJ476" i="1" s="1"/>
  <c r="DQ476" i="1"/>
  <c r="DR476" i="1" s="1"/>
  <c r="DY476" i="1"/>
  <c r="DZ476" i="1" s="1"/>
  <c r="EG476" i="1"/>
  <c r="EH476" i="1" s="1"/>
  <c r="CU476" i="1"/>
  <c r="CV476" i="1" s="1"/>
  <c r="DC476" i="1"/>
  <c r="DD476" i="1" s="1"/>
  <c r="DK476" i="1"/>
  <c r="DL476" i="1" s="1"/>
  <c r="DS476" i="1"/>
  <c r="DT476" i="1" s="1"/>
  <c r="EA476" i="1"/>
  <c r="EB476" i="1" s="1"/>
  <c r="EI476" i="1"/>
  <c r="EJ476" i="1" s="1"/>
  <c r="CW476" i="1"/>
  <c r="CX476" i="1" s="1"/>
  <c r="DE476" i="1"/>
  <c r="DF476" i="1" s="1"/>
  <c r="DM476" i="1"/>
  <c r="DN476" i="1" s="1"/>
  <c r="DU476" i="1"/>
  <c r="DV476" i="1" s="1"/>
  <c r="EC476" i="1"/>
  <c r="ED476" i="1" s="1"/>
  <c r="CY476" i="1"/>
  <c r="CZ476" i="1" s="1"/>
  <c r="CY472" i="1"/>
  <c r="CZ472" i="1" s="1"/>
  <c r="DG472" i="1"/>
  <c r="DH472" i="1" s="1"/>
  <c r="DO472" i="1"/>
  <c r="DP472" i="1" s="1"/>
  <c r="DW472" i="1"/>
  <c r="DX472" i="1" s="1"/>
  <c r="EE472" i="1"/>
  <c r="EF472" i="1" s="1"/>
  <c r="DA472" i="1"/>
  <c r="DB472" i="1" s="1"/>
  <c r="DI472" i="1"/>
  <c r="DJ472" i="1" s="1"/>
  <c r="DQ472" i="1"/>
  <c r="DR472" i="1" s="1"/>
  <c r="DY472" i="1"/>
  <c r="DZ472" i="1" s="1"/>
  <c r="EG472" i="1"/>
  <c r="EH472" i="1" s="1"/>
  <c r="CU472" i="1"/>
  <c r="CV472" i="1" s="1"/>
  <c r="DC472" i="1"/>
  <c r="DD472" i="1" s="1"/>
  <c r="DK472" i="1"/>
  <c r="DL472" i="1" s="1"/>
  <c r="DS472" i="1"/>
  <c r="DT472" i="1" s="1"/>
  <c r="EA472" i="1"/>
  <c r="EB472" i="1" s="1"/>
  <c r="EI472" i="1"/>
  <c r="EJ472" i="1" s="1"/>
  <c r="CW472" i="1"/>
  <c r="CX472" i="1" s="1"/>
  <c r="DE472" i="1"/>
  <c r="DF472" i="1" s="1"/>
  <c r="DM472" i="1"/>
  <c r="DN472" i="1" s="1"/>
  <c r="DU472" i="1"/>
  <c r="DV472" i="1" s="1"/>
  <c r="EC472" i="1"/>
  <c r="ED472" i="1" s="1"/>
  <c r="CY468" i="1"/>
  <c r="CZ468" i="1" s="1"/>
  <c r="DG468" i="1"/>
  <c r="DH468" i="1" s="1"/>
  <c r="DO468" i="1"/>
  <c r="DP468" i="1" s="1"/>
  <c r="DW468" i="1"/>
  <c r="DX468" i="1" s="1"/>
  <c r="EE468" i="1"/>
  <c r="EF468" i="1" s="1"/>
  <c r="DA468" i="1"/>
  <c r="DB468" i="1" s="1"/>
  <c r="DI468" i="1"/>
  <c r="DJ468" i="1" s="1"/>
  <c r="DQ468" i="1"/>
  <c r="DR468" i="1" s="1"/>
  <c r="DY468" i="1"/>
  <c r="DZ468" i="1" s="1"/>
  <c r="EG468" i="1"/>
  <c r="EH468" i="1" s="1"/>
  <c r="CU468" i="1"/>
  <c r="CV468" i="1" s="1"/>
  <c r="DC468" i="1"/>
  <c r="DD468" i="1" s="1"/>
  <c r="DK468" i="1"/>
  <c r="DL468" i="1" s="1"/>
  <c r="DS468" i="1"/>
  <c r="DT468" i="1" s="1"/>
  <c r="EA468" i="1"/>
  <c r="EB468" i="1" s="1"/>
  <c r="EI468" i="1"/>
  <c r="EJ468" i="1" s="1"/>
  <c r="CW468" i="1"/>
  <c r="CX468" i="1" s="1"/>
  <c r="DE468" i="1"/>
  <c r="DF468" i="1" s="1"/>
  <c r="DM468" i="1"/>
  <c r="DN468" i="1" s="1"/>
  <c r="DU468" i="1"/>
  <c r="DV468" i="1" s="1"/>
  <c r="EC468" i="1"/>
  <c r="ED468" i="1" s="1"/>
  <c r="CY464" i="1"/>
  <c r="CZ464" i="1" s="1"/>
  <c r="DG464" i="1"/>
  <c r="DH464" i="1" s="1"/>
  <c r="DO464" i="1"/>
  <c r="DP464" i="1" s="1"/>
  <c r="DW464" i="1"/>
  <c r="DX464" i="1" s="1"/>
  <c r="EE464" i="1"/>
  <c r="EF464" i="1" s="1"/>
  <c r="DA464" i="1"/>
  <c r="DB464" i="1" s="1"/>
  <c r="DI464" i="1"/>
  <c r="DJ464" i="1" s="1"/>
  <c r="DQ464" i="1"/>
  <c r="DR464" i="1" s="1"/>
  <c r="DY464" i="1"/>
  <c r="DZ464" i="1" s="1"/>
  <c r="EG464" i="1"/>
  <c r="EH464" i="1" s="1"/>
  <c r="CU464" i="1"/>
  <c r="CV464" i="1" s="1"/>
  <c r="DC464" i="1"/>
  <c r="DD464" i="1" s="1"/>
  <c r="DK464" i="1"/>
  <c r="DL464" i="1" s="1"/>
  <c r="DS464" i="1"/>
  <c r="DT464" i="1" s="1"/>
  <c r="EA464" i="1"/>
  <c r="EB464" i="1" s="1"/>
  <c r="EI464" i="1"/>
  <c r="EJ464" i="1" s="1"/>
  <c r="CW464" i="1"/>
  <c r="CX464" i="1" s="1"/>
  <c r="DE464" i="1"/>
  <c r="DF464" i="1" s="1"/>
  <c r="DM464" i="1"/>
  <c r="DN464" i="1" s="1"/>
  <c r="DU464" i="1"/>
  <c r="DV464" i="1" s="1"/>
  <c r="EC464" i="1"/>
  <c r="ED464" i="1" s="1"/>
  <c r="CY460" i="1"/>
  <c r="CZ460" i="1" s="1"/>
  <c r="DG460" i="1"/>
  <c r="DH460" i="1" s="1"/>
  <c r="DO460" i="1"/>
  <c r="DP460" i="1" s="1"/>
  <c r="DW460" i="1"/>
  <c r="DX460" i="1" s="1"/>
  <c r="EE460" i="1"/>
  <c r="EF460" i="1" s="1"/>
  <c r="DA460" i="1"/>
  <c r="DB460" i="1" s="1"/>
  <c r="DI460" i="1"/>
  <c r="DJ460" i="1" s="1"/>
  <c r="DQ460" i="1"/>
  <c r="DR460" i="1" s="1"/>
  <c r="DY460" i="1"/>
  <c r="DZ460" i="1" s="1"/>
  <c r="EG460" i="1"/>
  <c r="EH460" i="1" s="1"/>
  <c r="CU460" i="1"/>
  <c r="CV460" i="1" s="1"/>
  <c r="DC460" i="1"/>
  <c r="DD460" i="1" s="1"/>
  <c r="DK460" i="1"/>
  <c r="DL460" i="1" s="1"/>
  <c r="DS460" i="1"/>
  <c r="DT460" i="1" s="1"/>
  <c r="EA460" i="1"/>
  <c r="EB460" i="1" s="1"/>
  <c r="EI460" i="1"/>
  <c r="EJ460" i="1" s="1"/>
  <c r="CW460" i="1"/>
  <c r="CX460" i="1" s="1"/>
  <c r="DE460" i="1"/>
  <c r="DF460" i="1" s="1"/>
  <c r="DM460" i="1"/>
  <c r="DN460" i="1" s="1"/>
  <c r="DU460" i="1"/>
  <c r="DV460" i="1" s="1"/>
  <c r="EC460" i="1"/>
  <c r="ED460" i="1" s="1"/>
  <c r="CY456" i="1"/>
  <c r="CZ456" i="1" s="1"/>
  <c r="DG456" i="1"/>
  <c r="DH456" i="1" s="1"/>
  <c r="DO456" i="1"/>
  <c r="DP456" i="1" s="1"/>
  <c r="DW456" i="1"/>
  <c r="DX456" i="1" s="1"/>
  <c r="EE456" i="1"/>
  <c r="EF456" i="1" s="1"/>
  <c r="DA456" i="1"/>
  <c r="DB456" i="1" s="1"/>
  <c r="DI456" i="1"/>
  <c r="DJ456" i="1" s="1"/>
  <c r="DQ456" i="1"/>
  <c r="DR456" i="1" s="1"/>
  <c r="DY456" i="1"/>
  <c r="DZ456" i="1" s="1"/>
  <c r="EG456" i="1"/>
  <c r="EH456" i="1" s="1"/>
  <c r="CU456" i="1"/>
  <c r="CV456" i="1" s="1"/>
  <c r="DC456" i="1"/>
  <c r="DD456" i="1" s="1"/>
  <c r="DK456" i="1"/>
  <c r="DL456" i="1" s="1"/>
  <c r="DS456" i="1"/>
  <c r="DT456" i="1" s="1"/>
  <c r="EA456" i="1"/>
  <c r="EB456" i="1" s="1"/>
  <c r="EI456" i="1"/>
  <c r="EJ456" i="1" s="1"/>
  <c r="CW456" i="1"/>
  <c r="CX456" i="1" s="1"/>
  <c r="DE456" i="1"/>
  <c r="DF456" i="1" s="1"/>
  <c r="DM456" i="1"/>
  <c r="DN456" i="1" s="1"/>
  <c r="DU456" i="1"/>
  <c r="DV456" i="1" s="1"/>
  <c r="EC456" i="1"/>
  <c r="ED456" i="1" s="1"/>
  <c r="CY452" i="1"/>
  <c r="CZ452" i="1" s="1"/>
  <c r="DG452" i="1"/>
  <c r="DH452" i="1" s="1"/>
  <c r="DO452" i="1"/>
  <c r="DP452" i="1" s="1"/>
  <c r="DW452" i="1"/>
  <c r="DX452" i="1" s="1"/>
  <c r="EE452" i="1"/>
  <c r="EF452" i="1" s="1"/>
  <c r="DA452" i="1"/>
  <c r="DB452" i="1" s="1"/>
  <c r="DI452" i="1"/>
  <c r="DJ452" i="1" s="1"/>
  <c r="DQ452" i="1"/>
  <c r="DR452" i="1" s="1"/>
  <c r="DY452" i="1"/>
  <c r="DZ452" i="1" s="1"/>
  <c r="EG452" i="1"/>
  <c r="EH452" i="1" s="1"/>
  <c r="CU452" i="1"/>
  <c r="CV452" i="1" s="1"/>
  <c r="DC452" i="1"/>
  <c r="DD452" i="1" s="1"/>
  <c r="DK452" i="1"/>
  <c r="DL452" i="1" s="1"/>
  <c r="DS452" i="1"/>
  <c r="DT452" i="1" s="1"/>
  <c r="EA452" i="1"/>
  <c r="EB452" i="1" s="1"/>
  <c r="EI452" i="1"/>
  <c r="EJ452" i="1" s="1"/>
  <c r="CW452" i="1"/>
  <c r="CX452" i="1" s="1"/>
  <c r="DE452" i="1"/>
  <c r="DF452" i="1" s="1"/>
  <c r="DM452" i="1"/>
  <c r="DN452" i="1" s="1"/>
  <c r="DU452" i="1"/>
  <c r="DV452" i="1" s="1"/>
  <c r="EC452" i="1"/>
  <c r="ED452" i="1" s="1"/>
  <c r="CY448" i="1"/>
  <c r="CZ448" i="1" s="1"/>
  <c r="DG448" i="1"/>
  <c r="DH448" i="1" s="1"/>
  <c r="DO448" i="1"/>
  <c r="DP448" i="1" s="1"/>
  <c r="DW448" i="1"/>
  <c r="DX448" i="1" s="1"/>
  <c r="EE448" i="1"/>
  <c r="EF448" i="1" s="1"/>
  <c r="DA448" i="1"/>
  <c r="DB448" i="1" s="1"/>
  <c r="DI448" i="1"/>
  <c r="DJ448" i="1" s="1"/>
  <c r="DQ448" i="1"/>
  <c r="DR448" i="1" s="1"/>
  <c r="DY448" i="1"/>
  <c r="DZ448" i="1" s="1"/>
  <c r="EG448" i="1"/>
  <c r="EH448" i="1" s="1"/>
  <c r="CU448" i="1"/>
  <c r="CV448" i="1" s="1"/>
  <c r="DC448" i="1"/>
  <c r="DD448" i="1" s="1"/>
  <c r="DK448" i="1"/>
  <c r="DL448" i="1" s="1"/>
  <c r="DS448" i="1"/>
  <c r="DT448" i="1" s="1"/>
  <c r="EA448" i="1"/>
  <c r="EB448" i="1" s="1"/>
  <c r="EI448" i="1"/>
  <c r="EJ448" i="1" s="1"/>
  <c r="CW448" i="1"/>
  <c r="CX448" i="1" s="1"/>
  <c r="DE448" i="1"/>
  <c r="DF448" i="1" s="1"/>
  <c r="DM448" i="1"/>
  <c r="DN448" i="1" s="1"/>
  <c r="DU448" i="1"/>
  <c r="DV448" i="1" s="1"/>
  <c r="EC448" i="1"/>
  <c r="ED448" i="1" s="1"/>
  <c r="CY444" i="1"/>
  <c r="CZ444" i="1" s="1"/>
  <c r="DG444" i="1"/>
  <c r="DH444" i="1" s="1"/>
  <c r="DO444" i="1"/>
  <c r="DP444" i="1" s="1"/>
  <c r="DW444" i="1"/>
  <c r="DX444" i="1" s="1"/>
  <c r="EE444" i="1"/>
  <c r="EF444" i="1" s="1"/>
  <c r="DA444" i="1"/>
  <c r="DB444" i="1" s="1"/>
  <c r="DI444" i="1"/>
  <c r="DJ444" i="1" s="1"/>
  <c r="DQ444" i="1"/>
  <c r="DR444" i="1" s="1"/>
  <c r="DY444" i="1"/>
  <c r="DZ444" i="1" s="1"/>
  <c r="EG444" i="1"/>
  <c r="EH444" i="1" s="1"/>
  <c r="CU444" i="1"/>
  <c r="CV444" i="1" s="1"/>
  <c r="DC444" i="1"/>
  <c r="DD444" i="1" s="1"/>
  <c r="DK444" i="1"/>
  <c r="DL444" i="1" s="1"/>
  <c r="DS444" i="1"/>
  <c r="DT444" i="1" s="1"/>
  <c r="EA444" i="1"/>
  <c r="EB444" i="1" s="1"/>
  <c r="EI444" i="1"/>
  <c r="EJ444" i="1" s="1"/>
  <c r="CW444" i="1"/>
  <c r="CX444" i="1" s="1"/>
  <c r="DE444" i="1"/>
  <c r="DF444" i="1" s="1"/>
  <c r="DM444" i="1"/>
  <c r="DN444" i="1" s="1"/>
  <c r="EC444" i="1"/>
  <c r="ED444" i="1" s="1"/>
  <c r="DU444" i="1"/>
  <c r="DV444" i="1" s="1"/>
  <c r="CY440" i="1"/>
  <c r="CZ440" i="1" s="1"/>
  <c r="DG440" i="1"/>
  <c r="DH440" i="1" s="1"/>
  <c r="DO440" i="1"/>
  <c r="DP440" i="1" s="1"/>
  <c r="DW440" i="1"/>
  <c r="DX440" i="1" s="1"/>
  <c r="EE440" i="1"/>
  <c r="EF440" i="1" s="1"/>
  <c r="DA440" i="1"/>
  <c r="DB440" i="1" s="1"/>
  <c r="DI440" i="1"/>
  <c r="DJ440" i="1" s="1"/>
  <c r="DQ440" i="1"/>
  <c r="DR440" i="1" s="1"/>
  <c r="DY440" i="1"/>
  <c r="DZ440" i="1" s="1"/>
  <c r="EG440" i="1"/>
  <c r="EH440" i="1" s="1"/>
  <c r="CU440" i="1"/>
  <c r="CV440" i="1" s="1"/>
  <c r="DK440" i="1"/>
  <c r="DL440" i="1" s="1"/>
  <c r="DS440" i="1"/>
  <c r="DT440" i="1" s="1"/>
  <c r="EA440" i="1"/>
  <c r="EB440" i="1" s="1"/>
  <c r="EI440" i="1"/>
  <c r="EJ440" i="1" s="1"/>
  <c r="CW440" i="1"/>
  <c r="CX440" i="1" s="1"/>
  <c r="DE440" i="1"/>
  <c r="DF440" i="1" s="1"/>
  <c r="DM440" i="1"/>
  <c r="DN440" i="1" s="1"/>
  <c r="DU440" i="1"/>
  <c r="DV440" i="1" s="1"/>
  <c r="EC440" i="1"/>
  <c r="ED440" i="1" s="1"/>
  <c r="DC440" i="1"/>
  <c r="DD440" i="1" s="1"/>
  <c r="CY436" i="1"/>
  <c r="CZ436" i="1" s="1"/>
  <c r="DG436" i="1"/>
  <c r="DH436" i="1" s="1"/>
  <c r="DO436" i="1"/>
  <c r="DP436" i="1" s="1"/>
  <c r="DW436" i="1"/>
  <c r="DX436" i="1" s="1"/>
  <c r="EE436" i="1"/>
  <c r="EF436" i="1" s="1"/>
  <c r="DA436" i="1"/>
  <c r="DB436" i="1" s="1"/>
  <c r="DI436" i="1"/>
  <c r="DJ436" i="1" s="1"/>
  <c r="DQ436" i="1"/>
  <c r="DR436" i="1" s="1"/>
  <c r="DY436" i="1"/>
  <c r="DZ436" i="1" s="1"/>
  <c r="EG436" i="1"/>
  <c r="EH436" i="1" s="1"/>
  <c r="CU436" i="1"/>
  <c r="CV436" i="1" s="1"/>
  <c r="DC436" i="1"/>
  <c r="DD436" i="1" s="1"/>
  <c r="DK436" i="1"/>
  <c r="DL436" i="1" s="1"/>
  <c r="DS436" i="1"/>
  <c r="DT436" i="1" s="1"/>
  <c r="EA436" i="1"/>
  <c r="EB436" i="1" s="1"/>
  <c r="EI436" i="1"/>
  <c r="EJ436" i="1" s="1"/>
  <c r="CW436" i="1"/>
  <c r="CX436" i="1" s="1"/>
  <c r="DE436" i="1"/>
  <c r="DF436" i="1" s="1"/>
  <c r="DM436" i="1"/>
  <c r="DN436" i="1" s="1"/>
  <c r="DU436" i="1"/>
  <c r="DV436" i="1" s="1"/>
  <c r="EC436" i="1"/>
  <c r="ED436" i="1" s="1"/>
  <c r="DA432" i="1"/>
  <c r="DB432" i="1" s="1"/>
  <c r="DI432" i="1"/>
  <c r="DJ432" i="1" s="1"/>
  <c r="DQ432" i="1"/>
  <c r="DR432" i="1" s="1"/>
  <c r="DC432" i="1"/>
  <c r="DD432" i="1" s="1"/>
  <c r="DM432" i="1"/>
  <c r="DN432" i="1" s="1"/>
  <c r="DW432" i="1"/>
  <c r="DX432" i="1" s="1"/>
  <c r="EE432" i="1"/>
  <c r="EF432" i="1" s="1"/>
  <c r="CU432" i="1"/>
  <c r="CV432" i="1" s="1"/>
  <c r="DE432" i="1"/>
  <c r="DF432" i="1" s="1"/>
  <c r="DO432" i="1"/>
  <c r="DP432" i="1" s="1"/>
  <c r="DY432" i="1"/>
  <c r="DZ432" i="1" s="1"/>
  <c r="EG432" i="1"/>
  <c r="EH432" i="1" s="1"/>
  <c r="CW432" i="1"/>
  <c r="CX432" i="1" s="1"/>
  <c r="DG432" i="1"/>
  <c r="DH432" i="1" s="1"/>
  <c r="EA432" i="1"/>
  <c r="EB432" i="1" s="1"/>
  <c r="EI432" i="1"/>
  <c r="EJ432" i="1" s="1"/>
  <c r="CY432" i="1"/>
  <c r="CZ432" i="1" s="1"/>
  <c r="DK432" i="1"/>
  <c r="DL432" i="1" s="1"/>
  <c r="DU432" i="1"/>
  <c r="DV432" i="1" s="1"/>
  <c r="EC432" i="1"/>
  <c r="ED432" i="1" s="1"/>
  <c r="DS432" i="1"/>
  <c r="DT432" i="1" s="1"/>
  <c r="DA428" i="1"/>
  <c r="DB428" i="1" s="1"/>
  <c r="DI428" i="1"/>
  <c r="DJ428" i="1" s="1"/>
  <c r="DQ428" i="1"/>
  <c r="DR428" i="1" s="1"/>
  <c r="DY428" i="1"/>
  <c r="DZ428" i="1" s="1"/>
  <c r="EG428" i="1"/>
  <c r="EH428" i="1" s="1"/>
  <c r="CU428" i="1"/>
  <c r="CV428" i="1" s="1"/>
  <c r="DC428" i="1"/>
  <c r="DD428" i="1" s="1"/>
  <c r="DK428" i="1"/>
  <c r="DL428" i="1" s="1"/>
  <c r="DS428" i="1"/>
  <c r="DT428" i="1" s="1"/>
  <c r="EA428" i="1"/>
  <c r="EB428" i="1" s="1"/>
  <c r="EI428" i="1"/>
  <c r="EJ428" i="1" s="1"/>
  <c r="CW428" i="1"/>
  <c r="CX428" i="1" s="1"/>
  <c r="DE428" i="1"/>
  <c r="DF428" i="1" s="1"/>
  <c r="DM428" i="1"/>
  <c r="DN428" i="1" s="1"/>
  <c r="DU428" i="1"/>
  <c r="DV428" i="1" s="1"/>
  <c r="EC428" i="1"/>
  <c r="ED428" i="1" s="1"/>
  <c r="DO428" i="1"/>
  <c r="DP428" i="1" s="1"/>
  <c r="DW428" i="1"/>
  <c r="DX428" i="1" s="1"/>
  <c r="CY428" i="1"/>
  <c r="CZ428" i="1" s="1"/>
  <c r="EE428" i="1"/>
  <c r="EF428" i="1" s="1"/>
  <c r="DG428" i="1"/>
  <c r="DH428" i="1" s="1"/>
  <c r="DA424" i="1"/>
  <c r="DB424" i="1" s="1"/>
  <c r="DI424" i="1"/>
  <c r="DJ424" i="1" s="1"/>
  <c r="DQ424" i="1"/>
  <c r="DR424" i="1" s="1"/>
  <c r="DY424" i="1"/>
  <c r="DZ424" i="1" s="1"/>
  <c r="EG424" i="1"/>
  <c r="EH424" i="1" s="1"/>
  <c r="CU424" i="1"/>
  <c r="CV424" i="1" s="1"/>
  <c r="DC424" i="1"/>
  <c r="DD424" i="1" s="1"/>
  <c r="DK424" i="1"/>
  <c r="DL424" i="1" s="1"/>
  <c r="DS424" i="1"/>
  <c r="DT424" i="1" s="1"/>
  <c r="EA424" i="1"/>
  <c r="EB424" i="1" s="1"/>
  <c r="EI424" i="1"/>
  <c r="EJ424" i="1" s="1"/>
  <c r="CW424" i="1"/>
  <c r="CX424" i="1" s="1"/>
  <c r="DE424" i="1"/>
  <c r="DF424" i="1" s="1"/>
  <c r="DM424" i="1"/>
  <c r="DN424" i="1" s="1"/>
  <c r="DU424" i="1"/>
  <c r="DV424" i="1" s="1"/>
  <c r="EC424" i="1"/>
  <c r="ED424" i="1" s="1"/>
  <c r="DO424" i="1"/>
  <c r="DP424" i="1" s="1"/>
  <c r="DW424" i="1"/>
  <c r="DX424" i="1" s="1"/>
  <c r="CY424" i="1"/>
  <c r="CZ424" i="1" s="1"/>
  <c r="EE424" i="1"/>
  <c r="EF424" i="1" s="1"/>
  <c r="DG424" i="1"/>
  <c r="DH424" i="1" s="1"/>
  <c r="DA420" i="1"/>
  <c r="DB420" i="1" s="1"/>
  <c r="DI420" i="1"/>
  <c r="DJ420" i="1" s="1"/>
  <c r="DQ420" i="1"/>
  <c r="DR420" i="1" s="1"/>
  <c r="DY420" i="1"/>
  <c r="DZ420" i="1" s="1"/>
  <c r="EG420" i="1"/>
  <c r="EH420" i="1" s="1"/>
  <c r="CU420" i="1"/>
  <c r="CV420" i="1" s="1"/>
  <c r="DC420" i="1"/>
  <c r="DD420" i="1" s="1"/>
  <c r="DK420" i="1"/>
  <c r="DL420" i="1" s="1"/>
  <c r="DS420" i="1"/>
  <c r="DT420" i="1" s="1"/>
  <c r="EA420" i="1"/>
  <c r="EB420" i="1" s="1"/>
  <c r="EI420" i="1"/>
  <c r="EJ420" i="1" s="1"/>
  <c r="CW420" i="1"/>
  <c r="CX420" i="1" s="1"/>
  <c r="DE420" i="1"/>
  <c r="DF420" i="1" s="1"/>
  <c r="DM420" i="1"/>
  <c r="DN420" i="1" s="1"/>
  <c r="DU420" i="1"/>
  <c r="DV420" i="1" s="1"/>
  <c r="EC420" i="1"/>
  <c r="ED420" i="1" s="1"/>
  <c r="CY420" i="1"/>
  <c r="CZ420" i="1" s="1"/>
  <c r="DG420" i="1"/>
  <c r="DH420" i="1" s="1"/>
  <c r="DO420" i="1"/>
  <c r="DP420" i="1" s="1"/>
  <c r="DW420" i="1"/>
  <c r="DX420" i="1" s="1"/>
  <c r="EE420" i="1"/>
  <c r="EF420" i="1" s="1"/>
  <c r="DA416" i="1"/>
  <c r="DB416" i="1" s="1"/>
  <c r="DI416" i="1"/>
  <c r="DJ416" i="1" s="1"/>
  <c r="DQ416" i="1"/>
  <c r="DR416" i="1" s="1"/>
  <c r="DY416" i="1"/>
  <c r="DZ416" i="1" s="1"/>
  <c r="EG416" i="1"/>
  <c r="EH416" i="1" s="1"/>
  <c r="DC416" i="1"/>
  <c r="DD416" i="1" s="1"/>
  <c r="DK416" i="1"/>
  <c r="DL416" i="1" s="1"/>
  <c r="DS416" i="1"/>
  <c r="DT416" i="1" s="1"/>
  <c r="EA416" i="1"/>
  <c r="EB416" i="1" s="1"/>
  <c r="EI416" i="1"/>
  <c r="EJ416" i="1" s="1"/>
  <c r="CW416" i="1"/>
  <c r="CX416" i="1" s="1"/>
  <c r="DE416" i="1"/>
  <c r="DF416" i="1" s="1"/>
  <c r="DM416" i="1"/>
  <c r="DN416" i="1" s="1"/>
  <c r="DU416" i="1"/>
  <c r="DV416" i="1" s="1"/>
  <c r="EC416" i="1"/>
  <c r="ED416" i="1" s="1"/>
  <c r="CY416" i="1"/>
  <c r="CZ416" i="1" s="1"/>
  <c r="DG416" i="1"/>
  <c r="DH416" i="1" s="1"/>
  <c r="DO416" i="1"/>
  <c r="DP416" i="1" s="1"/>
  <c r="DW416" i="1"/>
  <c r="DX416" i="1" s="1"/>
  <c r="EE416" i="1"/>
  <c r="EF416" i="1" s="1"/>
  <c r="CU416" i="1"/>
  <c r="CV416" i="1" s="1"/>
  <c r="DA412" i="1"/>
  <c r="DB412" i="1" s="1"/>
  <c r="DI412" i="1"/>
  <c r="DJ412" i="1" s="1"/>
  <c r="DQ412" i="1"/>
  <c r="DR412" i="1" s="1"/>
  <c r="DY412" i="1"/>
  <c r="DZ412" i="1" s="1"/>
  <c r="EG412" i="1"/>
  <c r="EH412" i="1" s="1"/>
  <c r="DC412" i="1"/>
  <c r="DD412" i="1" s="1"/>
  <c r="DK412" i="1"/>
  <c r="DL412" i="1" s="1"/>
  <c r="DS412" i="1"/>
  <c r="DT412" i="1" s="1"/>
  <c r="EA412" i="1"/>
  <c r="EB412" i="1" s="1"/>
  <c r="EI412" i="1"/>
  <c r="EJ412" i="1" s="1"/>
  <c r="CW412" i="1"/>
  <c r="CX412" i="1" s="1"/>
  <c r="DE412" i="1"/>
  <c r="DF412" i="1" s="1"/>
  <c r="DM412" i="1"/>
  <c r="DN412" i="1" s="1"/>
  <c r="DU412" i="1"/>
  <c r="DV412" i="1" s="1"/>
  <c r="EC412" i="1"/>
  <c r="ED412" i="1" s="1"/>
  <c r="CY412" i="1"/>
  <c r="CZ412" i="1" s="1"/>
  <c r="DG412" i="1"/>
  <c r="DH412" i="1" s="1"/>
  <c r="DO412" i="1"/>
  <c r="DP412" i="1" s="1"/>
  <c r="DW412" i="1"/>
  <c r="DX412" i="1" s="1"/>
  <c r="EE412" i="1"/>
  <c r="EF412" i="1" s="1"/>
  <c r="CU412" i="1"/>
  <c r="CV412" i="1" s="1"/>
  <c r="DA408" i="1"/>
  <c r="DB408" i="1" s="1"/>
  <c r="DI408" i="1"/>
  <c r="DJ408" i="1" s="1"/>
  <c r="DQ408" i="1"/>
  <c r="DR408" i="1" s="1"/>
  <c r="DY408" i="1"/>
  <c r="DZ408" i="1" s="1"/>
  <c r="EG408" i="1"/>
  <c r="EH408" i="1" s="1"/>
  <c r="CU408" i="1"/>
  <c r="CV408" i="1" s="1"/>
  <c r="DC408" i="1"/>
  <c r="DD408" i="1" s="1"/>
  <c r="DK408" i="1"/>
  <c r="DL408" i="1" s="1"/>
  <c r="DS408" i="1"/>
  <c r="DT408" i="1" s="1"/>
  <c r="EA408" i="1"/>
  <c r="EB408" i="1" s="1"/>
  <c r="EI408" i="1"/>
  <c r="EJ408" i="1" s="1"/>
  <c r="CW408" i="1"/>
  <c r="CX408" i="1" s="1"/>
  <c r="DE408" i="1"/>
  <c r="DF408" i="1" s="1"/>
  <c r="DM408" i="1"/>
  <c r="DN408" i="1" s="1"/>
  <c r="DU408" i="1"/>
  <c r="DV408" i="1" s="1"/>
  <c r="EC408" i="1"/>
  <c r="ED408" i="1" s="1"/>
  <c r="CY408" i="1"/>
  <c r="CZ408" i="1" s="1"/>
  <c r="DG408" i="1"/>
  <c r="DH408" i="1" s="1"/>
  <c r="DO408" i="1"/>
  <c r="DP408" i="1" s="1"/>
  <c r="DW408" i="1"/>
  <c r="DX408" i="1" s="1"/>
  <c r="EE408" i="1"/>
  <c r="EF408" i="1" s="1"/>
  <c r="DA404" i="1"/>
  <c r="DB404" i="1" s="1"/>
  <c r="DI404" i="1"/>
  <c r="DJ404" i="1" s="1"/>
  <c r="DQ404" i="1"/>
  <c r="DR404" i="1" s="1"/>
  <c r="DY404" i="1"/>
  <c r="DZ404" i="1" s="1"/>
  <c r="EG404" i="1"/>
  <c r="EH404" i="1" s="1"/>
  <c r="CU404" i="1"/>
  <c r="CV404" i="1" s="1"/>
  <c r="DC404" i="1"/>
  <c r="DD404" i="1" s="1"/>
  <c r="DK404" i="1"/>
  <c r="DL404" i="1" s="1"/>
  <c r="DS404" i="1"/>
  <c r="DT404" i="1" s="1"/>
  <c r="EA404" i="1"/>
  <c r="EB404" i="1" s="1"/>
  <c r="EI404" i="1"/>
  <c r="EJ404" i="1" s="1"/>
  <c r="CW404" i="1"/>
  <c r="CX404" i="1" s="1"/>
  <c r="DE404" i="1"/>
  <c r="DF404" i="1" s="1"/>
  <c r="DM404" i="1"/>
  <c r="DN404" i="1" s="1"/>
  <c r="DU404" i="1"/>
  <c r="DV404" i="1" s="1"/>
  <c r="EC404" i="1"/>
  <c r="ED404" i="1" s="1"/>
  <c r="CY404" i="1"/>
  <c r="CZ404" i="1" s="1"/>
  <c r="DG404" i="1"/>
  <c r="DH404" i="1" s="1"/>
  <c r="DO404" i="1"/>
  <c r="DP404" i="1" s="1"/>
  <c r="DW404" i="1"/>
  <c r="DX404" i="1" s="1"/>
  <c r="EE404" i="1"/>
  <c r="EF404" i="1" s="1"/>
  <c r="DA400" i="1"/>
  <c r="DB400" i="1" s="1"/>
  <c r="DI400" i="1"/>
  <c r="DJ400" i="1" s="1"/>
  <c r="DQ400" i="1"/>
  <c r="DR400" i="1" s="1"/>
  <c r="DY400" i="1"/>
  <c r="DZ400" i="1" s="1"/>
  <c r="EG400" i="1"/>
  <c r="EH400" i="1" s="1"/>
  <c r="CU400" i="1"/>
  <c r="CV400" i="1" s="1"/>
  <c r="DC400" i="1"/>
  <c r="DD400" i="1" s="1"/>
  <c r="DK400" i="1"/>
  <c r="DL400" i="1" s="1"/>
  <c r="DS400" i="1"/>
  <c r="DT400" i="1" s="1"/>
  <c r="EA400" i="1"/>
  <c r="EB400" i="1" s="1"/>
  <c r="EI400" i="1"/>
  <c r="EJ400" i="1" s="1"/>
  <c r="CW400" i="1"/>
  <c r="CX400" i="1" s="1"/>
  <c r="DE400" i="1"/>
  <c r="DF400" i="1" s="1"/>
  <c r="DM400" i="1"/>
  <c r="DN400" i="1" s="1"/>
  <c r="DU400" i="1"/>
  <c r="DV400" i="1" s="1"/>
  <c r="EC400" i="1"/>
  <c r="ED400" i="1" s="1"/>
  <c r="CY400" i="1"/>
  <c r="CZ400" i="1" s="1"/>
  <c r="DG400" i="1"/>
  <c r="DH400" i="1" s="1"/>
  <c r="DO400" i="1"/>
  <c r="DP400" i="1" s="1"/>
  <c r="DW400" i="1"/>
  <c r="DX400" i="1" s="1"/>
  <c r="EE400" i="1"/>
  <c r="EF400" i="1" s="1"/>
  <c r="DA396" i="1"/>
  <c r="DB396" i="1" s="1"/>
  <c r="DI396" i="1"/>
  <c r="DJ396" i="1" s="1"/>
  <c r="DQ396" i="1"/>
  <c r="DR396" i="1" s="1"/>
  <c r="DY396" i="1"/>
  <c r="DZ396" i="1" s="1"/>
  <c r="EG396" i="1"/>
  <c r="EH396" i="1" s="1"/>
  <c r="CU396" i="1"/>
  <c r="CV396" i="1" s="1"/>
  <c r="DC396" i="1"/>
  <c r="DD396" i="1" s="1"/>
  <c r="DK396" i="1"/>
  <c r="DL396" i="1" s="1"/>
  <c r="DS396" i="1"/>
  <c r="DT396" i="1" s="1"/>
  <c r="EA396" i="1"/>
  <c r="EB396" i="1" s="1"/>
  <c r="EI396" i="1"/>
  <c r="EJ396" i="1" s="1"/>
  <c r="CW396" i="1"/>
  <c r="CX396" i="1" s="1"/>
  <c r="DE396" i="1"/>
  <c r="DF396" i="1" s="1"/>
  <c r="DM396" i="1"/>
  <c r="DN396" i="1" s="1"/>
  <c r="DU396" i="1"/>
  <c r="DV396" i="1" s="1"/>
  <c r="EC396" i="1"/>
  <c r="ED396" i="1" s="1"/>
  <c r="CY396" i="1"/>
  <c r="CZ396" i="1" s="1"/>
  <c r="DG396" i="1"/>
  <c r="DH396" i="1" s="1"/>
  <c r="DO396" i="1"/>
  <c r="DP396" i="1" s="1"/>
  <c r="DW396" i="1"/>
  <c r="DX396" i="1" s="1"/>
  <c r="EE396" i="1"/>
  <c r="EF396" i="1" s="1"/>
  <c r="DA392" i="1"/>
  <c r="DB392" i="1" s="1"/>
  <c r="DI392" i="1"/>
  <c r="DJ392" i="1" s="1"/>
  <c r="DQ392" i="1"/>
  <c r="DR392" i="1" s="1"/>
  <c r="DY392" i="1"/>
  <c r="DZ392" i="1" s="1"/>
  <c r="EG392" i="1"/>
  <c r="EH392" i="1" s="1"/>
  <c r="CU392" i="1"/>
  <c r="CV392" i="1" s="1"/>
  <c r="DC392" i="1"/>
  <c r="DD392" i="1" s="1"/>
  <c r="DK392" i="1"/>
  <c r="DL392" i="1" s="1"/>
  <c r="DS392" i="1"/>
  <c r="DT392" i="1" s="1"/>
  <c r="EA392" i="1"/>
  <c r="EB392" i="1" s="1"/>
  <c r="EI392" i="1"/>
  <c r="EJ392" i="1" s="1"/>
  <c r="CW392" i="1"/>
  <c r="CX392" i="1" s="1"/>
  <c r="DE392" i="1"/>
  <c r="DF392" i="1" s="1"/>
  <c r="DM392" i="1"/>
  <c r="DN392" i="1" s="1"/>
  <c r="DU392" i="1"/>
  <c r="DV392" i="1" s="1"/>
  <c r="EC392" i="1"/>
  <c r="ED392" i="1" s="1"/>
  <c r="CY392" i="1"/>
  <c r="CZ392" i="1" s="1"/>
  <c r="DG392" i="1"/>
  <c r="DH392" i="1" s="1"/>
  <c r="DO392" i="1"/>
  <c r="DP392" i="1" s="1"/>
  <c r="DW392" i="1"/>
  <c r="DX392" i="1" s="1"/>
  <c r="EE392" i="1"/>
  <c r="EF392" i="1" s="1"/>
  <c r="DA388" i="1"/>
  <c r="DB388" i="1" s="1"/>
  <c r="DI388" i="1"/>
  <c r="DJ388" i="1" s="1"/>
  <c r="DQ388" i="1"/>
  <c r="DR388" i="1" s="1"/>
  <c r="DY388" i="1"/>
  <c r="DZ388" i="1" s="1"/>
  <c r="EG388" i="1"/>
  <c r="EH388" i="1" s="1"/>
  <c r="CU388" i="1"/>
  <c r="CV388" i="1" s="1"/>
  <c r="DC388" i="1"/>
  <c r="DD388" i="1" s="1"/>
  <c r="DK388" i="1"/>
  <c r="DL388" i="1" s="1"/>
  <c r="DS388" i="1"/>
  <c r="DT388" i="1" s="1"/>
  <c r="EA388" i="1"/>
  <c r="EB388" i="1" s="1"/>
  <c r="EI388" i="1"/>
  <c r="EJ388" i="1" s="1"/>
  <c r="CW388" i="1"/>
  <c r="CX388" i="1" s="1"/>
  <c r="DE388" i="1"/>
  <c r="DF388" i="1" s="1"/>
  <c r="DM388" i="1"/>
  <c r="DN388" i="1" s="1"/>
  <c r="DU388" i="1"/>
  <c r="DV388" i="1" s="1"/>
  <c r="EC388" i="1"/>
  <c r="ED388" i="1" s="1"/>
  <c r="CY388" i="1"/>
  <c r="CZ388" i="1" s="1"/>
  <c r="DG388" i="1"/>
  <c r="DH388" i="1" s="1"/>
  <c r="DO388" i="1"/>
  <c r="DP388" i="1" s="1"/>
  <c r="DW388" i="1"/>
  <c r="DX388" i="1" s="1"/>
  <c r="EE388" i="1"/>
  <c r="EF388" i="1" s="1"/>
  <c r="DA384" i="1"/>
  <c r="DB384" i="1" s="1"/>
  <c r="DI384" i="1"/>
  <c r="DJ384" i="1" s="1"/>
  <c r="DQ384" i="1"/>
  <c r="DR384" i="1" s="1"/>
  <c r="DY384" i="1"/>
  <c r="DZ384" i="1" s="1"/>
  <c r="EG384" i="1"/>
  <c r="EH384" i="1" s="1"/>
  <c r="CU384" i="1"/>
  <c r="CV384" i="1" s="1"/>
  <c r="DC384" i="1"/>
  <c r="DD384" i="1" s="1"/>
  <c r="DK384" i="1"/>
  <c r="DL384" i="1" s="1"/>
  <c r="DS384" i="1"/>
  <c r="DT384" i="1" s="1"/>
  <c r="EA384" i="1"/>
  <c r="EB384" i="1" s="1"/>
  <c r="EI384" i="1"/>
  <c r="EJ384" i="1" s="1"/>
  <c r="CW384" i="1"/>
  <c r="CX384" i="1" s="1"/>
  <c r="DE384" i="1"/>
  <c r="DF384" i="1" s="1"/>
  <c r="DM384" i="1"/>
  <c r="DN384" i="1" s="1"/>
  <c r="DU384" i="1"/>
  <c r="DV384" i="1" s="1"/>
  <c r="EC384" i="1"/>
  <c r="ED384" i="1" s="1"/>
  <c r="CY384" i="1"/>
  <c r="CZ384" i="1" s="1"/>
  <c r="DG384" i="1"/>
  <c r="DH384" i="1" s="1"/>
  <c r="DO384" i="1"/>
  <c r="DP384" i="1" s="1"/>
  <c r="DW384" i="1"/>
  <c r="DX384" i="1" s="1"/>
  <c r="EE384" i="1"/>
  <c r="EF384" i="1" s="1"/>
  <c r="DA380" i="1"/>
  <c r="DB380" i="1" s="1"/>
  <c r="DQ380" i="1"/>
  <c r="DR380" i="1" s="1"/>
  <c r="DY380" i="1"/>
  <c r="DZ380" i="1" s="1"/>
  <c r="EG380" i="1"/>
  <c r="EH380" i="1" s="1"/>
  <c r="CU380" i="1"/>
  <c r="CV380" i="1" s="1"/>
  <c r="DC380" i="1"/>
  <c r="DD380" i="1" s="1"/>
  <c r="DK380" i="1"/>
  <c r="DL380" i="1" s="1"/>
  <c r="DS380" i="1"/>
  <c r="DT380" i="1" s="1"/>
  <c r="EA380" i="1"/>
  <c r="EB380" i="1" s="1"/>
  <c r="EI380" i="1"/>
  <c r="EJ380" i="1" s="1"/>
  <c r="CW380" i="1"/>
  <c r="CX380" i="1" s="1"/>
  <c r="DE380" i="1"/>
  <c r="DF380" i="1" s="1"/>
  <c r="DM380" i="1"/>
  <c r="DN380" i="1" s="1"/>
  <c r="DU380" i="1"/>
  <c r="DV380" i="1" s="1"/>
  <c r="EC380" i="1"/>
  <c r="ED380" i="1" s="1"/>
  <c r="CY380" i="1"/>
  <c r="CZ380" i="1" s="1"/>
  <c r="DG380" i="1"/>
  <c r="DH380" i="1" s="1"/>
  <c r="DO380" i="1"/>
  <c r="DP380" i="1" s="1"/>
  <c r="DW380" i="1"/>
  <c r="DX380" i="1" s="1"/>
  <c r="EE380" i="1"/>
  <c r="EF380" i="1" s="1"/>
  <c r="DI380" i="1"/>
  <c r="DJ380" i="1" s="1"/>
  <c r="DA376" i="1"/>
  <c r="DB376" i="1" s="1"/>
  <c r="DI376" i="1"/>
  <c r="DJ376" i="1" s="1"/>
  <c r="DQ376" i="1"/>
  <c r="DR376" i="1" s="1"/>
  <c r="DY376" i="1"/>
  <c r="DZ376" i="1" s="1"/>
  <c r="EG376" i="1"/>
  <c r="EH376" i="1" s="1"/>
  <c r="CU376" i="1"/>
  <c r="CV376" i="1" s="1"/>
  <c r="DC376" i="1"/>
  <c r="DD376" i="1" s="1"/>
  <c r="DK376" i="1"/>
  <c r="DL376" i="1" s="1"/>
  <c r="DS376" i="1"/>
  <c r="DT376" i="1" s="1"/>
  <c r="EA376" i="1"/>
  <c r="EB376" i="1" s="1"/>
  <c r="EI376" i="1"/>
  <c r="EJ376" i="1" s="1"/>
  <c r="CW376" i="1"/>
  <c r="CX376" i="1" s="1"/>
  <c r="DE376" i="1"/>
  <c r="DF376" i="1" s="1"/>
  <c r="DM376" i="1"/>
  <c r="DN376" i="1" s="1"/>
  <c r="DU376" i="1"/>
  <c r="DV376" i="1" s="1"/>
  <c r="EC376" i="1"/>
  <c r="ED376" i="1" s="1"/>
  <c r="CY376" i="1"/>
  <c r="CZ376" i="1" s="1"/>
  <c r="DG376" i="1"/>
  <c r="DH376" i="1" s="1"/>
  <c r="DO376" i="1"/>
  <c r="DP376" i="1" s="1"/>
  <c r="DW376" i="1"/>
  <c r="DX376" i="1" s="1"/>
  <c r="EE376" i="1"/>
  <c r="EF376" i="1" s="1"/>
  <c r="DA372" i="1"/>
  <c r="DB372" i="1" s="1"/>
  <c r="DI372" i="1"/>
  <c r="DJ372" i="1" s="1"/>
  <c r="DQ372" i="1"/>
  <c r="DR372" i="1" s="1"/>
  <c r="DY372" i="1"/>
  <c r="DZ372" i="1" s="1"/>
  <c r="EG372" i="1"/>
  <c r="EH372" i="1" s="1"/>
  <c r="CU372" i="1"/>
  <c r="CV372" i="1" s="1"/>
  <c r="DC372" i="1"/>
  <c r="DD372" i="1" s="1"/>
  <c r="DK372" i="1"/>
  <c r="DL372" i="1" s="1"/>
  <c r="DS372" i="1"/>
  <c r="DT372" i="1" s="1"/>
  <c r="EA372" i="1"/>
  <c r="EB372" i="1" s="1"/>
  <c r="EI372" i="1"/>
  <c r="EJ372" i="1" s="1"/>
  <c r="CW372" i="1"/>
  <c r="CX372" i="1" s="1"/>
  <c r="DE372" i="1"/>
  <c r="DF372" i="1" s="1"/>
  <c r="DM372" i="1"/>
  <c r="DN372" i="1" s="1"/>
  <c r="DU372" i="1"/>
  <c r="DV372" i="1" s="1"/>
  <c r="EC372" i="1"/>
  <c r="ED372" i="1" s="1"/>
  <c r="CY372" i="1"/>
  <c r="CZ372" i="1" s="1"/>
  <c r="DG372" i="1"/>
  <c r="DH372" i="1" s="1"/>
  <c r="DO372" i="1"/>
  <c r="DP372" i="1" s="1"/>
  <c r="DW372" i="1"/>
  <c r="DX372" i="1" s="1"/>
  <c r="EE372" i="1"/>
  <c r="EF372" i="1" s="1"/>
  <c r="DA368" i="1"/>
  <c r="DB368" i="1" s="1"/>
  <c r="DI368" i="1"/>
  <c r="DJ368" i="1" s="1"/>
  <c r="DQ368" i="1"/>
  <c r="DR368" i="1" s="1"/>
  <c r="DY368" i="1"/>
  <c r="DZ368" i="1" s="1"/>
  <c r="EG368" i="1"/>
  <c r="EH368" i="1" s="1"/>
  <c r="CU368" i="1"/>
  <c r="CV368" i="1" s="1"/>
  <c r="DC368" i="1"/>
  <c r="DD368" i="1" s="1"/>
  <c r="DK368" i="1"/>
  <c r="DL368" i="1" s="1"/>
  <c r="DS368" i="1"/>
  <c r="DT368" i="1" s="1"/>
  <c r="EA368" i="1"/>
  <c r="EB368" i="1" s="1"/>
  <c r="EI368" i="1"/>
  <c r="EJ368" i="1" s="1"/>
  <c r="CW368" i="1"/>
  <c r="CX368" i="1" s="1"/>
  <c r="DE368" i="1"/>
  <c r="DF368" i="1" s="1"/>
  <c r="DM368" i="1"/>
  <c r="DN368" i="1" s="1"/>
  <c r="DU368" i="1"/>
  <c r="DV368" i="1" s="1"/>
  <c r="EC368" i="1"/>
  <c r="ED368" i="1" s="1"/>
  <c r="CY368" i="1"/>
  <c r="CZ368" i="1" s="1"/>
  <c r="DG368" i="1"/>
  <c r="DH368" i="1" s="1"/>
  <c r="DO368" i="1"/>
  <c r="DP368" i="1" s="1"/>
  <c r="DW368" i="1"/>
  <c r="DX368" i="1" s="1"/>
  <c r="EE368" i="1"/>
  <c r="EF368" i="1" s="1"/>
  <c r="DA364" i="1"/>
  <c r="DB364" i="1" s="1"/>
  <c r="DI364" i="1"/>
  <c r="DJ364" i="1" s="1"/>
  <c r="DQ364" i="1"/>
  <c r="DR364" i="1" s="1"/>
  <c r="DY364" i="1"/>
  <c r="DZ364" i="1" s="1"/>
  <c r="EG364" i="1"/>
  <c r="EH364" i="1" s="1"/>
  <c r="CU364" i="1"/>
  <c r="CV364" i="1" s="1"/>
  <c r="DC364" i="1"/>
  <c r="DD364" i="1" s="1"/>
  <c r="DK364" i="1"/>
  <c r="DL364" i="1" s="1"/>
  <c r="DS364" i="1"/>
  <c r="DT364" i="1" s="1"/>
  <c r="EA364" i="1"/>
  <c r="EB364" i="1" s="1"/>
  <c r="EI364" i="1"/>
  <c r="EJ364" i="1" s="1"/>
  <c r="CW364" i="1"/>
  <c r="CX364" i="1" s="1"/>
  <c r="DE364" i="1"/>
  <c r="DF364" i="1" s="1"/>
  <c r="DM364" i="1"/>
  <c r="DN364" i="1" s="1"/>
  <c r="DU364" i="1"/>
  <c r="DV364" i="1" s="1"/>
  <c r="EC364" i="1"/>
  <c r="ED364" i="1" s="1"/>
  <c r="CY364" i="1"/>
  <c r="CZ364" i="1" s="1"/>
  <c r="DG364" i="1"/>
  <c r="DH364" i="1" s="1"/>
  <c r="DO364" i="1"/>
  <c r="DP364" i="1" s="1"/>
  <c r="DW364" i="1"/>
  <c r="DX364" i="1" s="1"/>
  <c r="EE364" i="1"/>
  <c r="EF364" i="1" s="1"/>
  <c r="DA360" i="1"/>
  <c r="DB360" i="1" s="1"/>
  <c r="DI360" i="1"/>
  <c r="DJ360" i="1" s="1"/>
  <c r="DQ360" i="1"/>
  <c r="DR360" i="1" s="1"/>
  <c r="DY360" i="1"/>
  <c r="DZ360" i="1" s="1"/>
  <c r="EG360" i="1"/>
  <c r="EH360" i="1" s="1"/>
  <c r="CU360" i="1"/>
  <c r="CV360" i="1" s="1"/>
  <c r="DC360" i="1"/>
  <c r="DD360" i="1" s="1"/>
  <c r="DK360" i="1"/>
  <c r="DL360" i="1" s="1"/>
  <c r="DS360" i="1"/>
  <c r="DT360" i="1" s="1"/>
  <c r="EA360" i="1"/>
  <c r="EB360" i="1" s="1"/>
  <c r="EI360" i="1"/>
  <c r="EJ360" i="1" s="1"/>
  <c r="CW360" i="1"/>
  <c r="CX360" i="1" s="1"/>
  <c r="DE360" i="1"/>
  <c r="DF360" i="1" s="1"/>
  <c r="DM360" i="1"/>
  <c r="DN360" i="1" s="1"/>
  <c r="DU360" i="1"/>
  <c r="DV360" i="1" s="1"/>
  <c r="EC360" i="1"/>
  <c r="ED360" i="1" s="1"/>
  <c r="CY360" i="1"/>
  <c r="CZ360" i="1" s="1"/>
  <c r="DG360" i="1"/>
  <c r="DH360" i="1" s="1"/>
  <c r="DO360" i="1"/>
  <c r="DP360" i="1" s="1"/>
  <c r="DW360" i="1"/>
  <c r="DX360" i="1" s="1"/>
  <c r="EE360" i="1"/>
  <c r="EF360" i="1" s="1"/>
  <c r="DA356" i="1"/>
  <c r="DB356" i="1" s="1"/>
  <c r="DI356" i="1"/>
  <c r="DJ356" i="1" s="1"/>
  <c r="DQ356" i="1"/>
  <c r="DR356" i="1" s="1"/>
  <c r="DY356" i="1"/>
  <c r="DZ356" i="1" s="1"/>
  <c r="EG356" i="1"/>
  <c r="EH356" i="1" s="1"/>
  <c r="CU356" i="1"/>
  <c r="CV356" i="1" s="1"/>
  <c r="DC356" i="1"/>
  <c r="DD356" i="1" s="1"/>
  <c r="DK356" i="1"/>
  <c r="DL356" i="1" s="1"/>
  <c r="DS356" i="1"/>
  <c r="DT356" i="1" s="1"/>
  <c r="EA356" i="1"/>
  <c r="EB356" i="1" s="1"/>
  <c r="EI356" i="1"/>
  <c r="EJ356" i="1" s="1"/>
  <c r="CW356" i="1"/>
  <c r="CX356" i="1" s="1"/>
  <c r="DE356" i="1"/>
  <c r="DF356" i="1" s="1"/>
  <c r="DM356" i="1"/>
  <c r="DN356" i="1" s="1"/>
  <c r="DU356" i="1"/>
  <c r="DV356" i="1" s="1"/>
  <c r="EC356" i="1"/>
  <c r="ED356" i="1" s="1"/>
  <c r="CY356" i="1"/>
  <c r="CZ356" i="1" s="1"/>
  <c r="DG356" i="1"/>
  <c r="DH356" i="1" s="1"/>
  <c r="DO356" i="1"/>
  <c r="DP356" i="1" s="1"/>
  <c r="DW356" i="1"/>
  <c r="DX356" i="1" s="1"/>
  <c r="EE356" i="1"/>
  <c r="EF356" i="1" s="1"/>
  <c r="DA352" i="1"/>
  <c r="DB352" i="1" s="1"/>
  <c r="DI352" i="1"/>
  <c r="DJ352" i="1" s="1"/>
  <c r="DQ352" i="1"/>
  <c r="DR352" i="1" s="1"/>
  <c r="DY352" i="1"/>
  <c r="DZ352" i="1" s="1"/>
  <c r="EG352" i="1"/>
  <c r="EH352" i="1" s="1"/>
  <c r="CU352" i="1"/>
  <c r="CV352" i="1" s="1"/>
  <c r="DC352" i="1"/>
  <c r="DD352" i="1" s="1"/>
  <c r="DK352" i="1"/>
  <c r="DL352" i="1" s="1"/>
  <c r="DS352" i="1"/>
  <c r="DT352" i="1" s="1"/>
  <c r="EA352" i="1"/>
  <c r="EB352" i="1" s="1"/>
  <c r="EI352" i="1"/>
  <c r="EJ352" i="1" s="1"/>
  <c r="CW352" i="1"/>
  <c r="CX352" i="1" s="1"/>
  <c r="DE352" i="1"/>
  <c r="DF352" i="1" s="1"/>
  <c r="DM352" i="1"/>
  <c r="DN352" i="1" s="1"/>
  <c r="DU352" i="1"/>
  <c r="DV352" i="1" s="1"/>
  <c r="EC352" i="1"/>
  <c r="ED352" i="1" s="1"/>
  <c r="CY352" i="1"/>
  <c r="CZ352" i="1" s="1"/>
  <c r="DG352" i="1"/>
  <c r="DH352" i="1" s="1"/>
  <c r="DO352" i="1"/>
  <c r="DP352" i="1" s="1"/>
  <c r="DW352" i="1"/>
  <c r="DX352" i="1" s="1"/>
  <c r="EE352" i="1"/>
  <c r="EF352" i="1" s="1"/>
  <c r="DA348" i="1"/>
  <c r="DB348" i="1" s="1"/>
  <c r="DI348" i="1"/>
  <c r="DJ348" i="1" s="1"/>
  <c r="DQ348" i="1"/>
  <c r="DR348" i="1" s="1"/>
  <c r="DY348" i="1"/>
  <c r="DZ348" i="1" s="1"/>
  <c r="EG348" i="1"/>
  <c r="EH348" i="1" s="1"/>
  <c r="CU348" i="1"/>
  <c r="CV348" i="1" s="1"/>
  <c r="DC348" i="1"/>
  <c r="DD348" i="1" s="1"/>
  <c r="DK348" i="1"/>
  <c r="DL348" i="1" s="1"/>
  <c r="DS348" i="1"/>
  <c r="DT348" i="1" s="1"/>
  <c r="EA348" i="1"/>
  <c r="EB348" i="1" s="1"/>
  <c r="EI348" i="1"/>
  <c r="EJ348" i="1" s="1"/>
  <c r="CW348" i="1"/>
  <c r="CX348" i="1" s="1"/>
  <c r="DE348" i="1"/>
  <c r="DF348" i="1" s="1"/>
  <c r="DM348" i="1"/>
  <c r="DN348" i="1" s="1"/>
  <c r="DU348" i="1"/>
  <c r="DV348" i="1" s="1"/>
  <c r="EC348" i="1"/>
  <c r="ED348" i="1" s="1"/>
  <c r="CY348" i="1"/>
  <c r="CZ348" i="1" s="1"/>
  <c r="DG348" i="1"/>
  <c r="DH348" i="1" s="1"/>
  <c r="DO348" i="1"/>
  <c r="DP348" i="1" s="1"/>
  <c r="DW348" i="1"/>
  <c r="DX348" i="1" s="1"/>
  <c r="EE348" i="1"/>
  <c r="EF348" i="1" s="1"/>
  <c r="DA344" i="1"/>
  <c r="DB344" i="1" s="1"/>
  <c r="DI344" i="1"/>
  <c r="DJ344" i="1" s="1"/>
  <c r="DQ344" i="1"/>
  <c r="DR344" i="1" s="1"/>
  <c r="DY344" i="1"/>
  <c r="DZ344" i="1" s="1"/>
  <c r="EG344" i="1"/>
  <c r="EH344" i="1" s="1"/>
  <c r="CU344" i="1"/>
  <c r="CV344" i="1" s="1"/>
  <c r="DC344" i="1"/>
  <c r="DD344" i="1" s="1"/>
  <c r="DK344" i="1"/>
  <c r="DL344" i="1" s="1"/>
  <c r="DS344" i="1"/>
  <c r="DT344" i="1" s="1"/>
  <c r="EA344" i="1"/>
  <c r="EB344" i="1" s="1"/>
  <c r="EI344" i="1"/>
  <c r="EJ344" i="1" s="1"/>
  <c r="CW344" i="1"/>
  <c r="CX344" i="1" s="1"/>
  <c r="DE344" i="1"/>
  <c r="DF344" i="1" s="1"/>
  <c r="DM344" i="1"/>
  <c r="DN344" i="1" s="1"/>
  <c r="DU344" i="1"/>
  <c r="DV344" i="1" s="1"/>
  <c r="EC344" i="1"/>
  <c r="ED344" i="1" s="1"/>
  <c r="CY344" i="1"/>
  <c r="CZ344" i="1" s="1"/>
  <c r="DG344" i="1"/>
  <c r="DH344" i="1" s="1"/>
  <c r="DO344" i="1"/>
  <c r="DP344" i="1" s="1"/>
  <c r="DW344" i="1"/>
  <c r="DX344" i="1" s="1"/>
  <c r="EE344" i="1"/>
  <c r="EF344" i="1" s="1"/>
  <c r="DA340" i="1"/>
  <c r="DB340" i="1" s="1"/>
  <c r="DI340" i="1"/>
  <c r="DJ340" i="1" s="1"/>
  <c r="DQ340" i="1"/>
  <c r="DR340" i="1" s="1"/>
  <c r="DY340" i="1"/>
  <c r="DZ340" i="1" s="1"/>
  <c r="EG340" i="1"/>
  <c r="EH340" i="1" s="1"/>
  <c r="CU340" i="1"/>
  <c r="CV340" i="1" s="1"/>
  <c r="DC340" i="1"/>
  <c r="DD340" i="1" s="1"/>
  <c r="DK340" i="1"/>
  <c r="DL340" i="1" s="1"/>
  <c r="DS340" i="1"/>
  <c r="DT340" i="1" s="1"/>
  <c r="EA340" i="1"/>
  <c r="EB340" i="1" s="1"/>
  <c r="EI340" i="1"/>
  <c r="EJ340" i="1" s="1"/>
  <c r="CW340" i="1"/>
  <c r="CX340" i="1" s="1"/>
  <c r="DE340" i="1"/>
  <c r="DF340" i="1" s="1"/>
  <c r="DM340" i="1"/>
  <c r="DN340" i="1" s="1"/>
  <c r="DU340" i="1"/>
  <c r="DV340" i="1" s="1"/>
  <c r="EC340" i="1"/>
  <c r="ED340" i="1" s="1"/>
  <c r="CY340" i="1"/>
  <c r="CZ340" i="1" s="1"/>
  <c r="DG340" i="1"/>
  <c r="DH340" i="1" s="1"/>
  <c r="DO340" i="1"/>
  <c r="DP340" i="1" s="1"/>
  <c r="DW340" i="1"/>
  <c r="DX340" i="1" s="1"/>
  <c r="EE340" i="1"/>
  <c r="EF340" i="1" s="1"/>
  <c r="DA336" i="1"/>
  <c r="DB336" i="1" s="1"/>
  <c r="DI336" i="1"/>
  <c r="DJ336" i="1" s="1"/>
  <c r="DQ336" i="1"/>
  <c r="DR336" i="1" s="1"/>
  <c r="DY336" i="1"/>
  <c r="DZ336" i="1" s="1"/>
  <c r="EG336" i="1"/>
  <c r="EH336" i="1" s="1"/>
  <c r="CU336" i="1"/>
  <c r="CV336" i="1" s="1"/>
  <c r="DC336" i="1"/>
  <c r="DD336" i="1" s="1"/>
  <c r="DK336" i="1"/>
  <c r="DL336" i="1" s="1"/>
  <c r="DS336" i="1"/>
  <c r="DT336" i="1" s="1"/>
  <c r="EA336" i="1"/>
  <c r="EB336" i="1" s="1"/>
  <c r="EI336" i="1"/>
  <c r="EJ336" i="1" s="1"/>
  <c r="CW336" i="1"/>
  <c r="CX336" i="1" s="1"/>
  <c r="DE336" i="1"/>
  <c r="DF336" i="1" s="1"/>
  <c r="DM336" i="1"/>
  <c r="DN336" i="1" s="1"/>
  <c r="DU336" i="1"/>
  <c r="DV336" i="1" s="1"/>
  <c r="EC336" i="1"/>
  <c r="ED336" i="1" s="1"/>
  <c r="CY336" i="1"/>
  <c r="CZ336" i="1" s="1"/>
  <c r="DG336" i="1"/>
  <c r="DH336" i="1" s="1"/>
  <c r="DO336" i="1"/>
  <c r="DP336" i="1" s="1"/>
  <c r="DW336" i="1"/>
  <c r="DX336" i="1" s="1"/>
  <c r="EE336" i="1"/>
  <c r="EF336" i="1" s="1"/>
  <c r="DA332" i="1"/>
  <c r="DB332" i="1" s="1"/>
  <c r="DI332" i="1"/>
  <c r="DJ332" i="1" s="1"/>
  <c r="DQ332" i="1"/>
  <c r="DR332" i="1" s="1"/>
  <c r="DY332" i="1"/>
  <c r="DZ332" i="1" s="1"/>
  <c r="EG332" i="1"/>
  <c r="EH332" i="1" s="1"/>
  <c r="CU332" i="1"/>
  <c r="CV332" i="1" s="1"/>
  <c r="DC332" i="1"/>
  <c r="DD332" i="1" s="1"/>
  <c r="DK332" i="1"/>
  <c r="DL332" i="1" s="1"/>
  <c r="DS332" i="1"/>
  <c r="DT332" i="1" s="1"/>
  <c r="EA332" i="1"/>
  <c r="EB332" i="1" s="1"/>
  <c r="EI332" i="1"/>
  <c r="EJ332" i="1" s="1"/>
  <c r="CW332" i="1"/>
  <c r="CX332" i="1" s="1"/>
  <c r="DE332" i="1"/>
  <c r="DF332" i="1" s="1"/>
  <c r="DM332" i="1"/>
  <c r="DN332" i="1" s="1"/>
  <c r="DU332" i="1"/>
  <c r="DV332" i="1" s="1"/>
  <c r="EC332" i="1"/>
  <c r="ED332" i="1" s="1"/>
  <c r="CY332" i="1"/>
  <c r="CZ332" i="1" s="1"/>
  <c r="DG332" i="1"/>
  <c r="DH332" i="1" s="1"/>
  <c r="DO332" i="1"/>
  <c r="DP332" i="1" s="1"/>
  <c r="DW332" i="1"/>
  <c r="DX332" i="1" s="1"/>
  <c r="EE332" i="1"/>
  <c r="EF332" i="1" s="1"/>
  <c r="DA328" i="1"/>
  <c r="DB328" i="1" s="1"/>
  <c r="DI328" i="1"/>
  <c r="DJ328" i="1" s="1"/>
  <c r="DQ328" i="1"/>
  <c r="DR328" i="1" s="1"/>
  <c r="DY328" i="1"/>
  <c r="DZ328" i="1" s="1"/>
  <c r="EG328" i="1"/>
  <c r="EH328" i="1" s="1"/>
  <c r="CU328" i="1"/>
  <c r="CV328" i="1" s="1"/>
  <c r="DC328" i="1"/>
  <c r="DD328" i="1" s="1"/>
  <c r="DK328" i="1"/>
  <c r="DL328" i="1" s="1"/>
  <c r="DS328" i="1"/>
  <c r="DT328" i="1" s="1"/>
  <c r="EA328" i="1"/>
  <c r="EB328" i="1" s="1"/>
  <c r="EI328" i="1"/>
  <c r="EJ328" i="1" s="1"/>
  <c r="CW328" i="1"/>
  <c r="CX328" i="1" s="1"/>
  <c r="DE328" i="1"/>
  <c r="DF328" i="1" s="1"/>
  <c r="DM328" i="1"/>
  <c r="DN328" i="1" s="1"/>
  <c r="DU328" i="1"/>
  <c r="DV328" i="1" s="1"/>
  <c r="EC328" i="1"/>
  <c r="ED328" i="1" s="1"/>
  <c r="CY328" i="1"/>
  <c r="CZ328" i="1" s="1"/>
  <c r="DG328" i="1"/>
  <c r="DH328" i="1" s="1"/>
  <c r="DO328" i="1"/>
  <c r="DP328" i="1" s="1"/>
  <c r="DW328" i="1"/>
  <c r="DX328" i="1" s="1"/>
  <c r="EE328" i="1"/>
  <c r="EF328" i="1" s="1"/>
  <c r="DA324" i="1"/>
  <c r="DB324" i="1" s="1"/>
  <c r="DI324" i="1"/>
  <c r="DJ324" i="1" s="1"/>
  <c r="DQ324" i="1"/>
  <c r="DR324" i="1" s="1"/>
  <c r="DY324" i="1"/>
  <c r="DZ324" i="1" s="1"/>
  <c r="EG324" i="1"/>
  <c r="EH324" i="1" s="1"/>
  <c r="CU324" i="1"/>
  <c r="CV324" i="1" s="1"/>
  <c r="DC324" i="1"/>
  <c r="DD324" i="1" s="1"/>
  <c r="DK324" i="1"/>
  <c r="DL324" i="1" s="1"/>
  <c r="DS324" i="1"/>
  <c r="DT324" i="1" s="1"/>
  <c r="EA324" i="1"/>
  <c r="EB324" i="1" s="1"/>
  <c r="EI324" i="1"/>
  <c r="EJ324" i="1" s="1"/>
  <c r="CW324" i="1"/>
  <c r="CX324" i="1" s="1"/>
  <c r="DM324" i="1"/>
  <c r="DN324" i="1" s="1"/>
  <c r="DU324" i="1"/>
  <c r="DV324" i="1" s="1"/>
  <c r="EC324" i="1"/>
  <c r="ED324" i="1" s="1"/>
  <c r="CY324" i="1"/>
  <c r="CZ324" i="1" s="1"/>
  <c r="DG324" i="1"/>
  <c r="DH324" i="1" s="1"/>
  <c r="DO324" i="1"/>
  <c r="DP324" i="1" s="1"/>
  <c r="DW324" i="1"/>
  <c r="DX324" i="1" s="1"/>
  <c r="EE324" i="1"/>
  <c r="EF324" i="1" s="1"/>
  <c r="DE324" i="1"/>
  <c r="DF324" i="1" s="1"/>
  <c r="DA320" i="1"/>
  <c r="DB320" i="1" s="1"/>
  <c r="DI320" i="1"/>
  <c r="DJ320" i="1" s="1"/>
  <c r="DQ320" i="1"/>
  <c r="DR320" i="1" s="1"/>
  <c r="DY320" i="1"/>
  <c r="DZ320" i="1" s="1"/>
  <c r="EG320" i="1"/>
  <c r="EH320" i="1" s="1"/>
  <c r="CU320" i="1"/>
  <c r="CV320" i="1" s="1"/>
  <c r="DC320" i="1"/>
  <c r="DD320" i="1" s="1"/>
  <c r="DK320" i="1"/>
  <c r="DL320" i="1" s="1"/>
  <c r="DS320" i="1"/>
  <c r="DT320" i="1" s="1"/>
  <c r="EA320" i="1"/>
  <c r="EB320" i="1" s="1"/>
  <c r="EI320" i="1"/>
  <c r="EJ320" i="1" s="1"/>
  <c r="CW320" i="1"/>
  <c r="CX320" i="1" s="1"/>
  <c r="DE320" i="1"/>
  <c r="DF320" i="1" s="1"/>
  <c r="DM320" i="1"/>
  <c r="DN320" i="1" s="1"/>
  <c r="DU320" i="1"/>
  <c r="DV320" i="1" s="1"/>
  <c r="EC320" i="1"/>
  <c r="ED320" i="1" s="1"/>
  <c r="CY320" i="1"/>
  <c r="CZ320" i="1" s="1"/>
  <c r="DG320" i="1"/>
  <c r="DH320" i="1" s="1"/>
  <c r="DO320" i="1"/>
  <c r="DP320" i="1" s="1"/>
  <c r="DW320" i="1"/>
  <c r="DX320" i="1" s="1"/>
  <c r="EE320" i="1"/>
  <c r="EF320" i="1" s="1"/>
  <c r="DA316" i="1"/>
  <c r="DB316" i="1" s="1"/>
  <c r="DI316" i="1"/>
  <c r="DJ316" i="1" s="1"/>
  <c r="DQ316" i="1"/>
  <c r="DR316" i="1" s="1"/>
  <c r="DY316" i="1"/>
  <c r="DZ316" i="1" s="1"/>
  <c r="EG316" i="1"/>
  <c r="EH316" i="1" s="1"/>
  <c r="CU316" i="1"/>
  <c r="CV316" i="1" s="1"/>
  <c r="DC316" i="1"/>
  <c r="DD316" i="1" s="1"/>
  <c r="DK316" i="1"/>
  <c r="DL316" i="1" s="1"/>
  <c r="DS316" i="1"/>
  <c r="DT316" i="1" s="1"/>
  <c r="EA316" i="1"/>
  <c r="EB316" i="1" s="1"/>
  <c r="EI316" i="1"/>
  <c r="EJ316" i="1" s="1"/>
  <c r="CW316" i="1"/>
  <c r="CX316" i="1" s="1"/>
  <c r="DE316" i="1"/>
  <c r="DF316" i="1" s="1"/>
  <c r="DU316" i="1"/>
  <c r="DV316" i="1" s="1"/>
  <c r="EC316" i="1"/>
  <c r="ED316" i="1" s="1"/>
  <c r="CY316" i="1"/>
  <c r="CZ316" i="1" s="1"/>
  <c r="DG316" i="1"/>
  <c r="DH316" i="1" s="1"/>
  <c r="DO316" i="1"/>
  <c r="DP316" i="1" s="1"/>
  <c r="DW316" i="1"/>
  <c r="DX316" i="1" s="1"/>
  <c r="EE316" i="1"/>
  <c r="EF316" i="1" s="1"/>
  <c r="DM316" i="1"/>
  <c r="DN316" i="1" s="1"/>
  <c r="DA312" i="1"/>
  <c r="DB312" i="1" s="1"/>
  <c r="DI312" i="1"/>
  <c r="DJ312" i="1" s="1"/>
  <c r="DQ312" i="1"/>
  <c r="DR312" i="1" s="1"/>
  <c r="DY312" i="1"/>
  <c r="DZ312" i="1" s="1"/>
  <c r="EG312" i="1"/>
  <c r="EH312" i="1" s="1"/>
  <c r="CU312" i="1"/>
  <c r="CV312" i="1" s="1"/>
  <c r="DC312" i="1"/>
  <c r="DD312" i="1" s="1"/>
  <c r="DK312" i="1"/>
  <c r="DL312" i="1" s="1"/>
  <c r="DS312" i="1"/>
  <c r="DT312" i="1" s="1"/>
  <c r="EA312" i="1"/>
  <c r="EB312" i="1" s="1"/>
  <c r="EI312" i="1"/>
  <c r="EJ312" i="1" s="1"/>
  <c r="CW312" i="1"/>
  <c r="CX312" i="1" s="1"/>
  <c r="DE312" i="1"/>
  <c r="DF312" i="1" s="1"/>
  <c r="DM312" i="1"/>
  <c r="DN312" i="1" s="1"/>
  <c r="DU312" i="1"/>
  <c r="DV312" i="1" s="1"/>
  <c r="EC312" i="1"/>
  <c r="ED312" i="1" s="1"/>
  <c r="CY312" i="1"/>
  <c r="CZ312" i="1" s="1"/>
  <c r="DG312" i="1"/>
  <c r="DH312" i="1" s="1"/>
  <c r="DO312" i="1"/>
  <c r="DP312" i="1" s="1"/>
  <c r="EE312" i="1"/>
  <c r="EF312" i="1" s="1"/>
  <c r="DW312" i="1"/>
  <c r="DX312" i="1" s="1"/>
  <c r="DA308" i="1"/>
  <c r="DB308" i="1" s="1"/>
  <c r="DI308" i="1"/>
  <c r="DJ308" i="1" s="1"/>
  <c r="DQ308" i="1"/>
  <c r="DR308" i="1" s="1"/>
  <c r="DY308" i="1"/>
  <c r="DZ308" i="1" s="1"/>
  <c r="EG308" i="1"/>
  <c r="EH308" i="1" s="1"/>
  <c r="CU308" i="1"/>
  <c r="CV308" i="1" s="1"/>
  <c r="DC308" i="1"/>
  <c r="DD308" i="1" s="1"/>
  <c r="DK308" i="1"/>
  <c r="DL308" i="1" s="1"/>
  <c r="DS308" i="1"/>
  <c r="DT308" i="1" s="1"/>
  <c r="EA308" i="1"/>
  <c r="EB308" i="1" s="1"/>
  <c r="EI308" i="1"/>
  <c r="EJ308" i="1" s="1"/>
  <c r="CW308" i="1"/>
  <c r="CX308" i="1" s="1"/>
  <c r="DE308" i="1"/>
  <c r="DF308" i="1" s="1"/>
  <c r="DM308" i="1"/>
  <c r="DN308" i="1" s="1"/>
  <c r="DU308" i="1"/>
  <c r="DV308" i="1" s="1"/>
  <c r="EC308" i="1"/>
  <c r="ED308" i="1" s="1"/>
  <c r="CY308" i="1"/>
  <c r="CZ308" i="1" s="1"/>
  <c r="DG308" i="1"/>
  <c r="DH308" i="1" s="1"/>
  <c r="DO308" i="1"/>
  <c r="DP308" i="1" s="1"/>
  <c r="DW308" i="1"/>
  <c r="DX308" i="1" s="1"/>
  <c r="EE308" i="1"/>
  <c r="EF308" i="1" s="1"/>
  <c r="DA304" i="1"/>
  <c r="DB304" i="1" s="1"/>
  <c r="DQ304" i="1"/>
  <c r="DR304" i="1" s="1"/>
  <c r="DY304" i="1"/>
  <c r="DZ304" i="1" s="1"/>
  <c r="EG304" i="1"/>
  <c r="EH304" i="1" s="1"/>
  <c r="CU304" i="1"/>
  <c r="CV304" i="1" s="1"/>
  <c r="DC304" i="1"/>
  <c r="DD304" i="1" s="1"/>
  <c r="DK304" i="1"/>
  <c r="DL304" i="1" s="1"/>
  <c r="DS304" i="1"/>
  <c r="DT304" i="1" s="1"/>
  <c r="EA304" i="1"/>
  <c r="EB304" i="1" s="1"/>
  <c r="EI304" i="1"/>
  <c r="EJ304" i="1" s="1"/>
  <c r="CW304" i="1"/>
  <c r="CX304" i="1" s="1"/>
  <c r="DE304" i="1"/>
  <c r="DF304" i="1" s="1"/>
  <c r="DM304" i="1"/>
  <c r="DN304" i="1" s="1"/>
  <c r="DU304" i="1"/>
  <c r="DV304" i="1" s="1"/>
  <c r="EC304" i="1"/>
  <c r="ED304" i="1" s="1"/>
  <c r="CY304" i="1"/>
  <c r="CZ304" i="1" s="1"/>
  <c r="DG304" i="1"/>
  <c r="DH304" i="1" s="1"/>
  <c r="DO304" i="1"/>
  <c r="DP304" i="1" s="1"/>
  <c r="DW304" i="1"/>
  <c r="DX304" i="1" s="1"/>
  <c r="EE304" i="1"/>
  <c r="EF304" i="1" s="1"/>
  <c r="DI304" i="1"/>
  <c r="DJ304" i="1" s="1"/>
  <c r="DA300" i="1"/>
  <c r="DB300" i="1" s="1"/>
  <c r="DI300" i="1"/>
  <c r="DJ300" i="1" s="1"/>
  <c r="DQ300" i="1"/>
  <c r="DR300" i="1" s="1"/>
  <c r="DY300" i="1"/>
  <c r="DZ300" i="1" s="1"/>
  <c r="CU300" i="1"/>
  <c r="CV300" i="1" s="1"/>
  <c r="DC300" i="1"/>
  <c r="DD300" i="1" s="1"/>
  <c r="DK300" i="1"/>
  <c r="DL300" i="1" s="1"/>
  <c r="DS300" i="1"/>
  <c r="DT300" i="1" s="1"/>
  <c r="EA300" i="1"/>
  <c r="EB300" i="1" s="1"/>
  <c r="EI300" i="1"/>
  <c r="EJ300" i="1" s="1"/>
  <c r="CW300" i="1"/>
  <c r="CX300" i="1" s="1"/>
  <c r="DE300" i="1"/>
  <c r="DF300" i="1" s="1"/>
  <c r="DM300" i="1"/>
  <c r="DN300" i="1" s="1"/>
  <c r="DU300" i="1"/>
  <c r="DV300" i="1" s="1"/>
  <c r="EC300" i="1"/>
  <c r="ED300" i="1" s="1"/>
  <c r="CY300" i="1"/>
  <c r="CZ300" i="1" s="1"/>
  <c r="DG300" i="1"/>
  <c r="DH300" i="1" s="1"/>
  <c r="DO300" i="1"/>
  <c r="DP300" i="1" s="1"/>
  <c r="DW300" i="1"/>
  <c r="DX300" i="1" s="1"/>
  <c r="EE300" i="1"/>
  <c r="EF300" i="1" s="1"/>
  <c r="EG300" i="1"/>
  <c r="EH300" i="1" s="1"/>
  <c r="DA296" i="1"/>
  <c r="DB296" i="1" s="1"/>
  <c r="DI296" i="1"/>
  <c r="DJ296" i="1" s="1"/>
  <c r="DQ296" i="1"/>
  <c r="DR296" i="1" s="1"/>
  <c r="DY296" i="1"/>
  <c r="DZ296" i="1" s="1"/>
  <c r="EG296" i="1"/>
  <c r="EH296" i="1" s="1"/>
  <c r="CU296" i="1"/>
  <c r="CV296" i="1" s="1"/>
  <c r="DC296" i="1"/>
  <c r="DD296" i="1" s="1"/>
  <c r="DK296" i="1"/>
  <c r="DL296" i="1" s="1"/>
  <c r="DS296" i="1"/>
  <c r="DT296" i="1" s="1"/>
  <c r="EA296" i="1"/>
  <c r="EB296" i="1" s="1"/>
  <c r="EI296" i="1"/>
  <c r="EJ296" i="1" s="1"/>
  <c r="CW296" i="1"/>
  <c r="CX296" i="1" s="1"/>
  <c r="DM296" i="1"/>
  <c r="DN296" i="1" s="1"/>
  <c r="DU296" i="1"/>
  <c r="DV296" i="1" s="1"/>
  <c r="EC296" i="1"/>
  <c r="ED296" i="1" s="1"/>
  <c r="CY296" i="1"/>
  <c r="CZ296" i="1" s="1"/>
  <c r="DG296" i="1"/>
  <c r="DH296" i="1" s="1"/>
  <c r="DO296" i="1"/>
  <c r="DP296" i="1" s="1"/>
  <c r="DW296" i="1"/>
  <c r="DX296" i="1" s="1"/>
  <c r="EE296" i="1"/>
  <c r="EF296" i="1" s="1"/>
  <c r="DE296" i="1"/>
  <c r="DF296" i="1" s="1"/>
  <c r="DA292" i="1"/>
  <c r="DB292" i="1" s="1"/>
  <c r="DI292" i="1"/>
  <c r="DJ292" i="1" s="1"/>
  <c r="DQ292" i="1"/>
  <c r="DR292" i="1" s="1"/>
  <c r="DY292" i="1"/>
  <c r="DZ292" i="1" s="1"/>
  <c r="EG292" i="1"/>
  <c r="EH292" i="1" s="1"/>
  <c r="CU292" i="1"/>
  <c r="CV292" i="1" s="1"/>
  <c r="DC292" i="1"/>
  <c r="DD292" i="1" s="1"/>
  <c r="DK292" i="1"/>
  <c r="DL292" i="1" s="1"/>
  <c r="DS292" i="1"/>
  <c r="DT292" i="1" s="1"/>
  <c r="EA292" i="1"/>
  <c r="EB292" i="1" s="1"/>
  <c r="EI292" i="1"/>
  <c r="EJ292" i="1" s="1"/>
  <c r="CW292" i="1"/>
  <c r="CX292" i="1" s="1"/>
  <c r="DE292" i="1"/>
  <c r="DF292" i="1" s="1"/>
  <c r="DM292" i="1"/>
  <c r="DN292" i="1" s="1"/>
  <c r="DU292" i="1"/>
  <c r="DV292" i="1" s="1"/>
  <c r="EC292" i="1"/>
  <c r="ED292" i="1" s="1"/>
  <c r="CY292" i="1"/>
  <c r="CZ292" i="1" s="1"/>
  <c r="DO292" i="1"/>
  <c r="DP292" i="1" s="1"/>
  <c r="DW292" i="1"/>
  <c r="DX292" i="1" s="1"/>
  <c r="EE292" i="1"/>
  <c r="EF292" i="1" s="1"/>
  <c r="DG292" i="1"/>
  <c r="DH292" i="1" s="1"/>
  <c r="DA288" i="1"/>
  <c r="DB288" i="1" s="1"/>
  <c r="DI288" i="1"/>
  <c r="DJ288" i="1" s="1"/>
  <c r="DQ288" i="1"/>
  <c r="DR288" i="1" s="1"/>
  <c r="DY288" i="1"/>
  <c r="DZ288" i="1" s="1"/>
  <c r="EG288" i="1"/>
  <c r="EH288" i="1" s="1"/>
  <c r="CU288" i="1"/>
  <c r="CV288" i="1" s="1"/>
  <c r="DC288" i="1"/>
  <c r="DD288" i="1" s="1"/>
  <c r="DK288" i="1"/>
  <c r="DL288" i="1" s="1"/>
  <c r="DS288" i="1"/>
  <c r="DT288" i="1" s="1"/>
  <c r="EA288" i="1"/>
  <c r="EB288" i="1" s="1"/>
  <c r="EI288" i="1"/>
  <c r="EJ288" i="1" s="1"/>
  <c r="CW288" i="1"/>
  <c r="CX288" i="1" s="1"/>
  <c r="DE288" i="1"/>
  <c r="DF288" i="1" s="1"/>
  <c r="DM288" i="1"/>
  <c r="DN288" i="1" s="1"/>
  <c r="DU288" i="1"/>
  <c r="DV288" i="1" s="1"/>
  <c r="EC288" i="1"/>
  <c r="ED288" i="1" s="1"/>
  <c r="CY288" i="1"/>
  <c r="CZ288" i="1" s="1"/>
  <c r="DG288" i="1"/>
  <c r="DH288" i="1" s="1"/>
  <c r="DO288" i="1"/>
  <c r="DP288" i="1" s="1"/>
  <c r="DW288" i="1"/>
  <c r="DX288" i="1" s="1"/>
  <c r="EE288" i="1"/>
  <c r="EF288" i="1" s="1"/>
  <c r="DA284" i="1"/>
  <c r="DB284" i="1" s="1"/>
  <c r="DI284" i="1"/>
  <c r="DJ284" i="1" s="1"/>
  <c r="DQ284" i="1"/>
  <c r="DR284" i="1" s="1"/>
  <c r="DY284" i="1"/>
  <c r="DZ284" i="1" s="1"/>
  <c r="EG284" i="1"/>
  <c r="EH284" i="1" s="1"/>
  <c r="CU284" i="1"/>
  <c r="CV284" i="1" s="1"/>
  <c r="DC284" i="1"/>
  <c r="DD284" i="1" s="1"/>
  <c r="DK284" i="1"/>
  <c r="DL284" i="1" s="1"/>
  <c r="DS284" i="1"/>
  <c r="DT284" i="1" s="1"/>
  <c r="EA284" i="1"/>
  <c r="EB284" i="1" s="1"/>
  <c r="EI284" i="1"/>
  <c r="EJ284" i="1" s="1"/>
  <c r="CW284" i="1"/>
  <c r="CX284" i="1" s="1"/>
  <c r="DE284" i="1"/>
  <c r="DF284" i="1" s="1"/>
  <c r="DM284" i="1"/>
  <c r="DN284" i="1" s="1"/>
  <c r="DU284" i="1"/>
  <c r="DV284" i="1" s="1"/>
  <c r="EC284" i="1"/>
  <c r="ED284" i="1" s="1"/>
  <c r="CY284" i="1"/>
  <c r="CZ284" i="1" s="1"/>
  <c r="DG284" i="1"/>
  <c r="DH284" i="1" s="1"/>
  <c r="DO284" i="1"/>
  <c r="DP284" i="1" s="1"/>
  <c r="EE284" i="1"/>
  <c r="EF284" i="1" s="1"/>
  <c r="DW284" i="1"/>
  <c r="DX284" i="1" s="1"/>
  <c r="DA280" i="1"/>
  <c r="DB280" i="1" s="1"/>
  <c r="DI280" i="1"/>
  <c r="DJ280" i="1" s="1"/>
  <c r="DQ280" i="1"/>
  <c r="DR280" i="1" s="1"/>
  <c r="DY280" i="1"/>
  <c r="DZ280" i="1" s="1"/>
  <c r="EG280" i="1"/>
  <c r="EH280" i="1" s="1"/>
  <c r="CU280" i="1"/>
  <c r="CV280" i="1" s="1"/>
  <c r="DC280" i="1"/>
  <c r="DD280" i="1" s="1"/>
  <c r="DK280" i="1"/>
  <c r="DL280" i="1" s="1"/>
  <c r="DS280" i="1"/>
  <c r="DT280" i="1" s="1"/>
  <c r="EA280" i="1"/>
  <c r="EB280" i="1" s="1"/>
  <c r="EI280" i="1"/>
  <c r="EJ280" i="1" s="1"/>
  <c r="CW280" i="1"/>
  <c r="CX280" i="1" s="1"/>
  <c r="DE280" i="1"/>
  <c r="DF280" i="1" s="1"/>
  <c r="DM280" i="1"/>
  <c r="DN280" i="1" s="1"/>
  <c r="DU280" i="1"/>
  <c r="DV280" i="1" s="1"/>
  <c r="EC280" i="1"/>
  <c r="ED280" i="1" s="1"/>
  <c r="CY280" i="1"/>
  <c r="CZ280" i="1" s="1"/>
  <c r="DG280" i="1"/>
  <c r="DH280" i="1" s="1"/>
  <c r="DO280" i="1"/>
  <c r="DP280" i="1" s="1"/>
  <c r="DW280" i="1"/>
  <c r="DX280" i="1" s="1"/>
  <c r="EE280" i="1"/>
  <c r="EF280" i="1" s="1"/>
  <c r="DA276" i="1"/>
  <c r="DB276" i="1" s="1"/>
  <c r="DI276" i="1"/>
  <c r="DJ276" i="1" s="1"/>
  <c r="DQ276" i="1"/>
  <c r="DR276" i="1" s="1"/>
  <c r="DY276" i="1"/>
  <c r="DZ276" i="1" s="1"/>
  <c r="EG276" i="1"/>
  <c r="EH276" i="1" s="1"/>
  <c r="CU276" i="1"/>
  <c r="CV276" i="1" s="1"/>
  <c r="DC276" i="1"/>
  <c r="DD276" i="1" s="1"/>
  <c r="DK276" i="1"/>
  <c r="DL276" i="1" s="1"/>
  <c r="DS276" i="1"/>
  <c r="DT276" i="1" s="1"/>
  <c r="EA276" i="1"/>
  <c r="EB276" i="1" s="1"/>
  <c r="EI276" i="1"/>
  <c r="EJ276" i="1" s="1"/>
  <c r="CW276" i="1"/>
  <c r="CX276" i="1" s="1"/>
  <c r="DE276" i="1"/>
  <c r="DF276" i="1" s="1"/>
  <c r="DM276" i="1"/>
  <c r="DN276" i="1" s="1"/>
  <c r="DU276" i="1"/>
  <c r="DV276" i="1" s="1"/>
  <c r="EC276" i="1"/>
  <c r="ED276" i="1" s="1"/>
  <c r="CY276" i="1"/>
  <c r="CZ276" i="1" s="1"/>
  <c r="DG276" i="1"/>
  <c r="DH276" i="1" s="1"/>
  <c r="DO276" i="1"/>
  <c r="DP276" i="1" s="1"/>
  <c r="DW276" i="1"/>
  <c r="DX276" i="1" s="1"/>
  <c r="EE276" i="1"/>
  <c r="EF276" i="1" s="1"/>
  <c r="DA272" i="1"/>
  <c r="DB272" i="1" s="1"/>
  <c r="DI272" i="1"/>
  <c r="DJ272" i="1" s="1"/>
  <c r="DQ272" i="1"/>
  <c r="DR272" i="1" s="1"/>
  <c r="DY272" i="1"/>
  <c r="DZ272" i="1" s="1"/>
  <c r="EG272" i="1"/>
  <c r="EH272" i="1" s="1"/>
  <c r="CU272" i="1"/>
  <c r="CV272" i="1" s="1"/>
  <c r="DC272" i="1"/>
  <c r="DD272" i="1" s="1"/>
  <c r="DK272" i="1"/>
  <c r="DL272" i="1" s="1"/>
  <c r="DS272" i="1"/>
  <c r="DT272" i="1" s="1"/>
  <c r="EA272" i="1"/>
  <c r="EB272" i="1" s="1"/>
  <c r="EI272" i="1"/>
  <c r="EJ272" i="1" s="1"/>
  <c r="CW272" i="1"/>
  <c r="CX272" i="1" s="1"/>
  <c r="DE272" i="1"/>
  <c r="DF272" i="1" s="1"/>
  <c r="DM272" i="1"/>
  <c r="DN272" i="1" s="1"/>
  <c r="DU272" i="1"/>
  <c r="DV272" i="1" s="1"/>
  <c r="EC272" i="1"/>
  <c r="ED272" i="1" s="1"/>
  <c r="CY272" i="1"/>
  <c r="CZ272" i="1" s="1"/>
  <c r="DG272" i="1"/>
  <c r="DH272" i="1" s="1"/>
  <c r="DO272" i="1"/>
  <c r="DP272" i="1" s="1"/>
  <c r="DW272" i="1"/>
  <c r="DX272" i="1" s="1"/>
  <c r="EE272" i="1"/>
  <c r="EF272" i="1" s="1"/>
  <c r="DA268" i="1"/>
  <c r="DB268" i="1" s="1"/>
  <c r="DI268" i="1"/>
  <c r="DJ268" i="1" s="1"/>
  <c r="DQ268" i="1"/>
  <c r="DR268" i="1" s="1"/>
  <c r="DY268" i="1"/>
  <c r="DZ268" i="1" s="1"/>
  <c r="EG268" i="1"/>
  <c r="EH268" i="1" s="1"/>
  <c r="CU268" i="1"/>
  <c r="CV268" i="1" s="1"/>
  <c r="DC268" i="1"/>
  <c r="DD268" i="1" s="1"/>
  <c r="DK268" i="1"/>
  <c r="DL268" i="1" s="1"/>
  <c r="DS268" i="1"/>
  <c r="DT268" i="1" s="1"/>
  <c r="EA268" i="1"/>
  <c r="EB268" i="1" s="1"/>
  <c r="EI268" i="1"/>
  <c r="EJ268" i="1" s="1"/>
  <c r="CW268" i="1"/>
  <c r="CX268" i="1" s="1"/>
  <c r="DE268" i="1"/>
  <c r="DF268" i="1" s="1"/>
  <c r="DM268" i="1"/>
  <c r="DN268" i="1" s="1"/>
  <c r="DU268" i="1"/>
  <c r="DV268" i="1" s="1"/>
  <c r="CY268" i="1"/>
  <c r="CZ268" i="1" s="1"/>
  <c r="DG268" i="1"/>
  <c r="DH268" i="1" s="1"/>
  <c r="DO268" i="1"/>
  <c r="DP268" i="1" s="1"/>
  <c r="DW268" i="1"/>
  <c r="DX268" i="1" s="1"/>
  <c r="EE268" i="1"/>
  <c r="EF268" i="1" s="1"/>
  <c r="EC268" i="1"/>
  <c r="ED268" i="1" s="1"/>
  <c r="DA264" i="1"/>
  <c r="DB264" i="1" s="1"/>
  <c r="DI264" i="1"/>
  <c r="DJ264" i="1" s="1"/>
  <c r="DQ264" i="1"/>
  <c r="DR264" i="1" s="1"/>
  <c r="DY264" i="1"/>
  <c r="DZ264" i="1" s="1"/>
  <c r="EG264" i="1"/>
  <c r="EH264" i="1" s="1"/>
  <c r="CU264" i="1"/>
  <c r="CV264" i="1" s="1"/>
  <c r="DC264" i="1"/>
  <c r="DD264" i="1" s="1"/>
  <c r="DK264" i="1"/>
  <c r="DL264" i="1" s="1"/>
  <c r="DS264" i="1"/>
  <c r="DT264" i="1" s="1"/>
  <c r="EA264" i="1"/>
  <c r="EB264" i="1" s="1"/>
  <c r="EI264" i="1"/>
  <c r="EJ264" i="1" s="1"/>
  <c r="CW264" i="1"/>
  <c r="CX264" i="1" s="1"/>
  <c r="DE264" i="1"/>
  <c r="DF264" i="1" s="1"/>
  <c r="DM264" i="1"/>
  <c r="DN264" i="1" s="1"/>
  <c r="DU264" i="1"/>
  <c r="DV264" i="1" s="1"/>
  <c r="EC264" i="1"/>
  <c r="ED264" i="1" s="1"/>
  <c r="CY264" i="1"/>
  <c r="CZ264" i="1" s="1"/>
  <c r="DG264" i="1"/>
  <c r="DH264" i="1" s="1"/>
  <c r="DO264" i="1"/>
  <c r="DP264" i="1" s="1"/>
  <c r="DW264" i="1"/>
  <c r="DX264" i="1" s="1"/>
  <c r="EE264" i="1"/>
  <c r="EF264" i="1" s="1"/>
  <c r="DA260" i="1"/>
  <c r="DB260" i="1" s="1"/>
  <c r="DI260" i="1"/>
  <c r="DJ260" i="1" s="1"/>
  <c r="DQ260" i="1"/>
  <c r="DR260" i="1" s="1"/>
  <c r="DY260" i="1"/>
  <c r="DZ260" i="1" s="1"/>
  <c r="EG260" i="1"/>
  <c r="EH260" i="1" s="1"/>
  <c r="CU260" i="1"/>
  <c r="CV260" i="1" s="1"/>
  <c r="DC260" i="1"/>
  <c r="DD260" i="1" s="1"/>
  <c r="DK260" i="1"/>
  <c r="DL260" i="1" s="1"/>
  <c r="DS260" i="1"/>
  <c r="DT260" i="1" s="1"/>
  <c r="EA260" i="1"/>
  <c r="EB260" i="1" s="1"/>
  <c r="EI260" i="1"/>
  <c r="EJ260" i="1" s="1"/>
  <c r="CW260" i="1"/>
  <c r="CX260" i="1" s="1"/>
  <c r="DE260" i="1"/>
  <c r="DF260" i="1" s="1"/>
  <c r="DM260" i="1"/>
  <c r="DN260" i="1" s="1"/>
  <c r="DU260" i="1"/>
  <c r="DV260" i="1" s="1"/>
  <c r="EC260" i="1"/>
  <c r="ED260" i="1" s="1"/>
  <c r="CY260" i="1"/>
  <c r="CZ260" i="1" s="1"/>
  <c r="DG260" i="1"/>
  <c r="DH260" i="1" s="1"/>
  <c r="DO260" i="1"/>
  <c r="DP260" i="1" s="1"/>
  <c r="DW260" i="1"/>
  <c r="DX260" i="1" s="1"/>
  <c r="EE260" i="1"/>
  <c r="EF260" i="1" s="1"/>
  <c r="DA256" i="1"/>
  <c r="DB256" i="1" s="1"/>
  <c r="DI256" i="1"/>
  <c r="DJ256" i="1" s="1"/>
  <c r="DY256" i="1"/>
  <c r="DZ256" i="1" s="1"/>
  <c r="EG256" i="1"/>
  <c r="EH256" i="1" s="1"/>
  <c r="CU256" i="1"/>
  <c r="CV256" i="1" s="1"/>
  <c r="DC256" i="1"/>
  <c r="DD256" i="1" s="1"/>
  <c r="DK256" i="1"/>
  <c r="DL256" i="1" s="1"/>
  <c r="DS256" i="1"/>
  <c r="DT256" i="1" s="1"/>
  <c r="EA256" i="1"/>
  <c r="EB256" i="1" s="1"/>
  <c r="EI256" i="1"/>
  <c r="EJ256" i="1" s="1"/>
  <c r="CW256" i="1"/>
  <c r="CX256" i="1" s="1"/>
  <c r="DE256" i="1"/>
  <c r="DF256" i="1" s="1"/>
  <c r="DM256" i="1"/>
  <c r="DN256" i="1" s="1"/>
  <c r="DU256" i="1"/>
  <c r="DV256" i="1" s="1"/>
  <c r="EC256" i="1"/>
  <c r="ED256" i="1" s="1"/>
  <c r="CY256" i="1"/>
  <c r="CZ256" i="1" s="1"/>
  <c r="DG256" i="1"/>
  <c r="DH256" i="1" s="1"/>
  <c r="DO256" i="1"/>
  <c r="DP256" i="1" s="1"/>
  <c r="DW256" i="1"/>
  <c r="DX256" i="1" s="1"/>
  <c r="EE256" i="1"/>
  <c r="EF256" i="1" s="1"/>
  <c r="DQ256" i="1"/>
  <c r="DR256" i="1" s="1"/>
  <c r="DA252" i="1"/>
  <c r="DB252" i="1" s="1"/>
  <c r="DI252" i="1"/>
  <c r="DJ252" i="1" s="1"/>
  <c r="DQ252" i="1"/>
  <c r="DR252" i="1" s="1"/>
  <c r="DY252" i="1"/>
  <c r="DZ252" i="1" s="1"/>
  <c r="EG252" i="1"/>
  <c r="EH252" i="1" s="1"/>
  <c r="CU252" i="1"/>
  <c r="CV252" i="1" s="1"/>
  <c r="DC252" i="1"/>
  <c r="DD252" i="1" s="1"/>
  <c r="DK252" i="1"/>
  <c r="DL252" i="1" s="1"/>
  <c r="DS252" i="1"/>
  <c r="DT252" i="1" s="1"/>
  <c r="EA252" i="1"/>
  <c r="EB252" i="1" s="1"/>
  <c r="EI252" i="1"/>
  <c r="EJ252" i="1" s="1"/>
  <c r="CW252" i="1"/>
  <c r="CX252" i="1" s="1"/>
  <c r="DE252" i="1"/>
  <c r="DF252" i="1" s="1"/>
  <c r="DM252" i="1"/>
  <c r="DN252" i="1" s="1"/>
  <c r="DU252" i="1"/>
  <c r="DV252" i="1" s="1"/>
  <c r="EC252" i="1"/>
  <c r="ED252" i="1" s="1"/>
  <c r="CY252" i="1"/>
  <c r="CZ252" i="1" s="1"/>
  <c r="DG252" i="1"/>
  <c r="DH252" i="1" s="1"/>
  <c r="DO252" i="1"/>
  <c r="DP252" i="1" s="1"/>
  <c r="DW252" i="1"/>
  <c r="DX252" i="1" s="1"/>
  <c r="EE252" i="1"/>
  <c r="EF252" i="1" s="1"/>
  <c r="DA248" i="1"/>
  <c r="DB248" i="1" s="1"/>
  <c r="DI248" i="1"/>
  <c r="DJ248" i="1" s="1"/>
  <c r="DQ248" i="1"/>
  <c r="DR248" i="1" s="1"/>
  <c r="DY248" i="1"/>
  <c r="DZ248" i="1" s="1"/>
  <c r="EG248" i="1"/>
  <c r="EH248" i="1" s="1"/>
  <c r="CU248" i="1"/>
  <c r="CV248" i="1" s="1"/>
  <c r="DC248" i="1"/>
  <c r="DD248" i="1" s="1"/>
  <c r="DK248" i="1"/>
  <c r="DL248" i="1" s="1"/>
  <c r="DS248" i="1"/>
  <c r="DT248" i="1" s="1"/>
  <c r="EA248" i="1"/>
  <c r="EB248" i="1" s="1"/>
  <c r="EI248" i="1"/>
  <c r="EJ248" i="1" s="1"/>
  <c r="CW248" i="1"/>
  <c r="CX248" i="1" s="1"/>
  <c r="DE248" i="1"/>
  <c r="DF248" i="1" s="1"/>
  <c r="DM248" i="1"/>
  <c r="DN248" i="1" s="1"/>
  <c r="DU248" i="1"/>
  <c r="DV248" i="1" s="1"/>
  <c r="EC248" i="1"/>
  <c r="ED248" i="1" s="1"/>
  <c r="CY248" i="1"/>
  <c r="CZ248" i="1" s="1"/>
  <c r="DG248" i="1"/>
  <c r="DH248" i="1" s="1"/>
  <c r="DO248" i="1"/>
  <c r="DP248" i="1" s="1"/>
  <c r="DW248" i="1"/>
  <c r="DX248" i="1" s="1"/>
  <c r="EE248" i="1"/>
  <c r="EF248" i="1" s="1"/>
  <c r="DA244" i="1"/>
  <c r="DB244" i="1" s="1"/>
  <c r="DI244" i="1"/>
  <c r="DJ244" i="1" s="1"/>
  <c r="DQ244" i="1"/>
  <c r="DR244" i="1" s="1"/>
  <c r="DY244" i="1"/>
  <c r="DZ244" i="1" s="1"/>
  <c r="EG244" i="1"/>
  <c r="EH244" i="1" s="1"/>
  <c r="CU244" i="1"/>
  <c r="CV244" i="1" s="1"/>
  <c r="DC244" i="1"/>
  <c r="DD244" i="1" s="1"/>
  <c r="DK244" i="1"/>
  <c r="DL244" i="1" s="1"/>
  <c r="DS244" i="1"/>
  <c r="DT244" i="1" s="1"/>
  <c r="EA244" i="1"/>
  <c r="EB244" i="1" s="1"/>
  <c r="CW244" i="1"/>
  <c r="CX244" i="1" s="1"/>
  <c r="DE244" i="1"/>
  <c r="DF244" i="1" s="1"/>
  <c r="DM244" i="1"/>
  <c r="DN244" i="1" s="1"/>
  <c r="DU244" i="1"/>
  <c r="DV244" i="1" s="1"/>
  <c r="EC244" i="1"/>
  <c r="ED244" i="1" s="1"/>
  <c r="CY244" i="1"/>
  <c r="CZ244" i="1" s="1"/>
  <c r="DG244" i="1"/>
  <c r="DH244" i="1" s="1"/>
  <c r="DO244" i="1"/>
  <c r="DP244" i="1" s="1"/>
  <c r="DW244" i="1"/>
  <c r="DX244" i="1" s="1"/>
  <c r="EE244" i="1"/>
  <c r="EF244" i="1" s="1"/>
  <c r="EI244" i="1"/>
  <c r="EJ244" i="1" s="1"/>
  <c r="DA240" i="1"/>
  <c r="DB240" i="1" s="1"/>
  <c r="DI240" i="1"/>
  <c r="DJ240" i="1" s="1"/>
  <c r="DQ240" i="1"/>
  <c r="DR240" i="1" s="1"/>
  <c r="DY240" i="1"/>
  <c r="DZ240" i="1" s="1"/>
  <c r="EG240" i="1"/>
  <c r="EH240" i="1" s="1"/>
  <c r="CU240" i="1"/>
  <c r="CV240" i="1" s="1"/>
  <c r="DC240" i="1"/>
  <c r="DD240" i="1" s="1"/>
  <c r="DK240" i="1"/>
  <c r="DL240" i="1" s="1"/>
  <c r="DS240" i="1"/>
  <c r="DT240" i="1" s="1"/>
  <c r="EA240" i="1"/>
  <c r="EB240" i="1" s="1"/>
  <c r="EI240" i="1"/>
  <c r="EJ240" i="1" s="1"/>
  <c r="CW240" i="1"/>
  <c r="CX240" i="1" s="1"/>
  <c r="DE240" i="1"/>
  <c r="DF240" i="1" s="1"/>
  <c r="DM240" i="1"/>
  <c r="DN240" i="1" s="1"/>
  <c r="DU240" i="1"/>
  <c r="DV240" i="1" s="1"/>
  <c r="EC240" i="1"/>
  <c r="ED240" i="1" s="1"/>
  <c r="CY240" i="1"/>
  <c r="CZ240" i="1" s="1"/>
  <c r="DG240" i="1"/>
  <c r="DH240" i="1" s="1"/>
  <c r="DO240" i="1"/>
  <c r="DP240" i="1" s="1"/>
  <c r="DW240" i="1"/>
  <c r="DX240" i="1" s="1"/>
  <c r="EE240" i="1"/>
  <c r="EF240" i="1" s="1"/>
  <c r="DA236" i="1"/>
  <c r="DB236" i="1" s="1"/>
  <c r="DI236" i="1"/>
  <c r="DJ236" i="1" s="1"/>
  <c r="DQ236" i="1"/>
  <c r="DR236" i="1" s="1"/>
  <c r="DY236" i="1"/>
  <c r="DZ236" i="1" s="1"/>
  <c r="CU236" i="1"/>
  <c r="CV236" i="1" s="1"/>
  <c r="DC236" i="1"/>
  <c r="DD236" i="1" s="1"/>
  <c r="DK236" i="1"/>
  <c r="DL236" i="1" s="1"/>
  <c r="DS236" i="1"/>
  <c r="DT236" i="1" s="1"/>
  <c r="EA236" i="1"/>
  <c r="EB236" i="1" s="1"/>
  <c r="EI236" i="1"/>
  <c r="EJ236" i="1" s="1"/>
  <c r="CW236" i="1"/>
  <c r="CX236" i="1" s="1"/>
  <c r="DE236" i="1"/>
  <c r="DF236" i="1" s="1"/>
  <c r="DM236" i="1"/>
  <c r="DN236" i="1" s="1"/>
  <c r="DU236" i="1"/>
  <c r="DV236" i="1" s="1"/>
  <c r="EC236" i="1"/>
  <c r="ED236" i="1" s="1"/>
  <c r="CY236" i="1"/>
  <c r="CZ236" i="1" s="1"/>
  <c r="DG236" i="1"/>
  <c r="DH236" i="1" s="1"/>
  <c r="DO236" i="1"/>
  <c r="DP236" i="1" s="1"/>
  <c r="DW236" i="1"/>
  <c r="DX236" i="1" s="1"/>
  <c r="EE236" i="1"/>
  <c r="EF236" i="1" s="1"/>
  <c r="EG236" i="1"/>
  <c r="EH236" i="1" s="1"/>
  <c r="DA232" i="1"/>
  <c r="DB232" i="1" s="1"/>
  <c r="DI232" i="1"/>
  <c r="DJ232" i="1" s="1"/>
  <c r="DQ232" i="1"/>
  <c r="DR232" i="1" s="1"/>
  <c r="DY232" i="1"/>
  <c r="DZ232" i="1" s="1"/>
  <c r="EG232" i="1"/>
  <c r="EH232" i="1" s="1"/>
  <c r="CU232" i="1"/>
  <c r="CV232" i="1" s="1"/>
  <c r="DC232" i="1"/>
  <c r="DD232" i="1" s="1"/>
  <c r="DK232" i="1"/>
  <c r="DL232" i="1" s="1"/>
  <c r="DS232" i="1"/>
  <c r="DT232" i="1" s="1"/>
  <c r="EA232" i="1"/>
  <c r="EB232" i="1" s="1"/>
  <c r="EI232" i="1"/>
  <c r="EJ232" i="1" s="1"/>
  <c r="DE232" i="1"/>
  <c r="DF232" i="1" s="1"/>
  <c r="DM232" i="1"/>
  <c r="DN232" i="1" s="1"/>
  <c r="DU232" i="1"/>
  <c r="DV232" i="1" s="1"/>
  <c r="EC232" i="1"/>
  <c r="ED232" i="1" s="1"/>
  <c r="CY232" i="1"/>
  <c r="CZ232" i="1" s="1"/>
  <c r="DG232" i="1"/>
  <c r="DH232" i="1" s="1"/>
  <c r="DO232" i="1"/>
  <c r="DP232" i="1" s="1"/>
  <c r="DW232" i="1"/>
  <c r="DX232" i="1" s="1"/>
  <c r="EE232" i="1"/>
  <c r="EF232" i="1" s="1"/>
  <c r="CW232" i="1"/>
  <c r="CX232" i="1" s="1"/>
  <c r="DA228" i="1"/>
  <c r="DB228" i="1" s="1"/>
  <c r="DI228" i="1"/>
  <c r="DJ228" i="1" s="1"/>
  <c r="DQ228" i="1"/>
  <c r="DR228" i="1" s="1"/>
  <c r="DY228" i="1"/>
  <c r="DZ228" i="1" s="1"/>
  <c r="EG228" i="1"/>
  <c r="EH228" i="1" s="1"/>
  <c r="CU228" i="1"/>
  <c r="CV228" i="1" s="1"/>
  <c r="DC228" i="1"/>
  <c r="DD228" i="1" s="1"/>
  <c r="DK228" i="1"/>
  <c r="DL228" i="1" s="1"/>
  <c r="DS228" i="1"/>
  <c r="DT228" i="1" s="1"/>
  <c r="EA228" i="1"/>
  <c r="EB228" i="1" s="1"/>
  <c r="EI228" i="1"/>
  <c r="EJ228" i="1" s="1"/>
  <c r="CW228" i="1"/>
  <c r="CX228" i="1" s="1"/>
  <c r="DE228" i="1"/>
  <c r="DF228" i="1" s="1"/>
  <c r="DM228" i="1"/>
  <c r="DN228" i="1" s="1"/>
  <c r="DU228" i="1"/>
  <c r="DV228" i="1" s="1"/>
  <c r="EC228" i="1"/>
  <c r="ED228" i="1" s="1"/>
  <c r="CY228" i="1"/>
  <c r="CZ228" i="1" s="1"/>
  <c r="DG228" i="1"/>
  <c r="DH228" i="1" s="1"/>
  <c r="DO228" i="1"/>
  <c r="DP228" i="1" s="1"/>
  <c r="DW228" i="1"/>
  <c r="DX228" i="1" s="1"/>
  <c r="EE228" i="1"/>
  <c r="EF228" i="1" s="1"/>
  <c r="CW224" i="1"/>
  <c r="CX224" i="1" s="1"/>
  <c r="DE224" i="1"/>
  <c r="DF224" i="1" s="1"/>
  <c r="DM224" i="1"/>
  <c r="DN224" i="1" s="1"/>
  <c r="DU224" i="1"/>
  <c r="DV224" i="1" s="1"/>
  <c r="EC224" i="1"/>
  <c r="ED224" i="1" s="1"/>
  <c r="CY224" i="1"/>
  <c r="CZ224" i="1" s="1"/>
  <c r="DG224" i="1"/>
  <c r="DH224" i="1" s="1"/>
  <c r="DO224" i="1"/>
  <c r="DP224" i="1" s="1"/>
  <c r="DW224" i="1"/>
  <c r="DX224" i="1" s="1"/>
  <c r="EE224" i="1"/>
  <c r="EF224" i="1" s="1"/>
  <c r="DA224" i="1"/>
  <c r="DB224" i="1" s="1"/>
  <c r="DQ224" i="1"/>
  <c r="DR224" i="1" s="1"/>
  <c r="EG224" i="1"/>
  <c r="EH224" i="1" s="1"/>
  <c r="DC224" i="1"/>
  <c r="DD224" i="1" s="1"/>
  <c r="DS224" i="1"/>
  <c r="DT224" i="1" s="1"/>
  <c r="EI224" i="1"/>
  <c r="EJ224" i="1" s="1"/>
  <c r="DI224" i="1"/>
  <c r="DJ224" i="1" s="1"/>
  <c r="DY224" i="1"/>
  <c r="DZ224" i="1" s="1"/>
  <c r="CU224" i="1"/>
  <c r="CV224" i="1" s="1"/>
  <c r="DK224" i="1"/>
  <c r="DL224" i="1" s="1"/>
  <c r="EA224" i="1"/>
  <c r="EB224" i="1" s="1"/>
  <c r="CW220" i="1"/>
  <c r="CX220" i="1" s="1"/>
  <c r="DE220" i="1"/>
  <c r="DF220" i="1" s="1"/>
  <c r="DM220" i="1"/>
  <c r="DN220" i="1" s="1"/>
  <c r="DU220" i="1"/>
  <c r="DV220" i="1" s="1"/>
  <c r="EC220" i="1"/>
  <c r="ED220" i="1" s="1"/>
  <c r="CY220" i="1"/>
  <c r="CZ220" i="1" s="1"/>
  <c r="DG220" i="1"/>
  <c r="DH220" i="1" s="1"/>
  <c r="DO220" i="1"/>
  <c r="DP220" i="1" s="1"/>
  <c r="DW220" i="1"/>
  <c r="DX220" i="1" s="1"/>
  <c r="EE220" i="1"/>
  <c r="EF220" i="1" s="1"/>
  <c r="DI220" i="1"/>
  <c r="DJ220" i="1" s="1"/>
  <c r="DY220" i="1"/>
  <c r="DZ220" i="1" s="1"/>
  <c r="CU220" i="1"/>
  <c r="CV220" i="1" s="1"/>
  <c r="DK220" i="1"/>
  <c r="DL220" i="1" s="1"/>
  <c r="EA220" i="1"/>
  <c r="EB220" i="1" s="1"/>
  <c r="DA220" i="1"/>
  <c r="DB220" i="1" s="1"/>
  <c r="DQ220" i="1"/>
  <c r="DR220" i="1" s="1"/>
  <c r="EG220" i="1"/>
  <c r="EH220" i="1" s="1"/>
  <c r="DC220" i="1"/>
  <c r="DD220" i="1" s="1"/>
  <c r="DS220" i="1"/>
  <c r="DT220" i="1" s="1"/>
  <c r="EI220" i="1"/>
  <c r="EJ220" i="1" s="1"/>
  <c r="CW216" i="1"/>
  <c r="CX216" i="1" s="1"/>
  <c r="DE216" i="1"/>
  <c r="DF216" i="1" s="1"/>
  <c r="DM216" i="1"/>
  <c r="DN216" i="1" s="1"/>
  <c r="DU216" i="1"/>
  <c r="DV216" i="1" s="1"/>
  <c r="EC216" i="1"/>
  <c r="ED216" i="1" s="1"/>
  <c r="CY216" i="1"/>
  <c r="CZ216" i="1" s="1"/>
  <c r="DG216" i="1"/>
  <c r="DH216" i="1" s="1"/>
  <c r="DO216" i="1"/>
  <c r="DP216" i="1" s="1"/>
  <c r="DW216" i="1"/>
  <c r="DX216" i="1" s="1"/>
  <c r="EE216" i="1"/>
  <c r="EF216" i="1" s="1"/>
  <c r="DA216" i="1"/>
  <c r="DB216" i="1" s="1"/>
  <c r="DQ216" i="1"/>
  <c r="DR216" i="1" s="1"/>
  <c r="EG216" i="1"/>
  <c r="EH216" i="1" s="1"/>
  <c r="DC216" i="1"/>
  <c r="DD216" i="1" s="1"/>
  <c r="DS216" i="1"/>
  <c r="DT216" i="1" s="1"/>
  <c r="EI216" i="1"/>
  <c r="EJ216" i="1" s="1"/>
  <c r="DI216" i="1"/>
  <c r="DJ216" i="1" s="1"/>
  <c r="DY216" i="1"/>
  <c r="DZ216" i="1" s="1"/>
  <c r="CU216" i="1"/>
  <c r="CV216" i="1" s="1"/>
  <c r="DK216" i="1"/>
  <c r="DL216" i="1" s="1"/>
  <c r="EA216" i="1"/>
  <c r="EB216" i="1" s="1"/>
  <c r="CW212" i="1"/>
  <c r="CX212" i="1" s="1"/>
  <c r="DE212" i="1"/>
  <c r="DF212" i="1" s="1"/>
  <c r="DM212" i="1"/>
  <c r="DN212" i="1" s="1"/>
  <c r="DU212" i="1"/>
  <c r="DV212" i="1" s="1"/>
  <c r="EC212" i="1"/>
  <c r="ED212" i="1" s="1"/>
  <c r="CY212" i="1"/>
  <c r="CZ212" i="1" s="1"/>
  <c r="DG212" i="1"/>
  <c r="DH212" i="1" s="1"/>
  <c r="DO212" i="1"/>
  <c r="DP212" i="1" s="1"/>
  <c r="DW212" i="1"/>
  <c r="DX212" i="1" s="1"/>
  <c r="EE212" i="1"/>
  <c r="EF212" i="1" s="1"/>
  <c r="DI212" i="1"/>
  <c r="DJ212" i="1" s="1"/>
  <c r="DY212" i="1"/>
  <c r="DZ212" i="1" s="1"/>
  <c r="CU212" i="1"/>
  <c r="CV212" i="1" s="1"/>
  <c r="DK212" i="1"/>
  <c r="DL212" i="1" s="1"/>
  <c r="EA212" i="1"/>
  <c r="EB212" i="1" s="1"/>
  <c r="DQ212" i="1"/>
  <c r="DR212" i="1" s="1"/>
  <c r="EG212" i="1"/>
  <c r="EH212" i="1" s="1"/>
  <c r="DC212" i="1"/>
  <c r="DD212" i="1" s="1"/>
  <c r="DS212" i="1"/>
  <c r="DT212" i="1" s="1"/>
  <c r="EI212" i="1"/>
  <c r="EJ212" i="1" s="1"/>
  <c r="DA212" i="1"/>
  <c r="DB212" i="1" s="1"/>
  <c r="CW208" i="1"/>
  <c r="CX208" i="1" s="1"/>
  <c r="DE208" i="1"/>
  <c r="DF208" i="1" s="1"/>
  <c r="DU208" i="1"/>
  <c r="DV208" i="1" s="1"/>
  <c r="EC208" i="1"/>
  <c r="ED208" i="1" s="1"/>
  <c r="CY208" i="1"/>
  <c r="CZ208" i="1" s="1"/>
  <c r="DG208" i="1"/>
  <c r="DH208" i="1" s="1"/>
  <c r="DO208" i="1"/>
  <c r="DP208" i="1" s="1"/>
  <c r="DW208" i="1"/>
  <c r="DX208" i="1" s="1"/>
  <c r="EE208" i="1"/>
  <c r="EF208" i="1" s="1"/>
  <c r="DA208" i="1"/>
  <c r="DB208" i="1" s="1"/>
  <c r="DQ208" i="1"/>
  <c r="DR208" i="1" s="1"/>
  <c r="EG208" i="1"/>
  <c r="EH208" i="1" s="1"/>
  <c r="DC208" i="1"/>
  <c r="DD208" i="1" s="1"/>
  <c r="DS208" i="1"/>
  <c r="DT208" i="1" s="1"/>
  <c r="EI208" i="1"/>
  <c r="EJ208" i="1" s="1"/>
  <c r="DI208" i="1"/>
  <c r="DJ208" i="1" s="1"/>
  <c r="DY208" i="1"/>
  <c r="DZ208" i="1" s="1"/>
  <c r="CU208" i="1"/>
  <c r="CV208" i="1" s="1"/>
  <c r="DK208" i="1"/>
  <c r="DL208" i="1" s="1"/>
  <c r="EA208" i="1"/>
  <c r="EB208" i="1" s="1"/>
  <c r="DM208" i="1"/>
  <c r="DN208" i="1" s="1"/>
  <c r="CU204" i="1"/>
  <c r="CV204" i="1" s="1"/>
  <c r="DC204" i="1"/>
  <c r="DD204" i="1" s="1"/>
  <c r="DK204" i="1"/>
  <c r="DL204" i="1" s="1"/>
  <c r="DS204" i="1"/>
  <c r="DT204" i="1" s="1"/>
  <c r="EA204" i="1"/>
  <c r="EB204" i="1" s="1"/>
  <c r="EI204" i="1"/>
  <c r="EJ204" i="1" s="1"/>
  <c r="CW204" i="1"/>
  <c r="CX204" i="1" s="1"/>
  <c r="DE204" i="1"/>
  <c r="DF204" i="1" s="1"/>
  <c r="DM204" i="1"/>
  <c r="DN204" i="1" s="1"/>
  <c r="DU204" i="1"/>
  <c r="DV204" i="1" s="1"/>
  <c r="EC204" i="1"/>
  <c r="ED204" i="1" s="1"/>
  <c r="DG204" i="1"/>
  <c r="DH204" i="1" s="1"/>
  <c r="DW204" i="1"/>
  <c r="DX204" i="1" s="1"/>
  <c r="DI204" i="1"/>
  <c r="DJ204" i="1" s="1"/>
  <c r="DY204" i="1"/>
  <c r="DZ204" i="1" s="1"/>
  <c r="CY204" i="1"/>
  <c r="CZ204" i="1" s="1"/>
  <c r="DO204" i="1"/>
  <c r="DP204" i="1" s="1"/>
  <c r="EE204" i="1"/>
  <c r="EF204" i="1" s="1"/>
  <c r="DA204" i="1"/>
  <c r="DB204" i="1" s="1"/>
  <c r="DQ204" i="1"/>
  <c r="DR204" i="1" s="1"/>
  <c r="EG204" i="1"/>
  <c r="EH204" i="1" s="1"/>
  <c r="CU200" i="1"/>
  <c r="CV200" i="1" s="1"/>
  <c r="DC200" i="1"/>
  <c r="DD200" i="1" s="1"/>
  <c r="DK200" i="1"/>
  <c r="DL200" i="1" s="1"/>
  <c r="EA200" i="1"/>
  <c r="EB200" i="1" s="1"/>
  <c r="EI200" i="1"/>
  <c r="EJ200" i="1" s="1"/>
  <c r="CW200" i="1"/>
  <c r="CX200" i="1" s="1"/>
  <c r="DE200" i="1"/>
  <c r="DF200" i="1" s="1"/>
  <c r="DM200" i="1"/>
  <c r="DN200" i="1" s="1"/>
  <c r="DU200" i="1"/>
  <c r="DV200" i="1" s="1"/>
  <c r="EC200" i="1"/>
  <c r="ED200" i="1" s="1"/>
  <c r="CY200" i="1"/>
  <c r="CZ200" i="1" s="1"/>
  <c r="DO200" i="1"/>
  <c r="DP200" i="1" s="1"/>
  <c r="EE200" i="1"/>
  <c r="EF200" i="1" s="1"/>
  <c r="DA200" i="1"/>
  <c r="DB200" i="1" s="1"/>
  <c r="DQ200" i="1"/>
  <c r="DR200" i="1" s="1"/>
  <c r="EG200" i="1"/>
  <c r="EH200" i="1" s="1"/>
  <c r="DG200" i="1"/>
  <c r="DH200" i="1" s="1"/>
  <c r="DW200" i="1"/>
  <c r="DX200" i="1" s="1"/>
  <c r="DI200" i="1"/>
  <c r="DJ200" i="1" s="1"/>
  <c r="DY200" i="1"/>
  <c r="DZ200" i="1" s="1"/>
  <c r="DS200" i="1"/>
  <c r="DT200" i="1" s="1"/>
  <c r="CU196" i="1"/>
  <c r="CV196" i="1" s="1"/>
  <c r="DC196" i="1"/>
  <c r="DD196" i="1" s="1"/>
  <c r="DK196" i="1"/>
  <c r="DL196" i="1" s="1"/>
  <c r="DS196" i="1"/>
  <c r="DT196" i="1" s="1"/>
  <c r="EI196" i="1"/>
  <c r="EJ196" i="1" s="1"/>
  <c r="CW196" i="1"/>
  <c r="CX196" i="1" s="1"/>
  <c r="DE196" i="1"/>
  <c r="DF196" i="1" s="1"/>
  <c r="DM196" i="1"/>
  <c r="DN196" i="1" s="1"/>
  <c r="DU196" i="1"/>
  <c r="DV196" i="1" s="1"/>
  <c r="EC196" i="1"/>
  <c r="ED196" i="1" s="1"/>
  <c r="DG196" i="1"/>
  <c r="DH196" i="1" s="1"/>
  <c r="DW196" i="1"/>
  <c r="DX196" i="1" s="1"/>
  <c r="DI196" i="1"/>
  <c r="DJ196" i="1" s="1"/>
  <c r="DY196" i="1"/>
  <c r="DZ196" i="1" s="1"/>
  <c r="CY196" i="1"/>
  <c r="CZ196" i="1" s="1"/>
  <c r="DO196" i="1"/>
  <c r="DP196" i="1" s="1"/>
  <c r="EE196" i="1"/>
  <c r="EF196" i="1" s="1"/>
  <c r="DA196" i="1"/>
  <c r="DB196" i="1" s="1"/>
  <c r="DQ196" i="1"/>
  <c r="DR196" i="1" s="1"/>
  <c r="EG196" i="1"/>
  <c r="EH196" i="1" s="1"/>
  <c r="EA196" i="1"/>
  <c r="EB196" i="1" s="1"/>
  <c r="CU192" i="1"/>
  <c r="CV192" i="1" s="1"/>
  <c r="DC192" i="1"/>
  <c r="DD192" i="1" s="1"/>
  <c r="DK192" i="1"/>
  <c r="DL192" i="1" s="1"/>
  <c r="DS192" i="1"/>
  <c r="DT192" i="1" s="1"/>
  <c r="EA192" i="1"/>
  <c r="EB192" i="1" s="1"/>
  <c r="EI192" i="1"/>
  <c r="EJ192" i="1" s="1"/>
  <c r="DE192" i="1"/>
  <c r="DF192" i="1" s="1"/>
  <c r="DM192" i="1"/>
  <c r="DN192" i="1" s="1"/>
  <c r="DU192" i="1"/>
  <c r="DV192" i="1" s="1"/>
  <c r="EC192" i="1"/>
  <c r="ED192" i="1" s="1"/>
  <c r="CY192" i="1"/>
  <c r="CZ192" i="1" s="1"/>
  <c r="DO192" i="1"/>
  <c r="DP192" i="1" s="1"/>
  <c r="EE192" i="1"/>
  <c r="EF192" i="1" s="1"/>
  <c r="DA192" i="1"/>
  <c r="DB192" i="1" s="1"/>
  <c r="DQ192" i="1"/>
  <c r="DR192" i="1" s="1"/>
  <c r="EG192" i="1"/>
  <c r="EH192" i="1" s="1"/>
  <c r="DG192" i="1"/>
  <c r="DH192" i="1" s="1"/>
  <c r="DW192" i="1"/>
  <c r="DX192" i="1" s="1"/>
  <c r="DI192" i="1"/>
  <c r="DJ192" i="1" s="1"/>
  <c r="DY192" i="1"/>
  <c r="DZ192" i="1" s="1"/>
  <c r="CW192" i="1"/>
  <c r="CX192" i="1" s="1"/>
  <c r="CU188" i="1"/>
  <c r="CV188" i="1" s="1"/>
  <c r="DC188" i="1"/>
  <c r="DD188" i="1" s="1"/>
  <c r="DS188" i="1"/>
  <c r="DT188" i="1" s="1"/>
  <c r="EA188" i="1"/>
  <c r="EB188" i="1" s="1"/>
  <c r="EI188" i="1"/>
  <c r="EJ188" i="1" s="1"/>
  <c r="CW188" i="1"/>
  <c r="CX188" i="1" s="1"/>
  <c r="DE188" i="1"/>
  <c r="DF188" i="1" s="1"/>
  <c r="DM188" i="1"/>
  <c r="DN188" i="1" s="1"/>
  <c r="DU188" i="1"/>
  <c r="DV188" i="1" s="1"/>
  <c r="EC188" i="1"/>
  <c r="ED188" i="1" s="1"/>
  <c r="CY188" i="1"/>
  <c r="CZ188" i="1" s="1"/>
  <c r="DG188" i="1"/>
  <c r="DH188" i="1" s="1"/>
  <c r="DA188" i="1"/>
  <c r="DB188" i="1" s="1"/>
  <c r="DW188" i="1"/>
  <c r="DX188" i="1" s="1"/>
  <c r="DI188" i="1"/>
  <c r="DJ188" i="1" s="1"/>
  <c r="DY188" i="1"/>
  <c r="DZ188" i="1" s="1"/>
  <c r="DO188" i="1"/>
  <c r="DP188" i="1" s="1"/>
  <c r="EE188" i="1"/>
  <c r="EF188" i="1" s="1"/>
  <c r="DQ188" i="1"/>
  <c r="DR188" i="1" s="1"/>
  <c r="EG188" i="1"/>
  <c r="EH188" i="1" s="1"/>
  <c r="DK188" i="1"/>
  <c r="DL188" i="1" s="1"/>
  <c r="CU184" i="1"/>
  <c r="CV184" i="1" s="1"/>
  <c r="DC184" i="1"/>
  <c r="DD184" i="1" s="1"/>
  <c r="DK184" i="1"/>
  <c r="DL184" i="1" s="1"/>
  <c r="DS184" i="1"/>
  <c r="DT184" i="1" s="1"/>
  <c r="EA184" i="1"/>
  <c r="EB184" i="1" s="1"/>
  <c r="EI184" i="1"/>
  <c r="EJ184" i="1" s="1"/>
  <c r="CW184" i="1"/>
  <c r="CX184" i="1" s="1"/>
  <c r="DE184" i="1"/>
  <c r="DF184" i="1" s="1"/>
  <c r="DM184" i="1"/>
  <c r="DN184" i="1" s="1"/>
  <c r="DU184" i="1"/>
  <c r="DV184" i="1" s="1"/>
  <c r="EC184" i="1"/>
  <c r="ED184" i="1" s="1"/>
  <c r="CY184" i="1"/>
  <c r="CZ184" i="1" s="1"/>
  <c r="DG184" i="1"/>
  <c r="DH184" i="1" s="1"/>
  <c r="DO184" i="1"/>
  <c r="DP184" i="1" s="1"/>
  <c r="DW184" i="1"/>
  <c r="DX184" i="1" s="1"/>
  <c r="EE184" i="1"/>
  <c r="EF184" i="1" s="1"/>
  <c r="DI184" i="1"/>
  <c r="DJ184" i="1" s="1"/>
  <c r="DQ184" i="1"/>
  <c r="DR184" i="1" s="1"/>
  <c r="DA184" i="1"/>
  <c r="DB184" i="1" s="1"/>
  <c r="EG184" i="1"/>
  <c r="EH184" i="1" s="1"/>
  <c r="DY184" i="1"/>
  <c r="DZ184" i="1" s="1"/>
  <c r="CU180" i="1"/>
  <c r="CV180" i="1" s="1"/>
  <c r="DC180" i="1"/>
  <c r="DD180" i="1" s="1"/>
  <c r="DK180" i="1"/>
  <c r="DL180" i="1" s="1"/>
  <c r="DS180" i="1"/>
  <c r="DT180" i="1" s="1"/>
  <c r="EA180" i="1"/>
  <c r="EB180" i="1" s="1"/>
  <c r="EI180" i="1"/>
  <c r="EJ180" i="1" s="1"/>
  <c r="CW180" i="1"/>
  <c r="CX180" i="1" s="1"/>
  <c r="DE180" i="1"/>
  <c r="DF180" i="1" s="1"/>
  <c r="DM180" i="1"/>
  <c r="DN180" i="1" s="1"/>
  <c r="DU180" i="1"/>
  <c r="DV180" i="1" s="1"/>
  <c r="EC180" i="1"/>
  <c r="ED180" i="1" s="1"/>
  <c r="CY180" i="1"/>
  <c r="CZ180" i="1" s="1"/>
  <c r="DG180" i="1"/>
  <c r="DH180" i="1" s="1"/>
  <c r="DO180" i="1"/>
  <c r="DP180" i="1" s="1"/>
  <c r="DW180" i="1"/>
  <c r="DX180" i="1" s="1"/>
  <c r="EE180" i="1"/>
  <c r="EF180" i="1" s="1"/>
  <c r="DY180" i="1"/>
  <c r="DZ180" i="1" s="1"/>
  <c r="DA180" i="1"/>
  <c r="DB180" i="1" s="1"/>
  <c r="EG180" i="1"/>
  <c r="EH180" i="1" s="1"/>
  <c r="DI180" i="1"/>
  <c r="DJ180" i="1" s="1"/>
  <c r="DQ180" i="1"/>
  <c r="DR180" i="1" s="1"/>
  <c r="CU176" i="1"/>
  <c r="CV176" i="1" s="1"/>
  <c r="DC176" i="1"/>
  <c r="DD176" i="1" s="1"/>
  <c r="DK176" i="1"/>
  <c r="DL176" i="1" s="1"/>
  <c r="DS176" i="1"/>
  <c r="DT176" i="1" s="1"/>
  <c r="EA176" i="1"/>
  <c r="EB176" i="1" s="1"/>
  <c r="EI176" i="1"/>
  <c r="EJ176" i="1" s="1"/>
  <c r="CW176" i="1"/>
  <c r="CX176" i="1" s="1"/>
  <c r="DE176" i="1"/>
  <c r="DF176" i="1" s="1"/>
  <c r="DM176" i="1"/>
  <c r="DN176" i="1" s="1"/>
  <c r="DU176" i="1"/>
  <c r="DV176" i="1" s="1"/>
  <c r="EC176" i="1"/>
  <c r="ED176" i="1" s="1"/>
  <c r="CY176" i="1"/>
  <c r="CZ176" i="1" s="1"/>
  <c r="DG176" i="1"/>
  <c r="DH176" i="1" s="1"/>
  <c r="DW176" i="1"/>
  <c r="DX176" i="1" s="1"/>
  <c r="EE176" i="1"/>
  <c r="EF176" i="1" s="1"/>
  <c r="DY176" i="1"/>
  <c r="DZ176" i="1" s="1"/>
  <c r="DA176" i="1"/>
  <c r="DB176" i="1" s="1"/>
  <c r="EG176" i="1"/>
  <c r="EH176" i="1" s="1"/>
  <c r="DI176" i="1"/>
  <c r="DJ176" i="1" s="1"/>
  <c r="DQ176" i="1"/>
  <c r="DR176" i="1" s="1"/>
  <c r="DO176" i="1"/>
  <c r="DP176" i="1" s="1"/>
  <c r="CU172" i="1"/>
  <c r="CV172" i="1" s="1"/>
  <c r="DC172" i="1"/>
  <c r="DD172" i="1" s="1"/>
  <c r="DK172" i="1"/>
  <c r="DL172" i="1" s="1"/>
  <c r="DS172" i="1"/>
  <c r="DT172" i="1" s="1"/>
  <c r="EI172" i="1"/>
  <c r="EJ172" i="1" s="1"/>
  <c r="CW172" i="1"/>
  <c r="CX172" i="1" s="1"/>
  <c r="DE172" i="1"/>
  <c r="DF172" i="1" s="1"/>
  <c r="DM172" i="1"/>
  <c r="DN172" i="1" s="1"/>
  <c r="DU172" i="1"/>
  <c r="DV172" i="1" s="1"/>
  <c r="EC172" i="1"/>
  <c r="ED172" i="1" s="1"/>
  <c r="CY172" i="1"/>
  <c r="CZ172" i="1" s="1"/>
  <c r="DG172" i="1"/>
  <c r="DH172" i="1" s="1"/>
  <c r="DO172" i="1"/>
  <c r="DP172" i="1" s="1"/>
  <c r="DW172" i="1"/>
  <c r="DX172" i="1" s="1"/>
  <c r="EE172" i="1"/>
  <c r="EF172" i="1" s="1"/>
  <c r="DA172" i="1"/>
  <c r="DB172" i="1" s="1"/>
  <c r="EG172" i="1"/>
  <c r="EH172" i="1" s="1"/>
  <c r="DI172" i="1"/>
  <c r="DJ172" i="1" s="1"/>
  <c r="DQ172" i="1"/>
  <c r="DR172" i="1" s="1"/>
  <c r="DY172" i="1"/>
  <c r="DZ172" i="1" s="1"/>
  <c r="EA172" i="1"/>
  <c r="EB172" i="1" s="1"/>
  <c r="CU168" i="1"/>
  <c r="CV168" i="1" s="1"/>
  <c r="DC168" i="1"/>
  <c r="DD168" i="1" s="1"/>
  <c r="DK168" i="1"/>
  <c r="DL168" i="1" s="1"/>
  <c r="DS168" i="1"/>
  <c r="DT168" i="1" s="1"/>
  <c r="EA168" i="1"/>
  <c r="EB168" i="1" s="1"/>
  <c r="EI168" i="1"/>
  <c r="EJ168" i="1" s="1"/>
  <c r="CW168" i="1"/>
  <c r="CX168" i="1" s="1"/>
  <c r="DE168" i="1"/>
  <c r="DF168" i="1" s="1"/>
  <c r="DM168" i="1"/>
  <c r="DN168" i="1" s="1"/>
  <c r="DU168" i="1"/>
  <c r="DV168" i="1" s="1"/>
  <c r="EC168" i="1"/>
  <c r="ED168" i="1" s="1"/>
  <c r="DG168" i="1"/>
  <c r="DH168" i="1" s="1"/>
  <c r="DO168" i="1"/>
  <c r="DP168" i="1" s="1"/>
  <c r="DW168" i="1"/>
  <c r="DX168" i="1" s="1"/>
  <c r="EE168" i="1"/>
  <c r="EF168" i="1" s="1"/>
  <c r="DI168" i="1"/>
  <c r="DJ168" i="1" s="1"/>
  <c r="DQ168" i="1"/>
  <c r="DR168" i="1" s="1"/>
  <c r="DY168" i="1"/>
  <c r="DZ168" i="1" s="1"/>
  <c r="DA168" i="1"/>
  <c r="DB168" i="1" s="1"/>
  <c r="EG168" i="1"/>
  <c r="EH168" i="1" s="1"/>
  <c r="CY168" i="1"/>
  <c r="CZ168" i="1" s="1"/>
  <c r="CU164" i="1"/>
  <c r="CV164" i="1" s="1"/>
  <c r="DC164" i="1"/>
  <c r="DD164" i="1" s="1"/>
  <c r="DK164" i="1"/>
  <c r="DL164" i="1" s="1"/>
  <c r="DS164" i="1"/>
  <c r="DT164" i="1" s="1"/>
  <c r="EA164" i="1"/>
  <c r="EB164" i="1" s="1"/>
  <c r="EI164" i="1"/>
  <c r="EJ164" i="1" s="1"/>
  <c r="CW164" i="1"/>
  <c r="CX164" i="1" s="1"/>
  <c r="DE164" i="1"/>
  <c r="DF164" i="1" s="1"/>
  <c r="DM164" i="1"/>
  <c r="DN164" i="1" s="1"/>
  <c r="DU164" i="1"/>
  <c r="DV164" i="1" s="1"/>
  <c r="EC164" i="1"/>
  <c r="ED164" i="1" s="1"/>
  <c r="CY164" i="1"/>
  <c r="CZ164" i="1" s="1"/>
  <c r="DG164" i="1"/>
  <c r="DH164" i="1" s="1"/>
  <c r="DO164" i="1"/>
  <c r="DP164" i="1" s="1"/>
  <c r="DW164" i="1"/>
  <c r="DX164" i="1" s="1"/>
  <c r="EE164" i="1"/>
  <c r="EF164" i="1" s="1"/>
  <c r="DQ164" i="1"/>
  <c r="DR164" i="1" s="1"/>
  <c r="DY164" i="1"/>
  <c r="DZ164" i="1" s="1"/>
  <c r="DA164" i="1"/>
  <c r="DB164" i="1" s="1"/>
  <c r="EG164" i="1"/>
  <c r="EH164" i="1" s="1"/>
  <c r="DI164" i="1"/>
  <c r="DJ164" i="1" s="1"/>
  <c r="CU160" i="1"/>
  <c r="CV160" i="1" s="1"/>
  <c r="DC160" i="1"/>
  <c r="DD160" i="1" s="1"/>
  <c r="DK160" i="1"/>
  <c r="DL160" i="1" s="1"/>
  <c r="DS160" i="1"/>
  <c r="DT160" i="1" s="1"/>
  <c r="EA160" i="1"/>
  <c r="EB160" i="1" s="1"/>
  <c r="EI160" i="1"/>
  <c r="EJ160" i="1" s="1"/>
  <c r="CW160" i="1"/>
  <c r="CX160" i="1" s="1"/>
  <c r="DE160" i="1"/>
  <c r="DF160" i="1" s="1"/>
  <c r="DM160" i="1"/>
  <c r="DN160" i="1" s="1"/>
  <c r="DU160" i="1"/>
  <c r="DV160" i="1" s="1"/>
  <c r="EC160" i="1"/>
  <c r="ED160" i="1" s="1"/>
  <c r="CY160" i="1"/>
  <c r="CZ160" i="1" s="1"/>
  <c r="DG160" i="1"/>
  <c r="DH160" i="1" s="1"/>
  <c r="DO160" i="1"/>
  <c r="DP160" i="1" s="1"/>
  <c r="DW160" i="1"/>
  <c r="DX160" i="1" s="1"/>
  <c r="EE160" i="1"/>
  <c r="EF160" i="1" s="1"/>
  <c r="DY160" i="1"/>
  <c r="DZ160" i="1" s="1"/>
  <c r="DA160" i="1"/>
  <c r="DB160" i="1" s="1"/>
  <c r="EG160" i="1"/>
  <c r="EH160" i="1" s="1"/>
  <c r="DI160" i="1"/>
  <c r="DJ160" i="1" s="1"/>
  <c r="DQ160" i="1"/>
  <c r="DR160" i="1" s="1"/>
  <c r="CU156" i="1"/>
  <c r="CV156" i="1" s="1"/>
  <c r="DC156" i="1"/>
  <c r="DD156" i="1" s="1"/>
  <c r="DK156" i="1"/>
  <c r="DL156" i="1" s="1"/>
  <c r="DS156" i="1"/>
  <c r="DT156" i="1" s="1"/>
  <c r="EA156" i="1"/>
  <c r="EB156" i="1" s="1"/>
  <c r="EI156" i="1"/>
  <c r="EJ156" i="1" s="1"/>
  <c r="CW156" i="1"/>
  <c r="CX156" i="1" s="1"/>
  <c r="DE156" i="1"/>
  <c r="DF156" i="1" s="1"/>
  <c r="DM156" i="1"/>
  <c r="DN156" i="1" s="1"/>
  <c r="DU156" i="1"/>
  <c r="DV156" i="1" s="1"/>
  <c r="EC156" i="1"/>
  <c r="ED156" i="1" s="1"/>
  <c r="CY156" i="1"/>
  <c r="CZ156" i="1" s="1"/>
  <c r="DG156" i="1"/>
  <c r="DH156" i="1" s="1"/>
  <c r="DO156" i="1"/>
  <c r="DP156" i="1" s="1"/>
  <c r="DW156" i="1"/>
  <c r="DX156" i="1" s="1"/>
  <c r="EE156" i="1"/>
  <c r="EF156" i="1" s="1"/>
  <c r="DA156" i="1"/>
  <c r="DB156" i="1" s="1"/>
  <c r="EG156" i="1"/>
  <c r="EH156" i="1" s="1"/>
  <c r="DI156" i="1"/>
  <c r="DJ156" i="1" s="1"/>
  <c r="DQ156" i="1"/>
  <c r="DR156" i="1" s="1"/>
  <c r="DY156" i="1"/>
  <c r="DZ156" i="1" s="1"/>
  <c r="CU152" i="1"/>
  <c r="CV152" i="1" s="1"/>
  <c r="DC152" i="1"/>
  <c r="DD152" i="1" s="1"/>
  <c r="DK152" i="1"/>
  <c r="DL152" i="1" s="1"/>
  <c r="DS152" i="1"/>
  <c r="DT152" i="1" s="1"/>
  <c r="EA152" i="1"/>
  <c r="EB152" i="1" s="1"/>
  <c r="EI152" i="1"/>
  <c r="EJ152" i="1" s="1"/>
  <c r="CW152" i="1"/>
  <c r="CX152" i="1" s="1"/>
  <c r="DE152" i="1"/>
  <c r="DF152" i="1" s="1"/>
  <c r="DM152" i="1"/>
  <c r="DN152" i="1" s="1"/>
  <c r="DU152" i="1"/>
  <c r="DV152" i="1" s="1"/>
  <c r="EC152" i="1"/>
  <c r="ED152" i="1" s="1"/>
  <c r="CY152" i="1"/>
  <c r="CZ152" i="1" s="1"/>
  <c r="DG152" i="1"/>
  <c r="DH152" i="1" s="1"/>
  <c r="DO152" i="1"/>
  <c r="DP152" i="1" s="1"/>
  <c r="DW152" i="1"/>
  <c r="DX152" i="1" s="1"/>
  <c r="EE152" i="1"/>
  <c r="EF152" i="1" s="1"/>
  <c r="DI152" i="1"/>
  <c r="DJ152" i="1" s="1"/>
  <c r="DQ152" i="1"/>
  <c r="DR152" i="1" s="1"/>
  <c r="DY152" i="1"/>
  <c r="DZ152" i="1" s="1"/>
  <c r="DA152" i="1"/>
  <c r="DB152" i="1" s="1"/>
  <c r="EG152" i="1"/>
  <c r="EH152" i="1" s="1"/>
  <c r="CU148" i="1"/>
  <c r="CV148" i="1" s="1"/>
  <c r="DC148" i="1"/>
  <c r="DD148" i="1" s="1"/>
  <c r="DK148" i="1"/>
  <c r="DL148" i="1" s="1"/>
  <c r="DS148" i="1"/>
  <c r="DT148" i="1" s="1"/>
  <c r="EA148" i="1"/>
  <c r="EB148" i="1" s="1"/>
  <c r="EI148" i="1"/>
  <c r="EJ148" i="1" s="1"/>
  <c r="CW148" i="1"/>
  <c r="CX148" i="1" s="1"/>
  <c r="DE148" i="1"/>
  <c r="DF148" i="1" s="1"/>
  <c r="DM148" i="1"/>
  <c r="DN148" i="1" s="1"/>
  <c r="DU148" i="1"/>
  <c r="DV148" i="1" s="1"/>
  <c r="EC148" i="1"/>
  <c r="ED148" i="1" s="1"/>
  <c r="CY148" i="1"/>
  <c r="CZ148" i="1" s="1"/>
  <c r="DG148" i="1"/>
  <c r="DH148" i="1" s="1"/>
  <c r="DO148" i="1"/>
  <c r="DP148" i="1" s="1"/>
  <c r="DW148" i="1"/>
  <c r="DX148" i="1" s="1"/>
  <c r="EE148" i="1"/>
  <c r="EF148" i="1" s="1"/>
  <c r="DQ148" i="1"/>
  <c r="DR148" i="1" s="1"/>
  <c r="DY148" i="1"/>
  <c r="DZ148" i="1" s="1"/>
  <c r="DA148" i="1"/>
  <c r="DB148" i="1" s="1"/>
  <c r="EG148" i="1"/>
  <c r="EH148" i="1" s="1"/>
  <c r="DI148" i="1"/>
  <c r="DJ148" i="1" s="1"/>
  <c r="CU144" i="1"/>
  <c r="CV144" i="1" s="1"/>
  <c r="DC144" i="1"/>
  <c r="DD144" i="1" s="1"/>
  <c r="DK144" i="1"/>
  <c r="DL144" i="1" s="1"/>
  <c r="DS144" i="1"/>
  <c r="DT144" i="1" s="1"/>
  <c r="EA144" i="1"/>
  <c r="EB144" i="1" s="1"/>
  <c r="EI144" i="1"/>
  <c r="EJ144" i="1" s="1"/>
  <c r="CW144" i="1"/>
  <c r="CX144" i="1" s="1"/>
  <c r="DE144" i="1"/>
  <c r="DF144" i="1" s="1"/>
  <c r="DM144" i="1"/>
  <c r="DN144" i="1" s="1"/>
  <c r="DU144" i="1"/>
  <c r="DV144" i="1" s="1"/>
  <c r="EC144" i="1"/>
  <c r="ED144" i="1" s="1"/>
  <c r="CY144" i="1"/>
  <c r="CZ144" i="1" s="1"/>
  <c r="DG144" i="1"/>
  <c r="DH144" i="1" s="1"/>
  <c r="DO144" i="1"/>
  <c r="DP144" i="1" s="1"/>
  <c r="DW144" i="1"/>
  <c r="DX144" i="1" s="1"/>
  <c r="EE144" i="1"/>
  <c r="EF144" i="1" s="1"/>
  <c r="DY144" i="1"/>
  <c r="DZ144" i="1" s="1"/>
  <c r="DA144" i="1"/>
  <c r="DB144" i="1" s="1"/>
  <c r="EG144" i="1"/>
  <c r="EH144" i="1" s="1"/>
  <c r="DI144" i="1"/>
  <c r="DJ144" i="1" s="1"/>
  <c r="DQ144" i="1"/>
  <c r="DR144" i="1" s="1"/>
  <c r="CU140" i="1"/>
  <c r="CV140" i="1" s="1"/>
  <c r="DC140" i="1"/>
  <c r="DD140" i="1" s="1"/>
  <c r="DK140" i="1"/>
  <c r="DL140" i="1" s="1"/>
  <c r="DS140" i="1"/>
  <c r="DT140" i="1" s="1"/>
  <c r="EA140" i="1"/>
  <c r="EB140" i="1" s="1"/>
  <c r="EI140" i="1"/>
  <c r="EJ140" i="1" s="1"/>
  <c r="CW140" i="1"/>
  <c r="CX140" i="1" s="1"/>
  <c r="DE140" i="1"/>
  <c r="DF140" i="1" s="1"/>
  <c r="DM140" i="1"/>
  <c r="DN140" i="1" s="1"/>
  <c r="DU140" i="1"/>
  <c r="DV140" i="1" s="1"/>
  <c r="EC140" i="1"/>
  <c r="ED140" i="1" s="1"/>
  <c r="CY140" i="1"/>
  <c r="CZ140" i="1" s="1"/>
  <c r="DG140" i="1"/>
  <c r="DH140" i="1" s="1"/>
  <c r="DO140" i="1"/>
  <c r="DP140" i="1" s="1"/>
  <c r="DW140" i="1"/>
  <c r="DX140" i="1" s="1"/>
  <c r="EE140" i="1"/>
  <c r="EF140" i="1" s="1"/>
  <c r="DA140" i="1"/>
  <c r="DB140" i="1" s="1"/>
  <c r="EG140" i="1"/>
  <c r="EH140" i="1" s="1"/>
  <c r="DI140" i="1"/>
  <c r="DJ140" i="1" s="1"/>
  <c r="DQ140" i="1"/>
  <c r="DR140" i="1" s="1"/>
  <c r="DY140" i="1"/>
  <c r="DZ140" i="1" s="1"/>
  <c r="CU136" i="1"/>
  <c r="CV136" i="1" s="1"/>
  <c r="DC136" i="1"/>
  <c r="DD136" i="1" s="1"/>
  <c r="DK136" i="1"/>
  <c r="DL136" i="1" s="1"/>
  <c r="DS136" i="1"/>
  <c r="DT136" i="1" s="1"/>
  <c r="EA136" i="1"/>
  <c r="EB136" i="1" s="1"/>
  <c r="EI136" i="1"/>
  <c r="EJ136" i="1" s="1"/>
  <c r="CW136" i="1"/>
  <c r="CX136" i="1" s="1"/>
  <c r="DE136" i="1"/>
  <c r="DF136" i="1" s="1"/>
  <c r="DM136" i="1"/>
  <c r="DN136" i="1" s="1"/>
  <c r="DU136" i="1"/>
  <c r="DV136" i="1" s="1"/>
  <c r="EC136" i="1"/>
  <c r="ED136" i="1" s="1"/>
  <c r="CY136" i="1"/>
  <c r="CZ136" i="1" s="1"/>
  <c r="DG136" i="1"/>
  <c r="DH136" i="1" s="1"/>
  <c r="DO136" i="1"/>
  <c r="DP136" i="1" s="1"/>
  <c r="DW136" i="1"/>
  <c r="DX136" i="1" s="1"/>
  <c r="EE136" i="1"/>
  <c r="EF136" i="1" s="1"/>
  <c r="DI136" i="1"/>
  <c r="DJ136" i="1" s="1"/>
  <c r="DQ136" i="1"/>
  <c r="DR136" i="1" s="1"/>
  <c r="DY136" i="1"/>
  <c r="DZ136" i="1" s="1"/>
  <c r="DA136" i="1"/>
  <c r="DB136" i="1" s="1"/>
  <c r="EG136" i="1"/>
  <c r="EH136" i="1" s="1"/>
  <c r="CU132" i="1"/>
  <c r="CV132" i="1" s="1"/>
  <c r="DC132" i="1"/>
  <c r="DD132" i="1" s="1"/>
  <c r="DK132" i="1"/>
  <c r="DL132" i="1" s="1"/>
  <c r="DS132" i="1"/>
  <c r="DT132" i="1" s="1"/>
  <c r="EA132" i="1"/>
  <c r="EB132" i="1" s="1"/>
  <c r="EI132" i="1"/>
  <c r="EJ132" i="1" s="1"/>
  <c r="CW132" i="1"/>
  <c r="CX132" i="1" s="1"/>
  <c r="DE132" i="1"/>
  <c r="DF132" i="1" s="1"/>
  <c r="DM132" i="1"/>
  <c r="DN132" i="1" s="1"/>
  <c r="DU132" i="1"/>
  <c r="DV132" i="1" s="1"/>
  <c r="EC132" i="1"/>
  <c r="ED132" i="1" s="1"/>
  <c r="CY132" i="1"/>
  <c r="CZ132" i="1" s="1"/>
  <c r="DG132" i="1"/>
  <c r="DH132" i="1" s="1"/>
  <c r="DO132" i="1"/>
  <c r="DP132" i="1" s="1"/>
  <c r="DW132" i="1"/>
  <c r="DX132" i="1" s="1"/>
  <c r="EE132" i="1"/>
  <c r="EF132" i="1" s="1"/>
  <c r="DQ132" i="1"/>
  <c r="DR132" i="1" s="1"/>
  <c r="DY132" i="1"/>
  <c r="DZ132" i="1" s="1"/>
  <c r="DA132" i="1"/>
  <c r="DB132" i="1" s="1"/>
  <c r="EG132" i="1"/>
  <c r="EH132" i="1" s="1"/>
  <c r="DI132" i="1"/>
  <c r="DJ132" i="1" s="1"/>
  <c r="CU128" i="1"/>
  <c r="CV128" i="1" s="1"/>
  <c r="DC128" i="1"/>
  <c r="DD128" i="1" s="1"/>
  <c r="DK128" i="1"/>
  <c r="DL128" i="1" s="1"/>
  <c r="DS128" i="1"/>
  <c r="DT128" i="1" s="1"/>
  <c r="EA128" i="1"/>
  <c r="EB128" i="1" s="1"/>
  <c r="EI128" i="1"/>
  <c r="EJ128" i="1" s="1"/>
  <c r="CW128" i="1"/>
  <c r="CX128" i="1" s="1"/>
  <c r="DE128" i="1"/>
  <c r="DF128" i="1" s="1"/>
  <c r="DM128" i="1"/>
  <c r="DN128" i="1" s="1"/>
  <c r="DU128" i="1"/>
  <c r="DV128" i="1" s="1"/>
  <c r="EC128" i="1"/>
  <c r="ED128" i="1" s="1"/>
  <c r="CY128" i="1"/>
  <c r="CZ128" i="1" s="1"/>
  <c r="DG128" i="1"/>
  <c r="DH128" i="1" s="1"/>
  <c r="DO128" i="1"/>
  <c r="DP128" i="1" s="1"/>
  <c r="DW128" i="1"/>
  <c r="DX128" i="1" s="1"/>
  <c r="EE128" i="1"/>
  <c r="EF128" i="1" s="1"/>
  <c r="DY128" i="1"/>
  <c r="DZ128" i="1" s="1"/>
  <c r="DA128" i="1"/>
  <c r="DB128" i="1" s="1"/>
  <c r="EG128" i="1"/>
  <c r="EH128" i="1" s="1"/>
  <c r="DI128" i="1"/>
  <c r="DJ128" i="1" s="1"/>
  <c r="DQ128" i="1"/>
  <c r="DR128" i="1" s="1"/>
  <c r="CU124" i="1"/>
  <c r="CV124" i="1" s="1"/>
  <c r="DC124" i="1"/>
  <c r="DD124" i="1" s="1"/>
  <c r="DK124" i="1"/>
  <c r="DL124" i="1" s="1"/>
  <c r="DS124" i="1"/>
  <c r="DT124" i="1" s="1"/>
  <c r="EA124" i="1"/>
  <c r="EB124" i="1" s="1"/>
  <c r="EI124" i="1"/>
  <c r="EJ124" i="1" s="1"/>
  <c r="CW124" i="1"/>
  <c r="CX124" i="1" s="1"/>
  <c r="DE124" i="1"/>
  <c r="DF124" i="1" s="1"/>
  <c r="DM124" i="1"/>
  <c r="DN124" i="1" s="1"/>
  <c r="DU124" i="1"/>
  <c r="DV124" i="1" s="1"/>
  <c r="EC124" i="1"/>
  <c r="ED124" i="1" s="1"/>
  <c r="CY124" i="1"/>
  <c r="CZ124" i="1" s="1"/>
  <c r="DG124" i="1"/>
  <c r="DH124" i="1" s="1"/>
  <c r="DO124" i="1"/>
  <c r="DP124" i="1" s="1"/>
  <c r="DW124" i="1"/>
  <c r="DX124" i="1" s="1"/>
  <c r="EE124" i="1"/>
  <c r="EF124" i="1" s="1"/>
  <c r="DA124" i="1"/>
  <c r="DB124" i="1" s="1"/>
  <c r="EG124" i="1"/>
  <c r="EH124" i="1" s="1"/>
  <c r="DI124" i="1"/>
  <c r="DJ124" i="1" s="1"/>
  <c r="DQ124" i="1"/>
  <c r="DR124" i="1" s="1"/>
  <c r="DY124" i="1"/>
  <c r="DZ124" i="1" s="1"/>
  <c r="CU120" i="1"/>
  <c r="CV120" i="1" s="1"/>
  <c r="DC120" i="1"/>
  <c r="DD120" i="1" s="1"/>
  <c r="DK120" i="1"/>
  <c r="DL120" i="1" s="1"/>
  <c r="DS120" i="1"/>
  <c r="DT120" i="1" s="1"/>
  <c r="EA120" i="1"/>
  <c r="EB120" i="1" s="1"/>
  <c r="EI120" i="1"/>
  <c r="EJ120" i="1" s="1"/>
  <c r="CW120" i="1"/>
  <c r="CX120" i="1" s="1"/>
  <c r="DE120" i="1"/>
  <c r="DF120" i="1" s="1"/>
  <c r="DM120" i="1"/>
  <c r="DN120" i="1" s="1"/>
  <c r="DU120" i="1"/>
  <c r="DV120" i="1" s="1"/>
  <c r="EC120" i="1"/>
  <c r="ED120" i="1" s="1"/>
  <c r="CY120" i="1"/>
  <c r="CZ120" i="1" s="1"/>
  <c r="DG120" i="1"/>
  <c r="DH120" i="1" s="1"/>
  <c r="DO120" i="1"/>
  <c r="DP120" i="1" s="1"/>
  <c r="DW120" i="1"/>
  <c r="DX120" i="1" s="1"/>
  <c r="EE120" i="1"/>
  <c r="EF120" i="1" s="1"/>
  <c r="DI120" i="1"/>
  <c r="DJ120" i="1" s="1"/>
  <c r="DQ120" i="1"/>
  <c r="DR120" i="1" s="1"/>
  <c r="DY120" i="1"/>
  <c r="DZ120" i="1" s="1"/>
  <c r="DA120" i="1"/>
  <c r="DB120" i="1" s="1"/>
  <c r="EG120" i="1"/>
  <c r="EH120" i="1" s="1"/>
  <c r="CU116" i="1"/>
  <c r="CV116" i="1" s="1"/>
  <c r="DC116" i="1"/>
  <c r="DD116" i="1" s="1"/>
  <c r="DK116" i="1"/>
  <c r="DL116" i="1" s="1"/>
  <c r="DS116" i="1"/>
  <c r="DT116" i="1" s="1"/>
  <c r="EA116" i="1"/>
  <c r="EB116" i="1" s="1"/>
  <c r="EI116" i="1"/>
  <c r="EJ116" i="1" s="1"/>
  <c r="CW116" i="1"/>
  <c r="CX116" i="1" s="1"/>
  <c r="DE116" i="1"/>
  <c r="DF116" i="1" s="1"/>
  <c r="DM116" i="1"/>
  <c r="DN116" i="1" s="1"/>
  <c r="DU116" i="1"/>
  <c r="DV116" i="1" s="1"/>
  <c r="EC116" i="1"/>
  <c r="ED116" i="1" s="1"/>
  <c r="CY116" i="1"/>
  <c r="CZ116" i="1" s="1"/>
  <c r="DG116" i="1"/>
  <c r="DH116" i="1" s="1"/>
  <c r="DO116" i="1"/>
  <c r="DP116" i="1" s="1"/>
  <c r="DW116" i="1"/>
  <c r="DX116" i="1" s="1"/>
  <c r="EE116" i="1"/>
  <c r="EF116" i="1" s="1"/>
  <c r="DQ116" i="1"/>
  <c r="DR116" i="1" s="1"/>
  <c r="DY116" i="1"/>
  <c r="DZ116" i="1" s="1"/>
  <c r="DA116" i="1"/>
  <c r="DB116" i="1" s="1"/>
  <c r="EG116" i="1"/>
  <c r="EH116" i="1" s="1"/>
  <c r="DI116" i="1"/>
  <c r="DJ116" i="1" s="1"/>
  <c r="CU112" i="1"/>
  <c r="CV112" i="1" s="1"/>
  <c r="DC112" i="1"/>
  <c r="DD112" i="1" s="1"/>
  <c r="DK112" i="1"/>
  <c r="DL112" i="1" s="1"/>
  <c r="DS112" i="1"/>
  <c r="DT112" i="1" s="1"/>
  <c r="EA112" i="1"/>
  <c r="EB112" i="1" s="1"/>
  <c r="EI112" i="1"/>
  <c r="EJ112" i="1" s="1"/>
  <c r="CW112" i="1"/>
  <c r="CX112" i="1" s="1"/>
  <c r="DE112" i="1"/>
  <c r="DF112" i="1" s="1"/>
  <c r="DM112" i="1"/>
  <c r="DN112" i="1" s="1"/>
  <c r="DU112" i="1"/>
  <c r="DV112" i="1" s="1"/>
  <c r="EC112" i="1"/>
  <c r="ED112" i="1" s="1"/>
  <c r="CY112" i="1"/>
  <c r="CZ112" i="1" s="1"/>
  <c r="DG112" i="1"/>
  <c r="DH112" i="1" s="1"/>
  <c r="DO112" i="1"/>
  <c r="DP112" i="1" s="1"/>
  <c r="DW112" i="1"/>
  <c r="DX112" i="1" s="1"/>
  <c r="EE112" i="1"/>
  <c r="EF112" i="1" s="1"/>
  <c r="DY112" i="1"/>
  <c r="DZ112" i="1" s="1"/>
  <c r="DA112" i="1"/>
  <c r="DB112" i="1" s="1"/>
  <c r="EG112" i="1"/>
  <c r="EH112" i="1" s="1"/>
  <c r="DI112" i="1"/>
  <c r="DJ112" i="1" s="1"/>
  <c r="DQ112" i="1"/>
  <c r="DR112" i="1" s="1"/>
  <c r="CU108" i="1"/>
  <c r="CV108" i="1" s="1"/>
  <c r="DC108" i="1"/>
  <c r="DD108" i="1" s="1"/>
  <c r="DK108" i="1"/>
  <c r="DL108" i="1" s="1"/>
  <c r="DS108" i="1"/>
  <c r="DT108" i="1" s="1"/>
  <c r="EA108" i="1"/>
  <c r="EB108" i="1" s="1"/>
  <c r="EI108" i="1"/>
  <c r="EJ108" i="1" s="1"/>
  <c r="CW108" i="1"/>
  <c r="CX108" i="1" s="1"/>
  <c r="DE108" i="1"/>
  <c r="DF108" i="1" s="1"/>
  <c r="DM108" i="1"/>
  <c r="DN108" i="1" s="1"/>
  <c r="EC108" i="1"/>
  <c r="ED108" i="1" s="1"/>
  <c r="CY108" i="1"/>
  <c r="CZ108" i="1" s="1"/>
  <c r="DG108" i="1"/>
  <c r="DH108" i="1" s="1"/>
  <c r="DO108" i="1"/>
  <c r="DP108" i="1" s="1"/>
  <c r="DW108" i="1"/>
  <c r="DX108" i="1" s="1"/>
  <c r="EE108" i="1"/>
  <c r="EF108" i="1" s="1"/>
  <c r="DA108" i="1"/>
  <c r="DB108" i="1" s="1"/>
  <c r="EG108" i="1"/>
  <c r="EH108" i="1" s="1"/>
  <c r="DI108" i="1"/>
  <c r="DJ108" i="1" s="1"/>
  <c r="DQ108" i="1"/>
  <c r="DR108" i="1" s="1"/>
  <c r="DY108" i="1"/>
  <c r="DZ108" i="1" s="1"/>
  <c r="DU108" i="1"/>
  <c r="DV108" i="1" s="1"/>
  <c r="CU104" i="1"/>
  <c r="CV104" i="1" s="1"/>
  <c r="DK104" i="1"/>
  <c r="DL104" i="1" s="1"/>
  <c r="DS104" i="1"/>
  <c r="DT104" i="1" s="1"/>
  <c r="EA104" i="1"/>
  <c r="EB104" i="1" s="1"/>
  <c r="EI104" i="1"/>
  <c r="EJ104" i="1" s="1"/>
  <c r="CW104" i="1"/>
  <c r="CX104" i="1" s="1"/>
  <c r="DE104" i="1"/>
  <c r="DF104" i="1" s="1"/>
  <c r="DM104" i="1"/>
  <c r="DN104" i="1" s="1"/>
  <c r="DU104" i="1"/>
  <c r="DV104" i="1" s="1"/>
  <c r="EC104" i="1"/>
  <c r="ED104" i="1" s="1"/>
  <c r="CY104" i="1"/>
  <c r="CZ104" i="1" s="1"/>
  <c r="DG104" i="1"/>
  <c r="DH104" i="1" s="1"/>
  <c r="DO104" i="1"/>
  <c r="DP104" i="1" s="1"/>
  <c r="DW104" i="1"/>
  <c r="DX104" i="1" s="1"/>
  <c r="EE104" i="1"/>
  <c r="EF104" i="1" s="1"/>
  <c r="DI104" i="1"/>
  <c r="DJ104" i="1" s="1"/>
  <c r="DQ104" i="1"/>
  <c r="DR104" i="1" s="1"/>
  <c r="DY104" i="1"/>
  <c r="DZ104" i="1" s="1"/>
  <c r="DA104" i="1"/>
  <c r="DB104" i="1" s="1"/>
  <c r="EG104" i="1"/>
  <c r="EH104" i="1" s="1"/>
  <c r="DC104" i="1"/>
  <c r="DD104" i="1" s="1"/>
  <c r="CU100" i="1"/>
  <c r="CV100" i="1" s="1"/>
  <c r="DC100" i="1"/>
  <c r="DD100" i="1" s="1"/>
  <c r="DK100" i="1"/>
  <c r="DL100" i="1" s="1"/>
  <c r="DS100" i="1"/>
  <c r="DT100" i="1" s="1"/>
  <c r="EA100" i="1"/>
  <c r="EB100" i="1" s="1"/>
  <c r="EI100" i="1"/>
  <c r="EJ100" i="1" s="1"/>
  <c r="CW100" i="1"/>
  <c r="CX100" i="1" s="1"/>
  <c r="DE100" i="1"/>
  <c r="DF100" i="1" s="1"/>
  <c r="DM100" i="1"/>
  <c r="DN100" i="1" s="1"/>
  <c r="DU100" i="1"/>
  <c r="DV100" i="1" s="1"/>
  <c r="CY100" i="1"/>
  <c r="CZ100" i="1" s="1"/>
  <c r="DG100" i="1"/>
  <c r="DH100" i="1" s="1"/>
  <c r="DO100" i="1"/>
  <c r="DP100" i="1" s="1"/>
  <c r="DW100" i="1"/>
  <c r="DX100" i="1" s="1"/>
  <c r="EE100" i="1"/>
  <c r="EF100" i="1" s="1"/>
  <c r="DQ100" i="1"/>
  <c r="DR100" i="1" s="1"/>
  <c r="DY100" i="1"/>
  <c r="DZ100" i="1" s="1"/>
  <c r="DA100" i="1"/>
  <c r="DB100" i="1" s="1"/>
  <c r="EG100" i="1"/>
  <c r="EH100" i="1" s="1"/>
  <c r="DI100" i="1"/>
  <c r="DJ100" i="1" s="1"/>
  <c r="EC100" i="1"/>
  <c r="ED100" i="1" s="1"/>
  <c r="CU96" i="1"/>
  <c r="CV96" i="1" s="1"/>
  <c r="DC96" i="1"/>
  <c r="DD96" i="1" s="1"/>
  <c r="DK96" i="1"/>
  <c r="DL96" i="1" s="1"/>
  <c r="EA96" i="1"/>
  <c r="EB96" i="1" s="1"/>
  <c r="EI96" i="1"/>
  <c r="EJ96" i="1" s="1"/>
  <c r="CW96" i="1"/>
  <c r="CX96" i="1" s="1"/>
  <c r="DE96" i="1"/>
  <c r="DF96" i="1" s="1"/>
  <c r="DM96" i="1"/>
  <c r="DN96" i="1" s="1"/>
  <c r="DU96" i="1"/>
  <c r="DV96" i="1" s="1"/>
  <c r="EC96" i="1"/>
  <c r="ED96" i="1" s="1"/>
  <c r="CY96" i="1"/>
  <c r="CZ96" i="1" s="1"/>
  <c r="DG96" i="1"/>
  <c r="DH96" i="1" s="1"/>
  <c r="DO96" i="1"/>
  <c r="DP96" i="1" s="1"/>
  <c r="DW96" i="1"/>
  <c r="DX96" i="1" s="1"/>
  <c r="EE96" i="1"/>
  <c r="EF96" i="1" s="1"/>
  <c r="DY96" i="1"/>
  <c r="DZ96" i="1" s="1"/>
  <c r="DA96" i="1"/>
  <c r="DB96" i="1" s="1"/>
  <c r="EG96" i="1"/>
  <c r="EH96" i="1" s="1"/>
  <c r="DI96" i="1"/>
  <c r="DJ96" i="1" s="1"/>
  <c r="DQ96" i="1"/>
  <c r="DR96" i="1" s="1"/>
  <c r="DS96" i="1"/>
  <c r="DT96" i="1" s="1"/>
  <c r="CU92" i="1"/>
  <c r="CV92" i="1" s="1"/>
  <c r="DC92" i="1"/>
  <c r="DD92" i="1" s="1"/>
  <c r="DK92" i="1"/>
  <c r="DL92" i="1" s="1"/>
  <c r="DS92" i="1"/>
  <c r="DT92" i="1" s="1"/>
  <c r="EA92" i="1"/>
  <c r="EB92" i="1" s="1"/>
  <c r="EI92" i="1"/>
  <c r="EJ92" i="1" s="1"/>
  <c r="CW92" i="1"/>
  <c r="CX92" i="1" s="1"/>
  <c r="DE92" i="1"/>
  <c r="DF92" i="1" s="1"/>
  <c r="DM92" i="1"/>
  <c r="DN92" i="1" s="1"/>
  <c r="DU92" i="1"/>
  <c r="DV92" i="1" s="1"/>
  <c r="EC92" i="1"/>
  <c r="ED92" i="1" s="1"/>
  <c r="CY92" i="1"/>
  <c r="CZ92" i="1" s="1"/>
  <c r="DO92" i="1"/>
  <c r="DP92" i="1" s="1"/>
  <c r="DW92" i="1"/>
  <c r="DX92" i="1" s="1"/>
  <c r="EE92" i="1"/>
  <c r="EF92" i="1" s="1"/>
  <c r="DA92" i="1"/>
  <c r="DB92" i="1" s="1"/>
  <c r="EG92" i="1"/>
  <c r="EH92" i="1" s="1"/>
  <c r="DI92" i="1"/>
  <c r="DJ92" i="1" s="1"/>
  <c r="DQ92" i="1"/>
  <c r="DR92" i="1" s="1"/>
  <c r="DY92" i="1"/>
  <c r="DZ92" i="1" s="1"/>
  <c r="DG92" i="1"/>
  <c r="DH92" i="1" s="1"/>
  <c r="CU88" i="1"/>
  <c r="CV88" i="1" s="1"/>
  <c r="DC88" i="1"/>
  <c r="DD88" i="1" s="1"/>
  <c r="DK88" i="1"/>
  <c r="DL88" i="1" s="1"/>
  <c r="DS88" i="1"/>
  <c r="DT88" i="1" s="1"/>
  <c r="EA88" i="1"/>
  <c r="EB88" i="1" s="1"/>
  <c r="EI88" i="1"/>
  <c r="EJ88" i="1" s="1"/>
  <c r="CW88" i="1"/>
  <c r="CX88" i="1" s="1"/>
  <c r="DE88" i="1"/>
  <c r="DF88" i="1" s="1"/>
  <c r="DM88" i="1"/>
  <c r="DN88" i="1" s="1"/>
  <c r="DU88" i="1"/>
  <c r="DV88" i="1" s="1"/>
  <c r="EC88" i="1"/>
  <c r="ED88" i="1" s="1"/>
  <c r="CY88" i="1"/>
  <c r="CZ88" i="1" s="1"/>
  <c r="DG88" i="1"/>
  <c r="DH88" i="1" s="1"/>
  <c r="DO88" i="1"/>
  <c r="DP88" i="1" s="1"/>
  <c r="DW88" i="1"/>
  <c r="DX88" i="1" s="1"/>
  <c r="EE88" i="1"/>
  <c r="EF88" i="1" s="1"/>
  <c r="DI88" i="1"/>
  <c r="DJ88" i="1" s="1"/>
  <c r="DQ88" i="1"/>
  <c r="DR88" i="1" s="1"/>
  <c r="DY88" i="1"/>
  <c r="DZ88" i="1" s="1"/>
  <c r="DA88" i="1"/>
  <c r="DB88" i="1" s="1"/>
  <c r="EG88" i="1"/>
  <c r="EH88" i="1" s="1"/>
  <c r="CU84" i="1"/>
  <c r="CV84" i="1" s="1"/>
  <c r="DC84" i="1"/>
  <c r="DD84" i="1" s="1"/>
  <c r="DK84" i="1"/>
  <c r="DL84" i="1" s="1"/>
  <c r="DS84" i="1"/>
  <c r="DT84" i="1" s="1"/>
  <c r="EA84" i="1"/>
  <c r="EB84" i="1" s="1"/>
  <c r="EI84" i="1"/>
  <c r="EJ84" i="1" s="1"/>
  <c r="CW84" i="1"/>
  <c r="CX84" i="1" s="1"/>
  <c r="DE84" i="1"/>
  <c r="DF84" i="1" s="1"/>
  <c r="DM84" i="1"/>
  <c r="DN84" i="1" s="1"/>
  <c r="DU84" i="1"/>
  <c r="DV84" i="1" s="1"/>
  <c r="EC84" i="1"/>
  <c r="ED84" i="1" s="1"/>
  <c r="CY84" i="1"/>
  <c r="CZ84" i="1" s="1"/>
  <c r="DG84" i="1"/>
  <c r="DH84" i="1" s="1"/>
  <c r="DO84" i="1"/>
  <c r="DP84" i="1" s="1"/>
  <c r="DW84" i="1"/>
  <c r="DX84" i="1" s="1"/>
  <c r="EE84" i="1"/>
  <c r="EF84" i="1" s="1"/>
  <c r="DQ84" i="1"/>
  <c r="DR84" i="1" s="1"/>
  <c r="DY84" i="1"/>
  <c r="DZ84" i="1" s="1"/>
  <c r="DA84" i="1"/>
  <c r="DB84" i="1" s="1"/>
  <c r="EG84" i="1"/>
  <c r="EH84" i="1" s="1"/>
  <c r="DI84" i="1"/>
  <c r="DJ84" i="1" s="1"/>
  <c r="DC80" i="1"/>
  <c r="DD80" i="1" s="1"/>
  <c r="DK80" i="1"/>
  <c r="DL80" i="1" s="1"/>
  <c r="DS80" i="1"/>
  <c r="DT80" i="1" s="1"/>
  <c r="EA80" i="1"/>
  <c r="EB80" i="1" s="1"/>
  <c r="EI80" i="1"/>
  <c r="EJ80" i="1" s="1"/>
  <c r="CW80" i="1"/>
  <c r="CX80" i="1" s="1"/>
  <c r="DE80" i="1"/>
  <c r="DF80" i="1" s="1"/>
  <c r="DM80" i="1"/>
  <c r="DN80" i="1" s="1"/>
  <c r="DU80" i="1"/>
  <c r="DV80" i="1" s="1"/>
  <c r="EC80" i="1"/>
  <c r="ED80" i="1" s="1"/>
  <c r="CY80" i="1"/>
  <c r="CZ80" i="1" s="1"/>
  <c r="DG80" i="1"/>
  <c r="DH80" i="1" s="1"/>
  <c r="DO80" i="1"/>
  <c r="DP80" i="1" s="1"/>
  <c r="DW80" i="1"/>
  <c r="DX80" i="1" s="1"/>
  <c r="EE80" i="1"/>
  <c r="EF80" i="1" s="1"/>
  <c r="DY80" i="1"/>
  <c r="DZ80" i="1" s="1"/>
  <c r="DA80" i="1"/>
  <c r="DB80" i="1" s="1"/>
  <c r="EG80" i="1"/>
  <c r="EH80" i="1" s="1"/>
  <c r="DI80" i="1"/>
  <c r="DJ80" i="1" s="1"/>
  <c r="DQ80" i="1"/>
  <c r="DR80" i="1" s="1"/>
  <c r="CU80" i="1"/>
  <c r="CV80" i="1" s="1"/>
  <c r="DC76" i="1"/>
  <c r="DD76" i="1" s="1"/>
  <c r="DK76" i="1"/>
  <c r="DL76" i="1" s="1"/>
  <c r="DS76" i="1"/>
  <c r="DT76" i="1" s="1"/>
  <c r="EA76" i="1"/>
  <c r="EB76" i="1" s="1"/>
  <c r="EI76" i="1"/>
  <c r="EJ76" i="1" s="1"/>
  <c r="CW76" i="1"/>
  <c r="CX76" i="1" s="1"/>
  <c r="DE76" i="1"/>
  <c r="DF76" i="1" s="1"/>
  <c r="DM76" i="1"/>
  <c r="DN76" i="1" s="1"/>
  <c r="DU76" i="1"/>
  <c r="DV76" i="1" s="1"/>
  <c r="EC76" i="1"/>
  <c r="ED76" i="1" s="1"/>
  <c r="CY76" i="1"/>
  <c r="CZ76" i="1" s="1"/>
  <c r="DG76" i="1"/>
  <c r="DH76" i="1" s="1"/>
  <c r="DO76" i="1"/>
  <c r="DP76" i="1" s="1"/>
  <c r="DW76" i="1"/>
  <c r="DX76" i="1" s="1"/>
  <c r="EE76" i="1"/>
  <c r="EF76" i="1" s="1"/>
  <c r="DA76" i="1"/>
  <c r="DB76" i="1" s="1"/>
  <c r="EG76" i="1"/>
  <c r="EH76" i="1" s="1"/>
  <c r="DI76" i="1"/>
  <c r="DJ76" i="1" s="1"/>
  <c r="DQ76" i="1"/>
  <c r="DR76" i="1" s="1"/>
  <c r="DY76" i="1"/>
  <c r="DZ76" i="1" s="1"/>
  <c r="CU76" i="1"/>
  <c r="CV76" i="1" s="1"/>
  <c r="CU72" i="1"/>
  <c r="CV72" i="1" s="1"/>
  <c r="DC72" i="1"/>
  <c r="DD72" i="1" s="1"/>
  <c r="DK72" i="1"/>
  <c r="DL72" i="1" s="1"/>
  <c r="DS72" i="1"/>
  <c r="DT72" i="1" s="1"/>
  <c r="EA72" i="1"/>
  <c r="EB72" i="1" s="1"/>
  <c r="EI72" i="1"/>
  <c r="EJ72" i="1" s="1"/>
  <c r="CW72" i="1"/>
  <c r="CX72" i="1" s="1"/>
  <c r="DE72" i="1"/>
  <c r="DF72" i="1" s="1"/>
  <c r="DM72" i="1"/>
  <c r="DN72" i="1" s="1"/>
  <c r="DU72" i="1"/>
  <c r="DV72" i="1" s="1"/>
  <c r="EC72" i="1"/>
  <c r="ED72" i="1" s="1"/>
  <c r="CY72" i="1"/>
  <c r="CZ72" i="1" s="1"/>
  <c r="DG72" i="1"/>
  <c r="DH72" i="1" s="1"/>
  <c r="DO72" i="1"/>
  <c r="DP72" i="1" s="1"/>
  <c r="DW72" i="1"/>
  <c r="DX72" i="1" s="1"/>
  <c r="EE72" i="1"/>
  <c r="EF72" i="1" s="1"/>
  <c r="DI72" i="1"/>
  <c r="DJ72" i="1" s="1"/>
  <c r="DQ72" i="1"/>
  <c r="DR72" i="1" s="1"/>
  <c r="DY72" i="1"/>
  <c r="DZ72" i="1" s="1"/>
  <c r="DA72" i="1"/>
  <c r="DB72" i="1" s="1"/>
  <c r="EG72" i="1"/>
  <c r="EH72" i="1" s="1"/>
  <c r="CU68" i="1"/>
  <c r="CV68" i="1" s="1"/>
  <c r="DC68" i="1"/>
  <c r="DD68" i="1" s="1"/>
  <c r="DK68" i="1"/>
  <c r="DL68" i="1" s="1"/>
  <c r="DS68" i="1"/>
  <c r="DT68" i="1" s="1"/>
  <c r="EA68" i="1"/>
  <c r="EB68" i="1" s="1"/>
  <c r="EI68" i="1"/>
  <c r="EJ68" i="1" s="1"/>
  <c r="CW68" i="1"/>
  <c r="CX68" i="1" s="1"/>
  <c r="DE68" i="1"/>
  <c r="DF68" i="1" s="1"/>
  <c r="DM68" i="1"/>
  <c r="DN68" i="1" s="1"/>
  <c r="DU68" i="1"/>
  <c r="DV68" i="1" s="1"/>
  <c r="EC68" i="1"/>
  <c r="ED68" i="1" s="1"/>
  <c r="CY68" i="1"/>
  <c r="CZ68" i="1" s="1"/>
  <c r="DG68" i="1"/>
  <c r="DH68" i="1" s="1"/>
  <c r="DO68" i="1"/>
  <c r="DP68" i="1" s="1"/>
  <c r="DW68" i="1"/>
  <c r="DX68" i="1" s="1"/>
  <c r="EE68" i="1"/>
  <c r="EF68" i="1" s="1"/>
  <c r="DQ68" i="1"/>
  <c r="DR68" i="1" s="1"/>
  <c r="DY68" i="1"/>
  <c r="DZ68" i="1" s="1"/>
  <c r="DA68" i="1"/>
  <c r="DB68" i="1" s="1"/>
  <c r="EG68" i="1"/>
  <c r="EH68" i="1" s="1"/>
  <c r="DI68" i="1"/>
  <c r="DJ68" i="1" s="1"/>
  <c r="CU64" i="1"/>
  <c r="CV64" i="1" s="1"/>
  <c r="DC64" i="1"/>
  <c r="DD64" i="1" s="1"/>
  <c r="DK64" i="1"/>
  <c r="DL64" i="1" s="1"/>
  <c r="DS64" i="1"/>
  <c r="DT64" i="1" s="1"/>
  <c r="EA64" i="1"/>
  <c r="EB64" i="1" s="1"/>
  <c r="EI64" i="1"/>
  <c r="EJ64" i="1" s="1"/>
  <c r="CW64" i="1"/>
  <c r="CX64" i="1" s="1"/>
  <c r="DE64" i="1"/>
  <c r="DF64" i="1" s="1"/>
  <c r="DM64" i="1"/>
  <c r="DN64" i="1" s="1"/>
  <c r="DU64" i="1"/>
  <c r="DV64" i="1" s="1"/>
  <c r="EC64" i="1"/>
  <c r="ED64" i="1" s="1"/>
  <c r="CY64" i="1"/>
  <c r="CZ64" i="1" s="1"/>
  <c r="DG64" i="1"/>
  <c r="DH64" i="1" s="1"/>
  <c r="DO64" i="1"/>
  <c r="DP64" i="1" s="1"/>
  <c r="DW64" i="1"/>
  <c r="DX64" i="1" s="1"/>
  <c r="EE64" i="1"/>
  <c r="EF64" i="1" s="1"/>
  <c r="DY64" i="1"/>
  <c r="DZ64" i="1" s="1"/>
  <c r="DA64" i="1"/>
  <c r="DB64" i="1" s="1"/>
  <c r="EG64" i="1"/>
  <c r="EH64" i="1" s="1"/>
  <c r="DI64" i="1"/>
  <c r="DJ64" i="1" s="1"/>
  <c r="DQ64" i="1"/>
  <c r="DR64" i="1" s="1"/>
  <c r="CU60" i="1"/>
  <c r="CV60" i="1" s="1"/>
  <c r="DC60" i="1"/>
  <c r="DD60" i="1" s="1"/>
  <c r="DK60" i="1"/>
  <c r="DL60" i="1" s="1"/>
  <c r="DS60" i="1"/>
  <c r="DT60" i="1" s="1"/>
  <c r="EA60" i="1"/>
  <c r="EB60" i="1" s="1"/>
  <c r="EI60" i="1"/>
  <c r="EJ60" i="1" s="1"/>
  <c r="CW60" i="1"/>
  <c r="CX60" i="1" s="1"/>
  <c r="DE60" i="1"/>
  <c r="DF60" i="1" s="1"/>
  <c r="DM60" i="1"/>
  <c r="DN60" i="1" s="1"/>
  <c r="DU60" i="1"/>
  <c r="DV60" i="1" s="1"/>
  <c r="EC60" i="1"/>
  <c r="ED60" i="1" s="1"/>
  <c r="CY60" i="1"/>
  <c r="CZ60" i="1" s="1"/>
  <c r="DG60" i="1"/>
  <c r="DH60" i="1" s="1"/>
  <c r="DO60" i="1"/>
  <c r="DP60" i="1" s="1"/>
  <c r="DW60" i="1"/>
  <c r="DX60" i="1" s="1"/>
  <c r="DA60" i="1"/>
  <c r="DB60" i="1" s="1"/>
  <c r="EG60" i="1"/>
  <c r="EH60" i="1" s="1"/>
  <c r="DI60" i="1"/>
  <c r="DJ60" i="1" s="1"/>
  <c r="DQ60" i="1"/>
  <c r="DR60" i="1" s="1"/>
  <c r="DY60" i="1"/>
  <c r="DZ60" i="1" s="1"/>
  <c r="EE60" i="1"/>
  <c r="EF60" i="1" s="1"/>
  <c r="CU56" i="1"/>
  <c r="CV56" i="1" s="1"/>
  <c r="DC56" i="1"/>
  <c r="DD56" i="1" s="1"/>
  <c r="DK56" i="1"/>
  <c r="DL56" i="1" s="1"/>
  <c r="DS56" i="1"/>
  <c r="DT56" i="1" s="1"/>
  <c r="EA56" i="1"/>
  <c r="EB56" i="1" s="1"/>
  <c r="EI56" i="1"/>
  <c r="EJ56" i="1" s="1"/>
  <c r="CW56" i="1"/>
  <c r="CX56" i="1" s="1"/>
  <c r="DE56" i="1"/>
  <c r="DF56" i="1" s="1"/>
  <c r="DM56" i="1"/>
  <c r="DN56" i="1" s="1"/>
  <c r="DU56" i="1"/>
  <c r="DV56" i="1" s="1"/>
  <c r="EC56" i="1"/>
  <c r="ED56" i="1" s="1"/>
  <c r="CY56" i="1"/>
  <c r="CZ56" i="1" s="1"/>
  <c r="DG56" i="1"/>
  <c r="DH56" i="1" s="1"/>
  <c r="DO56" i="1"/>
  <c r="DP56" i="1" s="1"/>
  <c r="DW56" i="1"/>
  <c r="DX56" i="1" s="1"/>
  <c r="EE56" i="1"/>
  <c r="EF56" i="1" s="1"/>
  <c r="DI56" i="1"/>
  <c r="DJ56" i="1" s="1"/>
  <c r="DQ56" i="1"/>
  <c r="DR56" i="1" s="1"/>
  <c r="DY56" i="1"/>
  <c r="DZ56" i="1" s="1"/>
  <c r="DA56" i="1"/>
  <c r="DB56" i="1" s="1"/>
  <c r="EG56" i="1"/>
  <c r="EH56" i="1" s="1"/>
  <c r="CU52" i="1"/>
  <c r="CV52" i="1" s="1"/>
  <c r="DC52" i="1"/>
  <c r="DD52" i="1" s="1"/>
  <c r="DK52" i="1"/>
  <c r="DL52" i="1" s="1"/>
  <c r="DS52" i="1"/>
  <c r="DT52" i="1" s="1"/>
  <c r="EA52" i="1"/>
  <c r="EB52" i="1" s="1"/>
  <c r="EI52" i="1"/>
  <c r="EJ52" i="1" s="1"/>
  <c r="CW52" i="1"/>
  <c r="CX52" i="1" s="1"/>
  <c r="DE52" i="1"/>
  <c r="DF52" i="1" s="1"/>
  <c r="DM52" i="1"/>
  <c r="DN52" i="1" s="1"/>
  <c r="DU52" i="1"/>
  <c r="DV52" i="1" s="1"/>
  <c r="EC52" i="1"/>
  <c r="ED52" i="1" s="1"/>
  <c r="CY52" i="1"/>
  <c r="CZ52" i="1" s="1"/>
  <c r="DG52" i="1"/>
  <c r="DH52" i="1" s="1"/>
  <c r="DO52" i="1"/>
  <c r="DP52" i="1" s="1"/>
  <c r="DW52" i="1"/>
  <c r="DX52" i="1" s="1"/>
  <c r="EE52" i="1"/>
  <c r="EF52" i="1" s="1"/>
  <c r="DQ52" i="1"/>
  <c r="DR52" i="1" s="1"/>
  <c r="DY52" i="1"/>
  <c r="DZ52" i="1" s="1"/>
  <c r="DA52" i="1"/>
  <c r="DB52" i="1" s="1"/>
  <c r="EG52" i="1"/>
  <c r="EH52" i="1" s="1"/>
  <c r="DI52" i="1"/>
  <c r="DJ52" i="1" s="1"/>
  <c r="CU48" i="1"/>
  <c r="CV48" i="1" s="1"/>
  <c r="DC48" i="1"/>
  <c r="DD48" i="1" s="1"/>
  <c r="DK48" i="1"/>
  <c r="DL48" i="1" s="1"/>
  <c r="DS48" i="1"/>
  <c r="DT48" i="1" s="1"/>
  <c r="EA48" i="1"/>
  <c r="EB48" i="1" s="1"/>
  <c r="EI48" i="1"/>
  <c r="EJ48" i="1" s="1"/>
  <c r="CW48" i="1"/>
  <c r="CX48" i="1" s="1"/>
  <c r="DE48" i="1"/>
  <c r="DF48" i="1" s="1"/>
  <c r="DM48" i="1"/>
  <c r="DN48" i="1" s="1"/>
  <c r="DU48" i="1"/>
  <c r="DV48" i="1" s="1"/>
  <c r="EC48" i="1"/>
  <c r="ED48" i="1" s="1"/>
  <c r="CY48" i="1"/>
  <c r="CZ48" i="1" s="1"/>
  <c r="DG48" i="1"/>
  <c r="DH48" i="1" s="1"/>
  <c r="DO48" i="1"/>
  <c r="DP48" i="1" s="1"/>
  <c r="DW48" i="1"/>
  <c r="DX48" i="1" s="1"/>
  <c r="EE48" i="1"/>
  <c r="EF48" i="1" s="1"/>
  <c r="DY48" i="1"/>
  <c r="DZ48" i="1" s="1"/>
  <c r="DA48" i="1"/>
  <c r="DB48" i="1" s="1"/>
  <c r="EG48" i="1"/>
  <c r="EH48" i="1" s="1"/>
  <c r="DI48" i="1"/>
  <c r="DJ48" i="1" s="1"/>
  <c r="DQ48" i="1"/>
  <c r="DR48" i="1" s="1"/>
  <c r="CU44" i="1"/>
  <c r="CV44" i="1" s="1"/>
  <c r="DC44" i="1"/>
  <c r="DD44" i="1" s="1"/>
  <c r="DK44" i="1"/>
  <c r="DL44" i="1" s="1"/>
  <c r="DS44" i="1"/>
  <c r="DT44" i="1" s="1"/>
  <c r="EA44" i="1"/>
  <c r="EB44" i="1" s="1"/>
  <c r="EI44" i="1"/>
  <c r="EJ44" i="1" s="1"/>
  <c r="CW44" i="1"/>
  <c r="CX44" i="1" s="1"/>
  <c r="DE44" i="1"/>
  <c r="DF44" i="1" s="1"/>
  <c r="DM44" i="1"/>
  <c r="DN44" i="1" s="1"/>
  <c r="DU44" i="1"/>
  <c r="DV44" i="1" s="1"/>
  <c r="EC44" i="1"/>
  <c r="ED44" i="1" s="1"/>
  <c r="CY44" i="1"/>
  <c r="CZ44" i="1" s="1"/>
  <c r="DG44" i="1"/>
  <c r="DH44" i="1" s="1"/>
  <c r="DO44" i="1"/>
  <c r="DP44" i="1" s="1"/>
  <c r="DW44" i="1"/>
  <c r="DX44" i="1" s="1"/>
  <c r="EE44" i="1"/>
  <c r="EF44" i="1" s="1"/>
  <c r="DA44" i="1"/>
  <c r="DB44" i="1" s="1"/>
  <c r="EG44" i="1"/>
  <c r="EH44" i="1" s="1"/>
  <c r="DQ44" i="1"/>
  <c r="DR44" i="1" s="1"/>
  <c r="DY44" i="1"/>
  <c r="DZ44" i="1" s="1"/>
  <c r="DI44" i="1"/>
  <c r="DJ44" i="1" s="1"/>
  <c r="CU40" i="1"/>
  <c r="CV40" i="1" s="1"/>
  <c r="DC40" i="1"/>
  <c r="DD40" i="1" s="1"/>
  <c r="DK40" i="1"/>
  <c r="DL40" i="1" s="1"/>
  <c r="DS40" i="1"/>
  <c r="DT40" i="1" s="1"/>
  <c r="EA40" i="1"/>
  <c r="EB40" i="1" s="1"/>
  <c r="EI40" i="1"/>
  <c r="EJ40" i="1" s="1"/>
  <c r="CW40" i="1"/>
  <c r="CX40" i="1" s="1"/>
  <c r="DE40" i="1"/>
  <c r="DF40" i="1" s="1"/>
  <c r="DM40" i="1"/>
  <c r="DN40" i="1" s="1"/>
  <c r="DU40" i="1"/>
  <c r="DV40" i="1" s="1"/>
  <c r="EC40" i="1"/>
  <c r="ED40" i="1" s="1"/>
  <c r="CY40" i="1"/>
  <c r="CZ40" i="1" s="1"/>
  <c r="DG40" i="1"/>
  <c r="DH40" i="1" s="1"/>
  <c r="DO40" i="1"/>
  <c r="DP40" i="1" s="1"/>
  <c r="DW40" i="1"/>
  <c r="DX40" i="1" s="1"/>
  <c r="EE40" i="1"/>
  <c r="EF40" i="1" s="1"/>
  <c r="DI40" i="1"/>
  <c r="DJ40" i="1" s="1"/>
  <c r="DQ40" i="1"/>
  <c r="DR40" i="1" s="1"/>
  <c r="DY40" i="1"/>
  <c r="DZ40" i="1" s="1"/>
  <c r="DA40" i="1"/>
  <c r="DB40" i="1" s="1"/>
  <c r="EG40" i="1"/>
  <c r="EH40" i="1" s="1"/>
  <c r="CU36" i="1"/>
  <c r="CV36" i="1" s="1"/>
  <c r="DC36" i="1"/>
  <c r="DD36" i="1" s="1"/>
  <c r="DK36" i="1"/>
  <c r="DL36" i="1" s="1"/>
  <c r="DS36" i="1"/>
  <c r="DT36" i="1" s="1"/>
  <c r="EA36" i="1"/>
  <c r="EB36" i="1" s="1"/>
  <c r="EI36" i="1"/>
  <c r="EJ36" i="1" s="1"/>
  <c r="CW36" i="1"/>
  <c r="CX36" i="1" s="1"/>
  <c r="DE36" i="1"/>
  <c r="DF36" i="1" s="1"/>
  <c r="DM36" i="1"/>
  <c r="DN36" i="1" s="1"/>
  <c r="DU36" i="1"/>
  <c r="DV36" i="1" s="1"/>
  <c r="EC36" i="1"/>
  <c r="ED36" i="1" s="1"/>
  <c r="CY36" i="1"/>
  <c r="CZ36" i="1" s="1"/>
  <c r="DG36" i="1"/>
  <c r="DH36" i="1" s="1"/>
  <c r="DO36" i="1"/>
  <c r="DP36" i="1" s="1"/>
  <c r="DW36" i="1"/>
  <c r="DX36" i="1" s="1"/>
  <c r="EE36" i="1"/>
  <c r="EF36" i="1" s="1"/>
  <c r="DA36" i="1"/>
  <c r="DB36" i="1" s="1"/>
  <c r="DI36" i="1"/>
  <c r="DJ36" i="1" s="1"/>
  <c r="DQ36" i="1"/>
  <c r="DR36" i="1" s="1"/>
  <c r="DY36" i="1"/>
  <c r="DZ36" i="1" s="1"/>
  <c r="EG36" i="1"/>
  <c r="EH36" i="1" s="1"/>
  <c r="CU32" i="1"/>
  <c r="CV32" i="1" s="1"/>
  <c r="DC32" i="1"/>
  <c r="DD32" i="1" s="1"/>
  <c r="DK32" i="1"/>
  <c r="DL32" i="1" s="1"/>
  <c r="DS32" i="1"/>
  <c r="DT32" i="1" s="1"/>
  <c r="EA32" i="1"/>
  <c r="EB32" i="1" s="1"/>
  <c r="EI32" i="1"/>
  <c r="EJ32" i="1" s="1"/>
  <c r="CW32" i="1"/>
  <c r="CX32" i="1" s="1"/>
  <c r="DE32" i="1"/>
  <c r="DF32" i="1" s="1"/>
  <c r="DM32" i="1"/>
  <c r="DN32" i="1" s="1"/>
  <c r="DU32" i="1"/>
  <c r="DV32" i="1" s="1"/>
  <c r="EC32" i="1"/>
  <c r="ED32" i="1" s="1"/>
  <c r="CY32" i="1"/>
  <c r="CZ32" i="1" s="1"/>
  <c r="DG32" i="1"/>
  <c r="DH32" i="1" s="1"/>
  <c r="DO32" i="1"/>
  <c r="DP32" i="1" s="1"/>
  <c r="DW32" i="1"/>
  <c r="DX32" i="1" s="1"/>
  <c r="EE32" i="1"/>
  <c r="EF32" i="1" s="1"/>
  <c r="DA32" i="1"/>
  <c r="DB32" i="1" s="1"/>
  <c r="DI32" i="1"/>
  <c r="DJ32" i="1" s="1"/>
  <c r="DQ32" i="1"/>
  <c r="DR32" i="1" s="1"/>
  <c r="DY32" i="1"/>
  <c r="DZ32" i="1" s="1"/>
  <c r="EG32" i="1"/>
  <c r="EH32" i="1" s="1"/>
  <c r="CU28" i="1"/>
  <c r="CV28" i="1" s="1"/>
  <c r="DC28" i="1"/>
  <c r="DD28" i="1" s="1"/>
  <c r="DK28" i="1"/>
  <c r="DL28" i="1" s="1"/>
  <c r="DS28" i="1"/>
  <c r="DT28" i="1" s="1"/>
  <c r="EA28" i="1"/>
  <c r="EB28" i="1" s="1"/>
  <c r="EI28" i="1"/>
  <c r="EJ28" i="1" s="1"/>
  <c r="CW28" i="1"/>
  <c r="CX28" i="1" s="1"/>
  <c r="DE28" i="1"/>
  <c r="DF28" i="1" s="1"/>
  <c r="DM28" i="1"/>
  <c r="DN28" i="1" s="1"/>
  <c r="DU28" i="1"/>
  <c r="DV28" i="1" s="1"/>
  <c r="EC28" i="1"/>
  <c r="ED28" i="1" s="1"/>
  <c r="CY28" i="1"/>
  <c r="CZ28" i="1" s="1"/>
  <c r="DG28" i="1"/>
  <c r="DH28" i="1" s="1"/>
  <c r="DO28" i="1"/>
  <c r="DP28" i="1" s="1"/>
  <c r="DW28" i="1"/>
  <c r="DX28" i="1" s="1"/>
  <c r="EE28" i="1"/>
  <c r="EF28" i="1" s="1"/>
  <c r="DA28" i="1"/>
  <c r="DB28" i="1" s="1"/>
  <c r="DI28" i="1"/>
  <c r="DJ28" i="1" s="1"/>
  <c r="DQ28" i="1"/>
  <c r="DR28" i="1" s="1"/>
  <c r="DY28" i="1"/>
  <c r="DZ28" i="1" s="1"/>
  <c r="EG28" i="1"/>
  <c r="EH28" i="1" s="1"/>
  <c r="CU24" i="1"/>
  <c r="CV24" i="1" s="1"/>
  <c r="DC24" i="1"/>
  <c r="DD24" i="1" s="1"/>
  <c r="DK24" i="1"/>
  <c r="DL24" i="1" s="1"/>
  <c r="DS24" i="1"/>
  <c r="DT24" i="1" s="1"/>
  <c r="EA24" i="1"/>
  <c r="EB24" i="1" s="1"/>
  <c r="EI24" i="1"/>
  <c r="EJ24" i="1" s="1"/>
  <c r="CW24" i="1"/>
  <c r="CX24" i="1" s="1"/>
  <c r="DE24" i="1"/>
  <c r="DF24" i="1" s="1"/>
  <c r="DM24" i="1"/>
  <c r="DN24" i="1" s="1"/>
  <c r="DU24" i="1"/>
  <c r="DV24" i="1" s="1"/>
  <c r="EC24" i="1"/>
  <c r="ED24" i="1" s="1"/>
  <c r="CY24" i="1"/>
  <c r="CZ24" i="1" s="1"/>
  <c r="DG24" i="1"/>
  <c r="DH24" i="1" s="1"/>
  <c r="DO24" i="1"/>
  <c r="DP24" i="1" s="1"/>
  <c r="DW24" i="1"/>
  <c r="DX24" i="1" s="1"/>
  <c r="EE24" i="1"/>
  <c r="EF24" i="1" s="1"/>
  <c r="DA24" i="1"/>
  <c r="DB24" i="1" s="1"/>
  <c r="DI24" i="1"/>
  <c r="DJ24" i="1" s="1"/>
  <c r="DQ24" i="1"/>
  <c r="DR24" i="1" s="1"/>
  <c r="DY24" i="1"/>
  <c r="DZ24" i="1" s="1"/>
  <c r="EG24" i="1"/>
  <c r="EH24" i="1" s="1"/>
  <c r="CU20" i="1"/>
  <c r="CV20" i="1" s="1"/>
  <c r="DC20" i="1"/>
  <c r="DD20" i="1" s="1"/>
  <c r="DK20" i="1"/>
  <c r="DL20" i="1" s="1"/>
  <c r="DS20" i="1"/>
  <c r="DT20" i="1" s="1"/>
  <c r="EA20" i="1"/>
  <c r="EB20" i="1" s="1"/>
  <c r="EI20" i="1"/>
  <c r="EJ20" i="1" s="1"/>
  <c r="CW20" i="1"/>
  <c r="CX20" i="1" s="1"/>
  <c r="DE20" i="1"/>
  <c r="DF20" i="1" s="1"/>
  <c r="DM20" i="1"/>
  <c r="DN20" i="1" s="1"/>
  <c r="DU20" i="1"/>
  <c r="DV20" i="1" s="1"/>
  <c r="EC20" i="1"/>
  <c r="ED20" i="1" s="1"/>
  <c r="CY20" i="1"/>
  <c r="CZ20" i="1" s="1"/>
  <c r="DG20" i="1"/>
  <c r="DH20" i="1" s="1"/>
  <c r="DO20" i="1"/>
  <c r="DP20" i="1" s="1"/>
  <c r="DW20" i="1"/>
  <c r="DX20" i="1" s="1"/>
  <c r="EE20" i="1"/>
  <c r="EF20" i="1" s="1"/>
  <c r="DA20" i="1"/>
  <c r="DB20" i="1" s="1"/>
  <c r="DI20" i="1"/>
  <c r="DJ20" i="1" s="1"/>
  <c r="DQ20" i="1"/>
  <c r="DR20" i="1" s="1"/>
  <c r="DY20" i="1"/>
  <c r="DZ20" i="1" s="1"/>
  <c r="EG20" i="1"/>
  <c r="EH20" i="1" s="1"/>
  <c r="CU16" i="1"/>
  <c r="CV16" i="1" s="1"/>
  <c r="DC16" i="1"/>
  <c r="DD16" i="1" s="1"/>
  <c r="DK16" i="1"/>
  <c r="DL16" i="1" s="1"/>
  <c r="DS16" i="1"/>
  <c r="DT16" i="1" s="1"/>
  <c r="EA16" i="1"/>
  <c r="EB16" i="1" s="1"/>
  <c r="EI16" i="1"/>
  <c r="EJ16" i="1" s="1"/>
  <c r="CW16" i="1"/>
  <c r="CX16" i="1" s="1"/>
  <c r="DE16" i="1"/>
  <c r="DF16" i="1" s="1"/>
  <c r="DM16" i="1"/>
  <c r="DN16" i="1" s="1"/>
  <c r="DU16" i="1"/>
  <c r="DV16" i="1" s="1"/>
  <c r="EC16" i="1"/>
  <c r="ED16" i="1" s="1"/>
  <c r="CY16" i="1"/>
  <c r="CZ16" i="1" s="1"/>
  <c r="DG16" i="1"/>
  <c r="DH16" i="1" s="1"/>
  <c r="DO16" i="1"/>
  <c r="DP16" i="1" s="1"/>
  <c r="DW16" i="1"/>
  <c r="DX16" i="1" s="1"/>
  <c r="EE16" i="1"/>
  <c r="EF16" i="1" s="1"/>
  <c r="DA16" i="1"/>
  <c r="DB16" i="1" s="1"/>
  <c r="DI16" i="1"/>
  <c r="DJ16" i="1" s="1"/>
  <c r="DQ16" i="1"/>
  <c r="DR16" i="1" s="1"/>
  <c r="DY16" i="1"/>
  <c r="DZ16" i="1" s="1"/>
  <c r="EG16" i="1"/>
  <c r="EH16" i="1" s="1"/>
  <c r="CU12" i="1"/>
  <c r="CV12" i="1" s="1"/>
  <c r="DC12" i="1"/>
  <c r="DD12" i="1" s="1"/>
  <c r="DK12" i="1"/>
  <c r="DL12" i="1" s="1"/>
  <c r="DS12" i="1"/>
  <c r="DT12" i="1" s="1"/>
  <c r="EA12" i="1"/>
  <c r="EB12" i="1" s="1"/>
  <c r="EI12" i="1"/>
  <c r="EJ12" i="1" s="1"/>
  <c r="CW12" i="1"/>
  <c r="CX12" i="1" s="1"/>
  <c r="DE12" i="1"/>
  <c r="DF12" i="1" s="1"/>
  <c r="DM12" i="1"/>
  <c r="DN12" i="1" s="1"/>
  <c r="DU12" i="1"/>
  <c r="DV12" i="1" s="1"/>
  <c r="EC12" i="1"/>
  <c r="ED12" i="1" s="1"/>
  <c r="CY12" i="1"/>
  <c r="CZ12" i="1" s="1"/>
  <c r="DG12" i="1"/>
  <c r="DH12" i="1" s="1"/>
  <c r="DO12" i="1"/>
  <c r="DP12" i="1" s="1"/>
  <c r="DW12" i="1"/>
  <c r="DX12" i="1" s="1"/>
  <c r="EE12" i="1"/>
  <c r="EF12" i="1" s="1"/>
  <c r="DA12" i="1"/>
  <c r="DB12" i="1" s="1"/>
  <c r="DI12" i="1"/>
  <c r="DJ12" i="1" s="1"/>
  <c r="DQ12" i="1"/>
  <c r="DR12" i="1" s="1"/>
  <c r="DY12" i="1"/>
  <c r="DZ12" i="1" s="1"/>
  <c r="EG12" i="1"/>
  <c r="EH12" i="1" s="1"/>
  <c r="CU8" i="1"/>
  <c r="CV8" i="1" s="1"/>
  <c r="DC8" i="1"/>
  <c r="DD8" i="1" s="1"/>
  <c r="DK8" i="1"/>
  <c r="DL8" i="1" s="1"/>
  <c r="DS8" i="1"/>
  <c r="DT8" i="1" s="1"/>
  <c r="EA8" i="1"/>
  <c r="EB8" i="1" s="1"/>
  <c r="EI8" i="1"/>
  <c r="EJ8" i="1" s="1"/>
  <c r="CW8" i="1"/>
  <c r="CX8" i="1" s="1"/>
  <c r="DE8" i="1"/>
  <c r="DF8" i="1" s="1"/>
  <c r="DM8" i="1"/>
  <c r="DN8" i="1" s="1"/>
  <c r="DU8" i="1"/>
  <c r="DV8" i="1" s="1"/>
  <c r="EC8" i="1"/>
  <c r="ED8" i="1" s="1"/>
  <c r="CY8" i="1"/>
  <c r="CZ8" i="1" s="1"/>
  <c r="DG8" i="1"/>
  <c r="DH8" i="1" s="1"/>
  <c r="DO8" i="1"/>
  <c r="DP8" i="1" s="1"/>
  <c r="DW8" i="1"/>
  <c r="DX8" i="1" s="1"/>
  <c r="EE8" i="1"/>
  <c r="EF8" i="1" s="1"/>
  <c r="DA8" i="1"/>
  <c r="DB8" i="1" s="1"/>
  <c r="DI8" i="1"/>
  <c r="DJ8" i="1" s="1"/>
  <c r="DQ8" i="1"/>
  <c r="DR8" i="1" s="1"/>
  <c r="DY8" i="1"/>
  <c r="DZ8" i="1" s="1"/>
  <c r="EG8" i="1"/>
  <c r="EH8" i="1" s="1"/>
  <c r="CU4" i="1"/>
  <c r="CV4" i="1" s="1"/>
  <c r="DC4" i="1"/>
  <c r="DD4" i="1" s="1"/>
  <c r="DK4" i="1"/>
  <c r="DL4" i="1" s="1"/>
  <c r="DS4" i="1"/>
  <c r="DT4" i="1" s="1"/>
  <c r="EA4" i="1"/>
  <c r="EB4" i="1" s="1"/>
  <c r="EI4" i="1"/>
  <c r="EJ4" i="1" s="1"/>
  <c r="CW4" i="1"/>
  <c r="CX4" i="1" s="1"/>
  <c r="DE4" i="1"/>
  <c r="DF4" i="1" s="1"/>
  <c r="DM4" i="1"/>
  <c r="DN4" i="1" s="1"/>
  <c r="DU4" i="1"/>
  <c r="DV4" i="1" s="1"/>
  <c r="EC4" i="1"/>
  <c r="ED4" i="1" s="1"/>
  <c r="CY4" i="1"/>
  <c r="CZ4" i="1" s="1"/>
  <c r="DG4" i="1"/>
  <c r="DH4" i="1" s="1"/>
  <c r="DO4" i="1"/>
  <c r="DP4" i="1" s="1"/>
  <c r="DW4" i="1"/>
  <c r="DX4" i="1" s="1"/>
  <c r="EE4" i="1"/>
  <c r="EF4" i="1" s="1"/>
  <c r="DA4" i="1"/>
  <c r="DB4" i="1" s="1"/>
  <c r="DI4" i="1"/>
  <c r="DJ4" i="1" s="1"/>
  <c r="DQ4" i="1"/>
  <c r="DR4" i="1" s="1"/>
  <c r="DY4" i="1"/>
  <c r="DZ4" i="1" s="1"/>
  <c r="EG4" i="1"/>
  <c r="EH4" i="1" s="1"/>
  <c r="EK845" i="1"/>
  <c r="EK793" i="1"/>
  <c r="EK761" i="1"/>
  <c r="EK729" i="1"/>
  <c r="EK697" i="1"/>
  <c r="EK849" i="1"/>
  <c r="EK732" i="1"/>
  <c r="EK668" i="1"/>
  <c r="EK871" i="1"/>
  <c r="EK839" i="1"/>
  <c r="EK807" i="1"/>
  <c r="EK775" i="1"/>
  <c r="EK743" i="1"/>
  <c r="EK699" i="1"/>
  <c r="EK809" i="1"/>
  <c r="EK720" i="1"/>
  <c r="EK674" i="1"/>
  <c r="EK669" i="1"/>
  <c r="EK675" i="1"/>
  <c r="EK882" i="1"/>
  <c r="EK850" i="1"/>
  <c r="EK818" i="1"/>
  <c r="EK786" i="1"/>
  <c r="EK754" i="1"/>
  <c r="EK706" i="1"/>
  <c r="EK821" i="1"/>
  <c r="EK781" i="1"/>
  <c r="EK749" i="1"/>
  <c r="EK717" i="1"/>
  <c r="EK881" i="1"/>
  <c r="EK876" i="1"/>
  <c r="EK812" i="1"/>
  <c r="EK660" i="1"/>
  <c r="EK867" i="1"/>
  <c r="EK835" i="1"/>
  <c r="EK803" i="1"/>
  <c r="EK771" i="1"/>
  <c r="EK739" i="1"/>
  <c r="EK853" i="1"/>
  <c r="EK816" i="1"/>
  <c r="EK736" i="1"/>
  <c r="EK688" i="1"/>
  <c r="EK678" i="1"/>
  <c r="EK714" i="1"/>
  <c r="EK673" i="1"/>
  <c r="EK852" i="1"/>
  <c r="EK788" i="1"/>
  <c r="EK692" i="1"/>
  <c r="EK687" i="1"/>
  <c r="EK896" i="1"/>
  <c r="EK832" i="1"/>
  <c r="EK886" i="1"/>
  <c r="EK854" i="1"/>
  <c r="EK814" i="1"/>
  <c r="EK796" i="1"/>
  <c r="EK782" i="1"/>
  <c r="EK750" i="1"/>
  <c r="EK718" i="1"/>
  <c r="EK846" i="1"/>
  <c r="EK848" i="1"/>
  <c r="CT80" i="1" l="1"/>
  <c r="CT416" i="1"/>
  <c r="CT43" i="1"/>
  <c r="CT507" i="1"/>
  <c r="CT224" i="1"/>
  <c r="CT95" i="1"/>
  <c r="CT107" i="1"/>
  <c r="CT75" i="1"/>
  <c r="CT286" i="1"/>
  <c r="CT159" i="1"/>
  <c r="CT503" i="1"/>
  <c r="CT208" i="1"/>
  <c r="CT412" i="1"/>
  <c r="CT612" i="1"/>
  <c r="CT195" i="1"/>
  <c r="CT290" i="1"/>
  <c r="CT199" i="1"/>
  <c r="CT8" i="1"/>
  <c r="CT24" i="1"/>
  <c r="CT32" i="1"/>
  <c r="CT40" i="1"/>
  <c r="CT48" i="1"/>
  <c r="CT88" i="1"/>
  <c r="CT96" i="1"/>
  <c r="CT336" i="1"/>
  <c r="CT368" i="1"/>
  <c r="CT384" i="1"/>
  <c r="CT400" i="1"/>
  <c r="CT444" i="1"/>
  <c r="CT460" i="1"/>
  <c r="CT476" i="1"/>
  <c r="CT492" i="1"/>
  <c r="CT508" i="1"/>
  <c r="CT524" i="1"/>
  <c r="CT540" i="1"/>
  <c r="CT556" i="1"/>
  <c r="CT572" i="1"/>
  <c r="CT588" i="1"/>
  <c r="CT604" i="1"/>
  <c r="CT620" i="1"/>
  <c r="CT636" i="1"/>
  <c r="CT652" i="1"/>
  <c r="CT215" i="1"/>
  <c r="CT235" i="1"/>
  <c r="CT287" i="1"/>
  <c r="CT331" i="1"/>
  <c r="CT375" i="1"/>
  <c r="CT427" i="1"/>
  <c r="CT463" i="1"/>
  <c r="CT555" i="1"/>
  <c r="CT599" i="1"/>
  <c r="CT643" i="1"/>
  <c r="CT5" i="1"/>
  <c r="CT13" i="1"/>
  <c r="CT21" i="1"/>
  <c r="CT29" i="1"/>
  <c r="CT37" i="1"/>
  <c r="CT45" i="1"/>
  <c r="CT53" i="1"/>
  <c r="CT61" i="1"/>
  <c r="CT69" i="1"/>
  <c r="CT77" i="1"/>
  <c r="CT85" i="1"/>
  <c r="CT93" i="1"/>
  <c r="CT101" i="1"/>
  <c r="CT109" i="1"/>
  <c r="CT117" i="1"/>
  <c r="CT125" i="1"/>
  <c r="CT141" i="1"/>
  <c r="CT157" i="1"/>
  <c r="CT173" i="1"/>
  <c r="CT189" i="1"/>
  <c r="CT209" i="1"/>
  <c r="CT225" i="1"/>
  <c r="CT233" i="1"/>
  <c r="CT249" i="1"/>
  <c r="CT265" i="1"/>
  <c r="CT281" i="1"/>
  <c r="CT297" i="1"/>
  <c r="CT313" i="1"/>
  <c r="CT329" i="1"/>
  <c r="CT345" i="1"/>
  <c r="CT361" i="1"/>
  <c r="CT377" i="1"/>
  <c r="CT393" i="1"/>
  <c r="CT409" i="1"/>
  <c r="CT425" i="1"/>
  <c r="CT437" i="1"/>
  <c r="CT453" i="1"/>
  <c r="CT469" i="1"/>
  <c r="CT485" i="1"/>
  <c r="CT501" i="1"/>
  <c r="CT517" i="1"/>
  <c r="CT533" i="1"/>
  <c r="CT549" i="1"/>
  <c r="CT565" i="1"/>
  <c r="CT581" i="1"/>
  <c r="CT597" i="1"/>
  <c r="CT613" i="1"/>
  <c r="CT629" i="1"/>
  <c r="CT645" i="1"/>
  <c r="CT103" i="1"/>
  <c r="CT203" i="1"/>
  <c r="CT231" i="1"/>
  <c r="CT279" i="1"/>
  <c r="CT335" i="1"/>
  <c r="CT383" i="1"/>
  <c r="CT431" i="1"/>
  <c r="CT471" i="1"/>
  <c r="CT523" i="1"/>
  <c r="CT579" i="1"/>
  <c r="CT627" i="1"/>
  <c r="CT10" i="1"/>
  <c r="CT18" i="1"/>
  <c r="CT26" i="1"/>
  <c r="CT34" i="1"/>
  <c r="CT42" i="1"/>
  <c r="CT50" i="1"/>
  <c r="CT58" i="1"/>
  <c r="CT66" i="1"/>
  <c r="CT74" i="1"/>
  <c r="CT82" i="1"/>
  <c r="CT90" i="1"/>
  <c r="CT98" i="1"/>
  <c r="CT106" i="1"/>
  <c r="CT114" i="1"/>
  <c r="CT122" i="1"/>
  <c r="CT134" i="1"/>
  <c r="CT150" i="1"/>
  <c r="CT166" i="1"/>
  <c r="CT182" i="1"/>
  <c r="CT218" i="1"/>
  <c r="CT226" i="1"/>
  <c r="CT242" i="1"/>
  <c r="CT258" i="1"/>
  <c r="CT274" i="1"/>
  <c r="CT306" i="1"/>
  <c r="CT322" i="1"/>
  <c r="CT338" i="1"/>
  <c r="CT354" i="1"/>
  <c r="CT370" i="1"/>
  <c r="CT386" i="1"/>
  <c r="CT402" i="1"/>
  <c r="CT418" i="1"/>
  <c r="CT446" i="1"/>
  <c r="CT462" i="1"/>
  <c r="CT478" i="1"/>
  <c r="CT494" i="1"/>
  <c r="CT510" i="1"/>
  <c r="CT526" i="1"/>
  <c r="CT542" i="1"/>
  <c r="CT558" i="1"/>
  <c r="CT574" i="1"/>
  <c r="CT590" i="1"/>
  <c r="CT606" i="1"/>
  <c r="CT622" i="1"/>
  <c r="CT638" i="1"/>
  <c r="CT654" i="1"/>
  <c r="CT3" i="1"/>
  <c r="CT19" i="1"/>
  <c r="CT67" i="1"/>
  <c r="CT111" i="1"/>
  <c r="CT123" i="1"/>
  <c r="CT135" i="1"/>
  <c r="CT147" i="1"/>
  <c r="CT171" i="1"/>
  <c r="CT227" i="1"/>
  <c r="CT275" i="1"/>
  <c r="CT315" i="1"/>
  <c r="CT367" i="1"/>
  <c r="CT411" i="1"/>
  <c r="CT447" i="1"/>
  <c r="CT491" i="1"/>
  <c r="CT539" i="1"/>
  <c r="CT587" i="1"/>
  <c r="CT635" i="1"/>
  <c r="CT16" i="1"/>
  <c r="CT56" i="1"/>
  <c r="CT64" i="1"/>
  <c r="CT72" i="1"/>
  <c r="CT104" i="1"/>
  <c r="CT112" i="1"/>
  <c r="CT120" i="1"/>
  <c r="CT132" i="1"/>
  <c r="CT148" i="1"/>
  <c r="CT164" i="1"/>
  <c r="CT180" i="1"/>
  <c r="CT196" i="1"/>
  <c r="CT212" i="1"/>
  <c r="CT240" i="1"/>
  <c r="CT256" i="1"/>
  <c r="CT272" i="1"/>
  <c r="CT288" i="1"/>
  <c r="CT304" i="1"/>
  <c r="CT320" i="1"/>
  <c r="CT352" i="1"/>
  <c r="CT128" i="1"/>
  <c r="CT144" i="1"/>
  <c r="CT160" i="1"/>
  <c r="CT176" i="1"/>
  <c r="CT192" i="1"/>
  <c r="CT216" i="1"/>
  <c r="CT236" i="1"/>
  <c r="CT252" i="1"/>
  <c r="CT268" i="1"/>
  <c r="CT284" i="1"/>
  <c r="CT300" i="1"/>
  <c r="CT316" i="1"/>
  <c r="CT332" i="1"/>
  <c r="CT348" i="1"/>
  <c r="CT364" i="1"/>
  <c r="CT380" i="1"/>
  <c r="CT396" i="1"/>
  <c r="CT428" i="1"/>
  <c r="CT440" i="1"/>
  <c r="CT456" i="1"/>
  <c r="CT472" i="1"/>
  <c r="CT488" i="1"/>
  <c r="CT504" i="1"/>
  <c r="CT520" i="1"/>
  <c r="CT536" i="1"/>
  <c r="CT552" i="1"/>
  <c r="CT568" i="1"/>
  <c r="CT584" i="1"/>
  <c r="CT600" i="1"/>
  <c r="CT616" i="1"/>
  <c r="CT632" i="1"/>
  <c r="CT648" i="1"/>
  <c r="CT63" i="1"/>
  <c r="CT83" i="1"/>
  <c r="CT143" i="1"/>
  <c r="CT183" i="1"/>
  <c r="CT207" i="1"/>
  <c r="CT271" i="1"/>
  <c r="CT319" i="1"/>
  <c r="CT363" i="1"/>
  <c r="CT415" i="1"/>
  <c r="CT451" i="1"/>
  <c r="CT495" i="1"/>
  <c r="CT543" i="1"/>
  <c r="CT583" i="1"/>
  <c r="CT631" i="1"/>
  <c r="CT137" i="1"/>
  <c r="CT153" i="1"/>
  <c r="CT169" i="1"/>
  <c r="CT185" i="1"/>
  <c r="CT201" i="1"/>
  <c r="CT221" i="1"/>
  <c r="CT229" i="1"/>
  <c r="CT245" i="1"/>
  <c r="CT261" i="1"/>
  <c r="CT277" i="1"/>
  <c r="CT293" i="1"/>
  <c r="CT309" i="1"/>
  <c r="CT325" i="1"/>
  <c r="CT341" i="1"/>
  <c r="CT357" i="1"/>
  <c r="CT373" i="1"/>
  <c r="CT389" i="1"/>
  <c r="CT405" i="1"/>
  <c r="CT421" i="1"/>
  <c r="CT433" i="1"/>
  <c r="CT449" i="1"/>
  <c r="CT465" i="1"/>
  <c r="CT481" i="1"/>
  <c r="CT497" i="1"/>
  <c r="CT513" i="1"/>
  <c r="CT529" i="1"/>
  <c r="CT545" i="1"/>
  <c r="CT561" i="1"/>
  <c r="CT577" i="1"/>
  <c r="CT593" i="1"/>
  <c r="CT609" i="1"/>
  <c r="CT625" i="1"/>
  <c r="CT641" i="1"/>
  <c r="CT657" i="1"/>
  <c r="CT7" i="1"/>
  <c r="CT23" i="1"/>
  <c r="CT47" i="1"/>
  <c r="CT59" i="1"/>
  <c r="CT91" i="1"/>
  <c r="CT127" i="1"/>
  <c r="CT175" i="1"/>
  <c r="CT267" i="1"/>
  <c r="CT323" i="1"/>
  <c r="CT371" i="1"/>
  <c r="CT419" i="1"/>
  <c r="CT455" i="1"/>
  <c r="CT511" i="1"/>
  <c r="CT559" i="1"/>
  <c r="CT615" i="1"/>
  <c r="CT130" i="1"/>
  <c r="CT146" i="1"/>
  <c r="CT162" i="1"/>
  <c r="CT178" i="1"/>
  <c r="CT190" i="1"/>
  <c r="CT194" i="1"/>
  <c r="CT214" i="1"/>
  <c r="CT238" i="1"/>
  <c r="CT254" i="1"/>
  <c r="CT270" i="1"/>
  <c r="CT302" i="1"/>
  <c r="CT318" i="1"/>
  <c r="CT334" i="1"/>
  <c r="CT350" i="1"/>
  <c r="CT366" i="1"/>
  <c r="CT382" i="1"/>
  <c r="CT398" i="1"/>
  <c r="CT414" i="1"/>
  <c r="CT442" i="1"/>
  <c r="CT458" i="1"/>
  <c r="CT474" i="1"/>
  <c r="CT490" i="1"/>
  <c r="CT506" i="1"/>
  <c r="CT522" i="1"/>
  <c r="CT538" i="1"/>
  <c r="CT554" i="1"/>
  <c r="CT570" i="1"/>
  <c r="CT586" i="1"/>
  <c r="CT602" i="1"/>
  <c r="CT618" i="1"/>
  <c r="CT634" i="1"/>
  <c r="CT650" i="1"/>
  <c r="CT179" i="1"/>
  <c r="CT263" i="1"/>
  <c r="CT303" i="1"/>
  <c r="CT355" i="1"/>
  <c r="CT403" i="1"/>
  <c r="CT435" i="1"/>
  <c r="CT479" i="1"/>
  <c r="CT527" i="1"/>
  <c r="CT571" i="1"/>
  <c r="CT619" i="1"/>
  <c r="CT4" i="1"/>
  <c r="CT12" i="1"/>
  <c r="CT20" i="1"/>
  <c r="CT28" i="1"/>
  <c r="CT36" i="1"/>
  <c r="CT44" i="1"/>
  <c r="CT52" i="1"/>
  <c r="CT60" i="1"/>
  <c r="CT68" i="1"/>
  <c r="CT76" i="1"/>
  <c r="CT84" i="1"/>
  <c r="CT92" i="1"/>
  <c r="CT100" i="1"/>
  <c r="CT108" i="1"/>
  <c r="CT116" i="1"/>
  <c r="CT124" i="1"/>
  <c r="CT140" i="1"/>
  <c r="CT156" i="1"/>
  <c r="CT172" i="1"/>
  <c r="CT188" i="1"/>
  <c r="CT204" i="1"/>
  <c r="CT220" i="1"/>
  <c r="CT232" i="1"/>
  <c r="CT248" i="1"/>
  <c r="CT264" i="1"/>
  <c r="CT280" i="1"/>
  <c r="CT296" i="1"/>
  <c r="CT312" i="1"/>
  <c r="CT328" i="1"/>
  <c r="CT344" i="1"/>
  <c r="CT360" i="1"/>
  <c r="CT376" i="1"/>
  <c r="CT392" i="1"/>
  <c r="CT408" i="1"/>
  <c r="CT424" i="1"/>
  <c r="CT432" i="1"/>
  <c r="CT436" i="1"/>
  <c r="CT452" i="1"/>
  <c r="CT468" i="1"/>
  <c r="CT484" i="1"/>
  <c r="CT500" i="1"/>
  <c r="CT516" i="1"/>
  <c r="CT532" i="1"/>
  <c r="CT548" i="1"/>
  <c r="CT564" i="1"/>
  <c r="CT580" i="1"/>
  <c r="CT596" i="1"/>
  <c r="CT628" i="1"/>
  <c r="CT644" i="1"/>
  <c r="CT2" i="1"/>
  <c r="CT55" i="1"/>
  <c r="CT71" i="1"/>
  <c r="CT119" i="1"/>
  <c r="CT131" i="1"/>
  <c r="CT155" i="1"/>
  <c r="CT167" i="1"/>
  <c r="CT259" i="1"/>
  <c r="CT307" i="1"/>
  <c r="CT351" i="1"/>
  <c r="CT399" i="1"/>
  <c r="CT439" i="1"/>
  <c r="CT483" i="1"/>
  <c r="CT531" i="1"/>
  <c r="CT575" i="1"/>
  <c r="CT623" i="1"/>
  <c r="CT9" i="1"/>
  <c r="CT17" i="1"/>
  <c r="CT25" i="1"/>
  <c r="CT33" i="1"/>
  <c r="CT41" i="1"/>
  <c r="CT49" i="1"/>
  <c r="CT57" i="1"/>
  <c r="CT65" i="1"/>
  <c r="CT73" i="1"/>
  <c r="CT81" i="1"/>
  <c r="CT89" i="1"/>
  <c r="CT97" i="1"/>
  <c r="CT105" i="1"/>
  <c r="CT113" i="1"/>
  <c r="CT121" i="1"/>
  <c r="CT133" i="1"/>
  <c r="CT149" i="1"/>
  <c r="CT165" i="1"/>
  <c r="CT181" i="1"/>
  <c r="CT197" i="1"/>
  <c r="CT217" i="1"/>
  <c r="CT241" i="1"/>
  <c r="CT257" i="1"/>
  <c r="CT273" i="1"/>
  <c r="CT289" i="1"/>
  <c r="CT305" i="1"/>
  <c r="CT321" i="1"/>
  <c r="CT337" i="1"/>
  <c r="CT353" i="1"/>
  <c r="CT369" i="1"/>
  <c r="CT385" i="1"/>
  <c r="CT401" i="1"/>
  <c r="CT417" i="1"/>
  <c r="CT445" i="1"/>
  <c r="CT461" i="1"/>
  <c r="CT477" i="1"/>
  <c r="CT493" i="1"/>
  <c r="CT509" i="1"/>
  <c r="CT525" i="1"/>
  <c r="CT541" i="1"/>
  <c r="CT557" i="1"/>
  <c r="CT573" i="1"/>
  <c r="CT589" i="1"/>
  <c r="CT605" i="1"/>
  <c r="CT621" i="1"/>
  <c r="CT637" i="1"/>
  <c r="CT653" i="1"/>
  <c r="CT139" i="1"/>
  <c r="CT151" i="1"/>
  <c r="CT163" i="1"/>
  <c r="CT187" i="1"/>
  <c r="CT219" i="1"/>
  <c r="CT255" i="1"/>
  <c r="CT311" i="1"/>
  <c r="CT359" i="1"/>
  <c r="CT407" i="1"/>
  <c r="CT443" i="1"/>
  <c r="CT499" i="1"/>
  <c r="CT547" i="1"/>
  <c r="CT603" i="1"/>
  <c r="CT651" i="1"/>
  <c r="CT6" i="1"/>
  <c r="CT14" i="1"/>
  <c r="CT22" i="1"/>
  <c r="CT30" i="1"/>
  <c r="CT38" i="1"/>
  <c r="CT46" i="1"/>
  <c r="CT54" i="1"/>
  <c r="CT62" i="1"/>
  <c r="CT70" i="1"/>
  <c r="CT78" i="1"/>
  <c r="CT86" i="1"/>
  <c r="CT94" i="1"/>
  <c r="CT102" i="1"/>
  <c r="CT110" i="1"/>
  <c r="CT118" i="1"/>
  <c r="CT126" i="1"/>
  <c r="CT142" i="1"/>
  <c r="CT158" i="1"/>
  <c r="CT174" i="1"/>
  <c r="CT210" i="1"/>
  <c r="CT234" i="1"/>
  <c r="CT250" i="1"/>
  <c r="CT266" i="1"/>
  <c r="CT282" i="1"/>
  <c r="CT298" i="1"/>
  <c r="CT314" i="1"/>
  <c r="CT330" i="1"/>
  <c r="CT346" i="1"/>
  <c r="CT362" i="1"/>
  <c r="CT378" i="1"/>
  <c r="CT394" i="1"/>
  <c r="CT410" i="1"/>
  <c r="CT426" i="1"/>
  <c r="CT438" i="1"/>
  <c r="CT454" i="1"/>
  <c r="CT470" i="1"/>
  <c r="CT486" i="1"/>
  <c r="CT502" i="1"/>
  <c r="CT518" i="1"/>
  <c r="CT534" i="1"/>
  <c r="CT550" i="1"/>
  <c r="CT566" i="1"/>
  <c r="CT582" i="1"/>
  <c r="CT598" i="1"/>
  <c r="CT614" i="1"/>
  <c r="CT630" i="1"/>
  <c r="CT646" i="1"/>
  <c r="CT11" i="1"/>
  <c r="CT27" i="1"/>
  <c r="CT51" i="1"/>
  <c r="CT79" i="1"/>
  <c r="CT99" i="1"/>
  <c r="CT211" i="1"/>
  <c r="CT251" i="1"/>
  <c r="CT291" i="1"/>
  <c r="CT343" i="1"/>
  <c r="CT391" i="1"/>
  <c r="CT467" i="1"/>
  <c r="CT515" i="1"/>
  <c r="CT563" i="1"/>
  <c r="CT607" i="1"/>
  <c r="CT659" i="1"/>
  <c r="CT136" i="1"/>
  <c r="CT152" i="1"/>
  <c r="CT168" i="1"/>
  <c r="CT184" i="1"/>
  <c r="CT200" i="1"/>
  <c r="CT228" i="1"/>
  <c r="CT244" i="1"/>
  <c r="CT260" i="1"/>
  <c r="CT276" i="1"/>
  <c r="CT292" i="1"/>
  <c r="CT308" i="1"/>
  <c r="CT324" i="1"/>
  <c r="CT340" i="1"/>
  <c r="CT356" i="1"/>
  <c r="CT372" i="1"/>
  <c r="CT388" i="1"/>
  <c r="CT404" i="1"/>
  <c r="CT420" i="1"/>
  <c r="CT448" i="1"/>
  <c r="CT464" i="1"/>
  <c r="CT480" i="1"/>
  <c r="CT496" i="1"/>
  <c r="CT512" i="1"/>
  <c r="CT528" i="1"/>
  <c r="CT544" i="1"/>
  <c r="CT560" i="1"/>
  <c r="CT576" i="1"/>
  <c r="CT592" i="1"/>
  <c r="CT608" i="1"/>
  <c r="CT624" i="1"/>
  <c r="CT640" i="1"/>
  <c r="CT656" i="1"/>
  <c r="CT31" i="1"/>
  <c r="CT223" i="1"/>
  <c r="CT247" i="1"/>
  <c r="CT299" i="1"/>
  <c r="CT339" i="1"/>
  <c r="CT387" i="1"/>
  <c r="CT475" i="1"/>
  <c r="CT519" i="1"/>
  <c r="CT567" i="1"/>
  <c r="CT611" i="1"/>
  <c r="CT655" i="1"/>
  <c r="CT129" i="1"/>
  <c r="CT145" i="1"/>
  <c r="CT161" i="1"/>
  <c r="CT177" i="1"/>
  <c r="CT193" i="1"/>
  <c r="CT205" i="1"/>
  <c r="CT213" i="1"/>
  <c r="CT237" i="1"/>
  <c r="CT253" i="1"/>
  <c r="CT269" i="1"/>
  <c r="CT285" i="1"/>
  <c r="CT301" i="1"/>
  <c r="CT317" i="1"/>
  <c r="CT333" i="1"/>
  <c r="CT349" i="1"/>
  <c r="CT365" i="1"/>
  <c r="CT381" i="1"/>
  <c r="CT397" i="1"/>
  <c r="CT413" i="1"/>
  <c r="CT429" i="1"/>
  <c r="CT441" i="1"/>
  <c r="CT457" i="1"/>
  <c r="CT473" i="1"/>
  <c r="CT489" i="1"/>
  <c r="CT505" i="1"/>
  <c r="CT521" i="1"/>
  <c r="CT537" i="1"/>
  <c r="CT553" i="1"/>
  <c r="CT569" i="1"/>
  <c r="CT585" i="1"/>
  <c r="CT601" i="1"/>
  <c r="CT617" i="1"/>
  <c r="CT633" i="1"/>
  <c r="CT649" i="1"/>
  <c r="CT15" i="1"/>
  <c r="CT35" i="1"/>
  <c r="CT115" i="1"/>
  <c r="CT243" i="1"/>
  <c r="CT295" i="1"/>
  <c r="CT347" i="1"/>
  <c r="CT395" i="1"/>
  <c r="CT487" i="1"/>
  <c r="CT535" i="1"/>
  <c r="CT591" i="1"/>
  <c r="CT639" i="1"/>
  <c r="CT138" i="1"/>
  <c r="CT154" i="1"/>
  <c r="CT170" i="1"/>
  <c r="CT186" i="1"/>
  <c r="CT198" i="1"/>
  <c r="CT202" i="1"/>
  <c r="CT206" i="1"/>
  <c r="CT222" i="1"/>
  <c r="CT230" i="1"/>
  <c r="CT246" i="1"/>
  <c r="CT262" i="1"/>
  <c r="CT278" i="1"/>
  <c r="CT294" i="1"/>
  <c r="CT310" i="1"/>
  <c r="CT326" i="1"/>
  <c r="CT342" i="1"/>
  <c r="CT358" i="1"/>
  <c r="CT374" i="1"/>
  <c r="CT390" i="1"/>
  <c r="CT406" i="1"/>
  <c r="CT422" i="1"/>
  <c r="CT430" i="1"/>
  <c r="CT434" i="1"/>
  <c r="CT450" i="1"/>
  <c r="CT466" i="1"/>
  <c r="CT482" i="1"/>
  <c r="CT498" i="1"/>
  <c r="CT514" i="1"/>
  <c r="CT530" i="1"/>
  <c r="CT546" i="1"/>
  <c r="CT562" i="1"/>
  <c r="CT578" i="1"/>
  <c r="CT594" i="1"/>
  <c r="CT610" i="1"/>
  <c r="CT626" i="1"/>
  <c r="CT642" i="1"/>
  <c r="CT658" i="1"/>
  <c r="CT39" i="1"/>
  <c r="CT87" i="1"/>
  <c r="CT191" i="1"/>
  <c r="CT239" i="1"/>
  <c r="CT283" i="1"/>
  <c r="CT327" i="1"/>
  <c r="CT379" i="1"/>
  <c r="CT423" i="1"/>
  <c r="CT459" i="1"/>
  <c r="CT551" i="1"/>
  <c r="CT595" i="1"/>
  <c r="CT647" i="1"/>
  <c r="EK647" i="1" l="1"/>
  <c r="EK239" i="1"/>
  <c r="EK530" i="1"/>
  <c r="EK294" i="1"/>
  <c r="EK31" i="1"/>
  <c r="EK79" i="1"/>
  <c r="EK412" i="1"/>
  <c r="EK290" i="1"/>
  <c r="EK423" i="1"/>
  <c r="EK358" i="1"/>
  <c r="EK198" i="1"/>
  <c r="EK649" i="1"/>
  <c r="EK397" i="1"/>
  <c r="EK145" i="1"/>
  <c r="EK339" i="1"/>
  <c r="EK544" i="1"/>
  <c r="EK340" i="1"/>
  <c r="EK136" i="1"/>
  <c r="EK291" i="1"/>
  <c r="EK518" i="1"/>
  <c r="EK330" i="1"/>
  <c r="EK86" i="1"/>
  <c r="EK407" i="1"/>
  <c r="EK541" i="1"/>
  <c r="EK273" i="1"/>
  <c r="EK97" i="1"/>
  <c r="EK439" i="1"/>
  <c r="EK564" i="1"/>
  <c r="EK328" i="1"/>
  <c r="EK100" i="1"/>
  <c r="EK4" i="1"/>
  <c r="EK570" i="1"/>
  <c r="EK366" i="1"/>
  <c r="EK559" i="1"/>
  <c r="EK127" i="1"/>
  <c r="EK497" i="1"/>
  <c r="EK245" i="1"/>
  <c r="EK451" i="1"/>
  <c r="EK552" i="1"/>
  <c r="EK348" i="1"/>
  <c r="EK304" i="1"/>
  <c r="EK56" i="1"/>
  <c r="EK111" i="1"/>
  <c r="EK462" i="1"/>
  <c r="EK242" i="1"/>
  <c r="EK50" i="1"/>
  <c r="EK103" i="1"/>
  <c r="EK469" i="1"/>
  <c r="EK225" i="1"/>
  <c r="EK45" i="1"/>
  <c r="EK331" i="1"/>
  <c r="EK460" i="1"/>
  <c r="EK8" i="1"/>
  <c r="EK595" i="1"/>
  <c r="EK578" i="1"/>
  <c r="EK342" i="1"/>
  <c r="EK639" i="1"/>
  <c r="EK633" i="1"/>
  <c r="EK381" i="1"/>
  <c r="EK129" i="1"/>
  <c r="EK592" i="1"/>
  <c r="EK324" i="1"/>
  <c r="EK659" i="1"/>
  <c r="EK630" i="1"/>
  <c r="EK438" i="1"/>
  <c r="EK250" i="1"/>
  <c r="EK78" i="1"/>
  <c r="EK46" i="1"/>
  <c r="EK14" i="1"/>
  <c r="EK547" i="1"/>
  <c r="EK359" i="1"/>
  <c r="EK187" i="1"/>
  <c r="EK653" i="1"/>
  <c r="EK589" i="1"/>
  <c r="EK525" i="1"/>
  <c r="EK461" i="1"/>
  <c r="EK385" i="1"/>
  <c r="EK321" i="1"/>
  <c r="EK257" i="1"/>
  <c r="EK181" i="1"/>
  <c r="EK121" i="1"/>
  <c r="EK89" i="1"/>
  <c r="EK57" i="1"/>
  <c r="EK25" i="1"/>
  <c r="EK575" i="1"/>
  <c r="EK399" i="1"/>
  <c r="EK167" i="1"/>
  <c r="EK71" i="1"/>
  <c r="EK628" i="1"/>
  <c r="EK548" i="1"/>
  <c r="EK484" i="1"/>
  <c r="EK432" i="1"/>
  <c r="EK376" i="1"/>
  <c r="EK312" i="1"/>
  <c r="EK248" i="1"/>
  <c r="EK188" i="1"/>
  <c r="EK124" i="1"/>
  <c r="EK92" i="1"/>
  <c r="EK60" i="1"/>
  <c r="EK28" i="1"/>
  <c r="EK619" i="1"/>
  <c r="EK435" i="1"/>
  <c r="EK263" i="1"/>
  <c r="EK618" i="1"/>
  <c r="EK554" i="1"/>
  <c r="EK490" i="1"/>
  <c r="EK414" i="1"/>
  <c r="EK350" i="1"/>
  <c r="EK270" i="1"/>
  <c r="EK194" i="1"/>
  <c r="EK146" i="1"/>
  <c r="EK511" i="1"/>
  <c r="EK323" i="1"/>
  <c r="EK91" i="1"/>
  <c r="EK7" i="1"/>
  <c r="EK609" i="1"/>
  <c r="EK545" i="1"/>
  <c r="EK481" i="1"/>
  <c r="EK421" i="1"/>
  <c r="EK357" i="1"/>
  <c r="EK293" i="1"/>
  <c r="EK229" i="1"/>
  <c r="EK169" i="1"/>
  <c r="EK583" i="1"/>
  <c r="EK415" i="1"/>
  <c r="EK207" i="1"/>
  <c r="EK63" i="1"/>
  <c r="EK600" i="1"/>
  <c r="EK536" i="1"/>
  <c r="EK472" i="1"/>
  <c r="EK396" i="1"/>
  <c r="EK332" i="1"/>
  <c r="EK268" i="1"/>
  <c r="EK192" i="1"/>
  <c r="EK128" i="1"/>
  <c r="EK288" i="1"/>
  <c r="EK212" i="1"/>
  <c r="EK148" i="1"/>
  <c r="EK104" i="1"/>
  <c r="EK16" i="1"/>
  <c r="EK491" i="1"/>
  <c r="EK315" i="1"/>
  <c r="EK147" i="1"/>
  <c r="EK67" i="1"/>
  <c r="EK638" i="1"/>
  <c r="EK574" i="1"/>
  <c r="EK510" i="1"/>
  <c r="EK446" i="1"/>
  <c r="EK370" i="1"/>
  <c r="EK306" i="1"/>
  <c r="EK226" i="1"/>
  <c r="EK150" i="1"/>
  <c r="EK106" i="1"/>
  <c r="EK74" i="1"/>
  <c r="EK42" i="1"/>
  <c r="EK10" i="1"/>
  <c r="EK471" i="1"/>
  <c r="EK279" i="1"/>
  <c r="EK645" i="1"/>
  <c r="EK581" i="1"/>
  <c r="EK517" i="1"/>
  <c r="EK453" i="1"/>
  <c r="EK393" i="1"/>
  <c r="EK329" i="1"/>
  <c r="EK265" i="1"/>
  <c r="EK209" i="1"/>
  <c r="EK141" i="1"/>
  <c r="EK101" i="1"/>
  <c r="EK69" i="1"/>
  <c r="EK37" i="1"/>
  <c r="EK5" i="1"/>
  <c r="EK463" i="1"/>
  <c r="EK287" i="1"/>
  <c r="EK636" i="1"/>
  <c r="EK572" i="1"/>
  <c r="EK508" i="1"/>
  <c r="EK444" i="1"/>
  <c r="EK336" i="1"/>
  <c r="EK40" i="1"/>
  <c r="EK507" i="1"/>
  <c r="EK503" i="1"/>
  <c r="EK138" i="1"/>
  <c r="EK243" i="1"/>
  <c r="EK457" i="1"/>
  <c r="EK205" i="1"/>
  <c r="EK567" i="1"/>
  <c r="EK608" i="1"/>
  <c r="EK404" i="1"/>
  <c r="EK200" i="1"/>
  <c r="EK515" i="1"/>
  <c r="EK646" i="1"/>
  <c r="EK394" i="1"/>
  <c r="EK118" i="1"/>
  <c r="EK603" i="1"/>
  <c r="EK139" i="1"/>
  <c r="EK401" i="1"/>
  <c r="EK133" i="1"/>
  <c r="EK33" i="1"/>
  <c r="EK119" i="1"/>
  <c r="EK436" i="1"/>
  <c r="EK204" i="1"/>
  <c r="EK68" i="1"/>
  <c r="EK303" i="1"/>
  <c r="EK442" i="1"/>
  <c r="EK214" i="1"/>
  <c r="EK625" i="1"/>
  <c r="EK433" i="1"/>
  <c r="EK185" i="1"/>
  <c r="EK83" i="1"/>
  <c r="EK428" i="1"/>
  <c r="EK216" i="1"/>
  <c r="EK164" i="1"/>
  <c r="EK367" i="1"/>
  <c r="EK590" i="1"/>
  <c r="EK322" i="1"/>
  <c r="EK114" i="1"/>
  <c r="EK523" i="1"/>
  <c r="EK533" i="1"/>
  <c r="EK345" i="1"/>
  <c r="EK77" i="1"/>
  <c r="EK555" i="1"/>
  <c r="EK524" i="1"/>
  <c r="EK48" i="1"/>
  <c r="EK191" i="1"/>
  <c r="EK450" i="1"/>
  <c r="EK222" i="1"/>
  <c r="EK115" i="1"/>
  <c r="EK441" i="1"/>
  <c r="EK253" i="1"/>
  <c r="EK299" i="1"/>
  <c r="EK464" i="1"/>
  <c r="EK260" i="1"/>
  <c r="EK251" i="1"/>
  <c r="EK566" i="1"/>
  <c r="EK378" i="1"/>
  <c r="EK110" i="1"/>
  <c r="EK87" i="1"/>
  <c r="EK562" i="1"/>
  <c r="EK390" i="1"/>
  <c r="EK262" i="1"/>
  <c r="EK591" i="1"/>
  <c r="EK617" i="1"/>
  <c r="EK429" i="1"/>
  <c r="EK237" i="1"/>
  <c r="EK475" i="1"/>
  <c r="EK576" i="1"/>
  <c r="EK448" i="1"/>
  <c r="EK244" i="1"/>
  <c r="EK391" i="1"/>
  <c r="EK27" i="1"/>
  <c r="EK486" i="1"/>
  <c r="EK362" i="1"/>
  <c r="EK102" i="1"/>
  <c r="EK6" i="1"/>
  <c r="EK163" i="1"/>
  <c r="EK224" i="1"/>
  <c r="EK208" i="1"/>
  <c r="EK509" i="1"/>
  <c r="EK305" i="1"/>
  <c r="EK113" i="1"/>
  <c r="EK531" i="1"/>
  <c r="EK155" i="1"/>
  <c r="EK532" i="1"/>
  <c r="EK296" i="1"/>
  <c r="EK232" i="1"/>
  <c r="EK116" i="1"/>
  <c r="EK84" i="1"/>
  <c r="EK52" i="1"/>
  <c r="EK20" i="1"/>
  <c r="EK571" i="1"/>
  <c r="EK403" i="1"/>
  <c r="EK179" i="1"/>
  <c r="EK602" i="1"/>
  <c r="EK538" i="1"/>
  <c r="EK474" i="1"/>
  <c r="EK398" i="1"/>
  <c r="EK334" i="1"/>
  <c r="EK254" i="1"/>
  <c r="EK190" i="1"/>
  <c r="EK130" i="1"/>
  <c r="EK455" i="1"/>
  <c r="EK267" i="1"/>
  <c r="EK59" i="1"/>
  <c r="EK657" i="1"/>
  <c r="EK593" i="1"/>
  <c r="EK529" i="1"/>
  <c r="EK465" i="1"/>
  <c r="EK405" i="1"/>
  <c r="EK341" i="1"/>
  <c r="EK277" i="1"/>
  <c r="EK221" i="1"/>
  <c r="EK153" i="1"/>
  <c r="EK543" i="1"/>
  <c r="EK363" i="1"/>
  <c r="EK183" i="1"/>
  <c r="EK648" i="1"/>
  <c r="EK584" i="1"/>
  <c r="EK520" i="1"/>
  <c r="EK456" i="1"/>
  <c r="EK380" i="1"/>
  <c r="EK316" i="1"/>
  <c r="EK252" i="1"/>
  <c r="EK176" i="1"/>
  <c r="EK352" i="1"/>
  <c r="EK272" i="1"/>
  <c r="EK196" i="1"/>
  <c r="EK132" i="1"/>
  <c r="EK72" i="1"/>
  <c r="EK635" i="1"/>
  <c r="EK447" i="1"/>
  <c r="EK275" i="1"/>
  <c r="EK135" i="1"/>
  <c r="EK19" i="1"/>
  <c r="EK622" i="1"/>
  <c r="EK558" i="1"/>
  <c r="EK494" i="1"/>
  <c r="EK418" i="1"/>
  <c r="EK354" i="1"/>
  <c r="EK274" i="1"/>
  <c r="EK218" i="1"/>
  <c r="EK134" i="1"/>
  <c r="EK98" i="1"/>
  <c r="EK66" i="1"/>
  <c r="EK34" i="1"/>
  <c r="EK627" i="1"/>
  <c r="EK431" i="1"/>
  <c r="EK231" i="1"/>
  <c r="EK629" i="1"/>
  <c r="EK565" i="1"/>
  <c r="EK501" i="1"/>
  <c r="EK437" i="1"/>
  <c r="EK377" i="1"/>
  <c r="EK313" i="1"/>
  <c r="EK249" i="1"/>
  <c r="EK189" i="1"/>
  <c r="EK125" i="1"/>
  <c r="EK93" i="1"/>
  <c r="EK61" i="1"/>
  <c r="EK29" i="1"/>
  <c r="EK643" i="1"/>
  <c r="EK427" i="1"/>
  <c r="EK235" i="1"/>
  <c r="EK620" i="1"/>
  <c r="EK556" i="1"/>
  <c r="EK492" i="1"/>
  <c r="EK400" i="1"/>
  <c r="EK96" i="1"/>
  <c r="EK32" i="1"/>
  <c r="EK416" i="1"/>
  <c r="EK195" i="1"/>
  <c r="EK159" i="1"/>
  <c r="EK658" i="1"/>
  <c r="EK594" i="1"/>
  <c r="EK466" i="1"/>
  <c r="EK422" i="1"/>
  <c r="EK230" i="1"/>
  <c r="EK487" i="1"/>
  <c r="EK585" i="1"/>
  <c r="EK521" i="1"/>
  <c r="EK333" i="1"/>
  <c r="EK269" i="1"/>
  <c r="EK480" i="1"/>
  <c r="EK276" i="1"/>
  <c r="EK582" i="1"/>
  <c r="EK454" i="1"/>
  <c r="EK266" i="1"/>
  <c r="EK174" i="1"/>
  <c r="EK54" i="1"/>
  <c r="EK22" i="1"/>
  <c r="EK219" i="1"/>
  <c r="EK605" i="1"/>
  <c r="EK477" i="1"/>
  <c r="EK337" i="1"/>
  <c r="EK197" i="1"/>
  <c r="EK65" i="1"/>
  <c r="EK623" i="1"/>
  <c r="EK259" i="1"/>
  <c r="EK644" i="1"/>
  <c r="EK500" i="1"/>
  <c r="EK392" i="1"/>
  <c r="EK264" i="1"/>
  <c r="EK140" i="1"/>
  <c r="EK36" i="1"/>
  <c r="EK479" i="1"/>
  <c r="EK634" i="1"/>
  <c r="EK506" i="1"/>
  <c r="EK302" i="1"/>
  <c r="EK162" i="1"/>
  <c r="EK371" i="1"/>
  <c r="EK23" i="1"/>
  <c r="EK561" i="1"/>
  <c r="EK373" i="1"/>
  <c r="EK309" i="1"/>
  <c r="EK631" i="1"/>
  <c r="EK271" i="1"/>
  <c r="EK616" i="1"/>
  <c r="EK488" i="1"/>
  <c r="EK284" i="1"/>
  <c r="EK144" i="1"/>
  <c r="EK240" i="1"/>
  <c r="EK112" i="1"/>
  <c r="EK539" i="1"/>
  <c r="EK171" i="1"/>
  <c r="EK654" i="1"/>
  <c r="EK526" i="1"/>
  <c r="EK386" i="1"/>
  <c r="EK166" i="1"/>
  <c r="EK82" i="1"/>
  <c r="EK18" i="1"/>
  <c r="EK335" i="1"/>
  <c r="EK597" i="1"/>
  <c r="EK409" i="1"/>
  <c r="EK281" i="1"/>
  <c r="EK157" i="1"/>
  <c r="EK109" i="1"/>
  <c r="EK13" i="1"/>
  <c r="EK652" i="1"/>
  <c r="EK588" i="1"/>
  <c r="EK368" i="1"/>
  <c r="EK199" i="1"/>
  <c r="EK379" i="1"/>
  <c r="EK642" i="1"/>
  <c r="EK514" i="1"/>
  <c r="EK406" i="1"/>
  <c r="EK278" i="1"/>
  <c r="EK186" i="1"/>
  <c r="EK395" i="1"/>
  <c r="EK569" i="1"/>
  <c r="EK505" i="1"/>
  <c r="EK317" i="1"/>
  <c r="EK193" i="1"/>
  <c r="EK519" i="1"/>
  <c r="EK656" i="1"/>
  <c r="EK528" i="1"/>
  <c r="EK388" i="1"/>
  <c r="EK184" i="1"/>
  <c r="EK467" i="1"/>
  <c r="EK51" i="1"/>
  <c r="EK502" i="1"/>
  <c r="EK314" i="1"/>
  <c r="EK158" i="1"/>
  <c r="EK551" i="1"/>
  <c r="EK327" i="1"/>
  <c r="EK626" i="1"/>
  <c r="EK498" i="1"/>
  <c r="EK434" i="1"/>
  <c r="EK326" i="1"/>
  <c r="EK206" i="1"/>
  <c r="EK170" i="1"/>
  <c r="EK347" i="1"/>
  <c r="EK35" i="1"/>
  <c r="EK553" i="1"/>
  <c r="EK489" i="1"/>
  <c r="EK365" i="1"/>
  <c r="EK301" i="1"/>
  <c r="EK177" i="1"/>
  <c r="EK655" i="1"/>
  <c r="EK247" i="1"/>
  <c r="EK640" i="1"/>
  <c r="EK512" i="1"/>
  <c r="EK372" i="1"/>
  <c r="EK308" i="1"/>
  <c r="EK168" i="1"/>
  <c r="EK607" i="1"/>
  <c r="EK211" i="1"/>
  <c r="EK614" i="1"/>
  <c r="EK550" i="1"/>
  <c r="EK426" i="1"/>
  <c r="EK298" i="1"/>
  <c r="EK234" i="1"/>
  <c r="EK142" i="1"/>
  <c r="EK70" i="1"/>
  <c r="EK38" i="1"/>
  <c r="EK499" i="1"/>
  <c r="EK311" i="1"/>
  <c r="EK637" i="1"/>
  <c r="EK573" i="1"/>
  <c r="EK445" i="1"/>
  <c r="EK369" i="1"/>
  <c r="EK241" i="1"/>
  <c r="EK165" i="1"/>
  <c r="EK81" i="1"/>
  <c r="EK49" i="1"/>
  <c r="EK17" i="1"/>
  <c r="EK351" i="1"/>
  <c r="EK55" i="1"/>
  <c r="EK596" i="1"/>
  <c r="EK468" i="1"/>
  <c r="EK424" i="1"/>
  <c r="EK360" i="1"/>
  <c r="EK172" i="1"/>
  <c r="EK459" i="1"/>
  <c r="EK283" i="1"/>
  <c r="EK39" i="1"/>
  <c r="EK610" i="1"/>
  <c r="EK546" i="1"/>
  <c r="EK482" i="1"/>
  <c r="EK430" i="1"/>
  <c r="EK374" i="1"/>
  <c r="EK310" i="1"/>
  <c r="EK246" i="1"/>
  <c r="EK202" i="1"/>
  <c r="EK154" i="1"/>
  <c r="EK535" i="1"/>
  <c r="EK295" i="1"/>
  <c r="EK15" i="1"/>
  <c r="EK601" i="1"/>
  <c r="EK537" i="1"/>
  <c r="EK473" i="1"/>
  <c r="EK413" i="1"/>
  <c r="EK349" i="1"/>
  <c r="EK285" i="1"/>
  <c r="EK213" i="1"/>
  <c r="EK161" i="1"/>
  <c r="EK611" i="1"/>
  <c r="EK387" i="1"/>
  <c r="EK223" i="1"/>
  <c r="EK624" i="1"/>
  <c r="EK560" i="1"/>
  <c r="EK496" i="1"/>
  <c r="EK420" i="1"/>
  <c r="EK356" i="1"/>
  <c r="EK292" i="1"/>
  <c r="EK228" i="1"/>
  <c r="EK152" i="1"/>
  <c r="EK563" i="1"/>
  <c r="EK343" i="1"/>
  <c r="EK99" i="1"/>
  <c r="EK11" i="1"/>
  <c r="EK598" i="1"/>
  <c r="EK534" i="1"/>
  <c r="EK470" i="1"/>
  <c r="EK410" i="1"/>
  <c r="EK346" i="1"/>
  <c r="EK282" i="1"/>
  <c r="EK210" i="1"/>
  <c r="EK126" i="1"/>
  <c r="EK94" i="1"/>
  <c r="EK62" i="1"/>
  <c r="EK30" i="1"/>
  <c r="EK651" i="1"/>
  <c r="EK443" i="1"/>
  <c r="EK255" i="1"/>
  <c r="EK151" i="1"/>
  <c r="EK621" i="1"/>
  <c r="EK557" i="1"/>
  <c r="EK493" i="1"/>
  <c r="EK417" i="1"/>
  <c r="EK353" i="1"/>
  <c r="EK289" i="1"/>
  <c r="EK217" i="1"/>
  <c r="EK149" i="1"/>
  <c r="EK105" i="1"/>
  <c r="EK73" i="1"/>
  <c r="EK41" i="1"/>
  <c r="EK9" i="1"/>
  <c r="EK483" i="1"/>
  <c r="EK307" i="1"/>
  <c r="EK131" i="1"/>
  <c r="EK2" i="1"/>
  <c r="EK580" i="1"/>
  <c r="EK516" i="1"/>
  <c r="EK452" i="1"/>
  <c r="EK408" i="1"/>
  <c r="EK344" i="1"/>
  <c r="EK280" i="1"/>
  <c r="EK220" i="1"/>
  <c r="EK156" i="1"/>
  <c r="EK108" i="1"/>
  <c r="EK76" i="1"/>
  <c r="EK43" i="1"/>
  <c r="EK95" i="1"/>
  <c r="EK107" i="1"/>
  <c r="EK44" i="1"/>
  <c r="EK75" i="1"/>
  <c r="EK12" i="1"/>
  <c r="EK527" i="1"/>
  <c r="EK355" i="1"/>
  <c r="EK650" i="1"/>
  <c r="EK586" i="1"/>
  <c r="EK522" i="1"/>
  <c r="EK458" i="1"/>
  <c r="EK382" i="1"/>
  <c r="EK318" i="1"/>
  <c r="EK238" i="1"/>
  <c r="EK178" i="1"/>
  <c r="EK615" i="1"/>
  <c r="EK419" i="1"/>
  <c r="EK175" i="1"/>
  <c r="EK47" i="1"/>
  <c r="EK641" i="1"/>
  <c r="EK577" i="1"/>
  <c r="EK513" i="1"/>
  <c r="EK449" i="1"/>
  <c r="EK389" i="1"/>
  <c r="EK325" i="1"/>
  <c r="EK261" i="1"/>
  <c r="EK201" i="1"/>
  <c r="EK137" i="1"/>
  <c r="EK495" i="1"/>
  <c r="EK319" i="1"/>
  <c r="EK143" i="1"/>
  <c r="EK632" i="1"/>
  <c r="EK568" i="1"/>
  <c r="EK504" i="1"/>
  <c r="EK440" i="1"/>
  <c r="EK364" i="1"/>
  <c r="EK300" i="1"/>
  <c r="EK236" i="1"/>
  <c r="EK160" i="1"/>
  <c r="EK320" i="1"/>
  <c r="EK256" i="1"/>
  <c r="EK180" i="1"/>
  <c r="EK120" i="1"/>
  <c r="EK64" i="1"/>
  <c r="EK587" i="1"/>
  <c r="EK411" i="1"/>
  <c r="EK227" i="1"/>
  <c r="EK123" i="1"/>
  <c r="EK3" i="1"/>
  <c r="EK606" i="1"/>
  <c r="EK542" i="1"/>
  <c r="EK478" i="1"/>
  <c r="EK402" i="1"/>
  <c r="EK338" i="1"/>
  <c r="EK258" i="1"/>
  <c r="EK182" i="1"/>
  <c r="EK122" i="1"/>
  <c r="EK90" i="1"/>
  <c r="EK58" i="1"/>
  <c r="EK26" i="1"/>
  <c r="EK579" i="1"/>
  <c r="EK383" i="1"/>
  <c r="EK203" i="1"/>
  <c r="EK613" i="1"/>
  <c r="EK549" i="1"/>
  <c r="EK485" i="1"/>
  <c r="EK425" i="1"/>
  <c r="EK361" i="1"/>
  <c r="EK297" i="1"/>
  <c r="EK233" i="1"/>
  <c r="EK173" i="1"/>
  <c r="EK117" i="1"/>
  <c r="EK85" i="1"/>
  <c r="EK53" i="1"/>
  <c r="EK21" i="1"/>
  <c r="EK599" i="1"/>
  <c r="EK375" i="1"/>
  <c r="EK215" i="1"/>
  <c r="EK604" i="1"/>
  <c r="EK540" i="1"/>
  <c r="EK476" i="1"/>
  <c r="EK384" i="1"/>
  <c r="EK88" i="1"/>
  <c r="EK24" i="1"/>
  <c r="EK80" i="1"/>
  <c r="EK612" i="1"/>
  <c r="EK286" i="1"/>
</calcChain>
</file>

<file path=xl/sharedStrings.xml><?xml version="1.0" encoding="utf-8"?>
<sst xmlns="http://schemas.openxmlformats.org/spreadsheetml/2006/main" count="81813" uniqueCount="1427">
  <si>
    <t>acc</t>
  </si>
  <si>
    <t>accuracy</t>
  </si>
  <si>
    <t>average_response_time</t>
  </si>
  <si>
    <t>avg_rt</t>
  </si>
  <si>
    <t>background</t>
  </si>
  <si>
    <t>canvas_backend</t>
  </si>
  <si>
    <t>clock_backend</t>
  </si>
  <si>
    <t>color_backend</t>
  </si>
  <si>
    <t>compensation</t>
  </si>
  <si>
    <t>coordinates</t>
  </si>
  <si>
    <t>correct</t>
  </si>
  <si>
    <t>correct_consigne_carte</t>
  </si>
  <si>
    <t>correct_consigne_placer_points</t>
  </si>
  <si>
    <t>correct_consignes_de_la_phase_d_apprentissage</t>
  </si>
  <si>
    <t>correct_keyboard_response</t>
  </si>
  <si>
    <t>correct_map</t>
  </si>
  <si>
    <t>correct_mouse_response</t>
  </si>
  <si>
    <t>correct_response</t>
  </si>
  <si>
    <t>count_Consigne_de_la_phase_test</t>
  </si>
  <si>
    <t>count_Feedback</t>
  </si>
  <si>
    <t>count_General_loop</t>
  </si>
  <si>
    <t>count_Lieu_1</t>
  </si>
  <si>
    <t>count_SOA</t>
  </si>
  <si>
    <t>count_attribution_valeurs</t>
  </si>
  <si>
    <t>count_blank</t>
  </si>
  <si>
    <t>count_blank_map</t>
  </si>
  <si>
    <t>count_bye</t>
  </si>
  <si>
    <t>count_consigne</t>
  </si>
  <si>
    <t>count_consigne_carte</t>
  </si>
  <si>
    <t>count_consigne_placer_points</t>
  </si>
  <si>
    <t>count_consignes_de_la_phase_d_apprentissage</t>
  </si>
  <si>
    <t>count_experiment</t>
  </si>
  <si>
    <t>count_fixation_dot</t>
  </si>
  <si>
    <t>count_general_sequence</t>
  </si>
  <si>
    <t>count_initialisation_nbr_correct</t>
  </si>
  <si>
    <t>count_initialisation_variable</t>
  </si>
  <si>
    <t>count_keyboard_response</t>
  </si>
  <si>
    <t>count_lieu_2</t>
  </si>
  <si>
    <t>count_logger</t>
  </si>
  <si>
    <t>count_loop_learning</t>
  </si>
  <si>
    <t>count_loop_test</t>
  </si>
  <si>
    <t>count_map</t>
  </si>
  <si>
    <t>count_mouse_response</t>
  </si>
  <si>
    <t>count_new_sampler</t>
  </si>
  <si>
    <t>count_nombre_de_clics_corrects</t>
  </si>
  <si>
    <t>count_reset_acc</t>
  </si>
  <si>
    <t>count_response_sketchpad</t>
  </si>
  <si>
    <t>count_sequence</t>
  </si>
  <si>
    <t>count_sequence_test</t>
  </si>
  <si>
    <t>count_test_loop</t>
  </si>
  <si>
    <t>cursor_roi</t>
  </si>
  <si>
    <t>cursor_x</t>
  </si>
  <si>
    <t>cursor_y</t>
  </si>
  <si>
    <t>datetime</t>
  </si>
  <si>
    <t>description</t>
  </si>
  <si>
    <t>disable_garbage_collection</t>
  </si>
  <si>
    <t>distance</t>
  </si>
  <si>
    <t>drapeau</t>
  </si>
  <si>
    <t>empty_column</t>
  </si>
  <si>
    <t>experiment_file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</si>
  <si>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</si>
  <si>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</si>
  <si>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</si>
  <si>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</si>
  <si>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</si>
  <si>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</si>
  <si>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</si>
  <si>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</si>
  <si>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fullscreen</t>
  </si>
  <si>
    <t>height</t>
  </si>
  <si>
    <t>keyboard_backend</t>
  </si>
  <si>
    <t>landmark</t>
  </si>
  <si>
    <t>lieu_1</t>
  </si>
  <si>
    <t>lieu_2</t>
  </si>
  <si>
    <t>live_row</t>
  </si>
  <si>
    <t>live_row_General_loop</t>
  </si>
  <si>
    <t>live_row_loop_learning</t>
  </si>
  <si>
    <t>live_row_loop_test</t>
  </si>
  <si>
    <t>logfile</t>
  </si>
  <si>
    <t>mouse_backend</t>
  </si>
  <si>
    <t>nombre_correct</t>
  </si>
  <si>
    <t>nondrapeau</t>
  </si>
  <si>
    <t>opensesame_codename</t>
  </si>
  <si>
    <t>opensesame_version</t>
  </si>
  <si>
    <t>paire</t>
  </si>
  <si>
    <t>repeat_cycle</t>
  </si>
  <si>
    <t>response</t>
  </si>
  <si>
    <t>response_Consigne_de_la_phase_test</t>
  </si>
  <si>
    <t>response_Feedback</t>
  </si>
  <si>
    <t>response_consigne_carte</t>
  </si>
  <si>
    <t>response_consigne_placer_points</t>
  </si>
  <si>
    <t>response_consignes_de_la_phase_d_apprentissage</t>
  </si>
  <si>
    <t>response_keyboard_response</t>
  </si>
  <si>
    <t>response_map</t>
  </si>
  <si>
    <t>response_mouse_response</t>
  </si>
  <si>
    <t>response_time</t>
  </si>
  <si>
    <t>response_time_Consigne_de_la_phase_test</t>
  </si>
  <si>
    <t>response_time_Feedback</t>
  </si>
  <si>
    <t>response_time_consigne_carte</t>
  </si>
  <si>
    <t>response_time_consigne_placer_points</t>
  </si>
  <si>
    <t>response_time_consignes_de_la_phase_d_apprentissage</t>
  </si>
  <si>
    <t>response_time_keyboard_response</t>
  </si>
  <si>
    <t>response_time_map</t>
  </si>
  <si>
    <t>response_time_mouse_response</t>
  </si>
  <si>
    <t>round_decimals</t>
  </si>
  <si>
    <t>sampler_backend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</si>
  <si>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</si>
  <si>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</si>
  <si>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</si>
  <si>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</si>
  <si>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</si>
  <si>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</si>
  <si>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</si>
  <si>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time_Consigne_de_la_phase_test</t>
  </si>
  <si>
    <t>time_Feedback</t>
  </si>
  <si>
    <t>time_General_loop</t>
  </si>
  <si>
    <t>time_Lieu_1</t>
  </si>
  <si>
    <t>time_SOA</t>
  </si>
  <si>
    <t>time_attribution_valeurs</t>
  </si>
  <si>
    <t>time_blank</t>
  </si>
  <si>
    <t>time_blank_map</t>
  </si>
  <si>
    <t>time_bye</t>
  </si>
  <si>
    <t>time_consigne</t>
  </si>
  <si>
    <t>time_consigne_carte</t>
  </si>
  <si>
    <t>time_consigne_placer_points</t>
  </si>
  <si>
    <t>time_consignes_de_la_phase_d_apprentissage</t>
  </si>
  <si>
    <t>time_experiment</t>
  </si>
  <si>
    <t>time_fixation_dot</t>
  </si>
  <si>
    <t>time_general_sequence</t>
  </si>
  <si>
    <t>time_initialisation_nbr_correct</t>
  </si>
  <si>
    <t>time_initialisation_variable</t>
  </si>
  <si>
    <t>time_keyboard_response</t>
  </si>
  <si>
    <t>time_lieu_2</t>
  </si>
  <si>
    <t>time_logger</t>
  </si>
  <si>
    <t>time_loop_learning</t>
  </si>
  <si>
    <t>time_loop_test</t>
  </si>
  <si>
    <t>time_map</t>
  </si>
  <si>
    <t>time_mouse_response</t>
  </si>
  <si>
    <t>time_new_sampler</t>
  </si>
  <si>
    <t>time_nombre_de_clics_corrects</t>
  </si>
  <si>
    <t>time_reset_acc</t>
  </si>
  <si>
    <t>time_response_sketchpad</t>
  </si>
  <si>
    <t>time_sequence</t>
  </si>
  <si>
    <t>time_sequence_test</t>
  </si>
  <si>
    <t>time_test_loop</t>
  </si>
  <si>
    <t>title</t>
  </si>
  <si>
    <t>total_correct</t>
  </si>
  <si>
    <t>total_response_time</t>
  </si>
  <si>
    <t>total_responses</t>
  </si>
  <si>
    <t>type</t>
  </si>
  <si>
    <t>uniform_coordinates</t>
  </si>
  <si>
    <t>width</t>
  </si>
  <si>
    <t>x</t>
  </si>
  <si>
    <t>y</t>
  </si>
  <si>
    <t>undefined</t>
  </si>
  <si>
    <t>#ffffff</t>
  </si>
  <si>
    <t>legacy</t>
  </si>
  <si>
    <t>uniform</t>
  </si>
  <si>
    <t>NA</t>
  </si>
  <si>
    <t>stim0</t>
  </si>
  <si>
    <t>Mon Nov 13 19:32:55 2023</t>
  </si>
  <si>
    <t>The main experiment item</t>
  </si>
  <si>
    <t>/Users/rouxhugo/Downloads</t>
  </si>
  <si>
    <t>mono</t>
  </si>
  <si>
    <t>no</t>
  </si>
  <si>
    <t>#000000</t>
  </si>
  <si>
    <t>yes</t>
  </si>
  <si>
    <t>hutte</t>
  </si>
  <si>
    <t>Melodramatic Milgram</t>
  </si>
  <si>
    <t>space</t>
  </si>
  <si>
    <t>experiment</t>
  </si>
  <si>
    <t>even</t>
  </si>
  <si>
    <t>kosslyn_1978</t>
  </si>
  <si>
    <t>lac</t>
  </si>
  <si>
    <t>rocher</t>
  </si>
  <si>
    <t>arbre</t>
  </si>
  <si>
    <t>puits</t>
  </si>
  <si>
    <t>herbe</t>
  </si>
  <si>
    <t>sable</t>
  </si>
  <si>
    <t>q</t>
  </si>
  <si>
    <t>Herbe</t>
  </si>
  <si>
    <t>Rocher</t>
  </si>
  <si>
    <t>possible</t>
  </si>
  <si>
    <t>m</t>
  </si>
  <si>
    <t>Epouventail</t>
  </si>
  <si>
    <t>impossible</t>
  </si>
  <si>
    <t>Lac</t>
  </si>
  <si>
    <t>pont</t>
  </si>
  <si>
    <t>Arbre</t>
  </si>
  <si>
    <t>Hutte</t>
  </si>
  <si>
    <t>Ruisseau</t>
  </si>
  <si>
    <t>phare</t>
  </si>
  <si>
    <t>Grange</t>
  </si>
  <si>
    <t>Sable</t>
  </si>
  <si>
    <t>Feu de camp</t>
  </si>
  <si>
    <t>Colline</t>
  </si>
  <si>
    <t>Sat Nov 11 13:54:54 2023</t>
  </si>
  <si>
    <t>C:\Users\melai\Downloads</t>
  </si>
  <si>
    <t>return</t>
  </si>
  <si>
    <t>odd</t>
  </si>
  <si>
    <t>C:/Users/melai/Downloads</t>
  </si>
  <si>
    <t>Mon Nov 13 19:26:48 2023</t>
  </si>
  <si>
    <t>Mon Nov 13 20:09:07 2023</t>
  </si>
  <si>
    <t>right</t>
  </si>
  <si>
    <t>puit</t>
  </si>
  <si>
    <t>caps lock</t>
  </si>
  <si>
    <t>Mon Nov 13 21:46:27 2023</t>
  </si>
  <si>
    <t>C:/Users/Rania/Downloads</t>
  </si>
  <si>
    <t>right shift</t>
  </si>
  <si>
    <t>n</t>
  </si>
  <si>
    <t>Tue Nov 14 14:26:36 2023</t>
  </si>
  <si>
    <t>/Users/safajouini/Downloads</t>
  </si>
  <si>
    <t>essais</t>
  </si>
  <si>
    <t>phase</t>
  </si>
  <si>
    <t>training</t>
  </si>
  <si>
    <t>Row Labels</t>
  </si>
  <si>
    <t>Grand Total</t>
  </si>
  <si>
    <t>Sum of correct</t>
  </si>
  <si>
    <t>Count of essais</t>
  </si>
  <si>
    <t>Nbr_tentatives</t>
  </si>
  <si>
    <t>Tx_RC</t>
  </si>
  <si>
    <t>Average of response_time</t>
  </si>
  <si>
    <t>kosslyn_1978 (1),osexp</t>
  </si>
  <si>
    <t>C:/Users/Rania/Downloads/subject-1,csv</t>
  </si>
  <si>
    <t>4,0,5</t>
  </si>
  <si>
    <t>kosslyn_1978-3,osexp</t>
  </si>
  <si>
    <t>/Users/safajouini/Downloads/subject-3,csv</t>
  </si>
  <si>
    <t>4,0,1</t>
  </si>
  <si>
    <t>kosslyn_1978_final,osexp</t>
  </si>
  <si>
    <t>C:/Users/jeann/OneDrive/Bureau/MIASHS L3/Semestre 5/Cognition, cognition sociale et ing√©nierie (L, Brunel)/Projet</t>
  </si>
  <si>
    <t>C:/Users/jeann/OneDrive/Bureau/MIASHS L3/Semestre 5/Cognition, cognition sociale et ing√©nierie (L, Brunel)/Projet/subject-0,csv</t>
  </si>
  <si>
    <t>C:/Users/melai/OneDrive/Bureaublad/Cours L3 Miashs/Sciences cognitives L3/sujets/subject-1,csv</t>
  </si>
  <si>
    <t>C:/Users/melai/OneDrive/Bureaublad/Cours L3 Miashs/Sciences cognitives L3/sujets/subject-2,csv</t>
  </si>
  <si>
    <t>kosslyn_1978 (2),osexp</t>
  </si>
  <si>
    <t>/Users/rouxhugo/Desktop/subject-0,csv</t>
  </si>
  <si>
    <t>Tps_moyen/tentative</t>
  </si>
  <si>
    <t>Column Labels</t>
  </si>
  <si>
    <t>test</t>
  </si>
  <si>
    <t>Distance</t>
  </si>
  <si>
    <t>Rt</t>
  </si>
  <si>
    <t>rt</t>
  </si>
  <si>
    <t>r</t>
  </si>
  <si>
    <t>-73.0</t>
  </si>
  <si>
    <t>199.0</t>
  </si>
  <si>
    <t>Mon Nov 13 16:25:33 2023</t>
  </si>
  <si>
    <t>kosslyn_1978.osexp</t>
  </si>
  <si>
    <t>/Users/melissabehlouli/Downloads</t>
  </si>
  <si>
    <t>/Users/melissabehlouli/Documents/chamss/subject-1.csv</t>
  </si>
  <si>
    <t>4.0.1</t>
  </si>
  <si>
    <t>16255.0</t>
  </si>
  <si>
    <t>-5.0</t>
  </si>
  <si>
    <t>186.0</t>
  </si>
  <si>
    <t>20489.0</t>
  </si>
  <si>
    <t>-12.0</t>
  </si>
  <si>
    <t>-313.0</t>
  </si>
  <si>
    <t>28492.0</t>
  </si>
  <si>
    <t>-121.0</t>
  </si>
  <si>
    <t>198.0</t>
  </si>
  <si>
    <t>35104.0</t>
  </si>
  <si>
    <t>-112.0</t>
  </si>
  <si>
    <t>152.0</t>
  </si>
  <si>
    <t>36772.0</t>
  </si>
  <si>
    <t>261.0</t>
  </si>
  <si>
    <t>183.0</t>
  </si>
  <si>
    <t>38937.0</t>
  </si>
  <si>
    <t>-117.0</t>
  </si>
  <si>
    <t>-109.0</t>
  </si>
  <si>
    <t>54032.0</t>
  </si>
  <si>
    <t>-111.0</t>
  </si>
  <si>
    <t>-133.0</t>
  </si>
  <si>
    <t>1229.0</t>
  </si>
  <si>
    <t>207.0</t>
  </si>
  <si>
    <t>221.0</t>
  </si>
  <si>
    <t>3045.0</t>
  </si>
  <si>
    <t>-165.0</t>
  </si>
  <si>
    <t>226.0</t>
  </si>
  <si>
    <t>5278.0</t>
  </si>
  <si>
    <t>-185.0</t>
  </si>
  <si>
    <t>156.0</t>
  </si>
  <si>
    <t>7709.0</t>
  </si>
  <si>
    <t>-116.0</t>
  </si>
  <si>
    <t>114.0</t>
  </si>
  <si>
    <t>11920.0</t>
  </si>
  <si>
    <t>-1.0</t>
  </si>
  <si>
    <t>-317.0</t>
  </si>
  <si>
    <t>13290.0</t>
  </si>
  <si>
    <t>-68.0</t>
  </si>
  <si>
    <t>18010.0</t>
  </si>
  <si>
    <t>-88.0</t>
  </si>
  <si>
    <t>142.0</t>
  </si>
  <si>
    <t>5324.0</t>
  </si>
  <si>
    <t>-51.0</t>
  </si>
  <si>
    <t>205.0</t>
  </si>
  <si>
    <t>6944.0</t>
  </si>
  <si>
    <t>1.0</t>
  </si>
  <si>
    <t>-323.0</t>
  </si>
  <si>
    <t>7962.0</t>
  </si>
  <si>
    <t>-204.0</t>
  </si>
  <si>
    <t>167.0</t>
  </si>
  <si>
    <t>10800.0</t>
  </si>
  <si>
    <t>153.0</t>
  </si>
  <si>
    <t>279.0</t>
  </si>
  <si>
    <t>13390.0</t>
  </si>
  <si>
    <t>-166.0</t>
  </si>
  <si>
    <t>-103.0</t>
  </si>
  <si>
    <t>17314.0</t>
  </si>
  <si>
    <t>-158.0</t>
  </si>
  <si>
    <t>258.0</t>
  </si>
  <si>
    <t>21459.0</t>
  </si>
  <si>
    <t>-70.0</t>
  </si>
  <si>
    <t>129.0</t>
  </si>
  <si>
    <t>11859.0</t>
  </si>
  <si>
    <t>-155.0</t>
  </si>
  <si>
    <t>263.0</t>
  </si>
  <si>
    <t>16496.0</t>
  </si>
  <si>
    <t>151.0</t>
  </si>
  <si>
    <t>281.0</t>
  </si>
  <si>
    <t>19331.0</t>
  </si>
  <si>
    <t>-170.0</t>
  </si>
  <si>
    <t>-98.0</t>
  </si>
  <si>
    <t>26783.0</t>
  </si>
  <si>
    <t>28727.0</t>
  </si>
  <si>
    <t>-239.0</t>
  </si>
  <si>
    <t>174.0</t>
  </si>
  <si>
    <t>32870.0</t>
  </si>
  <si>
    <t>-316.0</t>
  </si>
  <si>
    <t>36425.0</t>
  </si>
  <si>
    <t>-49.0</t>
  </si>
  <si>
    <t>178.0</t>
  </si>
  <si>
    <t>2028.0</t>
  </si>
  <si>
    <t>-13.0</t>
  </si>
  <si>
    <t>-315.0</t>
  </si>
  <si>
    <t>3332.0</t>
  </si>
  <si>
    <t>-178.0</t>
  </si>
  <si>
    <t>-107.0</t>
  </si>
  <si>
    <t>5555.0</t>
  </si>
  <si>
    <t>147.0</t>
  </si>
  <si>
    <t>275.0</t>
  </si>
  <si>
    <t>7179.0</t>
  </si>
  <si>
    <t>172.0</t>
  </si>
  <si>
    <t>8563.0</t>
  </si>
  <si>
    <t>-264.0</t>
  </si>
  <si>
    <t>9392.0</t>
  </si>
  <si>
    <t>265.0</t>
  </si>
  <si>
    <t>10908.0</t>
  </si>
  <si>
    <t>6565.0</t>
  </si>
  <si>
    <t>7614.0</t>
  </si>
  <si>
    <t>8484.0</t>
  </si>
  <si>
    <t>9403.0</t>
  </si>
  <si>
    <t>10418.0</t>
  </si>
  <si>
    <t>11273.0</t>
  </si>
  <si>
    <t>11781.0</t>
  </si>
  <si>
    <t>12532.0</t>
  </si>
  <si>
    <t>13293.0</t>
  </si>
  <si>
    <t>14169.0</t>
  </si>
  <si>
    <t>14531.0</t>
  </si>
  <si>
    <t>15167.0</t>
  </si>
  <si>
    <t>15891.0</t>
  </si>
  <si>
    <t>16668.0</t>
  </si>
  <si>
    <t>17353.0</t>
  </si>
  <si>
    <t>17933.0</t>
  </si>
  <si>
    <t>18412.0</t>
  </si>
  <si>
    <t>19068.0</t>
  </si>
  <si>
    <t>21666.0</t>
  </si>
  <si>
    <t>29407.0</t>
  </si>
  <si>
    <t>29735.0</t>
  </si>
  <si>
    <t>30534.0</t>
  </si>
  <si>
    <t>31346.0</t>
  </si>
  <si>
    <t>69.0</t>
  </si>
  <si>
    <t>31415.0</t>
  </si>
  <si>
    <t>31679.0</t>
  </si>
  <si>
    <t>34822.0</t>
  </si>
  <si>
    <t>35336.0</t>
  </si>
  <si>
    <t>41266.0</t>
  </si>
  <si>
    <t>42070.0</t>
  </si>
  <si>
    <t>180.0</t>
  </si>
  <si>
    <t>42250.0</t>
  </si>
  <si>
    <t>43003.0</t>
  </si>
  <si>
    <t>43610.0</t>
  </si>
  <si>
    <t>44719.0</t>
  </si>
  <si>
    <t>45476.0</t>
  </si>
  <si>
    <t>47481.0</t>
  </si>
  <si>
    <t>48744.0</t>
  </si>
  <si>
    <t>49500.0</t>
  </si>
  <si>
    <t>50086.0</t>
  </si>
  <si>
    <t>50282.0</t>
  </si>
  <si>
    <t>52167.0</t>
  </si>
  <si>
    <t>53037.0</t>
  </si>
  <si>
    <t>56539.0</t>
  </si>
  <si>
    <t>57365.0</t>
  </si>
  <si>
    <t>58619.0</t>
  </si>
  <si>
    <t>59125.0</t>
  </si>
  <si>
    <t>60110.0</t>
  </si>
  <si>
    <t>60886.0</t>
  </si>
  <si>
    <t>61262.0</t>
  </si>
  <si>
    <t>62492.0</t>
  </si>
  <si>
    <t>63522.0</t>
  </si>
  <si>
    <t>64411.0</t>
  </si>
  <si>
    <t>64564.0</t>
  </si>
  <si>
    <t>65051.0</t>
  </si>
  <si>
    <t>65349.0</t>
  </si>
  <si>
    <t>65815.0</t>
  </si>
  <si>
    <t>66427.0</t>
  </si>
  <si>
    <t>68349.0</t>
  </si>
  <si>
    <t>69789.0</t>
  </si>
  <si>
    <t>69969.0</t>
  </si>
  <si>
    <t>70724.0</t>
  </si>
  <si>
    <t>71619.0</t>
  </si>
  <si>
    <t>72004.0</t>
  </si>
  <si>
    <t>72380.0</t>
  </si>
  <si>
    <t>73308.0</t>
  </si>
  <si>
    <t>74043.0</t>
  </si>
  <si>
    <t>74145.0</t>
  </si>
  <si>
    <t>75044.0</t>
  </si>
  <si>
    <t>75824.0</t>
  </si>
  <si>
    <t>76917.0</t>
  </si>
  <si>
    <t>78030.0</t>
  </si>
  <si>
    <t>78688.0</t>
  </si>
  <si>
    <t>79425.0</t>
  </si>
  <si>
    <t>79914.0</t>
  </si>
  <si>
    <t>80665.0</t>
  </si>
  <si>
    <t>81064.0</t>
  </si>
  <si>
    <t>81545.0</t>
  </si>
  <si>
    <t>82373.0</t>
  </si>
  <si>
    <t>761855.0</t>
  </si>
  <si>
    <t>764901.0</t>
  </si>
  <si>
    <t>801331.0</t>
  </si>
  <si>
    <t>808099.0</t>
  </si>
  <si>
    <t>808929.0</t>
  </si>
  <si>
    <t>814968.0</t>
  </si>
  <si>
    <t>815357.0</t>
  </si>
  <si>
    <t>-180.0</t>
  </si>
  <si>
    <t>Mon Nov 13 17:17:21 2023</t>
  </si>
  <si>
    <t>/Users/melissabehlouli/Documents/chamss/subject-2.csv</t>
  </si>
  <si>
    <t>3233.0</t>
  </si>
  <si>
    <t>-259.0</t>
  </si>
  <si>
    <t>184.0</t>
  </si>
  <si>
    <t>7396.0</t>
  </si>
  <si>
    <t>159.0</t>
  </si>
  <si>
    <t>286.0</t>
  </si>
  <si>
    <t>9367.0</t>
  </si>
  <si>
    <t>14809.0</t>
  </si>
  <si>
    <t>-231.0</t>
  </si>
  <si>
    <t>18294.0</t>
  </si>
  <si>
    <t>-52.0</t>
  </si>
  <si>
    <t>181.0</t>
  </si>
  <si>
    <t>19273.0</t>
  </si>
  <si>
    <t>-189.0</t>
  </si>
  <si>
    <t>266.0</t>
  </si>
  <si>
    <t>22906.0</t>
  </si>
  <si>
    <t>-105.0</t>
  </si>
  <si>
    <t>6961.0</t>
  </si>
  <si>
    <t>8293.0</t>
  </si>
  <si>
    <t>267.0</t>
  </si>
  <si>
    <t>9259.0</t>
  </si>
  <si>
    <t>170.0</t>
  </si>
  <si>
    <t>11097.0</t>
  </si>
  <si>
    <t>163.0</t>
  </si>
  <si>
    <t>284.0</t>
  </si>
  <si>
    <t>12806.0</t>
  </si>
  <si>
    <t>-11.0</t>
  </si>
  <si>
    <t>-304.0</t>
  </si>
  <si>
    <t>14459.0</t>
  </si>
  <si>
    <t>-260.0</t>
  </si>
  <si>
    <t>171.0</t>
  </si>
  <si>
    <t>16622.0</t>
  </si>
  <si>
    <t>-201.0</t>
  </si>
  <si>
    <t>262.0</t>
  </si>
  <si>
    <t>3846.0</t>
  </si>
  <si>
    <t>-113.0</t>
  </si>
  <si>
    <t>173.0</t>
  </si>
  <si>
    <t>6110.0</t>
  </si>
  <si>
    <t>-265.0</t>
  </si>
  <si>
    <t>185.0</t>
  </si>
  <si>
    <t>7464.0</t>
  </si>
  <si>
    <t>162.0</t>
  </si>
  <si>
    <t>283.0</t>
  </si>
  <si>
    <t>8646.0</t>
  </si>
  <si>
    <t>-48.0</t>
  </si>
  <si>
    <t>10171.0</t>
  </si>
  <si>
    <t>-17.0</t>
  </si>
  <si>
    <t>-326.0</t>
  </si>
  <si>
    <t>11577.0</t>
  </si>
  <si>
    <t>-55.0</t>
  </si>
  <si>
    <t>182.0</t>
  </si>
  <si>
    <t>19251.0</t>
  </si>
  <si>
    <t>10966.0</t>
  </si>
  <si>
    <t>-115.0</t>
  </si>
  <si>
    <t>14761.0</t>
  </si>
  <si>
    <t>-261.0</t>
  </si>
  <si>
    <t>16061.0</t>
  </si>
  <si>
    <t>166.0</t>
  </si>
  <si>
    <t>19293.0</t>
  </si>
  <si>
    <t>20449.0</t>
  </si>
  <si>
    <t>-179.0</t>
  </si>
  <si>
    <t>28426.0</t>
  </si>
  <si>
    <t>157.0</t>
  </si>
  <si>
    <t>30363.0</t>
  </si>
  <si>
    <t>-195.0</t>
  </si>
  <si>
    <t>268.0</t>
  </si>
  <si>
    <t>1147.0</t>
  </si>
  <si>
    <t>-324.0</t>
  </si>
  <si>
    <t>3591.0</t>
  </si>
  <si>
    <t>-262.0</t>
  </si>
  <si>
    <t>4750.0</t>
  </si>
  <si>
    <t>-42.0</t>
  </si>
  <si>
    <t>5950.0</t>
  </si>
  <si>
    <t>164.0</t>
  </si>
  <si>
    <t>6983.0</t>
  </si>
  <si>
    <t>299.0</t>
  </si>
  <si>
    <t>8194.0</t>
  </si>
  <si>
    <t>-171.0</t>
  </si>
  <si>
    <t>9706.0</t>
  </si>
  <si>
    <t>374.0</t>
  </si>
  <si>
    <t>5389.0</t>
  </si>
  <si>
    <t>6137.0</t>
  </si>
  <si>
    <t>6702.0</t>
  </si>
  <si>
    <t>15298.0</t>
  </si>
  <si>
    <t>15984.0</t>
  </si>
  <si>
    <t>16637.0</t>
  </si>
  <si>
    <t>17363.0</t>
  </si>
  <si>
    <t>18941.0</t>
  </si>
  <si>
    <t>19295.0</t>
  </si>
  <si>
    <t>19757.0</t>
  </si>
  <si>
    <t>20638.0</t>
  </si>
  <si>
    <t>20954.0</t>
  </si>
  <si>
    <t>21614.0</t>
  </si>
  <si>
    <t>22028.0</t>
  </si>
  <si>
    <t>22282.0</t>
  </si>
  <si>
    <t>22452.0</t>
  </si>
  <si>
    <t>22771.0</t>
  </si>
  <si>
    <t>23437.0</t>
  </si>
  <si>
    <t>23893.0</t>
  </si>
  <si>
    <t>25866.0</t>
  </si>
  <si>
    <t>26008.0</t>
  </si>
  <si>
    <t>26044.0</t>
  </si>
  <si>
    <t>40310.0</t>
  </si>
  <si>
    <t>40374.0</t>
  </si>
  <si>
    <t>40591.0</t>
  </si>
  <si>
    <t>41854.0</t>
  </si>
  <si>
    <t>42081.0</t>
  </si>
  <si>
    <t>43124.0</t>
  </si>
  <si>
    <t>43173.0</t>
  </si>
  <si>
    <t>43648.0</t>
  </si>
  <si>
    <t>44235.0</t>
  </si>
  <si>
    <t>44595.0</t>
  </si>
  <si>
    <t>44648.0</t>
  </si>
  <si>
    <t>44766.0</t>
  </si>
  <si>
    <t>44814.0</t>
  </si>
  <si>
    <t>45242.0</t>
  </si>
  <si>
    <t>46390.0</t>
  </si>
  <si>
    <t>46824.0</t>
  </si>
  <si>
    <t>47429.0</t>
  </si>
  <si>
    <t>51498.0</t>
  </si>
  <si>
    <t>52146.0</t>
  </si>
  <si>
    <t>53267.0</t>
  </si>
  <si>
    <t>53416.0</t>
  </si>
  <si>
    <t>53852.0</t>
  </si>
  <si>
    <t>54046.0</t>
  </si>
  <si>
    <t>54455.0</t>
  </si>
  <si>
    <t>54757.0</t>
  </si>
  <si>
    <t>54954.0</t>
  </si>
  <si>
    <t>63493.0</t>
  </si>
  <si>
    <t>70240.0</t>
  </si>
  <si>
    <t>70397.0</t>
  </si>
  <si>
    <t>76090.0</t>
  </si>
  <si>
    <t>76397.0</t>
  </si>
  <si>
    <t>79213.0</t>
  </si>
  <si>
    <t>82040.0</t>
  </si>
  <si>
    <t>83996.0</t>
  </si>
  <si>
    <t>84564.0</t>
  </si>
  <si>
    <t>93656.0</t>
  </si>
  <si>
    <t>99959.0</t>
  </si>
  <si>
    <t>99967.0</t>
  </si>
  <si>
    <t>100258.0</t>
  </si>
  <si>
    <t>100466.0</t>
  </si>
  <si>
    <t>101694.0</t>
  </si>
  <si>
    <t>101704.0</t>
  </si>
  <si>
    <t>102182.0</t>
  </si>
  <si>
    <t>103102.0</t>
  </si>
  <si>
    <t>104246.0</t>
  </si>
  <si>
    <t>105143.0</t>
  </si>
  <si>
    <t>115328.0</t>
  </si>
  <si>
    <t>115616.0</t>
  </si>
  <si>
    <t>118344.0</t>
  </si>
  <si>
    <t>118570.0</t>
  </si>
  <si>
    <t>120138.0</t>
  </si>
  <si>
    <t>121399.0</t>
  </si>
  <si>
    <t>123339.0</t>
  </si>
  <si>
    <t>126356.0</t>
  </si>
  <si>
    <t>154152.0</t>
  </si>
  <si>
    <t>154626.0</t>
  </si>
  <si>
    <t>155243.0</t>
  </si>
  <si>
    <t>158757.0</t>
  </si>
  <si>
    <t>161230.0</t>
  </si>
  <si>
    <t>161354.0</t>
  </si>
  <si>
    <t>163564.0</t>
  </si>
  <si>
    <t>-3.0</t>
  </si>
  <si>
    <t>-320.0</t>
  </si>
  <si>
    <t>Fri Nov 17 21:12:00 2023</t>
  </si>
  <si>
    <t>/home/lain/Downloads</t>
  </si>
  <si>
    <t>/home/lain/Downloads/subject-1.csv</t>
  </si>
  <si>
    <t>4.0.6</t>
  </si>
  <si>
    <t>4187.0</t>
  </si>
  <si>
    <t>-186.0</t>
  </si>
  <si>
    <t>8684.0</t>
  </si>
  <si>
    <t>-59.0</t>
  </si>
  <si>
    <t>15269.0</t>
  </si>
  <si>
    <t>-221.0</t>
  </si>
  <si>
    <t>188.0</t>
  </si>
  <si>
    <t>20074.0</t>
  </si>
  <si>
    <t>-153.0</t>
  </si>
  <si>
    <t>225.0</t>
  </si>
  <si>
    <t>26670.0</t>
  </si>
  <si>
    <t>274.0</t>
  </si>
  <si>
    <t>28707.0</t>
  </si>
  <si>
    <t>143.0</t>
  </si>
  <si>
    <t>37967.0</t>
  </si>
  <si>
    <t>-321.0</t>
  </si>
  <si>
    <t>1993.0</t>
  </si>
  <si>
    <t>-64.0</t>
  </si>
  <si>
    <t>161.0</t>
  </si>
  <si>
    <t>7300.0</t>
  </si>
  <si>
    <t>127.0</t>
  </si>
  <si>
    <t>10757.0</t>
  </si>
  <si>
    <t>-224.0</t>
  </si>
  <si>
    <t>12760.0</t>
  </si>
  <si>
    <t>150.0</t>
  </si>
  <si>
    <t>278.0</t>
  </si>
  <si>
    <t>14240.0</t>
  </si>
  <si>
    <t>-176.0</t>
  </si>
  <si>
    <t>216.0</t>
  </si>
  <si>
    <t>16626.0</t>
  </si>
  <si>
    <t>-131.0</t>
  </si>
  <si>
    <t>18198.0</t>
  </si>
  <si>
    <t>-10.0</t>
  </si>
  <si>
    <t>1751.0</t>
  </si>
  <si>
    <t>-182.0</t>
  </si>
  <si>
    <t>6330.0</t>
  </si>
  <si>
    <t>149.0</t>
  </si>
  <si>
    <t>7893.0</t>
  </si>
  <si>
    <t>11496.0</t>
  </si>
  <si>
    <t>-119.0</t>
  </si>
  <si>
    <t>15597.0</t>
  </si>
  <si>
    <t>204.0</t>
  </si>
  <si>
    <t>18792.0</t>
  </si>
  <si>
    <t>-66.0</t>
  </si>
  <si>
    <t>25914.0</t>
  </si>
  <si>
    <t>-322.0</t>
  </si>
  <si>
    <t>1653.0</t>
  </si>
  <si>
    <t>3942.0</t>
  </si>
  <si>
    <t>146.0</t>
  </si>
  <si>
    <t>270.0</t>
  </si>
  <si>
    <t>5486.0</t>
  </si>
  <si>
    <t>-235.0</t>
  </si>
  <si>
    <t>11055.0</t>
  </si>
  <si>
    <t>-65.0</t>
  </si>
  <si>
    <t>14901.0</t>
  </si>
  <si>
    <t>-122.0</t>
  </si>
  <si>
    <t>18506.0</t>
  </si>
  <si>
    <t>-193.0</t>
  </si>
  <si>
    <t>213.0</t>
  </si>
  <si>
    <t>21846.0</t>
  </si>
  <si>
    <t>8440.0</t>
  </si>
  <si>
    <t>10213.0</t>
  </si>
  <si>
    <t>187.0</t>
  </si>
  <si>
    <t>18264.0</t>
  </si>
  <si>
    <t>191.0</t>
  </si>
  <si>
    <t>25607.0</t>
  </si>
  <si>
    <t>28517.0</t>
  </si>
  <si>
    <t>-168.0</t>
  </si>
  <si>
    <t>239.0</t>
  </si>
  <si>
    <t>41393.0</t>
  </si>
  <si>
    <t>271.0</t>
  </si>
  <si>
    <t>42967.0</t>
  </si>
  <si>
    <t>9462.0</t>
  </si>
  <si>
    <t>11751.0</t>
  </si>
  <si>
    <t>17037.0</t>
  </si>
  <si>
    <t>18367.0</t>
  </si>
  <si>
    <t>20135.0</t>
  </si>
  <si>
    <t>21510.0</t>
  </si>
  <si>
    <t>22015.0</t>
  </si>
  <si>
    <t>22347.0</t>
  </si>
  <si>
    <t>22376.0</t>
  </si>
  <si>
    <t>22679.0</t>
  </si>
  <si>
    <t>22744.0</t>
  </si>
  <si>
    <t>22826.0</t>
  </si>
  <si>
    <t>24161.0</t>
  </si>
  <si>
    <t>24872.0</t>
  </si>
  <si>
    <t>24925.0</t>
  </si>
  <si>
    <t>25411.0</t>
  </si>
  <si>
    <t>25543.0</t>
  </si>
  <si>
    <t>27020.0</t>
  </si>
  <si>
    <t>27245.0</t>
  </si>
  <si>
    <t>28095.0</t>
  </si>
  <si>
    <t>29737.0</t>
  </si>
  <si>
    <t>32169.0</t>
  </si>
  <si>
    <t>32457.0</t>
  </si>
  <si>
    <t>35074.0</t>
  </si>
  <si>
    <t>35623.0</t>
  </si>
  <si>
    <t>36010.0</t>
  </si>
  <si>
    <t>36280.0</t>
  </si>
  <si>
    <t>42751.0</t>
  </si>
  <si>
    <t>43192.0</t>
  </si>
  <si>
    <t>43207.0</t>
  </si>
  <si>
    <t>43773.0</t>
  </si>
  <si>
    <t>45865.0</t>
  </si>
  <si>
    <t>46324.0</t>
  </si>
  <si>
    <t>52712.0</t>
  </si>
  <si>
    <t>52800.0</t>
  </si>
  <si>
    <t>53190.0</t>
  </si>
  <si>
    <t>53467.0</t>
  </si>
  <si>
    <t>53731.0</t>
  </si>
  <si>
    <t>54699.0</t>
  </si>
  <si>
    <t>56939.0</t>
  </si>
  <si>
    <t>57369.0</t>
  </si>
  <si>
    <t>59711.0</t>
  </si>
  <si>
    <t>60246.0</t>
  </si>
  <si>
    <t>61402.0</t>
  </si>
  <si>
    <t>61754.0</t>
  </si>
  <si>
    <t>62150.0</t>
  </si>
  <si>
    <t>62497.0</t>
  </si>
  <si>
    <t>62886.0</t>
  </si>
  <si>
    <t>63223.0</t>
  </si>
  <si>
    <t>63619.0</t>
  </si>
  <si>
    <t>64129.0</t>
  </si>
  <si>
    <t>64208.0</t>
  </si>
  <si>
    <t>64708.0</t>
  </si>
  <si>
    <t>64983.0</t>
  </si>
  <si>
    <t>68344.0</t>
  </si>
  <si>
    <t>68728.0</t>
  </si>
  <si>
    <t>69045.0</t>
  </si>
  <si>
    <t>69309.0</t>
  </si>
  <si>
    <t>69752.0</t>
  </si>
  <si>
    <t>70040.0</t>
  </si>
  <si>
    <t>71486.0</t>
  </si>
  <si>
    <t>72841.0</t>
  </si>
  <si>
    <t>73847.0</t>
  </si>
  <si>
    <t>74284.0</t>
  </si>
  <si>
    <t>75779.0</t>
  </si>
  <si>
    <t>76079.0</t>
  </si>
  <si>
    <t>76209.0</t>
  </si>
  <si>
    <t>76229.0</t>
  </si>
  <si>
    <t>76691.0</t>
  </si>
  <si>
    <t>77055.0</t>
  </si>
  <si>
    <t>77189.0</t>
  </si>
  <si>
    <t>77295.0</t>
  </si>
  <si>
    <t>12.0</t>
  </si>
  <si>
    <t>77307.0</t>
  </si>
  <si>
    <t>77554.0</t>
  </si>
  <si>
    <t>77917.0</t>
  </si>
  <si>
    <t>78167.0</t>
  </si>
  <si>
    <t>135.0</t>
  </si>
  <si>
    <t>78302.0</t>
  </si>
  <si>
    <t>78446.0</t>
  </si>
  <si>
    <t>78842.0</t>
  </si>
  <si>
    <t>79021.0</t>
  </si>
  <si>
    <t>79180.0</t>
  </si>
  <si>
    <t>79376.0</t>
  </si>
  <si>
    <t>79724.0</t>
  </si>
  <si>
    <t>79994.0</t>
  </si>
  <si>
    <t>253.0</t>
  </si>
  <si>
    <t>Mon Nov 20 19:44:58 2023</t>
  </si>
  <si>
    <t>/home/lain/Downloads/subject-2.csv</t>
  </si>
  <si>
    <t>v</t>
  </si>
  <si>
    <t>14575.0</t>
  </si>
  <si>
    <t>19878.0</t>
  </si>
  <si>
    <t>232.0</t>
  </si>
  <si>
    <t>22217.0</t>
  </si>
  <si>
    <t>-34.0</t>
  </si>
  <si>
    <t>45499.0</t>
  </si>
  <si>
    <t>-163.0</t>
  </si>
  <si>
    <t>68069.0</t>
  </si>
  <si>
    <t>-6.0</t>
  </si>
  <si>
    <t>70230.0</t>
  </si>
  <si>
    <t>-217.0</t>
  </si>
  <si>
    <t>80162.0</t>
  </si>
  <si>
    <t>-106.0</t>
  </si>
  <si>
    <t>14609.0</t>
  </si>
  <si>
    <t>-232.0</t>
  </si>
  <si>
    <t>19278.0</t>
  </si>
  <si>
    <t>-191.0</t>
  </si>
  <si>
    <t>23753.0</t>
  </si>
  <si>
    <t>-125.0</t>
  </si>
  <si>
    <t>230.0</t>
  </si>
  <si>
    <t>33902.0</t>
  </si>
  <si>
    <t>37694.0</t>
  </si>
  <si>
    <t>86.0</t>
  </si>
  <si>
    <t>37713.0</t>
  </si>
  <si>
    <t>42310.0</t>
  </si>
  <si>
    <t>3167.0</t>
  </si>
  <si>
    <t>-7.0</t>
  </si>
  <si>
    <t>5359.0</t>
  </si>
  <si>
    <t>-245.0</t>
  </si>
  <si>
    <t>7853.0</t>
  </si>
  <si>
    <t>-159.0</t>
  </si>
  <si>
    <t>12835.0</t>
  </si>
  <si>
    <t>-175.0</t>
  </si>
  <si>
    <t>14783.0</t>
  </si>
  <si>
    <t>155.0</t>
  </si>
  <si>
    <t>17580.0</t>
  </si>
  <si>
    <t>194.0</t>
  </si>
  <si>
    <t>48271.0</t>
  </si>
  <si>
    <t>255.0</t>
  </si>
  <si>
    <t>b</t>
  </si>
  <si>
    <t>c</t>
  </si>
  <si>
    <t>14950.0</t>
  </si>
  <si>
    <t>21507.0</t>
  </si>
  <si>
    <t>-318.0</t>
  </si>
  <si>
    <t>26286.0</t>
  </si>
  <si>
    <t>280.0</t>
  </si>
  <si>
    <t>28892.0</t>
  </si>
  <si>
    <t>-258.0</t>
  </si>
  <si>
    <t>44733.0</t>
  </si>
  <si>
    <t>53549.0</t>
  </si>
  <si>
    <t>-60.0</t>
  </si>
  <si>
    <t>56843.0</t>
  </si>
  <si>
    <t>7680.0</t>
  </si>
  <si>
    <t>15485.0</t>
  </si>
  <si>
    <t>28177.0</t>
  </si>
  <si>
    <t>29745.0</t>
  </si>
  <si>
    <t>31380.0</t>
  </si>
  <si>
    <t>31494.0</t>
  </si>
  <si>
    <t>31693.0</t>
  </si>
  <si>
    <t>31895.0</t>
  </si>
  <si>
    <t>32234.0</t>
  </si>
  <si>
    <t>32460.0</t>
  </si>
  <si>
    <t>33013.0</t>
  </si>
  <si>
    <t>33146.0</t>
  </si>
  <si>
    <t>33167.0</t>
  </si>
  <si>
    <t>33428.0</t>
  </si>
  <si>
    <t>33488.0</t>
  </si>
  <si>
    <t>34115.0</t>
  </si>
  <si>
    <t>34782.0</t>
  </si>
  <si>
    <t>36915.0</t>
  </si>
  <si>
    <t>37195.0</t>
  </si>
  <si>
    <t>37370.0</t>
  </si>
  <si>
    <t>37948.0</t>
  </si>
  <si>
    <t>38066.0</t>
  </si>
  <si>
    <t>38756.0</t>
  </si>
  <si>
    <t>38785.0</t>
  </si>
  <si>
    <t>39052.0</t>
  </si>
  <si>
    <t>39362.0</t>
  </si>
  <si>
    <t>39760.0</t>
  </si>
  <si>
    <t>39809.0</t>
  </si>
  <si>
    <t>39848.0</t>
  </si>
  <si>
    <t>39951.0</t>
  </si>
  <si>
    <t>40069.0</t>
  </si>
  <si>
    <t>40709.0</t>
  </si>
  <si>
    <t>42546.0</t>
  </si>
  <si>
    <t>42857.0</t>
  </si>
  <si>
    <t>42966.0</t>
  </si>
  <si>
    <t>42971.0</t>
  </si>
  <si>
    <t>43393.0</t>
  </si>
  <si>
    <t>43499.0</t>
  </si>
  <si>
    <t>43941.0</t>
  </si>
  <si>
    <t>43956.0</t>
  </si>
  <si>
    <t>44070.0</t>
  </si>
  <si>
    <t>44384.0</t>
  </si>
  <si>
    <t>44542.0</t>
  </si>
  <si>
    <t>44584.0</t>
  </si>
  <si>
    <t>44642.0</t>
  </si>
  <si>
    <t>44652.0</t>
  </si>
  <si>
    <t>44679.0</t>
  </si>
  <si>
    <t>44714.0</t>
  </si>
  <si>
    <t>44974.0</t>
  </si>
  <si>
    <t>45032.0</t>
  </si>
  <si>
    <t>45067.0</t>
  </si>
  <si>
    <t>45297.0</t>
  </si>
  <si>
    <t>45379.0</t>
  </si>
  <si>
    <t>45455.0</t>
  </si>
  <si>
    <t>45582.0</t>
  </si>
  <si>
    <t>45625.0</t>
  </si>
  <si>
    <t>45732.0</t>
  </si>
  <si>
    <t>45839.0</t>
  </si>
  <si>
    <t>46133.0</t>
  </si>
  <si>
    <t>46143.0</t>
  </si>
  <si>
    <t>47461.0</t>
  </si>
  <si>
    <t>47524.0</t>
  </si>
  <si>
    <t>47640.0</t>
  </si>
  <si>
    <t>47816.0</t>
  </si>
  <si>
    <t>47953.0</t>
  </si>
  <si>
    <t>48006.0</t>
  </si>
  <si>
    <t>48130.0</t>
  </si>
  <si>
    <t>48217.0</t>
  </si>
  <si>
    <t>48397.0</t>
  </si>
  <si>
    <t>48896.0</t>
  </si>
  <si>
    <t>50129.0</t>
  </si>
  <si>
    <t>50179.0</t>
  </si>
  <si>
    <t>50222.0</t>
  </si>
  <si>
    <t>50576.0</t>
  </si>
  <si>
    <t>50866.0</t>
  </si>
  <si>
    <t>51187.0</t>
  </si>
  <si>
    <t>51453.0</t>
  </si>
  <si>
    <t>51547.0</t>
  </si>
  <si>
    <t>51809.0</t>
  </si>
  <si>
    <t>56810.0</t>
  </si>
  <si>
    <t>56954.0</t>
  </si>
  <si>
    <t>57079.0</t>
  </si>
  <si>
    <t>57402.0</t>
  </si>
  <si>
    <t>57564.0</t>
  </si>
  <si>
    <t>response_possible</t>
  </si>
  <si>
    <t>response_possible_1,03</t>
  </si>
  <si>
    <t>response_possible_1,86</t>
  </si>
  <si>
    <t>response_possible_2,11</t>
  </si>
  <si>
    <t>response_possible_2,5</t>
  </si>
  <si>
    <t>response_possible_2,85</t>
  </si>
  <si>
    <t>response_possible_3,68</t>
  </si>
  <si>
    <t>response_possible_4,11</t>
  </si>
  <si>
    <t>response_possible_4,77</t>
  </si>
  <si>
    <t>response_possible_5,08</t>
  </si>
  <si>
    <t>response_possible_5,21</t>
  </si>
  <si>
    <t>response_possible_5,23</t>
  </si>
  <si>
    <t>response_possible_5,53</t>
  </si>
  <si>
    <t>response_possible_6,41</t>
  </si>
  <si>
    <t>response_possible_6,63</t>
  </si>
  <si>
    <t>response_possible_7,6</t>
  </si>
  <si>
    <t>response_possible_8,87</t>
  </si>
  <si>
    <t>response_possible_8,93</t>
  </si>
  <si>
    <t>response_possible_9,16</t>
  </si>
  <si>
    <t>response_possible_10</t>
  </si>
  <si>
    <t>response_possible_11,03</t>
  </si>
  <si>
    <t>response_possible_11,23</t>
  </si>
  <si>
    <t>filter</t>
  </si>
  <si>
    <t/>
  </si>
  <si>
    <t>200.0</t>
  </si>
  <si>
    <t>256.0</t>
  </si>
  <si>
    <t>Tue Nov 21 14:27:38 2023</t>
  </si>
  <si>
    <t>kosslyn_1978_final.osexp</t>
  </si>
  <si>
    <t>C:/Users/jeann/OneDrive/Bureau/MIASHS L3/Semestre 5/Cognition, cognition sociale et ing√©nierie (L. Brunel)/Projet</t>
  </si>
  <si>
    <t>C:/Users/jeann/OneDrive/Bureau/MIASHS L3/Semestre 5/Cognition, cognition sociale et ing√©nierie (L. Brunel)/Projet/subject-4.csv</t>
  </si>
  <si>
    <t>4.0.5</t>
  </si>
  <si>
    <t>N</t>
  </si>
  <si>
    <t>3559.0</t>
  </si>
  <si>
    <t>-192.0</t>
  </si>
  <si>
    <t>222.0</t>
  </si>
  <si>
    <t>21806.0</t>
  </si>
  <si>
    <t>-203.0</t>
  </si>
  <si>
    <t>24290.0</t>
  </si>
  <si>
    <t>-144.0</t>
  </si>
  <si>
    <t>-100.0</t>
  </si>
  <si>
    <t>26781.0</t>
  </si>
  <si>
    <t>-41.0</t>
  </si>
  <si>
    <t>29537.0</t>
  </si>
  <si>
    <t>-93.0</t>
  </si>
  <si>
    <t>30755.0</t>
  </si>
  <si>
    <t>-4.0</t>
  </si>
  <si>
    <t>31927.0</t>
  </si>
  <si>
    <t>121.0</t>
  </si>
  <si>
    <t>3435.0</t>
  </si>
  <si>
    <t>4700.0</t>
  </si>
  <si>
    <t>-214.0</t>
  </si>
  <si>
    <t>234.0</t>
  </si>
  <si>
    <t>5929.0</t>
  </si>
  <si>
    <t>-37.0</t>
  </si>
  <si>
    <t>192.0</t>
  </si>
  <si>
    <t>7462.0</t>
  </si>
  <si>
    <t>-248.0</t>
  </si>
  <si>
    <t>154.0</t>
  </si>
  <si>
    <t>10150.0</t>
  </si>
  <si>
    <t>11667.0</t>
  </si>
  <si>
    <t>-312.0</t>
  </si>
  <si>
    <t>12968.0</t>
  </si>
  <si>
    <t>Q</t>
  </si>
  <si>
    <t>2311.0</t>
  </si>
  <si>
    <t>M</t>
  </si>
  <si>
    <t>4422.0</t>
  </si>
  <si>
    <t>4951.0</t>
  </si>
  <si>
    <t>5264.0</t>
  </si>
  <si>
    <t>5502.0</t>
  </si>
  <si>
    <t>6031.0</t>
  </si>
  <si>
    <t>9274.0</t>
  </si>
  <si>
    <t>9770.0</t>
  </si>
  <si>
    <t>10937.0</t>
  </si>
  <si>
    <t>11080.0</t>
  </si>
  <si>
    <t>14678.0</t>
  </si>
  <si>
    <t>15884.0</t>
  </si>
  <si>
    <t>16502.0</t>
  </si>
  <si>
    <t>17042.0</t>
  </si>
  <si>
    <t>17256.0</t>
  </si>
  <si>
    <t>20997.0</t>
  </si>
  <si>
    <t>21372.0</t>
  </si>
  <si>
    <t>21688.0</t>
  </si>
  <si>
    <t>27117.0</t>
  </si>
  <si>
    <t>35724.0</t>
  </si>
  <si>
    <t>36090.0</t>
  </si>
  <si>
    <t>36282.0</t>
  </si>
  <si>
    <t>48147.0</t>
  </si>
  <si>
    <t>48225.0</t>
  </si>
  <si>
    <t>54649.0</t>
  </si>
  <si>
    <t>55357.0</t>
  </si>
  <si>
    <t>56490.0</t>
  </si>
  <si>
    <t>62537.0</t>
  </si>
  <si>
    <t>63453.0</t>
  </si>
  <si>
    <t>63795.0</t>
  </si>
  <si>
    <t>65223.0</t>
  </si>
  <si>
    <t>65580.0</t>
  </si>
  <si>
    <t>66179.0</t>
  </si>
  <si>
    <t>67044.0</t>
  </si>
  <si>
    <t>68622.0</t>
  </si>
  <si>
    <t>69401.0</t>
  </si>
  <si>
    <t>70196.0</t>
  </si>
  <si>
    <t>71237.0</t>
  </si>
  <si>
    <t>158.0</t>
  </si>
  <si>
    <t>71395.0</t>
  </si>
  <si>
    <t>80872.0</t>
  </si>
  <si>
    <t>81454.0</t>
  </si>
  <si>
    <t>82370.0</t>
  </si>
  <si>
    <t>83332.0</t>
  </si>
  <si>
    <t>84268.0</t>
  </si>
  <si>
    <t>84934.0</t>
  </si>
  <si>
    <t>85936.0</t>
  </si>
  <si>
    <t>89238.0</t>
  </si>
  <si>
    <t>90019.0</t>
  </si>
  <si>
    <t>90586.0</t>
  </si>
  <si>
    <t>91561.0</t>
  </si>
  <si>
    <t>93951.0</t>
  </si>
  <si>
    <t>99507.0</t>
  </si>
  <si>
    <t>99766.0</t>
  </si>
  <si>
    <t>102237.0</t>
  </si>
  <si>
    <t>103200.0</t>
  </si>
  <si>
    <t>103828.0</t>
  </si>
  <si>
    <t>104428.0</t>
  </si>
  <si>
    <t>105661.0</t>
  </si>
  <si>
    <t>106888.0</t>
  </si>
  <si>
    <t>107602.0</t>
  </si>
  <si>
    <t>108514.0</t>
  </si>
  <si>
    <t>115256.0</t>
  </si>
  <si>
    <t>115514.0</t>
  </si>
  <si>
    <t>120517.0</t>
  </si>
  <si>
    <t>121164.0</t>
  </si>
  <si>
    <t>121878.0</t>
  </si>
  <si>
    <t>122945.0</t>
  </si>
  <si>
    <t>123041.0</t>
  </si>
  <si>
    <t>123787.0</t>
  </si>
  <si>
    <t>124844.0</t>
  </si>
  <si>
    <t>125516.0</t>
  </si>
  <si>
    <t>126014.0</t>
  </si>
  <si>
    <t>126572.0</t>
  </si>
  <si>
    <t>126882.0</t>
  </si>
  <si>
    <t>127482.0</t>
  </si>
  <si>
    <t>127868.0</t>
  </si>
  <si>
    <t>129207.0</t>
  </si>
  <si>
    <t>134803.0</t>
  </si>
  <si>
    <t>135344.0</t>
  </si>
  <si>
    <t>136658.0</t>
  </si>
  <si>
    <t>137990.0</t>
  </si>
  <si>
    <t>139016.0</t>
  </si>
  <si>
    <t>140793.0</t>
  </si>
  <si>
    <t>141607.0</t>
  </si>
  <si>
    <t>Mon Nov 20 22:59:40 2023</t>
  </si>
  <si>
    <t>kosslyn_1978(1).osexp</t>
  </si>
  <si>
    <t>C:/Users/niyob/Downloads</t>
  </si>
  <si>
    <t>C:/Users/niyob/Downloads/subject-4.csv</t>
  </si>
  <si>
    <t>9284.0</t>
  </si>
  <si>
    <t>19371.0</t>
  </si>
  <si>
    <t>23175.0</t>
  </si>
  <si>
    <t>-151.0</t>
  </si>
  <si>
    <t>168.0</t>
  </si>
  <si>
    <t>31153.0</t>
  </si>
  <si>
    <t>-190.0</t>
  </si>
  <si>
    <t>39240.0</t>
  </si>
  <si>
    <t>-251.0</t>
  </si>
  <si>
    <t>50883.0</t>
  </si>
  <si>
    <t>57270.0</t>
  </si>
  <si>
    <t>27258.0</t>
  </si>
  <si>
    <t>40296.0</t>
  </si>
  <si>
    <t>44604.0</t>
  </si>
  <si>
    <t>47158.0</t>
  </si>
  <si>
    <t>48349.0</t>
  </si>
  <si>
    <t>52057.0</t>
  </si>
  <si>
    <t>53296.0</t>
  </si>
  <si>
    <t>55417.0</t>
  </si>
  <si>
    <t>56589.0</t>
  </si>
  <si>
    <t>58595.0</t>
  </si>
  <si>
    <t>62438.0</t>
  </si>
  <si>
    <t>63101.0</t>
  </si>
  <si>
    <t>63676.0</t>
  </si>
  <si>
    <t>64991.0</t>
  </si>
  <si>
    <t>66385.0</t>
  </si>
  <si>
    <t>67410.0</t>
  </si>
  <si>
    <t>68540.0</t>
  </si>
  <si>
    <t>71426.0</t>
  </si>
  <si>
    <t>71803.0</t>
  </si>
  <si>
    <t>73414.0</t>
  </si>
  <si>
    <t>73997.0</t>
  </si>
  <si>
    <t>75639.0</t>
  </si>
  <si>
    <t>76307.0</t>
  </si>
  <si>
    <t>80256.0</t>
  </si>
  <si>
    <t>80270.0</t>
  </si>
  <si>
    <t>81800.0</t>
  </si>
  <si>
    <t>82227.0</t>
  </si>
  <si>
    <t>83818.0</t>
  </si>
  <si>
    <t>84430.0</t>
  </si>
  <si>
    <t>85782.0</t>
  </si>
  <si>
    <t>86406.0</t>
  </si>
  <si>
    <t>87268.0</t>
  </si>
  <si>
    <t>88840.0</t>
  </si>
  <si>
    <t>90456.0</t>
  </si>
  <si>
    <t>90993.0</t>
  </si>
  <si>
    <t>92042.0</t>
  </si>
  <si>
    <t>92645.0</t>
  </si>
  <si>
    <t>93430.0</t>
  </si>
  <si>
    <t>94300.0</t>
  </si>
  <si>
    <t>96435.0</t>
  </si>
  <si>
    <t>97004.0</t>
  </si>
  <si>
    <t>98058.0</t>
  </si>
  <si>
    <t>103264.0</t>
  </si>
  <si>
    <t>103662.0</t>
  </si>
  <si>
    <t>104256.0</t>
  </si>
  <si>
    <t>105369.0</t>
  </si>
  <si>
    <t>105984.0</t>
  </si>
  <si>
    <t>106799.0</t>
  </si>
  <si>
    <t>107270.0</t>
  </si>
  <si>
    <t>108741.0</t>
  </si>
  <si>
    <t>110081.0</t>
  </si>
  <si>
    <t>110204.0</t>
  </si>
  <si>
    <t>1242.0</t>
  </si>
  <si>
    <t>111446.0</t>
  </si>
  <si>
    <t>111893.0</t>
  </si>
  <si>
    <t>113109.0</t>
  </si>
  <si>
    <t>148.0</t>
  </si>
  <si>
    <t>113257.0</t>
  </si>
  <si>
    <t>114065.0</t>
  </si>
  <si>
    <t>117402.0</t>
  </si>
  <si>
    <t>117830.0</t>
  </si>
  <si>
    <t>119573.0</t>
  </si>
  <si>
    <t>121038.0</t>
  </si>
  <si>
    <t>121509.0</t>
  </si>
  <si>
    <t>122805.0</t>
  </si>
  <si>
    <t>123644.0</t>
  </si>
  <si>
    <t>124972.0</t>
  </si>
  <si>
    <t>125432.0</t>
  </si>
  <si>
    <t>125723.0</t>
  </si>
  <si>
    <t>127615.0</t>
  </si>
  <si>
    <t>127942.0</t>
  </si>
  <si>
    <t>128820.0</t>
  </si>
  <si>
    <t>130108.0</t>
  </si>
  <si>
    <t>132028.0</t>
  </si>
  <si>
    <t>132626.0</t>
  </si>
  <si>
    <t>134661.0</t>
  </si>
  <si>
    <t>137262.0</t>
  </si>
  <si>
    <t>137632.0</t>
  </si>
  <si>
    <t>138726.0</t>
  </si>
  <si>
    <t>139814.0</t>
  </si>
  <si>
    <t>141282.0</t>
  </si>
  <si>
    <t>141836.0</t>
  </si>
  <si>
    <t>142063.0</t>
  </si>
  <si>
    <t>143305.0</t>
  </si>
  <si>
    <t>143362.0</t>
  </si>
  <si>
    <t>143856.0</t>
  </si>
  <si>
    <t>-89.0</t>
  </si>
  <si>
    <t>Mon Nov 20 20:20:46 2023</t>
  </si>
  <si>
    <t>/Users/melissabehlouli/Desktop/ton mari/subject-3.csv</t>
  </si>
  <si>
    <t>4555.0</t>
  </si>
  <si>
    <t>-128.0</t>
  </si>
  <si>
    <t>122.0</t>
  </si>
  <si>
    <t>9629.0</t>
  </si>
  <si>
    <t>242.0</t>
  </si>
  <si>
    <t>16614.0</t>
  </si>
  <si>
    <t>-197.0</t>
  </si>
  <si>
    <t>18685.0</t>
  </si>
  <si>
    <t>20038.0</t>
  </si>
  <si>
    <t>-215.0</t>
  </si>
  <si>
    <t>21281.0</t>
  </si>
  <si>
    <t>-157.0</t>
  </si>
  <si>
    <t>22410.0</t>
  </si>
  <si>
    <t>-222.0</t>
  </si>
  <si>
    <t>4832.0</t>
  </si>
  <si>
    <t>-92.0</t>
  </si>
  <si>
    <t>169.0</t>
  </si>
  <si>
    <t>7931.0</t>
  </si>
  <si>
    <t>179.0</t>
  </si>
  <si>
    <t>9909.0</t>
  </si>
  <si>
    <t>12176.0</t>
  </si>
  <si>
    <t>246.0</t>
  </si>
  <si>
    <t>16015.0</t>
  </si>
  <si>
    <t>-132.0</t>
  </si>
  <si>
    <t>137.0</t>
  </si>
  <si>
    <t>20458.0</t>
  </si>
  <si>
    <t>3917.0</t>
  </si>
  <si>
    <t>4632.0</t>
  </si>
  <si>
    <t>4955.0</t>
  </si>
  <si>
    <t>5283.0</t>
  </si>
  <si>
    <t>5802.0</t>
  </si>
  <si>
    <t>6420.0</t>
  </si>
  <si>
    <t>6847.0</t>
  </si>
  <si>
    <t>7414.0</t>
  </si>
  <si>
    <t>10371.0</t>
  </si>
  <si>
    <t>11098.0</t>
  </si>
  <si>
    <t>12050.0</t>
  </si>
  <si>
    <t>12781.0</t>
  </si>
  <si>
    <t>13122.0</t>
  </si>
  <si>
    <t>13843.0</t>
  </si>
  <si>
    <t>14376.0</t>
  </si>
  <si>
    <t>15458.0</t>
  </si>
  <si>
    <t>15906.0</t>
  </si>
  <si>
    <t>16226.0</t>
  </si>
  <si>
    <t>20414.0</t>
  </si>
  <si>
    <t>20787.0</t>
  </si>
  <si>
    <t>21520.0</t>
  </si>
  <si>
    <t>22245.0</t>
  </si>
  <si>
    <t>22579.0</t>
  </si>
  <si>
    <t>23052.0</t>
  </si>
  <si>
    <t>23235.0</t>
  </si>
  <si>
    <t>25875.0</t>
  </si>
  <si>
    <t>26317.0</t>
  </si>
  <si>
    <t>26641.0</t>
  </si>
  <si>
    <t>27046.0</t>
  </si>
  <si>
    <t>27394.0</t>
  </si>
  <si>
    <t>27631.0</t>
  </si>
  <si>
    <t>27956.0</t>
  </si>
  <si>
    <t>28298.0</t>
  </si>
  <si>
    <t>28656.0</t>
  </si>
  <si>
    <t>28982.0</t>
  </si>
  <si>
    <t>29321.0</t>
  </si>
  <si>
    <t>29809.0</t>
  </si>
  <si>
    <t>32050.0</t>
  </si>
  <si>
    <t>32574.0</t>
  </si>
  <si>
    <t>32962.0</t>
  </si>
  <si>
    <t>33065.0</t>
  </si>
  <si>
    <t>33396.0</t>
  </si>
  <si>
    <t>34650.0</t>
  </si>
  <si>
    <t>38378.0</t>
  </si>
  <si>
    <t>38749.0</t>
  </si>
  <si>
    <t>39117.0</t>
  </si>
  <si>
    <t>39457.0</t>
  </si>
  <si>
    <t>44386.0</t>
  </si>
  <si>
    <t>44835.0</t>
  </si>
  <si>
    <t>45550.0</t>
  </si>
  <si>
    <t>45853.0</t>
  </si>
  <si>
    <t>46723.0</t>
  </si>
  <si>
    <t>47049.0</t>
  </si>
  <si>
    <t>47390.0</t>
  </si>
  <si>
    <t>47731.0</t>
  </si>
  <si>
    <t>50623.0</t>
  </si>
  <si>
    <t>52933.0</t>
  </si>
  <si>
    <t>53553.0</t>
  </si>
  <si>
    <t>53619.0</t>
  </si>
  <si>
    <t>53959.0</t>
  </si>
  <si>
    <t>54143.0</t>
  </si>
  <si>
    <t>54227.0</t>
  </si>
  <si>
    <t>58289.0</t>
  </si>
  <si>
    <t>58699.0</t>
  </si>
  <si>
    <t>59945.0</t>
  </si>
  <si>
    <t>60277.0</t>
  </si>
  <si>
    <t>60378.0</t>
  </si>
  <si>
    <t>60446.0</t>
  </si>
  <si>
    <t>60786.0</t>
  </si>
  <si>
    <t>61609.0</t>
  </si>
  <si>
    <t>61843.0</t>
  </si>
  <si>
    <t>62229.0</t>
  </si>
  <si>
    <t>62616.0</t>
  </si>
  <si>
    <t>62960.0</t>
  </si>
  <si>
    <t>64382.0</t>
  </si>
  <si>
    <t>64683.0</t>
  </si>
  <si>
    <t>65146.0</t>
  </si>
  <si>
    <t>65445.0</t>
  </si>
  <si>
    <t>67792.0</t>
  </si>
  <si>
    <t>68076.0</t>
  </si>
  <si>
    <t>68910.0</t>
  </si>
  <si>
    <t>70016.0</t>
  </si>
  <si>
    <t>70370.0</t>
  </si>
  <si>
    <t>73465.0</t>
  </si>
  <si>
    <t>-161.0</t>
  </si>
  <si>
    <t>Mon Nov 20 21:14:54 2023</t>
  </si>
  <si>
    <t>/Users/melissabehlouli/Desktop/ton mari/subject-4.csv</t>
  </si>
  <si>
    <t>3381.0</t>
  </si>
  <si>
    <t>-102.0</t>
  </si>
  <si>
    <t>138.0</t>
  </si>
  <si>
    <t>5638.0</t>
  </si>
  <si>
    <t>-8.0</t>
  </si>
  <si>
    <t>-305.0</t>
  </si>
  <si>
    <t>7552.0</t>
  </si>
  <si>
    <t>8573.0</t>
  </si>
  <si>
    <t>10253.0</t>
  </si>
  <si>
    <t>-76.0</t>
  </si>
  <si>
    <t>195.0</t>
  </si>
  <si>
    <t>13808.0</t>
  </si>
  <si>
    <t>210.0</t>
  </si>
  <si>
    <t>15223.0</t>
  </si>
  <si>
    <t>-220.0</t>
  </si>
  <si>
    <t>165.0</t>
  </si>
  <si>
    <t>1692.0</t>
  </si>
  <si>
    <t>-130.0</t>
  </si>
  <si>
    <t>3544.0</t>
  </si>
  <si>
    <t>-154.0</t>
  </si>
  <si>
    <t>-139.0</t>
  </si>
  <si>
    <t>4512.0</t>
  </si>
  <si>
    <t>224.0</t>
  </si>
  <si>
    <t>5682.0</t>
  </si>
  <si>
    <t>220.0</t>
  </si>
  <si>
    <t>6549.0</t>
  </si>
  <si>
    <t>-114.0</t>
  </si>
  <si>
    <t>203.0</t>
  </si>
  <si>
    <t>8003.0</t>
  </si>
  <si>
    <t>-2.0</t>
  </si>
  <si>
    <t>8974.0</t>
  </si>
  <si>
    <t>249.0</t>
  </si>
  <si>
    <t>2470.0</t>
  </si>
  <si>
    <t>8576.0</t>
  </si>
  <si>
    <t>5.0</t>
  </si>
  <si>
    <t>-309.0</t>
  </si>
  <si>
    <t>9947.0</t>
  </si>
  <si>
    <t>12313.0</t>
  </si>
  <si>
    <t>243.0</t>
  </si>
  <si>
    <t>13165.0</t>
  </si>
  <si>
    <t>-225.0</t>
  </si>
  <si>
    <t>14300.0</t>
  </si>
  <si>
    <t>-143.0</t>
  </si>
  <si>
    <t>15010.0</t>
  </si>
  <si>
    <t>2820.0</t>
  </si>
  <si>
    <t>-150.0</t>
  </si>
  <si>
    <t>5130.0</t>
  </si>
  <si>
    <t>-314.0</t>
  </si>
  <si>
    <t>6019.0</t>
  </si>
  <si>
    <t>-243.0</t>
  </si>
  <si>
    <t>218.0</t>
  </si>
  <si>
    <t>9829.0</t>
  </si>
  <si>
    <t>-172.0</t>
  </si>
  <si>
    <t>10998.0</t>
  </si>
  <si>
    <t>12837.0</t>
  </si>
  <si>
    <t>-311.0</t>
  </si>
  <si>
    <t>1661.0</t>
  </si>
  <si>
    <t>6602.0</t>
  </si>
  <si>
    <t>-173.0</t>
  </si>
  <si>
    <t>-123.0</t>
  </si>
  <si>
    <t>8933.0</t>
  </si>
  <si>
    <t>10140.0</t>
  </si>
  <si>
    <t>-206.0</t>
  </si>
  <si>
    <t>241.0</t>
  </si>
  <si>
    <t>11198.0</t>
  </si>
  <si>
    <t>-39.0</t>
  </si>
  <si>
    <t>14215.0</t>
  </si>
  <si>
    <t>144.0</t>
  </si>
  <si>
    <t>245.0</t>
  </si>
  <si>
    <t>456.0</t>
  </si>
  <si>
    <t>640.0</t>
  </si>
  <si>
    <t>1070.0</t>
  </si>
  <si>
    <t>1482.0</t>
  </si>
  <si>
    <t>2014.0</t>
  </si>
  <si>
    <t>2473.0</t>
  </si>
  <si>
    <t>3309.0</t>
  </si>
  <si>
    <t>3682.0</t>
  </si>
  <si>
    <t>4139.0</t>
  </si>
  <si>
    <t>4379.0</t>
  </si>
  <si>
    <t>4683.0</t>
  </si>
  <si>
    <t>5164.0</t>
  </si>
  <si>
    <t>5450.0</t>
  </si>
  <si>
    <t>5753.0</t>
  </si>
  <si>
    <t>6071.0</t>
  </si>
  <si>
    <t>6587.0</t>
  </si>
  <si>
    <t>7135.0</t>
  </si>
  <si>
    <t>8960.0</t>
  </si>
  <si>
    <t>9379.0</t>
  </si>
  <si>
    <t>10688.0</t>
  </si>
  <si>
    <t>11201.0</t>
  </si>
  <si>
    <t>11590.0</t>
  </si>
  <si>
    <t>23883.0</t>
  </si>
  <si>
    <t>24163.0</t>
  </si>
  <si>
    <t>24566.0</t>
  </si>
  <si>
    <t>25103.0</t>
  </si>
  <si>
    <t>25340.0</t>
  </si>
  <si>
    <t>25957.0</t>
  </si>
  <si>
    <t>26451.0</t>
  </si>
  <si>
    <t>26842.0</t>
  </si>
  <si>
    <t>27725.0</t>
  </si>
  <si>
    <t>28033.0</t>
  </si>
  <si>
    <t>28328.0</t>
  </si>
  <si>
    <t>28701.0</t>
  </si>
  <si>
    <t>29224.0</t>
  </si>
  <si>
    <t>29617.0</t>
  </si>
  <si>
    <t>30234.0</t>
  </si>
  <si>
    <t>34101.0</t>
  </si>
  <si>
    <t>34506.0</t>
  </si>
  <si>
    <t>35516.0</t>
  </si>
  <si>
    <t>36138.0</t>
  </si>
  <si>
    <t>36498.0</t>
  </si>
  <si>
    <t>40574.0</t>
  </si>
  <si>
    <t>44323.0</t>
  </si>
  <si>
    <t>44717.0</t>
  </si>
  <si>
    <t>45102.0</t>
  </si>
  <si>
    <t>45489.0</t>
  </si>
  <si>
    <t>45881.0</t>
  </si>
  <si>
    <t>47600.0</t>
  </si>
  <si>
    <t>47922.0</t>
  </si>
  <si>
    <t>51796.0</t>
  </si>
  <si>
    <t>56220.0</t>
  </si>
  <si>
    <t>56550.0</t>
  </si>
  <si>
    <t>56908.0</t>
  </si>
  <si>
    <t>57042.0</t>
  </si>
  <si>
    <t>60749.0</t>
  </si>
  <si>
    <t>60916.0</t>
  </si>
  <si>
    <t>64771.0</t>
  </si>
  <si>
    <t>65791.0</t>
  </si>
  <si>
    <t>66752.0</t>
  </si>
  <si>
    <t>67458.0</t>
  </si>
  <si>
    <t>70825.0</t>
  </si>
  <si>
    <t>74665.0</t>
  </si>
  <si>
    <t>78858.0</t>
  </si>
  <si>
    <t>78991.0</t>
  </si>
  <si>
    <t>82960.0</t>
  </si>
  <si>
    <t>86269.0</t>
  </si>
  <si>
    <t>89814.0</t>
  </si>
  <si>
    <t>93940.0</t>
  </si>
  <si>
    <t>97151.0</t>
  </si>
  <si>
    <t>101033.0</t>
  </si>
  <si>
    <t>104143.0</t>
  </si>
  <si>
    <t>107688.0</t>
  </si>
  <si>
    <t>107800.0</t>
  </si>
  <si>
    <t>107812.0</t>
  </si>
  <si>
    <t>111491.0</t>
  </si>
  <si>
    <t>114762.0</t>
  </si>
  <si>
    <t>117986.0</t>
  </si>
  <si>
    <t>120837.0</t>
  </si>
  <si>
    <t>123903.0</t>
  </si>
  <si>
    <t>128036.0</t>
  </si>
  <si>
    <t>132137.0</t>
  </si>
  <si>
    <t>137027.0</t>
  </si>
  <si>
    <t>response_time_biased</t>
  </si>
  <si>
    <t>response_time_filtre_biased_2SD</t>
  </si>
  <si>
    <t>(All)</t>
  </si>
  <si>
    <t>response_time_filter (&lt;5000)</t>
  </si>
  <si>
    <t>Moyenne</t>
  </si>
  <si>
    <t>Stdev</t>
  </si>
  <si>
    <t>(Multiple Items)</t>
  </si>
  <si>
    <t>% données filtrées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</si>
</sst>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11" xfId="0" applyNumberFormat="1" applyFont="1" applyFill="1" applyBorder="1"/>
    <xf numFmtId="0" fontId="18" fillId="0" borderId="0" xfId="0" applyFont="1"/>
    <xf numFmtId="0" fontId="0" fillId="34" borderId="0" xfId="0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test!$Y$6</c:f>
              <c:strCache>
                <c:ptCount val="1"/>
                <c:pt idx="0">
                  <c:v>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test!$Z$5:$AT$5</c:f>
              <c:numCache>
                <c:formatCode>General</c:formatCode>
                <c:ptCount val="21"/>
                <c:pt idx="0">
                  <c:v>1.03</c:v>
                </c:pt>
                <c:pt idx="1">
                  <c:v>1.86</c:v>
                </c:pt>
                <c:pt idx="2">
                  <c:v>2.11</c:v>
                </c:pt>
                <c:pt idx="3">
                  <c:v>2.5</c:v>
                </c:pt>
                <c:pt idx="4">
                  <c:v>2.85</c:v>
                </c:pt>
                <c:pt idx="5">
                  <c:v>3.68</c:v>
                </c:pt>
                <c:pt idx="6">
                  <c:v>4.1100000000000003</c:v>
                </c:pt>
                <c:pt idx="7">
                  <c:v>4.7699999999999996</c:v>
                </c:pt>
                <c:pt idx="8">
                  <c:v>5.08</c:v>
                </c:pt>
                <c:pt idx="9">
                  <c:v>5.21</c:v>
                </c:pt>
                <c:pt idx="10">
                  <c:v>5.23</c:v>
                </c:pt>
                <c:pt idx="11">
                  <c:v>5.53</c:v>
                </c:pt>
                <c:pt idx="12">
                  <c:v>6.41</c:v>
                </c:pt>
                <c:pt idx="13">
                  <c:v>6.63</c:v>
                </c:pt>
                <c:pt idx="14">
                  <c:v>7.6</c:v>
                </c:pt>
                <c:pt idx="15">
                  <c:v>8.8699999999999992</c:v>
                </c:pt>
                <c:pt idx="16">
                  <c:v>8.93</c:v>
                </c:pt>
                <c:pt idx="17">
                  <c:v>9.16</c:v>
                </c:pt>
                <c:pt idx="18">
                  <c:v>10</c:v>
                </c:pt>
                <c:pt idx="19">
                  <c:v>11.03</c:v>
                </c:pt>
                <c:pt idx="20">
                  <c:v>11.23</c:v>
                </c:pt>
              </c:numCache>
            </c:numRef>
          </c:cat>
          <c:val>
            <c:numRef>
              <c:f>test!$Z$6:$AT$6</c:f>
              <c:numCache>
                <c:formatCode>General</c:formatCode>
                <c:ptCount val="21"/>
                <c:pt idx="0">
                  <c:v>891.46428571428567</c:v>
                </c:pt>
                <c:pt idx="1">
                  <c:v>1371.4285714285713</c:v>
                </c:pt>
                <c:pt idx="2">
                  <c:v>1090.0357142857142</c:v>
                </c:pt>
                <c:pt idx="3">
                  <c:v>1585.1785714285713</c:v>
                </c:pt>
                <c:pt idx="4">
                  <c:v>1791.3214285714287</c:v>
                </c:pt>
                <c:pt idx="5">
                  <c:v>1116.9642857142858</c:v>
                </c:pt>
                <c:pt idx="6">
                  <c:v>884.89285714285711</c:v>
                </c:pt>
                <c:pt idx="7">
                  <c:v>10960.928571428571</c:v>
                </c:pt>
                <c:pt idx="8">
                  <c:v>1463.2142857142858</c:v>
                </c:pt>
                <c:pt idx="9">
                  <c:v>2024.8928571428571</c:v>
                </c:pt>
                <c:pt idx="10">
                  <c:v>1262.25</c:v>
                </c:pt>
                <c:pt idx="11">
                  <c:v>4567.1071428571431</c:v>
                </c:pt>
                <c:pt idx="12">
                  <c:v>1141.7142857142858</c:v>
                </c:pt>
                <c:pt idx="13">
                  <c:v>2701.3214285714284</c:v>
                </c:pt>
                <c:pt idx="14">
                  <c:v>1207.2142857142858</c:v>
                </c:pt>
                <c:pt idx="15">
                  <c:v>789.60714285714289</c:v>
                </c:pt>
                <c:pt idx="16">
                  <c:v>993.14285714285711</c:v>
                </c:pt>
                <c:pt idx="17">
                  <c:v>1022.4285714285714</c:v>
                </c:pt>
                <c:pt idx="18">
                  <c:v>792.42857142857144</c:v>
                </c:pt>
                <c:pt idx="19">
                  <c:v>940.67857142857144</c:v>
                </c:pt>
                <c:pt idx="20">
                  <c:v>1288.7142857142858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8-6744-8FEC-D064CDCA9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865056"/>
        <c:axId val="428539984"/>
      </c:lineChart>
      <c:catAx>
        <c:axId val="66986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28539984"/>
        <c:crosses val="autoZero"/>
        <c:auto val="1"/>
        <c:lblAlgn val="ctr"/>
        <c:lblOffset val="100"/>
        <c:noMultiLvlLbl val="0"/>
      </c:catAx>
      <c:valAx>
        <c:axId val="42853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986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test!$Y$25</c:f>
              <c:strCache>
                <c:ptCount val="1"/>
                <c:pt idx="0">
                  <c:v>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018591426071742E-2"/>
                  <c:y val="0.400828958880139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cat>
            <c:numRef>
              <c:f>test!$Z$24:$AT$24</c:f>
              <c:numCache>
                <c:formatCode>General</c:formatCode>
                <c:ptCount val="21"/>
                <c:pt idx="0">
                  <c:v>1.03</c:v>
                </c:pt>
                <c:pt idx="1">
                  <c:v>1.86</c:v>
                </c:pt>
                <c:pt idx="2">
                  <c:v>2.11</c:v>
                </c:pt>
                <c:pt idx="3">
                  <c:v>2.5</c:v>
                </c:pt>
                <c:pt idx="4">
                  <c:v>2.85</c:v>
                </c:pt>
                <c:pt idx="5">
                  <c:v>3.68</c:v>
                </c:pt>
                <c:pt idx="6">
                  <c:v>4.1100000000000003</c:v>
                </c:pt>
                <c:pt idx="7">
                  <c:v>4.7699999999999996</c:v>
                </c:pt>
                <c:pt idx="8">
                  <c:v>5.08</c:v>
                </c:pt>
                <c:pt idx="9">
                  <c:v>5.21</c:v>
                </c:pt>
                <c:pt idx="10">
                  <c:v>5.23</c:v>
                </c:pt>
                <c:pt idx="11">
                  <c:v>5.53</c:v>
                </c:pt>
                <c:pt idx="12">
                  <c:v>6.41</c:v>
                </c:pt>
                <c:pt idx="13">
                  <c:v>6.63</c:v>
                </c:pt>
                <c:pt idx="14">
                  <c:v>7.6</c:v>
                </c:pt>
                <c:pt idx="15">
                  <c:v>8.8699999999999992</c:v>
                </c:pt>
                <c:pt idx="16">
                  <c:v>8.93</c:v>
                </c:pt>
                <c:pt idx="17">
                  <c:v>9.16</c:v>
                </c:pt>
                <c:pt idx="18">
                  <c:v>10</c:v>
                </c:pt>
                <c:pt idx="19">
                  <c:v>11.03</c:v>
                </c:pt>
                <c:pt idx="20">
                  <c:v>11.23</c:v>
                </c:pt>
              </c:numCache>
            </c:numRef>
          </c:cat>
          <c:val>
            <c:numRef>
              <c:f>test!$Z$25:$AT$25</c:f>
              <c:numCache>
                <c:formatCode>General</c:formatCode>
                <c:ptCount val="21"/>
                <c:pt idx="0">
                  <c:v>891.46428571428567</c:v>
                </c:pt>
                <c:pt idx="1">
                  <c:v>759.60714285714289</c:v>
                </c:pt>
                <c:pt idx="2">
                  <c:v>1090.0357142857142</c:v>
                </c:pt>
                <c:pt idx="3">
                  <c:v>998.17857142857144</c:v>
                </c:pt>
                <c:pt idx="4">
                  <c:v>991.46428571428567</c:v>
                </c:pt>
                <c:pt idx="5">
                  <c:v>977.03571428571433</c:v>
                </c:pt>
                <c:pt idx="6">
                  <c:v>884.89285714285711</c:v>
                </c:pt>
                <c:pt idx="7">
                  <c:v>1325.9642857142858</c:v>
                </c:pt>
                <c:pt idx="8">
                  <c:v>1245.8571428571429</c:v>
                </c:pt>
                <c:pt idx="9">
                  <c:v>1159.0384615384614</c:v>
                </c:pt>
                <c:pt idx="10">
                  <c:v>1132.7142857142858</c:v>
                </c:pt>
                <c:pt idx="11">
                  <c:v>1454.3214285714287</c:v>
                </c:pt>
                <c:pt idx="12">
                  <c:v>979.39285714285711</c:v>
                </c:pt>
                <c:pt idx="13">
                  <c:v>1037.8214285714287</c:v>
                </c:pt>
                <c:pt idx="14">
                  <c:v>899.46428571428567</c:v>
                </c:pt>
                <c:pt idx="15">
                  <c:v>789.60714285714289</c:v>
                </c:pt>
                <c:pt idx="16">
                  <c:v>775.82142857142856</c:v>
                </c:pt>
                <c:pt idx="17">
                  <c:v>1022.4285714285714</c:v>
                </c:pt>
                <c:pt idx="18">
                  <c:v>792.42857142857144</c:v>
                </c:pt>
                <c:pt idx="19">
                  <c:v>940.67857142857144</c:v>
                </c:pt>
                <c:pt idx="20">
                  <c:v>1288.7142857142858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A-9446-AEC6-C07E491E4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863888"/>
        <c:axId val="430848816"/>
      </c:lineChart>
      <c:catAx>
        <c:axId val="4418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0848816"/>
        <c:crosses val="autoZero"/>
        <c:auto val="1"/>
        <c:lblAlgn val="ctr"/>
        <c:lblOffset val="100"/>
        <c:noMultiLvlLbl val="0"/>
      </c:catAx>
      <c:valAx>
        <c:axId val="4308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4186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test!$Y$47</c:f>
              <c:strCache>
                <c:ptCount val="1"/>
                <c:pt idx="0">
                  <c:v>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98140857392826E-2"/>
                  <c:y val="0.3488597258675998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cat>
            <c:numRef>
              <c:f>test!$Z$46:$AT$46</c:f>
              <c:numCache>
                <c:formatCode>General</c:formatCode>
                <c:ptCount val="21"/>
                <c:pt idx="0">
                  <c:v>1.03</c:v>
                </c:pt>
                <c:pt idx="1">
                  <c:v>1.86</c:v>
                </c:pt>
                <c:pt idx="2">
                  <c:v>2.11</c:v>
                </c:pt>
                <c:pt idx="3">
                  <c:v>2.5</c:v>
                </c:pt>
                <c:pt idx="4">
                  <c:v>2.85</c:v>
                </c:pt>
                <c:pt idx="5">
                  <c:v>3.68</c:v>
                </c:pt>
                <c:pt idx="6">
                  <c:v>4.1100000000000003</c:v>
                </c:pt>
                <c:pt idx="7">
                  <c:v>4.7699999999999996</c:v>
                </c:pt>
                <c:pt idx="8">
                  <c:v>5.08</c:v>
                </c:pt>
                <c:pt idx="9">
                  <c:v>5.21</c:v>
                </c:pt>
                <c:pt idx="10">
                  <c:v>5.23</c:v>
                </c:pt>
                <c:pt idx="11">
                  <c:v>5.53</c:v>
                </c:pt>
                <c:pt idx="12">
                  <c:v>6.41</c:v>
                </c:pt>
                <c:pt idx="13">
                  <c:v>6.63</c:v>
                </c:pt>
                <c:pt idx="14">
                  <c:v>7.6</c:v>
                </c:pt>
                <c:pt idx="15">
                  <c:v>8.8699999999999992</c:v>
                </c:pt>
                <c:pt idx="16">
                  <c:v>8.93</c:v>
                </c:pt>
                <c:pt idx="17">
                  <c:v>9.16</c:v>
                </c:pt>
                <c:pt idx="18">
                  <c:v>10</c:v>
                </c:pt>
                <c:pt idx="19">
                  <c:v>11.03</c:v>
                </c:pt>
                <c:pt idx="20">
                  <c:v>11.23</c:v>
                </c:pt>
              </c:numCache>
            </c:numRef>
          </c:cat>
          <c:val>
            <c:numRef>
              <c:f>test!$Z$47:$AT$47</c:f>
              <c:numCache>
                <c:formatCode>General</c:formatCode>
                <c:ptCount val="21"/>
                <c:pt idx="0">
                  <c:v>500.22222222222223</c:v>
                </c:pt>
                <c:pt idx="1">
                  <c:v>584.5</c:v>
                </c:pt>
                <c:pt idx="2">
                  <c:v>727.48148148148152</c:v>
                </c:pt>
                <c:pt idx="3">
                  <c:v>803.57692307692309</c:v>
                </c:pt>
                <c:pt idx="4">
                  <c:v>805.12</c:v>
                </c:pt>
                <c:pt idx="5">
                  <c:v>914.21428571428567</c:v>
                </c:pt>
                <c:pt idx="6">
                  <c:v>630.22222222222217</c:v>
                </c:pt>
                <c:pt idx="7">
                  <c:v>1055.75</c:v>
                </c:pt>
                <c:pt idx="8">
                  <c:v>1124</c:v>
                </c:pt>
                <c:pt idx="9">
                  <c:v>953.64</c:v>
                </c:pt>
                <c:pt idx="10">
                  <c:v>910.11111111111109</c:v>
                </c:pt>
                <c:pt idx="11">
                  <c:v>1404.3478260869565</c:v>
                </c:pt>
                <c:pt idx="12">
                  <c:v>1130.3703703703704</c:v>
                </c:pt>
                <c:pt idx="13">
                  <c:v>1217.52</c:v>
                </c:pt>
                <c:pt idx="14">
                  <c:v>1036.3703703703704</c:v>
                </c:pt>
                <c:pt idx="15">
                  <c:v>884.53571428571433</c:v>
                </c:pt>
                <c:pt idx="16">
                  <c:v>752.11538461538464</c:v>
                </c:pt>
                <c:pt idx="17">
                  <c:v>1022.4285714285714</c:v>
                </c:pt>
                <c:pt idx="18">
                  <c:v>792.42857142857144</c:v>
                </c:pt>
                <c:pt idx="19">
                  <c:v>940.67857142857144</c:v>
                </c:pt>
                <c:pt idx="20">
                  <c:v>1234.2222222222222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6-9C4B-B3EE-E95887895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106768"/>
        <c:axId val="2139567488"/>
      </c:lineChart>
      <c:catAx>
        <c:axId val="21401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39567488"/>
        <c:crosses val="autoZero"/>
        <c:auto val="1"/>
        <c:lblAlgn val="ctr"/>
        <c:lblOffset val="100"/>
        <c:noMultiLvlLbl val="0"/>
      </c:catAx>
      <c:valAx>
        <c:axId val="21395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4010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659483</xdr:colOff>
      <xdr:row>8</xdr:row>
      <xdr:rowOff>36110</xdr:rowOff>
    </xdr:from>
    <xdr:to>
      <xdr:col>31</xdr:col>
      <xdr:colOff>273892</xdr:colOff>
      <xdr:row>21</xdr:row>
      <xdr:rowOff>93948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CD161-38F7-7A46-BEA7-8253FED39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781892</xdr:colOff>
      <xdr:row>28</xdr:row>
      <xdr:rowOff>97316</xdr:rowOff>
    </xdr:from>
    <xdr:to>
      <xdr:col>31</xdr:col>
      <xdr:colOff>396301</xdr:colOff>
      <xdr:row>41</xdr:row>
      <xdr:rowOff>155154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454A99-F57E-ED49-B6AB-1E5F4E318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660400</xdr:colOff>
      <xdr:row>50</xdr:row>
      <xdr:rowOff>19050</xdr:rowOff>
    </xdr:from>
    <xdr:to>
      <xdr:col>31</xdr:col>
      <xdr:colOff>279400</xdr:colOff>
      <xdr:row>63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AEC95-E9D7-154E-862A-481475711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onel Brunel" refreshedDate="45251.643844907405" createdVersion="6" refreshedVersion="6" minRefreshableVersion="3" recordCount="1533" xr:uid="{ACE8E194-0C1E-0E47-8B77-3CFBBB7EF317}">
  <cacheSource type="worksheet">
    <worksheetSource ref="A1:GT1534" sheet="data_base"/>
  </cacheSource>
  <cacheFields count="202">
    <cacheField name="acc" numFmtId="0">
      <sharedItems containsMixedTypes="1" containsNumber="1" containsInteger="1" minValue="0" maxValue="100"/>
    </cacheField>
    <cacheField name="accuracy" numFmtId="0">
      <sharedItems containsMixedTypes="1" containsNumber="1" containsInteger="1" minValue="0" maxValue="100"/>
    </cacheField>
    <cacheField name="average_response_time" numFmtId="0">
      <sharedItems containsSemiMixedTypes="0" containsString="0" containsNumber="1" containsInteger="1" minValue="60" maxValue="213831"/>
    </cacheField>
    <cacheField name="avg_rt" numFmtId="0">
      <sharedItems containsSemiMixedTypes="0" containsString="0" containsNumber="1" containsInteger="1" minValue="60" maxValue="213831"/>
    </cacheField>
    <cacheField name="background" numFmtId="0">
      <sharedItems/>
    </cacheField>
    <cacheField name="canvas_backend" numFmtId="0">
      <sharedItems/>
    </cacheField>
    <cacheField name="clock_backend" numFmtId="0">
      <sharedItems/>
    </cacheField>
    <cacheField name="color_backend" numFmtId="0">
      <sharedItems/>
    </cacheField>
    <cacheField name="compensation" numFmtId="0">
      <sharedItems containsSemiMixedTypes="0" containsString="0" containsNumber="1" containsInteger="1" minValue="0" maxValue="0"/>
    </cacheField>
    <cacheField name="coordinates" numFmtId="0">
      <sharedItems/>
    </cacheField>
    <cacheField name="correct" numFmtId="0">
      <sharedItems containsSemiMixedTypes="0" containsString="0" containsNumber="1" containsInteger="1" minValue="0" maxValue="1" count="2">
        <n v="0"/>
        <n v="1"/>
      </sharedItems>
    </cacheField>
    <cacheField name="correct_consigne_carte" numFmtId="0">
      <sharedItems/>
    </cacheField>
    <cacheField name="correct_consigne_placer_points" numFmtId="0">
      <sharedItems/>
    </cacheField>
    <cacheField name="correct_consignes_de_la_phase_d_apprentissage" numFmtId="0">
      <sharedItems/>
    </cacheField>
    <cacheField name="correct_keyboard_response" numFmtId="0">
      <sharedItems containsMixedTypes="1" containsNumber="1" containsInteger="1" minValue="0" maxValue="1"/>
    </cacheField>
    <cacheField name="correct_map" numFmtId="0">
      <sharedItems/>
    </cacheField>
    <cacheField name="correct_mouse_response" numFmtId="0">
      <sharedItems/>
    </cacheField>
    <cacheField name="correct_response" numFmtId="0">
      <sharedItems/>
    </cacheField>
    <cacheField name="count_Consigne_de_la_phase_test" numFmtId="0">
      <sharedItems containsSemiMixedTypes="0" containsString="0" containsNumber="1" containsInteger="1" minValue="0" maxValue="0"/>
    </cacheField>
    <cacheField name="count_Feedback" numFmtId="0">
      <sharedItems containsMixedTypes="1" containsNumber="1" containsInteger="1" minValue="0" maxValue="5"/>
    </cacheField>
    <cacheField name="count_General_loop" numFmtId="0">
      <sharedItems containsSemiMixedTypes="0" containsString="0" containsNumber="1" containsInteger="1" minValue="0" maxValue="0"/>
    </cacheField>
    <cacheField name="count_Lieu_1" numFmtId="0">
      <sharedItems containsMixedTypes="1" containsNumber="1" containsInteger="1" minValue="0" maxValue="83"/>
    </cacheField>
    <cacheField name="count_SOA" numFmtId="0">
      <sharedItems containsMixedTypes="1" containsNumber="1" containsInteger="1" minValue="0" maxValue="83"/>
    </cacheField>
    <cacheField name="count_attribution_valeurs" numFmtId="0">
      <sharedItems containsSemiMixedTypes="0" containsString="0" containsNumber="1" containsInteger="1" minValue="0" maxValue="5"/>
    </cacheField>
    <cacheField name="count_blank" numFmtId="0">
      <sharedItems containsMixedTypes="1" containsNumber="1" containsInteger="1" minValue="0" maxValue="83"/>
    </cacheField>
    <cacheField name="count_blank_map" numFmtId="0">
      <sharedItems containsSemiMixedTypes="0" containsString="0" containsNumber="1" containsInteger="1" minValue="0" maxValue="41"/>
    </cacheField>
    <cacheField name="count_bye" numFmtId="0">
      <sharedItems containsSemiMixedTypes="0" containsString="0" containsNumber="1" containsInteger="1" minValue="0" maxValue="34"/>
    </cacheField>
    <cacheField name="count_consigne" numFmtId="0">
      <sharedItems containsSemiMixedTypes="0" containsString="0" containsNumber="1" containsInteger="1" minValue="0" maxValue="41"/>
    </cacheField>
    <cacheField name="count_consigne_carte" numFmtId="0">
      <sharedItems containsSemiMixedTypes="0" containsString="0" containsNumber="1" containsInteger="1" minValue="0" maxValue="5"/>
    </cacheField>
    <cacheField name="count_consigne_placer_points" numFmtId="0">
      <sharedItems containsSemiMixedTypes="0" containsString="0" containsNumber="1" containsInteger="1" minValue="0" maxValue="5"/>
    </cacheField>
    <cacheField name="count_consignes_de_la_phase_d_apprentissage" numFmtId="0">
      <sharedItems containsSemiMixedTypes="0" containsString="0" containsNumber="1" containsInteger="1" minValue="0" maxValue="0"/>
    </cacheField>
    <cacheField name="count_experiment" numFmtId="0">
      <sharedItems containsMixedTypes="1" containsNumber="1" containsInteger="1" minValue="0" maxValue="83"/>
    </cacheField>
    <cacheField name="count_fixation_dot" numFmtId="0">
      <sharedItems containsMixedTypes="1" containsNumber="1" containsInteger="1" minValue="0" maxValue="83"/>
    </cacheField>
    <cacheField name="count_general_sequence" numFmtId="0">
      <sharedItems containsSemiMixedTypes="0" containsString="0" containsNumber="1" containsInteger="1" minValue="0" maxValue="5"/>
    </cacheField>
    <cacheField name="count_initialisation_nbr_correct" numFmtId="0">
      <sharedItems containsSemiMixedTypes="0" containsString="0" containsNumber="1" containsInteger="1" minValue="0" maxValue="5"/>
    </cacheField>
    <cacheField name="count_initialisation_variable" numFmtId="0">
      <sharedItems containsMixedTypes="1" containsNumber="1" containsInteger="1" minValue="0" maxValue="83"/>
    </cacheField>
    <cacheField name="count_keyboard_response" numFmtId="0">
      <sharedItems containsMixedTypes="1" containsNumber="1" containsInteger="1" minValue="0" maxValue="83"/>
    </cacheField>
    <cacheField name="count_lieu_2" numFmtId="0">
      <sharedItems containsMixedTypes="1" containsNumber="1" containsInteger="1" minValue="0" maxValue="118"/>
    </cacheField>
    <cacheField name="count_logger" numFmtId="0">
      <sharedItems containsSemiMixedTypes="0" containsString="0" containsNumber="1" containsInteger="1" minValue="0" maxValue="125"/>
    </cacheField>
    <cacheField name="count_loop_learning" numFmtId="0">
      <sharedItems containsSemiMixedTypes="0" containsString="0" containsNumber="1" containsInteger="1" minValue="0" maxValue="5"/>
    </cacheField>
    <cacheField name="count_loop_test" numFmtId="0">
      <sharedItems containsSemiMixedTypes="0" containsString="0" containsNumber="1" containsInteger="1" minValue="0" maxValue="5"/>
    </cacheField>
    <cacheField name="count_map" numFmtId="0">
      <sharedItems containsSemiMixedTypes="0" containsString="0" containsNumber="1" containsInteger="1" minValue="0" maxValue="34"/>
    </cacheField>
    <cacheField name="count_mouse_response" numFmtId="0">
      <sharedItems containsSemiMixedTypes="0" containsString="0" containsNumber="1" containsInteger="1" minValue="0" maxValue="41"/>
    </cacheField>
    <cacheField name="count_new_sampler" numFmtId="0">
      <sharedItems containsSemiMixedTypes="0" containsString="0" containsNumber="1" containsInteger="1" minValue="0" maxValue="41"/>
    </cacheField>
    <cacheField name="count_nombre_de_clics_corrects" numFmtId="0">
      <sharedItems containsString="0" containsBlank="1" containsNumber="1" containsInteger="1" minValue="0" maxValue="41"/>
    </cacheField>
    <cacheField name="count_reset_acc" numFmtId="0">
      <sharedItems containsString="0" containsBlank="1" containsNumber="1" containsInteger="1" minValue="0" maxValue="34"/>
    </cacheField>
    <cacheField name="count_response_sketchpad" numFmtId="0">
      <sharedItems containsBlank="1" containsMixedTypes="1" containsNumber="1" containsInteger="1" minValue="0" maxValue="83"/>
    </cacheField>
    <cacheField name="count_sequence" numFmtId="0">
      <sharedItems containsString="0" containsBlank="1" containsNumber="1" containsInteger="1" minValue="0" maxValue="41"/>
    </cacheField>
    <cacheField name="count_sequence_test" numFmtId="0">
      <sharedItems containsBlank="1" containsMixedTypes="1" containsNumber="1" containsInteger="1" minValue="0" maxValue="83"/>
    </cacheField>
    <cacheField name="count_test_loop" numFmtId="0">
      <sharedItems containsSemiMixedTypes="0" containsString="0" containsNumber="1" containsInteger="1" minValue="0" maxValue="0"/>
    </cacheField>
    <cacheField name="cursor_roi" numFmtId="0">
      <sharedItems/>
    </cacheField>
    <cacheField name="cursor_x" numFmtId="0">
      <sharedItems containsMixedTypes="1" containsNumber="1" containsInteger="1" minValue="-268" maxValue="255"/>
    </cacheField>
    <cacheField name="cursor_y" numFmtId="0">
      <sharedItems containsMixedTypes="1" containsNumber="1" containsInteger="1" minValue="-334" maxValue="287"/>
    </cacheField>
    <cacheField name="datetime" numFmtId="0">
      <sharedItems/>
    </cacheField>
    <cacheField name="description" numFmtId="0">
      <sharedItems/>
    </cacheField>
    <cacheField name="disable_garbage_collection" numFmtId="0">
      <sharedItems/>
    </cacheField>
    <cacheField name="distance" numFmtId="0">
      <sharedItems containsMixedTypes="1" containsNumber="1" minValue="1.03" maxValue="11.23" count="23">
        <s v="NA"/>
        <n v="4.7699999999999996"/>
        <s v="no"/>
        <n v="5.53"/>
        <n v="5.23"/>
        <n v="2.11"/>
        <n v="8.93"/>
        <n v="9.16"/>
        <n v="10"/>
        <n v="2.85"/>
        <n v="8.8699999999999992"/>
        <n v="5.08"/>
        <n v="1.86"/>
        <n v="7.6"/>
        <n v="1.03"/>
        <n v="6.41"/>
        <n v="4.1100000000000003"/>
        <n v="2.5"/>
        <n v="3.68"/>
        <n v="11.23"/>
        <n v="5.21"/>
        <n v="11.03"/>
        <n v="6.63"/>
      </sharedItems>
    </cacheField>
    <cacheField name="drapeau" numFmtId="0">
      <sharedItems/>
    </cacheField>
    <cacheField name="empty_column" numFmtId="0">
      <sharedItems containsNonDate="0" containsString="0" containsBlank="1"/>
    </cacheField>
    <cacheField name="experiment_file" numFmtId="0">
      <sharedItems/>
    </cacheField>
    <cacheField name="experiment_path" numFmtId="0">
      <sharedItems/>
    </cacheField>
    <cacheField name="font_bold" numFmtId="0">
      <sharedItems/>
    </cacheField>
    <cacheField name="font_family" numFmtId="0">
      <sharedItems/>
    </cacheField>
    <cacheField name="font_italic" numFmtId="0">
      <sharedItems/>
    </cacheField>
    <cacheField name="font_size" numFmtId="0">
      <sharedItems containsSemiMixedTypes="0" containsString="0" containsNumber="1" containsInteger="1" minValue="18" maxValue="18"/>
    </cacheField>
    <cacheField name="font_underline" numFmtId="0">
      <sharedItems/>
    </cacheField>
    <cacheField name="foreground" numFmtId="0">
      <sharedItems/>
    </cacheField>
    <cacheField name="form_clicks" numFmtId="0">
      <sharedItems/>
    </cacheField>
    <cacheField name="fullscreen" numFmtId="0">
      <sharedItems/>
    </cacheField>
    <cacheField name="height" numFmtId="0">
      <sharedItems containsSemiMixedTypes="0" containsString="0" containsNumber="1" containsInteger="1" minValue="768" maxValue="768"/>
    </cacheField>
    <cacheField name="keyboard_backend" numFmtId="0">
      <sharedItems/>
    </cacheField>
    <cacheField name="landmark" numFmtId="0">
      <sharedItems/>
    </cacheField>
    <cacheField name="lieu_1" numFmtId="0">
      <sharedItems/>
    </cacheField>
    <cacheField name="lieu_2" numFmtId="0">
      <sharedItems/>
    </cacheField>
    <cacheField name="live_row" numFmtId="0">
      <sharedItems containsSemiMixedTypes="0" containsString="0" containsNumber="1" containsInteger="1" minValue="0" maxValue="83"/>
    </cacheField>
    <cacheField name="live_row_General_loop" numFmtId="0">
      <sharedItems containsSemiMixedTypes="0" containsString="0" containsNumber="1" containsInteger="1" minValue="0" maxValue="6"/>
    </cacheField>
    <cacheField name="live_row_loop_learning" numFmtId="0">
      <sharedItems containsSemiMixedTypes="0" containsString="0" containsNumber="1" containsInteger="1" minValue="0" maxValue="0"/>
    </cacheField>
    <cacheField name="live_row_loop_test" numFmtId="0">
      <sharedItems containsSemiMixedTypes="0" containsString="0" containsNumber="1" containsInteger="1" minValue="0" maxValue="6"/>
    </cacheField>
    <cacheField name="logfile" numFmtId="0">
      <sharedItems/>
    </cacheField>
    <cacheField name="mouse_backend" numFmtId="0">
      <sharedItems/>
    </cacheField>
    <cacheField name="nombre_correct" numFmtId="0">
      <sharedItems containsSemiMixedTypes="0" containsString="0" containsNumber="1" containsInteger="1" minValue="0" maxValue="7"/>
    </cacheField>
    <cacheField name="nondrapeau" numFmtId="0">
      <sharedItems/>
    </cacheField>
    <cacheField name="opensesame_codename" numFmtId="0">
      <sharedItems/>
    </cacheField>
    <cacheField name="opensesame_version" numFmtId="0">
      <sharedItems/>
    </cacheField>
    <cacheField name="paire" numFmtId="0">
      <sharedItems containsMixedTypes="1" containsNumber="1" containsInteger="1" minValue="1" maxValue="84"/>
    </cacheField>
    <cacheField name="repeat_cycle" numFmtId="0">
      <sharedItems containsSemiMixedTypes="0" containsString="0" containsNumber="1" containsInteger="1" minValue="0" maxValue="0"/>
    </cacheField>
    <cacheField name="response" numFmtId="0">
      <sharedItems containsMixedTypes="1" containsNumber="1" containsInteger="1" minValue="1" maxValue="1"/>
    </cacheField>
    <cacheField name="response_Consigne_de_la_phase_test" numFmtId="0">
      <sharedItems/>
    </cacheField>
    <cacheField name="response_Feedback" numFmtId="0">
      <sharedItems/>
    </cacheField>
    <cacheField name="response_consigne_carte" numFmtId="0">
      <sharedItems/>
    </cacheField>
    <cacheField name="response_consigne_placer_points" numFmtId="0">
      <sharedItems/>
    </cacheField>
    <cacheField name="response_consignes_de_la_phase_d_apprentissage" numFmtId="0">
      <sharedItems/>
    </cacheField>
    <cacheField name="response_keyboard_response" numFmtId="0">
      <sharedItems/>
    </cacheField>
    <cacheField name="response_map" numFmtId="0">
      <sharedItems/>
    </cacheField>
    <cacheField name="response_mouse_response" numFmtId="0">
      <sharedItems containsSemiMixedTypes="0" containsString="0" containsNumber="1" containsInteger="1" minValue="1" maxValue="1"/>
    </cacheField>
    <cacheField name="response_time" numFmtId="0">
      <sharedItems containsSemiMixedTypes="0" containsString="0" containsNumber="1" containsInteger="1" minValue="4" maxValue="679482" count="1222">
        <n v="22047"/>
        <n v="8857"/>
        <n v="1612"/>
        <n v="1701"/>
        <n v="1820"/>
        <n v="3324"/>
        <n v="1879"/>
        <n v="4912"/>
        <n v="4168"/>
        <n v="11539"/>
        <n v="1919"/>
        <n v="10861"/>
        <n v="4455"/>
        <n v="5002"/>
        <n v="2181"/>
        <n v="1968"/>
        <n v="3242"/>
        <n v="2689"/>
        <n v="2089"/>
        <n v="2102"/>
        <n v="1936"/>
        <n v="2204"/>
        <n v="2419"/>
        <n v="5395"/>
        <n v="10606"/>
        <n v="2764"/>
        <n v="3318"/>
        <n v="4837"/>
        <n v="10165"/>
        <n v="2208"/>
        <n v="3398"/>
        <n v="2546"/>
        <n v="2877"/>
        <n v="5099"/>
        <n v="6734"/>
        <n v="2648"/>
        <n v="2729"/>
        <n v="2691"/>
        <n v="2405"/>
        <n v="2255"/>
        <n v="2901"/>
        <n v="2472"/>
        <n v="730"/>
        <n v="1819"/>
        <n v="1527"/>
        <n v="1613"/>
        <n v="1920"/>
        <n v="2066"/>
        <n v="445"/>
        <n v="1255"/>
        <n v="940"/>
        <n v="620"/>
        <n v="1310"/>
        <n v="3453"/>
        <n v="1156"/>
        <n v="1751"/>
        <n v="798"/>
        <n v="1208"/>
        <n v="666"/>
        <n v="1431"/>
        <n v="550"/>
        <n v="783"/>
        <n v="689"/>
        <n v="2244"/>
        <n v="1805"/>
        <n v="492"/>
        <n v="2014"/>
        <n v="4651"/>
        <n v="747"/>
        <n v="335"/>
        <n v="1141"/>
        <n v="687"/>
        <n v="633"/>
        <n v="540"/>
        <n v="995"/>
        <n v="2859"/>
        <n v="322"/>
        <n v="4521"/>
        <n v="2115"/>
        <n v="726"/>
        <n v="1711"/>
        <n v="628"/>
        <n v="2005"/>
        <n v="740"/>
        <n v="616"/>
        <n v="5327"/>
        <n v="20716"/>
        <n v="1017"/>
        <n v="879"/>
        <n v="362"/>
        <n v="4507"/>
        <n v="342"/>
        <n v="3110"/>
        <n v="4207"/>
        <n v="383"/>
        <n v="290"/>
        <n v="485"/>
        <n v="1277"/>
        <n v="439"/>
        <n v="3247"/>
        <n v="346"/>
        <n v="8638"/>
        <n v="5846"/>
        <n v="1719"/>
        <n v="1037"/>
        <n v="487"/>
        <n v="1958"/>
        <n v="3167"/>
        <n v="7110"/>
        <n v="7682"/>
        <n v="1602"/>
        <n v="3222"/>
        <n v="6144"/>
        <n v="2564"/>
        <n v="1841"/>
        <n v="964"/>
        <n v="1997"/>
        <n v="1733"/>
        <n v="1461"/>
        <n v="7056"/>
        <n v="851"/>
        <n v="817"/>
        <n v="295"/>
        <n v="1717"/>
        <n v="4733"/>
        <n v="7342"/>
        <n v="2539"/>
        <n v="4718"/>
        <n v="1998"/>
        <n v="4064"/>
        <n v="60"/>
        <n v="1957"/>
        <n v="2903"/>
        <n v="1475"/>
        <n v="2322"/>
        <n v="1573"/>
        <n v="1618"/>
        <n v="2770"/>
        <n v="2487"/>
        <n v="1528"/>
        <n v="2279"/>
        <n v="2333"/>
        <n v="1353"/>
        <n v="1432"/>
        <n v="1887"/>
        <n v="2802"/>
        <n v="2817"/>
        <n v="2873"/>
        <n v="2296"/>
        <n v="5561"/>
        <n v="3778"/>
        <n v="1834"/>
        <n v="6386"/>
        <n v="1090"/>
        <n v="1585"/>
        <n v="3684"/>
        <n v="3482"/>
        <n v="1540"/>
        <n v="2368"/>
        <n v="9530"/>
        <n v="2695"/>
        <n v="2616"/>
        <n v="787"/>
        <n v="2166"/>
        <n v="1048"/>
        <n v="3680"/>
        <n v="366"/>
        <n v="2943"/>
        <n v="364"/>
        <n v="410"/>
        <n v="695"/>
        <n v="649"/>
        <n v="4"/>
        <n v="93"/>
        <n v="3672"/>
        <n v="1195"/>
        <n v="562"/>
        <n v="111"/>
        <n v="250"/>
        <n v="192"/>
        <n v="39"/>
        <n v="3086"/>
        <n v="816"/>
        <n v="57"/>
        <n v="265"/>
        <n v="523"/>
        <n v="720"/>
        <n v="804"/>
        <n v="157"/>
        <n v="47"/>
        <n v="1253"/>
        <n v="139"/>
        <n v="632"/>
        <n v="344"/>
        <n v="1759"/>
        <n v="370"/>
        <n v="961"/>
        <n v="1619"/>
        <n v="838"/>
        <n v="724"/>
        <n v="916"/>
        <n v="833"/>
        <n v="4848"/>
        <n v="4540"/>
        <n v="425"/>
        <n v="2603"/>
        <n v="1238"/>
        <n v="972"/>
        <n v="170"/>
        <n v="163"/>
        <n v="800"/>
        <n v="376"/>
        <n v="230"/>
        <n v="947"/>
        <n v="405"/>
        <n v="668"/>
        <n v="1847"/>
        <n v="184"/>
        <n v="325"/>
        <n v="510"/>
        <n v="329"/>
        <n v="9"/>
        <n v="530"/>
        <n v="359"/>
        <n v="519"/>
        <n v="363"/>
        <n v="697"/>
        <n v="389"/>
        <n v="382"/>
        <n v="464"/>
        <n v="343"/>
        <n v="8598"/>
        <n v="1807"/>
        <n v="287"/>
        <n v="323"/>
        <n v="4147"/>
        <n v="3828"/>
        <n v="1381"/>
        <n v="1113"/>
        <n v="1590"/>
        <n v="2250"/>
        <n v="1989"/>
        <n v="214"/>
        <n v="939"/>
        <n v="10"/>
        <n v="12"/>
        <n v="533"/>
        <n v="1162"/>
        <n v="231"/>
        <n v="771"/>
        <n v="597"/>
        <n v="953"/>
        <n v="141"/>
        <n v="1702"/>
        <n v="547"/>
        <n v="6153"/>
        <n v="1926"/>
        <n v="2378"/>
        <n v="5338"/>
        <n v="1055"/>
        <n v="2832"/>
        <n v="401"/>
        <n v="1130"/>
        <n v="3926"/>
        <n v="853"/>
        <n v="462"/>
        <n v="3234"/>
        <n v="1174"/>
        <n v="516"/>
        <n v="334"/>
        <n v="1064"/>
        <n v="406"/>
        <n v="164"/>
        <n v="142"/>
        <n v="2821"/>
        <n v="3811"/>
        <n v="321"/>
        <n v="708"/>
        <n v="76"/>
        <n v="460"/>
        <n v="4432"/>
        <n v="243"/>
        <n v="826"/>
        <n v="617"/>
        <n v="500"/>
        <n v="148"/>
        <n v="4012"/>
        <n v="767"/>
        <n v="1233"/>
        <n v="3449"/>
        <n v="1818"/>
        <n v="305"/>
        <n v="786"/>
        <n v="1896"/>
        <n v="911"/>
        <n v="347"/>
        <n v="2134"/>
        <n v="2437"/>
        <n v="2985"/>
        <n v="332"/>
        <n v="1418"/>
        <n v="4313"/>
        <n v="427"/>
        <n v="171"/>
        <n v="3920"/>
        <n v="652"/>
        <n v="314"/>
        <n v="130"/>
        <n v="856"/>
        <n v="1535"/>
        <n v="549"/>
        <n v="358"/>
        <n v="52"/>
        <n v="2945"/>
        <n v="2760"/>
        <n v="1092"/>
        <n v="623"/>
        <n v="14661"/>
        <n v="38996"/>
        <n v="1480"/>
        <n v="1125"/>
        <n v="1530"/>
        <n v="1186"/>
        <n v="900"/>
        <n v="2973"/>
        <n v="2490"/>
        <n v="2727"/>
        <n v="1647"/>
        <n v="1409"/>
        <n v="1139"/>
        <n v="1458"/>
        <n v="2207"/>
        <n v="5267"/>
        <n v="9216"/>
        <n v="5843"/>
        <n v="5360"/>
        <n v="1910"/>
        <n v="1626"/>
        <n v="2191"/>
        <n v="2184"/>
        <n v="1474"/>
        <n v="4944"/>
        <n v="2154"/>
        <n v="2278"/>
        <n v="2506"/>
        <n v="1677"/>
        <n v="2946"/>
        <n v="2479"/>
        <n v="2302"/>
        <n v="3981"/>
        <n v="3389"/>
        <n v="3621"/>
        <n v="2853"/>
        <n v="7215"/>
        <n v="2659"/>
        <n v="2087"/>
        <n v="213831"/>
        <n v="2223"/>
        <n v="1091"/>
        <n v="266"/>
        <n v="1022"/>
        <n v="681"/>
        <n v="567"/>
        <n v="896"/>
        <n v="18"/>
        <n v="1104"/>
        <n v="605"/>
        <n v="863"/>
        <n v="308"/>
        <n v="465"/>
        <n v="297"/>
        <n v="278"/>
        <n v="116"/>
        <n v="466"/>
        <n v="345"/>
        <n v="213"/>
        <n v="6995"/>
        <n v="373"/>
        <n v="1187"/>
        <n v="3804"/>
        <n v="159"/>
        <n v="805"/>
        <n v="430"/>
        <n v="490"/>
        <n v="755"/>
        <n v="535"/>
        <n v="202"/>
        <n v="229"/>
        <n v="542"/>
        <n v="330"/>
        <n v="6643"/>
        <n v="387"/>
        <n v="966"/>
        <n v="207"/>
        <n v="591"/>
        <n v="291"/>
        <n v="584"/>
        <n v="875"/>
        <n v="673"/>
        <n v="59"/>
        <n v="676"/>
        <n v="262"/>
        <n v="4781"/>
        <n v="491"/>
        <n v="661"/>
        <n v="468"/>
        <n v="551"/>
        <n v="336"/>
        <n v="1525"/>
        <n v="572"/>
        <n v="635"/>
        <n v="484"/>
        <n v="6735"/>
        <n v="982"/>
        <n v="614"/>
        <n v="179"/>
        <n v="665"/>
        <n v="777"/>
        <n v="3709"/>
        <n v="356"/>
        <n v="407"/>
        <n v="513"/>
        <n v="2785"/>
        <n v="1324"/>
        <n v="3025"/>
        <n v="1650"/>
        <n v="3144"/>
        <n v="2065"/>
        <n v="1604"/>
        <n v="3988"/>
        <n v="2552"/>
        <n v="3674"/>
        <n v="978"/>
        <n v="75758"/>
        <n v="1059"/>
        <n v="2583"/>
        <n v="860"/>
        <n v="1520"/>
        <n v="721"/>
        <n v="528"/>
        <n v="1907"/>
        <n v="1956"/>
        <n v="1684"/>
        <n v="1696"/>
        <n v="2968"/>
        <n v="1225"/>
        <n v="2683"/>
        <n v="1167"/>
        <n v="1750"/>
        <n v="3696"/>
        <n v="1726"/>
        <n v="2607"/>
        <n v="2019"/>
        <n v="2277"/>
        <n v="2359"/>
        <n v="2094"/>
        <n v="825"/>
        <n v="859"/>
        <n v="575"/>
        <n v="1344"/>
        <n v="622"/>
        <n v="1263"/>
        <n v="1575"/>
        <n v="801"/>
        <n v="918"/>
        <n v="3090"/>
        <n v="1444"/>
        <n v="772"/>
        <n v="2819"/>
        <n v="969"/>
        <n v="1212"/>
        <n v="1582"/>
        <n v="672"/>
        <n v="5731"/>
        <n v="809"/>
        <n v="1622"/>
        <n v="909"/>
        <n v="811"/>
        <n v="2456"/>
        <n v="2753"/>
        <n v="984"/>
        <n v="3686"/>
        <n v="3587"/>
        <n v="483"/>
        <n v="596"/>
        <n v="3763"/>
        <n v="455"/>
        <n v="3310"/>
        <n v="506"/>
        <n v="474"/>
        <n v="593"/>
        <n v="2039"/>
        <n v="871"/>
        <n v="1883"/>
        <n v="1548"/>
        <n v="1671"/>
        <n v="1020"/>
        <n v="1087"/>
        <n v="3017"/>
        <n v="1290"/>
        <n v="1695"/>
        <n v="793"/>
        <n v="2112"/>
        <n v="4979"/>
        <n v="14861"/>
        <n v="12937"/>
        <n v="14935"/>
        <n v="5189"/>
        <n v="3077"/>
        <n v="11586"/>
        <n v="4066"/>
        <n v="3866"/>
        <n v="20211"/>
        <n v="3951"/>
        <n v="4016"/>
        <n v="6170"/>
        <n v="4671"/>
        <n v="6966"/>
        <n v="4166"/>
        <n v="4960"/>
        <n v="3668"/>
        <n v="3566"/>
        <n v="3893"/>
        <n v="3424"/>
        <n v="2407"/>
        <n v="4687"/>
        <n v="2136"/>
        <n v="6756"/>
        <n v="3550"/>
        <n v="976"/>
        <n v="748"/>
        <n v="1074"/>
        <n v="741"/>
        <n v="750"/>
        <n v="1881"/>
        <n v="1373"/>
        <n v="515"/>
        <n v="3129"/>
        <n v="1460"/>
        <n v="842"/>
        <n v="694"/>
        <n v="482"/>
        <n v="839"/>
        <n v="397"/>
        <n v="97"/>
        <n v="1138"/>
        <n v="422"/>
        <n v="2370"/>
        <n v="1850"/>
        <n v="644"/>
        <n v="4323"/>
        <n v="834"/>
        <n v="306"/>
        <n v="654"/>
        <n v="318"/>
        <n v="765"/>
        <n v="68"/>
        <n v="864"/>
        <n v="789"/>
        <n v="365"/>
        <n v="2391"/>
        <n v="481"/>
        <n v="429"/>
        <n v="1355"/>
        <n v="472"/>
        <n v="96"/>
        <n v="338"/>
        <n v="253"/>
        <n v="3820"/>
        <n v="806"/>
        <n v="1292"/>
        <n v="904"/>
        <n v="619"/>
        <n v="1508"/>
        <n v="340"/>
        <n v="277"/>
        <n v="989"/>
        <n v="835"/>
        <n v="65"/>
        <n v="643"/>
        <n v="471"/>
        <n v="646"/>
        <n v="458"/>
        <n v="583"/>
        <n v="705"/>
        <n v="723"/>
        <n v="950"/>
        <n v="773"/>
        <n v="682"/>
        <n v="16255"/>
        <n v="4234"/>
        <n v="8003"/>
        <n v="6612"/>
        <n v="1668"/>
        <n v="2165"/>
        <n v="15095"/>
        <n v="1229"/>
        <n v="1816"/>
        <n v="2233"/>
        <n v="2431"/>
        <n v="4211"/>
        <n v="1370"/>
        <n v="4720"/>
        <n v="5324"/>
        <n v="1620"/>
        <n v="1018"/>
        <n v="2838"/>
        <n v="2590"/>
        <n v="3924"/>
        <n v="4145"/>
        <n v="11859"/>
        <n v="4637"/>
        <n v="2835"/>
        <n v="7452"/>
        <n v="1944"/>
        <n v="4143"/>
        <n v="3555"/>
        <n v="2028"/>
        <n v="1304"/>
        <n v="1624"/>
        <n v="1384"/>
        <n v="829"/>
        <n v="1516"/>
        <n v="6565"/>
        <n v="1049"/>
        <n v="870"/>
        <n v="919"/>
        <n v="1015"/>
        <n v="855"/>
        <n v="508"/>
        <n v="751"/>
        <n v="761"/>
        <n v="876"/>
        <n v="636"/>
        <n v="685"/>
        <n v="580"/>
        <n v="479"/>
        <n v="656"/>
        <n v="2598"/>
        <n v="7741"/>
        <n v="328"/>
        <n v="799"/>
        <n v="812"/>
        <n v="69"/>
        <n v="264"/>
        <n v="3143"/>
        <n v="514"/>
        <n v="5930"/>
        <n v="180"/>
        <n v="753"/>
        <n v="607"/>
        <n v="1109"/>
        <n v="757"/>
        <n v="756"/>
        <n v="586"/>
        <n v="196"/>
        <n v="1885"/>
        <n v="3502"/>
        <n v="1254"/>
        <n v="985"/>
        <n v="776"/>
        <n v="1230"/>
        <n v="1030"/>
        <n v="889"/>
        <n v="153"/>
        <n v="298"/>
        <n v="612"/>
        <n v="1922"/>
        <n v="1440"/>
        <n v="895"/>
        <n v="385"/>
        <n v="928"/>
        <n v="735"/>
        <n v="102"/>
        <n v="899"/>
        <n v="780"/>
        <n v="1093"/>
        <n v="658"/>
        <n v="737"/>
        <n v="489"/>
        <n v="399"/>
        <n v="828"/>
        <n v="679482"/>
        <n v="3046"/>
        <n v="36430"/>
        <n v="6768"/>
        <n v="830"/>
        <n v="6039"/>
        <n v="3233"/>
        <n v="4163"/>
        <n v="1971"/>
        <n v="5442"/>
        <n v="3485"/>
        <n v="979"/>
        <n v="3633"/>
        <n v="6961"/>
        <n v="1332"/>
        <n v="1838"/>
        <n v="1709"/>
        <n v="1653"/>
        <n v="2163"/>
        <n v="3846"/>
        <n v="2264"/>
        <n v="1354"/>
        <n v="1182"/>
        <n v="1406"/>
        <n v="7674"/>
        <n v="10966"/>
        <n v="3795"/>
        <n v="1300"/>
        <n v="3232"/>
        <n v="7977"/>
        <n v="1937"/>
        <n v="1147"/>
        <n v="2444"/>
        <n v="1159"/>
        <n v="1200"/>
        <n v="1033"/>
        <n v="1211"/>
        <n v="1512"/>
        <n v="374"/>
        <n v="5015"/>
        <n v="565"/>
        <n v="8596"/>
        <n v="686"/>
        <n v="653"/>
        <n v="1578"/>
        <n v="354"/>
        <n v="881"/>
        <n v="316"/>
        <n v="660"/>
        <n v="414"/>
        <n v="254"/>
        <n v="319"/>
        <n v="456"/>
        <n v="1973"/>
        <n v="36"/>
        <n v="14266"/>
        <n v="64"/>
        <n v="217"/>
        <n v="227"/>
        <n v="1043"/>
        <n v="49"/>
        <n v="475"/>
        <n v="587"/>
        <n v="360"/>
        <n v="53"/>
        <n v="118"/>
        <n v="48"/>
        <n v="428"/>
        <n v="1148"/>
        <n v="434"/>
        <n v="4069"/>
        <n v="648"/>
        <n v="1121"/>
        <n v="149"/>
        <n v="436"/>
        <n v="194"/>
        <n v="409"/>
        <n v="302"/>
        <n v="197"/>
        <n v="8539"/>
        <n v="6747"/>
        <n v="5693"/>
        <n v="307"/>
        <n v="2816"/>
        <n v="2827"/>
        <n v="568"/>
        <n v="9092"/>
        <n v="6303"/>
        <n v="8"/>
        <n v="208"/>
        <n v="1228"/>
        <n v="478"/>
        <n v="920"/>
        <n v="1144"/>
        <n v="897"/>
        <n v="10185"/>
        <n v="288"/>
        <n v="2728"/>
        <n v="226"/>
        <n v="1568"/>
        <n v="1261"/>
        <n v="1940"/>
        <n v="27796"/>
        <n v="3514"/>
        <n v="2473"/>
        <n v="124"/>
        <n v="2210"/>
        <n v="4187"/>
        <n v="4497"/>
        <n v="6585"/>
        <n v="4805"/>
        <n v="6596"/>
        <n v="2037"/>
        <n v="9260"/>
        <n v="1993"/>
        <n v="5307"/>
        <n v="3457"/>
        <n v="2003"/>
        <n v="2386"/>
        <n v="1572"/>
        <n v="4579"/>
        <n v="1563"/>
        <n v="3603"/>
        <n v="4101"/>
        <n v="3195"/>
        <n v="7122"/>
        <n v="2289"/>
        <n v="1544"/>
        <n v="5569"/>
        <n v="3605"/>
        <n v="3340"/>
        <n v="8440"/>
        <n v="1773"/>
        <n v="8051"/>
        <n v="7343"/>
        <n v="2910"/>
        <n v="12876"/>
        <n v="1574"/>
        <n v="9462"/>
        <n v="5286"/>
        <n v="1330"/>
        <n v="1768"/>
        <n v="1375"/>
        <n v="505"/>
        <n v="29"/>
        <n v="303"/>
        <n v="82"/>
        <n v="1335"/>
        <n v="711"/>
        <n v="486"/>
        <n v="132"/>
        <n v="1477"/>
        <n v="225"/>
        <n v="850"/>
        <n v="1642"/>
        <n v="2432"/>
        <n v="2617"/>
        <n v="270"/>
        <n v="6471"/>
        <n v="441"/>
        <n v="15"/>
        <n v="566"/>
        <n v="2092"/>
        <n v="459"/>
        <n v="6388"/>
        <n v="88"/>
        <n v="390"/>
        <n v="968"/>
        <n v="2240"/>
        <n v="2342"/>
        <n v="352"/>
        <n v="396"/>
        <n v="337"/>
        <n v="79"/>
        <n v="275"/>
        <n v="3361"/>
        <n v="384"/>
        <n v="317"/>
        <n v="443"/>
        <n v="1446"/>
        <n v="1006"/>
        <n v="437"/>
        <n v="1495"/>
        <n v="300"/>
        <n v="20"/>
        <n v="134"/>
        <n v="106"/>
        <n v="247"/>
        <n v="135"/>
        <n v="144"/>
        <n v="348"/>
        <n v="14575"/>
        <n v="5303"/>
        <n v="2339"/>
        <n v="23282"/>
        <n v="22570"/>
        <n v="2161"/>
        <n v="9932"/>
        <n v="14609"/>
        <n v="4669"/>
        <n v="4475"/>
        <n v="10149"/>
        <n v="3792"/>
        <n v="19"/>
        <n v="4597"/>
        <n v="2192"/>
        <n v="2494"/>
        <n v="4982"/>
        <n v="1948"/>
        <n v="2797"/>
        <n v="30691"/>
        <n v="14950"/>
        <n v="6557"/>
        <n v="4779"/>
        <n v="2606"/>
        <n v="15841"/>
        <n v="8816"/>
        <n v="3294"/>
        <n v="7680"/>
        <n v="7805"/>
        <n v="12692"/>
        <n v="1635"/>
        <n v="114"/>
        <n v="199"/>
        <n v="339"/>
        <n v="553"/>
        <n v="133"/>
        <n v="21"/>
        <n v="261"/>
        <n v="627"/>
        <n v="667"/>
        <n v="2133"/>
        <n v="280"/>
        <n v="175"/>
        <n v="578"/>
        <n v="690"/>
        <n v="267"/>
        <n v="310"/>
        <n v="398"/>
        <n v="103"/>
        <n v="640"/>
        <n v="1837"/>
        <n v="311"/>
        <n v="109"/>
        <n v="5"/>
        <n v="442"/>
        <n v="158"/>
        <n v="42"/>
        <n v="58"/>
        <n v="27"/>
        <n v="35"/>
        <n v="260"/>
        <n v="127"/>
        <n v="43"/>
        <n v="107"/>
        <n v="294"/>
        <n v="1318"/>
        <n v="63"/>
        <n v="176"/>
        <n v="137"/>
        <n v="87"/>
        <n v="499"/>
        <n v="50"/>
        <n v="94"/>
        <n v="5001"/>
        <n v="125"/>
        <n v="162"/>
        <n v="3559"/>
        <n v="18247"/>
        <n v="2484"/>
        <n v="2491"/>
        <n v="2756"/>
        <n v="1218"/>
        <n v="1172"/>
        <n v="3435"/>
        <n v="1265"/>
        <n v="1533"/>
        <n v="2688"/>
        <n v="1517"/>
        <n v="1301"/>
        <n v="2311"/>
        <n v="2111"/>
        <n v="529"/>
        <n v="313"/>
        <n v="238"/>
        <n v="3243"/>
        <n v="496"/>
        <n v="143"/>
        <n v="3598"/>
        <n v="1206"/>
        <n v="618"/>
        <n v="3741"/>
        <n v="375"/>
        <n v="5429"/>
        <n v="8607"/>
        <n v="11865"/>
        <n v="78"/>
        <n v="6424"/>
        <n v="1133"/>
        <n v="6047"/>
        <n v="1428"/>
        <n v="357"/>
        <n v="599"/>
        <n v="865"/>
        <n v="779"/>
        <n v="795"/>
        <n v="1041"/>
        <n v="9477"/>
        <n v="582"/>
        <n v="962"/>
        <n v="936"/>
        <n v="1002"/>
        <n v="3302"/>
        <n v="781"/>
        <n v="975"/>
        <n v="2390"/>
        <n v="5556"/>
        <n v="259"/>
        <n v="2471"/>
        <n v="963"/>
        <n v="600"/>
        <n v="1227"/>
        <n v="714"/>
        <n v="912"/>
        <n v="6742"/>
        <n v="258"/>
        <n v="5003"/>
        <n v="647"/>
        <n v="1067"/>
        <n v="746"/>
        <n v="1057"/>
        <n v="498"/>
        <n v="558"/>
        <n v="386"/>
        <n v="1339"/>
        <n v="5596"/>
        <n v="541"/>
        <n v="1314"/>
        <n v="1026"/>
        <n v="1777"/>
        <n v="814"/>
        <n v="9284"/>
        <n v="10087"/>
        <n v="7978"/>
        <n v="8087"/>
        <n v="11643"/>
        <n v="6387"/>
        <n v="27258"/>
        <n v="13038"/>
        <n v="4308"/>
        <n v="2554"/>
        <n v="1191"/>
        <n v="3708"/>
        <n v="1239"/>
        <n v="2121"/>
        <n v="2006"/>
        <n v="3843"/>
        <n v="663"/>
        <n v="1315"/>
        <n v="1394"/>
        <n v="1025"/>
        <n v="2886"/>
        <n v="377"/>
        <n v="1611"/>
        <n v="3949"/>
        <n v="14"/>
        <n v="1591"/>
        <n v="1352"/>
        <n v="624"/>
        <n v="862"/>
        <n v="1616"/>
        <n v="537"/>
        <n v="603"/>
        <n v="785"/>
        <n v="2135"/>
        <n v="569"/>
        <n v="1054"/>
        <n v="5206"/>
        <n v="594"/>
        <n v="615"/>
        <n v="815"/>
        <n v="1471"/>
        <n v="1340"/>
        <n v="123"/>
        <n v="1242"/>
        <n v="447"/>
        <n v="1216"/>
        <n v="808"/>
        <n v="3337"/>
        <n v="1743"/>
        <n v="1465"/>
        <n v="1296"/>
        <n v="1328"/>
        <n v="1892"/>
        <n v="327"/>
        <n v="878"/>
        <n v="1288"/>
        <n v="598"/>
        <n v="2035"/>
        <n v="2601"/>
        <n v="1094"/>
        <n v="1088"/>
        <n v="1468"/>
        <n v="554"/>
        <n v="494"/>
        <n v="4555"/>
        <n v="5074"/>
        <n v="6985"/>
        <n v="2071"/>
        <n v="1243"/>
        <n v="1129"/>
        <n v="3590"/>
        <n v="3099"/>
        <n v="1978"/>
        <n v="2267"/>
        <n v="3839"/>
        <n v="4443"/>
        <n v="3917"/>
        <n v="715"/>
        <n v="2957"/>
        <n v="727"/>
        <n v="952"/>
        <n v="731"/>
        <n v="341"/>
        <n v="1082"/>
        <n v="448"/>
        <n v="320"/>
        <n v="4188"/>
        <n v="733"/>
        <n v="725"/>
        <n v="473"/>
        <n v="183"/>
        <n v="2640"/>
        <n v="324"/>
        <n v="237"/>
        <n v="326"/>
        <n v="488"/>
        <n v="2241"/>
        <n v="524"/>
        <n v="388"/>
        <n v="331"/>
        <n v="3728"/>
        <n v="371"/>
        <n v="368"/>
        <n v="4929"/>
        <n v="449"/>
        <n v="2892"/>
        <n v="2310"/>
        <n v="66"/>
        <n v="84"/>
        <n v="4062"/>
        <n v="1246"/>
        <n v="101"/>
        <n v="823"/>
        <n v="234"/>
        <n v="1422"/>
        <n v="301"/>
        <n v="463"/>
        <n v="299"/>
        <n v="2347"/>
        <n v="284"/>
        <n v="1106"/>
        <n v="3095"/>
        <n v="3381"/>
        <n v="2257"/>
        <n v="1914"/>
        <n v="1021"/>
        <n v="1680"/>
        <n v="1415"/>
        <n v="1692"/>
        <n v="1852"/>
        <n v="1170"/>
        <n v="867"/>
        <n v="1454"/>
        <n v="971"/>
        <n v="2470"/>
        <n v="6106"/>
        <n v="1371"/>
        <n v="2366"/>
        <n v="852"/>
        <n v="1135"/>
        <n v="710"/>
        <n v="2820"/>
        <n v="3810"/>
        <n v="1169"/>
        <n v="1839"/>
        <n v="1539"/>
        <n v="1661"/>
        <n v="4941"/>
        <n v="2331"/>
        <n v="1207"/>
        <n v="1058"/>
        <n v="2011"/>
        <n v="245"/>
        <n v="211"/>
        <n v="412"/>
        <n v="532"/>
        <n v="836"/>
        <n v="457"/>
        <n v="240"/>
        <n v="304"/>
        <n v="286"/>
        <n v="548"/>
        <n v="1825"/>
        <n v="419"/>
        <n v="1309"/>
        <n v="12293"/>
        <n v="403"/>
        <n v="391"/>
        <n v="883"/>
        <n v="393"/>
        <n v="3867"/>
        <n v="1010"/>
        <n v="4076"/>
        <n v="3749"/>
        <n v="394"/>
        <n v="392"/>
        <n v="3874"/>
        <n v="4424"/>
        <n v="3707"/>
        <n v="167"/>
        <n v="3855"/>
        <n v="706"/>
        <n v="3367"/>
        <n v="3840"/>
        <n v="4193"/>
        <n v="3969"/>
        <n v="3309"/>
        <n v="3545"/>
        <n v="4126"/>
        <n v="3211"/>
        <n v="3882"/>
        <n v="112"/>
        <n v="3679"/>
        <n v="3271"/>
        <n v="3224"/>
        <n v="2851"/>
        <n v="3066"/>
        <n v="4133"/>
        <n v="4890"/>
      </sharedItems>
    </cacheField>
    <cacheField name="response_time_filter (&lt;5000)" numFmtId="0">
      <sharedItems containsMixedTypes="1" containsNumber="1" containsInteger="1" minValue="4" maxValue="4687" count="490">
        <s v=""/>
        <n v="730"/>
        <n v="1527"/>
        <n v="1613"/>
        <n v="2066"/>
        <n v="1255"/>
        <n v="620"/>
        <n v="1751"/>
        <n v="798"/>
        <n v="666"/>
        <n v="1431"/>
        <n v="783"/>
        <n v="2244"/>
        <n v="4651"/>
        <n v="687"/>
        <n v="633"/>
        <n v="995"/>
        <n v="2859"/>
        <n v="2115"/>
        <n v="726"/>
        <n v="1711"/>
        <n v="628"/>
        <n v="616"/>
        <n v="1936"/>
        <n v="1017"/>
        <n v="362"/>
        <n v="4507"/>
        <n v="342"/>
        <n v="4207"/>
        <n v="1277"/>
        <n v="3247"/>
        <n v="346"/>
        <n v="1037"/>
        <n v="1602"/>
        <n v="2564"/>
        <n v="1841"/>
        <n v="964"/>
        <n v="817"/>
        <n v="2368"/>
        <n v="2695"/>
        <n v="2616"/>
        <n v="2166"/>
        <n v="3680"/>
        <n v="2943"/>
        <n v="695"/>
        <n v="4"/>
        <n v="93"/>
        <n v="1195"/>
        <n v="111"/>
        <n v="3086"/>
        <n v="523"/>
        <n v="720"/>
        <n v="157"/>
        <n v="47"/>
        <n v="632"/>
        <n v="344"/>
        <n v="1759"/>
        <n v="370"/>
        <n v="1619"/>
        <n v="838"/>
        <n v="916"/>
        <n v="833"/>
        <n v="4540"/>
        <n v="425"/>
        <n v="2603"/>
        <n v="972"/>
        <n v="376"/>
        <n v="947"/>
        <n v="405"/>
        <n v="668"/>
        <n v="1847"/>
        <n v="487"/>
        <n v="530"/>
        <n v="519"/>
        <n v="363"/>
        <n v="697"/>
        <n v="343"/>
        <n v="1807"/>
        <n v="214"/>
        <n v="939"/>
        <n v="10"/>
        <n v="410"/>
        <n v="1162"/>
        <n v="771"/>
        <n v="1702"/>
        <n v="547"/>
        <n v="1926"/>
        <n v="2378"/>
        <n v="1055"/>
        <n v="401"/>
        <n v="462"/>
        <n v="334"/>
        <n v="1064"/>
        <n v="164"/>
        <n v="142"/>
        <n v="321"/>
        <n v="708"/>
        <n v="76"/>
        <n v="460"/>
        <n v="243"/>
        <n v="826"/>
        <n v="500"/>
        <n v="148"/>
        <n v="767"/>
        <n v="1233"/>
        <n v="649"/>
        <n v="1896"/>
        <n v="295"/>
        <n v="347"/>
        <n v="2134"/>
        <n v="2985"/>
        <n v="1418"/>
        <n v="652"/>
        <n v="314"/>
        <n v="856"/>
        <n v="1535"/>
        <n v="549"/>
        <n v="52"/>
        <n v="2760"/>
        <n v="1091"/>
        <n v="266"/>
        <n v="1022"/>
        <n v="681"/>
        <n v="896"/>
        <n v="863"/>
        <n v="308"/>
        <n v="297"/>
        <n v="278"/>
        <n v="345"/>
        <n v="1187"/>
        <n v="805"/>
        <n v="430"/>
        <n v="755"/>
        <n v="535"/>
        <n v="542"/>
        <n v="139"/>
        <n v="330"/>
        <n v="966"/>
        <n v="207"/>
        <n v="591"/>
        <n v="584"/>
        <n v="875"/>
        <n v="673"/>
        <n v="676"/>
        <n v="661"/>
        <n v="323"/>
        <n v="551"/>
        <n v="879"/>
        <n v="336"/>
        <n v="572"/>
        <n v="982"/>
        <n v="614"/>
        <n v="665"/>
        <n v="490"/>
        <n v="513"/>
        <n v="3674"/>
        <n v="1059"/>
        <n v="860"/>
        <n v="721"/>
        <n v="851"/>
        <n v="1684"/>
        <n v="1696"/>
        <n v="1156"/>
        <n v="2968"/>
        <n v="1997"/>
        <n v="2683"/>
        <n v="3696"/>
        <n v="2019"/>
        <n v="2277"/>
        <n v="2094"/>
        <n v="825"/>
        <n v="1344"/>
        <n v="622"/>
        <n v="1263"/>
        <n v="1575"/>
        <n v="3090"/>
        <n v="1444"/>
        <n v="2819"/>
        <n v="969"/>
        <n v="1582"/>
        <n v="672"/>
        <n v="1622"/>
        <n v="2753"/>
        <n v="3686"/>
        <n v="3587"/>
        <n v="1998"/>
        <n v="3763"/>
        <n v="593"/>
        <n v="2039"/>
        <n v="1883"/>
        <n v="1548"/>
        <n v="1671"/>
        <n v="1290"/>
        <n v="793"/>
        <n v="4687"/>
        <n v="4432"/>
        <n v="976"/>
        <n v="1074"/>
        <n v="750"/>
        <n v="3129"/>
        <n v="1432"/>
        <n v="842"/>
        <n v="694"/>
        <n v="839"/>
        <n v="1138"/>
        <n v="1225"/>
        <n v="1850"/>
        <n v="4323"/>
        <n v="834"/>
        <n v="654"/>
        <n v="318"/>
        <n v="765"/>
        <n v="859"/>
        <n v="789"/>
        <n v="2391"/>
        <n v="481"/>
        <n v="1355"/>
        <n v="472"/>
        <n v="338"/>
        <n v="806"/>
        <n v="1292"/>
        <n v="904"/>
        <n v="619"/>
        <n v="483"/>
        <n v="643"/>
        <n v="458"/>
        <n v="583"/>
        <n v="491"/>
        <n v="773"/>
        <n v="484"/>
        <n v="870"/>
        <n v="919"/>
        <n v="855"/>
        <n v="751"/>
        <n v="876"/>
        <n v="777"/>
        <n v="685"/>
        <n v="479"/>
        <n v="656"/>
        <n v="799"/>
        <n v="3143"/>
        <n v="180"/>
        <n v="753"/>
        <n v="1109"/>
        <n v="757"/>
        <n v="756"/>
        <n v="586"/>
        <n v="196"/>
        <n v="1885"/>
        <n v="1254"/>
        <n v="985"/>
        <n v="776"/>
        <n v="1230"/>
        <n v="1030"/>
        <n v="889"/>
        <n v="1922"/>
        <n v="895"/>
        <n v="735"/>
        <n v="1113"/>
        <n v="658"/>
        <n v="399"/>
        <n v="830"/>
        <n v="374"/>
        <n v="748"/>
        <n v="565"/>
        <n v="686"/>
        <n v="354"/>
        <n v="660"/>
        <n v="414"/>
        <n v="170"/>
        <n v="319"/>
        <n v="456"/>
        <n v="217"/>
        <n v="49"/>
        <n v="475"/>
        <n v="360"/>
        <n v="53"/>
        <n v="428"/>
        <n v="1148"/>
        <n v="434"/>
        <n v="605"/>
        <n v="1121"/>
        <n v="149"/>
        <n v="194"/>
        <n v="409"/>
        <n v="197"/>
        <n v="1956"/>
        <n v="8"/>
        <n v="208"/>
        <n v="288"/>
        <n v="1568"/>
        <n v="1261"/>
        <n v="1940"/>
        <n v="617"/>
        <n v="2473"/>
        <n v="1330"/>
        <n v="1375"/>
        <n v="332"/>
        <n v="303"/>
        <n v="711"/>
        <n v="132"/>
        <n v="1477"/>
        <n v="850"/>
        <n v="2432"/>
        <n v="387"/>
        <n v="15"/>
        <n v="566"/>
        <n v="459"/>
        <n v="277"/>
        <n v="264"/>
        <n v="968"/>
        <n v="2240"/>
        <n v="396"/>
        <n v="337"/>
        <n v="510"/>
        <n v="317"/>
        <n v="443"/>
        <n v="1446"/>
        <n v="1006"/>
        <n v="1495"/>
        <n v="364"/>
        <n v="134"/>
        <n v="247"/>
        <n v="250"/>
        <n v="179"/>
        <n v="114"/>
        <n v="202"/>
        <n v="226"/>
        <n v="261"/>
        <n v="60"/>
        <n v="667"/>
        <n v="2133"/>
        <n v="175"/>
        <n v="118"/>
        <n v="310"/>
        <n v="103"/>
        <n v="1837"/>
        <n v="311"/>
        <n v="422"/>
        <n v="106"/>
        <n v="442"/>
        <n v="158"/>
        <n v="42"/>
        <n v="27"/>
        <n v="260"/>
        <n v="58"/>
        <n v="35"/>
        <n v="82"/>
        <n v="107"/>
        <n v="294"/>
        <n v="1318"/>
        <n v="116"/>
        <n v="137"/>
        <n v="499"/>
        <n v="290"/>
        <n v="125"/>
        <n v="2311"/>
        <n v="529"/>
        <n v="313"/>
        <n v="496"/>
        <n v="143"/>
        <n v="540"/>
        <n v="375"/>
        <n v="316"/>
        <n v="192"/>
        <n v="1428"/>
        <n v="599"/>
        <n v="865"/>
        <n v="795"/>
        <n v="1041"/>
        <n v="962"/>
        <n v="936"/>
        <n v="1002"/>
        <n v="3302"/>
        <n v="567"/>
        <n v="975"/>
        <n v="2390"/>
        <n v="259"/>
        <n v="600"/>
        <n v="1227"/>
        <n v="714"/>
        <n v="912"/>
        <n v="258"/>
        <n v="647"/>
        <n v="1057"/>
        <n v="386"/>
        <n v="1314"/>
        <n v="1026"/>
        <n v="4308"/>
        <n v="2554"/>
        <n v="3708"/>
        <n v="2121"/>
        <n v="2006"/>
        <n v="1315"/>
        <n v="1394"/>
        <n v="1130"/>
        <n v="2886"/>
        <n v="1611"/>
        <n v="1642"/>
        <n v="1530"/>
        <n v="1352"/>
        <n v="624"/>
        <n v="1572"/>
        <n v="1616"/>
        <n v="603"/>
        <n v="785"/>
        <n v="2135"/>
        <n v="398"/>
        <n v="615"/>
        <n v="471"/>
        <n v="1471"/>
        <n v="1340"/>
        <n v="1242"/>
        <n v="808"/>
        <n v="1743"/>
        <n v="1465"/>
        <n v="1296"/>
        <n v="1328"/>
        <n v="878"/>
        <n v="1288"/>
        <n v="2035"/>
        <n v="2601"/>
        <n v="554"/>
        <n v="3917"/>
        <n v="328"/>
        <n v="618"/>
        <n v="727"/>
        <n v="533"/>
        <n v="448"/>
        <n v="320"/>
        <n v="373"/>
        <n v="725"/>
        <n v="2640"/>
        <n v="348"/>
        <n v="237"/>
        <n v="358"/>
        <n v="488"/>
        <n v="2241"/>
        <n v="524"/>
        <n v="388"/>
        <n v="3728"/>
        <n v="368"/>
        <n v="340"/>
        <n v="449"/>
        <n v="715"/>
        <n v="326"/>
        <n v="2310"/>
        <n v="66"/>
        <n v="184"/>
        <n v="4062"/>
        <n v="1246"/>
        <n v="823"/>
        <n v="234"/>
        <n v="1422"/>
        <n v="301"/>
        <n v="284"/>
        <n v="1106"/>
        <n v="245"/>
        <n v="532"/>
        <n v="836"/>
        <n v="457"/>
        <n v="286"/>
        <n v="516"/>
        <n v="548"/>
        <n v="419"/>
        <n v="403"/>
        <n v="494"/>
        <n v="391"/>
        <n v="393"/>
        <n v="3867"/>
        <n v="4076"/>
        <n v="394"/>
        <n v="385"/>
        <n v="392"/>
        <n v="1719"/>
        <n v="322"/>
        <n v="4424"/>
        <n v="3707"/>
        <n v="3855"/>
        <n v="1020"/>
        <n v="961"/>
        <n v="3367"/>
        <n v="4193"/>
        <n v="4126"/>
        <n v="3211"/>
        <n v="3545"/>
        <n v="112"/>
        <n v="12"/>
        <n v="2851"/>
        <n v="4133"/>
      </sharedItems>
    </cacheField>
    <cacheField name="response_possible" numFmtId="0">
      <sharedItems containsMixedTypes="1" containsNumber="1" containsInteger="1" minValue="4" maxValue="4432"/>
    </cacheField>
    <cacheField name="response_possible_1,03" numFmtId="0">
      <sharedItems containsMixedTypes="1" containsNumber="1" containsInteger="1" minValue="157" maxValue="4323"/>
    </cacheField>
    <cacheField name="filter" numFmtId="0">
      <sharedItems containsMixedTypes="1" containsNumber="1" containsInteger="1" minValue="20" maxValue="3736"/>
    </cacheField>
    <cacheField name="response_possible_1,86" numFmtId="0">
      <sharedItems containsMixedTypes="1" containsNumber="1" containsInteger="1" minValue="15" maxValue="4126"/>
    </cacheField>
    <cacheField name="filter2" numFmtId="0">
      <sharedItems containsMixedTypes="1" containsNumber="1" containsInteger="1" minValue="15" maxValue="3621"/>
    </cacheField>
    <cacheField name="response_possible_2,11" numFmtId="0">
      <sharedItems containsMixedTypes="1" containsNumber="1" containsInteger="1" minValue="114" maxValue="3708"/>
    </cacheField>
    <cacheField name="filter3" numFmtId="0">
      <sharedItems containsMixedTypes="1" containsNumber="1" containsInteger="1" minValue="114" maxValue="3134"/>
    </cacheField>
    <cacheField name="response_possible_2,5" numFmtId="0">
      <sharedItems containsMixedTypes="1" containsNumber="1" containsInteger="1" minValue="15" maxValue="4507"/>
    </cacheField>
    <cacheField name="filter4" numFmtId="0">
      <sharedItems containsMixedTypes="1" containsNumber="1" containsInteger="1" minValue="15" maxValue="3936"/>
    </cacheField>
    <cacheField name="response_possible_2,85" numFmtId="0">
      <sharedItems containsMixedTypes="1" containsNumber="1" containsInteger="1" minValue="8" maxValue="3587"/>
    </cacheField>
    <cacheField name="filter5" numFmtId="0">
      <sharedItems containsMixedTypes="1" containsNumber="1" containsInteger="1" minValue="8" maxValue="3059"/>
    </cacheField>
    <cacheField name="response_possible_3,68" numFmtId="0">
      <sharedItems containsMixedTypes="1" containsNumber="1" containsInteger="1" minValue="134" maxValue="3211"/>
    </cacheField>
    <cacheField name="filter6" numFmtId="0">
      <sharedItems containsMixedTypes="1" containsNumber="1" containsInteger="1" minValue="134" maxValue="2626"/>
    </cacheField>
    <cacheField name="response_possible_4,11" numFmtId="0">
      <sharedItems containsMixedTypes="1" containsNumber="1" containsInteger="1" minValue="76" maxValue="4540"/>
    </cacheField>
    <cacheField name="filter7" numFmtId="0">
      <sharedItems containsMixedTypes="1" containsNumber="1" containsInteger="1" minValue="76" maxValue="4008"/>
    </cacheField>
    <cacheField name="response_possible_4,77" numFmtId="0">
      <sharedItems containsMixedTypes="1" containsNumber="1" containsInteger="1" minValue="35" maxValue="4687"/>
    </cacheField>
    <cacheField name="filter8" numFmtId="0">
      <sharedItems containsMixedTypes="1" containsNumber="1" containsInteger="1" minValue="35" maxValue="4095"/>
    </cacheField>
    <cacheField name="response_possible_5,08" numFmtId="0">
      <sharedItems containsMixedTypes="1" containsNumber="1" containsInteger="1" minValue="10" maxValue="4651"/>
    </cacheField>
    <cacheField name="filter9" numFmtId="0">
      <sharedItems containsMixedTypes="1" containsNumber="1" containsInteger="1" minValue="10" maxValue="4100"/>
    </cacheField>
    <cacheField name="response_possible_5,21" numFmtId="0">
      <sharedItems containsMixedTypes="1" containsNumber="1" containsInteger="1" minValue="10" maxValue="4062"/>
    </cacheField>
    <cacheField name="filter10" numFmtId="0">
      <sharedItems containsMixedTypes="1" containsNumber="1" containsInteger="1" minValue="10" maxValue="3539"/>
    </cacheField>
    <cacheField name="response_possible_5,23" numFmtId="0">
      <sharedItems containsMixedTypes="1" containsNumber="1" containsInteger="1" minValue="10" maxValue="3129"/>
    </cacheField>
    <cacheField name="filter11" numFmtId="0">
      <sharedItems containsMixedTypes="1" containsNumber="1" containsInteger="1" minValue="10" maxValue="2574"/>
    </cacheField>
    <cacheField name="response_possible_5,53" numFmtId="0">
      <sharedItems containsMixedTypes="1" containsNumber="1" containsInteger="1" minValue="93" maxValue="4432"/>
    </cacheField>
    <cacheField name="filter12" numFmtId="0">
      <sharedItems containsMixedTypes="1" containsNumber="1" containsInteger="1" minValue="656" maxValue="4432"/>
    </cacheField>
    <cacheField name="response_possible_6,41" numFmtId="0">
      <sharedItems containsMixedTypes="1" containsNumber="1" containsInteger="1" minValue="82" maxValue="4424"/>
    </cacheField>
    <cacheField name="filter13" numFmtId="0">
      <sharedItems containsMixedTypes="1" containsNumber="1" containsInteger="1" minValue="500" maxValue="4424"/>
    </cacheField>
    <cacheField name="response_possible_6,63" numFmtId="0">
      <sharedItems containsMixedTypes="1" containsNumber="1" containsInteger="1" minValue="10" maxValue="4193"/>
    </cacheField>
    <cacheField name="filter14" numFmtId="0">
      <sharedItems containsMixedTypes="1" containsNumber="1" containsInteger="1" minValue="554" maxValue="4193"/>
    </cacheField>
    <cacheField name="response_possible_7,6" numFmtId="0">
      <sharedItems containsMixedTypes="1" containsNumber="1" containsInteger="1" minValue="66" maxValue="3855"/>
    </cacheField>
    <cacheField name="filter15" numFmtId="0">
      <sharedItems containsMixedTypes="1" containsNumber="1" containsInteger="1" minValue="323" maxValue="3855"/>
    </cacheField>
    <cacheField name="response_possible_8,87" numFmtId="0">
      <sharedItems containsMixedTypes="1" containsNumber="1" containsInteger="1" minValue="12" maxValue="2683"/>
    </cacheField>
    <cacheField name="filter16" numFmtId="0">
      <sharedItems containsMixedTypes="1" containsNumber="1" containsInteger="1" minValue="250" maxValue="2683"/>
    </cacheField>
    <cacheField name="response_possible_8,93" numFmtId="0">
      <sharedItems containsMixedTypes="1" containsNumber="1" containsInteger="1" minValue="47" maxValue="2943"/>
    </cacheField>
    <cacheField name="filter17" numFmtId="0">
      <sharedItems containsMixedTypes="1" containsNumber="1" containsInteger="1" minValue="142" maxValue="2943"/>
    </cacheField>
    <cacheField name="response_possible_9,16" numFmtId="0">
      <sharedItems containsMixedTypes="1" containsNumber="1" containsInteger="1" minValue="53" maxValue="3707"/>
    </cacheField>
    <cacheField name="filter18" numFmtId="0">
      <sharedItems containsMixedTypes="1" containsNumber="1" containsInteger="1" minValue="53" maxValue="3707"/>
    </cacheField>
    <cacheField name="response_possible_10" numFmtId="0">
      <sharedItems containsMixedTypes="1" containsNumber="1" containsInteger="1" minValue="4" maxValue="2601"/>
    </cacheField>
    <cacheField name="filter19" numFmtId="0">
      <sharedItems containsMixedTypes="1" containsNumber="1" containsInteger="1" minValue="4" maxValue="2601"/>
    </cacheField>
    <cacheField name="response_possible_11,03" numFmtId="0">
      <sharedItems containsMixedTypes="1" containsNumber="1" containsInteger="1" minValue="27" maxValue="3545"/>
    </cacheField>
    <cacheField name="filter20" numFmtId="0">
      <sharedItems containsMixedTypes="1" containsNumber="1" containsInteger="1" minValue="27" maxValue="3545"/>
    </cacheField>
    <cacheField name="response_possible_11,23" numFmtId="0">
      <sharedItems containsMixedTypes="1" containsNumber="1" containsInteger="1" minValue="42" maxValue="4133"/>
    </cacheField>
    <cacheField name="filter21" numFmtId="0">
      <sharedItems containsMixedTypes="1" containsNumber="1" containsInteger="1" minValue="42" maxValue="4133"/>
    </cacheField>
    <cacheField name="response_time_biased" numFmtId="0">
      <sharedItems containsMixedTypes="1" containsNumber="1" containsInteger="1" minValue="4" maxValue="3247"/>
    </cacheField>
    <cacheField name="response_time_filtre_biased_2SD" numFmtId="0">
      <sharedItems containsMixedTypes="1" containsNumber="1" containsInteger="1" minValue="4" maxValue="4688" count="474">
        <s v=""/>
        <n v="730"/>
        <n v="1527"/>
        <n v="1052"/>
        <n v="1535"/>
        <n v="705"/>
        <n v="620"/>
        <n v="1176"/>
        <n v="798"/>
        <n v="666"/>
        <n v="1431"/>
        <n v="783"/>
        <n v="2244"/>
        <n v="4104"/>
        <n v="687"/>
        <n v="633"/>
        <n v="410"/>
        <n v="2859"/>
        <n v="1594"/>
        <n v="726"/>
        <n v="1162"/>
        <n v="628"/>
        <n v="616"/>
        <n v="1936"/>
        <n v="1017"/>
        <n v="362"/>
        <n v="3913"/>
        <n v="342"/>
        <n v="4207"/>
        <n v="1277"/>
        <n v="3247"/>
        <n v="346"/>
        <n v="1037"/>
        <n v="1062"/>
        <n v="2564"/>
        <n v="1841"/>
        <n v="964"/>
        <n v="817"/>
        <n v="1861"/>
        <n v="2695"/>
        <n v="2026"/>
        <n v="1611"/>
        <n v="695"/>
        <n v="4"/>
        <n v="680"/>
        <n v="609"/>
        <n v="636"/>
        <n v="2515"/>
        <n v="523"/>
        <n v="720"/>
        <n v="157"/>
        <n v="580"/>
        <n v="111"/>
        <n v="907"/>
        <n v="1202"/>
        <n v="370"/>
        <n v="1036"/>
        <n v="838"/>
        <n v="916"/>
        <n v="833"/>
        <n v="425"/>
        <n v="2088"/>
        <n v="972"/>
        <n v="376"/>
        <n v="947"/>
        <n v="405"/>
        <n v="668"/>
        <n v="1299"/>
        <n v="487"/>
        <n v="530"/>
        <n v="519"/>
        <n v="363"/>
        <n v="697"/>
        <n v="851"/>
        <n v="1807"/>
        <n v="214"/>
        <n v="939"/>
        <n v="10"/>
        <n v="607"/>
        <n v="771"/>
        <n v="1167"/>
        <n v="547"/>
        <n v="1926"/>
        <n v="493"/>
        <n v="401"/>
        <n v="462"/>
        <n v="334"/>
        <n v="1064"/>
        <n v="164"/>
        <n v="142"/>
        <n v="321"/>
        <n v="708"/>
        <n v="76"/>
        <n v="460"/>
        <n v="243"/>
        <n v="826"/>
        <n v="500"/>
        <n v="148"/>
        <n v="767"/>
        <n v="1233"/>
        <n v="649"/>
        <n v="1896"/>
        <n v="347"/>
        <n v="1629"/>
        <n v="1418"/>
        <n v="652"/>
        <n v="314"/>
        <n v="856"/>
        <n v="549"/>
        <n v="1091"/>
        <n v="266"/>
        <n v="468"/>
        <n v="681"/>
        <n v="896"/>
        <n v="863"/>
        <n v="308"/>
        <n v="297"/>
        <n v="782"/>
        <n v="345"/>
        <n v="1187"/>
        <n v="244"/>
        <n v="430"/>
        <n v="202"/>
        <n v="535"/>
        <n v="542"/>
        <n v="139"/>
        <n v="330"/>
        <n v="966"/>
        <n v="207"/>
        <n v="591"/>
        <n v="584"/>
        <n v="875"/>
        <n v="673"/>
        <n v="676"/>
        <n v="661"/>
        <n v="323"/>
        <n v="551"/>
        <n v="879"/>
        <n v="336"/>
        <n v="572"/>
        <n v="435"/>
        <n v="614"/>
        <n v="665"/>
        <n v="490"/>
        <n v="513"/>
        <n v="3080"/>
        <n v="1059"/>
        <n v="306"/>
        <n v="721"/>
        <n v="1109"/>
        <n v="1696"/>
        <n v="1156"/>
        <n v="2968"/>
        <n v="1474"/>
        <n v="2683"/>
        <n v="3149"/>
        <n v="1488"/>
        <n v="2277"/>
        <n v="1553"/>
        <n v="825"/>
        <n v="752"/>
        <n v="622"/>
        <n v="763"/>
        <n v="1046"/>
        <n v="2547"/>
        <n v="1444"/>
        <n v="2256"/>
        <n v="969"/>
        <n v="1076"/>
        <n v="672"/>
        <n v="1622"/>
        <n v="2753"/>
        <n v="3164"/>
        <n v="2995"/>
        <n v="1412"/>
        <n v="3763"/>
        <n v="593"/>
        <n v="1447"/>
        <n v="1883"/>
        <n v="1548"/>
        <n v="1671"/>
        <n v="1290"/>
        <n v="793"/>
        <n v="429"/>
        <n v="498"/>
        <n v="750"/>
        <n v="2548"/>
        <n v="1432"/>
        <n v="842"/>
        <n v="694"/>
        <n v="839"/>
        <n v="1138"/>
        <n v="1850"/>
        <n v="834"/>
        <n v="253"/>
        <n v="654"/>
        <n v="318"/>
        <n v="765"/>
        <n v="859"/>
        <n v="789"/>
        <n v="1884"/>
        <n v="481"/>
        <n v="472"/>
        <n v="806"/>
        <n v="1292"/>
        <n v="904"/>
        <n v="619"/>
        <n v="483"/>
        <n v="643"/>
        <n v="458"/>
        <n v="583"/>
        <n v="491"/>
        <n v="773"/>
        <n v="484"/>
        <n v="870"/>
        <n v="919"/>
        <n v="353"/>
        <n v="751"/>
        <n v="876"/>
        <n v="777"/>
        <n v="685"/>
        <n v="479"/>
        <n v="656"/>
        <n v="799"/>
        <n v="2599"/>
        <n v="180"/>
        <n v="753"/>
        <n v="558"/>
        <n v="757"/>
        <n v="166"/>
        <n v="586"/>
        <n v="196"/>
        <n v="1331"/>
        <n v="1254"/>
        <n v="985"/>
        <n v="776"/>
        <n v="650"/>
        <n v="485"/>
        <n v="889"/>
        <n v="1007"/>
        <n v="1922"/>
        <n v="743"/>
        <n v="755"/>
        <n v="895"/>
        <n v="735"/>
        <n v="541"/>
        <n v="658"/>
        <n v="399"/>
        <n v="830"/>
        <n v="374"/>
        <n v="748"/>
        <n v="565"/>
        <n v="686"/>
        <n v="354"/>
        <n v="660"/>
        <n v="414"/>
        <n v="170"/>
        <n v="890"/>
        <n v="456"/>
        <n v="217"/>
        <n v="49"/>
        <n v="475"/>
        <n v="360"/>
        <n v="598"/>
        <n v="428"/>
        <n v="1148"/>
        <n v="434"/>
        <n v="605"/>
        <n v="524"/>
        <n v="149"/>
        <n v="194"/>
        <n v="409"/>
        <n v="197"/>
        <n v="1956"/>
        <n v="8"/>
        <n v="208"/>
        <n v="288"/>
        <n v="1568"/>
        <n v="1261"/>
        <n v="1940"/>
        <n v="617"/>
        <n v="2473"/>
        <n v="1330"/>
        <n v="778"/>
        <n v="332"/>
        <n v="303"/>
        <n v="711"/>
        <n v="53"/>
        <n v="132"/>
        <n v="1477"/>
        <n v="850"/>
        <n v="2432"/>
        <n v="387"/>
        <n v="15"/>
        <n v="566"/>
        <n v="459"/>
        <n v="277"/>
        <n v="769"/>
        <n v="968"/>
        <n v="1651"/>
        <n v="396"/>
        <n v="337"/>
        <n v="510"/>
        <n v="317"/>
        <n v="443"/>
        <n v="861"/>
        <n v="1006"/>
        <n v="1495"/>
        <n v="364"/>
        <n v="134"/>
        <n v="247"/>
        <n v="250"/>
        <n v="722"/>
        <n v="114"/>
        <n v="226"/>
        <n v="261"/>
        <n v="60"/>
        <n v="667"/>
        <n v="2133"/>
        <n v="175"/>
        <n v="675"/>
        <n v="310"/>
        <n v="103"/>
        <n v="1311"/>
        <n v="311"/>
        <n v="422"/>
        <n v="630"/>
        <n v="442"/>
        <n v="158"/>
        <n v="42"/>
        <n v="27"/>
        <n v="260"/>
        <n v="58"/>
        <n v="35"/>
        <n v="107"/>
        <n v="840"/>
        <n v="784"/>
        <n v="116"/>
        <n v="698"/>
        <n v="499"/>
        <n v="641"/>
        <n v="290"/>
        <n v="125"/>
        <n v="1776"/>
        <n v="1094"/>
        <n v="313"/>
        <n v="529"/>
        <n v="496"/>
        <n v="143"/>
        <n v="540"/>
        <n v="375"/>
        <n v="741"/>
        <n v="1428"/>
        <n v="599"/>
        <n v="865"/>
        <n v="264"/>
        <n v="1041"/>
        <n v="962"/>
        <n v="936"/>
        <n v="1002"/>
        <n v="3302"/>
        <n v="567"/>
        <n v="1877"/>
        <n v="853"/>
        <n v="600"/>
        <n v="1227"/>
        <n v="714"/>
        <n v="912"/>
        <n v="258"/>
        <n v="647"/>
        <n v="522"/>
        <n v="386"/>
        <n v="1314"/>
        <n v="1026"/>
        <n v="4308"/>
        <n v="1957"/>
        <n v="3147"/>
        <n v="2006"/>
        <n v="1315"/>
        <n v="1394"/>
        <n v="1130"/>
        <n v="2886"/>
        <n v="1048"/>
        <n v="1642"/>
        <n v="996"/>
        <n v="847"/>
        <n v="624"/>
        <n v="1061"/>
        <n v="1616"/>
        <n v="11"/>
        <n v="785"/>
        <n v="1582"/>
        <n v="4688"/>
        <n v="398"/>
        <n v="1113"/>
        <n v="615"/>
        <n v="471"/>
        <n v="959"/>
        <n v="744"/>
        <n v="1242"/>
        <n v="808"/>
        <n v="872"/>
        <n v="1296"/>
        <n v="1328"/>
        <n v="368"/>
        <n v="2035"/>
        <n v="2601"/>
        <n v="554"/>
        <n v="3347"/>
        <n v="328"/>
        <n v="618"/>
        <n v="727"/>
        <n v="533"/>
        <n v="448"/>
        <n v="848"/>
        <n v="373"/>
        <n v="725"/>
        <n v="2087"/>
        <n v="348"/>
        <n v="772"/>
        <n v="358"/>
        <n v="488"/>
        <n v="2241"/>
        <n v="388"/>
        <n v="664"/>
        <n v="3728"/>
        <n v="340"/>
        <n v="449"/>
        <n v="715"/>
        <n v="832"/>
        <n v="2310"/>
        <n v="184"/>
        <n v="3518"/>
        <n v="1246"/>
        <n v="280"/>
        <n v="234"/>
        <n v="344"/>
        <n v="1422"/>
        <n v="301"/>
        <n v="849"/>
        <n v="1106"/>
        <n v="245"/>
        <n v="532"/>
        <n v="287"/>
        <n v="457"/>
        <n v="286"/>
        <n v="516"/>
        <n v="1095"/>
        <n v="419"/>
        <n v="403"/>
        <n v="494"/>
        <n v="391"/>
        <n v="295"/>
        <n v="393"/>
        <n v="3338"/>
        <n v="4076"/>
        <n v="394"/>
        <n v="385"/>
        <n v="392"/>
        <n v="1210"/>
        <n v="322"/>
        <n v="4424"/>
        <n v="3707"/>
        <n v="3855"/>
        <n v="1020"/>
        <n v="961"/>
        <n v="2806"/>
        <n v="4193"/>
        <n v="3614"/>
        <n v="2634"/>
        <n v="3545"/>
        <n v="112"/>
        <n v="2851"/>
        <n v="4133"/>
      </sharedItems>
    </cacheField>
    <cacheField name="response_time_Consigne_de_la_phase_test" numFmtId="0">
      <sharedItems containsMixedTypes="1" containsNumber="1" containsInteger="1" minValue="9549" maxValue="112816"/>
    </cacheField>
    <cacheField name="response_time_Feedback" numFmtId="0">
      <sharedItems containsMixedTypes="1" containsNumber="1" containsInteger="1" minValue="1367" maxValue="16993"/>
    </cacheField>
    <cacheField name="response_time_consigne_carte" numFmtId="0">
      <sharedItems containsSemiMixedTypes="0" containsString="0" containsNumber="1" containsInteger="1" minValue="311" maxValue="37630"/>
    </cacheField>
    <cacheField name="response_time_consigne_placer_points" numFmtId="0">
      <sharedItems containsSemiMixedTypes="0" containsString="0" containsNumber="1" containsInteger="1" minValue="279" maxValue="73312"/>
    </cacheField>
    <cacheField name="response_time_consignes_de_la_phase_d_apprentissage" numFmtId="0">
      <sharedItems containsSemiMixedTypes="0" containsString="0" containsNumber="1" containsInteger="1" minValue="773" maxValue="168751"/>
    </cacheField>
    <cacheField name="response_time_keyboard_response" numFmtId="0">
      <sharedItems containsMixedTypes="1" containsNumber="1" containsInteger="1" minValue="4" maxValue="679482"/>
    </cacheField>
    <cacheField name="response_time_map" numFmtId="0">
      <sharedItems containsSemiMixedTypes="0" containsString="0" containsNumber="1" containsInteger="1" minValue="1245" maxValue="214530"/>
    </cacheField>
    <cacheField name="response_time_mouse_response" numFmtId="0">
      <sharedItems containsSemiMixedTypes="0" containsString="0" containsNumber="1" containsInteger="1" minValue="19" maxValue="38996"/>
    </cacheField>
    <cacheField name="round_decimals" numFmtId="0">
      <sharedItems containsSemiMixedTypes="0" containsString="0" containsNumber="1" containsInteger="1" minValue="2" maxValue="2"/>
    </cacheField>
    <cacheField name="sampler_backend" numFmtId="0">
      <sharedItems/>
    </cacheField>
    <cacheField name="sound_buf_size" numFmtId="0">
      <sharedItems containsSemiMixedTypes="0" containsString="0" containsNumber="1" containsInteger="1" minValue="1024" maxValue="1024"/>
    </cacheField>
    <cacheField name="sound_channels" numFmtId="0">
      <sharedItems containsSemiMixedTypes="0" containsString="0" containsNumber="1" containsInteger="1" minValue="2" maxValue="2"/>
    </cacheField>
    <cacheField name="sound_freq" numFmtId="0">
      <sharedItems containsSemiMixedTypes="0" containsString="0" containsNumber="1" containsInteger="1" minValue="48000" maxValue="48000"/>
    </cacheField>
    <cacheField name="sound_sample_size" numFmtId="0">
      <sharedItems containsSemiMixedTypes="0" containsString="0" containsNumber="1" containsInteger="1" minValue="-16" maxValue="-16"/>
    </cacheField>
    <cacheField name="start" numFmtId="0">
      <sharedItems/>
    </cacheField>
    <cacheField name="subject_nr" numFmtId="0">
      <sharedItems containsSemiMixedTypes="0" containsString="0" containsNumber="1" containsInteger="1" minValue="1" maxValue="14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subject_parity" numFmtId="0">
      <sharedItems/>
    </cacheField>
    <cacheField name="time_Consigne_de_la_phase_test" numFmtId="0">
      <sharedItems containsBlank="1" containsMixedTypes="1" containsNumber="1" containsInteger="1" minValue="172631" maxValue="782221"/>
    </cacheField>
    <cacheField name="time_Feedback" numFmtId="0">
      <sharedItems containsBlank="1" containsMixedTypes="1" containsNumber="1" containsInteger="1" minValue="98304" maxValue="774953"/>
    </cacheField>
    <cacheField name="time_General_loop" numFmtId="0">
      <sharedItems containsMixedTypes="1" containsNumber="1" containsInteger="1" minValue="2366" maxValue="495281"/>
    </cacheField>
    <cacheField name="time_Lieu_1" numFmtId="0">
      <sharedItems containsMixedTypes="1" containsNumber="1" containsInteger="1" minValue="84690" maxValue="1569943"/>
    </cacheField>
    <cacheField name="time_SOA" numFmtId="0">
      <sharedItems containsMixedTypes="1" containsNumber="1" containsInteger="1" minValue="5051" maxValue="1571438"/>
    </cacheField>
    <cacheField name="time_attribution_valeurs" numFmtId="0">
      <sharedItems containsMixedTypes="1" containsNumber="1" containsInteger="1" minValue="97187" maxValue="1904320"/>
    </cacheField>
    <cacheField name="time_blank" numFmtId="0">
      <sharedItems containsMixedTypes="1" containsNumber="1" containsInteger="1" minValue="60994" maxValue="1905817"/>
    </cacheField>
    <cacheField name="time_blank_map" numFmtId="0">
      <sharedItems containsMixedTypes="1" containsNumber="1" containsInteger="1" minValue="51431" maxValue="773289"/>
    </cacheField>
    <cacheField name="time_bye" numFmtId="0">
      <sharedItems containsMixedTypes="1" containsNumber="1" containsInteger="1" minValue="45518" maxValue="477813"/>
    </cacheField>
    <cacheField name="time_consigne" numFmtId="0">
      <sharedItems containsMixedTypes="1" containsNumber="1" containsInteger="1" minValue="28118" maxValue="769569"/>
    </cacheField>
    <cacheField name="time_consigne_carte" numFmtId="0">
      <sharedItems containsSemiMixedTypes="0" containsString="0" containsNumber="1" containsInteger="1" minValue="2391" maxValue="664954"/>
    </cacheField>
    <cacheField name="time_consigne_placer_points" numFmtId="0">
      <sharedItems containsSemiMixedTypes="0" containsString="0" containsNumber="1" containsInteger="1" minValue="1443" maxValue="705257"/>
    </cacheField>
    <cacheField name="time_consignes_de_la_phase_d_apprentissage" numFmtId="0">
      <sharedItems containsSemiMixedTypes="0" containsString="0" containsNumber="1" containsInteger="1" minValue="1409" maxValue="441394"/>
    </cacheField>
    <cacheField name="time_experiment" numFmtId="0">
      <sharedItems containsMixedTypes="1" containsNumber="1" containsInteger="1" minValue="0" maxValue="1093835"/>
    </cacheField>
    <cacheField name="time_fixation_dot" numFmtId="0">
      <sharedItems containsMixedTypes="1" containsNumber="1" containsInteger="1" minValue="0" maxValue="1569192"/>
    </cacheField>
    <cacheField name="time_general_sequence" numFmtId="0">
      <sharedItems containsMixedTypes="1" containsNumber="1" containsInteger="1" minValue="2388" maxValue="1903570"/>
    </cacheField>
    <cacheField name="time_initialisation_nbr_correct" numFmtId="0">
      <sharedItems containsSemiMixedTypes="0" containsString="0" containsNumber="1" containsInteger="1" minValue="1441" maxValue="664953"/>
    </cacheField>
    <cacheField name="time_initialisation_variable" numFmtId="0">
      <sharedItems containsMixedTypes="1" containsNumber="1" containsInteger="1" minValue="1586" maxValue="1099631"/>
    </cacheField>
    <cacheField name="time_keyboard_response" numFmtId="0">
      <sharedItems containsMixedTypes="1" containsNumber="1" containsInteger="1" minValue="1903" maxValue="1574981"/>
    </cacheField>
    <cacheField name="time_lieu_2" numFmtId="0">
      <sharedItems containsBlank="1" containsMixedTypes="1" containsNumber="1" containsInteger="1" minValue="102257" maxValue="1909355"/>
    </cacheField>
    <cacheField name="time_logger" numFmtId="0">
      <sharedItems containsBlank="1" containsMixedTypes="1" containsNumber="1" containsInteger="1" minValue="70665" maxValue="1907817"/>
    </cacheField>
    <cacheField name="time_loop_learning" numFmtId="0">
      <sharedItems containsSemiMixedTypes="0" containsString="0" containsNumber="1" containsInteger="1" minValue="2822" maxValue="1909745"/>
    </cacheField>
    <cacheField name="time_loop_test" numFmtId="0">
      <sharedItems containsSemiMixedTypes="0" containsString="0" containsNumber="1" containsInteger="1" minValue="5396" maxValue="705745"/>
    </cacheField>
    <cacheField name="time_map" numFmtId="0">
      <sharedItems containsSemiMixedTypes="0" containsString="0" containsNumber="1" containsInteger="1" minValue="3001" maxValue="666045"/>
    </cacheField>
    <cacheField name="time_mouse_response" numFmtId="0">
      <sharedItems containsSemiMixedTypes="0" containsString="0" containsNumber="1" containsInteger="1" minValue="5616" maxValue="773290"/>
    </cacheField>
    <cacheField name="time_new_sampler" numFmtId="0">
      <sharedItems containsSemiMixedTypes="0" containsString="0" containsNumber="1" containsInteger="1" minValue="45518" maxValue="771569"/>
    </cacheField>
    <cacheField name="time_nombre_de_clics_corrects" numFmtId="0">
      <sharedItems containsSemiMixedTypes="0" containsString="0" containsNumber="1" containsInteger="1" minValue="43934" maxValue="774865"/>
    </cacheField>
    <cacheField name="time_reset_acc" numFmtId="0">
      <sharedItems containsMixedTypes="1" containsNumber="1" containsInteger="1" minValue="50070" maxValue="479329"/>
    </cacheField>
    <cacheField name="time_response_sketchpad" numFmtId="0">
      <sharedItems containsMixedTypes="1" containsNumber="1" containsInteger="1" minValue="210921" maxValue="1574981"/>
    </cacheField>
    <cacheField name="time_sequence" numFmtId="0">
      <sharedItems containsSemiMixedTypes="0" containsString="0" containsNumber="1" containsInteger="1" minValue="41932" maxValue="769568"/>
    </cacheField>
    <cacheField name="time_sequence_test" numFmtId="0">
      <sharedItems containsMixedTypes="1" containsNumber="1" containsInteger="1" minValue="0" maxValue="1903568"/>
    </cacheField>
    <cacheField name="time_test_loop" numFmtId="0">
      <sharedItems containsMixedTypes="1" containsNumber="1" containsInteger="1" minValue="96408" maxValue="886973"/>
    </cacheField>
    <cacheField name="title" numFmtId="0">
      <sharedItems/>
    </cacheField>
    <cacheField name="total_correct" numFmtId="0">
      <sharedItems containsSemiMixedTypes="0" containsString="0" containsNumber="1" containsInteger="1" minValue="0" maxValue="84"/>
    </cacheField>
    <cacheField name="total_response_time" numFmtId="0">
      <sharedItems containsMixedTypes="1" containsNumber="1" containsInteger="1" minValue="60" maxValue="291168"/>
    </cacheField>
    <cacheField name="total_responses" numFmtId="0">
      <sharedItems containsSemiMixedTypes="0" containsString="0" containsNumber="1" containsInteger="1" minValue="1" maxValue="84"/>
    </cacheField>
    <cacheField name="type" numFmtId="0">
      <sharedItems/>
    </cacheField>
    <cacheField name="uniform_coordinates" numFmtId="0">
      <sharedItems/>
    </cacheField>
    <cacheField name="width" numFmtId="0">
      <sharedItems containsSemiMixedTypes="0" containsString="0" containsNumber="1" containsInteger="1" minValue="1024" maxValue="1024"/>
    </cacheField>
    <cacheField name="x" numFmtId="0">
      <sharedItems containsSemiMixedTypes="0" containsString="0" containsNumber="1" containsInteger="1" minValue="-260" maxValue="155"/>
    </cacheField>
    <cacheField name="y" numFmtId="0">
      <sharedItems containsSemiMixedTypes="0" containsString="0" containsNumber="1" containsInteger="1" minValue="-326" maxValue="285"/>
    </cacheField>
    <cacheField name="essais" numFmtId="0">
      <sharedItems containsSemiMixedTypes="0" containsString="0" containsNumber="1" containsInteger="1" minValue="1" maxValue="84"/>
    </cacheField>
    <cacheField name="phase" numFmtId="0">
      <sharedItems count="2">
        <s v="training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3">
  <r>
    <s v="undefined"/>
    <s v="undefined"/>
    <n v="22047"/>
    <n v="2204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n v="-126"/>
    <n v="8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arbre"/>
    <s v="NA"/>
    <s v="NA"/>
    <n v="0"/>
    <n v="0"/>
    <n v="0"/>
    <n v="0"/>
    <s v="C:/Users/Rania/Downloads/subject-1,csv"/>
    <s v="legacy"/>
    <n v="0"/>
    <b v="0"/>
    <s v="Melodramatic Milgram"/>
    <s v="4,0,5"/>
    <s v="NA"/>
    <n v="0"/>
    <n v="1"/>
    <s v="NA"/>
    <s v="NA"/>
    <s v="return"/>
    <s v="return"/>
    <s v="return"/>
    <s v="NA"/>
    <s v="return"/>
    <n v="1"/>
    <x v="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22047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51431"/>
    <s v="NA"/>
    <n v="48113"/>
    <n v="17010"/>
    <n v="44295"/>
    <n v="2057"/>
    <n v="2051"/>
    <s v="NA"/>
    <n v="17008"/>
    <n v="17008"/>
    <n v="2055"/>
    <s v="NA"/>
    <s v="NA"/>
    <n v="73888"/>
    <n v="25470"/>
    <n v="47878"/>
    <n v="25833"/>
    <n v="51431"/>
    <n v="50113"/>
    <n v="73888"/>
    <s v="NA"/>
    <s v="NA"/>
    <n v="48111"/>
    <s v="NA"/>
    <s v="NA"/>
    <s v="kosslyn_1978"/>
    <n v="0"/>
    <n v="22047"/>
    <n v="1"/>
    <s v="NA"/>
    <s v="yes"/>
    <n v="1024"/>
    <n v="-115"/>
    <n v="165"/>
    <n v="1"/>
    <x v="0"/>
  </r>
  <r>
    <s v="undefined"/>
    <s v="undefined"/>
    <n v="15452"/>
    <n v="1545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n v="-219"/>
    <n v="22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puits"/>
    <s v="NA"/>
    <s v="NA"/>
    <n v="1"/>
    <n v="0"/>
    <n v="0"/>
    <n v="1"/>
    <s v="C:/Users/Rania/Downloads/subject-1,csv"/>
    <s v="legacy"/>
    <n v="0"/>
    <b v="0"/>
    <s v="Melodramatic Milgram"/>
    <s v="4,0,5"/>
    <s v="NA"/>
    <n v="0"/>
    <n v="1"/>
    <s v="NA"/>
    <s v="NA"/>
    <s v="return"/>
    <s v="return"/>
    <s v="return"/>
    <s v="NA"/>
    <s v="return"/>
    <n v="1"/>
    <x v="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8857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77585"/>
    <s v="NA"/>
    <n v="74086"/>
    <n v="17010"/>
    <n v="44295"/>
    <n v="2057"/>
    <n v="2051"/>
    <s v="NA"/>
    <n v="17008"/>
    <n v="17008"/>
    <n v="2055"/>
    <s v="NA"/>
    <s v="NA"/>
    <n v="86443"/>
    <n v="25470"/>
    <n v="47878"/>
    <n v="25833"/>
    <n v="77585"/>
    <n v="76086"/>
    <n v="86443"/>
    <s v="NA"/>
    <s v="NA"/>
    <n v="74085"/>
    <s v="NA"/>
    <s v="NA"/>
    <s v="kosslyn_1978"/>
    <n v="0"/>
    <n v="30904"/>
    <n v="2"/>
    <s v="NA"/>
    <s v="yes"/>
    <n v="1024"/>
    <n v="-260"/>
    <n v="180"/>
    <n v="2"/>
    <x v="0"/>
  </r>
  <r>
    <s v="undefined"/>
    <s v="undefined"/>
    <n v="10838"/>
    <n v="1083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n v="-17"/>
    <n v="-306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rocher"/>
    <s v="NA"/>
    <s v="NA"/>
    <n v="2"/>
    <n v="0"/>
    <n v="0"/>
    <n v="2"/>
    <s v="C:/Users/Rania/Download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1612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90236"/>
    <s v="NA"/>
    <n v="86650"/>
    <n v="17010"/>
    <n v="44295"/>
    <n v="2057"/>
    <n v="2051"/>
    <s v="NA"/>
    <n v="17008"/>
    <n v="17008"/>
    <n v="2055"/>
    <s v="NA"/>
    <s v="NA"/>
    <n v="91849"/>
    <n v="25470"/>
    <n v="47878"/>
    <n v="25833"/>
    <n v="90236"/>
    <n v="88650"/>
    <n v="91849"/>
    <s v="NA"/>
    <s v="NA"/>
    <n v="86649"/>
    <s v="NA"/>
    <s v="NA"/>
    <s v="kosslyn_1978"/>
    <n v="0"/>
    <n v="32516"/>
    <n v="3"/>
    <s v="NA"/>
    <s v="yes"/>
    <n v="1024"/>
    <n v="-9"/>
    <n v="-326"/>
    <n v="3"/>
    <x v="0"/>
  </r>
  <r>
    <s v="undefined"/>
    <s v="undefined"/>
    <n v="8554"/>
    <n v="855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n v="-121"/>
    <n v="-25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utte"/>
    <s v="NA"/>
    <s v="NA"/>
    <n v="3"/>
    <n v="0"/>
    <n v="0"/>
    <n v="3"/>
    <s v="C:/Users/Rania/Download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1701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95654"/>
    <s v="NA"/>
    <n v="92057"/>
    <n v="17010"/>
    <n v="44295"/>
    <n v="2057"/>
    <n v="2051"/>
    <s v="NA"/>
    <n v="17008"/>
    <n v="17008"/>
    <n v="2055"/>
    <s v="NA"/>
    <s v="NA"/>
    <n v="97358"/>
    <n v="25470"/>
    <n v="47878"/>
    <n v="25833"/>
    <n v="95655"/>
    <n v="94057"/>
    <n v="97358"/>
    <s v="NA"/>
    <s v="NA"/>
    <n v="92056"/>
    <s v="NA"/>
    <s v="NA"/>
    <s v="kosslyn_1978"/>
    <n v="0"/>
    <n v="34217"/>
    <n v="4"/>
    <s v="NA"/>
    <s v="yes"/>
    <n v="1024"/>
    <n v="-190"/>
    <n v="264"/>
    <n v="4"/>
    <x v="0"/>
  </r>
  <r>
    <s v="undefined"/>
    <s v="undefined"/>
    <n v="7207"/>
    <n v="720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n v="-109"/>
    <n v="134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erbe"/>
    <s v="NA"/>
    <s v="NA"/>
    <n v="4"/>
    <n v="0"/>
    <n v="0"/>
    <n v="4"/>
    <s v="C:/Users/Rania/Download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1820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101052"/>
    <s v="NA"/>
    <n v="97564"/>
    <n v="17010"/>
    <n v="44295"/>
    <n v="2057"/>
    <n v="2051"/>
    <s v="NA"/>
    <n v="17008"/>
    <n v="17008"/>
    <n v="2055"/>
    <s v="NA"/>
    <s v="NA"/>
    <n v="102874"/>
    <n v="25470"/>
    <n v="47878"/>
    <n v="25833"/>
    <n v="101052"/>
    <n v="99564"/>
    <n v="102874"/>
    <s v="NA"/>
    <s v="NA"/>
    <n v="97563"/>
    <s v="NA"/>
    <s v="NA"/>
    <s v="kosslyn_1978"/>
    <n v="0"/>
    <n v="36037"/>
    <n v="5"/>
    <s v="NA"/>
    <s v="yes"/>
    <n v="1024"/>
    <n v="-180"/>
    <n v="-104"/>
    <n v="5"/>
    <x v="0"/>
  </r>
  <r>
    <s v="undefined"/>
    <s v="undefined"/>
    <n v="6560"/>
    <n v="656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n v="12"/>
    <n v="146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NA"/>
    <s v="NA"/>
    <n v="5"/>
    <n v="0"/>
    <n v="0"/>
    <n v="5"/>
    <s v="C:/Users/Rania/Download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3324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106662"/>
    <s v="NA"/>
    <n v="103105"/>
    <n v="17010"/>
    <n v="44295"/>
    <n v="2057"/>
    <n v="2051"/>
    <s v="NA"/>
    <n v="17008"/>
    <n v="17008"/>
    <n v="2055"/>
    <s v="NA"/>
    <s v="NA"/>
    <n v="109989"/>
    <n v="25470"/>
    <n v="47878"/>
    <n v="25833"/>
    <n v="106663"/>
    <n v="105105"/>
    <n v="109989"/>
    <s v="NA"/>
    <s v="NA"/>
    <n v="103104"/>
    <s v="NA"/>
    <s v="NA"/>
    <s v="kosslyn_1978"/>
    <n v="0"/>
    <n v="39361"/>
    <n v="6"/>
    <s v="NA"/>
    <s v="yes"/>
    <n v="1024"/>
    <n v="-50"/>
    <n v="180"/>
    <n v="6"/>
    <x v="0"/>
  </r>
  <r>
    <s v="undefined"/>
    <s v="undefined"/>
    <n v="5891"/>
    <n v="589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n v="255"/>
    <n v="154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sable"/>
    <s v="NA"/>
    <s v="NA"/>
    <n v="6"/>
    <n v="0"/>
    <n v="0"/>
    <n v="6"/>
    <s v="C:/Users/Rania/Download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8459"/>
    <n v="3582"/>
    <n v="14911"/>
    <s v="NA"/>
    <n v="18461"/>
    <n v="1879"/>
    <n v="2"/>
    <s v="legacy"/>
    <n v="1024"/>
    <n v="2"/>
    <n v="48000"/>
    <n v="-16"/>
    <s v="experiment"/>
    <x v="0"/>
    <s v="odd"/>
    <s v="NA"/>
    <s v="NA"/>
    <n v="16969"/>
    <s v="NA"/>
    <s v="NA"/>
    <s v="NA"/>
    <s v="NA"/>
    <n v="113937"/>
    <s v="NA"/>
    <n v="110227"/>
    <n v="17010"/>
    <n v="44295"/>
    <n v="2057"/>
    <n v="2051"/>
    <s v="NA"/>
    <n v="17008"/>
    <n v="17008"/>
    <n v="2055"/>
    <s v="NA"/>
    <s v="NA"/>
    <n v="115819"/>
    <n v="25470"/>
    <n v="47878"/>
    <n v="25833"/>
    <n v="113937"/>
    <n v="112227"/>
    <n v="115818"/>
    <s v="NA"/>
    <s v="NA"/>
    <n v="110225"/>
    <s v="NA"/>
    <s v="NA"/>
    <s v="kosslyn_1978"/>
    <n v="0"/>
    <n v="41240"/>
    <n v="7"/>
    <s v="NA"/>
    <s v="yes"/>
    <n v="1024"/>
    <n v="155"/>
    <n v="285"/>
    <n v="7"/>
    <x v="0"/>
  </r>
  <r>
    <s v="undefined"/>
    <s v="undefined"/>
    <n v="4912"/>
    <n v="491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s v="NA"/>
    <n v="7"/>
    <s v="NA"/>
    <n v="0"/>
    <s v="stim0"/>
    <n v="-247"/>
    <n v="14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puits"/>
    <s v="NA"/>
    <s v="NA"/>
    <n v="0"/>
    <n v="1"/>
    <n v="0"/>
    <n v="0"/>
    <s v="C:/Users/Rania/Downloads/subject-1,csv"/>
    <s v="legacy"/>
    <n v="1"/>
    <b v="0"/>
    <s v="Melodramatic Milgram"/>
    <s v="4,0,5"/>
    <s v="NA"/>
    <n v="0"/>
    <n v="1"/>
    <s v="NA"/>
    <s v="space"/>
    <s v="space"/>
    <s v="return"/>
    <s v="return"/>
    <s v="NA"/>
    <s v="right shift"/>
    <n v="1"/>
    <x v="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4912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165169"/>
    <s v="NA"/>
    <n v="161673"/>
    <n v="124291"/>
    <n v="160208"/>
    <n v="2057"/>
    <n v="2051"/>
    <s v="NA"/>
    <n v="124289"/>
    <n v="124289"/>
    <n v="2055"/>
    <s v="NA"/>
    <s v="NA"/>
    <n v="170084"/>
    <n v="126369"/>
    <n v="161421"/>
    <n v="126556"/>
    <n v="165169"/>
    <n v="163673"/>
    <n v="170084"/>
    <s v="NA"/>
    <s v="NA"/>
    <n v="161672"/>
    <s v="NA"/>
    <s v="NA"/>
    <s v="kosslyn_1978"/>
    <n v="0"/>
    <n v="4912"/>
    <n v="1"/>
    <s v="NA"/>
    <s v="yes"/>
    <n v="1024"/>
    <n v="-260"/>
    <n v="180"/>
    <n v="1"/>
    <x v="0"/>
  </r>
  <r>
    <s v="undefined"/>
    <s v="undefined"/>
    <n v="4540"/>
    <n v="454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s v="NA"/>
    <n v="8"/>
    <s v="NA"/>
    <n v="0"/>
    <s v="stim0"/>
    <n v="-124"/>
    <n v="109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arbre"/>
    <s v="NA"/>
    <s v="NA"/>
    <n v="1"/>
    <n v="1"/>
    <n v="0"/>
    <n v="1"/>
    <s v="C:/Users/Rania/Downloads/subject-1,csv"/>
    <s v="legacy"/>
    <n v="1"/>
    <b v="0"/>
    <s v="Melodramatic Milgram"/>
    <s v="4,0,5"/>
    <s v="NA"/>
    <n v="0"/>
    <n v="1"/>
    <s v="NA"/>
    <s v="space"/>
    <s v="space"/>
    <s v="return"/>
    <s v="return"/>
    <s v="NA"/>
    <s v="right shift"/>
    <n v="1"/>
    <x v="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4168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173606"/>
    <s v="NA"/>
    <n v="170298"/>
    <n v="124291"/>
    <n v="160208"/>
    <n v="2057"/>
    <n v="2051"/>
    <s v="NA"/>
    <n v="124289"/>
    <n v="124289"/>
    <n v="2055"/>
    <s v="NA"/>
    <s v="NA"/>
    <n v="177776"/>
    <n v="126369"/>
    <n v="161421"/>
    <n v="126556"/>
    <n v="173606"/>
    <n v="172298"/>
    <n v="177776"/>
    <s v="NA"/>
    <s v="NA"/>
    <n v="170297"/>
    <s v="NA"/>
    <s v="NA"/>
    <s v="kosslyn_1978"/>
    <n v="0"/>
    <n v="9080"/>
    <n v="2"/>
    <s v="NA"/>
    <s v="yes"/>
    <n v="1024"/>
    <n v="-115"/>
    <n v="165"/>
    <n v="2"/>
    <x v="0"/>
  </r>
  <r>
    <s v="undefined"/>
    <s v="undefined"/>
    <n v="6873"/>
    <n v="687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s v="NA"/>
    <n v="9"/>
    <s v="NA"/>
    <n v="0"/>
    <s v="stim0"/>
    <n v="-192"/>
    <n v="-12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erbe"/>
    <s v="NA"/>
    <s v="NA"/>
    <n v="2"/>
    <n v="1"/>
    <n v="0"/>
    <n v="2"/>
    <s v="C:/Users/Rania/Downloads/subject-1,csv"/>
    <s v="legacy"/>
    <n v="2"/>
    <b v="0"/>
    <s v="Melodramatic Milgram"/>
    <s v="4,0,5"/>
    <s v="NA"/>
    <n v="0"/>
    <n v="1"/>
    <s v="NA"/>
    <s v="space"/>
    <s v="space"/>
    <s v="return"/>
    <s v="return"/>
    <s v="NA"/>
    <s v="right shift"/>
    <n v="1"/>
    <x v="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11539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181457"/>
    <s v="NA"/>
    <n v="177981"/>
    <n v="124291"/>
    <n v="160208"/>
    <n v="2057"/>
    <n v="2051"/>
    <s v="NA"/>
    <n v="124289"/>
    <n v="124289"/>
    <n v="2055"/>
    <s v="NA"/>
    <s v="NA"/>
    <n v="192998"/>
    <n v="126369"/>
    <n v="161421"/>
    <n v="126556"/>
    <n v="181457"/>
    <n v="179981"/>
    <n v="192998"/>
    <s v="NA"/>
    <s v="NA"/>
    <n v="177980"/>
    <s v="NA"/>
    <s v="NA"/>
    <s v="kosslyn_1978"/>
    <n v="0"/>
    <n v="20619"/>
    <n v="3"/>
    <s v="NA"/>
    <s v="yes"/>
    <n v="1024"/>
    <n v="-180"/>
    <n v="-104"/>
    <n v="3"/>
    <x v="0"/>
  </r>
  <r>
    <s v="undefined"/>
    <s v="undefined"/>
    <n v="5634"/>
    <n v="563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s v="NA"/>
    <n v="10"/>
    <s v="NA"/>
    <n v="0"/>
    <s v="stim0"/>
    <n v="-4"/>
    <n v="-32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rocher"/>
    <s v="NA"/>
    <s v="NA"/>
    <n v="3"/>
    <n v="1"/>
    <n v="0"/>
    <n v="3"/>
    <s v="C:/Users/Rania/Downloads/subject-1,csv"/>
    <s v="legacy"/>
    <n v="3"/>
    <b v="0"/>
    <s v="Melodramatic Milgram"/>
    <s v="4,0,5"/>
    <s v="NA"/>
    <n v="0"/>
    <n v="1"/>
    <s v="NA"/>
    <s v="space"/>
    <s v="space"/>
    <s v="return"/>
    <s v="return"/>
    <s v="NA"/>
    <s v="right shift"/>
    <n v="1"/>
    <x v="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1919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196838"/>
    <s v="NA"/>
    <n v="193239"/>
    <n v="124291"/>
    <n v="160208"/>
    <n v="2057"/>
    <n v="2051"/>
    <s v="NA"/>
    <n v="124289"/>
    <n v="124289"/>
    <n v="2055"/>
    <s v="NA"/>
    <s v="NA"/>
    <n v="198759"/>
    <n v="126369"/>
    <n v="161421"/>
    <n v="126556"/>
    <n v="196838"/>
    <n v="195239"/>
    <n v="198759"/>
    <s v="NA"/>
    <s v="NA"/>
    <n v="193237"/>
    <s v="NA"/>
    <s v="NA"/>
    <s v="kosslyn_1978"/>
    <n v="0"/>
    <n v="22538"/>
    <n v="4"/>
    <s v="NA"/>
    <s v="yes"/>
    <n v="1024"/>
    <n v="-9"/>
    <n v="-326"/>
    <n v="4"/>
    <x v="0"/>
  </r>
  <r>
    <s v="undefined"/>
    <s v="undefined"/>
    <n v="6679"/>
    <n v="667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s v="NA"/>
    <n v="11"/>
    <s v="NA"/>
    <n v="0"/>
    <s v="stim0"/>
    <n v="-27"/>
    <n v="14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NA"/>
    <s v="NA"/>
    <n v="4"/>
    <n v="1"/>
    <n v="0"/>
    <n v="4"/>
    <s v="C:/Users/Rania/Downloads/subject-1,csv"/>
    <s v="legacy"/>
    <n v="4"/>
    <b v="0"/>
    <s v="Melodramatic Milgram"/>
    <s v="4,0,5"/>
    <s v="NA"/>
    <n v="0"/>
    <n v="1"/>
    <s v="NA"/>
    <s v="space"/>
    <s v="space"/>
    <s v="return"/>
    <s v="return"/>
    <s v="NA"/>
    <s v="right shift"/>
    <n v="1"/>
    <x v="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10861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202513"/>
    <s v="NA"/>
    <n v="198970"/>
    <n v="124291"/>
    <n v="160208"/>
    <n v="2057"/>
    <n v="2051"/>
    <s v="NA"/>
    <n v="124289"/>
    <n v="124289"/>
    <n v="2055"/>
    <s v="NA"/>
    <s v="NA"/>
    <n v="213376"/>
    <n v="126369"/>
    <n v="161421"/>
    <n v="126556"/>
    <n v="202513"/>
    <n v="200970"/>
    <n v="213376"/>
    <s v="NA"/>
    <s v="NA"/>
    <n v="198969"/>
    <s v="NA"/>
    <s v="NA"/>
    <s v="kosslyn_1978"/>
    <n v="0"/>
    <n v="33399"/>
    <n v="5"/>
    <s v="NA"/>
    <s v="yes"/>
    <n v="1024"/>
    <n v="-50"/>
    <n v="180"/>
    <n v="5"/>
    <x v="0"/>
  </r>
  <r>
    <s v="undefined"/>
    <s v="undefined"/>
    <n v="6309"/>
    <n v="630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s v="NA"/>
    <n v="12"/>
    <s v="NA"/>
    <n v="0"/>
    <s v="stim0"/>
    <n v="145"/>
    <n v="267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sable"/>
    <s v="NA"/>
    <s v="NA"/>
    <n v="5"/>
    <n v="1"/>
    <n v="0"/>
    <n v="5"/>
    <s v="C:/Users/Rania/Downloads/subject-1,csv"/>
    <s v="legacy"/>
    <n v="5"/>
    <b v="0"/>
    <s v="Melodramatic Milgram"/>
    <s v="4,0,5"/>
    <s v="NA"/>
    <n v="0"/>
    <n v="1"/>
    <s v="NA"/>
    <s v="space"/>
    <s v="space"/>
    <s v="return"/>
    <s v="return"/>
    <s v="NA"/>
    <s v="right shift"/>
    <n v="1"/>
    <x v="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4455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217297"/>
    <s v="NA"/>
    <n v="213586"/>
    <n v="124291"/>
    <n v="160208"/>
    <n v="2057"/>
    <n v="2051"/>
    <s v="NA"/>
    <n v="124289"/>
    <n v="124289"/>
    <n v="2055"/>
    <s v="NA"/>
    <s v="NA"/>
    <n v="221754"/>
    <n v="126369"/>
    <n v="161421"/>
    <n v="126556"/>
    <n v="217297"/>
    <n v="215586"/>
    <n v="221754"/>
    <s v="NA"/>
    <s v="NA"/>
    <n v="213585"/>
    <s v="NA"/>
    <s v="NA"/>
    <s v="kosslyn_1978"/>
    <n v="0"/>
    <n v="37854"/>
    <n v="6"/>
    <s v="NA"/>
    <s v="yes"/>
    <n v="1024"/>
    <n v="155"/>
    <n v="285"/>
    <n v="6"/>
    <x v="0"/>
  </r>
  <r>
    <s v="undefined"/>
    <s v="undefined"/>
    <n v="6122"/>
    <n v="612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s v="NA"/>
    <n v="13"/>
    <s v="NA"/>
    <n v="0"/>
    <s v="stim0"/>
    <n v="-169"/>
    <n v="25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utte"/>
    <s v="NA"/>
    <s v="NA"/>
    <n v="6"/>
    <n v="1"/>
    <n v="0"/>
    <n v="6"/>
    <s v="C:/Users/Rania/Downloads/subject-1,csv"/>
    <s v="legacy"/>
    <n v="6"/>
    <b v="0"/>
    <s v="Melodramatic Milgram"/>
    <s v="4,0,5"/>
    <s v="NA"/>
    <n v="0"/>
    <n v="1"/>
    <s v="NA"/>
    <s v="space"/>
    <s v="space"/>
    <s v="return"/>
    <s v="return"/>
    <s v="NA"/>
    <s v="right shift"/>
    <n v="1"/>
    <x v="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414"/>
    <n v="2078"/>
    <n v="1213"/>
    <n v="14911"/>
    <s v="NA"/>
    <n v="33649"/>
    <n v="5002"/>
    <n v="2"/>
    <s v="legacy"/>
    <n v="1024"/>
    <n v="2"/>
    <n v="48000"/>
    <n v="-16"/>
    <s v="experiment"/>
    <x v="0"/>
    <s v="odd"/>
    <s v="NA"/>
    <n v="115839"/>
    <n v="16969"/>
    <s v="NA"/>
    <s v="NA"/>
    <n v="115822"/>
    <s v="NA"/>
    <n v="225574"/>
    <s v="NA"/>
    <n v="221984"/>
    <n v="124291"/>
    <n v="160208"/>
    <n v="2057"/>
    <n v="2051"/>
    <s v="NA"/>
    <n v="124289"/>
    <n v="124289"/>
    <n v="2055"/>
    <s v="NA"/>
    <s v="NA"/>
    <n v="230578"/>
    <n v="126369"/>
    <n v="161421"/>
    <n v="126556"/>
    <n v="225574"/>
    <n v="223984"/>
    <n v="230578"/>
    <s v="NA"/>
    <s v="NA"/>
    <n v="221983"/>
    <s v="NA"/>
    <s v="NA"/>
    <s v="kosslyn_1978"/>
    <n v="0"/>
    <n v="42856"/>
    <n v="7"/>
    <s v="NA"/>
    <s v="yes"/>
    <n v="1024"/>
    <n v="-190"/>
    <n v="264"/>
    <n v="7"/>
    <x v="0"/>
  </r>
  <r>
    <s v="undefined"/>
    <s v="undefined"/>
    <n v="2181"/>
    <n v="218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s v="NA"/>
    <n v="14"/>
    <s v="NA"/>
    <n v="0"/>
    <s v="stim0"/>
    <n v="151"/>
    <n v="280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sable"/>
    <s v="NA"/>
    <s v="NA"/>
    <n v="0"/>
    <n v="2"/>
    <n v="0"/>
    <n v="0"/>
    <s v="C:/Users/Rania/Downloads/subject-1,csv"/>
    <s v="legacy"/>
    <n v="1"/>
    <b v="0"/>
    <s v="Melodramatic Milgram"/>
    <s v="4,0,5"/>
    <s v="NA"/>
    <n v="0"/>
    <n v="1"/>
    <s v="NA"/>
    <s v="space"/>
    <s v="space"/>
    <s v="space"/>
    <s v="return"/>
    <s v="NA"/>
    <s v="space"/>
    <n v="1"/>
    <x v="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2181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60667"/>
    <s v="NA"/>
    <n v="256945"/>
    <n v="234395"/>
    <n v="255875"/>
    <n v="2057"/>
    <n v="2051"/>
    <s v="NA"/>
    <n v="234394"/>
    <n v="234394"/>
    <n v="2055"/>
    <s v="NA"/>
    <s v="NA"/>
    <n v="262849"/>
    <n v="234967"/>
    <n v="256734"/>
    <n v="235203"/>
    <n v="260667"/>
    <n v="258945"/>
    <n v="262849"/>
    <s v="NA"/>
    <s v="NA"/>
    <n v="256944"/>
    <s v="NA"/>
    <s v="NA"/>
    <s v="kosslyn_1978"/>
    <n v="0"/>
    <n v="2181"/>
    <n v="1"/>
    <s v="NA"/>
    <s v="yes"/>
    <n v="1024"/>
    <n v="155"/>
    <n v="285"/>
    <n v="1"/>
    <x v="0"/>
  </r>
  <r>
    <s v="undefined"/>
    <s v="undefined"/>
    <n v="2074"/>
    <n v="207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s v="NA"/>
    <n v="15"/>
    <s v="NA"/>
    <n v="0"/>
    <s v="stim0"/>
    <n v="-256"/>
    <n v="180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puits"/>
    <s v="NA"/>
    <s v="NA"/>
    <n v="1"/>
    <n v="2"/>
    <n v="0"/>
    <n v="1"/>
    <s v="C:/Users/Rania/Downloads/subject-1,csv"/>
    <s v="legacy"/>
    <n v="2"/>
    <b v="0"/>
    <s v="Melodramatic Milgram"/>
    <s v="4,0,5"/>
    <s v="NA"/>
    <n v="0"/>
    <n v="1"/>
    <s v="NA"/>
    <s v="space"/>
    <s v="space"/>
    <s v="space"/>
    <s v="return"/>
    <s v="NA"/>
    <s v="space"/>
    <n v="1"/>
    <x v="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1968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66555"/>
    <s v="NA"/>
    <n v="263049"/>
    <n v="234395"/>
    <n v="255875"/>
    <n v="2057"/>
    <n v="2051"/>
    <s v="NA"/>
    <n v="234394"/>
    <n v="234394"/>
    <n v="2055"/>
    <s v="NA"/>
    <s v="NA"/>
    <n v="268525"/>
    <n v="234967"/>
    <n v="256734"/>
    <n v="235203"/>
    <n v="266555"/>
    <n v="265049"/>
    <n v="268525"/>
    <s v="NA"/>
    <s v="NA"/>
    <n v="263048"/>
    <s v="NA"/>
    <s v="NA"/>
    <s v="kosslyn_1978"/>
    <n v="0"/>
    <n v="4149"/>
    <n v="2"/>
    <s v="NA"/>
    <s v="yes"/>
    <n v="1024"/>
    <n v="-260"/>
    <n v="180"/>
    <n v="2"/>
    <x v="0"/>
  </r>
  <r>
    <s v="undefined"/>
    <s v="undefined"/>
    <n v="2463"/>
    <n v="246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s v="NA"/>
    <n v="16"/>
    <s v="NA"/>
    <n v="0"/>
    <s v="stim0"/>
    <n v="-192"/>
    <n v="26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utte"/>
    <s v="NA"/>
    <s v="NA"/>
    <n v="2"/>
    <n v="2"/>
    <n v="0"/>
    <n v="2"/>
    <s v="C:/Users/Rania/Downloads/subject-1,csv"/>
    <s v="legacy"/>
    <n v="3"/>
    <b v="0"/>
    <s v="Melodramatic Milgram"/>
    <s v="4,0,5"/>
    <s v="NA"/>
    <n v="0"/>
    <n v="1"/>
    <s v="NA"/>
    <s v="space"/>
    <s v="space"/>
    <s v="space"/>
    <s v="return"/>
    <s v="NA"/>
    <s v="space"/>
    <n v="1"/>
    <x v="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3242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72337"/>
    <s v="NA"/>
    <n v="268752"/>
    <n v="234395"/>
    <n v="255875"/>
    <n v="2057"/>
    <n v="2051"/>
    <s v="NA"/>
    <n v="234394"/>
    <n v="234394"/>
    <n v="2055"/>
    <s v="NA"/>
    <s v="NA"/>
    <n v="275583"/>
    <n v="234967"/>
    <n v="256734"/>
    <n v="235203"/>
    <n v="272337"/>
    <n v="270752"/>
    <n v="275583"/>
    <s v="NA"/>
    <s v="NA"/>
    <n v="268751"/>
    <s v="NA"/>
    <s v="NA"/>
    <s v="kosslyn_1978"/>
    <n v="0"/>
    <n v="7391"/>
    <n v="3"/>
    <s v="NA"/>
    <s v="yes"/>
    <n v="1024"/>
    <n v="-190"/>
    <n v="264"/>
    <n v="3"/>
    <x v="0"/>
  </r>
  <r>
    <s v="undefined"/>
    <s v="undefined"/>
    <n v="2520"/>
    <n v="252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s v="NA"/>
    <n v="17"/>
    <s v="NA"/>
    <n v="0"/>
    <s v="stim0"/>
    <n v="-117"/>
    <n v="114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arbre"/>
    <s v="NA"/>
    <s v="NA"/>
    <n v="3"/>
    <n v="2"/>
    <n v="0"/>
    <n v="3"/>
    <s v="C:/Users/Rania/Downloads/subject-1,csv"/>
    <s v="legacy"/>
    <n v="3"/>
    <b v="0"/>
    <s v="Melodramatic Milgram"/>
    <s v="4,0,5"/>
    <s v="NA"/>
    <n v="0"/>
    <n v="1"/>
    <s v="NA"/>
    <s v="space"/>
    <s v="space"/>
    <s v="space"/>
    <s v="return"/>
    <s v="NA"/>
    <s v="space"/>
    <n v="1"/>
    <x v="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2689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79121"/>
    <s v="NA"/>
    <n v="275812"/>
    <n v="234395"/>
    <n v="255875"/>
    <n v="2057"/>
    <n v="2051"/>
    <s v="NA"/>
    <n v="234394"/>
    <n v="234394"/>
    <n v="2055"/>
    <s v="NA"/>
    <s v="NA"/>
    <n v="281812"/>
    <n v="234967"/>
    <n v="256734"/>
    <n v="235203"/>
    <n v="279121"/>
    <n v="277813"/>
    <n v="281812"/>
    <s v="NA"/>
    <s v="NA"/>
    <n v="275811"/>
    <s v="NA"/>
    <s v="NA"/>
    <s v="kosslyn_1978"/>
    <n v="0"/>
    <n v="10080"/>
    <n v="4"/>
    <s v="NA"/>
    <s v="yes"/>
    <n v="1024"/>
    <n v="-115"/>
    <n v="165"/>
    <n v="4"/>
    <x v="0"/>
  </r>
  <r>
    <s v="undefined"/>
    <s v="undefined"/>
    <n v="2433"/>
    <n v="243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s v="NA"/>
    <n v="18"/>
    <s v="NA"/>
    <n v="0"/>
    <s v="stim0"/>
    <n v="-65"/>
    <n v="166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NA"/>
    <s v="NA"/>
    <n v="4"/>
    <n v="2"/>
    <n v="0"/>
    <n v="4"/>
    <s v="C:/Users/Rania/Downloads/subject-1,csv"/>
    <s v="legacy"/>
    <n v="4"/>
    <b v="0"/>
    <s v="Melodramatic Milgram"/>
    <s v="4,0,5"/>
    <s v="NA"/>
    <n v="0"/>
    <n v="1"/>
    <s v="NA"/>
    <s v="space"/>
    <s v="space"/>
    <s v="space"/>
    <s v="return"/>
    <s v="NA"/>
    <s v="space"/>
    <n v="1"/>
    <x v="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2089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85585"/>
    <s v="NA"/>
    <n v="282037"/>
    <n v="234395"/>
    <n v="255875"/>
    <n v="2057"/>
    <n v="2051"/>
    <s v="NA"/>
    <n v="234394"/>
    <n v="234394"/>
    <n v="2055"/>
    <s v="NA"/>
    <s v="NA"/>
    <n v="287676"/>
    <n v="234967"/>
    <n v="256734"/>
    <n v="235203"/>
    <n v="285585"/>
    <n v="284037"/>
    <n v="287676"/>
    <s v="NA"/>
    <s v="NA"/>
    <n v="282036"/>
    <s v="NA"/>
    <s v="NA"/>
    <s v="kosslyn_1978"/>
    <n v="0"/>
    <n v="12169"/>
    <n v="5"/>
    <s v="NA"/>
    <s v="yes"/>
    <n v="1024"/>
    <n v="-50"/>
    <n v="180"/>
    <n v="5"/>
    <x v="0"/>
  </r>
  <r>
    <s v="undefined"/>
    <s v="undefined"/>
    <n v="2378"/>
    <n v="237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s v="NA"/>
    <n v="19"/>
    <s v="NA"/>
    <n v="0"/>
    <s v="stim0"/>
    <n v="-8"/>
    <n v="-324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rocher"/>
    <s v="NA"/>
    <s v="NA"/>
    <n v="5"/>
    <n v="2"/>
    <n v="0"/>
    <n v="5"/>
    <s v="C:/Users/Rania/Downloads/subject-1,csv"/>
    <s v="legacy"/>
    <n v="5"/>
    <b v="0"/>
    <s v="Melodramatic Milgram"/>
    <s v="4,0,5"/>
    <s v="NA"/>
    <n v="0"/>
    <n v="1"/>
    <s v="NA"/>
    <s v="space"/>
    <s v="space"/>
    <s v="space"/>
    <s v="return"/>
    <s v="NA"/>
    <s v="space"/>
    <n v="1"/>
    <x v="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2102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91536"/>
    <s v="NA"/>
    <n v="287937"/>
    <n v="234395"/>
    <n v="255875"/>
    <n v="2057"/>
    <n v="2051"/>
    <s v="NA"/>
    <n v="234394"/>
    <n v="234394"/>
    <n v="2055"/>
    <s v="NA"/>
    <s v="NA"/>
    <n v="293641"/>
    <n v="234967"/>
    <n v="256734"/>
    <n v="235203"/>
    <n v="291537"/>
    <n v="289937"/>
    <n v="293641"/>
    <s v="NA"/>
    <s v="NA"/>
    <n v="287935"/>
    <s v="NA"/>
    <s v="NA"/>
    <s v="kosslyn_1978"/>
    <n v="0"/>
    <n v="14271"/>
    <n v="6"/>
    <s v="NA"/>
    <s v="yes"/>
    <n v="1024"/>
    <n v="-9"/>
    <n v="-326"/>
    <n v="6"/>
    <x v="0"/>
  </r>
  <r>
    <s v="undefined"/>
    <s v="undefined"/>
    <n v="2315"/>
    <n v="231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s v="NA"/>
    <n v="20"/>
    <s v="NA"/>
    <n v="0"/>
    <s v="stim0"/>
    <n v="-173"/>
    <n v="-11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erbe"/>
    <s v="NA"/>
    <s v="NA"/>
    <n v="6"/>
    <n v="2"/>
    <n v="0"/>
    <n v="6"/>
    <s v="C:/Users/Rania/Downloads/subject-1,csv"/>
    <s v="legacy"/>
    <n v="6"/>
    <b v="0"/>
    <s v="Melodramatic Milgram"/>
    <s v="4,0,5"/>
    <s v="NA"/>
    <n v="0"/>
    <n v="1"/>
    <s v="NA"/>
    <s v="space"/>
    <s v="space"/>
    <s v="space"/>
    <s v="return"/>
    <s v="NA"/>
    <s v="space"/>
    <n v="1"/>
    <x v="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757"/>
    <n v="572"/>
    <n v="859"/>
    <n v="14911"/>
    <s v="NA"/>
    <n v="20670"/>
    <n v="1936"/>
    <n v="2"/>
    <s v="legacy"/>
    <n v="1024"/>
    <n v="2"/>
    <n v="48000"/>
    <n v="-16"/>
    <s v="experiment"/>
    <x v="0"/>
    <s v="odd"/>
    <s v="NA"/>
    <n v="230603"/>
    <n v="16969"/>
    <s v="NA"/>
    <s v="NA"/>
    <n v="230581"/>
    <s v="NA"/>
    <n v="297361"/>
    <s v="NA"/>
    <n v="293886"/>
    <n v="234395"/>
    <n v="255875"/>
    <n v="2057"/>
    <n v="2051"/>
    <s v="NA"/>
    <n v="234394"/>
    <n v="234394"/>
    <n v="2055"/>
    <s v="NA"/>
    <s v="NA"/>
    <n v="299299"/>
    <n v="234967"/>
    <n v="256734"/>
    <n v="235203"/>
    <n v="297361"/>
    <n v="295886"/>
    <n v="299299"/>
    <s v="NA"/>
    <s v="NA"/>
    <n v="293884"/>
    <s v="NA"/>
    <s v="NA"/>
    <s v="kosslyn_1978"/>
    <n v="0"/>
    <n v="16207"/>
    <n v="7"/>
    <s v="NA"/>
    <s v="yes"/>
    <n v="1024"/>
    <n v="-180"/>
    <n v="-104"/>
    <n v="7"/>
    <x v="0"/>
  </r>
  <r>
    <s v="undefined"/>
    <s v="undefined"/>
    <n v="2204"/>
    <n v="220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n v="3"/>
    <s v="NA"/>
    <n v="21"/>
    <s v="NA"/>
    <n v="0"/>
    <s v="stim0"/>
    <n v="-5"/>
    <n v="-327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rocher"/>
    <s v="NA"/>
    <s v="NA"/>
    <n v="0"/>
    <n v="3"/>
    <n v="0"/>
    <n v="0"/>
    <s v="C:/Users/Rania/Downloads/subject-1,csv"/>
    <s v="legacy"/>
    <n v="1"/>
    <b v="0"/>
    <s v="Melodramatic Milgram"/>
    <s v="4,0,5"/>
    <s v="NA"/>
    <n v="0"/>
    <n v="1"/>
    <s v="NA"/>
    <s v="space"/>
    <s v="space"/>
    <s v="space"/>
    <s v="return"/>
    <s v="NA"/>
    <s v="space"/>
    <n v="1"/>
    <x v="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2204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15387"/>
    <s v="NA"/>
    <n v="311789"/>
    <n v="303560"/>
    <n v="310348"/>
    <n v="2057"/>
    <n v="2051"/>
    <s v="NA"/>
    <n v="303559"/>
    <n v="303559"/>
    <n v="2055"/>
    <s v="NA"/>
    <s v="NA"/>
    <n v="317593"/>
    <n v="303875"/>
    <n v="311526"/>
    <n v="304110"/>
    <n v="315387"/>
    <n v="313789"/>
    <n v="317593"/>
    <s v="NA"/>
    <s v="NA"/>
    <n v="311788"/>
    <s v="NA"/>
    <s v="NA"/>
    <s v="kosslyn_1978"/>
    <n v="0"/>
    <n v="2204"/>
    <n v="1"/>
    <s v="NA"/>
    <s v="yes"/>
    <n v="1024"/>
    <n v="-9"/>
    <n v="-326"/>
    <n v="1"/>
    <x v="0"/>
  </r>
  <r>
    <s v="undefined"/>
    <s v="undefined"/>
    <n v="2311"/>
    <n v="231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n v="3"/>
    <s v="NA"/>
    <n v="22"/>
    <s v="NA"/>
    <n v="0"/>
    <s v="stim0"/>
    <n v="152"/>
    <n v="276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sable"/>
    <s v="NA"/>
    <s v="NA"/>
    <n v="1"/>
    <n v="3"/>
    <n v="0"/>
    <n v="1"/>
    <s v="C:/Users/Rania/Downloads/subject-1,csv"/>
    <s v="legacy"/>
    <n v="2"/>
    <b v="0"/>
    <s v="Melodramatic Milgram"/>
    <s v="4,0,5"/>
    <s v="NA"/>
    <n v="0"/>
    <n v="1"/>
    <s v="NA"/>
    <s v="space"/>
    <s v="space"/>
    <s v="space"/>
    <s v="return"/>
    <s v="NA"/>
    <s v="space"/>
    <n v="1"/>
    <x v="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2419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21553"/>
    <s v="NA"/>
    <n v="317837"/>
    <n v="303560"/>
    <n v="310348"/>
    <n v="2057"/>
    <n v="2051"/>
    <s v="NA"/>
    <n v="303559"/>
    <n v="303559"/>
    <n v="2055"/>
    <s v="NA"/>
    <s v="NA"/>
    <n v="323974"/>
    <n v="303875"/>
    <n v="311526"/>
    <n v="304110"/>
    <n v="321553"/>
    <n v="319837"/>
    <n v="323974"/>
    <s v="NA"/>
    <s v="NA"/>
    <n v="317836"/>
    <s v="NA"/>
    <s v="NA"/>
    <s v="kosslyn_1978"/>
    <n v="0"/>
    <n v="4623"/>
    <n v="2"/>
    <s v="NA"/>
    <s v="yes"/>
    <n v="1024"/>
    <n v="155"/>
    <n v="285"/>
    <n v="2"/>
    <x v="0"/>
  </r>
  <r>
    <s v="undefined"/>
    <s v="undefined"/>
    <n v="3339"/>
    <n v="333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n v="3"/>
    <s v="NA"/>
    <n v="23"/>
    <s v="NA"/>
    <n v="0"/>
    <s v="stim0"/>
    <n v="-113"/>
    <n v="133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arbre"/>
    <s v="NA"/>
    <s v="NA"/>
    <n v="2"/>
    <n v="3"/>
    <n v="0"/>
    <n v="2"/>
    <s v="C:/Users/Rania/Downloads/subject-1,csv"/>
    <s v="legacy"/>
    <n v="3"/>
    <b v="0"/>
    <s v="Melodramatic Milgram"/>
    <s v="4,0,5"/>
    <s v="NA"/>
    <n v="0"/>
    <n v="1"/>
    <s v="NA"/>
    <s v="space"/>
    <s v="space"/>
    <s v="space"/>
    <s v="return"/>
    <s v="NA"/>
    <s v="space"/>
    <n v="1"/>
    <x v="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5395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27462"/>
    <s v="NA"/>
    <n v="324151"/>
    <n v="303560"/>
    <n v="310348"/>
    <n v="2057"/>
    <n v="2051"/>
    <s v="NA"/>
    <n v="303559"/>
    <n v="303559"/>
    <n v="2055"/>
    <s v="NA"/>
    <s v="NA"/>
    <n v="332861"/>
    <n v="303875"/>
    <n v="311526"/>
    <n v="304110"/>
    <n v="327462"/>
    <n v="326151"/>
    <n v="332861"/>
    <s v="NA"/>
    <s v="NA"/>
    <n v="324149"/>
    <s v="NA"/>
    <s v="NA"/>
    <s v="kosslyn_1978"/>
    <n v="0"/>
    <n v="10018"/>
    <n v="3"/>
    <s v="NA"/>
    <s v="yes"/>
    <n v="1024"/>
    <n v="-115"/>
    <n v="165"/>
    <n v="3"/>
    <x v="0"/>
  </r>
  <r>
    <s v="undefined"/>
    <s v="undefined"/>
    <n v="5156"/>
    <n v="515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s v="NA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n v="3"/>
    <s v="NA"/>
    <n v="24"/>
    <s v="NA"/>
    <n v="0"/>
    <s v="stim0"/>
    <n v="-254"/>
    <n v="170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utte"/>
    <s v="NA"/>
    <s v="NA"/>
    <n v="3"/>
    <n v="3"/>
    <n v="0"/>
    <n v="3"/>
    <s v="C:/Users/Rania/Downloads/subject-1,csv"/>
    <s v="legacy"/>
    <n v="3"/>
    <b v="0"/>
    <s v="Melodramatic Milgram"/>
    <s v="4,0,5"/>
    <s v="NA"/>
    <n v="0"/>
    <n v="1"/>
    <s v="NA"/>
    <s v="space"/>
    <s v="space"/>
    <s v="space"/>
    <s v="return"/>
    <s v="NA"/>
    <s v="space"/>
    <n v="1"/>
    <x v="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10606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36614"/>
    <s v="NA"/>
    <n v="333032"/>
    <n v="303560"/>
    <n v="310348"/>
    <n v="2057"/>
    <n v="2051"/>
    <s v="NA"/>
    <n v="303559"/>
    <n v="303559"/>
    <n v="2055"/>
    <s v="NA"/>
    <s v="NA"/>
    <n v="347222"/>
    <n v="303875"/>
    <n v="311526"/>
    <n v="304110"/>
    <n v="336614"/>
    <n v="335032"/>
    <n v="347222"/>
    <s v="NA"/>
    <s v="NA"/>
    <n v="333031"/>
    <s v="NA"/>
    <s v="NA"/>
    <s v="kosslyn_1978"/>
    <n v="0"/>
    <n v="20624"/>
    <n v="4"/>
    <s v="NA"/>
    <s v="yes"/>
    <n v="1024"/>
    <n v="-190"/>
    <n v="264"/>
    <n v="4"/>
    <x v="0"/>
  </r>
  <r>
    <s v="undefined"/>
    <s v="undefined"/>
    <n v="4677"/>
    <n v="467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n v="3"/>
    <s v="NA"/>
    <n v="25"/>
    <s v="NA"/>
    <n v="0"/>
    <s v="stim0"/>
    <n v="-181"/>
    <n v="-126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erbe"/>
    <s v="NA"/>
    <s v="NA"/>
    <n v="4"/>
    <n v="3"/>
    <n v="0"/>
    <n v="4"/>
    <s v="C:/Users/Rania/Downloads/subject-1,csv"/>
    <s v="legacy"/>
    <n v="4"/>
    <b v="0"/>
    <s v="Melodramatic Milgram"/>
    <s v="4,0,5"/>
    <s v="NA"/>
    <n v="0"/>
    <n v="1"/>
    <s v="NA"/>
    <s v="space"/>
    <s v="space"/>
    <s v="space"/>
    <s v="return"/>
    <s v="NA"/>
    <s v="space"/>
    <n v="1"/>
    <x v="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2764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50864"/>
    <s v="NA"/>
    <n v="347391"/>
    <n v="303560"/>
    <n v="310348"/>
    <n v="2057"/>
    <n v="2051"/>
    <s v="NA"/>
    <n v="303559"/>
    <n v="303559"/>
    <n v="2055"/>
    <s v="NA"/>
    <s v="NA"/>
    <n v="353631"/>
    <n v="303875"/>
    <n v="311526"/>
    <n v="304110"/>
    <n v="350865"/>
    <n v="349391"/>
    <n v="353631"/>
    <s v="NA"/>
    <s v="NA"/>
    <n v="347390"/>
    <s v="NA"/>
    <s v="NA"/>
    <s v="kosslyn_1978"/>
    <n v="0"/>
    <n v="23388"/>
    <n v="5"/>
    <s v="NA"/>
    <s v="yes"/>
    <n v="1024"/>
    <n v="-180"/>
    <n v="-104"/>
    <n v="5"/>
    <x v="0"/>
  </r>
  <r>
    <s v="undefined"/>
    <s v="undefined"/>
    <n v="4451"/>
    <n v="445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s v="NA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n v="3"/>
    <s v="NA"/>
    <n v="26"/>
    <s v="NA"/>
    <n v="0"/>
    <s v="stim0"/>
    <n v="-177"/>
    <n v="25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puits"/>
    <s v="NA"/>
    <s v="NA"/>
    <n v="5"/>
    <n v="3"/>
    <n v="0"/>
    <n v="5"/>
    <s v="C:/Users/Rania/Downloads/subject-1,csv"/>
    <s v="legacy"/>
    <n v="4"/>
    <b v="0"/>
    <s v="Melodramatic Milgram"/>
    <s v="4,0,5"/>
    <s v="NA"/>
    <n v="0"/>
    <n v="1"/>
    <s v="NA"/>
    <s v="space"/>
    <s v="space"/>
    <s v="space"/>
    <s v="return"/>
    <s v="NA"/>
    <s v="space"/>
    <n v="1"/>
    <x v="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3318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57307"/>
    <s v="NA"/>
    <n v="353807"/>
    <n v="303560"/>
    <n v="310348"/>
    <n v="2057"/>
    <n v="2051"/>
    <s v="NA"/>
    <n v="303559"/>
    <n v="303559"/>
    <n v="2055"/>
    <s v="NA"/>
    <s v="NA"/>
    <n v="360627"/>
    <n v="303875"/>
    <n v="311526"/>
    <n v="304110"/>
    <n v="357307"/>
    <n v="355807"/>
    <n v="360627"/>
    <s v="NA"/>
    <s v="NA"/>
    <n v="353806"/>
    <s v="NA"/>
    <s v="NA"/>
    <s v="kosslyn_1978"/>
    <n v="0"/>
    <n v="26706"/>
    <n v="6"/>
    <s v="NA"/>
    <s v="yes"/>
    <n v="1024"/>
    <n v="-260"/>
    <n v="180"/>
    <n v="6"/>
    <x v="0"/>
  </r>
  <r>
    <s v="undefined"/>
    <s v="undefined"/>
    <n v="4506"/>
    <n v="450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n v="3"/>
    <s v="NA"/>
    <n v="27"/>
    <s v="NA"/>
    <n v="0"/>
    <s v="stim0"/>
    <n v="-48"/>
    <n v="151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NA"/>
    <s v="NA"/>
    <n v="6"/>
    <n v="3"/>
    <n v="0"/>
    <n v="6"/>
    <s v="C:/Users/Rania/Downloads/subject-1,csv"/>
    <s v="legacy"/>
    <n v="5"/>
    <b v="0"/>
    <s v="Melodramatic Milgram"/>
    <s v="4,0,5"/>
    <s v="NA"/>
    <n v="0"/>
    <n v="1"/>
    <s v="NA"/>
    <s v="space"/>
    <s v="space"/>
    <s v="space"/>
    <s v="return"/>
    <s v="NA"/>
    <s v="space"/>
    <n v="1"/>
    <x v="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198"/>
    <n v="315"/>
    <n v="1177"/>
    <n v="14911"/>
    <s v="NA"/>
    <n v="6237"/>
    <n v="4837"/>
    <n v="2"/>
    <s v="legacy"/>
    <n v="1024"/>
    <n v="2"/>
    <n v="48000"/>
    <n v="-16"/>
    <s v="experiment"/>
    <x v="0"/>
    <s v="odd"/>
    <s v="NA"/>
    <n v="299323"/>
    <n v="16969"/>
    <s v="NA"/>
    <s v="NA"/>
    <n v="299302"/>
    <s v="NA"/>
    <n v="364347"/>
    <s v="NA"/>
    <n v="360798"/>
    <n v="303560"/>
    <n v="310348"/>
    <n v="2057"/>
    <n v="2051"/>
    <s v="NA"/>
    <n v="303559"/>
    <n v="303559"/>
    <n v="2055"/>
    <s v="NA"/>
    <s v="NA"/>
    <n v="369185"/>
    <n v="303875"/>
    <n v="311526"/>
    <n v="304110"/>
    <n v="364347"/>
    <n v="362798"/>
    <n v="369185"/>
    <s v="NA"/>
    <s v="NA"/>
    <n v="360797"/>
    <s v="NA"/>
    <s v="NA"/>
    <s v="kosslyn_1978"/>
    <n v="0"/>
    <n v="31543"/>
    <n v="7"/>
    <s v="NA"/>
    <s v="yes"/>
    <n v="1024"/>
    <n v="-50"/>
    <n v="180"/>
    <n v="7"/>
    <x v="0"/>
  </r>
  <r>
    <s v="undefined"/>
    <s v="undefined"/>
    <n v="10165"/>
    <n v="101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n v="4"/>
    <s v="NA"/>
    <n v="28"/>
    <s v="NA"/>
    <n v="0"/>
    <s v="stim0"/>
    <n v="-53"/>
    <n v="146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NA"/>
    <s v="NA"/>
    <n v="0"/>
    <n v="4"/>
    <n v="0"/>
    <n v="0"/>
    <s v="C:/Users/Rania/Downloads/subject-1,csv"/>
    <s v="legacy"/>
    <n v="1"/>
    <b v="0"/>
    <s v="Melodramatic Milgram"/>
    <s v="4,0,5"/>
    <s v="NA"/>
    <n v="0"/>
    <n v="1"/>
    <s v="NA"/>
    <s v="space"/>
    <s v="space"/>
    <s v="space"/>
    <s v="return"/>
    <s v="NA"/>
    <s v="n"/>
    <n v="1"/>
    <x v="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10165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377190"/>
    <s v="NA"/>
    <n v="373644"/>
    <n v="370605"/>
    <n v="372988"/>
    <n v="2057"/>
    <n v="2051"/>
    <s v="NA"/>
    <n v="370604"/>
    <n v="370604"/>
    <n v="2055"/>
    <s v="NA"/>
    <s v="NA"/>
    <n v="387357"/>
    <n v="370947"/>
    <n v="373472"/>
    <n v="371116"/>
    <n v="377190"/>
    <n v="375644"/>
    <n v="387357"/>
    <s v="NA"/>
    <s v="NA"/>
    <n v="373642"/>
    <s v="NA"/>
    <s v="NA"/>
    <s v="kosslyn_1978"/>
    <n v="0"/>
    <n v="10165"/>
    <n v="1"/>
    <s v="NA"/>
    <s v="yes"/>
    <n v="1024"/>
    <n v="-50"/>
    <n v="180"/>
    <n v="1"/>
    <x v="0"/>
  </r>
  <r>
    <s v="undefined"/>
    <s v="undefined"/>
    <n v="6186"/>
    <n v="618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n v="4"/>
    <s v="NA"/>
    <n v="29"/>
    <s v="NA"/>
    <n v="0"/>
    <s v="stim0"/>
    <n v="150"/>
    <n v="27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sable"/>
    <s v="NA"/>
    <s v="NA"/>
    <n v="1"/>
    <n v="4"/>
    <n v="0"/>
    <n v="1"/>
    <s v="C:/Users/Rania/Downloads/subject-1,csv"/>
    <s v="legacy"/>
    <n v="2"/>
    <b v="0"/>
    <s v="Melodramatic Milgram"/>
    <s v="4,0,5"/>
    <s v="NA"/>
    <n v="0"/>
    <n v="1"/>
    <s v="NA"/>
    <s v="space"/>
    <s v="space"/>
    <s v="space"/>
    <s v="return"/>
    <s v="NA"/>
    <s v="n"/>
    <n v="1"/>
    <x v="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2208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391249"/>
    <s v="NA"/>
    <n v="387531"/>
    <n v="370605"/>
    <n v="372988"/>
    <n v="2057"/>
    <n v="2051"/>
    <s v="NA"/>
    <n v="370604"/>
    <n v="370604"/>
    <n v="2055"/>
    <s v="NA"/>
    <s v="NA"/>
    <n v="393458"/>
    <n v="370947"/>
    <n v="373472"/>
    <n v="371116"/>
    <n v="391249"/>
    <n v="389531"/>
    <n v="393458"/>
    <s v="NA"/>
    <s v="NA"/>
    <n v="387529"/>
    <s v="NA"/>
    <s v="NA"/>
    <s v="kosslyn_1978"/>
    <n v="0"/>
    <n v="12373"/>
    <n v="2"/>
    <s v="NA"/>
    <s v="yes"/>
    <n v="1024"/>
    <n v="155"/>
    <n v="285"/>
    <n v="2"/>
    <x v="0"/>
  </r>
  <r>
    <s v="undefined"/>
    <s v="undefined"/>
    <n v="5257"/>
    <n v="525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3"/>
    <n v="0"/>
    <s v="NA"/>
    <s v="NA"/>
    <n v="4"/>
    <s v="NA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n v="4"/>
    <s v="NA"/>
    <n v="30"/>
    <s v="NA"/>
    <n v="0"/>
    <s v="stim0"/>
    <n v="-248"/>
    <n v="16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utte"/>
    <s v="NA"/>
    <s v="NA"/>
    <n v="2"/>
    <n v="4"/>
    <n v="0"/>
    <n v="2"/>
    <s v="C:/Users/Rania/Downloads/subject-1,csv"/>
    <s v="legacy"/>
    <n v="2"/>
    <b v="0"/>
    <s v="Melodramatic Milgram"/>
    <s v="4,0,5"/>
    <s v="NA"/>
    <n v="0"/>
    <n v="1"/>
    <s v="NA"/>
    <s v="space"/>
    <s v="space"/>
    <s v="space"/>
    <s v="return"/>
    <s v="NA"/>
    <s v="n"/>
    <n v="1"/>
    <x v="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3398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397222"/>
    <s v="NA"/>
    <n v="393634"/>
    <n v="370605"/>
    <n v="372988"/>
    <n v="2057"/>
    <n v="2051"/>
    <s v="NA"/>
    <n v="370604"/>
    <n v="370604"/>
    <n v="2055"/>
    <s v="NA"/>
    <s v="NA"/>
    <n v="400624"/>
    <n v="370947"/>
    <n v="373472"/>
    <n v="371116"/>
    <n v="397222"/>
    <n v="395634"/>
    <n v="400624"/>
    <s v="NA"/>
    <s v="NA"/>
    <n v="393633"/>
    <s v="NA"/>
    <s v="NA"/>
    <s v="kosslyn_1978"/>
    <n v="0"/>
    <n v="15771"/>
    <n v="3"/>
    <s v="NA"/>
    <s v="yes"/>
    <n v="1024"/>
    <n v="-190"/>
    <n v="264"/>
    <n v="3"/>
    <x v="0"/>
  </r>
  <r>
    <s v="undefined"/>
    <s v="undefined"/>
    <n v="4579"/>
    <n v="457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n v="4"/>
    <s v="NA"/>
    <n v="31"/>
    <s v="NA"/>
    <n v="0"/>
    <s v="stim0"/>
    <n v="-5"/>
    <n v="-323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rocher"/>
    <s v="NA"/>
    <s v="NA"/>
    <n v="3"/>
    <n v="4"/>
    <n v="0"/>
    <n v="3"/>
    <s v="C:/Users/Rania/Downloads/subject-1,csv"/>
    <s v="legacy"/>
    <n v="3"/>
    <b v="0"/>
    <s v="Melodramatic Milgram"/>
    <s v="4,0,5"/>
    <s v="NA"/>
    <n v="0"/>
    <n v="1"/>
    <s v="NA"/>
    <s v="space"/>
    <s v="space"/>
    <s v="space"/>
    <s v="return"/>
    <s v="NA"/>
    <s v="n"/>
    <n v="1"/>
    <x v="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2546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404390"/>
    <s v="NA"/>
    <n v="400798"/>
    <n v="370605"/>
    <n v="372988"/>
    <n v="2057"/>
    <n v="2051"/>
    <s v="NA"/>
    <n v="370604"/>
    <n v="370604"/>
    <n v="2055"/>
    <s v="NA"/>
    <s v="NA"/>
    <n v="406938"/>
    <n v="370947"/>
    <n v="373472"/>
    <n v="371116"/>
    <n v="404390"/>
    <n v="402798"/>
    <n v="406938"/>
    <s v="NA"/>
    <s v="NA"/>
    <n v="400797"/>
    <s v="NA"/>
    <s v="NA"/>
    <s v="kosslyn_1978"/>
    <n v="0"/>
    <n v="18317"/>
    <n v="4"/>
    <s v="NA"/>
    <s v="yes"/>
    <n v="1024"/>
    <n v="-9"/>
    <n v="-326"/>
    <n v="4"/>
    <x v="0"/>
  </r>
  <r>
    <s v="undefined"/>
    <s v="undefined"/>
    <n v="4238"/>
    <n v="423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n v="4"/>
    <s v="NA"/>
    <n v="32"/>
    <s v="NA"/>
    <n v="0"/>
    <s v="stim0"/>
    <n v="-198"/>
    <n v="-114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erbe"/>
    <s v="NA"/>
    <s v="NA"/>
    <n v="4"/>
    <n v="4"/>
    <n v="0"/>
    <n v="4"/>
    <s v="C:/Users/Rania/Downloads/subject-1,csv"/>
    <s v="legacy"/>
    <n v="4"/>
    <b v="0"/>
    <s v="Melodramatic Milgram"/>
    <s v="4,0,5"/>
    <s v="NA"/>
    <n v="0"/>
    <n v="1"/>
    <s v="NA"/>
    <s v="space"/>
    <s v="space"/>
    <s v="space"/>
    <s v="return"/>
    <s v="NA"/>
    <s v="n"/>
    <n v="1"/>
    <x v="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2877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410598"/>
    <s v="NA"/>
    <n v="407111"/>
    <n v="370605"/>
    <n v="372988"/>
    <n v="2057"/>
    <n v="2051"/>
    <s v="NA"/>
    <n v="370604"/>
    <n v="370604"/>
    <n v="2055"/>
    <s v="NA"/>
    <s v="NA"/>
    <n v="413477"/>
    <n v="370947"/>
    <n v="373472"/>
    <n v="371116"/>
    <n v="410598"/>
    <n v="409111"/>
    <n v="413477"/>
    <s v="NA"/>
    <s v="NA"/>
    <n v="407110"/>
    <s v="NA"/>
    <s v="NA"/>
    <s v="kosslyn_1978"/>
    <n v="0"/>
    <n v="21194"/>
    <n v="5"/>
    <s v="NA"/>
    <s v="yes"/>
    <n v="1024"/>
    <n v="-180"/>
    <n v="-104"/>
    <n v="5"/>
    <x v="0"/>
  </r>
  <r>
    <s v="undefined"/>
    <s v="undefined"/>
    <n v="4382"/>
    <n v="438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n v="4"/>
    <s v="NA"/>
    <n v="33"/>
    <s v="NA"/>
    <n v="0"/>
    <s v="stim0"/>
    <n v="-118"/>
    <n v="141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arbre"/>
    <s v="NA"/>
    <s v="NA"/>
    <n v="5"/>
    <n v="4"/>
    <n v="0"/>
    <n v="5"/>
    <s v="C:/Users/Rania/Downloads/subject-1,csv"/>
    <s v="legacy"/>
    <n v="5"/>
    <b v="0"/>
    <s v="Melodramatic Milgram"/>
    <s v="4,0,5"/>
    <s v="NA"/>
    <n v="0"/>
    <n v="1"/>
    <s v="NA"/>
    <s v="space"/>
    <s v="space"/>
    <s v="space"/>
    <s v="return"/>
    <s v="NA"/>
    <s v="n"/>
    <n v="1"/>
    <x v="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5099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416955"/>
    <s v="NA"/>
    <n v="413648"/>
    <n v="370605"/>
    <n v="372988"/>
    <n v="2057"/>
    <n v="2051"/>
    <s v="NA"/>
    <n v="370604"/>
    <n v="370604"/>
    <n v="2055"/>
    <s v="NA"/>
    <s v="NA"/>
    <n v="422056"/>
    <n v="370947"/>
    <n v="373472"/>
    <n v="371116"/>
    <n v="416955"/>
    <n v="415648"/>
    <n v="422056"/>
    <s v="NA"/>
    <s v="NA"/>
    <n v="413647"/>
    <s v="NA"/>
    <s v="NA"/>
    <s v="kosslyn_1978"/>
    <n v="0"/>
    <n v="26293"/>
    <n v="6"/>
    <s v="NA"/>
    <s v="yes"/>
    <n v="1024"/>
    <n v="-115"/>
    <n v="165"/>
    <n v="6"/>
    <x v="0"/>
  </r>
  <r>
    <s v="undefined"/>
    <s v="undefined"/>
    <n v="4718"/>
    <n v="471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n v="4"/>
    <s v="NA"/>
    <n v="34"/>
    <s v="NA"/>
    <n v="0"/>
    <s v="stim0"/>
    <n v="-259"/>
    <n v="177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puits"/>
    <s v="NA"/>
    <s v="NA"/>
    <n v="6"/>
    <n v="4"/>
    <n v="0"/>
    <n v="6"/>
    <s v="C:/Users/Rania/Downloads/subject-1,csv"/>
    <s v="legacy"/>
    <n v="6"/>
    <b v="0"/>
    <s v="Melodramatic Milgram"/>
    <s v="4,0,5"/>
    <s v="NA"/>
    <n v="0"/>
    <n v="1"/>
    <s v="NA"/>
    <s v="space"/>
    <s v="space"/>
    <s v="space"/>
    <s v="return"/>
    <s v="NA"/>
    <s v="n"/>
    <n v="1"/>
    <x v="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67"/>
    <n v="341"/>
    <n v="484"/>
    <n v="14911"/>
    <s v="NA"/>
    <n v="1871"/>
    <n v="6734"/>
    <n v="2"/>
    <s v="legacy"/>
    <n v="1024"/>
    <n v="2"/>
    <n v="48000"/>
    <n v="-16"/>
    <s v="experiment"/>
    <x v="0"/>
    <s v="odd"/>
    <s v="NA"/>
    <n v="369204"/>
    <n v="16969"/>
    <s v="NA"/>
    <s v="NA"/>
    <n v="369188"/>
    <s v="NA"/>
    <n v="425744"/>
    <s v="NA"/>
    <n v="422237"/>
    <n v="370605"/>
    <n v="372988"/>
    <n v="2057"/>
    <n v="2051"/>
    <s v="NA"/>
    <n v="370604"/>
    <n v="370604"/>
    <n v="2055"/>
    <s v="NA"/>
    <s v="NA"/>
    <n v="432481"/>
    <n v="370947"/>
    <n v="373472"/>
    <n v="371116"/>
    <n v="425745"/>
    <n v="424237"/>
    <n v="432481"/>
    <s v="NA"/>
    <s v="NA"/>
    <n v="422236"/>
    <s v="NA"/>
    <s v="NA"/>
    <s v="kosslyn_1978"/>
    <n v="0"/>
    <n v="33027"/>
    <n v="7"/>
    <s v="NA"/>
    <s v="yes"/>
    <n v="1024"/>
    <n v="-260"/>
    <n v="180"/>
    <n v="7"/>
    <x v="0"/>
  </r>
  <r>
    <s v="undefined"/>
    <s v="undefined"/>
    <n v="2648"/>
    <n v="264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5"/>
    <n v="0"/>
    <n v="35"/>
    <n v="5"/>
    <n v="5"/>
    <n v="0"/>
    <n v="0"/>
    <s v="NA"/>
    <n v="5"/>
    <n v="5"/>
    <n v="0"/>
    <s v="NA"/>
    <s v="NA"/>
    <n v="35"/>
    <n v="5"/>
    <n v="5"/>
    <n v="5"/>
    <n v="35"/>
    <n v="35"/>
    <n v="35"/>
    <n v="5"/>
    <s v="NA"/>
    <n v="35"/>
    <s v="NA"/>
    <n v="0"/>
    <s v="stim0"/>
    <n v="-121"/>
    <n v="161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arbre"/>
    <s v="NA"/>
    <s v="NA"/>
    <n v="0"/>
    <n v="5"/>
    <n v="0"/>
    <n v="0"/>
    <s v="C:/Users/Rania/Downloads/subject-1,csv"/>
    <s v="legacy"/>
    <n v="1"/>
    <b v="0"/>
    <s v="Melodramatic Milgram"/>
    <s v="4,0,5"/>
    <s v="NA"/>
    <n v="0"/>
    <n v="1"/>
    <s v="NA"/>
    <s v="space"/>
    <s v="space"/>
    <s v="return"/>
    <s v="return"/>
    <s v="NA"/>
    <s v="return"/>
    <n v="1"/>
    <x v="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648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464016"/>
    <s v="NA"/>
    <n v="460700"/>
    <n v="438000"/>
    <n v="458663"/>
    <n v="2057"/>
    <n v="2051"/>
    <s v="NA"/>
    <n v="437999"/>
    <n v="437999"/>
    <n v="2055"/>
    <s v="NA"/>
    <s v="NA"/>
    <n v="466667"/>
    <n v="438415"/>
    <n v="460534"/>
    <n v="438586"/>
    <n v="464017"/>
    <n v="462700"/>
    <n v="466667"/>
    <s v="NA"/>
    <s v="NA"/>
    <n v="460698"/>
    <s v="NA"/>
    <s v="NA"/>
    <s v="kosslyn_1978"/>
    <n v="0"/>
    <n v="2648"/>
    <n v="1"/>
    <s v="NA"/>
    <s v="yes"/>
    <n v="1024"/>
    <n v="-115"/>
    <n v="165"/>
    <n v="1"/>
    <x v="0"/>
  </r>
  <r>
    <s v="undefined"/>
    <s v="undefined"/>
    <n v="2688"/>
    <n v="268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6"/>
    <n v="0"/>
    <n v="36"/>
    <n v="5"/>
    <n v="5"/>
    <n v="0"/>
    <n v="0"/>
    <s v="NA"/>
    <n v="5"/>
    <n v="5"/>
    <n v="0"/>
    <s v="NA"/>
    <s v="NA"/>
    <n v="36"/>
    <n v="5"/>
    <n v="5"/>
    <n v="5"/>
    <n v="36"/>
    <n v="36"/>
    <n v="36"/>
    <n v="5"/>
    <s v="NA"/>
    <n v="36"/>
    <s v="NA"/>
    <n v="0"/>
    <s v="stim0"/>
    <n v="-259"/>
    <n v="180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puits"/>
    <s v="NA"/>
    <s v="NA"/>
    <n v="1"/>
    <n v="5"/>
    <n v="0"/>
    <n v="1"/>
    <s v="C:/Users/Rania/Downloads/subject-1,csv"/>
    <s v="legacy"/>
    <n v="2"/>
    <b v="0"/>
    <s v="Melodramatic Milgram"/>
    <s v="4,0,5"/>
    <s v="NA"/>
    <n v="0"/>
    <n v="1"/>
    <s v="NA"/>
    <s v="space"/>
    <s v="space"/>
    <s v="return"/>
    <s v="return"/>
    <s v="NA"/>
    <s v="return"/>
    <n v="1"/>
    <x v="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729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470352"/>
    <s v="NA"/>
    <n v="466851"/>
    <n v="438000"/>
    <n v="458663"/>
    <n v="2057"/>
    <n v="2051"/>
    <s v="NA"/>
    <n v="437999"/>
    <n v="437999"/>
    <n v="2055"/>
    <s v="NA"/>
    <s v="NA"/>
    <n v="473082"/>
    <n v="438415"/>
    <n v="460534"/>
    <n v="438586"/>
    <n v="470352"/>
    <n v="468851"/>
    <n v="473082"/>
    <s v="NA"/>
    <s v="NA"/>
    <n v="466850"/>
    <s v="NA"/>
    <s v="NA"/>
    <s v="kosslyn_1978"/>
    <n v="0"/>
    <n v="5377"/>
    <n v="2"/>
    <s v="NA"/>
    <s v="yes"/>
    <n v="1024"/>
    <n v="-260"/>
    <n v="180"/>
    <n v="2"/>
    <x v="0"/>
  </r>
  <r>
    <s v="undefined"/>
    <s v="undefined"/>
    <n v="2689"/>
    <n v="268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7"/>
    <n v="0"/>
    <n v="37"/>
    <n v="5"/>
    <n v="5"/>
    <n v="0"/>
    <n v="0"/>
    <s v="NA"/>
    <n v="5"/>
    <n v="5"/>
    <n v="0"/>
    <s v="NA"/>
    <s v="NA"/>
    <n v="37"/>
    <n v="5"/>
    <n v="5"/>
    <n v="5"/>
    <n v="37"/>
    <n v="37"/>
    <n v="37"/>
    <n v="5"/>
    <s v="NA"/>
    <n v="37"/>
    <s v="NA"/>
    <n v="0"/>
    <s v="stim0"/>
    <n v="-181"/>
    <n v="-102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erbe"/>
    <s v="NA"/>
    <s v="NA"/>
    <n v="2"/>
    <n v="5"/>
    <n v="0"/>
    <n v="2"/>
    <s v="C:/Users/Rania/Downloads/subject-1,csv"/>
    <s v="legacy"/>
    <n v="3"/>
    <b v="0"/>
    <s v="Melodramatic Milgram"/>
    <s v="4,0,5"/>
    <s v="NA"/>
    <n v="0"/>
    <n v="1"/>
    <s v="NA"/>
    <s v="space"/>
    <s v="space"/>
    <s v="return"/>
    <s v="return"/>
    <s v="NA"/>
    <s v="return"/>
    <n v="1"/>
    <x v="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691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476752"/>
    <s v="NA"/>
    <n v="473268"/>
    <n v="438000"/>
    <n v="458663"/>
    <n v="2057"/>
    <n v="2051"/>
    <s v="NA"/>
    <n v="437999"/>
    <n v="437999"/>
    <n v="2055"/>
    <s v="NA"/>
    <s v="NA"/>
    <n v="479449"/>
    <n v="438415"/>
    <n v="460534"/>
    <n v="438586"/>
    <n v="476753"/>
    <n v="475268"/>
    <n v="479449"/>
    <s v="NA"/>
    <s v="NA"/>
    <n v="473267"/>
    <s v="NA"/>
    <s v="NA"/>
    <s v="kosslyn_1978"/>
    <n v="0"/>
    <n v="8068"/>
    <n v="3"/>
    <s v="NA"/>
    <s v="yes"/>
    <n v="1024"/>
    <n v="-180"/>
    <n v="-104"/>
    <n v="3"/>
    <x v="0"/>
  </r>
  <r>
    <s v="undefined"/>
    <s v="undefined"/>
    <n v="2618"/>
    <n v="261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8"/>
    <n v="0"/>
    <n v="38"/>
    <n v="5"/>
    <n v="5"/>
    <n v="0"/>
    <n v="0"/>
    <s v="NA"/>
    <n v="5"/>
    <n v="5"/>
    <n v="0"/>
    <s v="NA"/>
    <s v="NA"/>
    <n v="38"/>
    <n v="5"/>
    <n v="5"/>
    <n v="5"/>
    <n v="38"/>
    <n v="38"/>
    <n v="38"/>
    <n v="5"/>
    <s v="NA"/>
    <n v="38"/>
    <s v="NA"/>
    <n v="0"/>
    <s v="stim0"/>
    <n v="-186"/>
    <n v="265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hutte"/>
    <s v="NA"/>
    <s v="NA"/>
    <n v="3"/>
    <n v="5"/>
    <n v="0"/>
    <n v="3"/>
    <s v="C:/Users/Rania/Downloads/subject-1,csv"/>
    <s v="legacy"/>
    <n v="4"/>
    <b v="0"/>
    <s v="Melodramatic Milgram"/>
    <s v="4,0,5"/>
    <s v="NA"/>
    <n v="0"/>
    <n v="1"/>
    <s v="NA"/>
    <s v="space"/>
    <s v="space"/>
    <s v="return"/>
    <s v="return"/>
    <s v="NA"/>
    <s v="return"/>
    <n v="1"/>
    <x v="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405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483238"/>
    <s v="NA"/>
    <n v="479637"/>
    <n v="438000"/>
    <n v="458663"/>
    <n v="2057"/>
    <n v="2051"/>
    <s v="NA"/>
    <n v="437999"/>
    <n v="437999"/>
    <n v="2055"/>
    <s v="NA"/>
    <s v="NA"/>
    <n v="485645"/>
    <n v="438415"/>
    <n v="460534"/>
    <n v="438586"/>
    <n v="483238"/>
    <n v="481637"/>
    <n v="485644"/>
    <s v="NA"/>
    <s v="NA"/>
    <n v="479636"/>
    <s v="NA"/>
    <s v="NA"/>
    <s v="kosslyn_1978"/>
    <n v="0"/>
    <n v="10473"/>
    <n v="4"/>
    <s v="NA"/>
    <s v="yes"/>
    <n v="1024"/>
    <n v="-190"/>
    <n v="264"/>
    <n v="4"/>
    <x v="0"/>
  </r>
  <r>
    <s v="undefined"/>
    <s v="undefined"/>
    <n v="2545"/>
    <n v="254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9"/>
    <n v="0"/>
    <n v="39"/>
    <n v="5"/>
    <n v="5"/>
    <n v="0"/>
    <n v="0"/>
    <s v="NA"/>
    <n v="5"/>
    <n v="5"/>
    <n v="0"/>
    <s v="NA"/>
    <s v="NA"/>
    <n v="39"/>
    <n v="5"/>
    <n v="5"/>
    <n v="5"/>
    <n v="39"/>
    <n v="39"/>
    <n v="39"/>
    <n v="5"/>
    <s v="NA"/>
    <n v="39"/>
    <s v="NA"/>
    <n v="0"/>
    <s v="stim0"/>
    <n v="150"/>
    <n v="275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sable"/>
    <s v="NA"/>
    <s v="NA"/>
    <n v="4"/>
    <n v="5"/>
    <n v="0"/>
    <n v="4"/>
    <s v="C:/Users/Rania/Downloads/subject-1,csv"/>
    <s v="legacy"/>
    <n v="5"/>
    <b v="0"/>
    <s v="Melodramatic Milgram"/>
    <s v="4,0,5"/>
    <s v="NA"/>
    <n v="0"/>
    <n v="1"/>
    <s v="NA"/>
    <s v="space"/>
    <s v="space"/>
    <s v="return"/>
    <s v="return"/>
    <s v="NA"/>
    <s v="return"/>
    <n v="1"/>
    <x v="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255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489552"/>
    <s v="NA"/>
    <n v="485834"/>
    <n v="438000"/>
    <n v="458663"/>
    <n v="2057"/>
    <n v="2051"/>
    <s v="NA"/>
    <n v="437999"/>
    <n v="437999"/>
    <n v="2055"/>
    <s v="NA"/>
    <s v="NA"/>
    <n v="491810"/>
    <n v="438415"/>
    <n v="460534"/>
    <n v="438586"/>
    <n v="489553"/>
    <n v="487834"/>
    <n v="491810"/>
    <s v="NA"/>
    <s v="NA"/>
    <n v="485833"/>
    <s v="NA"/>
    <s v="NA"/>
    <s v="kosslyn_1978"/>
    <n v="0"/>
    <n v="12728"/>
    <n v="5"/>
    <s v="NA"/>
    <s v="yes"/>
    <n v="1024"/>
    <n v="155"/>
    <n v="285"/>
    <n v="5"/>
    <x v="0"/>
  </r>
  <r>
    <s v="undefined"/>
    <s v="undefined"/>
    <n v="2604"/>
    <n v="260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40"/>
    <n v="0"/>
    <n v="40"/>
    <n v="5"/>
    <n v="5"/>
    <n v="0"/>
    <n v="0"/>
    <s v="NA"/>
    <n v="5"/>
    <n v="5"/>
    <n v="0"/>
    <s v="NA"/>
    <s v="NA"/>
    <n v="40"/>
    <n v="5"/>
    <n v="5"/>
    <n v="5"/>
    <n v="40"/>
    <n v="40"/>
    <n v="40"/>
    <n v="5"/>
    <s v="NA"/>
    <n v="40"/>
    <s v="NA"/>
    <n v="0"/>
    <s v="stim0"/>
    <n v="-8"/>
    <n v="-328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rocher"/>
    <s v="NA"/>
    <s v="NA"/>
    <n v="5"/>
    <n v="5"/>
    <n v="0"/>
    <n v="5"/>
    <s v="C:/Users/Rania/Downloads/subject-1,csv"/>
    <s v="legacy"/>
    <n v="6"/>
    <b v="0"/>
    <s v="Melodramatic Milgram"/>
    <s v="4,0,5"/>
    <s v="NA"/>
    <n v="0"/>
    <n v="1"/>
    <s v="NA"/>
    <s v="space"/>
    <s v="space"/>
    <s v="return"/>
    <s v="return"/>
    <s v="NA"/>
    <s v="return"/>
    <n v="1"/>
    <x v="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901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495568"/>
    <s v="NA"/>
    <n v="491979"/>
    <n v="438000"/>
    <n v="458663"/>
    <n v="2057"/>
    <n v="2051"/>
    <s v="NA"/>
    <n v="437999"/>
    <n v="437999"/>
    <n v="2055"/>
    <s v="NA"/>
    <s v="NA"/>
    <n v="498472"/>
    <n v="438415"/>
    <n v="460534"/>
    <n v="438586"/>
    <n v="495569"/>
    <n v="493979"/>
    <n v="498472"/>
    <s v="NA"/>
    <s v="NA"/>
    <n v="491977"/>
    <s v="NA"/>
    <s v="NA"/>
    <s v="kosslyn_1978"/>
    <n v="0"/>
    <n v="15629"/>
    <n v="6"/>
    <s v="NA"/>
    <s v="yes"/>
    <n v="1024"/>
    <n v="-9"/>
    <n v="-326"/>
    <n v="6"/>
    <x v="0"/>
  </r>
  <r>
    <s v="undefined"/>
    <s v="undefined"/>
    <n v="2585"/>
    <n v="258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41"/>
    <n v="0"/>
    <n v="41"/>
    <n v="5"/>
    <n v="5"/>
    <n v="0"/>
    <n v="0"/>
    <s v="NA"/>
    <n v="5"/>
    <n v="5"/>
    <n v="0"/>
    <s v="NA"/>
    <s v="NA"/>
    <n v="41"/>
    <n v="5"/>
    <n v="5"/>
    <n v="5"/>
    <n v="41"/>
    <n v="41"/>
    <n v="41"/>
    <n v="5"/>
    <s v="NA"/>
    <n v="41"/>
    <s v="NA"/>
    <n v="0"/>
    <s v="stim0"/>
    <n v="-48"/>
    <n v="181"/>
    <s v="Mon Nov 13 21:46:27 2023"/>
    <s v="The main experiment item"/>
    <b v="0"/>
    <x v="0"/>
    <b v="0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NA"/>
    <s v="NA"/>
    <n v="6"/>
    <n v="5"/>
    <n v="0"/>
    <n v="6"/>
    <s v="C:/Users/Rania/Downloads/subject-1,csv"/>
    <s v="legacy"/>
    <n v="7"/>
    <b v="0"/>
    <s v="Melodramatic Milgram"/>
    <s v="4,0,5"/>
    <s v="NA"/>
    <n v="0"/>
    <n v="1"/>
    <s v="NA"/>
    <s v="space"/>
    <s v="space"/>
    <s v="return"/>
    <s v="return"/>
    <s v="NA"/>
    <s v="return"/>
    <n v="1"/>
    <x v="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69"/>
    <n v="414"/>
    <n v="1871"/>
    <n v="14911"/>
    <s v="NA"/>
    <n v="20076"/>
    <n v="2472"/>
    <n v="2"/>
    <s v="legacy"/>
    <n v="1024"/>
    <n v="2"/>
    <n v="48000"/>
    <n v="-16"/>
    <s v="experiment"/>
    <x v="0"/>
    <s v="odd"/>
    <s v="NA"/>
    <n v="432499"/>
    <n v="16969"/>
    <s v="NA"/>
    <s v="NA"/>
    <n v="432484"/>
    <s v="NA"/>
    <n v="502203"/>
    <s v="NA"/>
    <n v="498650"/>
    <n v="438000"/>
    <n v="458663"/>
    <n v="2057"/>
    <n v="2051"/>
    <s v="NA"/>
    <n v="437999"/>
    <n v="437999"/>
    <n v="2055"/>
    <s v="NA"/>
    <s v="NA"/>
    <n v="504676"/>
    <n v="438415"/>
    <n v="460534"/>
    <n v="438586"/>
    <n v="502203"/>
    <n v="500650"/>
    <n v="504676"/>
    <s v="NA"/>
    <s v="NA"/>
    <n v="498649"/>
    <s v="NA"/>
    <s v="NA"/>
    <s v="kosslyn_1978"/>
    <n v="0"/>
    <n v="18101"/>
    <n v="7"/>
    <s v="NA"/>
    <s v="yes"/>
    <n v="1024"/>
    <n v="-50"/>
    <n v="180"/>
    <n v="7"/>
    <x v="0"/>
  </r>
  <r>
    <n v="100"/>
    <n v="100"/>
    <n v="730"/>
    <n v="73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0"/>
    <n v="0"/>
    <n v="5"/>
    <n v="0"/>
    <n v="41"/>
    <n v="0"/>
    <n v="41"/>
    <n v="5"/>
    <n v="5"/>
    <n v="0"/>
    <n v="0"/>
    <n v="0"/>
    <n v="5"/>
    <n v="5"/>
    <n v="0"/>
    <n v="0"/>
    <n v="0"/>
    <n v="42"/>
    <n v="5"/>
    <n v="5"/>
    <n v="5"/>
    <n v="41"/>
    <n v="41"/>
    <n v="41"/>
    <n v="5"/>
    <n v="0"/>
    <n v="41"/>
    <n v="0"/>
    <n v="0"/>
    <s v="stim0"/>
    <n v="-48"/>
    <n v="181"/>
    <s v="Mon Nov 13 21:46:27 2023"/>
    <s v="The main experiment item"/>
    <b v="0"/>
    <x v="1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Rocher"/>
    <n v="0"/>
    <n v="6"/>
    <n v="0"/>
    <n v="6"/>
    <s v="C:/Users/Rania/Downloads/subject-1,csv"/>
    <s v="legacy"/>
    <n v="7"/>
    <b v="0"/>
    <s v="Melodramatic Milgram"/>
    <s v="4,0,5"/>
    <n v="32"/>
    <n v="0"/>
    <s v="q"/>
    <s v="space"/>
    <s v="return"/>
    <s v="space"/>
    <s v="return"/>
    <s v="return"/>
    <s v="q"/>
    <s v="return"/>
    <n v="1"/>
    <x v="42"/>
    <x v="1"/>
    <n v="730"/>
    <s v=""/>
    <s v=""/>
    <s v=""/>
    <s v=""/>
    <s v=""/>
    <s v=""/>
    <s v=""/>
    <s v=""/>
    <s v=""/>
    <s v=""/>
    <s v=""/>
    <s v=""/>
    <s v=""/>
    <s v=""/>
    <n v="730"/>
    <n v="7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0"/>
    <x v="1"/>
    <n v="51007"/>
    <n v="16993"/>
    <n v="414"/>
    <n v="1871"/>
    <n v="14911"/>
    <n v="730"/>
    <n v="20076"/>
    <n v="2472"/>
    <n v="2"/>
    <s v="legacy"/>
    <n v="1024"/>
    <n v="2"/>
    <n v="48000"/>
    <n v="-16"/>
    <s v="experiment"/>
    <x v="0"/>
    <s v="odd"/>
    <n v="521693"/>
    <n v="504698"/>
    <n v="16969"/>
    <n v="573478"/>
    <n v="574971"/>
    <n v="504679"/>
    <n v="573478"/>
    <n v="502203"/>
    <s v="NA"/>
    <n v="498650"/>
    <n v="438000"/>
    <n v="458663"/>
    <n v="2057"/>
    <n v="2051"/>
    <n v="572727"/>
    <n v="437999"/>
    <n v="437999"/>
    <n v="2055"/>
    <n v="578555"/>
    <n v="576971"/>
    <n v="579285"/>
    <n v="438415"/>
    <n v="460534"/>
    <n v="438586"/>
    <n v="502203"/>
    <n v="500650"/>
    <n v="504676"/>
    <s v="NA"/>
    <n v="578555"/>
    <n v="498649"/>
    <n v="572726"/>
    <n v="572700"/>
    <s v="kosslyn_1978"/>
    <n v="1"/>
    <n v="730"/>
    <n v="1"/>
    <s v="possible"/>
    <s v="yes"/>
    <n v="1024"/>
    <n v="-50"/>
    <n v="180"/>
    <n v="1"/>
    <x v="1"/>
  </r>
  <r>
    <n v="100"/>
    <n v="100"/>
    <n v="1274"/>
    <n v="12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"/>
    <n v="1"/>
    <n v="5"/>
    <n v="1"/>
    <n v="41"/>
    <n v="0"/>
    <n v="41"/>
    <n v="5"/>
    <n v="5"/>
    <n v="0"/>
    <n v="0"/>
    <n v="1"/>
    <n v="5"/>
    <n v="5"/>
    <n v="0"/>
    <n v="1"/>
    <n v="1"/>
    <n v="43"/>
    <n v="5"/>
    <n v="5"/>
    <n v="5"/>
    <n v="41"/>
    <n v="41"/>
    <n v="41"/>
    <n v="5"/>
    <n v="1"/>
    <n v="41"/>
    <n v="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Epouventail"/>
    <n v="1"/>
    <n v="6"/>
    <n v="0"/>
    <n v="6"/>
    <s v="C:/Users/Rania/Downloads/subject-1,csv"/>
    <s v="legacy"/>
    <n v="7"/>
    <b v="0"/>
    <s v="Melodramatic Milgram"/>
    <s v="4,0,5"/>
    <n v="65"/>
    <n v="0"/>
    <s v="m"/>
    <s v="space"/>
    <s v="return"/>
    <s v="space"/>
    <s v="return"/>
    <s v="return"/>
    <s v="m"/>
    <s v="return"/>
    <n v="1"/>
    <x v="4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819"/>
    <n v="20076"/>
    <n v="2472"/>
    <n v="2"/>
    <s v="legacy"/>
    <n v="1024"/>
    <n v="2"/>
    <n v="48000"/>
    <n v="-16"/>
    <s v="experiment"/>
    <x v="0"/>
    <s v="odd"/>
    <n v="521693"/>
    <n v="504698"/>
    <n v="16969"/>
    <n v="580068"/>
    <n v="581648"/>
    <n v="504679"/>
    <n v="580068"/>
    <n v="502203"/>
    <s v="NA"/>
    <n v="498650"/>
    <n v="438000"/>
    <n v="458663"/>
    <n v="2057"/>
    <n v="2051"/>
    <n v="579317"/>
    <n v="437999"/>
    <n v="437999"/>
    <n v="2055"/>
    <n v="585232"/>
    <n v="583648"/>
    <n v="587052"/>
    <n v="438415"/>
    <n v="460534"/>
    <n v="438586"/>
    <n v="502203"/>
    <n v="500650"/>
    <n v="504676"/>
    <s v="NA"/>
    <n v="585232"/>
    <n v="498649"/>
    <n v="579316"/>
    <n v="572700"/>
    <s v="kosslyn_1978"/>
    <n v="2"/>
    <n v="2549"/>
    <n v="2"/>
    <s v="impossible"/>
    <s v="yes"/>
    <n v="1024"/>
    <n v="-50"/>
    <n v="180"/>
    <n v="2"/>
    <x v="1"/>
  </r>
  <r>
    <n v="100"/>
    <n v="100"/>
    <n v="1358"/>
    <n v="13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"/>
    <n v="2"/>
    <n v="5"/>
    <n v="2"/>
    <n v="41"/>
    <n v="0"/>
    <n v="41"/>
    <n v="5"/>
    <n v="5"/>
    <n v="0"/>
    <n v="0"/>
    <n v="2"/>
    <n v="5"/>
    <n v="5"/>
    <n v="0"/>
    <n v="2"/>
    <n v="2"/>
    <n v="44"/>
    <n v="5"/>
    <n v="5"/>
    <n v="5"/>
    <n v="41"/>
    <n v="41"/>
    <n v="41"/>
    <n v="5"/>
    <n v="2"/>
    <n v="41"/>
    <n v="2"/>
    <n v="0"/>
    <s v="stim0"/>
    <n v="-48"/>
    <n v="181"/>
    <s v="Mon Nov 13 21:46:27 2023"/>
    <s v="The main experiment item"/>
    <b v="0"/>
    <x v="3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Lac"/>
    <n v="2"/>
    <n v="6"/>
    <n v="0"/>
    <n v="6"/>
    <s v="C:/Users/Rania/Downloads/subject-1,csv"/>
    <s v="legacy"/>
    <n v="7"/>
    <b v="0"/>
    <s v="Melodramatic Milgram"/>
    <s v="4,0,5"/>
    <n v="39"/>
    <n v="0"/>
    <s v="q"/>
    <s v="space"/>
    <s v="return"/>
    <s v="space"/>
    <s v="return"/>
    <s v="return"/>
    <s v="q"/>
    <s v="return"/>
    <n v="1"/>
    <x v="44"/>
    <x v="2"/>
    <n v="15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27"/>
    <n v="1527"/>
    <s v=""/>
    <s v=""/>
    <s v=""/>
    <s v=""/>
    <s v=""/>
    <s v=""/>
    <s v=""/>
    <s v=""/>
    <s v=""/>
    <s v=""/>
    <s v=""/>
    <s v=""/>
    <s v=""/>
    <s v=""/>
    <s v=""/>
    <s v=""/>
    <s v=""/>
    <s v=""/>
    <n v="1527"/>
    <x v="2"/>
    <n v="51007"/>
    <n v="16993"/>
    <n v="414"/>
    <n v="1871"/>
    <n v="14911"/>
    <n v="1527"/>
    <n v="20076"/>
    <n v="2472"/>
    <n v="2"/>
    <s v="legacy"/>
    <n v="1024"/>
    <n v="2"/>
    <n v="48000"/>
    <n v="-16"/>
    <s v="experiment"/>
    <x v="0"/>
    <s v="odd"/>
    <n v="521693"/>
    <n v="504698"/>
    <n v="16969"/>
    <n v="587852"/>
    <n v="589328"/>
    <n v="504679"/>
    <n v="587852"/>
    <n v="502203"/>
    <s v="NA"/>
    <n v="498650"/>
    <n v="438000"/>
    <n v="458663"/>
    <n v="2057"/>
    <n v="2051"/>
    <n v="587101"/>
    <n v="437999"/>
    <n v="437999"/>
    <n v="2055"/>
    <n v="592870"/>
    <n v="591328"/>
    <n v="594397"/>
    <n v="438415"/>
    <n v="460534"/>
    <n v="438586"/>
    <n v="502203"/>
    <n v="500650"/>
    <n v="504676"/>
    <s v="NA"/>
    <n v="592870"/>
    <n v="498649"/>
    <n v="587099"/>
    <n v="572700"/>
    <s v="kosslyn_1978"/>
    <n v="3"/>
    <n v="4076"/>
    <n v="3"/>
    <s v="possible"/>
    <s v="yes"/>
    <n v="1024"/>
    <n v="-50"/>
    <n v="180"/>
    <n v="3"/>
    <x v="1"/>
  </r>
  <r>
    <n v="100"/>
    <n v="100"/>
    <n v="1422"/>
    <n v="142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"/>
    <n v="3"/>
    <n v="5"/>
    <n v="3"/>
    <n v="41"/>
    <n v="0"/>
    <n v="41"/>
    <n v="5"/>
    <n v="5"/>
    <n v="0"/>
    <n v="0"/>
    <n v="3"/>
    <n v="5"/>
    <n v="5"/>
    <n v="0"/>
    <n v="3"/>
    <n v="3"/>
    <n v="45"/>
    <n v="5"/>
    <n v="5"/>
    <n v="5"/>
    <n v="41"/>
    <n v="41"/>
    <n v="41"/>
    <n v="5"/>
    <n v="3"/>
    <n v="41"/>
    <n v="3"/>
    <n v="0"/>
    <s v="stim0"/>
    <n v="-48"/>
    <n v="181"/>
    <s v="Mon Nov 13 21:46:27 2023"/>
    <s v="The main experiment item"/>
    <b v="0"/>
    <x v="4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Herbe"/>
    <n v="3"/>
    <n v="6"/>
    <n v="0"/>
    <n v="6"/>
    <s v="C:/Users/Rania/Downloads/subject-1,csv"/>
    <s v="legacy"/>
    <n v="7"/>
    <b v="0"/>
    <s v="Melodramatic Milgram"/>
    <s v="4,0,5"/>
    <n v="15"/>
    <n v="0"/>
    <s v="q"/>
    <s v="space"/>
    <s v="return"/>
    <s v="space"/>
    <s v="return"/>
    <s v="return"/>
    <s v="q"/>
    <s v="return"/>
    <n v="1"/>
    <x v="45"/>
    <x v="3"/>
    <n v="11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3"/>
    <n v="11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6"/>
    <x v="3"/>
    <n v="51007"/>
    <n v="16993"/>
    <n v="414"/>
    <n v="1871"/>
    <n v="14911"/>
    <n v="1613"/>
    <n v="20076"/>
    <n v="2472"/>
    <n v="2"/>
    <s v="legacy"/>
    <n v="1024"/>
    <n v="2"/>
    <n v="48000"/>
    <n v="-16"/>
    <s v="experiment"/>
    <x v="0"/>
    <s v="odd"/>
    <n v="521693"/>
    <n v="504698"/>
    <n v="16969"/>
    <n v="595179"/>
    <n v="596688"/>
    <n v="504679"/>
    <n v="595179"/>
    <n v="502203"/>
    <s v="NA"/>
    <n v="498650"/>
    <n v="438000"/>
    <n v="458663"/>
    <n v="2057"/>
    <n v="2051"/>
    <n v="594428"/>
    <n v="437999"/>
    <n v="437999"/>
    <n v="2055"/>
    <n v="600166"/>
    <n v="598688"/>
    <n v="601780"/>
    <n v="438415"/>
    <n v="460534"/>
    <n v="438586"/>
    <n v="502203"/>
    <n v="500650"/>
    <n v="504676"/>
    <s v="NA"/>
    <n v="600166"/>
    <n v="498649"/>
    <n v="594427"/>
    <n v="572700"/>
    <s v="kosslyn_1978"/>
    <n v="4"/>
    <n v="5689"/>
    <n v="4"/>
    <s v="possible"/>
    <s v="yes"/>
    <n v="1024"/>
    <n v="-50"/>
    <n v="180"/>
    <n v="4"/>
    <x v="1"/>
  </r>
  <r>
    <n v="100"/>
    <n v="100"/>
    <n v="1521"/>
    <n v="15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"/>
    <n v="4"/>
    <n v="5"/>
    <n v="4"/>
    <n v="41"/>
    <n v="0"/>
    <n v="41"/>
    <n v="5"/>
    <n v="5"/>
    <n v="0"/>
    <n v="0"/>
    <n v="4"/>
    <n v="5"/>
    <n v="5"/>
    <n v="0"/>
    <n v="4"/>
    <n v="4"/>
    <n v="46"/>
    <n v="5"/>
    <n v="5"/>
    <n v="5"/>
    <n v="41"/>
    <n v="41"/>
    <n v="41"/>
    <n v="5"/>
    <n v="4"/>
    <n v="41"/>
    <n v="4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pont"/>
    <n v="4"/>
    <n v="6"/>
    <n v="0"/>
    <n v="6"/>
    <s v="C:/Users/Rania/Downloads/subject-1,csv"/>
    <s v="legacy"/>
    <n v="7"/>
    <b v="0"/>
    <s v="Melodramatic Milgram"/>
    <s v="4,0,5"/>
    <n v="50"/>
    <n v="0"/>
    <s v="m"/>
    <s v="space"/>
    <s v="return"/>
    <s v="space"/>
    <s v="return"/>
    <s v="return"/>
    <s v="m"/>
    <s v="return"/>
    <n v="1"/>
    <x v="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920"/>
    <n v="20076"/>
    <n v="2472"/>
    <n v="2"/>
    <s v="legacy"/>
    <n v="1024"/>
    <n v="2"/>
    <n v="48000"/>
    <n v="-16"/>
    <s v="experiment"/>
    <x v="0"/>
    <s v="odd"/>
    <n v="521693"/>
    <n v="504698"/>
    <n v="16969"/>
    <n v="602563"/>
    <n v="604155"/>
    <n v="504679"/>
    <n v="602563"/>
    <n v="502203"/>
    <s v="NA"/>
    <n v="498650"/>
    <n v="438000"/>
    <n v="458663"/>
    <n v="2057"/>
    <n v="2051"/>
    <n v="601812"/>
    <n v="437999"/>
    <n v="437999"/>
    <n v="2055"/>
    <n v="608379"/>
    <n v="606155"/>
    <n v="610300"/>
    <n v="438415"/>
    <n v="460534"/>
    <n v="438586"/>
    <n v="502203"/>
    <n v="500650"/>
    <n v="504676"/>
    <s v="NA"/>
    <n v="608379"/>
    <n v="498649"/>
    <n v="601810"/>
    <n v="572700"/>
    <s v="kosslyn_1978"/>
    <n v="5"/>
    <n v="7609"/>
    <n v="5"/>
    <s v="impossible"/>
    <s v="yes"/>
    <n v="1024"/>
    <n v="-50"/>
    <n v="180"/>
    <n v="5"/>
    <x v="1"/>
  </r>
  <r>
    <n v="100"/>
    <n v="100"/>
    <n v="1612"/>
    <n v="161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"/>
    <n v="5"/>
    <n v="5"/>
    <n v="5"/>
    <n v="41"/>
    <n v="0"/>
    <n v="41"/>
    <n v="5"/>
    <n v="5"/>
    <n v="0"/>
    <n v="0"/>
    <n v="5"/>
    <n v="5"/>
    <n v="5"/>
    <n v="0"/>
    <n v="5"/>
    <n v="5"/>
    <n v="47"/>
    <n v="5"/>
    <n v="5"/>
    <n v="5"/>
    <n v="41"/>
    <n v="41"/>
    <n v="41"/>
    <n v="5"/>
    <n v="5"/>
    <n v="41"/>
    <n v="5"/>
    <n v="0"/>
    <s v="stim0"/>
    <n v="-48"/>
    <n v="181"/>
    <s v="Mon Nov 13 21:46:27 2023"/>
    <s v="The main experiment item"/>
    <b v="0"/>
    <x v="5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Hutte"/>
    <n v="5"/>
    <n v="6"/>
    <n v="0"/>
    <n v="6"/>
    <s v="C:/Users/Rania/Downloads/subject-1,csv"/>
    <s v="legacy"/>
    <n v="7"/>
    <b v="0"/>
    <s v="Melodramatic Milgram"/>
    <s v="4,0,5"/>
    <n v="22"/>
    <n v="0"/>
    <s v="q"/>
    <s v="space"/>
    <s v="return"/>
    <s v="space"/>
    <s v="return"/>
    <s v="return"/>
    <s v="q"/>
    <s v="return"/>
    <n v="1"/>
    <x v="47"/>
    <x v="4"/>
    <n v="1556"/>
    <s v=""/>
    <s v=""/>
    <s v=""/>
    <s v=""/>
    <n v="2066"/>
    <n v="15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6"/>
    <x v="4"/>
    <n v="51007"/>
    <n v="16993"/>
    <n v="414"/>
    <n v="1871"/>
    <n v="14911"/>
    <n v="2066"/>
    <n v="20076"/>
    <n v="2472"/>
    <n v="2"/>
    <s v="legacy"/>
    <n v="1024"/>
    <n v="2"/>
    <n v="48000"/>
    <n v="-16"/>
    <s v="experiment"/>
    <x v="0"/>
    <s v="odd"/>
    <n v="521693"/>
    <n v="504698"/>
    <n v="16969"/>
    <n v="611081"/>
    <n v="612390"/>
    <n v="504679"/>
    <n v="611081"/>
    <n v="502203"/>
    <s v="NA"/>
    <n v="498650"/>
    <n v="438000"/>
    <n v="458663"/>
    <n v="2057"/>
    <n v="2051"/>
    <n v="610330"/>
    <n v="437999"/>
    <n v="437999"/>
    <n v="2055"/>
    <n v="615974"/>
    <n v="614390"/>
    <n v="618041"/>
    <n v="438415"/>
    <n v="460534"/>
    <n v="438586"/>
    <n v="502203"/>
    <n v="500650"/>
    <n v="504676"/>
    <s v="NA"/>
    <n v="615974"/>
    <n v="498649"/>
    <n v="610329"/>
    <n v="572700"/>
    <s v="kosslyn_1978"/>
    <n v="6"/>
    <n v="9675"/>
    <n v="6"/>
    <s v="possible"/>
    <s v="yes"/>
    <n v="1024"/>
    <n v="-50"/>
    <n v="180"/>
    <n v="6"/>
    <x v="1"/>
  </r>
  <r>
    <n v="100"/>
    <n v="100"/>
    <n v="1445"/>
    <n v="144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"/>
    <n v="6"/>
    <n v="5"/>
    <n v="6"/>
    <n v="41"/>
    <n v="0"/>
    <n v="41"/>
    <n v="5"/>
    <n v="5"/>
    <n v="0"/>
    <n v="0"/>
    <n v="6"/>
    <n v="5"/>
    <n v="5"/>
    <n v="0"/>
    <n v="6"/>
    <n v="6"/>
    <n v="48"/>
    <n v="5"/>
    <n v="5"/>
    <n v="5"/>
    <n v="41"/>
    <n v="41"/>
    <n v="41"/>
    <n v="5"/>
    <n v="6"/>
    <n v="41"/>
    <n v="6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Ruisseau"/>
    <n v="6"/>
    <n v="6"/>
    <n v="0"/>
    <n v="6"/>
    <s v="C:/Users/Rania/Downloads/subject-1,csv"/>
    <s v="legacy"/>
    <n v="7"/>
    <b v="0"/>
    <s v="Melodramatic Milgram"/>
    <s v="4,0,5"/>
    <n v="79"/>
    <n v="0"/>
    <s v="m"/>
    <s v="space"/>
    <s v="return"/>
    <s v="space"/>
    <s v="return"/>
    <s v="return"/>
    <s v="m"/>
    <s v="return"/>
    <n v="1"/>
    <x v="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445"/>
    <n v="20076"/>
    <n v="2472"/>
    <n v="2"/>
    <s v="legacy"/>
    <n v="1024"/>
    <n v="2"/>
    <n v="48000"/>
    <n v="-16"/>
    <s v="experiment"/>
    <x v="0"/>
    <s v="odd"/>
    <n v="521693"/>
    <n v="504698"/>
    <n v="16969"/>
    <n v="618823"/>
    <n v="620134"/>
    <n v="504679"/>
    <n v="618823"/>
    <n v="502203"/>
    <s v="NA"/>
    <n v="498650"/>
    <n v="438000"/>
    <n v="458663"/>
    <n v="2057"/>
    <n v="2051"/>
    <n v="618072"/>
    <n v="437999"/>
    <n v="437999"/>
    <n v="2055"/>
    <n v="623718"/>
    <n v="622134"/>
    <n v="624163"/>
    <n v="438415"/>
    <n v="460534"/>
    <n v="438586"/>
    <n v="502203"/>
    <n v="500650"/>
    <n v="504676"/>
    <s v="NA"/>
    <n v="623718"/>
    <n v="498649"/>
    <n v="618070"/>
    <n v="572700"/>
    <s v="kosslyn_1978"/>
    <n v="7"/>
    <n v="10120"/>
    <n v="7"/>
    <s v="impossible"/>
    <s v="yes"/>
    <n v="1024"/>
    <n v="-50"/>
    <n v="180"/>
    <n v="7"/>
    <x v="1"/>
  </r>
  <r>
    <n v="100"/>
    <n v="100"/>
    <n v="1421"/>
    <n v="14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"/>
    <n v="7"/>
    <n v="5"/>
    <n v="7"/>
    <n v="41"/>
    <n v="0"/>
    <n v="41"/>
    <n v="5"/>
    <n v="5"/>
    <n v="0"/>
    <n v="0"/>
    <n v="7"/>
    <n v="5"/>
    <n v="5"/>
    <n v="0"/>
    <n v="7"/>
    <n v="7"/>
    <n v="49"/>
    <n v="5"/>
    <n v="5"/>
    <n v="5"/>
    <n v="41"/>
    <n v="41"/>
    <n v="41"/>
    <n v="5"/>
    <n v="7"/>
    <n v="41"/>
    <n v="7"/>
    <n v="0"/>
    <s v="stim0"/>
    <n v="-48"/>
    <n v="181"/>
    <s v="Mon Nov 13 21:46:27 2023"/>
    <s v="The main experiment item"/>
    <b v="0"/>
    <x v="5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Arbre"/>
    <n v="7"/>
    <n v="6"/>
    <n v="0"/>
    <n v="6"/>
    <s v="C:/Users/Rania/Downloads/subject-1,csv"/>
    <s v="legacy"/>
    <n v="7"/>
    <b v="0"/>
    <s v="Melodramatic Milgram"/>
    <s v="4,0,5"/>
    <n v="1"/>
    <n v="0"/>
    <s v="q"/>
    <s v="space"/>
    <s v="return"/>
    <s v="space"/>
    <s v="return"/>
    <s v="return"/>
    <s v="q"/>
    <s v="return"/>
    <n v="1"/>
    <x v="49"/>
    <x v="5"/>
    <n v="732"/>
    <s v=""/>
    <s v=""/>
    <s v=""/>
    <s v=""/>
    <n v="1255"/>
    <n v="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2"/>
    <x v="5"/>
    <n v="51007"/>
    <n v="16993"/>
    <n v="414"/>
    <n v="1871"/>
    <n v="14911"/>
    <n v="1255"/>
    <n v="20076"/>
    <n v="2472"/>
    <n v="2"/>
    <s v="legacy"/>
    <n v="1024"/>
    <n v="2"/>
    <n v="48000"/>
    <n v="-16"/>
    <s v="experiment"/>
    <x v="0"/>
    <s v="odd"/>
    <n v="521693"/>
    <n v="504698"/>
    <n v="16969"/>
    <n v="624943"/>
    <n v="626534"/>
    <n v="504679"/>
    <n v="624943"/>
    <n v="502203"/>
    <s v="NA"/>
    <n v="498650"/>
    <n v="438000"/>
    <n v="458663"/>
    <n v="2057"/>
    <n v="2051"/>
    <n v="624192"/>
    <n v="437999"/>
    <n v="437999"/>
    <n v="2055"/>
    <n v="629840"/>
    <n v="628534"/>
    <n v="631097"/>
    <n v="438415"/>
    <n v="460534"/>
    <n v="438586"/>
    <n v="502203"/>
    <n v="500650"/>
    <n v="504676"/>
    <s v="NA"/>
    <n v="629840"/>
    <n v="498649"/>
    <n v="624191"/>
    <n v="572700"/>
    <s v="kosslyn_1978"/>
    <n v="8"/>
    <n v="11375"/>
    <n v="8"/>
    <s v="possible"/>
    <s v="yes"/>
    <n v="1024"/>
    <n v="-50"/>
    <n v="180"/>
    <n v="8"/>
    <x v="1"/>
  </r>
  <r>
    <n v="100"/>
    <n v="100"/>
    <n v="1368"/>
    <n v="136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"/>
    <n v="8"/>
    <n v="5"/>
    <n v="8"/>
    <n v="41"/>
    <n v="0"/>
    <n v="41"/>
    <n v="5"/>
    <n v="5"/>
    <n v="0"/>
    <n v="0"/>
    <n v="8"/>
    <n v="5"/>
    <n v="5"/>
    <n v="0"/>
    <n v="8"/>
    <n v="8"/>
    <n v="50"/>
    <n v="5"/>
    <n v="5"/>
    <n v="5"/>
    <n v="41"/>
    <n v="41"/>
    <n v="41"/>
    <n v="5"/>
    <n v="8"/>
    <n v="41"/>
    <n v="8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phare"/>
    <n v="8"/>
    <n v="6"/>
    <n v="0"/>
    <n v="6"/>
    <s v="C:/Users/Rania/Downloads/subject-1,csv"/>
    <s v="legacy"/>
    <n v="7"/>
    <b v="0"/>
    <s v="Melodramatic Milgram"/>
    <s v="4,0,5"/>
    <n v="44"/>
    <n v="0"/>
    <s v="m"/>
    <s v="space"/>
    <s v="return"/>
    <s v="space"/>
    <s v="return"/>
    <s v="return"/>
    <s v="m"/>
    <s v="return"/>
    <n v="1"/>
    <x v="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940"/>
    <n v="20076"/>
    <n v="2472"/>
    <n v="2"/>
    <s v="legacy"/>
    <n v="1024"/>
    <n v="2"/>
    <n v="48000"/>
    <n v="-16"/>
    <s v="experiment"/>
    <x v="0"/>
    <s v="odd"/>
    <n v="521693"/>
    <n v="504698"/>
    <n v="16969"/>
    <n v="631878"/>
    <n v="633467"/>
    <n v="504679"/>
    <n v="631878"/>
    <n v="502203"/>
    <s v="NA"/>
    <n v="498650"/>
    <n v="438000"/>
    <n v="458663"/>
    <n v="2057"/>
    <n v="2051"/>
    <n v="631127"/>
    <n v="437999"/>
    <n v="437999"/>
    <n v="2055"/>
    <n v="637008"/>
    <n v="635467"/>
    <n v="637949"/>
    <n v="438415"/>
    <n v="460534"/>
    <n v="438586"/>
    <n v="502203"/>
    <n v="500650"/>
    <n v="504676"/>
    <s v="NA"/>
    <n v="637008"/>
    <n v="498649"/>
    <n v="631126"/>
    <n v="572700"/>
    <s v="kosslyn_1978"/>
    <n v="9"/>
    <n v="12315"/>
    <n v="9"/>
    <s v="impossible"/>
    <s v="yes"/>
    <n v="1024"/>
    <n v="-50"/>
    <n v="180"/>
    <n v="9"/>
    <x v="1"/>
  </r>
  <r>
    <n v="100"/>
    <n v="100"/>
    <n v="1293"/>
    <n v="129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9"/>
    <n v="9"/>
    <n v="5"/>
    <n v="9"/>
    <n v="41"/>
    <n v="0"/>
    <n v="41"/>
    <n v="5"/>
    <n v="5"/>
    <n v="0"/>
    <n v="0"/>
    <n v="9"/>
    <n v="5"/>
    <n v="5"/>
    <n v="0"/>
    <n v="9"/>
    <n v="9"/>
    <n v="51"/>
    <n v="5"/>
    <n v="5"/>
    <n v="5"/>
    <n v="41"/>
    <n v="41"/>
    <n v="41"/>
    <n v="5"/>
    <n v="9"/>
    <n v="41"/>
    <n v="9"/>
    <n v="0"/>
    <s v="stim0"/>
    <n v="-48"/>
    <n v="181"/>
    <s v="Mon Nov 13 21:46:27 2023"/>
    <s v="The main experiment item"/>
    <b v="0"/>
    <x v="6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Lac"/>
    <n v="9"/>
    <n v="6"/>
    <n v="0"/>
    <n v="6"/>
    <s v="C:/Users/Rania/Downloads/subject-1,csv"/>
    <s v="legacy"/>
    <n v="7"/>
    <b v="0"/>
    <s v="Melodramatic Milgram"/>
    <s v="4,0,5"/>
    <n v="9"/>
    <n v="0"/>
    <s v="q"/>
    <s v="space"/>
    <s v="return"/>
    <s v="space"/>
    <s v="return"/>
    <s v="return"/>
    <s v="q"/>
    <s v="return"/>
    <n v="1"/>
    <x v="51"/>
    <x v="6"/>
    <n v="6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0"/>
    <n v="620"/>
    <s v=""/>
    <s v=""/>
    <s v=""/>
    <s v=""/>
    <s v=""/>
    <s v=""/>
    <s v=""/>
    <s v=""/>
    <n v="620"/>
    <x v="6"/>
    <n v="51007"/>
    <n v="16993"/>
    <n v="414"/>
    <n v="1871"/>
    <n v="14911"/>
    <n v="620"/>
    <n v="20076"/>
    <n v="2472"/>
    <n v="2"/>
    <s v="legacy"/>
    <n v="1024"/>
    <n v="2"/>
    <n v="48000"/>
    <n v="-16"/>
    <s v="experiment"/>
    <x v="0"/>
    <s v="odd"/>
    <n v="521693"/>
    <n v="504698"/>
    <n v="16969"/>
    <n v="638731"/>
    <n v="640315"/>
    <n v="504679"/>
    <n v="638731"/>
    <n v="502203"/>
    <s v="NA"/>
    <n v="498650"/>
    <n v="438000"/>
    <n v="458663"/>
    <n v="2057"/>
    <n v="2051"/>
    <n v="637980"/>
    <n v="437999"/>
    <n v="437999"/>
    <n v="2055"/>
    <n v="643856"/>
    <n v="642315"/>
    <n v="644477"/>
    <n v="438415"/>
    <n v="460534"/>
    <n v="438586"/>
    <n v="502203"/>
    <n v="500650"/>
    <n v="504676"/>
    <s v="NA"/>
    <n v="643856"/>
    <n v="498649"/>
    <n v="637979"/>
    <n v="572700"/>
    <s v="kosslyn_1978"/>
    <n v="10"/>
    <n v="12935"/>
    <n v="10"/>
    <s v="possible"/>
    <s v="yes"/>
    <n v="1024"/>
    <n v="-50"/>
    <n v="180"/>
    <n v="10"/>
    <x v="1"/>
  </r>
  <r>
    <n v="100"/>
    <n v="100"/>
    <n v="1295"/>
    <n v="12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0"/>
    <n v="10"/>
    <n v="5"/>
    <n v="10"/>
    <n v="41"/>
    <n v="0"/>
    <n v="41"/>
    <n v="5"/>
    <n v="5"/>
    <n v="0"/>
    <n v="0"/>
    <n v="10"/>
    <n v="5"/>
    <n v="5"/>
    <n v="0"/>
    <n v="10"/>
    <n v="10"/>
    <n v="52"/>
    <n v="5"/>
    <n v="5"/>
    <n v="5"/>
    <n v="41"/>
    <n v="41"/>
    <n v="41"/>
    <n v="5"/>
    <n v="10"/>
    <n v="41"/>
    <n v="10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Grange"/>
    <n v="10"/>
    <n v="6"/>
    <n v="0"/>
    <n v="6"/>
    <s v="C:/Users/Rania/Downloads/subject-1,csv"/>
    <s v="legacy"/>
    <n v="7"/>
    <b v="0"/>
    <s v="Melodramatic Milgram"/>
    <s v="4,0,5"/>
    <n v="48"/>
    <n v="0"/>
    <s v="m"/>
    <s v="space"/>
    <s v="return"/>
    <s v="space"/>
    <s v="return"/>
    <s v="return"/>
    <s v="m"/>
    <s v="return"/>
    <n v="1"/>
    <x v="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310"/>
    <n v="20076"/>
    <n v="2472"/>
    <n v="2"/>
    <s v="legacy"/>
    <n v="1024"/>
    <n v="2"/>
    <n v="48000"/>
    <n v="-16"/>
    <s v="experiment"/>
    <x v="0"/>
    <s v="odd"/>
    <n v="521693"/>
    <n v="504698"/>
    <n v="16969"/>
    <n v="645259"/>
    <n v="646843"/>
    <n v="504679"/>
    <n v="645259"/>
    <n v="502203"/>
    <s v="NA"/>
    <n v="498650"/>
    <n v="438000"/>
    <n v="458663"/>
    <n v="2057"/>
    <n v="2051"/>
    <n v="644508"/>
    <n v="437999"/>
    <n v="437999"/>
    <n v="2055"/>
    <n v="650576"/>
    <n v="648843"/>
    <n v="651887"/>
    <n v="438415"/>
    <n v="460534"/>
    <n v="438586"/>
    <n v="502203"/>
    <n v="500650"/>
    <n v="504676"/>
    <s v="NA"/>
    <n v="650576"/>
    <n v="498649"/>
    <n v="644506"/>
    <n v="572700"/>
    <s v="kosslyn_1978"/>
    <n v="11"/>
    <n v="14245"/>
    <n v="11"/>
    <s v="impossible"/>
    <s v="yes"/>
    <n v="1024"/>
    <n v="-50"/>
    <n v="180"/>
    <n v="11"/>
    <x v="1"/>
  </r>
  <r>
    <n v="100"/>
    <n v="100"/>
    <n v="1474"/>
    <n v="14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1"/>
    <n v="11"/>
    <n v="5"/>
    <n v="11"/>
    <n v="41"/>
    <n v="0"/>
    <n v="41"/>
    <n v="5"/>
    <n v="5"/>
    <n v="0"/>
    <n v="0"/>
    <n v="11"/>
    <n v="5"/>
    <n v="5"/>
    <n v="0"/>
    <n v="11"/>
    <n v="11"/>
    <n v="53"/>
    <n v="5"/>
    <n v="5"/>
    <n v="5"/>
    <n v="41"/>
    <n v="41"/>
    <n v="41"/>
    <n v="5"/>
    <n v="11"/>
    <n v="41"/>
    <n v="1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phare"/>
    <n v="11"/>
    <n v="6"/>
    <n v="0"/>
    <n v="6"/>
    <s v="C:/Users/Rania/Downloads/subject-1,csv"/>
    <s v="legacy"/>
    <n v="7"/>
    <b v="0"/>
    <s v="Melodramatic Milgram"/>
    <s v="4,0,5"/>
    <n v="72"/>
    <n v="0"/>
    <s v="m"/>
    <s v="space"/>
    <s v="return"/>
    <s v="space"/>
    <s v="return"/>
    <s v="return"/>
    <s v="m"/>
    <s v="return"/>
    <n v="1"/>
    <x v="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453"/>
    <n v="20076"/>
    <n v="2472"/>
    <n v="2"/>
    <s v="legacy"/>
    <n v="1024"/>
    <n v="2"/>
    <n v="48000"/>
    <n v="-16"/>
    <s v="experiment"/>
    <x v="0"/>
    <s v="odd"/>
    <n v="521693"/>
    <n v="504698"/>
    <n v="16969"/>
    <n v="652669"/>
    <n v="654224"/>
    <n v="504679"/>
    <n v="652669"/>
    <n v="502203"/>
    <s v="NA"/>
    <n v="498650"/>
    <n v="438000"/>
    <n v="458663"/>
    <n v="2057"/>
    <n v="2051"/>
    <n v="651918"/>
    <n v="437999"/>
    <n v="437999"/>
    <n v="2055"/>
    <n v="657766"/>
    <n v="656224"/>
    <n v="661220"/>
    <n v="438415"/>
    <n v="460534"/>
    <n v="438586"/>
    <n v="502203"/>
    <n v="500650"/>
    <n v="504676"/>
    <s v="NA"/>
    <n v="657766"/>
    <n v="498649"/>
    <n v="651917"/>
    <n v="572700"/>
    <s v="kosslyn_1978"/>
    <n v="12"/>
    <n v="17698"/>
    <n v="12"/>
    <s v="impossible"/>
    <s v="yes"/>
    <n v="1024"/>
    <n v="-50"/>
    <n v="180"/>
    <n v="12"/>
    <x v="1"/>
  </r>
  <r>
    <n v="100"/>
    <n v="100"/>
    <n v="1450"/>
    <n v="14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2"/>
    <n v="12"/>
    <n v="5"/>
    <n v="12"/>
    <n v="41"/>
    <n v="0"/>
    <n v="41"/>
    <n v="5"/>
    <n v="5"/>
    <n v="0"/>
    <n v="0"/>
    <n v="12"/>
    <n v="5"/>
    <n v="5"/>
    <n v="0"/>
    <n v="12"/>
    <n v="12"/>
    <n v="54"/>
    <n v="5"/>
    <n v="5"/>
    <n v="5"/>
    <n v="41"/>
    <n v="41"/>
    <n v="41"/>
    <n v="5"/>
    <n v="12"/>
    <n v="41"/>
    <n v="12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Epouventail"/>
    <n v="12"/>
    <n v="6"/>
    <n v="0"/>
    <n v="6"/>
    <s v="C:/Users/Rania/Downloads/subject-1,csv"/>
    <s v="legacy"/>
    <n v="7"/>
    <b v="0"/>
    <s v="Melodramatic Milgram"/>
    <s v="4,0,5"/>
    <n v="68"/>
    <n v="0"/>
    <s v="m"/>
    <s v="space"/>
    <s v="return"/>
    <s v="space"/>
    <s v="return"/>
    <s v="return"/>
    <s v="m"/>
    <s v="return"/>
    <n v="1"/>
    <x v="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156"/>
    <n v="20076"/>
    <n v="2472"/>
    <n v="2"/>
    <s v="legacy"/>
    <n v="1024"/>
    <n v="2"/>
    <n v="48000"/>
    <n v="-16"/>
    <s v="experiment"/>
    <x v="0"/>
    <s v="odd"/>
    <n v="521693"/>
    <n v="504698"/>
    <n v="16969"/>
    <n v="662004"/>
    <n v="663717"/>
    <n v="504679"/>
    <n v="662004"/>
    <n v="502203"/>
    <s v="NA"/>
    <n v="498650"/>
    <n v="438000"/>
    <n v="458663"/>
    <n v="2057"/>
    <n v="2051"/>
    <n v="661253"/>
    <n v="437999"/>
    <n v="437999"/>
    <n v="2055"/>
    <n v="667302"/>
    <n v="665718"/>
    <n v="668460"/>
    <n v="438415"/>
    <n v="460534"/>
    <n v="438586"/>
    <n v="502203"/>
    <n v="500650"/>
    <n v="504676"/>
    <s v="NA"/>
    <n v="667302"/>
    <n v="498649"/>
    <n v="661252"/>
    <n v="572700"/>
    <s v="kosslyn_1978"/>
    <n v="13"/>
    <n v="18854"/>
    <n v="13"/>
    <s v="impossible"/>
    <s v="yes"/>
    <n v="1024"/>
    <n v="-50"/>
    <n v="180"/>
    <n v="13"/>
    <x v="1"/>
  </r>
  <r>
    <n v="100"/>
    <n v="100"/>
    <n v="1471"/>
    <n v="14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3"/>
    <n v="13"/>
    <n v="5"/>
    <n v="13"/>
    <n v="41"/>
    <n v="0"/>
    <n v="41"/>
    <n v="5"/>
    <n v="5"/>
    <n v="0"/>
    <n v="0"/>
    <n v="13"/>
    <n v="5"/>
    <n v="5"/>
    <n v="0"/>
    <n v="13"/>
    <n v="13"/>
    <n v="55"/>
    <n v="5"/>
    <n v="5"/>
    <n v="5"/>
    <n v="41"/>
    <n v="41"/>
    <n v="41"/>
    <n v="5"/>
    <n v="13"/>
    <n v="41"/>
    <n v="13"/>
    <n v="0"/>
    <s v="stim0"/>
    <n v="-48"/>
    <n v="181"/>
    <s v="Mon Nov 13 21:46:27 2023"/>
    <s v="The main experiment item"/>
    <b v="0"/>
    <x v="4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puits"/>
    <n v="13"/>
    <n v="6"/>
    <n v="0"/>
    <n v="6"/>
    <s v="C:/Users/Rania/Downloads/subject-1,csv"/>
    <s v="legacy"/>
    <n v="7"/>
    <b v="0"/>
    <s v="Melodramatic Milgram"/>
    <s v="4,0,5"/>
    <n v="36"/>
    <n v="0"/>
    <s v="q"/>
    <s v="space"/>
    <s v="return"/>
    <s v="space"/>
    <s v="return"/>
    <s v="return"/>
    <s v="q"/>
    <s v="return"/>
    <n v="1"/>
    <x v="55"/>
    <x v="7"/>
    <n v="11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1"/>
    <n v="11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0"/>
    <x v="7"/>
    <n v="51007"/>
    <n v="16993"/>
    <n v="414"/>
    <n v="1871"/>
    <n v="14911"/>
    <n v="1751"/>
    <n v="20076"/>
    <n v="2472"/>
    <n v="2"/>
    <s v="legacy"/>
    <n v="1024"/>
    <n v="2"/>
    <n v="48000"/>
    <n v="-16"/>
    <s v="experiment"/>
    <x v="0"/>
    <s v="odd"/>
    <n v="521693"/>
    <n v="504698"/>
    <n v="16969"/>
    <n v="669243"/>
    <n v="670736"/>
    <n v="504679"/>
    <n v="669243"/>
    <n v="502203"/>
    <s v="NA"/>
    <n v="498650"/>
    <n v="438000"/>
    <n v="458663"/>
    <n v="2057"/>
    <n v="2051"/>
    <n v="668492"/>
    <n v="437999"/>
    <n v="437999"/>
    <n v="2055"/>
    <n v="674235"/>
    <n v="672736"/>
    <n v="675987"/>
    <n v="438415"/>
    <n v="460534"/>
    <n v="438586"/>
    <n v="502203"/>
    <n v="500650"/>
    <n v="504676"/>
    <s v="NA"/>
    <n v="674235"/>
    <n v="498649"/>
    <n v="668490"/>
    <n v="572700"/>
    <s v="kosslyn_1978"/>
    <n v="14"/>
    <n v="20605"/>
    <n v="14"/>
    <s v="possible"/>
    <s v="yes"/>
    <n v="1024"/>
    <n v="-50"/>
    <n v="180"/>
    <n v="14"/>
    <x v="1"/>
  </r>
  <r>
    <n v="100"/>
    <n v="100"/>
    <n v="1426"/>
    <n v="14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4"/>
    <n v="14"/>
    <n v="5"/>
    <n v="14"/>
    <n v="41"/>
    <n v="0"/>
    <n v="41"/>
    <n v="5"/>
    <n v="5"/>
    <n v="0"/>
    <n v="0"/>
    <n v="14"/>
    <n v="5"/>
    <n v="5"/>
    <n v="0"/>
    <n v="14"/>
    <n v="14"/>
    <n v="56"/>
    <n v="5"/>
    <n v="5"/>
    <n v="5"/>
    <n v="41"/>
    <n v="41"/>
    <n v="41"/>
    <n v="5"/>
    <n v="14"/>
    <n v="41"/>
    <n v="14"/>
    <n v="0"/>
    <s v="stim0"/>
    <n v="-48"/>
    <n v="181"/>
    <s v="Mon Nov 13 21:46:27 2023"/>
    <s v="The main experiment item"/>
    <b v="0"/>
    <x v="7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Sable"/>
    <n v="14"/>
    <n v="6"/>
    <n v="0"/>
    <n v="6"/>
    <s v="C:/Users/Rania/Downloads/subject-1,csv"/>
    <s v="legacy"/>
    <n v="7"/>
    <b v="0"/>
    <s v="Melodramatic Milgram"/>
    <s v="4,0,5"/>
    <n v="41"/>
    <n v="0"/>
    <s v="q"/>
    <s v="space"/>
    <s v="return"/>
    <s v="space"/>
    <s v="return"/>
    <s v="return"/>
    <s v="q"/>
    <s v="return"/>
    <n v="1"/>
    <x v="56"/>
    <x v="8"/>
    <n v="7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8"/>
    <n v="798"/>
    <s v=""/>
    <s v=""/>
    <s v=""/>
    <s v=""/>
    <s v=""/>
    <s v=""/>
    <n v="798"/>
    <x v="8"/>
    <n v="51007"/>
    <n v="16993"/>
    <n v="414"/>
    <n v="1871"/>
    <n v="14911"/>
    <n v="798"/>
    <n v="20076"/>
    <n v="2472"/>
    <n v="2"/>
    <s v="legacy"/>
    <n v="1024"/>
    <n v="2"/>
    <n v="48000"/>
    <n v="-16"/>
    <s v="experiment"/>
    <x v="0"/>
    <s v="odd"/>
    <n v="521693"/>
    <n v="504698"/>
    <n v="16969"/>
    <n v="676769"/>
    <n v="678245"/>
    <n v="504679"/>
    <n v="676769"/>
    <n v="502203"/>
    <s v="NA"/>
    <n v="498650"/>
    <n v="438000"/>
    <n v="458663"/>
    <n v="2057"/>
    <n v="2051"/>
    <n v="676018"/>
    <n v="437999"/>
    <n v="437999"/>
    <n v="2055"/>
    <n v="681958"/>
    <n v="680245"/>
    <n v="682756"/>
    <n v="438415"/>
    <n v="460534"/>
    <n v="438586"/>
    <n v="502203"/>
    <n v="500650"/>
    <n v="504676"/>
    <s v="NA"/>
    <n v="681958"/>
    <n v="498649"/>
    <n v="676016"/>
    <n v="572700"/>
    <s v="kosslyn_1978"/>
    <n v="15"/>
    <n v="21403"/>
    <n v="15"/>
    <s v="possible"/>
    <s v="yes"/>
    <n v="1024"/>
    <n v="-50"/>
    <n v="180"/>
    <n v="15"/>
    <x v="1"/>
  </r>
  <r>
    <n v="100"/>
    <n v="100"/>
    <n v="1413"/>
    <n v="14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5"/>
    <n v="15"/>
    <n v="5"/>
    <n v="15"/>
    <n v="41"/>
    <n v="0"/>
    <n v="41"/>
    <n v="5"/>
    <n v="5"/>
    <n v="0"/>
    <n v="0"/>
    <n v="15"/>
    <n v="5"/>
    <n v="5"/>
    <n v="0"/>
    <n v="15"/>
    <n v="15"/>
    <n v="57"/>
    <n v="5"/>
    <n v="5"/>
    <n v="5"/>
    <n v="41"/>
    <n v="41"/>
    <n v="41"/>
    <n v="5"/>
    <n v="15"/>
    <n v="41"/>
    <n v="15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Grange"/>
    <n v="15"/>
    <n v="6"/>
    <n v="0"/>
    <n v="6"/>
    <s v="C:/Users/Rania/Downloads/subject-1,csv"/>
    <s v="legacy"/>
    <n v="7"/>
    <b v="0"/>
    <s v="Melodramatic Milgram"/>
    <s v="4,0,5"/>
    <n v="84"/>
    <n v="0"/>
    <s v="m"/>
    <s v="space"/>
    <s v="return"/>
    <s v="space"/>
    <s v="return"/>
    <s v="return"/>
    <s v="m"/>
    <s v="return"/>
    <n v="1"/>
    <x v="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208"/>
    <n v="20076"/>
    <n v="2472"/>
    <n v="2"/>
    <s v="legacy"/>
    <n v="1024"/>
    <n v="2"/>
    <n v="48000"/>
    <n v="-16"/>
    <s v="experiment"/>
    <x v="0"/>
    <s v="odd"/>
    <n v="521693"/>
    <n v="504698"/>
    <n v="16969"/>
    <n v="683537"/>
    <n v="684859"/>
    <n v="504679"/>
    <n v="683537"/>
    <n v="502203"/>
    <s v="NA"/>
    <n v="498650"/>
    <n v="438000"/>
    <n v="458663"/>
    <n v="2057"/>
    <n v="2051"/>
    <n v="682786"/>
    <n v="437999"/>
    <n v="437999"/>
    <n v="2055"/>
    <n v="688592"/>
    <n v="686859"/>
    <n v="689801"/>
    <n v="438415"/>
    <n v="460534"/>
    <n v="438586"/>
    <n v="502203"/>
    <n v="500650"/>
    <n v="504676"/>
    <s v="NA"/>
    <n v="688592"/>
    <n v="498649"/>
    <n v="682784"/>
    <n v="572700"/>
    <s v="kosslyn_1978"/>
    <n v="16"/>
    <n v="22611"/>
    <n v="16"/>
    <s v="impossible"/>
    <s v="yes"/>
    <n v="1024"/>
    <n v="-50"/>
    <n v="180"/>
    <n v="16"/>
    <x v="1"/>
  </r>
  <r>
    <n v="100"/>
    <n v="100"/>
    <n v="1369"/>
    <n v="136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6"/>
    <n v="16"/>
    <n v="5"/>
    <n v="16"/>
    <n v="41"/>
    <n v="0"/>
    <n v="41"/>
    <n v="5"/>
    <n v="5"/>
    <n v="0"/>
    <n v="0"/>
    <n v="16"/>
    <n v="5"/>
    <n v="5"/>
    <n v="0"/>
    <n v="16"/>
    <n v="16"/>
    <n v="58"/>
    <n v="5"/>
    <n v="5"/>
    <n v="5"/>
    <n v="41"/>
    <n v="41"/>
    <n v="41"/>
    <n v="5"/>
    <n v="16"/>
    <n v="41"/>
    <n v="16"/>
    <n v="0"/>
    <s v="stim0"/>
    <n v="-48"/>
    <n v="181"/>
    <s v="Mon Nov 13 21:46:27 2023"/>
    <s v="The main experiment item"/>
    <b v="0"/>
    <x v="8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Rocher"/>
    <n v="16"/>
    <n v="6"/>
    <n v="0"/>
    <n v="6"/>
    <s v="C:/Users/Rania/Downloads/subject-1,csv"/>
    <s v="legacy"/>
    <n v="7"/>
    <b v="0"/>
    <s v="Melodramatic Milgram"/>
    <s v="4,0,5"/>
    <n v="29"/>
    <n v="0"/>
    <s v="q"/>
    <s v="space"/>
    <s v="return"/>
    <s v="space"/>
    <s v="return"/>
    <s v="return"/>
    <s v="q"/>
    <s v="return"/>
    <n v="1"/>
    <x v="58"/>
    <x v="9"/>
    <n v="6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6"/>
    <n v="666"/>
    <s v=""/>
    <s v=""/>
    <s v=""/>
    <s v=""/>
    <n v="666"/>
    <x v="9"/>
    <n v="51007"/>
    <n v="16993"/>
    <n v="414"/>
    <n v="1871"/>
    <n v="14911"/>
    <n v="666"/>
    <n v="20076"/>
    <n v="2472"/>
    <n v="2"/>
    <s v="legacy"/>
    <n v="1024"/>
    <n v="2"/>
    <n v="48000"/>
    <n v="-16"/>
    <s v="experiment"/>
    <x v="0"/>
    <s v="odd"/>
    <n v="521693"/>
    <n v="504698"/>
    <n v="16969"/>
    <n v="690585"/>
    <n v="692091"/>
    <n v="504679"/>
    <n v="690585"/>
    <n v="502203"/>
    <s v="NA"/>
    <n v="498650"/>
    <n v="438000"/>
    <n v="458663"/>
    <n v="2057"/>
    <n v="2051"/>
    <n v="689834"/>
    <n v="437999"/>
    <n v="437999"/>
    <n v="2055"/>
    <n v="695675"/>
    <n v="694091"/>
    <n v="696341"/>
    <n v="438415"/>
    <n v="460534"/>
    <n v="438586"/>
    <n v="502203"/>
    <n v="500650"/>
    <n v="504676"/>
    <s v="NA"/>
    <n v="695675"/>
    <n v="498649"/>
    <n v="689832"/>
    <n v="572700"/>
    <s v="kosslyn_1978"/>
    <n v="17"/>
    <n v="23277"/>
    <n v="17"/>
    <s v="possible"/>
    <s v="yes"/>
    <n v="1024"/>
    <n v="-50"/>
    <n v="180"/>
    <n v="17"/>
    <x v="1"/>
  </r>
  <r>
    <n v="100"/>
    <n v="100"/>
    <n v="1372"/>
    <n v="13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7"/>
    <n v="17"/>
    <n v="5"/>
    <n v="17"/>
    <n v="41"/>
    <n v="0"/>
    <n v="41"/>
    <n v="5"/>
    <n v="5"/>
    <n v="0"/>
    <n v="0"/>
    <n v="17"/>
    <n v="5"/>
    <n v="5"/>
    <n v="0"/>
    <n v="17"/>
    <n v="17"/>
    <n v="59"/>
    <n v="5"/>
    <n v="5"/>
    <n v="5"/>
    <n v="41"/>
    <n v="41"/>
    <n v="41"/>
    <n v="5"/>
    <n v="17"/>
    <n v="41"/>
    <n v="17"/>
    <n v="0"/>
    <s v="stim0"/>
    <n v="-48"/>
    <n v="181"/>
    <s v="Mon Nov 13 21:46:27 2023"/>
    <s v="The main experiment item"/>
    <b v="0"/>
    <x v="3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Herbe"/>
    <n v="17"/>
    <n v="6"/>
    <n v="0"/>
    <n v="6"/>
    <s v="C:/Users/Rania/Downloads/subject-1,csv"/>
    <s v="legacy"/>
    <n v="7"/>
    <b v="0"/>
    <s v="Melodramatic Milgram"/>
    <s v="4,0,5"/>
    <n v="18"/>
    <n v="0"/>
    <s v="q"/>
    <s v="space"/>
    <s v="return"/>
    <s v="space"/>
    <s v="return"/>
    <s v="return"/>
    <s v="q"/>
    <s v="return"/>
    <n v="1"/>
    <x v="59"/>
    <x v="10"/>
    <n v="14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1"/>
    <n v="1431"/>
    <s v=""/>
    <s v=""/>
    <s v=""/>
    <s v=""/>
    <s v=""/>
    <s v=""/>
    <s v=""/>
    <s v=""/>
    <s v=""/>
    <s v=""/>
    <s v=""/>
    <s v=""/>
    <s v=""/>
    <s v=""/>
    <s v=""/>
    <s v=""/>
    <s v=""/>
    <s v=""/>
    <n v="1431"/>
    <x v="10"/>
    <n v="51007"/>
    <n v="16993"/>
    <n v="414"/>
    <n v="1871"/>
    <n v="14911"/>
    <n v="1431"/>
    <n v="20076"/>
    <n v="2472"/>
    <n v="2"/>
    <s v="legacy"/>
    <n v="1024"/>
    <n v="2"/>
    <n v="48000"/>
    <n v="-16"/>
    <s v="experiment"/>
    <x v="0"/>
    <s v="odd"/>
    <n v="521693"/>
    <n v="504698"/>
    <n v="16969"/>
    <n v="697122"/>
    <n v="698661"/>
    <n v="504679"/>
    <n v="697122"/>
    <n v="502203"/>
    <s v="NA"/>
    <n v="498650"/>
    <n v="438000"/>
    <n v="458663"/>
    <n v="2057"/>
    <n v="2051"/>
    <n v="696371"/>
    <n v="437999"/>
    <n v="437999"/>
    <n v="2055"/>
    <n v="702139"/>
    <n v="700661"/>
    <n v="703571"/>
    <n v="438415"/>
    <n v="460534"/>
    <n v="438586"/>
    <n v="502203"/>
    <n v="500650"/>
    <n v="504676"/>
    <s v="NA"/>
    <n v="702139"/>
    <n v="498649"/>
    <n v="696370"/>
    <n v="572700"/>
    <s v="kosslyn_1978"/>
    <n v="18"/>
    <n v="24708"/>
    <n v="18"/>
    <s v="possible"/>
    <s v="yes"/>
    <n v="1024"/>
    <n v="-50"/>
    <n v="180"/>
    <n v="18"/>
    <x v="1"/>
  </r>
  <r>
    <n v="100"/>
    <n v="100"/>
    <n v="1329"/>
    <n v="13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8"/>
    <n v="18"/>
    <n v="5"/>
    <n v="18"/>
    <n v="41"/>
    <n v="0"/>
    <n v="41"/>
    <n v="5"/>
    <n v="5"/>
    <n v="0"/>
    <n v="0"/>
    <n v="18"/>
    <n v="5"/>
    <n v="5"/>
    <n v="0"/>
    <n v="18"/>
    <n v="18"/>
    <n v="60"/>
    <n v="5"/>
    <n v="5"/>
    <n v="5"/>
    <n v="41"/>
    <n v="41"/>
    <n v="41"/>
    <n v="5"/>
    <n v="18"/>
    <n v="41"/>
    <n v="18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Feu de camp"/>
    <n v="18"/>
    <n v="6"/>
    <n v="0"/>
    <n v="6"/>
    <s v="C:/Users/Rania/Downloads/subject-1,csv"/>
    <s v="legacy"/>
    <n v="7"/>
    <b v="0"/>
    <s v="Melodramatic Milgram"/>
    <s v="4,0,5"/>
    <n v="54"/>
    <n v="0"/>
    <s v="m"/>
    <s v="space"/>
    <s v="return"/>
    <s v="space"/>
    <s v="return"/>
    <s v="return"/>
    <s v="m"/>
    <s v="return"/>
    <n v="1"/>
    <x v="6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550"/>
    <n v="20076"/>
    <n v="2472"/>
    <n v="2"/>
    <s v="legacy"/>
    <n v="1024"/>
    <n v="2"/>
    <n v="48000"/>
    <n v="-16"/>
    <s v="experiment"/>
    <x v="0"/>
    <s v="odd"/>
    <n v="521693"/>
    <n v="504698"/>
    <n v="16969"/>
    <n v="704355"/>
    <n v="705851"/>
    <n v="504679"/>
    <n v="704355"/>
    <n v="502203"/>
    <s v="NA"/>
    <n v="498650"/>
    <n v="438000"/>
    <n v="458663"/>
    <n v="2057"/>
    <n v="2051"/>
    <n v="703604"/>
    <n v="437999"/>
    <n v="437999"/>
    <n v="2055"/>
    <n v="709840"/>
    <n v="707851"/>
    <n v="710391"/>
    <n v="438415"/>
    <n v="460534"/>
    <n v="438586"/>
    <n v="502203"/>
    <n v="500650"/>
    <n v="504676"/>
    <s v="NA"/>
    <n v="709840"/>
    <n v="498649"/>
    <n v="703602"/>
    <n v="572700"/>
    <s v="kosslyn_1978"/>
    <n v="19"/>
    <n v="25258"/>
    <n v="19"/>
    <s v="impossible"/>
    <s v="yes"/>
    <n v="1024"/>
    <n v="-50"/>
    <n v="180"/>
    <n v="19"/>
    <x v="1"/>
  </r>
  <r>
    <n v="100"/>
    <n v="100"/>
    <n v="1302"/>
    <n v="13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9"/>
    <n v="19"/>
    <n v="5"/>
    <n v="19"/>
    <n v="41"/>
    <n v="0"/>
    <n v="41"/>
    <n v="5"/>
    <n v="5"/>
    <n v="0"/>
    <n v="0"/>
    <n v="19"/>
    <n v="5"/>
    <n v="5"/>
    <n v="0"/>
    <n v="19"/>
    <n v="19"/>
    <n v="61"/>
    <n v="5"/>
    <n v="5"/>
    <n v="5"/>
    <n v="41"/>
    <n v="41"/>
    <n v="41"/>
    <n v="5"/>
    <n v="19"/>
    <n v="41"/>
    <n v="19"/>
    <n v="0"/>
    <s v="stim0"/>
    <n v="-48"/>
    <n v="181"/>
    <s v="Mon Nov 13 21:46:27 2023"/>
    <s v="The main experiment item"/>
    <b v="0"/>
    <x v="9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Hutte"/>
    <n v="19"/>
    <n v="6"/>
    <n v="0"/>
    <n v="6"/>
    <s v="C:/Users/Rania/Downloads/subject-1,csv"/>
    <s v="legacy"/>
    <n v="7"/>
    <b v="0"/>
    <s v="Melodramatic Milgram"/>
    <s v="4,0,5"/>
    <n v="25"/>
    <n v="0"/>
    <s v="q"/>
    <s v="space"/>
    <s v="return"/>
    <s v="space"/>
    <s v="return"/>
    <s v="return"/>
    <s v="q"/>
    <s v="return"/>
    <n v="1"/>
    <x v="61"/>
    <x v="11"/>
    <n v="783"/>
    <s v=""/>
    <s v=""/>
    <s v=""/>
    <s v=""/>
    <s v=""/>
    <s v=""/>
    <s v=""/>
    <s v=""/>
    <n v="783"/>
    <n v="7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3"/>
    <x v="11"/>
    <n v="51007"/>
    <n v="16993"/>
    <n v="414"/>
    <n v="1871"/>
    <n v="14911"/>
    <n v="783"/>
    <n v="20076"/>
    <n v="2472"/>
    <n v="2"/>
    <s v="legacy"/>
    <n v="1024"/>
    <n v="2"/>
    <n v="48000"/>
    <n v="-16"/>
    <s v="experiment"/>
    <x v="0"/>
    <s v="odd"/>
    <n v="521693"/>
    <n v="504698"/>
    <n v="16969"/>
    <n v="711173"/>
    <n v="712720"/>
    <n v="504679"/>
    <n v="711173"/>
    <n v="502203"/>
    <s v="NA"/>
    <n v="498650"/>
    <n v="438000"/>
    <n v="458663"/>
    <n v="2057"/>
    <n v="2051"/>
    <n v="710422"/>
    <n v="437999"/>
    <n v="437999"/>
    <n v="2055"/>
    <n v="716304"/>
    <n v="714720"/>
    <n v="717088"/>
    <n v="438415"/>
    <n v="460534"/>
    <n v="438586"/>
    <n v="502203"/>
    <n v="500650"/>
    <n v="504676"/>
    <s v="NA"/>
    <n v="716304"/>
    <n v="498649"/>
    <n v="710421"/>
    <n v="572700"/>
    <s v="kosslyn_1978"/>
    <n v="20"/>
    <n v="26041"/>
    <n v="20"/>
    <s v="possible"/>
    <s v="yes"/>
    <n v="1024"/>
    <n v="-50"/>
    <n v="180"/>
    <n v="20"/>
    <x v="1"/>
  </r>
  <r>
    <n v="100"/>
    <n v="100"/>
    <n v="1272"/>
    <n v="127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0"/>
    <n v="20"/>
    <n v="5"/>
    <n v="20"/>
    <n v="41"/>
    <n v="0"/>
    <n v="41"/>
    <n v="5"/>
    <n v="5"/>
    <n v="0"/>
    <n v="0"/>
    <n v="20"/>
    <n v="5"/>
    <n v="5"/>
    <n v="0"/>
    <n v="20"/>
    <n v="20"/>
    <n v="62"/>
    <n v="5"/>
    <n v="5"/>
    <n v="5"/>
    <n v="41"/>
    <n v="41"/>
    <n v="41"/>
    <n v="5"/>
    <n v="20"/>
    <n v="41"/>
    <n v="20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Grange"/>
    <n v="20"/>
    <n v="6"/>
    <n v="0"/>
    <n v="6"/>
    <s v="C:/Users/Rania/Downloads/subject-1,csv"/>
    <s v="legacy"/>
    <n v="7"/>
    <b v="0"/>
    <s v="Melodramatic Milgram"/>
    <s v="4,0,5"/>
    <n v="60"/>
    <n v="0"/>
    <s v="m"/>
    <s v="space"/>
    <s v="return"/>
    <s v="space"/>
    <s v="return"/>
    <s v="return"/>
    <s v="m"/>
    <s v="return"/>
    <n v="1"/>
    <x v="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689"/>
    <n v="20076"/>
    <n v="2472"/>
    <n v="2"/>
    <s v="legacy"/>
    <n v="1024"/>
    <n v="2"/>
    <n v="48000"/>
    <n v="-16"/>
    <s v="experiment"/>
    <x v="0"/>
    <s v="odd"/>
    <n v="521693"/>
    <n v="504698"/>
    <n v="16969"/>
    <n v="717871"/>
    <n v="719419"/>
    <n v="504679"/>
    <n v="717871"/>
    <n v="502203"/>
    <s v="NA"/>
    <n v="498650"/>
    <n v="438000"/>
    <n v="458663"/>
    <n v="2057"/>
    <n v="2051"/>
    <n v="717120"/>
    <n v="437999"/>
    <n v="437999"/>
    <n v="2055"/>
    <n v="723152"/>
    <n v="721419"/>
    <n v="723842"/>
    <n v="438415"/>
    <n v="460534"/>
    <n v="438586"/>
    <n v="502203"/>
    <n v="500650"/>
    <n v="504676"/>
    <s v="NA"/>
    <n v="723152"/>
    <n v="498649"/>
    <n v="717118"/>
    <n v="572700"/>
    <s v="kosslyn_1978"/>
    <n v="21"/>
    <n v="26730"/>
    <n v="21"/>
    <s v="impossible"/>
    <s v="yes"/>
    <n v="1024"/>
    <n v="-50"/>
    <n v="180"/>
    <n v="21"/>
    <x v="1"/>
  </r>
  <r>
    <n v="95"/>
    <n v="95"/>
    <n v="1317"/>
    <n v="131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5"/>
    <n v="0"/>
    <n v="21"/>
    <n v="21"/>
    <n v="5"/>
    <n v="21"/>
    <n v="41"/>
    <n v="0"/>
    <n v="41"/>
    <n v="5"/>
    <n v="5"/>
    <n v="0"/>
    <n v="0"/>
    <n v="21"/>
    <n v="5"/>
    <n v="5"/>
    <n v="0"/>
    <n v="21"/>
    <n v="21"/>
    <n v="63"/>
    <n v="5"/>
    <n v="5"/>
    <n v="5"/>
    <n v="41"/>
    <n v="41"/>
    <n v="41"/>
    <n v="5"/>
    <n v="21"/>
    <n v="41"/>
    <n v="21"/>
    <n v="0"/>
    <s v="stim0"/>
    <n v="-48"/>
    <n v="181"/>
    <s v="Mon Nov 13 21:46:27 2023"/>
    <s v="The main experiment item"/>
    <b v="0"/>
    <x v="10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Arbre"/>
    <n v="21"/>
    <n v="6"/>
    <n v="0"/>
    <n v="6"/>
    <s v="C:/Users/Rania/Downloads/subject-1,csv"/>
    <s v="legacy"/>
    <n v="7"/>
    <b v="0"/>
    <s v="Melodramatic Milgram"/>
    <s v="4,0,5"/>
    <n v="7"/>
    <n v="0"/>
    <s v="m"/>
    <s v="space"/>
    <s v="return"/>
    <s v="space"/>
    <s v="return"/>
    <s v="return"/>
    <s v="m"/>
    <s v="return"/>
    <n v="1"/>
    <x v="63"/>
    <x v="12"/>
    <n v="22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4"/>
    <n v="2244"/>
    <s v=""/>
    <s v=""/>
    <s v=""/>
    <s v=""/>
    <s v=""/>
    <s v=""/>
    <s v=""/>
    <s v=""/>
    <s v=""/>
    <s v=""/>
    <n v="2244"/>
    <x v="12"/>
    <n v="51007"/>
    <n v="16993"/>
    <n v="414"/>
    <n v="1871"/>
    <n v="14911"/>
    <n v="2244"/>
    <n v="20076"/>
    <n v="2472"/>
    <n v="2"/>
    <s v="legacy"/>
    <n v="1024"/>
    <n v="2"/>
    <n v="48000"/>
    <n v="-16"/>
    <s v="experiment"/>
    <x v="0"/>
    <s v="odd"/>
    <n v="521693"/>
    <n v="504698"/>
    <n v="16969"/>
    <n v="724623"/>
    <n v="726224"/>
    <n v="504679"/>
    <n v="724623"/>
    <n v="502203"/>
    <s v="NA"/>
    <n v="498650"/>
    <n v="438000"/>
    <n v="458663"/>
    <n v="2057"/>
    <n v="2051"/>
    <n v="723872"/>
    <n v="437999"/>
    <n v="437999"/>
    <n v="2055"/>
    <n v="729531"/>
    <n v="728224"/>
    <n v="731776"/>
    <n v="438415"/>
    <n v="460534"/>
    <n v="438586"/>
    <n v="502203"/>
    <n v="500650"/>
    <n v="504676"/>
    <s v="NA"/>
    <n v="729531"/>
    <n v="498649"/>
    <n v="723871"/>
    <n v="572700"/>
    <s v="kosslyn_1978"/>
    <n v="21"/>
    <n v="28974"/>
    <n v="22"/>
    <s v="possible"/>
    <s v="yes"/>
    <n v="1024"/>
    <n v="-50"/>
    <n v="180"/>
    <n v="22"/>
    <x v="1"/>
  </r>
  <r>
    <n v="95"/>
    <n v="95"/>
    <n v="1338"/>
    <n v="133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2"/>
    <n v="22"/>
    <n v="5"/>
    <n v="22"/>
    <n v="41"/>
    <n v="0"/>
    <n v="41"/>
    <n v="5"/>
    <n v="5"/>
    <n v="0"/>
    <n v="0"/>
    <n v="22"/>
    <n v="5"/>
    <n v="5"/>
    <n v="0"/>
    <n v="22"/>
    <n v="22"/>
    <n v="64"/>
    <n v="5"/>
    <n v="5"/>
    <n v="5"/>
    <n v="41"/>
    <n v="41"/>
    <n v="41"/>
    <n v="5"/>
    <n v="22"/>
    <n v="41"/>
    <n v="22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pont"/>
    <n v="22"/>
    <n v="6"/>
    <n v="0"/>
    <n v="6"/>
    <s v="C:/Users/Rania/Downloads/subject-1,csv"/>
    <s v="legacy"/>
    <n v="7"/>
    <b v="0"/>
    <s v="Melodramatic Milgram"/>
    <s v="4,0,5"/>
    <n v="75"/>
    <n v="0"/>
    <s v="m"/>
    <s v="space"/>
    <s v="return"/>
    <s v="space"/>
    <s v="return"/>
    <s v="return"/>
    <s v="m"/>
    <s v="return"/>
    <n v="1"/>
    <x v="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805"/>
    <n v="20076"/>
    <n v="2472"/>
    <n v="2"/>
    <s v="legacy"/>
    <n v="1024"/>
    <n v="2"/>
    <n v="48000"/>
    <n v="-16"/>
    <s v="experiment"/>
    <x v="0"/>
    <s v="odd"/>
    <n v="521693"/>
    <n v="504698"/>
    <n v="16969"/>
    <n v="732559"/>
    <n v="733883"/>
    <n v="504679"/>
    <n v="732559"/>
    <n v="502203"/>
    <s v="NA"/>
    <n v="498650"/>
    <n v="438000"/>
    <n v="458663"/>
    <n v="2057"/>
    <n v="2051"/>
    <n v="731808"/>
    <n v="437999"/>
    <n v="437999"/>
    <n v="2055"/>
    <n v="738107"/>
    <n v="735883"/>
    <n v="739913"/>
    <n v="438415"/>
    <n v="460534"/>
    <n v="438586"/>
    <n v="502203"/>
    <n v="500650"/>
    <n v="504676"/>
    <s v="NA"/>
    <n v="738107"/>
    <n v="498649"/>
    <n v="731806"/>
    <n v="572700"/>
    <s v="kosslyn_1978"/>
    <n v="22"/>
    <n v="30779"/>
    <n v="23"/>
    <s v="impossible"/>
    <s v="yes"/>
    <n v="1024"/>
    <n v="-50"/>
    <n v="180"/>
    <n v="23"/>
    <x v="1"/>
  </r>
  <r>
    <n v="95"/>
    <n v="95"/>
    <n v="1302"/>
    <n v="130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3"/>
    <n v="23"/>
    <n v="5"/>
    <n v="23"/>
    <n v="41"/>
    <n v="0"/>
    <n v="41"/>
    <n v="5"/>
    <n v="5"/>
    <n v="0"/>
    <n v="0"/>
    <n v="23"/>
    <n v="5"/>
    <n v="5"/>
    <n v="0"/>
    <n v="23"/>
    <n v="23"/>
    <n v="65"/>
    <n v="5"/>
    <n v="5"/>
    <n v="5"/>
    <n v="41"/>
    <n v="41"/>
    <n v="41"/>
    <n v="5"/>
    <n v="23"/>
    <n v="41"/>
    <n v="23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Colline"/>
    <n v="23"/>
    <n v="6"/>
    <n v="0"/>
    <n v="6"/>
    <s v="C:/Users/Rania/Downloads/subject-1,csv"/>
    <s v="legacy"/>
    <n v="7"/>
    <b v="0"/>
    <s v="Melodramatic Milgram"/>
    <s v="4,0,5"/>
    <n v="47"/>
    <n v="0"/>
    <s v="m"/>
    <s v="space"/>
    <s v="return"/>
    <s v="space"/>
    <s v="return"/>
    <s v="return"/>
    <s v="m"/>
    <s v="return"/>
    <n v="1"/>
    <x v="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492"/>
    <n v="20076"/>
    <n v="2472"/>
    <n v="2"/>
    <s v="legacy"/>
    <n v="1024"/>
    <n v="2"/>
    <n v="48000"/>
    <n v="-16"/>
    <s v="experiment"/>
    <x v="0"/>
    <s v="odd"/>
    <n v="521693"/>
    <n v="504698"/>
    <n v="16969"/>
    <n v="740695"/>
    <n v="742288"/>
    <n v="504679"/>
    <n v="740695"/>
    <n v="502203"/>
    <s v="NA"/>
    <n v="498650"/>
    <n v="438000"/>
    <n v="458663"/>
    <n v="2057"/>
    <n v="2051"/>
    <n v="739944"/>
    <n v="437999"/>
    <n v="437999"/>
    <n v="2055"/>
    <n v="746299"/>
    <n v="744288"/>
    <n v="746792"/>
    <n v="438415"/>
    <n v="460534"/>
    <n v="438586"/>
    <n v="502203"/>
    <n v="500650"/>
    <n v="504676"/>
    <s v="NA"/>
    <n v="746299"/>
    <n v="498649"/>
    <n v="739943"/>
    <n v="572700"/>
    <s v="kosslyn_1978"/>
    <n v="23"/>
    <n v="31271"/>
    <n v="24"/>
    <s v="impossible"/>
    <s v="yes"/>
    <n v="1024"/>
    <n v="-50"/>
    <n v="180"/>
    <n v="24"/>
    <x v="1"/>
  </r>
  <r>
    <n v="96"/>
    <n v="96"/>
    <n v="1331"/>
    <n v="133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4"/>
    <n v="24"/>
    <n v="5"/>
    <n v="24"/>
    <n v="41"/>
    <n v="0"/>
    <n v="41"/>
    <n v="5"/>
    <n v="5"/>
    <n v="0"/>
    <n v="0"/>
    <n v="24"/>
    <n v="5"/>
    <n v="5"/>
    <n v="0"/>
    <n v="24"/>
    <n v="24"/>
    <n v="66"/>
    <n v="5"/>
    <n v="5"/>
    <n v="5"/>
    <n v="41"/>
    <n v="41"/>
    <n v="41"/>
    <n v="5"/>
    <n v="24"/>
    <n v="41"/>
    <n v="24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pont"/>
    <n v="24"/>
    <n v="6"/>
    <n v="0"/>
    <n v="6"/>
    <s v="C:/Users/Rania/Downloads/subject-1,csv"/>
    <s v="legacy"/>
    <n v="7"/>
    <b v="0"/>
    <s v="Melodramatic Milgram"/>
    <s v="4,0,5"/>
    <n v="45"/>
    <n v="0"/>
    <s v="m"/>
    <s v="space"/>
    <s v="return"/>
    <s v="space"/>
    <s v="return"/>
    <s v="return"/>
    <s v="m"/>
    <s v="return"/>
    <n v="1"/>
    <x v="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2014"/>
    <n v="20076"/>
    <n v="2472"/>
    <n v="2"/>
    <s v="legacy"/>
    <n v="1024"/>
    <n v="2"/>
    <n v="48000"/>
    <n v="-16"/>
    <s v="experiment"/>
    <x v="0"/>
    <s v="odd"/>
    <n v="521693"/>
    <n v="504698"/>
    <n v="16969"/>
    <n v="747575"/>
    <n v="749157"/>
    <n v="504679"/>
    <n v="747575"/>
    <n v="502203"/>
    <s v="NA"/>
    <n v="498650"/>
    <n v="438000"/>
    <n v="458663"/>
    <n v="2057"/>
    <n v="2051"/>
    <n v="746824"/>
    <n v="437999"/>
    <n v="437999"/>
    <n v="2055"/>
    <n v="753382"/>
    <n v="751158"/>
    <n v="755397"/>
    <n v="438415"/>
    <n v="460534"/>
    <n v="438586"/>
    <n v="502203"/>
    <n v="500650"/>
    <n v="504676"/>
    <s v="NA"/>
    <n v="753381"/>
    <n v="498649"/>
    <n v="746822"/>
    <n v="572700"/>
    <s v="kosslyn_1978"/>
    <n v="24"/>
    <n v="33285"/>
    <n v="25"/>
    <s v="impossible"/>
    <s v="yes"/>
    <n v="1024"/>
    <n v="-50"/>
    <n v="180"/>
    <n v="25"/>
    <x v="1"/>
  </r>
  <r>
    <n v="96"/>
    <n v="96"/>
    <n v="1459"/>
    <n v="145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5"/>
    <n v="25"/>
    <n v="5"/>
    <n v="25"/>
    <n v="41"/>
    <n v="0"/>
    <n v="41"/>
    <n v="5"/>
    <n v="5"/>
    <n v="0"/>
    <n v="0"/>
    <n v="25"/>
    <n v="5"/>
    <n v="5"/>
    <n v="0"/>
    <n v="25"/>
    <n v="25"/>
    <n v="67"/>
    <n v="5"/>
    <n v="5"/>
    <n v="5"/>
    <n v="41"/>
    <n v="41"/>
    <n v="41"/>
    <n v="5"/>
    <n v="25"/>
    <n v="41"/>
    <n v="25"/>
    <n v="0"/>
    <s v="stim0"/>
    <n v="-48"/>
    <n v="181"/>
    <s v="Mon Nov 13 21:46:27 2023"/>
    <s v="The main experiment item"/>
    <b v="0"/>
    <x v="11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Arbre"/>
    <n v="25"/>
    <n v="6"/>
    <n v="0"/>
    <n v="6"/>
    <s v="C:/Users/Rania/Downloads/subject-1,csv"/>
    <s v="legacy"/>
    <n v="7"/>
    <b v="0"/>
    <s v="Melodramatic Milgram"/>
    <s v="4,0,5"/>
    <n v="21"/>
    <n v="0"/>
    <s v="q"/>
    <s v="space"/>
    <s v="return"/>
    <s v="space"/>
    <s v="return"/>
    <s v="return"/>
    <s v="q"/>
    <s v="return"/>
    <n v="1"/>
    <x v="67"/>
    <x v="13"/>
    <n v="4100"/>
    <s v=""/>
    <s v=""/>
    <s v=""/>
    <s v=""/>
    <s v=""/>
    <s v=""/>
    <s v=""/>
    <s v=""/>
    <s v=""/>
    <s v=""/>
    <s v=""/>
    <s v=""/>
    <s v=""/>
    <s v=""/>
    <s v=""/>
    <s v=""/>
    <n v="4651"/>
    <n v="4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3"/>
    <n v="51007"/>
    <n v="16993"/>
    <n v="414"/>
    <n v="1871"/>
    <n v="14911"/>
    <n v="4651"/>
    <n v="20076"/>
    <n v="2472"/>
    <n v="2"/>
    <s v="legacy"/>
    <n v="1024"/>
    <n v="2"/>
    <n v="48000"/>
    <n v="-16"/>
    <s v="experiment"/>
    <x v="0"/>
    <s v="odd"/>
    <n v="521693"/>
    <n v="504698"/>
    <n v="16969"/>
    <n v="756179"/>
    <n v="757669"/>
    <n v="504679"/>
    <n v="756179"/>
    <n v="502203"/>
    <s v="NA"/>
    <n v="498650"/>
    <n v="438000"/>
    <n v="458663"/>
    <n v="2057"/>
    <n v="2051"/>
    <n v="755428"/>
    <n v="437999"/>
    <n v="437999"/>
    <n v="2055"/>
    <n v="760976"/>
    <n v="759669"/>
    <n v="765627"/>
    <n v="438415"/>
    <n v="460534"/>
    <n v="438586"/>
    <n v="502203"/>
    <n v="500650"/>
    <n v="504676"/>
    <s v="NA"/>
    <n v="760976"/>
    <n v="498649"/>
    <n v="755427"/>
    <n v="572700"/>
    <s v="kosslyn_1978"/>
    <n v="25"/>
    <n v="37936"/>
    <n v="26"/>
    <s v="possible"/>
    <s v="yes"/>
    <n v="1024"/>
    <n v="-50"/>
    <n v="180"/>
    <n v="26"/>
    <x v="1"/>
  </r>
  <r>
    <n v="96"/>
    <n v="96"/>
    <n v="1432"/>
    <n v="143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6"/>
    <n v="26"/>
    <n v="5"/>
    <n v="26"/>
    <n v="41"/>
    <n v="0"/>
    <n v="41"/>
    <n v="5"/>
    <n v="5"/>
    <n v="0"/>
    <n v="0"/>
    <n v="26"/>
    <n v="5"/>
    <n v="5"/>
    <n v="0"/>
    <n v="26"/>
    <n v="26"/>
    <n v="68"/>
    <n v="5"/>
    <n v="5"/>
    <n v="5"/>
    <n v="41"/>
    <n v="41"/>
    <n v="41"/>
    <n v="5"/>
    <n v="26"/>
    <n v="41"/>
    <n v="26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Grange"/>
    <n v="26"/>
    <n v="6"/>
    <n v="0"/>
    <n v="6"/>
    <s v="C:/Users/Rania/Downloads/subject-1,csv"/>
    <s v="legacy"/>
    <n v="7"/>
    <b v="0"/>
    <s v="Melodramatic Milgram"/>
    <s v="4,0,5"/>
    <n v="57"/>
    <n v="0"/>
    <s v="m"/>
    <s v="space"/>
    <s v="return"/>
    <s v="space"/>
    <s v="return"/>
    <s v="return"/>
    <s v="m"/>
    <s v="return"/>
    <n v="1"/>
    <x v="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747"/>
    <n v="20076"/>
    <n v="2472"/>
    <n v="2"/>
    <s v="legacy"/>
    <n v="1024"/>
    <n v="2"/>
    <n v="48000"/>
    <n v="-16"/>
    <s v="experiment"/>
    <x v="0"/>
    <s v="odd"/>
    <n v="521693"/>
    <n v="504698"/>
    <n v="16969"/>
    <n v="766418"/>
    <n v="767931"/>
    <n v="504679"/>
    <n v="766418"/>
    <n v="502203"/>
    <s v="NA"/>
    <n v="498650"/>
    <n v="438000"/>
    <n v="458663"/>
    <n v="2057"/>
    <n v="2051"/>
    <n v="765667"/>
    <n v="437999"/>
    <n v="437999"/>
    <n v="2055"/>
    <n v="771664"/>
    <n v="769931"/>
    <n v="772412"/>
    <n v="438415"/>
    <n v="460534"/>
    <n v="438586"/>
    <n v="502203"/>
    <n v="500650"/>
    <n v="504676"/>
    <s v="NA"/>
    <n v="771664"/>
    <n v="498649"/>
    <n v="765666"/>
    <n v="572700"/>
    <s v="kosslyn_1978"/>
    <n v="26"/>
    <n v="38683"/>
    <n v="27"/>
    <s v="impossible"/>
    <s v="yes"/>
    <n v="1024"/>
    <n v="-50"/>
    <n v="180"/>
    <n v="27"/>
    <x v="1"/>
  </r>
  <r>
    <n v="96"/>
    <n v="96"/>
    <n v="1393"/>
    <n v="13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7"/>
    <n v="27"/>
    <n v="5"/>
    <n v="27"/>
    <n v="41"/>
    <n v="0"/>
    <n v="41"/>
    <n v="5"/>
    <n v="5"/>
    <n v="0"/>
    <n v="0"/>
    <n v="27"/>
    <n v="5"/>
    <n v="5"/>
    <n v="0"/>
    <n v="27"/>
    <n v="27"/>
    <n v="69"/>
    <n v="5"/>
    <n v="5"/>
    <n v="5"/>
    <n v="41"/>
    <n v="41"/>
    <n v="41"/>
    <n v="5"/>
    <n v="27"/>
    <n v="41"/>
    <n v="27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Colline"/>
    <n v="27"/>
    <n v="6"/>
    <n v="0"/>
    <n v="6"/>
    <s v="C:/Users/Rania/Downloads/subject-1,csv"/>
    <s v="legacy"/>
    <n v="7"/>
    <b v="0"/>
    <s v="Melodramatic Milgram"/>
    <s v="4,0,5"/>
    <n v="52"/>
    <n v="0"/>
    <s v="m"/>
    <s v="space"/>
    <s v="return"/>
    <s v="space"/>
    <s v="return"/>
    <s v="return"/>
    <s v="m"/>
    <s v="return"/>
    <n v="1"/>
    <x v="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35"/>
    <n v="20076"/>
    <n v="2472"/>
    <n v="2"/>
    <s v="legacy"/>
    <n v="1024"/>
    <n v="2"/>
    <n v="48000"/>
    <n v="-16"/>
    <s v="experiment"/>
    <x v="0"/>
    <s v="odd"/>
    <n v="521693"/>
    <n v="504698"/>
    <n v="16969"/>
    <n v="773196"/>
    <n v="774779"/>
    <n v="504679"/>
    <n v="773196"/>
    <n v="502203"/>
    <s v="NA"/>
    <n v="498650"/>
    <n v="438000"/>
    <n v="458663"/>
    <n v="2057"/>
    <n v="2051"/>
    <n v="772445"/>
    <n v="437999"/>
    <n v="437999"/>
    <n v="2055"/>
    <n v="778789"/>
    <n v="776779"/>
    <n v="779124"/>
    <n v="438415"/>
    <n v="460534"/>
    <n v="438586"/>
    <n v="502203"/>
    <n v="500650"/>
    <n v="504676"/>
    <s v="NA"/>
    <n v="778789"/>
    <n v="498649"/>
    <n v="772443"/>
    <n v="572700"/>
    <s v="kosslyn_1978"/>
    <n v="27"/>
    <n v="39018"/>
    <n v="28"/>
    <s v="impossible"/>
    <s v="yes"/>
    <n v="1024"/>
    <n v="-50"/>
    <n v="180"/>
    <n v="28"/>
    <x v="1"/>
  </r>
  <r>
    <n v="96"/>
    <n v="96"/>
    <n v="1384"/>
    <n v="138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8"/>
    <n v="28"/>
    <n v="5"/>
    <n v="28"/>
    <n v="41"/>
    <n v="0"/>
    <n v="41"/>
    <n v="5"/>
    <n v="5"/>
    <n v="0"/>
    <n v="0"/>
    <n v="28"/>
    <n v="5"/>
    <n v="5"/>
    <n v="0"/>
    <n v="28"/>
    <n v="28"/>
    <n v="70"/>
    <n v="5"/>
    <n v="5"/>
    <n v="5"/>
    <n v="41"/>
    <n v="41"/>
    <n v="41"/>
    <n v="5"/>
    <n v="28"/>
    <n v="41"/>
    <n v="28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Ruisseau"/>
    <n v="28"/>
    <n v="6"/>
    <n v="0"/>
    <n v="6"/>
    <s v="C:/Users/Rania/Downloads/subject-1,csv"/>
    <s v="legacy"/>
    <n v="7"/>
    <b v="0"/>
    <s v="Melodramatic Milgram"/>
    <s v="4,0,5"/>
    <n v="51"/>
    <n v="0"/>
    <s v="m"/>
    <s v="space"/>
    <s v="return"/>
    <s v="space"/>
    <s v="return"/>
    <s v="return"/>
    <s v="m"/>
    <s v="return"/>
    <n v="1"/>
    <x v="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141"/>
    <n v="20076"/>
    <n v="2472"/>
    <n v="2"/>
    <s v="legacy"/>
    <n v="1024"/>
    <n v="2"/>
    <n v="48000"/>
    <n v="-16"/>
    <s v="experiment"/>
    <x v="0"/>
    <s v="odd"/>
    <n v="521693"/>
    <n v="504698"/>
    <n v="16969"/>
    <n v="779964"/>
    <n v="781563"/>
    <n v="504679"/>
    <n v="779964"/>
    <n v="502203"/>
    <s v="NA"/>
    <n v="498650"/>
    <n v="438000"/>
    <n v="458663"/>
    <n v="2057"/>
    <n v="2051"/>
    <n v="779213"/>
    <n v="437999"/>
    <n v="437999"/>
    <n v="2055"/>
    <n v="785147"/>
    <n v="783563"/>
    <n v="786289"/>
    <n v="438415"/>
    <n v="460534"/>
    <n v="438586"/>
    <n v="502203"/>
    <n v="500650"/>
    <n v="504676"/>
    <s v="NA"/>
    <n v="785147"/>
    <n v="498649"/>
    <n v="779211"/>
    <n v="572700"/>
    <s v="kosslyn_1978"/>
    <n v="28"/>
    <n v="40159"/>
    <n v="29"/>
    <s v="impossible"/>
    <s v="yes"/>
    <n v="1024"/>
    <n v="-50"/>
    <n v="180"/>
    <n v="29"/>
    <x v="1"/>
  </r>
  <r>
    <n v="96"/>
    <n v="96"/>
    <n v="1361"/>
    <n v="136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9"/>
    <n v="29"/>
    <n v="5"/>
    <n v="29"/>
    <n v="41"/>
    <n v="0"/>
    <n v="41"/>
    <n v="5"/>
    <n v="5"/>
    <n v="0"/>
    <n v="0"/>
    <n v="29"/>
    <n v="5"/>
    <n v="5"/>
    <n v="0"/>
    <n v="29"/>
    <n v="29"/>
    <n v="71"/>
    <n v="5"/>
    <n v="5"/>
    <n v="5"/>
    <n v="41"/>
    <n v="41"/>
    <n v="41"/>
    <n v="5"/>
    <n v="29"/>
    <n v="41"/>
    <n v="29"/>
    <n v="0"/>
    <s v="stim0"/>
    <n v="-48"/>
    <n v="181"/>
    <s v="Mon Nov 13 21:46:27 2023"/>
    <s v="The main experiment item"/>
    <b v="0"/>
    <x v="1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Hutte"/>
    <n v="29"/>
    <n v="6"/>
    <n v="0"/>
    <n v="6"/>
    <s v="C:/Users/Rania/Downloads/subject-1,csv"/>
    <s v="legacy"/>
    <n v="7"/>
    <b v="0"/>
    <s v="Melodramatic Milgram"/>
    <s v="4,0,5"/>
    <n v="24"/>
    <n v="0"/>
    <s v="q"/>
    <s v="space"/>
    <s v="return"/>
    <s v="space"/>
    <s v="return"/>
    <s v="return"/>
    <s v="q"/>
    <s v="return"/>
    <n v="1"/>
    <x v="71"/>
    <x v="14"/>
    <n v="687"/>
    <s v=""/>
    <s v=""/>
    <n v="687"/>
    <n v="6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7"/>
    <x v="14"/>
    <n v="51007"/>
    <n v="16993"/>
    <n v="414"/>
    <n v="1871"/>
    <n v="14911"/>
    <n v="687"/>
    <n v="20076"/>
    <n v="2472"/>
    <n v="2"/>
    <s v="legacy"/>
    <n v="1024"/>
    <n v="2"/>
    <n v="48000"/>
    <n v="-16"/>
    <s v="experiment"/>
    <x v="0"/>
    <s v="odd"/>
    <n v="521693"/>
    <n v="504698"/>
    <n v="16969"/>
    <n v="787069"/>
    <n v="788582"/>
    <n v="504679"/>
    <n v="787069"/>
    <n v="502203"/>
    <s v="NA"/>
    <n v="498650"/>
    <n v="438000"/>
    <n v="458663"/>
    <n v="2057"/>
    <n v="2051"/>
    <n v="786318"/>
    <n v="437999"/>
    <n v="437999"/>
    <n v="2055"/>
    <n v="792165"/>
    <n v="790582"/>
    <n v="792853"/>
    <n v="438415"/>
    <n v="460534"/>
    <n v="438586"/>
    <n v="502203"/>
    <n v="500650"/>
    <n v="504676"/>
    <s v="NA"/>
    <n v="792165"/>
    <n v="498649"/>
    <n v="786317"/>
    <n v="572700"/>
    <s v="kosslyn_1978"/>
    <n v="29"/>
    <n v="40846"/>
    <n v="30"/>
    <s v="possible"/>
    <s v="yes"/>
    <n v="1024"/>
    <n v="-50"/>
    <n v="180"/>
    <n v="30"/>
    <x v="1"/>
  </r>
  <r>
    <n v="96"/>
    <n v="96"/>
    <n v="1338"/>
    <n v="133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0"/>
    <n v="30"/>
    <n v="5"/>
    <n v="30"/>
    <n v="41"/>
    <n v="0"/>
    <n v="41"/>
    <n v="5"/>
    <n v="5"/>
    <n v="0"/>
    <n v="0"/>
    <n v="30"/>
    <n v="5"/>
    <n v="5"/>
    <n v="0"/>
    <n v="30"/>
    <n v="30"/>
    <n v="72"/>
    <n v="5"/>
    <n v="5"/>
    <n v="5"/>
    <n v="41"/>
    <n v="41"/>
    <n v="41"/>
    <n v="5"/>
    <n v="30"/>
    <n v="41"/>
    <n v="30"/>
    <n v="0"/>
    <s v="stim0"/>
    <n v="-48"/>
    <n v="181"/>
    <s v="Mon Nov 13 21:46:27 2023"/>
    <s v="The main experiment item"/>
    <b v="0"/>
    <x v="13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puits"/>
    <n v="30"/>
    <n v="6"/>
    <n v="0"/>
    <n v="6"/>
    <s v="C:/Users/Rania/Downloads/subject-1,csv"/>
    <s v="legacy"/>
    <n v="7"/>
    <b v="0"/>
    <s v="Melodramatic Milgram"/>
    <s v="4,0,5"/>
    <n v="35"/>
    <n v="0"/>
    <s v="q"/>
    <s v="space"/>
    <s v="return"/>
    <s v="space"/>
    <s v="return"/>
    <s v="return"/>
    <s v="q"/>
    <s v="return"/>
    <n v="1"/>
    <x v="72"/>
    <x v="15"/>
    <n v="6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3"/>
    <n v="633"/>
    <s v=""/>
    <s v=""/>
    <s v=""/>
    <s v=""/>
    <s v=""/>
    <s v=""/>
    <s v=""/>
    <s v=""/>
    <s v=""/>
    <s v=""/>
    <s v=""/>
    <s v=""/>
    <n v="633"/>
    <x v="15"/>
    <n v="51007"/>
    <n v="16993"/>
    <n v="414"/>
    <n v="1871"/>
    <n v="14911"/>
    <n v="633"/>
    <n v="20076"/>
    <n v="2472"/>
    <n v="2"/>
    <s v="legacy"/>
    <n v="1024"/>
    <n v="2"/>
    <n v="48000"/>
    <n v="-16"/>
    <s v="experiment"/>
    <x v="0"/>
    <s v="odd"/>
    <n v="521693"/>
    <n v="504698"/>
    <n v="16969"/>
    <n v="793636"/>
    <n v="795344"/>
    <n v="504679"/>
    <n v="793636"/>
    <n v="502203"/>
    <s v="NA"/>
    <n v="498650"/>
    <n v="438000"/>
    <n v="458663"/>
    <n v="2057"/>
    <n v="2051"/>
    <n v="0"/>
    <n v="437999"/>
    <n v="437999"/>
    <n v="2055"/>
    <n v="798843"/>
    <n v="797344"/>
    <n v="799477"/>
    <n v="438415"/>
    <n v="460534"/>
    <n v="438586"/>
    <n v="502203"/>
    <n v="500650"/>
    <n v="504676"/>
    <s v="NA"/>
    <n v="798843"/>
    <n v="498649"/>
    <n v="0"/>
    <n v="572700"/>
    <s v="kosslyn_1978"/>
    <n v="30"/>
    <n v="41479"/>
    <n v="31"/>
    <s v="possible"/>
    <s v="yes"/>
    <n v="1024"/>
    <n v="-50"/>
    <n v="180"/>
    <n v="31"/>
    <x v="1"/>
  </r>
  <r>
    <n v="96"/>
    <n v="96"/>
    <n v="1313"/>
    <n v="13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31"/>
    <n v="31"/>
    <n v="5"/>
    <n v="31"/>
    <n v="41"/>
    <n v="0"/>
    <n v="41"/>
    <n v="5"/>
    <n v="5"/>
    <n v="0"/>
    <n v="0"/>
    <n v="31"/>
    <n v="5"/>
    <n v="5"/>
    <n v="0"/>
    <n v="31"/>
    <n v="31"/>
    <n v="73"/>
    <n v="5"/>
    <n v="5"/>
    <n v="5"/>
    <n v="41"/>
    <n v="41"/>
    <n v="41"/>
    <n v="5"/>
    <n v="31"/>
    <n v="41"/>
    <n v="3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Ruisseau"/>
    <n v="31"/>
    <n v="6"/>
    <n v="0"/>
    <n v="6"/>
    <s v="C:/Users/Rania/Downloads/subject-1,csv"/>
    <s v="legacy"/>
    <n v="7"/>
    <b v="0"/>
    <s v="Melodramatic Milgram"/>
    <s v="4,0,5"/>
    <n v="55"/>
    <n v="0"/>
    <s v="m"/>
    <s v="space"/>
    <s v="return"/>
    <s v="space"/>
    <s v="return"/>
    <s v="return"/>
    <s v="m"/>
    <s v="return"/>
    <n v="1"/>
    <x v="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540"/>
    <n v="20076"/>
    <n v="2472"/>
    <n v="2"/>
    <s v="legacy"/>
    <n v="1024"/>
    <n v="2"/>
    <n v="48000"/>
    <n v="-16"/>
    <s v="experiment"/>
    <x v="0"/>
    <s v="odd"/>
    <n v="521693"/>
    <n v="504698"/>
    <n v="16969"/>
    <n v="800258"/>
    <n v="801765"/>
    <n v="504679"/>
    <n v="800258"/>
    <n v="502203"/>
    <s v="NA"/>
    <n v="498650"/>
    <n v="438000"/>
    <n v="458663"/>
    <n v="2057"/>
    <n v="2051"/>
    <n v="799507"/>
    <n v="437999"/>
    <n v="437999"/>
    <n v="2055"/>
    <n v="805349"/>
    <n v="803765"/>
    <n v="805890"/>
    <n v="438415"/>
    <n v="460534"/>
    <n v="438586"/>
    <n v="502203"/>
    <n v="500650"/>
    <n v="504676"/>
    <s v="NA"/>
    <n v="805349"/>
    <n v="498649"/>
    <n v="799506"/>
    <n v="572700"/>
    <s v="kosslyn_1978"/>
    <n v="31"/>
    <n v="42019"/>
    <n v="32"/>
    <s v="impossible"/>
    <s v="yes"/>
    <n v="1024"/>
    <n v="-50"/>
    <n v="180"/>
    <n v="32"/>
    <x v="1"/>
  </r>
  <r>
    <n v="96"/>
    <n v="96"/>
    <n v="1303"/>
    <n v="130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2"/>
    <n v="32"/>
    <n v="5"/>
    <n v="32"/>
    <n v="41"/>
    <n v="0"/>
    <n v="41"/>
    <n v="5"/>
    <n v="5"/>
    <n v="0"/>
    <n v="0"/>
    <n v="32"/>
    <n v="5"/>
    <n v="5"/>
    <n v="0"/>
    <n v="32"/>
    <n v="32"/>
    <n v="74"/>
    <n v="5"/>
    <n v="5"/>
    <n v="5"/>
    <n v="41"/>
    <n v="41"/>
    <n v="41"/>
    <n v="5"/>
    <n v="32"/>
    <n v="41"/>
    <n v="32"/>
    <n v="0"/>
    <s v="stim0"/>
    <n v="-48"/>
    <n v="181"/>
    <s v="Mon Nov 13 21:46:27 2023"/>
    <s v="The main experiment item"/>
    <b v="0"/>
    <x v="14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Arbre"/>
    <n v="32"/>
    <n v="6"/>
    <n v="0"/>
    <n v="6"/>
    <s v="C:/Users/Rania/Downloads/subject-1,csv"/>
    <s v="legacy"/>
    <n v="7"/>
    <b v="0"/>
    <s v="Melodramatic Milgram"/>
    <s v="4,0,5"/>
    <n v="16"/>
    <n v="0"/>
    <s v="q"/>
    <s v="space"/>
    <s v="return"/>
    <s v="space"/>
    <s v="return"/>
    <s v="return"/>
    <s v="q"/>
    <s v="return"/>
    <n v="1"/>
    <x v="74"/>
    <x v="16"/>
    <n v="407"/>
    <n v="995"/>
    <n v="4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7"/>
    <x v="16"/>
    <n v="51007"/>
    <n v="16993"/>
    <n v="414"/>
    <n v="1871"/>
    <n v="14911"/>
    <n v="995"/>
    <n v="20076"/>
    <n v="2472"/>
    <n v="2"/>
    <s v="legacy"/>
    <n v="1024"/>
    <n v="2"/>
    <n v="48000"/>
    <n v="-16"/>
    <s v="experiment"/>
    <x v="0"/>
    <s v="odd"/>
    <n v="521693"/>
    <n v="504698"/>
    <n v="16969"/>
    <n v="806672"/>
    <n v="808229"/>
    <n v="504679"/>
    <n v="806672"/>
    <n v="502203"/>
    <s v="NA"/>
    <n v="498650"/>
    <n v="438000"/>
    <n v="458663"/>
    <n v="2057"/>
    <n v="2051"/>
    <n v="805921"/>
    <n v="437999"/>
    <n v="437999"/>
    <n v="2055"/>
    <n v="811536"/>
    <n v="810229"/>
    <n v="812532"/>
    <n v="438415"/>
    <n v="460534"/>
    <n v="438586"/>
    <n v="502203"/>
    <n v="500650"/>
    <n v="504676"/>
    <s v="NA"/>
    <n v="811536"/>
    <n v="498649"/>
    <n v="805919"/>
    <n v="572700"/>
    <s v="kosslyn_1978"/>
    <n v="32"/>
    <n v="43014"/>
    <n v="33"/>
    <s v="possible"/>
    <s v="yes"/>
    <n v="1024"/>
    <n v="-50"/>
    <n v="180"/>
    <n v="33"/>
    <x v="1"/>
  </r>
  <r>
    <n v="97"/>
    <n v="97"/>
    <n v="1349"/>
    <n v="134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3"/>
    <n v="33"/>
    <n v="5"/>
    <n v="33"/>
    <n v="41"/>
    <n v="0"/>
    <n v="41"/>
    <n v="5"/>
    <n v="5"/>
    <n v="0"/>
    <n v="0"/>
    <n v="33"/>
    <n v="5"/>
    <n v="5"/>
    <n v="0"/>
    <n v="33"/>
    <n v="33"/>
    <n v="75"/>
    <n v="5"/>
    <n v="5"/>
    <n v="5"/>
    <n v="41"/>
    <n v="41"/>
    <n v="41"/>
    <n v="5"/>
    <n v="33"/>
    <n v="41"/>
    <n v="33"/>
    <n v="0"/>
    <s v="stim0"/>
    <n v="-48"/>
    <n v="181"/>
    <s v="Mon Nov 13 21:46:27 2023"/>
    <s v="The main experiment item"/>
    <b v="0"/>
    <x v="6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Rocher"/>
    <n v="33"/>
    <n v="6"/>
    <n v="0"/>
    <n v="6"/>
    <s v="C:/Users/Rania/Downloads/subject-1,csv"/>
    <s v="legacy"/>
    <n v="7"/>
    <b v="0"/>
    <s v="Melodramatic Milgram"/>
    <s v="4,0,5"/>
    <n v="30"/>
    <n v="0"/>
    <s v="q"/>
    <s v="space"/>
    <s v="return"/>
    <s v="space"/>
    <s v="return"/>
    <s v="return"/>
    <s v="q"/>
    <s v="return"/>
    <n v="1"/>
    <x v="75"/>
    <x v="17"/>
    <n v="28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9"/>
    <n v="2859"/>
    <s v=""/>
    <s v=""/>
    <s v=""/>
    <s v=""/>
    <s v=""/>
    <s v=""/>
    <s v=""/>
    <s v=""/>
    <n v="2859"/>
    <x v="17"/>
    <n v="51007"/>
    <n v="16993"/>
    <n v="414"/>
    <n v="1871"/>
    <n v="14911"/>
    <n v="2859"/>
    <n v="20076"/>
    <n v="2472"/>
    <n v="2"/>
    <s v="legacy"/>
    <n v="1024"/>
    <n v="2"/>
    <n v="48000"/>
    <n v="-16"/>
    <s v="experiment"/>
    <x v="0"/>
    <s v="odd"/>
    <n v="521693"/>
    <n v="504698"/>
    <n v="16969"/>
    <n v="813313"/>
    <n v="814864"/>
    <n v="504679"/>
    <n v="813313"/>
    <n v="502203"/>
    <s v="NA"/>
    <n v="498650"/>
    <n v="438000"/>
    <n v="458663"/>
    <n v="2057"/>
    <n v="2051"/>
    <n v="812562"/>
    <n v="437999"/>
    <n v="437999"/>
    <n v="2055"/>
    <n v="818448"/>
    <n v="816864"/>
    <n v="821308"/>
    <n v="438415"/>
    <n v="460534"/>
    <n v="438586"/>
    <n v="502203"/>
    <n v="500650"/>
    <n v="504676"/>
    <s v="NA"/>
    <n v="818448"/>
    <n v="498649"/>
    <n v="812561"/>
    <n v="572700"/>
    <s v="kosslyn_1978"/>
    <n v="33"/>
    <n v="45873"/>
    <n v="34"/>
    <s v="possible"/>
    <s v="yes"/>
    <n v="1024"/>
    <n v="-50"/>
    <n v="180"/>
    <n v="34"/>
    <x v="1"/>
  </r>
  <r>
    <n v="97"/>
    <n v="97"/>
    <n v="1319"/>
    <n v="131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34"/>
    <n v="34"/>
    <n v="5"/>
    <n v="34"/>
    <n v="41"/>
    <n v="0"/>
    <n v="41"/>
    <n v="5"/>
    <n v="5"/>
    <n v="0"/>
    <n v="0"/>
    <n v="34"/>
    <n v="5"/>
    <n v="5"/>
    <n v="0"/>
    <n v="34"/>
    <n v="34"/>
    <n v="76"/>
    <n v="5"/>
    <n v="5"/>
    <n v="5"/>
    <n v="41"/>
    <n v="41"/>
    <n v="41"/>
    <n v="5"/>
    <n v="34"/>
    <n v="41"/>
    <n v="34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Feu de camp"/>
    <n v="34"/>
    <n v="6"/>
    <n v="0"/>
    <n v="6"/>
    <s v="C:/Users/Rania/Downloads/subject-1,csv"/>
    <s v="legacy"/>
    <n v="7"/>
    <b v="0"/>
    <s v="Melodramatic Milgram"/>
    <s v="4,0,5"/>
    <n v="61"/>
    <n v="0"/>
    <s v="m"/>
    <s v="space"/>
    <s v="return"/>
    <s v="space"/>
    <s v="return"/>
    <s v="return"/>
    <s v="m"/>
    <s v="return"/>
    <n v="1"/>
    <x v="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22"/>
    <n v="20076"/>
    <n v="2472"/>
    <n v="2"/>
    <s v="legacy"/>
    <n v="1024"/>
    <n v="2"/>
    <n v="48000"/>
    <n v="-16"/>
    <s v="experiment"/>
    <x v="0"/>
    <s v="odd"/>
    <n v="521693"/>
    <n v="504698"/>
    <n v="16969"/>
    <n v="822091"/>
    <n v="823803"/>
    <n v="504679"/>
    <n v="822091"/>
    <n v="502203"/>
    <s v="NA"/>
    <n v="498650"/>
    <n v="438000"/>
    <n v="458663"/>
    <n v="2057"/>
    <n v="2051"/>
    <n v="821340"/>
    <n v="437999"/>
    <n v="437999"/>
    <n v="2055"/>
    <n v="827792"/>
    <n v="825803"/>
    <n v="828115"/>
    <n v="438415"/>
    <n v="460534"/>
    <n v="438586"/>
    <n v="502203"/>
    <n v="500650"/>
    <n v="504676"/>
    <s v="NA"/>
    <n v="827792"/>
    <n v="498649"/>
    <n v="821338"/>
    <n v="572700"/>
    <s v="kosslyn_1978"/>
    <n v="34"/>
    <n v="46195"/>
    <n v="35"/>
    <s v="impossible"/>
    <s v="yes"/>
    <n v="1024"/>
    <n v="-50"/>
    <n v="180"/>
    <n v="35"/>
    <x v="1"/>
  </r>
  <r>
    <n v="97"/>
    <n v="97"/>
    <n v="1408"/>
    <n v="14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35"/>
    <n v="35"/>
    <n v="5"/>
    <n v="35"/>
    <n v="41"/>
    <n v="0"/>
    <n v="41"/>
    <n v="5"/>
    <n v="5"/>
    <n v="0"/>
    <n v="0"/>
    <n v="35"/>
    <n v="5"/>
    <n v="5"/>
    <n v="0"/>
    <n v="35"/>
    <n v="35"/>
    <n v="77"/>
    <n v="5"/>
    <n v="5"/>
    <n v="5"/>
    <n v="41"/>
    <n v="41"/>
    <n v="41"/>
    <n v="5"/>
    <n v="35"/>
    <n v="41"/>
    <n v="35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pont"/>
    <n v="35"/>
    <n v="6"/>
    <n v="0"/>
    <n v="6"/>
    <s v="C:/Users/Rania/Downloads/subject-1,csv"/>
    <s v="legacy"/>
    <n v="7"/>
    <b v="0"/>
    <s v="Melodramatic Milgram"/>
    <s v="4,0,5"/>
    <n v="77"/>
    <n v="0"/>
    <s v="m"/>
    <s v="space"/>
    <s v="return"/>
    <s v="space"/>
    <s v="return"/>
    <s v="return"/>
    <s v="m"/>
    <s v="return"/>
    <n v="1"/>
    <x v="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4521"/>
    <n v="20076"/>
    <n v="2472"/>
    <n v="2"/>
    <s v="legacy"/>
    <n v="1024"/>
    <n v="2"/>
    <n v="48000"/>
    <n v="-16"/>
    <s v="experiment"/>
    <x v="0"/>
    <s v="odd"/>
    <n v="521693"/>
    <n v="504698"/>
    <n v="16969"/>
    <n v="828900"/>
    <n v="830608"/>
    <n v="504679"/>
    <n v="828900"/>
    <n v="502203"/>
    <s v="NA"/>
    <n v="498650"/>
    <n v="438000"/>
    <n v="458663"/>
    <n v="2057"/>
    <n v="2051"/>
    <n v="828149"/>
    <n v="437999"/>
    <n v="437999"/>
    <n v="2055"/>
    <n v="834832"/>
    <n v="832608"/>
    <n v="839355"/>
    <n v="438415"/>
    <n v="460534"/>
    <n v="438586"/>
    <n v="502203"/>
    <n v="500650"/>
    <n v="504676"/>
    <s v="NA"/>
    <n v="834832"/>
    <n v="498649"/>
    <n v="828148"/>
    <n v="572700"/>
    <s v="kosslyn_1978"/>
    <n v="35"/>
    <n v="50716"/>
    <n v="36"/>
    <s v="impossible"/>
    <s v="yes"/>
    <n v="1024"/>
    <n v="-50"/>
    <n v="180"/>
    <n v="36"/>
    <x v="1"/>
  </r>
  <r>
    <n v="97"/>
    <n v="97"/>
    <n v="1427"/>
    <n v="142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6"/>
    <n v="36"/>
    <n v="5"/>
    <n v="36"/>
    <n v="41"/>
    <n v="0"/>
    <n v="41"/>
    <n v="5"/>
    <n v="5"/>
    <n v="0"/>
    <n v="0"/>
    <n v="36"/>
    <n v="5"/>
    <n v="5"/>
    <n v="0"/>
    <n v="36"/>
    <n v="36"/>
    <n v="78"/>
    <n v="5"/>
    <n v="5"/>
    <n v="5"/>
    <n v="41"/>
    <n v="41"/>
    <n v="41"/>
    <n v="5"/>
    <n v="36"/>
    <n v="41"/>
    <n v="36"/>
    <n v="0"/>
    <s v="stim0"/>
    <n v="-48"/>
    <n v="181"/>
    <s v="Mon Nov 13 21:46:27 2023"/>
    <s v="The main experiment item"/>
    <b v="0"/>
    <x v="14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Lac"/>
    <n v="36"/>
    <n v="6"/>
    <n v="0"/>
    <n v="6"/>
    <s v="C:/Users/Rania/Downloads/subject-1,csv"/>
    <s v="legacy"/>
    <n v="7"/>
    <b v="0"/>
    <s v="Melodramatic Milgram"/>
    <s v="4,0,5"/>
    <n v="37"/>
    <n v="0"/>
    <s v="q"/>
    <s v="space"/>
    <s v="return"/>
    <s v="space"/>
    <s v="return"/>
    <s v="return"/>
    <s v="q"/>
    <s v="return"/>
    <n v="1"/>
    <x v="78"/>
    <x v="18"/>
    <n v="1552"/>
    <n v="2115"/>
    <n v="15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2"/>
    <x v="18"/>
    <n v="51007"/>
    <n v="16993"/>
    <n v="414"/>
    <n v="1871"/>
    <n v="14911"/>
    <n v="2115"/>
    <n v="20076"/>
    <n v="2472"/>
    <n v="2"/>
    <s v="legacy"/>
    <n v="1024"/>
    <n v="2"/>
    <n v="48000"/>
    <n v="-16"/>
    <s v="experiment"/>
    <x v="0"/>
    <s v="odd"/>
    <n v="521693"/>
    <n v="504698"/>
    <n v="16969"/>
    <n v="840139"/>
    <n v="841445"/>
    <n v="504679"/>
    <n v="840139"/>
    <n v="502203"/>
    <s v="NA"/>
    <n v="498650"/>
    <n v="438000"/>
    <n v="458663"/>
    <n v="2057"/>
    <n v="2051"/>
    <n v="839388"/>
    <n v="437999"/>
    <n v="437999"/>
    <n v="2055"/>
    <n v="844987"/>
    <n v="843445"/>
    <n v="847103"/>
    <n v="438415"/>
    <n v="460534"/>
    <n v="438586"/>
    <n v="502203"/>
    <n v="500650"/>
    <n v="504676"/>
    <s v="NA"/>
    <n v="844987"/>
    <n v="498649"/>
    <n v="839386"/>
    <n v="572700"/>
    <s v="kosslyn_1978"/>
    <n v="36"/>
    <n v="52831"/>
    <n v="37"/>
    <s v="possible"/>
    <s v="yes"/>
    <n v="1024"/>
    <n v="-50"/>
    <n v="180"/>
    <n v="37"/>
    <x v="1"/>
  </r>
  <r>
    <n v="97"/>
    <n v="97"/>
    <n v="1409"/>
    <n v="140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7"/>
    <n v="37"/>
    <n v="5"/>
    <n v="37"/>
    <n v="41"/>
    <n v="0"/>
    <n v="41"/>
    <n v="5"/>
    <n v="5"/>
    <n v="0"/>
    <n v="0"/>
    <n v="37"/>
    <n v="5"/>
    <n v="5"/>
    <n v="0"/>
    <n v="37"/>
    <n v="37"/>
    <n v="79"/>
    <n v="5"/>
    <n v="5"/>
    <n v="5"/>
    <n v="41"/>
    <n v="41"/>
    <n v="41"/>
    <n v="5"/>
    <n v="37"/>
    <n v="41"/>
    <n v="37"/>
    <n v="0"/>
    <s v="stim0"/>
    <n v="-48"/>
    <n v="181"/>
    <s v="Mon Nov 13 21:46:27 2023"/>
    <s v="The main experiment item"/>
    <b v="0"/>
    <x v="15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Hutte"/>
    <n v="37"/>
    <n v="6"/>
    <n v="0"/>
    <n v="6"/>
    <s v="C:/Users/Rania/Downloads/subject-1,csv"/>
    <s v="legacy"/>
    <n v="7"/>
    <b v="0"/>
    <s v="Melodramatic Milgram"/>
    <s v="4,0,5"/>
    <n v="26"/>
    <n v="0"/>
    <s v="q"/>
    <s v="space"/>
    <s v="return"/>
    <s v="space"/>
    <s v="return"/>
    <s v="return"/>
    <s v="q"/>
    <s v="return"/>
    <n v="1"/>
    <x v="79"/>
    <x v="19"/>
    <n v="7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"/>
    <n v="726"/>
    <s v=""/>
    <s v=""/>
    <s v=""/>
    <s v=""/>
    <s v=""/>
    <s v=""/>
    <s v=""/>
    <s v=""/>
    <s v=""/>
    <s v=""/>
    <s v=""/>
    <s v=""/>
    <s v=""/>
    <s v=""/>
    <s v=""/>
    <s v=""/>
    <n v="726"/>
    <x v="19"/>
    <n v="51007"/>
    <n v="16993"/>
    <n v="414"/>
    <n v="1871"/>
    <n v="14911"/>
    <n v="726"/>
    <n v="20076"/>
    <n v="2472"/>
    <n v="2"/>
    <s v="legacy"/>
    <n v="1024"/>
    <n v="2"/>
    <n v="48000"/>
    <n v="-16"/>
    <s v="experiment"/>
    <x v="0"/>
    <s v="odd"/>
    <n v="521693"/>
    <n v="504698"/>
    <n v="16969"/>
    <n v="847885"/>
    <n v="849595"/>
    <n v="504679"/>
    <n v="847885"/>
    <n v="502203"/>
    <s v="NA"/>
    <n v="498650"/>
    <n v="438000"/>
    <n v="458663"/>
    <n v="2057"/>
    <n v="2051"/>
    <n v="847133"/>
    <n v="437999"/>
    <n v="437999"/>
    <n v="2055"/>
    <n v="853179"/>
    <n v="851595"/>
    <n v="853906"/>
    <n v="438415"/>
    <n v="460534"/>
    <n v="438586"/>
    <n v="502203"/>
    <n v="500650"/>
    <n v="504676"/>
    <s v="NA"/>
    <n v="853179"/>
    <n v="498649"/>
    <n v="847132"/>
    <n v="572700"/>
    <s v="kosslyn_1978"/>
    <n v="37"/>
    <n v="53557"/>
    <n v="38"/>
    <s v="possible"/>
    <s v="yes"/>
    <n v="1024"/>
    <n v="-50"/>
    <n v="180"/>
    <n v="38"/>
    <x v="1"/>
  </r>
  <r>
    <n v="97"/>
    <n v="97"/>
    <n v="1417"/>
    <n v="14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8"/>
    <n v="38"/>
    <n v="5"/>
    <n v="38"/>
    <n v="41"/>
    <n v="0"/>
    <n v="41"/>
    <n v="5"/>
    <n v="5"/>
    <n v="0"/>
    <n v="0"/>
    <n v="38"/>
    <n v="5"/>
    <n v="5"/>
    <n v="0"/>
    <n v="38"/>
    <n v="38"/>
    <n v="80"/>
    <n v="5"/>
    <n v="5"/>
    <n v="5"/>
    <n v="41"/>
    <n v="41"/>
    <n v="41"/>
    <n v="5"/>
    <n v="38"/>
    <n v="41"/>
    <n v="38"/>
    <n v="0"/>
    <s v="stim0"/>
    <n v="-48"/>
    <n v="181"/>
    <s v="Mon Nov 13 21:46:27 2023"/>
    <s v="The main experiment item"/>
    <b v="0"/>
    <x v="16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Sable"/>
    <n v="38"/>
    <n v="6"/>
    <n v="0"/>
    <n v="6"/>
    <s v="C:/Users/Rania/Downloads/subject-1,csv"/>
    <s v="legacy"/>
    <n v="7"/>
    <b v="0"/>
    <s v="Melodramatic Milgram"/>
    <s v="4,0,5"/>
    <n v="17"/>
    <n v="0"/>
    <s v="q"/>
    <s v="space"/>
    <s v="return"/>
    <s v="space"/>
    <s v="return"/>
    <s v="return"/>
    <s v="q"/>
    <s v="return"/>
    <n v="1"/>
    <x v="80"/>
    <x v="20"/>
    <n v="1114"/>
    <s v=""/>
    <s v=""/>
    <s v=""/>
    <s v=""/>
    <s v=""/>
    <s v=""/>
    <s v=""/>
    <s v=""/>
    <s v=""/>
    <s v=""/>
    <s v=""/>
    <s v=""/>
    <n v="1711"/>
    <n v="1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4"/>
    <x v="20"/>
    <n v="51007"/>
    <n v="16993"/>
    <n v="414"/>
    <n v="1871"/>
    <n v="14911"/>
    <n v="1711"/>
    <n v="20076"/>
    <n v="2472"/>
    <n v="2"/>
    <s v="legacy"/>
    <n v="1024"/>
    <n v="2"/>
    <n v="48000"/>
    <n v="-16"/>
    <s v="experiment"/>
    <x v="0"/>
    <s v="odd"/>
    <n v="521693"/>
    <n v="504698"/>
    <n v="16969"/>
    <n v="854690"/>
    <n v="856229"/>
    <n v="504679"/>
    <n v="854690"/>
    <n v="502203"/>
    <s v="NA"/>
    <n v="498650"/>
    <n v="438000"/>
    <n v="458663"/>
    <n v="2057"/>
    <n v="2051"/>
    <n v="853939"/>
    <n v="437999"/>
    <n v="437999"/>
    <n v="2055"/>
    <n v="859941"/>
    <n v="858229"/>
    <n v="861653"/>
    <n v="438415"/>
    <n v="460534"/>
    <n v="438586"/>
    <n v="502203"/>
    <n v="500650"/>
    <n v="504676"/>
    <s v="NA"/>
    <n v="859941"/>
    <n v="498649"/>
    <n v="853937"/>
    <n v="572700"/>
    <s v="kosslyn_1978"/>
    <n v="38"/>
    <n v="55268"/>
    <n v="39"/>
    <s v="possible"/>
    <s v="yes"/>
    <n v="1024"/>
    <n v="-50"/>
    <n v="180"/>
    <n v="39"/>
    <x v="1"/>
  </r>
  <r>
    <n v="97"/>
    <n v="97"/>
    <n v="1397"/>
    <n v="139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9"/>
    <n v="39"/>
    <n v="5"/>
    <n v="39"/>
    <n v="41"/>
    <n v="0"/>
    <n v="41"/>
    <n v="5"/>
    <n v="5"/>
    <n v="0"/>
    <n v="0"/>
    <n v="39"/>
    <n v="5"/>
    <n v="5"/>
    <n v="0"/>
    <n v="39"/>
    <n v="39"/>
    <n v="81"/>
    <n v="5"/>
    <n v="5"/>
    <n v="5"/>
    <n v="41"/>
    <n v="41"/>
    <n v="41"/>
    <n v="5"/>
    <n v="39"/>
    <n v="41"/>
    <n v="39"/>
    <n v="0"/>
    <s v="stim0"/>
    <n v="-48"/>
    <n v="181"/>
    <s v="Mon Nov 13 21:46:27 2023"/>
    <s v="The main experiment item"/>
    <b v="0"/>
    <x v="17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Arbre"/>
    <n v="39"/>
    <n v="6"/>
    <n v="0"/>
    <n v="6"/>
    <s v="C:/Users/Rania/Downloads/subject-1,csv"/>
    <s v="legacy"/>
    <n v="7"/>
    <b v="0"/>
    <s v="Melodramatic Milgram"/>
    <s v="4,0,5"/>
    <n v="12"/>
    <n v="0"/>
    <s v="q"/>
    <s v="space"/>
    <s v="return"/>
    <s v="space"/>
    <s v="return"/>
    <s v="return"/>
    <s v="q"/>
    <s v="return"/>
    <n v="1"/>
    <x v="81"/>
    <x v="21"/>
    <n v="628"/>
    <s v=""/>
    <s v=""/>
    <s v=""/>
    <s v=""/>
    <s v=""/>
    <s v=""/>
    <n v="628"/>
    <n v="6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8"/>
    <x v="21"/>
    <n v="51007"/>
    <n v="16993"/>
    <n v="414"/>
    <n v="1871"/>
    <n v="14911"/>
    <n v="628"/>
    <n v="20076"/>
    <n v="2472"/>
    <n v="2"/>
    <s v="legacy"/>
    <n v="1024"/>
    <n v="2"/>
    <n v="48000"/>
    <n v="-16"/>
    <s v="experiment"/>
    <x v="0"/>
    <s v="odd"/>
    <n v="521693"/>
    <n v="504698"/>
    <n v="16969"/>
    <n v="862432"/>
    <n v="863931"/>
    <n v="504679"/>
    <n v="862432"/>
    <n v="502203"/>
    <s v="NA"/>
    <n v="498650"/>
    <n v="438000"/>
    <n v="458663"/>
    <n v="2057"/>
    <n v="2051"/>
    <n v="861681"/>
    <n v="437999"/>
    <n v="437999"/>
    <n v="2055"/>
    <n v="867237"/>
    <n v="865931"/>
    <n v="867866"/>
    <n v="438415"/>
    <n v="460534"/>
    <n v="438586"/>
    <n v="502203"/>
    <n v="500650"/>
    <n v="504676"/>
    <s v="NA"/>
    <n v="867237"/>
    <n v="498649"/>
    <n v="861679"/>
    <n v="572700"/>
    <s v="kosslyn_1978"/>
    <n v="39"/>
    <n v="55896"/>
    <n v="40"/>
    <s v="possible"/>
    <s v="yes"/>
    <n v="1024"/>
    <n v="-50"/>
    <n v="180"/>
    <n v="40"/>
    <x v="1"/>
  </r>
  <r>
    <n v="97"/>
    <n v="97"/>
    <n v="1412"/>
    <n v="141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0"/>
    <n v="40"/>
    <n v="5"/>
    <n v="40"/>
    <n v="41"/>
    <n v="0"/>
    <n v="41"/>
    <n v="5"/>
    <n v="5"/>
    <n v="0"/>
    <n v="0"/>
    <n v="40"/>
    <n v="5"/>
    <n v="5"/>
    <n v="0"/>
    <n v="40"/>
    <n v="40"/>
    <n v="82"/>
    <n v="5"/>
    <n v="5"/>
    <n v="5"/>
    <n v="41"/>
    <n v="41"/>
    <n v="41"/>
    <n v="5"/>
    <n v="40"/>
    <n v="41"/>
    <n v="40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pont"/>
    <n v="40"/>
    <n v="6"/>
    <n v="0"/>
    <n v="6"/>
    <s v="C:/Users/Rania/Downloads/subject-1,csv"/>
    <s v="legacy"/>
    <n v="7"/>
    <b v="0"/>
    <s v="Melodramatic Milgram"/>
    <s v="4,0,5"/>
    <n v="78"/>
    <n v="0"/>
    <s v="m"/>
    <s v="space"/>
    <s v="return"/>
    <s v="space"/>
    <s v="return"/>
    <s v="return"/>
    <s v="m"/>
    <s v="return"/>
    <n v="1"/>
    <x v="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2005"/>
    <n v="20076"/>
    <n v="2472"/>
    <n v="2"/>
    <s v="legacy"/>
    <n v="1024"/>
    <n v="2"/>
    <n v="48000"/>
    <n v="-16"/>
    <s v="experiment"/>
    <x v="0"/>
    <s v="odd"/>
    <n v="521693"/>
    <n v="504698"/>
    <n v="16969"/>
    <n v="868649"/>
    <n v="870139"/>
    <n v="504679"/>
    <n v="868649"/>
    <n v="502203"/>
    <s v="NA"/>
    <n v="498650"/>
    <n v="438000"/>
    <n v="458663"/>
    <n v="2057"/>
    <n v="2051"/>
    <n v="867898"/>
    <n v="437999"/>
    <n v="437999"/>
    <n v="2055"/>
    <n v="874363"/>
    <n v="872139"/>
    <n v="876369"/>
    <n v="438415"/>
    <n v="460534"/>
    <n v="438586"/>
    <n v="502203"/>
    <n v="500650"/>
    <n v="504676"/>
    <s v="NA"/>
    <n v="874363"/>
    <n v="498649"/>
    <n v="867896"/>
    <n v="572700"/>
    <s v="kosslyn_1978"/>
    <n v="40"/>
    <n v="57901"/>
    <n v="41"/>
    <s v="impossible"/>
    <s v="yes"/>
    <n v="1024"/>
    <n v="-50"/>
    <n v="180"/>
    <n v="41"/>
    <x v="1"/>
  </r>
  <r>
    <n v="97"/>
    <n v="97"/>
    <n v="1396"/>
    <n v="13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1"/>
    <n v="41"/>
    <n v="5"/>
    <n v="41"/>
    <n v="41"/>
    <n v="0"/>
    <n v="41"/>
    <n v="5"/>
    <n v="5"/>
    <n v="0"/>
    <n v="0"/>
    <n v="41"/>
    <n v="5"/>
    <n v="5"/>
    <n v="0"/>
    <n v="41"/>
    <n v="41"/>
    <n v="83"/>
    <n v="5"/>
    <n v="5"/>
    <n v="5"/>
    <n v="41"/>
    <n v="41"/>
    <n v="41"/>
    <n v="5"/>
    <n v="41"/>
    <n v="41"/>
    <n v="4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Ruisseau"/>
    <n v="41"/>
    <n v="6"/>
    <n v="0"/>
    <n v="6"/>
    <s v="C:/Users/Rania/Downloads/subject-1,csv"/>
    <s v="legacy"/>
    <n v="7"/>
    <b v="0"/>
    <s v="Melodramatic Milgram"/>
    <s v="4,0,5"/>
    <n v="80"/>
    <n v="0"/>
    <s v="m"/>
    <s v="space"/>
    <s v="return"/>
    <s v="space"/>
    <s v="return"/>
    <s v="return"/>
    <s v="m"/>
    <s v="return"/>
    <n v="1"/>
    <x v="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740"/>
    <n v="20076"/>
    <n v="2472"/>
    <n v="2"/>
    <s v="legacy"/>
    <n v="1024"/>
    <n v="2"/>
    <n v="48000"/>
    <n v="-16"/>
    <s v="experiment"/>
    <x v="0"/>
    <s v="odd"/>
    <n v="521693"/>
    <n v="504698"/>
    <n v="16969"/>
    <n v="877150"/>
    <n v="878864"/>
    <n v="504679"/>
    <n v="877150"/>
    <n v="502203"/>
    <s v="NA"/>
    <n v="498650"/>
    <n v="438000"/>
    <n v="458663"/>
    <n v="2057"/>
    <n v="2051"/>
    <n v="876399"/>
    <n v="437999"/>
    <n v="437999"/>
    <n v="2055"/>
    <n v="882448"/>
    <n v="880864"/>
    <n v="883189"/>
    <n v="438415"/>
    <n v="460534"/>
    <n v="438586"/>
    <n v="502203"/>
    <n v="500650"/>
    <n v="504676"/>
    <s v="NA"/>
    <n v="882448"/>
    <n v="498649"/>
    <n v="876397"/>
    <n v="572700"/>
    <s v="kosslyn_1978"/>
    <n v="41"/>
    <n v="58641"/>
    <n v="42"/>
    <s v="impossible"/>
    <s v="yes"/>
    <n v="1024"/>
    <n v="-50"/>
    <n v="180"/>
    <n v="42"/>
    <x v="1"/>
  </r>
  <r>
    <n v="97"/>
    <n v="97"/>
    <n v="1378"/>
    <n v="13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2"/>
    <n v="42"/>
    <n v="5"/>
    <n v="42"/>
    <n v="41"/>
    <n v="0"/>
    <n v="41"/>
    <n v="5"/>
    <n v="5"/>
    <n v="0"/>
    <n v="0"/>
    <n v="42"/>
    <n v="5"/>
    <n v="5"/>
    <n v="0"/>
    <n v="42"/>
    <n v="42"/>
    <n v="84"/>
    <n v="5"/>
    <n v="5"/>
    <n v="5"/>
    <n v="41"/>
    <n v="41"/>
    <n v="41"/>
    <n v="5"/>
    <n v="42"/>
    <n v="41"/>
    <n v="42"/>
    <n v="0"/>
    <s v="stim0"/>
    <n v="-48"/>
    <n v="181"/>
    <s v="Mon Nov 13 21:46:27 2023"/>
    <s v="The main experiment item"/>
    <b v="0"/>
    <x v="18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Lac"/>
    <n v="42"/>
    <n v="6"/>
    <n v="0"/>
    <n v="6"/>
    <s v="C:/Users/Rania/Downloads/subject-1,csv"/>
    <s v="legacy"/>
    <n v="7"/>
    <b v="0"/>
    <s v="Melodramatic Milgram"/>
    <s v="4,0,5"/>
    <n v="13"/>
    <n v="0"/>
    <s v="q"/>
    <s v="space"/>
    <s v="return"/>
    <s v="space"/>
    <s v="return"/>
    <s v="return"/>
    <s v="q"/>
    <s v="return"/>
    <n v="1"/>
    <x v="84"/>
    <x v="22"/>
    <n v="616"/>
    <s v=""/>
    <s v=""/>
    <s v=""/>
    <s v=""/>
    <s v=""/>
    <s v=""/>
    <s v=""/>
    <s v=""/>
    <s v=""/>
    <s v=""/>
    <n v="616"/>
    <n v="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6"/>
    <x v="22"/>
    <n v="51007"/>
    <n v="16993"/>
    <n v="414"/>
    <n v="1871"/>
    <n v="14911"/>
    <n v="616"/>
    <n v="20076"/>
    <n v="2472"/>
    <n v="2"/>
    <s v="legacy"/>
    <n v="1024"/>
    <n v="2"/>
    <n v="48000"/>
    <n v="-16"/>
    <s v="experiment"/>
    <x v="0"/>
    <s v="odd"/>
    <n v="521693"/>
    <n v="504698"/>
    <n v="16969"/>
    <n v="883972"/>
    <n v="885477"/>
    <n v="504679"/>
    <n v="883972"/>
    <n v="502203"/>
    <s v="NA"/>
    <n v="498650"/>
    <n v="438000"/>
    <n v="458663"/>
    <n v="2057"/>
    <n v="2051"/>
    <n v="883221"/>
    <n v="437999"/>
    <n v="437999"/>
    <n v="2055"/>
    <n v="889040"/>
    <n v="887477"/>
    <n v="889658"/>
    <n v="438415"/>
    <n v="460534"/>
    <n v="438586"/>
    <n v="502203"/>
    <n v="500650"/>
    <n v="504676"/>
    <s v="NA"/>
    <n v="889040"/>
    <n v="498649"/>
    <n v="883219"/>
    <n v="572700"/>
    <s v="kosslyn_1978"/>
    <n v="42"/>
    <n v="59257"/>
    <n v="43"/>
    <s v="possible"/>
    <s v="yes"/>
    <n v="1024"/>
    <n v="-50"/>
    <n v="180"/>
    <n v="43"/>
    <x v="1"/>
  </r>
  <r>
    <n v="97"/>
    <n v="97"/>
    <n v="1390"/>
    <n v="13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3"/>
    <n v="43"/>
    <n v="5"/>
    <n v="43"/>
    <n v="41"/>
    <n v="0"/>
    <n v="41"/>
    <n v="5"/>
    <n v="5"/>
    <n v="0"/>
    <n v="0"/>
    <n v="43"/>
    <n v="5"/>
    <n v="5"/>
    <n v="0"/>
    <n v="43"/>
    <n v="43"/>
    <n v="85"/>
    <n v="5"/>
    <n v="5"/>
    <n v="5"/>
    <n v="41"/>
    <n v="41"/>
    <n v="41"/>
    <n v="5"/>
    <n v="43"/>
    <n v="41"/>
    <n v="43"/>
    <n v="0"/>
    <s v="stim0"/>
    <n v="-48"/>
    <n v="181"/>
    <s v="Mon Nov 13 21:46:27 2023"/>
    <s v="The main experiment item"/>
    <b v="0"/>
    <x v="19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Sable"/>
    <n v="43"/>
    <n v="6"/>
    <n v="0"/>
    <n v="6"/>
    <s v="C:/Users/Rania/Downloads/subject-1,csv"/>
    <s v="legacy"/>
    <n v="7"/>
    <b v="0"/>
    <s v="Melodramatic Milgram"/>
    <s v="4,0,5"/>
    <n v="10"/>
    <n v="0"/>
    <s v="q"/>
    <s v="space"/>
    <s v="return"/>
    <s v="space"/>
    <s v="return"/>
    <s v="return"/>
    <s v="q"/>
    <s v="return"/>
    <n v="1"/>
    <x v="20"/>
    <x v="23"/>
    <n v="19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36"/>
    <n v="1936"/>
    <n v="1936"/>
    <x v="23"/>
    <n v="51007"/>
    <n v="16993"/>
    <n v="414"/>
    <n v="1871"/>
    <n v="14911"/>
    <n v="1936"/>
    <n v="20076"/>
    <n v="2472"/>
    <n v="2"/>
    <s v="legacy"/>
    <n v="1024"/>
    <n v="2"/>
    <n v="48000"/>
    <n v="-16"/>
    <s v="experiment"/>
    <x v="0"/>
    <s v="odd"/>
    <n v="521693"/>
    <n v="504698"/>
    <n v="16969"/>
    <n v="890441"/>
    <n v="892027"/>
    <n v="504679"/>
    <n v="890441"/>
    <n v="502203"/>
    <s v="NA"/>
    <n v="498650"/>
    <n v="438000"/>
    <n v="458663"/>
    <n v="2057"/>
    <n v="2051"/>
    <n v="889690"/>
    <n v="437999"/>
    <n v="437999"/>
    <n v="2055"/>
    <n v="895739"/>
    <n v="894027"/>
    <n v="897676"/>
    <n v="438415"/>
    <n v="460534"/>
    <n v="438586"/>
    <n v="502203"/>
    <n v="500650"/>
    <n v="504676"/>
    <s v="NA"/>
    <n v="895739"/>
    <n v="498649"/>
    <n v="889689"/>
    <n v="572700"/>
    <s v="kosslyn_1978"/>
    <n v="43"/>
    <n v="61193"/>
    <n v="44"/>
    <s v="possible"/>
    <s v="yes"/>
    <n v="1024"/>
    <n v="-50"/>
    <n v="180"/>
    <n v="44"/>
    <x v="1"/>
  </r>
  <r>
    <n v="97"/>
    <n v="97"/>
    <n v="1478"/>
    <n v="147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4"/>
    <n v="44"/>
    <n v="5"/>
    <n v="44"/>
    <n v="41"/>
    <n v="0"/>
    <n v="41"/>
    <n v="5"/>
    <n v="5"/>
    <n v="0"/>
    <n v="0"/>
    <n v="44"/>
    <n v="5"/>
    <n v="5"/>
    <n v="0"/>
    <n v="44"/>
    <n v="44"/>
    <n v="86"/>
    <n v="5"/>
    <n v="5"/>
    <n v="5"/>
    <n v="41"/>
    <n v="41"/>
    <n v="41"/>
    <n v="5"/>
    <n v="44"/>
    <n v="41"/>
    <n v="44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phare"/>
    <n v="44"/>
    <n v="6"/>
    <n v="0"/>
    <n v="6"/>
    <s v="C:/Users/Rania/Downloads/subject-1,csv"/>
    <s v="legacy"/>
    <n v="7"/>
    <b v="0"/>
    <s v="Melodramatic Milgram"/>
    <s v="4,0,5"/>
    <n v="73"/>
    <n v="0"/>
    <s v="m"/>
    <s v="space"/>
    <s v="return"/>
    <s v="space"/>
    <s v="return"/>
    <s v="return"/>
    <s v="m"/>
    <s v="return"/>
    <n v="1"/>
    <x v="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5327"/>
    <n v="20076"/>
    <n v="2472"/>
    <n v="2"/>
    <s v="legacy"/>
    <n v="1024"/>
    <n v="2"/>
    <n v="48000"/>
    <n v="-16"/>
    <s v="experiment"/>
    <x v="0"/>
    <s v="odd"/>
    <n v="521693"/>
    <n v="504698"/>
    <n v="16969"/>
    <n v="898461"/>
    <n v="900176"/>
    <n v="504679"/>
    <n v="898461"/>
    <n v="502203"/>
    <s v="NA"/>
    <n v="498650"/>
    <n v="438000"/>
    <n v="458663"/>
    <n v="2057"/>
    <n v="2051"/>
    <n v="897710"/>
    <n v="437999"/>
    <n v="437999"/>
    <n v="2055"/>
    <n v="903717"/>
    <n v="902176"/>
    <n v="909045"/>
    <n v="438415"/>
    <n v="460534"/>
    <n v="438586"/>
    <n v="502203"/>
    <n v="500650"/>
    <n v="504676"/>
    <s v="NA"/>
    <n v="903717"/>
    <n v="498649"/>
    <n v="897708"/>
    <n v="572700"/>
    <s v="kosslyn_1978"/>
    <n v="44"/>
    <n v="66520"/>
    <n v="45"/>
    <s v="impossible"/>
    <s v="yes"/>
    <n v="1024"/>
    <n v="-50"/>
    <n v="180"/>
    <n v="45"/>
    <x v="1"/>
  </r>
  <r>
    <n v="97"/>
    <n v="97"/>
    <n v="1896"/>
    <n v="189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5"/>
    <n v="45"/>
    <n v="5"/>
    <n v="45"/>
    <n v="41"/>
    <n v="0"/>
    <n v="41"/>
    <n v="5"/>
    <n v="5"/>
    <n v="0"/>
    <n v="0"/>
    <n v="45"/>
    <n v="5"/>
    <n v="5"/>
    <n v="0"/>
    <n v="45"/>
    <n v="45"/>
    <n v="87"/>
    <n v="5"/>
    <n v="5"/>
    <n v="5"/>
    <n v="41"/>
    <n v="41"/>
    <n v="41"/>
    <n v="5"/>
    <n v="45"/>
    <n v="41"/>
    <n v="45"/>
    <n v="0"/>
    <s v="stim0"/>
    <n v="-48"/>
    <n v="181"/>
    <s v="Mon Nov 13 21:46:27 2023"/>
    <s v="The main experiment item"/>
    <b v="0"/>
    <x v="20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Arbre"/>
    <n v="45"/>
    <n v="6"/>
    <n v="0"/>
    <n v="6"/>
    <s v="C:/Users/Rania/Downloads/subject-1,csv"/>
    <s v="legacy"/>
    <n v="7"/>
    <b v="0"/>
    <s v="Melodramatic Milgram"/>
    <s v="4,0,5"/>
    <n v="19"/>
    <n v="0"/>
    <s v="q"/>
    <s v="space"/>
    <s v="return"/>
    <s v="space"/>
    <s v="return"/>
    <s v="return"/>
    <s v="q"/>
    <s v="return"/>
    <n v="1"/>
    <x v="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20716"/>
    <n v="20076"/>
    <n v="2472"/>
    <n v="2"/>
    <s v="legacy"/>
    <n v="1024"/>
    <n v="2"/>
    <n v="48000"/>
    <n v="-16"/>
    <s v="experiment"/>
    <x v="0"/>
    <s v="odd"/>
    <n v="521693"/>
    <n v="504698"/>
    <n v="16969"/>
    <n v="909827"/>
    <n v="911547"/>
    <n v="504679"/>
    <n v="909827"/>
    <n v="502203"/>
    <s v="NA"/>
    <n v="498650"/>
    <n v="438000"/>
    <n v="458663"/>
    <n v="2057"/>
    <n v="2051"/>
    <n v="909076"/>
    <n v="437999"/>
    <n v="437999"/>
    <n v="2055"/>
    <n v="914853"/>
    <n v="913547"/>
    <n v="935570"/>
    <n v="438415"/>
    <n v="460534"/>
    <n v="438586"/>
    <n v="502203"/>
    <n v="500650"/>
    <n v="504676"/>
    <s v="NA"/>
    <n v="914853"/>
    <n v="498649"/>
    <n v="909075"/>
    <n v="572700"/>
    <s v="kosslyn_1978"/>
    <n v="45"/>
    <n v="87236"/>
    <n v="46"/>
    <s v="possible"/>
    <s v="yes"/>
    <n v="1024"/>
    <n v="-50"/>
    <n v="180"/>
    <n v="46"/>
    <x v="1"/>
  </r>
  <r>
    <n v="97"/>
    <n v="97"/>
    <n v="1877"/>
    <n v="187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6"/>
    <n v="46"/>
    <n v="5"/>
    <n v="46"/>
    <n v="41"/>
    <n v="0"/>
    <n v="41"/>
    <n v="5"/>
    <n v="5"/>
    <n v="0"/>
    <n v="0"/>
    <n v="46"/>
    <n v="5"/>
    <n v="5"/>
    <n v="0"/>
    <n v="46"/>
    <n v="46"/>
    <n v="88"/>
    <n v="5"/>
    <n v="5"/>
    <n v="5"/>
    <n v="41"/>
    <n v="41"/>
    <n v="41"/>
    <n v="5"/>
    <n v="46"/>
    <n v="41"/>
    <n v="46"/>
    <n v="0"/>
    <s v="stim0"/>
    <n v="-48"/>
    <n v="181"/>
    <s v="Mon Nov 13 21:46:27 2023"/>
    <s v="The main experiment item"/>
    <b v="0"/>
    <x v="21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Hutte"/>
    <n v="46"/>
    <n v="6"/>
    <n v="0"/>
    <n v="6"/>
    <s v="C:/Users/Rania/Downloads/subject-1,csv"/>
    <s v="legacy"/>
    <n v="7"/>
    <b v="0"/>
    <s v="Melodramatic Milgram"/>
    <s v="4,0,5"/>
    <n v="23"/>
    <n v="0"/>
    <s v="q"/>
    <s v="space"/>
    <s v="return"/>
    <s v="space"/>
    <s v="return"/>
    <s v="return"/>
    <s v="q"/>
    <s v="return"/>
    <n v="1"/>
    <x v="87"/>
    <x v="24"/>
    <n v="10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17"/>
    <n v="1017"/>
    <s v=""/>
    <s v=""/>
    <n v="1017"/>
    <x v="24"/>
    <n v="51007"/>
    <n v="16993"/>
    <n v="414"/>
    <n v="1871"/>
    <n v="14911"/>
    <n v="1017"/>
    <n v="20076"/>
    <n v="2472"/>
    <n v="2"/>
    <s v="legacy"/>
    <n v="1024"/>
    <n v="2"/>
    <n v="48000"/>
    <n v="-16"/>
    <s v="experiment"/>
    <x v="0"/>
    <s v="odd"/>
    <n v="521693"/>
    <n v="504698"/>
    <n v="16969"/>
    <n v="936352"/>
    <n v="937936"/>
    <n v="504679"/>
    <n v="936352"/>
    <n v="502203"/>
    <s v="NA"/>
    <n v="498650"/>
    <n v="438000"/>
    <n v="458663"/>
    <n v="2057"/>
    <n v="2051"/>
    <n v="935601"/>
    <n v="437999"/>
    <n v="437999"/>
    <n v="2055"/>
    <n v="941520"/>
    <n v="939936"/>
    <n v="942538"/>
    <n v="438415"/>
    <n v="460534"/>
    <n v="438586"/>
    <n v="502203"/>
    <n v="500650"/>
    <n v="504676"/>
    <s v="NA"/>
    <n v="941520"/>
    <n v="498649"/>
    <n v="935599"/>
    <n v="572700"/>
    <s v="kosslyn_1978"/>
    <n v="46"/>
    <n v="88253"/>
    <n v="47"/>
    <s v="possible"/>
    <s v="yes"/>
    <n v="1024"/>
    <n v="-50"/>
    <n v="180"/>
    <n v="47"/>
    <x v="1"/>
  </r>
  <r>
    <n v="97"/>
    <n v="97"/>
    <n v="1856"/>
    <n v="18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7"/>
    <n v="47"/>
    <n v="5"/>
    <n v="47"/>
    <n v="41"/>
    <n v="0"/>
    <n v="41"/>
    <n v="5"/>
    <n v="5"/>
    <n v="0"/>
    <n v="0"/>
    <n v="47"/>
    <n v="5"/>
    <n v="5"/>
    <n v="0"/>
    <n v="47"/>
    <n v="47"/>
    <n v="89"/>
    <n v="5"/>
    <n v="5"/>
    <n v="5"/>
    <n v="41"/>
    <n v="41"/>
    <n v="41"/>
    <n v="5"/>
    <n v="47"/>
    <n v="41"/>
    <n v="47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Epouventail"/>
    <n v="47"/>
    <n v="6"/>
    <n v="0"/>
    <n v="6"/>
    <s v="C:/Users/Rania/Downloads/subject-1,csv"/>
    <s v="legacy"/>
    <n v="7"/>
    <b v="0"/>
    <s v="Melodramatic Milgram"/>
    <s v="4,0,5"/>
    <n v="64"/>
    <n v="0"/>
    <s v="m"/>
    <s v="space"/>
    <s v="return"/>
    <s v="space"/>
    <s v="return"/>
    <s v="return"/>
    <s v="m"/>
    <s v="return"/>
    <n v="1"/>
    <x v="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879"/>
    <n v="20076"/>
    <n v="2472"/>
    <n v="2"/>
    <s v="legacy"/>
    <n v="1024"/>
    <n v="2"/>
    <n v="48000"/>
    <n v="-16"/>
    <s v="experiment"/>
    <x v="0"/>
    <s v="odd"/>
    <n v="521693"/>
    <n v="504698"/>
    <n v="16969"/>
    <n v="943319"/>
    <n v="944635"/>
    <n v="504679"/>
    <n v="943319"/>
    <n v="502203"/>
    <s v="NA"/>
    <n v="498650"/>
    <n v="438000"/>
    <n v="458663"/>
    <n v="2057"/>
    <n v="2051"/>
    <n v="942568"/>
    <n v="437999"/>
    <n v="437999"/>
    <n v="2055"/>
    <n v="948219"/>
    <n v="946635"/>
    <n v="949099"/>
    <n v="438415"/>
    <n v="460534"/>
    <n v="438586"/>
    <n v="502203"/>
    <n v="500650"/>
    <n v="504676"/>
    <s v="NA"/>
    <n v="948219"/>
    <n v="498649"/>
    <n v="942566"/>
    <n v="572700"/>
    <s v="kosslyn_1978"/>
    <n v="47"/>
    <n v="89132"/>
    <n v="48"/>
    <s v="impossible"/>
    <s v="yes"/>
    <n v="1024"/>
    <n v="-50"/>
    <n v="180"/>
    <n v="48"/>
    <x v="1"/>
  </r>
  <r>
    <n v="97"/>
    <n v="97"/>
    <n v="1826"/>
    <n v="18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8"/>
    <n v="48"/>
    <n v="5"/>
    <n v="48"/>
    <n v="41"/>
    <n v="0"/>
    <n v="41"/>
    <n v="5"/>
    <n v="5"/>
    <n v="0"/>
    <n v="0"/>
    <n v="48"/>
    <n v="5"/>
    <n v="5"/>
    <n v="0"/>
    <n v="48"/>
    <n v="48"/>
    <n v="90"/>
    <n v="5"/>
    <n v="5"/>
    <n v="5"/>
    <n v="41"/>
    <n v="41"/>
    <n v="41"/>
    <n v="5"/>
    <n v="48"/>
    <n v="41"/>
    <n v="48"/>
    <n v="0"/>
    <s v="stim0"/>
    <n v="-48"/>
    <n v="181"/>
    <s v="Mon Nov 13 21:46:27 2023"/>
    <s v="The main experiment item"/>
    <b v="0"/>
    <x v="16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Lac"/>
    <n v="48"/>
    <n v="6"/>
    <n v="0"/>
    <n v="6"/>
    <s v="C:/Users/Rania/Downloads/subject-1,csv"/>
    <s v="legacy"/>
    <n v="7"/>
    <b v="0"/>
    <s v="Melodramatic Milgram"/>
    <s v="4,0,5"/>
    <n v="38"/>
    <n v="0"/>
    <s v="q"/>
    <s v="space"/>
    <s v="return"/>
    <s v="space"/>
    <s v="return"/>
    <s v="return"/>
    <s v="q"/>
    <s v="return"/>
    <n v="1"/>
    <x v="89"/>
    <x v="25"/>
    <n v="362"/>
    <s v=""/>
    <s v=""/>
    <s v=""/>
    <s v=""/>
    <s v=""/>
    <s v=""/>
    <s v=""/>
    <s v=""/>
    <s v=""/>
    <s v=""/>
    <s v=""/>
    <s v=""/>
    <n v="362"/>
    <n v="3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2"/>
    <x v="25"/>
    <n v="51007"/>
    <n v="16993"/>
    <n v="414"/>
    <n v="1871"/>
    <n v="14911"/>
    <n v="362"/>
    <n v="20076"/>
    <n v="2472"/>
    <n v="2"/>
    <s v="legacy"/>
    <n v="1024"/>
    <n v="2"/>
    <n v="48000"/>
    <n v="-16"/>
    <s v="experiment"/>
    <x v="0"/>
    <s v="odd"/>
    <n v="521693"/>
    <n v="504698"/>
    <n v="16969"/>
    <n v="949882"/>
    <n v="951611"/>
    <n v="504679"/>
    <n v="949882"/>
    <n v="502203"/>
    <s v="NA"/>
    <n v="498650"/>
    <n v="438000"/>
    <n v="458663"/>
    <n v="2057"/>
    <n v="2051"/>
    <n v="949131"/>
    <n v="437999"/>
    <n v="437999"/>
    <n v="2055"/>
    <n v="955152"/>
    <n v="953611"/>
    <n v="955515"/>
    <n v="438415"/>
    <n v="460534"/>
    <n v="438586"/>
    <n v="502203"/>
    <n v="500650"/>
    <n v="504676"/>
    <s v="NA"/>
    <n v="955152"/>
    <n v="498649"/>
    <n v="949129"/>
    <n v="572700"/>
    <s v="kosslyn_1978"/>
    <n v="48"/>
    <n v="89494"/>
    <n v="49"/>
    <s v="possible"/>
    <s v="yes"/>
    <n v="1024"/>
    <n v="-50"/>
    <n v="180"/>
    <n v="49"/>
    <x v="1"/>
  </r>
  <r>
    <n v="98"/>
    <n v="98"/>
    <n v="1880"/>
    <n v="188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9"/>
    <n v="49"/>
    <n v="5"/>
    <n v="49"/>
    <n v="41"/>
    <n v="0"/>
    <n v="41"/>
    <n v="5"/>
    <n v="5"/>
    <n v="0"/>
    <n v="0"/>
    <n v="49"/>
    <n v="5"/>
    <n v="5"/>
    <n v="0"/>
    <n v="49"/>
    <n v="49"/>
    <n v="91"/>
    <n v="5"/>
    <n v="5"/>
    <n v="5"/>
    <n v="41"/>
    <n v="41"/>
    <n v="41"/>
    <n v="5"/>
    <n v="49"/>
    <n v="41"/>
    <n v="49"/>
    <n v="0"/>
    <s v="stim0"/>
    <n v="-48"/>
    <n v="181"/>
    <s v="Mon Nov 13 21:46:27 2023"/>
    <s v="The main experiment item"/>
    <b v="0"/>
    <x v="17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puits"/>
    <n v="49"/>
    <n v="6"/>
    <n v="0"/>
    <n v="6"/>
    <s v="C:/Users/Rania/Downloads/subject-1,csv"/>
    <s v="legacy"/>
    <n v="7"/>
    <b v="0"/>
    <s v="Melodramatic Milgram"/>
    <s v="4,0,5"/>
    <n v="33"/>
    <n v="0"/>
    <s v="q"/>
    <s v="space"/>
    <s v="return"/>
    <s v="space"/>
    <s v="return"/>
    <s v="return"/>
    <s v="q"/>
    <s v="return"/>
    <n v="1"/>
    <x v="90"/>
    <x v="26"/>
    <n v="3936"/>
    <s v=""/>
    <s v=""/>
    <s v=""/>
    <s v=""/>
    <s v=""/>
    <s v=""/>
    <n v="4507"/>
    <n v="39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6"/>
    <n v="51007"/>
    <n v="16993"/>
    <n v="414"/>
    <n v="1871"/>
    <n v="14911"/>
    <n v="4507"/>
    <n v="20076"/>
    <n v="2472"/>
    <n v="2"/>
    <s v="legacy"/>
    <n v="1024"/>
    <n v="2"/>
    <n v="48000"/>
    <n v="-16"/>
    <s v="experiment"/>
    <x v="0"/>
    <s v="odd"/>
    <n v="521693"/>
    <n v="504698"/>
    <n v="16969"/>
    <n v="956296"/>
    <n v="957605"/>
    <n v="504679"/>
    <n v="956296"/>
    <n v="502203"/>
    <s v="NA"/>
    <n v="498650"/>
    <n v="438000"/>
    <n v="458663"/>
    <n v="2057"/>
    <n v="2051"/>
    <n v="955545"/>
    <n v="437999"/>
    <n v="437999"/>
    <n v="2055"/>
    <n v="961104"/>
    <n v="959605"/>
    <n v="965612"/>
    <n v="438415"/>
    <n v="460534"/>
    <n v="438586"/>
    <n v="502203"/>
    <n v="500650"/>
    <n v="504676"/>
    <s v="NA"/>
    <n v="961104"/>
    <n v="498649"/>
    <n v="955544"/>
    <n v="572700"/>
    <s v="kosslyn_1978"/>
    <n v="49"/>
    <n v="94001"/>
    <n v="50"/>
    <s v="possible"/>
    <s v="yes"/>
    <n v="1024"/>
    <n v="-50"/>
    <n v="180"/>
    <n v="50"/>
    <x v="1"/>
  </r>
  <r>
    <n v="98"/>
    <n v="98"/>
    <n v="1849"/>
    <n v="184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0"/>
    <n v="50"/>
    <n v="5"/>
    <n v="50"/>
    <n v="41"/>
    <n v="0"/>
    <n v="41"/>
    <n v="5"/>
    <n v="5"/>
    <n v="0"/>
    <n v="0"/>
    <n v="50"/>
    <n v="5"/>
    <n v="5"/>
    <n v="0"/>
    <n v="50"/>
    <n v="50"/>
    <n v="92"/>
    <n v="5"/>
    <n v="5"/>
    <n v="5"/>
    <n v="41"/>
    <n v="41"/>
    <n v="41"/>
    <n v="5"/>
    <n v="50"/>
    <n v="41"/>
    <n v="50"/>
    <n v="0"/>
    <s v="stim0"/>
    <n v="-48"/>
    <n v="181"/>
    <s v="Mon Nov 13 21:46:27 2023"/>
    <s v="The main experiment item"/>
    <b v="0"/>
    <x v="1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Herbe"/>
    <n v="50"/>
    <n v="6"/>
    <n v="0"/>
    <n v="6"/>
    <s v="C:/Users/Rania/Downloads/subject-1,csv"/>
    <s v="legacy"/>
    <n v="7"/>
    <b v="0"/>
    <s v="Melodramatic Milgram"/>
    <s v="4,0,5"/>
    <n v="11"/>
    <n v="0"/>
    <s v="q"/>
    <s v="space"/>
    <s v="return"/>
    <s v="space"/>
    <s v="return"/>
    <s v="return"/>
    <s v="q"/>
    <s v="return"/>
    <n v="1"/>
    <x v="91"/>
    <x v="27"/>
    <n v="342"/>
    <s v=""/>
    <s v=""/>
    <s v=""/>
    <s v=""/>
    <s v=""/>
    <s v=""/>
    <s v=""/>
    <s v=""/>
    <s v=""/>
    <s v=""/>
    <s v=""/>
    <s v=""/>
    <s v=""/>
    <s v=""/>
    <n v="342"/>
    <n v="3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"/>
    <x v="27"/>
    <n v="51007"/>
    <n v="16993"/>
    <n v="414"/>
    <n v="1871"/>
    <n v="14911"/>
    <n v="342"/>
    <n v="20076"/>
    <n v="2472"/>
    <n v="2"/>
    <s v="legacy"/>
    <n v="1024"/>
    <n v="2"/>
    <n v="48000"/>
    <n v="-16"/>
    <s v="experiment"/>
    <x v="0"/>
    <s v="odd"/>
    <n v="521693"/>
    <n v="504698"/>
    <n v="16969"/>
    <n v="966395"/>
    <n v="967994"/>
    <n v="504679"/>
    <n v="966395"/>
    <n v="502203"/>
    <s v="NA"/>
    <n v="498650"/>
    <n v="438000"/>
    <n v="458663"/>
    <n v="2057"/>
    <n v="2051"/>
    <n v="965644"/>
    <n v="437999"/>
    <n v="437999"/>
    <n v="2055"/>
    <n v="971472"/>
    <n v="969995"/>
    <n v="971815"/>
    <n v="438415"/>
    <n v="460534"/>
    <n v="438586"/>
    <n v="502203"/>
    <n v="500650"/>
    <n v="504676"/>
    <s v="NA"/>
    <n v="971472"/>
    <n v="498649"/>
    <n v="965643"/>
    <n v="572700"/>
    <s v="kosslyn_1978"/>
    <n v="50"/>
    <n v="94343"/>
    <n v="51"/>
    <s v="possible"/>
    <s v="yes"/>
    <n v="1024"/>
    <n v="-50"/>
    <n v="180"/>
    <n v="51"/>
    <x v="1"/>
  </r>
  <r>
    <n v="98"/>
    <n v="98"/>
    <n v="1874"/>
    <n v="18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1"/>
    <n v="51"/>
    <n v="5"/>
    <n v="51"/>
    <n v="41"/>
    <n v="0"/>
    <n v="41"/>
    <n v="5"/>
    <n v="5"/>
    <n v="0"/>
    <n v="0"/>
    <n v="51"/>
    <n v="5"/>
    <n v="5"/>
    <n v="0"/>
    <n v="51"/>
    <n v="51"/>
    <n v="93"/>
    <n v="5"/>
    <n v="5"/>
    <n v="5"/>
    <n v="41"/>
    <n v="41"/>
    <n v="41"/>
    <n v="5"/>
    <n v="51"/>
    <n v="41"/>
    <n v="5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Colline"/>
    <n v="51"/>
    <n v="6"/>
    <n v="0"/>
    <n v="6"/>
    <s v="C:/Users/Rania/Downloads/subject-1,csv"/>
    <s v="legacy"/>
    <n v="7"/>
    <b v="0"/>
    <s v="Melodramatic Milgram"/>
    <s v="4,0,5"/>
    <n v="56"/>
    <n v="0"/>
    <s v="m"/>
    <s v="space"/>
    <s v="return"/>
    <s v="space"/>
    <s v="return"/>
    <s v="return"/>
    <s v="m"/>
    <s v="return"/>
    <n v="1"/>
    <x v="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110"/>
    <n v="20076"/>
    <n v="2472"/>
    <n v="2"/>
    <s v="legacy"/>
    <n v="1024"/>
    <n v="2"/>
    <n v="48000"/>
    <n v="-16"/>
    <s v="experiment"/>
    <x v="0"/>
    <s v="odd"/>
    <n v="521693"/>
    <n v="504698"/>
    <n v="16969"/>
    <n v="972598"/>
    <n v="974096"/>
    <n v="504679"/>
    <n v="972598"/>
    <n v="502203"/>
    <s v="NA"/>
    <n v="498650"/>
    <n v="438000"/>
    <n v="458663"/>
    <n v="2057"/>
    <n v="2051"/>
    <n v="971847"/>
    <n v="437999"/>
    <n v="437999"/>
    <n v="2055"/>
    <n v="978107"/>
    <n v="976096"/>
    <n v="981219"/>
    <n v="438415"/>
    <n v="460534"/>
    <n v="438586"/>
    <n v="502203"/>
    <n v="500650"/>
    <n v="504676"/>
    <s v="NA"/>
    <n v="978107"/>
    <n v="498649"/>
    <n v="971846"/>
    <n v="572700"/>
    <s v="kosslyn_1978"/>
    <n v="51"/>
    <n v="97453"/>
    <n v="52"/>
    <s v="impossible"/>
    <s v="yes"/>
    <n v="1024"/>
    <n v="-50"/>
    <n v="180"/>
    <n v="52"/>
    <x v="1"/>
  </r>
  <r>
    <n v="98"/>
    <n v="98"/>
    <n v="1918"/>
    <n v="191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2"/>
    <n v="52"/>
    <n v="5"/>
    <n v="52"/>
    <n v="41"/>
    <n v="0"/>
    <n v="41"/>
    <n v="5"/>
    <n v="5"/>
    <n v="0"/>
    <n v="0"/>
    <n v="52"/>
    <n v="5"/>
    <n v="5"/>
    <n v="0"/>
    <n v="52"/>
    <n v="52"/>
    <n v="94"/>
    <n v="5"/>
    <n v="5"/>
    <n v="5"/>
    <n v="41"/>
    <n v="41"/>
    <n v="41"/>
    <n v="5"/>
    <n v="52"/>
    <n v="41"/>
    <n v="52"/>
    <n v="0"/>
    <s v="stim0"/>
    <n v="-48"/>
    <n v="181"/>
    <s v="Mon Nov 13 21:46:27 2023"/>
    <s v="The main experiment item"/>
    <b v="0"/>
    <x v="15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Sable"/>
    <n v="52"/>
    <n v="6"/>
    <n v="0"/>
    <n v="6"/>
    <s v="C:/Users/Rania/Downloads/subject-1,csv"/>
    <s v="legacy"/>
    <n v="7"/>
    <b v="0"/>
    <s v="Melodramatic Milgram"/>
    <s v="4,0,5"/>
    <n v="5"/>
    <n v="0"/>
    <s v="q"/>
    <s v="space"/>
    <s v="return"/>
    <s v="space"/>
    <s v="return"/>
    <s v="return"/>
    <s v="q"/>
    <s v="return"/>
    <n v="1"/>
    <x v="93"/>
    <x v="28"/>
    <n v="42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07"/>
    <n v="4207"/>
    <s v=""/>
    <s v=""/>
    <s v=""/>
    <s v=""/>
    <s v=""/>
    <s v=""/>
    <s v=""/>
    <s v=""/>
    <s v=""/>
    <s v=""/>
    <s v=""/>
    <s v=""/>
    <s v=""/>
    <s v=""/>
    <s v=""/>
    <s v=""/>
    <s v=""/>
    <x v="28"/>
    <n v="51007"/>
    <n v="16993"/>
    <n v="414"/>
    <n v="1871"/>
    <n v="14911"/>
    <n v="4207"/>
    <n v="20076"/>
    <n v="2472"/>
    <n v="2"/>
    <s v="legacy"/>
    <n v="1024"/>
    <n v="2"/>
    <n v="48000"/>
    <n v="-16"/>
    <s v="experiment"/>
    <x v="0"/>
    <s v="odd"/>
    <n v="521693"/>
    <n v="504698"/>
    <n v="16969"/>
    <n v="982008"/>
    <n v="983589"/>
    <n v="504679"/>
    <n v="982008"/>
    <n v="502203"/>
    <s v="NA"/>
    <n v="498650"/>
    <n v="438000"/>
    <n v="458663"/>
    <n v="2057"/>
    <n v="2051"/>
    <n v="981257"/>
    <n v="437999"/>
    <n v="437999"/>
    <n v="2055"/>
    <n v="987301"/>
    <n v="985589"/>
    <n v="991509"/>
    <n v="438415"/>
    <n v="460534"/>
    <n v="438586"/>
    <n v="502203"/>
    <n v="500650"/>
    <n v="504676"/>
    <s v="NA"/>
    <n v="987301"/>
    <n v="498649"/>
    <n v="981256"/>
    <n v="572700"/>
    <s v="kosslyn_1978"/>
    <n v="52"/>
    <n v="101660"/>
    <n v="53"/>
    <s v="possible"/>
    <s v="yes"/>
    <n v="1024"/>
    <n v="-50"/>
    <n v="180"/>
    <n v="53"/>
    <x v="1"/>
  </r>
  <r>
    <n v="98"/>
    <n v="98"/>
    <n v="1889"/>
    <n v="188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3"/>
    <n v="53"/>
    <n v="5"/>
    <n v="53"/>
    <n v="41"/>
    <n v="0"/>
    <n v="41"/>
    <n v="5"/>
    <n v="5"/>
    <n v="0"/>
    <n v="0"/>
    <n v="53"/>
    <n v="5"/>
    <n v="5"/>
    <n v="0"/>
    <n v="53"/>
    <n v="53"/>
    <n v="95"/>
    <n v="5"/>
    <n v="5"/>
    <n v="5"/>
    <n v="41"/>
    <n v="41"/>
    <n v="41"/>
    <n v="5"/>
    <n v="53"/>
    <n v="41"/>
    <n v="53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Epouventail"/>
    <n v="53"/>
    <n v="6"/>
    <n v="0"/>
    <n v="6"/>
    <s v="C:/Users/Rania/Downloads/subject-1,csv"/>
    <s v="legacy"/>
    <n v="7"/>
    <b v="0"/>
    <s v="Melodramatic Milgram"/>
    <s v="4,0,5"/>
    <n v="66"/>
    <n v="0"/>
    <s v="m"/>
    <s v="space"/>
    <s v="return"/>
    <s v="space"/>
    <s v="return"/>
    <s v="return"/>
    <s v="m"/>
    <s v="return"/>
    <n v="1"/>
    <x v="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83"/>
    <n v="20076"/>
    <n v="2472"/>
    <n v="2"/>
    <s v="legacy"/>
    <n v="1024"/>
    <n v="2"/>
    <n v="48000"/>
    <n v="-16"/>
    <s v="experiment"/>
    <x v="0"/>
    <s v="odd"/>
    <n v="521693"/>
    <n v="504698"/>
    <n v="16969"/>
    <n v="992291"/>
    <n v="993787"/>
    <n v="504679"/>
    <n v="992291"/>
    <n v="502203"/>
    <s v="NA"/>
    <n v="498650"/>
    <n v="438000"/>
    <n v="458663"/>
    <n v="2057"/>
    <n v="2051"/>
    <n v="991540"/>
    <n v="437999"/>
    <n v="437999"/>
    <n v="2055"/>
    <n v="997371"/>
    <n v="995787"/>
    <n v="997755"/>
    <n v="438415"/>
    <n v="460534"/>
    <n v="438586"/>
    <n v="502203"/>
    <n v="500650"/>
    <n v="504676"/>
    <s v="NA"/>
    <n v="997371"/>
    <n v="498649"/>
    <n v="991539"/>
    <n v="572700"/>
    <s v="kosslyn_1978"/>
    <n v="53"/>
    <n v="102043"/>
    <n v="54"/>
    <s v="impossible"/>
    <s v="yes"/>
    <n v="1024"/>
    <n v="-50"/>
    <n v="180"/>
    <n v="54"/>
    <x v="1"/>
  </r>
  <r>
    <n v="98"/>
    <n v="98"/>
    <n v="1860"/>
    <n v="18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4"/>
    <n v="54"/>
    <n v="5"/>
    <n v="54"/>
    <n v="41"/>
    <n v="0"/>
    <n v="41"/>
    <n v="5"/>
    <n v="5"/>
    <n v="0"/>
    <n v="0"/>
    <n v="54"/>
    <n v="5"/>
    <n v="5"/>
    <n v="0"/>
    <n v="54"/>
    <n v="54"/>
    <n v="96"/>
    <n v="5"/>
    <n v="5"/>
    <n v="5"/>
    <n v="41"/>
    <n v="41"/>
    <n v="41"/>
    <n v="5"/>
    <n v="54"/>
    <n v="41"/>
    <n v="54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Feu de camp"/>
    <n v="54"/>
    <n v="6"/>
    <n v="0"/>
    <n v="6"/>
    <s v="C:/Users/Rania/Downloads/subject-1,csv"/>
    <s v="legacy"/>
    <n v="7"/>
    <b v="0"/>
    <s v="Melodramatic Milgram"/>
    <s v="4,0,5"/>
    <n v="43"/>
    <n v="0"/>
    <s v="m"/>
    <s v="space"/>
    <s v="return"/>
    <s v="space"/>
    <s v="return"/>
    <s v="return"/>
    <s v="m"/>
    <s v="return"/>
    <n v="1"/>
    <x v="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290"/>
    <n v="20076"/>
    <n v="2472"/>
    <n v="2"/>
    <s v="legacy"/>
    <n v="1024"/>
    <n v="2"/>
    <n v="48000"/>
    <n v="-16"/>
    <s v="experiment"/>
    <x v="0"/>
    <s v="odd"/>
    <n v="521693"/>
    <n v="504698"/>
    <n v="16969"/>
    <n v="998540"/>
    <n v="1000122"/>
    <n v="504679"/>
    <n v="998540"/>
    <n v="502203"/>
    <s v="NA"/>
    <n v="498650"/>
    <n v="438000"/>
    <n v="458663"/>
    <n v="2057"/>
    <n v="2051"/>
    <n v="997789"/>
    <n v="437999"/>
    <n v="437999"/>
    <n v="2055"/>
    <n v="1004112"/>
    <n v="1002123"/>
    <n v="1004404"/>
    <n v="438415"/>
    <n v="460534"/>
    <n v="438586"/>
    <n v="502203"/>
    <n v="500650"/>
    <n v="504676"/>
    <s v="NA"/>
    <n v="1004112"/>
    <n v="498649"/>
    <n v="997787"/>
    <n v="572700"/>
    <s v="kosslyn_1978"/>
    <n v="54"/>
    <n v="102333"/>
    <n v="55"/>
    <s v="impossible"/>
    <s v="yes"/>
    <n v="1024"/>
    <n v="-50"/>
    <n v="180"/>
    <n v="55"/>
    <x v="1"/>
  </r>
  <r>
    <n v="98"/>
    <n v="98"/>
    <n v="1836"/>
    <n v="183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5"/>
    <n v="55"/>
    <n v="5"/>
    <n v="55"/>
    <n v="41"/>
    <n v="0"/>
    <n v="41"/>
    <n v="5"/>
    <n v="5"/>
    <n v="0"/>
    <n v="0"/>
    <n v="55"/>
    <n v="5"/>
    <n v="5"/>
    <n v="0"/>
    <n v="55"/>
    <n v="55"/>
    <n v="97"/>
    <n v="5"/>
    <n v="5"/>
    <n v="5"/>
    <n v="41"/>
    <n v="41"/>
    <n v="41"/>
    <n v="5"/>
    <n v="55"/>
    <n v="41"/>
    <n v="55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Grange"/>
    <n v="55"/>
    <n v="6"/>
    <n v="0"/>
    <n v="6"/>
    <s v="C:/Users/Rania/Downloads/subject-1,csv"/>
    <s v="legacy"/>
    <n v="7"/>
    <b v="0"/>
    <s v="Melodramatic Milgram"/>
    <s v="4,0,5"/>
    <n v="62"/>
    <n v="0"/>
    <s v="m"/>
    <s v="space"/>
    <s v="return"/>
    <s v="space"/>
    <s v="return"/>
    <s v="return"/>
    <s v="m"/>
    <s v="return"/>
    <n v="1"/>
    <x v="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485"/>
    <n v="20076"/>
    <n v="2472"/>
    <n v="2"/>
    <s v="legacy"/>
    <n v="1024"/>
    <n v="2"/>
    <n v="48000"/>
    <n v="-16"/>
    <s v="experiment"/>
    <x v="0"/>
    <s v="odd"/>
    <n v="521693"/>
    <n v="504698"/>
    <n v="16969"/>
    <n v="1005187"/>
    <n v="1006907"/>
    <n v="504679"/>
    <n v="1005187"/>
    <n v="502203"/>
    <s v="NA"/>
    <n v="498650"/>
    <n v="438000"/>
    <n v="458663"/>
    <n v="2057"/>
    <n v="2051"/>
    <n v="1004436"/>
    <n v="437999"/>
    <n v="437999"/>
    <n v="2055"/>
    <n v="1010640"/>
    <n v="1008907"/>
    <n v="1011126"/>
    <n v="438415"/>
    <n v="460534"/>
    <n v="438586"/>
    <n v="502203"/>
    <n v="500650"/>
    <n v="504676"/>
    <s v="NA"/>
    <n v="1010640"/>
    <n v="498649"/>
    <n v="1004435"/>
    <n v="572700"/>
    <s v="kosslyn_1978"/>
    <n v="55"/>
    <n v="102818"/>
    <n v="56"/>
    <s v="impossible"/>
    <s v="yes"/>
    <n v="1024"/>
    <n v="-50"/>
    <n v="180"/>
    <n v="56"/>
    <x v="1"/>
  </r>
  <r>
    <n v="98"/>
    <n v="98"/>
    <n v="1826"/>
    <n v="18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6"/>
    <n v="56"/>
    <n v="5"/>
    <n v="56"/>
    <n v="41"/>
    <n v="0"/>
    <n v="41"/>
    <n v="5"/>
    <n v="5"/>
    <n v="0"/>
    <n v="0"/>
    <n v="56"/>
    <n v="5"/>
    <n v="5"/>
    <n v="0"/>
    <n v="56"/>
    <n v="56"/>
    <n v="98"/>
    <n v="5"/>
    <n v="5"/>
    <n v="5"/>
    <n v="41"/>
    <n v="41"/>
    <n v="41"/>
    <n v="5"/>
    <n v="56"/>
    <n v="41"/>
    <n v="56"/>
    <n v="0"/>
    <s v="stim0"/>
    <n v="-48"/>
    <n v="181"/>
    <s v="Mon Nov 13 21:46:27 2023"/>
    <s v="The main experiment item"/>
    <b v="0"/>
    <x v="7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Herbe"/>
    <n v="56"/>
    <n v="6"/>
    <n v="0"/>
    <n v="6"/>
    <s v="C:/Users/Rania/Downloads/subject-1,csv"/>
    <s v="legacy"/>
    <n v="7"/>
    <b v="0"/>
    <s v="Melodramatic Milgram"/>
    <s v="4,0,5"/>
    <n v="20"/>
    <n v="0"/>
    <s v="q"/>
    <s v="space"/>
    <s v="return"/>
    <s v="space"/>
    <s v="return"/>
    <s v="return"/>
    <s v="q"/>
    <s v="return"/>
    <n v="1"/>
    <x v="97"/>
    <x v="29"/>
    <n v="1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7"/>
    <n v="1277"/>
    <s v=""/>
    <s v=""/>
    <s v=""/>
    <s v=""/>
    <s v=""/>
    <s v=""/>
    <n v="1277"/>
    <x v="29"/>
    <n v="51007"/>
    <n v="16993"/>
    <n v="414"/>
    <n v="1871"/>
    <n v="14911"/>
    <n v="1277"/>
    <n v="20076"/>
    <n v="2472"/>
    <n v="2"/>
    <s v="legacy"/>
    <n v="1024"/>
    <n v="2"/>
    <n v="48000"/>
    <n v="-16"/>
    <s v="experiment"/>
    <x v="0"/>
    <s v="odd"/>
    <n v="521693"/>
    <n v="504698"/>
    <n v="16969"/>
    <n v="1011910"/>
    <n v="1013626"/>
    <n v="504679"/>
    <n v="1011910"/>
    <n v="502203"/>
    <s v="NA"/>
    <n v="498650"/>
    <n v="438000"/>
    <n v="458663"/>
    <n v="2057"/>
    <n v="2051"/>
    <n v="1011159"/>
    <n v="437999"/>
    <n v="437999"/>
    <n v="2055"/>
    <n v="1017104"/>
    <n v="1015627"/>
    <n v="1018382"/>
    <n v="438415"/>
    <n v="460534"/>
    <n v="438586"/>
    <n v="502203"/>
    <n v="500650"/>
    <n v="504676"/>
    <s v="NA"/>
    <n v="1017104"/>
    <n v="498649"/>
    <n v="1011157"/>
    <n v="572700"/>
    <s v="kosslyn_1978"/>
    <n v="56"/>
    <n v="104095"/>
    <n v="57"/>
    <s v="possible"/>
    <s v="yes"/>
    <n v="1024"/>
    <n v="-50"/>
    <n v="180"/>
    <n v="57"/>
    <x v="1"/>
  </r>
  <r>
    <n v="98"/>
    <n v="98"/>
    <n v="1802"/>
    <n v="180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7"/>
    <n v="57"/>
    <n v="5"/>
    <n v="57"/>
    <n v="41"/>
    <n v="0"/>
    <n v="41"/>
    <n v="5"/>
    <n v="5"/>
    <n v="0"/>
    <n v="0"/>
    <n v="57"/>
    <n v="5"/>
    <n v="5"/>
    <n v="0"/>
    <n v="57"/>
    <n v="57"/>
    <n v="99"/>
    <n v="5"/>
    <n v="5"/>
    <n v="5"/>
    <n v="41"/>
    <n v="41"/>
    <n v="41"/>
    <n v="5"/>
    <n v="57"/>
    <n v="41"/>
    <n v="57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Ruisseau"/>
    <n v="57"/>
    <n v="6"/>
    <n v="0"/>
    <n v="6"/>
    <s v="C:/Users/Rania/Downloads/subject-1,csv"/>
    <s v="legacy"/>
    <n v="7"/>
    <b v="0"/>
    <s v="Melodramatic Milgram"/>
    <s v="4,0,5"/>
    <n v="46"/>
    <n v="0"/>
    <s v="m"/>
    <s v="space"/>
    <s v="return"/>
    <s v="space"/>
    <s v="return"/>
    <s v="return"/>
    <s v="m"/>
    <s v="return"/>
    <n v="1"/>
    <x v="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439"/>
    <n v="20076"/>
    <n v="2472"/>
    <n v="2"/>
    <s v="legacy"/>
    <n v="1024"/>
    <n v="2"/>
    <n v="48000"/>
    <n v="-16"/>
    <s v="experiment"/>
    <x v="0"/>
    <s v="odd"/>
    <n v="521693"/>
    <n v="504698"/>
    <n v="16969"/>
    <n v="1019165"/>
    <n v="1020752"/>
    <n v="504679"/>
    <n v="1019165"/>
    <n v="502203"/>
    <s v="NA"/>
    <n v="498650"/>
    <n v="438000"/>
    <n v="458663"/>
    <n v="2057"/>
    <n v="2051"/>
    <n v="1018414"/>
    <n v="437999"/>
    <n v="437999"/>
    <n v="2055"/>
    <n v="1024336"/>
    <n v="1022752"/>
    <n v="1024776"/>
    <n v="438415"/>
    <n v="460534"/>
    <n v="438586"/>
    <n v="502203"/>
    <n v="500650"/>
    <n v="504676"/>
    <s v="NA"/>
    <n v="1024336"/>
    <n v="498649"/>
    <n v="1018412"/>
    <n v="572700"/>
    <s v="kosslyn_1978"/>
    <n v="57"/>
    <n v="104534"/>
    <n v="58"/>
    <s v="impossible"/>
    <s v="yes"/>
    <n v="1024"/>
    <n v="-50"/>
    <n v="180"/>
    <n v="58"/>
    <x v="1"/>
  </r>
  <r>
    <n v="98"/>
    <n v="98"/>
    <n v="1826"/>
    <n v="18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8"/>
    <n v="58"/>
    <n v="5"/>
    <n v="58"/>
    <n v="41"/>
    <n v="0"/>
    <n v="41"/>
    <n v="5"/>
    <n v="5"/>
    <n v="0"/>
    <n v="0"/>
    <n v="58"/>
    <n v="5"/>
    <n v="5"/>
    <n v="0"/>
    <n v="58"/>
    <n v="58"/>
    <n v="100"/>
    <n v="5"/>
    <n v="5"/>
    <n v="5"/>
    <n v="41"/>
    <n v="41"/>
    <n v="41"/>
    <n v="5"/>
    <n v="58"/>
    <n v="41"/>
    <n v="58"/>
    <n v="0"/>
    <s v="stim0"/>
    <n v="-48"/>
    <n v="181"/>
    <s v="Mon Nov 13 21:46:27 2023"/>
    <s v="The main experiment item"/>
    <b v="0"/>
    <x v="13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Sable"/>
    <n v="58"/>
    <n v="6"/>
    <n v="0"/>
    <n v="6"/>
    <s v="C:/Users/Rania/Downloads/subject-1,csv"/>
    <s v="legacy"/>
    <n v="7"/>
    <b v="0"/>
    <s v="Melodramatic Milgram"/>
    <s v="4,0,5"/>
    <n v="14"/>
    <n v="0"/>
    <s v="q"/>
    <s v="space"/>
    <s v="return"/>
    <s v="space"/>
    <s v="return"/>
    <s v="return"/>
    <s v="q"/>
    <s v="return"/>
    <n v="1"/>
    <x v="99"/>
    <x v="30"/>
    <n v="3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47"/>
    <n v="3247"/>
    <s v=""/>
    <s v=""/>
    <s v=""/>
    <s v=""/>
    <s v=""/>
    <s v=""/>
    <s v=""/>
    <s v=""/>
    <s v=""/>
    <s v=""/>
    <s v=""/>
    <s v=""/>
    <n v="3247"/>
    <x v="30"/>
    <n v="51007"/>
    <n v="16993"/>
    <n v="414"/>
    <n v="1871"/>
    <n v="14911"/>
    <n v="3247"/>
    <n v="20076"/>
    <n v="2472"/>
    <n v="2"/>
    <s v="legacy"/>
    <n v="1024"/>
    <n v="2"/>
    <n v="48000"/>
    <n v="-16"/>
    <s v="experiment"/>
    <x v="0"/>
    <s v="odd"/>
    <n v="521693"/>
    <n v="504698"/>
    <n v="16969"/>
    <n v="1025560"/>
    <n v="1027066"/>
    <n v="504679"/>
    <n v="1025560"/>
    <n v="502203"/>
    <s v="NA"/>
    <n v="498650"/>
    <n v="438000"/>
    <n v="458663"/>
    <n v="2057"/>
    <n v="2051"/>
    <n v="1024809"/>
    <n v="437999"/>
    <n v="437999"/>
    <n v="2055"/>
    <n v="1030779"/>
    <n v="1029067"/>
    <n v="1034027"/>
    <n v="438415"/>
    <n v="460534"/>
    <n v="438586"/>
    <n v="502203"/>
    <n v="500650"/>
    <n v="504676"/>
    <s v="NA"/>
    <n v="1030779"/>
    <n v="498649"/>
    <n v="1024807"/>
    <n v="572700"/>
    <s v="kosslyn_1978"/>
    <n v="58"/>
    <n v="107781"/>
    <n v="59"/>
    <s v="possible"/>
    <s v="yes"/>
    <n v="1024"/>
    <n v="-50"/>
    <n v="180"/>
    <n v="59"/>
    <x v="1"/>
  </r>
  <r>
    <n v="98"/>
    <n v="98"/>
    <n v="1802"/>
    <n v="18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9"/>
    <n v="59"/>
    <n v="5"/>
    <n v="59"/>
    <n v="41"/>
    <n v="0"/>
    <n v="41"/>
    <n v="5"/>
    <n v="5"/>
    <n v="0"/>
    <n v="0"/>
    <n v="59"/>
    <n v="5"/>
    <n v="5"/>
    <n v="0"/>
    <n v="59"/>
    <n v="59"/>
    <n v="101"/>
    <n v="5"/>
    <n v="5"/>
    <n v="5"/>
    <n v="41"/>
    <n v="41"/>
    <n v="41"/>
    <n v="5"/>
    <n v="59"/>
    <n v="41"/>
    <n v="59"/>
    <n v="0"/>
    <s v="stim0"/>
    <n v="-48"/>
    <n v="181"/>
    <s v="Mon Nov 13 21:46:27 2023"/>
    <s v="The main experiment item"/>
    <b v="0"/>
    <x v="11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Herbe"/>
    <n v="59"/>
    <n v="6"/>
    <n v="0"/>
    <n v="6"/>
    <s v="C:/Users/Rania/Downloads/subject-1,csv"/>
    <s v="legacy"/>
    <n v="7"/>
    <b v="0"/>
    <s v="Melodramatic Milgram"/>
    <s v="4,0,5"/>
    <n v="42"/>
    <n v="0"/>
    <s v="q"/>
    <s v="space"/>
    <s v="return"/>
    <s v="space"/>
    <s v="return"/>
    <s v="return"/>
    <s v="q"/>
    <s v="return"/>
    <n v="1"/>
    <x v="100"/>
    <x v="31"/>
    <n v="346"/>
    <s v=""/>
    <s v=""/>
    <s v=""/>
    <s v=""/>
    <s v=""/>
    <s v=""/>
    <s v=""/>
    <s v=""/>
    <s v=""/>
    <s v=""/>
    <s v=""/>
    <s v=""/>
    <s v=""/>
    <s v=""/>
    <s v=""/>
    <s v=""/>
    <n v="346"/>
    <n v="3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6"/>
    <x v="31"/>
    <n v="51007"/>
    <n v="16993"/>
    <n v="414"/>
    <n v="1871"/>
    <n v="14911"/>
    <n v="346"/>
    <n v="20076"/>
    <n v="2472"/>
    <n v="2"/>
    <s v="legacy"/>
    <n v="1024"/>
    <n v="2"/>
    <n v="48000"/>
    <n v="-16"/>
    <s v="experiment"/>
    <x v="0"/>
    <s v="odd"/>
    <n v="521693"/>
    <n v="504698"/>
    <n v="16969"/>
    <n v="1034810"/>
    <n v="1036133"/>
    <n v="504679"/>
    <n v="1034810"/>
    <n v="502203"/>
    <s v="NA"/>
    <n v="498650"/>
    <n v="438000"/>
    <n v="458663"/>
    <n v="2057"/>
    <n v="2051"/>
    <n v="1034059"/>
    <n v="437999"/>
    <n v="437999"/>
    <n v="2055"/>
    <n v="1039611"/>
    <n v="1038133"/>
    <n v="1039958"/>
    <n v="438415"/>
    <n v="460534"/>
    <n v="438586"/>
    <n v="502203"/>
    <n v="500650"/>
    <n v="504676"/>
    <s v="NA"/>
    <n v="1039611"/>
    <n v="498649"/>
    <n v="1034057"/>
    <n v="572700"/>
    <s v="kosslyn_1978"/>
    <n v="59"/>
    <n v="108127"/>
    <n v="60"/>
    <s v="possible"/>
    <s v="yes"/>
    <n v="1024"/>
    <n v="-50"/>
    <n v="180"/>
    <n v="60"/>
    <x v="1"/>
  </r>
  <r>
    <n v="98"/>
    <n v="98"/>
    <n v="1914"/>
    <n v="19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0"/>
    <n v="60"/>
    <n v="5"/>
    <n v="60"/>
    <n v="41"/>
    <n v="0"/>
    <n v="41"/>
    <n v="5"/>
    <n v="5"/>
    <n v="0"/>
    <n v="0"/>
    <n v="60"/>
    <n v="5"/>
    <n v="5"/>
    <n v="0"/>
    <n v="60"/>
    <n v="60"/>
    <n v="102"/>
    <n v="5"/>
    <n v="5"/>
    <n v="5"/>
    <n v="41"/>
    <n v="41"/>
    <n v="41"/>
    <n v="5"/>
    <n v="60"/>
    <n v="41"/>
    <n v="60"/>
    <n v="0"/>
    <s v="stim0"/>
    <n v="-48"/>
    <n v="181"/>
    <s v="Mon Nov 13 21:46:27 2023"/>
    <s v="The main experiment item"/>
    <b v="0"/>
    <x v="9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Lac"/>
    <n v="60"/>
    <n v="6"/>
    <n v="0"/>
    <n v="6"/>
    <s v="C:/Users/Rania/Downloads/subject-1,csv"/>
    <s v="legacy"/>
    <n v="7"/>
    <b v="0"/>
    <s v="Melodramatic Milgram"/>
    <s v="4,0,5"/>
    <n v="4"/>
    <n v="0"/>
    <s v="q"/>
    <s v="space"/>
    <s v="return"/>
    <s v="space"/>
    <s v="return"/>
    <s v="return"/>
    <s v="q"/>
    <s v="return"/>
    <n v="1"/>
    <x v="1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8638"/>
    <n v="20076"/>
    <n v="2472"/>
    <n v="2"/>
    <s v="legacy"/>
    <n v="1024"/>
    <n v="2"/>
    <n v="48000"/>
    <n v="-16"/>
    <s v="experiment"/>
    <x v="0"/>
    <s v="odd"/>
    <n v="521693"/>
    <n v="504698"/>
    <n v="16969"/>
    <n v="1040741"/>
    <n v="1042341"/>
    <n v="504679"/>
    <n v="1040741"/>
    <n v="502203"/>
    <s v="NA"/>
    <n v="498650"/>
    <n v="438000"/>
    <n v="458663"/>
    <n v="2057"/>
    <n v="2051"/>
    <n v="1039990"/>
    <n v="437999"/>
    <n v="437999"/>
    <n v="2055"/>
    <n v="1045882"/>
    <n v="1044341"/>
    <n v="1054521"/>
    <n v="438415"/>
    <n v="460534"/>
    <n v="438586"/>
    <n v="502203"/>
    <n v="500650"/>
    <n v="504676"/>
    <s v="NA"/>
    <n v="1045882"/>
    <n v="498649"/>
    <n v="1039988"/>
    <n v="572700"/>
    <s v="kosslyn_1978"/>
    <n v="60"/>
    <n v="116765"/>
    <n v="61"/>
    <s v="possible"/>
    <s v="yes"/>
    <n v="1024"/>
    <n v="-50"/>
    <n v="180"/>
    <n v="61"/>
    <x v="1"/>
  </r>
  <r>
    <n v="98"/>
    <n v="98"/>
    <n v="1897"/>
    <n v="18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1"/>
    <n v="61"/>
    <n v="5"/>
    <n v="61"/>
    <n v="41"/>
    <n v="0"/>
    <n v="41"/>
    <n v="5"/>
    <n v="5"/>
    <n v="0"/>
    <n v="0"/>
    <n v="61"/>
    <n v="5"/>
    <n v="5"/>
    <n v="0"/>
    <n v="61"/>
    <n v="61"/>
    <n v="103"/>
    <n v="5"/>
    <n v="5"/>
    <n v="5"/>
    <n v="41"/>
    <n v="41"/>
    <n v="41"/>
    <n v="5"/>
    <n v="61"/>
    <n v="41"/>
    <n v="6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Feu de camp"/>
    <n v="61"/>
    <n v="6"/>
    <n v="0"/>
    <n v="6"/>
    <s v="C:/Users/Rania/Downloads/subject-1,csv"/>
    <s v="legacy"/>
    <n v="7"/>
    <b v="0"/>
    <s v="Melodramatic Milgram"/>
    <s v="4,0,5"/>
    <n v="58"/>
    <n v="0"/>
    <s v="m"/>
    <s v="space"/>
    <s v="return"/>
    <s v="space"/>
    <s v="return"/>
    <s v="return"/>
    <s v="m"/>
    <s v="return"/>
    <n v="1"/>
    <x v="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879"/>
    <n v="20076"/>
    <n v="2472"/>
    <n v="2"/>
    <s v="legacy"/>
    <n v="1024"/>
    <n v="2"/>
    <n v="48000"/>
    <n v="-16"/>
    <s v="experiment"/>
    <x v="0"/>
    <s v="odd"/>
    <n v="521693"/>
    <n v="504698"/>
    <n v="16969"/>
    <n v="1055304"/>
    <n v="1056848"/>
    <n v="504679"/>
    <n v="1055304"/>
    <n v="502203"/>
    <s v="NA"/>
    <n v="498650"/>
    <n v="438000"/>
    <n v="458663"/>
    <n v="2057"/>
    <n v="2051"/>
    <n v="1054553"/>
    <n v="437999"/>
    <n v="437999"/>
    <n v="2055"/>
    <n v="1060837"/>
    <n v="1058848"/>
    <n v="1061717"/>
    <n v="438415"/>
    <n v="460534"/>
    <n v="438586"/>
    <n v="502203"/>
    <n v="500650"/>
    <n v="504676"/>
    <s v="NA"/>
    <n v="1060837"/>
    <n v="498649"/>
    <n v="1054551"/>
    <n v="572700"/>
    <s v="kosslyn_1978"/>
    <n v="61"/>
    <n v="117644"/>
    <n v="62"/>
    <s v="impossible"/>
    <s v="yes"/>
    <n v="1024"/>
    <n v="-50"/>
    <n v="180"/>
    <n v="62"/>
    <x v="1"/>
  </r>
  <r>
    <n v="98"/>
    <n v="98"/>
    <n v="1960"/>
    <n v="196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2"/>
    <n v="62"/>
    <n v="5"/>
    <n v="62"/>
    <n v="41"/>
    <n v="0"/>
    <n v="41"/>
    <n v="5"/>
    <n v="5"/>
    <n v="0"/>
    <n v="0"/>
    <n v="62"/>
    <n v="5"/>
    <n v="5"/>
    <n v="0"/>
    <n v="62"/>
    <n v="62"/>
    <n v="104"/>
    <n v="5"/>
    <n v="5"/>
    <n v="5"/>
    <n v="41"/>
    <n v="41"/>
    <n v="41"/>
    <n v="5"/>
    <n v="62"/>
    <n v="41"/>
    <n v="62"/>
    <n v="0"/>
    <s v="stim0"/>
    <n v="-48"/>
    <n v="181"/>
    <s v="Mon Nov 13 21:46:27 2023"/>
    <s v="The main experiment item"/>
    <b v="0"/>
    <x v="20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Sable"/>
    <n v="62"/>
    <n v="6"/>
    <n v="0"/>
    <n v="6"/>
    <s v="C:/Users/Rania/Downloads/subject-1,csv"/>
    <s v="legacy"/>
    <n v="7"/>
    <b v="0"/>
    <s v="Melodramatic Milgram"/>
    <s v="4,0,5"/>
    <n v="40"/>
    <n v="0"/>
    <s v="q"/>
    <s v="space"/>
    <s v="return"/>
    <s v="space"/>
    <s v="return"/>
    <s v="return"/>
    <s v="q"/>
    <s v="return"/>
    <n v="1"/>
    <x v="1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5846"/>
    <n v="20076"/>
    <n v="2472"/>
    <n v="2"/>
    <s v="legacy"/>
    <n v="1024"/>
    <n v="2"/>
    <n v="48000"/>
    <n v="-16"/>
    <s v="experiment"/>
    <x v="0"/>
    <s v="odd"/>
    <n v="521693"/>
    <n v="504698"/>
    <n v="16969"/>
    <n v="1062501"/>
    <n v="1063824"/>
    <n v="504679"/>
    <n v="1062501"/>
    <n v="502203"/>
    <s v="NA"/>
    <n v="498650"/>
    <n v="438000"/>
    <n v="458663"/>
    <n v="2057"/>
    <n v="2051"/>
    <n v="1061750"/>
    <n v="437999"/>
    <n v="437999"/>
    <n v="2055"/>
    <n v="1067536"/>
    <n v="1065824"/>
    <n v="1073383"/>
    <n v="438415"/>
    <n v="460534"/>
    <n v="438586"/>
    <n v="502203"/>
    <n v="500650"/>
    <n v="504676"/>
    <s v="NA"/>
    <n v="1067536"/>
    <n v="498649"/>
    <n v="1061749"/>
    <n v="572700"/>
    <s v="kosslyn_1978"/>
    <n v="62"/>
    <n v="123490"/>
    <n v="63"/>
    <s v="possible"/>
    <s v="yes"/>
    <n v="1024"/>
    <n v="-50"/>
    <n v="180"/>
    <n v="63"/>
    <x v="1"/>
  </r>
  <r>
    <n v="98"/>
    <n v="98"/>
    <n v="1956"/>
    <n v="19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3"/>
    <n v="63"/>
    <n v="5"/>
    <n v="63"/>
    <n v="41"/>
    <n v="0"/>
    <n v="41"/>
    <n v="5"/>
    <n v="5"/>
    <n v="0"/>
    <n v="0"/>
    <n v="63"/>
    <n v="5"/>
    <n v="5"/>
    <n v="0"/>
    <n v="63"/>
    <n v="63"/>
    <n v="105"/>
    <n v="5"/>
    <n v="5"/>
    <n v="5"/>
    <n v="41"/>
    <n v="41"/>
    <n v="41"/>
    <n v="5"/>
    <n v="63"/>
    <n v="41"/>
    <n v="63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pont"/>
    <n v="63"/>
    <n v="6"/>
    <n v="0"/>
    <n v="6"/>
    <s v="C:/Users/Rania/Downloads/subject-1,csv"/>
    <s v="legacy"/>
    <n v="7"/>
    <b v="0"/>
    <s v="Melodramatic Milgram"/>
    <s v="4,0,5"/>
    <n v="76"/>
    <n v="0"/>
    <s v="m"/>
    <s v="space"/>
    <s v="return"/>
    <s v="space"/>
    <s v="return"/>
    <s v="return"/>
    <s v="m"/>
    <s v="return"/>
    <n v="1"/>
    <x v="1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719"/>
    <n v="20076"/>
    <n v="2472"/>
    <n v="2"/>
    <s v="legacy"/>
    <n v="1024"/>
    <n v="2"/>
    <n v="48000"/>
    <n v="-16"/>
    <s v="experiment"/>
    <x v="0"/>
    <s v="odd"/>
    <n v="521693"/>
    <n v="504698"/>
    <n v="16969"/>
    <n v="1074166"/>
    <n v="1075706"/>
    <n v="504679"/>
    <n v="1074166"/>
    <n v="502203"/>
    <s v="NA"/>
    <n v="498650"/>
    <n v="438000"/>
    <n v="458663"/>
    <n v="2057"/>
    <n v="2051"/>
    <n v="1073415"/>
    <n v="437999"/>
    <n v="437999"/>
    <n v="2055"/>
    <n v="1079931"/>
    <n v="1077707"/>
    <n v="1081652"/>
    <n v="438415"/>
    <n v="460534"/>
    <n v="438586"/>
    <n v="502203"/>
    <n v="500650"/>
    <n v="504676"/>
    <s v="NA"/>
    <n v="1079930"/>
    <n v="498649"/>
    <n v="1073414"/>
    <n v="572700"/>
    <s v="kosslyn_1978"/>
    <n v="63"/>
    <n v="125209"/>
    <n v="64"/>
    <s v="impossible"/>
    <s v="yes"/>
    <n v="1024"/>
    <n v="-50"/>
    <n v="180"/>
    <n v="64"/>
    <x v="1"/>
  </r>
  <r>
    <n v="98"/>
    <n v="98"/>
    <n v="1942"/>
    <n v="194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4"/>
    <n v="64"/>
    <n v="5"/>
    <n v="64"/>
    <n v="41"/>
    <n v="0"/>
    <n v="41"/>
    <n v="5"/>
    <n v="5"/>
    <n v="0"/>
    <n v="0"/>
    <n v="64"/>
    <n v="5"/>
    <n v="5"/>
    <n v="0"/>
    <n v="64"/>
    <n v="64"/>
    <n v="106"/>
    <n v="5"/>
    <n v="5"/>
    <n v="5"/>
    <n v="41"/>
    <n v="41"/>
    <n v="41"/>
    <n v="5"/>
    <n v="64"/>
    <n v="41"/>
    <n v="64"/>
    <n v="0"/>
    <s v="stim0"/>
    <n v="-48"/>
    <n v="181"/>
    <s v="Mon Nov 13 21:46:27 2023"/>
    <s v="The main experiment item"/>
    <b v="0"/>
    <x v="2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Hutte"/>
    <n v="64"/>
    <n v="6"/>
    <n v="0"/>
    <n v="6"/>
    <s v="C:/Users/Rania/Downloads/subject-1,csv"/>
    <s v="legacy"/>
    <n v="7"/>
    <b v="0"/>
    <s v="Melodramatic Milgram"/>
    <s v="4,0,5"/>
    <n v="27"/>
    <n v="0"/>
    <s v="q"/>
    <s v="space"/>
    <s v="return"/>
    <s v="space"/>
    <s v="return"/>
    <s v="return"/>
    <s v="q"/>
    <s v="return"/>
    <n v="1"/>
    <x v="104"/>
    <x v="32"/>
    <n v="10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7"/>
    <n v="1037"/>
    <s v=""/>
    <s v=""/>
    <s v=""/>
    <s v=""/>
    <s v=""/>
    <s v=""/>
    <s v=""/>
    <s v=""/>
    <s v=""/>
    <s v=""/>
    <s v=""/>
    <s v=""/>
    <s v=""/>
    <s v=""/>
    <n v="1037"/>
    <x v="32"/>
    <n v="51007"/>
    <n v="16993"/>
    <n v="414"/>
    <n v="1871"/>
    <n v="14911"/>
    <n v="1037"/>
    <n v="20076"/>
    <n v="2472"/>
    <n v="2"/>
    <s v="legacy"/>
    <n v="1024"/>
    <n v="2"/>
    <n v="48000"/>
    <n v="-16"/>
    <s v="experiment"/>
    <x v="0"/>
    <s v="odd"/>
    <n v="521693"/>
    <n v="504698"/>
    <n v="16969"/>
    <n v="1082436"/>
    <n v="1083920"/>
    <n v="504679"/>
    <n v="1082436"/>
    <n v="502203"/>
    <s v="NA"/>
    <n v="498650"/>
    <n v="438000"/>
    <n v="458663"/>
    <n v="2057"/>
    <n v="2051"/>
    <n v="1081685"/>
    <n v="437999"/>
    <n v="437999"/>
    <n v="2055"/>
    <n v="1087504"/>
    <n v="1085920"/>
    <n v="1088542"/>
    <n v="438415"/>
    <n v="460534"/>
    <n v="438586"/>
    <n v="502203"/>
    <n v="500650"/>
    <n v="504676"/>
    <s v="NA"/>
    <n v="1087504"/>
    <n v="498649"/>
    <n v="1081683"/>
    <n v="572700"/>
    <s v="kosslyn_1978"/>
    <n v="64"/>
    <n v="126246"/>
    <n v="65"/>
    <s v="possible"/>
    <s v="yes"/>
    <n v="1024"/>
    <n v="-50"/>
    <n v="180"/>
    <n v="65"/>
    <x v="1"/>
  </r>
  <r>
    <n v="98"/>
    <n v="98"/>
    <n v="1920"/>
    <n v="192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5"/>
    <n v="65"/>
    <n v="5"/>
    <n v="65"/>
    <n v="41"/>
    <n v="0"/>
    <n v="41"/>
    <n v="5"/>
    <n v="5"/>
    <n v="0"/>
    <n v="0"/>
    <n v="65"/>
    <n v="5"/>
    <n v="5"/>
    <n v="0"/>
    <n v="65"/>
    <n v="65"/>
    <n v="107"/>
    <n v="5"/>
    <n v="5"/>
    <n v="5"/>
    <n v="41"/>
    <n v="41"/>
    <n v="41"/>
    <n v="5"/>
    <n v="65"/>
    <n v="41"/>
    <n v="65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Colline"/>
    <n v="65"/>
    <n v="6"/>
    <n v="0"/>
    <n v="6"/>
    <s v="C:/Users/Rania/Downloads/subject-1,csv"/>
    <s v="legacy"/>
    <n v="7"/>
    <b v="0"/>
    <s v="Melodramatic Milgram"/>
    <s v="4,0,5"/>
    <n v="82"/>
    <n v="0"/>
    <s v="m"/>
    <s v="space"/>
    <s v="return"/>
    <s v="space"/>
    <s v="return"/>
    <s v="return"/>
    <s v="m"/>
    <s v="return"/>
    <n v="1"/>
    <x v="1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487"/>
    <n v="20076"/>
    <n v="2472"/>
    <n v="2"/>
    <s v="legacy"/>
    <n v="1024"/>
    <n v="2"/>
    <n v="48000"/>
    <n v="-16"/>
    <s v="experiment"/>
    <x v="0"/>
    <s v="odd"/>
    <n v="521693"/>
    <n v="504698"/>
    <n v="16969"/>
    <n v="1089323"/>
    <n v="1090640"/>
    <n v="504679"/>
    <n v="1089323"/>
    <n v="502203"/>
    <s v="NA"/>
    <n v="498650"/>
    <n v="438000"/>
    <n v="458663"/>
    <n v="2057"/>
    <n v="2051"/>
    <n v="1088572"/>
    <n v="437999"/>
    <n v="437999"/>
    <n v="2055"/>
    <n v="1094650"/>
    <n v="1092640"/>
    <n v="1095138"/>
    <n v="438415"/>
    <n v="460534"/>
    <n v="438586"/>
    <n v="502203"/>
    <n v="500650"/>
    <n v="504676"/>
    <s v="NA"/>
    <n v="1094650"/>
    <n v="498649"/>
    <n v="1088571"/>
    <n v="572700"/>
    <s v="kosslyn_1978"/>
    <n v="65"/>
    <n v="126733"/>
    <n v="66"/>
    <s v="impossible"/>
    <s v="yes"/>
    <n v="1024"/>
    <n v="-50"/>
    <n v="180"/>
    <n v="66"/>
    <x v="1"/>
  </r>
  <r>
    <n v="98"/>
    <n v="98"/>
    <n v="1920"/>
    <n v="192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6"/>
    <n v="66"/>
    <n v="5"/>
    <n v="66"/>
    <n v="41"/>
    <n v="0"/>
    <n v="41"/>
    <n v="5"/>
    <n v="5"/>
    <n v="0"/>
    <n v="0"/>
    <n v="66"/>
    <n v="5"/>
    <n v="5"/>
    <n v="0"/>
    <n v="66"/>
    <n v="66"/>
    <n v="108"/>
    <n v="5"/>
    <n v="5"/>
    <n v="5"/>
    <n v="41"/>
    <n v="41"/>
    <n v="41"/>
    <n v="5"/>
    <n v="66"/>
    <n v="41"/>
    <n v="66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Grange"/>
    <n v="66"/>
    <n v="6"/>
    <n v="0"/>
    <n v="6"/>
    <s v="C:/Users/Rania/Downloads/subject-1,csv"/>
    <s v="legacy"/>
    <n v="7"/>
    <b v="0"/>
    <s v="Melodramatic Milgram"/>
    <s v="4,0,5"/>
    <n v="53"/>
    <n v="0"/>
    <s v="m"/>
    <s v="space"/>
    <s v="return"/>
    <s v="space"/>
    <s v="return"/>
    <s v="return"/>
    <s v="m"/>
    <s v="return"/>
    <n v="1"/>
    <x v="1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958"/>
    <n v="20076"/>
    <n v="2472"/>
    <n v="2"/>
    <s v="legacy"/>
    <n v="1024"/>
    <n v="2"/>
    <n v="48000"/>
    <n v="-16"/>
    <s v="experiment"/>
    <x v="0"/>
    <s v="odd"/>
    <n v="521693"/>
    <n v="504698"/>
    <n v="16969"/>
    <n v="1095922"/>
    <n v="1097509"/>
    <n v="504679"/>
    <n v="1095922"/>
    <n v="502203"/>
    <s v="NA"/>
    <n v="498650"/>
    <n v="438000"/>
    <n v="458663"/>
    <n v="2057"/>
    <n v="2051"/>
    <n v="1095171"/>
    <n v="437999"/>
    <n v="437999"/>
    <n v="2055"/>
    <n v="1101242"/>
    <n v="1099509"/>
    <n v="1103201"/>
    <n v="438415"/>
    <n v="460534"/>
    <n v="438586"/>
    <n v="502203"/>
    <n v="500650"/>
    <n v="504676"/>
    <s v="NA"/>
    <n v="1101242"/>
    <n v="498649"/>
    <n v="1095169"/>
    <n v="572700"/>
    <s v="kosslyn_1978"/>
    <n v="66"/>
    <n v="128691"/>
    <n v="67"/>
    <s v="impossible"/>
    <s v="yes"/>
    <n v="1024"/>
    <n v="-50"/>
    <n v="180"/>
    <n v="67"/>
    <x v="1"/>
  </r>
  <r>
    <n v="98"/>
    <n v="98"/>
    <n v="1939"/>
    <n v="193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7"/>
    <n v="67"/>
    <n v="5"/>
    <n v="67"/>
    <n v="41"/>
    <n v="0"/>
    <n v="41"/>
    <n v="5"/>
    <n v="5"/>
    <n v="0"/>
    <n v="0"/>
    <n v="67"/>
    <n v="5"/>
    <n v="5"/>
    <n v="0"/>
    <n v="67"/>
    <n v="67"/>
    <n v="109"/>
    <n v="5"/>
    <n v="5"/>
    <n v="5"/>
    <n v="41"/>
    <n v="41"/>
    <n v="41"/>
    <n v="5"/>
    <n v="67"/>
    <n v="41"/>
    <n v="67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Colline"/>
    <n v="67"/>
    <n v="6"/>
    <n v="0"/>
    <n v="6"/>
    <s v="C:/Users/Rania/Downloads/subject-1,csv"/>
    <s v="legacy"/>
    <n v="7"/>
    <b v="0"/>
    <s v="Melodramatic Milgram"/>
    <s v="4,0,5"/>
    <n v="59"/>
    <n v="0"/>
    <s v="m"/>
    <s v="space"/>
    <s v="return"/>
    <s v="space"/>
    <s v="return"/>
    <s v="return"/>
    <s v="m"/>
    <s v="return"/>
    <n v="1"/>
    <x v="1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167"/>
    <n v="20076"/>
    <n v="2472"/>
    <n v="2"/>
    <s v="legacy"/>
    <n v="1024"/>
    <n v="2"/>
    <n v="48000"/>
    <n v="-16"/>
    <s v="experiment"/>
    <x v="0"/>
    <s v="odd"/>
    <n v="521693"/>
    <n v="504698"/>
    <n v="16969"/>
    <n v="1103984"/>
    <n v="1105531"/>
    <n v="504679"/>
    <n v="1103984"/>
    <n v="502203"/>
    <s v="NA"/>
    <n v="498650"/>
    <n v="438000"/>
    <n v="458663"/>
    <n v="2057"/>
    <n v="2051"/>
    <n v="1103233"/>
    <n v="437999"/>
    <n v="437999"/>
    <n v="2055"/>
    <n v="1109541"/>
    <n v="1107531"/>
    <n v="1112710"/>
    <n v="438415"/>
    <n v="460534"/>
    <n v="438586"/>
    <n v="502203"/>
    <n v="500650"/>
    <n v="504676"/>
    <s v="NA"/>
    <n v="1109541"/>
    <n v="498649"/>
    <n v="1103232"/>
    <n v="572700"/>
    <s v="kosslyn_1978"/>
    <n v="67"/>
    <n v="131858"/>
    <n v="68"/>
    <s v="impossible"/>
    <s v="yes"/>
    <n v="1024"/>
    <n v="-50"/>
    <n v="180"/>
    <n v="68"/>
    <x v="1"/>
  </r>
  <r>
    <n v="98"/>
    <n v="98"/>
    <n v="2014"/>
    <n v="201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8"/>
    <n v="68"/>
    <n v="5"/>
    <n v="68"/>
    <n v="41"/>
    <n v="0"/>
    <n v="41"/>
    <n v="5"/>
    <n v="5"/>
    <n v="0"/>
    <n v="0"/>
    <n v="68"/>
    <n v="5"/>
    <n v="5"/>
    <n v="0"/>
    <n v="68"/>
    <n v="68"/>
    <n v="110"/>
    <n v="5"/>
    <n v="5"/>
    <n v="5"/>
    <n v="41"/>
    <n v="41"/>
    <n v="41"/>
    <n v="5"/>
    <n v="68"/>
    <n v="41"/>
    <n v="68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Feu de camp"/>
    <n v="68"/>
    <n v="6"/>
    <n v="0"/>
    <n v="6"/>
    <s v="C:/Users/Rania/Downloads/subject-1,csv"/>
    <s v="legacy"/>
    <n v="7"/>
    <b v="0"/>
    <s v="Melodramatic Milgram"/>
    <s v="4,0,5"/>
    <n v="63"/>
    <n v="0"/>
    <s v="m"/>
    <s v="space"/>
    <s v="return"/>
    <s v="space"/>
    <s v="return"/>
    <s v="return"/>
    <s v="m"/>
    <s v="return"/>
    <n v="1"/>
    <x v="1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7110"/>
    <n v="20076"/>
    <n v="2472"/>
    <n v="2"/>
    <s v="legacy"/>
    <n v="1024"/>
    <n v="2"/>
    <n v="48000"/>
    <n v="-16"/>
    <s v="experiment"/>
    <x v="0"/>
    <s v="odd"/>
    <n v="521693"/>
    <n v="504698"/>
    <n v="16969"/>
    <n v="1113493"/>
    <n v="1114981"/>
    <n v="504679"/>
    <n v="1113493"/>
    <n v="502203"/>
    <s v="NA"/>
    <n v="498650"/>
    <n v="438000"/>
    <n v="458663"/>
    <n v="2057"/>
    <n v="2051"/>
    <n v="1112742"/>
    <n v="437999"/>
    <n v="437999"/>
    <n v="2055"/>
    <n v="1118971"/>
    <n v="1116981"/>
    <n v="1126082"/>
    <n v="438415"/>
    <n v="460534"/>
    <n v="438586"/>
    <n v="502203"/>
    <n v="500650"/>
    <n v="504676"/>
    <s v="NA"/>
    <n v="1118970"/>
    <n v="498649"/>
    <n v="1112740"/>
    <n v="572700"/>
    <s v="kosslyn_1978"/>
    <n v="68"/>
    <n v="138968"/>
    <n v="69"/>
    <s v="impossible"/>
    <s v="yes"/>
    <n v="1024"/>
    <n v="-50"/>
    <n v="180"/>
    <n v="69"/>
    <x v="1"/>
  </r>
  <r>
    <n v="98"/>
    <n v="98"/>
    <n v="2095"/>
    <n v="20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9"/>
    <n v="69"/>
    <n v="5"/>
    <n v="69"/>
    <n v="41"/>
    <n v="0"/>
    <n v="41"/>
    <n v="5"/>
    <n v="5"/>
    <n v="0"/>
    <n v="0"/>
    <n v="69"/>
    <n v="5"/>
    <n v="5"/>
    <n v="0"/>
    <n v="69"/>
    <n v="69"/>
    <n v="111"/>
    <n v="5"/>
    <n v="5"/>
    <n v="5"/>
    <n v="41"/>
    <n v="41"/>
    <n v="41"/>
    <n v="5"/>
    <n v="69"/>
    <n v="41"/>
    <n v="69"/>
    <n v="0"/>
    <s v="stim0"/>
    <n v="-48"/>
    <n v="181"/>
    <s v="Mon Nov 13 21:46:27 2023"/>
    <s v="The main experiment item"/>
    <b v="0"/>
    <x v="1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puits"/>
    <n v="69"/>
    <n v="6"/>
    <n v="0"/>
    <n v="6"/>
    <s v="C:/Users/Rania/Downloads/subject-1,csv"/>
    <s v="legacy"/>
    <n v="7"/>
    <b v="0"/>
    <s v="Melodramatic Milgram"/>
    <s v="4,0,5"/>
    <n v="3"/>
    <n v="0"/>
    <s v="q"/>
    <s v="space"/>
    <s v="return"/>
    <s v="space"/>
    <s v="return"/>
    <s v="return"/>
    <s v="q"/>
    <s v="return"/>
    <n v="1"/>
    <x v="1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7682"/>
    <n v="20076"/>
    <n v="2472"/>
    <n v="2"/>
    <s v="legacy"/>
    <n v="1024"/>
    <n v="2"/>
    <n v="48000"/>
    <n v="-16"/>
    <s v="experiment"/>
    <x v="0"/>
    <s v="odd"/>
    <n v="521693"/>
    <n v="504698"/>
    <n v="16969"/>
    <n v="1126865"/>
    <n v="1128464"/>
    <n v="504679"/>
    <n v="1126865"/>
    <n v="502203"/>
    <s v="NA"/>
    <n v="498650"/>
    <n v="438000"/>
    <n v="458663"/>
    <n v="2057"/>
    <n v="2051"/>
    <n v="1126114"/>
    <n v="437999"/>
    <n v="437999"/>
    <n v="2055"/>
    <n v="1131962"/>
    <n v="1130464"/>
    <n v="1139645"/>
    <n v="438415"/>
    <n v="460534"/>
    <n v="438586"/>
    <n v="502203"/>
    <n v="500650"/>
    <n v="504676"/>
    <s v="NA"/>
    <n v="1131962"/>
    <n v="498649"/>
    <n v="1126113"/>
    <n v="572700"/>
    <s v="kosslyn_1978"/>
    <n v="69"/>
    <n v="146650"/>
    <n v="70"/>
    <s v="possible"/>
    <s v="yes"/>
    <n v="1024"/>
    <n v="-50"/>
    <n v="180"/>
    <n v="70"/>
    <x v="1"/>
  </r>
  <r>
    <n v="98"/>
    <n v="98"/>
    <n v="2088"/>
    <n v="208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0"/>
    <n v="70"/>
    <n v="5"/>
    <n v="70"/>
    <n v="41"/>
    <n v="0"/>
    <n v="41"/>
    <n v="5"/>
    <n v="5"/>
    <n v="0"/>
    <n v="0"/>
    <n v="70"/>
    <n v="5"/>
    <n v="5"/>
    <n v="0"/>
    <n v="70"/>
    <n v="70"/>
    <n v="112"/>
    <n v="5"/>
    <n v="5"/>
    <n v="5"/>
    <n v="41"/>
    <n v="41"/>
    <n v="41"/>
    <n v="5"/>
    <n v="70"/>
    <n v="41"/>
    <n v="70"/>
    <n v="0"/>
    <s v="stim0"/>
    <n v="-48"/>
    <n v="181"/>
    <s v="Mon Nov 13 21:46:27 2023"/>
    <s v="The main experiment item"/>
    <b v="0"/>
    <x v="18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puits"/>
    <n v="70"/>
    <n v="6"/>
    <n v="0"/>
    <n v="6"/>
    <s v="C:/Users/Rania/Downloads/subject-1,csv"/>
    <s v="legacy"/>
    <n v="7"/>
    <b v="0"/>
    <s v="Melodramatic Milgram"/>
    <s v="4,0,5"/>
    <n v="34"/>
    <n v="0"/>
    <s v="q"/>
    <s v="space"/>
    <s v="return"/>
    <s v="space"/>
    <s v="return"/>
    <s v="return"/>
    <s v="q"/>
    <s v="return"/>
    <n v="1"/>
    <x v="110"/>
    <x v="33"/>
    <n v="1100"/>
    <s v=""/>
    <s v=""/>
    <s v=""/>
    <s v=""/>
    <s v=""/>
    <s v=""/>
    <s v=""/>
    <s v=""/>
    <s v=""/>
    <s v=""/>
    <n v="1602"/>
    <n v="11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"/>
    <x v="33"/>
    <n v="51007"/>
    <n v="16993"/>
    <n v="414"/>
    <n v="1871"/>
    <n v="14911"/>
    <n v="1602"/>
    <n v="20076"/>
    <n v="2472"/>
    <n v="2"/>
    <s v="legacy"/>
    <n v="1024"/>
    <n v="2"/>
    <n v="48000"/>
    <n v="-16"/>
    <s v="experiment"/>
    <x v="0"/>
    <s v="odd"/>
    <n v="521693"/>
    <n v="504698"/>
    <n v="16969"/>
    <n v="1140428"/>
    <n v="1141968"/>
    <n v="504679"/>
    <n v="1140428"/>
    <n v="502203"/>
    <s v="NA"/>
    <n v="498650"/>
    <n v="438000"/>
    <n v="458663"/>
    <n v="2057"/>
    <n v="2051"/>
    <n v="1139677"/>
    <n v="437999"/>
    <n v="437999"/>
    <n v="2055"/>
    <n v="1145467"/>
    <n v="1143968"/>
    <n v="1147071"/>
    <n v="438415"/>
    <n v="460534"/>
    <n v="438586"/>
    <n v="502203"/>
    <n v="500650"/>
    <n v="504676"/>
    <s v="NA"/>
    <n v="1145466"/>
    <n v="498649"/>
    <n v="1139675"/>
    <n v="572700"/>
    <s v="kosslyn_1978"/>
    <n v="70"/>
    <n v="148252"/>
    <n v="71"/>
    <s v="possible"/>
    <s v="yes"/>
    <n v="1024"/>
    <n v="-50"/>
    <n v="180"/>
    <n v="71"/>
    <x v="1"/>
  </r>
  <r>
    <n v="98"/>
    <n v="98"/>
    <n v="2103"/>
    <n v="21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1"/>
    <n v="71"/>
    <n v="5"/>
    <n v="71"/>
    <n v="41"/>
    <n v="0"/>
    <n v="41"/>
    <n v="5"/>
    <n v="5"/>
    <n v="0"/>
    <n v="0"/>
    <n v="71"/>
    <n v="5"/>
    <n v="5"/>
    <n v="0"/>
    <n v="71"/>
    <n v="71"/>
    <n v="113"/>
    <n v="5"/>
    <n v="5"/>
    <n v="5"/>
    <n v="41"/>
    <n v="41"/>
    <n v="41"/>
    <n v="5"/>
    <n v="71"/>
    <n v="41"/>
    <n v="71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Lac"/>
    <s v="Epouventail"/>
    <n v="71"/>
    <n v="6"/>
    <n v="0"/>
    <n v="6"/>
    <s v="C:/Users/Rania/Downloads/subject-1,csv"/>
    <s v="legacy"/>
    <n v="7"/>
    <b v="0"/>
    <s v="Melodramatic Milgram"/>
    <s v="4,0,5"/>
    <n v="67"/>
    <n v="0"/>
    <s v="m"/>
    <s v="space"/>
    <s v="return"/>
    <s v="space"/>
    <s v="return"/>
    <s v="return"/>
    <s v="m"/>
    <s v="return"/>
    <n v="1"/>
    <x v="1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3222"/>
    <n v="20076"/>
    <n v="2472"/>
    <n v="2"/>
    <s v="legacy"/>
    <n v="1024"/>
    <n v="2"/>
    <n v="48000"/>
    <n v="-16"/>
    <s v="experiment"/>
    <x v="0"/>
    <s v="odd"/>
    <n v="521693"/>
    <n v="504698"/>
    <n v="16969"/>
    <n v="1147854"/>
    <n v="1149392"/>
    <n v="504679"/>
    <n v="1147854"/>
    <n v="502203"/>
    <s v="NA"/>
    <n v="498650"/>
    <n v="438000"/>
    <n v="458663"/>
    <n v="2057"/>
    <n v="2051"/>
    <n v="1147103"/>
    <n v="437999"/>
    <n v="437999"/>
    <n v="2055"/>
    <n v="1152976"/>
    <n v="1151392"/>
    <n v="1156199"/>
    <n v="438415"/>
    <n v="460534"/>
    <n v="438586"/>
    <n v="502203"/>
    <n v="500650"/>
    <n v="504676"/>
    <s v="NA"/>
    <n v="1152976"/>
    <n v="498649"/>
    <n v="1147102"/>
    <n v="572700"/>
    <s v="kosslyn_1978"/>
    <n v="71"/>
    <n v="151474"/>
    <n v="72"/>
    <s v="impossible"/>
    <s v="yes"/>
    <n v="1024"/>
    <n v="-50"/>
    <n v="180"/>
    <n v="72"/>
    <x v="1"/>
  </r>
  <r>
    <n v="98"/>
    <n v="98"/>
    <n v="2159"/>
    <n v="215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2"/>
    <n v="72"/>
    <n v="5"/>
    <n v="72"/>
    <n v="41"/>
    <n v="0"/>
    <n v="41"/>
    <n v="5"/>
    <n v="5"/>
    <n v="0"/>
    <n v="0"/>
    <n v="72"/>
    <n v="5"/>
    <n v="5"/>
    <n v="0"/>
    <n v="72"/>
    <n v="72"/>
    <n v="114"/>
    <n v="5"/>
    <n v="5"/>
    <n v="5"/>
    <n v="41"/>
    <n v="41"/>
    <n v="41"/>
    <n v="5"/>
    <n v="72"/>
    <n v="41"/>
    <n v="72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phare"/>
    <n v="72"/>
    <n v="6"/>
    <n v="0"/>
    <n v="6"/>
    <s v="C:/Users/Rania/Downloads/subject-1,csv"/>
    <s v="legacy"/>
    <n v="7"/>
    <b v="0"/>
    <s v="Melodramatic Milgram"/>
    <s v="4,0,5"/>
    <n v="70"/>
    <n v="0"/>
    <s v="m"/>
    <s v="space"/>
    <s v="return"/>
    <s v="space"/>
    <s v="return"/>
    <s v="return"/>
    <s v="m"/>
    <s v="return"/>
    <n v="1"/>
    <x v="1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6144"/>
    <n v="20076"/>
    <n v="2472"/>
    <n v="2"/>
    <s v="legacy"/>
    <n v="1024"/>
    <n v="2"/>
    <n v="48000"/>
    <n v="-16"/>
    <s v="experiment"/>
    <x v="0"/>
    <s v="odd"/>
    <n v="521693"/>
    <n v="504698"/>
    <n v="16969"/>
    <n v="1156984"/>
    <n v="1158288"/>
    <n v="504679"/>
    <n v="1156984"/>
    <n v="502203"/>
    <s v="NA"/>
    <n v="498650"/>
    <n v="438000"/>
    <n v="458663"/>
    <n v="2057"/>
    <n v="2051"/>
    <n v="1156233"/>
    <n v="437999"/>
    <n v="437999"/>
    <n v="2055"/>
    <n v="1161829"/>
    <n v="1160288"/>
    <n v="1167974"/>
    <n v="438415"/>
    <n v="460534"/>
    <n v="438586"/>
    <n v="502203"/>
    <n v="500650"/>
    <n v="504676"/>
    <s v="NA"/>
    <n v="1161829"/>
    <n v="498649"/>
    <n v="1156231"/>
    <n v="572700"/>
    <s v="kosslyn_1978"/>
    <n v="72"/>
    <n v="157618"/>
    <n v="73"/>
    <s v="impossible"/>
    <s v="yes"/>
    <n v="1024"/>
    <n v="-50"/>
    <n v="180"/>
    <n v="73"/>
    <x v="1"/>
  </r>
  <r>
    <n v="98"/>
    <n v="98"/>
    <n v="2164"/>
    <n v="21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3"/>
    <n v="73"/>
    <n v="5"/>
    <n v="73"/>
    <n v="41"/>
    <n v="0"/>
    <n v="41"/>
    <n v="5"/>
    <n v="5"/>
    <n v="0"/>
    <n v="0"/>
    <n v="73"/>
    <n v="5"/>
    <n v="5"/>
    <n v="0"/>
    <n v="73"/>
    <n v="73"/>
    <n v="115"/>
    <n v="5"/>
    <n v="5"/>
    <n v="5"/>
    <n v="41"/>
    <n v="41"/>
    <n v="41"/>
    <n v="5"/>
    <n v="73"/>
    <n v="41"/>
    <n v="73"/>
    <n v="0"/>
    <s v="stim0"/>
    <n v="-48"/>
    <n v="181"/>
    <s v="Mon Nov 13 21:46:27 2023"/>
    <s v="The main experiment item"/>
    <b v="0"/>
    <x v="21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Rocher"/>
    <n v="73"/>
    <n v="6"/>
    <n v="0"/>
    <n v="6"/>
    <s v="C:/Users/Rania/Downloads/subject-1,csv"/>
    <s v="legacy"/>
    <n v="7"/>
    <b v="0"/>
    <s v="Melodramatic Milgram"/>
    <s v="4,0,5"/>
    <n v="2"/>
    <n v="0"/>
    <s v="q"/>
    <s v="space"/>
    <s v="return"/>
    <s v="space"/>
    <s v="return"/>
    <s v="return"/>
    <s v="q"/>
    <s v="return"/>
    <n v="1"/>
    <x v="113"/>
    <x v="34"/>
    <n v="25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64"/>
    <n v="2564"/>
    <s v=""/>
    <s v=""/>
    <n v="2564"/>
    <x v="34"/>
    <n v="51007"/>
    <n v="16993"/>
    <n v="414"/>
    <n v="1871"/>
    <n v="14911"/>
    <n v="2564"/>
    <n v="20076"/>
    <n v="2472"/>
    <n v="2"/>
    <s v="legacy"/>
    <n v="1024"/>
    <n v="2"/>
    <n v="48000"/>
    <n v="-16"/>
    <s v="experiment"/>
    <x v="0"/>
    <s v="odd"/>
    <n v="521693"/>
    <n v="504698"/>
    <n v="16969"/>
    <n v="1168755"/>
    <n v="1170341"/>
    <n v="504679"/>
    <n v="1168755"/>
    <n v="502203"/>
    <s v="NA"/>
    <n v="498650"/>
    <n v="438000"/>
    <n v="458663"/>
    <n v="2057"/>
    <n v="2051"/>
    <n v="1168004"/>
    <n v="437999"/>
    <n v="437999"/>
    <n v="2055"/>
    <n v="1173925"/>
    <n v="1172341"/>
    <n v="1176491"/>
    <n v="438415"/>
    <n v="460534"/>
    <n v="438586"/>
    <n v="502203"/>
    <n v="500650"/>
    <n v="504676"/>
    <s v="NA"/>
    <n v="1173925"/>
    <n v="498649"/>
    <n v="1168003"/>
    <n v="572700"/>
    <s v="kosslyn_1978"/>
    <n v="73"/>
    <n v="160182"/>
    <n v="74"/>
    <s v="possible"/>
    <s v="yes"/>
    <n v="1024"/>
    <n v="-50"/>
    <n v="180"/>
    <n v="74"/>
    <x v="1"/>
  </r>
  <r>
    <n v="98"/>
    <n v="98"/>
    <n v="2160"/>
    <n v="216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4"/>
    <n v="74"/>
    <n v="5"/>
    <n v="74"/>
    <n v="41"/>
    <n v="0"/>
    <n v="41"/>
    <n v="5"/>
    <n v="5"/>
    <n v="0"/>
    <n v="0"/>
    <n v="74"/>
    <n v="5"/>
    <n v="5"/>
    <n v="0"/>
    <n v="74"/>
    <n v="74"/>
    <n v="116"/>
    <n v="5"/>
    <n v="5"/>
    <n v="5"/>
    <n v="41"/>
    <n v="41"/>
    <n v="41"/>
    <n v="5"/>
    <n v="74"/>
    <n v="41"/>
    <n v="74"/>
    <n v="0"/>
    <s v="stim0"/>
    <n v="-48"/>
    <n v="181"/>
    <s v="Mon Nov 13 21:46:27 2023"/>
    <s v="The main experiment item"/>
    <b v="0"/>
    <x v="8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puits"/>
    <n v="74"/>
    <n v="6"/>
    <n v="0"/>
    <n v="6"/>
    <s v="C:/Users/Rania/Downloads/subject-1,csv"/>
    <s v="legacy"/>
    <n v="7"/>
    <b v="0"/>
    <s v="Melodramatic Milgram"/>
    <s v="4,0,5"/>
    <n v="8"/>
    <n v="0"/>
    <s v="q"/>
    <s v="space"/>
    <s v="return"/>
    <s v="space"/>
    <s v="return"/>
    <s v="return"/>
    <s v="q"/>
    <s v="return"/>
    <n v="1"/>
    <x v="114"/>
    <x v="35"/>
    <n v="18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41"/>
    <n v="1841"/>
    <s v=""/>
    <s v=""/>
    <s v=""/>
    <s v=""/>
    <n v="1841"/>
    <x v="35"/>
    <n v="51007"/>
    <n v="16993"/>
    <n v="414"/>
    <n v="1871"/>
    <n v="14911"/>
    <n v="1841"/>
    <n v="20076"/>
    <n v="2472"/>
    <n v="2"/>
    <s v="legacy"/>
    <n v="1024"/>
    <n v="2"/>
    <n v="48000"/>
    <n v="-16"/>
    <s v="experiment"/>
    <x v="0"/>
    <s v="odd"/>
    <n v="521693"/>
    <n v="504698"/>
    <n v="16969"/>
    <n v="1177274"/>
    <n v="1178874"/>
    <n v="504679"/>
    <n v="1177274"/>
    <n v="502203"/>
    <s v="NA"/>
    <n v="498650"/>
    <n v="438000"/>
    <n v="458663"/>
    <n v="2057"/>
    <n v="2051"/>
    <n v="1176523"/>
    <n v="437999"/>
    <n v="437999"/>
    <n v="2055"/>
    <n v="1182373"/>
    <n v="1180874"/>
    <n v="1184215"/>
    <n v="438415"/>
    <n v="460534"/>
    <n v="438586"/>
    <n v="502203"/>
    <n v="500650"/>
    <n v="504676"/>
    <s v="NA"/>
    <n v="1182373"/>
    <n v="498649"/>
    <n v="1176521"/>
    <n v="572700"/>
    <s v="kosslyn_1978"/>
    <n v="74"/>
    <n v="162023"/>
    <n v="75"/>
    <s v="possible"/>
    <s v="yes"/>
    <n v="1024"/>
    <n v="-50"/>
    <n v="180"/>
    <n v="75"/>
    <x v="1"/>
  </r>
  <r>
    <n v="98"/>
    <n v="98"/>
    <n v="2144"/>
    <n v="214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5"/>
    <n v="75"/>
    <n v="5"/>
    <n v="75"/>
    <n v="41"/>
    <n v="0"/>
    <n v="41"/>
    <n v="5"/>
    <n v="5"/>
    <n v="0"/>
    <n v="0"/>
    <n v="75"/>
    <n v="5"/>
    <n v="5"/>
    <n v="0"/>
    <n v="75"/>
    <n v="75"/>
    <n v="117"/>
    <n v="5"/>
    <n v="5"/>
    <n v="5"/>
    <n v="41"/>
    <n v="41"/>
    <n v="41"/>
    <n v="5"/>
    <n v="75"/>
    <n v="41"/>
    <n v="75"/>
    <n v="0"/>
    <s v="stim0"/>
    <n v="-48"/>
    <n v="181"/>
    <s v="Mon Nov 13 21:46:27 2023"/>
    <s v="The main experiment item"/>
    <b v="0"/>
    <x v="10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Arbre"/>
    <s v="Rocher"/>
    <n v="75"/>
    <n v="6"/>
    <n v="0"/>
    <n v="6"/>
    <s v="C:/Users/Rania/Downloads/subject-1,csv"/>
    <s v="legacy"/>
    <n v="7"/>
    <b v="0"/>
    <s v="Melodramatic Milgram"/>
    <s v="4,0,5"/>
    <n v="28"/>
    <n v="0"/>
    <s v="q"/>
    <s v="space"/>
    <s v="return"/>
    <s v="space"/>
    <s v="return"/>
    <s v="return"/>
    <s v="q"/>
    <s v="return"/>
    <n v="1"/>
    <x v="115"/>
    <x v="36"/>
    <n v="9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4"/>
    <n v="964"/>
    <s v=""/>
    <s v=""/>
    <s v=""/>
    <s v=""/>
    <s v=""/>
    <s v=""/>
    <s v=""/>
    <s v=""/>
    <s v=""/>
    <s v=""/>
    <n v="964"/>
    <x v="36"/>
    <n v="51007"/>
    <n v="16993"/>
    <n v="414"/>
    <n v="1871"/>
    <n v="14911"/>
    <n v="964"/>
    <n v="20076"/>
    <n v="2472"/>
    <n v="2"/>
    <s v="legacy"/>
    <n v="1024"/>
    <n v="2"/>
    <n v="48000"/>
    <n v="-16"/>
    <s v="experiment"/>
    <x v="0"/>
    <s v="odd"/>
    <n v="521693"/>
    <n v="504698"/>
    <n v="16969"/>
    <n v="1184998"/>
    <n v="1186320"/>
    <n v="504679"/>
    <n v="1184998"/>
    <n v="502203"/>
    <s v="NA"/>
    <n v="498650"/>
    <n v="438000"/>
    <n v="458663"/>
    <n v="2057"/>
    <n v="2051"/>
    <n v="1184247"/>
    <n v="437999"/>
    <n v="437999"/>
    <n v="2055"/>
    <n v="1189904"/>
    <n v="1188320"/>
    <n v="1190870"/>
    <n v="438415"/>
    <n v="460534"/>
    <n v="438586"/>
    <n v="502203"/>
    <n v="500650"/>
    <n v="504676"/>
    <s v="NA"/>
    <n v="1189904"/>
    <n v="498649"/>
    <n v="1184245"/>
    <n v="572700"/>
    <s v="kosslyn_1978"/>
    <n v="75"/>
    <n v="162987"/>
    <n v="76"/>
    <s v="possible"/>
    <s v="yes"/>
    <n v="1024"/>
    <n v="-50"/>
    <n v="180"/>
    <n v="76"/>
    <x v="1"/>
  </r>
  <r>
    <n v="98"/>
    <n v="98"/>
    <n v="2142"/>
    <n v="214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6"/>
    <n v="76"/>
    <n v="5"/>
    <n v="76"/>
    <n v="41"/>
    <n v="0"/>
    <n v="41"/>
    <n v="5"/>
    <n v="5"/>
    <n v="0"/>
    <n v="0"/>
    <n v="76"/>
    <n v="5"/>
    <n v="5"/>
    <n v="0"/>
    <n v="76"/>
    <n v="76"/>
    <n v="118"/>
    <n v="5"/>
    <n v="5"/>
    <n v="5"/>
    <n v="41"/>
    <n v="41"/>
    <n v="41"/>
    <n v="5"/>
    <n v="76"/>
    <n v="41"/>
    <n v="76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phare"/>
    <n v="76"/>
    <n v="6"/>
    <n v="0"/>
    <n v="6"/>
    <s v="C:/Users/Rania/Downloads/subject-1,csv"/>
    <s v="legacy"/>
    <n v="7"/>
    <b v="0"/>
    <s v="Melodramatic Milgram"/>
    <s v="4,0,5"/>
    <n v="74"/>
    <n v="0"/>
    <s v="m"/>
    <s v="space"/>
    <s v="return"/>
    <s v="space"/>
    <s v="return"/>
    <s v="return"/>
    <s v="m"/>
    <s v="return"/>
    <n v="1"/>
    <x v="1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997"/>
    <n v="20076"/>
    <n v="2472"/>
    <n v="2"/>
    <s v="legacy"/>
    <n v="1024"/>
    <n v="2"/>
    <n v="48000"/>
    <n v="-16"/>
    <s v="experiment"/>
    <x v="0"/>
    <s v="odd"/>
    <n v="521693"/>
    <n v="504698"/>
    <n v="16969"/>
    <n v="1191659"/>
    <n v="1193146"/>
    <n v="504679"/>
    <n v="1191659"/>
    <n v="502203"/>
    <s v="NA"/>
    <n v="498650"/>
    <n v="438000"/>
    <n v="458663"/>
    <n v="2057"/>
    <n v="2051"/>
    <n v="1190908"/>
    <n v="437999"/>
    <n v="437999"/>
    <n v="2055"/>
    <n v="1196688"/>
    <n v="1195146"/>
    <n v="1198686"/>
    <n v="438415"/>
    <n v="460534"/>
    <n v="438586"/>
    <n v="502203"/>
    <n v="500650"/>
    <n v="504676"/>
    <s v="NA"/>
    <n v="1196688"/>
    <n v="498649"/>
    <n v="1190906"/>
    <n v="572700"/>
    <s v="kosslyn_1978"/>
    <n v="76"/>
    <n v="164984"/>
    <n v="77"/>
    <s v="impossible"/>
    <s v="yes"/>
    <n v="1024"/>
    <n v="-50"/>
    <n v="180"/>
    <n v="77"/>
    <x v="1"/>
  </r>
  <r>
    <n v="98"/>
    <n v="98"/>
    <n v="2137"/>
    <n v="213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7"/>
    <n v="77"/>
    <n v="5"/>
    <n v="77"/>
    <n v="41"/>
    <n v="0"/>
    <n v="41"/>
    <n v="5"/>
    <n v="5"/>
    <n v="0"/>
    <n v="0"/>
    <n v="77"/>
    <n v="5"/>
    <n v="5"/>
    <n v="0"/>
    <n v="77"/>
    <n v="77"/>
    <n v="119"/>
    <n v="5"/>
    <n v="5"/>
    <n v="5"/>
    <n v="41"/>
    <n v="41"/>
    <n v="41"/>
    <n v="5"/>
    <n v="77"/>
    <n v="41"/>
    <n v="77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Colline"/>
    <n v="77"/>
    <n v="6"/>
    <n v="0"/>
    <n v="6"/>
    <s v="C:/Users/Rania/Downloads/subject-1,csv"/>
    <s v="legacy"/>
    <n v="7"/>
    <b v="0"/>
    <s v="Melodramatic Milgram"/>
    <s v="4,0,5"/>
    <n v="83"/>
    <n v="0"/>
    <s v="m"/>
    <s v="space"/>
    <s v="return"/>
    <s v="space"/>
    <s v="return"/>
    <s v="return"/>
    <s v="m"/>
    <s v="return"/>
    <n v="1"/>
    <x v="1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733"/>
    <n v="20076"/>
    <n v="2472"/>
    <n v="2"/>
    <s v="legacy"/>
    <n v="1024"/>
    <n v="2"/>
    <n v="48000"/>
    <n v="-16"/>
    <s v="experiment"/>
    <x v="0"/>
    <s v="odd"/>
    <n v="521693"/>
    <n v="504698"/>
    <n v="16969"/>
    <n v="1199468"/>
    <n v="1200954"/>
    <n v="504679"/>
    <n v="1199468"/>
    <n v="502203"/>
    <s v="NA"/>
    <n v="498650"/>
    <n v="438000"/>
    <n v="458663"/>
    <n v="2057"/>
    <n v="2051"/>
    <n v="1198717"/>
    <n v="437999"/>
    <n v="437999"/>
    <n v="2055"/>
    <n v="1204965"/>
    <n v="1202954"/>
    <n v="1206700"/>
    <n v="438415"/>
    <n v="460534"/>
    <n v="438586"/>
    <n v="502203"/>
    <n v="500650"/>
    <n v="504676"/>
    <s v="NA"/>
    <n v="1204965"/>
    <n v="498649"/>
    <n v="1198716"/>
    <n v="572700"/>
    <s v="kosslyn_1978"/>
    <n v="77"/>
    <n v="166717"/>
    <n v="78"/>
    <s v="impossible"/>
    <s v="yes"/>
    <n v="1024"/>
    <n v="-50"/>
    <n v="180"/>
    <n v="78"/>
    <x v="1"/>
  </r>
  <r>
    <n v="98"/>
    <n v="98"/>
    <n v="2128"/>
    <n v="212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8"/>
    <n v="78"/>
    <n v="5"/>
    <n v="78"/>
    <n v="41"/>
    <n v="0"/>
    <n v="41"/>
    <n v="5"/>
    <n v="5"/>
    <n v="0"/>
    <n v="0"/>
    <n v="78"/>
    <n v="5"/>
    <n v="5"/>
    <n v="0"/>
    <n v="78"/>
    <n v="78"/>
    <n v="120"/>
    <n v="5"/>
    <n v="5"/>
    <n v="5"/>
    <n v="41"/>
    <n v="41"/>
    <n v="41"/>
    <n v="5"/>
    <n v="78"/>
    <n v="41"/>
    <n v="78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Ruisseau"/>
    <n v="78"/>
    <n v="6"/>
    <n v="0"/>
    <n v="6"/>
    <s v="C:/Users/Rania/Downloads/subject-1,csv"/>
    <s v="legacy"/>
    <n v="7"/>
    <b v="0"/>
    <s v="Melodramatic Milgram"/>
    <s v="4,0,5"/>
    <n v="81"/>
    <n v="0"/>
    <s v="m"/>
    <s v="space"/>
    <s v="return"/>
    <s v="space"/>
    <s v="return"/>
    <s v="return"/>
    <s v="m"/>
    <s v="return"/>
    <n v="1"/>
    <x v="1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461"/>
    <n v="20076"/>
    <n v="2472"/>
    <n v="2"/>
    <s v="legacy"/>
    <n v="1024"/>
    <n v="2"/>
    <n v="48000"/>
    <n v="-16"/>
    <s v="experiment"/>
    <x v="0"/>
    <s v="odd"/>
    <n v="521693"/>
    <n v="504698"/>
    <n v="16969"/>
    <n v="1207480"/>
    <n v="1208954"/>
    <n v="504679"/>
    <n v="1207480"/>
    <n v="502203"/>
    <s v="NA"/>
    <n v="498650"/>
    <n v="438000"/>
    <n v="458663"/>
    <n v="2057"/>
    <n v="2051"/>
    <n v="1206729"/>
    <n v="437999"/>
    <n v="437999"/>
    <n v="2055"/>
    <n v="1212538"/>
    <n v="1210954"/>
    <n v="1214001"/>
    <n v="438415"/>
    <n v="460534"/>
    <n v="438586"/>
    <n v="502203"/>
    <n v="500650"/>
    <n v="504676"/>
    <s v="NA"/>
    <n v="1212538"/>
    <n v="498649"/>
    <n v="1206727"/>
    <n v="572700"/>
    <s v="kosslyn_1978"/>
    <n v="78"/>
    <n v="168178"/>
    <n v="79"/>
    <s v="impossible"/>
    <s v="yes"/>
    <n v="1024"/>
    <n v="-50"/>
    <n v="180"/>
    <n v="79"/>
    <x v="1"/>
  </r>
  <r>
    <n v="97"/>
    <n v="97"/>
    <n v="2190"/>
    <n v="2190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5"/>
    <n v="0"/>
    <n v="79"/>
    <n v="79"/>
    <n v="5"/>
    <n v="79"/>
    <n v="41"/>
    <n v="0"/>
    <n v="41"/>
    <n v="5"/>
    <n v="5"/>
    <n v="0"/>
    <n v="0"/>
    <n v="79"/>
    <n v="5"/>
    <n v="5"/>
    <n v="0"/>
    <n v="79"/>
    <n v="79"/>
    <n v="121"/>
    <n v="5"/>
    <n v="5"/>
    <n v="5"/>
    <n v="41"/>
    <n v="41"/>
    <n v="41"/>
    <n v="5"/>
    <n v="79"/>
    <n v="41"/>
    <n v="79"/>
    <n v="0"/>
    <s v="stim0"/>
    <n v="-48"/>
    <n v="181"/>
    <s v="Mon Nov 13 21:46:27 2023"/>
    <s v="The main experiment item"/>
    <b v="0"/>
    <x v="2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utte"/>
    <s v="Herbe"/>
    <n v="79"/>
    <n v="6"/>
    <n v="0"/>
    <n v="6"/>
    <s v="C:/Users/Rania/Downloads/subject-1,csv"/>
    <s v="legacy"/>
    <n v="7"/>
    <b v="0"/>
    <s v="Melodramatic Milgram"/>
    <s v="4,0,5"/>
    <n v="6"/>
    <n v="0"/>
    <s v="m"/>
    <s v="space"/>
    <s v="return"/>
    <s v="space"/>
    <s v="return"/>
    <s v="return"/>
    <s v="m"/>
    <s v="return"/>
    <n v="1"/>
    <x v="1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7056"/>
    <n v="20076"/>
    <n v="2472"/>
    <n v="2"/>
    <s v="legacy"/>
    <n v="1024"/>
    <n v="2"/>
    <n v="48000"/>
    <n v="-16"/>
    <s v="experiment"/>
    <x v="0"/>
    <s v="odd"/>
    <n v="521693"/>
    <n v="504698"/>
    <n v="16969"/>
    <n v="1214783"/>
    <n v="1216378"/>
    <n v="504679"/>
    <n v="1214783"/>
    <n v="502203"/>
    <s v="NA"/>
    <n v="498650"/>
    <n v="438000"/>
    <n v="458663"/>
    <n v="2057"/>
    <n v="2051"/>
    <n v="1214032"/>
    <n v="437999"/>
    <n v="437999"/>
    <n v="2055"/>
    <n v="1219856"/>
    <n v="1218378"/>
    <n v="1226914"/>
    <n v="438415"/>
    <n v="460534"/>
    <n v="438586"/>
    <n v="502203"/>
    <n v="500650"/>
    <n v="504676"/>
    <s v="NA"/>
    <n v="1219856"/>
    <n v="498649"/>
    <n v="1214030"/>
    <n v="572700"/>
    <s v="kosslyn_1978"/>
    <n v="78"/>
    <n v="175234"/>
    <n v="80"/>
    <s v="possible"/>
    <s v="yes"/>
    <n v="1024"/>
    <n v="-50"/>
    <n v="180"/>
    <n v="80"/>
    <x v="1"/>
  </r>
  <r>
    <n v="97"/>
    <n v="97"/>
    <n v="2173"/>
    <n v="217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0"/>
    <n v="80"/>
    <n v="5"/>
    <n v="80"/>
    <n v="41"/>
    <n v="0"/>
    <n v="41"/>
    <n v="5"/>
    <n v="5"/>
    <n v="0"/>
    <n v="0"/>
    <n v="80"/>
    <n v="5"/>
    <n v="5"/>
    <n v="0"/>
    <n v="80"/>
    <n v="80"/>
    <n v="122"/>
    <n v="5"/>
    <n v="5"/>
    <n v="5"/>
    <n v="41"/>
    <n v="41"/>
    <n v="41"/>
    <n v="5"/>
    <n v="80"/>
    <n v="41"/>
    <n v="80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Herbe"/>
    <s v="Epouventail"/>
    <n v="80"/>
    <n v="6"/>
    <n v="0"/>
    <n v="6"/>
    <s v="C:/Users/Rania/Downloads/subject-1,csv"/>
    <s v="legacy"/>
    <n v="7"/>
    <b v="0"/>
    <s v="Melodramatic Milgram"/>
    <s v="4,0,5"/>
    <n v="69"/>
    <n v="0"/>
    <s v="m"/>
    <s v="space"/>
    <s v="return"/>
    <s v="space"/>
    <s v="return"/>
    <s v="return"/>
    <s v="m"/>
    <s v="return"/>
    <n v="1"/>
    <x v="1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851"/>
    <n v="20076"/>
    <n v="2472"/>
    <n v="2"/>
    <s v="legacy"/>
    <n v="1024"/>
    <n v="2"/>
    <n v="48000"/>
    <n v="-16"/>
    <s v="experiment"/>
    <x v="0"/>
    <s v="odd"/>
    <n v="521693"/>
    <n v="504698"/>
    <n v="16969"/>
    <n v="1227696"/>
    <n v="1229178"/>
    <n v="504679"/>
    <n v="1227696"/>
    <n v="502203"/>
    <s v="NA"/>
    <n v="498650"/>
    <n v="438000"/>
    <n v="458663"/>
    <n v="2057"/>
    <n v="2051"/>
    <n v="1226945"/>
    <n v="437999"/>
    <n v="437999"/>
    <n v="2055"/>
    <n v="1232762"/>
    <n v="1231178"/>
    <n v="1233614"/>
    <n v="438415"/>
    <n v="460534"/>
    <n v="438586"/>
    <n v="502203"/>
    <n v="500650"/>
    <n v="504676"/>
    <s v="NA"/>
    <n v="1232762"/>
    <n v="498649"/>
    <n v="1226943"/>
    <n v="572700"/>
    <s v="kosslyn_1978"/>
    <n v="79"/>
    <n v="176085"/>
    <n v="81"/>
    <s v="impossible"/>
    <s v="yes"/>
    <n v="1024"/>
    <n v="-50"/>
    <n v="180"/>
    <n v="81"/>
    <x v="1"/>
  </r>
  <r>
    <n v="96"/>
    <n v="96"/>
    <n v="2157"/>
    <n v="215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5"/>
    <n v="0"/>
    <n v="81"/>
    <n v="81"/>
    <n v="5"/>
    <n v="81"/>
    <n v="41"/>
    <n v="0"/>
    <n v="41"/>
    <n v="5"/>
    <n v="5"/>
    <n v="0"/>
    <n v="0"/>
    <n v="81"/>
    <n v="5"/>
    <n v="5"/>
    <n v="0"/>
    <n v="81"/>
    <n v="81"/>
    <n v="123"/>
    <n v="5"/>
    <n v="5"/>
    <n v="5"/>
    <n v="41"/>
    <n v="41"/>
    <n v="41"/>
    <n v="5"/>
    <n v="81"/>
    <n v="41"/>
    <n v="81"/>
    <n v="0"/>
    <s v="stim0"/>
    <n v="-48"/>
    <n v="181"/>
    <s v="Mon Nov 13 21:46:27 2023"/>
    <s v="The main experiment item"/>
    <b v="0"/>
    <x v="19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Sable"/>
    <s v="Rocher"/>
    <n v="81"/>
    <n v="6"/>
    <n v="0"/>
    <n v="6"/>
    <s v="C:/Users/Rania/Downloads/subject-1,csv"/>
    <s v="legacy"/>
    <n v="7"/>
    <b v="0"/>
    <s v="Melodramatic Milgram"/>
    <s v="4,0,5"/>
    <n v="31"/>
    <n v="0"/>
    <s v="m"/>
    <s v="space"/>
    <s v="return"/>
    <s v="space"/>
    <s v="return"/>
    <s v="return"/>
    <s v="m"/>
    <s v="return"/>
    <n v="1"/>
    <x v="121"/>
    <x v="37"/>
    <n v="8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7"/>
    <n v="817"/>
    <n v="817"/>
    <x v="37"/>
    <n v="51007"/>
    <n v="16993"/>
    <n v="414"/>
    <n v="1871"/>
    <n v="14911"/>
    <n v="817"/>
    <n v="20076"/>
    <n v="2472"/>
    <n v="2"/>
    <s v="legacy"/>
    <n v="1024"/>
    <n v="2"/>
    <n v="48000"/>
    <n v="-16"/>
    <s v="experiment"/>
    <x v="0"/>
    <s v="odd"/>
    <n v="521693"/>
    <n v="504698"/>
    <n v="16969"/>
    <n v="1234397"/>
    <n v="1236112"/>
    <n v="504679"/>
    <n v="1234397"/>
    <n v="502203"/>
    <s v="NA"/>
    <n v="498650"/>
    <n v="438000"/>
    <n v="458663"/>
    <n v="2057"/>
    <n v="2051"/>
    <n v="1233646"/>
    <n v="437999"/>
    <n v="437999"/>
    <n v="2055"/>
    <n v="1239696"/>
    <n v="1238112"/>
    <n v="1240515"/>
    <n v="438415"/>
    <n v="460534"/>
    <n v="438586"/>
    <n v="502203"/>
    <n v="500650"/>
    <n v="504676"/>
    <s v="NA"/>
    <n v="1239696"/>
    <n v="498649"/>
    <n v="1233644"/>
    <n v="572700"/>
    <s v="kosslyn_1978"/>
    <n v="79"/>
    <n v="176902"/>
    <n v="82"/>
    <s v="possible"/>
    <s v="yes"/>
    <n v="1024"/>
    <n v="-50"/>
    <n v="180"/>
    <n v="82"/>
    <x v="1"/>
  </r>
  <r>
    <n v="96"/>
    <n v="96"/>
    <n v="2134"/>
    <n v="213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2"/>
    <n v="82"/>
    <n v="5"/>
    <n v="82"/>
    <n v="41"/>
    <n v="0"/>
    <n v="41"/>
    <n v="5"/>
    <n v="5"/>
    <n v="0"/>
    <n v="0"/>
    <n v="82"/>
    <n v="5"/>
    <n v="5"/>
    <n v="0"/>
    <n v="82"/>
    <n v="82"/>
    <n v="124"/>
    <n v="5"/>
    <n v="5"/>
    <n v="5"/>
    <n v="41"/>
    <n v="41"/>
    <n v="41"/>
    <n v="5"/>
    <n v="82"/>
    <n v="41"/>
    <n v="82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Rocher"/>
    <s v="Feu de camp"/>
    <n v="82"/>
    <n v="6"/>
    <n v="0"/>
    <n v="6"/>
    <s v="C:/Users/Rania/Downloads/subject-1,csv"/>
    <s v="legacy"/>
    <n v="7"/>
    <b v="0"/>
    <s v="Melodramatic Milgram"/>
    <s v="4,0,5"/>
    <n v="49"/>
    <n v="0"/>
    <s v="m"/>
    <s v="space"/>
    <s v="return"/>
    <s v="space"/>
    <s v="return"/>
    <s v="return"/>
    <s v="m"/>
    <s v="return"/>
    <n v="1"/>
    <x v="1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295"/>
    <n v="20076"/>
    <n v="2472"/>
    <n v="2"/>
    <s v="legacy"/>
    <n v="1024"/>
    <n v="2"/>
    <n v="48000"/>
    <n v="-16"/>
    <s v="experiment"/>
    <x v="0"/>
    <s v="odd"/>
    <n v="521693"/>
    <n v="504698"/>
    <n v="16969"/>
    <n v="1241299"/>
    <n v="1242896"/>
    <n v="504679"/>
    <n v="1241299"/>
    <n v="502203"/>
    <s v="NA"/>
    <n v="498650"/>
    <n v="438000"/>
    <n v="458663"/>
    <n v="2057"/>
    <n v="2051"/>
    <n v="1240548"/>
    <n v="437999"/>
    <n v="437999"/>
    <n v="2055"/>
    <n v="1246885"/>
    <n v="1244896"/>
    <n v="1247182"/>
    <n v="438415"/>
    <n v="460534"/>
    <n v="438586"/>
    <n v="502203"/>
    <n v="500650"/>
    <n v="504676"/>
    <s v="NA"/>
    <n v="1246885"/>
    <n v="498649"/>
    <n v="1240546"/>
    <n v="572700"/>
    <s v="kosslyn_1978"/>
    <n v="80"/>
    <n v="177197"/>
    <n v="83"/>
    <s v="impossible"/>
    <s v="yes"/>
    <n v="1024"/>
    <n v="-50"/>
    <n v="180"/>
    <n v="83"/>
    <x v="1"/>
  </r>
  <r>
    <n v="96"/>
    <n v="96"/>
    <n v="2129"/>
    <n v="21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3"/>
    <n v="83"/>
    <n v="5"/>
    <n v="83"/>
    <n v="41"/>
    <n v="0"/>
    <n v="41"/>
    <n v="5"/>
    <n v="5"/>
    <n v="0"/>
    <n v="0"/>
    <n v="83"/>
    <n v="5"/>
    <n v="5"/>
    <n v="0"/>
    <n v="83"/>
    <n v="83"/>
    <n v="125"/>
    <n v="5"/>
    <n v="5"/>
    <n v="5"/>
    <n v="41"/>
    <n v="41"/>
    <n v="41"/>
    <n v="5"/>
    <n v="83"/>
    <n v="41"/>
    <n v="83"/>
    <n v="0"/>
    <s v="stim0"/>
    <n v="-48"/>
    <n v="181"/>
    <s v="Mon Nov 13 21:46:27 2023"/>
    <s v="The main experiment item"/>
    <b v="0"/>
    <x v="2"/>
    <b v="1"/>
    <m/>
    <s v="kosslyn_1978 (1),osexp"/>
    <s v="C:/Users/Rania/Downloads"/>
    <b v="0"/>
    <s v="mono"/>
    <b v="0"/>
    <n v="18"/>
    <s v="no"/>
    <s v="#000000"/>
    <s v="no"/>
    <s v="yes"/>
    <n v="768"/>
    <s v="legacy"/>
    <s v="lac"/>
    <s v="puits"/>
    <s v="phare"/>
    <n v="83"/>
    <n v="6"/>
    <n v="0"/>
    <n v="6"/>
    <s v="C:/Users/Rania/Downloads/subject-1,csv"/>
    <s v="legacy"/>
    <n v="7"/>
    <b v="0"/>
    <s v="Melodramatic Milgram"/>
    <s v="4,0,5"/>
    <n v="71"/>
    <n v="0"/>
    <s v="m"/>
    <s v="space"/>
    <s v="return"/>
    <s v="space"/>
    <s v="return"/>
    <s v="return"/>
    <s v="m"/>
    <s v="return"/>
    <n v="1"/>
    <x v="1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51007"/>
    <n v="16993"/>
    <n v="414"/>
    <n v="1871"/>
    <n v="14911"/>
    <n v="1717"/>
    <n v="20076"/>
    <n v="2472"/>
    <n v="2"/>
    <s v="legacy"/>
    <n v="1024"/>
    <n v="2"/>
    <n v="48000"/>
    <n v="-16"/>
    <s v="experiment"/>
    <x v="0"/>
    <s v="odd"/>
    <n v="521693"/>
    <n v="504698"/>
    <n v="16969"/>
    <n v="1247964"/>
    <n v="1249466"/>
    <n v="504679"/>
    <n v="1247964"/>
    <n v="502203"/>
    <s v="NA"/>
    <n v="498650"/>
    <n v="438000"/>
    <n v="458663"/>
    <n v="2057"/>
    <n v="2051"/>
    <n v="1247213"/>
    <n v="437999"/>
    <n v="437999"/>
    <n v="2055"/>
    <n v="1253008"/>
    <n v="1251466"/>
    <n v="1254727"/>
    <n v="438415"/>
    <n v="460534"/>
    <n v="438586"/>
    <n v="502203"/>
    <n v="500650"/>
    <n v="504676"/>
    <s v="NA"/>
    <n v="1253008"/>
    <n v="498649"/>
    <n v="1247212"/>
    <n v="572700"/>
    <s v="kosslyn_1978"/>
    <n v="81"/>
    <n v="178914"/>
    <n v="84"/>
    <s v="impossible"/>
    <s v="yes"/>
    <n v="1024"/>
    <n v="-50"/>
    <n v="180"/>
    <n v="84"/>
    <x v="1"/>
  </r>
  <r>
    <s v="undefined"/>
    <s v="undefined"/>
    <n v="4733"/>
    <n v="473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n v="-155"/>
    <n v="-119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sable"/>
    <s v="NA"/>
    <s v="NA"/>
    <n v="0"/>
    <n v="0"/>
    <n v="0"/>
    <n v="0"/>
    <s v="/Users/safajouini/Downloads/subject-3,csv"/>
    <s v="legacy"/>
    <n v="0"/>
    <b v="0"/>
    <s v="Melodramatic Milgram"/>
    <s v="4,0,1"/>
    <s v="NA"/>
    <n v="0"/>
    <n v="1"/>
    <s v="NA"/>
    <s v="NA"/>
    <s v="space"/>
    <s v="space"/>
    <s v="space"/>
    <s v="NA"/>
    <s v="space"/>
    <n v="1"/>
    <x v="1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4733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169653"/>
    <s v="NA"/>
    <n v="165944"/>
    <n v="130355"/>
    <n v="163185"/>
    <n v="1594"/>
    <n v="1491"/>
    <s v="NA"/>
    <n v="130351"/>
    <n v="130352"/>
    <n v="1590"/>
    <s v="NA"/>
    <s v="NA"/>
    <n v="174533"/>
    <n v="137834"/>
    <n v="165807"/>
    <n v="137988"/>
    <n v="169653"/>
    <n v="167944"/>
    <n v="174533"/>
    <s v="NA"/>
    <s v="NA"/>
    <n v="165941"/>
    <s v="NA"/>
    <s v="NA"/>
    <s v="kosslyn_1978"/>
    <n v="0"/>
    <n v="4733"/>
    <n v="1"/>
    <s v="NA"/>
    <s v="yes"/>
    <n v="1024"/>
    <n v="155"/>
    <n v="285"/>
    <n v="1"/>
    <x v="0"/>
  </r>
  <r>
    <s v="undefined"/>
    <s v="undefined"/>
    <n v="6037"/>
    <n v="603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n v="-13"/>
    <n v="-31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NA"/>
    <s v="NA"/>
    <n v="1"/>
    <n v="0"/>
    <n v="0"/>
    <n v="1"/>
    <s v="/Users/safajouini/Downloads/subject-3,csv"/>
    <s v="legacy"/>
    <n v="0"/>
    <b v="0"/>
    <s v="Melodramatic Milgram"/>
    <s v="4,0,1"/>
    <s v="NA"/>
    <n v="0"/>
    <n v="1"/>
    <s v="NA"/>
    <s v="NA"/>
    <s v="space"/>
    <s v="space"/>
    <s v="space"/>
    <s v="NA"/>
    <s v="space"/>
    <n v="1"/>
    <x v="1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7342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178252"/>
    <s v="NA"/>
    <n v="174668"/>
    <n v="130355"/>
    <n v="163185"/>
    <n v="1594"/>
    <n v="1491"/>
    <s v="NA"/>
    <n v="130351"/>
    <n v="130352"/>
    <n v="1590"/>
    <s v="NA"/>
    <s v="NA"/>
    <n v="185595"/>
    <n v="137834"/>
    <n v="165807"/>
    <n v="137988"/>
    <n v="178252"/>
    <n v="176668"/>
    <n v="185595"/>
    <s v="NA"/>
    <s v="NA"/>
    <n v="174663"/>
    <s v="NA"/>
    <s v="NA"/>
    <s v="kosslyn_1978"/>
    <n v="0"/>
    <n v="12075"/>
    <n v="2"/>
    <s v="NA"/>
    <s v="yes"/>
    <n v="1024"/>
    <n v="-190"/>
    <n v="264"/>
    <n v="2"/>
    <x v="0"/>
  </r>
  <r>
    <s v="undefined"/>
    <s v="undefined"/>
    <n v="4871"/>
    <n v="487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n v="189"/>
    <n v="232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lac"/>
    <s v="NA"/>
    <s v="NA"/>
    <n v="2"/>
    <n v="0"/>
    <n v="0"/>
    <n v="2"/>
    <s v="/Users/safajouini/Downloads/subject-3,csv"/>
    <s v="legacy"/>
    <n v="0"/>
    <b v="0"/>
    <s v="Melodramatic Milgram"/>
    <s v="4,0,1"/>
    <s v="NA"/>
    <n v="0"/>
    <n v="1"/>
    <s v="NA"/>
    <s v="NA"/>
    <s v="space"/>
    <s v="space"/>
    <s v="space"/>
    <s v="NA"/>
    <s v="space"/>
    <n v="1"/>
    <x v="1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2539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189282"/>
    <s v="NA"/>
    <n v="185725"/>
    <n v="130355"/>
    <n v="163185"/>
    <n v="1594"/>
    <n v="1491"/>
    <s v="NA"/>
    <n v="130351"/>
    <n v="130352"/>
    <n v="1590"/>
    <s v="NA"/>
    <s v="NA"/>
    <n v="191822"/>
    <n v="137834"/>
    <n v="165807"/>
    <n v="137988"/>
    <n v="189282"/>
    <n v="187725"/>
    <n v="191822"/>
    <s v="NA"/>
    <s v="NA"/>
    <n v="185721"/>
    <s v="NA"/>
    <s v="NA"/>
    <s v="kosslyn_1978"/>
    <n v="0"/>
    <n v="14614"/>
    <n v="3"/>
    <s v="NA"/>
    <s v="yes"/>
    <n v="1024"/>
    <n v="-50"/>
    <n v="180"/>
    <n v="3"/>
    <x v="0"/>
  </r>
  <r>
    <s v="undefined"/>
    <s v="undefined"/>
    <n v="4833"/>
    <n v="483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n v="-173"/>
    <n v="20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arbre"/>
    <s v="NA"/>
    <s v="NA"/>
    <n v="3"/>
    <n v="0"/>
    <n v="0"/>
    <n v="3"/>
    <s v="/Users/safajouini/Downloads/subject-3,csv"/>
    <s v="legacy"/>
    <n v="0"/>
    <b v="0"/>
    <s v="Melodramatic Milgram"/>
    <s v="4,0,1"/>
    <s v="NA"/>
    <n v="0"/>
    <n v="1"/>
    <s v="NA"/>
    <s v="NA"/>
    <s v="space"/>
    <s v="space"/>
    <s v="space"/>
    <s v="NA"/>
    <s v="space"/>
    <n v="1"/>
    <x v="1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4718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195254"/>
    <s v="NA"/>
    <n v="191950"/>
    <n v="130355"/>
    <n v="163185"/>
    <n v="1594"/>
    <n v="1491"/>
    <s v="NA"/>
    <n v="130351"/>
    <n v="130352"/>
    <n v="1590"/>
    <s v="NA"/>
    <s v="NA"/>
    <n v="199973"/>
    <n v="137834"/>
    <n v="165807"/>
    <n v="137988"/>
    <n v="195254"/>
    <n v="193950"/>
    <n v="199973"/>
    <s v="NA"/>
    <s v="NA"/>
    <n v="191946"/>
    <s v="NA"/>
    <s v="NA"/>
    <s v="kosslyn_1978"/>
    <n v="0"/>
    <n v="19332"/>
    <n v="4"/>
    <s v="NA"/>
    <s v="yes"/>
    <n v="1024"/>
    <n v="-115"/>
    <n v="165"/>
    <n v="4"/>
    <x v="0"/>
  </r>
  <r>
    <s v="undefined"/>
    <s v="undefined"/>
    <n v="4266"/>
    <n v="426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n v="-80"/>
    <n v="204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erbe"/>
    <s v="NA"/>
    <s v="NA"/>
    <n v="4"/>
    <n v="0"/>
    <n v="0"/>
    <n v="4"/>
    <s v="/Users/safajouini/Downloads/subject-3,csv"/>
    <s v="legacy"/>
    <n v="0"/>
    <b v="0"/>
    <s v="Melodramatic Milgram"/>
    <s v="4,0,1"/>
    <s v="NA"/>
    <n v="0"/>
    <n v="1"/>
    <s v="NA"/>
    <s v="NA"/>
    <s v="space"/>
    <s v="space"/>
    <s v="space"/>
    <s v="NA"/>
    <s v="space"/>
    <n v="1"/>
    <x v="1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1998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203596"/>
    <s v="NA"/>
    <n v="200101"/>
    <n v="130355"/>
    <n v="163185"/>
    <n v="1594"/>
    <n v="1491"/>
    <s v="NA"/>
    <n v="130351"/>
    <n v="130352"/>
    <n v="1590"/>
    <s v="NA"/>
    <s v="NA"/>
    <n v="205596"/>
    <n v="137834"/>
    <n v="165807"/>
    <n v="137988"/>
    <n v="203597"/>
    <n v="202101"/>
    <n v="205596"/>
    <s v="NA"/>
    <s v="NA"/>
    <n v="200097"/>
    <s v="NA"/>
    <s v="NA"/>
    <s v="kosslyn_1978"/>
    <n v="0"/>
    <n v="21330"/>
    <n v="5"/>
    <s v="NA"/>
    <s v="yes"/>
    <n v="1024"/>
    <n v="-180"/>
    <n v="-104"/>
    <n v="5"/>
    <x v="0"/>
  </r>
  <r>
    <s v="undefined"/>
    <s v="undefined"/>
    <n v="3858"/>
    <n v="385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n v="-16"/>
    <n v="-31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rocher"/>
    <s v="NA"/>
    <s v="NA"/>
    <n v="5"/>
    <n v="0"/>
    <n v="0"/>
    <n v="5"/>
    <s v="/Users/safajouini/Downloads/subject-3,csv"/>
    <s v="legacy"/>
    <n v="1"/>
    <b v="0"/>
    <s v="Melodramatic Milgram"/>
    <s v="4,0,1"/>
    <s v="NA"/>
    <n v="0"/>
    <n v="1"/>
    <s v="NA"/>
    <s v="NA"/>
    <s v="space"/>
    <s v="space"/>
    <s v="space"/>
    <s v="NA"/>
    <s v="space"/>
    <n v="1"/>
    <x v="4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1819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209313"/>
    <s v="NA"/>
    <n v="205723"/>
    <n v="130355"/>
    <n v="163185"/>
    <n v="1594"/>
    <n v="1491"/>
    <s v="NA"/>
    <n v="130351"/>
    <n v="130352"/>
    <n v="1590"/>
    <s v="NA"/>
    <s v="NA"/>
    <n v="211133"/>
    <n v="137834"/>
    <n v="165807"/>
    <n v="137988"/>
    <n v="209313"/>
    <n v="207723"/>
    <n v="211133"/>
    <s v="NA"/>
    <s v="NA"/>
    <n v="205719"/>
    <s v="NA"/>
    <s v="NA"/>
    <s v="kosslyn_1978"/>
    <n v="0"/>
    <n v="23149"/>
    <n v="6"/>
    <s v="NA"/>
    <s v="yes"/>
    <n v="1024"/>
    <n v="-9"/>
    <n v="-326"/>
    <n v="6"/>
    <x v="0"/>
  </r>
  <r>
    <s v="undefined"/>
    <s v="undefined"/>
    <n v="3887"/>
    <n v="388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n v="-214"/>
    <n v="171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puits"/>
    <s v="NA"/>
    <s v="NA"/>
    <n v="6"/>
    <n v="0"/>
    <n v="0"/>
    <n v="6"/>
    <s v="/Users/safajouini/Downloads/subject-3,csv"/>
    <s v="legacy"/>
    <n v="2"/>
    <b v="0"/>
    <s v="Melodramatic Milgram"/>
    <s v="4,0,1"/>
    <s v="NA"/>
    <n v="0"/>
    <n v="1"/>
    <s v="NA"/>
    <s v="NA"/>
    <s v="space"/>
    <s v="space"/>
    <s v="space"/>
    <s v="NA"/>
    <s v="space"/>
    <n v="1"/>
    <x v="1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466"/>
    <n v="2622"/>
    <n v="128714"/>
    <s v="NA"/>
    <n v="25193"/>
    <n v="4064"/>
    <n v="2"/>
    <s v="legacy"/>
    <n v="1024"/>
    <n v="2"/>
    <n v="48000"/>
    <n v="-16"/>
    <s v="experiment"/>
    <x v="1"/>
    <s v="odd"/>
    <s v="NA"/>
    <s v="NA"/>
    <n v="130330"/>
    <s v="NA"/>
    <s v="NA"/>
    <s v="NA"/>
    <s v="NA"/>
    <n v="214775"/>
    <s v="NA"/>
    <n v="211260"/>
    <n v="130355"/>
    <n v="163185"/>
    <n v="1594"/>
    <n v="1491"/>
    <s v="NA"/>
    <n v="130351"/>
    <n v="130352"/>
    <n v="1590"/>
    <s v="NA"/>
    <s v="NA"/>
    <n v="218840"/>
    <n v="137834"/>
    <n v="165807"/>
    <n v="137988"/>
    <n v="214775"/>
    <n v="213260"/>
    <n v="218840"/>
    <s v="NA"/>
    <s v="NA"/>
    <n v="211256"/>
    <s v="NA"/>
    <s v="NA"/>
    <s v="kosslyn_1978"/>
    <n v="0"/>
    <n v="27213"/>
    <n v="7"/>
    <s v="NA"/>
    <s v="yes"/>
    <n v="1024"/>
    <n v="-260"/>
    <n v="180"/>
    <n v="7"/>
    <x v="0"/>
  </r>
  <r>
    <s v="undefined"/>
    <s v="undefined"/>
    <n v="60"/>
    <n v="6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s v="NA"/>
    <n v="7"/>
    <s v="NA"/>
    <n v="0"/>
    <s v="stim0"/>
    <n v="-129"/>
    <n v="263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sable"/>
    <s v="NA"/>
    <s v="NA"/>
    <n v="0"/>
    <n v="1"/>
    <n v="0"/>
    <n v="0"/>
    <s v="/Users/safajouini/Downloads/subject-3,csv"/>
    <s v="legacy"/>
    <n v="0"/>
    <b v="0"/>
    <s v="Melodramatic Milgram"/>
    <s v="4,0,1"/>
    <s v="NA"/>
    <n v="0"/>
    <n v="1"/>
    <s v="NA"/>
    <s v="space"/>
    <s v="space"/>
    <s v="space"/>
    <s v="space"/>
    <s v="NA"/>
    <s v="space"/>
    <n v="1"/>
    <x v="1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60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48632"/>
    <s v="NA"/>
    <n v="244921"/>
    <n v="221791"/>
    <n v="242960"/>
    <n v="1594"/>
    <n v="1491"/>
    <s v="NA"/>
    <n v="221789"/>
    <n v="221789"/>
    <n v="1590"/>
    <s v="NA"/>
    <s v="NA"/>
    <n v="248693"/>
    <n v="223596"/>
    <n v="244796"/>
    <n v="223719"/>
    <n v="248632"/>
    <n v="246921"/>
    <n v="248693"/>
    <s v="NA"/>
    <s v="NA"/>
    <n v="244918"/>
    <s v="NA"/>
    <s v="NA"/>
    <s v="kosslyn_1978"/>
    <n v="0"/>
    <n v="60"/>
    <n v="1"/>
    <s v="NA"/>
    <s v="yes"/>
    <n v="1024"/>
    <n v="155"/>
    <n v="285"/>
    <n v="1"/>
    <x v="0"/>
  </r>
  <r>
    <s v="undefined"/>
    <s v="undefined"/>
    <n v="1008"/>
    <n v="100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s v="NA"/>
    <n v="8"/>
    <s v="NA"/>
    <n v="0"/>
    <s v="stim0"/>
    <n v="-212"/>
    <n v="164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puits"/>
    <s v="NA"/>
    <s v="NA"/>
    <n v="1"/>
    <n v="1"/>
    <n v="0"/>
    <n v="1"/>
    <s v="/Users/safajouini/Downloads/subject-3,csv"/>
    <s v="legacy"/>
    <n v="0"/>
    <b v="0"/>
    <s v="Melodramatic Milgram"/>
    <s v="4,0,1"/>
    <s v="NA"/>
    <n v="0"/>
    <n v="1"/>
    <s v="NA"/>
    <s v="space"/>
    <s v="space"/>
    <s v="space"/>
    <s v="space"/>
    <s v="NA"/>
    <s v="space"/>
    <n v="1"/>
    <x v="1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1957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52321"/>
    <s v="NA"/>
    <n v="248817"/>
    <n v="221791"/>
    <n v="242960"/>
    <n v="1594"/>
    <n v="1491"/>
    <s v="NA"/>
    <n v="221789"/>
    <n v="221789"/>
    <n v="1590"/>
    <s v="NA"/>
    <s v="NA"/>
    <n v="254279"/>
    <n v="223596"/>
    <n v="244796"/>
    <n v="223719"/>
    <n v="252321"/>
    <n v="250817"/>
    <n v="254279"/>
    <s v="NA"/>
    <s v="NA"/>
    <n v="248814"/>
    <s v="NA"/>
    <s v="NA"/>
    <s v="kosslyn_1978"/>
    <n v="0"/>
    <n v="2017"/>
    <n v="2"/>
    <s v="NA"/>
    <s v="yes"/>
    <n v="1024"/>
    <n v="-260"/>
    <n v="180"/>
    <n v="2"/>
    <x v="0"/>
  </r>
  <r>
    <s v="undefined"/>
    <s v="undefined"/>
    <n v="1640"/>
    <n v="164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s v="NA"/>
    <n v="9"/>
    <s v="NA"/>
    <n v="0"/>
    <s v="stim0"/>
    <n v="-190"/>
    <n v="22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NA"/>
    <s v="NA"/>
    <n v="2"/>
    <n v="1"/>
    <n v="0"/>
    <n v="2"/>
    <s v="/Users/safajouini/Downloads/subject-3,csv"/>
    <s v="legacy"/>
    <n v="1"/>
    <b v="0"/>
    <s v="Melodramatic Milgram"/>
    <s v="4,0,1"/>
    <s v="NA"/>
    <n v="0"/>
    <n v="1"/>
    <s v="NA"/>
    <s v="space"/>
    <s v="space"/>
    <s v="space"/>
    <s v="space"/>
    <s v="NA"/>
    <s v="space"/>
    <n v="1"/>
    <x v="1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2903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57997"/>
    <s v="NA"/>
    <n v="254406"/>
    <n v="221791"/>
    <n v="242960"/>
    <n v="1594"/>
    <n v="1491"/>
    <s v="NA"/>
    <n v="221789"/>
    <n v="221789"/>
    <n v="1590"/>
    <s v="NA"/>
    <s v="NA"/>
    <n v="260901"/>
    <n v="223596"/>
    <n v="244796"/>
    <n v="223719"/>
    <n v="257997"/>
    <n v="256406"/>
    <n v="260901"/>
    <s v="NA"/>
    <s v="NA"/>
    <n v="254402"/>
    <s v="NA"/>
    <s v="NA"/>
    <s v="kosslyn_1978"/>
    <n v="0"/>
    <n v="4920"/>
    <n v="3"/>
    <s v="NA"/>
    <s v="yes"/>
    <n v="1024"/>
    <n v="-190"/>
    <n v="264"/>
    <n v="3"/>
    <x v="0"/>
  </r>
  <r>
    <s v="undefined"/>
    <s v="undefined"/>
    <n v="1598"/>
    <n v="159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s v="NA"/>
    <n v="10"/>
    <s v="NA"/>
    <n v="0"/>
    <s v="stim0"/>
    <n v="-88"/>
    <n v="16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lac"/>
    <s v="NA"/>
    <s v="NA"/>
    <n v="3"/>
    <n v="1"/>
    <n v="0"/>
    <n v="3"/>
    <s v="/Users/safajouini/Downloads/subject-3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1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1475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64588"/>
    <s v="NA"/>
    <n v="261029"/>
    <n v="221791"/>
    <n v="242960"/>
    <n v="1594"/>
    <n v="1491"/>
    <s v="NA"/>
    <n v="221789"/>
    <n v="221789"/>
    <n v="1590"/>
    <s v="NA"/>
    <s v="NA"/>
    <n v="266064"/>
    <n v="223596"/>
    <n v="244796"/>
    <n v="223719"/>
    <n v="264588"/>
    <n v="263029"/>
    <n v="266064"/>
    <s v="NA"/>
    <s v="NA"/>
    <n v="261025"/>
    <s v="NA"/>
    <s v="NA"/>
    <s v="kosslyn_1978"/>
    <n v="0"/>
    <n v="6395"/>
    <n v="4"/>
    <s v="NA"/>
    <s v="yes"/>
    <n v="1024"/>
    <n v="-50"/>
    <n v="180"/>
    <n v="4"/>
    <x v="0"/>
  </r>
  <r>
    <s v="undefined"/>
    <s v="undefined"/>
    <n v="1743"/>
    <n v="174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s v="NA"/>
    <n v="11"/>
    <s v="NA"/>
    <n v="0"/>
    <s v="stim0"/>
    <n v="-2"/>
    <n v="-32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rocher"/>
    <s v="NA"/>
    <s v="NA"/>
    <n v="4"/>
    <n v="1"/>
    <n v="0"/>
    <n v="4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2322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69772"/>
    <s v="NA"/>
    <n v="266191"/>
    <n v="221791"/>
    <n v="242960"/>
    <n v="1594"/>
    <n v="1491"/>
    <s v="NA"/>
    <n v="221789"/>
    <n v="221789"/>
    <n v="1590"/>
    <s v="NA"/>
    <s v="NA"/>
    <n v="272095"/>
    <n v="223596"/>
    <n v="244796"/>
    <n v="223719"/>
    <n v="269772"/>
    <n v="268191"/>
    <n v="272095"/>
    <s v="NA"/>
    <s v="NA"/>
    <n v="266187"/>
    <s v="NA"/>
    <s v="NA"/>
    <s v="kosslyn_1978"/>
    <n v="0"/>
    <n v="8717"/>
    <n v="5"/>
    <s v="NA"/>
    <s v="yes"/>
    <n v="1024"/>
    <n v="-9"/>
    <n v="-326"/>
    <n v="5"/>
    <x v="0"/>
  </r>
  <r>
    <s v="undefined"/>
    <s v="undefined"/>
    <n v="1715"/>
    <n v="171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s v="NA"/>
    <n v="12"/>
    <s v="NA"/>
    <n v="0"/>
    <s v="stim0"/>
    <n v="-173"/>
    <n v="181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arbre"/>
    <s v="NA"/>
    <s v="NA"/>
    <n v="5"/>
    <n v="1"/>
    <n v="0"/>
    <n v="5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1573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75533"/>
    <s v="NA"/>
    <n v="272223"/>
    <n v="221791"/>
    <n v="242960"/>
    <n v="1594"/>
    <n v="1491"/>
    <s v="NA"/>
    <n v="221789"/>
    <n v="221789"/>
    <n v="1590"/>
    <s v="NA"/>
    <s v="NA"/>
    <n v="277106"/>
    <n v="223596"/>
    <n v="244796"/>
    <n v="223719"/>
    <n v="275533"/>
    <n v="274223"/>
    <n v="277106"/>
    <s v="NA"/>
    <s v="NA"/>
    <n v="272219"/>
    <s v="NA"/>
    <s v="NA"/>
    <s v="kosslyn_1978"/>
    <n v="0"/>
    <n v="10290"/>
    <n v="6"/>
    <s v="NA"/>
    <s v="yes"/>
    <n v="1024"/>
    <n v="-115"/>
    <n v="165"/>
    <n v="6"/>
    <x v="0"/>
  </r>
  <r>
    <s v="undefined"/>
    <s v="undefined"/>
    <n v="1701"/>
    <n v="170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s v="NA"/>
    <n v="13"/>
    <s v="NA"/>
    <n v="0"/>
    <s v="stim0"/>
    <n v="-128"/>
    <n v="-12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erbe"/>
    <s v="NA"/>
    <s v="NA"/>
    <n v="6"/>
    <n v="1"/>
    <n v="0"/>
    <n v="6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918"/>
    <n v="1804"/>
    <n v="1835"/>
    <n v="128714"/>
    <s v="NA"/>
    <n v="19237"/>
    <n v="1618"/>
    <n v="2"/>
    <s v="legacy"/>
    <n v="1024"/>
    <n v="2"/>
    <n v="48000"/>
    <n v="-16"/>
    <s v="experiment"/>
    <x v="1"/>
    <s v="odd"/>
    <s v="NA"/>
    <n v="218852"/>
    <n v="130330"/>
    <s v="NA"/>
    <s v="NA"/>
    <n v="218841"/>
    <s v="NA"/>
    <n v="280717"/>
    <s v="NA"/>
    <n v="277232"/>
    <n v="221791"/>
    <n v="242960"/>
    <n v="1594"/>
    <n v="1491"/>
    <s v="NA"/>
    <n v="221789"/>
    <n v="221789"/>
    <n v="1590"/>
    <s v="NA"/>
    <s v="NA"/>
    <n v="282336"/>
    <n v="223596"/>
    <n v="244796"/>
    <n v="223719"/>
    <n v="280717"/>
    <n v="279232"/>
    <n v="282335"/>
    <s v="NA"/>
    <s v="NA"/>
    <n v="277228"/>
    <s v="NA"/>
    <s v="NA"/>
    <s v="kosslyn_1978"/>
    <n v="0"/>
    <n v="11908"/>
    <n v="7"/>
    <s v="NA"/>
    <s v="yes"/>
    <n v="1024"/>
    <n v="-180"/>
    <n v="-104"/>
    <n v="7"/>
    <x v="0"/>
  </r>
  <r>
    <s v="undefined"/>
    <s v="undefined"/>
    <n v="2770"/>
    <n v="277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s v="NA"/>
    <n v="14"/>
    <s v="NA"/>
    <n v="0"/>
    <s v="stim0"/>
    <n v="-122"/>
    <n v="13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lac"/>
    <s v="NA"/>
    <s v="NA"/>
    <n v="0"/>
    <n v="2"/>
    <n v="0"/>
    <n v="0"/>
    <s v="/Users/safajouini/Downloads/subject-3,csv"/>
    <s v="legacy"/>
    <n v="0"/>
    <b v="0"/>
    <s v="Melodramatic Milgram"/>
    <s v="4,0,1"/>
    <s v="NA"/>
    <n v="0"/>
    <n v="1"/>
    <s v="NA"/>
    <s v="space"/>
    <s v="space"/>
    <s v="space"/>
    <s v="space"/>
    <s v="NA"/>
    <s v="space"/>
    <n v="1"/>
    <x v="1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2770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08835"/>
    <s v="NA"/>
    <n v="305280"/>
    <n v="284245"/>
    <n v="303907"/>
    <n v="1594"/>
    <n v="1491"/>
    <s v="NA"/>
    <n v="284242"/>
    <n v="284242"/>
    <n v="1590"/>
    <s v="NA"/>
    <s v="NA"/>
    <n v="311606"/>
    <n v="284926"/>
    <n v="305155"/>
    <n v="285049"/>
    <n v="308835"/>
    <n v="307280"/>
    <n v="311606"/>
    <s v="NA"/>
    <s v="NA"/>
    <n v="305278"/>
    <s v="NA"/>
    <s v="NA"/>
    <s v="kosslyn_1978"/>
    <n v="0"/>
    <n v="2770"/>
    <n v="1"/>
    <s v="NA"/>
    <s v="yes"/>
    <n v="1024"/>
    <n v="-50"/>
    <n v="180"/>
    <n v="1"/>
    <x v="0"/>
  </r>
  <r>
    <s v="undefined"/>
    <s v="undefined"/>
    <n v="2628"/>
    <n v="262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s v="NA"/>
    <n v="15"/>
    <s v="NA"/>
    <n v="0"/>
    <s v="stim0"/>
    <n v="-177"/>
    <n v="214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NA"/>
    <s v="NA"/>
    <n v="1"/>
    <n v="2"/>
    <n v="0"/>
    <n v="1"/>
    <s v="/Users/safajouini/Downloads/subject-3,csv"/>
    <s v="legacy"/>
    <n v="0"/>
    <b v="0"/>
    <s v="Melodramatic Milgram"/>
    <s v="4,0,1"/>
    <s v="NA"/>
    <n v="0"/>
    <n v="1"/>
    <s v="NA"/>
    <s v="space"/>
    <s v="space"/>
    <s v="space"/>
    <s v="space"/>
    <s v="NA"/>
    <s v="space"/>
    <n v="1"/>
    <x v="1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2487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15320"/>
    <s v="NA"/>
    <n v="311732"/>
    <n v="284245"/>
    <n v="303907"/>
    <n v="1594"/>
    <n v="1491"/>
    <s v="NA"/>
    <n v="284242"/>
    <n v="284242"/>
    <n v="1590"/>
    <s v="NA"/>
    <s v="NA"/>
    <n v="317808"/>
    <n v="284926"/>
    <n v="305155"/>
    <n v="285049"/>
    <n v="315320"/>
    <n v="313732"/>
    <n v="317808"/>
    <s v="NA"/>
    <s v="NA"/>
    <n v="311728"/>
    <s v="NA"/>
    <s v="NA"/>
    <s v="kosslyn_1978"/>
    <n v="0"/>
    <n v="5257"/>
    <n v="2"/>
    <s v="NA"/>
    <s v="yes"/>
    <n v="1024"/>
    <n v="-190"/>
    <n v="264"/>
    <n v="2"/>
    <x v="0"/>
  </r>
  <r>
    <s v="undefined"/>
    <s v="undefined"/>
    <n v="2261"/>
    <n v="22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s v="NA"/>
    <n v="16"/>
    <s v="NA"/>
    <n v="0"/>
    <s v="stim0"/>
    <n v="-230"/>
    <n v="164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puits"/>
    <s v="NA"/>
    <s v="NA"/>
    <n v="2"/>
    <n v="2"/>
    <n v="0"/>
    <n v="2"/>
    <s v="/Users/safajouini/Downloads/subject-3,csv"/>
    <s v="legacy"/>
    <n v="1"/>
    <b v="0"/>
    <s v="Melodramatic Milgram"/>
    <s v="4,0,1"/>
    <s v="NA"/>
    <n v="0"/>
    <n v="1"/>
    <s v="NA"/>
    <s v="space"/>
    <s v="space"/>
    <s v="space"/>
    <s v="space"/>
    <s v="NA"/>
    <s v="space"/>
    <n v="1"/>
    <x v="1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1528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21442"/>
    <s v="NA"/>
    <n v="317933"/>
    <n v="284245"/>
    <n v="303907"/>
    <n v="1594"/>
    <n v="1491"/>
    <s v="NA"/>
    <n v="284242"/>
    <n v="284242"/>
    <n v="1590"/>
    <s v="NA"/>
    <s v="NA"/>
    <n v="322972"/>
    <n v="284926"/>
    <n v="305155"/>
    <n v="285049"/>
    <n v="321443"/>
    <n v="319934"/>
    <n v="322972"/>
    <s v="NA"/>
    <s v="NA"/>
    <n v="317930"/>
    <s v="NA"/>
    <s v="NA"/>
    <s v="kosslyn_1978"/>
    <n v="0"/>
    <n v="6785"/>
    <n v="3"/>
    <s v="NA"/>
    <s v="yes"/>
    <n v="1024"/>
    <n v="-260"/>
    <n v="180"/>
    <n v="3"/>
    <x v="0"/>
  </r>
  <r>
    <s v="undefined"/>
    <s v="undefined"/>
    <n v="2266"/>
    <n v="226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s v="NA"/>
    <n v="17"/>
    <s v="NA"/>
    <n v="0"/>
    <s v="stim0"/>
    <n v="-6"/>
    <n v="-317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rocher"/>
    <s v="NA"/>
    <s v="NA"/>
    <n v="3"/>
    <n v="2"/>
    <n v="0"/>
    <n v="3"/>
    <s v="/Users/safajouini/Downloads/subject-3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1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2279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26691"/>
    <s v="NA"/>
    <n v="323098"/>
    <n v="284245"/>
    <n v="303907"/>
    <n v="1594"/>
    <n v="1491"/>
    <s v="NA"/>
    <n v="284242"/>
    <n v="284242"/>
    <n v="1590"/>
    <s v="NA"/>
    <s v="NA"/>
    <n v="328971"/>
    <n v="284926"/>
    <n v="305155"/>
    <n v="285049"/>
    <n v="326691"/>
    <n v="325098"/>
    <n v="328971"/>
    <s v="NA"/>
    <s v="NA"/>
    <n v="323094"/>
    <s v="NA"/>
    <s v="NA"/>
    <s v="kosslyn_1978"/>
    <n v="0"/>
    <n v="9064"/>
    <n v="4"/>
    <s v="NA"/>
    <s v="yes"/>
    <n v="1024"/>
    <n v="-9"/>
    <n v="-326"/>
    <n v="4"/>
    <x v="0"/>
  </r>
  <r>
    <s v="undefined"/>
    <s v="undefined"/>
    <n v="2279"/>
    <n v="227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s v="NA"/>
    <n v="18"/>
    <s v="NA"/>
    <n v="0"/>
    <s v="stim0"/>
    <n v="-147"/>
    <n v="152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arbre"/>
    <s v="NA"/>
    <s v="NA"/>
    <n v="4"/>
    <n v="2"/>
    <n v="0"/>
    <n v="4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2333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32408"/>
    <s v="NA"/>
    <n v="329098"/>
    <n v="284245"/>
    <n v="303907"/>
    <n v="1594"/>
    <n v="1491"/>
    <s v="NA"/>
    <n v="284242"/>
    <n v="284242"/>
    <n v="1590"/>
    <s v="NA"/>
    <s v="NA"/>
    <n v="334742"/>
    <n v="284926"/>
    <n v="305155"/>
    <n v="285049"/>
    <n v="332408"/>
    <n v="331098"/>
    <n v="334742"/>
    <s v="NA"/>
    <s v="NA"/>
    <n v="329093"/>
    <s v="NA"/>
    <s v="NA"/>
    <s v="kosslyn_1978"/>
    <n v="0"/>
    <n v="11397"/>
    <n v="5"/>
    <s v="NA"/>
    <s v="yes"/>
    <n v="1024"/>
    <n v="-115"/>
    <n v="165"/>
    <n v="5"/>
    <x v="0"/>
  </r>
  <r>
    <s v="undefined"/>
    <s v="undefined"/>
    <n v="2125"/>
    <n v="212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s v="NA"/>
    <n v="19"/>
    <s v="NA"/>
    <n v="0"/>
    <s v="stim0"/>
    <n v="-116"/>
    <n v="-134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erbe"/>
    <s v="NA"/>
    <s v="NA"/>
    <n v="5"/>
    <n v="2"/>
    <n v="0"/>
    <n v="5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1353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38360"/>
    <s v="NA"/>
    <n v="334869"/>
    <n v="284245"/>
    <n v="303907"/>
    <n v="1594"/>
    <n v="1491"/>
    <s v="NA"/>
    <n v="284242"/>
    <n v="284242"/>
    <n v="1590"/>
    <s v="NA"/>
    <s v="NA"/>
    <n v="339714"/>
    <n v="284926"/>
    <n v="305155"/>
    <n v="285049"/>
    <n v="338360"/>
    <n v="336869"/>
    <n v="339713"/>
    <s v="NA"/>
    <s v="NA"/>
    <n v="334865"/>
    <s v="NA"/>
    <s v="NA"/>
    <s v="kosslyn_1978"/>
    <n v="0"/>
    <n v="12750"/>
    <n v="6"/>
    <s v="NA"/>
    <s v="yes"/>
    <n v="1024"/>
    <n v="-180"/>
    <n v="-104"/>
    <n v="6"/>
    <x v="0"/>
  </r>
  <r>
    <s v="undefined"/>
    <s v="undefined"/>
    <n v="2026"/>
    <n v="202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s v="NA"/>
    <n v="20"/>
    <s v="NA"/>
    <n v="0"/>
    <s v="stim0"/>
    <n v="200"/>
    <n v="221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sable"/>
    <s v="NA"/>
    <s v="NA"/>
    <n v="6"/>
    <n v="2"/>
    <n v="0"/>
    <n v="6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4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877"/>
    <n v="681"/>
    <n v="1248"/>
    <n v="128714"/>
    <s v="NA"/>
    <n v="18855"/>
    <n v="1432"/>
    <n v="2"/>
    <s v="legacy"/>
    <n v="1024"/>
    <n v="2"/>
    <n v="48000"/>
    <n v="-16"/>
    <s v="experiment"/>
    <x v="1"/>
    <s v="odd"/>
    <s v="NA"/>
    <n v="282347"/>
    <n v="130330"/>
    <s v="NA"/>
    <s v="NA"/>
    <n v="282336"/>
    <s v="NA"/>
    <n v="343567"/>
    <s v="NA"/>
    <n v="339840"/>
    <n v="284245"/>
    <n v="303907"/>
    <n v="1594"/>
    <n v="1491"/>
    <s v="NA"/>
    <n v="284242"/>
    <n v="284242"/>
    <n v="1590"/>
    <s v="NA"/>
    <s v="NA"/>
    <n v="345000"/>
    <n v="284926"/>
    <n v="305155"/>
    <n v="285049"/>
    <n v="343567"/>
    <n v="341840"/>
    <n v="345000"/>
    <s v="NA"/>
    <s v="NA"/>
    <n v="339836"/>
    <s v="NA"/>
    <s v="NA"/>
    <s v="kosslyn_1978"/>
    <n v="0"/>
    <n v="14182"/>
    <n v="7"/>
    <s v="NA"/>
    <s v="yes"/>
    <n v="1024"/>
    <n v="155"/>
    <n v="285"/>
    <n v="7"/>
    <x v="0"/>
  </r>
  <r>
    <s v="undefined"/>
    <s v="undefined"/>
    <n v="1887"/>
    <n v="188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n v="3"/>
    <s v="NA"/>
    <n v="21"/>
    <s v="NA"/>
    <n v="0"/>
    <s v="stim0"/>
    <n v="-5"/>
    <n v="-32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rocher"/>
    <s v="NA"/>
    <s v="NA"/>
    <n v="0"/>
    <n v="3"/>
    <n v="0"/>
    <n v="0"/>
    <s v="/Users/safajouini/Downloads/subject-3,csv"/>
    <s v="legacy"/>
    <n v="1"/>
    <b v="0"/>
    <s v="Melodramatic Milgram"/>
    <s v="4,0,1"/>
    <s v="NA"/>
    <n v="0"/>
    <n v="1"/>
    <s v="NA"/>
    <s v="space"/>
    <s v="space"/>
    <s v="space"/>
    <s v="space"/>
    <s v="NA"/>
    <s v="space"/>
    <n v="1"/>
    <x v="1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1887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373498"/>
    <s v="NA"/>
    <n v="369904"/>
    <n v="347870"/>
    <n v="369124"/>
    <n v="1594"/>
    <n v="1491"/>
    <s v="NA"/>
    <n v="347867"/>
    <n v="347868"/>
    <n v="1590"/>
    <s v="NA"/>
    <s v="NA"/>
    <n v="375386"/>
    <n v="348642"/>
    <n v="369777"/>
    <n v="348765"/>
    <n v="373498"/>
    <n v="371904"/>
    <n v="375386"/>
    <s v="NA"/>
    <s v="NA"/>
    <n v="369901"/>
    <s v="NA"/>
    <s v="NA"/>
    <s v="kosslyn_1978"/>
    <n v="0"/>
    <n v="1887"/>
    <n v="1"/>
    <s v="NA"/>
    <s v="yes"/>
    <n v="1024"/>
    <n v="-9"/>
    <n v="-326"/>
    <n v="1"/>
    <x v="0"/>
  </r>
  <r>
    <s v="undefined"/>
    <s v="undefined"/>
    <n v="2344"/>
    <n v="234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n v="3"/>
    <s v="NA"/>
    <n v="22"/>
    <s v="NA"/>
    <n v="0"/>
    <s v="stim0"/>
    <n v="170"/>
    <n v="246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sable"/>
    <s v="NA"/>
    <s v="NA"/>
    <n v="1"/>
    <n v="3"/>
    <n v="0"/>
    <n v="1"/>
    <s v="/Users/safajouini/Downloads/subject-3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1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2802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379236"/>
    <s v="NA"/>
    <n v="375513"/>
    <n v="347870"/>
    <n v="369124"/>
    <n v="1594"/>
    <n v="1491"/>
    <s v="NA"/>
    <n v="347867"/>
    <n v="347868"/>
    <n v="1590"/>
    <s v="NA"/>
    <s v="NA"/>
    <n v="382039"/>
    <n v="348642"/>
    <n v="369777"/>
    <n v="348765"/>
    <n v="379236"/>
    <n v="377513"/>
    <n v="382039"/>
    <s v="NA"/>
    <s v="NA"/>
    <n v="375509"/>
    <s v="NA"/>
    <s v="NA"/>
    <s v="kosslyn_1978"/>
    <n v="0"/>
    <n v="4689"/>
    <n v="2"/>
    <s v="NA"/>
    <s v="yes"/>
    <n v="1024"/>
    <n v="155"/>
    <n v="285"/>
    <n v="2"/>
    <x v="0"/>
  </r>
  <r>
    <s v="undefined"/>
    <s v="undefined"/>
    <n v="2502"/>
    <n v="250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s v="NA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n v="3"/>
    <s v="NA"/>
    <n v="23"/>
    <s v="NA"/>
    <n v="0"/>
    <s v="stim0"/>
    <n v="-110"/>
    <n v="171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lac"/>
    <s v="NA"/>
    <s v="NA"/>
    <n v="2"/>
    <n v="3"/>
    <n v="0"/>
    <n v="2"/>
    <s v="/Users/safajouini/Downloads/subject-3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1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2817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385721"/>
    <s v="NA"/>
    <n v="382165"/>
    <n v="347870"/>
    <n v="369124"/>
    <n v="1594"/>
    <n v="1491"/>
    <s v="NA"/>
    <n v="347867"/>
    <n v="347868"/>
    <n v="1590"/>
    <s v="NA"/>
    <s v="NA"/>
    <n v="388539"/>
    <n v="348642"/>
    <n v="369777"/>
    <n v="348765"/>
    <n v="385721"/>
    <n v="384165"/>
    <n v="388539"/>
    <s v="NA"/>
    <s v="NA"/>
    <n v="382161"/>
    <s v="NA"/>
    <s v="NA"/>
    <s v="kosslyn_1978"/>
    <n v="0"/>
    <n v="7506"/>
    <n v="3"/>
    <s v="NA"/>
    <s v="yes"/>
    <n v="1024"/>
    <n v="-50"/>
    <n v="180"/>
    <n v="3"/>
    <x v="0"/>
  </r>
  <r>
    <s v="undefined"/>
    <s v="undefined"/>
    <n v="2594"/>
    <n v="259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n v="3"/>
    <s v="NA"/>
    <n v="24"/>
    <s v="NA"/>
    <n v="0"/>
    <s v="stim0"/>
    <n v="-227"/>
    <n v="15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puits"/>
    <s v="NA"/>
    <s v="NA"/>
    <n v="3"/>
    <n v="3"/>
    <n v="0"/>
    <n v="3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2873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392164"/>
    <s v="NA"/>
    <n v="388665"/>
    <n v="347870"/>
    <n v="369124"/>
    <n v="1594"/>
    <n v="1491"/>
    <s v="NA"/>
    <n v="347867"/>
    <n v="347868"/>
    <n v="1590"/>
    <s v="NA"/>
    <s v="NA"/>
    <n v="395039"/>
    <n v="348642"/>
    <n v="369777"/>
    <n v="348765"/>
    <n v="392165"/>
    <n v="390665"/>
    <n v="395039"/>
    <s v="NA"/>
    <s v="NA"/>
    <n v="388661"/>
    <s v="NA"/>
    <s v="NA"/>
    <s v="kosslyn_1978"/>
    <n v="0"/>
    <n v="10379"/>
    <n v="4"/>
    <s v="NA"/>
    <s v="yes"/>
    <n v="1024"/>
    <n v="-260"/>
    <n v="180"/>
    <n v="4"/>
    <x v="0"/>
  </r>
  <r>
    <s v="undefined"/>
    <s v="undefined"/>
    <n v="2535"/>
    <n v="253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n v="3"/>
    <s v="NA"/>
    <n v="25"/>
    <s v="NA"/>
    <n v="0"/>
    <s v="stim0"/>
    <n v="-154"/>
    <n v="136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arbre"/>
    <s v="NA"/>
    <s v="NA"/>
    <n v="4"/>
    <n v="3"/>
    <n v="0"/>
    <n v="4"/>
    <s v="/Users/safajouini/Downloads/subject-3,csv"/>
    <s v="legacy"/>
    <n v="4"/>
    <b v="0"/>
    <s v="Melodramatic Milgram"/>
    <s v="4,0,1"/>
    <s v="NA"/>
    <n v="0"/>
    <n v="1"/>
    <s v="NA"/>
    <s v="space"/>
    <s v="space"/>
    <s v="space"/>
    <s v="space"/>
    <s v="NA"/>
    <s v="space"/>
    <n v="1"/>
    <x v="1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2296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398479"/>
    <s v="NA"/>
    <n v="395166"/>
    <n v="347870"/>
    <n v="369124"/>
    <n v="1594"/>
    <n v="1491"/>
    <s v="NA"/>
    <n v="347867"/>
    <n v="347868"/>
    <n v="1590"/>
    <s v="NA"/>
    <s v="NA"/>
    <n v="400776"/>
    <n v="348642"/>
    <n v="369777"/>
    <n v="348765"/>
    <n v="398479"/>
    <n v="397166"/>
    <n v="400776"/>
    <s v="NA"/>
    <s v="NA"/>
    <n v="395162"/>
    <s v="NA"/>
    <s v="NA"/>
    <s v="kosslyn_1978"/>
    <n v="0"/>
    <n v="12675"/>
    <n v="5"/>
    <s v="NA"/>
    <s v="yes"/>
    <n v="1024"/>
    <n v="-115"/>
    <n v="165"/>
    <n v="5"/>
    <x v="0"/>
  </r>
  <r>
    <s v="undefined"/>
    <s v="undefined"/>
    <n v="3039"/>
    <n v="303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n v="3"/>
    <s v="NA"/>
    <n v="26"/>
    <s v="NA"/>
    <n v="0"/>
    <s v="stim0"/>
    <n v="-180"/>
    <n v="23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NA"/>
    <s v="NA"/>
    <n v="5"/>
    <n v="3"/>
    <n v="0"/>
    <n v="5"/>
    <s v="/Users/safajouini/Downloads/subject-3,csv"/>
    <s v="legacy"/>
    <n v="5"/>
    <b v="0"/>
    <s v="Melodramatic Milgram"/>
    <s v="4,0,1"/>
    <s v="NA"/>
    <n v="0"/>
    <n v="1"/>
    <s v="NA"/>
    <s v="space"/>
    <s v="space"/>
    <s v="space"/>
    <s v="space"/>
    <s v="NA"/>
    <s v="space"/>
    <n v="1"/>
    <x v="14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5561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404494"/>
    <s v="NA"/>
    <n v="400903"/>
    <n v="347870"/>
    <n v="369124"/>
    <n v="1594"/>
    <n v="1491"/>
    <s v="NA"/>
    <n v="347867"/>
    <n v="347868"/>
    <n v="1590"/>
    <s v="NA"/>
    <s v="NA"/>
    <n v="410057"/>
    <n v="348642"/>
    <n v="369777"/>
    <n v="348765"/>
    <n v="404495"/>
    <n v="402903"/>
    <n v="410057"/>
    <s v="NA"/>
    <s v="NA"/>
    <n v="400899"/>
    <s v="NA"/>
    <s v="NA"/>
    <s v="kosslyn_1978"/>
    <n v="0"/>
    <n v="18236"/>
    <n v="6"/>
    <s v="NA"/>
    <s v="yes"/>
    <n v="1024"/>
    <n v="-190"/>
    <n v="264"/>
    <n v="6"/>
    <x v="0"/>
  </r>
  <r>
    <s v="undefined"/>
    <s v="undefined"/>
    <n v="3144"/>
    <n v="314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n v="3"/>
    <s v="NA"/>
    <n v="27"/>
    <s v="NA"/>
    <n v="0"/>
    <s v="stim0"/>
    <n v="-152"/>
    <n v="-12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erbe"/>
    <s v="NA"/>
    <s v="NA"/>
    <n v="6"/>
    <n v="3"/>
    <n v="0"/>
    <n v="6"/>
    <s v="/Users/safajouini/Downloads/subject-3,csv"/>
    <s v="legacy"/>
    <n v="6"/>
    <b v="0"/>
    <s v="Melodramatic Milgram"/>
    <s v="4,0,1"/>
    <s v="NA"/>
    <n v="0"/>
    <n v="1"/>
    <s v="NA"/>
    <s v="space"/>
    <s v="space"/>
    <s v="space"/>
    <s v="space"/>
    <s v="NA"/>
    <s v="space"/>
    <n v="1"/>
    <x v="1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838"/>
    <n v="772"/>
    <n v="652"/>
    <n v="128714"/>
    <s v="NA"/>
    <n v="20356"/>
    <n v="3778"/>
    <n v="2"/>
    <s v="legacy"/>
    <n v="1024"/>
    <n v="2"/>
    <n v="48000"/>
    <n v="-16"/>
    <s v="experiment"/>
    <x v="1"/>
    <s v="odd"/>
    <s v="NA"/>
    <n v="345011"/>
    <n v="130330"/>
    <s v="NA"/>
    <s v="NA"/>
    <n v="345001"/>
    <s v="NA"/>
    <n v="413668"/>
    <s v="NA"/>
    <n v="410183"/>
    <n v="347870"/>
    <n v="369124"/>
    <n v="1594"/>
    <n v="1491"/>
    <s v="NA"/>
    <n v="347867"/>
    <n v="347868"/>
    <n v="1590"/>
    <s v="NA"/>
    <s v="NA"/>
    <n v="417448"/>
    <n v="348642"/>
    <n v="369777"/>
    <n v="348765"/>
    <n v="413669"/>
    <n v="412183"/>
    <n v="417448"/>
    <s v="NA"/>
    <s v="NA"/>
    <n v="410179"/>
    <s v="NA"/>
    <s v="NA"/>
    <s v="kosslyn_1978"/>
    <n v="0"/>
    <n v="22014"/>
    <n v="7"/>
    <s v="NA"/>
    <s v="yes"/>
    <n v="1024"/>
    <n v="-180"/>
    <n v="-104"/>
    <n v="7"/>
    <x v="0"/>
  </r>
  <r>
    <s v="undefined"/>
    <s v="undefined"/>
    <n v="1834"/>
    <n v="183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n v="4"/>
    <s v="NA"/>
    <n v="28"/>
    <s v="NA"/>
    <n v="0"/>
    <s v="stim0"/>
    <n v="-215"/>
    <n v="161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puits"/>
    <s v="NA"/>
    <s v="NA"/>
    <n v="0"/>
    <n v="4"/>
    <n v="0"/>
    <n v="0"/>
    <s v="/Users/safajouini/Downloads/subject-3,csv"/>
    <s v="legacy"/>
    <n v="1"/>
    <b v="0"/>
    <s v="Melodramatic Milgram"/>
    <s v="4,0,1"/>
    <s v="NA"/>
    <n v="0"/>
    <n v="1"/>
    <s v="NA"/>
    <s v="space"/>
    <s v="space"/>
    <s v="space"/>
    <s v="space"/>
    <s v="NA"/>
    <s v="space"/>
    <n v="1"/>
    <x v="1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1834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50255"/>
    <s v="NA"/>
    <n v="446749"/>
    <n v="423042"/>
    <n v="446344"/>
    <n v="1594"/>
    <n v="1491"/>
    <s v="NA"/>
    <n v="423040"/>
    <n v="423040"/>
    <n v="1590"/>
    <s v="NA"/>
    <s v="NA"/>
    <n v="452091"/>
    <n v="424917"/>
    <n v="446624"/>
    <n v="425041"/>
    <n v="450256"/>
    <n v="448749"/>
    <n v="452091"/>
    <s v="NA"/>
    <s v="NA"/>
    <n v="446747"/>
    <s v="NA"/>
    <s v="NA"/>
    <s v="kosslyn_1978"/>
    <n v="0"/>
    <n v="1834"/>
    <n v="1"/>
    <s v="NA"/>
    <s v="yes"/>
    <n v="1024"/>
    <n v="-260"/>
    <n v="180"/>
    <n v="1"/>
    <x v="0"/>
  </r>
  <r>
    <s v="undefined"/>
    <s v="undefined"/>
    <n v="4110"/>
    <n v="411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n v="4"/>
    <s v="NA"/>
    <n v="29"/>
    <s v="NA"/>
    <n v="0"/>
    <s v="stim0"/>
    <n v="-82"/>
    <n v="169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lac"/>
    <s v="NA"/>
    <s v="NA"/>
    <n v="1"/>
    <n v="4"/>
    <n v="0"/>
    <n v="1"/>
    <s v="/Users/safajouini/Downloads/subject-3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1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6386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55759"/>
    <s v="NA"/>
    <n v="452217"/>
    <n v="423042"/>
    <n v="446344"/>
    <n v="1594"/>
    <n v="1491"/>
    <s v="NA"/>
    <n v="423040"/>
    <n v="423040"/>
    <n v="1590"/>
    <s v="NA"/>
    <s v="NA"/>
    <n v="462147"/>
    <n v="424917"/>
    <n v="446624"/>
    <n v="425041"/>
    <n v="455759"/>
    <n v="454217"/>
    <n v="462147"/>
    <s v="NA"/>
    <s v="NA"/>
    <n v="452213"/>
    <s v="NA"/>
    <s v="NA"/>
    <s v="kosslyn_1978"/>
    <n v="0"/>
    <n v="8220"/>
    <n v="2"/>
    <s v="NA"/>
    <s v="yes"/>
    <n v="1024"/>
    <n v="-50"/>
    <n v="180"/>
    <n v="2"/>
    <x v="0"/>
  </r>
  <r>
    <s v="undefined"/>
    <s v="undefined"/>
    <n v="3103"/>
    <n v="310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n v="4"/>
    <s v="NA"/>
    <n v="30"/>
    <s v="NA"/>
    <n v="0"/>
    <s v="stim0"/>
    <n v="4"/>
    <n v="-318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rocher"/>
    <s v="NA"/>
    <s v="NA"/>
    <n v="2"/>
    <n v="4"/>
    <n v="0"/>
    <n v="2"/>
    <s v="/Users/safajouini/Downloads/subject-3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1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1090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65872"/>
    <s v="NA"/>
    <n v="462272"/>
    <n v="423042"/>
    <n v="446344"/>
    <n v="1594"/>
    <n v="1491"/>
    <s v="NA"/>
    <n v="423040"/>
    <n v="423040"/>
    <n v="1590"/>
    <s v="NA"/>
    <s v="NA"/>
    <n v="466963"/>
    <n v="424917"/>
    <n v="446624"/>
    <n v="425041"/>
    <n v="465872"/>
    <n v="464272"/>
    <n v="466963"/>
    <s v="NA"/>
    <s v="NA"/>
    <n v="462269"/>
    <s v="NA"/>
    <s v="NA"/>
    <s v="kosslyn_1978"/>
    <n v="0"/>
    <n v="9310"/>
    <n v="3"/>
    <s v="NA"/>
    <s v="yes"/>
    <n v="1024"/>
    <n v="-9"/>
    <n v="-326"/>
    <n v="3"/>
    <x v="0"/>
  </r>
  <r>
    <s v="undefined"/>
    <s v="undefined"/>
    <n v="2723"/>
    <n v="272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n v="4"/>
    <s v="NA"/>
    <n v="31"/>
    <s v="NA"/>
    <n v="0"/>
    <s v="stim0"/>
    <n v="167"/>
    <n v="255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sable"/>
    <s v="NA"/>
    <s v="NA"/>
    <n v="3"/>
    <n v="4"/>
    <n v="0"/>
    <n v="3"/>
    <s v="/Users/safajouini/Downloads/subject-3,csv"/>
    <s v="legacy"/>
    <n v="4"/>
    <b v="0"/>
    <s v="Melodramatic Milgram"/>
    <s v="4,0,1"/>
    <s v="NA"/>
    <n v="0"/>
    <n v="1"/>
    <s v="NA"/>
    <s v="space"/>
    <s v="space"/>
    <s v="space"/>
    <s v="space"/>
    <s v="NA"/>
    <s v="space"/>
    <n v="1"/>
    <x v="1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1585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70800"/>
    <s v="NA"/>
    <n v="467090"/>
    <n v="423042"/>
    <n v="446344"/>
    <n v="1594"/>
    <n v="1491"/>
    <s v="NA"/>
    <n v="423040"/>
    <n v="423040"/>
    <n v="1590"/>
    <s v="NA"/>
    <s v="NA"/>
    <n v="472387"/>
    <n v="424917"/>
    <n v="446624"/>
    <n v="425041"/>
    <n v="470801"/>
    <n v="469090"/>
    <n v="472387"/>
    <s v="NA"/>
    <s v="NA"/>
    <n v="467086"/>
    <s v="NA"/>
    <s v="NA"/>
    <s v="kosslyn_1978"/>
    <n v="0"/>
    <n v="10895"/>
    <n v="4"/>
    <s v="NA"/>
    <s v="yes"/>
    <n v="1024"/>
    <n v="155"/>
    <n v="285"/>
    <n v="4"/>
    <x v="0"/>
  </r>
  <r>
    <s v="undefined"/>
    <s v="undefined"/>
    <n v="2915"/>
    <n v="291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n v="4"/>
    <s v="NA"/>
    <n v="32"/>
    <s v="NA"/>
    <n v="0"/>
    <s v="stim0"/>
    <n v="-121"/>
    <n v="130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arbre"/>
    <s v="NA"/>
    <s v="NA"/>
    <n v="4"/>
    <n v="4"/>
    <n v="0"/>
    <n v="4"/>
    <s v="/Users/safajouini/Downloads/subject-3,csv"/>
    <s v="legacy"/>
    <n v="5"/>
    <b v="0"/>
    <s v="Melodramatic Milgram"/>
    <s v="4,0,1"/>
    <s v="NA"/>
    <n v="0"/>
    <n v="1"/>
    <s v="NA"/>
    <s v="space"/>
    <s v="space"/>
    <s v="space"/>
    <s v="space"/>
    <s v="NA"/>
    <s v="space"/>
    <n v="1"/>
    <x v="1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3684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75835"/>
    <s v="NA"/>
    <n v="472514"/>
    <n v="423042"/>
    <n v="446344"/>
    <n v="1594"/>
    <n v="1491"/>
    <s v="NA"/>
    <n v="423040"/>
    <n v="423040"/>
    <n v="1590"/>
    <s v="NA"/>
    <s v="NA"/>
    <n v="479521"/>
    <n v="424917"/>
    <n v="446624"/>
    <n v="425041"/>
    <n v="475835"/>
    <n v="474514"/>
    <n v="479521"/>
    <s v="NA"/>
    <s v="NA"/>
    <n v="472510"/>
    <s v="NA"/>
    <s v="NA"/>
    <s v="kosslyn_1978"/>
    <n v="0"/>
    <n v="14579"/>
    <n v="5"/>
    <s v="NA"/>
    <s v="yes"/>
    <n v="1024"/>
    <n v="-115"/>
    <n v="165"/>
    <n v="5"/>
    <x v="0"/>
  </r>
  <r>
    <s v="undefined"/>
    <s v="undefined"/>
    <n v="3010"/>
    <n v="301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n v="4"/>
    <s v="NA"/>
    <n v="33"/>
    <s v="NA"/>
    <n v="0"/>
    <s v="stim0"/>
    <n v="-170"/>
    <n v="-109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erbe"/>
    <s v="NA"/>
    <s v="NA"/>
    <n v="5"/>
    <n v="4"/>
    <n v="0"/>
    <n v="5"/>
    <s v="/Users/safajouini/Downloads/subject-3,csv"/>
    <s v="legacy"/>
    <n v="6"/>
    <b v="0"/>
    <s v="Melodramatic Milgram"/>
    <s v="4,0,1"/>
    <s v="NA"/>
    <n v="0"/>
    <n v="1"/>
    <s v="NA"/>
    <s v="space"/>
    <s v="space"/>
    <s v="space"/>
    <s v="space"/>
    <s v="NA"/>
    <s v="space"/>
    <n v="1"/>
    <x v="1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3482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83132"/>
    <s v="NA"/>
    <n v="479648"/>
    <n v="423042"/>
    <n v="446344"/>
    <n v="1594"/>
    <n v="1491"/>
    <s v="NA"/>
    <n v="423040"/>
    <n v="423040"/>
    <n v="1590"/>
    <s v="NA"/>
    <s v="NA"/>
    <n v="486615"/>
    <n v="424917"/>
    <n v="446624"/>
    <n v="425041"/>
    <n v="483132"/>
    <n v="481648"/>
    <n v="486615"/>
    <s v="NA"/>
    <s v="NA"/>
    <n v="479644"/>
    <s v="NA"/>
    <s v="NA"/>
    <s v="kosslyn_1978"/>
    <n v="0"/>
    <n v="18061"/>
    <n v="6"/>
    <s v="NA"/>
    <s v="yes"/>
    <n v="1024"/>
    <n v="-180"/>
    <n v="-104"/>
    <n v="6"/>
    <x v="0"/>
  </r>
  <r>
    <s v="undefined"/>
    <s v="undefined"/>
    <n v="2800"/>
    <n v="280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n v="4"/>
    <s v="NA"/>
    <n v="34"/>
    <s v="NA"/>
    <n v="0"/>
    <s v="stim0"/>
    <n v="-184"/>
    <n v="235"/>
    <s v="Tue Nov 14 14:26:36 2023"/>
    <s v="The main experiment item"/>
    <b v="0"/>
    <x v="0"/>
    <b v="0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NA"/>
    <s v="NA"/>
    <n v="6"/>
    <n v="4"/>
    <n v="0"/>
    <n v="6"/>
    <s v="/Users/safajouini/Downloads/subject-3,csv"/>
    <s v="legacy"/>
    <n v="7"/>
    <b v="0"/>
    <s v="Melodramatic Milgram"/>
    <s v="4,0,1"/>
    <s v="NA"/>
    <n v="0"/>
    <n v="1"/>
    <s v="NA"/>
    <s v="space"/>
    <s v="space"/>
    <s v="space"/>
    <s v="space"/>
    <s v="NA"/>
    <s v="space"/>
    <n v="1"/>
    <x v="1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562"/>
    <n v="1874"/>
    <n v="279"/>
    <n v="128714"/>
    <s v="NA"/>
    <n v="21300"/>
    <n v="1540"/>
    <n v="2"/>
    <s v="legacy"/>
    <n v="1024"/>
    <n v="2"/>
    <n v="48000"/>
    <n v="-16"/>
    <s v="experiment"/>
    <x v="1"/>
    <s v="odd"/>
    <s v="NA"/>
    <n v="417460"/>
    <n v="130330"/>
    <s v="NA"/>
    <s v="NA"/>
    <n v="417449"/>
    <s v="NA"/>
    <n v="490341"/>
    <s v="NA"/>
    <n v="486743"/>
    <n v="423042"/>
    <n v="446344"/>
    <n v="1594"/>
    <n v="1491"/>
    <s v="NA"/>
    <n v="423040"/>
    <n v="423040"/>
    <n v="1590"/>
    <s v="NA"/>
    <s v="NA"/>
    <n v="491882"/>
    <n v="424917"/>
    <n v="446624"/>
    <n v="425041"/>
    <n v="490341"/>
    <n v="488743"/>
    <n v="491882"/>
    <s v="NA"/>
    <s v="NA"/>
    <n v="486737"/>
    <s v="NA"/>
    <s v="NA"/>
    <s v="kosslyn_1978"/>
    <n v="0"/>
    <n v="19601"/>
    <n v="7"/>
    <s v="NA"/>
    <s v="yes"/>
    <n v="1024"/>
    <n v="-190"/>
    <n v="264"/>
    <n v="7"/>
    <x v="0"/>
  </r>
  <r>
    <n v="0"/>
    <n v="0"/>
    <n v="2368"/>
    <n v="2368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0"/>
    <n v="0"/>
    <n v="4"/>
    <n v="0"/>
    <n v="34"/>
    <n v="0"/>
    <n v="34"/>
    <n v="4"/>
    <n v="4"/>
    <n v="0"/>
    <n v="0"/>
    <n v="0"/>
    <n v="4"/>
    <n v="4"/>
    <n v="0"/>
    <n v="0"/>
    <n v="0"/>
    <n v="35"/>
    <n v="4"/>
    <n v="4"/>
    <n v="4"/>
    <n v="34"/>
    <n v="34"/>
    <n v="34"/>
    <n v="4"/>
    <n v="0"/>
    <n v="34"/>
    <n v="0"/>
    <n v="0"/>
    <s v="stim0"/>
    <n v="-184"/>
    <n v="235"/>
    <s v="Tue Nov 14 14:26:36 2023"/>
    <s v="The main experiment item"/>
    <b v="0"/>
    <x v="1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Rocher"/>
    <n v="0"/>
    <n v="5"/>
    <n v="0"/>
    <n v="6"/>
    <s v="/Users/safajouini/Downloads/subject-3,csv"/>
    <s v="legacy"/>
    <n v="7"/>
    <b v="0"/>
    <s v="Melodramatic Milgram"/>
    <s v="4,0,1"/>
    <n v="32"/>
    <n v="0"/>
    <s v="m"/>
    <s v="space"/>
    <s v="space"/>
    <s v="space"/>
    <s v="space"/>
    <s v="space"/>
    <s v="m"/>
    <s v="space"/>
    <n v="1"/>
    <x v="158"/>
    <x v="38"/>
    <n v="1838"/>
    <s v=""/>
    <s v=""/>
    <s v=""/>
    <s v=""/>
    <s v=""/>
    <s v=""/>
    <s v=""/>
    <s v=""/>
    <s v=""/>
    <s v=""/>
    <s v=""/>
    <s v=""/>
    <s v=""/>
    <s v=""/>
    <n v="2368"/>
    <n v="18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38"/>
    <x v="38"/>
    <n v="43855"/>
    <n v="4678"/>
    <n v="1874"/>
    <n v="279"/>
    <n v="128714"/>
    <n v="2368"/>
    <n v="21300"/>
    <n v="1540"/>
    <n v="2"/>
    <s v="legacy"/>
    <n v="1024"/>
    <n v="2"/>
    <n v="48000"/>
    <n v="-16"/>
    <s v="experiment"/>
    <x v="1"/>
    <s v="odd"/>
    <n v="496574"/>
    <n v="491893"/>
    <n v="130330"/>
    <n v="541203"/>
    <n v="542694"/>
    <n v="491883"/>
    <n v="541203"/>
    <n v="490341"/>
    <s v="NA"/>
    <n v="486743"/>
    <n v="423042"/>
    <n v="446344"/>
    <n v="1594"/>
    <n v="1491"/>
    <n v="540448"/>
    <n v="423040"/>
    <n v="423040"/>
    <n v="1590"/>
    <n v="546279"/>
    <n v="544694"/>
    <n v="548647"/>
    <n v="424917"/>
    <n v="446624"/>
    <n v="425041"/>
    <n v="490341"/>
    <n v="488743"/>
    <n v="491882"/>
    <s v="NA"/>
    <n v="546278"/>
    <n v="486737"/>
    <n v="540446"/>
    <n v="540430"/>
    <s v="kosslyn_1978"/>
    <n v="0"/>
    <n v="2368"/>
    <n v="1"/>
    <s v="possible"/>
    <s v="yes"/>
    <n v="1024"/>
    <n v="-190"/>
    <n v="264"/>
    <n v="1"/>
    <x v="1"/>
  </r>
  <r>
    <n v="0"/>
    <n v="0"/>
    <n v="5949"/>
    <n v="5949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1"/>
    <n v="1"/>
    <n v="4"/>
    <n v="1"/>
    <n v="34"/>
    <n v="0"/>
    <n v="34"/>
    <n v="4"/>
    <n v="4"/>
    <n v="0"/>
    <n v="0"/>
    <n v="1"/>
    <n v="4"/>
    <n v="4"/>
    <n v="0"/>
    <n v="1"/>
    <n v="1"/>
    <n v="36"/>
    <n v="4"/>
    <n v="4"/>
    <n v="4"/>
    <n v="34"/>
    <n v="34"/>
    <n v="34"/>
    <n v="4"/>
    <n v="1"/>
    <n v="34"/>
    <n v="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Epouventail"/>
    <n v="1"/>
    <n v="5"/>
    <n v="0"/>
    <n v="6"/>
    <s v="/Users/safajouini/Downloads/subject-3,csv"/>
    <s v="legacy"/>
    <n v="7"/>
    <b v="0"/>
    <s v="Melodramatic Milgram"/>
    <s v="4,0,1"/>
    <n v="65"/>
    <n v="0"/>
    <s v="q"/>
    <s v="space"/>
    <s v="space"/>
    <s v="space"/>
    <s v="space"/>
    <s v="space"/>
    <s v="q"/>
    <s v="space"/>
    <n v="1"/>
    <x v="1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9530"/>
    <n v="21300"/>
    <n v="1540"/>
    <n v="2"/>
    <s v="legacy"/>
    <n v="1024"/>
    <n v="2"/>
    <n v="48000"/>
    <n v="-16"/>
    <s v="experiment"/>
    <x v="1"/>
    <s v="odd"/>
    <n v="496574"/>
    <n v="491893"/>
    <n v="130330"/>
    <n v="549421"/>
    <n v="551014"/>
    <n v="491883"/>
    <n v="549421"/>
    <n v="490341"/>
    <s v="NA"/>
    <n v="486743"/>
    <n v="423042"/>
    <n v="446344"/>
    <n v="1594"/>
    <n v="1491"/>
    <n v="548667"/>
    <n v="423040"/>
    <n v="423040"/>
    <n v="1590"/>
    <n v="554599"/>
    <n v="553014"/>
    <n v="564130"/>
    <n v="424917"/>
    <n v="446624"/>
    <n v="425041"/>
    <n v="490341"/>
    <n v="488743"/>
    <n v="491882"/>
    <s v="NA"/>
    <n v="554599"/>
    <n v="486737"/>
    <n v="548665"/>
    <n v="540430"/>
    <s v="kosslyn_1978"/>
    <n v="0"/>
    <n v="11898"/>
    <n v="2"/>
    <s v="impossible"/>
    <s v="yes"/>
    <n v="1024"/>
    <n v="-190"/>
    <n v="264"/>
    <n v="2"/>
    <x v="1"/>
  </r>
  <r>
    <n v="33"/>
    <n v="33"/>
    <n v="4864"/>
    <n v="48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"/>
    <n v="2"/>
    <n v="4"/>
    <n v="2"/>
    <n v="34"/>
    <n v="0"/>
    <n v="34"/>
    <n v="4"/>
    <n v="4"/>
    <n v="0"/>
    <n v="0"/>
    <n v="2"/>
    <n v="4"/>
    <n v="4"/>
    <n v="0"/>
    <n v="2"/>
    <n v="2"/>
    <n v="37"/>
    <n v="4"/>
    <n v="4"/>
    <n v="4"/>
    <n v="34"/>
    <n v="34"/>
    <n v="34"/>
    <n v="4"/>
    <n v="2"/>
    <n v="34"/>
    <n v="2"/>
    <n v="0"/>
    <s v="stim0"/>
    <n v="-184"/>
    <n v="235"/>
    <s v="Tue Nov 14 14:26:36 2023"/>
    <s v="The main experiment item"/>
    <b v="0"/>
    <x v="3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Lac"/>
    <n v="2"/>
    <n v="5"/>
    <n v="0"/>
    <n v="6"/>
    <s v="/Users/safajouini/Downloads/subject-3,csv"/>
    <s v="legacy"/>
    <n v="7"/>
    <b v="0"/>
    <s v="Melodramatic Milgram"/>
    <s v="4,0,1"/>
    <n v="39"/>
    <n v="0"/>
    <s v="q"/>
    <s v="space"/>
    <s v="space"/>
    <s v="space"/>
    <s v="space"/>
    <s v="space"/>
    <s v="q"/>
    <s v="space"/>
    <n v="1"/>
    <x v="160"/>
    <x v="39"/>
    <n v="26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95"/>
    <n v="2695"/>
    <s v=""/>
    <s v=""/>
    <s v=""/>
    <s v=""/>
    <s v=""/>
    <s v=""/>
    <s v=""/>
    <s v=""/>
    <s v=""/>
    <s v=""/>
    <s v=""/>
    <s v=""/>
    <s v=""/>
    <s v=""/>
    <s v=""/>
    <s v=""/>
    <s v=""/>
    <s v=""/>
    <n v="2695"/>
    <x v="39"/>
    <n v="43855"/>
    <n v="4678"/>
    <n v="1874"/>
    <n v="279"/>
    <n v="128714"/>
    <n v="2695"/>
    <n v="21300"/>
    <n v="1540"/>
    <n v="2"/>
    <s v="legacy"/>
    <n v="1024"/>
    <n v="2"/>
    <n v="48000"/>
    <n v="-16"/>
    <s v="experiment"/>
    <x v="1"/>
    <s v="odd"/>
    <n v="496574"/>
    <n v="491893"/>
    <n v="130330"/>
    <n v="564903"/>
    <n v="566395"/>
    <n v="491883"/>
    <n v="564903"/>
    <n v="490341"/>
    <s v="NA"/>
    <n v="486743"/>
    <n v="423042"/>
    <n v="446344"/>
    <n v="1594"/>
    <n v="1491"/>
    <n v="564149"/>
    <n v="423040"/>
    <n v="423040"/>
    <n v="1590"/>
    <n v="569937"/>
    <n v="568395"/>
    <n v="572633"/>
    <n v="424917"/>
    <n v="446624"/>
    <n v="425041"/>
    <n v="490341"/>
    <n v="488743"/>
    <n v="491882"/>
    <s v="NA"/>
    <n v="569937"/>
    <n v="486737"/>
    <n v="564147"/>
    <n v="540430"/>
    <s v="kosslyn_1978"/>
    <n v="1"/>
    <n v="14593"/>
    <n v="3"/>
    <s v="possible"/>
    <s v="yes"/>
    <n v="1024"/>
    <n v="-190"/>
    <n v="264"/>
    <n v="3"/>
    <x v="1"/>
  </r>
  <r>
    <n v="50"/>
    <n v="50"/>
    <n v="4302"/>
    <n v="43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"/>
    <n v="3"/>
    <n v="4"/>
    <n v="3"/>
    <n v="34"/>
    <n v="0"/>
    <n v="34"/>
    <n v="4"/>
    <n v="4"/>
    <n v="0"/>
    <n v="0"/>
    <n v="3"/>
    <n v="4"/>
    <n v="4"/>
    <n v="0"/>
    <n v="3"/>
    <n v="3"/>
    <n v="38"/>
    <n v="4"/>
    <n v="4"/>
    <n v="4"/>
    <n v="34"/>
    <n v="34"/>
    <n v="34"/>
    <n v="4"/>
    <n v="3"/>
    <n v="34"/>
    <n v="3"/>
    <n v="0"/>
    <s v="stim0"/>
    <n v="-184"/>
    <n v="235"/>
    <s v="Tue Nov 14 14:26:36 2023"/>
    <s v="The main experiment item"/>
    <b v="0"/>
    <x v="4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Herbe"/>
    <n v="3"/>
    <n v="5"/>
    <n v="0"/>
    <n v="6"/>
    <s v="/Users/safajouini/Downloads/subject-3,csv"/>
    <s v="legacy"/>
    <n v="7"/>
    <b v="0"/>
    <s v="Melodramatic Milgram"/>
    <s v="4,0,1"/>
    <n v="15"/>
    <n v="0"/>
    <s v="q"/>
    <s v="space"/>
    <s v="space"/>
    <s v="space"/>
    <s v="space"/>
    <s v="space"/>
    <s v="q"/>
    <s v="space"/>
    <n v="1"/>
    <x v="161"/>
    <x v="40"/>
    <n v="2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6"/>
    <n v="2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82"/>
    <x v="40"/>
    <n v="43855"/>
    <n v="4678"/>
    <n v="1874"/>
    <n v="279"/>
    <n v="128714"/>
    <n v="2616"/>
    <n v="21300"/>
    <n v="1540"/>
    <n v="2"/>
    <s v="legacy"/>
    <n v="1024"/>
    <n v="2"/>
    <n v="48000"/>
    <n v="-16"/>
    <s v="experiment"/>
    <x v="1"/>
    <s v="odd"/>
    <n v="496574"/>
    <n v="491893"/>
    <n v="130330"/>
    <n v="573405"/>
    <n v="574908"/>
    <n v="491883"/>
    <n v="573405"/>
    <n v="490341"/>
    <s v="NA"/>
    <n v="486743"/>
    <n v="423042"/>
    <n v="446344"/>
    <n v="1594"/>
    <n v="1491"/>
    <n v="572651"/>
    <n v="423040"/>
    <n v="423040"/>
    <n v="1590"/>
    <n v="578386"/>
    <n v="576908"/>
    <n v="581002"/>
    <n v="424917"/>
    <n v="446624"/>
    <n v="425041"/>
    <n v="490341"/>
    <n v="488743"/>
    <n v="491882"/>
    <s v="NA"/>
    <n v="578386"/>
    <n v="486737"/>
    <n v="572648"/>
    <n v="540430"/>
    <s v="kosslyn_1978"/>
    <n v="2"/>
    <n v="17209"/>
    <n v="4"/>
    <s v="possible"/>
    <s v="yes"/>
    <n v="1024"/>
    <n v="-190"/>
    <n v="264"/>
    <n v="4"/>
    <x v="1"/>
  </r>
  <r>
    <n v="60"/>
    <n v="60"/>
    <n v="3599"/>
    <n v="359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"/>
    <n v="4"/>
    <n v="4"/>
    <n v="4"/>
    <n v="34"/>
    <n v="0"/>
    <n v="34"/>
    <n v="4"/>
    <n v="4"/>
    <n v="0"/>
    <n v="0"/>
    <n v="4"/>
    <n v="4"/>
    <n v="4"/>
    <n v="0"/>
    <n v="4"/>
    <n v="4"/>
    <n v="39"/>
    <n v="4"/>
    <n v="4"/>
    <n v="4"/>
    <n v="34"/>
    <n v="34"/>
    <n v="34"/>
    <n v="4"/>
    <n v="4"/>
    <n v="34"/>
    <n v="4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pont"/>
    <n v="4"/>
    <n v="5"/>
    <n v="0"/>
    <n v="6"/>
    <s v="/Users/safajouini/Downloads/subject-3,csv"/>
    <s v="legacy"/>
    <n v="7"/>
    <b v="0"/>
    <s v="Melodramatic Milgram"/>
    <s v="4,0,1"/>
    <n v="50"/>
    <n v="0"/>
    <s v="m"/>
    <s v="space"/>
    <s v="space"/>
    <s v="space"/>
    <s v="space"/>
    <s v="space"/>
    <s v="m"/>
    <s v="space"/>
    <n v="1"/>
    <x v="1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787"/>
    <n v="21300"/>
    <n v="1540"/>
    <n v="2"/>
    <s v="legacy"/>
    <n v="1024"/>
    <n v="2"/>
    <n v="48000"/>
    <n v="-16"/>
    <s v="experiment"/>
    <x v="1"/>
    <s v="odd"/>
    <n v="496574"/>
    <n v="491893"/>
    <n v="130330"/>
    <n v="581777"/>
    <n v="583380"/>
    <n v="491883"/>
    <n v="581777"/>
    <n v="490341"/>
    <s v="NA"/>
    <n v="486743"/>
    <n v="423042"/>
    <n v="446344"/>
    <n v="1594"/>
    <n v="1491"/>
    <n v="581022"/>
    <n v="423040"/>
    <n v="423040"/>
    <n v="1590"/>
    <n v="587603"/>
    <n v="585380"/>
    <n v="588391"/>
    <n v="424917"/>
    <n v="446624"/>
    <n v="425041"/>
    <n v="490341"/>
    <n v="488743"/>
    <n v="491882"/>
    <s v="NA"/>
    <n v="587603"/>
    <n v="486737"/>
    <n v="581020"/>
    <n v="540430"/>
    <s v="kosslyn_1978"/>
    <n v="3"/>
    <n v="17996"/>
    <n v="5"/>
    <s v="impossible"/>
    <s v="yes"/>
    <n v="1024"/>
    <n v="-190"/>
    <n v="264"/>
    <n v="5"/>
    <x v="1"/>
  </r>
  <r>
    <n v="66"/>
    <n v="66"/>
    <n v="3360"/>
    <n v="336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"/>
    <n v="5"/>
    <n v="4"/>
    <n v="5"/>
    <n v="34"/>
    <n v="0"/>
    <n v="34"/>
    <n v="4"/>
    <n v="4"/>
    <n v="0"/>
    <n v="0"/>
    <n v="5"/>
    <n v="4"/>
    <n v="4"/>
    <n v="0"/>
    <n v="5"/>
    <n v="5"/>
    <n v="40"/>
    <n v="4"/>
    <n v="4"/>
    <n v="4"/>
    <n v="34"/>
    <n v="34"/>
    <n v="34"/>
    <n v="4"/>
    <n v="5"/>
    <n v="34"/>
    <n v="5"/>
    <n v="0"/>
    <s v="stim0"/>
    <n v="-184"/>
    <n v="235"/>
    <s v="Tue Nov 14 14:26:36 2023"/>
    <s v="The main experiment item"/>
    <b v="0"/>
    <x v="5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Hutte"/>
    <n v="5"/>
    <n v="5"/>
    <n v="0"/>
    <n v="6"/>
    <s v="/Users/safajouini/Downloads/subject-3,csv"/>
    <s v="legacy"/>
    <n v="7"/>
    <b v="0"/>
    <s v="Melodramatic Milgram"/>
    <s v="4,0,1"/>
    <n v="22"/>
    <n v="0"/>
    <s v="q"/>
    <s v="space"/>
    <s v="space"/>
    <s v="space"/>
    <s v="space"/>
    <s v="space"/>
    <s v="q"/>
    <s v="space"/>
    <n v="1"/>
    <x v="163"/>
    <x v="41"/>
    <n v="1600"/>
    <s v=""/>
    <s v=""/>
    <s v=""/>
    <s v=""/>
    <n v="2166"/>
    <n v="1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00"/>
    <x v="41"/>
    <n v="43855"/>
    <n v="4678"/>
    <n v="1874"/>
    <n v="279"/>
    <n v="128714"/>
    <n v="2166"/>
    <n v="21300"/>
    <n v="1540"/>
    <n v="2"/>
    <s v="legacy"/>
    <n v="1024"/>
    <n v="2"/>
    <n v="48000"/>
    <n v="-16"/>
    <s v="experiment"/>
    <x v="1"/>
    <s v="odd"/>
    <n v="496574"/>
    <n v="491893"/>
    <n v="130330"/>
    <n v="589162"/>
    <n v="590481"/>
    <n v="491883"/>
    <n v="589162"/>
    <n v="490341"/>
    <s v="NA"/>
    <n v="486743"/>
    <n v="423042"/>
    <n v="446344"/>
    <n v="1594"/>
    <n v="1491"/>
    <n v="588408"/>
    <n v="423040"/>
    <n v="423040"/>
    <n v="1590"/>
    <n v="594066"/>
    <n v="592481"/>
    <n v="596232"/>
    <n v="424917"/>
    <n v="446624"/>
    <n v="425041"/>
    <n v="490341"/>
    <n v="488743"/>
    <n v="491882"/>
    <s v="NA"/>
    <n v="594066"/>
    <n v="486737"/>
    <n v="588406"/>
    <n v="540430"/>
    <s v="kosslyn_1978"/>
    <n v="4"/>
    <n v="20162"/>
    <n v="6"/>
    <s v="possible"/>
    <s v="yes"/>
    <n v="1024"/>
    <n v="-190"/>
    <n v="264"/>
    <n v="6"/>
    <x v="1"/>
  </r>
  <r>
    <n v="71"/>
    <n v="71"/>
    <n v="3030"/>
    <n v="303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"/>
    <n v="6"/>
    <n v="4"/>
    <n v="6"/>
    <n v="34"/>
    <n v="0"/>
    <n v="34"/>
    <n v="4"/>
    <n v="4"/>
    <n v="0"/>
    <n v="0"/>
    <n v="6"/>
    <n v="4"/>
    <n v="4"/>
    <n v="0"/>
    <n v="6"/>
    <n v="6"/>
    <n v="41"/>
    <n v="4"/>
    <n v="4"/>
    <n v="4"/>
    <n v="34"/>
    <n v="34"/>
    <n v="34"/>
    <n v="4"/>
    <n v="6"/>
    <n v="34"/>
    <n v="6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Ruisseau"/>
    <n v="6"/>
    <n v="5"/>
    <n v="0"/>
    <n v="6"/>
    <s v="/Users/safajouini/Downloads/subject-3,csv"/>
    <s v="legacy"/>
    <n v="7"/>
    <b v="0"/>
    <s v="Melodramatic Milgram"/>
    <s v="4,0,1"/>
    <n v="79"/>
    <n v="0"/>
    <s v="m"/>
    <s v="space"/>
    <s v="space"/>
    <s v="space"/>
    <s v="space"/>
    <s v="space"/>
    <s v="m"/>
    <s v="space"/>
    <n v="1"/>
    <x v="1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048"/>
    <n v="21300"/>
    <n v="1540"/>
    <n v="2"/>
    <s v="legacy"/>
    <n v="1024"/>
    <n v="2"/>
    <n v="48000"/>
    <n v="-16"/>
    <s v="experiment"/>
    <x v="1"/>
    <s v="odd"/>
    <n v="496574"/>
    <n v="491893"/>
    <n v="130330"/>
    <n v="597004"/>
    <n v="598311"/>
    <n v="491883"/>
    <n v="597004"/>
    <n v="490341"/>
    <s v="NA"/>
    <n v="486743"/>
    <n v="423042"/>
    <n v="446344"/>
    <n v="1594"/>
    <n v="1491"/>
    <n v="596250"/>
    <n v="423040"/>
    <n v="423040"/>
    <n v="1590"/>
    <n v="601895"/>
    <n v="600311"/>
    <n v="602944"/>
    <n v="424917"/>
    <n v="446624"/>
    <n v="425041"/>
    <n v="490341"/>
    <n v="488743"/>
    <n v="491882"/>
    <s v="NA"/>
    <n v="601895"/>
    <n v="486737"/>
    <n v="596248"/>
    <n v="540430"/>
    <s v="kosslyn_1978"/>
    <n v="5"/>
    <n v="21210"/>
    <n v="7"/>
    <s v="impossible"/>
    <s v="yes"/>
    <n v="1024"/>
    <n v="-190"/>
    <n v="264"/>
    <n v="7"/>
    <x v="1"/>
  </r>
  <r>
    <n v="75"/>
    <n v="75"/>
    <n v="3111"/>
    <n v="311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"/>
    <n v="7"/>
    <n v="4"/>
    <n v="7"/>
    <n v="34"/>
    <n v="0"/>
    <n v="34"/>
    <n v="4"/>
    <n v="4"/>
    <n v="0"/>
    <n v="0"/>
    <n v="7"/>
    <n v="4"/>
    <n v="4"/>
    <n v="0"/>
    <n v="7"/>
    <n v="7"/>
    <n v="42"/>
    <n v="4"/>
    <n v="4"/>
    <n v="4"/>
    <n v="34"/>
    <n v="34"/>
    <n v="34"/>
    <n v="4"/>
    <n v="7"/>
    <n v="34"/>
    <n v="7"/>
    <n v="0"/>
    <s v="stim0"/>
    <n v="-184"/>
    <n v="235"/>
    <s v="Tue Nov 14 14:26:36 2023"/>
    <s v="The main experiment item"/>
    <b v="0"/>
    <x v="5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Arbre"/>
    <n v="7"/>
    <n v="5"/>
    <n v="0"/>
    <n v="6"/>
    <s v="/Users/safajouini/Downloads/subject-3,csv"/>
    <s v="legacy"/>
    <n v="7"/>
    <b v="0"/>
    <s v="Melodramatic Milgram"/>
    <s v="4,0,1"/>
    <n v="1"/>
    <n v="0"/>
    <s v="q"/>
    <s v="space"/>
    <s v="space"/>
    <s v="space"/>
    <s v="space"/>
    <s v="space"/>
    <s v="q"/>
    <s v="space"/>
    <n v="1"/>
    <x v="165"/>
    <x v="42"/>
    <n v="3084"/>
    <s v=""/>
    <s v=""/>
    <s v=""/>
    <s v=""/>
    <n v="3680"/>
    <n v="30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680"/>
    <n v="21300"/>
    <n v="1540"/>
    <n v="2"/>
    <s v="legacy"/>
    <n v="1024"/>
    <n v="2"/>
    <n v="48000"/>
    <n v="-16"/>
    <s v="experiment"/>
    <x v="1"/>
    <s v="odd"/>
    <n v="496574"/>
    <n v="491893"/>
    <n v="130330"/>
    <n v="603714"/>
    <n v="605308"/>
    <n v="491883"/>
    <n v="603714"/>
    <n v="490341"/>
    <s v="NA"/>
    <n v="486743"/>
    <n v="423042"/>
    <n v="446344"/>
    <n v="1594"/>
    <n v="1491"/>
    <n v="602960"/>
    <n v="423040"/>
    <n v="423040"/>
    <n v="1590"/>
    <n v="608615"/>
    <n v="607308"/>
    <n v="612296"/>
    <n v="424917"/>
    <n v="446624"/>
    <n v="425041"/>
    <n v="490341"/>
    <n v="488743"/>
    <n v="491882"/>
    <s v="NA"/>
    <n v="608615"/>
    <n v="486737"/>
    <n v="602958"/>
    <n v="540430"/>
    <s v="kosslyn_1978"/>
    <n v="6"/>
    <n v="24890"/>
    <n v="8"/>
    <s v="possible"/>
    <s v="yes"/>
    <n v="1024"/>
    <n v="-190"/>
    <n v="264"/>
    <n v="8"/>
    <x v="1"/>
  </r>
  <r>
    <n v="77"/>
    <n v="77"/>
    <n v="2806"/>
    <n v="280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"/>
    <n v="8"/>
    <n v="4"/>
    <n v="8"/>
    <n v="34"/>
    <n v="0"/>
    <n v="34"/>
    <n v="4"/>
    <n v="4"/>
    <n v="0"/>
    <n v="0"/>
    <n v="8"/>
    <n v="4"/>
    <n v="4"/>
    <n v="0"/>
    <n v="8"/>
    <n v="8"/>
    <n v="43"/>
    <n v="4"/>
    <n v="4"/>
    <n v="4"/>
    <n v="34"/>
    <n v="34"/>
    <n v="34"/>
    <n v="4"/>
    <n v="8"/>
    <n v="34"/>
    <n v="8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phare"/>
    <n v="8"/>
    <n v="5"/>
    <n v="0"/>
    <n v="6"/>
    <s v="/Users/safajouini/Downloads/subject-3,csv"/>
    <s v="legacy"/>
    <n v="7"/>
    <b v="0"/>
    <s v="Melodramatic Milgram"/>
    <s v="4,0,1"/>
    <n v="44"/>
    <n v="0"/>
    <s v="m"/>
    <s v="space"/>
    <s v="space"/>
    <s v="space"/>
    <s v="space"/>
    <s v="space"/>
    <s v="m"/>
    <s v="space"/>
    <n v="1"/>
    <x v="1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66"/>
    <n v="21300"/>
    <n v="1540"/>
    <n v="2"/>
    <s v="legacy"/>
    <n v="1024"/>
    <n v="2"/>
    <n v="48000"/>
    <n v="-16"/>
    <s v="experiment"/>
    <x v="1"/>
    <s v="odd"/>
    <n v="496574"/>
    <n v="491893"/>
    <n v="130330"/>
    <n v="613070"/>
    <n v="614653"/>
    <n v="491883"/>
    <n v="613069"/>
    <n v="490341"/>
    <s v="NA"/>
    <n v="486743"/>
    <n v="423042"/>
    <n v="446344"/>
    <n v="1594"/>
    <n v="1491"/>
    <n v="612315"/>
    <n v="423040"/>
    <n v="423040"/>
    <n v="1590"/>
    <n v="618194"/>
    <n v="616653"/>
    <n v="618561"/>
    <n v="424917"/>
    <n v="446624"/>
    <n v="425041"/>
    <n v="490341"/>
    <n v="488743"/>
    <n v="491882"/>
    <s v="NA"/>
    <n v="618194"/>
    <n v="486737"/>
    <n v="612312"/>
    <n v="540430"/>
    <s v="kosslyn_1978"/>
    <n v="7"/>
    <n v="25256"/>
    <n v="9"/>
    <s v="impossible"/>
    <s v="yes"/>
    <n v="1024"/>
    <n v="-190"/>
    <n v="264"/>
    <n v="9"/>
    <x v="1"/>
  </r>
  <r>
    <n v="80"/>
    <n v="80"/>
    <n v="2819"/>
    <n v="281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9"/>
    <n v="9"/>
    <n v="4"/>
    <n v="9"/>
    <n v="34"/>
    <n v="0"/>
    <n v="34"/>
    <n v="4"/>
    <n v="4"/>
    <n v="0"/>
    <n v="0"/>
    <n v="9"/>
    <n v="4"/>
    <n v="4"/>
    <n v="0"/>
    <n v="9"/>
    <n v="9"/>
    <n v="44"/>
    <n v="4"/>
    <n v="4"/>
    <n v="4"/>
    <n v="34"/>
    <n v="34"/>
    <n v="34"/>
    <n v="4"/>
    <n v="9"/>
    <n v="34"/>
    <n v="9"/>
    <n v="0"/>
    <s v="stim0"/>
    <n v="-184"/>
    <n v="235"/>
    <s v="Tue Nov 14 14:26:36 2023"/>
    <s v="The main experiment item"/>
    <b v="0"/>
    <x v="6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Lac"/>
    <n v="9"/>
    <n v="5"/>
    <n v="0"/>
    <n v="6"/>
    <s v="/Users/safajouini/Downloads/subject-3,csv"/>
    <s v="legacy"/>
    <n v="7"/>
    <b v="0"/>
    <s v="Melodramatic Milgram"/>
    <s v="4,0,1"/>
    <n v="9"/>
    <n v="0"/>
    <s v="q"/>
    <s v="space"/>
    <s v="space"/>
    <s v="space"/>
    <s v="space"/>
    <s v="space"/>
    <s v="q"/>
    <s v="space"/>
    <n v="1"/>
    <x v="167"/>
    <x v="43"/>
    <n v="29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43"/>
    <n v="2943"/>
    <s v=""/>
    <s v=""/>
    <s v=""/>
    <s v=""/>
    <s v=""/>
    <s v=""/>
    <s v=""/>
    <s v=""/>
    <s v=""/>
    <x v="0"/>
    <n v="43855"/>
    <n v="4678"/>
    <n v="1874"/>
    <n v="279"/>
    <n v="128714"/>
    <n v="2943"/>
    <n v="21300"/>
    <n v="1540"/>
    <n v="2"/>
    <s v="legacy"/>
    <n v="1024"/>
    <n v="2"/>
    <n v="48000"/>
    <n v="-16"/>
    <s v="experiment"/>
    <x v="1"/>
    <s v="odd"/>
    <n v="496574"/>
    <n v="491893"/>
    <n v="130330"/>
    <n v="619331"/>
    <n v="620925"/>
    <n v="491883"/>
    <n v="619331"/>
    <n v="490341"/>
    <s v="NA"/>
    <n v="486743"/>
    <n v="423042"/>
    <n v="446344"/>
    <n v="1594"/>
    <n v="1491"/>
    <n v="618578"/>
    <n v="423040"/>
    <n v="423040"/>
    <n v="1590"/>
    <n v="624466"/>
    <n v="622925"/>
    <n v="627409"/>
    <n v="424917"/>
    <n v="446624"/>
    <n v="425041"/>
    <n v="490341"/>
    <n v="488743"/>
    <n v="491882"/>
    <s v="NA"/>
    <n v="624466"/>
    <n v="486737"/>
    <n v="618576"/>
    <n v="540430"/>
    <s v="kosslyn_1978"/>
    <n v="8"/>
    <n v="28199"/>
    <n v="10"/>
    <s v="possible"/>
    <s v="yes"/>
    <n v="1024"/>
    <n v="-190"/>
    <n v="264"/>
    <n v="10"/>
    <x v="1"/>
  </r>
  <r>
    <n v="81"/>
    <n v="81"/>
    <n v="2608"/>
    <n v="26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0"/>
    <n v="10"/>
    <n v="4"/>
    <n v="10"/>
    <n v="34"/>
    <n v="0"/>
    <n v="34"/>
    <n v="4"/>
    <n v="4"/>
    <n v="0"/>
    <n v="0"/>
    <n v="10"/>
    <n v="4"/>
    <n v="4"/>
    <n v="0"/>
    <n v="10"/>
    <n v="10"/>
    <n v="45"/>
    <n v="4"/>
    <n v="4"/>
    <n v="4"/>
    <n v="34"/>
    <n v="34"/>
    <n v="34"/>
    <n v="4"/>
    <n v="10"/>
    <n v="34"/>
    <n v="10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Grange"/>
    <n v="10"/>
    <n v="5"/>
    <n v="0"/>
    <n v="6"/>
    <s v="/Users/safajouini/Downloads/subject-3,csv"/>
    <s v="legacy"/>
    <n v="7"/>
    <b v="0"/>
    <s v="Melodramatic Milgram"/>
    <s v="4,0,1"/>
    <n v="48"/>
    <n v="0"/>
    <s v="m"/>
    <s v="space"/>
    <s v="space"/>
    <s v="space"/>
    <s v="space"/>
    <s v="space"/>
    <s v="m"/>
    <s v="space"/>
    <n v="1"/>
    <x v="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492"/>
    <n v="21300"/>
    <n v="1540"/>
    <n v="2"/>
    <s v="legacy"/>
    <n v="1024"/>
    <n v="2"/>
    <n v="48000"/>
    <n v="-16"/>
    <s v="experiment"/>
    <x v="1"/>
    <s v="odd"/>
    <n v="496574"/>
    <n v="491893"/>
    <n v="130330"/>
    <n v="628183"/>
    <n v="629781"/>
    <n v="491883"/>
    <n v="628183"/>
    <n v="490341"/>
    <s v="NA"/>
    <n v="486743"/>
    <n v="423042"/>
    <n v="446344"/>
    <n v="1594"/>
    <n v="1491"/>
    <n v="627429"/>
    <n v="423040"/>
    <n v="423040"/>
    <n v="1590"/>
    <n v="633512"/>
    <n v="631781"/>
    <n v="634005"/>
    <n v="424917"/>
    <n v="446624"/>
    <n v="425041"/>
    <n v="490341"/>
    <n v="488743"/>
    <n v="491882"/>
    <s v="NA"/>
    <n v="633512"/>
    <n v="486737"/>
    <n v="627427"/>
    <n v="540430"/>
    <s v="kosslyn_1978"/>
    <n v="9"/>
    <n v="28691"/>
    <n v="11"/>
    <s v="impossible"/>
    <s v="yes"/>
    <n v="1024"/>
    <n v="-190"/>
    <n v="264"/>
    <n v="11"/>
    <x v="1"/>
  </r>
  <r>
    <n v="83"/>
    <n v="83"/>
    <n v="2421"/>
    <n v="24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1"/>
    <n v="11"/>
    <n v="4"/>
    <n v="11"/>
    <n v="34"/>
    <n v="0"/>
    <n v="34"/>
    <n v="4"/>
    <n v="4"/>
    <n v="0"/>
    <n v="0"/>
    <n v="11"/>
    <n v="4"/>
    <n v="4"/>
    <n v="0"/>
    <n v="11"/>
    <n v="11"/>
    <n v="46"/>
    <n v="4"/>
    <n v="4"/>
    <n v="4"/>
    <n v="34"/>
    <n v="34"/>
    <n v="34"/>
    <n v="4"/>
    <n v="11"/>
    <n v="34"/>
    <n v="1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phare"/>
    <n v="11"/>
    <n v="5"/>
    <n v="0"/>
    <n v="6"/>
    <s v="/Users/safajouini/Downloads/subject-3,csv"/>
    <s v="legacy"/>
    <n v="7"/>
    <b v="0"/>
    <s v="Melodramatic Milgram"/>
    <s v="4,0,1"/>
    <n v="72"/>
    <n v="0"/>
    <s v="m"/>
    <s v="space"/>
    <s v="space"/>
    <s v="space"/>
    <s v="space"/>
    <s v="space"/>
    <s v="m"/>
    <s v="space"/>
    <n v="1"/>
    <x v="1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64"/>
    <n v="21300"/>
    <n v="1540"/>
    <n v="2"/>
    <s v="legacy"/>
    <n v="1024"/>
    <n v="2"/>
    <n v="48000"/>
    <n v="-16"/>
    <s v="experiment"/>
    <x v="1"/>
    <s v="odd"/>
    <n v="496574"/>
    <n v="491893"/>
    <n v="130330"/>
    <n v="634776"/>
    <n v="636327"/>
    <n v="491883"/>
    <n v="634776"/>
    <n v="490341"/>
    <s v="NA"/>
    <n v="486743"/>
    <n v="423042"/>
    <n v="446344"/>
    <n v="1594"/>
    <n v="1491"/>
    <n v="634022"/>
    <n v="423040"/>
    <n v="423040"/>
    <n v="1590"/>
    <n v="639869"/>
    <n v="638327"/>
    <n v="640233"/>
    <n v="424917"/>
    <n v="446624"/>
    <n v="425041"/>
    <n v="490341"/>
    <n v="488743"/>
    <n v="491882"/>
    <s v="NA"/>
    <n v="639869"/>
    <n v="486737"/>
    <n v="634020"/>
    <n v="540430"/>
    <s v="kosslyn_1978"/>
    <n v="10"/>
    <n v="29055"/>
    <n v="12"/>
    <s v="impossible"/>
    <s v="yes"/>
    <n v="1024"/>
    <n v="-190"/>
    <n v="264"/>
    <n v="12"/>
    <x v="1"/>
  </r>
  <r>
    <n v="84"/>
    <n v="84"/>
    <n v="2266"/>
    <n v="22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2"/>
    <n v="12"/>
    <n v="4"/>
    <n v="12"/>
    <n v="34"/>
    <n v="0"/>
    <n v="34"/>
    <n v="4"/>
    <n v="4"/>
    <n v="0"/>
    <n v="0"/>
    <n v="12"/>
    <n v="4"/>
    <n v="4"/>
    <n v="0"/>
    <n v="12"/>
    <n v="12"/>
    <n v="47"/>
    <n v="4"/>
    <n v="4"/>
    <n v="4"/>
    <n v="34"/>
    <n v="34"/>
    <n v="34"/>
    <n v="4"/>
    <n v="12"/>
    <n v="34"/>
    <n v="12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Epouventail"/>
    <n v="12"/>
    <n v="5"/>
    <n v="0"/>
    <n v="6"/>
    <s v="/Users/safajouini/Downloads/subject-3,csv"/>
    <s v="legacy"/>
    <n v="7"/>
    <b v="0"/>
    <s v="Melodramatic Milgram"/>
    <s v="4,0,1"/>
    <n v="68"/>
    <n v="0"/>
    <s v="m"/>
    <s v="space"/>
    <s v="space"/>
    <s v="space"/>
    <s v="space"/>
    <s v="space"/>
    <s v="m"/>
    <s v="space"/>
    <n v="1"/>
    <x v="1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410"/>
    <n v="21300"/>
    <n v="1540"/>
    <n v="2"/>
    <s v="legacy"/>
    <n v="1024"/>
    <n v="2"/>
    <n v="48000"/>
    <n v="-16"/>
    <s v="experiment"/>
    <x v="1"/>
    <s v="odd"/>
    <n v="496574"/>
    <n v="491893"/>
    <n v="130330"/>
    <n v="641006"/>
    <n v="642728"/>
    <n v="491883"/>
    <n v="641006"/>
    <n v="490341"/>
    <s v="NA"/>
    <n v="486743"/>
    <n v="423042"/>
    <n v="446344"/>
    <n v="1594"/>
    <n v="1491"/>
    <n v="640252"/>
    <n v="423040"/>
    <n v="423040"/>
    <n v="1590"/>
    <n v="646311"/>
    <n v="644728"/>
    <n v="646722"/>
    <n v="424917"/>
    <n v="446624"/>
    <n v="425041"/>
    <n v="490341"/>
    <n v="488743"/>
    <n v="491882"/>
    <s v="NA"/>
    <n v="646311"/>
    <n v="486737"/>
    <n v="640250"/>
    <n v="540430"/>
    <s v="kosslyn_1978"/>
    <n v="11"/>
    <n v="29465"/>
    <n v="13"/>
    <s v="impossible"/>
    <s v="yes"/>
    <n v="1024"/>
    <n v="-190"/>
    <n v="264"/>
    <n v="13"/>
    <x v="1"/>
  </r>
  <r>
    <n v="85"/>
    <n v="85"/>
    <n v="2148"/>
    <n v="21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3"/>
    <n v="13"/>
    <n v="4"/>
    <n v="13"/>
    <n v="34"/>
    <n v="0"/>
    <n v="34"/>
    <n v="4"/>
    <n v="4"/>
    <n v="0"/>
    <n v="0"/>
    <n v="13"/>
    <n v="4"/>
    <n v="4"/>
    <n v="0"/>
    <n v="13"/>
    <n v="13"/>
    <n v="48"/>
    <n v="4"/>
    <n v="4"/>
    <n v="4"/>
    <n v="34"/>
    <n v="34"/>
    <n v="34"/>
    <n v="4"/>
    <n v="13"/>
    <n v="34"/>
    <n v="13"/>
    <n v="0"/>
    <s v="stim0"/>
    <n v="-184"/>
    <n v="235"/>
    <s v="Tue Nov 14 14:26:36 2023"/>
    <s v="The main experiment item"/>
    <b v="0"/>
    <x v="4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puits"/>
    <n v="13"/>
    <n v="5"/>
    <n v="0"/>
    <n v="6"/>
    <s v="/Users/safajouini/Downloads/subject-3,csv"/>
    <s v="legacy"/>
    <n v="7"/>
    <b v="0"/>
    <s v="Melodramatic Milgram"/>
    <s v="4,0,1"/>
    <n v="36"/>
    <n v="0"/>
    <s v="q"/>
    <s v="space"/>
    <s v="space"/>
    <s v="space"/>
    <s v="space"/>
    <s v="space"/>
    <s v="q"/>
    <s v="space"/>
    <n v="1"/>
    <x v="84"/>
    <x v="22"/>
    <n v="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6"/>
    <n v="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6"/>
    <x v="22"/>
    <n v="43855"/>
    <n v="4678"/>
    <n v="1874"/>
    <n v="279"/>
    <n v="128714"/>
    <n v="616"/>
    <n v="21300"/>
    <n v="1540"/>
    <n v="2"/>
    <s v="legacy"/>
    <n v="1024"/>
    <n v="2"/>
    <n v="48000"/>
    <n v="-16"/>
    <s v="experiment"/>
    <x v="1"/>
    <s v="odd"/>
    <n v="496574"/>
    <n v="491893"/>
    <n v="130330"/>
    <n v="647491"/>
    <n v="648978"/>
    <n v="491883"/>
    <n v="647490"/>
    <n v="490341"/>
    <s v="NA"/>
    <n v="486743"/>
    <n v="423042"/>
    <n v="446344"/>
    <n v="1594"/>
    <n v="1491"/>
    <n v="646737"/>
    <n v="423040"/>
    <n v="423040"/>
    <n v="1590"/>
    <n v="652477"/>
    <n v="650978"/>
    <n v="653094"/>
    <n v="424917"/>
    <n v="446624"/>
    <n v="425041"/>
    <n v="490341"/>
    <n v="488743"/>
    <n v="491882"/>
    <s v="NA"/>
    <n v="652477"/>
    <n v="486737"/>
    <n v="646736"/>
    <n v="540430"/>
    <s v="kosslyn_1978"/>
    <n v="12"/>
    <n v="30081"/>
    <n v="14"/>
    <s v="possible"/>
    <s v="yes"/>
    <n v="1024"/>
    <n v="-190"/>
    <n v="264"/>
    <n v="14"/>
    <x v="1"/>
  </r>
  <r>
    <n v="86"/>
    <n v="86"/>
    <n v="2051"/>
    <n v="20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4"/>
    <n v="14"/>
    <n v="4"/>
    <n v="14"/>
    <n v="34"/>
    <n v="0"/>
    <n v="34"/>
    <n v="4"/>
    <n v="4"/>
    <n v="0"/>
    <n v="0"/>
    <n v="14"/>
    <n v="4"/>
    <n v="4"/>
    <n v="0"/>
    <n v="14"/>
    <n v="14"/>
    <n v="49"/>
    <n v="4"/>
    <n v="4"/>
    <n v="4"/>
    <n v="34"/>
    <n v="34"/>
    <n v="34"/>
    <n v="4"/>
    <n v="14"/>
    <n v="34"/>
    <n v="14"/>
    <n v="0"/>
    <s v="stim0"/>
    <n v="-184"/>
    <n v="235"/>
    <s v="Tue Nov 14 14:26:36 2023"/>
    <s v="The main experiment item"/>
    <b v="0"/>
    <x v="7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Sable"/>
    <n v="14"/>
    <n v="5"/>
    <n v="0"/>
    <n v="6"/>
    <s v="/Users/safajouini/Downloads/subject-3,csv"/>
    <s v="legacy"/>
    <n v="7"/>
    <b v="0"/>
    <s v="Melodramatic Milgram"/>
    <s v="4,0,1"/>
    <n v="41"/>
    <n v="0"/>
    <s v="q"/>
    <s v="space"/>
    <s v="space"/>
    <s v="space"/>
    <s v="space"/>
    <s v="space"/>
    <s v="q"/>
    <s v="space"/>
    <n v="1"/>
    <x v="170"/>
    <x v="44"/>
    <n v="6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5"/>
    <n v="695"/>
    <s v=""/>
    <s v=""/>
    <s v=""/>
    <s v=""/>
    <s v=""/>
    <s v=""/>
    <n v="695"/>
    <x v="42"/>
    <n v="43855"/>
    <n v="4678"/>
    <n v="1874"/>
    <n v="279"/>
    <n v="128714"/>
    <n v="695"/>
    <n v="21300"/>
    <n v="1540"/>
    <n v="2"/>
    <s v="legacy"/>
    <n v="1024"/>
    <n v="2"/>
    <n v="48000"/>
    <n v="-16"/>
    <s v="experiment"/>
    <x v="1"/>
    <s v="odd"/>
    <n v="496574"/>
    <n v="491893"/>
    <n v="130330"/>
    <n v="653868"/>
    <n v="655358"/>
    <n v="491883"/>
    <n v="653868"/>
    <n v="490341"/>
    <s v="NA"/>
    <n v="486743"/>
    <n v="423042"/>
    <n v="446344"/>
    <n v="1594"/>
    <n v="1491"/>
    <n v="653113"/>
    <n v="423040"/>
    <n v="423040"/>
    <n v="1590"/>
    <n v="659070"/>
    <n v="657358"/>
    <n v="659766"/>
    <n v="424917"/>
    <n v="446624"/>
    <n v="425041"/>
    <n v="490341"/>
    <n v="488743"/>
    <n v="491882"/>
    <s v="NA"/>
    <n v="659070"/>
    <n v="486737"/>
    <n v="653111"/>
    <n v="540430"/>
    <s v="kosslyn_1978"/>
    <n v="13"/>
    <n v="30776"/>
    <n v="15"/>
    <s v="possible"/>
    <s v="yes"/>
    <n v="1024"/>
    <n v="-190"/>
    <n v="264"/>
    <n v="15"/>
    <x v="1"/>
  </r>
  <r>
    <n v="87"/>
    <n v="87"/>
    <n v="1964"/>
    <n v="196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5"/>
    <n v="15"/>
    <n v="4"/>
    <n v="15"/>
    <n v="34"/>
    <n v="0"/>
    <n v="34"/>
    <n v="4"/>
    <n v="4"/>
    <n v="0"/>
    <n v="0"/>
    <n v="15"/>
    <n v="4"/>
    <n v="4"/>
    <n v="0"/>
    <n v="15"/>
    <n v="15"/>
    <n v="50"/>
    <n v="4"/>
    <n v="4"/>
    <n v="4"/>
    <n v="34"/>
    <n v="34"/>
    <n v="34"/>
    <n v="4"/>
    <n v="15"/>
    <n v="34"/>
    <n v="15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Grange"/>
    <n v="15"/>
    <n v="5"/>
    <n v="0"/>
    <n v="6"/>
    <s v="/Users/safajouini/Downloads/subject-3,csv"/>
    <s v="legacy"/>
    <n v="7"/>
    <b v="0"/>
    <s v="Melodramatic Milgram"/>
    <s v="4,0,1"/>
    <n v="84"/>
    <n v="0"/>
    <s v="m"/>
    <s v="space"/>
    <s v="space"/>
    <s v="space"/>
    <s v="space"/>
    <s v="space"/>
    <s v="m"/>
    <s v="space"/>
    <n v="1"/>
    <x v="1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649"/>
    <n v="21300"/>
    <n v="1540"/>
    <n v="2"/>
    <s v="legacy"/>
    <n v="1024"/>
    <n v="2"/>
    <n v="48000"/>
    <n v="-16"/>
    <s v="experiment"/>
    <x v="1"/>
    <s v="odd"/>
    <n v="496574"/>
    <n v="491893"/>
    <n v="130330"/>
    <n v="660536"/>
    <n v="661842"/>
    <n v="491883"/>
    <n v="660536"/>
    <n v="490341"/>
    <s v="NA"/>
    <n v="486743"/>
    <n v="423042"/>
    <n v="446344"/>
    <n v="1594"/>
    <n v="1491"/>
    <n v="659782"/>
    <n v="423040"/>
    <n v="423040"/>
    <n v="1590"/>
    <n v="665576"/>
    <n v="663842"/>
    <n v="666226"/>
    <n v="424917"/>
    <n v="446624"/>
    <n v="425041"/>
    <n v="490341"/>
    <n v="488743"/>
    <n v="491882"/>
    <s v="NA"/>
    <n v="665576"/>
    <n v="486737"/>
    <n v="659781"/>
    <n v="540430"/>
    <s v="kosslyn_1978"/>
    <n v="14"/>
    <n v="31425"/>
    <n v="16"/>
    <s v="impossible"/>
    <s v="yes"/>
    <n v="1024"/>
    <n v="-190"/>
    <n v="264"/>
    <n v="16"/>
    <x v="1"/>
  </r>
  <r>
    <n v="88"/>
    <n v="88"/>
    <n v="1848"/>
    <n v="18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6"/>
    <n v="16"/>
    <n v="4"/>
    <n v="16"/>
    <n v="34"/>
    <n v="0"/>
    <n v="34"/>
    <n v="4"/>
    <n v="4"/>
    <n v="0"/>
    <n v="0"/>
    <n v="16"/>
    <n v="4"/>
    <n v="4"/>
    <n v="0"/>
    <n v="16"/>
    <n v="16"/>
    <n v="51"/>
    <n v="4"/>
    <n v="4"/>
    <n v="4"/>
    <n v="34"/>
    <n v="34"/>
    <n v="34"/>
    <n v="4"/>
    <n v="16"/>
    <n v="34"/>
    <n v="16"/>
    <n v="0"/>
    <s v="stim0"/>
    <n v="-184"/>
    <n v="235"/>
    <s v="Tue Nov 14 14:26:36 2023"/>
    <s v="The main experiment item"/>
    <b v="0"/>
    <x v="8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Rocher"/>
    <n v="16"/>
    <n v="5"/>
    <n v="0"/>
    <n v="6"/>
    <s v="/Users/safajouini/Downloads/subject-3,csv"/>
    <s v="legacy"/>
    <n v="7"/>
    <b v="0"/>
    <s v="Melodramatic Milgram"/>
    <s v="4,0,1"/>
    <n v="29"/>
    <n v="0"/>
    <s v="q"/>
    <s v="space"/>
    <s v="space"/>
    <s v="space"/>
    <s v="space"/>
    <s v="space"/>
    <s v="q"/>
    <s v="space"/>
    <n v="1"/>
    <x v="172"/>
    <x v="45"/>
    <n v="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"/>
    <n v="4"/>
    <s v=""/>
    <s v=""/>
    <s v=""/>
    <s v=""/>
    <n v="4"/>
    <x v="43"/>
    <n v="43855"/>
    <n v="4678"/>
    <n v="1874"/>
    <n v="279"/>
    <n v="128714"/>
    <n v="4"/>
    <n v="21300"/>
    <n v="1540"/>
    <n v="2"/>
    <s v="legacy"/>
    <n v="1024"/>
    <n v="2"/>
    <n v="48000"/>
    <n v="-16"/>
    <s v="experiment"/>
    <x v="1"/>
    <s v="odd"/>
    <n v="496574"/>
    <n v="491893"/>
    <n v="130330"/>
    <n v="666999"/>
    <n v="668499"/>
    <n v="491883"/>
    <n v="666999"/>
    <n v="490341"/>
    <s v="NA"/>
    <n v="486743"/>
    <n v="423042"/>
    <n v="446344"/>
    <n v="1594"/>
    <n v="1491"/>
    <n v="666245"/>
    <n v="423040"/>
    <n v="423040"/>
    <n v="1590"/>
    <n v="672082"/>
    <n v="670499"/>
    <n v="672087"/>
    <n v="424917"/>
    <n v="446624"/>
    <n v="425041"/>
    <n v="490341"/>
    <n v="488743"/>
    <n v="491882"/>
    <s v="NA"/>
    <n v="672082"/>
    <n v="486737"/>
    <n v="666243"/>
    <n v="540430"/>
    <s v="kosslyn_1978"/>
    <n v="15"/>
    <n v="31429"/>
    <n v="17"/>
    <s v="possible"/>
    <s v="yes"/>
    <n v="1024"/>
    <n v="-190"/>
    <n v="264"/>
    <n v="17"/>
    <x v="1"/>
  </r>
  <r>
    <n v="88"/>
    <n v="88"/>
    <n v="1751"/>
    <n v="17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7"/>
    <n v="17"/>
    <n v="4"/>
    <n v="17"/>
    <n v="34"/>
    <n v="0"/>
    <n v="34"/>
    <n v="4"/>
    <n v="4"/>
    <n v="0"/>
    <n v="0"/>
    <n v="17"/>
    <n v="4"/>
    <n v="4"/>
    <n v="0"/>
    <n v="17"/>
    <n v="17"/>
    <n v="52"/>
    <n v="4"/>
    <n v="4"/>
    <n v="4"/>
    <n v="34"/>
    <n v="34"/>
    <n v="34"/>
    <n v="4"/>
    <n v="17"/>
    <n v="34"/>
    <n v="17"/>
    <n v="0"/>
    <s v="stim0"/>
    <n v="-184"/>
    <n v="235"/>
    <s v="Tue Nov 14 14:26:36 2023"/>
    <s v="The main experiment item"/>
    <b v="0"/>
    <x v="3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Herbe"/>
    <n v="17"/>
    <n v="5"/>
    <n v="0"/>
    <n v="6"/>
    <s v="/Users/safajouini/Downloads/subject-3,csv"/>
    <s v="legacy"/>
    <n v="7"/>
    <b v="0"/>
    <s v="Melodramatic Milgram"/>
    <s v="4,0,1"/>
    <n v="18"/>
    <n v="0"/>
    <s v="q"/>
    <s v="space"/>
    <s v="space"/>
    <s v="space"/>
    <s v="space"/>
    <s v="space"/>
    <s v="q"/>
    <s v="space"/>
    <n v="1"/>
    <x v="173"/>
    <x v="46"/>
    <n v="6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"/>
    <n v="686"/>
    <s v=""/>
    <s v=""/>
    <s v=""/>
    <s v=""/>
    <s v=""/>
    <s v=""/>
    <s v=""/>
    <s v=""/>
    <s v=""/>
    <s v=""/>
    <s v=""/>
    <s v=""/>
    <s v=""/>
    <s v=""/>
    <s v=""/>
    <s v=""/>
    <s v=""/>
    <s v=""/>
    <n v="686"/>
    <x v="44"/>
    <n v="43855"/>
    <n v="4678"/>
    <n v="1874"/>
    <n v="279"/>
    <n v="128714"/>
    <n v="93"/>
    <n v="21300"/>
    <n v="1540"/>
    <n v="2"/>
    <s v="legacy"/>
    <n v="1024"/>
    <n v="2"/>
    <n v="48000"/>
    <n v="-16"/>
    <s v="experiment"/>
    <x v="1"/>
    <s v="odd"/>
    <n v="496574"/>
    <n v="491893"/>
    <n v="130330"/>
    <n v="672856"/>
    <n v="674408"/>
    <n v="491883"/>
    <n v="672856"/>
    <n v="490341"/>
    <s v="NA"/>
    <n v="486743"/>
    <n v="423042"/>
    <n v="446344"/>
    <n v="1594"/>
    <n v="1491"/>
    <n v="672102"/>
    <n v="423040"/>
    <n v="423040"/>
    <n v="1590"/>
    <n v="677886"/>
    <n v="676408"/>
    <n v="677980"/>
    <n v="424917"/>
    <n v="446624"/>
    <n v="425041"/>
    <n v="490341"/>
    <n v="488743"/>
    <n v="491882"/>
    <s v="NA"/>
    <n v="677886"/>
    <n v="486737"/>
    <n v="672101"/>
    <n v="540430"/>
    <s v="kosslyn_1978"/>
    <n v="16"/>
    <n v="31522"/>
    <n v="18"/>
    <s v="possible"/>
    <s v="yes"/>
    <n v="1024"/>
    <n v="-190"/>
    <n v="264"/>
    <n v="18"/>
    <x v="1"/>
  </r>
  <r>
    <n v="89"/>
    <n v="89"/>
    <n v="1852"/>
    <n v="185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8"/>
    <n v="18"/>
    <n v="4"/>
    <n v="18"/>
    <n v="34"/>
    <n v="0"/>
    <n v="34"/>
    <n v="4"/>
    <n v="4"/>
    <n v="0"/>
    <n v="0"/>
    <n v="18"/>
    <n v="4"/>
    <n v="4"/>
    <n v="0"/>
    <n v="18"/>
    <n v="18"/>
    <n v="53"/>
    <n v="4"/>
    <n v="4"/>
    <n v="4"/>
    <n v="34"/>
    <n v="34"/>
    <n v="34"/>
    <n v="4"/>
    <n v="18"/>
    <n v="34"/>
    <n v="18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Feu de camp"/>
    <n v="18"/>
    <n v="5"/>
    <n v="0"/>
    <n v="6"/>
    <s v="/Users/safajouini/Downloads/subject-3,csv"/>
    <s v="legacy"/>
    <n v="7"/>
    <b v="0"/>
    <s v="Melodramatic Milgram"/>
    <s v="4,0,1"/>
    <n v="54"/>
    <n v="0"/>
    <s v="m"/>
    <s v="space"/>
    <s v="space"/>
    <s v="space"/>
    <s v="space"/>
    <s v="space"/>
    <s v="m"/>
    <s v="space"/>
    <n v="1"/>
    <x v="1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672"/>
    <n v="21300"/>
    <n v="1540"/>
    <n v="2"/>
    <s v="legacy"/>
    <n v="1024"/>
    <n v="2"/>
    <n v="48000"/>
    <n v="-16"/>
    <s v="experiment"/>
    <x v="1"/>
    <s v="odd"/>
    <n v="496574"/>
    <n v="491893"/>
    <n v="130330"/>
    <n v="678751"/>
    <n v="680254"/>
    <n v="491883"/>
    <n v="678751"/>
    <n v="490341"/>
    <s v="NA"/>
    <n v="486743"/>
    <n v="423042"/>
    <n v="446344"/>
    <n v="1594"/>
    <n v="1491"/>
    <n v="677997"/>
    <n v="423040"/>
    <n v="423040"/>
    <n v="1590"/>
    <n v="684243"/>
    <n v="682254"/>
    <n v="687915"/>
    <n v="424917"/>
    <n v="446624"/>
    <n v="425041"/>
    <n v="490341"/>
    <n v="488743"/>
    <n v="491882"/>
    <s v="NA"/>
    <n v="684243"/>
    <n v="486737"/>
    <n v="677996"/>
    <n v="540430"/>
    <s v="kosslyn_1978"/>
    <n v="17"/>
    <n v="35194"/>
    <n v="19"/>
    <s v="impossible"/>
    <s v="yes"/>
    <n v="1024"/>
    <n v="-190"/>
    <n v="264"/>
    <n v="19"/>
    <x v="1"/>
  </r>
  <r>
    <n v="90"/>
    <n v="90"/>
    <n v="1819"/>
    <n v="181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9"/>
    <n v="19"/>
    <n v="4"/>
    <n v="19"/>
    <n v="34"/>
    <n v="0"/>
    <n v="34"/>
    <n v="4"/>
    <n v="4"/>
    <n v="0"/>
    <n v="0"/>
    <n v="19"/>
    <n v="4"/>
    <n v="4"/>
    <n v="0"/>
    <n v="19"/>
    <n v="19"/>
    <n v="54"/>
    <n v="4"/>
    <n v="4"/>
    <n v="4"/>
    <n v="34"/>
    <n v="34"/>
    <n v="34"/>
    <n v="4"/>
    <n v="19"/>
    <n v="34"/>
    <n v="19"/>
    <n v="0"/>
    <s v="stim0"/>
    <n v="-184"/>
    <n v="235"/>
    <s v="Tue Nov 14 14:26:36 2023"/>
    <s v="The main experiment item"/>
    <b v="0"/>
    <x v="9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Hutte"/>
    <n v="19"/>
    <n v="5"/>
    <n v="0"/>
    <n v="6"/>
    <s v="/Users/safajouini/Downloads/subject-3,csv"/>
    <s v="legacy"/>
    <n v="7"/>
    <b v="0"/>
    <s v="Melodramatic Milgram"/>
    <s v="4,0,1"/>
    <n v="25"/>
    <n v="0"/>
    <s v="q"/>
    <s v="space"/>
    <s v="space"/>
    <s v="space"/>
    <s v="space"/>
    <s v="space"/>
    <s v="q"/>
    <s v="space"/>
    <n v="1"/>
    <x v="175"/>
    <x v="47"/>
    <n v="654"/>
    <s v=""/>
    <s v=""/>
    <s v=""/>
    <s v=""/>
    <s v=""/>
    <s v=""/>
    <s v=""/>
    <s v=""/>
    <n v="1195"/>
    <n v="6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4"/>
    <x v="45"/>
    <n v="43855"/>
    <n v="4678"/>
    <n v="1874"/>
    <n v="279"/>
    <n v="128714"/>
    <n v="1195"/>
    <n v="21300"/>
    <n v="1540"/>
    <n v="2"/>
    <s v="legacy"/>
    <n v="1024"/>
    <n v="2"/>
    <n v="48000"/>
    <n v="-16"/>
    <s v="experiment"/>
    <x v="1"/>
    <s v="odd"/>
    <n v="496574"/>
    <n v="491893"/>
    <n v="130330"/>
    <n v="688687"/>
    <n v="690238"/>
    <n v="491883"/>
    <n v="688687"/>
    <n v="490341"/>
    <s v="NA"/>
    <n v="486743"/>
    <n v="423042"/>
    <n v="446344"/>
    <n v="1594"/>
    <n v="1491"/>
    <n v="687933"/>
    <n v="423040"/>
    <n v="423040"/>
    <n v="1590"/>
    <n v="693823"/>
    <n v="692238"/>
    <n v="695019"/>
    <n v="424917"/>
    <n v="446624"/>
    <n v="425041"/>
    <n v="490341"/>
    <n v="488743"/>
    <n v="491882"/>
    <s v="NA"/>
    <n v="693822"/>
    <n v="486737"/>
    <n v="687931"/>
    <n v="540430"/>
    <s v="kosslyn_1978"/>
    <n v="18"/>
    <n v="36389"/>
    <n v="20"/>
    <s v="possible"/>
    <s v="yes"/>
    <n v="1024"/>
    <n v="-190"/>
    <n v="264"/>
    <n v="20"/>
    <x v="1"/>
  </r>
  <r>
    <n v="90"/>
    <n v="90"/>
    <n v="1759"/>
    <n v="175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0"/>
    <n v="20"/>
    <n v="4"/>
    <n v="20"/>
    <n v="34"/>
    <n v="0"/>
    <n v="34"/>
    <n v="4"/>
    <n v="4"/>
    <n v="0"/>
    <n v="0"/>
    <n v="20"/>
    <n v="4"/>
    <n v="4"/>
    <n v="0"/>
    <n v="20"/>
    <n v="20"/>
    <n v="55"/>
    <n v="4"/>
    <n v="4"/>
    <n v="4"/>
    <n v="34"/>
    <n v="34"/>
    <n v="34"/>
    <n v="4"/>
    <n v="20"/>
    <n v="34"/>
    <n v="20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Grange"/>
    <n v="20"/>
    <n v="5"/>
    <n v="0"/>
    <n v="6"/>
    <s v="/Users/safajouini/Downloads/subject-3,csv"/>
    <s v="legacy"/>
    <n v="7"/>
    <b v="0"/>
    <s v="Melodramatic Milgram"/>
    <s v="4,0,1"/>
    <n v="60"/>
    <n v="0"/>
    <s v="m"/>
    <s v="space"/>
    <s v="space"/>
    <s v="space"/>
    <s v="space"/>
    <s v="space"/>
    <s v="m"/>
    <s v="space"/>
    <n v="1"/>
    <x v="1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562"/>
    <n v="21300"/>
    <n v="1540"/>
    <n v="2"/>
    <s v="legacy"/>
    <n v="1024"/>
    <n v="2"/>
    <n v="48000"/>
    <n v="-16"/>
    <s v="experiment"/>
    <x v="1"/>
    <s v="odd"/>
    <n v="496574"/>
    <n v="491893"/>
    <n v="130330"/>
    <n v="695790"/>
    <n v="697342"/>
    <n v="491883"/>
    <n v="695790"/>
    <n v="490341"/>
    <s v="NA"/>
    <n v="486743"/>
    <n v="423042"/>
    <n v="446344"/>
    <n v="1594"/>
    <n v="1491"/>
    <n v="695037"/>
    <n v="423040"/>
    <n v="423040"/>
    <n v="1590"/>
    <n v="701076"/>
    <n v="699342"/>
    <n v="701639"/>
    <n v="424917"/>
    <n v="446624"/>
    <n v="425041"/>
    <n v="490341"/>
    <n v="488743"/>
    <n v="491882"/>
    <s v="NA"/>
    <n v="701076"/>
    <n v="486737"/>
    <n v="695035"/>
    <n v="540430"/>
    <s v="kosslyn_1978"/>
    <n v="19"/>
    <n v="36951"/>
    <n v="21"/>
    <s v="impossible"/>
    <s v="yes"/>
    <n v="1024"/>
    <n v="-190"/>
    <n v="264"/>
    <n v="21"/>
    <x v="1"/>
  </r>
  <r>
    <n v="90"/>
    <n v="90"/>
    <n v="1684"/>
    <n v="168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1"/>
    <n v="21"/>
    <n v="4"/>
    <n v="21"/>
    <n v="34"/>
    <n v="0"/>
    <n v="34"/>
    <n v="4"/>
    <n v="4"/>
    <n v="0"/>
    <n v="0"/>
    <n v="21"/>
    <n v="4"/>
    <n v="4"/>
    <n v="0"/>
    <n v="21"/>
    <n v="21"/>
    <n v="56"/>
    <n v="4"/>
    <n v="4"/>
    <n v="4"/>
    <n v="34"/>
    <n v="34"/>
    <n v="34"/>
    <n v="4"/>
    <n v="21"/>
    <n v="34"/>
    <n v="21"/>
    <n v="0"/>
    <s v="stim0"/>
    <n v="-184"/>
    <n v="235"/>
    <s v="Tue Nov 14 14:26:36 2023"/>
    <s v="The main experiment item"/>
    <b v="0"/>
    <x v="10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Arbre"/>
    <n v="21"/>
    <n v="5"/>
    <n v="0"/>
    <n v="6"/>
    <s v="/Users/safajouini/Downloads/subject-3,csv"/>
    <s v="legacy"/>
    <n v="7"/>
    <b v="0"/>
    <s v="Melodramatic Milgram"/>
    <s v="4,0,1"/>
    <n v="7"/>
    <n v="0"/>
    <s v="q"/>
    <s v="space"/>
    <s v="space"/>
    <s v="space"/>
    <s v="space"/>
    <s v="space"/>
    <s v="q"/>
    <s v="space"/>
    <n v="1"/>
    <x v="177"/>
    <x v="48"/>
    <n v="6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"/>
    <n v="662"/>
    <s v=""/>
    <s v=""/>
    <s v=""/>
    <s v=""/>
    <s v=""/>
    <s v=""/>
    <s v=""/>
    <s v=""/>
    <s v=""/>
    <s v=""/>
    <n v="662"/>
    <x v="46"/>
    <n v="43855"/>
    <n v="4678"/>
    <n v="1874"/>
    <n v="279"/>
    <n v="128714"/>
    <n v="111"/>
    <n v="21300"/>
    <n v="1540"/>
    <n v="2"/>
    <s v="legacy"/>
    <n v="1024"/>
    <n v="2"/>
    <n v="48000"/>
    <n v="-16"/>
    <s v="experiment"/>
    <x v="1"/>
    <s v="odd"/>
    <n v="496574"/>
    <n v="491893"/>
    <n v="130330"/>
    <n v="702409"/>
    <n v="703998"/>
    <n v="491883"/>
    <n v="702409"/>
    <n v="490341"/>
    <s v="NA"/>
    <n v="486743"/>
    <n v="423042"/>
    <n v="446344"/>
    <n v="1594"/>
    <n v="1491"/>
    <n v="701655"/>
    <n v="423040"/>
    <n v="423040"/>
    <n v="1590"/>
    <n v="707306"/>
    <n v="705998"/>
    <n v="707418"/>
    <n v="424917"/>
    <n v="446624"/>
    <n v="425041"/>
    <n v="490341"/>
    <n v="488743"/>
    <n v="491882"/>
    <s v="NA"/>
    <n v="707306"/>
    <n v="486737"/>
    <n v="701653"/>
    <n v="540430"/>
    <s v="kosslyn_1978"/>
    <n v="20"/>
    <n v="37062"/>
    <n v="22"/>
    <s v="possible"/>
    <s v="yes"/>
    <n v="1024"/>
    <n v="-190"/>
    <n v="264"/>
    <n v="22"/>
    <x v="1"/>
  </r>
  <r>
    <n v="91"/>
    <n v="91"/>
    <n v="1622"/>
    <n v="162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2"/>
    <n v="22"/>
    <n v="4"/>
    <n v="22"/>
    <n v="34"/>
    <n v="0"/>
    <n v="34"/>
    <n v="4"/>
    <n v="4"/>
    <n v="0"/>
    <n v="0"/>
    <n v="22"/>
    <n v="4"/>
    <n v="4"/>
    <n v="0"/>
    <n v="22"/>
    <n v="22"/>
    <n v="57"/>
    <n v="4"/>
    <n v="4"/>
    <n v="4"/>
    <n v="34"/>
    <n v="34"/>
    <n v="34"/>
    <n v="4"/>
    <n v="22"/>
    <n v="34"/>
    <n v="22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pont"/>
    <n v="22"/>
    <n v="5"/>
    <n v="0"/>
    <n v="6"/>
    <s v="/Users/safajouini/Downloads/subject-3,csv"/>
    <s v="legacy"/>
    <n v="7"/>
    <b v="0"/>
    <s v="Melodramatic Milgram"/>
    <s v="4,0,1"/>
    <n v="75"/>
    <n v="0"/>
    <s v="m"/>
    <s v="space"/>
    <s v="space"/>
    <s v="space"/>
    <s v="space"/>
    <s v="space"/>
    <s v="m"/>
    <s v="space"/>
    <n v="1"/>
    <x v="1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250"/>
    <n v="21300"/>
    <n v="1540"/>
    <n v="2"/>
    <s v="legacy"/>
    <n v="1024"/>
    <n v="2"/>
    <n v="48000"/>
    <n v="-16"/>
    <s v="experiment"/>
    <x v="1"/>
    <s v="odd"/>
    <n v="496574"/>
    <n v="491893"/>
    <n v="130330"/>
    <n v="708188"/>
    <n v="709502"/>
    <n v="491883"/>
    <n v="708188"/>
    <n v="490341"/>
    <s v="NA"/>
    <n v="486743"/>
    <n v="423042"/>
    <n v="446344"/>
    <n v="1594"/>
    <n v="1491"/>
    <n v="707435"/>
    <n v="423040"/>
    <n v="423040"/>
    <n v="1590"/>
    <n v="713726"/>
    <n v="711502"/>
    <n v="713977"/>
    <n v="424917"/>
    <n v="446624"/>
    <n v="425041"/>
    <n v="490341"/>
    <n v="488743"/>
    <n v="491882"/>
    <s v="NA"/>
    <n v="713726"/>
    <n v="486737"/>
    <n v="707433"/>
    <n v="540430"/>
    <s v="kosslyn_1978"/>
    <n v="21"/>
    <n v="37312"/>
    <n v="23"/>
    <s v="impossible"/>
    <s v="yes"/>
    <n v="1024"/>
    <n v="-190"/>
    <n v="264"/>
    <n v="23"/>
    <x v="1"/>
  </r>
  <r>
    <n v="91"/>
    <n v="91"/>
    <n v="1562"/>
    <n v="15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3"/>
    <n v="23"/>
    <n v="4"/>
    <n v="23"/>
    <n v="34"/>
    <n v="0"/>
    <n v="34"/>
    <n v="4"/>
    <n v="4"/>
    <n v="0"/>
    <n v="0"/>
    <n v="23"/>
    <n v="4"/>
    <n v="4"/>
    <n v="0"/>
    <n v="23"/>
    <n v="23"/>
    <n v="58"/>
    <n v="4"/>
    <n v="4"/>
    <n v="4"/>
    <n v="34"/>
    <n v="34"/>
    <n v="34"/>
    <n v="4"/>
    <n v="23"/>
    <n v="34"/>
    <n v="23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Colline"/>
    <n v="23"/>
    <n v="5"/>
    <n v="0"/>
    <n v="6"/>
    <s v="/Users/safajouini/Downloads/subject-3,csv"/>
    <s v="legacy"/>
    <n v="7"/>
    <b v="0"/>
    <s v="Melodramatic Milgram"/>
    <s v="4,0,1"/>
    <n v="47"/>
    <n v="0"/>
    <s v="m"/>
    <s v="space"/>
    <s v="space"/>
    <s v="space"/>
    <s v="space"/>
    <s v="space"/>
    <s v="m"/>
    <s v="space"/>
    <n v="1"/>
    <x v="1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92"/>
    <n v="21300"/>
    <n v="1540"/>
    <n v="2"/>
    <s v="legacy"/>
    <n v="1024"/>
    <n v="2"/>
    <n v="48000"/>
    <n v="-16"/>
    <s v="experiment"/>
    <x v="1"/>
    <s v="odd"/>
    <n v="496574"/>
    <n v="491893"/>
    <n v="130330"/>
    <n v="714746"/>
    <n v="716329"/>
    <n v="491883"/>
    <n v="714746"/>
    <n v="490341"/>
    <s v="NA"/>
    <n v="486743"/>
    <n v="423042"/>
    <n v="446344"/>
    <n v="1594"/>
    <n v="1491"/>
    <n v="713993"/>
    <n v="423040"/>
    <n v="423040"/>
    <n v="1590"/>
    <n v="720340"/>
    <n v="718329"/>
    <n v="720533"/>
    <n v="424917"/>
    <n v="446624"/>
    <n v="425041"/>
    <n v="490341"/>
    <n v="488743"/>
    <n v="491882"/>
    <s v="NA"/>
    <n v="720340"/>
    <n v="486737"/>
    <n v="713992"/>
    <n v="540430"/>
    <s v="kosslyn_1978"/>
    <n v="22"/>
    <n v="37504"/>
    <n v="24"/>
    <s v="impossible"/>
    <s v="yes"/>
    <n v="1024"/>
    <n v="-190"/>
    <n v="264"/>
    <n v="24"/>
    <x v="1"/>
  </r>
  <r>
    <n v="92"/>
    <n v="92"/>
    <n v="1501"/>
    <n v="150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4"/>
    <n v="24"/>
    <n v="4"/>
    <n v="24"/>
    <n v="34"/>
    <n v="0"/>
    <n v="34"/>
    <n v="4"/>
    <n v="4"/>
    <n v="0"/>
    <n v="0"/>
    <n v="24"/>
    <n v="4"/>
    <n v="4"/>
    <n v="0"/>
    <n v="24"/>
    <n v="24"/>
    <n v="59"/>
    <n v="4"/>
    <n v="4"/>
    <n v="4"/>
    <n v="34"/>
    <n v="34"/>
    <n v="34"/>
    <n v="4"/>
    <n v="24"/>
    <n v="34"/>
    <n v="24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pont"/>
    <n v="24"/>
    <n v="5"/>
    <n v="0"/>
    <n v="6"/>
    <s v="/Users/safajouini/Downloads/subject-3,csv"/>
    <s v="legacy"/>
    <n v="7"/>
    <b v="0"/>
    <s v="Melodramatic Milgram"/>
    <s v="4,0,1"/>
    <n v="45"/>
    <n v="0"/>
    <s v="m"/>
    <s v="space"/>
    <s v="space"/>
    <s v="space"/>
    <s v="space"/>
    <s v="space"/>
    <s v="m"/>
    <s v="space"/>
    <n v="1"/>
    <x v="1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9"/>
    <n v="21300"/>
    <n v="1540"/>
    <n v="2"/>
    <s v="legacy"/>
    <n v="1024"/>
    <n v="2"/>
    <n v="48000"/>
    <n v="-16"/>
    <s v="experiment"/>
    <x v="1"/>
    <s v="odd"/>
    <n v="496574"/>
    <n v="491893"/>
    <n v="130330"/>
    <n v="721303"/>
    <n v="722899"/>
    <n v="491883"/>
    <n v="721303"/>
    <n v="490341"/>
    <s v="NA"/>
    <n v="486743"/>
    <n v="423042"/>
    <n v="446344"/>
    <n v="1594"/>
    <n v="1491"/>
    <n v="720550"/>
    <n v="423040"/>
    <n v="423040"/>
    <n v="1590"/>
    <n v="727125"/>
    <n v="724900"/>
    <n v="727164"/>
    <n v="424917"/>
    <n v="446624"/>
    <n v="425041"/>
    <n v="490341"/>
    <n v="488743"/>
    <n v="491882"/>
    <s v="NA"/>
    <n v="727125"/>
    <n v="486737"/>
    <n v="720549"/>
    <n v="540430"/>
    <s v="kosslyn_1978"/>
    <n v="23"/>
    <n v="37543"/>
    <n v="25"/>
    <s v="impossible"/>
    <s v="yes"/>
    <n v="1024"/>
    <n v="-190"/>
    <n v="264"/>
    <n v="25"/>
    <x v="1"/>
  </r>
  <r>
    <n v="92"/>
    <n v="92"/>
    <n v="1562"/>
    <n v="15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5"/>
    <n v="25"/>
    <n v="4"/>
    <n v="25"/>
    <n v="34"/>
    <n v="0"/>
    <n v="34"/>
    <n v="4"/>
    <n v="4"/>
    <n v="0"/>
    <n v="0"/>
    <n v="25"/>
    <n v="4"/>
    <n v="4"/>
    <n v="0"/>
    <n v="25"/>
    <n v="25"/>
    <n v="60"/>
    <n v="4"/>
    <n v="4"/>
    <n v="4"/>
    <n v="34"/>
    <n v="34"/>
    <n v="34"/>
    <n v="4"/>
    <n v="25"/>
    <n v="34"/>
    <n v="25"/>
    <n v="0"/>
    <s v="stim0"/>
    <n v="-184"/>
    <n v="235"/>
    <s v="Tue Nov 14 14:26:36 2023"/>
    <s v="The main experiment item"/>
    <b v="0"/>
    <x v="11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Arbre"/>
    <n v="25"/>
    <n v="5"/>
    <n v="0"/>
    <n v="6"/>
    <s v="/Users/safajouini/Downloads/subject-3,csv"/>
    <s v="legacy"/>
    <n v="7"/>
    <b v="0"/>
    <s v="Melodramatic Milgram"/>
    <s v="4,0,1"/>
    <n v="21"/>
    <n v="0"/>
    <s v="q"/>
    <s v="space"/>
    <s v="space"/>
    <s v="space"/>
    <s v="space"/>
    <s v="space"/>
    <s v="q"/>
    <s v="space"/>
    <n v="1"/>
    <x v="181"/>
    <x v="49"/>
    <n v="2529"/>
    <s v=""/>
    <s v=""/>
    <s v=""/>
    <s v=""/>
    <s v=""/>
    <s v=""/>
    <s v=""/>
    <s v=""/>
    <s v=""/>
    <s v=""/>
    <s v=""/>
    <s v=""/>
    <s v=""/>
    <s v=""/>
    <s v=""/>
    <s v=""/>
    <n v="3086"/>
    <n v="25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29"/>
    <x v="47"/>
    <n v="43855"/>
    <n v="4678"/>
    <n v="1874"/>
    <n v="279"/>
    <n v="128714"/>
    <n v="3086"/>
    <n v="21300"/>
    <n v="1540"/>
    <n v="2"/>
    <s v="legacy"/>
    <n v="1024"/>
    <n v="2"/>
    <n v="48000"/>
    <n v="-16"/>
    <s v="experiment"/>
    <x v="1"/>
    <s v="odd"/>
    <n v="496574"/>
    <n v="491893"/>
    <n v="130330"/>
    <n v="727933"/>
    <n v="729428"/>
    <n v="491883"/>
    <n v="727932"/>
    <n v="490341"/>
    <s v="NA"/>
    <n v="486743"/>
    <n v="423042"/>
    <n v="446344"/>
    <n v="1594"/>
    <n v="1491"/>
    <n v="727179"/>
    <n v="423040"/>
    <n v="423040"/>
    <n v="1590"/>
    <n v="732734"/>
    <n v="731428"/>
    <n v="735821"/>
    <n v="424917"/>
    <n v="446624"/>
    <n v="425041"/>
    <n v="490341"/>
    <n v="488743"/>
    <n v="491882"/>
    <s v="NA"/>
    <n v="732734"/>
    <n v="486737"/>
    <n v="727177"/>
    <n v="540430"/>
    <s v="kosslyn_1978"/>
    <n v="24"/>
    <n v="40629"/>
    <n v="26"/>
    <s v="possible"/>
    <s v="yes"/>
    <n v="1024"/>
    <n v="-190"/>
    <n v="264"/>
    <n v="26"/>
    <x v="1"/>
  </r>
  <r>
    <n v="92"/>
    <n v="92"/>
    <n v="1535"/>
    <n v="153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6"/>
    <n v="26"/>
    <n v="4"/>
    <n v="26"/>
    <n v="34"/>
    <n v="0"/>
    <n v="34"/>
    <n v="4"/>
    <n v="4"/>
    <n v="0"/>
    <n v="0"/>
    <n v="26"/>
    <n v="4"/>
    <n v="4"/>
    <n v="0"/>
    <n v="26"/>
    <n v="26"/>
    <n v="61"/>
    <n v="4"/>
    <n v="4"/>
    <n v="4"/>
    <n v="34"/>
    <n v="34"/>
    <n v="34"/>
    <n v="4"/>
    <n v="26"/>
    <n v="34"/>
    <n v="26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Grange"/>
    <n v="26"/>
    <n v="5"/>
    <n v="0"/>
    <n v="6"/>
    <s v="/Users/safajouini/Downloads/subject-3,csv"/>
    <s v="legacy"/>
    <n v="7"/>
    <b v="0"/>
    <s v="Melodramatic Milgram"/>
    <s v="4,0,1"/>
    <n v="57"/>
    <n v="0"/>
    <s v="m"/>
    <s v="space"/>
    <s v="space"/>
    <s v="space"/>
    <s v="space"/>
    <s v="space"/>
    <s v="m"/>
    <s v="space"/>
    <n v="1"/>
    <x v="1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816"/>
    <n v="21300"/>
    <n v="1540"/>
    <n v="2"/>
    <s v="legacy"/>
    <n v="1024"/>
    <n v="2"/>
    <n v="48000"/>
    <n v="-16"/>
    <s v="experiment"/>
    <x v="1"/>
    <s v="odd"/>
    <n v="496574"/>
    <n v="491893"/>
    <n v="130330"/>
    <n v="736593"/>
    <n v="738089"/>
    <n v="491883"/>
    <n v="736593"/>
    <n v="490341"/>
    <s v="NA"/>
    <n v="486743"/>
    <n v="423042"/>
    <n v="446344"/>
    <n v="1594"/>
    <n v="1491"/>
    <n v="735839"/>
    <n v="423040"/>
    <n v="423040"/>
    <n v="1590"/>
    <n v="741822"/>
    <n v="740090"/>
    <n v="742639"/>
    <n v="424917"/>
    <n v="446624"/>
    <n v="425041"/>
    <n v="490341"/>
    <n v="488743"/>
    <n v="491882"/>
    <s v="NA"/>
    <n v="741822"/>
    <n v="486737"/>
    <n v="735837"/>
    <n v="540430"/>
    <s v="kosslyn_1978"/>
    <n v="25"/>
    <n v="41445"/>
    <n v="27"/>
    <s v="impossible"/>
    <s v="yes"/>
    <n v="1024"/>
    <n v="-190"/>
    <n v="264"/>
    <n v="27"/>
    <x v="1"/>
  </r>
  <r>
    <n v="92"/>
    <n v="92"/>
    <n v="1482"/>
    <n v="148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7"/>
    <n v="27"/>
    <n v="4"/>
    <n v="27"/>
    <n v="34"/>
    <n v="0"/>
    <n v="34"/>
    <n v="4"/>
    <n v="4"/>
    <n v="0"/>
    <n v="0"/>
    <n v="27"/>
    <n v="4"/>
    <n v="4"/>
    <n v="0"/>
    <n v="27"/>
    <n v="27"/>
    <n v="62"/>
    <n v="4"/>
    <n v="4"/>
    <n v="4"/>
    <n v="34"/>
    <n v="34"/>
    <n v="34"/>
    <n v="4"/>
    <n v="27"/>
    <n v="34"/>
    <n v="27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Colline"/>
    <n v="27"/>
    <n v="5"/>
    <n v="0"/>
    <n v="6"/>
    <s v="/Users/safajouini/Downloads/subject-3,csv"/>
    <s v="legacy"/>
    <n v="7"/>
    <b v="0"/>
    <s v="Melodramatic Milgram"/>
    <s v="4,0,1"/>
    <n v="52"/>
    <n v="0"/>
    <s v="m"/>
    <s v="space"/>
    <s v="space"/>
    <s v="space"/>
    <s v="space"/>
    <s v="space"/>
    <s v="m"/>
    <s v="space"/>
    <n v="1"/>
    <x v="1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57"/>
    <n v="21300"/>
    <n v="1540"/>
    <n v="2"/>
    <s v="legacy"/>
    <n v="1024"/>
    <n v="2"/>
    <n v="48000"/>
    <n v="-16"/>
    <s v="experiment"/>
    <x v="1"/>
    <s v="odd"/>
    <n v="496574"/>
    <n v="491893"/>
    <n v="130330"/>
    <n v="743410"/>
    <n v="745001"/>
    <n v="491883"/>
    <n v="743410"/>
    <n v="490341"/>
    <s v="NA"/>
    <n v="486743"/>
    <n v="423042"/>
    <n v="446344"/>
    <n v="1594"/>
    <n v="1491"/>
    <n v="742656"/>
    <n v="423040"/>
    <n v="423040"/>
    <n v="1590"/>
    <n v="749012"/>
    <n v="747001"/>
    <n v="749070"/>
    <n v="424917"/>
    <n v="446624"/>
    <n v="425041"/>
    <n v="490341"/>
    <n v="488743"/>
    <n v="491882"/>
    <s v="NA"/>
    <n v="749012"/>
    <n v="486737"/>
    <n v="742655"/>
    <n v="540430"/>
    <s v="kosslyn_1978"/>
    <n v="26"/>
    <n v="41502"/>
    <n v="28"/>
    <s v="impossible"/>
    <s v="yes"/>
    <n v="1024"/>
    <n v="-190"/>
    <n v="264"/>
    <n v="28"/>
    <x v="1"/>
  </r>
  <r>
    <n v="93"/>
    <n v="93"/>
    <n v="1440"/>
    <n v="14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8"/>
    <n v="28"/>
    <n v="4"/>
    <n v="28"/>
    <n v="34"/>
    <n v="0"/>
    <n v="34"/>
    <n v="4"/>
    <n v="4"/>
    <n v="0"/>
    <n v="0"/>
    <n v="28"/>
    <n v="4"/>
    <n v="4"/>
    <n v="0"/>
    <n v="28"/>
    <n v="28"/>
    <n v="63"/>
    <n v="4"/>
    <n v="4"/>
    <n v="4"/>
    <n v="34"/>
    <n v="34"/>
    <n v="34"/>
    <n v="4"/>
    <n v="28"/>
    <n v="34"/>
    <n v="28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Ruisseau"/>
    <n v="28"/>
    <n v="5"/>
    <n v="0"/>
    <n v="6"/>
    <s v="/Users/safajouini/Downloads/subject-3,csv"/>
    <s v="legacy"/>
    <n v="7"/>
    <b v="0"/>
    <s v="Melodramatic Milgram"/>
    <s v="4,0,1"/>
    <n v="51"/>
    <n v="0"/>
    <s v="m"/>
    <s v="space"/>
    <s v="space"/>
    <s v="space"/>
    <s v="space"/>
    <s v="space"/>
    <s v="m"/>
    <s v="space"/>
    <n v="1"/>
    <x v="1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265"/>
    <n v="21300"/>
    <n v="1540"/>
    <n v="2"/>
    <s v="legacy"/>
    <n v="1024"/>
    <n v="2"/>
    <n v="48000"/>
    <n v="-16"/>
    <s v="experiment"/>
    <x v="1"/>
    <s v="odd"/>
    <n v="496574"/>
    <n v="491893"/>
    <n v="130330"/>
    <n v="749840"/>
    <n v="751423"/>
    <n v="491883"/>
    <n v="749840"/>
    <n v="490341"/>
    <s v="NA"/>
    <n v="486743"/>
    <n v="423042"/>
    <n v="446344"/>
    <n v="1594"/>
    <n v="1491"/>
    <n v="749085"/>
    <n v="423040"/>
    <n v="423040"/>
    <n v="1590"/>
    <n v="755007"/>
    <n v="753423"/>
    <n v="755272"/>
    <n v="424917"/>
    <n v="446624"/>
    <n v="425041"/>
    <n v="490341"/>
    <n v="488743"/>
    <n v="491882"/>
    <s v="NA"/>
    <n v="755007"/>
    <n v="486737"/>
    <n v="749084"/>
    <n v="540430"/>
    <s v="kosslyn_1978"/>
    <n v="27"/>
    <n v="41767"/>
    <n v="29"/>
    <s v="impossible"/>
    <s v="yes"/>
    <n v="1024"/>
    <n v="-190"/>
    <n v="264"/>
    <n v="29"/>
    <x v="1"/>
  </r>
  <r>
    <n v="93"/>
    <n v="93"/>
    <n v="1409"/>
    <n v="140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9"/>
    <n v="29"/>
    <n v="4"/>
    <n v="29"/>
    <n v="34"/>
    <n v="0"/>
    <n v="34"/>
    <n v="4"/>
    <n v="4"/>
    <n v="0"/>
    <n v="0"/>
    <n v="29"/>
    <n v="4"/>
    <n v="4"/>
    <n v="0"/>
    <n v="29"/>
    <n v="29"/>
    <n v="64"/>
    <n v="4"/>
    <n v="4"/>
    <n v="4"/>
    <n v="34"/>
    <n v="34"/>
    <n v="34"/>
    <n v="4"/>
    <n v="29"/>
    <n v="34"/>
    <n v="29"/>
    <n v="0"/>
    <s v="stim0"/>
    <n v="-184"/>
    <n v="235"/>
    <s v="Tue Nov 14 14:26:36 2023"/>
    <s v="The main experiment item"/>
    <b v="0"/>
    <x v="1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Hutte"/>
    <n v="29"/>
    <n v="5"/>
    <n v="0"/>
    <n v="6"/>
    <s v="/Users/safajouini/Downloads/subject-3,csv"/>
    <s v="legacy"/>
    <n v="7"/>
    <b v="0"/>
    <s v="Melodramatic Milgram"/>
    <s v="4,0,1"/>
    <n v="24"/>
    <n v="0"/>
    <s v="q"/>
    <s v="space"/>
    <s v="space"/>
    <s v="space"/>
    <s v="space"/>
    <s v="space"/>
    <s v="q"/>
    <s v="space"/>
    <n v="1"/>
    <x v="185"/>
    <x v="50"/>
    <n v="523"/>
    <s v=""/>
    <s v=""/>
    <n v="523"/>
    <n v="5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3"/>
    <x v="48"/>
    <n v="43855"/>
    <n v="4678"/>
    <n v="1874"/>
    <n v="279"/>
    <n v="128714"/>
    <n v="523"/>
    <n v="21300"/>
    <n v="1540"/>
    <n v="2"/>
    <s v="legacy"/>
    <n v="1024"/>
    <n v="2"/>
    <n v="48000"/>
    <n v="-16"/>
    <s v="experiment"/>
    <x v="1"/>
    <s v="odd"/>
    <n v="496574"/>
    <n v="491893"/>
    <n v="130330"/>
    <n v="756041"/>
    <n v="757545"/>
    <n v="491883"/>
    <n v="756041"/>
    <n v="490341"/>
    <s v="NA"/>
    <n v="486743"/>
    <n v="423042"/>
    <n v="446344"/>
    <n v="1594"/>
    <n v="1491"/>
    <n v="755288"/>
    <n v="423040"/>
    <n v="423040"/>
    <n v="1590"/>
    <n v="761130"/>
    <n v="759545"/>
    <n v="761653"/>
    <n v="424917"/>
    <n v="446624"/>
    <n v="425041"/>
    <n v="490341"/>
    <n v="488743"/>
    <n v="491882"/>
    <s v="NA"/>
    <n v="761129"/>
    <n v="486737"/>
    <n v="755286"/>
    <n v="540430"/>
    <s v="kosslyn_1978"/>
    <n v="28"/>
    <n v="42290"/>
    <n v="30"/>
    <s v="possible"/>
    <s v="yes"/>
    <n v="1024"/>
    <n v="-190"/>
    <n v="264"/>
    <n v="30"/>
    <x v="1"/>
  </r>
  <r>
    <n v="93"/>
    <n v="93"/>
    <n v="1387"/>
    <n v="13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0"/>
    <n v="30"/>
    <n v="4"/>
    <n v="30"/>
    <n v="34"/>
    <n v="0"/>
    <n v="34"/>
    <n v="4"/>
    <n v="4"/>
    <n v="0"/>
    <n v="0"/>
    <n v="30"/>
    <n v="4"/>
    <n v="4"/>
    <n v="0"/>
    <n v="30"/>
    <n v="30"/>
    <n v="65"/>
    <n v="4"/>
    <n v="4"/>
    <n v="4"/>
    <n v="34"/>
    <n v="34"/>
    <n v="34"/>
    <n v="4"/>
    <n v="30"/>
    <n v="34"/>
    <n v="30"/>
    <n v="0"/>
    <s v="stim0"/>
    <n v="-184"/>
    <n v="235"/>
    <s v="Tue Nov 14 14:26:36 2023"/>
    <s v="The main experiment item"/>
    <b v="0"/>
    <x v="13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puits"/>
    <n v="30"/>
    <n v="5"/>
    <n v="0"/>
    <n v="6"/>
    <s v="/Users/safajouini/Downloads/subject-3,csv"/>
    <s v="legacy"/>
    <n v="7"/>
    <b v="0"/>
    <s v="Melodramatic Milgram"/>
    <s v="4,0,1"/>
    <n v="35"/>
    <n v="0"/>
    <s v="q"/>
    <s v="space"/>
    <s v="space"/>
    <s v="space"/>
    <s v="space"/>
    <s v="space"/>
    <s v="q"/>
    <s v="space"/>
    <n v="1"/>
    <x v="186"/>
    <x v="51"/>
    <n v="7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0"/>
    <n v="720"/>
    <s v=""/>
    <s v=""/>
    <s v=""/>
    <s v=""/>
    <s v=""/>
    <s v=""/>
    <s v=""/>
    <s v=""/>
    <s v=""/>
    <s v=""/>
    <s v=""/>
    <s v=""/>
    <n v="720"/>
    <x v="49"/>
    <n v="43855"/>
    <n v="4678"/>
    <n v="1874"/>
    <n v="279"/>
    <n v="128714"/>
    <n v="720"/>
    <n v="21300"/>
    <n v="1540"/>
    <n v="2"/>
    <s v="legacy"/>
    <n v="1024"/>
    <n v="2"/>
    <n v="48000"/>
    <n v="-16"/>
    <s v="experiment"/>
    <x v="1"/>
    <s v="odd"/>
    <n v="496574"/>
    <n v="491893"/>
    <n v="130330"/>
    <n v="762424"/>
    <n v="764138"/>
    <n v="491883"/>
    <n v="762423"/>
    <n v="490341"/>
    <s v="NA"/>
    <n v="486743"/>
    <n v="423042"/>
    <n v="446344"/>
    <n v="1594"/>
    <n v="1491"/>
    <n v="761670"/>
    <n v="423040"/>
    <n v="423040"/>
    <n v="1590"/>
    <n v="767637"/>
    <n v="766138"/>
    <n v="768358"/>
    <n v="424917"/>
    <n v="446624"/>
    <n v="425041"/>
    <n v="490341"/>
    <n v="488743"/>
    <n v="491882"/>
    <s v="NA"/>
    <n v="767637"/>
    <n v="486737"/>
    <n v="761668"/>
    <n v="540430"/>
    <s v="kosslyn_1978"/>
    <n v="29"/>
    <n v="43010"/>
    <n v="31"/>
    <s v="possible"/>
    <s v="yes"/>
    <n v="1024"/>
    <n v="-190"/>
    <n v="264"/>
    <n v="31"/>
    <x v="1"/>
  </r>
  <r>
    <n v="93"/>
    <n v="93"/>
    <n v="1369"/>
    <n v="13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1"/>
    <n v="31"/>
    <n v="4"/>
    <n v="31"/>
    <n v="34"/>
    <n v="0"/>
    <n v="34"/>
    <n v="4"/>
    <n v="4"/>
    <n v="0"/>
    <n v="0"/>
    <n v="31"/>
    <n v="4"/>
    <n v="4"/>
    <n v="0"/>
    <n v="31"/>
    <n v="31"/>
    <n v="66"/>
    <n v="4"/>
    <n v="4"/>
    <n v="4"/>
    <n v="34"/>
    <n v="34"/>
    <n v="34"/>
    <n v="4"/>
    <n v="31"/>
    <n v="34"/>
    <n v="3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Ruisseau"/>
    <n v="31"/>
    <n v="5"/>
    <n v="0"/>
    <n v="6"/>
    <s v="/Users/safajouini/Downloads/subject-3,csv"/>
    <s v="legacy"/>
    <n v="7"/>
    <b v="0"/>
    <s v="Melodramatic Milgram"/>
    <s v="4,0,1"/>
    <n v="55"/>
    <n v="0"/>
    <s v="m"/>
    <s v="space"/>
    <s v="space"/>
    <s v="space"/>
    <s v="space"/>
    <s v="space"/>
    <s v="m"/>
    <s v="space"/>
    <n v="1"/>
    <x v="1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804"/>
    <n v="21300"/>
    <n v="1540"/>
    <n v="2"/>
    <s v="legacy"/>
    <n v="1024"/>
    <n v="2"/>
    <n v="48000"/>
    <n v="-16"/>
    <s v="experiment"/>
    <x v="1"/>
    <s v="odd"/>
    <n v="496574"/>
    <n v="491893"/>
    <n v="130330"/>
    <n v="769128"/>
    <n v="770645"/>
    <n v="491883"/>
    <n v="769128"/>
    <n v="490341"/>
    <s v="NA"/>
    <n v="486743"/>
    <n v="423042"/>
    <n v="446344"/>
    <n v="1594"/>
    <n v="1491"/>
    <n v="768374"/>
    <n v="423040"/>
    <n v="423040"/>
    <n v="1590"/>
    <n v="774229"/>
    <n v="772645"/>
    <n v="775034"/>
    <n v="424917"/>
    <n v="446624"/>
    <n v="425041"/>
    <n v="490341"/>
    <n v="488743"/>
    <n v="491882"/>
    <s v="NA"/>
    <n v="774228"/>
    <n v="486737"/>
    <n v="768372"/>
    <n v="540430"/>
    <s v="kosslyn_1978"/>
    <n v="30"/>
    <n v="43814"/>
    <n v="32"/>
    <s v="impossible"/>
    <s v="yes"/>
    <n v="1024"/>
    <n v="-190"/>
    <n v="264"/>
    <n v="32"/>
    <x v="1"/>
  </r>
  <r>
    <n v="93"/>
    <n v="93"/>
    <n v="1332"/>
    <n v="13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2"/>
    <n v="32"/>
    <n v="4"/>
    <n v="32"/>
    <n v="34"/>
    <n v="0"/>
    <n v="34"/>
    <n v="4"/>
    <n v="4"/>
    <n v="0"/>
    <n v="0"/>
    <n v="32"/>
    <n v="4"/>
    <n v="4"/>
    <n v="0"/>
    <n v="32"/>
    <n v="32"/>
    <n v="67"/>
    <n v="4"/>
    <n v="4"/>
    <n v="4"/>
    <n v="34"/>
    <n v="34"/>
    <n v="34"/>
    <n v="4"/>
    <n v="32"/>
    <n v="34"/>
    <n v="32"/>
    <n v="0"/>
    <s v="stim0"/>
    <n v="-184"/>
    <n v="235"/>
    <s v="Tue Nov 14 14:26:36 2023"/>
    <s v="The main experiment item"/>
    <b v="0"/>
    <x v="14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Arbre"/>
    <n v="32"/>
    <n v="5"/>
    <n v="0"/>
    <n v="6"/>
    <s v="/Users/safajouini/Downloads/subject-3,csv"/>
    <s v="legacy"/>
    <n v="7"/>
    <b v="0"/>
    <s v="Melodramatic Milgram"/>
    <s v="4,0,1"/>
    <n v="16"/>
    <n v="0"/>
    <s v="q"/>
    <s v="space"/>
    <s v="space"/>
    <s v="space"/>
    <s v="space"/>
    <s v="space"/>
    <s v="q"/>
    <s v="space"/>
    <n v="1"/>
    <x v="188"/>
    <x v="52"/>
    <n v="157"/>
    <n v="157"/>
    <n v="1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"/>
    <x v="50"/>
    <n v="43855"/>
    <n v="4678"/>
    <n v="1874"/>
    <n v="279"/>
    <n v="128714"/>
    <n v="157"/>
    <n v="21300"/>
    <n v="1540"/>
    <n v="2"/>
    <s v="legacy"/>
    <n v="1024"/>
    <n v="2"/>
    <n v="48000"/>
    <n v="-16"/>
    <s v="experiment"/>
    <x v="1"/>
    <s v="odd"/>
    <n v="496574"/>
    <n v="491893"/>
    <n v="130330"/>
    <n v="775804"/>
    <n v="777344"/>
    <n v="491883"/>
    <n v="775804"/>
    <n v="490341"/>
    <s v="NA"/>
    <n v="486743"/>
    <n v="423042"/>
    <n v="446344"/>
    <n v="1594"/>
    <n v="1491"/>
    <n v="775050"/>
    <n v="423040"/>
    <n v="423040"/>
    <n v="1590"/>
    <n v="780652"/>
    <n v="779344"/>
    <n v="780810"/>
    <n v="424917"/>
    <n v="446624"/>
    <n v="425041"/>
    <n v="490341"/>
    <n v="488743"/>
    <n v="491882"/>
    <s v="NA"/>
    <n v="780652"/>
    <n v="486737"/>
    <n v="775049"/>
    <n v="540430"/>
    <s v="kosslyn_1978"/>
    <n v="31"/>
    <n v="43971"/>
    <n v="33"/>
    <s v="possible"/>
    <s v="yes"/>
    <n v="1024"/>
    <n v="-190"/>
    <n v="264"/>
    <n v="33"/>
    <x v="1"/>
  </r>
  <r>
    <n v="94"/>
    <n v="94"/>
    <n v="1294"/>
    <n v="129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3"/>
    <n v="33"/>
    <n v="4"/>
    <n v="33"/>
    <n v="34"/>
    <n v="0"/>
    <n v="34"/>
    <n v="4"/>
    <n v="4"/>
    <n v="0"/>
    <n v="0"/>
    <n v="33"/>
    <n v="4"/>
    <n v="4"/>
    <n v="0"/>
    <n v="33"/>
    <n v="33"/>
    <n v="68"/>
    <n v="4"/>
    <n v="4"/>
    <n v="4"/>
    <n v="34"/>
    <n v="34"/>
    <n v="34"/>
    <n v="4"/>
    <n v="33"/>
    <n v="34"/>
    <n v="33"/>
    <n v="0"/>
    <s v="stim0"/>
    <n v="-184"/>
    <n v="235"/>
    <s v="Tue Nov 14 14:26:36 2023"/>
    <s v="The main experiment item"/>
    <b v="0"/>
    <x v="6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Rocher"/>
    <n v="33"/>
    <n v="5"/>
    <n v="0"/>
    <n v="6"/>
    <s v="/Users/safajouini/Downloads/subject-3,csv"/>
    <s v="legacy"/>
    <n v="7"/>
    <b v="0"/>
    <s v="Melodramatic Milgram"/>
    <s v="4,0,1"/>
    <n v="30"/>
    <n v="0"/>
    <s v="q"/>
    <s v="space"/>
    <s v="space"/>
    <s v="space"/>
    <s v="space"/>
    <s v="space"/>
    <s v="q"/>
    <s v="space"/>
    <n v="1"/>
    <x v="189"/>
    <x v="53"/>
    <n v="5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"/>
    <n v="583"/>
    <s v=""/>
    <s v=""/>
    <s v=""/>
    <s v=""/>
    <s v=""/>
    <s v=""/>
    <s v=""/>
    <s v=""/>
    <n v="583"/>
    <x v="51"/>
    <n v="43855"/>
    <n v="4678"/>
    <n v="1874"/>
    <n v="279"/>
    <n v="128714"/>
    <n v="47"/>
    <n v="21300"/>
    <n v="1540"/>
    <n v="2"/>
    <s v="legacy"/>
    <n v="1024"/>
    <n v="2"/>
    <n v="48000"/>
    <n v="-16"/>
    <s v="experiment"/>
    <x v="1"/>
    <s v="odd"/>
    <n v="496574"/>
    <n v="491893"/>
    <n v="130330"/>
    <n v="781579"/>
    <n v="783125"/>
    <n v="491883"/>
    <n v="781579"/>
    <n v="490341"/>
    <s v="NA"/>
    <n v="486743"/>
    <n v="423042"/>
    <n v="446344"/>
    <n v="1594"/>
    <n v="1491"/>
    <n v="780826"/>
    <n v="423040"/>
    <n v="423040"/>
    <n v="1590"/>
    <n v="786709"/>
    <n v="785125"/>
    <n v="786757"/>
    <n v="424917"/>
    <n v="446624"/>
    <n v="425041"/>
    <n v="490341"/>
    <n v="488743"/>
    <n v="491882"/>
    <s v="NA"/>
    <n v="786709"/>
    <n v="486737"/>
    <n v="780824"/>
    <n v="540430"/>
    <s v="kosslyn_1978"/>
    <n v="32"/>
    <n v="44018"/>
    <n v="34"/>
    <s v="possible"/>
    <s v="yes"/>
    <n v="1024"/>
    <n v="-190"/>
    <n v="264"/>
    <n v="34"/>
    <x v="1"/>
  </r>
  <r>
    <n v="94"/>
    <n v="94"/>
    <n v="1293"/>
    <n v="12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4"/>
    <n v="34"/>
    <n v="4"/>
    <n v="34"/>
    <n v="34"/>
    <n v="0"/>
    <n v="34"/>
    <n v="4"/>
    <n v="4"/>
    <n v="0"/>
    <n v="0"/>
    <n v="34"/>
    <n v="4"/>
    <n v="4"/>
    <n v="0"/>
    <n v="34"/>
    <n v="34"/>
    <n v="69"/>
    <n v="4"/>
    <n v="4"/>
    <n v="4"/>
    <n v="34"/>
    <n v="34"/>
    <n v="34"/>
    <n v="4"/>
    <n v="34"/>
    <n v="34"/>
    <n v="34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Feu de camp"/>
    <n v="34"/>
    <n v="5"/>
    <n v="0"/>
    <n v="6"/>
    <s v="/Users/safajouini/Downloads/subject-3,csv"/>
    <s v="legacy"/>
    <n v="7"/>
    <b v="0"/>
    <s v="Melodramatic Milgram"/>
    <s v="4,0,1"/>
    <n v="61"/>
    <n v="0"/>
    <s v="m"/>
    <s v="space"/>
    <s v="space"/>
    <s v="space"/>
    <s v="space"/>
    <s v="space"/>
    <s v="m"/>
    <s v="space"/>
    <n v="1"/>
    <x v="1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253"/>
    <n v="21300"/>
    <n v="1540"/>
    <n v="2"/>
    <s v="legacy"/>
    <n v="1024"/>
    <n v="2"/>
    <n v="48000"/>
    <n v="-16"/>
    <s v="experiment"/>
    <x v="1"/>
    <s v="odd"/>
    <n v="496574"/>
    <n v="491893"/>
    <n v="130330"/>
    <n v="787528"/>
    <n v="789247"/>
    <n v="491883"/>
    <n v="787528"/>
    <n v="490341"/>
    <s v="NA"/>
    <n v="486743"/>
    <n v="423042"/>
    <n v="446344"/>
    <n v="1594"/>
    <n v="1491"/>
    <n v="786774"/>
    <n v="423040"/>
    <n v="423040"/>
    <n v="1590"/>
    <n v="793237"/>
    <n v="791247"/>
    <n v="794491"/>
    <n v="424917"/>
    <n v="446624"/>
    <n v="425041"/>
    <n v="490341"/>
    <n v="488743"/>
    <n v="491882"/>
    <s v="NA"/>
    <n v="793237"/>
    <n v="486737"/>
    <n v="786772"/>
    <n v="540430"/>
    <s v="kosslyn_1978"/>
    <n v="33"/>
    <n v="45271"/>
    <n v="35"/>
    <s v="impossible"/>
    <s v="yes"/>
    <n v="1024"/>
    <n v="-190"/>
    <n v="264"/>
    <n v="35"/>
    <x v="1"/>
  </r>
  <r>
    <n v="91"/>
    <n v="91"/>
    <n v="1261"/>
    <n v="1261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35"/>
    <n v="35"/>
    <n v="4"/>
    <n v="35"/>
    <n v="34"/>
    <n v="0"/>
    <n v="34"/>
    <n v="4"/>
    <n v="4"/>
    <n v="0"/>
    <n v="0"/>
    <n v="35"/>
    <n v="4"/>
    <n v="4"/>
    <n v="0"/>
    <n v="35"/>
    <n v="35"/>
    <n v="70"/>
    <n v="4"/>
    <n v="4"/>
    <n v="4"/>
    <n v="34"/>
    <n v="34"/>
    <n v="34"/>
    <n v="4"/>
    <n v="35"/>
    <n v="34"/>
    <n v="35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pont"/>
    <n v="35"/>
    <n v="5"/>
    <n v="0"/>
    <n v="6"/>
    <s v="/Users/safajouini/Downloads/subject-3,csv"/>
    <s v="legacy"/>
    <n v="7"/>
    <b v="0"/>
    <s v="Melodramatic Milgram"/>
    <s v="4,0,1"/>
    <n v="77"/>
    <n v="0"/>
    <s v="q"/>
    <s v="space"/>
    <s v="space"/>
    <s v="space"/>
    <s v="space"/>
    <s v="space"/>
    <s v="q"/>
    <s v="space"/>
    <n v="1"/>
    <x v="1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39"/>
    <n v="21300"/>
    <n v="1540"/>
    <n v="2"/>
    <s v="legacy"/>
    <n v="1024"/>
    <n v="2"/>
    <n v="48000"/>
    <n v="-16"/>
    <s v="experiment"/>
    <x v="1"/>
    <s v="odd"/>
    <n v="496574"/>
    <n v="491893"/>
    <n v="130330"/>
    <n v="795263"/>
    <n v="796992"/>
    <n v="491883"/>
    <n v="795263"/>
    <n v="490341"/>
    <s v="NA"/>
    <n v="486743"/>
    <n v="423042"/>
    <n v="446344"/>
    <n v="1594"/>
    <n v="1491"/>
    <n v="794509"/>
    <n v="423040"/>
    <n v="423040"/>
    <n v="1590"/>
    <n v="801216"/>
    <n v="798992"/>
    <n v="801356"/>
    <n v="424917"/>
    <n v="446624"/>
    <n v="425041"/>
    <n v="490341"/>
    <n v="488743"/>
    <n v="491882"/>
    <s v="NA"/>
    <n v="801216"/>
    <n v="486737"/>
    <n v="794507"/>
    <n v="540430"/>
    <s v="kosslyn_1978"/>
    <n v="33"/>
    <n v="45410"/>
    <n v="36"/>
    <s v="impossible"/>
    <s v="yes"/>
    <n v="1024"/>
    <n v="-190"/>
    <n v="264"/>
    <n v="36"/>
    <x v="1"/>
  </r>
  <r>
    <n v="91"/>
    <n v="91"/>
    <n v="1244"/>
    <n v="124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6"/>
    <n v="36"/>
    <n v="4"/>
    <n v="36"/>
    <n v="34"/>
    <n v="0"/>
    <n v="34"/>
    <n v="4"/>
    <n v="4"/>
    <n v="0"/>
    <n v="0"/>
    <n v="36"/>
    <n v="4"/>
    <n v="4"/>
    <n v="0"/>
    <n v="36"/>
    <n v="36"/>
    <n v="71"/>
    <n v="4"/>
    <n v="4"/>
    <n v="4"/>
    <n v="34"/>
    <n v="34"/>
    <n v="34"/>
    <n v="4"/>
    <n v="36"/>
    <n v="34"/>
    <n v="36"/>
    <n v="0"/>
    <s v="stim0"/>
    <n v="-184"/>
    <n v="235"/>
    <s v="Tue Nov 14 14:26:36 2023"/>
    <s v="The main experiment item"/>
    <b v="0"/>
    <x v="14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Lac"/>
    <n v="36"/>
    <n v="5"/>
    <n v="0"/>
    <n v="6"/>
    <s v="/Users/safajouini/Downloads/subject-3,csv"/>
    <s v="legacy"/>
    <n v="7"/>
    <b v="0"/>
    <s v="Melodramatic Milgram"/>
    <s v="4,0,1"/>
    <n v="37"/>
    <n v="0"/>
    <s v="q"/>
    <s v="space"/>
    <s v="space"/>
    <s v="space"/>
    <s v="space"/>
    <s v="space"/>
    <s v="q"/>
    <s v="space"/>
    <n v="1"/>
    <x v="192"/>
    <x v="54"/>
    <n v="82"/>
    <n v="632"/>
    <n v="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x v="52"/>
    <n v="43855"/>
    <n v="4678"/>
    <n v="1874"/>
    <n v="279"/>
    <n v="128714"/>
    <n v="632"/>
    <n v="21300"/>
    <n v="1540"/>
    <n v="2"/>
    <s v="legacy"/>
    <n v="1024"/>
    <n v="2"/>
    <n v="48000"/>
    <n v="-16"/>
    <s v="experiment"/>
    <x v="1"/>
    <s v="odd"/>
    <n v="496574"/>
    <n v="491893"/>
    <n v="130330"/>
    <n v="802126"/>
    <n v="803434"/>
    <n v="491883"/>
    <n v="802126"/>
    <n v="490341"/>
    <s v="NA"/>
    <n v="486743"/>
    <n v="423042"/>
    <n v="446344"/>
    <n v="1594"/>
    <n v="1491"/>
    <n v="801371"/>
    <n v="423040"/>
    <n v="423040"/>
    <n v="1590"/>
    <n v="806976"/>
    <n v="805434"/>
    <n v="807609"/>
    <n v="424917"/>
    <n v="446624"/>
    <n v="425041"/>
    <n v="490341"/>
    <n v="488743"/>
    <n v="491882"/>
    <s v="NA"/>
    <n v="806976"/>
    <n v="486737"/>
    <n v="801370"/>
    <n v="540430"/>
    <s v="kosslyn_1978"/>
    <n v="34"/>
    <n v="46042"/>
    <n v="37"/>
    <s v="possible"/>
    <s v="yes"/>
    <n v="1024"/>
    <n v="-190"/>
    <n v="264"/>
    <n v="37"/>
    <x v="1"/>
  </r>
  <r>
    <n v="92"/>
    <n v="92"/>
    <n v="1220"/>
    <n v="12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7"/>
    <n v="37"/>
    <n v="4"/>
    <n v="37"/>
    <n v="34"/>
    <n v="0"/>
    <n v="34"/>
    <n v="4"/>
    <n v="4"/>
    <n v="0"/>
    <n v="0"/>
    <n v="37"/>
    <n v="4"/>
    <n v="4"/>
    <n v="0"/>
    <n v="37"/>
    <n v="37"/>
    <n v="72"/>
    <n v="4"/>
    <n v="4"/>
    <n v="4"/>
    <n v="34"/>
    <n v="34"/>
    <n v="34"/>
    <n v="4"/>
    <n v="37"/>
    <n v="34"/>
    <n v="37"/>
    <n v="0"/>
    <s v="stim0"/>
    <n v="-184"/>
    <n v="235"/>
    <s v="Tue Nov 14 14:26:36 2023"/>
    <s v="The main experiment item"/>
    <b v="0"/>
    <x v="15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Hutte"/>
    <n v="37"/>
    <n v="5"/>
    <n v="0"/>
    <n v="6"/>
    <s v="/Users/safajouini/Downloads/subject-3,csv"/>
    <s v="legacy"/>
    <n v="7"/>
    <b v="0"/>
    <s v="Melodramatic Milgram"/>
    <s v="4,0,1"/>
    <n v="26"/>
    <n v="0"/>
    <s v="q"/>
    <s v="space"/>
    <s v="space"/>
    <s v="space"/>
    <s v="space"/>
    <s v="space"/>
    <s v="q"/>
    <s v="space"/>
    <n v="1"/>
    <x v="193"/>
    <x v="55"/>
    <n v="9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"/>
    <n v="935"/>
    <s v=""/>
    <s v=""/>
    <s v=""/>
    <s v=""/>
    <s v=""/>
    <s v=""/>
    <s v=""/>
    <s v=""/>
    <s v=""/>
    <s v=""/>
    <s v=""/>
    <s v=""/>
    <s v=""/>
    <s v=""/>
    <s v=""/>
    <s v=""/>
    <n v="935"/>
    <x v="53"/>
    <n v="43855"/>
    <n v="4678"/>
    <n v="1874"/>
    <n v="279"/>
    <n v="128714"/>
    <n v="344"/>
    <n v="21300"/>
    <n v="1540"/>
    <n v="2"/>
    <s v="legacy"/>
    <n v="1024"/>
    <n v="2"/>
    <n v="48000"/>
    <n v="-16"/>
    <s v="experiment"/>
    <x v="1"/>
    <s v="odd"/>
    <n v="496574"/>
    <n v="491893"/>
    <n v="130330"/>
    <n v="808379"/>
    <n v="810091"/>
    <n v="491883"/>
    <n v="808379"/>
    <n v="490341"/>
    <s v="NA"/>
    <n v="486743"/>
    <n v="423042"/>
    <n v="446344"/>
    <n v="1594"/>
    <n v="1491"/>
    <n v="807625"/>
    <n v="423040"/>
    <n v="423040"/>
    <n v="1590"/>
    <n v="813676"/>
    <n v="812091"/>
    <n v="814020"/>
    <n v="424917"/>
    <n v="446624"/>
    <n v="425041"/>
    <n v="490341"/>
    <n v="488743"/>
    <n v="491882"/>
    <s v="NA"/>
    <n v="813676"/>
    <n v="486737"/>
    <n v="807624"/>
    <n v="540430"/>
    <s v="kosslyn_1978"/>
    <n v="35"/>
    <n v="46386"/>
    <n v="38"/>
    <s v="possible"/>
    <s v="yes"/>
    <n v="1024"/>
    <n v="-190"/>
    <n v="264"/>
    <n v="38"/>
    <x v="1"/>
  </r>
  <r>
    <n v="92"/>
    <n v="92"/>
    <n v="1234"/>
    <n v="123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8"/>
    <n v="38"/>
    <n v="4"/>
    <n v="38"/>
    <n v="34"/>
    <n v="0"/>
    <n v="34"/>
    <n v="4"/>
    <n v="4"/>
    <n v="0"/>
    <n v="0"/>
    <n v="38"/>
    <n v="4"/>
    <n v="4"/>
    <n v="0"/>
    <n v="38"/>
    <n v="38"/>
    <n v="73"/>
    <n v="4"/>
    <n v="4"/>
    <n v="4"/>
    <n v="34"/>
    <n v="34"/>
    <n v="34"/>
    <n v="4"/>
    <n v="38"/>
    <n v="34"/>
    <n v="38"/>
    <n v="0"/>
    <s v="stim0"/>
    <n v="-184"/>
    <n v="235"/>
    <s v="Tue Nov 14 14:26:36 2023"/>
    <s v="The main experiment item"/>
    <b v="0"/>
    <x v="16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Sable"/>
    <n v="38"/>
    <n v="5"/>
    <n v="0"/>
    <n v="6"/>
    <s v="/Users/safajouini/Downloads/subject-3,csv"/>
    <s v="legacy"/>
    <n v="7"/>
    <b v="0"/>
    <s v="Melodramatic Milgram"/>
    <s v="4,0,1"/>
    <n v="17"/>
    <n v="0"/>
    <s v="q"/>
    <s v="space"/>
    <s v="space"/>
    <s v="space"/>
    <s v="space"/>
    <s v="space"/>
    <s v="q"/>
    <s v="space"/>
    <n v="1"/>
    <x v="194"/>
    <x v="56"/>
    <n v="1250"/>
    <s v=""/>
    <s v=""/>
    <s v=""/>
    <s v=""/>
    <s v=""/>
    <s v=""/>
    <s v=""/>
    <s v=""/>
    <s v=""/>
    <s v=""/>
    <s v=""/>
    <s v=""/>
    <n v="1759"/>
    <n v="12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0"/>
    <x v="54"/>
    <n v="43855"/>
    <n v="4678"/>
    <n v="1874"/>
    <n v="279"/>
    <n v="128714"/>
    <n v="1759"/>
    <n v="21300"/>
    <n v="1540"/>
    <n v="2"/>
    <s v="legacy"/>
    <n v="1024"/>
    <n v="2"/>
    <n v="48000"/>
    <n v="-16"/>
    <s v="experiment"/>
    <x v="1"/>
    <s v="odd"/>
    <n v="496574"/>
    <n v="491893"/>
    <n v="130330"/>
    <n v="814791"/>
    <n v="816342"/>
    <n v="491883"/>
    <n v="814791"/>
    <n v="490341"/>
    <s v="NA"/>
    <n v="486743"/>
    <n v="423042"/>
    <n v="446344"/>
    <n v="1594"/>
    <n v="1491"/>
    <n v="814037"/>
    <n v="423040"/>
    <n v="423040"/>
    <n v="1590"/>
    <n v="820054"/>
    <n v="818342"/>
    <n v="821814"/>
    <n v="424917"/>
    <n v="446624"/>
    <n v="425041"/>
    <n v="490341"/>
    <n v="488743"/>
    <n v="491882"/>
    <s v="NA"/>
    <n v="820054"/>
    <n v="486737"/>
    <n v="814036"/>
    <n v="540430"/>
    <s v="kosslyn_1978"/>
    <n v="36"/>
    <n v="48145"/>
    <n v="39"/>
    <s v="possible"/>
    <s v="yes"/>
    <n v="1024"/>
    <n v="-190"/>
    <n v="264"/>
    <n v="39"/>
    <x v="1"/>
  </r>
  <r>
    <n v="92"/>
    <n v="92"/>
    <n v="1212"/>
    <n v="121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9"/>
    <n v="39"/>
    <n v="4"/>
    <n v="39"/>
    <n v="34"/>
    <n v="0"/>
    <n v="34"/>
    <n v="4"/>
    <n v="4"/>
    <n v="0"/>
    <n v="0"/>
    <n v="39"/>
    <n v="4"/>
    <n v="4"/>
    <n v="0"/>
    <n v="39"/>
    <n v="39"/>
    <n v="74"/>
    <n v="4"/>
    <n v="4"/>
    <n v="4"/>
    <n v="34"/>
    <n v="34"/>
    <n v="34"/>
    <n v="4"/>
    <n v="39"/>
    <n v="34"/>
    <n v="39"/>
    <n v="0"/>
    <s v="stim0"/>
    <n v="-184"/>
    <n v="235"/>
    <s v="Tue Nov 14 14:26:36 2023"/>
    <s v="The main experiment item"/>
    <b v="0"/>
    <x v="17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Arbre"/>
    <n v="39"/>
    <n v="5"/>
    <n v="0"/>
    <n v="6"/>
    <s v="/Users/safajouini/Downloads/subject-3,csv"/>
    <s v="legacy"/>
    <n v="7"/>
    <b v="0"/>
    <s v="Melodramatic Milgram"/>
    <s v="4,0,1"/>
    <n v="12"/>
    <n v="0"/>
    <s v="q"/>
    <s v="space"/>
    <s v="space"/>
    <s v="space"/>
    <s v="space"/>
    <s v="space"/>
    <s v="q"/>
    <s v="space"/>
    <n v="1"/>
    <x v="195"/>
    <x v="57"/>
    <n v="370"/>
    <s v=""/>
    <s v=""/>
    <s v=""/>
    <s v=""/>
    <s v=""/>
    <s v=""/>
    <n v="370"/>
    <n v="3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"/>
    <x v="55"/>
    <n v="43855"/>
    <n v="4678"/>
    <n v="1874"/>
    <n v="279"/>
    <n v="128714"/>
    <n v="370"/>
    <n v="21300"/>
    <n v="1540"/>
    <n v="2"/>
    <s v="legacy"/>
    <n v="1024"/>
    <n v="2"/>
    <n v="48000"/>
    <n v="-16"/>
    <s v="experiment"/>
    <x v="1"/>
    <s v="odd"/>
    <n v="496574"/>
    <n v="491893"/>
    <n v="130330"/>
    <n v="822584"/>
    <n v="824085"/>
    <n v="491883"/>
    <n v="822584"/>
    <n v="490341"/>
    <s v="NA"/>
    <n v="486743"/>
    <n v="423042"/>
    <n v="446344"/>
    <n v="1594"/>
    <n v="1491"/>
    <n v="821829"/>
    <n v="423040"/>
    <n v="423040"/>
    <n v="1590"/>
    <n v="827393"/>
    <n v="826085"/>
    <n v="827763"/>
    <n v="424917"/>
    <n v="446624"/>
    <n v="425041"/>
    <n v="490341"/>
    <n v="488743"/>
    <n v="491882"/>
    <s v="NA"/>
    <n v="827393"/>
    <n v="486737"/>
    <n v="821827"/>
    <n v="540430"/>
    <s v="kosslyn_1978"/>
    <n v="37"/>
    <n v="48515"/>
    <n v="40"/>
    <s v="possible"/>
    <s v="yes"/>
    <n v="1024"/>
    <n v="-190"/>
    <n v="264"/>
    <n v="40"/>
    <x v="1"/>
  </r>
  <r>
    <n v="92"/>
    <n v="92"/>
    <n v="1206"/>
    <n v="120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0"/>
    <n v="40"/>
    <n v="4"/>
    <n v="40"/>
    <n v="34"/>
    <n v="0"/>
    <n v="34"/>
    <n v="4"/>
    <n v="4"/>
    <n v="0"/>
    <n v="0"/>
    <n v="40"/>
    <n v="4"/>
    <n v="4"/>
    <n v="0"/>
    <n v="40"/>
    <n v="40"/>
    <n v="75"/>
    <n v="4"/>
    <n v="4"/>
    <n v="4"/>
    <n v="34"/>
    <n v="34"/>
    <n v="34"/>
    <n v="4"/>
    <n v="40"/>
    <n v="34"/>
    <n v="40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pont"/>
    <n v="40"/>
    <n v="5"/>
    <n v="0"/>
    <n v="6"/>
    <s v="/Users/safajouini/Downloads/subject-3,csv"/>
    <s v="legacy"/>
    <n v="7"/>
    <b v="0"/>
    <s v="Melodramatic Milgram"/>
    <s v="4,0,1"/>
    <n v="78"/>
    <n v="0"/>
    <s v="m"/>
    <s v="space"/>
    <s v="space"/>
    <s v="space"/>
    <s v="space"/>
    <s v="space"/>
    <s v="m"/>
    <s v="space"/>
    <n v="1"/>
    <x v="1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961"/>
    <n v="21300"/>
    <n v="1540"/>
    <n v="2"/>
    <s v="legacy"/>
    <n v="1024"/>
    <n v="2"/>
    <n v="48000"/>
    <n v="-16"/>
    <s v="experiment"/>
    <x v="1"/>
    <s v="odd"/>
    <n v="496574"/>
    <n v="491893"/>
    <n v="130330"/>
    <n v="828537"/>
    <n v="830017"/>
    <n v="491883"/>
    <n v="828537"/>
    <n v="490341"/>
    <s v="NA"/>
    <n v="486743"/>
    <n v="423042"/>
    <n v="446344"/>
    <n v="1594"/>
    <n v="1491"/>
    <n v="827781"/>
    <n v="423040"/>
    <n v="423040"/>
    <n v="1590"/>
    <n v="834241"/>
    <n v="832017"/>
    <n v="835203"/>
    <n v="424917"/>
    <n v="446624"/>
    <n v="425041"/>
    <n v="490341"/>
    <n v="488743"/>
    <n v="491882"/>
    <s v="NA"/>
    <n v="834241"/>
    <n v="486737"/>
    <n v="827779"/>
    <n v="540430"/>
    <s v="kosslyn_1978"/>
    <n v="38"/>
    <n v="49476"/>
    <n v="41"/>
    <s v="impossible"/>
    <s v="yes"/>
    <n v="1024"/>
    <n v="-190"/>
    <n v="264"/>
    <n v="41"/>
    <x v="1"/>
  </r>
  <r>
    <n v="92"/>
    <n v="92"/>
    <n v="1195"/>
    <n v="11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1"/>
    <n v="41"/>
    <n v="4"/>
    <n v="41"/>
    <n v="34"/>
    <n v="0"/>
    <n v="34"/>
    <n v="4"/>
    <n v="4"/>
    <n v="0"/>
    <n v="0"/>
    <n v="41"/>
    <n v="4"/>
    <n v="4"/>
    <n v="0"/>
    <n v="41"/>
    <n v="41"/>
    <n v="76"/>
    <n v="4"/>
    <n v="4"/>
    <n v="4"/>
    <n v="34"/>
    <n v="34"/>
    <n v="34"/>
    <n v="4"/>
    <n v="41"/>
    <n v="34"/>
    <n v="4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Ruisseau"/>
    <n v="41"/>
    <n v="5"/>
    <n v="0"/>
    <n v="6"/>
    <s v="/Users/safajouini/Downloads/subject-3,csv"/>
    <s v="legacy"/>
    <n v="7"/>
    <b v="0"/>
    <s v="Melodramatic Milgram"/>
    <s v="4,0,1"/>
    <n v="80"/>
    <n v="0"/>
    <s v="m"/>
    <s v="space"/>
    <s v="space"/>
    <s v="space"/>
    <s v="space"/>
    <s v="space"/>
    <s v="m"/>
    <s v="space"/>
    <n v="1"/>
    <x v="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726"/>
    <n v="21300"/>
    <n v="1540"/>
    <n v="2"/>
    <s v="legacy"/>
    <n v="1024"/>
    <n v="2"/>
    <n v="48000"/>
    <n v="-16"/>
    <s v="experiment"/>
    <x v="1"/>
    <s v="odd"/>
    <n v="496574"/>
    <n v="491893"/>
    <n v="130330"/>
    <n v="835974"/>
    <n v="837696"/>
    <n v="491883"/>
    <n v="835974"/>
    <n v="490341"/>
    <s v="NA"/>
    <n v="486743"/>
    <n v="423042"/>
    <n v="446344"/>
    <n v="1594"/>
    <n v="1491"/>
    <n v="835220"/>
    <n v="423040"/>
    <n v="423040"/>
    <n v="1590"/>
    <n v="841281"/>
    <n v="839696"/>
    <n v="842008"/>
    <n v="424917"/>
    <n v="446624"/>
    <n v="425041"/>
    <n v="490341"/>
    <n v="488743"/>
    <n v="491882"/>
    <s v="NA"/>
    <n v="841281"/>
    <n v="486737"/>
    <n v="835218"/>
    <n v="540430"/>
    <s v="kosslyn_1978"/>
    <n v="39"/>
    <n v="50202"/>
    <n v="42"/>
    <s v="impossible"/>
    <s v="yes"/>
    <n v="1024"/>
    <n v="-190"/>
    <n v="264"/>
    <n v="42"/>
    <x v="1"/>
  </r>
  <r>
    <n v="93"/>
    <n v="93"/>
    <n v="1205"/>
    <n v="12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2"/>
    <n v="42"/>
    <n v="4"/>
    <n v="42"/>
    <n v="34"/>
    <n v="0"/>
    <n v="34"/>
    <n v="4"/>
    <n v="4"/>
    <n v="0"/>
    <n v="0"/>
    <n v="42"/>
    <n v="4"/>
    <n v="4"/>
    <n v="0"/>
    <n v="42"/>
    <n v="42"/>
    <n v="77"/>
    <n v="4"/>
    <n v="4"/>
    <n v="4"/>
    <n v="34"/>
    <n v="34"/>
    <n v="34"/>
    <n v="4"/>
    <n v="42"/>
    <n v="34"/>
    <n v="42"/>
    <n v="0"/>
    <s v="stim0"/>
    <n v="-184"/>
    <n v="235"/>
    <s v="Tue Nov 14 14:26:36 2023"/>
    <s v="The main experiment item"/>
    <b v="0"/>
    <x v="18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Lac"/>
    <n v="42"/>
    <n v="5"/>
    <n v="0"/>
    <n v="6"/>
    <s v="/Users/safajouini/Downloads/subject-3,csv"/>
    <s v="legacy"/>
    <n v="7"/>
    <b v="0"/>
    <s v="Melodramatic Milgram"/>
    <s v="4,0,1"/>
    <n v="13"/>
    <n v="0"/>
    <s v="q"/>
    <s v="space"/>
    <s v="space"/>
    <s v="space"/>
    <s v="space"/>
    <s v="space"/>
    <s v="q"/>
    <s v="space"/>
    <n v="1"/>
    <x v="197"/>
    <x v="58"/>
    <n v="1087"/>
    <s v=""/>
    <s v=""/>
    <s v=""/>
    <s v=""/>
    <s v=""/>
    <s v=""/>
    <s v=""/>
    <s v=""/>
    <s v=""/>
    <s v=""/>
    <n v="1619"/>
    <n v="10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7"/>
    <x v="56"/>
    <n v="43855"/>
    <n v="4678"/>
    <n v="1874"/>
    <n v="279"/>
    <n v="128714"/>
    <n v="1619"/>
    <n v="21300"/>
    <n v="1540"/>
    <n v="2"/>
    <s v="legacy"/>
    <n v="1024"/>
    <n v="2"/>
    <n v="48000"/>
    <n v="-16"/>
    <s v="experiment"/>
    <x v="1"/>
    <s v="odd"/>
    <n v="496574"/>
    <n v="491893"/>
    <n v="130330"/>
    <n v="842779"/>
    <n v="844289"/>
    <n v="491883"/>
    <n v="842779"/>
    <n v="490341"/>
    <s v="NA"/>
    <n v="486743"/>
    <n v="423042"/>
    <n v="446344"/>
    <n v="1594"/>
    <n v="1491"/>
    <n v="842025"/>
    <n v="423040"/>
    <n v="423040"/>
    <n v="1590"/>
    <n v="847830"/>
    <n v="846289"/>
    <n v="849450"/>
    <n v="424917"/>
    <n v="446624"/>
    <n v="425041"/>
    <n v="490341"/>
    <n v="488743"/>
    <n v="491882"/>
    <s v="NA"/>
    <n v="847830"/>
    <n v="486737"/>
    <n v="842023"/>
    <n v="540430"/>
    <s v="kosslyn_1978"/>
    <n v="40"/>
    <n v="51821"/>
    <n v="43"/>
    <s v="possible"/>
    <s v="yes"/>
    <n v="1024"/>
    <n v="-190"/>
    <n v="264"/>
    <n v="43"/>
    <x v="1"/>
  </r>
  <r>
    <n v="93"/>
    <n v="93"/>
    <n v="1196"/>
    <n v="119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3"/>
    <n v="43"/>
    <n v="4"/>
    <n v="43"/>
    <n v="34"/>
    <n v="0"/>
    <n v="34"/>
    <n v="4"/>
    <n v="4"/>
    <n v="0"/>
    <n v="0"/>
    <n v="43"/>
    <n v="4"/>
    <n v="4"/>
    <n v="0"/>
    <n v="43"/>
    <n v="43"/>
    <n v="78"/>
    <n v="4"/>
    <n v="4"/>
    <n v="4"/>
    <n v="34"/>
    <n v="34"/>
    <n v="34"/>
    <n v="4"/>
    <n v="43"/>
    <n v="34"/>
    <n v="43"/>
    <n v="0"/>
    <s v="stim0"/>
    <n v="-184"/>
    <n v="235"/>
    <s v="Tue Nov 14 14:26:36 2023"/>
    <s v="The main experiment item"/>
    <b v="0"/>
    <x v="19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Sable"/>
    <n v="43"/>
    <n v="5"/>
    <n v="0"/>
    <n v="6"/>
    <s v="/Users/safajouini/Downloads/subject-3,csv"/>
    <s v="legacy"/>
    <n v="7"/>
    <b v="0"/>
    <s v="Melodramatic Milgram"/>
    <s v="4,0,1"/>
    <n v="10"/>
    <n v="0"/>
    <s v="q"/>
    <s v="space"/>
    <s v="space"/>
    <s v="space"/>
    <s v="space"/>
    <s v="space"/>
    <s v="q"/>
    <s v="space"/>
    <n v="1"/>
    <x v="198"/>
    <x v="59"/>
    <n v="8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8"/>
    <n v="838"/>
    <n v="838"/>
    <x v="57"/>
    <n v="43855"/>
    <n v="4678"/>
    <n v="1874"/>
    <n v="279"/>
    <n v="128714"/>
    <n v="838"/>
    <n v="21300"/>
    <n v="1540"/>
    <n v="2"/>
    <s v="legacy"/>
    <n v="1024"/>
    <n v="2"/>
    <n v="48000"/>
    <n v="-16"/>
    <s v="experiment"/>
    <x v="1"/>
    <s v="odd"/>
    <n v="496574"/>
    <n v="491893"/>
    <n v="130330"/>
    <n v="850220"/>
    <n v="851819"/>
    <n v="491883"/>
    <n v="850220"/>
    <n v="490341"/>
    <s v="NA"/>
    <n v="486743"/>
    <n v="423042"/>
    <n v="446344"/>
    <n v="1594"/>
    <n v="1491"/>
    <n v="849466"/>
    <n v="423040"/>
    <n v="423040"/>
    <n v="1590"/>
    <n v="855531"/>
    <n v="853819"/>
    <n v="856370"/>
    <n v="424917"/>
    <n v="446624"/>
    <n v="425041"/>
    <n v="490341"/>
    <n v="488743"/>
    <n v="491882"/>
    <s v="NA"/>
    <n v="855531"/>
    <n v="486737"/>
    <n v="849464"/>
    <n v="540430"/>
    <s v="kosslyn_1978"/>
    <n v="41"/>
    <n v="52659"/>
    <n v="44"/>
    <s v="possible"/>
    <s v="yes"/>
    <n v="1024"/>
    <n v="-190"/>
    <n v="264"/>
    <n v="44"/>
    <x v="1"/>
  </r>
  <r>
    <n v="93"/>
    <n v="93"/>
    <n v="1186"/>
    <n v="118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4"/>
    <n v="44"/>
    <n v="4"/>
    <n v="44"/>
    <n v="34"/>
    <n v="0"/>
    <n v="34"/>
    <n v="4"/>
    <n v="4"/>
    <n v="0"/>
    <n v="0"/>
    <n v="44"/>
    <n v="4"/>
    <n v="4"/>
    <n v="0"/>
    <n v="44"/>
    <n v="44"/>
    <n v="79"/>
    <n v="4"/>
    <n v="4"/>
    <n v="4"/>
    <n v="34"/>
    <n v="34"/>
    <n v="34"/>
    <n v="4"/>
    <n v="44"/>
    <n v="34"/>
    <n v="44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phare"/>
    <n v="44"/>
    <n v="5"/>
    <n v="0"/>
    <n v="6"/>
    <s v="/Users/safajouini/Downloads/subject-3,csv"/>
    <s v="legacy"/>
    <n v="7"/>
    <b v="0"/>
    <s v="Melodramatic Milgram"/>
    <s v="4,0,1"/>
    <n v="73"/>
    <n v="0"/>
    <s v="m"/>
    <s v="space"/>
    <s v="space"/>
    <s v="space"/>
    <s v="space"/>
    <s v="space"/>
    <s v="m"/>
    <s v="space"/>
    <n v="1"/>
    <x v="1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724"/>
    <n v="21300"/>
    <n v="1540"/>
    <n v="2"/>
    <s v="legacy"/>
    <n v="1024"/>
    <n v="2"/>
    <n v="48000"/>
    <n v="-16"/>
    <s v="experiment"/>
    <x v="1"/>
    <s v="odd"/>
    <n v="496574"/>
    <n v="491893"/>
    <n v="130330"/>
    <n v="857141"/>
    <n v="858860"/>
    <n v="491883"/>
    <n v="857141"/>
    <n v="490341"/>
    <s v="NA"/>
    <n v="486743"/>
    <n v="423042"/>
    <n v="446344"/>
    <n v="1594"/>
    <n v="1491"/>
    <n v="856387"/>
    <n v="423040"/>
    <n v="423040"/>
    <n v="1590"/>
    <n v="862401"/>
    <n v="860860"/>
    <n v="863126"/>
    <n v="424917"/>
    <n v="446624"/>
    <n v="425041"/>
    <n v="490341"/>
    <n v="488743"/>
    <n v="491882"/>
    <s v="NA"/>
    <n v="862401"/>
    <n v="486737"/>
    <n v="856385"/>
    <n v="540430"/>
    <s v="kosslyn_1978"/>
    <n v="42"/>
    <n v="53383"/>
    <n v="45"/>
    <s v="impossible"/>
    <s v="yes"/>
    <n v="1024"/>
    <n v="-190"/>
    <n v="264"/>
    <n v="45"/>
    <x v="1"/>
  </r>
  <r>
    <n v="93"/>
    <n v="93"/>
    <n v="1180"/>
    <n v="118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5"/>
    <n v="45"/>
    <n v="4"/>
    <n v="45"/>
    <n v="34"/>
    <n v="0"/>
    <n v="34"/>
    <n v="4"/>
    <n v="4"/>
    <n v="0"/>
    <n v="0"/>
    <n v="45"/>
    <n v="4"/>
    <n v="4"/>
    <n v="0"/>
    <n v="45"/>
    <n v="45"/>
    <n v="80"/>
    <n v="4"/>
    <n v="4"/>
    <n v="4"/>
    <n v="34"/>
    <n v="34"/>
    <n v="34"/>
    <n v="4"/>
    <n v="45"/>
    <n v="34"/>
    <n v="45"/>
    <n v="0"/>
    <s v="stim0"/>
    <n v="-184"/>
    <n v="235"/>
    <s v="Tue Nov 14 14:26:36 2023"/>
    <s v="The main experiment item"/>
    <b v="0"/>
    <x v="20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Arbre"/>
    <n v="45"/>
    <n v="5"/>
    <n v="0"/>
    <n v="6"/>
    <s v="/Users/safajouini/Downloads/subject-3,csv"/>
    <s v="legacy"/>
    <n v="7"/>
    <b v="0"/>
    <s v="Melodramatic Milgram"/>
    <s v="4,0,1"/>
    <n v="19"/>
    <n v="0"/>
    <s v="q"/>
    <s v="space"/>
    <s v="space"/>
    <s v="space"/>
    <s v="space"/>
    <s v="space"/>
    <s v="q"/>
    <s v="space"/>
    <n v="1"/>
    <x v="200"/>
    <x v="60"/>
    <n v="916"/>
    <s v=""/>
    <s v=""/>
    <s v=""/>
    <s v=""/>
    <s v=""/>
    <s v=""/>
    <s v=""/>
    <s v=""/>
    <s v=""/>
    <s v=""/>
    <s v=""/>
    <s v=""/>
    <s v=""/>
    <s v=""/>
    <s v=""/>
    <s v=""/>
    <s v=""/>
    <s v=""/>
    <n v="916"/>
    <n v="9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6"/>
    <x v="58"/>
    <n v="43855"/>
    <n v="4678"/>
    <n v="1874"/>
    <n v="279"/>
    <n v="128714"/>
    <n v="916"/>
    <n v="21300"/>
    <n v="1540"/>
    <n v="2"/>
    <s v="legacy"/>
    <n v="1024"/>
    <n v="2"/>
    <n v="48000"/>
    <n v="-16"/>
    <s v="experiment"/>
    <x v="1"/>
    <s v="odd"/>
    <n v="496574"/>
    <n v="491893"/>
    <n v="130330"/>
    <n v="863898"/>
    <n v="865623"/>
    <n v="491883"/>
    <n v="863898"/>
    <n v="490341"/>
    <s v="NA"/>
    <n v="486743"/>
    <n v="423042"/>
    <n v="446344"/>
    <n v="1594"/>
    <n v="1491"/>
    <n v="863142"/>
    <n v="423040"/>
    <n v="423040"/>
    <n v="1590"/>
    <n v="868929"/>
    <n v="867623"/>
    <n v="869846"/>
    <n v="424917"/>
    <n v="446624"/>
    <n v="425041"/>
    <n v="490341"/>
    <n v="488743"/>
    <n v="491882"/>
    <s v="NA"/>
    <n v="868929"/>
    <n v="486737"/>
    <n v="863140"/>
    <n v="540430"/>
    <s v="kosslyn_1978"/>
    <n v="43"/>
    <n v="54299"/>
    <n v="46"/>
    <s v="possible"/>
    <s v="yes"/>
    <n v="1024"/>
    <n v="-190"/>
    <n v="264"/>
    <n v="46"/>
    <x v="1"/>
  </r>
  <r>
    <n v="93"/>
    <n v="93"/>
    <n v="1173"/>
    <n v="117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6"/>
    <n v="46"/>
    <n v="4"/>
    <n v="46"/>
    <n v="34"/>
    <n v="0"/>
    <n v="34"/>
    <n v="4"/>
    <n v="4"/>
    <n v="0"/>
    <n v="0"/>
    <n v="46"/>
    <n v="4"/>
    <n v="4"/>
    <n v="0"/>
    <n v="46"/>
    <n v="46"/>
    <n v="81"/>
    <n v="4"/>
    <n v="4"/>
    <n v="4"/>
    <n v="34"/>
    <n v="34"/>
    <n v="34"/>
    <n v="4"/>
    <n v="46"/>
    <n v="34"/>
    <n v="46"/>
    <n v="0"/>
    <s v="stim0"/>
    <n v="-184"/>
    <n v="235"/>
    <s v="Tue Nov 14 14:26:36 2023"/>
    <s v="The main experiment item"/>
    <b v="0"/>
    <x v="21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Hutte"/>
    <n v="46"/>
    <n v="5"/>
    <n v="0"/>
    <n v="6"/>
    <s v="/Users/safajouini/Downloads/subject-3,csv"/>
    <s v="legacy"/>
    <n v="7"/>
    <b v="0"/>
    <s v="Melodramatic Milgram"/>
    <s v="4,0,1"/>
    <n v="23"/>
    <n v="0"/>
    <s v="q"/>
    <s v="space"/>
    <s v="space"/>
    <s v="space"/>
    <s v="space"/>
    <s v="space"/>
    <s v="q"/>
    <s v="space"/>
    <n v="1"/>
    <x v="201"/>
    <x v="61"/>
    <n v="8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3"/>
    <n v="833"/>
    <s v=""/>
    <s v=""/>
    <n v="833"/>
    <x v="59"/>
    <n v="43855"/>
    <n v="4678"/>
    <n v="1874"/>
    <n v="279"/>
    <n v="128714"/>
    <n v="833"/>
    <n v="21300"/>
    <n v="1540"/>
    <n v="2"/>
    <s v="legacy"/>
    <n v="1024"/>
    <n v="2"/>
    <n v="48000"/>
    <n v="-16"/>
    <s v="experiment"/>
    <x v="1"/>
    <s v="odd"/>
    <n v="496574"/>
    <n v="491893"/>
    <n v="130330"/>
    <n v="870616"/>
    <n v="872214"/>
    <n v="491883"/>
    <n v="870616"/>
    <n v="490341"/>
    <s v="NA"/>
    <n v="486743"/>
    <n v="423042"/>
    <n v="446344"/>
    <n v="1594"/>
    <n v="1491"/>
    <n v="869862"/>
    <n v="423040"/>
    <n v="423040"/>
    <n v="1590"/>
    <n v="875798"/>
    <n v="874214"/>
    <n v="876632"/>
    <n v="424917"/>
    <n v="446624"/>
    <n v="425041"/>
    <n v="490341"/>
    <n v="488743"/>
    <n v="491882"/>
    <s v="NA"/>
    <n v="875798"/>
    <n v="486737"/>
    <n v="869860"/>
    <n v="540430"/>
    <s v="kosslyn_1978"/>
    <n v="44"/>
    <n v="55132"/>
    <n v="47"/>
    <s v="possible"/>
    <s v="yes"/>
    <n v="1024"/>
    <n v="-190"/>
    <n v="264"/>
    <n v="47"/>
    <x v="1"/>
  </r>
  <r>
    <n v="93"/>
    <n v="93"/>
    <n v="1249"/>
    <n v="124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7"/>
    <n v="47"/>
    <n v="4"/>
    <n v="47"/>
    <n v="34"/>
    <n v="0"/>
    <n v="34"/>
    <n v="4"/>
    <n v="4"/>
    <n v="0"/>
    <n v="0"/>
    <n v="47"/>
    <n v="4"/>
    <n v="4"/>
    <n v="0"/>
    <n v="47"/>
    <n v="47"/>
    <n v="82"/>
    <n v="4"/>
    <n v="4"/>
    <n v="4"/>
    <n v="34"/>
    <n v="34"/>
    <n v="34"/>
    <n v="4"/>
    <n v="47"/>
    <n v="34"/>
    <n v="47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Epouventail"/>
    <n v="47"/>
    <n v="5"/>
    <n v="0"/>
    <n v="6"/>
    <s v="/Users/safajouini/Downloads/subject-3,csv"/>
    <s v="legacy"/>
    <n v="7"/>
    <b v="0"/>
    <s v="Melodramatic Milgram"/>
    <s v="4,0,1"/>
    <n v="64"/>
    <n v="0"/>
    <s v="m"/>
    <s v="space"/>
    <s v="space"/>
    <s v="space"/>
    <s v="space"/>
    <s v="space"/>
    <s v="m"/>
    <s v="space"/>
    <n v="1"/>
    <x v="2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4848"/>
    <n v="21300"/>
    <n v="1540"/>
    <n v="2"/>
    <s v="legacy"/>
    <n v="1024"/>
    <n v="2"/>
    <n v="48000"/>
    <n v="-16"/>
    <s v="experiment"/>
    <x v="1"/>
    <s v="odd"/>
    <n v="496574"/>
    <n v="491893"/>
    <n v="130330"/>
    <n v="877400"/>
    <n v="878722"/>
    <n v="491883"/>
    <n v="877400"/>
    <n v="490341"/>
    <s v="NA"/>
    <n v="486743"/>
    <n v="423042"/>
    <n v="446344"/>
    <n v="1594"/>
    <n v="1491"/>
    <n v="876647"/>
    <n v="423040"/>
    <n v="423040"/>
    <n v="1590"/>
    <n v="882306"/>
    <n v="880722"/>
    <n v="887155"/>
    <n v="424917"/>
    <n v="446624"/>
    <n v="425041"/>
    <n v="490341"/>
    <n v="488743"/>
    <n v="491882"/>
    <s v="NA"/>
    <n v="882306"/>
    <n v="486737"/>
    <n v="876646"/>
    <n v="540430"/>
    <s v="kosslyn_1978"/>
    <n v="45"/>
    <n v="59980"/>
    <n v="48"/>
    <s v="impossible"/>
    <s v="yes"/>
    <n v="1024"/>
    <n v="-190"/>
    <n v="264"/>
    <n v="48"/>
    <x v="1"/>
  </r>
  <r>
    <n v="93"/>
    <n v="93"/>
    <n v="1316"/>
    <n v="13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8"/>
    <n v="48"/>
    <n v="4"/>
    <n v="48"/>
    <n v="34"/>
    <n v="0"/>
    <n v="34"/>
    <n v="4"/>
    <n v="4"/>
    <n v="0"/>
    <n v="0"/>
    <n v="48"/>
    <n v="4"/>
    <n v="4"/>
    <n v="0"/>
    <n v="48"/>
    <n v="48"/>
    <n v="83"/>
    <n v="4"/>
    <n v="4"/>
    <n v="4"/>
    <n v="34"/>
    <n v="34"/>
    <n v="34"/>
    <n v="4"/>
    <n v="48"/>
    <n v="34"/>
    <n v="48"/>
    <n v="0"/>
    <s v="stim0"/>
    <n v="-184"/>
    <n v="235"/>
    <s v="Tue Nov 14 14:26:36 2023"/>
    <s v="The main experiment item"/>
    <b v="0"/>
    <x v="16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Lac"/>
    <n v="48"/>
    <n v="5"/>
    <n v="0"/>
    <n v="6"/>
    <s v="/Users/safajouini/Downloads/subject-3,csv"/>
    <s v="legacy"/>
    <n v="7"/>
    <b v="0"/>
    <s v="Melodramatic Milgram"/>
    <s v="4,0,1"/>
    <n v="38"/>
    <n v="0"/>
    <s v="q"/>
    <s v="space"/>
    <s v="space"/>
    <s v="space"/>
    <s v="space"/>
    <s v="space"/>
    <s v="q"/>
    <s v="space"/>
    <n v="1"/>
    <x v="203"/>
    <x v="62"/>
    <n v="4008"/>
    <s v=""/>
    <s v=""/>
    <s v=""/>
    <s v=""/>
    <s v=""/>
    <s v=""/>
    <s v=""/>
    <s v=""/>
    <s v=""/>
    <s v=""/>
    <s v=""/>
    <s v=""/>
    <n v="4540"/>
    <n v="40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4540"/>
    <n v="21300"/>
    <n v="1540"/>
    <n v="2"/>
    <s v="legacy"/>
    <n v="1024"/>
    <n v="2"/>
    <n v="48000"/>
    <n v="-16"/>
    <s v="experiment"/>
    <x v="1"/>
    <s v="odd"/>
    <n v="496574"/>
    <n v="491893"/>
    <n v="130330"/>
    <n v="887927"/>
    <n v="889645"/>
    <n v="491883"/>
    <n v="887927"/>
    <n v="490341"/>
    <s v="NA"/>
    <n v="486743"/>
    <n v="423042"/>
    <n v="446344"/>
    <n v="1594"/>
    <n v="1491"/>
    <n v="887173"/>
    <n v="423040"/>
    <n v="423040"/>
    <n v="1590"/>
    <n v="893185"/>
    <n v="891645"/>
    <n v="897726"/>
    <n v="424917"/>
    <n v="446624"/>
    <n v="425041"/>
    <n v="490341"/>
    <n v="488743"/>
    <n v="491882"/>
    <s v="NA"/>
    <n v="893185"/>
    <n v="486737"/>
    <n v="887171"/>
    <n v="540430"/>
    <s v="kosslyn_1978"/>
    <n v="46"/>
    <n v="64520"/>
    <n v="49"/>
    <s v="possible"/>
    <s v="yes"/>
    <n v="1024"/>
    <n v="-190"/>
    <n v="264"/>
    <n v="49"/>
    <x v="1"/>
  </r>
  <r>
    <n v="94"/>
    <n v="94"/>
    <n v="1298"/>
    <n v="129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9"/>
    <n v="49"/>
    <n v="4"/>
    <n v="49"/>
    <n v="34"/>
    <n v="0"/>
    <n v="34"/>
    <n v="4"/>
    <n v="4"/>
    <n v="0"/>
    <n v="0"/>
    <n v="49"/>
    <n v="4"/>
    <n v="4"/>
    <n v="0"/>
    <n v="49"/>
    <n v="49"/>
    <n v="84"/>
    <n v="4"/>
    <n v="4"/>
    <n v="4"/>
    <n v="34"/>
    <n v="34"/>
    <n v="34"/>
    <n v="4"/>
    <n v="49"/>
    <n v="34"/>
    <n v="49"/>
    <n v="0"/>
    <s v="stim0"/>
    <n v="-184"/>
    <n v="235"/>
    <s v="Tue Nov 14 14:26:36 2023"/>
    <s v="The main experiment item"/>
    <b v="0"/>
    <x v="17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puits"/>
    <n v="49"/>
    <n v="5"/>
    <n v="0"/>
    <n v="6"/>
    <s v="/Users/safajouini/Downloads/subject-3,csv"/>
    <s v="legacy"/>
    <n v="7"/>
    <b v="0"/>
    <s v="Melodramatic Milgram"/>
    <s v="4,0,1"/>
    <n v="33"/>
    <n v="0"/>
    <s v="q"/>
    <s v="space"/>
    <s v="space"/>
    <s v="space"/>
    <s v="space"/>
    <s v="space"/>
    <s v="q"/>
    <s v="space"/>
    <n v="1"/>
    <x v="204"/>
    <x v="63"/>
    <n v="425"/>
    <s v=""/>
    <s v=""/>
    <s v=""/>
    <s v=""/>
    <s v=""/>
    <s v=""/>
    <n v="425"/>
    <n v="4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5"/>
    <x v="60"/>
    <n v="43855"/>
    <n v="4678"/>
    <n v="1874"/>
    <n v="279"/>
    <n v="128714"/>
    <n v="425"/>
    <n v="21300"/>
    <n v="1540"/>
    <n v="2"/>
    <s v="legacy"/>
    <n v="1024"/>
    <n v="2"/>
    <n v="48000"/>
    <n v="-16"/>
    <s v="experiment"/>
    <x v="1"/>
    <s v="odd"/>
    <n v="496574"/>
    <n v="491893"/>
    <n v="130330"/>
    <n v="898496"/>
    <n v="899820"/>
    <n v="491883"/>
    <n v="898496"/>
    <n v="490341"/>
    <s v="NA"/>
    <n v="486743"/>
    <n v="423042"/>
    <n v="446344"/>
    <n v="1594"/>
    <n v="1491"/>
    <n v="897742"/>
    <n v="423040"/>
    <n v="423040"/>
    <n v="1590"/>
    <n v="903319"/>
    <n v="901820"/>
    <n v="903744"/>
    <n v="424917"/>
    <n v="446624"/>
    <n v="425041"/>
    <n v="490341"/>
    <n v="488743"/>
    <n v="491882"/>
    <s v="NA"/>
    <n v="903319"/>
    <n v="486737"/>
    <n v="897740"/>
    <n v="540430"/>
    <s v="kosslyn_1978"/>
    <n v="47"/>
    <n v="64945"/>
    <n v="50"/>
    <s v="possible"/>
    <s v="yes"/>
    <n v="1024"/>
    <n v="-190"/>
    <n v="264"/>
    <n v="50"/>
    <x v="1"/>
  </r>
  <r>
    <n v="94"/>
    <n v="94"/>
    <n v="1324"/>
    <n v="132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0"/>
    <n v="50"/>
    <n v="4"/>
    <n v="50"/>
    <n v="34"/>
    <n v="0"/>
    <n v="34"/>
    <n v="4"/>
    <n v="4"/>
    <n v="0"/>
    <n v="0"/>
    <n v="50"/>
    <n v="4"/>
    <n v="4"/>
    <n v="0"/>
    <n v="50"/>
    <n v="50"/>
    <n v="85"/>
    <n v="4"/>
    <n v="4"/>
    <n v="4"/>
    <n v="34"/>
    <n v="34"/>
    <n v="34"/>
    <n v="4"/>
    <n v="50"/>
    <n v="34"/>
    <n v="50"/>
    <n v="0"/>
    <s v="stim0"/>
    <n v="-184"/>
    <n v="235"/>
    <s v="Tue Nov 14 14:26:36 2023"/>
    <s v="The main experiment item"/>
    <b v="0"/>
    <x v="1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Herbe"/>
    <n v="50"/>
    <n v="5"/>
    <n v="0"/>
    <n v="6"/>
    <s v="/Users/safajouini/Downloads/subject-3,csv"/>
    <s v="legacy"/>
    <n v="7"/>
    <b v="0"/>
    <s v="Melodramatic Milgram"/>
    <s v="4,0,1"/>
    <n v="11"/>
    <n v="0"/>
    <s v="q"/>
    <s v="space"/>
    <s v="space"/>
    <s v="space"/>
    <s v="space"/>
    <s v="space"/>
    <s v="q"/>
    <s v="space"/>
    <n v="1"/>
    <x v="205"/>
    <x v="64"/>
    <n v="2038"/>
    <s v=""/>
    <s v=""/>
    <s v=""/>
    <s v=""/>
    <s v=""/>
    <s v=""/>
    <s v=""/>
    <s v=""/>
    <s v=""/>
    <s v=""/>
    <s v=""/>
    <s v=""/>
    <s v=""/>
    <s v=""/>
    <n v="2603"/>
    <n v="20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8"/>
    <x v="61"/>
    <n v="43855"/>
    <n v="4678"/>
    <n v="1874"/>
    <n v="279"/>
    <n v="128714"/>
    <n v="2603"/>
    <n v="21300"/>
    <n v="1540"/>
    <n v="2"/>
    <s v="legacy"/>
    <n v="1024"/>
    <n v="2"/>
    <n v="48000"/>
    <n v="-16"/>
    <s v="experiment"/>
    <x v="1"/>
    <s v="odd"/>
    <n v="496574"/>
    <n v="491893"/>
    <n v="130330"/>
    <n v="904516"/>
    <n v="906114"/>
    <n v="491883"/>
    <n v="904516"/>
    <n v="490341"/>
    <s v="NA"/>
    <n v="486743"/>
    <n v="423042"/>
    <n v="446344"/>
    <n v="1594"/>
    <n v="1491"/>
    <n v="903762"/>
    <n v="423040"/>
    <n v="423040"/>
    <n v="1590"/>
    <n v="909591"/>
    <n v="908114"/>
    <n v="912195"/>
    <n v="424917"/>
    <n v="446624"/>
    <n v="425041"/>
    <n v="490341"/>
    <n v="488743"/>
    <n v="491882"/>
    <s v="NA"/>
    <n v="909591"/>
    <n v="486737"/>
    <n v="903760"/>
    <n v="540430"/>
    <s v="kosslyn_1978"/>
    <n v="48"/>
    <n v="67548"/>
    <n v="51"/>
    <s v="possible"/>
    <s v="yes"/>
    <n v="1024"/>
    <n v="-190"/>
    <n v="264"/>
    <n v="51"/>
    <x v="1"/>
  </r>
  <r>
    <n v="94"/>
    <n v="94"/>
    <n v="1322"/>
    <n v="132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1"/>
    <n v="51"/>
    <n v="4"/>
    <n v="51"/>
    <n v="34"/>
    <n v="0"/>
    <n v="34"/>
    <n v="4"/>
    <n v="4"/>
    <n v="0"/>
    <n v="0"/>
    <n v="51"/>
    <n v="4"/>
    <n v="4"/>
    <n v="0"/>
    <n v="51"/>
    <n v="51"/>
    <n v="86"/>
    <n v="4"/>
    <n v="4"/>
    <n v="4"/>
    <n v="34"/>
    <n v="34"/>
    <n v="34"/>
    <n v="4"/>
    <n v="51"/>
    <n v="34"/>
    <n v="5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Colline"/>
    <n v="51"/>
    <n v="5"/>
    <n v="0"/>
    <n v="6"/>
    <s v="/Users/safajouini/Downloads/subject-3,csv"/>
    <s v="legacy"/>
    <n v="7"/>
    <b v="0"/>
    <s v="Melodramatic Milgram"/>
    <s v="4,0,1"/>
    <n v="56"/>
    <n v="0"/>
    <s v="m"/>
    <s v="space"/>
    <s v="space"/>
    <s v="space"/>
    <s v="space"/>
    <s v="space"/>
    <s v="m"/>
    <s v="space"/>
    <n v="1"/>
    <x v="2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238"/>
    <n v="21300"/>
    <n v="1540"/>
    <n v="2"/>
    <s v="legacy"/>
    <n v="1024"/>
    <n v="2"/>
    <n v="48000"/>
    <n v="-16"/>
    <s v="experiment"/>
    <x v="1"/>
    <s v="odd"/>
    <n v="496574"/>
    <n v="491893"/>
    <n v="130330"/>
    <n v="912965"/>
    <n v="914476"/>
    <n v="491883"/>
    <n v="912965"/>
    <n v="490341"/>
    <s v="NA"/>
    <n v="486743"/>
    <n v="423042"/>
    <n v="446344"/>
    <n v="1594"/>
    <n v="1491"/>
    <n v="912211"/>
    <n v="423040"/>
    <n v="423040"/>
    <n v="1590"/>
    <n v="918487"/>
    <n v="916476"/>
    <n v="919726"/>
    <n v="424917"/>
    <n v="446624"/>
    <n v="425041"/>
    <n v="490341"/>
    <n v="488743"/>
    <n v="491882"/>
    <s v="NA"/>
    <n v="918487"/>
    <n v="486737"/>
    <n v="912209"/>
    <n v="540430"/>
    <s v="kosslyn_1978"/>
    <n v="49"/>
    <n v="68786"/>
    <n v="52"/>
    <s v="impossible"/>
    <s v="yes"/>
    <n v="1024"/>
    <n v="-190"/>
    <n v="264"/>
    <n v="52"/>
    <x v="1"/>
  </r>
  <r>
    <n v="94"/>
    <n v="94"/>
    <n v="1316"/>
    <n v="13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2"/>
    <n v="52"/>
    <n v="4"/>
    <n v="52"/>
    <n v="34"/>
    <n v="0"/>
    <n v="34"/>
    <n v="4"/>
    <n v="4"/>
    <n v="0"/>
    <n v="0"/>
    <n v="52"/>
    <n v="4"/>
    <n v="4"/>
    <n v="0"/>
    <n v="52"/>
    <n v="52"/>
    <n v="87"/>
    <n v="4"/>
    <n v="4"/>
    <n v="4"/>
    <n v="34"/>
    <n v="34"/>
    <n v="34"/>
    <n v="4"/>
    <n v="52"/>
    <n v="34"/>
    <n v="52"/>
    <n v="0"/>
    <s v="stim0"/>
    <n v="-184"/>
    <n v="235"/>
    <s v="Tue Nov 14 14:26:36 2023"/>
    <s v="The main experiment item"/>
    <b v="0"/>
    <x v="15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Sable"/>
    <n v="52"/>
    <n v="5"/>
    <n v="0"/>
    <n v="6"/>
    <s v="/Users/safajouini/Downloads/subject-3,csv"/>
    <s v="legacy"/>
    <n v="7"/>
    <b v="0"/>
    <s v="Melodramatic Milgram"/>
    <s v="4,0,1"/>
    <n v="5"/>
    <n v="0"/>
    <s v="q"/>
    <s v="space"/>
    <s v="space"/>
    <s v="space"/>
    <s v="space"/>
    <s v="space"/>
    <s v="q"/>
    <s v="space"/>
    <n v="1"/>
    <x v="207"/>
    <x v="65"/>
    <n v="9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72"/>
    <n v="972"/>
    <s v=""/>
    <s v=""/>
    <s v=""/>
    <s v=""/>
    <s v=""/>
    <s v=""/>
    <s v=""/>
    <s v=""/>
    <s v=""/>
    <s v=""/>
    <s v=""/>
    <s v=""/>
    <s v=""/>
    <s v=""/>
    <s v=""/>
    <s v=""/>
    <n v="972"/>
    <x v="62"/>
    <n v="43855"/>
    <n v="4678"/>
    <n v="1874"/>
    <n v="279"/>
    <n v="128714"/>
    <n v="972"/>
    <n v="21300"/>
    <n v="1540"/>
    <n v="2"/>
    <s v="legacy"/>
    <n v="1024"/>
    <n v="2"/>
    <n v="48000"/>
    <n v="-16"/>
    <s v="experiment"/>
    <x v="1"/>
    <s v="odd"/>
    <n v="496574"/>
    <n v="491893"/>
    <n v="130330"/>
    <n v="920495"/>
    <n v="922093"/>
    <n v="491883"/>
    <n v="920495"/>
    <n v="490341"/>
    <s v="NA"/>
    <n v="486743"/>
    <n v="423042"/>
    <n v="446344"/>
    <n v="1594"/>
    <n v="1491"/>
    <n v="919742"/>
    <n v="423040"/>
    <n v="423040"/>
    <n v="1590"/>
    <n v="925804"/>
    <n v="924093"/>
    <n v="926777"/>
    <n v="424917"/>
    <n v="446624"/>
    <n v="425041"/>
    <n v="490341"/>
    <n v="488743"/>
    <n v="491882"/>
    <s v="NA"/>
    <n v="925804"/>
    <n v="486737"/>
    <n v="919740"/>
    <n v="540430"/>
    <s v="kosslyn_1978"/>
    <n v="50"/>
    <n v="69758"/>
    <n v="53"/>
    <s v="possible"/>
    <s v="yes"/>
    <n v="1024"/>
    <n v="-190"/>
    <n v="264"/>
    <n v="53"/>
    <x v="1"/>
  </r>
  <r>
    <n v="94"/>
    <n v="94"/>
    <n v="1294"/>
    <n v="12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3"/>
    <n v="53"/>
    <n v="4"/>
    <n v="53"/>
    <n v="34"/>
    <n v="0"/>
    <n v="34"/>
    <n v="4"/>
    <n v="4"/>
    <n v="0"/>
    <n v="0"/>
    <n v="53"/>
    <n v="4"/>
    <n v="4"/>
    <n v="0"/>
    <n v="53"/>
    <n v="53"/>
    <n v="88"/>
    <n v="4"/>
    <n v="4"/>
    <n v="4"/>
    <n v="34"/>
    <n v="34"/>
    <n v="34"/>
    <n v="4"/>
    <n v="53"/>
    <n v="34"/>
    <n v="53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Epouventail"/>
    <n v="53"/>
    <n v="5"/>
    <n v="0"/>
    <n v="6"/>
    <s v="/Users/safajouini/Downloads/subject-3,csv"/>
    <s v="legacy"/>
    <n v="7"/>
    <b v="0"/>
    <s v="Melodramatic Milgram"/>
    <s v="4,0,1"/>
    <n v="66"/>
    <n v="0"/>
    <s v="m"/>
    <s v="space"/>
    <s v="space"/>
    <s v="space"/>
    <s v="space"/>
    <s v="space"/>
    <s v="m"/>
    <s v="space"/>
    <n v="1"/>
    <x v="2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70"/>
    <n v="21300"/>
    <n v="1540"/>
    <n v="2"/>
    <s v="legacy"/>
    <n v="1024"/>
    <n v="2"/>
    <n v="48000"/>
    <n v="-16"/>
    <s v="experiment"/>
    <x v="1"/>
    <s v="odd"/>
    <n v="496574"/>
    <n v="491893"/>
    <n v="130330"/>
    <n v="927548"/>
    <n v="929048"/>
    <n v="491883"/>
    <n v="927548"/>
    <n v="490341"/>
    <s v="NA"/>
    <n v="486743"/>
    <n v="423042"/>
    <n v="446344"/>
    <n v="1594"/>
    <n v="1491"/>
    <n v="926793"/>
    <n v="423040"/>
    <n v="423040"/>
    <n v="1590"/>
    <n v="932632"/>
    <n v="931048"/>
    <n v="932802"/>
    <n v="424917"/>
    <n v="446624"/>
    <n v="425041"/>
    <n v="490341"/>
    <n v="488743"/>
    <n v="491882"/>
    <s v="NA"/>
    <n v="932632"/>
    <n v="486737"/>
    <n v="926791"/>
    <n v="540430"/>
    <s v="kosslyn_1978"/>
    <n v="51"/>
    <n v="69928"/>
    <n v="54"/>
    <s v="impossible"/>
    <s v="yes"/>
    <n v="1024"/>
    <n v="-190"/>
    <n v="264"/>
    <n v="54"/>
    <x v="1"/>
  </r>
  <r>
    <n v="94"/>
    <n v="94"/>
    <n v="1274"/>
    <n v="12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4"/>
    <n v="54"/>
    <n v="4"/>
    <n v="54"/>
    <n v="34"/>
    <n v="0"/>
    <n v="34"/>
    <n v="4"/>
    <n v="4"/>
    <n v="0"/>
    <n v="0"/>
    <n v="54"/>
    <n v="4"/>
    <n v="4"/>
    <n v="0"/>
    <n v="54"/>
    <n v="54"/>
    <n v="89"/>
    <n v="4"/>
    <n v="4"/>
    <n v="4"/>
    <n v="34"/>
    <n v="34"/>
    <n v="34"/>
    <n v="4"/>
    <n v="54"/>
    <n v="34"/>
    <n v="54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Feu de camp"/>
    <n v="54"/>
    <n v="5"/>
    <n v="0"/>
    <n v="6"/>
    <s v="/Users/safajouini/Downloads/subject-3,csv"/>
    <s v="legacy"/>
    <n v="7"/>
    <b v="0"/>
    <s v="Melodramatic Milgram"/>
    <s v="4,0,1"/>
    <n v="43"/>
    <n v="0"/>
    <s v="m"/>
    <s v="space"/>
    <s v="space"/>
    <s v="space"/>
    <s v="space"/>
    <s v="space"/>
    <s v="m"/>
    <s v="space"/>
    <n v="1"/>
    <x v="2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63"/>
    <n v="21300"/>
    <n v="1540"/>
    <n v="2"/>
    <s v="legacy"/>
    <n v="1024"/>
    <n v="2"/>
    <n v="48000"/>
    <n v="-16"/>
    <s v="experiment"/>
    <x v="1"/>
    <s v="odd"/>
    <n v="496574"/>
    <n v="491893"/>
    <n v="130330"/>
    <n v="933572"/>
    <n v="935172"/>
    <n v="491883"/>
    <n v="933572"/>
    <n v="490341"/>
    <s v="NA"/>
    <n v="486743"/>
    <n v="423042"/>
    <n v="446344"/>
    <n v="1594"/>
    <n v="1491"/>
    <n v="932819"/>
    <n v="423040"/>
    <n v="423040"/>
    <n v="1590"/>
    <n v="939160"/>
    <n v="937172"/>
    <n v="939324"/>
    <n v="424917"/>
    <n v="446624"/>
    <n v="425041"/>
    <n v="490341"/>
    <n v="488743"/>
    <n v="491882"/>
    <s v="NA"/>
    <n v="939160"/>
    <n v="486737"/>
    <n v="932817"/>
    <n v="540430"/>
    <s v="kosslyn_1978"/>
    <n v="52"/>
    <n v="70091"/>
    <n v="55"/>
    <s v="impossible"/>
    <s v="yes"/>
    <n v="1024"/>
    <n v="-190"/>
    <n v="264"/>
    <n v="55"/>
    <x v="1"/>
  </r>
  <r>
    <n v="94"/>
    <n v="94"/>
    <n v="1265"/>
    <n v="126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5"/>
    <n v="55"/>
    <n v="4"/>
    <n v="55"/>
    <n v="34"/>
    <n v="0"/>
    <n v="34"/>
    <n v="4"/>
    <n v="4"/>
    <n v="0"/>
    <n v="0"/>
    <n v="55"/>
    <n v="4"/>
    <n v="4"/>
    <n v="0"/>
    <n v="55"/>
    <n v="55"/>
    <n v="90"/>
    <n v="4"/>
    <n v="4"/>
    <n v="4"/>
    <n v="34"/>
    <n v="34"/>
    <n v="34"/>
    <n v="4"/>
    <n v="55"/>
    <n v="34"/>
    <n v="55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Grange"/>
    <n v="55"/>
    <n v="5"/>
    <n v="0"/>
    <n v="6"/>
    <s v="/Users/safajouini/Downloads/subject-3,csv"/>
    <s v="legacy"/>
    <n v="7"/>
    <b v="0"/>
    <s v="Melodramatic Milgram"/>
    <s v="4,0,1"/>
    <n v="62"/>
    <n v="0"/>
    <s v="m"/>
    <s v="space"/>
    <s v="space"/>
    <s v="space"/>
    <s v="space"/>
    <s v="space"/>
    <s v="m"/>
    <s v="space"/>
    <n v="1"/>
    <x v="2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800"/>
    <n v="21300"/>
    <n v="1540"/>
    <n v="2"/>
    <s v="legacy"/>
    <n v="1024"/>
    <n v="2"/>
    <n v="48000"/>
    <n v="-16"/>
    <s v="experiment"/>
    <x v="1"/>
    <s v="odd"/>
    <n v="496574"/>
    <n v="491893"/>
    <n v="130330"/>
    <n v="940094"/>
    <n v="941805"/>
    <n v="491883"/>
    <n v="940094"/>
    <n v="490341"/>
    <s v="NA"/>
    <n v="486743"/>
    <n v="423042"/>
    <n v="446344"/>
    <n v="1594"/>
    <n v="1491"/>
    <n v="939340"/>
    <n v="423040"/>
    <n v="423040"/>
    <n v="1590"/>
    <n v="945539"/>
    <n v="943805"/>
    <n v="946340"/>
    <n v="424917"/>
    <n v="446624"/>
    <n v="425041"/>
    <n v="490341"/>
    <n v="488743"/>
    <n v="491882"/>
    <s v="NA"/>
    <n v="945539"/>
    <n v="486737"/>
    <n v="939338"/>
    <n v="540430"/>
    <s v="kosslyn_1978"/>
    <n v="53"/>
    <n v="70891"/>
    <n v="56"/>
    <s v="impossible"/>
    <s v="yes"/>
    <n v="1024"/>
    <n v="-190"/>
    <n v="264"/>
    <n v="56"/>
    <x v="1"/>
  </r>
  <r>
    <n v="94"/>
    <n v="94"/>
    <n v="1250"/>
    <n v="12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6"/>
    <n v="56"/>
    <n v="4"/>
    <n v="56"/>
    <n v="34"/>
    <n v="0"/>
    <n v="34"/>
    <n v="4"/>
    <n v="4"/>
    <n v="0"/>
    <n v="0"/>
    <n v="56"/>
    <n v="4"/>
    <n v="4"/>
    <n v="0"/>
    <n v="56"/>
    <n v="56"/>
    <n v="91"/>
    <n v="4"/>
    <n v="4"/>
    <n v="4"/>
    <n v="34"/>
    <n v="34"/>
    <n v="34"/>
    <n v="4"/>
    <n v="56"/>
    <n v="34"/>
    <n v="56"/>
    <n v="0"/>
    <s v="stim0"/>
    <n v="-184"/>
    <n v="235"/>
    <s v="Tue Nov 14 14:26:36 2023"/>
    <s v="The main experiment item"/>
    <b v="0"/>
    <x v="7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Herbe"/>
    <n v="56"/>
    <n v="5"/>
    <n v="0"/>
    <n v="6"/>
    <s v="/Users/safajouini/Downloads/subject-3,csv"/>
    <s v="legacy"/>
    <n v="7"/>
    <b v="0"/>
    <s v="Melodramatic Milgram"/>
    <s v="4,0,1"/>
    <n v="20"/>
    <n v="0"/>
    <s v="q"/>
    <s v="space"/>
    <s v="space"/>
    <s v="space"/>
    <s v="space"/>
    <s v="space"/>
    <s v="q"/>
    <s v="space"/>
    <n v="1"/>
    <x v="211"/>
    <x v="66"/>
    <n v="3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6"/>
    <n v="376"/>
    <s v=""/>
    <s v=""/>
    <s v=""/>
    <s v=""/>
    <s v=""/>
    <s v=""/>
    <n v="376"/>
    <x v="63"/>
    <n v="43855"/>
    <n v="4678"/>
    <n v="1874"/>
    <n v="279"/>
    <n v="128714"/>
    <n v="376"/>
    <n v="21300"/>
    <n v="1540"/>
    <n v="2"/>
    <s v="legacy"/>
    <n v="1024"/>
    <n v="2"/>
    <n v="48000"/>
    <n v="-16"/>
    <s v="experiment"/>
    <x v="1"/>
    <s v="odd"/>
    <n v="496574"/>
    <n v="491893"/>
    <n v="130330"/>
    <n v="947111"/>
    <n v="948824"/>
    <n v="491883"/>
    <n v="947111"/>
    <n v="490341"/>
    <s v="NA"/>
    <n v="486743"/>
    <n v="423042"/>
    <n v="446344"/>
    <n v="1594"/>
    <n v="1491"/>
    <n v="946357"/>
    <n v="423040"/>
    <n v="423040"/>
    <n v="1590"/>
    <n v="952301"/>
    <n v="950824"/>
    <n v="952678"/>
    <n v="424917"/>
    <n v="446624"/>
    <n v="425041"/>
    <n v="490341"/>
    <n v="488743"/>
    <n v="491882"/>
    <s v="NA"/>
    <n v="952301"/>
    <n v="486737"/>
    <n v="946355"/>
    <n v="540430"/>
    <s v="kosslyn_1978"/>
    <n v="54"/>
    <n v="71267"/>
    <n v="57"/>
    <s v="possible"/>
    <s v="yes"/>
    <n v="1024"/>
    <n v="-190"/>
    <n v="264"/>
    <n v="57"/>
    <x v="1"/>
  </r>
  <r>
    <n v="94"/>
    <n v="94"/>
    <n v="1232"/>
    <n v="123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7"/>
    <n v="57"/>
    <n v="4"/>
    <n v="57"/>
    <n v="34"/>
    <n v="0"/>
    <n v="34"/>
    <n v="4"/>
    <n v="4"/>
    <n v="0"/>
    <n v="0"/>
    <n v="57"/>
    <n v="4"/>
    <n v="4"/>
    <n v="0"/>
    <n v="57"/>
    <n v="57"/>
    <n v="92"/>
    <n v="4"/>
    <n v="4"/>
    <n v="4"/>
    <n v="34"/>
    <n v="34"/>
    <n v="34"/>
    <n v="4"/>
    <n v="57"/>
    <n v="34"/>
    <n v="57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Ruisseau"/>
    <n v="57"/>
    <n v="5"/>
    <n v="0"/>
    <n v="6"/>
    <s v="/Users/safajouini/Downloads/subject-3,csv"/>
    <s v="legacy"/>
    <n v="7"/>
    <b v="0"/>
    <s v="Melodramatic Milgram"/>
    <s v="4,0,1"/>
    <n v="46"/>
    <n v="0"/>
    <s v="m"/>
    <s v="space"/>
    <s v="space"/>
    <s v="space"/>
    <s v="space"/>
    <s v="space"/>
    <s v="m"/>
    <s v="space"/>
    <n v="1"/>
    <x v="2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230"/>
    <n v="21300"/>
    <n v="1540"/>
    <n v="2"/>
    <s v="legacy"/>
    <n v="1024"/>
    <n v="2"/>
    <n v="48000"/>
    <n v="-16"/>
    <s v="experiment"/>
    <x v="1"/>
    <s v="odd"/>
    <n v="496574"/>
    <n v="491893"/>
    <n v="130330"/>
    <n v="953448"/>
    <n v="955032"/>
    <n v="491883"/>
    <n v="953448"/>
    <n v="490341"/>
    <s v="NA"/>
    <n v="486743"/>
    <n v="423042"/>
    <n v="446344"/>
    <n v="1594"/>
    <n v="1491"/>
    <n v="952694"/>
    <n v="423040"/>
    <n v="423040"/>
    <n v="1590"/>
    <n v="958617"/>
    <n v="957032"/>
    <n v="958848"/>
    <n v="424917"/>
    <n v="446624"/>
    <n v="425041"/>
    <n v="490341"/>
    <n v="488743"/>
    <n v="491882"/>
    <s v="NA"/>
    <n v="958617"/>
    <n v="486737"/>
    <n v="952692"/>
    <n v="540430"/>
    <s v="kosslyn_1978"/>
    <n v="55"/>
    <n v="71497"/>
    <n v="58"/>
    <s v="impossible"/>
    <s v="yes"/>
    <n v="1024"/>
    <n v="-190"/>
    <n v="264"/>
    <n v="58"/>
    <x v="1"/>
  </r>
  <r>
    <n v="94"/>
    <n v="94"/>
    <n v="1227"/>
    <n v="122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8"/>
    <n v="58"/>
    <n v="4"/>
    <n v="58"/>
    <n v="34"/>
    <n v="0"/>
    <n v="34"/>
    <n v="4"/>
    <n v="4"/>
    <n v="0"/>
    <n v="0"/>
    <n v="58"/>
    <n v="4"/>
    <n v="4"/>
    <n v="0"/>
    <n v="58"/>
    <n v="58"/>
    <n v="93"/>
    <n v="4"/>
    <n v="4"/>
    <n v="4"/>
    <n v="34"/>
    <n v="34"/>
    <n v="34"/>
    <n v="4"/>
    <n v="58"/>
    <n v="34"/>
    <n v="58"/>
    <n v="0"/>
    <s v="stim0"/>
    <n v="-184"/>
    <n v="235"/>
    <s v="Tue Nov 14 14:26:36 2023"/>
    <s v="The main experiment item"/>
    <b v="0"/>
    <x v="13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Sable"/>
    <n v="58"/>
    <n v="5"/>
    <n v="0"/>
    <n v="6"/>
    <s v="/Users/safajouini/Downloads/subject-3,csv"/>
    <s v="legacy"/>
    <n v="7"/>
    <b v="0"/>
    <s v="Melodramatic Milgram"/>
    <s v="4,0,1"/>
    <n v="14"/>
    <n v="0"/>
    <s v="q"/>
    <s v="space"/>
    <s v="space"/>
    <s v="space"/>
    <s v="space"/>
    <s v="space"/>
    <s v="q"/>
    <s v="space"/>
    <n v="1"/>
    <x v="213"/>
    <x v="67"/>
    <n v="9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47"/>
    <n v="947"/>
    <s v=""/>
    <s v=""/>
    <s v=""/>
    <s v=""/>
    <s v=""/>
    <s v=""/>
    <s v=""/>
    <s v=""/>
    <s v=""/>
    <s v=""/>
    <s v=""/>
    <s v=""/>
    <n v="947"/>
    <x v="64"/>
    <n v="43855"/>
    <n v="4678"/>
    <n v="1874"/>
    <n v="279"/>
    <n v="128714"/>
    <n v="947"/>
    <n v="21300"/>
    <n v="1540"/>
    <n v="2"/>
    <s v="legacy"/>
    <n v="1024"/>
    <n v="2"/>
    <n v="48000"/>
    <n v="-16"/>
    <s v="experiment"/>
    <x v="1"/>
    <s v="odd"/>
    <n v="496574"/>
    <n v="491893"/>
    <n v="130330"/>
    <n v="959618"/>
    <n v="961133"/>
    <n v="491883"/>
    <n v="959618"/>
    <n v="490341"/>
    <s v="NA"/>
    <n v="486743"/>
    <n v="423042"/>
    <n v="446344"/>
    <n v="1594"/>
    <n v="1491"/>
    <n v="958864"/>
    <n v="423040"/>
    <n v="423040"/>
    <n v="1590"/>
    <n v="964846"/>
    <n v="963133"/>
    <n v="965793"/>
    <n v="424917"/>
    <n v="446624"/>
    <n v="425041"/>
    <n v="490341"/>
    <n v="488743"/>
    <n v="491882"/>
    <s v="NA"/>
    <n v="964846"/>
    <n v="486737"/>
    <n v="958862"/>
    <n v="540430"/>
    <s v="kosslyn_1978"/>
    <n v="56"/>
    <n v="72444"/>
    <n v="59"/>
    <s v="possible"/>
    <s v="yes"/>
    <n v="1024"/>
    <n v="-190"/>
    <n v="264"/>
    <n v="59"/>
    <x v="1"/>
  </r>
  <r>
    <n v="95"/>
    <n v="95"/>
    <n v="1214"/>
    <n v="12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9"/>
    <n v="59"/>
    <n v="4"/>
    <n v="59"/>
    <n v="34"/>
    <n v="0"/>
    <n v="34"/>
    <n v="4"/>
    <n v="4"/>
    <n v="0"/>
    <n v="0"/>
    <n v="59"/>
    <n v="4"/>
    <n v="4"/>
    <n v="0"/>
    <n v="59"/>
    <n v="59"/>
    <n v="94"/>
    <n v="4"/>
    <n v="4"/>
    <n v="4"/>
    <n v="34"/>
    <n v="34"/>
    <n v="34"/>
    <n v="4"/>
    <n v="59"/>
    <n v="34"/>
    <n v="59"/>
    <n v="0"/>
    <s v="stim0"/>
    <n v="-184"/>
    <n v="235"/>
    <s v="Tue Nov 14 14:26:36 2023"/>
    <s v="The main experiment item"/>
    <b v="0"/>
    <x v="11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Herbe"/>
    <n v="59"/>
    <n v="5"/>
    <n v="0"/>
    <n v="6"/>
    <s v="/Users/safajouini/Downloads/subject-3,csv"/>
    <s v="legacy"/>
    <n v="7"/>
    <b v="0"/>
    <s v="Melodramatic Milgram"/>
    <s v="4,0,1"/>
    <n v="42"/>
    <n v="0"/>
    <s v="q"/>
    <s v="space"/>
    <s v="space"/>
    <s v="space"/>
    <s v="space"/>
    <s v="space"/>
    <s v="q"/>
    <s v="space"/>
    <n v="1"/>
    <x v="214"/>
    <x v="68"/>
    <n v="405"/>
    <s v=""/>
    <s v=""/>
    <s v=""/>
    <s v=""/>
    <s v=""/>
    <s v=""/>
    <s v=""/>
    <s v=""/>
    <s v=""/>
    <s v=""/>
    <s v=""/>
    <s v=""/>
    <s v=""/>
    <s v=""/>
    <s v=""/>
    <s v=""/>
    <n v="405"/>
    <n v="4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"/>
    <x v="65"/>
    <n v="43855"/>
    <n v="4678"/>
    <n v="1874"/>
    <n v="279"/>
    <n v="128714"/>
    <n v="405"/>
    <n v="21300"/>
    <n v="1540"/>
    <n v="2"/>
    <s v="legacy"/>
    <n v="1024"/>
    <n v="2"/>
    <n v="48000"/>
    <n v="-16"/>
    <s v="experiment"/>
    <x v="1"/>
    <s v="odd"/>
    <n v="496574"/>
    <n v="491893"/>
    <n v="130330"/>
    <n v="966562"/>
    <n v="967876"/>
    <n v="491883"/>
    <n v="966562"/>
    <n v="490341"/>
    <s v="NA"/>
    <n v="486743"/>
    <n v="423042"/>
    <n v="446344"/>
    <n v="1594"/>
    <n v="1491"/>
    <n v="965809"/>
    <n v="423040"/>
    <n v="423040"/>
    <n v="1590"/>
    <n v="971352"/>
    <n v="969876"/>
    <n v="971758"/>
    <n v="424917"/>
    <n v="446624"/>
    <n v="425041"/>
    <n v="490341"/>
    <n v="488743"/>
    <n v="491882"/>
    <s v="NA"/>
    <n v="971352"/>
    <n v="486737"/>
    <n v="965807"/>
    <n v="540430"/>
    <s v="kosslyn_1978"/>
    <n v="57"/>
    <n v="72849"/>
    <n v="60"/>
    <s v="possible"/>
    <s v="yes"/>
    <n v="1024"/>
    <n v="-190"/>
    <n v="264"/>
    <n v="60"/>
    <x v="1"/>
  </r>
  <r>
    <n v="95"/>
    <n v="95"/>
    <n v="1205"/>
    <n v="12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0"/>
    <n v="60"/>
    <n v="4"/>
    <n v="60"/>
    <n v="34"/>
    <n v="0"/>
    <n v="34"/>
    <n v="4"/>
    <n v="4"/>
    <n v="0"/>
    <n v="0"/>
    <n v="60"/>
    <n v="4"/>
    <n v="4"/>
    <n v="0"/>
    <n v="60"/>
    <n v="60"/>
    <n v="95"/>
    <n v="4"/>
    <n v="4"/>
    <n v="4"/>
    <n v="34"/>
    <n v="34"/>
    <n v="34"/>
    <n v="4"/>
    <n v="60"/>
    <n v="34"/>
    <n v="60"/>
    <n v="0"/>
    <s v="stim0"/>
    <n v="-184"/>
    <n v="235"/>
    <s v="Tue Nov 14 14:26:36 2023"/>
    <s v="The main experiment item"/>
    <b v="0"/>
    <x v="9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Lac"/>
    <n v="60"/>
    <n v="5"/>
    <n v="0"/>
    <n v="6"/>
    <s v="/Users/safajouini/Downloads/subject-3,csv"/>
    <s v="legacy"/>
    <n v="7"/>
    <b v="0"/>
    <s v="Melodramatic Milgram"/>
    <s v="4,0,1"/>
    <n v="4"/>
    <n v="0"/>
    <s v="q"/>
    <s v="space"/>
    <s v="space"/>
    <s v="space"/>
    <s v="space"/>
    <s v="space"/>
    <s v="q"/>
    <s v="space"/>
    <n v="1"/>
    <x v="215"/>
    <x v="69"/>
    <n v="668"/>
    <s v=""/>
    <s v=""/>
    <s v=""/>
    <s v=""/>
    <s v=""/>
    <s v=""/>
    <s v=""/>
    <s v=""/>
    <n v="668"/>
    <n v="6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8"/>
    <x v="66"/>
    <n v="43855"/>
    <n v="4678"/>
    <n v="1874"/>
    <n v="279"/>
    <n v="128714"/>
    <n v="668"/>
    <n v="21300"/>
    <n v="1540"/>
    <n v="2"/>
    <s v="legacy"/>
    <n v="1024"/>
    <n v="2"/>
    <n v="48000"/>
    <n v="-16"/>
    <s v="experiment"/>
    <x v="1"/>
    <s v="odd"/>
    <n v="496574"/>
    <n v="491893"/>
    <n v="130330"/>
    <n v="972528"/>
    <n v="974126"/>
    <n v="491883"/>
    <n v="972528"/>
    <n v="490341"/>
    <s v="NA"/>
    <n v="486743"/>
    <n v="423042"/>
    <n v="446344"/>
    <n v="1594"/>
    <n v="1491"/>
    <n v="971775"/>
    <n v="423040"/>
    <n v="423040"/>
    <n v="1590"/>
    <n v="977667"/>
    <n v="976126"/>
    <n v="978336"/>
    <n v="424917"/>
    <n v="446624"/>
    <n v="425041"/>
    <n v="490341"/>
    <n v="488743"/>
    <n v="491882"/>
    <s v="NA"/>
    <n v="977667"/>
    <n v="486737"/>
    <n v="971773"/>
    <n v="540430"/>
    <s v="kosslyn_1978"/>
    <n v="58"/>
    <n v="73517"/>
    <n v="61"/>
    <s v="possible"/>
    <s v="yes"/>
    <n v="1024"/>
    <n v="-190"/>
    <n v="264"/>
    <n v="61"/>
    <x v="1"/>
  </r>
  <r>
    <n v="95"/>
    <n v="95"/>
    <n v="1190"/>
    <n v="119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1"/>
    <n v="61"/>
    <n v="4"/>
    <n v="61"/>
    <n v="34"/>
    <n v="0"/>
    <n v="34"/>
    <n v="4"/>
    <n v="4"/>
    <n v="0"/>
    <n v="0"/>
    <n v="61"/>
    <n v="4"/>
    <n v="4"/>
    <n v="0"/>
    <n v="61"/>
    <n v="61"/>
    <n v="96"/>
    <n v="4"/>
    <n v="4"/>
    <n v="4"/>
    <n v="34"/>
    <n v="34"/>
    <n v="34"/>
    <n v="4"/>
    <n v="61"/>
    <n v="34"/>
    <n v="6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Feu de camp"/>
    <n v="61"/>
    <n v="5"/>
    <n v="0"/>
    <n v="6"/>
    <s v="/Users/safajouini/Downloads/subject-3,csv"/>
    <s v="legacy"/>
    <n v="7"/>
    <b v="0"/>
    <s v="Melodramatic Milgram"/>
    <s v="4,0,1"/>
    <n v="58"/>
    <n v="0"/>
    <s v="m"/>
    <s v="space"/>
    <s v="space"/>
    <s v="space"/>
    <s v="space"/>
    <s v="space"/>
    <s v="m"/>
    <s v="space"/>
    <n v="1"/>
    <x v="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22"/>
    <n v="21300"/>
    <n v="1540"/>
    <n v="2"/>
    <s v="legacy"/>
    <n v="1024"/>
    <n v="2"/>
    <n v="48000"/>
    <n v="-16"/>
    <s v="experiment"/>
    <x v="1"/>
    <s v="odd"/>
    <n v="496574"/>
    <n v="491893"/>
    <n v="130330"/>
    <n v="979110"/>
    <n v="980654"/>
    <n v="491883"/>
    <n v="979110"/>
    <n v="490341"/>
    <s v="NA"/>
    <n v="486743"/>
    <n v="423042"/>
    <n v="446344"/>
    <n v="1594"/>
    <n v="1491"/>
    <n v="978354"/>
    <n v="423040"/>
    <n v="423040"/>
    <n v="1590"/>
    <n v="984643"/>
    <n v="982654"/>
    <n v="984965"/>
    <n v="424917"/>
    <n v="446624"/>
    <n v="425041"/>
    <n v="490341"/>
    <n v="488743"/>
    <n v="491882"/>
    <s v="NA"/>
    <n v="984643"/>
    <n v="486737"/>
    <n v="978352"/>
    <n v="540430"/>
    <s v="kosslyn_1978"/>
    <n v="59"/>
    <n v="73839"/>
    <n v="62"/>
    <s v="impossible"/>
    <s v="yes"/>
    <n v="1024"/>
    <n v="-190"/>
    <n v="264"/>
    <n v="62"/>
    <x v="1"/>
  </r>
  <r>
    <n v="95"/>
    <n v="95"/>
    <n v="1201"/>
    <n v="12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2"/>
    <n v="62"/>
    <n v="4"/>
    <n v="62"/>
    <n v="34"/>
    <n v="0"/>
    <n v="34"/>
    <n v="4"/>
    <n v="4"/>
    <n v="0"/>
    <n v="0"/>
    <n v="62"/>
    <n v="4"/>
    <n v="4"/>
    <n v="0"/>
    <n v="62"/>
    <n v="62"/>
    <n v="97"/>
    <n v="4"/>
    <n v="4"/>
    <n v="4"/>
    <n v="34"/>
    <n v="34"/>
    <n v="34"/>
    <n v="4"/>
    <n v="62"/>
    <n v="34"/>
    <n v="62"/>
    <n v="0"/>
    <s v="stim0"/>
    <n v="-184"/>
    <n v="235"/>
    <s v="Tue Nov 14 14:26:36 2023"/>
    <s v="The main experiment item"/>
    <b v="0"/>
    <x v="20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Sable"/>
    <n v="62"/>
    <n v="5"/>
    <n v="0"/>
    <n v="6"/>
    <s v="/Users/safajouini/Downloads/subject-3,csv"/>
    <s v="legacy"/>
    <n v="7"/>
    <b v="0"/>
    <s v="Melodramatic Milgram"/>
    <s v="4,0,1"/>
    <n v="40"/>
    <n v="0"/>
    <s v="q"/>
    <s v="space"/>
    <s v="space"/>
    <s v="space"/>
    <s v="space"/>
    <s v="space"/>
    <s v="q"/>
    <s v="space"/>
    <n v="1"/>
    <x v="216"/>
    <x v="70"/>
    <n v="1277"/>
    <s v=""/>
    <s v=""/>
    <s v=""/>
    <s v=""/>
    <s v=""/>
    <s v=""/>
    <s v=""/>
    <s v=""/>
    <s v=""/>
    <s v=""/>
    <s v=""/>
    <s v=""/>
    <s v=""/>
    <s v=""/>
    <s v=""/>
    <s v=""/>
    <s v=""/>
    <s v=""/>
    <n v="1847"/>
    <n v="1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77"/>
    <x v="67"/>
    <n v="43855"/>
    <n v="4678"/>
    <n v="1874"/>
    <n v="279"/>
    <n v="128714"/>
    <n v="1847"/>
    <n v="21300"/>
    <n v="1540"/>
    <n v="2"/>
    <s v="legacy"/>
    <n v="1024"/>
    <n v="2"/>
    <n v="48000"/>
    <n v="-16"/>
    <s v="experiment"/>
    <x v="1"/>
    <s v="odd"/>
    <n v="496574"/>
    <n v="491893"/>
    <n v="130330"/>
    <n v="985736"/>
    <n v="987054"/>
    <n v="491883"/>
    <n v="985736"/>
    <n v="490341"/>
    <s v="NA"/>
    <n v="486743"/>
    <n v="423042"/>
    <n v="446344"/>
    <n v="1594"/>
    <n v="1491"/>
    <n v="984981"/>
    <n v="423040"/>
    <n v="423040"/>
    <n v="1590"/>
    <n v="990766"/>
    <n v="989054"/>
    <n v="992614"/>
    <n v="424917"/>
    <n v="446624"/>
    <n v="425041"/>
    <n v="490341"/>
    <n v="488743"/>
    <n v="491882"/>
    <s v="NA"/>
    <n v="990766"/>
    <n v="486737"/>
    <n v="984979"/>
    <n v="540430"/>
    <s v="kosslyn_1978"/>
    <n v="60"/>
    <n v="75686"/>
    <n v="63"/>
    <s v="possible"/>
    <s v="yes"/>
    <n v="1024"/>
    <n v="-190"/>
    <n v="264"/>
    <n v="63"/>
    <x v="1"/>
  </r>
  <r>
    <n v="95"/>
    <n v="95"/>
    <n v="1185"/>
    <n v="118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3"/>
    <n v="63"/>
    <n v="4"/>
    <n v="63"/>
    <n v="34"/>
    <n v="0"/>
    <n v="34"/>
    <n v="4"/>
    <n v="4"/>
    <n v="0"/>
    <n v="0"/>
    <n v="63"/>
    <n v="4"/>
    <n v="4"/>
    <n v="0"/>
    <n v="63"/>
    <n v="63"/>
    <n v="98"/>
    <n v="4"/>
    <n v="4"/>
    <n v="4"/>
    <n v="34"/>
    <n v="34"/>
    <n v="34"/>
    <n v="4"/>
    <n v="63"/>
    <n v="34"/>
    <n v="63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pont"/>
    <n v="63"/>
    <n v="5"/>
    <n v="0"/>
    <n v="6"/>
    <s v="/Users/safajouini/Downloads/subject-3,csv"/>
    <s v="legacy"/>
    <n v="7"/>
    <b v="0"/>
    <s v="Melodramatic Milgram"/>
    <s v="4,0,1"/>
    <n v="76"/>
    <n v="0"/>
    <s v="m"/>
    <s v="space"/>
    <s v="space"/>
    <s v="space"/>
    <s v="space"/>
    <s v="space"/>
    <s v="m"/>
    <s v="space"/>
    <n v="1"/>
    <x v="2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184"/>
    <n v="21300"/>
    <n v="1540"/>
    <n v="2"/>
    <s v="legacy"/>
    <n v="1024"/>
    <n v="2"/>
    <n v="48000"/>
    <n v="-16"/>
    <s v="experiment"/>
    <x v="1"/>
    <s v="odd"/>
    <n v="496574"/>
    <n v="491893"/>
    <n v="130330"/>
    <n v="993385"/>
    <n v="994926"/>
    <n v="491883"/>
    <n v="993385"/>
    <n v="490341"/>
    <s v="NA"/>
    <n v="486743"/>
    <n v="423042"/>
    <n v="446344"/>
    <n v="1594"/>
    <n v="1491"/>
    <n v="992632"/>
    <n v="423040"/>
    <n v="423040"/>
    <n v="1590"/>
    <n v="999150"/>
    <n v="996926"/>
    <n v="999334"/>
    <n v="424917"/>
    <n v="446624"/>
    <n v="425041"/>
    <n v="490341"/>
    <n v="488743"/>
    <n v="491882"/>
    <s v="NA"/>
    <n v="999150"/>
    <n v="486737"/>
    <n v="992629"/>
    <n v="540430"/>
    <s v="kosslyn_1978"/>
    <n v="61"/>
    <n v="75870"/>
    <n v="64"/>
    <s v="impossible"/>
    <s v="yes"/>
    <n v="1024"/>
    <n v="-190"/>
    <n v="264"/>
    <n v="64"/>
    <x v="1"/>
  </r>
  <r>
    <n v="95"/>
    <n v="95"/>
    <n v="1178"/>
    <n v="11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4"/>
    <n v="64"/>
    <n v="4"/>
    <n v="64"/>
    <n v="34"/>
    <n v="0"/>
    <n v="34"/>
    <n v="4"/>
    <n v="4"/>
    <n v="0"/>
    <n v="0"/>
    <n v="64"/>
    <n v="4"/>
    <n v="4"/>
    <n v="0"/>
    <n v="64"/>
    <n v="64"/>
    <n v="99"/>
    <n v="4"/>
    <n v="4"/>
    <n v="4"/>
    <n v="34"/>
    <n v="34"/>
    <n v="34"/>
    <n v="4"/>
    <n v="64"/>
    <n v="34"/>
    <n v="64"/>
    <n v="0"/>
    <s v="stim0"/>
    <n v="-184"/>
    <n v="235"/>
    <s v="Tue Nov 14 14:26:36 2023"/>
    <s v="The main experiment item"/>
    <b v="0"/>
    <x v="2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Hutte"/>
    <n v="64"/>
    <n v="5"/>
    <n v="0"/>
    <n v="6"/>
    <s v="/Users/safajouini/Downloads/subject-3,csv"/>
    <s v="legacy"/>
    <n v="7"/>
    <b v="0"/>
    <s v="Melodramatic Milgram"/>
    <s v="4,0,1"/>
    <n v="27"/>
    <n v="0"/>
    <s v="q"/>
    <s v="space"/>
    <s v="space"/>
    <s v="space"/>
    <s v="space"/>
    <s v="space"/>
    <s v="q"/>
    <s v="space"/>
    <n v="1"/>
    <x v="79"/>
    <x v="19"/>
    <n v="7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"/>
    <n v="726"/>
    <s v=""/>
    <s v=""/>
    <s v=""/>
    <s v=""/>
    <s v=""/>
    <s v=""/>
    <s v=""/>
    <s v=""/>
    <s v=""/>
    <s v=""/>
    <s v=""/>
    <s v=""/>
    <s v=""/>
    <s v=""/>
    <n v="726"/>
    <x v="19"/>
    <n v="43855"/>
    <n v="4678"/>
    <n v="1874"/>
    <n v="279"/>
    <n v="128714"/>
    <n v="726"/>
    <n v="21300"/>
    <n v="1540"/>
    <n v="2"/>
    <s v="legacy"/>
    <n v="1024"/>
    <n v="2"/>
    <n v="48000"/>
    <n v="-16"/>
    <s v="experiment"/>
    <x v="1"/>
    <s v="odd"/>
    <n v="496574"/>
    <n v="491893"/>
    <n v="130330"/>
    <n v="1000104"/>
    <n v="1001583"/>
    <n v="491883"/>
    <n v="1000104"/>
    <n v="490341"/>
    <s v="NA"/>
    <n v="486743"/>
    <n v="423042"/>
    <n v="446344"/>
    <n v="1594"/>
    <n v="1491"/>
    <n v="999350"/>
    <n v="423040"/>
    <n v="423040"/>
    <n v="1590"/>
    <n v="1005166"/>
    <n v="1003583"/>
    <n v="1005893"/>
    <n v="424917"/>
    <n v="446624"/>
    <n v="425041"/>
    <n v="490341"/>
    <n v="488743"/>
    <n v="491882"/>
    <s v="NA"/>
    <n v="1005166"/>
    <n v="486737"/>
    <n v="999348"/>
    <n v="540430"/>
    <s v="kosslyn_1978"/>
    <n v="62"/>
    <n v="76596"/>
    <n v="65"/>
    <s v="possible"/>
    <s v="yes"/>
    <n v="1024"/>
    <n v="-190"/>
    <n v="264"/>
    <n v="65"/>
    <x v="1"/>
  </r>
  <r>
    <n v="95"/>
    <n v="95"/>
    <n v="1165"/>
    <n v="116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5"/>
    <n v="65"/>
    <n v="4"/>
    <n v="65"/>
    <n v="34"/>
    <n v="0"/>
    <n v="34"/>
    <n v="4"/>
    <n v="4"/>
    <n v="0"/>
    <n v="0"/>
    <n v="65"/>
    <n v="4"/>
    <n v="4"/>
    <n v="0"/>
    <n v="65"/>
    <n v="65"/>
    <n v="100"/>
    <n v="4"/>
    <n v="4"/>
    <n v="4"/>
    <n v="34"/>
    <n v="34"/>
    <n v="34"/>
    <n v="4"/>
    <n v="65"/>
    <n v="34"/>
    <n v="65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Colline"/>
    <n v="65"/>
    <n v="5"/>
    <n v="0"/>
    <n v="6"/>
    <s v="/Users/safajouini/Downloads/subject-3,csv"/>
    <s v="legacy"/>
    <n v="7"/>
    <b v="0"/>
    <s v="Melodramatic Milgram"/>
    <s v="4,0,1"/>
    <n v="82"/>
    <n v="0"/>
    <s v="m"/>
    <s v="space"/>
    <s v="space"/>
    <s v="space"/>
    <s v="space"/>
    <s v="space"/>
    <s v="m"/>
    <s v="space"/>
    <n v="1"/>
    <x v="2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25"/>
    <n v="21300"/>
    <n v="1540"/>
    <n v="2"/>
    <s v="legacy"/>
    <n v="1024"/>
    <n v="2"/>
    <n v="48000"/>
    <n v="-16"/>
    <s v="experiment"/>
    <x v="1"/>
    <s v="odd"/>
    <n v="496574"/>
    <n v="491893"/>
    <n v="130330"/>
    <n v="1006663"/>
    <n v="1007983"/>
    <n v="491883"/>
    <n v="1006663"/>
    <n v="490341"/>
    <s v="NA"/>
    <n v="486743"/>
    <n v="423042"/>
    <n v="446344"/>
    <n v="1594"/>
    <n v="1491"/>
    <n v="1005910"/>
    <n v="423040"/>
    <n v="423040"/>
    <n v="1590"/>
    <n v="1011995"/>
    <n v="1009983"/>
    <n v="1012320"/>
    <n v="424917"/>
    <n v="446624"/>
    <n v="425041"/>
    <n v="490341"/>
    <n v="488743"/>
    <n v="491882"/>
    <s v="NA"/>
    <n v="1011995"/>
    <n v="486737"/>
    <n v="1005908"/>
    <n v="540430"/>
    <s v="kosslyn_1978"/>
    <n v="63"/>
    <n v="76921"/>
    <n v="66"/>
    <s v="impossible"/>
    <s v="yes"/>
    <n v="1024"/>
    <n v="-190"/>
    <n v="264"/>
    <n v="66"/>
    <x v="1"/>
  </r>
  <r>
    <n v="95"/>
    <n v="95"/>
    <n v="1155"/>
    <n v="115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6"/>
    <n v="66"/>
    <n v="4"/>
    <n v="66"/>
    <n v="34"/>
    <n v="0"/>
    <n v="34"/>
    <n v="4"/>
    <n v="4"/>
    <n v="0"/>
    <n v="0"/>
    <n v="66"/>
    <n v="4"/>
    <n v="4"/>
    <n v="0"/>
    <n v="66"/>
    <n v="66"/>
    <n v="101"/>
    <n v="4"/>
    <n v="4"/>
    <n v="4"/>
    <n v="34"/>
    <n v="34"/>
    <n v="34"/>
    <n v="4"/>
    <n v="66"/>
    <n v="34"/>
    <n v="66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Grange"/>
    <n v="66"/>
    <n v="5"/>
    <n v="0"/>
    <n v="6"/>
    <s v="/Users/safajouini/Downloads/subject-3,csv"/>
    <s v="legacy"/>
    <n v="7"/>
    <b v="0"/>
    <s v="Melodramatic Milgram"/>
    <s v="4,0,1"/>
    <n v="53"/>
    <n v="0"/>
    <s v="m"/>
    <s v="space"/>
    <s v="space"/>
    <s v="space"/>
    <s v="space"/>
    <s v="space"/>
    <s v="m"/>
    <s v="space"/>
    <n v="1"/>
    <x v="2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510"/>
    <n v="21300"/>
    <n v="1540"/>
    <n v="2"/>
    <s v="legacy"/>
    <n v="1024"/>
    <n v="2"/>
    <n v="48000"/>
    <n v="-16"/>
    <s v="experiment"/>
    <x v="1"/>
    <s v="odd"/>
    <n v="496574"/>
    <n v="491893"/>
    <n v="130330"/>
    <n v="1013091"/>
    <n v="1014681"/>
    <n v="491883"/>
    <n v="1013091"/>
    <n v="490341"/>
    <s v="NA"/>
    <n v="486743"/>
    <n v="423042"/>
    <n v="446344"/>
    <n v="1594"/>
    <n v="1491"/>
    <n v="1012337"/>
    <n v="423040"/>
    <n v="423040"/>
    <n v="1590"/>
    <n v="1018415"/>
    <n v="1016682"/>
    <n v="1018925"/>
    <n v="424917"/>
    <n v="446624"/>
    <n v="425041"/>
    <n v="490341"/>
    <n v="488743"/>
    <n v="491882"/>
    <s v="NA"/>
    <n v="1018415"/>
    <n v="486737"/>
    <n v="1012336"/>
    <n v="540430"/>
    <s v="kosslyn_1978"/>
    <n v="64"/>
    <n v="77431"/>
    <n v="67"/>
    <s v="impossible"/>
    <s v="yes"/>
    <n v="1024"/>
    <n v="-190"/>
    <n v="264"/>
    <n v="67"/>
    <x v="1"/>
  </r>
  <r>
    <n v="95"/>
    <n v="95"/>
    <n v="1143"/>
    <n v="11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7"/>
    <n v="67"/>
    <n v="4"/>
    <n v="67"/>
    <n v="34"/>
    <n v="0"/>
    <n v="34"/>
    <n v="4"/>
    <n v="4"/>
    <n v="0"/>
    <n v="0"/>
    <n v="67"/>
    <n v="4"/>
    <n v="4"/>
    <n v="0"/>
    <n v="67"/>
    <n v="67"/>
    <n v="102"/>
    <n v="4"/>
    <n v="4"/>
    <n v="4"/>
    <n v="34"/>
    <n v="34"/>
    <n v="34"/>
    <n v="4"/>
    <n v="67"/>
    <n v="34"/>
    <n v="67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Colline"/>
    <n v="67"/>
    <n v="5"/>
    <n v="0"/>
    <n v="6"/>
    <s v="/Users/safajouini/Downloads/subject-3,csv"/>
    <s v="legacy"/>
    <n v="7"/>
    <b v="0"/>
    <s v="Melodramatic Milgram"/>
    <s v="4,0,1"/>
    <n v="59"/>
    <n v="0"/>
    <s v="m"/>
    <s v="space"/>
    <s v="space"/>
    <s v="space"/>
    <s v="space"/>
    <s v="space"/>
    <s v="m"/>
    <s v="space"/>
    <n v="1"/>
    <x v="2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29"/>
    <n v="21300"/>
    <n v="1540"/>
    <n v="2"/>
    <s v="legacy"/>
    <n v="1024"/>
    <n v="2"/>
    <n v="48000"/>
    <n v="-16"/>
    <s v="experiment"/>
    <x v="1"/>
    <s v="odd"/>
    <n v="496574"/>
    <n v="491893"/>
    <n v="130330"/>
    <n v="1019696"/>
    <n v="1021253"/>
    <n v="491883"/>
    <n v="1019696"/>
    <n v="490341"/>
    <s v="NA"/>
    <n v="486743"/>
    <n v="423042"/>
    <n v="446344"/>
    <n v="1594"/>
    <n v="1491"/>
    <n v="1018942"/>
    <n v="423040"/>
    <n v="423040"/>
    <n v="1590"/>
    <n v="1025263"/>
    <n v="1023253"/>
    <n v="1025592"/>
    <n v="424917"/>
    <n v="446624"/>
    <n v="425041"/>
    <n v="490341"/>
    <n v="488743"/>
    <n v="491882"/>
    <s v="NA"/>
    <n v="1025263"/>
    <n v="486737"/>
    <n v="1018940"/>
    <n v="540430"/>
    <s v="kosslyn_1978"/>
    <n v="65"/>
    <n v="77760"/>
    <n v="68"/>
    <s v="impossible"/>
    <s v="yes"/>
    <n v="1024"/>
    <n v="-190"/>
    <n v="264"/>
    <n v="68"/>
    <x v="1"/>
  </r>
  <r>
    <n v="95"/>
    <n v="95"/>
    <n v="1127"/>
    <n v="11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8"/>
    <n v="68"/>
    <n v="4"/>
    <n v="68"/>
    <n v="34"/>
    <n v="0"/>
    <n v="34"/>
    <n v="4"/>
    <n v="4"/>
    <n v="0"/>
    <n v="0"/>
    <n v="68"/>
    <n v="4"/>
    <n v="4"/>
    <n v="0"/>
    <n v="68"/>
    <n v="68"/>
    <n v="103"/>
    <n v="4"/>
    <n v="4"/>
    <n v="4"/>
    <n v="34"/>
    <n v="34"/>
    <n v="34"/>
    <n v="4"/>
    <n v="68"/>
    <n v="34"/>
    <n v="68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Feu de camp"/>
    <n v="68"/>
    <n v="5"/>
    <n v="0"/>
    <n v="6"/>
    <s v="/Users/safajouini/Downloads/subject-3,csv"/>
    <s v="legacy"/>
    <n v="7"/>
    <b v="0"/>
    <s v="Melodramatic Milgram"/>
    <s v="4,0,1"/>
    <n v="63"/>
    <n v="0"/>
    <s v="m"/>
    <s v="space"/>
    <s v="space"/>
    <s v="space"/>
    <s v="space"/>
    <s v="space"/>
    <s v="m"/>
    <s v="space"/>
    <n v="1"/>
    <x v="2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9"/>
    <n v="21300"/>
    <n v="1540"/>
    <n v="2"/>
    <s v="legacy"/>
    <n v="1024"/>
    <n v="2"/>
    <n v="48000"/>
    <n v="-16"/>
    <s v="experiment"/>
    <x v="1"/>
    <s v="odd"/>
    <n v="496574"/>
    <n v="491893"/>
    <n v="130330"/>
    <n v="1026363"/>
    <n v="1027845"/>
    <n v="491883"/>
    <n v="1026363"/>
    <n v="490341"/>
    <s v="NA"/>
    <n v="486743"/>
    <n v="423042"/>
    <n v="446344"/>
    <n v="1594"/>
    <n v="1491"/>
    <n v="1025609"/>
    <n v="423040"/>
    <n v="423040"/>
    <n v="1590"/>
    <n v="1031834"/>
    <n v="1029845"/>
    <n v="1031844"/>
    <n v="424917"/>
    <n v="446624"/>
    <n v="425041"/>
    <n v="490341"/>
    <n v="488743"/>
    <n v="491882"/>
    <s v="NA"/>
    <n v="1031834"/>
    <n v="486737"/>
    <n v="1025607"/>
    <n v="540430"/>
    <s v="kosslyn_1978"/>
    <n v="66"/>
    <n v="77769"/>
    <n v="69"/>
    <s v="impossible"/>
    <s v="yes"/>
    <n v="1024"/>
    <n v="-190"/>
    <n v="264"/>
    <n v="69"/>
    <x v="1"/>
  </r>
  <r>
    <n v="95"/>
    <n v="95"/>
    <n v="1117"/>
    <n v="11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9"/>
    <n v="69"/>
    <n v="4"/>
    <n v="69"/>
    <n v="34"/>
    <n v="0"/>
    <n v="34"/>
    <n v="4"/>
    <n v="4"/>
    <n v="0"/>
    <n v="0"/>
    <n v="69"/>
    <n v="4"/>
    <n v="4"/>
    <n v="0"/>
    <n v="69"/>
    <n v="69"/>
    <n v="104"/>
    <n v="4"/>
    <n v="4"/>
    <n v="4"/>
    <n v="34"/>
    <n v="34"/>
    <n v="34"/>
    <n v="4"/>
    <n v="69"/>
    <n v="34"/>
    <n v="69"/>
    <n v="0"/>
    <s v="stim0"/>
    <n v="-184"/>
    <n v="235"/>
    <s v="Tue Nov 14 14:26:36 2023"/>
    <s v="The main experiment item"/>
    <b v="0"/>
    <x v="1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puits"/>
    <n v="69"/>
    <n v="5"/>
    <n v="0"/>
    <n v="6"/>
    <s v="/Users/safajouini/Downloads/subject-3,csv"/>
    <s v="legacy"/>
    <n v="7"/>
    <b v="0"/>
    <s v="Melodramatic Milgram"/>
    <s v="4,0,1"/>
    <n v="3"/>
    <n v="0"/>
    <s v="q"/>
    <s v="space"/>
    <s v="space"/>
    <s v="space"/>
    <s v="space"/>
    <s v="space"/>
    <s v="q"/>
    <s v="space"/>
    <n v="1"/>
    <x v="105"/>
    <x v="71"/>
    <n v="487"/>
    <s v=""/>
    <s v=""/>
    <n v="487"/>
    <n v="4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7"/>
    <x v="68"/>
    <n v="43855"/>
    <n v="4678"/>
    <n v="1874"/>
    <n v="279"/>
    <n v="128714"/>
    <n v="487"/>
    <n v="21300"/>
    <n v="1540"/>
    <n v="2"/>
    <s v="legacy"/>
    <n v="1024"/>
    <n v="2"/>
    <n v="48000"/>
    <n v="-16"/>
    <s v="experiment"/>
    <x v="1"/>
    <s v="odd"/>
    <n v="496574"/>
    <n v="491893"/>
    <n v="130330"/>
    <n v="1032612"/>
    <n v="1034201"/>
    <n v="491883"/>
    <n v="1032612"/>
    <n v="490341"/>
    <s v="NA"/>
    <n v="486743"/>
    <n v="423042"/>
    <n v="446344"/>
    <n v="1594"/>
    <n v="1491"/>
    <n v="1031859"/>
    <n v="423040"/>
    <n v="423040"/>
    <n v="1590"/>
    <n v="1037700"/>
    <n v="1036201"/>
    <n v="1038188"/>
    <n v="424917"/>
    <n v="446624"/>
    <n v="425041"/>
    <n v="490341"/>
    <n v="488743"/>
    <n v="491882"/>
    <s v="NA"/>
    <n v="1037700"/>
    <n v="486737"/>
    <n v="1031858"/>
    <n v="540430"/>
    <s v="kosslyn_1978"/>
    <n v="67"/>
    <n v="78256"/>
    <n v="70"/>
    <s v="possible"/>
    <s v="yes"/>
    <n v="1024"/>
    <n v="-190"/>
    <n v="264"/>
    <n v="70"/>
    <x v="1"/>
  </r>
  <r>
    <n v="95"/>
    <n v="95"/>
    <n v="1109"/>
    <n v="110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0"/>
    <n v="70"/>
    <n v="4"/>
    <n v="70"/>
    <n v="34"/>
    <n v="0"/>
    <n v="34"/>
    <n v="4"/>
    <n v="4"/>
    <n v="0"/>
    <n v="0"/>
    <n v="70"/>
    <n v="4"/>
    <n v="4"/>
    <n v="0"/>
    <n v="70"/>
    <n v="70"/>
    <n v="105"/>
    <n v="4"/>
    <n v="4"/>
    <n v="4"/>
    <n v="34"/>
    <n v="34"/>
    <n v="34"/>
    <n v="4"/>
    <n v="70"/>
    <n v="34"/>
    <n v="70"/>
    <n v="0"/>
    <s v="stim0"/>
    <n v="-184"/>
    <n v="235"/>
    <s v="Tue Nov 14 14:26:36 2023"/>
    <s v="The main experiment item"/>
    <b v="0"/>
    <x v="18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puits"/>
    <n v="70"/>
    <n v="5"/>
    <n v="0"/>
    <n v="6"/>
    <s v="/Users/safajouini/Downloads/subject-3,csv"/>
    <s v="legacy"/>
    <n v="7"/>
    <b v="0"/>
    <s v="Melodramatic Milgram"/>
    <s v="4,0,1"/>
    <n v="34"/>
    <n v="0"/>
    <s v="q"/>
    <s v="space"/>
    <s v="space"/>
    <s v="space"/>
    <s v="space"/>
    <s v="space"/>
    <s v="q"/>
    <s v="space"/>
    <n v="1"/>
    <x v="222"/>
    <x v="72"/>
    <n v="530"/>
    <s v=""/>
    <s v=""/>
    <s v=""/>
    <s v=""/>
    <s v=""/>
    <s v=""/>
    <s v=""/>
    <s v=""/>
    <s v=""/>
    <s v=""/>
    <n v="530"/>
    <n v="5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0"/>
    <x v="69"/>
    <n v="43855"/>
    <n v="4678"/>
    <n v="1874"/>
    <n v="279"/>
    <n v="128714"/>
    <n v="530"/>
    <n v="21300"/>
    <n v="1540"/>
    <n v="2"/>
    <s v="legacy"/>
    <n v="1024"/>
    <n v="2"/>
    <n v="48000"/>
    <n v="-16"/>
    <s v="experiment"/>
    <x v="1"/>
    <s v="odd"/>
    <n v="496574"/>
    <n v="491893"/>
    <n v="130330"/>
    <n v="1038958"/>
    <n v="1040517"/>
    <n v="491883"/>
    <n v="1038958"/>
    <n v="490341"/>
    <s v="NA"/>
    <n v="486743"/>
    <n v="423042"/>
    <n v="446344"/>
    <n v="1594"/>
    <n v="1491"/>
    <n v="1038204"/>
    <n v="423040"/>
    <n v="423040"/>
    <n v="1590"/>
    <n v="1044015"/>
    <n v="1042517"/>
    <n v="1044546"/>
    <n v="424917"/>
    <n v="446624"/>
    <n v="425041"/>
    <n v="490341"/>
    <n v="488743"/>
    <n v="491882"/>
    <s v="NA"/>
    <n v="1044015"/>
    <n v="486737"/>
    <n v="1038202"/>
    <n v="540430"/>
    <s v="kosslyn_1978"/>
    <n v="68"/>
    <n v="78786"/>
    <n v="71"/>
    <s v="possible"/>
    <s v="yes"/>
    <n v="1024"/>
    <n v="-190"/>
    <n v="264"/>
    <n v="71"/>
    <x v="1"/>
  </r>
  <r>
    <n v="95"/>
    <n v="95"/>
    <n v="1099"/>
    <n v="109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1"/>
    <n v="71"/>
    <n v="4"/>
    <n v="71"/>
    <n v="34"/>
    <n v="0"/>
    <n v="34"/>
    <n v="4"/>
    <n v="4"/>
    <n v="0"/>
    <n v="0"/>
    <n v="71"/>
    <n v="4"/>
    <n v="4"/>
    <n v="0"/>
    <n v="71"/>
    <n v="71"/>
    <n v="106"/>
    <n v="4"/>
    <n v="4"/>
    <n v="4"/>
    <n v="34"/>
    <n v="34"/>
    <n v="34"/>
    <n v="4"/>
    <n v="71"/>
    <n v="34"/>
    <n v="71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Lac"/>
    <s v="Epouventail"/>
    <n v="71"/>
    <n v="5"/>
    <n v="0"/>
    <n v="6"/>
    <s v="/Users/safajouini/Downloads/subject-3,csv"/>
    <s v="legacy"/>
    <n v="7"/>
    <b v="0"/>
    <s v="Melodramatic Milgram"/>
    <s v="4,0,1"/>
    <n v="67"/>
    <n v="0"/>
    <s v="m"/>
    <s v="space"/>
    <s v="space"/>
    <s v="space"/>
    <s v="space"/>
    <s v="space"/>
    <s v="m"/>
    <s v="space"/>
    <n v="1"/>
    <x v="1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70"/>
    <n v="21300"/>
    <n v="1540"/>
    <n v="2"/>
    <s v="legacy"/>
    <n v="1024"/>
    <n v="2"/>
    <n v="48000"/>
    <n v="-16"/>
    <s v="experiment"/>
    <x v="1"/>
    <s v="odd"/>
    <n v="496574"/>
    <n v="491893"/>
    <n v="130330"/>
    <n v="1045316"/>
    <n v="1046874"/>
    <n v="491883"/>
    <n v="1045316"/>
    <n v="490341"/>
    <s v="NA"/>
    <n v="486743"/>
    <n v="423042"/>
    <n v="446344"/>
    <n v="1594"/>
    <n v="1491"/>
    <n v="1044562"/>
    <n v="423040"/>
    <n v="423040"/>
    <n v="1590"/>
    <n v="1050459"/>
    <n v="1048874"/>
    <n v="1050830"/>
    <n v="424917"/>
    <n v="446624"/>
    <n v="425041"/>
    <n v="490341"/>
    <n v="488743"/>
    <n v="491882"/>
    <s v="NA"/>
    <n v="1050458"/>
    <n v="486737"/>
    <n v="1044561"/>
    <n v="540430"/>
    <s v="kosslyn_1978"/>
    <n v="69"/>
    <n v="79156"/>
    <n v="72"/>
    <s v="impossible"/>
    <s v="yes"/>
    <n v="1024"/>
    <n v="-190"/>
    <n v="264"/>
    <n v="72"/>
    <x v="1"/>
  </r>
  <r>
    <n v="95"/>
    <n v="95"/>
    <n v="1089"/>
    <n v="108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2"/>
    <n v="72"/>
    <n v="4"/>
    <n v="72"/>
    <n v="34"/>
    <n v="0"/>
    <n v="34"/>
    <n v="4"/>
    <n v="4"/>
    <n v="0"/>
    <n v="0"/>
    <n v="72"/>
    <n v="4"/>
    <n v="4"/>
    <n v="0"/>
    <n v="72"/>
    <n v="72"/>
    <n v="107"/>
    <n v="4"/>
    <n v="4"/>
    <n v="4"/>
    <n v="34"/>
    <n v="34"/>
    <n v="34"/>
    <n v="4"/>
    <n v="72"/>
    <n v="34"/>
    <n v="72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phare"/>
    <n v="72"/>
    <n v="5"/>
    <n v="0"/>
    <n v="6"/>
    <s v="/Users/safajouini/Downloads/subject-3,csv"/>
    <s v="legacy"/>
    <n v="7"/>
    <b v="0"/>
    <s v="Melodramatic Milgram"/>
    <s v="4,0,1"/>
    <n v="70"/>
    <n v="0"/>
    <s v="m"/>
    <s v="space"/>
    <s v="space"/>
    <s v="space"/>
    <s v="space"/>
    <s v="space"/>
    <s v="m"/>
    <s v="space"/>
    <n v="1"/>
    <x v="2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59"/>
    <n v="21300"/>
    <n v="1540"/>
    <n v="2"/>
    <s v="legacy"/>
    <n v="1024"/>
    <n v="2"/>
    <n v="48000"/>
    <n v="-16"/>
    <s v="experiment"/>
    <x v="1"/>
    <s v="odd"/>
    <n v="496574"/>
    <n v="491893"/>
    <n v="130330"/>
    <n v="1051599"/>
    <n v="1052912"/>
    <n v="491883"/>
    <n v="1051599"/>
    <n v="490341"/>
    <s v="NA"/>
    <n v="486743"/>
    <n v="423042"/>
    <n v="446344"/>
    <n v="1594"/>
    <n v="1491"/>
    <n v="1050845"/>
    <n v="423040"/>
    <n v="423040"/>
    <n v="1590"/>
    <n v="1056453"/>
    <n v="1054912"/>
    <n v="1056813"/>
    <n v="424917"/>
    <n v="446624"/>
    <n v="425041"/>
    <n v="490341"/>
    <n v="488743"/>
    <n v="491882"/>
    <s v="NA"/>
    <n v="1056453"/>
    <n v="486737"/>
    <n v="1050844"/>
    <n v="540430"/>
    <s v="kosslyn_1978"/>
    <n v="70"/>
    <n v="79515"/>
    <n v="73"/>
    <s v="impossible"/>
    <s v="yes"/>
    <n v="1024"/>
    <n v="-190"/>
    <n v="264"/>
    <n v="73"/>
    <x v="1"/>
  </r>
  <r>
    <n v="94"/>
    <n v="94"/>
    <n v="1081"/>
    <n v="1081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73"/>
    <n v="73"/>
    <n v="4"/>
    <n v="73"/>
    <n v="34"/>
    <n v="0"/>
    <n v="34"/>
    <n v="4"/>
    <n v="4"/>
    <n v="0"/>
    <n v="0"/>
    <n v="73"/>
    <n v="4"/>
    <n v="4"/>
    <n v="0"/>
    <n v="73"/>
    <n v="73"/>
    <n v="108"/>
    <n v="4"/>
    <n v="4"/>
    <n v="4"/>
    <n v="34"/>
    <n v="34"/>
    <n v="34"/>
    <n v="4"/>
    <n v="73"/>
    <n v="34"/>
    <n v="73"/>
    <n v="0"/>
    <s v="stim0"/>
    <n v="-184"/>
    <n v="235"/>
    <s v="Tue Nov 14 14:26:36 2023"/>
    <s v="The main experiment item"/>
    <b v="0"/>
    <x v="21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Rocher"/>
    <n v="73"/>
    <n v="5"/>
    <n v="0"/>
    <n v="6"/>
    <s v="/Users/safajouini/Downloads/subject-3,csv"/>
    <s v="legacy"/>
    <n v="7"/>
    <b v="0"/>
    <s v="Melodramatic Milgram"/>
    <s v="4,0,1"/>
    <n v="2"/>
    <n v="0"/>
    <s v="m"/>
    <s v="space"/>
    <s v="space"/>
    <s v="space"/>
    <s v="space"/>
    <s v="space"/>
    <s v="m"/>
    <s v="space"/>
    <n v="1"/>
    <x v="224"/>
    <x v="73"/>
    <n v="5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9"/>
    <n v="519"/>
    <s v=""/>
    <s v=""/>
    <n v="519"/>
    <x v="70"/>
    <n v="43855"/>
    <n v="4678"/>
    <n v="1874"/>
    <n v="279"/>
    <n v="128714"/>
    <n v="519"/>
    <n v="21300"/>
    <n v="1540"/>
    <n v="2"/>
    <s v="legacy"/>
    <n v="1024"/>
    <n v="2"/>
    <n v="48000"/>
    <n v="-16"/>
    <s v="experiment"/>
    <x v="1"/>
    <s v="odd"/>
    <n v="496574"/>
    <n v="491893"/>
    <n v="130330"/>
    <n v="1057583"/>
    <n v="1059184"/>
    <n v="491883"/>
    <n v="1057583"/>
    <n v="490341"/>
    <s v="NA"/>
    <n v="486743"/>
    <n v="423042"/>
    <n v="446344"/>
    <n v="1594"/>
    <n v="1491"/>
    <n v="1056829"/>
    <n v="423040"/>
    <n v="423040"/>
    <n v="1590"/>
    <n v="1062768"/>
    <n v="1061184"/>
    <n v="1063288"/>
    <n v="424917"/>
    <n v="446624"/>
    <n v="425041"/>
    <n v="490341"/>
    <n v="488743"/>
    <n v="491882"/>
    <s v="NA"/>
    <n v="1062768"/>
    <n v="486737"/>
    <n v="1056827"/>
    <n v="540430"/>
    <s v="kosslyn_1978"/>
    <n v="70"/>
    <n v="80034"/>
    <n v="74"/>
    <s v="possible"/>
    <s v="yes"/>
    <n v="1024"/>
    <n v="-190"/>
    <n v="264"/>
    <n v="74"/>
    <x v="1"/>
  </r>
  <r>
    <n v="94"/>
    <n v="94"/>
    <n v="1071"/>
    <n v="10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4"/>
    <n v="74"/>
    <n v="4"/>
    <n v="74"/>
    <n v="34"/>
    <n v="0"/>
    <n v="34"/>
    <n v="4"/>
    <n v="4"/>
    <n v="0"/>
    <n v="0"/>
    <n v="74"/>
    <n v="4"/>
    <n v="4"/>
    <n v="0"/>
    <n v="74"/>
    <n v="74"/>
    <n v="109"/>
    <n v="4"/>
    <n v="4"/>
    <n v="4"/>
    <n v="34"/>
    <n v="34"/>
    <n v="34"/>
    <n v="4"/>
    <n v="74"/>
    <n v="34"/>
    <n v="74"/>
    <n v="0"/>
    <s v="stim0"/>
    <n v="-184"/>
    <n v="235"/>
    <s v="Tue Nov 14 14:26:36 2023"/>
    <s v="The main experiment item"/>
    <b v="0"/>
    <x v="8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puits"/>
    <n v="74"/>
    <n v="5"/>
    <n v="0"/>
    <n v="6"/>
    <s v="/Users/safajouini/Downloads/subject-3,csv"/>
    <s v="legacy"/>
    <n v="7"/>
    <b v="0"/>
    <s v="Melodramatic Milgram"/>
    <s v="4,0,1"/>
    <n v="8"/>
    <n v="0"/>
    <s v="q"/>
    <s v="space"/>
    <s v="space"/>
    <s v="space"/>
    <s v="space"/>
    <s v="space"/>
    <s v="q"/>
    <s v="space"/>
    <n v="1"/>
    <x v="225"/>
    <x v="74"/>
    <n v="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"/>
    <n v="363"/>
    <s v=""/>
    <s v=""/>
    <s v=""/>
    <s v=""/>
    <n v="363"/>
    <x v="71"/>
    <n v="43855"/>
    <n v="4678"/>
    <n v="1874"/>
    <n v="279"/>
    <n v="128714"/>
    <n v="363"/>
    <n v="21300"/>
    <n v="1540"/>
    <n v="2"/>
    <s v="legacy"/>
    <n v="1024"/>
    <n v="2"/>
    <n v="48000"/>
    <n v="-16"/>
    <s v="experiment"/>
    <x v="1"/>
    <s v="odd"/>
    <n v="496574"/>
    <n v="491893"/>
    <n v="130330"/>
    <n v="1064062"/>
    <n v="1065647"/>
    <n v="491883"/>
    <n v="1064062"/>
    <n v="490341"/>
    <s v="NA"/>
    <n v="486743"/>
    <n v="423042"/>
    <n v="446344"/>
    <n v="1594"/>
    <n v="1491"/>
    <n v="1063306"/>
    <n v="423040"/>
    <n v="423040"/>
    <n v="1590"/>
    <n v="1069147"/>
    <n v="1067647"/>
    <n v="1069510"/>
    <n v="424917"/>
    <n v="446624"/>
    <n v="425041"/>
    <n v="490341"/>
    <n v="488743"/>
    <n v="491882"/>
    <s v="NA"/>
    <n v="1069146"/>
    <n v="486737"/>
    <n v="1063305"/>
    <n v="540430"/>
    <s v="kosslyn_1978"/>
    <n v="71"/>
    <n v="80397"/>
    <n v="75"/>
    <s v="possible"/>
    <s v="yes"/>
    <n v="1024"/>
    <n v="-190"/>
    <n v="264"/>
    <n v="75"/>
    <x v="1"/>
  </r>
  <r>
    <n v="94"/>
    <n v="94"/>
    <n v="1067"/>
    <n v="10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5"/>
    <n v="75"/>
    <n v="4"/>
    <n v="75"/>
    <n v="34"/>
    <n v="0"/>
    <n v="34"/>
    <n v="4"/>
    <n v="4"/>
    <n v="0"/>
    <n v="0"/>
    <n v="75"/>
    <n v="4"/>
    <n v="4"/>
    <n v="0"/>
    <n v="75"/>
    <n v="75"/>
    <n v="110"/>
    <n v="4"/>
    <n v="4"/>
    <n v="4"/>
    <n v="34"/>
    <n v="34"/>
    <n v="34"/>
    <n v="4"/>
    <n v="75"/>
    <n v="34"/>
    <n v="75"/>
    <n v="0"/>
    <s v="stim0"/>
    <n v="-184"/>
    <n v="235"/>
    <s v="Tue Nov 14 14:26:36 2023"/>
    <s v="The main experiment item"/>
    <b v="0"/>
    <x v="10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Arbre"/>
    <s v="Rocher"/>
    <n v="75"/>
    <n v="5"/>
    <n v="0"/>
    <n v="6"/>
    <s v="/Users/safajouini/Downloads/subject-3,csv"/>
    <s v="legacy"/>
    <n v="7"/>
    <b v="0"/>
    <s v="Melodramatic Milgram"/>
    <s v="4,0,1"/>
    <n v="28"/>
    <n v="0"/>
    <s v="q"/>
    <s v="space"/>
    <s v="space"/>
    <s v="space"/>
    <s v="space"/>
    <s v="space"/>
    <s v="q"/>
    <s v="space"/>
    <n v="1"/>
    <x v="226"/>
    <x v="75"/>
    <n v="6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7"/>
    <n v="697"/>
    <s v=""/>
    <s v=""/>
    <s v=""/>
    <s v=""/>
    <s v=""/>
    <s v=""/>
    <s v=""/>
    <s v=""/>
    <s v=""/>
    <s v=""/>
    <n v="697"/>
    <x v="72"/>
    <n v="43855"/>
    <n v="4678"/>
    <n v="1874"/>
    <n v="279"/>
    <n v="128714"/>
    <n v="697"/>
    <n v="21300"/>
    <n v="1540"/>
    <n v="2"/>
    <s v="legacy"/>
    <n v="1024"/>
    <n v="2"/>
    <n v="48000"/>
    <n v="-16"/>
    <s v="experiment"/>
    <x v="1"/>
    <s v="odd"/>
    <n v="496574"/>
    <n v="491893"/>
    <n v="130330"/>
    <n v="1070283"/>
    <n v="1071600"/>
    <n v="491883"/>
    <n v="1070283"/>
    <n v="490341"/>
    <s v="NA"/>
    <n v="486743"/>
    <n v="423042"/>
    <n v="446344"/>
    <n v="1594"/>
    <n v="1491"/>
    <n v="1069529"/>
    <n v="423040"/>
    <n v="423040"/>
    <n v="1590"/>
    <n v="1075184"/>
    <n v="1073600"/>
    <n v="1075882"/>
    <n v="424917"/>
    <n v="446624"/>
    <n v="425041"/>
    <n v="490341"/>
    <n v="488743"/>
    <n v="491882"/>
    <s v="NA"/>
    <n v="1075184"/>
    <n v="486737"/>
    <n v="1069527"/>
    <n v="540430"/>
    <s v="kosslyn_1978"/>
    <n v="72"/>
    <n v="81094"/>
    <n v="76"/>
    <s v="possible"/>
    <s v="yes"/>
    <n v="1024"/>
    <n v="-190"/>
    <n v="264"/>
    <n v="76"/>
    <x v="1"/>
  </r>
  <r>
    <n v="94"/>
    <n v="94"/>
    <n v="1058"/>
    <n v="10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6"/>
    <n v="76"/>
    <n v="4"/>
    <n v="76"/>
    <n v="34"/>
    <n v="0"/>
    <n v="34"/>
    <n v="4"/>
    <n v="4"/>
    <n v="0"/>
    <n v="0"/>
    <n v="76"/>
    <n v="4"/>
    <n v="4"/>
    <n v="0"/>
    <n v="76"/>
    <n v="76"/>
    <n v="111"/>
    <n v="4"/>
    <n v="4"/>
    <n v="4"/>
    <n v="34"/>
    <n v="34"/>
    <n v="34"/>
    <n v="4"/>
    <n v="76"/>
    <n v="34"/>
    <n v="76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phare"/>
    <n v="76"/>
    <n v="5"/>
    <n v="0"/>
    <n v="6"/>
    <s v="/Users/safajouini/Downloads/subject-3,csv"/>
    <s v="legacy"/>
    <n v="7"/>
    <b v="0"/>
    <s v="Melodramatic Milgram"/>
    <s v="4,0,1"/>
    <n v="74"/>
    <n v="0"/>
    <s v="m"/>
    <s v="space"/>
    <s v="space"/>
    <s v="space"/>
    <s v="space"/>
    <s v="space"/>
    <s v="m"/>
    <s v="space"/>
    <n v="1"/>
    <x v="2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89"/>
    <n v="21300"/>
    <n v="1540"/>
    <n v="2"/>
    <s v="legacy"/>
    <n v="1024"/>
    <n v="2"/>
    <n v="48000"/>
    <n v="-16"/>
    <s v="experiment"/>
    <x v="1"/>
    <s v="odd"/>
    <n v="496574"/>
    <n v="491893"/>
    <n v="130330"/>
    <n v="1076655"/>
    <n v="1078150"/>
    <n v="491883"/>
    <n v="1076655"/>
    <n v="490341"/>
    <s v="NA"/>
    <n v="486743"/>
    <n v="423042"/>
    <n v="446344"/>
    <n v="1594"/>
    <n v="1491"/>
    <n v="1075901"/>
    <n v="423040"/>
    <n v="423040"/>
    <n v="1590"/>
    <n v="1081690"/>
    <n v="1080150"/>
    <n v="1082079"/>
    <n v="424917"/>
    <n v="446624"/>
    <n v="425041"/>
    <n v="490341"/>
    <n v="488743"/>
    <n v="491882"/>
    <s v="NA"/>
    <n v="1081690"/>
    <n v="486737"/>
    <n v="1075899"/>
    <n v="540430"/>
    <s v="kosslyn_1978"/>
    <n v="73"/>
    <n v="81483"/>
    <n v="77"/>
    <s v="impossible"/>
    <s v="yes"/>
    <n v="1024"/>
    <n v="-190"/>
    <n v="264"/>
    <n v="77"/>
    <x v="1"/>
  </r>
  <r>
    <n v="94"/>
    <n v="94"/>
    <n v="1049"/>
    <n v="104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7"/>
    <n v="77"/>
    <n v="4"/>
    <n v="77"/>
    <n v="34"/>
    <n v="0"/>
    <n v="34"/>
    <n v="4"/>
    <n v="4"/>
    <n v="0"/>
    <n v="0"/>
    <n v="77"/>
    <n v="4"/>
    <n v="4"/>
    <n v="0"/>
    <n v="77"/>
    <n v="77"/>
    <n v="112"/>
    <n v="4"/>
    <n v="4"/>
    <n v="4"/>
    <n v="34"/>
    <n v="34"/>
    <n v="34"/>
    <n v="4"/>
    <n v="77"/>
    <n v="34"/>
    <n v="77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Colline"/>
    <n v="77"/>
    <n v="5"/>
    <n v="0"/>
    <n v="6"/>
    <s v="/Users/safajouini/Downloads/subject-3,csv"/>
    <s v="legacy"/>
    <n v="7"/>
    <b v="0"/>
    <s v="Melodramatic Milgram"/>
    <s v="4,0,1"/>
    <n v="83"/>
    <n v="0"/>
    <s v="m"/>
    <s v="space"/>
    <s v="space"/>
    <s v="space"/>
    <s v="space"/>
    <s v="space"/>
    <s v="m"/>
    <s v="space"/>
    <n v="1"/>
    <x v="2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82"/>
    <n v="21300"/>
    <n v="1540"/>
    <n v="2"/>
    <s v="legacy"/>
    <n v="1024"/>
    <n v="2"/>
    <n v="48000"/>
    <n v="-16"/>
    <s v="experiment"/>
    <x v="1"/>
    <s v="odd"/>
    <n v="496574"/>
    <n v="491893"/>
    <n v="130330"/>
    <n v="1082850"/>
    <n v="1084336"/>
    <n v="491883"/>
    <n v="1082850"/>
    <n v="490341"/>
    <s v="NA"/>
    <n v="486743"/>
    <n v="423042"/>
    <n v="446344"/>
    <n v="1594"/>
    <n v="1491"/>
    <n v="1082097"/>
    <n v="423040"/>
    <n v="423040"/>
    <n v="1590"/>
    <n v="1088346"/>
    <n v="1086336"/>
    <n v="1088729"/>
    <n v="424917"/>
    <n v="446624"/>
    <n v="425041"/>
    <n v="490341"/>
    <n v="488743"/>
    <n v="491882"/>
    <s v="NA"/>
    <n v="1088346"/>
    <n v="486737"/>
    <n v="1082095"/>
    <n v="540430"/>
    <s v="kosslyn_1978"/>
    <n v="74"/>
    <n v="81865"/>
    <n v="78"/>
    <s v="impossible"/>
    <s v="yes"/>
    <n v="1024"/>
    <n v="-190"/>
    <n v="264"/>
    <n v="78"/>
    <x v="1"/>
  </r>
  <r>
    <n v="94"/>
    <n v="94"/>
    <n v="1042"/>
    <n v="104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8"/>
    <n v="78"/>
    <n v="4"/>
    <n v="78"/>
    <n v="34"/>
    <n v="0"/>
    <n v="34"/>
    <n v="4"/>
    <n v="4"/>
    <n v="0"/>
    <n v="0"/>
    <n v="78"/>
    <n v="4"/>
    <n v="4"/>
    <n v="0"/>
    <n v="78"/>
    <n v="78"/>
    <n v="113"/>
    <n v="4"/>
    <n v="4"/>
    <n v="4"/>
    <n v="34"/>
    <n v="34"/>
    <n v="34"/>
    <n v="4"/>
    <n v="78"/>
    <n v="34"/>
    <n v="78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Ruisseau"/>
    <n v="78"/>
    <n v="5"/>
    <n v="0"/>
    <n v="6"/>
    <s v="/Users/safajouini/Downloads/subject-3,csv"/>
    <s v="legacy"/>
    <n v="7"/>
    <b v="0"/>
    <s v="Melodramatic Milgram"/>
    <s v="4,0,1"/>
    <n v="81"/>
    <n v="0"/>
    <s v="m"/>
    <s v="space"/>
    <s v="space"/>
    <s v="space"/>
    <s v="space"/>
    <s v="space"/>
    <s v="m"/>
    <s v="space"/>
    <n v="1"/>
    <x v="2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464"/>
    <n v="21300"/>
    <n v="1540"/>
    <n v="2"/>
    <s v="legacy"/>
    <n v="1024"/>
    <n v="2"/>
    <n v="48000"/>
    <n v="-16"/>
    <s v="experiment"/>
    <x v="1"/>
    <s v="odd"/>
    <n v="496574"/>
    <n v="491893"/>
    <n v="130330"/>
    <n v="1089501"/>
    <n v="1090992"/>
    <n v="491883"/>
    <n v="1089501"/>
    <n v="490341"/>
    <s v="NA"/>
    <n v="486743"/>
    <n v="423042"/>
    <n v="446344"/>
    <n v="1594"/>
    <n v="1491"/>
    <n v="1088748"/>
    <n v="423040"/>
    <n v="423040"/>
    <n v="1590"/>
    <n v="1094577"/>
    <n v="1092992"/>
    <n v="1095042"/>
    <n v="424917"/>
    <n v="446624"/>
    <n v="425041"/>
    <n v="490341"/>
    <n v="488743"/>
    <n v="491882"/>
    <s v="NA"/>
    <n v="1094576"/>
    <n v="486737"/>
    <n v="1088746"/>
    <n v="540430"/>
    <s v="kosslyn_1978"/>
    <n v="75"/>
    <n v="82329"/>
    <n v="79"/>
    <s v="impossible"/>
    <s v="yes"/>
    <n v="1024"/>
    <n v="-190"/>
    <n v="264"/>
    <n v="79"/>
    <x v="1"/>
  </r>
  <r>
    <n v="95"/>
    <n v="95"/>
    <n v="1033"/>
    <n v="103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9"/>
    <n v="79"/>
    <n v="4"/>
    <n v="79"/>
    <n v="34"/>
    <n v="0"/>
    <n v="34"/>
    <n v="4"/>
    <n v="4"/>
    <n v="0"/>
    <n v="0"/>
    <n v="79"/>
    <n v="4"/>
    <n v="4"/>
    <n v="0"/>
    <n v="79"/>
    <n v="79"/>
    <n v="114"/>
    <n v="4"/>
    <n v="4"/>
    <n v="4"/>
    <n v="34"/>
    <n v="34"/>
    <n v="34"/>
    <n v="4"/>
    <n v="79"/>
    <n v="34"/>
    <n v="79"/>
    <n v="0"/>
    <s v="stim0"/>
    <n v="-184"/>
    <n v="235"/>
    <s v="Tue Nov 14 14:26:36 2023"/>
    <s v="The main experiment item"/>
    <b v="0"/>
    <x v="2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utte"/>
    <s v="Herbe"/>
    <n v="79"/>
    <n v="5"/>
    <n v="0"/>
    <n v="6"/>
    <s v="/Users/safajouini/Downloads/subject-3,csv"/>
    <s v="legacy"/>
    <n v="7"/>
    <b v="0"/>
    <s v="Melodramatic Milgram"/>
    <s v="4,0,1"/>
    <n v="6"/>
    <n v="0"/>
    <s v="q"/>
    <s v="space"/>
    <s v="space"/>
    <s v="space"/>
    <s v="space"/>
    <s v="space"/>
    <s v="q"/>
    <s v="space"/>
    <n v="1"/>
    <x v="230"/>
    <x v="76"/>
    <n v="9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3"/>
    <n v="922"/>
    <s v=""/>
    <s v=""/>
    <s v=""/>
    <s v=""/>
    <s v=""/>
    <s v=""/>
    <s v=""/>
    <s v=""/>
    <s v=""/>
    <s v=""/>
    <s v=""/>
    <s v=""/>
    <s v=""/>
    <s v=""/>
    <n v="922"/>
    <x v="73"/>
    <n v="43855"/>
    <n v="4678"/>
    <n v="1874"/>
    <n v="279"/>
    <n v="128714"/>
    <n v="343"/>
    <n v="21300"/>
    <n v="1540"/>
    <n v="2"/>
    <s v="legacy"/>
    <n v="1024"/>
    <n v="2"/>
    <n v="48000"/>
    <n v="-16"/>
    <s v="experiment"/>
    <x v="1"/>
    <s v="odd"/>
    <n v="496574"/>
    <n v="491893"/>
    <n v="130330"/>
    <n v="1095812"/>
    <n v="1097414"/>
    <n v="491883"/>
    <n v="1095812"/>
    <n v="490341"/>
    <s v="NA"/>
    <n v="486743"/>
    <n v="423042"/>
    <n v="446344"/>
    <n v="1594"/>
    <n v="1491"/>
    <n v="1095059"/>
    <n v="423040"/>
    <n v="423040"/>
    <n v="1590"/>
    <n v="1100891"/>
    <n v="1099414"/>
    <n v="1101235"/>
    <n v="424917"/>
    <n v="446624"/>
    <n v="425041"/>
    <n v="490341"/>
    <n v="488743"/>
    <n v="491882"/>
    <s v="NA"/>
    <n v="1100891"/>
    <n v="486737"/>
    <n v="1095057"/>
    <n v="540430"/>
    <s v="kosslyn_1978"/>
    <n v="76"/>
    <n v="82672"/>
    <n v="80"/>
    <s v="possible"/>
    <s v="yes"/>
    <n v="1024"/>
    <n v="-190"/>
    <n v="264"/>
    <n v="80"/>
    <x v="1"/>
  </r>
  <r>
    <n v="93"/>
    <n v="93"/>
    <n v="1126"/>
    <n v="1126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80"/>
    <n v="80"/>
    <n v="4"/>
    <n v="80"/>
    <n v="34"/>
    <n v="0"/>
    <n v="34"/>
    <n v="4"/>
    <n v="4"/>
    <n v="0"/>
    <n v="0"/>
    <n v="80"/>
    <n v="4"/>
    <n v="4"/>
    <n v="0"/>
    <n v="80"/>
    <n v="80"/>
    <n v="115"/>
    <n v="4"/>
    <n v="4"/>
    <n v="4"/>
    <n v="34"/>
    <n v="34"/>
    <n v="34"/>
    <n v="4"/>
    <n v="80"/>
    <n v="34"/>
    <n v="80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Herbe"/>
    <s v="Epouventail"/>
    <n v="80"/>
    <n v="5"/>
    <n v="0"/>
    <n v="6"/>
    <s v="/Users/safajouini/Downloads/subject-3,csv"/>
    <s v="legacy"/>
    <n v="7"/>
    <b v="0"/>
    <s v="Melodramatic Milgram"/>
    <s v="4,0,1"/>
    <n v="69"/>
    <n v="0"/>
    <s v="q"/>
    <s v="space"/>
    <s v="space"/>
    <s v="space"/>
    <s v="space"/>
    <s v="space"/>
    <s v="q"/>
    <s v="space"/>
    <n v="1"/>
    <x v="2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8598"/>
    <n v="21300"/>
    <n v="1540"/>
    <n v="2"/>
    <s v="legacy"/>
    <n v="1024"/>
    <n v="2"/>
    <n v="48000"/>
    <n v="-16"/>
    <s v="experiment"/>
    <x v="1"/>
    <s v="odd"/>
    <n v="496574"/>
    <n v="491893"/>
    <n v="130330"/>
    <n v="1102007"/>
    <n v="1103494"/>
    <n v="491883"/>
    <n v="1102007"/>
    <n v="490341"/>
    <s v="NA"/>
    <n v="486743"/>
    <n v="423042"/>
    <n v="446344"/>
    <n v="1594"/>
    <n v="1491"/>
    <n v="1101254"/>
    <n v="423040"/>
    <n v="423040"/>
    <n v="1590"/>
    <n v="1107078"/>
    <n v="1105494"/>
    <n v="1115676"/>
    <n v="424917"/>
    <n v="446624"/>
    <n v="425041"/>
    <n v="490341"/>
    <n v="488743"/>
    <n v="491882"/>
    <s v="NA"/>
    <n v="1107078"/>
    <n v="486737"/>
    <n v="1101252"/>
    <n v="540430"/>
    <s v="kosslyn_1978"/>
    <n v="76"/>
    <n v="91270"/>
    <n v="81"/>
    <s v="impossible"/>
    <s v="yes"/>
    <n v="1024"/>
    <n v="-190"/>
    <n v="264"/>
    <n v="81"/>
    <x v="1"/>
  </r>
  <r>
    <n v="93"/>
    <n v="93"/>
    <n v="1135"/>
    <n v="113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81"/>
    <n v="81"/>
    <n v="4"/>
    <n v="81"/>
    <n v="34"/>
    <n v="0"/>
    <n v="34"/>
    <n v="4"/>
    <n v="4"/>
    <n v="0"/>
    <n v="0"/>
    <n v="81"/>
    <n v="4"/>
    <n v="4"/>
    <n v="0"/>
    <n v="81"/>
    <n v="81"/>
    <n v="116"/>
    <n v="4"/>
    <n v="4"/>
    <n v="4"/>
    <n v="34"/>
    <n v="34"/>
    <n v="34"/>
    <n v="4"/>
    <n v="81"/>
    <n v="34"/>
    <n v="81"/>
    <n v="0"/>
    <s v="stim0"/>
    <n v="-184"/>
    <n v="235"/>
    <s v="Tue Nov 14 14:26:36 2023"/>
    <s v="The main experiment item"/>
    <b v="0"/>
    <x v="19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Sable"/>
    <s v="Rocher"/>
    <n v="81"/>
    <n v="5"/>
    <n v="0"/>
    <n v="6"/>
    <s v="/Users/safajouini/Downloads/subject-3,csv"/>
    <s v="legacy"/>
    <n v="7"/>
    <b v="0"/>
    <s v="Melodramatic Milgram"/>
    <s v="4,0,1"/>
    <n v="31"/>
    <n v="0"/>
    <s v="q"/>
    <s v="space"/>
    <s v="space"/>
    <s v="space"/>
    <s v="space"/>
    <s v="space"/>
    <s v="q"/>
    <s v="space"/>
    <n v="1"/>
    <x v="232"/>
    <x v="77"/>
    <n v="18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7"/>
    <n v="1807"/>
    <n v="1807"/>
    <x v="74"/>
    <n v="43855"/>
    <n v="4678"/>
    <n v="1874"/>
    <n v="279"/>
    <n v="128714"/>
    <n v="1807"/>
    <n v="21300"/>
    <n v="1540"/>
    <n v="2"/>
    <s v="legacy"/>
    <n v="1024"/>
    <n v="2"/>
    <n v="48000"/>
    <n v="-16"/>
    <s v="experiment"/>
    <x v="1"/>
    <s v="odd"/>
    <n v="496574"/>
    <n v="491893"/>
    <n v="130330"/>
    <n v="1116448"/>
    <n v="1118171"/>
    <n v="491883"/>
    <n v="1116447"/>
    <n v="490341"/>
    <s v="NA"/>
    <n v="486743"/>
    <n v="423042"/>
    <n v="446344"/>
    <n v="1594"/>
    <n v="1491"/>
    <n v="1115693"/>
    <n v="423040"/>
    <n v="423040"/>
    <n v="1590"/>
    <n v="1121755"/>
    <n v="1120171"/>
    <n v="1123563"/>
    <n v="424917"/>
    <n v="446624"/>
    <n v="425041"/>
    <n v="490341"/>
    <n v="488743"/>
    <n v="491882"/>
    <s v="NA"/>
    <n v="1121755"/>
    <n v="486737"/>
    <n v="1115691"/>
    <n v="540430"/>
    <s v="kosslyn_1978"/>
    <n v="77"/>
    <n v="93077"/>
    <n v="82"/>
    <s v="possible"/>
    <s v="yes"/>
    <n v="1024"/>
    <n v="-190"/>
    <n v="264"/>
    <n v="82"/>
    <x v="1"/>
  </r>
  <r>
    <n v="93"/>
    <n v="93"/>
    <n v="1124"/>
    <n v="11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2"/>
    <n v="82"/>
    <n v="4"/>
    <n v="82"/>
    <n v="34"/>
    <n v="0"/>
    <n v="34"/>
    <n v="4"/>
    <n v="4"/>
    <n v="0"/>
    <n v="0"/>
    <n v="82"/>
    <n v="4"/>
    <n v="4"/>
    <n v="0"/>
    <n v="82"/>
    <n v="82"/>
    <n v="117"/>
    <n v="4"/>
    <n v="4"/>
    <n v="4"/>
    <n v="34"/>
    <n v="34"/>
    <n v="34"/>
    <n v="4"/>
    <n v="82"/>
    <n v="34"/>
    <n v="82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Rocher"/>
    <s v="Feu de camp"/>
    <n v="82"/>
    <n v="5"/>
    <n v="0"/>
    <n v="6"/>
    <s v="/Users/safajouini/Downloads/subject-3,csv"/>
    <s v="legacy"/>
    <n v="7"/>
    <b v="0"/>
    <s v="Melodramatic Milgram"/>
    <s v="4,0,1"/>
    <n v="49"/>
    <n v="0"/>
    <s v="m"/>
    <s v="space"/>
    <s v="space"/>
    <s v="space"/>
    <s v="space"/>
    <s v="space"/>
    <s v="m"/>
    <s v="space"/>
    <n v="1"/>
    <x v="2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287"/>
    <n v="21300"/>
    <n v="1540"/>
    <n v="2"/>
    <s v="legacy"/>
    <n v="1024"/>
    <n v="2"/>
    <n v="48000"/>
    <n v="-16"/>
    <s v="experiment"/>
    <x v="1"/>
    <s v="odd"/>
    <n v="496574"/>
    <n v="491893"/>
    <n v="130330"/>
    <n v="1124338"/>
    <n v="1125937"/>
    <n v="491883"/>
    <n v="1124338"/>
    <n v="490341"/>
    <s v="NA"/>
    <n v="486743"/>
    <n v="423042"/>
    <n v="446344"/>
    <n v="1594"/>
    <n v="1491"/>
    <n v="1123584"/>
    <n v="423040"/>
    <n v="423040"/>
    <n v="1590"/>
    <n v="1129926"/>
    <n v="1127937"/>
    <n v="1130214"/>
    <n v="424917"/>
    <n v="446624"/>
    <n v="425041"/>
    <n v="490341"/>
    <n v="488743"/>
    <n v="491882"/>
    <s v="NA"/>
    <n v="1129926"/>
    <n v="486737"/>
    <n v="1123581"/>
    <n v="540430"/>
    <s v="kosslyn_1978"/>
    <n v="78"/>
    <n v="93364"/>
    <n v="83"/>
    <s v="impossible"/>
    <s v="yes"/>
    <n v="1024"/>
    <n v="-190"/>
    <n v="264"/>
    <n v="83"/>
    <x v="1"/>
  </r>
  <r>
    <n v="94"/>
    <n v="94"/>
    <n v="1115"/>
    <n v="111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3"/>
    <n v="83"/>
    <n v="4"/>
    <n v="83"/>
    <n v="34"/>
    <n v="0"/>
    <n v="34"/>
    <n v="4"/>
    <n v="4"/>
    <n v="0"/>
    <n v="0"/>
    <n v="83"/>
    <n v="4"/>
    <n v="4"/>
    <n v="0"/>
    <n v="83"/>
    <n v="83"/>
    <n v="118"/>
    <n v="4"/>
    <n v="4"/>
    <n v="4"/>
    <n v="34"/>
    <n v="34"/>
    <n v="34"/>
    <n v="4"/>
    <n v="83"/>
    <n v="34"/>
    <n v="83"/>
    <n v="0"/>
    <s v="stim0"/>
    <n v="-184"/>
    <n v="235"/>
    <s v="Tue Nov 14 14:26:36 2023"/>
    <s v="The main experiment item"/>
    <b v="0"/>
    <x v="2"/>
    <b v="1"/>
    <m/>
    <s v="kosslyn_1978-3,osexp"/>
    <s v="/Users/safajouini/Downloads"/>
    <b v="0"/>
    <s v="mono"/>
    <b v="0"/>
    <n v="18"/>
    <s v="no"/>
    <s v="#000000"/>
    <s v="no"/>
    <s v="yes"/>
    <n v="768"/>
    <s v="legacy"/>
    <s v="hutte"/>
    <s v="puits"/>
    <s v="phare"/>
    <n v="83"/>
    <n v="5"/>
    <n v="0"/>
    <n v="6"/>
    <s v="/Users/safajouini/Downloads/subject-3,csv"/>
    <s v="legacy"/>
    <n v="7"/>
    <b v="0"/>
    <s v="Melodramatic Milgram"/>
    <s v="4,0,1"/>
    <n v="71"/>
    <n v="0"/>
    <s v="m"/>
    <s v="space"/>
    <s v="space"/>
    <s v="space"/>
    <s v="space"/>
    <s v="space"/>
    <s v="m"/>
    <s v="space"/>
    <n v="1"/>
    <x v="2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3855"/>
    <n v="4678"/>
    <n v="1874"/>
    <n v="279"/>
    <n v="128714"/>
    <n v="323"/>
    <n v="21300"/>
    <n v="1540"/>
    <n v="2"/>
    <s v="legacy"/>
    <n v="1024"/>
    <n v="2"/>
    <n v="48000"/>
    <n v="-16"/>
    <s v="experiment"/>
    <x v="1"/>
    <s v="odd"/>
    <n v="496574"/>
    <n v="491893"/>
    <n v="130330"/>
    <n v="1130983"/>
    <n v="1132486"/>
    <n v="491883"/>
    <n v="1130983"/>
    <n v="490341"/>
    <s v="NA"/>
    <n v="486743"/>
    <n v="423042"/>
    <n v="446344"/>
    <n v="1594"/>
    <n v="1491"/>
    <n v="1130230"/>
    <n v="423040"/>
    <n v="423040"/>
    <n v="1590"/>
    <n v="1136028"/>
    <n v="1134486"/>
    <n v="1136352"/>
    <n v="424917"/>
    <n v="446624"/>
    <n v="425041"/>
    <n v="490341"/>
    <n v="488743"/>
    <n v="491882"/>
    <s v="NA"/>
    <n v="1136028"/>
    <n v="486737"/>
    <n v="1130228"/>
    <n v="540430"/>
    <s v="kosslyn_1978"/>
    <n v="79"/>
    <n v="93687"/>
    <n v="84"/>
    <s v="impossible"/>
    <s v="yes"/>
    <n v="1024"/>
    <n v="-190"/>
    <n v="264"/>
    <n v="84"/>
    <x v="1"/>
  </r>
  <r>
    <s v="undefined"/>
    <s v="undefined"/>
    <n v="4147"/>
    <n v="414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m/>
    <m/>
    <n v="0"/>
    <n v="0"/>
    <s v="NA"/>
    <n v="0"/>
    <s v="stim0"/>
    <n v="-176"/>
    <n v="258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utte"/>
    <s v="NA"/>
    <s v="NA"/>
    <n v="0"/>
    <n v="0"/>
    <n v="0"/>
    <n v="0"/>
    <s v="C:/Users/jeann/OneDrive/Bureau/MIASHS L3/Semestre 5/Cognition, cognition sociale et ing√©nierie (L, Brunel)/Projet/subject-0,csv"/>
    <s v="legacy"/>
    <n v="1"/>
    <b v="0"/>
    <s v="Melodramatic Milgram"/>
    <s v="4,0,5"/>
    <s v="NA"/>
    <n v="0"/>
    <n v="1"/>
    <s v="NA"/>
    <s v="NA"/>
    <s v="right"/>
    <s v="right"/>
    <s v="right"/>
    <s v="NA"/>
    <s v="right"/>
    <n v="1"/>
    <x v="2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4147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45518"/>
    <s v="NA"/>
    <n v="41934"/>
    <n v="7015"/>
    <n v="40335"/>
    <n v="2045"/>
    <n v="2041"/>
    <s v="NA"/>
    <n v="7013"/>
    <n v="7013"/>
    <n v="2044"/>
    <s v="NA"/>
    <s v="NA"/>
    <n v="50070"/>
    <n v="8759"/>
    <n v="41695"/>
    <n v="9122"/>
    <n v="45518"/>
    <n v="43934"/>
    <n v="50070"/>
    <s v="NA"/>
    <n v="41932"/>
    <s v="NA"/>
    <s v="NA"/>
    <s v="kosslyn_1978"/>
    <n v="0"/>
    <n v="4147"/>
    <n v="1"/>
    <s v="NA"/>
    <s v="yes"/>
    <n v="1024"/>
    <n v="-190"/>
    <n v="264"/>
    <n v="1"/>
    <x v="0"/>
  </r>
  <r>
    <s v="undefined"/>
    <s v="undefined"/>
    <n v="3987"/>
    <n v="398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m/>
    <m/>
    <n v="0"/>
    <n v="1"/>
    <s v="NA"/>
    <n v="0"/>
    <s v="stim0"/>
    <n v="-110"/>
    <n v="147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arbre"/>
    <s v="NA"/>
    <s v="NA"/>
    <n v="1"/>
    <n v="0"/>
    <n v="0"/>
    <n v="1"/>
    <s v="C:/Users/jeann/OneDrive/Bureau/MIASHS L3/Semestre 5/Cognition, cognition sociale et ing√©nierie (L, Brunel)/Projet/subject-0,csv"/>
    <s v="legacy"/>
    <n v="2"/>
    <b v="0"/>
    <s v="Melodramatic Milgram"/>
    <s v="4,0,5"/>
    <s v="NA"/>
    <n v="0"/>
    <n v="1"/>
    <s v="NA"/>
    <s v="NA"/>
    <s v="right"/>
    <s v="right"/>
    <s v="right"/>
    <s v="NA"/>
    <s v="right"/>
    <n v="1"/>
    <x v="2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3828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53578"/>
    <s v="NA"/>
    <n v="50269"/>
    <n v="7015"/>
    <n v="40335"/>
    <n v="2045"/>
    <n v="2041"/>
    <s v="NA"/>
    <n v="7013"/>
    <n v="7013"/>
    <n v="2044"/>
    <s v="NA"/>
    <s v="NA"/>
    <n v="57408"/>
    <n v="8759"/>
    <n v="41695"/>
    <n v="9122"/>
    <n v="53578"/>
    <n v="52269"/>
    <n v="57408"/>
    <s v="NA"/>
    <n v="50267"/>
    <s v="NA"/>
    <s v="NA"/>
    <s v="kosslyn_1978"/>
    <n v="0"/>
    <n v="7975"/>
    <n v="2"/>
    <s v="NA"/>
    <s v="yes"/>
    <n v="1024"/>
    <n v="-115"/>
    <n v="165"/>
    <n v="2"/>
    <x v="0"/>
  </r>
  <r>
    <s v="undefined"/>
    <s v="undefined"/>
    <n v="3118"/>
    <n v="311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m/>
    <m/>
    <n v="0"/>
    <n v="2"/>
    <s v="NA"/>
    <n v="0"/>
    <s v="stim0"/>
    <n v="-7"/>
    <n v="-323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rocher"/>
    <s v="NA"/>
    <s v="NA"/>
    <n v="2"/>
    <n v="0"/>
    <n v="0"/>
    <n v="2"/>
    <s v="C:/Users/jeann/OneDrive/Bureau/MIASHS L3/Semestre 5/Cognition, cognition sociale et ing√©nierie (L, Brunel)/Projet/subject-0,csv"/>
    <s v="legacy"/>
    <n v="3"/>
    <b v="0"/>
    <s v="Melodramatic Milgram"/>
    <s v="4,0,5"/>
    <s v="NA"/>
    <n v="0"/>
    <n v="1"/>
    <s v="NA"/>
    <s v="NA"/>
    <s v="right"/>
    <s v="right"/>
    <s v="right"/>
    <s v="NA"/>
    <s v="right"/>
    <n v="1"/>
    <x v="2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1381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61197"/>
    <s v="NA"/>
    <n v="57601"/>
    <n v="7015"/>
    <n v="40335"/>
    <n v="2045"/>
    <n v="2041"/>
    <s v="NA"/>
    <n v="7013"/>
    <n v="7013"/>
    <n v="2044"/>
    <s v="NA"/>
    <s v="NA"/>
    <n v="62581"/>
    <n v="8759"/>
    <n v="41695"/>
    <n v="9122"/>
    <n v="61198"/>
    <n v="59601"/>
    <n v="62581"/>
    <s v="NA"/>
    <n v="57600"/>
    <s v="NA"/>
    <s v="NA"/>
    <s v="kosslyn_1978"/>
    <n v="0"/>
    <n v="9356"/>
    <n v="3"/>
    <s v="NA"/>
    <s v="yes"/>
    <n v="1024"/>
    <n v="-9"/>
    <n v="-326"/>
    <n v="3"/>
    <x v="0"/>
  </r>
  <r>
    <s v="undefined"/>
    <s v="undefined"/>
    <n v="2617"/>
    <n v="261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m/>
    <m/>
    <n v="0"/>
    <n v="3"/>
    <s v="NA"/>
    <n v="0"/>
    <s v="stim0"/>
    <n v="152"/>
    <n v="278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sable"/>
    <s v="NA"/>
    <s v="NA"/>
    <n v="3"/>
    <n v="0"/>
    <n v="0"/>
    <n v="3"/>
    <s v="C:/Users/jeann/OneDrive/Bureau/MIASHS L3/Semestre 5/Cognition, cognition sociale et ing√©nierie (L, Brunel)/Projet/subject-0,csv"/>
    <s v="legacy"/>
    <n v="4"/>
    <b v="0"/>
    <s v="Melodramatic Milgram"/>
    <s v="4,0,5"/>
    <s v="NA"/>
    <n v="0"/>
    <n v="1"/>
    <s v="NA"/>
    <s v="NA"/>
    <s v="right"/>
    <s v="right"/>
    <s v="right"/>
    <s v="NA"/>
    <s v="right"/>
    <n v="1"/>
    <x v="2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1113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66528"/>
    <s v="NA"/>
    <n v="62798"/>
    <n v="7015"/>
    <n v="40335"/>
    <n v="2045"/>
    <n v="2041"/>
    <s v="NA"/>
    <n v="7013"/>
    <n v="7013"/>
    <n v="2044"/>
    <s v="NA"/>
    <s v="NA"/>
    <n v="67643"/>
    <n v="8759"/>
    <n v="41695"/>
    <n v="9122"/>
    <n v="66528"/>
    <n v="64798"/>
    <n v="67643"/>
    <s v="NA"/>
    <n v="62795"/>
    <s v="NA"/>
    <s v="NA"/>
    <s v="kosslyn_1978"/>
    <n v="0"/>
    <n v="10469"/>
    <n v="4"/>
    <s v="NA"/>
    <s v="yes"/>
    <n v="1024"/>
    <n v="155"/>
    <n v="285"/>
    <n v="4"/>
    <x v="0"/>
  </r>
  <r>
    <s v="undefined"/>
    <s v="undefined"/>
    <n v="2411"/>
    <n v="241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m/>
    <m/>
    <n v="0"/>
    <n v="4"/>
    <s v="NA"/>
    <n v="0"/>
    <s v="stim0"/>
    <n v="-234"/>
    <n v="147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puit"/>
    <s v="NA"/>
    <s v="NA"/>
    <n v="4"/>
    <n v="0"/>
    <n v="0"/>
    <n v="4"/>
    <s v="C:/Users/jeann/OneDrive/Bureau/MIASHS L3/Semestre 5/Cognition, cognition sociale et ing√©nierie (L, Brunel)/Projet/subject-0,csv"/>
    <s v="legacy"/>
    <n v="5"/>
    <b v="0"/>
    <s v="Melodramatic Milgram"/>
    <s v="4,0,5"/>
    <s v="NA"/>
    <n v="0"/>
    <n v="1"/>
    <s v="NA"/>
    <s v="NA"/>
    <s v="right"/>
    <s v="right"/>
    <s v="right"/>
    <s v="NA"/>
    <s v="right"/>
    <n v="1"/>
    <x v="2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1590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71387"/>
    <s v="NA"/>
    <n v="67891"/>
    <n v="7015"/>
    <n v="40335"/>
    <n v="2045"/>
    <n v="2041"/>
    <s v="NA"/>
    <n v="7013"/>
    <n v="7013"/>
    <n v="2044"/>
    <s v="NA"/>
    <s v="NA"/>
    <n v="72991"/>
    <n v="8759"/>
    <n v="41695"/>
    <n v="9122"/>
    <n v="71388"/>
    <n v="69891"/>
    <n v="72991"/>
    <s v="NA"/>
    <n v="67886"/>
    <s v="NA"/>
    <s v="NA"/>
    <s v="kosslyn_1978"/>
    <n v="0"/>
    <n v="12059"/>
    <n v="5"/>
    <s v="NA"/>
    <s v="yes"/>
    <n v="1024"/>
    <n v="-260"/>
    <n v="180"/>
    <n v="5"/>
    <x v="0"/>
  </r>
  <r>
    <s v="undefined"/>
    <s v="undefined"/>
    <n v="2384"/>
    <n v="238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m/>
    <m/>
    <n v="0"/>
    <n v="5"/>
    <s v="NA"/>
    <n v="0"/>
    <s v="stim0"/>
    <n v="-64"/>
    <n v="171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lac"/>
    <s v="NA"/>
    <s v="NA"/>
    <n v="5"/>
    <n v="0"/>
    <n v="0"/>
    <n v="5"/>
    <s v="C:/Users/jeann/OneDrive/Bureau/MIASHS L3/Semestre 5/Cognition, cognition sociale et ing√©nierie (L, Brunel)/Projet/subject-0,csv"/>
    <s v="legacy"/>
    <n v="6"/>
    <b v="0"/>
    <s v="Melodramatic Milgram"/>
    <s v="4,0,5"/>
    <s v="NA"/>
    <n v="0"/>
    <n v="1"/>
    <s v="NA"/>
    <s v="NA"/>
    <s v="right"/>
    <s v="right"/>
    <s v="right"/>
    <s v="NA"/>
    <s v="right"/>
    <n v="1"/>
    <x v="2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2250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76748"/>
    <s v="NA"/>
    <n v="73205"/>
    <n v="7015"/>
    <n v="40335"/>
    <n v="2045"/>
    <n v="2041"/>
    <s v="NA"/>
    <n v="7013"/>
    <n v="7013"/>
    <n v="2044"/>
    <s v="NA"/>
    <s v="NA"/>
    <n v="79000"/>
    <n v="8759"/>
    <n v="41695"/>
    <n v="9122"/>
    <n v="76748"/>
    <n v="75205"/>
    <n v="79000"/>
    <s v="NA"/>
    <n v="73201"/>
    <s v="NA"/>
    <s v="NA"/>
    <s v="kosslyn_1978"/>
    <n v="0"/>
    <n v="14309"/>
    <n v="6"/>
    <s v="NA"/>
    <s v="yes"/>
    <n v="1024"/>
    <n v="-50"/>
    <n v="180"/>
    <n v="6"/>
    <x v="0"/>
  </r>
  <r>
    <s v="undefined"/>
    <s v="undefined"/>
    <n v="2328"/>
    <n v="232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m/>
    <m/>
    <n v="0"/>
    <n v="6"/>
    <s v="NA"/>
    <n v="0"/>
    <s v="stim0"/>
    <n v="-184"/>
    <n v="-94"/>
    <s v="Mon Nov 13 20:09:07 2023"/>
    <s v="The main experiment item"/>
    <b v="0"/>
    <x v="0"/>
    <b v="0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NA"/>
    <s v="NA"/>
    <n v="6"/>
    <n v="0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s v="NA"/>
    <n v="0"/>
    <n v="1"/>
    <s v="NA"/>
    <s v="NA"/>
    <s v="right"/>
    <s v="right"/>
    <s v="right"/>
    <s v="NA"/>
    <s v="right"/>
    <n v="1"/>
    <x v="2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744"/>
    <n v="1360"/>
    <n v="4928"/>
    <s v="NA"/>
    <n v="31211"/>
    <n v="1989"/>
    <n v="2"/>
    <s v="legacy"/>
    <n v="1024"/>
    <n v="2"/>
    <n v="48000"/>
    <n v="-16"/>
    <s v="experiment"/>
    <x v="2"/>
    <s v="even"/>
    <m/>
    <m/>
    <s v="NA"/>
    <s v="NA"/>
    <n v="6975"/>
    <s v="NA"/>
    <s v="NA"/>
    <s v="NA"/>
    <n v="82677"/>
    <s v="NA"/>
    <n v="79205"/>
    <n v="7015"/>
    <n v="40335"/>
    <n v="2045"/>
    <n v="2041"/>
    <s v="NA"/>
    <n v="7013"/>
    <n v="7013"/>
    <n v="2044"/>
    <s v="NA"/>
    <s v="NA"/>
    <n v="84668"/>
    <n v="8759"/>
    <n v="41695"/>
    <n v="9122"/>
    <n v="82677"/>
    <n v="81206"/>
    <n v="84668"/>
    <s v="NA"/>
    <n v="79203"/>
    <s v="NA"/>
    <s v="NA"/>
    <s v="kosslyn_1978"/>
    <n v="0"/>
    <n v="16298"/>
    <n v="7"/>
    <s v="NA"/>
    <s v="yes"/>
    <n v="1024"/>
    <n v="-180"/>
    <n v="-104"/>
    <n v="7"/>
    <x v="0"/>
  </r>
  <r>
    <n v="100"/>
    <n v="100"/>
    <n v="214"/>
    <n v="2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0"/>
    <n v="0"/>
    <n v="0"/>
    <n v="6"/>
    <n v="0"/>
    <n v="6"/>
    <n v="0"/>
    <n v="0"/>
    <n v="0"/>
    <n v="0"/>
    <n v="0"/>
    <n v="0"/>
    <n v="0"/>
    <n v="0"/>
    <n v="0"/>
    <n v="0"/>
    <n v="7"/>
    <n v="0"/>
    <n v="0"/>
    <n v="0"/>
    <n v="6"/>
    <n v="6"/>
    <n v="6"/>
    <m/>
    <m/>
    <n v="0"/>
    <n v="6"/>
    <n v="0"/>
    <n v="0"/>
    <s v="stim0"/>
    <n v="-184"/>
    <n v="-94"/>
    <s v="Mon Nov 13 20:09:07 2023"/>
    <s v="The main experiment item"/>
    <b v="0"/>
    <x v="1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Rocher"/>
    <n v="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2"/>
    <n v="0"/>
    <s v="q"/>
    <s v="caps lock"/>
    <s v="right"/>
    <s v="right"/>
    <s v="right"/>
    <s v="right"/>
    <s v="q"/>
    <s v="right"/>
    <n v="1"/>
    <x v="242"/>
    <x v="78"/>
    <n v="214"/>
    <s v=""/>
    <s v=""/>
    <s v=""/>
    <s v=""/>
    <s v=""/>
    <s v=""/>
    <s v=""/>
    <s v=""/>
    <s v=""/>
    <s v=""/>
    <s v=""/>
    <s v=""/>
    <s v=""/>
    <s v=""/>
    <n v="214"/>
    <n v="2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"/>
    <x v="75"/>
    <n v="9549"/>
    <n v="2166"/>
    <n v="1744"/>
    <n v="1360"/>
    <n v="4928"/>
    <n v="21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97187"/>
    <n v="98658"/>
    <n v="84679"/>
    <n v="82677"/>
    <s v="NA"/>
    <n v="79205"/>
    <n v="7015"/>
    <n v="40335"/>
    <n v="2045"/>
    <n v="2041"/>
    <n v="96437"/>
    <n v="7013"/>
    <n v="7013"/>
    <n v="2044"/>
    <n v="102257"/>
    <n v="100658"/>
    <n v="102471"/>
    <n v="8759"/>
    <n v="41695"/>
    <n v="9122"/>
    <n v="82677"/>
    <n v="81206"/>
    <n v="84668"/>
    <s v="NA"/>
    <n v="79203"/>
    <n v="96436"/>
    <n v="96408"/>
    <s v="kosslyn_1978"/>
    <n v="1"/>
    <n v="214"/>
    <n v="1"/>
    <s v="possible"/>
    <s v="yes"/>
    <n v="1024"/>
    <n v="-180"/>
    <n v="-104"/>
    <n v="1"/>
    <x v="1"/>
  </r>
  <r>
    <n v="100"/>
    <n v="100"/>
    <n v="126"/>
    <n v="1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"/>
    <n v="1"/>
    <n v="0"/>
    <n v="6"/>
    <n v="0"/>
    <n v="6"/>
    <n v="0"/>
    <n v="0"/>
    <n v="0"/>
    <n v="0"/>
    <n v="1"/>
    <n v="0"/>
    <n v="0"/>
    <n v="0"/>
    <n v="1"/>
    <n v="1"/>
    <n v="8"/>
    <n v="0"/>
    <n v="0"/>
    <n v="0"/>
    <n v="6"/>
    <n v="6"/>
    <n v="6"/>
    <m/>
    <m/>
    <n v="0"/>
    <n v="6"/>
    <n v="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Epouventail"/>
    <n v="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5"/>
    <n v="0"/>
    <s v="m"/>
    <s v="caps lock"/>
    <s v="right"/>
    <s v="right"/>
    <s v="right"/>
    <s v="right"/>
    <s v="m"/>
    <s v="right"/>
    <n v="1"/>
    <x v="1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9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03249"/>
    <n v="104837"/>
    <n v="84679"/>
    <n v="82677"/>
    <s v="NA"/>
    <n v="79205"/>
    <n v="7015"/>
    <n v="40335"/>
    <n v="2045"/>
    <n v="2041"/>
    <n v="102499"/>
    <n v="7013"/>
    <n v="7013"/>
    <n v="2044"/>
    <n v="108427"/>
    <n v="106838"/>
    <n v="108467"/>
    <n v="8759"/>
    <n v="41695"/>
    <n v="9122"/>
    <n v="82677"/>
    <n v="81206"/>
    <n v="84668"/>
    <s v="NA"/>
    <n v="79203"/>
    <n v="102497"/>
    <n v="96408"/>
    <s v="kosslyn_1978"/>
    <n v="2"/>
    <n v="253"/>
    <n v="2"/>
    <s v="impossible"/>
    <s v="yes"/>
    <n v="1024"/>
    <n v="-180"/>
    <n v="-104"/>
    <n v="2"/>
    <x v="1"/>
  </r>
  <r>
    <n v="100"/>
    <n v="100"/>
    <n v="397"/>
    <n v="39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"/>
    <n v="2"/>
    <n v="0"/>
    <n v="6"/>
    <n v="0"/>
    <n v="6"/>
    <n v="0"/>
    <n v="0"/>
    <n v="0"/>
    <n v="0"/>
    <n v="2"/>
    <n v="0"/>
    <n v="0"/>
    <n v="0"/>
    <n v="2"/>
    <n v="2"/>
    <n v="9"/>
    <n v="0"/>
    <n v="0"/>
    <n v="0"/>
    <n v="6"/>
    <n v="6"/>
    <n v="6"/>
    <m/>
    <m/>
    <n v="0"/>
    <n v="6"/>
    <n v="2"/>
    <n v="0"/>
    <s v="stim0"/>
    <n v="-184"/>
    <n v="-94"/>
    <s v="Mon Nov 13 20:09:07 2023"/>
    <s v="The main experiment item"/>
    <b v="0"/>
    <x v="3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Lac"/>
    <n v="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9"/>
    <n v="0"/>
    <s v="q"/>
    <s v="caps lock"/>
    <s v="right"/>
    <s v="right"/>
    <s v="right"/>
    <s v="right"/>
    <s v="q"/>
    <s v="right"/>
    <n v="1"/>
    <x v="243"/>
    <x v="79"/>
    <n v="9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9"/>
    <n v="939"/>
    <s v=""/>
    <s v=""/>
    <s v=""/>
    <s v=""/>
    <s v=""/>
    <s v=""/>
    <s v=""/>
    <s v=""/>
    <s v=""/>
    <s v=""/>
    <s v=""/>
    <s v=""/>
    <s v=""/>
    <s v=""/>
    <s v=""/>
    <s v=""/>
    <s v=""/>
    <s v=""/>
    <n v="939"/>
    <x v="76"/>
    <n v="9549"/>
    <n v="2166"/>
    <n v="1744"/>
    <n v="1360"/>
    <n v="4928"/>
    <n v="939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09231"/>
    <n v="110707"/>
    <n v="84679"/>
    <n v="82677"/>
    <s v="NA"/>
    <n v="79205"/>
    <n v="7015"/>
    <n v="40335"/>
    <n v="2045"/>
    <n v="2041"/>
    <n v="108481"/>
    <n v="7013"/>
    <n v="7013"/>
    <n v="2044"/>
    <n v="114247"/>
    <n v="112707"/>
    <n v="115186"/>
    <n v="8759"/>
    <n v="41695"/>
    <n v="9122"/>
    <n v="82677"/>
    <n v="81206"/>
    <n v="84668"/>
    <s v="NA"/>
    <n v="79203"/>
    <n v="108479"/>
    <n v="96408"/>
    <s v="kosslyn_1978"/>
    <n v="3"/>
    <n v="1192"/>
    <n v="3"/>
    <s v="possible"/>
    <s v="yes"/>
    <n v="1024"/>
    <n v="-180"/>
    <n v="-104"/>
    <n v="3"/>
    <x v="1"/>
  </r>
  <r>
    <n v="100"/>
    <n v="100"/>
    <n v="300"/>
    <n v="3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"/>
    <n v="3"/>
    <n v="0"/>
    <n v="6"/>
    <n v="0"/>
    <n v="6"/>
    <n v="0"/>
    <n v="0"/>
    <n v="0"/>
    <n v="0"/>
    <n v="3"/>
    <n v="0"/>
    <n v="0"/>
    <n v="0"/>
    <n v="3"/>
    <n v="3"/>
    <n v="10"/>
    <n v="0"/>
    <n v="0"/>
    <n v="0"/>
    <n v="6"/>
    <n v="6"/>
    <n v="6"/>
    <m/>
    <m/>
    <n v="0"/>
    <n v="6"/>
    <n v="3"/>
    <n v="0"/>
    <s v="stim0"/>
    <n v="-184"/>
    <n v="-94"/>
    <s v="Mon Nov 13 20:09:07 2023"/>
    <s v="The main experiment item"/>
    <b v="0"/>
    <x v="4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Herbe"/>
    <n v="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5"/>
    <n v="0"/>
    <s v="q"/>
    <s v="caps lock"/>
    <s v="right"/>
    <s v="right"/>
    <s v="right"/>
    <s v="right"/>
    <s v="q"/>
    <s v="right"/>
    <n v="1"/>
    <x v="244"/>
    <x v="80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x v="77"/>
    <n v="9549"/>
    <n v="2166"/>
    <n v="1744"/>
    <n v="1360"/>
    <n v="4928"/>
    <n v="1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15955"/>
    <n v="117447"/>
    <n v="84679"/>
    <n v="82677"/>
    <s v="NA"/>
    <n v="79205"/>
    <n v="7015"/>
    <n v="40335"/>
    <n v="2045"/>
    <n v="2041"/>
    <n v="115205"/>
    <n v="7013"/>
    <n v="7013"/>
    <n v="2044"/>
    <n v="120927"/>
    <n v="119447"/>
    <n v="120937"/>
    <n v="8759"/>
    <n v="41695"/>
    <n v="9122"/>
    <n v="82677"/>
    <n v="81206"/>
    <n v="84668"/>
    <s v="NA"/>
    <n v="79203"/>
    <n v="115204"/>
    <n v="96408"/>
    <s v="kosslyn_1978"/>
    <n v="4"/>
    <n v="1202"/>
    <n v="4"/>
    <s v="possible"/>
    <s v="yes"/>
    <n v="1024"/>
    <n v="-180"/>
    <n v="-104"/>
    <n v="4"/>
    <x v="1"/>
  </r>
  <r>
    <n v="100"/>
    <n v="100"/>
    <n v="242"/>
    <n v="24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"/>
    <n v="4"/>
    <n v="0"/>
    <n v="6"/>
    <n v="0"/>
    <n v="6"/>
    <n v="0"/>
    <n v="0"/>
    <n v="0"/>
    <n v="0"/>
    <n v="4"/>
    <n v="0"/>
    <n v="0"/>
    <n v="0"/>
    <n v="4"/>
    <n v="4"/>
    <n v="11"/>
    <n v="0"/>
    <n v="0"/>
    <n v="0"/>
    <n v="6"/>
    <n v="6"/>
    <n v="6"/>
    <m/>
    <m/>
    <n v="0"/>
    <n v="6"/>
    <n v="4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pont"/>
    <n v="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0"/>
    <n v="0"/>
    <s v="m"/>
    <s v="caps lock"/>
    <s v="right"/>
    <s v="right"/>
    <s v="right"/>
    <s v="right"/>
    <s v="m"/>
    <s v="right"/>
    <n v="1"/>
    <x v="2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21718"/>
    <n v="123318"/>
    <n v="84679"/>
    <n v="82677"/>
    <s v="NA"/>
    <n v="79205"/>
    <n v="7015"/>
    <n v="40335"/>
    <n v="2045"/>
    <n v="2041"/>
    <n v="120968"/>
    <n v="7013"/>
    <n v="7013"/>
    <n v="2044"/>
    <n v="127557"/>
    <n v="125318"/>
    <n v="127570"/>
    <n v="8759"/>
    <n v="41695"/>
    <n v="9122"/>
    <n v="82677"/>
    <n v="81206"/>
    <n v="84668"/>
    <s v="NA"/>
    <n v="79203"/>
    <n v="120967"/>
    <n v="96408"/>
    <s v="kosslyn_1978"/>
    <n v="5"/>
    <n v="1214"/>
    <n v="5"/>
    <s v="impossible"/>
    <s v="yes"/>
    <n v="1024"/>
    <n v="-180"/>
    <n v="-104"/>
    <n v="5"/>
    <x v="1"/>
  </r>
  <r>
    <n v="100"/>
    <n v="100"/>
    <n v="270"/>
    <n v="2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"/>
    <n v="5"/>
    <n v="0"/>
    <n v="6"/>
    <n v="0"/>
    <n v="6"/>
    <n v="0"/>
    <n v="0"/>
    <n v="0"/>
    <n v="0"/>
    <n v="5"/>
    <n v="0"/>
    <n v="0"/>
    <n v="0"/>
    <n v="5"/>
    <n v="5"/>
    <n v="12"/>
    <n v="0"/>
    <n v="0"/>
    <n v="0"/>
    <n v="6"/>
    <n v="6"/>
    <n v="6"/>
    <m/>
    <m/>
    <n v="0"/>
    <n v="6"/>
    <n v="5"/>
    <n v="0"/>
    <s v="stim0"/>
    <n v="-184"/>
    <n v="-94"/>
    <s v="Mon Nov 13 20:09:07 2023"/>
    <s v="The main experiment item"/>
    <b v="0"/>
    <x v="5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Hutte"/>
    <n v="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2"/>
    <n v="0"/>
    <s v="q"/>
    <s v="caps lock"/>
    <s v="right"/>
    <s v="right"/>
    <s v="right"/>
    <s v="right"/>
    <s v="q"/>
    <s v="right"/>
    <n v="1"/>
    <x v="169"/>
    <x v="81"/>
    <n v="410"/>
    <s v=""/>
    <s v=""/>
    <s v=""/>
    <s v=""/>
    <n v="410"/>
    <n v="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"/>
    <x v="16"/>
    <n v="9549"/>
    <n v="2166"/>
    <n v="1744"/>
    <n v="1360"/>
    <n v="4928"/>
    <n v="41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28337"/>
    <n v="129657"/>
    <n v="84679"/>
    <n v="82677"/>
    <s v="NA"/>
    <n v="79205"/>
    <n v="7015"/>
    <n v="40335"/>
    <n v="2045"/>
    <n v="2041"/>
    <n v="127587"/>
    <n v="7013"/>
    <n v="7013"/>
    <n v="2044"/>
    <n v="133237"/>
    <n v="131657"/>
    <n v="133648"/>
    <n v="8759"/>
    <n v="41695"/>
    <n v="9122"/>
    <n v="82677"/>
    <n v="81206"/>
    <n v="84668"/>
    <s v="NA"/>
    <n v="79203"/>
    <n v="127585"/>
    <n v="96408"/>
    <s v="kosslyn_1978"/>
    <n v="6"/>
    <n v="1624"/>
    <n v="6"/>
    <s v="possible"/>
    <s v="yes"/>
    <n v="1024"/>
    <n v="-180"/>
    <n v="-104"/>
    <n v="6"/>
    <x v="1"/>
  </r>
  <r>
    <n v="100"/>
    <n v="100"/>
    <n v="308"/>
    <n v="3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"/>
    <n v="6"/>
    <n v="0"/>
    <n v="6"/>
    <n v="0"/>
    <n v="6"/>
    <n v="0"/>
    <n v="0"/>
    <n v="0"/>
    <n v="0"/>
    <n v="6"/>
    <n v="0"/>
    <n v="0"/>
    <n v="0"/>
    <n v="6"/>
    <n v="6"/>
    <n v="13"/>
    <n v="0"/>
    <n v="0"/>
    <n v="0"/>
    <n v="6"/>
    <n v="6"/>
    <n v="6"/>
    <m/>
    <m/>
    <n v="0"/>
    <n v="6"/>
    <n v="6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Ruisseau"/>
    <n v="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9"/>
    <n v="0"/>
    <s v="m"/>
    <s v="caps lock"/>
    <s v="right"/>
    <s v="right"/>
    <s v="right"/>
    <s v="right"/>
    <s v="m"/>
    <s v="right"/>
    <n v="1"/>
    <x v="2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53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34427"/>
    <n v="135738"/>
    <n v="84679"/>
    <n v="82677"/>
    <s v="NA"/>
    <n v="79205"/>
    <n v="7015"/>
    <n v="40335"/>
    <n v="2045"/>
    <n v="2041"/>
    <n v="133677"/>
    <n v="7013"/>
    <n v="7013"/>
    <n v="2044"/>
    <n v="139337"/>
    <n v="137738"/>
    <n v="139870"/>
    <n v="8759"/>
    <n v="41695"/>
    <n v="9122"/>
    <n v="82677"/>
    <n v="81206"/>
    <n v="84668"/>
    <s v="NA"/>
    <n v="79203"/>
    <n v="133675"/>
    <n v="96408"/>
    <s v="kosslyn_1978"/>
    <n v="7"/>
    <n v="2157"/>
    <n v="7"/>
    <s v="impossible"/>
    <s v="yes"/>
    <n v="1024"/>
    <n v="-180"/>
    <n v="-104"/>
    <n v="7"/>
    <x v="1"/>
  </r>
  <r>
    <n v="100"/>
    <n v="100"/>
    <n v="414"/>
    <n v="4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"/>
    <n v="7"/>
    <n v="0"/>
    <n v="6"/>
    <n v="0"/>
    <n v="6"/>
    <n v="0"/>
    <n v="0"/>
    <n v="0"/>
    <n v="0"/>
    <n v="7"/>
    <n v="0"/>
    <n v="0"/>
    <n v="0"/>
    <n v="7"/>
    <n v="7"/>
    <n v="14"/>
    <n v="0"/>
    <n v="0"/>
    <n v="0"/>
    <n v="6"/>
    <n v="6"/>
    <n v="6"/>
    <m/>
    <m/>
    <n v="0"/>
    <n v="6"/>
    <n v="7"/>
    <n v="0"/>
    <s v="stim0"/>
    <n v="-184"/>
    <n v="-94"/>
    <s v="Mon Nov 13 20:09:07 2023"/>
    <s v="The main experiment item"/>
    <b v="0"/>
    <x v="5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Arbre"/>
    <n v="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"/>
    <n v="0"/>
    <s v="q"/>
    <s v="caps lock"/>
    <s v="right"/>
    <s v="right"/>
    <s v="right"/>
    <s v="right"/>
    <s v="q"/>
    <s v="right"/>
    <n v="1"/>
    <x v="247"/>
    <x v="82"/>
    <n v="635"/>
    <s v=""/>
    <s v=""/>
    <s v=""/>
    <s v=""/>
    <n v="1162"/>
    <n v="6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35"/>
    <x v="78"/>
    <n v="9549"/>
    <n v="2166"/>
    <n v="1744"/>
    <n v="1360"/>
    <n v="4928"/>
    <n v="116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40638"/>
    <n v="142238"/>
    <n v="84679"/>
    <n v="82677"/>
    <s v="NA"/>
    <n v="79205"/>
    <n v="7015"/>
    <n v="40335"/>
    <n v="2045"/>
    <n v="2041"/>
    <n v="139888"/>
    <n v="7013"/>
    <n v="7013"/>
    <n v="2044"/>
    <n v="145547"/>
    <n v="144238"/>
    <n v="146709"/>
    <n v="8759"/>
    <n v="41695"/>
    <n v="9122"/>
    <n v="82677"/>
    <n v="81206"/>
    <n v="84668"/>
    <s v="NA"/>
    <n v="79203"/>
    <n v="139887"/>
    <n v="96408"/>
    <s v="kosslyn_1978"/>
    <n v="8"/>
    <n v="3319"/>
    <n v="8"/>
    <s v="possible"/>
    <s v="yes"/>
    <n v="1024"/>
    <n v="-180"/>
    <n v="-104"/>
    <n v="8"/>
    <x v="1"/>
  </r>
  <r>
    <n v="100"/>
    <n v="100"/>
    <n v="394"/>
    <n v="3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"/>
    <n v="8"/>
    <n v="0"/>
    <n v="6"/>
    <n v="0"/>
    <n v="6"/>
    <n v="0"/>
    <n v="0"/>
    <n v="0"/>
    <n v="0"/>
    <n v="8"/>
    <n v="0"/>
    <n v="0"/>
    <n v="0"/>
    <n v="8"/>
    <n v="8"/>
    <n v="15"/>
    <n v="0"/>
    <n v="0"/>
    <n v="0"/>
    <n v="6"/>
    <n v="6"/>
    <n v="6"/>
    <m/>
    <m/>
    <n v="0"/>
    <n v="6"/>
    <n v="8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phare"/>
    <n v="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4"/>
    <n v="0"/>
    <s v="m"/>
    <s v="caps lock"/>
    <s v="right"/>
    <s v="right"/>
    <s v="right"/>
    <s v="right"/>
    <s v="m"/>
    <s v="right"/>
    <n v="1"/>
    <x v="2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3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47485"/>
    <n v="149067"/>
    <n v="84679"/>
    <n v="82677"/>
    <s v="NA"/>
    <n v="79205"/>
    <n v="7015"/>
    <n v="40335"/>
    <n v="2045"/>
    <n v="2041"/>
    <n v="146735"/>
    <n v="7013"/>
    <n v="7013"/>
    <n v="2044"/>
    <n v="152627"/>
    <n v="151067"/>
    <n v="152859"/>
    <n v="8759"/>
    <n v="41695"/>
    <n v="9122"/>
    <n v="82677"/>
    <n v="81206"/>
    <n v="84668"/>
    <s v="NA"/>
    <n v="79203"/>
    <n v="146734"/>
    <n v="96408"/>
    <s v="kosslyn_1978"/>
    <n v="9"/>
    <n v="3550"/>
    <n v="9"/>
    <s v="impossible"/>
    <s v="yes"/>
    <n v="1024"/>
    <n v="-180"/>
    <n v="-104"/>
    <n v="9"/>
    <x v="1"/>
  </r>
  <r>
    <n v="100"/>
    <n v="100"/>
    <n v="432"/>
    <n v="4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9"/>
    <n v="9"/>
    <n v="0"/>
    <n v="6"/>
    <n v="0"/>
    <n v="6"/>
    <n v="0"/>
    <n v="0"/>
    <n v="0"/>
    <n v="0"/>
    <n v="9"/>
    <n v="0"/>
    <n v="0"/>
    <n v="0"/>
    <n v="9"/>
    <n v="9"/>
    <n v="16"/>
    <n v="0"/>
    <n v="0"/>
    <n v="0"/>
    <n v="6"/>
    <n v="6"/>
    <n v="6"/>
    <m/>
    <m/>
    <n v="0"/>
    <n v="6"/>
    <n v="9"/>
    <n v="0"/>
    <s v="stim0"/>
    <n v="-184"/>
    <n v="-94"/>
    <s v="Mon Nov 13 20:09:07 2023"/>
    <s v="The main experiment item"/>
    <b v="0"/>
    <x v="6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Lac"/>
    <n v="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9"/>
    <n v="0"/>
    <s v="q"/>
    <s v="caps lock"/>
    <s v="right"/>
    <s v="right"/>
    <s v="right"/>
    <s v="right"/>
    <s v="q"/>
    <s v="right"/>
    <n v="1"/>
    <x v="249"/>
    <x v="83"/>
    <n v="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1"/>
    <n v="771"/>
    <s v=""/>
    <s v=""/>
    <s v=""/>
    <s v=""/>
    <s v=""/>
    <s v=""/>
    <s v=""/>
    <s v=""/>
    <n v="771"/>
    <x v="79"/>
    <n v="9549"/>
    <n v="2166"/>
    <n v="1744"/>
    <n v="1360"/>
    <n v="4928"/>
    <n v="77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53638"/>
    <n v="155228"/>
    <n v="84679"/>
    <n v="82677"/>
    <s v="NA"/>
    <n v="79205"/>
    <n v="7015"/>
    <n v="40335"/>
    <n v="2045"/>
    <n v="2041"/>
    <n v="152887"/>
    <n v="7013"/>
    <n v="7013"/>
    <n v="2044"/>
    <n v="158776"/>
    <n v="157228"/>
    <n v="159547"/>
    <n v="8759"/>
    <n v="41695"/>
    <n v="9122"/>
    <n v="82677"/>
    <n v="81206"/>
    <n v="84668"/>
    <s v="NA"/>
    <n v="79203"/>
    <n v="152886"/>
    <n v="96408"/>
    <s v="kosslyn_1978"/>
    <n v="10"/>
    <n v="4321"/>
    <n v="10"/>
    <s v="possible"/>
    <s v="yes"/>
    <n v="1024"/>
    <n v="-180"/>
    <n v="-104"/>
    <n v="10"/>
    <x v="1"/>
  </r>
  <r>
    <n v="100"/>
    <n v="100"/>
    <n v="447"/>
    <n v="4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0"/>
    <n v="10"/>
    <n v="0"/>
    <n v="6"/>
    <n v="0"/>
    <n v="6"/>
    <n v="0"/>
    <n v="0"/>
    <n v="0"/>
    <n v="0"/>
    <n v="10"/>
    <n v="0"/>
    <n v="0"/>
    <n v="0"/>
    <n v="10"/>
    <n v="10"/>
    <n v="17"/>
    <n v="0"/>
    <n v="0"/>
    <n v="0"/>
    <n v="6"/>
    <n v="6"/>
    <n v="6"/>
    <m/>
    <m/>
    <n v="0"/>
    <n v="6"/>
    <n v="10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Grange"/>
    <n v="1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8"/>
    <n v="0"/>
    <s v="m"/>
    <s v="caps lock"/>
    <s v="right"/>
    <s v="right"/>
    <s v="right"/>
    <s v="right"/>
    <s v="m"/>
    <s v="right"/>
    <n v="1"/>
    <x v="2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59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60323"/>
    <n v="161908"/>
    <n v="84679"/>
    <n v="82677"/>
    <s v="NA"/>
    <n v="79205"/>
    <n v="7015"/>
    <n v="40335"/>
    <n v="2045"/>
    <n v="2041"/>
    <n v="159573"/>
    <n v="7013"/>
    <n v="7013"/>
    <n v="2044"/>
    <n v="165637"/>
    <n v="163908"/>
    <n v="166234"/>
    <n v="8759"/>
    <n v="41695"/>
    <n v="9122"/>
    <n v="82677"/>
    <n v="81206"/>
    <n v="84668"/>
    <s v="NA"/>
    <n v="79203"/>
    <n v="159572"/>
    <n v="96408"/>
    <s v="kosslyn_1978"/>
    <n v="11"/>
    <n v="4918"/>
    <n v="11"/>
    <s v="impossible"/>
    <s v="yes"/>
    <n v="1024"/>
    <n v="-180"/>
    <n v="-104"/>
    <n v="11"/>
    <x v="1"/>
  </r>
  <r>
    <n v="100"/>
    <n v="100"/>
    <n v="489"/>
    <n v="48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1"/>
    <n v="11"/>
    <n v="0"/>
    <n v="6"/>
    <n v="0"/>
    <n v="6"/>
    <n v="0"/>
    <n v="0"/>
    <n v="0"/>
    <n v="0"/>
    <n v="11"/>
    <n v="0"/>
    <n v="0"/>
    <n v="0"/>
    <n v="11"/>
    <n v="11"/>
    <n v="18"/>
    <n v="0"/>
    <n v="0"/>
    <n v="0"/>
    <n v="6"/>
    <n v="6"/>
    <n v="6"/>
    <m/>
    <m/>
    <n v="0"/>
    <n v="6"/>
    <n v="1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phare"/>
    <n v="1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2"/>
    <n v="0"/>
    <s v="m"/>
    <s v="caps lock"/>
    <s v="right"/>
    <s v="right"/>
    <s v="right"/>
    <s v="right"/>
    <s v="m"/>
    <s v="right"/>
    <n v="1"/>
    <x v="2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95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67012"/>
    <n v="168567"/>
    <n v="84679"/>
    <n v="82677"/>
    <s v="NA"/>
    <n v="79205"/>
    <n v="7015"/>
    <n v="40335"/>
    <n v="2045"/>
    <n v="2041"/>
    <n v="166262"/>
    <n v="7013"/>
    <n v="7013"/>
    <n v="2044"/>
    <n v="172126"/>
    <n v="170567"/>
    <n v="173079"/>
    <n v="8759"/>
    <n v="41695"/>
    <n v="9122"/>
    <n v="82677"/>
    <n v="81206"/>
    <n v="84668"/>
    <s v="NA"/>
    <n v="79203"/>
    <n v="166261"/>
    <n v="96408"/>
    <s v="kosslyn_1978"/>
    <n v="12"/>
    <n v="5871"/>
    <n v="12"/>
    <s v="impossible"/>
    <s v="yes"/>
    <n v="1024"/>
    <n v="-180"/>
    <n v="-104"/>
    <n v="12"/>
    <x v="1"/>
  </r>
  <r>
    <n v="100"/>
    <n v="100"/>
    <n v="462"/>
    <n v="4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2"/>
    <n v="12"/>
    <n v="0"/>
    <n v="6"/>
    <n v="0"/>
    <n v="6"/>
    <n v="0"/>
    <n v="0"/>
    <n v="0"/>
    <n v="0"/>
    <n v="12"/>
    <n v="0"/>
    <n v="0"/>
    <n v="0"/>
    <n v="12"/>
    <n v="12"/>
    <n v="19"/>
    <n v="0"/>
    <n v="0"/>
    <n v="0"/>
    <n v="6"/>
    <n v="6"/>
    <n v="6"/>
    <m/>
    <m/>
    <n v="0"/>
    <n v="6"/>
    <n v="12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Epouventail"/>
    <n v="1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8"/>
    <n v="0"/>
    <s v="m"/>
    <s v="caps lock"/>
    <s v="right"/>
    <s v="right"/>
    <s v="right"/>
    <s v="right"/>
    <s v="m"/>
    <s v="right"/>
    <n v="1"/>
    <x v="2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4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73846"/>
    <n v="175557"/>
    <n v="84679"/>
    <n v="82677"/>
    <s v="NA"/>
    <n v="79205"/>
    <n v="7015"/>
    <n v="40335"/>
    <n v="2045"/>
    <n v="2041"/>
    <n v="173096"/>
    <n v="7013"/>
    <n v="7013"/>
    <n v="2044"/>
    <n v="179147"/>
    <n v="177557"/>
    <n v="179288"/>
    <n v="8759"/>
    <n v="41695"/>
    <n v="9122"/>
    <n v="82677"/>
    <n v="81206"/>
    <n v="84668"/>
    <s v="NA"/>
    <n v="79203"/>
    <n v="173095"/>
    <n v="96408"/>
    <s v="kosslyn_1978"/>
    <n v="13"/>
    <n v="6012"/>
    <n v="13"/>
    <s v="impossible"/>
    <s v="yes"/>
    <n v="1024"/>
    <n v="-180"/>
    <n v="-104"/>
    <n v="13"/>
    <x v="1"/>
  </r>
  <r>
    <n v="100"/>
    <n v="100"/>
    <n v="551"/>
    <n v="5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3"/>
    <n v="13"/>
    <n v="0"/>
    <n v="6"/>
    <n v="0"/>
    <n v="6"/>
    <n v="0"/>
    <n v="0"/>
    <n v="0"/>
    <n v="0"/>
    <n v="13"/>
    <n v="0"/>
    <n v="0"/>
    <n v="0"/>
    <n v="13"/>
    <n v="13"/>
    <n v="20"/>
    <n v="0"/>
    <n v="0"/>
    <n v="0"/>
    <n v="6"/>
    <n v="6"/>
    <n v="6"/>
    <m/>
    <m/>
    <n v="0"/>
    <n v="6"/>
    <n v="13"/>
    <n v="0"/>
    <s v="stim0"/>
    <n v="-184"/>
    <n v="-94"/>
    <s v="Mon Nov 13 20:09:07 2023"/>
    <s v="The main experiment item"/>
    <b v="0"/>
    <x v="4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puit"/>
    <n v="1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6"/>
    <n v="0"/>
    <s v="q"/>
    <s v="caps lock"/>
    <s v="right"/>
    <s v="right"/>
    <s v="right"/>
    <s v="right"/>
    <s v="q"/>
    <s v="right"/>
    <n v="1"/>
    <x v="253"/>
    <x v="84"/>
    <n v="1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2"/>
    <n v="1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3"/>
    <x v="80"/>
    <n v="9549"/>
    <n v="2166"/>
    <n v="1744"/>
    <n v="1360"/>
    <n v="4928"/>
    <n v="170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80063"/>
    <n v="181537"/>
    <n v="84679"/>
    <n v="82677"/>
    <s v="NA"/>
    <n v="79205"/>
    <n v="7015"/>
    <n v="40335"/>
    <n v="2045"/>
    <n v="2041"/>
    <n v="179313"/>
    <n v="7013"/>
    <n v="7013"/>
    <n v="2044"/>
    <n v="185057"/>
    <n v="183537"/>
    <n v="186760"/>
    <n v="8759"/>
    <n v="41695"/>
    <n v="9122"/>
    <n v="82677"/>
    <n v="81206"/>
    <n v="84668"/>
    <s v="NA"/>
    <n v="79203"/>
    <n v="179312"/>
    <n v="96408"/>
    <s v="kosslyn_1978"/>
    <n v="14"/>
    <n v="7714"/>
    <n v="14"/>
    <s v="possible"/>
    <s v="yes"/>
    <n v="1024"/>
    <n v="-180"/>
    <n v="-104"/>
    <n v="14"/>
    <x v="1"/>
  </r>
  <r>
    <n v="100"/>
    <n v="100"/>
    <n v="550"/>
    <n v="5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4"/>
    <n v="14"/>
    <n v="0"/>
    <n v="6"/>
    <n v="0"/>
    <n v="6"/>
    <n v="0"/>
    <n v="0"/>
    <n v="0"/>
    <n v="0"/>
    <n v="14"/>
    <n v="0"/>
    <n v="0"/>
    <n v="0"/>
    <n v="14"/>
    <n v="14"/>
    <n v="21"/>
    <n v="0"/>
    <n v="0"/>
    <n v="0"/>
    <n v="6"/>
    <n v="6"/>
    <n v="6"/>
    <m/>
    <m/>
    <n v="0"/>
    <n v="6"/>
    <n v="14"/>
    <n v="0"/>
    <s v="stim0"/>
    <n v="-184"/>
    <n v="-94"/>
    <s v="Mon Nov 13 20:09:07 2023"/>
    <s v="The main experiment item"/>
    <b v="0"/>
    <x v="7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Sable"/>
    <n v="1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1"/>
    <n v="0"/>
    <s v="q"/>
    <s v="caps lock"/>
    <s v="right"/>
    <s v="right"/>
    <s v="right"/>
    <s v="right"/>
    <s v="q"/>
    <s v="right"/>
    <n v="1"/>
    <x v="254"/>
    <x v="85"/>
    <n v="5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7"/>
    <n v="547"/>
    <s v=""/>
    <s v=""/>
    <s v=""/>
    <s v=""/>
    <s v=""/>
    <s v=""/>
    <n v="547"/>
    <x v="81"/>
    <n v="9549"/>
    <n v="2166"/>
    <n v="1744"/>
    <n v="1360"/>
    <n v="4928"/>
    <n v="54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87525"/>
    <n v="188997"/>
    <n v="84679"/>
    <n v="82677"/>
    <s v="NA"/>
    <n v="79205"/>
    <n v="7015"/>
    <n v="40335"/>
    <n v="2045"/>
    <n v="2041"/>
    <n v="186775"/>
    <n v="7013"/>
    <n v="7013"/>
    <n v="2044"/>
    <n v="192717"/>
    <n v="190997"/>
    <n v="193265"/>
    <n v="8759"/>
    <n v="41695"/>
    <n v="9122"/>
    <n v="82677"/>
    <n v="81206"/>
    <n v="84668"/>
    <s v="NA"/>
    <n v="79203"/>
    <n v="186774"/>
    <n v="96408"/>
    <s v="kosslyn_1978"/>
    <n v="15"/>
    <n v="8261"/>
    <n v="15"/>
    <s v="possible"/>
    <s v="yes"/>
    <n v="1024"/>
    <n v="-180"/>
    <n v="-104"/>
    <n v="15"/>
    <x v="1"/>
  </r>
  <r>
    <n v="100"/>
    <n v="100"/>
    <n v="900"/>
    <n v="90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5"/>
    <n v="15"/>
    <n v="0"/>
    <n v="6"/>
    <n v="0"/>
    <n v="6"/>
    <n v="0"/>
    <n v="0"/>
    <n v="0"/>
    <n v="0"/>
    <n v="15"/>
    <n v="0"/>
    <n v="0"/>
    <n v="0"/>
    <n v="15"/>
    <n v="15"/>
    <n v="22"/>
    <n v="0"/>
    <n v="0"/>
    <n v="0"/>
    <n v="6"/>
    <n v="6"/>
    <n v="6"/>
    <m/>
    <m/>
    <n v="0"/>
    <n v="6"/>
    <n v="15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Grange"/>
    <n v="1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84"/>
    <n v="0"/>
    <s v="m"/>
    <s v="caps lock"/>
    <s v="right"/>
    <s v="right"/>
    <s v="right"/>
    <s v="right"/>
    <s v="m"/>
    <s v="right"/>
    <n v="1"/>
    <x v="2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615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194041"/>
    <n v="195357"/>
    <n v="84679"/>
    <n v="82677"/>
    <s v="NA"/>
    <n v="79205"/>
    <n v="7015"/>
    <n v="40335"/>
    <n v="2045"/>
    <n v="2041"/>
    <n v="193291"/>
    <n v="7013"/>
    <n v="7013"/>
    <n v="2044"/>
    <n v="199097"/>
    <n v="197358"/>
    <n v="205250"/>
    <n v="8759"/>
    <n v="41695"/>
    <n v="9122"/>
    <n v="82677"/>
    <n v="81206"/>
    <n v="84668"/>
    <s v="NA"/>
    <n v="79203"/>
    <n v="193289"/>
    <n v="96408"/>
    <s v="kosslyn_1978"/>
    <n v="16"/>
    <n v="14414"/>
    <n v="16"/>
    <s v="impossible"/>
    <s v="yes"/>
    <n v="1024"/>
    <n v="-180"/>
    <n v="-104"/>
    <n v="16"/>
    <x v="1"/>
  </r>
  <r>
    <n v="100"/>
    <n v="100"/>
    <n v="961"/>
    <n v="96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6"/>
    <n v="16"/>
    <n v="0"/>
    <n v="6"/>
    <n v="0"/>
    <n v="6"/>
    <n v="0"/>
    <n v="0"/>
    <n v="0"/>
    <n v="0"/>
    <n v="16"/>
    <n v="0"/>
    <n v="0"/>
    <n v="0"/>
    <n v="16"/>
    <n v="16"/>
    <n v="23"/>
    <n v="0"/>
    <n v="0"/>
    <n v="0"/>
    <n v="6"/>
    <n v="6"/>
    <n v="6"/>
    <m/>
    <m/>
    <n v="0"/>
    <n v="6"/>
    <n v="16"/>
    <n v="0"/>
    <s v="stim0"/>
    <n v="-184"/>
    <n v="-94"/>
    <s v="Mon Nov 13 20:09:07 2023"/>
    <s v="The main experiment item"/>
    <b v="0"/>
    <x v="8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Rocher"/>
    <n v="1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9"/>
    <n v="0"/>
    <s v="q"/>
    <s v="caps lock"/>
    <s v="right"/>
    <s v="right"/>
    <s v="right"/>
    <s v="right"/>
    <s v="q"/>
    <s v="right"/>
    <n v="1"/>
    <x v="256"/>
    <x v="86"/>
    <n v="19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6"/>
    <n v="1926"/>
    <s v=""/>
    <s v=""/>
    <s v=""/>
    <s v=""/>
    <n v="1926"/>
    <x v="82"/>
    <n v="9549"/>
    <n v="2166"/>
    <n v="1744"/>
    <n v="1360"/>
    <n v="4928"/>
    <n v="192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06024"/>
    <n v="207517"/>
    <n v="84679"/>
    <n v="82677"/>
    <s v="NA"/>
    <n v="79205"/>
    <n v="7015"/>
    <n v="40335"/>
    <n v="2045"/>
    <n v="2041"/>
    <n v="205274"/>
    <n v="7013"/>
    <n v="7013"/>
    <n v="2044"/>
    <n v="211107"/>
    <n v="209517"/>
    <n v="213034"/>
    <n v="8759"/>
    <n v="41695"/>
    <n v="9122"/>
    <n v="82677"/>
    <n v="81206"/>
    <n v="84668"/>
    <s v="NA"/>
    <n v="79203"/>
    <n v="205273"/>
    <n v="96408"/>
    <s v="kosslyn_1978"/>
    <n v="17"/>
    <n v="16340"/>
    <n v="17"/>
    <s v="possible"/>
    <s v="yes"/>
    <n v="1024"/>
    <n v="-180"/>
    <n v="-104"/>
    <n v="17"/>
    <x v="1"/>
  </r>
  <r>
    <n v="100"/>
    <n v="100"/>
    <n v="1039"/>
    <n v="10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7"/>
    <n v="17"/>
    <n v="0"/>
    <n v="6"/>
    <n v="0"/>
    <n v="6"/>
    <n v="0"/>
    <n v="0"/>
    <n v="0"/>
    <n v="0"/>
    <n v="17"/>
    <n v="0"/>
    <n v="0"/>
    <n v="0"/>
    <n v="17"/>
    <n v="17"/>
    <n v="24"/>
    <n v="0"/>
    <n v="0"/>
    <n v="0"/>
    <n v="6"/>
    <n v="6"/>
    <n v="6"/>
    <m/>
    <m/>
    <n v="0"/>
    <n v="6"/>
    <n v="17"/>
    <n v="0"/>
    <s v="stim0"/>
    <n v="-184"/>
    <n v="-94"/>
    <s v="Mon Nov 13 20:09:07 2023"/>
    <s v="The main experiment item"/>
    <b v="0"/>
    <x v="3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Herbe"/>
    <n v="1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8"/>
    <n v="0"/>
    <s v="q"/>
    <s v="caps lock"/>
    <s v="right"/>
    <s v="right"/>
    <s v="right"/>
    <s v="right"/>
    <s v="q"/>
    <s v="right"/>
    <n v="1"/>
    <x v="257"/>
    <x v="87"/>
    <n v="23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8"/>
    <n v="2378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37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13800"/>
    <n v="215348"/>
    <n v="84679"/>
    <n v="82677"/>
    <s v="NA"/>
    <n v="79205"/>
    <n v="7015"/>
    <n v="40335"/>
    <n v="2045"/>
    <n v="2041"/>
    <n v="213049"/>
    <n v="7013"/>
    <n v="7013"/>
    <n v="2044"/>
    <n v="218827"/>
    <n v="217348"/>
    <n v="221205"/>
    <n v="8759"/>
    <n v="41695"/>
    <n v="9122"/>
    <n v="82677"/>
    <n v="81206"/>
    <n v="84668"/>
    <s v="NA"/>
    <n v="79203"/>
    <n v="213048"/>
    <n v="96408"/>
    <s v="kosslyn_1978"/>
    <n v="18"/>
    <n v="18718"/>
    <n v="18"/>
    <s v="possible"/>
    <s v="yes"/>
    <n v="1024"/>
    <n v="-180"/>
    <n v="-104"/>
    <n v="18"/>
    <x v="1"/>
  </r>
  <r>
    <n v="100"/>
    <n v="100"/>
    <n v="1266"/>
    <n v="12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8"/>
    <n v="18"/>
    <n v="0"/>
    <n v="6"/>
    <n v="0"/>
    <n v="6"/>
    <n v="0"/>
    <n v="0"/>
    <n v="0"/>
    <n v="0"/>
    <n v="18"/>
    <n v="0"/>
    <n v="0"/>
    <n v="0"/>
    <n v="18"/>
    <n v="18"/>
    <n v="25"/>
    <n v="0"/>
    <n v="0"/>
    <n v="0"/>
    <n v="6"/>
    <n v="6"/>
    <n v="6"/>
    <m/>
    <m/>
    <n v="0"/>
    <n v="6"/>
    <n v="18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Feu de camp"/>
    <n v="1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4"/>
    <n v="0"/>
    <s v="m"/>
    <s v="caps lock"/>
    <s v="right"/>
    <s v="right"/>
    <s v="right"/>
    <s v="right"/>
    <s v="m"/>
    <s v="right"/>
    <n v="1"/>
    <x v="2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533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21971"/>
    <n v="223478"/>
    <n v="84679"/>
    <n v="82677"/>
    <s v="NA"/>
    <n v="79205"/>
    <n v="7015"/>
    <n v="40335"/>
    <n v="2045"/>
    <n v="2041"/>
    <n v="221221"/>
    <n v="7013"/>
    <n v="7013"/>
    <n v="2044"/>
    <n v="227487"/>
    <n v="225478"/>
    <n v="232826"/>
    <n v="8759"/>
    <n v="41695"/>
    <n v="9122"/>
    <n v="82677"/>
    <n v="81206"/>
    <n v="84668"/>
    <s v="NA"/>
    <n v="79203"/>
    <n v="221220"/>
    <n v="96408"/>
    <s v="kosslyn_1978"/>
    <n v="19"/>
    <n v="24056"/>
    <n v="19"/>
    <s v="impossible"/>
    <s v="yes"/>
    <n v="1024"/>
    <n v="-180"/>
    <n v="-104"/>
    <n v="19"/>
    <x v="1"/>
  </r>
  <r>
    <n v="100"/>
    <n v="100"/>
    <n v="1255"/>
    <n v="125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9"/>
    <n v="19"/>
    <n v="0"/>
    <n v="6"/>
    <n v="0"/>
    <n v="6"/>
    <n v="0"/>
    <n v="0"/>
    <n v="0"/>
    <n v="0"/>
    <n v="19"/>
    <n v="0"/>
    <n v="0"/>
    <n v="0"/>
    <n v="19"/>
    <n v="19"/>
    <n v="26"/>
    <n v="0"/>
    <n v="0"/>
    <n v="0"/>
    <n v="6"/>
    <n v="6"/>
    <n v="6"/>
    <m/>
    <m/>
    <n v="0"/>
    <n v="6"/>
    <n v="19"/>
    <n v="0"/>
    <s v="stim0"/>
    <n v="-184"/>
    <n v="-94"/>
    <s v="Mon Nov 13 20:09:07 2023"/>
    <s v="The main experiment item"/>
    <b v="0"/>
    <x v="9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Hutte"/>
    <n v="1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5"/>
    <n v="0"/>
    <s v="q"/>
    <s v="caps lock"/>
    <s v="right"/>
    <s v="right"/>
    <s v="right"/>
    <s v="right"/>
    <s v="q"/>
    <s v="right"/>
    <n v="1"/>
    <x v="259"/>
    <x v="88"/>
    <n v="537"/>
    <s v=""/>
    <s v=""/>
    <s v=""/>
    <s v=""/>
    <s v=""/>
    <s v=""/>
    <s v=""/>
    <s v=""/>
    <n v="1055"/>
    <n v="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7"/>
    <x v="83"/>
    <n v="9549"/>
    <n v="2166"/>
    <n v="1744"/>
    <n v="1360"/>
    <n v="4928"/>
    <n v="1055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33604"/>
    <n v="235147"/>
    <n v="84679"/>
    <n v="82677"/>
    <s v="NA"/>
    <n v="79205"/>
    <n v="7015"/>
    <n v="40335"/>
    <n v="2045"/>
    <n v="2041"/>
    <n v="232854"/>
    <n v="7013"/>
    <n v="7013"/>
    <n v="2044"/>
    <n v="238747"/>
    <n v="237147"/>
    <n v="239803"/>
    <n v="8759"/>
    <n v="41695"/>
    <n v="9122"/>
    <n v="82677"/>
    <n v="81206"/>
    <n v="84668"/>
    <s v="NA"/>
    <n v="79203"/>
    <n v="232853"/>
    <n v="96408"/>
    <s v="kosslyn_1978"/>
    <n v="20"/>
    <n v="25111"/>
    <n v="20"/>
    <s v="possible"/>
    <s v="yes"/>
    <n v="1024"/>
    <n v="-180"/>
    <n v="-104"/>
    <n v="20"/>
    <x v="1"/>
  </r>
  <r>
    <n v="100"/>
    <n v="100"/>
    <n v="1330"/>
    <n v="133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0"/>
    <n v="20"/>
    <n v="0"/>
    <n v="6"/>
    <n v="0"/>
    <n v="6"/>
    <n v="0"/>
    <n v="0"/>
    <n v="0"/>
    <n v="0"/>
    <n v="20"/>
    <n v="0"/>
    <n v="0"/>
    <n v="0"/>
    <n v="20"/>
    <n v="20"/>
    <n v="27"/>
    <n v="0"/>
    <n v="0"/>
    <n v="0"/>
    <n v="6"/>
    <n v="6"/>
    <n v="6"/>
    <m/>
    <m/>
    <n v="0"/>
    <n v="6"/>
    <n v="20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Grange"/>
    <n v="2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0"/>
    <n v="0"/>
    <s v="m"/>
    <s v="caps lock"/>
    <s v="right"/>
    <s v="right"/>
    <s v="right"/>
    <s v="right"/>
    <s v="m"/>
    <s v="right"/>
    <n v="1"/>
    <x v="26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83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40582"/>
    <n v="242117"/>
    <n v="84679"/>
    <n v="82677"/>
    <s v="NA"/>
    <n v="79205"/>
    <n v="7015"/>
    <n v="40335"/>
    <n v="2045"/>
    <n v="2041"/>
    <n v="239832"/>
    <n v="7013"/>
    <n v="7013"/>
    <n v="2044"/>
    <n v="245857"/>
    <n v="244118"/>
    <n v="248689"/>
    <n v="8759"/>
    <n v="41695"/>
    <n v="9122"/>
    <n v="82677"/>
    <n v="81206"/>
    <n v="84668"/>
    <s v="NA"/>
    <n v="79203"/>
    <n v="239830"/>
    <n v="96408"/>
    <s v="kosslyn_1978"/>
    <n v="21"/>
    <n v="27943"/>
    <n v="21"/>
    <s v="impossible"/>
    <s v="yes"/>
    <n v="1024"/>
    <n v="-180"/>
    <n v="-104"/>
    <n v="21"/>
    <x v="1"/>
  </r>
  <r>
    <n v="100"/>
    <n v="100"/>
    <n v="1288"/>
    <n v="128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1"/>
    <n v="21"/>
    <n v="0"/>
    <n v="6"/>
    <n v="0"/>
    <n v="6"/>
    <n v="0"/>
    <n v="0"/>
    <n v="0"/>
    <n v="0"/>
    <n v="21"/>
    <n v="0"/>
    <n v="0"/>
    <n v="0"/>
    <n v="21"/>
    <n v="21"/>
    <n v="28"/>
    <n v="0"/>
    <n v="0"/>
    <n v="0"/>
    <n v="6"/>
    <n v="6"/>
    <n v="6"/>
    <m/>
    <m/>
    <n v="0"/>
    <n v="6"/>
    <n v="21"/>
    <n v="0"/>
    <s v="stim0"/>
    <n v="-184"/>
    <n v="-94"/>
    <s v="Mon Nov 13 20:09:07 2023"/>
    <s v="The main experiment item"/>
    <b v="0"/>
    <x v="10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Arbre"/>
    <n v="2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"/>
    <n v="0"/>
    <s v="q"/>
    <s v="caps lock"/>
    <s v="right"/>
    <s v="right"/>
    <s v="right"/>
    <s v="right"/>
    <s v="q"/>
    <s v="right"/>
    <n v="1"/>
    <x v="261"/>
    <x v="89"/>
    <n v="4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1"/>
    <n v="401"/>
    <s v=""/>
    <s v=""/>
    <s v=""/>
    <s v=""/>
    <s v=""/>
    <s v=""/>
    <s v=""/>
    <s v=""/>
    <s v=""/>
    <s v=""/>
    <n v="401"/>
    <x v="84"/>
    <n v="9549"/>
    <n v="2166"/>
    <n v="1744"/>
    <n v="1360"/>
    <n v="4928"/>
    <n v="40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49465"/>
    <n v="251057"/>
    <n v="84679"/>
    <n v="82677"/>
    <s v="NA"/>
    <n v="79205"/>
    <n v="7015"/>
    <n v="40335"/>
    <n v="2045"/>
    <n v="2041"/>
    <n v="248715"/>
    <n v="7013"/>
    <n v="7013"/>
    <n v="2044"/>
    <n v="254366"/>
    <n v="253057"/>
    <n v="254767"/>
    <n v="8759"/>
    <n v="41695"/>
    <n v="9122"/>
    <n v="82677"/>
    <n v="81206"/>
    <n v="84668"/>
    <s v="NA"/>
    <n v="79203"/>
    <n v="248714"/>
    <n v="96408"/>
    <s v="kosslyn_1978"/>
    <n v="22"/>
    <n v="28344"/>
    <n v="22"/>
    <s v="possible"/>
    <s v="yes"/>
    <n v="1024"/>
    <n v="-180"/>
    <n v="-104"/>
    <n v="22"/>
    <x v="1"/>
  </r>
  <r>
    <n v="100"/>
    <n v="100"/>
    <n v="1281"/>
    <n v="128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2"/>
    <n v="22"/>
    <n v="0"/>
    <n v="6"/>
    <n v="0"/>
    <n v="6"/>
    <n v="0"/>
    <n v="0"/>
    <n v="0"/>
    <n v="0"/>
    <n v="22"/>
    <n v="0"/>
    <n v="0"/>
    <n v="0"/>
    <n v="22"/>
    <n v="22"/>
    <n v="29"/>
    <n v="0"/>
    <n v="0"/>
    <n v="0"/>
    <n v="6"/>
    <n v="6"/>
    <n v="6"/>
    <m/>
    <m/>
    <n v="0"/>
    <n v="6"/>
    <n v="22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pont"/>
    <n v="2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5"/>
    <n v="0"/>
    <s v="m"/>
    <s v="caps lock"/>
    <s v="right"/>
    <s v="right"/>
    <s v="right"/>
    <s v="right"/>
    <s v="m"/>
    <s v="right"/>
    <n v="1"/>
    <x v="2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13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55544"/>
    <n v="256867"/>
    <n v="84679"/>
    <n v="82677"/>
    <s v="NA"/>
    <n v="79205"/>
    <n v="7015"/>
    <n v="40335"/>
    <n v="2045"/>
    <n v="2041"/>
    <n v="254794"/>
    <n v="7013"/>
    <n v="7013"/>
    <n v="2044"/>
    <n v="261106"/>
    <n v="258867"/>
    <n v="262236"/>
    <n v="8759"/>
    <n v="41695"/>
    <n v="9122"/>
    <n v="82677"/>
    <n v="81206"/>
    <n v="84668"/>
    <s v="NA"/>
    <n v="79203"/>
    <n v="254792"/>
    <n v="96408"/>
    <s v="kosslyn_1978"/>
    <n v="23"/>
    <n v="29474"/>
    <n v="23"/>
    <s v="impossible"/>
    <s v="yes"/>
    <n v="1024"/>
    <n v="-180"/>
    <n v="-104"/>
    <n v="23"/>
    <x v="1"/>
  </r>
  <r>
    <n v="100"/>
    <n v="100"/>
    <n v="1391"/>
    <n v="139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3"/>
    <n v="23"/>
    <n v="0"/>
    <n v="6"/>
    <n v="0"/>
    <n v="6"/>
    <n v="0"/>
    <n v="0"/>
    <n v="0"/>
    <n v="0"/>
    <n v="23"/>
    <n v="0"/>
    <n v="0"/>
    <n v="0"/>
    <n v="23"/>
    <n v="23"/>
    <n v="30"/>
    <n v="0"/>
    <n v="0"/>
    <n v="0"/>
    <n v="6"/>
    <n v="6"/>
    <n v="6"/>
    <m/>
    <m/>
    <n v="0"/>
    <n v="6"/>
    <n v="23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Colline"/>
    <n v="2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7"/>
    <n v="0"/>
    <s v="m"/>
    <s v="caps lock"/>
    <s v="right"/>
    <s v="right"/>
    <s v="right"/>
    <s v="right"/>
    <s v="m"/>
    <s v="right"/>
    <n v="1"/>
    <x v="2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92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63013"/>
    <n v="264607"/>
    <n v="84679"/>
    <n v="82677"/>
    <s v="NA"/>
    <n v="79205"/>
    <n v="7015"/>
    <n v="40335"/>
    <n v="2045"/>
    <n v="2041"/>
    <n v="262263"/>
    <n v="7013"/>
    <n v="7013"/>
    <n v="2044"/>
    <n v="268616"/>
    <n v="266607"/>
    <n v="272542"/>
    <n v="8759"/>
    <n v="41695"/>
    <n v="9122"/>
    <n v="82677"/>
    <n v="81206"/>
    <n v="84668"/>
    <s v="NA"/>
    <n v="79203"/>
    <n v="262262"/>
    <n v="96408"/>
    <s v="kosslyn_1978"/>
    <n v="24"/>
    <n v="33400"/>
    <n v="24"/>
    <s v="impossible"/>
    <s v="yes"/>
    <n v="1024"/>
    <n v="-180"/>
    <n v="-104"/>
    <n v="24"/>
    <x v="1"/>
  </r>
  <r>
    <n v="100"/>
    <n v="100"/>
    <n v="1370"/>
    <n v="137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4"/>
    <n v="24"/>
    <n v="0"/>
    <n v="6"/>
    <n v="0"/>
    <n v="6"/>
    <n v="0"/>
    <n v="0"/>
    <n v="0"/>
    <n v="0"/>
    <n v="24"/>
    <n v="0"/>
    <n v="0"/>
    <n v="0"/>
    <n v="24"/>
    <n v="24"/>
    <n v="31"/>
    <n v="0"/>
    <n v="0"/>
    <n v="0"/>
    <n v="6"/>
    <n v="6"/>
    <n v="6"/>
    <m/>
    <m/>
    <n v="0"/>
    <n v="6"/>
    <n v="24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pont"/>
    <n v="2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5"/>
    <n v="0"/>
    <s v="m"/>
    <s v="caps lock"/>
    <s v="right"/>
    <s v="right"/>
    <s v="right"/>
    <s v="right"/>
    <s v="m"/>
    <s v="right"/>
    <n v="1"/>
    <x v="2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85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73318"/>
    <n v="274907"/>
    <n v="84679"/>
    <n v="82677"/>
    <s v="NA"/>
    <n v="79205"/>
    <n v="7015"/>
    <n v="40335"/>
    <n v="2045"/>
    <n v="2041"/>
    <n v="272568"/>
    <n v="7013"/>
    <n v="7013"/>
    <n v="2044"/>
    <n v="279137"/>
    <n v="276907"/>
    <n v="279991"/>
    <n v="8759"/>
    <n v="41695"/>
    <n v="9122"/>
    <n v="82677"/>
    <n v="81206"/>
    <n v="84668"/>
    <s v="NA"/>
    <n v="79203"/>
    <n v="272567"/>
    <n v="96408"/>
    <s v="kosslyn_1978"/>
    <n v="25"/>
    <n v="34253"/>
    <n v="25"/>
    <s v="impossible"/>
    <s v="yes"/>
    <n v="1024"/>
    <n v="-180"/>
    <n v="-104"/>
    <n v="25"/>
    <x v="1"/>
  </r>
  <r>
    <n v="100"/>
    <n v="100"/>
    <n v="1335"/>
    <n v="133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5"/>
    <n v="25"/>
    <n v="0"/>
    <n v="6"/>
    <n v="0"/>
    <n v="6"/>
    <n v="0"/>
    <n v="0"/>
    <n v="0"/>
    <n v="0"/>
    <n v="25"/>
    <n v="0"/>
    <n v="0"/>
    <n v="0"/>
    <n v="25"/>
    <n v="25"/>
    <n v="32"/>
    <n v="0"/>
    <n v="0"/>
    <n v="0"/>
    <n v="6"/>
    <n v="6"/>
    <n v="6"/>
    <m/>
    <m/>
    <n v="0"/>
    <n v="6"/>
    <n v="25"/>
    <n v="0"/>
    <s v="stim0"/>
    <n v="-184"/>
    <n v="-94"/>
    <s v="Mon Nov 13 20:09:07 2023"/>
    <s v="The main experiment item"/>
    <b v="0"/>
    <x v="11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Arbre"/>
    <n v="2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1"/>
    <n v="0"/>
    <s v="q"/>
    <s v="caps lock"/>
    <s v="right"/>
    <s v="right"/>
    <s v="right"/>
    <s v="right"/>
    <s v="q"/>
    <s v="right"/>
    <n v="1"/>
    <x v="265"/>
    <x v="90"/>
    <n v="462"/>
    <s v=""/>
    <s v=""/>
    <s v=""/>
    <s v=""/>
    <s v=""/>
    <s v=""/>
    <s v=""/>
    <s v=""/>
    <s v=""/>
    <s v=""/>
    <s v=""/>
    <s v=""/>
    <s v=""/>
    <s v=""/>
    <s v=""/>
    <s v=""/>
    <n v="462"/>
    <n v="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"/>
    <x v="85"/>
    <n v="9549"/>
    <n v="2166"/>
    <n v="1744"/>
    <n v="1360"/>
    <n v="4928"/>
    <n v="46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80757"/>
    <n v="282247"/>
    <n v="84679"/>
    <n v="82677"/>
    <s v="NA"/>
    <n v="79205"/>
    <n v="7015"/>
    <n v="40335"/>
    <n v="2045"/>
    <n v="2041"/>
    <n v="280007"/>
    <n v="7013"/>
    <n v="7013"/>
    <n v="2044"/>
    <n v="285556"/>
    <n v="284248"/>
    <n v="286018"/>
    <n v="8759"/>
    <n v="41695"/>
    <n v="9122"/>
    <n v="82677"/>
    <n v="81206"/>
    <n v="84668"/>
    <s v="NA"/>
    <n v="79203"/>
    <n v="280005"/>
    <n v="96408"/>
    <s v="kosslyn_1978"/>
    <n v="26"/>
    <n v="34715"/>
    <n v="26"/>
    <s v="possible"/>
    <s v="yes"/>
    <n v="1024"/>
    <n v="-180"/>
    <n v="-104"/>
    <n v="26"/>
    <x v="1"/>
  </r>
  <r>
    <n v="100"/>
    <n v="100"/>
    <n v="1405"/>
    <n v="140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6"/>
    <n v="26"/>
    <n v="0"/>
    <n v="6"/>
    <n v="0"/>
    <n v="6"/>
    <n v="0"/>
    <n v="0"/>
    <n v="0"/>
    <n v="0"/>
    <n v="26"/>
    <n v="0"/>
    <n v="0"/>
    <n v="0"/>
    <n v="26"/>
    <n v="26"/>
    <n v="33"/>
    <n v="0"/>
    <n v="0"/>
    <n v="0"/>
    <n v="6"/>
    <n v="6"/>
    <n v="6"/>
    <m/>
    <m/>
    <n v="0"/>
    <n v="6"/>
    <n v="26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Grange"/>
    <n v="2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7"/>
    <n v="0"/>
    <s v="m"/>
    <s v="caps lock"/>
    <s v="right"/>
    <s v="right"/>
    <s v="right"/>
    <s v="right"/>
    <s v="m"/>
    <s v="right"/>
    <n v="1"/>
    <x v="2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23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86793"/>
    <n v="288287"/>
    <n v="84679"/>
    <n v="82677"/>
    <s v="NA"/>
    <n v="79205"/>
    <n v="7015"/>
    <n v="40335"/>
    <n v="2045"/>
    <n v="2041"/>
    <n v="286043"/>
    <n v="7013"/>
    <n v="7013"/>
    <n v="2044"/>
    <n v="292017"/>
    <n v="290287"/>
    <n v="295251"/>
    <n v="8759"/>
    <n v="41695"/>
    <n v="9122"/>
    <n v="82677"/>
    <n v="81206"/>
    <n v="84668"/>
    <s v="NA"/>
    <n v="79203"/>
    <n v="286042"/>
    <n v="96408"/>
    <s v="kosslyn_1978"/>
    <n v="27"/>
    <n v="37949"/>
    <n v="27"/>
    <s v="impossible"/>
    <s v="yes"/>
    <n v="1024"/>
    <n v="-180"/>
    <n v="-104"/>
    <n v="27"/>
    <x v="1"/>
  </r>
  <r>
    <n v="100"/>
    <n v="100"/>
    <n v="1397"/>
    <n v="13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7"/>
    <n v="27"/>
    <n v="0"/>
    <n v="6"/>
    <n v="0"/>
    <n v="6"/>
    <n v="0"/>
    <n v="0"/>
    <n v="0"/>
    <n v="0"/>
    <n v="27"/>
    <n v="0"/>
    <n v="0"/>
    <n v="0"/>
    <n v="27"/>
    <n v="27"/>
    <n v="34"/>
    <n v="0"/>
    <n v="0"/>
    <n v="0"/>
    <n v="6"/>
    <n v="6"/>
    <n v="6"/>
    <m/>
    <m/>
    <n v="0"/>
    <n v="6"/>
    <n v="27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Colline"/>
    <n v="2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2"/>
    <n v="0"/>
    <s v="m"/>
    <s v="caps lock"/>
    <s v="right"/>
    <s v="right"/>
    <s v="right"/>
    <s v="right"/>
    <s v="m"/>
    <s v="right"/>
    <n v="1"/>
    <x v="2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17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296030"/>
    <n v="297627"/>
    <n v="84679"/>
    <n v="82677"/>
    <s v="NA"/>
    <n v="79205"/>
    <n v="7015"/>
    <n v="40335"/>
    <n v="2045"/>
    <n v="2041"/>
    <n v="295280"/>
    <n v="7013"/>
    <n v="7013"/>
    <n v="2044"/>
    <n v="301636"/>
    <n v="299627"/>
    <n v="302810"/>
    <n v="8759"/>
    <n v="41695"/>
    <n v="9122"/>
    <n v="82677"/>
    <n v="81206"/>
    <n v="84668"/>
    <s v="NA"/>
    <n v="79203"/>
    <n v="295279"/>
    <n v="96408"/>
    <s v="kosslyn_1978"/>
    <n v="28"/>
    <n v="39123"/>
    <n v="28"/>
    <s v="impossible"/>
    <s v="yes"/>
    <n v="1024"/>
    <n v="-180"/>
    <n v="-104"/>
    <n v="28"/>
    <x v="1"/>
  </r>
  <r>
    <n v="100"/>
    <n v="100"/>
    <n v="1366"/>
    <n v="13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8"/>
    <n v="28"/>
    <n v="0"/>
    <n v="6"/>
    <n v="0"/>
    <n v="6"/>
    <n v="0"/>
    <n v="0"/>
    <n v="0"/>
    <n v="0"/>
    <n v="28"/>
    <n v="0"/>
    <n v="0"/>
    <n v="0"/>
    <n v="28"/>
    <n v="28"/>
    <n v="35"/>
    <n v="0"/>
    <n v="0"/>
    <n v="0"/>
    <n v="6"/>
    <n v="6"/>
    <n v="6"/>
    <m/>
    <m/>
    <n v="0"/>
    <n v="6"/>
    <n v="28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Ruisseau"/>
    <n v="2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1"/>
    <n v="0"/>
    <s v="m"/>
    <s v="caps lock"/>
    <s v="right"/>
    <s v="right"/>
    <s v="right"/>
    <s v="right"/>
    <s v="m"/>
    <s v="right"/>
    <n v="1"/>
    <x v="2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51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03586"/>
    <n v="305157"/>
    <n v="84679"/>
    <n v="82677"/>
    <s v="NA"/>
    <n v="79205"/>
    <n v="7015"/>
    <n v="40335"/>
    <n v="2045"/>
    <n v="2041"/>
    <n v="302836"/>
    <n v="7013"/>
    <n v="7013"/>
    <n v="2044"/>
    <n v="308746"/>
    <n v="307157"/>
    <n v="309262"/>
    <n v="8759"/>
    <n v="41695"/>
    <n v="9122"/>
    <n v="82677"/>
    <n v="81206"/>
    <n v="84668"/>
    <s v="NA"/>
    <n v="79203"/>
    <n v="302835"/>
    <n v="96408"/>
    <s v="kosslyn_1978"/>
    <n v="29"/>
    <n v="39639"/>
    <n v="29"/>
    <s v="impossible"/>
    <s v="yes"/>
    <n v="1024"/>
    <n v="-180"/>
    <n v="-104"/>
    <n v="29"/>
    <x v="1"/>
  </r>
  <r>
    <n v="100"/>
    <n v="100"/>
    <n v="1332"/>
    <n v="13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9"/>
    <n v="29"/>
    <n v="0"/>
    <n v="6"/>
    <n v="0"/>
    <n v="6"/>
    <n v="0"/>
    <n v="0"/>
    <n v="0"/>
    <n v="0"/>
    <n v="29"/>
    <n v="0"/>
    <n v="0"/>
    <n v="0"/>
    <n v="29"/>
    <n v="29"/>
    <n v="36"/>
    <n v="0"/>
    <n v="0"/>
    <n v="0"/>
    <n v="6"/>
    <n v="6"/>
    <n v="6"/>
    <m/>
    <m/>
    <n v="0"/>
    <n v="6"/>
    <n v="29"/>
    <n v="0"/>
    <s v="stim0"/>
    <n v="-184"/>
    <n v="-94"/>
    <s v="Mon Nov 13 20:09:07 2023"/>
    <s v="The main experiment item"/>
    <b v="0"/>
    <x v="1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Hutte"/>
    <n v="2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4"/>
    <n v="0"/>
    <s v="q"/>
    <s v="caps lock"/>
    <s v="right"/>
    <s v="right"/>
    <s v="right"/>
    <s v="right"/>
    <s v="q"/>
    <s v="right"/>
    <n v="1"/>
    <x v="269"/>
    <x v="91"/>
    <n v="334"/>
    <s v=""/>
    <s v=""/>
    <n v="334"/>
    <n v="3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4"/>
    <x v="86"/>
    <n v="9549"/>
    <n v="2166"/>
    <n v="1744"/>
    <n v="1360"/>
    <n v="4928"/>
    <n v="33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10043"/>
    <n v="311537"/>
    <n v="84679"/>
    <n v="82677"/>
    <s v="NA"/>
    <n v="79205"/>
    <n v="7015"/>
    <n v="40335"/>
    <n v="2045"/>
    <n v="2041"/>
    <n v="309293"/>
    <n v="7013"/>
    <n v="7013"/>
    <n v="2044"/>
    <n v="315126"/>
    <n v="313537"/>
    <n v="315461"/>
    <n v="8759"/>
    <n v="41695"/>
    <n v="9122"/>
    <n v="82677"/>
    <n v="81206"/>
    <n v="84668"/>
    <s v="NA"/>
    <n v="79203"/>
    <n v="309291"/>
    <n v="96408"/>
    <s v="kosslyn_1978"/>
    <n v="30"/>
    <n v="39973"/>
    <n v="30"/>
    <s v="possible"/>
    <s v="yes"/>
    <n v="1024"/>
    <n v="-180"/>
    <n v="-104"/>
    <n v="30"/>
    <x v="1"/>
  </r>
  <r>
    <n v="100"/>
    <n v="100"/>
    <n v="1323"/>
    <n v="132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0"/>
    <n v="30"/>
    <n v="0"/>
    <n v="6"/>
    <n v="0"/>
    <n v="6"/>
    <n v="0"/>
    <n v="0"/>
    <n v="0"/>
    <n v="0"/>
    <n v="30"/>
    <n v="0"/>
    <n v="0"/>
    <n v="0"/>
    <n v="30"/>
    <n v="30"/>
    <n v="37"/>
    <n v="0"/>
    <n v="0"/>
    <n v="0"/>
    <n v="6"/>
    <n v="6"/>
    <n v="6"/>
    <m/>
    <m/>
    <n v="0"/>
    <n v="6"/>
    <n v="30"/>
    <n v="0"/>
    <s v="stim0"/>
    <n v="-184"/>
    <n v="-94"/>
    <s v="Mon Nov 13 20:09:07 2023"/>
    <s v="The main experiment item"/>
    <b v="0"/>
    <x v="13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puit"/>
    <n v="3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5"/>
    <n v="0"/>
    <s v="q"/>
    <s v="caps lock"/>
    <s v="right"/>
    <s v="right"/>
    <s v="right"/>
    <s v="right"/>
    <s v="q"/>
    <s v="right"/>
    <n v="1"/>
    <x v="270"/>
    <x v="92"/>
    <n v="10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4"/>
    <n v="1064"/>
    <s v=""/>
    <s v=""/>
    <s v=""/>
    <s v=""/>
    <s v=""/>
    <s v=""/>
    <s v=""/>
    <s v=""/>
    <s v=""/>
    <s v=""/>
    <s v=""/>
    <s v=""/>
    <n v="1064"/>
    <x v="87"/>
    <n v="9549"/>
    <n v="2166"/>
    <n v="1744"/>
    <n v="1360"/>
    <n v="4928"/>
    <n v="106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16237"/>
    <n v="317957"/>
    <n v="84679"/>
    <n v="82677"/>
    <s v="NA"/>
    <n v="79205"/>
    <n v="7015"/>
    <n v="40335"/>
    <n v="2045"/>
    <n v="2041"/>
    <n v="315487"/>
    <n v="7013"/>
    <n v="7013"/>
    <n v="2044"/>
    <n v="321456"/>
    <n v="319957"/>
    <n v="322520"/>
    <n v="8759"/>
    <n v="41695"/>
    <n v="9122"/>
    <n v="82677"/>
    <n v="81206"/>
    <n v="84668"/>
    <s v="NA"/>
    <n v="79203"/>
    <n v="315485"/>
    <n v="96408"/>
    <s v="kosslyn_1978"/>
    <n v="31"/>
    <n v="41037"/>
    <n v="31"/>
    <s v="possible"/>
    <s v="yes"/>
    <n v="1024"/>
    <n v="-180"/>
    <n v="-104"/>
    <n v="31"/>
    <x v="1"/>
  </r>
  <r>
    <n v="100"/>
    <n v="100"/>
    <n v="1295"/>
    <n v="12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1"/>
    <n v="31"/>
    <n v="0"/>
    <n v="6"/>
    <n v="0"/>
    <n v="6"/>
    <n v="0"/>
    <n v="0"/>
    <n v="0"/>
    <n v="0"/>
    <n v="31"/>
    <n v="0"/>
    <n v="0"/>
    <n v="0"/>
    <n v="31"/>
    <n v="31"/>
    <n v="38"/>
    <n v="0"/>
    <n v="0"/>
    <n v="0"/>
    <n v="6"/>
    <n v="6"/>
    <n v="6"/>
    <m/>
    <m/>
    <n v="0"/>
    <n v="6"/>
    <n v="3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Ruisseau"/>
    <n v="3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5"/>
    <n v="0"/>
    <s v="m"/>
    <s v="caps lock"/>
    <s v="right"/>
    <s v="right"/>
    <s v="right"/>
    <s v="right"/>
    <s v="m"/>
    <s v="right"/>
    <n v="1"/>
    <x v="2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40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23296"/>
    <n v="324787"/>
    <n v="84679"/>
    <n v="82677"/>
    <s v="NA"/>
    <n v="79205"/>
    <n v="7015"/>
    <n v="40335"/>
    <n v="2045"/>
    <n v="2041"/>
    <n v="322546"/>
    <n v="7013"/>
    <n v="7013"/>
    <n v="2044"/>
    <n v="328377"/>
    <n v="326787"/>
    <n v="328783"/>
    <n v="8759"/>
    <n v="41695"/>
    <n v="9122"/>
    <n v="82677"/>
    <n v="81206"/>
    <n v="84668"/>
    <s v="NA"/>
    <n v="79203"/>
    <n v="322545"/>
    <n v="96408"/>
    <s v="kosslyn_1978"/>
    <n v="32"/>
    <n v="41443"/>
    <n v="32"/>
    <s v="impossible"/>
    <s v="yes"/>
    <n v="1024"/>
    <n v="-180"/>
    <n v="-104"/>
    <n v="32"/>
    <x v="1"/>
  </r>
  <r>
    <n v="100"/>
    <n v="100"/>
    <n v="1260"/>
    <n v="126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2"/>
    <n v="32"/>
    <n v="0"/>
    <n v="6"/>
    <n v="0"/>
    <n v="6"/>
    <n v="0"/>
    <n v="0"/>
    <n v="0"/>
    <n v="0"/>
    <n v="32"/>
    <n v="0"/>
    <n v="0"/>
    <n v="0"/>
    <n v="32"/>
    <n v="32"/>
    <n v="39"/>
    <n v="0"/>
    <n v="0"/>
    <n v="0"/>
    <n v="6"/>
    <n v="6"/>
    <n v="6"/>
    <m/>
    <m/>
    <n v="0"/>
    <n v="6"/>
    <n v="32"/>
    <n v="0"/>
    <s v="stim0"/>
    <n v="-184"/>
    <n v="-94"/>
    <s v="Mon Nov 13 20:09:07 2023"/>
    <s v="The main experiment item"/>
    <b v="0"/>
    <x v="14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Arbre"/>
    <n v="3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6"/>
    <n v="0"/>
    <s v="q"/>
    <s v="caps lock"/>
    <s v="right"/>
    <s v="right"/>
    <s v="right"/>
    <s v="right"/>
    <s v="q"/>
    <s v="right"/>
    <n v="1"/>
    <x v="272"/>
    <x v="93"/>
    <n v="164"/>
    <n v="164"/>
    <n v="1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"/>
    <x v="88"/>
    <n v="9549"/>
    <n v="2166"/>
    <n v="1744"/>
    <n v="1360"/>
    <n v="4928"/>
    <n v="16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29564"/>
    <n v="331107"/>
    <n v="84679"/>
    <n v="82677"/>
    <s v="NA"/>
    <n v="79205"/>
    <n v="7015"/>
    <n v="40335"/>
    <n v="2045"/>
    <n v="2041"/>
    <n v="328814"/>
    <n v="7013"/>
    <n v="7013"/>
    <n v="2044"/>
    <n v="334426"/>
    <n v="333107"/>
    <n v="334590"/>
    <n v="8759"/>
    <n v="41695"/>
    <n v="9122"/>
    <n v="82677"/>
    <n v="81206"/>
    <n v="84668"/>
    <s v="NA"/>
    <n v="79203"/>
    <n v="328813"/>
    <n v="96408"/>
    <s v="kosslyn_1978"/>
    <n v="33"/>
    <n v="41607"/>
    <n v="33"/>
    <s v="possible"/>
    <s v="yes"/>
    <n v="1024"/>
    <n v="-180"/>
    <n v="-104"/>
    <n v="33"/>
    <x v="1"/>
  </r>
  <r>
    <n v="100"/>
    <n v="100"/>
    <n v="1227"/>
    <n v="122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3"/>
    <n v="33"/>
    <n v="0"/>
    <n v="6"/>
    <n v="0"/>
    <n v="6"/>
    <n v="0"/>
    <n v="0"/>
    <n v="0"/>
    <n v="0"/>
    <n v="33"/>
    <n v="0"/>
    <n v="0"/>
    <n v="0"/>
    <n v="33"/>
    <n v="33"/>
    <n v="40"/>
    <n v="0"/>
    <n v="0"/>
    <n v="0"/>
    <n v="6"/>
    <n v="6"/>
    <n v="6"/>
    <m/>
    <m/>
    <n v="0"/>
    <n v="6"/>
    <n v="33"/>
    <n v="0"/>
    <s v="stim0"/>
    <n v="-184"/>
    <n v="-94"/>
    <s v="Mon Nov 13 20:09:07 2023"/>
    <s v="The main experiment item"/>
    <b v="0"/>
    <x v="6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Rocher"/>
    <n v="3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0"/>
    <n v="0"/>
    <s v="q"/>
    <s v="caps lock"/>
    <s v="right"/>
    <s v="right"/>
    <s v="right"/>
    <s v="right"/>
    <s v="q"/>
    <s v="right"/>
    <n v="1"/>
    <x v="273"/>
    <x v="94"/>
    <n v="1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"/>
    <n v="142"/>
    <s v=""/>
    <s v=""/>
    <s v=""/>
    <s v=""/>
    <s v=""/>
    <s v=""/>
    <s v=""/>
    <s v=""/>
    <n v="142"/>
    <x v="89"/>
    <n v="9549"/>
    <n v="2166"/>
    <n v="1744"/>
    <n v="1360"/>
    <n v="4928"/>
    <n v="14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35354"/>
    <n v="336907"/>
    <n v="84679"/>
    <n v="82677"/>
    <s v="NA"/>
    <n v="79205"/>
    <n v="7015"/>
    <n v="40335"/>
    <n v="2045"/>
    <n v="2041"/>
    <n v="334604"/>
    <n v="7013"/>
    <n v="7013"/>
    <n v="2044"/>
    <n v="340506"/>
    <n v="338907"/>
    <n v="340649"/>
    <n v="8759"/>
    <n v="41695"/>
    <n v="9122"/>
    <n v="82677"/>
    <n v="81206"/>
    <n v="84668"/>
    <s v="NA"/>
    <n v="79203"/>
    <n v="334603"/>
    <n v="96408"/>
    <s v="kosslyn_1978"/>
    <n v="34"/>
    <n v="41749"/>
    <n v="34"/>
    <s v="possible"/>
    <s v="yes"/>
    <n v="1024"/>
    <n v="-180"/>
    <n v="-104"/>
    <n v="34"/>
    <x v="1"/>
  </r>
  <r>
    <n v="100"/>
    <n v="100"/>
    <n v="1273"/>
    <n v="127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4"/>
    <n v="34"/>
    <n v="0"/>
    <n v="6"/>
    <n v="0"/>
    <n v="6"/>
    <n v="0"/>
    <n v="0"/>
    <n v="0"/>
    <n v="0"/>
    <n v="34"/>
    <n v="0"/>
    <n v="0"/>
    <n v="0"/>
    <n v="34"/>
    <n v="34"/>
    <n v="41"/>
    <n v="0"/>
    <n v="0"/>
    <n v="0"/>
    <n v="6"/>
    <n v="6"/>
    <n v="6"/>
    <m/>
    <m/>
    <n v="0"/>
    <n v="6"/>
    <n v="34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Feu de camp"/>
    <n v="3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1"/>
    <n v="0"/>
    <s v="m"/>
    <s v="caps lock"/>
    <s v="right"/>
    <s v="right"/>
    <s v="right"/>
    <s v="right"/>
    <s v="m"/>
    <s v="right"/>
    <n v="1"/>
    <x v="2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82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41428"/>
    <n v="343158"/>
    <n v="84679"/>
    <n v="82677"/>
    <s v="NA"/>
    <n v="79205"/>
    <n v="7015"/>
    <n v="40335"/>
    <n v="2045"/>
    <n v="2041"/>
    <n v="340678"/>
    <n v="7013"/>
    <n v="7013"/>
    <n v="2044"/>
    <n v="347166"/>
    <n v="345158"/>
    <n v="349988"/>
    <n v="8759"/>
    <n v="41695"/>
    <n v="9122"/>
    <n v="82677"/>
    <n v="81206"/>
    <n v="84668"/>
    <s v="NA"/>
    <n v="79203"/>
    <n v="340676"/>
    <n v="96408"/>
    <s v="kosslyn_1978"/>
    <n v="35"/>
    <n v="44570"/>
    <n v="35"/>
    <s v="impossible"/>
    <s v="yes"/>
    <n v="1024"/>
    <n v="-180"/>
    <n v="-104"/>
    <n v="35"/>
    <x v="1"/>
  </r>
  <r>
    <n v="100"/>
    <n v="100"/>
    <n v="1343"/>
    <n v="13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5"/>
    <n v="35"/>
    <n v="0"/>
    <n v="6"/>
    <n v="0"/>
    <n v="6"/>
    <n v="0"/>
    <n v="0"/>
    <n v="0"/>
    <n v="0"/>
    <n v="35"/>
    <n v="0"/>
    <n v="0"/>
    <n v="0"/>
    <n v="35"/>
    <n v="35"/>
    <n v="42"/>
    <n v="0"/>
    <n v="0"/>
    <n v="0"/>
    <n v="6"/>
    <n v="6"/>
    <n v="6"/>
    <m/>
    <m/>
    <n v="0"/>
    <n v="6"/>
    <n v="35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pont"/>
    <n v="3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7"/>
    <n v="0"/>
    <s v="m"/>
    <s v="caps lock"/>
    <s v="right"/>
    <s v="right"/>
    <s v="right"/>
    <s v="right"/>
    <s v="m"/>
    <s v="right"/>
    <n v="1"/>
    <x v="2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81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50765"/>
    <n v="352477"/>
    <n v="84679"/>
    <n v="82677"/>
    <s v="NA"/>
    <n v="79205"/>
    <n v="7015"/>
    <n v="40335"/>
    <n v="2045"/>
    <n v="2041"/>
    <n v="350015"/>
    <n v="7013"/>
    <n v="7013"/>
    <n v="2044"/>
    <n v="356706"/>
    <n v="354477"/>
    <n v="360517"/>
    <n v="8759"/>
    <n v="41695"/>
    <n v="9122"/>
    <n v="82677"/>
    <n v="81206"/>
    <n v="84668"/>
    <s v="NA"/>
    <n v="79203"/>
    <n v="350014"/>
    <n v="96408"/>
    <s v="kosslyn_1978"/>
    <n v="36"/>
    <n v="48381"/>
    <n v="36"/>
    <s v="impossible"/>
    <s v="yes"/>
    <n v="1024"/>
    <n v="-180"/>
    <n v="-104"/>
    <n v="36"/>
    <x v="1"/>
  </r>
  <r>
    <n v="100"/>
    <n v="100"/>
    <n v="1316"/>
    <n v="13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6"/>
    <n v="36"/>
    <n v="0"/>
    <n v="6"/>
    <n v="0"/>
    <n v="6"/>
    <n v="0"/>
    <n v="0"/>
    <n v="0"/>
    <n v="0"/>
    <n v="36"/>
    <n v="0"/>
    <n v="0"/>
    <n v="0"/>
    <n v="36"/>
    <n v="36"/>
    <n v="43"/>
    <n v="0"/>
    <n v="0"/>
    <n v="0"/>
    <n v="6"/>
    <n v="6"/>
    <n v="6"/>
    <m/>
    <m/>
    <n v="0"/>
    <n v="6"/>
    <n v="36"/>
    <n v="0"/>
    <s v="stim0"/>
    <n v="-184"/>
    <n v="-94"/>
    <s v="Mon Nov 13 20:09:07 2023"/>
    <s v="The main experiment item"/>
    <b v="0"/>
    <x v="14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Lac"/>
    <n v="3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7"/>
    <n v="0"/>
    <s v="q"/>
    <s v="caps lock"/>
    <s v="right"/>
    <s v="right"/>
    <s v="right"/>
    <s v="right"/>
    <s v="q"/>
    <s v="right"/>
    <n v="1"/>
    <x v="276"/>
    <x v="95"/>
    <n v="321"/>
    <n v="321"/>
    <n v="3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1"/>
    <x v="90"/>
    <n v="9549"/>
    <n v="2166"/>
    <n v="1744"/>
    <n v="1360"/>
    <n v="4928"/>
    <n v="32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61294"/>
    <n v="362618"/>
    <n v="84679"/>
    <n v="82677"/>
    <s v="NA"/>
    <n v="79205"/>
    <n v="7015"/>
    <n v="40335"/>
    <n v="2045"/>
    <n v="2041"/>
    <n v="360544"/>
    <n v="7013"/>
    <n v="7013"/>
    <n v="2044"/>
    <n v="366176"/>
    <n v="364618"/>
    <n v="366497"/>
    <n v="8759"/>
    <n v="41695"/>
    <n v="9122"/>
    <n v="82677"/>
    <n v="81206"/>
    <n v="84668"/>
    <s v="NA"/>
    <n v="79203"/>
    <n v="360543"/>
    <n v="96408"/>
    <s v="kosslyn_1978"/>
    <n v="37"/>
    <n v="48702"/>
    <n v="37"/>
    <s v="possible"/>
    <s v="yes"/>
    <n v="1024"/>
    <n v="-180"/>
    <n v="-104"/>
    <n v="37"/>
    <x v="1"/>
  </r>
  <r>
    <n v="100"/>
    <n v="100"/>
    <n v="1300"/>
    <n v="13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7"/>
    <n v="37"/>
    <n v="0"/>
    <n v="6"/>
    <n v="0"/>
    <n v="6"/>
    <n v="0"/>
    <n v="0"/>
    <n v="0"/>
    <n v="0"/>
    <n v="37"/>
    <n v="0"/>
    <n v="0"/>
    <n v="0"/>
    <n v="37"/>
    <n v="37"/>
    <n v="44"/>
    <n v="0"/>
    <n v="0"/>
    <n v="0"/>
    <n v="6"/>
    <n v="6"/>
    <n v="6"/>
    <m/>
    <m/>
    <n v="0"/>
    <n v="6"/>
    <n v="37"/>
    <n v="0"/>
    <s v="stim0"/>
    <n v="-184"/>
    <n v="-94"/>
    <s v="Mon Nov 13 20:09:07 2023"/>
    <s v="The main experiment item"/>
    <b v="0"/>
    <x v="15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Hutte"/>
    <n v="3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6"/>
    <n v="0"/>
    <s v="q"/>
    <s v="caps lock"/>
    <s v="right"/>
    <s v="right"/>
    <s v="right"/>
    <s v="right"/>
    <s v="q"/>
    <s v="right"/>
    <n v="1"/>
    <x v="277"/>
    <x v="96"/>
    <n v="7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8"/>
    <n v="708"/>
    <s v=""/>
    <s v=""/>
    <s v=""/>
    <s v=""/>
    <s v=""/>
    <s v=""/>
    <s v=""/>
    <s v=""/>
    <s v=""/>
    <s v=""/>
    <s v=""/>
    <s v=""/>
    <s v=""/>
    <s v=""/>
    <s v=""/>
    <s v=""/>
    <n v="708"/>
    <x v="91"/>
    <n v="9549"/>
    <n v="2166"/>
    <n v="1744"/>
    <n v="1360"/>
    <n v="4928"/>
    <n v="70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67280"/>
    <n v="368987"/>
    <n v="84679"/>
    <n v="82677"/>
    <s v="NA"/>
    <n v="79205"/>
    <n v="7015"/>
    <n v="40335"/>
    <n v="2045"/>
    <n v="2041"/>
    <n v="366530"/>
    <n v="7013"/>
    <n v="7013"/>
    <n v="2044"/>
    <n v="372576"/>
    <n v="370987"/>
    <n v="373285"/>
    <n v="8759"/>
    <n v="41695"/>
    <n v="9122"/>
    <n v="82677"/>
    <n v="81206"/>
    <n v="84668"/>
    <s v="NA"/>
    <n v="79203"/>
    <n v="366528"/>
    <n v="96408"/>
    <s v="kosslyn_1978"/>
    <n v="38"/>
    <n v="49410"/>
    <n v="38"/>
    <s v="possible"/>
    <s v="yes"/>
    <n v="1024"/>
    <n v="-180"/>
    <n v="-104"/>
    <n v="38"/>
    <x v="1"/>
  </r>
  <r>
    <n v="100"/>
    <n v="100"/>
    <n v="1268"/>
    <n v="12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8"/>
    <n v="38"/>
    <n v="0"/>
    <n v="6"/>
    <n v="0"/>
    <n v="6"/>
    <n v="0"/>
    <n v="0"/>
    <n v="0"/>
    <n v="0"/>
    <n v="38"/>
    <n v="0"/>
    <n v="0"/>
    <n v="0"/>
    <n v="38"/>
    <n v="38"/>
    <n v="45"/>
    <n v="0"/>
    <n v="0"/>
    <n v="0"/>
    <n v="6"/>
    <n v="6"/>
    <n v="6"/>
    <m/>
    <m/>
    <n v="0"/>
    <n v="6"/>
    <n v="38"/>
    <n v="0"/>
    <s v="stim0"/>
    <n v="-184"/>
    <n v="-94"/>
    <s v="Mon Nov 13 20:09:07 2023"/>
    <s v="The main experiment item"/>
    <b v="0"/>
    <x v="16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Sable"/>
    <n v="3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7"/>
    <n v="0"/>
    <s v="q"/>
    <s v="caps lock"/>
    <s v="right"/>
    <s v="right"/>
    <s v="right"/>
    <s v="right"/>
    <s v="q"/>
    <s v="right"/>
    <n v="1"/>
    <x v="278"/>
    <x v="97"/>
    <n v="76"/>
    <s v=""/>
    <s v=""/>
    <s v=""/>
    <s v=""/>
    <s v=""/>
    <s v=""/>
    <s v=""/>
    <s v=""/>
    <s v=""/>
    <s v=""/>
    <s v=""/>
    <s v=""/>
    <n v="76"/>
    <n v="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"/>
    <x v="92"/>
    <n v="9549"/>
    <n v="2166"/>
    <n v="1744"/>
    <n v="1360"/>
    <n v="4928"/>
    <n v="7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74060"/>
    <n v="375607"/>
    <n v="84679"/>
    <n v="82677"/>
    <s v="NA"/>
    <n v="79205"/>
    <n v="7015"/>
    <n v="40335"/>
    <n v="2045"/>
    <n v="2041"/>
    <n v="373310"/>
    <n v="7013"/>
    <n v="7013"/>
    <n v="2044"/>
    <n v="379336"/>
    <n v="377607"/>
    <n v="379413"/>
    <n v="8759"/>
    <n v="41695"/>
    <n v="9122"/>
    <n v="82677"/>
    <n v="81206"/>
    <n v="84668"/>
    <s v="NA"/>
    <n v="79203"/>
    <n v="373308"/>
    <n v="96408"/>
    <s v="kosslyn_1978"/>
    <n v="39"/>
    <n v="49486"/>
    <n v="39"/>
    <s v="possible"/>
    <s v="yes"/>
    <n v="1024"/>
    <n v="-180"/>
    <n v="-104"/>
    <n v="39"/>
    <x v="1"/>
  </r>
  <r>
    <n v="100"/>
    <n v="100"/>
    <n v="1248"/>
    <n v="12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9"/>
    <n v="39"/>
    <n v="0"/>
    <n v="6"/>
    <n v="0"/>
    <n v="6"/>
    <n v="0"/>
    <n v="0"/>
    <n v="0"/>
    <n v="0"/>
    <n v="39"/>
    <n v="0"/>
    <n v="0"/>
    <n v="0"/>
    <n v="39"/>
    <n v="39"/>
    <n v="46"/>
    <n v="0"/>
    <n v="0"/>
    <n v="0"/>
    <n v="6"/>
    <n v="6"/>
    <n v="6"/>
    <m/>
    <m/>
    <n v="0"/>
    <n v="6"/>
    <n v="39"/>
    <n v="0"/>
    <s v="stim0"/>
    <n v="-184"/>
    <n v="-94"/>
    <s v="Mon Nov 13 20:09:07 2023"/>
    <s v="The main experiment item"/>
    <b v="0"/>
    <x v="17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Arbre"/>
    <n v="3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2"/>
    <n v="0"/>
    <s v="q"/>
    <s v="caps lock"/>
    <s v="right"/>
    <s v="right"/>
    <s v="right"/>
    <s v="right"/>
    <s v="q"/>
    <s v="right"/>
    <n v="1"/>
    <x v="279"/>
    <x v="98"/>
    <n v="460"/>
    <s v=""/>
    <s v=""/>
    <s v=""/>
    <s v=""/>
    <s v=""/>
    <s v=""/>
    <n v="460"/>
    <n v="4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"/>
    <x v="93"/>
    <n v="9549"/>
    <n v="2166"/>
    <n v="1744"/>
    <n v="1360"/>
    <n v="4928"/>
    <n v="46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80184"/>
    <n v="381687"/>
    <n v="84679"/>
    <n v="82677"/>
    <s v="NA"/>
    <n v="79205"/>
    <n v="7015"/>
    <n v="40335"/>
    <n v="2045"/>
    <n v="2041"/>
    <n v="379434"/>
    <n v="7013"/>
    <n v="7013"/>
    <n v="2044"/>
    <n v="385016"/>
    <n v="383687"/>
    <n v="385477"/>
    <n v="8759"/>
    <n v="41695"/>
    <n v="9122"/>
    <n v="82677"/>
    <n v="81206"/>
    <n v="84668"/>
    <s v="NA"/>
    <n v="79203"/>
    <n v="379433"/>
    <n v="96408"/>
    <s v="kosslyn_1978"/>
    <n v="40"/>
    <n v="49946"/>
    <n v="40"/>
    <s v="possible"/>
    <s v="yes"/>
    <n v="1024"/>
    <n v="-180"/>
    <n v="-104"/>
    <n v="40"/>
    <x v="1"/>
  </r>
  <r>
    <n v="100"/>
    <n v="100"/>
    <n v="1326"/>
    <n v="13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0"/>
    <n v="40"/>
    <n v="0"/>
    <n v="6"/>
    <n v="0"/>
    <n v="6"/>
    <n v="0"/>
    <n v="0"/>
    <n v="0"/>
    <n v="0"/>
    <n v="40"/>
    <n v="0"/>
    <n v="0"/>
    <n v="0"/>
    <n v="40"/>
    <n v="40"/>
    <n v="47"/>
    <n v="0"/>
    <n v="0"/>
    <n v="0"/>
    <n v="6"/>
    <n v="6"/>
    <n v="6"/>
    <m/>
    <m/>
    <n v="0"/>
    <n v="6"/>
    <n v="40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pont"/>
    <n v="4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8"/>
    <n v="0"/>
    <s v="m"/>
    <s v="caps lock"/>
    <s v="right"/>
    <s v="right"/>
    <s v="right"/>
    <s v="right"/>
    <s v="m"/>
    <s v="right"/>
    <n v="1"/>
    <x v="2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443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86242"/>
    <n v="387717"/>
    <n v="84679"/>
    <n v="82677"/>
    <s v="NA"/>
    <n v="79205"/>
    <n v="7015"/>
    <n v="40335"/>
    <n v="2045"/>
    <n v="2041"/>
    <n v="385492"/>
    <n v="7013"/>
    <n v="7013"/>
    <n v="2044"/>
    <n v="391946"/>
    <n v="389717"/>
    <n v="396378"/>
    <n v="8759"/>
    <n v="41695"/>
    <n v="9122"/>
    <n v="82677"/>
    <n v="81206"/>
    <n v="84668"/>
    <s v="NA"/>
    <n v="79203"/>
    <n v="385491"/>
    <n v="96408"/>
    <s v="kosslyn_1978"/>
    <n v="41"/>
    <n v="54378"/>
    <n v="41"/>
    <s v="impossible"/>
    <s v="yes"/>
    <n v="1024"/>
    <n v="-180"/>
    <n v="-104"/>
    <n v="41"/>
    <x v="1"/>
  </r>
  <r>
    <n v="100"/>
    <n v="100"/>
    <n v="1332"/>
    <n v="133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1"/>
    <n v="41"/>
    <n v="0"/>
    <n v="6"/>
    <n v="0"/>
    <n v="6"/>
    <n v="0"/>
    <n v="0"/>
    <n v="0"/>
    <n v="0"/>
    <n v="41"/>
    <n v="0"/>
    <n v="0"/>
    <n v="0"/>
    <n v="41"/>
    <n v="41"/>
    <n v="48"/>
    <n v="0"/>
    <n v="0"/>
    <n v="0"/>
    <n v="6"/>
    <n v="6"/>
    <n v="6"/>
    <m/>
    <m/>
    <n v="0"/>
    <n v="6"/>
    <n v="4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Ruisseau"/>
    <n v="4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80"/>
    <n v="0"/>
    <s v="m"/>
    <s v="caps lock"/>
    <s v="right"/>
    <s v="right"/>
    <s v="right"/>
    <s v="right"/>
    <s v="m"/>
    <s v="right"/>
    <n v="1"/>
    <x v="1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57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397154"/>
    <n v="398877"/>
    <n v="84679"/>
    <n v="82677"/>
    <s v="NA"/>
    <n v="79205"/>
    <n v="7015"/>
    <n v="40335"/>
    <n v="2045"/>
    <n v="2041"/>
    <n v="396404"/>
    <n v="7013"/>
    <n v="7013"/>
    <n v="2044"/>
    <n v="402466"/>
    <n v="400877"/>
    <n v="404040"/>
    <n v="8759"/>
    <n v="41695"/>
    <n v="9122"/>
    <n v="82677"/>
    <n v="81206"/>
    <n v="84668"/>
    <s v="NA"/>
    <n v="79203"/>
    <n v="396403"/>
    <n v="96408"/>
    <s v="kosslyn_1978"/>
    <n v="42"/>
    <n v="55951"/>
    <n v="42"/>
    <s v="impossible"/>
    <s v="yes"/>
    <n v="1024"/>
    <n v="-180"/>
    <n v="-104"/>
    <n v="42"/>
    <x v="1"/>
  </r>
  <r>
    <n v="100"/>
    <n v="100"/>
    <n v="1306"/>
    <n v="130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2"/>
    <n v="42"/>
    <n v="0"/>
    <n v="6"/>
    <n v="0"/>
    <n v="6"/>
    <n v="0"/>
    <n v="0"/>
    <n v="0"/>
    <n v="0"/>
    <n v="42"/>
    <n v="0"/>
    <n v="0"/>
    <n v="0"/>
    <n v="42"/>
    <n v="42"/>
    <n v="49"/>
    <n v="0"/>
    <n v="0"/>
    <n v="0"/>
    <n v="6"/>
    <n v="6"/>
    <n v="6"/>
    <m/>
    <m/>
    <n v="0"/>
    <n v="6"/>
    <n v="42"/>
    <n v="0"/>
    <s v="stim0"/>
    <n v="-184"/>
    <n v="-94"/>
    <s v="Mon Nov 13 20:09:07 2023"/>
    <s v="The main experiment item"/>
    <b v="0"/>
    <x v="18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Lac"/>
    <n v="4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3"/>
    <n v="0"/>
    <s v="q"/>
    <s v="caps lock"/>
    <s v="right"/>
    <s v="right"/>
    <s v="right"/>
    <s v="right"/>
    <s v="q"/>
    <s v="right"/>
    <n v="1"/>
    <x v="281"/>
    <x v="99"/>
    <n v="243"/>
    <s v=""/>
    <s v=""/>
    <s v=""/>
    <s v=""/>
    <s v=""/>
    <s v=""/>
    <s v=""/>
    <s v=""/>
    <s v=""/>
    <s v=""/>
    <n v="243"/>
    <n v="2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"/>
    <x v="94"/>
    <n v="9549"/>
    <n v="2166"/>
    <n v="1744"/>
    <n v="1360"/>
    <n v="4928"/>
    <n v="24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04806"/>
    <n v="406307"/>
    <n v="84679"/>
    <n v="82677"/>
    <s v="NA"/>
    <n v="79205"/>
    <n v="7015"/>
    <n v="40335"/>
    <n v="2045"/>
    <n v="2041"/>
    <n v="404056"/>
    <n v="7013"/>
    <n v="7013"/>
    <n v="2044"/>
    <n v="409866"/>
    <n v="408307"/>
    <n v="410110"/>
    <n v="8759"/>
    <n v="41695"/>
    <n v="9122"/>
    <n v="82677"/>
    <n v="81206"/>
    <n v="84668"/>
    <s v="NA"/>
    <n v="79203"/>
    <n v="404054"/>
    <n v="96408"/>
    <s v="kosslyn_1978"/>
    <n v="43"/>
    <n v="56194"/>
    <n v="43"/>
    <s v="possible"/>
    <s v="yes"/>
    <n v="1024"/>
    <n v="-180"/>
    <n v="-104"/>
    <n v="43"/>
    <x v="1"/>
  </r>
  <r>
    <n v="100"/>
    <n v="100"/>
    <n v="1295"/>
    <n v="12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3"/>
    <n v="43"/>
    <n v="0"/>
    <n v="6"/>
    <n v="0"/>
    <n v="6"/>
    <n v="0"/>
    <n v="0"/>
    <n v="0"/>
    <n v="0"/>
    <n v="43"/>
    <n v="0"/>
    <n v="0"/>
    <n v="0"/>
    <n v="43"/>
    <n v="43"/>
    <n v="50"/>
    <n v="0"/>
    <n v="0"/>
    <n v="0"/>
    <n v="6"/>
    <n v="6"/>
    <n v="6"/>
    <m/>
    <m/>
    <n v="0"/>
    <n v="6"/>
    <n v="43"/>
    <n v="0"/>
    <s v="stim0"/>
    <n v="-184"/>
    <n v="-94"/>
    <s v="Mon Nov 13 20:09:07 2023"/>
    <s v="The main experiment item"/>
    <b v="0"/>
    <x v="19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Sable"/>
    <n v="4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0"/>
    <n v="0"/>
    <s v="q"/>
    <s v="caps lock"/>
    <s v="right"/>
    <s v="right"/>
    <s v="right"/>
    <s v="right"/>
    <s v="q"/>
    <s v="right"/>
    <n v="1"/>
    <x v="282"/>
    <x v="100"/>
    <n v="8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6"/>
    <n v="826"/>
    <n v="826"/>
    <x v="95"/>
    <n v="9549"/>
    <n v="2166"/>
    <n v="1744"/>
    <n v="1360"/>
    <n v="4928"/>
    <n v="82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10875"/>
    <n v="412467"/>
    <n v="84679"/>
    <n v="82677"/>
    <s v="NA"/>
    <n v="79205"/>
    <n v="7015"/>
    <n v="40335"/>
    <n v="2045"/>
    <n v="2041"/>
    <n v="410125"/>
    <n v="7013"/>
    <n v="7013"/>
    <n v="2044"/>
    <n v="416176"/>
    <n v="414467"/>
    <n v="417003"/>
    <n v="8759"/>
    <n v="41695"/>
    <n v="9122"/>
    <n v="82677"/>
    <n v="81206"/>
    <n v="84668"/>
    <s v="NA"/>
    <n v="79203"/>
    <n v="410124"/>
    <n v="96408"/>
    <s v="kosslyn_1978"/>
    <n v="44"/>
    <n v="57020"/>
    <n v="44"/>
    <s v="possible"/>
    <s v="yes"/>
    <n v="1024"/>
    <n v="-180"/>
    <n v="-104"/>
    <n v="44"/>
    <x v="1"/>
  </r>
  <r>
    <n v="100"/>
    <n v="100"/>
    <n v="1280"/>
    <n v="128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4"/>
    <n v="44"/>
    <n v="0"/>
    <n v="6"/>
    <n v="0"/>
    <n v="6"/>
    <n v="0"/>
    <n v="0"/>
    <n v="0"/>
    <n v="0"/>
    <n v="44"/>
    <n v="0"/>
    <n v="0"/>
    <n v="0"/>
    <n v="44"/>
    <n v="44"/>
    <n v="51"/>
    <n v="0"/>
    <n v="0"/>
    <n v="0"/>
    <n v="6"/>
    <n v="6"/>
    <n v="6"/>
    <m/>
    <m/>
    <n v="0"/>
    <n v="6"/>
    <n v="44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phare"/>
    <n v="4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3"/>
    <n v="0"/>
    <s v="m"/>
    <s v="caps lock"/>
    <s v="right"/>
    <s v="right"/>
    <s v="right"/>
    <s v="right"/>
    <s v="m"/>
    <s v="right"/>
    <n v="1"/>
    <x v="2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61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17778"/>
    <n v="419507"/>
    <n v="84679"/>
    <n v="82677"/>
    <s v="NA"/>
    <n v="79205"/>
    <n v="7015"/>
    <n v="40335"/>
    <n v="2045"/>
    <n v="2041"/>
    <n v="417028"/>
    <n v="7013"/>
    <n v="7013"/>
    <n v="2044"/>
    <n v="423046"/>
    <n v="421507"/>
    <n v="423663"/>
    <n v="8759"/>
    <n v="41695"/>
    <n v="9122"/>
    <n v="82677"/>
    <n v="81206"/>
    <n v="84668"/>
    <s v="NA"/>
    <n v="79203"/>
    <n v="417027"/>
    <n v="96408"/>
    <s v="kosslyn_1978"/>
    <n v="45"/>
    <n v="57637"/>
    <n v="45"/>
    <s v="impossible"/>
    <s v="yes"/>
    <n v="1024"/>
    <n v="-180"/>
    <n v="-104"/>
    <n v="45"/>
    <x v="1"/>
  </r>
  <r>
    <n v="100"/>
    <n v="100"/>
    <n v="1263"/>
    <n v="126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5"/>
    <n v="45"/>
    <n v="0"/>
    <n v="6"/>
    <n v="0"/>
    <n v="6"/>
    <n v="0"/>
    <n v="0"/>
    <n v="0"/>
    <n v="0"/>
    <n v="45"/>
    <n v="0"/>
    <n v="0"/>
    <n v="0"/>
    <n v="45"/>
    <n v="45"/>
    <n v="52"/>
    <n v="0"/>
    <n v="0"/>
    <n v="0"/>
    <n v="6"/>
    <n v="6"/>
    <n v="6"/>
    <m/>
    <m/>
    <n v="0"/>
    <n v="6"/>
    <n v="45"/>
    <n v="0"/>
    <s v="stim0"/>
    <n v="-184"/>
    <n v="-94"/>
    <s v="Mon Nov 13 20:09:07 2023"/>
    <s v="The main experiment item"/>
    <b v="0"/>
    <x v="20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Arbre"/>
    <n v="4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9"/>
    <n v="0"/>
    <s v="q"/>
    <s v="caps lock"/>
    <s v="right"/>
    <s v="right"/>
    <s v="right"/>
    <s v="right"/>
    <s v="q"/>
    <s v="right"/>
    <n v="1"/>
    <x v="284"/>
    <x v="101"/>
    <n v="500"/>
    <s v=""/>
    <s v=""/>
    <s v=""/>
    <s v=""/>
    <s v=""/>
    <s v=""/>
    <s v=""/>
    <s v=""/>
    <s v=""/>
    <s v=""/>
    <s v=""/>
    <s v=""/>
    <s v=""/>
    <s v=""/>
    <s v=""/>
    <s v=""/>
    <s v=""/>
    <s v=""/>
    <n v="500"/>
    <n v="5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x v="96"/>
    <n v="9549"/>
    <n v="2166"/>
    <n v="1744"/>
    <n v="1360"/>
    <n v="4928"/>
    <n v="50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24439"/>
    <n v="426167"/>
    <n v="84679"/>
    <n v="82677"/>
    <s v="NA"/>
    <n v="79205"/>
    <n v="7015"/>
    <n v="40335"/>
    <n v="2045"/>
    <n v="2041"/>
    <n v="423689"/>
    <n v="7013"/>
    <n v="7013"/>
    <n v="2044"/>
    <n v="429496"/>
    <n v="428167"/>
    <n v="429997"/>
    <n v="8759"/>
    <n v="41695"/>
    <n v="9122"/>
    <n v="82677"/>
    <n v="81206"/>
    <n v="84668"/>
    <s v="NA"/>
    <n v="79203"/>
    <n v="423688"/>
    <n v="96408"/>
    <s v="kosslyn_1978"/>
    <n v="46"/>
    <n v="58137"/>
    <n v="46"/>
    <s v="possible"/>
    <s v="yes"/>
    <n v="1024"/>
    <n v="-180"/>
    <n v="-104"/>
    <n v="46"/>
    <x v="1"/>
  </r>
  <r>
    <n v="100"/>
    <n v="100"/>
    <n v="1240"/>
    <n v="124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6"/>
    <n v="46"/>
    <n v="0"/>
    <n v="6"/>
    <n v="0"/>
    <n v="6"/>
    <n v="0"/>
    <n v="0"/>
    <n v="0"/>
    <n v="0"/>
    <n v="46"/>
    <n v="0"/>
    <n v="0"/>
    <n v="0"/>
    <n v="46"/>
    <n v="46"/>
    <n v="53"/>
    <n v="0"/>
    <n v="0"/>
    <n v="0"/>
    <n v="6"/>
    <n v="6"/>
    <n v="6"/>
    <m/>
    <m/>
    <n v="0"/>
    <n v="6"/>
    <n v="46"/>
    <n v="0"/>
    <s v="stim0"/>
    <n v="-184"/>
    <n v="-94"/>
    <s v="Mon Nov 13 20:09:07 2023"/>
    <s v="The main experiment item"/>
    <b v="0"/>
    <x v="21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Hutte"/>
    <n v="4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3"/>
    <n v="0"/>
    <s v="q"/>
    <s v="caps lock"/>
    <s v="right"/>
    <s v="right"/>
    <s v="right"/>
    <s v="right"/>
    <s v="q"/>
    <s v="right"/>
    <n v="1"/>
    <x v="285"/>
    <x v="102"/>
    <n v="1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8"/>
    <n v="148"/>
    <s v=""/>
    <s v=""/>
    <n v="148"/>
    <x v="97"/>
    <n v="9549"/>
    <n v="2166"/>
    <n v="1744"/>
    <n v="1360"/>
    <n v="4928"/>
    <n v="14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30775"/>
    <n v="432347"/>
    <n v="84679"/>
    <n v="82677"/>
    <s v="NA"/>
    <n v="79205"/>
    <n v="7015"/>
    <n v="40335"/>
    <n v="2045"/>
    <n v="2041"/>
    <n v="430025"/>
    <n v="7013"/>
    <n v="7013"/>
    <n v="2044"/>
    <n v="435936"/>
    <n v="434347"/>
    <n v="436085"/>
    <n v="8759"/>
    <n v="41695"/>
    <n v="9122"/>
    <n v="82677"/>
    <n v="81206"/>
    <n v="84668"/>
    <s v="NA"/>
    <n v="79203"/>
    <n v="430023"/>
    <n v="96408"/>
    <s v="kosslyn_1978"/>
    <n v="47"/>
    <n v="58285"/>
    <n v="47"/>
    <s v="possible"/>
    <s v="yes"/>
    <n v="1024"/>
    <n v="-180"/>
    <n v="-104"/>
    <n v="47"/>
    <x v="1"/>
  </r>
  <r>
    <n v="100"/>
    <n v="100"/>
    <n v="1297"/>
    <n v="12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7"/>
    <n v="47"/>
    <n v="0"/>
    <n v="6"/>
    <n v="0"/>
    <n v="6"/>
    <n v="0"/>
    <n v="0"/>
    <n v="0"/>
    <n v="0"/>
    <n v="47"/>
    <n v="0"/>
    <n v="0"/>
    <n v="0"/>
    <n v="47"/>
    <n v="47"/>
    <n v="54"/>
    <n v="0"/>
    <n v="0"/>
    <n v="0"/>
    <n v="6"/>
    <n v="6"/>
    <n v="6"/>
    <m/>
    <m/>
    <n v="0"/>
    <n v="6"/>
    <n v="47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Epouventail"/>
    <n v="4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4"/>
    <n v="0"/>
    <s v="m"/>
    <s v="caps lock"/>
    <s v="right"/>
    <s v="right"/>
    <s v="right"/>
    <s v="right"/>
    <s v="m"/>
    <s v="right"/>
    <n v="1"/>
    <x v="2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401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36862"/>
    <n v="438177"/>
    <n v="84679"/>
    <n v="82677"/>
    <s v="NA"/>
    <n v="79205"/>
    <n v="7015"/>
    <n v="40335"/>
    <n v="2045"/>
    <n v="2041"/>
    <n v="436112"/>
    <n v="7013"/>
    <n v="7013"/>
    <n v="2044"/>
    <n v="441776"/>
    <n v="440177"/>
    <n v="445789"/>
    <n v="8759"/>
    <n v="41695"/>
    <n v="9122"/>
    <n v="82677"/>
    <n v="81206"/>
    <n v="84668"/>
    <s v="NA"/>
    <n v="79203"/>
    <n v="436111"/>
    <n v="96408"/>
    <s v="kosslyn_1978"/>
    <n v="48"/>
    <n v="62297"/>
    <n v="48"/>
    <s v="impossible"/>
    <s v="yes"/>
    <n v="1024"/>
    <n v="-180"/>
    <n v="-104"/>
    <n v="48"/>
    <x v="1"/>
  </r>
  <r>
    <n v="100"/>
    <n v="100"/>
    <n v="1287"/>
    <n v="12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8"/>
    <n v="48"/>
    <n v="0"/>
    <n v="6"/>
    <n v="0"/>
    <n v="6"/>
    <n v="0"/>
    <n v="0"/>
    <n v="0"/>
    <n v="0"/>
    <n v="48"/>
    <n v="0"/>
    <n v="0"/>
    <n v="0"/>
    <n v="48"/>
    <n v="48"/>
    <n v="55"/>
    <n v="0"/>
    <n v="0"/>
    <n v="0"/>
    <n v="6"/>
    <n v="6"/>
    <n v="6"/>
    <m/>
    <m/>
    <n v="0"/>
    <n v="6"/>
    <n v="48"/>
    <n v="0"/>
    <s v="stim0"/>
    <n v="-184"/>
    <n v="-94"/>
    <s v="Mon Nov 13 20:09:07 2023"/>
    <s v="The main experiment item"/>
    <b v="0"/>
    <x v="16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Lac"/>
    <n v="4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8"/>
    <n v="0"/>
    <s v="q"/>
    <s v="caps lock"/>
    <s v="right"/>
    <s v="right"/>
    <s v="right"/>
    <s v="right"/>
    <s v="q"/>
    <s v="right"/>
    <n v="1"/>
    <x v="287"/>
    <x v="103"/>
    <n v="767"/>
    <s v=""/>
    <s v=""/>
    <s v=""/>
    <s v=""/>
    <s v=""/>
    <s v=""/>
    <s v=""/>
    <s v=""/>
    <s v=""/>
    <s v=""/>
    <s v=""/>
    <s v=""/>
    <n v="767"/>
    <n v="7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7"/>
    <x v="98"/>
    <n v="9549"/>
    <n v="2166"/>
    <n v="1744"/>
    <n v="1360"/>
    <n v="4928"/>
    <n v="76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46564"/>
    <n v="448287"/>
    <n v="84679"/>
    <n v="82677"/>
    <s v="NA"/>
    <n v="79205"/>
    <n v="7015"/>
    <n v="40335"/>
    <n v="2045"/>
    <n v="2041"/>
    <n v="445814"/>
    <n v="7013"/>
    <n v="7013"/>
    <n v="2044"/>
    <n v="451826"/>
    <n v="450287"/>
    <n v="452593"/>
    <n v="8759"/>
    <n v="41695"/>
    <n v="9122"/>
    <n v="82677"/>
    <n v="81206"/>
    <n v="84668"/>
    <s v="NA"/>
    <n v="79203"/>
    <n v="445812"/>
    <n v="96408"/>
    <s v="kosslyn_1978"/>
    <n v="49"/>
    <n v="63064"/>
    <n v="49"/>
    <s v="possible"/>
    <s v="yes"/>
    <n v="1024"/>
    <n v="-180"/>
    <n v="-104"/>
    <n v="49"/>
    <x v="1"/>
  </r>
  <r>
    <n v="100"/>
    <n v="100"/>
    <n v="1268"/>
    <n v="12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9"/>
    <n v="49"/>
    <n v="0"/>
    <n v="6"/>
    <n v="0"/>
    <n v="6"/>
    <n v="0"/>
    <n v="0"/>
    <n v="0"/>
    <n v="0"/>
    <n v="49"/>
    <n v="0"/>
    <n v="0"/>
    <n v="0"/>
    <n v="49"/>
    <n v="49"/>
    <n v="56"/>
    <n v="0"/>
    <n v="0"/>
    <n v="0"/>
    <n v="6"/>
    <n v="6"/>
    <n v="6"/>
    <m/>
    <m/>
    <n v="0"/>
    <n v="6"/>
    <n v="49"/>
    <n v="0"/>
    <s v="stim0"/>
    <n v="-184"/>
    <n v="-94"/>
    <s v="Mon Nov 13 20:09:07 2023"/>
    <s v="The main experiment item"/>
    <b v="0"/>
    <x v="17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puit"/>
    <n v="4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3"/>
    <n v="0"/>
    <s v="q"/>
    <s v="caps lock"/>
    <s v="right"/>
    <s v="right"/>
    <s v="right"/>
    <s v="right"/>
    <s v="q"/>
    <s v="right"/>
    <n v="1"/>
    <x v="195"/>
    <x v="57"/>
    <n v="370"/>
    <s v=""/>
    <s v=""/>
    <s v=""/>
    <s v=""/>
    <s v=""/>
    <s v=""/>
    <n v="370"/>
    <n v="3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"/>
    <x v="55"/>
    <n v="9549"/>
    <n v="2166"/>
    <n v="1744"/>
    <n v="1360"/>
    <n v="4928"/>
    <n v="37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53369"/>
    <n v="454687"/>
    <n v="84679"/>
    <n v="82677"/>
    <s v="NA"/>
    <n v="79205"/>
    <n v="7015"/>
    <n v="40335"/>
    <n v="2045"/>
    <n v="2041"/>
    <n v="452619"/>
    <n v="7013"/>
    <n v="7013"/>
    <n v="2044"/>
    <n v="458186"/>
    <n v="456687"/>
    <n v="458557"/>
    <n v="8759"/>
    <n v="41695"/>
    <n v="9122"/>
    <n v="82677"/>
    <n v="81206"/>
    <n v="84668"/>
    <s v="NA"/>
    <n v="79203"/>
    <n v="452618"/>
    <n v="96408"/>
    <s v="kosslyn_1978"/>
    <n v="50"/>
    <n v="63434"/>
    <n v="50"/>
    <s v="possible"/>
    <s v="yes"/>
    <n v="1024"/>
    <n v="-180"/>
    <n v="-104"/>
    <n v="50"/>
    <x v="1"/>
  </r>
  <r>
    <n v="100"/>
    <n v="100"/>
    <n v="1267"/>
    <n v="12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0"/>
    <n v="50"/>
    <n v="0"/>
    <n v="6"/>
    <n v="0"/>
    <n v="6"/>
    <n v="0"/>
    <n v="0"/>
    <n v="0"/>
    <n v="0"/>
    <n v="50"/>
    <n v="0"/>
    <n v="0"/>
    <n v="0"/>
    <n v="50"/>
    <n v="50"/>
    <n v="57"/>
    <n v="0"/>
    <n v="0"/>
    <n v="0"/>
    <n v="6"/>
    <n v="6"/>
    <n v="6"/>
    <m/>
    <m/>
    <n v="0"/>
    <n v="6"/>
    <n v="50"/>
    <n v="0"/>
    <s v="stim0"/>
    <n v="-184"/>
    <n v="-94"/>
    <s v="Mon Nov 13 20:09:07 2023"/>
    <s v="The main experiment item"/>
    <b v="0"/>
    <x v="1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Herbe"/>
    <n v="5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1"/>
    <n v="0"/>
    <s v="q"/>
    <s v="caps lock"/>
    <s v="right"/>
    <s v="right"/>
    <s v="right"/>
    <s v="right"/>
    <s v="q"/>
    <s v="right"/>
    <n v="1"/>
    <x v="288"/>
    <x v="104"/>
    <n v="1233"/>
    <s v=""/>
    <s v=""/>
    <s v=""/>
    <s v=""/>
    <s v=""/>
    <s v=""/>
    <s v=""/>
    <s v=""/>
    <s v=""/>
    <s v=""/>
    <s v=""/>
    <s v=""/>
    <s v=""/>
    <s v=""/>
    <n v="1233"/>
    <n v="12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33"/>
    <x v="99"/>
    <n v="9549"/>
    <n v="2166"/>
    <n v="1744"/>
    <n v="1360"/>
    <n v="4928"/>
    <n v="123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59335"/>
    <n v="460917"/>
    <n v="84679"/>
    <n v="82677"/>
    <s v="NA"/>
    <n v="79205"/>
    <n v="7015"/>
    <n v="40335"/>
    <n v="2045"/>
    <n v="2041"/>
    <n v="458585"/>
    <n v="7013"/>
    <n v="7013"/>
    <n v="2044"/>
    <n v="464416"/>
    <n v="462917"/>
    <n v="465650"/>
    <n v="8759"/>
    <n v="41695"/>
    <n v="9122"/>
    <n v="82677"/>
    <n v="81206"/>
    <n v="84668"/>
    <s v="NA"/>
    <n v="79203"/>
    <n v="458584"/>
    <n v="96408"/>
    <s v="kosslyn_1978"/>
    <n v="51"/>
    <n v="64667"/>
    <n v="51"/>
    <s v="possible"/>
    <s v="yes"/>
    <n v="1024"/>
    <n v="-180"/>
    <n v="-104"/>
    <n v="51"/>
    <x v="1"/>
  </r>
  <r>
    <n v="100"/>
    <n v="100"/>
    <n v="1309"/>
    <n v="13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1"/>
    <n v="51"/>
    <n v="0"/>
    <n v="6"/>
    <n v="0"/>
    <n v="6"/>
    <n v="0"/>
    <n v="0"/>
    <n v="0"/>
    <n v="0"/>
    <n v="51"/>
    <n v="0"/>
    <n v="0"/>
    <n v="0"/>
    <n v="51"/>
    <n v="51"/>
    <n v="58"/>
    <n v="0"/>
    <n v="0"/>
    <n v="0"/>
    <n v="6"/>
    <n v="6"/>
    <n v="6"/>
    <m/>
    <m/>
    <n v="0"/>
    <n v="6"/>
    <n v="5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Colline"/>
    <n v="5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6"/>
    <n v="0"/>
    <s v="m"/>
    <s v="caps lock"/>
    <s v="right"/>
    <s v="right"/>
    <s v="right"/>
    <s v="right"/>
    <s v="m"/>
    <s v="right"/>
    <n v="1"/>
    <x v="2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449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66419"/>
    <n v="467938"/>
    <n v="84679"/>
    <n v="82677"/>
    <s v="NA"/>
    <n v="79205"/>
    <n v="7015"/>
    <n v="40335"/>
    <n v="2045"/>
    <n v="2041"/>
    <n v="465669"/>
    <n v="7013"/>
    <n v="7013"/>
    <n v="2044"/>
    <n v="471966"/>
    <n v="469938"/>
    <n v="475415"/>
    <n v="8759"/>
    <n v="41695"/>
    <n v="9122"/>
    <n v="82677"/>
    <n v="81206"/>
    <n v="84668"/>
    <s v="NA"/>
    <n v="79203"/>
    <n v="465667"/>
    <n v="96408"/>
    <s v="kosslyn_1978"/>
    <n v="52"/>
    <n v="68116"/>
    <n v="52"/>
    <s v="impossible"/>
    <s v="yes"/>
    <n v="1024"/>
    <n v="-180"/>
    <n v="-104"/>
    <n v="52"/>
    <x v="1"/>
  </r>
  <r>
    <n v="100"/>
    <n v="100"/>
    <n v="1297"/>
    <n v="129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2"/>
    <n v="52"/>
    <n v="0"/>
    <n v="6"/>
    <n v="0"/>
    <n v="6"/>
    <n v="0"/>
    <n v="0"/>
    <n v="0"/>
    <n v="0"/>
    <n v="52"/>
    <n v="0"/>
    <n v="0"/>
    <n v="0"/>
    <n v="52"/>
    <n v="52"/>
    <n v="59"/>
    <n v="0"/>
    <n v="0"/>
    <n v="0"/>
    <n v="6"/>
    <n v="6"/>
    <n v="6"/>
    <m/>
    <m/>
    <n v="0"/>
    <n v="6"/>
    <n v="52"/>
    <n v="0"/>
    <s v="stim0"/>
    <n v="-184"/>
    <n v="-94"/>
    <s v="Mon Nov 13 20:09:07 2023"/>
    <s v="The main experiment item"/>
    <b v="0"/>
    <x v="15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Sable"/>
    <n v="5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"/>
    <n v="0"/>
    <s v="q"/>
    <s v="caps lock"/>
    <s v="right"/>
    <s v="right"/>
    <s v="right"/>
    <s v="right"/>
    <s v="q"/>
    <s v="right"/>
    <n v="1"/>
    <x v="171"/>
    <x v="105"/>
    <n v="6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9"/>
    <n v="649"/>
    <s v=""/>
    <s v=""/>
    <s v=""/>
    <s v=""/>
    <s v=""/>
    <s v=""/>
    <s v=""/>
    <s v=""/>
    <s v=""/>
    <s v=""/>
    <s v=""/>
    <s v=""/>
    <s v=""/>
    <s v=""/>
    <s v=""/>
    <s v=""/>
    <n v="649"/>
    <x v="100"/>
    <n v="9549"/>
    <n v="2166"/>
    <n v="1744"/>
    <n v="1360"/>
    <n v="4928"/>
    <n v="649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76191"/>
    <n v="477787"/>
    <n v="84679"/>
    <n v="82677"/>
    <s v="NA"/>
    <n v="79205"/>
    <n v="7015"/>
    <n v="40335"/>
    <n v="2045"/>
    <n v="2041"/>
    <n v="475441"/>
    <n v="7013"/>
    <n v="7013"/>
    <n v="2044"/>
    <n v="481506"/>
    <n v="479787"/>
    <n v="482155"/>
    <n v="8759"/>
    <n v="41695"/>
    <n v="9122"/>
    <n v="82677"/>
    <n v="81206"/>
    <n v="84668"/>
    <s v="NA"/>
    <n v="79203"/>
    <n v="475440"/>
    <n v="96408"/>
    <s v="kosslyn_1978"/>
    <n v="53"/>
    <n v="68765"/>
    <n v="53"/>
    <s v="possible"/>
    <s v="yes"/>
    <n v="1024"/>
    <n v="-180"/>
    <n v="-104"/>
    <n v="53"/>
    <x v="1"/>
  </r>
  <r>
    <n v="100"/>
    <n v="100"/>
    <n v="1307"/>
    <n v="130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3"/>
    <n v="53"/>
    <n v="0"/>
    <n v="6"/>
    <n v="0"/>
    <n v="6"/>
    <n v="0"/>
    <n v="0"/>
    <n v="0"/>
    <n v="0"/>
    <n v="53"/>
    <n v="0"/>
    <n v="0"/>
    <n v="0"/>
    <n v="53"/>
    <n v="53"/>
    <n v="60"/>
    <n v="0"/>
    <n v="0"/>
    <n v="0"/>
    <n v="6"/>
    <n v="6"/>
    <n v="6"/>
    <m/>
    <m/>
    <n v="0"/>
    <n v="6"/>
    <n v="53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Epouventail"/>
    <n v="5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6"/>
    <n v="0"/>
    <s v="m"/>
    <s v="caps lock"/>
    <s v="right"/>
    <s v="right"/>
    <s v="right"/>
    <s v="right"/>
    <s v="m"/>
    <s v="right"/>
    <n v="1"/>
    <x v="2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81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82931"/>
    <n v="484427"/>
    <n v="84679"/>
    <n v="82677"/>
    <s v="NA"/>
    <n v="79205"/>
    <n v="7015"/>
    <n v="40335"/>
    <n v="2045"/>
    <n v="2041"/>
    <n v="482181"/>
    <n v="7013"/>
    <n v="7013"/>
    <n v="2044"/>
    <n v="488026"/>
    <n v="486427"/>
    <n v="489844"/>
    <n v="8759"/>
    <n v="41695"/>
    <n v="9122"/>
    <n v="82677"/>
    <n v="81206"/>
    <n v="84668"/>
    <s v="NA"/>
    <n v="79203"/>
    <n v="482180"/>
    <n v="96408"/>
    <s v="kosslyn_1978"/>
    <n v="54"/>
    <n v="70583"/>
    <n v="54"/>
    <s v="impossible"/>
    <s v="yes"/>
    <n v="1024"/>
    <n v="-180"/>
    <n v="-104"/>
    <n v="54"/>
    <x v="1"/>
  </r>
  <r>
    <n v="100"/>
    <n v="100"/>
    <n v="1288"/>
    <n v="12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4"/>
    <n v="54"/>
    <n v="0"/>
    <n v="6"/>
    <n v="0"/>
    <n v="6"/>
    <n v="0"/>
    <n v="0"/>
    <n v="0"/>
    <n v="0"/>
    <n v="54"/>
    <n v="0"/>
    <n v="0"/>
    <n v="0"/>
    <n v="54"/>
    <n v="54"/>
    <n v="61"/>
    <n v="0"/>
    <n v="0"/>
    <n v="0"/>
    <n v="6"/>
    <n v="6"/>
    <n v="6"/>
    <m/>
    <m/>
    <n v="0"/>
    <n v="6"/>
    <n v="54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Feu de camp"/>
    <n v="5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3"/>
    <n v="0"/>
    <s v="m"/>
    <s v="caps lock"/>
    <s v="right"/>
    <s v="right"/>
    <s v="right"/>
    <s v="right"/>
    <s v="m"/>
    <s v="right"/>
    <n v="1"/>
    <x v="2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05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90626"/>
    <n v="492217"/>
    <n v="84679"/>
    <n v="82677"/>
    <s v="NA"/>
    <n v="79205"/>
    <n v="7015"/>
    <n v="40335"/>
    <n v="2045"/>
    <n v="2041"/>
    <n v="489876"/>
    <n v="7013"/>
    <n v="7013"/>
    <n v="2044"/>
    <n v="496226"/>
    <n v="494217"/>
    <n v="496532"/>
    <n v="8759"/>
    <n v="41695"/>
    <n v="9122"/>
    <n v="82677"/>
    <n v="81206"/>
    <n v="84668"/>
    <s v="NA"/>
    <n v="79203"/>
    <n v="489874"/>
    <n v="96408"/>
    <s v="kosslyn_1978"/>
    <n v="55"/>
    <n v="70888"/>
    <n v="55"/>
    <s v="impossible"/>
    <s v="yes"/>
    <n v="1024"/>
    <n v="-180"/>
    <n v="-104"/>
    <n v="55"/>
    <x v="1"/>
  </r>
  <r>
    <n v="100"/>
    <n v="100"/>
    <n v="1279"/>
    <n v="127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5"/>
    <n v="55"/>
    <n v="0"/>
    <n v="6"/>
    <n v="0"/>
    <n v="6"/>
    <n v="0"/>
    <n v="0"/>
    <n v="0"/>
    <n v="0"/>
    <n v="55"/>
    <n v="0"/>
    <n v="0"/>
    <n v="0"/>
    <n v="55"/>
    <n v="55"/>
    <n v="62"/>
    <n v="0"/>
    <n v="0"/>
    <n v="0"/>
    <n v="6"/>
    <n v="6"/>
    <n v="6"/>
    <m/>
    <m/>
    <n v="0"/>
    <n v="6"/>
    <n v="55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Grange"/>
    <n v="5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2"/>
    <n v="0"/>
    <s v="m"/>
    <s v="caps lock"/>
    <s v="right"/>
    <s v="right"/>
    <s v="right"/>
    <s v="right"/>
    <s v="m"/>
    <s v="right"/>
    <n v="1"/>
    <x v="2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78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497313"/>
    <n v="499037"/>
    <n v="84679"/>
    <n v="82677"/>
    <s v="NA"/>
    <n v="79205"/>
    <n v="7015"/>
    <n v="40335"/>
    <n v="2045"/>
    <n v="2041"/>
    <n v="496563"/>
    <n v="7013"/>
    <n v="7013"/>
    <n v="2044"/>
    <n v="502776"/>
    <n v="501037"/>
    <n v="503563"/>
    <n v="8759"/>
    <n v="41695"/>
    <n v="9122"/>
    <n v="82677"/>
    <n v="81206"/>
    <n v="84668"/>
    <s v="NA"/>
    <n v="79203"/>
    <n v="496562"/>
    <n v="96408"/>
    <s v="kosslyn_1978"/>
    <n v="56"/>
    <n v="71674"/>
    <n v="56"/>
    <s v="impossible"/>
    <s v="yes"/>
    <n v="1024"/>
    <n v="-180"/>
    <n v="-104"/>
    <n v="56"/>
    <x v="1"/>
  </r>
  <r>
    <n v="100"/>
    <n v="100"/>
    <n v="1290"/>
    <n v="12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6"/>
    <n v="56"/>
    <n v="0"/>
    <n v="6"/>
    <n v="0"/>
    <n v="6"/>
    <n v="0"/>
    <n v="0"/>
    <n v="0"/>
    <n v="0"/>
    <n v="56"/>
    <n v="0"/>
    <n v="0"/>
    <n v="0"/>
    <n v="56"/>
    <n v="56"/>
    <n v="63"/>
    <n v="0"/>
    <n v="0"/>
    <n v="0"/>
    <n v="6"/>
    <n v="6"/>
    <n v="6"/>
    <m/>
    <m/>
    <n v="0"/>
    <n v="6"/>
    <n v="56"/>
    <n v="0"/>
    <s v="stim0"/>
    <n v="-184"/>
    <n v="-94"/>
    <s v="Mon Nov 13 20:09:07 2023"/>
    <s v="The main experiment item"/>
    <b v="0"/>
    <x v="7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Herbe"/>
    <n v="5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0"/>
    <n v="0"/>
    <s v="q"/>
    <s v="caps lock"/>
    <s v="right"/>
    <s v="right"/>
    <s v="right"/>
    <s v="right"/>
    <s v="q"/>
    <s v="right"/>
    <n v="1"/>
    <x v="293"/>
    <x v="106"/>
    <n v="18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96"/>
    <n v="1896"/>
    <s v=""/>
    <s v=""/>
    <s v=""/>
    <s v=""/>
    <s v=""/>
    <s v=""/>
    <n v="1896"/>
    <x v="101"/>
    <n v="9549"/>
    <n v="2166"/>
    <n v="1744"/>
    <n v="1360"/>
    <n v="4928"/>
    <n v="189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04338"/>
    <n v="506057"/>
    <n v="84679"/>
    <n v="82677"/>
    <s v="NA"/>
    <n v="79205"/>
    <n v="7015"/>
    <n v="40335"/>
    <n v="2045"/>
    <n v="2041"/>
    <n v="503588"/>
    <n v="7013"/>
    <n v="7013"/>
    <n v="2044"/>
    <n v="509536"/>
    <n v="508057"/>
    <n v="511433"/>
    <n v="8759"/>
    <n v="41695"/>
    <n v="9122"/>
    <n v="82677"/>
    <n v="81206"/>
    <n v="84668"/>
    <s v="NA"/>
    <n v="79203"/>
    <n v="503587"/>
    <n v="96408"/>
    <s v="kosslyn_1978"/>
    <n v="57"/>
    <n v="73570"/>
    <n v="57"/>
    <s v="possible"/>
    <s v="yes"/>
    <n v="1024"/>
    <n v="-180"/>
    <n v="-104"/>
    <n v="57"/>
    <x v="1"/>
  </r>
  <r>
    <n v="100"/>
    <n v="100"/>
    <n v="1284"/>
    <n v="128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7"/>
    <n v="57"/>
    <n v="0"/>
    <n v="6"/>
    <n v="0"/>
    <n v="6"/>
    <n v="0"/>
    <n v="0"/>
    <n v="0"/>
    <n v="0"/>
    <n v="57"/>
    <n v="0"/>
    <n v="0"/>
    <n v="0"/>
    <n v="57"/>
    <n v="57"/>
    <n v="64"/>
    <n v="0"/>
    <n v="0"/>
    <n v="0"/>
    <n v="6"/>
    <n v="6"/>
    <n v="6"/>
    <m/>
    <m/>
    <n v="0"/>
    <n v="6"/>
    <n v="57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Ruisseau"/>
    <n v="5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6"/>
    <n v="0"/>
    <s v="m"/>
    <s v="caps lock"/>
    <s v="right"/>
    <s v="right"/>
    <s v="right"/>
    <s v="right"/>
    <s v="m"/>
    <s v="right"/>
    <n v="1"/>
    <x v="2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91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12209"/>
    <n v="513797"/>
    <n v="84679"/>
    <n v="82677"/>
    <s v="NA"/>
    <n v="79205"/>
    <n v="7015"/>
    <n v="40335"/>
    <n v="2045"/>
    <n v="2041"/>
    <n v="511459"/>
    <n v="7013"/>
    <n v="7013"/>
    <n v="2044"/>
    <n v="517386"/>
    <n v="515797"/>
    <n v="518297"/>
    <n v="8759"/>
    <n v="41695"/>
    <n v="9122"/>
    <n v="82677"/>
    <n v="81206"/>
    <n v="84668"/>
    <s v="NA"/>
    <n v="79203"/>
    <n v="511458"/>
    <n v="96408"/>
    <s v="kosslyn_1978"/>
    <n v="58"/>
    <n v="74481"/>
    <n v="58"/>
    <s v="impossible"/>
    <s v="yes"/>
    <n v="1024"/>
    <n v="-180"/>
    <n v="-104"/>
    <n v="58"/>
    <x v="1"/>
  </r>
  <r>
    <n v="100"/>
    <n v="100"/>
    <n v="1267"/>
    <n v="12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8"/>
    <n v="58"/>
    <n v="0"/>
    <n v="6"/>
    <n v="0"/>
    <n v="6"/>
    <n v="0"/>
    <n v="0"/>
    <n v="0"/>
    <n v="0"/>
    <n v="58"/>
    <n v="0"/>
    <n v="0"/>
    <n v="0"/>
    <n v="58"/>
    <n v="58"/>
    <n v="65"/>
    <n v="0"/>
    <n v="0"/>
    <n v="0"/>
    <n v="6"/>
    <n v="6"/>
    <n v="6"/>
    <m/>
    <m/>
    <n v="0"/>
    <n v="6"/>
    <n v="58"/>
    <n v="0"/>
    <s v="stim0"/>
    <n v="-184"/>
    <n v="-94"/>
    <s v="Mon Nov 13 20:09:07 2023"/>
    <s v="The main experiment item"/>
    <b v="0"/>
    <x v="13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Sable"/>
    <n v="5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14"/>
    <n v="0"/>
    <s v="q"/>
    <s v="caps lock"/>
    <s v="right"/>
    <s v="right"/>
    <s v="right"/>
    <s v="right"/>
    <s v="q"/>
    <s v="right"/>
    <n v="1"/>
    <x v="122"/>
    <x v="107"/>
    <n v="8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"/>
    <n v="814"/>
    <s v=""/>
    <s v=""/>
    <s v=""/>
    <s v=""/>
    <s v=""/>
    <s v=""/>
    <s v=""/>
    <s v=""/>
    <s v=""/>
    <s v=""/>
    <s v=""/>
    <s v=""/>
    <n v="814"/>
    <x v="95"/>
    <n v="9549"/>
    <n v="2166"/>
    <n v="1744"/>
    <n v="1360"/>
    <n v="4928"/>
    <n v="295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19116"/>
    <n v="520607"/>
    <n v="84679"/>
    <n v="82677"/>
    <s v="NA"/>
    <n v="79205"/>
    <n v="7015"/>
    <n v="40335"/>
    <n v="2045"/>
    <n v="2041"/>
    <n v="518366"/>
    <n v="7013"/>
    <n v="7013"/>
    <n v="2044"/>
    <n v="524316"/>
    <n v="522607"/>
    <n v="524611"/>
    <n v="8759"/>
    <n v="41695"/>
    <n v="9122"/>
    <n v="82677"/>
    <n v="81206"/>
    <n v="84668"/>
    <s v="NA"/>
    <n v="79203"/>
    <n v="518365"/>
    <n v="96408"/>
    <s v="kosslyn_1978"/>
    <n v="59"/>
    <n v="74776"/>
    <n v="59"/>
    <s v="possible"/>
    <s v="yes"/>
    <n v="1024"/>
    <n v="-180"/>
    <n v="-104"/>
    <n v="59"/>
    <x v="1"/>
  </r>
  <r>
    <n v="100"/>
    <n v="100"/>
    <n v="1252"/>
    <n v="125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9"/>
    <n v="59"/>
    <n v="0"/>
    <n v="6"/>
    <n v="0"/>
    <n v="6"/>
    <n v="0"/>
    <n v="0"/>
    <n v="0"/>
    <n v="0"/>
    <n v="59"/>
    <n v="0"/>
    <n v="0"/>
    <n v="0"/>
    <n v="59"/>
    <n v="59"/>
    <n v="66"/>
    <n v="0"/>
    <n v="0"/>
    <n v="0"/>
    <n v="6"/>
    <n v="6"/>
    <n v="6"/>
    <m/>
    <m/>
    <n v="0"/>
    <n v="6"/>
    <n v="59"/>
    <n v="0"/>
    <s v="stim0"/>
    <n v="-184"/>
    <n v="-94"/>
    <s v="Mon Nov 13 20:09:07 2023"/>
    <s v="The main experiment item"/>
    <b v="0"/>
    <x v="11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Herbe"/>
    <n v="5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2"/>
    <n v="0"/>
    <s v="q"/>
    <s v="caps lock"/>
    <s v="right"/>
    <s v="right"/>
    <s v="right"/>
    <s v="right"/>
    <s v="q"/>
    <s v="right"/>
    <n v="1"/>
    <x v="295"/>
    <x v="108"/>
    <n v="347"/>
    <s v=""/>
    <s v=""/>
    <s v=""/>
    <s v=""/>
    <s v=""/>
    <s v=""/>
    <s v=""/>
    <s v=""/>
    <s v=""/>
    <s v=""/>
    <s v=""/>
    <s v=""/>
    <s v=""/>
    <s v=""/>
    <s v=""/>
    <s v=""/>
    <n v="347"/>
    <n v="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"/>
    <x v="102"/>
    <n v="9549"/>
    <n v="2166"/>
    <n v="1744"/>
    <n v="1360"/>
    <n v="4928"/>
    <n v="34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25387"/>
    <n v="526707"/>
    <n v="84679"/>
    <n v="82677"/>
    <s v="NA"/>
    <n v="79205"/>
    <n v="7015"/>
    <n v="40335"/>
    <n v="2045"/>
    <n v="2041"/>
    <n v="524637"/>
    <n v="7013"/>
    <n v="7013"/>
    <n v="2044"/>
    <n v="530186"/>
    <n v="528707"/>
    <n v="530533"/>
    <n v="8759"/>
    <n v="41695"/>
    <n v="9122"/>
    <n v="82677"/>
    <n v="81206"/>
    <n v="84668"/>
    <s v="NA"/>
    <n v="79203"/>
    <n v="524636"/>
    <n v="96408"/>
    <s v="kosslyn_1978"/>
    <n v="60"/>
    <n v="75123"/>
    <n v="60"/>
    <s v="possible"/>
    <s v="yes"/>
    <n v="1024"/>
    <n v="-180"/>
    <n v="-104"/>
    <n v="60"/>
    <x v="1"/>
  </r>
  <r>
    <n v="100"/>
    <n v="100"/>
    <n v="1266"/>
    <n v="126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0"/>
    <n v="60"/>
    <n v="0"/>
    <n v="6"/>
    <n v="0"/>
    <n v="6"/>
    <n v="0"/>
    <n v="0"/>
    <n v="0"/>
    <n v="0"/>
    <n v="60"/>
    <n v="0"/>
    <n v="0"/>
    <n v="0"/>
    <n v="60"/>
    <n v="60"/>
    <n v="67"/>
    <n v="0"/>
    <n v="0"/>
    <n v="0"/>
    <n v="6"/>
    <n v="6"/>
    <n v="6"/>
    <m/>
    <m/>
    <n v="0"/>
    <n v="6"/>
    <n v="60"/>
    <n v="0"/>
    <s v="stim0"/>
    <n v="-184"/>
    <n v="-94"/>
    <s v="Mon Nov 13 20:09:07 2023"/>
    <s v="The main experiment item"/>
    <b v="0"/>
    <x v="9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Lac"/>
    <n v="6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"/>
    <n v="0"/>
    <s v="q"/>
    <s v="caps lock"/>
    <s v="right"/>
    <s v="right"/>
    <s v="right"/>
    <s v="right"/>
    <s v="q"/>
    <s v="right"/>
    <n v="1"/>
    <x v="296"/>
    <x v="109"/>
    <n v="1572"/>
    <s v=""/>
    <s v=""/>
    <s v=""/>
    <s v=""/>
    <s v=""/>
    <s v=""/>
    <s v=""/>
    <s v=""/>
    <n v="2134"/>
    <n v="15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72"/>
    <x v="103"/>
    <n v="9549"/>
    <n v="2166"/>
    <n v="1744"/>
    <n v="1360"/>
    <n v="4928"/>
    <n v="213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31310"/>
    <n v="532897"/>
    <n v="84679"/>
    <n v="82677"/>
    <s v="NA"/>
    <n v="79205"/>
    <n v="7015"/>
    <n v="40335"/>
    <n v="2045"/>
    <n v="2041"/>
    <n v="530560"/>
    <n v="7013"/>
    <n v="7013"/>
    <n v="2044"/>
    <n v="536456"/>
    <n v="534898"/>
    <n v="538590"/>
    <n v="8759"/>
    <n v="41695"/>
    <n v="9122"/>
    <n v="82677"/>
    <n v="81206"/>
    <n v="84668"/>
    <s v="NA"/>
    <n v="79203"/>
    <n v="530558"/>
    <n v="96408"/>
    <s v="kosslyn_1978"/>
    <n v="61"/>
    <n v="77257"/>
    <n v="61"/>
    <s v="possible"/>
    <s v="yes"/>
    <n v="1024"/>
    <n v="-180"/>
    <n v="-104"/>
    <n v="61"/>
    <x v="1"/>
  </r>
  <r>
    <n v="100"/>
    <n v="100"/>
    <n v="1285"/>
    <n v="128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1"/>
    <n v="61"/>
    <n v="0"/>
    <n v="6"/>
    <n v="0"/>
    <n v="6"/>
    <n v="0"/>
    <n v="0"/>
    <n v="0"/>
    <n v="0"/>
    <n v="61"/>
    <n v="0"/>
    <n v="0"/>
    <n v="0"/>
    <n v="61"/>
    <n v="61"/>
    <n v="68"/>
    <n v="0"/>
    <n v="0"/>
    <n v="0"/>
    <n v="6"/>
    <n v="6"/>
    <n v="6"/>
    <m/>
    <m/>
    <n v="0"/>
    <n v="6"/>
    <n v="6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Feu de camp"/>
    <n v="6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8"/>
    <n v="0"/>
    <s v="m"/>
    <s v="caps lock"/>
    <s v="right"/>
    <s v="right"/>
    <s v="right"/>
    <s v="right"/>
    <s v="m"/>
    <s v="right"/>
    <n v="1"/>
    <x v="2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43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39365"/>
    <n v="540917"/>
    <n v="84679"/>
    <n v="82677"/>
    <s v="NA"/>
    <n v="79205"/>
    <n v="7015"/>
    <n v="40335"/>
    <n v="2045"/>
    <n v="2041"/>
    <n v="538615"/>
    <n v="7013"/>
    <n v="7013"/>
    <n v="2044"/>
    <n v="544926"/>
    <n v="542917"/>
    <n v="547364"/>
    <n v="8759"/>
    <n v="41695"/>
    <n v="9122"/>
    <n v="82677"/>
    <n v="81206"/>
    <n v="84668"/>
    <s v="NA"/>
    <n v="79203"/>
    <n v="538614"/>
    <n v="96408"/>
    <s v="kosslyn_1978"/>
    <n v="62"/>
    <n v="79694"/>
    <n v="62"/>
    <s v="impossible"/>
    <s v="yes"/>
    <n v="1024"/>
    <n v="-180"/>
    <n v="-104"/>
    <n v="62"/>
    <x v="1"/>
  </r>
  <r>
    <n v="100"/>
    <n v="100"/>
    <n v="1312"/>
    <n v="131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2"/>
    <n v="62"/>
    <n v="0"/>
    <n v="6"/>
    <n v="0"/>
    <n v="6"/>
    <n v="0"/>
    <n v="0"/>
    <n v="0"/>
    <n v="0"/>
    <n v="62"/>
    <n v="0"/>
    <n v="0"/>
    <n v="0"/>
    <n v="62"/>
    <n v="62"/>
    <n v="69"/>
    <n v="0"/>
    <n v="0"/>
    <n v="0"/>
    <n v="6"/>
    <n v="6"/>
    <n v="6"/>
    <m/>
    <m/>
    <n v="0"/>
    <n v="6"/>
    <n v="62"/>
    <n v="0"/>
    <s v="stim0"/>
    <n v="-184"/>
    <n v="-94"/>
    <s v="Mon Nov 13 20:09:07 2023"/>
    <s v="The main experiment item"/>
    <b v="0"/>
    <x v="20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Sable"/>
    <n v="6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0"/>
    <n v="0"/>
    <s v="q"/>
    <s v="caps lock"/>
    <s v="right"/>
    <s v="right"/>
    <s v="right"/>
    <s v="right"/>
    <s v="q"/>
    <s v="right"/>
    <n v="1"/>
    <x v="298"/>
    <x v="110"/>
    <n v="2392"/>
    <s v=""/>
    <s v=""/>
    <s v=""/>
    <s v=""/>
    <s v=""/>
    <s v=""/>
    <s v=""/>
    <s v=""/>
    <s v=""/>
    <s v=""/>
    <s v=""/>
    <s v=""/>
    <s v=""/>
    <s v=""/>
    <s v=""/>
    <s v=""/>
    <s v=""/>
    <s v=""/>
    <n v="2985"/>
    <n v="23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985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48130"/>
    <n v="549447"/>
    <n v="84679"/>
    <n v="82677"/>
    <s v="NA"/>
    <n v="79205"/>
    <n v="7015"/>
    <n v="40335"/>
    <n v="2045"/>
    <n v="2041"/>
    <n v="547380"/>
    <n v="7013"/>
    <n v="7013"/>
    <n v="2044"/>
    <n v="553156"/>
    <n v="551447"/>
    <n v="556141"/>
    <n v="8759"/>
    <n v="41695"/>
    <n v="9122"/>
    <n v="82677"/>
    <n v="81206"/>
    <n v="84668"/>
    <s v="NA"/>
    <n v="79203"/>
    <n v="547378"/>
    <n v="96408"/>
    <s v="kosslyn_1978"/>
    <n v="63"/>
    <n v="82679"/>
    <n v="63"/>
    <s v="possible"/>
    <s v="yes"/>
    <n v="1024"/>
    <n v="-180"/>
    <n v="-104"/>
    <n v="63"/>
    <x v="1"/>
  </r>
  <r>
    <n v="100"/>
    <n v="100"/>
    <n v="1297"/>
    <n v="12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3"/>
    <n v="63"/>
    <n v="0"/>
    <n v="6"/>
    <n v="0"/>
    <n v="6"/>
    <n v="0"/>
    <n v="0"/>
    <n v="0"/>
    <n v="0"/>
    <n v="63"/>
    <n v="0"/>
    <n v="0"/>
    <n v="0"/>
    <n v="63"/>
    <n v="63"/>
    <n v="70"/>
    <n v="0"/>
    <n v="0"/>
    <n v="0"/>
    <n v="6"/>
    <n v="6"/>
    <n v="6"/>
    <m/>
    <m/>
    <n v="0"/>
    <n v="6"/>
    <n v="63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pont"/>
    <n v="6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6"/>
    <n v="0"/>
    <s v="m"/>
    <s v="caps lock"/>
    <s v="right"/>
    <s v="right"/>
    <s v="right"/>
    <s v="right"/>
    <s v="m"/>
    <s v="right"/>
    <n v="1"/>
    <x v="2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3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56907"/>
    <n v="558457"/>
    <n v="84679"/>
    <n v="82677"/>
    <s v="NA"/>
    <n v="79205"/>
    <n v="7015"/>
    <n v="40335"/>
    <n v="2045"/>
    <n v="2041"/>
    <n v="556157"/>
    <n v="7013"/>
    <n v="7013"/>
    <n v="2044"/>
    <n v="562696"/>
    <n v="560457"/>
    <n v="563028"/>
    <n v="8759"/>
    <n v="41695"/>
    <n v="9122"/>
    <n v="82677"/>
    <n v="81206"/>
    <n v="84668"/>
    <s v="NA"/>
    <n v="79203"/>
    <n v="556156"/>
    <n v="96408"/>
    <s v="kosslyn_1978"/>
    <n v="64"/>
    <n v="83011"/>
    <n v="64"/>
    <s v="impossible"/>
    <s v="yes"/>
    <n v="1024"/>
    <n v="-180"/>
    <n v="-104"/>
    <n v="64"/>
    <x v="1"/>
  </r>
  <r>
    <n v="100"/>
    <n v="100"/>
    <n v="1298"/>
    <n v="129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4"/>
    <n v="64"/>
    <n v="0"/>
    <n v="6"/>
    <n v="0"/>
    <n v="6"/>
    <n v="0"/>
    <n v="0"/>
    <n v="0"/>
    <n v="0"/>
    <n v="64"/>
    <n v="0"/>
    <n v="0"/>
    <n v="0"/>
    <n v="64"/>
    <n v="64"/>
    <n v="71"/>
    <n v="0"/>
    <n v="0"/>
    <n v="0"/>
    <n v="6"/>
    <n v="6"/>
    <n v="6"/>
    <m/>
    <m/>
    <n v="0"/>
    <n v="6"/>
    <n v="64"/>
    <n v="0"/>
    <s v="stim0"/>
    <n v="-184"/>
    <n v="-94"/>
    <s v="Mon Nov 13 20:09:07 2023"/>
    <s v="The main experiment item"/>
    <b v="0"/>
    <x v="2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Hutte"/>
    <n v="6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7"/>
    <n v="0"/>
    <s v="q"/>
    <s v="caps lock"/>
    <s v="right"/>
    <s v="right"/>
    <s v="right"/>
    <s v="right"/>
    <s v="q"/>
    <s v="right"/>
    <n v="1"/>
    <x v="300"/>
    <x v="111"/>
    <n v="14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18"/>
    <n v="1418"/>
    <s v=""/>
    <s v=""/>
    <s v=""/>
    <s v=""/>
    <s v=""/>
    <s v=""/>
    <s v=""/>
    <s v=""/>
    <s v=""/>
    <s v=""/>
    <s v=""/>
    <s v=""/>
    <s v=""/>
    <s v=""/>
    <n v="1418"/>
    <x v="104"/>
    <n v="9549"/>
    <n v="2166"/>
    <n v="1744"/>
    <n v="1360"/>
    <n v="4928"/>
    <n v="141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63804"/>
    <n v="565277"/>
    <n v="84679"/>
    <n v="82677"/>
    <s v="NA"/>
    <n v="79205"/>
    <n v="7015"/>
    <n v="40335"/>
    <n v="2045"/>
    <n v="2041"/>
    <n v="563054"/>
    <n v="7013"/>
    <n v="7013"/>
    <n v="2044"/>
    <n v="568866"/>
    <n v="567277"/>
    <n v="570284"/>
    <n v="8759"/>
    <n v="41695"/>
    <n v="9122"/>
    <n v="82677"/>
    <n v="81206"/>
    <n v="84668"/>
    <s v="NA"/>
    <n v="79203"/>
    <n v="563053"/>
    <n v="96408"/>
    <s v="kosslyn_1978"/>
    <n v="65"/>
    <n v="84429"/>
    <n v="65"/>
    <s v="possible"/>
    <s v="yes"/>
    <n v="1024"/>
    <n v="-180"/>
    <n v="-104"/>
    <n v="65"/>
    <x v="1"/>
  </r>
  <r>
    <n v="100"/>
    <n v="100"/>
    <n v="1344"/>
    <n v="134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5"/>
    <n v="65"/>
    <n v="0"/>
    <n v="6"/>
    <n v="0"/>
    <n v="6"/>
    <n v="0"/>
    <n v="0"/>
    <n v="0"/>
    <n v="0"/>
    <n v="65"/>
    <n v="0"/>
    <n v="0"/>
    <n v="0"/>
    <n v="65"/>
    <n v="65"/>
    <n v="72"/>
    <n v="0"/>
    <n v="0"/>
    <n v="0"/>
    <n v="6"/>
    <n v="6"/>
    <n v="6"/>
    <m/>
    <m/>
    <n v="0"/>
    <n v="6"/>
    <n v="65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Colline"/>
    <n v="6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82"/>
    <n v="0"/>
    <s v="m"/>
    <s v="caps lock"/>
    <s v="right"/>
    <s v="right"/>
    <s v="right"/>
    <s v="right"/>
    <s v="m"/>
    <s v="right"/>
    <n v="1"/>
    <x v="3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431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71059"/>
    <n v="572387"/>
    <n v="84679"/>
    <n v="82677"/>
    <s v="NA"/>
    <n v="79205"/>
    <n v="7015"/>
    <n v="40335"/>
    <n v="2045"/>
    <n v="2041"/>
    <n v="570309"/>
    <n v="7013"/>
    <n v="7013"/>
    <n v="2044"/>
    <n v="576416"/>
    <n v="574387"/>
    <n v="580730"/>
    <n v="8759"/>
    <n v="41695"/>
    <n v="9122"/>
    <n v="82677"/>
    <n v="81206"/>
    <n v="84668"/>
    <s v="NA"/>
    <n v="79203"/>
    <n v="570308"/>
    <n v="96408"/>
    <s v="kosslyn_1978"/>
    <n v="66"/>
    <n v="88742"/>
    <n v="66"/>
    <s v="impossible"/>
    <s v="yes"/>
    <n v="1024"/>
    <n v="-180"/>
    <n v="-104"/>
    <n v="66"/>
    <x v="1"/>
  </r>
  <r>
    <n v="100"/>
    <n v="100"/>
    <n v="1330"/>
    <n v="133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6"/>
    <n v="66"/>
    <n v="0"/>
    <n v="6"/>
    <n v="0"/>
    <n v="6"/>
    <n v="0"/>
    <n v="0"/>
    <n v="0"/>
    <n v="0"/>
    <n v="66"/>
    <n v="0"/>
    <n v="0"/>
    <n v="0"/>
    <n v="66"/>
    <n v="66"/>
    <n v="73"/>
    <n v="0"/>
    <n v="0"/>
    <n v="0"/>
    <n v="6"/>
    <n v="6"/>
    <n v="6"/>
    <m/>
    <m/>
    <n v="0"/>
    <n v="6"/>
    <n v="66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Grange"/>
    <n v="6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3"/>
    <n v="0"/>
    <s v="m"/>
    <s v="caps lock"/>
    <s v="right"/>
    <s v="right"/>
    <s v="right"/>
    <s v="right"/>
    <s v="m"/>
    <s v="right"/>
    <n v="1"/>
    <x v="3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427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81506"/>
    <n v="583097"/>
    <n v="84679"/>
    <n v="82677"/>
    <s v="NA"/>
    <n v="79205"/>
    <n v="7015"/>
    <n v="40335"/>
    <n v="2045"/>
    <n v="2041"/>
    <n v="580756"/>
    <n v="7013"/>
    <n v="7013"/>
    <n v="2044"/>
    <n v="586846"/>
    <n v="585097"/>
    <n v="587273"/>
    <n v="8759"/>
    <n v="41695"/>
    <n v="9122"/>
    <n v="82677"/>
    <n v="81206"/>
    <n v="84668"/>
    <s v="NA"/>
    <n v="79203"/>
    <n v="580755"/>
    <n v="96408"/>
    <s v="kosslyn_1978"/>
    <n v="67"/>
    <n v="89169"/>
    <n v="67"/>
    <s v="impossible"/>
    <s v="yes"/>
    <n v="1024"/>
    <n v="-180"/>
    <n v="-104"/>
    <n v="67"/>
    <x v="1"/>
  </r>
  <r>
    <n v="100"/>
    <n v="100"/>
    <n v="1313"/>
    <n v="13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7"/>
    <n v="67"/>
    <n v="0"/>
    <n v="6"/>
    <n v="0"/>
    <n v="6"/>
    <n v="0"/>
    <n v="0"/>
    <n v="0"/>
    <n v="0"/>
    <n v="67"/>
    <n v="0"/>
    <n v="0"/>
    <n v="0"/>
    <n v="67"/>
    <n v="67"/>
    <n v="74"/>
    <n v="0"/>
    <n v="0"/>
    <n v="0"/>
    <n v="6"/>
    <n v="6"/>
    <n v="6"/>
    <m/>
    <m/>
    <n v="0"/>
    <n v="6"/>
    <n v="67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Colline"/>
    <n v="6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59"/>
    <n v="0"/>
    <s v="m"/>
    <s v="caps lock"/>
    <s v="right"/>
    <s v="right"/>
    <s v="right"/>
    <s v="right"/>
    <s v="m"/>
    <s v="right"/>
    <n v="1"/>
    <x v="3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71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88051"/>
    <n v="589597"/>
    <n v="84679"/>
    <n v="82677"/>
    <s v="NA"/>
    <n v="79205"/>
    <n v="7015"/>
    <n v="40335"/>
    <n v="2045"/>
    <n v="2041"/>
    <n v="587301"/>
    <n v="7013"/>
    <n v="7013"/>
    <n v="2044"/>
    <n v="593606"/>
    <n v="591597"/>
    <n v="593778"/>
    <n v="8759"/>
    <n v="41695"/>
    <n v="9122"/>
    <n v="82677"/>
    <n v="81206"/>
    <n v="84668"/>
    <s v="NA"/>
    <n v="79203"/>
    <n v="587299"/>
    <n v="96408"/>
    <s v="kosslyn_1978"/>
    <n v="68"/>
    <n v="89340"/>
    <n v="68"/>
    <s v="impossible"/>
    <s v="yes"/>
    <n v="1024"/>
    <n v="-180"/>
    <n v="-104"/>
    <n v="68"/>
    <x v="1"/>
  </r>
  <r>
    <n v="100"/>
    <n v="100"/>
    <n v="1351"/>
    <n v="135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8"/>
    <n v="68"/>
    <n v="0"/>
    <n v="6"/>
    <n v="0"/>
    <n v="6"/>
    <n v="0"/>
    <n v="0"/>
    <n v="0"/>
    <n v="0"/>
    <n v="68"/>
    <n v="0"/>
    <n v="0"/>
    <n v="0"/>
    <n v="68"/>
    <n v="68"/>
    <n v="75"/>
    <n v="0"/>
    <n v="0"/>
    <n v="0"/>
    <n v="6"/>
    <n v="6"/>
    <n v="6"/>
    <m/>
    <m/>
    <n v="0"/>
    <n v="6"/>
    <n v="68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Feu de camp"/>
    <n v="6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3"/>
    <n v="0"/>
    <s v="m"/>
    <s v="caps lock"/>
    <s v="right"/>
    <s v="right"/>
    <s v="right"/>
    <s v="right"/>
    <s v="m"/>
    <s v="right"/>
    <n v="1"/>
    <x v="3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92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594554"/>
    <n v="596037"/>
    <n v="84679"/>
    <n v="82677"/>
    <s v="NA"/>
    <n v="79205"/>
    <n v="7015"/>
    <n v="40335"/>
    <n v="2045"/>
    <n v="2041"/>
    <n v="593804"/>
    <n v="7013"/>
    <n v="7013"/>
    <n v="2044"/>
    <n v="600026"/>
    <n v="598037"/>
    <n v="603947"/>
    <n v="8759"/>
    <n v="41695"/>
    <n v="9122"/>
    <n v="82677"/>
    <n v="81206"/>
    <n v="84668"/>
    <s v="NA"/>
    <n v="79203"/>
    <n v="593802"/>
    <n v="96408"/>
    <s v="kosslyn_1978"/>
    <n v="69"/>
    <n v="93260"/>
    <n v="69"/>
    <s v="impossible"/>
    <s v="yes"/>
    <n v="1024"/>
    <n v="-180"/>
    <n v="-104"/>
    <n v="69"/>
    <x v="1"/>
  </r>
  <r>
    <n v="100"/>
    <n v="100"/>
    <n v="1341"/>
    <n v="134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9"/>
    <n v="69"/>
    <n v="0"/>
    <n v="6"/>
    <n v="0"/>
    <n v="6"/>
    <n v="0"/>
    <n v="0"/>
    <n v="0"/>
    <n v="0"/>
    <n v="69"/>
    <n v="0"/>
    <n v="0"/>
    <n v="0"/>
    <n v="69"/>
    <n v="69"/>
    <n v="76"/>
    <n v="0"/>
    <n v="0"/>
    <n v="0"/>
    <n v="6"/>
    <n v="6"/>
    <n v="6"/>
    <m/>
    <m/>
    <n v="0"/>
    <n v="6"/>
    <n v="69"/>
    <n v="0"/>
    <s v="stim0"/>
    <n v="-184"/>
    <n v="-94"/>
    <s v="Mon Nov 13 20:09:07 2023"/>
    <s v="The main experiment item"/>
    <b v="0"/>
    <x v="1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puit"/>
    <n v="6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"/>
    <n v="0"/>
    <s v="q"/>
    <s v="caps lock"/>
    <s v="right"/>
    <s v="right"/>
    <s v="right"/>
    <s v="right"/>
    <s v="q"/>
    <s v="right"/>
    <n v="1"/>
    <x v="305"/>
    <x v="112"/>
    <n v="652"/>
    <s v=""/>
    <s v=""/>
    <n v="652"/>
    <n v="65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2"/>
    <x v="105"/>
    <n v="9549"/>
    <n v="2166"/>
    <n v="1744"/>
    <n v="1360"/>
    <n v="4928"/>
    <n v="65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04723"/>
    <n v="606307"/>
    <n v="84679"/>
    <n v="82677"/>
    <s v="NA"/>
    <n v="79205"/>
    <n v="7015"/>
    <n v="40335"/>
    <n v="2045"/>
    <n v="2041"/>
    <n v="603973"/>
    <n v="7013"/>
    <n v="7013"/>
    <n v="2044"/>
    <n v="609826"/>
    <n v="608307"/>
    <n v="610478"/>
    <n v="8759"/>
    <n v="41695"/>
    <n v="9122"/>
    <n v="82677"/>
    <n v="81206"/>
    <n v="84668"/>
    <s v="NA"/>
    <n v="79203"/>
    <n v="603972"/>
    <n v="96408"/>
    <s v="kosslyn_1978"/>
    <n v="70"/>
    <n v="93912"/>
    <n v="70"/>
    <s v="possible"/>
    <s v="yes"/>
    <n v="1024"/>
    <n v="-180"/>
    <n v="-104"/>
    <n v="70"/>
    <x v="1"/>
  </r>
  <r>
    <n v="100"/>
    <n v="100"/>
    <n v="1327"/>
    <n v="132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0"/>
    <n v="70"/>
    <n v="0"/>
    <n v="6"/>
    <n v="0"/>
    <n v="6"/>
    <n v="0"/>
    <n v="0"/>
    <n v="0"/>
    <n v="0"/>
    <n v="70"/>
    <n v="0"/>
    <n v="0"/>
    <n v="0"/>
    <n v="70"/>
    <n v="70"/>
    <n v="77"/>
    <n v="0"/>
    <n v="0"/>
    <n v="0"/>
    <n v="6"/>
    <n v="6"/>
    <n v="6"/>
    <m/>
    <m/>
    <n v="0"/>
    <n v="6"/>
    <n v="70"/>
    <n v="0"/>
    <s v="stim0"/>
    <n v="-184"/>
    <n v="-94"/>
    <s v="Mon Nov 13 20:09:07 2023"/>
    <s v="The main experiment item"/>
    <b v="0"/>
    <x v="18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puit"/>
    <n v="7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4"/>
    <n v="0"/>
    <s v="q"/>
    <s v="caps lock"/>
    <s v="right"/>
    <s v="right"/>
    <s v="right"/>
    <s v="right"/>
    <s v="q"/>
    <s v="right"/>
    <n v="1"/>
    <x v="306"/>
    <x v="113"/>
    <n v="314"/>
    <s v=""/>
    <s v=""/>
    <s v=""/>
    <s v=""/>
    <s v=""/>
    <s v=""/>
    <s v=""/>
    <s v=""/>
    <s v=""/>
    <s v=""/>
    <n v="314"/>
    <n v="3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4"/>
    <x v="106"/>
    <n v="9549"/>
    <n v="2166"/>
    <n v="1744"/>
    <n v="1360"/>
    <n v="4928"/>
    <n v="314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11254"/>
    <n v="612787"/>
    <n v="84679"/>
    <n v="82677"/>
    <s v="NA"/>
    <n v="79205"/>
    <n v="7015"/>
    <n v="40335"/>
    <n v="2045"/>
    <n v="2041"/>
    <n v="610504"/>
    <n v="7013"/>
    <n v="7013"/>
    <n v="2044"/>
    <n v="616286"/>
    <n v="614787"/>
    <n v="616601"/>
    <n v="8759"/>
    <n v="41695"/>
    <n v="9122"/>
    <n v="82677"/>
    <n v="81206"/>
    <n v="84668"/>
    <s v="NA"/>
    <n v="79203"/>
    <n v="610503"/>
    <n v="96408"/>
    <s v="kosslyn_1978"/>
    <n v="71"/>
    <n v="94226"/>
    <n v="71"/>
    <s v="possible"/>
    <s v="yes"/>
    <n v="1024"/>
    <n v="-180"/>
    <n v="-104"/>
    <n v="71"/>
    <x v="1"/>
  </r>
  <r>
    <n v="100"/>
    <n v="100"/>
    <n v="1310"/>
    <n v="13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1"/>
    <n v="71"/>
    <n v="0"/>
    <n v="6"/>
    <n v="0"/>
    <n v="6"/>
    <n v="0"/>
    <n v="0"/>
    <n v="0"/>
    <n v="0"/>
    <n v="71"/>
    <n v="0"/>
    <n v="0"/>
    <n v="0"/>
    <n v="71"/>
    <n v="71"/>
    <n v="78"/>
    <n v="0"/>
    <n v="0"/>
    <n v="0"/>
    <n v="6"/>
    <n v="6"/>
    <n v="6"/>
    <m/>
    <m/>
    <n v="0"/>
    <n v="6"/>
    <n v="71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Lac"/>
    <s v="Epouventail"/>
    <n v="7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7"/>
    <n v="0"/>
    <s v="m"/>
    <s v="caps lock"/>
    <s v="right"/>
    <s v="right"/>
    <s v="right"/>
    <s v="right"/>
    <s v="m"/>
    <s v="right"/>
    <n v="1"/>
    <x v="3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3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17376"/>
    <n v="618907"/>
    <n v="84679"/>
    <n v="82677"/>
    <s v="NA"/>
    <n v="79205"/>
    <n v="7015"/>
    <n v="40335"/>
    <n v="2045"/>
    <n v="2041"/>
    <n v="616626"/>
    <n v="7013"/>
    <n v="7013"/>
    <n v="2044"/>
    <n v="622496"/>
    <n v="620907"/>
    <n v="622627"/>
    <n v="8759"/>
    <n v="41695"/>
    <n v="9122"/>
    <n v="82677"/>
    <n v="81206"/>
    <n v="84668"/>
    <s v="NA"/>
    <n v="79203"/>
    <n v="616625"/>
    <n v="96408"/>
    <s v="kosslyn_1978"/>
    <n v="72"/>
    <n v="94356"/>
    <n v="72"/>
    <s v="impossible"/>
    <s v="yes"/>
    <n v="1024"/>
    <n v="-180"/>
    <n v="-104"/>
    <n v="72"/>
    <x v="1"/>
  </r>
  <r>
    <n v="100"/>
    <n v="100"/>
    <n v="1297"/>
    <n v="12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2"/>
    <n v="72"/>
    <n v="0"/>
    <n v="6"/>
    <n v="0"/>
    <n v="6"/>
    <n v="0"/>
    <n v="0"/>
    <n v="0"/>
    <n v="0"/>
    <n v="72"/>
    <n v="0"/>
    <n v="0"/>
    <n v="0"/>
    <n v="72"/>
    <n v="72"/>
    <n v="79"/>
    <n v="0"/>
    <n v="0"/>
    <n v="0"/>
    <n v="6"/>
    <n v="6"/>
    <n v="6"/>
    <m/>
    <m/>
    <n v="0"/>
    <n v="6"/>
    <n v="72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phare"/>
    <n v="7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0"/>
    <n v="0"/>
    <s v="m"/>
    <s v="caps lock"/>
    <s v="right"/>
    <s v="right"/>
    <s v="right"/>
    <s v="right"/>
    <s v="m"/>
    <s v="right"/>
    <n v="1"/>
    <x v="2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3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23404"/>
    <n v="624717"/>
    <n v="84679"/>
    <n v="82677"/>
    <s v="NA"/>
    <n v="79205"/>
    <n v="7015"/>
    <n v="40335"/>
    <n v="2045"/>
    <n v="2041"/>
    <n v="622654"/>
    <n v="7013"/>
    <n v="7013"/>
    <n v="2044"/>
    <n v="628276"/>
    <n v="626717"/>
    <n v="628609"/>
    <n v="8759"/>
    <n v="41695"/>
    <n v="9122"/>
    <n v="82677"/>
    <n v="81206"/>
    <n v="84668"/>
    <s v="NA"/>
    <n v="79203"/>
    <n v="622652"/>
    <n v="96408"/>
    <s v="kosslyn_1978"/>
    <n v="73"/>
    <n v="94688"/>
    <n v="73"/>
    <s v="impossible"/>
    <s v="yes"/>
    <n v="1024"/>
    <n v="-180"/>
    <n v="-104"/>
    <n v="73"/>
    <x v="1"/>
  </r>
  <r>
    <n v="100"/>
    <n v="100"/>
    <n v="1291"/>
    <n v="129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3"/>
    <n v="73"/>
    <n v="0"/>
    <n v="6"/>
    <n v="0"/>
    <n v="6"/>
    <n v="0"/>
    <n v="0"/>
    <n v="0"/>
    <n v="0"/>
    <n v="73"/>
    <n v="0"/>
    <n v="0"/>
    <n v="0"/>
    <n v="73"/>
    <n v="73"/>
    <n v="80"/>
    <n v="0"/>
    <n v="0"/>
    <n v="0"/>
    <n v="6"/>
    <n v="6"/>
    <n v="6"/>
    <m/>
    <m/>
    <n v="0"/>
    <n v="6"/>
    <n v="73"/>
    <n v="0"/>
    <s v="stim0"/>
    <n v="-184"/>
    <n v="-94"/>
    <s v="Mon Nov 13 20:09:07 2023"/>
    <s v="The main experiment item"/>
    <b v="0"/>
    <x v="21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Rocher"/>
    <n v="7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"/>
    <n v="0"/>
    <s v="q"/>
    <s v="caps lock"/>
    <s v="right"/>
    <s v="right"/>
    <s v="right"/>
    <s v="right"/>
    <s v="q"/>
    <s v="right"/>
    <n v="1"/>
    <x v="308"/>
    <x v="114"/>
    <n v="8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6"/>
    <n v="856"/>
    <s v=""/>
    <s v=""/>
    <n v="856"/>
    <x v="107"/>
    <n v="9549"/>
    <n v="2166"/>
    <n v="1744"/>
    <n v="1360"/>
    <n v="4928"/>
    <n v="856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29383"/>
    <n v="630967"/>
    <n v="84679"/>
    <n v="82677"/>
    <s v="NA"/>
    <n v="79205"/>
    <n v="7015"/>
    <n v="40335"/>
    <n v="2045"/>
    <n v="2041"/>
    <n v="628633"/>
    <n v="7013"/>
    <n v="7013"/>
    <n v="2044"/>
    <n v="634566"/>
    <n v="632967"/>
    <n v="635422"/>
    <n v="8759"/>
    <n v="41695"/>
    <n v="9122"/>
    <n v="82677"/>
    <n v="81206"/>
    <n v="84668"/>
    <s v="NA"/>
    <n v="79203"/>
    <n v="628631"/>
    <n v="96408"/>
    <s v="kosslyn_1978"/>
    <n v="74"/>
    <n v="95544"/>
    <n v="74"/>
    <s v="possible"/>
    <s v="yes"/>
    <n v="1024"/>
    <n v="-180"/>
    <n v="-104"/>
    <n v="74"/>
    <x v="1"/>
  </r>
  <r>
    <n v="100"/>
    <n v="100"/>
    <n v="1294"/>
    <n v="129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4"/>
    <n v="74"/>
    <n v="0"/>
    <n v="6"/>
    <n v="0"/>
    <n v="6"/>
    <n v="0"/>
    <n v="0"/>
    <n v="0"/>
    <n v="0"/>
    <n v="74"/>
    <n v="0"/>
    <n v="0"/>
    <n v="0"/>
    <n v="74"/>
    <n v="74"/>
    <n v="81"/>
    <n v="0"/>
    <n v="0"/>
    <n v="0"/>
    <n v="6"/>
    <n v="6"/>
    <n v="6"/>
    <m/>
    <m/>
    <n v="0"/>
    <n v="6"/>
    <n v="74"/>
    <n v="0"/>
    <s v="stim0"/>
    <n v="-184"/>
    <n v="-94"/>
    <s v="Mon Nov 13 20:09:07 2023"/>
    <s v="The main experiment item"/>
    <b v="0"/>
    <x v="8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puit"/>
    <n v="74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8"/>
    <n v="0"/>
    <s v="q"/>
    <s v="caps lock"/>
    <s v="right"/>
    <s v="right"/>
    <s v="right"/>
    <s v="right"/>
    <s v="q"/>
    <s v="right"/>
    <n v="1"/>
    <x v="309"/>
    <x v="115"/>
    <n v="1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35"/>
    <n v="1535"/>
    <s v=""/>
    <s v=""/>
    <s v=""/>
    <s v=""/>
    <n v="1535"/>
    <x v="4"/>
    <n v="9549"/>
    <n v="2166"/>
    <n v="1744"/>
    <n v="1360"/>
    <n v="4928"/>
    <n v="1535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36201"/>
    <n v="637787"/>
    <n v="84679"/>
    <n v="82677"/>
    <s v="NA"/>
    <n v="79205"/>
    <n v="7015"/>
    <n v="40335"/>
    <n v="2045"/>
    <n v="2041"/>
    <n v="635451"/>
    <n v="7013"/>
    <n v="7013"/>
    <n v="2044"/>
    <n v="641286"/>
    <n v="639787"/>
    <n v="642822"/>
    <n v="8759"/>
    <n v="41695"/>
    <n v="9122"/>
    <n v="82677"/>
    <n v="81206"/>
    <n v="84668"/>
    <s v="NA"/>
    <n v="79203"/>
    <n v="635449"/>
    <n v="96408"/>
    <s v="kosslyn_1978"/>
    <n v="75"/>
    <n v="97079"/>
    <n v="75"/>
    <s v="possible"/>
    <s v="yes"/>
    <n v="1024"/>
    <n v="-180"/>
    <n v="-104"/>
    <n v="75"/>
    <x v="1"/>
  </r>
  <r>
    <n v="100"/>
    <n v="100"/>
    <n v="1284"/>
    <n v="128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5"/>
    <n v="75"/>
    <n v="0"/>
    <n v="6"/>
    <n v="0"/>
    <n v="6"/>
    <n v="0"/>
    <n v="0"/>
    <n v="0"/>
    <n v="0"/>
    <n v="75"/>
    <n v="0"/>
    <n v="0"/>
    <n v="0"/>
    <n v="75"/>
    <n v="75"/>
    <n v="82"/>
    <n v="0"/>
    <n v="0"/>
    <n v="0"/>
    <n v="6"/>
    <n v="6"/>
    <n v="6"/>
    <m/>
    <m/>
    <n v="0"/>
    <n v="6"/>
    <n v="75"/>
    <n v="0"/>
    <s v="stim0"/>
    <n v="-184"/>
    <n v="-94"/>
    <s v="Mon Nov 13 20:09:07 2023"/>
    <s v="The main experiment item"/>
    <b v="0"/>
    <x v="10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Arbre"/>
    <s v="Rocher"/>
    <n v="75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28"/>
    <n v="0"/>
    <s v="q"/>
    <s v="caps lock"/>
    <s v="right"/>
    <s v="right"/>
    <s v="right"/>
    <s v="right"/>
    <s v="q"/>
    <s v="right"/>
    <n v="1"/>
    <x v="310"/>
    <x v="116"/>
    <n v="5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9"/>
    <n v="549"/>
    <s v=""/>
    <s v=""/>
    <s v=""/>
    <s v=""/>
    <s v=""/>
    <s v=""/>
    <s v=""/>
    <s v=""/>
    <s v=""/>
    <s v=""/>
    <n v="549"/>
    <x v="108"/>
    <n v="9549"/>
    <n v="2166"/>
    <n v="1744"/>
    <n v="1360"/>
    <n v="4928"/>
    <n v="549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43602"/>
    <n v="644917"/>
    <n v="84679"/>
    <n v="82677"/>
    <s v="NA"/>
    <n v="79205"/>
    <n v="7015"/>
    <n v="40335"/>
    <n v="2045"/>
    <n v="2041"/>
    <n v="642852"/>
    <n v="7013"/>
    <n v="7013"/>
    <n v="2044"/>
    <n v="648516"/>
    <n v="646917"/>
    <n v="649068"/>
    <n v="8759"/>
    <n v="41695"/>
    <n v="9122"/>
    <n v="82677"/>
    <n v="81206"/>
    <n v="84668"/>
    <s v="NA"/>
    <n v="79203"/>
    <n v="642851"/>
    <n v="96408"/>
    <s v="kosslyn_1978"/>
    <n v="76"/>
    <n v="97628"/>
    <n v="76"/>
    <s v="possible"/>
    <s v="yes"/>
    <n v="1024"/>
    <n v="-180"/>
    <n v="-104"/>
    <n v="76"/>
    <x v="1"/>
  </r>
  <r>
    <n v="100"/>
    <n v="100"/>
    <n v="1269"/>
    <n v="12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6"/>
    <n v="76"/>
    <n v="0"/>
    <n v="6"/>
    <n v="0"/>
    <n v="6"/>
    <n v="0"/>
    <n v="0"/>
    <n v="0"/>
    <n v="0"/>
    <n v="76"/>
    <n v="0"/>
    <n v="0"/>
    <n v="0"/>
    <n v="76"/>
    <n v="76"/>
    <n v="83"/>
    <n v="0"/>
    <n v="0"/>
    <n v="0"/>
    <n v="6"/>
    <n v="6"/>
    <n v="6"/>
    <m/>
    <m/>
    <n v="0"/>
    <n v="6"/>
    <n v="76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phare"/>
    <n v="76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4"/>
    <n v="0"/>
    <s v="m"/>
    <s v="caps lock"/>
    <s v="right"/>
    <s v="right"/>
    <s v="right"/>
    <s v="right"/>
    <s v="m"/>
    <s v="right"/>
    <n v="1"/>
    <x v="2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4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49844"/>
    <n v="651317"/>
    <n v="84679"/>
    <n v="82677"/>
    <s v="NA"/>
    <n v="79205"/>
    <n v="7015"/>
    <n v="40335"/>
    <n v="2045"/>
    <n v="2041"/>
    <n v="649093"/>
    <n v="7013"/>
    <n v="7013"/>
    <n v="2044"/>
    <n v="654876"/>
    <n v="653317"/>
    <n v="655020"/>
    <n v="8759"/>
    <n v="41695"/>
    <n v="9122"/>
    <n v="82677"/>
    <n v="81206"/>
    <n v="84668"/>
    <s v="NA"/>
    <n v="79203"/>
    <n v="649092"/>
    <n v="96408"/>
    <s v="kosslyn_1978"/>
    <n v="77"/>
    <n v="97770"/>
    <n v="77"/>
    <s v="impossible"/>
    <s v="yes"/>
    <n v="1024"/>
    <n v="-180"/>
    <n v="-104"/>
    <n v="77"/>
    <x v="1"/>
  </r>
  <r>
    <n v="100"/>
    <n v="100"/>
    <n v="1258"/>
    <n v="12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7"/>
    <n v="77"/>
    <n v="0"/>
    <n v="6"/>
    <n v="0"/>
    <n v="6"/>
    <n v="0"/>
    <n v="0"/>
    <n v="0"/>
    <n v="0"/>
    <n v="77"/>
    <n v="0"/>
    <n v="0"/>
    <n v="0"/>
    <n v="77"/>
    <n v="77"/>
    <n v="84"/>
    <n v="0"/>
    <n v="0"/>
    <n v="0"/>
    <n v="6"/>
    <n v="6"/>
    <n v="6"/>
    <m/>
    <m/>
    <n v="0"/>
    <n v="6"/>
    <n v="77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Colline"/>
    <n v="77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83"/>
    <n v="0"/>
    <s v="m"/>
    <s v="caps lock"/>
    <s v="right"/>
    <s v="right"/>
    <s v="right"/>
    <s v="right"/>
    <s v="m"/>
    <s v="right"/>
    <n v="1"/>
    <x v="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6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55798"/>
    <n v="657287"/>
    <n v="84679"/>
    <n v="82677"/>
    <s v="NA"/>
    <n v="79205"/>
    <n v="7015"/>
    <n v="40335"/>
    <n v="2045"/>
    <n v="2041"/>
    <n v="655048"/>
    <n v="7013"/>
    <n v="7013"/>
    <n v="2044"/>
    <n v="661296"/>
    <n v="659287"/>
    <n v="661659"/>
    <n v="8759"/>
    <n v="41695"/>
    <n v="9122"/>
    <n v="82677"/>
    <n v="81206"/>
    <n v="84668"/>
    <s v="NA"/>
    <n v="79203"/>
    <n v="655047"/>
    <n v="96408"/>
    <s v="kosslyn_1978"/>
    <n v="78"/>
    <n v="98132"/>
    <n v="78"/>
    <s v="impossible"/>
    <s v="yes"/>
    <n v="1024"/>
    <n v="-180"/>
    <n v="-104"/>
    <n v="78"/>
    <x v="1"/>
  </r>
  <r>
    <n v="100"/>
    <n v="100"/>
    <n v="1246"/>
    <n v="124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8"/>
    <n v="78"/>
    <n v="0"/>
    <n v="6"/>
    <n v="0"/>
    <n v="6"/>
    <n v="0"/>
    <n v="0"/>
    <n v="0"/>
    <n v="0"/>
    <n v="78"/>
    <n v="0"/>
    <n v="0"/>
    <n v="0"/>
    <n v="78"/>
    <n v="78"/>
    <n v="85"/>
    <n v="0"/>
    <n v="0"/>
    <n v="0"/>
    <n v="6"/>
    <n v="6"/>
    <n v="6"/>
    <m/>
    <m/>
    <n v="0"/>
    <n v="6"/>
    <n v="78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Ruisseau"/>
    <n v="78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81"/>
    <n v="0"/>
    <s v="m"/>
    <s v="caps lock"/>
    <s v="right"/>
    <s v="right"/>
    <s v="right"/>
    <s v="right"/>
    <s v="m"/>
    <s v="right"/>
    <n v="1"/>
    <x v="3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358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62434"/>
    <n v="663927"/>
    <n v="84679"/>
    <n v="82677"/>
    <s v="NA"/>
    <n v="79205"/>
    <n v="7015"/>
    <n v="40335"/>
    <n v="2045"/>
    <n v="2041"/>
    <n v="661684"/>
    <n v="7013"/>
    <n v="7013"/>
    <n v="2044"/>
    <n v="667526"/>
    <n v="665927"/>
    <n v="667885"/>
    <n v="8759"/>
    <n v="41695"/>
    <n v="9122"/>
    <n v="82677"/>
    <n v="81206"/>
    <n v="84668"/>
    <s v="NA"/>
    <n v="79203"/>
    <n v="661682"/>
    <n v="96408"/>
    <s v="kosslyn_1978"/>
    <n v="79"/>
    <n v="98490"/>
    <n v="79"/>
    <s v="impossible"/>
    <s v="yes"/>
    <n v="1024"/>
    <n v="-180"/>
    <n v="-104"/>
    <n v="79"/>
    <x v="1"/>
  </r>
  <r>
    <n v="100"/>
    <n v="100"/>
    <n v="1231"/>
    <n v="12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9"/>
    <n v="79"/>
    <n v="0"/>
    <n v="6"/>
    <n v="0"/>
    <n v="6"/>
    <n v="0"/>
    <n v="0"/>
    <n v="0"/>
    <n v="0"/>
    <n v="79"/>
    <n v="0"/>
    <n v="0"/>
    <n v="0"/>
    <n v="79"/>
    <n v="79"/>
    <n v="86"/>
    <n v="0"/>
    <n v="0"/>
    <n v="0"/>
    <n v="6"/>
    <n v="6"/>
    <n v="6"/>
    <m/>
    <m/>
    <n v="0"/>
    <n v="6"/>
    <n v="79"/>
    <n v="0"/>
    <s v="stim0"/>
    <n v="-184"/>
    <n v="-94"/>
    <s v="Mon Nov 13 20:09:07 2023"/>
    <s v="The main experiment item"/>
    <b v="0"/>
    <x v="2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utte"/>
    <s v="Herbe"/>
    <n v="79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"/>
    <n v="0"/>
    <s v="q"/>
    <s v="caps lock"/>
    <s v="right"/>
    <s v="right"/>
    <s v="right"/>
    <s v="right"/>
    <s v="q"/>
    <s v="right"/>
    <n v="1"/>
    <x v="312"/>
    <x v="117"/>
    <n v="5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"/>
    <n v="558"/>
    <s v=""/>
    <s v=""/>
    <s v=""/>
    <s v=""/>
    <s v=""/>
    <s v=""/>
    <s v=""/>
    <s v=""/>
    <s v=""/>
    <s v=""/>
    <s v=""/>
    <s v=""/>
    <s v=""/>
    <s v=""/>
    <n v="558"/>
    <x v="51"/>
    <n v="9549"/>
    <n v="2166"/>
    <n v="1744"/>
    <n v="1360"/>
    <n v="4928"/>
    <n v="5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68665"/>
    <n v="670257"/>
    <n v="84679"/>
    <n v="82677"/>
    <s v="NA"/>
    <n v="79205"/>
    <n v="7015"/>
    <n v="40335"/>
    <n v="2045"/>
    <n v="2041"/>
    <n v="667915"/>
    <n v="7013"/>
    <n v="7013"/>
    <n v="2044"/>
    <n v="673736"/>
    <n v="672257"/>
    <n v="673789"/>
    <n v="8759"/>
    <n v="41695"/>
    <n v="9122"/>
    <n v="82677"/>
    <n v="81206"/>
    <n v="84668"/>
    <s v="NA"/>
    <n v="79203"/>
    <n v="667914"/>
    <n v="96408"/>
    <s v="kosslyn_1978"/>
    <n v="80"/>
    <n v="98542"/>
    <n v="80"/>
    <s v="possible"/>
    <s v="yes"/>
    <n v="1024"/>
    <n v="-180"/>
    <n v="-104"/>
    <n v="80"/>
    <x v="1"/>
  </r>
  <r>
    <n v="100"/>
    <n v="100"/>
    <n v="1252"/>
    <n v="125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0"/>
    <n v="80"/>
    <n v="0"/>
    <n v="6"/>
    <n v="0"/>
    <n v="6"/>
    <n v="0"/>
    <n v="0"/>
    <n v="0"/>
    <n v="0"/>
    <n v="80"/>
    <n v="0"/>
    <n v="0"/>
    <n v="0"/>
    <n v="80"/>
    <n v="80"/>
    <n v="87"/>
    <n v="0"/>
    <n v="0"/>
    <n v="0"/>
    <n v="6"/>
    <n v="6"/>
    <n v="6"/>
    <m/>
    <m/>
    <n v="0"/>
    <n v="6"/>
    <n v="80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Herbe"/>
    <s v="Epouventail"/>
    <n v="80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69"/>
    <n v="0"/>
    <s v="m"/>
    <s v="caps lock"/>
    <s v="right"/>
    <s v="right"/>
    <s v="right"/>
    <s v="right"/>
    <s v="m"/>
    <s v="right"/>
    <n v="1"/>
    <x v="3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2945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74559"/>
    <n v="676037"/>
    <n v="84679"/>
    <n v="82677"/>
    <s v="NA"/>
    <n v="79205"/>
    <n v="7015"/>
    <n v="40335"/>
    <n v="2045"/>
    <n v="2041"/>
    <n v="673809"/>
    <n v="7013"/>
    <n v="7013"/>
    <n v="2044"/>
    <n v="679626"/>
    <n v="678037"/>
    <n v="682572"/>
    <n v="8759"/>
    <n v="41695"/>
    <n v="9122"/>
    <n v="82677"/>
    <n v="81206"/>
    <n v="84668"/>
    <s v="NA"/>
    <n v="79203"/>
    <n v="673807"/>
    <n v="96408"/>
    <s v="kosslyn_1978"/>
    <n v="81"/>
    <n v="101487"/>
    <n v="81"/>
    <s v="impossible"/>
    <s v="yes"/>
    <n v="1024"/>
    <n v="-180"/>
    <n v="-104"/>
    <n v="81"/>
    <x v="1"/>
  </r>
  <r>
    <n v="100"/>
    <n v="100"/>
    <n v="1271"/>
    <n v="12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81"/>
    <n v="81"/>
    <n v="0"/>
    <n v="6"/>
    <n v="0"/>
    <n v="6"/>
    <n v="0"/>
    <n v="0"/>
    <n v="0"/>
    <n v="0"/>
    <n v="81"/>
    <n v="0"/>
    <n v="0"/>
    <n v="0"/>
    <n v="81"/>
    <n v="81"/>
    <n v="88"/>
    <n v="0"/>
    <n v="0"/>
    <n v="0"/>
    <n v="6"/>
    <n v="6"/>
    <n v="6"/>
    <m/>
    <m/>
    <n v="0"/>
    <n v="6"/>
    <n v="81"/>
    <n v="0"/>
    <s v="stim0"/>
    <n v="-184"/>
    <n v="-94"/>
    <s v="Mon Nov 13 20:09:07 2023"/>
    <s v="The main experiment item"/>
    <b v="0"/>
    <x v="19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Sable"/>
    <s v="Rocher"/>
    <n v="81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31"/>
    <n v="0"/>
    <s v="q"/>
    <s v="caps lock"/>
    <s v="right"/>
    <s v="right"/>
    <s v="right"/>
    <s v="right"/>
    <s v="q"/>
    <s v="right"/>
    <n v="1"/>
    <x v="314"/>
    <x v="118"/>
    <n v="27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60"/>
    <n v="2760"/>
    <s v=""/>
    <x v="0"/>
    <n v="9549"/>
    <n v="2166"/>
    <n v="1744"/>
    <n v="1360"/>
    <n v="4928"/>
    <n v="2760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83340"/>
    <n v="685067"/>
    <n v="84679"/>
    <n v="82677"/>
    <s v="NA"/>
    <n v="79205"/>
    <n v="7015"/>
    <n v="40335"/>
    <n v="2045"/>
    <n v="2041"/>
    <n v="682590"/>
    <n v="7013"/>
    <n v="7013"/>
    <n v="2044"/>
    <n v="688666"/>
    <n v="687067"/>
    <n v="691427"/>
    <n v="8759"/>
    <n v="41695"/>
    <n v="9122"/>
    <n v="82677"/>
    <n v="81206"/>
    <n v="84668"/>
    <s v="NA"/>
    <n v="79203"/>
    <n v="682589"/>
    <n v="96408"/>
    <s v="kosslyn_1978"/>
    <n v="82"/>
    <n v="104247"/>
    <n v="82"/>
    <s v="possible"/>
    <s v="yes"/>
    <n v="1024"/>
    <n v="-180"/>
    <n v="-104"/>
    <n v="82"/>
    <x v="1"/>
  </r>
  <r>
    <n v="100"/>
    <n v="100"/>
    <n v="1269"/>
    <n v="12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2"/>
    <n v="82"/>
    <n v="0"/>
    <n v="6"/>
    <n v="0"/>
    <n v="6"/>
    <n v="0"/>
    <n v="0"/>
    <n v="0"/>
    <n v="0"/>
    <n v="82"/>
    <n v="0"/>
    <n v="0"/>
    <n v="0"/>
    <n v="82"/>
    <n v="82"/>
    <n v="89"/>
    <n v="0"/>
    <n v="0"/>
    <n v="0"/>
    <n v="6"/>
    <n v="6"/>
    <n v="6"/>
    <m/>
    <m/>
    <n v="0"/>
    <n v="6"/>
    <n v="82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Rocher"/>
    <s v="Feu de camp"/>
    <n v="82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49"/>
    <n v="0"/>
    <s v="m"/>
    <s v="caps lock"/>
    <s v="right"/>
    <s v="right"/>
    <s v="right"/>
    <s v="right"/>
    <s v="m"/>
    <s v="right"/>
    <n v="1"/>
    <x v="3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1092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92208"/>
    <n v="693787"/>
    <n v="84679"/>
    <n v="82677"/>
    <s v="NA"/>
    <n v="79205"/>
    <n v="7015"/>
    <n v="40335"/>
    <n v="2045"/>
    <n v="2041"/>
    <n v="691458"/>
    <n v="7013"/>
    <n v="7013"/>
    <n v="2044"/>
    <n v="697776"/>
    <n v="695787"/>
    <n v="698868"/>
    <n v="8759"/>
    <n v="41695"/>
    <n v="9122"/>
    <n v="82677"/>
    <n v="81206"/>
    <n v="84668"/>
    <s v="NA"/>
    <n v="79203"/>
    <n v="691457"/>
    <n v="96408"/>
    <s v="kosslyn_1978"/>
    <n v="83"/>
    <n v="105339"/>
    <n v="83"/>
    <s v="impossible"/>
    <s v="yes"/>
    <n v="1024"/>
    <n v="-180"/>
    <n v="-104"/>
    <n v="83"/>
    <x v="1"/>
  </r>
  <r>
    <n v="100"/>
    <n v="100"/>
    <n v="1261"/>
    <n v="126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3"/>
    <n v="83"/>
    <n v="0"/>
    <n v="6"/>
    <n v="0"/>
    <n v="6"/>
    <n v="0"/>
    <n v="0"/>
    <n v="0"/>
    <n v="0"/>
    <n v="83"/>
    <n v="0"/>
    <n v="0"/>
    <n v="0"/>
    <n v="83"/>
    <n v="83"/>
    <n v="90"/>
    <n v="0"/>
    <n v="0"/>
    <n v="0"/>
    <n v="6"/>
    <n v="6"/>
    <n v="6"/>
    <m/>
    <m/>
    <n v="0"/>
    <n v="6"/>
    <n v="83"/>
    <n v="0"/>
    <s v="stim0"/>
    <n v="-184"/>
    <n v="-94"/>
    <s v="Mon Nov 13 20:09:07 2023"/>
    <s v="The main experiment item"/>
    <b v="0"/>
    <x v="2"/>
    <b v="1"/>
    <m/>
    <s v="kosslyn_1978_final,osexp"/>
    <s v="C:/Users/jeann/OneDrive/Bureau/MIASHS L3/Semestre 5/Cognition, cognition sociale et ing√©nierie (L, Brunel)/Projet"/>
    <b v="0"/>
    <s v="mono"/>
    <b v="0"/>
    <n v="18"/>
    <s v="no"/>
    <s v="#000000"/>
    <s v="no"/>
    <s v="yes"/>
    <n v="768"/>
    <s v="legacy"/>
    <s v="herbe"/>
    <s v="puit"/>
    <s v="phare"/>
    <n v="83"/>
    <n v="1"/>
    <n v="0"/>
    <n v="6"/>
    <s v="C:/Users/jeann/OneDrive/Bureau/MIASHS L3/Semestre 5/Cognition, cognition sociale et ing√©nierie (L, Brunel)/Projet/subject-0,csv"/>
    <s v="legacy"/>
    <n v="7"/>
    <b v="0"/>
    <s v="Melodramatic Milgram"/>
    <s v="4,0,5"/>
    <n v="71"/>
    <n v="0"/>
    <s v="m"/>
    <s v="caps lock"/>
    <s v="right"/>
    <s v="right"/>
    <s v="right"/>
    <s v="right"/>
    <s v="m"/>
    <s v="right"/>
    <n v="1"/>
    <x v="3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9549"/>
    <n v="2166"/>
    <n v="1744"/>
    <n v="1360"/>
    <n v="4928"/>
    <n v="623"/>
    <n v="31211"/>
    <n v="1989"/>
    <n v="2"/>
    <s v="legacy"/>
    <n v="1024"/>
    <n v="2"/>
    <n v="48000"/>
    <n v="-16"/>
    <s v="experiment"/>
    <x v="2"/>
    <s v="even"/>
    <m/>
    <m/>
    <n v="86858"/>
    <n v="84690"/>
    <n v="6975"/>
    <n v="699645"/>
    <n v="701147"/>
    <n v="84679"/>
    <n v="82677"/>
    <s v="NA"/>
    <n v="79205"/>
    <n v="7015"/>
    <n v="40335"/>
    <n v="2045"/>
    <n v="2041"/>
    <n v="698895"/>
    <n v="7013"/>
    <n v="7013"/>
    <n v="2044"/>
    <n v="704696"/>
    <n v="703147"/>
    <n v="705320"/>
    <n v="8759"/>
    <n v="41695"/>
    <n v="9122"/>
    <n v="82677"/>
    <n v="81206"/>
    <n v="84668"/>
    <s v="NA"/>
    <n v="79203"/>
    <n v="698894"/>
    <n v="96408"/>
    <s v="kosslyn_1978"/>
    <n v="84"/>
    <n v="105962"/>
    <n v="84"/>
    <s v="impossible"/>
    <s v="yes"/>
    <n v="1024"/>
    <n v="-180"/>
    <n v="-104"/>
    <n v="84"/>
    <x v="1"/>
  </r>
  <r>
    <s v="undefined"/>
    <s v="undefined"/>
    <n v="14661"/>
    <n v="146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n v="1"/>
    <n v="-333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NA"/>
    <s v="NA"/>
    <n v="0"/>
    <n v="0"/>
    <n v="0"/>
    <n v="0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3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14661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55934"/>
    <s v="NA"/>
    <n v="52352"/>
    <n v="16574"/>
    <n v="46208"/>
    <n v="4893"/>
    <n v="4886"/>
    <s v="NA"/>
    <n v="16573"/>
    <n v="16573"/>
    <n v="4891"/>
    <s v="NA"/>
    <s v="NA"/>
    <n v="70665"/>
    <n v="22092"/>
    <n v="52002"/>
    <n v="22431"/>
    <n v="55935"/>
    <n v="54353"/>
    <n v="70665"/>
    <s v="NA"/>
    <s v="NA"/>
    <n v="52351"/>
    <s v="NA"/>
    <s v="NA"/>
    <s v="kosslyn_1978"/>
    <n v="0"/>
    <n v="14661"/>
    <n v="1"/>
    <s v="NA"/>
    <s v="yes"/>
    <n v="1024"/>
    <n v="-9"/>
    <n v="-326"/>
    <n v="1"/>
    <x v="0"/>
  </r>
  <r>
    <s v="undefined"/>
    <s v="undefined"/>
    <n v="26828"/>
    <n v="2682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n v="-113"/>
    <n v="9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arbre"/>
    <s v="NA"/>
    <s v="NA"/>
    <n v="1"/>
    <n v="0"/>
    <n v="0"/>
    <n v="1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3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38996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74346"/>
    <s v="NA"/>
    <n v="71023"/>
    <n v="16574"/>
    <n v="46208"/>
    <n v="4893"/>
    <n v="4886"/>
    <s v="NA"/>
    <n v="16573"/>
    <n v="16573"/>
    <n v="4891"/>
    <s v="NA"/>
    <s v="NA"/>
    <n v="113344"/>
    <n v="22092"/>
    <n v="52002"/>
    <n v="22431"/>
    <n v="74346"/>
    <n v="73023"/>
    <n v="113344"/>
    <s v="NA"/>
    <s v="NA"/>
    <n v="71022"/>
    <s v="NA"/>
    <s v="NA"/>
    <s v="kosslyn_1978"/>
    <n v="0"/>
    <n v="53657"/>
    <n v="2"/>
    <s v="NA"/>
    <s v="yes"/>
    <n v="1024"/>
    <n v="-115"/>
    <n v="165"/>
    <n v="2"/>
    <x v="0"/>
  </r>
  <r>
    <s v="undefined"/>
    <s v="undefined"/>
    <n v="18379"/>
    <n v="1837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n v="-175"/>
    <n v="158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utte"/>
    <s v="NA"/>
    <s v="NA"/>
    <n v="2"/>
    <n v="0"/>
    <n v="0"/>
    <n v="2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NA"/>
    <s v="return"/>
    <s v="return"/>
    <s v="return"/>
    <s v="NA"/>
    <s v="return"/>
    <n v="1"/>
    <x v="3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1480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117270"/>
    <s v="NA"/>
    <n v="113675"/>
    <n v="16574"/>
    <n v="46208"/>
    <n v="4893"/>
    <n v="4886"/>
    <s v="NA"/>
    <n v="16573"/>
    <n v="16573"/>
    <n v="4891"/>
    <s v="NA"/>
    <s v="NA"/>
    <n v="118753"/>
    <n v="22092"/>
    <n v="52002"/>
    <n v="22431"/>
    <n v="117270"/>
    <n v="115675"/>
    <n v="118753"/>
    <s v="NA"/>
    <s v="NA"/>
    <n v="113673"/>
    <s v="NA"/>
    <s v="NA"/>
    <s v="kosslyn_1978"/>
    <n v="0"/>
    <n v="55137"/>
    <n v="3"/>
    <s v="NA"/>
    <s v="yes"/>
    <n v="1024"/>
    <n v="-190"/>
    <n v="264"/>
    <n v="3"/>
    <x v="0"/>
  </r>
  <r>
    <s v="undefined"/>
    <s v="undefined"/>
    <n v="14065"/>
    <n v="140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n v="-144"/>
    <n v="-120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erbe"/>
    <s v="NA"/>
    <s v="NA"/>
    <n v="3"/>
    <n v="0"/>
    <n v="0"/>
    <n v="3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NA"/>
    <s v="return"/>
    <s v="return"/>
    <s v="return"/>
    <s v="NA"/>
    <s v="return"/>
    <n v="1"/>
    <x v="3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1125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122561"/>
    <s v="NA"/>
    <n v="119077"/>
    <n v="16574"/>
    <n v="46208"/>
    <n v="4893"/>
    <n v="4886"/>
    <s v="NA"/>
    <n v="16573"/>
    <n v="16573"/>
    <n v="4891"/>
    <s v="NA"/>
    <s v="NA"/>
    <n v="123692"/>
    <n v="22092"/>
    <n v="52002"/>
    <n v="22431"/>
    <n v="122561"/>
    <n v="121077"/>
    <n v="123692"/>
    <s v="NA"/>
    <s v="NA"/>
    <n v="119075"/>
    <s v="NA"/>
    <s v="NA"/>
    <s v="kosslyn_1978"/>
    <n v="0"/>
    <n v="56262"/>
    <n v="4"/>
    <s v="NA"/>
    <s v="yes"/>
    <n v="1024"/>
    <n v="-180"/>
    <n v="-104"/>
    <n v="4"/>
    <x v="0"/>
  </r>
  <r>
    <s v="undefined"/>
    <s v="undefined"/>
    <n v="11558"/>
    <n v="1155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n v="-65"/>
    <n v="211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lac"/>
    <s v="NA"/>
    <s v="NA"/>
    <n v="4"/>
    <n v="0"/>
    <n v="0"/>
    <n v="4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NA"/>
    <s v="return"/>
    <s v="return"/>
    <s v="return"/>
    <s v="NA"/>
    <s v="return"/>
    <n v="1"/>
    <x v="3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1530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127532"/>
    <s v="NA"/>
    <n v="123994"/>
    <n v="16574"/>
    <n v="46208"/>
    <n v="4893"/>
    <n v="4886"/>
    <s v="NA"/>
    <n v="16573"/>
    <n v="16573"/>
    <n v="4891"/>
    <s v="NA"/>
    <s v="NA"/>
    <n v="129065"/>
    <n v="22092"/>
    <n v="52002"/>
    <n v="22431"/>
    <n v="127532"/>
    <n v="125994"/>
    <n v="129065"/>
    <s v="NA"/>
    <s v="NA"/>
    <n v="123993"/>
    <s v="NA"/>
    <s v="NA"/>
    <s v="kosslyn_1978"/>
    <n v="0"/>
    <n v="57792"/>
    <n v="5"/>
    <s v="NA"/>
    <s v="yes"/>
    <n v="1024"/>
    <n v="-50"/>
    <n v="180"/>
    <n v="5"/>
    <x v="0"/>
  </r>
  <r>
    <s v="undefined"/>
    <s v="undefined"/>
    <n v="9829"/>
    <n v="982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n v="-22"/>
    <n v="119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puits"/>
    <s v="NA"/>
    <s v="NA"/>
    <n v="5"/>
    <n v="0"/>
    <n v="0"/>
    <n v="5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NA"/>
    <s v="return"/>
    <s v="return"/>
    <s v="return"/>
    <s v="NA"/>
    <s v="return"/>
    <n v="1"/>
    <x v="3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1186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132908"/>
    <s v="NA"/>
    <n v="129409"/>
    <n v="16574"/>
    <n v="46208"/>
    <n v="4893"/>
    <n v="4886"/>
    <s v="NA"/>
    <n v="16573"/>
    <n v="16573"/>
    <n v="4891"/>
    <s v="NA"/>
    <s v="NA"/>
    <n v="134096"/>
    <n v="22092"/>
    <n v="52002"/>
    <n v="22431"/>
    <n v="132908"/>
    <n v="131409"/>
    <n v="134096"/>
    <s v="NA"/>
    <s v="NA"/>
    <n v="129408"/>
    <s v="NA"/>
    <s v="NA"/>
    <s v="kosslyn_1978"/>
    <n v="0"/>
    <n v="58978"/>
    <n v="6"/>
    <s v="NA"/>
    <s v="yes"/>
    <n v="1024"/>
    <n v="-260"/>
    <n v="180"/>
    <n v="6"/>
    <x v="0"/>
  </r>
  <r>
    <s v="undefined"/>
    <s v="undefined"/>
    <n v="8554"/>
    <n v="855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n v="190"/>
    <n v="195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sable"/>
    <s v="NA"/>
    <s v="NA"/>
    <n v="6"/>
    <n v="0"/>
    <n v="0"/>
    <n v="6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NA"/>
    <s v="return"/>
    <s v="return"/>
    <s v="return"/>
    <s v="NA"/>
    <s v="return"/>
    <n v="1"/>
    <x v="3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517"/>
    <n v="5793"/>
    <n v="11611"/>
    <s v="NA"/>
    <n v="23776"/>
    <n v="900"/>
    <n v="2"/>
    <s v="legacy"/>
    <n v="1024"/>
    <n v="2"/>
    <n v="48000"/>
    <n v="-16"/>
    <s v="experiment"/>
    <x v="3"/>
    <s v="odd"/>
    <s v="NA"/>
    <s v="NA"/>
    <n v="16506"/>
    <s v="NA"/>
    <s v="NA"/>
    <s v="NA"/>
    <s v="NA"/>
    <n v="138113"/>
    <s v="NA"/>
    <n v="134402"/>
    <n v="16574"/>
    <n v="46208"/>
    <n v="4893"/>
    <n v="4886"/>
    <s v="NA"/>
    <n v="16573"/>
    <n v="16573"/>
    <n v="4891"/>
    <s v="NA"/>
    <s v="NA"/>
    <n v="139017"/>
    <n v="22092"/>
    <n v="52002"/>
    <n v="22431"/>
    <n v="138114"/>
    <n v="136402"/>
    <n v="139017"/>
    <s v="NA"/>
    <s v="NA"/>
    <n v="134401"/>
    <s v="NA"/>
    <s v="NA"/>
    <s v="kosslyn_1978"/>
    <n v="0"/>
    <n v="59878"/>
    <n v="7"/>
    <s v="NA"/>
    <s v="yes"/>
    <n v="1024"/>
    <n v="155"/>
    <n v="285"/>
    <n v="7"/>
    <x v="0"/>
  </r>
  <r>
    <s v="undefined"/>
    <s v="undefined"/>
    <n v="2973"/>
    <n v="297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s v="NA"/>
    <n v="7"/>
    <s v="NA"/>
    <n v="0"/>
    <s v="stim0"/>
    <n v="147"/>
    <n v="278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sable"/>
    <s v="NA"/>
    <s v="NA"/>
    <n v="0"/>
    <n v="1"/>
    <n v="0"/>
    <n v="0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2973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08451"/>
    <s v="NA"/>
    <n v="204726"/>
    <n v="147171"/>
    <n v="201991"/>
    <n v="4893"/>
    <n v="4886"/>
    <s v="NA"/>
    <n v="147170"/>
    <n v="147170"/>
    <n v="4891"/>
    <s v="NA"/>
    <s v="NA"/>
    <n v="211427"/>
    <n v="157512"/>
    <n v="204409"/>
    <n v="157806"/>
    <n v="208452"/>
    <n v="206726"/>
    <n v="211427"/>
    <s v="NA"/>
    <s v="NA"/>
    <n v="204725"/>
    <s v="NA"/>
    <s v="NA"/>
    <s v="kosslyn_1978"/>
    <n v="0"/>
    <n v="2973"/>
    <n v="1"/>
    <s v="NA"/>
    <s v="yes"/>
    <n v="1024"/>
    <n v="155"/>
    <n v="285"/>
    <n v="1"/>
    <x v="0"/>
  </r>
  <r>
    <s v="undefined"/>
    <s v="undefined"/>
    <n v="2731"/>
    <n v="273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s v="NA"/>
    <n v="8"/>
    <s v="NA"/>
    <n v="0"/>
    <s v="stim0"/>
    <n v="-204"/>
    <n v="19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utte"/>
    <s v="NA"/>
    <s v="NA"/>
    <n v="1"/>
    <n v="1"/>
    <n v="0"/>
    <n v="1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2490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15343"/>
    <s v="NA"/>
    <n v="211759"/>
    <n v="147171"/>
    <n v="201991"/>
    <n v="4893"/>
    <n v="4886"/>
    <s v="NA"/>
    <n v="147170"/>
    <n v="147170"/>
    <n v="4891"/>
    <s v="NA"/>
    <s v="NA"/>
    <n v="217835"/>
    <n v="157512"/>
    <n v="204409"/>
    <n v="157806"/>
    <n v="215343"/>
    <n v="213759"/>
    <n v="217835"/>
    <s v="NA"/>
    <s v="NA"/>
    <n v="211757"/>
    <s v="NA"/>
    <s v="NA"/>
    <s v="kosslyn_1978"/>
    <n v="0"/>
    <n v="5463"/>
    <n v="2"/>
    <s v="NA"/>
    <s v="yes"/>
    <n v="1024"/>
    <n v="-190"/>
    <n v="264"/>
    <n v="2"/>
    <x v="0"/>
  </r>
  <r>
    <s v="undefined"/>
    <s v="undefined"/>
    <n v="2730"/>
    <n v="273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s v="NA"/>
    <n v="9"/>
    <s v="NA"/>
    <n v="0"/>
    <s v="stim0"/>
    <n v="-104"/>
    <n v="116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arbre"/>
    <s v="NA"/>
    <s v="NA"/>
    <n v="2"/>
    <n v="1"/>
    <n v="0"/>
    <n v="2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2727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21466"/>
    <s v="NA"/>
    <n v="218161"/>
    <n v="147171"/>
    <n v="201991"/>
    <n v="4893"/>
    <n v="4886"/>
    <s v="NA"/>
    <n v="147170"/>
    <n v="147170"/>
    <n v="4891"/>
    <s v="NA"/>
    <s v="NA"/>
    <n v="224196"/>
    <n v="157512"/>
    <n v="204409"/>
    <n v="157806"/>
    <n v="221466"/>
    <n v="220161"/>
    <n v="224195"/>
    <s v="NA"/>
    <s v="NA"/>
    <n v="218159"/>
    <s v="NA"/>
    <s v="NA"/>
    <s v="kosslyn_1978"/>
    <n v="0"/>
    <n v="8190"/>
    <n v="3"/>
    <s v="NA"/>
    <s v="yes"/>
    <n v="1024"/>
    <n v="-115"/>
    <n v="165"/>
    <n v="3"/>
    <x v="0"/>
  </r>
  <r>
    <s v="undefined"/>
    <s v="undefined"/>
    <n v="2459"/>
    <n v="245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s v="NA"/>
    <n v="10"/>
    <s v="NA"/>
    <n v="0"/>
    <s v="stim0"/>
    <n v="-31"/>
    <n v="198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lac"/>
    <s v="NA"/>
    <s v="NA"/>
    <n v="3"/>
    <n v="1"/>
    <n v="0"/>
    <n v="3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3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1647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28058"/>
    <s v="NA"/>
    <n v="224509"/>
    <n v="147171"/>
    <n v="201991"/>
    <n v="4893"/>
    <n v="4886"/>
    <s v="NA"/>
    <n v="147170"/>
    <n v="147170"/>
    <n v="4891"/>
    <s v="NA"/>
    <s v="NA"/>
    <n v="229708"/>
    <n v="157512"/>
    <n v="204409"/>
    <n v="157806"/>
    <n v="228058"/>
    <n v="226509"/>
    <n v="229708"/>
    <s v="NA"/>
    <s v="NA"/>
    <n v="224508"/>
    <s v="NA"/>
    <s v="NA"/>
    <s v="kosslyn_1978"/>
    <n v="0"/>
    <n v="9837"/>
    <n v="4"/>
    <s v="NA"/>
    <s v="yes"/>
    <n v="1024"/>
    <n v="-50"/>
    <n v="180"/>
    <n v="4"/>
    <x v="0"/>
  </r>
  <r>
    <s v="undefined"/>
    <s v="undefined"/>
    <n v="2249"/>
    <n v="224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s v="NA"/>
    <n v="11"/>
    <s v="NA"/>
    <n v="0"/>
    <s v="stim0"/>
    <n v="-177"/>
    <n v="126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puits"/>
    <s v="NA"/>
    <s v="NA"/>
    <n v="4"/>
    <n v="1"/>
    <n v="0"/>
    <n v="4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3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1409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33561"/>
    <s v="NA"/>
    <n v="230053"/>
    <n v="147171"/>
    <n v="201991"/>
    <n v="4893"/>
    <n v="4886"/>
    <s v="NA"/>
    <n v="147170"/>
    <n v="147170"/>
    <n v="4891"/>
    <s v="NA"/>
    <s v="NA"/>
    <n v="234972"/>
    <n v="157512"/>
    <n v="204409"/>
    <n v="157806"/>
    <n v="233561"/>
    <n v="232053"/>
    <n v="234972"/>
    <s v="NA"/>
    <s v="NA"/>
    <n v="230052"/>
    <s v="NA"/>
    <s v="NA"/>
    <s v="kosslyn_1978"/>
    <n v="0"/>
    <n v="11246"/>
    <n v="5"/>
    <s v="NA"/>
    <s v="yes"/>
    <n v="1024"/>
    <n v="-260"/>
    <n v="180"/>
    <n v="5"/>
    <x v="0"/>
  </r>
  <r>
    <s v="undefined"/>
    <s v="undefined"/>
    <n v="2064"/>
    <n v="206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s v="NA"/>
    <n v="12"/>
    <s v="NA"/>
    <n v="0"/>
    <s v="stim0"/>
    <n v="-140"/>
    <n v="-63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erbe"/>
    <s v="NA"/>
    <s v="NA"/>
    <n v="5"/>
    <n v="1"/>
    <n v="0"/>
    <n v="5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3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1139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38767"/>
    <s v="NA"/>
    <n v="235279"/>
    <n v="147171"/>
    <n v="201991"/>
    <n v="4893"/>
    <n v="4886"/>
    <s v="NA"/>
    <n v="147170"/>
    <n v="147170"/>
    <n v="4891"/>
    <s v="NA"/>
    <s v="NA"/>
    <n v="239909"/>
    <n v="157512"/>
    <n v="204409"/>
    <n v="157806"/>
    <n v="238767"/>
    <n v="237279"/>
    <n v="239909"/>
    <s v="NA"/>
    <s v="NA"/>
    <n v="235277"/>
    <s v="NA"/>
    <s v="NA"/>
    <s v="kosslyn_1978"/>
    <n v="0"/>
    <n v="12385"/>
    <n v="6"/>
    <s v="NA"/>
    <s v="yes"/>
    <n v="1024"/>
    <n v="-180"/>
    <n v="-104"/>
    <n v="6"/>
    <x v="0"/>
  </r>
  <r>
    <s v="undefined"/>
    <s v="undefined"/>
    <n v="1977"/>
    <n v="197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s v="NA"/>
    <n v="13"/>
    <s v="NA"/>
    <n v="0"/>
    <s v="stim0"/>
    <n v="-21"/>
    <n v="-318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NA"/>
    <s v="NA"/>
    <n v="6"/>
    <n v="1"/>
    <n v="0"/>
    <n v="6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8077"/>
    <n v="10340"/>
    <n v="2417"/>
    <n v="11611"/>
    <s v="NA"/>
    <n v="44183"/>
    <n v="1458"/>
    <n v="2"/>
    <s v="legacy"/>
    <n v="1024"/>
    <n v="2"/>
    <n v="48000"/>
    <n v="-16"/>
    <s v="experiment"/>
    <x v="3"/>
    <s v="odd"/>
    <s v="NA"/>
    <n v="139041"/>
    <n v="16506"/>
    <s v="NA"/>
    <s v="NA"/>
    <n v="139019"/>
    <s v="NA"/>
    <n v="243824"/>
    <s v="NA"/>
    <n v="240228"/>
    <n v="147171"/>
    <n v="201991"/>
    <n v="4893"/>
    <n v="4886"/>
    <s v="NA"/>
    <n v="147170"/>
    <n v="147170"/>
    <n v="4891"/>
    <s v="NA"/>
    <s v="NA"/>
    <n v="245286"/>
    <n v="157512"/>
    <n v="204409"/>
    <n v="157806"/>
    <n v="243824"/>
    <n v="242228"/>
    <n v="245286"/>
    <s v="NA"/>
    <s v="NA"/>
    <n v="240227"/>
    <s v="NA"/>
    <s v="NA"/>
    <s v="kosslyn_1978"/>
    <n v="0"/>
    <n v="13843"/>
    <n v="7"/>
    <s v="NA"/>
    <s v="yes"/>
    <n v="1024"/>
    <n v="-9"/>
    <n v="-326"/>
    <n v="7"/>
    <x v="0"/>
  </r>
  <r>
    <s v="undefined"/>
    <s v="undefined"/>
    <n v="2207"/>
    <n v="220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s v="NA"/>
    <n v="14"/>
    <s v="NA"/>
    <n v="0"/>
    <s v="stim0"/>
    <n v="-6"/>
    <n v="-332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NA"/>
    <s v="NA"/>
    <n v="0"/>
    <n v="2"/>
    <n v="0"/>
    <n v="0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2207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297820"/>
    <s v="NA"/>
    <n v="294227"/>
    <n v="255624"/>
    <n v="291689"/>
    <n v="4893"/>
    <n v="4886"/>
    <s v="NA"/>
    <n v="255622"/>
    <n v="255623"/>
    <n v="4891"/>
    <s v="NA"/>
    <s v="NA"/>
    <n v="300030"/>
    <n v="258108"/>
    <n v="293930"/>
    <n v="258411"/>
    <n v="297820"/>
    <n v="296227"/>
    <n v="300030"/>
    <s v="NA"/>
    <s v="NA"/>
    <n v="294225"/>
    <s v="NA"/>
    <s v="NA"/>
    <s v="kosslyn_1978"/>
    <n v="0"/>
    <n v="2207"/>
    <n v="1"/>
    <s v="NA"/>
    <s v="yes"/>
    <n v="1024"/>
    <n v="-9"/>
    <n v="-326"/>
    <n v="1"/>
    <x v="0"/>
  </r>
  <r>
    <s v="undefined"/>
    <s v="undefined"/>
    <n v="3737"/>
    <n v="373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s v="NA"/>
    <n v="15"/>
    <s v="NA"/>
    <n v="0"/>
    <s v="stim0"/>
    <n v="-148"/>
    <n v="121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arbre"/>
    <s v="NA"/>
    <s v="NA"/>
    <n v="1"/>
    <n v="2"/>
    <n v="0"/>
    <n v="1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5267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303665"/>
    <s v="NA"/>
    <n v="300354"/>
    <n v="255624"/>
    <n v="291689"/>
    <n v="4893"/>
    <n v="4886"/>
    <s v="NA"/>
    <n v="255622"/>
    <n v="255623"/>
    <n v="4891"/>
    <s v="NA"/>
    <s v="NA"/>
    <n v="308934"/>
    <n v="258108"/>
    <n v="293930"/>
    <n v="258411"/>
    <n v="303665"/>
    <n v="302354"/>
    <n v="308934"/>
    <s v="NA"/>
    <s v="NA"/>
    <n v="300353"/>
    <s v="NA"/>
    <s v="NA"/>
    <s v="kosslyn_1978"/>
    <n v="0"/>
    <n v="7474"/>
    <n v="2"/>
    <s v="NA"/>
    <s v="yes"/>
    <n v="1024"/>
    <n v="-115"/>
    <n v="165"/>
    <n v="2"/>
    <x v="0"/>
  </r>
  <r>
    <s v="undefined"/>
    <s v="undefined"/>
    <n v="3256"/>
    <n v="325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s v="NA"/>
    <n v="16"/>
    <s v="NA"/>
    <n v="0"/>
    <s v="stim0"/>
    <n v="149"/>
    <n v="28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sable"/>
    <s v="NA"/>
    <s v="NA"/>
    <n v="2"/>
    <n v="2"/>
    <n v="0"/>
    <n v="2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1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2296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312988"/>
    <s v="NA"/>
    <n v="309262"/>
    <n v="255624"/>
    <n v="291689"/>
    <n v="4893"/>
    <n v="4886"/>
    <s v="NA"/>
    <n v="255622"/>
    <n v="255623"/>
    <n v="4891"/>
    <s v="NA"/>
    <s v="NA"/>
    <n v="315289"/>
    <n v="258108"/>
    <n v="293930"/>
    <n v="258411"/>
    <n v="312988"/>
    <n v="311262"/>
    <n v="315289"/>
    <s v="NA"/>
    <s v="NA"/>
    <n v="309261"/>
    <s v="NA"/>
    <s v="NA"/>
    <s v="kosslyn_1978"/>
    <n v="0"/>
    <n v="9770"/>
    <n v="3"/>
    <s v="NA"/>
    <s v="yes"/>
    <n v="1024"/>
    <n v="155"/>
    <n v="285"/>
    <n v="3"/>
    <x v="0"/>
  </r>
  <r>
    <s v="undefined"/>
    <s v="undefined"/>
    <n v="3494"/>
    <n v="349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s v="NA"/>
    <n v="17"/>
    <s v="NA"/>
    <n v="0"/>
    <s v="stim0"/>
    <n v="-78"/>
    <n v="186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lac"/>
    <s v="NA"/>
    <s v="NA"/>
    <n v="3"/>
    <n v="2"/>
    <n v="0"/>
    <n v="3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9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4207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319132"/>
    <s v="NA"/>
    <n v="315590"/>
    <n v="255624"/>
    <n v="291689"/>
    <n v="4893"/>
    <n v="4886"/>
    <s v="NA"/>
    <n v="255622"/>
    <n v="255623"/>
    <n v="4891"/>
    <s v="NA"/>
    <s v="NA"/>
    <n v="323343"/>
    <n v="258108"/>
    <n v="293930"/>
    <n v="258411"/>
    <n v="319133"/>
    <n v="317590"/>
    <n v="323343"/>
    <s v="NA"/>
    <s v="NA"/>
    <n v="315589"/>
    <s v="NA"/>
    <s v="NA"/>
    <s v="kosslyn_1978"/>
    <n v="0"/>
    <n v="13977"/>
    <n v="4"/>
    <s v="NA"/>
    <s v="yes"/>
    <n v="1024"/>
    <n v="-50"/>
    <n v="180"/>
    <n v="4"/>
    <x v="0"/>
  </r>
  <r>
    <s v="undefined"/>
    <s v="undefined"/>
    <n v="4638"/>
    <n v="463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s v="NA"/>
    <n v="18"/>
    <s v="NA"/>
    <n v="0"/>
    <s v="stim0"/>
    <n v="-123"/>
    <n v="-100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erbe"/>
    <s v="NA"/>
    <s v="NA"/>
    <n v="4"/>
    <n v="2"/>
    <n v="0"/>
    <n v="4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9216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327132"/>
    <s v="NA"/>
    <n v="323655"/>
    <n v="255624"/>
    <n v="291689"/>
    <n v="4893"/>
    <n v="4886"/>
    <s v="NA"/>
    <n v="255622"/>
    <n v="255623"/>
    <n v="4891"/>
    <s v="NA"/>
    <s v="NA"/>
    <n v="336351"/>
    <n v="258108"/>
    <n v="293930"/>
    <n v="258411"/>
    <n v="327133"/>
    <n v="325655"/>
    <n v="336351"/>
    <s v="NA"/>
    <s v="NA"/>
    <n v="323653"/>
    <s v="NA"/>
    <s v="NA"/>
    <s v="kosslyn_1978"/>
    <n v="0"/>
    <n v="23193"/>
    <n v="5"/>
    <s v="NA"/>
    <s v="yes"/>
    <n v="1024"/>
    <n v="-180"/>
    <n v="-104"/>
    <n v="5"/>
    <x v="0"/>
  </r>
  <r>
    <s v="undefined"/>
    <s v="undefined"/>
    <n v="4839"/>
    <n v="483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s v="NA"/>
    <n v="19"/>
    <s v="NA"/>
    <n v="0"/>
    <s v="stim0"/>
    <n v="-258"/>
    <n v="160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puits"/>
    <s v="NA"/>
    <s v="NA"/>
    <n v="5"/>
    <n v="2"/>
    <n v="0"/>
    <n v="5"/>
    <s v="C:/Users/melai/OneDrive/Bureaublad/Cours L3 Miashs/Sciences cognitives L3/sujets/subject-1,csv"/>
    <s v="legacy"/>
    <n v="4"/>
    <b v="0"/>
    <s v="Melodramatic Milgram"/>
    <s v="4,0,5"/>
    <s v="NA"/>
    <n v="0"/>
    <n v="1"/>
    <s v="NA"/>
    <s v="return"/>
    <s v="return"/>
    <s v="return"/>
    <s v="return"/>
    <s v="NA"/>
    <s v="return"/>
    <n v="1"/>
    <x v="3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5843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340210"/>
    <s v="NA"/>
    <n v="336710"/>
    <n v="255624"/>
    <n v="291689"/>
    <n v="4893"/>
    <n v="4886"/>
    <s v="NA"/>
    <n v="255622"/>
    <n v="255623"/>
    <n v="4891"/>
    <s v="NA"/>
    <s v="NA"/>
    <n v="346055"/>
    <n v="258108"/>
    <n v="293930"/>
    <n v="258411"/>
    <n v="340210"/>
    <n v="338710"/>
    <n v="346055"/>
    <s v="NA"/>
    <s v="NA"/>
    <n v="336708"/>
    <s v="NA"/>
    <s v="NA"/>
    <s v="kosslyn_1978"/>
    <n v="0"/>
    <n v="29036"/>
    <n v="6"/>
    <s v="NA"/>
    <s v="yes"/>
    <n v="1024"/>
    <n v="-260"/>
    <n v="180"/>
    <n v="6"/>
    <x v="0"/>
  </r>
  <r>
    <s v="undefined"/>
    <s v="undefined"/>
    <n v="4913"/>
    <n v="491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s v="NA"/>
    <n v="20"/>
    <s v="NA"/>
    <n v="0"/>
    <s v="stim0"/>
    <n v="-167"/>
    <n v="109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utte"/>
    <s v="NA"/>
    <s v="NA"/>
    <n v="6"/>
    <n v="2"/>
    <n v="0"/>
    <n v="6"/>
    <s v="C:/Users/melai/OneDrive/Bureaublad/Cours L3 Miashs/Sciences cognitives L3/sujets/subject-1,csv"/>
    <s v="legacy"/>
    <n v="4"/>
    <b v="0"/>
    <s v="Melodramatic Milgram"/>
    <s v="4,0,5"/>
    <s v="NA"/>
    <n v="0"/>
    <n v="1"/>
    <s v="NA"/>
    <s v="return"/>
    <s v="return"/>
    <s v="return"/>
    <s v="return"/>
    <s v="NA"/>
    <s v="return"/>
    <n v="1"/>
    <x v="3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35"/>
    <n v="2482"/>
    <n v="2239"/>
    <n v="11611"/>
    <s v="NA"/>
    <n v="33275"/>
    <n v="5360"/>
    <n v="2"/>
    <s v="legacy"/>
    <n v="1024"/>
    <n v="2"/>
    <n v="48000"/>
    <n v="-16"/>
    <s v="experiment"/>
    <x v="3"/>
    <s v="odd"/>
    <s v="NA"/>
    <n v="245334"/>
    <n v="16506"/>
    <s v="NA"/>
    <s v="NA"/>
    <n v="245302"/>
    <s v="NA"/>
    <n v="349981"/>
    <s v="NA"/>
    <n v="346377"/>
    <n v="255624"/>
    <n v="291689"/>
    <n v="4893"/>
    <n v="4886"/>
    <s v="NA"/>
    <n v="255622"/>
    <n v="255623"/>
    <n v="4891"/>
    <s v="NA"/>
    <s v="NA"/>
    <n v="355343"/>
    <n v="258108"/>
    <n v="293930"/>
    <n v="258411"/>
    <n v="349981"/>
    <n v="348378"/>
    <n v="355343"/>
    <s v="NA"/>
    <s v="NA"/>
    <n v="346376"/>
    <s v="NA"/>
    <s v="NA"/>
    <s v="kosslyn_1978"/>
    <n v="0"/>
    <n v="34396"/>
    <n v="7"/>
    <s v="NA"/>
    <s v="yes"/>
    <n v="1024"/>
    <n v="-190"/>
    <n v="264"/>
    <n v="7"/>
    <x v="0"/>
  </r>
  <r>
    <s v="undefined"/>
    <s v="undefined"/>
    <n v="1910"/>
    <n v="191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n v="3"/>
    <s v="NA"/>
    <n v="21"/>
    <s v="NA"/>
    <n v="0"/>
    <s v="stim0"/>
    <n v="-268"/>
    <n v="171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puits"/>
    <s v="NA"/>
    <s v="NA"/>
    <n v="0"/>
    <n v="3"/>
    <n v="0"/>
    <n v="0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1910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398217"/>
    <s v="NA"/>
    <n v="394719"/>
    <n v="362465"/>
    <n v="393003"/>
    <n v="4893"/>
    <n v="4886"/>
    <s v="NA"/>
    <n v="362463"/>
    <n v="362464"/>
    <n v="4891"/>
    <s v="NA"/>
    <s v="NA"/>
    <n v="400129"/>
    <n v="363469"/>
    <n v="394411"/>
    <n v="363784"/>
    <n v="398217"/>
    <n v="396719"/>
    <n v="400129"/>
    <s v="NA"/>
    <s v="NA"/>
    <n v="394718"/>
    <s v="NA"/>
    <s v="NA"/>
    <s v="kosslyn_1978"/>
    <n v="0"/>
    <n v="1910"/>
    <n v="1"/>
    <s v="NA"/>
    <s v="yes"/>
    <n v="1024"/>
    <n v="-260"/>
    <n v="180"/>
    <n v="1"/>
    <x v="0"/>
  </r>
  <r>
    <s v="undefined"/>
    <s v="undefined"/>
    <n v="1806"/>
    <n v="180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n v="3"/>
    <s v="NA"/>
    <n v="22"/>
    <s v="NA"/>
    <n v="0"/>
    <s v="stim0"/>
    <n v="154"/>
    <n v="280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sable"/>
    <s v="NA"/>
    <s v="NA"/>
    <n v="1"/>
    <n v="3"/>
    <n v="0"/>
    <n v="1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2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1702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404169"/>
    <s v="NA"/>
    <n v="400460"/>
    <n v="362465"/>
    <n v="393003"/>
    <n v="4893"/>
    <n v="4886"/>
    <s v="NA"/>
    <n v="362463"/>
    <n v="362464"/>
    <n v="4891"/>
    <s v="NA"/>
    <s v="NA"/>
    <n v="405873"/>
    <n v="363469"/>
    <n v="394411"/>
    <n v="363784"/>
    <n v="404169"/>
    <n v="402460"/>
    <n v="405873"/>
    <s v="NA"/>
    <s v="NA"/>
    <n v="400459"/>
    <s v="NA"/>
    <s v="NA"/>
    <s v="kosslyn_1978"/>
    <n v="0"/>
    <n v="3612"/>
    <n v="2"/>
    <s v="NA"/>
    <s v="yes"/>
    <n v="1024"/>
    <n v="155"/>
    <n v="285"/>
    <n v="2"/>
    <x v="0"/>
  </r>
  <r>
    <s v="undefined"/>
    <s v="undefined"/>
    <n v="1746"/>
    <n v="174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s v="NA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n v="3"/>
    <s v="NA"/>
    <n v="23"/>
    <s v="NA"/>
    <n v="0"/>
    <s v="stim0"/>
    <n v="-191"/>
    <n v="129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utte"/>
    <s v="NA"/>
    <s v="NA"/>
    <n v="2"/>
    <n v="3"/>
    <n v="0"/>
    <n v="2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3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1626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409780"/>
    <s v="NA"/>
    <n v="406199"/>
    <n v="362465"/>
    <n v="393003"/>
    <n v="4893"/>
    <n v="4886"/>
    <s v="NA"/>
    <n v="362463"/>
    <n v="362464"/>
    <n v="4891"/>
    <s v="NA"/>
    <s v="NA"/>
    <n v="411410"/>
    <n v="363469"/>
    <n v="394411"/>
    <n v="363784"/>
    <n v="409781"/>
    <n v="408199"/>
    <n v="411409"/>
    <s v="NA"/>
    <s v="NA"/>
    <n v="406197"/>
    <s v="NA"/>
    <s v="NA"/>
    <s v="kosslyn_1978"/>
    <n v="0"/>
    <n v="5238"/>
    <n v="3"/>
    <s v="NA"/>
    <s v="yes"/>
    <n v="1024"/>
    <n v="-190"/>
    <n v="264"/>
    <n v="3"/>
    <x v="0"/>
  </r>
  <r>
    <s v="undefined"/>
    <s v="undefined"/>
    <n v="1857"/>
    <n v="185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n v="3"/>
    <s v="NA"/>
    <n v="24"/>
    <s v="NA"/>
    <n v="0"/>
    <s v="stim0"/>
    <n v="-168"/>
    <n v="-10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erbe"/>
    <s v="NA"/>
    <s v="NA"/>
    <n v="3"/>
    <n v="3"/>
    <n v="0"/>
    <n v="3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2191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415200"/>
    <s v="NA"/>
    <n v="411716"/>
    <n v="362465"/>
    <n v="393003"/>
    <n v="4893"/>
    <n v="4886"/>
    <s v="NA"/>
    <n v="362463"/>
    <n v="362464"/>
    <n v="4891"/>
    <s v="NA"/>
    <s v="NA"/>
    <n v="417393"/>
    <n v="363469"/>
    <n v="394411"/>
    <n v="363784"/>
    <n v="415200"/>
    <n v="413716"/>
    <n v="417393"/>
    <s v="NA"/>
    <s v="NA"/>
    <n v="411715"/>
    <s v="NA"/>
    <s v="NA"/>
    <s v="kosslyn_1978"/>
    <n v="0"/>
    <n v="7429"/>
    <n v="4"/>
    <s v="NA"/>
    <s v="yes"/>
    <n v="1024"/>
    <n v="-180"/>
    <n v="-104"/>
    <n v="4"/>
    <x v="0"/>
  </r>
  <r>
    <s v="undefined"/>
    <s v="undefined"/>
    <n v="1922"/>
    <n v="192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s v="NA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n v="3"/>
    <s v="NA"/>
    <n v="25"/>
    <s v="NA"/>
    <n v="0"/>
    <s v="stim0"/>
    <n v="-170"/>
    <n v="113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arbre"/>
    <s v="NA"/>
    <s v="NA"/>
    <n v="4"/>
    <n v="3"/>
    <n v="0"/>
    <n v="4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2184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421024"/>
    <s v="NA"/>
    <n v="417717"/>
    <n v="362465"/>
    <n v="393003"/>
    <n v="4893"/>
    <n v="4886"/>
    <s v="NA"/>
    <n v="362463"/>
    <n v="362464"/>
    <n v="4891"/>
    <s v="NA"/>
    <s v="NA"/>
    <n v="423210"/>
    <n v="363469"/>
    <n v="394411"/>
    <n v="363784"/>
    <n v="421024"/>
    <n v="419717"/>
    <n v="423210"/>
    <s v="NA"/>
    <s v="NA"/>
    <n v="417715"/>
    <s v="NA"/>
    <s v="NA"/>
    <s v="kosslyn_1978"/>
    <n v="0"/>
    <n v="9613"/>
    <n v="5"/>
    <s v="NA"/>
    <s v="yes"/>
    <n v="1024"/>
    <n v="-115"/>
    <n v="165"/>
    <n v="5"/>
    <x v="0"/>
  </r>
  <r>
    <s v="undefined"/>
    <s v="undefined"/>
    <n v="1847"/>
    <n v="184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n v="3"/>
    <s v="NA"/>
    <n v="26"/>
    <s v="NA"/>
    <n v="0"/>
    <s v="stim0"/>
    <n v="-15"/>
    <n v="-32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NA"/>
    <s v="NA"/>
    <n v="5"/>
    <n v="3"/>
    <n v="0"/>
    <n v="5"/>
    <s v="C:/Users/melai/OneDrive/Bureaublad/Cours L3 Miashs/Sciences cognitives L3/sujets/subject-1,csv"/>
    <s v="legacy"/>
    <n v="4"/>
    <b v="0"/>
    <s v="Melodramatic Milgram"/>
    <s v="4,0,5"/>
    <s v="NA"/>
    <n v="0"/>
    <n v="1"/>
    <s v="NA"/>
    <s v="return"/>
    <s v="return"/>
    <s v="return"/>
    <s v="return"/>
    <s v="NA"/>
    <s v="return"/>
    <n v="1"/>
    <x v="3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1474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427125"/>
    <s v="NA"/>
    <n v="423538"/>
    <n v="362465"/>
    <n v="393003"/>
    <n v="4893"/>
    <n v="4886"/>
    <s v="NA"/>
    <n v="362463"/>
    <n v="362464"/>
    <n v="4891"/>
    <s v="NA"/>
    <s v="NA"/>
    <n v="428602"/>
    <n v="363469"/>
    <n v="394411"/>
    <n v="363784"/>
    <n v="427125"/>
    <n v="425539"/>
    <n v="428602"/>
    <s v="NA"/>
    <s v="NA"/>
    <n v="423537"/>
    <s v="NA"/>
    <s v="NA"/>
    <s v="kosslyn_1978"/>
    <n v="0"/>
    <n v="11087"/>
    <n v="6"/>
    <s v="NA"/>
    <s v="yes"/>
    <n v="1024"/>
    <n v="-9"/>
    <n v="-326"/>
    <n v="6"/>
    <x v="0"/>
  </r>
  <r>
    <s v="undefined"/>
    <s v="undefined"/>
    <n v="2290"/>
    <n v="229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n v="3"/>
    <s v="NA"/>
    <n v="27"/>
    <s v="NA"/>
    <n v="0"/>
    <s v="stim0"/>
    <n v="-92"/>
    <n v="166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lac"/>
    <s v="NA"/>
    <s v="NA"/>
    <n v="6"/>
    <n v="3"/>
    <n v="0"/>
    <n v="6"/>
    <s v="C:/Users/melai/OneDrive/Bureaublad/Cours L3 Miashs/Sciences cognitives L3/sujets/subject-1,csv"/>
    <s v="legacy"/>
    <n v="5"/>
    <b v="0"/>
    <s v="Melodramatic Milgram"/>
    <s v="4,0,5"/>
    <s v="NA"/>
    <n v="0"/>
    <n v="1"/>
    <s v="NA"/>
    <s v="return"/>
    <s v="return"/>
    <s v="return"/>
    <s v="return"/>
    <s v="NA"/>
    <s v="return"/>
    <n v="1"/>
    <x v="3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035"/>
    <n v="1003"/>
    <n v="1407"/>
    <n v="11611"/>
    <s v="NA"/>
    <n v="29217"/>
    <n v="4944"/>
    <n v="2"/>
    <s v="legacy"/>
    <n v="1024"/>
    <n v="2"/>
    <n v="48000"/>
    <n v="-16"/>
    <s v="experiment"/>
    <x v="3"/>
    <s v="odd"/>
    <s v="NA"/>
    <n v="355382"/>
    <n v="16506"/>
    <s v="NA"/>
    <s v="NA"/>
    <n v="355346"/>
    <s v="NA"/>
    <n v="432480"/>
    <s v="NA"/>
    <n v="428924"/>
    <n v="362465"/>
    <n v="393003"/>
    <n v="4893"/>
    <n v="4886"/>
    <s v="NA"/>
    <n v="362463"/>
    <n v="362464"/>
    <n v="4891"/>
    <s v="NA"/>
    <s v="NA"/>
    <n v="437426"/>
    <n v="363469"/>
    <n v="394411"/>
    <n v="363784"/>
    <n v="432480"/>
    <n v="430924"/>
    <n v="437426"/>
    <s v="NA"/>
    <s v="NA"/>
    <n v="428922"/>
    <s v="NA"/>
    <s v="NA"/>
    <s v="kosslyn_1978"/>
    <n v="0"/>
    <n v="16031"/>
    <n v="7"/>
    <s v="NA"/>
    <s v="yes"/>
    <n v="1024"/>
    <n v="-50"/>
    <n v="180"/>
    <n v="7"/>
    <x v="0"/>
  </r>
  <r>
    <s v="undefined"/>
    <s v="undefined"/>
    <n v="2154"/>
    <n v="215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n v="4"/>
    <s v="NA"/>
    <n v="28"/>
    <s v="NA"/>
    <n v="0"/>
    <s v="stim0"/>
    <n v="154"/>
    <n v="282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sable"/>
    <s v="NA"/>
    <s v="NA"/>
    <n v="0"/>
    <n v="4"/>
    <n v="0"/>
    <n v="0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2154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14871"/>
    <s v="NA"/>
    <n v="511143"/>
    <n v="450010"/>
    <n v="508050"/>
    <n v="4893"/>
    <n v="4886"/>
    <s v="NA"/>
    <n v="450009"/>
    <n v="450009"/>
    <n v="4891"/>
    <s v="NA"/>
    <s v="NA"/>
    <n v="517028"/>
    <n v="451639"/>
    <n v="510822"/>
    <n v="451957"/>
    <n v="514872"/>
    <n v="513143"/>
    <n v="517028"/>
    <s v="NA"/>
    <s v="NA"/>
    <n v="511142"/>
    <s v="NA"/>
    <s v="NA"/>
    <s v="kosslyn_1978"/>
    <n v="0"/>
    <n v="2154"/>
    <n v="1"/>
    <s v="NA"/>
    <s v="yes"/>
    <n v="1024"/>
    <n v="155"/>
    <n v="285"/>
    <n v="1"/>
    <x v="0"/>
  </r>
  <r>
    <s v="undefined"/>
    <s v="undefined"/>
    <n v="2216"/>
    <n v="221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3"/>
    <n v="0"/>
    <s v="NA"/>
    <s v="NA"/>
    <n v="4"/>
    <s v="NA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n v="4"/>
    <s v="NA"/>
    <n v="29"/>
    <s v="NA"/>
    <n v="0"/>
    <s v="stim0"/>
    <n v="-221"/>
    <n v="25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puits"/>
    <s v="NA"/>
    <s v="NA"/>
    <n v="1"/>
    <n v="4"/>
    <n v="0"/>
    <n v="1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4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2278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20845"/>
    <s v="NA"/>
    <n v="517346"/>
    <n v="450010"/>
    <n v="508050"/>
    <n v="4893"/>
    <n v="4886"/>
    <s v="NA"/>
    <n v="450009"/>
    <n v="450009"/>
    <n v="4891"/>
    <s v="NA"/>
    <s v="NA"/>
    <n v="523125"/>
    <n v="451639"/>
    <n v="510822"/>
    <n v="451957"/>
    <n v="520845"/>
    <n v="519346"/>
    <n v="523125"/>
    <s v="NA"/>
    <s v="NA"/>
    <n v="517345"/>
    <s v="NA"/>
    <s v="NA"/>
    <s v="kosslyn_1978"/>
    <n v="0"/>
    <n v="4432"/>
    <n v="2"/>
    <s v="NA"/>
    <s v="yes"/>
    <n v="1024"/>
    <n v="-260"/>
    <n v="180"/>
    <n v="2"/>
    <x v="0"/>
  </r>
  <r>
    <s v="undefined"/>
    <s v="undefined"/>
    <n v="2312"/>
    <n v="231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n v="4"/>
    <s v="NA"/>
    <n v="30"/>
    <s v="NA"/>
    <n v="0"/>
    <s v="stim0"/>
    <n v="-155"/>
    <n v="-105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erbe"/>
    <s v="NA"/>
    <s v="NA"/>
    <n v="2"/>
    <n v="4"/>
    <n v="0"/>
    <n v="2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3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2506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26905"/>
    <s v="NA"/>
    <n v="523427"/>
    <n v="450010"/>
    <n v="508050"/>
    <n v="4893"/>
    <n v="4886"/>
    <s v="NA"/>
    <n v="450009"/>
    <n v="450009"/>
    <n v="4891"/>
    <s v="NA"/>
    <s v="NA"/>
    <n v="529416"/>
    <n v="451639"/>
    <n v="510822"/>
    <n v="451957"/>
    <n v="526905"/>
    <n v="525427"/>
    <n v="529416"/>
    <s v="NA"/>
    <s v="NA"/>
    <n v="523425"/>
    <s v="NA"/>
    <s v="NA"/>
    <s v="kosslyn_1978"/>
    <n v="0"/>
    <n v="6938"/>
    <n v="3"/>
    <s v="NA"/>
    <s v="yes"/>
    <n v="1024"/>
    <n v="-180"/>
    <n v="-104"/>
    <n v="3"/>
    <x v="0"/>
  </r>
  <r>
    <s v="undefined"/>
    <s v="undefined"/>
    <n v="2153"/>
    <n v="215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n v="4"/>
    <s v="NA"/>
    <n v="31"/>
    <s v="NA"/>
    <n v="0"/>
    <s v="stim0"/>
    <n v="-2"/>
    <n v="-322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NA"/>
    <s v="NA"/>
    <n v="3"/>
    <n v="4"/>
    <n v="0"/>
    <n v="3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1677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33326"/>
    <s v="NA"/>
    <n v="529736"/>
    <n v="450010"/>
    <n v="508050"/>
    <n v="4893"/>
    <n v="4886"/>
    <s v="NA"/>
    <n v="450009"/>
    <n v="450009"/>
    <n v="4891"/>
    <s v="NA"/>
    <s v="NA"/>
    <n v="535005"/>
    <n v="451639"/>
    <n v="510822"/>
    <n v="451957"/>
    <n v="533326"/>
    <n v="531736"/>
    <n v="535005"/>
    <s v="NA"/>
    <s v="NA"/>
    <n v="529735"/>
    <s v="NA"/>
    <s v="NA"/>
    <s v="kosslyn_1978"/>
    <n v="0"/>
    <n v="8615"/>
    <n v="4"/>
    <s v="NA"/>
    <s v="yes"/>
    <n v="1024"/>
    <n v="-9"/>
    <n v="-326"/>
    <n v="4"/>
    <x v="0"/>
  </r>
  <r>
    <s v="undefined"/>
    <s v="undefined"/>
    <n v="2312"/>
    <n v="231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3"/>
    <n v="0"/>
    <s v="NA"/>
    <s v="NA"/>
    <n v="4"/>
    <s v="NA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n v="4"/>
    <s v="NA"/>
    <n v="32"/>
    <s v="NA"/>
    <n v="0"/>
    <s v="stim0"/>
    <n v="-265"/>
    <n v="168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utte"/>
    <s v="NA"/>
    <s v="NA"/>
    <n v="4"/>
    <n v="4"/>
    <n v="0"/>
    <n v="4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2946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38937"/>
    <s v="NA"/>
    <n v="535336"/>
    <n v="450010"/>
    <n v="508050"/>
    <n v="4893"/>
    <n v="4886"/>
    <s v="NA"/>
    <n v="450009"/>
    <n v="450009"/>
    <n v="4891"/>
    <s v="NA"/>
    <s v="NA"/>
    <n v="541885"/>
    <n v="451639"/>
    <n v="510822"/>
    <n v="451957"/>
    <n v="538937"/>
    <n v="537336"/>
    <n v="541885"/>
    <s v="NA"/>
    <s v="NA"/>
    <n v="535334"/>
    <s v="NA"/>
    <s v="NA"/>
    <s v="kosslyn_1978"/>
    <n v="0"/>
    <n v="11561"/>
    <n v="5"/>
    <s v="NA"/>
    <s v="yes"/>
    <n v="1024"/>
    <n v="-190"/>
    <n v="264"/>
    <n v="5"/>
    <x v="0"/>
  </r>
  <r>
    <s v="undefined"/>
    <s v="undefined"/>
    <n v="2340"/>
    <n v="234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3"/>
    <n v="0"/>
    <s v="NA"/>
    <s v="NA"/>
    <n v="4"/>
    <s v="NA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n v="4"/>
    <s v="NA"/>
    <n v="33"/>
    <s v="NA"/>
    <n v="0"/>
    <s v="stim0"/>
    <n v="-176"/>
    <n v="143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arbre"/>
    <s v="NA"/>
    <s v="NA"/>
    <n v="5"/>
    <n v="4"/>
    <n v="0"/>
    <n v="5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2479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45508"/>
    <s v="NA"/>
    <n v="542204"/>
    <n v="450010"/>
    <n v="508050"/>
    <n v="4893"/>
    <n v="4886"/>
    <s v="NA"/>
    <n v="450009"/>
    <n v="450009"/>
    <n v="4891"/>
    <s v="NA"/>
    <s v="NA"/>
    <n v="547989"/>
    <n v="451639"/>
    <n v="510822"/>
    <n v="451957"/>
    <n v="545508"/>
    <n v="544204"/>
    <n v="547989"/>
    <s v="NA"/>
    <s v="NA"/>
    <n v="542203"/>
    <s v="NA"/>
    <s v="NA"/>
    <s v="kosslyn_1978"/>
    <n v="0"/>
    <n v="14040"/>
    <n v="6"/>
    <s v="NA"/>
    <s v="yes"/>
    <n v="1024"/>
    <n v="-115"/>
    <n v="165"/>
    <n v="6"/>
    <x v="0"/>
  </r>
  <r>
    <s v="undefined"/>
    <s v="undefined"/>
    <n v="2334"/>
    <n v="233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3"/>
    <n v="0"/>
    <s v="NA"/>
    <s v="NA"/>
    <n v="4"/>
    <s v="NA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n v="4"/>
    <s v="NA"/>
    <n v="34"/>
    <s v="NA"/>
    <n v="0"/>
    <s v="stim0"/>
    <n v="-132"/>
    <n v="188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lac"/>
    <s v="NA"/>
    <s v="NA"/>
    <n v="6"/>
    <n v="4"/>
    <n v="0"/>
    <n v="6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2507"/>
    <n v="1628"/>
    <n v="2771"/>
    <n v="11611"/>
    <s v="NA"/>
    <n v="56090"/>
    <n v="2302"/>
    <n v="2"/>
    <s v="legacy"/>
    <n v="1024"/>
    <n v="2"/>
    <n v="48000"/>
    <n v="-16"/>
    <s v="experiment"/>
    <x v="3"/>
    <s v="odd"/>
    <s v="NA"/>
    <n v="437455"/>
    <n v="16506"/>
    <s v="NA"/>
    <s v="NA"/>
    <n v="437429"/>
    <s v="NA"/>
    <n v="551886"/>
    <s v="NA"/>
    <n v="548329"/>
    <n v="450010"/>
    <n v="508050"/>
    <n v="4893"/>
    <n v="4886"/>
    <s v="NA"/>
    <n v="450009"/>
    <n v="450009"/>
    <n v="4891"/>
    <s v="NA"/>
    <s v="NA"/>
    <n v="554190"/>
    <n v="451639"/>
    <n v="510822"/>
    <n v="451957"/>
    <n v="551886"/>
    <n v="550329"/>
    <n v="554190"/>
    <s v="NA"/>
    <s v="NA"/>
    <n v="548328"/>
    <s v="NA"/>
    <s v="NA"/>
    <s v="kosslyn_1978"/>
    <n v="0"/>
    <n v="16342"/>
    <n v="7"/>
    <s v="NA"/>
    <s v="yes"/>
    <n v="1024"/>
    <n v="-50"/>
    <n v="180"/>
    <n v="7"/>
    <x v="0"/>
  </r>
  <r>
    <s v="undefined"/>
    <s v="undefined"/>
    <n v="3981"/>
    <n v="398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5"/>
    <n v="0"/>
    <n v="35"/>
    <n v="5"/>
    <n v="5"/>
    <n v="0"/>
    <n v="0"/>
    <s v="NA"/>
    <n v="5"/>
    <n v="5"/>
    <n v="0"/>
    <s v="NA"/>
    <s v="NA"/>
    <n v="35"/>
    <n v="5"/>
    <n v="5"/>
    <n v="5"/>
    <n v="35"/>
    <n v="35"/>
    <n v="35"/>
    <n v="5"/>
    <s v="NA"/>
    <n v="35"/>
    <s v="NA"/>
    <n v="0"/>
    <s v="stim0"/>
    <n v="-247"/>
    <n v="164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puits"/>
    <s v="NA"/>
    <s v="NA"/>
    <n v="0"/>
    <n v="5"/>
    <n v="0"/>
    <n v="0"/>
    <s v="C:/Users/melai/OneDrive/Bureaublad/Cours L3 Miashs/Sciences cognitives L3/sujets/subject-1,csv"/>
    <s v="legacy"/>
    <n v="1"/>
    <b v="0"/>
    <s v="Melodramatic Milgram"/>
    <s v="4,0,5"/>
    <s v="NA"/>
    <n v="0"/>
    <n v="1"/>
    <s v="NA"/>
    <s v="return"/>
    <s v="return"/>
    <s v="return"/>
    <s v="return"/>
    <s v="NA"/>
    <s v="return"/>
    <n v="1"/>
    <x v="34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3981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692499"/>
    <s v="NA"/>
    <n v="688991"/>
    <n v="568202"/>
    <n v="686109"/>
    <n v="4893"/>
    <n v="4886"/>
    <s v="NA"/>
    <n v="568201"/>
    <n v="568201"/>
    <n v="4891"/>
    <s v="NA"/>
    <s v="NA"/>
    <n v="696482"/>
    <n v="569820"/>
    <n v="688657"/>
    <n v="570141"/>
    <n v="692499"/>
    <n v="690991"/>
    <n v="696482"/>
    <s v="NA"/>
    <s v="NA"/>
    <n v="688989"/>
    <s v="NA"/>
    <s v="NA"/>
    <s v="kosslyn_1978"/>
    <n v="0"/>
    <n v="3981"/>
    <n v="1"/>
    <s v="NA"/>
    <s v="yes"/>
    <n v="1024"/>
    <n v="-260"/>
    <n v="180"/>
    <n v="1"/>
    <x v="0"/>
  </r>
  <r>
    <s v="undefined"/>
    <s v="undefined"/>
    <n v="3685"/>
    <n v="368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6"/>
    <n v="0"/>
    <n v="36"/>
    <n v="5"/>
    <n v="5"/>
    <n v="0"/>
    <n v="0"/>
    <s v="NA"/>
    <n v="5"/>
    <n v="5"/>
    <n v="0"/>
    <s v="NA"/>
    <s v="NA"/>
    <n v="36"/>
    <n v="5"/>
    <n v="5"/>
    <n v="5"/>
    <n v="36"/>
    <n v="36"/>
    <n v="36"/>
    <n v="5"/>
    <s v="NA"/>
    <n v="36"/>
    <s v="NA"/>
    <n v="0"/>
    <s v="stim0"/>
    <n v="-170"/>
    <n v="-103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erbe"/>
    <s v="NA"/>
    <s v="NA"/>
    <n v="1"/>
    <n v="5"/>
    <n v="0"/>
    <n v="1"/>
    <s v="C:/Users/melai/OneDrive/Bureaublad/Cours L3 Miashs/Sciences cognitives L3/sujets/subject-1,csv"/>
    <s v="legacy"/>
    <n v="2"/>
    <b v="0"/>
    <s v="Melodramatic Milgram"/>
    <s v="4,0,5"/>
    <s v="NA"/>
    <n v="0"/>
    <n v="1"/>
    <s v="NA"/>
    <s v="return"/>
    <s v="return"/>
    <s v="return"/>
    <s v="return"/>
    <s v="NA"/>
    <s v="return"/>
    <n v="1"/>
    <x v="3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3389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700307"/>
    <s v="NA"/>
    <n v="696832"/>
    <n v="568202"/>
    <n v="686109"/>
    <n v="4893"/>
    <n v="4886"/>
    <s v="NA"/>
    <n v="568201"/>
    <n v="568201"/>
    <n v="4891"/>
    <s v="NA"/>
    <s v="NA"/>
    <n v="703698"/>
    <n v="569820"/>
    <n v="688657"/>
    <n v="570141"/>
    <n v="700307"/>
    <n v="698832"/>
    <n v="703698"/>
    <s v="NA"/>
    <s v="NA"/>
    <n v="696831"/>
    <s v="NA"/>
    <s v="NA"/>
    <s v="kosslyn_1978"/>
    <n v="0"/>
    <n v="7370"/>
    <n v="2"/>
    <s v="NA"/>
    <s v="yes"/>
    <n v="1024"/>
    <n v="-180"/>
    <n v="-104"/>
    <n v="2"/>
    <x v="0"/>
  </r>
  <r>
    <s v="undefined"/>
    <s v="undefined"/>
    <n v="3663"/>
    <n v="366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7"/>
    <n v="0"/>
    <n v="37"/>
    <n v="5"/>
    <n v="5"/>
    <n v="0"/>
    <n v="0"/>
    <s v="NA"/>
    <n v="5"/>
    <n v="5"/>
    <n v="0"/>
    <s v="NA"/>
    <s v="NA"/>
    <n v="37"/>
    <n v="5"/>
    <n v="5"/>
    <n v="5"/>
    <n v="37"/>
    <n v="37"/>
    <n v="37"/>
    <n v="5"/>
    <s v="NA"/>
    <n v="37"/>
    <s v="NA"/>
    <n v="0"/>
    <s v="stim0"/>
    <n v="-190"/>
    <n v="253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hutte"/>
    <s v="NA"/>
    <s v="NA"/>
    <n v="2"/>
    <n v="5"/>
    <n v="0"/>
    <n v="2"/>
    <s v="C:/Users/melai/OneDrive/Bureaublad/Cours L3 Miashs/Sciences cognitives L3/sujets/subject-1,csv"/>
    <s v="legacy"/>
    <n v="3"/>
    <b v="0"/>
    <s v="Melodramatic Milgram"/>
    <s v="4,0,5"/>
    <s v="NA"/>
    <n v="0"/>
    <n v="1"/>
    <s v="NA"/>
    <s v="return"/>
    <s v="return"/>
    <s v="return"/>
    <s v="return"/>
    <s v="NA"/>
    <s v="return"/>
    <n v="1"/>
    <x v="3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3621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707603"/>
    <s v="NA"/>
    <n v="704009"/>
    <n v="568202"/>
    <n v="686109"/>
    <n v="4893"/>
    <n v="4886"/>
    <s v="NA"/>
    <n v="568201"/>
    <n v="568201"/>
    <n v="4891"/>
    <s v="NA"/>
    <s v="NA"/>
    <n v="711230"/>
    <n v="569820"/>
    <n v="688657"/>
    <n v="570141"/>
    <n v="707603"/>
    <n v="706009"/>
    <n v="711230"/>
    <s v="NA"/>
    <s v="NA"/>
    <n v="704007"/>
    <s v="NA"/>
    <s v="NA"/>
    <s v="kosslyn_1978"/>
    <n v="0"/>
    <n v="10991"/>
    <n v="3"/>
    <s v="NA"/>
    <s v="yes"/>
    <n v="1024"/>
    <n v="-190"/>
    <n v="264"/>
    <n v="3"/>
    <x v="0"/>
  </r>
  <r>
    <s v="undefined"/>
    <s v="undefined"/>
    <n v="3461"/>
    <n v="34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8"/>
    <n v="0"/>
    <n v="38"/>
    <n v="5"/>
    <n v="5"/>
    <n v="0"/>
    <n v="0"/>
    <s v="NA"/>
    <n v="5"/>
    <n v="5"/>
    <n v="0"/>
    <s v="NA"/>
    <s v="NA"/>
    <n v="38"/>
    <n v="5"/>
    <n v="5"/>
    <n v="5"/>
    <n v="38"/>
    <n v="38"/>
    <n v="38"/>
    <n v="5"/>
    <s v="NA"/>
    <n v="38"/>
    <s v="NA"/>
    <n v="0"/>
    <s v="stim0"/>
    <n v="-34"/>
    <n v="201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lac"/>
    <s v="NA"/>
    <s v="NA"/>
    <n v="3"/>
    <n v="5"/>
    <n v="0"/>
    <n v="3"/>
    <s v="C:/Users/melai/OneDrive/Bureaublad/Cours L3 Miashs/Sciences cognitives L3/sujets/subject-1,csv"/>
    <s v="legacy"/>
    <n v="4"/>
    <b v="0"/>
    <s v="Melodramatic Milgram"/>
    <s v="4,0,5"/>
    <s v="NA"/>
    <n v="0"/>
    <n v="1"/>
    <s v="NA"/>
    <s v="return"/>
    <s v="return"/>
    <s v="return"/>
    <s v="return"/>
    <s v="NA"/>
    <s v="return"/>
    <n v="1"/>
    <x v="3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2853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715092"/>
    <s v="NA"/>
    <n v="711547"/>
    <n v="568202"/>
    <n v="686109"/>
    <n v="4893"/>
    <n v="4886"/>
    <s v="NA"/>
    <n v="568201"/>
    <n v="568201"/>
    <n v="4891"/>
    <s v="NA"/>
    <s v="NA"/>
    <n v="717947"/>
    <n v="569820"/>
    <n v="688657"/>
    <n v="570141"/>
    <n v="715092"/>
    <n v="713547"/>
    <n v="717947"/>
    <s v="NA"/>
    <s v="NA"/>
    <n v="711545"/>
    <s v="NA"/>
    <s v="NA"/>
    <s v="kosslyn_1978"/>
    <n v="0"/>
    <n v="13844"/>
    <n v="4"/>
    <s v="NA"/>
    <s v="yes"/>
    <n v="1024"/>
    <n v="-50"/>
    <n v="180"/>
    <n v="4"/>
    <x v="0"/>
  </r>
  <r>
    <s v="undefined"/>
    <s v="undefined"/>
    <n v="4211"/>
    <n v="421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39"/>
    <n v="0"/>
    <n v="39"/>
    <n v="5"/>
    <n v="5"/>
    <n v="0"/>
    <n v="0"/>
    <s v="NA"/>
    <n v="5"/>
    <n v="5"/>
    <n v="0"/>
    <s v="NA"/>
    <s v="NA"/>
    <n v="39"/>
    <n v="5"/>
    <n v="5"/>
    <n v="5"/>
    <n v="39"/>
    <n v="39"/>
    <n v="39"/>
    <n v="5"/>
    <s v="NA"/>
    <n v="39"/>
    <s v="NA"/>
    <n v="0"/>
    <s v="stim0"/>
    <n v="-125"/>
    <n v="144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arbre"/>
    <s v="NA"/>
    <s v="NA"/>
    <n v="4"/>
    <n v="5"/>
    <n v="0"/>
    <n v="4"/>
    <s v="C:/Users/melai/OneDrive/Bureaublad/Cours L3 Miashs/Sciences cognitives L3/sujets/subject-1,csv"/>
    <s v="legacy"/>
    <n v="5"/>
    <b v="0"/>
    <s v="Melodramatic Milgram"/>
    <s v="4,0,5"/>
    <s v="NA"/>
    <n v="0"/>
    <n v="1"/>
    <s v="NA"/>
    <s v="return"/>
    <s v="return"/>
    <s v="return"/>
    <s v="return"/>
    <s v="NA"/>
    <s v="return"/>
    <n v="1"/>
    <x v="3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7215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721577"/>
    <s v="NA"/>
    <n v="718266"/>
    <n v="568202"/>
    <n v="686109"/>
    <n v="4893"/>
    <n v="4886"/>
    <s v="NA"/>
    <n v="568201"/>
    <n v="568201"/>
    <n v="4891"/>
    <s v="NA"/>
    <s v="NA"/>
    <n v="728795"/>
    <n v="569820"/>
    <n v="688657"/>
    <n v="570141"/>
    <n v="721578"/>
    <n v="720266"/>
    <n v="728795"/>
    <s v="NA"/>
    <s v="NA"/>
    <n v="718265"/>
    <s v="NA"/>
    <s v="NA"/>
    <s v="kosslyn_1978"/>
    <n v="0"/>
    <n v="21059"/>
    <n v="5"/>
    <s v="NA"/>
    <s v="yes"/>
    <n v="1024"/>
    <n v="-115"/>
    <n v="165"/>
    <n v="5"/>
    <x v="0"/>
  </r>
  <r>
    <s v="undefined"/>
    <s v="undefined"/>
    <n v="3953"/>
    <n v="395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40"/>
    <n v="0"/>
    <n v="40"/>
    <n v="5"/>
    <n v="5"/>
    <n v="0"/>
    <n v="0"/>
    <s v="NA"/>
    <n v="5"/>
    <n v="5"/>
    <n v="0"/>
    <s v="NA"/>
    <s v="NA"/>
    <n v="40"/>
    <n v="5"/>
    <n v="5"/>
    <n v="5"/>
    <n v="40"/>
    <n v="40"/>
    <n v="40"/>
    <n v="5"/>
    <s v="NA"/>
    <n v="40"/>
    <s v="NA"/>
    <n v="0"/>
    <s v="stim0"/>
    <n v="149"/>
    <n v="284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sable"/>
    <s v="NA"/>
    <s v="NA"/>
    <n v="5"/>
    <n v="5"/>
    <n v="0"/>
    <n v="5"/>
    <s v="C:/Users/melai/OneDrive/Bureaublad/Cours L3 Miashs/Sciences cognitives L3/sujets/subject-1,csv"/>
    <s v="legacy"/>
    <n v="6"/>
    <b v="0"/>
    <s v="Melodramatic Milgram"/>
    <s v="4,0,5"/>
    <s v="NA"/>
    <n v="0"/>
    <n v="1"/>
    <s v="NA"/>
    <s v="return"/>
    <s v="return"/>
    <s v="return"/>
    <s v="return"/>
    <s v="NA"/>
    <s v="return"/>
    <n v="1"/>
    <x v="3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2659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732862"/>
    <s v="NA"/>
    <n v="729143"/>
    <n v="568202"/>
    <n v="686109"/>
    <n v="4893"/>
    <n v="4886"/>
    <s v="NA"/>
    <n v="568201"/>
    <n v="568201"/>
    <n v="4891"/>
    <s v="NA"/>
    <s v="NA"/>
    <n v="735524"/>
    <n v="569820"/>
    <n v="688657"/>
    <n v="570141"/>
    <n v="732862"/>
    <n v="731143"/>
    <n v="735524"/>
    <s v="NA"/>
    <s v="NA"/>
    <n v="729141"/>
    <s v="NA"/>
    <s v="NA"/>
    <s v="kosslyn_1978"/>
    <n v="0"/>
    <n v="23718"/>
    <n v="6"/>
    <s v="NA"/>
    <s v="yes"/>
    <n v="1024"/>
    <n v="155"/>
    <n v="285"/>
    <n v="6"/>
    <x v="0"/>
  </r>
  <r>
    <s v="undefined"/>
    <s v="undefined"/>
    <n v="3686"/>
    <n v="368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4"/>
    <n v="0"/>
    <s v="NA"/>
    <s v="NA"/>
    <n v="5"/>
    <s v="NA"/>
    <n v="41"/>
    <n v="0"/>
    <n v="41"/>
    <n v="5"/>
    <n v="5"/>
    <n v="0"/>
    <n v="0"/>
    <s v="NA"/>
    <n v="5"/>
    <n v="5"/>
    <n v="0"/>
    <s v="NA"/>
    <s v="NA"/>
    <n v="41"/>
    <n v="5"/>
    <n v="5"/>
    <n v="5"/>
    <n v="41"/>
    <n v="41"/>
    <n v="41"/>
    <n v="5"/>
    <s v="NA"/>
    <n v="41"/>
    <s v="NA"/>
    <n v="0"/>
    <s v="stim0"/>
    <n v="-10"/>
    <n v="-327"/>
    <s v="Sat Nov 11 13:54:54 2023"/>
    <s v="The main experiment item"/>
    <b v="0"/>
    <x v="0"/>
    <b v="0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NA"/>
    <s v="NA"/>
    <n v="6"/>
    <n v="5"/>
    <n v="0"/>
    <n v="6"/>
    <s v="C:/Users/melai/OneDrive/Bureaublad/Cours L3 Miashs/Sciences cognitives L3/sujets/subject-1,csv"/>
    <s v="legacy"/>
    <n v="7"/>
    <b v="0"/>
    <s v="Melodramatic Milgram"/>
    <s v="4,0,5"/>
    <s v="NA"/>
    <n v="0"/>
    <n v="1"/>
    <s v="NA"/>
    <s v="return"/>
    <s v="return"/>
    <s v="return"/>
    <s v="return"/>
    <s v="NA"/>
    <s v="return"/>
    <n v="1"/>
    <x v="3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3930"/>
    <n v="1617"/>
    <n v="2547"/>
    <n v="11611"/>
    <s v="NA"/>
    <n v="115966"/>
    <n v="2087"/>
    <n v="2"/>
    <s v="legacy"/>
    <n v="1024"/>
    <n v="2"/>
    <n v="48000"/>
    <n v="-16"/>
    <s v="experiment"/>
    <x v="3"/>
    <s v="odd"/>
    <s v="NA"/>
    <n v="554222"/>
    <n v="16506"/>
    <s v="NA"/>
    <s v="NA"/>
    <n v="554193"/>
    <s v="NA"/>
    <n v="739434"/>
    <s v="NA"/>
    <n v="735849"/>
    <n v="568202"/>
    <n v="686109"/>
    <n v="4893"/>
    <n v="4886"/>
    <s v="NA"/>
    <n v="568201"/>
    <n v="568201"/>
    <n v="4891"/>
    <s v="NA"/>
    <s v="NA"/>
    <n v="741524"/>
    <n v="569820"/>
    <n v="688657"/>
    <n v="570141"/>
    <n v="739434"/>
    <n v="737849"/>
    <n v="741524"/>
    <s v="NA"/>
    <s v="NA"/>
    <n v="735848"/>
    <s v="NA"/>
    <s v="NA"/>
    <s v="kosslyn_1978"/>
    <n v="0"/>
    <n v="25805"/>
    <n v="7"/>
    <s v="NA"/>
    <s v="yes"/>
    <n v="1024"/>
    <n v="-9"/>
    <n v="-326"/>
    <n v="7"/>
    <x v="0"/>
  </r>
  <r>
    <n v="100"/>
    <n v="100"/>
    <n v="213831"/>
    <n v="2138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0"/>
    <n v="0"/>
    <n v="5"/>
    <n v="0"/>
    <n v="41"/>
    <n v="0"/>
    <n v="41"/>
    <n v="5"/>
    <n v="5"/>
    <n v="0"/>
    <n v="0"/>
    <n v="0"/>
    <n v="5"/>
    <n v="5"/>
    <n v="0"/>
    <n v="0"/>
    <n v="0"/>
    <n v="42"/>
    <n v="5"/>
    <n v="5"/>
    <n v="5"/>
    <n v="41"/>
    <n v="41"/>
    <n v="41"/>
    <n v="5"/>
    <n v="0"/>
    <n v="41"/>
    <n v="0"/>
    <n v="0"/>
    <s v="stim0"/>
    <n v="-10"/>
    <n v="-327"/>
    <s v="Sat Nov 11 13:54:54 2023"/>
    <s v="The main experiment item"/>
    <b v="0"/>
    <x v="1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Rocher"/>
    <n v="0"/>
    <n v="6"/>
    <n v="0"/>
    <n v="6"/>
    <s v="C:/Users/melai/OneDrive/Bureaublad/Cours L3 Miashs/Sciences cognitives L3/sujets/subject-1,csv"/>
    <s v="legacy"/>
    <n v="7"/>
    <b v="0"/>
    <s v="Melodramatic Milgram"/>
    <s v="4,0,5"/>
    <n v="32"/>
    <n v="0"/>
    <s v="q"/>
    <s v="return"/>
    <s v="return"/>
    <s v="return"/>
    <s v="return"/>
    <s v="return"/>
    <s v="q"/>
    <s v="return"/>
    <n v="1"/>
    <x v="3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13831"/>
    <n v="115966"/>
    <n v="2087"/>
    <n v="2"/>
    <s v="legacy"/>
    <n v="1024"/>
    <n v="2"/>
    <n v="48000"/>
    <n v="-16"/>
    <s v="experiment"/>
    <x v="3"/>
    <s v="odd"/>
    <n v="747674"/>
    <n v="741565"/>
    <n v="16506"/>
    <n v="781061"/>
    <n v="782549"/>
    <n v="741536"/>
    <n v="781061"/>
    <n v="739434"/>
    <s v="NA"/>
    <n v="735849"/>
    <n v="568202"/>
    <n v="686109"/>
    <n v="4893"/>
    <n v="4886"/>
    <n v="780310"/>
    <n v="568201"/>
    <n v="568201"/>
    <n v="4891"/>
    <n v="786134"/>
    <n v="784549"/>
    <n v="999967"/>
    <n v="569820"/>
    <n v="688657"/>
    <n v="570141"/>
    <n v="739434"/>
    <n v="737849"/>
    <n v="741524"/>
    <s v="NA"/>
    <n v="786133"/>
    <n v="735848"/>
    <n v="780309"/>
    <n v="780271"/>
    <s v="kosslyn_1978"/>
    <n v="1"/>
    <n v="213831"/>
    <n v="1"/>
    <s v="possible"/>
    <s v="yes"/>
    <n v="1024"/>
    <n v="-9"/>
    <n v="-326"/>
    <n v="1"/>
    <x v="1"/>
  </r>
  <r>
    <n v="100"/>
    <n v="100"/>
    <n v="108027"/>
    <n v="1080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"/>
    <n v="1"/>
    <n v="5"/>
    <n v="1"/>
    <n v="41"/>
    <n v="0"/>
    <n v="41"/>
    <n v="5"/>
    <n v="5"/>
    <n v="0"/>
    <n v="0"/>
    <n v="1"/>
    <n v="5"/>
    <n v="5"/>
    <n v="0"/>
    <n v="1"/>
    <n v="1"/>
    <n v="43"/>
    <n v="5"/>
    <n v="5"/>
    <n v="5"/>
    <n v="41"/>
    <n v="41"/>
    <n v="41"/>
    <n v="5"/>
    <n v="1"/>
    <n v="41"/>
    <n v="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Epouventail"/>
    <n v="1"/>
    <n v="6"/>
    <n v="0"/>
    <n v="6"/>
    <s v="C:/Users/melai/OneDrive/Bureaublad/Cours L3 Miashs/Sciences cognitives L3/sujets/subject-1,csv"/>
    <s v="legacy"/>
    <n v="7"/>
    <b v="0"/>
    <s v="Melodramatic Milgram"/>
    <s v="4,0,5"/>
    <n v="65"/>
    <n v="0"/>
    <s v="m"/>
    <s v="return"/>
    <s v="return"/>
    <s v="return"/>
    <s v="return"/>
    <s v="return"/>
    <s v="m"/>
    <s v="return"/>
    <n v="1"/>
    <x v="3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223"/>
    <n v="115966"/>
    <n v="2087"/>
    <n v="2"/>
    <s v="legacy"/>
    <n v="1024"/>
    <n v="2"/>
    <n v="48000"/>
    <n v="-16"/>
    <s v="experiment"/>
    <x v="3"/>
    <s v="odd"/>
    <n v="747674"/>
    <n v="741565"/>
    <n v="16506"/>
    <n v="1000781"/>
    <n v="1002376"/>
    <n v="741536"/>
    <n v="1000781"/>
    <n v="739434"/>
    <s v="NA"/>
    <n v="735849"/>
    <n v="568202"/>
    <n v="686109"/>
    <n v="4893"/>
    <n v="4886"/>
    <n v="1000030"/>
    <n v="568201"/>
    <n v="568201"/>
    <n v="4891"/>
    <n v="1005959"/>
    <n v="1004376"/>
    <n v="1008184"/>
    <n v="569820"/>
    <n v="688657"/>
    <n v="570141"/>
    <n v="739434"/>
    <n v="737849"/>
    <n v="741524"/>
    <s v="NA"/>
    <n v="1005959"/>
    <n v="735848"/>
    <n v="1000027"/>
    <n v="780271"/>
    <s v="kosslyn_1978"/>
    <n v="2"/>
    <n v="216054"/>
    <n v="2"/>
    <s v="impossible"/>
    <s v="yes"/>
    <n v="1024"/>
    <n v="-9"/>
    <n v="-326"/>
    <n v="2"/>
    <x v="1"/>
  </r>
  <r>
    <n v="100"/>
    <n v="100"/>
    <n v="72381"/>
    <n v="7238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"/>
    <n v="2"/>
    <n v="5"/>
    <n v="2"/>
    <n v="41"/>
    <n v="0"/>
    <n v="41"/>
    <n v="5"/>
    <n v="5"/>
    <n v="0"/>
    <n v="0"/>
    <n v="2"/>
    <n v="5"/>
    <n v="5"/>
    <n v="0"/>
    <n v="2"/>
    <n v="2"/>
    <n v="44"/>
    <n v="5"/>
    <n v="5"/>
    <n v="5"/>
    <n v="41"/>
    <n v="41"/>
    <n v="41"/>
    <n v="5"/>
    <n v="2"/>
    <n v="41"/>
    <n v="2"/>
    <n v="0"/>
    <s v="stim0"/>
    <n v="-10"/>
    <n v="-327"/>
    <s v="Sat Nov 11 13:54:54 2023"/>
    <s v="The main experiment item"/>
    <b v="0"/>
    <x v="3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Lac"/>
    <n v="2"/>
    <n v="6"/>
    <n v="0"/>
    <n v="6"/>
    <s v="C:/Users/melai/OneDrive/Bureaublad/Cours L3 Miashs/Sciences cognitives L3/sujets/subject-1,csv"/>
    <s v="legacy"/>
    <n v="7"/>
    <b v="0"/>
    <s v="Melodramatic Milgram"/>
    <s v="4,0,5"/>
    <n v="39"/>
    <n v="0"/>
    <s v="q"/>
    <s v="return"/>
    <s v="return"/>
    <s v="return"/>
    <s v="return"/>
    <s v="return"/>
    <s v="q"/>
    <s v="return"/>
    <n v="1"/>
    <x v="358"/>
    <x v="119"/>
    <n v="10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91"/>
    <n v="1091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09"/>
    <n v="32596"/>
    <n v="6105"/>
    <n v="1617"/>
    <n v="2547"/>
    <n v="11611"/>
    <n v="1091"/>
    <n v="115966"/>
    <n v="2087"/>
    <n v="2"/>
    <s v="legacy"/>
    <n v="1024"/>
    <n v="2"/>
    <n v="48000"/>
    <n v="-16"/>
    <s v="experiment"/>
    <x v="3"/>
    <s v="odd"/>
    <n v="747674"/>
    <n v="741565"/>
    <n v="16506"/>
    <n v="1008980"/>
    <n v="1010461"/>
    <n v="741536"/>
    <n v="1008979"/>
    <n v="739434"/>
    <s v="NA"/>
    <n v="735849"/>
    <n v="568202"/>
    <n v="686109"/>
    <n v="4893"/>
    <n v="4886"/>
    <n v="1008229"/>
    <n v="568201"/>
    <n v="568201"/>
    <n v="4891"/>
    <n v="1014003"/>
    <n v="1012461"/>
    <n v="1015095"/>
    <n v="569820"/>
    <n v="688657"/>
    <n v="570141"/>
    <n v="739434"/>
    <n v="737849"/>
    <n v="741524"/>
    <s v="NA"/>
    <n v="1014003"/>
    <n v="735848"/>
    <n v="1008228"/>
    <n v="780271"/>
    <s v="kosslyn_1978"/>
    <n v="3"/>
    <n v="217145"/>
    <n v="3"/>
    <s v="possible"/>
    <s v="yes"/>
    <n v="1024"/>
    <n v="-9"/>
    <n v="-326"/>
    <n v="3"/>
    <x v="1"/>
  </r>
  <r>
    <n v="100"/>
    <n v="100"/>
    <n v="54352"/>
    <n v="5435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"/>
    <n v="3"/>
    <n v="5"/>
    <n v="3"/>
    <n v="41"/>
    <n v="0"/>
    <n v="41"/>
    <n v="5"/>
    <n v="5"/>
    <n v="0"/>
    <n v="0"/>
    <n v="3"/>
    <n v="5"/>
    <n v="5"/>
    <n v="0"/>
    <n v="3"/>
    <n v="3"/>
    <n v="45"/>
    <n v="5"/>
    <n v="5"/>
    <n v="5"/>
    <n v="41"/>
    <n v="41"/>
    <n v="41"/>
    <n v="5"/>
    <n v="3"/>
    <n v="41"/>
    <n v="3"/>
    <n v="0"/>
    <s v="stim0"/>
    <n v="-10"/>
    <n v="-327"/>
    <s v="Sat Nov 11 13:54:54 2023"/>
    <s v="The main experiment item"/>
    <b v="0"/>
    <x v="4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Herbe"/>
    <n v="3"/>
    <n v="6"/>
    <n v="0"/>
    <n v="6"/>
    <s v="C:/Users/melai/OneDrive/Bureaublad/Cours L3 Miashs/Sciences cognitives L3/sujets/subject-1,csv"/>
    <s v="legacy"/>
    <n v="7"/>
    <b v="0"/>
    <s v="Melodramatic Milgram"/>
    <s v="4,0,5"/>
    <n v="15"/>
    <n v="0"/>
    <s v="q"/>
    <s v="return"/>
    <s v="return"/>
    <s v="return"/>
    <s v="return"/>
    <s v="return"/>
    <s v="q"/>
    <s v="return"/>
    <n v="1"/>
    <x v="359"/>
    <x v="120"/>
    <n v="2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6"/>
    <n v="2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6"/>
    <x v="110"/>
    <n v="32596"/>
    <n v="6105"/>
    <n v="1617"/>
    <n v="2547"/>
    <n v="11611"/>
    <n v="266"/>
    <n v="115966"/>
    <n v="2087"/>
    <n v="2"/>
    <s v="legacy"/>
    <n v="1024"/>
    <n v="2"/>
    <n v="48000"/>
    <n v="-16"/>
    <s v="experiment"/>
    <x v="3"/>
    <s v="odd"/>
    <n v="747674"/>
    <n v="741565"/>
    <n v="16506"/>
    <n v="1015897"/>
    <n v="1017394"/>
    <n v="741536"/>
    <n v="1015897"/>
    <n v="739434"/>
    <s v="NA"/>
    <n v="735849"/>
    <n v="568202"/>
    <n v="686109"/>
    <n v="4893"/>
    <n v="4886"/>
    <n v="1015146"/>
    <n v="568201"/>
    <n v="568201"/>
    <n v="4891"/>
    <n v="1020872"/>
    <n v="1019394"/>
    <n v="1021139"/>
    <n v="569820"/>
    <n v="688657"/>
    <n v="570141"/>
    <n v="739434"/>
    <n v="737849"/>
    <n v="741524"/>
    <s v="NA"/>
    <n v="1020872"/>
    <n v="735848"/>
    <n v="1015145"/>
    <n v="780271"/>
    <s v="kosslyn_1978"/>
    <n v="4"/>
    <n v="217411"/>
    <n v="4"/>
    <s v="possible"/>
    <s v="yes"/>
    <n v="1024"/>
    <n v="-9"/>
    <n v="-326"/>
    <n v="4"/>
    <x v="1"/>
  </r>
  <r>
    <n v="100"/>
    <n v="100"/>
    <n v="43626"/>
    <n v="436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"/>
    <n v="4"/>
    <n v="5"/>
    <n v="4"/>
    <n v="41"/>
    <n v="0"/>
    <n v="41"/>
    <n v="5"/>
    <n v="5"/>
    <n v="0"/>
    <n v="0"/>
    <n v="4"/>
    <n v="5"/>
    <n v="5"/>
    <n v="0"/>
    <n v="4"/>
    <n v="4"/>
    <n v="46"/>
    <n v="5"/>
    <n v="5"/>
    <n v="5"/>
    <n v="41"/>
    <n v="41"/>
    <n v="41"/>
    <n v="5"/>
    <n v="4"/>
    <n v="41"/>
    <n v="4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pont"/>
    <n v="4"/>
    <n v="6"/>
    <n v="0"/>
    <n v="6"/>
    <s v="C:/Users/melai/OneDrive/Bureaublad/Cours L3 Miashs/Sciences cognitives L3/sujets/subject-1,csv"/>
    <s v="legacy"/>
    <n v="7"/>
    <b v="0"/>
    <s v="Melodramatic Milgram"/>
    <s v="4,0,5"/>
    <n v="50"/>
    <n v="0"/>
    <s v="m"/>
    <s v="return"/>
    <s v="return"/>
    <s v="return"/>
    <s v="return"/>
    <s v="return"/>
    <s v="m"/>
    <s v="return"/>
    <n v="1"/>
    <x v="1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720"/>
    <n v="115966"/>
    <n v="2087"/>
    <n v="2"/>
    <s v="legacy"/>
    <n v="1024"/>
    <n v="2"/>
    <n v="48000"/>
    <n v="-16"/>
    <s v="experiment"/>
    <x v="3"/>
    <s v="odd"/>
    <n v="747674"/>
    <n v="741565"/>
    <n v="16506"/>
    <n v="1021952"/>
    <n v="1023539"/>
    <n v="741536"/>
    <n v="1021952"/>
    <n v="739434"/>
    <s v="NA"/>
    <n v="735849"/>
    <n v="568202"/>
    <n v="686109"/>
    <n v="4893"/>
    <n v="4886"/>
    <n v="1021201"/>
    <n v="568201"/>
    <n v="568201"/>
    <n v="4891"/>
    <n v="1027763"/>
    <n v="1025539"/>
    <n v="1028484"/>
    <n v="569820"/>
    <n v="688657"/>
    <n v="570141"/>
    <n v="739434"/>
    <n v="737849"/>
    <n v="741524"/>
    <s v="NA"/>
    <n v="1027763"/>
    <n v="735848"/>
    <n v="1021200"/>
    <n v="780271"/>
    <s v="kosslyn_1978"/>
    <n v="5"/>
    <n v="218131"/>
    <n v="5"/>
    <s v="impossible"/>
    <s v="yes"/>
    <n v="1024"/>
    <n v="-9"/>
    <n v="-326"/>
    <n v="5"/>
    <x v="1"/>
  </r>
  <r>
    <n v="100"/>
    <n v="100"/>
    <n v="36525"/>
    <n v="3652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"/>
    <n v="5"/>
    <n v="5"/>
    <n v="5"/>
    <n v="41"/>
    <n v="0"/>
    <n v="41"/>
    <n v="5"/>
    <n v="5"/>
    <n v="0"/>
    <n v="0"/>
    <n v="5"/>
    <n v="5"/>
    <n v="5"/>
    <n v="0"/>
    <n v="5"/>
    <n v="5"/>
    <n v="47"/>
    <n v="5"/>
    <n v="5"/>
    <n v="5"/>
    <n v="41"/>
    <n v="41"/>
    <n v="41"/>
    <n v="5"/>
    <n v="5"/>
    <n v="41"/>
    <n v="5"/>
    <n v="0"/>
    <s v="stim0"/>
    <n v="-10"/>
    <n v="-327"/>
    <s v="Sat Nov 11 13:54:54 2023"/>
    <s v="The main experiment item"/>
    <b v="0"/>
    <x v="5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Hutte"/>
    <n v="5"/>
    <n v="6"/>
    <n v="0"/>
    <n v="6"/>
    <s v="C:/Users/melai/OneDrive/Bureaublad/Cours L3 Miashs/Sciences cognitives L3/sujets/subject-1,csv"/>
    <s v="legacy"/>
    <n v="7"/>
    <b v="0"/>
    <s v="Melodramatic Milgram"/>
    <s v="4,0,5"/>
    <n v="22"/>
    <n v="0"/>
    <s v="q"/>
    <s v="return"/>
    <s v="return"/>
    <s v="return"/>
    <s v="return"/>
    <s v="return"/>
    <s v="q"/>
    <s v="return"/>
    <n v="1"/>
    <x v="360"/>
    <x v="121"/>
    <n v="438"/>
    <s v=""/>
    <s v=""/>
    <s v=""/>
    <s v=""/>
    <n v="1022"/>
    <n v="4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8"/>
    <x v="111"/>
    <n v="32596"/>
    <n v="6105"/>
    <n v="1617"/>
    <n v="2547"/>
    <n v="11611"/>
    <n v="1022"/>
    <n v="115966"/>
    <n v="2087"/>
    <n v="2"/>
    <s v="legacy"/>
    <n v="1024"/>
    <n v="2"/>
    <n v="48000"/>
    <n v="-16"/>
    <s v="experiment"/>
    <x v="3"/>
    <s v="odd"/>
    <n v="747674"/>
    <n v="741565"/>
    <n v="16506"/>
    <n v="1029284"/>
    <n v="1030600"/>
    <n v="741536"/>
    <n v="1029284"/>
    <n v="739434"/>
    <s v="NA"/>
    <n v="735849"/>
    <n v="568202"/>
    <n v="686109"/>
    <n v="4893"/>
    <n v="4886"/>
    <n v="1028533"/>
    <n v="568201"/>
    <n v="568201"/>
    <n v="4891"/>
    <n v="1034184"/>
    <n v="1032600"/>
    <n v="1035208"/>
    <n v="569820"/>
    <n v="688657"/>
    <n v="570141"/>
    <n v="739434"/>
    <n v="737849"/>
    <n v="741524"/>
    <s v="NA"/>
    <n v="1034184"/>
    <n v="735848"/>
    <n v="1028532"/>
    <n v="780271"/>
    <s v="kosslyn_1978"/>
    <n v="6"/>
    <n v="219153"/>
    <n v="6"/>
    <s v="possible"/>
    <s v="yes"/>
    <n v="1024"/>
    <n v="-9"/>
    <n v="-326"/>
    <n v="6"/>
    <x v="1"/>
  </r>
  <r>
    <n v="100"/>
    <n v="100"/>
    <n v="31318"/>
    <n v="313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"/>
    <n v="6"/>
    <n v="5"/>
    <n v="6"/>
    <n v="41"/>
    <n v="0"/>
    <n v="41"/>
    <n v="5"/>
    <n v="5"/>
    <n v="0"/>
    <n v="0"/>
    <n v="6"/>
    <n v="5"/>
    <n v="5"/>
    <n v="0"/>
    <n v="6"/>
    <n v="6"/>
    <n v="48"/>
    <n v="5"/>
    <n v="5"/>
    <n v="5"/>
    <n v="41"/>
    <n v="41"/>
    <n v="41"/>
    <n v="5"/>
    <n v="6"/>
    <n v="41"/>
    <n v="6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Ruisseau"/>
    <n v="6"/>
    <n v="6"/>
    <n v="0"/>
    <n v="6"/>
    <s v="C:/Users/melai/OneDrive/Bureaublad/Cours L3 Miashs/Sciences cognitives L3/sujets/subject-1,csv"/>
    <s v="legacy"/>
    <n v="7"/>
    <b v="0"/>
    <s v="Melodramatic Milgram"/>
    <s v="4,0,5"/>
    <n v="79"/>
    <n v="0"/>
    <s v="m"/>
    <s v="return"/>
    <s v="return"/>
    <s v="return"/>
    <s v="return"/>
    <s v="return"/>
    <s v="m"/>
    <s v="return"/>
    <n v="1"/>
    <x v="2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76"/>
    <n v="115966"/>
    <n v="2087"/>
    <n v="2"/>
    <s v="legacy"/>
    <n v="1024"/>
    <n v="2"/>
    <n v="48000"/>
    <n v="-16"/>
    <s v="experiment"/>
    <x v="3"/>
    <s v="odd"/>
    <n v="747674"/>
    <n v="741565"/>
    <n v="16506"/>
    <n v="1036015"/>
    <n v="1037320"/>
    <n v="741536"/>
    <n v="1036015"/>
    <n v="739434"/>
    <s v="NA"/>
    <n v="735849"/>
    <n v="568202"/>
    <n v="686109"/>
    <n v="4893"/>
    <n v="4886"/>
    <n v="1035264"/>
    <n v="568201"/>
    <n v="568201"/>
    <n v="4891"/>
    <n v="1040905"/>
    <n v="1039320"/>
    <n v="1040982"/>
    <n v="569820"/>
    <n v="688657"/>
    <n v="570141"/>
    <n v="739434"/>
    <n v="737849"/>
    <n v="741524"/>
    <s v="NA"/>
    <n v="1040905"/>
    <n v="735848"/>
    <n v="1035263"/>
    <n v="780271"/>
    <s v="kosslyn_1978"/>
    <n v="7"/>
    <n v="219229"/>
    <n v="7"/>
    <s v="impossible"/>
    <s v="yes"/>
    <n v="1024"/>
    <n v="-9"/>
    <n v="-326"/>
    <n v="7"/>
    <x v="1"/>
  </r>
  <r>
    <n v="100"/>
    <n v="100"/>
    <n v="27488"/>
    <n v="2748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"/>
    <n v="7"/>
    <n v="5"/>
    <n v="7"/>
    <n v="41"/>
    <n v="0"/>
    <n v="41"/>
    <n v="5"/>
    <n v="5"/>
    <n v="0"/>
    <n v="0"/>
    <n v="7"/>
    <n v="5"/>
    <n v="5"/>
    <n v="0"/>
    <n v="7"/>
    <n v="7"/>
    <n v="49"/>
    <n v="5"/>
    <n v="5"/>
    <n v="5"/>
    <n v="41"/>
    <n v="41"/>
    <n v="41"/>
    <n v="5"/>
    <n v="7"/>
    <n v="41"/>
    <n v="7"/>
    <n v="0"/>
    <s v="stim0"/>
    <n v="-10"/>
    <n v="-327"/>
    <s v="Sat Nov 11 13:54:54 2023"/>
    <s v="The main experiment item"/>
    <b v="0"/>
    <x v="5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Arbre"/>
    <n v="7"/>
    <n v="6"/>
    <n v="0"/>
    <n v="6"/>
    <s v="C:/Users/melai/OneDrive/Bureaublad/Cours L3 Miashs/Sciences cognitives L3/sujets/subject-1,csv"/>
    <s v="legacy"/>
    <n v="7"/>
    <b v="0"/>
    <s v="Melodramatic Milgram"/>
    <s v="4,0,5"/>
    <n v="1"/>
    <n v="0"/>
    <s v="q"/>
    <s v="return"/>
    <s v="return"/>
    <s v="return"/>
    <s v="return"/>
    <s v="return"/>
    <s v="q"/>
    <s v="return"/>
    <n v="1"/>
    <x v="361"/>
    <x v="122"/>
    <n v="681"/>
    <s v=""/>
    <s v=""/>
    <s v=""/>
    <s v=""/>
    <n v="681"/>
    <n v="6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1"/>
    <x v="112"/>
    <n v="32596"/>
    <n v="6105"/>
    <n v="1617"/>
    <n v="2547"/>
    <n v="11611"/>
    <n v="681"/>
    <n v="115966"/>
    <n v="2087"/>
    <n v="2"/>
    <s v="legacy"/>
    <n v="1024"/>
    <n v="2"/>
    <n v="48000"/>
    <n v="-16"/>
    <s v="experiment"/>
    <x v="3"/>
    <s v="odd"/>
    <n v="747674"/>
    <n v="741565"/>
    <n v="16506"/>
    <n v="1041780"/>
    <n v="1043379"/>
    <n v="741536"/>
    <n v="1041780"/>
    <n v="739434"/>
    <s v="NA"/>
    <n v="735849"/>
    <n v="568202"/>
    <n v="686109"/>
    <n v="4893"/>
    <n v="4886"/>
    <n v="1041029"/>
    <n v="568201"/>
    <n v="568201"/>
    <n v="4891"/>
    <n v="1046686"/>
    <n v="1045379"/>
    <n v="1047368"/>
    <n v="569820"/>
    <n v="688657"/>
    <n v="570141"/>
    <n v="739434"/>
    <n v="737849"/>
    <n v="741524"/>
    <s v="NA"/>
    <n v="1046686"/>
    <n v="735848"/>
    <n v="1041028"/>
    <n v="780271"/>
    <s v="kosslyn_1978"/>
    <n v="8"/>
    <n v="219910"/>
    <n v="8"/>
    <s v="possible"/>
    <s v="yes"/>
    <n v="1024"/>
    <n v="-9"/>
    <n v="-326"/>
    <n v="8"/>
    <x v="1"/>
  </r>
  <r>
    <n v="100"/>
    <n v="100"/>
    <n v="24497"/>
    <n v="244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"/>
    <n v="8"/>
    <n v="5"/>
    <n v="8"/>
    <n v="41"/>
    <n v="0"/>
    <n v="41"/>
    <n v="5"/>
    <n v="5"/>
    <n v="0"/>
    <n v="0"/>
    <n v="8"/>
    <n v="5"/>
    <n v="5"/>
    <n v="0"/>
    <n v="8"/>
    <n v="8"/>
    <n v="50"/>
    <n v="5"/>
    <n v="5"/>
    <n v="5"/>
    <n v="41"/>
    <n v="41"/>
    <n v="41"/>
    <n v="5"/>
    <n v="8"/>
    <n v="41"/>
    <n v="8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phare"/>
    <n v="8"/>
    <n v="6"/>
    <n v="0"/>
    <n v="6"/>
    <s v="C:/Users/melai/OneDrive/Bureaublad/Cours L3 Miashs/Sciences cognitives L3/sujets/subject-1,csv"/>
    <s v="legacy"/>
    <n v="7"/>
    <b v="0"/>
    <s v="Melodramatic Milgram"/>
    <s v="4,0,5"/>
    <n v="44"/>
    <n v="0"/>
    <s v="m"/>
    <s v="return"/>
    <s v="return"/>
    <s v="return"/>
    <s v="return"/>
    <s v="return"/>
    <s v="m"/>
    <s v="return"/>
    <n v="1"/>
    <x v="3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567"/>
    <n v="115966"/>
    <n v="2087"/>
    <n v="2"/>
    <s v="legacy"/>
    <n v="1024"/>
    <n v="2"/>
    <n v="48000"/>
    <n v="-16"/>
    <s v="experiment"/>
    <x v="3"/>
    <s v="odd"/>
    <n v="747674"/>
    <n v="741565"/>
    <n v="16506"/>
    <n v="1048178"/>
    <n v="1049758"/>
    <n v="741536"/>
    <n v="1048178"/>
    <n v="739434"/>
    <s v="NA"/>
    <n v="735849"/>
    <n v="568202"/>
    <n v="686109"/>
    <n v="4893"/>
    <n v="4886"/>
    <n v="1047427"/>
    <n v="568201"/>
    <n v="568201"/>
    <n v="4891"/>
    <n v="1053300"/>
    <n v="1051758"/>
    <n v="1053869"/>
    <n v="569820"/>
    <n v="688657"/>
    <n v="570141"/>
    <n v="739434"/>
    <n v="737849"/>
    <n v="741524"/>
    <s v="NA"/>
    <n v="1053300"/>
    <n v="735848"/>
    <n v="1047425"/>
    <n v="780271"/>
    <s v="kosslyn_1978"/>
    <n v="9"/>
    <n v="220477"/>
    <n v="9"/>
    <s v="impossible"/>
    <s v="yes"/>
    <n v="1024"/>
    <n v="-9"/>
    <n v="-326"/>
    <n v="9"/>
    <x v="1"/>
  </r>
  <r>
    <n v="100"/>
    <n v="100"/>
    <n v="22137"/>
    <n v="221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9"/>
    <n v="9"/>
    <n v="5"/>
    <n v="9"/>
    <n v="41"/>
    <n v="0"/>
    <n v="41"/>
    <n v="5"/>
    <n v="5"/>
    <n v="0"/>
    <n v="0"/>
    <n v="9"/>
    <n v="5"/>
    <n v="5"/>
    <n v="0"/>
    <n v="9"/>
    <n v="9"/>
    <n v="51"/>
    <n v="5"/>
    <n v="5"/>
    <n v="5"/>
    <n v="41"/>
    <n v="41"/>
    <n v="41"/>
    <n v="5"/>
    <n v="9"/>
    <n v="41"/>
    <n v="9"/>
    <n v="0"/>
    <s v="stim0"/>
    <n v="-10"/>
    <n v="-327"/>
    <s v="Sat Nov 11 13:54:54 2023"/>
    <s v="The main experiment item"/>
    <b v="0"/>
    <x v="6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Lac"/>
    <n v="9"/>
    <n v="6"/>
    <n v="0"/>
    <n v="6"/>
    <s v="C:/Users/melai/OneDrive/Bureaublad/Cours L3 Miashs/Sciences cognitives L3/sujets/subject-1,csv"/>
    <s v="legacy"/>
    <n v="7"/>
    <b v="0"/>
    <s v="Melodramatic Milgram"/>
    <s v="4,0,5"/>
    <n v="9"/>
    <n v="0"/>
    <s v="q"/>
    <s v="return"/>
    <s v="return"/>
    <s v="return"/>
    <s v="return"/>
    <s v="return"/>
    <s v="q"/>
    <s v="return"/>
    <n v="1"/>
    <x v="363"/>
    <x v="123"/>
    <n v="8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6"/>
    <n v="896"/>
    <s v=""/>
    <s v=""/>
    <s v=""/>
    <s v=""/>
    <s v=""/>
    <s v=""/>
    <s v=""/>
    <s v=""/>
    <n v="896"/>
    <x v="113"/>
    <n v="32596"/>
    <n v="6105"/>
    <n v="1617"/>
    <n v="2547"/>
    <n v="11611"/>
    <n v="896"/>
    <n v="115966"/>
    <n v="2087"/>
    <n v="2"/>
    <s v="legacy"/>
    <n v="1024"/>
    <n v="2"/>
    <n v="48000"/>
    <n v="-16"/>
    <s v="experiment"/>
    <x v="3"/>
    <s v="odd"/>
    <n v="747674"/>
    <n v="741565"/>
    <n v="16506"/>
    <n v="1054664"/>
    <n v="1056265"/>
    <n v="741536"/>
    <n v="1054664"/>
    <n v="739434"/>
    <s v="NA"/>
    <n v="735849"/>
    <n v="568202"/>
    <n v="686109"/>
    <n v="4893"/>
    <n v="4886"/>
    <n v="1053913"/>
    <n v="568201"/>
    <n v="568201"/>
    <n v="4891"/>
    <n v="1059806"/>
    <n v="1058265"/>
    <n v="1060704"/>
    <n v="569820"/>
    <n v="688657"/>
    <n v="570141"/>
    <n v="739434"/>
    <n v="737849"/>
    <n v="741524"/>
    <s v="NA"/>
    <n v="1059806"/>
    <n v="735848"/>
    <n v="1053912"/>
    <n v="780271"/>
    <s v="kosslyn_1978"/>
    <n v="10"/>
    <n v="221373"/>
    <n v="10"/>
    <s v="possible"/>
    <s v="yes"/>
    <n v="1024"/>
    <n v="-9"/>
    <n v="-326"/>
    <n v="10"/>
    <x v="1"/>
  </r>
  <r>
    <n v="100"/>
    <n v="100"/>
    <n v="20126"/>
    <n v="201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0"/>
    <n v="10"/>
    <n v="5"/>
    <n v="10"/>
    <n v="41"/>
    <n v="0"/>
    <n v="41"/>
    <n v="5"/>
    <n v="5"/>
    <n v="0"/>
    <n v="0"/>
    <n v="10"/>
    <n v="5"/>
    <n v="5"/>
    <n v="0"/>
    <n v="10"/>
    <n v="10"/>
    <n v="52"/>
    <n v="5"/>
    <n v="5"/>
    <n v="5"/>
    <n v="41"/>
    <n v="41"/>
    <n v="41"/>
    <n v="5"/>
    <n v="10"/>
    <n v="41"/>
    <n v="10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Grange"/>
    <n v="10"/>
    <n v="6"/>
    <n v="0"/>
    <n v="6"/>
    <s v="C:/Users/melai/OneDrive/Bureaublad/Cours L3 Miashs/Sciences cognitives L3/sujets/subject-1,csv"/>
    <s v="legacy"/>
    <n v="7"/>
    <b v="0"/>
    <s v="Melodramatic Milgram"/>
    <s v="4,0,5"/>
    <n v="48"/>
    <n v="0"/>
    <s v="m"/>
    <s v="return"/>
    <s v="return"/>
    <s v="return"/>
    <s v="return"/>
    <s v="return"/>
    <s v="m"/>
    <s v="return"/>
    <n v="1"/>
    <x v="3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8"/>
    <n v="115966"/>
    <n v="2087"/>
    <n v="2"/>
    <s v="legacy"/>
    <n v="1024"/>
    <n v="2"/>
    <n v="48000"/>
    <n v="-16"/>
    <s v="experiment"/>
    <x v="3"/>
    <s v="odd"/>
    <n v="747674"/>
    <n v="741565"/>
    <n v="16506"/>
    <n v="1061530"/>
    <n v="1063113"/>
    <n v="741536"/>
    <n v="1061530"/>
    <n v="739434"/>
    <s v="NA"/>
    <n v="735849"/>
    <n v="568202"/>
    <n v="686109"/>
    <n v="4893"/>
    <n v="4886"/>
    <n v="1060779"/>
    <n v="568201"/>
    <n v="568201"/>
    <n v="4891"/>
    <n v="1066847"/>
    <n v="1065113"/>
    <n v="1066867"/>
    <n v="569820"/>
    <n v="688657"/>
    <n v="570141"/>
    <n v="739434"/>
    <n v="737849"/>
    <n v="741524"/>
    <s v="NA"/>
    <n v="1066846"/>
    <n v="735848"/>
    <n v="1060777"/>
    <n v="780271"/>
    <s v="kosslyn_1978"/>
    <n v="11"/>
    <n v="221391"/>
    <n v="11"/>
    <s v="impossible"/>
    <s v="yes"/>
    <n v="1024"/>
    <n v="-9"/>
    <n v="-326"/>
    <n v="11"/>
    <x v="1"/>
  </r>
  <r>
    <n v="100"/>
    <n v="100"/>
    <n v="18541"/>
    <n v="1854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1"/>
    <n v="11"/>
    <n v="5"/>
    <n v="11"/>
    <n v="41"/>
    <n v="0"/>
    <n v="41"/>
    <n v="5"/>
    <n v="5"/>
    <n v="0"/>
    <n v="0"/>
    <n v="11"/>
    <n v="5"/>
    <n v="5"/>
    <n v="0"/>
    <n v="11"/>
    <n v="11"/>
    <n v="53"/>
    <n v="5"/>
    <n v="5"/>
    <n v="5"/>
    <n v="41"/>
    <n v="41"/>
    <n v="41"/>
    <n v="5"/>
    <n v="11"/>
    <n v="41"/>
    <n v="1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phare"/>
    <n v="11"/>
    <n v="6"/>
    <n v="0"/>
    <n v="6"/>
    <s v="C:/Users/melai/OneDrive/Bureaublad/Cours L3 Miashs/Sciences cognitives L3/sujets/subject-1,csv"/>
    <s v="legacy"/>
    <n v="7"/>
    <b v="0"/>
    <s v="Melodramatic Milgram"/>
    <s v="4,0,5"/>
    <n v="72"/>
    <n v="0"/>
    <s v="m"/>
    <s v="return"/>
    <s v="return"/>
    <s v="return"/>
    <s v="return"/>
    <s v="return"/>
    <s v="m"/>
    <s v="return"/>
    <n v="1"/>
    <x v="3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104"/>
    <n v="115966"/>
    <n v="2087"/>
    <n v="2"/>
    <s v="legacy"/>
    <n v="1024"/>
    <n v="2"/>
    <n v="48000"/>
    <n v="-16"/>
    <s v="experiment"/>
    <x v="3"/>
    <s v="odd"/>
    <n v="747674"/>
    <n v="741565"/>
    <n v="16506"/>
    <n v="1067667"/>
    <n v="1069215"/>
    <n v="741536"/>
    <n v="1067667"/>
    <n v="739434"/>
    <s v="NA"/>
    <n v="735849"/>
    <n v="568202"/>
    <n v="686109"/>
    <n v="4893"/>
    <n v="4886"/>
    <n v="1066915"/>
    <n v="568201"/>
    <n v="568201"/>
    <n v="4891"/>
    <n v="1072756"/>
    <n v="1071215"/>
    <n v="1073862"/>
    <n v="569820"/>
    <n v="688657"/>
    <n v="570141"/>
    <n v="739434"/>
    <n v="737849"/>
    <n v="741524"/>
    <s v="NA"/>
    <n v="1072756"/>
    <n v="735848"/>
    <n v="1066914"/>
    <n v="780271"/>
    <s v="kosslyn_1978"/>
    <n v="12"/>
    <n v="222495"/>
    <n v="12"/>
    <s v="impossible"/>
    <s v="yes"/>
    <n v="1024"/>
    <n v="-9"/>
    <n v="-326"/>
    <n v="12"/>
    <x v="1"/>
  </r>
  <r>
    <n v="100"/>
    <n v="100"/>
    <n v="17161"/>
    <n v="1716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2"/>
    <n v="12"/>
    <n v="5"/>
    <n v="12"/>
    <n v="41"/>
    <n v="0"/>
    <n v="41"/>
    <n v="5"/>
    <n v="5"/>
    <n v="0"/>
    <n v="0"/>
    <n v="12"/>
    <n v="5"/>
    <n v="5"/>
    <n v="0"/>
    <n v="12"/>
    <n v="12"/>
    <n v="54"/>
    <n v="5"/>
    <n v="5"/>
    <n v="5"/>
    <n v="41"/>
    <n v="41"/>
    <n v="41"/>
    <n v="5"/>
    <n v="12"/>
    <n v="41"/>
    <n v="12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Epouventail"/>
    <n v="12"/>
    <n v="6"/>
    <n v="0"/>
    <n v="6"/>
    <s v="C:/Users/melai/OneDrive/Bureaublad/Cours L3 Miashs/Sciences cognitives L3/sujets/subject-1,csv"/>
    <s v="legacy"/>
    <n v="7"/>
    <b v="0"/>
    <s v="Melodramatic Milgram"/>
    <s v="4,0,5"/>
    <n v="68"/>
    <n v="0"/>
    <s v="m"/>
    <s v="return"/>
    <s v="return"/>
    <s v="return"/>
    <s v="return"/>
    <s v="return"/>
    <s v="m"/>
    <s v="return"/>
    <n v="1"/>
    <x v="3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605"/>
    <n v="115966"/>
    <n v="2087"/>
    <n v="2"/>
    <s v="legacy"/>
    <n v="1024"/>
    <n v="2"/>
    <n v="48000"/>
    <n v="-16"/>
    <s v="experiment"/>
    <x v="3"/>
    <s v="odd"/>
    <n v="747674"/>
    <n v="741565"/>
    <n v="16506"/>
    <n v="1074661"/>
    <n v="1076382"/>
    <n v="741536"/>
    <n v="1074661"/>
    <n v="739434"/>
    <s v="NA"/>
    <n v="735849"/>
    <n v="568202"/>
    <n v="686109"/>
    <n v="4893"/>
    <n v="4886"/>
    <n v="1073909"/>
    <n v="568201"/>
    <n v="568201"/>
    <n v="4891"/>
    <n v="1079967"/>
    <n v="1078382"/>
    <n v="1080573"/>
    <n v="569820"/>
    <n v="688657"/>
    <n v="570141"/>
    <n v="739434"/>
    <n v="737849"/>
    <n v="741524"/>
    <s v="NA"/>
    <n v="1079967"/>
    <n v="735848"/>
    <n v="1073908"/>
    <n v="780271"/>
    <s v="kosslyn_1978"/>
    <n v="13"/>
    <n v="223100"/>
    <n v="13"/>
    <s v="impossible"/>
    <s v="yes"/>
    <n v="1024"/>
    <n v="-9"/>
    <n v="-326"/>
    <n v="13"/>
    <x v="1"/>
  </r>
  <r>
    <n v="100"/>
    <n v="100"/>
    <n v="15997"/>
    <n v="1599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3"/>
    <n v="13"/>
    <n v="5"/>
    <n v="13"/>
    <n v="41"/>
    <n v="0"/>
    <n v="41"/>
    <n v="5"/>
    <n v="5"/>
    <n v="0"/>
    <n v="0"/>
    <n v="13"/>
    <n v="5"/>
    <n v="5"/>
    <n v="0"/>
    <n v="13"/>
    <n v="13"/>
    <n v="55"/>
    <n v="5"/>
    <n v="5"/>
    <n v="5"/>
    <n v="41"/>
    <n v="41"/>
    <n v="41"/>
    <n v="5"/>
    <n v="13"/>
    <n v="41"/>
    <n v="13"/>
    <n v="0"/>
    <s v="stim0"/>
    <n v="-10"/>
    <n v="-327"/>
    <s v="Sat Nov 11 13:54:54 2023"/>
    <s v="The main experiment item"/>
    <b v="0"/>
    <x v="4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puits"/>
    <n v="13"/>
    <n v="6"/>
    <n v="0"/>
    <n v="6"/>
    <s v="C:/Users/melai/OneDrive/Bureaublad/Cours L3 Miashs/Sciences cognitives L3/sujets/subject-1,csv"/>
    <s v="legacy"/>
    <n v="7"/>
    <b v="0"/>
    <s v="Melodramatic Milgram"/>
    <s v="4,0,5"/>
    <n v="36"/>
    <n v="0"/>
    <s v="q"/>
    <s v="return"/>
    <s v="return"/>
    <s v="return"/>
    <s v="return"/>
    <s v="return"/>
    <s v="q"/>
    <s v="return"/>
    <n v="1"/>
    <x v="367"/>
    <x v="124"/>
    <n v="8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3"/>
    <n v="8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3"/>
    <x v="114"/>
    <n v="32596"/>
    <n v="6105"/>
    <n v="1617"/>
    <n v="2547"/>
    <n v="11611"/>
    <n v="863"/>
    <n v="115966"/>
    <n v="2087"/>
    <n v="2"/>
    <s v="legacy"/>
    <n v="1024"/>
    <n v="2"/>
    <n v="48000"/>
    <n v="-16"/>
    <s v="experiment"/>
    <x v="3"/>
    <s v="odd"/>
    <n v="747674"/>
    <n v="741565"/>
    <n v="16506"/>
    <n v="1081373"/>
    <n v="1082847"/>
    <n v="741536"/>
    <n v="1081373"/>
    <n v="739434"/>
    <s v="NA"/>
    <n v="735849"/>
    <n v="568202"/>
    <n v="686109"/>
    <n v="4893"/>
    <n v="4886"/>
    <n v="1080622"/>
    <n v="568201"/>
    <n v="568201"/>
    <n v="4891"/>
    <n v="1086346"/>
    <n v="1084848"/>
    <n v="1087211"/>
    <n v="569820"/>
    <n v="688657"/>
    <n v="570141"/>
    <n v="739434"/>
    <n v="737849"/>
    <n v="741524"/>
    <s v="NA"/>
    <n v="1086346"/>
    <n v="735848"/>
    <n v="1080621"/>
    <n v="780271"/>
    <s v="kosslyn_1978"/>
    <n v="14"/>
    <n v="223963"/>
    <n v="14"/>
    <s v="possible"/>
    <s v="yes"/>
    <n v="1024"/>
    <n v="-9"/>
    <n v="-326"/>
    <n v="14"/>
    <x v="1"/>
  </r>
  <r>
    <n v="100"/>
    <n v="100"/>
    <n v="14951"/>
    <n v="149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4"/>
    <n v="14"/>
    <n v="5"/>
    <n v="14"/>
    <n v="41"/>
    <n v="0"/>
    <n v="41"/>
    <n v="5"/>
    <n v="5"/>
    <n v="0"/>
    <n v="0"/>
    <n v="14"/>
    <n v="5"/>
    <n v="5"/>
    <n v="0"/>
    <n v="14"/>
    <n v="14"/>
    <n v="56"/>
    <n v="5"/>
    <n v="5"/>
    <n v="5"/>
    <n v="41"/>
    <n v="41"/>
    <n v="41"/>
    <n v="5"/>
    <n v="14"/>
    <n v="41"/>
    <n v="14"/>
    <n v="0"/>
    <s v="stim0"/>
    <n v="-10"/>
    <n v="-327"/>
    <s v="Sat Nov 11 13:54:54 2023"/>
    <s v="The main experiment item"/>
    <b v="0"/>
    <x v="7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Sable"/>
    <n v="14"/>
    <n v="6"/>
    <n v="0"/>
    <n v="6"/>
    <s v="C:/Users/melai/OneDrive/Bureaublad/Cours L3 Miashs/Sciences cognitives L3/sujets/subject-1,csv"/>
    <s v="legacy"/>
    <n v="7"/>
    <b v="0"/>
    <s v="Melodramatic Milgram"/>
    <s v="4,0,5"/>
    <n v="41"/>
    <n v="0"/>
    <s v="q"/>
    <s v="return"/>
    <s v="return"/>
    <s v="return"/>
    <s v="return"/>
    <s v="return"/>
    <s v="q"/>
    <s v="return"/>
    <n v="1"/>
    <x v="368"/>
    <x v="125"/>
    <n v="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"/>
    <n v="308"/>
    <s v=""/>
    <s v=""/>
    <s v=""/>
    <s v=""/>
    <s v=""/>
    <s v=""/>
    <n v="308"/>
    <x v="115"/>
    <n v="32596"/>
    <n v="6105"/>
    <n v="1617"/>
    <n v="2547"/>
    <n v="11611"/>
    <n v="308"/>
    <n v="115966"/>
    <n v="2087"/>
    <n v="2"/>
    <s v="legacy"/>
    <n v="1024"/>
    <n v="2"/>
    <n v="48000"/>
    <n v="-16"/>
    <s v="experiment"/>
    <x v="3"/>
    <s v="odd"/>
    <n v="747674"/>
    <n v="741565"/>
    <n v="16506"/>
    <n v="1088011"/>
    <n v="1089504"/>
    <n v="741536"/>
    <n v="1088011"/>
    <n v="739434"/>
    <s v="NA"/>
    <n v="735849"/>
    <n v="568202"/>
    <n v="686109"/>
    <n v="4893"/>
    <n v="4886"/>
    <n v="1087260"/>
    <n v="568201"/>
    <n v="568201"/>
    <n v="4891"/>
    <n v="1093215"/>
    <n v="1091504"/>
    <n v="1093525"/>
    <n v="569820"/>
    <n v="688657"/>
    <n v="570141"/>
    <n v="739434"/>
    <n v="737849"/>
    <n v="741524"/>
    <s v="NA"/>
    <n v="1093215"/>
    <n v="735848"/>
    <n v="1087258"/>
    <n v="780271"/>
    <s v="kosslyn_1978"/>
    <n v="15"/>
    <n v="224271"/>
    <n v="15"/>
    <s v="possible"/>
    <s v="yes"/>
    <n v="1024"/>
    <n v="-9"/>
    <n v="-326"/>
    <n v="15"/>
    <x v="1"/>
  </r>
  <r>
    <n v="100"/>
    <n v="100"/>
    <n v="14046"/>
    <n v="1404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5"/>
    <n v="15"/>
    <n v="5"/>
    <n v="15"/>
    <n v="41"/>
    <n v="0"/>
    <n v="41"/>
    <n v="5"/>
    <n v="5"/>
    <n v="0"/>
    <n v="0"/>
    <n v="15"/>
    <n v="5"/>
    <n v="5"/>
    <n v="0"/>
    <n v="15"/>
    <n v="15"/>
    <n v="57"/>
    <n v="5"/>
    <n v="5"/>
    <n v="5"/>
    <n v="41"/>
    <n v="41"/>
    <n v="41"/>
    <n v="5"/>
    <n v="15"/>
    <n v="41"/>
    <n v="15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Grange"/>
    <n v="15"/>
    <n v="6"/>
    <n v="0"/>
    <n v="6"/>
    <s v="C:/Users/melai/OneDrive/Bureaublad/Cours L3 Miashs/Sciences cognitives L3/sujets/subject-1,csv"/>
    <s v="legacy"/>
    <n v="7"/>
    <b v="0"/>
    <s v="Melodramatic Milgram"/>
    <s v="4,0,5"/>
    <n v="84"/>
    <n v="0"/>
    <s v="m"/>
    <s v="return"/>
    <s v="return"/>
    <s v="return"/>
    <s v="return"/>
    <s v="return"/>
    <s v="m"/>
    <s v="return"/>
    <n v="1"/>
    <x v="3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65"/>
    <n v="115966"/>
    <n v="2087"/>
    <n v="2"/>
    <s v="legacy"/>
    <n v="1024"/>
    <n v="2"/>
    <n v="48000"/>
    <n v="-16"/>
    <s v="experiment"/>
    <x v="3"/>
    <s v="odd"/>
    <n v="747674"/>
    <n v="741565"/>
    <n v="16506"/>
    <n v="1094331"/>
    <n v="1095648"/>
    <n v="741536"/>
    <n v="1094330"/>
    <n v="739434"/>
    <s v="NA"/>
    <n v="735849"/>
    <n v="568202"/>
    <n v="686109"/>
    <n v="4893"/>
    <n v="4886"/>
    <n v="1093580"/>
    <n v="568201"/>
    <n v="568201"/>
    <n v="4891"/>
    <n v="1099381"/>
    <n v="1097648"/>
    <n v="1099848"/>
    <n v="569820"/>
    <n v="688657"/>
    <n v="570141"/>
    <n v="739434"/>
    <n v="737849"/>
    <n v="741524"/>
    <s v="NA"/>
    <n v="1099381"/>
    <n v="735848"/>
    <n v="1093578"/>
    <n v="780271"/>
    <s v="kosslyn_1978"/>
    <n v="16"/>
    <n v="224736"/>
    <n v="16"/>
    <s v="impossible"/>
    <s v="yes"/>
    <n v="1024"/>
    <n v="-9"/>
    <n v="-326"/>
    <n v="16"/>
    <x v="1"/>
  </r>
  <r>
    <n v="100"/>
    <n v="100"/>
    <n v="13237"/>
    <n v="132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6"/>
    <n v="16"/>
    <n v="5"/>
    <n v="16"/>
    <n v="41"/>
    <n v="0"/>
    <n v="41"/>
    <n v="5"/>
    <n v="5"/>
    <n v="0"/>
    <n v="0"/>
    <n v="16"/>
    <n v="5"/>
    <n v="5"/>
    <n v="0"/>
    <n v="16"/>
    <n v="16"/>
    <n v="58"/>
    <n v="5"/>
    <n v="5"/>
    <n v="5"/>
    <n v="41"/>
    <n v="41"/>
    <n v="41"/>
    <n v="5"/>
    <n v="16"/>
    <n v="41"/>
    <n v="16"/>
    <n v="0"/>
    <s v="stim0"/>
    <n v="-10"/>
    <n v="-327"/>
    <s v="Sat Nov 11 13:54:54 2023"/>
    <s v="The main experiment item"/>
    <b v="0"/>
    <x v="8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Rocher"/>
    <n v="16"/>
    <n v="6"/>
    <n v="0"/>
    <n v="6"/>
    <s v="C:/Users/melai/OneDrive/Bureaublad/Cours L3 Miashs/Sciences cognitives L3/sujets/subject-1,csv"/>
    <s v="legacy"/>
    <n v="7"/>
    <b v="0"/>
    <s v="Melodramatic Milgram"/>
    <s v="4,0,5"/>
    <n v="29"/>
    <n v="0"/>
    <s v="q"/>
    <s v="return"/>
    <s v="return"/>
    <s v="return"/>
    <s v="return"/>
    <s v="return"/>
    <s v="q"/>
    <s v="return"/>
    <n v="1"/>
    <x v="370"/>
    <x v="126"/>
    <n v="2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7"/>
    <n v="297"/>
    <s v=""/>
    <s v=""/>
    <s v=""/>
    <s v=""/>
    <n v="297"/>
    <x v="116"/>
    <n v="32596"/>
    <n v="6105"/>
    <n v="1617"/>
    <n v="2547"/>
    <n v="11611"/>
    <n v="297"/>
    <n v="115966"/>
    <n v="2087"/>
    <n v="2"/>
    <s v="legacy"/>
    <n v="1024"/>
    <n v="2"/>
    <n v="48000"/>
    <n v="-16"/>
    <s v="experiment"/>
    <x v="3"/>
    <s v="odd"/>
    <n v="747674"/>
    <n v="741565"/>
    <n v="16506"/>
    <n v="1100647"/>
    <n v="1102154"/>
    <n v="741536"/>
    <n v="1100647"/>
    <n v="739434"/>
    <s v="NA"/>
    <n v="735849"/>
    <n v="568202"/>
    <n v="686109"/>
    <n v="4893"/>
    <n v="4886"/>
    <n v="1099896"/>
    <n v="568201"/>
    <n v="568201"/>
    <n v="4891"/>
    <n v="1105739"/>
    <n v="1104154"/>
    <n v="1106038"/>
    <n v="569820"/>
    <n v="688657"/>
    <n v="570141"/>
    <n v="739434"/>
    <n v="737849"/>
    <n v="741524"/>
    <s v="NA"/>
    <n v="1105739"/>
    <n v="735848"/>
    <n v="1099894"/>
    <n v="780271"/>
    <s v="kosslyn_1978"/>
    <n v="17"/>
    <n v="225033"/>
    <n v="17"/>
    <s v="possible"/>
    <s v="yes"/>
    <n v="1024"/>
    <n v="-9"/>
    <n v="-326"/>
    <n v="17"/>
    <x v="1"/>
  </r>
  <r>
    <n v="100"/>
    <n v="100"/>
    <n v="12517"/>
    <n v="125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7"/>
    <n v="17"/>
    <n v="5"/>
    <n v="17"/>
    <n v="41"/>
    <n v="0"/>
    <n v="41"/>
    <n v="5"/>
    <n v="5"/>
    <n v="0"/>
    <n v="0"/>
    <n v="17"/>
    <n v="5"/>
    <n v="5"/>
    <n v="0"/>
    <n v="17"/>
    <n v="17"/>
    <n v="59"/>
    <n v="5"/>
    <n v="5"/>
    <n v="5"/>
    <n v="41"/>
    <n v="41"/>
    <n v="41"/>
    <n v="5"/>
    <n v="17"/>
    <n v="41"/>
    <n v="17"/>
    <n v="0"/>
    <s v="stim0"/>
    <n v="-10"/>
    <n v="-327"/>
    <s v="Sat Nov 11 13:54:54 2023"/>
    <s v="The main experiment item"/>
    <b v="0"/>
    <x v="3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Herbe"/>
    <n v="17"/>
    <n v="6"/>
    <n v="0"/>
    <n v="6"/>
    <s v="C:/Users/melai/OneDrive/Bureaublad/Cours L3 Miashs/Sciences cognitives L3/sujets/subject-1,csv"/>
    <s v="legacy"/>
    <n v="7"/>
    <b v="0"/>
    <s v="Melodramatic Milgram"/>
    <s v="4,0,5"/>
    <n v="18"/>
    <n v="0"/>
    <s v="q"/>
    <s v="return"/>
    <s v="return"/>
    <s v="return"/>
    <s v="return"/>
    <s v="return"/>
    <s v="q"/>
    <s v="return"/>
    <n v="1"/>
    <x v="371"/>
    <x v="127"/>
    <n v="8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8"/>
    <n v="834"/>
    <s v=""/>
    <s v=""/>
    <s v=""/>
    <s v=""/>
    <s v=""/>
    <s v=""/>
    <s v=""/>
    <s v=""/>
    <s v=""/>
    <s v=""/>
    <s v=""/>
    <s v=""/>
    <s v=""/>
    <s v=""/>
    <s v=""/>
    <s v=""/>
    <s v=""/>
    <s v=""/>
    <n v="834"/>
    <x v="117"/>
    <n v="32596"/>
    <n v="6105"/>
    <n v="1617"/>
    <n v="2547"/>
    <n v="11611"/>
    <n v="278"/>
    <n v="115966"/>
    <n v="2087"/>
    <n v="2"/>
    <s v="legacy"/>
    <n v="1024"/>
    <n v="2"/>
    <n v="48000"/>
    <n v="-16"/>
    <s v="experiment"/>
    <x v="3"/>
    <s v="odd"/>
    <n v="747674"/>
    <n v="741565"/>
    <n v="16506"/>
    <n v="1106833"/>
    <n v="1108384"/>
    <n v="741536"/>
    <n v="1106833"/>
    <n v="739434"/>
    <s v="NA"/>
    <n v="735849"/>
    <n v="568202"/>
    <n v="686109"/>
    <n v="4893"/>
    <n v="4886"/>
    <n v="1106082"/>
    <n v="568201"/>
    <n v="568201"/>
    <n v="4891"/>
    <n v="1111861"/>
    <n v="1110384"/>
    <n v="1112141"/>
    <n v="569820"/>
    <n v="688657"/>
    <n v="570141"/>
    <n v="739434"/>
    <n v="737849"/>
    <n v="741524"/>
    <s v="NA"/>
    <n v="1111861"/>
    <n v="735848"/>
    <n v="1106081"/>
    <n v="780271"/>
    <s v="kosslyn_1978"/>
    <n v="18"/>
    <n v="225311"/>
    <n v="18"/>
    <s v="possible"/>
    <s v="yes"/>
    <n v="1024"/>
    <n v="-9"/>
    <n v="-326"/>
    <n v="18"/>
    <x v="1"/>
  </r>
  <r>
    <n v="100"/>
    <n v="100"/>
    <n v="11864"/>
    <n v="1186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18"/>
    <n v="18"/>
    <n v="5"/>
    <n v="18"/>
    <n v="41"/>
    <n v="0"/>
    <n v="41"/>
    <n v="5"/>
    <n v="5"/>
    <n v="0"/>
    <n v="0"/>
    <n v="18"/>
    <n v="5"/>
    <n v="5"/>
    <n v="0"/>
    <n v="18"/>
    <n v="18"/>
    <n v="60"/>
    <n v="5"/>
    <n v="5"/>
    <n v="5"/>
    <n v="41"/>
    <n v="41"/>
    <n v="41"/>
    <n v="5"/>
    <n v="18"/>
    <n v="41"/>
    <n v="18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Feu de camp"/>
    <n v="18"/>
    <n v="6"/>
    <n v="0"/>
    <n v="6"/>
    <s v="C:/Users/melai/OneDrive/Bureaublad/Cours L3 Miashs/Sciences cognitives L3/sujets/subject-1,csv"/>
    <s v="legacy"/>
    <n v="7"/>
    <b v="0"/>
    <s v="Melodramatic Milgram"/>
    <s v="4,0,5"/>
    <n v="54"/>
    <n v="0"/>
    <s v="m"/>
    <s v="return"/>
    <s v="return"/>
    <s v="return"/>
    <s v="return"/>
    <s v="return"/>
    <s v="m"/>
    <s v="return"/>
    <n v="1"/>
    <x v="37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16"/>
    <n v="115966"/>
    <n v="2087"/>
    <n v="2"/>
    <s v="legacy"/>
    <n v="1024"/>
    <n v="2"/>
    <n v="48000"/>
    <n v="-16"/>
    <s v="experiment"/>
    <x v="3"/>
    <s v="odd"/>
    <n v="747674"/>
    <n v="741565"/>
    <n v="16506"/>
    <n v="1112951"/>
    <n v="1114464"/>
    <n v="741536"/>
    <n v="1112951"/>
    <n v="739434"/>
    <s v="NA"/>
    <n v="735849"/>
    <n v="568202"/>
    <n v="686109"/>
    <n v="4893"/>
    <n v="4886"/>
    <n v="1112200"/>
    <n v="568201"/>
    <n v="568201"/>
    <n v="4891"/>
    <n v="1118453"/>
    <n v="1116464"/>
    <n v="1118571"/>
    <n v="569820"/>
    <n v="688657"/>
    <n v="570141"/>
    <n v="739434"/>
    <n v="737849"/>
    <n v="741524"/>
    <s v="NA"/>
    <n v="1118453"/>
    <n v="735848"/>
    <n v="1112199"/>
    <n v="780271"/>
    <s v="kosslyn_1978"/>
    <n v="19"/>
    <n v="225427"/>
    <n v="19"/>
    <s v="impossible"/>
    <s v="yes"/>
    <n v="1024"/>
    <n v="-9"/>
    <n v="-326"/>
    <n v="19"/>
    <x v="1"/>
  </r>
  <r>
    <n v="100"/>
    <n v="100"/>
    <n v="11291"/>
    <n v="1129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19"/>
    <n v="19"/>
    <n v="5"/>
    <n v="19"/>
    <n v="41"/>
    <n v="0"/>
    <n v="41"/>
    <n v="5"/>
    <n v="5"/>
    <n v="0"/>
    <n v="0"/>
    <n v="19"/>
    <n v="5"/>
    <n v="5"/>
    <n v="0"/>
    <n v="19"/>
    <n v="19"/>
    <n v="61"/>
    <n v="5"/>
    <n v="5"/>
    <n v="5"/>
    <n v="41"/>
    <n v="41"/>
    <n v="41"/>
    <n v="5"/>
    <n v="19"/>
    <n v="41"/>
    <n v="19"/>
    <n v="0"/>
    <s v="stim0"/>
    <n v="-10"/>
    <n v="-327"/>
    <s v="Sat Nov 11 13:54:54 2023"/>
    <s v="The main experiment item"/>
    <b v="0"/>
    <x v="9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Hutte"/>
    <n v="19"/>
    <n v="6"/>
    <n v="0"/>
    <n v="6"/>
    <s v="C:/Users/melai/OneDrive/Bureaublad/Cours L3 Miashs/Sciences cognitives L3/sujets/subject-1,csv"/>
    <s v="legacy"/>
    <n v="7"/>
    <b v="0"/>
    <s v="Melodramatic Milgram"/>
    <s v="4,0,5"/>
    <n v="25"/>
    <n v="0"/>
    <s v="q"/>
    <s v="return"/>
    <s v="return"/>
    <s v="return"/>
    <s v="return"/>
    <s v="return"/>
    <s v="q"/>
    <s v="return"/>
    <n v="1"/>
    <x v="169"/>
    <x v="81"/>
    <n v="410"/>
    <s v=""/>
    <s v=""/>
    <s v=""/>
    <s v=""/>
    <s v=""/>
    <s v=""/>
    <s v=""/>
    <s v=""/>
    <n v="410"/>
    <n v="4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0"/>
    <x v="16"/>
    <n v="32596"/>
    <n v="6105"/>
    <n v="1617"/>
    <n v="2547"/>
    <n v="11611"/>
    <n v="410"/>
    <n v="115966"/>
    <n v="2087"/>
    <n v="2"/>
    <s v="legacy"/>
    <n v="1024"/>
    <n v="2"/>
    <n v="48000"/>
    <n v="-16"/>
    <s v="experiment"/>
    <x v="3"/>
    <s v="odd"/>
    <n v="747674"/>
    <n v="741565"/>
    <n v="16506"/>
    <n v="1119378"/>
    <n v="1120928"/>
    <n v="741536"/>
    <n v="1119377"/>
    <n v="739434"/>
    <s v="NA"/>
    <n v="735849"/>
    <n v="568202"/>
    <n v="686109"/>
    <n v="4893"/>
    <n v="4886"/>
    <n v="1118627"/>
    <n v="568201"/>
    <n v="568201"/>
    <n v="4891"/>
    <n v="1124513"/>
    <n v="1122928"/>
    <n v="1124925"/>
    <n v="569820"/>
    <n v="688657"/>
    <n v="570141"/>
    <n v="739434"/>
    <n v="737849"/>
    <n v="741524"/>
    <s v="NA"/>
    <n v="1124513"/>
    <n v="735848"/>
    <n v="1118626"/>
    <n v="780271"/>
    <s v="kosslyn_1978"/>
    <n v="20"/>
    <n v="225837"/>
    <n v="20"/>
    <s v="possible"/>
    <s v="yes"/>
    <n v="1024"/>
    <n v="-9"/>
    <n v="-326"/>
    <n v="20"/>
    <x v="1"/>
  </r>
  <r>
    <n v="100"/>
    <n v="100"/>
    <n v="10776"/>
    <n v="107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0"/>
    <n v="20"/>
    <n v="5"/>
    <n v="20"/>
    <n v="41"/>
    <n v="0"/>
    <n v="41"/>
    <n v="5"/>
    <n v="5"/>
    <n v="0"/>
    <n v="0"/>
    <n v="20"/>
    <n v="5"/>
    <n v="5"/>
    <n v="0"/>
    <n v="20"/>
    <n v="20"/>
    <n v="62"/>
    <n v="5"/>
    <n v="5"/>
    <n v="5"/>
    <n v="41"/>
    <n v="41"/>
    <n v="41"/>
    <n v="5"/>
    <n v="20"/>
    <n v="41"/>
    <n v="20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Grange"/>
    <n v="20"/>
    <n v="6"/>
    <n v="0"/>
    <n v="6"/>
    <s v="C:/Users/melai/OneDrive/Bureaublad/Cours L3 Miashs/Sciences cognitives L3/sujets/subject-1,csv"/>
    <s v="legacy"/>
    <n v="7"/>
    <b v="0"/>
    <s v="Melodramatic Milgram"/>
    <s v="4,0,5"/>
    <n v="60"/>
    <n v="0"/>
    <s v="m"/>
    <s v="return"/>
    <s v="return"/>
    <s v="return"/>
    <s v="return"/>
    <s v="return"/>
    <s v="m"/>
    <s v="return"/>
    <n v="1"/>
    <x v="3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66"/>
    <n v="115966"/>
    <n v="2087"/>
    <n v="2"/>
    <s v="legacy"/>
    <n v="1024"/>
    <n v="2"/>
    <n v="48000"/>
    <n v="-16"/>
    <s v="experiment"/>
    <x v="3"/>
    <s v="odd"/>
    <n v="747674"/>
    <n v="741565"/>
    <n v="16506"/>
    <n v="1125769"/>
    <n v="1127307"/>
    <n v="741536"/>
    <n v="1125769"/>
    <n v="739434"/>
    <s v="NA"/>
    <n v="735849"/>
    <n v="568202"/>
    <n v="686109"/>
    <n v="4893"/>
    <n v="4886"/>
    <n v="1125018"/>
    <n v="568201"/>
    <n v="568201"/>
    <n v="4891"/>
    <n v="1131040"/>
    <n v="1129307"/>
    <n v="1131508"/>
    <n v="569820"/>
    <n v="688657"/>
    <n v="570141"/>
    <n v="739434"/>
    <n v="737849"/>
    <n v="741524"/>
    <s v="NA"/>
    <n v="1131040"/>
    <n v="735848"/>
    <n v="1125016"/>
    <n v="780271"/>
    <s v="kosslyn_1978"/>
    <n v="21"/>
    <n v="226303"/>
    <n v="21"/>
    <s v="impossible"/>
    <s v="yes"/>
    <n v="1024"/>
    <n v="-9"/>
    <n v="-326"/>
    <n v="21"/>
    <x v="1"/>
  </r>
  <r>
    <n v="100"/>
    <n v="100"/>
    <n v="10302"/>
    <n v="103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1"/>
    <n v="21"/>
    <n v="5"/>
    <n v="21"/>
    <n v="41"/>
    <n v="0"/>
    <n v="41"/>
    <n v="5"/>
    <n v="5"/>
    <n v="0"/>
    <n v="0"/>
    <n v="21"/>
    <n v="5"/>
    <n v="5"/>
    <n v="0"/>
    <n v="21"/>
    <n v="21"/>
    <n v="63"/>
    <n v="5"/>
    <n v="5"/>
    <n v="5"/>
    <n v="41"/>
    <n v="41"/>
    <n v="41"/>
    <n v="5"/>
    <n v="21"/>
    <n v="41"/>
    <n v="21"/>
    <n v="0"/>
    <s v="stim0"/>
    <n v="-10"/>
    <n v="-327"/>
    <s v="Sat Nov 11 13:54:54 2023"/>
    <s v="The main experiment item"/>
    <b v="0"/>
    <x v="10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Arbre"/>
    <n v="21"/>
    <n v="6"/>
    <n v="0"/>
    <n v="6"/>
    <s v="C:/Users/melai/OneDrive/Bureaublad/Cours L3 Miashs/Sciences cognitives L3/sujets/subject-1,csv"/>
    <s v="legacy"/>
    <n v="7"/>
    <b v="0"/>
    <s v="Melodramatic Milgram"/>
    <s v="4,0,5"/>
    <n v="7"/>
    <n v="0"/>
    <s v="q"/>
    <s v="return"/>
    <s v="return"/>
    <s v="return"/>
    <s v="return"/>
    <s v="return"/>
    <s v="q"/>
    <s v="return"/>
    <n v="1"/>
    <x v="374"/>
    <x v="128"/>
    <n v="3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"/>
    <n v="345"/>
    <s v=""/>
    <s v=""/>
    <s v=""/>
    <s v=""/>
    <s v=""/>
    <s v=""/>
    <s v=""/>
    <s v=""/>
    <s v=""/>
    <s v=""/>
    <n v="345"/>
    <x v="118"/>
    <n v="32596"/>
    <n v="6105"/>
    <n v="1617"/>
    <n v="2547"/>
    <n v="11611"/>
    <n v="345"/>
    <n v="115966"/>
    <n v="2087"/>
    <n v="2"/>
    <s v="legacy"/>
    <n v="1024"/>
    <n v="2"/>
    <n v="48000"/>
    <n v="-16"/>
    <s v="experiment"/>
    <x v="3"/>
    <s v="odd"/>
    <n v="747674"/>
    <n v="741565"/>
    <n v="16506"/>
    <n v="1132310"/>
    <n v="1133899"/>
    <n v="741536"/>
    <n v="1132310"/>
    <n v="739434"/>
    <s v="NA"/>
    <n v="735849"/>
    <n v="568202"/>
    <n v="686109"/>
    <n v="4893"/>
    <n v="4886"/>
    <n v="1131559"/>
    <n v="568201"/>
    <n v="568201"/>
    <n v="4891"/>
    <n v="1137206"/>
    <n v="1135899"/>
    <n v="1137553"/>
    <n v="569820"/>
    <n v="688657"/>
    <n v="570141"/>
    <n v="739434"/>
    <n v="737849"/>
    <n v="741524"/>
    <s v="NA"/>
    <n v="1137206"/>
    <n v="735848"/>
    <n v="1131558"/>
    <n v="780271"/>
    <s v="kosslyn_1978"/>
    <n v="22"/>
    <n v="226648"/>
    <n v="22"/>
    <s v="possible"/>
    <s v="yes"/>
    <n v="1024"/>
    <n v="-9"/>
    <n v="-326"/>
    <n v="22"/>
    <x v="1"/>
  </r>
  <r>
    <n v="100"/>
    <n v="100"/>
    <n v="9863"/>
    <n v="986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2"/>
    <n v="22"/>
    <n v="5"/>
    <n v="22"/>
    <n v="41"/>
    <n v="0"/>
    <n v="41"/>
    <n v="5"/>
    <n v="5"/>
    <n v="0"/>
    <n v="0"/>
    <n v="22"/>
    <n v="5"/>
    <n v="5"/>
    <n v="0"/>
    <n v="22"/>
    <n v="22"/>
    <n v="64"/>
    <n v="5"/>
    <n v="5"/>
    <n v="5"/>
    <n v="41"/>
    <n v="41"/>
    <n v="41"/>
    <n v="5"/>
    <n v="22"/>
    <n v="41"/>
    <n v="22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pont"/>
    <n v="22"/>
    <n v="6"/>
    <n v="0"/>
    <n v="6"/>
    <s v="C:/Users/melai/OneDrive/Bureaublad/Cours L3 Miashs/Sciences cognitives L3/sujets/subject-1,csv"/>
    <s v="legacy"/>
    <n v="7"/>
    <b v="0"/>
    <s v="Melodramatic Milgram"/>
    <s v="4,0,5"/>
    <n v="75"/>
    <n v="0"/>
    <s v="m"/>
    <s v="return"/>
    <s v="return"/>
    <s v="return"/>
    <s v="return"/>
    <s v="return"/>
    <s v="m"/>
    <s v="return"/>
    <n v="1"/>
    <x v="3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13"/>
    <n v="115966"/>
    <n v="2087"/>
    <n v="2"/>
    <s v="legacy"/>
    <n v="1024"/>
    <n v="2"/>
    <n v="48000"/>
    <n v="-16"/>
    <s v="experiment"/>
    <x v="3"/>
    <s v="odd"/>
    <n v="747674"/>
    <n v="741565"/>
    <n v="16506"/>
    <n v="1138354"/>
    <n v="1139660"/>
    <n v="741536"/>
    <n v="1138354"/>
    <n v="739434"/>
    <s v="NA"/>
    <n v="735849"/>
    <n v="568202"/>
    <n v="686109"/>
    <n v="4893"/>
    <n v="4886"/>
    <n v="1137603"/>
    <n v="568201"/>
    <n v="568201"/>
    <n v="4891"/>
    <n v="1143883"/>
    <n v="1141660"/>
    <n v="1144097"/>
    <n v="569820"/>
    <n v="688657"/>
    <n v="570141"/>
    <n v="739434"/>
    <n v="737849"/>
    <n v="741524"/>
    <s v="NA"/>
    <n v="1143883"/>
    <n v="735848"/>
    <n v="1137601"/>
    <n v="780271"/>
    <s v="kosslyn_1978"/>
    <n v="23"/>
    <n v="226861"/>
    <n v="23"/>
    <s v="impossible"/>
    <s v="yes"/>
    <n v="1024"/>
    <n v="-9"/>
    <n v="-326"/>
    <n v="23"/>
    <x v="1"/>
  </r>
  <r>
    <n v="100"/>
    <n v="100"/>
    <n v="9744"/>
    <n v="974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3"/>
    <n v="23"/>
    <n v="5"/>
    <n v="23"/>
    <n v="41"/>
    <n v="0"/>
    <n v="41"/>
    <n v="5"/>
    <n v="5"/>
    <n v="0"/>
    <n v="0"/>
    <n v="23"/>
    <n v="5"/>
    <n v="5"/>
    <n v="0"/>
    <n v="23"/>
    <n v="23"/>
    <n v="65"/>
    <n v="5"/>
    <n v="5"/>
    <n v="5"/>
    <n v="41"/>
    <n v="41"/>
    <n v="41"/>
    <n v="5"/>
    <n v="23"/>
    <n v="41"/>
    <n v="23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Colline"/>
    <n v="23"/>
    <n v="6"/>
    <n v="0"/>
    <n v="6"/>
    <s v="C:/Users/melai/OneDrive/Bureaublad/Cours L3 Miashs/Sciences cognitives L3/sujets/subject-1,csv"/>
    <s v="legacy"/>
    <n v="7"/>
    <b v="0"/>
    <s v="Melodramatic Milgram"/>
    <s v="4,0,5"/>
    <n v="47"/>
    <n v="0"/>
    <s v="m"/>
    <s v="return"/>
    <s v="return"/>
    <s v="return"/>
    <s v="return"/>
    <s v="return"/>
    <s v="m"/>
    <s v="return"/>
    <n v="1"/>
    <x v="3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6995"/>
    <n v="115966"/>
    <n v="2087"/>
    <n v="2"/>
    <s v="legacy"/>
    <n v="1024"/>
    <n v="2"/>
    <n v="48000"/>
    <n v="-16"/>
    <s v="experiment"/>
    <x v="3"/>
    <s v="odd"/>
    <n v="747674"/>
    <n v="741565"/>
    <n v="16506"/>
    <n v="1144912"/>
    <n v="1146508"/>
    <n v="741536"/>
    <n v="1144912"/>
    <n v="739434"/>
    <s v="NA"/>
    <n v="735849"/>
    <n v="568202"/>
    <n v="686109"/>
    <n v="4893"/>
    <n v="4886"/>
    <n v="1144161"/>
    <n v="568201"/>
    <n v="568201"/>
    <n v="4891"/>
    <n v="1150519"/>
    <n v="1148508"/>
    <n v="1157516"/>
    <n v="569820"/>
    <n v="688657"/>
    <n v="570141"/>
    <n v="739434"/>
    <n v="737849"/>
    <n v="741524"/>
    <s v="NA"/>
    <n v="1150518"/>
    <n v="735848"/>
    <n v="1144159"/>
    <n v="780271"/>
    <s v="kosslyn_1978"/>
    <n v="24"/>
    <n v="233856"/>
    <n v="24"/>
    <s v="impossible"/>
    <s v="yes"/>
    <n v="1024"/>
    <n v="-9"/>
    <n v="-326"/>
    <n v="24"/>
    <x v="1"/>
  </r>
  <r>
    <n v="100"/>
    <n v="100"/>
    <n v="9369"/>
    <n v="93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4"/>
    <n v="24"/>
    <n v="5"/>
    <n v="24"/>
    <n v="41"/>
    <n v="0"/>
    <n v="41"/>
    <n v="5"/>
    <n v="5"/>
    <n v="0"/>
    <n v="0"/>
    <n v="24"/>
    <n v="5"/>
    <n v="5"/>
    <n v="0"/>
    <n v="24"/>
    <n v="24"/>
    <n v="66"/>
    <n v="5"/>
    <n v="5"/>
    <n v="5"/>
    <n v="41"/>
    <n v="41"/>
    <n v="41"/>
    <n v="5"/>
    <n v="24"/>
    <n v="41"/>
    <n v="24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pont"/>
    <n v="24"/>
    <n v="6"/>
    <n v="0"/>
    <n v="6"/>
    <s v="C:/Users/melai/OneDrive/Bureaublad/Cours L3 Miashs/Sciences cognitives L3/sujets/subject-1,csv"/>
    <s v="legacy"/>
    <n v="7"/>
    <b v="0"/>
    <s v="Melodramatic Milgram"/>
    <s v="4,0,5"/>
    <n v="45"/>
    <n v="0"/>
    <s v="m"/>
    <s v="return"/>
    <s v="return"/>
    <s v="return"/>
    <s v="return"/>
    <s v="return"/>
    <s v="m"/>
    <s v="return"/>
    <n v="1"/>
    <x v="3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73"/>
    <n v="115966"/>
    <n v="2087"/>
    <n v="2"/>
    <s v="legacy"/>
    <n v="1024"/>
    <n v="2"/>
    <n v="48000"/>
    <n v="-16"/>
    <s v="experiment"/>
    <x v="3"/>
    <s v="odd"/>
    <n v="747674"/>
    <n v="741565"/>
    <n v="16506"/>
    <n v="1158322"/>
    <n v="1159906"/>
    <n v="741536"/>
    <n v="1158321"/>
    <n v="739434"/>
    <s v="NA"/>
    <n v="735849"/>
    <n v="568202"/>
    <n v="686109"/>
    <n v="4893"/>
    <n v="4886"/>
    <n v="1157571"/>
    <n v="568201"/>
    <n v="568201"/>
    <n v="4891"/>
    <n v="1164130"/>
    <n v="1161906"/>
    <n v="1164504"/>
    <n v="569820"/>
    <n v="688657"/>
    <n v="570141"/>
    <n v="739434"/>
    <n v="737849"/>
    <n v="741524"/>
    <s v="NA"/>
    <n v="1164130"/>
    <n v="735848"/>
    <n v="1157569"/>
    <n v="780271"/>
    <s v="kosslyn_1978"/>
    <n v="25"/>
    <n v="234229"/>
    <n v="25"/>
    <s v="impossible"/>
    <s v="yes"/>
    <n v="1024"/>
    <n v="-9"/>
    <n v="-326"/>
    <n v="25"/>
    <x v="1"/>
  </r>
  <r>
    <n v="100"/>
    <n v="100"/>
    <n v="9054"/>
    <n v="905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5"/>
    <n v="25"/>
    <n v="5"/>
    <n v="25"/>
    <n v="41"/>
    <n v="0"/>
    <n v="41"/>
    <n v="5"/>
    <n v="5"/>
    <n v="0"/>
    <n v="0"/>
    <n v="25"/>
    <n v="5"/>
    <n v="5"/>
    <n v="0"/>
    <n v="25"/>
    <n v="25"/>
    <n v="67"/>
    <n v="5"/>
    <n v="5"/>
    <n v="5"/>
    <n v="41"/>
    <n v="41"/>
    <n v="41"/>
    <n v="5"/>
    <n v="25"/>
    <n v="41"/>
    <n v="25"/>
    <n v="0"/>
    <s v="stim0"/>
    <n v="-10"/>
    <n v="-327"/>
    <s v="Sat Nov 11 13:54:54 2023"/>
    <s v="The main experiment item"/>
    <b v="0"/>
    <x v="11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Arbre"/>
    <n v="25"/>
    <n v="6"/>
    <n v="0"/>
    <n v="6"/>
    <s v="C:/Users/melai/OneDrive/Bureaublad/Cours L3 Miashs/Sciences cognitives L3/sujets/subject-1,csv"/>
    <s v="legacy"/>
    <n v="7"/>
    <b v="0"/>
    <s v="Melodramatic Milgram"/>
    <s v="4,0,5"/>
    <n v="21"/>
    <n v="0"/>
    <s v="q"/>
    <s v="return"/>
    <s v="return"/>
    <s v="return"/>
    <s v="return"/>
    <s v="return"/>
    <s v="q"/>
    <s v="return"/>
    <n v="1"/>
    <x v="378"/>
    <x v="129"/>
    <n v="1187"/>
    <s v=""/>
    <s v=""/>
    <s v=""/>
    <s v=""/>
    <s v=""/>
    <s v=""/>
    <s v=""/>
    <s v=""/>
    <s v=""/>
    <s v=""/>
    <s v=""/>
    <s v=""/>
    <s v=""/>
    <s v=""/>
    <s v=""/>
    <s v=""/>
    <n v="1187"/>
    <n v="11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19"/>
    <n v="32596"/>
    <n v="6105"/>
    <n v="1617"/>
    <n v="2547"/>
    <n v="11611"/>
    <n v="1187"/>
    <n v="115966"/>
    <n v="2087"/>
    <n v="2"/>
    <s v="legacy"/>
    <n v="1024"/>
    <n v="2"/>
    <n v="48000"/>
    <n v="-16"/>
    <s v="experiment"/>
    <x v="3"/>
    <s v="odd"/>
    <n v="747674"/>
    <n v="741565"/>
    <n v="16506"/>
    <n v="1165313"/>
    <n v="1166797"/>
    <n v="741536"/>
    <n v="1165313"/>
    <n v="739434"/>
    <s v="NA"/>
    <n v="735849"/>
    <n v="568202"/>
    <n v="686109"/>
    <n v="4893"/>
    <n v="4886"/>
    <n v="1164562"/>
    <n v="568201"/>
    <n v="568201"/>
    <n v="4891"/>
    <n v="1170104"/>
    <n v="1168797"/>
    <n v="1171293"/>
    <n v="569820"/>
    <n v="688657"/>
    <n v="570141"/>
    <n v="739434"/>
    <n v="737849"/>
    <n v="741524"/>
    <s v="NA"/>
    <n v="1170104"/>
    <n v="735848"/>
    <n v="1164561"/>
    <n v="780271"/>
    <s v="kosslyn_1978"/>
    <n v="26"/>
    <n v="235416"/>
    <n v="26"/>
    <s v="possible"/>
    <s v="yes"/>
    <n v="1024"/>
    <n v="-9"/>
    <n v="-326"/>
    <n v="26"/>
    <x v="1"/>
  </r>
  <r>
    <n v="100"/>
    <n v="100"/>
    <n v="8860"/>
    <n v="88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6"/>
    <n v="26"/>
    <n v="5"/>
    <n v="26"/>
    <n v="41"/>
    <n v="0"/>
    <n v="41"/>
    <n v="5"/>
    <n v="5"/>
    <n v="0"/>
    <n v="0"/>
    <n v="26"/>
    <n v="5"/>
    <n v="5"/>
    <n v="0"/>
    <n v="26"/>
    <n v="26"/>
    <n v="68"/>
    <n v="5"/>
    <n v="5"/>
    <n v="5"/>
    <n v="41"/>
    <n v="41"/>
    <n v="41"/>
    <n v="5"/>
    <n v="26"/>
    <n v="41"/>
    <n v="26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Grange"/>
    <n v="26"/>
    <n v="6"/>
    <n v="0"/>
    <n v="6"/>
    <s v="C:/Users/melai/OneDrive/Bureaublad/Cours L3 Miashs/Sciences cognitives L3/sujets/subject-1,csv"/>
    <s v="legacy"/>
    <n v="7"/>
    <b v="0"/>
    <s v="Melodramatic Milgram"/>
    <s v="4,0,5"/>
    <n v="57"/>
    <n v="0"/>
    <s v="m"/>
    <s v="return"/>
    <s v="return"/>
    <s v="return"/>
    <s v="return"/>
    <s v="return"/>
    <s v="m"/>
    <s v="return"/>
    <n v="1"/>
    <x v="3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804"/>
    <n v="115966"/>
    <n v="2087"/>
    <n v="2"/>
    <s v="legacy"/>
    <n v="1024"/>
    <n v="2"/>
    <n v="48000"/>
    <n v="-16"/>
    <s v="experiment"/>
    <x v="3"/>
    <s v="odd"/>
    <n v="747674"/>
    <n v="741565"/>
    <n v="16506"/>
    <n v="1172095"/>
    <n v="1173603"/>
    <n v="741536"/>
    <n v="1172095"/>
    <n v="739434"/>
    <s v="NA"/>
    <n v="735849"/>
    <n v="568202"/>
    <n v="686109"/>
    <n v="4893"/>
    <n v="4886"/>
    <n v="1171344"/>
    <n v="568201"/>
    <n v="568201"/>
    <n v="4891"/>
    <n v="1177335"/>
    <n v="1175603"/>
    <n v="1181141"/>
    <n v="569820"/>
    <n v="688657"/>
    <n v="570141"/>
    <n v="739434"/>
    <n v="737849"/>
    <n v="741524"/>
    <s v="NA"/>
    <n v="1177335"/>
    <n v="735848"/>
    <n v="1171342"/>
    <n v="780271"/>
    <s v="kosslyn_1978"/>
    <n v="27"/>
    <n v="239220"/>
    <n v="27"/>
    <s v="impossible"/>
    <s v="yes"/>
    <n v="1024"/>
    <n v="-9"/>
    <n v="-326"/>
    <n v="27"/>
    <x v="1"/>
  </r>
  <r>
    <n v="100"/>
    <n v="100"/>
    <n v="8555"/>
    <n v="855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7"/>
    <n v="27"/>
    <n v="5"/>
    <n v="27"/>
    <n v="41"/>
    <n v="0"/>
    <n v="41"/>
    <n v="5"/>
    <n v="5"/>
    <n v="0"/>
    <n v="0"/>
    <n v="27"/>
    <n v="5"/>
    <n v="5"/>
    <n v="0"/>
    <n v="27"/>
    <n v="27"/>
    <n v="69"/>
    <n v="5"/>
    <n v="5"/>
    <n v="5"/>
    <n v="41"/>
    <n v="41"/>
    <n v="41"/>
    <n v="5"/>
    <n v="27"/>
    <n v="41"/>
    <n v="27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Colline"/>
    <n v="27"/>
    <n v="6"/>
    <n v="0"/>
    <n v="6"/>
    <s v="C:/Users/melai/OneDrive/Bureaublad/Cours L3 Miashs/Sciences cognitives L3/sujets/subject-1,csv"/>
    <s v="legacy"/>
    <n v="7"/>
    <b v="0"/>
    <s v="Melodramatic Milgram"/>
    <s v="4,0,5"/>
    <n v="52"/>
    <n v="0"/>
    <s v="m"/>
    <s v="return"/>
    <s v="return"/>
    <s v="return"/>
    <s v="return"/>
    <s v="return"/>
    <s v="m"/>
    <s v="return"/>
    <n v="1"/>
    <x v="2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34"/>
    <n v="115966"/>
    <n v="2087"/>
    <n v="2"/>
    <s v="legacy"/>
    <n v="1024"/>
    <n v="2"/>
    <n v="48000"/>
    <n v="-16"/>
    <s v="experiment"/>
    <x v="3"/>
    <s v="odd"/>
    <n v="747674"/>
    <n v="741565"/>
    <n v="16506"/>
    <n v="1181940"/>
    <n v="1183523"/>
    <n v="741536"/>
    <n v="1181940"/>
    <n v="739434"/>
    <s v="NA"/>
    <n v="735849"/>
    <n v="568202"/>
    <n v="686109"/>
    <n v="4893"/>
    <n v="4886"/>
    <n v="1181189"/>
    <n v="568201"/>
    <n v="568201"/>
    <n v="4891"/>
    <n v="1187534"/>
    <n v="1185523"/>
    <n v="1187870"/>
    <n v="569820"/>
    <n v="688657"/>
    <n v="570141"/>
    <n v="739434"/>
    <n v="737849"/>
    <n v="741524"/>
    <s v="NA"/>
    <n v="1187533"/>
    <n v="735848"/>
    <n v="1181188"/>
    <n v="780271"/>
    <s v="kosslyn_1978"/>
    <n v="28"/>
    <n v="239554"/>
    <n v="28"/>
    <s v="impossible"/>
    <s v="yes"/>
    <n v="1024"/>
    <n v="-9"/>
    <n v="-326"/>
    <n v="28"/>
    <x v="1"/>
  </r>
  <r>
    <n v="100"/>
    <n v="100"/>
    <n v="8265"/>
    <n v="826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28"/>
    <n v="28"/>
    <n v="5"/>
    <n v="28"/>
    <n v="41"/>
    <n v="0"/>
    <n v="41"/>
    <n v="5"/>
    <n v="5"/>
    <n v="0"/>
    <n v="0"/>
    <n v="28"/>
    <n v="5"/>
    <n v="5"/>
    <n v="0"/>
    <n v="28"/>
    <n v="28"/>
    <n v="70"/>
    <n v="5"/>
    <n v="5"/>
    <n v="5"/>
    <n v="41"/>
    <n v="41"/>
    <n v="41"/>
    <n v="5"/>
    <n v="28"/>
    <n v="41"/>
    <n v="28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Ruisseau"/>
    <n v="28"/>
    <n v="6"/>
    <n v="0"/>
    <n v="6"/>
    <s v="C:/Users/melai/OneDrive/Bureaublad/Cours L3 Miashs/Sciences cognitives L3/sujets/subject-1,csv"/>
    <s v="legacy"/>
    <n v="7"/>
    <b v="0"/>
    <s v="Melodramatic Milgram"/>
    <s v="4,0,5"/>
    <n v="51"/>
    <n v="0"/>
    <s v="m"/>
    <s v="return"/>
    <s v="return"/>
    <s v="return"/>
    <s v="return"/>
    <s v="return"/>
    <s v="m"/>
    <s v="return"/>
    <n v="1"/>
    <x v="3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59"/>
    <n v="115966"/>
    <n v="2087"/>
    <n v="2"/>
    <s v="legacy"/>
    <n v="1024"/>
    <n v="2"/>
    <n v="48000"/>
    <n v="-16"/>
    <s v="experiment"/>
    <x v="3"/>
    <s v="odd"/>
    <n v="747674"/>
    <n v="741565"/>
    <n v="16506"/>
    <n v="1188674"/>
    <n v="1190264"/>
    <n v="741536"/>
    <n v="1188674"/>
    <n v="739434"/>
    <s v="NA"/>
    <n v="735849"/>
    <n v="568202"/>
    <n v="686109"/>
    <n v="4893"/>
    <n v="4886"/>
    <n v="1187923"/>
    <n v="568201"/>
    <n v="568201"/>
    <n v="4891"/>
    <n v="1193848"/>
    <n v="1192264"/>
    <n v="1194008"/>
    <n v="569820"/>
    <n v="688657"/>
    <n v="570141"/>
    <n v="739434"/>
    <n v="737849"/>
    <n v="741524"/>
    <s v="NA"/>
    <n v="1193848"/>
    <n v="735848"/>
    <n v="1187922"/>
    <n v="780271"/>
    <s v="kosslyn_1978"/>
    <n v="29"/>
    <n v="239713"/>
    <n v="29"/>
    <s v="impossible"/>
    <s v="yes"/>
    <n v="1024"/>
    <n v="-9"/>
    <n v="-326"/>
    <n v="29"/>
    <x v="1"/>
  </r>
  <r>
    <n v="100"/>
    <n v="100"/>
    <n v="8017"/>
    <n v="80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29"/>
    <n v="29"/>
    <n v="5"/>
    <n v="29"/>
    <n v="41"/>
    <n v="0"/>
    <n v="41"/>
    <n v="5"/>
    <n v="5"/>
    <n v="0"/>
    <n v="0"/>
    <n v="29"/>
    <n v="5"/>
    <n v="5"/>
    <n v="0"/>
    <n v="29"/>
    <n v="29"/>
    <n v="71"/>
    <n v="5"/>
    <n v="5"/>
    <n v="5"/>
    <n v="41"/>
    <n v="41"/>
    <n v="41"/>
    <n v="5"/>
    <n v="29"/>
    <n v="41"/>
    <n v="29"/>
    <n v="0"/>
    <s v="stim0"/>
    <n v="-10"/>
    <n v="-327"/>
    <s v="Sat Nov 11 13:54:54 2023"/>
    <s v="The main experiment item"/>
    <b v="0"/>
    <x v="1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Hutte"/>
    <n v="29"/>
    <n v="6"/>
    <n v="0"/>
    <n v="6"/>
    <s v="C:/Users/melai/OneDrive/Bureaublad/Cours L3 Miashs/Sciences cognitives L3/sujets/subject-1,csv"/>
    <s v="legacy"/>
    <n v="7"/>
    <b v="0"/>
    <s v="Melodramatic Milgram"/>
    <s v="4,0,5"/>
    <n v="24"/>
    <n v="0"/>
    <s v="q"/>
    <s v="return"/>
    <s v="return"/>
    <s v="return"/>
    <s v="return"/>
    <s v="return"/>
    <s v="q"/>
    <s v="return"/>
    <n v="1"/>
    <x v="381"/>
    <x v="130"/>
    <n v="284"/>
    <s v=""/>
    <s v=""/>
    <n v="805"/>
    <n v="2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"/>
    <x v="120"/>
    <n v="32596"/>
    <n v="6105"/>
    <n v="1617"/>
    <n v="2547"/>
    <n v="11611"/>
    <n v="805"/>
    <n v="115966"/>
    <n v="2087"/>
    <n v="2"/>
    <s v="legacy"/>
    <n v="1024"/>
    <n v="2"/>
    <n v="48000"/>
    <n v="-16"/>
    <s v="experiment"/>
    <x v="3"/>
    <s v="odd"/>
    <n v="747674"/>
    <n v="741565"/>
    <n v="16506"/>
    <n v="1194808"/>
    <n v="1196323"/>
    <n v="741536"/>
    <n v="1194808"/>
    <n v="739434"/>
    <s v="NA"/>
    <n v="735849"/>
    <n v="568202"/>
    <n v="686109"/>
    <n v="4893"/>
    <n v="4886"/>
    <n v="1194057"/>
    <n v="568201"/>
    <n v="568201"/>
    <n v="4891"/>
    <n v="1199906"/>
    <n v="1198323"/>
    <n v="1200713"/>
    <n v="569820"/>
    <n v="688657"/>
    <n v="570141"/>
    <n v="739434"/>
    <n v="737849"/>
    <n v="741524"/>
    <s v="NA"/>
    <n v="1199906"/>
    <n v="735848"/>
    <n v="1194055"/>
    <n v="780271"/>
    <s v="kosslyn_1978"/>
    <n v="30"/>
    <n v="240518"/>
    <n v="30"/>
    <s v="possible"/>
    <s v="yes"/>
    <n v="1024"/>
    <n v="-9"/>
    <n v="-326"/>
    <n v="30"/>
    <x v="1"/>
  </r>
  <r>
    <n v="100"/>
    <n v="100"/>
    <n v="7772"/>
    <n v="77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0"/>
    <n v="30"/>
    <n v="5"/>
    <n v="30"/>
    <n v="41"/>
    <n v="0"/>
    <n v="41"/>
    <n v="5"/>
    <n v="5"/>
    <n v="0"/>
    <n v="0"/>
    <n v="30"/>
    <n v="5"/>
    <n v="5"/>
    <n v="0"/>
    <n v="30"/>
    <n v="30"/>
    <n v="72"/>
    <n v="5"/>
    <n v="5"/>
    <n v="5"/>
    <n v="41"/>
    <n v="41"/>
    <n v="41"/>
    <n v="5"/>
    <n v="30"/>
    <n v="41"/>
    <n v="30"/>
    <n v="0"/>
    <s v="stim0"/>
    <n v="-10"/>
    <n v="-327"/>
    <s v="Sat Nov 11 13:54:54 2023"/>
    <s v="The main experiment item"/>
    <b v="0"/>
    <x v="13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puits"/>
    <n v="30"/>
    <n v="6"/>
    <n v="0"/>
    <n v="6"/>
    <s v="C:/Users/melai/OneDrive/Bureaublad/Cours L3 Miashs/Sciences cognitives L3/sujets/subject-1,csv"/>
    <s v="legacy"/>
    <n v="7"/>
    <b v="0"/>
    <s v="Melodramatic Milgram"/>
    <s v="4,0,5"/>
    <n v="35"/>
    <n v="0"/>
    <s v="q"/>
    <s v="return"/>
    <s v="return"/>
    <s v="return"/>
    <s v="return"/>
    <s v="return"/>
    <s v="q"/>
    <s v="return"/>
    <n v="1"/>
    <x v="382"/>
    <x v="131"/>
    <n v="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"/>
    <n v="430"/>
    <s v=""/>
    <s v=""/>
    <s v=""/>
    <s v=""/>
    <s v=""/>
    <s v=""/>
    <s v=""/>
    <s v=""/>
    <s v=""/>
    <s v=""/>
    <s v=""/>
    <s v=""/>
    <n v="430"/>
    <x v="121"/>
    <n v="32596"/>
    <n v="6105"/>
    <n v="1617"/>
    <n v="2547"/>
    <n v="11611"/>
    <n v="430"/>
    <n v="115966"/>
    <n v="2087"/>
    <n v="2"/>
    <s v="legacy"/>
    <n v="1024"/>
    <n v="2"/>
    <n v="48000"/>
    <n v="-16"/>
    <s v="experiment"/>
    <x v="3"/>
    <s v="odd"/>
    <n v="747674"/>
    <n v="741565"/>
    <n v="16506"/>
    <n v="1201516"/>
    <n v="1203235"/>
    <n v="741536"/>
    <n v="1201516"/>
    <n v="739434"/>
    <s v="NA"/>
    <n v="735849"/>
    <n v="568202"/>
    <n v="686109"/>
    <n v="4893"/>
    <n v="4886"/>
    <n v="1200764"/>
    <n v="568201"/>
    <n v="568201"/>
    <n v="4891"/>
    <n v="1206734"/>
    <n v="1205235"/>
    <n v="1207166"/>
    <n v="569820"/>
    <n v="688657"/>
    <n v="570141"/>
    <n v="739434"/>
    <n v="737849"/>
    <n v="741524"/>
    <s v="NA"/>
    <n v="1206734"/>
    <n v="735848"/>
    <n v="1200762"/>
    <n v="780271"/>
    <s v="kosslyn_1978"/>
    <n v="31"/>
    <n v="240948"/>
    <n v="31"/>
    <s v="possible"/>
    <s v="yes"/>
    <n v="1024"/>
    <n v="-9"/>
    <n v="-326"/>
    <n v="31"/>
    <x v="1"/>
  </r>
  <r>
    <n v="100"/>
    <n v="100"/>
    <n v="7544"/>
    <n v="754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31"/>
    <n v="31"/>
    <n v="5"/>
    <n v="31"/>
    <n v="41"/>
    <n v="0"/>
    <n v="41"/>
    <n v="5"/>
    <n v="5"/>
    <n v="0"/>
    <n v="0"/>
    <n v="31"/>
    <n v="5"/>
    <n v="5"/>
    <n v="0"/>
    <n v="31"/>
    <n v="31"/>
    <n v="73"/>
    <n v="5"/>
    <n v="5"/>
    <n v="5"/>
    <n v="41"/>
    <n v="41"/>
    <n v="41"/>
    <n v="5"/>
    <n v="31"/>
    <n v="41"/>
    <n v="3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Ruisseau"/>
    <n v="31"/>
    <n v="6"/>
    <n v="0"/>
    <n v="6"/>
    <s v="C:/Users/melai/OneDrive/Bureaublad/Cours L3 Miashs/Sciences cognitives L3/sujets/subject-1,csv"/>
    <s v="legacy"/>
    <n v="7"/>
    <b v="0"/>
    <s v="Melodramatic Milgram"/>
    <s v="4,0,5"/>
    <n v="55"/>
    <n v="0"/>
    <s v="m"/>
    <s v="return"/>
    <s v="return"/>
    <s v="return"/>
    <s v="return"/>
    <s v="return"/>
    <s v="m"/>
    <s v="return"/>
    <n v="1"/>
    <x v="3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90"/>
    <n v="115966"/>
    <n v="2087"/>
    <n v="2"/>
    <s v="legacy"/>
    <n v="1024"/>
    <n v="2"/>
    <n v="48000"/>
    <n v="-16"/>
    <s v="experiment"/>
    <x v="3"/>
    <s v="odd"/>
    <n v="747674"/>
    <n v="741565"/>
    <n v="16506"/>
    <n v="1207966"/>
    <n v="1209464"/>
    <n v="741536"/>
    <n v="1207966"/>
    <n v="739434"/>
    <s v="NA"/>
    <n v="735849"/>
    <n v="568202"/>
    <n v="686109"/>
    <n v="4893"/>
    <n v="4886"/>
    <n v="1207215"/>
    <n v="568201"/>
    <n v="568201"/>
    <n v="4891"/>
    <n v="1213048"/>
    <n v="1211465"/>
    <n v="1213540"/>
    <n v="569820"/>
    <n v="688657"/>
    <n v="570141"/>
    <n v="739434"/>
    <n v="737849"/>
    <n v="741524"/>
    <s v="NA"/>
    <n v="1213048"/>
    <n v="735848"/>
    <n v="1207214"/>
    <n v="780271"/>
    <s v="kosslyn_1978"/>
    <n v="32"/>
    <n v="241438"/>
    <n v="32"/>
    <s v="impossible"/>
    <s v="yes"/>
    <n v="1024"/>
    <n v="-9"/>
    <n v="-326"/>
    <n v="32"/>
    <x v="1"/>
  </r>
  <r>
    <n v="100"/>
    <n v="100"/>
    <n v="7339"/>
    <n v="73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2"/>
    <n v="32"/>
    <n v="5"/>
    <n v="32"/>
    <n v="41"/>
    <n v="0"/>
    <n v="41"/>
    <n v="5"/>
    <n v="5"/>
    <n v="0"/>
    <n v="0"/>
    <n v="32"/>
    <n v="5"/>
    <n v="5"/>
    <n v="0"/>
    <n v="32"/>
    <n v="32"/>
    <n v="74"/>
    <n v="5"/>
    <n v="5"/>
    <n v="5"/>
    <n v="41"/>
    <n v="41"/>
    <n v="41"/>
    <n v="5"/>
    <n v="32"/>
    <n v="41"/>
    <n v="32"/>
    <n v="0"/>
    <s v="stim0"/>
    <n v="-10"/>
    <n v="-327"/>
    <s v="Sat Nov 11 13:54:54 2023"/>
    <s v="The main experiment item"/>
    <b v="0"/>
    <x v="14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Arbre"/>
    <n v="32"/>
    <n v="6"/>
    <n v="0"/>
    <n v="6"/>
    <s v="C:/Users/melai/OneDrive/Bureaublad/Cours L3 Miashs/Sciences cognitives L3/sujets/subject-1,csv"/>
    <s v="legacy"/>
    <n v="7"/>
    <b v="0"/>
    <s v="Melodramatic Milgram"/>
    <s v="4,0,5"/>
    <n v="16"/>
    <n v="0"/>
    <s v="q"/>
    <s v="return"/>
    <s v="return"/>
    <s v="return"/>
    <s v="return"/>
    <s v="return"/>
    <s v="q"/>
    <s v="return"/>
    <n v="1"/>
    <x v="384"/>
    <x v="132"/>
    <n v="175"/>
    <n v="755"/>
    <n v="1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"/>
    <x v="122"/>
    <n v="32596"/>
    <n v="6105"/>
    <n v="1617"/>
    <n v="2547"/>
    <n v="11611"/>
    <n v="755"/>
    <n v="115966"/>
    <n v="2087"/>
    <n v="2"/>
    <s v="legacy"/>
    <n v="1024"/>
    <n v="2"/>
    <n v="48000"/>
    <n v="-16"/>
    <s v="experiment"/>
    <x v="3"/>
    <s v="odd"/>
    <n v="747674"/>
    <n v="741565"/>
    <n v="16506"/>
    <n v="1214338"/>
    <n v="1215885"/>
    <n v="741536"/>
    <n v="1214338"/>
    <n v="739434"/>
    <s v="NA"/>
    <n v="735849"/>
    <n v="568202"/>
    <n v="686109"/>
    <n v="4893"/>
    <n v="4886"/>
    <n v="1213586"/>
    <n v="568201"/>
    <n v="568201"/>
    <n v="4891"/>
    <n v="1219192"/>
    <n v="1217886"/>
    <n v="1219950"/>
    <n v="569820"/>
    <n v="688657"/>
    <n v="570141"/>
    <n v="739434"/>
    <n v="737849"/>
    <n v="741524"/>
    <s v="NA"/>
    <n v="1219192"/>
    <n v="735848"/>
    <n v="1213585"/>
    <n v="780271"/>
    <s v="kosslyn_1978"/>
    <n v="33"/>
    <n v="242193"/>
    <n v="33"/>
    <s v="possible"/>
    <s v="yes"/>
    <n v="1024"/>
    <n v="-9"/>
    <n v="-326"/>
    <n v="33"/>
    <x v="1"/>
  </r>
  <r>
    <n v="100"/>
    <n v="100"/>
    <n v="7139"/>
    <n v="71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3"/>
    <n v="33"/>
    <n v="5"/>
    <n v="33"/>
    <n v="41"/>
    <n v="0"/>
    <n v="41"/>
    <n v="5"/>
    <n v="5"/>
    <n v="0"/>
    <n v="0"/>
    <n v="33"/>
    <n v="5"/>
    <n v="5"/>
    <n v="0"/>
    <n v="33"/>
    <n v="33"/>
    <n v="75"/>
    <n v="5"/>
    <n v="5"/>
    <n v="5"/>
    <n v="41"/>
    <n v="41"/>
    <n v="41"/>
    <n v="5"/>
    <n v="33"/>
    <n v="41"/>
    <n v="33"/>
    <n v="0"/>
    <s v="stim0"/>
    <n v="-10"/>
    <n v="-327"/>
    <s v="Sat Nov 11 13:54:54 2023"/>
    <s v="The main experiment item"/>
    <b v="0"/>
    <x v="6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Rocher"/>
    <n v="33"/>
    <n v="6"/>
    <n v="0"/>
    <n v="6"/>
    <s v="C:/Users/melai/OneDrive/Bureaublad/Cours L3 Miashs/Sciences cognitives L3/sujets/subject-1,csv"/>
    <s v="legacy"/>
    <n v="7"/>
    <b v="0"/>
    <s v="Melodramatic Milgram"/>
    <s v="4,0,5"/>
    <n v="30"/>
    <n v="0"/>
    <s v="q"/>
    <s v="return"/>
    <s v="return"/>
    <s v="return"/>
    <s v="return"/>
    <s v="return"/>
    <s v="q"/>
    <s v="return"/>
    <n v="1"/>
    <x v="385"/>
    <x v="133"/>
    <n v="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5"/>
    <n v="535"/>
    <s v=""/>
    <s v=""/>
    <s v=""/>
    <s v=""/>
    <s v=""/>
    <s v=""/>
    <s v=""/>
    <s v=""/>
    <n v="535"/>
    <x v="123"/>
    <n v="32596"/>
    <n v="6105"/>
    <n v="1617"/>
    <n v="2547"/>
    <n v="11611"/>
    <n v="535"/>
    <n v="115966"/>
    <n v="2087"/>
    <n v="2"/>
    <s v="legacy"/>
    <n v="1024"/>
    <n v="2"/>
    <n v="48000"/>
    <n v="-16"/>
    <s v="experiment"/>
    <x v="3"/>
    <s v="odd"/>
    <n v="747674"/>
    <n v="741565"/>
    <n v="16506"/>
    <n v="1220749"/>
    <n v="1222307"/>
    <n v="741536"/>
    <n v="1220749"/>
    <n v="739434"/>
    <s v="NA"/>
    <n v="735849"/>
    <n v="568202"/>
    <n v="686109"/>
    <n v="4893"/>
    <n v="4886"/>
    <n v="1219998"/>
    <n v="568201"/>
    <n v="568201"/>
    <n v="4891"/>
    <n v="1225892"/>
    <n v="1224307"/>
    <n v="1226429"/>
    <n v="569820"/>
    <n v="688657"/>
    <n v="570141"/>
    <n v="739434"/>
    <n v="737849"/>
    <n v="741524"/>
    <s v="NA"/>
    <n v="1225892"/>
    <n v="735848"/>
    <n v="1219997"/>
    <n v="780271"/>
    <s v="kosslyn_1978"/>
    <n v="34"/>
    <n v="242728"/>
    <n v="34"/>
    <s v="possible"/>
    <s v="yes"/>
    <n v="1024"/>
    <n v="-9"/>
    <n v="-326"/>
    <n v="34"/>
    <x v="1"/>
  </r>
  <r>
    <n v="100"/>
    <n v="100"/>
    <n v="6940"/>
    <n v="69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34"/>
    <n v="34"/>
    <n v="5"/>
    <n v="34"/>
    <n v="41"/>
    <n v="0"/>
    <n v="41"/>
    <n v="5"/>
    <n v="5"/>
    <n v="0"/>
    <n v="0"/>
    <n v="34"/>
    <n v="5"/>
    <n v="5"/>
    <n v="0"/>
    <n v="34"/>
    <n v="34"/>
    <n v="76"/>
    <n v="5"/>
    <n v="5"/>
    <n v="5"/>
    <n v="41"/>
    <n v="41"/>
    <n v="41"/>
    <n v="5"/>
    <n v="34"/>
    <n v="41"/>
    <n v="34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Feu de camp"/>
    <n v="34"/>
    <n v="6"/>
    <n v="0"/>
    <n v="6"/>
    <s v="C:/Users/melai/OneDrive/Bureaublad/Cours L3 Miashs/Sciences cognitives L3/sujets/subject-1,csv"/>
    <s v="legacy"/>
    <n v="7"/>
    <b v="0"/>
    <s v="Melodramatic Milgram"/>
    <s v="4,0,5"/>
    <n v="61"/>
    <n v="0"/>
    <s v="m"/>
    <s v="return"/>
    <s v="return"/>
    <s v="return"/>
    <s v="return"/>
    <s v="return"/>
    <s v="m"/>
    <s v="return"/>
    <n v="1"/>
    <x v="3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02"/>
    <n v="115966"/>
    <n v="2087"/>
    <n v="2"/>
    <s v="legacy"/>
    <n v="1024"/>
    <n v="2"/>
    <n v="48000"/>
    <n v="-16"/>
    <s v="experiment"/>
    <x v="3"/>
    <s v="odd"/>
    <n v="747674"/>
    <n v="741565"/>
    <n v="16506"/>
    <n v="1227240"/>
    <n v="1228963"/>
    <n v="741536"/>
    <n v="1227240"/>
    <n v="739434"/>
    <s v="NA"/>
    <n v="735849"/>
    <n v="568202"/>
    <n v="686109"/>
    <n v="4893"/>
    <n v="4886"/>
    <n v="1226489"/>
    <n v="568201"/>
    <n v="568201"/>
    <n v="4891"/>
    <n v="1232953"/>
    <n v="1230964"/>
    <n v="1233157"/>
    <n v="569820"/>
    <n v="688657"/>
    <n v="570141"/>
    <n v="739434"/>
    <n v="737849"/>
    <n v="741524"/>
    <s v="NA"/>
    <n v="1232953"/>
    <n v="735848"/>
    <n v="1226487"/>
    <n v="780271"/>
    <s v="kosslyn_1978"/>
    <n v="35"/>
    <n v="242930"/>
    <n v="35"/>
    <s v="impossible"/>
    <s v="yes"/>
    <n v="1024"/>
    <n v="-9"/>
    <n v="-326"/>
    <n v="35"/>
    <x v="1"/>
  </r>
  <r>
    <n v="100"/>
    <n v="100"/>
    <n v="6754"/>
    <n v="675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35"/>
    <n v="35"/>
    <n v="5"/>
    <n v="35"/>
    <n v="41"/>
    <n v="0"/>
    <n v="41"/>
    <n v="5"/>
    <n v="5"/>
    <n v="0"/>
    <n v="0"/>
    <n v="35"/>
    <n v="5"/>
    <n v="5"/>
    <n v="0"/>
    <n v="35"/>
    <n v="35"/>
    <n v="77"/>
    <n v="5"/>
    <n v="5"/>
    <n v="5"/>
    <n v="41"/>
    <n v="41"/>
    <n v="41"/>
    <n v="5"/>
    <n v="35"/>
    <n v="41"/>
    <n v="35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pont"/>
    <n v="35"/>
    <n v="6"/>
    <n v="0"/>
    <n v="6"/>
    <s v="C:/Users/melai/OneDrive/Bureaublad/Cours L3 Miashs/Sciences cognitives L3/sujets/subject-1,csv"/>
    <s v="legacy"/>
    <n v="7"/>
    <b v="0"/>
    <s v="Melodramatic Milgram"/>
    <s v="4,0,5"/>
    <n v="77"/>
    <n v="0"/>
    <s v="m"/>
    <s v="return"/>
    <s v="return"/>
    <s v="return"/>
    <s v="return"/>
    <s v="return"/>
    <s v="m"/>
    <s v="return"/>
    <n v="1"/>
    <x v="3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29"/>
    <n v="115966"/>
    <n v="2087"/>
    <n v="2"/>
    <s v="legacy"/>
    <n v="1024"/>
    <n v="2"/>
    <n v="48000"/>
    <n v="-16"/>
    <s v="experiment"/>
    <x v="3"/>
    <s v="odd"/>
    <n v="747674"/>
    <n v="741565"/>
    <n v="16506"/>
    <n v="1233954"/>
    <n v="1235663"/>
    <n v="741536"/>
    <n v="1233954"/>
    <n v="739434"/>
    <s v="NA"/>
    <n v="735849"/>
    <n v="568202"/>
    <n v="686109"/>
    <n v="4893"/>
    <n v="4886"/>
    <n v="1233203"/>
    <n v="568201"/>
    <n v="568201"/>
    <n v="4891"/>
    <n v="1239887"/>
    <n v="1237663"/>
    <n v="1240118"/>
    <n v="569820"/>
    <n v="688657"/>
    <n v="570141"/>
    <n v="739434"/>
    <n v="737849"/>
    <n v="741524"/>
    <s v="NA"/>
    <n v="1239887"/>
    <n v="735848"/>
    <n v="1233202"/>
    <n v="780271"/>
    <s v="kosslyn_1978"/>
    <n v="36"/>
    <n v="243159"/>
    <n v="36"/>
    <s v="impossible"/>
    <s v="yes"/>
    <n v="1024"/>
    <n v="-9"/>
    <n v="-326"/>
    <n v="36"/>
    <x v="1"/>
  </r>
  <r>
    <n v="100"/>
    <n v="100"/>
    <n v="6586"/>
    <n v="658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6"/>
    <n v="36"/>
    <n v="5"/>
    <n v="36"/>
    <n v="41"/>
    <n v="0"/>
    <n v="41"/>
    <n v="5"/>
    <n v="5"/>
    <n v="0"/>
    <n v="0"/>
    <n v="36"/>
    <n v="5"/>
    <n v="5"/>
    <n v="0"/>
    <n v="36"/>
    <n v="36"/>
    <n v="78"/>
    <n v="5"/>
    <n v="5"/>
    <n v="5"/>
    <n v="41"/>
    <n v="41"/>
    <n v="41"/>
    <n v="5"/>
    <n v="36"/>
    <n v="41"/>
    <n v="36"/>
    <n v="0"/>
    <s v="stim0"/>
    <n v="-10"/>
    <n v="-327"/>
    <s v="Sat Nov 11 13:54:54 2023"/>
    <s v="The main experiment item"/>
    <b v="0"/>
    <x v="14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Lac"/>
    <n v="36"/>
    <n v="6"/>
    <n v="0"/>
    <n v="6"/>
    <s v="C:/Users/melai/OneDrive/Bureaublad/Cours L3 Miashs/Sciences cognitives L3/sujets/subject-1,csv"/>
    <s v="legacy"/>
    <n v="7"/>
    <b v="0"/>
    <s v="Melodramatic Milgram"/>
    <s v="4,0,5"/>
    <n v="37"/>
    <n v="0"/>
    <s v="q"/>
    <s v="return"/>
    <s v="return"/>
    <s v="return"/>
    <s v="return"/>
    <s v="return"/>
    <s v="q"/>
    <s v="return"/>
    <n v="1"/>
    <x v="388"/>
    <x v="134"/>
    <n v="542"/>
    <n v="542"/>
    <n v="5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2"/>
    <x v="124"/>
    <n v="32596"/>
    <n v="6105"/>
    <n v="1617"/>
    <n v="2547"/>
    <n v="11611"/>
    <n v="542"/>
    <n v="115966"/>
    <n v="2087"/>
    <n v="2"/>
    <s v="legacy"/>
    <n v="1024"/>
    <n v="2"/>
    <n v="48000"/>
    <n v="-16"/>
    <s v="experiment"/>
    <x v="3"/>
    <s v="odd"/>
    <n v="747674"/>
    <n v="741565"/>
    <n v="16506"/>
    <n v="1240984"/>
    <n v="1242297"/>
    <n v="741536"/>
    <n v="1240984"/>
    <n v="739434"/>
    <s v="NA"/>
    <n v="735849"/>
    <n v="568202"/>
    <n v="686109"/>
    <n v="4893"/>
    <n v="4886"/>
    <n v="1240233"/>
    <n v="568201"/>
    <n v="568201"/>
    <n v="4891"/>
    <n v="1245839"/>
    <n v="1244297"/>
    <n v="1246383"/>
    <n v="569820"/>
    <n v="688657"/>
    <n v="570141"/>
    <n v="739434"/>
    <n v="737849"/>
    <n v="741524"/>
    <s v="NA"/>
    <n v="1245839"/>
    <n v="735848"/>
    <n v="1240232"/>
    <n v="780271"/>
    <s v="kosslyn_1978"/>
    <n v="37"/>
    <n v="243701"/>
    <n v="37"/>
    <s v="possible"/>
    <s v="yes"/>
    <n v="1024"/>
    <n v="-9"/>
    <n v="-326"/>
    <n v="37"/>
    <x v="1"/>
  </r>
  <r>
    <n v="100"/>
    <n v="100"/>
    <n v="6430"/>
    <n v="643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7"/>
    <n v="37"/>
    <n v="5"/>
    <n v="37"/>
    <n v="41"/>
    <n v="0"/>
    <n v="41"/>
    <n v="5"/>
    <n v="5"/>
    <n v="0"/>
    <n v="0"/>
    <n v="37"/>
    <n v="5"/>
    <n v="5"/>
    <n v="0"/>
    <n v="37"/>
    <n v="37"/>
    <n v="79"/>
    <n v="5"/>
    <n v="5"/>
    <n v="5"/>
    <n v="41"/>
    <n v="41"/>
    <n v="41"/>
    <n v="5"/>
    <n v="37"/>
    <n v="41"/>
    <n v="37"/>
    <n v="0"/>
    <s v="stim0"/>
    <n v="-10"/>
    <n v="-327"/>
    <s v="Sat Nov 11 13:54:54 2023"/>
    <s v="The main experiment item"/>
    <b v="0"/>
    <x v="15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Hutte"/>
    <n v="37"/>
    <n v="6"/>
    <n v="0"/>
    <n v="6"/>
    <s v="C:/Users/melai/OneDrive/Bureaublad/Cours L3 Miashs/Sciences cognitives L3/sujets/subject-1,csv"/>
    <s v="legacy"/>
    <n v="7"/>
    <b v="0"/>
    <s v="Melodramatic Milgram"/>
    <s v="4,0,5"/>
    <n v="26"/>
    <n v="0"/>
    <s v="q"/>
    <s v="return"/>
    <s v="return"/>
    <s v="return"/>
    <s v="return"/>
    <s v="return"/>
    <s v="q"/>
    <s v="return"/>
    <n v="1"/>
    <x v="171"/>
    <x v="105"/>
    <n v="6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9"/>
    <n v="649"/>
    <s v=""/>
    <s v=""/>
    <s v=""/>
    <s v=""/>
    <s v=""/>
    <s v=""/>
    <s v=""/>
    <s v=""/>
    <s v=""/>
    <s v=""/>
    <s v=""/>
    <s v=""/>
    <s v=""/>
    <s v=""/>
    <s v=""/>
    <s v=""/>
    <n v="649"/>
    <x v="100"/>
    <n v="32596"/>
    <n v="6105"/>
    <n v="1617"/>
    <n v="2547"/>
    <n v="11611"/>
    <n v="649"/>
    <n v="115966"/>
    <n v="2087"/>
    <n v="2"/>
    <s v="legacy"/>
    <n v="1024"/>
    <n v="2"/>
    <n v="48000"/>
    <n v="-16"/>
    <s v="experiment"/>
    <x v="3"/>
    <s v="odd"/>
    <n v="747674"/>
    <n v="741565"/>
    <n v="16506"/>
    <n v="1247179"/>
    <n v="1248889"/>
    <n v="741536"/>
    <n v="1247179"/>
    <n v="739434"/>
    <s v="NA"/>
    <n v="735849"/>
    <n v="568202"/>
    <n v="686109"/>
    <n v="4893"/>
    <n v="4886"/>
    <n v="1246427"/>
    <n v="568201"/>
    <n v="568201"/>
    <n v="4891"/>
    <n v="1252474"/>
    <n v="1250889"/>
    <n v="1253125"/>
    <n v="569820"/>
    <n v="688657"/>
    <n v="570141"/>
    <n v="739434"/>
    <n v="737849"/>
    <n v="741524"/>
    <s v="NA"/>
    <n v="1252473"/>
    <n v="735848"/>
    <n v="1246426"/>
    <n v="780271"/>
    <s v="kosslyn_1978"/>
    <n v="38"/>
    <n v="244350"/>
    <n v="38"/>
    <s v="possible"/>
    <s v="yes"/>
    <n v="1024"/>
    <n v="-9"/>
    <n v="-326"/>
    <n v="38"/>
    <x v="1"/>
  </r>
  <r>
    <n v="100"/>
    <n v="100"/>
    <n v="6268"/>
    <n v="62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8"/>
    <n v="38"/>
    <n v="5"/>
    <n v="38"/>
    <n v="41"/>
    <n v="0"/>
    <n v="41"/>
    <n v="5"/>
    <n v="5"/>
    <n v="0"/>
    <n v="0"/>
    <n v="38"/>
    <n v="5"/>
    <n v="5"/>
    <n v="0"/>
    <n v="38"/>
    <n v="38"/>
    <n v="80"/>
    <n v="5"/>
    <n v="5"/>
    <n v="5"/>
    <n v="41"/>
    <n v="41"/>
    <n v="41"/>
    <n v="5"/>
    <n v="38"/>
    <n v="41"/>
    <n v="38"/>
    <n v="0"/>
    <s v="stim0"/>
    <n v="-10"/>
    <n v="-327"/>
    <s v="Sat Nov 11 13:54:54 2023"/>
    <s v="The main experiment item"/>
    <b v="0"/>
    <x v="16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Sable"/>
    <n v="38"/>
    <n v="6"/>
    <n v="0"/>
    <n v="6"/>
    <s v="C:/Users/melai/OneDrive/Bureaublad/Cours L3 Miashs/Sciences cognitives L3/sujets/subject-1,csv"/>
    <s v="legacy"/>
    <n v="7"/>
    <b v="0"/>
    <s v="Melodramatic Milgram"/>
    <s v="4,0,5"/>
    <n v="17"/>
    <n v="0"/>
    <s v="q"/>
    <s v="return"/>
    <s v="return"/>
    <s v="return"/>
    <s v="return"/>
    <s v="return"/>
    <s v="q"/>
    <s v="return"/>
    <n v="1"/>
    <x v="191"/>
    <x v="135"/>
    <n v="139"/>
    <s v=""/>
    <s v=""/>
    <s v=""/>
    <s v=""/>
    <s v=""/>
    <s v=""/>
    <s v=""/>
    <s v=""/>
    <s v=""/>
    <s v=""/>
    <s v=""/>
    <s v=""/>
    <n v="139"/>
    <n v="1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"/>
    <x v="125"/>
    <n v="32596"/>
    <n v="6105"/>
    <n v="1617"/>
    <n v="2547"/>
    <n v="11611"/>
    <n v="139"/>
    <n v="115966"/>
    <n v="2087"/>
    <n v="2"/>
    <s v="legacy"/>
    <n v="1024"/>
    <n v="2"/>
    <n v="48000"/>
    <n v="-16"/>
    <s v="experiment"/>
    <x v="3"/>
    <s v="odd"/>
    <n v="747674"/>
    <n v="741565"/>
    <n v="16506"/>
    <n v="1253927"/>
    <n v="1255482"/>
    <n v="741536"/>
    <n v="1253927"/>
    <n v="739434"/>
    <s v="NA"/>
    <n v="735849"/>
    <n v="568202"/>
    <n v="686109"/>
    <n v="4893"/>
    <n v="4886"/>
    <n v="1253176"/>
    <n v="568201"/>
    <n v="568201"/>
    <n v="4891"/>
    <n v="1259194"/>
    <n v="1257482"/>
    <n v="1259334"/>
    <n v="569820"/>
    <n v="688657"/>
    <n v="570141"/>
    <n v="739434"/>
    <n v="737849"/>
    <n v="741524"/>
    <s v="NA"/>
    <n v="1259194"/>
    <n v="735848"/>
    <n v="1253174"/>
    <n v="780271"/>
    <s v="kosslyn_1978"/>
    <n v="39"/>
    <n v="244489"/>
    <n v="39"/>
    <s v="possible"/>
    <s v="yes"/>
    <n v="1024"/>
    <n v="-9"/>
    <n v="-326"/>
    <n v="39"/>
    <x v="1"/>
  </r>
  <r>
    <n v="100"/>
    <n v="100"/>
    <n v="6120"/>
    <n v="61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39"/>
    <n v="39"/>
    <n v="5"/>
    <n v="39"/>
    <n v="41"/>
    <n v="0"/>
    <n v="41"/>
    <n v="5"/>
    <n v="5"/>
    <n v="0"/>
    <n v="0"/>
    <n v="39"/>
    <n v="5"/>
    <n v="5"/>
    <n v="0"/>
    <n v="39"/>
    <n v="39"/>
    <n v="81"/>
    <n v="5"/>
    <n v="5"/>
    <n v="5"/>
    <n v="41"/>
    <n v="41"/>
    <n v="41"/>
    <n v="5"/>
    <n v="39"/>
    <n v="41"/>
    <n v="39"/>
    <n v="0"/>
    <s v="stim0"/>
    <n v="-10"/>
    <n v="-327"/>
    <s v="Sat Nov 11 13:54:54 2023"/>
    <s v="The main experiment item"/>
    <b v="0"/>
    <x v="17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Arbre"/>
    <n v="39"/>
    <n v="6"/>
    <n v="0"/>
    <n v="6"/>
    <s v="C:/Users/melai/OneDrive/Bureaublad/Cours L3 Miashs/Sciences cognitives L3/sujets/subject-1,csv"/>
    <s v="legacy"/>
    <n v="7"/>
    <b v="0"/>
    <s v="Melodramatic Milgram"/>
    <s v="4,0,5"/>
    <n v="12"/>
    <n v="0"/>
    <s v="q"/>
    <s v="return"/>
    <s v="return"/>
    <s v="return"/>
    <s v="return"/>
    <s v="return"/>
    <s v="q"/>
    <s v="return"/>
    <n v="1"/>
    <x v="389"/>
    <x v="136"/>
    <n v="330"/>
    <s v=""/>
    <s v=""/>
    <s v=""/>
    <s v=""/>
    <s v=""/>
    <s v=""/>
    <n v="330"/>
    <n v="3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0"/>
    <x v="126"/>
    <n v="32596"/>
    <n v="6105"/>
    <n v="1617"/>
    <n v="2547"/>
    <n v="11611"/>
    <n v="330"/>
    <n v="115966"/>
    <n v="2087"/>
    <n v="2"/>
    <s v="legacy"/>
    <n v="1024"/>
    <n v="2"/>
    <n v="48000"/>
    <n v="-16"/>
    <s v="experiment"/>
    <x v="3"/>
    <s v="odd"/>
    <n v="747674"/>
    <n v="741565"/>
    <n v="16506"/>
    <n v="1260137"/>
    <n v="1261647"/>
    <n v="741536"/>
    <n v="1260137"/>
    <n v="739434"/>
    <s v="NA"/>
    <n v="735849"/>
    <n v="568202"/>
    <n v="686109"/>
    <n v="4893"/>
    <n v="4886"/>
    <n v="1259386"/>
    <n v="568201"/>
    <n v="568201"/>
    <n v="4891"/>
    <n v="1264954"/>
    <n v="1263647"/>
    <n v="1265285"/>
    <n v="569820"/>
    <n v="688657"/>
    <n v="570141"/>
    <n v="739434"/>
    <n v="737849"/>
    <n v="741524"/>
    <s v="NA"/>
    <n v="1264954"/>
    <n v="735848"/>
    <n v="1259384"/>
    <n v="780271"/>
    <s v="kosslyn_1978"/>
    <n v="40"/>
    <n v="244819"/>
    <n v="40"/>
    <s v="possible"/>
    <s v="yes"/>
    <n v="1024"/>
    <n v="-9"/>
    <n v="-326"/>
    <n v="40"/>
    <x v="1"/>
  </r>
  <r>
    <n v="100"/>
    <n v="100"/>
    <n v="6133"/>
    <n v="61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0"/>
    <n v="40"/>
    <n v="5"/>
    <n v="40"/>
    <n v="41"/>
    <n v="0"/>
    <n v="41"/>
    <n v="5"/>
    <n v="5"/>
    <n v="0"/>
    <n v="0"/>
    <n v="40"/>
    <n v="5"/>
    <n v="5"/>
    <n v="0"/>
    <n v="40"/>
    <n v="40"/>
    <n v="82"/>
    <n v="5"/>
    <n v="5"/>
    <n v="5"/>
    <n v="41"/>
    <n v="41"/>
    <n v="41"/>
    <n v="5"/>
    <n v="40"/>
    <n v="41"/>
    <n v="40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pont"/>
    <n v="40"/>
    <n v="6"/>
    <n v="0"/>
    <n v="6"/>
    <s v="C:/Users/melai/OneDrive/Bureaublad/Cours L3 Miashs/Sciences cognitives L3/sujets/subject-1,csv"/>
    <s v="legacy"/>
    <n v="7"/>
    <b v="0"/>
    <s v="Melodramatic Milgram"/>
    <s v="4,0,5"/>
    <n v="78"/>
    <n v="0"/>
    <s v="m"/>
    <s v="return"/>
    <s v="return"/>
    <s v="return"/>
    <s v="return"/>
    <s v="return"/>
    <s v="m"/>
    <s v="return"/>
    <n v="1"/>
    <x v="3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6643"/>
    <n v="115966"/>
    <n v="2087"/>
    <n v="2"/>
    <s v="legacy"/>
    <n v="1024"/>
    <n v="2"/>
    <n v="48000"/>
    <n v="-16"/>
    <s v="experiment"/>
    <x v="3"/>
    <s v="odd"/>
    <n v="747674"/>
    <n v="741565"/>
    <n v="16506"/>
    <n v="1266088"/>
    <n v="1267579"/>
    <n v="741536"/>
    <n v="1266088"/>
    <n v="739434"/>
    <s v="NA"/>
    <n v="735849"/>
    <n v="568202"/>
    <n v="686109"/>
    <n v="4893"/>
    <n v="4886"/>
    <n v="1265337"/>
    <n v="568201"/>
    <n v="568201"/>
    <n v="4891"/>
    <n v="1271802"/>
    <n v="1269579"/>
    <n v="1278447"/>
    <n v="569820"/>
    <n v="688657"/>
    <n v="570141"/>
    <n v="739434"/>
    <n v="737849"/>
    <n v="741524"/>
    <s v="NA"/>
    <n v="1271802"/>
    <n v="735848"/>
    <n v="1265335"/>
    <n v="780271"/>
    <s v="kosslyn_1978"/>
    <n v="41"/>
    <n v="251462"/>
    <n v="41"/>
    <s v="impossible"/>
    <s v="yes"/>
    <n v="1024"/>
    <n v="-9"/>
    <n v="-326"/>
    <n v="41"/>
    <x v="1"/>
  </r>
  <r>
    <n v="100"/>
    <n v="100"/>
    <n v="5996"/>
    <n v="59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1"/>
    <n v="41"/>
    <n v="5"/>
    <n v="41"/>
    <n v="41"/>
    <n v="0"/>
    <n v="41"/>
    <n v="5"/>
    <n v="5"/>
    <n v="0"/>
    <n v="0"/>
    <n v="41"/>
    <n v="5"/>
    <n v="5"/>
    <n v="0"/>
    <n v="41"/>
    <n v="41"/>
    <n v="83"/>
    <n v="5"/>
    <n v="5"/>
    <n v="5"/>
    <n v="41"/>
    <n v="41"/>
    <n v="41"/>
    <n v="5"/>
    <n v="41"/>
    <n v="41"/>
    <n v="4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Ruisseau"/>
    <n v="41"/>
    <n v="6"/>
    <n v="0"/>
    <n v="6"/>
    <s v="C:/Users/melai/OneDrive/Bureaublad/Cours L3 Miashs/Sciences cognitives L3/sujets/subject-1,csv"/>
    <s v="legacy"/>
    <n v="7"/>
    <b v="0"/>
    <s v="Melodramatic Milgram"/>
    <s v="4,0,5"/>
    <n v="80"/>
    <n v="0"/>
    <s v="m"/>
    <s v="return"/>
    <s v="return"/>
    <s v="return"/>
    <s v="return"/>
    <s v="return"/>
    <s v="m"/>
    <s v="return"/>
    <n v="1"/>
    <x v="3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87"/>
    <n v="115966"/>
    <n v="2087"/>
    <n v="2"/>
    <s v="legacy"/>
    <n v="1024"/>
    <n v="2"/>
    <n v="48000"/>
    <n v="-16"/>
    <s v="experiment"/>
    <x v="3"/>
    <s v="odd"/>
    <n v="747674"/>
    <n v="741565"/>
    <n v="16506"/>
    <n v="1279248"/>
    <n v="1280976"/>
    <n v="741536"/>
    <n v="1279248"/>
    <n v="739434"/>
    <s v="NA"/>
    <n v="735849"/>
    <n v="568202"/>
    <n v="686109"/>
    <n v="4893"/>
    <n v="4886"/>
    <n v="1278497"/>
    <n v="568201"/>
    <n v="568201"/>
    <n v="4891"/>
    <n v="1284560"/>
    <n v="1282976"/>
    <n v="1284949"/>
    <n v="569820"/>
    <n v="688657"/>
    <n v="570141"/>
    <n v="739434"/>
    <n v="737849"/>
    <n v="741524"/>
    <s v="NA"/>
    <n v="1284560"/>
    <n v="735848"/>
    <n v="1278495"/>
    <n v="780271"/>
    <s v="kosslyn_1978"/>
    <n v="42"/>
    <n v="251849"/>
    <n v="42"/>
    <s v="impossible"/>
    <s v="yes"/>
    <n v="1024"/>
    <n v="-9"/>
    <n v="-326"/>
    <n v="42"/>
    <x v="1"/>
  </r>
  <r>
    <n v="100"/>
    <n v="100"/>
    <n v="5879"/>
    <n v="587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2"/>
    <n v="42"/>
    <n v="5"/>
    <n v="42"/>
    <n v="41"/>
    <n v="0"/>
    <n v="41"/>
    <n v="5"/>
    <n v="5"/>
    <n v="0"/>
    <n v="0"/>
    <n v="42"/>
    <n v="5"/>
    <n v="5"/>
    <n v="0"/>
    <n v="42"/>
    <n v="42"/>
    <n v="84"/>
    <n v="5"/>
    <n v="5"/>
    <n v="5"/>
    <n v="41"/>
    <n v="41"/>
    <n v="41"/>
    <n v="5"/>
    <n v="42"/>
    <n v="41"/>
    <n v="42"/>
    <n v="0"/>
    <s v="stim0"/>
    <n v="-10"/>
    <n v="-327"/>
    <s v="Sat Nov 11 13:54:54 2023"/>
    <s v="The main experiment item"/>
    <b v="0"/>
    <x v="18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Lac"/>
    <n v="42"/>
    <n v="6"/>
    <n v="0"/>
    <n v="6"/>
    <s v="C:/Users/melai/OneDrive/Bureaublad/Cours L3 Miashs/Sciences cognitives L3/sujets/subject-1,csv"/>
    <s v="legacy"/>
    <n v="7"/>
    <b v="0"/>
    <s v="Melodramatic Milgram"/>
    <s v="4,0,5"/>
    <n v="13"/>
    <n v="0"/>
    <s v="q"/>
    <s v="return"/>
    <s v="return"/>
    <s v="return"/>
    <s v="return"/>
    <s v="return"/>
    <s v="q"/>
    <s v="return"/>
    <n v="1"/>
    <x v="392"/>
    <x v="137"/>
    <n v="966"/>
    <s v=""/>
    <s v=""/>
    <s v=""/>
    <s v=""/>
    <s v=""/>
    <s v=""/>
    <s v=""/>
    <s v=""/>
    <s v=""/>
    <s v=""/>
    <n v="966"/>
    <n v="9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6"/>
    <x v="127"/>
    <n v="32596"/>
    <n v="6105"/>
    <n v="1617"/>
    <n v="2547"/>
    <n v="11611"/>
    <n v="966"/>
    <n v="115966"/>
    <n v="2087"/>
    <n v="2"/>
    <s v="legacy"/>
    <n v="1024"/>
    <n v="2"/>
    <n v="48000"/>
    <n v="-16"/>
    <s v="experiment"/>
    <x v="3"/>
    <s v="odd"/>
    <n v="747674"/>
    <n v="741565"/>
    <n v="16506"/>
    <n v="1285751"/>
    <n v="1287249"/>
    <n v="741536"/>
    <n v="1285751"/>
    <n v="739434"/>
    <s v="NA"/>
    <n v="735849"/>
    <n v="568202"/>
    <n v="686109"/>
    <n v="4893"/>
    <n v="4886"/>
    <n v="1285000"/>
    <n v="568201"/>
    <n v="568201"/>
    <n v="4891"/>
    <n v="1290789"/>
    <n v="1289249"/>
    <n v="1291757"/>
    <n v="569820"/>
    <n v="688657"/>
    <n v="570141"/>
    <n v="739434"/>
    <n v="737849"/>
    <n v="741524"/>
    <s v="NA"/>
    <n v="1290789"/>
    <n v="735848"/>
    <n v="1284998"/>
    <n v="780271"/>
    <s v="kosslyn_1978"/>
    <n v="43"/>
    <n v="252815"/>
    <n v="43"/>
    <s v="possible"/>
    <s v="yes"/>
    <n v="1024"/>
    <n v="-9"/>
    <n v="-326"/>
    <n v="43"/>
    <x v="1"/>
  </r>
  <r>
    <n v="100"/>
    <n v="100"/>
    <n v="5750"/>
    <n v="57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3"/>
    <n v="43"/>
    <n v="5"/>
    <n v="43"/>
    <n v="41"/>
    <n v="0"/>
    <n v="41"/>
    <n v="5"/>
    <n v="5"/>
    <n v="0"/>
    <n v="0"/>
    <n v="43"/>
    <n v="5"/>
    <n v="5"/>
    <n v="0"/>
    <n v="43"/>
    <n v="43"/>
    <n v="85"/>
    <n v="5"/>
    <n v="5"/>
    <n v="5"/>
    <n v="41"/>
    <n v="41"/>
    <n v="41"/>
    <n v="5"/>
    <n v="43"/>
    <n v="41"/>
    <n v="43"/>
    <n v="0"/>
    <s v="stim0"/>
    <n v="-10"/>
    <n v="-327"/>
    <s v="Sat Nov 11 13:54:54 2023"/>
    <s v="The main experiment item"/>
    <b v="0"/>
    <x v="19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Sable"/>
    <n v="43"/>
    <n v="6"/>
    <n v="0"/>
    <n v="6"/>
    <s v="C:/Users/melai/OneDrive/Bureaublad/Cours L3 Miashs/Sciences cognitives L3/sujets/subject-1,csv"/>
    <s v="legacy"/>
    <n v="7"/>
    <b v="0"/>
    <s v="Melodramatic Milgram"/>
    <s v="4,0,5"/>
    <n v="10"/>
    <n v="0"/>
    <s v="q"/>
    <s v="return"/>
    <s v="return"/>
    <s v="return"/>
    <s v="return"/>
    <s v="return"/>
    <s v="q"/>
    <s v="return"/>
    <n v="1"/>
    <x v="393"/>
    <x v="138"/>
    <n v="2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"/>
    <n v="207"/>
    <n v="207"/>
    <x v="128"/>
    <n v="32596"/>
    <n v="6105"/>
    <n v="1617"/>
    <n v="2547"/>
    <n v="11611"/>
    <n v="207"/>
    <n v="115966"/>
    <n v="2087"/>
    <n v="2"/>
    <s v="legacy"/>
    <n v="1024"/>
    <n v="2"/>
    <n v="48000"/>
    <n v="-16"/>
    <s v="experiment"/>
    <x v="3"/>
    <s v="odd"/>
    <n v="747674"/>
    <n v="741565"/>
    <n v="16506"/>
    <n v="1292558"/>
    <n v="1294140"/>
    <n v="741536"/>
    <n v="1292558"/>
    <n v="739434"/>
    <s v="NA"/>
    <n v="735849"/>
    <n v="568202"/>
    <n v="686109"/>
    <n v="4893"/>
    <n v="4886"/>
    <n v="1291807"/>
    <n v="568201"/>
    <n v="568201"/>
    <n v="4891"/>
    <n v="1297853"/>
    <n v="1296141"/>
    <n v="1298064"/>
    <n v="569820"/>
    <n v="688657"/>
    <n v="570141"/>
    <n v="739434"/>
    <n v="737849"/>
    <n v="741524"/>
    <s v="NA"/>
    <n v="1297852"/>
    <n v="735848"/>
    <n v="1291806"/>
    <n v="780271"/>
    <s v="kosslyn_1978"/>
    <n v="44"/>
    <n v="253022"/>
    <n v="44"/>
    <s v="possible"/>
    <s v="yes"/>
    <n v="1024"/>
    <n v="-9"/>
    <n v="-326"/>
    <n v="44"/>
    <x v="1"/>
  </r>
  <r>
    <n v="100"/>
    <n v="100"/>
    <n v="5627"/>
    <n v="56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4"/>
    <n v="44"/>
    <n v="5"/>
    <n v="44"/>
    <n v="41"/>
    <n v="0"/>
    <n v="41"/>
    <n v="5"/>
    <n v="5"/>
    <n v="0"/>
    <n v="0"/>
    <n v="44"/>
    <n v="5"/>
    <n v="5"/>
    <n v="0"/>
    <n v="44"/>
    <n v="44"/>
    <n v="86"/>
    <n v="5"/>
    <n v="5"/>
    <n v="5"/>
    <n v="41"/>
    <n v="41"/>
    <n v="41"/>
    <n v="5"/>
    <n v="44"/>
    <n v="41"/>
    <n v="44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phare"/>
    <n v="44"/>
    <n v="6"/>
    <n v="0"/>
    <n v="6"/>
    <s v="C:/Users/melai/OneDrive/Bureaublad/Cours L3 Miashs/Sciences cognitives L3/sujets/subject-1,csv"/>
    <s v="legacy"/>
    <n v="7"/>
    <b v="0"/>
    <s v="Melodramatic Milgram"/>
    <s v="4,0,5"/>
    <n v="73"/>
    <n v="0"/>
    <s v="m"/>
    <s v="return"/>
    <s v="return"/>
    <s v="return"/>
    <s v="return"/>
    <s v="return"/>
    <s v="m"/>
    <s v="return"/>
    <n v="1"/>
    <x v="3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02"/>
    <n v="115966"/>
    <n v="2087"/>
    <n v="2"/>
    <s v="legacy"/>
    <n v="1024"/>
    <n v="2"/>
    <n v="48000"/>
    <n v="-16"/>
    <s v="experiment"/>
    <x v="3"/>
    <s v="odd"/>
    <n v="747674"/>
    <n v="741565"/>
    <n v="16506"/>
    <n v="1298874"/>
    <n v="1300582"/>
    <n v="741536"/>
    <n v="1298874"/>
    <n v="739434"/>
    <s v="NA"/>
    <n v="735849"/>
    <n v="568202"/>
    <n v="686109"/>
    <n v="4893"/>
    <n v="4886"/>
    <n v="1298123"/>
    <n v="568201"/>
    <n v="568201"/>
    <n v="4891"/>
    <n v="1304123"/>
    <n v="1302582"/>
    <n v="1304327"/>
    <n v="569820"/>
    <n v="688657"/>
    <n v="570141"/>
    <n v="739434"/>
    <n v="737849"/>
    <n v="741524"/>
    <s v="NA"/>
    <n v="1304123"/>
    <n v="735848"/>
    <n v="1298120"/>
    <n v="780271"/>
    <s v="kosslyn_1978"/>
    <n v="45"/>
    <n v="253224"/>
    <n v="45"/>
    <s v="impossible"/>
    <s v="yes"/>
    <n v="1024"/>
    <n v="-9"/>
    <n v="-326"/>
    <n v="45"/>
    <x v="1"/>
  </r>
  <r>
    <n v="100"/>
    <n v="100"/>
    <n v="5520"/>
    <n v="55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5"/>
    <n v="45"/>
    <n v="5"/>
    <n v="45"/>
    <n v="41"/>
    <n v="0"/>
    <n v="41"/>
    <n v="5"/>
    <n v="5"/>
    <n v="0"/>
    <n v="0"/>
    <n v="45"/>
    <n v="5"/>
    <n v="5"/>
    <n v="0"/>
    <n v="45"/>
    <n v="45"/>
    <n v="87"/>
    <n v="5"/>
    <n v="5"/>
    <n v="5"/>
    <n v="41"/>
    <n v="41"/>
    <n v="41"/>
    <n v="5"/>
    <n v="45"/>
    <n v="41"/>
    <n v="45"/>
    <n v="0"/>
    <s v="stim0"/>
    <n v="-10"/>
    <n v="-327"/>
    <s v="Sat Nov 11 13:54:54 2023"/>
    <s v="The main experiment item"/>
    <b v="0"/>
    <x v="20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Arbre"/>
    <n v="45"/>
    <n v="6"/>
    <n v="0"/>
    <n v="6"/>
    <s v="C:/Users/melai/OneDrive/Bureaublad/Cours L3 Miashs/Sciences cognitives L3/sujets/subject-1,csv"/>
    <s v="legacy"/>
    <n v="7"/>
    <b v="0"/>
    <s v="Melodramatic Milgram"/>
    <s v="4,0,5"/>
    <n v="19"/>
    <n v="0"/>
    <s v="q"/>
    <s v="return"/>
    <s v="return"/>
    <s v="return"/>
    <s v="return"/>
    <s v="return"/>
    <s v="q"/>
    <s v="return"/>
    <n v="1"/>
    <x v="186"/>
    <x v="51"/>
    <n v="720"/>
    <s v=""/>
    <s v=""/>
    <s v=""/>
    <s v=""/>
    <s v=""/>
    <s v=""/>
    <s v=""/>
    <s v=""/>
    <s v=""/>
    <s v=""/>
    <s v=""/>
    <s v=""/>
    <s v=""/>
    <s v=""/>
    <s v=""/>
    <s v=""/>
    <s v=""/>
    <s v=""/>
    <n v="720"/>
    <n v="7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0"/>
    <x v="49"/>
    <n v="32596"/>
    <n v="6105"/>
    <n v="1617"/>
    <n v="2547"/>
    <n v="11611"/>
    <n v="720"/>
    <n v="115966"/>
    <n v="2087"/>
    <n v="2"/>
    <s v="legacy"/>
    <n v="1024"/>
    <n v="2"/>
    <n v="48000"/>
    <n v="-16"/>
    <s v="experiment"/>
    <x v="3"/>
    <s v="odd"/>
    <n v="747674"/>
    <n v="741565"/>
    <n v="16506"/>
    <n v="1305129"/>
    <n v="1306854"/>
    <n v="741536"/>
    <n v="1305129"/>
    <n v="739434"/>
    <s v="NA"/>
    <n v="735849"/>
    <n v="568202"/>
    <n v="686109"/>
    <n v="4893"/>
    <n v="4886"/>
    <n v="1304378"/>
    <n v="568201"/>
    <n v="568201"/>
    <n v="4891"/>
    <n v="1310161"/>
    <n v="1308854"/>
    <n v="1310883"/>
    <n v="569820"/>
    <n v="688657"/>
    <n v="570141"/>
    <n v="739434"/>
    <n v="737849"/>
    <n v="741524"/>
    <s v="NA"/>
    <n v="1310160"/>
    <n v="735848"/>
    <n v="1304377"/>
    <n v="780271"/>
    <s v="kosslyn_1978"/>
    <n v="46"/>
    <n v="253944"/>
    <n v="46"/>
    <s v="possible"/>
    <s v="yes"/>
    <n v="1024"/>
    <n v="-9"/>
    <n v="-326"/>
    <n v="46"/>
    <x v="1"/>
  </r>
  <r>
    <n v="100"/>
    <n v="100"/>
    <n v="5415"/>
    <n v="541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6"/>
    <n v="46"/>
    <n v="5"/>
    <n v="46"/>
    <n v="41"/>
    <n v="0"/>
    <n v="41"/>
    <n v="5"/>
    <n v="5"/>
    <n v="0"/>
    <n v="0"/>
    <n v="46"/>
    <n v="5"/>
    <n v="5"/>
    <n v="0"/>
    <n v="46"/>
    <n v="46"/>
    <n v="88"/>
    <n v="5"/>
    <n v="5"/>
    <n v="5"/>
    <n v="41"/>
    <n v="41"/>
    <n v="41"/>
    <n v="5"/>
    <n v="46"/>
    <n v="41"/>
    <n v="46"/>
    <n v="0"/>
    <s v="stim0"/>
    <n v="-10"/>
    <n v="-327"/>
    <s v="Sat Nov 11 13:54:54 2023"/>
    <s v="The main experiment item"/>
    <b v="0"/>
    <x v="21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Hutte"/>
    <n v="46"/>
    <n v="6"/>
    <n v="0"/>
    <n v="6"/>
    <s v="C:/Users/melai/OneDrive/Bureaublad/Cours L3 Miashs/Sciences cognitives L3/sujets/subject-1,csv"/>
    <s v="legacy"/>
    <n v="7"/>
    <b v="0"/>
    <s v="Melodramatic Milgram"/>
    <s v="4,0,5"/>
    <n v="23"/>
    <n v="0"/>
    <s v="q"/>
    <s v="return"/>
    <s v="return"/>
    <s v="return"/>
    <s v="return"/>
    <s v="return"/>
    <s v="q"/>
    <s v="return"/>
    <n v="1"/>
    <x v="394"/>
    <x v="139"/>
    <n v="5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1"/>
    <n v="591"/>
    <s v=""/>
    <s v=""/>
    <n v="591"/>
    <x v="129"/>
    <n v="32596"/>
    <n v="6105"/>
    <n v="1617"/>
    <n v="2547"/>
    <n v="11611"/>
    <n v="591"/>
    <n v="115966"/>
    <n v="2087"/>
    <n v="2"/>
    <s v="legacy"/>
    <n v="1024"/>
    <n v="2"/>
    <n v="48000"/>
    <n v="-16"/>
    <s v="experiment"/>
    <x v="3"/>
    <s v="odd"/>
    <n v="747674"/>
    <n v="741565"/>
    <n v="16506"/>
    <n v="1311685"/>
    <n v="1313276"/>
    <n v="741536"/>
    <n v="1311685"/>
    <n v="739434"/>
    <s v="NA"/>
    <n v="735849"/>
    <n v="568202"/>
    <n v="686109"/>
    <n v="4893"/>
    <n v="4886"/>
    <n v="1310934"/>
    <n v="568201"/>
    <n v="568201"/>
    <n v="4891"/>
    <n v="1316860"/>
    <n v="1315276"/>
    <n v="1317453"/>
    <n v="569820"/>
    <n v="688657"/>
    <n v="570141"/>
    <n v="739434"/>
    <n v="737849"/>
    <n v="741524"/>
    <s v="NA"/>
    <n v="1316860"/>
    <n v="735848"/>
    <n v="1310932"/>
    <n v="780271"/>
    <s v="kosslyn_1978"/>
    <n v="47"/>
    <n v="254535"/>
    <n v="47"/>
    <s v="possible"/>
    <s v="yes"/>
    <n v="1024"/>
    <n v="-9"/>
    <n v="-326"/>
    <n v="47"/>
    <x v="1"/>
  </r>
  <r>
    <n v="100"/>
    <n v="100"/>
    <n v="5308"/>
    <n v="53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47"/>
    <n v="47"/>
    <n v="5"/>
    <n v="47"/>
    <n v="41"/>
    <n v="0"/>
    <n v="41"/>
    <n v="5"/>
    <n v="5"/>
    <n v="0"/>
    <n v="0"/>
    <n v="47"/>
    <n v="5"/>
    <n v="5"/>
    <n v="0"/>
    <n v="47"/>
    <n v="47"/>
    <n v="89"/>
    <n v="5"/>
    <n v="5"/>
    <n v="5"/>
    <n v="41"/>
    <n v="41"/>
    <n v="41"/>
    <n v="5"/>
    <n v="47"/>
    <n v="41"/>
    <n v="47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Epouventail"/>
    <n v="47"/>
    <n v="6"/>
    <n v="0"/>
    <n v="6"/>
    <s v="C:/Users/melai/OneDrive/Bureaublad/Cours L3 Miashs/Sciences cognitives L3/sujets/subject-1,csv"/>
    <s v="legacy"/>
    <n v="7"/>
    <b v="0"/>
    <s v="Melodramatic Milgram"/>
    <s v="4,0,5"/>
    <n v="64"/>
    <n v="0"/>
    <s v="m"/>
    <s v="return"/>
    <s v="return"/>
    <s v="return"/>
    <s v="return"/>
    <s v="return"/>
    <s v="m"/>
    <s v="return"/>
    <n v="1"/>
    <x v="3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91"/>
    <n v="115966"/>
    <n v="2087"/>
    <n v="2"/>
    <s v="legacy"/>
    <n v="1024"/>
    <n v="2"/>
    <n v="48000"/>
    <n v="-16"/>
    <s v="experiment"/>
    <x v="3"/>
    <s v="odd"/>
    <n v="747674"/>
    <n v="741565"/>
    <n v="16506"/>
    <n v="1318251"/>
    <n v="1319570"/>
    <n v="741536"/>
    <n v="1318251"/>
    <n v="739434"/>
    <s v="NA"/>
    <n v="735849"/>
    <n v="568202"/>
    <n v="686109"/>
    <n v="4893"/>
    <n v="4886"/>
    <n v="1317500"/>
    <n v="568201"/>
    <n v="568201"/>
    <n v="4891"/>
    <n v="1323154"/>
    <n v="1321570"/>
    <n v="1323447"/>
    <n v="569820"/>
    <n v="688657"/>
    <n v="570141"/>
    <n v="739434"/>
    <n v="737849"/>
    <n v="741524"/>
    <s v="NA"/>
    <n v="1323154"/>
    <n v="735848"/>
    <n v="1317498"/>
    <n v="780271"/>
    <s v="kosslyn_1978"/>
    <n v="48"/>
    <n v="254826"/>
    <n v="48"/>
    <s v="impossible"/>
    <s v="yes"/>
    <n v="1024"/>
    <n v="-9"/>
    <n v="-326"/>
    <n v="48"/>
    <x v="1"/>
  </r>
  <r>
    <n v="100"/>
    <n v="100"/>
    <n v="5212"/>
    <n v="521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48"/>
    <n v="48"/>
    <n v="5"/>
    <n v="48"/>
    <n v="41"/>
    <n v="0"/>
    <n v="41"/>
    <n v="5"/>
    <n v="5"/>
    <n v="0"/>
    <n v="0"/>
    <n v="48"/>
    <n v="5"/>
    <n v="5"/>
    <n v="0"/>
    <n v="48"/>
    <n v="48"/>
    <n v="90"/>
    <n v="5"/>
    <n v="5"/>
    <n v="5"/>
    <n v="41"/>
    <n v="41"/>
    <n v="41"/>
    <n v="5"/>
    <n v="48"/>
    <n v="41"/>
    <n v="48"/>
    <n v="0"/>
    <s v="stim0"/>
    <n v="-10"/>
    <n v="-327"/>
    <s v="Sat Nov 11 13:54:54 2023"/>
    <s v="The main experiment item"/>
    <b v="0"/>
    <x v="16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Lac"/>
    <n v="48"/>
    <n v="6"/>
    <n v="0"/>
    <n v="6"/>
    <s v="C:/Users/melai/OneDrive/Bureaublad/Cours L3 Miashs/Sciences cognitives L3/sujets/subject-1,csv"/>
    <s v="legacy"/>
    <n v="7"/>
    <b v="0"/>
    <s v="Melodramatic Milgram"/>
    <s v="4,0,5"/>
    <n v="38"/>
    <n v="0"/>
    <s v="q"/>
    <s v="return"/>
    <s v="return"/>
    <s v="return"/>
    <s v="return"/>
    <s v="return"/>
    <s v="q"/>
    <s v="return"/>
    <n v="1"/>
    <x v="396"/>
    <x v="140"/>
    <n v="584"/>
    <s v=""/>
    <s v=""/>
    <s v=""/>
    <s v=""/>
    <s v=""/>
    <s v=""/>
    <s v=""/>
    <s v=""/>
    <s v=""/>
    <s v=""/>
    <s v=""/>
    <s v=""/>
    <n v="584"/>
    <n v="5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4"/>
    <x v="130"/>
    <n v="32596"/>
    <n v="6105"/>
    <n v="1617"/>
    <n v="2547"/>
    <n v="11611"/>
    <n v="584"/>
    <n v="115966"/>
    <n v="2087"/>
    <n v="2"/>
    <s v="legacy"/>
    <n v="1024"/>
    <n v="2"/>
    <n v="48000"/>
    <n v="-16"/>
    <s v="experiment"/>
    <x v="3"/>
    <s v="odd"/>
    <n v="747674"/>
    <n v="741565"/>
    <n v="16506"/>
    <n v="1324249"/>
    <n v="1325969"/>
    <n v="741536"/>
    <n v="1324249"/>
    <n v="739434"/>
    <s v="NA"/>
    <n v="735849"/>
    <n v="568202"/>
    <n v="686109"/>
    <n v="4893"/>
    <n v="4886"/>
    <n v="1323498"/>
    <n v="568201"/>
    <n v="568201"/>
    <n v="4891"/>
    <n v="1329511"/>
    <n v="1327969"/>
    <n v="1330098"/>
    <n v="569820"/>
    <n v="688657"/>
    <n v="570141"/>
    <n v="739434"/>
    <n v="737849"/>
    <n v="741524"/>
    <s v="NA"/>
    <n v="1329511"/>
    <n v="735848"/>
    <n v="1323496"/>
    <n v="780271"/>
    <s v="kosslyn_1978"/>
    <n v="49"/>
    <n v="255410"/>
    <n v="49"/>
    <s v="possible"/>
    <s v="yes"/>
    <n v="1024"/>
    <n v="-9"/>
    <n v="-326"/>
    <n v="49"/>
    <x v="1"/>
  </r>
  <r>
    <n v="98"/>
    <n v="98"/>
    <n v="5125"/>
    <n v="5125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5"/>
    <n v="0"/>
    <n v="49"/>
    <n v="49"/>
    <n v="5"/>
    <n v="49"/>
    <n v="41"/>
    <n v="0"/>
    <n v="41"/>
    <n v="5"/>
    <n v="5"/>
    <n v="0"/>
    <n v="0"/>
    <n v="49"/>
    <n v="5"/>
    <n v="5"/>
    <n v="0"/>
    <n v="49"/>
    <n v="49"/>
    <n v="91"/>
    <n v="5"/>
    <n v="5"/>
    <n v="5"/>
    <n v="41"/>
    <n v="41"/>
    <n v="41"/>
    <n v="5"/>
    <n v="49"/>
    <n v="41"/>
    <n v="49"/>
    <n v="0"/>
    <s v="stim0"/>
    <n v="-10"/>
    <n v="-327"/>
    <s v="Sat Nov 11 13:54:54 2023"/>
    <s v="The main experiment item"/>
    <b v="0"/>
    <x v="17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puits"/>
    <n v="49"/>
    <n v="6"/>
    <n v="0"/>
    <n v="6"/>
    <s v="C:/Users/melai/OneDrive/Bureaublad/Cours L3 Miashs/Sciences cognitives L3/sujets/subject-1,csv"/>
    <s v="legacy"/>
    <n v="7"/>
    <b v="0"/>
    <s v="Melodramatic Milgram"/>
    <s v="4,0,5"/>
    <n v="33"/>
    <n v="0"/>
    <s v="m"/>
    <s v="return"/>
    <s v="return"/>
    <s v="return"/>
    <s v="return"/>
    <s v="return"/>
    <s v="m"/>
    <s v="return"/>
    <n v="1"/>
    <x v="397"/>
    <x v="141"/>
    <n v="875"/>
    <s v=""/>
    <s v=""/>
    <s v=""/>
    <s v=""/>
    <s v=""/>
    <s v=""/>
    <n v="875"/>
    <n v="8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5"/>
    <x v="131"/>
    <n v="32596"/>
    <n v="6105"/>
    <n v="1617"/>
    <n v="2547"/>
    <n v="11611"/>
    <n v="875"/>
    <n v="115966"/>
    <n v="2087"/>
    <n v="2"/>
    <s v="legacy"/>
    <n v="1024"/>
    <n v="2"/>
    <n v="48000"/>
    <n v="-16"/>
    <s v="experiment"/>
    <x v="3"/>
    <s v="odd"/>
    <n v="747674"/>
    <n v="741565"/>
    <n v="16506"/>
    <n v="1330895"/>
    <n v="1332199"/>
    <n v="741536"/>
    <n v="1330895"/>
    <n v="739434"/>
    <s v="NA"/>
    <n v="735849"/>
    <n v="568202"/>
    <n v="686109"/>
    <n v="4893"/>
    <n v="4886"/>
    <n v="1330144"/>
    <n v="568201"/>
    <n v="568201"/>
    <n v="4891"/>
    <n v="1335697"/>
    <n v="1334199"/>
    <n v="1336574"/>
    <n v="569820"/>
    <n v="688657"/>
    <n v="570141"/>
    <n v="739434"/>
    <n v="737849"/>
    <n v="741524"/>
    <s v="NA"/>
    <n v="1335697"/>
    <n v="735848"/>
    <n v="1330143"/>
    <n v="780271"/>
    <s v="kosslyn_1978"/>
    <n v="49"/>
    <n v="256285"/>
    <n v="50"/>
    <s v="possible"/>
    <s v="yes"/>
    <n v="1024"/>
    <n v="-9"/>
    <n v="-326"/>
    <n v="50"/>
    <x v="1"/>
  </r>
  <r>
    <n v="98"/>
    <n v="98"/>
    <n v="5038"/>
    <n v="503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0"/>
    <n v="50"/>
    <n v="5"/>
    <n v="50"/>
    <n v="41"/>
    <n v="0"/>
    <n v="41"/>
    <n v="5"/>
    <n v="5"/>
    <n v="0"/>
    <n v="0"/>
    <n v="50"/>
    <n v="5"/>
    <n v="5"/>
    <n v="0"/>
    <n v="50"/>
    <n v="50"/>
    <n v="92"/>
    <n v="5"/>
    <n v="5"/>
    <n v="5"/>
    <n v="41"/>
    <n v="41"/>
    <n v="41"/>
    <n v="5"/>
    <n v="50"/>
    <n v="41"/>
    <n v="50"/>
    <n v="0"/>
    <s v="stim0"/>
    <n v="-10"/>
    <n v="-327"/>
    <s v="Sat Nov 11 13:54:54 2023"/>
    <s v="The main experiment item"/>
    <b v="0"/>
    <x v="1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Herbe"/>
    <n v="50"/>
    <n v="6"/>
    <n v="0"/>
    <n v="6"/>
    <s v="C:/Users/melai/OneDrive/Bureaublad/Cours L3 Miashs/Sciences cognitives L3/sujets/subject-1,csv"/>
    <s v="legacy"/>
    <n v="7"/>
    <b v="0"/>
    <s v="Melodramatic Milgram"/>
    <s v="4,0,5"/>
    <n v="11"/>
    <n v="0"/>
    <s v="q"/>
    <s v="return"/>
    <s v="return"/>
    <s v="return"/>
    <s v="return"/>
    <s v="return"/>
    <s v="q"/>
    <s v="return"/>
    <n v="1"/>
    <x v="398"/>
    <x v="142"/>
    <n v="673"/>
    <s v=""/>
    <s v=""/>
    <s v=""/>
    <s v=""/>
    <s v=""/>
    <s v=""/>
    <s v=""/>
    <s v=""/>
    <s v=""/>
    <s v=""/>
    <s v=""/>
    <s v=""/>
    <s v=""/>
    <s v=""/>
    <n v="673"/>
    <n v="6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3"/>
    <x v="132"/>
    <n v="32596"/>
    <n v="6105"/>
    <n v="1617"/>
    <n v="2547"/>
    <n v="11611"/>
    <n v="673"/>
    <n v="115966"/>
    <n v="2087"/>
    <n v="2"/>
    <s v="legacy"/>
    <n v="1024"/>
    <n v="2"/>
    <n v="48000"/>
    <n v="-16"/>
    <s v="experiment"/>
    <x v="3"/>
    <s v="odd"/>
    <n v="747674"/>
    <n v="741565"/>
    <n v="16506"/>
    <n v="1337373"/>
    <n v="1338962"/>
    <n v="741536"/>
    <n v="1337373"/>
    <n v="739434"/>
    <s v="NA"/>
    <n v="735849"/>
    <n v="568202"/>
    <n v="686109"/>
    <n v="4893"/>
    <n v="4886"/>
    <n v="1336622"/>
    <n v="568201"/>
    <n v="568201"/>
    <n v="4891"/>
    <n v="1342439"/>
    <n v="1340962"/>
    <n v="1343114"/>
    <n v="569820"/>
    <n v="688657"/>
    <n v="570141"/>
    <n v="739434"/>
    <n v="737849"/>
    <n v="741524"/>
    <s v="NA"/>
    <n v="1342439"/>
    <n v="735848"/>
    <n v="1336620"/>
    <n v="780271"/>
    <s v="kosslyn_1978"/>
    <n v="50"/>
    <n v="256958"/>
    <n v="51"/>
    <s v="possible"/>
    <s v="yes"/>
    <n v="1024"/>
    <n v="-9"/>
    <n v="-326"/>
    <n v="51"/>
    <x v="1"/>
  </r>
  <r>
    <n v="98"/>
    <n v="98"/>
    <n v="4942"/>
    <n v="494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1"/>
    <n v="51"/>
    <n v="5"/>
    <n v="51"/>
    <n v="41"/>
    <n v="0"/>
    <n v="41"/>
    <n v="5"/>
    <n v="5"/>
    <n v="0"/>
    <n v="0"/>
    <n v="51"/>
    <n v="5"/>
    <n v="5"/>
    <n v="0"/>
    <n v="51"/>
    <n v="51"/>
    <n v="93"/>
    <n v="5"/>
    <n v="5"/>
    <n v="5"/>
    <n v="41"/>
    <n v="41"/>
    <n v="41"/>
    <n v="5"/>
    <n v="51"/>
    <n v="41"/>
    <n v="5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Colline"/>
    <n v="51"/>
    <n v="6"/>
    <n v="0"/>
    <n v="6"/>
    <s v="C:/Users/melai/OneDrive/Bureaublad/Cours L3 Miashs/Sciences cognitives L3/sujets/subject-1,csv"/>
    <s v="legacy"/>
    <n v="7"/>
    <b v="0"/>
    <s v="Melodramatic Milgram"/>
    <s v="4,0,5"/>
    <n v="56"/>
    <n v="0"/>
    <s v="m"/>
    <s v="return"/>
    <s v="return"/>
    <s v="return"/>
    <s v="return"/>
    <s v="return"/>
    <s v="m"/>
    <s v="return"/>
    <n v="1"/>
    <x v="3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59"/>
    <n v="115966"/>
    <n v="2087"/>
    <n v="2"/>
    <s v="legacy"/>
    <n v="1024"/>
    <n v="2"/>
    <n v="48000"/>
    <n v="-16"/>
    <s v="experiment"/>
    <x v="3"/>
    <s v="odd"/>
    <n v="747674"/>
    <n v="741565"/>
    <n v="16506"/>
    <n v="1343911"/>
    <n v="1345426"/>
    <n v="741536"/>
    <n v="1343911"/>
    <n v="739434"/>
    <s v="NA"/>
    <n v="735849"/>
    <n v="568202"/>
    <n v="686109"/>
    <n v="4893"/>
    <n v="4886"/>
    <n v="1343160"/>
    <n v="568201"/>
    <n v="568201"/>
    <n v="4891"/>
    <n v="1349437"/>
    <n v="1347426"/>
    <n v="1349498"/>
    <n v="569820"/>
    <n v="688657"/>
    <n v="570141"/>
    <n v="739434"/>
    <n v="737849"/>
    <n v="741524"/>
    <s v="NA"/>
    <n v="1349437"/>
    <n v="735848"/>
    <n v="1343158"/>
    <n v="780271"/>
    <s v="kosslyn_1978"/>
    <n v="51"/>
    <n v="257017"/>
    <n v="52"/>
    <s v="impossible"/>
    <s v="yes"/>
    <n v="1024"/>
    <n v="-9"/>
    <n v="-326"/>
    <n v="52"/>
    <x v="1"/>
  </r>
  <r>
    <n v="98"/>
    <n v="98"/>
    <n v="4862"/>
    <n v="48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2"/>
    <n v="52"/>
    <n v="5"/>
    <n v="52"/>
    <n v="41"/>
    <n v="0"/>
    <n v="41"/>
    <n v="5"/>
    <n v="5"/>
    <n v="0"/>
    <n v="0"/>
    <n v="52"/>
    <n v="5"/>
    <n v="5"/>
    <n v="0"/>
    <n v="52"/>
    <n v="52"/>
    <n v="94"/>
    <n v="5"/>
    <n v="5"/>
    <n v="5"/>
    <n v="41"/>
    <n v="41"/>
    <n v="41"/>
    <n v="5"/>
    <n v="52"/>
    <n v="41"/>
    <n v="52"/>
    <n v="0"/>
    <s v="stim0"/>
    <n v="-10"/>
    <n v="-327"/>
    <s v="Sat Nov 11 13:54:54 2023"/>
    <s v="The main experiment item"/>
    <b v="0"/>
    <x v="15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Sable"/>
    <n v="52"/>
    <n v="6"/>
    <n v="0"/>
    <n v="6"/>
    <s v="C:/Users/melai/OneDrive/Bureaublad/Cours L3 Miashs/Sciences cognitives L3/sujets/subject-1,csv"/>
    <s v="legacy"/>
    <n v="7"/>
    <b v="0"/>
    <s v="Melodramatic Milgram"/>
    <s v="4,0,5"/>
    <n v="5"/>
    <n v="0"/>
    <s v="q"/>
    <s v="return"/>
    <s v="return"/>
    <s v="return"/>
    <s v="return"/>
    <s v="return"/>
    <s v="q"/>
    <s v="return"/>
    <n v="1"/>
    <x v="400"/>
    <x v="143"/>
    <n v="6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6"/>
    <n v="676"/>
    <s v=""/>
    <s v=""/>
    <s v=""/>
    <s v=""/>
    <s v=""/>
    <s v=""/>
    <s v=""/>
    <s v=""/>
    <s v=""/>
    <s v=""/>
    <s v=""/>
    <s v=""/>
    <s v=""/>
    <s v=""/>
    <s v=""/>
    <s v=""/>
    <n v="676"/>
    <x v="133"/>
    <n v="32596"/>
    <n v="6105"/>
    <n v="1617"/>
    <n v="2547"/>
    <n v="11611"/>
    <n v="676"/>
    <n v="115966"/>
    <n v="2087"/>
    <n v="2"/>
    <s v="legacy"/>
    <n v="1024"/>
    <n v="2"/>
    <n v="48000"/>
    <n v="-16"/>
    <s v="experiment"/>
    <x v="3"/>
    <s v="odd"/>
    <n v="747674"/>
    <n v="741565"/>
    <n v="16506"/>
    <n v="1350301"/>
    <n v="1351890"/>
    <n v="741536"/>
    <n v="1350301"/>
    <n v="739434"/>
    <s v="NA"/>
    <n v="735849"/>
    <n v="568202"/>
    <n v="686109"/>
    <n v="4893"/>
    <n v="4886"/>
    <n v="1349550"/>
    <n v="568201"/>
    <n v="568201"/>
    <n v="4891"/>
    <n v="1355602"/>
    <n v="1353890"/>
    <n v="1356281"/>
    <n v="569820"/>
    <n v="688657"/>
    <n v="570141"/>
    <n v="739434"/>
    <n v="737849"/>
    <n v="741524"/>
    <s v="NA"/>
    <n v="1355602"/>
    <n v="735848"/>
    <n v="1349548"/>
    <n v="780271"/>
    <s v="kosslyn_1978"/>
    <n v="52"/>
    <n v="257693"/>
    <n v="53"/>
    <s v="possible"/>
    <s v="yes"/>
    <n v="1024"/>
    <n v="-9"/>
    <n v="-326"/>
    <n v="53"/>
    <x v="1"/>
  </r>
  <r>
    <n v="98"/>
    <n v="98"/>
    <n v="4776"/>
    <n v="47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3"/>
    <n v="53"/>
    <n v="5"/>
    <n v="53"/>
    <n v="41"/>
    <n v="0"/>
    <n v="41"/>
    <n v="5"/>
    <n v="5"/>
    <n v="0"/>
    <n v="0"/>
    <n v="53"/>
    <n v="5"/>
    <n v="5"/>
    <n v="0"/>
    <n v="53"/>
    <n v="53"/>
    <n v="95"/>
    <n v="5"/>
    <n v="5"/>
    <n v="5"/>
    <n v="41"/>
    <n v="41"/>
    <n v="41"/>
    <n v="5"/>
    <n v="53"/>
    <n v="41"/>
    <n v="53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Epouventail"/>
    <n v="53"/>
    <n v="6"/>
    <n v="0"/>
    <n v="6"/>
    <s v="C:/Users/melai/OneDrive/Bureaublad/Cours L3 Miashs/Sciences cognitives L3/sujets/subject-1,csv"/>
    <s v="legacy"/>
    <n v="7"/>
    <b v="0"/>
    <s v="Melodramatic Milgram"/>
    <s v="4,0,5"/>
    <n v="66"/>
    <n v="0"/>
    <s v="m"/>
    <s v="return"/>
    <s v="return"/>
    <s v="return"/>
    <s v="return"/>
    <s v="return"/>
    <s v="m"/>
    <s v="return"/>
    <n v="1"/>
    <x v="4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62"/>
    <n v="115966"/>
    <n v="2087"/>
    <n v="2"/>
    <s v="legacy"/>
    <n v="1024"/>
    <n v="2"/>
    <n v="48000"/>
    <n v="-16"/>
    <s v="experiment"/>
    <x v="3"/>
    <s v="odd"/>
    <n v="747674"/>
    <n v="741565"/>
    <n v="16506"/>
    <n v="1357079"/>
    <n v="1358589"/>
    <n v="741536"/>
    <n v="1357079"/>
    <n v="739434"/>
    <s v="NA"/>
    <n v="735849"/>
    <n v="568202"/>
    <n v="686109"/>
    <n v="4893"/>
    <n v="4886"/>
    <n v="1356328"/>
    <n v="568201"/>
    <n v="568201"/>
    <n v="4891"/>
    <n v="1362173"/>
    <n v="1360589"/>
    <n v="1362439"/>
    <n v="569820"/>
    <n v="688657"/>
    <n v="570141"/>
    <n v="739434"/>
    <n v="737849"/>
    <n v="741524"/>
    <s v="NA"/>
    <n v="1362173"/>
    <n v="735848"/>
    <n v="1356326"/>
    <n v="780271"/>
    <s v="kosslyn_1978"/>
    <n v="53"/>
    <n v="257955"/>
    <n v="54"/>
    <s v="impossible"/>
    <s v="yes"/>
    <n v="1024"/>
    <n v="-9"/>
    <n v="-326"/>
    <n v="54"/>
    <x v="1"/>
  </r>
  <r>
    <n v="98"/>
    <n v="98"/>
    <n v="4777"/>
    <n v="47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4"/>
    <n v="54"/>
    <n v="5"/>
    <n v="54"/>
    <n v="41"/>
    <n v="0"/>
    <n v="41"/>
    <n v="5"/>
    <n v="5"/>
    <n v="0"/>
    <n v="0"/>
    <n v="54"/>
    <n v="5"/>
    <n v="5"/>
    <n v="0"/>
    <n v="54"/>
    <n v="54"/>
    <n v="96"/>
    <n v="5"/>
    <n v="5"/>
    <n v="5"/>
    <n v="41"/>
    <n v="41"/>
    <n v="41"/>
    <n v="5"/>
    <n v="54"/>
    <n v="41"/>
    <n v="54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Feu de camp"/>
    <n v="54"/>
    <n v="6"/>
    <n v="0"/>
    <n v="6"/>
    <s v="C:/Users/melai/OneDrive/Bureaublad/Cours L3 Miashs/Sciences cognitives L3/sujets/subject-1,csv"/>
    <s v="legacy"/>
    <n v="7"/>
    <b v="0"/>
    <s v="Melodramatic Milgram"/>
    <s v="4,0,5"/>
    <n v="43"/>
    <n v="0"/>
    <s v="m"/>
    <s v="return"/>
    <s v="return"/>
    <s v="return"/>
    <s v="return"/>
    <s v="return"/>
    <s v="m"/>
    <s v="return"/>
    <n v="1"/>
    <x v="4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781"/>
    <n v="115966"/>
    <n v="2087"/>
    <n v="2"/>
    <s v="legacy"/>
    <n v="1024"/>
    <n v="2"/>
    <n v="48000"/>
    <n v="-16"/>
    <s v="experiment"/>
    <x v="3"/>
    <s v="odd"/>
    <n v="747674"/>
    <n v="741565"/>
    <n v="16506"/>
    <n v="1363242"/>
    <n v="1364840"/>
    <n v="741536"/>
    <n v="1363242"/>
    <n v="739434"/>
    <s v="NA"/>
    <n v="735849"/>
    <n v="568202"/>
    <n v="686109"/>
    <n v="4893"/>
    <n v="4886"/>
    <n v="1362491"/>
    <n v="568201"/>
    <n v="568201"/>
    <n v="4891"/>
    <n v="1368829"/>
    <n v="1366840"/>
    <n v="1373612"/>
    <n v="569820"/>
    <n v="688657"/>
    <n v="570141"/>
    <n v="739434"/>
    <n v="737849"/>
    <n v="741524"/>
    <s v="NA"/>
    <n v="1368829"/>
    <n v="735848"/>
    <n v="1362488"/>
    <n v="780271"/>
    <s v="kosslyn_1978"/>
    <n v="54"/>
    <n v="262736"/>
    <n v="55"/>
    <s v="impossible"/>
    <s v="yes"/>
    <n v="1024"/>
    <n v="-9"/>
    <n v="-326"/>
    <n v="55"/>
    <x v="1"/>
  </r>
  <r>
    <n v="98"/>
    <n v="98"/>
    <n v="4700"/>
    <n v="470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5"/>
    <n v="55"/>
    <n v="5"/>
    <n v="55"/>
    <n v="41"/>
    <n v="0"/>
    <n v="41"/>
    <n v="5"/>
    <n v="5"/>
    <n v="0"/>
    <n v="0"/>
    <n v="55"/>
    <n v="5"/>
    <n v="5"/>
    <n v="0"/>
    <n v="55"/>
    <n v="55"/>
    <n v="97"/>
    <n v="5"/>
    <n v="5"/>
    <n v="5"/>
    <n v="41"/>
    <n v="41"/>
    <n v="41"/>
    <n v="5"/>
    <n v="55"/>
    <n v="41"/>
    <n v="55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Grange"/>
    <n v="55"/>
    <n v="6"/>
    <n v="0"/>
    <n v="6"/>
    <s v="C:/Users/melai/OneDrive/Bureaublad/Cours L3 Miashs/Sciences cognitives L3/sujets/subject-1,csv"/>
    <s v="legacy"/>
    <n v="7"/>
    <b v="0"/>
    <s v="Melodramatic Milgram"/>
    <s v="4,0,5"/>
    <n v="62"/>
    <n v="0"/>
    <s v="m"/>
    <s v="return"/>
    <s v="return"/>
    <s v="return"/>
    <s v="return"/>
    <s v="return"/>
    <s v="m"/>
    <s v="return"/>
    <n v="1"/>
    <x v="4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91"/>
    <n v="115966"/>
    <n v="2087"/>
    <n v="2"/>
    <s v="legacy"/>
    <n v="1024"/>
    <n v="2"/>
    <n v="48000"/>
    <n v="-16"/>
    <s v="experiment"/>
    <x v="3"/>
    <s v="odd"/>
    <n v="747674"/>
    <n v="741565"/>
    <n v="16506"/>
    <n v="1374414"/>
    <n v="1376126"/>
    <n v="741536"/>
    <n v="1374414"/>
    <n v="739434"/>
    <s v="NA"/>
    <n v="735849"/>
    <n v="568202"/>
    <n v="686109"/>
    <n v="4893"/>
    <n v="4886"/>
    <n v="1373663"/>
    <n v="568201"/>
    <n v="568201"/>
    <n v="4891"/>
    <n v="1379859"/>
    <n v="1378126"/>
    <n v="1380352"/>
    <n v="569820"/>
    <n v="688657"/>
    <n v="570141"/>
    <n v="739434"/>
    <n v="737849"/>
    <n v="741524"/>
    <s v="NA"/>
    <n v="1379859"/>
    <n v="735848"/>
    <n v="1373662"/>
    <n v="780271"/>
    <s v="kosslyn_1978"/>
    <n v="55"/>
    <n v="263227"/>
    <n v="56"/>
    <s v="impossible"/>
    <s v="yes"/>
    <n v="1024"/>
    <n v="-9"/>
    <n v="-326"/>
    <n v="56"/>
    <x v="1"/>
  </r>
  <r>
    <n v="98"/>
    <n v="98"/>
    <n v="4629"/>
    <n v="462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6"/>
    <n v="56"/>
    <n v="5"/>
    <n v="56"/>
    <n v="41"/>
    <n v="0"/>
    <n v="41"/>
    <n v="5"/>
    <n v="5"/>
    <n v="0"/>
    <n v="0"/>
    <n v="56"/>
    <n v="5"/>
    <n v="5"/>
    <n v="0"/>
    <n v="56"/>
    <n v="56"/>
    <n v="98"/>
    <n v="5"/>
    <n v="5"/>
    <n v="5"/>
    <n v="41"/>
    <n v="41"/>
    <n v="41"/>
    <n v="5"/>
    <n v="56"/>
    <n v="41"/>
    <n v="56"/>
    <n v="0"/>
    <s v="stim0"/>
    <n v="-10"/>
    <n v="-327"/>
    <s v="Sat Nov 11 13:54:54 2023"/>
    <s v="The main experiment item"/>
    <b v="0"/>
    <x v="7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Herbe"/>
    <n v="56"/>
    <n v="6"/>
    <n v="0"/>
    <n v="6"/>
    <s v="C:/Users/melai/OneDrive/Bureaublad/Cours L3 Miashs/Sciences cognitives L3/sujets/subject-1,csv"/>
    <s v="legacy"/>
    <n v="7"/>
    <b v="0"/>
    <s v="Melodramatic Milgram"/>
    <s v="4,0,5"/>
    <n v="20"/>
    <n v="0"/>
    <s v="q"/>
    <s v="return"/>
    <s v="return"/>
    <s v="return"/>
    <s v="return"/>
    <s v="return"/>
    <s v="q"/>
    <s v="return"/>
    <n v="1"/>
    <x v="404"/>
    <x v="144"/>
    <n v="6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1"/>
    <n v="661"/>
    <s v=""/>
    <s v=""/>
    <s v=""/>
    <s v=""/>
    <s v=""/>
    <s v=""/>
    <n v="661"/>
    <x v="134"/>
    <n v="32596"/>
    <n v="6105"/>
    <n v="1617"/>
    <n v="2547"/>
    <n v="11611"/>
    <n v="661"/>
    <n v="115966"/>
    <n v="2087"/>
    <n v="2"/>
    <s v="legacy"/>
    <n v="1024"/>
    <n v="2"/>
    <n v="48000"/>
    <n v="-16"/>
    <s v="experiment"/>
    <x v="3"/>
    <s v="odd"/>
    <n v="747674"/>
    <n v="741565"/>
    <n v="16506"/>
    <n v="1381152"/>
    <n v="1382867"/>
    <n v="741536"/>
    <n v="1381152"/>
    <n v="739434"/>
    <s v="NA"/>
    <n v="735849"/>
    <n v="568202"/>
    <n v="686109"/>
    <n v="4893"/>
    <n v="4886"/>
    <n v="1380401"/>
    <n v="568201"/>
    <n v="568201"/>
    <n v="4891"/>
    <n v="1386345"/>
    <n v="1384867"/>
    <n v="1387007"/>
    <n v="569820"/>
    <n v="688657"/>
    <n v="570141"/>
    <n v="739434"/>
    <n v="737849"/>
    <n v="741524"/>
    <s v="NA"/>
    <n v="1386345"/>
    <n v="735848"/>
    <n v="1380399"/>
    <n v="780271"/>
    <s v="kosslyn_1978"/>
    <n v="56"/>
    <n v="263888"/>
    <n v="57"/>
    <s v="possible"/>
    <s v="yes"/>
    <n v="1024"/>
    <n v="-9"/>
    <n v="-326"/>
    <n v="57"/>
    <x v="1"/>
  </r>
  <r>
    <n v="98"/>
    <n v="98"/>
    <n v="4557"/>
    <n v="455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57"/>
    <n v="57"/>
    <n v="5"/>
    <n v="57"/>
    <n v="41"/>
    <n v="0"/>
    <n v="41"/>
    <n v="5"/>
    <n v="5"/>
    <n v="0"/>
    <n v="0"/>
    <n v="57"/>
    <n v="5"/>
    <n v="5"/>
    <n v="0"/>
    <n v="57"/>
    <n v="57"/>
    <n v="99"/>
    <n v="5"/>
    <n v="5"/>
    <n v="5"/>
    <n v="41"/>
    <n v="41"/>
    <n v="41"/>
    <n v="5"/>
    <n v="57"/>
    <n v="41"/>
    <n v="57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Ruisseau"/>
    <n v="57"/>
    <n v="6"/>
    <n v="0"/>
    <n v="6"/>
    <s v="C:/Users/melai/OneDrive/Bureaublad/Cours L3 Miashs/Sciences cognitives L3/sujets/subject-1,csv"/>
    <s v="legacy"/>
    <n v="7"/>
    <b v="0"/>
    <s v="Melodramatic Milgram"/>
    <s v="4,0,5"/>
    <n v="46"/>
    <n v="0"/>
    <s v="m"/>
    <s v="return"/>
    <s v="return"/>
    <s v="return"/>
    <s v="return"/>
    <s v="return"/>
    <s v="m"/>
    <s v="return"/>
    <n v="1"/>
    <x v="4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68"/>
    <n v="115966"/>
    <n v="2087"/>
    <n v="2"/>
    <s v="legacy"/>
    <n v="1024"/>
    <n v="2"/>
    <n v="48000"/>
    <n v="-16"/>
    <s v="experiment"/>
    <x v="3"/>
    <s v="odd"/>
    <n v="747674"/>
    <n v="741565"/>
    <n v="16506"/>
    <n v="1387802"/>
    <n v="1389396"/>
    <n v="741536"/>
    <n v="1387802"/>
    <n v="739434"/>
    <s v="NA"/>
    <n v="735849"/>
    <n v="568202"/>
    <n v="686109"/>
    <n v="4893"/>
    <n v="4886"/>
    <n v="1387051"/>
    <n v="568201"/>
    <n v="568201"/>
    <n v="4891"/>
    <n v="1392980"/>
    <n v="1391396"/>
    <n v="1393450"/>
    <n v="569820"/>
    <n v="688657"/>
    <n v="570141"/>
    <n v="739434"/>
    <n v="737849"/>
    <n v="741524"/>
    <s v="NA"/>
    <n v="1392980"/>
    <n v="735848"/>
    <n v="1387050"/>
    <n v="780271"/>
    <s v="kosslyn_1978"/>
    <n v="57"/>
    <n v="264356"/>
    <n v="58"/>
    <s v="impossible"/>
    <s v="yes"/>
    <n v="1024"/>
    <n v="-9"/>
    <n v="-326"/>
    <n v="58"/>
    <x v="1"/>
  </r>
  <r>
    <n v="98"/>
    <n v="98"/>
    <n v="4486"/>
    <n v="448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8"/>
    <n v="58"/>
    <n v="5"/>
    <n v="58"/>
    <n v="41"/>
    <n v="0"/>
    <n v="41"/>
    <n v="5"/>
    <n v="5"/>
    <n v="0"/>
    <n v="0"/>
    <n v="58"/>
    <n v="5"/>
    <n v="5"/>
    <n v="0"/>
    <n v="58"/>
    <n v="58"/>
    <n v="100"/>
    <n v="5"/>
    <n v="5"/>
    <n v="5"/>
    <n v="41"/>
    <n v="41"/>
    <n v="41"/>
    <n v="5"/>
    <n v="58"/>
    <n v="41"/>
    <n v="58"/>
    <n v="0"/>
    <s v="stim0"/>
    <n v="-10"/>
    <n v="-327"/>
    <s v="Sat Nov 11 13:54:54 2023"/>
    <s v="The main experiment item"/>
    <b v="0"/>
    <x v="13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Sable"/>
    <n v="58"/>
    <n v="6"/>
    <n v="0"/>
    <n v="6"/>
    <s v="C:/Users/melai/OneDrive/Bureaublad/Cours L3 Miashs/Sciences cognitives L3/sujets/subject-1,csv"/>
    <s v="legacy"/>
    <n v="7"/>
    <b v="0"/>
    <s v="Melodramatic Milgram"/>
    <s v="4,0,5"/>
    <n v="14"/>
    <n v="0"/>
    <s v="q"/>
    <s v="return"/>
    <s v="return"/>
    <s v="return"/>
    <s v="return"/>
    <s v="return"/>
    <s v="q"/>
    <s v="return"/>
    <n v="1"/>
    <x v="234"/>
    <x v="145"/>
    <n v="32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3"/>
    <n v="323"/>
    <s v=""/>
    <s v=""/>
    <s v=""/>
    <s v=""/>
    <s v=""/>
    <s v=""/>
    <s v=""/>
    <s v=""/>
    <s v=""/>
    <s v=""/>
    <s v=""/>
    <s v=""/>
    <n v="323"/>
    <x v="135"/>
    <n v="32596"/>
    <n v="6105"/>
    <n v="1617"/>
    <n v="2547"/>
    <n v="11611"/>
    <n v="323"/>
    <n v="115966"/>
    <n v="2087"/>
    <n v="2"/>
    <s v="legacy"/>
    <n v="1024"/>
    <n v="2"/>
    <n v="48000"/>
    <n v="-16"/>
    <s v="experiment"/>
    <x v="3"/>
    <s v="odd"/>
    <n v="747674"/>
    <n v="741565"/>
    <n v="16506"/>
    <n v="1394248"/>
    <n v="1395753"/>
    <n v="741536"/>
    <n v="1394248"/>
    <n v="739434"/>
    <s v="NA"/>
    <n v="735849"/>
    <n v="568202"/>
    <n v="686109"/>
    <n v="4893"/>
    <n v="4886"/>
    <n v="1393497"/>
    <n v="568201"/>
    <n v="568201"/>
    <n v="4891"/>
    <n v="1399466"/>
    <n v="1397754"/>
    <n v="1399791"/>
    <n v="569820"/>
    <n v="688657"/>
    <n v="570141"/>
    <n v="739434"/>
    <n v="737849"/>
    <n v="741524"/>
    <s v="NA"/>
    <n v="1399466"/>
    <n v="735848"/>
    <n v="1393495"/>
    <n v="780271"/>
    <s v="kosslyn_1978"/>
    <n v="58"/>
    <n v="264679"/>
    <n v="59"/>
    <s v="possible"/>
    <s v="yes"/>
    <n v="1024"/>
    <n v="-9"/>
    <n v="-326"/>
    <n v="59"/>
    <x v="1"/>
  </r>
  <r>
    <n v="98"/>
    <n v="98"/>
    <n v="4420"/>
    <n v="44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59"/>
    <n v="59"/>
    <n v="5"/>
    <n v="59"/>
    <n v="41"/>
    <n v="0"/>
    <n v="41"/>
    <n v="5"/>
    <n v="5"/>
    <n v="0"/>
    <n v="0"/>
    <n v="59"/>
    <n v="5"/>
    <n v="5"/>
    <n v="0"/>
    <n v="59"/>
    <n v="59"/>
    <n v="101"/>
    <n v="5"/>
    <n v="5"/>
    <n v="5"/>
    <n v="41"/>
    <n v="41"/>
    <n v="41"/>
    <n v="5"/>
    <n v="59"/>
    <n v="41"/>
    <n v="59"/>
    <n v="0"/>
    <s v="stim0"/>
    <n v="-10"/>
    <n v="-327"/>
    <s v="Sat Nov 11 13:54:54 2023"/>
    <s v="The main experiment item"/>
    <b v="0"/>
    <x v="11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Herbe"/>
    <n v="59"/>
    <n v="6"/>
    <n v="0"/>
    <n v="6"/>
    <s v="C:/Users/melai/OneDrive/Bureaublad/Cours L3 Miashs/Sciences cognitives L3/sujets/subject-1,csv"/>
    <s v="legacy"/>
    <n v="7"/>
    <b v="0"/>
    <s v="Melodramatic Milgram"/>
    <s v="4,0,5"/>
    <n v="42"/>
    <n v="0"/>
    <s v="q"/>
    <s v="return"/>
    <s v="return"/>
    <s v="return"/>
    <s v="return"/>
    <s v="return"/>
    <s v="q"/>
    <s v="return"/>
    <n v="1"/>
    <x v="406"/>
    <x v="146"/>
    <n v="551"/>
    <s v=""/>
    <s v=""/>
    <s v=""/>
    <s v=""/>
    <s v=""/>
    <s v=""/>
    <s v=""/>
    <s v=""/>
    <s v=""/>
    <s v=""/>
    <s v=""/>
    <s v=""/>
    <s v=""/>
    <s v=""/>
    <s v=""/>
    <s v=""/>
    <n v="551"/>
    <n v="5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1"/>
    <x v="136"/>
    <n v="32596"/>
    <n v="6105"/>
    <n v="1617"/>
    <n v="2547"/>
    <n v="11611"/>
    <n v="551"/>
    <n v="115966"/>
    <n v="2087"/>
    <n v="2"/>
    <s v="legacy"/>
    <n v="1024"/>
    <n v="2"/>
    <n v="48000"/>
    <n v="-16"/>
    <s v="experiment"/>
    <x v="3"/>
    <s v="odd"/>
    <n v="747674"/>
    <n v="741565"/>
    <n v="16506"/>
    <n v="1400589"/>
    <n v="1401897"/>
    <n v="741536"/>
    <n v="1400589"/>
    <n v="739434"/>
    <s v="NA"/>
    <n v="735849"/>
    <n v="568202"/>
    <n v="686109"/>
    <n v="4893"/>
    <n v="4886"/>
    <n v="1399838"/>
    <n v="568201"/>
    <n v="568201"/>
    <n v="4891"/>
    <n v="1405374"/>
    <n v="1403897"/>
    <n v="1405927"/>
    <n v="569820"/>
    <n v="688657"/>
    <n v="570141"/>
    <n v="739434"/>
    <n v="737849"/>
    <n v="741524"/>
    <s v="NA"/>
    <n v="1405374"/>
    <n v="735848"/>
    <n v="1399837"/>
    <n v="780271"/>
    <s v="kosslyn_1978"/>
    <n v="59"/>
    <n v="265230"/>
    <n v="60"/>
    <s v="possible"/>
    <s v="yes"/>
    <n v="1024"/>
    <n v="-9"/>
    <n v="-326"/>
    <n v="60"/>
    <x v="1"/>
  </r>
  <r>
    <n v="98"/>
    <n v="98"/>
    <n v="4362"/>
    <n v="43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0"/>
    <n v="60"/>
    <n v="5"/>
    <n v="60"/>
    <n v="41"/>
    <n v="0"/>
    <n v="41"/>
    <n v="5"/>
    <n v="5"/>
    <n v="0"/>
    <n v="0"/>
    <n v="60"/>
    <n v="5"/>
    <n v="5"/>
    <n v="0"/>
    <n v="60"/>
    <n v="60"/>
    <n v="102"/>
    <n v="5"/>
    <n v="5"/>
    <n v="5"/>
    <n v="41"/>
    <n v="41"/>
    <n v="41"/>
    <n v="5"/>
    <n v="60"/>
    <n v="41"/>
    <n v="60"/>
    <n v="0"/>
    <s v="stim0"/>
    <n v="-10"/>
    <n v="-327"/>
    <s v="Sat Nov 11 13:54:54 2023"/>
    <s v="The main experiment item"/>
    <b v="0"/>
    <x v="9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Lac"/>
    <n v="60"/>
    <n v="6"/>
    <n v="0"/>
    <n v="6"/>
    <s v="C:/Users/melai/OneDrive/Bureaublad/Cours L3 Miashs/Sciences cognitives L3/sujets/subject-1,csv"/>
    <s v="legacy"/>
    <n v="7"/>
    <b v="0"/>
    <s v="Melodramatic Milgram"/>
    <s v="4,0,5"/>
    <n v="4"/>
    <n v="0"/>
    <s v="q"/>
    <s v="return"/>
    <s v="return"/>
    <s v="return"/>
    <s v="return"/>
    <s v="return"/>
    <s v="q"/>
    <s v="return"/>
    <n v="1"/>
    <x v="88"/>
    <x v="147"/>
    <n v="879"/>
    <s v=""/>
    <s v=""/>
    <s v=""/>
    <s v=""/>
    <s v=""/>
    <s v=""/>
    <s v=""/>
    <s v=""/>
    <n v="879"/>
    <n v="8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9"/>
    <x v="137"/>
    <n v="32596"/>
    <n v="6105"/>
    <n v="1617"/>
    <n v="2547"/>
    <n v="11611"/>
    <n v="879"/>
    <n v="115966"/>
    <n v="2087"/>
    <n v="2"/>
    <s v="legacy"/>
    <n v="1024"/>
    <n v="2"/>
    <n v="48000"/>
    <n v="-16"/>
    <s v="experiment"/>
    <x v="3"/>
    <s v="odd"/>
    <n v="747674"/>
    <n v="741565"/>
    <n v="16506"/>
    <n v="1406739"/>
    <n v="1408341"/>
    <n v="741536"/>
    <n v="1406739"/>
    <n v="739434"/>
    <s v="NA"/>
    <n v="735849"/>
    <n v="568202"/>
    <n v="686109"/>
    <n v="4893"/>
    <n v="4886"/>
    <n v="1405988"/>
    <n v="568201"/>
    <n v="568201"/>
    <n v="4891"/>
    <n v="1411882"/>
    <n v="1410341"/>
    <n v="1412763"/>
    <n v="569820"/>
    <n v="688657"/>
    <n v="570141"/>
    <n v="739434"/>
    <n v="737849"/>
    <n v="741524"/>
    <s v="NA"/>
    <n v="1411882"/>
    <n v="735848"/>
    <n v="1405986"/>
    <n v="780271"/>
    <s v="kosslyn_1978"/>
    <n v="60"/>
    <n v="266109"/>
    <n v="61"/>
    <s v="possible"/>
    <s v="yes"/>
    <n v="1024"/>
    <n v="-9"/>
    <n v="-326"/>
    <n v="61"/>
    <x v="1"/>
  </r>
  <r>
    <n v="98"/>
    <n v="98"/>
    <n v="4294"/>
    <n v="42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1"/>
    <n v="61"/>
    <n v="5"/>
    <n v="61"/>
    <n v="41"/>
    <n v="0"/>
    <n v="41"/>
    <n v="5"/>
    <n v="5"/>
    <n v="0"/>
    <n v="0"/>
    <n v="61"/>
    <n v="5"/>
    <n v="5"/>
    <n v="0"/>
    <n v="61"/>
    <n v="61"/>
    <n v="103"/>
    <n v="5"/>
    <n v="5"/>
    <n v="5"/>
    <n v="41"/>
    <n v="41"/>
    <n v="41"/>
    <n v="5"/>
    <n v="61"/>
    <n v="41"/>
    <n v="6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Feu de camp"/>
    <n v="61"/>
    <n v="6"/>
    <n v="0"/>
    <n v="6"/>
    <s v="C:/Users/melai/OneDrive/Bureaublad/Cours L3 Miashs/Sciences cognitives L3/sujets/subject-1,csv"/>
    <s v="legacy"/>
    <n v="7"/>
    <b v="0"/>
    <s v="Melodramatic Milgram"/>
    <s v="4,0,5"/>
    <n v="58"/>
    <n v="0"/>
    <s v="m"/>
    <s v="return"/>
    <s v="return"/>
    <s v="return"/>
    <s v="return"/>
    <s v="return"/>
    <s v="m"/>
    <s v="return"/>
    <n v="1"/>
    <x v="2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63"/>
    <n v="115966"/>
    <n v="2087"/>
    <n v="2"/>
    <s v="legacy"/>
    <n v="1024"/>
    <n v="2"/>
    <n v="48000"/>
    <n v="-16"/>
    <s v="experiment"/>
    <x v="3"/>
    <s v="odd"/>
    <n v="747674"/>
    <n v="741565"/>
    <n v="16506"/>
    <n v="1413565"/>
    <n v="1415102"/>
    <n v="741536"/>
    <n v="1413565"/>
    <n v="739434"/>
    <s v="NA"/>
    <n v="735849"/>
    <n v="568202"/>
    <n v="686109"/>
    <n v="4893"/>
    <n v="4886"/>
    <n v="1412814"/>
    <n v="568201"/>
    <n v="568201"/>
    <n v="4891"/>
    <n v="1419093"/>
    <n v="1417103"/>
    <n v="1419258"/>
    <n v="569820"/>
    <n v="688657"/>
    <n v="570141"/>
    <n v="739434"/>
    <n v="737849"/>
    <n v="741524"/>
    <s v="NA"/>
    <n v="1419092"/>
    <n v="735848"/>
    <n v="1412812"/>
    <n v="780271"/>
    <s v="kosslyn_1978"/>
    <n v="61"/>
    <n v="266272"/>
    <n v="62"/>
    <s v="impossible"/>
    <s v="yes"/>
    <n v="1024"/>
    <n v="-9"/>
    <n v="-326"/>
    <n v="62"/>
    <x v="1"/>
  </r>
  <r>
    <n v="98"/>
    <n v="98"/>
    <n v="4231"/>
    <n v="42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2"/>
    <n v="62"/>
    <n v="5"/>
    <n v="62"/>
    <n v="41"/>
    <n v="0"/>
    <n v="41"/>
    <n v="5"/>
    <n v="5"/>
    <n v="0"/>
    <n v="0"/>
    <n v="62"/>
    <n v="5"/>
    <n v="5"/>
    <n v="0"/>
    <n v="62"/>
    <n v="62"/>
    <n v="104"/>
    <n v="5"/>
    <n v="5"/>
    <n v="5"/>
    <n v="41"/>
    <n v="41"/>
    <n v="41"/>
    <n v="5"/>
    <n v="62"/>
    <n v="41"/>
    <n v="62"/>
    <n v="0"/>
    <s v="stim0"/>
    <n v="-10"/>
    <n v="-327"/>
    <s v="Sat Nov 11 13:54:54 2023"/>
    <s v="The main experiment item"/>
    <b v="0"/>
    <x v="20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Sable"/>
    <n v="62"/>
    <n v="6"/>
    <n v="0"/>
    <n v="6"/>
    <s v="C:/Users/melai/OneDrive/Bureaublad/Cours L3 Miashs/Sciences cognitives L3/sujets/subject-1,csv"/>
    <s v="legacy"/>
    <n v="7"/>
    <b v="0"/>
    <s v="Melodramatic Milgram"/>
    <s v="4,0,5"/>
    <n v="40"/>
    <n v="0"/>
    <s v="q"/>
    <s v="return"/>
    <s v="return"/>
    <s v="return"/>
    <s v="return"/>
    <s v="return"/>
    <s v="q"/>
    <s v="return"/>
    <n v="1"/>
    <x v="407"/>
    <x v="148"/>
    <n v="336"/>
    <s v=""/>
    <s v=""/>
    <s v=""/>
    <s v=""/>
    <s v=""/>
    <s v=""/>
    <s v=""/>
    <s v=""/>
    <s v=""/>
    <s v=""/>
    <s v=""/>
    <s v=""/>
    <s v=""/>
    <s v=""/>
    <s v=""/>
    <s v=""/>
    <s v=""/>
    <s v=""/>
    <n v="336"/>
    <n v="3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6"/>
    <x v="138"/>
    <n v="32596"/>
    <n v="6105"/>
    <n v="1617"/>
    <n v="2547"/>
    <n v="11611"/>
    <n v="336"/>
    <n v="115966"/>
    <n v="2087"/>
    <n v="2"/>
    <s v="legacy"/>
    <n v="1024"/>
    <n v="2"/>
    <n v="48000"/>
    <n v="-16"/>
    <s v="experiment"/>
    <x v="3"/>
    <s v="odd"/>
    <n v="747674"/>
    <n v="741565"/>
    <n v="16506"/>
    <n v="1420054"/>
    <n v="1421375"/>
    <n v="741536"/>
    <n v="1420054"/>
    <n v="739434"/>
    <s v="NA"/>
    <n v="735849"/>
    <n v="568202"/>
    <n v="686109"/>
    <n v="4893"/>
    <n v="4886"/>
    <n v="1419303"/>
    <n v="568201"/>
    <n v="568201"/>
    <n v="4891"/>
    <n v="1425088"/>
    <n v="1423375"/>
    <n v="1425426"/>
    <n v="569820"/>
    <n v="688657"/>
    <n v="570141"/>
    <n v="739434"/>
    <n v="737849"/>
    <n v="741524"/>
    <s v="NA"/>
    <n v="1425088"/>
    <n v="735848"/>
    <n v="1419301"/>
    <n v="780271"/>
    <s v="kosslyn_1978"/>
    <n v="62"/>
    <n v="266608"/>
    <n v="63"/>
    <s v="possible"/>
    <s v="yes"/>
    <n v="1024"/>
    <n v="-9"/>
    <n v="-326"/>
    <n v="63"/>
    <x v="1"/>
  </r>
  <r>
    <n v="98"/>
    <n v="98"/>
    <n v="4189"/>
    <n v="418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3"/>
    <n v="63"/>
    <n v="5"/>
    <n v="63"/>
    <n v="41"/>
    <n v="0"/>
    <n v="41"/>
    <n v="5"/>
    <n v="5"/>
    <n v="0"/>
    <n v="0"/>
    <n v="63"/>
    <n v="5"/>
    <n v="5"/>
    <n v="0"/>
    <n v="63"/>
    <n v="63"/>
    <n v="105"/>
    <n v="5"/>
    <n v="5"/>
    <n v="5"/>
    <n v="41"/>
    <n v="41"/>
    <n v="41"/>
    <n v="5"/>
    <n v="63"/>
    <n v="41"/>
    <n v="63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pont"/>
    <n v="63"/>
    <n v="6"/>
    <n v="0"/>
    <n v="6"/>
    <s v="C:/Users/melai/OneDrive/Bureaublad/Cours L3 Miashs/Sciences cognitives L3/sujets/subject-1,csv"/>
    <s v="legacy"/>
    <n v="7"/>
    <b v="0"/>
    <s v="Melodramatic Milgram"/>
    <s v="4,0,5"/>
    <n v="76"/>
    <n v="0"/>
    <s v="m"/>
    <s v="return"/>
    <s v="return"/>
    <s v="return"/>
    <s v="return"/>
    <s v="return"/>
    <s v="m"/>
    <s v="return"/>
    <n v="1"/>
    <x v="4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525"/>
    <n v="115966"/>
    <n v="2087"/>
    <n v="2"/>
    <s v="legacy"/>
    <n v="1024"/>
    <n v="2"/>
    <n v="48000"/>
    <n v="-16"/>
    <s v="experiment"/>
    <x v="3"/>
    <s v="odd"/>
    <n v="747674"/>
    <n v="741565"/>
    <n v="16506"/>
    <n v="1426227"/>
    <n v="1427775"/>
    <n v="741536"/>
    <n v="1426227"/>
    <n v="739434"/>
    <s v="NA"/>
    <n v="735849"/>
    <n v="568202"/>
    <n v="686109"/>
    <n v="4893"/>
    <n v="4886"/>
    <n v="1425476"/>
    <n v="568201"/>
    <n v="568201"/>
    <n v="4891"/>
    <n v="1432000"/>
    <n v="1429775"/>
    <n v="1433527"/>
    <n v="569820"/>
    <n v="688657"/>
    <n v="570141"/>
    <n v="739434"/>
    <n v="737849"/>
    <n v="741524"/>
    <s v="NA"/>
    <n v="1432000"/>
    <n v="735848"/>
    <n v="1425475"/>
    <n v="780271"/>
    <s v="kosslyn_1978"/>
    <n v="63"/>
    <n v="268133"/>
    <n v="64"/>
    <s v="impossible"/>
    <s v="yes"/>
    <n v="1024"/>
    <n v="-9"/>
    <n v="-326"/>
    <n v="64"/>
    <x v="1"/>
  </r>
  <r>
    <n v="98"/>
    <n v="98"/>
    <n v="4133"/>
    <n v="413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4"/>
    <n v="64"/>
    <n v="5"/>
    <n v="64"/>
    <n v="41"/>
    <n v="0"/>
    <n v="41"/>
    <n v="5"/>
    <n v="5"/>
    <n v="0"/>
    <n v="0"/>
    <n v="64"/>
    <n v="5"/>
    <n v="5"/>
    <n v="0"/>
    <n v="64"/>
    <n v="64"/>
    <n v="106"/>
    <n v="5"/>
    <n v="5"/>
    <n v="5"/>
    <n v="41"/>
    <n v="41"/>
    <n v="41"/>
    <n v="5"/>
    <n v="64"/>
    <n v="41"/>
    <n v="64"/>
    <n v="0"/>
    <s v="stim0"/>
    <n v="-10"/>
    <n v="-327"/>
    <s v="Sat Nov 11 13:54:54 2023"/>
    <s v="The main experiment item"/>
    <b v="0"/>
    <x v="2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Hutte"/>
    <n v="64"/>
    <n v="6"/>
    <n v="0"/>
    <n v="6"/>
    <s v="C:/Users/melai/OneDrive/Bureaublad/Cours L3 Miashs/Sciences cognitives L3/sujets/subject-1,csv"/>
    <s v="legacy"/>
    <n v="7"/>
    <b v="0"/>
    <s v="Melodramatic Milgram"/>
    <s v="4,0,5"/>
    <n v="27"/>
    <n v="0"/>
    <s v="q"/>
    <s v="return"/>
    <s v="return"/>
    <s v="return"/>
    <s v="return"/>
    <s v="return"/>
    <s v="q"/>
    <s v="return"/>
    <n v="1"/>
    <x v="409"/>
    <x v="149"/>
    <n v="5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72"/>
    <n v="572"/>
    <s v=""/>
    <s v=""/>
    <s v=""/>
    <s v=""/>
    <s v=""/>
    <s v=""/>
    <s v=""/>
    <s v=""/>
    <s v=""/>
    <s v=""/>
    <s v=""/>
    <s v=""/>
    <s v=""/>
    <s v=""/>
    <n v="572"/>
    <x v="139"/>
    <n v="32596"/>
    <n v="6105"/>
    <n v="1617"/>
    <n v="2547"/>
    <n v="11611"/>
    <n v="572"/>
    <n v="115966"/>
    <n v="2087"/>
    <n v="2"/>
    <s v="legacy"/>
    <n v="1024"/>
    <n v="2"/>
    <n v="48000"/>
    <n v="-16"/>
    <s v="experiment"/>
    <x v="3"/>
    <s v="odd"/>
    <n v="747674"/>
    <n v="741565"/>
    <n v="16506"/>
    <n v="1434326"/>
    <n v="1435818"/>
    <n v="741536"/>
    <n v="1434326"/>
    <n v="739434"/>
    <s v="NA"/>
    <n v="735849"/>
    <n v="568202"/>
    <n v="686109"/>
    <n v="4893"/>
    <n v="4886"/>
    <n v="1433575"/>
    <n v="568201"/>
    <n v="568201"/>
    <n v="4891"/>
    <n v="1439402"/>
    <n v="1437818"/>
    <n v="1439976"/>
    <n v="569820"/>
    <n v="688657"/>
    <n v="570141"/>
    <n v="739434"/>
    <n v="737849"/>
    <n v="741524"/>
    <s v="NA"/>
    <n v="1439402"/>
    <n v="735848"/>
    <n v="1433573"/>
    <n v="780271"/>
    <s v="kosslyn_1978"/>
    <n v="64"/>
    <n v="268705"/>
    <n v="65"/>
    <s v="possible"/>
    <s v="yes"/>
    <n v="1024"/>
    <n v="-9"/>
    <n v="-326"/>
    <n v="65"/>
    <x v="1"/>
  </r>
  <r>
    <n v="98"/>
    <n v="98"/>
    <n v="4080"/>
    <n v="408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5"/>
    <n v="65"/>
    <n v="5"/>
    <n v="65"/>
    <n v="41"/>
    <n v="0"/>
    <n v="41"/>
    <n v="5"/>
    <n v="5"/>
    <n v="0"/>
    <n v="0"/>
    <n v="65"/>
    <n v="5"/>
    <n v="5"/>
    <n v="0"/>
    <n v="65"/>
    <n v="65"/>
    <n v="107"/>
    <n v="5"/>
    <n v="5"/>
    <n v="5"/>
    <n v="41"/>
    <n v="41"/>
    <n v="41"/>
    <n v="5"/>
    <n v="65"/>
    <n v="41"/>
    <n v="65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Colline"/>
    <n v="65"/>
    <n v="6"/>
    <n v="0"/>
    <n v="6"/>
    <s v="C:/Users/melai/OneDrive/Bureaublad/Cours L3 Miashs/Sciences cognitives L3/sujets/subject-1,csv"/>
    <s v="legacy"/>
    <n v="7"/>
    <b v="0"/>
    <s v="Melodramatic Milgram"/>
    <s v="4,0,5"/>
    <n v="82"/>
    <n v="0"/>
    <s v="m"/>
    <s v="return"/>
    <s v="return"/>
    <s v="return"/>
    <s v="return"/>
    <s v="return"/>
    <s v="m"/>
    <s v="return"/>
    <n v="1"/>
    <x v="4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635"/>
    <n v="115966"/>
    <n v="2087"/>
    <n v="2"/>
    <s v="legacy"/>
    <n v="1024"/>
    <n v="2"/>
    <n v="48000"/>
    <n v="-16"/>
    <s v="experiment"/>
    <x v="3"/>
    <s v="odd"/>
    <n v="747674"/>
    <n v="741565"/>
    <n v="16506"/>
    <n v="1440772"/>
    <n v="1442090"/>
    <n v="741536"/>
    <n v="1440772"/>
    <n v="739434"/>
    <s v="NA"/>
    <n v="735849"/>
    <n v="568202"/>
    <n v="686109"/>
    <n v="4893"/>
    <n v="4886"/>
    <n v="1440021"/>
    <n v="568201"/>
    <n v="568201"/>
    <n v="4891"/>
    <n v="1446101"/>
    <n v="1444090"/>
    <n v="1446738"/>
    <n v="569820"/>
    <n v="688657"/>
    <n v="570141"/>
    <n v="739434"/>
    <n v="737849"/>
    <n v="741524"/>
    <s v="NA"/>
    <n v="1446101"/>
    <n v="735848"/>
    <n v="1440019"/>
    <n v="780271"/>
    <s v="kosslyn_1978"/>
    <n v="65"/>
    <n v="269340"/>
    <n v="66"/>
    <s v="impossible"/>
    <s v="yes"/>
    <n v="1024"/>
    <n v="-9"/>
    <n v="-326"/>
    <n v="66"/>
    <x v="1"/>
  </r>
  <r>
    <n v="98"/>
    <n v="98"/>
    <n v="4027"/>
    <n v="40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6"/>
    <n v="66"/>
    <n v="5"/>
    <n v="66"/>
    <n v="41"/>
    <n v="0"/>
    <n v="41"/>
    <n v="5"/>
    <n v="5"/>
    <n v="0"/>
    <n v="0"/>
    <n v="66"/>
    <n v="5"/>
    <n v="5"/>
    <n v="0"/>
    <n v="66"/>
    <n v="66"/>
    <n v="108"/>
    <n v="5"/>
    <n v="5"/>
    <n v="5"/>
    <n v="41"/>
    <n v="41"/>
    <n v="41"/>
    <n v="5"/>
    <n v="66"/>
    <n v="41"/>
    <n v="66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Grange"/>
    <n v="66"/>
    <n v="6"/>
    <n v="0"/>
    <n v="6"/>
    <s v="C:/Users/melai/OneDrive/Bureaublad/Cours L3 Miashs/Sciences cognitives L3/sujets/subject-1,csv"/>
    <s v="legacy"/>
    <n v="7"/>
    <b v="0"/>
    <s v="Melodramatic Milgram"/>
    <s v="4,0,5"/>
    <n v="53"/>
    <n v="0"/>
    <s v="m"/>
    <s v="return"/>
    <s v="return"/>
    <s v="return"/>
    <s v="return"/>
    <s v="return"/>
    <s v="m"/>
    <s v="return"/>
    <n v="1"/>
    <x v="4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84"/>
    <n v="115966"/>
    <n v="2087"/>
    <n v="2"/>
    <s v="legacy"/>
    <n v="1024"/>
    <n v="2"/>
    <n v="48000"/>
    <n v="-16"/>
    <s v="experiment"/>
    <x v="3"/>
    <s v="odd"/>
    <n v="747674"/>
    <n v="741565"/>
    <n v="16506"/>
    <n v="1447541"/>
    <n v="1449131"/>
    <n v="741536"/>
    <n v="1447541"/>
    <n v="739434"/>
    <s v="NA"/>
    <n v="735849"/>
    <n v="568202"/>
    <n v="686109"/>
    <n v="4893"/>
    <n v="4886"/>
    <n v="1446790"/>
    <n v="568201"/>
    <n v="568201"/>
    <n v="4891"/>
    <n v="1452864"/>
    <n v="1451131"/>
    <n v="1453350"/>
    <n v="569820"/>
    <n v="688657"/>
    <n v="570141"/>
    <n v="739434"/>
    <n v="737849"/>
    <n v="741524"/>
    <s v="NA"/>
    <n v="1452864"/>
    <n v="735848"/>
    <n v="1446789"/>
    <n v="780271"/>
    <s v="kosslyn_1978"/>
    <n v="66"/>
    <n v="269824"/>
    <n v="67"/>
    <s v="impossible"/>
    <s v="yes"/>
    <n v="1024"/>
    <n v="-9"/>
    <n v="-326"/>
    <n v="67"/>
    <x v="1"/>
  </r>
  <r>
    <n v="98"/>
    <n v="98"/>
    <n v="3968"/>
    <n v="396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7"/>
    <n v="67"/>
    <n v="5"/>
    <n v="67"/>
    <n v="41"/>
    <n v="0"/>
    <n v="41"/>
    <n v="5"/>
    <n v="5"/>
    <n v="0"/>
    <n v="0"/>
    <n v="67"/>
    <n v="5"/>
    <n v="5"/>
    <n v="0"/>
    <n v="67"/>
    <n v="67"/>
    <n v="109"/>
    <n v="5"/>
    <n v="5"/>
    <n v="5"/>
    <n v="41"/>
    <n v="41"/>
    <n v="41"/>
    <n v="5"/>
    <n v="67"/>
    <n v="41"/>
    <n v="67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Colline"/>
    <n v="67"/>
    <n v="6"/>
    <n v="0"/>
    <n v="6"/>
    <s v="C:/Users/melai/OneDrive/Bureaublad/Cours L3 Miashs/Sciences cognitives L3/sujets/subject-1,csv"/>
    <s v="legacy"/>
    <n v="7"/>
    <b v="0"/>
    <s v="Melodramatic Milgram"/>
    <s v="4,0,5"/>
    <n v="59"/>
    <n v="0"/>
    <s v="m"/>
    <s v="return"/>
    <s v="return"/>
    <s v="return"/>
    <s v="return"/>
    <s v="return"/>
    <s v="m"/>
    <s v="return"/>
    <n v="1"/>
    <x v="3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8"/>
    <n v="115966"/>
    <n v="2087"/>
    <n v="2"/>
    <s v="legacy"/>
    <n v="1024"/>
    <n v="2"/>
    <n v="48000"/>
    <n v="-16"/>
    <s v="experiment"/>
    <x v="3"/>
    <s v="odd"/>
    <n v="747674"/>
    <n v="741565"/>
    <n v="16506"/>
    <n v="1454149"/>
    <n v="1455702"/>
    <n v="741536"/>
    <n v="1454149"/>
    <n v="739434"/>
    <s v="NA"/>
    <n v="735849"/>
    <n v="568202"/>
    <n v="686109"/>
    <n v="4893"/>
    <n v="4886"/>
    <n v="1453398"/>
    <n v="568201"/>
    <n v="568201"/>
    <n v="4891"/>
    <n v="1459712"/>
    <n v="1457702"/>
    <n v="1459734"/>
    <n v="569820"/>
    <n v="688657"/>
    <n v="570141"/>
    <n v="739434"/>
    <n v="737849"/>
    <n v="741524"/>
    <s v="NA"/>
    <n v="1459712"/>
    <n v="735848"/>
    <n v="1453396"/>
    <n v="780271"/>
    <s v="kosslyn_1978"/>
    <n v="67"/>
    <n v="269842"/>
    <n v="68"/>
    <s v="impossible"/>
    <s v="yes"/>
    <n v="1024"/>
    <n v="-9"/>
    <n v="-326"/>
    <n v="68"/>
    <x v="1"/>
  </r>
  <r>
    <n v="98"/>
    <n v="98"/>
    <n v="4008"/>
    <n v="40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68"/>
    <n v="68"/>
    <n v="5"/>
    <n v="68"/>
    <n v="41"/>
    <n v="0"/>
    <n v="41"/>
    <n v="5"/>
    <n v="5"/>
    <n v="0"/>
    <n v="0"/>
    <n v="68"/>
    <n v="5"/>
    <n v="5"/>
    <n v="0"/>
    <n v="68"/>
    <n v="68"/>
    <n v="110"/>
    <n v="5"/>
    <n v="5"/>
    <n v="5"/>
    <n v="41"/>
    <n v="41"/>
    <n v="41"/>
    <n v="5"/>
    <n v="68"/>
    <n v="41"/>
    <n v="68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Feu de camp"/>
    <n v="68"/>
    <n v="6"/>
    <n v="0"/>
    <n v="6"/>
    <s v="C:/Users/melai/OneDrive/Bureaublad/Cours L3 Miashs/Sciences cognitives L3/sujets/subject-1,csv"/>
    <s v="legacy"/>
    <n v="7"/>
    <b v="0"/>
    <s v="Melodramatic Milgram"/>
    <s v="4,0,5"/>
    <n v="63"/>
    <n v="0"/>
    <s v="m"/>
    <s v="return"/>
    <s v="return"/>
    <s v="return"/>
    <s v="return"/>
    <s v="return"/>
    <s v="m"/>
    <s v="return"/>
    <n v="1"/>
    <x v="4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6735"/>
    <n v="115966"/>
    <n v="2087"/>
    <n v="2"/>
    <s v="legacy"/>
    <n v="1024"/>
    <n v="2"/>
    <n v="48000"/>
    <n v="-16"/>
    <s v="experiment"/>
    <x v="3"/>
    <s v="odd"/>
    <n v="747674"/>
    <n v="741565"/>
    <n v="16506"/>
    <n v="1460536"/>
    <n v="1462017"/>
    <n v="741536"/>
    <n v="1460536"/>
    <n v="739434"/>
    <s v="NA"/>
    <n v="735849"/>
    <n v="568202"/>
    <n v="686109"/>
    <n v="4893"/>
    <n v="4886"/>
    <n v="1459785"/>
    <n v="568201"/>
    <n v="568201"/>
    <n v="4891"/>
    <n v="1466007"/>
    <n v="1464017"/>
    <n v="1472745"/>
    <n v="569820"/>
    <n v="688657"/>
    <n v="570141"/>
    <n v="739434"/>
    <n v="737849"/>
    <n v="741524"/>
    <s v="NA"/>
    <n v="1466006"/>
    <n v="735848"/>
    <n v="1459784"/>
    <n v="780271"/>
    <s v="kosslyn_1978"/>
    <n v="68"/>
    <n v="276577"/>
    <n v="69"/>
    <s v="impossible"/>
    <s v="yes"/>
    <n v="1024"/>
    <n v="-9"/>
    <n v="-326"/>
    <n v="69"/>
    <x v="1"/>
  </r>
  <r>
    <n v="98"/>
    <n v="98"/>
    <n v="3965"/>
    <n v="39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69"/>
    <n v="69"/>
    <n v="5"/>
    <n v="69"/>
    <n v="41"/>
    <n v="0"/>
    <n v="41"/>
    <n v="5"/>
    <n v="5"/>
    <n v="0"/>
    <n v="0"/>
    <n v="69"/>
    <n v="5"/>
    <n v="5"/>
    <n v="0"/>
    <n v="69"/>
    <n v="69"/>
    <n v="111"/>
    <n v="5"/>
    <n v="5"/>
    <n v="5"/>
    <n v="41"/>
    <n v="41"/>
    <n v="41"/>
    <n v="5"/>
    <n v="69"/>
    <n v="41"/>
    <n v="69"/>
    <n v="0"/>
    <s v="stim0"/>
    <n v="-10"/>
    <n v="-327"/>
    <s v="Sat Nov 11 13:54:54 2023"/>
    <s v="The main experiment item"/>
    <b v="0"/>
    <x v="1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puits"/>
    <n v="69"/>
    <n v="6"/>
    <n v="0"/>
    <n v="6"/>
    <s v="C:/Users/melai/OneDrive/Bureaublad/Cours L3 Miashs/Sciences cognitives L3/sujets/subject-1,csv"/>
    <s v="legacy"/>
    <n v="7"/>
    <b v="0"/>
    <s v="Melodramatic Milgram"/>
    <s v="4,0,5"/>
    <n v="3"/>
    <n v="0"/>
    <s v="q"/>
    <s v="return"/>
    <s v="return"/>
    <s v="return"/>
    <s v="return"/>
    <s v="return"/>
    <s v="q"/>
    <s v="return"/>
    <n v="1"/>
    <x v="413"/>
    <x v="150"/>
    <n v="421"/>
    <s v=""/>
    <s v=""/>
    <n v="982"/>
    <n v="4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1"/>
    <x v="140"/>
    <n v="32596"/>
    <n v="6105"/>
    <n v="1617"/>
    <n v="2547"/>
    <n v="11611"/>
    <n v="982"/>
    <n v="115966"/>
    <n v="2087"/>
    <n v="2"/>
    <s v="legacy"/>
    <n v="1024"/>
    <n v="2"/>
    <n v="48000"/>
    <n v="-16"/>
    <s v="experiment"/>
    <x v="3"/>
    <s v="odd"/>
    <n v="747674"/>
    <n v="741565"/>
    <n v="16506"/>
    <n v="1473545"/>
    <n v="1475137"/>
    <n v="741536"/>
    <n v="1473545"/>
    <n v="739434"/>
    <s v="NA"/>
    <n v="735849"/>
    <n v="568202"/>
    <n v="686109"/>
    <n v="4893"/>
    <n v="4886"/>
    <n v="1472794"/>
    <n v="568201"/>
    <n v="568201"/>
    <n v="4891"/>
    <n v="1478636"/>
    <n v="1477137"/>
    <n v="1479620"/>
    <n v="569820"/>
    <n v="688657"/>
    <n v="570141"/>
    <n v="739434"/>
    <n v="737849"/>
    <n v="741524"/>
    <s v="NA"/>
    <n v="1478636"/>
    <n v="735848"/>
    <n v="1472793"/>
    <n v="780271"/>
    <s v="kosslyn_1978"/>
    <n v="69"/>
    <n v="277559"/>
    <n v="70"/>
    <s v="possible"/>
    <s v="yes"/>
    <n v="1024"/>
    <n v="-9"/>
    <n v="-326"/>
    <n v="70"/>
    <x v="1"/>
  </r>
  <r>
    <n v="98"/>
    <n v="98"/>
    <n v="3917"/>
    <n v="39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0"/>
    <n v="70"/>
    <n v="5"/>
    <n v="70"/>
    <n v="41"/>
    <n v="0"/>
    <n v="41"/>
    <n v="5"/>
    <n v="5"/>
    <n v="0"/>
    <n v="0"/>
    <n v="70"/>
    <n v="5"/>
    <n v="5"/>
    <n v="0"/>
    <n v="70"/>
    <n v="70"/>
    <n v="112"/>
    <n v="5"/>
    <n v="5"/>
    <n v="5"/>
    <n v="41"/>
    <n v="41"/>
    <n v="41"/>
    <n v="5"/>
    <n v="70"/>
    <n v="41"/>
    <n v="70"/>
    <n v="0"/>
    <s v="stim0"/>
    <n v="-10"/>
    <n v="-327"/>
    <s v="Sat Nov 11 13:54:54 2023"/>
    <s v="The main experiment item"/>
    <b v="0"/>
    <x v="18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puits"/>
    <n v="70"/>
    <n v="6"/>
    <n v="0"/>
    <n v="6"/>
    <s v="C:/Users/melai/OneDrive/Bureaublad/Cours L3 Miashs/Sciences cognitives L3/sujets/subject-1,csv"/>
    <s v="legacy"/>
    <n v="7"/>
    <b v="0"/>
    <s v="Melodramatic Milgram"/>
    <s v="4,0,5"/>
    <n v="34"/>
    <n v="0"/>
    <s v="q"/>
    <s v="return"/>
    <s v="return"/>
    <s v="return"/>
    <s v="return"/>
    <s v="return"/>
    <s v="q"/>
    <s v="return"/>
    <n v="1"/>
    <x v="414"/>
    <x v="151"/>
    <n v="614"/>
    <s v=""/>
    <s v=""/>
    <s v=""/>
    <s v=""/>
    <s v=""/>
    <s v=""/>
    <s v=""/>
    <s v=""/>
    <s v=""/>
    <s v=""/>
    <n v="614"/>
    <n v="6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4"/>
    <x v="141"/>
    <n v="32596"/>
    <n v="6105"/>
    <n v="1617"/>
    <n v="2547"/>
    <n v="11611"/>
    <n v="614"/>
    <n v="115966"/>
    <n v="2087"/>
    <n v="2"/>
    <s v="legacy"/>
    <n v="1024"/>
    <n v="2"/>
    <n v="48000"/>
    <n v="-16"/>
    <s v="experiment"/>
    <x v="3"/>
    <s v="odd"/>
    <n v="747674"/>
    <n v="741565"/>
    <n v="16506"/>
    <n v="1480420"/>
    <n v="1481963"/>
    <n v="741536"/>
    <n v="1480420"/>
    <n v="739434"/>
    <s v="NA"/>
    <n v="735849"/>
    <n v="568202"/>
    <n v="686109"/>
    <n v="4893"/>
    <n v="4886"/>
    <n v="1479668"/>
    <n v="568201"/>
    <n v="568201"/>
    <n v="4891"/>
    <n v="1485463"/>
    <n v="1483964"/>
    <n v="1486080"/>
    <n v="569820"/>
    <n v="688657"/>
    <n v="570141"/>
    <n v="739434"/>
    <n v="737849"/>
    <n v="741524"/>
    <s v="NA"/>
    <n v="1485463"/>
    <n v="735848"/>
    <n v="1479666"/>
    <n v="780271"/>
    <s v="kosslyn_1978"/>
    <n v="70"/>
    <n v="278173"/>
    <n v="71"/>
    <s v="possible"/>
    <s v="yes"/>
    <n v="1024"/>
    <n v="-9"/>
    <n v="-326"/>
    <n v="71"/>
    <x v="1"/>
  </r>
  <r>
    <n v="98"/>
    <n v="98"/>
    <n v="3868"/>
    <n v="386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1"/>
    <n v="71"/>
    <n v="5"/>
    <n v="71"/>
    <n v="41"/>
    <n v="0"/>
    <n v="41"/>
    <n v="5"/>
    <n v="5"/>
    <n v="0"/>
    <n v="0"/>
    <n v="71"/>
    <n v="5"/>
    <n v="5"/>
    <n v="0"/>
    <n v="71"/>
    <n v="71"/>
    <n v="113"/>
    <n v="5"/>
    <n v="5"/>
    <n v="5"/>
    <n v="41"/>
    <n v="41"/>
    <n v="41"/>
    <n v="5"/>
    <n v="71"/>
    <n v="41"/>
    <n v="71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Lac"/>
    <s v="Epouventail"/>
    <n v="71"/>
    <n v="6"/>
    <n v="0"/>
    <n v="6"/>
    <s v="C:/Users/melai/OneDrive/Bureaublad/Cours L3 Miashs/Sciences cognitives L3/sujets/subject-1,csv"/>
    <s v="legacy"/>
    <n v="7"/>
    <b v="0"/>
    <s v="Melodramatic Milgram"/>
    <s v="4,0,5"/>
    <n v="67"/>
    <n v="0"/>
    <s v="m"/>
    <s v="return"/>
    <s v="return"/>
    <s v="return"/>
    <s v="return"/>
    <s v="return"/>
    <s v="m"/>
    <s v="return"/>
    <n v="1"/>
    <x v="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62"/>
    <n v="115966"/>
    <n v="2087"/>
    <n v="2"/>
    <s v="legacy"/>
    <n v="1024"/>
    <n v="2"/>
    <n v="48000"/>
    <n v="-16"/>
    <s v="experiment"/>
    <x v="3"/>
    <s v="odd"/>
    <n v="747674"/>
    <n v="741565"/>
    <n v="16506"/>
    <n v="1486879"/>
    <n v="1488429"/>
    <n v="741536"/>
    <n v="1486879"/>
    <n v="739434"/>
    <s v="NA"/>
    <n v="735849"/>
    <n v="568202"/>
    <n v="686109"/>
    <n v="4893"/>
    <n v="4886"/>
    <n v="1486128"/>
    <n v="568201"/>
    <n v="568201"/>
    <n v="4891"/>
    <n v="1492012"/>
    <n v="1490429"/>
    <n v="1492376"/>
    <n v="569820"/>
    <n v="688657"/>
    <n v="570141"/>
    <n v="739434"/>
    <n v="737849"/>
    <n v="741524"/>
    <s v="NA"/>
    <n v="1492012"/>
    <n v="735848"/>
    <n v="1486127"/>
    <n v="780271"/>
    <s v="kosslyn_1978"/>
    <n v="71"/>
    <n v="278535"/>
    <n v="72"/>
    <s v="impossible"/>
    <s v="yes"/>
    <n v="1024"/>
    <n v="-9"/>
    <n v="-326"/>
    <n v="72"/>
    <x v="1"/>
  </r>
  <r>
    <n v="98"/>
    <n v="98"/>
    <n v="3818"/>
    <n v="38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2"/>
    <n v="72"/>
    <n v="5"/>
    <n v="72"/>
    <n v="41"/>
    <n v="0"/>
    <n v="41"/>
    <n v="5"/>
    <n v="5"/>
    <n v="0"/>
    <n v="0"/>
    <n v="72"/>
    <n v="5"/>
    <n v="5"/>
    <n v="0"/>
    <n v="72"/>
    <n v="72"/>
    <n v="114"/>
    <n v="5"/>
    <n v="5"/>
    <n v="5"/>
    <n v="41"/>
    <n v="41"/>
    <n v="41"/>
    <n v="5"/>
    <n v="72"/>
    <n v="41"/>
    <n v="72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phare"/>
    <n v="72"/>
    <n v="6"/>
    <n v="0"/>
    <n v="6"/>
    <s v="C:/Users/melai/OneDrive/Bureaublad/Cours L3 Miashs/Sciences cognitives L3/sujets/subject-1,csv"/>
    <s v="legacy"/>
    <n v="7"/>
    <b v="0"/>
    <s v="Melodramatic Milgram"/>
    <s v="4,0,5"/>
    <n v="70"/>
    <n v="0"/>
    <s v="m"/>
    <s v="return"/>
    <s v="return"/>
    <s v="return"/>
    <s v="return"/>
    <s v="return"/>
    <s v="m"/>
    <s v="return"/>
    <n v="1"/>
    <x v="4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79"/>
    <n v="115966"/>
    <n v="2087"/>
    <n v="2"/>
    <s v="legacy"/>
    <n v="1024"/>
    <n v="2"/>
    <n v="48000"/>
    <n v="-16"/>
    <s v="experiment"/>
    <x v="3"/>
    <s v="odd"/>
    <n v="747674"/>
    <n v="741565"/>
    <n v="16506"/>
    <n v="1493173"/>
    <n v="1494487"/>
    <n v="741536"/>
    <n v="1493173"/>
    <n v="739434"/>
    <s v="NA"/>
    <n v="735849"/>
    <n v="568202"/>
    <n v="686109"/>
    <n v="4893"/>
    <n v="4886"/>
    <n v="1492422"/>
    <n v="568201"/>
    <n v="568201"/>
    <n v="4891"/>
    <n v="1498028"/>
    <n v="1496487"/>
    <n v="1498210"/>
    <n v="569820"/>
    <n v="688657"/>
    <n v="570141"/>
    <n v="739434"/>
    <n v="737849"/>
    <n v="741524"/>
    <s v="NA"/>
    <n v="1498028"/>
    <n v="735848"/>
    <n v="1492419"/>
    <n v="780271"/>
    <s v="kosslyn_1978"/>
    <n v="72"/>
    <n v="278714"/>
    <n v="73"/>
    <s v="impossible"/>
    <s v="yes"/>
    <n v="1024"/>
    <n v="-9"/>
    <n v="-326"/>
    <n v="73"/>
    <x v="1"/>
  </r>
  <r>
    <n v="98"/>
    <n v="98"/>
    <n v="3775"/>
    <n v="377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3"/>
    <n v="73"/>
    <n v="5"/>
    <n v="73"/>
    <n v="41"/>
    <n v="0"/>
    <n v="41"/>
    <n v="5"/>
    <n v="5"/>
    <n v="0"/>
    <n v="0"/>
    <n v="73"/>
    <n v="5"/>
    <n v="5"/>
    <n v="0"/>
    <n v="73"/>
    <n v="73"/>
    <n v="115"/>
    <n v="5"/>
    <n v="5"/>
    <n v="5"/>
    <n v="41"/>
    <n v="41"/>
    <n v="41"/>
    <n v="5"/>
    <n v="73"/>
    <n v="41"/>
    <n v="73"/>
    <n v="0"/>
    <s v="stim0"/>
    <n v="-10"/>
    <n v="-327"/>
    <s v="Sat Nov 11 13:54:54 2023"/>
    <s v="The main experiment item"/>
    <b v="0"/>
    <x v="21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Rocher"/>
    <n v="73"/>
    <n v="6"/>
    <n v="0"/>
    <n v="6"/>
    <s v="C:/Users/melai/OneDrive/Bureaublad/Cours L3 Miashs/Sciences cognitives L3/sujets/subject-1,csv"/>
    <s v="legacy"/>
    <n v="7"/>
    <b v="0"/>
    <s v="Melodramatic Milgram"/>
    <s v="4,0,5"/>
    <n v="2"/>
    <n v="0"/>
    <s v="q"/>
    <s v="return"/>
    <s v="return"/>
    <s v="return"/>
    <s v="return"/>
    <s v="return"/>
    <s v="q"/>
    <s v="return"/>
    <n v="1"/>
    <x v="416"/>
    <x v="152"/>
    <n v="6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5"/>
    <n v="665"/>
    <s v=""/>
    <s v=""/>
    <n v="665"/>
    <x v="142"/>
    <n v="32596"/>
    <n v="6105"/>
    <n v="1617"/>
    <n v="2547"/>
    <n v="11611"/>
    <n v="665"/>
    <n v="115966"/>
    <n v="2087"/>
    <n v="2"/>
    <s v="legacy"/>
    <n v="1024"/>
    <n v="2"/>
    <n v="48000"/>
    <n v="-16"/>
    <s v="experiment"/>
    <x v="3"/>
    <s v="odd"/>
    <n v="747674"/>
    <n v="741565"/>
    <n v="16506"/>
    <n v="1499010"/>
    <n v="1500609"/>
    <n v="741536"/>
    <n v="1499010"/>
    <n v="739434"/>
    <s v="NA"/>
    <n v="735849"/>
    <n v="568202"/>
    <n v="686109"/>
    <n v="4893"/>
    <n v="4886"/>
    <n v="1498259"/>
    <n v="568201"/>
    <n v="568201"/>
    <n v="4891"/>
    <n v="1504194"/>
    <n v="1502609"/>
    <n v="1504861"/>
    <n v="569820"/>
    <n v="688657"/>
    <n v="570141"/>
    <n v="739434"/>
    <n v="737849"/>
    <n v="741524"/>
    <s v="NA"/>
    <n v="1504194"/>
    <n v="735848"/>
    <n v="1498258"/>
    <n v="780271"/>
    <s v="kosslyn_1978"/>
    <n v="73"/>
    <n v="279379"/>
    <n v="74"/>
    <s v="possible"/>
    <s v="yes"/>
    <n v="1024"/>
    <n v="-9"/>
    <n v="-326"/>
    <n v="74"/>
    <x v="1"/>
  </r>
  <r>
    <n v="98"/>
    <n v="98"/>
    <n v="3731"/>
    <n v="37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4"/>
    <n v="74"/>
    <n v="5"/>
    <n v="74"/>
    <n v="41"/>
    <n v="0"/>
    <n v="41"/>
    <n v="5"/>
    <n v="5"/>
    <n v="0"/>
    <n v="0"/>
    <n v="74"/>
    <n v="5"/>
    <n v="5"/>
    <n v="0"/>
    <n v="74"/>
    <n v="74"/>
    <n v="116"/>
    <n v="5"/>
    <n v="5"/>
    <n v="5"/>
    <n v="41"/>
    <n v="41"/>
    <n v="41"/>
    <n v="5"/>
    <n v="74"/>
    <n v="41"/>
    <n v="74"/>
    <n v="0"/>
    <s v="stim0"/>
    <n v="-10"/>
    <n v="-327"/>
    <s v="Sat Nov 11 13:54:54 2023"/>
    <s v="The main experiment item"/>
    <b v="0"/>
    <x v="8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puits"/>
    <n v="74"/>
    <n v="6"/>
    <n v="0"/>
    <n v="6"/>
    <s v="C:/Users/melai/OneDrive/Bureaublad/Cours L3 Miashs/Sciences cognitives L3/sujets/subject-1,csv"/>
    <s v="legacy"/>
    <n v="7"/>
    <b v="0"/>
    <s v="Melodramatic Milgram"/>
    <s v="4,0,5"/>
    <n v="8"/>
    <n v="0"/>
    <s v="q"/>
    <s v="return"/>
    <s v="return"/>
    <s v="return"/>
    <s v="return"/>
    <s v="return"/>
    <s v="q"/>
    <s v="return"/>
    <n v="1"/>
    <x v="265"/>
    <x v="90"/>
    <n v="4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2"/>
    <n v="462"/>
    <s v=""/>
    <s v=""/>
    <s v=""/>
    <s v=""/>
    <n v="462"/>
    <x v="85"/>
    <n v="32596"/>
    <n v="6105"/>
    <n v="1617"/>
    <n v="2547"/>
    <n v="11611"/>
    <n v="462"/>
    <n v="115966"/>
    <n v="2087"/>
    <n v="2"/>
    <s v="legacy"/>
    <n v="1024"/>
    <n v="2"/>
    <n v="48000"/>
    <n v="-16"/>
    <s v="experiment"/>
    <x v="3"/>
    <s v="odd"/>
    <n v="747674"/>
    <n v="741565"/>
    <n v="16506"/>
    <n v="1505660"/>
    <n v="1507244"/>
    <n v="741536"/>
    <n v="1505660"/>
    <n v="739434"/>
    <s v="NA"/>
    <n v="735849"/>
    <n v="568202"/>
    <n v="686109"/>
    <n v="4893"/>
    <n v="4886"/>
    <n v="1504909"/>
    <n v="568201"/>
    <n v="568201"/>
    <n v="4891"/>
    <n v="1510743"/>
    <n v="1509244"/>
    <n v="1511207"/>
    <n v="569820"/>
    <n v="688657"/>
    <n v="570141"/>
    <n v="739434"/>
    <n v="737849"/>
    <n v="741524"/>
    <s v="NA"/>
    <n v="1510743"/>
    <n v="735848"/>
    <n v="1504908"/>
    <n v="780271"/>
    <s v="kosslyn_1978"/>
    <n v="74"/>
    <n v="279841"/>
    <n v="75"/>
    <s v="possible"/>
    <s v="yes"/>
    <n v="1024"/>
    <n v="-9"/>
    <n v="-326"/>
    <n v="75"/>
    <x v="1"/>
  </r>
  <r>
    <n v="98"/>
    <n v="98"/>
    <n v="3688"/>
    <n v="368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5"/>
    <n v="75"/>
    <n v="5"/>
    <n v="75"/>
    <n v="41"/>
    <n v="0"/>
    <n v="41"/>
    <n v="5"/>
    <n v="5"/>
    <n v="0"/>
    <n v="0"/>
    <n v="75"/>
    <n v="5"/>
    <n v="5"/>
    <n v="0"/>
    <n v="75"/>
    <n v="75"/>
    <n v="117"/>
    <n v="5"/>
    <n v="5"/>
    <n v="5"/>
    <n v="41"/>
    <n v="41"/>
    <n v="41"/>
    <n v="5"/>
    <n v="75"/>
    <n v="41"/>
    <n v="75"/>
    <n v="0"/>
    <s v="stim0"/>
    <n v="-10"/>
    <n v="-327"/>
    <s v="Sat Nov 11 13:54:54 2023"/>
    <s v="The main experiment item"/>
    <b v="0"/>
    <x v="10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Arbre"/>
    <s v="Rocher"/>
    <n v="75"/>
    <n v="6"/>
    <n v="0"/>
    <n v="6"/>
    <s v="C:/Users/melai/OneDrive/Bureaublad/Cours L3 Miashs/Sciences cognitives L3/sujets/subject-1,csv"/>
    <s v="legacy"/>
    <n v="7"/>
    <b v="0"/>
    <s v="Melodramatic Milgram"/>
    <s v="4,0,5"/>
    <n v="28"/>
    <n v="0"/>
    <s v="q"/>
    <s v="return"/>
    <s v="return"/>
    <s v="return"/>
    <s v="return"/>
    <s v="return"/>
    <s v="q"/>
    <s v="return"/>
    <n v="1"/>
    <x v="383"/>
    <x v="153"/>
    <n v="4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0"/>
    <n v="490"/>
    <s v=""/>
    <s v=""/>
    <s v=""/>
    <s v=""/>
    <s v=""/>
    <s v=""/>
    <s v=""/>
    <s v=""/>
    <s v=""/>
    <s v=""/>
    <n v="490"/>
    <x v="143"/>
    <n v="32596"/>
    <n v="6105"/>
    <n v="1617"/>
    <n v="2547"/>
    <n v="11611"/>
    <n v="490"/>
    <n v="115966"/>
    <n v="2087"/>
    <n v="2"/>
    <s v="legacy"/>
    <n v="1024"/>
    <n v="2"/>
    <n v="48000"/>
    <n v="-16"/>
    <s v="experiment"/>
    <x v="3"/>
    <s v="odd"/>
    <n v="747674"/>
    <n v="741565"/>
    <n v="16506"/>
    <n v="1512007"/>
    <n v="1513325"/>
    <n v="741536"/>
    <n v="1512006"/>
    <n v="739434"/>
    <s v="NA"/>
    <n v="735849"/>
    <n v="568202"/>
    <n v="686109"/>
    <n v="4893"/>
    <n v="4886"/>
    <n v="1511256"/>
    <n v="568201"/>
    <n v="568201"/>
    <n v="4891"/>
    <n v="1516909"/>
    <n v="1515325"/>
    <n v="1517401"/>
    <n v="569820"/>
    <n v="688657"/>
    <n v="570141"/>
    <n v="739434"/>
    <n v="737849"/>
    <n v="741524"/>
    <s v="NA"/>
    <n v="1516909"/>
    <n v="735848"/>
    <n v="1511255"/>
    <n v="780271"/>
    <s v="kosslyn_1978"/>
    <n v="75"/>
    <n v="280331"/>
    <n v="76"/>
    <s v="possible"/>
    <s v="yes"/>
    <n v="1024"/>
    <n v="-9"/>
    <n v="-326"/>
    <n v="76"/>
    <x v="1"/>
  </r>
  <r>
    <n v="98"/>
    <n v="98"/>
    <n v="3650"/>
    <n v="36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6"/>
    <n v="76"/>
    <n v="5"/>
    <n v="76"/>
    <n v="41"/>
    <n v="0"/>
    <n v="41"/>
    <n v="5"/>
    <n v="5"/>
    <n v="0"/>
    <n v="0"/>
    <n v="76"/>
    <n v="5"/>
    <n v="5"/>
    <n v="0"/>
    <n v="76"/>
    <n v="76"/>
    <n v="118"/>
    <n v="5"/>
    <n v="5"/>
    <n v="5"/>
    <n v="41"/>
    <n v="41"/>
    <n v="41"/>
    <n v="5"/>
    <n v="76"/>
    <n v="41"/>
    <n v="76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phare"/>
    <n v="76"/>
    <n v="6"/>
    <n v="0"/>
    <n v="6"/>
    <s v="C:/Users/melai/OneDrive/Bureaublad/Cours L3 Miashs/Sciences cognitives L3/sujets/subject-1,csv"/>
    <s v="legacy"/>
    <n v="7"/>
    <b v="0"/>
    <s v="Melodramatic Milgram"/>
    <s v="4,0,5"/>
    <n v="74"/>
    <n v="0"/>
    <s v="m"/>
    <s v="return"/>
    <s v="return"/>
    <s v="return"/>
    <s v="return"/>
    <s v="return"/>
    <s v="m"/>
    <s v="return"/>
    <n v="1"/>
    <x v="4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777"/>
    <n v="115966"/>
    <n v="2087"/>
    <n v="2"/>
    <s v="legacy"/>
    <n v="1024"/>
    <n v="2"/>
    <n v="48000"/>
    <n v="-16"/>
    <s v="experiment"/>
    <x v="3"/>
    <s v="odd"/>
    <n v="747674"/>
    <n v="741565"/>
    <n v="16506"/>
    <n v="1518206"/>
    <n v="1519682"/>
    <n v="741536"/>
    <n v="1518206"/>
    <n v="739434"/>
    <s v="NA"/>
    <n v="735849"/>
    <n v="568202"/>
    <n v="686109"/>
    <n v="4893"/>
    <n v="4886"/>
    <n v="1517455"/>
    <n v="568201"/>
    <n v="568201"/>
    <n v="4891"/>
    <n v="1523224"/>
    <n v="1521682"/>
    <n v="1524003"/>
    <n v="569820"/>
    <n v="688657"/>
    <n v="570141"/>
    <n v="739434"/>
    <n v="737849"/>
    <n v="741524"/>
    <s v="NA"/>
    <n v="1523224"/>
    <n v="735848"/>
    <n v="1517453"/>
    <n v="780271"/>
    <s v="kosslyn_1978"/>
    <n v="76"/>
    <n v="281108"/>
    <n v="77"/>
    <s v="impossible"/>
    <s v="yes"/>
    <n v="1024"/>
    <n v="-9"/>
    <n v="-326"/>
    <n v="77"/>
    <x v="1"/>
  </r>
  <r>
    <n v="98"/>
    <n v="98"/>
    <n v="3651"/>
    <n v="365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7"/>
    <n v="77"/>
    <n v="5"/>
    <n v="77"/>
    <n v="41"/>
    <n v="0"/>
    <n v="41"/>
    <n v="5"/>
    <n v="5"/>
    <n v="0"/>
    <n v="0"/>
    <n v="77"/>
    <n v="5"/>
    <n v="5"/>
    <n v="0"/>
    <n v="77"/>
    <n v="77"/>
    <n v="119"/>
    <n v="5"/>
    <n v="5"/>
    <n v="5"/>
    <n v="41"/>
    <n v="41"/>
    <n v="41"/>
    <n v="5"/>
    <n v="77"/>
    <n v="41"/>
    <n v="77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Colline"/>
    <n v="77"/>
    <n v="6"/>
    <n v="0"/>
    <n v="6"/>
    <s v="C:/Users/melai/OneDrive/Bureaublad/Cours L3 Miashs/Sciences cognitives L3/sujets/subject-1,csv"/>
    <s v="legacy"/>
    <n v="7"/>
    <b v="0"/>
    <s v="Melodramatic Milgram"/>
    <s v="4,0,5"/>
    <n v="83"/>
    <n v="0"/>
    <s v="m"/>
    <s v="return"/>
    <s v="return"/>
    <s v="return"/>
    <s v="return"/>
    <s v="return"/>
    <s v="m"/>
    <s v="return"/>
    <n v="1"/>
    <x v="4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709"/>
    <n v="115966"/>
    <n v="2087"/>
    <n v="2"/>
    <s v="legacy"/>
    <n v="1024"/>
    <n v="2"/>
    <n v="48000"/>
    <n v="-16"/>
    <s v="experiment"/>
    <x v="3"/>
    <s v="odd"/>
    <n v="747674"/>
    <n v="741565"/>
    <n v="16506"/>
    <n v="1524802"/>
    <n v="1526296"/>
    <n v="741536"/>
    <n v="1524802"/>
    <n v="739434"/>
    <s v="NA"/>
    <n v="735849"/>
    <n v="568202"/>
    <n v="686109"/>
    <n v="4893"/>
    <n v="4886"/>
    <n v="1524051"/>
    <n v="568201"/>
    <n v="568201"/>
    <n v="4891"/>
    <n v="1530307"/>
    <n v="1528296"/>
    <n v="1534018"/>
    <n v="569820"/>
    <n v="688657"/>
    <n v="570141"/>
    <n v="739434"/>
    <n v="737849"/>
    <n v="741524"/>
    <s v="NA"/>
    <n v="1530307"/>
    <n v="735848"/>
    <n v="1524050"/>
    <n v="780271"/>
    <s v="kosslyn_1978"/>
    <n v="77"/>
    <n v="284817"/>
    <n v="78"/>
    <s v="impossible"/>
    <s v="yes"/>
    <n v="1024"/>
    <n v="-9"/>
    <n v="-326"/>
    <n v="78"/>
    <x v="1"/>
  </r>
  <r>
    <n v="98"/>
    <n v="98"/>
    <n v="3609"/>
    <n v="36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78"/>
    <n v="78"/>
    <n v="5"/>
    <n v="78"/>
    <n v="41"/>
    <n v="0"/>
    <n v="41"/>
    <n v="5"/>
    <n v="5"/>
    <n v="0"/>
    <n v="0"/>
    <n v="78"/>
    <n v="5"/>
    <n v="5"/>
    <n v="0"/>
    <n v="78"/>
    <n v="78"/>
    <n v="120"/>
    <n v="5"/>
    <n v="5"/>
    <n v="5"/>
    <n v="41"/>
    <n v="41"/>
    <n v="41"/>
    <n v="5"/>
    <n v="78"/>
    <n v="41"/>
    <n v="78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Ruisseau"/>
    <n v="78"/>
    <n v="6"/>
    <n v="0"/>
    <n v="6"/>
    <s v="C:/Users/melai/OneDrive/Bureaublad/Cours L3 Miashs/Sciences cognitives L3/sujets/subject-1,csv"/>
    <s v="legacy"/>
    <n v="7"/>
    <b v="0"/>
    <s v="Melodramatic Milgram"/>
    <s v="4,0,5"/>
    <n v="81"/>
    <n v="0"/>
    <s v="m"/>
    <s v="return"/>
    <s v="return"/>
    <s v="return"/>
    <s v="return"/>
    <s v="return"/>
    <s v="m"/>
    <s v="return"/>
    <n v="1"/>
    <x v="4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356"/>
    <n v="115966"/>
    <n v="2087"/>
    <n v="2"/>
    <s v="legacy"/>
    <n v="1024"/>
    <n v="2"/>
    <n v="48000"/>
    <n v="-16"/>
    <s v="experiment"/>
    <x v="3"/>
    <s v="odd"/>
    <n v="747674"/>
    <n v="741565"/>
    <n v="16506"/>
    <n v="1534818"/>
    <n v="1536301"/>
    <n v="741536"/>
    <n v="1534818"/>
    <n v="739434"/>
    <s v="NA"/>
    <n v="735849"/>
    <n v="568202"/>
    <n v="686109"/>
    <n v="4893"/>
    <n v="4886"/>
    <n v="1534067"/>
    <n v="568201"/>
    <n v="568201"/>
    <n v="4891"/>
    <n v="1539885"/>
    <n v="1538301"/>
    <n v="1540244"/>
    <n v="569820"/>
    <n v="688657"/>
    <n v="570141"/>
    <n v="739434"/>
    <n v="737849"/>
    <n v="741524"/>
    <s v="NA"/>
    <n v="1539885"/>
    <n v="735848"/>
    <n v="1534065"/>
    <n v="780271"/>
    <s v="kosslyn_1978"/>
    <n v="78"/>
    <n v="285173"/>
    <n v="79"/>
    <s v="impossible"/>
    <s v="yes"/>
    <n v="1024"/>
    <n v="-9"/>
    <n v="-326"/>
    <n v="79"/>
    <x v="1"/>
  </r>
  <r>
    <n v="98"/>
    <n v="98"/>
    <n v="3576"/>
    <n v="357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79"/>
    <n v="79"/>
    <n v="5"/>
    <n v="79"/>
    <n v="41"/>
    <n v="0"/>
    <n v="41"/>
    <n v="5"/>
    <n v="5"/>
    <n v="0"/>
    <n v="0"/>
    <n v="79"/>
    <n v="5"/>
    <n v="5"/>
    <n v="0"/>
    <n v="79"/>
    <n v="79"/>
    <n v="121"/>
    <n v="5"/>
    <n v="5"/>
    <n v="5"/>
    <n v="41"/>
    <n v="41"/>
    <n v="41"/>
    <n v="5"/>
    <n v="79"/>
    <n v="41"/>
    <n v="79"/>
    <n v="0"/>
    <s v="stim0"/>
    <n v="-10"/>
    <n v="-327"/>
    <s v="Sat Nov 11 13:54:54 2023"/>
    <s v="The main experiment item"/>
    <b v="0"/>
    <x v="2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utte"/>
    <s v="Herbe"/>
    <n v="79"/>
    <n v="6"/>
    <n v="0"/>
    <n v="6"/>
    <s v="C:/Users/melai/OneDrive/Bureaublad/Cours L3 Miashs/Sciences cognitives L3/sujets/subject-1,csv"/>
    <s v="legacy"/>
    <n v="7"/>
    <b v="0"/>
    <s v="Melodramatic Milgram"/>
    <s v="4,0,5"/>
    <n v="6"/>
    <n v="0"/>
    <s v="q"/>
    <s v="return"/>
    <s v="return"/>
    <s v="return"/>
    <s v="return"/>
    <s v="return"/>
    <s v="q"/>
    <s v="return"/>
    <n v="1"/>
    <x v="392"/>
    <x v="137"/>
    <n v="9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6"/>
    <n v="966"/>
    <s v=""/>
    <s v=""/>
    <s v=""/>
    <s v=""/>
    <s v=""/>
    <s v=""/>
    <s v=""/>
    <s v=""/>
    <s v=""/>
    <s v=""/>
    <s v=""/>
    <s v=""/>
    <s v=""/>
    <s v=""/>
    <n v="966"/>
    <x v="127"/>
    <n v="32596"/>
    <n v="6105"/>
    <n v="1617"/>
    <n v="2547"/>
    <n v="11611"/>
    <n v="966"/>
    <n v="115966"/>
    <n v="2087"/>
    <n v="2"/>
    <s v="legacy"/>
    <n v="1024"/>
    <n v="2"/>
    <n v="48000"/>
    <n v="-16"/>
    <s v="experiment"/>
    <x v="3"/>
    <s v="odd"/>
    <n v="747674"/>
    <n v="741565"/>
    <n v="16506"/>
    <n v="1541046"/>
    <n v="1542637"/>
    <n v="741536"/>
    <n v="1541046"/>
    <n v="739434"/>
    <s v="NA"/>
    <n v="735849"/>
    <n v="568202"/>
    <n v="686109"/>
    <n v="4893"/>
    <n v="4886"/>
    <n v="1540295"/>
    <n v="568201"/>
    <n v="568201"/>
    <n v="4891"/>
    <n v="1546115"/>
    <n v="1544637"/>
    <n v="1547083"/>
    <n v="569820"/>
    <n v="688657"/>
    <n v="570141"/>
    <n v="739434"/>
    <n v="737849"/>
    <n v="741524"/>
    <s v="NA"/>
    <n v="1546115"/>
    <n v="735848"/>
    <n v="1540294"/>
    <n v="780271"/>
    <s v="kosslyn_1978"/>
    <n v="79"/>
    <n v="286139"/>
    <n v="80"/>
    <s v="possible"/>
    <s v="yes"/>
    <n v="1024"/>
    <n v="-9"/>
    <n v="-326"/>
    <n v="80"/>
    <x v="1"/>
  </r>
  <r>
    <n v="98"/>
    <n v="98"/>
    <n v="3537"/>
    <n v="353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0"/>
    <n v="80"/>
    <n v="5"/>
    <n v="80"/>
    <n v="41"/>
    <n v="0"/>
    <n v="41"/>
    <n v="5"/>
    <n v="5"/>
    <n v="0"/>
    <n v="0"/>
    <n v="80"/>
    <n v="5"/>
    <n v="5"/>
    <n v="0"/>
    <n v="80"/>
    <n v="80"/>
    <n v="122"/>
    <n v="5"/>
    <n v="5"/>
    <n v="5"/>
    <n v="41"/>
    <n v="41"/>
    <n v="41"/>
    <n v="5"/>
    <n v="80"/>
    <n v="41"/>
    <n v="80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Herbe"/>
    <s v="Epouventail"/>
    <n v="80"/>
    <n v="6"/>
    <n v="0"/>
    <n v="6"/>
    <s v="C:/Users/melai/OneDrive/Bureaublad/Cours L3 Miashs/Sciences cognitives L3/sujets/subject-1,csv"/>
    <s v="legacy"/>
    <n v="7"/>
    <b v="0"/>
    <s v="Melodramatic Milgram"/>
    <s v="4,0,5"/>
    <n v="69"/>
    <n v="0"/>
    <s v="m"/>
    <s v="return"/>
    <s v="return"/>
    <s v="return"/>
    <s v="return"/>
    <s v="return"/>
    <s v="m"/>
    <s v="return"/>
    <n v="1"/>
    <x v="4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407"/>
    <n v="115966"/>
    <n v="2087"/>
    <n v="2"/>
    <s v="legacy"/>
    <n v="1024"/>
    <n v="2"/>
    <n v="48000"/>
    <n v="-16"/>
    <s v="experiment"/>
    <x v="3"/>
    <s v="odd"/>
    <n v="747674"/>
    <n v="741565"/>
    <n v="16506"/>
    <n v="1547887"/>
    <n v="1549379"/>
    <n v="741536"/>
    <n v="1547887"/>
    <n v="739434"/>
    <s v="NA"/>
    <n v="735849"/>
    <n v="568202"/>
    <n v="686109"/>
    <n v="4893"/>
    <n v="4886"/>
    <n v="1547136"/>
    <n v="568201"/>
    <n v="568201"/>
    <n v="4891"/>
    <n v="1552964"/>
    <n v="1551379"/>
    <n v="1553373"/>
    <n v="569820"/>
    <n v="688657"/>
    <n v="570141"/>
    <n v="739434"/>
    <n v="737849"/>
    <n v="741524"/>
    <s v="NA"/>
    <n v="1552963"/>
    <n v="735848"/>
    <n v="1547135"/>
    <n v="780271"/>
    <s v="kosslyn_1978"/>
    <n v="80"/>
    <n v="286546"/>
    <n v="81"/>
    <s v="impossible"/>
    <s v="yes"/>
    <n v="1024"/>
    <n v="-9"/>
    <n v="-326"/>
    <n v="81"/>
    <x v="1"/>
  </r>
  <r>
    <n v="98"/>
    <n v="98"/>
    <n v="3500"/>
    <n v="35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5"/>
    <n v="0"/>
    <n v="81"/>
    <n v="81"/>
    <n v="5"/>
    <n v="81"/>
    <n v="41"/>
    <n v="0"/>
    <n v="41"/>
    <n v="5"/>
    <n v="5"/>
    <n v="0"/>
    <n v="0"/>
    <n v="81"/>
    <n v="5"/>
    <n v="5"/>
    <n v="0"/>
    <n v="81"/>
    <n v="81"/>
    <n v="123"/>
    <n v="5"/>
    <n v="5"/>
    <n v="5"/>
    <n v="41"/>
    <n v="41"/>
    <n v="41"/>
    <n v="5"/>
    <n v="81"/>
    <n v="41"/>
    <n v="81"/>
    <n v="0"/>
    <s v="stim0"/>
    <n v="-10"/>
    <n v="-327"/>
    <s v="Sat Nov 11 13:54:54 2023"/>
    <s v="The main experiment item"/>
    <b v="0"/>
    <x v="19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Sable"/>
    <s v="Rocher"/>
    <n v="81"/>
    <n v="6"/>
    <n v="0"/>
    <n v="6"/>
    <s v="C:/Users/melai/OneDrive/Bureaublad/Cours L3 Miashs/Sciences cognitives L3/sujets/subject-1,csv"/>
    <s v="legacy"/>
    <n v="7"/>
    <b v="0"/>
    <s v="Melodramatic Milgram"/>
    <s v="4,0,5"/>
    <n v="31"/>
    <n v="0"/>
    <s v="q"/>
    <s v="return"/>
    <s v="return"/>
    <s v="return"/>
    <s v="return"/>
    <s v="return"/>
    <s v="q"/>
    <s v="return"/>
    <n v="1"/>
    <x v="421"/>
    <x v="154"/>
    <n v="5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3"/>
    <n v="513"/>
    <n v="513"/>
    <x v="144"/>
    <n v="32596"/>
    <n v="6105"/>
    <n v="1617"/>
    <n v="2547"/>
    <n v="11611"/>
    <n v="513"/>
    <n v="115966"/>
    <n v="2087"/>
    <n v="2"/>
    <s v="legacy"/>
    <n v="1024"/>
    <n v="2"/>
    <n v="48000"/>
    <n v="-16"/>
    <s v="experiment"/>
    <x v="3"/>
    <s v="odd"/>
    <n v="747674"/>
    <n v="741565"/>
    <n v="16506"/>
    <n v="1554173"/>
    <n v="1555886"/>
    <n v="741536"/>
    <n v="1554172"/>
    <n v="739434"/>
    <s v="NA"/>
    <n v="735849"/>
    <n v="568202"/>
    <n v="686109"/>
    <n v="4893"/>
    <n v="4886"/>
    <n v="1553422"/>
    <n v="568201"/>
    <n v="568201"/>
    <n v="4891"/>
    <n v="1559470"/>
    <n v="1557886"/>
    <n v="1559986"/>
    <n v="569820"/>
    <n v="688657"/>
    <n v="570141"/>
    <n v="739434"/>
    <n v="737849"/>
    <n v="741524"/>
    <s v="NA"/>
    <n v="1559470"/>
    <n v="735848"/>
    <n v="1553420"/>
    <n v="780271"/>
    <s v="kosslyn_1978"/>
    <n v="81"/>
    <n v="287059"/>
    <n v="82"/>
    <s v="possible"/>
    <s v="yes"/>
    <n v="1024"/>
    <n v="-9"/>
    <n v="-326"/>
    <n v="82"/>
    <x v="1"/>
  </r>
  <r>
    <n v="98"/>
    <n v="98"/>
    <n v="3492"/>
    <n v="34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2"/>
    <n v="82"/>
    <n v="5"/>
    <n v="82"/>
    <n v="41"/>
    <n v="0"/>
    <n v="41"/>
    <n v="5"/>
    <n v="5"/>
    <n v="0"/>
    <n v="0"/>
    <n v="82"/>
    <n v="5"/>
    <n v="5"/>
    <n v="0"/>
    <n v="82"/>
    <n v="82"/>
    <n v="124"/>
    <n v="5"/>
    <n v="5"/>
    <n v="5"/>
    <n v="41"/>
    <n v="41"/>
    <n v="41"/>
    <n v="5"/>
    <n v="82"/>
    <n v="41"/>
    <n v="82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Rocher"/>
    <s v="Feu de camp"/>
    <n v="82"/>
    <n v="6"/>
    <n v="0"/>
    <n v="6"/>
    <s v="C:/Users/melai/OneDrive/Bureaublad/Cours L3 Miashs/Sciences cognitives L3/sujets/subject-1,csv"/>
    <s v="legacy"/>
    <n v="7"/>
    <b v="0"/>
    <s v="Melodramatic Milgram"/>
    <s v="4,0,5"/>
    <n v="49"/>
    <n v="0"/>
    <s v="m"/>
    <s v="return"/>
    <s v="return"/>
    <s v="return"/>
    <s v="return"/>
    <s v="return"/>
    <s v="m"/>
    <s v="return"/>
    <n v="1"/>
    <x v="4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2785"/>
    <n v="115966"/>
    <n v="2087"/>
    <n v="2"/>
    <s v="legacy"/>
    <n v="1024"/>
    <n v="2"/>
    <n v="48000"/>
    <n v="-16"/>
    <s v="experiment"/>
    <x v="3"/>
    <s v="odd"/>
    <n v="747674"/>
    <n v="741565"/>
    <n v="16506"/>
    <n v="1560787"/>
    <n v="1562372"/>
    <n v="741536"/>
    <n v="1560786"/>
    <n v="739434"/>
    <s v="NA"/>
    <n v="735849"/>
    <n v="568202"/>
    <n v="686109"/>
    <n v="4893"/>
    <n v="4886"/>
    <n v="1560036"/>
    <n v="568201"/>
    <n v="568201"/>
    <n v="4891"/>
    <n v="1566361"/>
    <n v="1564372"/>
    <n v="1569148"/>
    <n v="569820"/>
    <n v="688657"/>
    <n v="570141"/>
    <n v="739434"/>
    <n v="737849"/>
    <n v="741524"/>
    <s v="NA"/>
    <n v="1566361"/>
    <n v="735848"/>
    <n v="1560034"/>
    <n v="780271"/>
    <s v="kosslyn_1978"/>
    <n v="82"/>
    <n v="289844"/>
    <n v="83"/>
    <s v="impossible"/>
    <s v="yes"/>
    <n v="1024"/>
    <n v="-9"/>
    <n v="-326"/>
    <n v="83"/>
    <x v="1"/>
  </r>
  <r>
    <n v="98"/>
    <n v="98"/>
    <n v="3466"/>
    <n v="34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5"/>
    <n v="0"/>
    <n v="83"/>
    <n v="83"/>
    <n v="5"/>
    <n v="83"/>
    <n v="41"/>
    <n v="0"/>
    <n v="41"/>
    <n v="5"/>
    <n v="5"/>
    <n v="0"/>
    <n v="0"/>
    <n v="83"/>
    <n v="5"/>
    <n v="5"/>
    <n v="0"/>
    <n v="83"/>
    <n v="83"/>
    <n v="125"/>
    <n v="5"/>
    <n v="5"/>
    <n v="5"/>
    <n v="41"/>
    <n v="41"/>
    <n v="41"/>
    <n v="5"/>
    <n v="83"/>
    <n v="41"/>
    <n v="83"/>
    <n v="0"/>
    <s v="stim0"/>
    <n v="-10"/>
    <n v="-327"/>
    <s v="Sat Nov 11 13:54:54 2023"/>
    <s v="The main experiment item"/>
    <b v="0"/>
    <x v="2"/>
    <b v="1"/>
    <m/>
    <s v="kosslyn_1978 (1),osexp"/>
    <s v="C:\Users\melai\Downloads"/>
    <b v="0"/>
    <s v="mono"/>
    <b v="0"/>
    <n v="18"/>
    <s v="no"/>
    <s v="#000000"/>
    <s v="no"/>
    <s v="yes"/>
    <n v="768"/>
    <s v="legacy"/>
    <s v="rocher"/>
    <s v="puits"/>
    <s v="phare"/>
    <n v="83"/>
    <n v="6"/>
    <n v="0"/>
    <n v="6"/>
    <s v="C:/Users/melai/OneDrive/Bureaublad/Cours L3 Miashs/Sciences cognitives L3/sujets/subject-1,csv"/>
    <s v="legacy"/>
    <n v="7"/>
    <b v="0"/>
    <s v="Melodramatic Milgram"/>
    <s v="4,0,5"/>
    <n v="71"/>
    <n v="0"/>
    <s v="m"/>
    <s v="return"/>
    <s v="return"/>
    <s v="return"/>
    <s v="return"/>
    <s v="return"/>
    <s v="m"/>
    <s v="return"/>
    <n v="1"/>
    <x v="4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2596"/>
    <n v="6105"/>
    <n v="1617"/>
    <n v="2547"/>
    <n v="11611"/>
    <n v="1324"/>
    <n v="115966"/>
    <n v="2087"/>
    <n v="2"/>
    <s v="legacy"/>
    <n v="1024"/>
    <n v="2"/>
    <n v="48000"/>
    <n v="-16"/>
    <s v="experiment"/>
    <x v="3"/>
    <s v="odd"/>
    <n v="747674"/>
    <n v="741565"/>
    <n v="16506"/>
    <n v="1569943"/>
    <n v="1571438"/>
    <n v="741536"/>
    <n v="1569943"/>
    <n v="739434"/>
    <s v="NA"/>
    <n v="735849"/>
    <n v="568202"/>
    <n v="686109"/>
    <n v="4893"/>
    <n v="4886"/>
    <n v="1569192"/>
    <n v="568201"/>
    <n v="568201"/>
    <n v="4891"/>
    <n v="1574981"/>
    <n v="1573438"/>
    <n v="1576307"/>
    <n v="569820"/>
    <n v="688657"/>
    <n v="570141"/>
    <n v="739434"/>
    <n v="737849"/>
    <n v="741524"/>
    <s v="NA"/>
    <n v="1574981"/>
    <n v="735848"/>
    <n v="1569191"/>
    <n v="780271"/>
    <s v="kosslyn_1978"/>
    <n v="83"/>
    <n v="291168"/>
    <n v="84"/>
    <s v="impossible"/>
    <s v="yes"/>
    <n v="1024"/>
    <n v="-9"/>
    <n v="-326"/>
    <n v="84"/>
    <x v="1"/>
  </r>
  <r>
    <s v="undefined"/>
    <s v="undefined"/>
    <n v="3025"/>
    <n v="302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n v="-174"/>
    <n v="-119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herbe"/>
    <s v="NA"/>
    <s v="NA"/>
    <n v="0"/>
    <n v="0"/>
    <n v="0"/>
    <n v="0"/>
    <s v="C:/Users/melai/OneDrive/Bureaublad/Cours L3 Miashs/Sciences cognitives L3/sujets/subject-2,csv"/>
    <s v="legacy"/>
    <n v="1"/>
    <b v="0"/>
    <s v="Melodramatic Milgram"/>
    <s v="4,0,5"/>
    <s v="NA"/>
    <n v="0"/>
    <n v="1"/>
    <s v="NA"/>
    <s v="NA"/>
    <s v="space"/>
    <s v="space"/>
    <s v="space"/>
    <s v="NA"/>
    <s v="space"/>
    <n v="1"/>
    <x v="4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3025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29894"/>
    <s v="NA"/>
    <n v="126412"/>
    <n v="40985"/>
    <n v="115542"/>
    <n v="5096"/>
    <n v="5090"/>
    <s v="NA"/>
    <n v="40983"/>
    <n v="40983"/>
    <n v="5094"/>
    <s v="NA"/>
    <s v="NA"/>
    <n v="133506"/>
    <n v="48362"/>
    <n v="126120"/>
    <n v="48742"/>
    <n v="129894"/>
    <n v="128412"/>
    <n v="133506"/>
    <s v="NA"/>
    <s v="NA"/>
    <n v="126410"/>
    <s v="NA"/>
    <s v="NA"/>
    <s v="kosslyn_1978"/>
    <n v="0"/>
    <n v="3025"/>
    <n v="1"/>
    <s v="NA"/>
    <s v="yes"/>
    <n v="1024"/>
    <n v="-180"/>
    <n v="-104"/>
    <n v="1"/>
    <x v="0"/>
  </r>
  <r>
    <s v="undefined"/>
    <s v="undefined"/>
    <n v="2337"/>
    <n v="233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n v="-3"/>
    <n v="-324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rocher"/>
    <s v="NA"/>
    <s v="NA"/>
    <n v="1"/>
    <n v="0"/>
    <n v="0"/>
    <n v="1"/>
    <s v="C:/Users/melai/OneDrive/Bureaublad/Cours L3 Miashs/Sciences cognitives L3/sujets/subject-2,csv"/>
    <s v="legacy"/>
    <n v="2"/>
    <b v="0"/>
    <s v="Melodramatic Milgram"/>
    <s v="4,0,5"/>
    <s v="NA"/>
    <n v="0"/>
    <n v="1"/>
    <s v="NA"/>
    <s v="NA"/>
    <s v="space"/>
    <s v="space"/>
    <s v="space"/>
    <s v="NA"/>
    <s v="space"/>
    <n v="1"/>
    <x v="4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1650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37404"/>
    <s v="NA"/>
    <n v="133805"/>
    <n v="40985"/>
    <n v="115542"/>
    <n v="5096"/>
    <n v="5090"/>
    <s v="NA"/>
    <n v="40983"/>
    <n v="40983"/>
    <n v="5094"/>
    <s v="NA"/>
    <s v="NA"/>
    <n v="139056"/>
    <n v="48362"/>
    <n v="126120"/>
    <n v="48742"/>
    <n v="137404"/>
    <n v="135806"/>
    <n v="139056"/>
    <s v="NA"/>
    <s v="NA"/>
    <n v="133804"/>
    <s v="NA"/>
    <s v="NA"/>
    <s v="kosslyn_1978"/>
    <n v="0"/>
    <n v="4675"/>
    <n v="2"/>
    <s v="NA"/>
    <s v="yes"/>
    <n v="1024"/>
    <n v="-9"/>
    <n v="-326"/>
    <n v="2"/>
    <x v="0"/>
  </r>
  <r>
    <s v="undefined"/>
    <s v="undefined"/>
    <n v="2606"/>
    <n v="260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n v="-119"/>
    <n v="143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arbre"/>
    <s v="NA"/>
    <s v="NA"/>
    <n v="2"/>
    <n v="0"/>
    <n v="0"/>
    <n v="2"/>
    <s v="C:/Users/melai/OneDrive/Bureaublad/Cours L3 Miashs/Sciences cognitives L3/sujets/subject-2,csv"/>
    <s v="legacy"/>
    <n v="3"/>
    <b v="0"/>
    <s v="Melodramatic Milgram"/>
    <s v="4,0,5"/>
    <s v="NA"/>
    <n v="0"/>
    <n v="1"/>
    <s v="NA"/>
    <s v="NA"/>
    <s v="space"/>
    <s v="space"/>
    <s v="space"/>
    <s v="NA"/>
    <s v="space"/>
    <n v="1"/>
    <x v="4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3144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42652"/>
    <s v="NA"/>
    <n v="139349"/>
    <n v="40985"/>
    <n v="115542"/>
    <n v="5096"/>
    <n v="5090"/>
    <s v="NA"/>
    <n v="40983"/>
    <n v="40983"/>
    <n v="5094"/>
    <s v="NA"/>
    <s v="NA"/>
    <n v="145799"/>
    <n v="48362"/>
    <n v="126120"/>
    <n v="48742"/>
    <n v="142653"/>
    <n v="141349"/>
    <n v="145799"/>
    <s v="NA"/>
    <s v="NA"/>
    <n v="139348"/>
    <s v="NA"/>
    <s v="NA"/>
    <s v="kosslyn_1978"/>
    <n v="0"/>
    <n v="7819"/>
    <n v="3"/>
    <s v="NA"/>
    <s v="yes"/>
    <n v="1024"/>
    <n v="-115"/>
    <n v="165"/>
    <n v="3"/>
    <x v="0"/>
  </r>
  <r>
    <s v="undefined"/>
    <s v="undefined"/>
    <n v="2471"/>
    <n v="247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n v="-76"/>
    <n v="164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lac"/>
    <s v="NA"/>
    <s v="NA"/>
    <n v="3"/>
    <n v="0"/>
    <n v="0"/>
    <n v="3"/>
    <s v="C:/Users/melai/OneDrive/Bureaublad/Cours L3 Miashs/Sciences cognitives L3/sujets/subject-2,csv"/>
    <s v="legacy"/>
    <n v="4"/>
    <b v="0"/>
    <s v="Melodramatic Milgram"/>
    <s v="4,0,5"/>
    <s v="NA"/>
    <n v="0"/>
    <n v="1"/>
    <s v="NA"/>
    <s v="NA"/>
    <s v="space"/>
    <s v="space"/>
    <s v="space"/>
    <s v="NA"/>
    <s v="space"/>
    <n v="1"/>
    <x v="4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2065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49650"/>
    <s v="NA"/>
    <n v="146102"/>
    <n v="40985"/>
    <n v="115542"/>
    <n v="5096"/>
    <n v="5090"/>
    <s v="NA"/>
    <n v="40983"/>
    <n v="40983"/>
    <n v="5094"/>
    <s v="NA"/>
    <s v="NA"/>
    <n v="151720"/>
    <n v="48362"/>
    <n v="126120"/>
    <n v="48742"/>
    <n v="149651"/>
    <n v="148102"/>
    <n v="151720"/>
    <s v="NA"/>
    <s v="NA"/>
    <n v="146101"/>
    <s v="NA"/>
    <s v="NA"/>
    <s v="kosslyn_1978"/>
    <n v="0"/>
    <n v="9884"/>
    <n v="4"/>
    <s v="NA"/>
    <s v="yes"/>
    <n v="1024"/>
    <n v="-50"/>
    <n v="180"/>
    <n v="4"/>
    <x v="0"/>
  </r>
  <r>
    <s v="undefined"/>
    <s v="undefined"/>
    <n v="2297"/>
    <n v="229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n v="154"/>
    <n v="285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sable"/>
    <s v="NA"/>
    <s v="NA"/>
    <n v="4"/>
    <n v="0"/>
    <n v="0"/>
    <n v="4"/>
    <s v="C:/Users/melai/OneDrive/Bureaublad/Cours L3 Miashs/Sciences cognitives L3/sujets/subject-2,csv"/>
    <s v="legacy"/>
    <n v="5"/>
    <b v="0"/>
    <s v="Melodramatic Milgram"/>
    <s v="4,0,5"/>
    <s v="NA"/>
    <n v="0"/>
    <n v="1"/>
    <s v="NA"/>
    <s v="NA"/>
    <s v="space"/>
    <s v="space"/>
    <s v="space"/>
    <s v="NA"/>
    <s v="space"/>
    <n v="1"/>
    <x v="4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1604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55730"/>
    <s v="NA"/>
    <n v="152010"/>
    <n v="40985"/>
    <n v="115542"/>
    <n v="5096"/>
    <n v="5090"/>
    <s v="NA"/>
    <n v="40983"/>
    <n v="40983"/>
    <n v="5094"/>
    <s v="NA"/>
    <s v="NA"/>
    <n v="157336"/>
    <n v="48362"/>
    <n v="126120"/>
    <n v="48742"/>
    <n v="155730"/>
    <n v="154010"/>
    <n v="157336"/>
    <s v="NA"/>
    <s v="NA"/>
    <n v="152009"/>
    <s v="NA"/>
    <s v="NA"/>
    <s v="kosslyn_1978"/>
    <n v="0"/>
    <n v="11488"/>
    <n v="5"/>
    <s v="NA"/>
    <s v="yes"/>
    <n v="1024"/>
    <n v="155"/>
    <n v="285"/>
    <n v="5"/>
    <x v="0"/>
  </r>
  <r>
    <s v="undefined"/>
    <s v="undefined"/>
    <n v="2579"/>
    <n v="257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n v="-187"/>
    <n v="237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hutte"/>
    <s v="NA"/>
    <s v="NA"/>
    <n v="5"/>
    <n v="0"/>
    <n v="0"/>
    <n v="5"/>
    <s v="C:/Users/melai/OneDrive/Bureaublad/Cours L3 Miashs/Sciences cognitives L3/sujets/subject-2,csv"/>
    <s v="legacy"/>
    <n v="6"/>
    <b v="0"/>
    <s v="Melodramatic Milgram"/>
    <s v="4,0,5"/>
    <s v="NA"/>
    <n v="0"/>
    <n v="1"/>
    <s v="NA"/>
    <s v="NA"/>
    <s v="space"/>
    <s v="space"/>
    <s v="space"/>
    <s v="NA"/>
    <s v="space"/>
    <n v="1"/>
    <x v="4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3988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61213"/>
    <s v="NA"/>
    <n v="157623"/>
    <n v="40985"/>
    <n v="115542"/>
    <n v="5096"/>
    <n v="5090"/>
    <s v="NA"/>
    <n v="40983"/>
    <n v="40983"/>
    <n v="5094"/>
    <s v="NA"/>
    <s v="NA"/>
    <n v="165203"/>
    <n v="48362"/>
    <n v="126120"/>
    <n v="48742"/>
    <n v="161213"/>
    <n v="159623"/>
    <n v="165203"/>
    <s v="NA"/>
    <s v="NA"/>
    <n v="157622"/>
    <s v="NA"/>
    <s v="NA"/>
    <s v="kosslyn_1978"/>
    <n v="0"/>
    <n v="15476"/>
    <n v="6"/>
    <s v="NA"/>
    <s v="yes"/>
    <n v="1024"/>
    <n v="-190"/>
    <n v="264"/>
    <n v="6"/>
    <x v="0"/>
  </r>
  <r>
    <s v="undefined"/>
    <s v="undefined"/>
    <n v="2575"/>
    <n v="257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n v="-242"/>
    <n v="167"/>
    <s v="Mon Nov 13 19:26:48 2023"/>
    <s v="The main experiment item"/>
    <b v="0"/>
    <x v="0"/>
    <b v="0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NA"/>
    <s v="NA"/>
    <n v="6"/>
    <n v="0"/>
    <n v="0"/>
    <n v="6"/>
    <s v="C:/Users/melai/OneDrive/Bureaublad/Cours L3 Miashs/Sciences cognitives L3/sujets/subject-2,csv"/>
    <s v="legacy"/>
    <n v="7"/>
    <b v="0"/>
    <s v="Melodramatic Milgram"/>
    <s v="4,0,5"/>
    <s v="NA"/>
    <n v="0"/>
    <n v="1"/>
    <s v="NA"/>
    <s v="NA"/>
    <s v="space"/>
    <s v="space"/>
    <s v="space"/>
    <s v="NA"/>
    <s v="space"/>
    <n v="1"/>
    <x v="4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376"/>
    <n v="10577"/>
    <n v="35823"/>
    <s v="NA"/>
    <n v="66798"/>
    <n v="2552"/>
    <n v="2"/>
    <s v="legacy"/>
    <n v="1024"/>
    <n v="2"/>
    <n v="48000"/>
    <n v="-16"/>
    <s v="experiment"/>
    <x v="4"/>
    <s v="even"/>
    <s v="NA"/>
    <s v="NA"/>
    <n v="40921"/>
    <s v="NA"/>
    <s v="NA"/>
    <s v="NA"/>
    <s v="NA"/>
    <n v="168999"/>
    <s v="NA"/>
    <n v="165494"/>
    <n v="40985"/>
    <n v="115542"/>
    <n v="5096"/>
    <n v="5090"/>
    <s v="NA"/>
    <n v="40983"/>
    <n v="40983"/>
    <n v="5094"/>
    <s v="NA"/>
    <s v="NA"/>
    <n v="171554"/>
    <n v="48362"/>
    <n v="126120"/>
    <n v="48742"/>
    <n v="169000"/>
    <n v="167494"/>
    <n v="171554"/>
    <s v="NA"/>
    <s v="NA"/>
    <n v="165493"/>
    <s v="NA"/>
    <s v="NA"/>
    <s v="kosslyn_1978"/>
    <n v="0"/>
    <n v="18028"/>
    <n v="7"/>
    <s v="NA"/>
    <s v="yes"/>
    <n v="1024"/>
    <n v="-260"/>
    <n v="180"/>
    <n v="7"/>
    <x v="0"/>
  </r>
  <r>
    <n v="100"/>
    <n v="100"/>
    <n v="3674"/>
    <n v="367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0"/>
    <n v="0"/>
    <n v="0"/>
    <n v="0"/>
    <n v="6"/>
    <n v="0"/>
    <n v="6"/>
    <n v="0"/>
    <n v="0"/>
    <n v="0"/>
    <n v="0"/>
    <n v="0"/>
    <n v="0"/>
    <n v="0"/>
    <n v="0"/>
    <n v="0"/>
    <n v="0"/>
    <n v="7"/>
    <n v="0"/>
    <n v="0"/>
    <n v="0"/>
    <n v="6"/>
    <n v="6"/>
    <n v="6"/>
    <n v="0"/>
    <n v="0"/>
    <n v="6"/>
    <n v="0"/>
    <n v="0"/>
    <s v="stim0"/>
    <n v="-242"/>
    <n v="167"/>
    <s v="Mon Nov 13 19:26:48 2023"/>
    <s v="The main experiment item"/>
    <b v="0"/>
    <x v="1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Rocher"/>
    <n v="0"/>
    <n v="1"/>
    <n v="0"/>
    <n v="6"/>
    <s v="C:/Users/melai/OneDrive/Bureaublad/Cours L3 Miashs/Sciences cognitives L3/sujets/subject-2,csv"/>
    <s v="legacy"/>
    <n v="7"/>
    <b v="0"/>
    <s v="Melodramatic Milgram"/>
    <s v="4,0,5"/>
    <n v="32"/>
    <n v="0"/>
    <s v="q"/>
    <s v="space"/>
    <s v="space"/>
    <s v="space"/>
    <s v="space"/>
    <s v="space"/>
    <s v="q"/>
    <s v="space"/>
    <n v="1"/>
    <x v="431"/>
    <x v="155"/>
    <n v="3129"/>
    <s v=""/>
    <s v=""/>
    <s v=""/>
    <s v=""/>
    <s v=""/>
    <s v=""/>
    <s v=""/>
    <s v=""/>
    <s v=""/>
    <s v=""/>
    <s v=""/>
    <s v=""/>
    <s v=""/>
    <s v=""/>
    <n v="3674"/>
    <n v="31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29"/>
    <x v="145"/>
    <n v="30355"/>
    <n v="3128"/>
    <n v="7376"/>
    <n v="10577"/>
    <n v="35823"/>
    <n v="3674"/>
    <n v="66798"/>
    <n v="2552"/>
    <n v="2"/>
    <s v="legacy"/>
    <n v="1024"/>
    <n v="2"/>
    <n v="48000"/>
    <n v="-16"/>
    <s v="experiment"/>
    <x v="4"/>
    <s v="even"/>
    <n v="174711"/>
    <n v="171580"/>
    <n v="40921"/>
    <n v="205863"/>
    <n v="207337"/>
    <n v="171557"/>
    <n v="205863"/>
    <n v="168999"/>
    <s v="NA"/>
    <n v="165494"/>
    <n v="40985"/>
    <n v="115542"/>
    <n v="5096"/>
    <n v="5090"/>
    <n v="205112"/>
    <n v="40983"/>
    <n v="40983"/>
    <n v="5094"/>
    <n v="210921"/>
    <n v="209337"/>
    <n v="214596"/>
    <n v="48362"/>
    <n v="126120"/>
    <n v="48742"/>
    <n v="169000"/>
    <n v="167494"/>
    <n v="171554"/>
    <s v="NA"/>
    <n v="210921"/>
    <n v="165493"/>
    <n v="205111"/>
    <n v="205067"/>
    <s v="kosslyn_1978"/>
    <n v="1"/>
    <n v="3674"/>
    <n v="1"/>
    <s v="possible"/>
    <s v="yes"/>
    <n v="1024"/>
    <n v="-260"/>
    <n v="180"/>
    <n v="1"/>
    <x v="1"/>
  </r>
  <r>
    <n v="100"/>
    <n v="100"/>
    <n v="2326"/>
    <n v="23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"/>
    <n v="1"/>
    <n v="0"/>
    <n v="1"/>
    <n v="6"/>
    <n v="0"/>
    <n v="6"/>
    <n v="0"/>
    <n v="0"/>
    <n v="0"/>
    <n v="0"/>
    <n v="1"/>
    <n v="0"/>
    <n v="0"/>
    <n v="0"/>
    <n v="1"/>
    <n v="1"/>
    <n v="8"/>
    <n v="0"/>
    <n v="0"/>
    <n v="0"/>
    <n v="6"/>
    <n v="6"/>
    <n v="6"/>
    <n v="0"/>
    <n v="1"/>
    <n v="6"/>
    <n v="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Epouventail"/>
    <n v="1"/>
    <n v="1"/>
    <n v="0"/>
    <n v="6"/>
    <s v="C:/Users/melai/OneDrive/Bureaublad/Cours L3 Miashs/Sciences cognitives L3/sujets/subject-2,csv"/>
    <s v="legacy"/>
    <n v="7"/>
    <b v="0"/>
    <s v="Melodramatic Milgram"/>
    <s v="4,0,5"/>
    <n v="65"/>
    <n v="0"/>
    <s v="m"/>
    <s v="space"/>
    <s v="space"/>
    <s v="space"/>
    <s v="space"/>
    <s v="space"/>
    <s v="m"/>
    <s v="space"/>
    <n v="1"/>
    <x v="4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978"/>
    <n v="66798"/>
    <n v="2552"/>
    <n v="2"/>
    <s v="legacy"/>
    <n v="1024"/>
    <n v="2"/>
    <n v="48000"/>
    <n v="-16"/>
    <s v="experiment"/>
    <x v="4"/>
    <s v="even"/>
    <n v="174711"/>
    <n v="171580"/>
    <n v="40921"/>
    <n v="215392"/>
    <n v="216981"/>
    <n v="171557"/>
    <n v="215392"/>
    <n v="168999"/>
    <s v="NA"/>
    <n v="165494"/>
    <n v="40985"/>
    <n v="115542"/>
    <n v="5096"/>
    <n v="5090"/>
    <n v="214641"/>
    <n v="40983"/>
    <n v="40983"/>
    <n v="5094"/>
    <n v="220564"/>
    <n v="218981"/>
    <n v="221543"/>
    <n v="48362"/>
    <n v="126120"/>
    <n v="48742"/>
    <n v="169000"/>
    <n v="167494"/>
    <n v="171554"/>
    <s v="NA"/>
    <n v="220564"/>
    <n v="165493"/>
    <n v="214640"/>
    <n v="205067"/>
    <s v="kosslyn_1978"/>
    <n v="2"/>
    <n v="4652"/>
    <n v="2"/>
    <s v="impossible"/>
    <s v="yes"/>
    <n v="1024"/>
    <n v="-260"/>
    <n v="180"/>
    <n v="2"/>
    <x v="1"/>
  </r>
  <r>
    <n v="100"/>
    <n v="100"/>
    <n v="26803"/>
    <n v="2680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"/>
    <n v="2"/>
    <n v="0"/>
    <n v="2"/>
    <n v="6"/>
    <n v="0"/>
    <n v="6"/>
    <n v="0"/>
    <n v="0"/>
    <n v="0"/>
    <n v="0"/>
    <n v="2"/>
    <n v="0"/>
    <n v="0"/>
    <n v="0"/>
    <n v="2"/>
    <n v="2"/>
    <n v="9"/>
    <n v="0"/>
    <n v="0"/>
    <n v="0"/>
    <n v="6"/>
    <n v="6"/>
    <n v="6"/>
    <n v="0"/>
    <n v="2"/>
    <n v="6"/>
    <n v="2"/>
    <n v="0"/>
    <s v="stim0"/>
    <n v="-242"/>
    <n v="167"/>
    <s v="Mon Nov 13 19:26:48 2023"/>
    <s v="The main experiment item"/>
    <b v="0"/>
    <x v="3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Lac"/>
    <n v="2"/>
    <n v="1"/>
    <n v="0"/>
    <n v="6"/>
    <s v="C:/Users/melai/OneDrive/Bureaublad/Cours L3 Miashs/Sciences cognitives L3/sujets/subject-2,csv"/>
    <s v="legacy"/>
    <n v="7"/>
    <b v="0"/>
    <s v="Melodramatic Milgram"/>
    <s v="4,0,5"/>
    <n v="39"/>
    <n v="0"/>
    <s v="q"/>
    <s v="space"/>
    <s v="space"/>
    <s v="space"/>
    <s v="space"/>
    <s v="space"/>
    <s v="q"/>
    <s v="space"/>
    <n v="1"/>
    <x v="4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75758"/>
    <n v="66798"/>
    <n v="2552"/>
    <n v="2"/>
    <s v="legacy"/>
    <n v="1024"/>
    <n v="2"/>
    <n v="48000"/>
    <n v="-16"/>
    <s v="experiment"/>
    <x v="4"/>
    <s v="even"/>
    <n v="174711"/>
    <n v="171580"/>
    <n v="40921"/>
    <n v="222344"/>
    <n v="223828"/>
    <n v="171557"/>
    <n v="222344"/>
    <n v="168999"/>
    <s v="NA"/>
    <n v="165494"/>
    <n v="40985"/>
    <n v="115542"/>
    <n v="5096"/>
    <n v="5090"/>
    <n v="221593"/>
    <n v="40983"/>
    <n v="40983"/>
    <n v="5094"/>
    <n v="227369"/>
    <n v="225828"/>
    <n v="303128"/>
    <n v="48362"/>
    <n v="126120"/>
    <n v="48742"/>
    <n v="169000"/>
    <n v="167494"/>
    <n v="171554"/>
    <s v="NA"/>
    <n v="227369"/>
    <n v="165493"/>
    <n v="221592"/>
    <n v="205067"/>
    <s v="kosslyn_1978"/>
    <n v="3"/>
    <n v="80410"/>
    <n v="3"/>
    <s v="possible"/>
    <s v="yes"/>
    <n v="1024"/>
    <n v="-260"/>
    <n v="180"/>
    <n v="3"/>
    <x v="1"/>
  </r>
  <r>
    <n v="100"/>
    <n v="100"/>
    <n v="20367"/>
    <n v="203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"/>
    <n v="3"/>
    <n v="0"/>
    <n v="3"/>
    <n v="6"/>
    <n v="0"/>
    <n v="6"/>
    <n v="0"/>
    <n v="0"/>
    <n v="0"/>
    <n v="0"/>
    <n v="3"/>
    <n v="0"/>
    <n v="0"/>
    <n v="0"/>
    <n v="3"/>
    <n v="3"/>
    <n v="10"/>
    <n v="0"/>
    <n v="0"/>
    <n v="0"/>
    <n v="6"/>
    <n v="6"/>
    <n v="6"/>
    <n v="0"/>
    <n v="3"/>
    <n v="6"/>
    <n v="3"/>
    <n v="0"/>
    <s v="stim0"/>
    <n v="-242"/>
    <n v="167"/>
    <s v="Mon Nov 13 19:26:48 2023"/>
    <s v="The main experiment item"/>
    <b v="0"/>
    <x v="4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Herbe"/>
    <n v="3"/>
    <n v="1"/>
    <n v="0"/>
    <n v="6"/>
    <s v="C:/Users/melai/OneDrive/Bureaublad/Cours L3 Miashs/Sciences cognitives L3/sujets/subject-2,csv"/>
    <s v="legacy"/>
    <n v="7"/>
    <b v="0"/>
    <s v="Melodramatic Milgram"/>
    <s v="4,0,5"/>
    <n v="15"/>
    <n v="0"/>
    <s v="q"/>
    <s v="space"/>
    <s v="space"/>
    <s v="space"/>
    <s v="space"/>
    <s v="space"/>
    <s v="q"/>
    <s v="space"/>
    <n v="1"/>
    <x v="434"/>
    <x v="156"/>
    <n v="10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9"/>
    <n v="10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59"/>
    <x v="146"/>
    <n v="30355"/>
    <n v="3128"/>
    <n v="7376"/>
    <n v="10577"/>
    <n v="35823"/>
    <n v="1059"/>
    <n v="66798"/>
    <n v="2552"/>
    <n v="2"/>
    <s v="legacy"/>
    <n v="1024"/>
    <n v="2"/>
    <n v="48000"/>
    <n v="-16"/>
    <s v="experiment"/>
    <x v="4"/>
    <s v="even"/>
    <n v="174711"/>
    <n v="171580"/>
    <n v="40921"/>
    <n v="303924"/>
    <n v="305431"/>
    <n v="171557"/>
    <n v="303924"/>
    <n v="168999"/>
    <s v="NA"/>
    <n v="165494"/>
    <n v="40985"/>
    <n v="115542"/>
    <n v="5096"/>
    <n v="5090"/>
    <n v="303173"/>
    <n v="40983"/>
    <n v="40983"/>
    <n v="5094"/>
    <n v="308908"/>
    <n v="307431"/>
    <n v="309968"/>
    <n v="48362"/>
    <n v="126120"/>
    <n v="48742"/>
    <n v="169000"/>
    <n v="167494"/>
    <n v="171554"/>
    <s v="NA"/>
    <n v="308908"/>
    <n v="165493"/>
    <n v="303172"/>
    <n v="205067"/>
    <s v="kosslyn_1978"/>
    <n v="4"/>
    <n v="81469"/>
    <n v="4"/>
    <s v="possible"/>
    <s v="yes"/>
    <n v="1024"/>
    <n v="-260"/>
    <n v="180"/>
    <n v="4"/>
    <x v="1"/>
  </r>
  <r>
    <n v="100"/>
    <n v="100"/>
    <n v="16810"/>
    <n v="168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"/>
    <n v="4"/>
    <n v="0"/>
    <n v="4"/>
    <n v="6"/>
    <n v="0"/>
    <n v="6"/>
    <n v="0"/>
    <n v="0"/>
    <n v="0"/>
    <n v="0"/>
    <n v="4"/>
    <n v="0"/>
    <n v="0"/>
    <n v="0"/>
    <n v="4"/>
    <n v="4"/>
    <n v="11"/>
    <n v="0"/>
    <n v="0"/>
    <n v="0"/>
    <n v="6"/>
    <n v="6"/>
    <n v="6"/>
    <n v="0"/>
    <n v="4"/>
    <n v="6"/>
    <n v="4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pont"/>
    <n v="4"/>
    <n v="1"/>
    <n v="0"/>
    <n v="6"/>
    <s v="C:/Users/melai/OneDrive/Bureaublad/Cours L3 Miashs/Sciences cognitives L3/sujets/subject-2,csv"/>
    <s v="legacy"/>
    <n v="7"/>
    <b v="0"/>
    <s v="Melodramatic Milgram"/>
    <s v="4,0,5"/>
    <n v="50"/>
    <n v="0"/>
    <s v="m"/>
    <s v="space"/>
    <s v="space"/>
    <s v="space"/>
    <s v="space"/>
    <s v="space"/>
    <s v="m"/>
    <s v="space"/>
    <n v="1"/>
    <x v="4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2583"/>
    <n v="66798"/>
    <n v="2552"/>
    <n v="2"/>
    <s v="legacy"/>
    <n v="1024"/>
    <n v="2"/>
    <n v="48000"/>
    <n v="-16"/>
    <s v="experiment"/>
    <x v="4"/>
    <s v="even"/>
    <n v="174711"/>
    <n v="171580"/>
    <n v="40921"/>
    <n v="310768"/>
    <n v="312365"/>
    <n v="171557"/>
    <n v="310768"/>
    <n v="168999"/>
    <s v="NA"/>
    <n v="165494"/>
    <n v="40985"/>
    <n v="115542"/>
    <n v="5096"/>
    <n v="5090"/>
    <n v="310017"/>
    <n v="40983"/>
    <n v="40983"/>
    <n v="5094"/>
    <n v="316588"/>
    <n v="314365"/>
    <n v="319172"/>
    <n v="48362"/>
    <n v="126120"/>
    <n v="48742"/>
    <n v="169000"/>
    <n v="167494"/>
    <n v="171554"/>
    <s v="NA"/>
    <n v="316588"/>
    <n v="165493"/>
    <n v="310015"/>
    <n v="205067"/>
    <s v="kosslyn_1978"/>
    <n v="5"/>
    <n v="84052"/>
    <n v="5"/>
    <s v="impossible"/>
    <s v="yes"/>
    <n v="1024"/>
    <n v="-260"/>
    <n v="180"/>
    <n v="5"/>
    <x v="1"/>
  </r>
  <r>
    <n v="100"/>
    <n v="100"/>
    <n v="14152"/>
    <n v="1415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"/>
    <n v="5"/>
    <n v="0"/>
    <n v="5"/>
    <n v="6"/>
    <n v="0"/>
    <n v="6"/>
    <n v="0"/>
    <n v="0"/>
    <n v="0"/>
    <n v="0"/>
    <n v="5"/>
    <n v="0"/>
    <n v="0"/>
    <n v="0"/>
    <n v="5"/>
    <n v="5"/>
    <n v="12"/>
    <n v="0"/>
    <n v="0"/>
    <n v="0"/>
    <n v="6"/>
    <n v="6"/>
    <n v="6"/>
    <n v="0"/>
    <n v="5"/>
    <n v="6"/>
    <n v="5"/>
    <n v="0"/>
    <s v="stim0"/>
    <n v="-242"/>
    <n v="167"/>
    <s v="Mon Nov 13 19:26:48 2023"/>
    <s v="The main experiment item"/>
    <b v="0"/>
    <x v="5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Hutte"/>
    <n v="5"/>
    <n v="1"/>
    <n v="0"/>
    <n v="6"/>
    <s v="C:/Users/melai/OneDrive/Bureaublad/Cours L3 Miashs/Sciences cognitives L3/sujets/subject-2,csv"/>
    <s v="legacy"/>
    <n v="7"/>
    <b v="0"/>
    <s v="Melodramatic Milgram"/>
    <s v="4,0,5"/>
    <n v="22"/>
    <n v="0"/>
    <s v="q"/>
    <s v="space"/>
    <s v="space"/>
    <s v="space"/>
    <s v="space"/>
    <s v="space"/>
    <s v="q"/>
    <s v="space"/>
    <n v="1"/>
    <x v="436"/>
    <x v="157"/>
    <n v="337"/>
    <s v=""/>
    <s v=""/>
    <s v=""/>
    <s v=""/>
    <n v="860"/>
    <n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7"/>
    <x v="147"/>
    <n v="30355"/>
    <n v="3128"/>
    <n v="7376"/>
    <n v="10577"/>
    <n v="35823"/>
    <n v="860"/>
    <n v="66798"/>
    <n v="2552"/>
    <n v="2"/>
    <s v="legacy"/>
    <n v="1024"/>
    <n v="2"/>
    <n v="48000"/>
    <n v="-16"/>
    <s v="experiment"/>
    <x v="4"/>
    <s v="even"/>
    <n v="174711"/>
    <n v="171580"/>
    <n v="40921"/>
    <n v="319966"/>
    <n v="321271"/>
    <n v="171557"/>
    <n v="319966"/>
    <n v="168999"/>
    <s v="NA"/>
    <n v="165494"/>
    <n v="40985"/>
    <n v="115542"/>
    <n v="5096"/>
    <n v="5090"/>
    <n v="319215"/>
    <n v="40983"/>
    <n v="40983"/>
    <n v="5094"/>
    <n v="324866"/>
    <n v="323271"/>
    <n v="325727"/>
    <n v="48362"/>
    <n v="126120"/>
    <n v="48742"/>
    <n v="169000"/>
    <n v="167494"/>
    <n v="171554"/>
    <s v="NA"/>
    <n v="324866"/>
    <n v="165493"/>
    <n v="319213"/>
    <n v="205067"/>
    <s v="kosslyn_1978"/>
    <n v="6"/>
    <n v="84912"/>
    <n v="6"/>
    <s v="possible"/>
    <s v="yes"/>
    <n v="1024"/>
    <n v="-260"/>
    <n v="180"/>
    <n v="6"/>
    <x v="1"/>
  </r>
  <r>
    <n v="100"/>
    <n v="100"/>
    <n v="12347"/>
    <n v="123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"/>
    <n v="6"/>
    <n v="0"/>
    <n v="6"/>
    <n v="6"/>
    <n v="0"/>
    <n v="6"/>
    <n v="0"/>
    <n v="0"/>
    <n v="0"/>
    <n v="0"/>
    <n v="6"/>
    <n v="0"/>
    <n v="0"/>
    <n v="0"/>
    <n v="6"/>
    <n v="6"/>
    <n v="13"/>
    <n v="0"/>
    <n v="0"/>
    <n v="0"/>
    <n v="6"/>
    <n v="6"/>
    <n v="6"/>
    <n v="0"/>
    <n v="6"/>
    <n v="6"/>
    <n v="6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Ruisseau"/>
    <n v="6"/>
    <n v="1"/>
    <n v="0"/>
    <n v="6"/>
    <s v="C:/Users/melai/OneDrive/Bureaublad/Cours L3 Miashs/Sciences cognitives L3/sujets/subject-2,csv"/>
    <s v="legacy"/>
    <n v="7"/>
    <b v="0"/>
    <s v="Melodramatic Milgram"/>
    <s v="4,0,5"/>
    <n v="79"/>
    <n v="0"/>
    <s v="m"/>
    <s v="space"/>
    <s v="space"/>
    <s v="space"/>
    <s v="space"/>
    <s v="space"/>
    <s v="m"/>
    <s v="space"/>
    <n v="1"/>
    <x v="4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520"/>
    <n v="66798"/>
    <n v="2552"/>
    <n v="2"/>
    <s v="legacy"/>
    <n v="1024"/>
    <n v="2"/>
    <n v="48000"/>
    <n v="-16"/>
    <s v="experiment"/>
    <x v="4"/>
    <s v="even"/>
    <n v="174711"/>
    <n v="171580"/>
    <n v="40921"/>
    <n v="326531"/>
    <n v="327853"/>
    <n v="171557"/>
    <n v="326531"/>
    <n v="168999"/>
    <s v="NA"/>
    <n v="165494"/>
    <n v="40985"/>
    <n v="115542"/>
    <n v="5096"/>
    <n v="5090"/>
    <n v="325780"/>
    <n v="40983"/>
    <n v="40983"/>
    <n v="5094"/>
    <n v="331437"/>
    <n v="329853"/>
    <n v="332959"/>
    <n v="48362"/>
    <n v="126120"/>
    <n v="48742"/>
    <n v="169000"/>
    <n v="167494"/>
    <n v="171554"/>
    <s v="NA"/>
    <n v="331437"/>
    <n v="165493"/>
    <n v="325778"/>
    <n v="205067"/>
    <s v="kosslyn_1978"/>
    <n v="7"/>
    <n v="86432"/>
    <n v="7"/>
    <s v="impossible"/>
    <s v="yes"/>
    <n v="1024"/>
    <n v="-260"/>
    <n v="180"/>
    <n v="7"/>
    <x v="1"/>
  </r>
  <r>
    <n v="100"/>
    <n v="100"/>
    <n v="10894"/>
    <n v="1089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"/>
    <n v="7"/>
    <n v="0"/>
    <n v="7"/>
    <n v="6"/>
    <n v="0"/>
    <n v="6"/>
    <n v="0"/>
    <n v="0"/>
    <n v="0"/>
    <n v="0"/>
    <n v="7"/>
    <n v="0"/>
    <n v="0"/>
    <n v="0"/>
    <n v="7"/>
    <n v="7"/>
    <n v="14"/>
    <n v="0"/>
    <n v="0"/>
    <n v="0"/>
    <n v="6"/>
    <n v="6"/>
    <n v="6"/>
    <n v="0"/>
    <n v="7"/>
    <n v="6"/>
    <n v="7"/>
    <n v="0"/>
    <s v="stim0"/>
    <n v="-242"/>
    <n v="167"/>
    <s v="Mon Nov 13 19:26:48 2023"/>
    <s v="The main experiment item"/>
    <b v="0"/>
    <x v="5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Arbre"/>
    <n v="7"/>
    <n v="1"/>
    <n v="0"/>
    <n v="6"/>
    <s v="C:/Users/melai/OneDrive/Bureaublad/Cours L3 Miashs/Sciences cognitives L3/sujets/subject-2,csv"/>
    <s v="legacy"/>
    <n v="7"/>
    <b v="0"/>
    <s v="Melodramatic Milgram"/>
    <s v="4,0,5"/>
    <n v="1"/>
    <n v="0"/>
    <s v="q"/>
    <s v="space"/>
    <s v="space"/>
    <s v="space"/>
    <s v="space"/>
    <s v="space"/>
    <s v="q"/>
    <s v="space"/>
    <n v="1"/>
    <x v="438"/>
    <x v="158"/>
    <n v="721"/>
    <s v=""/>
    <s v=""/>
    <s v=""/>
    <s v=""/>
    <n v="721"/>
    <n v="7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1"/>
    <x v="148"/>
    <n v="30355"/>
    <n v="3128"/>
    <n v="7376"/>
    <n v="10577"/>
    <n v="35823"/>
    <n v="721"/>
    <n v="66798"/>
    <n v="2552"/>
    <n v="2"/>
    <s v="legacy"/>
    <n v="1024"/>
    <n v="2"/>
    <n v="48000"/>
    <n v="-16"/>
    <s v="experiment"/>
    <x v="4"/>
    <s v="even"/>
    <n v="174711"/>
    <n v="171580"/>
    <n v="40921"/>
    <n v="333758"/>
    <n v="335341"/>
    <n v="171557"/>
    <n v="333758"/>
    <n v="168999"/>
    <s v="NA"/>
    <n v="165494"/>
    <n v="40985"/>
    <n v="115542"/>
    <n v="5096"/>
    <n v="5090"/>
    <n v="333007"/>
    <n v="40983"/>
    <n v="40983"/>
    <n v="5094"/>
    <n v="338648"/>
    <n v="337341"/>
    <n v="339370"/>
    <n v="48362"/>
    <n v="126120"/>
    <n v="48742"/>
    <n v="169000"/>
    <n v="167494"/>
    <n v="171554"/>
    <s v="NA"/>
    <n v="338647"/>
    <n v="165493"/>
    <n v="333005"/>
    <n v="205067"/>
    <s v="kosslyn_1978"/>
    <n v="8"/>
    <n v="87153"/>
    <n v="8"/>
    <s v="possible"/>
    <s v="yes"/>
    <n v="1024"/>
    <n v="-260"/>
    <n v="180"/>
    <n v="8"/>
    <x v="1"/>
  </r>
  <r>
    <n v="100"/>
    <n v="100"/>
    <n v="9756"/>
    <n v="97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"/>
    <n v="8"/>
    <n v="0"/>
    <n v="8"/>
    <n v="6"/>
    <n v="0"/>
    <n v="6"/>
    <n v="0"/>
    <n v="0"/>
    <n v="0"/>
    <n v="0"/>
    <n v="8"/>
    <n v="0"/>
    <n v="0"/>
    <n v="0"/>
    <n v="8"/>
    <n v="8"/>
    <n v="15"/>
    <n v="0"/>
    <n v="0"/>
    <n v="0"/>
    <n v="6"/>
    <n v="6"/>
    <n v="6"/>
    <n v="0"/>
    <n v="8"/>
    <n v="6"/>
    <n v="8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phare"/>
    <n v="8"/>
    <n v="1"/>
    <n v="0"/>
    <n v="6"/>
    <s v="C:/Users/melai/OneDrive/Bureaublad/Cours L3 Miashs/Sciences cognitives L3/sujets/subject-2,csv"/>
    <s v="legacy"/>
    <n v="7"/>
    <b v="0"/>
    <s v="Melodramatic Milgram"/>
    <s v="4,0,5"/>
    <n v="44"/>
    <n v="0"/>
    <s v="m"/>
    <s v="space"/>
    <s v="space"/>
    <s v="space"/>
    <s v="space"/>
    <s v="space"/>
    <s v="m"/>
    <s v="space"/>
    <n v="1"/>
    <x v="3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652"/>
    <n v="66798"/>
    <n v="2552"/>
    <n v="2"/>
    <s v="legacy"/>
    <n v="1024"/>
    <n v="2"/>
    <n v="48000"/>
    <n v="-16"/>
    <s v="experiment"/>
    <x v="4"/>
    <s v="even"/>
    <n v="174711"/>
    <n v="171580"/>
    <n v="40921"/>
    <n v="340173"/>
    <n v="341763"/>
    <n v="171557"/>
    <n v="340173"/>
    <n v="168999"/>
    <s v="NA"/>
    <n v="165494"/>
    <n v="40985"/>
    <n v="115542"/>
    <n v="5096"/>
    <n v="5090"/>
    <n v="339422"/>
    <n v="40983"/>
    <n v="40983"/>
    <n v="5094"/>
    <n v="345304"/>
    <n v="343763"/>
    <n v="345957"/>
    <n v="48362"/>
    <n v="126120"/>
    <n v="48742"/>
    <n v="169000"/>
    <n v="167494"/>
    <n v="171554"/>
    <s v="NA"/>
    <n v="345304"/>
    <n v="165493"/>
    <n v="339420"/>
    <n v="205067"/>
    <s v="kosslyn_1978"/>
    <n v="9"/>
    <n v="87805"/>
    <n v="9"/>
    <s v="impossible"/>
    <s v="yes"/>
    <n v="1024"/>
    <n v="-260"/>
    <n v="180"/>
    <n v="9"/>
    <x v="1"/>
  </r>
  <r>
    <n v="100"/>
    <n v="100"/>
    <n v="8865"/>
    <n v="88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9"/>
    <n v="9"/>
    <n v="0"/>
    <n v="9"/>
    <n v="6"/>
    <n v="0"/>
    <n v="6"/>
    <n v="0"/>
    <n v="0"/>
    <n v="0"/>
    <n v="0"/>
    <n v="9"/>
    <n v="0"/>
    <n v="0"/>
    <n v="0"/>
    <n v="9"/>
    <n v="9"/>
    <n v="16"/>
    <n v="0"/>
    <n v="0"/>
    <n v="0"/>
    <n v="6"/>
    <n v="6"/>
    <n v="6"/>
    <n v="0"/>
    <n v="9"/>
    <n v="6"/>
    <n v="9"/>
    <n v="0"/>
    <s v="stim0"/>
    <n v="-242"/>
    <n v="167"/>
    <s v="Mon Nov 13 19:26:48 2023"/>
    <s v="The main experiment item"/>
    <b v="0"/>
    <x v="6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Lac"/>
    <n v="9"/>
    <n v="1"/>
    <n v="0"/>
    <n v="6"/>
    <s v="C:/Users/melai/OneDrive/Bureaublad/Cours L3 Miashs/Sciences cognitives L3/sujets/subject-2,csv"/>
    <s v="legacy"/>
    <n v="7"/>
    <b v="0"/>
    <s v="Melodramatic Milgram"/>
    <s v="4,0,5"/>
    <n v="9"/>
    <n v="0"/>
    <s v="q"/>
    <s v="space"/>
    <s v="space"/>
    <s v="space"/>
    <s v="space"/>
    <s v="space"/>
    <s v="q"/>
    <s v="space"/>
    <n v="1"/>
    <x v="120"/>
    <x v="159"/>
    <n v="8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1"/>
    <n v="851"/>
    <s v=""/>
    <s v=""/>
    <s v=""/>
    <s v=""/>
    <s v=""/>
    <s v=""/>
    <s v=""/>
    <s v=""/>
    <n v="851"/>
    <x v="73"/>
    <n v="30355"/>
    <n v="3128"/>
    <n v="7376"/>
    <n v="10577"/>
    <n v="35823"/>
    <n v="851"/>
    <n v="66798"/>
    <n v="2552"/>
    <n v="2"/>
    <s v="legacy"/>
    <n v="1024"/>
    <n v="2"/>
    <n v="48000"/>
    <n v="-16"/>
    <s v="experiment"/>
    <x v="4"/>
    <s v="even"/>
    <n v="174711"/>
    <n v="171580"/>
    <n v="40921"/>
    <n v="346758"/>
    <n v="348355"/>
    <n v="171557"/>
    <n v="346758"/>
    <n v="168999"/>
    <s v="NA"/>
    <n v="165494"/>
    <n v="40985"/>
    <n v="115542"/>
    <n v="5096"/>
    <n v="5090"/>
    <n v="346007"/>
    <n v="40983"/>
    <n v="40983"/>
    <n v="5094"/>
    <n v="351897"/>
    <n v="350355"/>
    <n v="352749"/>
    <n v="48362"/>
    <n v="126120"/>
    <n v="48742"/>
    <n v="169000"/>
    <n v="167494"/>
    <n v="171554"/>
    <s v="NA"/>
    <n v="351897"/>
    <n v="165493"/>
    <n v="346006"/>
    <n v="205067"/>
    <s v="kosslyn_1978"/>
    <n v="10"/>
    <n v="88656"/>
    <n v="10"/>
    <s v="possible"/>
    <s v="yes"/>
    <n v="1024"/>
    <n v="-260"/>
    <n v="180"/>
    <n v="10"/>
    <x v="1"/>
  </r>
  <r>
    <n v="100"/>
    <n v="100"/>
    <n v="8107"/>
    <n v="810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0"/>
    <n v="10"/>
    <n v="0"/>
    <n v="10"/>
    <n v="6"/>
    <n v="0"/>
    <n v="6"/>
    <n v="0"/>
    <n v="0"/>
    <n v="0"/>
    <n v="0"/>
    <n v="10"/>
    <n v="0"/>
    <n v="0"/>
    <n v="0"/>
    <n v="10"/>
    <n v="10"/>
    <n v="17"/>
    <n v="0"/>
    <n v="0"/>
    <n v="0"/>
    <n v="6"/>
    <n v="6"/>
    <n v="6"/>
    <n v="0"/>
    <n v="10"/>
    <n v="6"/>
    <n v="10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Grange"/>
    <n v="10"/>
    <n v="1"/>
    <n v="0"/>
    <n v="6"/>
    <s v="C:/Users/melai/OneDrive/Bureaublad/Cours L3 Miashs/Sciences cognitives L3/sujets/subject-2,csv"/>
    <s v="legacy"/>
    <n v="7"/>
    <b v="0"/>
    <s v="Melodramatic Milgram"/>
    <s v="4,0,5"/>
    <n v="48"/>
    <n v="0"/>
    <s v="m"/>
    <s v="space"/>
    <s v="space"/>
    <s v="space"/>
    <s v="space"/>
    <s v="space"/>
    <s v="m"/>
    <s v="space"/>
    <n v="1"/>
    <x v="4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528"/>
    <n v="66798"/>
    <n v="2552"/>
    <n v="2"/>
    <s v="legacy"/>
    <n v="1024"/>
    <n v="2"/>
    <n v="48000"/>
    <n v="-16"/>
    <s v="experiment"/>
    <x v="4"/>
    <s v="even"/>
    <n v="174711"/>
    <n v="171580"/>
    <n v="40921"/>
    <n v="353551"/>
    <n v="355139"/>
    <n v="171557"/>
    <n v="353551"/>
    <n v="168999"/>
    <s v="NA"/>
    <n v="165494"/>
    <n v="40985"/>
    <n v="115542"/>
    <n v="5096"/>
    <n v="5090"/>
    <n v="352800"/>
    <n v="40983"/>
    <n v="40983"/>
    <n v="5094"/>
    <n v="358873"/>
    <n v="357139"/>
    <n v="359402"/>
    <n v="48362"/>
    <n v="126120"/>
    <n v="48742"/>
    <n v="169000"/>
    <n v="167494"/>
    <n v="171554"/>
    <s v="NA"/>
    <n v="358873"/>
    <n v="165493"/>
    <n v="352798"/>
    <n v="205067"/>
    <s v="kosslyn_1978"/>
    <n v="11"/>
    <n v="89184"/>
    <n v="11"/>
    <s v="impossible"/>
    <s v="yes"/>
    <n v="1024"/>
    <n v="-260"/>
    <n v="180"/>
    <n v="11"/>
    <x v="1"/>
  </r>
  <r>
    <n v="100"/>
    <n v="100"/>
    <n v="7590"/>
    <n v="759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1"/>
    <n v="11"/>
    <n v="0"/>
    <n v="11"/>
    <n v="6"/>
    <n v="0"/>
    <n v="6"/>
    <n v="0"/>
    <n v="0"/>
    <n v="0"/>
    <n v="0"/>
    <n v="11"/>
    <n v="0"/>
    <n v="0"/>
    <n v="0"/>
    <n v="11"/>
    <n v="11"/>
    <n v="18"/>
    <n v="0"/>
    <n v="0"/>
    <n v="0"/>
    <n v="6"/>
    <n v="6"/>
    <n v="6"/>
    <n v="0"/>
    <n v="11"/>
    <n v="6"/>
    <n v="1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phare"/>
    <n v="11"/>
    <n v="1"/>
    <n v="0"/>
    <n v="6"/>
    <s v="C:/Users/melai/OneDrive/Bureaublad/Cours L3 Miashs/Sciences cognitives L3/sujets/subject-2,csv"/>
    <s v="legacy"/>
    <n v="7"/>
    <b v="0"/>
    <s v="Melodramatic Milgram"/>
    <s v="4,0,5"/>
    <n v="72"/>
    <n v="0"/>
    <s v="m"/>
    <s v="space"/>
    <s v="space"/>
    <s v="space"/>
    <s v="space"/>
    <s v="space"/>
    <s v="m"/>
    <s v="space"/>
    <n v="1"/>
    <x v="4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907"/>
    <n v="66798"/>
    <n v="2552"/>
    <n v="2"/>
    <s v="legacy"/>
    <n v="1024"/>
    <n v="2"/>
    <n v="48000"/>
    <n v="-16"/>
    <s v="experiment"/>
    <x v="4"/>
    <s v="even"/>
    <n v="174711"/>
    <n v="171580"/>
    <n v="40921"/>
    <n v="360204"/>
    <n v="361752"/>
    <n v="171557"/>
    <n v="360204"/>
    <n v="168999"/>
    <s v="NA"/>
    <n v="165494"/>
    <n v="40985"/>
    <n v="115542"/>
    <n v="5096"/>
    <n v="5090"/>
    <n v="359452"/>
    <n v="40983"/>
    <n v="40983"/>
    <n v="5094"/>
    <n v="365294"/>
    <n v="363752"/>
    <n v="367202"/>
    <n v="48362"/>
    <n v="126120"/>
    <n v="48742"/>
    <n v="169000"/>
    <n v="167494"/>
    <n v="171554"/>
    <s v="NA"/>
    <n v="365294"/>
    <n v="165493"/>
    <n v="359451"/>
    <n v="205067"/>
    <s v="kosslyn_1978"/>
    <n v="12"/>
    <n v="91091"/>
    <n v="12"/>
    <s v="impossible"/>
    <s v="yes"/>
    <n v="1024"/>
    <n v="-260"/>
    <n v="180"/>
    <n v="12"/>
    <x v="1"/>
  </r>
  <r>
    <n v="100"/>
    <n v="100"/>
    <n v="7157"/>
    <n v="715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2"/>
    <n v="12"/>
    <n v="0"/>
    <n v="12"/>
    <n v="6"/>
    <n v="0"/>
    <n v="6"/>
    <n v="0"/>
    <n v="0"/>
    <n v="0"/>
    <n v="0"/>
    <n v="12"/>
    <n v="0"/>
    <n v="0"/>
    <n v="0"/>
    <n v="12"/>
    <n v="12"/>
    <n v="19"/>
    <n v="0"/>
    <n v="0"/>
    <n v="0"/>
    <n v="6"/>
    <n v="6"/>
    <n v="6"/>
    <n v="0"/>
    <n v="12"/>
    <n v="6"/>
    <n v="12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Epouventail"/>
    <n v="12"/>
    <n v="1"/>
    <n v="0"/>
    <n v="6"/>
    <s v="C:/Users/melai/OneDrive/Bureaublad/Cours L3 Miashs/Sciences cognitives L3/sujets/subject-2,csv"/>
    <s v="legacy"/>
    <n v="7"/>
    <b v="0"/>
    <s v="Melodramatic Milgram"/>
    <s v="4,0,5"/>
    <n v="68"/>
    <n v="0"/>
    <s v="m"/>
    <s v="space"/>
    <s v="space"/>
    <s v="space"/>
    <s v="space"/>
    <s v="space"/>
    <s v="m"/>
    <s v="space"/>
    <n v="1"/>
    <x v="4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956"/>
    <n v="66798"/>
    <n v="2552"/>
    <n v="2"/>
    <s v="legacy"/>
    <n v="1024"/>
    <n v="2"/>
    <n v="48000"/>
    <n v="-16"/>
    <s v="experiment"/>
    <x v="4"/>
    <s v="even"/>
    <n v="174711"/>
    <n v="171580"/>
    <n v="40921"/>
    <n v="368006"/>
    <n v="369731"/>
    <n v="171557"/>
    <n v="368006"/>
    <n v="168999"/>
    <s v="NA"/>
    <n v="165494"/>
    <n v="40985"/>
    <n v="115542"/>
    <n v="5096"/>
    <n v="5090"/>
    <n v="367255"/>
    <n v="40983"/>
    <n v="40983"/>
    <n v="5094"/>
    <n v="373315"/>
    <n v="371732"/>
    <n v="375272"/>
    <n v="48362"/>
    <n v="126120"/>
    <n v="48742"/>
    <n v="169000"/>
    <n v="167494"/>
    <n v="171554"/>
    <s v="NA"/>
    <n v="373315"/>
    <n v="165493"/>
    <n v="367253"/>
    <n v="205067"/>
    <s v="kosslyn_1978"/>
    <n v="13"/>
    <n v="93047"/>
    <n v="13"/>
    <s v="impossible"/>
    <s v="yes"/>
    <n v="1024"/>
    <n v="-260"/>
    <n v="180"/>
    <n v="13"/>
    <x v="1"/>
  </r>
  <r>
    <n v="100"/>
    <n v="100"/>
    <n v="6766"/>
    <n v="676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3"/>
    <n v="13"/>
    <n v="0"/>
    <n v="13"/>
    <n v="6"/>
    <n v="0"/>
    <n v="6"/>
    <n v="0"/>
    <n v="0"/>
    <n v="0"/>
    <n v="0"/>
    <n v="13"/>
    <n v="0"/>
    <n v="0"/>
    <n v="0"/>
    <n v="13"/>
    <n v="13"/>
    <n v="20"/>
    <n v="0"/>
    <n v="0"/>
    <n v="0"/>
    <n v="6"/>
    <n v="6"/>
    <n v="6"/>
    <n v="0"/>
    <n v="13"/>
    <n v="6"/>
    <n v="13"/>
    <n v="0"/>
    <s v="stim0"/>
    <n v="-242"/>
    <n v="167"/>
    <s v="Mon Nov 13 19:26:48 2023"/>
    <s v="The main experiment item"/>
    <b v="0"/>
    <x v="4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puits"/>
    <n v="13"/>
    <n v="1"/>
    <n v="0"/>
    <n v="6"/>
    <s v="C:/Users/melai/OneDrive/Bureaublad/Cours L3 Miashs/Sciences cognitives L3/sujets/subject-2,csv"/>
    <s v="legacy"/>
    <n v="7"/>
    <b v="0"/>
    <s v="Melodramatic Milgram"/>
    <s v="4,0,5"/>
    <n v="36"/>
    <n v="0"/>
    <s v="q"/>
    <s v="space"/>
    <s v="space"/>
    <s v="space"/>
    <s v="space"/>
    <s v="space"/>
    <s v="q"/>
    <s v="space"/>
    <n v="1"/>
    <x v="442"/>
    <x v="160"/>
    <n v="10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84"/>
    <n v="10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87"/>
    <x v="149"/>
    <n v="30355"/>
    <n v="3128"/>
    <n v="7376"/>
    <n v="10577"/>
    <n v="35823"/>
    <n v="1684"/>
    <n v="66798"/>
    <n v="2552"/>
    <n v="2"/>
    <s v="legacy"/>
    <n v="1024"/>
    <n v="2"/>
    <n v="48000"/>
    <n v="-16"/>
    <s v="experiment"/>
    <x v="4"/>
    <s v="even"/>
    <n v="174711"/>
    <n v="171580"/>
    <n v="40921"/>
    <n v="376073"/>
    <n v="377562"/>
    <n v="171557"/>
    <n v="376073"/>
    <n v="168999"/>
    <s v="NA"/>
    <n v="165494"/>
    <n v="40985"/>
    <n v="115542"/>
    <n v="5096"/>
    <n v="5090"/>
    <n v="375322"/>
    <n v="40983"/>
    <n v="40983"/>
    <n v="5094"/>
    <n v="381061"/>
    <n v="379562"/>
    <n v="382746"/>
    <n v="48362"/>
    <n v="126120"/>
    <n v="48742"/>
    <n v="169000"/>
    <n v="167494"/>
    <n v="171554"/>
    <s v="NA"/>
    <n v="381060"/>
    <n v="165493"/>
    <n v="375320"/>
    <n v="205067"/>
    <s v="kosslyn_1978"/>
    <n v="14"/>
    <n v="94731"/>
    <n v="14"/>
    <s v="possible"/>
    <s v="yes"/>
    <n v="1024"/>
    <n v="-260"/>
    <n v="180"/>
    <n v="14"/>
    <x v="1"/>
  </r>
  <r>
    <n v="100"/>
    <n v="100"/>
    <n v="6428"/>
    <n v="642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4"/>
    <n v="14"/>
    <n v="0"/>
    <n v="14"/>
    <n v="6"/>
    <n v="0"/>
    <n v="6"/>
    <n v="0"/>
    <n v="0"/>
    <n v="0"/>
    <n v="0"/>
    <n v="14"/>
    <n v="0"/>
    <n v="0"/>
    <n v="0"/>
    <n v="14"/>
    <n v="14"/>
    <n v="21"/>
    <n v="0"/>
    <n v="0"/>
    <n v="0"/>
    <n v="6"/>
    <n v="6"/>
    <n v="6"/>
    <n v="0"/>
    <n v="14"/>
    <n v="6"/>
    <n v="14"/>
    <n v="0"/>
    <s v="stim0"/>
    <n v="-242"/>
    <n v="167"/>
    <s v="Mon Nov 13 19:26:48 2023"/>
    <s v="The main experiment item"/>
    <b v="0"/>
    <x v="7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Sable"/>
    <n v="14"/>
    <n v="1"/>
    <n v="0"/>
    <n v="6"/>
    <s v="C:/Users/melai/OneDrive/Bureaublad/Cours L3 Miashs/Sciences cognitives L3/sujets/subject-2,csv"/>
    <s v="legacy"/>
    <n v="7"/>
    <b v="0"/>
    <s v="Melodramatic Milgram"/>
    <s v="4,0,5"/>
    <n v="41"/>
    <n v="0"/>
    <s v="q"/>
    <s v="space"/>
    <s v="space"/>
    <s v="space"/>
    <s v="space"/>
    <s v="space"/>
    <s v="q"/>
    <s v="space"/>
    <n v="1"/>
    <x v="443"/>
    <x v="161"/>
    <n v="16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96"/>
    <n v="1696"/>
    <s v=""/>
    <s v=""/>
    <s v=""/>
    <s v=""/>
    <s v=""/>
    <s v=""/>
    <n v="1696"/>
    <x v="150"/>
    <n v="30355"/>
    <n v="3128"/>
    <n v="7376"/>
    <n v="10577"/>
    <n v="35823"/>
    <n v="1696"/>
    <n v="66798"/>
    <n v="2552"/>
    <n v="2"/>
    <s v="legacy"/>
    <n v="1024"/>
    <n v="2"/>
    <n v="48000"/>
    <n v="-16"/>
    <s v="experiment"/>
    <x v="4"/>
    <s v="even"/>
    <n v="174711"/>
    <n v="171580"/>
    <n v="40921"/>
    <n v="383547"/>
    <n v="385029"/>
    <n v="171557"/>
    <n v="383547"/>
    <n v="168999"/>
    <s v="NA"/>
    <n v="165494"/>
    <n v="40985"/>
    <n v="115542"/>
    <n v="5096"/>
    <n v="5090"/>
    <n v="382796"/>
    <n v="40983"/>
    <n v="40983"/>
    <n v="5094"/>
    <n v="388740"/>
    <n v="387029"/>
    <n v="390438"/>
    <n v="48362"/>
    <n v="126120"/>
    <n v="48742"/>
    <n v="169000"/>
    <n v="167494"/>
    <n v="171554"/>
    <s v="NA"/>
    <n v="388740"/>
    <n v="165493"/>
    <n v="382795"/>
    <n v="205067"/>
    <s v="kosslyn_1978"/>
    <n v="15"/>
    <n v="96427"/>
    <n v="15"/>
    <s v="possible"/>
    <s v="yes"/>
    <n v="1024"/>
    <n v="-260"/>
    <n v="180"/>
    <n v="15"/>
    <x v="1"/>
  </r>
  <r>
    <n v="100"/>
    <n v="100"/>
    <n v="6099"/>
    <n v="609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5"/>
    <n v="15"/>
    <n v="0"/>
    <n v="15"/>
    <n v="6"/>
    <n v="0"/>
    <n v="6"/>
    <n v="0"/>
    <n v="0"/>
    <n v="0"/>
    <n v="0"/>
    <n v="15"/>
    <n v="0"/>
    <n v="0"/>
    <n v="0"/>
    <n v="15"/>
    <n v="15"/>
    <n v="22"/>
    <n v="0"/>
    <n v="0"/>
    <n v="0"/>
    <n v="6"/>
    <n v="6"/>
    <n v="6"/>
    <n v="0"/>
    <n v="15"/>
    <n v="6"/>
    <n v="15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Grange"/>
    <n v="15"/>
    <n v="1"/>
    <n v="0"/>
    <n v="6"/>
    <s v="C:/Users/melai/OneDrive/Bureaublad/Cours L3 Miashs/Sciences cognitives L3/sujets/subject-2,csv"/>
    <s v="legacy"/>
    <n v="7"/>
    <b v="0"/>
    <s v="Melodramatic Milgram"/>
    <s v="4,0,5"/>
    <n v="84"/>
    <n v="0"/>
    <s v="m"/>
    <s v="space"/>
    <s v="space"/>
    <s v="space"/>
    <s v="space"/>
    <s v="space"/>
    <s v="m"/>
    <s v="space"/>
    <n v="1"/>
    <x v="2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162"/>
    <n v="66798"/>
    <n v="2552"/>
    <n v="2"/>
    <s v="legacy"/>
    <n v="1024"/>
    <n v="2"/>
    <n v="48000"/>
    <n v="-16"/>
    <s v="experiment"/>
    <x v="4"/>
    <s v="even"/>
    <n v="174711"/>
    <n v="171580"/>
    <n v="40921"/>
    <n v="391234"/>
    <n v="392537"/>
    <n v="171557"/>
    <n v="391234"/>
    <n v="168999"/>
    <s v="NA"/>
    <n v="165494"/>
    <n v="40985"/>
    <n v="115542"/>
    <n v="5096"/>
    <n v="5090"/>
    <n v="390483"/>
    <n v="40983"/>
    <n v="40983"/>
    <n v="5094"/>
    <n v="396271"/>
    <n v="394537"/>
    <n v="397434"/>
    <n v="48362"/>
    <n v="126120"/>
    <n v="48742"/>
    <n v="169000"/>
    <n v="167494"/>
    <n v="171554"/>
    <s v="NA"/>
    <n v="396271"/>
    <n v="165493"/>
    <n v="390482"/>
    <n v="205067"/>
    <s v="kosslyn_1978"/>
    <n v="16"/>
    <n v="97589"/>
    <n v="16"/>
    <s v="impossible"/>
    <s v="yes"/>
    <n v="1024"/>
    <n v="-260"/>
    <n v="180"/>
    <n v="16"/>
    <x v="1"/>
  </r>
  <r>
    <n v="100"/>
    <n v="100"/>
    <n v="5808"/>
    <n v="58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6"/>
    <n v="16"/>
    <n v="0"/>
    <n v="16"/>
    <n v="6"/>
    <n v="0"/>
    <n v="6"/>
    <n v="0"/>
    <n v="0"/>
    <n v="0"/>
    <n v="0"/>
    <n v="16"/>
    <n v="0"/>
    <n v="0"/>
    <n v="0"/>
    <n v="16"/>
    <n v="16"/>
    <n v="23"/>
    <n v="0"/>
    <n v="0"/>
    <n v="0"/>
    <n v="6"/>
    <n v="6"/>
    <n v="6"/>
    <n v="0"/>
    <n v="16"/>
    <n v="6"/>
    <n v="16"/>
    <n v="0"/>
    <s v="stim0"/>
    <n v="-242"/>
    <n v="167"/>
    <s v="Mon Nov 13 19:26:48 2023"/>
    <s v="The main experiment item"/>
    <b v="0"/>
    <x v="8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Rocher"/>
    <n v="16"/>
    <n v="1"/>
    <n v="0"/>
    <n v="6"/>
    <s v="C:/Users/melai/OneDrive/Bureaublad/Cours L3 Miashs/Sciences cognitives L3/sujets/subject-2,csv"/>
    <s v="legacy"/>
    <n v="7"/>
    <b v="0"/>
    <s v="Melodramatic Milgram"/>
    <s v="4,0,5"/>
    <n v="29"/>
    <n v="0"/>
    <s v="q"/>
    <s v="space"/>
    <s v="space"/>
    <s v="space"/>
    <s v="space"/>
    <s v="space"/>
    <s v="q"/>
    <s v="space"/>
    <n v="1"/>
    <x v="54"/>
    <x v="162"/>
    <n v="1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6"/>
    <n v="1156"/>
    <s v=""/>
    <s v=""/>
    <s v=""/>
    <s v=""/>
    <n v="1156"/>
    <x v="151"/>
    <n v="30355"/>
    <n v="3128"/>
    <n v="7376"/>
    <n v="10577"/>
    <n v="35823"/>
    <n v="1156"/>
    <n v="66798"/>
    <n v="2552"/>
    <n v="2"/>
    <s v="legacy"/>
    <n v="1024"/>
    <n v="2"/>
    <n v="48000"/>
    <n v="-16"/>
    <s v="experiment"/>
    <x v="4"/>
    <s v="even"/>
    <n v="174711"/>
    <n v="171580"/>
    <n v="40921"/>
    <n v="398231"/>
    <n v="399727"/>
    <n v="171557"/>
    <n v="398231"/>
    <n v="168999"/>
    <s v="NA"/>
    <n v="165494"/>
    <n v="40985"/>
    <n v="115542"/>
    <n v="5096"/>
    <n v="5090"/>
    <n v="397480"/>
    <n v="40983"/>
    <n v="40983"/>
    <n v="5094"/>
    <n v="403311"/>
    <n v="401727"/>
    <n v="404468"/>
    <n v="48362"/>
    <n v="126120"/>
    <n v="48742"/>
    <n v="169000"/>
    <n v="167494"/>
    <n v="171554"/>
    <s v="NA"/>
    <n v="403311"/>
    <n v="165493"/>
    <n v="397479"/>
    <n v="205067"/>
    <s v="kosslyn_1978"/>
    <n v="17"/>
    <n v="98745"/>
    <n v="17"/>
    <s v="possible"/>
    <s v="yes"/>
    <n v="1024"/>
    <n v="-260"/>
    <n v="180"/>
    <n v="17"/>
    <x v="1"/>
  </r>
  <r>
    <n v="100"/>
    <n v="100"/>
    <n v="5650"/>
    <n v="56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7"/>
    <n v="17"/>
    <n v="0"/>
    <n v="17"/>
    <n v="6"/>
    <n v="0"/>
    <n v="6"/>
    <n v="0"/>
    <n v="0"/>
    <n v="0"/>
    <n v="0"/>
    <n v="17"/>
    <n v="0"/>
    <n v="0"/>
    <n v="0"/>
    <n v="17"/>
    <n v="17"/>
    <n v="24"/>
    <n v="0"/>
    <n v="0"/>
    <n v="0"/>
    <n v="6"/>
    <n v="6"/>
    <n v="6"/>
    <n v="0"/>
    <n v="17"/>
    <n v="6"/>
    <n v="17"/>
    <n v="0"/>
    <s v="stim0"/>
    <n v="-242"/>
    <n v="167"/>
    <s v="Mon Nov 13 19:26:48 2023"/>
    <s v="The main experiment item"/>
    <b v="0"/>
    <x v="3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Herbe"/>
    <n v="17"/>
    <n v="1"/>
    <n v="0"/>
    <n v="6"/>
    <s v="C:/Users/melai/OneDrive/Bureaublad/Cours L3 Miashs/Sciences cognitives L3/sujets/subject-2,csv"/>
    <s v="legacy"/>
    <n v="7"/>
    <b v="0"/>
    <s v="Melodramatic Milgram"/>
    <s v="4,0,5"/>
    <n v="18"/>
    <n v="0"/>
    <s v="q"/>
    <s v="space"/>
    <s v="space"/>
    <s v="space"/>
    <s v="space"/>
    <s v="space"/>
    <s v="q"/>
    <s v="space"/>
    <n v="1"/>
    <x v="444"/>
    <x v="163"/>
    <n v="29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68"/>
    <n v="2968"/>
    <s v=""/>
    <s v=""/>
    <s v=""/>
    <s v=""/>
    <s v=""/>
    <s v=""/>
    <s v=""/>
    <s v=""/>
    <s v=""/>
    <s v=""/>
    <s v=""/>
    <s v=""/>
    <s v=""/>
    <s v=""/>
    <s v=""/>
    <s v=""/>
    <s v=""/>
    <s v=""/>
    <n v="2968"/>
    <x v="152"/>
    <n v="30355"/>
    <n v="3128"/>
    <n v="7376"/>
    <n v="10577"/>
    <n v="35823"/>
    <n v="2968"/>
    <n v="66798"/>
    <n v="2552"/>
    <n v="2"/>
    <s v="legacy"/>
    <n v="1024"/>
    <n v="2"/>
    <n v="48000"/>
    <n v="-16"/>
    <s v="experiment"/>
    <x v="4"/>
    <s v="even"/>
    <n v="174711"/>
    <n v="171580"/>
    <n v="40921"/>
    <n v="405266"/>
    <n v="406811"/>
    <n v="171557"/>
    <n v="405266"/>
    <n v="168999"/>
    <s v="NA"/>
    <n v="165494"/>
    <n v="40985"/>
    <n v="115542"/>
    <n v="5096"/>
    <n v="5090"/>
    <n v="404515"/>
    <n v="40983"/>
    <n v="40983"/>
    <n v="5094"/>
    <n v="410288"/>
    <n v="408811"/>
    <n v="413258"/>
    <n v="48362"/>
    <n v="126120"/>
    <n v="48742"/>
    <n v="169000"/>
    <n v="167494"/>
    <n v="171554"/>
    <s v="NA"/>
    <n v="410287"/>
    <n v="165493"/>
    <n v="404514"/>
    <n v="205067"/>
    <s v="kosslyn_1978"/>
    <n v="18"/>
    <n v="101713"/>
    <n v="18"/>
    <s v="possible"/>
    <s v="yes"/>
    <n v="1024"/>
    <n v="-260"/>
    <n v="180"/>
    <n v="18"/>
    <x v="1"/>
  </r>
  <r>
    <n v="100"/>
    <n v="100"/>
    <n v="5442"/>
    <n v="544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8"/>
    <n v="18"/>
    <n v="0"/>
    <n v="18"/>
    <n v="6"/>
    <n v="0"/>
    <n v="6"/>
    <n v="0"/>
    <n v="0"/>
    <n v="0"/>
    <n v="0"/>
    <n v="18"/>
    <n v="0"/>
    <n v="0"/>
    <n v="0"/>
    <n v="18"/>
    <n v="18"/>
    <n v="25"/>
    <n v="0"/>
    <n v="0"/>
    <n v="0"/>
    <n v="6"/>
    <n v="6"/>
    <n v="6"/>
    <n v="0"/>
    <n v="18"/>
    <n v="6"/>
    <n v="18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Feu de camp"/>
    <n v="18"/>
    <n v="1"/>
    <n v="0"/>
    <n v="6"/>
    <s v="C:/Users/melai/OneDrive/Bureaublad/Cours L3 Miashs/Sciences cognitives L3/sujets/subject-2,csv"/>
    <s v="legacy"/>
    <n v="7"/>
    <b v="0"/>
    <s v="Melodramatic Milgram"/>
    <s v="4,0,5"/>
    <n v="54"/>
    <n v="0"/>
    <s v="m"/>
    <s v="space"/>
    <s v="space"/>
    <s v="space"/>
    <s v="space"/>
    <s v="space"/>
    <s v="m"/>
    <s v="space"/>
    <n v="1"/>
    <x v="2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702"/>
    <n v="66798"/>
    <n v="2552"/>
    <n v="2"/>
    <s v="legacy"/>
    <n v="1024"/>
    <n v="2"/>
    <n v="48000"/>
    <n v="-16"/>
    <s v="experiment"/>
    <x v="4"/>
    <s v="even"/>
    <n v="174711"/>
    <n v="171580"/>
    <n v="40921"/>
    <n v="414059"/>
    <n v="415557"/>
    <n v="171557"/>
    <n v="414059"/>
    <n v="168999"/>
    <s v="NA"/>
    <n v="165494"/>
    <n v="40985"/>
    <n v="115542"/>
    <n v="5096"/>
    <n v="5090"/>
    <n v="413308"/>
    <n v="40983"/>
    <n v="40983"/>
    <n v="5094"/>
    <n v="419546"/>
    <n v="417557"/>
    <n v="421249"/>
    <n v="48362"/>
    <n v="126120"/>
    <n v="48742"/>
    <n v="169000"/>
    <n v="167494"/>
    <n v="171554"/>
    <s v="NA"/>
    <n v="419546"/>
    <n v="165493"/>
    <n v="413307"/>
    <n v="205067"/>
    <s v="kosslyn_1978"/>
    <n v="19"/>
    <n v="103415"/>
    <n v="19"/>
    <s v="impossible"/>
    <s v="yes"/>
    <n v="1024"/>
    <n v="-260"/>
    <n v="180"/>
    <n v="19"/>
    <x v="1"/>
  </r>
  <r>
    <n v="100"/>
    <n v="100"/>
    <n v="5270"/>
    <n v="52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9"/>
    <n v="19"/>
    <n v="0"/>
    <n v="19"/>
    <n v="6"/>
    <n v="0"/>
    <n v="6"/>
    <n v="0"/>
    <n v="0"/>
    <n v="0"/>
    <n v="0"/>
    <n v="19"/>
    <n v="0"/>
    <n v="0"/>
    <n v="0"/>
    <n v="19"/>
    <n v="19"/>
    <n v="26"/>
    <n v="0"/>
    <n v="0"/>
    <n v="0"/>
    <n v="6"/>
    <n v="6"/>
    <n v="6"/>
    <n v="0"/>
    <n v="19"/>
    <n v="6"/>
    <n v="19"/>
    <n v="0"/>
    <s v="stim0"/>
    <n v="-242"/>
    <n v="167"/>
    <s v="Mon Nov 13 19:26:48 2023"/>
    <s v="The main experiment item"/>
    <b v="0"/>
    <x v="9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Hutte"/>
    <n v="19"/>
    <n v="1"/>
    <n v="0"/>
    <n v="6"/>
    <s v="C:/Users/melai/OneDrive/Bureaublad/Cours L3 Miashs/Sciences cognitives L3/sujets/subject-2,csv"/>
    <s v="legacy"/>
    <n v="7"/>
    <b v="0"/>
    <s v="Melodramatic Milgram"/>
    <s v="4,0,5"/>
    <n v="25"/>
    <n v="0"/>
    <s v="q"/>
    <s v="space"/>
    <s v="space"/>
    <s v="space"/>
    <s v="space"/>
    <s v="space"/>
    <s v="q"/>
    <s v="space"/>
    <n v="1"/>
    <x v="116"/>
    <x v="164"/>
    <n v="1478"/>
    <s v=""/>
    <s v=""/>
    <s v=""/>
    <s v=""/>
    <s v=""/>
    <s v=""/>
    <s v=""/>
    <s v=""/>
    <n v="1997"/>
    <n v="147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8"/>
    <x v="153"/>
    <n v="30355"/>
    <n v="3128"/>
    <n v="7376"/>
    <n v="10577"/>
    <n v="35823"/>
    <n v="1997"/>
    <n v="66798"/>
    <n v="2552"/>
    <n v="2"/>
    <s v="legacy"/>
    <n v="1024"/>
    <n v="2"/>
    <n v="48000"/>
    <n v="-16"/>
    <s v="experiment"/>
    <x v="4"/>
    <s v="even"/>
    <n v="174711"/>
    <n v="171580"/>
    <n v="40921"/>
    <n v="422051"/>
    <n v="423599"/>
    <n v="171557"/>
    <n v="422051"/>
    <n v="168999"/>
    <s v="NA"/>
    <n v="165494"/>
    <n v="40985"/>
    <n v="115542"/>
    <n v="5096"/>
    <n v="5090"/>
    <n v="421300"/>
    <n v="40983"/>
    <n v="40983"/>
    <n v="5094"/>
    <n v="427184"/>
    <n v="425599"/>
    <n v="429183"/>
    <n v="48362"/>
    <n v="126120"/>
    <n v="48742"/>
    <n v="169000"/>
    <n v="167494"/>
    <n v="171554"/>
    <s v="NA"/>
    <n v="427184"/>
    <n v="165493"/>
    <n v="421298"/>
    <n v="205067"/>
    <s v="kosslyn_1978"/>
    <n v="20"/>
    <n v="105412"/>
    <n v="20"/>
    <s v="possible"/>
    <s v="yes"/>
    <n v="1024"/>
    <n v="-260"/>
    <n v="180"/>
    <n v="20"/>
    <x v="1"/>
  </r>
  <r>
    <n v="100"/>
    <n v="100"/>
    <n v="5077"/>
    <n v="50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0"/>
    <n v="20"/>
    <n v="0"/>
    <n v="20"/>
    <n v="6"/>
    <n v="0"/>
    <n v="6"/>
    <n v="0"/>
    <n v="0"/>
    <n v="0"/>
    <n v="0"/>
    <n v="20"/>
    <n v="0"/>
    <n v="0"/>
    <n v="0"/>
    <n v="20"/>
    <n v="20"/>
    <n v="27"/>
    <n v="0"/>
    <n v="0"/>
    <n v="0"/>
    <n v="6"/>
    <n v="6"/>
    <n v="6"/>
    <n v="0"/>
    <n v="20"/>
    <n v="6"/>
    <n v="20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Grange"/>
    <n v="20"/>
    <n v="1"/>
    <n v="0"/>
    <n v="6"/>
    <s v="C:/Users/melai/OneDrive/Bureaublad/Cours L3 Miashs/Sciences cognitives L3/sujets/subject-2,csv"/>
    <s v="legacy"/>
    <n v="7"/>
    <b v="0"/>
    <s v="Melodramatic Milgram"/>
    <s v="4,0,5"/>
    <n v="60"/>
    <n v="0"/>
    <s v="m"/>
    <s v="space"/>
    <s v="space"/>
    <s v="space"/>
    <s v="space"/>
    <s v="space"/>
    <s v="m"/>
    <s v="space"/>
    <n v="1"/>
    <x v="4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225"/>
    <n v="66798"/>
    <n v="2552"/>
    <n v="2"/>
    <s v="legacy"/>
    <n v="1024"/>
    <n v="2"/>
    <n v="48000"/>
    <n v="-16"/>
    <s v="experiment"/>
    <x v="4"/>
    <s v="even"/>
    <n v="174711"/>
    <n v="171580"/>
    <n v="40921"/>
    <n v="429985"/>
    <n v="431535"/>
    <n v="171557"/>
    <n v="429985"/>
    <n v="168999"/>
    <s v="NA"/>
    <n v="165494"/>
    <n v="40985"/>
    <n v="115542"/>
    <n v="5096"/>
    <n v="5090"/>
    <n v="429234"/>
    <n v="40983"/>
    <n v="40983"/>
    <n v="5094"/>
    <n v="435269"/>
    <n v="433536"/>
    <n v="436496"/>
    <n v="48362"/>
    <n v="126120"/>
    <n v="48742"/>
    <n v="169000"/>
    <n v="167494"/>
    <n v="171554"/>
    <s v="NA"/>
    <n v="435269"/>
    <n v="165493"/>
    <n v="429232"/>
    <n v="205067"/>
    <s v="kosslyn_1978"/>
    <n v="21"/>
    <n v="106637"/>
    <n v="21"/>
    <s v="impossible"/>
    <s v="yes"/>
    <n v="1024"/>
    <n v="-260"/>
    <n v="180"/>
    <n v="21"/>
    <x v="1"/>
  </r>
  <r>
    <n v="100"/>
    <n v="100"/>
    <n v="4969"/>
    <n v="496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1"/>
    <n v="21"/>
    <n v="0"/>
    <n v="21"/>
    <n v="6"/>
    <n v="0"/>
    <n v="6"/>
    <n v="0"/>
    <n v="0"/>
    <n v="0"/>
    <n v="0"/>
    <n v="21"/>
    <n v="0"/>
    <n v="0"/>
    <n v="0"/>
    <n v="21"/>
    <n v="21"/>
    <n v="28"/>
    <n v="0"/>
    <n v="0"/>
    <n v="0"/>
    <n v="6"/>
    <n v="6"/>
    <n v="6"/>
    <n v="0"/>
    <n v="21"/>
    <n v="6"/>
    <n v="21"/>
    <n v="0"/>
    <s v="stim0"/>
    <n v="-242"/>
    <n v="167"/>
    <s v="Mon Nov 13 19:26:48 2023"/>
    <s v="The main experiment item"/>
    <b v="0"/>
    <x v="10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Arbre"/>
    <n v="21"/>
    <n v="1"/>
    <n v="0"/>
    <n v="6"/>
    <s v="C:/Users/melai/OneDrive/Bureaublad/Cours L3 Miashs/Sciences cognitives L3/sujets/subject-2,csv"/>
    <s v="legacy"/>
    <n v="7"/>
    <b v="0"/>
    <s v="Melodramatic Milgram"/>
    <s v="4,0,5"/>
    <n v="7"/>
    <n v="0"/>
    <s v="q"/>
    <s v="space"/>
    <s v="space"/>
    <s v="space"/>
    <s v="space"/>
    <s v="space"/>
    <s v="q"/>
    <s v="space"/>
    <n v="1"/>
    <x v="446"/>
    <x v="165"/>
    <n v="26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83"/>
    <n v="2683"/>
    <s v=""/>
    <s v=""/>
    <s v=""/>
    <s v=""/>
    <s v=""/>
    <s v=""/>
    <s v=""/>
    <s v=""/>
    <s v=""/>
    <s v=""/>
    <n v="2683"/>
    <x v="154"/>
    <n v="30355"/>
    <n v="3128"/>
    <n v="7376"/>
    <n v="10577"/>
    <n v="35823"/>
    <n v="2683"/>
    <n v="66798"/>
    <n v="2552"/>
    <n v="2"/>
    <s v="legacy"/>
    <n v="1024"/>
    <n v="2"/>
    <n v="48000"/>
    <n v="-16"/>
    <s v="experiment"/>
    <x v="4"/>
    <s v="even"/>
    <n v="174711"/>
    <n v="171580"/>
    <n v="40921"/>
    <n v="437296"/>
    <n v="438896"/>
    <n v="171557"/>
    <n v="437296"/>
    <n v="168999"/>
    <s v="NA"/>
    <n v="165494"/>
    <n v="40985"/>
    <n v="115542"/>
    <n v="5096"/>
    <n v="5090"/>
    <n v="436545"/>
    <n v="40983"/>
    <n v="40983"/>
    <n v="5094"/>
    <n v="442203"/>
    <n v="440896"/>
    <n v="444888"/>
    <n v="48362"/>
    <n v="126120"/>
    <n v="48742"/>
    <n v="169000"/>
    <n v="167494"/>
    <n v="171554"/>
    <s v="NA"/>
    <n v="442203"/>
    <n v="165493"/>
    <n v="436543"/>
    <n v="205067"/>
    <s v="kosslyn_1978"/>
    <n v="22"/>
    <n v="109320"/>
    <n v="22"/>
    <s v="possible"/>
    <s v="yes"/>
    <n v="1024"/>
    <n v="-260"/>
    <n v="180"/>
    <n v="22"/>
    <x v="1"/>
  </r>
  <r>
    <n v="100"/>
    <n v="100"/>
    <n v="4782"/>
    <n v="478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2"/>
    <n v="22"/>
    <n v="0"/>
    <n v="22"/>
    <n v="6"/>
    <n v="0"/>
    <n v="6"/>
    <n v="0"/>
    <n v="0"/>
    <n v="0"/>
    <n v="0"/>
    <n v="22"/>
    <n v="0"/>
    <n v="0"/>
    <n v="0"/>
    <n v="22"/>
    <n v="22"/>
    <n v="29"/>
    <n v="0"/>
    <n v="0"/>
    <n v="0"/>
    <n v="6"/>
    <n v="6"/>
    <n v="6"/>
    <n v="0"/>
    <n v="22"/>
    <n v="6"/>
    <n v="22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pont"/>
    <n v="22"/>
    <n v="1"/>
    <n v="0"/>
    <n v="6"/>
    <s v="C:/Users/melai/OneDrive/Bureaublad/Cours L3 Miashs/Sciences cognitives L3/sujets/subject-2,csv"/>
    <s v="legacy"/>
    <n v="7"/>
    <b v="0"/>
    <s v="Melodramatic Milgram"/>
    <s v="4,0,5"/>
    <n v="75"/>
    <n v="0"/>
    <s v="m"/>
    <s v="space"/>
    <s v="space"/>
    <s v="space"/>
    <s v="space"/>
    <s v="space"/>
    <s v="m"/>
    <s v="space"/>
    <n v="1"/>
    <x v="4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676"/>
    <n v="66798"/>
    <n v="2552"/>
    <n v="2"/>
    <s v="legacy"/>
    <n v="1024"/>
    <n v="2"/>
    <n v="48000"/>
    <n v="-16"/>
    <s v="experiment"/>
    <x v="4"/>
    <s v="even"/>
    <n v="174711"/>
    <n v="171580"/>
    <n v="40921"/>
    <n v="445691"/>
    <n v="447004"/>
    <n v="171557"/>
    <n v="445691"/>
    <n v="168999"/>
    <s v="NA"/>
    <n v="165494"/>
    <n v="40985"/>
    <n v="115542"/>
    <n v="5096"/>
    <n v="5090"/>
    <n v="444939"/>
    <n v="40983"/>
    <n v="40983"/>
    <n v="5094"/>
    <n v="451228"/>
    <n v="449004"/>
    <n v="451905"/>
    <n v="48362"/>
    <n v="126120"/>
    <n v="48742"/>
    <n v="169000"/>
    <n v="167494"/>
    <n v="171554"/>
    <s v="NA"/>
    <n v="451228"/>
    <n v="165493"/>
    <n v="444938"/>
    <n v="205067"/>
    <s v="kosslyn_1978"/>
    <n v="23"/>
    <n v="109996"/>
    <n v="23"/>
    <s v="impossible"/>
    <s v="yes"/>
    <n v="1024"/>
    <n v="-260"/>
    <n v="180"/>
    <n v="23"/>
    <x v="1"/>
  </r>
  <r>
    <n v="100"/>
    <n v="100"/>
    <n v="4631"/>
    <n v="463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3"/>
    <n v="23"/>
    <n v="0"/>
    <n v="23"/>
    <n v="6"/>
    <n v="0"/>
    <n v="6"/>
    <n v="0"/>
    <n v="0"/>
    <n v="0"/>
    <n v="0"/>
    <n v="23"/>
    <n v="0"/>
    <n v="0"/>
    <n v="0"/>
    <n v="23"/>
    <n v="23"/>
    <n v="30"/>
    <n v="0"/>
    <n v="0"/>
    <n v="0"/>
    <n v="6"/>
    <n v="6"/>
    <n v="6"/>
    <n v="0"/>
    <n v="23"/>
    <n v="6"/>
    <n v="23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Colline"/>
    <n v="23"/>
    <n v="1"/>
    <n v="0"/>
    <n v="6"/>
    <s v="C:/Users/melai/OneDrive/Bureaublad/Cours L3 Miashs/Sciences cognitives L3/sujets/subject-2,csv"/>
    <s v="legacy"/>
    <n v="7"/>
    <b v="0"/>
    <s v="Melodramatic Milgram"/>
    <s v="4,0,5"/>
    <n v="47"/>
    <n v="0"/>
    <s v="m"/>
    <s v="space"/>
    <s v="space"/>
    <s v="space"/>
    <s v="space"/>
    <s v="space"/>
    <s v="m"/>
    <s v="space"/>
    <n v="1"/>
    <x v="4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167"/>
    <n v="66798"/>
    <n v="2552"/>
    <n v="2"/>
    <s v="legacy"/>
    <n v="1024"/>
    <n v="2"/>
    <n v="48000"/>
    <n v="-16"/>
    <s v="experiment"/>
    <x v="4"/>
    <s v="even"/>
    <n v="174711"/>
    <n v="171580"/>
    <n v="40921"/>
    <n v="452708"/>
    <n v="454299"/>
    <n v="171557"/>
    <n v="452708"/>
    <n v="168999"/>
    <s v="NA"/>
    <n v="165494"/>
    <n v="40985"/>
    <n v="115542"/>
    <n v="5096"/>
    <n v="5090"/>
    <n v="451957"/>
    <n v="40983"/>
    <n v="40983"/>
    <n v="5094"/>
    <n v="458311"/>
    <n v="456300"/>
    <n v="459479"/>
    <n v="48362"/>
    <n v="126120"/>
    <n v="48742"/>
    <n v="169000"/>
    <n v="167494"/>
    <n v="171554"/>
    <s v="NA"/>
    <n v="458311"/>
    <n v="165493"/>
    <n v="451956"/>
    <n v="205067"/>
    <s v="kosslyn_1978"/>
    <n v="24"/>
    <n v="111163"/>
    <n v="24"/>
    <s v="impossible"/>
    <s v="yes"/>
    <n v="1024"/>
    <n v="-260"/>
    <n v="180"/>
    <n v="24"/>
    <x v="1"/>
  </r>
  <r>
    <n v="100"/>
    <n v="100"/>
    <n v="4516"/>
    <n v="45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4"/>
    <n v="24"/>
    <n v="0"/>
    <n v="24"/>
    <n v="6"/>
    <n v="0"/>
    <n v="6"/>
    <n v="0"/>
    <n v="0"/>
    <n v="0"/>
    <n v="0"/>
    <n v="24"/>
    <n v="0"/>
    <n v="0"/>
    <n v="0"/>
    <n v="24"/>
    <n v="24"/>
    <n v="31"/>
    <n v="0"/>
    <n v="0"/>
    <n v="0"/>
    <n v="6"/>
    <n v="6"/>
    <n v="6"/>
    <n v="0"/>
    <n v="24"/>
    <n v="6"/>
    <n v="24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pont"/>
    <n v="24"/>
    <n v="1"/>
    <n v="0"/>
    <n v="6"/>
    <s v="C:/Users/melai/OneDrive/Bureaublad/Cours L3 Miashs/Sciences cognitives L3/sujets/subject-2,csv"/>
    <s v="legacy"/>
    <n v="7"/>
    <b v="0"/>
    <s v="Melodramatic Milgram"/>
    <s v="4,0,5"/>
    <n v="45"/>
    <n v="0"/>
    <s v="m"/>
    <s v="space"/>
    <s v="space"/>
    <s v="space"/>
    <s v="space"/>
    <s v="space"/>
    <s v="m"/>
    <s v="space"/>
    <n v="1"/>
    <x v="4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750"/>
    <n v="66798"/>
    <n v="2552"/>
    <n v="2"/>
    <s v="legacy"/>
    <n v="1024"/>
    <n v="2"/>
    <n v="48000"/>
    <n v="-16"/>
    <s v="experiment"/>
    <x v="4"/>
    <s v="even"/>
    <n v="174711"/>
    <n v="171580"/>
    <n v="40921"/>
    <n v="460282"/>
    <n v="461873"/>
    <n v="171557"/>
    <n v="460282"/>
    <n v="168999"/>
    <s v="NA"/>
    <n v="165494"/>
    <n v="40985"/>
    <n v="115542"/>
    <n v="5096"/>
    <n v="5090"/>
    <n v="459531"/>
    <n v="40983"/>
    <n v="40983"/>
    <n v="5094"/>
    <n v="466097"/>
    <n v="463873"/>
    <n v="467848"/>
    <n v="48362"/>
    <n v="126120"/>
    <n v="48742"/>
    <n v="169000"/>
    <n v="167494"/>
    <n v="171554"/>
    <s v="NA"/>
    <n v="466097"/>
    <n v="165493"/>
    <n v="459530"/>
    <n v="205067"/>
    <s v="kosslyn_1978"/>
    <n v="25"/>
    <n v="112913"/>
    <n v="25"/>
    <s v="impossible"/>
    <s v="yes"/>
    <n v="1024"/>
    <n v="-260"/>
    <n v="180"/>
    <n v="25"/>
    <x v="1"/>
  </r>
  <r>
    <n v="100"/>
    <n v="100"/>
    <n v="4484"/>
    <n v="448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5"/>
    <n v="25"/>
    <n v="0"/>
    <n v="25"/>
    <n v="6"/>
    <n v="0"/>
    <n v="6"/>
    <n v="0"/>
    <n v="0"/>
    <n v="0"/>
    <n v="0"/>
    <n v="25"/>
    <n v="0"/>
    <n v="0"/>
    <n v="0"/>
    <n v="25"/>
    <n v="25"/>
    <n v="32"/>
    <n v="0"/>
    <n v="0"/>
    <n v="0"/>
    <n v="6"/>
    <n v="6"/>
    <n v="6"/>
    <n v="0"/>
    <n v="25"/>
    <n v="6"/>
    <n v="25"/>
    <n v="0"/>
    <s v="stim0"/>
    <n v="-242"/>
    <n v="167"/>
    <s v="Mon Nov 13 19:26:48 2023"/>
    <s v="The main experiment item"/>
    <b v="0"/>
    <x v="11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Arbre"/>
    <n v="25"/>
    <n v="1"/>
    <n v="0"/>
    <n v="6"/>
    <s v="C:/Users/melai/OneDrive/Bureaublad/Cours L3 Miashs/Sciences cognitives L3/sujets/subject-2,csv"/>
    <s v="legacy"/>
    <n v="7"/>
    <b v="0"/>
    <s v="Melodramatic Milgram"/>
    <s v="4,0,5"/>
    <n v="21"/>
    <n v="0"/>
    <s v="q"/>
    <s v="space"/>
    <s v="space"/>
    <s v="space"/>
    <s v="space"/>
    <s v="space"/>
    <s v="q"/>
    <s v="space"/>
    <n v="1"/>
    <x v="449"/>
    <x v="166"/>
    <n v="3098"/>
    <s v=""/>
    <s v=""/>
    <s v=""/>
    <s v=""/>
    <s v=""/>
    <s v=""/>
    <s v=""/>
    <s v=""/>
    <s v=""/>
    <s v=""/>
    <s v=""/>
    <s v=""/>
    <s v=""/>
    <s v=""/>
    <s v=""/>
    <s v=""/>
    <n v="3696"/>
    <n v="30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98"/>
    <x v="155"/>
    <n v="30355"/>
    <n v="3128"/>
    <n v="7376"/>
    <n v="10577"/>
    <n v="35823"/>
    <n v="3696"/>
    <n v="66798"/>
    <n v="2552"/>
    <n v="2"/>
    <s v="legacy"/>
    <n v="1024"/>
    <n v="2"/>
    <n v="48000"/>
    <n v="-16"/>
    <s v="experiment"/>
    <x v="4"/>
    <s v="even"/>
    <n v="174711"/>
    <n v="171580"/>
    <n v="40921"/>
    <n v="468639"/>
    <n v="470129"/>
    <n v="171557"/>
    <n v="468639"/>
    <n v="168999"/>
    <s v="NA"/>
    <n v="165494"/>
    <n v="40985"/>
    <n v="115542"/>
    <n v="5096"/>
    <n v="5090"/>
    <n v="467888"/>
    <n v="40983"/>
    <n v="40983"/>
    <n v="5094"/>
    <n v="473437"/>
    <n v="472129"/>
    <n v="477135"/>
    <n v="48362"/>
    <n v="126120"/>
    <n v="48742"/>
    <n v="169000"/>
    <n v="167494"/>
    <n v="171554"/>
    <s v="NA"/>
    <n v="473436"/>
    <n v="165493"/>
    <n v="467887"/>
    <n v="205067"/>
    <s v="kosslyn_1978"/>
    <n v="26"/>
    <n v="116609"/>
    <n v="26"/>
    <s v="possible"/>
    <s v="yes"/>
    <n v="1024"/>
    <n v="-260"/>
    <n v="180"/>
    <n v="26"/>
    <x v="1"/>
  </r>
  <r>
    <n v="100"/>
    <n v="100"/>
    <n v="4382"/>
    <n v="438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6"/>
    <n v="26"/>
    <n v="0"/>
    <n v="26"/>
    <n v="6"/>
    <n v="0"/>
    <n v="6"/>
    <n v="0"/>
    <n v="0"/>
    <n v="0"/>
    <n v="0"/>
    <n v="26"/>
    <n v="0"/>
    <n v="0"/>
    <n v="0"/>
    <n v="26"/>
    <n v="26"/>
    <n v="33"/>
    <n v="0"/>
    <n v="0"/>
    <n v="0"/>
    <n v="6"/>
    <n v="6"/>
    <n v="6"/>
    <n v="0"/>
    <n v="26"/>
    <n v="6"/>
    <n v="26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Grange"/>
    <n v="26"/>
    <n v="1"/>
    <n v="0"/>
    <n v="6"/>
    <s v="C:/Users/melai/OneDrive/Bureaublad/Cours L3 Miashs/Sciences cognitives L3/sujets/subject-2,csv"/>
    <s v="legacy"/>
    <n v="7"/>
    <b v="0"/>
    <s v="Melodramatic Milgram"/>
    <s v="4,0,5"/>
    <n v="57"/>
    <n v="0"/>
    <s v="m"/>
    <s v="space"/>
    <s v="space"/>
    <s v="space"/>
    <s v="space"/>
    <s v="space"/>
    <s v="m"/>
    <s v="space"/>
    <n v="1"/>
    <x v="4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726"/>
    <n v="66798"/>
    <n v="2552"/>
    <n v="2"/>
    <s v="legacy"/>
    <n v="1024"/>
    <n v="2"/>
    <n v="48000"/>
    <n v="-16"/>
    <s v="experiment"/>
    <x v="4"/>
    <s v="even"/>
    <n v="174711"/>
    <n v="171580"/>
    <n v="40921"/>
    <n v="477937"/>
    <n v="479452"/>
    <n v="171557"/>
    <n v="477937"/>
    <n v="168999"/>
    <s v="NA"/>
    <n v="165494"/>
    <n v="40985"/>
    <n v="115542"/>
    <n v="5096"/>
    <n v="5090"/>
    <n v="477186"/>
    <n v="40983"/>
    <n v="40983"/>
    <n v="5094"/>
    <n v="483185"/>
    <n v="481452"/>
    <n v="484913"/>
    <n v="48362"/>
    <n v="126120"/>
    <n v="48742"/>
    <n v="169000"/>
    <n v="167494"/>
    <n v="171554"/>
    <s v="NA"/>
    <n v="483185"/>
    <n v="165493"/>
    <n v="477185"/>
    <n v="205067"/>
    <s v="kosslyn_1978"/>
    <n v="27"/>
    <n v="118335"/>
    <n v="27"/>
    <s v="impossible"/>
    <s v="yes"/>
    <n v="1024"/>
    <n v="-260"/>
    <n v="180"/>
    <n v="27"/>
    <x v="1"/>
  </r>
  <r>
    <n v="100"/>
    <n v="100"/>
    <n v="4250"/>
    <n v="42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7"/>
    <n v="27"/>
    <n v="0"/>
    <n v="27"/>
    <n v="6"/>
    <n v="0"/>
    <n v="6"/>
    <n v="0"/>
    <n v="0"/>
    <n v="0"/>
    <n v="0"/>
    <n v="27"/>
    <n v="0"/>
    <n v="0"/>
    <n v="0"/>
    <n v="27"/>
    <n v="27"/>
    <n v="34"/>
    <n v="0"/>
    <n v="0"/>
    <n v="0"/>
    <n v="6"/>
    <n v="6"/>
    <n v="6"/>
    <n v="0"/>
    <n v="27"/>
    <n v="6"/>
    <n v="27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Colline"/>
    <n v="27"/>
    <n v="1"/>
    <n v="0"/>
    <n v="6"/>
    <s v="C:/Users/melai/OneDrive/Bureaublad/Cours L3 Miashs/Sciences cognitives L3/sujets/subject-2,csv"/>
    <s v="legacy"/>
    <n v="7"/>
    <b v="0"/>
    <s v="Melodramatic Milgram"/>
    <s v="4,0,5"/>
    <n v="52"/>
    <n v="0"/>
    <s v="m"/>
    <s v="space"/>
    <s v="space"/>
    <s v="space"/>
    <s v="space"/>
    <s v="space"/>
    <s v="m"/>
    <s v="space"/>
    <n v="1"/>
    <x v="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687"/>
    <n v="66798"/>
    <n v="2552"/>
    <n v="2"/>
    <s v="legacy"/>
    <n v="1024"/>
    <n v="2"/>
    <n v="48000"/>
    <n v="-16"/>
    <s v="experiment"/>
    <x v="4"/>
    <s v="even"/>
    <n v="174711"/>
    <n v="171580"/>
    <n v="40921"/>
    <n v="485713"/>
    <n v="487303"/>
    <n v="171557"/>
    <n v="485713"/>
    <n v="168999"/>
    <s v="NA"/>
    <n v="165494"/>
    <n v="40985"/>
    <n v="115542"/>
    <n v="5096"/>
    <n v="5090"/>
    <n v="484962"/>
    <n v="40983"/>
    <n v="40983"/>
    <n v="5094"/>
    <n v="491314"/>
    <n v="489303"/>
    <n v="492003"/>
    <n v="48362"/>
    <n v="126120"/>
    <n v="48742"/>
    <n v="169000"/>
    <n v="167494"/>
    <n v="171554"/>
    <s v="NA"/>
    <n v="491314"/>
    <n v="165493"/>
    <n v="484961"/>
    <n v="205067"/>
    <s v="kosslyn_1978"/>
    <n v="28"/>
    <n v="119022"/>
    <n v="28"/>
    <s v="impossible"/>
    <s v="yes"/>
    <n v="1024"/>
    <n v="-260"/>
    <n v="180"/>
    <n v="28"/>
    <x v="1"/>
  </r>
  <r>
    <n v="100"/>
    <n v="100"/>
    <n v="4194"/>
    <n v="41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8"/>
    <n v="28"/>
    <n v="0"/>
    <n v="28"/>
    <n v="6"/>
    <n v="0"/>
    <n v="6"/>
    <n v="0"/>
    <n v="0"/>
    <n v="0"/>
    <n v="0"/>
    <n v="28"/>
    <n v="0"/>
    <n v="0"/>
    <n v="0"/>
    <n v="28"/>
    <n v="28"/>
    <n v="35"/>
    <n v="0"/>
    <n v="0"/>
    <n v="0"/>
    <n v="6"/>
    <n v="6"/>
    <n v="6"/>
    <n v="0"/>
    <n v="28"/>
    <n v="6"/>
    <n v="28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Ruisseau"/>
    <n v="28"/>
    <n v="1"/>
    <n v="0"/>
    <n v="6"/>
    <s v="C:/Users/melai/OneDrive/Bureaublad/Cours L3 Miashs/Sciences cognitives L3/sujets/subject-2,csv"/>
    <s v="legacy"/>
    <n v="7"/>
    <b v="0"/>
    <s v="Melodramatic Milgram"/>
    <s v="4,0,5"/>
    <n v="51"/>
    <n v="0"/>
    <s v="m"/>
    <s v="space"/>
    <s v="space"/>
    <s v="space"/>
    <s v="space"/>
    <s v="space"/>
    <s v="m"/>
    <s v="space"/>
    <n v="1"/>
    <x v="4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2607"/>
    <n v="66798"/>
    <n v="2552"/>
    <n v="2"/>
    <s v="legacy"/>
    <n v="1024"/>
    <n v="2"/>
    <n v="48000"/>
    <n v="-16"/>
    <s v="experiment"/>
    <x v="4"/>
    <s v="even"/>
    <n v="174711"/>
    <n v="171580"/>
    <n v="40921"/>
    <n v="492803"/>
    <n v="494386"/>
    <n v="171557"/>
    <n v="492803"/>
    <n v="168999"/>
    <s v="NA"/>
    <n v="165494"/>
    <n v="40985"/>
    <n v="115542"/>
    <n v="5096"/>
    <n v="5090"/>
    <n v="492052"/>
    <n v="40983"/>
    <n v="40983"/>
    <n v="5094"/>
    <n v="497992"/>
    <n v="496386"/>
    <n v="500600"/>
    <n v="48362"/>
    <n v="126120"/>
    <n v="48742"/>
    <n v="169000"/>
    <n v="167494"/>
    <n v="171554"/>
    <s v="NA"/>
    <n v="497992"/>
    <n v="165493"/>
    <n v="492050"/>
    <n v="205067"/>
    <s v="kosslyn_1978"/>
    <n v="29"/>
    <n v="121629"/>
    <n v="29"/>
    <s v="impossible"/>
    <s v="yes"/>
    <n v="1024"/>
    <n v="-260"/>
    <n v="180"/>
    <n v="29"/>
    <x v="1"/>
  </r>
  <r>
    <n v="100"/>
    <n v="100"/>
    <n v="4121"/>
    <n v="41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9"/>
    <n v="29"/>
    <n v="0"/>
    <n v="29"/>
    <n v="6"/>
    <n v="0"/>
    <n v="6"/>
    <n v="0"/>
    <n v="0"/>
    <n v="0"/>
    <n v="0"/>
    <n v="29"/>
    <n v="0"/>
    <n v="0"/>
    <n v="0"/>
    <n v="29"/>
    <n v="29"/>
    <n v="36"/>
    <n v="0"/>
    <n v="0"/>
    <n v="0"/>
    <n v="6"/>
    <n v="6"/>
    <n v="6"/>
    <n v="0"/>
    <n v="29"/>
    <n v="6"/>
    <n v="29"/>
    <n v="0"/>
    <s v="stim0"/>
    <n v="-242"/>
    <n v="167"/>
    <s v="Mon Nov 13 19:26:48 2023"/>
    <s v="The main experiment item"/>
    <b v="0"/>
    <x v="1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Hutte"/>
    <n v="29"/>
    <n v="1"/>
    <n v="0"/>
    <n v="6"/>
    <s v="C:/Users/melai/OneDrive/Bureaublad/Cours L3 Miashs/Sciences cognitives L3/sujets/subject-2,csv"/>
    <s v="legacy"/>
    <n v="7"/>
    <b v="0"/>
    <s v="Melodramatic Milgram"/>
    <s v="4,0,5"/>
    <n v="24"/>
    <n v="0"/>
    <s v="q"/>
    <s v="space"/>
    <s v="space"/>
    <s v="space"/>
    <s v="space"/>
    <s v="space"/>
    <s v="q"/>
    <s v="space"/>
    <n v="1"/>
    <x v="452"/>
    <x v="167"/>
    <n v="1422"/>
    <s v=""/>
    <s v=""/>
    <n v="2019"/>
    <n v="14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2"/>
    <x v="156"/>
    <n v="30355"/>
    <n v="3128"/>
    <n v="7376"/>
    <n v="10577"/>
    <n v="35823"/>
    <n v="2019"/>
    <n v="66798"/>
    <n v="2552"/>
    <n v="2"/>
    <s v="legacy"/>
    <n v="1024"/>
    <n v="2"/>
    <n v="48000"/>
    <n v="-16"/>
    <s v="experiment"/>
    <x v="4"/>
    <s v="even"/>
    <n v="174711"/>
    <n v="171580"/>
    <n v="40921"/>
    <n v="501401"/>
    <n v="502899"/>
    <n v="171557"/>
    <n v="501401"/>
    <n v="168999"/>
    <s v="NA"/>
    <n v="165494"/>
    <n v="40985"/>
    <n v="115542"/>
    <n v="5096"/>
    <n v="5090"/>
    <n v="500650"/>
    <n v="40983"/>
    <n v="40983"/>
    <n v="5094"/>
    <n v="506482"/>
    <n v="504899"/>
    <n v="508503"/>
    <n v="48362"/>
    <n v="126120"/>
    <n v="48742"/>
    <n v="169000"/>
    <n v="167494"/>
    <n v="171554"/>
    <s v="NA"/>
    <n v="506482"/>
    <n v="165493"/>
    <n v="500649"/>
    <n v="205067"/>
    <s v="kosslyn_1978"/>
    <n v="30"/>
    <n v="123648"/>
    <n v="30"/>
    <s v="possible"/>
    <s v="yes"/>
    <n v="1024"/>
    <n v="-260"/>
    <n v="180"/>
    <n v="30"/>
    <x v="1"/>
  </r>
  <r>
    <n v="100"/>
    <n v="100"/>
    <n v="4062"/>
    <n v="40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0"/>
    <n v="30"/>
    <n v="0"/>
    <n v="30"/>
    <n v="6"/>
    <n v="0"/>
    <n v="6"/>
    <n v="0"/>
    <n v="0"/>
    <n v="0"/>
    <n v="0"/>
    <n v="30"/>
    <n v="0"/>
    <n v="0"/>
    <n v="0"/>
    <n v="30"/>
    <n v="30"/>
    <n v="37"/>
    <n v="0"/>
    <n v="0"/>
    <n v="0"/>
    <n v="6"/>
    <n v="6"/>
    <n v="6"/>
    <n v="0"/>
    <n v="30"/>
    <n v="6"/>
    <n v="30"/>
    <n v="0"/>
    <s v="stim0"/>
    <n v="-242"/>
    <n v="167"/>
    <s v="Mon Nov 13 19:26:48 2023"/>
    <s v="The main experiment item"/>
    <b v="0"/>
    <x v="13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puits"/>
    <n v="30"/>
    <n v="1"/>
    <n v="0"/>
    <n v="6"/>
    <s v="C:/Users/melai/OneDrive/Bureaublad/Cours L3 Miashs/Sciences cognitives L3/sujets/subject-2,csv"/>
    <s v="legacy"/>
    <n v="7"/>
    <b v="0"/>
    <s v="Melodramatic Milgram"/>
    <s v="4,0,5"/>
    <n v="35"/>
    <n v="0"/>
    <s v="q"/>
    <s v="space"/>
    <s v="space"/>
    <s v="space"/>
    <s v="space"/>
    <s v="space"/>
    <s v="q"/>
    <s v="space"/>
    <n v="1"/>
    <x v="453"/>
    <x v="168"/>
    <n v="2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77"/>
    <n v="2277"/>
    <s v=""/>
    <s v=""/>
    <s v=""/>
    <s v=""/>
    <s v=""/>
    <s v=""/>
    <s v=""/>
    <s v=""/>
    <s v=""/>
    <s v=""/>
    <s v=""/>
    <s v=""/>
    <n v="2277"/>
    <x v="157"/>
    <n v="30355"/>
    <n v="3128"/>
    <n v="7376"/>
    <n v="10577"/>
    <n v="35823"/>
    <n v="2277"/>
    <n v="66798"/>
    <n v="2552"/>
    <n v="2"/>
    <s v="legacy"/>
    <n v="1024"/>
    <n v="2"/>
    <n v="48000"/>
    <n v="-16"/>
    <s v="experiment"/>
    <x v="4"/>
    <s v="even"/>
    <n v="174711"/>
    <n v="171580"/>
    <n v="40921"/>
    <n v="509315"/>
    <n v="511026"/>
    <n v="171557"/>
    <n v="509315"/>
    <n v="168999"/>
    <s v="NA"/>
    <n v="165494"/>
    <n v="40985"/>
    <n v="115542"/>
    <n v="5096"/>
    <n v="5090"/>
    <n v="508564"/>
    <n v="40983"/>
    <n v="40983"/>
    <n v="5094"/>
    <n v="514525"/>
    <n v="513026"/>
    <n v="516803"/>
    <n v="48362"/>
    <n v="126120"/>
    <n v="48742"/>
    <n v="169000"/>
    <n v="167494"/>
    <n v="171554"/>
    <s v="NA"/>
    <n v="514525"/>
    <n v="165493"/>
    <n v="508562"/>
    <n v="205067"/>
    <s v="kosslyn_1978"/>
    <n v="31"/>
    <n v="125925"/>
    <n v="31"/>
    <s v="possible"/>
    <s v="yes"/>
    <n v="1024"/>
    <n v="-260"/>
    <n v="180"/>
    <n v="31"/>
    <x v="1"/>
  </r>
  <r>
    <n v="100"/>
    <n v="100"/>
    <n v="4008"/>
    <n v="40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1"/>
    <n v="31"/>
    <n v="0"/>
    <n v="31"/>
    <n v="6"/>
    <n v="0"/>
    <n v="6"/>
    <n v="0"/>
    <n v="0"/>
    <n v="0"/>
    <n v="0"/>
    <n v="31"/>
    <n v="0"/>
    <n v="0"/>
    <n v="0"/>
    <n v="31"/>
    <n v="31"/>
    <n v="38"/>
    <n v="0"/>
    <n v="0"/>
    <n v="0"/>
    <n v="6"/>
    <n v="6"/>
    <n v="6"/>
    <n v="0"/>
    <n v="31"/>
    <n v="6"/>
    <n v="3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Ruisseau"/>
    <n v="31"/>
    <n v="1"/>
    <n v="0"/>
    <n v="6"/>
    <s v="C:/Users/melai/OneDrive/Bureaublad/Cours L3 Miashs/Sciences cognitives L3/sujets/subject-2,csv"/>
    <s v="legacy"/>
    <n v="7"/>
    <b v="0"/>
    <s v="Melodramatic Milgram"/>
    <s v="4,0,5"/>
    <n v="55"/>
    <n v="0"/>
    <s v="m"/>
    <s v="space"/>
    <s v="space"/>
    <s v="space"/>
    <s v="space"/>
    <s v="space"/>
    <s v="m"/>
    <s v="space"/>
    <n v="1"/>
    <x v="4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2359"/>
    <n v="66798"/>
    <n v="2552"/>
    <n v="2"/>
    <s v="legacy"/>
    <n v="1024"/>
    <n v="2"/>
    <n v="48000"/>
    <n v="-16"/>
    <s v="experiment"/>
    <x v="4"/>
    <s v="even"/>
    <n v="174711"/>
    <n v="171580"/>
    <n v="40921"/>
    <n v="517598"/>
    <n v="519112"/>
    <n v="171557"/>
    <n v="517598"/>
    <n v="168999"/>
    <s v="NA"/>
    <n v="165494"/>
    <n v="40985"/>
    <n v="115542"/>
    <n v="5096"/>
    <n v="5090"/>
    <n v="516847"/>
    <n v="40983"/>
    <n v="40983"/>
    <n v="5094"/>
    <n v="522696"/>
    <n v="521112"/>
    <n v="525056"/>
    <n v="48362"/>
    <n v="126120"/>
    <n v="48742"/>
    <n v="169000"/>
    <n v="167494"/>
    <n v="171554"/>
    <s v="NA"/>
    <n v="522696"/>
    <n v="165493"/>
    <n v="516846"/>
    <n v="205067"/>
    <s v="kosslyn_1978"/>
    <n v="32"/>
    <n v="128284"/>
    <n v="32"/>
    <s v="impossible"/>
    <s v="yes"/>
    <n v="1024"/>
    <n v="-260"/>
    <n v="180"/>
    <n v="32"/>
    <x v="1"/>
  </r>
  <r>
    <n v="100"/>
    <n v="100"/>
    <n v="3950"/>
    <n v="39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2"/>
    <n v="32"/>
    <n v="0"/>
    <n v="32"/>
    <n v="6"/>
    <n v="0"/>
    <n v="6"/>
    <n v="0"/>
    <n v="0"/>
    <n v="0"/>
    <n v="0"/>
    <n v="32"/>
    <n v="0"/>
    <n v="0"/>
    <n v="0"/>
    <n v="32"/>
    <n v="32"/>
    <n v="39"/>
    <n v="0"/>
    <n v="0"/>
    <n v="0"/>
    <n v="6"/>
    <n v="6"/>
    <n v="6"/>
    <n v="0"/>
    <n v="32"/>
    <n v="6"/>
    <n v="32"/>
    <n v="0"/>
    <s v="stim0"/>
    <n v="-242"/>
    <n v="167"/>
    <s v="Mon Nov 13 19:26:48 2023"/>
    <s v="The main experiment item"/>
    <b v="0"/>
    <x v="14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Arbre"/>
    <n v="32"/>
    <n v="1"/>
    <n v="0"/>
    <n v="6"/>
    <s v="C:/Users/melai/OneDrive/Bureaublad/Cours L3 Miashs/Sciences cognitives L3/sujets/subject-2,csv"/>
    <s v="legacy"/>
    <n v="7"/>
    <b v="0"/>
    <s v="Melodramatic Milgram"/>
    <s v="4,0,5"/>
    <n v="16"/>
    <n v="0"/>
    <s v="q"/>
    <s v="space"/>
    <s v="space"/>
    <s v="space"/>
    <s v="space"/>
    <s v="space"/>
    <s v="q"/>
    <s v="space"/>
    <n v="1"/>
    <x v="455"/>
    <x v="169"/>
    <n v="1498"/>
    <n v="2094"/>
    <n v="14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98"/>
    <x v="158"/>
    <n v="30355"/>
    <n v="3128"/>
    <n v="7376"/>
    <n v="10577"/>
    <n v="35823"/>
    <n v="2094"/>
    <n v="66798"/>
    <n v="2552"/>
    <n v="2"/>
    <s v="legacy"/>
    <n v="1024"/>
    <n v="2"/>
    <n v="48000"/>
    <n v="-16"/>
    <s v="experiment"/>
    <x v="4"/>
    <s v="even"/>
    <n v="174711"/>
    <n v="171580"/>
    <n v="40921"/>
    <n v="525853"/>
    <n v="527412"/>
    <n v="171557"/>
    <n v="525853"/>
    <n v="168999"/>
    <s v="NA"/>
    <n v="165494"/>
    <n v="40985"/>
    <n v="115542"/>
    <n v="5096"/>
    <n v="5090"/>
    <n v="525102"/>
    <n v="40983"/>
    <n v="40983"/>
    <n v="5094"/>
    <n v="530718"/>
    <n v="529412"/>
    <n v="532814"/>
    <n v="48362"/>
    <n v="126120"/>
    <n v="48742"/>
    <n v="169000"/>
    <n v="167494"/>
    <n v="171554"/>
    <s v="NA"/>
    <n v="530718"/>
    <n v="165493"/>
    <n v="525100"/>
    <n v="205067"/>
    <s v="kosslyn_1978"/>
    <n v="33"/>
    <n v="130378"/>
    <n v="33"/>
    <s v="possible"/>
    <s v="yes"/>
    <n v="1024"/>
    <n v="-260"/>
    <n v="180"/>
    <n v="33"/>
    <x v="1"/>
  </r>
  <r>
    <n v="100"/>
    <n v="100"/>
    <n v="3858"/>
    <n v="38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3"/>
    <n v="33"/>
    <n v="0"/>
    <n v="33"/>
    <n v="6"/>
    <n v="0"/>
    <n v="6"/>
    <n v="0"/>
    <n v="0"/>
    <n v="0"/>
    <n v="0"/>
    <n v="33"/>
    <n v="0"/>
    <n v="0"/>
    <n v="0"/>
    <n v="33"/>
    <n v="33"/>
    <n v="40"/>
    <n v="0"/>
    <n v="0"/>
    <n v="0"/>
    <n v="6"/>
    <n v="6"/>
    <n v="6"/>
    <n v="0"/>
    <n v="33"/>
    <n v="6"/>
    <n v="33"/>
    <n v="0"/>
    <s v="stim0"/>
    <n v="-242"/>
    <n v="167"/>
    <s v="Mon Nov 13 19:26:48 2023"/>
    <s v="The main experiment item"/>
    <b v="0"/>
    <x v="6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Rocher"/>
    <n v="33"/>
    <n v="1"/>
    <n v="0"/>
    <n v="6"/>
    <s v="C:/Users/melai/OneDrive/Bureaublad/Cours L3 Miashs/Sciences cognitives L3/sujets/subject-2,csv"/>
    <s v="legacy"/>
    <n v="7"/>
    <b v="0"/>
    <s v="Melodramatic Milgram"/>
    <s v="4,0,5"/>
    <n v="30"/>
    <n v="0"/>
    <s v="q"/>
    <s v="space"/>
    <s v="space"/>
    <s v="space"/>
    <s v="space"/>
    <s v="space"/>
    <s v="q"/>
    <s v="space"/>
    <n v="1"/>
    <x v="456"/>
    <x v="170"/>
    <n v="8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5"/>
    <n v="825"/>
    <s v=""/>
    <s v=""/>
    <s v=""/>
    <s v=""/>
    <s v=""/>
    <s v=""/>
    <s v=""/>
    <s v=""/>
    <n v="825"/>
    <x v="159"/>
    <n v="30355"/>
    <n v="3128"/>
    <n v="7376"/>
    <n v="10577"/>
    <n v="35823"/>
    <n v="825"/>
    <n v="66798"/>
    <n v="2552"/>
    <n v="2"/>
    <s v="legacy"/>
    <n v="1024"/>
    <n v="2"/>
    <n v="48000"/>
    <n v="-16"/>
    <s v="experiment"/>
    <x v="4"/>
    <s v="even"/>
    <n v="174711"/>
    <n v="171580"/>
    <n v="40921"/>
    <n v="533614"/>
    <n v="535155"/>
    <n v="171557"/>
    <n v="533614"/>
    <n v="168999"/>
    <s v="NA"/>
    <n v="165494"/>
    <n v="40985"/>
    <n v="115542"/>
    <n v="5096"/>
    <n v="5090"/>
    <n v="532863"/>
    <n v="40983"/>
    <n v="40983"/>
    <n v="5094"/>
    <n v="538739"/>
    <n v="537155"/>
    <n v="539565"/>
    <n v="48362"/>
    <n v="126120"/>
    <n v="48742"/>
    <n v="169000"/>
    <n v="167494"/>
    <n v="171554"/>
    <s v="NA"/>
    <n v="538739"/>
    <n v="165493"/>
    <n v="532862"/>
    <n v="205067"/>
    <s v="kosslyn_1978"/>
    <n v="34"/>
    <n v="131203"/>
    <n v="34"/>
    <s v="possible"/>
    <s v="yes"/>
    <n v="1024"/>
    <n v="-260"/>
    <n v="180"/>
    <n v="34"/>
    <x v="1"/>
  </r>
  <r>
    <n v="100"/>
    <n v="100"/>
    <n v="3773"/>
    <n v="377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4"/>
    <n v="34"/>
    <n v="0"/>
    <n v="34"/>
    <n v="6"/>
    <n v="0"/>
    <n v="6"/>
    <n v="0"/>
    <n v="0"/>
    <n v="0"/>
    <n v="0"/>
    <n v="34"/>
    <n v="0"/>
    <n v="0"/>
    <n v="0"/>
    <n v="34"/>
    <n v="34"/>
    <n v="41"/>
    <n v="0"/>
    <n v="0"/>
    <n v="0"/>
    <n v="6"/>
    <n v="6"/>
    <n v="6"/>
    <n v="0"/>
    <n v="34"/>
    <n v="6"/>
    <n v="34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Feu de camp"/>
    <n v="34"/>
    <n v="1"/>
    <n v="0"/>
    <n v="6"/>
    <s v="C:/Users/melai/OneDrive/Bureaublad/Cours L3 Miashs/Sciences cognitives L3/sujets/subject-2,csv"/>
    <s v="legacy"/>
    <n v="7"/>
    <b v="0"/>
    <s v="Melodramatic Milgram"/>
    <s v="4,0,5"/>
    <n v="61"/>
    <n v="0"/>
    <s v="m"/>
    <s v="space"/>
    <s v="space"/>
    <s v="space"/>
    <s v="space"/>
    <s v="space"/>
    <s v="m"/>
    <s v="space"/>
    <n v="1"/>
    <x v="4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859"/>
    <n v="66798"/>
    <n v="2552"/>
    <n v="2"/>
    <s v="legacy"/>
    <n v="1024"/>
    <n v="2"/>
    <n v="48000"/>
    <n v="-16"/>
    <s v="experiment"/>
    <x v="4"/>
    <s v="even"/>
    <n v="174711"/>
    <n v="171580"/>
    <n v="40921"/>
    <n v="540368"/>
    <n v="542088"/>
    <n v="171557"/>
    <n v="540368"/>
    <n v="168999"/>
    <s v="NA"/>
    <n v="165494"/>
    <n v="40985"/>
    <n v="115542"/>
    <n v="5096"/>
    <n v="5090"/>
    <n v="539617"/>
    <n v="40983"/>
    <n v="40983"/>
    <n v="5094"/>
    <n v="546079"/>
    <n v="544088"/>
    <n v="546940"/>
    <n v="48362"/>
    <n v="126120"/>
    <n v="48742"/>
    <n v="169000"/>
    <n v="167494"/>
    <n v="171554"/>
    <s v="NA"/>
    <n v="546079"/>
    <n v="165493"/>
    <n v="539615"/>
    <n v="205067"/>
    <s v="kosslyn_1978"/>
    <n v="35"/>
    <n v="132062"/>
    <n v="35"/>
    <s v="impossible"/>
    <s v="yes"/>
    <n v="1024"/>
    <n v="-260"/>
    <n v="180"/>
    <n v="35"/>
    <x v="1"/>
  </r>
  <r>
    <n v="100"/>
    <n v="100"/>
    <n v="3684"/>
    <n v="368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5"/>
    <n v="35"/>
    <n v="0"/>
    <n v="35"/>
    <n v="6"/>
    <n v="0"/>
    <n v="6"/>
    <n v="0"/>
    <n v="0"/>
    <n v="0"/>
    <n v="0"/>
    <n v="35"/>
    <n v="0"/>
    <n v="0"/>
    <n v="0"/>
    <n v="35"/>
    <n v="35"/>
    <n v="42"/>
    <n v="0"/>
    <n v="0"/>
    <n v="0"/>
    <n v="6"/>
    <n v="6"/>
    <n v="6"/>
    <n v="0"/>
    <n v="35"/>
    <n v="6"/>
    <n v="35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pont"/>
    <n v="35"/>
    <n v="1"/>
    <n v="0"/>
    <n v="6"/>
    <s v="C:/Users/melai/OneDrive/Bureaublad/Cours L3 Miashs/Sciences cognitives L3/sujets/subject-2,csv"/>
    <s v="legacy"/>
    <n v="7"/>
    <b v="0"/>
    <s v="Melodramatic Milgram"/>
    <s v="4,0,5"/>
    <n v="77"/>
    <n v="0"/>
    <s v="m"/>
    <s v="space"/>
    <s v="space"/>
    <s v="space"/>
    <s v="space"/>
    <s v="space"/>
    <s v="m"/>
    <s v="space"/>
    <n v="1"/>
    <x v="4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575"/>
    <n v="66798"/>
    <n v="2552"/>
    <n v="2"/>
    <s v="legacy"/>
    <n v="1024"/>
    <n v="2"/>
    <n v="48000"/>
    <n v="-16"/>
    <s v="experiment"/>
    <x v="4"/>
    <s v="even"/>
    <n v="174711"/>
    <n v="171580"/>
    <n v="40921"/>
    <n v="547743"/>
    <n v="549471"/>
    <n v="171557"/>
    <n v="547743"/>
    <n v="168999"/>
    <s v="NA"/>
    <n v="165494"/>
    <n v="40985"/>
    <n v="115542"/>
    <n v="5096"/>
    <n v="5090"/>
    <n v="546992"/>
    <n v="40983"/>
    <n v="40983"/>
    <n v="5094"/>
    <n v="553696"/>
    <n v="551471"/>
    <n v="554272"/>
    <n v="48362"/>
    <n v="126120"/>
    <n v="48742"/>
    <n v="169000"/>
    <n v="167494"/>
    <n v="171554"/>
    <s v="NA"/>
    <n v="553696"/>
    <n v="165493"/>
    <n v="546991"/>
    <n v="205067"/>
    <s v="kosslyn_1978"/>
    <n v="36"/>
    <n v="132637"/>
    <n v="36"/>
    <s v="impossible"/>
    <s v="yes"/>
    <n v="1024"/>
    <n v="-260"/>
    <n v="180"/>
    <n v="36"/>
    <x v="1"/>
  </r>
  <r>
    <n v="100"/>
    <n v="100"/>
    <n v="3621"/>
    <n v="36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6"/>
    <n v="36"/>
    <n v="0"/>
    <n v="36"/>
    <n v="6"/>
    <n v="0"/>
    <n v="6"/>
    <n v="0"/>
    <n v="0"/>
    <n v="0"/>
    <n v="0"/>
    <n v="36"/>
    <n v="0"/>
    <n v="0"/>
    <n v="0"/>
    <n v="36"/>
    <n v="36"/>
    <n v="43"/>
    <n v="0"/>
    <n v="0"/>
    <n v="0"/>
    <n v="6"/>
    <n v="6"/>
    <n v="6"/>
    <n v="0"/>
    <n v="36"/>
    <n v="6"/>
    <n v="36"/>
    <n v="0"/>
    <s v="stim0"/>
    <n v="-242"/>
    <n v="167"/>
    <s v="Mon Nov 13 19:26:48 2023"/>
    <s v="The main experiment item"/>
    <b v="0"/>
    <x v="14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Lac"/>
    <n v="36"/>
    <n v="1"/>
    <n v="0"/>
    <n v="6"/>
    <s v="C:/Users/melai/OneDrive/Bureaublad/Cours L3 Miashs/Sciences cognitives L3/sujets/subject-2,csv"/>
    <s v="legacy"/>
    <n v="7"/>
    <b v="0"/>
    <s v="Melodramatic Milgram"/>
    <s v="4,0,5"/>
    <n v="37"/>
    <n v="0"/>
    <s v="q"/>
    <s v="space"/>
    <s v="space"/>
    <s v="space"/>
    <s v="space"/>
    <s v="space"/>
    <s v="q"/>
    <s v="space"/>
    <n v="1"/>
    <x v="459"/>
    <x v="171"/>
    <n v="822"/>
    <n v="1344"/>
    <n v="8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2"/>
    <x v="160"/>
    <n v="30355"/>
    <n v="3128"/>
    <n v="7376"/>
    <n v="10577"/>
    <n v="35823"/>
    <n v="1344"/>
    <n v="66798"/>
    <n v="2552"/>
    <n v="2"/>
    <s v="legacy"/>
    <n v="1024"/>
    <n v="2"/>
    <n v="48000"/>
    <n v="-16"/>
    <s v="experiment"/>
    <x v="4"/>
    <s v="even"/>
    <n v="174711"/>
    <n v="171580"/>
    <n v="40921"/>
    <n v="555094"/>
    <n v="556404"/>
    <n v="171557"/>
    <n v="555094"/>
    <n v="168999"/>
    <s v="NA"/>
    <n v="165494"/>
    <n v="40985"/>
    <n v="115542"/>
    <n v="5096"/>
    <n v="5090"/>
    <n v="554343"/>
    <n v="40983"/>
    <n v="40983"/>
    <n v="5094"/>
    <n v="559945"/>
    <n v="558404"/>
    <n v="561290"/>
    <n v="48362"/>
    <n v="126120"/>
    <n v="48742"/>
    <n v="169000"/>
    <n v="167494"/>
    <n v="171554"/>
    <s v="NA"/>
    <n v="559945"/>
    <n v="165493"/>
    <n v="554340"/>
    <n v="205067"/>
    <s v="kosslyn_1978"/>
    <n v="37"/>
    <n v="133981"/>
    <n v="37"/>
    <s v="possible"/>
    <s v="yes"/>
    <n v="1024"/>
    <n v="-260"/>
    <n v="180"/>
    <n v="37"/>
    <x v="1"/>
  </r>
  <r>
    <n v="100"/>
    <n v="100"/>
    <n v="3542"/>
    <n v="354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7"/>
    <n v="37"/>
    <n v="0"/>
    <n v="37"/>
    <n v="6"/>
    <n v="0"/>
    <n v="6"/>
    <n v="0"/>
    <n v="0"/>
    <n v="0"/>
    <n v="0"/>
    <n v="37"/>
    <n v="0"/>
    <n v="0"/>
    <n v="0"/>
    <n v="37"/>
    <n v="37"/>
    <n v="44"/>
    <n v="0"/>
    <n v="0"/>
    <n v="0"/>
    <n v="6"/>
    <n v="6"/>
    <n v="6"/>
    <n v="0"/>
    <n v="37"/>
    <n v="6"/>
    <n v="37"/>
    <n v="0"/>
    <s v="stim0"/>
    <n v="-242"/>
    <n v="167"/>
    <s v="Mon Nov 13 19:26:48 2023"/>
    <s v="The main experiment item"/>
    <b v="0"/>
    <x v="15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Hutte"/>
    <n v="37"/>
    <n v="1"/>
    <n v="0"/>
    <n v="6"/>
    <s v="C:/Users/melai/OneDrive/Bureaublad/Cours L3 Miashs/Sciences cognitives L3/sujets/subject-2,csv"/>
    <s v="legacy"/>
    <n v="7"/>
    <b v="0"/>
    <s v="Melodramatic Milgram"/>
    <s v="4,0,5"/>
    <n v="26"/>
    <n v="0"/>
    <s v="q"/>
    <s v="space"/>
    <s v="space"/>
    <s v="space"/>
    <s v="space"/>
    <s v="space"/>
    <s v="q"/>
    <s v="space"/>
    <n v="1"/>
    <x v="460"/>
    <x v="172"/>
    <n v="6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2"/>
    <n v="622"/>
    <s v=""/>
    <s v=""/>
    <s v=""/>
    <s v=""/>
    <s v=""/>
    <s v=""/>
    <s v=""/>
    <s v=""/>
    <s v=""/>
    <s v=""/>
    <s v=""/>
    <s v=""/>
    <s v=""/>
    <s v=""/>
    <s v=""/>
    <s v=""/>
    <n v="622"/>
    <x v="161"/>
    <n v="30355"/>
    <n v="3128"/>
    <n v="7376"/>
    <n v="10577"/>
    <n v="35823"/>
    <n v="622"/>
    <n v="66798"/>
    <n v="2552"/>
    <n v="2"/>
    <s v="legacy"/>
    <n v="1024"/>
    <n v="2"/>
    <n v="48000"/>
    <n v="-16"/>
    <s v="experiment"/>
    <x v="4"/>
    <s v="even"/>
    <n v="174711"/>
    <n v="171580"/>
    <n v="40921"/>
    <n v="562091"/>
    <n v="563807"/>
    <n v="171557"/>
    <n v="562091"/>
    <n v="168999"/>
    <s v="NA"/>
    <n v="165494"/>
    <n v="40985"/>
    <n v="115542"/>
    <n v="5096"/>
    <n v="5090"/>
    <n v="561340"/>
    <n v="40983"/>
    <n v="40983"/>
    <n v="5094"/>
    <n v="567391"/>
    <n v="565807"/>
    <n v="568015"/>
    <n v="48362"/>
    <n v="126120"/>
    <n v="48742"/>
    <n v="169000"/>
    <n v="167494"/>
    <n v="171554"/>
    <s v="NA"/>
    <n v="567391"/>
    <n v="165493"/>
    <n v="561339"/>
    <n v="205067"/>
    <s v="kosslyn_1978"/>
    <n v="38"/>
    <n v="134603"/>
    <n v="38"/>
    <s v="possible"/>
    <s v="yes"/>
    <n v="1024"/>
    <n v="-260"/>
    <n v="180"/>
    <n v="38"/>
    <x v="1"/>
  </r>
  <r>
    <n v="100"/>
    <n v="100"/>
    <n v="3483"/>
    <n v="348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8"/>
    <n v="38"/>
    <n v="0"/>
    <n v="38"/>
    <n v="6"/>
    <n v="0"/>
    <n v="6"/>
    <n v="0"/>
    <n v="0"/>
    <n v="0"/>
    <n v="0"/>
    <n v="38"/>
    <n v="0"/>
    <n v="0"/>
    <n v="0"/>
    <n v="38"/>
    <n v="38"/>
    <n v="45"/>
    <n v="0"/>
    <n v="0"/>
    <n v="0"/>
    <n v="6"/>
    <n v="6"/>
    <n v="6"/>
    <n v="0"/>
    <n v="38"/>
    <n v="6"/>
    <n v="38"/>
    <n v="0"/>
    <s v="stim0"/>
    <n v="-242"/>
    <n v="167"/>
    <s v="Mon Nov 13 19:26:48 2023"/>
    <s v="The main experiment item"/>
    <b v="0"/>
    <x v="16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Sable"/>
    <n v="38"/>
    <n v="1"/>
    <n v="0"/>
    <n v="6"/>
    <s v="C:/Users/melai/OneDrive/Bureaublad/Cours L3 Miashs/Sciences cognitives L3/sujets/subject-2,csv"/>
    <s v="legacy"/>
    <n v="7"/>
    <b v="0"/>
    <s v="Melodramatic Milgram"/>
    <s v="4,0,5"/>
    <n v="17"/>
    <n v="0"/>
    <s v="q"/>
    <s v="space"/>
    <s v="space"/>
    <s v="space"/>
    <s v="space"/>
    <s v="space"/>
    <s v="q"/>
    <s v="space"/>
    <n v="1"/>
    <x v="461"/>
    <x v="173"/>
    <n v="665"/>
    <s v=""/>
    <s v=""/>
    <s v=""/>
    <s v=""/>
    <s v=""/>
    <s v=""/>
    <s v=""/>
    <s v=""/>
    <s v=""/>
    <s v=""/>
    <s v=""/>
    <s v=""/>
    <n v="1263"/>
    <n v="6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5"/>
    <x v="162"/>
    <n v="30355"/>
    <n v="3128"/>
    <n v="7376"/>
    <n v="10577"/>
    <n v="35823"/>
    <n v="1263"/>
    <n v="66798"/>
    <n v="2552"/>
    <n v="2"/>
    <s v="legacy"/>
    <n v="1024"/>
    <n v="2"/>
    <n v="48000"/>
    <n v="-16"/>
    <s v="experiment"/>
    <x v="4"/>
    <s v="even"/>
    <n v="174711"/>
    <n v="171580"/>
    <n v="40921"/>
    <n v="568816"/>
    <n v="570356"/>
    <n v="171557"/>
    <n v="568816"/>
    <n v="168999"/>
    <s v="NA"/>
    <n v="165494"/>
    <n v="40985"/>
    <n v="115542"/>
    <n v="5096"/>
    <n v="5090"/>
    <n v="568065"/>
    <n v="40983"/>
    <n v="40983"/>
    <n v="5094"/>
    <n v="574069"/>
    <n v="572356"/>
    <n v="575333"/>
    <n v="48362"/>
    <n v="126120"/>
    <n v="48742"/>
    <n v="169000"/>
    <n v="167494"/>
    <n v="171554"/>
    <s v="NA"/>
    <n v="574069"/>
    <n v="165493"/>
    <n v="568064"/>
    <n v="205067"/>
    <s v="kosslyn_1978"/>
    <n v="39"/>
    <n v="135866"/>
    <n v="39"/>
    <s v="possible"/>
    <s v="yes"/>
    <n v="1024"/>
    <n v="-260"/>
    <n v="180"/>
    <n v="39"/>
    <x v="1"/>
  </r>
  <r>
    <n v="100"/>
    <n v="100"/>
    <n v="3436"/>
    <n v="343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9"/>
    <n v="39"/>
    <n v="0"/>
    <n v="39"/>
    <n v="6"/>
    <n v="0"/>
    <n v="6"/>
    <n v="0"/>
    <n v="0"/>
    <n v="0"/>
    <n v="0"/>
    <n v="39"/>
    <n v="0"/>
    <n v="0"/>
    <n v="0"/>
    <n v="39"/>
    <n v="39"/>
    <n v="46"/>
    <n v="0"/>
    <n v="0"/>
    <n v="0"/>
    <n v="6"/>
    <n v="6"/>
    <n v="6"/>
    <n v="0"/>
    <n v="39"/>
    <n v="6"/>
    <n v="39"/>
    <n v="0"/>
    <s v="stim0"/>
    <n v="-242"/>
    <n v="167"/>
    <s v="Mon Nov 13 19:26:48 2023"/>
    <s v="The main experiment item"/>
    <b v="0"/>
    <x v="17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Arbre"/>
    <n v="39"/>
    <n v="1"/>
    <n v="0"/>
    <n v="6"/>
    <s v="C:/Users/melai/OneDrive/Bureaublad/Cours L3 Miashs/Sciences cognitives L3/sujets/subject-2,csv"/>
    <s v="legacy"/>
    <n v="7"/>
    <b v="0"/>
    <s v="Melodramatic Milgram"/>
    <s v="4,0,5"/>
    <n v="12"/>
    <n v="0"/>
    <s v="q"/>
    <s v="space"/>
    <s v="space"/>
    <s v="space"/>
    <s v="space"/>
    <s v="space"/>
    <s v="q"/>
    <s v="space"/>
    <n v="1"/>
    <x v="462"/>
    <x v="174"/>
    <n v="1020"/>
    <s v=""/>
    <s v=""/>
    <s v=""/>
    <s v=""/>
    <s v=""/>
    <s v=""/>
    <n v="1575"/>
    <n v="10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0"/>
    <x v="163"/>
    <n v="30355"/>
    <n v="3128"/>
    <n v="7376"/>
    <n v="10577"/>
    <n v="35823"/>
    <n v="1575"/>
    <n v="66798"/>
    <n v="2552"/>
    <n v="2"/>
    <s v="legacy"/>
    <n v="1024"/>
    <n v="2"/>
    <n v="48000"/>
    <n v="-16"/>
    <s v="experiment"/>
    <x v="4"/>
    <s v="even"/>
    <n v="174711"/>
    <n v="171580"/>
    <n v="40921"/>
    <n v="576132"/>
    <n v="577632"/>
    <n v="171557"/>
    <n v="576132"/>
    <n v="168999"/>
    <s v="NA"/>
    <n v="165494"/>
    <n v="40985"/>
    <n v="115542"/>
    <n v="5096"/>
    <n v="5090"/>
    <n v="575381"/>
    <n v="40983"/>
    <n v="40983"/>
    <n v="5094"/>
    <n v="580938"/>
    <n v="579632"/>
    <n v="582515"/>
    <n v="48362"/>
    <n v="126120"/>
    <n v="48742"/>
    <n v="169000"/>
    <n v="167494"/>
    <n v="171554"/>
    <s v="NA"/>
    <n v="580938"/>
    <n v="165493"/>
    <n v="575379"/>
    <n v="205067"/>
    <s v="kosslyn_1978"/>
    <n v="40"/>
    <n v="137441"/>
    <n v="40"/>
    <s v="possible"/>
    <s v="yes"/>
    <n v="1024"/>
    <n v="-260"/>
    <n v="180"/>
    <n v="40"/>
    <x v="1"/>
  </r>
  <r>
    <n v="100"/>
    <n v="100"/>
    <n v="3371"/>
    <n v="337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0"/>
    <n v="40"/>
    <n v="0"/>
    <n v="40"/>
    <n v="6"/>
    <n v="0"/>
    <n v="6"/>
    <n v="0"/>
    <n v="0"/>
    <n v="0"/>
    <n v="0"/>
    <n v="40"/>
    <n v="0"/>
    <n v="0"/>
    <n v="0"/>
    <n v="40"/>
    <n v="40"/>
    <n v="47"/>
    <n v="0"/>
    <n v="0"/>
    <n v="0"/>
    <n v="6"/>
    <n v="6"/>
    <n v="6"/>
    <n v="0"/>
    <n v="40"/>
    <n v="6"/>
    <n v="40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pont"/>
    <n v="40"/>
    <n v="1"/>
    <n v="0"/>
    <n v="6"/>
    <s v="C:/Users/melai/OneDrive/Bureaublad/Cours L3 Miashs/Sciences cognitives L3/sujets/subject-2,csv"/>
    <s v="legacy"/>
    <n v="7"/>
    <b v="0"/>
    <s v="Melodramatic Milgram"/>
    <s v="4,0,5"/>
    <n v="78"/>
    <n v="0"/>
    <s v="m"/>
    <s v="space"/>
    <s v="space"/>
    <s v="space"/>
    <s v="space"/>
    <s v="space"/>
    <s v="m"/>
    <s v="space"/>
    <n v="1"/>
    <x v="4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801"/>
    <n v="66798"/>
    <n v="2552"/>
    <n v="2"/>
    <s v="legacy"/>
    <n v="1024"/>
    <n v="2"/>
    <n v="48000"/>
    <n v="-16"/>
    <s v="experiment"/>
    <x v="4"/>
    <s v="even"/>
    <n v="174711"/>
    <n v="171580"/>
    <n v="40921"/>
    <n v="583313"/>
    <n v="584800"/>
    <n v="171557"/>
    <n v="583313"/>
    <n v="168999"/>
    <s v="NA"/>
    <n v="165494"/>
    <n v="40985"/>
    <n v="115542"/>
    <n v="5096"/>
    <n v="5090"/>
    <n v="582562"/>
    <n v="40983"/>
    <n v="40983"/>
    <n v="5094"/>
    <n v="589024"/>
    <n v="586800"/>
    <n v="589827"/>
    <n v="48362"/>
    <n v="126120"/>
    <n v="48742"/>
    <n v="169000"/>
    <n v="167494"/>
    <n v="171554"/>
    <s v="NA"/>
    <n v="589023"/>
    <n v="165493"/>
    <n v="582560"/>
    <n v="205067"/>
    <s v="kosslyn_1978"/>
    <n v="41"/>
    <n v="138242"/>
    <n v="41"/>
    <s v="impossible"/>
    <s v="yes"/>
    <n v="1024"/>
    <n v="-260"/>
    <n v="180"/>
    <n v="41"/>
    <x v="1"/>
  </r>
  <r>
    <n v="100"/>
    <n v="100"/>
    <n v="3313"/>
    <n v="33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1"/>
    <n v="41"/>
    <n v="0"/>
    <n v="41"/>
    <n v="6"/>
    <n v="0"/>
    <n v="6"/>
    <n v="0"/>
    <n v="0"/>
    <n v="0"/>
    <n v="0"/>
    <n v="41"/>
    <n v="0"/>
    <n v="0"/>
    <n v="0"/>
    <n v="41"/>
    <n v="41"/>
    <n v="48"/>
    <n v="0"/>
    <n v="0"/>
    <n v="0"/>
    <n v="6"/>
    <n v="6"/>
    <n v="6"/>
    <n v="0"/>
    <n v="41"/>
    <n v="6"/>
    <n v="4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Ruisseau"/>
    <n v="41"/>
    <n v="1"/>
    <n v="0"/>
    <n v="6"/>
    <s v="C:/Users/melai/OneDrive/Bureaublad/Cours L3 Miashs/Sciences cognitives L3/sujets/subject-2,csv"/>
    <s v="legacy"/>
    <n v="7"/>
    <b v="0"/>
    <s v="Melodramatic Milgram"/>
    <s v="4,0,5"/>
    <n v="80"/>
    <n v="0"/>
    <s v="m"/>
    <s v="space"/>
    <s v="space"/>
    <s v="space"/>
    <s v="space"/>
    <s v="space"/>
    <s v="m"/>
    <s v="space"/>
    <n v="1"/>
    <x v="4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918"/>
    <n v="66798"/>
    <n v="2552"/>
    <n v="2"/>
    <s v="legacy"/>
    <n v="1024"/>
    <n v="2"/>
    <n v="48000"/>
    <n v="-16"/>
    <s v="experiment"/>
    <x v="4"/>
    <s v="even"/>
    <n v="174711"/>
    <n v="171580"/>
    <n v="40921"/>
    <n v="590628"/>
    <n v="592352"/>
    <n v="171557"/>
    <n v="590627"/>
    <n v="168999"/>
    <s v="NA"/>
    <n v="165494"/>
    <n v="40985"/>
    <n v="115542"/>
    <n v="5096"/>
    <n v="5090"/>
    <n v="589877"/>
    <n v="40983"/>
    <n v="40983"/>
    <n v="5094"/>
    <n v="595936"/>
    <n v="594352"/>
    <n v="596856"/>
    <n v="48362"/>
    <n v="126120"/>
    <n v="48742"/>
    <n v="169000"/>
    <n v="167494"/>
    <n v="171554"/>
    <s v="NA"/>
    <n v="595936"/>
    <n v="165493"/>
    <n v="589876"/>
    <n v="205067"/>
    <s v="kosslyn_1978"/>
    <n v="42"/>
    <n v="139160"/>
    <n v="42"/>
    <s v="impossible"/>
    <s v="yes"/>
    <n v="1024"/>
    <n v="-260"/>
    <n v="180"/>
    <n v="42"/>
    <x v="1"/>
  </r>
  <r>
    <n v="100"/>
    <n v="100"/>
    <n v="3308"/>
    <n v="33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2"/>
    <n v="42"/>
    <n v="0"/>
    <n v="42"/>
    <n v="6"/>
    <n v="0"/>
    <n v="6"/>
    <n v="0"/>
    <n v="0"/>
    <n v="0"/>
    <n v="0"/>
    <n v="42"/>
    <n v="0"/>
    <n v="0"/>
    <n v="0"/>
    <n v="42"/>
    <n v="42"/>
    <n v="49"/>
    <n v="0"/>
    <n v="0"/>
    <n v="0"/>
    <n v="6"/>
    <n v="6"/>
    <n v="6"/>
    <n v="0"/>
    <n v="42"/>
    <n v="6"/>
    <n v="42"/>
    <n v="0"/>
    <s v="stim0"/>
    <n v="-242"/>
    <n v="167"/>
    <s v="Mon Nov 13 19:26:48 2023"/>
    <s v="The main experiment item"/>
    <b v="0"/>
    <x v="18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Lac"/>
    <n v="42"/>
    <n v="1"/>
    <n v="0"/>
    <n v="6"/>
    <s v="C:/Users/melai/OneDrive/Bureaublad/Cours L3 Miashs/Sciences cognitives L3/sujets/subject-2,csv"/>
    <s v="legacy"/>
    <n v="7"/>
    <b v="0"/>
    <s v="Melodramatic Milgram"/>
    <s v="4,0,5"/>
    <n v="13"/>
    <n v="0"/>
    <s v="q"/>
    <s v="space"/>
    <s v="space"/>
    <s v="space"/>
    <s v="space"/>
    <s v="space"/>
    <s v="q"/>
    <s v="space"/>
    <n v="1"/>
    <x v="465"/>
    <x v="175"/>
    <n v="2545"/>
    <s v=""/>
    <s v=""/>
    <s v=""/>
    <s v=""/>
    <s v=""/>
    <s v=""/>
    <s v=""/>
    <s v=""/>
    <s v=""/>
    <s v=""/>
    <n v="3090"/>
    <n v="2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45"/>
    <x v="164"/>
    <n v="30355"/>
    <n v="3128"/>
    <n v="7376"/>
    <n v="10577"/>
    <n v="35823"/>
    <n v="3090"/>
    <n v="66798"/>
    <n v="2552"/>
    <n v="2"/>
    <s v="legacy"/>
    <n v="1024"/>
    <n v="2"/>
    <n v="48000"/>
    <n v="-16"/>
    <s v="experiment"/>
    <x v="4"/>
    <s v="even"/>
    <n v="174711"/>
    <n v="171580"/>
    <n v="40921"/>
    <n v="597659"/>
    <n v="599157"/>
    <n v="171557"/>
    <n v="597659"/>
    <n v="168999"/>
    <s v="NA"/>
    <n v="165494"/>
    <n v="40985"/>
    <n v="115542"/>
    <n v="5096"/>
    <n v="5090"/>
    <n v="596908"/>
    <n v="40983"/>
    <n v="40983"/>
    <n v="5094"/>
    <n v="602698"/>
    <n v="601157"/>
    <n v="605790"/>
    <n v="48362"/>
    <n v="126120"/>
    <n v="48742"/>
    <n v="169000"/>
    <n v="167494"/>
    <n v="171554"/>
    <s v="NA"/>
    <n v="602698"/>
    <n v="165493"/>
    <n v="596906"/>
    <n v="205067"/>
    <s v="kosslyn_1978"/>
    <n v="43"/>
    <n v="142250"/>
    <n v="43"/>
    <s v="possible"/>
    <s v="yes"/>
    <n v="1024"/>
    <n v="-260"/>
    <n v="180"/>
    <n v="43"/>
    <x v="1"/>
  </r>
  <r>
    <n v="100"/>
    <n v="100"/>
    <n v="3265"/>
    <n v="32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3"/>
    <n v="43"/>
    <n v="0"/>
    <n v="43"/>
    <n v="6"/>
    <n v="0"/>
    <n v="6"/>
    <n v="0"/>
    <n v="0"/>
    <n v="0"/>
    <n v="0"/>
    <n v="43"/>
    <n v="0"/>
    <n v="0"/>
    <n v="0"/>
    <n v="43"/>
    <n v="43"/>
    <n v="50"/>
    <n v="0"/>
    <n v="0"/>
    <n v="0"/>
    <n v="6"/>
    <n v="6"/>
    <n v="6"/>
    <n v="0"/>
    <n v="43"/>
    <n v="6"/>
    <n v="43"/>
    <n v="0"/>
    <s v="stim0"/>
    <n v="-242"/>
    <n v="167"/>
    <s v="Mon Nov 13 19:26:48 2023"/>
    <s v="The main experiment item"/>
    <b v="0"/>
    <x v="19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Sable"/>
    <n v="43"/>
    <n v="1"/>
    <n v="0"/>
    <n v="6"/>
    <s v="C:/Users/melai/OneDrive/Bureaublad/Cours L3 Miashs/Sciences cognitives L3/sujets/subject-2,csv"/>
    <s v="legacy"/>
    <n v="7"/>
    <b v="0"/>
    <s v="Melodramatic Milgram"/>
    <s v="4,0,5"/>
    <n v="10"/>
    <n v="0"/>
    <s v="q"/>
    <s v="space"/>
    <s v="space"/>
    <s v="space"/>
    <s v="space"/>
    <s v="space"/>
    <s v="q"/>
    <s v="space"/>
    <n v="1"/>
    <x v="466"/>
    <x v="176"/>
    <n v="14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44"/>
    <n v="1444"/>
    <n v="1444"/>
    <x v="165"/>
    <n v="30355"/>
    <n v="3128"/>
    <n v="7376"/>
    <n v="10577"/>
    <n v="35823"/>
    <n v="1444"/>
    <n v="66798"/>
    <n v="2552"/>
    <n v="2"/>
    <s v="legacy"/>
    <n v="1024"/>
    <n v="2"/>
    <n v="48000"/>
    <n v="-16"/>
    <s v="experiment"/>
    <x v="4"/>
    <s v="even"/>
    <n v="174711"/>
    <n v="171580"/>
    <n v="40921"/>
    <n v="606592"/>
    <n v="608182"/>
    <n v="171557"/>
    <n v="606592"/>
    <n v="168999"/>
    <s v="NA"/>
    <n v="165494"/>
    <n v="40985"/>
    <n v="115542"/>
    <n v="5096"/>
    <n v="5090"/>
    <n v="605840"/>
    <n v="40983"/>
    <n v="40983"/>
    <n v="5094"/>
    <n v="611894"/>
    <n v="610183"/>
    <n v="613340"/>
    <n v="48362"/>
    <n v="126120"/>
    <n v="48742"/>
    <n v="169000"/>
    <n v="167494"/>
    <n v="171554"/>
    <s v="NA"/>
    <n v="611894"/>
    <n v="165493"/>
    <n v="605839"/>
    <n v="205067"/>
    <s v="kosslyn_1978"/>
    <n v="44"/>
    <n v="143694"/>
    <n v="44"/>
    <s v="possible"/>
    <s v="yes"/>
    <n v="1024"/>
    <n v="-260"/>
    <n v="180"/>
    <n v="44"/>
    <x v="1"/>
  </r>
  <r>
    <n v="100"/>
    <n v="100"/>
    <n v="3210"/>
    <n v="32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4"/>
    <n v="44"/>
    <n v="0"/>
    <n v="44"/>
    <n v="6"/>
    <n v="0"/>
    <n v="6"/>
    <n v="0"/>
    <n v="0"/>
    <n v="0"/>
    <n v="0"/>
    <n v="44"/>
    <n v="0"/>
    <n v="0"/>
    <n v="0"/>
    <n v="44"/>
    <n v="44"/>
    <n v="51"/>
    <n v="0"/>
    <n v="0"/>
    <n v="0"/>
    <n v="6"/>
    <n v="6"/>
    <n v="6"/>
    <n v="0"/>
    <n v="44"/>
    <n v="6"/>
    <n v="44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phare"/>
    <n v="44"/>
    <n v="1"/>
    <n v="0"/>
    <n v="6"/>
    <s v="C:/Users/melai/OneDrive/Bureaublad/Cours L3 Miashs/Sciences cognitives L3/sujets/subject-2,csv"/>
    <s v="legacy"/>
    <n v="7"/>
    <b v="0"/>
    <s v="Melodramatic Milgram"/>
    <s v="4,0,5"/>
    <n v="73"/>
    <n v="0"/>
    <s v="m"/>
    <s v="space"/>
    <s v="space"/>
    <s v="space"/>
    <s v="space"/>
    <s v="space"/>
    <s v="m"/>
    <s v="space"/>
    <n v="1"/>
    <x v="4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772"/>
    <n v="66798"/>
    <n v="2552"/>
    <n v="2"/>
    <s v="legacy"/>
    <n v="1024"/>
    <n v="2"/>
    <n v="48000"/>
    <n v="-16"/>
    <s v="experiment"/>
    <x v="4"/>
    <s v="even"/>
    <n v="174711"/>
    <n v="171580"/>
    <n v="40921"/>
    <n v="614140"/>
    <n v="615861"/>
    <n v="171557"/>
    <n v="614140"/>
    <n v="168999"/>
    <s v="NA"/>
    <n v="165494"/>
    <n v="40985"/>
    <n v="115542"/>
    <n v="5096"/>
    <n v="5090"/>
    <n v="613389"/>
    <n v="40983"/>
    <n v="40983"/>
    <n v="5094"/>
    <n v="619403"/>
    <n v="617861"/>
    <n v="620177"/>
    <n v="48362"/>
    <n v="126120"/>
    <n v="48742"/>
    <n v="169000"/>
    <n v="167494"/>
    <n v="171554"/>
    <s v="NA"/>
    <n v="619403"/>
    <n v="165493"/>
    <n v="613387"/>
    <n v="205067"/>
    <s v="kosslyn_1978"/>
    <n v="45"/>
    <n v="144466"/>
    <n v="45"/>
    <s v="impossible"/>
    <s v="yes"/>
    <n v="1024"/>
    <n v="-260"/>
    <n v="180"/>
    <n v="45"/>
    <x v="1"/>
  </r>
  <r>
    <n v="100"/>
    <n v="100"/>
    <n v="3201"/>
    <n v="32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5"/>
    <n v="45"/>
    <n v="0"/>
    <n v="45"/>
    <n v="6"/>
    <n v="0"/>
    <n v="6"/>
    <n v="0"/>
    <n v="0"/>
    <n v="0"/>
    <n v="0"/>
    <n v="45"/>
    <n v="0"/>
    <n v="0"/>
    <n v="0"/>
    <n v="45"/>
    <n v="45"/>
    <n v="52"/>
    <n v="0"/>
    <n v="0"/>
    <n v="0"/>
    <n v="6"/>
    <n v="6"/>
    <n v="6"/>
    <n v="0"/>
    <n v="45"/>
    <n v="6"/>
    <n v="45"/>
    <n v="0"/>
    <s v="stim0"/>
    <n v="-242"/>
    <n v="167"/>
    <s v="Mon Nov 13 19:26:48 2023"/>
    <s v="The main experiment item"/>
    <b v="0"/>
    <x v="20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Arbre"/>
    <n v="45"/>
    <n v="1"/>
    <n v="0"/>
    <n v="6"/>
    <s v="C:/Users/melai/OneDrive/Bureaublad/Cours L3 Miashs/Sciences cognitives L3/sujets/subject-2,csv"/>
    <s v="legacy"/>
    <n v="7"/>
    <b v="0"/>
    <s v="Melodramatic Milgram"/>
    <s v="4,0,5"/>
    <n v="19"/>
    <n v="0"/>
    <s v="q"/>
    <s v="space"/>
    <s v="space"/>
    <s v="space"/>
    <s v="space"/>
    <s v="space"/>
    <s v="q"/>
    <s v="space"/>
    <n v="1"/>
    <x v="468"/>
    <x v="177"/>
    <n v="2250"/>
    <s v=""/>
    <s v=""/>
    <s v=""/>
    <s v=""/>
    <s v=""/>
    <s v=""/>
    <s v=""/>
    <s v=""/>
    <s v=""/>
    <s v=""/>
    <s v=""/>
    <s v=""/>
    <s v=""/>
    <s v=""/>
    <s v=""/>
    <s v=""/>
    <s v=""/>
    <s v=""/>
    <n v="2819"/>
    <n v="22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50"/>
    <x v="166"/>
    <n v="30355"/>
    <n v="3128"/>
    <n v="7376"/>
    <n v="10577"/>
    <n v="35823"/>
    <n v="2819"/>
    <n v="66798"/>
    <n v="2552"/>
    <n v="2"/>
    <s v="legacy"/>
    <n v="1024"/>
    <n v="2"/>
    <n v="48000"/>
    <n v="-16"/>
    <s v="experiment"/>
    <x v="4"/>
    <s v="even"/>
    <n v="174711"/>
    <n v="171580"/>
    <n v="40921"/>
    <n v="620977"/>
    <n v="622689"/>
    <n v="171557"/>
    <n v="620976"/>
    <n v="168999"/>
    <s v="NA"/>
    <n v="165494"/>
    <n v="40985"/>
    <n v="115542"/>
    <n v="5096"/>
    <n v="5090"/>
    <n v="620226"/>
    <n v="40983"/>
    <n v="40983"/>
    <n v="5094"/>
    <n v="625996"/>
    <n v="624689"/>
    <n v="628818"/>
    <n v="48362"/>
    <n v="126120"/>
    <n v="48742"/>
    <n v="169000"/>
    <n v="167494"/>
    <n v="171554"/>
    <s v="NA"/>
    <n v="625996"/>
    <n v="165493"/>
    <n v="620225"/>
    <n v="205067"/>
    <s v="kosslyn_1978"/>
    <n v="46"/>
    <n v="147285"/>
    <n v="46"/>
    <s v="possible"/>
    <s v="yes"/>
    <n v="1024"/>
    <n v="-260"/>
    <n v="180"/>
    <n v="46"/>
    <x v="1"/>
  </r>
  <r>
    <n v="100"/>
    <n v="100"/>
    <n v="3154"/>
    <n v="315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6"/>
    <n v="46"/>
    <n v="0"/>
    <n v="46"/>
    <n v="6"/>
    <n v="0"/>
    <n v="6"/>
    <n v="0"/>
    <n v="0"/>
    <n v="0"/>
    <n v="0"/>
    <n v="46"/>
    <n v="0"/>
    <n v="0"/>
    <n v="0"/>
    <n v="46"/>
    <n v="46"/>
    <n v="53"/>
    <n v="0"/>
    <n v="0"/>
    <n v="0"/>
    <n v="6"/>
    <n v="6"/>
    <n v="6"/>
    <n v="0"/>
    <n v="46"/>
    <n v="6"/>
    <n v="46"/>
    <n v="0"/>
    <s v="stim0"/>
    <n v="-242"/>
    <n v="167"/>
    <s v="Mon Nov 13 19:26:48 2023"/>
    <s v="The main experiment item"/>
    <b v="0"/>
    <x v="21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Hutte"/>
    <n v="46"/>
    <n v="1"/>
    <n v="0"/>
    <n v="6"/>
    <s v="C:/Users/melai/OneDrive/Bureaublad/Cours L3 Miashs/Sciences cognitives L3/sujets/subject-2,csv"/>
    <s v="legacy"/>
    <n v="7"/>
    <b v="0"/>
    <s v="Melodramatic Milgram"/>
    <s v="4,0,5"/>
    <n v="23"/>
    <n v="0"/>
    <s v="q"/>
    <s v="space"/>
    <s v="space"/>
    <s v="space"/>
    <s v="space"/>
    <s v="space"/>
    <s v="q"/>
    <s v="space"/>
    <n v="1"/>
    <x v="469"/>
    <x v="178"/>
    <n v="9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9"/>
    <n v="969"/>
    <s v=""/>
    <s v=""/>
    <n v="969"/>
    <x v="167"/>
    <n v="30355"/>
    <n v="3128"/>
    <n v="7376"/>
    <n v="10577"/>
    <n v="35823"/>
    <n v="969"/>
    <n v="66798"/>
    <n v="2552"/>
    <n v="2"/>
    <s v="legacy"/>
    <n v="1024"/>
    <n v="2"/>
    <n v="48000"/>
    <n v="-16"/>
    <s v="experiment"/>
    <x v="4"/>
    <s v="even"/>
    <n v="174711"/>
    <n v="171580"/>
    <n v="40921"/>
    <n v="629616"/>
    <n v="631202"/>
    <n v="171557"/>
    <n v="629616"/>
    <n v="168999"/>
    <s v="NA"/>
    <n v="165494"/>
    <n v="40985"/>
    <n v="115542"/>
    <n v="5096"/>
    <n v="5090"/>
    <n v="628865"/>
    <n v="40983"/>
    <n v="40983"/>
    <n v="5094"/>
    <n v="634785"/>
    <n v="633202"/>
    <n v="635755"/>
    <n v="48362"/>
    <n v="126120"/>
    <n v="48742"/>
    <n v="169000"/>
    <n v="167494"/>
    <n v="171554"/>
    <s v="NA"/>
    <n v="634785"/>
    <n v="165493"/>
    <n v="628864"/>
    <n v="205067"/>
    <s v="kosslyn_1978"/>
    <n v="47"/>
    <n v="148254"/>
    <n v="47"/>
    <s v="possible"/>
    <s v="yes"/>
    <n v="1024"/>
    <n v="-260"/>
    <n v="180"/>
    <n v="47"/>
    <x v="1"/>
  </r>
  <r>
    <n v="100"/>
    <n v="100"/>
    <n v="3113"/>
    <n v="31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7"/>
    <n v="47"/>
    <n v="0"/>
    <n v="47"/>
    <n v="6"/>
    <n v="0"/>
    <n v="6"/>
    <n v="0"/>
    <n v="0"/>
    <n v="0"/>
    <n v="0"/>
    <n v="47"/>
    <n v="0"/>
    <n v="0"/>
    <n v="0"/>
    <n v="47"/>
    <n v="47"/>
    <n v="54"/>
    <n v="0"/>
    <n v="0"/>
    <n v="0"/>
    <n v="6"/>
    <n v="6"/>
    <n v="6"/>
    <n v="0"/>
    <n v="47"/>
    <n v="6"/>
    <n v="47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Epouventail"/>
    <n v="47"/>
    <n v="1"/>
    <n v="0"/>
    <n v="6"/>
    <s v="C:/Users/melai/OneDrive/Bureaublad/Cours L3 Miashs/Sciences cognitives L3/sujets/subject-2,csv"/>
    <s v="legacy"/>
    <n v="7"/>
    <b v="0"/>
    <s v="Melodramatic Milgram"/>
    <s v="4,0,5"/>
    <n v="64"/>
    <n v="0"/>
    <s v="m"/>
    <s v="space"/>
    <s v="space"/>
    <s v="space"/>
    <s v="space"/>
    <s v="space"/>
    <s v="m"/>
    <s v="space"/>
    <n v="1"/>
    <x v="4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212"/>
    <n v="66798"/>
    <n v="2552"/>
    <n v="2"/>
    <s v="legacy"/>
    <n v="1024"/>
    <n v="2"/>
    <n v="48000"/>
    <n v="-16"/>
    <s v="experiment"/>
    <x v="4"/>
    <s v="even"/>
    <n v="174711"/>
    <n v="171580"/>
    <n v="40921"/>
    <n v="636554"/>
    <n v="637857"/>
    <n v="171557"/>
    <n v="636554"/>
    <n v="168999"/>
    <s v="NA"/>
    <n v="165494"/>
    <n v="40985"/>
    <n v="115542"/>
    <n v="5096"/>
    <n v="5090"/>
    <n v="635803"/>
    <n v="40983"/>
    <n v="40983"/>
    <n v="5094"/>
    <n v="641441"/>
    <n v="639857"/>
    <n v="642655"/>
    <n v="48362"/>
    <n v="126120"/>
    <n v="48742"/>
    <n v="169000"/>
    <n v="167494"/>
    <n v="171554"/>
    <s v="NA"/>
    <n v="641441"/>
    <n v="165493"/>
    <n v="635802"/>
    <n v="205067"/>
    <s v="kosslyn_1978"/>
    <n v="48"/>
    <n v="149466"/>
    <n v="48"/>
    <s v="impossible"/>
    <s v="yes"/>
    <n v="1024"/>
    <n v="-260"/>
    <n v="180"/>
    <n v="48"/>
    <x v="1"/>
  </r>
  <r>
    <n v="100"/>
    <n v="100"/>
    <n v="3082"/>
    <n v="308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8"/>
    <n v="48"/>
    <n v="0"/>
    <n v="48"/>
    <n v="6"/>
    <n v="0"/>
    <n v="6"/>
    <n v="0"/>
    <n v="0"/>
    <n v="0"/>
    <n v="0"/>
    <n v="48"/>
    <n v="0"/>
    <n v="0"/>
    <n v="0"/>
    <n v="48"/>
    <n v="48"/>
    <n v="55"/>
    <n v="0"/>
    <n v="0"/>
    <n v="0"/>
    <n v="6"/>
    <n v="6"/>
    <n v="6"/>
    <n v="0"/>
    <n v="48"/>
    <n v="6"/>
    <n v="48"/>
    <n v="0"/>
    <s v="stim0"/>
    <n v="-242"/>
    <n v="167"/>
    <s v="Mon Nov 13 19:26:48 2023"/>
    <s v="The main experiment item"/>
    <b v="0"/>
    <x v="16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Lac"/>
    <n v="48"/>
    <n v="1"/>
    <n v="0"/>
    <n v="6"/>
    <s v="C:/Users/melai/OneDrive/Bureaublad/Cours L3 Miashs/Sciences cognitives L3/sujets/subject-2,csv"/>
    <s v="legacy"/>
    <n v="7"/>
    <b v="0"/>
    <s v="Melodramatic Milgram"/>
    <s v="4,0,5"/>
    <n v="38"/>
    <n v="0"/>
    <s v="q"/>
    <s v="space"/>
    <s v="space"/>
    <s v="space"/>
    <s v="space"/>
    <s v="space"/>
    <s v="q"/>
    <s v="space"/>
    <n v="1"/>
    <x v="471"/>
    <x v="179"/>
    <n v="1007"/>
    <s v=""/>
    <s v=""/>
    <s v=""/>
    <s v=""/>
    <s v=""/>
    <s v=""/>
    <s v=""/>
    <s v=""/>
    <s v=""/>
    <s v=""/>
    <s v=""/>
    <s v=""/>
    <n v="1582"/>
    <n v="10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7"/>
    <x v="168"/>
    <n v="30355"/>
    <n v="3128"/>
    <n v="7376"/>
    <n v="10577"/>
    <n v="35823"/>
    <n v="1582"/>
    <n v="66798"/>
    <n v="2552"/>
    <n v="2"/>
    <s v="legacy"/>
    <n v="1024"/>
    <n v="2"/>
    <n v="48000"/>
    <n v="-16"/>
    <s v="experiment"/>
    <x v="4"/>
    <s v="even"/>
    <n v="174711"/>
    <n v="171580"/>
    <n v="40921"/>
    <n v="643450"/>
    <n v="645175"/>
    <n v="171557"/>
    <n v="643450"/>
    <n v="168999"/>
    <s v="NA"/>
    <n v="165494"/>
    <n v="40985"/>
    <n v="115542"/>
    <n v="5096"/>
    <n v="5090"/>
    <n v="642699"/>
    <n v="40983"/>
    <n v="40983"/>
    <n v="5094"/>
    <n v="648716"/>
    <n v="647175"/>
    <n v="650300"/>
    <n v="48362"/>
    <n v="126120"/>
    <n v="48742"/>
    <n v="169000"/>
    <n v="167494"/>
    <n v="171554"/>
    <s v="NA"/>
    <n v="648716"/>
    <n v="165493"/>
    <n v="642697"/>
    <n v="205067"/>
    <s v="kosslyn_1978"/>
    <n v="49"/>
    <n v="151048"/>
    <n v="49"/>
    <s v="possible"/>
    <s v="yes"/>
    <n v="1024"/>
    <n v="-260"/>
    <n v="180"/>
    <n v="49"/>
    <x v="1"/>
  </r>
  <r>
    <n v="100"/>
    <n v="100"/>
    <n v="3034"/>
    <n v="303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9"/>
    <n v="49"/>
    <n v="0"/>
    <n v="49"/>
    <n v="6"/>
    <n v="0"/>
    <n v="6"/>
    <n v="0"/>
    <n v="0"/>
    <n v="0"/>
    <n v="0"/>
    <n v="49"/>
    <n v="0"/>
    <n v="0"/>
    <n v="0"/>
    <n v="49"/>
    <n v="49"/>
    <n v="56"/>
    <n v="0"/>
    <n v="0"/>
    <n v="0"/>
    <n v="6"/>
    <n v="6"/>
    <n v="6"/>
    <n v="0"/>
    <n v="49"/>
    <n v="6"/>
    <n v="49"/>
    <n v="0"/>
    <s v="stim0"/>
    <n v="-242"/>
    <n v="167"/>
    <s v="Mon Nov 13 19:26:48 2023"/>
    <s v="The main experiment item"/>
    <b v="0"/>
    <x v="17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puits"/>
    <n v="49"/>
    <n v="1"/>
    <n v="0"/>
    <n v="6"/>
    <s v="C:/Users/melai/OneDrive/Bureaublad/Cours L3 Miashs/Sciences cognitives L3/sujets/subject-2,csv"/>
    <s v="legacy"/>
    <n v="7"/>
    <b v="0"/>
    <s v="Melodramatic Milgram"/>
    <s v="4,0,5"/>
    <n v="33"/>
    <n v="0"/>
    <s v="q"/>
    <s v="space"/>
    <s v="space"/>
    <s v="space"/>
    <s v="space"/>
    <s v="space"/>
    <s v="q"/>
    <s v="space"/>
    <n v="1"/>
    <x v="472"/>
    <x v="180"/>
    <n v="672"/>
    <s v=""/>
    <s v=""/>
    <s v=""/>
    <s v=""/>
    <s v=""/>
    <s v=""/>
    <n v="672"/>
    <n v="6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2"/>
    <x v="169"/>
    <n v="30355"/>
    <n v="3128"/>
    <n v="7376"/>
    <n v="10577"/>
    <n v="35823"/>
    <n v="672"/>
    <n v="66798"/>
    <n v="2552"/>
    <n v="2"/>
    <s v="legacy"/>
    <n v="1024"/>
    <n v="2"/>
    <n v="48000"/>
    <n v="-16"/>
    <s v="experiment"/>
    <x v="4"/>
    <s v="even"/>
    <n v="174711"/>
    <n v="171580"/>
    <n v="40921"/>
    <n v="651098"/>
    <n v="652407"/>
    <n v="171557"/>
    <n v="651098"/>
    <n v="168999"/>
    <s v="NA"/>
    <n v="165494"/>
    <n v="40985"/>
    <n v="115542"/>
    <n v="5096"/>
    <n v="5090"/>
    <n v="650347"/>
    <n v="40983"/>
    <n v="40983"/>
    <n v="5094"/>
    <n v="655906"/>
    <n v="654407"/>
    <n v="656580"/>
    <n v="48362"/>
    <n v="126120"/>
    <n v="48742"/>
    <n v="169000"/>
    <n v="167494"/>
    <n v="171554"/>
    <s v="NA"/>
    <n v="655906"/>
    <n v="165493"/>
    <n v="650346"/>
    <n v="205067"/>
    <s v="kosslyn_1978"/>
    <n v="50"/>
    <n v="151720"/>
    <n v="50"/>
    <s v="possible"/>
    <s v="yes"/>
    <n v="1024"/>
    <n v="-260"/>
    <n v="180"/>
    <n v="50"/>
    <x v="1"/>
  </r>
  <r>
    <n v="100"/>
    <n v="100"/>
    <n v="3087"/>
    <n v="30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0"/>
    <n v="50"/>
    <n v="0"/>
    <n v="50"/>
    <n v="6"/>
    <n v="0"/>
    <n v="6"/>
    <n v="0"/>
    <n v="0"/>
    <n v="0"/>
    <n v="0"/>
    <n v="50"/>
    <n v="0"/>
    <n v="0"/>
    <n v="0"/>
    <n v="50"/>
    <n v="50"/>
    <n v="57"/>
    <n v="0"/>
    <n v="0"/>
    <n v="0"/>
    <n v="6"/>
    <n v="6"/>
    <n v="6"/>
    <n v="0"/>
    <n v="50"/>
    <n v="6"/>
    <n v="50"/>
    <n v="0"/>
    <s v="stim0"/>
    <n v="-242"/>
    <n v="167"/>
    <s v="Mon Nov 13 19:26:48 2023"/>
    <s v="The main experiment item"/>
    <b v="0"/>
    <x v="1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Herbe"/>
    <n v="50"/>
    <n v="1"/>
    <n v="0"/>
    <n v="6"/>
    <s v="C:/Users/melai/OneDrive/Bureaublad/Cours L3 Miashs/Sciences cognitives L3/sujets/subject-2,csv"/>
    <s v="legacy"/>
    <n v="7"/>
    <b v="0"/>
    <s v="Melodramatic Milgram"/>
    <s v="4,0,5"/>
    <n v="11"/>
    <n v="0"/>
    <s v="q"/>
    <s v="space"/>
    <s v="space"/>
    <s v="space"/>
    <s v="space"/>
    <s v="space"/>
    <s v="q"/>
    <s v="space"/>
    <n v="1"/>
    <x v="4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5731"/>
    <n v="66798"/>
    <n v="2552"/>
    <n v="2"/>
    <s v="legacy"/>
    <n v="1024"/>
    <n v="2"/>
    <n v="48000"/>
    <n v="-16"/>
    <s v="experiment"/>
    <x v="4"/>
    <s v="even"/>
    <n v="174711"/>
    <n v="171580"/>
    <n v="40921"/>
    <n v="657389"/>
    <n v="658978"/>
    <n v="171557"/>
    <n v="657389"/>
    <n v="168999"/>
    <s v="NA"/>
    <n v="165494"/>
    <n v="40985"/>
    <n v="115542"/>
    <n v="5096"/>
    <n v="5090"/>
    <n v="656638"/>
    <n v="40983"/>
    <n v="40983"/>
    <n v="5094"/>
    <n v="662455"/>
    <n v="660979"/>
    <n v="668188"/>
    <n v="48362"/>
    <n v="126120"/>
    <n v="48742"/>
    <n v="169000"/>
    <n v="167494"/>
    <n v="171554"/>
    <s v="NA"/>
    <n v="662455"/>
    <n v="165493"/>
    <n v="656637"/>
    <n v="205067"/>
    <s v="kosslyn_1978"/>
    <n v="51"/>
    <n v="157451"/>
    <n v="51"/>
    <s v="possible"/>
    <s v="yes"/>
    <n v="1024"/>
    <n v="-260"/>
    <n v="180"/>
    <n v="51"/>
    <x v="1"/>
  </r>
  <r>
    <n v="100"/>
    <n v="100"/>
    <n v="3043"/>
    <n v="30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1"/>
    <n v="51"/>
    <n v="0"/>
    <n v="51"/>
    <n v="6"/>
    <n v="0"/>
    <n v="6"/>
    <n v="0"/>
    <n v="0"/>
    <n v="0"/>
    <n v="0"/>
    <n v="51"/>
    <n v="0"/>
    <n v="0"/>
    <n v="0"/>
    <n v="51"/>
    <n v="51"/>
    <n v="58"/>
    <n v="0"/>
    <n v="0"/>
    <n v="0"/>
    <n v="6"/>
    <n v="6"/>
    <n v="6"/>
    <n v="0"/>
    <n v="51"/>
    <n v="6"/>
    <n v="5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Colline"/>
    <n v="51"/>
    <n v="1"/>
    <n v="0"/>
    <n v="6"/>
    <s v="C:/Users/melai/OneDrive/Bureaublad/Cours L3 Miashs/Sciences cognitives L3/sujets/subject-2,csv"/>
    <s v="legacy"/>
    <n v="7"/>
    <b v="0"/>
    <s v="Melodramatic Milgram"/>
    <s v="4,0,5"/>
    <n v="56"/>
    <n v="0"/>
    <s v="m"/>
    <s v="space"/>
    <s v="space"/>
    <s v="space"/>
    <s v="space"/>
    <s v="space"/>
    <s v="m"/>
    <s v="space"/>
    <n v="1"/>
    <x v="4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809"/>
    <n v="66798"/>
    <n v="2552"/>
    <n v="2"/>
    <s v="legacy"/>
    <n v="1024"/>
    <n v="2"/>
    <n v="48000"/>
    <n v="-16"/>
    <s v="experiment"/>
    <x v="4"/>
    <s v="even"/>
    <n v="174711"/>
    <n v="171580"/>
    <n v="40921"/>
    <n v="668996"/>
    <n v="670498"/>
    <n v="171557"/>
    <n v="668996"/>
    <n v="168999"/>
    <s v="NA"/>
    <n v="165494"/>
    <n v="40985"/>
    <n v="115542"/>
    <n v="5096"/>
    <n v="5090"/>
    <n v="668245"/>
    <n v="40983"/>
    <n v="40983"/>
    <n v="5094"/>
    <n v="674509"/>
    <n v="672498"/>
    <n v="675320"/>
    <n v="48362"/>
    <n v="126120"/>
    <n v="48742"/>
    <n v="169000"/>
    <n v="167494"/>
    <n v="171554"/>
    <s v="NA"/>
    <n v="674509"/>
    <n v="165493"/>
    <n v="668244"/>
    <n v="205067"/>
    <s v="kosslyn_1978"/>
    <n v="52"/>
    <n v="158260"/>
    <n v="52"/>
    <s v="impossible"/>
    <s v="yes"/>
    <n v="1024"/>
    <n v="-260"/>
    <n v="180"/>
    <n v="52"/>
    <x v="1"/>
  </r>
  <r>
    <n v="100"/>
    <n v="100"/>
    <n v="3016"/>
    <n v="30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2"/>
    <n v="52"/>
    <n v="0"/>
    <n v="52"/>
    <n v="6"/>
    <n v="0"/>
    <n v="6"/>
    <n v="0"/>
    <n v="0"/>
    <n v="0"/>
    <n v="0"/>
    <n v="52"/>
    <n v="0"/>
    <n v="0"/>
    <n v="0"/>
    <n v="52"/>
    <n v="52"/>
    <n v="59"/>
    <n v="0"/>
    <n v="0"/>
    <n v="0"/>
    <n v="6"/>
    <n v="6"/>
    <n v="6"/>
    <n v="0"/>
    <n v="52"/>
    <n v="6"/>
    <n v="52"/>
    <n v="0"/>
    <s v="stim0"/>
    <n v="-242"/>
    <n v="167"/>
    <s v="Mon Nov 13 19:26:48 2023"/>
    <s v="The main experiment item"/>
    <b v="0"/>
    <x v="15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Sable"/>
    <n v="52"/>
    <n v="1"/>
    <n v="0"/>
    <n v="6"/>
    <s v="C:/Users/melai/OneDrive/Bureaublad/Cours L3 Miashs/Sciences cognitives L3/sujets/subject-2,csv"/>
    <s v="legacy"/>
    <n v="7"/>
    <b v="0"/>
    <s v="Melodramatic Milgram"/>
    <s v="4,0,5"/>
    <n v="5"/>
    <n v="0"/>
    <s v="q"/>
    <s v="space"/>
    <s v="space"/>
    <s v="space"/>
    <s v="space"/>
    <s v="space"/>
    <s v="q"/>
    <s v="space"/>
    <n v="1"/>
    <x v="475"/>
    <x v="181"/>
    <n v="16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22"/>
    <n v="1622"/>
    <s v=""/>
    <s v=""/>
    <s v=""/>
    <s v=""/>
    <s v=""/>
    <s v=""/>
    <s v=""/>
    <s v=""/>
    <s v=""/>
    <s v=""/>
    <s v=""/>
    <s v=""/>
    <s v=""/>
    <s v=""/>
    <s v=""/>
    <s v=""/>
    <n v="1622"/>
    <x v="170"/>
    <n v="30355"/>
    <n v="3128"/>
    <n v="7376"/>
    <n v="10577"/>
    <n v="35823"/>
    <n v="1622"/>
    <n v="66798"/>
    <n v="2552"/>
    <n v="2"/>
    <s v="legacy"/>
    <n v="1024"/>
    <n v="2"/>
    <n v="48000"/>
    <n v="-16"/>
    <s v="experiment"/>
    <x v="4"/>
    <s v="even"/>
    <n v="174711"/>
    <n v="171580"/>
    <n v="40921"/>
    <n v="676123"/>
    <n v="677709"/>
    <n v="171557"/>
    <n v="676123"/>
    <n v="168999"/>
    <s v="NA"/>
    <n v="165494"/>
    <n v="40985"/>
    <n v="115542"/>
    <n v="5096"/>
    <n v="5090"/>
    <n v="675372"/>
    <n v="40983"/>
    <n v="40983"/>
    <n v="5094"/>
    <n v="681421"/>
    <n v="679709"/>
    <n v="683045"/>
    <n v="48362"/>
    <n v="126120"/>
    <n v="48742"/>
    <n v="169000"/>
    <n v="167494"/>
    <n v="171554"/>
    <s v="NA"/>
    <n v="681421"/>
    <n v="165493"/>
    <n v="675370"/>
    <n v="205067"/>
    <s v="kosslyn_1978"/>
    <n v="53"/>
    <n v="159882"/>
    <n v="53"/>
    <s v="possible"/>
    <s v="yes"/>
    <n v="1024"/>
    <n v="-260"/>
    <n v="180"/>
    <n v="53"/>
    <x v="1"/>
  </r>
  <r>
    <n v="100"/>
    <n v="100"/>
    <n v="2977"/>
    <n v="29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3"/>
    <n v="53"/>
    <n v="0"/>
    <n v="53"/>
    <n v="6"/>
    <n v="0"/>
    <n v="6"/>
    <n v="0"/>
    <n v="0"/>
    <n v="0"/>
    <n v="0"/>
    <n v="53"/>
    <n v="0"/>
    <n v="0"/>
    <n v="0"/>
    <n v="53"/>
    <n v="53"/>
    <n v="60"/>
    <n v="0"/>
    <n v="0"/>
    <n v="0"/>
    <n v="6"/>
    <n v="6"/>
    <n v="6"/>
    <n v="0"/>
    <n v="53"/>
    <n v="6"/>
    <n v="53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Epouventail"/>
    <n v="53"/>
    <n v="1"/>
    <n v="0"/>
    <n v="6"/>
    <s v="C:/Users/melai/OneDrive/Bureaublad/Cours L3 Miashs/Sciences cognitives L3/sujets/subject-2,csv"/>
    <s v="legacy"/>
    <n v="7"/>
    <b v="0"/>
    <s v="Melodramatic Milgram"/>
    <s v="4,0,5"/>
    <n v="66"/>
    <n v="0"/>
    <s v="m"/>
    <s v="space"/>
    <s v="space"/>
    <s v="space"/>
    <s v="space"/>
    <s v="space"/>
    <s v="m"/>
    <s v="space"/>
    <n v="1"/>
    <x v="4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909"/>
    <n v="66798"/>
    <n v="2552"/>
    <n v="2"/>
    <s v="legacy"/>
    <n v="1024"/>
    <n v="2"/>
    <n v="48000"/>
    <n v="-16"/>
    <s v="experiment"/>
    <x v="4"/>
    <s v="even"/>
    <n v="174711"/>
    <n v="171580"/>
    <n v="40921"/>
    <n v="683840"/>
    <n v="685346"/>
    <n v="171557"/>
    <n v="683840"/>
    <n v="168999"/>
    <s v="NA"/>
    <n v="165494"/>
    <n v="40985"/>
    <n v="115542"/>
    <n v="5096"/>
    <n v="5090"/>
    <n v="683089"/>
    <n v="40983"/>
    <n v="40983"/>
    <n v="5094"/>
    <n v="688931"/>
    <n v="687346"/>
    <n v="689841"/>
    <n v="48362"/>
    <n v="126120"/>
    <n v="48742"/>
    <n v="169000"/>
    <n v="167494"/>
    <n v="171554"/>
    <s v="NA"/>
    <n v="688931"/>
    <n v="165493"/>
    <n v="683088"/>
    <n v="205067"/>
    <s v="kosslyn_1978"/>
    <n v="54"/>
    <n v="160791"/>
    <n v="54"/>
    <s v="impossible"/>
    <s v="yes"/>
    <n v="1024"/>
    <n v="-260"/>
    <n v="180"/>
    <n v="54"/>
    <x v="1"/>
  </r>
  <r>
    <n v="100"/>
    <n v="100"/>
    <n v="2938"/>
    <n v="293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4"/>
    <n v="54"/>
    <n v="0"/>
    <n v="54"/>
    <n v="6"/>
    <n v="0"/>
    <n v="6"/>
    <n v="0"/>
    <n v="0"/>
    <n v="0"/>
    <n v="0"/>
    <n v="54"/>
    <n v="0"/>
    <n v="0"/>
    <n v="0"/>
    <n v="54"/>
    <n v="54"/>
    <n v="61"/>
    <n v="0"/>
    <n v="0"/>
    <n v="0"/>
    <n v="6"/>
    <n v="6"/>
    <n v="6"/>
    <n v="0"/>
    <n v="54"/>
    <n v="6"/>
    <n v="54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Feu de camp"/>
    <n v="54"/>
    <n v="1"/>
    <n v="0"/>
    <n v="6"/>
    <s v="C:/Users/melai/OneDrive/Bureaublad/Cours L3 Miashs/Sciences cognitives L3/sujets/subject-2,csv"/>
    <s v="legacy"/>
    <n v="7"/>
    <b v="0"/>
    <s v="Melodramatic Milgram"/>
    <s v="4,0,5"/>
    <n v="43"/>
    <n v="0"/>
    <s v="m"/>
    <s v="space"/>
    <s v="space"/>
    <s v="space"/>
    <s v="space"/>
    <s v="space"/>
    <s v="m"/>
    <s v="space"/>
    <n v="1"/>
    <x v="4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811"/>
    <n v="66798"/>
    <n v="2552"/>
    <n v="2"/>
    <s v="legacy"/>
    <n v="1024"/>
    <n v="2"/>
    <n v="48000"/>
    <n v="-16"/>
    <s v="experiment"/>
    <x v="4"/>
    <s v="even"/>
    <n v="174711"/>
    <n v="171580"/>
    <n v="40921"/>
    <n v="690651"/>
    <n v="692237"/>
    <n v="171557"/>
    <n v="690651"/>
    <n v="168999"/>
    <s v="NA"/>
    <n v="165494"/>
    <n v="40985"/>
    <n v="115542"/>
    <n v="5096"/>
    <n v="5090"/>
    <n v="689899"/>
    <n v="40983"/>
    <n v="40983"/>
    <n v="5094"/>
    <n v="696227"/>
    <n v="694237"/>
    <n v="697040"/>
    <n v="48362"/>
    <n v="126120"/>
    <n v="48742"/>
    <n v="169000"/>
    <n v="167494"/>
    <n v="171554"/>
    <s v="NA"/>
    <n v="696227"/>
    <n v="165493"/>
    <n v="689898"/>
    <n v="205067"/>
    <s v="kosslyn_1978"/>
    <n v="55"/>
    <n v="161602"/>
    <n v="55"/>
    <s v="impossible"/>
    <s v="yes"/>
    <n v="1024"/>
    <n v="-260"/>
    <n v="180"/>
    <n v="55"/>
    <x v="1"/>
  </r>
  <r>
    <n v="100"/>
    <n v="100"/>
    <n v="2929"/>
    <n v="29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5"/>
    <n v="55"/>
    <n v="0"/>
    <n v="55"/>
    <n v="6"/>
    <n v="0"/>
    <n v="6"/>
    <n v="0"/>
    <n v="0"/>
    <n v="0"/>
    <n v="0"/>
    <n v="55"/>
    <n v="0"/>
    <n v="0"/>
    <n v="0"/>
    <n v="55"/>
    <n v="55"/>
    <n v="62"/>
    <n v="0"/>
    <n v="0"/>
    <n v="0"/>
    <n v="6"/>
    <n v="6"/>
    <n v="6"/>
    <n v="0"/>
    <n v="55"/>
    <n v="6"/>
    <n v="55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Grange"/>
    <n v="55"/>
    <n v="1"/>
    <n v="0"/>
    <n v="6"/>
    <s v="C:/Users/melai/OneDrive/Bureaublad/Cours L3 Miashs/Sciences cognitives L3/sujets/subject-2,csv"/>
    <s v="legacy"/>
    <n v="7"/>
    <b v="0"/>
    <s v="Melodramatic Milgram"/>
    <s v="4,0,5"/>
    <n v="62"/>
    <n v="0"/>
    <s v="m"/>
    <s v="space"/>
    <s v="space"/>
    <s v="space"/>
    <s v="space"/>
    <s v="space"/>
    <s v="m"/>
    <s v="space"/>
    <n v="1"/>
    <x v="4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2456"/>
    <n v="66798"/>
    <n v="2552"/>
    <n v="2"/>
    <s v="legacy"/>
    <n v="1024"/>
    <n v="2"/>
    <n v="48000"/>
    <n v="-16"/>
    <s v="experiment"/>
    <x v="4"/>
    <s v="even"/>
    <n v="174711"/>
    <n v="171580"/>
    <n v="40921"/>
    <n v="697837"/>
    <n v="699554"/>
    <n v="171557"/>
    <n v="697837"/>
    <n v="168999"/>
    <s v="NA"/>
    <n v="165494"/>
    <n v="40985"/>
    <n v="115542"/>
    <n v="5096"/>
    <n v="5090"/>
    <n v="697086"/>
    <n v="40983"/>
    <n v="40983"/>
    <n v="5094"/>
    <n v="703289"/>
    <n v="701555"/>
    <n v="705747"/>
    <n v="48362"/>
    <n v="126120"/>
    <n v="48742"/>
    <n v="169000"/>
    <n v="167494"/>
    <n v="171554"/>
    <s v="NA"/>
    <n v="703289"/>
    <n v="165493"/>
    <n v="697084"/>
    <n v="205067"/>
    <s v="kosslyn_1978"/>
    <n v="56"/>
    <n v="164058"/>
    <n v="56"/>
    <s v="impossible"/>
    <s v="yes"/>
    <n v="1024"/>
    <n v="-260"/>
    <n v="180"/>
    <n v="56"/>
    <x v="1"/>
  </r>
  <r>
    <n v="100"/>
    <n v="100"/>
    <n v="2926"/>
    <n v="29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6"/>
    <n v="56"/>
    <n v="0"/>
    <n v="56"/>
    <n v="6"/>
    <n v="0"/>
    <n v="6"/>
    <n v="0"/>
    <n v="0"/>
    <n v="0"/>
    <n v="0"/>
    <n v="56"/>
    <n v="0"/>
    <n v="0"/>
    <n v="0"/>
    <n v="56"/>
    <n v="56"/>
    <n v="63"/>
    <n v="0"/>
    <n v="0"/>
    <n v="0"/>
    <n v="6"/>
    <n v="6"/>
    <n v="6"/>
    <n v="0"/>
    <n v="56"/>
    <n v="6"/>
    <n v="56"/>
    <n v="0"/>
    <s v="stim0"/>
    <n v="-242"/>
    <n v="167"/>
    <s v="Mon Nov 13 19:26:48 2023"/>
    <s v="The main experiment item"/>
    <b v="0"/>
    <x v="7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Herbe"/>
    <n v="56"/>
    <n v="1"/>
    <n v="0"/>
    <n v="6"/>
    <s v="C:/Users/melai/OneDrive/Bureaublad/Cours L3 Miashs/Sciences cognitives L3/sujets/subject-2,csv"/>
    <s v="legacy"/>
    <n v="7"/>
    <b v="0"/>
    <s v="Melodramatic Milgram"/>
    <s v="4,0,5"/>
    <n v="20"/>
    <n v="0"/>
    <s v="q"/>
    <s v="space"/>
    <s v="space"/>
    <s v="space"/>
    <s v="space"/>
    <s v="space"/>
    <s v="q"/>
    <s v="space"/>
    <n v="1"/>
    <x v="479"/>
    <x v="182"/>
    <n v="27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53"/>
    <n v="2753"/>
    <s v=""/>
    <s v=""/>
    <s v=""/>
    <s v=""/>
    <s v=""/>
    <s v=""/>
    <n v="2753"/>
    <x v="171"/>
    <n v="30355"/>
    <n v="3128"/>
    <n v="7376"/>
    <n v="10577"/>
    <n v="35823"/>
    <n v="2753"/>
    <n v="66798"/>
    <n v="2552"/>
    <n v="2"/>
    <s v="legacy"/>
    <n v="1024"/>
    <n v="2"/>
    <n v="48000"/>
    <n v="-16"/>
    <s v="experiment"/>
    <x v="4"/>
    <s v="even"/>
    <n v="174711"/>
    <n v="171580"/>
    <n v="40921"/>
    <n v="706651"/>
    <n v="708367"/>
    <n v="171557"/>
    <n v="706650"/>
    <n v="168999"/>
    <s v="NA"/>
    <n v="165494"/>
    <n v="40985"/>
    <n v="115542"/>
    <n v="5096"/>
    <n v="5090"/>
    <n v="0"/>
    <n v="40983"/>
    <n v="40983"/>
    <n v="5094"/>
    <n v="711845"/>
    <n v="710367"/>
    <n v="714600"/>
    <n v="48362"/>
    <n v="126120"/>
    <n v="48742"/>
    <n v="169000"/>
    <n v="167494"/>
    <n v="171554"/>
    <s v="NA"/>
    <n v="711845"/>
    <n v="165493"/>
    <n v="0"/>
    <n v="205067"/>
    <s v="kosslyn_1978"/>
    <n v="57"/>
    <n v="166811"/>
    <n v="57"/>
    <s v="possible"/>
    <s v="yes"/>
    <n v="1024"/>
    <n v="-260"/>
    <n v="180"/>
    <n v="57"/>
    <x v="1"/>
  </r>
  <r>
    <n v="100"/>
    <n v="100"/>
    <n v="2893"/>
    <n v="28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7"/>
    <n v="57"/>
    <n v="0"/>
    <n v="57"/>
    <n v="6"/>
    <n v="0"/>
    <n v="6"/>
    <n v="0"/>
    <n v="0"/>
    <n v="0"/>
    <n v="0"/>
    <n v="57"/>
    <n v="0"/>
    <n v="0"/>
    <n v="0"/>
    <n v="57"/>
    <n v="57"/>
    <n v="64"/>
    <n v="0"/>
    <n v="0"/>
    <n v="0"/>
    <n v="6"/>
    <n v="6"/>
    <n v="6"/>
    <n v="0"/>
    <n v="57"/>
    <n v="6"/>
    <n v="57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Ruisseau"/>
    <n v="57"/>
    <n v="1"/>
    <n v="0"/>
    <n v="6"/>
    <s v="C:/Users/melai/OneDrive/Bureaublad/Cours L3 Miashs/Sciences cognitives L3/sujets/subject-2,csv"/>
    <s v="legacy"/>
    <n v="7"/>
    <b v="0"/>
    <s v="Melodramatic Milgram"/>
    <s v="4,0,5"/>
    <n v="46"/>
    <n v="0"/>
    <s v="m"/>
    <s v="space"/>
    <s v="space"/>
    <s v="space"/>
    <s v="space"/>
    <s v="space"/>
    <s v="m"/>
    <s v="space"/>
    <n v="1"/>
    <x v="4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984"/>
    <n v="66798"/>
    <n v="2552"/>
    <n v="2"/>
    <s v="legacy"/>
    <n v="1024"/>
    <n v="2"/>
    <n v="48000"/>
    <n v="-16"/>
    <s v="experiment"/>
    <x v="4"/>
    <s v="even"/>
    <n v="174711"/>
    <n v="171580"/>
    <n v="40921"/>
    <n v="715415"/>
    <n v="717007"/>
    <n v="171557"/>
    <n v="715415"/>
    <n v="168999"/>
    <s v="NA"/>
    <n v="165494"/>
    <n v="40985"/>
    <n v="115542"/>
    <n v="5096"/>
    <n v="5090"/>
    <n v="714663"/>
    <n v="40983"/>
    <n v="40983"/>
    <n v="5094"/>
    <n v="720592"/>
    <n v="719007"/>
    <n v="721578"/>
    <n v="48362"/>
    <n v="126120"/>
    <n v="48742"/>
    <n v="169000"/>
    <n v="167494"/>
    <n v="171554"/>
    <s v="NA"/>
    <n v="720592"/>
    <n v="165493"/>
    <n v="714661"/>
    <n v="205067"/>
    <s v="kosslyn_1978"/>
    <n v="58"/>
    <n v="167795"/>
    <n v="58"/>
    <s v="impossible"/>
    <s v="yes"/>
    <n v="1024"/>
    <n v="-260"/>
    <n v="180"/>
    <n v="58"/>
    <x v="1"/>
  </r>
  <r>
    <n v="100"/>
    <n v="100"/>
    <n v="2853"/>
    <n v="285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8"/>
    <n v="58"/>
    <n v="0"/>
    <n v="58"/>
    <n v="6"/>
    <n v="0"/>
    <n v="6"/>
    <n v="0"/>
    <n v="0"/>
    <n v="0"/>
    <n v="0"/>
    <n v="58"/>
    <n v="0"/>
    <n v="0"/>
    <n v="0"/>
    <n v="58"/>
    <n v="58"/>
    <n v="65"/>
    <n v="0"/>
    <n v="0"/>
    <n v="0"/>
    <n v="6"/>
    <n v="6"/>
    <n v="6"/>
    <n v="0"/>
    <n v="58"/>
    <n v="6"/>
    <n v="58"/>
    <n v="0"/>
    <s v="stim0"/>
    <n v="-242"/>
    <n v="167"/>
    <s v="Mon Nov 13 19:26:48 2023"/>
    <s v="The main experiment item"/>
    <b v="0"/>
    <x v="13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Sable"/>
    <n v="58"/>
    <n v="1"/>
    <n v="0"/>
    <n v="6"/>
    <s v="C:/Users/melai/OneDrive/Bureaublad/Cours L3 Miashs/Sciences cognitives L3/sujets/subject-2,csv"/>
    <s v="legacy"/>
    <n v="7"/>
    <b v="0"/>
    <s v="Melodramatic Milgram"/>
    <s v="4,0,5"/>
    <n v="14"/>
    <n v="0"/>
    <s v="q"/>
    <s v="space"/>
    <s v="space"/>
    <s v="space"/>
    <s v="space"/>
    <s v="space"/>
    <s v="q"/>
    <s v="space"/>
    <n v="1"/>
    <x v="254"/>
    <x v="85"/>
    <n v="5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7"/>
    <n v="547"/>
    <s v=""/>
    <s v=""/>
    <s v=""/>
    <s v=""/>
    <s v=""/>
    <s v=""/>
    <s v=""/>
    <s v=""/>
    <s v=""/>
    <s v=""/>
    <s v=""/>
    <s v=""/>
    <n v="547"/>
    <x v="81"/>
    <n v="30355"/>
    <n v="3128"/>
    <n v="7376"/>
    <n v="10577"/>
    <n v="35823"/>
    <n v="547"/>
    <n v="66798"/>
    <n v="2552"/>
    <n v="2"/>
    <s v="legacy"/>
    <n v="1024"/>
    <n v="2"/>
    <n v="48000"/>
    <n v="-16"/>
    <s v="experiment"/>
    <x v="4"/>
    <s v="even"/>
    <n v="174711"/>
    <n v="171580"/>
    <n v="40921"/>
    <n v="722395"/>
    <n v="723898"/>
    <n v="171557"/>
    <n v="722395"/>
    <n v="168999"/>
    <s v="NA"/>
    <n v="165494"/>
    <n v="40985"/>
    <n v="115542"/>
    <n v="5096"/>
    <n v="5090"/>
    <n v="721644"/>
    <n v="40983"/>
    <n v="40983"/>
    <n v="5094"/>
    <n v="727610"/>
    <n v="725898"/>
    <n v="728159"/>
    <n v="48362"/>
    <n v="126120"/>
    <n v="48742"/>
    <n v="169000"/>
    <n v="167494"/>
    <n v="171554"/>
    <s v="NA"/>
    <n v="727610"/>
    <n v="165493"/>
    <n v="721641"/>
    <n v="205067"/>
    <s v="kosslyn_1978"/>
    <n v="59"/>
    <n v="168342"/>
    <n v="59"/>
    <s v="possible"/>
    <s v="yes"/>
    <n v="1024"/>
    <n v="-260"/>
    <n v="180"/>
    <n v="59"/>
    <x v="1"/>
  </r>
  <r>
    <n v="100"/>
    <n v="100"/>
    <n v="2867"/>
    <n v="28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9"/>
    <n v="59"/>
    <n v="0"/>
    <n v="59"/>
    <n v="6"/>
    <n v="0"/>
    <n v="6"/>
    <n v="0"/>
    <n v="0"/>
    <n v="0"/>
    <n v="0"/>
    <n v="59"/>
    <n v="0"/>
    <n v="0"/>
    <n v="0"/>
    <n v="59"/>
    <n v="59"/>
    <n v="66"/>
    <n v="0"/>
    <n v="0"/>
    <n v="0"/>
    <n v="6"/>
    <n v="6"/>
    <n v="6"/>
    <n v="0"/>
    <n v="59"/>
    <n v="6"/>
    <n v="59"/>
    <n v="0"/>
    <s v="stim0"/>
    <n v="-242"/>
    <n v="167"/>
    <s v="Mon Nov 13 19:26:48 2023"/>
    <s v="The main experiment item"/>
    <b v="0"/>
    <x v="11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Herbe"/>
    <n v="59"/>
    <n v="1"/>
    <n v="0"/>
    <n v="6"/>
    <s v="C:/Users/melai/OneDrive/Bureaublad/Cours L3 Miashs/Sciences cognitives L3/sujets/subject-2,csv"/>
    <s v="legacy"/>
    <n v="7"/>
    <b v="0"/>
    <s v="Melodramatic Milgram"/>
    <s v="4,0,5"/>
    <n v="42"/>
    <n v="0"/>
    <s v="q"/>
    <s v="space"/>
    <s v="space"/>
    <s v="space"/>
    <s v="space"/>
    <s v="space"/>
    <s v="q"/>
    <s v="space"/>
    <n v="1"/>
    <x v="481"/>
    <x v="183"/>
    <n v="3185"/>
    <s v=""/>
    <s v=""/>
    <s v=""/>
    <s v=""/>
    <s v=""/>
    <s v=""/>
    <s v=""/>
    <s v=""/>
    <s v=""/>
    <s v=""/>
    <s v=""/>
    <s v=""/>
    <s v=""/>
    <s v=""/>
    <s v=""/>
    <s v=""/>
    <n v="3686"/>
    <n v="31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5"/>
    <x v="172"/>
    <n v="30355"/>
    <n v="3128"/>
    <n v="7376"/>
    <n v="10577"/>
    <n v="35823"/>
    <n v="3686"/>
    <n v="66798"/>
    <n v="2552"/>
    <n v="2"/>
    <s v="legacy"/>
    <n v="1024"/>
    <n v="2"/>
    <n v="48000"/>
    <n v="-16"/>
    <s v="experiment"/>
    <x v="4"/>
    <s v="even"/>
    <n v="174711"/>
    <n v="171580"/>
    <n v="40921"/>
    <n v="728963"/>
    <n v="730277"/>
    <n v="171557"/>
    <n v="728962"/>
    <n v="168999"/>
    <s v="NA"/>
    <n v="165494"/>
    <n v="40985"/>
    <n v="115542"/>
    <n v="5096"/>
    <n v="5090"/>
    <n v="728211"/>
    <n v="40983"/>
    <n v="40983"/>
    <n v="5094"/>
    <n v="733756"/>
    <n v="732277"/>
    <n v="737444"/>
    <n v="48362"/>
    <n v="126120"/>
    <n v="48742"/>
    <n v="169000"/>
    <n v="167494"/>
    <n v="171554"/>
    <s v="NA"/>
    <n v="733756"/>
    <n v="165493"/>
    <n v="728209"/>
    <n v="205067"/>
    <s v="kosslyn_1978"/>
    <n v="60"/>
    <n v="172028"/>
    <n v="60"/>
    <s v="possible"/>
    <s v="yes"/>
    <n v="1024"/>
    <n v="-260"/>
    <n v="180"/>
    <n v="60"/>
    <x v="1"/>
  </r>
  <r>
    <n v="100"/>
    <n v="100"/>
    <n v="2878"/>
    <n v="28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0"/>
    <n v="60"/>
    <n v="0"/>
    <n v="60"/>
    <n v="6"/>
    <n v="0"/>
    <n v="6"/>
    <n v="0"/>
    <n v="0"/>
    <n v="0"/>
    <n v="0"/>
    <n v="60"/>
    <n v="0"/>
    <n v="0"/>
    <n v="0"/>
    <n v="60"/>
    <n v="60"/>
    <n v="67"/>
    <n v="0"/>
    <n v="0"/>
    <n v="0"/>
    <n v="6"/>
    <n v="6"/>
    <n v="6"/>
    <n v="0"/>
    <n v="60"/>
    <n v="6"/>
    <n v="60"/>
    <n v="0"/>
    <s v="stim0"/>
    <n v="-242"/>
    <n v="167"/>
    <s v="Mon Nov 13 19:26:48 2023"/>
    <s v="The main experiment item"/>
    <b v="0"/>
    <x v="9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Lac"/>
    <n v="60"/>
    <n v="1"/>
    <n v="0"/>
    <n v="6"/>
    <s v="C:/Users/melai/OneDrive/Bureaublad/Cours L3 Miashs/Sciences cognitives L3/sujets/subject-2,csv"/>
    <s v="legacy"/>
    <n v="7"/>
    <b v="0"/>
    <s v="Melodramatic Milgram"/>
    <s v="4,0,5"/>
    <n v="4"/>
    <n v="0"/>
    <s v="q"/>
    <s v="space"/>
    <s v="space"/>
    <s v="space"/>
    <s v="space"/>
    <s v="space"/>
    <s v="q"/>
    <s v="space"/>
    <n v="1"/>
    <x v="482"/>
    <x v="184"/>
    <n v="3059"/>
    <s v=""/>
    <s v=""/>
    <s v=""/>
    <s v=""/>
    <s v=""/>
    <s v=""/>
    <s v=""/>
    <s v=""/>
    <n v="3587"/>
    <n v="30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59"/>
    <x v="173"/>
    <n v="30355"/>
    <n v="3128"/>
    <n v="7376"/>
    <n v="10577"/>
    <n v="35823"/>
    <n v="3587"/>
    <n v="66798"/>
    <n v="2552"/>
    <n v="2"/>
    <s v="legacy"/>
    <n v="1024"/>
    <n v="2"/>
    <n v="48000"/>
    <n v="-16"/>
    <s v="experiment"/>
    <x v="4"/>
    <s v="even"/>
    <n v="174711"/>
    <n v="171580"/>
    <n v="40921"/>
    <n v="738260"/>
    <n v="739856"/>
    <n v="171557"/>
    <n v="738260"/>
    <n v="168999"/>
    <s v="NA"/>
    <n v="165494"/>
    <n v="40985"/>
    <n v="115542"/>
    <n v="5096"/>
    <n v="5090"/>
    <n v="737509"/>
    <n v="40983"/>
    <n v="40983"/>
    <n v="5094"/>
    <n v="743398"/>
    <n v="741856"/>
    <n v="746986"/>
    <n v="48362"/>
    <n v="126120"/>
    <n v="48742"/>
    <n v="169000"/>
    <n v="167494"/>
    <n v="171554"/>
    <s v="NA"/>
    <n v="743398"/>
    <n v="165493"/>
    <n v="737506"/>
    <n v="205067"/>
    <s v="kosslyn_1978"/>
    <n v="61"/>
    <n v="175615"/>
    <n v="61"/>
    <s v="possible"/>
    <s v="yes"/>
    <n v="1024"/>
    <n v="-260"/>
    <n v="180"/>
    <n v="61"/>
    <x v="1"/>
  </r>
  <r>
    <n v="100"/>
    <n v="100"/>
    <n v="2840"/>
    <n v="28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1"/>
    <n v="61"/>
    <n v="0"/>
    <n v="61"/>
    <n v="6"/>
    <n v="0"/>
    <n v="6"/>
    <n v="0"/>
    <n v="0"/>
    <n v="0"/>
    <n v="0"/>
    <n v="61"/>
    <n v="0"/>
    <n v="0"/>
    <n v="0"/>
    <n v="61"/>
    <n v="61"/>
    <n v="68"/>
    <n v="0"/>
    <n v="0"/>
    <n v="0"/>
    <n v="6"/>
    <n v="6"/>
    <n v="6"/>
    <n v="0"/>
    <n v="61"/>
    <n v="6"/>
    <n v="6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Feu de camp"/>
    <n v="61"/>
    <n v="1"/>
    <n v="0"/>
    <n v="6"/>
    <s v="C:/Users/melai/OneDrive/Bureaublad/Cours L3 Miashs/Sciences cognitives L3/sujets/subject-2,csv"/>
    <s v="legacy"/>
    <n v="7"/>
    <b v="0"/>
    <s v="Melodramatic Milgram"/>
    <s v="4,0,5"/>
    <n v="58"/>
    <n v="0"/>
    <s v="m"/>
    <s v="space"/>
    <s v="space"/>
    <s v="space"/>
    <s v="space"/>
    <s v="space"/>
    <s v="m"/>
    <s v="space"/>
    <n v="1"/>
    <x v="4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483"/>
    <n v="66798"/>
    <n v="2552"/>
    <n v="2"/>
    <s v="legacy"/>
    <n v="1024"/>
    <n v="2"/>
    <n v="48000"/>
    <n v="-16"/>
    <s v="experiment"/>
    <x v="4"/>
    <s v="even"/>
    <n v="174711"/>
    <n v="171580"/>
    <n v="40921"/>
    <n v="747803"/>
    <n v="749350"/>
    <n v="171557"/>
    <n v="747803"/>
    <n v="168999"/>
    <s v="NA"/>
    <n v="165494"/>
    <n v="40985"/>
    <n v="115542"/>
    <n v="5096"/>
    <n v="5090"/>
    <n v="747051"/>
    <n v="40983"/>
    <n v="40983"/>
    <n v="5094"/>
    <n v="753339"/>
    <n v="751350"/>
    <n v="753824"/>
    <n v="48362"/>
    <n v="126120"/>
    <n v="48742"/>
    <n v="169000"/>
    <n v="167494"/>
    <n v="171554"/>
    <s v="NA"/>
    <n v="753338"/>
    <n v="165493"/>
    <n v="747049"/>
    <n v="205067"/>
    <s v="kosslyn_1978"/>
    <n v="62"/>
    <n v="176098"/>
    <n v="62"/>
    <s v="impossible"/>
    <s v="yes"/>
    <n v="1024"/>
    <n v="-260"/>
    <n v="180"/>
    <n v="62"/>
    <x v="1"/>
  </r>
  <r>
    <n v="100"/>
    <n v="100"/>
    <n v="2826"/>
    <n v="28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2"/>
    <n v="62"/>
    <n v="0"/>
    <n v="62"/>
    <n v="6"/>
    <n v="0"/>
    <n v="6"/>
    <n v="0"/>
    <n v="0"/>
    <n v="0"/>
    <n v="0"/>
    <n v="62"/>
    <n v="0"/>
    <n v="0"/>
    <n v="0"/>
    <n v="62"/>
    <n v="62"/>
    <n v="69"/>
    <n v="0"/>
    <n v="0"/>
    <n v="0"/>
    <n v="6"/>
    <n v="6"/>
    <n v="6"/>
    <n v="0"/>
    <n v="62"/>
    <n v="6"/>
    <n v="62"/>
    <n v="0"/>
    <s v="stim0"/>
    <n v="-242"/>
    <n v="167"/>
    <s v="Mon Nov 13 19:26:48 2023"/>
    <s v="The main experiment item"/>
    <b v="0"/>
    <x v="20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Sable"/>
    <n v="62"/>
    <n v="1"/>
    <n v="0"/>
    <n v="6"/>
    <s v="C:/Users/melai/OneDrive/Bureaublad/Cours L3 Miashs/Sciences cognitives L3/sujets/subject-2,csv"/>
    <s v="legacy"/>
    <n v="7"/>
    <b v="0"/>
    <s v="Melodramatic Milgram"/>
    <s v="4,0,5"/>
    <n v="40"/>
    <n v="0"/>
    <s v="q"/>
    <s v="space"/>
    <s v="space"/>
    <s v="space"/>
    <s v="space"/>
    <s v="space"/>
    <s v="q"/>
    <s v="space"/>
    <n v="1"/>
    <x v="128"/>
    <x v="185"/>
    <n v="1471"/>
    <s v=""/>
    <s v=""/>
    <s v=""/>
    <s v=""/>
    <s v=""/>
    <s v=""/>
    <s v=""/>
    <s v=""/>
    <s v=""/>
    <s v=""/>
    <s v=""/>
    <s v=""/>
    <s v=""/>
    <s v=""/>
    <s v=""/>
    <s v=""/>
    <s v=""/>
    <s v=""/>
    <n v="1998"/>
    <n v="14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1"/>
    <x v="174"/>
    <n v="30355"/>
    <n v="3128"/>
    <n v="7376"/>
    <n v="10577"/>
    <n v="35823"/>
    <n v="1998"/>
    <n v="66798"/>
    <n v="2552"/>
    <n v="2"/>
    <s v="legacy"/>
    <n v="1024"/>
    <n v="2"/>
    <n v="48000"/>
    <n v="-16"/>
    <s v="experiment"/>
    <x v="4"/>
    <s v="even"/>
    <n v="174711"/>
    <n v="171580"/>
    <n v="40921"/>
    <n v="754639"/>
    <n v="755941"/>
    <n v="171557"/>
    <n v="754638"/>
    <n v="168999"/>
    <s v="NA"/>
    <n v="165494"/>
    <n v="40985"/>
    <n v="115542"/>
    <n v="5096"/>
    <n v="5090"/>
    <n v="753887"/>
    <n v="40983"/>
    <n v="40983"/>
    <n v="5094"/>
    <n v="759653"/>
    <n v="757941"/>
    <n v="761653"/>
    <n v="48362"/>
    <n v="126120"/>
    <n v="48742"/>
    <n v="169000"/>
    <n v="167494"/>
    <n v="171554"/>
    <s v="NA"/>
    <n v="759653"/>
    <n v="165493"/>
    <n v="753885"/>
    <n v="205067"/>
    <s v="kosslyn_1978"/>
    <n v="63"/>
    <n v="178096"/>
    <n v="63"/>
    <s v="possible"/>
    <s v="yes"/>
    <n v="1024"/>
    <n v="-260"/>
    <n v="180"/>
    <n v="63"/>
    <x v="1"/>
  </r>
  <r>
    <n v="100"/>
    <n v="100"/>
    <n v="2792"/>
    <n v="27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3"/>
    <n v="63"/>
    <n v="0"/>
    <n v="63"/>
    <n v="6"/>
    <n v="0"/>
    <n v="6"/>
    <n v="0"/>
    <n v="0"/>
    <n v="0"/>
    <n v="0"/>
    <n v="63"/>
    <n v="0"/>
    <n v="0"/>
    <n v="0"/>
    <n v="63"/>
    <n v="63"/>
    <n v="70"/>
    <n v="0"/>
    <n v="0"/>
    <n v="0"/>
    <n v="6"/>
    <n v="6"/>
    <n v="6"/>
    <n v="0"/>
    <n v="63"/>
    <n v="6"/>
    <n v="63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pont"/>
    <n v="63"/>
    <n v="1"/>
    <n v="0"/>
    <n v="6"/>
    <s v="C:/Users/melai/OneDrive/Bureaublad/Cours L3 Miashs/Sciences cognitives L3/sujets/subject-2,csv"/>
    <s v="legacy"/>
    <n v="7"/>
    <b v="0"/>
    <s v="Melodramatic Milgram"/>
    <s v="4,0,5"/>
    <n v="76"/>
    <n v="0"/>
    <s v="m"/>
    <s v="space"/>
    <s v="space"/>
    <s v="space"/>
    <s v="space"/>
    <s v="space"/>
    <s v="m"/>
    <s v="space"/>
    <n v="1"/>
    <x v="4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596"/>
    <n v="66798"/>
    <n v="2552"/>
    <n v="2"/>
    <s v="legacy"/>
    <n v="1024"/>
    <n v="2"/>
    <n v="48000"/>
    <n v="-16"/>
    <s v="experiment"/>
    <x v="4"/>
    <s v="even"/>
    <n v="174711"/>
    <n v="171580"/>
    <n v="40921"/>
    <n v="762470"/>
    <n v="764028"/>
    <n v="171557"/>
    <n v="762469"/>
    <n v="168999"/>
    <s v="NA"/>
    <n v="165494"/>
    <n v="40985"/>
    <n v="115542"/>
    <n v="5096"/>
    <n v="5090"/>
    <n v="761718"/>
    <n v="40983"/>
    <n v="40983"/>
    <n v="5094"/>
    <n v="768252"/>
    <n v="766028"/>
    <n v="768850"/>
    <n v="48362"/>
    <n v="126120"/>
    <n v="48742"/>
    <n v="169000"/>
    <n v="167494"/>
    <n v="171554"/>
    <s v="NA"/>
    <n v="768252"/>
    <n v="165493"/>
    <n v="761717"/>
    <n v="205067"/>
    <s v="kosslyn_1978"/>
    <n v="64"/>
    <n v="178692"/>
    <n v="64"/>
    <s v="impossible"/>
    <s v="yes"/>
    <n v="1024"/>
    <n v="-260"/>
    <n v="180"/>
    <n v="64"/>
    <x v="1"/>
  </r>
  <r>
    <n v="100"/>
    <n v="100"/>
    <n v="2807"/>
    <n v="280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4"/>
    <n v="64"/>
    <n v="0"/>
    <n v="64"/>
    <n v="6"/>
    <n v="0"/>
    <n v="6"/>
    <n v="0"/>
    <n v="0"/>
    <n v="0"/>
    <n v="0"/>
    <n v="64"/>
    <n v="0"/>
    <n v="0"/>
    <n v="0"/>
    <n v="64"/>
    <n v="64"/>
    <n v="71"/>
    <n v="0"/>
    <n v="0"/>
    <n v="0"/>
    <n v="6"/>
    <n v="6"/>
    <n v="6"/>
    <n v="0"/>
    <n v="64"/>
    <n v="6"/>
    <n v="64"/>
    <n v="0"/>
    <s v="stim0"/>
    <n v="-242"/>
    <n v="167"/>
    <s v="Mon Nov 13 19:26:48 2023"/>
    <s v="The main experiment item"/>
    <b v="0"/>
    <x v="2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Hutte"/>
    <n v="64"/>
    <n v="1"/>
    <n v="0"/>
    <n v="6"/>
    <s v="C:/Users/melai/OneDrive/Bureaublad/Cours L3 Miashs/Sciences cognitives L3/sujets/subject-2,csv"/>
    <s v="legacy"/>
    <n v="7"/>
    <b v="0"/>
    <s v="Melodramatic Milgram"/>
    <s v="4,0,5"/>
    <n v="27"/>
    <n v="0"/>
    <s v="q"/>
    <s v="space"/>
    <s v="space"/>
    <s v="space"/>
    <s v="space"/>
    <s v="space"/>
    <s v="q"/>
    <s v="space"/>
    <n v="1"/>
    <x v="485"/>
    <x v="186"/>
    <n v="37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63"/>
    <n v="3763"/>
    <s v=""/>
    <s v=""/>
    <s v=""/>
    <s v=""/>
    <s v=""/>
    <s v=""/>
    <s v=""/>
    <s v=""/>
    <s v=""/>
    <s v=""/>
    <s v=""/>
    <s v=""/>
    <s v=""/>
    <s v=""/>
    <s v=""/>
    <x v="175"/>
    <n v="30355"/>
    <n v="3128"/>
    <n v="7376"/>
    <n v="10577"/>
    <n v="35823"/>
    <n v="3763"/>
    <n v="66798"/>
    <n v="2552"/>
    <n v="2"/>
    <s v="legacy"/>
    <n v="1024"/>
    <n v="2"/>
    <n v="48000"/>
    <n v="-16"/>
    <s v="experiment"/>
    <x v="4"/>
    <s v="even"/>
    <n v="174711"/>
    <n v="171580"/>
    <n v="40921"/>
    <n v="769668"/>
    <n v="771153"/>
    <n v="171557"/>
    <n v="769668"/>
    <n v="168999"/>
    <s v="NA"/>
    <n v="165494"/>
    <n v="40985"/>
    <n v="115542"/>
    <n v="5096"/>
    <n v="5090"/>
    <n v="768916"/>
    <n v="40983"/>
    <n v="40983"/>
    <n v="5094"/>
    <n v="774738"/>
    <n v="773153"/>
    <n v="778503"/>
    <n v="48362"/>
    <n v="126120"/>
    <n v="48742"/>
    <n v="169000"/>
    <n v="167494"/>
    <n v="171554"/>
    <s v="NA"/>
    <n v="774737"/>
    <n v="165493"/>
    <n v="768914"/>
    <n v="205067"/>
    <s v="kosslyn_1978"/>
    <n v="65"/>
    <n v="182455"/>
    <n v="65"/>
    <s v="possible"/>
    <s v="yes"/>
    <n v="1024"/>
    <n v="-260"/>
    <n v="180"/>
    <n v="65"/>
    <x v="1"/>
  </r>
  <r>
    <n v="100"/>
    <n v="100"/>
    <n v="2771"/>
    <n v="277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5"/>
    <n v="65"/>
    <n v="0"/>
    <n v="65"/>
    <n v="6"/>
    <n v="0"/>
    <n v="6"/>
    <n v="0"/>
    <n v="0"/>
    <n v="0"/>
    <n v="0"/>
    <n v="65"/>
    <n v="0"/>
    <n v="0"/>
    <n v="0"/>
    <n v="65"/>
    <n v="65"/>
    <n v="72"/>
    <n v="0"/>
    <n v="0"/>
    <n v="0"/>
    <n v="6"/>
    <n v="6"/>
    <n v="6"/>
    <n v="0"/>
    <n v="65"/>
    <n v="6"/>
    <n v="65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Colline"/>
    <n v="65"/>
    <n v="1"/>
    <n v="0"/>
    <n v="6"/>
    <s v="C:/Users/melai/OneDrive/Bureaublad/Cours L3 Miashs/Sciences cognitives L3/sujets/subject-2,csv"/>
    <s v="legacy"/>
    <n v="7"/>
    <b v="0"/>
    <s v="Melodramatic Milgram"/>
    <s v="4,0,5"/>
    <n v="82"/>
    <n v="0"/>
    <s v="m"/>
    <s v="space"/>
    <s v="space"/>
    <s v="space"/>
    <s v="space"/>
    <s v="space"/>
    <s v="m"/>
    <s v="space"/>
    <n v="1"/>
    <x v="4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455"/>
    <n v="66798"/>
    <n v="2552"/>
    <n v="2"/>
    <s v="legacy"/>
    <n v="1024"/>
    <n v="2"/>
    <n v="48000"/>
    <n v="-16"/>
    <s v="experiment"/>
    <x v="4"/>
    <s v="even"/>
    <n v="174711"/>
    <n v="171580"/>
    <n v="40921"/>
    <n v="779315"/>
    <n v="780626"/>
    <n v="171557"/>
    <n v="779315"/>
    <n v="168999"/>
    <s v="NA"/>
    <n v="165494"/>
    <n v="40985"/>
    <n v="115542"/>
    <n v="5096"/>
    <n v="5090"/>
    <n v="778564"/>
    <n v="40983"/>
    <n v="40983"/>
    <n v="5094"/>
    <n v="784635"/>
    <n v="782626"/>
    <n v="785092"/>
    <n v="48362"/>
    <n v="126120"/>
    <n v="48742"/>
    <n v="169000"/>
    <n v="167494"/>
    <n v="171554"/>
    <s v="NA"/>
    <n v="784635"/>
    <n v="165493"/>
    <n v="778562"/>
    <n v="205067"/>
    <s v="kosslyn_1978"/>
    <n v="66"/>
    <n v="182910"/>
    <n v="66"/>
    <s v="impossible"/>
    <s v="yes"/>
    <n v="1024"/>
    <n v="-260"/>
    <n v="180"/>
    <n v="66"/>
    <x v="1"/>
  </r>
  <r>
    <n v="100"/>
    <n v="100"/>
    <n v="2779"/>
    <n v="277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6"/>
    <n v="66"/>
    <n v="0"/>
    <n v="66"/>
    <n v="6"/>
    <n v="0"/>
    <n v="6"/>
    <n v="0"/>
    <n v="0"/>
    <n v="0"/>
    <n v="0"/>
    <n v="66"/>
    <n v="0"/>
    <n v="0"/>
    <n v="0"/>
    <n v="66"/>
    <n v="66"/>
    <n v="73"/>
    <n v="0"/>
    <n v="0"/>
    <n v="0"/>
    <n v="6"/>
    <n v="6"/>
    <n v="6"/>
    <n v="0"/>
    <n v="66"/>
    <n v="6"/>
    <n v="66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Grange"/>
    <n v="66"/>
    <n v="1"/>
    <n v="0"/>
    <n v="6"/>
    <s v="C:/Users/melai/OneDrive/Bureaublad/Cours L3 Miashs/Sciences cognitives L3/sujets/subject-2,csv"/>
    <s v="legacy"/>
    <n v="7"/>
    <b v="0"/>
    <s v="Melodramatic Milgram"/>
    <s v="4,0,5"/>
    <n v="53"/>
    <n v="0"/>
    <s v="m"/>
    <s v="space"/>
    <s v="space"/>
    <s v="space"/>
    <s v="space"/>
    <s v="space"/>
    <s v="m"/>
    <s v="space"/>
    <n v="1"/>
    <x v="4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3310"/>
    <n v="66798"/>
    <n v="2552"/>
    <n v="2"/>
    <s v="legacy"/>
    <n v="1024"/>
    <n v="2"/>
    <n v="48000"/>
    <n v="-16"/>
    <s v="experiment"/>
    <x v="4"/>
    <s v="even"/>
    <n v="174711"/>
    <n v="171580"/>
    <n v="40921"/>
    <n v="785898"/>
    <n v="787495"/>
    <n v="171557"/>
    <n v="785898"/>
    <n v="168999"/>
    <s v="NA"/>
    <n v="165494"/>
    <n v="40985"/>
    <n v="115542"/>
    <n v="5096"/>
    <n v="5090"/>
    <n v="785147"/>
    <n v="40983"/>
    <n v="40983"/>
    <n v="5094"/>
    <n v="791229"/>
    <n v="789495"/>
    <n v="794541"/>
    <n v="48362"/>
    <n v="126120"/>
    <n v="48742"/>
    <n v="169000"/>
    <n v="167494"/>
    <n v="171554"/>
    <s v="NA"/>
    <n v="791229"/>
    <n v="165493"/>
    <n v="785146"/>
    <n v="205067"/>
    <s v="kosslyn_1978"/>
    <n v="67"/>
    <n v="186220"/>
    <n v="67"/>
    <s v="impossible"/>
    <s v="yes"/>
    <n v="1024"/>
    <n v="-260"/>
    <n v="180"/>
    <n v="67"/>
    <x v="1"/>
  </r>
  <r>
    <n v="100"/>
    <n v="100"/>
    <n v="2745"/>
    <n v="274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7"/>
    <n v="67"/>
    <n v="0"/>
    <n v="67"/>
    <n v="6"/>
    <n v="0"/>
    <n v="6"/>
    <n v="0"/>
    <n v="0"/>
    <n v="0"/>
    <n v="0"/>
    <n v="67"/>
    <n v="0"/>
    <n v="0"/>
    <n v="0"/>
    <n v="67"/>
    <n v="67"/>
    <n v="74"/>
    <n v="0"/>
    <n v="0"/>
    <n v="0"/>
    <n v="6"/>
    <n v="6"/>
    <n v="6"/>
    <n v="0"/>
    <n v="67"/>
    <n v="6"/>
    <n v="67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Colline"/>
    <n v="67"/>
    <n v="1"/>
    <n v="0"/>
    <n v="6"/>
    <s v="C:/Users/melai/OneDrive/Bureaublad/Cours L3 Miashs/Sciences cognitives L3/sujets/subject-2,csv"/>
    <s v="legacy"/>
    <n v="7"/>
    <b v="0"/>
    <s v="Melodramatic Milgram"/>
    <s v="4,0,5"/>
    <n v="59"/>
    <n v="0"/>
    <s v="m"/>
    <s v="space"/>
    <s v="space"/>
    <s v="space"/>
    <s v="space"/>
    <s v="space"/>
    <s v="m"/>
    <s v="space"/>
    <n v="1"/>
    <x v="4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506"/>
    <n v="66798"/>
    <n v="2552"/>
    <n v="2"/>
    <s v="legacy"/>
    <n v="1024"/>
    <n v="2"/>
    <n v="48000"/>
    <n v="-16"/>
    <s v="experiment"/>
    <x v="4"/>
    <s v="even"/>
    <n v="174711"/>
    <n v="171580"/>
    <n v="40921"/>
    <n v="795337"/>
    <n v="796880"/>
    <n v="171557"/>
    <n v="795337"/>
    <n v="168999"/>
    <s v="NA"/>
    <n v="165494"/>
    <n v="40985"/>
    <n v="115542"/>
    <n v="5096"/>
    <n v="5090"/>
    <n v="794586"/>
    <n v="40983"/>
    <n v="40983"/>
    <n v="5094"/>
    <n v="800892"/>
    <n v="798881"/>
    <n v="801400"/>
    <n v="48362"/>
    <n v="126120"/>
    <n v="48742"/>
    <n v="169000"/>
    <n v="167494"/>
    <n v="171554"/>
    <s v="NA"/>
    <n v="800892"/>
    <n v="165493"/>
    <n v="794584"/>
    <n v="205067"/>
    <s v="kosslyn_1978"/>
    <n v="68"/>
    <n v="186726"/>
    <n v="68"/>
    <s v="impossible"/>
    <s v="yes"/>
    <n v="1024"/>
    <n v="-260"/>
    <n v="180"/>
    <n v="68"/>
    <x v="1"/>
  </r>
  <r>
    <n v="100"/>
    <n v="100"/>
    <n v="2713"/>
    <n v="27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8"/>
    <n v="68"/>
    <n v="0"/>
    <n v="68"/>
    <n v="6"/>
    <n v="0"/>
    <n v="6"/>
    <n v="0"/>
    <n v="0"/>
    <n v="0"/>
    <n v="0"/>
    <n v="68"/>
    <n v="0"/>
    <n v="0"/>
    <n v="0"/>
    <n v="68"/>
    <n v="68"/>
    <n v="75"/>
    <n v="0"/>
    <n v="0"/>
    <n v="0"/>
    <n v="6"/>
    <n v="6"/>
    <n v="6"/>
    <n v="0"/>
    <n v="68"/>
    <n v="6"/>
    <n v="68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Feu de camp"/>
    <n v="68"/>
    <n v="1"/>
    <n v="0"/>
    <n v="6"/>
    <s v="C:/Users/melai/OneDrive/Bureaublad/Cours L3 Miashs/Sciences cognitives L3/sujets/subject-2,csv"/>
    <s v="legacy"/>
    <n v="7"/>
    <b v="0"/>
    <s v="Melodramatic Milgram"/>
    <s v="4,0,5"/>
    <n v="63"/>
    <n v="0"/>
    <s v="m"/>
    <s v="space"/>
    <s v="space"/>
    <s v="space"/>
    <s v="space"/>
    <s v="space"/>
    <s v="m"/>
    <s v="space"/>
    <n v="1"/>
    <x v="4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474"/>
    <n v="66798"/>
    <n v="2552"/>
    <n v="2"/>
    <s v="legacy"/>
    <n v="1024"/>
    <n v="2"/>
    <n v="48000"/>
    <n v="-16"/>
    <s v="experiment"/>
    <x v="4"/>
    <s v="even"/>
    <n v="174711"/>
    <n v="171580"/>
    <n v="40921"/>
    <n v="802218"/>
    <n v="803709"/>
    <n v="171557"/>
    <n v="802218"/>
    <n v="168999"/>
    <s v="NA"/>
    <n v="165494"/>
    <n v="40985"/>
    <n v="115542"/>
    <n v="5096"/>
    <n v="5090"/>
    <n v="801467"/>
    <n v="40983"/>
    <n v="40983"/>
    <n v="5094"/>
    <n v="807698"/>
    <n v="805709"/>
    <n v="808174"/>
    <n v="48362"/>
    <n v="126120"/>
    <n v="48742"/>
    <n v="169000"/>
    <n v="167494"/>
    <n v="171554"/>
    <s v="NA"/>
    <n v="807698"/>
    <n v="165493"/>
    <n v="801464"/>
    <n v="205067"/>
    <s v="kosslyn_1978"/>
    <n v="69"/>
    <n v="187200"/>
    <n v="69"/>
    <s v="impossible"/>
    <s v="yes"/>
    <n v="1024"/>
    <n v="-260"/>
    <n v="180"/>
    <n v="69"/>
    <x v="1"/>
  </r>
  <r>
    <n v="100"/>
    <n v="100"/>
    <n v="2682"/>
    <n v="268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9"/>
    <n v="69"/>
    <n v="0"/>
    <n v="69"/>
    <n v="6"/>
    <n v="0"/>
    <n v="6"/>
    <n v="0"/>
    <n v="0"/>
    <n v="0"/>
    <n v="0"/>
    <n v="69"/>
    <n v="0"/>
    <n v="0"/>
    <n v="0"/>
    <n v="69"/>
    <n v="69"/>
    <n v="76"/>
    <n v="0"/>
    <n v="0"/>
    <n v="0"/>
    <n v="6"/>
    <n v="6"/>
    <n v="6"/>
    <n v="0"/>
    <n v="69"/>
    <n v="6"/>
    <n v="69"/>
    <n v="0"/>
    <s v="stim0"/>
    <n v="-242"/>
    <n v="167"/>
    <s v="Mon Nov 13 19:26:48 2023"/>
    <s v="The main experiment item"/>
    <b v="0"/>
    <x v="1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puits"/>
    <n v="69"/>
    <n v="1"/>
    <n v="0"/>
    <n v="6"/>
    <s v="C:/Users/melai/OneDrive/Bureaublad/Cours L3 Miashs/Sciences cognitives L3/sujets/subject-2,csv"/>
    <s v="legacy"/>
    <n v="7"/>
    <b v="0"/>
    <s v="Melodramatic Milgram"/>
    <s v="4,0,5"/>
    <n v="3"/>
    <n v="0"/>
    <s v="q"/>
    <s v="space"/>
    <s v="space"/>
    <s v="space"/>
    <s v="space"/>
    <s v="space"/>
    <s v="q"/>
    <s v="space"/>
    <n v="1"/>
    <x v="490"/>
    <x v="187"/>
    <n v="593"/>
    <s v=""/>
    <s v=""/>
    <n v="593"/>
    <n v="5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3"/>
    <x v="176"/>
    <n v="30355"/>
    <n v="3128"/>
    <n v="7376"/>
    <n v="10577"/>
    <n v="35823"/>
    <n v="593"/>
    <n v="66798"/>
    <n v="2552"/>
    <n v="2"/>
    <s v="legacy"/>
    <n v="1024"/>
    <n v="2"/>
    <n v="48000"/>
    <n v="-16"/>
    <s v="experiment"/>
    <x v="4"/>
    <s v="even"/>
    <n v="174711"/>
    <n v="171580"/>
    <n v="40921"/>
    <n v="808990"/>
    <n v="810578"/>
    <n v="171557"/>
    <n v="808990"/>
    <n v="168999"/>
    <s v="NA"/>
    <n v="165494"/>
    <n v="40985"/>
    <n v="115542"/>
    <n v="5096"/>
    <n v="5090"/>
    <n v="808239"/>
    <n v="40983"/>
    <n v="40983"/>
    <n v="5094"/>
    <n v="814077"/>
    <n v="812578"/>
    <n v="814673"/>
    <n v="48362"/>
    <n v="126120"/>
    <n v="48742"/>
    <n v="169000"/>
    <n v="167494"/>
    <n v="171554"/>
    <s v="NA"/>
    <n v="814077"/>
    <n v="165493"/>
    <n v="808237"/>
    <n v="205067"/>
    <s v="kosslyn_1978"/>
    <n v="70"/>
    <n v="187793"/>
    <n v="70"/>
    <s v="possible"/>
    <s v="yes"/>
    <n v="1024"/>
    <n v="-260"/>
    <n v="180"/>
    <n v="70"/>
    <x v="1"/>
  </r>
  <r>
    <n v="100"/>
    <n v="100"/>
    <n v="2673"/>
    <n v="267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0"/>
    <n v="70"/>
    <n v="0"/>
    <n v="70"/>
    <n v="6"/>
    <n v="0"/>
    <n v="6"/>
    <n v="0"/>
    <n v="0"/>
    <n v="0"/>
    <n v="0"/>
    <n v="70"/>
    <n v="0"/>
    <n v="0"/>
    <n v="0"/>
    <n v="70"/>
    <n v="70"/>
    <n v="77"/>
    <n v="0"/>
    <n v="0"/>
    <n v="0"/>
    <n v="6"/>
    <n v="6"/>
    <n v="6"/>
    <n v="0"/>
    <n v="70"/>
    <n v="6"/>
    <n v="70"/>
    <n v="0"/>
    <s v="stim0"/>
    <n v="-242"/>
    <n v="167"/>
    <s v="Mon Nov 13 19:26:48 2023"/>
    <s v="The main experiment item"/>
    <b v="0"/>
    <x v="18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puits"/>
    <n v="70"/>
    <n v="1"/>
    <n v="0"/>
    <n v="6"/>
    <s v="C:/Users/melai/OneDrive/Bureaublad/Cours L3 Miashs/Sciences cognitives L3/sujets/subject-2,csv"/>
    <s v="legacy"/>
    <n v="7"/>
    <b v="0"/>
    <s v="Melodramatic Milgram"/>
    <s v="4,0,5"/>
    <n v="34"/>
    <n v="0"/>
    <s v="q"/>
    <s v="space"/>
    <s v="space"/>
    <s v="space"/>
    <s v="space"/>
    <s v="space"/>
    <s v="q"/>
    <s v="space"/>
    <n v="1"/>
    <x v="491"/>
    <x v="188"/>
    <n v="1496"/>
    <s v=""/>
    <s v=""/>
    <s v=""/>
    <s v=""/>
    <s v=""/>
    <s v=""/>
    <s v=""/>
    <s v=""/>
    <s v=""/>
    <s v=""/>
    <n v="2039"/>
    <n v="14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96"/>
    <x v="177"/>
    <n v="30355"/>
    <n v="3128"/>
    <n v="7376"/>
    <n v="10577"/>
    <n v="35823"/>
    <n v="2039"/>
    <n v="66798"/>
    <n v="2552"/>
    <n v="2"/>
    <s v="legacy"/>
    <n v="1024"/>
    <n v="2"/>
    <n v="48000"/>
    <n v="-16"/>
    <s v="experiment"/>
    <x v="4"/>
    <s v="even"/>
    <n v="174711"/>
    <n v="171580"/>
    <n v="40921"/>
    <n v="815491"/>
    <n v="817042"/>
    <n v="171557"/>
    <n v="815491"/>
    <n v="168999"/>
    <s v="NA"/>
    <n v="165494"/>
    <n v="40985"/>
    <n v="115542"/>
    <n v="5096"/>
    <n v="5090"/>
    <n v="814740"/>
    <n v="40983"/>
    <n v="40983"/>
    <n v="5094"/>
    <n v="820541"/>
    <n v="819042"/>
    <n v="822583"/>
    <n v="48362"/>
    <n v="126120"/>
    <n v="48742"/>
    <n v="169000"/>
    <n v="167494"/>
    <n v="171554"/>
    <s v="NA"/>
    <n v="820541"/>
    <n v="165493"/>
    <n v="814737"/>
    <n v="205067"/>
    <s v="kosslyn_1978"/>
    <n v="71"/>
    <n v="189832"/>
    <n v="71"/>
    <s v="possible"/>
    <s v="yes"/>
    <n v="1024"/>
    <n v="-260"/>
    <n v="180"/>
    <n v="71"/>
    <x v="1"/>
  </r>
  <r>
    <n v="100"/>
    <n v="100"/>
    <n v="2643"/>
    <n v="26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1"/>
    <n v="71"/>
    <n v="0"/>
    <n v="71"/>
    <n v="6"/>
    <n v="0"/>
    <n v="6"/>
    <n v="0"/>
    <n v="0"/>
    <n v="0"/>
    <n v="0"/>
    <n v="71"/>
    <n v="0"/>
    <n v="0"/>
    <n v="0"/>
    <n v="71"/>
    <n v="71"/>
    <n v="78"/>
    <n v="0"/>
    <n v="0"/>
    <n v="0"/>
    <n v="6"/>
    <n v="6"/>
    <n v="6"/>
    <n v="0"/>
    <n v="71"/>
    <n v="6"/>
    <n v="71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Lac"/>
    <s v="Epouventail"/>
    <n v="71"/>
    <n v="1"/>
    <n v="0"/>
    <n v="6"/>
    <s v="C:/Users/melai/OneDrive/Bureaublad/Cours L3 Miashs/Sciences cognitives L3/sujets/subject-2,csv"/>
    <s v="legacy"/>
    <n v="7"/>
    <b v="0"/>
    <s v="Melodramatic Milgram"/>
    <s v="4,0,5"/>
    <n v="67"/>
    <n v="0"/>
    <s v="m"/>
    <s v="space"/>
    <s v="space"/>
    <s v="space"/>
    <s v="space"/>
    <s v="space"/>
    <s v="m"/>
    <s v="space"/>
    <n v="1"/>
    <x v="2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500"/>
    <n v="66798"/>
    <n v="2552"/>
    <n v="2"/>
    <s v="legacy"/>
    <n v="1024"/>
    <n v="2"/>
    <n v="48000"/>
    <n v="-16"/>
    <s v="experiment"/>
    <x v="4"/>
    <s v="even"/>
    <n v="174711"/>
    <n v="171580"/>
    <n v="40921"/>
    <n v="823398"/>
    <n v="824936"/>
    <n v="171557"/>
    <n v="823398"/>
    <n v="168999"/>
    <s v="NA"/>
    <n v="165494"/>
    <n v="40985"/>
    <n v="115542"/>
    <n v="5096"/>
    <n v="5090"/>
    <n v="822646"/>
    <n v="40983"/>
    <n v="40983"/>
    <n v="5094"/>
    <n v="828521"/>
    <n v="826936"/>
    <n v="829022"/>
    <n v="48362"/>
    <n v="126120"/>
    <n v="48742"/>
    <n v="169000"/>
    <n v="167494"/>
    <n v="171554"/>
    <s v="NA"/>
    <n v="828520"/>
    <n v="165493"/>
    <n v="822644"/>
    <n v="205067"/>
    <s v="kosslyn_1978"/>
    <n v="72"/>
    <n v="190332"/>
    <n v="72"/>
    <s v="impossible"/>
    <s v="yes"/>
    <n v="1024"/>
    <n v="-260"/>
    <n v="180"/>
    <n v="72"/>
    <x v="1"/>
  </r>
  <r>
    <n v="100"/>
    <n v="100"/>
    <n v="2619"/>
    <n v="261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2"/>
    <n v="72"/>
    <n v="0"/>
    <n v="72"/>
    <n v="6"/>
    <n v="0"/>
    <n v="6"/>
    <n v="0"/>
    <n v="0"/>
    <n v="0"/>
    <n v="0"/>
    <n v="72"/>
    <n v="0"/>
    <n v="0"/>
    <n v="0"/>
    <n v="72"/>
    <n v="72"/>
    <n v="79"/>
    <n v="0"/>
    <n v="0"/>
    <n v="0"/>
    <n v="6"/>
    <n v="6"/>
    <n v="6"/>
    <n v="0"/>
    <n v="72"/>
    <n v="6"/>
    <n v="72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phare"/>
    <n v="72"/>
    <n v="1"/>
    <n v="0"/>
    <n v="6"/>
    <s v="C:/Users/melai/OneDrive/Bureaublad/Cours L3 Miashs/Sciences cognitives L3/sujets/subject-2,csv"/>
    <s v="legacy"/>
    <n v="7"/>
    <b v="0"/>
    <s v="Melodramatic Milgram"/>
    <s v="4,0,5"/>
    <n v="70"/>
    <n v="0"/>
    <s v="m"/>
    <s v="space"/>
    <s v="space"/>
    <s v="space"/>
    <s v="space"/>
    <s v="space"/>
    <s v="m"/>
    <s v="space"/>
    <n v="1"/>
    <x v="4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871"/>
    <n v="66798"/>
    <n v="2552"/>
    <n v="2"/>
    <s v="legacy"/>
    <n v="1024"/>
    <n v="2"/>
    <n v="48000"/>
    <n v="-16"/>
    <s v="experiment"/>
    <x v="4"/>
    <s v="even"/>
    <n v="174711"/>
    <n v="171580"/>
    <n v="40921"/>
    <n v="829841"/>
    <n v="831144"/>
    <n v="171557"/>
    <n v="829840"/>
    <n v="168999"/>
    <s v="NA"/>
    <n v="165494"/>
    <n v="40985"/>
    <n v="115542"/>
    <n v="5096"/>
    <n v="5090"/>
    <n v="829089"/>
    <n v="40983"/>
    <n v="40983"/>
    <n v="5094"/>
    <n v="834685"/>
    <n v="833145"/>
    <n v="835559"/>
    <n v="48362"/>
    <n v="126120"/>
    <n v="48742"/>
    <n v="169000"/>
    <n v="167494"/>
    <n v="171554"/>
    <s v="NA"/>
    <n v="834685"/>
    <n v="165493"/>
    <n v="829086"/>
    <n v="205067"/>
    <s v="kosslyn_1978"/>
    <n v="73"/>
    <n v="191203"/>
    <n v="73"/>
    <s v="impossible"/>
    <s v="yes"/>
    <n v="1024"/>
    <n v="-260"/>
    <n v="180"/>
    <n v="73"/>
    <x v="1"/>
  </r>
  <r>
    <n v="100"/>
    <n v="100"/>
    <n v="2609"/>
    <n v="260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3"/>
    <n v="73"/>
    <n v="0"/>
    <n v="73"/>
    <n v="6"/>
    <n v="0"/>
    <n v="6"/>
    <n v="0"/>
    <n v="0"/>
    <n v="0"/>
    <n v="0"/>
    <n v="73"/>
    <n v="0"/>
    <n v="0"/>
    <n v="0"/>
    <n v="73"/>
    <n v="73"/>
    <n v="80"/>
    <n v="0"/>
    <n v="0"/>
    <n v="0"/>
    <n v="6"/>
    <n v="6"/>
    <n v="6"/>
    <n v="0"/>
    <n v="73"/>
    <n v="6"/>
    <n v="73"/>
    <n v="0"/>
    <s v="stim0"/>
    <n v="-242"/>
    <n v="167"/>
    <s v="Mon Nov 13 19:26:48 2023"/>
    <s v="The main experiment item"/>
    <b v="0"/>
    <x v="21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Rocher"/>
    <n v="73"/>
    <n v="1"/>
    <n v="0"/>
    <n v="6"/>
    <s v="C:/Users/melai/OneDrive/Bureaublad/Cours L3 Miashs/Sciences cognitives L3/sujets/subject-2,csv"/>
    <s v="legacy"/>
    <n v="7"/>
    <b v="0"/>
    <s v="Melodramatic Milgram"/>
    <s v="4,0,5"/>
    <n v="2"/>
    <n v="0"/>
    <s v="q"/>
    <s v="space"/>
    <s v="space"/>
    <s v="space"/>
    <s v="space"/>
    <s v="space"/>
    <s v="q"/>
    <s v="space"/>
    <n v="1"/>
    <x v="493"/>
    <x v="189"/>
    <n v="18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83"/>
    <n v="1883"/>
    <s v=""/>
    <s v=""/>
    <n v="1883"/>
    <x v="178"/>
    <n v="30355"/>
    <n v="3128"/>
    <n v="7376"/>
    <n v="10577"/>
    <n v="35823"/>
    <n v="1883"/>
    <n v="66798"/>
    <n v="2552"/>
    <n v="2"/>
    <s v="legacy"/>
    <n v="1024"/>
    <n v="2"/>
    <n v="48000"/>
    <n v="-16"/>
    <s v="experiment"/>
    <x v="4"/>
    <s v="even"/>
    <n v="174711"/>
    <n v="171580"/>
    <n v="40921"/>
    <n v="836376"/>
    <n v="837970"/>
    <n v="171557"/>
    <n v="836376"/>
    <n v="168999"/>
    <s v="NA"/>
    <n v="165494"/>
    <n v="40985"/>
    <n v="115542"/>
    <n v="5096"/>
    <n v="5090"/>
    <n v="835625"/>
    <n v="40983"/>
    <n v="40983"/>
    <n v="5094"/>
    <n v="841556"/>
    <n v="839971"/>
    <n v="843442"/>
    <n v="48362"/>
    <n v="126120"/>
    <n v="48742"/>
    <n v="169000"/>
    <n v="167494"/>
    <n v="171554"/>
    <s v="NA"/>
    <n v="841556"/>
    <n v="165493"/>
    <n v="835622"/>
    <n v="205067"/>
    <s v="kosslyn_1978"/>
    <n v="74"/>
    <n v="193086"/>
    <n v="74"/>
    <s v="possible"/>
    <s v="yes"/>
    <n v="1024"/>
    <n v="-260"/>
    <n v="180"/>
    <n v="74"/>
    <x v="1"/>
  </r>
  <r>
    <n v="100"/>
    <n v="100"/>
    <n v="2595"/>
    <n v="25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4"/>
    <n v="74"/>
    <n v="0"/>
    <n v="74"/>
    <n v="6"/>
    <n v="0"/>
    <n v="6"/>
    <n v="0"/>
    <n v="0"/>
    <n v="0"/>
    <n v="0"/>
    <n v="74"/>
    <n v="0"/>
    <n v="0"/>
    <n v="0"/>
    <n v="74"/>
    <n v="74"/>
    <n v="81"/>
    <n v="0"/>
    <n v="0"/>
    <n v="0"/>
    <n v="6"/>
    <n v="6"/>
    <n v="6"/>
    <n v="0"/>
    <n v="74"/>
    <n v="6"/>
    <n v="74"/>
    <n v="0"/>
    <s v="stim0"/>
    <n v="-242"/>
    <n v="167"/>
    <s v="Mon Nov 13 19:26:48 2023"/>
    <s v="The main experiment item"/>
    <b v="0"/>
    <x v="8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puits"/>
    <n v="74"/>
    <n v="1"/>
    <n v="0"/>
    <n v="6"/>
    <s v="C:/Users/melai/OneDrive/Bureaublad/Cours L3 Miashs/Sciences cognitives L3/sujets/subject-2,csv"/>
    <s v="legacy"/>
    <n v="7"/>
    <b v="0"/>
    <s v="Melodramatic Milgram"/>
    <s v="4,0,5"/>
    <n v="8"/>
    <n v="0"/>
    <s v="q"/>
    <s v="space"/>
    <s v="space"/>
    <s v="space"/>
    <s v="space"/>
    <s v="space"/>
    <s v="q"/>
    <s v="space"/>
    <n v="1"/>
    <x v="494"/>
    <x v="190"/>
    <n v="15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48"/>
    <n v="1548"/>
    <s v=""/>
    <s v=""/>
    <s v=""/>
    <s v=""/>
    <n v="1548"/>
    <x v="179"/>
    <n v="30355"/>
    <n v="3128"/>
    <n v="7376"/>
    <n v="10577"/>
    <n v="35823"/>
    <n v="1548"/>
    <n v="66798"/>
    <n v="2552"/>
    <n v="2"/>
    <s v="legacy"/>
    <n v="1024"/>
    <n v="2"/>
    <n v="48000"/>
    <n v="-16"/>
    <s v="experiment"/>
    <x v="4"/>
    <s v="even"/>
    <n v="174711"/>
    <n v="171580"/>
    <n v="40921"/>
    <n v="844259"/>
    <n v="845843"/>
    <n v="171557"/>
    <n v="844259"/>
    <n v="168999"/>
    <s v="NA"/>
    <n v="165494"/>
    <n v="40985"/>
    <n v="115542"/>
    <n v="5096"/>
    <n v="5090"/>
    <n v="843508"/>
    <n v="40983"/>
    <n v="40983"/>
    <n v="5094"/>
    <n v="849342"/>
    <n v="847843"/>
    <n v="850892"/>
    <n v="48362"/>
    <n v="126120"/>
    <n v="48742"/>
    <n v="169000"/>
    <n v="167494"/>
    <n v="171554"/>
    <s v="NA"/>
    <n v="849342"/>
    <n v="165493"/>
    <n v="843505"/>
    <n v="205067"/>
    <s v="kosslyn_1978"/>
    <n v="75"/>
    <n v="194634"/>
    <n v="75"/>
    <s v="possible"/>
    <s v="yes"/>
    <n v="1024"/>
    <n v="-260"/>
    <n v="180"/>
    <n v="75"/>
    <x v="1"/>
  </r>
  <r>
    <n v="100"/>
    <n v="100"/>
    <n v="2582"/>
    <n v="258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5"/>
    <n v="75"/>
    <n v="0"/>
    <n v="75"/>
    <n v="6"/>
    <n v="0"/>
    <n v="6"/>
    <n v="0"/>
    <n v="0"/>
    <n v="0"/>
    <n v="0"/>
    <n v="75"/>
    <n v="0"/>
    <n v="0"/>
    <n v="0"/>
    <n v="75"/>
    <n v="75"/>
    <n v="82"/>
    <n v="0"/>
    <n v="0"/>
    <n v="0"/>
    <n v="6"/>
    <n v="6"/>
    <n v="6"/>
    <n v="0"/>
    <n v="75"/>
    <n v="6"/>
    <n v="75"/>
    <n v="0"/>
    <s v="stim0"/>
    <n v="-242"/>
    <n v="167"/>
    <s v="Mon Nov 13 19:26:48 2023"/>
    <s v="The main experiment item"/>
    <b v="0"/>
    <x v="10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Arbre"/>
    <s v="Rocher"/>
    <n v="75"/>
    <n v="1"/>
    <n v="0"/>
    <n v="6"/>
    <s v="C:/Users/melai/OneDrive/Bureaublad/Cours L3 Miashs/Sciences cognitives L3/sujets/subject-2,csv"/>
    <s v="legacy"/>
    <n v="7"/>
    <b v="0"/>
    <s v="Melodramatic Milgram"/>
    <s v="4,0,5"/>
    <n v="28"/>
    <n v="0"/>
    <s v="q"/>
    <s v="space"/>
    <s v="space"/>
    <s v="space"/>
    <s v="space"/>
    <s v="space"/>
    <s v="q"/>
    <s v="space"/>
    <n v="1"/>
    <x v="495"/>
    <x v="191"/>
    <n v="16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71"/>
    <n v="1671"/>
    <s v=""/>
    <s v=""/>
    <s v=""/>
    <s v=""/>
    <s v=""/>
    <s v=""/>
    <s v=""/>
    <s v=""/>
    <s v=""/>
    <s v=""/>
    <n v="1671"/>
    <x v="180"/>
    <n v="30355"/>
    <n v="3128"/>
    <n v="7376"/>
    <n v="10577"/>
    <n v="35823"/>
    <n v="1671"/>
    <n v="66798"/>
    <n v="2552"/>
    <n v="2"/>
    <s v="legacy"/>
    <n v="1024"/>
    <n v="2"/>
    <n v="48000"/>
    <n v="-16"/>
    <s v="experiment"/>
    <x v="4"/>
    <s v="even"/>
    <n v="174711"/>
    <n v="171580"/>
    <n v="40921"/>
    <n v="851713"/>
    <n v="853033"/>
    <n v="171557"/>
    <n v="851713"/>
    <n v="168999"/>
    <s v="NA"/>
    <n v="165494"/>
    <n v="40985"/>
    <n v="115542"/>
    <n v="5096"/>
    <n v="5090"/>
    <n v="850962"/>
    <n v="40983"/>
    <n v="40983"/>
    <n v="5094"/>
    <n v="856617"/>
    <n v="855033"/>
    <n v="858291"/>
    <n v="48362"/>
    <n v="126120"/>
    <n v="48742"/>
    <n v="169000"/>
    <n v="167494"/>
    <n v="171554"/>
    <s v="NA"/>
    <n v="856617"/>
    <n v="165493"/>
    <n v="850960"/>
    <n v="205067"/>
    <s v="kosslyn_1978"/>
    <n v="76"/>
    <n v="196305"/>
    <n v="76"/>
    <s v="possible"/>
    <s v="yes"/>
    <n v="1024"/>
    <n v="-260"/>
    <n v="180"/>
    <n v="76"/>
    <x v="1"/>
  </r>
  <r>
    <n v="100"/>
    <n v="100"/>
    <n v="2562"/>
    <n v="25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6"/>
    <n v="76"/>
    <n v="0"/>
    <n v="76"/>
    <n v="6"/>
    <n v="0"/>
    <n v="6"/>
    <n v="0"/>
    <n v="0"/>
    <n v="0"/>
    <n v="0"/>
    <n v="76"/>
    <n v="0"/>
    <n v="0"/>
    <n v="0"/>
    <n v="76"/>
    <n v="76"/>
    <n v="83"/>
    <n v="0"/>
    <n v="0"/>
    <n v="0"/>
    <n v="6"/>
    <n v="6"/>
    <n v="6"/>
    <n v="0"/>
    <n v="76"/>
    <n v="6"/>
    <n v="76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phare"/>
    <n v="76"/>
    <n v="1"/>
    <n v="0"/>
    <n v="6"/>
    <s v="C:/Users/melai/OneDrive/Bureaublad/Cours L3 Miashs/Sciences cognitives L3/sujets/subject-2,csv"/>
    <s v="legacy"/>
    <n v="7"/>
    <b v="0"/>
    <s v="Melodramatic Milgram"/>
    <s v="4,0,5"/>
    <n v="74"/>
    <n v="0"/>
    <s v="m"/>
    <s v="space"/>
    <s v="space"/>
    <s v="space"/>
    <s v="space"/>
    <s v="space"/>
    <s v="m"/>
    <s v="space"/>
    <n v="1"/>
    <x v="4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020"/>
    <n v="66798"/>
    <n v="2552"/>
    <n v="2"/>
    <s v="legacy"/>
    <n v="1024"/>
    <n v="2"/>
    <n v="48000"/>
    <n v="-16"/>
    <s v="experiment"/>
    <x v="4"/>
    <s v="even"/>
    <n v="174711"/>
    <n v="171580"/>
    <n v="40921"/>
    <n v="859109"/>
    <n v="860586"/>
    <n v="171557"/>
    <n v="859109"/>
    <n v="168999"/>
    <s v="NA"/>
    <n v="165494"/>
    <n v="40985"/>
    <n v="115542"/>
    <n v="5096"/>
    <n v="5090"/>
    <n v="858358"/>
    <n v="40983"/>
    <n v="40983"/>
    <n v="5094"/>
    <n v="864127"/>
    <n v="862586"/>
    <n v="865150"/>
    <n v="48362"/>
    <n v="126120"/>
    <n v="48742"/>
    <n v="169000"/>
    <n v="167494"/>
    <n v="171554"/>
    <s v="NA"/>
    <n v="864127"/>
    <n v="165493"/>
    <n v="858356"/>
    <n v="205067"/>
    <s v="kosslyn_1978"/>
    <n v="77"/>
    <n v="197325"/>
    <n v="77"/>
    <s v="impossible"/>
    <s v="yes"/>
    <n v="1024"/>
    <n v="-260"/>
    <n v="180"/>
    <n v="77"/>
    <x v="1"/>
  </r>
  <r>
    <n v="100"/>
    <n v="100"/>
    <n v="2543"/>
    <n v="25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7"/>
    <n v="77"/>
    <n v="0"/>
    <n v="77"/>
    <n v="6"/>
    <n v="0"/>
    <n v="6"/>
    <n v="0"/>
    <n v="0"/>
    <n v="0"/>
    <n v="0"/>
    <n v="77"/>
    <n v="0"/>
    <n v="0"/>
    <n v="0"/>
    <n v="77"/>
    <n v="77"/>
    <n v="84"/>
    <n v="0"/>
    <n v="0"/>
    <n v="0"/>
    <n v="6"/>
    <n v="6"/>
    <n v="6"/>
    <n v="0"/>
    <n v="77"/>
    <n v="6"/>
    <n v="77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Colline"/>
    <n v="77"/>
    <n v="1"/>
    <n v="0"/>
    <n v="6"/>
    <s v="C:/Users/melai/OneDrive/Bureaublad/Cours L3 Miashs/Sciences cognitives L3/sujets/subject-2,csv"/>
    <s v="legacy"/>
    <n v="7"/>
    <b v="0"/>
    <s v="Melodramatic Milgram"/>
    <s v="4,0,5"/>
    <n v="83"/>
    <n v="0"/>
    <s v="m"/>
    <s v="space"/>
    <s v="space"/>
    <s v="space"/>
    <s v="space"/>
    <s v="space"/>
    <s v="m"/>
    <s v="space"/>
    <n v="1"/>
    <x v="4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087"/>
    <n v="66798"/>
    <n v="2552"/>
    <n v="2"/>
    <s v="legacy"/>
    <n v="1024"/>
    <n v="2"/>
    <n v="48000"/>
    <n v="-16"/>
    <s v="experiment"/>
    <x v="4"/>
    <s v="even"/>
    <n v="174711"/>
    <n v="171580"/>
    <n v="40921"/>
    <n v="865959"/>
    <n v="867433"/>
    <n v="171557"/>
    <n v="865959"/>
    <n v="168999"/>
    <s v="NA"/>
    <n v="165494"/>
    <n v="40985"/>
    <n v="115542"/>
    <n v="5096"/>
    <n v="5090"/>
    <n v="865208"/>
    <n v="40983"/>
    <n v="40983"/>
    <n v="5094"/>
    <n v="871445"/>
    <n v="869433"/>
    <n v="872534"/>
    <n v="48362"/>
    <n v="126120"/>
    <n v="48742"/>
    <n v="169000"/>
    <n v="167494"/>
    <n v="171554"/>
    <s v="NA"/>
    <n v="871445"/>
    <n v="165493"/>
    <n v="865206"/>
    <n v="205067"/>
    <s v="kosslyn_1978"/>
    <n v="78"/>
    <n v="198412"/>
    <n v="78"/>
    <s v="impossible"/>
    <s v="yes"/>
    <n v="1024"/>
    <n v="-260"/>
    <n v="180"/>
    <n v="78"/>
    <x v="1"/>
  </r>
  <r>
    <n v="100"/>
    <n v="100"/>
    <n v="2549"/>
    <n v="254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8"/>
    <n v="78"/>
    <n v="0"/>
    <n v="78"/>
    <n v="6"/>
    <n v="0"/>
    <n v="6"/>
    <n v="0"/>
    <n v="0"/>
    <n v="0"/>
    <n v="0"/>
    <n v="78"/>
    <n v="0"/>
    <n v="0"/>
    <n v="0"/>
    <n v="78"/>
    <n v="78"/>
    <n v="85"/>
    <n v="0"/>
    <n v="0"/>
    <n v="0"/>
    <n v="6"/>
    <n v="6"/>
    <n v="6"/>
    <n v="0"/>
    <n v="78"/>
    <n v="6"/>
    <n v="78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Ruisseau"/>
    <n v="78"/>
    <n v="1"/>
    <n v="0"/>
    <n v="6"/>
    <s v="C:/Users/melai/OneDrive/Bureaublad/Cours L3 Miashs/Sciences cognitives L3/sujets/subject-2,csv"/>
    <s v="legacy"/>
    <n v="7"/>
    <b v="0"/>
    <s v="Melodramatic Milgram"/>
    <s v="4,0,5"/>
    <n v="81"/>
    <n v="0"/>
    <s v="m"/>
    <s v="space"/>
    <s v="space"/>
    <s v="space"/>
    <s v="space"/>
    <s v="space"/>
    <s v="m"/>
    <s v="space"/>
    <n v="1"/>
    <x v="4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3017"/>
    <n v="66798"/>
    <n v="2552"/>
    <n v="2"/>
    <s v="legacy"/>
    <n v="1024"/>
    <n v="2"/>
    <n v="48000"/>
    <n v="-16"/>
    <s v="experiment"/>
    <x v="4"/>
    <s v="even"/>
    <n v="174711"/>
    <n v="171580"/>
    <n v="40921"/>
    <n v="873351"/>
    <n v="874836"/>
    <n v="171557"/>
    <n v="873350"/>
    <n v="168999"/>
    <s v="NA"/>
    <n v="165494"/>
    <n v="40985"/>
    <n v="115542"/>
    <n v="5096"/>
    <n v="5090"/>
    <n v="872599"/>
    <n v="40983"/>
    <n v="40983"/>
    <n v="5094"/>
    <n v="878420"/>
    <n v="876836"/>
    <n v="881439"/>
    <n v="48362"/>
    <n v="126120"/>
    <n v="48742"/>
    <n v="169000"/>
    <n v="167494"/>
    <n v="171554"/>
    <s v="NA"/>
    <n v="878420"/>
    <n v="165493"/>
    <n v="872597"/>
    <n v="205067"/>
    <s v="kosslyn_1978"/>
    <n v="79"/>
    <n v="201429"/>
    <n v="79"/>
    <s v="impossible"/>
    <s v="yes"/>
    <n v="1024"/>
    <n v="-260"/>
    <n v="180"/>
    <n v="79"/>
    <x v="1"/>
  </r>
  <r>
    <n v="100"/>
    <n v="100"/>
    <n v="2533"/>
    <n v="253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9"/>
    <n v="79"/>
    <n v="0"/>
    <n v="79"/>
    <n v="6"/>
    <n v="0"/>
    <n v="6"/>
    <n v="0"/>
    <n v="0"/>
    <n v="0"/>
    <n v="0"/>
    <n v="79"/>
    <n v="0"/>
    <n v="0"/>
    <n v="0"/>
    <n v="79"/>
    <n v="79"/>
    <n v="86"/>
    <n v="0"/>
    <n v="0"/>
    <n v="0"/>
    <n v="6"/>
    <n v="6"/>
    <n v="6"/>
    <n v="0"/>
    <n v="79"/>
    <n v="6"/>
    <n v="79"/>
    <n v="0"/>
    <s v="stim0"/>
    <n v="-242"/>
    <n v="167"/>
    <s v="Mon Nov 13 19:26:48 2023"/>
    <s v="The main experiment item"/>
    <b v="0"/>
    <x v="2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utte"/>
    <s v="Herbe"/>
    <n v="79"/>
    <n v="1"/>
    <n v="0"/>
    <n v="6"/>
    <s v="C:/Users/melai/OneDrive/Bureaublad/Cours L3 Miashs/Sciences cognitives L3/sujets/subject-2,csv"/>
    <s v="legacy"/>
    <n v="7"/>
    <b v="0"/>
    <s v="Melodramatic Milgram"/>
    <s v="4,0,5"/>
    <n v="6"/>
    <n v="0"/>
    <s v="q"/>
    <s v="space"/>
    <s v="space"/>
    <s v="space"/>
    <s v="space"/>
    <s v="space"/>
    <s v="q"/>
    <s v="space"/>
    <n v="1"/>
    <x v="499"/>
    <x v="192"/>
    <n v="12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0"/>
    <n v="1290"/>
    <s v=""/>
    <s v=""/>
    <s v=""/>
    <s v=""/>
    <s v=""/>
    <s v=""/>
    <s v=""/>
    <s v=""/>
    <s v=""/>
    <s v=""/>
    <s v=""/>
    <s v=""/>
    <s v=""/>
    <s v=""/>
    <n v="1290"/>
    <x v="181"/>
    <n v="30355"/>
    <n v="3128"/>
    <n v="7376"/>
    <n v="10577"/>
    <n v="35823"/>
    <n v="1290"/>
    <n v="66798"/>
    <n v="2552"/>
    <n v="2"/>
    <s v="legacy"/>
    <n v="1024"/>
    <n v="2"/>
    <n v="48000"/>
    <n v="-16"/>
    <s v="experiment"/>
    <x v="4"/>
    <s v="even"/>
    <n v="174711"/>
    <n v="171580"/>
    <n v="40921"/>
    <n v="882251"/>
    <n v="883839"/>
    <n v="171557"/>
    <n v="882251"/>
    <n v="168999"/>
    <s v="NA"/>
    <n v="165494"/>
    <n v="40985"/>
    <n v="115542"/>
    <n v="5096"/>
    <n v="5090"/>
    <n v="881500"/>
    <n v="40983"/>
    <n v="40983"/>
    <n v="5094"/>
    <n v="887316"/>
    <n v="885840"/>
    <n v="888608"/>
    <n v="48362"/>
    <n v="126120"/>
    <n v="48742"/>
    <n v="169000"/>
    <n v="167494"/>
    <n v="171554"/>
    <s v="NA"/>
    <n v="887316"/>
    <n v="165493"/>
    <n v="881498"/>
    <n v="205067"/>
    <s v="kosslyn_1978"/>
    <n v="80"/>
    <n v="202719"/>
    <n v="80"/>
    <s v="possible"/>
    <s v="yes"/>
    <n v="1024"/>
    <n v="-260"/>
    <n v="180"/>
    <n v="80"/>
    <x v="1"/>
  </r>
  <r>
    <n v="100"/>
    <n v="100"/>
    <n v="2523"/>
    <n v="252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0"/>
    <n v="80"/>
    <n v="0"/>
    <n v="80"/>
    <n v="6"/>
    <n v="0"/>
    <n v="6"/>
    <n v="0"/>
    <n v="0"/>
    <n v="0"/>
    <n v="0"/>
    <n v="80"/>
    <n v="0"/>
    <n v="0"/>
    <n v="0"/>
    <n v="80"/>
    <n v="80"/>
    <n v="87"/>
    <n v="0"/>
    <n v="0"/>
    <n v="0"/>
    <n v="6"/>
    <n v="6"/>
    <n v="6"/>
    <n v="0"/>
    <n v="80"/>
    <n v="6"/>
    <n v="80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Herbe"/>
    <s v="Epouventail"/>
    <n v="80"/>
    <n v="1"/>
    <n v="0"/>
    <n v="6"/>
    <s v="C:/Users/melai/OneDrive/Bureaublad/Cours L3 Miashs/Sciences cognitives L3/sujets/subject-2,csv"/>
    <s v="legacy"/>
    <n v="7"/>
    <b v="0"/>
    <s v="Melodramatic Milgram"/>
    <s v="4,0,5"/>
    <n v="69"/>
    <n v="0"/>
    <s v="m"/>
    <s v="space"/>
    <s v="space"/>
    <s v="space"/>
    <s v="space"/>
    <s v="space"/>
    <s v="m"/>
    <s v="space"/>
    <n v="1"/>
    <x v="5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1695"/>
    <n v="66798"/>
    <n v="2552"/>
    <n v="2"/>
    <s v="legacy"/>
    <n v="1024"/>
    <n v="2"/>
    <n v="48000"/>
    <n v="-16"/>
    <s v="experiment"/>
    <x v="4"/>
    <s v="even"/>
    <n v="174711"/>
    <n v="171580"/>
    <n v="40921"/>
    <n v="889436"/>
    <n v="890922"/>
    <n v="171557"/>
    <n v="889436"/>
    <n v="168999"/>
    <s v="NA"/>
    <n v="165494"/>
    <n v="40985"/>
    <n v="115542"/>
    <n v="5096"/>
    <n v="5090"/>
    <n v="888684"/>
    <n v="40983"/>
    <n v="40983"/>
    <n v="5094"/>
    <n v="894506"/>
    <n v="892922"/>
    <n v="896203"/>
    <n v="48362"/>
    <n v="126120"/>
    <n v="48742"/>
    <n v="169000"/>
    <n v="167494"/>
    <n v="171554"/>
    <s v="NA"/>
    <n v="894506"/>
    <n v="165493"/>
    <n v="888682"/>
    <n v="205067"/>
    <s v="kosslyn_1978"/>
    <n v="81"/>
    <n v="204414"/>
    <n v="81"/>
    <s v="impossible"/>
    <s v="yes"/>
    <n v="1024"/>
    <n v="-260"/>
    <n v="180"/>
    <n v="81"/>
    <x v="1"/>
  </r>
  <r>
    <n v="100"/>
    <n v="100"/>
    <n v="2502"/>
    <n v="25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81"/>
    <n v="81"/>
    <n v="0"/>
    <n v="81"/>
    <n v="6"/>
    <n v="0"/>
    <n v="6"/>
    <n v="0"/>
    <n v="0"/>
    <n v="0"/>
    <n v="0"/>
    <n v="81"/>
    <n v="0"/>
    <n v="0"/>
    <n v="0"/>
    <n v="81"/>
    <n v="81"/>
    <n v="88"/>
    <n v="0"/>
    <n v="0"/>
    <n v="0"/>
    <n v="6"/>
    <n v="6"/>
    <n v="6"/>
    <n v="0"/>
    <n v="81"/>
    <n v="6"/>
    <n v="81"/>
    <n v="0"/>
    <s v="stim0"/>
    <n v="-242"/>
    <n v="167"/>
    <s v="Mon Nov 13 19:26:48 2023"/>
    <s v="The main experiment item"/>
    <b v="0"/>
    <x v="19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Sable"/>
    <s v="Rocher"/>
    <n v="81"/>
    <n v="1"/>
    <n v="0"/>
    <n v="6"/>
    <s v="C:/Users/melai/OneDrive/Bureaublad/Cours L3 Miashs/Sciences cognitives L3/sujets/subject-2,csv"/>
    <s v="legacy"/>
    <n v="7"/>
    <b v="0"/>
    <s v="Melodramatic Milgram"/>
    <s v="4,0,5"/>
    <n v="31"/>
    <n v="0"/>
    <s v="q"/>
    <s v="space"/>
    <s v="space"/>
    <s v="space"/>
    <s v="space"/>
    <s v="space"/>
    <s v="q"/>
    <s v="space"/>
    <n v="1"/>
    <x v="501"/>
    <x v="193"/>
    <n v="7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3"/>
    <n v="793"/>
    <n v="793"/>
    <x v="182"/>
    <n v="30355"/>
    <n v="3128"/>
    <n v="7376"/>
    <n v="10577"/>
    <n v="35823"/>
    <n v="793"/>
    <n v="66798"/>
    <n v="2552"/>
    <n v="2"/>
    <s v="legacy"/>
    <n v="1024"/>
    <n v="2"/>
    <n v="48000"/>
    <n v="-16"/>
    <s v="experiment"/>
    <x v="4"/>
    <s v="even"/>
    <n v="174711"/>
    <n v="171580"/>
    <n v="40921"/>
    <n v="897019"/>
    <n v="898730"/>
    <n v="171557"/>
    <n v="897019"/>
    <n v="168999"/>
    <s v="NA"/>
    <n v="165494"/>
    <n v="40985"/>
    <n v="115542"/>
    <n v="5096"/>
    <n v="5090"/>
    <n v="896268"/>
    <n v="40983"/>
    <n v="40983"/>
    <n v="5094"/>
    <n v="902314"/>
    <n v="900730"/>
    <n v="903110"/>
    <n v="48362"/>
    <n v="126120"/>
    <n v="48742"/>
    <n v="169000"/>
    <n v="167494"/>
    <n v="171554"/>
    <s v="NA"/>
    <n v="902314"/>
    <n v="165493"/>
    <n v="896266"/>
    <n v="205067"/>
    <s v="kosslyn_1978"/>
    <n v="82"/>
    <n v="205207"/>
    <n v="82"/>
    <s v="possible"/>
    <s v="yes"/>
    <n v="1024"/>
    <n v="-260"/>
    <n v="180"/>
    <n v="82"/>
    <x v="1"/>
  </r>
  <r>
    <n v="100"/>
    <n v="100"/>
    <n v="2497"/>
    <n v="24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2"/>
    <n v="82"/>
    <n v="0"/>
    <n v="82"/>
    <n v="6"/>
    <n v="0"/>
    <n v="6"/>
    <n v="0"/>
    <n v="0"/>
    <n v="0"/>
    <n v="0"/>
    <n v="82"/>
    <n v="0"/>
    <n v="0"/>
    <n v="0"/>
    <n v="82"/>
    <n v="82"/>
    <n v="89"/>
    <n v="0"/>
    <n v="0"/>
    <n v="0"/>
    <n v="6"/>
    <n v="6"/>
    <n v="6"/>
    <n v="0"/>
    <n v="82"/>
    <n v="6"/>
    <n v="82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Rocher"/>
    <s v="Feu de camp"/>
    <n v="82"/>
    <n v="1"/>
    <n v="0"/>
    <n v="6"/>
    <s v="C:/Users/melai/OneDrive/Bureaublad/Cours L3 Miashs/Sciences cognitives L3/sujets/subject-2,csv"/>
    <s v="legacy"/>
    <n v="7"/>
    <b v="0"/>
    <s v="Melodramatic Milgram"/>
    <s v="4,0,5"/>
    <n v="49"/>
    <n v="0"/>
    <s v="m"/>
    <s v="space"/>
    <s v="space"/>
    <s v="space"/>
    <s v="space"/>
    <s v="space"/>
    <s v="m"/>
    <s v="space"/>
    <n v="1"/>
    <x v="5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2112"/>
    <n v="66798"/>
    <n v="2552"/>
    <n v="2"/>
    <s v="legacy"/>
    <n v="1024"/>
    <n v="2"/>
    <n v="48000"/>
    <n v="-16"/>
    <s v="experiment"/>
    <x v="4"/>
    <s v="even"/>
    <n v="174711"/>
    <n v="171580"/>
    <n v="40921"/>
    <n v="903926"/>
    <n v="905514"/>
    <n v="171557"/>
    <n v="903926"/>
    <n v="168999"/>
    <s v="NA"/>
    <n v="165494"/>
    <n v="40985"/>
    <n v="115542"/>
    <n v="5096"/>
    <n v="5090"/>
    <n v="903175"/>
    <n v="40983"/>
    <n v="40983"/>
    <n v="5094"/>
    <n v="909504"/>
    <n v="907514"/>
    <n v="911618"/>
    <n v="48362"/>
    <n v="126120"/>
    <n v="48742"/>
    <n v="169000"/>
    <n v="167494"/>
    <n v="171554"/>
    <s v="NA"/>
    <n v="909504"/>
    <n v="165493"/>
    <n v="903173"/>
    <n v="205067"/>
    <s v="kosslyn_1978"/>
    <n v="83"/>
    <n v="207319"/>
    <n v="83"/>
    <s v="impossible"/>
    <s v="yes"/>
    <n v="1024"/>
    <n v="-260"/>
    <n v="180"/>
    <n v="83"/>
    <x v="1"/>
  </r>
  <r>
    <n v="100"/>
    <n v="100"/>
    <n v="2527"/>
    <n v="25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3"/>
    <n v="83"/>
    <n v="0"/>
    <n v="83"/>
    <n v="6"/>
    <n v="0"/>
    <n v="6"/>
    <n v="0"/>
    <n v="0"/>
    <n v="0"/>
    <n v="0"/>
    <n v="83"/>
    <n v="0"/>
    <n v="0"/>
    <n v="0"/>
    <n v="83"/>
    <n v="83"/>
    <n v="90"/>
    <n v="0"/>
    <n v="0"/>
    <n v="0"/>
    <n v="6"/>
    <n v="6"/>
    <n v="6"/>
    <n v="0"/>
    <n v="83"/>
    <n v="6"/>
    <n v="83"/>
    <n v="0"/>
    <s v="stim0"/>
    <n v="-242"/>
    <n v="167"/>
    <s v="Mon Nov 13 19:26:48 2023"/>
    <s v="The main experiment item"/>
    <b v="0"/>
    <x v="2"/>
    <b v="1"/>
    <m/>
    <s v="kosslyn_1978 (1),osexp"/>
    <s v="C:/Users/melai/Downloads"/>
    <b v="0"/>
    <s v="mono"/>
    <b v="0"/>
    <n v="18"/>
    <s v="no"/>
    <s v="#000000"/>
    <s v="no"/>
    <s v="yes"/>
    <n v="768"/>
    <s v="legacy"/>
    <s v="puits"/>
    <s v="puits"/>
    <s v="phare"/>
    <n v="83"/>
    <n v="1"/>
    <n v="0"/>
    <n v="6"/>
    <s v="C:/Users/melai/OneDrive/Bureaublad/Cours L3 Miashs/Sciences cognitives L3/sujets/subject-2,csv"/>
    <s v="legacy"/>
    <n v="7"/>
    <b v="0"/>
    <s v="Melodramatic Milgram"/>
    <s v="4,0,5"/>
    <n v="71"/>
    <n v="0"/>
    <s v="m"/>
    <s v="space"/>
    <s v="space"/>
    <s v="space"/>
    <s v="space"/>
    <s v="space"/>
    <s v="m"/>
    <s v="space"/>
    <n v="1"/>
    <x v="5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0355"/>
    <n v="3128"/>
    <n v="7376"/>
    <n v="10577"/>
    <n v="35823"/>
    <n v="4979"/>
    <n v="66798"/>
    <n v="2552"/>
    <n v="2"/>
    <s v="legacy"/>
    <n v="1024"/>
    <n v="2"/>
    <n v="48000"/>
    <n v="-16"/>
    <s v="experiment"/>
    <x v="4"/>
    <s v="even"/>
    <n v="174711"/>
    <n v="171580"/>
    <n v="40921"/>
    <n v="912431"/>
    <n v="913941"/>
    <n v="171557"/>
    <n v="912431"/>
    <n v="168999"/>
    <s v="NA"/>
    <n v="165494"/>
    <n v="40985"/>
    <n v="115542"/>
    <n v="5096"/>
    <n v="5090"/>
    <n v="911680"/>
    <n v="40983"/>
    <n v="40983"/>
    <n v="5094"/>
    <n v="917483"/>
    <n v="915941"/>
    <n v="922464"/>
    <n v="48362"/>
    <n v="126120"/>
    <n v="48742"/>
    <n v="169000"/>
    <n v="167494"/>
    <n v="171554"/>
    <s v="NA"/>
    <n v="917483"/>
    <n v="165493"/>
    <n v="911678"/>
    <n v="205067"/>
    <s v="kosslyn_1978"/>
    <n v="84"/>
    <n v="212298"/>
    <n v="84"/>
    <s v="impossible"/>
    <s v="yes"/>
    <n v="1024"/>
    <n v="-260"/>
    <n v="180"/>
    <n v="84"/>
    <x v="1"/>
  </r>
  <r>
    <s v="undefined"/>
    <s v="undefined"/>
    <n v="14861"/>
    <n v="1486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n v="-181"/>
    <n v="208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hutte"/>
    <s v="NA"/>
    <s v="NA"/>
    <n v="0"/>
    <n v="0"/>
    <n v="0"/>
    <n v="0"/>
    <s v="/Users/rouxhugo/Desktop/subject-0,csv"/>
    <s v="legacy"/>
    <n v="0"/>
    <b v="0"/>
    <s v="Melodramatic Milgram"/>
    <s v="4,0,1"/>
    <s v="NA"/>
    <n v="0"/>
    <n v="1"/>
    <s v="NA"/>
    <s v="NA"/>
    <s v="space"/>
    <s v="space"/>
    <s v="space"/>
    <s v="NA"/>
    <s v="space"/>
    <n v="1"/>
    <x v="5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14861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02081"/>
    <s v="NA"/>
    <n v="98479"/>
    <n v="2391"/>
    <n v="90064"/>
    <n v="1591"/>
    <n v="1550"/>
    <s v="NA"/>
    <n v="2388"/>
    <n v="2388"/>
    <n v="1586"/>
    <s v="NA"/>
    <s v="NA"/>
    <n v="117079"/>
    <n v="2822"/>
    <n v="98294"/>
    <n v="3001"/>
    <n v="102081"/>
    <n v="100479"/>
    <n v="117079"/>
    <s v="NA"/>
    <s v="NA"/>
    <n v="98474"/>
    <s v="NA"/>
    <s v="NA"/>
    <s v="kosslyn_1978"/>
    <n v="0"/>
    <n v="14861"/>
    <n v="1"/>
    <s v="NA"/>
    <s v="yes"/>
    <n v="1024"/>
    <n v="-190"/>
    <n v="264"/>
    <n v="1"/>
    <x v="0"/>
  </r>
  <r>
    <s v="undefined"/>
    <s v="undefined"/>
    <n v="13899"/>
    <n v="1389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n v="-60"/>
    <n v="174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NA"/>
    <s v="NA"/>
    <n v="1"/>
    <n v="0"/>
    <n v="0"/>
    <n v="1"/>
    <s v="/Users/rouxhugo/Desktop/subject-0,csv"/>
    <s v="legacy"/>
    <n v="1"/>
    <b v="0"/>
    <s v="Melodramatic Milgram"/>
    <s v="4,0,1"/>
    <s v="NA"/>
    <n v="0"/>
    <n v="1"/>
    <s v="NA"/>
    <s v="NA"/>
    <s v="space"/>
    <s v="space"/>
    <s v="space"/>
    <s v="NA"/>
    <s v="space"/>
    <n v="1"/>
    <x v="5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12937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20795"/>
    <s v="NA"/>
    <n v="117233"/>
    <n v="2391"/>
    <n v="90064"/>
    <n v="1591"/>
    <n v="1550"/>
    <s v="NA"/>
    <n v="2388"/>
    <n v="2388"/>
    <n v="1586"/>
    <s v="NA"/>
    <s v="NA"/>
    <n v="133735"/>
    <n v="2822"/>
    <n v="98294"/>
    <n v="3001"/>
    <n v="120795"/>
    <n v="119233"/>
    <n v="133735"/>
    <s v="NA"/>
    <s v="NA"/>
    <n v="117223"/>
    <s v="NA"/>
    <s v="NA"/>
    <s v="kosslyn_1978"/>
    <n v="0"/>
    <n v="27798"/>
    <n v="2"/>
    <s v="NA"/>
    <s v="yes"/>
    <n v="1024"/>
    <n v="-50"/>
    <n v="180"/>
    <n v="2"/>
    <x v="0"/>
  </r>
  <r>
    <s v="undefined"/>
    <s v="undefined"/>
    <n v="14244"/>
    <n v="1424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n v="-19"/>
    <n v="-326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rocher"/>
    <s v="NA"/>
    <s v="NA"/>
    <n v="2"/>
    <n v="0"/>
    <n v="0"/>
    <n v="2"/>
    <s v="/Users/rouxhugo/Desktop/subject-0,csv"/>
    <s v="legacy"/>
    <n v="2"/>
    <b v="0"/>
    <s v="Melodramatic Milgram"/>
    <s v="4,0,1"/>
    <s v="NA"/>
    <n v="0"/>
    <n v="1"/>
    <s v="NA"/>
    <s v="NA"/>
    <s v="space"/>
    <s v="space"/>
    <s v="space"/>
    <s v="NA"/>
    <s v="space"/>
    <n v="1"/>
    <x v="5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14935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37473"/>
    <s v="NA"/>
    <n v="133887"/>
    <n v="2391"/>
    <n v="90064"/>
    <n v="1591"/>
    <n v="1550"/>
    <s v="NA"/>
    <n v="2388"/>
    <n v="2388"/>
    <n v="1586"/>
    <s v="NA"/>
    <s v="NA"/>
    <n v="152412"/>
    <n v="2822"/>
    <n v="98294"/>
    <n v="3001"/>
    <n v="137473"/>
    <n v="135888"/>
    <n v="152411"/>
    <s v="NA"/>
    <s v="NA"/>
    <n v="133875"/>
    <s v="NA"/>
    <s v="NA"/>
    <s v="kosslyn_1978"/>
    <n v="0"/>
    <n v="42733"/>
    <n v="3"/>
    <s v="NA"/>
    <s v="yes"/>
    <n v="1024"/>
    <n v="-9"/>
    <n v="-326"/>
    <n v="3"/>
    <x v="0"/>
  </r>
  <r>
    <s v="undefined"/>
    <s v="undefined"/>
    <n v="11980"/>
    <n v="1198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n v="-114"/>
    <n v="115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arbre"/>
    <s v="NA"/>
    <s v="NA"/>
    <n v="3"/>
    <n v="0"/>
    <n v="0"/>
    <n v="3"/>
    <s v="/Users/rouxhugo/Desktop/subject-0,csv"/>
    <s v="legacy"/>
    <n v="2"/>
    <b v="0"/>
    <s v="Melodramatic Milgram"/>
    <s v="4,0,1"/>
    <s v="NA"/>
    <n v="0"/>
    <n v="1"/>
    <s v="NA"/>
    <s v="NA"/>
    <s v="space"/>
    <s v="space"/>
    <s v="space"/>
    <s v="NA"/>
    <s v="space"/>
    <n v="1"/>
    <x v="5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5189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55905"/>
    <s v="NA"/>
    <n v="152594"/>
    <n v="2391"/>
    <n v="90064"/>
    <n v="1591"/>
    <n v="1550"/>
    <s v="NA"/>
    <n v="2388"/>
    <n v="2388"/>
    <n v="1586"/>
    <s v="NA"/>
    <s v="NA"/>
    <n v="161095"/>
    <n v="2822"/>
    <n v="98294"/>
    <n v="3001"/>
    <n v="155905"/>
    <n v="154594"/>
    <n v="161095"/>
    <s v="NA"/>
    <s v="NA"/>
    <n v="152573"/>
    <s v="NA"/>
    <s v="NA"/>
    <s v="kosslyn_1978"/>
    <n v="0"/>
    <n v="47922"/>
    <n v="4"/>
    <s v="NA"/>
    <s v="yes"/>
    <n v="1024"/>
    <n v="-115"/>
    <n v="165"/>
    <n v="4"/>
    <x v="0"/>
  </r>
  <r>
    <s v="undefined"/>
    <s v="undefined"/>
    <n v="10199"/>
    <n v="1019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n v="-205"/>
    <n v="136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puits"/>
    <s v="NA"/>
    <s v="NA"/>
    <n v="4"/>
    <n v="0"/>
    <n v="0"/>
    <n v="4"/>
    <s v="/Users/rouxhugo/Desktop/subject-0,csv"/>
    <s v="legacy"/>
    <n v="2"/>
    <b v="0"/>
    <s v="Melodramatic Milgram"/>
    <s v="4,0,1"/>
    <s v="NA"/>
    <n v="0"/>
    <n v="1"/>
    <s v="NA"/>
    <s v="NA"/>
    <s v="space"/>
    <s v="space"/>
    <s v="space"/>
    <s v="NA"/>
    <s v="space"/>
    <n v="1"/>
    <x v="5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3077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64759"/>
    <s v="NA"/>
    <n v="161247"/>
    <n v="2391"/>
    <n v="90064"/>
    <n v="1591"/>
    <n v="1550"/>
    <s v="NA"/>
    <n v="2388"/>
    <n v="2388"/>
    <n v="1586"/>
    <s v="NA"/>
    <s v="NA"/>
    <n v="167837"/>
    <n v="2822"/>
    <n v="98294"/>
    <n v="3001"/>
    <n v="164759"/>
    <n v="163247"/>
    <n v="167837"/>
    <s v="NA"/>
    <s v="NA"/>
    <n v="161236"/>
    <s v="NA"/>
    <s v="NA"/>
    <s v="kosslyn_1978"/>
    <n v="0"/>
    <n v="50999"/>
    <n v="5"/>
    <s v="NA"/>
    <s v="yes"/>
    <n v="1024"/>
    <n v="-260"/>
    <n v="180"/>
    <n v="5"/>
    <x v="0"/>
  </r>
  <r>
    <s v="undefined"/>
    <s v="undefined"/>
    <n v="10430"/>
    <n v="1043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n v="-163"/>
    <n v="-118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herbe"/>
    <s v="NA"/>
    <s v="NA"/>
    <n v="5"/>
    <n v="0"/>
    <n v="0"/>
    <n v="5"/>
    <s v="/Users/rouxhugo/Desktop/subject-0,csv"/>
    <s v="legacy"/>
    <n v="3"/>
    <b v="0"/>
    <s v="Melodramatic Milgram"/>
    <s v="4,0,1"/>
    <s v="NA"/>
    <n v="0"/>
    <n v="1"/>
    <s v="NA"/>
    <s v="NA"/>
    <s v="space"/>
    <s v="space"/>
    <s v="space"/>
    <s v="NA"/>
    <s v="space"/>
    <n v="1"/>
    <x v="5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11586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71479"/>
    <s v="NA"/>
    <n v="167987"/>
    <n v="2391"/>
    <n v="90064"/>
    <n v="1591"/>
    <n v="1550"/>
    <s v="NA"/>
    <n v="2388"/>
    <n v="2388"/>
    <n v="1586"/>
    <s v="NA"/>
    <s v="NA"/>
    <n v="183067"/>
    <n v="2822"/>
    <n v="98294"/>
    <n v="3001"/>
    <n v="171479"/>
    <n v="169987"/>
    <n v="183067"/>
    <s v="NA"/>
    <s v="NA"/>
    <n v="167977"/>
    <s v="NA"/>
    <s v="NA"/>
    <s v="kosslyn_1978"/>
    <n v="0"/>
    <n v="62585"/>
    <n v="6"/>
    <s v="NA"/>
    <s v="yes"/>
    <n v="1024"/>
    <n v="-180"/>
    <n v="-104"/>
    <n v="6"/>
    <x v="0"/>
  </r>
  <r>
    <s v="undefined"/>
    <s v="undefined"/>
    <n v="9521"/>
    <n v="952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n v="140"/>
    <n v="280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sable"/>
    <s v="NA"/>
    <s v="NA"/>
    <n v="6"/>
    <n v="0"/>
    <n v="0"/>
    <n v="6"/>
    <s v="/Users/rouxhugo/Desktop/subject-0,csv"/>
    <s v="legacy"/>
    <n v="4"/>
    <b v="0"/>
    <s v="Melodramatic Milgram"/>
    <s v="4,0,1"/>
    <s v="NA"/>
    <n v="0"/>
    <n v="1"/>
    <s v="NA"/>
    <s v="NA"/>
    <s v="space"/>
    <s v="space"/>
    <s v="space"/>
    <s v="NA"/>
    <s v="space"/>
    <n v="1"/>
    <x v="5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427"/>
    <n v="8229"/>
    <n v="773"/>
    <s v="NA"/>
    <n v="87047"/>
    <n v="4066"/>
    <n v="2"/>
    <s v="legacy"/>
    <n v="1024"/>
    <n v="2"/>
    <n v="48000"/>
    <n v="-16"/>
    <s v="experiment"/>
    <x v="5"/>
    <s v="even"/>
    <s v="NA"/>
    <s v="NA"/>
    <n v="2366"/>
    <s v="NA"/>
    <s v="NA"/>
    <s v="NA"/>
    <s v="NA"/>
    <n v="186945"/>
    <s v="NA"/>
    <n v="183220"/>
    <n v="2391"/>
    <n v="90064"/>
    <n v="1591"/>
    <n v="1550"/>
    <s v="NA"/>
    <n v="2388"/>
    <n v="2388"/>
    <n v="1586"/>
    <s v="NA"/>
    <s v="NA"/>
    <n v="191012"/>
    <n v="2822"/>
    <n v="98294"/>
    <n v="3001"/>
    <n v="186945"/>
    <n v="185220"/>
    <n v="191012"/>
    <s v="NA"/>
    <s v="NA"/>
    <n v="183208"/>
    <s v="NA"/>
    <s v="NA"/>
    <s v="kosslyn_1978"/>
    <n v="0"/>
    <n v="66651"/>
    <n v="7"/>
    <s v="NA"/>
    <s v="yes"/>
    <n v="1024"/>
    <n v="155"/>
    <n v="285"/>
    <n v="7"/>
    <x v="0"/>
  </r>
  <r>
    <s v="undefined"/>
    <s v="undefined"/>
    <n v="3866"/>
    <n v="386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s v="NA"/>
    <n v="7"/>
    <s v="NA"/>
    <n v="0"/>
    <s v="stim0"/>
    <n v="148"/>
    <n v="283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sable"/>
    <s v="NA"/>
    <s v="NA"/>
    <n v="0"/>
    <n v="1"/>
    <n v="0"/>
    <n v="0"/>
    <s v="/Users/rouxhugo/Desktop/subject-0,csv"/>
    <s v="legacy"/>
    <n v="1"/>
    <b v="0"/>
    <s v="Melodramatic Milgram"/>
    <s v="4,0,1"/>
    <s v="NA"/>
    <n v="0"/>
    <n v="1"/>
    <s v="NA"/>
    <s v="space"/>
    <s v="space"/>
    <s v="space"/>
    <s v="space"/>
    <s v="NA"/>
    <s v="space"/>
    <n v="1"/>
    <x v="5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3866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266347"/>
    <s v="NA"/>
    <n v="262632"/>
    <n v="198844"/>
    <n v="258470"/>
    <n v="1591"/>
    <n v="1550"/>
    <s v="NA"/>
    <n v="198840"/>
    <n v="198840"/>
    <n v="1586"/>
    <s v="NA"/>
    <s v="NA"/>
    <n v="270215"/>
    <n v="225330"/>
    <n v="262476"/>
    <n v="225475"/>
    <n v="266348"/>
    <n v="264632"/>
    <n v="270215"/>
    <s v="NA"/>
    <s v="NA"/>
    <n v="262628"/>
    <s v="NA"/>
    <s v="NA"/>
    <s v="kosslyn_1978"/>
    <n v="0"/>
    <n v="3866"/>
    <n v="1"/>
    <s v="NA"/>
    <s v="yes"/>
    <n v="1024"/>
    <n v="155"/>
    <n v="285"/>
    <n v="1"/>
    <x v="0"/>
  </r>
  <r>
    <s v="undefined"/>
    <s v="undefined"/>
    <n v="12038"/>
    <n v="1203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s v="NA"/>
    <n v="8"/>
    <s v="NA"/>
    <n v="0"/>
    <s v="stim0"/>
    <n v="-87"/>
    <n v="211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NA"/>
    <s v="NA"/>
    <n v="1"/>
    <n v="1"/>
    <n v="0"/>
    <n v="1"/>
    <s v="/Users/rouxhugo/Desktop/subject-0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5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20211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273920"/>
    <s v="NA"/>
    <n v="270367"/>
    <n v="198844"/>
    <n v="258470"/>
    <n v="1591"/>
    <n v="1550"/>
    <s v="NA"/>
    <n v="198840"/>
    <n v="198840"/>
    <n v="1586"/>
    <s v="NA"/>
    <s v="NA"/>
    <n v="294132"/>
    <n v="225330"/>
    <n v="262476"/>
    <n v="225475"/>
    <n v="273920"/>
    <n v="272367"/>
    <n v="294132"/>
    <s v="NA"/>
    <s v="NA"/>
    <n v="270355"/>
    <s v="NA"/>
    <s v="NA"/>
    <s v="kosslyn_1978"/>
    <n v="0"/>
    <n v="24077"/>
    <n v="2"/>
    <s v="NA"/>
    <s v="yes"/>
    <n v="1024"/>
    <n v="-50"/>
    <n v="180"/>
    <n v="2"/>
    <x v="0"/>
  </r>
  <r>
    <s v="undefined"/>
    <s v="undefined"/>
    <n v="9342"/>
    <n v="934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s v="NA"/>
    <n v="9"/>
    <s v="NA"/>
    <n v="0"/>
    <s v="stim0"/>
    <n v="-4"/>
    <n v="-331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rocher"/>
    <s v="NA"/>
    <s v="NA"/>
    <n v="2"/>
    <n v="1"/>
    <n v="0"/>
    <n v="2"/>
    <s v="/Users/rouxhugo/Desktop/subject-0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5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3951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297880"/>
    <s v="NA"/>
    <n v="294286"/>
    <n v="198844"/>
    <n v="258470"/>
    <n v="1591"/>
    <n v="1550"/>
    <s v="NA"/>
    <n v="198840"/>
    <n v="198840"/>
    <n v="1586"/>
    <s v="NA"/>
    <s v="NA"/>
    <n v="301833"/>
    <n v="225330"/>
    <n v="262476"/>
    <n v="225475"/>
    <n v="297880"/>
    <n v="296286"/>
    <n v="301833"/>
    <s v="NA"/>
    <s v="NA"/>
    <n v="294276"/>
    <s v="NA"/>
    <s v="NA"/>
    <s v="kosslyn_1978"/>
    <n v="0"/>
    <n v="28028"/>
    <n v="3"/>
    <s v="NA"/>
    <s v="yes"/>
    <n v="1024"/>
    <n v="-9"/>
    <n v="-326"/>
    <n v="3"/>
    <x v="0"/>
  </r>
  <r>
    <s v="undefined"/>
    <s v="undefined"/>
    <n v="8011"/>
    <n v="801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s v="NA"/>
    <n v="10"/>
    <s v="NA"/>
    <n v="0"/>
    <s v="stim0"/>
    <n v="-221"/>
    <n v="169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puits"/>
    <s v="NA"/>
    <s v="NA"/>
    <n v="3"/>
    <n v="1"/>
    <n v="0"/>
    <n v="3"/>
    <s v="/Users/rouxhugo/Desktop/subject-0,csv"/>
    <s v="legacy"/>
    <n v="4"/>
    <b v="0"/>
    <s v="Melodramatic Milgram"/>
    <s v="4,0,1"/>
    <s v="NA"/>
    <n v="0"/>
    <n v="1"/>
    <s v="NA"/>
    <s v="space"/>
    <s v="space"/>
    <s v="space"/>
    <s v="space"/>
    <s v="NA"/>
    <s v="space"/>
    <n v="1"/>
    <x v="5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4016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305494"/>
    <s v="NA"/>
    <n v="301982"/>
    <n v="198844"/>
    <n v="258470"/>
    <n v="1591"/>
    <n v="1550"/>
    <s v="NA"/>
    <n v="198840"/>
    <n v="198840"/>
    <n v="1586"/>
    <s v="NA"/>
    <s v="NA"/>
    <n v="309512"/>
    <n v="225330"/>
    <n v="262476"/>
    <n v="225475"/>
    <n v="305494"/>
    <n v="303982"/>
    <n v="309512"/>
    <s v="NA"/>
    <s v="NA"/>
    <n v="301972"/>
    <s v="NA"/>
    <s v="NA"/>
    <s v="kosslyn_1978"/>
    <n v="0"/>
    <n v="32044"/>
    <n v="4"/>
    <s v="NA"/>
    <s v="yes"/>
    <n v="1024"/>
    <n v="-260"/>
    <n v="180"/>
    <n v="4"/>
    <x v="0"/>
  </r>
  <r>
    <s v="undefined"/>
    <s v="undefined"/>
    <n v="7642"/>
    <n v="764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s v="NA"/>
    <n v="11"/>
    <s v="NA"/>
    <n v="0"/>
    <s v="stim0"/>
    <n v="-200"/>
    <n v="209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hutte"/>
    <s v="NA"/>
    <s v="NA"/>
    <n v="4"/>
    <n v="1"/>
    <n v="0"/>
    <n v="4"/>
    <s v="/Users/rouxhugo/Desktop/subject-0,csv"/>
    <s v="legacy"/>
    <n v="4"/>
    <b v="0"/>
    <s v="Melodramatic Milgram"/>
    <s v="4,0,1"/>
    <s v="NA"/>
    <n v="0"/>
    <n v="1"/>
    <s v="NA"/>
    <s v="space"/>
    <s v="space"/>
    <s v="space"/>
    <s v="space"/>
    <s v="NA"/>
    <s v="space"/>
    <n v="1"/>
    <x v="5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6170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313265"/>
    <s v="NA"/>
    <n v="309662"/>
    <n v="198844"/>
    <n v="258470"/>
    <n v="1591"/>
    <n v="1550"/>
    <s v="NA"/>
    <n v="198840"/>
    <n v="198840"/>
    <n v="1586"/>
    <s v="NA"/>
    <s v="NA"/>
    <n v="319436"/>
    <n v="225330"/>
    <n v="262476"/>
    <n v="225475"/>
    <n v="313265"/>
    <n v="311662"/>
    <n v="319436"/>
    <s v="NA"/>
    <s v="NA"/>
    <n v="309651"/>
    <s v="NA"/>
    <s v="NA"/>
    <s v="kosslyn_1978"/>
    <n v="0"/>
    <n v="38214"/>
    <n v="5"/>
    <s v="NA"/>
    <s v="yes"/>
    <n v="1024"/>
    <n v="-190"/>
    <n v="264"/>
    <n v="5"/>
    <x v="0"/>
  </r>
  <r>
    <s v="undefined"/>
    <s v="undefined"/>
    <n v="7147"/>
    <n v="714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s v="NA"/>
    <n v="12"/>
    <s v="NA"/>
    <n v="0"/>
    <s v="stim0"/>
    <n v="-155"/>
    <n v="-102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herbe"/>
    <s v="NA"/>
    <s v="NA"/>
    <n v="5"/>
    <n v="1"/>
    <n v="0"/>
    <n v="5"/>
    <s v="/Users/rouxhugo/Desktop/subject-0,csv"/>
    <s v="legacy"/>
    <n v="5"/>
    <b v="0"/>
    <s v="Melodramatic Milgram"/>
    <s v="4,0,1"/>
    <s v="NA"/>
    <n v="0"/>
    <n v="1"/>
    <s v="NA"/>
    <s v="space"/>
    <s v="space"/>
    <s v="space"/>
    <s v="space"/>
    <s v="NA"/>
    <s v="space"/>
    <n v="1"/>
    <x v="5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4671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323072"/>
    <s v="NA"/>
    <n v="319589"/>
    <n v="198844"/>
    <n v="258470"/>
    <n v="1591"/>
    <n v="1550"/>
    <s v="NA"/>
    <n v="198840"/>
    <n v="198840"/>
    <n v="1586"/>
    <s v="NA"/>
    <s v="NA"/>
    <n v="327744"/>
    <n v="225330"/>
    <n v="262476"/>
    <n v="225475"/>
    <n v="323072"/>
    <n v="321589"/>
    <n v="327744"/>
    <s v="NA"/>
    <s v="NA"/>
    <n v="319576"/>
    <s v="NA"/>
    <s v="NA"/>
    <s v="kosslyn_1978"/>
    <n v="0"/>
    <n v="42885"/>
    <n v="6"/>
    <s v="NA"/>
    <s v="yes"/>
    <n v="1024"/>
    <n v="-180"/>
    <n v="-104"/>
    <n v="6"/>
    <x v="0"/>
  </r>
  <r>
    <s v="undefined"/>
    <s v="undefined"/>
    <n v="7121"/>
    <n v="712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s v="NA"/>
    <n v="13"/>
    <s v="NA"/>
    <n v="0"/>
    <s v="stim0"/>
    <n v="-126"/>
    <n v="141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arbre"/>
    <s v="NA"/>
    <s v="NA"/>
    <n v="6"/>
    <n v="1"/>
    <n v="0"/>
    <n v="6"/>
    <s v="/Users/rouxhugo/Desktop/subject-0,csv"/>
    <s v="legacy"/>
    <n v="6"/>
    <b v="0"/>
    <s v="Melodramatic Milgram"/>
    <s v="4,0,1"/>
    <s v="NA"/>
    <n v="0"/>
    <n v="1"/>
    <s v="NA"/>
    <s v="space"/>
    <s v="space"/>
    <s v="space"/>
    <s v="space"/>
    <s v="NA"/>
    <s v="space"/>
    <n v="1"/>
    <x v="5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792"/>
    <n v="26483"/>
    <n v="4005"/>
    <n v="773"/>
    <s v="NA"/>
    <n v="32988"/>
    <n v="6966"/>
    <n v="2"/>
    <s v="legacy"/>
    <n v="1024"/>
    <n v="2"/>
    <n v="48000"/>
    <n v="-16"/>
    <s v="experiment"/>
    <x v="5"/>
    <s v="even"/>
    <s v="NA"/>
    <n v="191029"/>
    <n v="2366"/>
    <s v="NA"/>
    <s v="NA"/>
    <n v="191013"/>
    <s v="NA"/>
    <n v="331202"/>
    <s v="NA"/>
    <n v="327886"/>
    <n v="198844"/>
    <n v="258470"/>
    <n v="1591"/>
    <n v="1550"/>
    <s v="NA"/>
    <n v="198840"/>
    <n v="198840"/>
    <n v="1586"/>
    <s v="NA"/>
    <s v="NA"/>
    <n v="338169"/>
    <n v="225330"/>
    <n v="262476"/>
    <n v="225475"/>
    <n v="331202"/>
    <n v="329886"/>
    <n v="338169"/>
    <s v="NA"/>
    <s v="NA"/>
    <n v="327880"/>
    <s v="NA"/>
    <s v="NA"/>
    <s v="kosslyn_1978"/>
    <n v="0"/>
    <n v="49851"/>
    <n v="7"/>
    <s v="NA"/>
    <s v="yes"/>
    <n v="1024"/>
    <n v="-115"/>
    <n v="165"/>
    <n v="7"/>
    <x v="0"/>
  </r>
  <r>
    <s v="undefined"/>
    <s v="undefined"/>
    <n v="4166"/>
    <n v="416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s v="NA"/>
    <n v="14"/>
    <s v="NA"/>
    <n v="0"/>
    <s v="stim0"/>
    <n v="-154"/>
    <n v="-100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herbe"/>
    <s v="NA"/>
    <s v="NA"/>
    <n v="0"/>
    <n v="2"/>
    <n v="0"/>
    <n v="0"/>
    <s v="/Users/rouxhugo/Desktop/subject-0,csv"/>
    <s v="legacy"/>
    <n v="1"/>
    <b v="0"/>
    <s v="Melodramatic Milgram"/>
    <s v="4,0,1"/>
    <s v="NA"/>
    <n v="0"/>
    <n v="1"/>
    <s v="NA"/>
    <s v="space"/>
    <s v="space"/>
    <s v="space"/>
    <s v="space"/>
    <s v="NA"/>
    <s v="space"/>
    <n v="1"/>
    <x v="5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4166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381239"/>
    <s v="NA"/>
    <n v="377732"/>
    <n v="344358"/>
    <n v="374384"/>
    <n v="1591"/>
    <n v="1550"/>
    <s v="NA"/>
    <n v="344354"/>
    <n v="344354"/>
    <n v="1586"/>
    <s v="NA"/>
    <s v="NA"/>
    <n v="385406"/>
    <n v="353857"/>
    <n v="377586"/>
    <n v="353998"/>
    <n v="381239"/>
    <n v="379732"/>
    <n v="385406"/>
    <s v="NA"/>
    <s v="NA"/>
    <n v="377727"/>
    <s v="NA"/>
    <s v="NA"/>
    <s v="kosslyn_1978"/>
    <n v="0"/>
    <n v="4166"/>
    <n v="1"/>
    <s v="NA"/>
    <s v="yes"/>
    <n v="1024"/>
    <n v="-180"/>
    <n v="-104"/>
    <n v="1"/>
    <x v="0"/>
  </r>
  <r>
    <s v="undefined"/>
    <s v="undefined"/>
    <n v="4563"/>
    <n v="456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s v="NA"/>
    <n v="15"/>
    <s v="NA"/>
    <n v="0"/>
    <s v="stim0"/>
    <n v="-185"/>
    <n v="228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hutte"/>
    <s v="NA"/>
    <s v="NA"/>
    <n v="1"/>
    <n v="2"/>
    <n v="0"/>
    <n v="1"/>
    <s v="/Users/rouxhugo/Desktop/subject-0,csv"/>
    <s v="legacy"/>
    <n v="2"/>
    <b v="0"/>
    <s v="Melodramatic Milgram"/>
    <s v="4,0,1"/>
    <s v="NA"/>
    <n v="0"/>
    <n v="1"/>
    <s v="NA"/>
    <s v="space"/>
    <s v="space"/>
    <s v="space"/>
    <s v="space"/>
    <s v="NA"/>
    <s v="space"/>
    <n v="1"/>
    <x v="5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4960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389141"/>
    <s v="NA"/>
    <n v="385552"/>
    <n v="344358"/>
    <n v="374384"/>
    <n v="1591"/>
    <n v="1550"/>
    <s v="NA"/>
    <n v="344354"/>
    <n v="344354"/>
    <n v="1586"/>
    <s v="NA"/>
    <s v="NA"/>
    <n v="394102"/>
    <n v="353857"/>
    <n v="377586"/>
    <n v="353998"/>
    <n v="389141"/>
    <n v="387553"/>
    <n v="394102"/>
    <s v="NA"/>
    <s v="NA"/>
    <n v="385546"/>
    <s v="NA"/>
    <s v="NA"/>
    <s v="kosslyn_1978"/>
    <n v="0"/>
    <n v="9126"/>
    <n v="2"/>
    <s v="NA"/>
    <s v="yes"/>
    <n v="1024"/>
    <n v="-190"/>
    <n v="264"/>
    <n v="2"/>
    <x v="0"/>
  </r>
  <r>
    <s v="undefined"/>
    <s v="undefined"/>
    <n v="4264"/>
    <n v="426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s v="NA"/>
    <n v="16"/>
    <s v="NA"/>
    <n v="0"/>
    <s v="stim0"/>
    <n v="-11"/>
    <n v="-334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rocher"/>
    <s v="NA"/>
    <s v="NA"/>
    <n v="2"/>
    <n v="2"/>
    <n v="0"/>
    <n v="2"/>
    <s v="/Users/rouxhugo/Desktop/subject-0,csv"/>
    <s v="legacy"/>
    <n v="3"/>
    <b v="0"/>
    <s v="Melodramatic Milgram"/>
    <s v="4,0,1"/>
    <s v="NA"/>
    <n v="0"/>
    <n v="1"/>
    <s v="NA"/>
    <s v="space"/>
    <s v="space"/>
    <s v="space"/>
    <s v="space"/>
    <s v="NA"/>
    <s v="space"/>
    <n v="1"/>
    <x v="5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3668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397847"/>
    <s v="NA"/>
    <n v="394252"/>
    <n v="344358"/>
    <n v="374384"/>
    <n v="1591"/>
    <n v="1550"/>
    <s v="NA"/>
    <n v="344354"/>
    <n v="344354"/>
    <n v="1586"/>
    <s v="NA"/>
    <s v="NA"/>
    <n v="401516"/>
    <n v="353857"/>
    <n v="377586"/>
    <n v="353998"/>
    <n v="397847"/>
    <n v="396252"/>
    <n v="401516"/>
    <s v="NA"/>
    <s v="NA"/>
    <n v="394240"/>
    <s v="NA"/>
    <s v="NA"/>
    <s v="kosslyn_1978"/>
    <n v="0"/>
    <n v="12794"/>
    <n v="3"/>
    <s v="NA"/>
    <s v="yes"/>
    <n v="1024"/>
    <n v="-9"/>
    <n v="-326"/>
    <n v="3"/>
    <x v="0"/>
  </r>
  <r>
    <s v="undefined"/>
    <s v="undefined"/>
    <n v="4090"/>
    <n v="409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s v="NA"/>
    <n v="17"/>
    <s v="NA"/>
    <n v="0"/>
    <s v="stim0"/>
    <n v="-222"/>
    <n v="158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puits"/>
    <s v="NA"/>
    <s v="NA"/>
    <n v="3"/>
    <n v="2"/>
    <n v="0"/>
    <n v="3"/>
    <s v="/Users/rouxhugo/Desktop/subject-0,csv"/>
    <s v="legacy"/>
    <n v="4"/>
    <b v="0"/>
    <s v="Melodramatic Milgram"/>
    <s v="4,0,1"/>
    <s v="NA"/>
    <n v="0"/>
    <n v="1"/>
    <s v="NA"/>
    <s v="space"/>
    <s v="space"/>
    <s v="space"/>
    <s v="space"/>
    <s v="NA"/>
    <s v="space"/>
    <n v="1"/>
    <x v="5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3566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405184"/>
    <s v="NA"/>
    <n v="401668"/>
    <n v="344358"/>
    <n v="374384"/>
    <n v="1591"/>
    <n v="1550"/>
    <s v="NA"/>
    <n v="344354"/>
    <n v="344354"/>
    <n v="1586"/>
    <s v="NA"/>
    <s v="NA"/>
    <n v="408752"/>
    <n v="353857"/>
    <n v="377586"/>
    <n v="353998"/>
    <n v="405184"/>
    <n v="403668"/>
    <n v="408752"/>
    <s v="NA"/>
    <s v="NA"/>
    <n v="401660"/>
    <s v="NA"/>
    <s v="NA"/>
    <s v="kosslyn_1978"/>
    <n v="0"/>
    <n v="16360"/>
    <n v="4"/>
    <s v="NA"/>
    <s v="yes"/>
    <n v="1024"/>
    <n v="-260"/>
    <n v="180"/>
    <n v="4"/>
    <x v="0"/>
  </r>
  <r>
    <s v="undefined"/>
    <s v="undefined"/>
    <n v="4050"/>
    <n v="405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s v="NA"/>
    <n v="18"/>
    <s v="NA"/>
    <n v="0"/>
    <s v="stim0"/>
    <n v="156"/>
    <n v="287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sable"/>
    <s v="NA"/>
    <s v="NA"/>
    <n v="4"/>
    <n v="2"/>
    <n v="0"/>
    <n v="4"/>
    <s v="/Users/rouxhugo/Desktop/subject-0,csv"/>
    <s v="legacy"/>
    <n v="5"/>
    <b v="0"/>
    <s v="Melodramatic Milgram"/>
    <s v="4,0,1"/>
    <s v="NA"/>
    <n v="0"/>
    <n v="1"/>
    <s v="NA"/>
    <s v="space"/>
    <s v="space"/>
    <s v="space"/>
    <s v="space"/>
    <s v="NA"/>
    <s v="space"/>
    <n v="1"/>
    <x v="5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3893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412629"/>
    <s v="NA"/>
    <n v="408909"/>
    <n v="344358"/>
    <n v="374384"/>
    <n v="1591"/>
    <n v="1550"/>
    <s v="NA"/>
    <n v="344354"/>
    <n v="344354"/>
    <n v="1586"/>
    <s v="NA"/>
    <s v="NA"/>
    <n v="416524"/>
    <n v="353857"/>
    <n v="377586"/>
    <n v="353998"/>
    <n v="412630"/>
    <n v="410909"/>
    <n v="416524"/>
    <s v="NA"/>
    <s v="NA"/>
    <n v="408897"/>
    <s v="NA"/>
    <s v="NA"/>
    <s v="kosslyn_1978"/>
    <n v="0"/>
    <n v="20253"/>
    <n v="5"/>
    <s v="NA"/>
    <s v="yes"/>
    <n v="1024"/>
    <n v="155"/>
    <n v="285"/>
    <n v="5"/>
    <x v="0"/>
  </r>
  <r>
    <s v="undefined"/>
    <s v="undefined"/>
    <n v="3946"/>
    <n v="394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s v="NA"/>
    <n v="19"/>
    <s v="NA"/>
    <n v="0"/>
    <s v="stim0"/>
    <n v="-142"/>
    <n v="146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arbre"/>
    <s v="NA"/>
    <s v="NA"/>
    <n v="5"/>
    <n v="2"/>
    <n v="0"/>
    <n v="5"/>
    <s v="/Users/rouxhugo/Desktop/subject-0,csv"/>
    <s v="legacy"/>
    <n v="6"/>
    <b v="0"/>
    <s v="Melodramatic Milgram"/>
    <s v="4,0,1"/>
    <s v="NA"/>
    <n v="0"/>
    <n v="1"/>
    <s v="NA"/>
    <s v="space"/>
    <s v="space"/>
    <s v="space"/>
    <s v="space"/>
    <s v="NA"/>
    <s v="space"/>
    <n v="1"/>
    <x v="5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3424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419989"/>
    <s v="NA"/>
    <n v="416668"/>
    <n v="344358"/>
    <n v="374384"/>
    <n v="1591"/>
    <n v="1550"/>
    <s v="NA"/>
    <n v="344354"/>
    <n v="344354"/>
    <n v="1586"/>
    <s v="NA"/>
    <s v="NA"/>
    <n v="423414"/>
    <n v="353857"/>
    <n v="377586"/>
    <n v="353998"/>
    <n v="419989"/>
    <n v="418668"/>
    <n v="423414"/>
    <s v="NA"/>
    <s v="NA"/>
    <n v="416661"/>
    <s v="NA"/>
    <s v="NA"/>
    <s v="kosslyn_1978"/>
    <n v="0"/>
    <n v="23677"/>
    <n v="6"/>
    <s v="NA"/>
    <s v="yes"/>
    <n v="1024"/>
    <n v="-115"/>
    <n v="165"/>
    <n v="6"/>
    <x v="0"/>
  </r>
  <r>
    <s v="undefined"/>
    <s v="undefined"/>
    <n v="3726"/>
    <n v="372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s v="NA"/>
    <n v="20"/>
    <s v="NA"/>
    <n v="0"/>
    <s v="stim0"/>
    <n v="-88"/>
    <n v="205"/>
    <s v="Mon Nov 13 19:32:55 2023"/>
    <s v="The main experiment item"/>
    <b v="0"/>
    <x v="0"/>
    <b v="0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NA"/>
    <s v="NA"/>
    <n v="6"/>
    <n v="2"/>
    <n v="0"/>
    <n v="6"/>
    <s v="/Users/rouxhugo/Desktop/subject-0,csv"/>
    <s v="legacy"/>
    <n v="7"/>
    <b v="0"/>
    <s v="Melodramatic Milgram"/>
    <s v="4,0,1"/>
    <s v="NA"/>
    <n v="0"/>
    <n v="1"/>
    <s v="NA"/>
    <s v="space"/>
    <s v="space"/>
    <s v="space"/>
    <s v="space"/>
    <s v="NA"/>
    <s v="space"/>
    <n v="1"/>
    <x v="5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151"/>
    <n v="9498"/>
    <n v="3201"/>
    <n v="773"/>
    <s v="NA"/>
    <n v="20380"/>
    <n v="2407"/>
    <n v="2"/>
    <s v="legacy"/>
    <n v="1024"/>
    <n v="2"/>
    <n v="48000"/>
    <n v="-16"/>
    <s v="experiment"/>
    <x v="5"/>
    <s v="even"/>
    <s v="NA"/>
    <n v="338184"/>
    <n v="2366"/>
    <s v="NA"/>
    <s v="NA"/>
    <n v="338169"/>
    <s v="NA"/>
    <n v="427115"/>
    <s v="NA"/>
    <n v="423562"/>
    <n v="344358"/>
    <n v="374384"/>
    <n v="1591"/>
    <n v="1550"/>
    <s v="NA"/>
    <n v="344354"/>
    <n v="344354"/>
    <n v="1586"/>
    <s v="NA"/>
    <s v="NA"/>
    <n v="429523"/>
    <n v="353857"/>
    <n v="377586"/>
    <n v="353998"/>
    <n v="427115"/>
    <n v="425562"/>
    <n v="429523"/>
    <s v="NA"/>
    <s v="NA"/>
    <n v="423551"/>
    <s v="NA"/>
    <s v="NA"/>
    <s v="kosslyn_1978"/>
    <n v="0"/>
    <n v="26084"/>
    <n v="7"/>
    <s v="NA"/>
    <s v="yes"/>
    <n v="1024"/>
    <n v="-50"/>
    <n v="180"/>
    <n v="7"/>
    <x v="0"/>
  </r>
  <r>
    <n v="100"/>
    <n v="100"/>
    <n v="4687"/>
    <n v="46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0"/>
    <n v="0"/>
    <n v="2"/>
    <n v="0"/>
    <n v="20"/>
    <n v="0"/>
    <n v="20"/>
    <n v="2"/>
    <n v="2"/>
    <n v="0"/>
    <n v="0"/>
    <n v="0"/>
    <n v="2"/>
    <n v="2"/>
    <n v="0"/>
    <n v="0"/>
    <n v="0"/>
    <n v="21"/>
    <n v="2"/>
    <n v="2"/>
    <n v="2"/>
    <n v="20"/>
    <n v="20"/>
    <n v="20"/>
    <n v="2"/>
    <n v="0"/>
    <n v="20"/>
    <n v="0"/>
    <n v="0"/>
    <s v="stim0"/>
    <n v="-88"/>
    <n v="205"/>
    <s v="Mon Nov 13 19:32:55 2023"/>
    <s v="The main experiment item"/>
    <b v="0"/>
    <x v="1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Rocher"/>
    <n v="0"/>
    <n v="3"/>
    <n v="0"/>
    <n v="6"/>
    <s v="/Users/rouxhugo/Desktop/subject-0,csv"/>
    <s v="legacy"/>
    <n v="7"/>
    <b v="0"/>
    <s v="Melodramatic Milgram"/>
    <s v="4,0,1"/>
    <n v="32"/>
    <n v="0"/>
    <s v="q"/>
    <s v="space"/>
    <s v="space"/>
    <s v="space"/>
    <s v="space"/>
    <s v="space"/>
    <s v="q"/>
    <s v="space"/>
    <n v="1"/>
    <x v="525"/>
    <x v="194"/>
    <n v="4095"/>
    <s v=""/>
    <s v=""/>
    <s v=""/>
    <s v=""/>
    <s v=""/>
    <s v=""/>
    <s v=""/>
    <s v=""/>
    <s v=""/>
    <s v=""/>
    <s v=""/>
    <s v=""/>
    <s v=""/>
    <s v=""/>
    <n v="4687"/>
    <n v="40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687"/>
    <n v="20380"/>
    <n v="2407"/>
    <n v="2"/>
    <s v="legacy"/>
    <n v="1024"/>
    <n v="2"/>
    <n v="48000"/>
    <n v="-16"/>
    <s v="experiment"/>
    <x v="5"/>
    <s v="even"/>
    <n v="434385"/>
    <n v="429539"/>
    <n v="2366"/>
    <n v="547999"/>
    <n v="549481"/>
    <n v="429525"/>
    <n v="547999"/>
    <n v="427115"/>
    <s v="NA"/>
    <n v="423562"/>
    <n v="344358"/>
    <n v="374384"/>
    <n v="1591"/>
    <n v="1550"/>
    <n v="547239"/>
    <n v="344354"/>
    <n v="344354"/>
    <n v="1586"/>
    <n v="553068"/>
    <n v="551482"/>
    <n v="557756"/>
    <n v="353857"/>
    <n v="377586"/>
    <n v="353998"/>
    <n v="427115"/>
    <n v="425562"/>
    <n v="429523"/>
    <s v="NA"/>
    <n v="553068"/>
    <n v="423551"/>
    <n v="547231"/>
    <n v="547203"/>
    <s v="kosslyn_1978"/>
    <n v="1"/>
    <n v="4687"/>
    <n v="1"/>
    <s v="possible"/>
    <s v="yes"/>
    <n v="1024"/>
    <n v="-50"/>
    <n v="180"/>
    <n v="1"/>
    <x v="1"/>
  </r>
  <r>
    <n v="100"/>
    <n v="100"/>
    <n v="3411"/>
    <n v="34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1"/>
    <n v="1"/>
    <n v="2"/>
    <n v="1"/>
    <n v="20"/>
    <n v="0"/>
    <n v="20"/>
    <n v="2"/>
    <n v="2"/>
    <n v="0"/>
    <n v="0"/>
    <n v="1"/>
    <n v="2"/>
    <n v="2"/>
    <n v="0"/>
    <n v="1"/>
    <n v="1"/>
    <n v="22"/>
    <n v="2"/>
    <n v="2"/>
    <n v="2"/>
    <n v="20"/>
    <n v="20"/>
    <n v="20"/>
    <n v="2"/>
    <n v="1"/>
    <n v="20"/>
    <n v="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Epouventail"/>
    <n v="1"/>
    <n v="3"/>
    <n v="0"/>
    <n v="6"/>
    <s v="/Users/rouxhugo/Desktop/subject-0,csv"/>
    <s v="legacy"/>
    <n v="7"/>
    <b v="0"/>
    <s v="Melodramatic Milgram"/>
    <s v="4,0,1"/>
    <n v="65"/>
    <n v="0"/>
    <s v="m"/>
    <s v="space"/>
    <s v="space"/>
    <s v="space"/>
    <s v="space"/>
    <s v="space"/>
    <s v="m"/>
    <s v="space"/>
    <n v="1"/>
    <x v="5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2136"/>
    <n v="20380"/>
    <n v="2407"/>
    <n v="2"/>
    <s v="legacy"/>
    <n v="1024"/>
    <n v="2"/>
    <n v="48000"/>
    <n v="-16"/>
    <s v="experiment"/>
    <x v="5"/>
    <s v="even"/>
    <n v="434385"/>
    <n v="429539"/>
    <n v="2366"/>
    <n v="558538"/>
    <n v="560127"/>
    <n v="429525"/>
    <n v="558538"/>
    <n v="427115"/>
    <s v="NA"/>
    <n v="423562"/>
    <n v="344358"/>
    <n v="374384"/>
    <n v="1591"/>
    <n v="1550"/>
    <n v="557780"/>
    <n v="344354"/>
    <n v="344354"/>
    <n v="1586"/>
    <n v="563711"/>
    <n v="562127"/>
    <n v="565848"/>
    <n v="353857"/>
    <n v="377586"/>
    <n v="353998"/>
    <n v="427115"/>
    <n v="425562"/>
    <n v="429523"/>
    <s v="NA"/>
    <n v="563711"/>
    <n v="423551"/>
    <n v="557777"/>
    <n v="547203"/>
    <s v="kosslyn_1978"/>
    <n v="2"/>
    <n v="6823"/>
    <n v="2"/>
    <s v="impossible"/>
    <s v="yes"/>
    <n v="1024"/>
    <n v="-50"/>
    <n v="180"/>
    <n v="2"/>
    <x v="1"/>
  </r>
  <r>
    <n v="100"/>
    <n v="100"/>
    <n v="3751"/>
    <n v="37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2"/>
    <n v="2"/>
    <n v="2"/>
    <n v="2"/>
    <n v="20"/>
    <n v="0"/>
    <n v="20"/>
    <n v="2"/>
    <n v="2"/>
    <n v="0"/>
    <n v="0"/>
    <n v="2"/>
    <n v="2"/>
    <n v="2"/>
    <n v="0"/>
    <n v="2"/>
    <n v="2"/>
    <n v="23"/>
    <n v="2"/>
    <n v="2"/>
    <n v="2"/>
    <n v="20"/>
    <n v="20"/>
    <n v="20"/>
    <n v="2"/>
    <n v="2"/>
    <n v="20"/>
    <n v="2"/>
    <n v="0"/>
    <s v="stim0"/>
    <n v="-88"/>
    <n v="205"/>
    <s v="Mon Nov 13 19:32:55 2023"/>
    <s v="The main experiment item"/>
    <b v="0"/>
    <x v="3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Lac"/>
    <n v="2"/>
    <n v="3"/>
    <n v="0"/>
    <n v="6"/>
    <s v="/Users/rouxhugo/Desktop/subject-0,csv"/>
    <s v="legacy"/>
    <n v="7"/>
    <b v="0"/>
    <s v="Melodramatic Milgram"/>
    <s v="4,0,1"/>
    <n v="39"/>
    <n v="0"/>
    <s v="q"/>
    <s v="space"/>
    <s v="space"/>
    <s v="space"/>
    <s v="space"/>
    <s v="space"/>
    <s v="q"/>
    <s v="space"/>
    <n v="1"/>
    <x v="280"/>
    <x v="195"/>
    <n v="44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32"/>
    <n v="4432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432"/>
    <n v="20380"/>
    <n v="2407"/>
    <n v="2"/>
    <s v="legacy"/>
    <n v="1024"/>
    <n v="2"/>
    <n v="48000"/>
    <n v="-16"/>
    <s v="experiment"/>
    <x v="5"/>
    <s v="even"/>
    <n v="434385"/>
    <n v="429539"/>
    <n v="2366"/>
    <n v="566633"/>
    <n v="568127"/>
    <n v="429525"/>
    <n v="566633"/>
    <n v="427115"/>
    <s v="NA"/>
    <n v="423562"/>
    <n v="344358"/>
    <n v="374384"/>
    <n v="1591"/>
    <n v="1550"/>
    <n v="565872"/>
    <n v="344354"/>
    <n v="344354"/>
    <n v="1586"/>
    <n v="571671"/>
    <n v="570127"/>
    <n v="576104"/>
    <n v="353857"/>
    <n v="377586"/>
    <n v="353998"/>
    <n v="427115"/>
    <n v="425562"/>
    <n v="429523"/>
    <s v="NA"/>
    <n v="571671"/>
    <n v="423551"/>
    <n v="565868"/>
    <n v="547203"/>
    <s v="kosslyn_1978"/>
    <n v="3"/>
    <n v="11255"/>
    <n v="3"/>
    <s v="possible"/>
    <s v="yes"/>
    <n v="1024"/>
    <n v="-50"/>
    <n v="180"/>
    <n v="3"/>
    <x v="1"/>
  </r>
  <r>
    <n v="100"/>
    <n v="100"/>
    <n v="4502"/>
    <n v="45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"/>
    <n v="3"/>
    <n v="2"/>
    <n v="3"/>
    <n v="20"/>
    <n v="0"/>
    <n v="20"/>
    <n v="2"/>
    <n v="2"/>
    <n v="0"/>
    <n v="0"/>
    <n v="3"/>
    <n v="2"/>
    <n v="2"/>
    <n v="0"/>
    <n v="3"/>
    <n v="3"/>
    <n v="24"/>
    <n v="2"/>
    <n v="2"/>
    <n v="2"/>
    <n v="20"/>
    <n v="20"/>
    <n v="20"/>
    <n v="2"/>
    <n v="3"/>
    <n v="20"/>
    <n v="3"/>
    <n v="0"/>
    <s v="stim0"/>
    <n v="-88"/>
    <n v="205"/>
    <s v="Mon Nov 13 19:32:55 2023"/>
    <s v="The main experiment item"/>
    <b v="0"/>
    <x v="4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Herbe"/>
    <n v="3"/>
    <n v="3"/>
    <n v="0"/>
    <n v="6"/>
    <s v="/Users/rouxhugo/Desktop/subject-0,csv"/>
    <s v="legacy"/>
    <n v="7"/>
    <b v="0"/>
    <s v="Melodramatic Milgram"/>
    <s v="4,0,1"/>
    <n v="15"/>
    <n v="0"/>
    <s v="q"/>
    <s v="space"/>
    <s v="space"/>
    <s v="space"/>
    <s v="space"/>
    <s v="space"/>
    <s v="q"/>
    <s v="space"/>
    <n v="1"/>
    <x v="5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756"/>
    <n v="20380"/>
    <n v="2407"/>
    <n v="2"/>
    <s v="legacy"/>
    <n v="1024"/>
    <n v="2"/>
    <n v="48000"/>
    <n v="-16"/>
    <s v="experiment"/>
    <x v="5"/>
    <s v="even"/>
    <n v="434385"/>
    <n v="429539"/>
    <n v="2366"/>
    <n v="576881"/>
    <n v="578388"/>
    <n v="429525"/>
    <n v="576881"/>
    <n v="427115"/>
    <s v="NA"/>
    <n v="423562"/>
    <n v="344358"/>
    <n v="374384"/>
    <n v="1591"/>
    <n v="1550"/>
    <n v="576127"/>
    <n v="344354"/>
    <n v="344354"/>
    <n v="1586"/>
    <n v="581869"/>
    <n v="580388"/>
    <n v="588625"/>
    <n v="353857"/>
    <n v="377586"/>
    <n v="353998"/>
    <n v="427115"/>
    <n v="425562"/>
    <n v="429523"/>
    <s v="NA"/>
    <n v="581869"/>
    <n v="423551"/>
    <n v="576123"/>
    <n v="547203"/>
    <s v="kosslyn_1978"/>
    <n v="4"/>
    <n v="18011"/>
    <n v="4"/>
    <s v="possible"/>
    <s v="yes"/>
    <n v="1024"/>
    <n v="-50"/>
    <n v="180"/>
    <n v="4"/>
    <x v="1"/>
  </r>
  <r>
    <n v="100"/>
    <n v="100"/>
    <n v="4312"/>
    <n v="431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4"/>
    <n v="4"/>
    <n v="2"/>
    <n v="4"/>
    <n v="20"/>
    <n v="0"/>
    <n v="20"/>
    <n v="2"/>
    <n v="2"/>
    <n v="0"/>
    <n v="0"/>
    <n v="4"/>
    <n v="2"/>
    <n v="2"/>
    <n v="0"/>
    <n v="4"/>
    <n v="4"/>
    <n v="25"/>
    <n v="2"/>
    <n v="2"/>
    <n v="2"/>
    <n v="20"/>
    <n v="20"/>
    <n v="20"/>
    <n v="2"/>
    <n v="4"/>
    <n v="20"/>
    <n v="4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pont"/>
    <n v="4"/>
    <n v="3"/>
    <n v="0"/>
    <n v="6"/>
    <s v="/Users/rouxhugo/Desktop/subject-0,csv"/>
    <s v="legacy"/>
    <n v="7"/>
    <b v="0"/>
    <s v="Melodramatic Milgram"/>
    <s v="4,0,1"/>
    <n v="50"/>
    <n v="0"/>
    <s v="m"/>
    <s v="space"/>
    <s v="space"/>
    <s v="space"/>
    <s v="space"/>
    <s v="space"/>
    <s v="m"/>
    <s v="space"/>
    <n v="1"/>
    <x v="5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550"/>
    <n v="20380"/>
    <n v="2407"/>
    <n v="2"/>
    <s v="legacy"/>
    <n v="1024"/>
    <n v="2"/>
    <n v="48000"/>
    <n v="-16"/>
    <s v="experiment"/>
    <x v="5"/>
    <s v="even"/>
    <n v="434385"/>
    <n v="429539"/>
    <n v="2366"/>
    <n v="589409"/>
    <n v="590997"/>
    <n v="429525"/>
    <n v="589409"/>
    <n v="427115"/>
    <s v="NA"/>
    <n v="423562"/>
    <n v="344358"/>
    <n v="374384"/>
    <n v="1591"/>
    <n v="1550"/>
    <n v="588649"/>
    <n v="344354"/>
    <n v="344354"/>
    <n v="1586"/>
    <n v="595221"/>
    <n v="592997"/>
    <n v="598772"/>
    <n v="353857"/>
    <n v="377586"/>
    <n v="353998"/>
    <n v="427115"/>
    <n v="425562"/>
    <n v="429523"/>
    <s v="NA"/>
    <n v="595221"/>
    <n v="423551"/>
    <n v="588646"/>
    <n v="547203"/>
    <s v="kosslyn_1978"/>
    <n v="5"/>
    <n v="21561"/>
    <n v="5"/>
    <s v="impossible"/>
    <s v="yes"/>
    <n v="1024"/>
    <n v="-50"/>
    <n v="180"/>
    <n v="5"/>
    <x v="1"/>
  </r>
  <r>
    <n v="100"/>
    <n v="100"/>
    <n v="3756"/>
    <n v="375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5"/>
    <n v="5"/>
    <n v="2"/>
    <n v="5"/>
    <n v="20"/>
    <n v="0"/>
    <n v="20"/>
    <n v="2"/>
    <n v="2"/>
    <n v="0"/>
    <n v="0"/>
    <n v="5"/>
    <n v="2"/>
    <n v="2"/>
    <n v="0"/>
    <n v="5"/>
    <n v="5"/>
    <n v="26"/>
    <n v="2"/>
    <n v="2"/>
    <n v="2"/>
    <n v="20"/>
    <n v="20"/>
    <n v="20"/>
    <n v="2"/>
    <n v="5"/>
    <n v="20"/>
    <n v="5"/>
    <n v="0"/>
    <s v="stim0"/>
    <n v="-88"/>
    <n v="205"/>
    <s v="Mon Nov 13 19:32:55 2023"/>
    <s v="The main experiment item"/>
    <b v="0"/>
    <x v="5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Hutte"/>
    <n v="5"/>
    <n v="3"/>
    <n v="0"/>
    <n v="6"/>
    <s v="/Users/rouxhugo/Desktop/subject-0,csv"/>
    <s v="legacy"/>
    <n v="7"/>
    <b v="0"/>
    <s v="Melodramatic Milgram"/>
    <s v="4,0,1"/>
    <n v="22"/>
    <n v="0"/>
    <s v="q"/>
    <s v="space"/>
    <s v="space"/>
    <s v="space"/>
    <s v="space"/>
    <s v="space"/>
    <s v="q"/>
    <s v="space"/>
    <n v="1"/>
    <x v="529"/>
    <x v="196"/>
    <n v="439"/>
    <s v=""/>
    <s v=""/>
    <s v=""/>
    <s v=""/>
    <n v="976"/>
    <n v="4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9"/>
    <x v="183"/>
    <n v="112816"/>
    <n v="4839"/>
    <n v="9498"/>
    <n v="3201"/>
    <n v="773"/>
    <n v="976"/>
    <n v="20380"/>
    <n v="2407"/>
    <n v="2"/>
    <s v="legacy"/>
    <n v="1024"/>
    <n v="2"/>
    <n v="48000"/>
    <n v="-16"/>
    <s v="experiment"/>
    <x v="5"/>
    <s v="even"/>
    <n v="434385"/>
    <n v="429539"/>
    <n v="2366"/>
    <n v="599553"/>
    <n v="600874"/>
    <n v="429525"/>
    <n v="599553"/>
    <n v="427115"/>
    <s v="NA"/>
    <n v="423562"/>
    <n v="344358"/>
    <n v="374384"/>
    <n v="1591"/>
    <n v="1550"/>
    <n v="598797"/>
    <n v="344354"/>
    <n v="344354"/>
    <n v="1586"/>
    <n v="604458"/>
    <n v="602874"/>
    <n v="605434"/>
    <n v="353857"/>
    <n v="377586"/>
    <n v="353998"/>
    <n v="427115"/>
    <n v="425562"/>
    <n v="429523"/>
    <s v="NA"/>
    <n v="604458"/>
    <n v="423551"/>
    <n v="598793"/>
    <n v="547203"/>
    <s v="kosslyn_1978"/>
    <n v="6"/>
    <n v="22537"/>
    <n v="6"/>
    <s v="possible"/>
    <s v="yes"/>
    <n v="1024"/>
    <n v="-50"/>
    <n v="180"/>
    <n v="6"/>
    <x v="1"/>
  </r>
  <r>
    <n v="100"/>
    <n v="100"/>
    <n v="3326"/>
    <n v="33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"/>
    <n v="6"/>
    <n v="2"/>
    <n v="6"/>
    <n v="20"/>
    <n v="0"/>
    <n v="20"/>
    <n v="2"/>
    <n v="2"/>
    <n v="0"/>
    <n v="0"/>
    <n v="6"/>
    <n v="2"/>
    <n v="2"/>
    <n v="0"/>
    <n v="6"/>
    <n v="6"/>
    <n v="27"/>
    <n v="2"/>
    <n v="2"/>
    <n v="2"/>
    <n v="20"/>
    <n v="20"/>
    <n v="20"/>
    <n v="2"/>
    <n v="6"/>
    <n v="20"/>
    <n v="6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Ruisseau"/>
    <n v="6"/>
    <n v="3"/>
    <n v="0"/>
    <n v="6"/>
    <s v="/Users/rouxhugo/Desktop/subject-0,csv"/>
    <s v="legacy"/>
    <n v="7"/>
    <b v="0"/>
    <s v="Melodramatic Milgram"/>
    <s v="4,0,1"/>
    <n v="79"/>
    <n v="0"/>
    <s v="m"/>
    <s v="space"/>
    <s v="space"/>
    <s v="space"/>
    <s v="space"/>
    <s v="space"/>
    <s v="m"/>
    <s v="space"/>
    <n v="1"/>
    <x v="5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748"/>
    <n v="20380"/>
    <n v="2407"/>
    <n v="2"/>
    <s v="legacy"/>
    <n v="1024"/>
    <n v="2"/>
    <n v="48000"/>
    <n v="-16"/>
    <s v="experiment"/>
    <x v="5"/>
    <s v="even"/>
    <n v="434385"/>
    <n v="429539"/>
    <n v="2366"/>
    <n v="606209"/>
    <n v="607529"/>
    <n v="429525"/>
    <n v="606209"/>
    <n v="427115"/>
    <s v="NA"/>
    <n v="423562"/>
    <n v="344358"/>
    <n v="374384"/>
    <n v="1591"/>
    <n v="1550"/>
    <n v="605454"/>
    <n v="344354"/>
    <n v="344354"/>
    <n v="1586"/>
    <n v="611115"/>
    <n v="609529"/>
    <n v="611865"/>
    <n v="353857"/>
    <n v="377586"/>
    <n v="353998"/>
    <n v="427115"/>
    <n v="425562"/>
    <n v="429523"/>
    <s v="NA"/>
    <n v="611114"/>
    <n v="423551"/>
    <n v="605451"/>
    <n v="547203"/>
    <s v="kosslyn_1978"/>
    <n v="7"/>
    <n v="23285"/>
    <n v="7"/>
    <s v="impossible"/>
    <s v="yes"/>
    <n v="1024"/>
    <n v="-50"/>
    <n v="180"/>
    <n v="7"/>
    <x v="1"/>
  </r>
  <r>
    <n v="100"/>
    <n v="100"/>
    <n v="3044"/>
    <n v="304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7"/>
    <n v="7"/>
    <n v="2"/>
    <n v="7"/>
    <n v="20"/>
    <n v="0"/>
    <n v="20"/>
    <n v="2"/>
    <n v="2"/>
    <n v="0"/>
    <n v="0"/>
    <n v="7"/>
    <n v="2"/>
    <n v="2"/>
    <n v="0"/>
    <n v="7"/>
    <n v="7"/>
    <n v="28"/>
    <n v="2"/>
    <n v="2"/>
    <n v="2"/>
    <n v="20"/>
    <n v="20"/>
    <n v="20"/>
    <n v="2"/>
    <n v="7"/>
    <n v="20"/>
    <n v="7"/>
    <n v="0"/>
    <s v="stim0"/>
    <n v="-88"/>
    <n v="205"/>
    <s v="Mon Nov 13 19:32:55 2023"/>
    <s v="The main experiment item"/>
    <b v="0"/>
    <x v="5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Arbre"/>
    <n v="7"/>
    <n v="3"/>
    <n v="0"/>
    <n v="6"/>
    <s v="/Users/rouxhugo/Desktop/subject-0,csv"/>
    <s v="legacy"/>
    <n v="7"/>
    <b v="0"/>
    <s v="Melodramatic Milgram"/>
    <s v="4,0,1"/>
    <n v="1"/>
    <n v="0"/>
    <s v="q"/>
    <s v="space"/>
    <s v="space"/>
    <s v="space"/>
    <s v="space"/>
    <s v="space"/>
    <s v="q"/>
    <s v="space"/>
    <n v="1"/>
    <x v="531"/>
    <x v="197"/>
    <n v="536"/>
    <s v=""/>
    <s v=""/>
    <s v=""/>
    <s v=""/>
    <n v="1074"/>
    <n v="5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6"/>
    <x v="184"/>
    <n v="112816"/>
    <n v="4839"/>
    <n v="9498"/>
    <n v="3201"/>
    <n v="773"/>
    <n v="1074"/>
    <n v="20380"/>
    <n v="2407"/>
    <n v="2"/>
    <s v="legacy"/>
    <n v="1024"/>
    <n v="2"/>
    <n v="48000"/>
    <n v="-16"/>
    <s v="experiment"/>
    <x v="5"/>
    <s v="even"/>
    <n v="434385"/>
    <n v="429539"/>
    <n v="2366"/>
    <n v="612647"/>
    <n v="614250"/>
    <n v="429525"/>
    <n v="612646"/>
    <n v="427115"/>
    <s v="NA"/>
    <n v="423562"/>
    <n v="344358"/>
    <n v="374384"/>
    <n v="1591"/>
    <n v="1550"/>
    <n v="611888"/>
    <n v="344354"/>
    <n v="344354"/>
    <n v="1586"/>
    <n v="617557"/>
    <n v="616250"/>
    <n v="618633"/>
    <n v="353857"/>
    <n v="377586"/>
    <n v="353998"/>
    <n v="427115"/>
    <n v="425562"/>
    <n v="429523"/>
    <s v="NA"/>
    <n v="617557"/>
    <n v="423551"/>
    <n v="611886"/>
    <n v="547203"/>
    <s v="kosslyn_1978"/>
    <n v="8"/>
    <n v="24359"/>
    <n v="8"/>
    <s v="possible"/>
    <s v="yes"/>
    <n v="1024"/>
    <n v="-50"/>
    <n v="180"/>
    <n v="8"/>
    <x v="1"/>
  </r>
  <r>
    <n v="100"/>
    <n v="100"/>
    <n v="2788"/>
    <n v="27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8"/>
    <n v="8"/>
    <n v="2"/>
    <n v="8"/>
    <n v="20"/>
    <n v="0"/>
    <n v="20"/>
    <n v="2"/>
    <n v="2"/>
    <n v="0"/>
    <n v="0"/>
    <n v="8"/>
    <n v="2"/>
    <n v="2"/>
    <n v="0"/>
    <n v="8"/>
    <n v="8"/>
    <n v="29"/>
    <n v="2"/>
    <n v="2"/>
    <n v="2"/>
    <n v="20"/>
    <n v="20"/>
    <n v="20"/>
    <n v="2"/>
    <n v="8"/>
    <n v="20"/>
    <n v="8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phare"/>
    <n v="8"/>
    <n v="3"/>
    <n v="0"/>
    <n v="6"/>
    <s v="/Users/rouxhugo/Desktop/subject-0,csv"/>
    <s v="legacy"/>
    <n v="7"/>
    <b v="0"/>
    <s v="Melodramatic Milgram"/>
    <s v="4,0,1"/>
    <n v="44"/>
    <n v="0"/>
    <s v="m"/>
    <s v="space"/>
    <s v="space"/>
    <s v="space"/>
    <s v="space"/>
    <s v="space"/>
    <s v="m"/>
    <s v="space"/>
    <n v="1"/>
    <x v="5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741"/>
    <n v="20380"/>
    <n v="2407"/>
    <n v="2"/>
    <s v="legacy"/>
    <n v="1024"/>
    <n v="2"/>
    <n v="48000"/>
    <n v="-16"/>
    <s v="experiment"/>
    <x v="5"/>
    <s v="even"/>
    <n v="434385"/>
    <n v="429539"/>
    <n v="2366"/>
    <n v="619408"/>
    <n v="620992"/>
    <n v="429525"/>
    <n v="619408"/>
    <n v="427115"/>
    <s v="NA"/>
    <n v="423562"/>
    <n v="344358"/>
    <n v="374384"/>
    <n v="1591"/>
    <n v="1550"/>
    <n v="618653"/>
    <n v="344354"/>
    <n v="344354"/>
    <n v="1586"/>
    <n v="624534"/>
    <n v="622992"/>
    <n v="625276"/>
    <n v="353857"/>
    <n v="377586"/>
    <n v="353998"/>
    <n v="427115"/>
    <n v="425562"/>
    <n v="429523"/>
    <s v="NA"/>
    <n v="624534"/>
    <n v="423551"/>
    <n v="618650"/>
    <n v="547203"/>
    <s v="kosslyn_1978"/>
    <n v="9"/>
    <n v="25100"/>
    <n v="9"/>
    <s v="impossible"/>
    <s v="yes"/>
    <n v="1024"/>
    <n v="-50"/>
    <n v="180"/>
    <n v="9"/>
    <x v="1"/>
  </r>
  <r>
    <n v="100"/>
    <n v="100"/>
    <n v="2585"/>
    <n v="258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9"/>
    <n v="9"/>
    <n v="2"/>
    <n v="9"/>
    <n v="20"/>
    <n v="0"/>
    <n v="20"/>
    <n v="2"/>
    <n v="2"/>
    <n v="0"/>
    <n v="0"/>
    <n v="9"/>
    <n v="2"/>
    <n v="2"/>
    <n v="0"/>
    <n v="9"/>
    <n v="9"/>
    <n v="30"/>
    <n v="2"/>
    <n v="2"/>
    <n v="2"/>
    <n v="20"/>
    <n v="20"/>
    <n v="20"/>
    <n v="2"/>
    <n v="9"/>
    <n v="20"/>
    <n v="9"/>
    <n v="0"/>
    <s v="stim0"/>
    <n v="-88"/>
    <n v="205"/>
    <s v="Mon Nov 13 19:32:55 2023"/>
    <s v="The main experiment item"/>
    <b v="0"/>
    <x v="6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Lac"/>
    <n v="9"/>
    <n v="3"/>
    <n v="0"/>
    <n v="6"/>
    <s v="/Users/rouxhugo/Desktop/subject-0,csv"/>
    <s v="legacy"/>
    <n v="7"/>
    <b v="0"/>
    <s v="Melodramatic Milgram"/>
    <s v="4,0,1"/>
    <n v="9"/>
    <n v="0"/>
    <s v="q"/>
    <s v="space"/>
    <s v="space"/>
    <s v="space"/>
    <s v="space"/>
    <s v="space"/>
    <s v="q"/>
    <s v="space"/>
    <n v="1"/>
    <x v="533"/>
    <x v="198"/>
    <n v="7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0"/>
    <n v="750"/>
    <s v=""/>
    <s v=""/>
    <s v=""/>
    <s v=""/>
    <s v=""/>
    <s v=""/>
    <s v=""/>
    <s v=""/>
    <n v="750"/>
    <x v="185"/>
    <n v="112816"/>
    <n v="4839"/>
    <n v="9498"/>
    <n v="3201"/>
    <n v="773"/>
    <n v="750"/>
    <n v="20380"/>
    <n v="2407"/>
    <n v="2"/>
    <s v="legacy"/>
    <n v="1024"/>
    <n v="2"/>
    <n v="48000"/>
    <n v="-16"/>
    <s v="experiment"/>
    <x v="5"/>
    <s v="even"/>
    <n v="434385"/>
    <n v="429539"/>
    <n v="2366"/>
    <n v="626059"/>
    <n v="627647"/>
    <n v="429525"/>
    <n v="626058"/>
    <n v="427115"/>
    <s v="NA"/>
    <n v="423562"/>
    <n v="344358"/>
    <n v="374384"/>
    <n v="1591"/>
    <n v="1550"/>
    <n v="625301"/>
    <n v="344354"/>
    <n v="344354"/>
    <n v="1586"/>
    <n v="631192"/>
    <n v="629647"/>
    <n v="631943"/>
    <n v="353857"/>
    <n v="377586"/>
    <n v="353998"/>
    <n v="427115"/>
    <n v="425562"/>
    <n v="429523"/>
    <s v="NA"/>
    <n v="631192"/>
    <n v="423551"/>
    <n v="625299"/>
    <n v="547203"/>
    <s v="kosslyn_1978"/>
    <n v="10"/>
    <n v="25850"/>
    <n v="10"/>
    <s v="possible"/>
    <s v="yes"/>
    <n v="1024"/>
    <n v="-50"/>
    <n v="180"/>
    <n v="10"/>
    <x v="1"/>
  </r>
  <r>
    <n v="100"/>
    <n v="100"/>
    <n v="2521"/>
    <n v="25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10"/>
    <n v="10"/>
    <n v="2"/>
    <n v="10"/>
    <n v="20"/>
    <n v="0"/>
    <n v="20"/>
    <n v="2"/>
    <n v="2"/>
    <n v="0"/>
    <n v="0"/>
    <n v="10"/>
    <n v="2"/>
    <n v="2"/>
    <n v="0"/>
    <n v="10"/>
    <n v="10"/>
    <n v="31"/>
    <n v="2"/>
    <n v="2"/>
    <n v="2"/>
    <n v="20"/>
    <n v="20"/>
    <n v="20"/>
    <n v="2"/>
    <n v="10"/>
    <n v="20"/>
    <n v="10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Grange"/>
    <n v="10"/>
    <n v="3"/>
    <n v="0"/>
    <n v="6"/>
    <s v="/Users/rouxhugo/Desktop/subject-0,csv"/>
    <s v="legacy"/>
    <n v="7"/>
    <b v="0"/>
    <s v="Melodramatic Milgram"/>
    <s v="4,0,1"/>
    <n v="48"/>
    <n v="0"/>
    <s v="m"/>
    <s v="space"/>
    <s v="space"/>
    <s v="space"/>
    <s v="space"/>
    <s v="space"/>
    <s v="m"/>
    <s v="space"/>
    <n v="1"/>
    <x v="5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1881"/>
    <n v="20380"/>
    <n v="2407"/>
    <n v="2"/>
    <s v="legacy"/>
    <n v="1024"/>
    <n v="2"/>
    <n v="48000"/>
    <n v="-16"/>
    <s v="experiment"/>
    <x v="5"/>
    <s v="even"/>
    <n v="434385"/>
    <n v="429539"/>
    <n v="2366"/>
    <n v="632721"/>
    <n v="634323"/>
    <n v="429525"/>
    <n v="632721"/>
    <n v="427115"/>
    <s v="NA"/>
    <n v="423562"/>
    <n v="344358"/>
    <n v="374384"/>
    <n v="1591"/>
    <n v="1550"/>
    <n v="631965"/>
    <n v="344354"/>
    <n v="344354"/>
    <n v="1586"/>
    <n v="638061"/>
    <n v="636323"/>
    <n v="639943"/>
    <n v="353857"/>
    <n v="377586"/>
    <n v="353998"/>
    <n v="427115"/>
    <n v="425562"/>
    <n v="429523"/>
    <s v="NA"/>
    <n v="638061"/>
    <n v="423551"/>
    <n v="631962"/>
    <n v="547203"/>
    <s v="kosslyn_1978"/>
    <n v="11"/>
    <n v="27731"/>
    <n v="11"/>
    <s v="impossible"/>
    <s v="yes"/>
    <n v="1024"/>
    <n v="-50"/>
    <n v="180"/>
    <n v="11"/>
    <x v="1"/>
  </r>
  <r>
    <n v="100"/>
    <n v="100"/>
    <n v="2425"/>
    <n v="242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11"/>
    <n v="11"/>
    <n v="2"/>
    <n v="11"/>
    <n v="20"/>
    <n v="0"/>
    <n v="20"/>
    <n v="2"/>
    <n v="2"/>
    <n v="0"/>
    <n v="0"/>
    <n v="11"/>
    <n v="2"/>
    <n v="2"/>
    <n v="0"/>
    <n v="11"/>
    <n v="11"/>
    <n v="32"/>
    <n v="2"/>
    <n v="2"/>
    <n v="2"/>
    <n v="20"/>
    <n v="20"/>
    <n v="20"/>
    <n v="2"/>
    <n v="11"/>
    <n v="20"/>
    <n v="1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phare"/>
    <n v="11"/>
    <n v="3"/>
    <n v="0"/>
    <n v="6"/>
    <s v="/Users/rouxhugo/Desktop/subject-0,csv"/>
    <s v="legacy"/>
    <n v="7"/>
    <b v="0"/>
    <s v="Melodramatic Milgram"/>
    <s v="4,0,1"/>
    <n v="72"/>
    <n v="0"/>
    <s v="m"/>
    <s v="space"/>
    <s v="space"/>
    <s v="space"/>
    <s v="space"/>
    <s v="space"/>
    <s v="m"/>
    <s v="space"/>
    <n v="1"/>
    <x v="5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1373"/>
    <n v="20380"/>
    <n v="2407"/>
    <n v="2"/>
    <s v="legacy"/>
    <n v="1024"/>
    <n v="2"/>
    <n v="48000"/>
    <n v="-16"/>
    <s v="experiment"/>
    <x v="5"/>
    <s v="even"/>
    <n v="434385"/>
    <n v="429539"/>
    <n v="2366"/>
    <n v="640717"/>
    <n v="642261"/>
    <n v="429525"/>
    <n v="640717"/>
    <n v="427115"/>
    <s v="NA"/>
    <n v="423562"/>
    <n v="344358"/>
    <n v="374384"/>
    <n v="1591"/>
    <n v="1550"/>
    <n v="639962"/>
    <n v="344354"/>
    <n v="344354"/>
    <n v="1586"/>
    <n v="645804"/>
    <n v="644261"/>
    <n v="647178"/>
    <n v="353857"/>
    <n v="377586"/>
    <n v="353998"/>
    <n v="427115"/>
    <n v="425562"/>
    <n v="429523"/>
    <s v="NA"/>
    <n v="645803"/>
    <n v="423551"/>
    <n v="639959"/>
    <n v="547203"/>
    <s v="kosslyn_1978"/>
    <n v="12"/>
    <n v="29104"/>
    <n v="12"/>
    <s v="impossible"/>
    <s v="yes"/>
    <n v="1024"/>
    <n v="-50"/>
    <n v="180"/>
    <n v="12"/>
    <x v="1"/>
  </r>
  <r>
    <n v="100"/>
    <n v="100"/>
    <n v="2278"/>
    <n v="227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12"/>
    <n v="12"/>
    <n v="2"/>
    <n v="12"/>
    <n v="20"/>
    <n v="0"/>
    <n v="20"/>
    <n v="2"/>
    <n v="2"/>
    <n v="0"/>
    <n v="0"/>
    <n v="12"/>
    <n v="2"/>
    <n v="2"/>
    <n v="0"/>
    <n v="12"/>
    <n v="12"/>
    <n v="33"/>
    <n v="2"/>
    <n v="2"/>
    <n v="2"/>
    <n v="20"/>
    <n v="20"/>
    <n v="20"/>
    <n v="2"/>
    <n v="12"/>
    <n v="20"/>
    <n v="12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Epouventail"/>
    <n v="12"/>
    <n v="3"/>
    <n v="0"/>
    <n v="6"/>
    <s v="/Users/rouxhugo/Desktop/subject-0,csv"/>
    <s v="legacy"/>
    <n v="7"/>
    <b v="0"/>
    <s v="Melodramatic Milgram"/>
    <s v="4,0,1"/>
    <n v="68"/>
    <n v="0"/>
    <s v="m"/>
    <s v="space"/>
    <s v="space"/>
    <s v="space"/>
    <s v="space"/>
    <s v="space"/>
    <s v="m"/>
    <s v="space"/>
    <n v="1"/>
    <x v="5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515"/>
    <n v="20380"/>
    <n v="2407"/>
    <n v="2"/>
    <s v="legacy"/>
    <n v="1024"/>
    <n v="2"/>
    <n v="48000"/>
    <n v="-16"/>
    <s v="experiment"/>
    <x v="5"/>
    <s v="even"/>
    <n v="434385"/>
    <n v="429539"/>
    <n v="2366"/>
    <n v="647956"/>
    <n v="649685"/>
    <n v="429525"/>
    <n v="647956"/>
    <n v="427115"/>
    <s v="NA"/>
    <n v="423562"/>
    <n v="344358"/>
    <n v="374384"/>
    <n v="1591"/>
    <n v="1550"/>
    <n v="647200"/>
    <n v="344354"/>
    <n v="344354"/>
    <n v="1586"/>
    <n v="653269"/>
    <n v="651685"/>
    <n v="653785"/>
    <n v="353857"/>
    <n v="377586"/>
    <n v="353998"/>
    <n v="427115"/>
    <n v="425562"/>
    <n v="429523"/>
    <s v="NA"/>
    <n v="653269"/>
    <n v="423551"/>
    <n v="647196"/>
    <n v="547203"/>
    <s v="kosslyn_1978"/>
    <n v="13"/>
    <n v="29619"/>
    <n v="13"/>
    <s v="impossible"/>
    <s v="yes"/>
    <n v="1024"/>
    <n v="-50"/>
    <n v="180"/>
    <n v="13"/>
    <x v="1"/>
  </r>
  <r>
    <n v="100"/>
    <n v="100"/>
    <n v="2339"/>
    <n v="23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13"/>
    <n v="13"/>
    <n v="2"/>
    <n v="13"/>
    <n v="20"/>
    <n v="0"/>
    <n v="20"/>
    <n v="2"/>
    <n v="2"/>
    <n v="0"/>
    <n v="0"/>
    <n v="13"/>
    <n v="2"/>
    <n v="2"/>
    <n v="0"/>
    <n v="13"/>
    <n v="13"/>
    <n v="34"/>
    <n v="2"/>
    <n v="2"/>
    <n v="2"/>
    <n v="20"/>
    <n v="20"/>
    <n v="20"/>
    <n v="2"/>
    <n v="13"/>
    <n v="20"/>
    <n v="13"/>
    <n v="0"/>
    <s v="stim0"/>
    <n v="-88"/>
    <n v="205"/>
    <s v="Mon Nov 13 19:32:55 2023"/>
    <s v="The main experiment item"/>
    <b v="0"/>
    <x v="4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puits"/>
    <n v="13"/>
    <n v="3"/>
    <n v="0"/>
    <n v="6"/>
    <s v="/Users/rouxhugo/Desktop/subject-0,csv"/>
    <s v="legacy"/>
    <n v="7"/>
    <b v="0"/>
    <s v="Melodramatic Milgram"/>
    <s v="4,0,1"/>
    <n v="36"/>
    <n v="0"/>
    <s v="q"/>
    <s v="space"/>
    <s v="space"/>
    <s v="space"/>
    <s v="space"/>
    <s v="space"/>
    <s v="q"/>
    <s v="space"/>
    <n v="1"/>
    <x v="537"/>
    <x v="199"/>
    <n v="25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29"/>
    <n v="25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74"/>
    <x v="186"/>
    <n v="112816"/>
    <n v="4839"/>
    <n v="9498"/>
    <n v="3201"/>
    <n v="773"/>
    <n v="3129"/>
    <n v="20380"/>
    <n v="2407"/>
    <n v="2"/>
    <s v="legacy"/>
    <n v="1024"/>
    <n v="2"/>
    <n v="48000"/>
    <n v="-16"/>
    <s v="experiment"/>
    <x v="5"/>
    <s v="even"/>
    <n v="434385"/>
    <n v="429539"/>
    <n v="2366"/>
    <n v="654562"/>
    <n v="656042"/>
    <n v="429525"/>
    <n v="654561"/>
    <n v="427115"/>
    <s v="NA"/>
    <n v="423562"/>
    <n v="344358"/>
    <n v="374384"/>
    <n v="1591"/>
    <n v="1550"/>
    <n v="653805"/>
    <n v="344354"/>
    <n v="344354"/>
    <n v="1586"/>
    <n v="659540"/>
    <n v="658042"/>
    <n v="662670"/>
    <n v="353857"/>
    <n v="377586"/>
    <n v="353998"/>
    <n v="427115"/>
    <n v="425562"/>
    <n v="429523"/>
    <s v="NA"/>
    <n v="659540"/>
    <n v="423551"/>
    <n v="653802"/>
    <n v="547203"/>
    <s v="kosslyn_1978"/>
    <n v="14"/>
    <n v="32748"/>
    <n v="14"/>
    <s v="possible"/>
    <s v="yes"/>
    <n v="1024"/>
    <n v="-50"/>
    <n v="180"/>
    <n v="14"/>
    <x v="1"/>
  </r>
  <r>
    <n v="100"/>
    <n v="100"/>
    <n v="2278"/>
    <n v="22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14"/>
    <n v="14"/>
    <n v="2"/>
    <n v="14"/>
    <n v="20"/>
    <n v="0"/>
    <n v="20"/>
    <n v="2"/>
    <n v="2"/>
    <n v="0"/>
    <n v="0"/>
    <n v="14"/>
    <n v="2"/>
    <n v="2"/>
    <n v="0"/>
    <n v="14"/>
    <n v="14"/>
    <n v="35"/>
    <n v="2"/>
    <n v="2"/>
    <n v="2"/>
    <n v="20"/>
    <n v="20"/>
    <n v="20"/>
    <n v="2"/>
    <n v="14"/>
    <n v="20"/>
    <n v="14"/>
    <n v="0"/>
    <s v="stim0"/>
    <n v="-88"/>
    <n v="205"/>
    <s v="Mon Nov 13 19:32:55 2023"/>
    <s v="The main experiment item"/>
    <b v="0"/>
    <x v="7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Sable"/>
    <n v="14"/>
    <n v="3"/>
    <n v="0"/>
    <n v="6"/>
    <s v="/Users/rouxhugo/Desktop/subject-0,csv"/>
    <s v="legacy"/>
    <n v="7"/>
    <b v="0"/>
    <s v="Melodramatic Milgram"/>
    <s v="4,0,1"/>
    <n v="41"/>
    <n v="0"/>
    <s v="q"/>
    <s v="space"/>
    <s v="space"/>
    <s v="space"/>
    <s v="space"/>
    <s v="space"/>
    <s v="q"/>
    <s v="space"/>
    <n v="1"/>
    <x v="143"/>
    <x v="200"/>
    <n v="14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2"/>
    <n v="1432"/>
    <s v=""/>
    <s v=""/>
    <s v=""/>
    <s v=""/>
    <s v=""/>
    <s v=""/>
    <n v="1432"/>
    <x v="187"/>
    <n v="112816"/>
    <n v="4839"/>
    <n v="9498"/>
    <n v="3201"/>
    <n v="773"/>
    <n v="1432"/>
    <n v="20380"/>
    <n v="2407"/>
    <n v="2"/>
    <s v="legacy"/>
    <n v="1024"/>
    <n v="2"/>
    <n v="48000"/>
    <n v="-16"/>
    <s v="experiment"/>
    <x v="5"/>
    <s v="even"/>
    <n v="434385"/>
    <n v="429539"/>
    <n v="2366"/>
    <n v="663449"/>
    <n v="664938"/>
    <n v="429525"/>
    <n v="663449"/>
    <n v="427115"/>
    <s v="NA"/>
    <n v="423562"/>
    <n v="344358"/>
    <n v="374384"/>
    <n v="1591"/>
    <n v="1550"/>
    <n v="662692"/>
    <n v="344354"/>
    <n v="344354"/>
    <n v="1586"/>
    <n v="668650"/>
    <n v="666938"/>
    <n v="670083"/>
    <n v="353857"/>
    <n v="377586"/>
    <n v="353998"/>
    <n v="427115"/>
    <n v="425562"/>
    <n v="429523"/>
    <s v="NA"/>
    <n v="668650"/>
    <n v="423551"/>
    <n v="662688"/>
    <n v="547203"/>
    <s v="kosslyn_1978"/>
    <n v="15"/>
    <n v="34180"/>
    <n v="15"/>
    <s v="possible"/>
    <s v="yes"/>
    <n v="1024"/>
    <n v="-50"/>
    <n v="180"/>
    <n v="15"/>
    <x v="1"/>
  </r>
  <r>
    <n v="100"/>
    <n v="100"/>
    <n v="2227"/>
    <n v="22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15"/>
    <n v="15"/>
    <n v="2"/>
    <n v="15"/>
    <n v="20"/>
    <n v="0"/>
    <n v="20"/>
    <n v="2"/>
    <n v="2"/>
    <n v="0"/>
    <n v="0"/>
    <n v="15"/>
    <n v="2"/>
    <n v="2"/>
    <n v="0"/>
    <n v="15"/>
    <n v="15"/>
    <n v="36"/>
    <n v="2"/>
    <n v="2"/>
    <n v="2"/>
    <n v="20"/>
    <n v="20"/>
    <n v="20"/>
    <n v="2"/>
    <n v="15"/>
    <n v="20"/>
    <n v="15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Grange"/>
    <n v="15"/>
    <n v="3"/>
    <n v="0"/>
    <n v="6"/>
    <s v="/Users/rouxhugo/Desktop/subject-0,csv"/>
    <s v="legacy"/>
    <n v="7"/>
    <b v="0"/>
    <s v="Melodramatic Milgram"/>
    <s v="4,0,1"/>
    <n v="84"/>
    <n v="0"/>
    <s v="m"/>
    <s v="space"/>
    <s v="space"/>
    <s v="space"/>
    <s v="space"/>
    <s v="space"/>
    <s v="m"/>
    <s v="space"/>
    <n v="1"/>
    <x v="5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1460"/>
    <n v="20380"/>
    <n v="2407"/>
    <n v="2"/>
    <s v="legacy"/>
    <n v="1024"/>
    <n v="2"/>
    <n v="48000"/>
    <n v="-16"/>
    <s v="experiment"/>
    <x v="5"/>
    <s v="even"/>
    <n v="434385"/>
    <n v="429539"/>
    <n v="2366"/>
    <n v="670863"/>
    <n v="672168"/>
    <n v="429525"/>
    <n v="670863"/>
    <n v="427115"/>
    <s v="NA"/>
    <n v="423562"/>
    <n v="344358"/>
    <n v="374384"/>
    <n v="1591"/>
    <n v="1550"/>
    <n v="670108"/>
    <n v="344354"/>
    <n v="344354"/>
    <n v="1586"/>
    <n v="675907"/>
    <n v="674168"/>
    <n v="677368"/>
    <n v="353857"/>
    <n v="377586"/>
    <n v="353998"/>
    <n v="427115"/>
    <n v="425562"/>
    <n v="429523"/>
    <s v="NA"/>
    <n v="675907"/>
    <n v="423551"/>
    <n v="670105"/>
    <n v="547203"/>
    <s v="kosslyn_1978"/>
    <n v="16"/>
    <n v="35640"/>
    <n v="16"/>
    <s v="impossible"/>
    <s v="yes"/>
    <n v="1024"/>
    <n v="-50"/>
    <n v="180"/>
    <n v="16"/>
    <x v="1"/>
  </r>
  <r>
    <n v="100"/>
    <n v="100"/>
    <n v="2146"/>
    <n v="214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16"/>
    <n v="16"/>
    <n v="2"/>
    <n v="16"/>
    <n v="20"/>
    <n v="0"/>
    <n v="20"/>
    <n v="2"/>
    <n v="2"/>
    <n v="0"/>
    <n v="0"/>
    <n v="16"/>
    <n v="2"/>
    <n v="2"/>
    <n v="0"/>
    <n v="16"/>
    <n v="16"/>
    <n v="37"/>
    <n v="2"/>
    <n v="2"/>
    <n v="2"/>
    <n v="20"/>
    <n v="20"/>
    <n v="20"/>
    <n v="2"/>
    <n v="16"/>
    <n v="20"/>
    <n v="16"/>
    <n v="0"/>
    <s v="stim0"/>
    <n v="-88"/>
    <n v="205"/>
    <s v="Mon Nov 13 19:32:55 2023"/>
    <s v="The main experiment item"/>
    <b v="0"/>
    <x v="8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Rocher"/>
    <n v="16"/>
    <n v="3"/>
    <n v="0"/>
    <n v="6"/>
    <s v="/Users/rouxhugo/Desktop/subject-0,csv"/>
    <s v="legacy"/>
    <n v="7"/>
    <b v="0"/>
    <s v="Melodramatic Milgram"/>
    <s v="4,0,1"/>
    <n v="29"/>
    <n v="0"/>
    <s v="q"/>
    <s v="space"/>
    <s v="space"/>
    <s v="space"/>
    <s v="space"/>
    <s v="space"/>
    <s v="q"/>
    <s v="space"/>
    <n v="1"/>
    <x v="539"/>
    <x v="201"/>
    <n v="8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42"/>
    <n v="842"/>
    <s v=""/>
    <s v=""/>
    <s v=""/>
    <s v=""/>
    <n v="842"/>
    <x v="188"/>
    <n v="112816"/>
    <n v="4839"/>
    <n v="9498"/>
    <n v="3201"/>
    <n v="773"/>
    <n v="842"/>
    <n v="20380"/>
    <n v="2407"/>
    <n v="2"/>
    <s v="legacy"/>
    <n v="1024"/>
    <n v="2"/>
    <n v="48000"/>
    <n v="-16"/>
    <s v="experiment"/>
    <x v="5"/>
    <s v="even"/>
    <n v="434385"/>
    <n v="429539"/>
    <n v="2366"/>
    <n v="678148"/>
    <n v="679658"/>
    <n v="429525"/>
    <n v="678148"/>
    <n v="427115"/>
    <s v="NA"/>
    <n v="423562"/>
    <n v="344358"/>
    <n v="374384"/>
    <n v="1591"/>
    <n v="1550"/>
    <n v="677391"/>
    <n v="344354"/>
    <n v="344354"/>
    <n v="1586"/>
    <n v="683241"/>
    <n v="681658"/>
    <n v="684084"/>
    <n v="353857"/>
    <n v="377586"/>
    <n v="353998"/>
    <n v="427115"/>
    <n v="425562"/>
    <n v="429523"/>
    <s v="NA"/>
    <n v="683241"/>
    <n v="423551"/>
    <n v="677387"/>
    <n v="547203"/>
    <s v="kosslyn_1978"/>
    <n v="17"/>
    <n v="36482"/>
    <n v="17"/>
    <s v="possible"/>
    <s v="yes"/>
    <n v="1024"/>
    <n v="-50"/>
    <n v="180"/>
    <n v="17"/>
    <x v="1"/>
  </r>
  <r>
    <n v="100"/>
    <n v="100"/>
    <n v="2065"/>
    <n v="20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17"/>
    <n v="17"/>
    <n v="2"/>
    <n v="17"/>
    <n v="20"/>
    <n v="0"/>
    <n v="20"/>
    <n v="2"/>
    <n v="2"/>
    <n v="0"/>
    <n v="0"/>
    <n v="17"/>
    <n v="2"/>
    <n v="2"/>
    <n v="0"/>
    <n v="17"/>
    <n v="17"/>
    <n v="38"/>
    <n v="2"/>
    <n v="2"/>
    <n v="2"/>
    <n v="20"/>
    <n v="20"/>
    <n v="20"/>
    <n v="2"/>
    <n v="17"/>
    <n v="20"/>
    <n v="17"/>
    <n v="0"/>
    <s v="stim0"/>
    <n v="-88"/>
    <n v="205"/>
    <s v="Mon Nov 13 19:32:55 2023"/>
    <s v="The main experiment item"/>
    <b v="0"/>
    <x v="3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Herbe"/>
    <n v="17"/>
    <n v="3"/>
    <n v="0"/>
    <n v="6"/>
    <s v="/Users/rouxhugo/Desktop/subject-0,csv"/>
    <s v="legacy"/>
    <n v="7"/>
    <b v="0"/>
    <s v="Melodramatic Milgram"/>
    <s v="4,0,1"/>
    <n v="18"/>
    <n v="0"/>
    <s v="q"/>
    <s v="space"/>
    <s v="space"/>
    <s v="space"/>
    <s v="space"/>
    <s v="space"/>
    <s v="q"/>
    <s v="space"/>
    <n v="1"/>
    <x v="540"/>
    <x v="202"/>
    <n v="6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4"/>
    <n v="694"/>
    <s v=""/>
    <s v=""/>
    <s v=""/>
    <s v=""/>
    <s v=""/>
    <s v=""/>
    <s v=""/>
    <s v=""/>
    <s v=""/>
    <s v=""/>
    <s v=""/>
    <s v=""/>
    <s v=""/>
    <s v=""/>
    <s v=""/>
    <s v=""/>
    <s v=""/>
    <s v=""/>
    <n v="694"/>
    <x v="189"/>
    <n v="112816"/>
    <n v="4839"/>
    <n v="9498"/>
    <n v="3201"/>
    <n v="773"/>
    <n v="694"/>
    <n v="20380"/>
    <n v="2407"/>
    <n v="2"/>
    <s v="legacy"/>
    <n v="1024"/>
    <n v="2"/>
    <n v="48000"/>
    <n v="-16"/>
    <s v="experiment"/>
    <x v="5"/>
    <s v="even"/>
    <n v="434385"/>
    <n v="429539"/>
    <n v="2366"/>
    <n v="684861"/>
    <n v="686419"/>
    <n v="429525"/>
    <n v="684861"/>
    <n v="427115"/>
    <s v="NA"/>
    <n v="423562"/>
    <n v="344358"/>
    <n v="374384"/>
    <n v="1591"/>
    <n v="1550"/>
    <n v="684105"/>
    <n v="344354"/>
    <n v="344354"/>
    <n v="1586"/>
    <n v="689897"/>
    <n v="688419"/>
    <n v="690592"/>
    <n v="353857"/>
    <n v="377586"/>
    <n v="353998"/>
    <n v="427115"/>
    <n v="425562"/>
    <n v="429523"/>
    <s v="NA"/>
    <n v="689897"/>
    <n v="423551"/>
    <n v="684102"/>
    <n v="547203"/>
    <s v="kosslyn_1978"/>
    <n v="18"/>
    <n v="37176"/>
    <n v="18"/>
    <s v="possible"/>
    <s v="yes"/>
    <n v="1024"/>
    <n v="-50"/>
    <n v="180"/>
    <n v="18"/>
    <x v="1"/>
  </r>
  <r>
    <n v="100"/>
    <n v="100"/>
    <n v="1982"/>
    <n v="198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18"/>
    <n v="18"/>
    <n v="2"/>
    <n v="18"/>
    <n v="20"/>
    <n v="0"/>
    <n v="20"/>
    <n v="2"/>
    <n v="2"/>
    <n v="0"/>
    <n v="0"/>
    <n v="18"/>
    <n v="2"/>
    <n v="2"/>
    <n v="0"/>
    <n v="18"/>
    <n v="18"/>
    <n v="39"/>
    <n v="2"/>
    <n v="2"/>
    <n v="2"/>
    <n v="20"/>
    <n v="20"/>
    <n v="20"/>
    <n v="2"/>
    <n v="18"/>
    <n v="20"/>
    <n v="18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Feu de camp"/>
    <n v="18"/>
    <n v="3"/>
    <n v="0"/>
    <n v="6"/>
    <s v="/Users/rouxhugo/Desktop/subject-0,csv"/>
    <s v="legacy"/>
    <n v="7"/>
    <b v="0"/>
    <s v="Melodramatic Milgram"/>
    <s v="4,0,1"/>
    <n v="54"/>
    <n v="0"/>
    <s v="m"/>
    <s v="space"/>
    <s v="space"/>
    <s v="space"/>
    <s v="space"/>
    <s v="space"/>
    <s v="m"/>
    <s v="space"/>
    <n v="1"/>
    <x v="5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82"/>
    <n v="20380"/>
    <n v="2407"/>
    <n v="2"/>
    <s v="legacy"/>
    <n v="1024"/>
    <n v="2"/>
    <n v="48000"/>
    <n v="-16"/>
    <s v="experiment"/>
    <x v="5"/>
    <s v="even"/>
    <n v="434385"/>
    <n v="429539"/>
    <n v="2366"/>
    <n v="691368"/>
    <n v="692883"/>
    <n v="429525"/>
    <n v="691368"/>
    <n v="427115"/>
    <s v="NA"/>
    <n v="423562"/>
    <n v="344358"/>
    <n v="374384"/>
    <n v="1591"/>
    <n v="1550"/>
    <n v="690612"/>
    <n v="344354"/>
    <n v="344354"/>
    <n v="1586"/>
    <n v="696874"/>
    <n v="694884"/>
    <n v="697357"/>
    <n v="353857"/>
    <n v="377586"/>
    <n v="353998"/>
    <n v="427115"/>
    <n v="425562"/>
    <n v="429523"/>
    <s v="NA"/>
    <n v="696873"/>
    <n v="423551"/>
    <n v="690609"/>
    <n v="547203"/>
    <s v="kosslyn_1978"/>
    <n v="19"/>
    <n v="37658"/>
    <n v="19"/>
    <s v="impossible"/>
    <s v="yes"/>
    <n v="1024"/>
    <n v="-50"/>
    <n v="180"/>
    <n v="19"/>
    <x v="1"/>
  </r>
  <r>
    <n v="100"/>
    <n v="100"/>
    <n v="1921"/>
    <n v="19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19"/>
    <n v="19"/>
    <n v="2"/>
    <n v="19"/>
    <n v="20"/>
    <n v="0"/>
    <n v="20"/>
    <n v="2"/>
    <n v="2"/>
    <n v="0"/>
    <n v="0"/>
    <n v="19"/>
    <n v="2"/>
    <n v="2"/>
    <n v="0"/>
    <n v="19"/>
    <n v="19"/>
    <n v="40"/>
    <n v="2"/>
    <n v="2"/>
    <n v="2"/>
    <n v="20"/>
    <n v="20"/>
    <n v="20"/>
    <n v="2"/>
    <n v="19"/>
    <n v="20"/>
    <n v="19"/>
    <n v="0"/>
    <s v="stim0"/>
    <n v="-88"/>
    <n v="205"/>
    <s v="Mon Nov 13 19:32:55 2023"/>
    <s v="The main experiment item"/>
    <b v="0"/>
    <x v="9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Hutte"/>
    <n v="19"/>
    <n v="3"/>
    <n v="0"/>
    <n v="6"/>
    <s v="/Users/rouxhugo/Desktop/subject-0,csv"/>
    <s v="legacy"/>
    <n v="7"/>
    <b v="0"/>
    <s v="Melodramatic Milgram"/>
    <s v="4,0,1"/>
    <n v="25"/>
    <n v="0"/>
    <s v="q"/>
    <s v="space"/>
    <s v="space"/>
    <s v="space"/>
    <s v="space"/>
    <s v="space"/>
    <s v="q"/>
    <s v="space"/>
    <n v="1"/>
    <x v="249"/>
    <x v="83"/>
    <n v="771"/>
    <s v=""/>
    <s v=""/>
    <s v=""/>
    <s v=""/>
    <s v=""/>
    <s v=""/>
    <s v=""/>
    <s v=""/>
    <n v="771"/>
    <n v="7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1"/>
    <x v="79"/>
    <n v="112816"/>
    <n v="4839"/>
    <n v="9498"/>
    <n v="3201"/>
    <n v="773"/>
    <n v="771"/>
    <n v="20380"/>
    <n v="2407"/>
    <n v="2"/>
    <s v="legacy"/>
    <n v="1024"/>
    <n v="2"/>
    <n v="48000"/>
    <n v="-16"/>
    <s v="experiment"/>
    <x v="5"/>
    <s v="even"/>
    <n v="434385"/>
    <n v="429539"/>
    <n v="2366"/>
    <n v="698134"/>
    <n v="699689"/>
    <n v="429525"/>
    <n v="698134"/>
    <n v="427115"/>
    <s v="NA"/>
    <n v="423562"/>
    <n v="344358"/>
    <n v="374384"/>
    <n v="1591"/>
    <n v="1550"/>
    <n v="697380"/>
    <n v="344354"/>
    <n v="344354"/>
    <n v="1586"/>
    <n v="703274"/>
    <n v="701689"/>
    <n v="704046"/>
    <n v="353857"/>
    <n v="377586"/>
    <n v="353998"/>
    <n v="427115"/>
    <n v="425562"/>
    <n v="429523"/>
    <s v="NA"/>
    <n v="703273"/>
    <n v="423551"/>
    <n v="697378"/>
    <n v="547203"/>
    <s v="kosslyn_1978"/>
    <n v="20"/>
    <n v="38429"/>
    <n v="20"/>
    <s v="possible"/>
    <s v="yes"/>
    <n v="1024"/>
    <n v="-50"/>
    <n v="180"/>
    <n v="20"/>
    <x v="1"/>
  </r>
  <r>
    <n v="100"/>
    <n v="100"/>
    <n v="1847"/>
    <n v="18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0"/>
    <n v="20"/>
    <n v="2"/>
    <n v="20"/>
    <n v="20"/>
    <n v="0"/>
    <n v="20"/>
    <n v="2"/>
    <n v="2"/>
    <n v="0"/>
    <n v="0"/>
    <n v="20"/>
    <n v="2"/>
    <n v="2"/>
    <n v="0"/>
    <n v="20"/>
    <n v="20"/>
    <n v="41"/>
    <n v="2"/>
    <n v="2"/>
    <n v="2"/>
    <n v="20"/>
    <n v="20"/>
    <n v="20"/>
    <n v="2"/>
    <n v="20"/>
    <n v="20"/>
    <n v="20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Grange"/>
    <n v="20"/>
    <n v="3"/>
    <n v="0"/>
    <n v="6"/>
    <s v="/Users/rouxhugo/Desktop/subject-0,csv"/>
    <s v="legacy"/>
    <n v="7"/>
    <b v="0"/>
    <s v="Melodramatic Milgram"/>
    <s v="4,0,1"/>
    <n v="60"/>
    <n v="0"/>
    <s v="m"/>
    <s v="space"/>
    <s v="space"/>
    <s v="space"/>
    <s v="space"/>
    <s v="space"/>
    <s v="m"/>
    <s v="space"/>
    <n v="1"/>
    <x v="2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63"/>
    <n v="20380"/>
    <n v="2407"/>
    <n v="2"/>
    <s v="legacy"/>
    <n v="1024"/>
    <n v="2"/>
    <n v="48000"/>
    <n v="-16"/>
    <s v="experiment"/>
    <x v="5"/>
    <s v="even"/>
    <n v="434385"/>
    <n v="429539"/>
    <n v="2366"/>
    <n v="704824"/>
    <n v="706365"/>
    <n v="429525"/>
    <n v="704824"/>
    <n v="427115"/>
    <s v="NA"/>
    <n v="423562"/>
    <n v="344358"/>
    <n v="374384"/>
    <n v="1591"/>
    <n v="1550"/>
    <n v="704067"/>
    <n v="344354"/>
    <n v="344354"/>
    <n v="1586"/>
    <n v="710103"/>
    <n v="708365"/>
    <n v="710467"/>
    <n v="353857"/>
    <n v="377586"/>
    <n v="353998"/>
    <n v="427115"/>
    <n v="425562"/>
    <n v="429523"/>
    <s v="NA"/>
    <n v="710103"/>
    <n v="423551"/>
    <n v="704065"/>
    <n v="547203"/>
    <s v="kosslyn_1978"/>
    <n v="21"/>
    <n v="38792"/>
    <n v="21"/>
    <s v="impossible"/>
    <s v="yes"/>
    <n v="1024"/>
    <n v="-50"/>
    <n v="180"/>
    <n v="21"/>
    <x v="1"/>
  </r>
  <r>
    <n v="100"/>
    <n v="100"/>
    <n v="1801"/>
    <n v="18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21"/>
    <n v="21"/>
    <n v="2"/>
    <n v="21"/>
    <n v="20"/>
    <n v="0"/>
    <n v="20"/>
    <n v="2"/>
    <n v="2"/>
    <n v="0"/>
    <n v="0"/>
    <n v="21"/>
    <n v="2"/>
    <n v="2"/>
    <n v="0"/>
    <n v="21"/>
    <n v="21"/>
    <n v="42"/>
    <n v="2"/>
    <n v="2"/>
    <n v="2"/>
    <n v="20"/>
    <n v="20"/>
    <n v="20"/>
    <n v="2"/>
    <n v="21"/>
    <n v="20"/>
    <n v="21"/>
    <n v="0"/>
    <s v="stim0"/>
    <n v="-88"/>
    <n v="205"/>
    <s v="Mon Nov 13 19:32:55 2023"/>
    <s v="The main experiment item"/>
    <b v="0"/>
    <x v="10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Arbre"/>
    <n v="21"/>
    <n v="3"/>
    <n v="0"/>
    <n v="6"/>
    <s v="/Users/rouxhugo/Desktop/subject-0,csv"/>
    <s v="legacy"/>
    <n v="7"/>
    <b v="0"/>
    <s v="Melodramatic Milgram"/>
    <s v="4,0,1"/>
    <n v="7"/>
    <n v="0"/>
    <s v="q"/>
    <s v="space"/>
    <s v="space"/>
    <s v="space"/>
    <s v="space"/>
    <s v="space"/>
    <s v="q"/>
    <s v="space"/>
    <n v="1"/>
    <x v="542"/>
    <x v="203"/>
    <n v="8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9"/>
    <n v="839"/>
    <s v=""/>
    <s v=""/>
    <s v=""/>
    <s v=""/>
    <s v=""/>
    <s v=""/>
    <s v=""/>
    <s v=""/>
    <s v=""/>
    <s v=""/>
    <n v="839"/>
    <x v="190"/>
    <n v="112816"/>
    <n v="4839"/>
    <n v="9498"/>
    <n v="3201"/>
    <n v="773"/>
    <n v="839"/>
    <n v="20380"/>
    <n v="2407"/>
    <n v="2"/>
    <s v="legacy"/>
    <n v="1024"/>
    <n v="2"/>
    <n v="48000"/>
    <n v="-16"/>
    <s v="experiment"/>
    <x v="5"/>
    <s v="even"/>
    <n v="434385"/>
    <n v="429539"/>
    <n v="2366"/>
    <n v="711246"/>
    <n v="712829"/>
    <n v="429525"/>
    <n v="711246"/>
    <n v="427115"/>
    <s v="NA"/>
    <n v="423562"/>
    <n v="344358"/>
    <n v="374384"/>
    <n v="1591"/>
    <n v="1550"/>
    <n v="710489"/>
    <n v="344354"/>
    <n v="344354"/>
    <n v="1586"/>
    <n v="716138"/>
    <n v="714829"/>
    <n v="716978"/>
    <n v="353857"/>
    <n v="377586"/>
    <n v="353998"/>
    <n v="427115"/>
    <n v="425562"/>
    <n v="429523"/>
    <s v="NA"/>
    <n v="716138"/>
    <n v="423551"/>
    <n v="710486"/>
    <n v="547203"/>
    <s v="kosslyn_1978"/>
    <n v="22"/>
    <n v="39631"/>
    <n v="22"/>
    <s v="possible"/>
    <s v="yes"/>
    <n v="1024"/>
    <n v="-50"/>
    <n v="180"/>
    <n v="22"/>
    <x v="1"/>
  </r>
  <r>
    <n v="100"/>
    <n v="100"/>
    <n v="1740"/>
    <n v="17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2"/>
    <n v="22"/>
    <n v="2"/>
    <n v="22"/>
    <n v="20"/>
    <n v="0"/>
    <n v="20"/>
    <n v="2"/>
    <n v="2"/>
    <n v="0"/>
    <n v="0"/>
    <n v="22"/>
    <n v="2"/>
    <n v="2"/>
    <n v="0"/>
    <n v="22"/>
    <n v="22"/>
    <n v="43"/>
    <n v="2"/>
    <n v="2"/>
    <n v="2"/>
    <n v="20"/>
    <n v="20"/>
    <n v="20"/>
    <n v="2"/>
    <n v="22"/>
    <n v="20"/>
    <n v="22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pont"/>
    <n v="22"/>
    <n v="3"/>
    <n v="0"/>
    <n v="6"/>
    <s v="/Users/rouxhugo/Desktop/subject-0,csv"/>
    <s v="legacy"/>
    <n v="7"/>
    <b v="0"/>
    <s v="Melodramatic Milgram"/>
    <s v="4,0,1"/>
    <n v="75"/>
    <n v="0"/>
    <s v="m"/>
    <s v="space"/>
    <s v="space"/>
    <s v="space"/>
    <s v="space"/>
    <s v="space"/>
    <s v="m"/>
    <s v="space"/>
    <n v="1"/>
    <x v="54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97"/>
    <n v="20380"/>
    <n v="2407"/>
    <n v="2"/>
    <s v="legacy"/>
    <n v="1024"/>
    <n v="2"/>
    <n v="48000"/>
    <n v="-16"/>
    <s v="experiment"/>
    <x v="5"/>
    <s v="even"/>
    <n v="434385"/>
    <n v="429539"/>
    <n v="2366"/>
    <n v="717755"/>
    <n v="719080"/>
    <n v="429525"/>
    <n v="717755"/>
    <n v="427115"/>
    <s v="NA"/>
    <n v="423562"/>
    <n v="344358"/>
    <n v="374384"/>
    <n v="1591"/>
    <n v="1550"/>
    <n v="716998"/>
    <n v="344354"/>
    <n v="344354"/>
    <n v="1586"/>
    <n v="723305"/>
    <n v="721080"/>
    <n v="723703"/>
    <n v="353857"/>
    <n v="377586"/>
    <n v="353998"/>
    <n v="427115"/>
    <n v="425562"/>
    <n v="429523"/>
    <s v="NA"/>
    <n v="723305"/>
    <n v="423551"/>
    <n v="716996"/>
    <n v="547203"/>
    <s v="kosslyn_1978"/>
    <n v="23"/>
    <n v="40028"/>
    <n v="23"/>
    <s v="impossible"/>
    <s v="yes"/>
    <n v="1024"/>
    <n v="-50"/>
    <n v="180"/>
    <n v="23"/>
    <x v="1"/>
  </r>
  <r>
    <n v="100"/>
    <n v="100"/>
    <n v="1671"/>
    <n v="167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3"/>
    <n v="23"/>
    <n v="2"/>
    <n v="23"/>
    <n v="20"/>
    <n v="0"/>
    <n v="20"/>
    <n v="2"/>
    <n v="2"/>
    <n v="0"/>
    <n v="0"/>
    <n v="23"/>
    <n v="2"/>
    <n v="2"/>
    <n v="0"/>
    <n v="23"/>
    <n v="23"/>
    <n v="44"/>
    <n v="2"/>
    <n v="2"/>
    <n v="2"/>
    <n v="20"/>
    <n v="20"/>
    <n v="20"/>
    <n v="2"/>
    <n v="23"/>
    <n v="20"/>
    <n v="23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Colline"/>
    <n v="23"/>
    <n v="3"/>
    <n v="0"/>
    <n v="6"/>
    <s v="/Users/rouxhugo/Desktop/subject-0,csv"/>
    <s v="legacy"/>
    <n v="7"/>
    <b v="0"/>
    <s v="Melodramatic Milgram"/>
    <s v="4,0,1"/>
    <n v="47"/>
    <n v="0"/>
    <s v="m"/>
    <s v="space"/>
    <s v="space"/>
    <s v="space"/>
    <s v="space"/>
    <s v="space"/>
    <s v="m"/>
    <s v="space"/>
    <n v="1"/>
    <x v="5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97"/>
    <n v="20380"/>
    <n v="2407"/>
    <n v="2"/>
    <s v="legacy"/>
    <n v="1024"/>
    <n v="2"/>
    <n v="48000"/>
    <n v="-16"/>
    <s v="experiment"/>
    <x v="5"/>
    <s v="even"/>
    <n v="434385"/>
    <n v="429539"/>
    <n v="2366"/>
    <n v="724479"/>
    <n v="726079"/>
    <n v="429525"/>
    <n v="724479"/>
    <n v="427115"/>
    <s v="NA"/>
    <n v="423562"/>
    <n v="344358"/>
    <n v="374384"/>
    <n v="1591"/>
    <n v="1550"/>
    <n v="723726"/>
    <n v="344354"/>
    <n v="344354"/>
    <n v="1586"/>
    <n v="730089"/>
    <n v="728079"/>
    <n v="730187"/>
    <n v="353857"/>
    <n v="377586"/>
    <n v="353998"/>
    <n v="427115"/>
    <n v="425562"/>
    <n v="429523"/>
    <s v="NA"/>
    <n v="730089"/>
    <n v="423551"/>
    <n v="723724"/>
    <n v="547203"/>
    <s v="kosslyn_1978"/>
    <n v="24"/>
    <n v="40125"/>
    <n v="24"/>
    <s v="impossible"/>
    <s v="yes"/>
    <n v="1024"/>
    <n v="-50"/>
    <n v="180"/>
    <n v="24"/>
    <x v="1"/>
  </r>
  <r>
    <n v="100"/>
    <n v="100"/>
    <n v="1618"/>
    <n v="16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4"/>
    <n v="24"/>
    <n v="2"/>
    <n v="24"/>
    <n v="20"/>
    <n v="0"/>
    <n v="20"/>
    <n v="2"/>
    <n v="2"/>
    <n v="0"/>
    <n v="0"/>
    <n v="24"/>
    <n v="2"/>
    <n v="2"/>
    <n v="0"/>
    <n v="24"/>
    <n v="24"/>
    <n v="45"/>
    <n v="2"/>
    <n v="2"/>
    <n v="2"/>
    <n v="20"/>
    <n v="20"/>
    <n v="20"/>
    <n v="2"/>
    <n v="24"/>
    <n v="20"/>
    <n v="24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pont"/>
    <n v="24"/>
    <n v="3"/>
    <n v="0"/>
    <n v="6"/>
    <s v="/Users/rouxhugo/Desktop/subject-0,csv"/>
    <s v="legacy"/>
    <n v="7"/>
    <b v="0"/>
    <s v="Melodramatic Milgram"/>
    <s v="4,0,1"/>
    <n v="45"/>
    <n v="0"/>
    <s v="m"/>
    <s v="space"/>
    <s v="space"/>
    <s v="space"/>
    <s v="space"/>
    <s v="space"/>
    <s v="m"/>
    <s v="space"/>
    <n v="1"/>
    <x v="2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43"/>
    <n v="20380"/>
    <n v="2407"/>
    <n v="2"/>
    <s v="legacy"/>
    <n v="1024"/>
    <n v="2"/>
    <n v="48000"/>
    <n v="-16"/>
    <s v="experiment"/>
    <x v="5"/>
    <s v="even"/>
    <n v="434385"/>
    <n v="429539"/>
    <n v="2366"/>
    <n v="730963"/>
    <n v="732564"/>
    <n v="429525"/>
    <n v="730963"/>
    <n v="427115"/>
    <s v="NA"/>
    <n v="423562"/>
    <n v="344358"/>
    <n v="374384"/>
    <n v="1591"/>
    <n v="1550"/>
    <n v="730208"/>
    <n v="344354"/>
    <n v="344354"/>
    <n v="1586"/>
    <n v="736788"/>
    <n v="734564"/>
    <n v="737132"/>
    <n v="353857"/>
    <n v="377586"/>
    <n v="353998"/>
    <n v="427115"/>
    <n v="425562"/>
    <n v="429523"/>
    <s v="NA"/>
    <n v="736788"/>
    <n v="423551"/>
    <n v="730205"/>
    <n v="547203"/>
    <s v="kosslyn_1978"/>
    <n v="25"/>
    <n v="40468"/>
    <n v="25"/>
    <s v="impossible"/>
    <s v="yes"/>
    <n v="1024"/>
    <n v="-50"/>
    <n v="180"/>
    <n v="25"/>
    <x v="1"/>
  </r>
  <r>
    <n v="100"/>
    <n v="100"/>
    <n v="1600"/>
    <n v="16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25"/>
    <n v="25"/>
    <n v="2"/>
    <n v="25"/>
    <n v="20"/>
    <n v="0"/>
    <n v="20"/>
    <n v="2"/>
    <n v="2"/>
    <n v="0"/>
    <n v="0"/>
    <n v="25"/>
    <n v="2"/>
    <n v="2"/>
    <n v="0"/>
    <n v="25"/>
    <n v="25"/>
    <n v="46"/>
    <n v="2"/>
    <n v="2"/>
    <n v="2"/>
    <n v="20"/>
    <n v="20"/>
    <n v="20"/>
    <n v="2"/>
    <n v="25"/>
    <n v="20"/>
    <n v="25"/>
    <n v="0"/>
    <s v="stim0"/>
    <n v="-88"/>
    <n v="205"/>
    <s v="Mon Nov 13 19:32:55 2023"/>
    <s v="The main experiment item"/>
    <b v="0"/>
    <x v="11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Arbre"/>
    <n v="25"/>
    <n v="3"/>
    <n v="0"/>
    <n v="6"/>
    <s v="/Users/rouxhugo/Desktop/subject-0,csv"/>
    <s v="legacy"/>
    <n v="7"/>
    <b v="0"/>
    <s v="Melodramatic Milgram"/>
    <s v="4,0,1"/>
    <n v="21"/>
    <n v="0"/>
    <s v="q"/>
    <s v="space"/>
    <s v="space"/>
    <s v="space"/>
    <s v="space"/>
    <s v="space"/>
    <s v="q"/>
    <s v="space"/>
    <n v="1"/>
    <x v="545"/>
    <x v="204"/>
    <n v="1138"/>
    <s v=""/>
    <s v=""/>
    <s v=""/>
    <s v=""/>
    <s v=""/>
    <s v=""/>
    <s v=""/>
    <s v=""/>
    <s v=""/>
    <s v=""/>
    <s v=""/>
    <s v=""/>
    <s v=""/>
    <s v=""/>
    <s v=""/>
    <s v=""/>
    <n v="1138"/>
    <n v="11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8"/>
    <x v="191"/>
    <n v="112816"/>
    <n v="4839"/>
    <n v="9498"/>
    <n v="3201"/>
    <n v="773"/>
    <n v="1138"/>
    <n v="20380"/>
    <n v="2407"/>
    <n v="2"/>
    <s v="legacy"/>
    <n v="1024"/>
    <n v="2"/>
    <n v="48000"/>
    <n v="-16"/>
    <s v="experiment"/>
    <x v="5"/>
    <s v="even"/>
    <n v="434385"/>
    <n v="429539"/>
    <n v="2366"/>
    <n v="737911"/>
    <n v="739391"/>
    <n v="429525"/>
    <n v="737911"/>
    <n v="427115"/>
    <s v="NA"/>
    <n v="423562"/>
    <n v="344358"/>
    <n v="374384"/>
    <n v="1591"/>
    <n v="1550"/>
    <n v="737155"/>
    <n v="344354"/>
    <n v="344354"/>
    <n v="1586"/>
    <n v="742697"/>
    <n v="741391"/>
    <n v="743835"/>
    <n v="353857"/>
    <n v="377586"/>
    <n v="353998"/>
    <n v="427115"/>
    <n v="425562"/>
    <n v="429523"/>
    <s v="NA"/>
    <n v="742697"/>
    <n v="423551"/>
    <n v="737153"/>
    <n v="547203"/>
    <s v="kosslyn_1978"/>
    <n v="26"/>
    <n v="41606"/>
    <n v="26"/>
    <s v="possible"/>
    <s v="yes"/>
    <n v="1024"/>
    <n v="-50"/>
    <n v="180"/>
    <n v="26"/>
    <x v="1"/>
  </r>
  <r>
    <n v="100"/>
    <n v="100"/>
    <n v="1556"/>
    <n v="15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6"/>
    <n v="26"/>
    <n v="2"/>
    <n v="26"/>
    <n v="20"/>
    <n v="0"/>
    <n v="20"/>
    <n v="2"/>
    <n v="2"/>
    <n v="0"/>
    <n v="0"/>
    <n v="26"/>
    <n v="2"/>
    <n v="2"/>
    <n v="0"/>
    <n v="26"/>
    <n v="26"/>
    <n v="47"/>
    <n v="2"/>
    <n v="2"/>
    <n v="2"/>
    <n v="20"/>
    <n v="20"/>
    <n v="20"/>
    <n v="2"/>
    <n v="26"/>
    <n v="20"/>
    <n v="26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Grange"/>
    <n v="26"/>
    <n v="3"/>
    <n v="0"/>
    <n v="6"/>
    <s v="/Users/rouxhugo/Desktop/subject-0,csv"/>
    <s v="legacy"/>
    <n v="7"/>
    <b v="0"/>
    <s v="Melodramatic Milgram"/>
    <s v="4,0,1"/>
    <n v="57"/>
    <n v="0"/>
    <s v="m"/>
    <s v="space"/>
    <s v="space"/>
    <s v="space"/>
    <s v="space"/>
    <s v="space"/>
    <s v="m"/>
    <s v="space"/>
    <n v="1"/>
    <x v="5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22"/>
    <n v="20380"/>
    <n v="2407"/>
    <n v="2"/>
    <s v="legacy"/>
    <n v="1024"/>
    <n v="2"/>
    <n v="48000"/>
    <n v="-16"/>
    <s v="experiment"/>
    <x v="5"/>
    <s v="even"/>
    <n v="434385"/>
    <n v="429539"/>
    <n v="2366"/>
    <n v="744616"/>
    <n v="746131"/>
    <n v="429525"/>
    <n v="744616"/>
    <n v="427115"/>
    <s v="NA"/>
    <n v="423562"/>
    <n v="344358"/>
    <n v="374384"/>
    <n v="1591"/>
    <n v="1550"/>
    <n v="743858"/>
    <n v="344354"/>
    <n v="344354"/>
    <n v="1586"/>
    <n v="749867"/>
    <n v="748131"/>
    <n v="750290"/>
    <n v="353857"/>
    <n v="377586"/>
    <n v="353998"/>
    <n v="427115"/>
    <n v="425562"/>
    <n v="429523"/>
    <s v="NA"/>
    <n v="749867"/>
    <n v="423551"/>
    <n v="743854"/>
    <n v="547203"/>
    <s v="kosslyn_1978"/>
    <n v="27"/>
    <n v="42028"/>
    <n v="27"/>
    <s v="impossible"/>
    <s v="yes"/>
    <n v="1024"/>
    <n v="-50"/>
    <n v="180"/>
    <n v="27"/>
    <x v="1"/>
  </r>
  <r>
    <n v="100"/>
    <n v="100"/>
    <n v="1585"/>
    <n v="158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7"/>
    <n v="27"/>
    <n v="2"/>
    <n v="27"/>
    <n v="20"/>
    <n v="0"/>
    <n v="20"/>
    <n v="2"/>
    <n v="2"/>
    <n v="0"/>
    <n v="0"/>
    <n v="27"/>
    <n v="2"/>
    <n v="2"/>
    <n v="0"/>
    <n v="27"/>
    <n v="27"/>
    <n v="48"/>
    <n v="2"/>
    <n v="2"/>
    <n v="2"/>
    <n v="20"/>
    <n v="20"/>
    <n v="20"/>
    <n v="2"/>
    <n v="27"/>
    <n v="20"/>
    <n v="27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Colline"/>
    <n v="27"/>
    <n v="3"/>
    <n v="0"/>
    <n v="6"/>
    <s v="/Users/rouxhugo/Desktop/subject-0,csv"/>
    <s v="legacy"/>
    <n v="7"/>
    <b v="0"/>
    <s v="Melodramatic Milgram"/>
    <s v="4,0,1"/>
    <n v="52"/>
    <n v="0"/>
    <s v="m"/>
    <s v="space"/>
    <s v="space"/>
    <s v="space"/>
    <s v="space"/>
    <s v="space"/>
    <s v="m"/>
    <s v="space"/>
    <n v="1"/>
    <x v="5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2370"/>
    <n v="20380"/>
    <n v="2407"/>
    <n v="2"/>
    <s v="legacy"/>
    <n v="1024"/>
    <n v="2"/>
    <n v="48000"/>
    <n v="-16"/>
    <s v="experiment"/>
    <x v="5"/>
    <s v="even"/>
    <n v="434385"/>
    <n v="429539"/>
    <n v="2366"/>
    <n v="751068"/>
    <n v="752659"/>
    <n v="429525"/>
    <n v="751068"/>
    <n v="427115"/>
    <s v="NA"/>
    <n v="423562"/>
    <n v="344358"/>
    <n v="374384"/>
    <n v="1591"/>
    <n v="1550"/>
    <n v="750312"/>
    <n v="344354"/>
    <n v="344354"/>
    <n v="1586"/>
    <n v="756670"/>
    <n v="754659"/>
    <n v="759040"/>
    <n v="353857"/>
    <n v="377586"/>
    <n v="353998"/>
    <n v="427115"/>
    <n v="425562"/>
    <n v="429523"/>
    <s v="NA"/>
    <n v="756670"/>
    <n v="423551"/>
    <n v="750310"/>
    <n v="547203"/>
    <s v="kosslyn_1978"/>
    <n v="28"/>
    <n v="44398"/>
    <n v="28"/>
    <s v="impossible"/>
    <s v="yes"/>
    <n v="1024"/>
    <n v="-50"/>
    <n v="180"/>
    <n v="28"/>
    <x v="1"/>
  </r>
  <r>
    <n v="100"/>
    <n v="100"/>
    <n v="1559"/>
    <n v="155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28"/>
    <n v="28"/>
    <n v="2"/>
    <n v="28"/>
    <n v="20"/>
    <n v="0"/>
    <n v="20"/>
    <n v="2"/>
    <n v="2"/>
    <n v="0"/>
    <n v="0"/>
    <n v="28"/>
    <n v="2"/>
    <n v="2"/>
    <n v="0"/>
    <n v="28"/>
    <n v="28"/>
    <n v="49"/>
    <n v="2"/>
    <n v="2"/>
    <n v="2"/>
    <n v="20"/>
    <n v="20"/>
    <n v="20"/>
    <n v="2"/>
    <n v="28"/>
    <n v="20"/>
    <n v="28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Ruisseau"/>
    <n v="28"/>
    <n v="3"/>
    <n v="0"/>
    <n v="6"/>
    <s v="/Users/rouxhugo/Desktop/subject-0,csv"/>
    <s v="legacy"/>
    <n v="7"/>
    <b v="0"/>
    <s v="Melodramatic Milgram"/>
    <s v="4,0,1"/>
    <n v="51"/>
    <n v="0"/>
    <s v="m"/>
    <s v="space"/>
    <s v="space"/>
    <s v="space"/>
    <s v="space"/>
    <s v="space"/>
    <s v="m"/>
    <s v="space"/>
    <n v="1"/>
    <x v="1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816"/>
    <n v="20380"/>
    <n v="2407"/>
    <n v="2"/>
    <s v="legacy"/>
    <n v="1024"/>
    <n v="2"/>
    <n v="48000"/>
    <n v="-16"/>
    <s v="experiment"/>
    <x v="5"/>
    <s v="even"/>
    <n v="434385"/>
    <n v="429539"/>
    <n v="2366"/>
    <n v="759816"/>
    <n v="761407"/>
    <n v="429525"/>
    <n v="759816"/>
    <n v="427115"/>
    <s v="NA"/>
    <n v="423562"/>
    <n v="344358"/>
    <n v="374384"/>
    <n v="1591"/>
    <n v="1550"/>
    <n v="759062"/>
    <n v="344354"/>
    <n v="344354"/>
    <n v="1586"/>
    <n v="764992"/>
    <n v="763407"/>
    <n v="765808"/>
    <n v="353857"/>
    <n v="377586"/>
    <n v="353998"/>
    <n v="427115"/>
    <n v="425562"/>
    <n v="429523"/>
    <s v="NA"/>
    <n v="764991"/>
    <n v="423551"/>
    <n v="759058"/>
    <n v="547203"/>
    <s v="kosslyn_1978"/>
    <n v="29"/>
    <n v="45214"/>
    <n v="29"/>
    <s v="impossible"/>
    <s v="yes"/>
    <n v="1024"/>
    <n v="-50"/>
    <n v="180"/>
    <n v="29"/>
    <x v="1"/>
  </r>
  <r>
    <n v="96"/>
    <n v="96"/>
    <n v="1547"/>
    <n v="154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2"/>
    <n v="0"/>
    <n v="29"/>
    <n v="29"/>
    <n v="2"/>
    <n v="29"/>
    <n v="20"/>
    <n v="0"/>
    <n v="20"/>
    <n v="2"/>
    <n v="2"/>
    <n v="0"/>
    <n v="0"/>
    <n v="29"/>
    <n v="2"/>
    <n v="2"/>
    <n v="0"/>
    <n v="29"/>
    <n v="29"/>
    <n v="50"/>
    <n v="2"/>
    <n v="2"/>
    <n v="2"/>
    <n v="20"/>
    <n v="20"/>
    <n v="20"/>
    <n v="2"/>
    <n v="29"/>
    <n v="20"/>
    <n v="29"/>
    <n v="0"/>
    <s v="stim0"/>
    <n v="-88"/>
    <n v="205"/>
    <s v="Mon Nov 13 19:32:55 2023"/>
    <s v="The main experiment item"/>
    <b v="0"/>
    <x v="1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Hutte"/>
    <n v="29"/>
    <n v="3"/>
    <n v="0"/>
    <n v="6"/>
    <s v="/Users/rouxhugo/Desktop/subject-0,csv"/>
    <s v="legacy"/>
    <n v="7"/>
    <b v="0"/>
    <s v="Melodramatic Milgram"/>
    <s v="4,0,1"/>
    <n v="24"/>
    <n v="0"/>
    <s v="m"/>
    <s v="space"/>
    <s v="space"/>
    <s v="space"/>
    <s v="space"/>
    <s v="space"/>
    <s v="m"/>
    <s v="space"/>
    <n v="1"/>
    <x v="445"/>
    <x v="205"/>
    <n v="699"/>
    <s v=""/>
    <s v=""/>
    <n v="1225"/>
    <n v="6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9"/>
    <x v="5"/>
    <n v="112816"/>
    <n v="4839"/>
    <n v="9498"/>
    <n v="3201"/>
    <n v="773"/>
    <n v="1225"/>
    <n v="20380"/>
    <n v="2407"/>
    <n v="2"/>
    <s v="legacy"/>
    <n v="1024"/>
    <n v="2"/>
    <n v="48000"/>
    <n v="-16"/>
    <s v="experiment"/>
    <x v="5"/>
    <s v="even"/>
    <n v="434385"/>
    <n v="429539"/>
    <n v="2366"/>
    <n v="766587"/>
    <n v="768105"/>
    <n v="429525"/>
    <n v="766587"/>
    <n v="427115"/>
    <s v="NA"/>
    <n v="423562"/>
    <n v="344358"/>
    <n v="374384"/>
    <n v="1591"/>
    <n v="1550"/>
    <n v="765830"/>
    <n v="344354"/>
    <n v="344354"/>
    <n v="1586"/>
    <n v="771688"/>
    <n v="770105"/>
    <n v="772914"/>
    <n v="353857"/>
    <n v="377586"/>
    <n v="353998"/>
    <n v="427115"/>
    <n v="425562"/>
    <n v="429523"/>
    <s v="NA"/>
    <n v="771688"/>
    <n v="423551"/>
    <n v="765827"/>
    <n v="547203"/>
    <s v="kosslyn_1978"/>
    <n v="29"/>
    <n v="46439"/>
    <n v="30"/>
    <s v="possible"/>
    <s v="yes"/>
    <n v="1024"/>
    <n v="-50"/>
    <n v="180"/>
    <n v="30"/>
    <x v="1"/>
  </r>
  <r>
    <n v="93"/>
    <n v="93"/>
    <n v="1557"/>
    <n v="155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2"/>
    <n v="0"/>
    <n v="30"/>
    <n v="30"/>
    <n v="2"/>
    <n v="30"/>
    <n v="20"/>
    <n v="0"/>
    <n v="20"/>
    <n v="2"/>
    <n v="2"/>
    <n v="0"/>
    <n v="0"/>
    <n v="30"/>
    <n v="2"/>
    <n v="2"/>
    <n v="0"/>
    <n v="30"/>
    <n v="30"/>
    <n v="51"/>
    <n v="2"/>
    <n v="2"/>
    <n v="2"/>
    <n v="20"/>
    <n v="20"/>
    <n v="20"/>
    <n v="2"/>
    <n v="30"/>
    <n v="20"/>
    <n v="30"/>
    <n v="0"/>
    <s v="stim0"/>
    <n v="-88"/>
    <n v="205"/>
    <s v="Mon Nov 13 19:32:55 2023"/>
    <s v="The main experiment item"/>
    <b v="0"/>
    <x v="13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puits"/>
    <n v="30"/>
    <n v="3"/>
    <n v="0"/>
    <n v="6"/>
    <s v="/Users/rouxhugo/Desktop/subject-0,csv"/>
    <s v="legacy"/>
    <n v="7"/>
    <b v="0"/>
    <s v="Melodramatic Milgram"/>
    <s v="4,0,1"/>
    <n v="35"/>
    <n v="0"/>
    <s v="m"/>
    <s v="space"/>
    <s v="space"/>
    <s v="space"/>
    <s v="space"/>
    <s v="space"/>
    <s v="m"/>
    <s v="space"/>
    <n v="1"/>
    <x v="548"/>
    <x v="206"/>
    <n v="18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50"/>
    <n v="1850"/>
    <s v=""/>
    <s v=""/>
    <s v=""/>
    <s v=""/>
    <s v=""/>
    <s v=""/>
    <s v=""/>
    <s v=""/>
    <s v=""/>
    <s v=""/>
    <s v=""/>
    <s v=""/>
    <n v="1850"/>
    <x v="192"/>
    <n v="112816"/>
    <n v="4839"/>
    <n v="9498"/>
    <n v="3201"/>
    <n v="773"/>
    <n v="1850"/>
    <n v="20380"/>
    <n v="2407"/>
    <n v="2"/>
    <s v="legacy"/>
    <n v="1024"/>
    <n v="2"/>
    <n v="48000"/>
    <n v="-16"/>
    <s v="experiment"/>
    <x v="5"/>
    <s v="even"/>
    <n v="434385"/>
    <n v="429539"/>
    <n v="2366"/>
    <n v="773694"/>
    <n v="775422"/>
    <n v="429525"/>
    <n v="773694"/>
    <n v="427115"/>
    <s v="NA"/>
    <n v="423562"/>
    <n v="344358"/>
    <n v="374384"/>
    <n v="1591"/>
    <n v="1550"/>
    <n v="772936"/>
    <n v="344354"/>
    <n v="344354"/>
    <n v="1586"/>
    <n v="778922"/>
    <n v="777422"/>
    <n v="780773"/>
    <n v="353857"/>
    <n v="377586"/>
    <n v="353998"/>
    <n v="427115"/>
    <n v="425562"/>
    <n v="429523"/>
    <s v="NA"/>
    <n v="778922"/>
    <n v="423551"/>
    <n v="772933"/>
    <n v="547203"/>
    <s v="kosslyn_1978"/>
    <n v="29"/>
    <n v="48289"/>
    <n v="31"/>
    <s v="possible"/>
    <s v="yes"/>
    <n v="1024"/>
    <n v="-50"/>
    <n v="180"/>
    <n v="31"/>
    <x v="1"/>
  </r>
  <r>
    <n v="93"/>
    <n v="93"/>
    <n v="1529"/>
    <n v="15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31"/>
    <n v="31"/>
    <n v="2"/>
    <n v="31"/>
    <n v="20"/>
    <n v="0"/>
    <n v="20"/>
    <n v="2"/>
    <n v="2"/>
    <n v="0"/>
    <n v="0"/>
    <n v="31"/>
    <n v="2"/>
    <n v="2"/>
    <n v="0"/>
    <n v="31"/>
    <n v="31"/>
    <n v="52"/>
    <n v="2"/>
    <n v="2"/>
    <n v="2"/>
    <n v="20"/>
    <n v="20"/>
    <n v="20"/>
    <n v="2"/>
    <n v="31"/>
    <n v="20"/>
    <n v="3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Ruisseau"/>
    <n v="31"/>
    <n v="3"/>
    <n v="0"/>
    <n v="6"/>
    <s v="/Users/rouxhugo/Desktop/subject-0,csv"/>
    <s v="legacy"/>
    <n v="7"/>
    <b v="0"/>
    <s v="Melodramatic Milgram"/>
    <s v="4,0,1"/>
    <n v="55"/>
    <n v="0"/>
    <s v="m"/>
    <s v="space"/>
    <s v="space"/>
    <s v="space"/>
    <s v="space"/>
    <s v="space"/>
    <s v="m"/>
    <s v="space"/>
    <n v="1"/>
    <x v="54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44"/>
    <n v="20380"/>
    <n v="2407"/>
    <n v="2"/>
    <s v="legacy"/>
    <n v="1024"/>
    <n v="2"/>
    <n v="48000"/>
    <n v="-16"/>
    <s v="experiment"/>
    <x v="5"/>
    <s v="even"/>
    <n v="434385"/>
    <n v="429539"/>
    <n v="2366"/>
    <n v="781554"/>
    <n v="783059"/>
    <n v="429525"/>
    <n v="781553"/>
    <n v="427115"/>
    <s v="NA"/>
    <n v="423562"/>
    <n v="344358"/>
    <n v="374384"/>
    <n v="1591"/>
    <n v="1550"/>
    <n v="780797"/>
    <n v="344354"/>
    <n v="344354"/>
    <n v="1586"/>
    <n v="786644"/>
    <n v="785059"/>
    <n v="787289"/>
    <n v="353857"/>
    <n v="377586"/>
    <n v="353998"/>
    <n v="427115"/>
    <n v="425562"/>
    <n v="429523"/>
    <s v="NA"/>
    <n v="786644"/>
    <n v="423551"/>
    <n v="780795"/>
    <n v="547203"/>
    <s v="kosslyn_1978"/>
    <n v="30"/>
    <n v="48933"/>
    <n v="32"/>
    <s v="impossible"/>
    <s v="yes"/>
    <n v="1024"/>
    <n v="-50"/>
    <n v="180"/>
    <n v="32"/>
    <x v="1"/>
  </r>
  <r>
    <n v="93"/>
    <n v="93"/>
    <n v="1613"/>
    <n v="16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2"/>
    <n v="32"/>
    <n v="2"/>
    <n v="32"/>
    <n v="20"/>
    <n v="0"/>
    <n v="20"/>
    <n v="2"/>
    <n v="2"/>
    <n v="0"/>
    <n v="0"/>
    <n v="32"/>
    <n v="2"/>
    <n v="2"/>
    <n v="0"/>
    <n v="32"/>
    <n v="32"/>
    <n v="53"/>
    <n v="2"/>
    <n v="2"/>
    <n v="2"/>
    <n v="20"/>
    <n v="20"/>
    <n v="20"/>
    <n v="2"/>
    <n v="32"/>
    <n v="20"/>
    <n v="32"/>
    <n v="0"/>
    <s v="stim0"/>
    <n v="-88"/>
    <n v="205"/>
    <s v="Mon Nov 13 19:32:55 2023"/>
    <s v="The main experiment item"/>
    <b v="0"/>
    <x v="14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Arbre"/>
    <n v="32"/>
    <n v="3"/>
    <n v="0"/>
    <n v="6"/>
    <s v="/Users/rouxhugo/Desktop/subject-0,csv"/>
    <s v="legacy"/>
    <n v="7"/>
    <b v="0"/>
    <s v="Melodramatic Milgram"/>
    <s v="4,0,1"/>
    <n v="16"/>
    <n v="0"/>
    <s v="q"/>
    <s v="space"/>
    <s v="space"/>
    <s v="space"/>
    <s v="space"/>
    <s v="space"/>
    <s v="q"/>
    <s v="space"/>
    <n v="1"/>
    <x v="550"/>
    <x v="207"/>
    <n v="3736"/>
    <n v="4323"/>
    <n v="37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323"/>
    <n v="20380"/>
    <n v="2407"/>
    <n v="2"/>
    <s v="legacy"/>
    <n v="1024"/>
    <n v="2"/>
    <n v="48000"/>
    <n v="-16"/>
    <s v="experiment"/>
    <x v="5"/>
    <s v="even"/>
    <n v="434385"/>
    <n v="429539"/>
    <n v="2366"/>
    <n v="788061"/>
    <n v="789609"/>
    <n v="429525"/>
    <n v="788061"/>
    <n v="427115"/>
    <s v="NA"/>
    <n v="423562"/>
    <n v="344358"/>
    <n v="374384"/>
    <n v="1591"/>
    <n v="1550"/>
    <n v="787308"/>
    <n v="344354"/>
    <n v="344354"/>
    <n v="1586"/>
    <n v="792916"/>
    <n v="791609"/>
    <n v="797239"/>
    <n v="353857"/>
    <n v="377586"/>
    <n v="353998"/>
    <n v="427115"/>
    <n v="425562"/>
    <n v="429523"/>
    <s v="NA"/>
    <n v="792916"/>
    <n v="423551"/>
    <n v="787307"/>
    <n v="547203"/>
    <s v="kosslyn_1978"/>
    <n v="31"/>
    <n v="53256"/>
    <n v="33"/>
    <s v="possible"/>
    <s v="yes"/>
    <n v="1024"/>
    <n v="-50"/>
    <n v="180"/>
    <n v="33"/>
    <x v="1"/>
  </r>
  <r>
    <n v="94"/>
    <n v="94"/>
    <n v="1590"/>
    <n v="15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3"/>
    <n v="33"/>
    <n v="2"/>
    <n v="33"/>
    <n v="20"/>
    <n v="0"/>
    <n v="20"/>
    <n v="2"/>
    <n v="2"/>
    <n v="0"/>
    <n v="0"/>
    <n v="33"/>
    <n v="2"/>
    <n v="2"/>
    <n v="0"/>
    <n v="33"/>
    <n v="33"/>
    <n v="54"/>
    <n v="2"/>
    <n v="2"/>
    <n v="2"/>
    <n v="20"/>
    <n v="20"/>
    <n v="20"/>
    <n v="2"/>
    <n v="33"/>
    <n v="20"/>
    <n v="33"/>
    <n v="0"/>
    <s v="stim0"/>
    <n v="-88"/>
    <n v="205"/>
    <s v="Mon Nov 13 19:32:55 2023"/>
    <s v="The main experiment item"/>
    <b v="0"/>
    <x v="6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Rocher"/>
    <n v="33"/>
    <n v="3"/>
    <n v="0"/>
    <n v="6"/>
    <s v="/Users/rouxhugo/Desktop/subject-0,csv"/>
    <s v="legacy"/>
    <n v="7"/>
    <b v="0"/>
    <s v="Melodramatic Milgram"/>
    <s v="4,0,1"/>
    <n v="30"/>
    <n v="0"/>
    <s v="q"/>
    <s v="space"/>
    <s v="space"/>
    <s v="space"/>
    <s v="space"/>
    <s v="space"/>
    <s v="q"/>
    <s v="space"/>
    <n v="1"/>
    <x v="551"/>
    <x v="208"/>
    <n v="8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4"/>
    <n v="834"/>
    <s v=""/>
    <s v=""/>
    <s v=""/>
    <s v=""/>
    <s v=""/>
    <s v=""/>
    <s v=""/>
    <s v=""/>
    <n v="834"/>
    <x v="193"/>
    <n v="112816"/>
    <n v="4839"/>
    <n v="9498"/>
    <n v="3201"/>
    <n v="773"/>
    <n v="834"/>
    <n v="20380"/>
    <n v="2407"/>
    <n v="2"/>
    <s v="legacy"/>
    <n v="1024"/>
    <n v="2"/>
    <n v="48000"/>
    <n v="-16"/>
    <s v="experiment"/>
    <x v="5"/>
    <s v="even"/>
    <n v="434385"/>
    <n v="429539"/>
    <n v="2366"/>
    <n v="798038"/>
    <n v="799593"/>
    <n v="429525"/>
    <n v="798038"/>
    <n v="427115"/>
    <s v="NA"/>
    <n v="423562"/>
    <n v="344358"/>
    <n v="374384"/>
    <n v="1591"/>
    <n v="1550"/>
    <n v="797279"/>
    <n v="344354"/>
    <n v="344354"/>
    <n v="1586"/>
    <n v="803178"/>
    <n v="801593"/>
    <n v="804013"/>
    <n v="353857"/>
    <n v="377586"/>
    <n v="353998"/>
    <n v="427115"/>
    <n v="425562"/>
    <n v="429523"/>
    <s v="NA"/>
    <n v="803178"/>
    <n v="423551"/>
    <n v="797265"/>
    <n v="547203"/>
    <s v="kosslyn_1978"/>
    <n v="32"/>
    <n v="54090"/>
    <n v="34"/>
    <s v="possible"/>
    <s v="yes"/>
    <n v="1024"/>
    <n v="-50"/>
    <n v="180"/>
    <n v="34"/>
    <x v="1"/>
  </r>
  <r>
    <n v="94"/>
    <n v="94"/>
    <n v="1554"/>
    <n v="155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34"/>
    <n v="34"/>
    <n v="2"/>
    <n v="34"/>
    <n v="20"/>
    <n v="0"/>
    <n v="20"/>
    <n v="2"/>
    <n v="2"/>
    <n v="0"/>
    <n v="0"/>
    <n v="34"/>
    <n v="2"/>
    <n v="2"/>
    <n v="0"/>
    <n v="34"/>
    <n v="34"/>
    <n v="55"/>
    <n v="2"/>
    <n v="2"/>
    <n v="2"/>
    <n v="20"/>
    <n v="20"/>
    <n v="20"/>
    <n v="2"/>
    <n v="34"/>
    <n v="20"/>
    <n v="34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Feu de camp"/>
    <n v="34"/>
    <n v="3"/>
    <n v="0"/>
    <n v="6"/>
    <s v="/Users/rouxhugo/Desktop/subject-0,csv"/>
    <s v="legacy"/>
    <n v="7"/>
    <b v="0"/>
    <s v="Melodramatic Milgram"/>
    <s v="4,0,1"/>
    <n v="61"/>
    <n v="0"/>
    <s v="m"/>
    <s v="space"/>
    <s v="space"/>
    <s v="space"/>
    <s v="space"/>
    <s v="space"/>
    <s v="m"/>
    <s v="space"/>
    <n v="1"/>
    <x v="5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06"/>
    <n v="20380"/>
    <n v="2407"/>
    <n v="2"/>
    <s v="legacy"/>
    <n v="1024"/>
    <n v="2"/>
    <n v="48000"/>
    <n v="-16"/>
    <s v="experiment"/>
    <x v="5"/>
    <s v="even"/>
    <n v="434385"/>
    <n v="429539"/>
    <n v="2366"/>
    <n v="804792"/>
    <n v="806505"/>
    <n v="429525"/>
    <n v="804792"/>
    <n v="427115"/>
    <s v="NA"/>
    <n v="423562"/>
    <n v="344358"/>
    <n v="374384"/>
    <n v="1591"/>
    <n v="1550"/>
    <n v="804035"/>
    <n v="344354"/>
    <n v="344354"/>
    <n v="1586"/>
    <n v="810494"/>
    <n v="808505"/>
    <n v="810800"/>
    <n v="353857"/>
    <n v="377586"/>
    <n v="353998"/>
    <n v="427115"/>
    <n v="425562"/>
    <n v="429523"/>
    <s v="NA"/>
    <n v="810494"/>
    <n v="423551"/>
    <n v="804033"/>
    <n v="547203"/>
    <s v="kosslyn_1978"/>
    <n v="33"/>
    <n v="54396"/>
    <n v="35"/>
    <s v="impossible"/>
    <s v="yes"/>
    <n v="1024"/>
    <n v="-50"/>
    <n v="180"/>
    <n v="35"/>
    <x v="1"/>
  </r>
  <r>
    <n v="94"/>
    <n v="94"/>
    <n v="1519"/>
    <n v="151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35"/>
    <n v="35"/>
    <n v="2"/>
    <n v="35"/>
    <n v="20"/>
    <n v="0"/>
    <n v="20"/>
    <n v="2"/>
    <n v="2"/>
    <n v="0"/>
    <n v="0"/>
    <n v="35"/>
    <n v="2"/>
    <n v="2"/>
    <n v="0"/>
    <n v="35"/>
    <n v="35"/>
    <n v="56"/>
    <n v="2"/>
    <n v="2"/>
    <n v="2"/>
    <n v="20"/>
    <n v="20"/>
    <n v="20"/>
    <n v="2"/>
    <n v="35"/>
    <n v="20"/>
    <n v="35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pont"/>
    <n v="35"/>
    <n v="3"/>
    <n v="0"/>
    <n v="6"/>
    <s v="/Users/rouxhugo/Desktop/subject-0,csv"/>
    <s v="legacy"/>
    <n v="7"/>
    <b v="0"/>
    <s v="Melodramatic Milgram"/>
    <s v="4,0,1"/>
    <n v="77"/>
    <n v="0"/>
    <s v="m"/>
    <s v="space"/>
    <s v="space"/>
    <s v="space"/>
    <s v="space"/>
    <s v="space"/>
    <s v="m"/>
    <s v="space"/>
    <n v="1"/>
    <x v="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290"/>
    <n v="20380"/>
    <n v="2407"/>
    <n v="2"/>
    <s v="legacy"/>
    <n v="1024"/>
    <n v="2"/>
    <n v="48000"/>
    <n v="-16"/>
    <s v="experiment"/>
    <x v="5"/>
    <s v="even"/>
    <n v="434385"/>
    <n v="429539"/>
    <n v="2366"/>
    <n v="811579"/>
    <n v="813309"/>
    <n v="429525"/>
    <n v="811579"/>
    <n v="427115"/>
    <s v="NA"/>
    <n v="423562"/>
    <n v="344358"/>
    <n v="374384"/>
    <n v="1591"/>
    <n v="1550"/>
    <n v="810822"/>
    <n v="344354"/>
    <n v="344354"/>
    <n v="1586"/>
    <n v="817536"/>
    <n v="815309"/>
    <n v="817827"/>
    <n v="353857"/>
    <n v="377586"/>
    <n v="353998"/>
    <n v="427115"/>
    <n v="425562"/>
    <n v="429523"/>
    <s v="NA"/>
    <n v="817536"/>
    <n v="423551"/>
    <n v="810819"/>
    <n v="547203"/>
    <s v="kosslyn_1978"/>
    <n v="34"/>
    <n v="54686"/>
    <n v="36"/>
    <s v="impossible"/>
    <s v="yes"/>
    <n v="1024"/>
    <n v="-50"/>
    <n v="180"/>
    <n v="36"/>
    <x v="1"/>
  </r>
  <r>
    <n v="94"/>
    <n v="94"/>
    <n v="1498"/>
    <n v="149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6"/>
    <n v="36"/>
    <n v="2"/>
    <n v="36"/>
    <n v="20"/>
    <n v="0"/>
    <n v="20"/>
    <n v="2"/>
    <n v="2"/>
    <n v="0"/>
    <n v="0"/>
    <n v="36"/>
    <n v="2"/>
    <n v="2"/>
    <n v="0"/>
    <n v="36"/>
    <n v="36"/>
    <n v="57"/>
    <n v="2"/>
    <n v="2"/>
    <n v="2"/>
    <n v="20"/>
    <n v="20"/>
    <n v="20"/>
    <n v="2"/>
    <n v="36"/>
    <n v="20"/>
    <n v="36"/>
    <n v="0"/>
    <s v="stim0"/>
    <n v="-88"/>
    <n v="205"/>
    <s v="Mon Nov 13 19:32:55 2023"/>
    <s v="The main experiment item"/>
    <b v="0"/>
    <x v="14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Lac"/>
    <n v="36"/>
    <n v="3"/>
    <n v="0"/>
    <n v="6"/>
    <s v="/Users/rouxhugo/Desktop/subject-0,csv"/>
    <s v="legacy"/>
    <n v="7"/>
    <b v="0"/>
    <s v="Melodramatic Milgram"/>
    <s v="4,0,1"/>
    <n v="37"/>
    <n v="0"/>
    <s v="q"/>
    <s v="space"/>
    <s v="space"/>
    <s v="space"/>
    <s v="space"/>
    <s v="space"/>
    <s v="q"/>
    <s v="space"/>
    <n v="1"/>
    <x v="249"/>
    <x v="83"/>
    <n v="202"/>
    <n v="771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"/>
    <x v="194"/>
    <n v="112816"/>
    <n v="4839"/>
    <n v="9498"/>
    <n v="3201"/>
    <n v="773"/>
    <n v="771"/>
    <n v="20380"/>
    <n v="2407"/>
    <n v="2"/>
    <s v="legacy"/>
    <n v="1024"/>
    <n v="2"/>
    <n v="48000"/>
    <n v="-16"/>
    <s v="experiment"/>
    <x v="5"/>
    <s v="even"/>
    <n v="434385"/>
    <n v="429539"/>
    <n v="2366"/>
    <n v="818601"/>
    <n v="819922"/>
    <n v="429525"/>
    <n v="818600"/>
    <n v="427115"/>
    <s v="NA"/>
    <n v="423562"/>
    <n v="344358"/>
    <n v="374384"/>
    <n v="1591"/>
    <n v="1550"/>
    <n v="817845"/>
    <n v="344354"/>
    <n v="344354"/>
    <n v="1586"/>
    <n v="823465"/>
    <n v="821922"/>
    <n v="824237"/>
    <n v="353857"/>
    <n v="377586"/>
    <n v="353998"/>
    <n v="427115"/>
    <n v="425562"/>
    <n v="429523"/>
    <s v="NA"/>
    <n v="823465"/>
    <n v="423551"/>
    <n v="817842"/>
    <n v="547203"/>
    <s v="kosslyn_1978"/>
    <n v="35"/>
    <n v="55457"/>
    <n v="37"/>
    <s v="possible"/>
    <s v="yes"/>
    <n v="1024"/>
    <n v="-50"/>
    <n v="180"/>
    <n v="37"/>
    <x v="1"/>
  </r>
  <r>
    <n v="94"/>
    <n v="94"/>
    <n v="1476"/>
    <n v="147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7"/>
    <n v="37"/>
    <n v="2"/>
    <n v="37"/>
    <n v="20"/>
    <n v="0"/>
    <n v="20"/>
    <n v="2"/>
    <n v="2"/>
    <n v="0"/>
    <n v="0"/>
    <n v="37"/>
    <n v="2"/>
    <n v="2"/>
    <n v="0"/>
    <n v="37"/>
    <n v="37"/>
    <n v="58"/>
    <n v="2"/>
    <n v="2"/>
    <n v="2"/>
    <n v="20"/>
    <n v="20"/>
    <n v="20"/>
    <n v="2"/>
    <n v="37"/>
    <n v="20"/>
    <n v="37"/>
    <n v="0"/>
    <s v="stim0"/>
    <n v="-88"/>
    <n v="205"/>
    <s v="Mon Nov 13 19:32:55 2023"/>
    <s v="The main experiment item"/>
    <b v="0"/>
    <x v="15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Hutte"/>
    <n v="37"/>
    <n v="3"/>
    <n v="0"/>
    <n v="6"/>
    <s v="/Users/rouxhugo/Desktop/subject-0,csv"/>
    <s v="legacy"/>
    <n v="7"/>
    <b v="0"/>
    <s v="Melodramatic Milgram"/>
    <s v="4,0,1"/>
    <n v="26"/>
    <n v="0"/>
    <s v="q"/>
    <s v="space"/>
    <s v="space"/>
    <s v="space"/>
    <s v="space"/>
    <s v="space"/>
    <s v="q"/>
    <s v="space"/>
    <n v="1"/>
    <x v="553"/>
    <x v="209"/>
    <n v="6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4"/>
    <n v="654"/>
    <s v=""/>
    <s v=""/>
    <s v=""/>
    <s v=""/>
    <s v=""/>
    <s v=""/>
    <s v=""/>
    <s v=""/>
    <s v=""/>
    <s v=""/>
    <s v=""/>
    <s v=""/>
    <s v=""/>
    <s v=""/>
    <s v=""/>
    <s v=""/>
    <n v="654"/>
    <x v="195"/>
    <n v="112816"/>
    <n v="4839"/>
    <n v="9498"/>
    <n v="3201"/>
    <n v="773"/>
    <n v="654"/>
    <n v="20380"/>
    <n v="2407"/>
    <n v="2"/>
    <s v="legacy"/>
    <n v="1024"/>
    <n v="2"/>
    <n v="48000"/>
    <n v="-16"/>
    <s v="experiment"/>
    <x v="5"/>
    <s v="even"/>
    <n v="434385"/>
    <n v="429539"/>
    <n v="2366"/>
    <n v="825013"/>
    <n v="826729"/>
    <n v="429525"/>
    <n v="825013"/>
    <n v="427115"/>
    <s v="NA"/>
    <n v="423562"/>
    <n v="344358"/>
    <n v="374384"/>
    <n v="1591"/>
    <n v="1550"/>
    <n v="824258"/>
    <n v="344354"/>
    <n v="344354"/>
    <n v="1586"/>
    <n v="830313"/>
    <n v="828729"/>
    <n v="830968"/>
    <n v="353857"/>
    <n v="377586"/>
    <n v="353998"/>
    <n v="427115"/>
    <n v="425562"/>
    <n v="429523"/>
    <s v="NA"/>
    <n v="830313"/>
    <n v="423551"/>
    <n v="824256"/>
    <n v="547203"/>
    <s v="kosslyn_1978"/>
    <n v="36"/>
    <n v="56111"/>
    <n v="38"/>
    <s v="possible"/>
    <s v="yes"/>
    <n v="1024"/>
    <n v="-50"/>
    <n v="180"/>
    <n v="38"/>
    <x v="1"/>
  </r>
  <r>
    <n v="94"/>
    <n v="94"/>
    <n v="1446"/>
    <n v="144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8"/>
    <n v="38"/>
    <n v="2"/>
    <n v="38"/>
    <n v="20"/>
    <n v="0"/>
    <n v="20"/>
    <n v="2"/>
    <n v="2"/>
    <n v="0"/>
    <n v="0"/>
    <n v="38"/>
    <n v="2"/>
    <n v="2"/>
    <n v="0"/>
    <n v="38"/>
    <n v="38"/>
    <n v="59"/>
    <n v="2"/>
    <n v="2"/>
    <n v="2"/>
    <n v="20"/>
    <n v="20"/>
    <n v="20"/>
    <n v="2"/>
    <n v="38"/>
    <n v="20"/>
    <n v="38"/>
    <n v="0"/>
    <s v="stim0"/>
    <n v="-88"/>
    <n v="205"/>
    <s v="Mon Nov 13 19:32:55 2023"/>
    <s v="The main experiment item"/>
    <b v="0"/>
    <x v="16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Sable"/>
    <n v="38"/>
    <n v="3"/>
    <n v="0"/>
    <n v="6"/>
    <s v="/Users/rouxhugo/Desktop/subject-0,csv"/>
    <s v="legacy"/>
    <n v="7"/>
    <b v="0"/>
    <s v="Melodramatic Milgram"/>
    <s v="4,0,1"/>
    <n v="17"/>
    <n v="0"/>
    <s v="q"/>
    <s v="space"/>
    <s v="space"/>
    <s v="space"/>
    <s v="space"/>
    <s v="space"/>
    <s v="q"/>
    <s v="space"/>
    <n v="1"/>
    <x v="554"/>
    <x v="210"/>
    <n v="318"/>
    <s v=""/>
    <s v=""/>
    <s v=""/>
    <s v=""/>
    <s v=""/>
    <s v=""/>
    <s v=""/>
    <s v=""/>
    <s v=""/>
    <s v=""/>
    <s v=""/>
    <s v=""/>
    <n v="318"/>
    <n v="3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8"/>
    <x v="196"/>
    <n v="112816"/>
    <n v="4839"/>
    <n v="9498"/>
    <n v="3201"/>
    <n v="773"/>
    <n v="318"/>
    <n v="20380"/>
    <n v="2407"/>
    <n v="2"/>
    <s v="legacy"/>
    <n v="1024"/>
    <n v="2"/>
    <n v="48000"/>
    <n v="-16"/>
    <s v="experiment"/>
    <x v="5"/>
    <s v="even"/>
    <n v="434385"/>
    <n v="429539"/>
    <n v="2366"/>
    <n v="831745"/>
    <n v="833299"/>
    <n v="429525"/>
    <n v="831744"/>
    <n v="427115"/>
    <s v="NA"/>
    <n v="423562"/>
    <n v="344358"/>
    <n v="374384"/>
    <n v="1591"/>
    <n v="1550"/>
    <n v="830987"/>
    <n v="344354"/>
    <n v="344354"/>
    <n v="1586"/>
    <n v="837012"/>
    <n v="835299"/>
    <n v="837331"/>
    <n v="353857"/>
    <n v="377586"/>
    <n v="353998"/>
    <n v="427115"/>
    <n v="425562"/>
    <n v="429523"/>
    <s v="NA"/>
    <n v="837012"/>
    <n v="423551"/>
    <n v="830984"/>
    <n v="547203"/>
    <s v="kosslyn_1978"/>
    <n v="37"/>
    <n v="56429"/>
    <n v="39"/>
    <s v="possible"/>
    <s v="yes"/>
    <n v="1024"/>
    <n v="-50"/>
    <n v="180"/>
    <n v="39"/>
    <x v="1"/>
  </r>
  <r>
    <n v="95"/>
    <n v="95"/>
    <n v="1429"/>
    <n v="142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39"/>
    <n v="39"/>
    <n v="2"/>
    <n v="39"/>
    <n v="20"/>
    <n v="0"/>
    <n v="20"/>
    <n v="2"/>
    <n v="2"/>
    <n v="0"/>
    <n v="0"/>
    <n v="39"/>
    <n v="2"/>
    <n v="2"/>
    <n v="0"/>
    <n v="39"/>
    <n v="39"/>
    <n v="60"/>
    <n v="2"/>
    <n v="2"/>
    <n v="2"/>
    <n v="20"/>
    <n v="20"/>
    <n v="20"/>
    <n v="2"/>
    <n v="39"/>
    <n v="20"/>
    <n v="39"/>
    <n v="0"/>
    <s v="stim0"/>
    <n v="-88"/>
    <n v="205"/>
    <s v="Mon Nov 13 19:32:55 2023"/>
    <s v="The main experiment item"/>
    <b v="0"/>
    <x v="17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Arbre"/>
    <n v="39"/>
    <n v="3"/>
    <n v="0"/>
    <n v="6"/>
    <s v="/Users/rouxhugo/Desktop/subject-0,csv"/>
    <s v="legacy"/>
    <n v="7"/>
    <b v="0"/>
    <s v="Melodramatic Milgram"/>
    <s v="4,0,1"/>
    <n v="12"/>
    <n v="0"/>
    <s v="q"/>
    <s v="space"/>
    <s v="space"/>
    <s v="space"/>
    <s v="space"/>
    <s v="space"/>
    <s v="q"/>
    <s v="space"/>
    <n v="1"/>
    <x v="555"/>
    <x v="211"/>
    <n v="765"/>
    <s v=""/>
    <s v=""/>
    <s v=""/>
    <s v=""/>
    <s v=""/>
    <s v=""/>
    <n v="765"/>
    <n v="7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5"/>
    <x v="197"/>
    <n v="112816"/>
    <n v="4839"/>
    <n v="9498"/>
    <n v="3201"/>
    <n v="773"/>
    <n v="765"/>
    <n v="20380"/>
    <n v="2407"/>
    <n v="2"/>
    <s v="legacy"/>
    <n v="1024"/>
    <n v="2"/>
    <n v="48000"/>
    <n v="-16"/>
    <s v="experiment"/>
    <x v="5"/>
    <s v="even"/>
    <n v="434385"/>
    <n v="429539"/>
    <n v="2366"/>
    <n v="838105"/>
    <n v="839615"/>
    <n v="429525"/>
    <n v="838105"/>
    <n v="427115"/>
    <s v="NA"/>
    <n v="423562"/>
    <n v="344358"/>
    <n v="374384"/>
    <n v="1591"/>
    <n v="1550"/>
    <n v="837349"/>
    <n v="344354"/>
    <n v="344354"/>
    <n v="1586"/>
    <n v="842927"/>
    <n v="841615"/>
    <n v="843694"/>
    <n v="353857"/>
    <n v="377586"/>
    <n v="353998"/>
    <n v="427115"/>
    <n v="425562"/>
    <n v="429523"/>
    <s v="NA"/>
    <n v="842927"/>
    <n v="423551"/>
    <n v="837346"/>
    <n v="547203"/>
    <s v="kosslyn_1978"/>
    <n v="38"/>
    <n v="57194"/>
    <n v="40"/>
    <s v="possible"/>
    <s v="yes"/>
    <n v="1024"/>
    <n v="-50"/>
    <n v="180"/>
    <n v="40"/>
    <x v="1"/>
  </r>
  <r>
    <n v="95"/>
    <n v="95"/>
    <n v="1396"/>
    <n v="13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40"/>
    <n v="40"/>
    <n v="2"/>
    <n v="40"/>
    <n v="20"/>
    <n v="0"/>
    <n v="20"/>
    <n v="2"/>
    <n v="2"/>
    <n v="0"/>
    <n v="0"/>
    <n v="40"/>
    <n v="2"/>
    <n v="2"/>
    <n v="0"/>
    <n v="40"/>
    <n v="40"/>
    <n v="61"/>
    <n v="2"/>
    <n v="2"/>
    <n v="2"/>
    <n v="20"/>
    <n v="20"/>
    <n v="20"/>
    <n v="2"/>
    <n v="40"/>
    <n v="20"/>
    <n v="40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pont"/>
    <n v="40"/>
    <n v="3"/>
    <n v="0"/>
    <n v="6"/>
    <s v="/Users/rouxhugo/Desktop/subject-0,csv"/>
    <s v="legacy"/>
    <n v="7"/>
    <b v="0"/>
    <s v="Melodramatic Milgram"/>
    <s v="4,0,1"/>
    <n v="78"/>
    <n v="0"/>
    <s v="m"/>
    <s v="space"/>
    <s v="space"/>
    <s v="space"/>
    <s v="space"/>
    <s v="space"/>
    <s v="m"/>
    <s v="space"/>
    <n v="1"/>
    <x v="5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8"/>
    <n v="20380"/>
    <n v="2407"/>
    <n v="2"/>
    <s v="legacy"/>
    <n v="1024"/>
    <n v="2"/>
    <n v="48000"/>
    <n v="-16"/>
    <s v="experiment"/>
    <x v="5"/>
    <s v="even"/>
    <n v="434385"/>
    <n v="429539"/>
    <n v="2366"/>
    <n v="844472"/>
    <n v="845949"/>
    <n v="429525"/>
    <n v="844472"/>
    <n v="427115"/>
    <s v="NA"/>
    <n v="423562"/>
    <n v="344358"/>
    <n v="374384"/>
    <n v="1591"/>
    <n v="1550"/>
    <n v="843719"/>
    <n v="344354"/>
    <n v="344354"/>
    <n v="1586"/>
    <n v="850174"/>
    <n v="847949"/>
    <n v="850242"/>
    <n v="353857"/>
    <n v="377586"/>
    <n v="353998"/>
    <n v="427115"/>
    <n v="425562"/>
    <n v="429523"/>
    <s v="NA"/>
    <n v="850174"/>
    <n v="423551"/>
    <n v="843717"/>
    <n v="547203"/>
    <s v="kosslyn_1978"/>
    <n v="39"/>
    <n v="57262"/>
    <n v="41"/>
    <s v="impossible"/>
    <s v="yes"/>
    <n v="1024"/>
    <n v="-50"/>
    <n v="180"/>
    <n v="41"/>
    <x v="1"/>
  </r>
  <r>
    <n v="95"/>
    <n v="95"/>
    <n v="1383"/>
    <n v="138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41"/>
    <n v="41"/>
    <n v="2"/>
    <n v="41"/>
    <n v="20"/>
    <n v="0"/>
    <n v="20"/>
    <n v="2"/>
    <n v="2"/>
    <n v="0"/>
    <n v="0"/>
    <n v="41"/>
    <n v="2"/>
    <n v="2"/>
    <n v="0"/>
    <n v="41"/>
    <n v="41"/>
    <n v="62"/>
    <n v="2"/>
    <n v="2"/>
    <n v="2"/>
    <n v="20"/>
    <n v="20"/>
    <n v="20"/>
    <n v="2"/>
    <n v="41"/>
    <n v="20"/>
    <n v="4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Ruisseau"/>
    <n v="41"/>
    <n v="3"/>
    <n v="0"/>
    <n v="6"/>
    <s v="/Users/rouxhugo/Desktop/subject-0,csv"/>
    <s v="legacy"/>
    <n v="7"/>
    <b v="0"/>
    <s v="Melodramatic Milgram"/>
    <s v="4,0,1"/>
    <n v="80"/>
    <n v="0"/>
    <s v="m"/>
    <s v="space"/>
    <s v="space"/>
    <s v="space"/>
    <s v="space"/>
    <s v="space"/>
    <s v="m"/>
    <s v="space"/>
    <n v="1"/>
    <x v="5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864"/>
    <n v="20380"/>
    <n v="2407"/>
    <n v="2"/>
    <s v="legacy"/>
    <n v="1024"/>
    <n v="2"/>
    <n v="48000"/>
    <n v="-16"/>
    <s v="experiment"/>
    <x v="5"/>
    <s v="even"/>
    <n v="434385"/>
    <n v="429539"/>
    <n v="2366"/>
    <n v="851015"/>
    <n v="852733"/>
    <n v="429525"/>
    <n v="851015"/>
    <n v="427115"/>
    <s v="NA"/>
    <n v="423562"/>
    <n v="344358"/>
    <n v="374384"/>
    <n v="1591"/>
    <n v="1550"/>
    <n v="850261"/>
    <n v="344354"/>
    <n v="344354"/>
    <n v="1586"/>
    <n v="856318"/>
    <n v="854733"/>
    <n v="857183"/>
    <n v="353857"/>
    <n v="377586"/>
    <n v="353998"/>
    <n v="427115"/>
    <n v="425562"/>
    <n v="429523"/>
    <s v="NA"/>
    <n v="856317"/>
    <n v="423551"/>
    <n v="850259"/>
    <n v="547203"/>
    <s v="kosslyn_1978"/>
    <n v="40"/>
    <n v="58126"/>
    <n v="42"/>
    <s v="impossible"/>
    <s v="yes"/>
    <n v="1024"/>
    <n v="-50"/>
    <n v="180"/>
    <n v="42"/>
    <x v="1"/>
  </r>
  <r>
    <n v="95"/>
    <n v="95"/>
    <n v="1371"/>
    <n v="13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42"/>
    <n v="42"/>
    <n v="2"/>
    <n v="42"/>
    <n v="20"/>
    <n v="0"/>
    <n v="20"/>
    <n v="2"/>
    <n v="2"/>
    <n v="0"/>
    <n v="0"/>
    <n v="42"/>
    <n v="2"/>
    <n v="2"/>
    <n v="0"/>
    <n v="42"/>
    <n v="42"/>
    <n v="63"/>
    <n v="2"/>
    <n v="2"/>
    <n v="2"/>
    <n v="20"/>
    <n v="20"/>
    <n v="20"/>
    <n v="2"/>
    <n v="42"/>
    <n v="20"/>
    <n v="42"/>
    <n v="0"/>
    <s v="stim0"/>
    <n v="-88"/>
    <n v="205"/>
    <s v="Mon Nov 13 19:32:55 2023"/>
    <s v="The main experiment item"/>
    <b v="0"/>
    <x v="18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Lac"/>
    <n v="42"/>
    <n v="3"/>
    <n v="0"/>
    <n v="6"/>
    <s v="/Users/rouxhugo/Desktop/subject-0,csv"/>
    <s v="legacy"/>
    <n v="7"/>
    <b v="0"/>
    <s v="Melodramatic Milgram"/>
    <s v="4,0,1"/>
    <n v="13"/>
    <n v="0"/>
    <s v="q"/>
    <s v="space"/>
    <s v="space"/>
    <s v="space"/>
    <s v="space"/>
    <s v="space"/>
    <s v="q"/>
    <s v="space"/>
    <n v="1"/>
    <x v="457"/>
    <x v="212"/>
    <n v="859"/>
    <s v=""/>
    <s v=""/>
    <s v=""/>
    <s v=""/>
    <s v=""/>
    <s v=""/>
    <s v=""/>
    <s v=""/>
    <s v=""/>
    <s v=""/>
    <n v="859"/>
    <n v="8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9"/>
    <x v="198"/>
    <n v="112816"/>
    <n v="4839"/>
    <n v="9498"/>
    <n v="3201"/>
    <n v="773"/>
    <n v="859"/>
    <n v="20380"/>
    <n v="2407"/>
    <n v="2"/>
    <s v="legacy"/>
    <n v="1024"/>
    <n v="2"/>
    <n v="48000"/>
    <n v="-16"/>
    <s v="experiment"/>
    <x v="5"/>
    <s v="even"/>
    <n v="434385"/>
    <n v="429539"/>
    <n v="2366"/>
    <n v="857962"/>
    <n v="859475"/>
    <n v="429525"/>
    <n v="857961"/>
    <n v="427115"/>
    <s v="NA"/>
    <n v="423562"/>
    <n v="344358"/>
    <n v="374384"/>
    <n v="1591"/>
    <n v="1550"/>
    <n v="857203"/>
    <n v="344354"/>
    <n v="344354"/>
    <n v="1586"/>
    <n v="863016"/>
    <n v="861475"/>
    <n v="863876"/>
    <n v="353857"/>
    <n v="377586"/>
    <n v="353998"/>
    <n v="427115"/>
    <n v="425562"/>
    <n v="429523"/>
    <s v="NA"/>
    <n v="863016"/>
    <n v="423551"/>
    <n v="857201"/>
    <n v="547203"/>
    <s v="kosslyn_1978"/>
    <n v="41"/>
    <n v="58985"/>
    <n v="43"/>
    <s v="possible"/>
    <s v="yes"/>
    <n v="1024"/>
    <n v="-50"/>
    <n v="180"/>
    <n v="43"/>
    <x v="1"/>
  </r>
  <r>
    <n v="95"/>
    <n v="95"/>
    <n v="1358"/>
    <n v="13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43"/>
    <n v="43"/>
    <n v="2"/>
    <n v="43"/>
    <n v="20"/>
    <n v="0"/>
    <n v="20"/>
    <n v="2"/>
    <n v="2"/>
    <n v="0"/>
    <n v="0"/>
    <n v="43"/>
    <n v="2"/>
    <n v="2"/>
    <n v="0"/>
    <n v="43"/>
    <n v="43"/>
    <n v="64"/>
    <n v="2"/>
    <n v="2"/>
    <n v="2"/>
    <n v="20"/>
    <n v="20"/>
    <n v="20"/>
    <n v="2"/>
    <n v="43"/>
    <n v="20"/>
    <n v="43"/>
    <n v="0"/>
    <s v="stim0"/>
    <n v="-88"/>
    <n v="205"/>
    <s v="Mon Nov 13 19:32:55 2023"/>
    <s v="The main experiment item"/>
    <b v="0"/>
    <x v="19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Sable"/>
    <n v="43"/>
    <n v="3"/>
    <n v="0"/>
    <n v="6"/>
    <s v="/Users/rouxhugo/Desktop/subject-0,csv"/>
    <s v="legacy"/>
    <n v="7"/>
    <b v="0"/>
    <s v="Melodramatic Milgram"/>
    <s v="4,0,1"/>
    <n v="10"/>
    <n v="0"/>
    <s v="q"/>
    <s v="space"/>
    <s v="space"/>
    <s v="space"/>
    <s v="space"/>
    <s v="space"/>
    <s v="q"/>
    <s v="space"/>
    <n v="1"/>
    <x v="558"/>
    <x v="213"/>
    <n v="7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9"/>
    <n v="789"/>
    <n v="789"/>
    <x v="199"/>
    <n v="112816"/>
    <n v="4839"/>
    <n v="9498"/>
    <n v="3201"/>
    <n v="773"/>
    <n v="789"/>
    <n v="20380"/>
    <n v="2407"/>
    <n v="2"/>
    <s v="legacy"/>
    <n v="1024"/>
    <n v="2"/>
    <n v="48000"/>
    <n v="-16"/>
    <s v="experiment"/>
    <x v="5"/>
    <s v="even"/>
    <n v="434385"/>
    <n v="429539"/>
    <n v="2366"/>
    <n v="864657"/>
    <n v="866258"/>
    <n v="429525"/>
    <n v="864656"/>
    <n v="427115"/>
    <s v="NA"/>
    <n v="423562"/>
    <n v="344358"/>
    <n v="374384"/>
    <n v="1591"/>
    <n v="1550"/>
    <n v="863900"/>
    <n v="344354"/>
    <n v="344354"/>
    <n v="1586"/>
    <n v="869971"/>
    <n v="868258"/>
    <n v="870761"/>
    <n v="353857"/>
    <n v="377586"/>
    <n v="353998"/>
    <n v="427115"/>
    <n v="425562"/>
    <n v="429523"/>
    <s v="NA"/>
    <n v="869971"/>
    <n v="423551"/>
    <n v="863897"/>
    <n v="547203"/>
    <s v="kosslyn_1978"/>
    <n v="42"/>
    <n v="59774"/>
    <n v="44"/>
    <s v="possible"/>
    <s v="yes"/>
    <n v="1024"/>
    <n v="-50"/>
    <n v="180"/>
    <n v="44"/>
    <x v="1"/>
  </r>
  <r>
    <n v="95"/>
    <n v="95"/>
    <n v="1336"/>
    <n v="133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44"/>
    <n v="44"/>
    <n v="2"/>
    <n v="44"/>
    <n v="20"/>
    <n v="0"/>
    <n v="20"/>
    <n v="2"/>
    <n v="2"/>
    <n v="0"/>
    <n v="0"/>
    <n v="44"/>
    <n v="2"/>
    <n v="2"/>
    <n v="0"/>
    <n v="44"/>
    <n v="44"/>
    <n v="65"/>
    <n v="2"/>
    <n v="2"/>
    <n v="2"/>
    <n v="20"/>
    <n v="20"/>
    <n v="20"/>
    <n v="2"/>
    <n v="44"/>
    <n v="20"/>
    <n v="44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phare"/>
    <n v="44"/>
    <n v="3"/>
    <n v="0"/>
    <n v="6"/>
    <s v="/Users/rouxhugo/Desktop/subject-0,csv"/>
    <s v="legacy"/>
    <n v="7"/>
    <b v="0"/>
    <s v="Melodramatic Milgram"/>
    <s v="4,0,1"/>
    <n v="73"/>
    <n v="0"/>
    <s v="m"/>
    <s v="space"/>
    <s v="space"/>
    <s v="space"/>
    <s v="space"/>
    <s v="space"/>
    <s v="m"/>
    <s v="space"/>
    <n v="1"/>
    <x v="5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65"/>
    <n v="20380"/>
    <n v="2407"/>
    <n v="2"/>
    <s v="legacy"/>
    <n v="1024"/>
    <n v="2"/>
    <n v="48000"/>
    <n v="-16"/>
    <s v="experiment"/>
    <x v="5"/>
    <s v="even"/>
    <n v="434385"/>
    <n v="429539"/>
    <n v="2366"/>
    <n v="871539"/>
    <n v="873257"/>
    <n v="429525"/>
    <n v="871539"/>
    <n v="427115"/>
    <s v="NA"/>
    <n v="423562"/>
    <n v="344358"/>
    <n v="374384"/>
    <n v="1591"/>
    <n v="1550"/>
    <n v="870782"/>
    <n v="344354"/>
    <n v="344354"/>
    <n v="1586"/>
    <n v="876797"/>
    <n v="875257"/>
    <n v="877162"/>
    <n v="353857"/>
    <n v="377586"/>
    <n v="353998"/>
    <n v="427115"/>
    <n v="425562"/>
    <n v="429523"/>
    <s v="NA"/>
    <n v="876797"/>
    <n v="423551"/>
    <n v="870780"/>
    <n v="547203"/>
    <s v="kosslyn_1978"/>
    <n v="43"/>
    <n v="60139"/>
    <n v="45"/>
    <s v="impossible"/>
    <s v="yes"/>
    <n v="1024"/>
    <n v="-50"/>
    <n v="180"/>
    <n v="45"/>
    <x v="1"/>
  </r>
  <r>
    <n v="95"/>
    <n v="95"/>
    <n v="1359"/>
    <n v="135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45"/>
    <n v="45"/>
    <n v="2"/>
    <n v="45"/>
    <n v="20"/>
    <n v="0"/>
    <n v="20"/>
    <n v="2"/>
    <n v="2"/>
    <n v="0"/>
    <n v="0"/>
    <n v="45"/>
    <n v="2"/>
    <n v="2"/>
    <n v="0"/>
    <n v="45"/>
    <n v="45"/>
    <n v="66"/>
    <n v="2"/>
    <n v="2"/>
    <n v="2"/>
    <n v="20"/>
    <n v="20"/>
    <n v="20"/>
    <n v="2"/>
    <n v="45"/>
    <n v="20"/>
    <n v="45"/>
    <n v="0"/>
    <s v="stim0"/>
    <n v="-88"/>
    <n v="205"/>
    <s v="Mon Nov 13 19:32:55 2023"/>
    <s v="The main experiment item"/>
    <b v="0"/>
    <x v="20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Arbre"/>
    <n v="45"/>
    <n v="3"/>
    <n v="0"/>
    <n v="6"/>
    <s v="/Users/rouxhugo/Desktop/subject-0,csv"/>
    <s v="legacy"/>
    <n v="7"/>
    <b v="0"/>
    <s v="Melodramatic Milgram"/>
    <s v="4,0,1"/>
    <n v="19"/>
    <n v="0"/>
    <s v="q"/>
    <s v="space"/>
    <s v="space"/>
    <s v="space"/>
    <s v="space"/>
    <s v="space"/>
    <s v="q"/>
    <s v="space"/>
    <n v="1"/>
    <x v="560"/>
    <x v="214"/>
    <n v="1798"/>
    <s v=""/>
    <s v=""/>
    <s v=""/>
    <s v=""/>
    <s v=""/>
    <s v=""/>
    <s v=""/>
    <s v=""/>
    <s v=""/>
    <s v=""/>
    <s v=""/>
    <s v=""/>
    <s v=""/>
    <s v=""/>
    <s v=""/>
    <s v=""/>
    <s v=""/>
    <s v=""/>
    <n v="2391"/>
    <n v="17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8"/>
    <x v="200"/>
    <n v="112816"/>
    <n v="4839"/>
    <n v="9498"/>
    <n v="3201"/>
    <n v="773"/>
    <n v="2391"/>
    <n v="20380"/>
    <n v="2407"/>
    <n v="2"/>
    <s v="legacy"/>
    <n v="1024"/>
    <n v="2"/>
    <n v="48000"/>
    <n v="-16"/>
    <s v="experiment"/>
    <x v="5"/>
    <s v="even"/>
    <n v="434385"/>
    <n v="429539"/>
    <n v="2366"/>
    <n v="877944"/>
    <n v="879658"/>
    <n v="429525"/>
    <n v="877944"/>
    <n v="427115"/>
    <s v="NA"/>
    <n v="423562"/>
    <n v="344358"/>
    <n v="374384"/>
    <n v="1591"/>
    <n v="1550"/>
    <n v="877185"/>
    <n v="344354"/>
    <n v="344354"/>
    <n v="1586"/>
    <n v="882964"/>
    <n v="881658"/>
    <n v="885356"/>
    <n v="353857"/>
    <n v="377586"/>
    <n v="353998"/>
    <n v="427115"/>
    <n v="425562"/>
    <n v="429523"/>
    <s v="NA"/>
    <n v="882964"/>
    <n v="423551"/>
    <n v="877182"/>
    <n v="547203"/>
    <s v="kosslyn_1978"/>
    <n v="44"/>
    <n v="62530"/>
    <n v="46"/>
    <s v="possible"/>
    <s v="yes"/>
    <n v="1024"/>
    <n v="-50"/>
    <n v="180"/>
    <n v="46"/>
    <x v="1"/>
  </r>
  <r>
    <n v="95"/>
    <n v="95"/>
    <n v="1340"/>
    <n v="134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46"/>
    <n v="46"/>
    <n v="2"/>
    <n v="46"/>
    <n v="20"/>
    <n v="0"/>
    <n v="20"/>
    <n v="2"/>
    <n v="2"/>
    <n v="0"/>
    <n v="0"/>
    <n v="46"/>
    <n v="2"/>
    <n v="2"/>
    <n v="0"/>
    <n v="46"/>
    <n v="46"/>
    <n v="67"/>
    <n v="2"/>
    <n v="2"/>
    <n v="2"/>
    <n v="20"/>
    <n v="20"/>
    <n v="20"/>
    <n v="2"/>
    <n v="46"/>
    <n v="20"/>
    <n v="46"/>
    <n v="0"/>
    <s v="stim0"/>
    <n v="-88"/>
    <n v="205"/>
    <s v="Mon Nov 13 19:32:55 2023"/>
    <s v="The main experiment item"/>
    <b v="0"/>
    <x v="21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Hutte"/>
    <n v="46"/>
    <n v="3"/>
    <n v="0"/>
    <n v="6"/>
    <s v="/Users/rouxhugo/Desktop/subject-0,csv"/>
    <s v="legacy"/>
    <n v="7"/>
    <b v="0"/>
    <s v="Melodramatic Milgram"/>
    <s v="4,0,1"/>
    <n v="23"/>
    <n v="0"/>
    <s v="q"/>
    <s v="space"/>
    <s v="space"/>
    <s v="space"/>
    <s v="space"/>
    <s v="space"/>
    <s v="q"/>
    <s v="space"/>
    <n v="1"/>
    <x v="561"/>
    <x v="215"/>
    <n v="4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1"/>
    <n v="481"/>
    <s v=""/>
    <s v=""/>
    <n v="481"/>
    <x v="201"/>
    <n v="112816"/>
    <n v="4839"/>
    <n v="9498"/>
    <n v="3201"/>
    <n v="773"/>
    <n v="481"/>
    <n v="20380"/>
    <n v="2407"/>
    <n v="2"/>
    <s v="legacy"/>
    <n v="1024"/>
    <n v="2"/>
    <n v="48000"/>
    <n v="-16"/>
    <s v="experiment"/>
    <x v="5"/>
    <s v="even"/>
    <n v="434385"/>
    <n v="429539"/>
    <n v="2366"/>
    <n v="886140"/>
    <n v="887719"/>
    <n v="429525"/>
    <n v="886140"/>
    <n v="427115"/>
    <s v="NA"/>
    <n v="423562"/>
    <n v="344358"/>
    <n v="374384"/>
    <n v="1591"/>
    <n v="1550"/>
    <n v="885378"/>
    <n v="344354"/>
    <n v="344354"/>
    <n v="1586"/>
    <n v="891305"/>
    <n v="889719"/>
    <n v="891787"/>
    <n v="353857"/>
    <n v="377586"/>
    <n v="353998"/>
    <n v="427115"/>
    <n v="425562"/>
    <n v="429523"/>
    <s v="NA"/>
    <n v="891305"/>
    <n v="423551"/>
    <n v="885374"/>
    <n v="547203"/>
    <s v="kosslyn_1978"/>
    <n v="45"/>
    <n v="63011"/>
    <n v="47"/>
    <s v="possible"/>
    <s v="yes"/>
    <n v="1024"/>
    <n v="-50"/>
    <n v="180"/>
    <n v="47"/>
    <x v="1"/>
  </r>
  <r>
    <n v="95"/>
    <n v="95"/>
    <n v="1321"/>
    <n v="13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47"/>
    <n v="47"/>
    <n v="2"/>
    <n v="47"/>
    <n v="20"/>
    <n v="0"/>
    <n v="20"/>
    <n v="2"/>
    <n v="2"/>
    <n v="0"/>
    <n v="0"/>
    <n v="47"/>
    <n v="2"/>
    <n v="2"/>
    <n v="0"/>
    <n v="47"/>
    <n v="47"/>
    <n v="68"/>
    <n v="2"/>
    <n v="2"/>
    <n v="2"/>
    <n v="20"/>
    <n v="20"/>
    <n v="20"/>
    <n v="2"/>
    <n v="47"/>
    <n v="20"/>
    <n v="47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Epouventail"/>
    <n v="47"/>
    <n v="3"/>
    <n v="0"/>
    <n v="6"/>
    <s v="/Users/rouxhugo/Desktop/subject-0,csv"/>
    <s v="legacy"/>
    <n v="7"/>
    <b v="0"/>
    <s v="Melodramatic Milgram"/>
    <s v="4,0,1"/>
    <n v="64"/>
    <n v="0"/>
    <s v="m"/>
    <s v="space"/>
    <s v="space"/>
    <s v="space"/>
    <s v="space"/>
    <s v="space"/>
    <s v="m"/>
    <s v="space"/>
    <n v="1"/>
    <x v="5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29"/>
    <n v="20380"/>
    <n v="2407"/>
    <n v="2"/>
    <s v="legacy"/>
    <n v="1024"/>
    <n v="2"/>
    <n v="48000"/>
    <n v="-16"/>
    <s v="experiment"/>
    <x v="5"/>
    <s v="even"/>
    <n v="434385"/>
    <n v="429539"/>
    <n v="2366"/>
    <n v="892564"/>
    <n v="893886"/>
    <n v="429525"/>
    <n v="892564"/>
    <n v="427115"/>
    <s v="NA"/>
    <n v="423562"/>
    <n v="344358"/>
    <n v="374384"/>
    <n v="1591"/>
    <n v="1550"/>
    <n v="891809"/>
    <n v="344354"/>
    <n v="344354"/>
    <n v="1586"/>
    <n v="897471"/>
    <n v="895886"/>
    <n v="897901"/>
    <n v="353857"/>
    <n v="377586"/>
    <n v="353998"/>
    <n v="427115"/>
    <n v="425562"/>
    <n v="429523"/>
    <s v="NA"/>
    <n v="897471"/>
    <n v="423551"/>
    <n v="891807"/>
    <n v="547203"/>
    <s v="kosslyn_1978"/>
    <n v="46"/>
    <n v="63440"/>
    <n v="48"/>
    <s v="impossible"/>
    <s v="yes"/>
    <n v="1024"/>
    <n v="-50"/>
    <n v="180"/>
    <n v="48"/>
    <x v="1"/>
  </r>
  <r>
    <n v="95"/>
    <n v="95"/>
    <n v="1301"/>
    <n v="13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48"/>
    <n v="48"/>
    <n v="2"/>
    <n v="48"/>
    <n v="20"/>
    <n v="0"/>
    <n v="20"/>
    <n v="2"/>
    <n v="2"/>
    <n v="0"/>
    <n v="0"/>
    <n v="48"/>
    <n v="2"/>
    <n v="2"/>
    <n v="0"/>
    <n v="48"/>
    <n v="48"/>
    <n v="69"/>
    <n v="2"/>
    <n v="2"/>
    <n v="2"/>
    <n v="20"/>
    <n v="20"/>
    <n v="20"/>
    <n v="2"/>
    <n v="48"/>
    <n v="20"/>
    <n v="48"/>
    <n v="0"/>
    <s v="stim0"/>
    <n v="-88"/>
    <n v="205"/>
    <s v="Mon Nov 13 19:32:55 2023"/>
    <s v="The main experiment item"/>
    <b v="0"/>
    <x v="16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Lac"/>
    <n v="48"/>
    <n v="3"/>
    <n v="0"/>
    <n v="6"/>
    <s v="/Users/rouxhugo/Desktop/subject-0,csv"/>
    <s v="legacy"/>
    <n v="7"/>
    <b v="0"/>
    <s v="Melodramatic Milgram"/>
    <s v="4,0,1"/>
    <n v="38"/>
    <n v="0"/>
    <s v="q"/>
    <s v="space"/>
    <s v="space"/>
    <s v="space"/>
    <s v="space"/>
    <s v="space"/>
    <s v="q"/>
    <s v="space"/>
    <n v="1"/>
    <x v="306"/>
    <x v="113"/>
    <n v="314"/>
    <s v=""/>
    <s v=""/>
    <s v=""/>
    <s v=""/>
    <s v=""/>
    <s v=""/>
    <s v=""/>
    <s v=""/>
    <s v=""/>
    <s v=""/>
    <s v=""/>
    <s v=""/>
    <n v="314"/>
    <n v="3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4"/>
    <x v="106"/>
    <n v="112816"/>
    <n v="4839"/>
    <n v="9498"/>
    <n v="3201"/>
    <n v="773"/>
    <n v="314"/>
    <n v="20380"/>
    <n v="2407"/>
    <n v="2"/>
    <s v="legacy"/>
    <n v="1024"/>
    <n v="2"/>
    <n v="48000"/>
    <n v="-16"/>
    <s v="experiment"/>
    <x v="5"/>
    <s v="even"/>
    <n v="434385"/>
    <n v="429539"/>
    <n v="2366"/>
    <n v="898679"/>
    <n v="900392"/>
    <n v="429525"/>
    <n v="898679"/>
    <n v="427115"/>
    <s v="NA"/>
    <n v="423562"/>
    <n v="344358"/>
    <n v="374384"/>
    <n v="1591"/>
    <n v="1550"/>
    <n v="897921"/>
    <n v="344354"/>
    <n v="344354"/>
    <n v="1586"/>
    <n v="903932"/>
    <n v="902392"/>
    <n v="904246"/>
    <n v="353857"/>
    <n v="377586"/>
    <n v="353998"/>
    <n v="427115"/>
    <n v="425562"/>
    <n v="429523"/>
    <s v="NA"/>
    <n v="903932"/>
    <n v="423551"/>
    <n v="897919"/>
    <n v="547203"/>
    <s v="kosslyn_1978"/>
    <n v="47"/>
    <n v="63754"/>
    <n v="49"/>
    <s v="possible"/>
    <s v="yes"/>
    <n v="1024"/>
    <n v="-50"/>
    <n v="180"/>
    <n v="49"/>
    <x v="1"/>
  </r>
  <r>
    <n v="96"/>
    <n v="96"/>
    <n v="1302"/>
    <n v="13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49"/>
    <n v="49"/>
    <n v="2"/>
    <n v="49"/>
    <n v="20"/>
    <n v="0"/>
    <n v="20"/>
    <n v="2"/>
    <n v="2"/>
    <n v="0"/>
    <n v="0"/>
    <n v="49"/>
    <n v="2"/>
    <n v="2"/>
    <n v="0"/>
    <n v="49"/>
    <n v="49"/>
    <n v="70"/>
    <n v="2"/>
    <n v="2"/>
    <n v="2"/>
    <n v="20"/>
    <n v="20"/>
    <n v="20"/>
    <n v="2"/>
    <n v="49"/>
    <n v="20"/>
    <n v="49"/>
    <n v="0"/>
    <s v="stim0"/>
    <n v="-88"/>
    <n v="205"/>
    <s v="Mon Nov 13 19:32:55 2023"/>
    <s v="The main experiment item"/>
    <b v="0"/>
    <x v="17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puits"/>
    <n v="49"/>
    <n v="3"/>
    <n v="0"/>
    <n v="6"/>
    <s v="/Users/rouxhugo/Desktop/subject-0,csv"/>
    <s v="legacy"/>
    <n v="7"/>
    <b v="0"/>
    <s v="Melodramatic Milgram"/>
    <s v="4,0,1"/>
    <n v="33"/>
    <n v="0"/>
    <s v="q"/>
    <s v="space"/>
    <s v="space"/>
    <s v="space"/>
    <s v="space"/>
    <s v="space"/>
    <s v="q"/>
    <s v="space"/>
    <n v="1"/>
    <x v="563"/>
    <x v="216"/>
    <n v="831"/>
    <s v=""/>
    <s v=""/>
    <s v=""/>
    <s v=""/>
    <s v=""/>
    <s v=""/>
    <n v="1355"/>
    <n v="8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1"/>
    <x v="57"/>
    <n v="112816"/>
    <n v="4839"/>
    <n v="9498"/>
    <n v="3201"/>
    <n v="773"/>
    <n v="1355"/>
    <n v="20380"/>
    <n v="2407"/>
    <n v="2"/>
    <s v="legacy"/>
    <n v="1024"/>
    <n v="2"/>
    <n v="48000"/>
    <n v="-16"/>
    <s v="experiment"/>
    <x v="5"/>
    <s v="even"/>
    <n v="434385"/>
    <n v="429539"/>
    <n v="2366"/>
    <n v="905021"/>
    <n v="906343"/>
    <n v="429525"/>
    <n v="905021"/>
    <n v="427115"/>
    <s v="NA"/>
    <n v="423562"/>
    <n v="344358"/>
    <n v="374384"/>
    <n v="1591"/>
    <n v="1550"/>
    <n v="904266"/>
    <n v="344354"/>
    <n v="344354"/>
    <n v="1586"/>
    <n v="909843"/>
    <n v="908343"/>
    <n v="911199"/>
    <n v="353857"/>
    <n v="377586"/>
    <n v="353998"/>
    <n v="427115"/>
    <n v="425562"/>
    <n v="429523"/>
    <s v="NA"/>
    <n v="909843"/>
    <n v="423551"/>
    <n v="904264"/>
    <n v="547203"/>
    <s v="kosslyn_1978"/>
    <n v="48"/>
    <n v="65109"/>
    <n v="50"/>
    <s v="possible"/>
    <s v="yes"/>
    <n v="1024"/>
    <n v="-50"/>
    <n v="180"/>
    <n v="50"/>
    <x v="1"/>
  </r>
  <r>
    <n v="96"/>
    <n v="96"/>
    <n v="1285"/>
    <n v="128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50"/>
    <n v="50"/>
    <n v="2"/>
    <n v="50"/>
    <n v="20"/>
    <n v="0"/>
    <n v="20"/>
    <n v="2"/>
    <n v="2"/>
    <n v="0"/>
    <n v="0"/>
    <n v="50"/>
    <n v="2"/>
    <n v="2"/>
    <n v="0"/>
    <n v="50"/>
    <n v="50"/>
    <n v="71"/>
    <n v="2"/>
    <n v="2"/>
    <n v="2"/>
    <n v="20"/>
    <n v="20"/>
    <n v="20"/>
    <n v="2"/>
    <n v="50"/>
    <n v="20"/>
    <n v="50"/>
    <n v="0"/>
    <s v="stim0"/>
    <n v="-88"/>
    <n v="205"/>
    <s v="Mon Nov 13 19:32:55 2023"/>
    <s v="The main experiment item"/>
    <b v="0"/>
    <x v="1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Herbe"/>
    <n v="50"/>
    <n v="3"/>
    <n v="0"/>
    <n v="6"/>
    <s v="/Users/rouxhugo/Desktop/subject-0,csv"/>
    <s v="legacy"/>
    <n v="7"/>
    <b v="0"/>
    <s v="Melodramatic Milgram"/>
    <s v="4,0,1"/>
    <n v="11"/>
    <n v="0"/>
    <s v="q"/>
    <s v="space"/>
    <s v="space"/>
    <s v="space"/>
    <s v="space"/>
    <s v="space"/>
    <s v="q"/>
    <s v="space"/>
    <n v="1"/>
    <x v="564"/>
    <x v="217"/>
    <n v="472"/>
    <s v=""/>
    <s v=""/>
    <s v=""/>
    <s v=""/>
    <s v=""/>
    <s v=""/>
    <s v=""/>
    <s v=""/>
    <s v=""/>
    <s v=""/>
    <s v=""/>
    <s v=""/>
    <s v=""/>
    <s v=""/>
    <n v="472"/>
    <n v="4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2"/>
    <x v="202"/>
    <n v="112816"/>
    <n v="4839"/>
    <n v="9498"/>
    <n v="3201"/>
    <n v="773"/>
    <n v="472"/>
    <n v="20380"/>
    <n v="2407"/>
    <n v="2"/>
    <s v="legacy"/>
    <n v="1024"/>
    <n v="2"/>
    <n v="48000"/>
    <n v="-16"/>
    <s v="experiment"/>
    <x v="5"/>
    <s v="even"/>
    <n v="434385"/>
    <n v="429539"/>
    <n v="2366"/>
    <n v="911977"/>
    <n v="913575"/>
    <n v="429525"/>
    <n v="911977"/>
    <n v="427115"/>
    <s v="NA"/>
    <n v="423562"/>
    <n v="344358"/>
    <n v="374384"/>
    <n v="1591"/>
    <n v="1550"/>
    <n v="911220"/>
    <n v="344354"/>
    <n v="344354"/>
    <n v="1586"/>
    <n v="917058"/>
    <n v="915575"/>
    <n v="917531"/>
    <n v="353857"/>
    <n v="377586"/>
    <n v="353998"/>
    <n v="427115"/>
    <n v="425562"/>
    <n v="429523"/>
    <s v="NA"/>
    <n v="917058"/>
    <n v="423551"/>
    <n v="911217"/>
    <n v="547203"/>
    <s v="kosslyn_1978"/>
    <n v="49"/>
    <n v="65581"/>
    <n v="51"/>
    <s v="possible"/>
    <s v="yes"/>
    <n v="1024"/>
    <n v="-50"/>
    <n v="180"/>
    <n v="51"/>
    <x v="1"/>
  </r>
  <r>
    <n v="96"/>
    <n v="96"/>
    <n v="1263"/>
    <n v="126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51"/>
    <n v="51"/>
    <n v="2"/>
    <n v="51"/>
    <n v="20"/>
    <n v="0"/>
    <n v="20"/>
    <n v="2"/>
    <n v="2"/>
    <n v="0"/>
    <n v="0"/>
    <n v="51"/>
    <n v="2"/>
    <n v="2"/>
    <n v="0"/>
    <n v="51"/>
    <n v="51"/>
    <n v="72"/>
    <n v="2"/>
    <n v="2"/>
    <n v="2"/>
    <n v="20"/>
    <n v="20"/>
    <n v="20"/>
    <n v="2"/>
    <n v="51"/>
    <n v="20"/>
    <n v="5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Colline"/>
    <n v="51"/>
    <n v="3"/>
    <n v="0"/>
    <n v="6"/>
    <s v="/Users/rouxhugo/Desktop/subject-0,csv"/>
    <s v="legacy"/>
    <n v="7"/>
    <b v="0"/>
    <s v="Melodramatic Milgram"/>
    <s v="4,0,1"/>
    <n v="56"/>
    <n v="0"/>
    <s v="m"/>
    <s v="space"/>
    <s v="space"/>
    <s v="space"/>
    <s v="space"/>
    <s v="space"/>
    <s v="m"/>
    <s v="space"/>
    <n v="1"/>
    <x v="5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96"/>
    <n v="20380"/>
    <n v="2407"/>
    <n v="2"/>
    <s v="legacy"/>
    <n v="1024"/>
    <n v="2"/>
    <n v="48000"/>
    <n v="-16"/>
    <s v="experiment"/>
    <x v="5"/>
    <s v="even"/>
    <n v="434385"/>
    <n v="429539"/>
    <n v="2366"/>
    <n v="918311"/>
    <n v="919805"/>
    <n v="429525"/>
    <n v="918311"/>
    <n v="427115"/>
    <s v="NA"/>
    <n v="423562"/>
    <n v="344358"/>
    <n v="374384"/>
    <n v="1591"/>
    <n v="1550"/>
    <n v="917555"/>
    <n v="344354"/>
    <n v="344354"/>
    <n v="1586"/>
    <n v="923817"/>
    <n v="921805"/>
    <n v="923913"/>
    <n v="353857"/>
    <n v="377586"/>
    <n v="353998"/>
    <n v="427115"/>
    <n v="425562"/>
    <n v="429523"/>
    <s v="NA"/>
    <n v="923816"/>
    <n v="423551"/>
    <n v="917552"/>
    <n v="547203"/>
    <s v="kosslyn_1978"/>
    <n v="50"/>
    <n v="65677"/>
    <n v="52"/>
    <s v="impossible"/>
    <s v="yes"/>
    <n v="1024"/>
    <n v="-50"/>
    <n v="180"/>
    <n v="52"/>
    <x v="1"/>
  </r>
  <r>
    <n v="96"/>
    <n v="96"/>
    <n v="1245"/>
    <n v="124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52"/>
    <n v="52"/>
    <n v="2"/>
    <n v="52"/>
    <n v="20"/>
    <n v="0"/>
    <n v="20"/>
    <n v="2"/>
    <n v="2"/>
    <n v="0"/>
    <n v="0"/>
    <n v="52"/>
    <n v="2"/>
    <n v="2"/>
    <n v="0"/>
    <n v="52"/>
    <n v="52"/>
    <n v="73"/>
    <n v="2"/>
    <n v="2"/>
    <n v="2"/>
    <n v="20"/>
    <n v="20"/>
    <n v="20"/>
    <n v="2"/>
    <n v="52"/>
    <n v="20"/>
    <n v="52"/>
    <n v="0"/>
    <s v="stim0"/>
    <n v="-88"/>
    <n v="205"/>
    <s v="Mon Nov 13 19:32:55 2023"/>
    <s v="The main experiment item"/>
    <b v="0"/>
    <x v="15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Sable"/>
    <n v="52"/>
    <n v="3"/>
    <n v="0"/>
    <n v="6"/>
    <s v="/Users/rouxhugo/Desktop/subject-0,csv"/>
    <s v="legacy"/>
    <n v="7"/>
    <b v="0"/>
    <s v="Melodramatic Milgram"/>
    <s v="4,0,1"/>
    <n v="5"/>
    <n v="0"/>
    <s v="q"/>
    <s v="space"/>
    <s v="space"/>
    <s v="space"/>
    <s v="space"/>
    <s v="space"/>
    <s v="q"/>
    <s v="space"/>
    <n v="1"/>
    <x v="566"/>
    <x v="218"/>
    <n v="8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8"/>
    <n v="848"/>
    <s v=""/>
    <s v=""/>
    <s v=""/>
    <s v=""/>
    <s v=""/>
    <s v=""/>
    <s v=""/>
    <s v=""/>
    <s v=""/>
    <s v=""/>
    <s v=""/>
    <s v=""/>
    <s v=""/>
    <s v=""/>
    <s v=""/>
    <s v=""/>
    <n v="848"/>
    <x v="190"/>
    <n v="112816"/>
    <n v="4839"/>
    <n v="9498"/>
    <n v="3201"/>
    <n v="773"/>
    <n v="338"/>
    <n v="20380"/>
    <n v="2407"/>
    <n v="2"/>
    <s v="legacy"/>
    <n v="1024"/>
    <n v="2"/>
    <n v="48000"/>
    <n v="-16"/>
    <s v="experiment"/>
    <x v="5"/>
    <s v="even"/>
    <n v="434385"/>
    <n v="429539"/>
    <n v="2366"/>
    <n v="924687"/>
    <n v="926270"/>
    <n v="429525"/>
    <n v="924687"/>
    <n v="427115"/>
    <s v="NA"/>
    <n v="423562"/>
    <n v="344358"/>
    <n v="374384"/>
    <n v="1591"/>
    <n v="1550"/>
    <n v="923931"/>
    <n v="344354"/>
    <n v="344354"/>
    <n v="1586"/>
    <n v="929982"/>
    <n v="928270"/>
    <n v="930321"/>
    <n v="353857"/>
    <n v="377586"/>
    <n v="353998"/>
    <n v="427115"/>
    <n v="425562"/>
    <n v="429523"/>
    <s v="NA"/>
    <n v="929981"/>
    <n v="423551"/>
    <n v="923930"/>
    <n v="547203"/>
    <s v="kosslyn_1978"/>
    <n v="51"/>
    <n v="66015"/>
    <n v="53"/>
    <s v="possible"/>
    <s v="yes"/>
    <n v="1024"/>
    <n v="-50"/>
    <n v="180"/>
    <n v="53"/>
    <x v="1"/>
  </r>
  <r>
    <n v="96"/>
    <n v="96"/>
    <n v="1227"/>
    <n v="12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53"/>
    <n v="53"/>
    <n v="2"/>
    <n v="53"/>
    <n v="20"/>
    <n v="0"/>
    <n v="20"/>
    <n v="2"/>
    <n v="2"/>
    <n v="0"/>
    <n v="0"/>
    <n v="53"/>
    <n v="2"/>
    <n v="2"/>
    <n v="0"/>
    <n v="53"/>
    <n v="53"/>
    <n v="74"/>
    <n v="2"/>
    <n v="2"/>
    <n v="2"/>
    <n v="20"/>
    <n v="20"/>
    <n v="20"/>
    <n v="2"/>
    <n v="53"/>
    <n v="20"/>
    <n v="53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Epouventail"/>
    <n v="53"/>
    <n v="3"/>
    <n v="0"/>
    <n v="6"/>
    <s v="/Users/rouxhugo/Desktop/subject-0,csv"/>
    <s v="legacy"/>
    <n v="7"/>
    <b v="0"/>
    <s v="Melodramatic Milgram"/>
    <s v="4,0,1"/>
    <n v="66"/>
    <n v="0"/>
    <s v="m"/>
    <s v="space"/>
    <s v="space"/>
    <s v="space"/>
    <s v="space"/>
    <s v="space"/>
    <s v="m"/>
    <s v="space"/>
    <n v="1"/>
    <x v="5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253"/>
    <n v="20380"/>
    <n v="2407"/>
    <n v="2"/>
    <s v="legacy"/>
    <n v="1024"/>
    <n v="2"/>
    <n v="48000"/>
    <n v="-16"/>
    <s v="experiment"/>
    <x v="5"/>
    <s v="even"/>
    <n v="434385"/>
    <n v="429539"/>
    <n v="2366"/>
    <n v="931100"/>
    <n v="932606"/>
    <n v="429525"/>
    <n v="931100"/>
    <n v="427115"/>
    <s v="NA"/>
    <n v="423562"/>
    <n v="344358"/>
    <n v="374384"/>
    <n v="1591"/>
    <n v="1550"/>
    <n v="930345"/>
    <n v="344354"/>
    <n v="344354"/>
    <n v="1586"/>
    <n v="936189"/>
    <n v="934606"/>
    <n v="936443"/>
    <n v="353857"/>
    <n v="377586"/>
    <n v="353998"/>
    <n v="427115"/>
    <n v="425562"/>
    <n v="429523"/>
    <s v="NA"/>
    <n v="936189"/>
    <n v="423551"/>
    <n v="930342"/>
    <n v="547203"/>
    <s v="kosslyn_1978"/>
    <n v="52"/>
    <n v="66268"/>
    <n v="54"/>
    <s v="impossible"/>
    <s v="yes"/>
    <n v="1024"/>
    <n v="-50"/>
    <n v="180"/>
    <n v="54"/>
    <x v="1"/>
  </r>
  <r>
    <n v="96"/>
    <n v="96"/>
    <n v="1210"/>
    <n v="12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54"/>
    <n v="54"/>
    <n v="2"/>
    <n v="54"/>
    <n v="20"/>
    <n v="0"/>
    <n v="20"/>
    <n v="2"/>
    <n v="2"/>
    <n v="0"/>
    <n v="0"/>
    <n v="54"/>
    <n v="2"/>
    <n v="2"/>
    <n v="0"/>
    <n v="54"/>
    <n v="54"/>
    <n v="75"/>
    <n v="2"/>
    <n v="2"/>
    <n v="2"/>
    <n v="20"/>
    <n v="20"/>
    <n v="20"/>
    <n v="2"/>
    <n v="54"/>
    <n v="20"/>
    <n v="54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Feu de camp"/>
    <n v="54"/>
    <n v="3"/>
    <n v="0"/>
    <n v="6"/>
    <s v="/Users/rouxhugo/Desktop/subject-0,csv"/>
    <s v="legacy"/>
    <n v="7"/>
    <b v="0"/>
    <s v="Melodramatic Milgram"/>
    <s v="4,0,1"/>
    <n v="43"/>
    <n v="0"/>
    <s v="m"/>
    <s v="space"/>
    <s v="space"/>
    <s v="space"/>
    <s v="space"/>
    <s v="space"/>
    <s v="m"/>
    <s v="space"/>
    <n v="1"/>
    <x v="2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287"/>
    <n v="20380"/>
    <n v="2407"/>
    <n v="2"/>
    <s v="legacy"/>
    <n v="1024"/>
    <n v="2"/>
    <n v="48000"/>
    <n v="-16"/>
    <s v="experiment"/>
    <x v="5"/>
    <s v="even"/>
    <n v="434385"/>
    <n v="429539"/>
    <n v="2366"/>
    <n v="937224"/>
    <n v="938814"/>
    <n v="429525"/>
    <n v="937224"/>
    <n v="427115"/>
    <s v="NA"/>
    <n v="423562"/>
    <n v="344358"/>
    <n v="374384"/>
    <n v="1591"/>
    <n v="1550"/>
    <n v="936464"/>
    <n v="344354"/>
    <n v="344354"/>
    <n v="1586"/>
    <n v="942805"/>
    <n v="940815"/>
    <n v="943092"/>
    <n v="353857"/>
    <n v="377586"/>
    <n v="353998"/>
    <n v="427115"/>
    <n v="425562"/>
    <n v="429523"/>
    <s v="NA"/>
    <n v="942805"/>
    <n v="423551"/>
    <n v="936461"/>
    <n v="547203"/>
    <s v="kosslyn_1978"/>
    <n v="53"/>
    <n v="66555"/>
    <n v="55"/>
    <s v="impossible"/>
    <s v="yes"/>
    <n v="1024"/>
    <n v="-50"/>
    <n v="180"/>
    <n v="55"/>
    <x v="1"/>
  </r>
  <r>
    <n v="96"/>
    <n v="96"/>
    <n v="1256"/>
    <n v="12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55"/>
    <n v="55"/>
    <n v="2"/>
    <n v="55"/>
    <n v="20"/>
    <n v="0"/>
    <n v="20"/>
    <n v="2"/>
    <n v="2"/>
    <n v="0"/>
    <n v="0"/>
    <n v="55"/>
    <n v="2"/>
    <n v="2"/>
    <n v="0"/>
    <n v="55"/>
    <n v="55"/>
    <n v="76"/>
    <n v="2"/>
    <n v="2"/>
    <n v="2"/>
    <n v="20"/>
    <n v="20"/>
    <n v="20"/>
    <n v="2"/>
    <n v="55"/>
    <n v="20"/>
    <n v="55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Grange"/>
    <n v="55"/>
    <n v="3"/>
    <n v="0"/>
    <n v="6"/>
    <s v="/Users/rouxhugo/Desktop/subject-0,csv"/>
    <s v="legacy"/>
    <n v="7"/>
    <b v="0"/>
    <s v="Melodramatic Milgram"/>
    <s v="4,0,1"/>
    <n v="62"/>
    <n v="0"/>
    <s v="m"/>
    <s v="space"/>
    <s v="space"/>
    <s v="space"/>
    <s v="space"/>
    <s v="space"/>
    <s v="m"/>
    <s v="space"/>
    <n v="1"/>
    <x v="5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820"/>
    <n v="20380"/>
    <n v="2407"/>
    <n v="2"/>
    <s v="legacy"/>
    <n v="1024"/>
    <n v="2"/>
    <n v="48000"/>
    <n v="-16"/>
    <s v="experiment"/>
    <x v="5"/>
    <s v="even"/>
    <n v="434385"/>
    <n v="429539"/>
    <n v="2366"/>
    <n v="943870"/>
    <n v="945598"/>
    <n v="429525"/>
    <n v="943870"/>
    <n v="427115"/>
    <s v="NA"/>
    <n v="423562"/>
    <n v="344358"/>
    <n v="374384"/>
    <n v="1591"/>
    <n v="1550"/>
    <n v="943114"/>
    <n v="344354"/>
    <n v="344354"/>
    <n v="1586"/>
    <n v="949331"/>
    <n v="947598"/>
    <n v="953152"/>
    <n v="353857"/>
    <n v="377586"/>
    <n v="353998"/>
    <n v="427115"/>
    <n v="425562"/>
    <n v="429523"/>
    <s v="NA"/>
    <n v="949331"/>
    <n v="423551"/>
    <n v="943111"/>
    <n v="547203"/>
    <s v="kosslyn_1978"/>
    <n v="54"/>
    <n v="70375"/>
    <n v="56"/>
    <s v="impossible"/>
    <s v="yes"/>
    <n v="1024"/>
    <n v="-50"/>
    <n v="180"/>
    <n v="56"/>
    <x v="1"/>
  </r>
  <r>
    <n v="96"/>
    <n v="96"/>
    <n v="1248"/>
    <n v="12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56"/>
    <n v="56"/>
    <n v="2"/>
    <n v="56"/>
    <n v="20"/>
    <n v="0"/>
    <n v="20"/>
    <n v="2"/>
    <n v="2"/>
    <n v="0"/>
    <n v="0"/>
    <n v="56"/>
    <n v="2"/>
    <n v="2"/>
    <n v="0"/>
    <n v="56"/>
    <n v="56"/>
    <n v="77"/>
    <n v="2"/>
    <n v="2"/>
    <n v="2"/>
    <n v="20"/>
    <n v="20"/>
    <n v="20"/>
    <n v="2"/>
    <n v="56"/>
    <n v="20"/>
    <n v="56"/>
    <n v="0"/>
    <s v="stim0"/>
    <n v="-88"/>
    <n v="205"/>
    <s v="Mon Nov 13 19:32:55 2023"/>
    <s v="The main experiment item"/>
    <b v="0"/>
    <x v="7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Herbe"/>
    <n v="56"/>
    <n v="3"/>
    <n v="0"/>
    <n v="6"/>
    <s v="/Users/rouxhugo/Desktop/subject-0,csv"/>
    <s v="legacy"/>
    <n v="7"/>
    <b v="0"/>
    <s v="Melodramatic Milgram"/>
    <s v="4,0,1"/>
    <n v="20"/>
    <n v="0"/>
    <s v="q"/>
    <s v="space"/>
    <s v="space"/>
    <s v="space"/>
    <s v="space"/>
    <s v="space"/>
    <s v="q"/>
    <s v="space"/>
    <n v="1"/>
    <x v="569"/>
    <x v="219"/>
    <n v="8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6"/>
    <n v="806"/>
    <s v=""/>
    <s v=""/>
    <s v=""/>
    <s v=""/>
    <s v=""/>
    <s v=""/>
    <n v="806"/>
    <x v="203"/>
    <n v="112816"/>
    <n v="4839"/>
    <n v="9498"/>
    <n v="3201"/>
    <n v="773"/>
    <n v="806"/>
    <n v="20380"/>
    <n v="2407"/>
    <n v="2"/>
    <s v="legacy"/>
    <n v="1024"/>
    <n v="2"/>
    <n v="48000"/>
    <n v="-16"/>
    <s v="experiment"/>
    <x v="5"/>
    <s v="even"/>
    <n v="434385"/>
    <n v="429539"/>
    <n v="2366"/>
    <n v="953931"/>
    <n v="955644"/>
    <n v="429525"/>
    <n v="953930"/>
    <n v="427115"/>
    <s v="NA"/>
    <n v="423562"/>
    <n v="344358"/>
    <n v="374384"/>
    <n v="1591"/>
    <n v="1550"/>
    <n v="953173"/>
    <n v="344354"/>
    <n v="344354"/>
    <n v="1586"/>
    <n v="959122"/>
    <n v="957644"/>
    <n v="959929"/>
    <n v="353857"/>
    <n v="377586"/>
    <n v="353998"/>
    <n v="427115"/>
    <n v="425562"/>
    <n v="429523"/>
    <s v="NA"/>
    <n v="959122"/>
    <n v="423551"/>
    <n v="953170"/>
    <n v="547203"/>
    <s v="kosslyn_1978"/>
    <n v="55"/>
    <n v="71181"/>
    <n v="57"/>
    <s v="possible"/>
    <s v="yes"/>
    <n v="1024"/>
    <n v="-50"/>
    <n v="180"/>
    <n v="57"/>
    <x v="1"/>
  </r>
  <r>
    <n v="94"/>
    <n v="94"/>
    <n v="1235"/>
    <n v="1235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2"/>
    <n v="0"/>
    <n v="57"/>
    <n v="57"/>
    <n v="2"/>
    <n v="57"/>
    <n v="20"/>
    <n v="0"/>
    <n v="20"/>
    <n v="2"/>
    <n v="2"/>
    <n v="0"/>
    <n v="0"/>
    <n v="57"/>
    <n v="2"/>
    <n v="2"/>
    <n v="0"/>
    <n v="57"/>
    <n v="57"/>
    <n v="78"/>
    <n v="2"/>
    <n v="2"/>
    <n v="2"/>
    <n v="20"/>
    <n v="20"/>
    <n v="20"/>
    <n v="2"/>
    <n v="57"/>
    <n v="20"/>
    <n v="57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Ruisseau"/>
    <n v="57"/>
    <n v="3"/>
    <n v="0"/>
    <n v="6"/>
    <s v="/Users/rouxhugo/Desktop/subject-0,csv"/>
    <s v="legacy"/>
    <n v="7"/>
    <b v="0"/>
    <s v="Melodramatic Milgram"/>
    <s v="4,0,1"/>
    <n v="46"/>
    <n v="0"/>
    <s v="q"/>
    <s v="space"/>
    <s v="space"/>
    <s v="space"/>
    <s v="space"/>
    <s v="space"/>
    <s v="q"/>
    <s v="space"/>
    <n v="1"/>
    <x v="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92"/>
    <n v="20380"/>
    <n v="2407"/>
    <n v="2"/>
    <s v="legacy"/>
    <n v="1024"/>
    <n v="2"/>
    <n v="48000"/>
    <n v="-16"/>
    <s v="experiment"/>
    <x v="5"/>
    <s v="even"/>
    <n v="434385"/>
    <n v="429539"/>
    <n v="2366"/>
    <n v="960708"/>
    <n v="962301"/>
    <n v="429525"/>
    <n v="960708"/>
    <n v="427115"/>
    <s v="NA"/>
    <n v="423562"/>
    <n v="344358"/>
    <n v="374384"/>
    <n v="1591"/>
    <n v="1550"/>
    <n v="959952"/>
    <n v="344354"/>
    <n v="344354"/>
    <n v="1586"/>
    <n v="965885"/>
    <n v="964301"/>
    <n v="966378"/>
    <n v="353857"/>
    <n v="377586"/>
    <n v="353998"/>
    <n v="427115"/>
    <n v="425562"/>
    <n v="429523"/>
    <s v="NA"/>
    <n v="965885"/>
    <n v="423551"/>
    <n v="959950"/>
    <n v="547203"/>
    <s v="kosslyn_1978"/>
    <n v="55"/>
    <n v="71673"/>
    <n v="58"/>
    <s v="impossible"/>
    <s v="yes"/>
    <n v="1024"/>
    <n v="-50"/>
    <n v="180"/>
    <n v="58"/>
    <x v="1"/>
  </r>
  <r>
    <n v="94"/>
    <n v="94"/>
    <n v="1236"/>
    <n v="123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58"/>
    <n v="58"/>
    <n v="2"/>
    <n v="58"/>
    <n v="20"/>
    <n v="0"/>
    <n v="20"/>
    <n v="2"/>
    <n v="2"/>
    <n v="0"/>
    <n v="0"/>
    <n v="58"/>
    <n v="2"/>
    <n v="2"/>
    <n v="0"/>
    <n v="58"/>
    <n v="58"/>
    <n v="79"/>
    <n v="2"/>
    <n v="2"/>
    <n v="2"/>
    <n v="20"/>
    <n v="20"/>
    <n v="20"/>
    <n v="2"/>
    <n v="58"/>
    <n v="20"/>
    <n v="58"/>
    <n v="0"/>
    <s v="stim0"/>
    <n v="-88"/>
    <n v="205"/>
    <s v="Mon Nov 13 19:32:55 2023"/>
    <s v="The main experiment item"/>
    <b v="0"/>
    <x v="13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Sable"/>
    <n v="58"/>
    <n v="3"/>
    <n v="0"/>
    <n v="6"/>
    <s v="/Users/rouxhugo/Desktop/subject-0,csv"/>
    <s v="legacy"/>
    <n v="7"/>
    <b v="0"/>
    <s v="Melodramatic Milgram"/>
    <s v="4,0,1"/>
    <n v="14"/>
    <n v="0"/>
    <s v="q"/>
    <s v="space"/>
    <s v="space"/>
    <s v="space"/>
    <s v="space"/>
    <s v="space"/>
    <s v="q"/>
    <s v="space"/>
    <n v="1"/>
    <x v="570"/>
    <x v="220"/>
    <n v="12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2"/>
    <n v="1292"/>
    <s v=""/>
    <s v=""/>
    <s v=""/>
    <s v=""/>
    <s v=""/>
    <s v=""/>
    <s v=""/>
    <s v=""/>
    <s v=""/>
    <s v=""/>
    <s v=""/>
    <s v=""/>
    <n v="1292"/>
    <x v="204"/>
    <n v="112816"/>
    <n v="4839"/>
    <n v="9498"/>
    <n v="3201"/>
    <n v="773"/>
    <n v="1292"/>
    <n v="20380"/>
    <n v="2407"/>
    <n v="2"/>
    <s v="legacy"/>
    <n v="1024"/>
    <n v="2"/>
    <n v="48000"/>
    <n v="-16"/>
    <s v="experiment"/>
    <x v="5"/>
    <s v="even"/>
    <n v="434385"/>
    <n v="429539"/>
    <n v="2366"/>
    <n v="967155"/>
    <n v="968658"/>
    <n v="429525"/>
    <n v="967155"/>
    <n v="427115"/>
    <s v="NA"/>
    <n v="423562"/>
    <n v="344358"/>
    <n v="374384"/>
    <n v="1591"/>
    <n v="1550"/>
    <n v="966400"/>
    <n v="344354"/>
    <n v="344354"/>
    <n v="1586"/>
    <n v="972371"/>
    <n v="970658"/>
    <n v="973664"/>
    <n v="353857"/>
    <n v="377586"/>
    <n v="353998"/>
    <n v="427115"/>
    <n v="425562"/>
    <n v="429523"/>
    <s v="NA"/>
    <n v="972371"/>
    <n v="423551"/>
    <n v="966398"/>
    <n v="547203"/>
    <s v="kosslyn_1978"/>
    <n v="56"/>
    <n v="72965"/>
    <n v="59"/>
    <s v="possible"/>
    <s v="yes"/>
    <n v="1024"/>
    <n v="-50"/>
    <n v="180"/>
    <n v="59"/>
    <x v="1"/>
  </r>
  <r>
    <n v="95"/>
    <n v="95"/>
    <n v="1231"/>
    <n v="12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59"/>
    <n v="59"/>
    <n v="2"/>
    <n v="59"/>
    <n v="20"/>
    <n v="0"/>
    <n v="20"/>
    <n v="2"/>
    <n v="2"/>
    <n v="0"/>
    <n v="0"/>
    <n v="59"/>
    <n v="2"/>
    <n v="2"/>
    <n v="0"/>
    <n v="59"/>
    <n v="59"/>
    <n v="80"/>
    <n v="2"/>
    <n v="2"/>
    <n v="2"/>
    <n v="20"/>
    <n v="20"/>
    <n v="20"/>
    <n v="2"/>
    <n v="59"/>
    <n v="20"/>
    <n v="59"/>
    <n v="0"/>
    <s v="stim0"/>
    <n v="-88"/>
    <n v="205"/>
    <s v="Mon Nov 13 19:32:55 2023"/>
    <s v="The main experiment item"/>
    <b v="0"/>
    <x v="11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Herbe"/>
    <n v="59"/>
    <n v="3"/>
    <n v="0"/>
    <n v="6"/>
    <s v="/Users/rouxhugo/Desktop/subject-0,csv"/>
    <s v="legacy"/>
    <n v="7"/>
    <b v="0"/>
    <s v="Melodramatic Milgram"/>
    <s v="4,0,1"/>
    <n v="42"/>
    <n v="0"/>
    <s v="q"/>
    <s v="space"/>
    <s v="space"/>
    <s v="space"/>
    <s v="space"/>
    <s v="space"/>
    <s v="q"/>
    <s v="space"/>
    <n v="1"/>
    <x v="571"/>
    <x v="221"/>
    <n v="904"/>
    <s v=""/>
    <s v=""/>
    <s v=""/>
    <s v=""/>
    <s v=""/>
    <s v=""/>
    <s v=""/>
    <s v=""/>
    <s v=""/>
    <s v=""/>
    <s v=""/>
    <s v=""/>
    <s v=""/>
    <s v=""/>
    <s v=""/>
    <s v=""/>
    <n v="904"/>
    <n v="9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04"/>
    <x v="205"/>
    <n v="112816"/>
    <n v="4839"/>
    <n v="9498"/>
    <n v="3201"/>
    <n v="773"/>
    <n v="904"/>
    <n v="20380"/>
    <n v="2407"/>
    <n v="2"/>
    <s v="legacy"/>
    <n v="1024"/>
    <n v="2"/>
    <n v="48000"/>
    <n v="-16"/>
    <s v="experiment"/>
    <x v="5"/>
    <s v="even"/>
    <n v="434385"/>
    <n v="429539"/>
    <n v="2366"/>
    <n v="974444"/>
    <n v="975762"/>
    <n v="429525"/>
    <n v="974444"/>
    <n v="427115"/>
    <s v="NA"/>
    <n v="423562"/>
    <n v="344358"/>
    <n v="374384"/>
    <n v="1591"/>
    <n v="1550"/>
    <n v="973687"/>
    <n v="344354"/>
    <n v="344354"/>
    <n v="1586"/>
    <n v="979241"/>
    <n v="977762"/>
    <n v="980145"/>
    <n v="353857"/>
    <n v="377586"/>
    <n v="353998"/>
    <n v="427115"/>
    <n v="425562"/>
    <n v="429523"/>
    <s v="NA"/>
    <n v="979241"/>
    <n v="423551"/>
    <n v="973684"/>
    <n v="547203"/>
    <s v="kosslyn_1978"/>
    <n v="57"/>
    <n v="73869"/>
    <n v="60"/>
    <s v="possible"/>
    <s v="yes"/>
    <n v="1024"/>
    <n v="-50"/>
    <n v="180"/>
    <n v="60"/>
    <x v="1"/>
  </r>
  <r>
    <n v="95"/>
    <n v="95"/>
    <n v="1221"/>
    <n v="12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60"/>
    <n v="60"/>
    <n v="2"/>
    <n v="60"/>
    <n v="20"/>
    <n v="0"/>
    <n v="20"/>
    <n v="2"/>
    <n v="2"/>
    <n v="0"/>
    <n v="0"/>
    <n v="60"/>
    <n v="2"/>
    <n v="2"/>
    <n v="0"/>
    <n v="60"/>
    <n v="60"/>
    <n v="81"/>
    <n v="2"/>
    <n v="2"/>
    <n v="2"/>
    <n v="20"/>
    <n v="20"/>
    <n v="20"/>
    <n v="2"/>
    <n v="60"/>
    <n v="20"/>
    <n v="60"/>
    <n v="0"/>
    <s v="stim0"/>
    <n v="-88"/>
    <n v="205"/>
    <s v="Mon Nov 13 19:32:55 2023"/>
    <s v="The main experiment item"/>
    <b v="0"/>
    <x v="9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Lac"/>
    <n v="60"/>
    <n v="3"/>
    <n v="0"/>
    <n v="6"/>
    <s v="/Users/rouxhugo/Desktop/subject-0,csv"/>
    <s v="legacy"/>
    <n v="7"/>
    <b v="0"/>
    <s v="Melodramatic Milgram"/>
    <s v="4,0,1"/>
    <n v="4"/>
    <n v="0"/>
    <s v="q"/>
    <s v="space"/>
    <s v="space"/>
    <s v="space"/>
    <s v="space"/>
    <s v="space"/>
    <s v="q"/>
    <s v="space"/>
    <n v="1"/>
    <x v="572"/>
    <x v="222"/>
    <n v="619"/>
    <s v=""/>
    <s v=""/>
    <s v=""/>
    <s v=""/>
    <s v=""/>
    <s v=""/>
    <s v=""/>
    <s v=""/>
    <n v="619"/>
    <n v="6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9"/>
    <x v="206"/>
    <n v="112816"/>
    <n v="4839"/>
    <n v="9498"/>
    <n v="3201"/>
    <n v="773"/>
    <n v="619"/>
    <n v="20380"/>
    <n v="2407"/>
    <n v="2"/>
    <s v="legacy"/>
    <n v="1024"/>
    <n v="2"/>
    <n v="48000"/>
    <n v="-16"/>
    <s v="experiment"/>
    <x v="5"/>
    <s v="even"/>
    <n v="434385"/>
    <n v="429539"/>
    <n v="2366"/>
    <n v="980921"/>
    <n v="982504"/>
    <n v="429525"/>
    <n v="980921"/>
    <n v="427115"/>
    <s v="NA"/>
    <n v="423562"/>
    <n v="344358"/>
    <n v="374384"/>
    <n v="1591"/>
    <n v="1550"/>
    <n v="980166"/>
    <n v="344354"/>
    <n v="344354"/>
    <n v="1586"/>
    <n v="986045"/>
    <n v="984504"/>
    <n v="986665"/>
    <n v="353857"/>
    <n v="377586"/>
    <n v="353998"/>
    <n v="427115"/>
    <n v="425562"/>
    <n v="429523"/>
    <s v="NA"/>
    <n v="986045"/>
    <n v="423551"/>
    <n v="980163"/>
    <n v="547203"/>
    <s v="kosslyn_1978"/>
    <n v="58"/>
    <n v="74488"/>
    <n v="61"/>
    <s v="possible"/>
    <s v="yes"/>
    <n v="1024"/>
    <n v="-50"/>
    <n v="180"/>
    <n v="61"/>
    <x v="1"/>
  </r>
  <r>
    <n v="95"/>
    <n v="95"/>
    <n v="1225"/>
    <n v="122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1"/>
    <n v="61"/>
    <n v="2"/>
    <n v="61"/>
    <n v="20"/>
    <n v="0"/>
    <n v="20"/>
    <n v="2"/>
    <n v="2"/>
    <n v="0"/>
    <n v="0"/>
    <n v="61"/>
    <n v="2"/>
    <n v="2"/>
    <n v="0"/>
    <n v="61"/>
    <n v="61"/>
    <n v="82"/>
    <n v="2"/>
    <n v="2"/>
    <n v="2"/>
    <n v="20"/>
    <n v="20"/>
    <n v="20"/>
    <n v="2"/>
    <n v="61"/>
    <n v="20"/>
    <n v="6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Feu de camp"/>
    <n v="61"/>
    <n v="3"/>
    <n v="0"/>
    <n v="6"/>
    <s v="/Users/rouxhugo/Desktop/subject-0,csv"/>
    <s v="legacy"/>
    <n v="7"/>
    <b v="0"/>
    <s v="Melodramatic Milgram"/>
    <s v="4,0,1"/>
    <n v="58"/>
    <n v="0"/>
    <s v="m"/>
    <s v="space"/>
    <s v="space"/>
    <s v="space"/>
    <s v="space"/>
    <s v="space"/>
    <s v="m"/>
    <s v="space"/>
    <n v="1"/>
    <x v="5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1508"/>
    <n v="20380"/>
    <n v="2407"/>
    <n v="2"/>
    <s v="legacy"/>
    <n v="1024"/>
    <n v="2"/>
    <n v="48000"/>
    <n v="-16"/>
    <s v="experiment"/>
    <x v="5"/>
    <s v="even"/>
    <n v="434385"/>
    <n v="429539"/>
    <n v="2366"/>
    <n v="987440"/>
    <n v="988992"/>
    <n v="429525"/>
    <n v="987440"/>
    <n v="427115"/>
    <s v="NA"/>
    <n v="423562"/>
    <n v="344358"/>
    <n v="374384"/>
    <n v="1591"/>
    <n v="1550"/>
    <n v="986685"/>
    <n v="344354"/>
    <n v="344354"/>
    <n v="1586"/>
    <n v="993001"/>
    <n v="990992"/>
    <n v="994510"/>
    <n v="353857"/>
    <n v="377586"/>
    <n v="353998"/>
    <n v="427115"/>
    <n v="425562"/>
    <n v="429523"/>
    <s v="NA"/>
    <n v="993001"/>
    <n v="423551"/>
    <n v="986684"/>
    <n v="547203"/>
    <s v="kosslyn_1978"/>
    <n v="59"/>
    <n v="75996"/>
    <n v="62"/>
    <s v="impossible"/>
    <s v="yes"/>
    <n v="1024"/>
    <n v="-50"/>
    <n v="180"/>
    <n v="62"/>
    <x v="1"/>
  </r>
  <r>
    <n v="95"/>
    <n v="95"/>
    <n v="1213"/>
    <n v="12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62"/>
    <n v="62"/>
    <n v="2"/>
    <n v="62"/>
    <n v="20"/>
    <n v="0"/>
    <n v="20"/>
    <n v="2"/>
    <n v="2"/>
    <n v="0"/>
    <n v="0"/>
    <n v="62"/>
    <n v="2"/>
    <n v="2"/>
    <n v="0"/>
    <n v="62"/>
    <n v="62"/>
    <n v="83"/>
    <n v="2"/>
    <n v="2"/>
    <n v="2"/>
    <n v="20"/>
    <n v="20"/>
    <n v="20"/>
    <n v="2"/>
    <n v="62"/>
    <n v="20"/>
    <n v="62"/>
    <n v="0"/>
    <s v="stim0"/>
    <n v="-88"/>
    <n v="205"/>
    <s v="Mon Nov 13 19:32:55 2023"/>
    <s v="The main experiment item"/>
    <b v="0"/>
    <x v="20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Sable"/>
    <n v="62"/>
    <n v="3"/>
    <n v="0"/>
    <n v="6"/>
    <s v="/Users/rouxhugo/Desktop/subject-0,csv"/>
    <s v="legacy"/>
    <n v="7"/>
    <b v="0"/>
    <s v="Melodramatic Milgram"/>
    <s v="4,0,1"/>
    <n v="40"/>
    <n v="0"/>
    <s v="q"/>
    <s v="space"/>
    <s v="space"/>
    <s v="space"/>
    <s v="space"/>
    <s v="space"/>
    <s v="q"/>
    <s v="space"/>
    <n v="1"/>
    <x v="564"/>
    <x v="217"/>
    <n v="472"/>
    <s v=""/>
    <s v=""/>
    <s v=""/>
    <s v=""/>
    <s v=""/>
    <s v=""/>
    <s v=""/>
    <s v=""/>
    <s v=""/>
    <s v=""/>
    <s v=""/>
    <s v=""/>
    <s v=""/>
    <s v=""/>
    <s v=""/>
    <s v=""/>
    <s v=""/>
    <s v=""/>
    <n v="472"/>
    <n v="4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2"/>
    <x v="202"/>
    <n v="112816"/>
    <n v="4839"/>
    <n v="9498"/>
    <n v="3201"/>
    <n v="773"/>
    <n v="472"/>
    <n v="20380"/>
    <n v="2407"/>
    <n v="2"/>
    <s v="legacy"/>
    <n v="1024"/>
    <n v="2"/>
    <n v="48000"/>
    <n v="-16"/>
    <s v="experiment"/>
    <x v="5"/>
    <s v="even"/>
    <n v="434385"/>
    <n v="429539"/>
    <n v="2366"/>
    <n v="995288"/>
    <n v="996604"/>
    <n v="429525"/>
    <n v="995288"/>
    <n v="427115"/>
    <s v="NA"/>
    <n v="423562"/>
    <n v="344358"/>
    <n v="374384"/>
    <n v="1591"/>
    <n v="1550"/>
    <n v="994530"/>
    <n v="344354"/>
    <n v="344354"/>
    <n v="1586"/>
    <n v="1000317"/>
    <n v="998604"/>
    <n v="1000790"/>
    <n v="353857"/>
    <n v="377586"/>
    <n v="353998"/>
    <n v="427115"/>
    <n v="425562"/>
    <n v="429523"/>
    <s v="NA"/>
    <n v="1000317"/>
    <n v="423551"/>
    <n v="994527"/>
    <n v="547203"/>
    <s v="kosslyn_1978"/>
    <n v="60"/>
    <n v="76468"/>
    <n v="63"/>
    <s v="possible"/>
    <s v="yes"/>
    <n v="1024"/>
    <n v="-50"/>
    <n v="180"/>
    <n v="63"/>
    <x v="1"/>
  </r>
  <r>
    <n v="95"/>
    <n v="95"/>
    <n v="1200"/>
    <n v="120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3"/>
    <n v="63"/>
    <n v="2"/>
    <n v="63"/>
    <n v="20"/>
    <n v="0"/>
    <n v="20"/>
    <n v="2"/>
    <n v="2"/>
    <n v="0"/>
    <n v="0"/>
    <n v="63"/>
    <n v="2"/>
    <n v="2"/>
    <n v="0"/>
    <n v="63"/>
    <n v="63"/>
    <n v="84"/>
    <n v="2"/>
    <n v="2"/>
    <n v="2"/>
    <n v="20"/>
    <n v="20"/>
    <n v="20"/>
    <n v="2"/>
    <n v="63"/>
    <n v="20"/>
    <n v="63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pont"/>
    <n v="63"/>
    <n v="3"/>
    <n v="0"/>
    <n v="6"/>
    <s v="/Users/rouxhugo/Desktop/subject-0,csv"/>
    <s v="legacy"/>
    <n v="7"/>
    <b v="0"/>
    <s v="Melodramatic Milgram"/>
    <s v="4,0,1"/>
    <n v="76"/>
    <n v="0"/>
    <s v="m"/>
    <s v="space"/>
    <s v="space"/>
    <s v="space"/>
    <s v="space"/>
    <s v="space"/>
    <s v="m"/>
    <s v="space"/>
    <n v="1"/>
    <x v="5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40"/>
    <n v="20380"/>
    <n v="2407"/>
    <n v="2"/>
    <s v="legacy"/>
    <n v="1024"/>
    <n v="2"/>
    <n v="48000"/>
    <n v="-16"/>
    <s v="experiment"/>
    <x v="5"/>
    <s v="even"/>
    <n v="434385"/>
    <n v="429539"/>
    <n v="2366"/>
    <n v="1001570"/>
    <n v="1003112"/>
    <n v="429525"/>
    <n v="1001570"/>
    <n v="427115"/>
    <s v="NA"/>
    <n v="423562"/>
    <n v="344358"/>
    <n v="374384"/>
    <n v="1591"/>
    <n v="1550"/>
    <n v="1000813"/>
    <n v="344354"/>
    <n v="344354"/>
    <n v="1586"/>
    <n v="1007337"/>
    <n v="1005112"/>
    <n v="1007678"/>
    <n v="353857"/>
    <n v="377586"/>
    <n v="353998"/>
    <n v="427115"/>
    <n v="425562"/>
    <n v="429523"/>
    <s v="NA"/>
    <n v="1007337"/>
    <n v="423551"/>
    <n v="1000810"/>
    <n v="547203"/>
    <s v="kosslyn_1978"/>
    <n v="61"/>
    <n v="76808"/>
    <n v="64"/>
    <s v="impossible"/>
    <s v="yes"/>
    <n v="1024"/>
    <n v="-50"/>
    <n v="180"/>
    <n v="64"/>
    <x v="1"/>
  </r>
  <r>
    <n v="95"/>
    <n v="95"/>
    <n v="1191"/>
    <n v="119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64"/>
    <n v="64"/>
    <n v="2"/>
    <n v="64"/>
    <n v="20"/>
    <n v="0"/>
    <n v="20"/>
    <n v="2"/>
    <n v="2"/>
    <n v="0"/>
    <n v="0"/>
    <n v="64"/>
    <n v="2"/>
    <n v="2"/>
    <n v="0"/>
    <n v="64"/>
    <n v="64"/>
    <n v="85"/>
    <n v="2"/>
    <n v="2"/>
    <n v="2"/>
    <n v="20"/>
    <n v="20"/>
    <n v="20"/>
    <n v="2"/>
    <n v="64"/>
    <n v="20"/>
    <n v="64"/>
    <n v="0"/>
    <s v="stim0"/>
    <n v="-88"/>
    <n v="205"/>
    <s v="Mon Nov 13 19:32:55 2023"/>
    <s v="The main experiment item"/>
    <b v="0"/>
    <x v="2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Hutte"/>
    <n v="64"/>
    <n v="3"/>
    <n v="0"/>
    <n v="6"/>
    <s v="/Users/rouxhugo/Desktop/subject-0,csv"/>
    <s v="legacy"/>
    <n v="7"/>
    <b v="0"/>
    <s v="Melodramatic Milgram"/>
    <s v="4,0,1"/>
    <n v="27"/>
    <n v="0"/>
    <s v="q"/>
    <s v="space"/>
    <s v="space"/>
    <s v="space"/>
    <s v="space"/>
    <s v="space"/>
    <s v="q"/>
    <s v="space"/>
    <n v="1"/>
    <x v="51"/>
    <x v="6"/>
    <n v="6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0"/>
    <n v="620"/>
    <s v=""/>
    <s v=""/>
    <s v=""/>
    <s v=""/>
    <s v=""/>
    <s v=""/>
    <s v=""/>
    <s v=""/>
    <s v=""/>
    <s v=""/>
    <s v=""/>
    <s v=""/>
    <s v=""/>
    <s v=""/>
    <n v="620"/>
    <x v="6"/>
    <n v="112816"/>
    <n v="4839"/>
    <n v="9498"/>
    <n v="3201"/>
    <n v="773"/>
    <n v="620"/>
    <n v="20380"/>
    <n v="2407"/>
    <n v="2"/>
    <s v="legacy"/>
    <n v="1024"/>
    <n v="2"/>
    <n v="48000"/>
    <n v="-16"/>
    <s v="experiment"/>
    <x v="5"/>
    <s v="even"/>
    <n v="434385"/>
    <n v="429539"/>
    <n v="2366"/>
    <n v="1008455"/>
    <n v="1009938"/>
    <n v="429525"/>
    <n v="1008454"/>
    <n v="427115"/>
    <s v="NA"/>
    <n v="423562"/>
    <n v="344358"/>
    <n v="374384"/>
    <n v="1591"/>
    <n v="1550"/>
    <n v="1007697"/>
    <n v="344354"/>
    <n v="344354"/>
    <n v="1586"/>
    <n v="1013522"/>
    <n v="1011938"/>
    <n v="1014144"/>
    <n v="353857"/>
    <n v="377586"/>
    <n v="353998"/>
    <n v="427115"/>
    <n v="425562"/>
    <n v="429523"/>
    <s v="NA"/>
    <n v="1013522"/>
    <n v="423551"/>
    <n v="1007695"/>
    <n v="547203"/>
    <s v="kosslyn_1978"/>
    <n v="62"/>
    <n v="77428"/>
    <n v="65"/>
    <s v="possible"/>
    <s v="yes"/>
    <n v="1024"/>
    <n v="-50"/>
    <n v="180"/>
    <n v="65"/>
    <x v="1"/>
  </r>
  <r>
    <n v="95"/>
    <n v="95"/>
    <n v="1177"/>
    <n v="11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5"/>
    <n v="65"/>
    <n v="2"/>
    <n v="65"/>
    <n v="20"/>
    <n v="0"/>
    <n v="20"/>
    <n v="2"/>
    <n v="2"/>
    <n v="0"/>
    <n v="0"/>
    <n v="65"/>
    <n v="2"/>
    <n v="2"/>
    <n v="0"/>
    <n v="65"/>
    <n v="65"/>
    <n v="86"/>
    <n v="2"/>
    <n v="2"/>
    <n v="2"/>
    <n v="20"/>
    <n v="20"/>
    <n v="20"/>
    <n v="2"/>
    <n v="65"/>
    <n v="20"/>
    <n v="65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Colline"/>
    <n v="65"/>
    <n v="3"/>
    <n v="0"/>
    <n v="6"/>
    <s v="/Users/rouxhugo/Desktop/subject-0,csv"/>
    <s v="legacy"/>
    <n v="7"/>
    <b v="0"/>
    <s v="Melodramatic Milgram"/>
    <s v="4,0,1"/>
    <n v="82"/>
    <n v="0"/>
    <s v="m"/>
    <s v="space"/>
    <s v="space"/>
    <s v="space"/>
    <s v="space"/>
    <s v="space"/>
    <s v="m"/>
    <s v="space"/>
    <n v="1"/>
    <x v="5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277"/>
    <n v="20380"/>
    <n v="2407"/>
    <n v="2"/>
    <s v="legacy"/>
    <n v="1024"/>
    <n v="2"/>
    <n v="48000"/>
    <n v="-16"/>
    <s v="experiment"/>
    <x v="5"/>
    <s v="even"/>
    <n v="434385"/>
    <n v="429539"/>
    <n v="2366"/>
    <n v="1014925"/>
    <n v="1016231"/>
    <n v="429525"/>
    <n v="1014925"/>
    <n v="427115"/>
    <s v="NA"/>
    <n v="423562"/>
    <n v="344358"/>
    <n v="374384"/>
    <n v="1591"/>
    <n v="1550"/>
    <n v="1014168"/>
    <n v="344354"/>
    <n v="344354"/>
    <n v="1586"/>
    <n v="1020243"/>
    <n v="1018231"/>
    <n v="1020521"/>
    <n v="353857"/>
    <n v="377586"/>
    <n v="353998"/>
    <n v="427115"/>
    <n v="425562"/>
    <n v="429523"/>
    <s v="NA"/>
    <n v="1020243"/>
    <n v="423551"/>
    <n v="1014166"/>
    <n v="547203"/>
    <s v="kosslyn_1978"/>
    <n v="63"/>
    <n v="77705"/>
    <n v="66"/>
    <s v="impossible"/>
    <s v="yes"/>
    <n v="1024"/>
    <n v="-50"/>
    <n v="180"/>
    <n v="66"/>
    <x v="1"/>
  </r>
  <r>
    <n v="95"/>
    <n v="95"/>
    <n v="1174"/>
    <n v="11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6"/>
    <n v="66"/>
    <n v="2"/>
    <n v="66"/>
    <n v="20"/>
    <n v="0"/>
    <n v="20"/>
    <n v="2"/>
    <n v="2"/>
    <n v="0"/>
    <n v="0"/>
    <n v="66"/>
    <n v="2"/>
    <n v="2"/>
    <n v="0"/>
    <n v="66"/>
    <n v="66"/>
    <n v="87"/>
    <n v="2"/>
    <n v="2"/>
    <n v="2"/>
    <n v="20"/>
    <n v="20"/>
    <n v="20"/>
    <n v="2"/>
    <n v="66"/>
    <n v="20"/>
    <n v="66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Grange"/>
    <n v="66"/>
    <n v="3"/>
    <n v="0"/>
    <n v="6"/>
    <s v="/Users/rouxhugo/Desktop/subject-0,csv"/>
    <s v="legacy"/>
    <n v="7"/>
    <b v="0"/>
    <s v="Melodramatic Milgram"/>
    <s v="4,0,1"/>
    <n v="53"/>
    <n v="0"/>
    <s v="m"/>
    <s v="space"/>
    <s v="space"/>
    <s v="space"/>
    <s v="space"/>
    <s v="space"/>
    <s v="m"/>
    <s v="space"/>
    <n v="1"/>
    <x v="5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989"/>
    <n v="20380"/>
    <n v="2407"/>
    <n v="2"/>
    <s v="legacy"/>
    <n v="1024"/>
    <n v="2"/>
    <n v="48000"/>
    <n v="-16"/>
    <s v="experiment"/>
    <x v="5"/>
    <s v="even"/>
    <n v="434385"/>
    <n v="429539"/>
    <n v="2366"/>
    <n v="1021297"/>
    <n v="1022888"/>
    <n v="429525"/>
    <n v="1021297"/>
    <n v="427115"/>
    <s v="NA"/>
    <n v="423562"/>
    <n v="344358"/>
    <n v="374384"/>
    <n v="1591"/>
    <n v="1550"/>
    <n v="1020539"/>
    <n v="344354"/>
    <n v="344354"/>
    <n v="1586"/>
    <n v="1026623"/>
    <n v="1024888"/>
    <n v="1027613"/>
    <n v="353857"/>
    <n v="377586"/>
    <n v="353998"/>
    <n v="427115"/>
    <n v="425562"/>
    <n v="429523"/>
    <s v="NA"/>
    <n v="1026623"/>
    <n v="423551"/>
    <n v="1020537"/>
    <n v="547203"/>
    <s v="kosslyn_1978"/>
    <n v="64"/>
    <n v="78694"/>
    <n v="67"/>
    <s v="impossible"/>
    <s v="yes"/>
    <n v="1024"/>
    <n v="-50"/>
    <n v="180"/>
    <n v="67"/>
    <x v="1"/>
  </r>
  <r>
    <n v="95"/>
    <n v="95"/>
    <n v="1169"/>
    <n v="11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7"/>
    <n v="67"/>
    <n v="2"/>
    <n v="67"/>
    <n v="20"/>
    <n v="0"/>
    <n v="20"/>
    <n v="2"/>
    <n v="2"/>
    <n v="0"/>
    <n v="0"/>
    <n v="67"/>
    <n v="2"/>
    <n v="2"/>
    <n v="0"/>
    <n v="67"/>
    <n v="67"/>
    <n v="88"/>
    <n v="2"/>
    <n v="2"/>
    <n v="2"/>
    <n v="20"/>
    <n v="20"/>
    <n v="20"/>
    <n v="2"/>
    <n v="67"/>
    <n v="20"/>
    <n v="67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Colline"/>
    <n v="67"/>
    <n v="3"/>
    <n v="0"/>
    <n v="6"/>
    <s v="/Users/rouxhugo/Desktop/subject-0,csv"/>
    <s v="legacy"/>
    <n v="7"/>
    <b v="0"/>
    <s v="Melodramatic Milgram"/>
    <s v="4,0,1"/>
    <n v="59"/>
    <n v="0"/>
    <s v="m"/>
    <s v="space"/>
    <s v="space"/>
    <s v="space"/>
    <s v="space"/>
    <s v="space"/>
    <s v="m"/>
    <s v="space"/>
    <n v="1"/>
    <x v="5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835"/>
    <n v="20380"/>
    <n v="2407"/>
    <n v="2"/>
    <s v="legacy"/>
    <n v="1024"/>
    <n v="2"/>
    <n v="48000"/>
    <n v="-16"/>
    <s v="experiment"/>
    <x v="5"/>
    <s v="even"/>
    <n v="434385"/>
    <n v="429539"/>
    <n v="2366"/>
    <n v="1028392"/>
    <n v="1029950"/>
    <n v="429525"/>
    <n v="1028392"/>
    <n v="427115"/>
    <s v="NA"/>
    <n v="423562"/>
    <n v="344358"/>
    <n v="374384"/>
    <n v="1591"/>
    <n v="1550"/>
    <n v="1027636"/>
    <n v="344354"/>
    <n v="344354"/>
    <n v="1586"/>
    <n v="1033961"/>
    <n v="1031950"/>
    <n v="1034798"/>
    <n v="353857"/>
    <n v="377586"/>
    <n v="353998"/>
    <n v="427115"/>
    <n v="425562"/>
    <n v="429523"/>
    <s v="NA"/>
    <n v="1033960"/>
    <n v="423551"/>
    <n v="1027634"/>
    <n v="547203"/>
    <s v="kosslyn_1978"/>
    <n v="65"/>
    <n v="79529"/>
    <n v="68"/>
    <s v="impossible"/>
    <s v="yes"/>
    <n v="1024"/>
    <n v="-50"/>
    <n v="180"/>
    <n v="68"/>
    <x v="1"/>
  </r>
  <r>
    <n v="95"/>
    <n v="95"/>
    <n v="1153"/>
    <n v="115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68"/>
    <n v="68"/>
    <n v="2"/>
    <n v="68"/>
    <n v="20"/>
    <n v="0"/>
    <n v="20"/>
    <n v="2"/>
    <n v="2"/>
    <n v="0"/>
    <n v="0"/>
    <n v="68"/>
    <n v="2"/>
    <n v="2"/>
    <n v="0"/>
    <n v="68"/>
    <n v="68"/>
    <n v="89"/>
    <n v="2"/>
    <n v="2"/>
    <n v="2"/>
    <n v="20"/>
    <n v="20"/>
    <n v="20"/>
    <n v="2"/>
    <n v="68"/>
    <n v="20"/>
    <n v="68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Feu de camp"/>
    <n v="68"/>
    <n v="3"/>
    <n v="0"/>
    <n v="6"/>
    <s v="/Users/rouxhugo/Desktop/subject-0,csv"/>
    <s v="legacy"/>
    <n v="7"/>
    <b v="0"/>
    <s v="Melodramatic Milgram"/>
    <s v="4,0,1"/>
    <n v="63"/>
    <n v="0"/>
    <s v="m"/>
    <s v="space"/>
    <s v="space"/>
    <s v="space"/>
    <s v="space"/>
    <s v="space"/>
    <s v="m"/>
    <s v="space"/>
    <n v="1"/>
    <x v="5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5"/>
    <n v="20380"/>
    <n v="2407"/>
    <n v="2"/>
    <s v="legacy"/>
    <n v="1024"/>
    <n v="2"/>
    <n v="48000"/>
    <n v="-16"/>
    <s v="experiment"/>
    <x v="5"/>
    <s v="even"/>
    <n v="434385"/>
    <n v="429539"/>
    <n v="2366"/>
    <n v="1035585"/>
    <n v="1037074"/>
    <n v="429525"/>
    <n v="1035585"/>
    <n v="427115"/>
    <s v="NA"/>
    <n v="423562"/>
    <n v="344358"/>
    <n v="374384"/>
    <n v="1591"/>
    <n v="1550"/>
    <n v="1034825"/>
    <n v="344354"/>
    <n v="344354"/>
    <n v="1586"/>
    <n v="1041063"/>
    <n v="1039074"/>
    <n v="1041129"/>
    <n v="353857"/>
    <n v="377586"/>
    <n v="353998"/>
    <n v="427115"/>
    <n v="425562"/>
    <n v="429523"/>
    <s v="NA"/>
    <n v="1041063"/>
    <n v="423551"/>
    <n v="1034822"/>
    <n v="547203"/>
    <s v="kosslyn_1978"/>
    <n v="66"/>
    <n v="79594"/>
    <n v="69"/>
    <s v="impossible"/>
    <s v="yes"/>
    <n v="1024"/>
    <n v="-50"/>
    <n v="180"/>
    <n v="69"/>
    <x v="1"/>
  </r>
  <r>
    <n v="95"/>
    <n v="95"/>
    <n v="1143"/>
    <n v="114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69"/>
    <n v="69"/>
    <n v="2"/>
    <n v="69"/>
    <n v="20"/>
    <n v="0"/>
    <n v="20"/>
    <n v="2"/>
    <n v="2"/>
    <n v="0"/>
    <n v="0"/>
    <n v="69"/>
    <n v="2"/>
    <n v="2"/>
    <n v="0"/>
    <n v="69"/>
    <n v="69"/>
    <n v="90"/>
    <n v="2"/>
    <n v="2"/>
    <n v="2"/>
    <n v="20"/>
    <n v="20"/>
    <n v="20"/>
    <n v="2"/>
    <n v="69"/>
    <n v="20"/>
    <n v="69"/>
    <n v="0"/>
    <s v="stim0"/>
    <n v="-88"/>
    <n v="205"/>
    <s v="Mon Nov 13 19:32:55 2023"/>
    <s v="The main experiment item"/>
    <b v="0"/>
    <x v="1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puits"/>
    <n v="69"/>
    <n v="3"/>
    <n v="0"/>
    <n v="6"/>
    <s v="/Users/rouxhugo/Desktop/subject-0,csv"/>
    <s v="legacy"/>
    <n v="7"/>
    <b v="0"/>
    <s v="Melodramatic Milgram"/>
    <s v="4,0,1"/>
    <n v="3"/>
    <n v="0"/>
    <s v="q"/>
    <s v="space"/>
    <s v="space"/>
    <s v="space"/>
    <s v="space"/>
    <s v="space"/>
    <s v="q"/>
    <s v="space"/>
    <n v="1"/>
    <x v="483"/>
    <x v="223"/>
    <n v="483"/>
    <s v=""/>
    <s v=""/>
    <n v="483"/>
    <n v="4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3"/>
    <x v="207"/>
    <n v="112816"/>
    <n v="4839"/>
    <n v="9498"/>
    <n v="3201"/>
    <n v="773"/>
    <n v="483"/>
    <n v="20380"/>
    <n v="2407"/>
    <n v="2"/>
    <s v="legacy"/>
    <n v="1024"/>
    <n v="2"/>
    <n v="48000"/>
    <n v="-16"/>
    <s v="experiment"/>
    <x v="5"/>
    <s v="even"/>
    <n v="434385"/>
    <n v="429539"/>
    <n v="2366"/>
    <n v="1041907"/>
    <n v="1043495"/>
    <n v="429525"/>
    <n v="1041907"/>
    <n v="427115"/>
    <s v="NA"/>
    <n v="423562"/>
    <n v="344358"/>
    <n v="374384"/>
    <n v="1591"/>
    <n v="1550"/>
    <n v="1041151"/>
    <n v="344354"/>
    <n v="344354"/>
    <n v="1586"/>
    <n v="1046997"/>
    <n v="1045495"/>
    <n v="1047481"/>
    <n v="353857"/>
    <n v="377586"/>
    <n v="353998"/>
    <n v="427115"/>
    <n v="425562"/>
    <n v="429523"/>
    <s v="NA"/>
    <n v="1046997"/>
    <n v="423551"/>
    <n v="1041149"/>
    <n v="547203"/>
    <s v="kosslyn_1978"/>
    <n v="67"/>
    <n v="80077"/>
    <n v="70"/>
    <s v="possible"/>
    <s v="yes"/>
    <n v="1024"/>
    <n v="-50"/>
    <n v="180"/>
    <n v="70"/>
    <x v="1"/>
  </r>
  <r>
    <n v="95"/>
    <n v="95"/>
    <n v="1136"/>
    <n v="113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70"/>
    <n v="70"/>
    <n v="2"/>
    <n v="70"/>
    <n v="20"/>
    <n v="0"/>
    <n v="20"/>
    <n v="2"/>
    <n v="2"/>
    <n v="0"/>
    <n v="0"/>
    <n v="70"/>
    <n v="2"/>
    <n v="2"/>
    <n v="0"/>
    <n v="70"/>
    <n v="70"/>
    <n v="91"/>
    <n v="2"/>
    <n v="2"/>
    <n v="2"/>
    <n v="20"/>
    <n v="20"/>
    <n v="20"/>
    <n v="2"/>
    <n v="70"/>
    <n v="20"/>
    <n v="70"/>
    <n v="0"/>
    <s v="stim0"/>
    <n v="-88"/>
    <n v="205"/>
    <s v="Mon Nov 13 19:32:55 2023"/>
    <s v="The main experiment item"/>
    <b v="0"/>
    <x v="18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puits"/>
    <n v="70"/>
    <n v="3"/>
    <n v="0"/>
    <n v="6"/>
    <s v="/Users/rouxhugo/Desktop/subject-0,csv"/>
    <s v="legacy"/>
    <n v="7"/>
    <b v="0"/>
    <s v="Melodramatic Milgram"/>
    <s v="4,0,1"/>
    <n v="34"/>
    <n v="0"/>
    <s v="q"/>
    <s v="space"/>
    <s v="space"/>
    <s v="space"/>
    <s v="space"/>
    <s v="space"/>
    <s v="q"/>
    <s v="space"/>
    <n v="1"/>
    <x v="579"/>
    <x v="224"/>
    <n v="643"/>
    <s v=""/>
    <s v=""/>
    <s v=""/>
    <s v=""/>
    <s v=""/>
    <s v=""/>
    <s v=""/>
    <s v=""/>
    <s v=""/>
    <s v=""/>
    <n v="643"/>
    <n v="6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3"/>
    <x v="208"/>
    <n v="112816"/>
    <n v="4839"/>
    <n v="9498"/>
    <n v="3201"/>
    <n v="773"/>
    <n v="643"/>
    <n v="20380"/>
    <n v="2407"/>
    <n v="2"/>
    <s v="legacy"/>
    <n v="1024"/>
    <n v="2"/>
    <n v="48000"/>
    <n v="-16"/>
    <s v="experiment"/>
    <x v="5"/>
    <s v="even"/>
    <n v="434385"/>
    <n v="429539"/>
    <n v="2366"/>
    <n v="1048258"/>
    <n v="1049810"/>
    <n v="429525"/>
    <n v="1048258"/>
    <n v="427115"/>
    <s v="NA"/>
    <n v="423562"/>
    <n v="344358"/>
    <n v="374384"/>
    <n v="1591"/>
    <n v="1550"/>
    <n v="1047500"/>
    <n v="344354"/>
    <n v="344354"/>
    <n v="1586"/>
    <n v="1053309"/>
    <n v="1051810"/>
    <n v="1053953"/>
    <n v="353857"/>
    <n v="377586"/>
    <n v="353998"/>
    <n v="427115"/>
    <n v="425562"/>
    <n v="429523"/>
    <s v="NA"/>
    <n v="1053309"/>
    <n v="423551"/>
    <n v="1047498"/>
    <n v="547203"/>
    <s v="kosslyn_1978"/>
    <n v="68"/>
    <n v="80720"/>
    <n v="71"/>
    <s v="possible"/>
    <s v="yes"/>
    <n v="1024"/>
    <n v="-50"/>
    <n v="180"/>
    <n v="71"/>
    <x v="1"/>
  </r>
  <r>
    <n v="95"/>
    <n v="95"/>
    <n v="1127"/>
    <n v="11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71"/>
    <n v="71"/>
    <n v="2"/>
    <n v="71"/>
    <n v="20"/>
    <n v="0"/>
    <n v="20"/>
    <n v="2"/>
    <n v="2"/>
    <n v="0"/>
    <n v="0"/>
    <n v="71"/>
    <n v="2"/>
    <n v="2"/>
    <n v="0"/>
    <n v="71"/>
    <n v="71"/>
    <n v="92"/>
    <n v="2"/>
    <n v="2"/>
    <n v="2"/>
    <n v="20"/>
    <n v="20"/>
    <n v="20"/>
    <n v="2"/>
    <n v="71"/>
    <n v="20"/>
    <n v="71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Lac"/>
    <s v="Epouventail"/>
    <n v="71"/>
    <n v="3"/>
    <n v="0"/>
    <n v="6"/>
    <s v="/Users/rouxhugo/Desktop/subject-0,csv"/>
    <s v="legacy"/>
    <n v="7"/>
    <b v="0"/>
    <s v="Melodramatic Milgram"/>
    <s v="4,0,1"/>
    <n v="67"/>
    <n v="0"/>
    <s v="m"/>
    <s v="space"/>
    <s v="space"/>
    <s v="space"/>
    <s v="space"/>
    <s v="space"/>
    <s v="m"/>
    <s v="space"/>
    <n v="1"/>
    <x v="5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471"/>
    <n v="20380"/>
    <n v="2407"/>
    <n v="2"/>
    <s v="legacy"/>
    <n v="1024"/>
    <n v="2"/>
    <n v="48000"/>
    <n v="-16"/>
    <s v="experiment"/>
    <x v="5"/>
    <s v="even"/>
    <n v="434385"/>
    <n v="429539"/>
    <n v="2366"/>
    <n v="1054731"/>
    <n v="1056274"/>
    <n v="429525"/>
    <n v="1054730"/>
    <n v="427115"/>
    <s v="NA"/>
    <n v="423562"/>
    <n v="344358"/>
    <n v="374384"/>
    <n v="1591"/>
    <n v="1550"/>
    <n v="1053975"/>
    <n v="344354"/>
    <n v="344354"/>
    <n v="1586"/>
    <n v="1059859"/>
    <n v="1058274"/>
    <n v="1060331"/>
    <n v="353857"/>
    <n v="377586"/>
    <n v="353998"/>
    <n v="427115"/>
    <n v="425562"/>
    <n v="429523"/>
    <s v="NA"/>
    <n v="1059859"/>
    <n v="423551"/>
    <n v="1053973"/>
    <n v="547203"/>
    <s v="kosslyn_1978"/>
    <n v="69"/>
    <n v="81191"/>
    <n v="72"/>
    <s v="impossible"/>
    <s v="yes"/>
    <n v="1024"/>
    <n v="-50"/>
    <n v="180"/>
    <n v="72"/>
    <x v="1"/>
  </r>
  <r>
    <n v="95"/>
    <n v="95"/>
    <n v="1121"/>
    <n v="11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72"/>
    <n v="72"/>
    <n v="2"/>
    <n v="72"/>
    <n v="20"/>
    <n v="0"/>
    <n v="20"/>
    <n v="2"/>
    <n v="2"/>
    <n v="0"/>
    <n v="0"/>
    <n v="72"/>
    <n v="2"/>
    <n v="2"/>
    <n v="0"/>
    <n v="72"/>
    <n v="72"/>
    <n v="93"/>
    <n v="2"/>
    <n v="2"/>
    <n v="2"/>
    <n v="20"/>
    <n v="20"/>
    <n v="20"/>
    <n v="2"/>
    <n v="72"/>
    <n v="20"/>
    <n v="72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phare"/>
    <n v="72"/>
    <n v="3"/>
    <n v="0"/>
    <n v="6"/>
    <s v="/Users/rouxhugo/Desktop/subject-0,csv"/>
    <s v="legacy"/>
    <n v="7"/>
    <b v="0"/>
    <s v="Melodramatic Milgram"/>
    <s v="4,0,1"/>
    <n v="70"/>
    <n v="0"/>
    <s v="m"/>
    <s v="space"/>
    <s v="space"/>
    <s v="space"/>
    <s v="space"/>
    <s v="space"/>
    <s v="m"/>
    <s v="space"/>
    <n v="1"/>
    <x v="58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46"/>
    <n v="20380"/>
    <n v="2407"/>
    <n v="2"/>
    <s v="legacy"/>
    <n v="1024"/>
    <n v="2"/>
    <n v="48000"/>
    <n v="-16"/>
    <s v="experiment"/>
    <x v="5"/>
    <s v="even"/>
    <n v="434385"/>
    <n v="429539"/>
    <n v="2366"/>
    <n v="1061106"/>
    <n v="1062418"/>
    <n v="429525"/>
    <n v="1061106"/>
    <n v="427115"/>
    <s v="NA"/>
    <n v="423562"/>
    <n v="344358"/>
    <n v="374384"/>
    <n v="1591"/>
    <n v="1550"/>
    <n v="1060349"/>
    <n v="344354"/>
    <n v="344354"/>
    <n v="1586"/>
    <n v="1065959"/>
    <n v="1064418"/>
    <n v="1066606"/>
    <n v="353857"/>
    <n v="377586"/>
    <n v="353998"/>
    <n v="427115"/>
    <n v="425562"/>
    <n v="429523"/>
    <s v="NA"/>
    <n v="1065959"/>
    <n v="423551"/>
    <n v="1060347"/>
    <n v="547203"/>
    <s v="kosslyn_1978"/>
    <n v="70"/>
    <n v="81837"/>
    <n v="73"/>
    <s v="impossible"/>
    <s v="yes"/>
    <n v="1024"/>
    <n v="-50"/>
    <n v="180"/>
    <n v="73"/>
    <x v="1"/>
  </r>
  <r>
    <n v="95"/>
    <n v="95"/>
    <n v="1112"/>
    <n v="111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73"/>
    <n v="73"/>
    <n v="2"/>
    <n v="73"/>
    <n v="20"/>
    <n v="0"/>
    <n v="20"/>
    <n v="2"/>
    <n v="2"/>
    <n v="0"/>
    <n v="0"/>
    <n v="73"/>
    <n v="2"/>
    <n v="2"/>
    <n v="0"/>
    <n v="73"/>
    <n v="73"/>
    <n v="94"/>
    <n v="2"/>
    <n v="2"/>
    <n v="2"/>
    <n v="20"/>
    <n v="20"/>
    <n v="20"/>
    <n v="2"/>
    <n v="73"/>
    <n v="20"/>
    <n v="73"/>
    <n v="0"/>
    <s v="stim0"/>
    <n v="-88"/>
    <n v="205"/>
    <s v="Mon Nov 13 19:32:55 2023"/>
    <s v="The main experiment item"/>
    <b v="0"/>
    <x v="21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Rocher"/>
    <n v="73"/>
    <n v="3"/>
    <n v="0"/>
    <n v="6"/>
    <s v="/Users/rouxhugo/Desktop/subject-0,csv"/>
    <s v="legacy"/>
    <n v="7"/>
    <b v="0"/>
    <s v="Melodramatic Milgram"/>
    <s v="4,0,1"/>
    <n v="2"/>
    <n v="0"/>
    <s v="q"/>
    <s v="space"/>
    <s v="space"/>
    <s v="space"/>
    <s v="space"/>
    <s v="space"/>
    <s v="q"/>
    <s v="space"/>
    <n v="1"/>
    <x v="582"/>
    <x v="225"/>
    <n v="4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8"/>
    <n v="458"/>
    <s v=""/>
    <s v=""/>
    <n v="458"/>
    <x v="209"/>
    <n v="112816"/>
    <n v="4839"/>
    <n v="9498"/>
    <n v="3201"/>
    <n v="773"/>
    <n v="458"/>
    <n v="20380"/>
    <n v="2407"/>
    <n v="2"/>
    <s v="legacy"/>
    <n v="1024"/>
    <n v="2"/>
    <n v="48000"/>
    <n v="-16"/>
    <s v="experiment"/>
    <x v="5"/>
    <s v="even"/>
    <n v="434385"/>
    <n v="429539"/>
    <n v="2366"/>
    <n v="1067385"/>
    <n v="1068967"/>
    <n v="429525"/>
    <n v="1067385"/>
    <n v="427115"/>
    <s v="NA"/>
    <n v="423562"/>
    <n v="344358"/>
    <n v="374384"/>
    <n v="1591"/>
    <n v="1550"/>
    <n v="1066628"/>
    <n v="344354"/>
    <n v="344354"/>
    <n v="1586"/>
    <n v="1072553"/>
    <n v="1070967"/>
    <n v="1073013"/>
    <n v="353857"/>
    <n v="377586"/>
    <n v="353998"/>
    <n v="427115"/>
    <n v="425562"/>
    <n v="429523"/>
    <s v="NA"/>
    <n v="1072553"/>
    <n v="423551"/>
    <n v="1066626"/>
    <n v="547203"/>
    <s v="kosslyn_1978"/>
    <n v="71"/>
    <n v="82295"/>
    <n v="74"/>
    <s v="possible"/>
    <s v="yes"/>
    <n v="1024"/>
    <n v="-50"/>
    <n v="180"/>
    <n v="74"/>
    <x v="1"/>
  </r>
  <r>
    <n v="96"/>
    <n v="96"/>
    <n v="1105"/>
    <n v="11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74"/>
    <n v="74"/>
    <n v="2"/>
    <n v="74"/>
    <n v="20"/>
    <n v="0"/>
    <n v="20"/>
    <n v="2"/>
    <n v="2"/>
    <n v="0"/>
    <n v="0"/>
    <n v="74"/>
    <n v="2"/>
    <n v="2"/>
    <n v="0"/>
    <n v="74"/>
    <n v="74"/>
    <n v="95"/>
    <n v="2"/>
    <n v="2"/>
    <n v="2"/>
    <n v="20"/>
    <n v="20"/>
    <n v="20"/>
    <n v="2"/>
    <n v="74"/>
    <n v="20"/>
    <n v="74"/>
    <n v="0"/>
    <s v="stim0"/>
    <n v="-88"/>
    <n v="205"/>
    <s v="Mon Nov 13 19:32:55 2023"/>
    <s v="The main experiment item"/>
    <b v="0"/>
    <x v="8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puits"/>
    <n v="74"/>
    <n v="3"/>
    <n v="0"/>
    <n v="6"/>
    <s v="/Users/rouxhugo/Desktop/subject-0,csv"/>
    <s v="legacy"/>
    <n v="7"/>
    <b v="0"/>
    <s v="Melodramatic Milgram"/>
    <s v="4,0,1"/>
    <n v="8"/>
    <n v="0"/>
    <s v="q"/>
    <s v="space"/>
    <s v="space"/>
    <s v="space"/>
    <s v="space"/>
    <s v="space"/>
    <s v="q"/>
    <s v="space"/>
    <n v="1"/>
    <x v="583"/>
    <x v="226"/>
    <n v="5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3"/>
    <n v="583"/>
    <s v=""/>
    <s v=""/>
    <s v=""/>
    <s v=""/>
    <n v="583"/>
    <x v="210"/>
    <n v="112816"/>
    <n v="4839"/>
    <n v="9498"/>
    <n v="3201"/>
    <n v="773"/>
    <n v="583"/>
    <n v="20380"/>
    <n v="2407"/>
    <n v="2"/>
    <s v="legacy"/>
    <n v="1024"/>
    <n v="2"/>
    <n v="48000"/>
    <n v="-16"/>
    <s v="experiment"/>
    <x v="5"/>
    <s v="even"/>
    <n v="434385"/>
    <n v="429539"/>
    <n v="2366"/>
    <n v="1073787"/>
    <n v="1075388"/>
    <n v="429525"/>
    <n v="1073787"/>
    <n v="427115"/>
    <s v="NA"/>
    <n v="423562"/>
    <n v="344358"/>
    <n v="374384"/>
    <n v="1591"/>
    <n v="1550"/>
    <n v="1073031"/>
    <n v="344354"/>
    <n v="344354"/>
    <n v="1586"/>
    <n v="1078889"/>
    <n v="1077388"/>
    <n v="1079473"/>
    <n v="353857"/>
    <n v="377586"/>
    <n v="353998"/>
    <n v="427115"/>
    <n v="425562"/>
    <n v="429523"/>
    <s v="NA"/>
    <n v="1078889"/>
    <n v="423551"/>
    <n v="1073029"/>
    <n v="547203"/>
    <s v="kosslyn_1978"/>
    <n v="72"/>
    <n v="82878"/>
    <n v="75"/>
    <s v="possible"/>
    <s v="yes"/>
    <n v="1024"/>
    <n v="-50"/>
    <n v="180"/>
    <n v="75"/>
    <x v="1"/>
  </r>
  <r>
    <n v="96"/>
    <n v="96"/>
    <n v="1096"/>
    <n v="109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75"/>
    <n v="75"/>
    <n v="2"/>
    <n v="75"/>
    <n v="20"/>
    <n v="0"/>
    <n v="20"/>
    <n v="2"/>
    <n v="2"/>
    <n v="0"/>
    <n v="0"/>
    <n v="75"/>
    <n v="2"/>
    <n v="2"/>
    <n v="0"/>
    <n v="75"/>
    <n v="75"/>
    <n v="96"/>
    <n v="2"/>
    <n v="2"/>
    <n v="2"/>
    <n v="20"/>
    <n v="20"/>
    <n v="20"/>
    <n v="2"/>
    <n v="75"/>
    <n v="20"/>
    <n v="75"/>
    <n v="0"/>
    <s v="stim0"/>
    <n v="-88"/>
    <n v="205"/>
    <s v="Mon Nov 13 19:32:55 2023"/>
    <s v="The main experiment item"/>
    <b v="0"/>
    <x v="10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Arbre"/>
    <s v="Rocher"/>
    <n v="75"/>
    <n v="3"/>
    <n v="0"/>
    <n v="6"/>
    <s v="/Users/rouxhugo/Desktop/subject-0,csv"/>
    <s v="legacy"/>
    <n v="7"/>
    <b v="0"/>
    <s v="Melodramatic Milgram"/>
    <s v="4,0,1"/>
    <n v="28"/>
    <n v="0"/>
    <s v="q"/>
    <s v="space"/>
    <s v="space"/>
    <s v="space"/>
    <s v="space"/>
    <s v="space"/>
    <s v="q"/>
    <s v="space"/>
    <n v="1"/>
    <x v="403"/>
    <x v="227"/>
    <n v="4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1"/>
    <n v="491"/>
    <s v=""/>
    <s v=""/>
    <s v=""/>
    <s v=""/>
    <s v=""/>
    <s v=""/>
    <s v=""/>
    <s v=""/>
    <s v=""/>
    <s v=""/>
    <n v="491"/>
    <x v="211"/>
    <n v="112816"/>
    <n v="4839"/>
    <n v="9498"/>
    <n v="3201"/>
    <n v="773"/>
    <n v="491"/>
    <n v="20380"/>
    <n v="2407"/>
    <n v="2"/>
    <s v="legacy"/>
    <n v="1024"/>
    <n v="2"/>
    <n v="48000"/>
    <n v="-16"/>
    <s v="experiment"/>
    <x v="5"/>
    <s v="even"/>
    <n v="434385"/>
    <n v="429539"/>
    <n v="2366"/>
    <n v="1080251"/>
    <n v="1081577"/>
    <n v="429525"/>
    <n v="1080251"/>
    <n v="427115"/>
    <s v="NA"/>
    <n v="423562"/>
    <n v="344358"/>
    <n v="374384"/>
    <n v="1591"/>
    <n v="1550"/>
    <n v="1079495"/>
    <n v="344354"/>
    <n v="344354"/>
    <n v="1586"/>
    <n v="1085160"/>
    <n v="1083577"/>
    <n v="1085652"/>
    <n v="353857"/>
    <n v="377586"/>
    <n v="353998"/>
    <n v="427115"/>
    <n v="425562"/>
    <n v="429523"/>
    <s v="NA"/>
    <n v="1085160"/>
    <n v="423551"/>
    <n v="1079493"/>
    <n v="547203"/>
    <s v="kosslyn_1978"/>
    <n v="73"/>
    <n v="83369"/>
    <n v="76"/>
    <s v="possible"/>
    <s v="yes"/>
    <n v="1024"/>
    <n v="-50"/>
    <n v="180"/>
    <n v="76"/>
    <x v="1"/>
  </r>
  <r>
    <n v="96"/>
    <n v="96"/>
    <n v="1091"/>
    <n v="109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76"/>
    <n v="76"/>
    <n v="2"/>
    <n v="76"/>
    <n v="20"/>
    <n v="0"/>
    <n v="20"/>
    <n v="2"/>
    <n v="2"/>
    <n v="0"/>
    <n v="0"/>
    <n v="76"/>
    <n v="2"/>
    <n v="2"/>
    <n v="0"/>
    <n v="76"/>
    <n v="76"/>
    <n v="97"/>
    <n v="2"/>
    <n v="2"/>
    <n v="2"/>
    <n v="20"/>
    <n v="20"/>
    <n v="20"/>
    <n v="2"/>
    <n v="76"/>
    <n v="20"/>
    <n v="76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phare"/>
    <n v="76"/>
    <n v="3"/>
    <n v="0"/>
    <n v="6"/>
    <s v="/Users/rouxhugo/Desktop/subject-0,csv"/>
    <s v="legacy"/>
    <n v="7"/>
    <b v="0"/>
    <s v="Melodramatic Milgram"/>
    <s v="4,0,1"/>
    <n v="74"/>
    <n v="0"/>
    <s v="m"/>
    <s v="space"/>
    <s v="space"/>
    <s v="space"/>
    <s v="space"/>
    <s v="space"/>
    <s v="m"/>
    <s v="space"/>
    <n v="1"/>
    <x v="5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705"/>
    <n v="20380"/>
    <n v="2407"/>
    <n v="2"/>
    <s v="legacy"/>
    <n v="1024"/>
    <n v="2"/>
    <n v="48000"/>
    <n v="-16"/>
    <s v="experiment"/>
    <x v="5"/>
    <s v="even"/>
    <n v="434385"/>
    <n v="429539"/>
    <n v="2366"/>
    <n v="1086427"/>
    <n v="1087914"/>
    <n v="429525"/>
    <n v="1086426"/>
    <n v="427115"/>
    <s v="NA"/>
    <n v="423562"/>
    <n v="344358"/>
    <n v="374384"/>
    <n v="1591"/>
    <n v="1550"/>
    <n v="1085671"/>
    <n v="344354"/>
    <n v="344354"/>
    <n v="1586"/>
    <n v="1091475"/>
    <n v="1089914"/>
    <n v="1092182"/>
    <n v="353857"/>
    <n v="377586"/>
    <n v="353998"/>
    <n v="427115"/>
    <n v="425562"/>
    <n v="429523"/>
    <s v="NA"/>
    <n v="1091475"/>
    <n v="423551"/>
    <n v="1085669"/>
    <n v="547203"/>
    <s v="kosslyn_1978"/>
    <n v="74"/>
    <n v="84074"/>
    <n v="77"/>
    <s v="impossible"/>
    <s v="yes"/>
    <n v="1024"/>
    <n v="-50"/>
    <n v="180"/>
    <n v="77"/>
    <x v="1"/>
  </r>
  <r>
    <n v="96"/>
    <n v="96"/>
    <n v="1087"/>
    <n v="108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77"/>
    <n v="77"/>
    <n v="2"/>
    <n v="77"/>
    <n v="20"/>
    <n v="0"/>
    <n v="20"/>
    <n v="2"/>
    <n v="2"/>
    <n v="0"/>
    <n v="0"/>
    <n v="77"/>
    <n v="2"/>
    <n v="2"/>
    <n v="0"/>
    <n v="77"/>
    <n v="77"/>
    <n v="98"/>
    <n v="2"/>
    <n v="2"/>
    <n v="2"/>
    <n v="20"/>
    <n v="20"/>
    <n v="20"/>
    <n v="2"/>
    <n v="77"/>
    <n v="20"/>
    <n v="77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Colline"/>
    <n v="77"/>
    <n v="3"/>
    <n v="0"/>
    <n v="6"/>
    <s v="/Users/rouxhugo/Desktop/subject-0,csv"/>
    <s v="legacy"/>
    <n v="7"/>
    <b v="0"/>
    <s v="Melodramatic Milgram"/>
    <s v="4,0,1"/>
    <n v="83"/>
    <n v="0"/>
    <s v="m"/>
    <s v="space"/>
    <s v="space"/>
    <s v="space"/>
    <s v="space"/>
    <s v="space"/>
    <s v="m"/>
    <s v="space"/>
    <n v="1"/>
    <x v="5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723"/>
    <n v="20380"/>
    <n v="2407"/>
    <n v="2"/>
    <s v="legacy"/>
    <n v="1024"/>
    <n v="2"/>
    <n v="48000"/>
    <n v="-16"/>
    <s v="experiment"/>
    <x v="5"/>
    <s v="even"/>
    <n v="434385"/>
    <n v="429539"/>
    <n v="2366"/>
    <n v="1092962"/>
    <n v="1094440"/>
    <n v="429525"/>
    <n v="1092961"/>
    <n v="427115"/>
    <s v="NA"/>
    <n v="423562"/>
    <n v="344358"/>
    <n v="374384"/>
    <n v="1591"/>
    <n v="1550"/>
    <n v="1092205"/>
    <n v="344354"/>
    <n v="344354"/>
    <n v="1586"/>
    <n v="1098451"/>
    <n v="1096440"/>
    <n v="1099176"/>
    <n v="353857"/>
    <n v="377586"/>
    <n v="353998"/>
    <n v="427115"/>
    <n v="425562"/>
    <n v="429523"/>
    <s v="NA"/>
    <n v="1098451"/>
    <n v="423551"/>
    <n v="1092203"/>
    <n v="547203"/>
    <s v="kosslyn_1978"/>
    <n v="75"/>
    <n v="84797"/>
    <n v="78"/>
    <s v="impossible"/>
    <s v="yes"/>
    <n v="1024"/>
    <n v="-50"/>
    <n v="180"/>
    <n v="78"/>
    <x v="1"/>
  </r>
  <r>
    <n v="96"/>
    <n v="96"/>
    <n v="1085"/>
    <n v="108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78"/>
    <n v="78"/>
    <n v="2"/>
    <n v="78"/>
    <n v="20"/>
    <n v="0"/>
    <n v="20"/>
    <n v="2"/>
    <n v="2"/>
    <n v="0"/>
    <n v="0"/>
    <n v="78"/>
    <n v="2"/>
    <n v="2"/>
    <n v="0"/>
    <n v="78"/>
    <n v="78"/>
    <n v="99"/>
    <n v="2"/>
    <n v="2"/>
    <n v="2"/>
    <n v="20"/>
    <n v="20"/>
    <n v="20"/>
    <n v="2"/>
    <n v="78"/>
    <n v="20"/>
    <n v="78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Ruisseau"/>
    <n v="78"/>
    <n v="3"/>
    <n v="0"/>
    <n v="6"/>
    <s v="/Users/rouxhugo/Desktop/subject-0,csv"/>
    <s v="legacy"/>
    <n v="7"/>
    <b v="0"/>
    <s v="Melodramatic Milgram"/>
    <s v="4,0,1"/>
    <n v="81"/>
    <n v="0"/>
    <s v="m"/>
    <s v="space"/>
    <s v="space"/>
    <s v="space"/>
    <s v="space"/>
    <s v="space"/>
    <s v="m"/>
    <s v="space"/>
    <n v="1"/>
    <x v="5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950"/>
    <n v="20380"/>
    <n v="2407"/>
    <n v="2"/>
    <s v="legacy"/>
    <n v="1024"/>
    <n v="2"/>
    <n v="48000"/>
    <n v="-16"/>
    <s v="experiment"/>
    <x v="5"/>
    <s v="even"/>
    <n v="434385"/>
    <n v="429539"/>
    <n v="2366"/>
    <n v="1099951"/>
    <n v="1101438"/>
    <n v="429525"/>
    <n v="1099951"/>
    <n v="427115"/>
    <s v="NA"/>
    <n v="423562"/>
    <n v="344358"/>
    <n v="374384"/>
    <n v="1591"/>
    <n v="1550"/>
    <n v="1099195"/>
    <n v="344354"/>
    <n v="344354"/>
    <n v="1586"/>
    <n v="1105021"/>
    <n v="1103438"/>
    <n v="1105972"/>
    <n v="353857"/>
    <n v="377586"/>
    <n v="353998"/>
    <n v="427115"/>
    <n v="425562"/>
    <n v="429523"/>
    <s v="NA"/>
    <n v="1105021"/>
    <n v="423551"/>
    <n v="1099193"/>
    <n v="547203"/>
    <s v="kosslyn_1978"/>
    <n v="76"/>
    <n v="85747"/>
    <n v="79"/>
    <s v="impossible"/>
    <s v="yes"/>
    <n v="1024"/>
    <n v="-50"/>
    <n v="180"/>
    <n v="79"/>
    <x v="1"/>
  </r>
  <r>
    <n v="95"/>
    <n v="95"/>
    <n v="1081"/>
    <n v="1081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2"/>
    <n v="0"/>
    <n v="79"/>
    <n v="79"/>
    <n v="2"/>
    <n v="79"/>
    <n v="20"/>
    <n v="0"/>
    <n v="20"/>
    <n v="2"/>
    <n v="2"/>
    <n v="0"/>
    <n v="0"/>
    <n v="79"/>
    <n v="2"/>
    <n v="2"/>
    <n v="0"/>
    <n v="79"/>
    <n v="79"/>
    <n v="100"/>
    <n v="2"/>
    <n v="2"/>
    <n v="2"/>
    <n v="20"/>
    <n v="20"/>
    <n v="20"/>
    <n v="2"/>
    <n v="79"/>
    <n v="20"/>
    <n v="79"/>
    <n v="0"/>
    <s v="stim0"/>
    <n v="-88"/>
    <n v="205"/>
    <s v="Mon Nov 13 19:32:55 2023"/>
    <s v="The main experiment item"/>
    <b v="0"/>
    <x v="2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utte"/>
    <s v="Herbe"/>
    <n v="79"/>
    <n v="3"/>
    <n v="0"/>
    <n v="6"/>
    <s v="/Users/rouxhugo/Desktop/subject-0,csv"/>
    <s v="legacy"/>
    <n v="7"/>
    <b v="0"/>
    <s v="Melodramatic Milgram"/>
    <s v="4,0,1"/>
    <n v="6"/>
    <n v="0"/>
    <s v="m"/>
    <s v="space"/>
    <s v="space"/>
    <s v="space"/>
    <s v="space"/>
    <s v="space"/>
    <s v="m"/>
    <s v="space"/>
    <n v="1"/>
    <x v="587"/>
    <x v="228"/>
    <n v="7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3"/>
    <n v="773"/>
    <s v=""/>
    <s v=""/>
    <s v=""/>
    <s v=""/>
    <s v=""/>
    <s v=""/>
    <s v=""/>
    <s v=""/>
    <s v=""/>
    <s v=""/>
    <s v=""/>
    <s v=""/>
    <s v=""/>
    <s v=""/>
    <n v="773"/>
    <x v="212"/>
    <n v="112816"/>
    <n v="4839"/>
    <n v="9498"/>
    <n v="3201"/>
    <n v="773"/>
    <n v="773"/>
    <n v="20380"/>
    <n v="2407"/>
    <n v="2"/>
    <s v="legacy"/>
    <n v="1024"/>
    <n v="2"/>
    <n v="48000"/>
    <n v="-16"/>
    <s v="experiment"/>
    <x v="5"/>
    <s v="even"/>
    <n v="434385"/>
    <n v="429539"/>
    <n v="2366"/>
    <n v="1106749"/>
    <n v="1108348"/>
    <n v="429525"/>
    <n v="1106748"/>
    <n v="427115"/>
    <s v="NA"/>
    <n v="423562"/>
    <n v="344358"/>
    <n v="374384"/>
    <n v="1591"/>
    <n v="1550"/>
    <n v="1105993"/>
    <n v="344354"/>
    <n v="344354"/>
    <n v="1586"/>
    <n v="1111826"/>
    <n v="1110348"/>
    <n v="1112600"/>
    <n v="353857"/>
    <n v="377586"/>
    <n v="353998"/>
    <n v="427115"/>
    <n v="425562"/>
    <n v="429523"/>
    <s v="NA"/>
    <n v="1111826"/>
    <n v="423551"/>
    <n v="1105991"/>
    <n v="547203"/>
    <s v="kosslyn_1978"/>
    <n v="76"/>
    <n v="86520"/>
    <n v="80"/>
    <s v="possible"/>
    <s v="yes"/>
    <n v="1024"/>
    <n v="-50"/>
    <n v="180"/>
    <n v="80"/>
    <x v="1"/>
  </r>
  <r>
    <n v="95"/>
    <n v="95"/>
    <n v="1072"/>
    <n v="107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80"/>
    <n v="80"/>
    <n v="2"/>
    <n v="80"/>
    <n v="20"/>
    <n v="0"/>
    <n v="20"/>
    <n v="2"/>
    <n v="2"/>
    <n v="0"/>
    <n v="0"/>
    <n v="80"/>
    <n v="2"/>
    <n v="2"/>
    <n v="0"/>
    <n v="80"/>
    <n v="80"/>
    <n v="101"/>
    <n v="2"/>
    <n v="2"/>
    <n v="2"/>
    <n v="20"/>
    <n v="20"/>
    <n v="20"/>
    <n v="2"/>
    <n v="80"/>
    <n v="20"/>
    <n v="80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Herbe"/>
    <s v="Epouventail"/>
    <n v="80"/>
    <n v="3"/>
    <n v="0"/>
    <n v="6"/>
    <s v="/Users/rouxhugo/Desktop/subject-0,csv"/>
    <s v="legacy"/>
    <n v="7"/>
    <b v="0"/>
    <s v="Melodramatic Milgram"/>
    <s v="4,0,1"/>
    <n v="69"/>
    <n v="0"/>
    <s v="m"/>
    <s v="space"/>
    <s v="space"/>
    <s v="space"/>
    <s v="space"/>
    <s v="space"/>
    <s v="m"/>
    <s v="space"/>
    <n v="1"/>
    <x v="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322"/>
    <n v="20380"/>
    <n v="2407"/>
    <n v="2"/>
    <s v="legacy"/>
    <n v="1024"/>
    <n v="2"/>
    <n v="48000"/>
    <n v="-16"/>
    <s v="experiment"/>
    <x v="5"/>
    <s v="even"/>
    <n v="434385"/>
    <n v="429539"/>
    <n v="2366"/>
    <n v="1113381"/>
    <n v="1114877"/>
    <n v="429525"/>
    <n v="1113381"/>
    <n v="427115"/>
    <s v="NA"/>
    <n v="423562"/>
    <n v="344358"/>
    <n v="374384"/>
    <n v="1591"/>
    <n v="1550"/>
    <n v="1112624"/>
    <n v="344354"/>
    <n v="344354"/>
    <n v="1586"/>
    <n v="1118462"/>
    <n v="1116877"/>
    <n v="1118785"/>
    <n v="353857"/>
    <n v="377586"/>
    <n v="353998"/>
    <n v="427115"/>
    <n v="425562"/>
    <n v="429523"/>
    <s v="NA"/>
    <n v="1118462"/>
    <n v="423551"/>
    <n v="1112622"/>
    <n v="547203"/>
    <s v="kosslyn_1978"/>
    <n v="77"/>
    <n v="86842"/>
    <n v="81"/>
    <s v="impossible"/>
    <s v="yes"/>
    <n v="1024"/>
    <n v="-50"/>
    <n v="180"/>
    <n v="81"/>
    <x v="1"/>
  </r>
  <r>
    <n v="95"/>
    <n v="95"/>
    <n v="1064"/>
    <n v="10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2"/>
    <n v="0"/>
    <n v="81"/>
    <n v="81"/>
    <n v="2"/>
    <n v="81"/>
    <n v="20"/>
    <n v="0"/>
    <n v="20"/>
    <n v="2"/>
    <n v="2"/>
    <n v="0"/>
    <n v="0"/>
    <n v="81"/>
    <n v="2"/>
    <n v="2"/>
    <n v="0"/>
    <n v="81"/>
    <n v="81"/>
    <n v="102"/>
    <n v="2"/>
    <n v="2"/>
    <n v="2"/>
    <n v="20"/>
    <n v="20"/>
    <n v="20"/>
    <n v="2"/>
    <n v="81"/>
    <n v="20"/>
    <n v="81"/>
    <n v="0"/>
    <s v="stim0"/>
    <n v="-88"/>
    <n v="205"/>
    <s v="Mon Nov 13 19:32:55 2023"/>
    <s v="The main experiment item"/>
    <b v="0"/>
    <x v="19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Sable"/>
    <s v="Rocher"/>
    <n v="81"/>
    <n v="3"/>
    <n v="0"/>
    <n v="6"/>
    <s v="/Users/rouxhugo/Desktop/subject-0,csv"/>
    <s v="legacy"/>
    <n v="7"/>
    <b v="0"/>
    <s v="Melodramatic Milgram"/>
    <s v="4,0,1"/>
    <n v="31"/>
    <n v="0"/>
    <s v="q"/>
    <s v="space"/>
    <s v="space"/>
    <s v="space"/>
    <s v="space"/>
    <s v="space"/>
    <s v="q"/>
    <s v="space"/>
    <n v="1"/>
    <x v="411"/>
    <x v="229"/>
    <n v="4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4"/>
    <n v="484"/>
    <n v="484"/>
    <x v="213"/>
    <n v="112816"/>
    <n v="4839"/>
    <n v="9498"/>
    <n v="3201"/>
    <n v="773"/>
    <n v="484"/>
    <n v="20380"/>
    <n v="2407"/>
    <n v="2"/>
    <s v="legacy"/>
    <n v="1024"/>
    <n v="2"/>
    <n v="48000"/>
    <n v="-16"/>
    <s v="experiment"/>
    <x v="5"/>
    <s v="even"/>
    <n v="434385"/>
    <n v="429539"/>
    <n v="2366"/>
    <n v="1119565"/>
    <n v="1121277"/>
    <n v="429525"/>
    <n v="1119565"/>
    <n v="427115"/>
    <s v="NA"/>
    <n v="423562"/>
    <n v="344358"/>
    <n v="374384"/>
    <n v="1591"/>
    <n v="1550"/>
    <n v="1118810"/>
    <n v="344354"/>
    <n v="344354"/>
    <n v="1586"/>
    <n v="1124863"/>
    <n v="1123277"/>
    <n v="1125348"/>
    <n v="353857"/>
    <n v="377586"/>
    <n v="353998"/>
    <n v="427115"/>
    <n v="425562"/>
    <n v="429523"/>
    <s v="NA"/>
    <n v="1124863"/>
    <n v="423551"/>
    <n v="1118807"/>
    <n v="547203"/>
    <s v="kosslyn_1978"/>
    <n v="78"/>
    <n v="87326"/>
    <n v="82"/>
    <s v="possible"/>
    <s v="yes"/>
    <n v="1024"/>
    <n v="-50"/>
    <n v="180"/>
    <n v="82"/>
    <x v="1"/>
  </r>
  <r>
    <n v="95"/>
    <n v="95"/>
    <n v="1052"/>
    <n v="105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82"/>
    <n v="82"/>
    <n v="2"/>
    <n v="82"/>
    <n v="20"/>
    <n v="0"/>
    <n v="20"/>
    <n v="2"/>
    <n v="2"/>
    <n v="0"/>
    <n v="0"/>
    <n v="82"/>
    <n v="2"/>
    <n v="2"/>
    <n v="0"/>
    <n v="82"/>
    <n v="82"/>
    <n v="103"/>
    <n v="2"/>
    <n v="2"/>
    <n v="2"/>
    <n v="20"/>
    <n v="20"/>
    <n v="20"/>
    <n v="2"/>
    <n v="82"/>
    <n v="20"/>
    <n v="82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Rocher"/>
    <s v="Feu de camp"/>
    <n v="82"/>
    <n v="3"/>
    <n v="0"/>
    <n v="6"/>
    <s v="/Users/rouxhugo/Desktop/subject-0,csv"/>
    <s v="legacy"/>
    <n v="7"/>
    <b v="0"/>
    <s v="Melodramatic Milgram"/>
    <s v="4,0,1"/>
    <n v="49"/>
    <n v="0"/>
    <s v="m"/>
    <s v="space"/>
    <s v="space"/>
    <s v="space"/>
    <s v="space"/>
    <s v="space"/>
    <s v="m"/>
    <s v="space"/>
    <n v="1"/>
    <x v="5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5"/>
    <n v="20380"/>
    <n v="2407"/>
    <n v="2"/>
    <s v="legacy"/>
    <n v="1024"/>
    <n v="2"/>
    <n v="48000"/>
    <n v="-16"/>
    <s v="experiment"/>
    <x v="5"/>
    <s v="even"/>
    <n v="434385"/>
    <n v="429539"/>
    <n v="2366"/>
    <n v="1126126"/>
    <n v="1127697"/>
    <n v="429525"/>
    <n v="1126126"/>
    <n v="427115"/>
    <s v="NA"/>
    <n v="423562"/>
    <n v="344358"/>
    <n v="374384"/>
    <n v="1591"/>
    <n v="1550"/>
    <n v="1125370"/>
    <n v="344354"/>
    <n v="344354"/>
    <n v="1586"/>
    <n v="1131692"/>
    <n v="1129697"/>
    <n v="1131757"/>
    <n v="353857"/>
    <n v="377586"/>
    <n v="353998"/>
    <n v="427115"/>
    <n v="425562"/>
    <n v="429523"/>
    <s v="NA"/>
    <n v="1131692"/>
    <n v="423551"/>
    <n v="1125367"/>
    <n v="547203"/>
    <s v="kosslyn_1978"/>
    <n v="79"/>
    <n v="87391"/>
    <n v="83"/>
    <s v="impossible"/>
    <s v="yes"/>
    <n v="1024"/>
    <n v="-50"/>
    <n v="180"/>
    <n v="83"/>
    <x v="1"/>
  </r>
  <r>
    <n v="95"/>
    <n v="95"/>
    <n v="1048"/>
    <n v="104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2"/>
    <n v="0"/>
    <n v="83"/>
    <n v="83"/>
    <n v="2"/>
    <n v="83"/>
    <n v="20"/>
    <n v="0"/>
    <n v="20"/>
    <n v="2"/>
    <n v="2"/>
    <n v="0"/>
    <n v="0"/>
    <n v="83"/>
    <n v="2"/>
    <n v="2"/>
    <n v="0"/>
    <n v="83"/>
    <n v="83"/>
    <n v="104"/>
    <n v="2"/>
    <n v="2"/>
    <n v="2"/>
    <n v="20"/>
    <n v="20"/>
    <n v="20"/>
    <n v="2"/>
    <n v="83"/>
    <n v="20"/>
    <n v="83"/>
    <n v="0"/>
    <s v="stim0"/>
    <n v="-88"/>
    <n v="205"/>
    <s v="Mon Nov 13 19:32:55 2023"/>
    <s v="The main experiment item"/>
    <b v="0"/>
    <x v="2"/>
    <b v="1"/>
    <m/>
    <s v="kosslyn_1978 (2),osexp"/>
    <s v="/Users/rouxhugo/Downloads"/>
    <b v="0"/>
    <s v="mono"/>
    <b v="0"/>
    <n v="18"/>
    <s v="no"/>
    <s v="#000000"/>
    <s v="no"/>
    <s v="yes"/>
    <n v="768"/>
    <s v="legacy"/>
    <s v="lac"/>
    <s v="puits"/>
    <s v="phare"/>
    <n v="83"/>
    <n v="3"/>
    <n v="0"/>
    <n v="6"/>
    <s v="/Users/rouxhugo/Desktop/subject-0,csv"/>
    <s v="legacy"/>
    <n v="7"/>
    <b v="0"/>
    <s v="Melodramatic Milgram"/>
    <s v="4,0,1"/>
    <n v="71"/>
    <n v="0"/>
    <s v="m"/>
    <s v="space"/>
    <s v="space"/>
    <s v="space"/>
    <s v="space"/>
    <s v="space"/>
    <s v="m"/>
    <s v="space"/>
    <n v="1"/>
    <x v="5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12816"/>
    <n v="4839"/>
    <n v="9498"/>
    <n v="3201"/>
    <n v="773"/>
    <n v="682"/>
    <n v="20380"/>
    <n v="2407"/>
    <n v="2"/>
    <s v="legacy"/>
    <n v="1024"/>
    <n v="2"/>
    <n v="48000"/>
    <n v="-16"/>
    <s v="experiment"/>
    <x v="5"/>
    <s v="even"/>
    <n v="434385"/>
    <n v="429539"/>
    <n v="2366"/>
    <n v="1132530"/>
    <n v="1134033"/>
    <n v="429525"/>
    <n v="1132530"/>
    <n v="427115"/>
    <s v="NA"/>
    <n v="423562"/>
    <n v="344358"/>
    <n v="374384"/>
    <n v="1591"/>
    <n v="1550"/>
    <n v="1131776"/>
    <n v="344354"/>
    <n v="344354"/>
    <n v="1586"/>
    <n v="1137576"/>
    <n v="1136033"/>
    <n v="1138259"/>
    <n v="353857"/>
    <n v="377586"/>
    <n v="353998"/>
    <n v="427115"/>
    <n v="425562"/>
    <n v="429523"/>
    <s v="NA"/>
    <n v="1137576"/>
    <n v="423551"/>
    <n v="1131774"/>
    <n v="547203"/>
    <s v="kosslyn_1978"/>
    <n v="80"/>
    <n v="88073"/>
    <n v="84"/>
    <s v="impossible"/>
    <s v="yes"/>
    <n v="1024"/>
    <n v="-50"/>
    <n v="180"/>
    <n v="84"/>
    <x v="1"/>
  </r>
  <r>
    <s v="undefined"/>
    <s v="undefined"/>
    <n v="16255"/>
    <n v="1625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m/>
    <m/>
    <n v="0"/>
    <n v="0"/>
    <s v="NA"/>
    <n v="0"/>
    <s v="stim0"/>
    <s v="-73.0"/>
    <s v="199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0"/>
    <n v="0"/>
    <n v="0"/>
    <n v="0"/>
    <s v="/Users/melissabehlouli/Documents/chamss/subject-1.csv"/>
    <s v="legacy"/>
    <n v="0"/>
    <b v="0"/>
    <s v="Melodramatic Milgram"/>
    <s v="4.0.1"/>
    <s v="NA"/>
    <n v="0"/>
    <n v="1"/>
    <s v="NA"/>
    <s v="NA"/>
    <s v="right"/>
    <s v="right"/>
    <s v="right"/>
    <s v="NA"/>
    <s v="right"/>
    <n v="1"/>
    <x v="5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16255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09219"/>
    <s v="NA"/>
    <n v="105742"/>
    <n v="16392"/>
    <n v="32261"/>
    <n v="2987"/>
    <n v="2903"/>
    <s v="NA"/>
    <n v="16388"/>
    <n v="16388"/>
    <n v="2982"/>
    <s v="NA"/>
    <s v="NA"/>
    <n v="126192"/>
    <n v="23210"/>
    <n v="105574"/>
    <n v="23442"/>
    <n v="109219"/>
    <n v="107742"/>
    <n v="126191"/>
    <s v="NA"/>
    <n v="105739"/>
    <s v="NA"/>
    <s v="NA"/>
    <s v="kosslyn_1978"/>
    <n v="0"/>
    <s v="16255.0"/>
    <n v="1"/>
    <s v="NA"/>
    <s v="yes"/>
    <n v="1024"/>
    <n v="-180"/>
    <n v="-104"/>
    <n v="1"/>
    <x v="0"/>
  </r>
  <r>
    <s v="undefined"/>
    <s v="undefined"/>
    <n v="10244"/>
    <n v="1024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m/>
    <m/>
    <n v="0"/>
    <n v="1"/>
    <s v="NA"/>
    <n v="0"/>
    <s v="stim0"/>
    <s v="-5.0"/>
    <s v="186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1"/>
    <n v="0"/>
    <n v="0"/>
    <n v="1"/>
    <s v="/Users/melissabehlouli/Documents/chamss/subject-1.csv"/>
    <s v="legacy"/>
    <n v="0"/>
    <b v="0"/>
    <s v="Melodramatic Milgram"/>
    <s v="4.0.1"/>
    <s v="NA"/>
    <n v="0"/>
    <n v="1"/>
    <s v="NA"/>
    <s v="NA"/>
    <s v="right"/>
    <s v="right"/>
    <s v="right"/>
    <s v="NA"/>
    <s v="right"/>
    <n v="1"/>
    <x v="5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4234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29840"/>
    <s v="NA"/>
    <n v="126340"/>
    <n v="16392"/>
    <n v="32261"/>
    <n v="2987"/>
    <n v="2903"/>
    <s v="NA"/>
    <n v="16388"/>
    <n v="16388"/>
    <n v="2982"/>
    <s v="NA"/>
    <s v="NA"/>
    <n v="134074"/>
    <n v="23210"/>
    <n v="105574"/>
    <n v="23442"/>
    <n v="129840"/>
    <n v="128340"/>
    <n v="134074"/>
    <s v="NA"/>
    <n v="126333"/>
    <s v="NA"/>
    <s v="NA"/>
    <s v="kosslyn_1978"/>
    <n v="0"/>
    <s v="20489.0"/>
    <n v="2"/>
    <s v="NA"/>
    <s v="yes"/>
    <n v="1024"/>
    <n v="-260"/>
    <n v="180"/>
    <n v="2"/>
    <x v="0"/>
  </r>
  <r>
    <s v="undefined"/>
    <s v="undefined"/>
    <n v="9497"/>
    <n v="949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m/>
    <m/>
    <n v="0"/>
    <n v="2"/>
    <s v="NA"/>
    <n v="0"/>
    <s v="stim0"/>
    <s v="-12.0"/>
    <s v="-313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2"/>
    <n v="0"/>
    <n v="0"/>
    <n v="2"/>
    <s v="/Users/melissabehlouli/Documents/chamss/subject-1.csv"/>
    <s v="legacy"/>
    <n v="0"/>
    <b v="0"/>
    <s v="Melodramatic Milgram"/>
    <s v="4.0.1"/>
    <s v="NA"/>
    <n v="0"/>
    <n v="1"/>
    <s v="NA"/>
    <s v="NA"/>
    <s v="right"/>
    <s v="right"/>
    <s v="right"/>
    <s v="NA"/>
    <s v="right"/>
    <n v="1"/>
    <x v="5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8003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37803"/>
    <s v="NA"/>
    <n v="134217"/>
    <n v="16392"/>
    <n v="32261"/>
    <n v="2987"/>
    <n v="2903"/>
    <s v="NA"/>
    <n v="16388"/>
    <n v="16388"/>
    <n v="2982"/>
    <s v="NA"/>
    <s v="NA"/>
    <n v="145808"/>
    <n v="23210"/>
    <n v="105574"/>
    <n v="23442"/>
    <n v="137804"/>
    <n v="136218"/>
    <n v="145808"/>
    <s v="NA"/>
    <n v="134213"/>
    <s v="NA"/>
    <s v="NA"/>
    <s v="kosslyn_1978"/>
    <n v="0"/>
    <s v="28492.0"/>
    <n v="3"/>
    <s v="NA"/>
    <s v="yes"/>
    <n v="1024"/>
    <n v="-190"/>
    <n v="264"/>
    <n v="3"/>
    <x v="0"/>
  </r>
  <r>
    <s v="undefined"/>
    <s v="undefined"/>
    <n v="8776"/>
    <n v="877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m/>
    <m/>
    <n v="0"/>
    <n v="3"/>
    <s v="NA"/>
    <n v="0"/>
    <s v="stim0"/>
    <s v="-121.0"/>
    <s v="198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3"/>
    <n v="0"/>
    <n v="0"/>
    <n v="3"/>
    <s v="/Users/melissabehlouli/Documents/chamss/subject-1.csv"/>
    <s v="legacy"/>
    <n v="0"/>
    <b v="0"/>
    <s v="Melodramatic Milgram"/>
    <s v="4.0.1"/>
    <s v="NA"/>
    <n v="0"/>
    <n v="1"/>
    <s v="NA"/>
    <s v="NA"/>
    <s v="right"/>
    <s v="right"/>
    <s v="right"/>
    <s v="NA"/>
    <s v="right"/>
    <n v="1"/>
    <x v="5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6612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49529"/>
    <s v="NA"/>
    <n v="145950"/>
    <n v="16392"/>
    <n v="32261"/>
    <n v="2987"/>
    <n v="2903"/>
    <s v="NA"/>
    <n v="16388"/>
    <n v="16388"/>
    <n v="2982"/>
    <s v="NA"/>
    <s v="NA"/>
    <n v="156142"/>
    <n v="23210"/>
    <n v="105574"/>
    <n v="23442"/>
    <n v="149529"/>
    <n v="147950"/>
    <n v="156142"/>
    <s v="NA"/>
    <n v="145946"/>
    <s v="NA"/>
    <s v="NA"/>
    <s v="kosslyn_1978"/>
    <n v="0"/>
    <s v="35104.0"/>
    <n v="4"/>
    <s v="NA"/>
    <s v="yes"/>
    <n v="1024"/>
    <n v="-9"/>
    <n v="-326"/>
    <n v="4"/>
    <x v="0"/>
  </r>
  <r>
    <s v="undefined"/>
    <s v="undefined"/>
    <n v="7354"/>
    <n v="735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m/>
    <m/>
    <n v="0"/>
    <n v="4"/>
    <s v="NA"/>
    <n v="0"/>
    <s v="stim0"/>
    <s v="-112.0"/>
    <s v="152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4"/>
    <n v="0"/>
    <n v="0"/>
    <n v="4"/>
    <s v="/Users/melissabehlouli/Documents/chamss/subject-1.csv"/>
    <s v="legacy"/>
    <n v="1"/>
    <b v="0"/>
    <s v="Melodramatic Milgram"/>
    <s v="4.0.1"/>
    <s v="NA"/>
    <n v="0"/>
    <n v="1"/>
    <s v="NA"/>
    <s v="NA"/>
    <s v="right"/>
    <s v="right"/>
    <s v="right"/>
    <s v="NA"/>
    <s v="right"/>
    <n v="1"/>
    <x v="59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1668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59606"/>
    <s v="NA"/>
    <n v="156285"/>
    <n v="16392"/>
    <n v="32261"/>
    <n v="2987"/>
    <n v="2903"/>
    <s v="NA"/>
    <n v="16388"/>
    <n v="16388"/>
    <n v="2982"/>
    <s v="NA"/>
    <s v="NA"/>
    <n v="161275"/>
    <n v="23210"/>
    <n v="105574"/>
    <n v="23442"/>
    <n v="159606"/>
    <n v="158285"/>
    <n v="161275"/>
    <s v="NA"/>
    <n v="156281"/>
    <s v="NA"/>
    <s v="NA"/>
    <s v="kosslyn_1978"/>
    <n v="0"/>
    <s v="36772.0"/>
    <n v="5"/>
    <s v="NA"/>
    <s v="yes"/>
    <n v="1024"/>
    <n v="-115"/>
    <n v="165"/>
    <n v="5"/>
    <x v="0"/>
  </r>
  <r>
    <s v="undefined"/>
    <s v="undefined"/>
    <n v="6489"/>
    <n v="648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m/>
    <m/>
    <n v="0"/>
    <n v="5"/>
    <s v="NA"/>
    <n v="0"/>
    <s v="stim0"/>
    <s v="261.0"/>
    <s v="183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5"/>
    <n v="0"/>
    <n v="0"/>
    <n v="5"/>
    <s v="/Users/melissabehlouli/Documents/chamss/subject-1.csv"/>
    <s v="legacy"/>
    <n v="1"/>
    <b v="0"/>
    <s v="Melodramatic Milgram"/>
    <s v="4.0.1"/>
    <s v="NA"/>
    <n v="0"/>
    <n v="1"/>
    <s v="NA"/>
    <s v="NA"/>
    <s v="right"/>
    <s v="right"/>
    <s v="right"/>
    <s v="NA"/>
    <s v="right"/>
    <n v="1"/>
    <x v="5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2165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64958"/>
    <s v="NA"/>
    <n v="161417"/>
    <n v="16392"/>
    <n v="32261"/>
    <n v="2987"/>
    <n v="2903"/>
    <s v="NA"/>
    <n v="16388"/>
    <n v="16388"/>
    <n v="2982"/>
    <s v="NA"/>
    <s v="NA"/>
    <n v="167125"/>
    <n v="23210"/>
    <n v="105574"/>
    <n v="23442"/>
    <n v="164959"/>
    <n v="163417"/>
    <n v="167125"/>
    <s v="NA"/>
    <n v="161413"/>
    <s v="NA"/>
    <s v="NA"/>
    <s v="kosslyn_1978"/>
    <n v="0"/>
    <s v="38937.0"/>
    <n v="6"/>
    <s v="NA"/>
    <s v="yes"/>
    <n v="1024"/>
    <n v="-50"/>
    <n v="180"/>
    <n v="6"/>
    <x v="0"/>
  </r>
  <r>
    <s v="undefined"/>
    <s v="undefined"/>
    <n v="7718"/>
    <n v="771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m/>
    <m/>
    <n v="0"/>
    <n v="6"/>
    <s v="NA"/>
    <n v="0"/>
    <s v="stim0"/>
    <s v="-117.0"/>
    <s v="-109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6"/>
    <n v="0"/>
    <n v="0"/>
    <n v="6"/>
    <s v="/Users/melissabehlouli/Documents/chamss/subject-1.csv"/>
    <s v="legacy"/>
    <n v="1"/>
    <b v="0"/>
    <s v="Melodramatic Milgram"/>
    <s v="4.0.1"/>
    <s v="NA"/>
    <n v="0"/>
    <n v="1"/>
    <s v="NA"/>
    <s v="NA"/>
    <s v="right"/>
    <s v="right"/>
    <s v="right"/>
    <s v="NA"/>
    <s v="right"/>
    <n v="1"/>
    <x v="5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808"/>
    <n v="73312"/>
    <n v="12710"/>
    <s v="NA"/>
    <n v="8815"/>
    <n v="15095"/>
    <n v="2"/>
    <s v="legacy"/>
    <n v="1024"/>
    <n v="2"/>
    <n v="48000"/>
    <n v="-16"/>
    <s v="experiment"/>
    <x v="6"/>
    <s v="odd"/>
    <m/>
    <m/>
    <s v="NA"/>
    <s v="NA"/>
    <n v="16343"/>
    <s v="NA"/>
    <s v="NA"/>
    <s v="NA"/>
    <n v="170996"/>
    <s v="NA"/>
    <n v="167269"/>
    <n v="16392"/>
    <n v="32261"/>
    <n v="2987"/>
    <n v="2903"/>
    <s v="NA"/>
    <n v="16388"/>
    <n v="16388"/>
    <n v="2982"/>
    <s v="NA"/>
    <s v="NA"/>
    <n v="186093"/>
    <n v="23210"/>
    <n v="105574"/>
    <n v="23442"/>
    <n v="170996"/>
    <n v="169269"/>
    <n v="186093"/>
    <s v="NA"/>
    <n v="167264"/>
    <s v="NA"/>
    <s v="NA"/>
    <s v="kosslyn_1978"/>
    <n v="0"/>
    <s v="54032.0"/>
    <n v="7"/>
    <s v="NA"/>
    <s v="yes"/>
    <n v="1024"/>
    <n v="155"/>
    <n v="285"/>
    <n v="7"/>
    <x v="0"/>
  </r>
  <r>
    <s v="undefined"/>
    <s v="undefined"/>
    <n v="1229"/>
    <n v="122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m/>
    <m/>
    <n v="1"/>
    <n v="7"/>
    <s v="NA"/>
    <n v="0"/>
    <s v="stim0"/>
    <s v="-111.0"/>
    <s v="-133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0"/>
    <n v="1"/>
    <n v="0"/>
    <n v="0"/>
    <s v="/Users/melissabehlouli/Documents/chamss/subject-1.csv"/>
    <s v="legacy"/>
    <n v="0"/>
    <b v="0"/>
    <s v="Melodramatic Milgram"/>
    <s v="4.0.1"/>
    <s v="NA"/>
    <n v="0"/>
    <n v="1"/>
    <s v="NA"/>
    <s v="right"/>
    <s v="right"/>
    <s v="right"/>
    <s v="right"/>
    <s v="NA"/>
    <s v="right"/>
    <n v="1"/>
    <x v="5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1229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39646"/>
    <s v="NA"/>
    <n v="236152"/>
    <n v="191532"/>
    <n v="234841"/>
    <n v="2987"/>
    <n v="2903"/>
    <s v="NA"/>
    <n v="191529"/>
    <n v="191529"/>
    <n v="2982"/>
    <s v="NA"/>
    <s v="NA"/>
    <n v="240876"/>
    <n v="197590"/>
    <n v="236007"/>
    <n v="197730"/>
    <n v="239646"/>
    <n v="238152"/>
    <n v="240876"/>
    <s v="NA"/>
    <n v="236150"/>
    <s v="NA"/>
    <s v="NA"/>
    <s v="kosslyn_1978"/>
    <n v="0"/>
    <s v="1229.0"/>
    <n v="1"/>
    <s v="NA"/>
    <s v="yes"/>
    <n v="1024"/>
    <n v="-180"/>
    <n v="-104"/>
    <n v="1"/>
    <x v="0"/>
  </r>
  <r>
    <s v="undefined"/>
    <s v="undefined"/>
    <n v="1522"/>
    <n v="152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m/>
    <m/>
    <n v="1"/>
    <n v="8"/>
    <s v="NA"/>
    <n v="0"/>
    <s v="stim0"/>
    <s v="207.0"/>
    <s v="221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1"/>
    <n v="1"/>
    <n v="0"/>
    <n v="1"/>
    <s v="/Users/melissabehlouli/Documents/chamss/subject-1.csv"/>
    <s v="legacy"/>
    <n v="0"/>
    <b v="0"/>
    <s v="Melodramatic Milgram"/>
    <s v="4.0.1"/>
    <s v="NA"/>
    <n v="0"/>
    <n v="1"/>
    <s v="NA"/>
    <s v="right"/>
    <s v="right"/>
    <s v="right"/>
    <s v="right"/>
    <s v="NA"/>
    <s v="right"/>
    <n v="1"/>
    <x v="5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1816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44743"/>
    <s v="NA"/>
    <n v="241021"/>
    <n v="191532"/>
    <n v="234841"/>
    <n v="2987"/>
    <n v="2903"/>
    <s v="NA"/>
    <n v="191529"/>
    <n v="191529"/>
    <n v="2982"/>
    <s v="NA"/>
    <s v="NA"/>
    <n v="246560"/>
    <n v="197590"/>
    <n v="236007"/>
    <n v="197730"/>
    <n v="244743"/>
    <n v="243022"/>
    <n v="246560"/>
    <s v="NA"/>
    <n v="241017"/>
    <s v="NA"/>
    <s v="NA"/>
    <s v="kosslyn_1978"/>
    <n v="0"/>
    <s v="3045.0"/>
    <n v="2"/>
    <s v="NA"/>
    <s v="yes"/>
    <n v="1024"/>
    <n v="155"/>
    <n v="285"/>
    <n v="2"/>
    <x v="0"/>
  </r>
  <r>
    <s v="undefined"/>
    <s v="undefined"/>
    <n v="1759"/>
    <n v="175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m/>
    <m/>
    <n v="1"/>
    <n v="9"/>
    <s v="NA"/>
    <n v="0"/>
    <s v="stim0"/>
    <s v="-165.0"/>
    <s v="226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2"/>
    <n v="1"/>
    <n v="0"/>
    <n v="2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5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2233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50293"/>
    <s v="NA"/>
    <n v="246703"/>
    <n v="191532"/>
    <n v="234841"/>
    <n v="2987"/>
    <n v="2903"/>
    <s v="NA"/>
    <n v="191529"/>
    <n v="191529"/>
    <n v="2982"/>
    <s v="NA"/>
    <s v="NA"/>
    <n v="252526"/>
    <n v="197590"/>
    <n v="236007"/>
    <n v="197730"/>
    <n v="250293"/>
    <n v="248703"/>
    <n v="252526"/>
    <s v="NA"/>
    <n v="246699"/>
    <s v="NA"/>
    <s v="NA"/>
    <s v="kosslyn_1978"/>
    <n v="0"/>
    <s v="5278.0"/>
    <n v="3"/>
    <s v="NA"/>
    <s v="yes"/>
    <n v="1024"/>
    <n v="-190"/>
    <n v="264"/>
    <n v="3"/>
    <x v="0"/>
  </r>
  <r>
    <s v="undefined"/>
    <s v="undefined"/>
    <n v="1927"/>
    <n v="192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m/>
    <m/>
    <n v="1"/>
    <n v="10"/>
    <s v="NA"/>
    <n v="0"/>
    <s v="stim0"/>
    <s v="-185.0"/>
    <s v="156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3"/>
    <n v="1"/>
    <n v="0"/>
    <n v="3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5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2431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56178"/>
    <s v="NA"/>
    <n v="252669"/>
    <n v="191532"/>
    <n v="234841"/>
    <n v="2987"/>
    <n v="2903"/>
    <s v="NA"/>
    <n v="191529"/>
    <n v="191529"/>
    <n v="2982"/>
    <s v="NA"/>
    <s v="NA"/>
    <n v="258610"/>
    <n v="197590"/>
    <n v="236007"/>
    <n v="197730"/>
    <n v="256178"/>
    <n v="254669"/>
    <n v="258610"/>
    <s v="NA"/>
    <n v="252665"/>
    <s v="NA"/>
    <s v="NA"/>
    <s v="kosslyn_1978"/>
    <n v="0"/>
    <s v="7709.0"/>
    <n v="4"/>
    <s v="NA"/>
    <s v="yes"/>
    <n v="1024"/>
    <n v="-260"/>
    <n v="180"/>
    <n v="4"/>
    <x v="0"/>
  </r>
  <r>
    <s v="undefined"/>
    <s v="undefined"/>
    <n v="2384"/>
    <n v="238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m/>
    <m/>
    <n v="1"/>
    <n v="11"/>
    <s v="NA"/>
    <n v="0"/>
    <s v="stim0"/>
    <s v="-116.0"/>
    <s v="114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4"/>
    <n v="1"/>
    <n v="0"/>
    <n v="4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4211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62064"/>
    <s v="NA"/>
    <n v="258751"/>
    <n v="191532"/>
    <n v="234841"/>
    <n v="2987"/>
    <n v="2903"/>
    <s v="NA"/>
    <n v="191529"/>
    <n v="191529"/>
    <n v="2982"/>
    <s v="NA"/>
    <s v="NA"/>
    <n v="266277"/>
    <n v="197590"/>
    <n v="236007"/>
    <n v="197730"/>
    <n v="262065"/>
    <n v="260751"/>
    <n v="266277"/>
    <s v="NA"/>
    <n v="258747"/>
    <s v="NA"/>
    <s v="NA"/>
    <s v="kosslyn_1978"/>
    <n v="0"/>
    <s v="11920.0"/>
    <n v="5"/>
    <s v="NA"/>
    <s v="yes"/>
    <n v="1024"/>
    <n v="-115"/>
    <n v="165"/>
    <n v="5"/>
    <x v="0"/>
  </r>
  <r>
    <s v="undefined"/>
    <s v="undefined"/>
    <n v="2215"/>
    <n v="221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m/>
    <m/>
    <n v="1"/>
    <n v="12"/>
    <s v="NA"/>
    <n v="0"/>
    <s v="stim0"/>
    <s v="-1.0"/>
    <s v="-317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5"/>
    <n v="1"/>
    <n v="0"/>
    <n v="5"/>
    <s v="/Users/melissabehlouli/Documents/chamss/subject-1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6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1370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70006"/>
    <s v="NA"/>
    <n v="266418"/>
    <n v="191532"/>
    <n v="234841"/>
    <n v="2987"/>
    <n v="2903"/>
    <s v="NA"/>
    <n v="191529"/>
    <n v="191529"/>
    <n v="2982"/>
    <s v="NA"/>
    <s v="NA"/>
    <n v="271377"/>
    <n v="197590"/>
    <n v="236007"/>
    <n v="197730"/>
    <n v="270006"/>
    <n v="268418"/>
    <n v="271377"/>
    <s v="NA"/>
    <n v="266413"/>
    <s v="NA"/>
    <s v="NA"/>
    <s v="kosslyn_1978"/>
    <n v="0"/>
    <s v="13290.0"/>
    <n v="6"/>
    <s v="NA"/>
    <s v="yes"/>
    <n v="1024"/>
    <n v="-9"/>
    <n v="-326"/>
    <n v="6"/>
    <x v="0"/>
  </r>
  <r>
    <s v="undefined"/>
    <s v="undefined"/>
    <n v="2572"/>
    <n v="257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m/>
    <m/>
    <n v="1"/>
    <n v="13"/>
    <s v="NA"/>
    <n v="0"/>
    <s v="stim0"/>
    <s v="-68.0"/>
    <s v="207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6"/>
    <n v="1"/>
    <n v="0"/>
    <n v="6"/>
    <s v="/Users/melissabehlouli/Documents/chamss/subject-1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6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404"/>
    <n v="6058"/>
    <n v="1165"/>
    <n v="12710"/>
    <s v="NA"/>
    <n v="37107"/>
    <n v="4720"/>
    <n v="2"/>
    <s v="legacy"/>
    <n v="1024"/>
    <n v="2"/>
    <n v="48000"/>
    <n v="-16"/>
    <s v="experiment"/>
    <x v="6"/>
    <s v="odd"/>
    <m/>
    <m/>
    <s v="NA"/>
    <n v="186106"/>
    <n v="16343"/>
    <s v="NA"/>
    <s v="NA"/>
    <n v="186095"/>
    <n v="275056"/>
    <s v="NA"/>
    <n v="271520"/>
    <n v="191532"/>
    <n v="234841"/>
    <n v="2987"/>
    <n v="2903"/>
    <s v="NA"/>
    <n v="191529"/>
    <n v="191529"/>
    <n v="2982"/>
    <s v="NA"/>
    <s v="NA"/>
    <n v="279777"/>
    <n v="197590"/>
    <n v="236007"/>
    <n v="197730"/>
    <n v="275056"/>
    <n v="273520"/>
    <n v="279777"/>
    <s v="NA"/>
    <n v="271516"/>
    <s v="NA"/>
    <s v="NA"/>
    <s v="kosslyn_1978"/>
    <n v="0"/>
    <s v="18010.0"/>
    <n v="7"/>
    <s v="NA"/>
    <s v="yes"/>
    <n v="1024"/>
    <n v="-50"/>
    <n v="180"/>
    <n v="7"/>
    <x v="0"/>
  </r>
  <r>
    <s v="undefined"/>
    <s v="undefined"/>
    <n v="5324"/>
    <n v="532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m/>
    <m/>
    <n v="2"/>
    <n v="14"/>
    <s v="NA"/>
    <n v="0"/>
    <s v="stim0"/>
    <s v="-88.0"/>
    <s v="142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0"/>
    <n v="2"/>
    <n v="0"/>
    <n v="0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5324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299019"/>
    <s v="NA"/>
    <n v="295710"/>
    <n v="283362"/>
    <n v="294931"/>
    <n v="2987"/>
    <n v="2903"/>
    <s v="NA"/>
    <n v="283360"/>
    <n v="283360"/>
    <n v="2982"/>
    <s v="NA"/>
    <s v="NA"/>
    <n v="304344"/>
    <n v="285669"/>
    <n v="295569"/>
    <n v="285808"/>
    <n v="299019"/>
    <n v="297710"/>
    <n v="304344"/>
    <s v="NA"/>
    <n v="295708"/>
    <s v="NA"/>
    <s v="NA"/>
    <s v="kosslyn_1978"/>
    <n v="0"/>
    <s v="5324.0"/>
    <n v="1"/>
    <s v="NA"/>
    <s v="yes"/>
    <n v="1024"/>
    <n v="-115"/>
    <n v="165"/>
    <n v="1"/>
    <x v="0"/>
  </r>
  <r>
    <s v="undefined"/>
    <s v="undefined"/>
    <n v="3472"/>
    <n v="347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m/>
    <m/>
    <n v="2"/>
    <n v="15"/>
    <s v="NA"/>
    <n v="0"/>
    <s v="stim0"/>
    <s v="-51.0"/>
    <s v="205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1"/>
    <n v="2"/>
    <n v="0"/>
    <n v="1"/>
    <s v="/Users/melissabehlouli/Documents/chamss/subject-1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6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1620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308040"/>
    <s v="NA"/>
    <n v="304487"/>
    <n v="283362"/>
    <n v="294931"/>
    <n v="2987"/>
    <n v="2903"/>
    <s v="NA"/>
    <n v="283360"/>
    <n v="283360"/>
    <n v="2982"/>
    <s v="NA"/>
    <s v="NA"/>
    <n v="309661"/>
    <n v="285669"/>
    <n v="295569"/>
    <n v="285808"/>
    <n v="308040"/>
    <n v="306488"/>
    <n v="309661"/>
    <s v="NA"/>
    <n v="304483"/>
    <s v="NA"/>
    <s v="NA"/>
    <s v="kosslyn_1978"/>
    <n v="0"/>
    <s v="6944.0"/>
    <n v="2"/>
    <s v="NA"/>
    <s v="yes"/>
    <n v="1024"/>
    <n v="-50"/>
    <n v="180"/>
    <n v="2"/>
    <x v="0"/>
  </r>
  <r>
    <s v="undefined"/>
    <s v="undefined"/>
    <n v="2654"/>
    <n v="265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m/>
    <m/>
    <n v="2"/>
    <n v="16"/>
    <s v="NA"/>
    <n v="0"/>
    <s v="stim0"/>
    <s v="1.0"/>
    <s v="-323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2"/>
    <n v="2"/>
    <n v="0"/>
    <n v="2"/>
    <s v="/Users/melissabehlouli/Documents/chamss/subject-1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6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1018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313392"/>
    <s v="NA"/>
    <n v="309809"/>
    <n v="283362"/>
    <n v="294931"/>
    <n v="2987"/>
    <n v="2903"/>
    <s v="NA"/>
    <n v="283360"/>
    <n v="283360"/>
    <n v="2982"/>
    <s v="NA"/>
    <s v="NA"/>
    <n v="314411"/>
    <n v="285669"/>
    <n v="295569"/>
    <n v="285808"/>
    <n v="313392"/>
    <n v="311809"/>
    <n v="314411"/>
    <s v="NA"/>
    <n v="309804"/>
    <s v="NA"/>
    <s v="NA"/>
    <s v="kosslyn_1978"/>
    <n v="0"/>
    <s v="7962.0"/>
    <n v="3"/>
    <s v="NA"/>
    <s v="yes"/>
    <n v="1024"/>
    <n v="-9"/>
    <n v="-326"/>
    <n v="3"/>
    <x v="0"/>
  </r>
  <r>
    <s v="undefined"/>
    <s v="undefined"/>
    <n v="2700"/>
    <n v="270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m/>
    <m/>
    <n v="2"/>
    <n v="17"/>
    <s v="NA"/>
    <n v="0"/>
    <s v="stim0"/>
    <s v="-204.0"/>
    <s v="167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3"/>
    <n v="2"/>
    <n v="0"/>
    <n v="3"/>
    <s v="/Users/melissabehlouli/Documents/chamss/subject-1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6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2838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318071"/>
    <s v="NA"/>
    <n v="314560"/>
    <n v="283362"/>
    <n v="294931"/>
    <n v="2987"/>
    <n v="2903"/>
    <s v="NA"/>
    <n v="283360"/>
    <n v="283360"/>
    <n v="2982"/>
    <s v="NA"/>
    <s v="NA"/>
    <n v="320911"/>
    <n v="285669"/>
    <n v="295569"/>
    <n v="285808"/>
    <n v="318072"/>
    <n v="316560"/>
    <n v="320911"/>
    <s v="NA"/>
    <n v="314556"/>
    <s v="NA"/>
    <s v="NA"/>
    <s v="kosslyn_1978"/>
    <n v="0"/>
    <s v="10800.0"/>
    <n v="4"/>
    <s v="NA"/>
    <s v="yes"/>
    <n v="1024"/>
    <n v="-260"/>
    <n v="180"/>
    <n v="4"/>
    <x v="0"/>
  </r>
  <r>
    <s v="undefined"/>
    <s v="undefined"/>
    <n v="2678"/>
    <n v="267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m/>
    <m/>
    <n v="2"/>
    <n v="18"/>
    <s v="NA"/>
    <n v="0"/>
    <s v="stim0"/>
    <s v="153.0"/>
    <s v="279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4"/>
    <n v="2"/>
    <n v="0"/>
    <n v="4"/>
    <s v="/Users/melissabehlouli/Documents/chamss/subject-1.csv"/>
    <s v="legacy"/>
    <n v="4"/>
    <b v="0"/>
    <s v="Melodramatic Milgram"/>
    <s v="4.0.1"/>
    <s v="NA"/>
    <n v="0"/>
    <n v="1"/>
    <s v="NA"/>
    <s v="right"/>
    <s v="right"/>
    <s v="right"/>
    <s v="right"/>
    <s v="NA"/>
    <s v="right"/>
    <n v="1"/>
    <x v="6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2590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324770"/>
    <s v="NA"/>
    <n v="321052"/>
    <n v="283362"/>
    <n v="294931"/>
    <n v="2987"/>
    <n v="2903"/>
    <s v="NA"/>
    <n v="283360"/>
    <n v="283360"/>
    <n v="2982"/>
    <s v="NA"/>
    <s v="NA"/>
    <n v="327361"/>
    <n v="285669"/>
    <n v="295569"/>
    <n v="285808"/>
    <n v="324770"/>
    <n v="323052"/>
    <n v="327361"/>
    <s v="NA"/>
    <n v="321048"/>
    <s v="NA"/>
    <s v="NA"/>
    <s v="kosslyn_1978"/>
    <n v="0"/>
    <s v="13390.0"/>
    <n v="5"/>
    <s v="NA"/>
    <s v="yes"/>
    <n v="1024"/>
    <n v="155"/>
    <n v="285"/>
    <n v="5"/>
    <x v="0"/>
  </r>
  <r>
    <s v="undefined"/>
    <s v="undefined"/>
    <n v="2885"/>
    <n v="288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m/>
    <m/>
    <n v="2"/>
    <n v="19"/>
    <s v="NA"/>
    <n v="0"/>
    <s v="stim0"/>
    <s v="-166.0"/>
    <s v="-103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5"/>
    <n v="2"/>
    <n v="0"/>
    <n v="5"/>
    <s v="/Users/melissabehlouli/Documents/chamss/subject-1.csv"/>
    <s v="legacy"/>
    <n v="5"/>
    <b v="0"/>
    <s v="Melodramatic Milgram"/>
    <s v="4.0.1"/>
    <s v="NA"/>
    <n v="0"/>
    <n v="1"/>
    <s v="NA"/>
    <s v="right"/>
    <s v="right"/>
    <s v="right"/>
    <s v="right"/>
    <s v="NA"/>
    <s v="right"/>
    <n v="1"/>
    <x v="6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3924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330970"/>
    <s v="NA"/>
    <n v="327503"/>
    <n v="283362"/>
    <n v="294931"/>
    <n v="2987"/>
    <n v="2903"/>
    <s v="NA"/>
    <n v="283360"/>
    <n v="283360"/>
    <n v="2982"/>
    <s v="NA"/>
    <s v="NA"/>
    <n v="334894"/>
    <n v="285669"/>
    <n v="295569"/>
    <n v="285808"/>
    <n v="330970"/>
    <n v="329504"/>
    <n v="334894"/>
    <s v="NA"/>
    <n v="327499"/>
    <s v="NA"/>
    <s v="NA"/>
    <s v="kosslyn_1978"/>
    <n v="0"/>
    <s v="17314.0"/>
    <n v="6"/>
    <s v="NA"/>
    <s v="yes"/>
    <n v="1024"/>
    <n v="-180"/>
    <n v="-104"/>
    <n v="6"/>
    <x v="0"/>
  </r>
  <r>
    <s v="undefined"/>
    <s v="undefined"/>
    <n v="3065"/>
    <n v="30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m/>
    <m/>
    <n v="2"/>
    <n v="20"/>
    <s v="NA"/>
    <n v="0"/>
    <s v="stim0"/>
    <s v="-158.0"/>
    <s v="258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6"/>
    <n v="2"/>
    <n v="0"/>
    <n v="6"/>
    <s v="/Users/melissabehlouli/Documents/chamss/subject-1.csv"/>
    <s v="legacy"/>
    <n v="6"/>
    <b v="0"/>
    <s v="Melodramatic Milgram"/>
    <s v="4.0.1"/>
    <s v="NA"/>
    <n v="0"/>
    <n v="1"/>
    <s v="NA"/>
    <s v="right"/>
    <s v="right"/>
    <s v="right"/>
    <s v="right"/>
    <s v="NA"/>
    <s v="right"/>
    <n v="1"/>
    <x v="6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554"/>
    <n v="2306"/>
    <n v="637"/>
    <n v="12710"/>
    <s v="NA"/>
    <n v="9120"/>
    <n v="4145"/>
    <n v="2"/>
    <s v="legacy"/>
    <n v="1024"/>
    <n v="2"/>
    <n v="48000"/>
    <n v="-16"/>
    <s v="experiment"/>
    <x v="6"/>
    <s v="odd"/>
    <m/>
    <m/>
    <s v="NA"/>
    <n v="279788"/>
    <n v="16343"/>
    <s v="NA"/>
    <s v="NA"/>
    <n v="279778"/>
    <n v="338632"/>
    <s v="NA"/>
    <n v="335038"/>
    <n v="283362"/>
    <n v="294931"/>
    <n v="2987"/>
    <n v="2903"/>
    <s v="NA"/>
    <n v="283360"/>
    <n v="283360"/>
    <n v="2982"/>
    <s v="NA"/>
    <s v="NA"/>
    <n v="342778"/>
    <n v="285669"/>
    <n v="295569"/>
    <n v="285808"/>
    <n v="338632"/>
    <n v="337038"/>
    <n v="342778"/>
    <s v="NA"/>
    <n v="335034"/>
    <s v="NA"/>
    <s v="NA"/>
    <s v="kosslyn_1978"/>
    <n v="0"/>
    <s v="21459.0"/>
    <n v="7"/>
    <s v="NA"/>
    <s v="yes"/>
    <n v="1024"/>
    <n v="-190"/>
    <n v="264"/>
    <n v="7"/>
    <x v="0"/>
  </r>
  <r>
    <s v="undefined"/>
    <s v="undefined"/>
    <n v="11859"/>
    <n v="1185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m/>
    <m/>
    <n v="3"/>
    <n v="21"/>
    <s v="NA"/>
    <n v="0"/>
    <s v="stim0"/>
    <s v="-70.0"/>
    <s v="129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0"/>
    <n v="3"/>
    <n v="0"/>
    <n v="0"/>
    <s v="/Users/melissabehlouli/Documents/chamss/subject-1.csv"/>
    <s v="legacy"/>
    <n v="0"/>
    <b v="0"/>
    <s v="Melodramatic Milgram"/>
    <s v="4.0.1"/>
    <s v="NA"/>
    <n v="0"/>
    <n v="1"/>
    <s v="NA"/>
    <s v="right"/>
    <s v="right"/>
    <s v="right"/>
    <s v="right"/>
    <s v="NA"/>
    <s v="right"/>
    <n v="1"/>
    <x v="6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11859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354735"/>
    <s v="NA"/>
    <n v="351411"/>
    <n v="347312"/>
    <n v="350304"/>
    <n v="2987"/>
    <n v="2903"/>
    <s v="NA"/>
    <n v="347310"/>
    <n v="347310"/>
    <n v="2982"/>
    <s v="NA"/>
    <s v="NA"/>
    <n v="366595"/>
    <n v="348469"/>
    <n v="351273"/>
    <n v="348609"/>
    <n v="354735"/>
    <n v="353411"/>
    <n v="366595"/>
    <s v="NA"/>
    <n v="351409"/>
    <s v="NA"/>
    <s v="NA"/>
    <s v="kosslyn_1978"/>
    <n v="0"/>
    <s v="11859.0"/>
    <n v="1"/>
    <s v="NA"/>
    <s v="yes"/>
    <n v="1024"/>
    <n v="-115"/>
    <n v="165"/>
    <n v="1"/>
    <x v="0"/>
  </r>
  <r>
    <s v="undefined"/>
    <s v="undefined"/>
    <n v="8248"/>
    <n v="824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m/>
    <m/>
    <n v="3"/>
    <n v="22"/>
    <s v="NA"/>
    <n v="0"/>
    <s v="stim0"/>
    <s v="-155.0"/>
    <s v="263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1"/>
    <n v="3"/>
    <n v="0"/>
    <n v="1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4637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370340"/>
    <s v="NA"/>
    <n v="366737"/>
    <n v="347312"/>
    <n v="350304"/>
    <n v="2987"/>
    <n v="2903"/>
    <s v="NA"/>
    <n v="347310"/>
    <n v="347310"/>
    <n v="2982"/>
    <s v="NA"/>
    <s v="NA"/>
    <n v="374978"/>
    <n v="348469"/>
    <n v="351273"/>
    <n v="348609"/>
    <n v="370340"/>
    <n v="368737"/>
    <n v="374978"/>
    <s v="NA"/>
    <n v="366732"/>
    <s v="NA"/>
    <s v="NA"/>
    <s v="kosslyn_1978"/>
    <n v="0"/>
    <s v="16496.0"/>
    <n v="2"/>
    <s v="NA"/>
    <s v="yes"/>
    <n v="1024"/>
    <n v="-190"/>
    <n v="264"/>
    <n v="2"/>
    <x v="0"/>
  </r>
  <r>
    <s v="undefined"/>
    <s v="undefined"/>
    <n v="6443"/>
    <n v="644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m/>
    <m/>
    <n v="3"/>
    <n v="23"/>
    <s v="NA"/>
    <n v="0"/>
    <s v="stim0"/>
    <s v="151.0"/>
    <s v="281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2"/>
    <n v="3"/>
    <n v="0"/>
    <n v="2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2835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378675"/>
    <s v="NA"/>
    <n v="375122"/>
    <n v="347312"/>
    <n v="350304"/>
    <n v="2987"/>
    <n v="2903"/>
    <s v="NA"/>
    <n v="347310"/>
    <n v="347310"/>
    <n v="2982"/>
    <s v="NA"/>
    <s v="NA"/>
    <n v="381511"/>
    <n v="348469"/>
    <n v="351273"/>
    <n v="348609"/>
    <n v="378676"/>
    <n v="377122"/>
    <n v="381511"/>
    <s v="NA"/>
    <n v="375117"/>
    <s v="NA"/>
    <s v="NA"/>
    <s v="kosslyn_1978"/>
    <n v="0"/>
    <s v="19331.0"/>
    <n v="3"/>
    <s v="NA"/>
    <s v="yes"/>
    <n v="1024"/>
    <n v="-50"/>
    <n v="180"/>
    <n v="3"/>
    <x v="0"/>
  </r>
  <r>
    <s v="undefined"/>
    <s v="undefined"/>
    <n v="6695"/>
    <n v="669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m/>
    <m/>
    <n v="3"/>
    <n v="24"/>
    <s v="NA"/>
    <n v="0"/>
    <s v="stim0"/>
    <s v="-170.0"/>
    <s v="-98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3"/>
    <n v="3"/>
    <n v="0"/>
    <n v="3"/>
    <s v="/Users/melissabehlouli/Documents/chamss/subject-1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6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7452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385142"/>
    <s v="NA"/>
    <n v="381653"/>
    <n v="347312"/>
    <n v="350304"/>
    <n v="2987"/>
    <n v="2903"/>
    <s v="NA"/>
    <n v="347310"/>
    <n v="347310"/>
    <n v="2982"/>
    <s v="NA"/>
    <s v="NA"/>
    <n v="392595"/>
    <n v="348469"/>
    <n v="351273"/>
    <n v="348609"/>
    <n v="385142"/>
    <n v="383653"/>
    <n v="392595"/>
    <s v="NA"/>
    <n v="381649"/>
    <s v="NA"/>
    <s v="NA"/>
    <s v="kosslyn_1978"/>
    <n v="0"/>
    <s v="26783.0"/>
    <n v="4"/>
    <s v="NA"/>
    <s v="yes"/>
    <n v="1024"/>
    <n v="-180"/>
    <n v="-104"/>
    <n v="4"/>
    <x v="0"/>
  </r>
  <r>
    <s v="undefined"/>
    <s v="undefined"/>
    <n v="5745"/>
    <n v="574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m/>
    <m/>
    <n v="3"/>
    <n v="25"/>
    <s v="NA"/>
    <n v="0"/>
    <s v="stim0"/>
    <s v="152.0"/>
    <s v="279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4"/>
    <n v="3"/>
    <n v="0"/>
    <n v="4"/>
    <s v="/Users/melissabehlouli/Documents/chamss/subject-1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6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1944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396450"/>
    <s v="NA"/>
    <n v="392739"/>
    <n v="347312"/>
    <n v="350304"/>
    <n v="2987"/>
    <n v="2903"/>
    <s v="NA"/>
    <n v="347310"/>
    <n v="347310"/>
    <n v="2982"/>
    <s v="NA"/>
    <s v="NA"/>
    <n v="398395"/>
    <n v="348469"/>
    <n v="351273"/>
    <n v="348609"/>
    <n v="396450"/>
    <n v="394739"/>
    <n v="398395"/>
    <s v="NA"/>
    <n v="392735"/>
    <s v="NA"/>
    <s v="NA"/>
    <s v="kosslyn_1978"/>
    <n v="0"/>
    <s v="28727.0"/>
    <n v="5"/>
    <s v="NA"/>
    <s v="yes"/>
    <n v="1024"/>
    <n v="155"/>
    <n v="285"/>
    <n v="5"/>
    <x v="0"/>
  </r>
  <r>
    <s v="undefined"/>
    <s v="undefined"/>
    <n v="5478"/>
    <n v="547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m/>
    <m/>
    <n v="3"/>
    <n v="26"/>
    <s v="NA"/>
    <n v="0"/>
    <s v="stim0"/>
    <s v="-239.0"/>
    <s v="174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5"/>
    <n v="3"/>
    <n v="0"/>
    <n v="5"/>
    <s v="/Users/melissabehlouli/Documents/chamss/subject-1.csv"/>
    <s v="legacy"/>
    <n v="4"/>
    <b v="0"/>
    <s v="Melodramatic Milgram"/>
    <s v="4.0.1"/>
    <s v="NA"/>
    <n v="0"/>
    <n v="1"/>
    <s v="NA"/>
    <s v="right"/>
    <s v="right"/>
    <s v="right"/>
    <s v="right"/>
    <s v="NA"/>
    <s v="right"/>
    <n v="1"/>
    <x v="6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4143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402035"/>
    <s v="NA"/>
    <n v="398537"/>
    <n v="347312"/>
    <n v="350304"/>
    <n v="2987"/>
    <n v="2903"/>
    <s v="NA"/>
    <n v="347310"/>
    <n v="347310"/>
    <n v="2982"/>
    <s v="NA"/>
    <s v="NA"/>
    <n v="406179"/>
    <n v="348469"/>
    <n v="351273"/>
    <n v="348609"/>
    <n v="402035"/>
    <n v="400537"/>
    <n v="406179"/>
    <s v="NA"/>
    <n v="398533"/>
    <s v="NA"/>
    <s v="NA"/>
    <s v="kosslyn_1978"/>
    <n v="0"/>
    <s v="32870.0"/>
    <n v="6"/>
    <s v="NA"/>
    <s v="yes"/>
    <n v="1024"/>
    <n v="-260"/>
    <n v="180"/>
    <n v="6"/>
    <x v="0"/>
  </r>
  <r>
    <s v="undefined"/>
    <s v="undefined"/>
    <n v="5203"/>
    <n v="520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m/>
    <m/>
    <n v="3"/>
    <n v="27"/>
    <s v="NA"/>
    <n v="0"/>
    <s v="stim0"/>
    <s v="-1.0"/>
    <s v="-316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6"/>
    <n v="3"/>
    <n v="0"/>
    <n v="6"/>
    <s v="/Users/melissabehlouli/Documents/chamss/subject-1.csv"/>
    <s v="legacy"/>
    <n v="5"/>
    <b v="0"/>
    <s v="Melodramatic Milgram"/>
    <s v="4.0.1"/>
    <s v="NA"/>
    <n v="0"/>
    <n v="1"/>
    <s v="NA"/>
    <s v="right"/>
    <s v="right"/>
    <s v="right"/>
    <s v="right"/>
    <s v="NA"/>
    <s v="right"/>
    <n v="1"/>
    <x v="6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503"/>
    <n v="1156"/>
    <n v="968"/>
    <n v="12710"/>
    <s v="NA"/>
    <n v="1692"/>
    <n v="3555"/>
    <n v="2"/>
    <s v="legacy"/>
    <n v="1024"/>
    <n v="2"/>
    <n v="48000"/>
    <n v="-16"/>
    <s v="experiment"/>
    <x v="6"/>
    <s v="odd"/>
    <m/>
    <m/>
    <s v="NA"/>
    <n v="342789"/>
    <n v="16343"/>
    <s v="NA"/>
    <s v="NA"/>
    <n v="342778"/>
    <n v="409906"/>
    <s v="NA"/>
    <n v="406320"/>
    <n v="347312"/>
    <n v="350304"/>
    <n v="2987"/>
    <n v="2903"/>
    <s v="NA"/>
    <n v="347310"/>
    <n v="347310"/>
    <n v="2982"/>
    <s v="NA"/>
    <s v="NA"/>
    <n v="413462"/>
    <n v="348469"/>
    <n v="351273"/>
    <n v="348609"/>
    <n v="409906"/>
    <n v="408320"/>
    <n v="413462"/>
    <s v="NA"/>
    <n v="406316"/>
    <s v="NA"/>
    <s v="NA"/>
    <s v="kosslyn_1978"/>
    <n v="0"/>
    <s v="36425.0"/>
    <n v="7"/>
    <s v="NA"/>
    <s v="yes"/>
    <n v="1024"/>
    <n v="-9"/>
    <n v="-326"/>
    <n v="7"/>
    <x v="0"/>
  </r>
  <r>
    <s v="undefined"/>
    <s v="undefined"/>
    <n v="2028"/>
    <n v="202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m/>
    <m/>
    <n v="4"/>
    <n v="28"/>
    <s v="NA"/>
    <n v="0"/>
    <s v="stim0"/>
    <s v="-49.0"/>
    <s v="178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0"/>
    <n v="4"/>
    <n v="0"/>
    <n v="0"/>
    <s v="/Users/melissabehlouli/Documents/chamss/subject-1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2028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46350"/>
    <s v="NA"/>
    <n v="442797"/>
    <n v="416737"/>
    <n v="441394"/>
    <n v="2987"/>
    <n v="2903"/>
    <s v="NA"/>
    <n v="416735"/>
    <n v="416735"/>
    <n v="2982"/>
    <s v="NA"/>
    <s v="NA"/>
    <n v="448379"/>
    <n v="418141"/>
    <n v="442656"/>
    <n v="418282"/>
    <n v="446350"/>
    <n v="444797"/>
    <n v="448379"/>
    <s v="NA"/>
    <n v="442795"/>
    <s v="NA"/>
    <s v="NA"/>
    <s v="kosslyn_1978"/>
    <n v="0"/>
    <s v="2028.0"/>
    <n v="1"/>
    <s v="NA"/>
    <s v="yes"/>
    <n v="1024"/>
    <n v="-50"/>
    <n v="180"/>
    <n v="1"/>
    <x v="0"/>
  </r>
  <r>
    <s v="undefined"/>
    <s v="undefined"/>
    <n v="1666"/>
    <n v="166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m/>
    <m/>
    <n v="4"/>
    <n v="29"/>
    <s v="NA"/>
    <n v="0"/>
    <s v="stim0"/>
    <s v="-13.0"/>
    <s v="-315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1"/>
    <n v="4"/>
    <n v="0"/>
    <n v="1"/>
    <s v="/Users/melissabehlouli/Documents/chamss/subject-1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6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1304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52108"/>
    <s v="NA"/>
    <n v="448521"/>
    <n v="416737"/>
    <n v="441394"/>
    <n v="2987"/>
    <n v="2903"/>
    <s v="NA"/>
    <n v="416735"/>
    <n v="416735"/>
    <n v="2982"/>
    <s v="NA"/>
    <s v="NA"/>
    <n v="453413"/>
    <n v="418141"/>
    <n v="442656"/>
    <n v="418282"/>
    <n v="452108"/>
    <n v="450521"/>
    <n v="453413"/>
    <s v="NA"/>
    <n v="448517"/>
    <s v="NA"/>
    <s v="NA"/>
    <s v="kosslyn_1978"/>
    <n v="0"/>
    <s v="3332.0"/>
    <n v="2"/>
    <s v="NA"/>
    <s v="yes"/>
    <n v="1024"/>
    <n v="-9"/>
    <n v="-326"/>
    <n v="2"/>
    <x v="0"/>
  </r>
  <r>
    <s v="undefined"/>
    <s v="undefined"/>
    <n v="1851"/>
    <n v="185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m/>
    <m/>
    <n v="4"/>
    <n v="30"/>
    <s v="NA"/>
    <n v="0"/>
    <s v="stim0"/>
    <s v="-178.0"/>
    <s v="-107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2"/>
    <n v="4"/>
    <n v="0"/>
    <n v="2"/>
    <s v="/Users/melissabehlouli/Documents/chamss/subject-1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3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2223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57055"/>
    <s v="NA"/>
    <n v="453554"/>
    <n v="416737"/>
    <n v="441394"/>
    <n v="2987"/>
    <n v="2903"/>
    <s v="NA"/>
    <n v="416735"/>
    <n v="416735"/>
    <n v="2982"/>
    <s v="NA"/>
    <s v="NA"/>
    <n v="459279"/>
    <n v="418141"/>
    <n v="442656"/>
    <n v="418282"/>
    <n v="457055"/>
    <n v="455554"/>
    <n v="459279"/>
    <s v="NA"/>
    <n v="453550"/>
    <s v="NA"/>
    <s v="NA"/>
    <s v="kosslyn_1978"/>
    <n v="0"/>
    <s v="5555.0"/>
    <n v="3"/>
    <s v="NA"/>
    <s v="yes"/>
    <n v="1024"/>
    <n v="-180"/>
    <n v="-104"/>
    <n v="3"/>
    <x v="0"/>
  </r>
  <r>
    <s v="undefined"/>
    <s v="undefined"/>
    <n v="1794"/>
    <n v="179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m/>
    <m/>
    <n v="4"/>
    <n v="31"/>
    <s v="NA"/>
    <n v="0"/>
    <s v="stim0"/>
    <s v="147.0"/>
    <s v="275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3"/>
    <n v="4"/>
    <n v="0"/>
    <n v="3"/>
    <s v="/Users/melissabehlouli/Documents/chamss/subject-1.csv"/>
    <s v="legacy"/>
    <n v="4"/>
    <b v="0"/>
    <s v="Melodramatic Milgram"/>
    <s v="4.0.1"/>
    <s v="NA"/>
    <n v="0"/>
    <n v="1"/>
    <s v="NA"/>
    <s v="right"/>
    <s v="right"/>
    <s v="right"/>
    <s v="right"/>
    <s v="NA"/>
    <s v="right"/>
    <n v="1"/>
    <x v="6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1624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63138"/>
    <s v="NA"/>
    <n v="459423"/>
    <n v="416737"/>
    <n v="441394"/>
    <n v="2987"/>
    <n v="2903"/>
    <s v="NA"/>
    <n v="416735"/>
    <n v="416735"/>
    <n v="2982"/>
    <s v="NA"/>
    <s v="NA"/>
    <n v="464763"/>
    <n v="418141"/>
    <n v="442656"/>
    <n v="418282"/>
    <n v="463138"/>
    <n v="461423"/>
    <n v="464763"/>
    <s v="NA"/>
    <n v="459419"/>
    <s v="NA"/>
    <s v="NA"/>
    <s v="kosslyn_1978"/>
    <n v="0"/>
    <s v="7179.0"/>
    <n v="4"/>
    <s v="NA"/>
    <s v="yes"/>
    <n v="1024"/>
    <n v="155"/>
    <n v="285"/>
    <n v="4"/>
    <x v="0"/>
  </r>
  <r>
    <s v="undefined"/>
    <s v="undefined"/>
    <n v="1712"/>
    <n v="171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m/>
    <m/>
    <n v="4"/>
    <n v="32"/>
    <s v="NA"/>
    <n v="0"/>
    <s v="stim0"/>
    <s v="-116.0"/>
    <s v="172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4"/>
    <n v="4"/>
    <n v="0"/>
    <n v="4"/>
    <s v="/Users/melissabehlouli/Documents/chamss/subject-1.csv"/>
    <s v="legacy"/>
    <n v="5"/>
    <b v="0"/>
    <s v="Melodramatic Milgram"/>
    <s v="4.0.1"/>
    <s v="NA"/>
    <n v="0"/>
    <n v="1"/>
    <s v="NA"/>
    <s v="right"/>
    <s v="right"/>
    <s v="right"/>
    <s v="right"/>
    <s v="NA"/>
    <s v="right"/>
    <n v="1"/>
    <x v="6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1384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68211"/>
    <s v="NA"/>
    <n v="464902"/>
    <n v="416737"/>
    <n v="441394"/>
    <n v="2987"/>
    <n v="2903"/>
    <s v="NA"/>
    <n v="416735"/>
    <n v="416735"/>
    <n v="2982"/>
    <s v="NA"/>
    <s v="NA"/>
    <n v="469596"/>
    <n v="418141"/>
    <n v="442656"/>
    <n v="418282"/>
    <n v="468211"/>
    <n v="466902"/>
    <n v="469596"/>
    <s v="NA"/>
    <n v="464898"/>
    <s v="NA"/>
    <s v="NA"/>
    <s v="kosslyn_1978"/>
    <n v="0"/>
    <s v="8563.0"/>
    <n v="5"/>
    <s v="NA"/>
    <s v="yes"/>
    <n v="1024"/>
    <n v="-115"/>
    <n v="165"/>
    <n v="5"/>
    <x v="0"/>
  </r>
  <r>
    <s v="undefined"/>
    <s v="undefined"/>
    <n v="1565"/>
    <n v="15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m/>
    <m/>
    <n v="4"/>
    <n v="33"/>
    <s v="NA"/>
    <n v="0"/>
    <s v="stim0"/>
    <s v="-264.0"/>
    <s v="178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5"/>
    <n v="4"/>
    <n v="0"/>
    <n v="5"/>
    <s v="/Users/melissabehlouli/Documents/chamss/subject-1.csv"/>
    <s v="legacy"/>
    <n v="6"/>
    <b v="0"/>
    <s v="Melodramatic Milgram"/>
    <s v="4.0.1"/>
    <s v="NA"/>
    <n v="0"/>
    <n v="1"/>
    <s v="NA"/>
    <s v="right"/>
    <s v="right"/>
    <s v="right"/>
    <s v="right"/>
    <s v="NA"/>
    <s v="right"/>
    <n v="1"/>
    <x v="6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829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73250"/>
    <s v="NA"/>
    <n v="469736"/>
    <n v="416737"/>
    <n v="441394"/>
    <n v="2987"/>
    <n v="2903"/>
    <s v="NA"/>
    <n v="416735"/>
    <n v="416735"/>
    <n v="2982"/>
    <s v="NA"/>
    <s v="NA"/>
    <n v="474079"/>
    <n v="418141"/>
    <n v="442656"/>
    <n v="418282"/>
    <n v="473250"/>
    <n v="471736"/>
    <n v="474079"/>
    <s v="NA"/>
    <n v="469732"/>
    <s v="NA"/>
    <s v="NA"/>
    <s v="kosslyn_1978"/>
    <n v="0"/>
    <s v="9392.0"/>
    <n v="6"/>
    <s v="NA"/>
    <s v="yes"/>
    <n v="1024"/>
    <n v="-260"/>
    <n v="180"/>
    <n v="6"/>
    <x v="0"/>
  </r>
  <r>
    <s v="undefined"/>
    <s v="undefined"/>
    <n v="1558"/>
    <n v="155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m/>
    <m/>
    <n v="4"/>
    <n v="34"/>
    <s v="NA"/>
    <n v="0"/>
    <s v="stim0"/>
    <s v="-185.0"/>
    <s v="265.0"/>
    <s v="Mon Nov 13 16:25:33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6"/>
    <n v="4"/>
    <n v="0"/>
    <n v="6"/>
    <s v="/Users/melissabehlouli/Documents/chamss/subject-1.csv"/>
    <s v="legacy"/>
    <n v="7"/>
    <b v="0"/>
    <s v="Melodramatic Milgram"/>
    <s v="4.0.1"/>
    <s v="NA"/>
    <n v="0"/>
    <n v="1"/>
    <s v="NA"/>
    <s v="right"/>
    <s v="right"/>
    <s v="right"/>
    <s v="right"/>
    <s v="NA"/>
    <s v="right"/>
    <n v="1"/>
    <x v="6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239"/>
    <n v="1403"/>
    <n v="1262"/>
    <n v="12710"/>
    <s v="NA"/>
    <n v="23108"/>
    <n v="1516"/>
    <n v="2"/>
    <s v="legacy"/>
    <n v="1024"/>
    <n v="2"/>
    <n v="48000"/>
    <n v="-16"/>
    <s v="experiment"/>
    <x v="6"/>
    <s v="odd"/>
    <m/>
    <m/>
    <s v="NA"/>
    <n v="413478"/>
    <n v="16343"/>
    <s v="NA"/>
    <s v="NA"/>
    <n v="413464"/>
    <n v="477813"/>
    <s v="NA"/>
    <n v="474221"/>
    <n v="416737"/>
    <n v="441394"/>
    <n v="2987"/>
    <n v="2903"/>
    <s v="NA"/>
    <n v="416735"/>
    <n v="416735"/>
    <n v="2982"/>
    <s v="NA"/>
    <s v="NA"/>
    <n v="479329"/>
    <n v="418141"/>
    <n v="442656"/>
    <n v="418282"/>
    <n v="477813"/>
    <n v="476221"/>
    <n v="479329"/>
    <s v="NA"/>
    <n v="474217"/>
    <s v="NA"/>
    <s v="NA"/>
    <s v="kosslyn_1978"/>
    <n v="0"/>
    <s v="10908.0"/>
    <n v="7"/>
    <s v="NA"/>
    <s v="yes"/>
    <n v="1024"/>
    <n v="-190"/>
    <n v="264"/>
    <n v="7"/>
    <x v="0"/>
  </r>
  <r>
    <n v="100"/>
    <n v="100"/>
    <n v="6565"/>
    <n v="65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0"/>
    <n v="0"/>
    <n v="4"/>
    <n v="34"/>
    <n v="0"/>
    <n v="34"/>
    <n v="4"/>
    <n v="4"/>
    <n v="0"/>
    <n v="0"/>
    <n v="0"/>
    <n v="4"/>
    <n v="4"/>
    <n v="0"/>
    <n v="0"/>
    <n v="0"/>
    <n v="35"/>
    <n v="4"/>
    <n v="4"/>
    <n v="4"/>
    <n v="34"/>
    <n v="34"/>
    <n v="34"/>
    <m/>
    <m/>
    <n v="4"/>
    <n v="34"/>
    <n v="0"/>
    <n v="0"/>
    <s v="stim0"/>
    <s v="-185.0"/>
    <s v="265.0"/>
    <s v="Mon Nov 13 16:25:33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Rocher"/>
    <n v="0"/>
    <n v="5"/>
    <n v="0"/>
    <n v="6"/>
    <s v="/Users/melissabehlouli/Documents/chamss/subject-1.csv"/>
    <s v="legacy"/>
    <n v="7"/>
    <b v="0"/>
    <s v="Melodramatic Milgram"/>
    <s v="4.0.1"/>
    <n v="32"/>
    <n v="0"/>
    <s v="q"/>
    <s v="right"/>
    <s v="right"/>
    <s v="right"/>
    <s v="right"/>
    <s v="right"/>
    <s v="q"/>
    <s v="right"/>
    <n v="1"/>
    <x v="6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56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34163"/>
    <n v="535642"/>
    <n v="479330"/>
    <n v="477813"/>
    <s v="NA"/>
    <n v="474221"/>
    <n v="416737"/>
    <n v="441394"/>
    <n v="2987"/>
    <n v="2903"/>
    <n v="533413"/>
    <n v="416735"/>
    <n v="416735"/>
    <n v="2982"/>
    <n v="539227"/>
    <n v="537642"/>
    <n v="545795"/>
    <n v="418141"/>
    <n v="442656"/>
    <n v="418282"/>
    <n v="477813"/>
    <n v="476221"/>
    <n v="479329"/>
    <s v="NA"/>
    <n v="474217"/>
    <n v="533410"/>
    <n v="533398"/>
    <s v="kosslyn_1978"/>
    <n v="1"/>
    <s v="6565.0"/>
    <n v="1"/>
    <s v="possible"/>
    <s v="yes"/>
    <n v="1024"/>
    <n v="-190"/>
    <n v="264"/>
    <n v="1"/>
    <x v="1"/>
  </r>
  <r>
    <n v="100"/>
    <n v="100"/>
    <n v="3807"/>
    <n v="380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"/>
    <n v="1"/>
    <n v="4"/>
    <n v="34"/>
    <n v="0"/>
    <n v="34"/>
    <n v="4"/>
    <n v="4"/>
    <n v="0"/>
    <n v="0"/>
    <n v="1"/>
    <n v="4"/>
    <n v="4"/>
    <n v="0"/>
    <n v="1"/>
    <n v="1"/>
    <n v="36"/>
    <n v="4"/>
    <n v="4"/>
    <n v="4"/>
    <n v="34"/>
    <n v="34"/>
    <n v="34"/>
    <m/>
    <m/>
    <n v="4"/>
    <n v="34"/>
    <n v="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Epouventail"/>
    <n v="1"/>
    <n v="5"/>
    <n v="0"/>
    <n v="6"/>
    <s v="/Users/melissabehlouli/Documents/chamss/subject-1.csv"/>
    <s v="legacy"/>
    <n v="7"/>
    <b v="0"/>
    <s v="Melodramatic Milgram"/>
    <s v="4.0.1"/>
    <n v="65"/>
    <n v="0"/>
    <s v="m"/>
    <s v="right"/>
    <s v="right"/>
    <s v="right"/>
    <s v="right"/>
    <s v="right"/>
    <s v="m"/>
    <s v="right"/>
    <n v="1"/>
    <x v="6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04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46562"/>
    <n v="548146"/>
    <n v="479330"/>
    <n v="477813"/>
    <s v="NA"/>
    <n v="474221"/>
    <n v="416737"/>
    <n v="441394"/>
    <n v="2987"/>
    <n v="2903"/>
    <n v="545811"/>
    <n v="416735"/>
    <n v="416735"/>
    <n v="2982"/>
    <n v="551731"/>
    <n v="550146"/>
    <n v="552781"/>
    <n v="418141"/>
    <n v="442656"/>
    <n v="418282"/>
    <n v="477813"/>
    <n v="476221"/>
    <n v="479329"/>
    <s v="NA"/>
    <n v="474217"/>
    <n v="545809"/>
    <n v="533398"/>
    <s v="kosslyn_1978"/>
    <n v="2"/>
    <s v="7614.0"/>
    <n v="2"/>
    <s v="impossible"/>
    <s v="yes"/>
    <n v="1024"/>
    <n v="-190"/>
    <n v="264"/>
    <n v="2"/>
    <x v="1"/>
  </r>
  <r>
    <n v="100"/>
    <n v="100"/>
    <n v="2828"/>
    <n v="282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"/>
    <n v="2"/>
    <n v="4"/>
    <n v="34"/>
    <n v="0"/>
    <n v="34"/>
    <n v="4"/>
    <n v="4"/>
    <n v="0"/>
    <n v="0"/>
    <n v="2"/>
    <n v="4"/>
    <n v="4"/>
    <n v="0"/>
    <n v="2"/>
    <n v="2"/>
    <n v="37"/>
    <n v="4"/>
    <n v="4"/>
    <n v="4"/>
    <n v="34"/>
    <n v="34"/>
    <n v="34"/>
    <m/>
    <m/>
    <n v="4"/>
    <n v="34"/>
    <n v="2"/>
    <n v="0"/>
    <s v="stim0"/>
    <s v="-185.0"/>
    <s v="265.0"/>
    <s v="Mon Nov 13 16:25:33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Lac"/>
    <n v="2"/>
    <n v="5"/>
    <n v="0"/>
    <n v="6"/>
    <s v="/Users/melissabehlouli/Documents/chamss/subject-1.csv"/>
    <s v="legacy"/>
    <n v="7"/>
    <b v="0"/>
    <s v="Melodramatic Milgram"/>
    <s v="4.0.1"/>
    <n v="39"/>
    <n v="0"/>
    <s v="q"/>
    <s v="right"/>
    <s v="right"/>
    <s v="right"/>
    <s v="right"/>
    <s v="right"/>
    <s v="q"/>
    <s v="right"/>
    <n v="1"/>
    <x v="625"/>
    <x v="230"/>
    <n v="8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0"/>
    <n v="870"/>
    <s v=""/>
    <s v=""/>
    <s v=""/>
    <s v=""/>
    <s v=""/>
    <s v=""/>
    <s v=""/>
    <s v=""/>
    <s v=""/>
    <s v=""/>
    <s v=""/>
    <s v=""/>
    <s v=""/>
    <s v=""/>
    <s v=""/>
    <s v=""/>
    <s v=""/>
    <s v=""/>
    <n v="870"/>
    <x v="214"/>
    <n v="38116"/>
    <n v="15936"/>
    <n v="1403"/>
    <n v="1262"/>
    <n v="12710"/>
    <n v="87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53546"/>
    <n v="555043"/>
    <n v="479330"/>
    <n v="477813"/>
    <s v="NA"/>
    <n v="474221"/>
    <n v="416737"/>
    <n v="441394"/>
    <n v="2987"/>
    <n v="2903"/>
    <n v="552796"/>
    <n v="416735"/>
    <n v="416735"/>
    <n v="2982"/>
    <n v="558604"/>
    <n v="557043"/>
    <n v="559474"/>
    <n v="418141"/>
    <n v="442656"/>
    <n v="418282"/>
    <n v="477813"/>
    <n v="476221"/>
    <n v="479329"/>
    <s v="NA"/>
    <n v="474217"/>
    <n v="552793"/>
    <n v="533398"/>
    <s v="kosslyn_1978"/>
    <n v="3"/>
    <s v="8484.0"/>
    <n v="3"/>
    <s v="possible"/>
    <s v="yes"/>
    <n v="1024"/>
    <n v="-190"/>
    <n v="264"/>
    <n v="3"/>
    <x v="1"/>
  </r>
  <r>
    <n v="100"/>
    <n v="100"/>
    <n v="2350"/>
    <n v="23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"/>
    <n v="3"/>
    <n v="4"/>
    <n v="34"/>
    <n v="0"/>
    <n v="34"/>
    <n v="4"/>
    <n v="4"/>
    <n v="0"/>
    <n v="0"/>
    <n v="3"/>
    <n v="4"/>
    <n v="4"/>
    <n v="0"/>
    <n v="3"/>
    <n v="3"/>
    <n v="38"/>
    <n v="4"/>
    <n v="4"/>
    <n v="4"/>
    <n v="34"/>
    <n v="34"/>
    <n v="34"/>
    <m/>
    <m/>
    <n v="4"/>
    <n v="34"/>
    <n v="3"/>
    <n v="0"/>
    <s v="stim0"/>
    <s v="-185.0"/>
    <s v="265.0"/>
    <s v="Mon Nov 13 16:25:33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Herbe"/>
    <n v="3"/>
    <n v="5"/>
    <n v="0"/>
    <n v="6"/>
    <s v="/Users/melissabehlouli/Documents/chamss/subject-1.csv"/>
    <s v="legacy"/>
    <n v="7"/>
    <b v="0"/>
    <s v="Melodramatic Milgram"/>
    <s v="4.0.1"/>
    <n v="15"/>
    <n v="0"/>
    <s v="q"/>
    <s v="right"/>
    <s v="right"/>
    <s v="right"/>
    <s v="right"/>
    <s v="right"/>
    <s v="q"/>
    <s v="right"/>
    <n v="1"/>
    <x v="626"/>
    <x v="231"/>
    <n v="9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9"/>
    <n v="9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9"/>
    <x v="215"/>
    <n v="38116"/>
    <n v="15936"/>
    <n v="1403"/>
    <n v="1262"/>
    <n v="12710"/>
    <n v="91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60240"/>
    <n v="561741"/>
    <n v="479330"/>
    <n v="477813"/>
    <s v="NA"/>
    <n v="474221"/>
    <n v="416737"/>
    <n v="441394"/>
    <n v="2987"/>
    <n v="2903"/>
    <n v="559490"/>
    <n v="416735"/>
    <n v="416735"/>
    <n v="2982"/>
    <n v="565233"/>
    <n v="563741"/>
    <n v="566153"/>
    <n v="418141"/>
    <n v="442656"/>
    <n v="418282"/>
    <n v="477813"/>
    <n v="476221"/>
    <n v="479329"/>
    <s v="NA"/>
    <n v="474217"/>
    <n v="559488"/>
    <n v="533398"/>
    <s v="kosslyn_1978"/>
    <n v="4"/>
    <s v="9403.0"/>
    <n v="4"/>
    <s v="possible"/>
    <s v="yes"/>
    <n v="1024"/>
    <n v="-190"/>
    <n v="264"/>
    <n v="4"/>
    <x v="1"/>
  </r>
  <r>
    <n v="100"/>
    <n v="100"/>
    <n v="2083"/>
    <n v="208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"/>
    <n v="4"/>
    <n v="4"/>
    <n v="34"/>
    <n v="0"/>
    <n v="34"/>
    <n v="4"/>
    <n v="4"/>
    <n v="0"/>
    <n v="0"/>
    <n v="4"/>
    <n v="4"/>
    <n v="4"/>
    <n v="0"/>
    <n v="4"/>
    <n v="4"/>
    <n v="39"/>
    <n v="4"/>
    <n v="4"/>
    <n v="4"/>
    <n v="34"/>
    <n v="34"/>
    <n v="34"/>
    <m/>
    <m/>
    <n v="4"/>
    <n v="34"/>
    <n v="4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pont"/>
    <n v="4"/>
    <n v="5"/>
    <n v="0"/>
    <n v="6"/>
    <s v="/Users/melissabehlouli/Documents/chamss/subject-1.csv"/>
    <s v="legacy"/>
    <n v="7"/>
    <b v="0"/>
    <s v="Melodramatic Milgram"/>
    <s v="4.0.1"/>
    <n v="50"/>
    <n v="0"/>
    <s v="m"/>
    <s v="right"/>
    <s v="right"/>
    <s v="right"/>
    <s v="right"/>
    <s v="right"/>
    <s v="m"/>
    <s v="right"/>
    <n v="1"/>
    <x v="6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01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66919"/>
    <n v="568522"/>
    <n v="479330"/>
    <n v="477813"/>
    <s v="NA"/>
    <n v="474221"/>
    <n v="416737"/>
    <n v="441394"/>
    <n v="2987"/>
    <n v="2903"/>
    <n v="566169"/>
    <n v="416735"/>
    <n v="416735"/>
    <n v="2982"/>
    <n v="572745"/>
    <n v="570522"/>
    <n v="573760"/>
    <n v="418141"/>
    <n v="442656"/>
    <n v="418282"/>
    <n v="477813"/>
    <n v="476221"/>
    <n v="479329"/>
    <s v="NA"/>
    <n v="474217"/>
    <n v="566167"/>
    <n v="533398"/>
    <s v="kosslyn_1978"/>
    <n v="5"/>
    <s v="10418.0"/>
    <n v="5"/>
    <s v="impossible"/>
    <s v="yes"/>
    <n v="1024"/>
    <n v="-190"/>
    <n v="264"/>
    <n v="5"/>
    <x v="1"/>
  </r>
  <r>
    <n v="100"/>
    <n v="100"/>
    <n v="1878"/>
    <n v="18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"/>
    <n v="5"/>
    <n v="4"/>
    <n v="34"/>
    <n v="0"/>
    <n v="34"/>
    <n v="4"/>
    <n v="4"/>
    <n v="0"/>
    <n v="0"/>
    <n v="5"/>
    <n v="4"/>
    <n v="4"/>
    <n v="0"/>
    <n v="5"/>
    <n v="5"/>
    <n v="40"/>
    <n v="4"/>
    <n v="4"/>
    <n v="4"/>
    <n v="34"/>
    <n v="34"/>
    <n v="34"/>
    <m/>
    <m/>
    <n v="4"/>
    <n v="34"/>
    <n v="5"/>
    <n v="0"/>
    <s v="stim0"/>
    <s v="-185.0"/>
    <s v="265.0"/>
    <s v="Mon Nov 13 16:25:33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Hutte"/>
    <n v="5"/>
    <n v="5"/>
    <n v="0"/>
    <n v="6"/>
    <s v="/Users/melissabehlouli/Documents/chamss/subject-1.csv"/>
    <s v="legacy"/>
    <n v="7"/>
    <b v="0"/>
    <s v="Melodramatic Milgram"/>
    <s v="4.0.1"/>
    <n v="22"/>
    <n v="0"/>
    <s v="q"/>
    <s v="right"/>
    <s v="right"/>
    <s v="right"/>
    <s v="right"/>
    <s v="right"/>
    <s v="q"/>
    <s v="right"/>
    <n v="1"/>
    <x v="628"/>
    <x v="232"/>
    <n v="313"/>
    <s v=""/>
    <s v=""/>
    <s v=""/>
    <s v=""/>
    <n v="855"/>
    <n v="3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3"/>
    <x v="216"/>
    <n v="38116"/>
    <n v="15936"/>
    <n v="1403"/>
    <n v="1262"/>
    <n v="12710"/>
    <n v="85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74524"/>
    <n v="575836"/>
    <n v="479330"/>
    <n v="477813"/>
    <s v="NA"/>
    <n v="474221"/>
    <n v="416737"/>
    <n v="441394"/>
    <n v="2987"/>
    <n v="2903"/>
    <n v="573774"/>
    <n v="416735"/>
    <n v="416735"/>
    <n v="2982"/>
    <n v="579420"/>
    <n v="577836"/>
    <n v="580275"/>
    <n v="418141"/>
    <n v="442656"/>
    <n v="418282"/>
    <n v="477813"/>
    <n v="476221"/>
    <n v="479329"/>
    <s v="NA"/>
    <n v="474217"/>
    <n v="573772"/>
    <n v="533398"/>
    <s v="kosslyn_1978"/>
    <n v="6"/>
    <s v="11273.0"/>
    <n v="6"/>
    <s v="possible"/>
    <s v="yes"/>
    <n v="1024"/>
    <n v="-190"/>
    <n v="264"/>
    <n v="6"/>
    <x v="1"/>
  </r>
  <r>
    <n v="100"/>
    <n v="100"/>
    <n v="1683"/>
    <n v="168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"/>
    <n v="6"/>
    <n v="4"/>
    <n v="34"/>
    <n v="0"/>
    <n v="34"/>
    <n v="4"/>
    <n v="4"/>
    <n v="0"/>
    <n v="0"/>
    <n v="6"/>
    <n v="4"/>
    <n v="4"/>
    <n v="0"/>
    <n v="6"/>
    <n v="6"/>
    <n v="41"/>
    <n v="4"/>
    <n v="4"/>
    <n v="4"/>
    <n v="34"/>
    <n v="34"/>
    <n v="34"/>
    <m/>
    <m/>
    <n v="4"/>
    <n v="34"/>
    <n v="6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Ruisseau"/>
    <n v="6"/>
    <n v="5"/>
    <n v="0"/>
    <n v="6"/>
    <s v="/Users/melissabehlouli/Documents/chamss/subject-1.csv"/>
    <s v="legacy"/>
    <n v="7"/>
    <b v="0"/>
    <s v="Melodramatic Milgram"/>
    <s v="4.0.1"/>
    <n v="79"/>
    <n v="0"/>
    <s v="m"/>
    <s v="right"/>
    <s v="right"/>
    <s v="right"/>
    <s v="right"/>
    <s v="right"/>
    <s v="m"/>
    <s v="right"/>
    <n v="1"/>
    <x v="6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50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81040"/>
    <n v="582349"/>
    <n v="479330"/>
    <n v="477813"/>
    <s v="NA"/>
    <n v="474221"/>
    <n v="416737"/>
    <n v="441394"/>
    <n v="2987"/>
    <n v="2903"/>
    <n v="580290"/>
    <n v="416735"/>
    <n v="416735"/>
    <n v="2982"/>
    <n v="585945"/>
    <n v="584349"/>
    <n v="586454"/>
    <n v="418141"/>
    <n v="442656"/>
    <n v="418282"/>
    <n v="477813"/>
    <n v="476221"/>
    <n v="479329"/>
    <s v="NA"/>
    <n v="474217"/>
    <n v="580288"/>
    <n v="533398"/>
    <s v="kosslyn_1978"/>
    <n v="7"/>
    <s v="11781.0"/>
    <n v="7"/>
    <s v="impossible"/>
    <s v="yes"/>
    <n v="1024"/>
    <n v="-190"/>
    <n v="264"/>
    <n v="7"/>
    <x v="1"/>
  </r>
  <r>
    <n v="100"/>
    <n v="100"/>
    <n v="1566"/>
    <n v="156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"/>
    <n v="7"/>
    <n v="4"/>
    <n v="34"/>
    <n v="0"/>
    <n v="34"/>
    <n v="4"/>
    <n v="4"/>
    <n v="0"/>
    <n v="0"/>
    <n v="7"/>
    <n v="4"/>
    <n v="4"/>
    <n v="0"/>
    <n v="7"/>
    <n v="7"/>
    <n v="42"/>
    <n v="4"/>
    <n v="4"/>
    <n v="4"/>
    <n v="34"/>
    <n v="34"/>
    <n v="34"/>
    <m/>
    <m/>
    <n v="4"/>
    <n v="34"/>
    <n v="7"/>
    <n v="0"/>
    <s v="stim0"/>
    <s v="-185.0"/>
    <s v="265.0"/>
    <s v="Mon Nov 13 16:25:33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Arbre"/>
    <n v="7"/>
    <n v="5"/>
    <n v="0"/>
    <n v="6"/>
    <s v="/Users/melissabehlouli/Documents/chamss/subject-1.csv"/>
    <s v="legacy"/>
    <n v="7"/>
    <b v="0"/>
    <s v="Melodramatic Milgram"/>
    <s v="4.0.1"/>
    <n v="1"/>
    <n v="0"/>
    <s v="q"/>
    <s v="right"/>
    <s v="right"/>
    <s v="right"/>
    <s v="right"/>
    <s v="right"/>
    <s v="q"/>
    <s v="right"/>
    <n v="1"/>
    <x v="630"/>
    <x v="233"/>
    <n v="751"/>
    <s v=""/>
    <s v=""/>
    <s v=""/>
    <s v=""/>
    <n v="751"/>
    <n v="7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1"/>
    <x v="217"/>
    <n v="38116"/>
    <n v="15936"/>
    <n v="1403"/>
    <n v="1262"/>
    <n v="12710"/>
    <n v="751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87217"/>
    <n v="588804"/>
    <n v="479330"/>
    <n v="477813"/>
    <s v="NA"/>
    <n v="474221"/>
    <n v="416737"/>
    <n v="441394"/>
    <n v="2987"/>
    <n v="2903"/>
    <n v="586467"/>
    <n v="416735"/>
    <n v="416735"/>
    <n v="2982"/>
    <n v="592110"/>
    <n v="590804"/>
    <n v="592862"/>
    <n v="418141"/>
    <n v="442656"/>
    <n v="418282"/>
    <n v="477813"/>
    <n v="476221"/>
    <n v="479329"/>
    <s v="NA"/>
    <n v="474217"/>
    <n v="586465"/>
    <n v="533398"/>
    <s v="kosslyn_1978"/>
    <n v="8"/>
    <s v="12532.0"/>
    <n v="8"/>
    <s v="possible"/>
    <s v="yes"/>
    <n v="1024"/>
    <n v="-190"/>
    <n v="264"/>
    <n v="8"/>
    <x v="1"/>
  </r>
  <r>
    <n v="100"/>
    <n v="100"/>
    <n v="1477"/>
    <n v="14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"/>
    <n v="8"/>
    <n v="4"/>
    <n v="34"/>
    <n v="0"/>
    <n v="34"/>
    <n v="4"/>
    <n v="4"/>
    <n v="0"/>
    <n v="0"/>
    <n v="8"/>
    <n v="4"/>
    <n v="4"/>
    <n v="0"/>
    <n v="8"/>
    <n v="8"/>
    <n v="43"/>
    <n v="4"/>
    <n v="4"/>
    <n v="4"/>
    <n v="34"/>
    <n v="34"/>
    <n v="34"/>
    <m/>
    <m/>
    <n v="4"/>
    <n v="34"/>
    <n v="8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phare"/>
    <n v="8"/>
    <n v="5"/>
    <n v="0"/>
    <n v="6"/>
    <s v="/Users/melissabehlouli/Documents/chamss/subject-1.csv"/>
    <s v="legacy"/>
    <n v="7"/>
    <b v="0"/>
    <s v="Melodramatic Milgram"/>
    <s v="4.0.1"/>
    <n v="44"/>
    <n v="0"/>
    <s v="m"/>
    <s v="right"/>
    <s v="right"/>
    <s v="right"/>
    <s v="right"/>
    <s v="right"/>
    <s v="m"/>
    <s v="right"/>
    <n v="1"/>
    <x v="6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761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593628"/>
    <n v="595213"/>
    <n v="479330"/>
    <n v="477813"/>
    <s v="NA"/>
    <n v="474221"/>
    <n v="416737"/>
    <n v="441394"/>
    <n v="2987"/>
    <n v="2903"/>
    <n v="592878"/>
    <n v="416735"/>
    <n v="416735"/>
    <n v="2982"/>
    <n v="598774"/>
    <n v="597213"/>
    <n v="599536"/>
    <n v="418141"/>
    <n v="442656"/>
    <n v="418282"/>
    <n v="477813"/>
    <n v="476221"/>
    <n v="479329"/>
    <s v="NA"/>
    <n v="474217"/>
    <n v="592876"/>
    <n v="533398"/>
    <s v="kosslyn_1978"/>
    <n v="9"/>
    <s v="13293.0"/>
    <n v="9"/>
    <s v="impossible"/>
    <s v="yes"/>
    <n v="1024"/>
    <n v="-190"/>
    <n v="264"/>
    <n v="9"/>
    <x v="1"/>
  </r>
  <r>
    <n v="100"/>
    <n v="100"/>
    <n v="1416"/>
    <n v="14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9"/>
    <n v="9"/>
    <n v="4"/>
    <n v="34"/>
    <n v="0"/>
    <n v="34"/>
    <n v="4"/>
    <n v="4"/>
    <n v="0"/>
    <n v="0"/>
    <n v="9"/>
    <n v="4"/>
    <n v="4"/>
    <n v="0"/>
    <n v="9"/>
    <n v="9"/>
    <n v="44"/>
    <n v="4"/>
    <n v="4"/>
    <n v="4"/>
    <n v="34"/>
    <n v="34"/>
    <n v="34"/>
    <m/>
    <m/>
    <n v="4"/>
    <n v="34"/>
    <n v="9"/>
    <n v="0"/>
    <s v="stim0"/>
    <s v="-185.0"/>
    <s v="265.0"/>
    <s v="Mon Nov 13 16:25:33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Lac"/>
    <n v="9"/>
    <n v="5"/>
    <n v="0"/>
    <n v="6"/>
    <s v="/Users/melissabehlouli/Documents/chamss/subject-1.csv"/>
    <s v="legacy"/>
    <n v="7"/>
    <b v="0"/>
    <s v="Melodramatic Milgram"/>
    <s v="4.0.1"/>
    <n v="9"/>
    <n v="0"/>
    <s v="q"/>
    <s v="right"/>
    <s v="right"/>
    <s v="right"/>
    <s v="right"/>
    <s v="right"/>
    <s v="q"/>
    <s v="right"/>
    <n v="1"/>
    <x v="632"/>
    <x v="234"/>
    <n v="8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6"/>
    <n v="876"/>
    <s v=""/>
    <s v=""/>
    <s v=""/>
    <s v=""/>
    <s v=""/>
    <s v=""/>
    <s v=""/>
    <s v=""/>
    <n v="876"/>
    <x v="218"/>
    <n v="38116"/>
    <n v="15936"/>
    <n v="1403"/>
    <n v="1262"/>
    <n v="12710"/>
    <n v="87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00300"/>
    <n v="601888"/>
    <n v="479330"/>
    <n v="477813"/>
    <s v="NA"/>
    <n v="474221"/>
    <n v="416737"/>
    <n v="441394"/>
    <n v="2987"/>
    <n v="2903"/>
    <n v="599550"/>
    <n v="416735"/>
    <n v="416735"/>
    <n v="2982"/>
    <n v="605427"/>
    <n v="603888"/>
    <n v="606303"/>
    <n v="418141"/>
    <n v="442656"/>
    <n v="418282"/>
    <n v="477813"/>
    <n v="476221"/>
    <n v="479329"/>
    <s v="NA"/>
    <n v="474217"/>
    <n v="599548"/>
    <n v="533398"/>
    <s v="kosslyn_1978"/>
    <n v="10"/>
    <s v="14169.0"/>
    <n v="10"/>
    <s v="possible"/>
    <s v="yes"/>
    <n v="1024"/>
    <n v="-190"/>
    <n v="264"/>
    <n v="10"/>
    <x v="1"/>
  </r>
  <r>
    <n v="100"/>
    <n v="100"/>
    <n v="1321"/>
    <n v="13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0"/>
    <n v="10"/>
    <n v="4"/>
    <n v="34"/>
    <n v="0"/>
    <n v="34"/>
    <n v="4"/>
    <n v="4"/>
    <n v="0"/>
    <n v="0"/>
    <n v="10"/>
    <n v="4"/>
    <n v="4"/>
    <n v="0"/>
    <n v="10"/>
    <n v="10"/>
    <n v="45"/>
    <n v="4"/>
    <n v="4"/>
    <n v="4"/>
    <n v="34"/>
    <n v="34"/>
    <n v="34"/>
    <m/>
    <m/>
    <n v="4"/>
    <n v="34"/>
    <n v="10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Grange"/>
    <n v="10"/>
    <n v="5"/>
    <n v="0"/>
    <n v="6"/>
    <s v="/Users/melissabehlouli/Documents/chamss/subject-1.csv"/>
    <s v="legacy"/>
    <n v="7"/>
    <b v="0"/>
    <s v="Melodramatic Milgram"/>
    <s v="4.0.1"/>
    <n v="48"/>
    <n v="0"/>
    <s v="m"/>
    <s v="right"/>
    <s v="right"/>
    <s v="right"/>
    <s v="right"/>
    <s v="right"/>
    <s v="m"/>
    <s v="right"/>
    <n v="1"/>
    <x v="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6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07074"/>
    <n v="608669"/>
    <n v="479330"/>
    <n v="477813"/>
    <s v="NA"/>
    <n v="474221"/>
    <n v="416737"/>
    <n v="441394"/>
    <n v="2987"/>
    <n v="2903"/>
    <n v="606324"/>
    <n v="416735"/>
    <n v="416735"/>
    <n v="2982"/>
    <n v="612404"/>
    <n v="610669"/>
    <n v="612767"/>
    <n v="418141"/>
    <n v="442656"/>
    <n v="418282"/>
    <n v="477813"/>
    <n v="476221"/>
    <n v="479329"/>
    <s v="NA"/>
    <n v="474217"/>
    <n v="606322"/>
    <n v="533398"/>
    <s v="kosslyn_1978"/>
    <n v="11"/>
    <s v="14531.0"/>
    <n v="11"/>
    <s v="impossible"/>
    <s v="yes"/>
    <n v="1024"/>
    <n v="-190"/>
    <n v="264"/>
    <n v="11"/>
    <x v="1"/>
  </r>
  <r>
    <n v="100"/>
    <n v="100"/>
    <n v="1263"/>
    <n v="126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1"/>
    <n v="11"/>
    <n v="4"/>
    <n v="34"/>
    <n v="0"/>
    <n v="34"/>
    <n v="4"/>
    <n v="4"/>
    <n v="0"/>
    <n v="0"/>
    <n v="11"/>
    <n v="4"/>
    <n v="4"/>
    <n v="0"/>
    <n v="11"/>
    <n v="11"/>
    <n v="46"/>
    <n v="4"/>
    <n v="4"/>
    <n v="4"/>
    <n v="34"/>
    <n v="34"/>
    <n v="34"/>
    <m/>
    <m/>
    <n v="4"/>
    <n v="34"/>
    <n v="1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phare"/>
    <n v="11"/>
    <n v="5"/>
    <n v="0"/>
    <n v="6"/>
    <s v="/Users/melissabehlouli/Documents/chamss/subject-1.csv"/>
    <s v="legacy"/>
    <n v="7"/>
    <b v="0"/>
    <s v="Melodramatic Milgram"/>
    <s v="4.0.1"/>
    <n v="72"/>
    <n v="0"/>
    <s v="m"/>
    <s v="right"/>
    <s v="right"/>
    <s v="right"/>
    <s v="right"/>
    <s v="right"/>
    <s v="m"/>
    <s v="right"/>
    <n v="1"/>
    <x v="6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3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13532"/>
    <n v="615089"/>
    <n v="479330"/>
    <n v="477813"/>
    <s v="NA"/>
    <n v="474221"/>
    <n v="416737"/>
    <n v="441394"/>
    <n v="2987"/>
    <n v="2903"/>
    <n v="612782"/>
    <n v="416735"/>
    <n v="416735"/>
    <n v="2982"/>
    <n v="618627"/>
    <n v="617089"/>
    <n v="619264"/>
    <n v="418141"/>
    <n v="442656"/>
    <n v="418282"/>
    <n v="477813"/>
    <n v="476221"/>
    <n v="479329"/>
    <s v="NA"/>
    <n v="474217"/>
    <n v="612779"/>
    <n v="533398"/>
    <s v="kosslyn_1978"/>
    <n v="12"/>
    <s v="15167.0"/>
    <n v="12"/>
    <s v="impossible"/>
    <s v="yes"/>
    <n v="1024"/>
    <n v="-190"/>
    <n v="264"/>
    <n v="12"/>
    <x v="1"/>
  </r>
  <r>
    <n v="100"/>
    <n v="100"/>
    <n v="1222"/>
    <n v="122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2"/>
    <n v="12"/>
    <n v="4"/>
    <n v="34"/>
    <n v="0"/>
    <n v="34"/>
    <n v="4"/>
    <n v="4"/>
    <n v="0"/>
    <n v="0"/>
    <n v="12"/>
    <n v="4"/>
    <n v="4"/>
    <n v="0"/>
    <n v="12"/>
    <n v="12"/>
    <n v="47"/>
    <n v="4"/>
    <n v="4"/>
    <n v="4"/>
    <n v="34"/>
    <n v="34"/>
    <n v="34"/>
    <m/>
    <m/>
    <n v="4"/>
    <n v="34"/>
    <n v="12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Epouventail"/>
    <n v="12"/>
    <n v="5"/>
    <n v="0"/>
    <n v="6"/>
    <s v="/Users/melissabehlouli/Documents/chamss/subject-1.csv"/>
    <s v="legacy"/>
    <n v="7"/>
    <b v="0"/>
    <s v="Melodramatic Milgram"/>
    <s v="4.0.1"/>
    <n v="68"/>
    <n v="0"/>
    <s v="m"/>
    <s v="right"/>
    <s v="right"/>
    <s v="right"/>
    <s v="right"/>
    <s v="right"/>
    <s v="m"/>
    <s v="right"/>
    <n v="1"/>
    <x v="1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724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20030"/>
    <n v="621753"/>
    <n v="479330"/>
    <n v="477813"/>
    <s v="NA"/>
    <n v="474221"/>
    <n v="416737"/>
    <n v="441394"/>
    <n v="2987"/>
    <n v="2903"/>
    <n v="619280"/>
    <n v="416735"/>
    <n v="416735"/>
    <n v="2982"/>
    <n v="625349"/>
    <n v="623753"/>
    <n v="626074"/>
    <n v="418141"/>
    <n v="442656"/>
    <n v="418282"/>
    <n v="477813"/>
    <n v="476221"/>
    <n v="479329"/>
    <s v="NA"/>
    <n v="474217"/>
    <n v="619278"/>
    <n v="533398"/>
    <s v="kosslyn_1978"/>
    <n v="13"/>
    <s v="15891.0"/>
    <n v="13"/>
    <s v="impossible"/>
    <s v="yes"/>
    <n v="1024"/>
    <n v="-190"/>
    <n v="264"/>
    <n v="13"/>
    <x v="1"/>
  </r>
  <r>
    <n v="100"/>
    <n v="100"/>
    <n v="1190"/>
    <n v="11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3"/>
    <n v="13"/>
    <n v="4"/>
    <n v="34"/>
    <n v="0"/>
    <n v="34"/>
    <n v="4"/>
    <n v="4"/>
    <n v="0"/>
    <n v="0"/>
    <n v="13"/>
    <n v="4"/>
    <n v="4"/>
    <n v="0"/>
    <n v="13"/>
    <n v="13"/>
    <n v="48"/>
    <n v="4"/>
    <n v="4"/>
    <n v="4"/>
    <n v="34"/>
    <n v="34"/>
    <n v="34"/>
    <m/>
    <m/>
    <n v="4"/>
    <n v="34"/>
    <n v="13"/>
    <n v="0"/>
    <s v="stim0"/>
    <s v="-185.0"/>
    <s v="265.0"/>
    <s v="Mon Nov 13 16:25:33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puit"/>
    <n v="13"/>
    <n v="5"/>
    <n v="0"/>
    <n v="6"/>
    <s v="/Users/melissabehlouli/Documents/chamss/subject-1.csv"/>
    <s v="legacy"/>
    <n v="7"/>
    <b v="0"/>
    <s v="Melodramatic Milgram"/>
    <s v="4.0.1"/>
    <n v="36"/>
    <n v="0"/>
    <s v="q"/>
    <s v="right"/>
    <s v="right"/>
    <s v="right"/>
    <s v="right"/>
    <s v="right"/>
    <s v="q"/>
    <s v="right"/>
    <n v="1"/>
    <x v="417"/>
    <x v="235"/>
    <n v="7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7"/>
    <n v="7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7"/>
    <x v="219"/>
    <n v="38116"/>
    <n v="15936"/>
    <n v="1403"/>
    <n v="1262"/>
    <n v="12710"/>
    <n v="777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26837"/>
    <n v="628324"/>
    <n v="479330"/>
    <n v="477813"/>
    <s v="NA"/>
    <n v="474221"/>
    <n v="416737"/>
    <n v="441394"/>
    <n v="2987"/>
    <n v="2903"/>
    <n v="626087"/>
    <n v="416735"/>
    <n v="416735"/>
    <n v="2982"/>
    <n v="631839"/>
    <n v="630324"/>
    <n v="632616"/>
    <n v="418141"/>
    <n v="442656"/>
    <n v="418282"/>
    <n v="477813"/>
    <n v="476221"/>
    <n v="479329"/>
    <s v="NA"/>
    <n v="474217"/>
    <n v="626085"/>
    <n v="533398"/>
    <s v="kosslyn_1978"/>
    <n v="14"/>
    <s v="16668.0"/>
    <n v="14"/>
    <s v="possible"/>
    <s v="yes"/>
    <n v="1024"/>
    <n v="-190"/>
    <n v="264"/>
    <n v="14"/>
    <x v="1"/>
  </r>
  <r>
    <n v="100"/>
    <n v="100"/>
    <n v="1156"/>
    <n v="115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4"/>
    <n v="14"/>
    <n v="4"/>
    <n v="34"/>
    <n v="0"/>
    <n v="34"/>
    <n v="4"/>
    <n v="4"/>
    <n v="0"/>
    <n v="0"/>
    <n v="14"/>
    <n v="4"/>
    <n v="4"/>
    <n v="0"/>
    <n v="14"/>
    <n v="14"/>
    <n v="49"/>
    <n v="4"/>
    <n v="4"/>
    <n v="4"/>
    <n v="34"/>
    <n v="34"/>
    <n v="34"/>
    <m/>
    <m/>
    <n v="4"/>
    <n v="34"/>
    <n v="14"/>
    <n v="0"/>
    <s v="stim0"/>
    <s v="-185.0"/>
    <s v="265.0"/>
    <s v="Mon Nov 13 16:25:33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Sable"/>
    <n v="14"/>
    <n v="5"/>
    <n v="0"/>
    <n v="6"/>
    <s v="/Users/melissabehlouli/Documents/chamss/subject-1.csv"/>
    <s v="legacy"/>
    <n v="7"/>
    <b v="0"/>
    <s v="Melodramatic Milgram"/>
    <s v="4.0.1"/>
    <n v="41"/>
    <n v="0"/>
    <s v="q"/>
    <s v="right"/>
    <s v="right"/>
    <s v="right"/>
    <s v="right"/>
    <s v="right"/>
    <s v="q"/>
    <s v="right"/>
    <n v="1"/>
    <x v="634"/>
    <x v="236"/>
    <n v="6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5"/>
    <n v="685"/>
    <s v=""/>
    <s v=""/>
    <s v=""/>
    <s v=""/>
    <s v=""/>
    <s v=""/>
    <n v="685"/>
    <x v="220"/>
    <n v="38116"/>
    <n v="15936"/>
    <n v="1403"/>
    <n v="1262"/>
    <n v="12710"/>
    <n v="68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33381"/>
    <n v="634872"/>
    <n v="479330"/>
    <n v="477813"/>
    <s v="NA"/>
    <n v="474221"/>
    <n v="416737"/>
    <n v="441394"/>
    <n v="2987"/>
    <n v="2903"/>
    <n v="632631"/>
    <n v="416735"/>
    <n v="416735"/>
    <n v="2982"/>
    <n v="638596"/>
    <n v="636872"/>
    <n v="639282"/>
    <n v="418141"/>
    <n v="442656"/>
    <n v="418282"/>
    <n v="477813"/>
    <n v="476221"/>
    <n v="479329"/>
    <s v="NA"/>
    <n v="474217"/>
    <n v="632628"/>
    <n v="533398"/>
    <s v="kosslyn_1978"/>
    <n v="15"/>
    <s v="17353.0"/>
    <n v="15"/>
    <s v="possible"/>
    <s v="yes"/>
    <n v="1024"/>
    <n v="-190"/>
    <n v="264"/>
    <n v="15"/>
    <x v="1"/>
  </r>
  <r>
    <n v="100"/>
    <n v="100"/>
    <n v="1120"/>
    <n v="112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5"/>
    <n v="15"/>
    <n v="4"/>
    <n v="34"/>
    <n v="0"/>
    <n v="34"/>
    <n v="4"/>
    <n v="4"/>
    <n v="0"/>
    <n v="0"/>
    <n v="15"/>
    <n v="4"/>
    <n v="4"/>
    <n v="0"/>
    <n v="15"/>
    <n v="15"/>
    <n v="50"/>
    <n v="4"/>
    <n v="4"/>
    <n v="4"/>
    <n v="34"/>
    <n v="34"/>
    <n v="34"/>
    <m/>
    <m/>
    <n v="4"/>
    <n v="34"/>
    <n v="15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Grange"/>
    <n v="15"/>
    <n v="5"/>
    <n v="0"/>
    <n v="6"/>
    <s v="/Users/melissabehlouli/Documents/chamss/subject-1.csv"/>
    <s v="legacy"/>
    <n v="7"/>
    <b v="0"/>
    <s v="Melodramatic Milgram"/>
    <s v="4.0.1"/>
    <n v="84"/>
    <n v="0"/>
    <s v="m"/>
    <s v="right"/>
    <s v="right"/>
    <s v="right"/>
    <s v="right"/>
    <s v="right"/>
    <s v="m"/>
    <s v="right"/>
    <n v="1"/>
    <x v="6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58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40046"/>
    <n v="641351"/>
    <n v="479330"/>
    <n v="477813"/>
    <s v="NA"/>
    <n v="474221"/>
    <n v="416737"/>
    <n v="441394"/>
    <n v="2987"/>
    <n v="2903"/>
    <n v="639296"/>
    <n v="416735"/>
    <n v="416735"/>
    <n v="2982"/>
    <n v="645086"/>
    <n v="643351"/>
    <n v="645667"/>
    <n v="418141"/>
    <n v="442656"/>
    <n v="418282"/>
    <n v="477813"/>
    <n v="476221"/>
    <n v="479329"/>
    <s v="NA"/>
    <n v="474217"/>
    <n v="639294"/>
    <n v="533398"/>
    <s v="kosslyn_1978"/>
    <n v="16"/>
    <s v="17933.0"/>
    <n v="16"/>
    <s v="impossible"/>
    <s v="yes"/>
    <n v="1024"/>
    <n v="-190"/>
    <n v="264"/>
    <n v="16"/>
    <x v="1"/>
  </r>
  <r>
    <n v="100"/>
    <n v="100"/>
    <n v="1083"/>
    <n v="108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6"/>
    <n v="16"/>
    <n v="4"/>
    <n v="34"/>
    <n v="0"/>
    <n v="34"/>
    <n v="4"/>
    <n v="4"/>
    <n v="0"/>
    <n v="0"/>
    <n v="16"/>
    <n v="4"/>
    <n v="4"/>
    <n v="0"/>
    <n v="16"/>
    <n v="16"/>
    <n v="51"/>
    <n v="4"/>
    <n v="4"/>
    <n v="4"/>
    <n v="34"/>
    <n v="34"/>
    <n v="34"/>
    <m/>
    <m/>
    <n v="4"/>
    <n v="34"/>
    <n v="16"/>
    <n v="0"/>
    <s v="stim0"/>
    <s v="-185.0"/>
    <s v="265.0"/>
    <s v="Mon Nov 13 16:25:33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Rocher"/>
    <n v="16"/>
    <n v="5"/>
    <n v="0"/>
    <n v="6"/>
    <s v="/Users/melissabehlouli/Documents/chamss/subject-1.csv"/>
    <s v="legacy"/>
    <n v="7"/>
    <b v="0"/>
    <s v="Melodramatic Milgram"/>
    <s v="4.0.1"/>
    <n v="29"/>
    <n v="0"/>
    <s v="q"/>
    <s v="right"/>
    <s v="right"/>
    <s v="right"/>
    <s v="right"/>
    <s v="right"/>
    <s v="q"/>
    <s v="right"/>
    <n v="1"/>
    <x v="636"/>
    <x v="237"/>
    <n v="47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9"/>
    <n v="479"/>
    <s v=""/>
    <s v=""/>
    <s v=""/>
    <s v=""/>
    <n v="479"/>
    <x v="221"/>
    <n v="38116"/>
    <n v="15936"/>
    <n v="1403"/>
    <n v="1262"/>
    <n v="12710"/>
    <n v="47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46432"/>
    <n v="647922"/>
    <n v="479330"/>
    <n v="477813"/>
    <s v="NA"/>
    <n v="474221"/>
    <n v="416737"/>
    <n v="441394"/>
    <n v="2987"/>
    <n v="2903"/>
    <n v="645682"/>
    <n v="416735"/>
    <n v="416735"/>
    <n v="2982"/>
    <n v="651507"/>
    <n v="649922"/>
    <n v="651987"/>
    <n v="418141"/>
    <n v="442656"/>
    <n v="418282"/>
    <n v="477813"/>
    <n v="476221"/>
    <n v="479329"/>
    <s v="NA"/>
    <n v="474217"/>
    <n v="645680"/>
    <n v="533398"/>
    <s v="kosslyn_1978"/>
    <n v="17"/>
    <s v="18412.0"/>
    <n v="17"/>
    <s v="possible"/>
    <s v="yes"/>
    <n v="1024"/>
    <n v="-190"/>
    <n v="264"/>
    <n v="17"/>
    <x v="1"/>
  </r>
  <r>
    <n v="100"/>
    <n v="100"/>
    <n v="1059"/>
    <n v="105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7"/>
    <n v="17"/>
    <n v="4"/>
    <n v="34"/>
    <n v="0"/>
    <n v="34"/>
    <n v="4"/>
    <n v="4"/>
    <n v="0"/>
    <n v="0"/>
    <n v="17"/>
    <n v="4"/>
    <n v="4"/>
    <n v="0"/>
    <n v="17"/>
    <n v="17"/>
    <n v="52"/>
    <n v="4"/>
    <n v="4"/>
    <n v="4"/>
    <n v="34"/>
    <n v="34"/>
    <n v="34"/>
    <m/>
    <m/>
    <n v="4"/>
    <n v="34"/>
    <n v="17"/>
    <n v="0"/>
    <s v="stim0"/>
    <s v="-185.0"/>
    <s v="265.0"/>
    <s v="Mon Nov 13 16:25:33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Herbe"/>
    <n v="17"/>
    <n v="5"/>
    <n v="0"/>
    <n v="6"/>
    <s v="/Users/melissabehlouli/Documents/chamss/subject-1.csv"/>
    <s v="legacy"/>
    <n v="7"/>
    <b v="0"/>
    <s v="Melodramatic Milgram"/>
    <s v="4.0.1"/>
    <n v="18"/>
    <n v="0"/>
    <s v="q"/>
    <s v="right"/>
    <s v="right"/>
    <s v="right"/>
    <s v="right"/>
    <s v="right"/>
    <s v="q"/>
    <s v="right"/>
    <n v="1"/>
    <x v="637"/>
    <x v="238"/>
    <n v="6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6"/>
    <n v="656"/>
    <s v=""/>
    <s v=""/>
    <s v=""/>
    <s v=""/>
    <s v=""/>
    <s v=""/>
    <s v=""/>
    <s v=""/>
    <s v=""/>
    <s v=""/>
    <s v=""/>
    <s v=""/>
    <s v=""/>
    <s v=""/>
    <s v=""/>
    <s v=""/>
    <s v=""/>
    <s v=""/>
    <n v="656"/>
    <x v="222"/>
    <n v="38116"/>
    <n v="15936"/>
    <n v="1403"/>
    <n v="1262"/>
    <n v="12710"/>
    <n v="65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52751"/>
    <n v="654307"/>
    <n v="479330"/>
    <n v="477813"/>
    <s v="NA"/>
    <n v="474221"/>
    <n v="416737"/>
    <n v="441394"/>
    <n v="2987"/>
    <n v="2903"/>
    <n v="652001"/>
    <n v="416735"/>
    <n v="416735"/>
    <n v="2982"/>
    <n v="657799"/>
    <n v="656307"/>
    <n v="658456"/>
    <n v="418141"/>
    <n v="442656"/>
    <n v="418282"/>
    <n v="477813"/>
    <n v="476221"/>
    <n v="479329"/>
    <s v="NA"/>
    <n v="474217"/>
    <n v="651999"/>
    <n v="533398"/>
    <s v="kosslyn_1978"/>
    <n v="18"/>
    <s v="19068.0"/>
    <n v="18"/>
    <s v="possible"/>
    <s v="yes"/>
    <n v="1024"/>
    <n v="-190"/>
    <n v="264"/>
    <n v="18"/>
    <x v="1"/>
  </r>
  <r>
    <n v="100"/>
    <n v="100"/>
    <n v="1140"/>
    <n v="11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8"/>
    <n v="18"/>
    <n v="4"/>
    <n v="34"/>
    <n v="0"/>
    <n v="34"/>
    <n v="4"/>
    <n v="4"/>
    <n v="0"/>
    <n v="0"/>
    <n v="18"/>
    <n v="4"/>
    <n v="4"/>
    <n v="0"/>
    <n v="18"/>
    <n v="18"/>
    <n v="53"/>
    <n v="4"/>
    <n v="4"/>
    <n v="4"/>
    <n v="34"/>
    <n v="34"/>
    <n v="34"/>
    <m/>
    <m/>
    <n v="4"/>
    <n v="34"/>
    <n v="18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Feu de camp"/>
    <n v="18"/>
    <n v="5"/>
    <n v="0"/>
    <n v="6"/>
    <s v="/Users/melissabehlouli/Documents/chamss/subject-1.csv"/>
    <s v="legacy"/>
    <n v="7"/>
    <b v="0"/>
    <s v="Melodramatic Milgram"/>
    <s v="4.0.1"/>
    <n v="54"/>
    <n v="0"/>
    <s v="m"/>
    <s v="right"/>
    <s v="right"/>
    <s v="right"/>
    <s v="right"/>
    <s v="right"/>
    <s v="m"/>
    <s v="right"/>
    <n v="1"/>
    <x v="6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259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59222"/>
    <n v="660728"/>
    <n v="479330"/>
    <n v="477813"/>
    <s v="NA"/>
    <n v="474221"/>
    <n v="416737"/>
    <n v="441394"/>
    <n v="2987"/>
    <n v="2903"/>
    <n v="658472"/>
    <n v="416735"/>
    <n v="416735"/>
    <n v="2982"/>
    <n v="664730"/>
    <n v="662728"/>
    <n v="667329"/>
    <n v="418141"/>
    <n v="442656"/>
    <n v="418282"/>
    <n v="477813"/>
    <n v="476221"/>
    <n v="479329"/>
    <s v="NA"/>
    <n v="474217"/>
    <n v="658470"/>
    <n v="533398"/>
    <s v="kosslyn_1978"/>
    <n v="19"/>
    <s v="21666.0"/>
    <n v="19"/>
    <s v="impossible"/>
    <s v="yes"/>
    <n v="1024"/>
    <n v="-190"/>
    <n v="264"/>
    <n v="19"/>
    <x v="1"/>
  </r>
  <r>
    <n v="100"/>
    <n v="100"/>
    <n v="1470"/>
    <n v="14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9"/>
    <n v="19"/>
    <n v="4"/>
    <n v="34"/>
    <n v="0"/>
    <n v="34"/>
    <n v="4"/>
    <n v="4"/>
    <n v="0"/>
    <n v="0"/>
    <n v="19"/>
    <n v="4"/>
    <n v="4"/>
    <n v="0"/>
    <n v="19"/>
    <n v="19"/>
    <n v="54"/>
    <n v="4"/>
    <n v="4"/>
    <n v="4"/>
    <n v="34"/>
    <n v="34"/>
    <n v="34"/>
    <m/>
    <m/>
    <n v="4"/>
    <n v="34"/>
    <n v="19"/>
    <n v="0"/>
    <s v="stim0"/>
    <s v="-185.0"/>
    <s v="265.0"/>
    <s v="Mon Nov 13 16:25:33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Hutte"/>
    <n v="19"/>
    <n v="5"/>
    <n v="0"/>
    <n v="6"/>
    <s v="/Users/melissabehlouli/Documents/chamss/subject-1.csv"/>
    <s v="legacy"/>
    <n v="7"/>
    <b v="0"/>
    <s v="Melodramatic Milgram"/>
    <s v="4.0.1"/>
    <n v="25"/>
    <n v="0"/>
    <s v="q"/>
    <s v="right"/>
    <s v="right"/>
    <s v="right"/>
    <s v="right"/>
    <s v="right"/>
    <s v="q"/>
    <s v="right"/>
    <n v="1"/>
    <x v="6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7741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68095"/>
    <n v="669644"/>
    <n v="479330"/>
    <n v="477813"/>
    <s v="NA"/>
    <n v="474221"/>
    <n v="416737"/>
    <n v="441394"/>
    <n v="2987"/>
    <n v="2903"/>
    <n v="667345"/>
    <n v="416735"/>
    <n v="416735"/>
    <n v="2982"/>
    <n v="673241"/>
    <n v="671644"/>
    <n v="680983"/>
    <n v="418141"/>
    <n v="442656"/>
    <n v="418282"/>
    <n v="477813"/>
    <n v="476221"/>
    <n v="479329"/>
    <s v="NA"/>
    <n v="474217"/>
    <n v="667343"/>
    <n v="533398"/>
    <s v="kosslyn_1978"/>
    <n v="20"/>
    <s v="29407.0"/>
    <n v="20"/>
    <s v="possible"/>
    <s v="yes"/>
    <n v="1024"/>
    <n v="-190"/>
    <n v="264"/>
    <n v="20"/>
    <x v="1"/>
  </r>
  <r>
    <n v="100"/>
    <n v="100"/>
    <n v="1415"/>
    <n v="141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0"/>
    <n v="20"/>
    <n v="4"/>
    <n v="34"/>
    <n v="0"/>
    <n v="34"/>
    <n v="4"/>
    <n v="4"/>
    <n v="0"/>
    <n v="0"/>
    <n v="20"/>
    <n v="4"/>
    <n v="4"/>
    <n v="0"/>
    <n v="20"/>
    <n v="20"/>
    <n v="55"/>
    <n v="4"/>
    <n v="4"/>
    <n v="4"/>
    <n v="34"/>
    <n v="34"/>
    <n v="34"/>
    <m/>
    <m/>
    <n v="4"/>
    <n v="34"/>
    <n v="20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Grange"/>
    <n v="20"/>
    <n v="5"/>
    <n v="0"/>
    <n v="6"/>
    <s v="/Users/melissabehlouli/Documents/chamss/subject-1.csv"/>
    <s v="legacy"/>
    <n v="7"/>
    <b v="0"/>
    <s v="Melodramatic Milgram"/>
    <s v="4.0.1"/>
    <n v="60"/>
    <n v="0"/>
    <s v="m"/>
    <s v="right"/>
    <s v="right"/>
    <s v="right"/>
    <s v="right"/>
    <s v="right"/>
    <s v="m"/>
    <s v="right"/>
    <n v="1"/>
    <x v="6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2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81749"/>
    <n v="683298"/>
    <n v="479330"/>
    <n v="477813"/>
    <s v="NA"/>
    <n v="474221"/>
    <n v="416737"/>
    <n v="441394"/>
    <n v="2987"/>
    <n v="2903"/>
    <n v="680998"/>
    <n v="416735"/>
    <n v="416735"/>
    <n v="2982"/>
    <n v="687045"/>
    <n v="685298"/>
    <n v="687374"/>
    <n v="418141"/>
    <n v="442656"/>
    <n v="418282"/>
    <n v="477813"/>
    <n v="476221"/>
    <n v="479329"/>
    <s v="NA"/>
    <n v="474217"/>
    <n v="680996"/>
    <n v="533398"/>
    <s v="kosslyn_1978"/>
    <n v="21"/>
    <s v="29735.0"/>
    <n v="21"/>
    <s v="impossible"/>
    <s v="yes"/>
    <n v="1024"/>
    <n v="-190"/>
    <n v="264"/>
    <n v="21"/>
    <x v="1"/>
  </r>
  <r>
    <n v="100"/>
    <n v="100"/>
    <n v="1387"/>
    <n v="13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1"/>
    <n v="21"/>
    <n v="4"/>
    <n v="34"/>
    <n v="0"/>
    <n v="34"/>
    <n v="4"/>
    <n v="4"/>
    <n v="0"/>
    <n v="0"/>
    <n v="21"/>
    <n v="4"/>
    <n v="4"/>
    <n v="0"/>
    <n v="21"/>
    <n v="21"/>
    <n v="56"/>
    <n v="4"/>
    <n v="4"/>
    <n v="4"/>
    <n v="34"/>
    <n v="34"/>
    <n v="34"/>
    <m/>
    <m/>
    <n v="4"/>
    <n v="34"/>
    <n v="21"/>
    <n v="0"/>
    <s v="stim0"/>
    <s v="-185.0"/>
    <s v="265.0"/>
    <s v="Mon Nov 13 16:25:33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Arbre"/>
    <n v="21"/>
    <n v="5"/>
    <n v="0"/>
    <n v="6"/>
    <s v="/Users/melissabehlouli/Documents/chamss/subject-1.csv"/>
    <s v="legacy"/>
    <n v="7"/>
    <b v="0"/>
    <s v="Melodramatic Milgram"/>
    <s v="4.0.1"/>
    <n v="7"/>
    <n v="0"/>
    <s v="q"/>
    <s v="right"/>
    <s v="right"/>
    <s v="right"/>
    <s v="right"/>
    <s v="right"/>
    <s v="q"/>
    <s v="right"/>
    <n v="1"/>
    <x v="641"/>
    <x v="239"/>
    <n v="7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9"/>
    <n v="799"/>
    <s v=""/>
    <s v=""/>
    <s v=""/>
    <s v=""/>
    <s v=""/>
    <s v=""/>
    <s v=""/>
    <s v=""/>
    <s v=""/>
    <s v=""/>
    <n v="799"/>
    <x v="223"/>
    <n v="38116"/>
    <n v="15936"/>
    <n v="1403"/>
    <n v="1262"/>
    <n v="12710"/>
    <n v="79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88140"/>
    <n v="689741"/>
    <n v="479330"/>
    <n v="477813"/>
    <s v="NA"/>
    <n v="474221"/>
    <n v="416737"/>
    <n v="441394"/>
    <n v="2987"/>
    <n v="2903"/>
    <n v="687389"/>
    <n v="416735"/>
    <n v="416735"/>
    <n v="2982"/>
    <n v="693059"/>
    <n v="691741"/>
    <n v="693859"/>
    <n v="418141"/>
    <n v="442656"/>
    <n v="418282"/>
    <n v="477813"/>
    <n v="476221"/>
    <n v="479329"/>
    <s v="NA"/>
    <n v="474217"/>
    <n v="687387"/>
    <n v="533398"/>
    <s v="kosslyn_1978"/>
    <n v="22"/>
    <s v="30534.0"/>
    <n v="22"/>
    <s v="possible"/>
    <s v="yes"/>
    <n v="1024"/>
    <n v="-190"/>
    <n v="264"/>
    <n v="22"/>
    <x v="1"/>
  </r>
  <r>
    <n v="100"/>
    <n v="100"/>
    <n v="1362"/>
    <n v="13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2"/>
    <n v="22"/>
    <n v="4"/>
    <n v="34"/>
    <n v="0"/>
    <n v="34"/>
    <n v="4"/>
    <n v="4"/>
    <n v="0"/>
    <n v="0"/>
    <n v="22"/>
    <n v="4"/>
    <n v="4"/>
    <n v="0"/>
    <n v="22"/>
    <n v="22"/>
    <n v="57"/>
    <n v="4"/>
    <n v="4"/>
    <n v="4"/>
    <n v="34"/>
    <n v="34"/>
    <n v="34"/>
    <m/>
    <m/>
    <n v="4"/>
    <n v="34"/>
    <n v="22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pont"/>
    <n v="22"/>
    <n v="5"/>
    <n v="0"/>
    <n v="6"/>
    <s v="/Users/melissabehlouli/Documents/chamss/subject-1.csv"/>
    <s v="legacy"/>
    <n v="7"/>
    <b v="0"/>
    <s v="Melodramatic Milgram"/>
    <s v="4.0.1"/>
    <n v="75"/>
    <n v="0"/>
    <s v="m"/>
    <s v="right"/>
    <s v="right"/>
    <s v="right"/>
    <s v="right"/>
    <s v="right"/>
    <s v="m"/>
    <s v="right"/>
    <n v="1"/>
    <x v="6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81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694626"/>
    <n v="695941"/>
    <n v="479330"/>
    <n v="477813"/>
    <s v="NA"/>
    <n v="474221"/>
    <n v="416737"/>
    <n v="441394"/>
    <n v="2987"/>
    <n v="2903"/>
    <n v="693876"/>
    <n v="416735"/>
    <n v="416735"/>
    <n v="2982"/>
    <n v="700164"/>
    <n v="697941"/>
    <n v="700977"/>
    <n v="418141"/>
    <n v="442656"/>
    <n v="418282"/>
    <n v="477813"/>
    <n v="476221"/>
    <n v="479329"/>
    <s v="NA"/>
    <n v="474217"/>
    <n v="693873"/>
    <n v="533398"/>
    <s v="kosslyn_1978"/>
    <n v="23"/>
    <s v="31346.0"/>
    <n v="23"/>
    <s v="impossible"/>
    <s v="yes"/>
    <n v="1024"/>
    <n v="-190"/>
    <n v="264"/>
    <n v="23"/>
    <x v="1"/>
  </r>
  <r>
    <n v="100"/>
    <n v="100"/>
    <n v="1308"/>
    <n v="13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3"/>
    <n v="23"/>
    <n v="4"/>
    <n v="34"/>
    <n v="0"/>
    <n v="34"/>
    <n v="4"/>
    <n v="4"/>
    <n v="0"/>
    <n v="0"/>
    <n v="23"/>
    <n v="4"/>
    <n v="4"/>
    <n v="0"/>
    <n v="23"/>
    <n v="23"/>
    <n v="58"/>
    <n v="4"/>
    <n v="4"/>
    <n v="4"/>
    <n v="34"/>
    <n v="34"/>
    <n v="34"/>
    <m/>
    <m/>
    <n v="4"/>
    <n v="34"/>
    <n v="23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Colline"/>
    <n v="23"/>
    <n v="5"/>
    <n v="0"/>
    <n v="6"/>
    <s v="/Users/melissabehlouli/Documents/chamss/subject-1.csv"/>
    <s v="legacy"/>
    <n v="7"/>
    <b v="0"/>
    <s v="Melodramatic Milgram"/>
    <s v="4.0.1"/>
    <n v="47"/>
    <n v="0"/>
    <s v="m"/>
    <s v="right"/>
    <s v="right"/>
    <s v="right"/>
    <s v="right"/>
    <s v="right"/>
    <s v="m"/>
    <s v="right"/>
    <n v="1"/>
    <x v="64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01742"/>
    <n v="703325"/>
    <n v="479330"/>
    <n v="477813"/>
    <s v="NA"/>
    <n v="474221"/>
    <n v="416737"/>
    <n v="441394"/>
    <n v="2987"/>
    <n v="2903"/>
    <n v="700992"/>
    <n v="416735"/>
    <n v="416735"/>
    <n v="2982"/>
    <n v="707339"/>
    <n v="705325"/>
    <n v="707409"/>
    <n v="418141"/>
    <n v="442656"/>
    <n v="418282"/>
    <n v="477813"/>
    <n v="476221"/>
    <n v="479329"/>
    <s v="NA"/>
    <n v="474217"/>
    <n v="700990"/>
    <n v="533398"/>
    <s v="kosslyn_1978"/>
    <n v="24"/>
    <s v="31415.0"/>
    <n v="24"/>
    <s v="impossible"/>
    <s v="yes"/>
    <n v="1024"/>
    <n v="-190"/>
    <n v="264"/>
    <n v="24"/>
    <x v="1"/>
  </r>
  <r>
    <n v="100"/>
    <n v="100"/>
    <n v="1267"/>
    <n v="126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4"/>
    <n v="24"/>
    <n v="4"/>
    <n v="34"/>
    <n v="0"/>
    <n v="34"/>
    <n v="4"/>
    <n v="4"/>
    <n v="0"/>
    <n v="0"/>
    <n v="24"/>
    <n v="4"/>
    <n v="4"/>
    <n v="0"/>
    <n v="24"/>
    <n v="24"/>
    <n v="59"/>
    <n v="4"/>
    <n v="4"/>
    <n v="4"/>
    <n v="34"/>
    <n v="34"/>
    <n v="34"/>
    <m/>
    <m/>
    <n v="4"/>
    <n v="34"/>
    <n v="24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pont"/>
    <n v="24"/>
    <n v="5"/>
    <n v="0"/>
    <n v="6"/>
    <s v="/Users/melissabehlouli/Documents/chamss/subject-1.csv"/>
    <s v="legacy"/>
    <n v="7"/>
    <b v="0"/>
    <s v="Melodramatic Milgram"/>
    <s v="4.0.1"/>
    <n v="45"/>
    <n v="0"/>
    <s v="m"/>
    <s v="right"/>
    <s v="right"/>
    <s v="right"/>
    <s v="right"/>
    <s v="right"/>
    <s v="m"/>
    <s v="right"/>
    <n v="1"/>
    <x v="6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264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08176"/>
    <n v="709768"/>
    <n v="479330"/>
    <n v="477813"/>
    <s v="NA"/>
    <n v="474221"/>
    <n v="416737"/>
    <n v="441394"/>
    <n v="2987"/>
    <n v="2903"/>
    <n v="707425"/>
    <n v="416735"/>
    <n v="416735"/>
    <n v="2982"/>
    <n v="713992"/>
    <n v="711768"/>
    <n v="714257"/>
    <n v="418141"/>
    <n v="442656"/>
    <n v="418282"/>
    <n v="477813"/>
    <n v="476221"/>
    <n v="479329"/>
    <s v="NA"/>
    <n v="474217"/>
    <n v="707423"/>
    <n v="533398"/>
    <s v="kosslyn_1978"/>
    <n v="25"/>
    <s v="31679.0"/>
    <n v="25"/>
    <s v="impossible"/>
    <s v="yes"/>
    <n v="1024"/>
    <n v="-190"/>
    <n v="264"/>
    <n v="25"/>
    <x v="1"/>
  </r>
  <r>
    <n v="100"/>
    <n v="100"/>
    <n v="1339"/>
    <n v="13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5"/>
    <n v="25"/>
    <n v="4"/>
    <n v="34"/>
    <n v="0"/>
    <n v="34"/>
    <n v="4"/>
    <n v="4"/>
    <n v="0"/>
    <n v="0"/>
    <n v="25"/>
    <n v="4"/>
    <n v="4"/>
    <n v="0"/>
    <n v="25"/>
    <n v="25"/>
    <n v="60"/>
    <n v="4"/>
    <n v="4"/>
    <n v="4"/>
    <n v="34"/>
    <n v="34"/>
    <n v="34"/>
    <m/>
    <m/>
    <n v="4"/>
    <n v="34"/>
    <n v="25"/>
    <n v="0"/>
    <s v="stim0"/>
    <s v="-185.0"/>
    <s v="265.0"/>
    <s v="Mon Nov 13 16:25:33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Arbre"/>
    <n v="25"/>
    <n v="5"/>
    <n v="0"/>
    <n v="6"/>
    <s v="/Users/melissabehlouli/Documents/chamss/subject-1.csv"/>
    <s v="legacy"/>
    <n v="7"/>
    <b v="0"/>
    <s v="Melodramatic Milgram"/>
    <s v="4.0.1"/>
    <n v="21"/>
    <n v="0"/>
    <s v="q"/>
    <s v="right"/>
    <s v="right"/>
    <s v="right"/>
    <s v="right"/>
    <s v="right"/>
    <s v="q"/>
    <s v="right"/>
    <n v="1"/>
    <x v="645"/>
    <x v="240"/>
    <n v="2604"/>
    <s v=""/>
    <s v=""/>
    <s v=""/>
    <s v=""/>
    <s v=""/>
    <s v=""/>
    <s v=""/>
    <s v=""/>
    <s v=""/>
    <s v=""/>
    <s v=""/>
    <s v=""/>
    <s v=""/>
    <s v=""/>
    <s v=""/>
    <s v=""/>
    <n v="3143"/>
    <n v="260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24"/>
    <n v="38116"/>
    <n v="15936"/>
    <n v="1403"/>
    <n v="1262"/>
    <n v="12710"/>
    <n v="3143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15020"/>
    <n v="716514"/>
    <n v="479330"/>
    <n v="477813"/>
    <s v="NA"/>
    <n v="474221"/>
    <n v="416737"/>
    <n v="441394"/>
    <n v="2987"/>
    <n v="2903"/>
    <n v="714270"/>
    <n v="416735"/>
    <n v="416735"/>
    <n v="2982"/>
    <n v="719831"/>
    <n v="718514"/>
    <n v="722975"/>
    <n v="418141"/>
    <n v="442656"/>
    <n v="418282"/>
    <n v="477813"/>
    <n v="476221"/>
    <n v="479329"/>
    <s v="NA"/>
    <n v="474217"/>
    <n v="714268"/>
    <n v="533398"/>
    <s v="kosslyn_1978"/>
    <n v="26"/>
    <s v="34822.0"/>
    <n v="26"/>
    <s v="possible"/>
    <s v="yes"/>
    <n v="1024"/>
    <n v="-190"/>
    <n v="264"/>
    <n v="26"/>
    <x v="1"/>
  </r>
  <r>
    <n v="100"/>
    <n v="100"/>
    <n v="1308"/>
    <n v="13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6"/>
    <n v="26"/>
    <n v="4"/>
    <n v="34"/>
    <n v="0"/>
    <n v="34"/>
    <n v="4"/>
    <n v="4"/>
    <n v="0"/>
    <n v="0"/>
    <n v="26"/>
    <n v="4"/>
    <n v="4"/>
    <n v="0"/>
    <n v="26"/>
    <n v="26"/>
    <n v="61"/>
    <n v="4"/>
    <n v="4"/>
    <n v="4"/>
    <n v="34"/>
    <n v="34"/>
    <n v="34"/>
    <m/>
    <m/>
    <n v="4"/>
    <n v="34"/>
    <n v="26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Grange"/>
    <n v="26"/>
    <n v="5"/>
    <n v="0"/>
    <n v="6"/>
    <s v="/Users/melissabehlouli/Documents/chamss/subject-1.csv"/>
    <s v="legacy"/>
    <n v="7"/>
    <b v="0"/>
    <s v="Melodramatic Milgram"/>
    <s v="4.0.1"/>
    <n v="57"/>
    <n v="0"/>
    <s v="m"/>
    <s v="right"/>
    <s v="right"/>
    <s v="right"/>
    <s v="right"/>
    <s v="right"/>
    <s v="m"/>
    <s v="right"/>
    <n v="1"/>
    <x v="6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514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23740"/>
    <n v="725233"/>
    <n v="479330"/>
    <n v="477813"/>
    <s v="NA"/>
    <n v="474221"/>
    <n v="416737"/>
    <n v="441394"/>
    <n v="2987"/>
    <n v="2903"/>
    <n v="722990"/>
    <n v="416735"/>
    <n v="416735"/>
    <n v="2982"/>
    <n v="728968"/>
    <n v="727233"/>
    <n v="729482"/>
    <n v="418141"/>
    <n v="442656"/>
    <n v="418282"/>
    <n v="477813"/>
    <n v="476221"/>
    <n v="479329"/>
    <s v="NA"/>
    <n v="474217"/>
    <n v="722988"/>
    <n v="533398"/>
    <s v="kosslyn_1978"/>
    <n v="27"/>
    <s v="35336.0"/>
    <n v="27"/>
    <s v="impossible"/>
    <s v="yes"/>
    <n v="1024"/>
    <n v="-190"/>
    <n v="264"/>
    <n v="27"/>
    <x v="1"/>
  </r>
  <r>
    <n v="100"/>
    <n v="100"/>
    <n v="1473"/>
    <n v="147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7"/>
    <n v="27"/>
    <n v="4"/>
    <n v="34"/>
    <n v="0"/>
    <n v="34"/>
    <n v="4"/>
    <n v="4"/>
    <n v="0"/>
    <n v="0"/>
    <n v="27"/>
    <n v="4"/>
    <n v="4"/>
    <n v="0"/>
    <n v="27"/>
    <n v="27"/>
    <n v="62"/>
    <n v="4"/>
    <n v="4"/>
    <n v="4"/>
    <n v="34"/>
    <n v="34"/>
    <n v="34"/>
    <m/>
    <m/>
    <n v="4"/>
    <n v="34"/>
    <n v="27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Colline"/>
    <n v="27"/>
    <n v="5"/>
    <n v="0"/>
    <n v="6"/>
    <s v="/Users/melissabehlouli/Documents/chamss/subject-1.csv"/>
    <s v="legacy"/>
    <n v="7"/>
    <b v="0"/>
    <s v="Melodramatic Milgram"/>
    <s v="4.0.1"/>
    <n v="52"/>
    <n v="0"/>
    <s v="m"/>
    <s v="right"/>
    <s v="right"/>
    <s v="right"/>
    <s v="right"/>
    <s v="right"/>
    <s v="m"/>
    <s v="right"/>
    <n v="1"/>
    <x v="6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593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30247"/>
    <n v="731850"/>
    <n v="479330"/>
    <n v="477813"/>
    <s v="NA"/>
    <n v="474221"/>
    <n v="416737"/>
    <n v="441394"/>
    <n v="2987"/>
    <n v="2903"/>
    <n v="729497"/>
    <n v="416735"/>
    <n v="416735"/>
    <n v="2982"/>
    <n v="735853"/>
    <n v="733850"/>
    <n v="741784"/>
    <n v="418141"/>
    <n v="442656"/>
    <n v="418282"/>
    <n v="477813"/>
    <n v="476221"/>
    <n v="479329"/>
    <s v="NA"/>
    <n v="474217"/>
    <n v="729494"/>
    <n v="533398"/>
    <s v="kosslyn_1978"/>
    <n v="28"/>
    <s v="41266.0"/>
    <n v="28"/>
    <s v="impossible"/>
    <s v="yes"/>
    <n v="1024"/>
    <n v="-190"/>
    <n v="264"/>
    <n v="28"/>
    <x v="1"/>
  </r>
  <r>
    <n v="100"/>
    <n v="100"/>
    <n v="1450"/>
    <n v="14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8"/>
    <n v="28"/>
    <n v="4"/>
    <n v="34"/>
    <n v="0"/>
    <n v="34"/>
    <n v="4"/>
    <n v="4"/>
    <n v="0"/>
    <n v="0"/>
    <n v="28"/>
    <n v="4"/>
    <n v="4"/>
    <n v="0"/>
    <n v="28"/>
    <n v="28"/>
    <n v="63"/>
    <n v="4"/>
    <n v="4"/>
    <n v="4"/>
    <n v="34"/>
    <n v="34"/>
    <n v="34"/>
    <m/>
    <m/>
    <n v="4"/>
    <n v="34"/>
    <n v="28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Ruisseau"/>
    <n v="28"/>
    <n v="5"/>
    <n v="0"/>
    <n v="6"/>
    <s v="/Users/melissabehlouli/Documents/chamss/subject-1.csv"/>
    <s v="legacy"/>
    <n v="7"/>
    <b v="0"/>
    <s v="Melodramatic Milgram"/>
    <s v="4.0.1"/>
    <n v="51"/>
    <n v="0"/>
    <s v="m"/>
    <s v="right"/>
    <s v="right"/>
    <s v="right"/>
    <s v="right"/>
    <s v="right"/>
    <s v="m"/>
    <s v="right"/>
    <n v="1"/>
    <x v="1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804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42550"/>
    <n v="744134"/>
    <n v="479330"/>
    <n v="477813"/>
    <s v="NA"/>
    <n v="474221"/>
    <n v="416737"/>
    <n v="441394"/>
    <n v="2987"/>
    <n v="2903"/>
    <n v="741800"/>
    <n v="416735"/>
    <n v="416735"/>
    <n v="2982"/>
    <n v="747719"/>
    <n v="746134"/>
    <n v="748524"/>
    <n v="418141"/>
    <n v="442656"/>
    <n v="418282"/>
    <n v="477813"/>
    <n v="476221"/>
    <n v="479329"/>
    <s v="NA"/>
    <n v="474217"/>
    <n v="741798"/>
    <n v="533398"/>
    <s v="kosslyn_1978"/>
    <n v="29"/>
    <s v="42070.0"/>
    <n v="29"/>
    <s v="impossible"/>
    <s v="yes"/>
    <n v="1024"/>
    <n v="-190"/>
    <n v="264"/>
    <n v="29"/>
    <x v="1"/>
  </r>
  <r>
    <n v="100"/>
    <n v="100"/>
    <n v="1408"/>
    <n v="14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9"/>
    <n v="29"/>
    <n v="4"/>
    <n v="34"/>
    <n v="0"/>
    <n v="34"/>
    <n v="4"/>
    <n v="4"/>
    <n v="0"/>
    <n v="0"/>
    <n v="29"/>
    <n v="4"/>
    <n v="4"/>
    <n v="0"/>
    <n v="29"/>
    <n v="29"/>
    <n v="64"/>
    <n v="4"/>
    <n v="4"/>
    <n v="4"/>
    <n v="34"/>
    <n v="34"/>
    <n v="34"/>
    <m/>
    <m/>
    <n v="4"/>
    <n v="34"/>
    <n v="29"/>
    <n v="0"/>
    <s v="stim0"/>
    <s v="-185.0"/>
    <s v="265.0"/>
    <s v="Mon Nov 13 16:25:33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Hutte"/>
    <n v="29"/>
    <n v="5"/>
    <n v="0"/>
    <n v="6"/>
    <s v="/Users/melissabehlouli/Documents/chamss/subject-1.csv"/>
    <s v="legacy"/>
    <n v="7"/>
    <b v="0"/>
    <s v="Melodramatic Milgram"/>
    <s v="4.0.1"/>
    <n v="24"/>
    <n v="0"/>
    <s v="q"/>
    <s v="right"/>
    <s v="right"/>
    <s v="right"/>
    <s v="right"/>
    <s v="right"/>
    <s v="q"/>
    <s v="right"/>
    <n v="1"/>
    <x v="648"/>
    <x v="241"/>
    <n v="180"/>
    <s v=""/>
    <s v=""/>
    <n v="180"/>
    <n v="18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"/>
    <x v="225"/>
    <n v="38116"/>
    <n v="15936"/>
    <n v="1403"/>
    <n v="1262"/>
    <n v="12710"/>
    <n v="18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49287"/>
    <n v="750798"/>
    <n v="479330"/>
    <n v="477813"/>
    <s v="NA"/>
    <n v="474221"/>
    <n v="416737"/>
    <n v="441394"/>
    <n v="2987"/>
    <n v="2903"/>
    <n v="748537"/>
    <n v="416735"/>
    <n v="416735"/>
    <n v="2982"/>
    <n v="754394"/>
    <n v="752798"/>
    <n v="754574"/>
    <n v="418141"/>
    <n v="442656"/>
    <n v="418282"/>
    <n v="477813"/>
    <n v="476221"/>
    <n v="479329"/>
    <s v="NA"/>
    <n v="474217"/>
    <n v="748535"/>
    <n v="533398"/>
    <s v="kosslyn_1978"/>
    <n v="30"/>
    <s v="42250.0"/>
    <n v="30"/>
    <s v="possible"/>
    <s v="yes"/>
    <n v="1024"/>
    <n v="-190"/>
    <n v="264"/>
    <n v="30"/>
    <x v="1"/>
  </r>
  <r>
    <n v="100"/>
    <n v="100"/>
    <n v="1387"/>
    <n v="13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0"/>
    <n v="30"/>
    <n v="4"/>
    <n v="34"/>
    <n v="0"/>
    <n v="34"/>
    <n v="4"/>
    <n v="4"/>
    <n v="0"/>
    <n v="0"/>
    <n v="30"/>
    <n v="4"/>
    <n v="4"/>
    <n v="0"/>
    <n v="30"/>
    <n v="30"/>
    <n v="65"/>
    <n v="4"/>
    <n v="4"/>
    <n v="4"/>
    <n v="34"/>
    <n v="34"/>
    <n v="34"/>
    <m/>
    <m/>
    <n v="4"/>
    <n v="34"/>
    <n v="30"/>
    <n v="0"/>
    <s v="stim0"/>
    <s v="-185.0"/>
    <s v="265.0"/>
    <s v="Mon Nov 13 16:25:33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puit"/>
    <n v="30"/>
    <n v="5"/>
    <n v="0"/>
    <n v="6"/>
    <s v="/Users/melissabehlouli/Documents/chamss/subject-1.csv"/>
    <s v="legacy"/>
    <n v="7"/>
    <b v="0"/>
    <s v="Melodramatic Milgram"/>
    <s v="4.0.1"/>
    <n v="35"/>
    <n v="0"/>
    <s v="q"/>
    <s v="right"/>
    <s v="right"/>
    <s v="right"/>
    <s v="right"/>
    <s v="right"/>
    <s v="q"/>
    <s v="right"/>
    <n v="1"/>
    <x v="649"/>
    <x v="242"/>
    <n v="7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3"/>
    <n v="753"/>
    <s v=""/>
    <s v=""/>
    <s v=""/>
    <s v=""/>
    <s v=""/>
    <s v=""/>
    <s v=""/>
    <s v=""/>
    <s v=""/>
    <s v=""/>
    <s v=""/>
    <s v=""/>
    <n v="753"/>
    <x v="226"/>
    <n v="38116"/>
    <n v="15936"/>
    <n v="1403"/>
    <n v="1262"/>
    <n v="12710"/>
    <n v="753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55340"/>
    <n v="757067"/>
    <n v="479330"/>
    <n v="477813"/>
    <s v="NA"/>
    <n v="474221"/>
    <n v="416737"/>
    <n v="441394"/>
    <n v="2987"/>
    <n v="2903"/>
    <n v="754590"/>
    <n v="416735"/>
    <n v="416735"/>
    <n v="2982"/>
    <n v="760559"/>
    <n v="759067"/>
    <n v="761313"/>
    <n v="418141"/>
    <n v="442656"/>
    <n v="418282"/>
    <n v="477813"/>
    <n v="476221"/>
    <n v="479329"/>
    <s v="NA"/>
    <n v="474217"/>
    <n v="754588"/>
    <n v="533398"/>
    <s v="kosslyn_1978"/>
    <n v="31"/>
    <s v="43003.0"/>
    <n v="31"/>
    <s v="possible"/>
    <s v="yes"/>
    <n v="1024"/>
    <n v="-190"/>
    <n v="264"/>
    <n v="31"/>
    <x v="1"/>
  </r>
  <r>
    <n v="100"/>
    <n v="100"/>
    <n v="1362"/>
    <n v="13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1"/>
    <n v="31"/>
    <n v="4"/>
    <n v="34"/>
    <n v="0"/>
    <n v="34"/>
    <n v="4"/>
    <n v="4"/>
    <n v="0"/>
    <n v="0"/>
    <n v="31"/>
    <n v="4"/>
    <n v="4"/>
    <n v="0"/>
    <n v="31"/>
    <n v="31"/>
    <n v="66"/>
    <n v="4"/>
    <n v="4"/>
    <n v="4"/>
    <n v="34"/>
    <n v="34"/>
    <n v="34"/>
    <m/>
    <m/>
    <n v="4"/>
    <n v="34"/>
    <n v="3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Ruisseau"/>
    <n v="31"/>
    <n v="5"/>
    <n v="0"/>
    <n v="6"/>
    <s v="/Users/melissabehlouli/Documents/chamss/subject-1.csv"/>
    <s v="legacy"/>
    <n v="7"/>
    <b v="0"/>
    <s v="Melodramatic Milgram"/>
    <s v="4.0.1"/>
    <n v="55"/>
    <n v="0"/>
    <s v="m"/>
    <s v="right"/>
    <s v="right"/>
    <s v="right"/>
    <s v="right"/>
    <s v="right"/>
    <s v="m"/>
    <s v="right"/>
    <n v="1"/>
    <x v="6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07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62076"/>
    <n v="763569"/>
    <n v="479330"/>
    <n v="477813"/>
    <s v="NA"/>
    <n v="474221"/>
    <n v="416737"/>
    <n v="441394"/>
    <n v="2987"/>
    <n v="2903"/>
    <n v="761326"/>
    <n v="416735"/>
    <n v="416735"/>
    <n v="2982"/>
    <n v="767154"/>
    <n v="765569"/>
    <n v="767762"/>
    <n v="418141"/>
    <n v="442656"/>
    <n v="418282"/>
    <n v="477813"/>
    <n v="476221"/>
    <n v="479329"/>
    <s v="NA"/>
    <n v="474217"/>
    <n v="761324"/>
    <n v="533398"/>
    <s v="kosslyn_1978"/>
    <n v="32"/>
    <s v="43610.0"/>
    <n v="32"/>
    <s v="impossible"/>
    <s v="yes"/>
    <n v="1024"/>
    <n v="-190"/>
    <n v="264"/>
    <n v="32"/>
    <x v="1"/>
  </r>
  <r>
    <n v="100"/>
    <n v="100"/>
    <n v="1355"/>
    <n v="135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2"/>
    <n v="32"/>
    <n v="4"/>
    <n v="34"/>
    <n v="0"/>
    <n v="34"/>
    <n v="4"/>
    <n v="4"/>
    <n v="0"/>
    <n v="0"/>
    <n v="32"/>
    <n v="4"/>
    <n v="4"/>
    <n v="0"/>
    <n v="32"/>
    <n v="32"/>
    <n v="67"/>
    <n v="4"/>
    <n v="4"/>
    <n v="4"/>
    <n v="34"/>
    <n v="34"/>
    <n v="34"/>
    <m/>
    <m/>
    <n v="4"/>
    <n v="34"/>
    <n v="32"/>
    <n v="0"/>
    <s v="stim0"/>
    <s v="-185.0"/>
    <s v="265.0"/>
    <s v="Mon Nov 13 16:25:33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Arbre"/>
    <n v="32"/>
    <n v="5"/>
    <n v="0"/>
    <n v="6"/>
    <s v="/Users/melissabehlouli/Documents/chamss/subject-1.csv"/>
    <s v="legacy"/>
    <n v="7"/>
    <b v="0"/>
    <s v="Melodramatic Milgram"/>
    <s v="4.0.1"/>
    <n v="16"/>
    <n v="0"/>
    <s v="q"/>
    <s v="right"/>
    <s v="right"/>
    <s v="right"/>
    <s v="right"/>
    <s v="right"/>
    <s v="q"/>
    <s v="right"/>
    <n v="1"/>
    <x v="651"/>
    <x v="243"/>
    <n v="565"/>
    <n v="1109"/>
    <n v="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"/>
    <x v="227"/>
    <n v="38116"/>
    <n v="15936"/>
    <n v="1403"/>
    <n v="1262"/>
    <n v="12710"/>
    <n v="110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68526"/>
    <n v="770082"/>
    <n v="479330"/>
    <n v="477813"/>
    <s v="NA"/>
    <n v="474221"/>
    <n v="416737"/>
    <n v="441394"/>
    <n v="2987"/>
    <n v="2903"/>
    <n v="767776"/>
    <n v="416735"/>
    <n v="416735"/>
    <n v="2982"/>
    <n v="773400"/>
    <n v="772083"/>
    <n v="774510"/>
    <n v="418141"/>
    <n v="442656"/>
    <n v="418282"/>
    <n v="477813"/>
    <n v="476221"/>
    <n v="479329"/>
    <s v="NA"/>
    <n v="474217"/>
    <n v="767774"/>
    <n v="533398"/>
    <s v="kosslyn_1978"/>
    <n v="33"/>
    <s v="44719.0"/>
    <n v="33"/>
    <s v="possible"/>
    <s v="yes"/>
    <n v="1024"/>
    <n v="-190"/>
    <n v="264"/>
    <n v="33"/>
    <x v="1"/>
  </r>
  <r>
    <n v="100"/>
    <n v="100"/>
    <n v="1337"/>
    <n v="13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3"/>
    <n v="33"/>
    <n v="4"/>
    <n v="34"/>
    <n v="0"/>
    <n v="34"/>
    <n v="4"/>
    <n v="4"/>
    <n v="0"/>
    <n v="0"/>
    <n v="33"/>
    <n v="4"/>
    <n v="4"/>
    <n v="0"/>
    <n v="33"/>
    <n v="33"/>
    <n v="68"/>
    <n v="4"/>
    <n v="4"/>
    <n v="4"/>
    <n v="34"/>
    <n v="34"/>
    <n v="34"/>
    <m/>
    <m/>
    <n v="4"/>
    <n v="34"/>
    <n v="33"/>
    <n v="0"/>
    <s v="stim0"/>
    <s v="-185.0"/>
    <s v="265.0"/>
    <s v="Mon Nov 13 16:25:33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Rocher"/>
    <n v="33"/>
    <n v="5"/>
    <n v="0"/>
    <n v="6"/>
    <s v="/Users/melissabehlouli/Documents/chamss/subject-1.csv"/>
    <s v="legacy"/>
    <n v="7"/>
    <b v="0"/>
    <s v="Melodramatic Milgram"/>
    <s v="4.0.1"/>
    <n v="30"/>
    <n v="0"/>
    <s v="q"/>
    <s v="right"/>
    <s v="right"/>
    <s v="right"/>
    <s v="right"/>
    <s v="right"/>
    <s v="q"/>
    <s v="right"/>
    <n v="1"/>
    <x v="652"/>
    <x v="244"/>
    <n v="7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7"/>
    <n v="757"/>
    <s v=""/>
    <s v=""/>
    <s v=""/>
    <s v=""/>
    <s v=""/>
    <s v=""/>
    <s v=""/>
    <s v=""/>
    <n v="757"/>
    <x v="228"/>
    <n v="38116"/>
    <n v="15936"/>
    <n v="1403"/>
    <n v="1262"/>
    <n v="12710"/>
    <n v="757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75277"/>
    <n v="776816"/>
    <n v="479330"/>
    <n v="477813"/>
    <s v="NA"/>
    <n v="474221"/>
    <n v="416737"/>
    <n v="441394"/>
    <n v="2987"/>
    <n v="2903"/>
    <n v="774527"/>
    <n v="416735"/>
    <n v="416735"/>
    <n v="2982"/>
    <n v="780401"/>
    <n v="778816"/>
    <n v="781159"/>
    <n v="418141"/>
    <n v="442656"/>
    <n v="418282"/>
    <n v="477813"/>
    <n v="476221"/>
    <n v="479329"/>
    <s v="NA"/>
    <n v="474217"/>
    <n v="774524"/>
    <n v="533398"/>
    <s v="kosslyn_1978"/>
    <n v="34"/>
    <s v="45476.0"/>
    <n v="34"/>
    <s v="possible"/>
    <s v="yes"/>
    <n v="1024"/>
    <n v="-190"/>
    <n v="264"/>
    <n v="34"/>
    <x v="1"/>
  </r>
  <r>
    <n v="100"/>
    <n v="100"/>
    <n v="1356"/>
    <n v="13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4"/>
    <n v="34"/>
    <n v="4"/>
    <n v="34"/>
    <n v="0"/>
    <n v="34"/>
    <n v="4"/>
    <n v="4"/>
    <n v="0"/>
    <n v="0"/>
    <n v="34"/>
    <n v="4"/>
    <n v="4"/>
    <n v="0"/>
    <n v="34"/>
    <n v="34"/>
    <n v="69"/>
    <n v="4"/>
    <n v="4"/>
    <n v="4"/>
    <n v="34"/>
    <n v="34"/>
    <n v="34"/>
    <m/>
    <m/>
    <n v="4"/>
    <n v="34"/>
    <n v="34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Feu de camp"/>
    <n v="34"/>
    <n v="5"/>
    <n v="0"/>
    <n v="6"/>
    <s v="/Users/melissabehlouli/Documents/chamss/subject-1.csv"/>
    <s v="legacy"/>
    <n v="7"/>
    <b v="0"/>
    <s v="Melodramatic Milgram"/>
    <s v="4.0.1"/>
    <n v="61"/>
    <n v="0"/>
    <s v="m"/>
    <s v="right"/>
    <s v="right"/>
    <s v="right"/>
    <s v="right"/>
    <s v="right"/>
    <s v="m"/>
    <s v="right"/>
    <n v="1"/>
    <x v="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200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81924"/>
    <n v="783642"/>
    <n v="479330"/>
    <n v="477813"/>
    <s v="NA"/>
    <n v="474221"/>
    <n v="416737"/>
    <n v="441394"/>
    <n v="2987"/>
    <n v="2903"/>
    <n v="781174"/>
    <n v="416735"/>
    <n v="416735"/>
    <n v="2982"/>
    <n v="787634"/>
    <n v="785642"/>
    <n v="789640"/>
    <n v="418141"/>
    <n v="442656"/>
    <n v="418282"/>
    <n v="477813"/>
    <n v="476221"/>
    <n v="479329"/>
    <s v="NA"/>
    <n v="474217"/>
    <n v="781172"/>
    <n v="533398"/>
    <s v="kosslyn_1978"/>
    <n v="35"/>
    <s v="47481.0"/>
    <n v="35"/>
    <s v="impossible"/>
    <s v="yes"/>
    <n v="1024"/>
    <n v="-190"/>
    <n v="264"/>
    <n v="35"/>
    <x v="1"/>
  </r>
  <r>
    <n v="100"/>
    <n v="100"/>
    <n v="1354"/>
    <n v="135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5"/>
    <n v="35"/>
    <n v="4"/>
    <n v="34"/>
    <n v="0"/>
    <n v="34"/>
    <n v="4"/>
    <n v="4"/>
    <n v="0"/>
    <n v="0"/>
    <n v="35"/>
    <n v="4"/>
    <n v="4"/>
    <n v="0"/>
    <n v="35"/>
    <n v="35"/>
    <n v="70"/>
    <n v="4"/>
    <n v="4"/>
    <n v="4"/>
    <n v="34"/>
    <n v="34"/>
    <n v="34"/>
    <m/>
    <m/>
    <n v="4"/>
    <n v="34"/>
    <n v="35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pont"/>
    <n v="35"/>
    <n v="5"/>
    <n v="0"/>
    <n v="6"/>
    <s v="/Users/melissabehlouli/Documents/chamss/subject-1.csv"/>
    <s v="legacy"/>
    <n v="7"/>
    <b v="0"/>
    <s v="Melodramatic Milgram"/>
    <s v="4.0.1"/>
    <n v="77"/>
    <n v="0"/>
    <s v="m"/>
    <s v="right"/>
    <s v="right"/>
    <s v="right"/>
    <s v="right"/>
    <s v="right"/>
    <s v="m"/>
    <s v="right"/>
    <n v="1"/>
    <x v="46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263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90407"/>
    <n v="792118"/>
    <n v="479330"/>
    <n v="477813"/>
    <s v="NA"/>
    <n v="474221"/>
    <n v="416737"/>
    <n v="441394"/>
    <n v="2987"/>
    <n v="2903"/>
    <n v="789657"/>
    <n v="416735"/>
    <n v="416735"/>
    <n v="2982"/>
    <n v="796341"/>
    <n v="794118"/>
    <n v="797605"/>
    <n v="418141"/>
    <n v="442656"/>
    <n v="418282"/>
    <n v="477813"/>
    <n v="476221"/>
    <n v="479329"/>
    <s v="NA"/>
    <n v="474217"/>
    <n v="789654"/>
    <n v="533398"/>
    <s v="kosslyn_1978"/>
    <n v="36"/>
    <s v="48744.0"/>
    <n v="36"/>
    <s v="impossible"/>
    <s v="yes"/>
    <n v="1024"/>
    <n v="-190"/>
    <n v="264"/>
    <n v="36"/>
    <x v="1"/>
  </r>
  <r>
    <n v="100"/>
    <n v="100"/>
    <n v="1337"/>
    <n v="13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6"/>
    <n v="36"/>
    <n v="4"/>
    <n v="34"/>
    <n v="0"/>
    <n v="34"/>
    <n v="4"/>
    <n v="4"/>
    <n v="0"/>
    <n v="0"/>
    <n v="36"/>
    <n v="4"/>
    <n v="4"/>
    <n v="0"/>
    <n v="36"/>
    <n v="36"/>
    <n v="71"/>
    <n v="4"/>
    <n v="4"/>
    <n v="4"/>
    <n v="34"/>
    <n v="34"/>
    <n v="34"/>
    <m/>
    <m/>
    <n v="4"/>
    <n v="34"/>
    <n v="36"/>
    <n v="0"/>
    <s v="stim0"/>
    <s v="-185.0"/>
    <s v="265.0"/>
    <s v="Mon Nov 13 16:25:33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Lac"/>
    <n v="36"/>
    <n v="5"/>
    <n v="0"/>
    <n v="6"/>
    <s v="/Users/melissabehlouli/Documents/chamss/subject-1.csv"/>
    <s v="legacy"/>
    <n v="7"/>
    <b v="0"/>
    <s v="Melodramatic Milgram"/>
    <s v="4.0.1"/>
    <n v="37"/>
    <n v="0"/>
    <s v="q"/>
    <s v="right"/>
    <s v="right"/>
    <s v="right"/>
    <s v="right"/>
    <s v="right"/>
    <s v="q"/>
    <s v="right"/>
    <n v="1"/>
    <x v="653"/>
    <x v="245"/>
    <n v="213"/>
    <n v="756"/>
    <n v="2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"/>
    <x v="229"/>
    <n v="38116"/>
    <n v="15936"/>
    <n v="1403"/>
    <n v="1262"/>
    <n v="12710"/>
    <n v="75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798371"/>
    <n v="799688"/>
    <n v="479330"/>
    <n v="477813"/>
    <s v="NA"/>
    <n v="474221"/>
    <n v="416737"/>
    <n v="441394"/>
    <n v="2987"/>
    <n v="2903"/>
    <n v="797621"/>
    <n v="416735"/>
    <n v="416735"/>
    <n v="2982"/>
    <n v="803226"/>
    <n v="801688"/>
    <n v="803982"/>
    <n v="418141"/>
    <n v="442656"/>
    <n v="418282"/>
    <n v="477813"/>
    <n v="476221"/>
    <n v="479329"/>
    <s v="NA"/>
    <n v="474217"/>
    <n v="797618"/>
    <n v="533398"/>
    <s v="kosslyn_1978"/>
    <n v="37"/>
    <s v="49500.0"/>
    <n v="37"/>
    <s v="possible"/>
    <s v="yes"/>
    <n v="1024"/>
    <n v="-190"/>
    <n v="264"/>
    <n v="37"/>
    <x v="1"/>
  </r>
  <r>
    <n v="100"/>
    <n v="100"/>
    <n v="1318"/>
    <n v="131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7"/>
    <n v="37"/>
    <n v="4"/>
    <n v="34"/>
    <n v="0"/>
    <n v="34"/>
    <n v="4"/>
    <n v="4"/>
    <n v="0"/>
    <n v="0"/>
    <n v="37"/>
    <n v="4"/>
    <n v="4"/>
    <n v="0"/>
    <n v="37"/>
    <n v="37"/>
    <n v="72"/>
    <n v="4"/>
    <n v="4"/>
    <n v="4"/>
    <n v="34"/>
    <n v="34"/>
    <n v="34"/>
    <m/>
    <m/>
    <n v="4"/>
    <n v="34"/>
    <n v="37"/>
    <n v="0"/>
    <s v="stim0"/>
    <s v="-185.0"/>
    <s v="265.0"/>
    <s v="Mon Nov 13 16:25:33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Hutte"/>
    <n v="37"/>
    <n v="5"/>
    <n v="0"/>
    <n v="6"/>
    <s v="/Users/melissabehlouli/Documents/chamss/subject-1.csv"/>
    <s v="legacy"/>
    <n v="7"/>
    <b v="0"/>
    <s v="Melodramatic Milgram"/>
    <s v="4.0.1"/>
    <n v="26"/>
    <n v="0"/>
    <s v="q"/>
    <s v="right"/>
    <s v="right"/>
    <s v="right"/>
    <s v="right"/>
    <s v="right"/>
    <s v="q"/>
    <s v="right"/>
    <n v="1"/>
    <x v="654"/>
    <x v="246"/>
    <n v="5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6"/>
    <n v="586"/>
    <s v=""/>
    <s v=""/>
    <s v=""/>
    <s v=""/>
    <s v=""/>
    <s v=""/>
    <s v=""/>
    <s v=""/>
    <s v=""/>
    <s v=""/>
    <s v=""/>
    <s v=""/>
    <s v=""/>
    <s v=""/>
    <s v=""/>
    <s v=""/>
    <n v="586"/>
    <x v="230"/>
    <n v="38116"/>
    <n v="15936"/>
    <n v="1403"/>
    <n v="1262"/>
    <n v="12710"/>
    <n v="58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04747"/>
    <n v="806468"/>
    <n v="479330"/>
    <n v="477813"/>
    <s v="NA"/>
    <n v="474221"/>
    <n v="416737"/>
    <n v="441394"/>
    <n v="2987"/>
    <n v="2903"/>
    <n v="803997"/>
    <n v="416735"/>
    <n v="416735"/>
    <n v="2982"/>
    <n v="810053"/>
    <n v="808468"/>
    <n v="810640"/>
    <n v="418141"/>
    <n v="442656"/>
    <n v="418282"/>
    <n v="477813"/>
    <n v="476221"/>
    <n v="479329"/>
    <s v="NA"/>
    <n v="474217"/>
    <n v="803995"/>
    <n v="533398"/>
    <s v="kosslyn_1978"/>
    <n v="38"/>
    <s v="50086.0"/>
    <n v="38"/>
    <s v="possible"/>
    <s v="yes"/>
    <n v="1024"/>
    <n v="-190"/>
    <n v="264"/>
    <n v="38"/>
    <x v="1"/>
  </r>
  <r>
    <n v="100"/>
    <n v="100"/>
    <n v="1289"/>
    <n v="128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8"/>
    <n v="38"/>
    <n v="4"/>
    <n v="34"/>
    <n v="0"/>
    <n v="34"/>
    <n v="4"/>
    <n v="4"/>
    <n v="0"/>
    <n v="0"/>
    <n v="38"/>
    <n v="4"/>
    <n v="4"/>
    <n v="0"/>
    <n v="38"/>
    <n v="38"/>
    <n v="73"/>
    <n v="4"/>
    <n v="4"/>
    <n v="4"/>
    <n v="34"/>
    <n v="34"/>
    <n v="34"/>
    <m/>
    <m/>
    <n v="4"/>
    <n v="34"/>
    <n v="38"/>
    <n v="0"/>
    <s v="stim0"/>
    <s v="-185.0"/>
    <s v="265.0"/>
    <s v="Mon Nov 13 16:25:33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Sable"/>
    <n v="38"/>
    <n v="5"/>
    <n v="0"/>
    <n v="6"/>
    <s v="/Users/melissabehlouli/Documents/chamss/subject-1.csv"/>
    <s v="legacy"/>
    <n v="7"/>
    <b v="0"/>
    <s v="Melodramatic Milgram"/>
    <s v="4.0.1"/>
    <n v="17"/>
    <n v="0"/>
    <s v="q"/>
    <s v="right"/>
    <s v="right"/>
    <s v="right"/>
    <s v="right"/>
    <s v="right"/>
    <s v="q"/>
    <s v="right"/>
    <n v="1"/>
    <x v="655"/>
    <x v="247"/>
    <n v="196"/>
    <s v=""/>
    <s v=""/>
    <s v=""/>
    <s v=""/>
    <s v=""/>
    <s v=""/>
    <s v=""/>
    <s v=""/>
    <s v=""/>
    <s v=""/>
    <s v=""/>
    <s v=""/>
    <n v="196"/>
    <n v="1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6"/>
    <x v="231"/>
    <n v="38116"/>
    <n v="15936"/>
    <n v="1403"/>
    <n v="1262"/>
    <n v="12710"/>
    <n v="19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11408"/>
    <n v="812958"/>
    <n v="479330"/>
    <n v="477813"/>
    <s v="NA"/>
    <n v="474221"/>
    <n v="416737"/>
    <n v="441394"/>
    <n v="2987"/>
    <n v="2903"/>
    <n v="810658"/>
    <n v="416735"/>
    <n v="416735"/>
    <n v="2982"/>
    <n v="816670"/>
    <n v="814958"/>
    <n v="816867"/>
    <n v="418141"/>
    <n v="442656"/>
    <n v="418282"/>
    <n v="477813"/>
    <n v="476221"/>
    <n v="479329"/>
    <s v="NA"/>
    <n v="474217"/>
    <n v="810654"/>
    <n v="533398"/>
    <s v="kosslyn_1978"/>
    <n v="39"/>
    <s v="50282.0"/>
    <n v="39"/>
    <s v="possible"/>
    <s v="yes"/>
    <n v="1024"/>
    <n v="-190"/>
    <n v="264"/>
    <n v="39"/>
    <x v="1"/>
  </r>
  <r>
    <n v="100"/>
    <n v="100"/>
    <n v="1304"/>
    <n v="130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9"/>
    <n v="39"/>
    <n v="4"/>
    <n v="34"/>
    <n v="0"/>
    <n v="34"/>
    <n v="4"/>
    <n v="4"/>
    <n v="0"/>
    <n v="0"/>
    <n v="39"/>
    <n v="4"/>
    <n v="4"/>
    <n v="0"/>
    <n v="39"/>
    <n v="39"/>
    <n v="74"/>
    <n v="4"/>
    <n v="4"/>
    <n v="4"/>
    <n v="34"/>
    <n v="34"/>
    <n v="34"/>
    <m/>
    <m/>
    <n v="4"/>
    <n v="34"/>
    <n v="39"/>
    <n v="0"/>
    <s v="stim0"/>
    <s v="-185.0"/>
    <s v="265.0"/>
    <s v="Mon Nov 13 16:25:33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Arbre"/>
    <n v="39"/>
    <n v="5"/>
    <n v="0"/>
    <n v="6"/>
    <s v="/Users/melissabehlouli/Documents/chamss/subject-1.csv"/>
    <s v="legacy"/>
    <n v="7"/>
    <b v="0"/>
    <s v="Melodramatic Milgram"/>
    <s v="4.0.1"/>
    <n v="12"/>
    <n v="0"/>
    <s v="q"/>
    <s v="right"/>
    <s v="right"/>
    <s v="right"/>
    <s v="right"/>
    <s v="right"/>
    <s v="q"/>
    <s v="right"/>
    <n v="1"/>
    <x v="656"/>
    <x v="248"/>
    <n v="1367"/>
    <s v=""/>
    <s v=""/>
    <s v=""/>
    <s v=""/>
    <s v=""/>
    <s v=""/>
    <n v="1885"/>
    <n v="13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7"/>
    <x v="232"/>
    <n v="38116"/>
    <n v="15936"/>
    <n v="1403"/>
    <n v="1262"/>
    <n v="12710"/>
    <n v="188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17631"/>
    <n v="819146"/>
    <n v="479330"/>
    <n v="477813"/>
    <s v="NA"/>
    <n v="474221"/>
    <n v="416737"/>
    <n v="441394"/>
    <n v="2987"/>
    <n v="2903"/>
    <n v="816881"/>
    <n v="416735"/>
    <n v="416735"/>
    <n v="2982"/>
    <n v="822452"/>
    <n v="821146"/>
    <n v="824338"/>
    <n v="418141"/>
    <n v="442656"/>
    <n v="418282"/>
    <n v="477813"/>
    <n v="476221"/>
    <n v="479329"/>
    <s v="NA"/>
    <n v="474217"/>
    <n v="816878"/>
    <n v="533398"/>
    <s v="kosslyn_1978"/>
    <n v="40"/>
    <s v="52167.0"/>
    <n v="40"/>
    <s v="possible"/>
    <s v="yes"/>
    <n v="1024"/>
    <n v="-190"/>
    <n v="264"/>
    <n v="40"/>
    <x v="1"/>
  </r>
  <r>
    <n v="100"/>
    <n v="100"/>
    <n v="1293"/>
    <n v="12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0"/>
    <n v="40"/>
    <n v="4"/>
    <n v="34"/>
    <n v="0"/>
    <n v="34"/>
    <n v="4"/>
    <n v="4"/>
    <n v="0"/>
    <n v="0"/>
    <n v="40"/>
    <n v="4"/>
    <n v="4"/>
    <n v="0"/>
    <n v="40"/>
    <n v="40"/>
    <n v="75"/>
    <n v="4"/>
    <n v="4"/>
    <n v="4"/>
    <n v="34"/>
    <n v="34"/>
    <n v="34"/>
    <m/>
    <m/>
    <n v="4"/>
    <n v="34"/>
    <n v="40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pont"/>
    <n v="40"/>
    <n v="5"/>
    <n v="0"/>
    <n v="6"/>
    <s v="/Users/melissabehlouli/Documents/chamss/subject-1.csv"/>
    <s v="legacy"/>
    <n v="7"/>
    <b v="0"/>
    <s v="Melodramatic Milgram"/>
    <s v="4.0.1"/>
    <n v="78"/>
    <n v="0"/>
    <s v="m"/>
    <s v="right"/>
    <s v="right"/>
    <s v="right"/>
    <s v="right"/>
    <s v="right"/>
    <s v="m"/>
    <s v="right"/>
    <n v="1"/>
    <x v="6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87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25103"/>
    <n v="826588"/>
    <n v="479330"/>
    <n v="477813"/>
    <s v="NA"/>
    <n v="474221"/>
    <n v="416737"/>
    <n v="441394"/>
    <n v="2987"/>
    <n v="2903"/>
    <n v="824353"/>
    <n v="416735"/>
    <n v="416735"/>
    <n v="2982"/>
    <n v="830811"/>
    <n v="828588"/>
    <n v="831682"/>
    <n v="418141"/>
    <n v="442656"/>
    <n v="418282"/>
    <n v="477813"/>
    <n v="476221"/>
    <n v="479329"/>
    <s v="NA"/>
    <n v="474217"/>
    <n v="824351"/>
    <n v="533398"/>
    <s v="kosslyn_1978"/>
    <n v="41"/>
    <s v="53037.0"/>
    <n v="41"/>
    <s v="impossible"/>
    <s v="yes"/>
    <n v="1024"/>
    <n v="-190"/>
    <n v="264"/>
    <n v="41"/>
    <x v="1"/>
  </r>
  <r>
    <n v="100"/>
    <n v="100"/>
    <n v="1346"/>
    <n v="134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1"/>
    <n v="41"/>
    <n v="4"/>
    <n v="34"/>
    <n v="0"/>
    <n v="34"/>
    <n v="4"/>
    <n v="4"/>
    <n v="0"/>
    <n v="0"/>
    <n v="41"/>
    <n v="4"/>
    <n v="4"/>
    <n v="0"/>
    <n v="41"/>
    <n v="41"/>
    <n v="76"/>
    <n v="4"/>
    <n v="4"/>
    <n v="4"/>
    <n v="34"/>
    <n v="34"/>
    <n v="34"/>
    <m/>
    <m/>
    <n v="4"/>
    <n v="34"/>
    <n v="4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Ruisseau"/>
    <n v="41"/>
    <n v="5"/>
    <n v="0"/>
    <n v="6"/>
    <s v="/Users/melissabehlouli/Documents/chamss/subject-1.csv"/>
    <s v="legacy"/>
    <n v="7"/>
    <b v="0"/>
    <s v="Melodramatic Milgram"/>
    <s v="4.0.1"/>
    <n v="80"/>
    <n v="0"/>
    <s v="m"/>
    <s v="right"/>
    <s v="right"/>
    <s v="right"/>
    <s v="right"/>
    <s v="right"/>
    <s v="m"/>
    <s v="right"/>
    <n v="1"/>
    <x v="6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50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32446"/>
    <n v="834169"/>
    <n v="479330"/>
    <n v="477813"/>
    <s v="NA"/>
    <n v="474221"/>
    <n v="416737"/>
    <n v="441394"/>
    <n v="2987"/>
    <n v="2903"/>
    <n v="831696"/>
    <n v="416735"/>
    <n v="416735"/>
    <n v="2982"/>
    <n v="837766"/>
    <n v="836169"/>
    <n v="841269"/>
    <n v="418141"/>
    <n v="442656"/>
    <n v="418282"/>
    <n v="477813"/>
    <n v="476221"/>
    <n v="479329"/>
    <s v="NA"/>
    <n v="474217"/>
    <n v="831693"/>
    <n v="533398"/>
    <s v="kosslyn_1978"/>
    <n v="42"/>
    <s v="56539.0"/>
    <n v="42"/>
    <s v="impossible"/>
    <s v="yes"/>
    <n v="1024"/>
    <n v="-190"/>
    <n v="264"/>
    <n v="42"/>
    <x v="1"/>
  </r>
  <r>
    <n v="100"/>
    <n v="100"/>
    <n v="1334"/>
    <n v="133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2"/>
    <n v="42"/>
    <n v="4"/>
    <n v="34"/>
    <n v="0"/>
    <n v="34"/>
    <n v="4"/>
    <n v="4"/>
    <n v="0"/>
    <n v="0"/>
    <n v="42"/>
    <n v="4"/>
    <n v="4"/>
    <n v="0"/>
    <n v="42"/>
    <n v="42"/>
    <n v="77"/>
    <n v="4"/>
    <n v="4"/>
    <n v="4"/>
    <n v="34"/>
    <n v="34"/>
    <n v="34"/>
    <m/>
    <m/>
    <n v="4"/>
    <n v="34"/>
    <n v="42"/>
    <n v="0"/>
    <s v="stim0"/>
    <s v="-185.0"/>
    <s v="265.0"/>
    <s v="Mon Nov 13 16:25:33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Lac"/>
    <n v="42"/>
    <n v="5"/>
    <n v="0"/>
    <n v="6"/>
    <s v="/Users/melissabehlouli/Documents/chamss/subject-1.csv"/>
    <s v="legacy"/>
    <n v="7"/>
    <b v="0"/>
    <s v="Melodramatic Milgram"/>
    <s v="4.0.1"/>
    <n v="13"/>
    <n v="0"/>
    <s v="q"/>
    <s v="right"/>
    <s v="right"/>
    <s v="right"/>
    <s v="right"/>
    <s v="right"/>
    <s v="q"/>
    <s v="right"/>
    <n v="1"/>
    <x v="282"/>
    <x v="100"/>
    <n v="826"/>
    <s v=""/>
    <s v=""/>
    <s v=""/>
    <s v=""/>
    <s v=""/>
    <s v=""/>
    <s v=""/>
    <s v=""/>
    <s v=""/>
    <s v=""/>
    <n v="826"/>
    <n v="8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6"/>
    <x v="95"/>
    <n v="38116"/>
    <n v="15936"/>
    <n v="1403"/>
    <n v="1262"/>
    <n v="12710"/>
    <n v="82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42032"/>
    <n v="843527"/>
    <n v="479330"/>
    <n v="477813"/>
    <s v="NA"/>
    <n v="474221"/>
    <n v="416737"/>
    <n v="441394"/>
    <n v="2987"/>
    <n v="2903"/>
    <n v="841282"/>
    <n v="416735"/>
    <n v="416735"/>
    <n v="2982"/>
    <n v="847065"/>
    <n v="845527"/>
    <n v="847892"/>
    <n v="418141"/>
    <n v="442656"/>
    <n v="418282"/>
    <n v="477813"/>
    <n v="476221"/>
    <n v="479329"/>
    <s v="NA"/>
    <n v="474217"/>
    <n v="841280"/>
    <n v="533398"/>
    <s v="kosslyn_1978"/>
    <n v="43"/>
    <s v="57365.0"/>
    <n v="43"/>
    <s v="possible"/>
    <s v="yes"/>
    <n v="1024"/>
    <n v="-190"/>
    <n v="264"/>
    <n v="43"/>
    <x v="1"/>
  </r>
  <r>
    <n v="100"/>
    <n v="100"/>
    <n v="1332"/>
    <n v="13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3"/>
    <n v="43"/>
    <n v="4"/>
    <n v="34"/>
    <n v="0"/>
    <n v="34"/>
    <n v="4"/>
    <n v="4"/>
    <n v="0"/>
    <n v="0"/>
    <n v="43"/>
    <n v="4"/>
    <n v="4"/>
    <n v="0"/>
    <n v="43"/>
    <n v="43"/>
    <n v="78"/>
    <n v="4"/>
    <n v="4"/>
    <n v="4"/>
    <n v="34"/>
    <n v="34"/>
    <n v="34"/>
    <m/>
    <m/>
    <n v="4"/>
    <n v="34"/>
    <n v="43"/>
    <n v="0"/>
    <s v="stim0"/>
    <s v="-185.0"/>
    <s v="265.0"/>
    <s v="Mon Nov 13 16:25:33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Sable"/>
    <n v="43"/>
    <n v="5"/>
    <n v="0"/>
    <n v="6"/>
    <s v="/Users/melissabehlouli/Documents/chamss/subject-1.csv"/>
    <s v="legacy"/>
    <n v="7"/>
    <b v="0"/>
    <s v="Melodramatic Milgram"/>
    <s v="4.0.1"/>
    <n v="10"/>
    <n v="0"/>
    <s v="q"/>
    <s v="right"/>
    <s v="right"/>
    <s v="right"/>
    <s v="right"/>
    <s v="right"/>
    <s v="q"/>
    <s v="right"/>
    <n v="1"/>
    <x v="658"/>
    <x v="249"/>
    <n v="12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4"/>
    <n v="1254"/>
    <n v="1254"/>
    <x v="233"/>
    <n v="38116"/>
    <n v="15936"/>
    <n v="1403"/>
    <n v="1262"/>
    <n v="12710"/>
    <n v="1254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48656"/>
    <n v="850249"/>
    <n v="479330"/>
    <n v="477813"/>
    <s v="NA"/>
    <n v="474221"/>
    <n v="416737"/>
    <n v="441394"/>
    <n v="2987"/>
    <n v="2903"/>
    <n v="847906"/>
    <n v="416735"/>
    <n v="416735"/>
    <n v="2982"/>
    <n v="853961"/>
    <n v="852249"/>
    <n v="855216"/>
    <n v="418141"/>
    <n v="442656"/>
    <n v="418282"/>
    <n v="477813"/>
    <n v="476221"/>
    <n v="479329"/>
    <s v="NA"/>
    <n v="474217"/>
    <n v="847903"/>
    <n v="533398"/>
    <s v="kosslyn_1978"/>
    <n v="44"/>
    <s v="58619.0"/>
    <n v="44"/>
    <s v="possible"/>
    <s v="yes"/>
    <n v="1024"/>
    <n v="-190"/>
    <n v="264"/>
    <n v="44"/>
    <x v="1"/>
  </r>
  <r>
    <n v="100"/>
    <n v="100"/>
    <n v="1313"/>
    <n v="13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4"/>
    <n v="44"/>
    <n v="4"/>
    <n v="34"/>
    <n v="0"/>
    <n v="34"/>
    <n v="4"/>
    <n v="4"/>
    <n v="0"/>
    <n v="0"/>
    <n v="44"/>
    <n v="4"/>
    <n v="4"/>
    <n v="0"/>
    <n v="44"/>
    <n v="44"/>
    <n v="79"/>
    <n v="4"/>
    <n v="4"/>
    <n v="4"/>
    <n v="34"/>
    <n v="34"/>
    <n v="34"/>
    <m/>
    <m/>
    <n v="4"/>
    <n v="34"/>
    <n v="44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phare"/>
    <n v="44"/>
    <n v="5"/>
    <n v="0"/>
    <n v="6"/>
    <s v="/Users/melissabehlouli/Documents/chamss/subject-1.csv"/>
    <s v="legacy"/>
    <n v="7"/>
    <b v="0"/>
    <s v="Melodramatic Milgram"/>
    <s v="4.0.1"/>
    <n v="73"/>
    <n v="0"/>
    <s v="m"/>
    <s v="right"/>
    <s v="right"/>
    <s v="right"/>
    <s v="right"/>
    <s v="right"/>
    <s v="m"/>
    <s v="right"/>
    <n v="1"/>
    <x v="4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50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55985"/>
    <n v="857714"/>
    <n v="479330"/>
    <n v="477813"/>
    <s v="NA"/>
    <n v="474221"/>
    <n v="416737"/>
    <n v="441394"/>
    <n v="2987"/>
    <n v="2903"/>
    <n v="855235"/>
    <n v="416735"/>
    <n v="416735"/>
    <n v="2982"/>
    <n v="861253"/>
    <n v="859714"/>
    <n v="861760"/>
    <n v="418141"/>
    <n v="442656"/>
    <n v="418282"/>
    <n v="477813"/>
    <n v="476221"/>
    <n v="479329"/>
    <s v="NA"/>
    <n v="474217"/>
    <n v="855233"/>
    <n v="533398"/>
    <s v="kosslyn_1978"/>
    <n v="45"/>
    <s v="59125.0"/>
    <n v="45"/>
    <s v="impossible"/>
    <s v="yes"/>
    <n v="1024"/>
    <n v="-190"/>
    <n v="264"/>
    <n v="45"/>
    <x v="1"/>
  </r>
  <r>
    <n v="100"/>
    <n v="100"/>
    <n v="1306"/>
    <n v="130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5"/>
    <n v="45"/>
    <n v="4"/>
    <n v="34"/>
    <n v="0"/>
    <n v="34"/>
    <n v="4"/>
    <n v="4"/>
    <n v="0"/>
    <n v="0"/>
    <n v="45"/>
    <n v="4"/>
    <n v="4"/>
    <n v="0"/>
    <n v="45"/>
    <n v="45"/>
    <n v="80"/>
    <n v="4"/>
    <n v="4"/>
    <n v="4"/>
    <n v="34"/>
    <n v="34"/>
    <n v="34"/>
    <m/>
    <m/>
    <n v="4"/>
    <n v="34"/>
    <n v="45"/>
    <n v="0"/>
    <s v="stim0"/>
    <s v="-185.0"/>
    <s v="265.0"/>
    <s v="Mon Nov 13 16:25:33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Arbre"/>
    <n v="45"/>
    <n v="5"/>
    <n v="0"/>
    <n v="6"/>
    <s v="/Users/melissabehlouli/Documents/chamss/subject-1.csv"/>
    <s v="legacy"/>
    <n v="7"/>
    <b v="0"/>
    <s v="Melodramatic Milgram"/>
    <s v="4.0.1"/>
    <n v="19"/>
    <n v="0"/>
    <s v="q"/>
    <s v="right"/>
    <s v="right"/>
    <s v="right"/>
    <s v="right"/>
    <s v="right"/>
    <s v="q"/>
    <s v="right"/>
    <n v="1"/>
    <x v="659"/>
    <x v="250"/>
    <n v="985"/>
    <s v=""/>
    <s v=""/>
    <s v=""/>
    <s v=""/>
    <s v=""/>
    <s v=""/>
    <s v=""/>
    <s v=""/>
    <s v=""/>
    <s v=""/>
    <s v=""/>
    <s v=""/>
    <s v=""/>
    <s v=""/>
    <s v=""/>
    <s v=""/>
    <s v=""/>
    <s v=""/>
    <n v="985"/>
    <n v="9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5"/>
    <x v="234"/>
    <n v="38116"/>
    <n v="15936"/>
    <n v="1403"/>
    <n v="1262"/>
    <n v="12710"/>
    <n v="98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62523"/>
    <n v="864239"/>
    <n v="479330"/>
    <n v="477813"/>
    <s v="NA"/>
    <n v="474221"/>
    <n v="416737"/>
    <n v="441394"/>
    <n v="2987"/>
    <n v="2903"/>
    <n v="861773"/>
    <n v="416735"/>
    <n v="416735"/>
    <n v="2982"/>
    <n v="867545"/>
    <n v="866239"/>
    <n v="868531"/>
    <n v="418141"/>
    <n v="442656"/>
    <n v="418282"/>
    <n v="477813"/>
    <n v="476221"/>
    <n v="479329"/>
    <s v="NA"/>
    <n v="474217"/>
    <n v="861771"/>
    <n v="533398"/>
    <s v="kosslyn_1978"/>
    <n v="46"/>
    <s v="60110.0"/>
    <n v="46"/>
    <s v="possible"/>
    <s v="yes"/>
    <n v="1024"/>
    <n v="-190"/>
    <n v="264"/>
    <n v="46"/>
    <x v="1"/>
  </r>
  <r>
    <n v="100"/>
    <n v="100"/>
    <n v="1295"/>
    <n v="12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6"/>
    <n v="46"/>
    <n v="4"/>
    <n v="34"/>
    <n v="0"/>
    <n v="34"/>
    <n v="4"/>
    <n v="4"/>
    <n v="0"/>
    <n v="0"/>
    <n v="46"/>
    <n v="4"/>
    <n v="4"/>
    <n v="0"/>
    <n v="46"/>
    <n v="46"/>
    <n v="81"/>
    <n v="4"/>
    <n v="4"/>
    <n v="4"/>
    <n v="34"/>
    <n v="34"/>
    <n v="34"/>
    <m/>
    <m/>
    <n v="4"/>
    <n v="34"/>
    <n v="46"/>
    <n v="0"/>
    <s v="stim0"/>
    <s v="-185.0"/>
    <s v="265.0"/>
    <s v="Mon Nov 13 16:25:33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Hutte"/>
    <n v="46"/>
    <n v="5"/>
    <n v="0"/>
    <n v="6"/>
    <s v="/Users/melissabehlouli/Documents/chamss/subject-1.csv"/>
    <s v="legacy"/>
    <n v="7"/>
    <b v="0"/>
    <s v="Melodramatic Milgram"/>
    <s v="4.0.1"/>
    <n v="23"/>
    <n v="0"/>
    <s v="q"/>
    <s v="right"/>
    <s v="right"/>
    <s v="right"/>
    <s v="right"/>
    <s v="right"/>
    <s v="q"/>
    <s v="right"/>
    <n v="1"/>
    <x v="660"/>
    <x v="251"/>
    <n v="7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6"/>
    <n v="776"/>
    <s v=""/>
    <s v=""/>
    <n v="776"/>
    <x v="235"/>
    <n v="38116"/>
    <n v="15936"/>
    <n v="1403"/>
    <n v="1262"/>
    <n v="12710"/>
    <n v="77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69295"/>
    <n v="870880"/>
    <n v="479330"/>
    <n v="477813"/>
    <s v="NA"/>
    <n v="474221"/>
    <n v="416737"/>
    <n v="441394"/>
    <n v="2987"/>
    <n v="2903"/>
    <n v="868545"/>
    <n v="416735"/>
    <n v="416735"/>
    <n v="2982"/>
    <n v="874465"/>
    <n v="872880"/>
    <n v="875242"/>
    <n v="418141"/>
    <n v="442656"/>
    <n v="418282"/>
    <n v="477813"/>
    <n v="476221"/>
    <n v="479329"/>
    <s v="NA"/>
    <n v="474217"/>
    <n v="868543"/>
    <n v="533398"/>
    <s v="kosslyn_1978"/>
    <n v="47"/>
    <s v="60886.0"/>
    <n v="47"/>
    <s v="possible"/>
    <s v="yes"/>
    <n v="1024"/>
    <n v="-190"/>
    <n v="264"/>
    <n v="47"/>
    <x v="1"/>
  </r>
  <r>
    <n v="100"/>
    <n v="100"/>
    <n v="1276"/>
    <n v="12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7"/>
    <n v="47"/>
    <n v="4"/>
    <n v="34"/>
    <n v="0"/>
    <n v="34"/>
    <n v="4"/>
    <n v="4"/>
    <n v="0"/>
    <n v="0"/>
    <n v="47"/>
    <n v="4"/>
    <n v="4"/>
    <n v="0"/>
    <n v="47"/>
    <n v="47"/>
    <n v="82"/>
    <n v="4"/>
    <n v="4"/>
    <n v="4"/>
    <n v="34"/>
    <n v="34"/>
    <n v="34"/>
    <m/>
    <m/>
    <n v="4"/>
    <n v="34"/>
    <n v="47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Epouventail"/>
    <n v="47"/>
    <n v="5"/>
    <n v="0"/>
    <n v="6"/>
    <s v="/Users/melissabehlouli/Documents/chamss/subject-1.csv"/>
    <s v="legacy"/>
    <n v="7"/>
    <b v="0"/>
    <s v="Melodramatic Milgram"/>
    <s v="4.0.1"/>
    <n v="64"/>
    <n v="0"/>
    <s v="m"/>
    <s v="right"/>
    <s v="right"/>
    <s v="right"/>
    <s v="right"/>
    <s v="right"/>
    <s v="m"/>
    <s v="right"/>
    <n v="1"/>
    <x v="2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7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76005"/>
    <n v="877323"/>
    <n v="479330"/>
    <n v="477813"/>
    <s v="NA"/>
    <n v="474221"/>
    <n v="416737"/>
    <n v="441394"/>
    <n v="2987"/>
    <n v="2903"/>
    <n v="875255"/>
    <n v="416735"/>
    <n v="416735"/>
    <n v="2982"/>
    <n v="880908"/>
    <n v="879323"/>
    <n v="881284"/>
    <n v="418141"/>
    <n v="442656"/>
    <n v="418282"/>
    <n v="477813"/>
    <n v="476221"/>
    <n v="479329"/>
    <s v="NA"/>
    <n v="474217"/>
    <n v="875253"/>
    <n v="533398"/>
    <s v="kosslyn_1978"/>
    <n v="48"/>
    <s v="61262.0"/>
    <n v="48"/>
    <s v="impossible"/>
    <s v="yes"/>
    <n v="1024"/>
    <n v="-190"/>
    <n v="264"/>
    <n v="48"/>
    <x v="1"/>
  </r>
  <r>
    <n v="100"/>
    <n v="100"/>
    <n v="1275"/>
    <n v="127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8"/>
    <n v="48"/>
    <n v="4"/>
    <n v="34"/>
    <n v="0"/>
    <n v="34"/>
    <n v="4"/>
    <n v="4"/>
    <n v="0"/>
    <n v="0"/>
    <n v="48"/>
    <n v="4"/>
    <n v="4"/>
    <n v="0"/>
    <n v="48"/>
    <n v="48"/>
    <n v="83"/>
    <n v="4"/>
    <n v="4"/>
    <n v="4"/>
    <n v="34"/>
    <n v="34"/>
    <n v="34"/>
    <m/>
    <m/>
    <n v="4"/>
    <n v="34"/>
    <n v="48"/>
    <n v="0"/>
    <s v="stim0"/>
    <s v="-185.0"/>
    <s v="265.0"/>
    <s v="Mon Nov 13 16:25:33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Lac"/>
    <n v="48"/>
    <n v="5"/>
    <n v="0"/>
    <n v="6"/>
    <s v="/Users/melissabehlouli/Documents/chamss/subject-1.csv"/>
    <s v="legacy"/>
    <n v="7"/>
    <b v="0"/>
    <s v="Melodramatic Milgram"/>
    <s v="4.0.1"/>
    <n v="38"/>
    <n v="0"/>
    <s v="q"/>
    <s v="right"/>
    <s v="right"/>
    <s v="right"/>
    <s v="right"/>
    <s v="right"/>
    <s v="q"/>
    <s v="right"/>
    <n v="1"/>
    <x v="661"/>
    <x v="252"/>
    <n v="716"/>
    <s v=""/>
    <s v=""/>
    <s v=""/>
    <s v=""/>
    <s v=""/>
    <s v=""/>
    <s v=""/>
    <s v=""/>
    <s v=""/>
    <s v=""/>
    <s v=""/>
    <s v=""/>
    <n v="1230"/>
    <n v="7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6"/>
    <x v="236"/>
    <n v="38116"/>
    <n v="15936"/>
    <n v="1403"/>
    <n v="1262"/>
    <n v="12710"/>
    <n v="123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82048"/>
    <n v="883767"/>
    <n v="479330"/>
    <n v="477813"/>
    <s v="NA"/>
    <n v="474221"/>
    <n v="416737"/>
    <n v="441394"/>
    <n v="2987"/>
    <n v="2903"/>
    <n v="881298"/>
    <n v="416735"/>
    <n v="416735"/>
    <n v="2982"/>
    <n v="887328"/>
    <n v="885767"/>
    <n v="888559"/>
    <n v="418141"/>
    <n v="442656"/>
    <n v="418282"/>
    <n v="477813"/>
    <n v="476221"/>
    <n v="479329"/>
    <s v="NA"/>
    <n v="474217"/>
    <n v="881296"/>
    <n v="533398"/>
    <s v="kosslyn_1978"/>
    <n v="49"/>
    <s v="62492.0"/>
    <n v="49"/>
    <s v="possible"/>
    <s v="yes"/>
    <n v="1024"/>
    <n v="-190"/>
    <n v="264"/>
    <n v="49"/>
    <x v="1"/>
  </r>
  <r>
    <n v="100"/>
    <n v="100"/>
    <n v="1270"/>
    <n v="12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9"/>
    <n v="49"/>
    <n v="4"/>
    <n v="34"/>
    <n v="0"/>
    <n v="34"/>
    <n v="4"/>
    <n v="4"/>
    <n v="0"/>
    <n v="0"/>
    <n v="49"/>
    <n v="4"/>
    <n v="4"/>
    <n v="0"/>
    <n v="49"/>
    <n v="49"/>
    <n v="84"/>
    <n v="4"/>
    <n v="4"/>
    <n v="4"/>
    <n v="34"/>
    <n v="34"/>
    <n v="34"/>
    <m/>
    <m/>
    <n v="4"/>
    <n v="34"/>
    <n v="49"/>
    <n v="0"/>
    <s v="stim0"/>
    <s v="-185.0"/>
    <s v="265.0"/>
    <s v="Mon Nov 13 16:25:33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puit"/>
    <n v="49"/>
    <n v="5"/>
    <n v="0"/>
    <n v="6"/>
    <s v="/Users/melissabehlouli/Documents/chamss/subject-1.csv"/>
    <s v="legacy"/>
    <n v="7"/>
    <b v="0"/>
    <s v="Melodramatic Milgram"/>
    <s v="4.0.1"/>
    <n v="33"/>
    <n v="0"/>
    <s v="q"/>
    <s v="right"/>
    <s v="right"/>
    <s v="right"/>
    <s v="right"/>
    <s v="right"/>
    <s v="q"/>
    <s v="right"/>
    <n v="1"/>
    <x v="662"/>
    <x v="253"/>
    <n v="507"/>
    <s v=""/>
    <s v=""/>
    <s v=""/>
    <s v=""/>
    <s v=""/>
    <s v=""/>
    <n v="1030"/>
    <n v="5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7"/>
    <x v="237"/>
    <n v="38116"/>
    <n v="15936"/>
    <n v="1403"/>
    <n v="1262"/>
    <n v="12710"/>
    <n v="103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89322"/>
    <n v="890628"/>
    <n v="479330"/>
    <n v="477813"/>
    <s v="NA"/>
    <n v="474221"/>
    <n v="416737"/>
    <n v="441394"/>
    <n v="2987"/>
    <n v="2903"/>
    <n v="888572"/>
    <n v="416735"/>
    <n v="416735"/>
    <n v="2982"/>
    <n v="894132"/>
    <n v="892628"/>
    <n v="895163"/>
    <n v="418141"/>
    <n v="442656"/>
    <n v="418282"/>
    <n v="477813"/>
    <n v="476221"/>
    <n v="479329"/>
    <s v="NA"/>
    <n v="474217"/>
    <n v="888570"/>
    <n v="533398"/>
    <s v="kosslyn_1978"/>
    <n v="50"/>
    <s v="63522.0"/>
    <n v="50"/>
    <s v="possible"/>
    <s v="yes"/>
    <n v="1024"/>
    <n v="-190"/>
    <n v="264"/>
    <n v="50"/>
    <x v="1"/>
  </r>
  <r>
    <n v="100"/>
    <n v="100"/>
    <n v="1262"/>
    <n v="12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0"/>
    <n v="50"/>
    <n v="4"/>
    <n v="34"/>
    <n v="0"/>
    <n v="34"/>
    <n v="4"/>
    <n v="4"/>
    <n v="0"/>
    <n v="0"/>
    <n v="50"/>
    <n v="4"/>
    <n v="4"/>
    <n v="0"/>
    <n v="50"/>
    <n v="50"/>
    <n v="85"/>
    <n v="4"/>
    <n v="4"/>
    <n v="4"/>
    <n v="34"/>
    <n v="34"/>
    <n v="34"/>
    <m/>
    <m/>
    <n v="4"/>
    <n v="34"/>
    <n v="50"/>
    <n v="0"/>
    <s v="stim0"/>
    <s v="-185.0"/>
    <s v="265.0"/>
    <s v="Mon Nov 13 16:25:33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Herbe"/>
    <n v="50"/>
    <n v="5"/>
    <n v="0"/>
    <n v="6"/>
    <s v="/Users/melissabehlouli/Documents/chamss/subject-1.csv"/>
    <s v="legacy"/>
    <n v="7"/>
    <b v="0"/>
    <s v="Melodramatic Milgram"/>
    <s v="4.0.1"/>
    <n v="11"/>
    <n v="0"/>
    <s v="q"/>
    <s v="right"/>
    <s v="right"/>
    <s v="right"/>
    <s v="right"/>
    <s v="right"/>
    <s v="q"/>
    <s v="right"/>
    <n v="1"/>
    <x v="663"/>
    <x v="254"/>
    <n v="889"/>
    <s v=""/>
    <s v=""/>
    <s v=""/>
    <s v=""/>
    <s v=""/>
    <s v=""/>
    <s v=""/>
    <s v=""/>
    <s v=""/>
    <s v=""/>
    <s v=""/>
    <s v=""/>
    <s v=""/>
    <s v=""/>
    <n v="889"/>
    <n v="8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9"/>
    <x v="238"/>
    <n v="38116"/>
    <n v="15936"/>
    <n v="1403"/>
    <n v="1262"/>
    <n v="12710"/>
    <n v="88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895928"/>
    <n v="897525"/>
    <n v="479330"/>
    <n v="477813"/>
    <s v="NA"/>
    <n v="474221"/>
    <n v="416737"/>
    <n v="441394"/>
    <n v="2987"/>
    <n v="2903"/>
    <n v="895178"/>
    <n v="416735"/>
    <n v="416735"/>
    <n v="2982"/>
    <n v="900993"/>
    <n v="899525"/>
    <n v="901883"/>
    <n v="418141"/>
    <n v="442656"/>
    <n v="418282"/>
    <n v="477813"/>
    <n v="476221"/>
    <n v="479329"/>
    <s v="NA"/>
    <n v="474217"/>
    <n v="895176"/>
    <n v="533398"/>
    <s v="kosslyn_1978"/>
    <n v="51"/>
    <s v="64411.0"/>
    <n v="51"/>
    <s v="possible"/>
    <s v="yes"/>
    <n v="1024"/>
    <n v="-190"/>
    <n v="264"/>
    <n v="51"/>
    <x v="1"/>
  </r>
  <r>
    <n v="100"/>
    <n v="100"/>
    <n v="1241"/>
    <n v="124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1"/>
    <n v="51"/>
    <n v="4"/>
    <n v="34"/>
    <n v="0"/>
    <n v="34"/>
    <n v="4"/>
    <n v="4"/>
    <n v="0"/>
    <n v="0"/>
    <n v="51"/>
    <n v="4"/>
    <n v="4"/>
    <n v="0"/>
    <n v="51"/>
    <n v="51"/>
    <n v="86"/>
    <n v="4"/>
    <n v="4"/>
    <n v="4"/>
    <n v="34"/>
    <n v="34"/>
    <n v="34"/>
    <m/>
    <m/>
    <n v="4"/>
    <n v="34"/>
    <n v="5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Colline"/>
    <n v="51"/>
    <n v="5"/>
    <n v="0"/>
    <n v="6"/>
    <s v="/Users/melissabehlouli/Documents/chamss/subject-1.csv"/>
    <s v="legacy"/>
    <n v="7"/>
    <b v="0"/>
    <s v="Melodramatic Milgram"/>
    <s v="4.0.1"/>
    <n v="56"/>
    <n v="0"/>
    <s v="m"/>
    <s v="right"/>
    <s v="right"/>
    <s v="right"/>
    <s v="right"/>
    <s v="right"/>
    <s v="m"/>
    <s v="right"/>
    <n v="1"/>
    <x v="6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53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02647"/>
    <n v="904154"/>
    <n v="479330"/>
    <n v="477813"/>
    <s v="NA"/>
    <n v="474221"/>
    <n v="416737"/>
    <n v="441394"/>
    <n v="2987"/>
    <n v="2903"/>
    <n v="901897"/>
    <n v="416735"/>
    <n v="416735"/>
    <n v="2982"/>
    <n v="908168"/>
    <n v="906154"/>
    <n v="908321"/>
    <n v="418141"/>
    <n v="442656"/>
    <n v="418282"/>
    <n v="477813"/>
    <n v="476221"/>
    <n v="479329"/>
    <s v="NA"/>
    <n v="474217"/>
    <n v="901894"/>
    <n v="533398"/>
    <s v="kosslyn_1978"/>
    <n v="52"/>
    <s v="64564.0"/>
    <n v="52"/>
    <s v="impossible"/>
    <s v="yes"/>
    <n v="1024"/>
    <n v="-190"/>
    <n v="264"/>
    <n v="52"/>
    <x v="1"/>
  </r>
  <r>
    <n v="100"/>
    <n v="100"/>
    <n v="1227"/>
    <n v="122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2"/>
    <n v="52"/>
    <n v="4"/>
    <n v="34"/>
    <n v="0"/>
    <n v="34"/>
    <n v="4"/>
    <n v="4"/>
    <n v="0"/>
    <n v="0"/>
    <n v="52"/>
    <n v="4"/>
    <n v="4"/>
    <n v="0"/>
    <n v="52"/>
    <n v="52"/>
    <n v="87"/>
    <n v="4"/>
    <n v="4"/>
    <n v="4"/>
    <n v="34"/>
    <n v="34"/>
    <n v="34"/>
    <m/>
    <m/>
    <n v="4"/>
    <n v="34"/>
    <n v="52"/>
    <n v="0"/>
    <s v="stim0"/>
    <s v="-185.0"/>
    <s v="265.0"/>
    <s v="Mon Nov 13 16:25:33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Sable"/>
    <n v="52"/>
    <n v="5"/>
    <n v="0"/>
    <n v="6"/>
    <s v="/Users/melissabehlouli/Documents/chamss/subject-1.csv"/>
    <s v="legacy"/>
    <n v="7"/>
    <b v="0"/>
    <s v="Melodramatic Milgram"/>
    <s v="4.0.1"/>
    <n v="5"/>
    <n v="0"/>
    <s v="q"/>
    <s v="right"/>
    <s v="right"/>
    <s v="right"/>
    <s v="right"/>
    <s v="right"/>
    <s v="q"/>
    <s v="right"/>
    <n v="1"/>
    <x v="105"/>
    <x v="71"/>
    <n v="10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7"/>
    <n v="1038"/>
    <s v=""/>
    <s v=""/>
    <s v=""/>
    <s v=""/>
    <s v=""/>
    <s v=""/>
    <s v=""/>
    <s v=""/>
    <s v=""/>
    <s v=""/>
    <s v=""/>
    <s v=""/>
    <s v=""/>
    <s v=""/>
    <s v=""/>
    <s v=""/>
    <n v="1038"/>
    <x v="239"/>
    <n v="38116"/>
    <n v="15936"/>
    <n v="1403"/>
    <n v="1262"/>
    <n v="12710"/>
    <n v="487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09087"/>
    <n v="910690"/>
    <n v="479330"/>
    <n v="477813"/>
    <s v="NA"/>
    <n v="474221"/>
    <n v="416737"/>
    <n v="441394"/>
    <n v="2987"/>
    <n v="2903"/>
    <n v="908336"/>
    <n v="416735"/>
    <n v="416735"/>
    <n v="2982"/>
    <n v="914415"/>
    <n v="912690"/>
    <n v="914903"/>
    <n v="418141"/>
    <n v="442656"/>
    <n v="418282"/>
    <n v="477813"/>
    <n v="476221"/>
    <n v="479329"/>
    <s v="NA"/>
    <n v="474217"/>
    <n v="908334"/>
    <n v="533398"/>
    <s v="kosslyn_1978"/>
    <n v="53"/>
    <s v="65051.0"/>
    <n v="53"/>
    <s v="possible"/>
    <s v="yes"/>
    <n v="1024"/>
    <n v="-190"/>
    <n v="264"/>
    <n v="53"/>
    <x v="1"/>
  </r>
  <r>
    <n v="100"/>
    <n v="100"/>
    <n v="1210"/>
    <n v="12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3"/>
    <n v="53"/>
    <n v="4"/>
    <n v="34"/>
    <n v="0"/>
    <n v="34"/>
    <n v="4"/>
    <n v="4"/>
    <n v="0"/>
    <n v="0"/>
    <n v="53"/>
    <n v="4"/>
    <n v="4"/>
    <n v="0"/>
    <n v="53"/>
    <n v="53"/>
    <n v="88"/>
    <n v="4"/>
    <n v="4"/>
    <n v="4"/>
    <n v="34"/>
    <n v="34"/>
    <n v="34"/>
    <m/>
    <m/>
    <n v="4"/>
    <n v="34"/>
    <n v="53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Epouventail"/>
    <n v="53"/>
    <n v="5"/>
    <n v="0"/>
    <n v="6"/>
    <s v="/Users/melissabehlouli/Documents/chamss/subject-1.csv"/>
    <s v="legacy"/>
    <n v="7"/>
    <b v="0"/>
    <s v="Melodramatic Milgram"/>
    <s v="4.0.1"/>
    <n v="66"/>
    <n v="0"/>
    <s v="m"/>
    <s v="right"/>
    <s v="right"/>
    <s v="right"/>
    <s v="right"/>
    <s v="right"/>
    <s v="m"/>
    <s v="right"/>
    <n v="1"/>
    <x v="6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29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15666"/>
    <n v="917169"/>
    <n v="479330"/>
    <n v="477813"/>
    <s v="NA"/>
    <n v="474221"/>
    <n v="416737"/>
    <n v="441394"/>
    <n v="2987"/>
    <n v="2903"/>
    <n v="914916"/>
    <n v="416735"/>
    <n v="416735"/>
    <n v="2982"/>
    <n v="920754"/>
    <n v="919169"/>
    <n v="921053"/>
    <n v="418141"/>
    <n v="442656"/>
    <n v="418282"/>
    <n v="477813"/>
    <n v="476221"/>
    <n v="479329"/>
    <s v="NA"/>
    <n v="474217"/>
    <n v="914914"/>
    <n v="533398"/>
    <s v="kosslyn_1978"/>
    <n v="54"/>
    <s v="65349.0"/>
    <n v="54"/>
    <s v="impossible"/>
    <s v="yes"/>
    <n v="1024"/>
    <n v="-190"/>
    <n v="264"/>
    <n v="54"/>
    <x v="1"/>
  </r>
  <r>
    <n v="100"/>
    <n v="100"/>
    <n v="1196"/>
    <n v="11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4"/>
    <n v="54"/>
    <n v="4"/>
    <n v="34"/>
    <n v="0"/>
    <n v="34"/>
    <n v="4"/>
    <n v="4"/>
    <n v="0"/>
    <n v="0"/>
    <n v="54"/>
    <n v="4"/>
    <n v="4"/>
    <n v="0"/>
    <n v="54"/>
    <n v="54"/>
    <n v="89"/>
    <n v="4"/>
    <n v="4"/>
    <n v="4"/>
    <n v="34"/>
    <n v="34"/>
    <n v="34"/>
    <m/>
    <m/>
    <n v="4"/>
    <n v="34"/>
    <n v="54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Feu de camp"/>
    <n v="54"/>
    <n v="5"/>
    <n v="0"/>
    <n v="6"/>
    <s v="/Users/melissabehlouli/Documents/chamss/subject-1.csv"/>
    <s v="legacy"/>
    <n v="7"/>
    <b v="0"/>
    <s v="Melodramatic Milgram"/>
    <s v="4.0.1"/>
    <n v="43"/>
    <n v="0"/>
    <s v="m"/>
    <s v="right"/>
    <s v="right"/>
    <s v="right"/>
    <s v="right"/>
    <s v="right"/>
    <s v="m"/>
    <s v="right"/>
    <n v="1"/>
    <x v="3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46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21819"/>
    <n v="923403"/>
    <n v="479330"/>
    <n v="477813"/>
    <s v="NA"/>
    <n v="474221"/>
    <n v="416737"/>
    <n v="441394"/>
    <n v="2987"/>
    <n v="2903"/>
    <n v="921069"/>
    <n v="416735"/>
    <n v="416735"/>
    <n v="2982"/>
    <n v="927383"/>
    <n v="925403"/>
    <n v="927850"/>
    <n v="418141"/>
    <n v="442656"/>
    <n v="418282"/>
    <n v="477813"/>
    <n v="476221"/>
    <n v="479329"/>
    <s v="NA"/>
    <n v="474217"/>
    <n v="921066"/>
    <n v="533398"/>
    <s v="kosslyn_1978"/>
    <n v="55"/>
    <s v="65815.0"/>
    <n v="55"/>
    <s v="impossible"/>
    <s v="yes"/>
    <n v="1024"/>
    <n v="-190"/>
    <n v="264"/>
    <n v="55"/>
    <x v="1"/>
  </r>
  <r>
    <n v="100"/>
    <n v="100"/>
    <n v="1186"/>
    <n v="118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5"/>
    <n v="55"/>
    <n v="4"/>
    <n v="34"/>
    <n v="0"/>
    <n v="34"/>
    <n v="4"/>
    <n v="4"/>
    <n v="0"/>
    <n v="0"/>
    <n v="55"/>
    <n v="4"/>
    <n v="4"/>
    <n v="0"/>
    <n v="55"/>
    <n v="55"/>
    <n v="90"/>
    <n v="4"/>
    <n v="4"/>
    <n v="4"/>
    <n v="34"/>
    <n v="34"/>
    <n v="34"/>
    <m/>
    <m/>
    <n v="4"/>
    <n v="34"/>
    <n v="55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Grange"/>
    <n v="55"/>
    <n v="5"/>
    <n v="0"/>
    <n v="6"/>
    <s v="/Users/melissabehlouli/Documents/chamss/subject-1.csv"/>
    <s v="legacy"/>
    <n v="7"/>
    <b v="0"/>
    <s v="Melodramatic Milgram"/>
    <s v="4.0.1"/>
    <n v="62"/>
    <n v="0"/>
    <s v="m"/>
    <s v="right"/>
    <s v="right"/>
    <s v="right"/>
    <s v="right"/>
    <s v="right"/>
    <s v="m"/>
    <s v="right"/>
    <n v="1"/>
    <x v="6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1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28615"/>
    <n v="930334"/>
    <n v="479330"/>
    <n v="477813"/>
    <s v="NA"/>
    <n v="474221"/>
    <n v="416737"/>
    <n v="441394"/>
    <n v="2987"/>
    <n v="2903"/>
    <n v="927865"/>
    <n v="416735"/>
    <n v="416735"/>
    <n v="2982"/>
    <n v="934070"/>
    <n v="932334"/>
    <n v="934682"/>
    <n v="418141"/>
    <n v="442656"/>
    <n v="418282"/>
    <n v="477813"/>
    <n v="476221"/>
    <n v="479329"/>
    <s v="NA"/>
    <n v="474217"/>
    <n v="927862"/>
    <n v="533398"/>
    <s v="kosslyn_1978"/>
    <n v="56"/>
    <s v="66427.0"/>
    <n v="56"/>
    <s v="impossible"/>
    <s v="yes"/>
    <n v="1024"/>
    <n v="-190"/>
    <n v="264"/>
    <n v="56"/>
    <x v="1"/>
  </r>
  <r>
    <n v="100"/>
    <n v="100"/>
    <n v="1199"/>
    <n v="119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6"/>
    <n v="56"/>
    <n v="4"/>
    <n v="34"/>
    <n v="0"/>
    <n v="34"/>
    <n v="4"/>
    <n v="4"/>
    <n v="0"/>
    <n v="0"/>
    <n v="56"/>
    <n v="4"/>
    <n v="4"/>
    <n v="0"/>
    <n v="56"/>
    <n v="56"/>
    <n v="91"/>
    <n v="4"/>
    <n v="4"/>
    <n v="4"/>
    <n v="34"/>
    <n v="34"/>
    <n v="34"/>
    <m/>
    <m/>
    <n v="4"/>
    <n v="34"/>
    <n v="56"/>
    <n v="0"/>
    <s v="stim0"/>
    <s v="-185.0"/>
    <s v="265.0"/>
    <s v="Mon Nov 13 16:25:33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Herbe"/>
    <n v="56"/>
    <n v="5"/>
    <n v="0"/>
    <n v="6"/>
    <s v="/Users/melissabehlouli/Documents/chamss/subject-1.csv"/>
    <s v="legacy"/>
    <n v="7"/>
    <b v="0"/>
    <s v="Melodramatic Milgram"/>
    <s v="4.0.1"/>
    <n v="20"/>
    <n v="0"/>
    <s v="q"/>
    <s v="right"/>
    <s v="right"/>
    <s v="right"/>
    <s v="right"/>
    <s v="right"/>
    <s v="q"/>
    <s v="right"/>
    <n v="1"/>
    <x v="667"/>
    <x v="255"/>
    <n v="19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2"/>
    <n v="1922"/>
    <s v=""/>
    <s v=""/>
    <s v=""/>
    <s v=""/>
    <s v=""/>
    <s v=""/>
    <s v=""/>
    <x v="240"/>
    <n v="38116"/>
    <n v="15936"/>
    <n v="1403"/>
    <n v="1262"/>
    <n v="12710"/>
    <n v="192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35448"/>
    <n v="937161"/>
    <n v="479330"/>
    <n v="477813"/>
    <s v="NA"/>
    <n v="474221"/>
    <n v="416737"/>
    <n v="441394"/>
    <n v="2987"/>
    <n v="2903"/>
    <n v="934697"/>
    <n v="416735"/>
    <n v="416735"/>
    <n v="2982"/>
    <n v="940641"/>
    <n v="939161"/>
    <n v="942564"/>
    <n v="418141"/>
    <n v="442656"/>
    <n v="418282"/>
    <n v="477813"/>
    <n v="476221"/>
    <n v="479329"/>
    <s v="NA"/>
    <n v="474217"/>
    <n v="934695"/>
    <n v="533398"/>
    <s v="kosslyn_1978"/>
    <n v="57"/>
    <s v="68349.0"/>
    <n v="57"/>
    <s v="possible"/>
    <s v="yes"/>
    <n v="1024"/>
    <n v="-190"/>
    <n v="264"/>
    <n v="57"/>
    <x v="1"/>
  </r>
  <r>
    <n v="100"/>
    <n v="100"/>
    <n v="1203"/>
    <n v="12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7"/>
    <n v="57"/>
    <n v="4"/>
    <n v="34"/>
    <n v="0"/>
    <n v="34"/>
    <n v="4"/>
    <n v="4"/>
    <n v="0"/>
    <n v="0"/>
    <n v="57"/>
    <n v="4"/>
    <n v="4"/>
    <n v="0"/>
    <n v="57"/>
    <n v="57"/>
    <n v="92"/>
    <n v="4"/>
    <n v="4"/>
    <n v="4"/>
    <n v="34"/>
    <n v="34"/>
    <n v="34"/>
    <m/>
    <m/>
    <n v="4"/>
    <n v="34"/>
    <n v="57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Ruisseau"/>
    <n v="57"/>
    <n v="5"/>
    <n v="0"/>
    <n v="6"/>
    <s v="/Users/melissabehlouli/Documents/chamss/subject-1.csv"/>
    <s v="legacy"/>
    <n v="7"/>
    <b v="0"/>
    <s v="Melodramatic Milgram"/>
    <s v="4.0.1"/>
    <n v="46"/>
    <n v="0"/>
    <s v="m"/>
    <s v="right"/>
    <s v="right"/>
    <s v="right"/>
    <s v="right"/>
    <s v="right"/>
    <s v="m"/>
    <s v="right"/>
    <n v="1"/>
    <x v="6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44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43327"/>
    <n v="944929"/>
    <n v="479330"/>
    <n v="477813"/>
    <s v="NA"/>
    <n v="474221"/>
    <n v="416737"/>
    <n v="441394"/>
    <n v="2987"/>
    <n v="2903"/>
    <n v="942577"/>
    <n v="416735"/>
    <n v="416735"/>
    <n v="2982"/>
    <n v="948513"/>
    <n v="946929"/>
    <n v="949954"/>
    <n v="418141"/>
    <n v="442656"/>
    <n v="418282"/>
    <n v="477813"/>
    <n v="476221"/>
    <n v="479329"/>
    <s v="NA"/>
    <n v="474217"/>
    <n v="942575"/>
    <n v="533398"/>
    <s v="kosslyn_1978"/>
    <n v="58"/>
    <s v="69789.0"/>
    <n v="58"/>
    <s v="impossible"/>
    <s v="yes"/>
    <n v="1024"/>
    <n v="-190"/>
    <n v="264"/>
    <n v="58"/>
    <x v="1"/>
  </r>
  <r>
    <n v="100"/>
    <n v="100"/>
    <n v="1185"/>
    <n v="118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8"/>
    <n v="58"/>
    <n v="4"/>
    <n v="34"/>
    <n v="0"/>
    <n v="34"/>
    <n v="4"/>
    <n v="4"/>
    <n v="0"/>
    <n v="0"/>
    <n v="58"/>
    <n v="4"/>
    <n v="4"/>
    <n v="0"/>
    <n v="58"/>
    <n v="58"/>
    <n v="93"/>
    <n v="4"/>
    <n v="4"/>
    <n v="4"/>
    <n v="34"/>
    <n v="34"/>
    <n v="34"/>
    <m/>
    <m/>
    <n v="4"/>
    <n v="34"/>
    <n v="58"/>
    <n v="0"/>
    <s v="stim0"/>
    <s v="-185.0"/>
    <s v="265.0"/>
    <s v="Mon Nov 13 16:25:33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Sable"/>
    <n v="58"/>
    <n v="5"/>
    <n v="0"/>
    <n v="6"/>
    <s v="/Users/melissabehlouli/Documents/chamss/subject-1.csv"/>
    <s v="legacy"/>
    <n v="7"/>
    <b v="0"/>
    <s v="Melodramatic Milgram"/>
    <s v="4.0.1"/>
    <n v="14"/>
    <n v="0"/>
    <s v="q"/>
    <s v="right"/>
    <s v="right"/>
    <s v="right"/>
    <s v="right"/>
    <s v="right"/>
    <s v="q"/>
    <s v="right"/>
    <n v="1"/>
    <x v="648"/>
    <x v="241"/>
    <n v="7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0"/>
    <n v="705"/>
    <s v=""/>
    <s v=""/>
    <s v=""/>
    <s v=""/>
    <s v=""/>
    <s v=""/>
    <s v=""/>
    <s v=""/>
    <s v=""/>
    <s v=""/>
    <s v=""/>
    <s v=""/>
    <n v="705"/>
    <x v="241"/>
    <n v="38116"/>
    <n v="15936"/>
    <n v="1403"/>
    <n v="1262"/>
    <n v="12710"/>
    <n v="18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50722"/>
    <n v="952219"/>
    <n v="479330"/>
    <n v="477813"/>
    <s v="NA"/>
    <n v="474221"/>
    <n v="416737"/>
    <n v="441394"/>
    <n v="2987"/>
    <n v="2903"/>
    <n v="949972"/>
    <n v="416735"/>
    <n v="416735"/>
    <n v="2982"/>
    <n v="955932"/>
    <n v="954219"/>
    <n v="956113"/>
    <n v="418141"/>
    <n v="442656"/>
    <n v="418282"/>
    <n v="477813"/>
    <n v="476221"/>
    <n v="479329"/>
    <s v="NA"/>
    <n v="474217"/>
    <n v="949970"/>
    <n v="533398"/>
    <s v="kosslyn_1978"/>
    <n v="59"/>
    <s v="69969.0"/>
    <n v="59"/>
    <s v="possible"/>
    <s v="yes"/>
    <n v="1024"/>
    <n v="-190"/>
    <n v="264"/>
    <n v="59"/>
    <x v="1"/>
  </r>
  <r>
    <n v="100"/>
    <n v="100"/>
    <n v="1178"/>
    <n v="11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9"/>
    <n v="59"/>
    <n v="4"/>
    <n v="34"/>
    <n v="0"/>
    <n v="34"/>
    <n v="4"/>
    <n v="4"/>
    <n v="0"/>
    <n v="0"/>
    <n v="59"/>
    <n v="4"/>
    <n v="4"/>
    <n v="0"/>
    <n v="59"/>
    <n v="59"/>
    <n v="94"/>
    <n v="4"/>
    <n v="4"/>
    <n v="4"/>
    <n v="34"/>
    <n v="34"/>
    <n v="34"/>
    <m/>
    <m/>
    <n v="4"/>
    <n v="34"/>
    <n v="59"/>
    <n v="0"/>
    <s v="stim0"/>
    <s v="-185.0"/>
    <s v="265.0"/>
    <s v="Mon Nov 13 16:25:33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Herbe"/>
    <n v="59"/>
    <n v="5"/>
    <n v="0"/>
    <n v="6"/>
    <s v="/Users/melissabehlouli/Documents/chamss/subject-1.csv"/>
    <s v="legacy"/>
    <n v="7"/>
    <b v="0"/>
    <s v="Melodramatic Milgram"/>
    <s v="4.0.1"/>
    <n v="42"/>
    <n v="0"/>
    <s v="q"/>
    <s v="right"/>
    <s v="right"/>
    <s v="right"/>
    <s v="right"/>
    <s v="right"/>
    <s v="q"/>
    <s v="right"/>
    <n v="1"/>
    <x v="384"/>
    <x v="132"/>
    <n v="755"/>
    <s v=""/>
    <s v=""/>
    <s v=""/>
    <s v=""/>
    <s v=""/>
    <s v=""/>
    <s v=""/>
    <s v=""/>
    <s v=""/>
    <s v=""/>
    <s v=""/>
    <s v=""/>
    <s v=""/>
    <s v=""/>
    <s v=""/>
    <s v=""/>
    <n v="755"/>
    <n v="7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5"/>
    <x v="242"/>
    <n v="38116"/>
    <n v="15936"/>
    <n v="1403"/>
    <n v="1262"/>
    <n v="12710"/>
    <n v="75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56876"/>
    <n v="958198"/>
    <n v="479330"/>
    <n v="477813"/>
    <s v="NA"/>
    <n v="474221"/>
    <n v="416737"/>
    <n v="441394"/>
    <n v="2987"/>
    <n v="2903"/>
    <n v="956126"/>
    <n v="416735"/>
    <n v="416735"/>
    <n v="2982"/>
    <n v="961690"/>
    <n v="960199"/>
    <n v="962446"/>
    <n v="418141"/>
    <n v="442656"/>
    <n v="418282"/>
    <n v="477813"/>
    <n v="476221"/>
    <n v="479329"/>
    <s v="NA"/>
    <n v="474217"/>
    <n v="956123"/>
    <n v="533398"/>
    <s v="kosslyn_1978"/>
    <n v="60"/>
    <s v="70724.0"/>
    <n v="60"/>
    <s v="possible"/>
    <s v="yes"/>
    <n v="1024"/>
    <n v="-190"/>
    <n v="264"/>
    <n v="60"/>
    <x v="1"/>
  </r>
  <r>
    <n v="100"/>
    <n v="100"/>
    <n v="1174"/>
    <n v="117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0"/>
    <n v="60"/>
    <n v="4"/>
    <n v="34"/>
    <n v="0"/>
    <n v="34"/>
    <n v="4"/>
    <n v="4"/>
    <n v="0"/>
    <n v="0"/>
    <n v="60"/>
    <n v="4"/>
    <n v="4"/>
    <n v="0"/>
    <n v="60"/>
    <n v="60"/>
    <n v="95"/>
    <n v="4"/>
    <n v="4"/>
    <n v="4"/>
    <n v="34"/>
    <n v="34"/>
    <n v="34"/>
    <m/>
    <m/>
    <n v="4"/>
    <n v="34"/>
    <n v="60"/>
    <n v="0"/>
    <s v="stim0"/>
    <s v="-185.0"/>
    <s v="265.0"/>
    <s v="Mon Nov 13 16:25:33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Lac"/>
    <n v="60"/>
    <n v="5"/>
    <n v="0"/>
    <n v="6"/>
    <s v="/Users/melissabehlouli/Documents/chamss/subject-1.csv"/>
    <s v="legacy"/>
    <n v="7"/>
    <b v="0"/>
    <s v="Melodramatic Milgram"/>
    <s v="4.0.1"/>
    <n v="4"/>
    <n v="0"/>
    <s v="q"/>
    <s v="right"/>
    <s v="right"/>
    <s v="right"/>
    <s v="right"/>
    <s v="right"/>
    <s v="q"/>
    <s v="right"/>
    <n v="1"/>
    <x v="669"/>
    <x v="256"/>
    <n v="895"/>
    <s v=""/>
    <s v=""/>
    <s v=""/>
    <s v=""/>
    <s v=""/>
    <s v=""/>
    <s v=""/>
    <s v=""/>
    <n v="895"/>
    <n v="8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5"/>
    <x v="243"/>
    <n v="38116"/>
    <n v="15936"/>
    <n v="1403"/>
    <n v="1262"/>
    <n v="12710"/>
    <n v="89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63211"/>
    <n v="964793"/>
    <n v="479330"/>
    <n v="477813"/>
    <s v="NA"/>
    <n v="474221"/>
    <n v="416737"/>
    <n v="441394"/>
    <n v="2987"/>
    <n v="2903"/>
    <n v="962461"/>
    <n v="416735"/>
    <n v="416735"/>
    <n v="2982"/>
    <n v="968343"/>
    <n v="966793"/>
    <n v="969239"/>
    <n v="418141"/>
    <n v="442656"/>
    <n v="418282"/>
    <n v="477813"/>
    <n v="476221"/>
    <n v="479329"/>
    <s v="NA"/>
    <n v="474217"/>
    <n v="962459"/>
    <n v="533398"/>
    <s v="kosslyn_1978"/>
    <n v="61"/>
    <s v="71619.0"/>
    <n v="61"/>
    <s v="possible"/>
    <s v="yes"/>
    <n v="1024"/>
    <n v="-190"/>
    <n v="264"/>
    <n v="61"/>
    <x v="1"/>
  </r>
  <r>
    <n v="100"/>
    <n v="100"/>
    <n v="1161"/>
    <n v="116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1"/>
    <n v="61"/>
    <n v="4"/>
    <n v="34"/>
    <n v="0"/>
    <n v="34"/>
    <n v="4"/>
    <n v="4"/>
    <n v="0"/>
    <n v="0"/>
    <n v="61"/>
    <n v="4"/>
    <n v="4"/>
    <n v="0"/>
    <n v="61"/>
    <n v="61"/>
    <n v="96"/>
    <n v="4"/>
    <n v="4"/>
    <n v="4"/>
    <n v="34"/>
    <n v="34"/>
    <n v="34"/>
    <m/>
    <m/>
    <n v="4"/>
    <n v="34"/>
    <n v="6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Feu de camp"/>
    <n v="61"/>
    <n v="5"/>
    <n v="0"/>
    <n v="6"/>
    <s v="/Users/melissabehlouli/Documents/chamss/subject-1.csv"/>
    <s v="legacy"/>
    <n v="7"/>
    <b v="0"/>
    <s v="Melodramatic Milgram"/>
    <s v="4.0.1"/>
    <n v="58"/>
    <n v="0"/>
    <s v="m"/>
    <s v="right"/>
    <s v="right"/>
    <s v="right"/>
    <s v="right"/>
    <s v="right"/>
    <s v="m"/>
    <s v="right"/>
    <n v="1"/>
    <x v="6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8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70003"/>
    <n v="971550"/>
    <n v="479330"/>
    <n v="477813"/>
    <s v="NA"/>
    <n v="474221"/>
    <n v="416737"/>
    <n v="441394"/>
    <n v="2987"/>
    <n v="2903"/>
    <n v="969253"/>
    <n v="416735"/>
    <n v="416735"/>
    <n v="2982"/>
    <n v="975541"/>
    <n v="973550"/>
    <n v="975927"/>
    <n v="418141"/>
    <n v="442656"/>
    <n v="418282"/>
    <n v="477813"/>
    <n v="476221"/>
    <n v="479329"/>
    <s v="NA"/>
    <n v="474217"/>
    <n v="969251"/>
    <n v="533398"/>
    <s v="kosslyn_1978"/>
    <n v="62"/>
    <s v="72004.0"/>
    <n v="62"/>
    <s v="impossible"/>
    <s v="yes"/>
    <n v="1024"/>
    <n v="-190"/>
    <n v="264"/>
    <n v="62"/>
    <x v="1"/>
  </r>
  <r>
    <n v="100"/>
    <n v="100"/>
    <n v="1148"/>
    <n v="11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2"/>
    <n v="62"/>
    <n v="4"/>
    <n v="34"/>
    <n v="0"/>
    <n v="34"/>
    <n v="4"/>
    <n v="4"/>
    <n v="0"/>
    <n v="0"/>
    <n v="62"/>
    <n v="4"/>
    <n v="4"/>
    <n v="0"/>
    <n v="62"/>
    <n v="62"/>
    <n v="97"/>
    <n v="4"/>
    <n v="4"/>
    <n v="4"/>
    <n v="34"/>
    <n v="34"/>
    <n v="34"/>
    <m/>
    <m/>
    <n v="4"/>
    <n v="34"/>
    <n v="62"/>
    <n v="0"/>
    <s v="stim0"/>
    <s v="-185.0"/>
    <s v="265.0"/>
    <s v="Mon Nov 13 16:25:33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Sable"/>
    <n v="62"/>
    <n v="5"/>
    <n v="0"/>
    <n v="6"/>
    <s v="/Users/melissabehlouli/Documents/chamss/subject-1.csv"/>
    <s v="legacy"/>
    <n v="7"/>
    <b v="0"/>
    <s v="Melodramatic Milgram"/>
    <s v="4.0.1"/>
    <n v="40"/>
    <n v="0"/>
    <s v="q"/>
    <s v="right"/>
    <s v="right"/>
    <s v="right"/>
    <s v="right"/>
    <s v="right"/>
    <s v="q"/>
    <s v="right"/>
    <n v="1"/>
    <x v="211"/>
    <x v="66"/>
    <n v="376"/>
    <s v=""/>
    <s v=""/>
    <s v=""/>
    <s v=""/>
    <s v=""/>
    <s v=""/>
    <s v=""/>
    <s v=""/>
    <s v=""/>
    <s v=""/>
    <s v=""/>
    <s v=""/>
    <s v=""/>
    <s v=""/>
    <s v=""/>
    <s v=""/>
    <s v=""/>
    <s v=""/>
    <n v="376"/>
    <n v="3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6"/>
    <x v="63"/>
    <n v="38116"/>
    <n v="15936"/>
    <n v="1403"/>
    <n v="1262"/>
    <n v="12710"/>
    <n v="37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76693"/>
    <n v="978017"/>
    <n v="479330"/>
    <n v="477813"/>
    <s v="NA"/>
    <n v="474221"/>
    <n v="416737"/>
    <n v="441394"/>
    <n v="2987"/>
    <n v="2903"/>
    <n v="975943"/>
    <n v="416735"/>
    <n v="416735"/>
    <n v="2982"/>
    <n v="981729"/>
    <n v="980017"/>
    <n v="982106"/>
    <n v="418141"/>
    <n v="442656"/>
    <n v="418282"/>
    <n v="477813"/>
    <n v="476221"/>
    <n v="479329"/>
    <s v="NA"/>
    <n v="474217"/>
    <n v="975940"/>
    <n v="533398"/>
    <s v="kosslyn_1978"/>
    <n v="63"/>
    <s v="72380.0"/>
    <n v="63"/>
    <s v="possible"/>
    <s v="yes"/>
    <n v="1024"/>
    <n v="-190"/>
    <n v="264"/>
    <n v="63"/>
    <x v="1"/>
  </r>
  <r>
    <n v="100"/>
    <n v="100"/>
    <n v="1145"/>
    <n v="114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3"/>
    <n v="63"/>
    <n v="4"/>
    <n v="34"/>
    <n v="0"/>
    <n v="34"/>
    <n v="4"/>
    <n v="4"/>
    <n v="0"/>
    <n v="0"/>
    <n v="63"/>
    <n v="4"/>
    <n v="4"/>
    <n v="0"/>
    <n v="63"/>
    <n v="63"/>
    <n v="98"/>
    <n v="4"/>
    <n v="4"/>
    <n v="4"/>
    <n v="34"/>
    <n v="34"/>
    <n v="34"/>
    <m/>
    <m/>
    <n v="4"/>
    <n v="34"/>
    <n v="63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pont"/>
    <n v="63"/>
    <n v="5"/>
    <n v="0"/>
    <n v="6"/>
    <s v="/Users/melissabehlouli/Documents/chamss/subject-1.csv"/>
    <s v="legacy"/>
    <n v="7"/>
    <b v="0"/>
    <s v="Melodramatic Milgram"/>
    <s v="4.0.1"/>
    <n v="76"/>
    <n v="0"/>
    <s v="m"/>
    <s v="right"/>
    <s v="right"/>
    <s v="right"/>
    <s v="right"/>
    <s v="right"/>
    <s v="m"/>
    <s v="right"/>
    <n v="1"/>
    <x v="6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92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82872"/>
    <n v="984415"/>
    <n v="479330"/>
    <n v="477813"/>
    <s v="NA"/>
    <n v="474221"/>
    <n v="416737"/>
    <n v="441394"/>
    <n v="2987"/>
    <n v="2903"/>
    <n v="982121"/>
    <n v="416735"/>
    <n v="416735"/>
    <n v="2982"/>
    <n v="988637"/>
    <n v="986415"/>
    <n v="989567"/>
    <n v="418141"/>
    <n v="442656"/>
    <n v="418282"/>
    <n v="477813"/>
    <n v="476221"/>
    <n v="479329"/>
    <s v="NA"/>
    <n v="474217"/>
    <n v="982119"/>
    <n v="533398"/>
    <s v="kosslyn_1978"/>
    <n v="64"/>
    <s v="73308.0"/>
    <n v="64"/>
    <s v="impossible"/>
    <s v="yes"/>
    <n v="1024"/>
    <n v="-190"/>
    <n v="264"/>
    <n v="64"/>
    <x v="1"/>
  </r>
  <r>
    <n v="100"/>
    <n v="100"/>
    <n v="1139"/>
    <n v="11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4"/>
    <n v="64"/>
    <n v="4"/>
    <n v="34"/>
    <n v="0"/>
    <n v="34"/>
    <n v="4"/>
    <n v="4"/>
    <n v="0"/>
    <n v="0"/>
    <n v="64"/>
    <n v="4"/>
    <n v="4"/>
    <n v="0"/>
    <n v="64"/>
    <n v="64"/>
    <n v="99"/>
    <n v="4"/>
    <n v="4"/>
    <n v="4"/>
    <n v="34"/>
    <n v="34"/>
    <n v="34"/>
    <m/>
    <m/>
    <n v="4"/>
    <n v="34"/>
    <n v="64"/>
    <n v="0"/>
    <s v="stim0"/>
    <s v="-185.0"/>
    <s v="265.0"/>
    <s v="Mon Nov 13 16:25:33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Hutte"/>
    <n v="64"/>
    <n v="5"/>
    <n v="0"/>
    <n v="6"/>
    <s v="/Users/melissabehlouli/Documents/chamss/subject-1.csv"/>
    <s v="legacy"/>
    <n v="7"/>
    <b v="0"/>
    <s v="Melodramatic Milgram"/>
    <s v="4.0.1"/>
    <n v="27"/>
    <n v="0"/>
    <s v="q"/>
    <s v="right"/>
    <s v="right"/>
    <s v="right"/>
    <s v="right"/>
    <s v="right"/>
    <s v="q"/>
    <s v="right"/>
    <n v="1"/>
    <x v="672"/>
    <x v="257"/>
    <n v="7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5"/>
    <n v="735"/>
    <s v=""/>
    <s v=""/>
    <s v=""/>
    <s v=""/>
    <s v=""/>
    <s v=""/>
    <s v=""/>
    <s v=""/>
    <s v=""/>
    <s v=""/>
    <s v=""/>
    <s v=""/>
    <s v=""/>
    <s v=""/>
    <n v="735"/>
    <x v="244"/>
    <n v="38116"/>
    <n v="15936"/>
    <n v="1403"/>
    <n v="1262"/>
    <n v="12710"/>
    <n v="735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90332"/>
    <n v="991821"/>
    <n v="479330"/>
    <n v="477813"/>
    <s v="NA"/>
    <n v="474221"/>
    <n v="416737"/>
    <n v="441394"/>
    <n v="2987"/>
    <n v="2903"/>
    <n v="989581"/>
    <n v="416735"/>
    <n v="416735"/>
    <n v="2982"/>
    <n v="995417"/>
    <n v="993821"/>
    <n v="996153"/>
    <n v="418141"/>
    <n v="442656"/>
    <n v="418282"/>
    <n v="477813"/>
    <n v="476221"/>
    <n v="479329"/>
    <s v="NA"/>
    <n v="474217"/>
    <n v="989579"/>
    <n v="533398"/>
    <s v="kosslyn_1978"/>
    <n v="65"/>
    <s v="74043.0"/>
    <n v="65"/>
    <s v="possible"/>
    <s v="yes"/>
    <n v="1024"/>
    <n v="-190"/>
    <n v="264"/>
    <n v="65"/>
    <x v="1"/>
  </r>
  <r>
    <n v="100"/>
    <n v="100"/>
    <n v="1123"/>
    <n v="112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5"/>
    <n v="65"/>
    <n v="4"/>
    <n v="34"/>
    <n v="0"/>
    <n v="34"/>
    <n v="4"/>
    <n v="4"/>
    <n v="0"/>
    <n v="0"/>
    <n v="65"/>
    <n v="4"/>
    <n v="4"/>
    <n v="0"/>
    <n v="65"/>
    <n v="65"/>
    <n v="100"/>
    <n v="4"/>
    <n v="4"/>
    <n v="4"/>
    <n v="34"/>
    <n v="34"/>
    <n v="34"/>
    <m/>
    <m/>
    <n v="4"/>
    <n v="34"/>
    <n v="65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Colline"/>
    <n v="65"/>
    <n v="5"/>
    <n v="0"/>
    <n v="6"/>
    <s v="/Users/melissabehlouli/Documents/chamss/subject-1.csv"/>
    <s v="legacy"/>
    <n v="7"/>
    <b v="0"/>
    <s v="Melodramatic Milgram"/>
    <s v="4.0.1"/>
    <n v="82"/>
    <n v="0"/>
    <s v="m"/>
    <s v="right"/>
    <s v="right"/>
    <s v="right"/>
    <s v="right"/>
    <s v="right"/>
    <s v="m"/>
    <s v="right"/>
    <n v="1"/>
    <x v="6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0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996917"/>
    <n v="998242"/>
    <n v="479330"/>
    <n v="477813"/>
    <s v="NA"/>
    <n v="474221"/>
    <n v="416737"/>
    <n v="441394"/>
    <n v="2987"/>
    <n v="2903"/>
    <n v="996167"/>
    <n v="416735"/>
    <n v="416735"/>
    <n v="2982"/>
    <n v="1002267"/>
    <n v="1000242"/>
    <n v="1002370"/>
    <n v="418141"/>
    <n v="442656"/>
    <n v="418282"/>
    <n v="477813"/>
    <n v="476221"/>
    <n v="479329"/>
    <s v="NA"/>
    <n v="474217"/>
    <n v="996165"/>
    <n v="533398"/>
    <s v="kosslyn_1978"/>
    <n v="66"/>
    <s v="74145.0"/>
    <n v="66"/>
    <s v="impossible"/>
    <s v="yes"/>
    <n v="1024"/>
    <n v="-190"/>
    <n v="264"/>
    <n v="66"/>
    <x v="1"/>
  </r>
  <r>
    <n v="100"/>
    <n v="100"/>
    <n v="1120"/>
    <n v="112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6"/>
    <n v="66"/>
    <n v="4"/>
    <n v="34"/>
    <n v="0"/>
    <n v="34"/>
    <n v="4"/>
    <n v="4"/>
    <n v="0"/>
    <n v="0"/>
    <n v="66"/>
    <n v="4"/>
    <n v="4"/>
    <n v="0"/>
    <n v="66"/>
    <n v="66"/>
    <n v="101"/>
    <n v="4"/>
    <n v="4"/>
    <n v="4"/>
    <n v="34"/>
    <n v="34"/>
    <n v="34"/>
    <m/>
    <m/>
    <n v="4"/>
    <n v="34"/>
    <n v="66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Grange"/>
    <n v="66"/>
    <n v="5"/>
    <n v="0"/>
    <n v="6"/>
    <s v="/Users/melissabehlouli/Documents/chamss/subject-1.csv"/>
    <s v="legacy"/>
    <n v="7"/>
    <b v="0"/>
    <s v="Melodramatic Milgram"/>
    <s v="4.0.1"/>
    <n v="53"/>
    <n v="0"/>
    <s v="m"/>
    <s v="right"/>
    <s v="right"/>
    <s v="right"/>
    <s v="right"/>
    <s v="right"/>
    <s v="m"/>
    <s v="right"/>
    <n v="1"/>
    <x v="6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89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03139"/>
    <n v="1004743"/>
    <n v="479330"/>
    <n v="477813"/>
    <s v="NA"/>
    <n v="474221"/>
    <n v="416737"/>
    <n v="441394"/>
    <n v="2987"/>
    <n v="2903"/>
    <n v="1002389"/>
    <n v="416735"/>
    <n v="416735"/>
    <n v="2982"/>
    <n v="1008479"/>
    <n v="1006743"/>
    <n v="1009379"/>
    <n v="418141"/>
    <n v="442656"/>
    <n v="418282"/>
    <n v="477813"/>
    <n v="476221"/>
    <n v="479329"/>
    <s v="NA"/>
    <n v="474217"/>
    <n v="1002386"/>
    <n v="533398"/>
    <s v="kosslyn_1978"/>
    <n v="67"/>
    <s v="75044.0"/>
    <n v="67"/>
    <s v="impossible"/>
    <s v="yes"/>
    <n v="1024"/>
    <n v="-190"/>
    <n v="264"/>
    <n v="67"/>
    <x v="1"/>
  </r>
  <r>
    <n v="100"/>
    <n v="100"/>
    <n v="1115"/>
    <n v="111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7"/>
    <n v="67"/>
    <n v="4"/>
    <n v="34"/>
    <n v="0"/>
    <n v="34"/>
    <n v="4"/>
    <n v="4"/>
    <n v="0"/>
    <n v="0"/>
    <n v="67"/>
    <n v="4"/>
    <n v="4"/>
    <n v="0"/>
    <n v="67"/>
    <n v="67"/>
    <n v="102"/>
    <n v="4"/>
    <n v="4"/>
    <n v="4"/>
    <n v="34"/>
    <n v="34"/>
    <n v="34"/>
    <m/>
    <m/>
    <n v="4"/>
    <n v="34"/>
    <n v="67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Colline"/>
    <n v="67"/>
    <n v="5"/>
    <n v="0"/>
    <n v="6"/>
    <s v="/Users/melissabehlouli/Documents/chamss/subject-1.csv"/>
    <s v="legacy"/>
    <n v="7"/>
    <b v="0"/>
    <s v="Melodramatic Milgram"/>
    <s v="4.0.1"/>
    <n v="59"/>
    <n v="0"/>
    <s v="m"/>
    <s v="right"/>
    <s v="right"/>
    <s v="right"/>
    <s v="right"/>
    <s v="right"/>
    <s v="m"/>
    <s v="right"/>
    <n v="1"/>
    <x v="6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78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10144"/>
    <n v="1011697"/>
    <n v="479330"/>
    <n v="477813"/>
    <s v="NA"/>
    <n v="474221"/>
    <n v="416737"/>
    <n v="441394"/>
    <n v="2987"/>
    <n v="2903"/>
    <n v="1009394"/>
    <n v="416735"/>
    <n v="416735"/>
    <n v="2982"/>
    <n v="1015712"/>
    <n v="1013697"/>
    <n v="1016493"/>
    <n v="418141"/>
    <n v="442656"/>
    <n v="418282"/>
    <n v="477813"/>
    <n v="476221"/>
    <n v="479329"/>
    <s v="NA"/>
    <n v="474217"/>
    <n v="1009391"/>
    <n v="533398"/>
    <s v="kosslyn_1978"/>
    <n v="68"/>
    <s v="75824.0"/>
    <n v="68"/>
    <s v="impossible"/>
    <s v="yes"/>
    <n v="1024"/>
    <n v="-190"/>
    <n v="264"/>
    <n v="68"/>
    <x v="1"/>
  </r>
  <r>
    <n v="100"/>
    <n v="100"/>
    <n v="1114"/>
    <n v="111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8"/>
    <n v="68"/>
    <n v="4"/>
    <n v="34"/>
    <n v="0"/>
    <n v="34"/>
    <n v="4"/>
    <n v="4"/>
    <n v="0"/>
    <n v="0"/>
    <n v="68"/>
    <n v="4"/>
    <n v="4"/>
    <n v="0"/>
    <n v="68"/>
    <n v="68"/>
    <n v="103"/>
    <n v="4"/>
    <n v="4"/>
    <n v="4"/>
    <n v="34"/>
    <n v="34"/>
    <n v="34"/>
    <m/>
    <m/>
    <n v="4"/>
    <n v="34"/>
    <n v="68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Feu de camp"/>
    <n v="68"/>
    <n v="5"/>
    <n v="0"/>
    <n v="6"/>
    <s v="/Users/melissabehlouli/Documents/chamss/subject-1.csv"/>
    <s v="legacy"/>
    <n v="7"/>
    <b v="0"/>
    <s v="Melodramatic Milgram"/>
    <s v="4.0.1"/>
    <n v="63"/>
    <n v="0"/>
    <s v="m"/>
    <s v="right"/>
    <s v="right"/>
    <s v="right"/>
    <s v="right"/>
    <s v="right"/>
    <s v="m"/>
    <s v="right"/>
    <n v="1"/>
    <x v="6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1093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17258"/>
    <n v="1018744"/>
    <n v="479330"/>
    <n v="477813"/>
    <s v="NA"/>
    <n v="474221"/>
    <n v="416737"/>
    <n v="441394"/>
    <n v="2987"/>
    <n v="2903"/>
    <n v="1016508"/>
    <n v="416735"/>
    <n v="416735"/>
    <n v="2982"/>
    <n v="1022747"/>
    <n v="1020744"/>
    <n v="1023841"/>
    <n v="418141"/>
    <n v="442656"/>
    <n v="418282"/>
    <n v="477813"/>
    <n v="476221"/>
    <n v="479329"/>
    <s v="NA"/>
    <n v="474217"/>
    <n v="1016506"/>
    <n v="533398"/>
    <s v="kosslyn_1978"/>
    <n v="69"/>
    <s v="76917.0"/>
    <n v="69"/>
    <s v="impossible"/>
    <s v="yes"/>
    <n v="1024"/>
    <n v="-190"/>
    <n v="264"/>
    <n v="69"/>
    <x v="1"/>
  </r>
  <r>
    <n v="100"/>
    <n v="100"/>
    <n v="1114"/>
    <n v="11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9"/>
    <n v="69"/>
    <n v="4"/>
    <n v="34"/>
    <n v="0"/>
    <n v="34"/>
    <n v="4"/>
    <n v="4"/>
    <n v="0"/>
    <n v="0"/>
    <n v="69"/>
    <n v="4"/>
    <n v="4"/>
    <n v="0"/>
    <n v="69"/>
    <n v="69"/>
    <n v="104"/>
    <n v="4"/>
    <n v="4"/>
    <n v="4"/>
    <n v="34"/>
    <n v="34"/>
    <n v="34"/>
    <m/>
    <m/>
    <n v="4"/>
    <n v="34"/>
    <n v="69"/>
    <n v="0"/>
    <s v="stim0"/>
    <s v="-185.0"/>
    <s v="265.0"/>
    <s v="Mon Nov 13 16:25:33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puit"/>
    <n v="69"/>
    <n v="5"/>
    <n v="0"/>
    <n v="6"/>
    <s v="/Users/melissabehlouli/Documents/chamss/subject-1.csv"/>
    <s v="legacy"/>
    <n v="7"/>
    <b v="0"/>
    <s v="Melodramatic Milgram"/>
    <s v="4.0.1"/>
    <n v="3"/>
    <n v="0"/>
    <s v="q"/>
    <s v="right"/>
    <s v="right"/>
    <s v="right"/>
    <s v="right"/>
    <s v="right"/>
    <s v="q"/>
    <s v="right"/>
    <n v="1"/>
    <x v="238"/>
    <x v="258"/>
    <n v="603"/>
    <s v=""/>
    <s v=""/>
    <n v="1113"/>
    <n v="6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3"/>
    <x v="245"/>
    <n v="38116"/>
    <n v="15936"/>
    <n v="1403"/>
    <n v="1262"/>
    <n v="12710"/>
    <n v="1113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24605"/>
    <n v="1026210"/>
    <n v="479330"/>
    <n v="477813"/>
    <s v="NA"/>
    <n v="474221"/>
    <n v="416737"/>
    <n v="441394"/>
    <n v="2987"/>
    <n v="2903"/>
    <n v="1023855"/>
    <n v="416735"/>
    <n v="416735"/>
    <n v="2982"/>
    <n v="1029725"/>
    <n v="1028210"/>
    <n v="1030839"/>
    <n v="418141"/>
    <n v="442656"/>
    <n v="418282"/>
    <n v="477813"/>
    <n v="476221"/>
    <n v="479329"/>
    <s v="NA"/>
    <n v="474217"/>
    <n v="1023852"/>
    <n v="533398"/>
    <s v="kosslyn_1978"/>
    <n v="70"/>
    <s v="78030.0"/>
    <n v="70"/>
    <s v="possible"/>
    <s v="yes"/>
    <n v="1024"/>
    <n v="-190"/>
    <n v="264"/>
    <n v="70"/>
    <x v="1"/>
  </r>
  <r>
    <n v="100"/>
    <n v="100"/>
    <n v="1108"/>
    <n v="11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0"/>
    <n v="70"/>
    <n v="4"/>
    <n v="34"/>
    <n v="0"/>
    <n v="34"/>
    <n v="4"/>
    <n v="4"/>
    <n v="0"/>
    <n v="0"/>
    <n v="70"/>
    <n v="4"/>
    <n v="4"/>
    <n v="0"/>
    <n v="70"/>
    <n v="70"/>
    <n v="105"/>
    <n v="4"/>
    <n v="4"/>
    <n v="4"/>
    <n v="34"/>
    <n v="34"/>
    <n v="34"/>
    <m/>
    <m/>
    <n v="4"/>
    <n v="34"/>
    <n v="70"/>
    <n v="0"/>
    <s v="stim0"/>
    <s v="-185.0"/>
    <s v="265.0"/>
    <s v="Mon Nov 13 16:25:33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puit"/>
    <n v="70"/>
    <n v="5"/>
    <n v="0"/>
    <n v="6"/>
    <s v="/Users/melissabehlouli/Documents/chamss/subject-1.csv"/>
    <s v="legacy"/>
    <n v="7"/>
    <b v="0"/>
    <s v="Melodramatic Milgram"/>
    <s v="4.0.1"/>
    <n v="34"/>
    <n v="0"/>
    <s v="q"/>
    <s v="right"/>
    <s v="right"/>
    <s v="right"/>
    <s v="right"/>
    <s v="right"/>
    <s v="q"/>
    <s v="right"/>
    <n v="1"/>
    <x v="677"/>
    <x v="259"/>
    <n v="658"/>
    <s v=""/>
    <s v=""/>
    <s v=""/>
    <s v=""/>
    <s v=""/>
    <s v=""/>
    <s v=""/>
    <s v=""/>
    <s v=""/>
    <s v=""/>
    <n v="658"/>
    <n v="6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8"/>
    <x v="246"/>
    <n v="38116"/>
    <n v="15936"/>
    <n v="1403"/>
    <n v="1262"/>
    <n v="12710"/>
    <n v="65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31603"/>
    <n v="1033141"/>
    <n v="479330"/>
    <n v="477813"/>
    <s v="NA"/>
    <n v="474221"/>
    <n v="416737"/>
    <n v="441394"/>
    <n v="2987"/>
    <n v="2903"/>
    <n v="1030853"/>
    <n v="416735"/>
    <n v="416735"/>
    <n v="2982"/>
    <n v="1036633"/>
    <n v="1035141"/>
    <n v="1037292"/>
    <n v="418141"/>
    <n v="442656"/>
    <n v="418282"/>
    <n v="477813"/>
    <n v="476221"/>
    <n v="479329"/>
    <s v="NA"/>
    <n v="474217"/>
    <n v="1030850"/>
    <n v="533398"/>
    <s v="kosslyn_1978"/>
    <n v="71"/>
    <s v="78688.0"/>
    <n v="71"/>
    <s v="possible"/>
    <s v="yes"/>
    <n v="1024"/>
    <n v="-190"/>
    <n v="264"/>
    <n v="71"/>
    <x v="1"/>
  </r>
  <r>
    <n v="100"/>
    <n v="100"/>
    <n v="1103"/>
    <n v="11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1"/>
    <n v="71"/>
    <n v="4"/>
    <n v="34"/>
    <n v="0"/>
    <n v="34"/>
    <n v="4"/>
    <n v="4"/>
    <n v="0"/>
    <n v="0"/>
    <n v="71"/>
    <n v="4"/>
    <n v="4"/>
    <n v="0"/>
    <n v="71"/>
    <n v="71"/>
    <n v="106"/>
    <n v="4"/>
    <n v="4"/>
    <n v="4"/>
    <n v="34"/>
    <n v="34"/>
    <n v="34"/>
    <m/>
    <m/>
    <n v="4"/>
    <n v="34"/>
    <n v="71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Lac"/>
    <s v="Epouventail"/>
    <n v="71"/>
    <n v="5"/>
    <n v="0"/>
    <n v="6"/>
    <s v="/Users/melissabehlouli/Documents/chamss/subject-1.csv"/>
    <s v="legacy"/>
    <n v="7"/>
    <b v="0"/>
    <s v="Melodramatic Milgram"/>
    <s v="4.0.1"/>
    <n v="67"/>
    <n v="0"/>
    <s v="m"/>
    <s v="right"/>
    <s v="right"/>
    <s v="right"/>
    <s v="right"/>
    <s v="right"/>
    <s v="m"/>
    <s v="right"/>
    <n v="1"/>
    <x v="6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737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38057"/>
    <n v="1039608"/>
    <n v="479330"/>
    <n v="477813"/>
    <s v="NA"/>
    <n v="474221"/>
    <n v="416737"/>
    <n v="441394"/>
    <n v="2987"/>
    <n v="2903"/>
    <n v="1037307"/>
    <n v="416735"/>
    <n v="416735"/>
    <n v="2982"/>
    <n v="1043204"/>
    <n v="1041608"/>
    <n v="1043942"/>
    <n v="418141"/>
    <n v="442656"/>
    <n v="418282"/>
    <n v="477813"/>
    <n v="476221"/>
    <n v="479329"/>
    <s v="NA"/>
    <n v="474217"/>
    <n v="1037304"/>
    <n v="533398"/>
    <s v="kosslyn_1978"/>
    <n v="72"/>
    <s v="79425.0"/>
    <n v="72"/>
    <s v="impossible"/>
    <s v="yes"/>
    <n v="1024"/>
    <n v="-190"/>
    <n v="264"/>
    <n v="72"/>
    <x v="1"/>
  </r>
  <r>
    <n v="100"/>
    <n v="100"/>
    <n v="1094"/>
    <n v="10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2"/>
    <n v="72"/>
    <n v="4"/>
    <n v="34"/>
    <n v="0"/>
    <n v="34"/>
    <n v="4"/>
    <n v="4"/>
    <n v="0"/>
    <n v="0"/>
    <n v="72"/>
    <n v="4"/>
    <n v="4"/>
    <n v="0"/>
    <n v="72"/>
    <n v="72"/>
    <n v="107"/>
    <n v="4"/>
    <n v="4"/>
    <n v="4"/>
    <n v="34"/>
    <n v="34"/>
    <n v="34"/>
    <m/>
    <m/>
    <n v="4"/>
    <n v="34"/>
    <n v="72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phare"/>
    <n v="72"/>
    <n v="5"/>
    <n v="0"/>
    <n v="6"/>
    <s v="/Users/melissabehlouli/Documents/chamss/subject-1.csv"/>
    <s v="legacy"/>
    <n v="7"/>
    <b v="0"/>
    <s v="Melodramatic Milgram"/>
    <s v="4.0.1"/>
    <n v="70"/>
    <n v="0"/>
    <s v="m"/>
    <s v="right"/>
    <s v="right"/>
    <s v="right"/>
    <s v="right"/>
    <s v="right"/>
    <s v="m"/>
    <s v="right"/>
    <n v="1"/>
    <x v="6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48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44707"/>
    <n v="1046028"/>
    <n v="479330"/>
    <n v="477813"/>
    <s v="NA"/>
    <n v="474221"/>
    <n v="416737"/>
    <n v="441394"/>
    <n v="2987"/>
    <n v="2903"/>
    <n v="1043957"/>
    <n v="416735"/>
    <n v="416735"/>
    <n v="2982"/>
    <n v="1049589"/>
    <n v="1048028"/>
    <n v="1050079"/>
    <n v="418141"/>
    <n v="442656"/>
    <n v="418282"/>
    <n v="477813"/>
    <n v="476221"/>
    <n v="479329"/>
    <s v="NA"/>
    <n v="474217"/>
    <n v="1043954"/>
    <n v="533398"/>
    <s v="kosslyn_1978"/>
    <n v="73"/>
    <s v="79914.0"/>
    <n v="73"/>
    <s v="impossible"/>
    <s v="yes"/>
    <n v="1024"/>
    <n v="-190"/>
    <n v="264"/>
    <n v="73"/>
    <x v="1"/>
  </r>
  <r>
    <n v="100"/>
    <n v="100"/>
    <n v="1090"/>
    <n v="10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3"/>
    <n v="73"/>
    <n v="4"/>
    <n v="34"/>
    <n v="0"/>
    <n v="34"/>
    <n v="4"/>
    <n v="4"/>
    <n v="0"/>
    <n v="0"/>
    <n v="73"/>
    <n v="4"/>
    <n v="4"/>
    <n v="0"/>
    <n v="73"/>
    <n v="73"/>
    <n v="108"/>
    <n v="4"/>
    <n v="4"/>
    <n v="4"/>
    <n v="34"/>
    <n v="34"/>
    <n v="34"/>
    <m/>
    <m/>
    <n v="4"/>
    <n v="34"/>
    <n v="73"/>
    <n v="0"/>
    <s v="stim0"/>
    <s v="-185.0"/>
    <s v="265.0"/>
    <s v="Mon Nov 13 16:25:33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Rocher"/>
    <n v="73"/>
    <n v="5"/>
    <n v="0"/>
    <n v="6"/>
    <s v="/Users/melissabehlouli/Documents/chamss/subject-1.csv"/>
    <s v="legacy"/>
    <n v="7"/>
    <b v="0"/>
    <s v="Melodramatic Milgram"/>
    <s v="4.0.1"/>
    <n v="2"/>
    <n v="0"/>
    <s v="q"/>
    <s v="right"/>
    <s v="right"/>
    <s v="right"/>
    <s v="right"/>
    <s v="right"/>
    <s v="q"/>
    <s v="right"/>
    <n v="1"/>
    <x v="630"/>
    <x v="233"/>
    <n v="7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1"/>
    <n v="751"/>
    <s v=""/>
    <s v=""/>
    <n v="751"/>
    <x v="217"/>
    <n v="38116"/>
    <n v="15936"/>
    <n v="1403"/>
    <n v="1262"/>
    <n v="12710"/>
    <n v="751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50846"/>
    <n v="1052448"/>
    <n v="479330"/>
    <n v="477813"/>
    <s v="NA"/>
    <n v="474221"/>
    <n v="416737"/>
    <n v="441394"/>
    <n v="2987"/>
    <n v="2903"/>
    <n v="1050096"/>
    <n v="416735"/>
    <n v="416735"/>
    <n v="2982"/>
    <n v="1056033"/>
    <n v="1054448"/>
    <n v="1056785"/>
    <n v="418141"/>
    <n v="442656"/>
    <n v="418282"/>
    <n v="477813"/>
    <n v="476221"/>
    <n v="479329"/>
    <s v="NA"/>
    <n v="474217"/>
    <n v="1050094"/>
    <n v="533398"/>
    <s v="kosslyn_1978"/>
    <n v="74"/>
    <s v="80665.0"/>
    <n v="74"/>
    <s v="possible"/>
    <s v="yes"/>
    <n v="1024"/>
    <n v="-190"/>
    <n v="264"/>
    <n v="74"/>
    <x v="1"/>
  </r>
  <r>
    <n v="100"/>
    <n v="100"/>
    <n v="1080"/>
    <n v="108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4"/>
    <n v="74"/>
    <n v="4"/>
    <n v="34"/>
    <n v="0"/>
    <n v="34"/>
    <n v="4"/>
    <n v="4"/>
    <n v="0"/>
    <n v="0"/>
    <n v="74"/>
    <n v="4"/>
    <n v="4"/>
    <n v="0"/>
    <n v="74"/>
    <n v="74"/>
    <n v="109"/>
    <n v="4"/>
    <n v="4"/>
    <n v="4"/>
    <n v="34"/>
    <n v="34"/>
    <n v="34"/>
    <m/>
    <m/>
    <n v="4"/>
    <n v="34"/>
    <n v="74"/>
    <n v="0"/>
    <s v="stim0"/>
    <s v="-185.0"/>
    <s v="265.0"/>
    <s v="Mon Nov 13 16:25:33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puit"/>
    <n v="74"/>
    <n v="5"/>
    <n v="0"/>
    <n v="6"/>
    <s v="/Users/melissabehlouli/Documents/chamss/subject-1.csv"/>
    <s v="legacy"/>
    <n v="7"/>
    <b v="0"/>
    <s v="Melodramatic Milgram"/>
    <s v="4.0.1"/>
    <n v="8"/>
    <n v="0"/>
    <s v="q"/>
    <s v="right"/>
    <s v="right"/>
    <s v="right"/>
    <s v="right"/>
    <s v="right"/>
    <s v="q"/>
    <s v="right"/>
    <n v="1"/>
    <x v="680"/>
    <x v="260"/>
    <n v="3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9"/>
    <n v="399"/>
    <s v=""/>
    <s v=""/>
    <s v=""/>
    <s v=""/>
    <n v="399"/>
    <x v="247"/>
    <n v="38116"/>
    <n v="15936"/>
    <n v="1403"/>
    <n v="1262"/>
    <n v="12710"/>
    <n v="39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57549"/>
    <n v="1059147"/>
    <n v="479330"/>
    <n v="477813"/>
    <s v="NA"/>
    <n v="474221"/>
    <n v="416737"/>
    <n v="441394"/>
    <n v="2987"/>
    <n v="2903"/>
    <n v="1056799"/>
    <n v="416735"/>
    <n v="416735"/>
    <n v="2982"/>
    <n v="1062639"/>
    <n v="1061147"/>
    <n v="1063039"/>
    <n v="418141"/>
    <n v="442656"/>
    <n v="418282"/>
    <n v="477813"/>
    <n v="476221"/>
    <n v="479329"/>
    <s v="NA"/>
    <n v="474217"/>
    <n v="1056796"/>
    <n v="533398"/>
    <s v="kosslyn_1978"/>
    <n v="75"/>
    <s v="81064.0"/>
    <n v="75"/>
    <s v="possible"/>
    <s v="yes"/>
    <n v="1024"/>
    <n v="-190"/>
    <n v="264"/>
    <n v="75"/>
    <x v="1"/>
  </r>
  <r>
    <n v="100"/>
    <n v="100"/>
    <n v="1072"/>
    <n v="10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5"/>
    <n v="75"/>
    <n v="4"/>
    <n v="34"/>
    <n v="0"/>
    <n v="34"/>
    <n v="4"/>
    <n v="4"/>
    <n v="0"/>
    <n v="0"/>
    <n v="75"/>
    <n v="4"/>
    <n v="4"/>
    <n v="0"/>
    <n v="75"/>
    <n v="75"/>
    <n v="110"/>
    <n v="4"/>
    <n v="4"/>
    <n v="4"/>
    <n v="34"/>
    <n v="34"/>
    <n v="34"/>
    <m/>
    <m/>
    <n v="4"/>
    <n v="34"/>
    <n v="75"/>
    <n v="0"/>
    <s v="stim0"/>
    <s v="-185.0"/>
    <s v="265.0"/>
    <s v="Mon Nov 13 16:25:33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Arbre"/>
    <s v="Rocher"/>
    <n v="75"/>
    <n v="5"/>
    <n v="0"/>
    <n v="6"/>
    <s v="/Users/melissabehlouli/Documents/chamss/subject-1.csv"/>
    <s v="legacy"/>
    <n v="7"/>
    <b v="0"/>
    <s v="Melodramatic Milgram"/>
    <s v="4.0.1"/>
    <n v="28"/>
    <n v="0"/>
    <s v="q"/>
    <s v="right"/>
    <s v="right"/>
    <s v="right"/>
    <s v="right"/>
    <s v="right"/>
    <s v="q"/>
    <s v="right"/>
    <n v="1"/>
    <x v="561"/>
    <x v="215"/>
    <n v="48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1"/>
    <n v="481"/>
    <s v=""/>
    <s v=""/>
    <s v=""/>
    <s v=""/>
    <s v=""/>
    <s v=""/>
    <s v=""/>
    <s v=""/>
    <s v=""/>
    <s v=""/>
    <n v="481"/>
    <x v="201"/>
    <n v="38116"/>
    <n v="15936"/>
    <n v="1403"/>
    <n v="1262"/>
    <n v="12710"/>
    <n v="481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63802"/>
    <n v="1065115"/>
    <n v="479330"/>
    <n v="477813"/>
    <s v="NA"/>
    <n v="474221"/>
    <n v="416737"/>
    <n v="441394"/>
    <n v="2987"/>
    <n v="2903"/>
    <n v="1063052"/>
    <n v="416735"/>
    <n v="416735"/>
    <n v="2982"/>
    <n v="1068699"/>
    <n v="1067115"/>
    <n v="1069181"/>
    <n v="418141"/>
    <n v="442656"/>
    <n v="418282"/>
    <n v="477813"/>
    <n v="476221"/>
    <n v="479329"/>
    <s v="NA"/>
    <n v="474217"/>
    <n v="1063049"/>
    <n v="533398"/>
    <s v="kosslyn_1978"/>
    <n v="76"/>
    <s v="81545.0"/>
    <n v="76"/>
    <s v="possible"/>
    <s v="yes"/>
    <n v="1024"/>
    <n v="-190"/>
    <n v="264"/>
    <n v="76"/>
    <x v="1"/>
  </r>
  <r>
    <n v="100"/>
    <n v="100"/>
    <n v="1069"/>
    <n v="10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6"/>
    <n v="76"/>
    <n v="4"/>
    <n v="34"/>
    <n v="0"/>
    <n v="34"/>
    <n v="4"/>
    <n v="4"/>
    <n v="0"/>
    <n v="0"/>
    <n v="76"/>
    <n v="4"/>
    <n v="4"/>
    <n v="0"/>
    <n v="76"/>
    <n v="76"/>
    <n v="111"/>
    <n v="4"/>
    <n v="4"/>
    <n v="4"/>
    <n v="34"/>
    <n v="34"/>
    <n v="34"/>
    <m/>
    <m/>
    <n v="4"/>
    <n v="34"/>
    <n v="76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phare"/>
    <n v="76"/>
    <n v="5"/>
    <n v="0"/>
    <n v="6"/>
    <s v="/Users/melissabehlouli/Documents/chamss/subject-1.csv"/>
    <s v="legacy"/>
    <n v="7"/>
    <b v="0"/>
    <s v="Melodramatic Milgram"/>
    <s v="4.0.1"/>
    <n v="74"/>
    <n v="0"/>
    <s v="m"/>
    <s v="right"/>
    <s v="right"/>
    <s v="right"/>
    <s v="right"/>
    <s v="right"/>
    <s v="m"/>
    <s v="right"/>
    <n v="1"/>
    <x v="68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82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69945"/>
    <n v="1071430"/>
    <n v="479330"/>
    <n v="477813"/>
    <s v="NA"/>
    <n v="474221"/>
    <n v="416737"/>
    <n v="441394"/>
    <n v="2987"/>
    <n v="2903"/>
    <n v="1069195"/>
    <n v="416735"/>
    <n v="416735"/>
    <n v="2982"/>
    <n v="1074969"/>
    <n v="1073431"/>
    <n v="1075798"/>
    <n v="418141"/>
    <n v="442656"/>
    <n v="418282"/>
    <n v="477813"/>
    <n v="476221"/>
    <n v="479329"/>
    <s v="NA"/>
    <n v="474217"/>
    <n v="1069193"/>
    <n v="533398"/>
    <s v="kosslyn_1978"/>
    <n v="77"/>
    <s v="82373.0"/>
    <n v="77"/>
    <s v="impossible"/>
    <s v="yes"/>
    <n v="1024"/>
    <n v="-190"/>
    <n v="264"/>
    <n v="77"/>
    <x v="1"/>
  </r>
  <r>
    <n v="98"/>
    <n v="98"/>
    <n v="9767"/>
    <n v="9767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77"/>
    <n v="77"/>
    <n v="4"/>
    <n v="34"/>
    <n v="0"/>
    <n v="34"/>
    <n v="4"/>
    <n v="4"/>
    <n v="0"/>
    <n v="0"/>
    <n v="77"/>
    <n v="4"/>
    <n v="4"/>
    <n v="0"/>
    <n v="77"/>
    <n v="77"/>
    <n v="112"/>
    <n v="4"/>
    <n v="4"/>
    <n v="4"/>
    <n v="34"/>
    <n v="34"/>
    <n v="34"/>
    <m/>
    <m/>
    <n v="4"/>
    <n v="34"/>
    <n v="77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Colline"/>
    <n v="77"/>
    <n v="5"/>
    <n v="0"/>
    <n v="6"/>
    <s v="/Users/melissabehlouli/Documents/chamss/subject-1.csv"/>
    <s v="legacy"/>
    <n v="7"/>
    <b v="0"/>
    <s v="Melodramatic Milgram"/>
    <s v="4.0.1"/>
    <n v="83"/>
    <n v="0"/>
    <s v="q"/>
    <s v="right"/>
    <s v="right"/>
    <s v="right"/>
    <s v="right"/>
    <s v="right"/>
    <s v="q"/>
    <s v="right"/>
    <n v="1"/>
    <x v="6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79482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076564"/>
    <n v="1078048"/>
    <n v="479330"/>
    <n v="477813"/>
    <s v="NA"/>
    <n v="474221"/>
    <n v="416737"/>
    <n v="441394"/>
    <n v="2987"/>
    <n v="2903"/>
    <n v="1075814"/>
    <n v="416735"/>
    <n v="416735"/>
    <n v="2982"/>
    <n v="1082051"/>
    <n v="1080048"/>
    <n v="1761534"/>
    <n v="418141"/>
    <n v="442656"/>
    <n v="418282"/>
    <n v="477813"/>
    <n v="476221"/>
    <n v="479329"/>
    <s v="NA"/>
    <n v="474217"/>
    <n v="1075812"/>
    <n v="533398"/>
    <s v="kosslyn_1978"/>
    <n v="77"/>
    <s v="761855.0"/>
    <n v="78"/>
    <s v="impossible"/>
    <s v="yes"/>
    <n v="1024"/>
    <n v="-190"/>
    <n v="264"/>
    <n v="78"/>
    <x v="1"/>
  </r>
  <r>
    <n v="98"/>
    <n v="98"/>
    <n v="9682"/>
    <n v="968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8"/>
    <n v="78"/>
    <n v="4"/>
    <n v="34"/>
    <n v="0"/>
    <n v="34"/>
    <n v="4"/>
    <n v="4"/>
    <n v="0"/>
    <n v="0"/>
    <n v="78"/>
    <n v="4"/>
    <n v="4"/>
    <n v="0"/>
    <n v="78"/>
    <n v="78"/>
    <n v="113"/>
    <n v="4"/>
    <n v="4"/>
    <n v="4"/>
    <n v="34"/>
    <n v="34"/>
    <n v="34"/>
    <m/>
    <m/>
    <n v="4"/>
    <n v="34"/>
    <n v="78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Ruisseau"/>
    <n v="78"/>
    <n v="5"/>
    <n v="0"/>
    <n v="6"/>
    <s v="/Users/melissabehlouli/Documents/chamss/subject-1.csv"/>
    <s v="legacy"/>
    <n v="7"/>
    <b v="0"/>
    <s v="Melodramatic Milgram"/>
    <s v="4.0.1"/>
    <n v="81"/>
    <n v="0"/>
    <s v="m"/>
    <s v="right"/>
    <s v="right"/>
    <s v="right"/>
    <s v="right"/>
    <s v="right"/>
    <s v="m"/>
    <s v="right"/>
    <n v="1"/>
    <x v="6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046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762302"/>
    <n v="1763778"/>
    <n v="479330"/>
    <n v="477813"/>
    <s v="NA"/>
    <n v="474221"/>
    <n v="416737"/>
    <n v="441394"/>
    <n v="2987"/>
    <n v="2903"/>
    <n v="1761552"/>
    <n v="416735"/>
    <n v="416735"/>
    <n v="2982"/>
    <n v="1767359"/>
    <n v="1765778"/>
    <n v="1770407"/>
    <n v="418141"/>
    <n v="442656"/>
    <n v="418282"/>
    <n v="477813"/>
    <n v="476221"/>
    <n v="479329"/>
    <s v="NA"/>
    <n v="474217"/>
    <n v="1761549"/>
    <n v="533398"/>
    <s v="kosslyn_1978"/>
    <n v="78"/>
    <s v="764901.0"/>
    <n v="79"/>
    <s v="impossible"/>
    <s v="yes"/>
    <n v="1024"/>
    <n v="-190"/>
    <n v="264"/>
    <n v="79"/>
    <x v="1"/>
  </r>
  <r>
    <n v="98"/>
    <n v="98"/>
    <n v="10016"/>
    <n v="100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9"/>
    <n v="79"/>
    <n v="4"/>
    <n v="34"/>
    <n v="0"/>
    <n v="34"/>
    <n v="4"/>
    <n v="4"/>
    <n v="0"/>
    <n v="0"/>
    <n v="79"/>
    <n v="4"/>
    <n v="4"/>
    <n v="0"/>
    <n v="79"/>
    <n v="79"/>
    <n v="114"/>
    <n v="4"/>
    <n v="4"/>
    <n v="4"/>
    <n v="34"/>
    <n v="34"/>
    <n v="34"/>
    <m/>
    <m/>
    <n v="4"/>
    <n v="34"/>
    <n v="79"/>
    <n v="0"/>
    <s v="stim0"/>
    <s v="-185.0"/>
    <s v="265.0"/>
    <s v="Mon Nov 13 16:25:33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utte"/>
    <s v="Herbe"/>
    <n v="79"/>
    <n v="5"/>
    <n v="0"/>
    <n v="6"/>
    <s v="/Users/melissabehlouli/Documents/chamss/subject-1.csv"/>
    <s v="legacy"/>
    <n v="7"/>
    <b v="0"/>
    <s v="Melodramatic Milgram"/>
    <s v="4.0.1"/>
    <n v="6"/>
    <n v="0"/>
    <s v="q"/>
    <s v="right"/>
    <s v="right"/>
    <s v="right"/>
    <s v="right"/>
    <s v="right"/>
    <s v="q"/>
    <s v="right"/>
    <n v="1"/>
    <x v="6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643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771172"/>
    <n v="1772759"/>
    <n v="479330"/>
    <n v="477813"/>
    <s v="NA"/>
    <n v="474221"/>
    <n v="416737"/>
    <n v="441394"/>
    <n v="2987"/>
    <n v="2903"/>
    <n v="1770422"/>
    <n v="416735"/>
    <n v="416735"/>
    <n v="2982"/>
    <n v="1776234"/>
    <n v="1774759"/>
    <n v="1812665"/>
    <n v="418141"/>
    <n v="442656"/>
    <n v="418282"/>
    <n v="477813"/>
    <n v="476221"/>
    <n v="479329"/>
    <s v="NA"/>
    <n v="474217"/>
    <n v="1770420"/>
    <n v="533398"/>
    <s v="kosslyn_1978"/>
    <n v="79"/>
    <s v="801331.0"/>
    <n v="80"/>
    <s v="possible"/>
    <s v="yes"/>
    <n v="1024"/>
    <n v="-190"/>
    <n v="264"/>
    <n v="80"/>
    <x v="1"/>
  </r>
  <r>
    <n v="98"/>
    <n v="98"/>
    <n v="9976"/>
    <n v="99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0"/>
    <n v="80"/>
    <n v="4"/>
    <n v="34"/>
    <n v="0"/>
    <n v="34"/>
    <n v="4"/>
    <n v="4"/>
    <n v="0"/>
    <n v="0"/>
    <n v="80"/>
    <n v="4"/>
    <n v="4"/>
    <n v="0"/>
    <n v="80"/>
    <n v="80"/>
    <n v="115"/>
    <n v="4"/>
    <n v="4"/>
    <n v="4"/>
    <n v="34"/>
    <n v="34"/>
    <n v="34"/>
    <m/>
    <m/>
    <n v="4"/>
    <n v="34"/>
    <n v="80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Herbe"/>
    <s v="Epouventail"/>
    <n v="80"/>
    <n v="5"/>
    <n v="0"/>
    <n v="6"/>
    <s v="/Users/melissabehlouli/Documents/chamss/subject-1.csv"/>
    <s v="legacy"/>
    <n v="7"/>
    <b v="0"/>
    <s v="Melodramatic Milgram"/>
    <s v="4.0.1"/>
    <n v="69"/>
    <n v="0"/>
    <s v="m"/>
    <s v="right"/>
    <s v="right"/>
    <s v="right"/>
    <s v="right"/>
    <s v="right"/>
    <s v="m"/>
    <s v="right"/>
    <n v="1"/>
    <x v="6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768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813432"/>
    <n v="1873924"/>
    <n v="479330"/>
    <n v="477813"/>
    <s v="NA"/>
    <n v="474221"/>
    <n v="416737"/>
    <n v="441394"/>
    <n v="2987"/>
    <n v="2903"/>
    <n v="1812682"/>
    <n v="416735"/>
    <n v="416735"/>
    <n v="2982"/>
    <n v="1877505"/>
    <n v="1875924"/>
    <n v="1884274"/>
    <n v="418141"/>
    <n v="442656"/>
    <n v="418282"/>
    <n v="477813"/>
    <n v="476221"/>
    <n v="479329"/>
    <s v="NA"/>
    <n v="474217"/>
    <n v="1812679"/>
    <n v="533398"/>
    <s v="kosslyn_1978"/>
    <n v="80"/>
    <s v="808099.0"/>
    <n v="81"/>
    <s v="impossible"/>
    <s v="yes"/>
    <n v="1024"/>
    <n v="-190"/>
    <n v="264"/>
    <n v="81"/>
    <x v="1"/>
  </r>
  <r>
    <n v="98"/>
    <n v="98"/>
    <n v="9864"/>
    <n v="98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81"/>
    <n v="81"/>
    <n v="4"/>
    <n v="34"/>
    <n v="0"/>
    <n v="34"/>
    <n v="4"/>
    <n v="4"/>
    <n v="0"/>
    <n v="0"/>
    <n v="81"/>
    <n v="4"/>
    <n v="4"/>
    <n v="0"/>
    <n v="81"/>
    <n v="81"/>
    <n v="116"/>
    <n v="4"/>
    <n v="4"/>
    <n v="4"/>
    <n v="34"/>
    <n v="34"/>
    <n v="34"/>
    <m/>
    <m/>
    <n v="4"/>
    <n v="34"/>
    <n v="81"/>
    <n v="0"/>
    <s v="stim0"/>
    <s v="-185.0"/>
    <s v="265.0"/>
    <s v="Mon Nov 13 16:25:33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Sable"/>
    <s v="Rocher"/>
    <n v="81"/>
    <n v="5"/>
    <n v="0"/>
    <n v="6"/>
    <s v="/Users/melissabehlouli/Documents/chamss/subject-1.csv"/>
    <s v="legacy"/>
    <n v="7"/>
    <b v="0"/>
    <s v="Melodramatic Milgram"/>
    <s v="4.0.1"/>
    <n v="31"/>
    <n v="0"/>
    <s v="q"/>
    <s v="right"/>
    <s v="right"/>
    <s v="right"/>
    <s v="right"/>
    <s v="right"/>
    <s v="q"/>
    <s v="right"/>
    <n v="1"/>
    <x v="686"/>
    <x v="261"/>
    <n v="8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30"/>
    <n v="830"/>
    <n v="830"/>
    <x v="248"/>
    <n v="38116"/>
    <n v="15936"/>
    <n v="1403"/>
    <n v="1262"/>
    <n v="12710"/>
    <n v="830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885041"/>
    <n v="1886766"/>
    <n v="479330"/>
    <n v="477813"/>
    <s v="NA"/>
    <n v="474221"/>
    <n v="416737"/>
    <n v="441394"/>
    <n v="2987"/>
    <n v="2903"/>
    <n v="1884291"/>
    <n v="416735"/>
    <n v="416735"/>
    <n v="2982"/>
    <n v="1890347"/>
    <n v="1888766"/>
    <n v="1891178"/>
    <n v="418141"/>
    <n v="442656"/>
    <n v="418282"/>
    <n v="477813"/>
    <n v="476221"/>
    <n v="479329"/>
    <s v="NA"/>
    <n v="474217"/>
    <n v="1884288"/>
    <n v="533398"/>
    <s v="kosslyn_1978"/>
    <n v="81"/>
    <s v="808929.0"/>
    <n v="82"/>
    <s v="possible"/>
    <s v="yes"/>
    <n v="1024"/>
    <n v="-190"/>
    <n v="264"/>
    <n v="82"/>
    <x v="1"/>
  </r>
  <r>
    <n v="98"/>
    <n v="98"/>
    <n v="9818"/>
    <n v="98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2"/>
    <n v="82"/>
    <n v="4"/>
    <n v="34"/>
    <n v="0"/>
    <n v="34"/>
    <n v="4"/>
    <n v="4"/>
    <n v="0"/>
    <n v="0"/>
    <n v="82"/>
    <n v="4"/>
    <n v="4"/>
    <n v="0"/>
    <n v="82"/>
    <n v="82"/>
    <n v="117"/>
    <n v="4"/>
    <n v="4"/>
    <n v="4"/>
    <n v="34"/>
    <n v="34"/>
    <n v="34"/>
    <m/>
    <m/>
    <n v="4"/>
    <n v="34"/>
    <n v="82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Rocher"/>
    <s v="Feu de camp"/>
    <n v="82"/>
    <n v="5"/>
    <n v="0"/>
    <n v="6"/>
    <s v="/Users/melissabehlouli/Documents/chamss/subject-1.csv"/>
    <s v="legacy"/>
    <n v="7"/>
    <b v="0"/>
    <s v="Melodramatic Milgram"/>
    <s v="4.0.1"/>
    <n v="49"/>
    <n v="0"/>
    <s v="m"/>
    <s v="right"/>
    <s v="right"/>
    <s v="right"/>
    <s v="right"/>
    <s v="right"/>
    <s v="m"/>
    <s v="right"/>
    <n v="1"/>
    <x v="6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603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891944"/>
    <n v="1893529"/>
    <n v="479330"/>
    <n v="477813"/>
    <s v="NA"/>
    <n v="474221"/>
    <n v="416737"/>
    <n v="441394"/>
    <n v="2987"/>
    <n v="2903"/>
    <n v="1891194"/>
    <n v="416735"/>
    <n v="416735"/>
    <n v="2982"/>
    <n v="1897515"/>
    <n v="1895529"/>
    <n v="1903555"/>
    <n v="418141"/>
    <n v="442656"/>
    <n v="418282"/>
    <n v="477813"/>
    <n v="476221"/>
    <n v="479329"/>
    <s v="NA"/>
    <n v="474217"/>
    <n v="1891192"/>
    <n v="533398"/>
    <s v="kosslyn_1978"/>
    <n v="82"/>
    <s v="814968.0"/>
    <n v="83"/>
    <s v="impossible"/>
    <s v="yes"/>
    <n v="1024"/>
    <n v="-190"/>
    <n v="264"/>
    <n v="83"/>
    <x v="1"/>
  </r>
  <r>
    <n v="98"/>
    <n v="98"/>
    <n v="9706"/>
    <n v="970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3"/>
    <n v="83"/>
    <n v="4"/>
    <n v="34"/>
    <n v="0"/>
    <n v="34"/>
    <n v="4"/>
    <n v="4"/>
    <n v="0"/>
    <n v="0"/>
    <n v="83"/>
    <n v="4"/>
    <n v="4"/>
    <n v="0"/>
    <n v="83"/>
    <n v="83"/>
    <n v="118"/>
    <n v="4"/>
    <n v="4"/>
    <n v="4"/>
    <n v="34"/>
    <n v="34"/>
    <n v="34"/>
    <m/>
    <m/>
    <n v="4"/>
    <n v="34"/>
    <n v="83"/>
    <n v="0"/>
    <s v="stim0"/>
    <s v="-185.0"/>
    <s v="265.0"/>
    <s v="Mon Nov 13 16:25:33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puit"/>
    <s v="phare"/>
    <n v="83"/>
    <n v="5"/>
    <n v="0"/>
    <n v="6"/>
    <s v="/Users/melissabehlouli/Documents/chamss/subject-1.csv"/>
    <s v="legacy"/>
    <n v="7"/>
    <b v="0"/>
    <s v="Melodramatic Milgram"/>
    <s v="4.0.1"/>
    <n v="71"/>
    <n v="0"/>
    <s v="m"/>
    <s v="right"/>
    <s v="right"/>
    <s v="right"/>
    <s v="right"/>
    <s v="right"/>
    <s v="m"/>
    <s v="right"/>
    <n v="1"/>
    <x v="2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38116"/>
    <n v="15936"/>
    <n v="1403"/>
    <n v="1262"/>
    <n v="12710"/>
    <n v="389"/>
    <n v="23108"/>
    <n v="1516"/>
    <n v="2"/>
    <s v="legacy"/>
    <n v="1024"/>
    <n v="2"/>
    <n v="48000"/>
    <n v="-16"/>
    <s v="experiment"/>
    <x v="6"/>
    <s v="odd"/>
    <m/>
    <m/>
    <n v="495281"/>
    <n v="479340"/>
    <n v="16343"/>
    <n v="1904320"/>
    <n v="1905817"/>
    <n v="479330"/>
    <n v="477813"/>
    <s v="NA"/>
    <n v="474221"/>
    <n v="416737"/>
    <n v="441394"/>
    <n v="2987"/>
    <n v="2903"/>
    <n v="1903570"/>
    <n v="416735"/>
    <n v="416735"/>
    <n v="2982"/>
    <n v="1909355"/>
    <n v="1907817"/>
    <n v="1909745"/>
    <n v="418141"/>
    <n v="442656"/>
    <n v="418282"/>
    <n v="477813"/>
    <n v="476221"/>
    <n v="479329"/>
    <s v="NA"/>
    <n v="474217"/>
    <n v="1903568"/>
    <n v="533398"/>
    <s v="kosslyn_1978"/>
    <n v="83"/>
    <s v="815357.0"/>
    <n v="84"/>
    <s v="impossible"/>
    <s v="yes"/>
    <n v="1024"/>
    <n v="-190"/>
    <n v="264"/>
    <n v="84"/>
    <x v="1"/>
  </r>
  <r>
    <s v="undefined"/>
    <s v="undefined"/>
    <n v="3233"/>
    <n v="323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m/>
    <m/>
    <n v="0"/>
    <n v="0"/>
    <s v="NA"/>
    <n v="0"/>
    <s v="stim0"/>
    <s v="-180.0"/>
    <s v="-10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0"/>
    <n v="0"/>
    <n v="0"/>
    <n v="0"/>
    <s v="/Users/melissabehlouli/Documents/chamss/subject-2.csv"/>
    <s v="legacy"/>
    <n v="0"/>
    <b v="0"/>
    <s v="Melodramatic Milgram"/>
    <s v="4.0.1"/>
    <s v="NA"/>
    <n v="0"/>
    <n v="1"/>
    <s v="NA"/>
    <s v="NA"/>
    <s v="right"/>
    <s v="right"/>
    <s v="right"/>
    <s v="NA"/>
    <s v="right"/>
    <n v="1"/>
    <x v="6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3233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50194"/>
    <s v="NA"/>
    <n v="46882"/>
    <n v="5077"/>
    <n v="46260"/>
    <n v="1905"/>
    <n v="1817"/>
    <s v="NA"/>
    <n v="5074"/>
    <n v="5074"/>
    <n v="1903"/>
    <s v="NA"/>
    <s v="NA"/>
    <n v="53574"/>
    <n v="5396"/>
    <n v="46705"/>
    <n v="5616"/>
    <n v="50194"/>
    <n v="48882"/>
    <n v="53574"/>
    <s v="NA"/>
    <n v="46879"/>
    <s v="NA"/>
    <s v="NA"/>
    <s v="kosslyn_1978"/>
    <n v="0"/>
    <s v="3233.0"/>
    <n v="1"/>
    <s v="NA"/>
    <s v="yes"/>
    <n v="1024"/>
    <n v="-115"/>
    <n v="165"/>
    <n v="1"/>
    <x v="0"/>
  </r>
  <r>
    <s v="undefined"/>
    <s v="undefined"/>
    <n v="3698"/>
    <n v="369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m/>
    <m/>
    <n v="0"/>
    <n v="1"/>
    <s v="NA"/>
    <n v="0"/>
    <s v="stim0"/>
    <s v="-259.0"/>
    <s v="184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1"/>
    <n v="0"/>
    <n v="0"/>
    <n v="1"/>
    <s v="/Users/melissabehlouli/Documents/chamss/subject-2.csv"/>
    <s v="legacy"/>
    <n v="0"/>
    <b v="0"/>
    <s v="Melodramatic Milgram"/>
    <s v="4.0.1"/>
    <s v="NA"/>
    <n v="0"/>
    <n v="1"/>
    <s v="NA"/>
    <s v="NA"/>
    <s v="right"/>
    <s v="right"/>
    <s v="right"/>
    <s v="NA"/>
    <s v="right"/>
    <n v="1"/>
    <x v="6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4163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57213"/>
    <s v="NA"/>
    <n v="53721"/>
    <n v="5077"/>
    <n v="46260"/>
    <n v="1905"/>
    <n v="1817"/>
    <s v="NA"/>
    <n v="5074"/>
    <n v="5074"/>
    <n v="1903"/>
    <s v="NA"/>
    <s v="NA"/>
    <n v="61378"/>
    <n v="5396"/>
    <n v="46705"/>
    <n v="5616"/>
    <n v="57213"/>
    <n v="55721"/>
    <n v="61377"/>
    <s v="NA"/>
    <n v="53716"/>
    <s v="NA"/>
    <s v="NA"/>
    <s v="kosslyn_1978"/>
    <n v="0"/>
    <s v="7396.0"/>
    <n v="2"/>
    <s v="NA"/>
    <s v="yes"/>
    <n v="1024"/>
    <n v="-180"/>
    <n v="-104"/>
    <n v="2"/>
    <x v="0"/>
  </r>
  <r>
    <s v="undefined"/>
    <s v="undefined"/>
    <n v="3122"/>
    <n v="312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m/>
    <m/>
    <n v="0"/>
    <n v="2"/>
    <s v="NA"/>
    <n v="0"/>
    <s v="stim0"/>
    <s v="159.0"/>
    <s v="286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2"/>
    <n v="0"/>
    <n v="0"/>
    <n v="2"/>
    <s v="/Users/melissabehlouli/Documents/chamss/subject-2.csv"/>
    <s v="legacy"/>
    <n v="1"/>
    <b v="0"/>
    <s v="Melodramatic Milgram"/>
    <s v="4.0.1"/>
    <s v="NA"/>
    <n v="0"/>
    <n v="1"/>
    <s v="NA"/>
    <s v="NA"/>
    <s v="right"/>
    <s v="right"/>
    <s v="right"/>
    <s v="NA"/>
    <s v="right"/>
    <n v="1"/>
    <x v="6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1971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65255"/>
    <s v="NA"/>
    <n v="61526"/>
    <n v="5077"/>
    <n v="46260"/>
    <n v="1905"/>
    <n v="1817"/>
    <s v="NA"/>
    <n v="5074"/>
    <n v="5074"/>
    <n v="1903"/>
    <s v="NA"/>
    <s v="NA"/>
    <n v="67227"/>
    <n v="5396"/>
    <n v="46705"/>
    <n v="5616"/>
    <n v="65255"/>
    <n v="63527"/>
    <n v="67227"/>
    <s v="NA"/>
    <n v="61520"/>
    <s v="NA"/>
    <s v="NA"/>
    <s v="kosslyn_1978"/>
    <n v="0"/>
    <s v="9367.0"/>
    <n v="3"/>
    <s v="NA"/>
    <s v="yes"/>
    <n v="1024"/>
    <n v="155"/>
    <n v="285"/>
    <n v="3"/>
    <x v="0"/>
  </r>
  <r>
    <s v="undefined"/>
    <s v="undefined"/>
    <n v="3702"/>
    <n v="370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m/>
    <m/>
    <n v="0"/>
    <n v="3"/>
    <s v="NA"/>
    <n v="0"/>
    <s v="stim0"/>
    <s v="-116.0"/>
    <s v="167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3"/>
    <n v="0"/>
    <n v="0"/>
    <n v="3"/>
    <s v="/Users/melissabehlouli/Documents/chamss/subject-2.csv"/>
    <s v="legacy"/>
    <n v="1"/>
    <b v="0"/>
    <s v="Melodramatic Milgram"/>
    <s v="4.0.1"/>
    <s v="NA"/>
    <n v="0"/>
    <n v="1"/>
    <s v="NA"/>
    <s v="NA"/>
    <s v="right"/>
    <s v="right"/>
    <s v="right"/>
    <s v="NA"/>
    <s v="right"/>
    <n v="1"/>
    <x v="6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5442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70951"/>
    <s v="NA"/>
    <n v="67370"/>
    <n v="5077"/>
    <n v="46260"/>
    <n v="1905"/>
    <n v="1817"/>
    <s v="NA"/>
    <n v="5074"/>
    <n v="5074"/>
    <n v="1903"/>
    <s v="NA"/>
    <s v="NA"/>
    <n v="76394"/>
    <n v="5396"/>
    <n v="46705"/>
    <n v="5616"/>
    <n v="70951"/>
    <n v="69370"/>
    <n v="76394"/>
    <s v="NA"/>
    <n v="67365"/>
    <s v="NA"/>
    <s v="NA"/>
    <s v="kosslyn_1978"/>
    <n v="0"/>
    <s v="14809.0"/>
    <n v="4"/>
    <s v="NA"/>
    <s v="yes"/>
    <n v="1024"/>
    <n v="-190"/>
    <n v="264"/>
    <n v="4"/>
    <x v="0"/>
  </r>
  <r>
    <s v="undefined"/>
    <s v="undefined"/>
    <n v="3658"/>
    <n v="365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m/>
    <m/>
    <n v="0"/>
    <n v="4"/>
    <s v="NA"/>
    <n v="0"/>
    <s v="stim0"/>
    <s v="-231.0"/>
    <s v="69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4"/>
    <n v="0"/>
    <n v="0"/>
    <n v="4"/>
    <s v="/Users/melissabehlouli/Documents/chamss/subject-2.csv"/>
    <s v="legacy"/>
    <n v="1"/>
    <b v="0"/>
    <s v="Melodramatic Milgram"/>
    <s v="4.0.1"/>
    <s v="NA"/>
    <n v="0"/>
    <n v="1"/>
    <s v="NA"/>
    <s v="NA"/>
    <s v="right"/>
    <s v="right"/>
    <s v="right"/>
    <s v="NA"/>
    <s v="right"/>
    <n v="1"/>
    <x v="6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3485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80125"/>
    <s v="NA"/>
    <n v="76538"/>
    <n v="5077"/>
    <n v="46260"/>
    <n v="1905"/>
    <n v="1817"/>
    <s v="NA"/>
    <n v="5074"/>
    <n v="5074"/>
    <n v="1903"/>
    <s v="NA"/>
    <s v="NA"/>
    <n v="83611"/>
    <n v="5396"/>
    <n v="46705"/>
    <n v="5616"/>
    <n v="80125"/>
    <n v="78538"/>
    <n v="83611"/>
    <s v="NA"/>
    <n v="76533"/>
    <s v="NA"/>
    <s v="NA"/>
    <s v="kosslyn_1978"/>
    <n v="0"/>
    <s v="18294.0"/>
    <n v="5"/>
    <s v="NA"/>
    <s v="yes"/>
    <n v="1024"/>
    <n v="-9"/>
    <n v="-326"/>
    <n v="5"/>
    <x v="0"/>
  </r>
  <r>
    <s v="undefined"/>
    <s v="undefined"/>
    <n v="3212"/>
    <n v="321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m/>
    <m/>
    <n v="0"/>
    <n v="5"/>
    <s v="NA"/>
    <n v="0"/>
    <s v="stim0"/>
    <s v="-52.0"/>
    <s v="181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5"/>
    <n v="0"/>
    <n v="0"/>
    <n v="5"/>
    <s v="/Users/melissabehlouli/Documents/chamss/subject-2.csv"/>
    <s v="legacy"/>
    <n v="2"/>
    <b v="0"/>
    <s v="Melodramatic Milgram"/>
    <s v="4.0.1"/>
    <s v="NA"/>
    <n v="0"/>
    <n v="1"/>
    <s v="NA"/>
    <s v="NA"/>
    <s v="right"/>
    <s v="right"/>
    <s v="right"/>
    <s v="NA"/>
    <s v="right"/>
    <n v="1"/>
    <x v="69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979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87314"/>
    <s v="NA"/>
    <n v="83756"/>
    <n v="5077"/>
    <n v="46260"/>
    <n v="1905"/>
    <n v="1817"/>
    <s v="NA"/>
    <n v="5074"/>
    <n v="5074"/>
    <n v="1903"/>
    <s v="NA"/>
    <s v="NA"/>
    <n v="88294"/>
    <n v="5396"/>
    <n v="46705"/>
    <n v="5616"/>
    <n v="87314"/>
    <n v="85756"/>
    <n v="88294"/>
    <s v="NA"/>
    <n v="83751"/>
    <s v="NA"/>
    <s v="NA"/>
    <s v="kosslyn_1978"/>
    <n v="0"/>
    <s v="19273.0"/>
    <n v="6"/>
    <s v="NA"/>
    <s v="yes"/>
    <n v="1024"/>
    <n v="-50"/>
    <n v="180"/>
    <n v="6"/>
    <x v="0"/>
  </r>
  <r>
    <s v="undefined"/>
    <s v="undefined"/>
    <n v="3272"/>
    <n v="327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m/>
    <m/>
    <n v="0"/>
    <n v="6"/>
    <s v="NA"/>
    <n v="0"/>
    <s v="stim0"/>
    <s v="-189.0"/>
    <s v="266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6"/>
    <n v="0"/>
    <n v="0"/>
    <n v="6"/>
    <s v="/Users/melissabehlouli/Documents/chamss/subject-2.csv"/>
    <s v="legacy"/>
    <n v="2"/>
    <b v="0"/>
    <s v="Melodramatic Milgram"/>
    <s v="4.0.1"/>
    <s v="NA"/>
    <n v="0"/>
    <n v="1"/>
    <s v="NA"/>
    <s v="NA"/>
    <s v="right"/>
    <s v="right"/>
    <s v="right"/>
    <s v="NA"/>
    <s v="right"/>
    <n v="1"/>
    <x v="6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11"/>
    <n v="444"/>
    <n v="2925"/>
    <s v="NA"/>
    <n v="40635"/>
    <n v="3633"/>
    <n v="2"/>
    <s v="legacy"/>
    <n v="1024"/>
    <n v="2"/>
    <n v="48000"/>
    <n v="-16"/>
    <s v="experiment"/>
    <x v="7"/>
    <s v="even"/>
    <m/>
    <m/>
    <s v="NA"/>
    <s v="NA"/>
    <n v="5051"/>
    <s v="NA"/>
    <s v="NA"/>
    <s v="NA"/>
    <n v="91943"/>
    <s v="NA"/>
    <n v="88438"/>
    <n v="5077"/>
    <n v="46260"/>
    <n v="1905"/>
    <n v="1817"/>
    <s v="NA"/>
    <n v="5074"/>
    <n v="5074"/>
    <n v="1903"/>
    <s v="NA"/>
    <s v="NA"/>
    <n v="95578"/>
    <n v="5396"/>
    <n v="46705"/>
    <n v="5616"/>
    <n v="91944"/>
    <n v="90438"/>
    <n v="95578"/>
    <s v="NA"/>
    <n v="88433"/>
    <s v="NA"/>
    <s v="NA"/>
    <s v="kosslyn_1978"/>
    <n v="0"/>
    <s v="22906.0"/>
    <n v="7"/>
    <s v="NA"/>
    <s v="yes"/>
    <n v="1024"/>
    <n v="-260"/>
    <n v="180"/>
    <n v="7"/>
    <x v="0"/>
  </r>
  <r>
    <s v="undefined"/>
    <s v="undefined"/>
    <n v="6961"/>
    <n v="696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m/>
    <m/>
    <n v="1"/>
    <n v="7"/>
    <s v="NA"/>
    <n v="0"/>
    <s v="stim0"/>
    <s v="-178.0"/>
    <s v="-105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0"/>
    <n v="1"/>
    <n v="0"/>
    <n v="0"/>
    <s v="/Users/melissabehlouli/Documents/chamss/subject-2.csv"/>
    <s v="legacy"/>
    <n v="0"/>
    <b v="0"/>
    <s v="Melodramatic Milgram"/>
    <s v="4.0.1"/>
    <s v="NA"/>
    <n v="0"/>
    <n v="1"/>
    <s v="NA"/>
    <s v="right"/>
    <s v="right"/>
    <s v="right"/>
    <s v="right"/>
    <s v="NA"/>
    <s v="right"/>
    <n v="1"/>
    <x v="6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6961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51933"/>
    <s v="NA"/>
    <n v="148419"/>
    <n v="102546"/>
    <n v="143734"/>
    <n v="1905"/>
    <n v="1817"/>
    <s v="NA"/>
    <n v="102544"/>
    <n v="102544"/>
    <n v="1903"/>
    <s v="NA"/>
    <s v="NA"/>
    <n v="158895"/>
    <n v="140177"/>
    <n v="148276"/>
    <n v="140327"/>
    <n v="151933"/>
    <n v="150419"/>
    <n v="158895"/>
    <s v="NA"/>
    <n v="148416"/>
    <s v="NA"/>
    <s v="NA"/>
    <s v="kosslyn_1978"/>
    <n v="0"/>
    <s v="6961.0"/>
    <n v="1"/>
    <s v="NA"/>
    <s v="yes"/>
    <n v="1024"/>
    <n v="-260"/>
    <n v="180"/>
    <n v="1"/>
    <x v="0"/>
  </r>
  <r>
    <s v="undefined"/>
    <s v="undefined"/>
    <n v="4146"/>
    <n v="414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m/>
    <m/>
    <n v="1"/>
    <n v="8"/>
    <s v="NA"/>
    <n v="0"/>
    <s v="stim0"/>
    <s v="-49.0"/>
    <s v="181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1"/>
    <n v="1"/>
    <n v="0"/>
    <n v="1"/>
    <s v="/Users/melissabehlouli/Documents/chamss/subject-2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1332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62579"/>
    <s v="NA"/>
    <n v="159039"/>
    <n v="102546"/>
    <n v="143734"/>
    <n v="1905"/>
    <n v="1817"/>
    <s v="NA"/>
    <n v="102544"/>
    <n v="102544"/>
    <n v="1903"/>
    <s v="NA"/>
    <s v="NA"/>
    <n v="163912"/>
    <n v="140177"/>
    <n v="148276"/>
    <n v="140327"/>
    <n v="162579"/>
    <n v="161040"/>
    <n v="163912"/>
    <s v="NA"/>
    <n v="159035"/>
    <s v="NA"/>
    <s v="NA"/>
    <s v="kosslyn_1978"/>
    <n v="0"/>
    <s v="8293.0"/>
    <n v="2"/>
    <s v="NA"/>
    <s v="yes"/>
    <n v="1024"/>
    <n v="-50"/>
    <n v="180"/>
    <n v="2"/>
    <x v="0"/>
  </r>
  <r>
    <s v="undefined"/>
    <s v="undefined"/>
    <n v="3086"/>
    <n v="308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m/>
    <m/>
    <n v="1"/>
    <n v="9"/>
    <s v="NA"/>
    <n v="0"/>
    <s v="stim0"/>
    <s v="-189.0"/>
    <s v="267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2"/>
    <n v="1"/>
    <n v="0"/>
    <n v="2"/>
    <s v="/Users/melissabehlouli/Documents/chamss/subject-2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3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966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67379"/>
    <s v="NA"/>
    <n v="164054"/>
    <n v="102546"/>
    <n v="143734"/>
    <n v="1905"/>
    <n v="1817"/>
    <s v="NA"/>
    <n v="102544"/>
    <n v="102544"/>
    <n v="1903"/>
    <s v="NA"/>
    <s v="NA"/>
    <n v="168346"/>
    <n v="140177"/>
    <n v="148276"/>
    <n v="140327"/>
    <n v="167379"/>
    <n v="166054"/>
    <n v="168345"/>
    <s v="NA"/>
    <n v="164050"/>
    <s v="NA"/>
    <s v="NA"/>
    <s v="kosslyn_1978"/>
    <n v="0"/>
    <s v="9259.0"/>
    <n v="3"/>
    <s v="NA"/>
    <s v="yes"/>
    <n v="1024"/>
    <n v="-115"/>
    <n v="165"/>
    <n v="3"/>
    <x v="0"/>
  </r>
  <r>
    <s v="undefined"/>
    <s v="undefined"/>
    <n v="2774"/>
    <n v="277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m/>
    <m/>
    <n v="1"/>
    <n v="10"/>
    <s v="NA"/>
    <n v="0"/>
    <s v="stim0"/>
    <s v="-116.0"/>
    <s v="170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3"/>
    <n v="1"/>
    <n v="0"/>
    <n v="3"/>
    <s v="/Users/melissabehlouli/Documents/chamss/subject-2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6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1838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72072"/>
    <s v="NA"/>
    <n v="168487"/>
    <n v="102546"/>
    <n v="143734"/>
    <n v="1905"/>
    <n v="1817"/>
    <s v="NA"/>
    <n v="102544"/>
    <n v="102544"/>
    <n v="1903"/>
    <s v="NA"/>
    <s v="NA"/>
    <n v="173912"/>
    <n v="140177"/>
    <n v="148276"/>
    <n v="140327"/>
    <n v="172073"/>
    <n v="170487"/>
    <n v="173912"/>
    <s v="NA"/>
    <n v="168483"/>
    <s v="NA"/>
    <s v="NA"/>
    <s v="kosslyn_1978"/>
    <n v="0"/>
    <s v="11097.0"/>
    <n v="4"/>
    <s v="NA"/>
    <s v="yes"/>
    <n v="1024"/>
    <n v="-190"/>
    <n v="264"/>
    <n v="4"/>
    <x v="0"/>
  </r>
  <r>
    <s v="undefined"/>
    <s v="undefined"/>
    <n v="2561"/>
    <n v="25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m/>
    <m/>
    <n v="1"/>
    <n v="11"/>
    <s v="NA"/>
    <n v="0"/>
    <s v="stim0"/>
    <s v="163.0"/>
    <s v="284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4"/>
    <n v="1"/>
    <n v="0"/>
    <n v="4"/>
    <s v="/Users/melissabehlouli/Documents/chamss/subject-2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6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1709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77769"/>
    <s v="NA"/>
    <n v="174057"/>
    <n v="102546"/>
    <n v="143734"/>
    <n v="1905"/>
    <n v="1817"/>
    <s v="NA"/>
    <n v="102544"/>
    <n v="102544"/>
    <n v="1903"/>
    <s v="NA"/>
    <s v="NA"/>
    <n v="179479"/>
    <n v="140177"/>
    <n v="148276"/>
    <n v="140327"/>
    <n v="177769"/>
    <n v="176057"/>
    <n v="179479"/>
    <s v="NA"/>
    <n v="174053"/>
    <s v="NA"/>
    <s v="NA"/>
    <s v="kosslyn_1978"/>
    <n v="0"/>
    <s v="12806.0"/>
    <n v="5"/>
    <s v="NA"/>
    <s v="yes"/>
    <n v="1024"/>
    <n v="155"/>
    <n v="285"/>
    <n v="5"/>
    <x v="0"/>
  </r>
  <r>
    <s v="undefined"/>
    <s v="undefined"/>
    <n v="2409"/>
    <n v="240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m/>
    <m/>
    <n v="1"/>
    <n v="12"/>
    <s v="NA"/>
    <n v="0"/>
    <s v="stim0"/>
    <s v="-11.0"/>
    <s v="-304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5"/>
    <n v="1"/>
    <n v="0"/>
    <n v="5"/>
    <s v="/Users/melissabehlouli/Documents/chamss/subject-2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6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1653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83208"/>
    <s v="NA"/>
    <n v="179622"/>
    <n v="102546"/>
    <n v="143734"/>
    <n v="1905"/>
    <n v="1817"/>
    <s v="NA"/>
    <n v="102544"/>
    <n v="102544"/>
    <n v="1903"/>
    <s v="NA"/>
    <s v="NA"/>
    <n v="184862"/>
    <n v="140177"/>
    <n v="148276"/>
    <n v="140327"/>
    <n v="183208"/>
    <n v="181622"/>
    <n v="184862"/>
    <s v="NA"/>
    <n v="179618"/>
    <s v="NA"/>
    <s v="NA"/>
    <s v="kosslyn_1978"/>
    <n v="0"/>
    <s v="14459.0"/>
    <n v="6"/>
    <s v="NA"/>
    <s v="yes"/>
    <n v="1024"/>
    <n v="-9"/>
    <n v="-326"/>
    <n v="6"/>
    <x v="0"/>
  </r>
  <r>
    <s v="undefined"/>
    <s v="undefined"/>
    <n v="2374"/>
    <n v="237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m/>
    <m/>
    <n v="1"/>
    <n v="13"/>
    <s v="NA"/>
    <n v="0"/>
    <s v="stim0"/>
    <s v="-260.0"/>
    <s v="171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6"/>
    <n v="1"/>
    <n v="0"/>
    <n v="6"/>
    <s v="/Users/melissabehlouli/Documents/chamss/subject-2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7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932"/>
    <n v="37630"/>
    <n v="4541"/>
    <n v="2925"/>
    <s v="NA"/>
    <n v="3404"/>
    <n v="2163"/>
    <n v="2"/>
    <s v="legacy"/>
    <n v="1024"/>
    <n v="2"/>
    <n v="48000"/>
    <n v="-16"/>
    <s v="experiment"/>
    <x v="7"/>
    <s v="even"/>
    <m/>
    <m/>
    <s v="NA"/>
    <n v="95593"/>
    <n v="5051"/>
    <s v="NA"/>
    <s v="NA"/>
    <n v="95578"/>
    <n v="188499"/>
    <s v="NA"/>
    <n v="185005"/>
    <n v="102546"/>
    <n v="143734"/>
    <n v="1905"/>
    <n v="1817"/>
    <s v="NA"/>
    <n v="102544"/>
    <n v="102544"/>
    <n v="1903"/>
    <s v="NA"/>
    <s v="NA"/>
    <n v="190663"/>
    <n v="140177"/>
    <n v="148276"/>
    <n v="140327"/>
    <n v="188499"/>
    <n v="187005"/>
    <n v="190663"/>
    <s v="NA"/>
    <n v="185001"/>
    <s v="NA"/>
    <s v="NA"/>
    <s v="kosslyn_1978"/>
    <n v="0"/>
    <s v="16622.0"/>
    <n v="7"/>
    <s v="NA"/>
    <s v="yes"/>
    <n v="1024"/>
    <n v="-180"/>
    <n v="-104"/>
    <n v="7"/>
    <x v="0"/>
  </r>
  <r>
    <s v="undefined"/>
    <s v="undefined"/>
    <n v="3846"/>
    <n v="384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m/>
    <m/>
    <n v="2"/>
    <n v="14"/>
    <s v="NA"/>
    <n v="0"/>
    <s v="stim0"/>
    <s v="-201.0"/>
    <s v="262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0"/>
    <n v="2"/>
    <n v="0"/>
    <n v="0"/>
    <s v="/Users/melissabehlouli/Documents/chamss/subject-2.csv"/>
    <s v="legacy"/>
    <n v="0"/>
    <b v="0"/>
    <s v="Melodramatic Milgram"/>
    <s v="4.0.1"/>
    <s v="NA"/>
    <n v="0"/>
    <n v="1"/>
    <s v="NA"/>
    <s v="right"/>
    <s v="right"/>
    <s v="right"/>
    <s v="right"/>
    <s v="NA"/>
    <s v="right"/>
    <n v="1"/>
    <x v="7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3846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31316"/>
    <s v="NA"/>
    <n v="227999"/>
    <n v="200981"/>
    <n v="227051"/>
    <n v="1905"/>
    <n v="1817"/>
    <s v="NA"/>
    <n v="200979"/>
    <n v="200979"/>
    <n v="1903"/>
    <s v="NA"/>
    <s v="NA"/>
    <n v="235163"/>
    <n v="216130"/>
    <n v="227857"/>
    <n v="216272"/>
    <n v="231316"/>
    <n v="229999"/>
    <n v="235163"/>
    <s v="NA"/>
    <n v="227997"/>
    <s v="NA"/>
    <s v="NA"/>
    <s v="kosslyn_1978"/>
    <n v="0"/>
    <s v="3846.0"/>
    <n v="1"/>
    <s v="NA"/>
    <s v="yes"/>
    <n v="1024"/>
    <n v="-115"/>
    <n v="165"/>
    <n v="1"/>
    <x v="0"/>
  </r>
  <r>
    <s v="undefined"/>
    <s v="undefined"/>
    <n v="3055"/>
    <n v="305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m/>
    <m/>
    <n v="2"/>
    <n v="15"/>
    <s v="NA"/>
    <n v="0"/>
    <s v="stim0"/>
    <s v="-113.0"/>
    <s v="17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1"/>
    <n v="2"/>
    <n v="0"/>
    <n v="1"/>
    <s v="/Users/melissabehlouli/Documents/chamss/subject-2.csv"/>
    <s v="legacy"/>
    <n v="0"/>
    <b v="0"/>
    <s v="Melodramatic Milgram"/>
    <s v="4.0.1"/>
    <s v="NA"/>
    <n v="0"/>
    <n v="1"/>
    <s v="NA"/>
    <s v="right"/>
    <s v="right"/>
    <s v="right"/>
    <s v="right"/>
    <s v="NA"/>
    <s v="right"/>
    <n v="1"/>
    <x v="7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2264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38782"/>
    <s v="NA"/>
    <n v="235306"/>
    <n v="200981"/>
    <n v="227051"/>
    <n v="1905"/>
    <n v="1817"/>
    <s v="NA"/>
    <n v="200979"/>
    <n v="200979"/>
    <n v="1903"/>
    <s v="NA"/>
    <s v="NA"/>
    <n v="241047"/>
    <n v="216130"/>
    <n v="227857"/>
    <n v="216272"/>
    <n v="238782"/>
    <n v="237306"/>
    <n v="241047"/>
    <s v="NA"/>
    <n v="235302"/>
    <s v="NA"/>
    <s v="NA"/>
    <s v="kosslyn_1978"/>
    <n v="0"/>
    <s v="6110.0"/>
    <n v="2"/>
    <s v="NA"/>
    <s v="yes"/>
    <n v="1024"/>
    <n v="-180"/>
    <n v="-104"/>
    <n v="2"/>
    <x v="0"/>
  </r>
  <r>
    <s v="undefined"/>
    <s v="undefined"/>
    <n v="2488"/>
    <n v="248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m/>
    <m/>
    <n v="2"/>
    <n v="16"/>
    <s v="NA"/>
    <n v="0"/>
    <s v="stim0"/>
    <s v="-265.0"/>
    <s v="185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2"/>
    <n v="2"/>
    <n v="0"/>
    <n v="2"/>
    <s v="/Users/melissabehlouli/Documents/chamss/subject-2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7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1354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44692"/>
    <s v="NA"/>
    <n v="241188"/>
    <n v="200981"/>
    <n v="227051"/>
    <n v="1905"/>
    <n v="1817"/>
    <s v="NA"/>
    <n v="200979"/>
    <n v="200979"/>
    <n v="1903"/>
    <s v="NA"/>
    <s v="NA"/>
    <n v="246047"/>
    <n v="216130"/>
    <n v="227857"/>
    <n v="216272"/>
    <n v="244692"/>
    <n v="243189"/>
    <n v="246047"/>
    <s v="NA"/>
    <n v="241184"/>
    <s v="NA"/>
    <s v="NA"/>
    <s v="kosslyn_1978"/>
    <n v="0"/>
    <s v="7464.0"/>
    <n v="3"/>
    <s v="NA"/>
    <s v="yes"/>
    <n v="1024"/>
    <n v="-260"/>
    <n v="180"/>
    <n v="3"/>
    <x v="0"/>
  </r>
  <r>
    <s v="undefined"/>
    <s v="undefined"/>
    <n v="2161"/>
    <n v="21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m/>
    <m/>
    <n v="2"/>
    <n v="17"/>
    <s v="NA"/>
    <n v="0"/>
    <s v="stim0"/>
    <s v="162.0"/>
    <s v="28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3"/>
    <n v="2"/>
    <n v="0"/>
    <n v="3"/>
    <s v="/Users/melissabehlouli/Documents/chamss/subject-2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7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1182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49897"/>
    <s v="NA"/>
    <n v="246188"/>
    <n v="200981"/>
    <n v="227051"/>
    <n v="1905"/>
    <n v="1817"/>
    <s v="NA"/>
    <n v="200979"/>
    <n v="200979"/>
    <n v="1903"/>
    <s v="NA"/>
    <s v="NA"/>
    <n v="251080"/>
    <n v="216130"/>
    <n v="227857"/>
    <n v="216272"/>
    <n v="249897"/>
    <n v="248188"/>
    <n v="251080"/>
    <s v="NA"/>
    <n v="246184"/>
    <s v="NA"/>
    <s v="NA"/>
    <s v="kosslyn_1978"/>
    <n v="0"/>
    <s v="8646.0"/>
    <n v="4"/>
    <s v="NA"/>
    <s v="yes"/>
    <n v="1024"/>
    <n v="155"/>
    <n v="285"/>
    <n v="4"/>
    <x v="0"/>
  </r>
  <r>
    <s v="undefined"/>
    <s v="undefined"/>
    <n v="2034"/>
    <n v="203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m/>
    <m/>
    <n v="2"/>
    <n v="18"/>
    <s v="NA"/>
    <n v="0"/>
    <s v="stim0"/>
    <s v="-48.0"/>
    <s v="186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4"/>
    <n v="2"/>
    <n v="0"/>
    <n v="4"/>
    <s v="/Users/melissabehlouli/Documents/chamss/subject-2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4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1525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54804"/>
    <s v="NA"/>
    <n v="251221"/>
    <n v="200981"/>
    <n v="227051"/>
    <n v="1905"/>
    <n v="1817"/>
    <s v="NA"/>
    <n v="200979"/>
    <n v="200979"/>
    <n v="1903"/>
    <s v="NA"/>
    <s v="NA"/>
    <n v="256330"/>
    <n v="216130"/>
    <n v="227857"/>
    <n v="216272"/>
    <n v="254804"/>
    <n v="253221"/>
    <n v="256330"/>
    <s v="NA"/>
    <n v="251217"/>
    <s v="NA"/>
    <s v="NA"/>
    <s v="kosslyn_1978"/>
    <n v="0"/>
    <s v="10171.0"/>
    <n v="5"/>
    <s v="NA"/>
    <s v="yes"/>
    <n v="1024"/>
    <n v="-190"/>
    <n v="264"/>
    <n v="5"/>
    <x v="0"/>
  </r>
  <r>
    <s v="undefined"/>
    <s v="undefined"/>
    <n v="1929"/>
    <n v="192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m/>
    <m/>
    <n v="2"/>
    <n v="19"/>
    <s v="NA"/>
    <n v="0"/>
    <s v="stim0"/>
    <s v="-17.0"/>
    <s v="-326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5"/>
    <n v="2"/>
    <n v="0"/>
    <n v="5"/>
    <s v="/Users/melissabehlouli/Documents/chamss/subject-2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7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1406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60073"/>
    <s v="NA"/>
    <n v="256473"/>
    <n v="200981"/>
    <n v="227051"/>
    <n v="1905"/>
    <n v="1817"/>
    <s v="NA"/>
    <n v="200979"/>
    <n v="200979"/>
    <n v="1903"/>
    <s v="NA"/>
    <s v="NA"/>
    <n v="261480"/>
    <n v="216130"/>
    <n v="227857"/>
    <n v="216272"/>
    <n v="260073"/>
    <n v="258473"/>
    <n v="261480"/>
    <s v="NA"/>
    <n v="256468"/>
    <s v="NA"/>
    <s v="NA"/>
    <s v="kosslyn_1978"/>
    <n v="0"/>
    <s v="11577.0"/>
    <n v="6"/>
    <s v="NA"/>
    <s v="yes"/>
    <n v="1024"/>
    <n v="-9"/>
    <n v="-326"/>
    <n v="6"/>
    <x v="0"/>
  </r>
  <r>
    <s v="undefined"/>
    <s v="undefined"/>
    <n v="2750"/>
    <n v="275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m/>
    <m/>
    <n v="2"/>
    <n v="20"/>
    <s v="NA"/>
    <n v="0"/>
    <s v="stim0"/>
    <s v="-55.0"/>
    <s v="182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6"/>
    <n v="2"/>
    <n v="0"/>
    <n v="6"/>
    <s v="/Users/melissabehlouli/Documents/chamss/subject-2.csv"/>
    <s v="legacy"/>
    <n v="4"/>
    <b v="0"/>
    <s v="Melodramatic Milgram"/>
    <s v="4.0.1"/>
    <s v="NA"/>
    <n v="0"/>
    <n v="1"/>
    <s v="NA"/>
    <s v="right"/>
    <s v="right"/>
    <s v="right"/>
    <s v="right"/>
    <s v="NA"/>
    <s v="right"/>
    <n v="1"/>
    <x v="7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0287"/>
    <n v="15148"/>
    <n v="805"/>
    <n v="2925"/>
    <s v="NA"/>
    <n v="10775"/>
    <n v="7674"/>
    <n v="2"/>
    <s v="legacy"/>
    <n v="1024"/>
    <n v="2"/>
    <n v="48000"/>
    <n v="-16"/>
    <s v="experiment"/>
    <x v="7"/>
    <s v="even"/>
    <m/>
    <m/>
    <s v="NA"/>
    <n v="190674"/>
    <n v="5051"/>
    <s v="NA"/>
    <s v="NA"/>
    <n v="190663"/>
    <n v="265172"/>
    <s v="NA"/>
    <n v="261623"/>
    <n v="200981"/>
    <n v="227051"/>
    <n v="1905"/>
    <n v="1817"/>
    <s v="NA"/>
    <n v="200979"/>
    <n v="200979"/>
    <n v="1903"/>
    <s v="NA"/>
    <s v="NA"/>
    <n v="272847"/>
    <n v="216130"/>
    <n v="227857"/>
    <n v="216272"/>
    <n v="265172"/>
    <n v="263623"/>
    <n v="272847"/>
    <s v="NA"/>
    <n v="261619"/>
    <s v="NA"/>
    <s v="NA"/>
    <s v="kosslyn_1978"/>
    <n v="0"/>
    <s v="19251.0"/>
    <n v="7"/>
    <s v="NA"/>
    <s v="yes"/>
    <n v="1024"/>
    <n v="-50"/>
    <n v="180"/>
    <n v="7"/>
    <x v="0"/>
  </r>
  <r>
    <s v="undefined"/>
    <s v="undefined"/>
    <n v="10966"/>
    <n v="1096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m/>
    <m/>
    <n v="3"/>
    <n v="21"/>
    <s v="NA"/>
    <n v="0"/>
    <s v="stim0"/>
    <s v="-55.0"/>
    <s v="182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0"/>
    <n v="3"/>
    <n v="0"/>
    <n v="0"/>
    <s v="/Users/melissabehlouli/Documents/chamss/subject-2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7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10966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297664"/>
    <s v="NA"/>
    <n v="294113"/>
    <n v="277283"/>
    <n v="292759"/>
    <n v="1905"/>
    <n v="1817"/>
    <s v="NA"/>
    <n v="277280"/>
    <n v="277281"/>
    <n v="1903"/>
    <s v="NA"/>
    <s v="NA"/>
    <n v="308631"/>
    <n v="280283"/>
    <n v="293970"/>
    <n v="280423"/>
    <n v="297664"/>
    <n v="296113"/>
    <n v="308631"/>
    <s v="NA"/>
    <n v="294110"/>
    <s v="NA"/>
    <s v="NA"/>
    <s v="kosslyn_1978"/>
    <n v="0"/>
    <s v="10966.0"/>
    <n v="1"/>
    <s v="NA"/>
    <s v="yes"/>
    <n v="1024"/>
    <n v="-50"/>
    <n v="180"/>
    <n v="1"/>
    <x v="0"/>
  </r>
  <r>
    <s v="undefined"/>
    <s v="undefined"/>
    <n v="7380"/>
    <n v="738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m/>
    <m/>
    <n v="3"/>
    <n v="22"/>
    <s v="NA"/>
    <n v="0"/>
    <s v="stim0"/>
    <s v="-115.0"/>
    <s v="167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1"/>
    <n v="3"/>
    <n v="0"/>
    <n v="1"/>
    <s v="/Users/melissabehlouli/Documents/chamss/subject-2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7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3795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312085"/>
    <s v="NA"/>
    <n v="308773"/>
    <n v="277283"/>
    <n v="292759"/>
    <n v="1905"/>
    <n v="1817"/>
    <s v="NA"/>
    <n v="277280"/>
    <n v="277281"/>
    <n v="1903"/>
    <s v="NA"/>
    <s v="NA"/>
    <n v="315881"/>
    <n v="280283"/>
    <n v="293970"/>
    <n v="280423"/>
    <n v="312085"/>
    <n v="310773"/>
    <n v="315881"/>
    <s v="NA"/>
    <n v="308768"/>
    <s v="NA"/>
    <s v="NA"/>
    <s v="kosslyn_1978"/>
    <n v="0"/>
    <s v="14761.0"/>
    <n v="2"/>
    <s v="NA"/>
    <s v="yes"/>
    <n v="1024"/>
    <n v="-115"/>
    <n v="165"/>
    <n v="2"/>
    <x v="0"/>
  </r>
  <r>
    <s v="undefined"/>
    <s v="undefined"/>
    <n v="5353"/>
    <n v="535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m/>
    <m/>
    <n v="3"/>
    <n v="23"/>
    <s v="NA"/>
    <n v="0"/>
    <s v="stim0"/>
    <s v="-261.0"/>
    <s v="180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2"/>
    <n v="3"/>
    <n v="0"/>
    <n v="2"/>
    <s v="/Users/melissabehlouli/Documents/chamss/subject-2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7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1300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319530"/>
    <s v="NA"/>
    <n v="316022"/>
    <n v="277283"/>
    <n v="292759"/>
    <n v="1905"/>
    <n v="1817"/>
    <s v="NA"/>
    <n v="277280"/>
    <n v="277281"/>
    <n v="1903"/>
    <s v="NA"/>
    <s v="NA"/>
    <n v="320831"/>
    <n v="280283"/>
    <n v="293970"/>
    <n v="280423"/>
    <n v="319530"/>
    <n v="318022"/>
    <n v="320831"/>
    <s v="NA"/>
    <n v="316018"/>
    <s v="NA"/>
    <s v="NA"/>
    <s v="kosslyn_1978"/>
    <n v="0"/>
    <s v="16061.0"/>
    <n v="3"/>
    <s v="NA"/>
    <s v="yes"/>
    <n v="1024"/>
    <n v="-260"/>
    <n v="180"/>
    <n v="3"/>
    <x v="0"/>
  </r>
  <r>
    <s v="undefined"/>
    <s v="undefined"/>
    <n v="4823"/>
    <n v="482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m/>
    <m/>
    <n v="3"/>
    <n v="24"/>
    <s v="NA"/>
    <n v="0"/>
    <s v="stim0"/>
    <s v="-115.0"/>
    <s v="166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3"/>
    <n v="3"/>
    <n v="0"/>
    <n v="3"/>
    <s v="/Users/melissabehlouli/Documents/chamss/subject-2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7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3232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324565"/>
    <s v="NA"/>
    <n v="320972"/>
    <n v="277283"/>
    <n v="292759"/>
    <n v="1905"/>
    <n v="1817"/>
    <s v="NA"/>
    <n v="277280"/>
    <n v="277281"/>
    <n v="1903"/>
    <s v="NA"/>
    <s v="NA"/>
    <n v="327798"/>
    <n v="280283"/>
    <n v="293970"/>
    <n v="280423"/>
    <n v="324565"/>
    <n v="322972"/>
    <n v="327798"/>
    <s v="NA"/>
    <n v="320968"/>
    <s v="NA"/>
    <s v="NA"/>
    <s v="kosslyn_1978"/>
    <n v="0"/>
    <s v="19293.0"/>
    <n v="4"/>
    <s v="NA"/>
    <s v="yes"/>
    <n v="1024"/>
    <n v="-190"/>
    <n v="264"/>
    <n v="4"/>
    <x v="0"/>
  </r>
  <r>
    <s v="undefined"/>
    <s v="undefined"/>
    <n v="4089"/>
    <n v="408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m/>
    <m/>
    <n v="3"/>
    <n v="25"/>
    <s v="NA"/>
    <n v="0"/>
    <s v="stim0"/>
    <s v="-11.0"/>
    <s v="-31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4"/>
    <n v="3"/>
    <n v="0"/>
    <n v="4"/>
    <s v="/Users/melissabehlouli/Documents/chamss/subject-2.csv"/>
    <s v="legacy"/>
    <n v="4"/>
    <b v="0"/>
    <s v="Melodramatic Milgram"/>
    <s v="4.0.1"/>
    <s v="NA"/>
    <n v="0"/>
    <n v="1"/>
    <s v="NA"/>
    <s v="right"/>
    <s v="right"/>
    <s v="right"/>
    <s v="right"/>
    <s v="NA"/>
    <s v="right"/>
    <n v="1"/>
    <x v="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1156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331541"/>
    <s v="NA"/>
    <n v="327939"/>
    <n v="277283"/>
    <n v="292759"/>
    <n v="1905"/>
    <n v="1817"/>
    <s v="NA"/>
    <n v="277280"/>
    <n v="277281"/>
    <n v="1903"/>
    <s v="NA"/>
    <s v="NA"/>
    <n v="332698"/>
    <n v="280283"/>
    <n v="293970"/>
    <n v="280423"/>
    <n v="331541"/>
    <n v="329939"/>
    <n v="332698"/>
    <s v="NA"/>
    <n v="327934"/>
    <s v="NA"/>
    <s v="NA"/>
    <s v="kosslyn_1978"/>
    <n v="0"/>
    <s v="20449.0"/>
    <n v="5"/>
    <s v="NA"/>
    <s v="yes"/>
    <n v="1024"/>
    <n v="-9"/>
    <n v="-326"/>
    <n v="5"/>
    <x v="0"/>
  </r>
  <r>
    <s v="undefined"/>
    <s v="undefined"/>
    <n v="4737"/>
    <n v="473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m/>
    <m/>
    <n v="3"/>
    <n v="26"/>
    <s v="NA"/>
    <n v="0"/>
    <s v="stim0"/>
    <s v="-179.0"/>
    <s v="-10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5"/>
    <n v="3"/>
    <n v="0"/>
    <n v="5"/>
    <s v="/Users/melissabehlouli/Documents/chamss/subject-2.csv"/>
    <s v="legacy"/>
    <n v="5"/>
    <b v="0"/>
    <s v="Melodramatic Milgram"/>
    <s v="4.0.1"/>
    <s v="NA"/>
    <n v="0"/>
    <n v="1"/>
    <s v="NA"/>
    <s v="right"/>
    <s v="right"/>
    <s v="right"/>
    <s v="right"/>
    <s v="NA"/>
    <s v="right"/>
    <n v="1"/>
    <x v="7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7977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336320"/>
    <s v="NA"/>
    <n v="332838"/>
    <n v="277283"/>
    <n v="292759"/>
    <n v="1905"/>
    <n v="1817"/>
    <s v="NA"/>
    <n v="277280"/>
    <n v="277281"/>
    <n v="1903"/>
    <s v="NA"/>
    <s v="NA"/>
    <n v="344298"/>
    <n v="280283"/>
    <n v="293970"/>
    <n v="280423"/>
    <n v="336320"/>
    <n v="334839"/>
    <n v="344298"/>
    <s v="NA"/>
    <n v="332834"/>
    <s v="NA"/>
    <s v="NA"/>
    <s v="kosslyn_1978"/>
    <n v="0"/>
    <s v="28426.0"/>
    <n v="6"/>
    <s v="NA"/>
    <s v="yes"/>
    <n v="1024"/>
    <n v="-180"/>
    <n v="-104"/>
    <n v="6"/>
    <x v="0"/>
  </r>
  <r>
    <s v="undefined"/>
    <s v="undefined"/>
    <n v="4337"/>
    <n v="433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m/>
    <m/>
    <n v="3"/>
    <n v="27"/>
    <s v="NA"/>
    <n v="0"/>
    <s v="stim0"/>
    <s v="157.0"/>
    <s v="281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6"/>
    <n v="3"/>
    <n v="0"/>
    <n v="6"/>
    <s v="/Users/melissabehlouli/Documents/chamss/subject-2.csv"/>
    <s v="legacy"/>
    <n v="6"/>
    <b v="0"/>
    <s v="Melodramatic Milgram"/>
    <s v="4.0.1"/>
    <s v="NA"/>
    <n v="0"/>
    <n v="1"/>
    <s v="NA"/>
    <s v="right"/>
    <s v="right"/>
    <s v="right"/>
    <s v="right"/>
    <s v="NA"/>
    <s v="right"/>
    <n v="1"/>
    <x v="7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400"/>
    <n v="2999"/>
    <n v="1210"/>
    <n v="2925"/>
    <s v="NA"/>
    <n v="12332"/>
    <n v="1937"/>
    <n v="2"/>
    <s v="legacy"/>
    <n v="1024"/>
    <n v="2"/>
    <n v="48000"/>
    <n v="-16"/>
    <s v="experiment"/>
    <x v="7"/>
    <s v="even"/>
    <m/>
    <m/>
    <s v="NA"/>
    <n v="272863"/>
    <n v="5051"/>
    <s v="NA"/>
    <s v="NA"/>
    <n v="272848"/>
    <n v="348160"/>
    <s v="NA"/>
    <n v="344441"/>
    <n v="277283"/>
    <n v="292759"/>
    <n v="1905"/>
    <n v="1817"/>
    <s v="NA"/>
    <n v="277280"/>
    <n v="277281"/>
    <n v="1903"/>
    <s v="NA"/>
    <s v="NA"/>
    <n v="350098"/>
    <n v="280283"/>
    <n v="293970"/>
    <n v="280423"/>
    <n v="348160"/>
    <n v="346441"/>
    <n v="350098"/>
    <s v="NA"/>
    <n v="344436"/>
    <s v="NA"/>
    <s v="NA"/>
    <s v="kosslyn_1978"/>
    <n v="0"/>
    <s v="30363.0"/>
    <n v="7"/>
    <s v="NA"/>
    <s v="yes"/>
    <n v="1024"/>
    <n v="155"/>
    <n v="285"/>
    <n v="7"/>
    <x v="0"/>
  </r>
  <r>
    <s v="undefined"/>
    <s v="undefined"/>
    <n v="1147"/>
    <n v="114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m/>
    <m/>
    <n v="4"/>
    <n v="28"/>
    <s v="NA"/>
    <n v="0"/>
    <s v="stim0"/>
    <s v="-195.0"/>
    <s v="268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0"/>
    <n v="4"/>
    <n v="0"/>
    <n v="0"/>
    <s v="/Users/melissabehlouli/Documents/chamss/subject-2.csv"/>
    <s v="legacy"/>
    <n v="1"/>
    <b v="0"/>
    <s v="Melodramatic Milgram"/>
    <s v="4.0.1"/>
    <s v="NA"/>
    <n v="0"/>
    <n v="1"/>
    <s v="NA"/>
    <s v="right"/>
    <s v="right"/>
    <s v="right"/>
    <s v="right"/>
    <s v="NA"/>
    <s v="right"/>
    <n v="1"/>
    <x v="7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1147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392384"/>
    <s v="NA"/>
    <n v="388786"/>
    <n v="360026"/>
    <n v="386781"/>
    <n v="1905"/>
    <n v="1817"/>
    <s v="NA"/>
    <n v="360024"/>
    <n v="360024"/>
    <n v="1903"/>
    <s v="NA"/>
    <s v="NA"/>
    <n v="393532"/>
    <n v="366855"/>
    <n v="388637"/>
    <n v="366996"/>
    <n v="392384"/>
    <n v="390786"/>
    <n v="393532"/>
    <s v="NA"/>
    <n v="388783"/>
    <s v="NA"/>
    <s v="NA"/>
    <s v="kosslyn_1978"/>
    <n v="0"/>
    <s v="1147.0"/>
    <n v="1"/>
    <s v="NA"/>
    <s v="yes"/>
    <n v="1024"/>
    <n v="-190"/>
    <n v="264"/>
    <n v="1"/>
    <x v="0"/>
  </r>
  <r>
    <s v="undefined"/>
    <s v="undefined"/>
    <n v="1795"/>
    <n v="179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m/>
    <m/>
    <n v="4"/>
    <n v="29"/>
    <s v="NA"/>
    <n v="0"/>
    <s v="stim0"/>
    <s v="-13.0"/>
    <s v="-324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1"/>
    <n v="4"/>
    <n v="0"/>
    <n v="1"/>
    <s v="/Users/melissabehlouli/Documents/chamss/subject-2.csv"/>
    <s v="legacy"/>
    <n v="2"/>
    <b v="0"/>
    <s v="Melodramatic Milgram"/>
    <s v="4.0.1"/>
    <s v="NA"/>
    <n v="0"/>
    <n v="1"/>
    <s v="NA"/>
    <s v="right"/>
    <s v="right"/>
    <s v="right"/>
    <s v="right"/>
    <s v="NA"/>
    <s v="right"/>
    <n v="1"/>
    <x v="7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2444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397270"/>
    <s v="NA"/>
    <n v="393681"/>
    <n v="360026"/>
    <n v="386781"/>
    <n v="1905"/>
    <n v="1817"/>
    <s v="NA"/>
    <n v="360024"/>
    <n v="360024"/>
    <n v="1903"/>
    <s v="NA"/>
    <s v="NA"/>
    <n v="399715"/>
    <n v="366855"/>
    <n v="388637"/>
    <n v="366996"/>
    <n v="397270"/>
    <n v="395681"/>
    <n v="399715"/>
    <s v="NA"/>
    <n v="393676"/>
    <s v="NA"/>
    <s v="NA"/>
    <s v="kosslyn_1978"/>
    <n v="0"/>
    <s v="3591.0"/>
    <n v="2"/>
    <s v="NA"/>
    <s v="yes"/>
    <n v="1024"/>
    <n v="-9"/>
    <n v="-326"/>
    <n v="2"/>
    <x v="0"/>
  </r>
  <r>
    <s v="undefined"/>
    <s v="undefined"/>
    <n v="1583"/>
    <n v="158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m/>
    <m/>
    <n v="4"/>
    <n v="30"/>
    <s v="NA"/>
    <n v="0"/>
    <s v="stim0"/>
    <s v="-262.0"/>
    <s v="18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2"/>
    <n v="4"/>
    <n v="0"/>
    <n v="2"/>
    <s v="/Users/melissabehlouli/Documents/chamss/subject-2.csv"/>
    <s v="legacy"/>
    <n v="3"/>
    <b v="0"/>
    <s v="Melodramatic Milgram"/>
    <s v="4.0.1"/>
    <s v="NA"/>
    <n v="0"/>
    <n v="1"/>
    <s v="NA"/>
    <s v="right"/>
    <s v="right"/>
    <s v="right"/>
    <s v="right"/>
    <s v="NA"/>
    <s v="right"/>
    <n v="1"/>
    <x v="7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1159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403372"/>
    <s v="NA"/>
    <n v="399856"/>
    <n v="360026"/>
    <n v="386781"/>
    <n v="1905"/>
    <n v="1817"/>
    <s v="NA"/>
    <n v="360024"/>
    <n v="360024"/>
    <n v="1903"/>
    <s v="NA"/>
    <s v="NA"/>
    <n v="404532"/>
    <n v="366855"/>
    <n v="388637"/>
    <n v="366996"/>
    <n v="403372"/>
    <n v="401856"/>
    <n v="404532"/>
    <s v="NA"/>
    <n v="399852"/>
    <s v="NA"/>
    <s v="NA"/>
    <s v="kosslyn_1978"/>
    <n v="0"/>
    <s v="4750.0"/>
    <n v="3"/>
    <s v="NA"/>
    <s v="yes"/>
    <n v="1024"/>
    <n v="-260"/>
    <n v="180"/>
    <n v="3"/>
    <x v="0"/>
  </r>
  <r>
    <s v="undefined"/>
    <s v="undefined"/>
    <n v="1487"/>
    <n v="148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m/>
    <m/>
    <n v="4"/>
    <n v="31"/>
    <s v="NA"/>
    <n v="0"/>
    <s v="stim0"/>
    <s v="-42.0"/>
    <s v="181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3"/>
    <n v="4"/>
    <n v="0"/>
    <n v="3"/>
    <s v="/Users/melissabehlouli/Documents/chamss/subject-2.csv"/>
    <s v="legacy"/>
    <n v="4"/>
    <b v="0"/>
    <s v="Melodramatic Milgram"/>
    <s v="4.0.1"/>
    <s v="NA"/>
    <n v="0"/>
    <n v="1"/>
    <s v="NA"/>
    <s v="right"/>
    <s v="right"/>
    <s v="right"/>
    <s v="right"/>
    <s v="NA"/>
    <s v="right"/>
    <n v="1"/>
    <x v="7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1200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408214"/>
    <s v="NA"/>
    <n v="404674"/>
    <n v="360026"/>
    <n v="386781"/>
    <n v="1905"/>
    <n v="1817"/>
    <s v="NA"/>
    <n v="360024"/>
    <n v="360024"/>
    <n v="1903"/>
    <s v="NA"/>
    <s v="NA"/>
    <n v="409415"/>
    <n v="366855"/>
    <n v="388637"/>
    <n v="366996"/>
    <n v="408214"/>
    <n v="406674"/>
    <n v="409415"/>
    <s v="NA"/>
    <n v="404670"/>
    <s v="NA"/>
    <s v="NA"/>
    <s v="kosslyn_1978"/>
    <n v="0"/>
    <s v="5950.0"/>
    <n v="4"/>
    <s v="NA"/>
    <s v="yes"/>
    <n v="1024"/>
    <n v="-50"/>
    <n v="180"/>
    <n v="4"/>
    <x v="0"/>
  </r>
  <r>
    <s v="undefined"/>
    <s v="undefined"/>
    <n v="1396"/>
    <n v="139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m/>
    <m/>
    <n v="4"/>
    <n v="32"/>
    <s v="NA"/>
    <n v="0"/>
    <s v="stim0"/>
    <s v="-117.0"/>
    <s v="164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4"/>
    <n v="4"/>
    <n v="0"/>
    <n v="4"/>
    <s v="/Users/melissabehlouli/Documents/chamss/subject-2.csv"/>
    <s v="legacy"/>
    <n v="5"/>
    <b v="0"/>
    <s v="Melodramatic Milgram"/>
    <s v="4.0.1"/>
    <s v="NA"/>
    <n v="0"/>
    <n v="1"/>
    <s v="NA"/>
    <s v="right"/>
    <s v="right"/>
    <s v="right"/>
    <s v="right"/>
    <s v="NA"/>
    <s v="right"/>
    <n v="1"/>
    <x v="7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1033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412864"/>
    <s v="NA"/>
    <n v="409558"/>
    <n v="360026"/>
    <n v="386781"/>
    <n v="1905"/>
    <n v="1817"/>
    <s v="NA"/>
    <n v="360024"/>
    <n v="360024"/>
    <n v="1903"/>
    <s v="NA"/>
    <s v="NA"/>
    <n v="413899"/>
    <n v="366855"/>
    <n v="388637"/>
    <n v="366996"/>
    <n v="412865"/>
    <n v="411558"/>
    <n v="413899"/>
    <s v="NA"/>
    <n v="409554"/>
    <s v="NA"/>
    <s v="NA"/>
    <s v="kosslyn_1978"/>
    <n v="0"/>
    <s v="6983.0"/>
    <n v="5"/>
    <s v="NA"/>
    <s v="yes"/>
    <n v="1024"/>
    <n v="-115"/>
    <n v="165"/>
    <n v="5"/>
    <x v="0"/>
  </r>
  <r>
    <s v="undefined"/>
    <s v="undefined"/>
    <n v="1365"/>
    <n v="13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m/>
    <m/>
    <n v="4"/>
    <n v="33"/>
    <s v="NA"/>
    <n v="0"/>
    <s v="stim0"/>
    <s v="156.0"/>
    <s v="299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5"/>
    <n v="4"/>
    <n v="0"/>
    <n v="5"/>
    <s v="/Users/melissabehlouli/Documents/chamss/subject-2.csv"/>
    <s v="legacy"/>
    <n v="6"/>
    <b v="0"/>
    <s v="Melodramatic Milgram"/>
    <s v="4.0.1"/>
    <s v="NA"/>
    <n v="0"/>
    <n v="1"/>
    <s v="NA"/>
    <s v="right"/>
    <s v="right"/>
    <s v="right"/>
    <s v="right"/>
    <s v="NA"/>
    <s v="right"/>
    <n v="1"/>
    <x v="7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1211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417804"/>
    <s v="NA"/>
    <n v="414043"/>
    <n v="360026"/>
    <n v="386781"/>
    <n v="1905"/>
    <n v="1817"/>
    <s v="NA"/>
    <n v="360024"/>
    <n v="360024"/>
    <n v="1903"/>
    <s v="NA"/>
    <s v="NA"/>
    <n v="419016"/>
    <n v="366855"/>
    <n v="388637"/>
    <n v="366996"/>
    <n v="417804"/>
    <n v="416043"/>
    <n v="419016"/>
    <s v="NA"/>
    <n v="414040"/>
    <s v="NA"/>
    <s v="NA"/>
    <s v="kosslyn_1978"/>
    <n v="0"/>
    <s v="8194.0"/>
    <n v="6"/>
    <s v="NA"/>
    <s v="yes"/>
    <n v="1024"/>
    <n v="155"/>
    <n v="285"/>
    <n v="6"/>
    <x v="0"/>
  </r>
  <r>
    <s v="undefined"/>
    <s v="undefined"/>
    <n v="1386"/>
    <n v="138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m/>
    <m/>
    <n v="4"/>
    <n v="34"/>
    <s v="NA"/>
    <n v="0"/>
    <s v="stim0"/>
    <s v="-171.0"/>
    <s v="-103.0"/>
    <s v="Mon Nov 13 17:17:21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6"/>
    <n v="4"/>
    <n v="0"/>
    <n v="6"/>
    <s v="/Users/melissabehlouli/Documents/chamss/subject-2.csv"/>
    <s v="legacy"/>
    <n v="7"/>
    <b v="0"/>
    <s v="Melodramatic Milgram"/>
    <s v="4.0.1"/>
    <s v="NA"/>
    <n v="0"/>
    <n v="1"/>
    <s v="NA"/>
    <s v="right"/>
    <s v="right"/>
    <s v="right"/>
    <s v="right"/>
    <s v="NA"/>
    <s v="right"/>
    <n v="1"/>
    <x v="7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883"/>
    <n v="6828"/>
    <n v="1855"/>
    <n v="2925"/>
    <s v="NA"/>
    <n v="19780"/>
    <n v="1512"/>
    <n v="2"/>
    <s v="legacy"/>
    <n v="1024"/>
    <n v="2"/>
    <n v="48000"/>
    <n v="-16"/>
    <s v="experiment"/>
    <x v="7"/>
    <s v="even"/>
    <m/>
    <m/>
    <s v="NA"/>
    <n v="350123"/>
    <n v="5051"/>
    <s v="NA"/>
    <s v="NA"/>
    <n v="350102"/>
    <n v="422635"/>
    <s v="NA"/>
    <n v="419160"/>
    <n v="360026"/>
    <n v="386781"/>
    <n v="1905"/>
    <n v="1817"/>
    <s v="NA"/>
    <n v="360024"/>
    <n v="360024"/>
    <n v="1903"/>
    <s v="NA"/>
    <s v="NA"/>
    <n v="424149"/>
    <n v="366855"/>
    <n v="388637"/>
    <n v="366996"/>
    <n v="422636"/>
    <n v="421160"/>
    <n v="424149"/>
    <s v="NA"/>
    <n v="419156"/>
    <s v="NA"/>
    <s v="NA"/>
    <s v="kosslyn_1978"/>
    <n v="0"/>
    <s v="9706.0"/>
    <n v="7"/>
    <s v="NA"/>
    <s v="yes"/>
    <n v="1024"/>
    <n v="-180"/>
    <n v="-104"/>
    <n v="7"/>
    <x v="0"/>
  </r>
  <r>
    <n v="100"/>
    <n v="100"/>
    <n v="374"/>
    <n v="37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0"/>
    <n v="0"/>
    <n v="4"/>
    <n v="34"/>
    <n v="0"/>
    <n v="34"/>
    <n v="4"/>
    <n v="4"/>
    <n v="0"/>
    <n v="0"/>
    <n v="0"/>
    <n v="4"/>
    <n v="4"/>
    <n v="0"/>
    <n v="0"/>
    <n v="0"/>
    <n v="35"/>
    <n v="4"/>
    <n v="4"/>
    <n v="4"/>
    <n v="34"/>
    <n v="34"/>
    <n v="34"/>
    <m/>
    <m/>
    <n v="4"/>
    <n v="34"/>
    <n v="0"/>
    <n v="0"/>
    <s v="stim0"/>
    <s v="-171.0"/>
    <s v="-103.0"/>
    <s v="Mon Nov 13 17:17:21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Rocher"/>
    <n v="0"/>
    <n v="5"/>
    <n v="0"/>
    <n v="6"/>
    <s v="/Users/melissabehlouli/Documents/chamss/subject-2.csv"/>
    <s v="legacy"/>
    <n v="7"/>
    <b v="0"/>
    <s v="Melodramatic Milgram"/>
    <s v="4.0.1"/>
    <n v="32"/>
    <n v="0"/>
    <s v="q"/>
    <s v="right"/>
    <s v="right"/>
    <s v="right"/>
    <s v="right"/>
    <s v="right"/>
    <s v="q"/>
    <s v="right"/>
    <n v="1"/>
    <x v="720"/>
    <x v="262"/>
    <n v="374"/>
    <s v=""/>
    <s v=""/>
    <s v=""/>
    <s v=""/>
    <s v=""/>
    <s v=""/>
    <s v=""/>
    <s v=""/>
    <s v=""/>
    <s v=""/>
    <s v=""/>
    <s v=""/>
    <s v=""/>
    <s v=""/>
    <n v="374"/>
    <n v="37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"/>
    <x v="249"/>
    <n v="63405"/>
    <n v="8889"/>
    <n v="6828"/>
    <n v="1855"/>
    <n v="2925"/>
    <n v="37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497230"/>
    <n v="498712"/>
    <n v="424149"/>
    <n v="422635"/>
    <s v="NA"/>
    <n v="419160"/>
    <n v="360026"/>
    <n v="386781"/>
    <n v="1905"/>
    <n v="1817"/>
    <n v="496480"/>
    <n v="360024"/>
    <n v="360024"/>
    <n v="1903"/>
    <n v="502292"/>
    <n v="500712"/>
    <n v="502669"/>
    <n v="366855"/>
    <n v="388637"/>
    <n v="366996"/>
    <n v="422636"/>
    <n v="421160"/>
    <n v="424149"/>
    <s v="NA"/>
    <n v="419156"/>
    <n v="496476"/>
    <n v="496461"/>
    <s v="kosslyn_1978"/>
    <n v="1"/>
    <s v="374.0"/>
    <n v="1"/>
    <s v="possible"/>
    <s v="yes"/>
    <n v="1024"/>
    <n v="-180"/>
    <n v="-104"/>
    <n v="1"/>
    <x v="1"/>
  </r>
  <r>
    <n v="100"/>
    <n v="100"/>
    <n v="2694"/>
    <n v="26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"/>
    <n v="1"/>
    <n v="4"/>
    <n v="34"/>
    <n v="0"/>
    <n v="34"/>
    <n v="4"/>
    <n v="4"/>
    <n v="0"/>
    <n v="0"/>
    <n v="1"/>
    <n v="4"/>
    <n v="4"/>
    <n v="0"/>
    <n v="1"/>
    <n v="1"/>
    <n v="36"/>
    <n v="4"/>
    <n v="4"/>
    <n v="4"/>
    <n v="34"/>
    <n v="34"/>
    <n v="34"/>
    <m/>
    <m/>
    <n v="4"/>
    <n v="34"/>
    <n v="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Epouventail"/>
    <n v="1"/>
    <n v="5"/>
    <n v="0"/>
    <n v="6"/>
    <s v="/Users/melissabehlouli/Documents/chamss/subject-2.csv"/>
    <s v="legacy"/>
    <n v="7"/>
    <b v="0"/>
    <s v="Melodramatic Milgram"/>
    <s v="4.0.1"/>
    <n v="65"/>
    <n v="0"/>
    <s v="m"/>
    <s v="right"/>
    <s v="right"/>
    <s v="right"/>
    <s v="right"/>
    <s v="right"/>
    <s v="m"/>
    <s v="right"/>
    <n v="1"/>
    <x v="7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5015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03446"/>
    <n v="505047"/>
    <n v="424149"/>
    <n v="422635"/>
    <s v="NA"/>
    <n v="419160"/>
    <n v="360026"/>
    <n v="386781"/>
    <n v="1905"/>
    <n v="1817"/>
    <n v="502696"/>
    <n v="360024"/>
    <n v="360024"/>
    <n v="1903"/>
    <n v="508628"/>
    <n v="507047"/>
    <n v="513644"/>
    <n v="366855"/>
    <n v="388637"/>
    <n v="366996"/>
    <n v="422636"/>
    <n v="421160"/>
    <n v="424149"/>
    <s v="NA"/>
    <n v="419156"/>
    <n v="502692"/>
    <n v="496461"/>
    <s v="kosslyn_1978"/>
    <n v="2"/>
    <s v="5389.0"/>
    <n v="2"/>
    <s v="impossible"/>
    <s v="yes"/>
    <n v="1024"/>
    <n v="-180"/>
    <n v="-104"/>
    <n v="2"/>
    <x v="1"/>
  </r>
  <r>
    <n v="100"/>
    <n v="100"/>
    <n v="2045"/>
    <n v="204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"/>
    <n v="2"/>
    <n v="4"/>
    <n v="34"/>
    <n v="0"/>
    <n v="34"/>
    <n v="4"/>
    <n v="4"/>
    <n v="0"/>
    <n v="0"/>
    <n v="2"/>
    <n v="4"/>
    <n v="4"/>
    <n v="0"/>
    <n v="2"/>
    <n v="2"/>
    <n v="37"/>
    <n v="4"/>
    <n v="4"/>
    <n v="4"/>
    <n v="34"/>
    <n v="34"/>
    <n v="34"/>
    <m/>
    <m/>
    <n v="4"/>
    <n v="34"/>
    <n v="2"/>
    <n v="0"/>
    <s v="stim0"/>
    <s v="-171.0"/>
    <s v="-103.0"/>
    <s v="Mon Nov 13 17:17:21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Lac"/>
    <n v="2"/>
    <n v="5"/>
    <n v="0"/>
    <n v="6"/>
    <s v="/Users/melissabehlouli/Documents/chamss/subject-2.csv"/>
    <s v="legacy"/>
    <n v="7"/>
    <b v="0"/>
    <s v="Melodramatic Milgram"/>
    <s v="4.0.1"/>
    <n v="39"/>
    <n v="0"/>
    <s v="q"/>
    <s v="right"/>
    <s v="right"/>
    <s v="right"/>
    <s v="right"/>
    <s v="right"/>
    <s v="q"/>
    <s v="right"/>
    <n v="1"/>
    <x v="530"/>
    <x v="263"/>
    <n v="7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8"/>
    <n v="748"/>
    <s v=""/>
    <s v=""/>
    <s v=""/>
    <s v=""/>
    <s v=""/>
    <s v=""/>
    <s v=""/>
    <s v=""/>
    <s v=""/>
    <s v=""/>
    <s v=""/>
    <s v=""/>
    <s v=""/>
    <s v=""/>
    <s v=""/>
    <s v=""/>
    <s v=""/>
    <s v=""/>
    <n v="748"/>
    <x v="250"/>
    <n v="63405"/>
    <n v="8889"/>
    <n v="6828"/>
    <n v="1855"/>
    <n v="2925"/>
    <n v="74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14410"/>
    <n v="515906"/>
    <n v="424149"/>
    <n v="422635"/>
    <s v="NA"/>
    <n v="419160"/>
    <n v="360026"/>
    <n v="386781"/>
    <n v="1905"/>
    <n v="1817"/>
    <n v="513660"/>
    <n v="360024"/>
    <n v="360024"/>
    <n v="1903"/>
    <n v="519444"/>
    <n v="517906"/>
    <n v="520193"/>
    <n v="366855"/>
    <n v="388637"/>
    <n v="366996"/>
    <n v="422636"/>
    <n v="421160"/>
    <n v="424149"/>
    <s v="NA"/>
    <n v="419156"/>
    <n v="513657"/>
    <n v="496461"/>
    <s v="kosslyn_1978"/>
    <n v="3"/>
    <s v="6137.0"/>
    <n v="3"/>
    <s v="possible"/>
    <s v="yes"/>
    <n v="1024"/>
    <n v="-180"/>
    <n v="-104"/>
    <n v="3"/>
    <x v="1"/>
  </r>
  <r>
    <n v="100"/>
    <n v="100"/>
    <n v="1675"/>
    <n v="167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"/>
    <n v="3"/>
    <n v="4"/>
    <n v="34"/>
    <n v="0"/>
    <n v="34"/>
    <n v="4"/>
    <n v="4"/>
    <n v="0"/>
    <n v="0"/>
    <n v="3"/>
    <n v="4"/>
    <n v="4"/>
    <n v="0"/>
    <n v="3"/>
    <n v="3"/>
    <n v="38"/>
    <n v="4"/>
    <n v="4"/>
    <n v="4"/>
    <n v="34"/>
    <n v="34"/>
    <n v="34"/>
    <m/>
    <m/>
    <n v="4"/>
    <n v="34"/>
    <n v="3"/>
    <n v="0"/>
    <s v="stim0"/>
    <s v="-171.0"/>
    <s v="-103.0"/>
    <s v="Mon Nov 13 17:17:21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Herbe"/>
    <n v="3"/>
    <n v="5"/>
    <n v="0"/>
    <n v="6"/>
    <s v="/Users/melissabehlouli/Documents/chamss/subject-2.csv"/>
    <s v="legacy"/>
    <n v="7"/>
    <b v="0"/>
    <s v="Melodramatic Milgram"/>
    <s v="4.0.1"/>
    <n v="15"/>
    <n v="0"/>
    <s v="q"/>
    <s v="right"/>
    <s v="right"/>
    <s v="right"/>
    <s v="right"/>
    <s v="right"/>
    <s v="q"/>
    <s v="right"/>
    <n v="1"/>
    <x v="722"/>
    <x v="264"/>
    <n v="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"/>
    <n v="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"/>
    <x v="251"/>
    <n v="63405"/>
    <n v="8889"/>
    <n v="6828"/>
    <n v="1855"/>
    <n v="2925"/>
    <n v="565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20959"/>
    <n v="522454"/>
    <n v="424149"/>
    <n v="422635"/>
    <s v="NA"/>
    <n v="419160"/>
    <n v="360026"/>
    <n v="386781"/>
    <n v="1905"/>
    <n v="1817"/>
    <n v="520209"/>
    <n v="360024"/>
    <n v="360024"/>
    <n v="1903"/>
    <n v="525930"/>
    <n v="524454"/>
    <n v="526496"/>
    <n v="366855"/>
    <n v="388637"/>
    <n v="366996"/>
    <n v="422636"/>
    <n v="421160"/>
    <n v="424149"/>
    <s v="NA"/>
    <n v="419156"/>
    <n v="520207"/>
    <n v="496461"/>
    <s v="kosslyn_1978"/>
    <n v="4"/>
    <s v="6702.0"/>
    <n v="4"/>
    <s v="possible"/>
    <s v="yes"/>
    <n v="1024"/>
    <n v="-180"/>
    <n v="-104"/>
    <n v="4"/>
    <x v="1"/>
  </r>
  <r>
    <n v="80"/>
    <n v="80"/>
    <n v="3059"/>
    <n v="3059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4"/>
    <n v="4"/>
    <n v="4"/>
    <n v="34"/>
    <n v="0"/>
    <n v="34"/>
    <n v="4"/>
    <n v="4"/>
    <n v="0"/>
    <n v="0"/>
    <n v="4"/>
    <n v="4"/>
    <n v="4"/>
    <n v="0"/>
    <n v="4"/>
    <n v="4"/>
    <n v="39"/>
    <n v="4"/>
    <n v="4"/>
    <n v="4"/>
    <n v="34"/>
    <n v="34"/>
    <n v="34"/>
    <m/>
    <m/>
    <n v="4"/>
    <n v="34"/>
    <n v="4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pont"/>
    <n v="4"/>
    <n v="5"/>
    <n v="0"/>
    <n v="6"/>
    <s v="/Users/melissabehlouli/Documents/chamss/subject-2.csv"/>
    <s v="legacy"/>
    <n v="7"/>
    <b v="0"/>
    <s v="Melodramatic Milgram"/>
    <s v="4.0.1"/>
    <n v="50"/>
    <n v="0"/>
    <s v="q"/>
    <s v="right"/>
    <s v="right"/>
    <s v="right"/>
    <s v="right"/>
    <s v="right"/>
    <s v="q"/>
    <s v="right"/>
    <n v="1"/>
    <x v="7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859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27267"/>
    <n v="528855"/>
    <n v="424149"/>
    <n v="422635"/>
    <s v="NA"/>
    <n v="419160"/>
    <n v="360026"/>
    <n v="386781"/>
    <n v="1905"/>
    <n v="1817"/>
    <n v="526517"/>
    <n v="360024"/>
    <n v="360024"/>
    <n v="1903"/>
    <n v="533076"/>
    <n v="530855"/>
    <n v="541673"/>
    <n v="366855"/>
    <n v="388637"/>
    <n v="366996"/>
    <n v="422636"/>
    <n v="421160"/>
    <n v="424149"/>
    <s v="NA"/>
    <n v="419156"/>
    <n v="526516"/>
    <n v="496461"/>
    <s v="kosslyn_1978"/>
    <n v="4"/>
    <s v="15298.0"/>
    <n v="5"/>
    <s v="impossible"/>
    <s v="yes"/>
    <n v="1024"/>
    <n v="-180"/>
    <n v="-104"/>
    <n v="5"/>
    <x v="1"/>
  </r>
  <r>
    <n v="83"/>
    <n v="83"/>
    <n v="2664"/>
    <n v="26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"/>
    <n v="5"/>
    <n v="4"/>
    <n v="34"/>
    <n v="0"/>
    <n v="34"/>
    <n v="4"/>
    <n v="4"/>
    <n v="0"/>
    <n v="0"/>
    <n v="5"/>
    <n v="4"/>
    <n v="4"/>
    <n v="0"/>
    <n v="5"/>
    <n v="5"/>
    <n v="40"/>
    <n v="4"/>
    <n v="4"/>
    <n v="4"/>
    <n v="34"/>
    <n v="34"/>
    <n v="34"/>
    <m/>
    <m/>
    <n v="4"/>
    <n v="34"/>
    <n v="5"/>
    <n v="0"/>
    <s v="stim0"/>
    <s v="-171.0"/>
    <s v="-103.0"/>
    <s v="Mon Nov 13 17:17:21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Hutte"/>
    <n v="5"/>
    <n v="5"/>
    <n v="0"/>
    <n v="6"/>
    <s v="/Users/melissabehlouli/Documents/chamss/subject-2.csv"/>
    <s v="legacy"/>
    <n v="7"/>
    <b v="0"/>
    <s v="Melodramatic Milgram"/>
    <s v="4.0.1"/>
    <n v="22"/>
    <n v="0"/>
    <s v="q"/>
    <s v="right"/>
    <s v="right"/>
    <s v="right"/>
    <s v="right"/>
    <s v="right"/>
    <s v="q"/>
    <s v="right"/>
    <n v="1"/>
    <x v="724"/>
    <x v="265"/>
    <n v="686"/>
    <s v=""/>
    <s v=""/>
    <s v=""/>
    <s v=""/>
    <n v="686"/>
    <n v="6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6"/>
    <x v="252"/>
    <n v="63405"/>
    <n v="8889"/>
    <n v="6828"/>
    <n v="1855"/>
    <n v="2925"/>
    <n v="68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42440"/>
    <n v="543746"/>
    <n v="424149"/>
    <n v="422635"/>
    <s v="NA"/>
    <n v="419160"/>
    <n v="360026"/>
    <n v="386781"/>
    <n v="1905"/>
    <n v="1817"/>
    <n v="541690"/>
    <n v="360024"/>
    <n v="360024"/>
    <n v="1903"/>
    <n v="547327"/>
    <n v="545746"/>
    <n v="548013"/>
    <n v="366855"/>
    <n v="388637"/>
    <n v="366996"/>
    <n v="422636"/>
    <n v="421160"/>
    <n v="424149"/>
    <s v="NA"/>
    <n v="419156"/>
    <n v="541686"/>
    <n v="496461"/>
    <s v="kosslyn_1978"/>
    <n v="5"/>
    <s v="15984.0"/>
    <n v="6"/>
    <s v="possible"/>
    <s v="yes"/>
    <n v="1024"/>
    <n v="-180"/>
    <n v="-104"/>
    <n v="6"/>
    <x v="1"/>
  </r>
  <r>
    <n v="85"/>
    <n v="85"/>
    <n v="2376"/>
    <n v="23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"/>
    <n v="6"/>
    <n v="4"/>
    <n v="34"/>
    <n v="0"/>
    <n v="34"/>
    <n v="4"/>
    <n v="4"/>
    <n v="0"/>
    <n v="0"/>
    <n v="6"/>
    <n v="4"/>
    <n v="4"/>
    <n v="0"/>
    <n v="6"/>
    <n v="6"/>
    <n v="41"/>
    <n v="4"/>
    <n v="4"/>
    <n v="4"/>
    <n v="34"/>
    <n v="34"/>
    <n v="34"/>
    <m/>
    <m/>
    <n v="4"/>
    <n v="34"/>
    <n v="6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Ruisseau"/>
    <n v="6"/>
    <n v="5"/>
    <n v="0"/>
    <n v="6"/>
    <s v="/Users/melissabehlouli/Documents/chamss/subject-2.csv"/>
    <s v="legacy"/>
    <n v="7"/>
    <b v="0"/>
    <s v="Melodramatic Milgram"/>
    <s v="4.0.1"/>
    <n v="79"/>
    <n v="0"/>
    <s v="m"/>
    <s v="right"/>
    <s v="right"/>
    <s v="right"/>
    <s v="right"/>
    <s v="right"/>
    <s v="m"/>
    <s v="right"/>
    <n v="1"/>
    <x v="7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65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48778"/>
    <n v="550104"/>
    <n v="424149"/>
    <n v="422635"/>
    <s v="NA"/>
    <n v="419160"/>
    <n v="360026"/>
    <n v="386781"/>
    <n v="1905"/>
    <n v="1817"/>
    <n v="548028"/>
    <n v="360024"/>
    <n v="360024"/>
    <n v="1903"/>
    <n v="553685"/>
    <n v="552104"/>
    <n v="554339"/>
    <n v="366855"/>
    <n v="388637"/>
    <n v="366996"/>
    <n v="422636"/>
    <n v="421160"/>
    <n v="424149"/>
    <s v="NA"/>
    <n v="419156"/>
    <n v="548025"/>
    <n v="496461"/>
    <s v="kosslyn_1978"/>
    <n v="6"/>
    <s v="16637.0"/>
    <n v="7"/>
    <s v="impossible"/>
    <s v="yes"/>
    <n v="1024"/>
    <n v="-180"/>
    <n v="-104"/>
    <n v="7"/>
    <x v="1"/>
  </r>
  <r>
    <n v="87"/>
    <n v="87"/>
    <n v="2170"/>
    <n v="21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"/>
    <n v="7"/>
    <n v="4"/>
    <n v="34"/>
    <n v="0"/>
    <n v="34"/>
    <n v="4"/>
    <n v="4"/>
    <n v="0"/>
    <n v="0"/>
    <n v="7"/>
    <n v="4"/>
    <n v="4"/>
    <n v="0"/>
    <n v="7"/>
    <n v="7"/>
    <n v="42"/>
    <n v="4"/>
    <n v="4"/>
    <n v="4"/>
    <n v="34"/>
    <n v="34"/>
    <n v="34"/>
    <m/>
    <m/>
    <n v="4"/>
    <n v="34"/>
    <n v="7"/>
    <n v="0"/>
    <s v="stim0"/>
    <s v="-171.0"/>
    <s v="-103.0"/>
    <s v="Mon Nov 13 17:17:21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Arbre"/>
    <n v="7"/>
    <n v="5"/>
    <n v="0"/>
    <n v="6"/>
    <s v="/Users/melissabehlouli/Documents/chamss/subject-2.csv"/>
    <s v="legacy"/>
    <n v="7"/>
    <b v="0"/>
    <s v="Melodramatic Milgram"/>
    <s v="4.0.1"/>
    <n v="1"/>
    <n v="0"/>
    <s v="q"/>
    <s v="right"/>
    <s v="right"/>
    <s v="right"/>
    <s v="right"/>
    <s v="right"/>
    <s v="q"/>
    <s v="right"/>
    <n v="1"/>
    <x v="79"/>
    <x v="19"/>
    <n v="726"/>
    <s v=""/>
    <s v=""/>
    <s v=""/>
    <s v=""/>
    <n v="726"/>
    <n v="7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6"/>
    <x v="19"/>
    <n v="63405"/>
    <n v="8889"/>
    <n v="6828"/>
    <n v="1855"/>
    <n v="2925"/>
    <n v="72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55103"/>
    <n v="556695"/>
    <n v="424149"/>
    <n v="422635"/>
    <s v="NA"/>
    <n v="419160"/>
    <n v="360026"/>
    <n v="386781"/>
    <n v="1905"/>
    <n v="1817"/>
    <n v="554353"/>
    <n v="360024"/>
    <n v="360024"/>
    <n v="1903"/>
    <n v="559999"/>
    <n v="558695"/>
    <n v="560725"/>
    <n v="366855"/>
    <n v="388637"/>
    <n v="366996"/>
    <n v="422636"/>
    <n v="421160"/>
    <n v="424149"/>
    <s v="NA"/>
    <n v="419156"/>
    <n v="554351"/>
    <n v="496461"/>
    <s v="kosslyn_1978"/>
    <n v="7"/>
    <s v="17363.0"/>
    <n v="8"/>
    <s v="possible"/>
    <s v="yes"/>
    <n v="1024"/>
    <n v="-180"/>
    <n v="-104"/>
    <n v="8"/>
    <x v="1"/>
  </r>
  <r>
    <n v="88"/>
    <n v="88"/>
    <n v="2104"/>
    <n v="210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"/>
    <n v="8"/>
    <n v="4"/>
    <n v="34"/>
    <n v="0"/>
    <n v="34"/>
    <n v="4"/>
    <n v="4"/>
    <n v="0"/>
    <n v="0"/>
    <n v="8"/>
    <n v="4"/>
    <n v="4"/>
    <n v="0"/>
    <n v="8"/>
    <n v="8"/>
    <n v="43"/>
    <n v="4"/>
    <n v="4"/>
    <n v="4"/>
    <n v="34"/>
    <n v="34"/>
    <n v="34"/>
    <m/>
    <m/>
    <n v="4"/>
    <n v="34"/>
    <n v="8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phare"/>
    <n v="8"/>
    <n v="5"/>
    <n v="0"/>
    <n v="6"/>
    <s v="/Users/melissabehlouli/Documents/chamss/subject-2.csv"/>
    <s v="legacy"/>
    <n v="7"/>
    <b v="0"/>
    <s v="Melodramatic Milgram"/>
    <s v="4.0.1"/>
    <n v="44"/>
    <n v="0"/>
    <s v="m"/>
    <s v="right"/>
    <s v="right"/>
    <s v="right"/>
    <s v="right"/>
    <s v="right"/>
    <s v="m"/>
    <s v="right"/>
    <n v="1"/>
    <x v="7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57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61490"/>
    <n v="563074"/>
    <n v="424149"/>
    <n v="422635"/>
    <s v="NA"/>
    <n v="419160"/>
    <n v="360026"/>
    <n v="386781"/>
    <n v="1905"/>
    <n v="1817"/>
    <n v="560740"/>
    <n v="360024"/>
    <n v="360024"/>
    <n v="1903"/>
    <n v="566613"/>
    <n v="565074"/>
    <n v="568192"/>
    <n v="366855"/>
    <n v="388637"/>
    <n v="366996"/>
    <n v="422636"/>
    <n v="421160"/>
    <n v="424149"/>
    <s v="NA"/>
    <n v="419156"/>
    <n v="560738"/>
    <n v="496461"/>
    <s v="kosslyn_1978"/>
    <n v="8"/>
    <s v="18941.0"/>
    <n v="9"/>
    <s v="impossible"/>
    <s v="yes"/>
    <n v="1024"/>
    <n v="-180"/>
    <n v="-104"/>
    <n v="9"/>
    <x v="1"/>
  </r>
  <r>
    <n v="90"/>
    <n v="90"/>
    <n v="1929"/>
    <n v="192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9"/>
    <n v="9"/>
    <n v="4"/>
    <n v="34"/>
    <n v="0"/>
    <n v="34"/>
    <n v="4"/>
    <n v="4"/>
    <n v="0"/>
    <n v="0"/>
    <n v="9"/>
    <n v="4"/>
    <n v="4"/>
    <n v="0"/>
    <n v="9"/>
    <n v="9"/>
    <n v="44"/>
    <n v="4"/>
    <n v="4"/>
    <n v="4"/>
    <n v="34"/>
    <n v="34"/>
    <n v="34"/>
    <m/>
    <m/>
    <n v="4"/>
    <n v="34"/>
    <n v="9"/>
    <n v="0"/>
    <s v="stim0"/>
    <s v="-171.0"/>
    <s v="-103.0"/>
    <s v="Mon Nov 13 17:17:21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Lac"/>
    <n v="9"/>
    <n v="5"/>
    <n v="0"/>
    <n v="6"/>
    <s v="/Users/melissabehlouli/Documents/chamss/subject-2.csv"/>
    <s v="legacy"/>
    <n v="7"/>
    <b v="0"/>
    <s v="Melodramatic Milgram"/>
    <s v="4.0.1"/>
    <n v="9"/>
    <n v="0"/>
    <s v="q"/>
    <s v="right"/>
    <s v="right"/>
    <s v="right"/>
    <s v="right"/>
    <s v="right"/>
    <s v="q"/>
    <s v="right"/>
    <n v="1"/>
    <x v="727"/>
    <x v="266"/>
    <n v="3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"/>
    <n v="354"/>
    <s v=""/>
    <s v=""/>
    <s v=""/>
    <s v=""/>
    <s v=""/>
    <s v=""/>
    <s v=""/>
    <s v=""/>
    <n v="354"/>
    <x v="253"/>
    <n v="63405"/>
    <n v="8889"/>
    <n v="6828"/>
    <n v="1855"/>
    <n v="2925"/>
    <n v="35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68958"/>
    <n v="570540"/>
    <n v="424149"/>
    <n v="422635"/>
    <s v="NA"/>
    <n v="419160"/>
    <n v="360026"/>
    <n v="386781"/>
    <n v="1905"/>
    <n v="1817"/>
    <n v="568208"/>
    <n v="360024"/>
    <n v="360024"/>
    <n v="1903"/>
    <n v="574079"/>
    <n v="572540"/>
    <n v="574433"/>
    <n v="366855"/>
    <n v="388637"/>
    <n v="366996"/>
    <n v="422636"/>
    <n v="421160"/>
    <n v="424149"/>
    <s v="NA"/>
    <n v="419156"/>
    <n v="568206"/>
    <n v="496461"/>
    <s v="kosslyn_1978"/>
    <n v="9"/>
    <s v="19295.0"/>
    <n v="10"/>
    <s v="possible"/>
    <s v="yes"/>
    <n v="1024"/>
    <n v="-180"/>
    <n v="-104"/>
    <n v="10"/>
    <x v="1"/>
  </r>
  <r>
    <n v="90"/>
    <n v="90"/>
    <n v="1796"/>
    <n v="17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0"/>
    <n v="10"/>
    <n v="4"/>
    <n v="34"/>
    <n v="0"/>
    <n v="34"/>
    <n v="4"/>
    <n v="4"/>
    <n v="0"/>
    <n v="0"/>
    <n v="10"/>
    <n v="4"/>
    <n v="4"/>
    <n v="0"/>
    <n v="10"/>
    <n v="10"/>
    <n v="45"/>
    <n v="4"/>
    <n v="4"/>
    <n v="4"/>
    <n v="34"/>
    <n v="34"/>
    <n v="34"/>
    <m/>
    <m/>
    <n v="4"/>
    <n v="34"/>
    <n v="10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Grange"/>
    <n v="10"/>
    <n v="5"/>
    <n v="0"/>
    <n v="6"/>
    <s v="/Users/melissabehlouli/Documents/chamss/subject-2.csv"/>
    <s v="legacy"/>
    <n v="7"/>
    <b v="0"/>
    <s v="Melodramatic Milgram"/>
    <s v="4.0.1"/>
    <n v="48"/>
    <n v="0"/>
    <s v="m"/>
    <s v="right"/>
    <s v="right"/>
    <s v="right"/>
    <s v="right"/>
    <s v="right"/>
    <s v="m"/>
    <s v="right"/>
    <n v="1"/>
    <x v="2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462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75202"/>
    <n v="576791"/>
    <n v="424149"/>
    <n v="422635"/>
    <s v="NA"/>
    <n v="419160"/>
    <n v="360026"/>
    <n v="386781"/>
    <n v="1905"/>
    <n v="1817"/>
    <n v="574452"/>
    <n v="360024"/>
    <n v="360024"/>
    <n v="1903"/>
    <n v="580522"/>
    <n v="578791"/>
    <n v="580984"/>
    <n v="366855"/>
    <n v="388637"/>
    <n v="366996"/>
    <n v="422636"/>
    <n v="421160"/>
    <n v="424149"/>
    <s v="NA"/>
    <n v="419156"/>
    <n v="574450"/>
    <n v="496461"/>
    <s v="kosslyn_1978"/>
    <n v="10"/>
    <s v="19757.0"/>
    <n v="11"/>
    <s v="impossible"/>
    <s v="yes"/>
    <n v="1024"/>
    <n v="-180"/>
    <n v="-104"/>
    <n v="11"/>
    <x v="1"/>
  </r>
  <r>
    <n v="91"/>
    <n v="91"/>
    <n v="1719"/>
    <n v="171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1"/>
    <n v="11"/>
    <n v="4"/>
    <n v="34"/>
    <n v="0"/>
    <n v="34"/>
    <n v="4"/>
    <n v="4"/>
    <n v="0"/>
    <n v="0"/>
    <n v="11"/>
    <n v="4"/>
    <n v="4"/>
    <n v="0"/>
    <n v="11"/>
    <n v="11"/>
    <n v="46"/>
    <n v="4"/>
    <n v="4"/>
    <n v="4"/>
    <n v="34"/>
    <n v="34"/>
    <n v="34"/>
    <m/>
    <m/>
    <n v="4"/>
    <n v="34"/>
    <n v="1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phare"/>
    <n v="11"/>
    <n v="5"/>
    <n v="0"/>
    <n v="6"/>
    <s v="/Users/melissabehlouli/Documents/chamss/subject-2.csv"/>
    <s v="legacy"/>
    <n v="7"/>
    <b v="0"/>
    <s v="Melodramatic Milgram"/>
    <s v="4.0.1"/>
    <n v="72"/>
    <n v="0"/>
    <s v="m"/>
    <s v="right"/>
    <s v="right"/>
    <s v="right"/>
    <s v="right"/>
    <s v="right"/>
    <s v="m"/>
    <s v="right"/>
    <n v="1"/>
    <x v="7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881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81747"/>
    <n v="583298"/>
    <n v="424149"/>
    <n v="422635"/>
    <s v="NA"/>
    <n v="419160"/>
    <n v="360026"/>
    <n v="386781"/>
    <n v="1905"/>
    <n v="1817"/>
    <n v="580997"/>
    <n v="360024"/>
    <n v="360024"/>
    <n v="1903"/>
    <n v="586837"/>
    <n v="585298"/>
    <n v="587718"/>
    <n v="366855"/>
    <n v="388637"/>
    <n v="366996"/>
    <n v="422636"/>
    <n v="421160"/>
    <n v="424149"/>
    <s v="NA"/>
    <n v="419156"/>
    <n v="580995"/>
    <n v="496461"/>
    <s v="kosslyn_1978"/>
    <n v="11"/>
    <s v="20638.0"/>
    <n v="12"/>
    <s v="impossible"/>
    <s v="yes"/>
    <n v="1024"/>
    <n v="-180"/>
    <n v="-104"/>
    <n v="12"/>
    <x v="1"/>
  </r>
  <r>
    <n v="92"/>
    <n v="92"/>
    <n v="1611"/>
    <n v="16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2"/>
    <n v="12"/>
    <n v="4"/>
    <n v="34"/>
    <n v="0"/>
    <n v="34"/>
    <n v="4"/>
    <n v="4"/>
    <n v="0"/>
    <n v="0"/>
    <n v="12"/>
    <n v="4"/>
    <n v="4"/>
    <n v="0"/>
    <n v="12"/>
    <n v="12"/>
    <n v="47"/>
    <n v="4"/>
    <n v="4"/>
    <n v="4"/>
    <n v="34"/>
    <n v="34"/>
    <n v="34"/>
    <m/>
    <m/>
    <n v="4"/>
    <n v="34"/>
    <n v="12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Epouventail"/>
    <n v="12"/>
    <n v="5"/>
    <n v="0"/>
    <n v="6"/>
    <s v="/Users/melissabehlouli/Documents/chamss/subject-2.csv"/>
    <s v="legacy"/>
    <n v="7"/>
    <b v="0"/>
    <s v="Melodramatic Milgram"/>
    <s v="4.0.1"/>
    <n v="68"/>
    <n v="0"/>
    <s v="m"/>
    <s v="right"/>
    <s v="right"/>
    <s v="right"/>
    <s v="right"/>
    <s v="right"/>
    <s v="m"/>
    <s v="right"/>
    <n v="1"/>
    <x v="7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31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88485"/>
    <n v="590210"/>
    <n v="424149"/>
    <n v="422635"/>
    <s v="NA"/>
    <n v="419160"/>
    <n v="360026"/>
    <n v="386781"/>
    <n v="1905"/>
    <n v="1817"/>
    <n v="587735"/>
    <n v="360024"/>
    <n v="360024"/>
    <n v="1903"/>
    <n v="593792"/>
    <n v="592211"/>
    <n v="594109"/>
    <n v="366855"/>
    <n v="388637"/>
    <n v="366996"/>
    <n v="422636"/>
    <n v="421160"/>
    <n v="424149"/>
    <s v="NA"/>
    <n v="419156"/>
    <n v="587733"/>
    <n v="496461"/>
    <s v="kosslyn_1978"/>
    <n v="12"/>
    <s v="20954.0"/>
    <n v="13"/>
    <s v="impossible"/>
    <s v="yes"/>
    <n v="1024"/>
    <n v="-180"/>
    <n v="-104"/>
    <n v="13"/>
    <x v="1"/>
  </r>
  <r>
    <n v="92"/>
    <n v="92"/>
    <n v="1543"/>
    <n v="154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3"/>
    <n v="13"/>
    <n v="4"/>
    <n v="34"/>
    <n v="0"/>
    <n v="34"/>
    <n v="4"/>
    <n v="4"/>
    <n v="0"/>
    <n v="0"/>
    <n v="13"/>
    <n v="4"/>
    <n v="4"/>
    <n v="0"/>
    <n v="13"/>
    <n v="13"/>
    <n v="48"/>
    <n v="4"/>
    <n v="4"/>
    <n v="4"/>
    <n v="34"/>
    <n v="34"/>
    <n v="34"/>
    <m/>
    <m/>
    <n v="4"/>
    <n v="34"/>
    <n v="13"/>
    <n v="0"/>
    <s v="stim0"/>
    <s v="-171.0"/>
    <s v="-103.0"/>
    <s v="Mon Nov 13 17:17:21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puit"/>
    <n v="13"/>
    <n v="5"/>
    <n v="0"/>
    <n v="6"/>
    <s v="/Users/melissabehlouli/Documents/chamss/subject-2.csv"/>
    <s v="legacy"/>
    <n v="7"/>
    <b v="0"/>
    <s v="Melodramatic Milgram"/>
    <s v="4.0.1"/>
    <n v="36"/>
    <n v="0"/>
    <s v="q"/>
    <s v="right"/>
    <s v="right"/>
    <s v="right"/>
    <s v="right"/>
    <s v="right"/>
    <s v="q"/>
    <s v="right"/>
    <n v="1"/>
    <x v="730"/>
    <x v="267"/>
    <n v="6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0"/>
    <n v="6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0"/>
    <x v="254"/>
    <n v="63405"/>
    <n v="8889"/>
    <n v="6828"/>
    <n v="1855"/>
    <n v="2925"/>
    <n v="66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594873"/>
    <n v="596354"/>
    <n v="424149"/>
    <n v="422635"/>
    <s v="NA"/>
    <n v="419160"/>
    <n v="360026"/>
    <n v="386781"/>
    <n v="1905"/>
    <n v="1817"/>
    <n v="594122"/>
    <n v="360024"/>
    <n v="360024"/>
    <n v="1903"/>
    <n v="599850"/>
    <n v="598354"/>
    <n v="600511"/>
    <n v="366855"/>
    <n v="388637"/>
    <n v="366996"/>
    <n v="422636"/>
    <n v="421160"/>
    <n v="424149"/>
    <s v="NA"/>
    <n v="419156"/>
    <n v="594120"/>
    <n v="496461"/>
    <s v="kosslyn_1978"/>
    <n v="13"/>
    <s v="21614.0"/>
    <n v="14"/>
    <s v="possible"/>
    <s v="yes"/>
    <n v="1024"/>
    <n v="-180"/>
    <n v="-104"/>
    <n v="14"/>
    <x v="1"/>
  </r>
  <r>
    <n v="93"/>
    <n v="93"/>
    <n v="1468"/>
    <n v="14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4"/>
    <n v="14"/>
    <n v="4"/>
    <n v="34"/>
    <n v="0"/>
    <n v="34"/>
    <n v="4"/>
    <n v="4"/>
    <n v="0"/>
    <n v="0"/>
    <n v="14"/>
    <n v="4"/>
    <n v="4"/>
    <n v="0"/>
    <n v="14"/>
    <n v="14"/>
    <n v="49"/>
    <n v="4"/>
    <n v="4"/>
    <n v="4"/>
    <n v="34"/>
    <n v="34"/>
    <n v="34"/>
    <m/>
    <m/>
    <n v="4"/>
    <n v="34"/>
    <n v="14"/>
    <n v="0"/>
    <s v="stim0"/>
    <s v="-171.0"/>
    <s v="-103.0"/>
    <s v="Mon Nov 13 17:17:21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Sable"/>
    <n v="14"/>
    <n v="5"/>
    <n v="0"/>
    <n v="6"/>
    <s v="/Users/melissabehlouli/Documents/chamss/subject-2.csv"/>
    <s v="legacy"/>
    <n v="7"/>
    <b v="0"/>
    <s v="Melodramatic Milgram"/>
    <s v="4.0.1"/>
    <n v="41"/>
    <n v="0"/>
    <s v="q"/>
    <s v="right"/>
    <s v="right"/>
    <s v="right"/>
    <s v="right"/>
    <s v="right"/>
    <s v="q"/>
    <s v="right"/>
    <n v="1"/>
    <x v="731"/>
    <x v="268"/>
    <n v="4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4"/>
    <n v="414"/>
    <s v=""/>
    <s v=""/>
    <s v=""/>
    <s v=""/>
    <s v=""/>
    <s v=""/>
    <n v="414"/>
    <x v="255"/>
    <n v="63405"/>
    <n v="8889"/>
    <n v="6828"/>
    <n v="1855"/>
    <n v="2925"/>
    <n v="41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01278"/>
    <n v="602755"/>
    <n v="424149"/>
    <n v="422635"/>
    <s v="NA"/>
    <n v="419160"/>
    <n v="360026"/>
    <n v="386781"/>
    <n v="1905"/>
    <n v="1817"/>
    <n v="600528"/>
    <n v="360024"/>
    <n v="360024"/>
    <n v="1903"/>
    <n v="606464"/>
    <n v="604755"/>
    <n v="606878"/>
    <n v="366855"/>
    <n v="388637"/>
    <n v="366996"/>
    <n v="422636"/>
    <n v="421160"/>
    <n v="424149"/>
    <s v="NA"/>
    <n v="419156"/>
    <n v="600525"/>
    <n v="496461"/>
    <s v="kosslyn_1978"/>
    <n v="14"/>
    <s v="22028.0"/>
    <n v="15"/>
    <s v="possible"/>
    <s v="yes"/>
    <n v="1024"/>
    <n v="-180"/>
    <n v="-104"/>
    <n v="15"/>
    <x v="1"/>
  </r>
  <r>
    <n v="93"/>
    <n v="93"/>
    <n v="1392"/>
    <n v="13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5"/>
    <n v="15"/>
    <n v="4"/>
    <n v="34"/>
    <n v="0"/>
    <n v="34"/>
    <n v="4"/>
    <n v="4"/>
    <n v="0"/>
    <n v="0"/>
    <n v="15"/>
    <n v="4"/>
    <n v="4"/>
    <n v="0"/>
    <n v="15"/>
    <n v="15"/>
    <n v="50"/>
    <n v="4"/>
    <n v="4"/>
    <n v="4"/>
    <n v="34"/>
    <n v="34"/>
    <n v="34"/>
    <m/>
    <m/>
    <n v="4"/>
    <n v="34"/>
    <n v="15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Grange"/>
    <n v="15"/>
    <n v="5"/>
    <n v="0"/>
    <n v="6"/>
    <s v="/Users/melissabehlouli/Documents/chamss/subject-2.csv"/>
    <s v="legacy"/>
    <n v="7"/>
    <b v="0"/>
    <s v="Melodramatic Milgram"/>
    <s v="4.0.1"/>
    <n v="84"/>
    <n v="0"/>
    <s v="m"/>
    <s v="right"/>
    <s v="right"/>
    <s v="right"/>
    <s v="right"/>
    <s v="right"/>
    <s v="m"/>
    <s v="right"/>
    <n v="1"/>
    <x v="7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5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07643"/>
    <n v="608962"/>
    <n v="424149"/>
    <n v="422635"/>
    <s v="NA"/>
    <n v="419160"/>
    <n v="360026"/>
    <n v="386781"/>
    <n v="1905"/>
    <n v="1817"/>
    <n v="606892"/>
    <n v="360024"/>
    <n v="360024"/>
    <n v="1903"/>
    <n v="612693"/>
    <n v="610962"/>
    <n v="612948"/>
    <n v="366855"/>
    <n v="388637"/>
    <n v="366996"/>
    <n v="422636"/>
    <n v="421160"/>
    <n v="424149"/>
    <s v="NA"/>
    <n v="419156"/>
    <n v="606890"/>
    <n v="496461"/>
    <s v="kosslyn_1978"/>
    <n v="15"/>
    <s v="22282.0"/>
    <n v="16"/>
    <s v="impossible"/>
    <s v="yes"/>
    <n v="1024"/>
    <n v="-180"/>
    <n v="-104"/>
    <n v="16"/>
    <x v="1"/>
  </r>
  <r>
    <n v="94"/>
    <n v="94"/>
    <n v="1320"/>
    <n v="13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6"/>
    <n v="16"/>
    <n v="4"/>
    <n v="34"/>
    <n v="0"/>
    <n v="34"/>
    <n v="4"/>
    <n v="4"/>
    <n v="0"/>
    <n v="0"/>
    <n v="16"/>
    <n v="4"/>
    <n v="4"/>
    <n v="0"/>
    <n v="16"/>
    <n v="16"/>
    <n v="51"/>
    <n v="4"/>
    <n v="4"/>
    <n v="4"/>
    <n v="34"/>
    <n v="34"/>
    <n v="34"/>
    <m/>
    <m/>
    <n v="4"/>
    <n v="34"/>
    <n v="16"/>
    <n v="0"/>
    <s v="stim0"/>
    <s v="-171.0"/>
    <s v="-103.0"/>
    <s v="Mon Nov 13 17:17:21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Rocher"/>
    <n v="16"/>
    <n v="5"/>
    <n v="0"/>
    <n v="6"/>
    <s v="/Users/melissabehlouli/Documents/chamss/subject-2.csv"/>
    <s v="legacy"/>
    <n v="7"/>
    <b v="0"/>
    <s v="Melodramatic Milgram"/>
    <s v="4.0.1"/>
    <n v="29"/>
    <n v="0"/>
    <s v="q"/>
    <s v="right"/>
    <s v="right"/>
    <s v="right"/>
    <s v="right"/>
    <s v="right"/>
    <s v="q"/>
    <s v="right"/>
    <n v="1"/>
    <x v="208"/>
    <x v="269"/>
    <n v="1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0"/>
    <n v="170"/>
    <s v=""/>
    <s v=""/>
    <s v=""/>
    <s v=""/>
    <n v="170"/>
    <x v="256"/>
    <n v="63405"/>
    <n v="8889"/>
    <n v="6828"/>
    <n v="1855"/>
    <n v="2925"/>
    <n v="17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13712"/>
    <n v="615213"/>
    <n v="424149"/>
    <n v="422635"/>
    <s v="NA"/>
    <n v="419160"/>
    <n v="360026"/>
    <n v="386781"/>
    <n v="1905"/>
    <n v="1817"/>
    <n v="612962"/>
    <n v="360024"/>
    <n v="360024"/>
    <n v="1903"/>
    <n v="618795"/>
    <n v="617213"/>
    <n v="618965"/>
    <n v="366855"/>
    <n v="388637"/>
    <n v="366996"/>
    <n v="422636"/>
    <n v="421160"/>
    <n v="424149"/>
    <s v="NA"/>
    <n v="419156"/>
    <n v="612959"/>
    <n v="496461"/>
    <s v="kosslyn_1978"/>
    <n v="16"/>
    <s v="22452.0"/>
    <n v="17"/>
    <s v="possible"/>
    <s v="yes"/>
    <n v="1024"/>
    <n v="-180"/>
    <n v="-104"/>
    <n v="17"/>
    <x v="1"/>
  </r>
  <r>
    <n v="94"/>
    <n v="94"/>
    <n v="1265"/>
    <n v="12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7"/>
    <n v="17"/>
    <n v="4"/>
    <n v="34"/>
    <n v="0"/>
    <n v="34"/>
    <n v="4"/>
    <n v="4"/>
    <n v="0"/>
    <n v="0"/>
    <n v="17"/>
    <n v="4"/>
    <n v="4"/>
    <n v="0"/>
    <n v="17"/>
    <n v="17"/>
    <n v="52"/>
    <n v="4"/>
    <n v="4"/>
    <n v="4"/>
    <n v="34"/>
    <n v="34"/>
    <n v="34"/>
    <m/>
    <m/>
    <n v="4"/>
    <n v="34"/>
    <n v="17"/>
    <n v="0"/>
    <s v="stim0"/>
    <s v="-171.0"/>
    <s v="-103.0"/>
    <s v="Mon Nov 13 17:17:21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Herbe"/>
    <n v="17"/>
    <n v="5"/>
    <n v="0"/>
    <n v="6"/>
    <s v="/Users/melissabehlouli/Documents/chamss/subject-2.csv"/>
    <s v="legacy"/>
    <n v="7"/>
    <b v="0"/>
    <s v="Melodramatic Milgram"/>
    <s v="4.0.1"/>
    <n v="18"/>
    <n v="0"/>
    <s v="q"/>
    <s v="right"/>
    <s v="right"/>
    <s v="right"/>
    <s v="right"/>
    <s v="right"/>
    <s v="q"/>
    <s v="right"/>
    <n v="1"/>
    <x v="733"/>
    <x v="270"/>
    <n v="8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9"/>
    <n v="830"/>
    <s v=""/>
    <s v=""/>
    <s v=""/>
    <s v=""/>
    <s v=""/>
    <s v=""/>
    <s v=""/>
    <s v=""/>
    <s v=""/>
    <s v=""/>
    <s v=""/>
    <s v=""/>
    <s v=""/>
    <s v=""/>
    <s v=""/>
    <s v=""/>
    <s v=""/>
    <s v=""/>
    <n v="830"/>
    <x v="257"/>
    <n v="63405"/>
    <n v="8889"/>
    <n v="6828"/>
    <n v="1855"/>
    <n v="2925"/>
    <n v="319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19729"/>
    <n v="621272"/>
    <n v="424149"/>
    <n v="422635"/>
    <s v="NA"/>
    <n v="419160"/>
    <n v="360026"/>
    <n v="386781"/>
    <n v="1905"/>
    <n v="1817"/>
    <n v="618979"/>
    <n v="360024"/>
    <n v="360024"/>
    <n v="1903"/>
    <n v="624747"/>
    <n v="623272"/>
    <n v="625067"/>
    <n v="366855"/>
    <n v="388637"/>
    <n v="366996"/>
    <n v="422636"/>
    <n v="421160"/>
    <n v="424149"/>
    <s v="NA"/>
    <n v="419156"/>
    <n v="618977"/>
    <n v="496461"/>
    <s v="kosslyn_1978"/>
    <n v="17"/>
    <s v="22771.0"/>
    <n v="18"/>
    <s v="possible"/>
    <s v="yes"/>
    <n v="1024"/>
    <n v="-180"/>
    <n v="-104"/>
    <n v="18"/>
    <x v="1"/>
  </r>
  <r>
    <n v="94"/>
    <n v="94"/>
    <n v="1233"/>
    <n v="12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8"/>
    <n v="18"/>
    <n v="4"/>
    <n v="34"/>
    <n v="0"/>
    <n v="34"/>
    <n v="4"/>
    <n v="4"/>
    <n v="0"/>
    <n v="0"/>
    <n v="18"/>
    <n v="4"/>
    <n v="4"/>
    <n v="0"/>
    <n v="18"/>
    <n v="18"/>
    <n v="53"/>
    <n v="4"/>
    <n v="4"/>
    <n v="4"/>
    <n v="34"/>
    <n v="34"/>
    <n v="34"/>
    <m/>
    <m/>
    <n v="4"/>
    <n v="34"/>
    <n v="18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Feu de camp"/>
    <n v="18"/>
    <n v="5"/>
    <n v="0"/>
    <n v="6"/>
    <s v="/Users/melissabehlouli/Documents/chamss/subject-2.csv"/>
    <s v="legacy"/>
    <n v="7"/>
    <b v="0"/>
    <s v="Melodramatic Milgram"/>
    <s v="4.0.1"/>
    <n v="54"/>
    <n v="0"/>
    <s v="m"/>
    <s v="right"/>
    <s v="right"/>
    <s v="right"/>
    <s v="right"/>
    <s v="right"/>
    <s v="m"/>
    <s v="right"/>
    <n v="1"/>
    <x v="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66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25832"/>
    <n v="627331"/>
    <n v="424149"/>
    <n v="422635"/>
    <s v="NA"/>
    <n v="419160"/>
    <n v="360026"/>
    <n v="386781"/>
    <n v="1905"/>
    <n v="1817"/>
    <n v="625082"/>
    <n v="360024"/>
    <n v="360024"/>
    <n v="1903"/>
    <n v="631317"/>
    <n v="629331"/>
    <n v="631983"/>
    <n v="366855"/>
    <n v="388637"/>
    <n v="366996"/>
    <n v="422636"/>
    <n v="421160"/>
    <n v="424149"/>
    <s v="NA"/>
    <n v="419156"/>
    <n v="625080"/>
    <n v="496461"/>
    <s v="kosslyn_1978"/>
    <n v="18"/>
    <s v="23437.0"/>
    <n v="19"/>
    <s v="impossible"/>
    <s v="yes"/>
    <n v="1024"/>
    <n v="-180"/>
    <n v="-104"/>
    <n v="19"/>
    <x v="1"/>
  </r>
  <r>
    <n v="95"/>
    <n v="95"/>
    <n v="1194"/>
    <n v="119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9"/>
    <n v="19"/>
    <n v="4"/>
    <n v="34"/>
    <n v="0"/>
    <n v="34"/>
    <n v="4"/>
    <n v="4"/>
    <n v="0"/>
    <n v="0"/>
    <n v="19"/>
    <n v="4"/>
    <n v="4"/>
    <n v="0"/>
    <n v="19"/>
    <n v="19"/>
    <n v="54"/>
    <n v="4"/>
    <n v="4"/>
    <n v="4"/>
    <n v="34"/>
    <n v="34"/>
    <n v="34"/>
    <m/>
    <m/>
    <n v="4"/>
    <n v="34"/>
    <n v="19"/>
    <n v="0"/>
    <s v="stim0"/>
    <s v="-171.0"/>
    <s v="-103.0"/>
    <s v="Mon Nov 13 17:17:21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Hutte"/>
    <n v="19"/>
    <n v="5"/>
    <n v="0"/>
    <n v="6"/>
    <s v="/Users/melissabehlouli/Documents/chamss/subject-2.csv"/>
    <s v="legacy"/>
    <n v="7"/>
    <b v="0"/>
    <s v="Melodramatic Milgram"/>
    <s v="4.0.1"/>
    <n v="25"/>
    <n v="0"/>
    <s v="q"/>
    <s v="right"/>
    <s v="right"/>
    <s v="right"/>
    <s v="right"/>
    <s v="right"/>
    <s v="q"/>
    <s v="right"/>
    <n v="1"/>
    <x v="734"/>
    <x v="271"/>
    <n v="456"/>
    <s v=""/>
    <s v=""/>
    <s v=""/>
    <s v=""/>
    <s v=""/>
    <s v=""/>
    <s v=""/>
    <s v=""/>
    <n v="456"/>
    <n v="4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6"/>
    <x v="258"/>
    <n v="63405"/>
    <n v="8889"/>
    <n v="6828"/>
    <n v="1855"/>
    <n v="2925"/>
    <n v="45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32747"/>
    <n v="634307"/>
    <n v="424149"/>
    <n v="422635"/>
    <s v="NA"/>
    <n v="419160"/>
    <n v="360026"/>
    <n v="386781"/>
    <n v="1905"/>
    <n v="1817"/>
    <n v="631997"/>
    <n v="360024"/>
    <n v="360024"/>
    <n v="1903"/>
    <n v="637888"/>
    <n v="636307"/>
    <n v="638345"/>
    <n v="366855"/>
    <n v="388637"/>
    <n v="366996"/>
    <n v="422636"/>
    <n v="421160"/>
    <n v="424149"/>
    <s v="NA"/>
    <n v="419156"/>
    <n v="631995"/>
    <n v="496461"/>
    <s v="kosslyn_1978"/>
    <n v="19"/>
    <s v="23893.0"/>
    <n v="20"/>
    <s v="possible"/>
    <s v="yes"/>
    <n v="1024"/>
    <n v="-180"/>
    <n v="-104"/>
    <n v="20"/>
    <x v="1"/>
  </r>
  <r>
    <n v="95"/>
    <n v="95"/>
    <n v="1231"/>
    <n v="123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0"/>
    <n v="20"/>
    <n v="4"/>
    <n v="34"/>
    <n v="0"/>
    <n v="34"/>
    <n v="4"/>
    <n v="4"/>
    <n v="0"/>
    <n v="0"/>
    <n v="20"/>
    <n v="4"/>
    <n v="4"/>
    <n v="0"/>
    <n v="20"/>
    <n v="20"/>
    <n v="55"/>
    <n v="4"/>
    <n v="4"/>
    <n v="4"/>
    <n v="34"/>
    <n v="34"/>
    <n v="34"/>
    <m/>
    <m/>
    <n v="4"/>
    <n v="34"/>
    <n v="20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Grange"/>
    <n v="20"/>
    <n v="5"/>
    <n v="0"/>
    <n v="6"/>
    <s v="/Users/melissabehlouli/Documents/chamss/subject-2.csv"/>
    <s v="legacy"/>
    <n v="7"/>
    <b v="0"/>
    <s v="Melodramatic Milgram"/>
    <s v="4.0.1"/>
    <n v="60"/>
    <n v="0"/>
    <s v="m"/>
    <s v="right"/>
    <s v="right"/>
    <s v="right"/>
    <s v="right"/>
    <s v="right"/>
    <s v="m"/>
    <s v="right"/>
    <n v="1"/>
    <x v="7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97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39109"/>
    <n v="640664"/>
    <n v="424149"/>
    <n v="422635"/>
    <s v="NA"/>
    <n v="419160"/>
    <n v="360026"/>
    <n v="386781"/>
    <n v="1905"/>
    <n v="1817"/>
    <n v="638359"/>
    <n v="360024"/>
    <n v="360024"/>
    <n v="1903"/>
    <n v="644395"/>
    <n v="642664"/>
    <n v="646369"/>
    <n v="366855"/>
    <n v="388637"/>
    <n v="366996"/>
    <n v="422636"/>
    <n v="421160"/>
    <n v="424149"/>
    <s v="NA"/>
    <n v="419156"/>
    <n v="638357"/>
    <n v="496461"/>
    <s v="kosslyn_1978"/>
    <n v="20"/>
    <s v="25866.0"/>
    <n v="21"/>
    <s v="impossible"/>
    <s v="yes"/>
    <n v="1024"/>
    <n v="-180"/>
    <n v="-104"/>
    <n v="21"/>
    <x v="1"/>
  </r>
  <r>
    <n v="95"/>
    <n v="95"/>
    <n v="1182"/>
    <n v="118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1"/>
    <n v="21"/>
    <n v="4"/>
    <n v="34"/>
    <n v="0"/>
    <n v="34"/>
    <n v="4"/>
    <n v="4"/>
    <n v="0"/>
    <n v="0"/>
    <n v="21"/>
    <n v="4"/>
    <n v="4"/>
    <n v="0"/>
    <n v="21"/>
    <n v="21"/>
    <n v="56"/>
    <n v="4"/>
    <n v="4"/>
    <n v="4"/>
    <n v="34"/>
    <n v="34"/>
    <n v="34"/>
    <m/>
    <m/>
    <n v="4"/>
    <n v="34"/>
    <n v="21"/>
    <n v="0"/>
    <s v="stim0"/>
    <s v="-171.0"/>
    <s v="-103.0"/>
    <s v="Mon Nov 13 17:17:21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Arbre"/>
    <n v="21"/>
    <n v="5"/>
    <n v="0"/>
    <n v="6"/>
    <s v="/Users/melissabehlouli/Documents/chamss/subject-2.csv"/>
    <s v="legacy"/>
    <n v="7"/>
    <b v="0"/>
    <s v="Melodramatic Milgram"/>
    <s v="4.0.1"/>
    <n v="7"/>
    <n v="0"/>
    <s v="q"/>
    <s v="right"/>
    <s v="right"/>
    <s v="right"/>
    <s v="right"/>
    <s v="right"/>
    <s v="q"/>
    <s v="right"/>
    <n v="1"/>
    <x v="273"/>
    <x v="94"/>
    <n v="6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"/>
    <n v="655"/>
    <s v=""/>
    <s v=""/>
    <s v=""/>
    <s v=""/>
    <s v=""/>
    <s v=""/>
    <s v=""/>
    <s v=""/>
    <s v=""/>
    <s v=""/>
    <n v="655"/>
    <x v="105"/>
    <n v="63405"/>
    <n v="8889"/>
    <n v="6828"/>
    <n v="1855"/>
    <n v="2925"/>
    <n v="142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47133"/>
    <n v="648728"/>
    <n v="424149"/>
    <n v="422635"/>
    <s v="NA"/>
    <n v="419160"/>
    <n v="360026"/>
    <n v="386781"/>
    <n v="1905"/>
    <n v="1817"/>
    <n v="646382"/>
    <n v="360024"/>
    <n v="360024"/>
    <n v="1903"/>
    <n v="652032"/>
    <n v="650728"/>
    <n v="652175"/>
    <n v="366855"/>
    <n v="388637"/>
    <n v="366996"/>
    <n v="422636"/>
    <n v="421160"/>
    <n v="424149"/>
    <s v="NA"/>
    <n v="419156"/>
    <n v="646380"/>
    <n v="496461"/>
    <s v="kosslyn_1978"/>
    <n v="21"/>
    <s v="26008.0"/>
    <n v="22"/>
    <s v="possible"/>
    <s v="yes"/>
    <n v="1024"/>
    <n v="-180"/>
    <n v="-104"/>
    <n v="22"/>
    <x v="1"/>
  </r>
  <r>
    <n v="95"/>
    <n v="95"/>
    <n v="1132"/>
    <n v="113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2"/>
    <n v="22"/>
    <n v="4"/>
    <n v="34"/>
    <n v="0"/>
    <n v="34"/>
    <n v="4"/>
    <n v="4"/>
    <n v="0"/>
    <n v="0"/>
    <n v="22"/>
    <n v="4"/>
    <n v="4"/>
    <n v="0"/>
    <n v="22"/>
    <n v="22"/>
    <n v="57"/>
    <n v="4"/>
    <n v="4"/>
    <n v="4"/>
    <n v="34"/>
    <n v="34"/>
    <n v="34"/>
    <m/>
    <m/>
    <n v="4"/>
    <n v="34"/>
    <n v="22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pont"/>
    <n v="22"/>
    <n v="5"/>
    <n v="0"/>
    <n v="6"/>
    <s v="/Users/melissabehlouli/Documents/chamss/subject-2.csv"/>
    <s v="legacy"/>
    <n v="7"/>
    <b v="0"/>
    <s v="Melodramatic Milgram"/>
    <s v="4.0.1"/>
    <n v="75"/>
    <n v="0"/>
    <s v="m"/>
    <s v="right"/>
    <s v="right"/>
    <s v="right"/>
    <s v="right"/>
    <s v="right"/>
    <s v="m"/>
    <s v="right"/>
    <n v="1"/>
    <x v="7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3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52942"/>
    <n v="654254"/>
    <n v="424149"/>
    <n v="422635"/>
    <s v="NA"/>
    <n v="419160"/>
    <n v="360026"/>
    <n v="386781"/>
    <n v="1905"/>
    <n v="1817"/>
    <n v="652192"/>
    <n v="360024"/>
    <n v="360024"/>
    <n v="1903"/>
    <n v="658475"/>
    <n v="656254"/>
    <n v="658512"/>
    <n v="366855"/>
    <n v="388637"/>
    <n v="366996"/>
    <n v="422636"/>
    <n v="421160"/>
    <n v="424149"/>
    <s v="NA"/>
    <n v="419156"/>
    <n v="652189"/>
    <n v="496461"/>
    <s v="kosslyn_1978"/>
    <n v="22"/>
    <s v="26044.0"/>
    <n v="23"/>
    <s v="impossible"/>
    <s v="yes"/>
    <n v="1024"/>
    <n v="-180"/>
    <n v="-104"/>
    <n v="23"/>
    <x v="1"/>
  </r>
  <r>
    <n v="95"/>
    <n v="95"/>
    <n v="1679"/>
    <n v="167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3"/>
    <n v="23"/>
    <n v="4"/>
    <n v="34"/>
    <n v="0"/>
    <n v="34"/>
    <n v="4"/>
    <n v="4"/>
    <n v="0"/>
    <n v="0"/>
    <n v="23"/>
    <n v="4"/>
    <n v="4"/>
    <n v="0"/>
    <n v="23"/>
    <n v="23"/>
    <n v="58"/>
    <n v="4"/>
    <n v="4"/>
    <n v="4"/>
    <n v="34"/>
    <n v="34"/>
    <n v="34"/>
    <m/>
    <m/>
    <n v="4"/>
    <n v="34"/>
    <n v="23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Colline"/>
    <n v="23"/>
    <n v="5"/>
    <n v="0"/>
    <n v="6"/>
    <s v="/Users/melissabehlouli/Documents/chamss/subject-2.csv"/>
    <s v="legacy"/>
    <n v="7"/>
    <b v="0"/>
    <s v="Melodramatic Milgram"/>
    <s v="4.0.1"/>
    <n v="47"/>
    <n v="0"/>
    <s v="m"/>
    <s v="right"/>
    <s v="right"/>
    <s v="right"/>
    <s v="right"/>
    <s v="right"/>
    <s v="m"/>
    <s v="right"/>
    <n v="1"/>
    <x v="73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426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59277"/>
    <n v="660867"/>
    <n v="424149"/>
    <n v="422635"/>
    <s v="NA"/>
    <n v="419160"/>
    <n v="360026"/>
    <n v="386781"/>
    <n v="1905"/>
    <n v="1817"/>
    <n v="658527"/>
    <n v="360024"/>
    <n v="360024"/>
    <n v="1903"/>
    <n v="664875"/>
    <n v="662867"/>
    <n v="679142"/>
    <n v="366855"/>
    <n v="388637"/>
    <n v="366996"/>
    <n v="422636"/>
    <n v="421160"/>
    <n v="424149"/>
    <s v="NA"/>
    <n v="419156"/>
    <n v="658525"/>
    <n v="496461"/>
    <s v="kosslyn_1978"/>
    <n v="23"/>
    <s v="40310.0"/>
    <n v="24"/>
    <s v="impossible"/>
    <s v="yes"/>
    <n v="1024"/>
    <n v="-180"/>
    <n v="-104"/>
    <n v="24"/>
    <x v="1"/>
  </r>
  <r>
    <n v="96"/>
    <n v="96"/>
    <n v="1614"/>
    <n v="161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4"/>
    <n v="24"/>
    <n v="4"/>
    <n v="34"/>
    <n v="0"/>
    <n v="34"/>
    <n v="4"/>
    <n v="4"/>
    <n v="0"/>
    <n v="0"/>
    <n v="24"/>
    <n v="4"/>
    <n v="4"/>
    <n v="0"/>
    <n v="24"/>
    <n v="24"/>
    <n v="59"/>
    <n v="4"/>
    <n v="4"/>
    <n v="4"/>
    <n v="34"/>
    <n v="34"/>
    <n v="34"/>
    <m/>
    <m/>
    <n v="4"/>
    <n v="34"/>
    <n v="24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pont"/>
    <n v="24"/>
    <n v="5"/>
    <n v="0"/>
    <n v="6"/>
    <s v="/Users/melissabehlouli/Documents/chamss/subject-2.csv"/>
    <s v="legacy"/>
    <n v="7"/>
    <b v="0"/>
    <s v="Melodramatic Milgram"/>
    <s v="4.0.1"/>
    <n v="45"/>
    <n v="0"/>
    <s v="m"/>
    <s v="right"/>
    <s v="right"/>
    <s v="right"/>
    <s v="right"/>
    <s v="right"/>
    <s v="m"/>
    <s v="right"/>
    <n v="1"/>
    <x v="7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6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79909"/>
    <n v="681497"/>
    <n v="424149"/>
    <n v="422635"/>
    <s v="NA"/>
    <n v="419160"/>
    <n v="360026"/>
    <n v="386781"/>
    <n v="1905"/>
    <n v="1817"/>
    <n v="679159"/>
    <n v="360024"/>
    <n v="360024"/>
    <n v="1903"/>
    <n v="685718"/>
    <n v="683497"/>
    <n v="685782"/>
    <n v="366855"/>
    <n v="388637"/>
    <n v="366996"/>
    <n v="422636"/>
    <n v="421160"/>
    <n v="424149"/>
    <s v="NA"/>
    <n v="419156"/>
    <n v="679156"/>
    <n v="496461"/>
    <s v="kosslyn_1978"/>
    <n v="24"/>
    <s v="40374.0"/>
    <n v="25"/>
    <s v="impossible"/>
    <s v="yes"/>
    <n v="1024"/>
    <n v="-180"/>
    <n v="-104"/>
    <n v="25"/>
    <x v="1"/>
  </r>
  <r>
    <n v="96"/>
    <n v="96"/>
    <n v="1561"/>
    <n v="156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5"/>
    <n v="25"/>
    <n v="4"/>
    <n v="34"/>
    <n v="0"/>
    <n v="34"/>
    <n v="4"/>
    <n v="4"/>
    <n v="0"/>
    <n v="0"/>
    <n v="25"/>
    <n v="4"/>
    <n v="4"/>
    <n v="0"/>
    <n v="25"/>
    <n v="25"/>
    <n v="60"/>
    <n v="4"/>
    <n v="4"/>
    <n v="4"/>
    <n v="34"/>
    <n v="34"/>
    <n v="34"/>
    <m/>
    <m/>
    <n v="4"/>
    <n v="34"/>
    <n v="25"/>
    <n v="0"/>
    <s v="stim0"/>
    <s v="-171.0"/>
    <s v="-103.0"/>
    <s v="Mon Nov 13 17:17:21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Arbre"/>
    <n v="25"/>
    <n v="5"/>
    <n v="0"/>
    <n v="6"/>
    <s v="/Users/melissabehlouli/Documents/chamss/subject-2.csv"/>
    <s v="legacy"/>
    <n v="7"/>
    <b v="0"/>
    <s v="Melodramatic Milgram"/>
    <s v="4.0.1"/>
    <n v="21"/>
    <n v="0"/>
    <s v="q"/>
    <s v="right"/>
    <s v="right"/>
    <s v="right"/>
    <s v="right"/>
    <s v="right"/>
    <s v="q"/>
    <s v="right"/>
    <n v="1"/>
    <x v="739"/>
    <x v="272"/>
    <n v="217"/>
    <s v=""/>
    <s v=""/>
    <s v=""/>
    <s v=""/>
    <s v=""/>
    <s v=""/>
    <s v=""/>
    <s v=""/>
    <s v=""/>
    <s v=""/>
    <s v=""/>
    <s v=""/>
    <s v=""/>
    <s v=""/>
    <s v=""/>
    <s v=""/>
    <n v="217"/>
    <n v="2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7"/>
    <x v="259"/>
    <n v="63405"/>
    <n v="8889"/>
    <n v="6828"/>
    <n v="1855"/>
    <n v="2925"/>
    <n v="21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86545"/>
    <n v="688025"/>
    <n v="424149"/>
    <n v="422635"/>
    <s v="NA"/>
    <n v="419160"/>
    <n v="360026"/>
    <n v="386781"/>
    <n v="1905"/>
    <n v="1817"/>
    <n v="685795"/>
    <n v="360024"/>
    <n v="360024"/>
    <n v="1903"/>
    <n v="691329"/>
    <n v="690025"/>
    <n v="691546"/>
    <n v="366855"/>
    <n v="388637"/>
    <n v="366996"/>
    <n v="422636"/>
    <n v="421160"/>
    <n v="424149"/>
    <s v="NA"/>
    <n v="419156"/>
    <n v="685792"/>
    <n v="496461"/>
    <s v="kosslyn_1978"/>
    <n v="25"/>
    <s v="40591.0"/>
    <n v="26"/>
    <s v="possible"/>
    <s v="yes"/>
    <n v="1024"/>
    <n v="-180"/>
    <n v="-104"/>
    <n v="26"/>
    <x v="1"/>
  </r>
  <r>
    <n v="96"/>
    <n v="96"/>
    <n v="1550"/>
    <n v="15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6"/>
    <n v="26"/>
    <n v="4"/>
    <n v="34"/>
    <n v="0"/>
    <n v="34"/>
    <n v="4"/>
    <n v="4"/>
    <n v="0"/>
    <n v="0"/>
    <n v="26"/>
    <n v="4"/>
    <n v="4"/>
    <n v="0"/>
    <n v="26"/>
    <n v="26"/>
    <n v="61"/>
    <n v="4"/>
    <n v="4"/>
    <n v="4"/>
    <n v="34"/>
    <n v="34"/>
    <n v="34"/>
    <m/>
    <m/>
    <n v="4"/>
    <n v="34"/>
    <n v="26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Grange"/>
    <n v="26"/>
    <n v="5"/>
    <n v="0"/>
    <n v="6"/>
    <s v="/Users/melissabehlouli/Documents/chamss/subject-2.csv"/>
    <s v="legacy"/>
    <n v="7"/>
    <b v="0"/>
    <s v="Melodramatic Milgram"/>
    <s v="4.0.1"/>
    <n v="57"/>
    <n v="0"/>
    <s v="m"/>
    <s v="right"/>
    <s v="right"/>
    <s v="right"/>
    <s v="right"/>
    <s v="right"/>
    <s v="m"/>
    <s v="right"/>
    <n v="1"/>
    <x v="46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26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92312"/>
    <n v="693828"/>
    <n v="424149"/>
    <n v="422635"/>
    <s v="NA"/>
    <n v="419160"/>
    <n v="360026"/>
    <n v="386781"/>
    <n v="1905"/>
    <n v="1817"/>
    <n v="691562"/>
    <n v="360024"/>
    <n v="360024"/>
    <n v="1903"/>
    <n v="697558"/>
    <n v="695828"/>
    <n v="698822"/>
    <n v="366855"/>
    <n v="388637"/>
    <n v="366996"/>
    <n v="422636"/>
    <n v="421160"/>
    <n v="424149"/>
    <s v="NA"/>
    <n v="419156"/>
    <n v="691560"/>
    <n v="496461"/>
    <s v="kosslyn_1978"/>
    <n v="26"/>
    <s v="41854.0"/>
    <n v="27"/>
    <s v="impossible"/>
    <s v="yes"/>
    <n v="1024"/>
    <n v="-180"/>
    <n v="-104"/>
    <n v="27"/>
    <x v="1"/>
  </r>
  <r>
    <n v="96"/>
    <n v="96"/>
    <n v="1502"/>
    <n v="150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7"/>
    <n v="27"/>
    <n v="4"/>
    <n v="34"/>
    <n v="0"/>
    <n v="34"/>
    <n v="4"/>
    <n v="4"/>
    <n v="0"/>
    <n v="0"/>
    <n v="27"/>
    <n v="4"/>
    <n v="4"/>
    <n v="0"/>
    <n v="27"/>
    <n v="27"/>
    <n v="62"/>
    <n v="4"/>
    <n v="4"/>
    <n v="4"/>
    <n v="34"/>
    <n v="34"/>
    <n v="34"/>
    <m/>
    <m/>
    <n v="4"/>
    <n v="34"/>
    <n v="27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Colline"/>
    <n v="27"/>
    <n v="5"/>
    <n v="0"/>
    <n v="6"/>
    <s v="/Users/melissabehlouli/Documents/chamss/subject-2.csv"/>
    <s v="legacy"/>
    <n v="7"/>
    <b v="0"/>
    <s v="Melodramatic Milgram"/>
    <s v="4.0.1"/>
    <n v="52"/>
    <n v="0"/>
    <s v="m"/>
    <s v="right"/>
    <s v="right"/>
    <s v="right"/>
    <s v="right"/>
    <s v="right"/>
    <s v="m"/>
    <s v="right"/>
    <n v="1"/>
    <x v="7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2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699586"/>
    <n v="701188"/>
    <n v="424149"/>
    <n v="422635"/>
    <s v="NA"/>
    <n v="419160"/>
    <n v="360026"/>
    <n v="386781"/>
    <n v="1905"/>
    <n v="1817"/>
    <n v="698836"/>
    <n v="360024"/>
    <n v="360024"/>
    <n v="1903"/>
    <n v="705196"/>
    <n v="703188"/>
    <n v="705424"/>
    <n v="366855"/>
    <n v="388637"/>
    <n v="366996"/>
    <n v="422636"/>
    <n v="421160"/>
    <n v="424149"/>
    <s v="NA"/>
    <n v="419156"/>
    <n v="698834"/>
    <n v="496461"/>
    <s v="kosslyn_1978"/>
    <n v="27"/>
    <s v="42081.0"/>
    <n v="28"/>
    <s v="impossible"/>
    <s v="yes"/>
    <n v="1024"/>
    <n v="-180"/>
    <n v="-104"/>
    <n v="28"/>
    <x v="1"/>
  </r>
  <r>
    <n v="96"/>
    <n v="96"/>
    <n v="1487"/>
    <n v="148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8"/>
    <n v="28"/>
    <n v="4"/>
    <n v="34"/>
    <n v="0"/>
    <n v="34"/>
    <n v="4"/>
    <n v="4"/>
    <n v="0"/>
    <n v="0"/>
    <n v="28"/>
    <n v="4"/>
    <n v="4"/>
    <n v="0"/>
    <n v="28"/>
    <n v="28"/>
    <n v="63"/>
    <n v="4"/>
    <n v="4"/>
    <n v="4"/>
    <n v="34"/>
    <n v="34"/>
    <n v="34"/>
    <m/>
    <m/>
    <n v="4"/>
    <n v="34"/>
    <n v="28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Ruisseau"/>
    <n v="28"/>
    <n v="5"/>
    <n v="0"/>
    <n v="6"/>
    <s v="/Users/melissabehlouli/Documents/chamss/subject-2.csv"/>
    <s v="legacy"/>
    <n v="7"/>
    <b v="0"/>
    <s v="Melodramatic Milgram"/>
    <s v="4.0.1"/>
    <n v="51"/>
    <n v="0"/>
    <s v="m"/>
    <s v="right"/>
    <s v="right"/>
    <s v="right"/>
    <s v="right"/>
    <s v="right"/>
    <s v="m"/>
    <s v="right"/>
    <n v="1"/>
    <x v="7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04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06189"/>
    <n v="707780"/>
    <n v="424149"/>
    <n v="422635"/>
    <s v="NA"/>
    <n v="419160"/>
    <n v="360026"/>
    <n v="386781"/>
    <n v="1905"/>
    <n v="1817"/>
    <n v="705439"/>
    <n v="360024"/>
    <n v="360024"/>
    <n v="1903"/>
    <n v="711361"/>
    <n v="709780"/>
    <n v="712405"/>
    <n v="366855"/>
    <n v="388637"/>
    <n v="366996"/>
    <n v="422636"/>
    <n v="421160"/>
    <n v="424149"/>
    <s v="NA"/>
    <n v="419156"/>
    <n v="705437"/>
    <n v="496461"/>
    <s v="kosslyn_1978"/>
    <n v="28"/>
    <s v="43124.0"/>
    <n v="29"/>
    <s v="impossible"/>
    <s v="yes"/>
    <n v="1024"/>
    <n v="-180"/>
    <n v="-104"/>
    <n v="29"/>
    <x v="1"/>
  </r>
  <r>
    <n v="96"/>
    <n v="96"/>
    <n v="1439"/>
    <n v="14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9"/>
    <n v="29"/>
    <n v="4"/>
    <n v="34"/>
    <n v="0"/>
    <n v="34"/>
    <n v="4"/>
    <n v="4"/>
    <n v="0"/>
    <n v="0"/>
    <n v="29"/>
    <n v="4"/>
    <n v="4"/>
    <n v="0"/>
    <n v="29"/>
    <n v="29"/>
    <n v="64"/>
    <n v="4"/>
    <n v="4"/>
    <n v="4"/>
    <n v="34"/>
    <n v="34"/>
    <n v="34"/>
    <m/>
    <m/>
    <n v="4"/>
    <n v="34"/>
    <n v="29"/>
    <n v="0"/>
    <s v="stim0"/>
    <s v="-171.0"/>
    <s v="-103.0"/>
    <s v="Mon Nov 13 17:17:21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Hutte"/>
    <n v="29"/>
    <n v="5"/>
    <n v="0"/>
    <n v="6"/>
    <s v="/Users/melissabehlouli/Documents/chamss/subject-2.csv"/>
    <s v="legacy"/>
    <n v="7"/>
    <b v="0"/>
    <s v="Melodramatic Milgram"/>
    <s v="4.0.1"/>
    <n v="24"/>
    <n v="0"/>
    <s v="q"/>
    <s v="right"/>
    <s v="right"/>
    <s v="right"/>
    <s v="right"/>
    <s v="right"/>
    <s v="q"/>
    <s v="right"/>
    <n v="1"/>
    <x v="742"/>
    <x v="273"/>
    <n v="49"/>
    <s v=""/>
    <s v=""/>
    <n v="49"/>
    <n v="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"/>
    <x v="260"/>
    <n v="63405"/>
    <n v="8889"/>
    <n v="6828"/>
    <n v="1855"/>
    <n v="2925"/>
    <n v="49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13168"/>
    <n v="714670"/>
    <n v="424149"/>
    <n v="422635"/>
    <s v="NA"/>
    <n v="419160"/>
    <n v="360026"/>
    <n v="386781"/>
    <n v="1905"/>
    <n v="1817"/>
    <n v="712418"/>
    <n v="360024"/>
    <n v="360024"/>
    <n v="1903"/>
    <n v="718252"/>
    <n v="716670"/>
    <n v="718302"/>
    <n v="366855"/>
    <n v="388637"/>
    <n v="366996"/>
    <n v="422636"/>
    <n v="421160"/>
    <n v="424149"/>
    <s v="NA"/>
    <n v="419156"/>
    <n v="712415"/>
    <n v="496461"/>
    <s v="kosslyn_1978"/>
    <n v="29"/>
    <s v="43173.0"/>
    <n v="30"/>
    <s v="possible"/>
    <s v="yes"/>
    <n v="1024"/>
    <n v="-180"/>
    <n v="-104"/>
    <n v="30"/>
    <x v="1"/>
  </r>
  <r>
    <n v="96"/>
    <n v="96"/>
    <n v="1408"/>
    <n v="14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0"/>
    <n v="30"/>
    <n v="4"/>
    <n v="34"/>
    <n v="0"/>
    <n v="34"/>
    <n v="4"/>
    <n v="4"/>
    <n v="0"/>
    <n v="0"/>
    <n v="30"/>
    <n v="4"/>
    <n v="4"/>
    <n v="0"/>
    <n v="30"/>
    <n v="30"/>
    <n v="65"/>
    <n v="4"/>
    <n v="4"/>
    <n v="4"/>
    <n v="34"/>
    <n v="34"/>
    <n v="34"/>
    <m/>
    <m/>
    <n v="4"/>
    <n v="34"/>
    <n v="30"/>
    <n v="0"/>
    <s v="stim0"/>
    <s v="-171.0"/>
    <s v="-103.0"/>
    <s v="Mon Nov 13 17:17:21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puit"/>
    <n v="30"/>
    <n v="5"/>
    <n v="0"/>
    <n v="6"/>
    <s v="/Users/melissabehlouli/Documents/chamss/subject-2.csv"/>
    <s v="legacy"/>
    <n v="7"/>
    <b v="0"/>
    <s v="Melodramatic Milgram"/>
    <s v="4.0.1"/>
    <n v="35"/>
    <n v="0"/>
    <s v="q"/>
    <s v="right"/>
    <s v="right"/>
    <s v="right"/>
    <s v="right"/>
    <s v="right"/>
    <s v="q"/>
    <s v="right"/>
    <n v="1"/>
    <x v="743"/>
    <x v="274"/>
    <n v="4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5"/>
    <n v="475"/>
    <s v=""/>
    <s v=""/>
    <s v=""/>
    <s v=""/>
    <s v=""/>
    <s v=""/>
    <s v=""/>
    <s v=""/>
    <s v=""/>
    <s v=""/>
    <s v=""/>
    <s v=""/>
    <n v="475"/>
    <x v="261"/>
    <n v="63405"/>
    <n v="8889"/>
    <n v="6828"/>
    <n v="1855"/>
    <n v="2925"/>
    <n v="475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19069"/>
    <n v="720794"/>
    <n v="424149"/>
    <n v="422635"/>
    <s v="NA"/>
    <n v="419160"/>
    <n v="360026"/>
    <n v="386781"/>
    <n v="1905"/>
    <n v="1817"/>
    <n v="718319"/>
    <n v="360024"/>
    <n v="360024"/>
    <n v="1903"/>
    <n v="724289"/>
    <n v="722794"/>
    <n v="724765"/>
    <n v="366855"/>
    <n v="388637"/>
    <n v="366996"/>
    <n v="422636"/>
    <n v="421160"/>
    <n v="424149"/>
    <s v="NA"/>
    <n v="419156"/>
    <n v="718317"/>
    <n v="496461"/>
    <s v="kosslyn_1978"/>
    <n v="30"/>
    <s v="43648.0"/>
    <n v="31"/>
    <s v="possible"/>
    <s v="yes"/>
    <n v="1024"/>
    <n v="-180"/>
    <n v="-104"/>
    <n v="31"/>
    <x v="1"/>
  </r>
  <r>
    <n v="96"/>
    <n v="96"/>
    <n v="1382"/>
    <n v="138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1"/>
    <n v="31"/>
    <n v="4"/>
    <n v="34"/>
    <n v="0"/>
    <n v="34"/>
    <n v="4"/>
    <n v="4"/>
    <n v="0"/>
    <n v="0"/>
    <n v="31"/>
    <n v="4"/>
    <n v="4"/>
    <n v="0"/>
    <n v="31"/>
    <n v="31"/>
    <n v="66"/>
    <n v="4"/>
    <n v="4"/>
    <n v="4"/>
    <n v="34"/>
    <n v="34"/>
    <n v="34"/>
    <m/>
    <m/>
    <n v="4"/>
    <n v="34"/>
    <n v="3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Ruisseau"/>
    <n v="31"/>
    <n v="5"/>
    <n v="0"/>
    <n v="6"/>
    <s v="/Users/melissabehlouli/Documents/chamss/subject-2.csv"/>
    <s v="legacy"/>
    <n v="7"/>
    <b v="0"/>
    <s v="Melodramatic Milgram"/>
    <s v="4.0.1"/>
    <n v="55"/>
    <n v="0"/>
    <s v="m"/>
    <s v="right"/>
    <s v="right"/>
    <s v="right"/>
    <s v="right"/>
    <s v="right"/>
    <s v="m"/>
    <s v="right"/>
    <n v="1"/>
    <x v="7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58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25528"/>
    <n v="727044"/>
    <n v="424149"/>
    <n v="422635"/>
    <s v="NA"/>
    <n v="419160"/>
    <n v="360026"/>
    <n v="386781"/>
    <n v="1905"/>
    <n v="1817"/>
    <n v="724778"/>
    <n v="360024"/>
    <n v="360024"/>
    <n v="1903"/>
    <n v="730626"/>
    <n v="729044"/>
    <n v="731214"/>
    <n v="366855"/>
    <n v="388637"/>
    <n v="366996"/>
    <n v="422636"/>
    <n v="421160"/>
    <n v="424149"/>
    <s v="NA"/>
    <n v="419156"/>
    <n v="724776"/>
    <n v="496461"/>
    <s v="kosslyn_1978"/>
    <n v="31"/>
    <s v="44235.0"/>
    <n v="32"/>
    <s v="impossible"/>
    <s v="yes"/>
    <n v="1024"/>
    <n v="-180"/>
    <n v="-104"/>
    <n v="32"/>
    <x v="1"/>
  </r>
  <r>
    <n v="96"/>
    <n v="96"/>
    <n v="1351"/>
    <n v="13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2"/>
    <n v="32"/>
    <n v="4"/>
    <n v="34"/>
    <n v="0"/>
    <n v="34"/>
    <n v="4"/>
    <n v="4"/>
    <n v="0"/>
    <n v="0"/>
    <n v="32"/>
    <n v="4"/>
    <n v="4"/>
    <n v="0"/>
    <n v="32"/>
    <n v="32"/>
    <n v="67"/>
    <n v="4"/>
    <n v="4"/>
    <n v="4"/>
    <n v="34"/>
    <n v="34"/>
    <n v="34"/>
    <m/>
    <m/>
    <n v="4"/>
    <n v="34"/>
    <n v="32"/>
    <n v="0"/>
    <s v="stim0"/>
    <s v="-171.0"/>
    <s v="-103.0"/>
    <s v="Mon Nov 13 17:17:21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Arbre"/>
    <n v="32"/>
    <n v="5"/>
    <n v="0"/>
    <n v="6"/>
    <s v="/Users/melissabehlouli/Documents/chamss/subject-2.csv"/>
    <s v="legacy"/>
    <n v="7"/>
    <b v="0"/>
    <s v="Melodramatic Milgram"/>
    <s v="4.0.1"/>
    <n v="16"/>
    <n v="0"/>
    <s v="q"/>
    <s v="right"/>
    <s v="right"/>
    <s v="right"/>
    <s v="right"/>
    <s v="right"/>
    <s v="q"/>
    <s v="right"/>
    <n v="1"/>
    <x v="745"/>
    <x v="275"/>
    <n v="360"/>
    <n v="360"/>
    <n v="3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0"/>
    <x v="262"/>
    <n v="63405"/>
    <n v="8889"/>
    <n v="6828"/>
    <n v="1855"/>
    <n v="2925"/>
    <n v="36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31979"/>
    <n v="733529"/>
    <n v="424149"/>
    <n v="422635"/>
    <s v="NA"/>
    <n v="419160"/>
    <n v="360026"/>
    <n v="386781"/>
    <n v="1905"/>
    <n v="1817"/>
    <n v="731229"/>
    <n v="360024"/>
    <n v="360024"/>
    <n v="1903"/>
    <n v="736834"/>
    <n v="735529"/>
    <n v="737194"/>
    <n v="366855"/>
    <n v="388637"/>
    <n v="366996"/>
    <n v="422636"/>
    <n v="421160"/>
    <n v="424149"/>
    <s v="NA"/>
    <n v="419156"/>
    <n v="731227"/>
    <n v="496461"/>
    <s v="kosslyn_1978"/>
    <n v="32"/>
    <s v="44595.0"/>
    <n v="33"/>
    <s v="possible"/>
    <s v="yes"/>
    <n v="1024"/>
    <n v="-180"/>
    <n v="-104"/>
    <n v="33"/>
    <x v="1"/>
  </r>
  <r>
    <n v="97"/>
    <n v="97"/>
    <n v="1313"/>
    <n v="13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3"/>
    <n v="33"/>
    <n v="4"/>
    <n v="34"/>
    <n v="0"/>
    <n v="34"/>
    <n v="4"/>
    <n v="4"/>
    <n v="0"/>
    <n v="0"/>
    <n v="33"/>
    <n v="4"/>
    <n v="4"/>
    <n v="0"/>
    <n v="33"/>
    <n v="33"/>
    <n v="68"/>
    <n v="4"/>
    <n v="4"/>
    <n v="4"/>
    <n v="34"/>
    <n v="34"/>
    <n v="34"/>
    <m/>
    <m/>
    <n v="4"/>
    <n v="34"/>
    <n v="33"/>
    <n v="0"/>
    <s v="stim0"/>
    <s v="-171.0"/>
    <s v="-103.0"/>
    <s v="Mon Nov 13 17:17:21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Rocher"/>
    <n v="33"/>
    <n v="5"/>
    <n v="0"/>
    <n v="6"/>
    <s v="/Users/melissabehlouli/Documents/chamss/subject-2.csv"/>
    <s v="legacy"/>
    <n v="7"/>
    <b v="0"/>
    <s v="Melodramatic Milgram"/>
    <s v="4.0.1"/>
    <n v="30"/>
    <n v="0"/>
    <s v="q"/>
    <s v="right"/>
    <s v="right"/>
    <s v="right"/>
    <s v="right"/>
    <s v="right"/>
    <s v="q"/>
    <s v="right"/>
    <n v="1"/>
    <x v="746"/>
    <x v="276"/>
    <n v="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n v="600"/>
    <s v=""/>
    <s v=""/>
    <s v=""/>
    <s v=""/>
    <s v=""/>
    <s v=""/>
    <s v=""/>
    <s v=""/>
    <n v="600"/>
    <x v="263"/>
    <n v="63405"/>
    <n v="8889"/>
    <n v="6828"/>
    <n v="1855"/>
    <n v="2925"/>
    <n v="5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37958"/>
    <n v="739503"/>
    <n v="424149"/>
    <n v="422635"/>
    <s v="NA"/>
    <n v="419160"/>
    <n v="360026"/>
    <n v="386781"/>
    <n v="1905"/>
    <n v="1817"/>
    <n v="737208"/>
    <n v="360024"/>
    <n v="360024"/>
    <n v="1903"/>
    <n v="743084"/>
    <n v="741503"/>
    <n v="743138"/>
    <n v="366855"/>
    <n v="388637"/>
    <n v="366996"/>
    <n v="422636"/>
    <n v="421160"/>
    <n v="424149"/>
    <s v="NA"/>
    <n v="419156"/>
    <n v="737206"/>
    <n v="496461"/>
    <s v="kosslyn_1978"/>
    <n v="33"/>
    <s v="44648.0"/>
    <n v="34"/>
    <s v="possible"/>
    <s v="yes"/>
    <n v="1024"/>
    <n v="-180"/>
    <n v="-104"/>
    <n v="34"/>
    <x v="1"/>
  </r>
  <r>
    <n v="97"/>
    <n v="97"/>
    <n v="1279"/>
    <n v="127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4"/>
    <n v="34"/>
    <n v="4"/>
    <n v="34"/>
    <n v="0"/>
    <n v="34"/>
    <n v="4"/>
    <n v="4"/>
    <n v="0"/>
    <n v="0"/>
    <n v="34"/>
    <n v="4"/>
    <n v="4"/>
    <n v="0"/>
    <n v="34"/>
    <n v="34"/>
    <n v="69"/>
    <n v="4"/>
    <n v="4"/>
    <n v="4"/>
    <n v="34"/>
    <n v="34"/>
    <n v="34"/>
    <m/>
    <m/>
    <n v="4"/>
    <n v="34"/>
    <n v="34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Feu de camp"/>
    <n v="34"/>
    <n v="5"/>
    <n v="0"/>
    <n v="6"/>
    <s v="/Users/melissabehlouli/Documents/chamss/subject-2.csv"/>
    <s v="legacy"/>
    <n v="7"/>
    <b v="0"/>
    <s v="Melodramatic Milgram"/>
    <s v="4.0.1"/>
    <n v="61"/>
    <n v="0"/>
    <s v="m"/>
    <s v="right"/>
    <s v="right"/>
    <s v="right"/>
    <s v="right"/>
    <s v="right"/>
    <s v="m"/>
    <s v="right"/>
    <n v="1"/>
    <x v="7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1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43905"/>
    <n v="745626"/>
    <n v="424149"/>
    <n v="422635"/>
    <s v="NA"/>
    <n v="419160"/>
    <n v="360026"/>
    <n v="386781"/>
    <n v="1905"/>
    <n v="1817"/>
    <n v="743155"/>
    <n v="360024"/>
    <n v="360024"/>
    <n v="1903"/>
    <n v="749612"/>
    <n v="747626"/>
    <n v="749731"/>
    <n v="366855"/>
    <n v="388637"/>
    <n v="366996"/>
    <n v="422636"/>
    <n v="421160"/>
    <n v="424149"/>
    <s v="NA"/>
    <n v="419156"/>
    <n v="743152"/>
    <n v="496461"/>
    <s v="kosslyn_1978"/>
    <n v="34"/>
    <s v="44766.0"/>
    <n v="35"/>
    <s v="impossible"/>
    <s v="yes"/>
    <n v="1024"/>
    <n v="-180"/>
    <n v="-104"/>
    <n v="35"/>
    <x v="1"/>
  </r>
  <r>
    <n v="97"/>
    <n v="97"/>
    <n v="1244"/>
    <n v="124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5"/>
    <n v="35"/>
    <n v="4"/>
    <n v="34"/>
    <n v="0"/>
    <n v="34"/>
    <n v="4"/>
    <n v="4"/>
    <n v="0"/>
    <n v="0"/>
    <n v="35"/>
    <n v="4"/>
    <n v="4"/>
    <n v="0"/>
    <n v="35"/>
    <n v="35"/>
    <n v="70"/>
    <n v="4"/>
    <n v="4"/>
    <n v="4"/>
    <n v="34"/>
    <n v="34"/>
    <n v="34"/>
    <m/>
    <m/>
    <n v="4"/>
    <n v="34"/>
    <n v="35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pont"/>
    <n v="35"/>
    <n v="5"/>
    <n v="0"/>
    <n v="6"/>
    <s v="/Users/melissabehlouli/Documents/chamss/subject-2.csv"/>
    <s v="legacy"/>
    <n v="7"/>
    <b v="0"/>
    <s v="Melodramatic Milgram"/>
    <s v="4.0.1"/>
    <n v="77"/>
    <n v="0"/>
    <s v="m"/>
    <s v="right"/>
    <s v="right"/>
    <s v="right"/>
    <s v="right"/>
    <s v="right"/>
    <s v="m"/>
    <s v="right"/>
    <n v="1"/>
    <x v="7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4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50496"/>
    <n v="752218"/>
    <n v="424149"/>
    <n v="422635"/>
    <s v="NA"/>
    <n v="419160"/>
    <n v="360026"/>
    <n v="386781"/>
    <n v="1905"/>
    <n v="1817"/>
    <n v="749746"/>
    <n v="360024"/>
    <n v="360024"/>
    <n v="1903"/>
    <n v="756439"/>
    <n v="754218"/>
    <n v="756487"/>
    <n v="366855"/>
    <n v="388637"/>
    <n v="366996"/>
    <n v="422636"/>
    <n v="421160"/>
    <n v="424149"/>
    <s v="NA"/>
    <n v="419156"/>
    <n v="749744"/>
    <n v="496461"/>
    <s v="kosslyn_1978"/>
    <n v="35"/>
    <s v="44814.0"/>
    <n v="36"/>
    <s v="impossible"/>
    <s v="yes"/>
    <n v="1024"/>
    <n v="-180"/>
    <n v="-104"/>
    <n v="36"/>
    <x v="1"/>
  </r>
  <r>
    <n v="97"/>
    <n v="97"/>
    <n v="1222"/>
    <n v="122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6"/>
    <n v="36"/>
    <n v="4"/>
    <n v="34"/>
    <n v="0"/>
    <n v="34"/>
    <n v="4"/>
    <n v="4"/>
    <n v="0"/>
    <n v="0"/>
    <n v="36"/>
    <n v="4"/>
    <n v="4"/>
    <n v="0"/>
    <n v="36"/>
    <n v="36"/>
    <n v="71"/>
    <n v="4"/>
    <n v="4"/>
    <n v="4"/>
    <n v="34"/>
    <n v="34"/>
    <n v="34"/>
    <m/>
    <m/>
    <n v="4"/>
    <n v="34"/>
    <n v="36"/>
    <n v="0"/>
    <s v="stim0"/>
    <s v="-171.0"/>
    <s v="-103.0"/>
    <s v="Mon Nov 13 17:17:21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Lac"/>
    <n v="36"/>
    <n v="5"/>
    <n v="0"/>
    <n v="6"/>
    <s v="/Users/melissabehlouli/Documents/chamss/subject-2.csv"/>
    <s v="legacy"/>
    <n v="7"/>
    <b v="0"/>
    <s v="Melodramatic Milgram"/>
    <s v="4.0.1"/>
    <n v="37"/>
    <n v="0"/>
    <s v="q"/>
    <s v="right"/>
    <s v="right"/>
    <s v="right"/>
    <s v="right"/>
    <s v="right"/>
    <s v="q"/>
    <s v="right"/>
    <n v="1"/>
    <x v="749"/>
    <x v="277"/>
    <n v="428"/>
    <n v="428"/>
    <n v="4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8"/>
    <x v="264"/>
    <n v="63405"/>
    <n v="8889"/>
    <n v="6828"/>
    <n v="1855"/>
    <n v="2925"/>
    <n v="42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57252"/>
    <n v="758575"/>
    <n v="424149"/>
    <n v="422635"/>
    <s v="NA"/>
    <n v="419160"/>
    <n v="360026"/>
    <n v="386781"/>
    <n v="1905"/>
    <n v="1817"/>
    <n v="756502"/>
    <n v="360024"/>
    <n v="360024"/>
    <n v="1903"/>
    <n v="762114"/>
    <n v="760575"/>
    <n v="762542"/>
    <n v="366855"/>
    <n v="388637"/>
    <n v="366996"/>
    <n v="422636"/>
    <n v="421160"/>
    <n v="424149"/>
    <s v="NA"/>
    <n v="419156"/>
    <n v="756500"/>
    <n v="496461"/>
    <s v="kosslyn_1978"/>
    <n v="36"/>
    <s v="45242.0"/>
    <n v="37"/>
    <s v="possible"/>
    <s v="yes"/>
    <n v="1024"/>
    <n v="-180"/>
    <n v="-104"/>
    <n v="37"/>
    <x v="1"/>
  </r>
  <r>
    <n v="97"/>
    <n v="97"/>
    <n v="1220"/>
    <n v="12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7"/>
    <n v="37"/>
    <n v="4"/>
    <n v="34"/>
    <n v="0"/>
    <n v="34"/>
    <n v="4"/>
    <n v="4"/>
    <n v="0"/>
    <n v="0"/>
    <n v="37"/>
    <n v="4"/>
    <n v="4"/>
    <n v="0"/>
    <n v="37"/>
    <n v="37"/>
    <n v="72"/>
    <n v="4"/>
    <n v="4"/>
    <n v="4"/>
    <n v="34"/>
    <n v="34"/>
    <n v="34"/>
    <m/>
    <m/>
    <n v="4"/>
    <n v="34"/>
    <n v="37"/>
    <n v="0"/>
    <s v="stim0"/>
    <s v="-171.0"/>
    <s v="-103.0"/>
    <s v="Mon Nov 13 17:17:21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Hutte"/>
    <n v="37"/>
    <n v="5"/>
    <n v="0"/>
    <n v="6"/>
    <s v="/Users/melissabehlouli/Documents/chamss/subject-2.csv"/>
    <s v="legacy"/>
    <n v="7"/>
    <b v="0"/>
    <s v="Melodramatic Milgram"/>
    <s v="4.0.1"/>
    <n v="26"/>
    <n v="0"/>
    <s v="q"/>
    <s v="right"/>
    <s v="right"/>
    <s v="right"/>
    <s v="right"/>
    <s v="right"/>
    <s v="q"/>
    <s v="right"/>
    <n v="1"/>
    <x v="750"/>
    <x v="278"/>
    <n v="11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8"/>
    <n v="1148"/>
    <s v=""/>
    <s v=""/>
    <s v=""/>
    <s v=""/>
    <s v=""/>
    <s v=""/>
    <s v=""/>
    <s v=""/>
    <s v=""/>
    <s v=""/>
    <s v=""/>
    <s v=""/>
    <s v=""/>
    <s v=""/>
    <s v=""/>
    <s v=""/>
    <n v="1148"/>
    <x v="265"/>
    <n v="63405"/>
    <n v="8889"/>
    <n v="6828"/>
    <n v="1855"/>
    <n v="2925"/>
    <n v="114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63307"/>
    <n v="765018"/>
    <n v="424149"/>
    <n v="422635"/>
    <s v="NA"/>
    <n v="419160"/>
    <n v="360026"/>
    <n v="386781"/>
    <n v="1905"/>
    <n v="1817"/>
    <n v="762557"/>
    <n v="360024"/>
    <n v="360024"/>
    <n v="1903"/>
    <n v="768599"/>
    <n v="767018"/>
    <n v="769748"/>
    <n v="366855"/>
    <n v="388637"/>
    <n v="366996"/>
    <n v="422636"/>
    <n v="421160"/>
    <n v="424149"/>
    <s v="NA"/>
    <n v="419156"/>
    <n v="762554"/>
    <n v="496461"/>
    <s v="kosslyn_1978"/>
    <n v="37"/>
    <s v="46390.0"/>
    <n v="38"/>
    <s v="possible"/>
    <s v="yes"/>
    <n v="1024"/>
    <n v="-180"/>
    <n v="-104"/>
    <n v="38"/>
    <x v="1"/>
  </r>
  <r>
    <n v="97"/>
    <n v="97"/>
    <n v="1200"/>
    <n v="12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8"/>
    <n v="38"/>
    <n v="4"/>
    <n v="34"/>
    <n v="0"/>
    <n v="34"/>
    <n v="4"/>
    <n v="4"/>
    <n v="0"/>
    <n v="0"/>
    <n v="38"/>
    <n v="4"/>
    <n v="4"/>
    <n v="0"/>
    <n v="38"/>
    <n v="38"/>
    <n v="73"/>
    <n v="4"/>
    <n v="4"/>
    <n v="4"/>
    <n v="34"/>
    <n v="34"/>
    <n v="34"/>
    <m/>
    <m/>
    <n v="4"/>
    <n v="34"/>
    <n v="38"/>
    <n v="0"/>
    <s v="stim0"/>
    <s v="-171.0"/>
    <s v="-103.0"/>
    <s v="Mon Nov 13 17:17:21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Sable"/>
    <n v="38"/>
    <n v="5"/>
    <n v="0"/>
    <n v="6"/>
    <s v="/Users/melissabehlouli/Documents/chamss/subject-2.csv"/>
    <s v="legacy"/>
    <n v="7"/>
    <b v="0"/>
    <s v="Melodramatic Milgram"/>
    <s v="4.0.1"/>
    <n v="17"/>
    <n v="0"/>
    <s v="q"/>
    <s v="right"/>
    <s v="right"/>
    <s v="right"/>
    <s v="right"/>
    <s v="right"/>
    <s v="q"/>
    <s v="right"/>
    <n v="1"/>
    <x v="751"/>
    <x v="279"/>
    <n v="434"/>
    <s v=""/>
    <s v=""/>
    <s v=""/>
    <s v=""/>
    <s v=""/>
    <s v=""/>
    <s v=""/>
    <s v=""/>
    <s v=""/>
    <s v=""/>
    <s v=""/>
    <s v=""/>
    <n v="434"/>
    <n v="4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"/>
    <x v="266"/>
    <n v="63405"/>
    <n v="8889"/>
    <n v="6828"/>
    <n v="1855"/>
    <n v="2925"/>
    <n v="43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70514"/>
    <n v="772058"/>
    <n v="424149"/>
    <n v="422635"/>
    <s v="NA"/>
    <n v="419160"/>
    <n v="360026"/>
    <n v="386781"/>
    <n v="1905"/>
    <n v="1817"/>
    <n v="769764"/>
    <n v="360024"/>
    <n v="360024"/>
    <n v="1903"/>
    <n v="775768"/>
    <n v="774058"/>
    <n v="776203"/>
    <n v="366855"/>
    <n v="388637"/>
    <n v="366996"/>
    <n v="422636"/>
    <n v="421160"/>
    <n v="424149"/>
    <s v="NA"/>
    <n v="419156"/>
    <n v="769762"/>
    <n v="496461"/>
    <s v="kosslyn_1978"/>
    <n v="38"/>
    <s v="46824.0"/>
    <n v="39"/>
    <s v="possible"/>
    <s v="yes"/>
    <n v="1024"/>
    <n v="-180"/>
    <n v="-104"/>
    <n v="39"/>
    <x v="1"/>
  </r>
  <r>
    <n v="97"/>
    <n v="97"/>
    <n v="1185"/>
    <n v="118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9"/>
    <n v="39"/>
    <n v="4"/>
    <n v="34"/>
    <n v="0"/>
    <n v="34"/>
    <n v="4"/>
    <n v="4"/>
    <n v="0"/>
    <n v="0"/>
    <n v="39"/>
    <n v="4"/>
    <n v="4"/>
    <n v="0"/>
    <n v="39"/>
    <n v="39"/>
    <n v="74"/>
    <n v="4"/>
    <n v="4"/>
    <n v="4"/>
    <n v="34"/>
    <n v="34"/>
    <n v="34"/>
    <m/>
    <m/>
    <n v="4"/>
    <n v="34"/>
    <n v="39"/>
    <n v="0"/>
    <s v="stim0"/>
    <s v="-171.0"/>
    <s v="-103.0"/>
    <s v="Mon Nov 13 17:17:21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Arbre"/>
    <n v="39"/>
    <n v="5"/>
    <n v="0"/>
    <n v="6"/>
    <s v="/Users/melissabehlouli/Documents/chamss/subject-2.csv"/>
    <s v="legacy"/>
    <n v="7"/>
    <b v="0"/>
    <s v="Melodramatic Milgram"/>
    <s v="4.0.1"/>
    <n v="12"/>
    <n v="0"/>
    <s v="q"/>
    <s v="right"/>
    <s v="right"/>
    <s v="right"/>
    <s v="right"/>
    <s v="right"/>
    <s v="q"/>
    <s v="right"/>
    <n v="1"/>
    <x v="366"/>
    <x v="280"/>
    <n v="605"/>
    <s v=""/>
    <s v=""/>
    <s v=""/>
    <s v=""/>
    <s v=""/>
    <s v=""/>
    <n v="605"/>
    <n v="6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5"/>
    <x v="267"/>
    <n v="63405"/>
    <n v="8889"/>
    <n v="6828"/>
    <n v="1855"/>
    <n v="2925"/>
    <n v="605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76966"/>
    <n v="778480"/>
    <n v="424149"/>
    <n v="422635"/>
    <s v="NA"/>
    <n v="419160"/>
    <n v="360026"/>
    <n v="386781"/>
    <n v="1905"/>
    <n v="1817"/>
    <n v="776216"/>
    <n v="360024"/>
    <n v="360024"/>
    <n v="1903"/>
    <n v="781784"/>
    <n v="780480"/>
    <n v="782389"/>
    <n v="366855"/>
    <n v="388637"/>
    <n v="366996"/>
    <n v="422636"/>
    <n v="421160"/>
    <n v="424149"/>
    <s v="NA"/>
    <n v="419156"/>
    <n v="776214"/>
    <n v="496461"/>
    <s v="kosslyn_1978"/>
    <n v="39"/>
    <s v="47429.0"/>
    <n v="40"/>
    <s v="possible"/>
    <s v="yes"/>
    <n v="1024"/>
    <n v="-180"/>
    <n v="-104"/>
    <n v="40"/>
    <x v="1"/>
  </r>
  <r>
    <n v="95"/>
    <n v="95"/>
    <n v="1256"/>
    <n v="1256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40"/>
    <n v="40"/>
    <n v="4"/>
    <n v="34"/>
    <n v="0"/>
    <n v="34"/>
    <n v="4"/>
    <n v="4"/>
    <n v="0"/>
    <n v="0"/>
    <n v="40"/>
    <n v="4"/>
    <n v="4"/>
    <n v="0"/>
    <n v="40"/>
    <n v="40"/>
    <n v="75"/>
    <n v="4"/>
    <n v="4"/>
    <n v="4"/>
    <n v="34"/>
    <n v="34"/>
    <n v="34"/>
    <m/>
    <m/>
    <n v="4"/>
    <n v="34"/>
    <n v="40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pont"/>
    <n v="40"/>
    <n v="5"/>
    <n v="0"/>
    <n v="6"/>
    <s v="/Users/melissabehlouli/Documents/chamss/subject-2.csv"/>
    <s v="legacy"/>
    <n v="7"/>
    <b v="0"/>
    <s v="Melodramatic Milgram"/>
    <s v="4.0.1"/>
    <n v="78"/>
    <n v="0"/>
    <s v="q"/>
    <s v="right"/>
    <s v="right"/>
    <s v="right"/>
    <s v="right"/>
    <s v="right"/>
    <s v="q"/>
    <s v="right"/>
    <n v="1"/>
    <x v="7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4069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83155"/>
    <n v="784645"/>
    <n v="424149"/>
    <n v="422635"/>
    <s v="NA"/>
    <n v="419160"/>
    <n v="360026"/>
    <n v="386781"/>
    <n v="1905"/>
    <n v="1817"/>
    <n v="782404"/>
    <n v="360024"/>
    <n v="360024"/>
    <n v="1903"/>
    <n v="788866"/>
    <n v="786645"/>
    <n v="792935"/>
    <n v="366855"/>
    <n v="388637"/>
    <n v="366996"/>
    <n v="422636"/>
    <n v="421160"/>
    <n v="424149"/>
    <s v="NA"/>
    <n v="419156"/>
    <n v="782402"/>
    <n v="496461"/>
    <s v="kosslyn_1978"/>
    <n v="39"/>
    <s v="51498.0"/>
    <n v="41"/>
    <s v="impossible"/>
    <s v="yes"/>
    <n v="1024"/>
    <n v="-180"/>
    <n v="-104"/>
    <n v="41"/>
    <x v="1"/>
  </r>
  <r>
    <n v="95"/>
    <n v="95"/>
    <n v="1241"/>
    <n v="124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1"/>
    <n v="41"/>
    <n v="4"/>
    <n v="34"/>
    <n v="0"/>
    <n v="34"/>
    <n v="4"/>
    <n v="4"/>
    <n v="0"/>
    <n v="0"/>
    <n v="41"/>
    <n v="4"/>
    <n v="4"/>
    <n v="0"/>
    <n v="41"/>
    <n v="41"/>
    <n v="76"/>
    <n v="4"/>
    <n v="4"/>
    <n v="4"/>
    <n v="34"/>
    <n v="34"/>
    <n v="34"/>
    <m/>
    <m/>
    <n v="4"/>
    <n v="34"/>
    <n v="4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Ruisseau"/>
    <n v="41"/>
    <n v="5"/>
    <n v="0"/>
    <n v="6"/>
    <s v="/Users/melissabehlouli/Documents/chamss/subject-2.csv"/>
    <s v="legacy"/>
    <n v="7"/>
    <b v="0"/>
    <s v="Melodramatic Milgram"/>
    <s v="4.0.1"/>
    <n v="80"/>
    <n v="0"/>
    <s v="m"/>
    <s v="right"/>
    <s v="right"/>
    <s v="right"/>
    <s v="right"/>
    <s v="right"/>
    <s v="m"/>
    <s v="right"/>
    <n v="1"/>
    <x v="7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64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793700"/>
    <n v="795419"/>
    <n v="424149"/>
    <n v="422635"/>
    <s v="NA"/>
    <n v="419160"/>
    <n v="360026"/>
    <n v="386781"/>
    <n v="1905"/>
    <n v="1817"/>
    <n v="792950"/>
    <n v="360024"/>
    <n v="360024"/>
    <n v="1903"/>
    <n v="799000"/>
    <n v="797419"/>
    <n v="799648"/>
    <n v="366855"/>
    <n v="388637"/>
    <n v="366996"/>
    <n v="422636"/>
    <n v="421160"/>
    <n v="424149"/>
    <s v="NA"/>
    <n v="419156"/>
    <n v="792947"/>
    <n v="496461"/>
    <s v="kosslyn_1978"/>
    <n v="40"/>
    <s v="52146.0"/>
    <n v="42"/>
    <s v="impossible"/>
    <s v="yes"/>
    <n v="1024"/>
    <n v="-180"/>
    <n v="-104"/>
    <n v="42"/>
    <x v="1"/>
  </r>
  <r>
    <n v="95"/>
    <n v="95"/>
    <n v="1238"/>
    <n v="123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2"/>
    <n v="42"/>
    <n v="4"/>
    <n v="34"/>
    <n v="0"/>
    <n v="34"/>
    <n v="4"/>
    <n v="4"/>
    <n v="0"/>
    <n v="0"/>
    <n v="42"/>
    <n v="4"/>
    <n v="4"/>
    <n v="0"/>
    <n v="42"/>
    <n v="42"/>
    <n v="77"/>
    <n v="4"/>
    <n v="4"/>
    <n v="4"/>
    <n v="34"/>
    <n v="34"/>
    <n v="34"/>
    <m/>
    <m/>
    <n v="4"/>
    <n v="34"/>
    <n v="42"/>
    <n v="0"/>
    <s v="stim0"/>
    <s v="-171.0"/>
    <s v="-103.0"/>
    <s v="Mon Nov 13 17:17:21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Lac"/>
    <n v="42"/>
    <n v="5"/>
    <n v="0"/>
    <n v="6"/>
    <s v="/Users/melissabehlouli/Documents/chamss/subject-2.csv"/>
    <s v="legacy"/>
    <n v="7"/>
    <b v="0"/>
    <s v="Melodramatic Milgram"/>
    <s v="4.0.1"/>
    <n v="13"/>
    <n v="0"/>
    <s v="q"/>
    <s v="right"/>
    <s v="right"/>
    <s v="right"/>
    <s v="right"/>
    <s v="right"/>
    <s v="q"/>
    <s v="right"/>
    <n v="1"/>
    <x v="754"/>
    <x v="281"/>
    <n v="565"/>
    <s v=""/>
    <s v=""/>
    <s v=""/>
    <s v=""/>
    <s v=""/>
    <s v=""/>
    <s v=""/>
    <s v=""/>
    <s v=""/>
    <s v=""/>
    <n v="1121"/>
    <n v="5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5"/>
    <x v="268"/>
    <n v="63405"/>
    <n v="8889"/>
    <n v="6828"/>
    <n v="1855"/>
    <n v="2925"/>
    <n v="1121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00412"/>
    <n v="801925"/>
    <n v="424149"/>
    <n v="422635"/>
    <s v="NA"/>
    <n v="419160"/>
    <n v="360026"/>
    <n v="386781"/>
    <n v="1905"/>
    <n v="1817"/>
    <n v="799662"/>
    <n v="360024"/>
    <n v="360024"/>
    <n v="1903"/>
    <n v="805464"/>
    <n v="803925"/>
    <n v="806585"/>
    <n v="366855"/>
    <n v="388637"/>
    <n v="366996"/>
    <n v="422636"/>
    <n v="421160"/>
    <n v="424149"/>
    <s v="NA"/>
    <n v="419156"/>
    <n v="799660"/>
    <n v="496461"/>
    <s v="kosslyn_1978"/>
    <n v="41"/>
    <s v="53267.0"/>
    <n v="43"/>
    <s v="possible"/>
    <s v="yes"/>
    <n v="1024"/>
    <n v="-180"/>
    <n v="-104"/>
    <n v="43"/>
    <x v="1"/>
  </r>
  <r>
    <n v="95"/>
    <n v="95"/>
    <n v="1214"/>
    <n v="12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3"/>
    <n v="43"/>
    <n v="4"/>
    <n v="34"/>
    <n v="0"/>
    <n v="34"/>
    <n v="4"/>
    <n v="4"/>
    <n v="0"/>
    <n v="0"/>
    <n v="43"/>
    <n v="4"/>
    <n v="4"/>
    <n v="0"/>
    <n v="43"/>
    <n v="43"/>
    <n v="78"/>
    <n v="4"/>
    <n v="4"/>
    <n v="4"/>
    <n v="34"/>
    <n v="34"/>
    <n v="34"/>
    <m/>
    <m/>
    <n v="4"/>
    <n v="34"/>
    <n v="43"/>
    <n v="0"/>
    <s v="stim0"/>
    <s v="-171.0"/>
    <s v="-103.0"/>
    <s v="Mon Nov 13 17:17:21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Sable"/>
    <n v="43"/>
    <n v="5"/>
    <n v="0"/>
    <n v="6"/>
    <s v="/Users/melissabehlouli/Documents/chamss/subject-2.csv"/>
    <s v="legacy"/>
    <n v="7"/>
    <b v="0"/>
    <s v="Melodramatic Milgram"/>
    <s v="4.0.1"/>
    <n v="10"/>
    <n v="0"/>
    <s v="q"/>
    <s v="right"/>
    <s v="right"/>
    <s v="right"/>
    <s v="right"/>
    <s v="right"/>
    <s v="q"/>
    <s v="right"/>
    <n v="1"/>
    <x v="755"/>
    <x v="282"/>
    <n v="1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9"/>
    <n v="149"/>
    <n v="149"/>
    <x v="269"/>
    <n v="63405"/>
    <n v="8889"/>
    <n v="6828"/>
    <n v="1855"/>
    <n v="2925"/>
    <n v="149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07350"/>
    <n v="808944"/>
    <n v="424149"/>
    <n v="422635"/>
    <s v="NA"/>
    <n v="419160"/>
    <n v="360026"/>
    <n v="386781"/>
    <n v="1905"/>
    <n v="1817"/>
    <n v="806600"/>
    <n v="360024"/>
    <n v="360024"/>
    <n v="1903"/>
    <n v="812653"/>
    <n v="810944"/>
    <n v="812803"/>
    <n v="366855"/>
    <n v="388637"/>
    <n v="366996"/>
    <n v="422636"/>
    <n v="421160"/>
    <n v="424149"/>
    <s v="NA"/>
    <n v="419156"/>
    <n v="806597"/>
    <n v="496461"/>
    <s v="kosslyn_1978"/>
    <n v="42"/>
    <s v="53416.0"/>
    <n v="44"/>
    <s v="possible"/>
    <s v="yes"/>
    <n v="1024"/>
    <n v="-180"/>
    <n v="-104"/>
    <n v="44"/>
    <x v="1"/>
  </r>
  <r>
    <n v="95"/>
    <n v="95"/>
    <n v="1196"/>
    <n v="11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4"/>
    <n v="44"/>
    <n v="4"/>
    <n v="34"/>
    <n v="0"/>
    <n v="34"/>
    <n v="4"/>
    <n v="4"/>
    <n v="0"/>
    <n v="0"/>
    <n v="44"/>
    <n v="4"/>
    <n v="4"/>
    <n v="0"/>
    <n v="44"/>
    <n v="44"/>
    <n v="79"/>
    <n v="4"/>
    <n v="4"/>
    <n v="4"/>
    <n v="34"/>
    <n v="34"/>
    <n v="34"/>
    <m/>
    <m/>
    <n v="4"/>
    <n v="34"/>
    <n v="44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phare"/>
    <n v="44"/>
    <n v="5"/>
    <n v="0"/>
    <n v="6"/>
    <s v="/Users/melissabehlouli/Documents/chamss/subject-2.csv"/>
    <s v="legacy"/>
    <n v="7"/>
    <b v="0"/>
    <s v="Melodramatic Milgram"/>
    <s v="4.0.1"/>
    <n v="73"/>
    <n v="0"/>
    <s v="m"/>
    <s v="right"/>
    <s v="right"/>
    <s v="right"/>
    <s v="right"/>
    <s v="right"/>
    <s v="m"/>
    <s v="right"/>
    <n v="1"/>
    <x v="7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43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13567"/>
    <n v="815280"/>
    <n v="424149"/>
    <n v="422635"/>
    <s v="NA"/>
    <n v="419160"/>
    <n v="360026"/>
    <n v="386781"/>
    <n v="1905"/>
    <n v="1817"/>
    <n v="812817"/>
    <n v="360024"/>
    <n v="360024"/>
    <n v="1903"/>
    <n v="818819"/>
    <n v="817280"/>
    <n v="819256"/>
    <n v="366855"/>
    <n v="388637"/>
    <n v="366996"/>
    <n v="422636"/>
    <n v="421160"/>
    <n v="424149"/>
    <s v="NA"/>
    <n v="419156"/>
    <n v="812815"/>
    <n v="496461"/>
    <s v="kosslyn_1978"/>
    <n v="43"/>
    <s v="53852.0"/>
    <n v="45"/>
    <s v="impossible"/>
    <s v="yes"/>
    <n v="1024"/>
    <n v="-180"/>
    <n v="-104"/>
    <n v="45"/>
    <x v="1"/>
  </r>
  <r>
    <n v="95"/>
    <n v="95"/>
    <n v="1174"/>
    <n v="117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5"/>
    <n v="45"/>
    <n v="4"/>
    <n v="34"/>
    <n v="0"/>
    <n v="34"/>
    <n v="4"/>
    <n v="4"/>
    <n v="0"/>
    <n v="0"/>
    <n v="45"/>
    <n v="4"/>
    <n v="4"/>
    <n v="0"/>
    <n v="45"/>
    <n v="45"/>
    <n v="80"/>
    <n v="4"/>
    <n v="4"/>
    <n v="4"/>
    <n v="34"/>
    <n v="34"/>
    <n v="34"/>
    <m/>
    <m/>
    <n v="4"/>
    <n v="34"/>
    <n v="45"/>
    <n v="0"/>
    <s v="stim0"/>
    <s v="-171.0"/>
    <s v="-103.0"/>
    <s v="Mon Nov 13 17:17:21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Arbre"/>
    <n v="45"/>
    <n v="5"/>
    <n v="0"/>
    <n v="6"/>
    <s v="/Users/melissabehlouli/Documents/chamss/subject-2.csv"/>
    <s v="legacy"/>
    <n v="7"/>
    <b v="0"/>
    <s v="Melodramatic Milgram"/>
    <s v="4.0.1"/>
    <n v="19"/>
    <n v="0"/>
    <s v="q"/>
    <s v="right"/>
    <s v="right"/>
    <s v="right"/>
    <s v="right"/>
    <s v="right"/>
    <s v="q"/>
    <s v="right"/>
    <n v="1"/>
    <x v="757"/>
    <x v="283"/>
    <n v="194"/>
    <s v=""/>
    <s v=""/>
    <s v=""/>
    <s v=""/>
    <s v=""/>
    <s v=""/>
    <s v=""/>
    <s v=""/>
    <s v=""/>
    <s v=""/>
    <s v=""/>
    <s v=""/>
    <s v=""/>
    <s v=""/>
    <s v=""/>
    <s v=""/>
    <s v=""/>
    <s v=""/>
    <n v="194"/>
    <n v="1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"/>
    <x v="270"/>
    <n v="63405"/>
    <n v="8889"/>
    <n v="6828"/>
    <n v="1855"/>
    <n v="2925"/>
    <n v="19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20020"/>
    <n v="821744"/>
    <n v="424149"/>
    <n v="422635"/>
    <s v="NA"/>
    <n v="419160"/>
    <n v="360026"/>
    <n v="386781"/>
    <n v="1905"/>
    <n v="1817"/>
    <n v="819270"/>
    <n v="360024"/>
    <n v="360024"/>
    <n v="1903"/>
    <n v="825048"/>
    <n v="823744"/>
    <n v="825243"/>
    <n v="366855"/>
    <n v="388637"/>
    <n v="366996"/>
    <n v="422636"/>
    <n v="421160"/>
    <n v="424149"/>
    <s v="NA"/>
    <n v="419156"/>
    <n v="819267"/>
    <n v="496461"/>
    <s v="kosslyn_1978"/>
    <n v="44"/>
    <s v="54046.0"/>
    <n v="46"/>
    <s v="possible"/>
    <s v="yes"/>
    <n v="1024"/>
    <n v="-180"/>
    <n v="-104"/>
    <n v="46"/>
    <x v="1"/>
  </r>
  <r>
    <n v="95"/>
    <n v="95"/>
    <n v="1158"/>
    <n v="11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6"/>
    <n v="46"/>
    <n v="4"/>
    <n v="34"/>
    <n v="0"/>
    <n v="34"/>
    <n v="4"/>
    <n v="4"/>
    <n v="0"/>
    <n v="0"/>
    <n v="46"/>
    <n v="4"/>
    <n v="4"/>
    <n v="0"/>
    <n v="46"/>
    <n v="46"/>
    <n v="81"/>
    <n v="4"/>
    <n v="4"/>
    <n v="4"/>
    <n v="34"/>
    <n v="34"/>
    <n v="34"/>
    <m/>
    <m/>
    <n v="4"/>
    <n v="34"/>
    <n v="46"/>
    <n v="0"/>
    <s v="stim0"/>
    <s v="-171.0"/>
    <s v="-103.0"/>
    <s v="Mon Nov 13 17:17:21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Hutte"/>
    <n v="46"/>
    <n v="5"/>
    <n v="0"/>
    <n v="6"/>
    <s v="/Users/melissabehlouli/Documents/chamss/subject-2.csv"/>
    <s v="legacy"/>
    <n v="7"/>
    <b v="0"/>
    <s v="Melodramatic Milgram"/>
    <s v="4.0.1"/>
    <n v="23"/>
    <n v="0"/>
    <s v="q"/>
    <s v="right"/>
    <s v="right"/>
    <s v="right"/>
    <s v="right"/>
    <s v="right"/>
    <s v="q"/>
    <s v="right"/>
    <n v="1"/>
    <x v="758"/>
    <x v="284"/>
    <n v="40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9"/>
    <n v="409"/>
    <s v=""/>
    <s v=""/>
    <n v="409"/>
    <x v="271"/>
    <n v="63405"/>
    <n v="8889"/>
    <n v="6828"/>
    <n v="1855"/>
    <n v="2925"/>
    <n v="409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26008"/>
    <n v="827590"/>
    <n v="424149"/>
    <n v="422635"/>
    <s v="NA"/>
    <n v="419160"/>
    <n v="360026"/>
    <n v="386781"/>
    <n v="1905"/>
    <n v="1817"/>
    <n v="825258"/>
    <n v="360024"/>
    <n v="360024"/>
    <n v="1903"/>
    <n v="831171"/>
    <n v="829590"/>
    <n v="831581"/>
    <n v="366855"/>
    <n v="388637"/>
    <n v="366996"/>
    <n v="422636"/>
    <n v="421160"/>
    <n v="424149"/>
    <s v="NA"/>
    <n v="419156"/>
    <n v="825255"/>
    <n v="496461"/>
    <s v="kosslyn_1978"/>
    <n v="45"/>
    <s v="54455.0"/>
    <n v="47"/>
    <s v="possible"/>
    <s v="yes"/>
    <n v="1024"/>
    <n v="-180"/>
    <n v="-104"/>
    <n v="47"/>
    <x v="1"/>
  </r>
  <r>
    <n v="95"/>
    <n v="95"/>
    <n v="1140"/>
    <n v="11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7"/>
    <n v="47"/>
    <n v="4"/>
    <n v="34"/>
    <n v="0"/>
    <n v="34"/>
    <n v="4"/>
    <n v="4"/>
    <n v="0"/>
    <n v="0"/>
    <n v="47"/>
    <n v="4"/>
    <n v="4"/>
    <n v="0"/>
    <n v="47"/>
    <n v="47"/>
    <n v="82"/>
    <n v="4"/>
    <n v="4"/>
    <n v="4"/>
    <n v="34"/>
    <n v="34"/>
    <n v="34"/>
    <m/>
    <m/>
    <n v="4"/>
    <n v="34"/>
    <n v="47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Epouventail"/>
    <n v="47"/>
    <n v="5"/>
    <n v="0"/>
    <n v="6"/>
    <s v="/Users/melissabehlouli/Documents/chamss/subject-2.csv"/>
    <s v="legacy"/>
    <n v="7"/>
    <b v="0"/>
    <s v="Melodramatic Milgram"/>
    <s v="4.0.1"/>
    <n v="64"/>
    <n v="0"/>
    <s v="m"/>
    <s v="right"/>
    <s v="right"/>
    <s v="right"/>
    <s v="right"/>
    <s v="right"/>
    <s v="m"/>
    <s v="right"/>
    <n v="1"/>
    <x v="7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302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32344"/>
    <n v="833649"/>
    <n v="424149"/>
    <n v="422635"/>
    <s v="NA"/>
    <n v="419160"/>
    <n v="360026"/>
    <n v="386781"/>
    <n v="1905"/>
    <n v="1817"/>
    <n v="831594"/>
    <n v="360024"/>
    <n v="360024"/>
    <n v="1903"/>
    <n v="837230"/>
    <n v="835649"/>
    <n v="837533"/>
    <n v="366855"/>
    <n v="388637"/>
    <n v="366996"/>
    <n v="422636"/>
    <n v="421160"/>
    <n v="424149"/>
    <s v="NA"/>
    <n v="419156"/>
    <n v="831592"/>
    <n v="496461"/>
    <s v="kosslyn_1978"/>
    <n v="46"/>
    <s v="54757.0"/>
    <n v="48"/>
    <s v="impossible"/>
    <s v="yes"/>
    <n v="1024"/>
    <n v="-180"/>
    <n v="-104"/>
    <n v="48"/>
    <x v="1"/>
  </r>
  <r>
    <n v="95"/>
    <n v="95"/>
    <n v="1121"/>
    <n v="11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8"/>
    <n v="48"/>
    <n v="4"/>
    <n v="34"/>
    <n v="0"/>
    <n v="34"/>
    <n v="4"/>
    <n v="4"/>
    <n v="0"/>
    <n v="0"/>
    <n v="48"/>
    <n v="4"/>
    <n v="4"/>
    <n v="0"/>
    <n v="48"/>
    <n v="48"/>
    <n v="83"/>
    <n v="4"/>
    <n v="4"/>
    <n v="4"/>
    <n v="34"/>
    <n v="34"/>
    <n v="34"/>
    <m/>
    <m/>
    <n v="4"/>
    <n v="34"/>
    <n v="48"/>
    <n v="0"/>
    <s v="stim0"/>
    <s v="-171.0"/>
    <s v="-103.0"/>
    <s v="Mon Nov 13 17:17:21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Lac"/>
    <n v="48"/>
    <n v="5"/>
    <n v="0"/>
    <n v="6"/>
    <s v="/Users/melissabehlouli/Documents/chamss/subject-2.csv"/>
    <s v="legacy"/>
    <n v="7"/>
    <b v="0"/>
    <s v="Melodramatic Milgram"/>
    <s v="4.0.1"/>
    <n v="38"/>
    <n v="0"/>
    <s v="q"/>
    <s v="right"/>
    <s v="right"/>
    <s v="right"/>
    <s v="right"/>
    <s v="right"/>
    <s v="q"/>
    <s v="right"/>
    <n v="1"/>
    <x v="760"/>
    <x v="285"/>
    <n v="197"/>
    <s v=""/>
    <s v=""/>
    <s v=""/>
    <s v=""/>
    <s v=""/>
    <s v=""/>
    <s v=""/>
    <s v=""/>
    <s v=""/>
    <s v=""/>
    <s v=""/>
    <s v=""/>
    <n v="197"/>
    <n v="1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7"/>
    <x v="272"/>
    <n v="63405"/>
    <n v="8889"/>
    <n v="6828"/>
    <n v="1855"/>
    <n v="2925"/>
    <n v="19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38297"/>
    <n v="840027"/>
    <n v="424149"/>
    <n v="422635"/>
    <s v="NA"/>
    <n v="419160"/>
    <n v="360026"/>
    <n v="386781"/>
    <n v="1905"/>
    <n v="1817"/>
    <n v="837547"/>
    <n v="360024"/>
    <n v="360024"/>
    <n v="1903"/>
    <n v="843566"/>
    <n v="842027"/>
    <n v="843764"/>
    <n v="366855"/>
    <n v="388637"/>
    <n v="366996"/>
    <n v="422636"/>
    <n v="421160"/>
    <n v="424149"/>
    <s v="NA"/>
    <n v="419156"/>
    <n v="837545"/>
    <n v="496461"/>
    <s v="kosslyn_1978"/>
    <n v="47"/>
    <s v="54954.0"/>
    <n v="49"/>
    <s v="possible"/>
    <s v="yes"/>
    <n v="1024"/>
    <n v="-180"/>
    <n v="-104"/>
    <n v="49"/>
    <x v="1"/>
  </r>
  <r>
    <n v="94"/>
    <n v="94"/>
    <n v="1269"/>
    <n v="1269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49"/>
    <n v="49"/>
    <n v="4"/>
    <n v="34"/>
    <n v="0"/>
    <n v="34"/>
    <n v="4"/>
    <n v="4"/>
    <n v="0"/>
    <n v="0"/>
    <n v="49"/>
    <n v="4"/>
    <n v="4"/>
    <n v="0"/>
    <n v="49"/>
    <n v="49"/>
    <n v="84"/>
    <n v="4"/>
    <n v="4"/>
    <n v="4"/>
    <n v="34"/>
    <n v="34"/>
    <n v="34"/>
    <m/>
    <m/>
    <n v="4"/>
    <n v="34"/>
    <n v="49"/>
    <n v="0"/>
    <s v="stim0"/>
    <s v="-171.0"/>
    <s v="-103.0"/>
    <s v="Mon Nov 13 17:17:21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puit"/>
    <n v="49"/>
    <n v="5"/>
    <n v="0"/>
    <n v="6"/>
    <s v="/Users/melissabehlouli/Documents/chamss/subject-2.csv"/>
    <s v="legacy"/>
    <n v="7"/>
    <b v="0"/>
    <s v="Melodramatic Milgram"/>
    <s v="4.0.1"/>
    <n v="33"/>
    <n v="0"/>
    <s v="m"/>
    <s v="right"/>
    <s v="right"/>
    <s v="right"/>
    <s v="right"/>
    <s v="right"/>
    <s v="m"/>
    <s v="right"/>
    <n v="1"/>
    <x v="76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8539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44527"/>
    <n v="845851"/>
    <n v="424149"/>
    <n v="422635"/>
    <s v="NA"/>
    <n v="419160"/>
    <n v="360026"/>
    <n v="386781"/>
    <n v="1905"/>
    <n v="1817"/>
    <n v="843777"/>
    <n v="360024"/>
    <n v="360024"/>
    <n v="1903"/>
    <n v="849347"/>
    <n v="847851"/>
    <n v="857887"/>
    <n v="366855"/>
    <n v="388637"/>
    <n v="366996"/>
    <n v="422636"/>
    <n v="421160"/>
    <n v="424149"/>
    <s v="NA"/>
    <n v="419156"/>
    <n v="843774"/>
    <n v="496461"/>
    <s v="kosslyn_1978"/>
    <n v="47"/>
    <s v="63493.0"/>
    <n v="50"/>
    <s v="possible"/>
    <s v="yes"/>
    <n v="1024"/>
    <n v="-180"/>
    <n v="-104"/>
    <n v="50"/>
    <x v="1"/>
  </r>
  <r>
    <n v="92"/>
    <n v="92"/>
    <n v="1377"/>
    <n v="137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50"/>
    <n v="50"/>
    <n v="4"/>
    <n v="34"/>
    <n v="0"/>
    <n v="34"/>
    <n v="4"/>
    <n v="4"/>
    <n v="0"/>
    <n v="0"/>
    <n v="50"/>
    <n v="4"/>
    <n v="4"/>
    <n v="0"/>
    <n v="50"/>
    <n v="50"/>
    <n v="85"/>
    <n v="4"/>
    <n v="4"/>
    <n v="4"/>
    <n v="34"/>
    <n v="34"/>
    <n v="34"/>
    <m/>
    <m/>
    <n v="4"/>
    <n v="34"/>
    <n v="50"/>
    <n v="0"/>
    <s v="stim0"/>
    <s v="-171.0"/>
    <s v="-103.0"/>
    <s v="Mon Nov 13 17:17:21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Herbe"/>
    <n v="50"/>
    <n v="5"/>
    <n v="0"/>
    <n v="6"/>
    <s v="/Users/melissabehlouli/Documents/chamss/subject-2.csv"/>
    <s v="legacy"/>
    <n v="7"/>
    <b v="0"/>
    <s v="Melodramatic Milgram"/>
    <s v="4.0.1"/>
    <n v="11"/>
    <n v="0"/>
    <s v="m"/>
    <s v="right"/>
    <s v="right"/>
    <s v="right"/>
    <s v="right"/>
    <s v="right"/>
    <s v="m"/>
    <s v="right"/>
    <n v="1"/>
    <x v="7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674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58652"/>
    <n v="860251"/>
    <n v="424149"/>
    <n v="422635"/>
    <s v="NA"/>
    <n v="419160"/>
    <n v="360026"/>
    <n v="386781"/>
    <n v="1905"/>
    <n v="1817"/>
    <n v="857902"/>
    <n v="360024"/>
    <n v="360024"/>
    <n v="1903"/>
    <n v="863726"/>
    <n v="862252"/>
    <n v="870473"/>
    <n v="366855"/>
    <n v="388637"/>
    <n v="366996"/>
    <n v="422636"/>
    <n v="421160"/>
    <n v="424149"/>
    <s v="NA"/>
    <n v="419156"/>
    <n v="857899"/>
    <n v="496461"/>
    <s v="kosslyn_1978"/>
    <n v="47"/>
    <s v="70240.0"/>
    <n v="51"/>
    <s v="possible"/>
    <s v="yes"/>
    <n v="1024"/>
    <n v="-180"/>
    <n v="-104"/>
    <n v="51"/>
    <x v="1"/>
  </r>
  <r>
    <n v="92"/>
    <n v="92"/>
    <n v="1353"/>
    <n v="135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1"/>
    <n v="51"/>
    <n v="4"/>
    <n v="34"/>
    <n v="0"/>
    <n v="34"/>
    <n v="4"/>
    <n v="4"/>
    <n v="0"/>
    <n v="0"/>
    <n v="51"/>
    <n v="4"/>
    <n v="4"/>
    <n v="0"/>
    <n v="51"/>
    <n v="51"/>
    <n v="86"/>
    <n v="4"/>
    <n v="4"/>
    <n v="4"/>
    <n v="34"/>
    <n v="34"/>
    <n v="34"/>
    <m/>
    <m/>
    <n v="4"/>
    <n v="34"/>
    <n v="5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Colline"/>
    <n v="51"/>
    <n v="5"/>
    <n v="0"/>
    <n v="6"/>
    <s v="/Users/melissabehlouli/Documents/chamss/subject-2.csv"/>
    <s v="legacy"/>
    <n v="7"/>
    <b v="0"/>
    <s v="Melodramatic Milgram"/>
    <s v="4.0.1"/>
    <n v="56"/>
    <n v="0"/>
    <s v="m"/>
    <s v="right"/>
    <s v="right"/>
    <s v="right"/>
    <s v="right"/>
    <s v="right"/>
    <s v="m"/>
    <s v="right"/>
    <n v="1"/>
    <x v="1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5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71238"/>
    <n v="872753"/>
    <n v="424149"/>
    <n v="422635"/>
    <s v="NA"/>
    <n v="419160"/>
    <n v="360026"/>
    <n v="386781"/>
    <n v="1905"/>
    <n v="1817"/>
    <n v="870488"/>
    <n v="360024"/>
    <n v="360024"/>
    <n v="1903"/>
    <n v="876761"/>
    <n v="874753"/>
    <n v="876920"/>
    <n v="366855"/>
    <n v="388637"/>
    <n v="366996"/>
    <n v="422636"/>
    <n v="421160"/>
    <n v="424149"/>
    <s v="NA"/>
    <n v="419156"/>
    <n v="870485"/>
    <n v="496461"/>
    <s v="kosslyn_1978"/>
    <n v="48"/>
    <s v="70397.0"/>
    <n v="52"/>
    <s v="impossible"/>
    <s v="yes"/>
    <n v="1024"/>
    <n v="-180"/>
    <n v="-104"/>
    <n v="52"/>
    <x v="1"/>
  </r>
  <r>
    <n v="90"/>
    <n v="90"/>
    <n v="1435"/>
    <n v="1435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52"/>
    <n v="52"/>
    <n v="4"/>
    <n v="34"/>
    <n v="0"/>
    <n v="34"/>
    <n v="4"/>
    <n v="4"/>
    <n v="0"/>
    <n v="0"/>
    <n v="52"/>
    <n v="4"/>
    <n v="4"/>
    <n v="0"/>
    <n v="52"/>
    <n v="52"/>
    <n v="87"/>
    <n v="4"/>
    <n v="4"/>
    <n v="4"/>
    <n v="34"/>
    <n v="34"/>
    <n v="34"/>
    <m/>
    <m/>
    <n v="4"/>
    <n v="34"/>
    <n v="52"/>
    <n v="0"/>
    <s v="stim0"/>
    <s v="-171.0"/>
    <s v="-103.0"/>
    <s v="Mon Nov 13 17:17:21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Sable"/>
    <n v="52"/>
    <n v="5"/>
    <n v="0"/>
    <n v="6"/>
    <s v="/Users/melissabehlouli/Documents/chamss/subject-2.csv"/>
    <s v="legacy"/>
    <n v="7"/>
    <b v="0"/>
    <s v="Melodramatic Milgram"/>
    <s v="4.0.1"/>
    <n v="5"/>
    <n v="0"/>
    <s v="m"/>
    <s v="right"/>
    <s v="right"/>
    <s v="right"/>
    <s v="right"/>
    <s v="right"/>
    <s v="m"/>
    <s v="right"/>
    <n v="1"/>
    <x v="7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569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77685"/>
    <n v="879281"/>
    <n v="424149"/>
    <n v="422635"/>
    <s v="NA"/>
    <n v="419160"/>
    <n v="360026"/>
    <n v="386781"/>
    <n v="1905"/>
    <n v="1817"/>
    <n v="876935"/>
    <n v="360024"/>
    <n v="360024"/>
    <n v="1903"/>
    <n v="882991"/>
    <n v="881281"/>
    <n v="888685"/>
    <n v="366855"/>
    <n v="388637"/>
    <n v="366996"/>
    <n v="422636"/>
    <n v="421160"/>
    <n v="424149"/>
    <s v="NA"/>
    <n v="419156"/>
    <n v="876932"/>
    <n v="496461"/>
    <s v="kosslyn_1978"/>
    <n v="48"/>
    <s v="76090.0"/>
    <n v="53"/>
    <s v="possible"/>
    <s v="yes"/>
    <n v="1024"/>
    <n v="-180"/>
    <n v="-104"/>
    <n v="53"/>
    <x v="1"/>
  </r>
  <r>
    <n v="90"/>
    <n v="90"/>
    <n v="1414"/>
    <n v="141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3"/>
    <n v="53"/>
    <n v="4"/>
    <n v="34"/>
    <n v="0"/>
    <n v="34"/>
    <n v="4"/>
    <n v="4"/>
    <n v="0"/>
    <n v="0"/>
    <n v="53"/>
    <n v="4"/>
    <n v="4"/>
    <n v="0"/>
    <n v="53"/>
    <n v="53"/>
    <n v="88"/>
    <n v="4"/>
    <n v="4"/>
    <n v="4"/>
    <n v="34"/>
    <n v="34"/>
    <n v="34"/>
    <m/>
    <m/>
    <n v="4"/>
    <n v="34"/>
    <n v="53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Epouventail"/>
    <n v="53"/>
    <n v="5"/>
    <n v="0"/>
    <n v="6"/>
    <s v="/Users/melissabehlouli/Documents/chamss/subject-2.csv"/>
    <s v="legacy"/>
    <n v="7"/>
    <b v="0"/>
    <s v="Melodramatic Milgram"/>
    <s v="4.0.1"/>
    <n v="66"/>
    <n v="0"/>
    <s v="m"/>
    <s v="right"/>
    <s v="right"/>
    <s v="right"/>
    <s v="right"/>
    <s v="right"/>
    <s v="m"/>
    <s v="right"/>
    <n v="1"/>
    <x v="7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30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89448"/>
    <n v="890951"/>
    <n v="424149"/>
    <n v="422635"/>
    <s v="NA"/>
    <n v="419160"/>
    <n v="360026"/>
    <n v="386781"/>
    <n v="1905"/>
    <n v="1817"/>
    <n v="888698"/>
    <n v="360024"/>
    <n v="360024"/>
    <n v="1903"/>
    <n v="894532"/>
    <n v="892951"/>
    <n v="894839"/>
    <n v="366855"/>
    <n v="388637"/>
    <n v="366996"/>
    <n v="422636"/>
    <n v="421160"/>
    <n v="424149"/>
    <s v="NA"/>
    <n v="419156"/>
    <n v="888696"/>
    <n v="496461"/>
    <s v="kosslyn_1978"/>
    <n v="49"/>
    <s v="76397.0"/>
    <n v="54"/>
    <s v="impossible"/>
    <s v="yes"/>
    <n v="1024"/>
    <n v="-180"/>
    <n v="-104"/>
    <n v="54"/>
    <x v="1"/>
  </r>
  <r>
    <n v="89"/>
    <n v="89"/>
    <n v="1440"/>
    <n v="1440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54"/>
    <n v="54"/>
    <n v="4"/>
    <n v="34"/>
    <n v="0"/>
    <n v="34"/>
    <n v="4"/>
    <n v="4"/>
    <n v="0"/>
    <n v="0"/>
    <n v="54"/>
    <n v="4"/>
    <n v="4"/>
    <n v="0"/>
    <n v="54"/>
    <n v="54"/>
    <n v="89"/>
    <n v="4"/>
    <n v="4"/>
    <n v="4"/>
    <n v="34"/>
    <n v="34"/>
    <n v="34"/>
    <m/>
    <m/>
    <n v="4"/>
    <n v="34"/>
    <n v="54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Feu de camp"/>
    <n v="54"/>
    <n v="5"/>
    <n v="0"/>
    <n v="6"/>
    <s v="/Users/melissabehlouli/Documents/chamss/subject-2.csv"/>
    <s v="legacy"/>
    <n v="7"/>
    <b v="0"/>
    <s v="Melodramatic Milgram"/>
    <s v="4.0.1"/>
    <n v="43"/>
    <n v="0"/>
    <s v="q"/>
    <s v="right"/>
    <s v="right"/>
    <s v="right"/>
    <s v="right"/>
    <s v="right"/>
    <s v="q"/>
    <s v="right"/>
    <n v="1"/>
    <x v="7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81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895604"/>
    <n v="897202"/>
    <n v="424149"/>
    <n v="422635"/>
    <s v="NA"/>
    <n v="419160"/>
    <n v="360026"/>
    <n v="386781"/>
    <n v="1905"/>
    <n v="1817"/>
    <n v="894854"/>
    <n v="360024"/>
    <n v="360024"/>
    <n v="1903"/>
    <n v="901188"/>
    <n v="899202"/>
    <n v="904005"/>
    <n v="366855"/>
    <n v="388637"/>
    <n v="366996"/>
    <n v="422636"/>
    <n v="421160"/>
    <n v="424149"/>
    <s v="NA"/>
    <n v="419156"/>
    <n v="894852"/>
    <n v="496461"/>
    <s v="kosslyn_1978"/>
    <n v="49"/>
    <s v="79213.0"/>
    <n v="55"/>
    <s v="impossible"/>
    <s v="yes"/>
    <n v="1024"/>
    <n v="-180"/>
    <n v="-104"/>
    <n v="55"/>
    <x v="1"/>
  </r>
  <r>
    <n v="89"/>
    <n v="89"/>
    <n v="1465"/>
    <n v="146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5"/>
    <n v="55"/>
    <n v="4"/>
    <n v="34"/>
    <n v="0"/>
    <n v="34"/>
    <n v="4"/>
    <n v="4"/>
    <n v="0"/>
    <n v="0"/>
    <n v="55"/>
    <n v="4"/>
    <n v="4"/>
    <n v="0"/>
    <n v="55"/>
    <n v="55"/>
    <n v="90"/>
    <n v="4"/>
    <n v="4"/>
    <n v="4"/>
    <n v="34"/>
    <n v="34"/>
    <n v="34"/>
    <m/>
    <m/>
    <n v="4"/>
    <n v="34"/>
    <n v="55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Grange"/>
    <n v="55"/>
    <n v="5"/>
    <n v="0"/>
    <n v="6"/>
    <s v="/Users/melissabehlouli/Documents/chamss/subject-2.csv"/>
    <s v="legacy"/>
    <n v="7"/>
    <b v="0"/>
    <s v="Melodramatic Milgram"/>
    <s v="4.0.1"/>
    <n v="62"/>
    <n v="0"/>
    <s v="m"/>
    <s v="right"/>
    <s v="right"/>
    <s v="right"/>
    <s v="right"/>
    <s v="right"/>
    <s v="m"/>
    <s v="right"/>
    <n v="1"/>
    <x v="7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82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04769"/>
    <n v="906482"/>
    <n v="424149"/>
    <n v="422635"/>
    <s v="NA"/>
    <n v="419160"/>
    <n v="360026"/>
    <n v="386781"/>
    <n v="1905"/>
    <n v="1817"/>
    <n v="904019"/>
    <n v="360024"/>
    <n v="360024"/>
    <n v="1903"/>
    <n v="910212"/>
    <n v="908482"/>
    <n v="913040"/>
    <n v="366855"/>
    <n v="388637"/>
    <n v="366996"/>
    <n v="422636"/>
    <n v="421160"/>
    <n v="424149"/>
    <s v="NA"/>
    <n v="419156"/>
    <n v="904017"/>
    <n v="496461"/>
    <s v="kosslyn_1978"/>
    <n v="50"/>
    <s v="82040.0"/>
    <n v="56"/>
    <s v="impossible"/>
    <s v="yes"/>
    <n v="1024"/>
    <n v="-180"/>
    <n v="-104"/>
    <n v="56"/>
    <x v="1"/>
  </r>
  <r>
    <n v="89"/>
    <n v="89"/>
    <n v="1473"/>
    <n v="147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6"/>
    <n v="56"/>
    <n v="4"/>
    <n v="34"/>
    <n v="0"/>
    <n v="34"/>
    <n v="4"/>
    <n v="4"/>
    <n v="0"/>
    <n v="0"/>
    <n v="56"/>
    <n v="4"/>
    <n v="4"/>
    <n v="0"/>
    <n v="56"/>
    <n v="56"/>
    <n v="91"/>
    <n v="4"/>
    <n v="4"/>
    <n v="4"/>
    <n v="34"/>
    <n v="34"/>
    <n v="34"/>
    <m/>
    <m/>
    <n v="4"/>
    <n v="34"/>
    <n v="56"/>
    <n v="0"/>
    <s v="stim0"/>
    <s v="-171.0"/>
    <s v="-103.0"/>
    <s v="Mon Nov 13 17:17:21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Herbe"/>
    <n v="56"/>
    <n v="5"/>
    <n v="0"/>
    <n v="6"/>
    <s v="/Users/melissabehlouli/Documents/chamss/subject-2.csv"/>
    <s v="legacy"/>
    <n v="7"/>
    <b v="0"/>
    <s v="Melodramatic Milgram"/>
    <s v="4.0.1"/>
    <n v="20"/>
    <n v="0"/>
    <s v="q"/>
    <s v="right"/>
    <s v="right"/>
    <s v="right"/>
    <s v="right"/>
    <s v="right"/>
    <s v="q"/>
    <s v="right"/>
    <n v="1"/>
    <x v="441"/>
    <x v="286"/>
    <n v="19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56"/>
    <n v="1956"/>
    <s v=""/>
    <s v=""/>
    <s v=""/>
    <s v=""/>
    <s v=""/>
    <s v=""/>
    <s v=""/>
    <x v="273"/>
    <n v="63405"/>
    <n v="8889"/>
    <n v="6828"/>
    <n v="1855"/>
    <n v="2925"/>
    <n v="195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13805"/>
    <n v="915527"/>
    <n v="424149"/>
    <n v="422635"/>
    <s v="NA"/>
    <n v="419160"/>
    <n v="360026"/>
    <n v="386781"/>
    <n v="1905"/>
    <n v="1817"/>
    <n v="913054"/>
    <n v="360024"/>
    <n v="360024"/>
    <n v="1903"/>
    <n v="919002"/>
    <n v="917527"/>
    <n v="920958"/>
    <n v="366855"/>
    <n v="388637"/>
    <n v="366996"/>
    <n v="422636"/>
    <n v="421160"/>
    <n v="424149"/>
    <s v="NA"/>
    <n v="419156"/>
    <n v="913052"/>
    <n v="496461"/>
    <s v="kosslyn_1978"/>
    <n v="51"/>
    <s v="83996.0"/>
    <n v="57"/>
    <s v="possible"/>
    <s v="yes"/>
    <n v="1024"/>
    <n v="-180"/>
    <n v="-104"/>
    <n v="57"/>
    <x v="1"/>
  </r>
  <r>
    <n v="89"/>
    <n v="89"/>
    <n v="1458"/>
    <n v="14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7"/>
    <n v="57"/>
    <n v="4"/>
    <n v="34"/>
    <n v="0"/>
    <n v="34"/>
    <n v="4"/>
    <n v="4"/>
    <n v="0"/>
    <n v="0"/>
    <n v="57"/>
    <n v="4"/>
    <n v="4"/>
    <n v="0"/>
    <n v="57"/>
    <n v="57"/>
    <n v="92"/>
    <n v="4"/>
    <n v="4"/>
    <n v="4"/>
    <n v="34"/>
    <n v="34"/>
    <n v="34"/>
    <m/>
    <m/>
    <n v="4"/>
    <n v="34"/>
    <n v="57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Ruisseau"/>
    <n v="57"/>
    <n v="5"/>
    <n v="0"/>
    <n v="6"/>
    <s v="/Users/melissabehlouli/Documents/chamss/subject-2.csv"/>
    <s v="legacy"/>
    <n v="7"/>
    <b v="0"/>
    <s v="Melodramatic Milgram"/>
    <s v="4.0.1"/>
    <n v="46"/>
    <n v="0"/>
    <s v="m"/>
    <s v="right"/>
    <s v="right"/>
    <s v="right"/>
    <s v="right"/>
    <s v="right"/>
    <s v="m"/>
    <s v="right"/>
    <n v="1"/>
    <x v="7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56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21722"/>
    <n v="923314"/>
    <n v="424149"/>
    <n v="422635"/>
    <s v="NA"/>
    <n v="419160"/>
    <n v="360026"/>
    <n v="386781"/>
    <n v="1905"/>
    <n v="1817"/>
    <n v="920972"/>
    <n v="360024"/>
    <n v="360024"/>
    <n v="1903"/>
    <n v="926895"/>
    <n v="925314"/>
    <n v="927464"/>
    <n v="366855"/>
    <n v="388637"/>
    <n v="366996"/>
    <n v="422636"/>
    <n v="421160"/>
    <n v="424149"/>
    <s v="NA"/>
    <n v="419156"/>
    <n v="920970"/>
    <n v="496461"/>
    <s v="kosslyn_1978"/>
    <n v="52"/>
    <s v="84564.0"/>
    <n v="58"/>
    <s v="impossible"/>
    <s v="yes"/>
    <n v="1024"/>
    <n v="-180"/>
    <n v="-104"/>
    <n v="58"/>
    <x v="1"/>
  </r>
  <r>
    <n v="89"/>
    <n v="89"/>
    <n v="1587"/>
    <n v="15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8"/>
    <n v="58"/>
    <n v="4"/>
    <n v="34"/>
    <n v="0"/>
    <n v="34"/>
    <n v="4"/>
    <n v="4"/>
    <n v="0"/>
    <n v="0"/>
    <n v="58"/>
    <n v="4"/>
    <n v="4"/>
    <n v="0"/>
    <n v="58"/>
    <n v="58"/>
    <n v="93"/>
    <n v="4"/>
    <n v="4"/>
    <n v="4"/>
    <n v="34"/>
    <n v="34"/>
    <n v="34"/>
    <m/>
    <m/>
    <n v="4"/>
    <n v="34"/>
    <n v="58"/>
    <n v="0"/>
    <s v="stim0"/>
    <s v="-171.0"/>
    <s v="-103.0"/>
    <s v="Mon Nov 13 17:17:21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Sable"/>
    <n v="58"/>
    <n v="5"/>
    <n v="0"/>
    <n v="6"/>
    <s v="/Users/melissabehlouli/Documents/chamss/subject-2.csv"/>
    <s v="legacy"/>
    <n v="7"/>
    <b v="0"/>
    <s v="Melodramatic Milgram"/>
    <s v="4.0.1"/>
    <n v="14"/>
    <n v="0"/>
    <s v="q"/>
    <s v="right"/>
    <s v="right"/>
    <s v="right"/>
    <s v="right"/>
    <s v="right"/>
    <s v="q"/>
    <s v="right"/>
    <n v="1"/>
    <x v="7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9092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28228"/>
    <n v="929735"/>
    <n v="424149"/>
    <n v="422635"/>
    <s v="NA"/>
    <n v="419160"/>
    <n v="360026"/>
    <n v="386781"/>
    <n v="1905"/>
    <n v="1817"/>
    <n v="927478"/>
    <n v="360024"/>
    <n v="360024"/>
    <n v="1903"/>
    <n v="933445"/>
    <n v="931735"/>
    <n v="942538"/>
    <n v="366855"/>
    <n v="388637"/>
    <n v="366996"/>
    <n v="422636"/>
    <n v="421160"/>
    <n v="424149"/>
    <s v="NA"/>
    <n v="419156"/>
    <n v="927476"/>
    <n v="496461"/>
    <s v="kosslyn_1978"/>
    <n v="53"/>
    <s v="93656.0"/>
    <n v="59"/>
    <s v="possible"/>
    <s v="yes"/>
    <n v="1024"/>
    <n v="-180"/>
    <n v="-104"/>
    <n v="59"/>
    <x v="1"/>
  </r>
  <r>
    <n v="88"/>
    <n v="88"/>
    <n v="1665"/>
    <n v="1665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59"/>
    <n v="59"/>
    <n v="4"/>
    <n v="34"/>
    <n v="0"/>
    <n v="34"/>
    <n v="4"/>
    <n v="4"/>
    <n v="0"/>
    <n v="0"/>
    <n v="59"/>
    <n v="4"/>
    <n v="4"/>
    <n v="0"/>
    <n v="59"/>
    <n v="59"/>
    <n v="94"/>
    <n v="4"/>
    <n v="4"/>
    <n v="4"/>
    <n v="34"/>
    <n v="34"/>
    <n v="34"/>
    <m/>
    <m/>
    <n v="4"/>
    <n v="34"/>
    <n v="59"/>
    <n v="0"/>
    <s v="stim0"/>
    <s v="-171.0"/>
    <s v="-103.0"/>
    <s v="Mon Nov 13 17:17:21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Herbe"/>
    <n v="59"/>
    <n v="5"/>
    <n v="0"/>
    <n v="6"/>
    <s v="/Users/melissabehlouli/Documents/chamss/subject-2.csv"/>
    <s v="legacy"/>
    <n v="7"/>
    <b v="0"/>
    <s v="Melodramatic Milgram"/>
    <s v="4.0.1"/>
    <n v="42"/>
    <n v="0"/>
    <s v="m"/>
    <s v="right"/>
    <s v="right"/>
    <s v="right"/>
    <s v="right"/>
    <s v="right"/>
    <s v="m"/>
    <s v="right"/>
    <n v="1"/>
    <x v="7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630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43301"/>
    <n v="944605"/>
    <n v="424149"/>
    <n v="422635"/>
    <s v="NA"/>
    <n v="419160"/>
    <n v="360026"/>
    <n v="386781"/>
    <n v="1905"/>
    <n v="1817"/>
    <n v="942551"/>
    <n v="360024"/>
    <n v="360024"/>
    <n v="1903"/>
    <n v="948080"/>
    <n v="946605"/>
    <n v="954383"/>
    <n v="366855"/>
    <n v="388637"/>
    <n v="366996"/>
    <n v="422636"/>
    <n v="421160"/>
    <n v="424149"/>
    <s v="NA"/>
    <n v="419156"/>
    <n v="942548"/>
    <n v="496461"/>
    <s v="kosslyn_1978"/>
    <n v="53"/>
    <s v="99959.0"/>
    <n v="60"/>
    <s v="possible"/>
    <s v="yes"/>
    <n v="1024"/>
    <n v="-180"/>
    <n v="-104"/>
    <n v="60"/>
    <x v="1"/>
  </r>
  <r>
    <n v="88"/>
    <n v="88"/>
    <n v="1638"/>
    <n v="163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0"/>
    <n v="60"/>
    <n v="4"/>
    <n v="34"/>
    <n v="0"/>
    <n v="34"/>
    <n v="4"/>
    <n v="4"/>
    <n v="0"/>
    <n v="0"/>
    <n v="60"/>
    <n v="4"/>
    <n v="4"/>
    <n v="0"/>
    <n v="60"/>
    <n v="60"/>
    <n v="95"/>
    <n v="4"/>
    <n v="4"/>
    <n v="4"/>
    <n v="34"/>
    <n v="34"/>
    <n v="34"/>
    <m/>
    <m/>
    <n v="4"/>
    <n v="34"/>
    <n v="60"/>
    <n v="0"/>
    <s v="stim0"/>
    <s v="-171.0"/>
    <s v="-103.0"/>
    <s v="Mon Nov 13 17:17:21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Lac"/>
    <n v="60"/>
    <n v="5"/>
    <n v="0"/>
    <n v="6"/>
    <s v="/Users/melissabehlouli/Documents/chamss/subject-2.csv"/>
    <s v="legacy"/>
    <n v="7"/>
    <b v="0"/>
    <s v="Melodramatic Milgram"/>
    <s v="4.0.1"/>
    <n v="4"/>
    <n v="0"/>
    <s v="q"/>
    <s v="right"/>
    <s v="right"/>
    <s v="right"/>
    <s v="right"/>
    <s v="right"/>
    <s v="q"/>
    <s v="right"/>
    <n v="1"/>
    <x v="770"/>
    <x v="287"/>
    <n v="8"/>
    <s v=""/>
    <s v=""/>
    <s v=""/>
    <s v=""/>
    <s v=""/>
    <s v=""/>
    <s v=""/>
    <s v=""/>
    <n v="8"/>
    <n v="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x v="274"/>
    <n v="63405"/>
    <n v="8889"/>
    <n v="6828"/>
    <n v="1855"/>
    <n v="2925"/>
    <n v="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55148"/>
    <n v="956744"/>
    <n v="424149"/>
    <n v="422635"/>
    <s v="NA"/>
    <n v="419160"/>
    <n v="360026"/>
    <n v="386781"/>
    <n v="1905"/>
    <n v="1817"/>
    <n v="954398"/>
    <n v="360024"/>
    <n v="360024"/>
    <n v="1903"/>
    <n v="960282"/>
    <n v="958744"/>
    <n v="960291"/>
    <n v="366855"/>
    <n v="388637"/>
    <n v="366996"/>
    <n v="422636"/>
    <n v="421160"/>
    <n v="424149"/>
    <s v="NA"/>
    <n v="419156"/>
    <n v="954396"/>
    <n v="496461"/>
    <s v="kosslyn_1978"/>
    <n v="54"/>
    <s v="99967.0"/>
    <n v="61"/>
    <s v="possible"/>
    <s v="yes"/>
    <n v="1024"/>
    <n v="-180"/>
    <n v="-104"/>
    <n v="61"/>
    <x v="1"/>
  </r>
  <r>
    <n v="88"/>
    <n v="88"/>
    <n v="1617"/>
    <n v="161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1"/>
    <n v="61"/>
    <n v="4"/>
    <n v="34"/>
    <n v="0"/>
    <n v="34"/>
    <n v="4"/>
    <n v="4"/>
    <n v="0"/>
    <n v="0"/>
    <n v="61"/>
    <n v="4"/>
    <n v="4"/>
    <n v="0"/>
    <n v="61"/>
    <n v="61"/>
    <n v="96"/>
    <n v="4"/>
    <n v="4"/>
    <n v="4"/>
    <n v="34"/>
    <n v="34"/>
    <n v="34"/>
    <m/>
    <m/>
    <n v="4"/>
    <n v="34"/>
    <n v="6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Feu de camp"/>
    <n v="61"/>
    <n v="5"/>
    <n v="0"/>
    <n v="6"/>
    <s v="/Users/melissabehlouli/Documents/chamss/subject-2.csv"/>
    <s v="legacy"/>
    <n v="7"/>
    <b v="0"/>
    <s v="Melodramatic Milgram"/>
    <s v="4.0.1"/>
    <n v="58"/>
    <n v="0"/>
    <s v="m"/>
    <s v="right"/>
    <s v="right"/>
    <s v="right"/>
    <s v="right"/>
    <s v="right"/>
    <s v="m"/>
    <s v="right"/>
    <n v="1"/>
    <x v="3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91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61056"/>
    <n v="962611"/>
    <n v="424149"/>
    <n v="422635"/>
    <s v="NA"/>
    <n v="419160"/>
    <n v="360026"/>
    <n v="386781"/>
    <n v="1905"/>
    <n v="1817"/>
    <n v="960306"/>
    <n v="360024"/>
    <n v="360024"/>
    <n v="1903"/>
    <n v="966597"/>
    <n v="964611"/>
    <n v="966888"/>
    <n v="366855"/>
    <n v="388637"/>
    <n v="366996"/>
    <n v="422636"/>
    <n v="421160"/>
    <n v="424149"/>
    <s v="NA"/>
    <n v="419156"/>
    <n v="960303"/>
    <n v="496461"/>
    <s v="kosslyn_1978"/>
    <n v="55"/>
    <s v="100258.0"/>
    <n v="62"/>
    <s v="impossible"/>
    <s v="yes"/>
    <n v="1024"/>
    <n v="-180"/>
    <n v="-104"/>
    <n v="62"/>
    <x v="1"/>
  </r>
  <r>
    <n v="88"/>
    <n v="88"/>
    <n v="1594"/>
    <n v="159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2"/>
    <n v="62"/>
    <n v="4"/>
    <n v="34"/>
    <n v="0"/>
    <n v="34"/>
    <n v="4"/>
    <n v="4"/>
    <n v="0"/>
    <n v="0"/>
    <n v="62"/>
    <n v="4"/>
    <n v="4"/>
    <n v="0"/>
    <n v="62"/>
    <n v="62"/>
    <n v="97"/>
    <n v="4"/>
    <n v="4"/>
    <n v="4"/>
    <n v="34"/>
    <n v="34"/>
    <n v="34"/>
    <m/>
    <m/>
    <n v="4"/>
    <n v="34"/>
    <n v="62"/>
    <n v="0"/>
    <s v="stim0"/>
    <s v="-171.0"/>
    <s v="-103.0"/>
    <s v="Mon Nov 13 17:17:21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Sable"/>
    <n v="62"/>
    <n v="5"/>
    <n v="0"/>
    <n v="6"/>
    <s v="/Users/melissabehlouli/Documents/chamss/subject-2.csv"/>
    <s v="legacy"/>
    <n v="7"/>
    <b v="0"/>
    <s v="Melodramatic Milgram"/>
    <s v="4.0.1"/>
    <n v="40"/>
    <n v="0"/>
    <s v="q"/>
    <s v="right"/>
    <s v="right"/>
    <s v="right"/>
    <s v="right"/>
    <s v="right"/>
    <s v="q"/>
    <s v="right"/>
    <n v="1"/>
    <x v="771"/>
    <x v="288"/>
    <n v="208"/>
    <s v=""/>
    <s v=""/>
    <s v=""/>
    <s v=""/>
    <s v=""/>
    <s v=""/>
    <s v=""/>
    <s v=""/>
    <s v=""/>
    <s v=""/>
    <s v=""/>
    <s v=""/>
    <s v=""/>
    <s v=""/>
    <s v=""/>
    <s v=""/>
    <s v=""/>
    <s v=""/>
    <n v="208"/>
    <n v="2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8"/>
    <x v="275"/>
    <n v="63405"/>
    <n v="8889"/>
    <n v="6828"/>
    <n v="1855"/>
    <n v="2925"/>
    <n v="20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67655"/>
    <n v="968968"/>
    <n v="424149"/>
    <n v="422635"/>
    <s v="NA"/>
    <n v="419160"/>
    <n v="360026"/>
    <n v="386781"/>
    <n v="1905"/>
    <n v="1817"/>
    <n v="966905"/>
    <n v="360024"/>
    <n v="360024"/>
    <n v="1903"/>
    <n v="972677"/>
    <n v="970968"/>
    <n v="972886"/>
    <n v="366855"/>
    <n v="388637"/>
    <n v="366996"/>
    <n v="422636"/>
    <n v="421160"/>
    <n v="424149"/>
    <s v="NA"/>
    <n v="419156"/>
    <n v="966902"/>
    <n v="496461"/>
    <s v="kosslyn_1978"/>
    <n v="56"/>
    <s v="100466.0"/>
    <n v="63"/>
    <s v="possible"/>
    <s v="yes"/>
    <n v="1024"/>
    <n v="-180"/>
    <n v="-104"/>
    <n v="63"/>
    <x v="1"/>
  </r>
  <r>
    <n v="87"/>
    <n v="87"/>
    <n v="1588"/>
    <n v="1588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63"/>
    <n v="63"/>
    <n v="4"/>
    <n v="34"/>
    <n v="0"/>
    <n v="34"/>
    <n v="4"/>
    <n v="4"/>
    <n v="0"/>
    <n v="0"/>
    <n v="63"/>
    <n v="4"/>
    <n v="4"/>
    <n v="0"/>
    <n v="63"/>
    <n v="63"/>
    <n v="98"/>
    <n v="4"/>
    <n v="4"/>
    <n v="4"/>
    <n v="34"/>
    <n v="34"/>
    <n v="34"/>
    <m/>
    <m/>
    <n v="4"/>
    <n v="34"/>
    <n v="63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pont"/>
    <n v="63"/>
    <n v="5"/>
    <n v="0"/>
    <n v="6"/>
    <s v="/Users/melissabehlouli/Documents/chamss/subject-2.csv"/>
    <s v="legacy"/>
    <n v="7"/>
    <b v="0"/>
    <s v="Melodramatic Milgram"/>
    <s v="4.0.1"/>
    <n v="76"/>
    <n v="0"/>
    <s v="q"/>
    <s v="right"/>
    <s v="right"/>
    <s v="right"/>
    <s v="right"/>
    <s v="right"/>
    <s v="q"/>
    <s v="right"/>
    <n v="1"/>
    <x v="77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22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73651"/>
    <n v="975198"/>
    <n v="424149"/>
    <n v="422635"/>
    <s v="NA"/>
    <n v="419160"/>
    <n v="360026"/>
    <n v="386781"/>
    <n v="1905"/>
    <n v="1817"/>
    <n v="972901"/>
    <n v="360024"/>
    <n v="360024"/>
    <n v="1903"/>
    <n v="979419"/>
    <n v="977198"/>
    <n v="980648"/>
    <n v="366855"/>
    <n v="388637"/>
    <n v="366996"/>
    <n v="422636"/>
    <n v="421160"/>
    <n v="424149"/>
    <s v="NA"/>
    <n v="419156"/>
    <n v="972899"/>
    <n v="496461"/>
    <s v="kosslyn_1978"/>
    <n v="56"/>
    <s v="101694.0"/>
    <n v="64"/>
    <s v="impossible"/>
    <s v="yes"/>
    <n v="1024"/>
    <n v="-180"/>
    <n v="-104"/>
    <n v="64"/>
    <x v="1"/>
  </r>
  <r>
    <n v="87"/>
    <n v="87"/>
    <n v="1564"/>
    <n v="15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4"/>
    <n v="64"/>
    <n v="4"/>
    <n v="34"/>
    <n v="0"/>
    <n v="34"/>
    <n v="4"/>
    <n v="4"/>
    <n v="0"/>
    <n v="0"/>
    <n v="64"/>
    <n v="4"/>
    <n v="4"/>
    <n v="0"/>
    <n v="64"/>
    <n v="64"/>
    <n v="99"/>
    <n v="4"/>
    <n v="4"/>
    <n v="4"/>
    <n v="34"/>
    <n v="34"/>
    <n v="34"/>
    <m/>
    <m/>
    <n v="4"/>
    <n v="34"/>
    <n v="64"/>
    <n v="0"/>
    <s v="stim0"/>
    <s v="-171.0"/>
    <s v="-103.0"/>
    <s v="Mon Nov 13 17:17:21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Hutte"/>
    <n v="64"/>
    <n v="5"/>
    <n v="0"/>
    <n v="6"/>
    <s v="/Users/melissabehlouli/Documents/chamss/subject-2.csv"/>
    <s v="legacy"/>
    <n v="7"/>
    <b v="0"/>
    <s v="Melodramatic Milgram"/>
    <s v="4.0.1"/>
    <n v="27"/>
    <n v="0"/>
    <s v="q"/>
    <s v="right"/>
    <s v="right"/>
    <s v="right"/>
    <s v="right"/>
    <s v="right"/>
    <s v="q"/>
    <s v="right"/>
    <n v="1"/>
    <x v="244"/>
    <x v="80"/>
    <n v="5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n v="587"/>
    <s v=""/>
    <s v=""/>
    <s v=""/>
    <s v=""/>
    <s v=""/>
    <s v=""/>
    <s v=""/>
    <s v=""/>
    <s v=""/>
    <s v=""/>
    <s v=""/>
    <s v=""/>
    <s v=""/>
    <s v=""/>
    <n v="587"/>
    <x v="176"/>
    <n v="63405"/>
    <n v="8889"/>
    <n v="6828"/>
    <n v="1855"/>
    <n v="2925"/>
    <n v="1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81411"/>
    <n v="982899"/>
    <n v="424149"/>
    <n v="422635"/>
    <s v="NA"/>
    <n v="419160"/>
    <n v="360026"/>
    <n v="386781"/>
    <n v="1905"/>
    <n v="1817"/>
    <n v="980661"/>
    <n v="360024"/>
    <n v="360024"/>
    <n v="1903"/>
    <n v="986480"/>
    <n v="984899"/>
    <n v="986491"/>
    <n v="366855"/>
    <n v="388637"/>
    <n v="366996"/>
    <n v="422636"/>
    <n v="421160"/>
    <n v="424149"/>
    <s v="NA"/>
    <n v="419156"/>
    <n v="980659"/>
    <n v="496461"/>
    <s v="kosslyn_1978"/>
    <n v="57"/>
    <s v="101704.0"/>
    <n v="65"/>
    <s v="possible"/>
    <s v="yes"/>
    <n v="1024"/>
    <n v="-180"/>
    <n v="-104"/>
    <n v="65"/>
    <x v="1"/>
  </r>
  <r>
    <n v="86"/>
    <n v="86"/>
    <n v="1548"/>
    <n v="1548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65"/>
    <n v="65"/>
    <n v="4"/>
    <n v="34"/>
    <n v="0"/>
    <n v="34"/>
    <n v="4"/>
    <n v="4"/>
    <n v="0"/>
    <n v="0"/>
    <n v="65"/>
    <n v="4"/>
    <n v="4"/>
    <n v="0"/>
    <n v="65"/>
    <n v="65"/>
    <n v="100"/>
    <n v="4"/>
    <n v="4"/>
    <n v="4"/>
    <n v="34"/>
    <n v="34"/>
    <n v="34"/>
    <m/>
    <m/>
    <n v="4"/>
    <n v="34"/>
    <n v="65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Colline"/>
    <n v="65"/>
    <n v="5"/>
    <n v="0"/>
    <n v="6"/>
    <s v="/Users/melissabehlouli/Documents/chamss/subject-2.csv"/>
    <s v="legacy"/>
    <n v="7"/>
    <b v="0"/>
    <s v="Melodramatic Milgram"/>
    <s v="4.0.1"/>
    <n v="82"/>
    <n v="0"/>
    <s v="q"/>
    <s v="right"/>
    <s v="right"/>
    <s v="right"/>
    <s v="right"/>
    <s v="right"/>
    <s v="q"/>
    <s v="right"/>
    <n v="1"/>
    <x v="7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47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87256"/>
    <n v="988574"/>
    <n v="424149"/>
    <n v="422635"/>
    <s v="NA"/>
    <n v="419160"/>
    <n v="360026"/>
    <n v="386781"/>
    <n v="1905"/>
    <n v="1817"/>
    <n v="986506"/>
    <n v="360024"/>
    <n v="360024"/>
    <n v="1903"/>
    <n v="992582"/>
    <n v="990574"/>
    <n v="993061"/>
    <n v="366855"/>
    <n v="388637"/>
    <n v="366996"/>
    <n v="422636"/>
    <n v="421160"/>
    <n v="424149"/>
    <s v="NA"/>
    <n v="419156"/>
    <n v="986502"/>
    <n v="496461"/>
    <s v="kosslyn_1978"/>
    <n v="57"/>
    <s v="102182.0"/>
    <n v="66"/>
    <s v="impossible"/>
    <s v="yes"/>
    <n v="1024"/>
    <n v="-180"/>
    <n v="-104"/>
    <n v="66"/>
    <x v="1"/>
  </r>
  <r>
    <n v="86"/>
    <n v="86"/>
    <n v="1538"/>
    <n v="153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6"/>
    <n v="66"/>
    <n v="4"/>
    <n v="34"/>
    <n v="0"/>
    <n v="34"/>
    <n v="4"/>
    <n v="4"/>
    <n v="0"/>
    <n v="0"/>
    <n v="66"/>
    <n v="4"/>
    <n v="4"/>
    <n v="0"/>
    <n v="66"/>
    <n v="66"/>
    <n v="101"/>
    <n v="4"/>
    <n v="4"/>
    <n v="4"/>
    <n v="34"/>
    <n v="34"/>
    <n v="34"/>
    <m/>
    <m/>
    <n v="4"/>
    <n v="34"/>
    <n v="66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Grange"/>
    <n v="66"/>
    <n v="5"/>
    <n v="0"/>
    <n v="6"/>
    <s v="/Users/melissabehlouli/Documents/chamss/subject-2.csv"/>
    <s v="legacy"/>
    <n v="7"/>
    <b v="0"/>
    <s v="Melodramatic Milgram"/>
    <s v="4.0.1"/>
    <n v="53"/>
    <n v="0"/>
    <s v="m"/>
    <s v="right"/>
    <s v="right"/>
    <s v="right"/>
    <s v="right"/>
    <s v="right"/>
    <s v="m"/>
    <s v="right"/>
    <n v="1"/>
    <x v="7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92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993825"/>
    <n v="995422"/>
    <n v="424149"/>
    <n v="422635"/>
    <s v="NA"/>
    <n v="419160"/>
    <n v="360026"/>
    <n v="386781"/>
    <n v="1905"/>
    <n v="1817"/>
    <n v="993075"/>
    <n v="360024"/>
    <n v="360024"/>
    <n v="1903"/>
    <n v="999152"/>
    <n v="997422"/>
    <n v="1000073"/>
    <n v="366855"/>
    <n v="388637"/>
    <n v="366996"/>
    <n v="422636"/>
    <n v="421160"/>
    <n v="424149"/>
    <s v="NA"/>
    <n v="419156"/>
    <n v="993073"/>
    <n v="496461"/>
    <s v="kosslyn_1978"/>
    <n v="58"/>
    <s v="103102.0"/>
    <n v="67"/>
    <s v="impossible"/>
    <s v="yes"/>
    <n v="1024"/>
    <n v="-180"/>
    <n v="-104"/>
    <n v="67"/>
    <x v="1"/>
  </r>
  <r>
    <n v="85"/>
    <n v="85"/>
    <n v="1533"/>
    <n v="1533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67"/>
    <n v="67"/>
    <n v="4"/>
    <n v="34"/>
    <n v="0"/>
    <n v="34"/>
    <n v="4"/>
    <n v="4"/>
    <n v="0"/>
    <n v="0"/>
    <n v="67"/>
    <n v="4"/>
    <n v="4"/>
    <n v="0"/>
    <n v="67"/>
    <n v="67"/>
    <n v="102"/>
    <n v="4"/>
    <n v="4"/>
    <n v="4"/>
    <n v="34"/>
    <n v="34"/>
    <n v="34"/>
    <m/>
    <m/>
    <n v="4"/>
    <n v="34"/>
    <n v="67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Colline"/>
    <n v="67"/>
    <n v="5"/>
    <n v="0"/>
    <n v="6"/>
    <s v="/Users/melissabehlouli/Documents/chamss/subject-2.csv"/>
    <s v="legacy"/>
    <n v="7"/>
    <b v="0"/>
    <s v="Melodramatic Milgram"/>
    <s v="4.0.1"/>
    <n v="59"/>
    <n v="0"/>
    <s v="q"/>
    <s v="right"/>
    <s v="right"/>
    <s v="right"/>
    <s v="right"/>
    <s v="right"/>
    <s v="q"/>
    <s v="right"/>
    <n v="1"/>
    <x v="7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14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00838"/>
    <n v="1002398"/>
    <n v="424149"/>
    <n v="422635"/>
    <s v="NA"/>
    <n v="419160"/>
    <n v="360026"/>
    <n v="386781"/>
    <n v="1905"/>
    <n v="1817"/>
    <n v="1000088"/>
    <n v="360024"/>
    <n v="360024"/>
    <n v="1903"/>
    <n v="1006406"/>
    <n v="1004398"/>
    <n v="1007551"/>
    <n v="366855"/>
    <n v="388637"/>
    <n v="366996"/>
    <n v="422636"/>
    <n v="421160"/>
    <n v="424149"/>
    <s v="NA"/>
    <n v="419156"/>
    <n v="1000085"/>
    <n v="496461"/>
    <s v="kosslyn_1978"/>
    <n v="58"/>
    <s v="104246.0"/>
    <n v="68"/>
    <s v="impossible"/>
    <s v="yes"/>
    <n v="1024"/>
    <n v="-180"/>
    <n v="-104"/>
    <n v="68"/>
    <x v="1"/>
  </r>
  <r>
    <n v="85"/>
    <n v="85"/>
    <n v="1523"/>
    <n v="152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8"/>
    <n v="68"/>
    <n v="4"/>
    <n v="34"/>
    <n v="0"/>
    <n v="34"/>
    <n v="4"/>
    <n v="4"/>
    <n v="0"/>
    <n v="0"/>
    <n v="68"/>
    <n v="4"/>
    <n v="4"/>
    <n v="0"/>
    <n v="68"/>
    <n v="68"/>
    <n v="103"/>
    <n v="4"/>
    <n v="4"/>
    <n v="4"/>
    <n v="34"/>
    <n v="34"/>
    <n v="34"/>
    <m/>
    <m/>
    <n v="4"/>
    <n v="34"/>
    <n v="68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Feu de camp"/>
    <n v="68"/>
    <n v="5"/>
    <n v="0"/>
    <n v="6"/>
    <s v="/Users/melissabehlouli/Documents/chamss/subject-2.csv"/>
    <s v="legacy"/>
    <n v="7"/>
    <b v="0"/>
    <s v="Melodramatic Milgram"/>
    <s v="4.0.1"/>
    <n v="63"/>
    <n v="0"/>
    <s v="m"/>
    <s v="right"/>
    <s v="right"/>
    <s v="right"/>
    <s v="right"/>
    <s v="right"/>
    <s v="m"/>
    <s v="right"/>
    <n v="1"/>
    <x v="7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89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08315"/>
    <n v="1009801"/>
    <n v="424149"/>
    <n v="422635"/>
    <s v="NA"/>
    <n v="419160"/>
    <n v="360026"/>
    <n v="386781"/>
    <n v="1905"/>
    <n v="1817"/>
    <n v="1007565"/>
    <n v="360024"/>
    <n v="360024"/>
    <n v="1903"/>
    <n v="1013787"/>
    <n v="1011801"/>
    <n v="1014685"/>
    <n v="366855"/>
    <n v="388637"/>
    <n v="366996"/>
    <n v="422636"/>
    <n v="421160"/>
    <n v="424149"/>
    <s v="NA"/>
    <n v="419156"/>
    <n v="1007563"/>
    <n v="496461"/>
    <s v="kosslyn_1978"/>
    <n v="59"/>
    <s v="105143.0"/>
    <n v="69"/>
    <s v="impossible"/>
    <s v="yes"/>
    <n v="1024"/>
    <n v="-180"/>
    <n v="-104"/>
    <n v="69"/>
    <x v="1"/>
  </r>
  <r>
    <n v="85"/>
    <n v="85"/>
    <n v="1647"/>
    <n v="164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9"/>
    <n v="69"/>
    <n v="4"/>
    <n v="34"/>
    <n v="0"/>
    <n v="34"/>
    <n v="4"/>
    <n v="4"/>
    <n v="0"/>
    <n v="0"/>
    <n v="69"/>
    <n v="4"/>
    <n v="4"/>
    <n v="0"/>
    <n v="69"/>
    <n v="69"/>
    <n v="104"/>
    <n v="4"/>
    <n v="4"/>
    <n v="4"/>
    <n v="34"/>
    <n v="34"/>
    <n v="34"/>
    <m/>
    <m/>
    <n v="4"/>
    <n v="34"/>
    <n v="69"/>
    <n v="0"/>
    <s v="stim0"/>
    <s v="-171.0"/>
    <s v="-103.0"/>
    <s v="Mon Nov 13 17:17:21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puit"/>
    <n v="69"/>
    <n v="5"/>
    <n v="0"/>
    <n v="6"/>
    <s v="/Users/melissabehlouli/Documents/chamss/subject-2.csv"/>
    <s v="legacy"/>
    <n v="7"/>
    <b v="0"/>
    <s v="Melodramatic Milgram"/>
    <s v="4.0.1"/>
    <n v="3"/>
    <n v="0"/>
    <s v="q"/>
    <s v="right"/>
    <s v="right"/>
    <s v="right"/>
    <s v="right"/>
    <s v="right"/>
    <s v="q"/>
    <s v="right"/>
    <n v="1"/>
    <x v="7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0185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15448"/>
    <n v="1017033"/>
    <n v="424149"/>
    <n v="422635"/>
    <s v="NA"/>
    <n v="419160"/>
    <n v="360026"/>
    <n v="386781"/>
    <n v="1905"/>
    <n v="1817"/>
    <n v="1014698"/>
    <n v="360024"/>
    <n v="360024"/>
    <n v="1903"/>
    <n v="1020529"/>
    <n v="1019033"/>
    <n v="1030715"/>
    <n v="366855"/>
    <n v="388637"/>
    <n v="366996"/>
    <n v="422636"/>
    <n v="421160"/>
    <n v="424149"/>
    <s v="NA"/>
    <n v="419156"/>
    <n v="1014696"/>
    <n v="496461"/>
    <s v="kosslyn_1978"/>
    <n v="60"/>
    <s v="115328.0"/>
    <n v="70"/>
    <s v="possible"/>
    <s v="yes"/>
    <n v="1024"/>
    <n v="-180"/>
    <n v="-104"/>
    <n v="70"/>
    <x v="1"/>
  </r>
  <r>
    <n v="85"/>
    <n v="85"/>
    <n v="1628"/>
    <n v="162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0"/>
    <n v="70"/>
    <n v="4"/>
    <n v="34"/>
    <n v="0"/>
    <n v="34"/>
    <n v="4"/>
    <n v="4"/>
    <n v="0"/>
    <n v="0"/>
    <n v="70"/>
    <n v="4"/>
    <n v="4"/>
    <n v="0"/>
    <n v="70"/>
    <n v="70"/>
    <n v="105"/>
    <n v="4"/>
    <n v="4"/>
    <n v="4"/>
    <n v="34"/>
    <n v="34"/>
    <n v="34"/>
    <m/>
    <m/>
    <n v="4"/>
    <n v="34"/>
    <n v="70"/>
    <n v="0"/>
    <s v="stim0"/>
    <s v="-171.0"/>
    <s v="-103.0"/>
    <s v="Mon Nov 13 17:17:21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puit"/>
    <n v="70"/>
    <n v="5"/>
    <n v="0"/>
    <n v="6"/>
    <s v="/Users/melissabehlouli/Documents/chamss/subject-2.csv"/>
    <s v="legacy"/>
    <n v="7"/>
    <b v="0"/>
    <s v="Melodramatic Milgram"/>
    <s v="4.0.1"/>
    <n v="34"/>
    <n v="0"/>
    <s v="q"/>
    <s v="right"/>
    <s v="right"/>
    <s v="right"/>
    <s v="right"/>
    <s v="right"/>
    <s v="q"/>
    <s v="right"/>
    <n v="1"/>
    <x v="778"/>
    <x v="289"/>
    <n v="288"/>
    <s v=""/>
    <s v=""/>
    <s v=""/>
    <s v=""/>
    <s v=""/>
    <s v=""/>
    <s v=""/>
    <s v=""/>
    <s v=""/>
    <s v=""/>
    <n v="288"/>
    <n v="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"/>
    <x v="276"/>
    <n v="63405"/>
    <n v="8889"/>
    <n v="6828"/>
    <n v="1855"/>
    <n v="2925"/>
    <n v="28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31480"/>
    <n v="1033033"/>
    <n v="424149"/>
    <n v="422635"/>
    <s v="NA"/>
    <n v="419160"/>
    <n v="360026"/>
    <n v="386781"/>
    <n v="1905"/>
    <n v="1817"/>
    <n v="1030730"/>
    <n v="360024"/>
    <n v="360024"/>
    <n v="1903"/>
    <n v="1036529"/>
    <n v="1035033"/>
    <n v="1036819"/>
    <n v="366855"/>
    <n v="388637"/>
    <n v="366996"/>
    <n v="422636"/>
    <n v="421160"/>
    <n v="424149"/>
    <s v="NA"/>
    <n v="419156"/>
    <n v="1030726"/>
    <n v="496461"/>
    <s v="kosslyn_1978"/>
    <n v="61"/>
    <s v="115616.0"/>
    <n v="71"/>
    <s v="possible"/>
    <s v="yes"/>
    <n v="1024"/>
    <n v="-180"/>
    <n v="-104"/>
    <n v="71"/>
    <x v="1"/>
  </r>
  <r>
    <n v="86"/>
    <n v="86"/>
    <n v="1643"/>
    <n v="16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1"/>
    <n v="71"/>
    <n v="4"/>
    <n v="34"/>
    <n v="0"/>
    <n v="34"/>
    <n v="4"/>
    <n v="4"/>
    <n v="0"/>
    <n v="0"/>
    <n v="71"/>
    <n v="4"/>
    <n v="4"/>
    <n v="0"/>
    <n v="71"/>
    <n v="71"/>
    <n v="106"/>
    <n v="4"/>
    <n v="4"/>
    <n v="4"/>
    <n v="34"/>
    <n v="34"/>
    <n v="34"/>
    <m/>
    <m/>
    <n v="4"/>
    <n v="34"/>
    <n v="71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Lac"/>
    <s v="Epouventail"/>
    <n v="71"/>
    <n v="5"/>
    <n v="0"/>
    <n v="6"/>
    <s v="/Users/melissabehlouli/Documents/chamss/subject-2.csv"/>
    <s v="legacy"/>
    <n v="7"/>
    <b v="0"/>
    <s v="Melodramatic Milgram"/>
    <s v="4.0.1"/>
    <n v="67"/>
    <n v="0"/>
    <s v="m"/>
    <s v="right"/>
    <s v="right"/>
    <s v="right"/>
    <s v="right"/>
    <s v="right"/>
    <s v="m"/>
    <s v="right"/>
    <n v="1"/>
    <x v="7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72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37582"/>
    <n v="1039134"/>
    <n v="424149"/>
    <n v="422635"/>
    <s v="NA"/>
    <n v="419160"/>
    <n v="360026"/>
    <n v="386781"/>
    <n v="1905"/>
    <n v="1817"/>
    <n v="1036832"/>
    <n v="360024"/>
    <n v="360024"/>
    <n v="1903"/>
    <n v="1042716"/>
    <n v="1041134"/>
    <n v="1045445"/>
    <n v="366855"/>
    <n v="388637"/>
    <n v="366996"/>
    <n v="422636"/>
    <n v="421160"/>
    <n v="424149"/>
    <s v="NA"/>
    <n v="419156"/>
    <n v="1036830"/>
    <n v="496461"/>
    <s v="kosslyn_1978"/>
    <n v="62"/>
    <s v="118344.0"/>
    <n v="72"/>
    <s v="impossible"/>
    <s v="yes"/>
    <n v="1024"/>
    <n v="-180"/>
    <n v="-104"/>
    <n v="72"/>
    <x v="1"/>
  </r>
  <r>
    <n v="86"/>
    <n v="86"/>
    <n v="1624"/>
    <n v="16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2"/>
    <n v="72"/>
    <n v="4"/>
    <n v="34"/>
    <n v="0"/>
    <n v="34"/>
    <n v="4"/>
    <n v="4"/>
    <n v="0"/>
    <n v="0"/>
    <n v="72"/>
    <n v="4"/>
    <n v="4"/>
    <n v="0"/>
    <n v="72"/>
    <n v="72"/>
    <n v="107"/>
    <n v="4"/>
    <n v="4"/>
    <n v="4"/>
    <n v="34"/>
    <n v="34"/>
    <n v="34"/>
    <m/>
    <m/>
    <n v="4"/>
    <n v="34"/>
    <n v="72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phare"/>
    <n v="72"/>
    <n v="5"/>
    <n v="0"/>
    <n v="6"/>
    <s v="/Users/melissabehlouli/Documents/chamss/subject-2.csv"/>
    <s v="legacy"/>
    <n v="7"/>
    <b v="0"/>
    <s v="Melodramatic Milgram"/>
    <s v="4.0.1"/>
    <n v="70"/>
    <n v="0"/>
    <s v="m"/>
    <s v="right"/>
    <s v="right"/>
    <s v="right"/>
    <s v="right"/>
    <s v="right"/>
    <s v="m"/>
    <s v="right"/>
    <n v="1"/>
    <x v="7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2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46208"/>
    <n v="1047519"/>
    <n v="424149"/>
    <n v="422635"/>
    <s v="NA"/>
    <n v="419160"/>
    <n v="360026"/>
    <n v="386781"/>
    <n v="1905"/>
    <n v="1817"/>
    <n v="1045458"/>
    <n v="360024"/>
    <n v="360024"/>
    <n v="1903"/>
    <n v="1051057"/>
    <n v="1049519"/>
    <n v="1051284"/>
    <n v="366855"/>
    <n v="388637"/>
    <n v="366996"/>
    <n v="422636"/>
    <n v="421160"/>
    <n v="424149"/>
    <s v="NA"/>
    <n v="419156"/>
    <n v="1045456"/>
    <n v="496461"/>
    <s v="kosslyn_1978"/>
    <n v="63"/>
    <s v="118570.0"/>
    <n v="73"/>
    <s v="impossible"/>
    <s v="yes"/>
    <n v="1024"/>
    <n v="-180"/>
    <n v="-104"/>
    <n v="73"/>
    <x v="1"/>
  </r>
  <r>
    <n v="86"/>
    <n v="86"/>
    <n v="1623"/>
    <n v="162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3"/>
    <n v="73"/>
    <n v="4"/>
    <n v="34"/>
    <n v="0"/>
    <n v="34"/>
    <n v="4"/>
    <n v="4"/>
    <n v="0"/>
    <n v="0"/>
    <n v="73"/>
    <n v="4"/>
    <n v="4"/>
    <n v="0"/>
    <n v="73"/>
    <n v="73"/>
    <n v="108"/>
    <n v="4"/>
    <n v="4"/>
    <n v="4"/>
    <n v="34"/>
    <n v="34"/>
    <n v="34"/>
    <m/>
    <m/>
    <n v="4"/>
    <n v="34"/>
    <n v="73"/>
    <n v="0"/>
    <s v="stim0"/>
    <s v="-171.0"/>
    <s v="-103.0"/>
    <s v="Mon Nov 13 17:17:21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Rocher"/>
    <n v="73"/>
    <n v="5"/>
    <n v="0"/>
    <n v="6"/>
    <s v="/Users/melissabehlouli/Documents/chamss/subject-2.csv"/>
    <s v="legacy"/>
    <n v="7"/>
    <b v="0"/>
    <s v="Melodramatic Milgram"/>
    <s v="4.0.1"/>
    <n v="2"/>
    <n v="0"/>
    <s v="q"/>
    <s v="right"/>
    <s v="right"/>
    <s v="right"/>
    <s v="right"/>
    <s v="right"/>
    <s v="q"/>
    <s v="right"/>
    <n v="1"/>
    <x v="781"/>
    <x v="290"/>
    <n v="15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68"/>
    <n v="1568"/>
    <s v=""/>
    <s v=""/>
    <n v="1568"/>
    <x v="277"/>
    <n v="63405"/>
    <n v="8889"/>
    <n v="6828"/>
    <n v="1855"/>
    <n v="2925"/>
    <n v="1568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52048"/>
    <n v="1053641"/>
    <n v="424149"/>
    <n v="422635"/>
    <s v="NA"/>
    <n v="419160"/>
    <n v="360026"/>
    <n v="386781"/>
    <n v="1905"/>
    <n v="1817"/>
    <n v="1051298"/>
    <n v="360024"/>
    <n v="360024"/>
    <n v="1903"/>
    <n v="1057223"/>
    <n v="1055641"/>
    <n v="1058792"/>
    <n v="366855"/>
    <n v="388637"/>
    <n v="366996"/>
    <n v="422636"/>
    <n v="421160"/>
    <n v="424149"/>
    <s v="NA"/>
    <n v="419156"/>
    <n v="1051296"/>
    <n v="496461"/>
    <s v="kosslyn_1978"/>
    <n v="64"/>
    <s v="120138.0"/>
    <n v="74"/>
    <s v="possible"/>
    <s v="yes"/>
    <n v="1024"/>
    <n v="-180"/>
    <n v="-104"/>
    <n v="74"/>
    <x v="1"/>
  </r>
  <r>
    <n v="86"/>
    <n v="86"/>
    <n v="1618"/>
    <n v="161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4"/>
    <n v="74"/>
    <n v="4"/>
    <n v="34"/>
    <n v="0"/>
    <n v="34"/>
    <n v="4"/>
    <n v="4"/>
    <n v="0"/>
    <n v="0"/>
    <n v="74"/>
    <n v="4"/>
    <n v="4"/>
    <n v="0"/>
    <n v="74"/>
    <n v="74"/>
    <n v="109"/>
    <n v="4"/>
    <n v="4"/>
    <n v="4"/>
    <n v="34"/>
    <n v="34"/>
    <n v="34"/>
    <m/>
    <m/>
    <n v="4"/>
    <n v="34"/>
    <n v="74"/>
    <n v="0"/>
    <s v="stim0"/>
    <s v="-171.0"/>
    <s v="-103.0"/>
    <s v="Mon Nov 13 17:17:21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puit"/>
    <n v="74"/>
    <n v="5"/>
    <n v="0"/>
    <n v="6"/>
    <s v="/Users/melissabehlouli/Documents/chamss/subject-2.csv"/>
    <s v="legacy"/>
    <n v="7"/>
    <b v="0"/>
    <s v="Melodramatic Milgram"/>
    <s v="4.0.1"/>
    <n v="8"/>
    <n v="0"/>
    <s v="q"/>
    <s v="right"/>
    <s v="right"/>
    <s v="right"/>
    <s v="right"/>
    <s v="right"/>
    <s v="q"/>
    <s v="right"/>
    <n v="1"/>
    <x v="782"/>
    <x v="291"/>
    <n v="1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1"/>
    <n v="1261"/>
    <s v=""/>
    <s v=""/>
    <s v=""/>
    <s v=""/>
    <n v="1261"/>
    <x v="278"/>
    <n v="63405"/>
    <n v="8889"/>
    <n v="6828"/>
    <n v="1855"/>
    <n v="2925"/>
    <n v="1261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59556"/>
    <n v="1061150"/>
    <n v="424149"/>
    <n v="422635"/>
    <s v="NA"/>
    <n v="419160"/>
    <n v="360026"/>
    <n v="386781"/>
    <n v="1905"/>
    <n v="1817"/>
    <n v="1058806"/>
    <n v="360024"/>
    <n v="360024"/>
    <n v="1903"/>
    <n v="1064647"/>
    <n v="1063150"/>
    <n v="1065909"/>
    <n v="366855"/>
    <n v="388637"/>
    <n v="366996"/>
    <n v="422636"/>
    <n v="421160"/>
    <n v="424149"/>
    <s v="NA"/>
    <n v="419156"/>
    <n v="1058803"/>
    <n v="496461"/>
    <s v="kosslyn_1978"/>
    <n v="65"/>
    <s v="121399.0"/>
    <n v="75"/>
    <s v="possible"/>
    <s v="yes"/>
    <n v="1024"/>
    <n v="-180"/>
    <n v="-104"/>
    <n v="75"/>
    <x v="1"/>
  </r>
  <r>
    <n v="86"/>
    <n v="86"/>
    <n v="1622"/>
    <n v="162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5"/>
    <n v="75"/>
    <n v="4"/>
    <n v="34"/>
    <n v="0"/>
    <n v="34"/>
    <n v="4"/>
    <n v="4"/>
    <n v="0"/>
    <n v="0"/>
    <n v="75"/>
    <n v="4"/>
    <n v="4"/>
    <n v="0"/>
    <n v="75"/>
    <n v="75"/>
    <n v="110"/>
    <n v="4"/>
    <n v="4"/>
    <n v="4"/>
    <n v="34"/>
    <n v="34"/>
    <n v="34"/>
    <m/>
    <m/>
    <n v="4"/>
    <n v="34"/>
    <n v="75"/>
    <n v="0"/>
    <s v="stim0"/>
    <s v="-171.0"/>
    <s v="-103.0"/>
    <s v="Mon Nov 13 17:17:21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Arbre"/>
    <s v="Rocher"/>
    <n v="75"/>
    <n v="5"/>
    <n v="0"/>
    <n v="6"/>
    <s v="/Users/melissabehlouli/Documents/chamss/subject-2.csv"/>
    <s v="legacy"/>
    <n v="7"/>
    <b v="0"/>
    <s v="Melodramatic Milgram"/>
    <s v="4.0.1"/>
    <n v="28"/>
    <n v="0"/>
    <s v="q"/>
    <s v="right"/>
    <s v="right"/>
    <s v="right"/>
    <s v="right"/>
    <s v="right"/>
    <s v="q"/>
    <s v="right"/>
    <n v="1"/>
    <x v="783"/>
    <x v="292"/>
    <n v="19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40"/>
    <n v="1940"/>
    <s v=""/>
    <s v=""/>
    <s v=""/>
    <s v=""/>
    <s v=""/>
    <s v=""/>
    <s v=""/>
    <s v=""/>
    <s v=""/>
    <s v=""/>
    <s v=""/>
    <x v="279"/>
    <n v="63405"/>
    <n v="8889"/>
    <n v="6828"/>
    <n v="1855"/>
    <n v="2925"/>
    <n v="194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66672"/>
    <n v="1067978"/>
    <n v="424149"/>
    <n v="422635"/>
    <s v="NA"/>
    <n v="419160"/>
    <n v="360026"/>
    <n v="386781"/>
    <n v="1905"/>
    <n v="1817"/>
    <n v="1065922"/>
    <n v="360024"/>
    <n v="360024"/>
    <n v="1903"/>
    <n v="1071559"/>
    <n v="1069978"/>
    <n v="1073500"/>
    <n v="366855"/>
    <n v="388637"/>
    <n v="366996"/>
    <n v="422636"/>
    <n v="421160"/>
    <n v="424149"/>
    <s v="NA"/>
    <n v="419156"/>
    <n v="1065920"/>
    <n v="496461"/>
    <s v="kosslyn_1978"/>
    <n v="66"/>
    <s v="123339.0"/>
    <n v="76"/>
    <s v="possible"/>
    <s v="yes"/>
    <n v="1024"/>
    <n v="-180"/>
    <n v="-104"/>
    <n v="76"/>
    <x v="1"/>
  </r>
  <r>
    <n v="87"/>
    <n v="87"/>
    <n v="1640"/>
    <n v="164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6"/>
    <n v="76"/>
    <n v="4"/>
    <n v="34"/>
    <n v="0"/>
    <n v="34"/>
    <n v="4"/>
    <n v="4"/>
    <n v="0"/>
    <n v="0"/>
    <n v="76"/>
    <n v="4"/>
    <n v="4"/>
    <n v="0"/>
    <n v="76"/>
    <n v="76"/>
    <n v="111"/>
    <n v="4"/>
    <n v="4"/>
    <n v="4"/>
    <n v="34"/>
    <n v="34"/>
    <n v="34"/>
    <m/>
    <m/>
    <n v="4"/>
    <n v="34"/>
    <n v="76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phare"/>
    <n v="76"/>
    <n v="5"/>
    <n v="0"/>
    <n v="6"/>
    <s v="/Users/melissabehlouli/Documents/chamss/subject-2.csv"/>
    <s v="legacy"/>
    <n v="7"/>
    <b v="0"/>
    <s v="Melodramatic Milgram"/>
    <s v="4.0.1"/>
    <n v="74"/>
    <n v="0"/>
    <s v="m"/>
    <s v="right"/>
    <s v="right"/>
    <s v="right"/>
    <s v="right"/>
    <s v="right"/>
    <s v="m"/>
    <s v="right"/>
    <n v="1"/>
    <x v="4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301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74263"/>
    <n v="1075743"/>
    <n v="424149"/>
    <n v="422635"/>
    <s v="NA"/>
    <n v="419160"/>
    <n v="360026"/>
    <n v="386781"/>
    <n v="1905"/>
    <n v="1817"/>
    <n v="1073513"/>
    <n v="360024"/>
    <n v="360024"/>
    <n v="1903"/>
    <n v="1079282"/>
    <n v="1077743"/>
    <n v="1082300"/>
    <n v="366855"/>
    <n v="388637"/>
    <n v="366996"/>
    <n v="422636"/>
    <n v="421160"/>
    <n v="424149"/>
    <s v="NA"/>
    <n v="419156"/>
    <n v="1073511"/>
    <n v="496461"/>
    <s v="kosslyn_1978"/>
    <n v="67"/>
    <s v="126356.0"/>
    <n v="77"/>
    <s v="impossible"/>
    <s v="yes"/>
    <n v="1024"/>
    <n v="-180"/>
    <n v="-104"/>
    <n v="77"/>
    <x v="1"/>
  </r>
  <r>
    <n v="87"/>
    <n v="87"/>
    <n v="1976"/>
    <n v="19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7"/>
    <n v="77"/>
    <n v="4"/>
    <n v="34"/>
    <n v="0"/>
    <n v="34"/>
    <n v="4"/>
    <n v="4"/>
    <n v="0"/>
    <n v="0"/>
    <n v="77"/>
    <n v="4"/>
    <n v="4"/>
    <n v="0"/>
    <n v="77"/>
    <n v="77"/>
    <n v="112"/>
    <n v="4"/>
    <n v="4"/>
    <n v="4"/>
    <n v="34"/>
    <n v="34"/>
    <n v="34"/>
    <m/>
    <m/>
    <n v="4"/>
    <n v="34"/>
    <n v="77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Colline"/>
    <n v="77"/>
    <n v="5"/>
    <n v="0"/>
    <n v="6"/>
    <s v="/Users/melissabehlouli/Documents/chamss/subject-2.csv"/>
    <s v="legacy"/>
    <n v="7"/>
    <b v="0"/>
    <s v="Melodramatic Milgram"/>
    <s v="4.0.1"/>
    <n v="83"/>
    <n v="0"/>
    <s v="m"/>
    <s v="right"/>
    <s v="right"/>
    <s v="right"/>
    <s v="right"/>
    <s v="right"/>
    <s v="m"/>
    <s v="right"/>
    <n v="1"/>
    <x v="7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7796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083064"/>
    <n v="1084554"/>
    <n v="424149"/>
    <n v="422635"/>
    <s v="NA"/>
    <n v="419160"/>
    <n v="360026"/>
    <n v="386781"/>
    <n v="1905"/>
    <n v="1817"/>
    <n v="1082314"/>
    <n v="360024"/>
    <n v="360024"/>
    <n v="1903"/>
    <n v="1088562"/>
    <n v="1086554"/>
    <n v="1116359"/>
    <n v="366855"/>
    <n v="388637"/>
    <n v="366996"/>
    <n v="422636"/>
    <n v="421160"/>
    <n v="424149"/>
    <s v="NA"/>
    <n v="419156"/>
    <n v="1082312"/>
    <n v="496461"/>
    <s v="kosslyn_1978"/>
    <n v="68"/>
    <s v="154152.0"/>
    <n v="78"/>
    <s v="impossible"/>
    <s v="yes"/>
    <n v="1024"/>
    <n v="-180"/>
    <n v="-104"/>
    <n v="78"/>
    <x v="1"/>
  </r>
  <r>
    <n v="87"/>
    <n v="87"/>
    <n v="1957"/>
    <n v="195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8"/>
    <n v="78"/>
    <n v="4"/>
    <n v="34"/>
    <n v="0"/>
    <n v="34"/>
    <n v="4"/>
    <n v="4"/>
    <n v="0"/>
    <n v="0"/>
    <n v="78"/>
    <n v="4"/>
    <n v="4"/>
    <n v="0"/>
    <n v="78"/>
    <n v="78"/>
    <n v="113"/>
    <n v="4"/>
    <n v="4"/>
    <n v="4"/>
    <n v="34"/>
    <n v="34"/>
    <n v="34"/>
    <m/>
    <m/>
    <n v="4"/>
    <n v="34"/>
    <n v="78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Ruisseau"/>
    <n v="78"/>
    <n v="5"/>
    <n v="0"/>
    <n v="6"/>
    <s v="/Users/melissabehlouli/Documents/chamss/subject-2.csv"/>
    <s v="legacy"/>
    <n v="7"/>
    <b v="0"/>
    <s v="Melodramatic Milgram"/>
    <s v="4.0.1"/>
    <n v="81"/>
    <n v="0"/>
    <s v="m"/>
    <s v="right"/>
    <s v="right"/>
    <s v="right"/>
    <s v="right"/>
    <s v="right"/>
    <s v="m"/>
    <s v="right"/>
    <n v="1"/>
    <x v="4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47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117126"/>
    <n v="1118603"/>
    <n v="424149"/>
    <n v="422635"/>
    <s v="NA"/>
    <n v="419160"/>
    <n v="360026"/>
    <n v="386781"/>
    <n v="1905"/>
    <n v="1817"/>
    <n v="1116375"/>
    <n v="360024"/>
    <n v="360024"/>
    <n v="1903"/>
    <n v="1122184"/>
    <n v="1120603"/>
    <n v="1122659"/>
    <n v="366855"/>
    <n v="388637"/>
    <n v="366996"/>
    <n v="422636"/>
    <n v="421160"/>
    <n v="424149"/>
    <s v="NA"/>
    <n v="419156"/>
    <n v="1116370"/>
    <n v="496461"/>
    <s v="kosslyn_1978"/>
    <n v="69"/>
    <s v="154626.0"/>
    <n v="79"/>
    <s v="impossible"/>
    <s v="yes"/>
    <n v="1024"/>
    <n v="-180"/>
    <n v="-104"/>
    <n v="79"/>
    <x v="1"/>
  </r>
  <r>
    <n v="87"/>
    <n v="87"/>
    <n v="1940"/>
    <n v="194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9"/>
    <n v="79"/>
    <n v="4"/>
    <n v="34"/>
    <n v="0"/>
    <n v="34"/>
    <n v="4"/>
    <n v="4"/>
    <n v="0"/>
    <n v="0"/>
    <n v="79"/>
    <n v="4"/>
    <n v="4"/>
    <n v="0"/>
    <n v="79"/>
    <n v="79"/>
    <n v="114"/>
    <n v="4"/>
    <n v="4"/>
    <n v="4"/>
    <n v="34"/>
    <n v="34"/>
    <n v="34"/>
    <m/>
    <m/>
    <n v="4"/>
    <n v="34"/>
    <n v="79"/>
    <n v="0"/>
    <s v="stim0"/>
    <s v="-171.0"/>
    <s v="-103.0"/>
    <s v="Mon Nov 13 17:17:21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utte"/>
    <s v="Herbe"/>
    <n v="79"/>
    <n v="5"/>
    <n v="0"/>
    <n v="6"/>
    <s v="/Users/melissabehlouli/Documents/chamss/subject-2.csv"/>
    <s v="legacy"/>
    <n v="7"/>
    <b v="0"/>
    <s v="Melodramatic Milgram"/>
    <s v="4.0.1"/>
    <n v="6"/>
    <n v="0"/>
    <s v="q"/>
    <s v="right"/>
    <s v="right"/>
    <s v="right"/>
    <s v="right"/>
    <s v="right"/>
    <s v="q"/>
    <s v="right"/>
    <n v="1"/>
    <x v="283"/>
    <x v="293"/>
    <n v="6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7"/>
    <n v="617"/>
    <s v=""/>
    <s v=""/>
    <s v=""/>
    <s v=""/>
    <s v=""/>
    <s v=""/>
    <s v=""/>
    <s v=""/>
    <s v=""/>
    <s v=""/>
    <s v=""/>
    <s v=""/>
    <s v=""/>
    <s v=""/>
    <n v="617"/>
    <x v="280"/>
    <n v="63405"/>
    <n v="8889"/>
    <n v="6828"/>
    <n v="1855"/>
    <n v="2925"/>
    <n v="617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123423"/>
    <n v="1125024"/>
    <n v="424149"/>
    <n v="422635"/>
    <s v="NA"/>
    <n v="419160"/>
    <n v="360026"/>
    <n v="386781"/>
    <n v="1905"/>
    <n v="1817"/>
    <n v="1122673"/>
    <n v="360024"/>
    <n v="360024"/>
    <n v="1903"/>
    <n v="1128498"/>
    <n v="1127024"/>
    <n v="1129116"/>
    <n v="366855"/>
    <n v="388637"/>
    <n v="366996"/>
    <n v="422636"/>
    <n v="421160"/>
    <n v="424149"/>
    <s v="NA"/>
    <n v="419156"/>
    <n v="1122671"/>
    <n v="496461"/>
    <s v="kosslyn_1978"/>
    <n v="70"/>
    <s v="155243.0"/>
    <n v="80"/>
    <s v="possible"/>
    <s v="yes"/>
    <n v="1024"/>
    <n v="-180"/>
    <n v="-104"/>
    <n v="80"/>
    <x v="1"/>
  </r>
  <r>
    <n v="86"/>
    <n v="86"/>
    <n v="1959"/>
    <n v="1959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4"/>
    <n v="0"/>
    <n v="80"/>
    <n v="80"/>
    <n v="4"/>
    <n v="34"/>
    <n v="0"/>
    <n v="34"/>
    <n v="4"/>
    <n v="4"/>
    <n v="0"/>
    <n v="0"/>
    <n v="80"/>
    <n v="4"/>
    <n v="4"/>
    <n v="0"/>
    <n v="80"/>
    <n v="80"/>
    <n v="115"/>
    <n v="4"/>
    <n v="4"/>
    <n v="4"/>
    <n v="34"/>
    <n v="34"/>
    <n v="34"/>
    <m/>
    <m/>
    <n v="4"/>
    <n v="34"/>
    <n v="80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Herbe"/>
    <s v="Epouventail"/>
    <n v="80"/>
    <n v="5"/>
    <n v="0"/>
    <n v="6"/>
    <s v="/Users/melissabehlouli/Documents/chamss/subject-2.csv"/>
    <s v="legacy"/>
    <n v="7"/>
    <b v="0"/>
    <s v="Melodramatic Milgram"/>
    <s v="4.0.1"/>
    <n v="69"/>
    <n v="0"/>
    <s v="q"/>
    <s v="right"/>
    <s v="right"/>
    <s v="right"/>
    <s v="right"/>
    <s v="right"/>
    <s v="q"/>
    <s v="right"/>
    <n v="1"/>
    <x v="7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351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129880"/>
    <n v="1131360"/>
    <n v="424149"/>
    <n v="422635"/>
    <s v="NA"/>
    <n v="419160"/>
    <n v="360026"/>
    <n v="386781"/>
    <n v="1905"/>
    <n v="1817"/>
    <n v="1129130"/>
    <n v="360024"/>
    <n v="360024"/>
    <n v="1903"/>
    <n v="1134941"/>
    <n v="1133360"/>
    <n v="1138456"/>
    <n v="366855"/>
    <n v="388637"/>
    <n v="366996"/>
    <n v="422636"/>
    <n v="421160"/>
    <n v="424149"/>
    <s v="NA"/>
    <n v="419156"/>
    <n v="1129127"/>
    <n v="496461"/>
    <s v="kosslyn_1978"/>
    <n v="70"/>
    <s v="158757.0"/>
    <n v="81"/>
    <s v="impossible"/>
    <s v="yes"/>
    <n v="1024"/>
    <n v="-180"/>
    <n v="-104"/>
    <n v="81"/>
    <x v="1"/>
  </r>
  <r>
    <n v="86"/>
    <n v="86"/>
    <n v="1966"/>
    <n v="196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81"/>
    <n v="81"/>
    <n v="4"/>
    <n v="34"/>
    <n v="0"/>
    <n v="34"/>
    <n v="4"/>
    <n v="4"/>
    <n v="0"/>
    <n v="0"/>
    <n v="81"/>
    <n v="4"/>
    <n v="4"/>
    <n v="0"/>
    <n v="81"/>
    <n v="81"/>
    <n v="116"/>
    <n v="4"/>
    <n v="4"/>
    <n v="4"/>
    <n v="34"/>
    <n v="34"/>
    <n v="34"/>
    <m/>
    <m/>
    <n v="4"/>
    <n v="34"/>
    <n v="81"/>
    <n v="0"/>
    <s v="stim0"/>
    <s v="-171.0"/>
    <s v="-103.0"/>
    <s v="Mon Nov 13 17:17:21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Sable"/>
    <s v="Rocher"/>
    <n v="81"/>
    <n v="5"/>
    <n v="0"/>
    <n v="6"/>
    <s v="/Users/melissabehlouli/Documents/chamss/subject-2.csv"/>
    <s v="legacy"/>
    <n v="7"/>
    <b v="0"/>
    <s v="Melodramatic Milgram"/>
    <s v="4.0.1"/>
    <n v="31"/>
    <n v="0"/>
    <s v="q"/>
    <s v="right"/>
    <s v="right"/>
    <s v="right"/>
    <s v="right"/>
    <s v="right"/>
    <s v="q"/>
    <s v="right"/>
    <n v="1"/>
    <x v="786"/>
    <x v="294"/>
    <n v="24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3"/>
    <n v="2473"/>
    <s v=""/>
    <x v="281"/>
    <n v="63405"/>
    <n v="8889"/>
    <n v="6828"/>
    <n v="1855"/>
    <n v="2925"/>
    <n v="2473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139220"/>
    <n v="1140939"/>
    <n v="424149"/>
    <n v="422635"/>
    <s v="NA"/>
    <n v="419160"/>
    <n v="360026"/>
    <n v="386781"/>
    <n v="1905"/>
    <n v="1817"/>
    <n v="1138470"/>
    <n v="360024"/>
    <n v="360024"/>
    <n v="1903"/>
    <n v="1144520"/>
    <n v="1142939"/>
    <n v="1146994"/>
    <n v="366855"/>
    <n v="388637"/>
    <n v="366996"/>
    <n v="422636"/>
    <n v="421160"/>
    <n v="424149"/>
    <s v="NA"/>
    <n v="419156"/>
    <n v="1138467"/>
    <n v="496461"/>
    <s v="kosslyn_1978"/>
    <n v="71"/>
    <s v="161230.0"/>
    <n v="82"/>
    <s v="possible"/>
    <s v="yes"/>
    <n v="1024"/>
    <n v="-180"/>
    <n v="-104"/>
    <n v="82"/>
    <x v="1"/>
  </r>
  <r>
    <n v="86"/>
    <n v="86"/>
    <n v="1944"/>
    <n v="194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2"/>
    <n v="82"/>
    <n v="4"/>
    <n v="34"/>
    <n v="0"/>
    <n v="34"/>
    <n v="4"/>
    <n v="4"/>
    <n v="0"/>
    <n v="0"/>
    <n v="82"/>
    <n v="4"/>
    <n v="4"/>
    <n v="0"/>
    <n v="82"/>
    <n v="82"/>
    <n v="117"/>
    <n v="4"/>
    <n v="4"/>
    <n v="4"/>
    <n v="34"/>
    <n v="34"/>
    <n v="34"/>
    <m/>
    <m/>
    <n v="4"/>
    <n v="34"/>
    <n v="82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Rocher"/>
    <s v="Feu de camp"/>
    <n v="82"/>
    <n v="5"/>
    <n v="0"/>
    <n v="6"/>
    <s v="/Users/melissabehlouli/Documents/chamss/subject-2.csv"/>
    <s v="legacy"/>
    <n v="7"/>
    <b v="0"/>
    <s v="Melodramatic Milgram"/>
    <s v="4.0.1"/>
    <n v="49"/>
    <n v="0"/>
    <s v="m"/>
    <s v="right"/>
    <s v="right"/>
    <s v="right"/>
    <s v="right"/>
    <s v="right"/>
    <s v="m"/>
    <s v="right"/>
    <n v="1"/>
    <x v="7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124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147759"/>
    <n v="1149344"/>
    <n v="424149"/>
    <n v="422635"/>
    <s v="NA"/>
    <n v="419160"/>
    <n v="360026"/>
    <n v="386781"/>
    <n v="1905"/>
    <n v="1817"/>
    <n v="1147009"/>
    <n v="360024"/>
    <n v="360024"/>
    <n v="1903"/>
    <n v="1153331"/>
    <n v="1151344"/>
    <n v="1153456"/>
    <n v="366855"/>
    <n v="388637"/>
    <n v="366996"/>
    <n v="422636"/>
    <n v="421160"/>
    <n v="424149"/>
    <s v="NA"/>
    <n v="419156"/>
    <n v="1147006"/>
    <n v="496461"/>
    <s v="kosslyn_1978"/>
    <n v="72"/>
    <s v="161354.0"/>
    <n v="83"/>
    <s v="impossible"/>
    <s v="yes"/>
    <n v="1024"/>
    <n v="-180"/>
    <n v="-104"/>
    <n v="83"/>
    <x v="1"/>
  </r>
  <r>
    <n v="86"/>
    <n v="86"/>
    <n v="1947"/>
    <n v="19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3"/>
    <n v="83"/>
    <n v="4"/>
    <n v="34"/>
    <n v="0"/>
    <n v="34"/>
    <n v="4"/>
    <n v="4"/>
    <n v="0"/>
    <n v="0"/>
    <n v="83"/>
    <n v="4"/>
    <n v="4"/>
    <n v="0"/>
    <n v="83"/>
    <n v="83"/>
    <n v="118"/>
    <n v="4"/>
    <n v="4"/>
    <n v="4"/>
    <n v="34"/>
    <n v="34"/>
    <n v="34"/>
    <m/>
    <m/>
    <n v="4"/>
    <n v="34"/>
    <n v="83"/>
    <n v="0"/>
    <s v="stim0"/>
    <s v="-171.0"/>
    <s v="-103.0"/>
    <s v="Mon Nov 13 17:17:21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puit"/>
    <s v="phare"/>
    <n v="83"/>
    <n v="5"/>
    <n v="0"/>
    <n v="6"/>
    <s v="/Users/melissabehlouli/Documents/chamss/subject-2.csv"/>
    <s v="legacy"/>
    <n v="7"/>
    <b v="0"/>
    <s v="Melodramatic Milgram"/>
    <s v="4.0.1"/>
    <n v="71"/>
    <n v="0"/>
    <s v="m"/>
    <s v="right"/>
    <s v="right"/>
    <s v="right"/>
    <s v="right"/>
    <s v="right"/>
    <s v="m"/>
    <s v="right"/>
    <n v="1"/>
    <x v="7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3405"/>
    <n v="8889"/>
    <n v="6828"/>
    <n v="1855"/>
    <n v="2925"/>
    <n v="2210"/>
    <n v="19780"/>
    <n v="1512"/>
    <n v="2"/>
    <s v="legacy"/>
    <n v="1024"/>
    <n v="2"/>
    <n v="48000"/>
    <n v="-16"/>
    <s v="experiment"/>
    <x v="7"/>
    <s v="even"/>
    <m/>
    <m/>
    <n v="433054"/>
    <n v="424160"/>
    <n v="5051"/>
    <n v="1154219"/>
    <n v="1155723"/>
    <n v="424149"/>
    <n v="422635"/>
    <s v="NA"/>
    <n v="419160"/>
    <n v="360026"/>
    <n v="386781"/>
    <n v="1905"/>
    <n v="1817"/>
    <n v="1153469"/>
    <n v="360024"/>
    <n v="360024"/>
    <n v="1903"/>
    <n v="1159262"/>
    <n v="1157723"/>
    <n v="1161472"/>
    <n v="366855"/>
    <n v="388637"/>
    <n v="366996"/>
    <n v="422636"/>
    <n v="421160"/>
    <n v="424149"/>
    <s v="NA"/>
    <n v="419156"/>
    <n v="1153467"/>
    <n v="496461"/>
    <s v="kosslyn_1978"/>
    <n v="73"/>
    <s v="163564.0"/>
    <n v="84"/>
    <s v="impossible"/>
    <s v="yes"/>
    <n v="1024"/>
    <n v="-180"/>
    <n v="-104"/>
    <n v="84"/>
    <x v="1"/>
  </r>
  <r>
    <s v="undefined"/>
    <s v="undefined"/>
    <n v="4187"/>
    <n v="418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s v="-3.0"/>
    <s v="-320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0"/>
    <n v="0"/>
    <n v="0"/>
    <n v="0"/>
    <s v="/home/lain/Downloads/subject-1.csv"/>
    <s v="legacy"/>
    <n v="1"/>
    <b v="0"/>
    <s v="Melodramatic Milgram"/>
    <s v="4.0.6"/>
    <s v="NA"/>
    <n v="0"/>
    <n v="1"/>
    <s v="NA"/>
    <s v="NA"/>
    <s v="space"/>
    <s v="space"/>
    <s v="space"/>
    <s v="NA"/>
    <s v="space"/>
    <n v="1"/>
    <x v="7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4187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354881"/>
    <s v="NA"/>
    <n v="351298"/>
    <n v="125445"/>
    <n v="346799"/>
    <n v="5179"/>
    <n v="5178"/>
    <s v="NA"/>
    <n v="125444"/>
    <n v="125444"/>
    <n v="5178"/>
    <s v="NA"/>
    <s v="NA"/>
    <n v="359069"/>
    <n v="132036"/>
    <n v="351080"/>
    <n v="132268"/>
    <n v="354881"/>
    <n v="353298"/>
    <n v="359069"/>
    <s v="NA"/>
    <s v="NA"/>
    <n v="351296"/>
    <s v="NA"/>
    <s v="NA"/>
    <s v="kosslyn_1978"/>
    <n v="0"/>
    <s v="4187.0"/>
    <n v="1"/>
    <s v="NA"/>
    <s v="yes"/>
    <n v="1024"/>
    <n v="-9"/>
    <n v="-326"/>
    <n v="1"/>
    <x v="0"/>
  </r>
  <r>
    <s v="undefined"/>
    <s v="undefined"/>
    <n v="4342"/>
    <n v="434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s v="-186.0"/>
    <s v="-109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1"/>
    <n v="0"/>
    <n v="0"/>
    <n v="1"/>
    <s v="/home/lain/Downloads/subject-1.csv"/>
    <s v="legacy"/>
    <n v="2"/>
    <b v="0"/>
    <s v="Melodramatic Milgram"/>
    <s v="4.0.6"/>
    <s v="NA"/>
    <n v="0"/>
    <n v="1"/>
    <s v="NA"/>
    <s v="NA"/>
    <s v="space"/>
    <s v="space"/>
    <s v="space"/>
    <s v="NA"/>
    <s v="space"/>
    <n v="1"/>
    <x v="7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4497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362774"/>
    <s v="NA"/>
    <n v="359298"/>
    <n v="125445"/>
    <n v="346799"/>
    <n v="5179"/>
    <n v="5178"/>
    <s v="NA"/>
    <n v="125444"/>
    <n v="125444"/>
    <n v="5178"/>
    <s v="NA"/>
    <s v="NA"/>
    <n v="367272"/>
    <n v="132036"/>
    <n v="351080"/>
    <n v="132268"/>
    <n v="362774"/>
    <n v="361298"/>
    <n v="367272"/>
    <s v="NA"/>
    <s v="NA"/>
    <n v="359296"/>
    <s v="NA"/>
    <s v="NA"/>
    <s v="kosslyn_1978"/>
    <n v="0"/>
    <s v="8684.0"/>
    <n v="2"/>
    <s v="NA"/>
    <s v="yes"/>
    <n v="1024"/>
    <n v="-180"/>
    <n v="-104"/>
    <n v="2"/>
    <x v="0"/>
  </r>
  <r>
    <s v="undefined"/>
    <s v="undefined"/>
    <n v="5089"/>
    <n v="508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s v="-59.0"/>
    <s v="182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2"/>
    <n v="0"/>
    <n v="0"/>
    <n v="2"/>
    <s v="/home/lain/Downloads/subject-1.csv"/>
    <s v="legacy"/>
    <n v="3"/>
    <b v="0"/>
    <s v="Melodramatic Milgram"/>
    <s v="4.0.6"/>
    <s v="NA"/>
    <n v="0"/>
    <n v="1"/>
    <s v="NA"/>
    <s v="NA"/>
    <s v="space"/>
    <s v="space"/>
    <s v="space"/>
    <s v="NA"/>
    <s v="space"/>
    <n v="1"/>
    <x v="7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6585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370965"/>
    <s v="NA"/>
    <n v="367420"/>
    <n v="125445"/>
    <n v="346799"/>
    <n v="5179"/>
    <n v="5178"/>
    <s v="NA"/>
    <n v="125444"/>
    <n v="125444"/>
    <n v="5178"/>
    <s v="NA"/>
    <s v="NA"/>
    <n v="377551"/>
    <n v="132036"/>
    <n v="351080"/>
    <n v="132268"/>
    <n v="370965"/>
    <n v="369420"/>
    <n v="377551"/>
    <s v="NA"/>
    <s v="NA"/>
    <n v="367418"/>
    <s v="NA"/>
    <s v="NA"/>
    <s v="kosslyn_1978"/>
    <n v="0"/>
    <s v="15269.0"/>
    <n v="3"/>
    <s v="NA"/>
    <s v="yes"/>
    <n v="1024"/>
    <n v="-50"/>
    <n v="180"/>
    <n v="3"/>
    <x v="0"/>
  </r>
  <r>
    <s v="undefined"/>
    <s v="undefined"/>
    <n v="5018"/>
    <n v="501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s v="-221.0"/>
    <s v="188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3"/>
    <n v="0"/>
    <n v="0"/>
    <n v="3"/>
    <s v="/home/lain/Downloads/subject-1.csv"/>
    <s v="legacy"/>
    <n v="3"/>
    <b v="0"/>
    <s v="Melodramatic Milgram"/>
    <s v="4.0.6"/>
    <s v="NA"/>
    <n v="0"/>
    <n v="1"/>
    <s v="NA"/>
    <s v="NA"/>
    <s v="space"/>
    <s v="space"/>
    <s v="space"/>
    <s v="NA"/>
    <s v="space"/>
    <n v="1"/>
    <x v="7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4805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381353"/>
    <s v="NA"/>
    <n v="377769"/>
    <n v="125445"/>
    <n v="346799"/>
    <n v="5179"/>
    <n v="5178"/>
    <s v="NA"/>
    <n v="125444"/>
    <n v="125444"/>
    <n v="5178"/>
    <s v="NA"/>
    <s v="NA"/>
    <n v="386161"/>
    <n v="132036"/>
    <n v="351080"/>
    <n v="132268"/>
    <n v="381354"/>
    <n v="379769"/>
    <n v="386161"/>
    <s v="NA"/>
    <s v="NA"/>
    <n v="377767"/>
    <s v="NA"/>
    <s v="NA"/>
    <s v="kosslyn_1978"/>
    <n v="0"/>
    <s v="20074.0"/>
    <n v="4"/>
    <s v="NA"/>
    <s v="yes"/>
    <n v="1024"/>
    <n v="-190"/>
    <n v="264"/>
    <n v="4"/>
    <x v="0"/>
  </r>
  <r>
    <s v="undefined"/>
    <s v="undefined"/>
    <n v="5334"/>
    <n v="533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s v="-153.0"/>
    <s v="225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4"/>
    <n v="0"/>
    <n v="0"/>
    <n v="4"/>
    <s v="/home/lain/Downloads/subject-1.csv"/>
    <s v="legacy"/>
    <n v="3"/>
    <b v="0"/>
    <s v="Melodramatic Milgram"/>
    <s v="4.0.6"/>
    <s v="NA"/>
    <n v="0"/>
    <n v="1"/>
    <s v="NA"/>
    <s v="NA"/>
    <s v="space"/>
    <s v="space"/>
    <s v="space"/>
    <s v="NA"/>
    <s v="space"/>
    <n v="1"/>
    <x v="79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6596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389888"/>
    <s v="NA"/>
    <n v="386386"/>
    <n v="125445"/>
    <n v="346799"/>
    <n v="5179"/>
    <n v="5178"/>
    <s v="NA"/>
    <n v="125444"/>
    <n v="125444"/>
    <n v="5178"/>
    <s v="NA"/>
    <s v="NA"/>
    <n v="396485"/>
    <n v="132036"/>
    <n v="351080"/>
    <n v="132268"/>
    <n v="389888"/>
    <n v="388386"/>
    <n v="396485"/>
    <s v="NA"/>
    <s v="NA"/>
    <n v="386384"/>
    <s v="NA"/>
    <s v="NA"/>
    <s v="kosslyn_1978"/>
    <n v="0"/>
    <s v="26670.0"/>
    <n v="5"/>
    <s v="NA"/>
    <s v="yes"/>
    <n v="1024"/>
    <n v="-260"/>
    <n v="180"/>
    <n v="5"/>
    <x v="0"/>
  </r>
  <r>
    <s v="undefined"/>
    <s v="undefined"/>
    <n v="4784"/>
    <n v="478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s v="142.0"/>
    <s v="274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5"/>
    <n v="0"/>
    <n v="0"/>
    <n v="5"/>
    <s v="/home/lain/Downloads/subject-1.csv"/>
    <s v="legacy"/>
    <n v="4"/>
    <b v="0"/>
    <s v="Melodramatic Milgram"/>
    <s v="4.0.6"/>
    <s v="NA"/>
    <n v="0"/>
    <n v="1"/>
    <s v="NA"/>
    <s v="NA"/>
    <s v="space"/>
    <s v="space"/>
    <s v="space"/>
    <s v="NA"/>
    <s v="space"/>
    <n v="1"/>
    <x v="7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2037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400427"/>
    <s v="NA"/>
    <n v="396705"/>
    <n v="125445"/>
    <n v="346799"/>
    <n v="5179"/>
    <n v="5178"/>
    <s v="NA"/>
    <n v="125444"/>
    <n v="125444"/>
    <n v="5178"/>
    <s v="NA"/>
    <s v="NA"/>
    <n v="402465"/>
    <n v="132036"/>
    <n v="351080"/>
    <n v="132268"/>
    <n v="400427"/>
    <n v="398705"/>
    <n v="402465"/>
    <s v="NA"/>
    <s v="NA"/>
    <n v="396703"/>
    <s v="NA"/>
    <s v="NA"/>
    <s v="kosslyn_1978"/>
    <n v="0"/>
    <s v="28707.0"/>
    <n v="6"/>
    <s v="NA"/>
    <s v="yes"/>
    <n v="1024"/>
    <n v="155"/>
    <n v="285"/>
    <n v="6"/>
    <x v="0"/>
  </r>
  <r>
    <s v="undefined"/>
    <s v="undefined"/>
    <n v="5423"/>
    <n v="542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s v="-121.0"/>
    <s v="143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6"/>
    <n v="0"/>
    <n v="0"/>
    <n v="6"/>
    <s v="/home/lain/Downloads/subject-1.csv"/>
    <s v="legacy"/>
    <n v="5"/>
    <b v="0"/>
    <s v="Melodramatic Milgram"/>
    <s v="4.0.6"/>
    <s v="NA"/>
    <n v="0"/>
    <n v="1"/>
    <s v="NA"/>
    <s v="NA"/>
    <s v="space"/>
    <s v="space"/>
    <s v="space"/>
    <s v="NA"/>
    <s v="space"/>
    <n v="1"/>
    <x v="7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6591"/>
    <n v="4281"/>
    <n v="120241"/>
    <s v="NA"/>
    <n v="214530"/>
    <n v="9260"/>
    <n v="2"/>
    <s v="legacy"/>
    <n v="1024"/>
    <n v="2"/>
    <n v="48000"/>
    <n v="-16"/>
    <s v="experiment"/>
    <x v="8"/>
    <s v="odd"/>
    <s v="NA"/>
    <s v="NA"/>
    <n v="125420"/>
    <s v="NA"/>
    <s v="NA"/>
    <s v="NA"/>
    <s v="NA"/>
    <n v="406015"/>
    <s v="NA"/>
    <n v="402694"/>
    <n v="125445"/>
    <n v="346799"/>
    <n v="5179"/>
    <n v="5178"/>
    <s v="NA"/>
    <n v="125444"/>
    <n v="125444"/>
    <n v="5178"/>
    <s v="NA"/>
    <s v="NA"/>
    <n v="415277"/>
    <n v="132036"/>
    <n v="351080"/>
    <n v="132268"/>
    <n v="406015"/>
    <n v="404694"/>
    <n v="415277"/>
    <s v="NA"/>
    <s v="NA"/>
    <n v="402693"/>
    <s v="NA"/>
    <s v="NA"/>
    <s v="kosslyn_1978"/>
    <n v="0"/>
    <s v="37967.0"/>
    <n v="7"/>
    <s v="NA"/>
    <s v="yes"/>
    <n v="1024"/>
    <n v="-115"/>
    <n v="165"/>
    <n v="7"/>
    <x v="0"/>
  </r>
  <r>
    <s v="undefined"/>
    <s v="undefined"/>
    <n v="1993"/>
    <n v="199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s v="NA"/>
    <n v="7"/>
    <s v="NA"/>
    <n v="0"/>
    <s v="stim0"/>
    <s v="-13.0"/>
    <s v="-32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0"/>
    <n v="1"/>
    <n v="0"/>
    <n v="0"/>
    <s v="/home/lain/Downloads/subject-1.csv"/>
    <s v="legacy"/>
    <n v="1"/>
    <b v="0"/>
    <s v="Melodramatic Milgram"/>
    <s v="4.0.6"/>
    <s v="NA"/>
    <n v="0"/>
    <n v="1"/>
    <s v="NA"/>
    <s v="space"/>
    <s v="space"/>
    <s v="space"/>
    <s v="space"/>
    <s v="NA"/>
    <s v="space"/>
    <n v="1"/>
    <x v="7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1993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44414"/>
    <s v="NA"/>
    <n v="440817"/>
    <n v="426424"/>
    <n v="439338"/>
    <n v="5179"/>
    <n v="5178"/>
    <s v="NA"/>
    <n v="426423"/>
    <n v="426423"/>
    <n v="5178"/>
    <s v="NA"/>
    <s v="NA"/>
    <n v="446410"/>
    <n v="437954"/>
    <n v="440680"/>
    <n v="438091"/>
    <n v="444415"/>
    <n v="442817"/>
    <n v="446409"/>
    <s v="NA"/>
    <s v="NA"/>
    <n v="440816"/>
    <s v="NA"/>
    <s v="NA"/>
    <s v="kosslyn_1978"/>
    <n v="0"/>
    <s v="1993.0"/>
    <n v="1"/>
    <s v="NA"/>
    <s v="yes"/>
    <n v="1024"/>
    <n v="-9"/>
    <n v="-326"/>
    <n v="1"/>
    <x v="0"/>
  </r>
  <r>
    <s v="undefined"/>
    <s v="undefined"/>
    <n v="3650"/>
    <n v="365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s v="NA"/>
    <n v="8"/>
    <s v="NA"/>
    <n v="0"/>
    <s v="stim0"/>
    <s v="-64.0"/>
    <s v="16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1"/>
    <n v="1"/>
    <n v="0"/>
    <n v="1"/>
    <s v="/home/lain/Downloads/subject-1.csv"/>
    <s v="legacy"/>
    <n v="2"/>
    <b v="0"/>
    <s v="Melodramatic Milgram"/>
    <s v="4.0.6"/>
    <s v="NA"/>
    <n v="0"/>
    <n v="1"/>
    <s v="NA"/>
    <s v="space"/>
    <s v="space"/>
    <s v="space"/>
    <s v="space"/>
    <s v="NA"/>
    <s v="space"/>
    <n v="1"/>
    <x v="7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5307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50175"/>
    <s v="NA"/>
    <n v="446626"/>
    <n v="426424"/>
    <n v="439338"/>
    <n v="5179"/>
    <n v="5178"/>
    <s v="NA"/>
    <n v="426423"/>
    <n v="426423"/>
    <n v="5178"/>
    <s v="NA"/>
    <s v="NA"/>
    <n v="455483"/>
    <n v="437954"/>
    <n v="440680"/>
    <n v="438091"/>
    <n v="450175"/>
    <n v="448626"/>
    <n v="455483"/>
    <s v="NA"/>
    <s v="NA"/>
    <n v="446625"/>
    <s v="NA"/>
    <s v="NA"/>
    <s v="kosslyn_1978"/>
    <n v="0"/>
    <s v="7300.0"/>
    <n v="2"/>
    <s v="NA"/>
    <s v="yes"/>
    <n v="1024"/>
    <n v="-50"/>
    <n v="180"/>
    <n v="2"/>
    <x v="0"/>
  </r>
  <r>
    <s v="undefined"/>
    <s v="undefined"/>
    <n v="3585"/>
    <n v="358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s v="NA"/>
    <n v="9"/>
    <s v="NA"/>
    <n v="0"/>
    <s v="stim0"/>
    <s v="-109.0"/>
    <s v="127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2"/>
    <n v="1"/>
    <n v="0"/>
    <n v="2"/>
    <s v="/home/lain/Downloads/subject-1.csv"/>
    <s v="legacy"/>
    <n v="3"/>
    <b v="0"/>
    <s v="Melodramatic Milgram"/>
    <s v="4.0.6"/>
    <s v="NA"/>
    <n v="0"/>
    <n v="1"/>
    <s v="NA"/>
    <s v="space"/>
    <s v="space"/>
    <s v="space"/>
    <s v="space"/>
    <s v="NA"/>
    <s v="space"/>
    <n v="1"/>
    <x v="7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3457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59006"/>
    <s v="NA"/>
    <n v="455702"/>
    <n v="426424"/>
    <n v="439338"/>
    <n v="5179"/>
    <n v="5178"/>
    <s v="NA"/>
    <n v="426423"/>
    <n v="426423"/>
    <n v="5178"/>
    <s v="NA"/>
    <s v="NA"/>
    <n v="462464"/>
    <n v="437954"/>
    <n v="440680"/>
    <n v="438091"/>
    <n v="459006"/>
    <n v="457702"/>
    <n v="462464"/>
    <s v="NA"/>
    <s v="NA"/>
    <n v="455700"/>
    <s v="NA"/>
    <s v="NA"/>
    <s v="kosslyn_1978"/>
    <n v="0"/>
    <s v="10757.0"/>
    <n v="3"/>
    <s v="NA"/>
    <s v="yes"/>
    <n v="1024"/>
    <n v="-115"/>
    <n v="165"/>
    <n v="3"/>
    <x v="0"/>
  </r>
  <r>
    <s v="undefined"/>
    <s v="undefined"/>
    <n v="3190"/>
    <n v="319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s v="NA"/>
    <n v="10"/>
    <s v="NA"/>
    <n v="0"/>
    <s v="stim0"/>
    <s v="-224.0"/>
    <s v="166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3"/>
    <n v="1"/>
    <n v="0"/>
    <n v="3"/>
    <s v="/home/lain/Downloads/subject-1.csv"/>
    <s v="legacy"/>
    <n v="4"/>
    <b v="0"/>
    <s v="Melodramatic Milgram"/>
    <s v="4.0.6"/>
    <s v="NA"/>
    <n v="0"/>
    <n v="1"/>
    <s v="NA"/>
    <s v="space"/>
    <s v="space"/>
    <s v="space"/>
    <s v="space"/>
    <s v="NA"/>
    <s v="space"/>
    <n v="1"/>
    <x v="7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2003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66195"/>
    <s v="NA"/>
    <n v="462682"/>
    <n v="426424"/>
    <n v="439338"/>
    <n v="5179"/>
    <n v="5178"/>
    <s v="NA"/>
    <n v="426423"/>
    <n v="426423"/>
    <n v="5178"/>
    <s v="NA"/>
    <s v="NA"/>
    <n v="468200"/>
    <n v="437954"/>
    <n v="440680"/>
    <n v="438091"/>
    <n v="466195"/>
    <n v="464682"/>
    <n v="468200"/>
    <s v="NA"/>
    <s v="NA"/>
    <n v="462680"/>
    <s v="NA"/>
    <s v="NA"/>
    <s v="kosslyn_1978"/>
    <n v="0"/>
    <s v="12760.0"/>
    <n v="4"/>
    <s v="NA"/>
    <s v="yes"/>
    <n v="1024"/>
    <n v="-260"/>
    <n v="180"/>
    <n v="4"/>
    <x v="0"/>
  </r>
  <r>
    <s v="undefined"/>
    <s v="undefined"/>
    <n v="2848"/>
    <n v="284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s v="NA"/>
    <n v="11"/>
    <s v="NA"/>
    <n v="0"/>
    <s v="stim0"/>
    <s v="150.0"/>
    <s v="278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4"/>
    <n v="1"/>
    <n v="0"/>
    <n v="4"/>
    <s v="/home/lain/Downloads/subject-1.csv"/>
    <s v="legacy"/>
    <n v="5"/>
    <b v="0"/>
    <s v="Melodramatic Milgram"/>
    <s v="4.0.6"/>
    <s v="NA"/>
    <n v="0"/>
    <n v="1"/>
    <s v="NA"/>
    <s v="space"/>
    <s v="space"/>
    <s v="space"/>
    <s v="space"/>
    <s v="NA"/>
    <s v="space"/>
    <n v="1"/>
    <x v="3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1480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72148"/>
    <s v="NA"/>
    <n v="468428"/>
    <n v="426424"/>
    <n v="439338"/>
    <n v="5179"/>
    <n v="5178"/>
    <s v="NA"/>
    <n v="426423"/>
    <n v="426423"/>
    <n v="5178"/>
    <s v="NA"/>
    <s v="NA"/>
    <n v="473629"/>
    <n v="437954"/>
    <n v="440680"/>
    <n v="438091"/>
    <n v="472148"/>
    <n v="470428"/>
    <n v="473629"/>
    <s v="NA"/>
    <s v="NA"/>
    <n v="468427"/>
    <s v="NA"/>
    <s v="NA"/>
    <s v="kosslyn_1978"/>
    <n v="0"/>
    <s v="14240.0"/>
    <n v="5"/>
    <s v="NA"/>
    <s v="yes"/>
    <n v="1024"/>
    <n v="155"/>
    <n v="285"/>
    <n v="5"/>
    <x v="0"/>
  </r>
  <r>
    <s v="undefined"/>
    <s v="undefined"/>
    <n v="2771"/>
    <n v="277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s v="NA"/>
    <n v="12"/>
    <s v="NA"/>
    <n v="0"/>
    <s v="stim0"/>
    <s v="-176.0"/>
    <s v="216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5"/>
    <n v="1"/>
    <n v="0"/>
    <n v="5"/>
    <s v="/home/lain/Downloads/subject-1.csv"/>
    <s v="legacy"/>
    <n v="5"/>
    <b v="0"/>
    <s v="Melodramatic Milgram"/>
    <s v="4.0.6"/>
    <s v="NA"/>
    <n v="0"/>
    <n v="1"/>
    <s v="NA"/>
    <s v="space"/>
    <s v="space"/>
    <s v="space"/>
    <s v="space"/>
    <s v="NA"/>
    <s v="space"/>
    <n v="1"/>
    <x v="8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2386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78528"/>
    <s v="NA"/>
    <n v="474932"/>
    <n v="426424"/>
    <n v="439338"/>
    <n v="5179"/>
    <n v="5178"/>
    <s v="NA"/>
    <n v="426423"/>
    <n v="426423"/>
    <n v="5178"/>
    <s v="NA"/>
    <s v="NA"/>
    <n v="480916"/>
    <n v="437954"/>
    <n v="440680"/>
    <n v="438091"/>
    <n v="478529"/>
    <n v="476933"/>
    <n v="480916"/>
    <s v="NA"/>
    <s v="NA"/>
    <n v="474930"/>
    <s v="NA"/>
    <s v="NA"/>
    <s v="kosslyn_1978"/>
    <n v="0"/>
    <s v="16626.0"/>
    <n v="6"/>
    <s v="NA"/>
    <s v="yes"/>
    <n v="1024"/>
    <n v="-190"/>
    <n v="264"/>
    <n v="6"/>
    <x v="0"/>
  </r>
  <r>
    <s v="undefined"/>
    <s v="undefined"/>
    <n v="2599"/>
    <n v="259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s v="NA"/>
    <n v="13"/>
    <s v="NA"/>
    <n v="0"/>
    <s v="stim0"/>
    <s v="-165.0"/>
    <s v="-13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6"/>
    <n v="1"/>
    <n v="0"/>
    <n v="6"/>
    <s v="/home/lain/Downloads/subject-1.csv"/>
    <s v="legacy"/>
    <n v="6"/>
    <b v="0"/>
    <s v="Melodramatic Milgram"/>
    <s v="4.0.6"/>
    <s v="NA"/>
    <n v="0"/>
    <n v="1"/>
    <s v="NA"/>
    <s v="space"/>
    <s v="space"/>
    <s v="space"/>
    <s v="space"/>
    <s v="NA"/>
    <s v="space"/>
    <n v="1"/>
    <x v="8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11037"/>
    <n v="11530"/>
    <n v="1342"/>
    <n v="120241"/>
    <s v="NA"/>
    <n v="1245"/>
    <n v="1572"/>
    <n v="2"/>
    <s v="legacy"/>
    <n v="1024"/>
    <n v="2"/>
    <n v="48000"/>
    <n v="-16"/>
    <s v="experiment"/>
    <x v="8"/>
    <s v="odd"/>
    <s v="NA"/>
    <n v="415365"/>
    <n v="125420"/>
    <s v="NA"/>
    <s v="NA"/>
    <n v="415356"/>
    <s v="NA"/>
    <n v="484543"/>
    <s v="NA"/>
    <n v="481058"/>
    <n v="426424"/>
    <n v="439338"/>
    <n v="5179"/>
    <n v="5178"/>
    <s v="NA"/>
    <n v="426423"/>
    <n v="426423"/>
    <n v="5178"/>
    <s v="NA"/>
    <s v="NA"/>
    <n v="486117"/>
    <n v="437954"/>
    <n v="440680"/>
    <n v="438091"/>
    <n v="484544"/>
    <n v="483059"/>
    <n v="486117"/>
    <s v="NA"/>
    <s v="NA"/>
    <n v="481057"/>
    <s v="NA"/>
    <s v="NA"/>
    <s v="kosslyn_1978"/>
    <n v="0"/>
    <s v="18198.0"/>
    <n v="7"/>
    <s v="NA"/>
    <s v="yes"/>
    <n v="1024"/>
    <n v="-180"/>
    <n v="-104"/>
    <n v="7"/>
    <x v="0"/>
  </r>
  <r>
    <s v="undefined"/>
    <s v="undefined"/>
    <n v="1751"/>
    <n v="175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s v="NA"/>
    <n v="14"/>
    <s v="NA"/>
    <n v="0"/>
    <s v="stim0"/>
    <s v="-10.0"/>
    <s v="-317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0"/>
    <n v="2"/>
    <n v="0"/>
    <n v="0"/>
    <s v="/home/lain/Downloads/subject-1.csv"/>
    <s v="legacy"/>
    <n v="1"/>
    <b v="0"/>
    <s v="Melodramatic Milgram"/>
    <s v="4.0.6"/>
    <s v="NA"/>
    <n v="0"/>
    <n v="1"/>
    <s v="NA"/>
    <s v="space"/>
    <s v="space"/>
    <s v="space"/>
    <s v="space"/>
    <s v="NA"/>
    <s v="space"/>
    <n v="1"/>
    <x v="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1751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38281"/>
    <s v="NA"/>
    <n v="534699"/>
    <n v="494046"/>
    <n v="533556"/>
    <n v="5179"/>
    <n v="5178"/>
    <s v="NA"/>
    <n v="494044"/>
    <n v="494045"/>
    <n v="5178"/>
    <s v="NA"/>
    <s v="NA"/>
    <n v="540035"/>
    <n v="495282"/>
    <n v="534565"/>
    <n v="495419"/>
    <n v="538282"/>
    <n v="536699"/>
    <n v="540035"/>
    <s v="NA"/>
    <s v="NA"/>
    <n v="534698"/>
    <s v="NA"/>
    <s v="NA"/>
    <s v="kosslyn_1978"/>
    <n v="0"/>
    <s v="1751.0"/>
    <n v="1"/>
    <s v="NA"/>
    <s v="yes"/>
    <n v="1024"/>
    <n v="-9"/>
    <n v="-326"/>
    <n v="1"/>
    <x v="0"/>
  </r>
  <r>
    <s v="undefined"/>
    <s v="undefined"/>
    <n v="3165"/>
    <n v="31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s v="NA"/>
    <n v="15"/>
    <s v="NA"/>
    <n v="0"/>
    <s v="stim0"/>
    <s v="-182.0"/>
    <s v="-115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1"/>
    <n v="2"/>
    <n v="0"/>
    <n v="1"/>
    <s v="/home/lain/Downloads/subject-1.csv"/>
    <s v="legacy"/>
    <n v="2"/>
    <b v="0"/>
    <s v="Melodramatic Milgram"/>
    <s v="4.0.6"/>
    <s v="NA"/>
    <n v="0"/>
    <n v="1"/>
    <s v="NA"/>
    <s v="space"/>
    <s v="space"/>
    <s v="space"/>
    <s v="space"/>
    <s v="NA"/>
    <s v="space"/>
    <n v="1"/>
    <x v="8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4579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43744"/>
    <s v="NA"/>
    <n v="540257"/>
    <n v="494046"/>
    <n v="533556"/>
    <n v="5179"/>
    <n v="5178"/>
    <s v="NA"/>
    <n v="494044"/>
    <n v="494045"/>
    <n v="5178"/>
    <s v="NA"/>
    <s v="NA"/>
    <n v="548324"/>
    <n v="495282"/>
    <n v="534565"/>
    <n v="495419"/>
    <n v="543744"/>
    <n v="542257"/>
    <n v="548324"/>
    <s v="NA"/>
    <s v="NA"/>
    <n v="540256"/>
    <s v="NA"/>
    <s v="NA"/>
    <s v="kosslyn_1978"/>
    <n v="0"/>
    <s v="6330.0"/>
    <n v="2"/>
    <s v="NA"/>
    <s v="yes"/>
    <n v="1024"/>
    <n v="-180"/>
    <n v="-104"/>
    <n v="2"/>
    <x v="0"/>
  </r>
  <r>
    <s v="undefined"/>
    <s v="undefined"/>
    <n v="2631"/>
    <n v="263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s v="NA"/>
    <n v="16"/>
    <s v="NA"/>
    <n v="0"/>
    <s v="stim0"/>
    <s v="149.0"/>
    <s v="28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2"/>
    <n v="2"/>
    <n v="0"/>
    <n v="2"/>
    <s v="/home/lain/Downloads/subject-1.csv"/>
    <s v="legacy"/>
    <n v="3"/>
    <b v="0"/>
    <s v="Melodramatic Milgram"/>
    <s v="4.0.6"/>
    <s v="NA"/>
    <n v="0"/>
    <n v="1"/>
    <s v="NA"/>
    <s v="space"/>
    <s v="space"/>
    <s v="space"/>
    <s v="space"/>
    <s v="NA"/>
    <s v="space"/>
    <n v="1"/>
    <x v="8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1563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52256"/>
    <s v="NA"/>
    <n v="548544"/>
    <n v="494046"/>
    <n v="533556"/>
    <n v="5179"/>
    <n v="5178"/>
    <s v="NA"/>
    <n v="494044"/>
    <n v="494045"/>
    <n v="5178"/>
    <s v="NA"/>
    <s v="NA"/>
    <n v="553820"/>
    <n v="495282"/>
    <n v="534565"/>
    <n v="495419"/>
    <n v="552256"/>
    <n v="550544"/>
    <n v="553820"/>
    <s v="NA"/>
    <s v="NA"/>
    <n v="548542"/>
    <s v="NA"/>
    <s v="NA"/>
    <s v="kosslyn_1978"/>
    <n v="0"/>
    <s v="7893.0"/>
    <n v="3"/>
    <s v="NA"/>
    <s v="yes"/>
    <n v="1024"/>
    <n v="155"/>
    <n v="285"/>
    <n v="3"/>
    <x v="0"/>
  </r>
  <r>
    <s v="undefined"/>
    <s v="undefined"/>
    <n v="2874"/>
    <n v="287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s v="NA"/>
    <n v="17"/>
    <s v="NA"/>
    <n v="0"/>
    <s v="stim0"/>
    <s v="-224.0"/>
    <s v="174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3"/>
    <n v="2"/>
    <n v="0"/>
    <n v="3"/>
    <s v="/home/lain/Downloads/subject-1.csv"/>
    <s v="legacy"/>
    <n v="4"/>
    <b v="0"/>
    <s v="Melodramatic Milgram"/>
    <s v="4.0.6"/>
    <s v="NA"/>
    <n v="0"/>
    <n v="1"/>
    <s v="NA"/>
    <s v="space"/>
    <s v="space"/>
    <s v="space"/>
    <s v="space"/>
    <s v="NA"/>
    <s v="space"/>
    <n v="1"/>
    <x v="8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3603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57545"/>
    <s v="NA"/>
    <n v="554037"/>
    <n v="494046"/>
    <n v="533556"/>
    <n v="5179"/>
    <n v="5178"/>
    <s v="NA"/>
    <n v="494044"/>
    <n v="494045"/>
    <n v="5178"/>
    <s v="NA"/>
    <s v="NA"/>
    <n v="561150"/>
    <n v="495282"/>
    <n v="534565"/>
    <n v="495419"/>
    <n v="557546"/>
    <n v="556037"/>
    <n v="561150"/>
    <s v="NA"/>
    <s v="NA"/>
    <n v="554036"/>
    <s v="NA"/>
    <s v="NA"/>
    <s v="kosslyn_1978"/>
    <n v="0"/>
    <s v="11496.0"/>
    <n v="4"/>
    <s v="NA"/>
    <s v="yes"/>
    <n v="1024"/>
    <n v="-260"/>
    <n v="180"/>
    <n v="4"/>
    <x v="0"/>
  </r>
  <r>
    <s v="undefined"/>
    <s v="undefined"/>
    <n v="3119"/>
    <n v="311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s v="NA"/>
    <n v="18"/>
    <s v="NA"/>
    <n v="0"/>
    <s v="stim0"/>
    <s v="-119.0"/>
    <s v="149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4"/>
    <n v="2"/>
    <n v="0"/>
    <n v="4"/>
    <s v="/home/lain/Downloads/subject-1.csv"/>
    <s v="legacy"/>
    <n v="5"/>
    <b v="0"/>
    <s v="Melodramatic Milgram"/>
    <s v="4.0.6"/>
    <s v="NA"/>
    <n v="0"/>
    <n v="1"/>
    <s v="NA"/>
    <s v="space"/>
    <s v="space"/>
    <s v="space"/>
    <s v="space"/>
    <s v="NA"/>
    <s v="space"/>
    <n v="1"/>
    <x v="8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4101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64692"/>
    <s v="NA"/>
    <n v="561372"/>
    <n v="494046"/>
    <n v="533556"/>
    <n v="5179"/>
    <n v="5178"/>
    <s v="NA"/>
    <n v="494044"/>
    <n v="494045"/>
    <n v="5178"/>
    <s v="NA"/>
    <s v="NA"/>
    <n v="568795"/>
    <n v="495282"/>
    <n v="534565"/>
    <n v="495419"/>
    <n v="564693"/>
    <n v="563372"/>
    <n v="568795"/>
    <s v="NA"/>
    <s v="NA"/>
    <n v="561371"/>
    <s v="NA"/>
    <s v="NA"/>
    <s v="kosslyn_1978"/>
    <n v="0"/>
    <s v="15597.0"/>
    <n v="5"/>
    <s v="NA"/>
    <s v="yes"/>
    <n v="1024"/>
    <n v="-115"/>
    <n v="165"/>
    <n v="5"/>
    <x v="0"/>
  </r>
  <r>
    <s v="undefined"/>
    <s v="undefined"/>
    <n v="3132"/>
    <n v="3132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s v="NA"/>
    <n v="19"/>
    <s v="NA"/>
    <n v="0"/>
    <s v="stim0"/>
    <s v="-179.0"/>
    <s v="204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5"/>
    <n v="2"/>
    <n v="0"/>
    <n v="5"/>
    <s v="/home/lain/Downloads/subject-1.csv"/>
    <s v="legacy"/>
    <n v="5"/>
    <b v="0"/>
    <s v="Melodramatic Milgram"/>
    <s v="4.0.6"/>
    <s v="NA"/>
    <n v="0"/>
    <n v="1"/>
    <s v="NA"/>
    <s v="space"/>
    <s v="space"/>
    <s v="space"/>
    <s v="space"/>
    <s v="NA"/>
    <s v="space"/>
    <n v="1"/>
    <x v="8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3195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72608"/>
    <s v="NA"/>
    <n v="569008"/>
    <n v="494046"/>
    <n v="533556"/>
    <n v="5179"/>
    <n v="5178"/>
    <s v="NA"/>
    <n v="494044"/>
    <n v="494045"/>
    <n v="5178"/>
    <s v="NA"/>
    <s v="NA"/>
    <n v="575805"/>
    <n v="495282"/>
    <n v="534565"/>
    <n v="495419"/>
    <n v="572609"/>
    <n v="571008"/>
    <n v="575805"/>
    <s v="NA"/>
    <s v="NA"/>
    <n v="569007"/>
    <s v="NA"/>
    <s v="NA"/>
    <s v="kosslyn_1978"/>
    <n v="0"/>
    <s v="18792.0"/>
    <n v="6"/>
    <s v="NA"/>
    <s v="yes"/>
    <n v="1024"/>
    <n v="-190"/>
    <n v="264"/>
    <n v="6"/>
    <x v="0"/>
  </r>
  <r>
    <s v="undefined"/>
    <s v="undefined"/>
    <n v="3702"/>
    <n v="370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s v="NA"/>
    <n v="20"/>
    <s v="NA"/>
    <n v="0"/>
    <s v="stim0"/>
    <s v="-66.0"/>
    <s v="16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6"/>
    <n v="2"/>
    <n v="0"/>
    <n v="6"/>
    <s v="/home/lain/Downloads/subject-1.csv"/>
    <s v="legacy"/>
    <n v="6"/>
    <b v="0"/>
    <s v="Melodramatic Milgram"/>
    <s v="4.0.6"/>
    <s v="NA"/>
    <n v="0"/>
    <n v="1"/>
    <s v="NA"/>
    <s v="space"/>
    <s v="space"/>
    <s v="space"/>
    <s v="space"/>
    <s v="NA"/>
    <s v="space"/>
    <n v="1"/>
    <x v="8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7896"/>
    <n v="1236"/>
    <n v="1009"/>
    <n v="120241"/>
    <s v="NA"/>
    <n v="38136"/>
    <n v="7122"/>
    <n v="2"/>
    <s v="legacy"/>
    <n v="1024"/>
    <n v="2"/>
    <n v="48000"/>
    <n v="-16"/>
    <s v="experiment"/>
    <x v="8"/>
    <s v="odd"/>
    <s v="NA"/>
    <n v="486129"/>
    <n v="125420"/>
    <s v="NA"/>
    <s v="NA"/>
    <n v="486119"/>
    <s v="NA"/>
    <n v="579563"/>
    <s v="NA"/>
    <n v="576021"/>
    <n v="494046"/>
    <n v="533556"/>
    <n v="5179"/>
    <n v="5178"/>
    <s v="NA"/>
    <n v="494044"/>
    <n v="494045"/>
    <n v="5178"/>
    <s v="NA"/>
    <s v="NA"/>
    <n v="586686"/>
    <n v="495282"/>
    <n v="534565"/>
    <n v="495419"/>
    <n v="579563"/>
    <n v="578021"/>
    <n v="586686"/>
    <s v="NA"/>
    <s v="NA"/>
    <n v="576020"/>
    <s v="NA"/>
    <s v="NA"/>
    <s v="kosslyn_1978"/>
    <n v="0"/>
    <s v="25914.0"/>
    <n v="7"/>
    <s v="NA"/>
    <s v="yes"/>
    <n v="1024"/>
    <n v="-50"/>
    <n v="180"/>
    <n v="7"/>
    <x v="0"/>
  </r>
  <r>
    <s v="undefined"/>
    <s v="undefined"/>
    <n v="1653"/>
    <n v="165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n v="3"/>
    <s v="NA"/>
    <n v="21"/>
    <s v="NA"/>
    <n v="0"/>
    <s v="stim0"/>
    <s v="1.0"/>
    <s v="-322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0"/>
    <n v="3"/>
    <n v="0"/>
    <n v="0"/>
    <s v="/home/lain/Downloads/subject-1.csv"/>
    <s v="legacy"/>
    <n v="1"/>
    <b v="0"/>
    <s v="Melodramatic Milgram"/>
    <s v="4.0.6"/>
    <s v="NA"/>
    <n v="0"/>
    <n v="1"/>
    <s v="NA"/>
    <s v="space"/>
    <s v="space"/>
    <s v="space"/>
    <s v="space"/>
    <s v="NA"/>
    <s v="space"/>
    <n v="1"/>
    <x v="6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1653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10922"/>
    <s v="NA"/>
    <n v="607332"/>
    <n v="590500"/>
    <n v="605429"/>
    <n v="5179"/>
    <n v="5178"/>
    <s v="NA"/>
    <n v="590499"/>
    <n v="590499"/>
    <n v="5178"/>
    <s v="NA"/>
    <s v="NA"/>
    <n v="612576"/>
    <n v="591538"/>
    <n v="607197"/>
    <n v="591673"/>
    <n v="610922"/>
    <n v="609332"/>
    <n v="612576"/>
    <s v="NA"/>
    <s v="NA"/>
    <n v="607331"/>
    <s v="NA"/>
    <s v="NA"/>
    <s v="kosslyn_1978"/>
    <n v="0"/>
    <s v="1653.0"/>
    <n v="1"/>
    <s v="NA"/>
    <s v="yes"/>
    <n v="1024"/>
    <n v="-9"/>
    <n v="-326"/>
    <n v="1"/>
    <x v="0"/>
  </r>
  <r>
    <s v="undefined"/>
    <s v="undefined"/>
    <n v="1971"/>
    <n v="197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n v="3"/>
    <s v="NA"/>
    <n v="22"/>
    <s v="NA"/>
    <n v="0"/>
    <s v="stim0"/>
    <s v="-176.0"/>
    <s v="-105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1"/>
    <n v="3"/>
    <n v="0"/>
    <n v="1"/>
    <s v="/home/lain/Downloads/subject-1.csv"/>
    <s v="legacy"/>
    <n v="2"/>
    <b v="0"/>
    <s v="Melodramatic Milgram"/>
    <s v="4.0.6"/>
    <s v="NA"/>
    <n v="0"/>
    <n v="1"/>
    <s v="NA"/>
    <s v="space"/>
    <s v="space"/>
    <s v="space"/>
    <s v="space"/>
    <s v="NA"/>
    <s v="space"/>
    <n v="1"/>
    <x v="8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2289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16277"/>
    <s v="NA"/>
    <n v="612796"/>
    <n v="590500"/>
    <n v="605429"/>
    <n v="5179"/>
    <n v="5178"/>
    <s v="NA"/>
    <n v="590499"/>
    <n v="590499"/>
    <n v="5178"/>
    <s v="NA"/>
    <s v="NA"/>
    <n v="618568"/>
    <n v="591538"/>
    <n v="607197"/>
    <n v="591673"/>
    <n v="616277"/>
    <n v="614797"/>
    <n v="618568"/>
    <s v="NA"/>
    <s v="NA"/>
    <n v="612795"/>
    <s v="NA"/>
    <s v="NA"/>
    <s v="kosslyn_1978"/>
    <n v="0"/>
    <s v="3942.0"/>
    <n v="2"/>
    <s v="NA"/>
    <s v="yes"/>
    <n v="1024"/>
    <n v="-180"/>
    <n v="-104"/>
    <n v="2"/>
    <x v="0"/>
  </r>
  <r>
    <s v="undefined"/>
    <s v="undefined"/>
    <n v="1828"/>
    <n v="182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n v="3"/>
    <s v="NA"/>
    <n v="23"/>
    <s v="NA"/>
    <n v="0"/>
    <s v="stim0"/>
    <s v="146.0"/>
    <s v="270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2"/>
    <n v="3"/>
    <n v="0"/>
    <n v="2"/>
    <s v="/home/lain/Downloads/subject-1.csv"/>
    <s v="legacy"/>
    <n v="3"/>
    <b v="0"/>
    <s v="Melodramatic Milgram"/>
    <s v="4.0.6"/>
    <s v="NA"/>
    <n v="0"/>
    <n v="1"/>
    <s v="NA"/>
    <s v="space"/>
    <s v="space"/>
    <s v="space"/>
    <s v="space"/>
    <s v="NA"/>
    <s v="space"/>
    <n v="1"/>
    <x v="8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1544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22506"/>
    <s v="NA"/>
    <n v="618798"/>
    <n v="590500"/>
    <n v="605429"/>
    <n v="5179"/>
    <n v="5178"/>
    <s v="NA"/>
    <n v="590499"/>
    <n v="590499"/>
    <n v="5178"/>
    <s v="NA"/>
    <s v="NA"/>
    <n v="624052"/>
    <n v="591538"/>
    <n v="607197"/>
    <n v="591673"/>
    <n v="622507"/>
    <n v="620798"/>
    <n v="624052"/>
    <s v="NA"/>
    <s v="NA"/>
    <n v="618797"/>
    <s v="NA"/>
    <s v="NA"/>
    <s v="kosslyn_1978"/>
    <n v="0"/>
    <s v="5486.0"/>
    <n v="3"/>
    <s v="NA"/>
    <s v="yes"/>
    <n v="1024"/>
    <n v="155"/>
    <n v="285"/>
    <n v="3"/>
    <x v="0"/>
  </r>
  <r>
    <s v="undefined"/>
    <s v="undefined"/>
    <n v="2763"/>
    <n v="276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n v="3"/>
    <s v="NA"/>
    <n v="24"/>
    <s v="NA"/>
    <n v="0"/>
    <s v="stim0"/>
    <s v="-235.0"/>
    <s v="18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3"/>
    <n v="3"/>
    <n v="0"/>
    <n v="3"/>
    <s v="/home/lain/Downloads/subject-1.csv"/>
    <s v="legacy"/>
    <n v="4"/>
    <b v="0"/>
    <s v="Melodramatic Milgram"/>
    <s v="4.0.6"/>
    <s v="NA"/>
    <n v="0"/>
    <n v="1"/>
    <s v="NA"/>
    <s v="space"/>
    <s v="space"/>
    <s v="space"/>
    <s v="space"/>
    <s v="NA"/>
    <s v="space"/>
    <n v="1"/>
    <x v="8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5569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27775"/>
    <s v="NA"/>
    <n v="624267"/>
    <n v="590500"/>
    <n v="605429"/>
    <n v="5179"/>
    <n v="5178"/>
    <s v="NA"/>
    <n v="590499"/>
    <n v="590499"/>
    <n v="5178"/>
    <s v="NA"/>
    <s v="NA"/>
    <n v="633345"/>
    <n v="591538"/>
    <n v="607197"/>
    <n v="591673"/>
    <n v="627775"/>
    <n v="626267"/>
    <n v="633345"/>
    <s v="NA"/>
    <s v="NA"/>
    <n v="624265"/>
    <s v="NA"/>
    <s v="NA"/>
    <s v="kosslyn_1978"/>
    <n v="0"/>
    <s v="11055.0"/>
    <n v="4"/>
    <s v="NA"/>
    <s v="yes"/>
    <n v="1024"/>
    <n v="-260"/>
    <n v="180"/>
    <n v="4"/>
    <x v="0"/>
  </r>
  <r>
    <s v="undefined"/>
    <s v="undefined"/>
    <n v="2980"/>
    <n v="298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n v="3"/>
    <s v="NA"/>
    <n v="25"/>
    <s v="NA"/>
    <n v="0"/>
    <s v="stim0"/>
    <s v="-65.0"/>
    <s v="159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4"/>
    <n v="3"/>
    <n v="0"/>
    <n v="4"/>
    <s v="/home/lain/Downloads/subject-1.csv"/>
    <s v="legacy"/>
    <n v="5"/>
    <b v="0"/>
    <s v="Melodramatic Milgram"/>
    <s v="4.0.6"/>
    <s v="NA"/>
    <n v="0"/>
    <n v="1"/>
    <s v="NA"/>
    <s v="space"/>
    <s v="space"/>
    <s v="space"/>
    <s v="space"/>
    <s v="NA"/>
    <s v="space"/>
    <n v="1"/>
    <x v="7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3846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37119"/>
    <s v="NA"/>
    <n v="633566"/>
    <n v="590500"/>
    <n v="605429"/>
    <n v="5179"/>
    <n v="5178"/>
    <s v="NA"/>
    <n v="590499"/>
    <n v="590499"/>
    <n v="5178"/>
    <s v="NA"/>
    <s v="NA"/>
    <n v="640966"/>
    <n v="591538"/>
    <n v="607197"/>
    <n v="591673"/>
    <n v="637119"/>
    <n v="635566"/>
    <n v="640966"/>
    <s v="NA"/>
    <s v="NA"/>
    <n v="633556"/>
    <s v="NA"/>
    <s v="NA"/>
    <s v="kosslyn_1978"/>
    <n v="0"/>
    <s v="14901.0"/>
    <n v="5"/>
    <s v="NA"/>
    <s v="yes"/>
    <n v="1024"/>
    <n v="-50"/>
    <n v="180"/>
    <n v="5"/>
    <x v="0"/>
  </r>
  <r>
    <s v="undefined"/>
    <s v="undefined"/>
    <n v="3084"/>
    <n v="308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n v="3"/>
    <s v="NA"/>
    <n v="26"/>
    <s v="NA"/>
    <n v="0"/>
    <s v="stim0"/>
    <s v="-122.0"/>
    <s v="147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5"/>
    <n v="3"/>
    <n v="0"/>
    <n v="5"/>
    <s v="/home/lain/Downloads/subject-1.csv"/>
    <s v="legacy"/>
    <n v="6"/>
    <b v="0"/>
    <s v="Melodramatic Milgram"/>
    <s v="4.0.6"/>
    <s v="NA"/>
    <n v="0"/>
    <n v="1"/>
    <s v="NA"/>
    <s v="space"/>
    <s v="space"/>
    <s v="space"/>
    <s v="space"/>
    <s v="NA"/>
    <s v="space"/>
    <n v="1"/>
    <x v="8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3605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44501"/>
    <s v="NA"/>
    <n v="641182"/>
    <n v="590500"/>
    <n v="605429"/>
    <n v="5179"/>
    <n v="5178"/>
    <s v="NA"/>
    <n v="590499"/>
    <n v="590499"/>
    <n v="5178"/>
    <s v="NA"/>
    <s v="NA"/>
    <n v="648108"/>
    <n v="591538"/>
    <n v="607197"/>
    <n v="591673"/>
    <n v="644502"/>
    <n v="643183"/>
    <n v="648108"/>
    <s v="NA"/>
    <s v="NA"/>
    <n v="641181"/>
    <s v="NA"/>
    <s v="NA"/>
    <s v="kosslyn_1978"/>
    <n v="0"/>
    <s v="18506.0"/>
    <n v="6"/>
    <s v="NA"/>
    <s v="yes"/>
    <n v="1024"/>
    <n v="-115"/>
    <n v="165"/>
    <n v="6"/>
    <x v="0"/>
  </r>
  <r>
    <s v="undefined"/>
    <s v="undefined"/>
    <n v="3120"/>
    <n v="312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s v="NA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n v="3"/>
    <s v="NA"/>
    <n v="27"/>
    <s v="NA"/>
    <n v="0"/>
    <s v="stim0"/>
    <s v="-193.0"/>
    <s v="213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6"/>
    <n v="3"/>
    <n v="0"/>
    <n v="6"/>
    <s v="/home/lain/Downloads/subject-1.csv"/>
    <s v="legacy"/>
    <n v="6"/>
    <b v="0"/>
    <s v="Melodramatic Milgram"/>
    <s v="4.0.6"/>
    <s v="NA"/>
    <n v="0"/>
    <n v="1"/>
    <s v="NA"/>
    <s v="space"/>
    <s v="space"/>
    <s v="space"/>
    <s v="space"/>
    <s v="NA"/>
    <s v="space"/>
    <n v="1"/>
    <x v="8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409"/>
    <n v="1038"/>
    <n v="1767"/>
    <n v="120241"/>
    <s v="NA"/>
    <n v="13754"/>
    <n v="3340"/>
    <n v="2"/>
    <s v="legacy"/>
    <n v="1024"/>
    <n v="2"/>
    <n v="48000"/>
    <n v="-16"/>
    <s v="experiment"/>
    <x v="8"/>
    <s v="odd"/>
    <s v="NA"/>
    <n v="587069"/>
    <n v="125420"/>
    <s v="NA"/>
    <s v="NA"/>
    <n v="587047"/>
    <s v="NA"/>
    <n v="651903"/>
    <s v="NA"/>
    <n v="648323"/>
    <n v="590500"/>
    <n v="605429"/>
    <n v="5179"/>
    <n v="5178"/>
    <s v="NA"/>
    <n v="590499"/>
    <n v="590499"/>
    <n v="5178"/>
    <s v="NA"/>
    <s v="NA"/>
    <n v="655244"/>
    <n v="591538"/>
    <n v="607197"/>
    <n v="591673"/>
    <n v="651903"/>
    <n v="650323"/>
    <n v="655244"/>
    <s v="NA"/>
    <s v="NA"/>
    <n v="648321"/>
    <s v="NA"/>
    <s v="NA"/>
    <s v="kosslyn_1978"/>
    <n v="0"/>
    <s v="21846.0"/>
    <n v="7"/>
    <s v="NA"/>
    <s v="yes"/>
    <n v="1024"/>
    <n v="-190"/>
    <n v="264"/>
    <n v="7"/>
    <x v="0"/>
  </r>
  <r>
    <s v="undefined"/>
    <s v="undefined"/>
    <n v="8440"/>
    <n v="844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n v="4"/>
    <s v="NA"/>
    <n v="28"/>
    <s v="NA"/>
    <n v="0"/>
    <s v="stim0"/>
    <s v="-116.0"/>
    <s v="164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0"/>
    <n v="4"/>
    <n v="0"/>
    <n v="0"/>
    <s v="/home/lain/Downloads/subject-1.csv"/>
    <s v="legacy"/>
    <n v="1"/>
    <b v="0"/>
    <s v="Melodramatic Milgram"/>
    <s v="4.0.6"/>
    <s v="NA"/>
    <n v="0"/>
    <n v="1"/>
    <s v="NA"/>
    <s v="space"/>
    <s v="space"/>
    <s v="space"/>
    <s v="space"/>
    <s v="NA"/>
    <s v="space"/>
    <n v="1"/>
    <x v="8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8440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09182"/>
    <s v="NA"/>
    <n v="705876"/>
    <n v="664954"/>
    <n v="705257"/>
    <n v="5179"/>
    <n v="5178"/>
    <s v="NA"/>
    <n v="664953"/>
    <n v="664953"/>
    <n v="5178"/>
    <s v="NA"/>
    <s v="NA"/>
    <n v="717622"/>
    <n v="665915"/>
    <n v="705745"/>
    <n v="666045"/>
    <n v="709182"/>
    <n v="707876"/>
    <n v="717622"/>
    <s v="NA"/>
    <s v="NA"/>
    <n v="705875"/>
    <s v="NA"/>
    <s v="NA"/>
    <s v="kosslyn_1978"/>
    <n v="0"/>
    <s v="8440.0"/>
    <n v="1"/>
    <s v="NA"/>
    <s v="yes"/>
    <n v="1024"/>
    <n v="-115"/>
    <n v="165"/>
    <n v="1"/>
    <x v="0"/>
  </r>
  <r>
    <s v="undefined"/>
    <s v="undefined"/>
    <n v="5106"/>
    <n v="510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n v="4"/>
    <s v="NA"/>
    <n v="29"/>
    <s v="NA"/>
    <n v="0"/>
    <s v="stim0"/>
    <s v="-10.0"/>
    <s v="-316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1"/>
    <n v="4"/>
    <n v="0"/>
    <n v="1"/>
    <s v="/home/lain/Downloads/subject-1.csv"/>
    <s v="legacy"/>
    <n v="2"/>
    <b v="0"/>
    <s v="Melodramatic Milgram"/>
    <s v="4.0.6"/>
    <s v="NA"/>
    <n v="0"/>
    <n v="1"/>
    <s v="NA"/>
    <s v="space"/>
    <s v="space"/>
    <s v="space"/>
    <s v="space"/>
    <s v="NA"/>
    <s v="space"/>
    <n v="1"/>
    <x v="8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1773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21427"/>
    <s v="NA"/>
    <n v="717831"/>
    <n v="664954"/>
    <n v="705257"/>
    <n v="5179"/>
    <n v="5178"/>
    <s v="NA"/>
    <n v="664953"/>
    <n v="664953"/>
    <n v="5178"/>
    <s v="NA"/>
    <s v="NA"/>
    <n v="723201"/>
    <n v="665915"/>
    <n v="705745"/>
    <n v="666045"/>
    <n v="721428"/>
    <n v="719831"/>
    <n v="723201"/>
    <s v="NA"/>
    <s v="NA"/>
    <n v="717829"/>
    <s v="NA"/>
    <s v="NA"/>
    <s v="kosslyn_1978"/>
    <n v="0"/>
    <s v="10213.0"/>
    <n v="2"/>
    <s v="NA"/>
    <s v="yes"/>
    <n v="1024"/>
    <n v="-9"/>
    <n v="-326"/>
    <n v="2"/>
    <x v="0"/>
  </r>
  <r>
    <s v="undefined"/>
    <s v="undefined"/>
    <n v="6088"/>
    <n v="608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n v="4"/>
    <s v="NA"/>
    <n v="30"/>
    <s v="NA"/>
    <n v="0"/>
    <s v="stim0"/>
    <s v="-260.0"/>
    <s v="187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2"/>
    <n v="4"/>
    <n v="0"/>
    <n v="2"/>
    <s v="/home/lain/Downloads/subject-1.csv"/>
    <s v="legacy"/>
    <n v="3"/>
    <b v="0"/>
    <s v="Melodramatic Milgram"/>
    <s v="4.0.6"/>
    <s v="NA"/>
    <n v="0"/>
    <n v="1"/>
    <s v="NA"/>
    <s v="space"/>
    <s v="space"/>
    <s v="space"/>
    <s v="space"/>
    <s v="NA"/>
    <s v="space"/>
    <n v="1"/>
    <x v="8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8051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26911"/>
    <s v="NA"/>
    <n v="723409"/>
    <n v="664954"/>
    <n v="705257"/>
    <n v="5179"/>
    <n v="5178"/>
    <s v="NA"/>
    <n v="664953"/>
    <n v="664953"/>
    <n v="5178"/>
    <s v="NA"/>
    <s v="NA"/>
    <n v="734963"/>
    <n v="665915"/>
    <n v="705745"/>
    <n v="666045"/>
    <n v="726911"/>
    <n v="725410"/>
    <n v="734963"/>
    <s v="NA"/>
    <s v="NA"/>
    <n v="723408"/>
    <s v="NA"/>
    <s v="NA"/>
    <s v="kosslyn_1978"/>
    <n v="0"/>
    <s v="18264.0"/>
    <n v="3"/>
    <s v="NA"/>
    <s v="yes"/>
    <n v="1024"/>
    <n v="-260"/>
    <n v="180"/>
    <n v="3"/>
    <x v="0"/>
  </r>
  <r>
    <s v="undefined"/>
    <s v="undefined"/>
    <n v="6401"/>
    <n v="640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n v="4"/>
    <s v="NA"/>
    <n v="31"/>
    <s v="NA"/>
    <n v="0"/>
    <s v="stim0"/>
    <s v="-59.0"/>
    <s v="19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3"/>
    <n v="4"/>
    <n v="0"/>
    <n v="3"/>
    <s v="/home/lain/Downloads/subject-1.csv"/>
    <s v="legacy"/>
    <n v="4"/>
    <b v="0"/>
    <s v="Melodramatic Milgram"/>
    <s v="4.0.6"/>
    <s v="NA"/>
    <n v="0"/>
    <n v="1"/>
    <s v="NA"/>
    <s v="space"/>
    <s v="space"/>
    <s v="space"/>
    <s v="space"/>
    <s v="NA"/>
    <s v="space"/>
    <n v="1"/>
    <x v="8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7343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38709"/>
    <s v="NA"/>
    <n v="735171"/>
    <n v="664954"/>
    <n v="705257"/>
    <n v="5179"/>
    <n v="5178"/>
    <s v="NA"/>
    <n v="664953"/>
    <n v="664953"/>
    <n v="5178"/>
    <s v="NA"/>
    <s v="NA"/>
    <n v="746053"/>
    <n v="665915"/>
    <n v="705745"/>
    <n v="666045"/>
    <n v="738710"/>
    <n v="737171"/>
    <n v="746053"/>
    <s v="NA"/>
    <s v="NA"/>
    <n v="735169"/>
    <s v="NA"/>
    <s v="NA"/>
    <s v="kosslyn_1978"/>
    <n v="0"/>
    <s v="25607.0"/>
    <n v="4"/>
    <s v="NA"/>
    <s v="yes"/>
    <n v="1024"/>
    <n v="-50"/>
    <n v="180"/>
    <n v="4"/>
    <x v="0"/>
  </r>
  <r>
    <s v="undefined"/>
    <s v="undefined"/>
    <n v="5703"/>
    <n v="570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n v="4"/>
    <s v="NA"/>
    <n v="32"/>
    <s v="NA"/>
    <n v="0"/>
    <s v="stim0"/>
    <s v="-179.0"/>
    <s v="-107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4"/>
    <n v="4"/>
    <n v="0"/>
    <n v="4"/>
    <s v="/home/lain/Downloads/subject-1.csv"/>
    <s v="legacy"/>
    <n v="5"/>
    <b v="0"/>
    <s v="Melodramatic Milgram"/>
    <s v="4.0.6"/>
    <s v="NA"/>
    <n v="0"/>
    <n v="1"/>
    <s v="NA"/>
    <s v="space"/>
    <s v="space"/>
    <s v="space"/>
    <s v="space"/>
    <s v="NA"/>
    <s v="space"/>
    <n v="1"/>
    <x v="8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2910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49759"/>
    <s v="NA"/>
    <n v="746268"/>
    <n v="664954"/>
    <n v="705257"/>
    <n v="5179"/>
    <n v="5178"/>
    <s v="NA"/>
    <n v="664953"/>
    <n v="664953"/>
    <n v="5178"/>
    <s v="NA"/>
    <s v="NA"/>
    <n v="752672"/>
    <n v="665915"/>
    <n v="705745"/>
    <n v="666045"/>
    <n v="749760"/>
    <n v="748268"/>
    <n v="752672"/>
    <s v="NA"/>
    <s v="NA"/>
    <n v="746267"/>
    <s v="NA"/>
    <s v="NA"/>
    <s v="kosslyn_1978"/>
    <n v="0"/>
    <s v="28517.0"/>
    <n v="5"/>
    <s v="NA"/>
    <s v="yes"/>
    <n v="1024"/>
    <n v="-180"/>
    <n v="-104"/>
    <n v="5"/>
    <x v="0"/>
  </r>
  <r>
    <s v="undefined"/>
    <s v="undefined"/>
    <n v="6898"/>
    <n v="689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n v="4"/>
    <s v="NA"/>
    <n v="33"/>
    <s v="NA"/>
    <n v="0"/>
    <s v="stim0"/>
    <s v="-168.0"/>
    <s v="239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5"/>
    <n v="4"/>
    <n v="0"/>
    <n v="5"/>
    <s v="/home/lain/Downloads/subject-1.csv"/>
    <s v="legacy"/>
    <n v="6"/>
    <b v="0"/>
    <s v="Melodramatic Milgram"/>
    <s v="4.0.6"/>
    <s v="NA"/>
    <n v="0"/>
    <n v="1"/>
    <s v="NA"/>
    <s v="space"/>
    <s v="space"/>
    <s v="space"/>
    <s v="space"/>
    <s v="NA"/>
    <s v="space"/>
    <n v="1"/>
    <x v="8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12876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56481"/>
    <s v="NA"/>
    <n v="752892"/>
    <n v="664954"/>
    <n v="705257"/>
    <n v="5179"/>
    <n v="5178"/>
    <s v="NA"/>
    <n v="664953"/>
    <n v="664953"/>
    <n v="5178"/>
    <s v="NA"/>
    <s v="NA"/>
    <n v="769359"/>
    <n v="665915"/>
    <n v="705745"/>
    <n v="666045"/>
    <n v="756482"/>
    <n v="754892"/>
    <n v="769359"/>
    <s v="NA"/>
    <s v="NA"/>
    <n v="752891"/>
    <s v="NA"/>
    <s v="NA"/>
    <s v="kosslyn_1978"/>
    <n v="0"/>
    <s v="41393.0"/>
    <n v="6"/>
    <s v="NA"/>
    <s v="yes"/>
    <n v="1024"/>
    <n v="-190"/>
    <n v="264"/>
    <n v="6"/>
    <x v="0"/>
  </r>
  <r>
    <s v="undefined"/>
    <s v="undefined"/>
    <n v="6138"/>
    <n v="613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s v="NA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n v="4"/>
    <s v="NA"/>
    <n v="34"/>
    <s v="NA"/>
    <n v="0"/>
    <s v="stim0"/>
    <s v="147.0"/>
    <s v="271.0"/>
    <s v="Fri Nov 17 21:12:00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6"/>
    <n v="4"/>
    <n v="0"/>
    <n v="6"/>
    <s v="/home/lain/Downloads/subject-1.csv"/>
    <s v="legacy"/>
    <n v="7"/>
    <b v="0"/>
    <s v="Melodramatic Milgram"/>
    <s v="4.0.6"/>
    <s v="NA"/>
    <n v="0"/>
    <n v="1"/>
    <s v="NA"/>
    <s v="space"/>
    <s v="space"/>
    <s v="space"/>
    <s v="space"/>
    <s v="NA"/>
    <s v="space"/>
    <n v="1"/>
    <x v="8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9600"/>
    <n v="961"/>
    <n v="488"/>
    <n v="120241"/>
    <s v="NA"/>
    <n v="39210"/>
    <n v="1574"/>
    <n v="2"/>
    <s v="legacy"/>
    <n v="1024"/>
    <n v="2"/>
    <n v="48000"/>
    <n v="-16"/>
    <s v="experiment"/>
    <x v="8"/>
    <s v="odd"/>
    <s v="NA"/>
    <n v="655333"/>
    <n v="125420"/>
    <s v="NA"/>
    <s v="NA"/>
    <n v="655324"/>
    <s v="NA"/>
    <n v="773289"/>
    <s v="NA"/>
    <n v="769569"/>
    <n v="664954"/>
    <n v="705257"/>
    <n v="5179"/>
    <n v="5178"/>
    <s v="NA"/>
    <n v="664953"/>
    <n v="664953"/>
    <n v="5178"/>
    <s v="NA"/>
    <s v="NA"/>
    <n v="774865"/>
    <n v="665915"/>
    <n v="705745"/>
    <n v="666045"/>
    <n v="773290"/>
    <n v="771569"/>
    <n v="774865"/>
    <s v="NA"/>
    <s v="NA"/>
    <n v="769568"/>
    <s v="NA"/>
    <s v="NA"/>
    <s v="kosslyn_1978"/>
    <n v="0"/>
    <s v="42967.0"/>
    <n v="7"/>
    <s v="NA"/>
    <s v="yes"/>
    <n v="1024"/>
    <n v="155"/>
    <n v="285"/>
    <n v="7"/>
    <x v="0"/>
  </r>
  <r>
    <n v="100"/>
    <n v="100"/>
    <n v="9462"/>
    <n v="94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0"/>
    <n v="0"/>
    <n v="4"/>
    <n v="0"/>
    <n v="34"/>
    <n v="0"/>
    <n v="34"/>
    <n v="4"/>
    <n v="4"/>
    <n v="0"/>
    <n v="0"/>
    <n v="0"/>
    <n v="4"/>
    <n v="4"/>
    <n v="0"/>
    <n v="0"/>
    <n v="0"/>
    <n v="35"/>
    <n v="4"/>
    <n v="4"/>
    <n v="4"/>
    <n v="34"/>
    <n v="34"/>
    <n v="34"/>
    <n v="4"/>
    <n v="0"/>
    <n v="34"/>
    <n v="0"/>
    <n v="0"/>
    <s v="stim0"/>
    <s v="147.0"/>
    <s v="271.0"/>
    <s v="Fri Nov 17 21:12:00 2023"/>
    <s v="The main experiment item"/>
    <b v="0"/>
    <x v="1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Rocher"/>
    <n v="0"/>
    <n v="5"/>
    <n v="0"/>
    <n v="6"/>
    <s v="/home/lain/Downloads/subject-1.csv"/>
    <s v="legacy"/>
    <n v="7"/>
    <b v="0"/>
    <s v="Melodramatic Milgram"/>
    <s v="4.0.6"/>
    <n v="32"/>
    <n v="0"/>
    <s v="q"/>
    <s v="space"/>
    <s v="space"/>
    <s v="space"/>
    <s v="space"/>
    <s v="space"/>
    <s v="q"/>
    <s v="space"/>
    <n v="1"/>
    <x v="8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9462"/>
    <n v="39210"/>
    <n v="1574"/>
    <n v="2"/>
    <s v="legacy"/>
    <n v="1024"/>
    <n v="2"/>
    <n v="48000"/>
    <n v="-16"/>
    <s v="experiment"/>
    <x v="8"/>
    <s v="odd"/>
    <n v="782221"/>
    <n v="774953"/>
    <n v="125420"/>
    <n v="887737"/>
    <n v="889215"/>
    <n v="774944"/>
    <n v="887736"/>
    <n v="773289"/>
    <s v="NA"/>
    <n v="769569"/>
    <n v="664954"/>
    <n v="705257"/>
    <n v="5179"/>
    <n v="5178"/>
    <n v="886986"/>
    <n v="664953"/>
    <n v="664953"/>
    <n v="5178"/>
    <n v="892801"/>
    <n v="891216"/>
    <n v="902263"/>
    <n v="665915"/>
    <n v="705745"/>
    <n v="666045"/>
    <n v="773290"/>
    <n v="771569"/>
    <n v="774865"/>
    <s v="NA"/>
    <n v="892800"/>
    <n v="769568"/>
    <n v="886986"/>
    <n v="886973"/>
    <s v="kosslyn_1978"/>
    <n v="1"/>
    <s v="9462.0"/>
    <n v="1"/>
    <s v="possible"/>
    <s v="yes"/>
    <n v="1024"/>
    <n v="155"/>
    <n v="285"/>
    <n v="1"/>
    <x v="1"/>
  </r>
  <r>
    <n v="100"/>
    <n v="100"/>
    <n v="5875"/>
    <n v="587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"/>
    <n v="1"/>
    <n v="4"/>
    <n v="1"/>
    <n v="34"/>
    <n v="0"/>
    <n v="34"/>
    <n v="4"/>
    <n v="4"/>
    <n v="0"/>
    <n v="0"/>
    <n v="1"/>
    <n v="4"/>
    <n v="4"/>
    <n v="0"/>
    <n v="1"/>
    <n v="1"/>
    <n v="36"/>
    <n v="4"/>
    <n v="4"/>
    <n v="4"/>
    <n v="34"/>
    <n v="34"/>
    <n v="34"/>
    <n v="4"/>
    <n v="1"/>
    <n v="34"/>
    <n v="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Epouventail"/>
    <n v="1"/>
    <n v="5"/>
    <n v="0"/>
    <n v="6"/>
    <s v="/home/lain/Downloads/subject-1.csv"/>
    <s v="legacy"/>
    <n v="7"/>
    <b v="0"/>
    <s v="Melodramatic Milgram"/>
    <s v="4.0.6"/>
    <n v="65"/>
    <n v="0"/>
    <s v="m"/>
    <s v="space"/>
    <s v="space"/>
    <s v="space"/>
    <s v="space"/>
    <s v="space"/>
    <s v="m"/>
    <s v="space"/>
    <n v="1"/>
    <x v="8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289"/>
    <n v="39210"/>
    <n v="1574"/>
    <n v="2"/>
    <s v="legacy"/>
    <n v="1024"/>
    <n v="2"/>
    <n v="48000"/>
    <n v="-16"/>
    <s v="experiment"/>
    <x v="8"/>
    <s v="odd"/>
    <n v="782221"/>
    <n v="774953"/>
    <n v="125420"/>
    <n v="903122"/>
    <n v="904704"/>
    <n v="774944"/>
    <n v="903121"/>
    <n v="773289"/>
    <s v="NA"/>
    <n v="769569"/>
    <n v="664954"/>
    <n v="705257"/>
    <n v="5179"/>
    <n v="5178"/>
    <n v="902370"/>
    <n v="664953"/>
    <n v="664953"/>
    <n v="5178"/>
    <n v="908289"/>
    <n v="906705"/>
    <n v="910578"/>
    <n v="665915"/>
    <n v="705745"/>
    <n v="666045"/>
    <n v="773290"/>
    <n v="771569"/>
    <n v="774865"/>
    <s v="NA"/>
    <n v="908289"/>
    <n v="769568"/>
    <n v="902369"/>
    <n v="886973"/>
    <s v="kosslyn_1978"/>
    <n v="2"/>
    <s v="11751.0"/>
    <n v="2"/>
    <s v="impossible"/>
    <s v="yes"/>
    <n v="1024"/>
    <n v="155"/>
    <n v="285"/>
    <n v="2"/>
    <x v="1"/>
  </r>
  <r>
    <n v="100"/>
    <n v="100"/>
    <n v="5679"/>
    <n v="567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"/>
    <n v="2"/>
    <n v="4"/>
    <n v="2"/>
    <n v="34"/>
    <n v="0"/>
    <n v="34"/>
    <n v="4"/>
    <n v="4"/>
    <n v="0"/>
    <n v="0"/>
    <n v="2"/>
    <n v="4"/>
    <n v="4"/>
    <n v="0"/>
    <n v="2"/>
    <n v="2"/>
    <n v="37"/>
    <n v="4"/>
    <n v="4"/>
    <n v="4"/>
    <n v="34"/>
    <n v="34"/>
    <n v="34"/>
    <n v="4"/>
    <n v="2"/>
    <n v="34"/>
    <n v="2"/>
    <n v="0"/>
    <s v="stim0"/>
    <s v="147.0"/>
    <s v="271.0"/>
    <s v="Fri Nov 17 21:12:00 2023"/>
    <s v="The main experiment item"/>
    <b v="0"/>
    <x v="3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Lac"/>
    <n v="2"/>
    <n v="5"/>
    <n v="0"/>
    <n v="6"/>
    <s v="/home/lain/Downloads/subject-1.csv"/>
    <s v="legacy"/>
    <n v="7"/>
    <b v="0"/>
    <s v="Melodramatic Milgram"/>
    <s v="4.0.6"/>
    <n v="39"/>
    <n v="0"/>
    <s v="q"/>
    <s v="space"/>
    <s v="space"/>
    <s v="space"/>
    <s v="space"/>
    <s v="space"/>
    <s v="q"/>
    <s v="space"/>
    <n v="1"/>
    <x v="8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5286"/>
    <n v="39210"/>
    <n v="1574"/>
    <n v="2"/>
    <s v="legacy"/>
    <n v="1024"/>
    <n v="2"/>
    <n v="48000"/>
    <n v="-16"/>
    <s v="experiment"/>
    <x v="8"/>
    <s v="odd"/>
    <n v="782221"/>
    <n v="774953"/>
    <n v="125420"/>
    <n v="911436"/>
    <n v="912916"/>
    <n v="774944"/>
    <n v="911435"/>
    <n v="773289"/>
    <s v="NA"/>
    <n v="769569"/>
    <n v="664954"/>
    <n v="705257"/>
    <n v="5179"/>
    <n v="5178"/>
    <n v="910684"/>
    <n v="664953"/>
    <n v="664953"/>
    <n v="5178"/>
    <n v="916459"/>
    <n v="914917"/>
    <n v="921746"/>
    <n v="665915"/>
    <n v="705745"/>
    <n v="666045"/>
    <n v="773290"/>
    <n v="771569"/>
    <n v="774865"/>
    <s v="NA"/>
    <n v="916458"/>
    <n v="769568"/>
    <n v="910683"/>
    <n v="886973"/>
    <s v="kosslyn_1978"/>
    <n v="3"/>
    <s v="17037.0"/>
    <n v="3"/>
    <s v="possible"/>
    <s v="yes"/>
    <n v="1024"/>
    <n v="155"/>
    <n v="285"/>
    <n v="3"/>
    <x v="1"/>
  </r>
  <r>
    <n v="100"/>
    <n v="100"/>
    <n v="4591"/>
    <n v="459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"/>
    <n v="3"/>
    <n v="4"/>
    <n v="3"/>
    <n v="34"/>
    <n v="0"/>
    <n v="34"/>
    <n v="4"/>
    <n v="4"/>
    <n v="0"/>
    <n v="0"/>
    <n v="3"/>
    <n v="4"/>
    <n v="4"/>
    <n v="0"/>
    <n v="3"/>
    <n v="3"/>
    <n v="38"/>
    <n v="4"/>
    <n v="4"/>
    <n v="4"/>
    <n v="34"/>
    <n v="34"/>
    <n v="34"/>
    <n v="4"/>
    <n v="3"/>
    <n v="34"/>
    <n v="3"/>
    <n v="0"/>
    <s v="stim0"/>
    <s v="147.0"/>
    <s v="271.0"/>
    <s v="Fri Nov 17 21:12:00 2023"/>
    <s v="The main experiment item"/>
    <b v="0"/>
    <x v="4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Herbe"/>
    <n v="3"/>
    <n v="5"/>
    <n v="0"/>
    <n v="6"/>
    <s v="/home/lain/Downloads/subject-1.csv"/>
    <s v="legacy"/>
    <n v="7"/>
    <b v="0"/>
    <s v="Melodramatic Milgram"/>
    <s v="4.0.6"/>
    <n v="15"/>
    <n v="0"/>
    <s v="q"/>
    <s v="space"/>
    <s v="space"/>
    <s v="space"/>
    <s v="space"/>
    <s v="space"/>
    <s v="q"/>
    <s v="space"/>
    <n v="1"/>
    <x v="822"/>
    <x v="295"/>
    <n v="13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0"/>
    <n v="13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0"/>
    <x v="282"/>
    <n v="104752"/>
    <n v="7267"/>
    <n v="961"/>
    <n v="488"/>
    <n v="120241"/>
    <n v="1330"/>
    <n v="39210"/>
    <n v="1574"/>
    <n v="2"/>
    <s v="legacy"/>
    <n v="1024"/>
    <n v="2"/>
    <n v="48000"/>
    <n v="-16"/>
    <s v="experiment"/>
    <x v="8"/>
    <s v="odd"/>
    <n v="782221"/>
    <n v="774953"/>
    <n v="125420"/>
    <n v="922604"/>
    <n v="924116"/>
    <n v="774944"/>
    <n v="922603"/>
    <n v="773289"/>
    <s v="NA"/>
    <n v="769569"/>
    <n v="664954"/>
    <n v="705257"/>
    <n v="5179"/>
    <n v="5178"/>
    <n v="921852"/>
    <n v="664953"/>
    <n v="664953"/>
    <n v="5178"/>
    <n v="927595"/>
    <n v="926116"/>
    <n v="928925"/>
    <n v="665915"/>
    <n v="705745"/>
    <n v="666045"/>
    <n v="773290"/>
    <n v="771569"/>
    <n v="774865"/>
    <s v="NA"/>
    <n v="927595"/>
    <n v="769568"/>
    <n v="921851"/>
    <n v="886973"/>
    <s v="kosslyn_1978"/>
    <n v="4"/>
    <s v="18367.0"/>
    <n v="4"/>
    <s v="possible"/>
    <s v="yes"/>
    <n v="1024"/>
    <n v="155"/>
    <n v="285"/>
    <n v="4"/>
    <x v="1"/>
  </r>
  <r>
    <n v="100"/>
    <n v="100"/>
    <n v="4027"/>
    <n v="40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"/>
    <n v="4"/>
    <n v="4"/>
    <n v="4"/>
    <n v="34"/>
    <n v="0"/>
    <n v="34"/>
    <n v="4"/>
    <n v="4"/>
    <n v="0"/>
    <n v="0"/>
    <n v="4"/>
    <n v="4"/>
    <n v="4"/>
    <n v="0"/>
    <n v="4"/>
    <n v="4"/>
    <n v="39"/>
    <n v="4"/>
    <n v="4"/>
    <n v="4"/>
    <n v="34"/>
    <n v="34"/>
    <n v="34"/>
    <n v="4"/>
    <n v="4"/>
    <n v="34"/>
    <n v="4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pont"/>
    <n v="4"/>
    <n v="5"/>
    <n v="0"/>
    <n v="6"/>
    <s v="/home/lain/Downloads/subject-1.csv"/>
    <s v="legacy"/>
    <n v="7"/>
    <b v="0"/>
    <s v="Melodramatic Milgram"/>
    <s v="4.0.6"/>
    <n v="50"/>
    <n v="0"/>
    <s v="m"/>
    <s v="space"/>
    <s v="space"/>
    <s v="space"/>
    <s v="space"/>
    <s v="space"/>
    <s v="m"/>
    <s v="space"/>
    <n v="1"/>
    <x v="8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768"/>
    <n v="39210"/>
    <n v="1574"/>
    <n v="2"/>
    <s v="legacy"/>
    <n v="1024"/>
    <n v="2"/>
    <n v="48000"/>
    <n v="-16"/>
    <s v="experiment"/>
    <x v="8"/>
    <s v="odd"/>
    <n v="782221"/>
    <n v="774953"/>
    <n v="125420"/>
    <n v="929782"/>
    <n v="931371"/>
    <n v="774944"/>
    <n v="929781"/>
    <n v="773289"/>
    <s v="NA"/>
    <n v="769569"/>
    <n v="664954"/>
    <n v="705257"/>
    <n v="5179"/>
    <n v="5178"/>
    <n v="929031"/>
    <n v="664953"/>
    <n v="664953"/>
    <n v="5178"/>
    <n v="935595"/>
    <n v="933371"/>
    <n v="937364"/>
    <n v="665915"/>
    <n v="705745"/>
    <n v="666045"/>
    <n v="773290"/>
    <n v="771569"/>
    <n v="774865"/>
    <s v="NA"/>
    <n v="935595"/>
    <n v="769568"/>
    <n v="929030"/>
    <n v="886973"/>
    <s v="kosslyn_1978"/>
    <n v="5"/>
    <s v="20135.0"/>
    <n v="5"/>
    <s v="impossible"/>
    <s v="yes"/>
    <n v="1024"/>
    <n v="155"/>
    <n v="285"/>
    <n v="5"/>
    <x v="1"/>
  </r>
  <r>
    <n v="100"/>
    <n v="100"/>
    <n v="3585"/>
    <n v="358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"/>
    <n v="5"/>
    <n v="4"/>
    <n v="5"/>
    <n v="34"/>
    <n v="0"/>
    <n v="34"/>
    <n v="4"/>
    <n v="4"/>
    <n v="0"/>
    <n v="0"/>
    <n v="5"/>
    <n v="4"/>
    <n v="4"/>
    <n v="0"/>
    <n v="5"/>
    <n v="5"/>
    <n v="40"/>
    <n v="4"/>
    <n v="4"/>
    <n v="4"/>
    <n v="34"/>
    <n v="34"/>
    <n v="34"/>
    <n v="4"/>
    <n v="5"/>
    <n v="34"/>
    <n v="5"/>
    <n v="0"/>
    <s v="stim0"/>
    <s v="147.0"/>
    <s v="271.0"/>
    <s v="Fri Nov 17 21:12:00 2023"/>
    <s v="The main experiment item"/>
    <b v="0"/>
    <x v="5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Hutte"/>
    <n v="5"/>
    <n v="5"/>
    <n v="0"/>
    <n v="6"/>
    <s v="/home/lain/Downloads/subject-1.csv"/>
    <s v="legacy"/>
    <n v="7"/>
    <b v="0"/>
    <s v="Melodramatic Milgram"/>
    <s v="4.0.6"/>
    <n v="22"/>
    <n v="0"/>
    <s v="q"/>
    <s v="space"/>
    <s v="space"/>
    <s v="space"/>
    <s v="space"/>
    <s v="space"/>
    <s v="q"/>
    <s v="space"/>
    <n v="1"/>
    <x v="824"/>
    <x v="296"/>
    <n v="859"/>
    <s v=""/>
    <s v=""/>
    <s v=""/>
    <s v=""/>
    <n v="1375"/>
    <n v="8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9"/>
    <x v="283"/>
    <n v="104752"/>
    <n v="7267"/>
    <n v="961"/>
    <n v="488"/>
    <n v="120241"/>
    <n v="1375"/>
    <n v="39210"/>
    <n v="1574"/>
    <n v="2"/>
    <s v="legacy"/>
    <n v="1024"/>
    <n v="2"/>
    <n v="48000"/>
    <n v="-16"/>
    <s v="experiment"/>
    <x v="8"/>
    <s v="odd"/>
    <n v="782221"/>
    <n v="774953"/>
    <n v="125420"/>
    <n v="938222"/>
    <n v="939541"/>
    <n v="774944"/>
    <n v="938221"/>
    <n v="773289"/>
    <s v="NA"/>
    <n v="769569"/>
    <n v="664954"/>
    <n v="705257"/>
    <n v="5179"/>
    <n v="5178"/>
    <n v="937470"/>
    <n v="664953"/>
    <n v="664953"/>
    <n v="5178"/>
    <n v="943125"/>
    <n v="941541"/>
    <n v="944500"/>
    <n v="665915"/>
    <n v="705745"/>
    <n v="666045"/>
    <n v="773290"/>
    <n v="771569"/>
    <n v="774865"/>
    <s v="NA"/>
    <n v="943125"/>
    <n v="769568"/>
    <n v="937469"/>
    <n v="886973"/>
    <s v="kosslyn_1978"/>
    <n v="6"/>
    <s v="21510.0"/>
    <n v="6"/>
    <s v="possible"/>
    <s v="yes"/>
    <n v="1024"/>
    <n v="155"/>
    <n v="285"/>
    <n v="6"/>
    <x v="1"/>
  </r>
  <r>
    <n v="100"/>
    <n v="100"/>
    <n v="3145"/>
    <n v="314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"/>
    <n v="6"/>
    <n v="4"/>
    <n v="6"/>
    <n v="34"/>
    <n v="0"/>
    <n v="34"/>
    <n v="4"/>
    <n v="4"/>
    <n v="0"/>
    <n v="0"/>
    <n v="6"/>
    <n v="4"/>
    <n v="4"/>
    <n v="0"/>
    <n v="6"/>
    <n v="6"/>
    <n v="41"/>
    <n v="4"/>
    <n v="4"/>
    <n v="4"/>
    <n v="34"/>
    <n v="34"/>
    <n v="34"/>
    <n v="4"/>
    <n v="6"/>
    <n v="34"/>
    <n v="6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Ruisseau"/>
    <n v="6"/>
    <n v="5"/>
    <n v="0"/>
    <n v="6"/>
    <s v="/home/lain/Downloads/subject-1.csv"/>
    <s v="legacy"/>
    <n v="7"/>
    <b v="0"/>
    <s v="Melodramatic Milgram"/>
    <s v="4.0.6"/>
    <n v="79"/>
    <n v="0"/>
    <s v="m"/>
    <s v="space"/>
    <s v="space"/>
    <s v="space"/>
    <s v="space"/>
    <s v="space"/>
    <s v="m"/>
    <s v="space"/>
    <n v="1"/>
    <x v="8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505"/>
    <n v="39210"/>
    <n v="1574"/>
    <n v="2"/>
    <s v="legacy"/>
    <n v="1024"/>
    <n v="2"/>
    <n v="48000"/>
    <n v="-16"/>
    <s v="experiment"/>
    <x v="8"/>
    <s v="odd"/>
    <n v="782221"/>
    <n v="774953"/>
    <n v="125420"/>
    <n v="945357"/>
    <n v="946666"/>
    <n v="774944"/>
    <n v="945356"/>
    <n v="773289"/>
    <s v="NA"/>
    <n v="769569"/>
    <n v="664954"/>
    <n v="705257"/>
    <n v="5179"/>
    <n v="5178"/>
    <n v="944606"/>
    <n v="664953"/>
    <n v="664953"/>
    <n v="5178"/>
    <n v="950251"/>
    <n v="948666"/>
    <n v="950756"/>
    <n v="665915"/>
    <n v="705745"/>
    <n v="666045"/>
    <n v="773290"/>
    <n v="771569"/>
    <n v="774865"/>
    <s v="NA"/>
    <n v="950250"/>
    <n v="769568"/>
    <n v="944605"/>
    <n v="886973"/>
    <s v="kosslyn_1978"/>
    <n v="7"/>
    <s v="22015.0"/>
    <n v="7"/>
    <s v="impossible"/>
    <s v="yes"/>
    <n v="1024"/>
    <n v="155"/>
    <n v="285"/>
    <n v="7"/>
    <x v="1"/>
  </r>
  <r>
    <n v="100"/>
    <n v="100"/>
    <n v="2793"/>
    <n v="279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"/>
    <n v="7"/>
    <n v="4"/>
    <n v="7"/>
    <n v="34"/>
    <n v="0"/>
    <n v="34"/>
    <n v="4"/>
    <n v="4"/>
    <n v="0"/>
    <n v="0"/>
    <n v="7"/>
    <n v="4"/>
    <n v="4"/>
    <n v="0"/>
    <n v="7"/>
    <n v="7"/>
    <n v="42"/>
    <n v="4"/>
    <n v="4"/>
    <n v="4"/>
    <n v="34"/>
    <n v="34"/>
    <n v="34"/>
    <n v="4"/>
    <n v="7"/>
    <n v="34"/>
    <n v="7"/>
    <n v="0"/>
    <s v="stim0"/>
    <s v="147.0"/>
    <s v="271.0"/>
    <s v="Fri Nov 17 21:12:00 2023"/>
    <s v="The main experiment item"/>
    <b v="0"/>
    <x v="5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Arbre"/>
    <n v="7"/>
    <n v="5"/>
    <n v="0"/>
    <n v="6"/>
    <s v="/home/lain/Downloads/subject-1.csv"/>
    <s v="legacy"/>
    <n v="7"/>
    <b v="0"/>
    <s v="Melodramatic Milgram"/>
    <s v="4.0.6"/>
    <n v="1"/>
    <n v="0"/>
    <s v="q"/>
    <s v="space"/>
    <s v="space"/>
    <s v="space"/>
    <s v="space"/>
    <s v="space"/>
    <s v="q"/>
    <s v="space"/>
    <n v="1"/>
    <x v="299"/>
    <x v="297"/>
    <n v="332"/>
    <s v=""/>
    <s v=""/>
    <s v=""/>
    <s v=""/>
    <n v="332"/>
    <n v="3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2"/>
    <x v="284"/>
    <n v="104752"/>
    <n v="7267"/>
    <n v="961"/>
    <n v="488"/>
    <n v="120241"/>
    <n v="332"/>
    <n v="39210"/>
    <n v="1574"/>
    <n v="2"/>
    <s v="legacy"/>
    <n v="1024"/>
    <n v="2"/>
    <n v="48000"/>
    <n v="-16"/>
    <s v="experiment"/>
    <x v="8"/>
    <s v="odd"/>
    <n v="782221"/>
    <n v="774953"/>
    <n v="125420"/>
    <n v="951613"/>
    <n v="953193"/>
    <n v="774944"/>
    <n v="951612"/>
    <n v="773289"/>
    <s v="NA"/>
    <n v="769569"/>
    <n v="664954"/>
    <n v="705257"/>
    <n v="5179"/>
    <n v="5178"/>
    <n v="950862"/>
    <n v="664953"/>
    <n v="664953"/>
    <n v="5178"/>
    <n v="956501"/>
    <n v="955194"/>
    <n v="956833"/>
    <n v="665915"/>
    <n v="705745"/>
    <n v="666045"/>
    <n v="773290"/>
    <n v="771569"/>
    <n v="774865"/>
    <s v="NA"/>
    <n v="956500"/>
    <n v="769568"/>
    <n v="950861"/>
    <n v="886973"/>
    <s v="kosslyn_1978"/>
    <n v="8"/>
    <s v="22347.0"/>
    <n v="8"/>
    <s v="possible"/>
    <s v="yes"/>
    <n v="1024"/>
    <n v="155"/>
    <n v="285"/>
    <n v="8"/>
    <x v="1"/>
  </r>
  <r>
    <n v="100"/>
    <n v="100"/>
    <n v="2486"/>
    <n v="248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"/>
    <n v="8"/>
    <n v="4"/>
    <n v="8"/>
    <n v="34"/>
    <n v="0"/>
    <n v="34"/>
    <n v="4"/>
    <n v="4"/>
    <n v="0"/>
    <n v="0"/>
    <n v="8"/>
    <n v="4"/>
    <n v="4"/>
    <n v="0"/>
    <n v="8"/>
    <n v="8"/>
    <n v="43"/>
    <n v="4"/>
    <n v="4"/>
    <n v="4"/>
    <n v="34"/>
    <n v="34"/>
    <n v="34"/>
    <n v="4"/>
    <n v="8"/>
    <n v="34"/>
    <n v="8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phare"/>
    <n v="8"/>
    <n v="5"/>
    <n v="0"/>
    <n v="6"/>
    <s v="/home/lain/Downloads/subject-1.csv"/>
    <s v="legacy"/>
    <n v="7"/>
    <b v="0"/>
    <s v="Melodramatic Milgram"/>
    <s v="4.0.6"/>
    <n v="44"/>
    <n v="0"/>
    <s v="m"/>
    <s v="space"/>
    <s v="space"/>
    <s v="space"/>
    <s v="space"/>
    <s v="space"/>
    <s v="m"/>
    <s v="space"/>
    <n v="1"/>
    <x v="8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9"/>
    <n v="39210"/>
    <n v="1574"/>
    <n v="2"/>
    <s v="legacy"/>
    <n v="1024"/>
    <n v="2"/>
    <n v="48000"/>
    <n v="-16"/>
    <s v="experiment"/>
    <x v="8"/>
    <s v="odd"/>
    <n v="782221"/>
    <n v="774953"/>
    <n v="125420"/>
    <n v="957688"/>
    <n v="959274"/>
    <n v="774944"/>
    <n v="957687"/>
    <n v="773289"/>
    <s v="NA"/>
    <n v="769569"/>
    <n v="664954"/>
    <n v="705257"/>
    <n v="5179"/>
    <n v="5178"/>
    <n v="956937"/>
    <n v="664953"/>
    <n v="664953"/>
    <n v="5178"/>
    <n v="962818"/>
    <n v="961274"/>
    <n v="962848"/>
    <n v="665915"/>
    <n v="705745"/>
    <n v="666045"/>
    <n v="773290"/>
    <n v="771569"/>
    <n v="774865"/>
    <s v="NA"/>
    <n v="962817"/>
    <n v="769568"/>
    <n v="956936"/>
    <n v="886973"/>
    <s v="kosslyn_1978"/>
    <n v="9"/>
    <s v="22376.0"/>
    <n v="9"/>
    <s v="impossible"/>
    <s v="yes"/>
    <n v="1024"/>
    <n v="155"/>
    <n v="285"/>
    <n v="9"/>
    <x v="1"/>
  </r>
  <r>
    <n v="100"/>
    <n v="100"/>
    <n v="2267"/>
    <n v="22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9"/>
    <n v="9"/>
    <n v="4"/>
    <n v="9"/>
    <n v="34"/>
    <n v="0"/>
    <n v="34"/>
    <n v="4"/>
    <n v="4"/>
    <n v="0"/>
    <n v="0"/>
    <n v="9"/>
    <n v="4"/>
    <n v="4"/>
    <n v="0"/>
    <n v="9"/>
    <n v="9"/>
    <n v="44"/>
    <n v="4"/>
    <n v="4"/>
    <n v="4"/>
    <n v="34"/>
    <n v="34"/>
    <n v="34"/>
    <n v="4"/>
    <n v="9"/>
    <n v="34"/>
    <n v="9"/>
    <n v="0"/>
    <s v="stim0"/>
    <s v="147.0"/>
    <s v="271.0"/>
    <s v="Fri Nov 17 21:12:00 2023"/>
    <s v="The main experiment item"/>
    <b v="0"/>
    <x v="6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Lac"/>
    <n v="9"/>
    <n v="5"/>
    <n v="0"/>
    <n v="6"/>
    <s v="/home/lain/Downloads/subject-1.csv"/>
    <s v="legacy"/>
    <n v="7"/>
    <b v="0"/>
    <s v="Melodramatic Milgram"/>
    <s v="4.0.6"/>
    <n v="9"/>
    <n v="0"/>
    <s v="q"/>
    <s v="space"/>
    <s v="space"/>
    <s v="space"/>
    <s v="space"/>
    <s v="space"/>
    <s v="q"/>
    <s v="space"/>
    <n v="1"/>
    <x v="827"/>
    <x v="298"/>
    <n v="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"/>
    <n v="303"/>
    <s v=""/>
    <s v=""/>
    <s v=""/>
    <s v=""/>
    <s v=""/>
    <s v=""/>
    <s v=""/>
    <s v=""/>
    <n v="303"/>
    <x v="285"/>
    <n v="104752"/>
    <n v="7267"/>
    <n v="961"/>
    <n v="488"/>
    <n v="120241"/>
    <n v="303"/>
    <n v="39210"/>
    <n v="1574"/>
    <n v="2"/>
    <s v="legacy"/>
    <n v="1024"/>
    <n v="2"/>
    <n v="48000"/>
    <n v="-16"/>
    <s v="experiment"/>
    <x v="8"/>
    <s v="odd"/>
    <n v="782221"/>
    <n v="774953"/>
    <n v="125420"/>
    <n v="963702"/>
    <n v="965291"/>
    <n v="774944"/>
    <n v="963701"/>
    <n v="773289"/>
    <s v="NA"/>
    <n v="769569"/>
    <n v="664954"/>
    <n v="705257"/>
    <n v="5179"/>
    <n v="5178"/>
    <n v="962951"/>
    <n v="664953"/>
    <n v="664953"/>
    <n v="5178"/>
    <n v="968832"/>
    <n v="967291"/>
    <n v="969135"/>
    <n v="665915"/>
    <n v="705745"/>
    <n v="666045"/>
    <n v="773290"/>
    <n v="771569"/>
    <n v="774865"/>
    <s v="NA"/>
    <n v="968832"/>
    <n v="769568"/>
    <n v="962950"/>
    <n v="886973"/>
    <s v="kosslyn_1978"/>
    <n v="10"/>
    <s v="22679.0"/>
    <n v="10"/>
    <s v="possible"/>
    <s v="yes"/>
    <n v="1024"/>
    <n v="155"/>
    <n v="285"/>
    <n v="10"/>
    <x v="1"/>
  </r>
  <r>
    <n v="100"/>
    <n v="100"/>
    <n v="2067"/>
    <n v="206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0"/>
    <n v="10"/>
    <n v="4"/>
    <n v="10"/>
    <n v="34"/>
    <n v="0"/>
    <n v="34"/>
    <n v="4"/>
    <n v="4"/>
    <n v="0"/>
    <n v="0"/>
    <n v="10"/>
    <n v="4"/>
    <n v="4"/>
    <n v="0"/>
    <n v="10"/>
    <n v="10"/>
    <n v="45"/>
    <n v="4"/>
    <n v="4"/>
    <n v="4"/>
    <n v="34"/>
    <n v="34"/>
    <n v="34"/>
    <n v="4"/>
    <n v="10"/>
    <n v="34"/>
    <n v="10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Grange"/>
    <n v="10"/>
    <n v="5"/>
    <n v="0"/>
    <n v="6"/>
    <s v="/home/lain/Downloads/subject-1.csv"/>
    <s v="legacy"/>
    <n v="7"/>
    <b v="0"/>
    <s v="Melodramatic Milgram"/>
    <s v="4.0.6"/>
    <n v="48"/>
    <n v="0"/>
    <s v="m"/>
    <s v="space"/>
    <s v="space"/>
    <s v="space"/>
    <s v="space"/>
    <s v="space"/>
    <s v="m"/>
    <s v="space"/>
    <n v="1"/>
    <x v="5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65"/>
    <n v="39210"/>
    <n v="1574"/>
    <n v="2"/>
    <s v="legacy"/>
    <n v="1024"/>
    <n v="2"/>
    <n v="48000"/>
    <n v="-16"/>
    <s v="experiment"/>
    <x v="8"/>
    <s v="odd"/>
    <n v="782221"/>
    <n v="774953"/>
    <n v="125420"/>
    <n v="969991"/>
    <n v="971584"/>
    <n v="774944"/>
    <n v="969991"/>
    <n v="773289"/>
    <s v="NA"/>
    <n v="769569"/>
    <n v="664954"/>
    <n v="705257"/>
    <n v="5179"/>
    <n v="5178"/>
    <n v="969239"/>
    <n v="664953"/>
    <n v="664953"/>
    <n v="5178"/>
    <n v="975317"/>
    <n v="973584"/>
    <n v="975382"/>
    <n v="665915"/>
    <n v="705745"/>
    <n v="666045"/>
    <n v="773290"/>
    <n v="771569"/>
    <n v="774865"/>
    <s v="NA"/>
    <n v="975317"/>
    <n v="769568"/>
    <n v="969239"/>
    <n v="886973"/>
    <s v="kosslyn_1978"/>
    <n v="11"/>
    <s v="22744.0"/>
    <n v="11"/>
    <s v="impossible"/>
    <s v="yes"/>
    <n v="1024"/>
    <n v="155"/>
    <n v="285"/>
    <n v="11"/>
    <x v="1"/>
  </r>
  <r>
    <n v="100"/>
    <n v="100"/>
    <n v="1902"/>
    <n v="190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1"/>
    <n v="11"/>
    <n v="4"/>
    <n v="11"/>
    <n v="34"/>
    <n v="0"/>
    <n v="34"/>
    <n v="4"/>
    <n v="4"/>
    <n v="0"/>
    <n v="0"/>
    <n v="11"/>
    <n v="4"/>
    <n v="4"/>
    <n v="0"/>
    <n v="11"/>
    <n v="11"/>
    <n v="46"/>
    <n v="4"/>
    <n v="4"/>
    <n v="4"/>
    <n v="34"/>
    <n v="34"/>
    <n v="34"/>
    <n v="4"/>
    <n v="11"/>
    <n v="34"/>
    <n v="1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phare"/>
    <n v="11"/>
    <n v="5"/>
    <n v="0"/>
    <n v="6"/>
    <s v="/home/lain/Downloads/subject-1.csv"/>
    <s v="legacy"/>
    <n v="7"/>
    <b v="0"/>
    <s v="Melodramatic Milgram"/>
    <s v="4.0.6"/>
    <n v="72"/>
    <n v="0"/>
    <s v="m"/>
    <s v="space"/>
    <s v="space"/>
    <s v="space"/>
    <s v="space"/>
    <s v="space"/>
    <s v="m"/>
    <s v="space"/>
    <n v="1"/>
    <x v="8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82"/>
    <n v="39210"/>
    <n v="1574"/>
    <n v="2"/>
    <s v="legacy"/>
    <n v="1024"/>
    <n v="2"/>
    <n v="48000"/>
    <n v="-16"/>
    <s v="experiment"/>
    <x v="8"/>
    <s v="odd"/>
    <n v="782221"/>
    <n v="774953"/>
    <n v="125420"/>
    <n v="976238"/>
    <n v="977792"/>
    <n v="774944"/>
    <n v="976237"/>
    <n v="773289"/>
    <s v="NA"/>
    <n v="769569"/>
    <n v="664954"/>
    <n v="705257"/>
    <n v="5179"/>
    <n v="5178"/>
    <n v="975487"/>
    <n v="664953"/>
    <n v="664953"/>
    <n v="5178"/>
    <n v="981334"/>
    <n v="979792"/>
    <n v="981417"/>
    <n v="665915"/>
    <n v="705745"/>
    <n v="666045"/>
    <n v="773290"/>
    <n v="771569"/>
    <n v="774865"/>
    <s v="NA"/>
    <n v="981334"/>
    <n v="769568"/>
    <n v="975486"/>
    <n v="886973"/>
    <s v="kosslyn_1978"/>
    <n v="12"/>
    <s v="22826.0"/>
    <n v="12"/>
    <s v="impossible"/>
    <s v="yes"/>
    <n v="1024"/>
    <n v="155"/>
    <n v="285"/>
    <n v="12"/>
    <x v="1"/>
  </r>
  <r>
    <n v="100"/>
    <n v="100"/>
    <n v="1858"/>
    <n v="18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2"/>
    <n v="12"/>
    <n v="4"/>
    <n v="12"/>
    <n v="34"/>
    <n v="0"/>
    <n v="34"/>
    <n v="4"/>
    <n v="4"/>
    <n v="0"/>
    <n v="0"/>
    <n v="12"/>
    <n v="4"/>
    <n v="4"/>
    <n v="0"/>
    <n v="12"/>
    <n v="12"/>
    <n v="47"/>
    <n v="4"/>
    <n v="4"/>
    <n v="4"/>
    <n v="34"/>
    <n v="34"/>
    <n v="34"/>
    <n v="4"/>
    <n v="12"/>
    <n v="34"/>
    <n v="12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Epouventail"/>
    <n v="12"/>
    <n v="5"/>
    <n v="0"/>
    <n v="6"/>
    <s v="/home/lain/Downloads/subject-1.csv"/>
    <s v="legacy"/>
    <n v="7"/>
    <b v="0"/>
    <s v="Melodramatic Milgram"/>
    <s v="4.0.6"/>
    <n v="68"/>
    <n v="0"/>
    <s v="m"/>
    <s v="space"/>
    <s v="space"/>
    <s v="space"/>
    <s v="space"/>
    <s v="space"/>
    <s v="m"/>
    <s v="space"/>
    <n v="1"/>
    <x v="8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335"/>
    <n v="39210"/>
    <n v="1574"/>
    <n v="2"/>
    <s v="legacy"/>
    <n v="1024"/>
    <n v="2"/>
    <n v="48000"/>
    <n v="-16"/>
    <s v="experiment"/>
    <x v="8"/>
    <s v="odd"/>
    <n v="782221"/>
    <n v="774953"/>
    <n v="125420"/>
    <n v="982273"/>
    <n v="983999"/>
    <n v="774944"/>
    <n v="982272"/>
    <n v="773289"/>
    <s v="NA"/>
    <n v="769569"/>
    <n v="664954"/>
    <n v="705257"/>
    <n v="5179"/>
    <n v="5178"/>
    <n v="981521"/>
    <n v="664953"/>
    <n v="664953"/>
    <n v="5178"/>
    <n v="987585"/>
    <n v="985999"/>
    <n v="988920"/>
    <n v="665915"/>
    <n v="705745"/>
    <n v="666045"/>
    <n v="773290"/>
    <n v="771569"/>
    <n v="774865"/>
    <s v="NA"/>
    <n v="987585"/>
    <n v="769568"/>
    <n v="981520"/>
    <n v="886973"/>
    <s v="kosslyn_1978"/>
    <n v="13"/>
    <s v="24161.0"/>
    <n v="13"/>
    <s v="impossible"/>
    <s v="yes"/>
    <n v="1024"/>
    <n v="155"/>
    <n v="285"/>
    <n v="13"/>
    <x v="1"/>
  </r>
  <r>
    <n v="100"/>
    <n v="100"/>
    <n v="1776"/>
    <n v="177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3"/>
    <n v="13"/>
    <n v="4"/>
    <n v="13"/>
    <n v="34"/>
    <n v="0"/>
    <n v="34"/>
    <n v="4"/>
    <n v="4"/>
    <n v="0"/>
    <n v="0"/>
    <n v="13"/>
    <n v="4"/>
    <n v="4"/>
    <n v="0"/>
    <n v="13"/>
    <n v="13"/>
    <n v="48"/>
    <n v="4"/>
    <n v="4"/>
    <n v="4"/>
    <n v="34"/>
    <n v="34"/>
    <n v="34"/>
    <n v="4"/>
    <n v="13"/>
    <n v="34"/>
    <n v="13"/>
    <n v="0"/>
    <s v="stim0"/>
    <s v="147.0"/>
    <s v="271.0"/>
    <s v="Fri Nov 17 21:12:00 2023"/>
    <s v="The main experiment item"/>
    <b v="0"/>
    <x v="4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puits"/>
    <n v="13"/>
    <n v="5"/>
    <n v="0"/>
    <n v="6"/>
    <s v="/home/lain/Downloads/subject-1.csv"/>
    <s v="legacy"/>
    <n v="7"/>
    <b v="0"/>
    <s v="Melodramatic Milgram"/>
    <s v="4.0.6"/>
    <n v="36"/>
    <n v="0"/>
    <s v="q"/>
    <s v="space"/>
    <s v="space"/>
    <s v="space"/>
    <s v="space"/>
    <s v="space"/>
    <s v="q"/>
    <s v="space"/>
    <n v="1"/>
    <x v="830"/>
    <x v="299"/>
    <n v="7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1"/>
    <n v="7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1"/>
    <x v="286"/>
    <n v="104752"/>
    <n v="7267"/>
    <n v="961"/>
    <n v="488"/>
    <n v="120241"/>
    <n v="711"/>
    <n v="39210"/>
    <n v="1574"/>
    <n v="2"/>
    <s v="legacy"/>
    <n v="1024"/>
    <n v="2"/>
    <n v="48000"/>
    <n v="-16"/>
    <s v="experiment"/>
    <x v="8"/>
    <s v="odd"/>
    <n v="782221"/>
    <n v="774953"/>
    <n v="125420"/>
    <n v="989773"/>
    <n v="991252"/>
    <n v="774944"/>
    <n v="989773"/>
    <n v="773289"/>
    <s v="NA"/>
    <n v="769569"/>
    <n v="664954"/>
    <n v="705257"/>
    <n v="5179"/>
    <n v="5178"/>
    <n v="989023"/>
    <n v="664953"/>
    <n v="664953"/>
    <n v="5178"/>
    <n v="994752"/>
    <n v="993252"/>
    <n v="995463"/>
    <n v="665915"/>
    <n v="705745"/>
    <n v="666045"/>
    <n v="773290"/>
    <n v="771569"/>
    <n v="774865"/>
    <s v="NA"/>
    <n v="994752"/>
    <n v="769568"/>
    <n v="989022"/>
    <n v="886973"/>
    <s v="kosslyn_1978"/>
    <n v="14"/>
    <s v="24872.0"/>
    <n v="14"/>
    <s v="possible"/>
    <s v="yes"/>
    <n v="1024"/>
    <n v="155"/>
    <n v="285"/>
    <n v="14"/>
    <x v="1"/>
  </r>
  <r>
    <n v="100"/>
    <n v="100"/>
    <n v="1661"/>
    <n v="166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4"/>
    <n v="14"/>
    <n v="4"/>
    <n v="14"/>
    <n v="34"/>
    <n v="0"/>
    <n v="34"/>
    <n v="4"/>
    <n v="4"/>
    <n v="0"/>
    <n v="0"/>
    <n v="14"/>
    <n v="4"/>
    <n v="4"/>
    <n v="0"/>
    <n v="14"/>
    <n v="14"/>
    <n v="49"/>
    <n v="4"/>
    <n v="4"/>
    <n v="4"/>
    <n v="34"/>
    <n v="34"/>
    <n v="34"/>
    <n v="4"/>
    <n v="14"/>
    <n v="34"/>
    <n v="14"/>
    <n v="0"/>
    <s v="stim0"/>
    <s v="147.0"/>
    <s v="271.0"/>
    <s v="Fri Nov 17 21:12:00 2023"/>
    <s v="The main experiment item"/>
    <b v="0"/>
    <x v="7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Sable"/>
    <n v="14"/>
    <n v="5"/>
    <n v="0"/>
    <n v="6"/>
    <s v="/home/lain/Downloads/subject-1.csv"/>
    <s v="legacy"/>
    <n v="7"/>
    <b v="0"/>
    <s v="Melodramatic Milgram"/>
    <s v="4.0.6"/>
    <n v="41"/>
    <n v="0"/>
    <s v="q"/>
    <s v="space"/>
    <s v="space"/>
    <s v="space"/>
    <s v="space"/>
    <s v="space"/>
    <s v="q"/>
    <s v="space"/>
    <n v="1"/>
    <x v="746"/>
    <x v="276"/>
    <n v="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n v="53"/>
    <s v=""/>
    <s v=""/>
    <s v=""/>
    <s v=""/>
    <s v=""/>
    <s v=""/>
    <n v="53"/>
    <x v="287"/>
    <n v="104752"/>
    <n v="7267"/>
    <n v="961"/>
    <n v="488"/>
    <n v="120241"/>
    <n v="53"/>
    <n v="39210"/>
    <n v="1574"/>
    <n v="2"/>
    <s v="legacy"/>
    <n v="1024"/>
    <n v="2"/>
    <n v="48000"/>
    <n v="-16"/>
    <s v="experiment"/>
    <x v="8"/>
    <s v="odd"/>
    <n v="782221"/>
    <n v="774953"/>
    <n v="125420"/>
    <n v="996318"/>
    <n v="997803"/>
    <n v="774944"/>
    <n v="996318"/>
    <n v="773289"/>
    <s v="NA"/>
    <n v="769569"/>
    <n v="664954"/>
    <n v="705257"/>
    <n v="5179"/>
    <n v="5178"/>
    <n v="995568"/>
    <n v="664953"/>
    <n v="664953"/>
    <n v="5178"/>
    <n v="1001516"/>
    <n v="999804"/>
    <n v="1001570"/>
    <n v="665915"/>
    <n v="705745"/>
    <n v="666045"/>
    <n v="773290"/>
    <n v="771569"/>
    <n v="774865"/>
    <s v="NA"/>
    <n v="1001516"/>
    <n v="769568"/>
    <n v="995567"/>
    <n v="886973"/>
    <s v="kosslyn_1978"/>
    <n v="15"/>
    <s v="24925.0"/>
    <n v="15"/>
    <s v="possible"/>
    <s v="yes"/>
    <n v="1024"/>
    <n v="155"/>
    <n v="285"/>
    <n v="15"/>
    <x v="1"/>
  </r>
  <r>
    <n v="100"/>
    <n v="100"/>
    <n v="1588"/>
    <n v="15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5"/>
    <n v="15"/>
    <n v="4"/>
    <n v="15"/>
    <n v="34"/>
    <n v="0"/>
    <n v="34"/>
    <n v="4"/>
    <n v="4"/>
    <n v="0"/>
    <n v="0"/>
    <n v="15"/>
    <n v="4"/>
    <n v="4"/>
    <n v="0"/>
    <n v="15"/>
    <n v="15"/>
    <n v="50"/>
    <n v="4"/>
    <n v="4"/>
    <n v="4"/>
    <n v="34"/>
    <n v="34"/>
    <n v="34"/>
    <n v="4"/>
    <n v="15"/>
    <n v="34"/>
    <n v="15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Grange"/>
    <n v="15"/>
    <n v="5"/>
    <n v="0"/>
    <n v="6"/>
    <s v="/home/lain/Downloads/subject-1.csv"/>
    <s v="legacy"/>
    <n v="7"/>
    <b v="0"/>
    <s v="Melodramatic Milgram"/>
    <s v="4.0.6"/>
    <n v="84"/>
    <n v="0"/>
    <s v="m"/>
    <s v="space"/>
    <s v="space"/>
    <s v="space"/>
    <s v="space"/>
    <s v="space"/>
    <s v="m"/>
    <s v="space"/>
    <n v="1"/>
    <x v="8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486"/>
    <n v="39210"/>
    <n v="1574"/>
    <n v="2"/>
    <s v="legacy"/>
    <n v="1024"/>
    <n v="2"/>
    <n v="48000"/>
    <n v="-16"/>
    <s v="experiment"/>
    <x v="8"/>
    <s v="odd"/>
    <n v="782221"/>
    <n v="774953"/>
    <n v="125420"/>
    <n v="1002424"/>
    <n v="1003732"/>
    <n v="774944"/>
    <n v="1002424"/>
    <n v="773289"/>
    <s v="NA"/>
    <n v="769569"/>
    <n v="664954"/>
    <n v="705257"/>
    <n v="5179"/>
    <n v="5178"/>
    <n v="1001674"/>
    <n v="664953"/>
    <n v="664953"/>
    <n v="5178"/>
    <n v="1007466"/>
    <n v="1005732"/>
    <n v="1007952"/>
    <n v="665915"/>
    <n v="705745"/>
    <n v="666045"/>
    <n v="773290"/>
    <n v="771569"/>
    <n v="774865"/>
    <s v="NA"/>
    <n v="1007466"/>
    <n v="769568"/>
    <n v="1001673"/>
    <n v="886973"/>
    <s v="kosslyn_1978"/>
    <n v="16"/>
    <s v="25411.0"/>
    <n v="16"/>
    <s v="impossible"/>
    <s v="yes"/>
    <n v="1024"/>
    <n v="155"/>
    <n v="285"/>
    <n v="16"/>
    <x v="1"/>
  </r>
  <r>
    <n v="100"/>
    <n v="100"/>
    <n v="1502"/>
    <n v="15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6"/>
    <n v="16"/>
    <n v="4"/>
    <n v="16"/>
    <n v="34"/>
    <n v="0"/>
    <n v="34"/>
    <n v="4"/>
    <n v="4"/>
    <n v="0"/>
    <n v="0"/>
    <n v="16"/>
    <n v="4"/>
    <n v="4"/>
    <n v="0"/>
    <n v="16"/>
    <n v="16"/>
    <n v="51"/>
    <n v="4"/>
    <n v="4"/>
    <n v="4"/>
    <n v="34"/>
    <n v="34"/>
    <n v="34"/>
    <n v="4"/>
    <n v="16"/>
    <n v="34"/>
    <n v="16"/>
    <n v="0"/>
    <s v="stim0"/>
    <s v="147.0"/>
    <s v="271.0"/>
    <s v="Fri Nov 17 21:12:00 2023"/>
    <s v="The main experiment item"/>
    <b v="0"/>
    <x v="8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Rocher"/>
    <n v="16"/>
    <n v="5"/>
    <n v="0"/>
    <n v="6"/>
    <s v="/home/lain/Downloads/subject-1.csv"/>
    <s v="legacy"/>
    <n v="7"/>
    <b v="0"/>
    <s v="Melodramatic Milgram"/>
    <s v="4.0.6"/>
    <n v="29"/>
    <n v="0"/>
    <s v="q"/>
    <s v="space"/>
    <s v="space"/>
    <s v="space"/>
    <s v="space"/>
    <s v="space"/>
    <s v="q"/>
    <s v="space"/>
    <n v="1"/>
    <x v="832"/>
    <x v="300"/>
    <n v="1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"/>
    <n v="132"/>
    <s v=""/>
    <s v=""/>
    <s v=""/>
    <s v=""/>
    <n v="132"/>
    <x v="288"/>
    <n v="104752"/>
    <n v="7267"/>
    <n v="961"/>
    <n v="488"/>
    <n v="120241"/>
    <n v="132"/>
    <n v="39210"/>
    <n v="1574"/>
    <n v="2"/>
    <s v="legacy"/>
    <n v="1024"/>
    <n v="2"/>
    <n v="48000"/>
    <n v="-16"/>
    <s v="experiment"/>
    <x v="8"/>
    <s v="odd"/>
    <n v="782221"/>
    <n v="774953"/>
    <n v="125420"/>
    <n v="1008805"/>
    <n v="1010303"/>
    <n v="774944"/>
    <n v="1008805"/>
    <n v="773289"/>
    <s v="NA"/>
    <n v="769569"/>
    <n v="664954"/>
    <n v="705257"/>
    <n v="5179"/>
    <n v="5178"/>
    <n v="1008055"/>
    <n v="664953"/>
    <n v="664953"/>
    <n v="5178"/>
    <n v="1013888"/>
    <n v="1012304"/>
    <n v="1014020"/>
    <n v="665915"/>
    <n v="705745"/>
    <n v="666045"/>
    <n v="773290"/>
    <n v="771569"/>
    <n v="774865"/>
    <s v="NA"/>
    <n v="1013887"/>
    <n v="769568"/>
    <n v="1008054"/>
    <n v="886973"/>
    <s v="kosslyn_1978"/>
    <n v="17"/>
    <s v="25543.0"/>
    <n v="17"/>
    <s v="possible"/>
    <s v="yes"/>
    <n v="1024"/>
    <n v="155"/>
    <n v="285"/>
    <n v="17"/>
    <x v="1"/>
  </r>
  <r>
    <n v="100"/>
    <n v="100"/>
    <n v="1501"/>
    <n v="15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7"/>
    <n v="17"/>
    <n v="4"/>
    <n v="17"/>
    <n v="34"/>
    <n v="0"/>
    <n v="34"/>
    <n v="4"/>
    <n v="4"/>
    <n v="0"/>
    <n v="0"/>
    <n v="17"/>
    <n v="4"/>
    <n v="4"/>
    <n v="0"/>
    <n v="17"/>
    <n v="17"/>
    <n v="52"/>
    <n v="4"/>
    <n v="4"/>
    <n v="4"/>
    <n v="34"/>
    <n v="34"/>
    <n v="34"/>
    <n v="4"/>
    <n v="17"/>
    <n v="34"/>
    <n v="17"/>
    <n v="0"/>
    <s v="stim0"/>
    <s v="147.0"/>
    <s v="271.0"/>
    <s v="Fri Nov 17 21:12:00 2023"/>
    <s v="The main experiment item"/>
    <b v="0"/>
    <x v="3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Herbe"/>
    <n v="17"/>
    <n v="5"/>
    <n v="0"/>
    <n v="6"/>
    <s v="/home/lain/Downloads/subject-1.csv"/>
    <s v="legacy"/>
    <n v="7"/>
    <b v="0"/>
    <s v="Melodramatic Milgram"/>
    <s v="4.0.6"/>
    <n v="18"/>
    <n v="0"/>
    <s v="q"/>
    <s v="space"/>
    <s v="space"/>
    <s v="space"/>
    <s v="space"/>
    <s v="space"/>
    <s v="q"/>
    <s v="space"/>
    <n v="1"/>
    <x v="833"/>
    <x v="301"/>
    <n v="14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77"/>
    <n v="1477"/>
    <s v=""/>
    <s v=""/>
    <s v=""/>
    <s v=""/>
    <s v=""/>
    <s v=""/>
    <s v=""/>
    <s v=""/>
    <s v=""/>
    <s v=""/>
    <s v=""/>
    <s v=""/>
    <s v=""/>
    <s v=""/>
    <s v=""/>
    <s v=""/>
    <s v=""/>
    <s v=""/>
    <n v="1477"/>
    <x v="289"/>
    <n v="104752"/>
    <n v="7267"/>
    <n v="961"/>
    <n v="488"/>
    <n v="120241"/>
    <n v="1477"/>
    <n v="39210"/>
    <n v="1574"/>
    <n v="2"/>
    <s v="legacy"/>
    <n v="1024"/>
    <n v="2"/>
    <n v="48000"/>
    <n v="-16"/>
    <s v="experiment"/>
    <x v="8"/>
    <s v="odd"/>
    <n v="782221"/>
    <n v="774953"/>
    <n v="125420"/>
    <n v="1014874"/>
    <n v="1016426"/>
    <n v="774944"/>
    <n v="1014874"/>
    <n v="773289"/>
    <s v="NA"/>
    <n v="769569"/>
    <n v="664954"/>
    <n v="705257"/>
    <n v="5179"/>
    <n v="5178"/>
    <n v="1014124"/>
    <n v="664953"/>
    <n v="664953"/>
    <n v="5178"/>
    <n v="1019903"/>
    <n v="1018426"/>
    <n v="1021380"/>
    <n v="665915"/>
    <n v="705745"/>
    <n v="666045"/>
    <n v="773290"/>
    <n v="771569"/>
    <n v="774865"/>
    <s v="NA"/>
    <n v="1019903"/>
    <n v="769568"/>
    <n v="1014123"/>
    <n v="886973"/>
    <s v="kosslyn_1978"/>
    <n v="18"/>
    <s v="27020.0"/>
    <n v="18"/>
    <s v="possible"/>
    <s v="yes"/>
    <n v="1024"/>
    <n v="155"/>
    <n v="285"/>
    <n v="18"/>
    <x v="1"/>
  </r>
  <r>
    <n v="100"/>
    <n v="100"/>
    <n v="1433"/>
    <n v="14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8"/>
    <n v="18"/>
    <n v="4"/>
    <n v="18"/>
    <n v="34"/>
    <n v="0"/>
    <n v="34"/>
    <n v="4"/>
    <n v="4"/>
    <n v="0"/>
    <n v="0"/>
    <n v="18"/>
    <n v="4"/>
    <n v="4"/>
    <n v="0"/>
    <n v="18"/>
    <n v="18"/>
    <n v="53"/>
    <n v="4"/>
    <n v="4"/>
    <n v="4"/>
    <n v="34"/>
    <n v="34"/>
    <n v="34"/>
    <n v="4"/>
    <n v="18"/>
    <n v="34"/>
    <n v="18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Feu de camp"/>
    <n v="18"/>
    <n v="5"/>
    <n v="0"/>
    <n v="6"/>
    <s v="/home/lain/Downloads/subject-1.csv"/>
    <s v="legacy"/>
    <n v="7"/>
    <b v="0"/>
    <s v="Melodramatic Milgram"/>
    <s v="4.0.6"/>
    <n v="54"/>
    <n v="0"/>
    <s v="m"/>
    <s v="space"/>
    <s v="space"/>
    <s v="space"/>
    <s v="space"/>
    <s v="space"/>
    <s v="m"/>
    <s v="space"/>
    <n v="1"/>
    <x v="8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25"/>
    <n v="39210"/>
    <n v="1574"/>
    <n v="2"/>
    <s v="legacy"/>
    <n v="1024"/>
    <n v="2"/>
    <n v="48000"/>
    <n v="-16"/>
    <s v="experiment"/>
    <x v="8"/>
    <s v="odd"/>
    <n v="782221"/>
    <n v="774953"/>
    <n v="125420"/>
    <n v="1022236"/>
    <n v="1023744"/>
    <n v="774944"/>
    <n v="1022236"/>
    <n v="773289"/>
    <s v="NA"/>
    <n v="769569"/>
    <n v="664954"/>
    <n v="705257"/>
    <n v="5179"/>
    <n v="5178"/>
    <n v="1021485"/>
    <n v="664953"/>
    <n v="664953"/>
    <n v="5178"/>
    <n v="1027733"/>
    <n v="1025744"/>
    <n v="1027958"/>
    <n v="665915"/>
    <n v="705745"/>
    <n v="666045"/>
    <n v="773290"/>
    <n v="771569"/>
    <n v="774865"/>
    <s v="NA"/>
    <n v="1027733"/>
    <n v="769568"/>
    <n v="1021484"/>
    <n v="886973"/>
    <s v="kosslyn_1978"/>
    <n v="19"/>
    <s v="27245.0"/>
    <n v="19"/>
    <s v="impossible"/>
    <s v="yes"/>
    <n v="1024"/>
    <n v="155"/>
    <n v="285"/>
    <n v="19"/>
    <x v="1"/>
  </r>
  <r>
    <n v="100"/>
    <n v="100"/>
    <n v="1404"/>
    <n v="140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9"/>
    <n v="19"/>
    <n v="4"/>
    <n v="19"/>
    <n v="34"/>
    <n v="0"/>
    <n v="34"/>
    <n v="4"/>
    <n v="4"/>
    <n v="0"/>
    <n v="0"/>
    <n v="19"/>
    <n v="4"/>
    <n v="4"/>
    <n v="0"/>
    <n v="19"/>
    <n v="19"/>
    <n v="54"/>
    <n v="4"/>
    <n v="4"/>
    <n v="4"/>
    <n v="34"/>
    <n v="34"/>
    <n v="34"/>
    <n v="4"/>
    <n v="19"/>
    <n v="34"/>
    <n v="19"/>
    <n v="0"/>
    <s v="stim0"/>
    <s v="147.0"/>
    <s v="271.0"/>
    <s v="Fri Nov 17 21:12:00 2023"/>
    <s v="The main experiment item"/>
    <b v="0"/>
    <x v="9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Hutte"/>
    <n v="19"/>
    <n v="5"/>
    <n v="0"/>
    <n v="6"/>
    <s v="/home/lain/Downloads/subject-1.csv"/>
    <s v="legacy"/>
    <n v="7"/>
    <b v="0"/>
    <s v="Melodramatic Milgram"/>
    <s v="4.0.6"/>
    <n v="25"/>
    <n v="0"/>
    <s v="q"/>
    <s v="space"/>
    <s v="space"/>
    <s v="space"/>
    <s v="space"/>
    <s v="space"/>
    <s v="q"/>
    <s v="space"/>
    <n v="1"/>
    <x v="835"/>
    <x v="302"/>
    <n v="850"/>
    <s v=""/>
    <s v=""/>
    <s v=""/>
    <s v=""/>
    <s v=""/>
    <s v=""/>
    <s v=""/>
    <s v=""/>
    <n v="850"/>
    <n v="8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50"/>
    <x v="290"/>
    <n v="104752"/>
    <n v="7267"/>
    <n v="961"/>
    <n v="488"/>
    <n v="120241"/>
    <n v="850"/>
    <n v="39210"/>
    <n v="1574"/>
    <n v="2"/>
    <s v="legacy"/>
    <n v="1024"/>
    <n v="2"/>
    <n v="48000"/>
    <n v="-16"/>
    <s v="experiment"/>
    <x v="8"/>
    <s v="odd"/>
    <n v="782221"/>
    <n v="774953"/>
    <n v="125420"/>
    <n v="1028725"/>
    <n v="1030272"/>
    <n v="774944"/>
    <n v="1028725"/>
    <n v="773289"/>
    <s v="NA"/>
    <n v="769569"/>
    <n v="664954"/>
    <n v="705257"/>
    <n v="5179"/>
    <n v="5178"/>
    <n v="1027975"/>
    <n v="664953"/>
    <n v="664953"/>
    <n v="5178"/>
    <n v="1033857"/>
    <n v="1032272"/>
    <n v="1034708"/>
    <n v="665915"/>
    <n v="705745"/>
    <n v="666045"/>
    <n v="773290"/>
    <n v="771569"/>
    <n v="774865"/>
    <s v="NA"/>
    <n v="1033857"/>
    <n v="769568"/>
    <n v="1027974"/>
    <n v="886973"/>
    <s v="kosslyn_1978"/>
    <n v="20"/>
    <s v="28095.0"/>
    <n v="20"/>
    <s v="possible"/>
    <s v="yes"/>
    <n v="1024"/>
    <n v="155"/>
    <n v="285"/>
    <n v="20"/>
    <x v="1"/>
  </r>
  <r>
    <n v="100"/>
    <n v="100"/>
    <n v="1416"/>
    <n v="14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0"/>
    <n v="20"/>
    <n v="4"/>
    <n v="20"/>
    <n v="34"/>
    <n v="0"/>
    <n v="34"/>
    <n v="4"/>
    <n v="4"/>
    <n v="0"/>
    <n v="0"/>
    <n v="20"/>
    <n v="4"/>
    <n v="4"/>
    <n v="0"/>
    <n v="20"/>
    <n v="20"/>
    <n v="55"/>
    <n v="4"/>
    <n v="4"/>
    <n v="4"/>
    <n v="34"/>
    <n v="34"/>
    <n v="34"/>
    <n v="4"/>
    <n v="20"/>
    <n v="34"/>
    <n v="20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Grange"/>
    <n v="20"/>
    <n v="5"/>
    <n v="0"/>
    <n v="6"/>
    <s v="/home/lain/Downloads/subject-1.csv"/>
    <s v="legacy"/>
    <n v="7"/>
    <b v="0"/>
    <s v="Melodramatic Milgram"/>
    <s v="4.0.6"/>
    <n v="60"/>
    <n v="0"/>
    <s v="m"/>
    <s v="space"/>
    <s v="space"/>
    <s v="space"/>
    <s v="space"/>
    <s v="space"/>
    <s v="m"/>
    <s v="space"/>
    <n v="1"/>
    <x v="8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642"/>
    <n v="39210"/>
    <n v="1574"/>
    <n v="2"/>
    <s v="legacy"/>
    <n v="1024"/>
    <n v="2"/>
    <n v="48000"/>
    <n v="-16"/>
    <s v="experiment"/>
    <x v="8"/>
    <s v="odd"/>
    <n v="782221"/>
    <n v="774953"/>
    <n v="125420"/>
    <n v="1035564"/>
    <n v="1037118"/>
    <n v="774944"/>
    <n v="1035563"/>
    <n v="773289"/>
    <s v="NA"/>
    <n v="769569"/>
    <n v="664954"/>
    <n v="705257"/>
    <n v="5179"/>
    <n v="5178"/>
    <n v="1034812"/>
    <n v="664953"/>
    <n v="664953"/>
    <n v="5178"/>
    <n v="1040854"/>
    <n v="1039119"/>
    <n v="1042497"/>
    <n v="665915"/>
    <n v="705745"/>
    <n v="666045"/>
    <n v="773290"/>
    <n v="771569"/>
    <n v="774865"/>
    <s v="NA"/>
    <n v="1040853"/>
    <n v="769568"/>
    <n v="1034811"/>
    <n v="886973"/>
    <s v="kosslyn_1978"/>
    <n v="21"/>
    <s v="29737.0"/>
    <n v="21"/>
    <s v="impossible"/>
    <s v="yes"/>
    <n v="1024"/>
    <n v="155"/>
    <n v="285"/>
    <n v="21"/>
    <x v="1"/>
  </r>
  <r>
    <n v="100"/>
    <n v="100"/>
    <n v="1462"/>
    <n v="14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1"/>
    <n v="21"/>
    <n v="4"/>
    <n v="21"/>
    <n v="34"/>
    <n v="0"/>
    <n v="34"/>
    <n v="4"/>
    <n v="4"/>
    <n v="0"/>
    <n v="0"/>
    <n v="21"/>
    <n v="4"/>
    <n v="4"/>
    <n v="0"/>
    <n v="21"/>
    <n v="21"/>
    <n v="56"/>
    <n v="4"/>
    <n v="4"/>
    <n v="4"/>
    <n v="34"/>
    <n v="34"/>
    <n v="34"/>
    <n v="4"/>
    <n v="21"/>
    <n v="34"/>
    <n v="21"/>
    <n v="0"/>
    <s v="stim0"/>
    <s v="147.0"/>
    <s v="271.0"/>
    <s v="Fri Nov 17 21:12:00 2023"/>
    <s v="The main experiment item"/>
    <b v="0"/>
    <x v="10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Arbre"/>
    <n v="21"/>
    <n v="5"/>
    <n v="0"/>
    <n v="6"/>
    <s v="/home/lain/Downloads/subject-1.csv"/>
    <s v="legacy"/>
    <n v="7"/>
    <b v="0"/>
    <s v="Melodramatic Milgram"/>
    <s v="4.0.6"/>
    <n v="7"/>
    <n v="0"/>
    <s v="q"/>
    <s v="space"/>
    <s v="space"/>
    <s v="space"/>
    <s v="space"/>
    <s v="space"/>
    <s v="q"/>
    <s v="space"/>
    <n v="1"/>
    <x v="837"/>
    <x v="303"/>
    <n v="24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2"/>
    <n v="2432"/>
    <s v=""/>
    <s v=""/>
    <s v=""/>
    <s v=""/>
    <s v=""/>
    <s v=""/>
    <s v=""/>
    <s v=""/>
    <s v=""/>
    <s v=""/>
    <s v=""/>
    <x v="291"/>
    <n v="104752"/>
    <n v="7267"/>
    <n v="961"/>
    <n v="488"/>
    <n v="120241"/>
    <n v="2432"/>
    <n v="39210"/>
    <n v="1574"/>
    <n v="2"/>
    <s v="legacy"/>
    <n v="1024"/>
    <n v="2"/>
    <n v="48000"/>
    <n v="-16"/>
    <s v="experiment"/>
    <x v="8"/>
    <s v="odd"/>
    <n v="782221"/>
    <n v="774953"/>
    <n v="125420"/>
    <n v="1043384"/>
    <n v="1044970"/>
    <n v="774944"/>
    <n v="1043384"/>
    <n v="773289"/>
    <s v="NA"/>
    <n v="769569"/>
    <n v="664954"/>
    <n v="705257"/>
    <n v="5179"/>
    <n v="5178"/>
    <n v="1042633"/>
    <n v="664953"/>
    <n v="664953"/>
    <n v="5178"/>
    <n v="1048277"/>
    <n v="1046970"/>
    <n v="1050709"/>
    <n v="665915"/>
    <n v="705745"/>
    <n v="666045"/>
    <n v="773290"/>
    <n v="771569"/>
    <n v="774865"/>
    <s v="NA"/>
    <n v="1048277"/>
    <n v="769568"/>
    <n v="1042632"/>
    <n v="886973"/>
    <s v="kosslyn_1978"/>
    <n v="22"/>
    <s v="32169.0"/>
    <n v="22"/>
    <s v="possible"/>
    <s v="yes"/>
    <n v="1024"/>
    <n v="155"/>
    <n v="285"/>
    <n v="22"/>
    <x v="1"/>
  </r>
  <r>
    <n v="100"/>
    <n v="100"/>
    <n v="1411"/>
    <n v="14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2"/>
    <n v="22"/>
    <n v="4"/>
    <n v="22"/>
    <n v="34"/>
    <n v="0"/>
    <n v="34"/>
    <n v="4"/>
    <n v="4"/>
    <n v="0"/>
    <n v="0"/>
    <n v="22"/>
    <n v="4"/>
    <n v="4"/>
    <n v="0"/>
    <n v="22"/>
    <n v="22"/>
    <n v="57"/>
    <n v="4"/>
    <n v="4"/>
    <n v="4"/>
    <n v="34"/>
    <n v="34"/>
    <n v="34"/>
    <n v="4"/>
    <n v="22"/>
    <n v="34"/>
    <n v="22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pont"/>
    <n v="22"/>
    <n v="5"/>
    <n v="0"/>
    <n v="6"/>
    <s v="/home/lain/Downloads/subject-1.csv"/>
    <s v="legacy"/>
    <n v="7"/>
    <b v="0"/>
    <s v="Melodramatic Milgram"/>
    <s v="4.0.6"/>
    <n v="75"/>
    <n v="0"/>
    <s v="m"/>
    <s v="space"/>
    <s v="space"/>
    <s v="space"/>
    <s v="space"/>
    <s v="space"/>
    <s v="m"/>
    <s v="space"/>
    <n v="1"/>
    <x v="7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88"/>
    <n v="39210"/>
    <n v="1574"/>
    <n v="2"/>
    <s v="legacy"/>
    <n v="1024"/>
    <n v="2"/>
    <n v="48000"/>
    <n v="-16"/>
    <s v="experiment"/>
    <x v="8"/>
    <s v="odd"/>
    <n v="782221"/>
    <n v="774953"/>
    <n v="125420"/>
    <n v="1051565"/>
    <n v="1052884"/>
    <n v="774944"/>
    <n v="1051564"/>
    <n v="773289"/>
    <s v="NA"/>
    <n v="769569"/>
    <n v="664954"/>
    <n v="705257"/>
    <n v="5179"/>
    <n v="5178"/>
    <n v="1050814"/>
    <n v="664953"/>
    <n v="664953"/>
    <n v="5178"/>
    <n v="1057108"/>
    <n v="1054885"/>
    <n v="1057396"/>
    <n v="665915"/>
    <n v="705745"/>
    <n v="666045"/>
    <n v="773290"/>
    <n v="771569"/>
    <n v="774865"/>
    <s v="NA"/>
    <n v="1057107"/>
    <n v="769568"/>
    <n v="1050813"/>
    <n v="886973"/>
    <s v="kosslyn_1978"/>
    <n v="23"/>
    <s v="32457.0"/>
    <n v="23"/>
    <s v="impossible"/>
    <s v="yes"/>
    <n v="1024"/>
    <n v="155"/>
    <n v="285"/>
    <n v="23"/>
    <x v="1"/>
  </r>
  <r>
    <n v="100"/>
    <n v="100"/>
    <n v="1461"/>
    <n v="146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3"/>
    <n v="23"/>
    <n v="4"/>
    <n v="23"/>
    <n v="34"/>
    <n v="0"/>
    <n v="34"/>
    <n v="4"/>
    <n v="4"/>
    <n v="0"/>
    <n v="0"/>
    <n v="23"/>
    <n v="4"/>
    <n v="4"/>
    <n v="0"/>
    <n v="23"/>
    <n v="23"/>
    <n v="58"/>
    <n v="4"/>
    <n v="4"/>
    <n v="4"/>
    <n v="34"/>
    <n v="34"/>
    <n v="34"/>
    <n v="4"/>
    <n v="23"/>
    <n v="34"/>
    <n v="23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Colline"/>
    <n v="23"/>
    <n v="5"/>
    <n v="0"/>
    <n v="6"/>
    <s v="/home/lain/Downloads/subject-1.csv"/>
    <s v="legacy"/>
    <n v="7"/>
    <b v="0"/>
    <s v="Melodramatic Milgram"/>
    <s v="4.0.6"/>
    <n v="47"/>
    <n v="0"/>
    <s v="m"/>
    <s v="space"/>
    <s v="space"/>
    <s v="space"/>
    <s v="space"/>
    <s v="space"/>
    <s v="m"/>
    <s v="space"/>
    <n v="1"/>
    <x v="8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617"/>
    <n v="39210"/>
    <n v="1574"/>
    <n v="2"/>
    <s v="legacy"/>
    <n v="1024"/>
    <n v="2"/>
    <n v="48000"/>
    <n v="-16"/>
    <s v="experiment"/>
    <x v="8"/>
    <s v="odd"/>
    <n v="782221"/>
    <n v="774953"/>
    <n v="125420"/>
    <n v="1058244"/>
    <n v="1059839"/>
    <n v="774944"/>
    <n v="1058244"/>
    <n v="773289"/>
    <s v="NA"/>
    <n v="769569"/>
    <n v="664954"/>
    <n v="705257"/>
    <n v="5179"/>
    <n v="5178"/>
    <n v="1057494"/>
    <n v="664953"/>
    <n v="664953"/>
    <n v="5178"/>
    <n v="1063852"/>
    <n v="1061839"/>
    <n v="1066469"/>
    <n v="665915"/>
    <n v="705745"/>
    <n v="666045"/>
    <n v="773290"/>
    <n v="771569"/>
    <n v="774865"/>
    <s v="NA"/>
    <n v="1063852"/>
    <n v="769568"/>
    <n v="1057493"/>
    <n v="886973"/>
    <s v="kosslyn_1978"/>
    <n v="24"/>
    <s v="35074.0"/>
    <n v="24"/>
    <s v="impossible"/>
    <s v="yes"/>
    <n v="1024"/>
    <n v="155"/>
    <n v="285"/>
    <n v="24"/>
    <x v="1"/>
  </r>
  <r>
    <n v="100"/>
    <n v="100"/>
    <n v="1424"/>
    <n v="14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4"/>
    <n v="24"/>
    <n v="4"/>
    <n v="24"/>
    <n v="34"/>
    <n v="0"/>
    <n v="34"/>
    <n v="4"/>
    <n v="4"/>
    <n v="0"/>
    <n v="0"/>
    <n v="24"/>
    <n v="4"/>
    <n v="4"/>
    <n v="0"/>
    <n v="24"/>
    <n v="24"/>
    <n v="59"/>
    <n v="4"/>
    <n v="4"/>
    <n v="4"/>
    <n v="34"/>
    <n v="34"/>
    <n v="34"/>
    <n v="4"/>
    <n v="24"/>
    <n v="34"/>
    <n v="24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pont"/>
    <n v="24"/>
    <n v="5"/>
    <n v="0"/>
    <n v="6"/>
    <s v="/home/lain/Downloads/subject-1.csv"/>
    <s v="legacy"/>
    <n v="7"/>
    <b v="0"/>
    <s v="Melodramatic Milgram"/>
    <s v="4.0.6"/>
    <n v="45"/>
    <n v="0"/>
    <s v="m"/>
    <s v="space"/>
    <s v="space"/>
    <s v="space"/>
    <s v="space"/>
    <s v="space"/>
    <s v="m"/>
    <s v="space"/>
    <n v="1"/>
    <x v="3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549"/>
    <n v="39210"/>
    <n v="1574"/>
    <n v="2"/>
    <s v="legacy"/>
    <n v="1024"/>
    <n v="2"/>
    <n v="48000"/>
    <n v="-16"/>
    <s v="experiment"/>
    <x v="8"/>
    <s v="odd"/>
    <n v="782221"/>
    <n v="774953"/>
    <n v="125420"/>
    <n v="1067325"/>
    <n v="1068906"/>
    <n v="774944"/>
    <n v="1067325"/>
    <n v="773289"/>
    <s v="NA"/>
    <n v="769569"/>
    <n v="664954"/>
    <n v="705257"/>
    <n v="5179"/>
    <n v="5178"/>
    <n v="1066574"/>
    <n v="664953"/>
    <n v="664953"/>
    <n v="5178"/>
    <n v="1073130"/>
    <n v="1070906"/>
    <n v="1073679"/>
    <n v="665915"/>
    <n v="705745"/>
    <n v="666045"/>
    <n v="773290"/>
    <n v="771569"/>
    <n v="774865"/>
    <s v="NA"/>
    <n v="1073130"/>
    <n v="769568"/>
    <n v="1066573"/>
    <n v="886973"/>
    <s v="kosslyn_1978"/>
    <n v="25"/>
    <s v="35623.0"/>
    <n v="25"/>
    <s v="impossible"/>
    <s v="yes"/>
    <n v="1024"/>
    <n v="155"/>
    <n v="285"/>
    <n v="25"/>
    <x v="1"/>
  </r>
  <r>
    <n v="100"/>
    <n v="100"/>
    <n v="1385"/>
    <n v="138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5"/>
    <n v="25"/>
    <n v="4"/>
    <n v="25"/>
    <n v="34"/>
    <n v="0"/>
    <n v="34"/>
    <n v="4"/>
    <n v="4"/>
    <n v="0"/>
    <n v="0"/>
    <n v="25"/>
    <n v="4"/>
    <n v="4"/>
    <n v="0"/>
    <n v="25"/>
    <n v="25"/>
    <n v="60"/>
    <n v="4"/>
    <n v="4"/>
    <n v="4"/>
    <n v="34"/>
    <n v="34"/>
    <n v="34"/>
    <n v="4"/>
    <n v="25"/>
    <n v="34"/>
    <n v="25"/>
    <n v="0"/>
    <s v="stim0"/>
    <s v="147.0"/>
    <s v="271.0"/>
    <s v="Fri Nov 17 21:12:00 2023"/>
    <s v="The main experiment item"/>
    <b v="0"/>
    <x v="11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Arbre"/>
    <n v="25"/>
    <n v="5"/>
    <n v="0"/>
    <n v="6"/>
    <s v="/home/lain/Downloads/subject-1.csv"/>
    <s v="legacy"/>
    <n v="7"/>
    <b v="0"/>
    <s v="Melodramatic Milgram"/>
    <s v="4.0.6"/>
    <n v="21"/>
    <n v="0"/>
    <s v="q"/>
    <s v="space"/>
    <s v="space"/>
    <s v="space"/>
    <s v="space"/>
    <s v="space"/>
    <s v="q"/>
    <s v="space"/>
    <n v="1"/>
    <x v="391"/>
    <x v="304"/>
    <n v="387"/>
    <s v=""/>
    <s v=""/>
    <s v=""/>
    <s v=""/>
    <s v=""/>
    <s v=""/>
    <s v=""/>
    <s v=""/>
    <s v=""/>
    <s v=""/>
    <s v=""/>
    <s v=""/>
    <s v=""/>
    <s v=""/>
    <s v=""/>
    <s v=""/>
    <n v="387"/>
    <n v="3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7"/>
    <x v="292"/>
    <n v="104752"/>
    <n v="7267"/>
    <n v="961"/>
    <n v="488"/>
    <n v="120241"/>
    <n v="387"/>
    <n v="39210"/>
    <n v="1574"/>
    <n v="2"/>
    <s v="legacy"/>
    <n v="1024"/>
    <n v="2"/>
    <n v="48000"/>
    <n v="-16"/>
    <s v="experiment"/>
    <x v="8"/>
    <s v="odd"/>
    <n v="782221"/>
    <n v="774953"/>
    <n v="125420"/>
    <n v="1074533"/>
    <n v="1076009"/>
    <n v="774944"/>
    <n v="1074532"/>
    <n v="773289"/>
    <s v="NA"/>
    <n v="769569"/>
    <n v="664954"/>
    <n v="705257"/>
    <n v="5179"/>
    <n v="5178"/>
    <n v="1073782"/>
    <n v="664953"/>
    <n v="664953"/>
    <n v="5178"/>
    <n v="1079317"/>
    <n v="1078009"/>
    <n v="1079705"/>
    <n v="665915"/>
    <n v="705745"/>
    <n v="666045"/>
    <n v="773290"/>
    <n v="771569"/>
    <n v="774865"/>
    <s v="NA"/>
    <n v="1079317"/>
    <n v="769568"/>
    <n v="1073781"/>
    <n v="886973"/>
    <s v="kosslyn_1978"/>
    <n v="26"/>
    <s v="36010.0"/>
    <n v="26"/>
    <s v="possible"/>
    <s v="yes"/>
    <n v="1024"/>
    <n v="155"/>
    <n v="285"/>
    <n v="26"/>
    <x v="1"/>
  </r>
  <r>
    <n v="100"/>
    <n v="100"/>
    <n v="1343"/>
    <n v="134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6"/>
    <n v="26"/>
    <n v="4"/>
    <n v="26"/>
    <n v="34"/>
    <n v="0"/>
    <n v="34"/>
    <n v="4"/>
    <n v="4"/>
    <n v="0"/>
    <n v="0"/>
    <n v="26"/>
    <n v="4"/>
    <n v="4"/>
    <n v="0"/>
    <n v="26"/>
    <n v="26"/>
    <n v="61"/>
    <n v="4"/>
    <n v="4"/>
    <n v="4"/>
    <n v="34"/>
    <n v="34"/>
    <n v="34"/>
    <n v="4"/>
    <n v="26"/>
    <n v="34"/>
    <n v="26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Grange"/>
    <n v="26"/>
    <n v="5"/>
    <n v="0"/>
    <n v="6"/>
    <s v="/home/lain/Downloads/subject-1.csv"/>
    <s v="legacy"/>
    <n v="7"/>
    <b v="0"/>
    <s v="Melodramatic Milgram"/>
    <s v="4.0.6"/>
    <n v="57"/>
    <n v="0"/>
    <s v="m"/>
    <s v="space"/>
    <s v="space"/>
    <s v="space"/>
    <s v="space"/>
    <s v="space"/>
    <s v="m"/>
    <s v="space"/>
    <n v="1"/>
    <x v="8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70"/>
    <n v="39210"/>
    <n v="1574"/>
    <n v="2"/>
    <s v="legacy"/>
    <n v="1024"/>
    <n v="2"/>
    <n v="48000"/>
    <n v="-16"/>
    <s v="experiment"/>
    <x v="8"/>
    <s v="odd"/>
    <n v="782221"/>
    <n v="774953"/>
    <n v="125420"/>
    <n v="1080558"/>
    <n v="1082067"/>
    <n v="774944"/>
    <n v="1080558"/>
    <n v="773289"/>
    <s v="NA"/>
    <n v="769569"/>
    <n v="664954"/>
    <n v="705257"/>
    <n v="5179"/>
    <n v="5178"/>
    <n v="1079808"/>
    <n v="664953"/>
    <n v="664953"/>
    <n v="5178"/>
    <n v="1085804"/>
    <n v="1084067"/>
    <n v="1086075"/>
    <n v="665915"/>
    <n v="705745"/>
    <n v="666045"/>
    <n v="773290"/>
    <n v="771569"/>
    <n v="774865"/>
    <s v="NA"/>
    <n v="1085803"/>
    <n v="769568"/>
    <n v="1079808"/>
    <n v="886973"/>
    <s v="kosslyn_1978"/>
    <n v="27"/>
    <s v="36280.0"/>
    <n v="27"/>
    <s v="impossible"/>
    <s v="yes"/>
    <n v="1024"/>
    <n v="155"/>
    <n v="285"/>
    <n v="27"/>
    <x v="1"/>
  </r>
  <r>
    <n v="100"/>
    <n v="100"/>
    <n v="1526"/>
    <n v="15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7"/>
    <n v="27"/>
    <n v="4"/>
    <n v="27"/>
    <n v="34"/>
    <n v="0"/>
    <n v="34"/>
    <n v="4"/>
    <n v="4"/>
    <n v="0"/>
    <n v="0"/>
    <n v="27"/>
    <n v="4"/>
    <n v="4"/>
    <n v="0"/>
    <n v="27"/>
    <n v="27"/>
    <n v="62"/>
    <n v="4"/>
    <n v="4"/>
    <n v="4"/>
    <n v="34"/>
    <n v="34"/>
    <n v="34"/>
    <n v="4"/>
    <n v="27"/>
    <n v="34"/>
    <n v="27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Colline"/>
    <n v="27"/>
    <n v="5"/>
    <n v="0"/>
    <n v="6"/>
    <s v="/home/lain/Downloads/subject-1.csv"/>
    <s v="legacy"/>
    <n v="7"/>
    <b v="0"/>
    <s v="Melodramatic Milgram"/>
    <s v="4.0.6"/>
    <n v="52"/>
    <n v="0"/>
    <s v="m"/>
    <s v="space"/>
    <s v="space"/>
    <s v="space"/>
    <s v="space"/>
    <s v="space"/>
    <s v="m"/>
    <s v="space"/>
    <n v="1"/>
    <x v="8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6471"/>
    <n v="39210"/>
    <n v="1574"/>
    <n v="2"/>
    <s v="legacy"/>
    <n v="1024"/>
    <n v="2"/>
    <n v="48000"/>
    <n v="-16"/>
    <s v="experiment"/>
    <x v="8"/>
    <s v="odd"/>
    <n v="782221"/>
    <n v="774953"/>
    <n v="125420"/>
    <n v="1086930"/>
    <n v="1088511"/>
    <n v="774944"/>
    <n v="1086930"/>
    <n v="773289"/>
    <s v="NA"/>
    <n v="769569"/>
    <n v="664954"/>
    <n v="705257"/>
    <n v="5179"/>
    <n v="5178"/>
    <n v="1086180"/>
    <n v="664953"/>
    <n v="664953"/>
    <n v="5178"/>
    <n v="1092523"/>
    <n v="1090511"/>
    <n v="1098994"/>
    <n v="665915"/>
    <n v="705745"/>
    <n v="666045"/>
    <n v="773290"/>
    <n v="771569"/>
    <n v="774865"/>
    <s v="NA"/>
    <n v="1092523"/>
    <n v="769568"/>
    <n v="1086179"/>
    <n v="886973"/>
    <s v="kosslyn_1978"/>
    <n v="28"/>
    <s v="42751.0"/>
    <n v="28"/>
    <s v="impossible"/>
    <s v="yes"/>
    <n v="1024"/>
    <n v="155"/>
    <n v="285"/>
    <n v="28"/>
    <x v="1"/>
  </r>
  <r>
    <n v="100"/>
    <n v="100"/>
    <n v="1489"/>
    <n v="148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8"/>
    <n v="28"/>
    <n v="4"/>
    <n v="28"/>
    <n v="34"/>
    <n v="0"/>
    <n v="34"/>
    <n v="4"/>
    <n v="4"/>
    <n v="0"/>
    <n v="0"/>
    <n v="28"/>
    <n v="4"/>
    <n v="4"/>
    <n v="0"/>
    <n v="28"/>
    <n v="28"/>
    <n v="63"/>
    <n v="4"/>
    <n v="4"/>
    <n v="4"/>
    <n v="34"/>
    <n v="34"/>
    <n v="34"/>
    <n v="4"/>
    <n v="28"/>
    <n v="34"/>
    <n v="28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Ruisseau"/>
    <n v="28"/>
    <n v="5"/>
    <n v="0"/>
    <n v="6"/>
    <s v="/home/lain/Downloads/subject-1.csv"/>
    <s v="legacy"/>
    <n v="7"/>
    <b v="0"/>
    <s v="Melodramatic Milgram"/>
    <s v="4.0.6"/>
    <n v="51"/>
    <n v="0"/>
    <s v="m"/>
    <s v="space"/>
    <s v="space"/>
    <s v="space"/>
    <s v="space"/>
    <s v="space"/>
    <s v="m"/>
    <s v="space"/>
    <n v="1"/>
    <x v="8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441"/>
    <n v="39210"/>
    <n v="1574"/>
    <n v="2"/>
    <s v="legacy"/>
    <n v="1024"/>
    <n v="2"/>
    <n v="48000"/>
    <n v="-16"/>
    <s v="experiment"/>
    <x v="8"/>
    <s v="odd"/>
    <n v="782221"/>
    <n v="774953"/>
    <n v="125420"/>
    <n v="1099849"/>
    <n v="1101440"/>
    <n v="774944"/>
    <n v="1099848"/>
    <n v="773289"/>
    <s v="NA"/>
    <n v="769569"/>
    <n v="664954"/>
    <n v="705257"/>
    <n v="5179"/>
    <n v="5178"/>
    <n v="1099098"/>
    <n v="664953"/>
    <n v="664953"/>
    <n v="5178"/>
    <n v="1105024"/>
    <n v="1103440"/>
    <n v="1105465"/>
    <n v="665915"/>
    <n v="705745"/>
    <n v="666045"/>
    <n v="773290"/>
    <n v="771569"/>
    <n v="774865"/>
    <s v="NA"/>
    <n v="1105024"/>
    <n v="769568"/>
    <n v="1099097"/>
    <n v="886973"/>
    <s v="kosslyn_1978"/>
    <n v="29"/>
    <s v="43192.0"/>
    <n v="29"/>
    <s v="impossible"/>
    <s v="yes"/>
    <n v="1024"/>
    <n v="155"/>
    <n v="285"/>
    <n v="29"/>
    <x v="1"/>
  </r>
  <r>
    <n v="100"/>
    <n v="100"/>
    <n v="1440"/>
    <n v="144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9"/>
    <n v="29"/>
    <n v="4"/>
    <n v="29"/>
    <n v="34"/>
    <n v="0"/>
    <n v="34"/>
    <n v="4"/>
    <n v="4"/>
    <n v="0"/>
    <n v="0"/>
    <n v="29"/>
    <n v="4"/>
    <n v="4"/>
    <n v="0"/>
    <n v="29"/>
    <n v="29"/>
    <n v="64"/>
    <n v="4"/>
    <n v="4"/>
    <n v="4"/>
    <n v="34"/>
    <n v="34"/>
    <n v="34"/>
    <n v="4"/>
    <n v="29"/>
    <n v="34"/>
    <n v="29"/>
    <n v="0"/>
    <s v="stim0"/>
    <s v="147.0"/>
    <s v="271.0"/>
    <s v="Fri Nov 17 21:12:00 2023"/>
    <s v="The main experiment item"/>
    <b v="0"/>
    <x v="1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Hutte"/>
    <n v="29"/>
    <n v="5"/>
    <n v="0"/>
    <n v="6"/>
    <s v="/home/lain/Downloads/subject-1.csv"/>
    <s v="legacy"/>
    <n v="7"/>
    <b v="0"/>
    <s v="Melodramatic Milgram"/>
    <s v="4.0.6"/>
    <n v="24"/>
    <n v="0"/>
    <s v="q"/>
    <s v="space"/>
    <s v="space"/>
    <s v="space"/>
    <s v="space"/>
    <s v="space"/>
    <s v="q"/>
    <s v="space"/>
    <n v="1"/>
    <x v="842"/>
    <x v="305"/>
    <n v="15"/>
    <s v=""/>
    <s v=""/>
    <n v="15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x v="293"/>
    <n v="104752"/>
    <n v="7267"/>
    <n v="961"/>
    <n v="488"/>
    <n v="120241"/>
    <n v="15"/>
    <n v="39210"/>
    <n v="1574"/>
    <n v="2"/>
    <s v="legacy"/>
    <n v="1024"/>
    <n v="2"/>
    <n v="48000"/>
    <n v="-16"/>
    <s v="experiment"/>
    <x v="8"/>
    <s v="odd"/>
    <n v="782221"/>
    <n v="774953"/>
    <n v="125420"/>
    <n v="1106319"/>
    <n v="1107819"/>
    <n v="774944"/>
    <n v="1106319"/>
    <n v="773289"/>
    <s v="NA"/>
    <n v="769569"/>
    <n v="664954"/>
    <n v="705257"/>
    <n v="5179"/>
    <n v="5178"/>
    <n v="1105569"/>
    <n v="664953"/>
    <n v="664953"/>
    <n v="5178"/>
    <n v="1111404"/>
    <n v="1109819"/>
    <n v="1111420"/>
    <n v="665915"/>
    <n v="705745"/>
    <n v="666045"/>
    <n v="773290"/>
    <n v="771569"/>
    <n v="774865"/>
    <s v="NA"/>
    <n v="1111404"/>
    <n v="769568"/>
    <n v="1105568"/>
    <n v="886973"/>
    <s v="kosslyn_1978"/>
    <n v="30"/>
    <s v="43207.0"/>
    <n v="30"/>
    <s v="possible"/>
    <s v="yes"/>
    <n v="1024"/>
    <n v="155"/>
    <n v="285"/>
    <n v="30"/>
    <x v="1"/>
  </r>
  <r>
    <n v="100"/>
    <n v="100"/>
    <n v="1412"/>
    <n v="141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0"/>
    <n v="30"/>
    <n v="4"/>
    <n v="30"/>
    <n v="34"/>
    <n v="0"/>
    <n v="34"/>
    <n v="4"/>
    <n v="4"/>
    <n v="0"/>
    <n v="0"/>
    <n v="30"/>
    <n v="4"/>
    <n v="4"/>
    <n v="0"/>
    <n v="30"/>
    <n v="30"/>
    <n v="65"/>
    <n v="4"/>
    <n v="4"/>
    <n v="4"/>
    <n v="34"/>
    <n v="34"/>
    <n v="34"/>
    <n v="4"/>
    <n v="30"/>
    <n v="34"/>
    <n v="30"/>
    <n v="0"/>
    <s v="stim0"/>
    <s v="147.0"/>
    <s v="271.0"/>
    <s v="Fri Nov 17 21:12:00 2023"/>
    <s v="The main experiment item"/>
    <b v="0"/>
    <x v="13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puits"/>
    <n v="30"/>
    <n v="5"/>
    <n v="0"/>
    <n v="6"/>
    <s v="/home/lain/Downloads/subject-1.csv"/>
    <s v="legacy"/>
    <n v="7"/>
    <b v="0"/>
    <s v="Melodramatic Milgram"/>
    <s v="4.0.6"/>
    <n v="35"/>
    <n v="0"/>
    <s v="q"/>
    <s v="space"/>
    <s v="space"/>
    <s v="space"/>
    <s v="space"/>
    <s v="space"/>
    <s v="q"/>
    <s v="space"/>
    <n v="1"/>
    <x v="843"/>
    <x v="306"/>
    <n v="5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6"/>
    <n v="566"/>
    <s v=""/>
    <s v=""/>
    <s v=""/>
    <s v=""/>
    <s v=""/>
    <s v=""/>
    <s v=""/>
    <s v=""/>
    <s v=""/>
    <s v=""/>
    <s v=""/>
    <s v=""/>
    <n v="566"/>
    <x v="294"/>
    <n v="104752"/>
    <n v="7267"/>
    <n v="961"/>
    <n v="488"/>
    <n v="120241"/>
    <n v="566"/>
    <n v="39210"/>
    <n v="1574"/>
    <n v="2"/>
    <s v="legacy"/>
    <n v="1024"/>
    <n v="2"/>
    <n v="48000"/>
    <n v="-16"/>
    <s v="experiment"/>
    <x v="8"/>
    <s v="odd"/>
    <n v="782221"/>
    <n v="774953"/>
    <n v="125420"/>
    <n v="1112274"/>
    <n v="1113983"/>
    <n v="774944"/>
    <n v="1112274"/>
    <n v="773289"/>
    <s v="NA"/>
    <n v="769569"/>
    <n v="664954"/>
    <n v="705257"/>
    <n v="5179"/>
    <n v="5178"/>
    <n v="1111523"/>
    <n v="664953"/>
    <n v="664953"/>
    <n v="5178"/>
    <n v="1117482"/>
    <n v="1115983"/>
    <n v="1118048"/>
    <n v="665915"/>
    <n v="705745"/>
    <n v="666045"/>
    <n v="773290"/>
    <n v="771569"/>
    <n v="774865"/>
    <s v="NA"/>
    <n v="1117482"/>
    <n v="769568"/>
    <n v="1111522"/>
    <n v="886973"/>
    <s v="kosslyn_1978"/>
    <n v="31"/>
    <s v="43773.0"/>
    <n v="31"/>
    <s v="possible"/>
    <s v="yes"/>
    <n v="1024"/>
    <n v="155"/>
    <n v="285"/>
    <n v="31"/>
    <x v="1"/>
  </r>
  <r>
    <n v="100"/>
    <n v="100"/>
    <n v="1433"/>
    <n v="14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1"/>
    <n v="31"/>
    <n v="4"/>
    <n v="31"/>
    <n v="34"/>
    <n v="0"/>
    <n v="34"/>
    <n v="4"/>
    <n v="4"/>
    <n v="0"/>
    <n v="0"/>
    <n v="31"/>
    <n v="4"/>
    <n v="4"/>
    <n v="0"/>
    <n v="31"/>
    <n v="31"/>
    <n v="66"/>
    <n v="4"/>
    <n v="4"/>
    <n v="4"/>
    <n v="34"/>
    <n v="34"/>
    <n v="34"/>
    <n v="4"/>
    <n v="31"/>
    <n v="34"/>
    <n v="3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Ruisseau"/>
    <n v="31"/>
    <n v="5"/>
    <n v="0"/>
    <n v="6"/>
    <s v="/home/lain/Downloads/subject-1.csv"/>
    <s v="legacy"/>
    <n v="7"/>
    <b v="0"/>
    <s v="Melodramatic Milgram"/>
    <s v="4.0.6"/>
    <n v="55"/>
    <n v="0"/>
    <s v="m"/>
    <s v="space"/>
    <s v="space"/>
    <s v="space"/>
    <s v="space"/>
    <s v="space"/>
    <s v="m"/>
    <s v="space"/>
    <n v="1"/>
    <x v="8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092"/>
    <n v="39210"/>
    <n v="1574"/>
    <n v="2"/>
    <s v="legacy"/>
    <n v="1024"/>
    <n v="2"/>
    <n v="48000"/>
    <n v="-16"/>
    <s v="experiment"/>
    <x v="8"/>
    <s v="odd"/>
    <n v="782221"/>
    <n v="774953"/>
    <n v="125420"/>
    <n v="1118902"/>
    <n v="1120404"/>
    <n v="774944"/>
    <n v="1118902"/>
    <n v="773289"/>
    <s v="NA"/>
    <n v="769569"/>
    <n v="664954"/>
    <n v="705257"/>
    <n v="5179"/>
    <n v="5178"/>
    <n v="1118152"/>
    <n v="664953"/>
    <n v="664953"/>
    <n v="5178"/>
    <n v="1123990"/>
    <n v="1122404"/>
    <n v="1126083"/>
    <n v="665915"/>
    <n v="705745"/>
    <n v="666045"/>
    <n v="773290"/>
    <n v="771569"/>
    <n v="774865"/>
    <s v="NA"/>
    <n v="1123990"/>
    <n v="769568"/>
    <n v="1118151"/>
    <n v="886973"/>
    <s v="kosslyn_1978"/>
    <n v="32"/>
    <s v="45865.0"/>
    <n v="32"/>
    <s v="impossible"/>
    <s v="yes"/>
    <n v="1024"/>
    <n v="155"/>
    <n v="285"/>
    <n v="32"/>
    <x v="1"/>
  </r>
  <r>
    <n v="100"/>
    <n v="100"/>
    <n v="1403"/>
    <n v="140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2"/>
    <n v="32"/>
    <n v="4"/>
    <n v="32"/>
    <n v="34"/>
    <n v="0"/>
    <n v="34"/>
    <n v="4"/>
    <n v="4"/>
    <n v="0"/>
    <n v="0"/>
    <n v="32"/>
    <n v="4"/>
    <n v="4"/>
    <n v="0"/>
    <n v="32"/>
    <n v="32"/>
    <n v="67"/>
    <n v="4"/>
    <n v="4"/>
    <n v="4"/>
    <n v="34"/>
    <n v="34"/>
    <n v="34"/>
    <n v="4"/>
    <n v="32"/>
    <n v="34"/>
    <n v="32"/>
    <n v="0"/>
    <s v="stim0"/>
    <s v="147.0"/>
    <s v="271.0"/>
    <s v="Fri Nov 17 21:12:00 2023"/>
    <s v="The main experiment item"/>
    <b v="0"/>
    <x v="14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Arbre"/>
    <n v="32"/>
    <n v="5"/>
    <n v="0"/>
    <n v="6"/>
    <s v="/home/lain/Downloads/subject-1.csv"/>
    <s v="legacy"/>
    <n v="7"/>
    <b v="0"/>
    <s v="Melodramatic Milgram"/>
    <s v="4.0.6"/>
    <n v="16"/>
    <n v="0"/>
    <s v="q"/>
    <s v="space"/>
    <s v="space"/>
    <s v="space"/>
    <s v="space"/>
    <s v="space"/>
    <s v="q"/>
    <s v="space"/>
    <n v="1"/>
    <x v="845"/>
    <x v="307"/>
    <n v="459"/>
    <n v="459"/>
    <n v="45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9"/>
    <x v="295"/>
    <n v="104752"/>
    <n v="7267"/>
    <n v="961"/>
    <n v="488"/>
    <n v="120241"/>
    <n v="459"/>
    <n v="39210"/>
    <n v="1574"/>
    <n v="2"/>
    <s v="legacy"/>
    <n v="1024"/>
    <n v="2"/>
    <n v="48000"/>
    <n v="-16"/>
    <s v="experiment"/>
    <x v="8"/>
    <s v="odd"/>
    <n v="782221"/>
    <n v="774953"/>
    <n v="125420"/>
    <n v="1126937"/>
    <n v="1128491"/>
    <n v="774944"/>
    <n v="1126936"/>
    <n v="773289"/>
    <s v="NA"/>
    <n v="769569"/>
    <n v="664954"/>
    <n v="705257"/>
    <n v="5179"/>
    <n v="5178"/>
    <n v="1126186"/>
    <n v="664953"/>
    <n v="664953"/>
    <n v="5178"/>
    <n v="1131798"/>
    <n v="1130491"/>
    <n v="1132258"/>
    <n v="665915"/>
    <n v="705745"/>
    <n v="666045"/>
    <n v="773290"/>
    <n v="771569"/>
    <n v="774865"/>
    <s v="NA"/>
    <n v="1131798"/>
    <n v="769568"/>
    <n v="1126185"/>
    <n v="886973"/>
    <s v="kosslyn_1978"/>
    <n v="33"/>
    <s v="46324.0"/>
    <n v="33"/>
    <s v="possible"/>
    <s v="yes"/>
    <n v="1024"/>
    <n v="155"/>
    <n v="285"/>
    <n v="33"/>
    <x v="1"/>
  </r>
  <r>
    <n v="100"/>
    <n v="100"/>
    <n v="1550"/>
    <n v="15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3"/>
    <n v="33"/>
    <n v="4"/>
    <n v="33"/>
    <n v="34"/>
    <n v="0"/>
    <n v="34"/>
    <n v="4"/>
    <n v="4"/>
    <n v="0"/>
    <n v="0"/>
    <n v="33"/>
    <n v="4"/>
    <n v="4"/>
    <n v="0"/>
    <n v="33"/>
    <n v="33"/>
    <n v="68"/>
    <n v="4"/>
    <n v="4"/>
    <n v="4"/>
    <n v="34"/>
    <n v="34"/>
    <n v="34"/>
    <n v="4"/>
    <n v="33"/>
    <n v="34"/>
    <n v="33"/>
    <n v="0"/>
    <s v="stim0"/>
    <s v="147.0"/>
    <s v="271.0"/>
    <s v="Fri Nov 17 21:12:00 2023"/>
    <s v="The main experiment item"/>
    <b v="0"/>
    <x v="6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Rocher"/>
    <n v="33"/>
    <n v="5"/>
    <n v="0"/>
    <n v="6"/>
    <s v="/home/lain/Downloads/subject-1.csv"/>
    <s v="legacy"/>
    <n v="7"/>
    <b v="0"/>
    <s v="Melodramatic Milgram"/>
    <s v="4.0.6"/>
    <n v="30"/>
    <n v="0"/>
    <s v="q"/>
    <s v="space"/>
    <s v="space"/>
    <s v="space"/>
    <s v="space"/>
    <s v="space"/>
    <s v="q"/>
    <s v="space"/>
    <n v="1"/>
    <x v="8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6388"/>
    <n v="39210"/>
    <n v="1574"/>
    <n v="2"/>
    <s v="legacy"/>
    <n v="1024"/>
    <n v="2"/>
    <n v="48000"/>
    <n v="-16"/>
    <s v="experiment"/>
    <x v="8"/>
    <s v="odd"/>
    <n v="782221"/>
    <n v="774953"/>
    <n v="125420"/>
    <n v="1133113"/>
    <n v="1134655"/>
    <n v="774944"/>
    <n v="1133113"/>
    <n v="773289"/>
    <s v="NA"/>
    <n v="769569"/>
    <n v="664954"/>
    <n v="705257"/>
    <n v="5179"/>
    <n v="5178"/>
    <n v="1132362"/>
    <n v="664953"/>
    <n v="664953"/>
    <n v="5178"/>
    <n v="1138240"/>
    <n v="1136656"/>
    <n v="1144629"/>
    <n v="665915"/>
    <n v="705745"/>
    <n v="666045"/>
    <n v="773290"/>
    <n v="771569"/>
    <n v="774865"/>
    <s v="NA"/>
    <n v="1138240"/>
    <n v="769568"/>
    <n v="1132362"/>
    <n v="886973"/>
    <s v="kosslyn_1978"/>
    <n v="34"/>
    <s v="52712.0"/>
    <n v="34"/>
    <s v="possible"/>
    <s v="yes"/>
    <n v="1024"/>
    <n v="155"/>
    <n v="285"/>
    <n v="34"/>
    <x v="1"/>
  </r>
  <r>
    <n v="100"/>
    <n v="100"/>
    <n v="1508"/>
    <n v="15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4"/>
    <n v="34"/>
    <n v="4"/>
    <n v="34"/>
    <n v="34"/>
    <n v="0"/>
    <n v="34"/>
    <n v="4"/>
    <n v="4"/>
    <n v="0"/>
    <n v="0"/>
    <n v="34"/>
    <n v="4"/>
    <n v="4"/>
    <n v="0"/>
    <n v="34"/>
    <n v="34"/>
    <n v="69"/>
    <n v="4"/>
    <n v="4"/>
    <n v="4"/>
    <n v="34"/>
    <n v="34"/>
    <n v="34"/>
    <n v="4"/>
    <n v="34"/>
    <n v="34"/>
    <n v="34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Feu de camp"/>
    <n v="34"/>
    <n v="5"/>
    <n v="0"/>
    <n v="6"/>
    <s v="/home/lain/Downloads/subject-1.csv"/>
    <s v="legacy"/>
    <n v="7"/>
    <b v="0"/>
    <s v="Melodramatic Milgram"/>
    <s v="4.0.6"/>
    <n v="61"/>
    <n v="0"/>
    <s v="m"/>
    <s v="space"/>
    <s v="space"/>
    <s v="space"/>
    <s v="space"/>
    <s v="space"/>
    <s v="m"/>
    <s v="space"/>
    <n v="1"/>
    <x v="8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88"/>
    <n v="39210"/>
    <n v="1574"/>
    <n v="2"/>
    <s v="legacy"/>
    <n v="1024"/>
    <n v="2"/>
    <n v="48000"/>
    <n v="-16"/>
    <s v="experiment"/>
    <x v="8"/>
    <s v="odd"/>
    <n v="782221"/>
    <n v="774953"/>
    <n v="125420"/>
    <n v="1145485"/>
    <n v="1147199"/>
    <n v="774944"/>
    <n v="1145485"/>
    <n v="773289"/>
    <s v="NA"/>
    <n v="769569"/>
    <n v="664954"/>
    <n v="705257"/>
    <n v="5179"/>
    <n v="5178"/>
    <n v="1144734"/>
    <n v="664953"/>
    <n v="664953"/>
    <n v="5178"/>
    <n v="1151187"/>
    <n v="1149199"/>
    <n v="1151275"/>
    <n v="665915"/>
    <n v="705745"/>
    <n v="666045"/>
    <n v="773290"/>
    <n v="771569"/>
    <n v="774865"/>
    <s v="NA"/>
    <n v="1151187"/>
    <n v="769568"/>
    <n v="1144733"/>
    <n v="886973"/>
    <s v="kosslyn_1978"/>
    <n v="35"/>
    <s v="52800.0"/>
    <n v="35"/>
    <s v="impossible"/>
    <s v="yes"/>
    <n v="1024"/>
    <n v="155"/>
    <n v="285"/>
    <n v="35"/>
    <x v="1"/>
  </r>
  <r>
    <n v="100"/>
    <n v="100"/>
    <n v="1477"/>
    <n v="14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5"/>
    <n v="35"/>
    <n v="4"/>
    <n v="35"/>
    <n v="34"/>
    <n v="0"/>
    <n v="34"/>
    <n v="4"/>
    <n v="4"/>
    <n v="0"/>
    <n v="0"/>
    <n v="35"/>
    <n v="4"/>
    <n v="4"/>
    <n v="0"/>
    <n v="35"/>
    <n v="35"/>
    <n v="70"/>
    <n v="4"/>
    <n v="4"/>
    <n v="4"/>
    <n v="34"/>
    <n v="34"/>
    <n v="34"/>
    <n v="4"/>
    <n v="35"/>
    <n v="34"/>
    <n v="35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pont"/>
    <n v="35"/>
    <n v="5"/>
    <n v="0"/>
    <n v="6"/>
    <s v="/home/lain/Downloads/subject-1.csv"/>
    <s v="legacy"/>
    <n v="7"/>
    <b v="0"/>
    <s v="Melodramatic Milgram"/>
    <s v="4.0.6"/>
    <n v="77"/>
    <n v="0"/>
    <s v="m"/>
    <s v="space"/>
    <s v="space"/>
    <s v="space"/>
    <s v="space"/>
    <s v="space"/>
    <s v="m"/>
    <s v="space"/>
    <n v="1"/>
    <x v="8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90"/>
    <n v="39210"/>
    <n v="1574"/>
    <n v="2"/>
    <s v="legacy"/>
    <n v="1024"/>
    <n v="2"/>
    <n v="48000"/>
    <n v="-16"/>
    <s v="experiment"/>
    <x v="8"/>
    <s v="odd"/>
    <n v="782221"/>
    <n v="774953"/>
    <n v="125420"/>
    <n v="1152131"/>
    <n v="1153856"/>
    <n v="774944"/>
    <n v="1152130"/>
    <n v="773289"/>
    <s v="NA"/>
    <n v="769569"/>
    <n v="664954"/>
    <n v="705257"/>
    <n v="5179"/>
    <n v="5178"/>
    <n v="1151380"/>
    <n v="664953"/>
    <n v="664953"/>
    <n v="5178"/>
    <n v="1158078"/>
    <n v="1155856"/>
    <n v="1158468"/>
    <n v="665915"/>
    <n v="705745"/>
    <n v="666045"/>
    <n v="773290"/>
    <n v="771569"/>
    <n v="774865"/>
    <s v="NA"/>
    <n v="1158078"/>
    <n v="769568"/>
    <n v="1151379"/>
    <n v="886973"/>
    <s v="kosslyn_1978"/>
    <n v="36"/>
    <s v="53190.0"/>
    <n v="36"/>
    <s v="impossible"/>
    <s v="yes"/>
    <n v="1024"/>
    <n v="155"/>
    <n v="285"/>
    <n v="36"/>
    <x v="1"/>
  </r>
  <r>
    <n v="100"/>
    <n v="100"/>
    <n v="1445"/>
    <n v="144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6"/>
    <n v="36"/>
    <n v="4"/>
    <n v="36"/>
    <n v="34"/>
    <n v="0"/>
    <n v="34"/>
    <n v="4"/>
    <n v="4"/>
    <n v="0"/>
    <n v="0"/>
    <n v="36"/>
    <n v="4"/>
    <n v="4"/>
    <n v="0"/>
    <n v="36"/>
    <n v="36"/>
    <n v="71"/>
    <n v="4"/>
    <n v="4"/>
    <n v="4"/>
    <n v="34"/>
    <n v="34"/>
    <n v="34"/>
    <n v="4"/>
    <n v="36"/>
    <n v="34"/>
    <n v="36"/>
    <n v="0"/>
    <s v="stim0"/>
    <s v="147.0"/>
    <s v="271.0"/>
    <s v="Fri Nov 17 21:12:00 2023"/>
    <s v="The main experiment item"/>
    <b v="0"/>
    <x v="14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Lac"/>
    <n v="36"/>
    <n v="5"/>
    <n v="0"/>
    <n v="6"/>
    <s v="/home/lain/Downloads/subject-1.csv"/>
    <s v="legacy"/>
    <n v="7"/>
    <b v="0"/>
    <s v="Melodramatic Milgram"/>
    <s v="4.0.6"/>
    <n v="37"/>
    <n v="0"/>
    <s v="q"/>
    <s v="space"/>
    <s v="space"/>
    <s v="space"/>
    <s v="space"/>
    <s v="space"/>
    <s v="q"/>
    <s v="space"/>
    <n v="1"/>
    <x v="575"/>
    <x v="308"/>
    <n v="277"/>
    <n v="277"/>
    <n v="27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7"/>
    <x v="296"/>
    <n v="104752"/>
    <n v="7267"/>
    <n v="961"/>
    <n v="488"/>
    <n v="120241"/>
    <n v="277"/>
    <n v="39210"/>
    <n v="1574"/>
    <n v="2"/>
    <s v="legacy"/>
    <n v="1024"/>
    <n v="2"/>
    <n v="48000"/>
    <n v="-16"/>
    <s v="experiment"/>
    <x v="8"/>
    <s v="odd"/>
    <n v="782221"/>
    <n v="774953"/>
    <n v="125420"/>
    <n v="1159322"/>
    <n v="1160640"/>
    <n v="774944"/>
    <n v="1159322"/>
    <n v="773289"/>
    <s v="NA"/>
    <n v="769569"/>
    <n v="664954"/>
    <n v="705257"/>
    <n v="5179"/>
    <n v="5178"/>
    <n v="1158571"/>
    <n v="664953"/>
    <n v="664953"/>
    <n v="5178"/>
    <n v="1164180"/>
    <n v="1162640"/>
    <n v="1164458"/>
    <n v="665915"/>
    <n v="705745"/>
    <n v="666045"/>
    <n v="773290"/>
    <n v="771569"/>
    <n v="774865"/>
    <s v="NA"/>
    <n v="1164180"/>
    <n v="769568"/>
    <n v="1158571"/>
    <n v="886973"/>
    <s v="kosslyn_1978"/>
    <n v="37"/>
    <s v="53467.0"/>
    <n v="37"/>
    <s v="possible"/>
    <s v="yes"/>
    <n v="1024"/>
    <n v="155"/>
    <n v="285"/>
    <n v="37"/>
    <x v="1"/>
  </r>
  <r>
    <n v="100"/>
    <n v="100"/>
    <n v="1413"/>
    <n v="14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7"/>
    <n v="37"/>
    <n v="4"/>
    <n v="37"/>
    <n v="34"/>
    <n v="0"/>
    <n v="34"/>
    <n v="4"/>
    <n v="4"/>
    <n v="0"/>
    <n v="0"/>
    <n v="37"/>
    <n v="4"/>
    <n v="4"/>
    <n v="0"/>
    <n v="37"/>
    <n v="37"/>
    <n v="72"/>
    <n v="4"/>
    <n v="4"/>
    <n v="4"/>
    <n v="34"/>
    <n v="34"/>
    <n v="34"/>
    <n v="4"/>
    <n v="37"/>
    <n v="34"/>
    <n v="37"/>
    <n v="0"/>
    <s v="stim0"/>
    <s v="147.0"/>
    <s v="271.0"/>
    <s v="Fri Nov 17 21:12:00 2023"/>
    <s v="The main experiment item"/>
    <b v="0"/>
    <x v="15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Hutte"/>
    <n v="37"/>
    <n v="5"/>
    <n v="0"/>
    <n v="6"/>
    <s v="/home/lain/Downloads/subject-1.csv"/>
    <s v="legacy"/>
    <n v="7"/>
    <b v="0"/>
    <s v="Melodramatic Milgram"/>
    <s v="4.0.6"/>
    <n v="26"/>
    <n v="0"/>
    <s v="q"/>
    <s v="space"/>
    <s v="space"/>
    <s v="space"/>
    <s v="space"/>
    <s v="space"/>
    <s v="q"/>
    <s v="space"/>
    <n v="1"/>
    <x v="644"/>
    <x v="309"/>
    <n v="8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4"/>
    <n v="838"/>
    <s v=""/>
    <s v=""/>
    <s v=""/>
    <s v=""/>
    <s v=""/>
    <s v=""/>
    <s v=""/>
    <s v=""/>
    <s v=""/>
    <s v=""/>
    <s v=""/>
    <s v=""/>
    <s v=""/>
    <s v=""/>
    <s v=""/>
    <s v=""/>
    <n v="838"/>
    <x v="297"/>
    <n v="104752"/>
    <n v="7267"/>
    <n v="961"/>
    <n v="488"/>
    <n v="120241"/>
    <n v="264"/>
    <n v="39210"/>
    <n v="1574"/>
    <n v="2"/>
    <s v="legacy"/>
    <n v="1024"/>
    <n v="2"/>
    <n v="48000"/>
    <n v="-16"/>
    <s v="experiment"/>
    <x v="8"/>
    <s v="odd"/>
    <n v="782221"/>
    <n v="774953"/>
    <n v="125420"/>
    <n v="1165311"/>
    <n v="1167038"/>
    <n v="774944"/>
    <n v="1165311"/>
    <n v="773289"/>
    <s v="NA"/>
    <n v="769569"/>
    <n v="664954"/>
    <n v="705257"/>
    <n v="5179"/>
    <n v="5178"/>
    <n v="1164561"/>
    <n v="664953"/>
    <n v="664953"/>
    <n v="5178"/>
    <n v="1170625"/>
    <n v="1169038"/>
    <n v="1170890"/>
    <n v="665915"/>
    <n v="705745"/>
    <n v="666045"/>
    <n v="773290"/>
    <n v="771569"/>
    <n v="774865"/>
    <s v="NA"/>
    <n v="1170624"/>
    <n v="769568"/>
    <n v="1164561"/>
    <n v="886973"/>
    <s v="kosslyn_1978"/>
    <n v="38"/>
    <s v="53731.0"/>
    <n v="38"/>
    <s v="possible"/>
    <s v="yes"/>
    <n v="1024"/>
    <n v="155"/>
    <n v="285"/>
    <n v="38"/>
    <x v="1"/>
  </r>
  <r>
    <n v="100"/>
    <n v="100"/>
    <n v="1402"/>
    <n v="14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8"/>
    <n v="38"/>
    <n v="4"/>
    <n v="38"/>
    <n v="34"/>
    <n v="0"/>
    <n v="34"/>
    <n v="4"/>
    <n v="4"/>
    <n v="0"/>
    <n v="0"/>
    <n v="38"/>
    <n v="4"/>
    <n v="4"/>
    <n v="0"/>
    <n v="38"/>
    <n v="38"/>
    <n v="73"/>
    <n v="4"/>
    <n v="4"/>
    <n v="4"/>
    <n v="34"/>
    <n v="34"/>
    <n v="34"/>
    <n v="4"/>
    <n v="38"/>
    <n v="34"/>
    <n v="38"/>
    <n v="0"/>
    <s v="stim0"/>
    <s v="147.0"/>
    <s v="271.0"/>
    <s v="Fri Nov 17 21:12:00 2023"/>
    <s v="The main experiment item"/>
    <b v="0"/>
    <x v="16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Sable"/>
    <n v="38"/>
    <n v="5"/>
    <n v="0"/>
    <n v="6"/>
    <s v="/home/lain/Downloads/subject-1.csv"/>
    <s v="legacy"/>
    <n v="7"/>
    <b v="0"/>
    <s v="Melodramatic Milgram"/>
    <s v="4.0.6"/>
    <n v="17"/>
    <n v="0"/>
    <s v="q"/>
    <s v="space"/>
    <s v="space"/>
    <s v="space"/>
    <s v="space"/>
    <s v="space"/>
    <s v="q"/>
    <s v="space"/>
    <n v="1"/>
    <x v="849"/>
    <x v="310"/>
    <n v="968"/>
    <s v=""/>
    <s v=""/>
    <s v=""/>
    <s v=""/>
    <s v=""/>
    <s v=""/>
    <s v=""/>
    <s v=""/>
    <s v=""/>
    <s v=""/>
    <s v=""/>
    <s v=""/>
    <n v="968"/>
    <n v="9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8"/>
    <x v="298"/>
    <n v="104752"/>
    <n v="7267"/>
    <n v="961"/>
    <n v="488"/>
    <n v="120241"/>
    <n v="968"/>
    <n v="39210"/>
    <n v="1574"/>
    <n v="2"/>
    <s v="legacy"/>
    <n v="1024"/>
    <n v="2"/>
    <n v="48000"/>
    <n v="-16"/>
    <s v="experiment"/>
    <x v="8"/>
    <s v="odd"/>
    <n v="782221"/>
    <n v="774953"/>
    <n v="125420"/>
    <n v="1171744"/>
    <n v="1173291"/>
    <n v="774944"/>
    <n v="1171744"/>
    <n v="773289"/>
    <s v="NA"/>
    <n v="769569"/>
    <n v="664954"/>
    <n v="705257"/>
    <n v="5179"/>
    <n v="5178"/>
    <n v="1170994"/>
    <n v="664953"/>
    <n v="664953"/>
    <n v="5178"/>
    <n v="1177002"/>
    <n v="1175291"/>
    <n v="1177971"/>
    <n v="665915"/>
    <n v="705745"/>
    <n v="666045"/>
    <n v="773290"/>
    <n v="771569"/>
    <n v="774865"/>
    <s v="NA"/>
    <n v="1177002"/>
    <n v="769568"/>
    <n v="1170993"/>
    <n v="886973"/>
    <s v="kosslyn_1978"/>
    <n v="39"/>
    <s v="54699.0"/>
    <n v="39"/>
    <s v="possible"/>
    <s v="yes"/>
    <n v="1024"/>
    <n v="155"/>
    <n v="285"/>
    <n v="39"/>
    <x v="1"/>
  </r>
  <r>
    <n v="100"/>
    <n v="100"/>
    <n v="1423"/>
    <n v="142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9"/>
    <n v="39"/>
    <n v="4"/>
    <n v="39"/>
    <n v="34"/>
    <n v="0"/>
    <n v="34"/>
    <n v="4"/>
    <n v="4"/>
    <n v="0"/>
    <n v="0"/>
    <n v="39"/>
    <n v="4"/>
    <n v="4"/>
    <n v="0"/>
    <n v="39"/>
    <n v="39"/>
    <n v="74"/>
    <n v="4"/>
    <n v="4"/>
    <n v="4"/>
    <n v="34"/>
    <n v="34"/>
    <n v="34"/>
    <n v="4"/>
    <n v="39"/>
    <n v="34"/>
    <n v="39"/>
    <n v="0"/>
    <s v="stim0"/>
    <s v="147.0"/>
    <s v="271.0"/>
    <s v="Fri Nov 17 21:12:00 2023"/>
    <s v="The main experiment item"/>
    <b v="0"/>
    <x v="17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Arbre"/>
    <n v="39"/>
    <n v="5"/>
    <n v="0"/>
    <n v="6"/>
    <s v="/home/lain/Downloads/subject-1.csv"/>
    <s v="legacy"/>
    <n v="7"/>
    <b v="0"/>
    <s v="Melodramatic Milgram"/>
    <s v="4.0.6"/>
    <n v="12"/>
    <n v="0"/>
    <s v="q"/>
    <s v="space"/>
    <s v="space"/>
    <s v="space"/>
    <s v="space"/>
    <s v="space"/>
    <s v="q"/>
    <s v="space"/>
    <n v="1"/>
    <x v="850"/>
    <x v="311"/>
    <n v="1724"/>
    <s v=""/>
    <s v=""/>
    <s v=""/>
    <s v=""/>
    <s v=""/>
    <s v=""/>
    <n v="2240"/>
    <n v="17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99"/>
    <n v="104752"/>
    <n v="7267"/>
    <n v="961"/>
    <n v="488"/>
    <n v="120241"/>
    <n v="2240"/>
    <n v="39210"/>
    <n v="1574"/>
    <n v="2"/>
    <s v="legacy"/>
    <n v="1024"/>
    <n v="2"/>
    <n v="48000"/>
    <n v="-16"/>
    <s v="experiment"/>
    <x v="8"/>
    <s v="odd"/>
    <n v="782221"/>
    <n v="774953"/>
    <n v="125420"/>
    <n v="1178825"/>
    <n v="1180331"/>
    <n v="774944"/>
    <n v="1178825"/>
    <n v="773289"/>
    <s v="NA"/>
    <n v="769569"/>
    <n v="664954"/>
    <n v="705257"/>
    <n v="5179"/>
    <n v="5178"/>
    <n v="1178074"/>
    <n v="664953"/>
    <n v="664953"/>
    <n v="5178"/>
    <n v="1183637"/>
    <n v="1182331"/>
    <n v="1185877"/>
    <n v="665915"/>
    <n v="705745"/>
    <n v="666045"/>
    <n v="773290"/>
    <n v="771569"/>
    <n v="774865"/>
    <s v="NA"/>
    <n v="1183637"/>
    <n v="769568"/>
    <n v="1178073"/>
    <n v="886973"/>
    <s v="kosslyn_1978"/>
    <n v="40"/>
    <s v="56939.0"/>
    <n v="40"/>
    <s v="possible"/>
    <s v="yes"/>
    <n v="1024"/>
    <n v="155"/>
    <n v="285"/>
    <n v="40"/>
    <x v="1"/>
  </r>
  <r>
    <n v="100"/>
    <n v="100"/>
    <n v="1399"/>
    <n v="139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0"/>
    <n v="40"/>
    <n v="4"/>
    <n v="40"/>
    <n v="34"/>
    <n v="0"/>
    <n v="34"/>
    <n v="4"/>
    <n v="4"/>
    <n v="0"/>
    <n v="0"/>
    <n v="40"/>
    <n v="4"/>
    <n v="4"/>
    <n v="0"/>
    <n v="40"/>
    <n v="40"/>
    <n v="75"/>
    <n v="4"/>
    <n v="4"/>
    <n v="4"/>
    <n v="34"/>
    <n v="34"/>
    <n v="34"/>
    <n v="4"/>
    <n v="40"/>
    <n v="34"/>
    <n v="40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pont"/>
    <n v="40"/>
    <n v="5"/>
    <n v="0"/>
    <n v="6"/>
    <s v="/home/lain/Downloads/subject-1.csv"/>
    <s v="legacy"/>
    <n v="7"/>
    <b v="0"/>
    <s v="Melodramatic Milgram"/>
    <s v="4.0.6"/>
    <n v="78"/>
    <n v="0"/>
    <s v="m"/>
    <s v="space"/>
    <s v="space"/>
    <s v="space"/>
    <s v="space"/>
    <s v="space"/>
    <s v="m"/>
    <s v="space"/>
    <n v="1"/>
    <x v="3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430"/>
    <n v="39210"/>
    <n v="1574"/>
    <n v="2"/>
    <s v="legacy"/>
    <n v="1024"/>
    <n v="2"/>
    <n v="48000"/>
    <n v="-16"/>
    <s v="experiment"/>
    <x v="8"/>
    <s v="odd"/>
    <n v="782221"/>
    <n v="774953"/>
    <n v="125420"/>
    <n v="1186733"/>
    <n v="1188222"/>
    <n v="774944"/>
    <n v="1186733"/>
    <n v="773289"/>
    <s v="NA"/>
    <n v="769569"/>
    <n v="664954"/>
    <n v="705257"/>
    <n v="5179"/>
    <n v="5178"/>
    <n v="1185983"/>
    <n v="664953"/>
    <n v="664953"/>
    <n v="5178"/>
    <n v="1192447"/>
    <n v="1190223"/>
    <n v="1192878"/>
    <n v="665915"/>
    <n v="705745"/>
    <n v="666045"/>
    <n v="773290"/>
    <n v="771569"/>
    <n v="774865"/>
    <s v="NA"/>
    <n v="1192447"/>
    <n v="769568"/>
    <n v="1185981"/>
    <n v="886973"/>
    <s v="kosslyn_1978"/>
    <n v="41"/>
    <s v="57369.0"/>
    <n v="41"/>
    <s v="impossible"/>
    <s v="yes"/>
    <n v="1024"/>
    <n v="155"/>
    <n v="285"/>
    <n v="41"/>
    <x v="1"/>
  </r>
  <r>
    <n v="100"/>
    <n v="100"/>
    <n v="1421"/>
    <n v="14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1"/>
    <n v="41"/>
    <n v="4"/>
    <n v="41"/>
    <n v="34"/>
    <n v="0"/>
    <n v="34"/>
    <n v="4"/>
    <n v="4"/>
    <n v="0"/>
    <n v="0"/>
    <n v="41"/>
    <n v="4"/>
    <n v="4"/>
    <n v="0"/>
    <n v="41"/>
    <n v="41"/>
    <n v="76"/>
    <n v="4"/>
    <n v="4"/>
    <n v="4"/>
    <n v="34"/>
    <n v="34"/>
    <n v="34"/>
    <n v="4"/>
    <n v="41"/>
    <n v="34"/>
    <n v="4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Ruisseau"/>
    <n v="41"/>
    <n v="5"/>
    <n v="0"/>
    <n v="6"/>
    <s v="/home/lain/Downloads/subject-1.csv"/>
    <s v="legacy"/>
    <n v="7"/>
    <b v="0"/>
    <s v="Melodramatic Milgram"/>
    <s v="4.0.6"/>
    <n v="80"/>
    <n v="0"/>
    <s v="m"/>
    <s v="space"/>
    <s v="space"/>
    <s v="space"/>
    <s v="space"/>
    <s v="space"/>
    <s v="m"/>
    <s v="space"/>
    <n v="1"/>
    <x v="8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342"/>
    <n v="39210"/>
    <n v="1574"/>
    <n v="2"/>
    <s v="legacy"/>
    <n v="1024"/>
    <n v="2"/>
    <n v="48000"/>
    <n v="-16"/>
    <s v="experiment"/>
    <x v="8"/>
    <s v="odd"/>
    <n v="782221"/>
    <n v="774953"/>
    <n v="125420"/>
    <n v="1193733"/>
    <n v="1195455"/>
    <n v="774944"/>
    <n v="1193732"/>
    <n v="773289"/>
    <s v="NA"/>
    <n v="769569"/>
    <n v="664954"/>
    <n v="705257"/>
    <n v="5179"/>
    <n v="5178"/>
    <n v="1192982"/>
    <n v="664953"/>
    <n v="664953"/>
    <n v="5178"/>
    <n v="1199039"/>
    <n v="1197455"/>
    <n v="1201381"/>
    <n v="665915"/>
    <n v="705745"/>
    <n v="666045"/>
    <n v="773290"/>
    <n v="771569"/>
    <n v="774865"/>
    <s v="NA"/>
    <n v="1199039"/>
    <n v="769568"/>
    <n v="1192981"/>
    <n v="886973"/>
    <s v="kosslyn_1978"/>
    <n v="42"/>
    <s v="59711.0"/>
    <n v="42"/>
    <s v="impossible"/>
    <s v="yes"/>
    <n v="1024"/>
    <n v="155"/>
    <n v="285"/>
    <n v="42"/>
    <x v="1"/>
  </r>
  <r>
    <n v="100"/>
    <n v="100"/>
    <n v="1401"/>
    <n v="14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2"/>
    <n v="42"/>
    <n v="4"/>
    <n v="42"/>
    <n v="34"/>
    <n v="0"/>
    <n v="34"/>
    <n v="4"/>
    <n v="4"/>
    <n v="0"/>
    <n v="0"/>
    <n v="42"/>
    <n v="4"/>
    <n v="4"/>
    <n v="0"/>
    <n v="42"/>
    <n v="42"/>
    <n v="77"/>
    <n v="4"/>
    <n v="4"/>
    <n v="4"/>
    <n v="34"/>
    <n v="34"/>
    <n v="34"/>
    <n v="4"/>
    <n v="42"/>
    <n v="34"/>
    <n v="42"/>
    <n v="0"/>
    <s v="stim0"/>
    <s v="147.0"/>
    <s v="271.0"/>
    <s v="Fri Nov 17 21:12:00 2023"/>
    <s v="The main experiment item"/>
    <b v="0"/>
    <x v="18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Lac"/>
    <n v="42"/>
    <n v="5"/>
    <n v="0"/>
    <n v="6"/>
    <s v="/home/lain/Downloads/subject-1.csv"/>
    <s v="legacy"/>
    <n v="7"/>
    <b v="0"/>
    <s v="Melodramatic Milgram"/>
    <s v="4.0.6"/>
    <n v="13"/>
    <n v="0"/>
    <s v="q"/>
    <s v="space"/>
    <s v="space"/>
    <s v="space"/>
    <s v="space"/>
    <s v="space"/>
    <s v="q"/>
    <s v="space"/>
    <n v="1"/>
    <x v="385"/>
    <x v="133"/>
    <n v="535"/>
    <s v=""/>
    <s v=""/>
    <s v=""/>
    <s v=""/>
    <s v=""/>
    <s v=""/>
    <s v=""/>
    <s v=""/>
    <s v=""/>
    <s v=""/>
    <n v="535"/>
    <n v="5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5"/>
    <x v="123"/>
    <n v="104752"/>
    <n v="7267"/>
    <n v="961"/>
    <n v="488"/>
    <n v="120241"/>
    <n v="535"/>
    <n v="39210"/>
    <n v="1574"/>
    <n v="2"/>
    <s v="legacy"/>
    <n v="1024"/>
    <n v="2"/>
    <n v="48000"/>
    <n v="-16"/>
    <s v="experiment"/>
    <x v="8"/>
    <s v="odd"/>
    <n v="782221"/>
    <n v="774953"/>
    <n v="125420"/>
    <n v="1202237"/>
    <n v="1203731"/>
    <n v="774944"/>
    <n v="1202236"/>
    <n v="773289"/>
    <s v="NA"/>
    <n v="769569"/>
    <n v="664954"/>
    <n v="705257"/>
    <n v="5179"/>
    <n v="5178"/>
    <n v="1201486"/>
    <n v="664953"/>
    <n v="664953"/>
    <n v="5178"/>
    <n v="1207274"/>
    <n v="1205732"/>
    <n v="1207809"/>
    <n v="665915"/>
    <n v="705745"/>
    <n v="666045"/>
    <n v="773290"/>
    <n v="771569"/>
    <n v="774865"/>
    <s v="NA"/>
    <n v="1207274"/>
    <n v="769568"/>
    <n v="1201485"/>
    <n v="886973"/>
    <s v="kosslyn_1978"/>
    <n v="43"/>
    <s v="60246.0"/>
    <n v="43"/>
    <s v="possible"/>
    <s v="yes"/>
    <n v="1024"/>
    <n v="155"/>
    <n v="285"/>
    <n v="43"/>
    <x v="1"/>
  </r>
  <r>
    <n v="100"/>
    <n v="100"/>
    <n v="1395"/>
    <n v="13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3"/>
    <n v="43"/>
    <n v="4"/>
    <n v="43"/>
    <n v="34"/>
    <n v="0"/>
    <n v="34"/>
    <n v="4"/>
    <n v="4"/>
    <n v="0"/>
    <n v="0"/>
    <n v="43"/>
    <n v="4"/>
    <n v="4"/>
    <n v="0"/>
    <n v="43"/>
    <n v="43"/>
    <n v="78"/>
    <n v="4"/>
    <n v="4"/>
    <n v="4"/>
    <n v="34"/>
    <n v="34"/>
    <n v="34"/>
    <n v="4"/>
    <n v="43"/>
    <n v="34"/>
    <n v="43"/>
    <n v="0"/>
    <s v="stim0"/>
    <s v="147.0"/>
    <s v="271.0"/>
    <s v="Fri Nov 17 21:12:00 2023"/>
    <s v="The main experiment item"/>
    <b v="0"/>
    <x v="19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Sable"/>
    <n v="43"/>
    <n v="5"/>
    <n v="0"/>
    <n v="6"/>
    <s v="/home/lain/Downloads/subject-1.csv"/>
    <s v="legacy"/>
    <n v="7"/>
    <b v="0"/>
    <s v="Melodramatic Milgram"/>
    <s v="4.0.6"/>
    <n v="10"/>
    <n v="0"/>
    <s v="q"/>
    <s v="space"/>
    <s v="space"/>
    <s v="space"/>
    <s v="space"/>
    <s v="space"/>
    <s v="q"/>
    <s v="space"/>
    <n v="1"/>
    <x v="54"/>
    <x v="162"/>
    <n v="11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6"/>
    <n v="1156"/>
    <n v="1156"/>
    <x v="151"/>
    <n v="104752"/>
    <n v="7267"/>
    <n v="961"/>
    <n v="488"/>
    <n v="120241"/>
    <n v="1156"/>
    <n v="39210"/>
    <n v="1574"/>
    <n v="2"/>
    <s v="legacy"/>
    <n v="1024"/>
    <n v="2"/>
    <n v="48000"/>
    <n v="-16"/>
    <s v="experiment"/>
    <x v="8"/>
    <s v="odd"/>
    <n v="782221"/>
    <n v="774953"/>
    <n v="125420"/>
    <n v="1208666"/>
    <n v="1210262"/>
    <n v="774944"/>
    <n v="1208665"/>
    <n v="773289"/>
    <s v="NA"/>
    <n v="769569"/>
    <n v="664954"/>
    <n v="705257"/>
    <n v="5179"/>
    <n v="5178"/>
    <n v="1207914"/>
    <n v="664953"/>
    <n v="664953"/>
    <n v="5178"/>
    <n v="1213974"/>
    <n v="1212263"/>
    <n v="1215131"/>
    <n v="665915"/>
    <n v="705745"/>
    <n v="666045"/>
    <n v="773290"/>
    <n v="771569"/>
    <n v="774865"/>
    <s v="NA"/>
    <n v="1213974"/>
    <n v="769568"/>
    <n v="1207913"/>
    <n v="886973"/>
    <s v="kosslyn_1978"/>
    <n v="44"/>
    <s v="61402.0"/>
    <n v="44"/>
    <s v="possible"/>
    <s v="yes"/>
    <n v="1024"/>
    <n v="155"/>
    <n v="285"/>
    <n v="44"/>
    <x v="1"/>
  </r>
  <r>
    <n v="100"/>
    <n v="100"/>
    <n v="1372"/>
    <n v="137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4"/>
    <n v="44"/>
    <n v="4"/>
    <n v="44"/>
    <n v="34"/>
    <n v="0"/>
    <n v="34"/>
    <n v="4"/>
    <n v="4"/>
    <n v="0"/>
    <n v="0"/>
    <n v="44"/>
    <n v="4"/>
    <n v="4"/>
    <n v="0"/>
    <n v="44"/>
    <n v="44"/>
    <n v="79"/>
    <n v="4"/>
    <n v="4"/>
    <n v="4"/>
    <n v="34"/>
    <n v="34"/>
    <n v="34"/>
    <n v="4"/>
    <n v="44"/>
    <n v="34"/>
    <n v="44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phare"/>
    <n v="44"/>
    <n v="5"/>
    <n v="0"/>
    <n v="6"/>
    <s v="/home/lain/Downloads/subject-1.csv"/>
    <s v="legacy"/>
    <n v="7"/>
    <b v="0"/>
    <s v="Melodramatic Milgram"/>
    <s v="4.0.6"/>
    <n v="73"/>
    <n v="0"/>
    <s v="m"/>
    <s v="space"/>
    <s v="space"/>
    <s v="space"/>
    <s v="space"/>
    <s v="space"/>
    <s v="m"/>
    <s v="space"/>
    <n v="1"/>
    <x v="8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52"/>
    <n v="39210"/>
    <n v="1574"/>
    <n v="2"/>
    <s v="legacy"/>
    <n v="1024"/>
    <n v="2"/>
    <n v="48000"/>
    <n v="-16"/>
    <s v="experiment"/>
    <x v="8"/>
    <s v="odd"/>
    <n v="782221"/>
    <n v="774953"/>
    <n v="125420"/>
    <n v="1215988"/>
    <n v="1217707"/>
    <n v="774944"/>
    <n v="1215987"/>
    <n v="773289"/>
    <s v="NA"/>
    <n v="769569"/>
    <n v="664954"/>
    <n v="705257"/>
    <n v="5179"/>
    <n v="5178"/>
    <n v="1215237"/>
    <n v="664953"/>
    <n v="664953"/>
    <n v="5178"/>
    <n v="1221249"/>
    <n v="1219707"/>
    <n v="1221601"/>
    <n v="665915"/>
    <n v="705745"/>
    <n v="666045"/>
    <n v="773290"/>
    <n v="771569"/>
    <n v="774865"/>
    <s v="NA"/>
    <n v="1221248"/>
    <n v="769568"/>
    <n v="1215235"/>
    <n v="886973"/>
    <s v="kosslyn_1978"/>
    <n v="45"/>
    <s v="61754.0"/>
    <n v="45"/>
    <s v="impossible"/>
    <s v="yes"/>
    <n v="1024"/>
    <n v="155"/>
    <n v="285"/>
    <n v="45"/>
    <x v="1"/>
  </r>
  <r>
    <n v="100"/>
    <n v="100"/>
    <n v="1351"/>
    <n v="13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5"/>
    <n v="45"/>
    <n v="4"/>
    <n v="45"/>
    <n v="34"/>
    <n v="0"/>
    <n v="34"/>
    <n v="4"/>
    <n v="4"/>
    <n v="0"/>
    <n v="0"/>
    <n v="45"/>
    <n v="4"/>
    <n v="4"/>
    <n v="0"/>
    <n v="45"/>
    <n v="45"/>
    <n v="80"/>
    <n v="4"/>
    <n v="4"/>
    <n v="4"/>
    <n v="34"/>
    <n v="34"/>
    <n v="34"/>
    <n v="4"/>
    <n v="45"/>
    <n v="34"/>
    <n v="45"/>
    <n v="0"/>
    <s v="stim0"/>
    <s v="147.0"/>
    <s v="271.0"/>
    <s v="Fri Nov 17 21:12:00 2023"/>
    <s v="The main experiment item"/>
    <b v="0"/>
    <x v="20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Arbre"/>
    <n v="45"/>
    <n v="5"/>
    <n v="0"/>
    <n v="6"/>
    <s v="/home/lain/Downloads/subject-1.csv"/>
    <s v="legacy"/>
    <n v="7"/>
    <b v="0"/>
    <s v="Melodramatic Milgram"/>
    <s v="4.0.6"/>
    <n v="19"/>
    <n v="0"/>
    <s v="q"/>
    <s v="space"/>
    <s v="space"/>
    <s v="space"/>
    <s v="space"/>
    <s v="space"/>
    <s v="q"/>
    <s v="space"/>
    <n v="1"/>
    <x v="853"/>
    <x v="312"/>
    <n v="396"/>
    <s v=""/>
    <s v=""/>
    <s v=""/>
    <s v=""/>
    <s v=""/>
    <s v=""/>
    <s v=""/>
    <s v=""/>
    <s v=""/>
    <s v=""/>
    <s v=""/>
    <s v=""/>
    <s v=""/>
    <s v=""/>
    <s v=""/>
    <s v=""/>
    <s v=""/>
    <s v=""/>
    <n v="396"/>
    <n v="3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6"/>
    <x v="300"/>
    <n v="104752"/>
    <n v="7267"/>
    <n v="961"/>
    <n v="488"/>
    <n v="120241"/>
    <n v="396"/>
    <n v="39210"/>
    <n v="1574"/>
    <n v="2"/>
    <s v="legacy"/>
    <n v="1024"/>
    <n v="2"/>
    <n v="48000"/>
    <n v="-16"/>
    <s v="experiment"/>
    <x v="8"/>
    <s v="odd"/>
    <n v="782221"/>
    <n v="774953"/>
    <n v="125420"/>
    <n v="1222457"/>
    <n v="1224170"/>
    <n v="774944"/>
    <n v="1222456"/>
    <n v="773289"/>
    <s v="NA"/>
    <n v="769569"/>
    <n v="664954"/>
    <n v="705257"/>
    <n v="5179"/>
    <n v="5178"/>
    <n v="1221706"/>
    <n v="664953"/>
    <n v="664953"/>
    <n v="5178"/>
    <n v="1227478"/>
    <n v="1226170"/>
    <n v="1227874"/>
    <n v="665915"/>
    <n v="705745"/>
    <n v="666045"/>
    <n v="773290"/>
    <n v="771569"/>
    <n v="774865"/>
    <s v="NA"/>
    <n v="1227478"/>
    <n v="769568"/>
    <n v="1221705"/>
    <n v="886973"/>
    <s v="kosslyn_1978"/>
    <n v="46"/>
    <s v="62150.0"/>
    <n v="46"/>
    <s v="possible"/>
    <s v="yes"/>
    <n v="1024"/>
    <n v="155"/>
    <n v="285"/>
    <n v="46"/>
    <x v="1"/>
  </r>
  <r>
    <n v="100"/>
    <n v="100"/>
    <n v="1329"/>
    <n v="132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6"/>
    <n v="46"/>
    <n v="4"/>
    <n v="46"/>
    <n v="34"/>
    <n v="0"/>
    <n v="34"/>
    <n v="4"/>
    <n v="4"/>
    <n v="0"/>
    <n v="0"/>
    <n v="46"/>
    <n v="4"/>
    <n v="4"/>
    <n v="0"/>
    <n v="46"/>
    <n v="46"/>
    <n v="81"/>
    <n v="4"/>
    <n v="4"/>
    <n v="4"/>
    <n v="34"/>
    <n v="34"/>
    <n v="34"/>
    <n v="4"/>
    <n v="46"/>
    <n v="34"/>
    <n v="46"/>
    <n v="0"/>
    <s v="stim0"/>
    <s v="147.0"/>
    <s v="271.0"/>
    <s v="Fri Nov 17 21:12:00 2023"/>
    <s v="The main experiment item"/>
    <b v="0"/>
    <x v="21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Hutte"/>
    <n v="46"/>
    <n v="5"/>
    <n v="0"/>
    <n v="6"/>
    <s v="/home/lain/Downloads/subject-1.csv"/>
    <s v="legacy"/>
    <n v="7"/>
    <b v="0"/>
    <s v="Melodramatic Milgram"/>
    <s v="4.0.6"/>
    <n v="23"/>
    <n v="0"/>
    <s v="q"/>
    <s v="space"/>
    <s v="space"/>
    <s v="space"/>
    <s v="space"/>
    <s v="space"/>
    <s v="q"/>
    <s v="space"/>
    <n v="1"/>
    <x v="295"/>
    <x v="108"/>
    <n v="3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7"/>
    <n v="347"/>
    <s v=""/>
    <s v=""/>
    <n v="347"/>
    <x v="102"/>
    <n v="104752"/>
    <n v="7267"/>
    <n v="961"/>
    <n v="488"/>
    <n v="120241"/>
    <n v="347"/>
    <n v="39210"/>
    <n v="1574"/>
    <n v="2"/>
    <s v="legacy"/>
    <n v="1024"/>
    <n v="2"/>
    <n v="48000"/>
    <n v="-16"/>
    <s v="experiment"/>
    <x v="8"/>
    <s v="odd"/>
    <n v="782221"/>
    <n v="774953"/>
    <n v="125420"/>
    <n v="1228729"/>
    <n v="1230314"/>
    <n v="774944"/>
    <n v="1228728"/>
    <n v="773289"/>
    <s v="NA"/>
    <n v="769569"/>
    <n v="664954"/>
    <n v="705257"/>
    <n v="5179"/>
    <n v="5178"/>
    <n v="1227978"/>
    <n v="664953"/>
    <n v="664953"/>
    <n v="5178"/>
    <n v="1233899"/>
    <n v="1232314"/>
    <n v="1234246"/>
    <n v="665915"/>
    <n v="705745"/>
    <n v="666045"/>
    <n v="773290"/>
    <n v="771569"/>
    <n v="774865"/>
    <s v="NA"/>
    <n v="1233899"/>
    <n v="769568"/>
    <n v="1227977"/>
    <n v="886973"/>
    <s v="kosslyn_1978"/>
    <n v="47"/>
    <s v="62497.0"/>
    <n v="47"/>
    <s v="possible"/>
    <s v="yes"/>
    <n v="1024"/>
    <n v="155"/>
    <n v="285"/>
    <n v="47"/>
    <x v="1"/>
  </r>
  <r>
    <n v="100"/>
    <n v="100"/>
    <n v="1310"/>
    <n v="13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7"/>
    <n v="47"/>
    <n v="4"/>
    <n v="47"/>
    <n v="34"/>
    <n v="0"/>
    <n v="34"/>
    <n v="4"/>
    <n v="4"/>
    <n v="0"/>
    <n v="0"/>
    <n v="47"/>
    <n v="4"/>
    <n v="4"/>
    <n v="0"/>
    <n v="47"/>
    <n v="47"/>
    <n v="82"/>
    <n v="4"/>
    <n v="4"/>
    <n v="4"/>
    <n v="34"/>
    <n v="34"/>
    <n v="34"/>
    <n v="4"/>
    <n v="47"/>
    <n v="34"/>
    <n v="47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Epouventail"/>
    <n v="47"/>
    <n v="5"/>
    <n v="0"/>
    <n v="6"/>
    <s v="/home/lain/Downloads/subject-1.csv"/>
    <s v="legacy"/>
    <n v="7"/>
    <b v="0"/>
    <s v="Melodramatic Milgram"/>
    <s v="4.0.6"/>
    <n v="64"/>
    <n v="0"/>
    <s v="m"/>
    <s v="space"/>
    <s v="space"/>
    <s v="space"/>
    <s v="space"/>
    <s v="space"/>
    <s v="m"/>
    <s v="space"/>
    <n v="1"/>
    <x v="2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89"/>
    <n v="39210"/>
    <n v="1574"/>
    <n v="2"/>
    <s v="legacy"/>
    <n v="1024"/>
    <n v="2"/>
    <n v="48000"/>
    <n v="-16"/>
    <s v="experiment"/>
    <x v="8"/>
    <s v="odd"/>
    <n v="782221"/>
    <n v="774953"/>
    <n v="125420"/>
    <n v="1235102"/>
    <n v="1236416"/>
    <n v="774944"/>
    <n v="1235101"/>
    <n v="773289"/>
    <s v="NA"/>
    <n v="769569"/>
    <n v="664954"/>
    <n v="705257"/>
    <n v="5179"/>
    <n v="5178"/>
    <n v="1234350"/>
    <n v="664953"/>
    <n v="664953"/>
    <n v="5178"/>
    <n v="1239999"/>
    <n v="1238416"/>
    <n v="1240388"/>
    <n v="665915"/>
    <n v="705745"/>
    <n v="666045"/>
    <n v="773290"/>
    <n v="771569"/>
    <n v="774865"/>
    <s v="NA"/>
    <n v="1239998"/>
    <n v="769568"/>
    <n v="1234349"/>
    <n v="886973"/>
    <s v="kosslyn_1978"/>
    <n v="48"/>
    <s v="62886.0"/>
    <n v="48"/>
    <s v="impossible"/>
    <s v="yes"/>
    <n v="1024"/>
    <n v="155"/>
    <n v="285"/>
    <n v="48"/>
    <x v="1"/>
  </r>
  <r>
    <n v="100"/>
    <n v="100"/>
    <n v="1290"/>
    <n v="12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8"/>
    <n v="48"/>
    <n v="4"/>
    <n v="48"/>
    <n v="34"/>
    <n v="0"/>
    <n v="34"/>
    <n v="4"/>
    <n v="4"/>
    <n v="0"/>
    <n v="0"/>
    <n v="48"/>
    <n v="4"/>
    <n v="4"/>
    <n v="0"/>
    <n v="48"/>
    <n v="48"/>
    <n v="83"/>
    <n v="4"/>
    <n v="4"/>
    <n v="4"/>
    <n v="34"/>
    <n v="34"/>
    <n v="34"/>
    <n v="4"/>
    <n v="48"/>
    <n v="34"/>
    <n v="48"/>
    <n v="0"/>
    <s v="stim0"/>
    <s v="147.0"/>
    <s v="271.0"/>
    <s v="Fri Nov 17 21:12:00 2023"/>
    <s v="The main experiment item"/>
    <b v="0"/>
    <x v="16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Lac"/>
    <n v="48"/>
    <n v="5"/>
    <n v="0"/>
    <n v="6"/>
    <s v="/home/lain/Downloads/subject-1.csv"/>
    <s v="legacy"/>
    <n v="7"/>
    <b v="0"/>
    <s v="Melodramatic Milgram"/>
    <s v="4.0.6"/>
    <n v="38"/>
    <n v="0"/>
    <s v="q"/>
    <s v="space"/>
    <s v="space"/>
    <s v="space"/>
    <s v="space"/>
    <s v="space"/>
    <s v="q"/>
    <s v="space"/>
    <n v="1"/>
    <x v="854"/>
    <x v="313"/>
    <n v="337"/>
    <s v=""/>
    <s v=""/>
    <s v=""/>
    <s v=""/>
    <s v=""/>
    <s v=""/>
    <s v=""/>
    <s v=""/>
    <s v=""/>
    <s v=""/>
    <s v=""/>
    <s v=""/>
    <n v="337"/>
    <n v="3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7"/>
    <x v="301"/>
    <n v="104752"/>
    <n v="7267"/>
    <n v="961"/>
    <n v="488"/>
    <n v="120241"/>
    <n v="337"/>
    <n v="39210"/>
    <n v="1574"/>
    <n v="2"/>
    <s v="legacy"/>
    <n v="1024"/>
    <n v="2"/>
    <n v="48000"/>
    <n v="-16"/>
    <s v="experiment"/>
    <x v="8"/>
    <s v="odd"/>
    <n v="782221"/>
    <n v="774953"/>
    <n v="125420"/>
    <n v="1241244"/>
    <n v="1242965"/>
    <n v="774944"/>
    <n v="1241243"/>
    <n v="773289"/>
    <s v="NA"/>
    <n v="769569"/>
    <n v="664954"/>
    <n v="705257"/>
    <n v="5179"/>
    <n v="5178"/>
    <n v="1240492"/>
    <n v="664953"/>
    <n v="664953"/>
    <n v="5178"/>
    <n v="1246507"/>
    <n v="1244965"/>
    <n v="1246845"/>
    <n v="665915"/>
    <n v="705745"/>
    <n v="666045"/>
    <n v="773290"/>
    <n v="771569"/>
    <n v="774865"/>
    <s v="NA"/>
    <n v="1246506"/>
    <n v="769568"/>
    <n v="1240491"/>
    <n v="886973"/>
    <s v="kosslyn_1978"/>
    <n v="49"/>
    <s v="63223.0"/>
    <n v="49"/>
    <s v="possible"/>
    <s v="yes"/>
    <n v="1024"/>
    <n v="155"/>
    <n v="285"/>
    <n v="49"/>
    <x v="1"/>
  </r>
  <r>
    <n v="100"/>
    <n v="100"/>
    <n v="1272"/>
    <n v="12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9"/>
    <n v="49"/>
    <n v="4"/>
    <n v="49"/>
    <n v="34"/>
    <n v="0"/>
    <n v="34"/>
    <n v="4"/>
    <n v="4"/>
    <n v="0"/>
    <n v="0"/>
    <n v="49"/>
    <n v="4"/>
    <n v="4"/>
    <n v="0"/>
    <n v="49"/>
    <n v="49"/>
    <n v="84"/>
    <n v="4"/>
    <n v="4"/>
    <n v="4"/>
    <n v="34"/>
    <n v="34"/>
    <n v="34"/>
    <n v="4"/>
    <n v="49"/>
    <n v="34"/>
    <n v="49"/>
    <n v="0"/>
    <s v="stim0"/>
    <s v="147.0"/>
    <s v="271.0"/>
    <s v="Fri Nov 17 21:12:00 2023"/>
    <s v="The main experiment item"/>
    <b v="0"/>
    <x v="17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puits"/>
    <n v="49"/>
    <n v="5"/>
    <n v="0"/>
    <n v="6"/>
    <s v="/home/lain/Downloads/subject-1.csv"/>
    <s v="legacy"/>
    <n v="7"/>
    <b v="0"/>
    <s v="Melodramatic Milgram"/>
    <s v="4.0.6"/>
    <n v="33"/>
    <n v="0"/>
    <s v="q"/>
    <s v="space"/>
    <s v="space"/>
    <s v="space"/>
    <s v="space"/>
    <s v="space"/>
    <s v="q"/>
    <s v="space"/>
    <n v="1"/>
    <x v="853"/>
    <x v="312"/>
    <n v="396"/>
    <s v=""/>
    <s v=""/>
    <s v=""/>
    <s v=""/>
    <s v=""/>
    <s v=""/>
    <n v="396"/>
    <n v="3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6"/>
    <x v="300"/>
    <n v="104752"/>
    <n v="7267"/>
    <n v="961"/>
    <n v="488"/>
    <n v="120241"/>
    <n v="396"/>
    <n v="39210"/>
    <n v="1574"/>
    <n v="2"/>
    <s v="legacy"/>
    <n v="1024"/>
    <n v="2"/>
    <n v="48000"/>
    <n v="-16"/>
    <s v="experiment"/>
    <x v="8"/>
    <s v="odd"/>
    <n v="782221"/>
    <n v="774953"/>
    <n v="125420"/>
    <n v="1247699"/>
    <n v="1249000"/>
    <n v="774944"/>
    <n v="1247698"/>
    <n v="773289"/>
    <s v="NA"/>
    <n v="769569"/>
    <n v="664954"/>
    <n v="705257"/>
    <n v="5179"/>
    <n v="5178"/>
    <n v="1246948"/>
    <n v="664953"/>
    <n v="664953"/>
    <n v="5178"/>
    <n v="1252501"/>
    <n v="1251001"/>
    <n v="1252898"/>
    <n v="665915"/>
    <n v="705745"/>
    <n v="666045"/>
    <n v="773290"/>
    <n v="771569"/>
    <n v="774865"/>
    <s v="NA"/>
    <n v="1252501"/>
    <n v="769568"/>
    <n v="1246948"/>
    <n v="886973"/>
    <s v="kosslyn_1978"/>
    <n v="50"/>
    <s v="63619.0"/>
    <n v="50"/>
    <s v="possible"/>
    <s v="yes"/>
    <n v="1024"/>
    <n v="155"/>
    <n v="285"/>
    <n v="50"/>
    <x v="1"/>
  </r>
  <r>
    <n v="100"/>
    <n v="100"/>
    <n v="1257"/>
    <n v="125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0"/>
    <n v="50"/>
    <n v="4"/>
    <n v="50"/>
    <n v="34"/>
    <n v="0"/>
    <n v="34"/>
    <n v="4"/>
    <n v="4"/>
    <n v="0"/>
    <n v="0"/>
    <n v="50"/>
    <n v="4"/>
    <n v="4"/>
    <n v="0"/>
    <n v="50"/>
    <n v="50"/>
    <n v="85"/>
    <n v="4"/>
    <n v="4"/>
    <n v="4"/>
    <n v="34"/>
    <n v="34"/>
    <n v="34"/>
    <n v="4"/>
    <n v="50"/>
    <n v="34"/>
    <n v="50"/>
    <n v="0"/>
    <s v="stim0"/>
    <s v="147.0"/>
    <s v="271.0"/>
    <s v="Fri Nov 17 21:12:00 2023"/>
    <s v="The main experiment item"/>
    <b v="0"/>
    <x v="1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Herbe"/>
    <n v="50"/>
    <n v="5"/>
    <n v="0"/>
    <n v="6"/>
    <s v="/home/lain/Downloads/subject-1.csv"/>
    <s v="legacy"/>
    <n v="7"/>
    <b v="0"/>
    <s v="Melodramatic Milgram"/>
    <s v="4.0.6"/>
    <n v="11"/>
    <n v="0"/>
    <s v="q"/>
    <s v="space"/>
    <s v="space"/>
    <s v="space"/>
    <s v="space"/>
    <s v="space"/>
    <s v="q"/>
    <s v="space"/>
    <n v="1"/>
    <x v="219"/>
    <x v="314"/>
    <n v="510"/>
    <s v=""/>
    <s v=""/>
    <s v=""/>
    <s v=""/>
    <s v=""/>
    <s v=""/>
    <s v=""/>
    <s v=""/>
    <s v=""/>
    <s v=""/>
    <s v=""/>
    <s v=""/>
    <s v=""/>
    <s v=""/>
    <n v="510"/>
    <n v="5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0"/>
    <x v="302"/>
    <n v="104752"/>
    <n v="7267"/>
    <n v="961"/>
    <n v="488"/>
    <n v="120241"/>
    <n v="510"/>
    <n v="39210"/>
    <n v="1574"/>
    <n v="2"/>
    <s v="legacy"/>
    <n v="1024"/>
    <n v="2"/>
    <n v="48000"/>
    <n v="-16"/>
    <s v="experiment"/>
    <x v="8"/>
    <s v="odd"/>
    <n v="782221"/>
    <n v="774953"/>
    <n v="125420"/>
    <n v="1253751"/>
    <n v="1255339"/>
    <n v="774944"/>
    <n v="1253750"/>
    <n v="773289"/>
    <s v="NA"/>
    <n v="769569"/>
    <n v="664954"/>
    <n v="705257"/>
    <n v="5179"/>
    <n v="5178"/>
    <n v="1253000"/>
    <n v="664953"/>
    <n v="664953"/>
    <n v="5178"/>
    <n v="1258817"/>
    <n v="1257339"/>
    <n v="1259327"/>
    <n v="665915"/>
    <n v="705745"/>
    <n v="666045"/>
    <n v="773290"/>
    <n v="771569"/>
    <n v="774865"/>
    <s v="NA"/>
    <n v="1258817"/>
    <n v="769568"/>
    <n v="1253000"/>
    <n v="886973"/>
    <s v="kosslyn_1978"/>
    <n v="51"/>
    <s v="64129.0"/>
    <n v="51"/>
    <s v="possible"/>
    <s v="yes"/>
    <n v="1024"/>
    <n v="155"/>
    <n v="285"/>
    <n v="51"/>
    <x v="1"/>
  </r>
  <r>
    <n v="100"/>
    <n v="100"/>
    <n v="1234"/>
    <n v="123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1"/>
    <n v="51"/>
    <n v="4"/>
    <n v="51"/>
    <n v="34"/>
    <n v="0"/>
    <n v="34"/>
    <n v="4"/>
    <n v="4"/>
    <n v="0"/>
    <n v="0"/>
    <n v="51"/>
    <n v="4"/>
    <n v="4"/>
    <n v="0"/>
    <n v="51"/>
    <n v="51"/>
    <n v="86"/>
    <n v="4"/>
    <n v="4"/>
    <n v="4"/>
    <n v="34"/>
    <n v="34"/>
    <n v="34"/>
    <n v="4"/>
    <n v="51"/>
    <n v="34"/>
    <n v="5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Colline"/>
    <n v="51"/>
    <n v="5"/>
    <n v="0"/>
    <n v="6"/>
    <s v="/home/lain/Downloads/subject-1.csv"/>
    <s v="legacy"/>
    <n v="7"/>
    <b v="0"/>
    <s v="Melodramatic Milgram"/>
    <s v="4.0.6"/>
    <n v="56"/>
    <n v="0"/>
    <s v="m"/>
    <s v="space"/>
    <s v="space"/>
    <s v="space"/>
    <s v="space"/>
    <s v="space"/>
    <s v="m"/>
    <s v="space"/>
    <n v="1"/>
    <x v="8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79"/>
    <n v="39210"/>
    <n v="1574"/>
    <n v="2"/>
    <s v="legacy"/>
    <n v="1024"/>
    <n v="2"/>
    <n v="48000"/>
    <n v="-16"/>
    <s v="experiment"/>
    <x v="8"/>
    <s v="odd"/>
    <n v="782221"/>
    <n v="774953"/>
    <n v="125420"/>
    <n v="1260183"/>
    <n v="1261694"/>
    <n v="774944"/>
    <n v="1260183"/>
    <n v="773289"/>
    <s v="NA"/>
    <n v="769569"/>
    <n v="664954"/>
    <n v="705257"/>
    <n v="5179"/>
    <n v="5178"/>
    <n v="1259432"/>
    <n v="664953"/>
    <n v="664953"/>
    <n v="5178"/>
    <n v="1265707"/>
    <n v="1263694"/>
    <n v="1265786"/>
    <n v="665915"/>
    <n v="705745"/>
    <n v="666045"/>
    <n v="773290"/>
    <n v="771569"/>
    <n v="774865"/>
    <s v="NA"/>
    <n v="1265707"/>
    <n v="769568"/>
    <n v="1259432"/>
    <n v="886973"/>
    <s v="kosslyn_1978"/>
    <n v="52"/>
    <s v="64208.0"/>
    <n v="52"/>
    <s v="impossible"/>
    <s v="yes"/>
    <n v="1024"/>
    <n v="155"/>
    <n v="285"/>
    <n v="52"/>
    <x v="1"/>
  </r>
  <r>
    <n v="100"/>
    <n v="100"/>
    <n v="1220"/>
    <n v="12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2"/>
    <n v="52"/>
    <n v="4"/>
    <n v="52"/>
    <n v="34"/>
    <n v="0"/>
    <n v="34"/>
    <n v="4"/>
    <n v="4"/>
    <n v="0"/>
    <n v="0"/>
    <n v="52"/>
    <n v="4"/>
    <n v="4"/>
    <n v="0"/>
    <n v="52"/>
    <n v="52"/>
    <n v="87"/>
    <n v="4"/>
    <n v="4"/>
    <n v="4"/>
    <n v="34"/>
    <n v="34"/>
    <n v="34"/>
    <n v="4"/>
    <n v="52"/>
    <n v="34"/>
    <n v="52"/>
    <n v="0"/>
    <s v="stim0"/>
    <s v="147.0"/>
    <s v="271.0"/>
    <s v="Fri Nov 17 21:12:00 2023"/>
    <s v="The main experiment item"/>
    <b v="0"/>
    <x v="15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Sable"/>
    <n v="52"/>
    <n v="5"/>
    <n v="0"/>
    <n v="6"/>
    <s v="/home/lain/Downloads/subject-1.csv"/>
    <s v="legacy"/>
    <n v="7"/>
    <b v="0"/>
    <s v="Melodramatic Milgram"/>
    <s v="4.0.6"/>
    <n v="5"/>
    <n v="0"/>
    <s v="q"/>
    <s v="space"/>
    <s v="space"/>
    <s v="space"/>
    <s v="space"/>
    <s v="space"/>
    <s v="q"/>
    <s v="space"/>
    <n v="1"/>
    <x v="284"/>
    <x v="101"/>
    <n v="5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n v="500"/>
    <s v=""/>
    <s v=""/>
    <s v=""/>
    <s v=""/>
    <s v=""/>
    <s v=""/>
    <s v=""/>
    <s v=""/>
    <s v=""/>
    <s v=""/>
    <s v=""/>
    <s v=""/>
    <s v=""/>
    <s v=""/>
    <s v=""/>
    <s v=""/>
    <n v="500"/>
    <x v="96"/>
    <n v="104752"/>
    <n v="7267"/>
    <n v="961"/>
    <n v="488"/>
    <n v="120241"/>
    <n v="500"/>
    <n v="39210"/>
    <n v="1574"/>
    <n v="2"/>
    <s v="legacy"/>
    <n v="1024"/>
    <n v="2"/>
    <n v="48000"/>
    <n v="-16"/>
    <s v="experiment"/>
    <x v="8"/>
    <s v="odd"/>
    <n v="782221"/>
    <n v="774953"/>
    <n v="125420"/>
    <n v="1266640"/>
    <n v="1268224"/>
    <n v="774944"/>
    <n v="1266640"/>
    <n v="773289"/>
    <s v="NA"/>
    <n v="769569"/>
    <n v="664954"/>
    <n v="705257"/>
    <n v="5179"/>
    <n v="5178"/>
    <n v="1265890"/>
    <n v="664953"/>
    <n v="664953"/>
    <n v="5178"/>
    <n v="1271936"/>
    <n v="1270224"/>
    <n v="1272436"/>
    <n v="665915"/>
    <n v="705745"/>
    <n v="666045"/>
    <n v="773290"/>
    <n v="771569"/>
    <n v="774865"/>
    <s v="NA"/>
    <n v="1271936"/>
    <n v="769568"/>
    <n v="1265889"/>
    <n v="886973"/>
    <s v="kosslyn_1978"/>
    <n v="53"/>
    <s v="64708.0"/>
    <n v="53"/>
    <s v="possible"/>
    <s v="yes"/>
    <n v="1024"/>
    <n v="155"/>
    <n v="285"/>
    <n v="53"/>
    <x v="1"/>
  </r>
  <r>
    <n v="100"/>
    <n v="100"/>
    <n v="1203"/>
    <n v="12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3"/>
    <n v="53"/>
    <n v="4"/>
    <n v="53"/>
    <n v="34"/>
    <n v="0"/>
    <n v="34"/>
    <n v="4"/>
    <n v="4"/>
    <n v="0"/>
    <n v="0"/>
    <n v="53"/>
    <n v="4"/>
    <n v="4"/>
    <n v="0"/>
    <n v="53"/>
    <n v="53"/>
    <n v="88"/>
    <n v="4"/>
    <n v="4"/>
    <n v="4"/>
    <n v="34"/>
    <n v="34"/>
    <n v="34"/>
    <n v="4"/>
    <n v="53"/>
    <n v="34"/>
    <n v="53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Epouventail"/>
    <n v="53"/>
    <n v="5"/>
    <n v="0"/>
    <n v="6"/>
    <s v="/home/lain/Downloads/subject-1.csv"/>
    <s v="legacy"/>
    <n v="7"/>
    <b v="0"/>
    <s v="Melodramatic Milgram"/>
    <s v="4.0.6"/>
    <n v="66"/>
    <n v="0"/>
    <s v="m"/>
    <s v="space"/>
    <s v="space"/>
    <s v="space"/>
    <s v="space"/>
    <s v="space"/>
    <s v="m"/>
    <s v="space"/>
    <n v="1"/>
    <x v="8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75"/>
    <n v="39210"/>
    <n v="1574"/>
    <n v="2"/>
    <s v="legacy"/>
    <n v="1024"/>
    <n v="2"/>
    <n v="48000"/>
    <n v="-16"/>
    <s v="experiment"/>
    <x v="8"/>
    <s v="odd"/>
    <n v="782221"/>
    <n v="774953"/>
    <n v="125420"/>
    <n v="1273292"/>
    <n v="1274793"/>
    <n v="774944"/>
    <n v="1273291"/>
    <n v="773289"/>
    <s v="NA"/>
    <n v="769569"/>
    <n v="664954"/>
    <n v="705257"/>
    <n v="5179"/>
    <n v="5178"/>
    <n v="1272540"/>
    <n v="664953"/>
    <n v="664953"/>
    <n v="5178"/>
    <n v="1278378"/>
    <n v="1276794"/>
    <n v="1278653"/>
    <n v="665915"/>
    <n v="705745"/>
    <n v="666045"/>
    <n v="773290"/>
    <n v="771569"/>
    <n v="774865"/>
    <s v="NA"/>
    <n v="1278378"/>
    <n v="769568"/>
    <n v="1272540"/>
    <n v="886973"/>
    <s v="kosslyn_1978"/>
    <n v="54"/>
    <s v="64983.0"/>
    <n v="54"/>
    <s v="impossible"/>
    <s v="yes"/>
    <n v="1024"/>
    <n v="155"/>
    <n v="285"/>
    <n v="54"/>
    <x v="1"/>
  </r>
  <r>
    <n v="100"/>
    <n v="100"/>
    <n v="1242"/>
    <n v="124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4"/>
    <n v="54"/>
    <n v="4"/>
    <n v="54"/>
    <n v="34"/>
    <n v="0"/>
    <n v="34"/>
    <n v="4"/>
    <n v="4"/>
    <n v="0"/>
    <n v="0"/>
    <n v="54"/>
    <n v="4"/>
    <n v="4"/>
    <n v="0"/>
    <n v="54"/>
    <n v="54"/>
    <n v="89"/>
    <n v="4"/>
    <n v="4"/>
    <n v="4"/>
    <n v="34"/>
    <n v="34"/>
    <n v="34"/>
    <n v="4"/>
    <n v="54"/>
    <n v="34"/>
    <n v="54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Feu de camp"/>
    <n v="54"/>
    <n v="5"/>
    <n v="0"/>
    <n v="6"/>
    <s v="/home/lain/Downloads/subject-1.csv"/>
    <s v="legacy"/>
    <n v="7"/>
    <b v="0"/>
    <s v="Melodramatic Milgram"/>
    <s v="4.0.6"/>
    <n v="43"/>
    <n v="0"/>
    <s v="m"/>
    <s v="space"/>
    <s v="space"/>
    <s v="space"/>
    <s v="space"/>
    <s v="space"/>
    <s v="m"/>
    <s v="space"/>
    <n v="1"/>
    <x v="8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361"/>
    <n v="39210"/>
    <n v="1574"/>
    <n v="2"/>
    <s v="legacy"/>
    <n v="1024"/>
    <n v="2"/>
    <n v="48000"/>
    <n v="-16"/>
    <s v="experiment"/>
    <x v="8"/>
    <s v="odd"/>
    <n v="782221"/>
    <n v="774953"/>
    <n v="125420"/>
    <n v="1279509"/>
    <n v="1281109"/>
    <n v="774944"/>
    <n v="1279509"/>
    <n v="773289"/>
    <s v="NA"/>
    <n v="769569"/>
    <n v="664954"/>
    <n v="705257"/>
    <n v="5179"/>
    <n v="5178"/>
    <n v="1278758"/>
    <n v="664953"/>
    <n v="664953"/>
    <n v="5178"/>
    <n v="1285097"/>
    <n v="1283109"/>
    <n v="1288458"/>
    <n v="665915"/>
    <n v="705745"/>
    <n v="666045"/>
    <n v="773290"/>
    <n v="771569"/>
    <n v="774865"/>
    <s v="NA"/>
    <n v="1285096"/>
    <n v="769568"/>
    <n v="1278757"/>
    <n v="886973"/>
    <s v="kosslyn_1978"/>
    <n v="55"/>
    <s v="68344.0"/>
    <n v="55"/>
    <s v="impossible"/>
    <s v="yes"/>
    <n v="1024"/>
    <n v="155"/>
    <n v="285"/>
    <n v="55"/>
    <x v="1"/>
  </r>
  <r>
    <n v="100"/>
    <n v="100"/>
    <n v="1227"/>
    <n v="12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5"/>
    <n v="55"/>
    <n v="4"/>
    <n v="55"/>
    <n v="34"/>
    <n v="0"/>
    <n v="34"/>
    <n v="4"/>
    <n v="4"/>
    <n v="0"/>
    <n v="0"/>
    <n v="55"/>
    <n v="4"/>
    <n v="4"/>
    <n v="0"/>
    <n v="55"/>
    <n v="55"/>
    <n v="90"/>
    <n v="4"/>
    <n v="4"/>
    <n v="4"/>
    <n v="34"/>
    <n v="34"/>
    <n v="34"/>
    <n v="4"/>
    <n v="55"/>
    <n v="34"/>
    <n v="55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Grange"/>
    <n v="55"/>
    <n v="5"/>
    <n v="0"/>
    <n v="6"/>
    <s v="/home/lain/Downloads/subject-1.csv"/>
    <s v="legacy"/>
    <n v="7"/>
    <b v="0"/>
    <s v="Melodramatic Milgram"/>
    <s v="4.0.6"/>
    <n v="62"/>
    <n v="0"/>
    <s v="m"/>
    <s v="space"/>
    <s v="space"/>
    <s v="space"/>
    <s v="space"/>
    <s v="space"/>
    <s v="m"/>
    <s v="space"/>
    <n v="1"/>
    <x v="8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84"/>
    <n v="39210"/>
    <n v="1574"/>
    <n v="2"/>
    <s v="legacy"/>
    <n v="1024"/>
    <n v="2"/>
    <n v="48000"/>
    <n v="-16"/>
    <s v="experiment"/>
    <x v="8"/>
    <s v="odd"/>
    <n v="782221"/>
    <n v="774953"/>
    <n v="125420"/>
    <n v="1289313"/>
    <n v="1291027"/>
    <n v="774944"/>
    <n v="1289313"/>
    <n v="773289"/>
    <s v="NA"/>
    <n v="769569"/>
    <n v="664954"/>
    <n v="705257"/>
    <n v="5179"/>
    <n v="5178"/>
    <n v="1288563"/>
    <n v="664953"/>
    <n v="664953"/>
    <n v="5178"/>
    <n v="1294764"/>
    <n v="1293028"/>
    <n v="1295149"/>
    <n v="665915"/>
    <n v="705745"/>
    <n v="666045"/>
    <n v="773290"/>
    <n v="771569"/>
    <n v="774865"/>
    <s v="NA"/>
    <n v="1294763"/>
    <n v="769568"/>
    <n v="1288561"/>
    <n v="886973"/>
    <s v="kosslyn_1978"/>
    <n v="56"/>
    <s v="68728.0"/>
    <n v="56"/>
    <s v="impossible"/>
    <s v="yes"/>
    <n v="1024"/>
    <n v="155"/>
    <n v="285"/>
    <n v="56"/>
    <x v="1"/>
  </r>
  <r>
    <n v="100"/>
    <n v="100"/>
    <n v="1211"/>
    <n v="121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6"/>
    <n v="56"/>
    <n v="4"/>
    <n v="56"/>
    <n v="34"/>
    <n v="0"/>
    <n v="34"/>
    <n v="4"/>
    <n v="4"/>
    <n v="0"/>
    <n v="0"/>
    <n v="56"/>
    <n v="4"/>
    <n v="4"/>
    <n v="0"/>
    <n v="56"/>
    <n v="56"/>
    <n v="91"/>
    <n v="4"/>
    <n v="4"/>
    <n v="4"/>
    <n v="34"/>
    <n v="34"/>
    <n v="34"/>
    <n v="4"/>
    <n v="56"/>
    <n v="34"/>
    <n v="56"/>
    <n v="0"/>
    <s v="stim0"/>
    <s v="147.0"/>
    <s v="271.0"/>
    <s v="Fri Nov 17 21:12:00 2023"/>
    <s v="The main experiment item"/>
    <b v="0"/>
    <x v="7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Herbe"/>
    <n v="56"/>
    <n v="5"/>
    <n v="0"/>
    <n v="6"/>
    <s v="/home/lain/Downloads/subject-1.csv"/>
    <s v="legacy"/>
    <n v="7"/>
    <b v="0"/>
    <s v="Melodramatic Milgram"/>
    <s v="4.0.6"/>
    <n v="20"/>
    <n v="0"/>
    <s v="q"/>
    <s v="space"/>
    <s v="space"/>
    <s v="space"/>
    <s v="space"/>
    <s v="space"/>
    <s v="q"/>
    <s v="space"/>
    <n v="1"/>
    <x v="859"/>
    <x v="315"/>
    <n v="3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7"/>
    <n v="317"/>
    <s v=""/>
    <s v=""/>
    <s v=""/>
    <s v=""/>
    <s v=""/>
    <s v=""/>
    <n v="317"/>
    <x v="303"/>
    <n v="104752"/>
    <n v="7267"/>
    <n v="961"/>
    <n v="488"/>
    <n v="120241"/>
    <n v="317"/>
    <n v="39210"/>
    <n v="1574"/>
    <n v="2"/>
    <s v="legacy"/>
    <n v="1024"/>
    <n v="2"/>
    <n v="48000"/>
    <n v="-16"/>
    <s v="experiment"/>
    <x v="8"/>
    <s v="odd"/>
    <n v="782221"/>
    <n v="774953"/>
    <n v="125420"/>
    <n v="1296003"/>
    <n v="1297728"/>
    <n v="774944"/>
    <n v="1296003"/>
    <n v="773289"/>
    <s v="NA"/>
    <n v="769569"/>
    <n v="664954"/>
    <n v="705257"/>
    <n v="5179"/>
    <n v="5178"/>
    <n v="1295253"/>
    <n v="664953"/>
    <n v="664953"/>
    <n v="5178"/>
    <n v="1301205"/>
    <n v="1299728"/>
    <n v="1301522"/>
    <n v="665915"/>
    <n v="705745"/>
    <n v="666045"/>
    <n v="773290"/>
    <n v="771569"/>
    <n v="774865"/>
    <s v="NA"/>
    <n v="1301204"/>
    <n v="769568"/>
    <n v="1295252"/>
    <n v="886973"/>
    <s v="kosslyn_1978"/>
    <n v="57"/>
    <s v="69045.0"/>
    <n v="57"/>
    <s v="possible"/>
    <s v="yes"/>
    <n v="1024"/>
    <n v="155"/>
    <n v="285"/>
    <n v="57"/>
    <x v="1"/>
  </r>
  <r>
    <n v="100"/>
    <n v="100"/>
    <n v="1194"/>
    <n v="11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7"/>
    <n v="57"/>
    <n v="4"/>
    <n v="57"/>
    <n v="34"/>
    <n v="0"/>
    <n v="34"/>
    <n v="4"/>
    <n v="4"/>
    <n v="0"/>
    <n v="0"/>
    <n v="57"/>
    <n v="4"/>
    <n v="4"/>
    <n v="0"/>
    <n v="57"/>
    <n v="57"/>
    <n v="92"/>
    <n v="4"/>
    <n v="4"/>
    <n v="4"/>
    <n v="34"/>
    <n v="34"/>
    <n v="34"/>
    <n v="4"/>
    <n v="57"/>
    <n v="34"/>
    <n v="57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Ruisseau"/>
    <n v="57"/>
    <n v="5"/>
    <n v="0"/>
    <n v="6"/>
    <s v="/home/lain/Downloads/subject-1.csv"/>
    <s v="legacy"/>
    <n v="7"/>
    <b v="0"/>
    <s v="Melodramatic Milgram"/>
    <s v="4.0.6"/>
    <n v="46"/>
    <n v="0"/>
    <s v="m"/>
    <s v="space"/>
    <s v="space"/>
    <s v="space"/>
    <s v="space"/>
    <s v="space"/>
    <s v="m"/>
    <s v="space"/>
    <n v="1"/>
    <x v="6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64"/>
    <n v="39210"/>
    <n v="1574"/>
    <n v="2"/>
    <s v="legacy"/>
    <n v="1024"/>
    <n v="2"/>
    <n v="48000"/>
    <n v="-16"/>
    <s v="experiment"/>
    <x v="8"/>
    <s v="odd"/>
    <n v="782221"/>
    <n v="774953"/>
    <n v="125420"/>
    <n v="1302377"/>
    <n v="1303978"/>
    <n v="774944"/>
    <n v="1302376"/>
    <n v="773289"/>
    <s v="NA"/>
    <n v="769569"/>
    <n v="664954"/>
    <n v="705257"/>
    <n v="5179"/>
    <n v="5178"/>
    <n v="1301626"/>
    <n v="664953"/>
    <n v="664953"/>
    <n v="5178"/>
    <n v="1307564"/>
    <n v="1305978"/>
    <n v="1307828"/>
    <n v="665915"/>
    <n v="705745"/>
    <n v="666045"/>
    <n v="773290"/>
    <n v="771569"/>
    <n v="774865"/>
    <s v="NA"/>
    <n v="1307564"/>
    <n v="769568"/>
    <n v="1301625"/>
    <n v="886973"/>
    <s v="kosslyn_1978"/>
    <n v="58"/>
    <s v="69309.0"/>
    <n v="58"/>
    <s v="impossible"/>
    <s v="yes"/>
    <n v="1024"/>
    <n v="155"/>
    <n v="285"/>
    <n v="58"/>
    <x v="1"/>
  </r>
  <r>
    <n v="100"/>
    <n v="100"/>
    <n v="1182"/>
    <n v="118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8"/>
    <n v="58"/>
    <n v="4"/>
    <n v="58"/>
    <n v="34"/>
    <n v="0"/>
    <n v="34"/>
    <n v="4"/>
    <n v="4"/>
    <n v="0"/>
    <n v="0"/>
    <n v="58"/>
    <n v="4"/>
    <n v="4"/>
    <n v="0"/>
    <n v="58"/>
    <n v="58"/>
    <n v="93"/>
    <n v="4"/>
    <n v="4"/>
    <n v="4"/>
    <n v="34"/>
    <n v="34"/>
    <n v="34"/>
    <n v="4"/>
    <n v="58"/>
    <n v="34"/>
    <n v="58"/>
    <n v="0"/>
    <s v="stim0"/>
    <s v="147.0"/>
    <s v="271.0"/>
    <s v="Fri Nov 17 21:12:00 2023"/>
    <s v="The main experiment item"/>
    <b v="0"/>
    <x v="13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Sable"/>
    <n v="58"/>
    <n v="5"/>
    <n v="0"/>
    <n v="6"/>
    <s v="/home/lain/Downloads/subject-1.csv"/>
    <s v="legacy"/>
    <n v="7"/>
    <b v="0"/>
    <s v="Melodramatic Milgram"/>
    <s v="4.0.6"/>
    <n v="14"/>
    <n v="0"/>
    <s v="q"/>
    <s v="space"/>
    <s v="space"/>
    <s v="space"/>
    <s v="space"/>
    <s v="space"/>
    <s v="q"/>
    <s v="space"/>
    <n v="1"/>
    <x v="860"/>
    <x v="316"/>
    <n v="4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3"/>
    <n v="443"/>
    <s v=""/>
    <s v=""/>
    <s v=""/>
    <s v=""/>
    <s v=""/>
    <s v=""/>
    <s v=""/>
    <s v=""/>
    <s v=""/>
    <s v=""/>
    <s v=""/>
    <s v=""/>
    <n v="443"/>
    <x v="304"/>
    <n v="104752"/>
    <n v="7267"/>
    <n v="961"/>
    <n v="488"/>
    <n v="120241"/>
    <n v="443"/>
    <n v="39210"/>
    <n v="1574"/>
    <n v="2"/>
    <s v="legacy"/>
    <n v="1024"/>
    <n v="2"/>
    <n v="48000"/>
    <n v="-16"/>
    <s v="experiment"/>
    <x v="8"/>
    <s v="odd"/>
    <n v="782221"/>
    <n v="774953"/>
    <n v="125420"/>
    <n v="1308684"/>
    <n v="1310187"/>
    <n v="774944"/>
    <n v="1308684"/>
    <n v="773289"/>
    <s v="NA"/>
    <n v="769569"/>
    <n v="664954"/>
    <n v="705257"/>
    <n v="5179"/>
    <n v="5178"/>
    <n v="1307933"/>
    <n v="664953"/>
    <n v="664953"/>
    <n v="5178"/>
    <n v="1313898"/>
    <n v="1312187"/>
    <n v="1314342"/>
    <n v="665915"/>
    <n v="705745"/>
    <n v="666045"/>
    <n v="773290"/>
    <n v="771569"/>
    <n v="774865"/>
    <s v="NA"/>
    <n v="1313898"/>
    <n v="769568"/>
    <n v="1307932"/>
    <n v="886973"/>
    <s v="kosslyn_1978"/>
    <n v="59"/>
    <s v="69752.0"/>
    <n v="59"/>
    <s v="possible"/>
    <s v="yes"/>
    <n v="1024"/>
    <n v="155"/>
    <n v="285"/>
    <n v="59"/>
    <x v="1"/>
  </r>
  <r>
    <n v="100"/>
    <n v="100"/>
    <n v="1167"/>
    <n v="11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9"/>
    <n v="59"/>
    <n v="4"/>
    <n v="59"/>
    <n v="34"/>
    <n v="0"/>
    <n v="34"/>
    <n v="4"/>
    <n v="4"/>
    <n v="0"/>
    <n v="0"/>
    <n v="59"/>
    <n v="4"/>
    <n v="4"/>
    <n v="0"/>
    <n v="59"/>
    <n v="59"/>
    <n v="94"/>
    <n v="4"/>
    <n v="4"/>
    <n v="4"/>
    <n v="34"/>
    <n v="34"/>
    <n v="34"/>
    <n v="4"/>
    <n v="59"/>
    <n v="34"/>
    <n v="59"/>
    <n v="0"/>
    <s v="stim0"/>
    <s v="147.0"/>
    <s v="271.0"/>
    <s v="Fri Nov 17 21:12:00 2023"/>
    <s v="The main experiment item"/>
    <b v="0"/>
    <x v="11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Herbe"/>
    <n v="59"/>
    <n v="5"/>
    <n v="0"/>
    <n v="6"/>
    <s v="/home/lain/Downloads/subject-1.csv"/>
    <s v="legacy"/>
    <n v="7"/>
    <b v="0"/>
    <s v="Melodramatic Milgram"/>
    <s v="4.0.6"/>
    <n v="42"/>
    <n v="0"/>
    <s v="q"/>
    <s v="space"/>
    <s v="space"/>
    <s v="space"/>
    <s v="space"/>
    <s v="space"/>
    <s v="q"/>
    <s v="space"/>
    <n v="1"/>
    <x v="778"/>
    <x v="289"/>
    <n v="288"/>
    <s v=""/>
    <s v=""/>
    <s v=""/>
    <s v=""/>
    <s v=""/>
    <s v=""/>
    <s v=""/>
    <s v=""/>
    <s v=""/>
    <s v=""/>
    <s v=""/>
    <s v=""/>
    <s v=""/>
    <s v=""/>
    <s v=""/>
    <s v=""/>
    <n v="288"/>
    <n v="2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"/>
    <x v="276"/>
    <n v="104752"/>
    <n v="7267"/>
    <n v="961"/>
    <n v="488"/>
    <n v="120241"/>
    <n v="288"/>
    <n v="39210"/>
    <n v="1574"/>
    <n v="2"/>
    <s v="legacy"/>
    <n v="1024"/>
    <n v="2"/>
    <n v="48000"/>
    <n v="-16"/>
    <s v="experiment"/>
    <x v="8"/>
    <s v="odd"/>
    <n v="782221"/>
    <n v="774953"/>
    <n v="125420"/>
    <n v="1315196"/>
    <n v="1316501"/>
    <n v="774944"/>
    <n v="1315196"/>
    <n v="773289"/>
    <s v="NA"/>
    <n v="769569"/>
    <n v="664954"/>
    <n v="705257"/>
    <n v="5179"/>
    <n v="5178"/>
    <n v="1314446"/>
    <n v="664953"/>
    <n v="664953"/>
    <n v="5178"/>
    <n v="1319980"/>
    <n v="1318502"/>
    <n v="1320268"/>
    <n v="665915"/>
    <n v="705745"/>
    <n v="666045"/>
    <n v="773290"/>
    <n v="771569"/>
    <n v="774865"/>
    <s v="NA"/>
    <n v="1319980"/>
    <n v="769568"/>
    <n v="1314445"/>
    <n v="886973"/>
    <s v="kosslyn_1978"/>
    <n v="60"/>
    <s v="70040.0"/>
    <n v="60"/>
    <s v="possible"/>
    <s v="yes"/>
    <n v="1024"/>
    <n v="155"/>
    <n v="285"/>
    <n v="60"/>
    <x v="1"/>
  </r>
  <r>
    <n v="100"/>
    <n v="100"/>
    <n v="1171"/>
    <n v="11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0"/>
    <n v="60"/>
    <n v="4"/>
    <n v="60"/>
    <n v="34"/>
    <n v="0"/>
    <n v="34"/>
    <n v="4"/>
    <n v="4"/>
    <n v="0"/>
    <n v="0"/>
    <n v="60"/>
    <n v="4"/>
    <n v="4"/>
    <n v="0"/>
    <n v="60"/>
    <n v="60"/>
    <n v="95"/>
    <n v="4"/>
    <n v="4"/>
    <n v="4"/>
    <n v="34"/>
    <n v="34"/>
    <n v="34"/>
    <n v="4"/>
    <n v="60"/>
    <n v="34"/>
    <n v="60"/>
    <n v="0"/>
    <s v="stim0"/>
    <s v="147.0"/>
    <s v="271.0"/>
    <s v="Fri Nov 17 21:12:00 2023"/>
    <s v="The main experiment item"/>
    <b v="0"/>
    <x v="9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Lac"/>
    <n v="60"/>
    <n v="5"/>
    <n v="0"/>
    <n v="6"/>
    <s v="/home/lain/Downloads/subject-1.csv"/>
    <s v="legacy"/>
    <n v="7"/>
    <b v="0"/>
    <s v="Melodramatic Milgram"/>
    <s v="4.0.6"/>
    <n v="4"/>
    <n v="0"/>
    <s v="q"/>
    <s v="space"/>
    <s v="space"/>
    <s v="space"/>
    <s v="space"/>
    <s v="space"/>
    <s v="q"/>
    <s v="space"/>
    <n v="1"/>
    <x v="861"/>
    <x v="317"/>
    <n v="898"/>
    <s v=""/>
    <s v=""/>
    <s v=""/>
    <s v=""/>
    <s v=""/>
    <s v=""/>
    <s v=""/>
    <s v=""/>
    <n v="1446"/>
    <n v="8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8"/>
    <x v="305"/>
    <n v="104752"/>
    <n v="7267"/>
    <n v="961"/>
    <n v="488"/>
    <n v="120241"/>
    <n v="1446"/>
    <n v="39210"/>
    <n v="1574"/>
    <n v="2"/>
    <s v="legacy"/>
    <n v="1024"/>
    <n v="2"/>
    <n v="48000"/>
    <n v="-16"/>
    <s v="experiment"/>
    <x v="8"/>
    <s v="odd"/>
    <n v="782221"/>
    <n v="774953"/>
    <n v="125420"/>
    <n v="1321123"/>
    <n v="1322710"/>
    <n v="774944"/>
    <n v="1321123"/>
    <n v="773289"/>
    <s v="NA"/>
    <n v="769569"/>
    <n v="664954"/>
    <n v="705257"/>
    <n v="5179"/>
    <n v="5178"/>
    <n v="1320372"/>
    <n v="664953"/>
    <n v="664953"/>
    <n v="5178"/>
    <n v="1326249"/>
    <n v="1324710"/>
    <n v="1327696"/>
    <n v="665915"/>
    <n v="705745"/>
    <n v="666045"/>
    <n v="773290"/>
    <n v="771569"/>
    <n v="774865"/>
    <s v="NA"/>
    <n v="1326249"/>
    <n v="769568"/>
    <n v="1320371"/>
    <n v="886973"/>
    <s v="kosslyn_1978"/>
    <n v="61"/>
    <s v="71486.0"/>
    <n v="61"/>
    <s v="possible"/>
    <s v="yes"/>
    <n v="1024"/>
    <n v="155"/>
    <n v="285"/>
    <n v="61"/>
    <x v="1"/>
  </r>
  <r>
    <n v="100"/>
    <n v="100"/>
    <n v="1174"/>
    <n v="11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1"/>
    <n v="61"/>
    <n v="4"/>
    <n v="61"/>
    <n v="34"/>
    <n v="0"/>
    <n v="34"/>
    <n v="4"/>
    <n v="4"/>
    <n v="0"/>
    <n v="0"/>
    <n v="61"/>
    <n v="4"/>
    <n v="4"/>
    <n v="0"/>
    <n v="61"/>
    <n v="61"/>
    <n v="96"/>
    <n v="4"/>
    <n v="4"/>
    <n v="4"/>
    <n v="34"/>
    <n v="34"/>
    <n v="34"/>
    <n v="4"/>
    <n v="61"/>
    <n v="34"/>
    <n v="6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Feu de camp"/>
    <n v="61"/>
    <n v="5"/>
    <n v="0"/>
    <n v="6"/>
    <s v="/home/lain/Downloads/subject-1.csv"/>
    <s v="legacy"/>
    <n v="7"/>
    <b v="0"/>
    <s v="Melodramatic Milgram"/>
    <s v="4.0.6"/>
    <n v="58"/>
    <n v="0"/>
    <s v="m"/>
    <s v="space"/>
    <s v="space"/>
    <s v="space"/>
    <s v="space"/>
    <s v="space"/>
    <s v="m"/>
    <s v="space"/>
    <n v="1"/>
    <x v="5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355"/>
    <n v="39210"/>
    <n v="1574"/>
    <n v="2"/>
    <s v="legacy"/>
    <n v="1024"/>
    <n v="2"/>
    <n v="48000"/>
    <n v="-16"/>
    <s v="experiment"/>
    <x v="8"/>
    <s v="odd"/>
    <n v="782221"/>
    <n v="774953"/>
    <n v="125420"/>
    <n v="1328550"/>
    <n v="1330089"/>
    <n v="774944"/>
    <n v="1328550"/>
    <n v="773289"/>
    <s v="NA"/>
    <n v="769569"/>
    <n v="664954"/>
    <n v="705257"/>
    <n v="5179"/>
    <n v="5178"/>
    <n v="1327800"/>
    <n v="664953"/>
    <n v="664953"/>
    <n v="5178"/>
    <n v="1334078"/>
    <n v="1332089"/>
    <n v="1335434"/>
    <n v="665915"/>
    <n v="705745"/>
    <n v="666045"/>
    <n v="773290"/>
    <n v="771569"/>
    <n v="774865"/>
    <s v="NA"/>
    <n v="1334078"/>
    <n v="769568"/>
    <n v="1327799"/>
    <n v="886973"/>
    <s v="kosslyn_1978"/>
    <n v="62"/>
    <s v="72841.0"/>
    <n v="62"/>
    <s v="impossible"/>
    <s v="yes"/>
    <n v="1024"/>
    <n v="155"/>
    <n v="285"/>
    <n v="62"/>
    <x v="1"/>
  </r>
  <r>
    <n v="100"/>
    <n v="100"/>
    <n v="1172"/>
    <n v="11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2"/>
    <n v="62"/>
    <n v="4"/>
    <n v="62"/>
    <n v="34"/>
    <n v="0"/>
    <n v="34"/>
    <n v="4"/>
    <n v="4"/>
    <n v="0"/>
    <n v="0"/>
    <n v="62"/>
    <n v="4"/>
    <n v="4"/>
    <n v="0"/>
    <n v="62"/>
    <n v="62"/>
    <n v="97"/>
    <n v="4"/>
    <n v="4"/>
    <n v="4"/>
    <n v="34"/>
    <n v="34"/>
    <n v="34"/>
    <n v="4"/>
    <n v="62"/>
    <n v="34"/>
    <n v="62"/>
    <n v="0"/>
    <s v="stim0"/>
    <s v="147.0"/>
    <s v="271.0"/>
    <s v="Fri Nov 17 21:12:00 2023"/>
    <s v="The main experiment item"/>
    <b v="0"/>
    <x v="20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Sable"/>
    <n v="62"/>
    <n v="5"/>
    <n v="0"/>
    <n v="6"/>
    <s v="/home/lain/Downloads/subject-1.csv"/>
    <s v="legacy"/>
    <n v="7"/>
    <b v="0"/>
    <s v="Melodramatic Milgram"/>
    <s v="4.0.6"/>
    <n v="40"/>
    <n v="0"/>
    <s v="q"/>
    <s v="space"/>
    <s v="space"/>
    <s v="space"/>
    <s v="space"/>
    <s v="space"/>
    <s v="q"/>
    <s v="space"/>
    <n v="1"/>
    <x v="862"/>
    <x v="318"/>
    <n v="1006"/>
    <s v=""/>
    <s v=""/>
    <s v=""/>
    <s v=""/>
    <s v=""/>
    <s v=""/>
    <s v=""/>
    <s v=""/>
    <s v=""/>
    <s v=""/>
    <s v=""/>
    <s v=""/>
    <s v=""/>
    <s v=""/>
    <s v=""/>
    <s v=""/>
    <s v=""/>
    <s v=""/>
    <n v="1006"/>
    <n v="10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6"/>
    <x v="306"/>
    <n v="104752"/>
    <n v="7267"/>
    <n v="961"/>
    <n v="488"/>
    <n v="120241"/>
    <n v="1006"/>
    <n v="39210"/>
    <n v="1574"/>
    <n v="2"/>
    <s v="legacy"/>
    <n v="1024"/>
    <n v="2"/>
    <n v="48000"/>
    <n v="-16"/>
    <s v="experiment"/>
    <x v="8"/>
    <s v="odd"/>
    <n v="782221"/>
    <n v="774953"/>
    <n v="125420"/>
    <n v="1336288"/>
    <n v="1337598"/>
    <n v="774944"/>
    <n v="1336288"/>
    <n v="773289"/>
    <s v="NA"/>
    <n v="769569"/>
    <n v="664954"/>
    <n v="705257"/>
    <n v="5179"/>
    <n v="5178"/>
    <n v="1335538"/>
    <n v="664953"/>
    <n v="664953"/>
    <n v="5178"/>
    <n v="1341312"/>
    <n v="1339598"/>
    <n v="1342318"/>
    <n v="665915"/>
    <n v="705745"/>
    <n v="666045"/>
    <n v="773290"/>
    <n v="771569"/>
    <n v="774865"/>
    <s v="NA"/>
    <n v="1341312"/>
    <n v="769568"/>
    <n v="1335537"/>
    <n v="886973"/>
    <s v="kosslyn_1978"/>
    <n v="63"/>
    <s v="73847.0"/>
    <n v="63"/>
    <s v="possible"/>
    <s v="yes"/>
    <n v="1024"/>
    <n v="155"/>
    <n v="285"/>
    <n v="63"/>
    <x v="1"/>
  </r>
  <r>
    <n v="100"/>
    <n v="100"/>
    <n v="1160"/>
    <n v="11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3"/>
    <n v="63"/>
    <n v="4"/>
    <n v="63"/>
    <n v="34"/>
    <n v="0"/>
    <n v="34"/>
    <n v="4"/>
    <n v="4"/>
    <n v="0"/>
    <n v="0"/>
    <n v="63"/>
    <n v="4"/>
    <n v="4"/>
    <n v="0"/>
    <n v="63"/>
    <n v="63"/>
    <n v="98"/>
    <n v="4"/>
    <n v="4"/>
    <n v="4"/>
    <n v="34"/>
    <n v="34"/>
    <n v="34"/>
    <n v="4"/>
    <n v="63"/>
    <n v="34"/>
    <n v="63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pont"/>
    <n v="63"/>
    <n v="5"/>
    <n v="0"/>
    <n v="6"/>
    <s v="/home/lain/Downloads/subject-1.csv"/>
    <s v="legacy"/>
    <n v="7"/>
    <b v="0"/>
    <s v="Melodramatic Milgram"/>
    <s v="4.0.6"/>
    <n v="76"/>
    <n v="0"/>
    <s v="m"/>
    <s v="space"/>
    <s v="space"/>
    <s v="space"/>
    <s v="space"/>
    <s v="space"/>
    <s v="m"/>
    <s v="space"/>
    <n v="1"/>
    <x v="8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437"/>
    <n v="39210"/>
    <n v="1574"/>
    <n v="2"/>
    <s v="legacy"/>
    <n v="1024"/>
    <n v="2"/>
    <n v="48000"/>
    <n v="-16"/>
    <s v="experiment"/>
    <x v="8"/>
    <s v="odd"/>
    <n v="782221"/>
    <n v="774953"/>
    <n v="125420"/>
    <n v="1343174"/>
    <n v="1344726"/>
    <n v="774944"/>
    <n v="1343174"/>
    <n v="773289"/>
    <s v="NA"/>
    <n v="769569"/>
    <n v="664954"/>
    <n v="705257"/>
    <n v="5179"/>
    <n v="5178"/>
    <n v="1342423"/>
    <n v="664953"/>
    <n v="664953"/>
    <n v="5178"/>
    <n v="1348949"/>
    <n v="1346726"/>
    <n v="1349386"/>
    <n v="665915"/>
    <n v="705745"/>
    <n v="666045"/>
    <n v="773290"/>
    <n v="771569"/>
    <n v="774865"/>
    <s v="NA"/>
    <n v="1348949"/>
    <n v="769568"/>
    <n v="1342422"/>
    <n v="886973"/>
    <s v="kosslyn_1978"/>
    <n v="64"/>
    <s v="74284.0"/>
    <n v="64"/>
    <s v="impossible"/>
    <s v="yes"/>
    <n v="1024"/>
    <n v="155"/>
    <n v="285"/>
    <n v="64"/>
    <x v="1"/>
  </r>
  <r>
    <n v="100"/>
    <n v="100"/>
    <n v="1165"/>
    <n v="11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4"/>
    <n v="64"/>
    <n v="4"/>
    <n v="64"/>
    <n v="34"/>
    <n v="0"/>
    <n v="34"/>
    <n v="4"/>
    <n v="4"/>
    <n v="0"/>
    <n v="0"/>
    <n v="64"/>
    <n v="4"/>
    <n v="4"/>
    <n v="0"/>
    <n v="64"/>
    <n v="64"/>
    <n v="99"/>
    <n v="4"/>
    <n v="4"/>
    <n v="4"/>
    <n v="34"/>
    <n v="34"/>
    <n v="34"/>
    <n v="4"/>
    <n v="64"/>
    <n v="34"/>
    <n v="64"/>
    <n v="0"/>
    <s v="stim0"/>
    <s v="147.0"/>
    <s v="271.0"/>
    <s v="Fri Nov 17 21:12:00 2023"/>
    <s v="The main experiment item"/>
    <b v="0"/>
    <x v="2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Hutte"/>
    <n v="64"/>
    <n v="5"/>
    <n v="0"/>
    <n v="6"/>
    <s v="/home/lain/Downloads/subject-1.csv"/>
    <s v="legacy"/>
    <n v="7"/>
    <b v="0"/>
    <s v="Melodramatic Milgram"/>
    <s v="4.0.6"/>
    <n v="27"/>
    <n v="0"/>
    <s v="q"/>
    <s v="space"/>
    <s v="space"/>
    <s v="space"/>
    <s v="space"/>
    <s v="space"/>
    <s v="q"/>
    <s v="space"/>
    <n v="1"/>
    <x v="864"/>
    <x v="319"/>
    <n v="14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95"/>
    <n v="1495"/>
    <s v=""/>
    <s v=""/>
    <s v=""/>
    <s v=""/>
    <s v=""/>
    <s v=""/>
    <s v=""/>
    <s v=""/>
    <s v=""/>
    <s v=""/>
    <s v=""/>
    <s v=""/>
    <s v=""/>
    <s v=""/>
    <n v="1495"/>
    <x v="307"/>
    <n v="104752"/>
    <n v="7267"/>
    <n v="961"/>
    <n v="488"/>
    <n v="120241"/>
    <n v="1495"/>
    <n v="39210"/>
    <n v="1574"/>
    <n v="2"/>
    <s v="legacy"/>
    <n v="1024"/>
    <n v="2"/>
    <n v="48000"/>
    <n v="-16"/>
    <s v="experiment"/>
    <x v="8"/>
    <s v="odd"/>
    <n v="782221"/>
    <n v="774953"/>
    <n v="125420"/>
    <n v="1350239"/>
    <n v="1351721"/>
    <n v="774944"/>
    <n v="1350239"/>
    <n v="773289"/>
    <s v="NA"/>
    <n v="769569"/>
    <n v="664954"/>
    <n v="705257"/>
    <n v="5179"/>
    <n v="5178"/>
    <n v="1349489"/>
    <n v="664953"/>
    <n v="664953"/>
    <n v="5178"/>
    <n v="1355307"/>
    <n v="1353721"/>
    <n v="1356802"/>
    <n v="665915"/>
    <n v="705745"/>
    <n v="666045"/>
    <n v="773290"/>
    <n v="771569"/>
    <n v="774865"/>
    <s v="NA"/>
    <n v="1355307"/>
    <n v="769568"/>
    <n v="1349489"/>
    <n v="886973"/>
    <s v="kosslyn_1978"/>
    <n v="65"/>
    <s v="75779.0"/>
    <n v="65"/>
    <s v="possible"/>
    <s v="yes"/>
    <n v="1024"/>
    <n v="155"/>
    <n v="285"/>
    <n v="65"/>
    <x v="1"/>
  </r>
  <r>
    <n v="100"/>
    <n v="100"/>
    <n v="1152"/>
    <n v="115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5"/>
    <n v="65"/>
    <n v="4"/>
    <n v="65"/>
    <n v="34"/>
    <n v="0"/>
    <n v="34"/>
    <n v="4"/>
    <n v="4"/>
    <n v="0"/>
    <n v="0"/>
    <n v="65"/>
    <n v="4"/>
    <n v="4"/>
    <n v="0"/>
    <n v="65"/>
    <n v="65"/>
    <n v="100"/>
    <n v="4"/>
    <n v="4"/>
    <n v="4"/>
    <n v="34"/>
    <n v="34"/>
    <n v="34"/>
    <n v="4"/>
    <n v="65"/>
    <n v="34"/>
    <n v="65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Colline"/>
    <n v="65"/>
    <n v="5"/>
    <n v="0"/>
    <n v="6"/>
    <s v="/home/lain/Downloads/subject-1.csv"/>
    <s v="legacy"/>
    <n v="7"/>
    <b v="0"/>
    <s v="Melodramatic Milgram"/>
    <s v="4.0.6"/>
    <n v="82"/>
    <n v="0"/>
    <s v="m"/>
    <s v="space"/>
    <s v="space"/>
    <s v="space"/>
    <s v="space"/>
    <s v="space"/>
    <s v="m"/>
    <s v="space"/>
    <n v="1"/>
    <x v="8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00"/>
    <n v="39210"/>
    <n v="1574"/>
    <n v="2"/>
    <s v="legacy"/>
    <n v="1024"/>
    <n v="2"/>
    <n v="48000"/>
    <n v="-16"/>
    <s v="experiment"/>
    <x v="8"/>
    <s v="odd"/>
    <n v="782221"/>
    <n v="774953"/>
    <n v="125420"/>
    <n v="1357656"/>
    <n v="1358974"/>
    <n v="774944"/>
    <n v="1357656"/>
    <n v="773289"/>
    <s v="NA"/>
    <n v="769569"/>
    <n v="664954"/>
    <n v="705257"/>
    <n v="5179"/>
    <n v="5178"/>
    <n v="1356906"/>
    <n v="664953"/>
    <n v="664953"/>
    <n v="5178"/>
    <n v="1362987"/>
    <n v="1360975"/>
    <n v="1363287"/>
    <n v="665915"/>
    <n v="705745"/>
    <n v="666045"/>
    <n v="773290"/>
    <n v="771569"/>
    <n v="774865"/>
    <s v="NA"/>
    <n v="1362987"/>
    <n v="769568"/>
    <n v="1356905"/>
    <n v="886973"/>
    <s v="kosslyn_1978"/>
    <n v="66"/>
    <s v="76079.0"/>
    <n v="66"/>
    <s v="impossible"/>
    <s v="yes"/>
    <n v="1024"/>
    <n v="155"/>
    <n v="285"/>
    <n v="66"/>
    <x v="1"/>
  </r>
  <r>
    <n v="100"/>
    <n v="100"/>
    <n v="1137"/>
    <n v="113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6"/>
    <n v="66"/>
    <n v="4"/>
    <n v="66"/>
    <n v="34"/>
    <n v="0"/>
    <n v="34"/>
    <n v="4"/>
    <n v="4"/>
    <n v="0"/>
    <n v="0"/>
    <n v="66"/>
    <n v="4"/>
    <n v="4"/>
    <n v="0"/>
    <n v="66"/>
    <n v="66"/>
    <n v="101"/>
    <n v="4"/>
    <n v="4"/>
    <n v="4"/>
    <n v="34"/>
    <n v="34"/>
    <n v="34"/>
    <n v="4"/>
    <n v="66"/>
    <n v="34"/>
    <n v="66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Grange"/>
    <n v="66"/>
    <n v="5"/>
    <n v="0"/>
    <n v="6"/>
    <s v="/home/lain/Downloads/subject-1.csv"/>
    <s v="legacy"/>
    <n v="7"/>
    <b v="0"/>
    <s v="Melodramatic Milgram"/>
    <s v="4.0.6"/>
    <n v="53"/>
    <n v="0"/>
    <s v="m"/>
    <s v="space"/>
    <s v="space"/>
    <s v="space"/>
    <s v="space"/>
    <s v="space"/>
    <s v="m"/>
    <s v="space"/>
    <n v="1"/>
    <x v="3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30"/>
    <n v="39210"/>
    <n v="1574"/>
    <n v="2"/>
    <s v="legacy"/>
    <n v="1024"/>
    <n v="2"/>
    <n v="48000"/>
    <n v="-16"/>
    <s v="experiment"/>
    <x v="8"/>
    <s v="odd"/>
    <n v="782221"/>
    <n v="774953"/>
    <n v="125420"/>
    <n v="1364141"/>
    <n v="1365738"/>
    <n v="774944"/>
    <n v="1364141"/>
    <n v="773289"/>
    <s v="NA"/>
    <n v="769569"/>
    <n v="664954"/>
    <n v="705257"/>
    <n v="5179"/>
    <n v="5178"/>
    <n v="1363391"/>
    <n v="664953"/>
    <n v="664953"/>
    <n v="5178"/>
    <n v="1369472"/>
    <n v="1367739"/>
    <n v="1369602"/>
    <n v="665915"/>
    <n v="705745"/>
    <n v="666045"/>
    <n v="773290"/>
    <n v="771569"/>
    <n v="774865"/>
    <s v="NA"/>
    <n v="1369472"/>
    <n v="769568"/>
    <n v="1363390"/>
    <n v="886973"/>
    <s v="kosslyn_1978"/>
    <n v="67"/>
    <s v="76209.0"/>
    <n v="67"/>
    <s v="impossible"/>
    <s v="yes"/>
    <n v="1024"/>
    <n v="155"/>
    <n v="285"/>
    <n v="67"/>
    <x v="1"/>
  </r>
  <r>
    <n v="100"/>
    <n v="100"/>
    <n v="1121"/>
    <n v="11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7"/>
    <n v="67"/>
    <n v="4"/>
    <n v="67"/>
    <n v="34"/>
    <n v="0"/>
    <n v="34"/>
    <n v="4"/>
    <n v="4"/>
    <n v="0"/>
    <n v="0"/>
    <n v="67"/>
    <n v="4"/>
    <n v="4"/>
    <n v="0"/>
    <n v="67"/>
    <n v="67"/>
    <n v="102"/>
    <n v="4"/>
    <n v="4"/>
    <n v="4"/>
    <n v="34"/>
    <n v="34"/>
    <n v="34"/>
    <n v="4"/>
    <n v="67"/>
    <n v="34"/>
    <n v="67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Colline"/>
    <n v="67"/>
    <n v="5"/>
    <n v="0"/>
    <n v="6"/>
    <s v="/home/lain/Downloads/subject-1.csv"/>
    <s v="legacy"/>
    <n v="7"/>
    <b v="0"/>
    <s v="Melodramatic Milgram"/>
    <s v="4.0.6"/>
    <n v="59"/>
    <n v="0"/>
    <s v="m"/>
    <s v="space"/>
    <s v="space"/>
    <s v="space"/>
    <s v="space"/>
    <s v="space"/>
    <s v="m"/>
    <s v="space"/>
    <n v="1"/>
    <x v="8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0"/>
    <n v="39210"/>
    <n v="1574"/>
    <n v="2"/>
    <s v="legacy"/>
    <n v="1024"/>
    <n v="2"/>
    <n v="48000"/>
    <n v="-16"/>
    <s v="experiment"/>
    <x v="8"/>
    <s v="odd"/>
    <n v="782221"/>
    <n v="774953"/>
    <n v="125420"/>
    <n v="1370458"/>
    <n v="1372009"/>
    <n v="774944"/>
    <n v="1370457"/>
    <n v="773289"/>
    <s v="NA"/>
    <n v="769569"/>
    <n v="664954"/>
    <n v="705257"/>
    <n v="5179"/>
    <n v="5178"/>
    <n v="1369707"/>
    <n v="664953"/>
    <n v="664953"/>
    <n v="5178"/>
    <n v="1376020"/>
    <n v="1374010"/>
    <n v="1376041"/>
    <n v="665915"/>
    <n v="705745"/>
    <n v="666045"/>
    <n v="773290"/>
    <n v="771569"/>
    <n v="774865"/>
    <s v="NA"/>
    <n v="1376019"/>
    <n v="769568"/>
    <n v="1369707"/>
    <n v="886973"/>
    <s v="kosslyn_1978"/>
    <n v="68"/>
    <s v="76229.0"/>
    <n v="68"/>
    <s v="impossible"/>
    <s v="yes"/>
    <n v="1024"/>
    <n v="155"/>
    <n v="285"/>
    <n v="68"/>
    <x v="1"/>
  </r>
  <r>
    <n v="100"/>
    <n v="100"/>
    <n v="1111"/>
    <n v="11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8"/>
    <n v="68"/>
    <n v="4"/>
    <n v="68"/>
    <n v="34"/>
    <n v="0"/>
    <n v="34"/>
    <n v="4"/>
    <n v="4"/>
    <n v="0"/>
    <n v="0"/>
    <n v="68"/>
    <n v="4"/>
    <n v="4"/>
    <n v="0"/>
    <n v="68"/>
    <n v="68"/>
    <n v="103"/>
    <n v="4"/>
    <n v="4"/>
    <n v="4"/>
    <n v="34"/>
    <n v="34"/>
    <n v="34"/>
    <n v="4"/>
    <n v="68"/>
    <n v="34"/>
    <n v="68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Feu de camp"/>
    <n v="68"/>
    <n v="5"/>
    <n v="0"/>
    <n v="6"/>
    <s v="/home/lain/Downloads/subject-1.csv"/>
    <s v="legacy"/>
    <n v="7"/>
    <b v="0"/>
    <s v="Melodramatic Milgram"/>
    <s v="4.0.6"/>
    <n v="63"/>
    <n v="0"/>
    <s v="m"/>
    <s v="space"/>
    <s v="space"/>
    <s v="space"/>
    <s v="space"/>
    <s v="space"/>
    <s v="m"/>
    <s v="space"/>
    <n v="1"/>
    <x v="2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462"/>
    <n v="39210"/>
    <n v="1574"/>
    <n v="2"/>
    <s v="legacy"/>
    <n v="1024"/>
    <n v="2"/>
    <n v="48000"/>
    <n v="-16"/>
    <s v="experiment"/>
    <x v="8"/>
    <s v="odd"/>
    <n v="782221"/>
    <n v="774953"/>
    <n v="125420"/>
    <n v="1376897"/>
    <n v="1378390"/>
    <n v="774944"/>
    <n v="1376896"/>
    <n v="773289"/>
    <s v="NA"/>
    <n v="769569"/>
    <n v="664954"/>
    <n v="705257"/>
    <n v="5179"/>
    <n v="5178"/>
    <n v="1376146"/>
    <n v="664953"/>
    <n v="664953"/>
    <n v="5178"/>
    <n v="1382379"/>
    <n v="1380391"/>
    <n v="1382841"/>
    <n v="665915"/>
    <n v="705745"/>
    <n v="666045"/>
    <n v="773290"/>
    <n v="771569"/>
    <n v="774865"/>
    <s v="NA"/>
    <n v="1382378"/>
    <n v="769568"/>
    <n v="1376145"/>
    <n v="886973"/>
    <s v="kosslyn_1978"/>
    <n v="69"/>
    <s v="76691.0"/>
    <n v="69"/>
    <s v="impossible"/>
    <s v="yes"/>
    <n v="1024"/>
    <n v="155"/>
    <n v="285"/>
    <n v="69"/>
    <x v="1"/>
  </r>
  <r>
    <n v="100"/>
    <n v="100"/>
    <n v="1100"/>
    <n v="11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9"/>
    <n v="69"/>
    <n v="4"/>
    <n v="69"/>
    <n v="34"/>
    <n v="0"/>
    <n v="34"/>
    <n v="4"/>
    <n v="4"/>
    <n v="0"/>
    <n v="0"/>
    <n v="69"/>
    <n v="4"/>
    <n v="4"/>
    <n v="0"/>
    <n v="69"/>
    <n v="69"/>
    <n v="104"/>
    <n v="4"/>
    <n v="4"/>
    <n v="4"/>
    <n v="34"/>
    <n v="34"/>
    <n v="34"/>
    <n v="4"/>
    <n v="69"/>
    <n v="34"/>
    <n v="69"/>
    <n v="0"/>
    <s v="stim0"/>
    <s v="147.0"/>
    <s v="271.0"/>
    <s v="Fri Nov 17 21:12:00 2023"/>
    <s v="The main experiment item"/>
    <b v="0"/>
    <x v="1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puits"/>
    <n v="69"/>
    <n v="5"/>
    <n v="0"/>
    <n v="6"/>
    <s v="/home/lain/Downloads/subject-1.csv"/>
    <s v="legacy"/>
    <n v="7"/>
    <b v="0"/>
    <s v="Melodramatic Milgram"/>
    <s v="4.0.6"/>
    <n v="3"/>
    <n v="0"/>
    <s v="q"/>
    <s v="space"/>
    <s v="space"/>
    <s v="space"/>
    <s v="space"/>
    <s v="space"/>
    <s v="q"/>
    <s v="space"/>
    <n v="1"/>
    <x v="168"/>
    <x v="320"/>
    <n v="364"/>
    <s v=""/>
    <s v=""/>
    <n v="364"/>
    <n v="36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4"/>
    <x v="308"/>
    <n v="104752"/>
    <n v="7267"/>
    <n v="961"/>
    <n v="488"/>
    <n v="120241"/>
    <n v="364"/>
    <n v="39210"/>
    <n v="1574"/>
    <n v="2"/>
    <s v="legacy"/>
    <n v="1024"/>
    <n v="2"/>
    <n v="48000"/>
    <n v="-16"/>
    <s v="experiment"/>
    <x v="8"/>
    <s v="odd"/>
    <n v="782221"/>
    <n v="774953"/>
    <n v="125420"/>
    <n v="1383698"/>
    <n v="1385281"/>
    <n v="774944"/>
    <n v="1383697"/>
    <n v="773289"/>
    <s v="NA"/>
    <n v="769569"/>
    <n v="664954"/>
    <n v="705257"/>
    <n v="5179"/>
    <n v="5178"/>
    <n v="1382947"/>
    <n v="664953"/>
    <n v="664953"/>
    <n v="5178"/>
    <n v="1388779"/>
    <n v="1387281"/>
    <n v="1389144"/>
    <n v="665915"/>
    <n v="705745"/>
    <n v="666045"/>
    <n v="773290"/>
    <n v="771569"/>
    <n v="774865"/>
    <s v="NA"/>
    <n v="1388778"/>
    <n v="769568"/>
    <n v="1382946"/>
    <n v="886973"/>
    <s v="kosslyn_1978"/>
    <n v="70"/>
    <s v="77055.0"/>
    <n v="70"/>
    <s v="possible"/>
    <s v="yes"/>
    <n v="1024"/>
    <n v="155"/>
    <n v="285"/>
    <n v="70"/>
    <x v="1"/>
  </r>
  <r>
    <n v="100"/>
    <n v="100"/>
    <n v="1087"/>
    <n v="10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0"/>
    <n v="70"/>
    <n v="4"/>
    <n v="70"/>
    <n v="34"/>
    <n v="0"/>
    <n v="34"/>
    <n v="4"/>
    <n v="4"/>
    <n v="0"/>
    <n v="0"/>
    <n v="70"/>
    <n v="4"/>
    <n v="4"/>
    <n v="0"/>
    <n v="70"/>
    <n v="70"/>
    <n v="105"/>
    <n v="4"/>
    <n v="4"/>
    <n v="4"/>
    <n v="34"/>
    <n v="34"/>
    <n v="34"/>
    <n v="4"/>
    <n v="70"/>
    <n v="34"/>
    <n v="70"/>
    <n v="0"/>
    <s v="stim0"/>
    <s v="147.0"/>
    <s v="271.0"/>
    <s v="Fri Nov 17 21:12:00 2023"/>
    <s v="The main experiment item"/>
    <b v="0"/>
    <x v="18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puits"/>
    <n v="70"/>
    <n v="5"/>
    <n v="0"/>
    <n v="6"/>
    <s v="/home/lain/Downloads/subject-1.csv"/>
    <s v="legacy"/>
    <n v="7"/>
    <b v="0"/>
    <s v="Melodramatic Milgram"/>
    <s v="4.0.6"/>
    <n v="34"/>
    <n v="0"/>
    <s v="q"/>
    <s v="space"/>
    <s v="space"/>
    <s v="space"/>
    <s v="space"/>
    <s v="space"/>
    <s v="q"/>
    <s v="space"/>
    <n v="1"/>
    <x v="867"/>
    <x v="321"/>
    <n v="134"/>
    <s v=""/>
    <s v=""/>
    <s v=""/>
    <s v=""/>
    <s v=""/>
    <s v=""/>
    <s v=""/>
    <s v=""/>
    <s v=""/>
    <s v=""/>
    <n v="134"/>
    <n v="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4"/>
    <x v="309"/>
    <n v="104752"/>
    <n v="7267"/>
    <n v="961"/>
    <n v="488"/>
    <n v="120241"/>
    <n v="134"/>
    <n v="39210"/>
    <n v="1574"/>
    <n v="2"/>
    <s v="legacy"/>
    <n v="1024"/>
    <n v="2"/>
    <n v="48000"/>
    <n v="-16"/>
    <s v="experiment"/>
    <x v="8"/>
    <s v="odd"/>
    <n v="782221"/>
    <n v="774953"/>
    <n v="125420"/>
    <n v="1389999"/>
    <n v="1391552"/>
    <n v="774944"/>
    <n v="1389998"/>
    <n v="773289"/>
    <s v="NA"/>
    <n v="769569"/>
    <n v="664954"/>
    <n v="705257"/>
    <n v="5179"/>
    <n v="5178"/>
    <n v="1389248"/>
    <n v="664953"/>
    <n v="664953"/>
    <n v="5178"/>
    <n v="1395050"/>
    <n v="1393553"/>
    <n v="1395184"/>
    <n v="665915"/>
    <n v="705745"/>
    <n v="666045"/>
    <n v="773290"/>
    <n v="771569"/>
    <n v="774865"/>
    <s v="NA"/>
    <n v="1395050"/>
    <n v="769568"/>
    <n v="1389248"/>
    <n v="886973"/>
    <s v="kosslyn_1978"/>
    <n v="71"/>
    <s v="77189.0"/>
    <n v="71"/>
    <s v="possible"/>
    <s v="yes"/>
    <n v="1024"/>
    <n v="155"/>
    <n v="285"/>
    <n v="71"/>
    <x v="1"/>
  </r>
  <r>
    <n v="100"/>
    <n v="100"/>
    <n v="1073"/>
    <n v="107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1"/>
    <n v="71"/>
    <n v="4"/>
    <n v="71"/>
    <n v="34"/>
    <n v="0"/>
    <n v="34"/>
    <n v="4"/>
    <n v="4"/>
    <n v="0"/>
    <n v="0"/>
    <n v="71"/>
    <n v="4"/>
    <n v="4"/>
    <n v="0"/>
    <n v="71"/>
    <n v="71"/>
    <n v="106"/>
    <n v="4"/>
    <n v="4"/>
    <n v="4"/>
    <n v="34"/>
    <n v="34"/>
    <n v="34"/>
    <n v="4"/>
    <n v="71"/>
    <n v="34"/>
    <n v="71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Lac"/>
    <s v="Epouventail"/>
    <n v="71"/>
    <n v="5"/>
    <n v="0"/>
    <n v="6"/>
    <s v="/home/lain/Downloads/subject-1.csv"/>
    <s v="legacy"/>
    <n v="7"/>
    <b v="0"/>
    <s v="Melodramatic Milgram"/>
    <s v="4.0.6"/>
    <n v="67"/>
    <n v="0"/>
    <s v="m"/>
    <s v="space"/>
    <s v="space"/>
    <s v="space"/>
    <s v="space"/>
    <s v="space"/>
    <s v="m"/>
    <s v="space"/>
    <n v="1"/>
    <x v="8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06"/>
    <n v="39210"/>
    <n v="1574"/>
    <n v="2"/>
    <s v="legacy"/>
    <n v="1024"/>
    <n v="2"/>
    <n v="48000"/>
    <n v="-16"/>
    <s v="experiment"/>
    <x v="8"/>
    <s v="odd"/>
    <n v="782221"/>
    <n v="774953"/>
    <n v="125420"/>
    <n v="1396040"/>
    <n v="1397590"/>
    <n v="774944"/>
    <n v="1396040"/>
    <n v="773289"/>
    <s v="NA"/>
    <n v="769569"/>
    <n v="664954"/>
    <n v="705257"/>
    <n v="5179"/>
    <n v="5178"/>
    <n v="1395289"/>
    <n v="664953"/>
    <n v="664953"/>
    <n v="5178"/>
    <n v="1401174"/>
    <n v="1399590"/>
    <n v="1401280"/>
    <n v="665915"/>
    <n v="705745"/>
    <n v="666045"/>
    <n v="773290"/>
    <n v="771569"/>
    <n v="774865"/>
    <s v="NA"/>
    <n v="1401173"/>
    <n v="769568"/>
    <n v="1395288"/>
    <n v="886973"/>
    <s v="kosslyn_1978"/>
    <n v="72"/>
    <s v="77295.0"/>
    <n v="72"/>
    <s v="impossible"/>
    <s v="yes"/>
    <n v="1024"/>
    <n v="155"/>
    <n v="285"/>
    <n v="72"/>
    <x v="1"/>
  </r>
  <r>
    <n v="100"/>
    <n v="100"/>
    <n v="1059"/>
    <n v="105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2"/>
    <n v="72"/>
    <n v="4"/>
    <n v="72"/>
    <n v="34"/>
    <n v="0"/>
    <n v="34"/>
    <n v="4"/>
    <n v="4"/>
    <n v="0"/>
    <n v="0"/>
    <n v="72"/>
    <n v="4"/>
    <n v="4"/>
    <n v="0"/>
    <n v="72"/>
    <n v="72"/>
    <n v="107"/>
    <n v="4"/>
    <n v="4"/>
    <n v="4"/>
    <n v="34"/>
    <n v="34"/>
    <n v="34"/>
    <n v="4"/>
    <n v="72"/>
    <n v="34"/>
    <n v="72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phare"/>
    <n v="72"/>
    <n v="5"/>
    <n v="0"/>
    <n v="6"/>
    <s v="/home/lain/Downloads/subject-1.csv"/>
    <s v="legacy"/>
    <n v="7"/>
    <b v="0"/>
    <s v="Melodramatic Milgram"/>
    <s v="4.0.6"/>
    <n v="70"/>
    <n v="0"/>
    <s v="m"/>
    <s v="space"/>
    <s v="space"/>
    <s v="space"/>
    <s v="space"/>
    <s v="space"/>
    <s v="m"/>
    <s v="space"/>
    <n v="1"/>
    <x v="2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2"/>
    <n v="39210"/>
    <n v="1574"/>
    <n v="2"/>
    <s v="legacy"/>
    <n v="1024"/>
    <n v="2"/>
    <n v="48000"/>
    <n v="-16"/>
    <s v="experiment"/>
    <x v="8"/>
    <s v="odd"/>
    <n v="782221"/>
    <n v="774953"/>
    <n v="125420"/>
    <n v="1402136"/>
    <n v="1403455"/>
    <n v="774944"/>
    <n v="1402135"/>
    <n v="773289"/>
    <s v="NA"/>
    <n v="769569"/>
    <n v="664954"/>
    <n v="705257"/>
    <n v="5179"/>
    <n v="5178"/>
    <n v="1401384"/>
    <n v="664953"/>
    <n v="664953"/>
    <n v="5178"/>
    <n v="1406998"/>
    <n v="1405455"/>
    <n v="1407010"/>
    <n v="665915"/>
    <n v="705745"/>
    <n v="666045"/>
    <n v="773290"/>
    <n v="771569"/>
    <n v="774865"/>
    <s v="NA"/>
    <n v="1406998"/>
    <n v="769568"/>
    <n v="1401383"/>
    <n v="886973"/>
    <s v="kosslyn_1978"/>
    <n v="73"/>
    <s v="77307.0"/>
    <n v="73"/>
    <s v="impossible"/>
    <s v="yes"/>
    <n v="1024"/>
    <n v="155"/>
    <n v="285"/>
    <n v="73"/>
    <x v="1"/>
  </r>
  <r>
    <n v="100"/>
    <n v="100"/>
    <n v="1048"/>
    <n v="10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3"/>
    <n v="73"/>
    <n v="4"/>
    <n v="73"/>
    <n v="34"/>
    <n v="0"/>
    <n v="34"/>
    <n v="4"/>
    <n v="4"/>
    <n v="0"/>
    <n v="0"/>
    <n v="73"/>
    <n v="4"/>
    <n v="4"/>
    <n v="0"/>
    <n v="73"/>
    <n v="73"/>
    <n v="108"/>
    <n v="4"/>
    <n v="4"/>
    <n v="4"/>
    <n v="34"/>
    <n v="34"/>
    <n v="34"/>
    <n v="4"/>
    <n v="73"/>
    <n v="34"/>
    <n v="73"/>
    <n v="0"/>
    <s v="stim0"/>
    <s v="147.0"/>
    <s v="271.0"/>
    <s v="Fri Nov 17 21:12:00 2023"/>
    <s v="The main experiment item"/>
    <b v="0"/>
    <x v="21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Rocher"/>
    <n v="73"/>
    <n v="5"/>
    <n v="0"/>
    <n v="6"/>
    <s v="/home/lain/Downloads/subject-1.csv"/>
    <s v="legacy"/>
    <n v="7"/>
    <b v="0"/>
    <s v="Melodramatic Milgram"/>
    <s v="4.0.6"/>
    <n v="2"/>
    <n v="0"/>
    <s v="q"/>
    <s v="space"/>
    <s v="space"/>
    <s v="space"/>
    <s v="space"/>
    <s v="space"/>
    <s v="q"/>
    <s v="space"/>
    <n v="1"/>
    <x v="869"/>
    <x v="322"/>
    <n v="2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7"/>
    <n v="247"/>
    <s v=""/>
    <s v=""/>
    <n v="247"/>
    <x v="310"/>
    <n v="104752"/>
    <n v="7267"/>
    <n v="961"/>
    <n v="488"/>
    <n v="120241"/>
    <n v="247"/>
    <n v="39210"/>
    <n v="1574"/>
    <n v="2"/>
    <s v="legacy"/>
    <n v="1024"/>
    <n v="2"/>
    <n v="48000"/>
    <n v="-16"/>
    <s v="experiment"/>
    <x v="8"/>
    <s v="odd"/>
    <n v="782221"/>
    <n v="774953"/>
    <n v="125420"/>
    <n v="1407864"/>
    <n v="1409450"/>
    <n v="774944"/>
    <n v="1407863"/>
    <n v="773289"/>
    <s v="NA"/>
    <n v="769569"/>
    <n v="664954"/>
    <n v="705257"/>
    <n v="5179"/>
    <n v="5178"/>
    <n v="1407113"/>
    <n v="664953"/>
    <n v="664953"/>
    <n v="5178"/>
    <n v="1413033"/>
    <n v="1411451"/>
    <n v="1413281"/>
    <n v="665915"/>
    <n v="705745"/>
    <n v="666045"/>
    <n v="773290"/>
    <n v="771569"/>
    <n v="774865"/>
    <s v="NA"/>
    <n v="1413033"/>
    <n v="769568"/>
    <n v="1407113"/>
    <n v="886973"/>
    <s v="kosslyn_1978"/>
    <n v="74"/>
    <s v="77554.0"/>
    <n v="74"/>
    <s v="possible"/>
    <s v="yes"/>
    <n v="1024"/>
    <n v="155"/>
    <n v="285"/>
    <n v="74"/>
    <x v="1"/>
  </r>
  <r>
    <n v="100"/>
    <n v="100"/>
    <n v="1038"/>
    <n v="103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4"/>
    <n v="74"/>
    <n v="4"/>
    <n v="74"/>
    <n v="34"/>
    <n v="0"/>
    <n v="34"/>
    <n v="4"/>
    <n v="4"/>
    <n v="0"/>
    <n v="0"/>
    <n v="74"/>
    <n v="4"/>
    <n v="4"/>
    <n v="0"/>
    <n v="74"/>
    <n v="74"/>
    <n v="109"/>
    <n v="4"/>
    <n v="4"/>
    <n v="4"/>
    <n v="34"/>
    <n v="34"/>
    <n v="34"/>
    <n v="4"/>
    <n v="74"/>
    <n v="34"/>
    <n v="74"/>
    <n v="0"/>
    <s v="stim0"/>
    <s v="147.0"/>
    <s v="271.0"/>
    <s v="Fri Nov 17 21:12:00 2023"/>
    <s v="The main experiment item"/>
    <b v="0"/>
    <x v="8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puits"/>
    <n v="74"/>
    <n v="5"/>
    <n v="0"/>
    <n v="6"/>
    <s v="/home/lain/Downloads/subject-1.csv"/>
    <s v="legacy"/>
    <n v="7"/>
    <b v="0"/>
    <s v="Melodramatic Milgram"/>
    <s v="4.0.6"/>
    <n v="8"/>
    <n v="0"/>
    <s v="q"/>
    <s v="space"/>
    <s v="space"/>
    <s v="space"/>
    <s v="space"/>
    <s v="space"/>
    <s v="q"/>
    <s v="space"/>
    <n v="1"/>
    <x v="225"/>
    <x v="74"/>
    <n v="36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3"/>
    <n v="363"/>
    <s v=""/>
    <s v=""/>
    <s v=""/>
    <s v=""/>
    <n v="363"/>
    <x v="71"/>
    <n v="104752"/>
    <n v="7267"/>
    <n v="961"/>
    <n v="488"/>
    <n v="120241"/>
    <n v="363"/>
    <n v="39210"/>
    <n v="1574"/>
    <n v="2"/>
    <s v="legacy"/>
    <n v="1024"/>
    <n v="2"/>
    <n v="48000"/>
    <n v="-16"/>
    <s v="experiment"/>
    <x v="8"/>
    <s v="odd"/>
    <n v="782221"/>
    <n v="774953"/>
    <n v="125420"/>
    <n v="1414137"/>
    <n v="1415721"/>
    <n v="774944"/>
    <n v="1414136"/>
    <n v="773289"/>
    <s v="NA"/>
    <n v="769569"/>
    <n v="664954"/>
    <n v="705257"/>
    <n v="5179"/>
    <n v="5178"/>
    <n v="1413384"/>
    <n v="664953"/>
    <n v="664953"/>
    <n v="5178"/>
    <n v="1419222"/>
    <n v="1417722"/>
    <n v="1419586"/>
    <n v="665915"/>
    <n v="705745"/>
    <n v="666045"/>
    <n v="773290"/>
    <n v="771569"/>
    <n v="774865"/>
    <s v="NA"/>
    <n v="1419221"/>
    <n v="769568"/>
    <n v="1413384"/>
    <n v="886973"/>
    <s v="kosslyn_1978"/>
    <n v="75"/>
    <s v="77917.0"/>
    <n v="75"/>
    <s v="possible"/>
    <s v="yes"/>
    <n v="1024"/>
    <n v="155"/>
    <n v="285"/>
    <n v="75"/>
    <x v="1"/>
  </r>
  <r>
    <n v="100"/>
    <n v="100"/>
    <n v="1028"/>
    <n v="102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5"/>
    <n v="75"/>
    <n v="4"/>
    <n v="75"/>
    <n v="34"/>
    <n v="0"/>
    <n v="34"/>
    <n v="4"/>
    <n v="4"/>
    <n v="0"/>
    <n v="0"/>
    <n v="75"/>
    <n v="4"/>
    <n v="4"/>
    <n v="0"/>
    <n v="75"/>
    <n v="75"/>
    <n v="110"/>
    <n v="4"/>
    <n v="4"/>
    <n v="4"/>
    <n v="34"/>
    <n v="34"/>
    <n v="34"/>
    <n v="4"/>
    <n v="75"/>
    <n v="34"/>
    <n v="75"/>
    <n v="0"/>
    <s v="stim0"/>
    <s v="147.0"/>
    <s v="271.0"/>
    <s v="Fri Nov 17 21:12:00 2023"/>
    <s v="The main experiment item"/>
    <b v="0"/>
    <x v="10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Arbre"/>
    <s v="Rocher"/>
    <n v="75"/>
    <n v="5"/>
    <n v="0"/>
    <n v="6"/>
    <s v="/home/lain/Downloads/subject-1.csv"/>
    <s v="legacy"/>
    <n v="7"/>
    <b v="0"/>
    <s v="Melodramatic Milgram"/>
    <s v="4.0.6"/>
    <n v="28"/>
    <n v="0"/>
    <s v="q"/>
    <s v="space"/>
    <s v="space"/>
    <s v="space"/>
    <s v="space"/>
    <s v="space"/>
    <s v="q"/>
    <s v="space"/>
    <n v="1"/>
    <x v="178"/>
    <x v="323"/>
    <n v="2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0"/>
    <n v="250"/>
    <s v=""/>
    <s v=""/>
    <s v=""/>
    <s v=""/>
    <s v=""/>
    <s v=""/>
    <s v=""/>
    <s v=""/>
    <s v=""/>
    <s v=""/>
    <n v="250"/>
    <x v="311"/>
    <n v="104752"/>
    <n v="7267"/>
    <n v="961"/>
    <n v="488"/>
    <n v="120241"/>
    <n v="250"/>
    <n v="39210"/>
    <n v="1574"/>
    <n v="2"/>
    <s v="legacy"/>
    <n v="1024"/>
    <n v="2"/>
    <n v="48000"/>
    <n v="-16"/>
    <s v="experiment"/>
    <x v="8"/>
    <s v="odd"/>
    <n v="782221"/>
    <n v="774953"/>
    <n v="125420"/>
    <n v="1420440"/>
    <n v="1421759"/>
    <n v="774944"/>
    <n v="1420440"/>
    <n v="773289"/>
    <s v="NA"/>
    <n v="769569"/>
    <n v="664954"/>
    <n v="705257"/>
    <n v="5179"/>
    <n v="5178"/>
    <n v="1419690"/>
    <n v="664953"/>
    <n v="664953"/>
    <n v="5178"/>
    <n v="1425345"/>
    <n v="1423759"/>
    <n v="1425596"/>
    <n v="665915"/>
    <n v="705745"/>
    <n v="666045"/>
    <n v="773290"/>
    <n v="771569"/>
    <n v="774865"/>
    <s v="NA"/>
    <n v="1425345"/>
    <n v="769568"/>
    <n v="1419690"/>
    <n v="886973"/>
    <s v="kosslyn_1978"/>
    <n v="76"/>
    <s v="78167.0"/>
    <n v="76"/>
    <s v="possible"/>
    <s v="yes"/>
    <n v="1024"/>
    <n v="155"/>
    <n v="285"/>
    <n v="76"/>
    <x v="1"/>
  </r>
  <r>
    <n v="100"/>
    <n v="100"/>
    <n v="1016"/>
    <n v="10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6"/>
    <n v="76"/>
    <n v="4"/>
    <n v="76"/>
    <n v="34"/>
    <n v="0"/>
    <n v="34"/>
    <n v="4"/>
    <n v="4"/>
    <n v="0"/>
    <n v="0"/>
    <n v="76"/>
    <n v="4"/>
    <n v="4"/>
    <n v="0"/>
    <n v="76"/>
    <n v="76"/>
    <n v="111"/>
    <n v="4"/>
    <n v="4"/>
    <n v="4"/>
    <n v="34"/>
    <n v="34"/>
    <n v="34"/>
    <n v="4"/>
    <n v="76"/>
    <n v="34"/>
    <n v="76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phare"/>
    <n v="76"/>
    <n v="5"/>
    <n v="0"/>
    <n v="6"/>
    <s v="/home/lain/Downloads/subject-1.csv"/>
    <s v="legacy"/>
    <n v="7"/>
    <b v="0"/>
    <s v="Melodramatic Milgram"/>
    <s v="4.0.6"/>
    <n v="74"/>
    <n v="0"/>
    <s v="m"/>
    <s v="space"/>
    <s v="space"/>
    <s v="space"/>
    <s v="space"/>
    <s v="space"/>
    <s v="m"/>
    <s v="space"/>
    <n v="1"/>
    <x v="8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35"/>
    <n v="39210"/>
    <n v="1574"/>
    <n v="2"/>
    <s v="legacy"/>
    <n v="1024"/>
    <n v="2"/>
    <n v="48000"/>
    <n v="-16"/>
    <s v="experiment"/>
    <x v="8"/>
    <s v="odd"/>
    <n v="782221"/>
    <n v="774953"/>
    <n v="125420"/>
    <n v="1426450"/>
    <n v="1427924"/>
    <n v="774944"/>
    <n v="1426449"/>
    <n v="773289"/>
    <s v="NA"/>
    <n v="769569"/>
    <n v="664954"/>
    <n v="705257"/>
    <n v="5179"/>
    <n v="5178"/>
    <n v="1425698"/>
    <n v="664953"/>
    <n v="664953"/>
    <n v="5178"/>
    <n v="1431465"/>
    <n v="1429925"/>
    <n v="1431600"/>
    <n v="665915"/>
    <n v="705745"/>
    <n v="666045"/>
    <n v="773290"/>
    <n v="771569"/>
    <n v="774865"/>
    <s v="NA"/>
    <n v="1431465"/>
    <n v="769568"/>
    <n v="1425698"/>
    <n v="886973"/>
    <s v="kosslyn_1978"/>
    <n v="77"/>
    <s v="78302.0"/>
    <n v="77"/>
    <s v="impossible"/>
    <s v="yes"/>
    <n v="1024"/>
    <n v="155"/>
    <n v="285"/>
    <n v="77"/>
    <x v="1"/>
  </r>
  <r>
    <n v="100"/>
    <n v="100"/>
    <n v="1005"/>
    <n v="100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7"/>
    <n v="77"/>
    <n v="4"/>
    <n v="77"/>
    <n v="34"/>
    <n v="0"/>
    <n v="34"/>
    <n v="4"/>
    <n v="4"/>
    <n v="0"/>
    <n v="0"/>
    <n v="77"/>
    <n v="4"/>
    <n v="4"/>
    <n v="0"/>
    <n v="77"/>
    <n v="77"/>
    <n v="112"/>
    <n v="4"/>
    <n v="4"/>
    <n v="4"/>
    <n v="34"/>
    <n v="34"/>
    <n v="34"/>
    <n v="4"/>
    <n v="77"/>
    <n v="34"/>
    <n v="77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Colline"/>
    <n v="77"/>
    <n v="5"/>
    <n v="0"/>
    <n v="6"/>
    <s v="/home/lain/Downloads/subject-1.csv"/>
    <s v="legacy"/>
    <n v="7"/>
    <b v="0"/>
    <s v="Melodramatic Milgram"/>
    <s v="4.0.6"/>
    <n v="83"/>
    <n v="0"/>
    <s v="m"/>
    <s v="space"/>
    <s v="space"/>
    <s v="space"/>
    <s v="space"/>
    <s v="space"/>
    <s v="m"/>
    <s v="space"/>
    <n v="1"/>
    <x v="8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44"/>
    <n v="39210"/>
    <n v="1574"/>
    <n v="2"/>
    <s v="legacy"/>
    <n v="1024"/>
    <n v="2"/>
    <n v="48000"/>
    <n v="-16"/>
    <s v="experiment"/>
    <x v="8"/>
    <s v="odd"/>
    <n v="782221"/>
    <n v="774953"/>
    <n v="125420"/>
    <n v="1432455"/>
    <n v="1433940"/>
    <n v="774944"/>
    <n v="1432454"/>
    <n v="773289"/>
    <s v="NA"/>
    <n v="769569"/>
    <n v="664954"/>
    <n v="705257"/>
    <n v="5179"/>
    <n v="5178"/>
    <n v="1431704"/>
    <n v="664953"/>
    <n v="664953"/>
    <n v="5178"/>
    <n v="1437951"/>
    <n v="1435941"/>
    <n v="1438095"/>
    <n v="665915"/>
    <n v="705745"/>
    <n v="666045"/>
    <n v="773290"/>
    <n v="771569"/>
    <n v="774865"/>
    <s v="NA"/>
    <n v="1437951"/>
    <n v="769568"/>
    <n v="1431703"/>
    <n v="886973"/>
    <s v="kosslyn_1978"/>
    <n v="78"/>
    <s v="78446.0"/>
    <n v="78"/>
    <s v="impossible"/>
    <s v="yes"/>
    <n v="1024"/>
    <n v="155"/>
    <n v="285"/>
    <n v="78"/>
    <x v="1"/>
  </r>
  <r>
    <n v="100"/>
    <n v="100"/>
    <n v="998"/>
    <n v="99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8"/>
    <n v="78"/>
    <n v="4"/>
    <n v="78"/>
    <n v="34"/>
    <n v="0"/>
    <n v="34"/>
    <n v="4"/>
    <n v="4"/>
    <n v="0"/>
    <n v="0"/>
    <n v="78"/>
    <n v="4"/>
    <n v="4"/>
    <n v="0"/>
    <n v="78"/>
    <n v="78"/>
    <n v="113"/>
    <n v="4"/>
    <n v="4"/>
    <n v="4"/>
    <n v="34"/>
    <n v="34"/>
    <n v="34"/>
    <n v="4"/>
    <n v="78"/>
    <n v="34"/>
    <n v="78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Ruisseau"/>
    <n v="78"/>
    <n v="5"/>
    <n v="0"/>
    <n v="6"/>
    <s v="/home/lain/Downloads/subject-1.csv"/>
    <s v="legacy"/>
    <n v="7"/>
    <b v="0"/>
    <s v="Melodramatic Milgram"/>
    <s v="4.0.6"/>
    <n v="81"/>
    <n v="0"/>
    <s v="m"/>
    <s v="space"/>
    <s v="space"/>
    <s v="space"/>
    <s v="space"/>
    <s v="space"/>
    <s v="m"/>
    <s v="space"/>
    <n v="1"/>
    <x v="8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96"/>
    <n v="39210"/>
    <n v="1574"/>
    <n v="2"/>
    <s v="legacy"/>
    <n v="1024"/>
    <n v="2"/>
    <n v="48000"/>
    <n v="-16"/>
    <s v="experiment"/>
    <x v="8"/>
    <s v="odd"/>
    <n v="782221"/>
    <n v="774953"/>
    <n v="125420"/>
    <n v="1438952"/>
    <n v="1440426"/>
    <n v="774944"/>
    <n v="1438951"/>
    <n v="773289"/>
    <s v="NA"/>
    <n v="769569"/>
    <n v="664954"/>
    <n v="705257"/>
    <n v="5179"/>
    <n v="5178"/>
    <n v="1438200"/>
    <n v="664953"/>
    <n v="664953"/>
    <n v="5178"/>
    <n v="1444011"/>
    <n v="1442427"/>
    <n v="1444408"/>
    <n v="665915"/>
    <n v="705745"/>
    <n v="666045"/>
    <n v="773290"/>
    <n v="771569"/>
    <n v="774865"/>
    <s v="NA"/>
    <n v="1444011"/>
    <n v="769568"/>
    <n v="1438199"/>
    <n v="886973"/>
    <s v="kosslyn_1978"/>
    <n v="79"/>
    <s v="78842.0"/>
    <n v="79"/>
    <s v="impossible"/>
    <s v="yes"/>
    <n v="1024"/>
    <n v="155"/>
    <n v="285"/>
    <n v="79"/>
    <x v="1"/>
  </r>
  <r>
    <n v="100"/>
    <n v="100"/>
    <n v="987"/>
    <n v="9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9"/>
    <n v="79"/>
    <n v="4"/>
    <n v="79"/>
    <n v="34"/>
    <n v="0"/>
    <n v="34"/>
    <n v="4"/>
    <n v="4"/>
    <n v="0"/>
    <n v="0"/>
    <n v="79"/>
    <n v="4"/>
    <n v="4"/>
    <n v="0"/>
    <n v="79"/>
    <n v="79"/>
    <n v="114"/>
    <n v="4"/>
    <n v="4"/>
    <n v="4"/>
    <n v="34"/>
    <n v="34"/>
    <n v="34"/>
    <n v="4"/>
    <n v="79"/>
    <n v="34"/>
    <n v="79"/>
    <n v="0"/>
    <s v="stim0"/>
    <s v="147.0"/>
    <s v="271.0"/>
    <s v="Fri Nov 17 21:12:00 2023"/>
    <s v="The main experiment item"/>
    <b v="0"/>
    <x v="2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utte"/>
    <s v="Herbe"/>
    <n v="79"/>
    <n v="5"/>
    <n v="0"/>
    <n v="6"/>
    <s v="/home/lain/Downloads/subject-1.csv"/>
    <s v="legacy"/>
    <n v="7"/>
    <b v="0"/>
    <s v="Melodramatic Milgram"/>
    <s v="4.0.6"/>
    <n v="6"/>
    <n v="0"/>
    <s v="q"/>
    <s v="space"/>
    <s v="space"/>
    <s v="space"/>
    <s v="space"/>
    <s v="space"/>
    <s v="q"/>
    <s v="space"/>
    <n v="1"/>
    <x v="415"/>
    <x v="324"/>
    <n v="75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9"/>
    <n v="756"/>
    <s v=""/>
    <s v=""/>
    <s v=""/>
    <s v=""/>
    <s v=""/>
    <s v=""/>
    <s v=""/>
    <s v=""/>
    <s v=""/>
    <s v=""/>
    <s v=""/>
    <s v=""/>
    <s v=""/>
    <s v=""/>
    <n v="756"/>
    <x v="312"/>
    <n v="104752"/>
    <n v="7267"/>
    <n v="961"/>
    <n v="488"/>
    <n v="120241"/>
    <n v="179"/>
    <n v="39210"/>
    <n v="1574"/>
    <n v="2"/>
    <s v="legacy"/>
    <n v="1024"/>
    <n v="2"/>
    <n v="48000"/>
    <n v="-16"/>
    <s v="experiment"/>
    <x v="8"/>
    <s v="odd"/>
    <n v="782221"/>
    <n v="774953"/>
    <n v="125420"/>
    <n v="1445264"/>
    <n v="1446847"/>
    <n v="774944"/>
    <n v="1445264"/>
    <n v="773289"/>
    <s v="NA"/>
    <n v="769569"/>
    <n v="664954"/>
    <n v="705257"/>
    <n v="5179"/>
    <n v="5178"/>
    <n v="1444513"/>
    <n v="664953"/>
    <n v="664953"/>
    <n v="5178"/>
    <n v="1450326"/>
    <n v="1448848"/>
    <n v="1450506"/>
    <n v="665915"/>
    <n v="705745"/>
    <n v="666045"/>
    <n v="773290"/>
    <n v="771569"/>
    <n v="774865"/>
    <s v="NA"/>
    <n v="1450326"/>
    <n v="769568"/>
    <n v="1444512"/>
    <n v="886973"/>
    <s v="kosslyn_1978"/>
    <n v="80"/>
    <s v="79021.0"/>
    <n v="80"/>
    <s v="possible"/>
    <s v="yes"/>
    <n v="1024"/>
    <n v="155"/>
    <n v="285"/>
    <n v="80"/>
    <x v="1"/>
  </r>
  <r>
    <n v="100"/>
    <n v="100"/>
    <n v="977"/>
    <n v="9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0"/>
    <n v="80"/>
    <n v="4"/>
    <n v="80"/>
    <n v="34"/>
    <n v="0"/>
    <n v="34"/>
    <n v="4"/>
    <n v="4"/>
    <n v="0"/>
    <n v="0"/>
    <n v="80"/>
    <n v="4"/>
    <n v="4"/>
    <n v="0"/>
    <n v="80"/>
    <n v="80"/>
    <n v="115"/>
    <n v="4"/>
    <n v="4"/>
    <n v="4"/>
    <n v="34"/>
    <n v="34"/>
    <n v="34"/>
    <n v="4"/>
    <n v="80"/>
    <n v="34"/>
    <n v="80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Herbe"/>
    <s v="Epouventail"/>
    <n v="80"/>
    <n v="5"/>
    <n v="0"/>
    <n v="6"/>
    <s v="/home/lain/Downloads/subject-1.csv"/>
    <s v="legacy"/>
    <n v="7"/>
    <b v="0"/>
    <s v="Melodramatic Milgram"/>
    <s v="4.0.6"/>
    <n v="69"/>
    <n v="0"/>
    <s v="m"/>
    <s v="space"/>
    <s v="space"/>
    <s v="space"/>
    <s v="space"/>
    <s v="space"/>
    <s v="m"/>
    <s v="space"/>
    <n v="1"/>
    <x v="3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159"/>
    <n v="39210"/>
    <n v="1574"/>
    <n v="2"/>
    <s v="legacy"/>
    <n v="1024"/>
    <n v="2"/>
    <n v="48000"/>
    <n v="-16"/>
    <s v="experiment"/>
    <x v="8"/>
    <s v="odd"/>
    <n v="782221"/>
    <n v="774953"/>
    <n v="125420"/>
    <n v="1451362"/>
    <n v="1452842"/>
    <n v="774944"/>
    <n v="1451361"/>
    <n v="773289"/>
    <s v="NA"/>
    <n v="769569"/>
    <n v="664954"/>
    <n v="705257"/>
    <n v="5179"/>
    <n v="5178"/>
    <n v="1450609"/>
    <n v="664953"/>
    <n v="664953"/>
    <n v="5178"/>
    <n v="1456425"/>
    <n v="1454842"/>
    <n v="1456584"/>
    <n v="665915"/>
    <n v="705745"/>
    <n v="666045"/>
    <n v="773290"/>
    <n v="771569"/>
    <n v="774865"/>
    <s v="NA"/>
    <n v="1456425"/>
    <n v="769568"/>
    <n v="1450609"/>
    <n v="886973"/>
    <s v="kosslyn_1978"/>
    <n v="81"/>
    <s v="79180.0"/>
    <n v="81"/>
    <s v="impossible"/>
    <s v="yes"/>
    <n v="1024"/>
    <n v="155"/>
    <n v="285"/>
    <n v="81"/>
    <x v="1"/>
  </r>
  <r>
    <n v="100"/>
    <n v="100"/>
    <n v="968"/>
    <n v="9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81"/>
    <n v="81"/>
    <n v="4"/>
    <n v="81"/>
    <n v="34"/>
    <n v="0"/>
    <n v="34"/>
    <n v="4"/>
    <n v="4"/>
    <n v="0"/>
    <n v="0"/>
    <n v="81"/>
    <n v="4"/>
    <n v="4"/>
    <n v="0"/>
    <n v="81"/>
    <n v="81"/>
    <n v="116"/>
    <n v="4"/>
    <n v="4"/>
    <n v="4"/>
    <n v="34"/>
    <n v="34"/>
    <n v="34"/>
    <n v="4"/>
    <n v="81"/>
    <n v="34"/>
    <n v="81"/>
    <n v="0"/>
    <s v="stim0"/>
    <s v="147.0"/>
    <s v="271.0"/>
    <s v="Fri Nov 17 21:12:00 2023"/>
    <s v="The main experiment item"/>
    <b v="0"/>
    <x v="19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Sable"/>
    <s v="Rocher"/>
    <n v="81"/>
    <n v="5"/>
    <n v="0"/>
    <n v="6"/>
    <s v="/home/lain/Downloads/subject-1.csv"/>
    <s v="legacy"/>
    <n v="7"/>
    <b v="0"/>
    <s v="Melodramatic Milgram"/>
    <s v="4.0.6"/>
    <n v="31"/>
    <n v="0"/>
    <s v="q"/>
    <s v="space"/>
    <s v="space"/>
    <s v="space"/>
    <s v="space"/>
    <s v="space"/>
    <s v="q"/>
    <s v="space"/>
    <n v="1"/>
    <x v="655"/>
    <x v="247"/>
    <n v="1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6"/>
    <n v="196"/>
    <n v="196"/>
    <x v="231"/>
    <n v="104752"/>
    <n v="7267"/>
    <n v="961"/>
    <n v="488"/>
    <n v="120241"/>
    <n v="196"/>
    <n v="39210"/>
    <n v="1574"/>
    <n v="2"/>
    <s v="legacy"/>
    <n v="1024"/>
    <n v="2"/>
    <n v="48000"/>
    <n v="-16"/>
    <s v="experiment"/>
    <x v="8"/>
    <s v="odd"/>
    <n v="782221"/>
    <n v="774953"/>
    <n v="125420"/>
    <n v="1457438"/>
    <n v="1459157"/>
    <n v="774944"/>
    <n v="1457438"/>
    <n v="773289"/>
    <s v="NA"/>
    <n v="769569"/>
    <n v="664954"/>
    <n v="705257"/>
    <n v="5179"/>
    <n v="5178"/>
    <n v="1456688"/>
    <n v="664953"/>
    <n v="664953"/>
    <n v="5178"/>
    <n v="1462742"/>
    <n v="1461157"/>
    <n v="1462939"/>
    <n v="665915"/>
    <n v="705745"/>
    <n v="666045"/>
    <n v="773290"/>
    <n v="771569"/>
    <n v="774865"/>
    <s v="NA"/>
    <n v="1462742"/>
    <n v="769568"/>
    <n v="1456687"/>
    <n v="886973"/>
    <s v="kosslyn_1978"/>
    <n v="82"/>
    <s v="79376.0"/>
    <n v="82"/>
    <s v="possible"/>
    <s v="yes"/>
    <n v="1024"/>
    <n v="155"/>
    <n v="285"/>
    <n v="82"/>
    <x v="1"/>
  </r>
  <r>
    <n v="100"/>
    <n v="100"/>
    <n v="960"/>
    <n v="9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2"/>
    <n v="82"/>
    <n v="4"/>
    <n v="82"/>
    <n v="34"/>
    <n v="0"/>
    <n v="34"/>
    <n v="4"/>
    <n v="4"/>
    <n v="0"/>
    <n v="0"/>
    <n v="82"/>
    <n v="4"/>
    <n v="4"/>
    <n v="0"/>
    <n v="82"/>
    <n v="82"/>
    <n v="117"/>
    <n v="4"/>
    <n v="4"/>
    <n v="4"/>
    <n v="34"/>
    <n v="34"/>
    <n v="34"/>
    <n v="4"/>
    <n v="82"/>
    <n v="34"/>
    <n v="82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Rocher"/>
    <s v="Feu de camp"/>
    <n v="82"/>
    <n v="5"/>
    <n v="0"/>
    <n v="6"/>
    <s v="/home/lain/Downloads/subject-1.csv"/>
    <s v="legacy"/>
    <n v="7"/>
    <b v="0"/>
    <s v="Melodramatic Milgram"/>
    <s v="4.0.6"/>
    <n v="49"/>
    <n v="0"/>
    <s v="m"/>
    <s v="space"/>
    <s v="space"/>
    <s v="space"/>
    <s v="space"/>
    <s v="space"/>
    <s v="m"/>
    <s v="space"/>
    <n v="1"/>
    <x v="87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348"/>
    <n v="39210"/>
    <n v="1574"/>
    <n v="2"/>
    <s v="legacy"/>
    <n v="1024"/>
    <n v="2"/>
    <n v="48000"/>
    <n v="-16"/>
    <s v="experiment"/>
    <x v="8"/>
    <s v="odd"/>
    <n v="782221"/>
    <n v="774953"/>
    <n v="125420"/>
    <n v="1463792"/>
    <n v="1465387"/>
    <n v="774944"/>
    <n v="1463792"/>
    <n v="773289"/>
    <s v="NA"/>
    <n v="769569"/>
    <n v="664954"/>
    <n v="705257"/>
    <n v="5179"/>
    <n v="5178"/>
    <n v="1463042"/>
    <n v="664953"/>
    <n v="664953"/>
    <n v="5178"/>
    <n v="1469375"/>
    <n v="1467387"/>
    <n v="1469724"/>
    <n v="665915"/>
    <n v="705745"/>
    <n v="666045"/>
    <n v="773290"/>
    <n v="771569"/>
    <n v="774865"/>
    <s v="NA"/>
    <n v="1469375"/>
    <n v="769568"/>
    <n v="1463041"/>
    <n v="886973"/>
    <s v="kosslyn_1978"/>
    <n v="83"/>
    <s v="79724.0"/>
    <n v="83"/>
    <s v="impossible"/>
    <s v="yes"/>
    <n v="1024"/>
    <n v="155"/>
    <n v="285"/>
    <n v="83"/>
    <x v="1"/>
  </r>
  <r>
    <n v="100"/>
    <n v="100"/>
    <n v="952"/>
    <n v="95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3"/>
    <n v="83"/>
    <n v="4"/>
    <n v="83"/>
    <n v="34"/>
    <n v="0"/>
    <n v="34"/>
    <n v="4"/>
    <n v="4"/>
    <n v="0"/>
    <n v="0"/>
    <n v="83"/>
    <n v="4"/>
    <n v="4"/>
    <n v="0"/>
    <n v="83"/>
    <n v="83"/>
    <n v="118"/>
    <n v="4"/>
    <n v="4"/>
    <n v="4"/>
    <n v="34"/>
    <n v="34"/>
    <n v="34"/>
    <n v="4"/>
    <n v="83"/>
    <n v="34"/>
    <n v="83"/>
    <n v="0"/>
    <s v="stim0"/>
    <s v="147.0"/>
    <s v="271.0"/>
    <s v="Fri Nov 17 21:12:00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sable"/>
    <s v="puits"/>
    <s v="phare"/>
    <n v="83"/>
    <n v="5"/>
    <n v="0"/>
    <n v="6"/>
    <s v="/home/lain/Downloads/subject-1.csv"/>
    <s v="legacy"/>
    <n v="7"/>
    <b v="0"/>
    <s v="Melodramatic Milgram"/>
    <s v="4.0.6"/>
    <n v="71"/>
    <n v="0"/>
    <s v="m"/>
    <s v="space"/>
    <s v="space"/>
    <s v="space"/>
    <s v="space"/>
    <s v="space"/>
    <s v="m"/>
    <s v="space"/>
    <n v="1"/>
    <x v="8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104752"/>
    <n v="7267"/>
    <n v="961"/>
    <n v="488"/>
    <n v="120241"/>
    <n v="270"/>
    <n v="39210"/>
    <n v="1574"/>
    <n v="2"/>
    <s v="legacy"/>
    <n v="1024"/>
    <n v="2"/>
    <n v="48000"/>
    <n v="-16"/>
    <s v="experiment"/>
    <x v="8"/>
    <s v="odd"/>
    <n v="782221"/>
    <n v="774953"/>
    <n v="125420"/>
    <n v="1470579"/>
    <n v="1472084"/>
    <n v="774944"/>
    <n v="1470579"/>
    <n v="773289"/>
    <s v="NA"/>
    <n v="769569"/>
    <n v="664954"/>
    <n v="705257"/>
    <n v="5179"/>
    <n v="5178"/>
    <n v="1469828"/>
    <n v="664953"/>
    <n v="664953"/>
    <n v="5178"/>
    <n v="1475627"/>
    <n v="1474084"/>
    <n v="1475898"/>
    <n v="665915"/>
    <n v="705745"/>
    <n v="666045"/>
    <n v="773290"/>
    <n v="771569"/>
    <n v="774865"/>
    <s v="NA"/>
    <n v="1475627"/>
    <n v="769568"/>
    <n v="1469827"/>
    <n v="886973"/>
    <s v="kosslyn_1978"/>
    <n v="84"/>
    <s v="79994.0"/>
    <n v="84"/>
    <s v="impossible"/>
    <s v="yes"/>
    <n v="1024"/>
    <n v="155"/>
    <n v="285"/>
    <n v="84"/>
    <x v="1"/>
  </r>
  <r>
    <s v="undefined"/>
    <s v="undefined"/>
    <n v="14575"/>
    <n v="1457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s v="-119.0"/>
    <s v="253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0"/>
    <n v="0"/>
    <n v="0"/>
    <n v="0"/>
    <s v="/home/lain/Downloads/subject-2.csv"/>
    <s v="legacy"/>
    <n v="0"/>
    <b v="0"/>
    <s v="Melodramatic Milgram"/>
    <s v="4.0.6"/>
    <s v="NA"/>
    <n v="0"/>
    <n v="1"/>
    <s v="NA"/>
    <s v="NA"/>
    <s v="space"/>
    <s v="v"/>
    <s v="space"/>
    <s v="NA"/>
    <s v="v"/>
    <n v="1"/>
    <x v="8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14575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90778"/>
    <s v="NA"/>
    <n v="87195"/>
    <n v="15271"/>
    <n v="83825"/>
    <n v="5512"/>
    <n v="5510"/>
    <s v="NA"/>
    <n v="15270"/>
    <n v="15270"/>
    <n v="5510"/>
    <s v="NA"/>
    <s v="NA"/>
    <n v="105355"/>
    <n v="19103"/>
    <n v="86944"/>
    <n v="19360"/>
    <n v="90779"/>
    <n v="89195"/>
    <n v="105355"/>
    <s v="NA"/>
    <s v="NA"/>
    <n v="87193"/>
    <s v="NA"/>
    <s v="NA"/>
    <s v="kosslyn_1978"/>
    <n v="0"/>
    <s v="14575.0"/>
    <n v="1"/>
    <s v="NA"/>
    <s v="yes"/>
    <n v="1024"/>
    <n v="-190"/>
    <n v="264"/>
    <n v="1"/>
    <x v="0"/>
  </r>
  <r>
    <s v="undefined"/>
    <s v="undefined"/>
    <n v="9939"/>
    <n v="993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s v="-107.0"/>
    <s v="171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1"/>
    <n v="0"/>
    <n v="0"/>
    <n v="1"/>
    <s v="/home/lain/Downloads/subject-2.csv"/>
    <s v="legacy"/>
    <n v="0"/>
    <b v="0"/>
    <s v="Melodramatic Milgram"/>
    <s v="4.0.6"/>
    <s v="NA"/>
    <n v="0"/>
    <n v="1"/>
    <s v="NA"/>
    <s v="NA"/>
    <s v="space"/>
    <s v="v"/>
    <s v="space"/>
    <s v="NA"/>
    <s v="v"/>
    <n v="1"/>
    <x v="8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5303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109270"/>
    <s v="NA"/>
    <n v="105715"/>
    <n v="15271"/>
    <n v="83825"/>
    <n v="5512"/>
    <n v="5510"/>
    <s v="NA"/>
    <n v="15270"/>
    <n v="15270"/>
    <n v="5510"/>
    <s v="NA"/>
    <s v="NA"/>
    <n v="114575"/>
    <n v="19103"/>
    <n v="86944"/>
    <n v="19360"/>
    <n v="109271"/>
    <n v="107715"/>
    <n v="114575"/>
    <s v="NA"/>
    <s v="NA"/>
    <n v="105713"/>
    <s v="NA"/>
    <s v="NA"/>
    <s v="kosslyn_1978"/>
    <n v="0"/>
    <s v="19878.0"/>
    <n v="2"/>
    <s v="NA"/>
    <s v="yes"/>
    <n v="1024"/>
    <n v="-50"/>
    <n v="180"/>
    <n v="2"/>
    <x v="0"/>
  </r>
  <r>
    <s v="undefined"/>
    <s v="undefined"/>
    <n v="7405"/>
    <n v="740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s v="188.0"/>
    <s v="23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2"/>
    <n v="0"/>
    <n v="0"/>
    <n v="2"/>
    <s v="/home/lain/Downloads/subject-2.csv"/>
    <s v="legacy"/>
    <n v="0"/>
    <b v="0"/>
    <s v="Melodramatic Milgram"/>
    <s v="4.0.6"/>
    <s v="NA"/>
    <n v="0"/>
    <n v="1"/>
    <s v="NA"/>
    <s v="NA"/>
    <s v="space"/>
    <s v="v"/>
    <s v="space"/>
    <s v="NA"/>
    <s v="v"/>
    <n v="1"/>
    <x v="8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2339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118659"/>
    <s v="NA"/>
    <n v="114935"/>
    <n v="15271"/>
    <n v="83825"/>
    <n v="5512"/>
    <n v="5510"/>
    <s v="NA"/>
    <n v="15270"/>
    <n v="15270"/>
    <n v="5510"/>
    <s v="NA"/>
    <s v="NA"/>
    <n v="120999"/>
    <n v="19103"/>
    <n v="86944"/>
    <n v="19360"/>
    <n v="118659"/>
    <n v="116935"/>
    <n v="120999"/>
    <s v="NA"/>
    <s v="NA"/>
    <n v="114933"/>
    <s v="NA"/>
    <s v="NA"/>
    <s v="kosslyn_1978"/>
    <n v="0"/>
    <s v="22217.0"/>
    <n v="3"/>
    <s v="NA"/>
    <s v="yes"/>
    <n v="1024"/>
    <n v="155"/>
    <n v="285"/>
    <n v="3"/>
    <x v="0"/>
  </r>
  <r>
    <s v="undefined"/>
    <s v="undefined"/>
    <n v="11374"/>
    <n v="1137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s v="12.0"/>
    <s v="-34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3"/>
    <n v="0"/>
    <n v="0"/>
    <n v="3"/>
    <s v="/home/lain/Downloads/subject-2.csv"/>
    <s v="legacy"/>
    <n v="0"/>
    <b v="0"/>
    <s v="Melodramatic Milgram"/>
    <s v="4.0.6"/>
    <s v="NA"/>
    <n v="0"/>
    <n v="1"/>
    <s v="NA"/>
    <s v="NA"/>
    <s v="space"/>
    <s v="v"/>
    <s v="space"/>
    <s v="NA"/>
    <s v="v"/>
    <n v="1"/>
    <x v="8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23282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124846"/>
    <s v="NA"/>
    <n v="121352"/>
    <n v="15271"/>
    <n v="83825"/>
    <n v="5512"/>
    <n v="5510"/>
    <s v="NA"/>
    <n v="15270"/>
    <n v="15270"/>
    <n v="5510"/>
    <s v="NA"/>
    <s v="NA"/>
    <n v="148130"/>
    <n v="19103"/>
    <n v="86944"/>
    <n v="19360"/>
    <n v="124847"/>
    <n v="123353"/>
    <n v="148130"/>
    <s v="NA"/>
    <s v="NA"/>
    <n v="121351"/>
    <s v="NA"/>
    <s v="NA"/>
    <s v="kosslyn_1978"/>
    <n v="0"/>
    <s v="45499.0"/>
    <n v="4"/>
    <s v="NA"/>
    <s v="yes"/>
    <n v="1024"/>
    <n v="-180"/>
    <n v="-104"/>
    <n v="4"/>
    <x v="0"/>
  </r>
  <r>
    <s v="undefined"/>
    <s v="undefined"/>
    <n v="13613"/>
    <n v="1361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s v="-163.0"/>
    <s v="156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4"/>
    <n v="0"/>
    <n v="0"/>
    <n v="4"/>
    <s v="/home/lain/Downloads/subject-2.csv"/>
    <s v="legacy"/>
    <n v="1"/>
    <b v="0"/>
    <s v="Melodramatic Milgram"/>
    <s v="4.0.6"/>
    <s v="NA"/>
    <n v="0"/>
    <n v="1"/>
    <s v="NA"/>
    <s v="NA"/>
    <s v="space"/>
    <s v="v"/>
    <s v="space"/>
    <s v="NA"/>
    <s v="v"/>
    <n v="1"/>
    <x v="8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22570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151790"/>
    <s v="NA"/>
    <n v="148484"/>
    <n v="15271"/>
    <n v="83825"/>
    <n v="5512"/>
    <n v="5510"/>
    <s v="NA"/>
    <n v="15270"/>
    <n v="15270"/>
    <n v="5510"/>
    <s v="NA"/>
    <s v="NA"/>
    <n v="174369"/>
    <n v="19103"/>
    <n v="86944"/>
    <n v="19360"/>
    <n v="151790"/>
    <n v="150484"/>
    <n v="174369"/>
    <s v="NA"/>
    <s v="NA"/>
    <n v="148482"/>
    <s v="NA"/>
    <s v="NA"/>
    <s v="kosslyn_1978"/>
    <n v="0"/>
    <s v="68069.0"/>
    <n v="5"/>
    <s v="NA"/>
    <s v="yes"/>
    <n v="1024"/>
    <n v="-115"/>
    <n v="165"/>
    <n v="5"/>
    <x v="0"/>
  </r>
  <r>
    <s v="undefined"/>
    <s v="undefined"/>
    <n v="11705"/>
    <n v="1170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s v="-6.0"/>
    <s v="-32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5"/>
    <n v="0"/>
    <n v="0"/>
    <n v="5"/>
    <s v="/home/lain/Downloads/subject-2.csv"/>
    <s v="legacy"/>
    <n v="2"/>
    <b v="0"/>
    <s v="Melodramatic Milgram"/>
    <s v="4.0.6"/>
    <s v="NA"/>
    <n v="0"/>
    <n v="1"/>
    <s v="NA"/>
    <s v="NA"/>
    <s v="space"/>
    <s v="v"/>
    <s v="space"/>
    <s v="NA"/>
    <s v="v"/>
    <n v="1"/>
    <x v="8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2161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178327"/>
    <s v="NA"/>
    <n v="174735"/>
    <n v="15271"/>
    <n v="83825"/>
    <n v="5512"/>
    <n v="5510"/>
    <s v="NA"/>
    <n v="15270"/>
    <n v="15270"/>
    <n v="5510"/>
    <s v="NA"/>
    <s v="NA"/>
    <n v="180490"/>
    <n v="19103"/>
    <n v="86944"/>
    <n v="19360"/>
    <n v="178328"/>
    <n v="176735"/>
    <n v="180490"/>
    <s v="NA"/>
    <s v="NA"/>
    <n v="174733"/>
    <s v="NA"/>
    <s v="NA"/>
    <s v="kosslyn_1978"/>
    <n v="0"/>
    <s v="70230.0"/>
    <n v="6"/>
    <s v="NA"/>
    <s v="yes"/>
    <n v="1024"/>
    <n v="-9"/>
    <n v="-326"/>
    <n v="6"/>
    <x v="0"/>
  </r>
  <r>
    <s v="undefined"/>
    <s v="undefined"/>
    <n v="11451"/>
    <n v="1145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s v="-217.0"/>
    <s v="17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6"/>
    <n v="0"/>
    <n v="0"/>
    <n v="6"/>
    <s v="/home/lain/Downloads/subject-2.csv"/>
    <s v="legacy"/>
    <n v="3"/>
    <b v="0"/>
    <s v="Melodramatic Milgram"/>
    <s v="4.0.6"/>
    <s v="NA"/>
    <n v="0"/>
    <n v="1"/>
    <s v="NA"/>
    <s v="NA"/>
    <s v="space"/>
    <s v="v"/>
    <s v="space"/>
    <s v="NA"/>
    <s v="v"/>
    <n v="1"/>
    <x v="8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3831"/>
    <n v="3118"/>
    <n v="9716"/>
    <s v="NA"/>
    <n v="64463"/>
    <n v="9932"/>
    <n v="2"/>
    <s v="legacy"/>
    <n v="1024"/>
    <n v="2"/>
    <n v="48000"/>
    <n v="-16"/>
    <s v="experiment"/>
    <x v="9"/>
    <s v="even"/>
    <s v="NA"/>
    <s v="NA"/>
    <n v="15228"/>
    <s v="NA"/>
    <s v="NA"/>
    <s v="NA"/>
    <s v="NA"/>
    <n v="184364"/>
    <s v="NA"/>
    <n v="180862"/>
    <n v="15271"/>
    <n v="83825"/>
    <n v="5512"/>
    <n v="5510"/>
    <s v="NA"/>
    <n v="15270"/>
    <n v="15270"/>
    <n v="5510"/>
    <s v="NA"/>
    <s v="NA"/>
    <n v="194299"/>
    <n v="19103"/>
    <n v="86944"/>
    <n v="19360"/>
    <n v="184365"/>
    <n v="182862"/>
    <n v="194299"/>
    <s v="NA"/>
    <s v="NA"/>
    <n v="180859"/>
    <s v="NA"/>
    <s v="NA"/>
    <s v="kosslyn_1978"/>
    <n v="0"/>
    <s v="80162.0"/>
    <n v="7"/>
    <s v="NA"/>
    <s v="yes"/>
    <n v="1024"/>
    <n v="-260"/>
    <n v="180"/>
    <n v="7"/>
    <x v="0"/>
  </r>
  <r>
    <s v="undefined"/>
    <s v="undefined"/>
    <n v="14609"/>
    <n v="1460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s v="NA"/>
    <n v="7"/>
    <s v="NA"/>
    <n v="0"/>
    <s v="stim0"/>
    <s v="-106.0"/>
    <s v="16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0"/>
    <n v="1"/>
    <n v="0"/>
    <n v="0"/>
    <s v="/home/lain/Downloads/subject-2.csv"/>
    <s v="legacy"/>
    <n v="1"/>
    <b v="0"/>
    <s v="Melodramatic Milgram"/>
    <s v="4.0.6"/>
    <s v="NA"/>
    <n v="0"/>
    <n v="1"/>
    <s v="NA"/>
    <s v="space"/>
    <s v="space"/>
    <s v="n"/>
    <s v="space"/>
    <s v="NA"/>
    <s v="n"/>
    <n v="1"/>
    <x v="8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14609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31918"/>
    <s v="NA"/>
    <n v="228600"/>
    <n v="201220"/>
    <n v="225710"/>
    <n v="5512"/>
    <n v="5510"/>
    <s v="NA"/>
    <n v="201218"/>
    <n v="201218"/>
    <n v="5510"/>
    <s v="NA"/>
    <s v="NA"/>
    <n v="246529"/>
    <n v="201903"/>
    <n v="228354"/>
    <n v="202155"/>
    <n v="231918"/>
    <n v="230600"/>
    <n v="246529"/>
    <s v="NA"/>
    <s v="NA"/>
    <n v="228598"/>
    <s v="NA"/>
    <s v="NA"/>
    <s v="kosslyn_1978"/>
    <n v="0"/>
    <s v="14609.0"/>
    <n v="1"/>
    <s v="NA"/>
    <s v="yes"/>
    <n v="1024"/>
    <n v="-115"/>
    <n v="165"/>
    <n v="1"/>
    <x v="0"/>
  </r>
  <r>
    <s v="undefined"/>
    <s v="undefined"/>
    <n v="9639"/>
    <n v="963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s v="NA"/>
    <n v="8"/>
    <s v="NA"/>
    <n v="0"/>
    <s v="stim0"/>
    <s v="-232.0"/>
    <s v="163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1"/>
    <n v="1"/>
    <n v="0"/>
    <n v="1"/>
    <s v="/home/lain/Downloads/subject-2.csv"/>
    <s v="legacy"/>
    <n v="1"/>
    <b v="0"/>
    <s v="Melodramatic Milgram"/>
    <s v="4.0.6"/>
    <s v="NA"/>
    <n v="0"/>
    <n v="1"/>
    <s v="NA"/>
    <s v="space"/>
    <s v="space"/>
    <s v="n"/>
    <s v="space"/>
    <s v="NA"/>
    <s v="n"/>
    <n v="1"/>
    <x v="88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4669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50456"/>
    <s v="NA"/>
    <n v="246865"/>
    <n v="201220"/>
    <n v="225710"/>
    <n v="5512"/>
    <n v="5510"/>
    <s v="NA"/>
    <n v="201218"/>
    <n v="201218"/>
    <n v="5510"/>
    <s v="NA"/>
    <s v="NA"/>
    <n v="255126"/>
    <n v="201903"/>
    <n v="228354"/>
    <n v="202155"/>
    <n v="250456"/>
    <n v="248865"/>
    <n v="255126"/>
    <s v="NA"/>
    <s v="NA"/>
    <n v="246863"/>
    <s v="NA"/>
    <s v="NA"/>
    <s v="kosslyn_1978"/>
    <n v="0"/>
    <s v="19278.0"/>
    <n v="2"/>
    <s v="NA"/>
    <s v="yes"/>
    <n v="1024"/>
    <n v="-190"/>
    <n v="264"/>
    <n v="2"/>
    <x v="0"/>
  </r>
  <r>
    <s v="undefined"/>
    <s v="undefined"/>
    <n v="7917"/>
    <n v="791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s v="NA"/>
    <n v="9"/>
    <s v="NA"/>
    <n v="0"/>
    <s v="stim0"/>
    <s v="-191.0"/>
    <s v="-111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2"/>
    <n v="1"/>
    <n v="0"/>
    <n v="2"/>
    <s v="/home/lain/Downloads/subject-2.csv"/>
    <s v="legacy"/>
    <n v="2"/>
    <b v="0"/>
    <s v="Melodramatic Milgram"/>
    <s v="4.0.6"/>
    <s v="NA"/>
    <n v="0"/>
    <n v="1"/>
    <s v="NA"/>
    <s v="space"/>
    <s v="space"/>
    <s v="n"/>
    <s v="space"/>
    <s v="NA"/>
    <s v="n"/>
    <n v="1"/>
    <x v="8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4475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58948"/>
    <s v="NA"/>
    <n v="255466"/>
    <n v="201220"/>
    <n v="225710"/>
    <n v="5512"/>
    <n v="5510"/>
    <s v="NA"/>
    <n v="201218"/>
    <n v="201218"/>
    <n v="5510"/>
    <s v="NA"/>
    <s v="NA"/>
    <n v="263424"/>
    <n v="201903"/>
    <n v="228354"/>
    <n v="202155"/>
    <n v="258948"/>
    <n v="257467"/>
    <n v="263424"/>
    <s v="NA"/>
    <s v="NA"/>
    <n v="255465"/>
    <s v="NA"/>
    <s v="NA"/>
    <s v="kosslyn_1978"/>
    <n v="0"/>
    <s v="23753.0"/>
    <n v="3"/>
    <s v="NA"/>
    <s v="yes"/>
    <n v="1024"/>
    <n v="-180"/>
    <n v="-104"/>
    <n v="3"/>
    <x v="0"/>
  </r>
  <r>
    <s v="undefined"/>
    <s v="undefined"/>
    <n v="8475"/>
    <n v="847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s v="NA"/>
    <n v="10"/>
    <s v="NA"/>
    <n v="0"/>
    <s v="stim0"/>
    <s v="-125.0"/>
    <s v="230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3"/>
    <n v="1"/>
    <n v="0"/>
    <n v="3"/>
    <s v="/home/lain/Downloads/subject-2.csv"/>
    <s v="legacy"/>
    <n v="2"/>
    <b v="0"/>
    <s v="Melodramatic Milgram"/>
    <s v="4.0.6"/>
    <s v="NA"/>
    <n v="0"/>
    <n v="1"/>
    <s v="NA"/>
    <s v="space"/>
    <s v="space"/>
    <s v="n"/>
    <s v="space"/>
    <s v="NA"/>
    <s v="n"/>
    <n v="1"/>
    <x v="8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10149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67309"/>
    <s v="NA"/>
    <n v="263765"/>
    <n v="201220"/>
    <n v="225710"/>
    <n v="5512"/>
    <n v="5510"/>
    <s v="NA"/>
    <n v="201218"/>
    <n v="201218"/>
    <n v="5510"/>
    <s v="NA"/>
    <s v="NA"/>
    <n v="277459"/>
    <n v="201903"/>
    <n v="228354"/>
    <n v="202155"/>
    <n v="267309"/>
    <n v="265765"/>
    <n v="277459"/>
    <s v="NA"/>
    <s v="NA"/>
    <n v="263763"/>
    <s v="NA"/>
    <s v="NA"/>
    <s v="kosslyn_1978"/>
    <n v="0"/>
    <s v="33902.0"/>
    <n v="4"/>
    <s v="NA"/>
    <s v="yes"/>
    <n v="1024"/>
    <n v="-50"/>
    <n v="180"/>
    <n v="4"/>
    <x v="0"/>
  </r>
  <r>
    <s v="undefined"/>
    <s v="undefined"/>
    <n v="7538"/>
    <n v="753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s v="NA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s v="NA"/>
    <n v="11"/>
    <s v="NA"/>
    <n v="0"/>
    <s v="stim0"/>
    <s v="153.0"/>
    <s v="283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4"/>
    <n v="1"/>
    <n v="0"/>
    <n v="4"/>
    <s v="/home/lain/Downloads/subject-2.csv"/>
    <s v="legacy"/>
    <n v="3"/>
    <b v="0"/>
    <s v="Melodramatic Milgram"/>
    <s v="4.0.6"/>
    <s v="NA"/>
    <n v="0"/>
    <n v="1"/>
    <s v="NA"/>
    <s v="space"/>
    <s v="space"/>
    <s v="n"/>
    <s v="space"/>
    <s v="NA"/>
    <s v="n"/>
    <n v="1"/>
    <x v="8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3792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81516"/>
    <s v="NA"/>
    <n v="277795"/>
    <n v="201220"/>
    <n v="225710"/>
    <n v="5512"/>
    <n v="5510"/>
    <s v="NA"/>
    <n v="201218"/>
    <n v="201218"/>
    <n v="5510"/>
    <s v="NA"/>
    <s v="NA"/>
    <n v="285309"/>
    <n v="201903"/>
    <n v="228354"/>
    <n v="202155"/>
    <n v="281516"/>
    <n v="279795"/>
    <n v="285309"/>
    <s v="NA"/>
    <s v="NA"/>
    <n v="277793"/>
    <s v="NA"/>
    <s v="NA"/>
    <s v="kosslyn_1978"/>
    <n v="0"/>
    <s v="37694.0"/>
    <n v="5"/>
    <s v="NA"/>
    <s v="yes"/>
    <n v="1024"/>
    <n v="155"/>
    <n v="285"/>
    <n v="5"/>
    <x v="0"/>
  </r>
  <r>
    <s v="undefined"/>
    <s v="undefined"/>
    <n v="6285"/>
    <n v="6285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s v="NA"/>
    <n v="12"/>
    <s v="NA"/>
    <n v="0"/>
    <s v="stim0"/>
    <s v="86.0"/>
    <s v="207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5"/>
    <n v="1"/>
    <n v="0"/>
    <n v="5"/>
    <s v="/home/lain/Downloads/subject-2.csv"/>
    <s v="legacy"/>
    <n v="3"/>
    <b v="0"/>
    <s v="Melodramatic Milgram"/>
    <s v="4.0.6"/>
    <s v="NA"/>
    <n v="0"/>
    <n v="1"/>
    <s v="NA"/>
    <s v="space"/>
    <s v="space"/>
    <s v="n"/>
    <s v="space"/>
    <s v="NA"/>
    <s v="n"/>
    <n v="1"/>
    <x v="8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19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89239"/>
    <s v="NA"/>
    <n v="285647"/>
    <n v="201220"/>
    <n v="225710"/>
    <n v="5512"/>
    <n v="5510"/>
    <s v="NA"/>
    <n v="201218"/>
    <n v="201218"/>
    <n v="5510"/>
    <s v="NA"/>
    <s v="NA"/>
    <n v="289259"/>
    <n v="201903"/>
    <n v="228354"/>
    <n v="202155"/>
    <n v="289239"/>
    <n v="287647"/>
    <n v="289259"/>
    <s v="NA"/>
    <s v="NA"/>
    <n v="285645"/>
    <s v="NA"/>
    <s v="NA"/>
    <s v="kosslyn_1978"/>
    <n v="0"/>
    <s v="37713.0"/>
    <n v="6"/>
    <s v="NA"/>
    <s v="yes"/>
    <n v="1024"/>
    <n v="-9"/>
    <n v="-326"/>
    <n v="6"/>
    <x v="0"/>
  </r>
  <r>
    <s v="undefined"/>
    <s v="undefined"/>
    <n v="6044"/>
    <n v="604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s v="NA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s v="NA"/>
    <n v="13"/>
    <s v="NA"/>
    <n v="0"/>
    <s v="stim0"/>
    <s v="-201.0"/>
    <s v="23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6"/>
    <n v="1"/>
    <n v="0"/>
    <n v="6"/>
    <s v="/home/lain/Downloads/subject-2.csv"/>
    <s v="legacy"/>
    <n v="3"/>
    <b v="0"/>
    <s v="Melodramatic Milgram"/>
    <s v="4.0.6"/>
    <s v="NA"/>
    <n v="0"/>
    <n v="1"/>
    <s v="NA"/>
    <s v="space"/>
    <s v="space"/>
    <s v="n"/>
    <s v="space"/>
    <s v="NA"/>
    <s v="n"/>
    <n v="1"/>
    <x v="8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925"/>
    <n v="682"/>
    <n v="2643"/>
    <n v="9716"/>
    <s v="NA"/>
    <n v="23553"/>
    <n v="4597"/>
    <n v="2"/>
    <s v="legacy"/>
    <n v="1024"/>
    <n v="2"/>
    <n v="48000"/>
    <n v="-16"/>
    <s v="experiment"/>
    <x v="9"/>
    <s v="even"/>
    <s v="NA"/>
    <n v="195258"/>
    <n v="15228"/>
    <s v="NA"/>
    <s v="NA"/>
    <n v="195241"/>
    <s v="NA"/>
    <n v="293123"/>
    <s v="NA"/>
    <n v="289607"/>
    <n v="201220"/>
    <n v="225710"/>
    <n v="5512"/>
    <n v="5510"/>
    <s v="NA"/>
    <n v="201218"/>
    <n v="201218"/>
    <n v="5510"/>
    <s v="NA"/>
    <s v="NA"/>
    <n v="297721"/>
    <n v="201903"/>
    <n v="228354"/>
    <n v="202155"/>
    <n v="293123"/>
    <n v="291607"/>
    <n v="297721"/>
    <s v="NA"/>
    <s v="NA"/>
    <n v="289606"/>
    <s v="NA"/>
    <s v="NA"/>
    <s v="kosslyn_1978"/>
    <n v="0"/>
    <s v="42310.0"/>
    <n v="7"/>
    <s v="NA"/>
    <s v="yes"/>
    <n v="1024"/>
    <n v="-260"/>
    <n v="180"/>
    <n v="7"/>
    <x v="0"/>
  </r>
  <r>
    <s v="undefined"/>
    <s v="undefined"/>
    <n v="3167"/>
    <n v="316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s v="NA"/>
    <n v="14"/>
    <s v="NA"/>
    <n v="0"/>
    <s v="stim0"/>
    <s v="-182.0"/>
    <s v="-133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0"/>
    <n v="2"/>
    <n v="0"/>
    <n v="0"/>
    <s v="/home/lain/Downloads/subject-2.csv"/>
    <s v="legacy"/>
    <n v="1"/>
    <b v="0"/>
    <s v="Melodramatic Milgram"/>
    <s v="4.0.6"/>
    <s v="NA"/>
    <n v="0"/>
    <n v="1"/>
    <s v="NA"/>
    <s v="n"/>
    <s v="n"/>
    <s v="n"/>
    <s v="space"/>
    <s v="NA"/>
    <s v="n"/>
    <n v="1"/>
    <x v="1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3167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24547"/>
    <s v="NA"/>
    <n v="321059"/>
    <n v="301017"/>
    <n v="319574"/>
    <n v="5512"/>
    <n v="5510"/>
    <s v="NA"/>
    <n v="301016"/>
    <n v="301016"/>
    <n v="5510"/>
    <s v="NA"/>
    <s v="NA"/>
    <n v="327716"/>
    <n v="301971"/>
    <n v="320805"/>
    <n v="302227"/>
    <n v="324547"/>
    <n v="323059"/>
    <n v="327716"/>
    <s v="NA"/>
    <s v="NA"/>
    <n v="321057"/>
    <s v="NA"/>
    <s v="NA"/>
    <s v="kosslyn_1978"/>
    <n v="0"/>
    <s v="3167.0"/>
    <n v="1"/>
    <s v="NA"/>
    <s v="yes"/>
    <n v="1024"/>
    <n v="-180"/>
    <n v="-104"/>
    <n v="1"/>
    <x v="0"/>
  </r>
  <r>
    <s v="undefined"/>
    <s v="undefined"/>
    <n v="2679"/>
    <n v="267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s v="NA"/>
    <n v="15"/>
    <s v="NA"/>
    <n v="0"/>
    <s v="stim0"/>
    <s v="-7.0"/>
    <s v="-320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1"/>
    <n v="2"/>
    <n v="0"/>
    <n v="1"/>
    <s v="/home/lain/Downloads/subject-2.csv"/>
    <s v="legacy"/>
    <n v="2"/>
    <b v="0"/>
    <s v="Melodramatic Milgram"/>
    <s v="4.0.6"/>
    <s v="NA"/>
    <n v="0"/>
    <n v="1"/>
    <s v="NA"/>
    <s v="n"/>
    <s v="n"/>
    <s v="n"/>
    <s v="space"/>
    <s v="NA"/>
    <s v="n"/>
    <n v="1"/>
    <x v="8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2192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31650"/>
    <s v="NA"/>
    <n v="328049"/>
    <n v="301017"/>
    <n v="319574"/>
    <n v="5512"/>
    <n v="5510"/>
    <s v="NA"/>
    <n v="301016"/>
    <n v="301016"/>
    <n v="5510"/>
    <s v="NA"/>
    <s v="NA"/>
    <n v="333843"/>
    <n v="301971"/>
    <n v="320805"/>
    <n v="302227"/>
    <n v="331650"/>
    <n v="330049"/>
    <n v="333843"/>
    <s v="NA"/>
    <s v="NA"/>
    <n v="328047"/>
    <s v="NA"/>
    <s v="NA"/>
    <s v="kosslyn_1978"/>
    <n v="0"/>
    <s v="5359.0"/>
    <n v="2"/>
    <s v="NA"/>
    <s v="yes"/>
    <n v="1024"/>
    <n v="-9"/>
    <n v="-326"/>
    <n v="2"/>
    <x v="0"/>
  </r>
  <r>
    <s v="undefined"/>
    <s v="undefined"/>
    <n v="2617"/>
    <n v="261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s v="NA"/>
    <n v="16"/>
    <s v="NA"/>
    <n v="0"/>
    <s v="stim0"/>
    <s v="-245.0"/>
    <s v="159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2"/>
    <n v="2"/>
    <n v="0"/>
    <n v="2"/>
    <s v="/home/lain/Downloads/subject-2.csv"/>
    <s v="legacy"/>
    <n v="3"/>
    <b v="0"/>
    <s v="Melodramatic Milgram"/>
    <s v="4.0.6"/>
    <s v="NA"/>
    <n v="0"/>
    <n v="1"/>
    <s v="NA"/>
    <s v="n"/>
    <s v="n"/>
    <s v="n"/>
    <s v="space"/>
    <s v="NA"/>
    <s v="n"/>
    <n v="1"/>
    <x v="8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2494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37688"/>
    <s v="NA"/>
    <n v="334189"/>
    <n v="301017"/>
    <n v="319574"/>
    <n v="5512"/>
    <n v="5510"/>
    <s v="NA"/>
    <n v="301016"/>
    <n v="301016"/>
    <n v="5510"/>
    <s v="NA"/>
    <s v="NA"/>
    <n v="340183"/>
    <n v="301971"/>
    <n v="320805"/>
    <n v="302227"/>
    <n v="337688"/>
    <n v="336190"/>
    <n v="340183"/>
    <s v="NA"/>
    <s v="NA"/>
    <n v="334188"/>
    <s v="NA"/>
    <s v="NA"/>
    <s v="kosslyn_1978"/>
    <n v="0"/>
    <s v="7853.0"/>
    <n v="3"/>
    <s v="NA"/>
    <s v="yes"/>
    <n v="1024"/>
    <n v="-260"/>
    <n v="180"/>
    <n v="3"/>
    <x v="0"/>
  </r>
  <r>
    <s v="undefined"/>
    <s v="undefined"/>
    <n v="3208"/>
    <n v="320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s v="NA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s v="NA"/>
    <n v="17"/>
    <s v="NA"/>
    <n v="0"/>
    <s v="stim0"/>
    <s v="-159.0"/>
    <s v="135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3"/>
    <n v="2"/>
    <n v="0"/>
    <n v="3"/>
    <s v="/home/lain/Downloads/subject-2.csv"/>
    <s v="legacy"/>
    <n v="3"/>
    <b v="0"/>
    <s v="Melodramatic Milgram"/>
    <s v="4.0.6"/>
    <s v="NA"/>
    <n v="0"/>
    <n v="1"/>
    <s v="NA"/>
    <s v="n"/>
    <s v="n"/>
    <s v="n"/>
    <s v="space"/>
    <s v="NA"/>
    <s v="n"/>
    <n v="1"/>
    <x v="8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4982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43853"/>
    <s v="NA"/>
    <n v="340529"/>
    <n v="301017"/>
    <n v="319574"/>
    <n v="5512"/>
    <n v="5510"/>
    <s v="NA"/>
    <n v="301016"/>
    <n v="301016"/>
    <n v="5510"/>
    <s v="NA"/>
    <s v="NA"/>
    <n v="348837"/>
    <n v="301971"/>
    <n v="320805"/>
    <n v="302227"/>
    <n v="343853"/>
    <n v="342530"/>
    <n v="348837"/>
    <s v="NA"/>
    <s v="NA"/>
    <n v="340528"/>
    <s v="NA"/>
    <s v="NA"/>
    <s v="kosslyn_1978"/>
    <n v="0"/>
    <s v="12835.0"/>
    <n v="4"/>
    <s v="NA"/>
    <s v="yes"/>
    <n v="1024"/>
    <n v="-115"/>
    <n v="165"/>
    <n v="4"/>
    <x v="0"/>
  </r>
  <r>
    <s v="undefined"/>
    <s v="undefined"/>
    <n v="2956"/>
    <n v="295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s v="NA"/>
    <n v="18"/>
    <s v="NA"/>
    <n v="0"/>
    <s v="stim0"/>
    <s v="-175.0"/>
    <s v="23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4"/>
    <n v="2"/>
    <n v="0"/>
    <n v="4"/>
    <s v="/home/lain/Downloads/subject-2.csv"/>
    <s v="legacy"/>
    <n v="4"/>
    <b v="0"/>
    <s v="Melodramatic Milgram"/>
    <s v="4.0.6"/>
    <s v="NA"/>
    <n v="0"/>
    <n v="1"/>
    <s v="NA"/>
    <s v="n"/>
    <s v="n"/>
    <s v="n"/>
    <s v="space"/>
    <s v="NA"/>
    <s v="n"/>
    <n v="1"/>
    <x v="8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1948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52792"/>
    <s v="NA"/>
    <n v="349198"/>
    <n v="301017"/>
    <n v="319574"/>
    <n v="5512"/>
    <n v="5510"/>
    <s v="NA"/>
    <n v="301016"/>
    <n v="301016"/>
    <n v="5510"/>
    <s v="NA"/>
    <s v="NA"/>
    <n v="354742"/>
    <n v="301971"/>
    <n v="320805"/>
    <n v="302227"/>
    <n v="352793"/>
    <n v="351198"/>
    <n v="354742"/>
    <s v="NA"/>
    <s v="NA"/>
    <n v="349196"/>
    <s v="NA"/>
    <s v="NA"/>
    <s v="kosslyn_1978"/>
    <n v="0"/>
    <s v="14783.0"/>
    <n v="5"/>
    <s v="NA"/>
    <s v="yes"/>
    <n v="1024"/>
    <n v="-190"/>
    <n v="264"/>
    <n v="5"/>
    <x v="0"/>
  </r>
  <r>
    <s v="undefined"/>
    <s v="undefined"/>
    <n v="2930"/>
    <n v="293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s v="NA"/>
    <n v="19"/>
    <s v="NA"/>
    <n v="0"/>
    <s v="stim0"/>
    <s v="155.0"/>
    <s v="283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5"/>
    <n v="2"/>
    <n v="0"/>
    <n v="5"/>
    <s v="/home/lain/Downloads/subject-2.csv"/>
    <s v="legacy"/>
    <n v="5"/>
    <b v="0"/>
    <s v="Melodramatic Milgram"/>
    <s v="4.0.6"/>
    <s v="NA"/>
    <n v="0"/>
    <n v="1"/>
    <s v="NA"/>
    <s v="n"/>
    <s v="n"/>
    <s v="n"/>
    <s v="space"/>
    <s v="NA"/>
    <s v="n"/>
    <n v="1"/>
    <x v="8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2797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58829"/>
    <s v="NA"/>
    <n v="355099"/>
    <n v="301017"/>
    <n v="319574"/>
    <n v="5512"/>
    <n v="5510"/>
    <s v="NA"/>
    <n v="301016"/>
    <n v="301016"/>
    <n v="5510"/>
    <s v="NA"/>
    <s v="NA"/>
    <n v="361628"/>
    <n v="301971"/>
    <n v="320805"/>
    <n v="302227"/>
    <n v="358829"/>
    <n v="357099"/>
    <n v="361628"/>
    <s v="NA"/>
    <s v="NA"/>
    <n v="355097"/>
    <s v="NA"/>
    <s v="NA"/>
    <s v="kosslyn_1978"/>
    <n v="0"/>
    <s v="17580.0"/>
    <n v="6"/>
    <s v="NA"/>
    <s v="yes"/>
    <n v="1024"/>
    <n v="155"/>
    <n v="285"/>
    <n v="6"/>
    <x v="0"/>
  </r>
  <r>
    <s v="undefined"/>
    <s v="undefined"/>
    <n v="6895"/>
    <n v="689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s v="NA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s v="NA"/>
    <n v="20"/>
    <s v="NA"/>
    <n v="0"/>
    <s v="stim0"/>
    <s v="-66.0"/>
    <s v="194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6"/>
    <n v="2"/>
    <n v="0"/>
    <n v="6"/>
    <s v="/home/lain/Downloads/subject-2.csv"/>
    <s v="legacy"/>
    <n v="6"/>
    <b v="0"/>
    <s v="Melodramatic Milgram"/>
    <s v="4.0.6"/>
    <s v="NA"/>
    <n v="0"/>
    <n v="1"/>
    <s v="NA"/>
    <s v="n"/>
    <s v="n"/>
    <s v="n"/>
    <s v="space"/>
    <s v="NA"/>
    <s v="n"/>
    <n v="1"/>
    <x v="8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64"/>
    <n v="954"/>
    <n v="1231"/>
    <n v="9716"/>
    <s v="NA"/>
    <n v="17345"/>
    <n v="30691"/>
    <n v="2"/>
    <s v="legacy"/>
    <n v="1024"/>
    <n v="2"/>
    <n v="48000"/>
    <n v="-16"/>
    <s v="experiment"/>
    <x v="9"/>
    <s v="even"/>
    <s v="NA"/>
    <n v="297817"/>
    <n v="15228"/>
    <s v="NA"/>
    <s v="NA"/>
    <n v="297799"/>
    <s v="NA"/>
    <n v="365529"/>
    <s v="NA"/>
    <n v="361985"/>
    <n v="301017"/>
    <n v="319574"/>
    <n v="5512"/>
    <n v="5510"/>
    <s v="NA"/>
    <n v="301016"/>
    <n v="301016"/>
    <n v="5510"/>
    <s v="NA"/>
    <s v="NA"/>
    <n v="396221"/>
    <n v="301971"/>
    <n v="320805"/>
    <n v="302227"/>
    <n v="365529"/>
    <n v="363985"/>
    <n v="396221"/>
    <s v="NA"/>
    <s v="NA"/>
    <n v="361983"/>
    <s v="NA"/>
    <s v="NA"/>
    <s v="kosslyn_1978"/>
    <n v="0"/>
    <s v="48271.0"/>
    <n v="7"/>
    <s v="NA"/>
    <s v="yes"/>
    <n v="1024"/>
    <n v="-50"/>
    <n v="180"/>
    <n v="7"/>
    <x v="0"/>
  </r>
  <r>
    <s v="undefined"/>
    <s v="undefined"/>
    <n v="14950"/>
    <n v="1495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n v="3"/>
    <s v="NA"/>
    <n v="21"/>
    <s v="NA"/>
    <n v="0"/>
    <s v="stim0"/>
    <s v="-186.0"/>
    <s v="255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utte"/>
    <s v="NA"/>
    <s v="NA"/>
    <n v="0"/>
    <n v="3"/>
    <n v="0"/>
    <n v="0"/>
    <s v="/home/lain/Downloads/subject-2.csv"/>
    <s v="legacy"/>
    <n v="1"/>
    <b v="0"/>
    <s v="Melodramatic Milgram"/>
    <s v="4.0.6"/>
    <s v="NA"/>
    <n v="0"/>
    <n v="1"/>
    <s v="NA"/>
    <s v="b"/>
    <s v="c"/>
    <s v="v"/>
    <s v="space"/>
    <s v="NA"/>
    <s v="v"/>
    <n v="1"/>
    <x v="89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14950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493786"/>
    <s v="NA"/>
    <n v="490197"/>
    <n v="402651"/>
    <n v="488219"/>
    <n v="5512"/>
    <n v="5510"/>
    <s v="NA"/>
    <n v="402649"/>
    <n v="402649"/>
    <n v="5510"/>
    <s v="NA"/>
    <s v="NA"/>
    <n v="508737"/>
    <n v="405170"/>
    <n v="489942"/>
    <n v="405402"/>
    <n v="493786"/>
    <n v="492197"/>
    <n v="508737"/>
    <s v="NA"/>
    <s v="NA"/>
    <n v="490195"/>
    <s v="NA"/>
    <s v="NA"/>
    <s v="kosslyn_1978"/>
    <n v="0"/>
    <s v="14950.0"/>
    <n v="1"/>
    <s v="NA"/>
    <s v="yes"/>
    <n v="1024"/>
    <n v="-190"/>
    <n v="264"/>
    <n v="1"/>
    <x v="0"/>
  </r>
  <r>
    <s v="undefined"/>
    <s v="undefined"/>
    <n v="10753"/>
    <n v="1075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n v="3"/>
    <s v="NA"/>
    <n v="22"/>
    <s v="NA"/>
    <n v="0"/>
    <s v="stim0"/>
    <s v="-189.0"/>
    <s v="-113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herbe"/>
    <s v="NA"/>
    <s v="NA"/>
    <n v="1"/>
    <n v="3"/>
    <n v="0"/>
    <n v="1"/>
    <s v="/home/lain/Downloads/subject-2.csv"/>
    <s v="legacy"/>
    <n v="2"/>
    <b v="0"/>
    <s v="Melodramatic Milgram"/>
    <s v="4.0.6"/>
    <s v="NA"/>
    <n v="0"/>
    <n v="1"/>
    <s v="NA"/>
    <s v="b"/>
    <s v="c"/>
    <s v="v"/>
    <s v="space"/>
    <s v="NA"/>
    <s v="v"/>
    <n v="1"/>
    <x v="8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6557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512580"/>
    <s v="NA"/>
    <n v="509090"/>
    <n v="402651"/>
    <n v="488219"/>
    <n v="5512"/>
    <n v="5510"/>
    <s v="NA"/>
    <n v="402649"/>
    <n v="402649"/>
    <n v="5510"/>
    <s v="NA"/>
    <s v="NA"/>
    <n v="519140"/>
    <n v="405170"/>
    <n v="489942"/>
    <n v="405402"/>
    <n v="512581"/>
    <n v="511090"/>
    <n v="519140"/>
    <s v="NA"/>
    <s v="NA"/>
    <n v="509088"/>
    <s v="NA"/>
    <s v="NA"/>
    <s v="kosslyn_1978"/>
    <n v="0"/>
    <s v="21507.0"/>
    <n v="2"/>
    <s v="NA"/>
    <s v="yes"/>
    <n v="1024"/>
    <n v="-180"/>
    <n v="-104"/>
    <n v="2"/>
    <x v="0"/>
  </r>
  <r>
    <s v="undefined"/>
    <s v="undefined"/>
    <n v="8762"/>
    <n v="876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n v="3"/>
    <s v="NA"/>
    <n v="23"/>
    <s v="NA"/>
    <n v="0"/>
    <s v="stim0"/>
    <s v="-5.0"/>
    <s v="-318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rocher"/>
    <s v="NA"/>
    <s v="NA"/>
    <n v="2"/>
    <n v="3"/>
    <n v="0"/>
    <n v="2"/>
    <s v="/home/lain/Downloads/subject-2.csv"/>
    <s v="legacy"/>
    <n v="3"/>
    <b v="0"/>
    <s v="Melodramatic Milgram"/>
    <s v="4.0.6"/>
    <s v="NA"/>
    <n v="0"/>
    <n v="1"/>
    <s v="NA"/>
    <s v="b"/>
    <s v="c"/>
    <s v="v"/>
    <s v="space"/>
    <s v="NA"/>
    <s v="v"/>
    <n v="1"/>
    <x v="8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4779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523097"/>
    <s v="NA"/>
    <n v="519501"/>
    <n v="402651"/>
    <n v="488219"/>
    <n v="5512"/>
    <n v="5510"/>
    <s v="NA"/>
    <n v="402649"/>
    <n v="402649"/>
    <n v="5510"/>
    <s v="NA"/>
    <s v="NA"/>
    <n v="527879"/>
    <n v="405170"/>
    <n v="489942"/>
    <n v="405402"/>
    <n v="523098"/>
    <n v="521502"/>
    <n v="527879"/>
    <s v="NA"/>
    <s v="NA"/>
    <n v="519499"/>
    <s v="NA"/>
    <s v="NA"/>
    <s v="kosslyn_1978"/>
    <n v="0"/>
    <s v="26286.0"/>
    <n v="3"/>
    <s v="NA"/>
    <s v="yes"/>
    <n v="1024"/>
    <n v="-9"/>
    <n v="-326"/>
    <n v="3"/>
    <x v="0"/>
  </r>
  <r>
    <s v="undefined"/>
    <s v="undefined"/>
    <n v="7223"/>
    <n v="722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n v="3"/>
    <s v="NA"/>
    <n v="24"/>
    <s v="NA"/>
    <n v="0"/>
    <s v="stim0"/>
    <s v="152.0"/>
    <s v="280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sable"/>
    <s v="NA"/>
    <s v="NA"/>
    <n v="3"/>
    <n v="3"/>
    <n v="0"/>
    <n v="3"/>
    <s v="/home/lain/Downloads/subject-2.csv"/>
    <s v="legacy"/>
    <n v="4"/>
    <b v="0"/>
    <s v="Melodramatic Milgram"/>
    <s v="4.0.6"/>
    <s v="NA"/>
    <n v="0"/>
    <n v="1"/>
    <s v="NA"/>
    <s v="b"/>
    <s v="c"/>
    <s v="v"/>
    <s v="space"/>
    <s v="NA"/>
    <s v="v"/>
    <n v="1"/>
    <x v="8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2606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531951"/>
    <s v="NA"/>
    <n v="528235"/>
    <n v="402651"/>
    <n v="488219"/>
    <n v="5512"/>
    <n v="5510"/>
    <s v="NA"/>
    <n v="402649"/>
    <n v="402649"/>
    <n v="5510"/>
    <s v="NA"/>
    <s v="NA"/>
    <n v="534560"/>
    <n v="405170"/>
    <n v="489942"/>
    <n v="405402"/>
    <n v="531951"/>
    <n v="530235"/>
    <n v="534560"/>
    <s v="NA"/>
    <s v="NA"/>
    <n v="528232"/>
    <s v="NA"/>
    <s v="NA"/>
    <s v="kosslyn_1978"/>
    <n v="0"/>
    <s v="28892.0"/>
    <n v="4"/>
    <s v="NA"/>
    <s v="yes"/>
    <n v="1024"/>
    <n v="155"/>
    <n v="285"/>
    <n v="4"/>
    <x v="0"/>
  </r>
  <r>
    <s v="undefined"/>
    <s v="undefined"/>
    <n v="8946"/>
    <n v="894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n v="3"/>
    <s v="NA"/>
    <n v="25"/>
    <s v="NA"/>
    <n v="0"/>
    <s v="stim0"/>
    <s v="-258.0"/>
    <s v="182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puits"/>
    <s v="NA"/>
    <s v="NA"/>
    <n v="4"/>
    <n v="3"/>
    <n v="0"/>
    <n v="4"/>
    <s v="/home/lain/Downloads/subject-2.csv"/>
    <s v="legacy"/>
    <n v="5"/>
    <b v="0"/>
    <s v="Melodramatic Milgram"/>
    <s v="4.0.6"/>
    <s v="NA"/>
    <n v="0"/>
    <n v="1"/>
    <s v="NA"/>
    <s v="b"/>
    <s v="c"/>
    <s v="v"/>
    <s v="space"/>
    <s v="NA"/>
    <s v="v"/>
    <n v="1"/>
    <x v="8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15841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538413"/>
    <s v="NA"/>
    <n v="534899"/>
    <n v="402651"/>
    <n v="488219"/>
    <n v="5512"/>
    <n v="5510"/>
    <s v="NA"/>
    <n v="402649"/>
    <n v="402649"/>
    <n v="5510"/>
    <s v="NA"/>
    <s v="NA"/>
    <n v="554256"/>
    <n v="405170"/>
    <n v="489942"/>
    <n v="405402"/>
    <n v="538413"/>
    <n v="536900"/>
    <n v="554256"/>
    <s v="NA"/>
    <s v="NA"/>
    <n v="534897"/>
    <s v="NA"/>
    <s v="NA"/>
    <s v="kosslyn_1978"/>
    <n v="0"/>
    <s v="44733.0"/>
    <n v="5"/>
    <s v="NA"/>
    <s v="yes"/>
    <n v="1024"/>
    <n v="-260"/>
    <n v="180"/>
    <n v="5"/>
    <x v="0"/>
  </r>
  <r>
    <s v="undefined"/>
    <s v="undefined"/>
    <n v="8924"/>
    <n v="892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n v="3"/>
    <s v="NA"/>
    <n v="26"/>
    <s v="NA"/>
    <n v="0"/>
    <s v="stim0"/>
    <s v="-111.0"/>
    <s v="164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arbre"/>
    <s v="NA"/>
    <s v="NA"/>
    <n v="5"/>
    <n v="3"/>
    <n v="0"/>
    <n v="5"/>
    <s v="/home/lain/Downloads/subject-2.csv"/>
    <s v="legacy"/>
    <n v="6"/>
    <b v="0"/>
    <s v="Melodramatic Milgram"/>
    <s v="4.0.6"/>
    <s v="NA"/>
    <n v="0"/>
    <n v="1"/>
    <s v="NA"/>
    <s v="b"/>
    <s v="c"/>
    <s v="v"/>
    <s v="space"/>
    <s v="NA"/>
    <s v="v"/>
    <n v="1"/>
    <x v="8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8816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557933"/>
    <s v="NA"/>
    <n v="554607"/>
    <n v="402651"/>
    <n v="488219"/>
    <n v="5512"/>
    <n v="5510"/>
    <s v="NA"/>
    <n v="402649"/>
    <n v="402649"/>
    <n v="5510"/>
    <s v="NA"/>
    <s v="NA"/>
    <n v="566751"/>
    <n v="405170"/>
    <n v="489942"/>
    <n v="405402"/>
    <n v="557933"/>
    <n v="556608"/>
    <n v="566751"/>
    <s v="NA"/>
    <s v="NA"/>
    <n v="554605"/>
    <s v="NA"/>
    <s v="NA"/>
    <s v="kosslyn_1978"/>
    <n v="0"/>
    <s v="53549.0"/>
    <n v="6"/>
    <s v="NA"/>
    <s v="yes"/>
    <n v="1024"/>
    <n v="-115"/>
    <n v="165"/>
    <n v="6"/>
    <x v="0"/>
  </r>
  <r>
    <s v="undefined"/>
    <s v="undefined"/>
    <n v="8120"/>
    <n v="812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s v="NA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n v="3"/>
    <s v="NA"/>
    <n v="27"/>
    <s v="NA"/>
    <n v="0"/>
    <s v="stim0"/>
    <s v="-60.0"/>
    <s v="171.0"/>
    <s v="Mon Nov 20 19:44:58 2023"/>
    <s v="The main experiment item"/>
    <b v="0"/>
    <x v="0"/>
    <b v="0"/>
    <m/>
    <s v="kosslyn_1978.osexp"/>
    <s v="/home/lain/Downloads"/>
    <b v="0"/>
    <s v="mono"/>
    <b v="0"/>
    <n v="18"/>
    <s v="no"/>
    <s v="#000000"/>
    <s v="no"/>
    <s v="yes"/>
    <n v="768"/>
    <s v="legacy"/>
    <s v="lac"/>
    <s v="NA"/>
    <s v="NA"/>
    <n v="6"/>
    <n v="3"/>
    <n v="0"/>
    <n v="6"/>
    <s v="/home/lain/Downloads/subject-2.csv"/>
    <s v="legacy"/>
    <n v="7"/>
    <b v="0"/>
    <s v="Melodramatic Milgram"/>
    <s v="4.0.6"/>
    <s v="NA"/>
    <n v="0"/>
    <n v="1"/>
    <s v="NA"/>
    <s v="b"/>
    <s v="c"/>
    <s v="v"/>
    <s v="space"/>
    <s v="NA"/>
    <s v="v"/>
    <n v="1"/>
    <x v="8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97"/>
    <n v="2519"/>
    <n v="1723"/>
    <n v="9716"/>
    <s v="NA"/>
    <n v="82815"/>
    <n v="3294"/>
    <n v="2"/>
    <s v="legacy"/>
    <n v="1024"/>
    <n v="2"/>
    <n v="48000"/>
    <n v="-16"/>
    <s v="experiment"/>
    <x v="9"/>
    <s v="even"/>
    <s v="NA"/>
    <n v="396316"/>
    <n v="15228"/>
    <s v="NA"/>
    <s v="NA"/>
    <n v="396299"/>
    <s v="NA"/>
    <n v="570648"/>
    <s v="NA"/>
    <n v="567100"/>
    <n v="402651"/>
    <n v="488219"/>
    <n v="5512"/>
    <n v="5510"/>
    <s v="NA"/>
    <n v="402649"/>
    <n v="402649"/>
    <n v="5510"/>
    <s v="NA"/>
    <s v="NA"/>
    <n v="573943"/>
    <n v="405170"/>
    <n v="489942"/>
    <n v="405402"/>
    <n v="570648"/>
    <n v="569101"/>
    <n v="573943"/>
    <s v="NA"/>
    <s v="NA"/>
    <n v="567099"/>
    <s v="NA"/>
    <s v="NA"/>
    <s v="kosslyn_1978"/>
    <n v="0"/>
    <s v="56843.0"/>
    <n v="7"/>
    <s v="NA"/>
    <s v="yes"/>
    <n v="1024"/>
    <n v="-50"/>
    <n v="180"/>
    <n v="7"/>
    <x v="0"/>
  </r>
  <r>
    <n v="100"/>
    <n v="100"/>
    <n v="7680"/>
    <n v="768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0"/>
    <n v="0"/>
    <n v="3"/>
    <n v="0"/>
    <n v="27"/>
    <n v="0"/>
    <n v="27"/>
    <n v="3"/>
    <n v="3"/>
    <n v="0"/>
    <n v="0"/>
    <n v="0"/>
    <n v="3"/>
    <n v="3"/>
    <n v="0"/>
    <n v="0"/>
    <n v="0"/>
    <n v="28"/>
    <n v="3"/>
    <n v="3"/>
    <n v="3"/>
    <n v="27"/>
    <n v="27"/>
    <n v="27"/>
    <n v="3"/>
    <n v="0"/>
    <n v="27"/>
    <n v="0"/>
    <n v="0"/>
    <s v="stim0"/>
    <s v="-60.0"/>
    <s v="171.0"/>
    <s v="Mon Nov 20 19:44:58 2023"/>
    <s v="The main experiment item"/>
    <b v="0"/>
    <x v="1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Rocher"/>
    <n v="0"/>
    <n v="4"/>
    <n v="0"/>
    <n v="6"/>
    <s v="/home/lain/Downloads/subject-2.csv"/>
    <s v="legacy"/>
    <n v="7"/>
    <b v="0"/>
    <s v="Melodramatic Milgram"/>
    <s v="4.0.6"/>
    <n v="32"/>
    <n v="0"/>
    <s v="q"/>
    <s v="v"/>
    <s v="v"/>
    <s v="c"/>
    <s v="v"/>
    <s v="space"/>
    <s v="q"/>
    <s v="v"/>
    <n v="1"/>
    <x v="9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7680"/>
    <n v="82815"/>
    <n v="3294"/>
    <n v="2"/>
    <s v="legacy"/>
    <n v="1024"/>
    <n v="2"/>
    <n v="48000"/>
    <n v="-16"/>
    <s v="experiment"/>
    <x v="9"/>
    <s v="even"/>
    <n v="581121"/>
    <n v="574037"/>
    <n v="15228"/>
    <n v="659242"/>
    <n v="660718"/>
    <n v="574021"/>
    <n v="659242"/>
    <n v="570648"/>
    <s v="NA"/>
    <n v="567100"/>
    <n v="402651"/>
    <n v="488219"/>
    <n v="5512"/>
    <n v="5510"/>
    <n v="658491"/>
    <n v="402649"/>
    <n v="402649"/>
    <n v="5510"/>
    <n v="664302"/>
    <n v="662718"/>
    <n v="671982"/>
    <n v="405170"/>
    <n v="489942"/>
    <n v="405402"/>
    <n v="570648"/>
    <n v="569101"/>
    <n v="573943"/>
    <s v="NA"/>
    <n v="664301"/>
    <n v="567099"/>
    <n v="658489"/>
    <n v="658463"/>
    <s v="kosslyn_1978"/>
    <n v="1"/>
    <s v="7680.0"/>
    <n v="1"/>
    <s v="possible"/>
    <s v="yes"/>
    <n v="1024"/>
    <n v="-50"/>
    <n v="180"/>
    <n v="1"/>
    <x v="1"/>
  </r>
  <r>
    <n v="50"/>
    <n v="50"/>
    <n v="7742"/>
    <n v="7742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3"/>
    <n v="0"/>
    <n v="1"/>
    <n v="1"/>
    <n v="3"/>
    <n v="1"/>
    <n v="27"/>
    <n v="0"/>
    <n v="27"/>
    <n v="3"/>
    <n v="3"/>
    <n v="0"/>
    <n v="0"/>
    <n v="1"/>
    <n v="3"/>
    <n v="3"/>
    <n v="0"/>
    <n v="1"/>
    <n v="1"/>
    <n v="29"/>
    <n v="3"/>
    <n v="3"/>
    <n v="3"/>
    <n v="27"/>
    <n v="27"/>
    <n v="27"/>
    <n v="3"/>
    <n v="1"/>
    <n v="27"/>
    <n v="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Epouventail"/>
    <n v="1"/>
    <n v="4"/>
    <n v="0"/>
    <n v="6"/>
    <s v="/home/lain/Downloads/subject-2.csv"/>
    <s v="legacy"/>
    <n v="7"/>
    <b v="0"/>
    <s v="Melodramatic Milgram"/>
    <s v="4.0.6"/>
    <n v="65"/>
    <n v="0"/>
    <s v="q"/>
    <s v="v"/>
    <s v="v"/>
    <s v="c"/>
    <s v="v"/>
    <s v="space"/>
    <s v="q"/>
    <s v="v"/>
    <n v="1"/>
    <x v="9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7805"/>
    <n v="82815"/>
    <n v="3294"/>
    <n v="2"/>
    <s v="legacy"/>
    <n v="1024"/>
    <n v="2"/>
    <n v="48000"/>
    <n v="-16"/>
    <s v="experiment"/>
    <x v="9"/>
    <s v="even"/>
    <n v="581121"/>
    <n v="574037"/>
    <n v="15228"/>
    <n v="672841"/>
    <n v="674434"/>
    <n v="574021"/>
    <n v="672841"/>
    <n v="570648"/>
    <s v="NA"/>
    <n v="567100"/>
    <n v="402651"/>
    <n v="488219"/>
    <n v="5512"/>
    <n v="5510"/>
    <n v="672090"/>
    <n v="402649"/>
    <n v="402649"/>
    <n v="5510"/>
    <n v="678017"/>
    <n v="676435"/>
    <n v="685823"/>
    <n v="405170"/>
    <n v="489942"/>
    <n v="405402"/>
    <n v="570648"/>
    <n v="569101"/>
    <n v="573943"/>
    <s v="NA"/>
    <n v="678017"/>
    <n v="567099"/>
    <n v="672089"/>
    <n v="658463"/>
    <s v="kosslyn_1978"/>
    <n v="1"/>
    <s v="15485.0"/>
    <n v="2"/>
    <s v="impossible"/>
    <s v="yes"/>
    <n v="1024"/>
    <n v="-50"/>
    <n v="180"/>
    <n v="2"/>
    <x v="1"/>
  </r>
  <r>
    <n v="66"/>
    <n v="66"/>
    <n v="9392"/>
    <n v="939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2"/>
    <n v="2"/>
    <n v="3"/>
    <n v="2"/>
    <n v="27"/>
    <n v="0"/>
    <n v="27"/>
    <n v="3"/>
    <n v="3"/>
    <n v="0"/>
    <n v="0"/>
    <n v="2"/>
    <n v="3"/>
    <n v="3"/>
    <n v="0"/>
    <n v="2"/>
    <n v="2"/>
    <n v="30"/>
    <n v="3"/>
    <n v="3"/>
    <n v="3"/>
    <n v="27"/>
    <n v="27"/>
    <n v="27"/>
    <n v="3"/>
    <n v="2"/>
    <n v="27"/>
    <n v="2"/>
    <n v="0"/>
    <s v="stim0"/>
    <s v="-60.0"/>
    <s v="171.0"/>
    <s v="Mon Nov 20 19:44:58 2023"/>
    <s v="The main experiment item"/>
    <b v="0"/>
    <x v="3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Lac"/>
    <n v="2"/>
    <n v="4"/>
    <n v="0"/>
    <n v="6"/>
    <s v="/home/lain/Downloads/subject-2.csv"/>
    <s v="legacy"/>
    <n v="7"/>
    <b v="0"/>
    <s v="Melodramatic Milgram"/>
    <s v="4.0.6"/>
    <n v="39"/>
    <n v="0"/>
    <s v="q"/>
    <s v="v"/>
    <s v="v"/>
    <s v="c"/>
    <s v="v"/>
    <s v="space"/>
    <s v="q"/>
    <s v="v"/>
    <n v="1"/>
    <x v="9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2692"/>
    <n v="82815"/>
    <n v="3294"/>
    <n v="2"/>
    <s v="legacy"/>
    <n v="1024"/>
    <n v="2"/>
    <n v="48000"/>
    <n v="-16"/>
    <s v="experiment"/>
    <x v="9"/>
    <s v="even"/>
    <n v="581121"/>
    <n v="574037"/>
    <n v="15228"/>
    <n v="686682"/>
    <n v="688173"/>
    <n v="574021"/>
    <n v="686682"/>
    <n v="570648"/>
    <s v="NA"/>
    <n v="567100"/>
    <n v="402651"/>
    <n v="488219"/>
    <n v="5512"/>
    <n v="5510"/>
    <n v="685930"/>
    <n v="402649"/>
    <n v="402649"/>
    <n v="5510"/>
    <n v="691714"/>
    <n v="690173"/>
    <n v="704406"/>
    <n v="405170"/>
    <n v="489942"/>
    <n v="405402"/>
    <n v="570648"/>
    <n v="569101"/>
    <n v="573943"/>
    <s v="NA"/>
    <n v="691714"/>
    <n v="567099"/>
    <n v="685929"/>
    <n v="658463"/>
    <s v="kosslyn_1978"/>
    <n v="2"/>
    <s v="28177.0"/>
    <n v="3"/>
    <s v="possible"/>
    <s v="yes"/>
    <n v="1024"/>
    <n v="-50"/>
    <n v="180"/>
    <n v="3"/>
    <x v="1"/>
  </r>
  <r>
    <n v="75"/>
    <n v="75"/>
    <n v="7436"/>
    <n v="743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"/>
    <n v="3"/>
    <n v="3"/>
    <n v="3"/>
    <n v="27"/>
    <n v="0"/>
    <n v="27"/>
    <n v="3"/>
    <n v="3"/>
    <n v="0"/>
    <n v="0"/>
    <n v="3"/>
    <n v="3"/>
    <n v="3"/>
    <n v="0"/>
    <n v="3"/>
    <n v="3"/>
    <n v="31"/>
    <n v="3"/>
    <n v="3"/>
    <n v="3"/>
    <n v="27"/>
    <n v="27"/>
    <n v="27"/>
    <n v="3"/>
    <n v="3"/>
    <n v="27"/>
    <n v="3"/>
    <n v="0"/>
    <s v="stim0"/>
    <s v="-60.0"/>
    <s v="171.0"/>
    <s v="Mon Nov 20 19:44:58 2023"/>
    <s v="The main experiment item"/>
    <b v="0"/>
    <x v="4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Herbe"/>
    <n v="3"/>
    <n v="4"/>
    <n v="0"/>
    <n v="6"/>
    <s v="/home/lain/Downloads/subject-2.csv"/>
    <s v="legacy"/>
    <n v="7"/>
    <b v="0"/>
    <s v="Melodramatic Milgram"/>
    <s v="4.0.6"/>
    <n v="15"/>
    <n v="0"/>
    <s v="q"/>
    <s v="v"/>
    <s v="v"/>
    <s v="c"/>
    <s v="v"/>
    <s v="space"/>
    <s v="q"/>
    <s v="v"/>
    <n v="1"/>
    <x v="781"/>
    <x v="290"/>
    <n v="15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68"/>
    <n v="15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277"/>
    <n v="77342"/>
    <n v="7082"/>
    <n v="2519"/>
    <n v="1723"/>
    <n v="9716"/>
    <n v="1568"/>
    <n v="82815"/>
    <n v="3294"/>
    <n v="2"/>
    <s v="legacy"/>
    <n v="1024"/>
    <n v="2"/>
    <n v="48000"/>
    <n v="-16"/>
    <s v="experiment"/>
    <x v="9"/>
    <s v="even"/>
    <n v="581121"/>
    <n v="574037"/>
    <n v="15228"/>
    <n v="705266"/>
    <n v="706778"/>
    <n v="574021"/>
    <n v="705266"/>
    <n v="570648"/>
    <s v="NA"/>
    <n v="567100"/>
    <n v="402651"/>
    <n v="488219"/>
    <n v="5512"/>
    <n v="5510"/>
    <n v="704515"/>
    <n v="402649"/>
    <n v="402649"/>
    <n v="5510"/>
    <n v="710253"/>
    <n v="708778"/>
    <n v="711821"/>
    <n v="405170"/>
    <n v="489942"/>
    <n v="405402"/>
    <n v="570648"/>
    <n v="569101"/>
    <n v="573943"/>
    <s v="NA"/>
    <n v="710253"/>
    <n v="567099"/>
    <n v="704513"/>
    <n v="658463"/>
    <s v="kosslyn_1978"/>
    <n v="3"/>
    <s v="29745.0"/>
    <n v="4"/>
    <s v="possible"/>
    <s v="yes"/>
    <n v="1024"/>
    <n v="-50"/>
    <n v="180"/>
    <n v="4"/>
    <x v="1"/>
  </r>
  <r>
    <n v="80"/>
    <n v="80"/>
    <n v="6276"/>
    <n v="62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4"/>
    <n v="4"/>
    <n v="3"/>
    <n v="4"/>
    <n v="27"/>
    <n v="0"/>
    <n v="27"/>
    <n v="3"/>
    <n v="3"/>
    <n v="0"/>
    <n v="0"/>
    <n v="4"/>
    <n v="3"/>
    <n v="3"/>
    <n v="0"/>
    <n v="4"/>
    <n v="4"/>
    <n v="32"/>
    <n v="3"/>
    <n v="3"/>
    <n v="3"/>
    <n v="27"/>
    <n v="27"/>
    <n v="27"/>
    <n v="3"/>
    <n v="4"/>
    <n v="27"/>
    <n v="4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pont"/>
    <n v="4"/>
    <n v="4"/>
    <n v="0"/>
    <n v="6"/>
    <s v="/home/lain/Downloads/subject-2.csv"/>
    <s v="legacy"/>
    <n v="7"/>
    <b v="0"/>
    <s v="Melodramatic Milgram"/>
    <s v="4.0.6"/>
    <n v="50"/>
    <n v="0"/>
    <s v="m"/>
    <s v="v"/>
    <s v="v"/>
    <s v="c"/>
    <s v="v"/>
    <s v="space"/>
    <s v="m"/>
    <s v="v"/>
    <n v="1"/>
    <x v="9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635"/>
    <n v="82815"/>
    <n v="3294"/>
    <n v="2"/>
    <s v="legacy"/>
    <n v="1024"/>
    <n v="2"/>
    <n v="48000"/>
    <n v="-16"/>
    <s v="experiment"/>
    <x v="9"/>
    <s v="even"/>
    <n v="581121"/>
    <n v="574037"/>
    <n v="15228"/>
    <n v="712683"/>
    <n v="714264"/>
    <n v="574021"/>
    <n v="712682"/>
    <n v="570648"/>
    <s v="NA"/>
    <n v="567100"/>
    <n v="402651"/>
    <n v="488219"/>
    <n v="5512"/>
    <n v="5510"/>
    <n v="711930"/>
    <n v="402649"/>
    <n v="402649"/>
    <n v="5510"/>
    <n v="718489"/>
    <n v="716264"/>
    <n v="720124"/>
    <n v="405170"/>
    <n v="489942"/>
    <n v="405402"/>
    <n v="570648"/>
    <n v="569101"/>
    <n v="573943"/>
    <s v="NA"/>
    <n v="718489"/>
    <n v="567099"/>
    <n v="711929"/>
    <n v="658463"/>
    <s v="kosslyn_1978"/>
    <n v="4"/>
    <s v="31380.0"/>
    <n v="5"/>
    <s v="impossible"/>
    <s v="yes"/>
    <n v="1024"/>
    <n v="-50"/>
    <n v="180"/>
    <n v="5"/>
    <x v="1"/>
  </r>
  <r>
    <n v="83"/>
    <n v="83"/>
    <n v="5249"/>
    <n v="524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5"/>
    <n v="5"/>
    <n v="3"/>
    <n v="5"/>
    <n v="27"/>
    <n v="0"/>
    <n v="27"/>
    <n v="3"/>
    <n v="3"/>
    <n v="0"/>
    <n v="0"/>
    <n v="5"/>
    <n v="3"/>
    <n v="3"/>
    <n v="0"/>
    <n v="5"/>
    <n v="5"/>
    <n v="33"/>
    <n v="3"/>
    <n v="3"/>
    <n v="3"/>
    <n v="27"/>
    <n v="27"/>
    <n v="27"/>
    <n v="3"/>
    <n v="5"/>
    <n v="27"/>
    <n v="5"/>
    <n v="0"/>
    <s v="stim0"/>
    <s v="-60.0"/>
    <s v="171.0"/>
    <s v="Mon Nov 20 19:44:58 2023"/>
    <s v="The main experiment item"/>
    <b v="0"/>
    <x v="5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Hutte"/>
    <n v="5"/>
    <n v="4"/>
    <n v="0"/>
    <n v="6"/>
    <s v="/home/lain/Downloads/subject-2.csv"/>
    <s v="legacy"/>
    <n v="7"/>
    <b v="0"/>
    <s v="Melodramatic Milgram"/>
    <s v="4.0.6"/>
    <n v="22"/>
    <n v="0"/>
    <s v="q"/>
    <s v="v"/>
    <s v="v"/>
    <s v="c"/>
    <s v="v"/>
    <s v="space"/>
    <s v="q"/>
    <s v="v"/>
    <n v="1"/>
    <x v="904"/>
    <x v="325"/>
    <n v="114"/>
    <s v=""/>
    <s v=""/>
    <s v=""/>
    <s v=""/>
    <n v="114"/>
    <n v="1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4"/>
    <x v="313"/>
    <n v="77342"/>
    <n v="7082"/>
    <n v="2519"/>
    <n v="1723"/>
    <n v="9716"/>
    <n v="114"/>
    <n v="82815"/>
    <n v="3294"/>
    <n v="2"/>
    <s v="legacy"/>
    <n v="1024"/>
    <n v="2"/>
    <n v="48000"/>
    <n v="-16"/>
    <s v="experiment"/>
    <x v="9"/>
    <s v="even"/>
    <n v="581121"/>
    <n v="574037"/>
    <n v="15228"/>
    <n v="720985"/>
    <n v="722306"/>
    <n v="574021"/>
    <n v="720985"/>
    <n v="570648"/>
    <s v="NA"/>
    <n v="567100"/>
    <n v="402651"/>
    <n v="488219"/>
    <n v="5512"/>
    <n v="5510"/>
    <n v="720234"/>
    <n v="402649"/>
    <n v="402649"/>
    <n v="5510"/>
    <n v="725891"/>
    <n v="724307"/>
    <n v="726005"/>
    <n v="405170"/>
    <n v="489942"/>
    <n v="405402"/>
    <n v="570648"/>
    <n v="569101"/>
    <n v="573943"/>
    <s v="NA"/>
    <n v="725891"/>
    <n v="567099"/>
    <n v="720232"/>
    <n v="658463"/>
    <s v="kosslyn_1978"/>
    <n v="5"/>
    <s v="31494.0"/>
    <n v="6"/>
    <s v="possible"/>
    <s v="yes"/>
    <n v="1024"/>
    <n v="-50"/>
    <n v="180"/>
    <n v="6"/>
    <x v="1"/>
  </r>
  <r>
    <n v="85"/>
    <n v="85"/>
    <n v="4527"/>
    <n v="45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"/>
    <n v="6"/>
    <n v="3"/>
    <n v="6"/>
    <n v="27"/>
    <n v="0"/>
    <n v="27"/>
    <n v="3"/>
    <n v="3"/>
    <n v="0"/>
    <n v="0"/>
    <n v="6"/>
    <n v="3"/>
    <n v="3"/>
    <n v="0"/>
    <n v="6"/>
    <n v="6"/>
    <n v="34"/>
    <n v="3"/>
    <n v="3"/>
    <n v="3"/>
    <n v="27"/>
    <n v="27"/>
    <n v="27"/>
    <n v="3"/>
    <n v="6"/>
    <n v="27"/>
    <n v="6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Ruisseau"/>
    <n v="6"/>
    <n v="4"/>
    <n v="0"/>
    <n v="6"/>
    <s v="/home/lain/Downloads/subject-2.csv"/>
    <s v="legacy"/>
    <n v="7"/>
    <b v="0"/>
    <s v="Melodramatic Milgram"/>
    <s v="4.0.6"/>
    <n v="79"/>
    <n v="0"/>
    <s v="m"/>
    <s v="v"/>
    <s v="v"/>
    <s v="c"/>
    <s v="v"/>
    <s v="space"/>
    <s v="m"/>
    <s v="v"/>
    <n v="1"/>
    <x v="9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99"/>
    <n v="82815"/>
    <n v="3294"/>
    <n v="2"/>
    <s v="legacy"/>
    <n v="1024"/>
    <n v="2"/>
    <n v="48000"/>
    <n v="-16"/>
    <s v="experiment"/>
    <x v="9"/>
    <s v="even"/>
    <n v="581121"/>
    <n v="574037"/>
    <n v="15228"/>
    <n v="726865"/>
    <n v="728172"/>
    <n v="574021"/>
    <n v="726865"/>
    <n v="570648"/>
    <s v="NA"/>
    <n v="567100"/>
    <n v="402651"/>
    <n v="488219"/>
    <n v="5512"/>
    <n v="5510"/>
    <n v="726113"/>
    <n v="402649"/>
    <n v="402649"/>
    <n v="5510"/>
    <n v="731758"/>
    <n v="730172"/>
    <n v="731958"/>
    <n v="405170"/>
    <n v="489942"/>
    <n v="405402"/>
    <n v="570648"/>
    <n v="569101"/>
    <n v="573943"/>
    <s v="NA"/>
    <n v="731757"/>
    <n v="567099"/>
    <n v="726111"/>
    <n v="658463"/>
    <s v="kosslyn_1978"/>
    <n v="6"/>
    <s v="31693.0"/>
    <n v="7"/>
    <s v="impossible"/>
    <s v="yes"/>
    <n v="1024"/>
    <n v="-50"/>
    <n v="180"/>
    <n v="7"/>
    <x v="1"/>
  </r>
  <r>
    <n v="87"/>
    <n v="87"/>
    <n v="3986"/>
    <n v="398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7"/>
    <n v="7"/>
    <n v="3"/>
    <n v="7"/>
    <n v="27"/>
    <n v="0"/>
    <n v="27"/>
    <n v="3"/>
    <n v="3"/>
    <n v="0"/>
    <n v="0"/>
    <n v="7"/>
    <n v="3"/>
    <n v="3"/>
    <n v="0"/>
    <n v="7"/>
    <n v="7"/>
    <n v="35"/>
    <n v="3"/>
    <n v="3"/>
    <n v="3"/>
    <n v="27"/>
    <n v="27"/>
    <n v="27"/>
    <n v="3"/>
    <n v="7"/>
    <n v="27"/>
    <n v="7"/>
    <n v="0"/>
    <s v="stim0"/>
    <s v="-60.0"/>
    <s v="171.0"/>
    <s v="Mon Nov 20 19:44:58 2023"/>
    <s v="The main experiment item"/>
    <b v="0"/>
    <x v="5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Arbre"/>
    <n v="7"/>
    <n v="4"/>
    <n v="0"/>
    <n v="6"/>
    <s v="/home/lain/Downloads/subject-2.csv"/>
    <s v="legacy"/>
    <n v="7"/>
    <b v="0"/>
    <s v="Melodramatic Milgram"/>
    <s v="4.0.6"/>
    <n v="1"/>
    <n v="0"/>
    <s v="q"/>
    <s v="v"/>
    <s v="v"/>
    <s v="c"/>
    <s v="v"/>
    <s v="space"/>
    <s v="q"/>
    <s v="v"/>
    <n v="1"/>
    <x v="386"/>
    <x v="326"/>
    <n v="202"/>
    <s v=""/>
    <s v=""/>
    <s v=""/>
    <s v=""/>
    <n v="202"/>
    <n v="2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2"/>
    <x v="122"/>
    <n v="77342"/>
    <n v="7082"/>
    <n v="2519"/>
    <n v="1723"/>
    <n v="9716"/>
    <n v="202"/>
    <n v="82815"/>
    <n v="3294"/>
    <n v="2"/>
    <s v="legacy"/>
    <n v="1024"/>
    <n v="2"/>
    <n v="48000"/>
    <n v="-16"/>
    <s v="experiment"/>
    <x v="9"/>
    <s v="even"/>
    <n v="581121"/>
    <n v="574037"/>
    <n v="15228"/>
    <n v="732815"/>
    <n v="734402"/>
    <n v="574021"/>
    <n v="732815"/>
    <n v="570648"/>
    <s v="NA"/>
    <n v="567100"/>
    <n v="402651"/>
    <n v="488219"/>
    <n v="5512"/>
    <n v="5510"/>
    <n v="732064"/>
    <n v="402649"/>
    <n v="402649"/>
    <n v="5510"/>
    <n v="737711"/>
    <n v="736403"/>
    <n v="737914"/>
    <n v="405170"/>
    <n v="489942"/>
    <n v="405402"/>
    <n v="570648"/>
    <n v="569101"/>
    <n v="573943"/>
    <s v="NA"/>
    <n v="737711"/>
    <n v="567099"/>
    <n v="732063"/>
    <n v="658463"/>
    <s v="kosslyn_1978"/>
    <n v="7"/>
    <s v="31895.0"/>
    <n v="8"/>
    <s v="possible"/>
    <s v="yes"/>
    <n v="1024"/>
    <n v="-50"/>
    <n v="180"/>
    <n v="8"/>
    <x v="1"/>
  </r>
  <r>
    <n v="88"/>
    <n v="88"/>
    <n v="3581"/>
    <n v="358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8"/>
    <n v="8"/>
    <n v="3"/>
    <n v="8"/>
    <n v="27"/>
    <n v="0"/>
    <n v="27"/>
    <n v="3"/>
    <n v="3"/>
    <n v="0"/>
    <n v="0"/>
    <n v="8"/>
    <n v="3"/>
    <n v="3"/>
    <n v="0"/>
    <n v="8"/>
    <n v="8"/>
    <n v="36"/>
    <n v="3"/>
    <n v="3"/>
    <n v="3"/>
    <n v="27"/>
    <n v="27"/>
    <n v="27"/>
    <n v="3"/>
    <n v="8"/>
    <n v="27"/>
    <n v="8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phare"/>
    <n v="8"/>
    <n v="4"/>
    <n v="0"/>
    <n v="6"/>
    <s v="/home/lain/Downloads/subject-2.csv"/>
    <s v="legacy"/>
    <n v="7"/>
    <b v="0"/>
    <s v="Melodramatic Milgram"/>
    <s v="4.0.6"/>
    <n v="44"/>
    <n v="0"/>
    <s v="m"/>
    <s v="v"/>
    <s v="v"/>
    <s v="c"/>
    <s v="v"/>
    <s v="space"/>
    <s v="m"/>
    <s v="v"/>
    <n v="1"/>
    <x v="9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339"/>
    <n v="82815"/>
    <n v="3294"/>
    <n v="2"/>
    <s v="legacy"/>
    <n v="1024"/>
    <n v="2"/>
    <n v="48000"/>
    <n v="-16"/>
    <s v="experiment"/>
    <x v="9"/>
    <s v="even"/>
    <n v="581121"/>
    <n v="574037"/>
    <n v="15228"/>
    <n v="738772"/>
    <n v="740354"/>
    <n v="574021"/>
    <n v="738772"/>
    <n v="570648"/>
    <s v="NA"/>
    <n v="567100"/>
    <n v="402651"/>
    <n v="488219"/>
    <n v="5512"/>
    <n v="5510"/>
    <n v="738020"/>
    <n v="402649"/>
    <n v="402649"/>
    <n v="5510"/>
    <n v="743898"/>
    <n v="742355"/>
    <n v="744238"/>
    <n v="405170"/>
    <n v="489942"/>
    <n v="405402"/>
    <n v="570648"/>
    <n v="569101"/>
    <n v="573943"/>
    <s v="NA"/>
    <n v="743898"/>
    <n v="567099"/>
    <n v="738019"/>
    <n v="658463"/>
    <s v="kosslyn_1978"/>
    <n v="8"/>
    <s v="32234.0"/>
    <n v="9"/>
    <s v="impossible"/>
    <s v="yes"/>
    <n v="1024"/>
    <n v="-50"/>
    <n v="180"/>
    <n v="9"/>
    <x v="1"/>
  </r>
  <r>
    <n v="90"/>
    <n v="90"/>
    <n v="3246"/>
    <n v="324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9"/>
    <n v="9"/>
    <n v="3"/>
    <n v="9"/>
    <n v="27"/>
    <n v="0"/>
    <n v="27"/>
    <n v="3"/>
    <n v="3"/>
    <n v="0"/>
    <n v="0"/>
    <n v="9"/>
    <n v="3"/>
    <n v="3"/>
    <n v="0"/>
    <n v="9"/>
    <n v="9"/>
    <n v="37"/>
    <n v="3"/>
    <n v="3"/>
    <n v="3"/>
    <n v="27"/>
    <n v="27"/>
    <n v="27"/>
    <n v="3"/>
    <n v="9"/>
    <n v="27"/>
    <n v="9"/>
    <n v="0"/>
    <s v="stim0"/>
    <s v="-60.0"/>
    <s v="171.0"/>
    <s v="Mon Nov 20 19:44:58 2023"/>
    <s v="The main experiment item"/>
    <b v="0"/>
    <x v="6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Lac"/>
    <n v="9"/>
    <n v="4"/>
    <n v="0"/>
    <n v="6"/>
    <s v="/home/lain/Downloads/subject-2.csv"/>
    <s v="legacy"/>
    <n v="7"/>
    <b v="0"/>
    <s v="Melodramatic Milgram"/>
    <s v="4.0.6"/>
    <n v="9"/>
    <n v="0"/>
    <s v="q"/>
    <s v="v"/>
    <s v="v"/>
    <s v="c"/>
    <s v="v"/>
    <s v="space"/>
    <s v="q"/>
    <s v="v"/>
    <n v="1"/>
    <x v="780"/>
    <x v="327"/>
    <n v="2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6"/>
    <n v="226"/>
    <s v=""/>
    <s v=""/>
    <s v=""/>
    <s v=""/>
    <s v=""/>
    <s v=""/>
    <s v=""/>
    <s v=""/>
    <n v="226"/>
    <x v="314"/>
    <n v="77342"/>
    <n v="7082"/>
    <n v="2519"/>
    <n v="1723"/>
    <n v="9716"/>
    <n v="226"/>
    <n v="82815"/>
    <n v="3294"/>
    <n v="2"/>
    <s v="legacy"/>
    <n v="1024"/>
    <n v="2"/>
    <n v="48000"/>
    <n v="-16"/>
    <s v="experiment"/>
    <x v="9"/>
    <s v="even"/>
    <n v="581121"/>
    <n v="574037"/>
    <n v="15228"/>
    <n v="745096"/>
    <n v="746692"/>
    <n v="574021"/>
    <n v="745096"/>
    <n v="570648"/>
    <s v="NA"/>
    <n v="567100"/>
    <n v="402651"/>
    <n v="488219"/>
    <n v="5512"/>
    <n v="5510"/>
    <n v="744345"/>
    <n v="402649"/>
    <n v="402649"/>
    <n v="5510"/>
    <n v="750232"/>
    <n v="748692"/>
    <n v="750458"/>
    <n v="405170"/>
    <n v="489942"/>
    <n v="405402"/>
    <n v="570648"/>
    <n v="569101"/>
    <n v="573943"/>
    <s v="NA"/>
    <n v="750232"/>
    <n v="567099"/>
    <n v="744344"/>
    <n v="658463"/>
    <s v="kosslyn_1978"/>
    <n v="9"/>
    <s v="32460.0"/>
    <n v="10"/>
    <s v="possible"/>
    <s v="yes"/>
    <n v="1024"/>
    <n v="-50"/>
    <n v="180"/>
    <n v="10"/>
    <x v="1"/>
  </r>
  <r>
    <n v="90"/>
    <n v="90"/>
    <n v="3001"/>
    <n v="300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10"/>
    <n v="10"/>
    <n v="3"/>
    <n v="10"/>
    <n v="27"/>
    <n v="0"/>
    <n v="27"/>
    <n v="3"/>
    <n v="3"/>
    <n v="0"/>
    <n v="0"/>
    <n v="10"/>
    <n v="3"/>
    <n v="3"/>
    <n v="0"/>
    <n v="10"/>
    <n v="10"/>
    <n v="38"/>
    <n v="3"/>
    <n v="3"/>
    <n v="3"/>
    <n v="27"/>
    <n v="27"/>
    <n v="27"/>
    <n v="3"/>
    <n v="10"/>
    <n v="27"/>
    <n v="10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Grange"/>
    <n v="10"/>
    <n v="4"/>
    <n v="0"/>
    <n v="6"/>
    <s v="/home/lain/Downloads/subject-2.csv"/>
    <s v="legacy"/>
    <n v="7"/>
    <b v="0"/>
    <s v="Melodramatic Milgram"/>
    <s v="4.0.6"/>
    <n v="48"/>
    <n v="0"/>
    <s v="m"/>
    <s v="v"/>
    <s v="v"/>
    <s v="c"/>
    <s v="v"/>
    <s v="space"/>
    <s v="m"/>
    <s v="v"/>
    <n v="1"/>
    <x v="90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53"/>
    <n v="82815"/>
    <n v="3294"/>
    <n v="2"/>
    <s v="legacy"/>
    <n v="1024"/>
    <n v="2"/>
    <n v="48000"/>
    <n v="-16"/>
    <s v="experiment"/>
    <x v="9"/>
    <s v="even"/>
    <n v="581121"/>
    <n v="574037"/>
    <n v="15228"/>
    <n v="751319"/>
    <n v="752921"/>
    <n v="574021"/>
    <n v="751319"/>
    <n v="570648"/>
    <s v="NA"/>
    <n v="567100"/>
    <n v="402651"/>
    <n v="488219"/>
    <n v="5512"/>
    <n v="5510"/>
    <n v="750567"/>
    <n v="402649"/>
    <n v="402649"/>
    <n v="5510"/>
    <n v="756655"/>
    <n v="754921"/>
    <n v="757208"/>
    <n v="405170"/>
    <n v="489942"/>
    <n v="405402"/>
    <n v="570648"/>
    <n v="569101"/>
    <n v="573943"/>
    <s v="NA"/>
    <n v="756654"/>
    <n v="567099"/>
    <n v="750565"/>
    <n v="658463"/>
    <s v="kosslyn_1978"/>
    <n v="10"/>
    <s v="33013.0"/>
    <n v="11"/>
    <s v="impossible"/>
    <s v="yes"/>
    <n v="1024"/>
    <n v="-50"/>
    <n v="180"/>
    <n v="11"/>
    <x v="1"/>
  </r>
  <r>
    <n v="91"/>
    <n v="91"/>
    <n v="2762"/>
    <n v="27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11"/>
    <n v="11"/>
    <n v="3"/>
    <n v="11"/>
    <n v="27"/>
    <n v="0"/>
    <n v="27"/>
    <n v="3"/>
    <n v="3"/>
    <n v="0"/>
    <n v="0"/>
    <n v="11"/>
    <n v="3"/>
    <n v="3"/>
    <n v="0"/>
    <n v="11"/>
    <n v="11"/>
    <n v="39"/>
    <n v="3"/>
    <n v="3"/>
    <n v="3"/>
    <n v="27"/>
    <n v="27"/>
    <n v="27"/>
    <n v="3"/>
    <n v="11"/>
    <n v="27"/>
    <n v="1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phare"/>
    <n v="11"/>
    <n v="4"/>
    <n v="0"/>
    <n v="6"/>
    <s v="/home/lain/Downloads/subject-2.csv"/>
    <s v="legacy"/>
    <n v="7"/>
    <b v="0"/>
    <s v="Melodramatic Milgram"/>
    <s v="4.0.6"/>
    <n v="72"/>
    <n v="0"/>
    <s v="m"/>
    <s v="v"/>
    <s v="v"/>
    <s v="c"/>
    <s v="v"/>
    <s v="space"/>
    <s v="m"/>
    <s v="v"/>
    <n v="1"/>
    <x v="9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33"/>
    <n v="82815"/>
    <n v="3294"/>
    <n v="2"/>
    <s v="legacy"/>
    <n v="1024"/>
    <n v="2"/>
    <n v="48000"/>
    <n v="-16"/>
    <s v="experiment"/>
    <x v="9"/>
    <s v="even"/>
    <n v="581121"/>
    <n v="574037"/>
    <n v="15228"/>
    <n v="758066"/>
    <n v="759618"/>
    <n v="574021"/>
    <n v="758066"/>
    <n v="570648"/>
    <s v="NA"/>
    <n v="567100"/>
    <n v="402651"/>
    <n v="488219"/>
    <n v="5512"/>
    <n v="5510"/>
    <n v="757315"/>
    <n v="402649"/>
    <n v="402649"/>
    <n v="5510"/>
    <n v="763159"/>
    <n v="761618"/>
    <n v="763293"/>
    <n v="405170"/>
    <n v="489942"/>
    <n v="405402"/>
    <n v="570648"/>
    <n v="569101"/>
    <n v="573943"/>
    <s v="NA"/>
    <n v="763159"/>
    <n v="567099"/>
    <n v="757314"/>
    <n v="658463"/>
    <s v="kosslyn_1978"/>
    <n v="11"/>
    <s v="33146.0"/>
    <n v="12"/>
    <s v="impossible"/>
    <s v="yes"/>
    <n v="1024"/>
    <n v="-50"/>
    <n v="180"/>
    <n v="12"/>
    <x v="1"/>
  </r>
  <r>
    <n v="92"/>
    <n v="92"/>
    <n v="2551"/>
    <n v="255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12"/>
    <n v="12"/>
    <n v="3"/>
    <n v="12"/>
    <n v="27"/>
    <n v="0"/>
    <n v="27"/>
    <n v="3"/>
    <n v="3"/>
    <n v="0"/>
    <n v="0"/>
    <n v="12"/>
    <n v="3"/>
    <n v="3"/>
    <n v="0"/>
    <n v="12"/>
    <n v="12"/>
    <n v="40"/>
    <n v="3"/>
    <n v="3"/>
    <n v="3"/>
    <n v="27"/>
    <n v="27"/>
    <n v="27"/>
    <n v="3"/>
    <n v="12"/>
    <n v="27"/>
    <n v="12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Epouventail"/>
    <n v="12"/>
    <n v="4"/>
    <n v="0"/>
    <n v="6"/>
    <s v="/home/lain/Downloads/subject-2.csv"/>
    <s v="legacy"/>
    <n v="7"/>
    <b v="0"/>
    <s v="Melodramatic Milgram"/>
    <s v="4.0.6"/>
    <n v="68"/>
    <n v="0"/>
    <s v="m"/>
    <s v="v"/>
    <s v="v"/>
    <s v="c"/>
    <s v="v"/>
    <s v="space"/>
    <s v="m"/>
    <s v="v"/>
    <n v="1"/>
    <x v="9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1"/>
    <n v="82815"/>
    <n v="3294"/>
    <n v="2"/>
    <s v="legacy"/>
    <n v="1024"/>
    <n v="2"/>
    <n v="48000"/>
    <n v="-16"/>
    <s v="experiment"/>
    <x v="9"/>
    <s v="even"/>
    <n v="581121"/>
    <n v="574037"/>
    <n v="15228"/>
    <n v="764152"/>
    <n v="765869"/>
    <n v="574021"/>
    <n v="764152"/>
    <n v="570648"/>
    <s v="NA"/>
    <n v="567100"/>
    <n v="402651"/>
    <n v="488219"/>
    <n v="5512"/>
    <n v="5510"/>
    <n v="763401"/>
    <n v="402649"/>
    <n v="402649"/>
    <n v="5510"/>
    <n v="769454"/>
    <n v="767869"/>
    <n v="769476"/>
    <n v="405170"/>
    <n v="489942"/>
    <n v="405402"/>
    <n v="570648"/>
    <n v="569101"/>
    <n v="573943"/>
    <s v="NA"/>
    <n v="769454"/>
    <n v="567099"/>
    <n v="763400"/>
    <n v="658463"/>
    <s v="kosslyn_1978"/>
    <n v="12"/>
    <s v="33167.0"/>
    <n v="13"/>
    <s v="impossible"/>
    <s v="yes"/>
    <n v="1024"/>
    <n v="-50"/>
    <n v="180"/>
    <n v="13"/>
    <x v="1"/>
  </r>
  <r>
    <n v="92"/>
    <n v="92"/>
    <n v="2387"/>
    <n v="23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13"/>
    <n v="13"/>
    <n v="3"/>
    <n v="13"/>
    <n v="27"/>
    <n v="0"/>
    <n v="27"/>
    <n v="3"/>
    <n v="3"/>
    <n v="0"/>
    <n v="0"/>
    <n v="13"/>
    <n v="3"/>
    <n v="3"/>
    <n v="0"/>
    <n v="13"/>
    <n v="13"/>
    <n v="41"/>
    <n v="3"/>
    <n v="3"/>
    <n v="3"/>
    <n v="27"/>
    <n v="27"/>
    <n v="27"/>
    <n v="3"/>
    <n v="13"/>
    <n v="27"/>
    <n v="13"/>
    <n v="0"/>
    <s v="stim0"/>
    <s v="-60.0"/>
    <s v="171.0"/>
    <s v="Mon Nov 20 19:44:58 2023"/>
    <s v="The main experiment item"/>
    <b v="0"/>
    <x v="4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puits"/>
    <n v="13"/>
    <n v="4"/>
    <n v="0"/>
    <n v="6"/>
    <s v="/home/lain/Downloads/subject-2.csv"/>
    <s v="legacy"/>
    <n v="7"/>
    <b v="0"/>
    <s v="Melodramatic Milgram"/>
    <s v="4.0.6"/>
    <n v="36"/>
    <n v="0"/>
    <s v="q"/>
    <s v="v"/>
    <s v="v"/>
    <s v="c"/>
    <s v="v"/>
    <s v="space"/>
    <s v="q"/>
    <s v="v"/>
    <n v="1"/>
    <x v="910"/>
    <x v="328"/>
    <n v="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"/>
    <n v="2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1"/>
    <x v="315"/>
    <n v="77342"/>
    <n v="7082"/>
    <n v="2519"/>
    <n v="1723"/>
    <n v="9716"/>
    <n v="261"/>
    <n v="82815"/>
    <n v="3294"/>
    <n v="2"/>
    <s v="legacy"/>
    <n v="1024"/>
    <n v="2"/>
    <n v="48000"/>
    <n v="-16"/>
    <s v="experiment"/>
    <x v="9"/>
    <s v="even"/>
    <n v="581121"/>
    <n v="574037"/>
    <n v="15228"/>
    <n v="770335"/>
    <n v="771822"/>
    <n v="574021"/>
    <n v="770335"/>
    <n v="570648"/>
    <s v="NA"/>
    <n v="567100"/>
    <n v="402651"/>
    <n v="488219"/>
    <n v="5512"/>
    <n v="5510"/>
    <n v="769583"/>
    <n v="402649"/>
    <n v="402649"/>
    <n v="5510"/>
    <n v="775320"/>
    <n v="773823"/>
    <n v="775582"/>
    <n v="405170"/>
    <n v="489942"/>
    <n v="405402"/>
    <n v="570648"/>
    <n v="569101"/>
    <n v="573943"/>
    <s v="NA"/>
    <n v="775320"/>
    <n v="567099"/>
    <n v="769582"/>
    <n v="658463"/>
    <s v="kosslyn_1978"/>
    <n v="13"/>
    <s v="33428.0"/>
    <n v="14"/>
    <s v="possible"/>
    <s v="yes"/>
    <n v="1024"/>
    <n v="-50"/>
    <n v="180"/>
    <n v="14"/>
    <x v="1"/>
  </r>
  <r>
    <n v="93"/>
    <n v="93"/>
    <n v="2232"/>
    <n v="22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14"/>
    <n v="14"/>
    <n v="3"/>
    <n v="14"/>
    <n v="27"/>
    <n v="0"/>
    <n v="27"/>
    <n v="3"/>
    <n v="3"/>
    <n v="0"/>
    <n v="0"/>
    <n v="14"/>
    <n v="3"/>
    <n v="3"/>
    <n v="0"/>
    <n v="14"/>
    <n v="14"/>
    <n v="42"/>
    <n v="3"/>
    <n v="3"/>
    <n v="3"/>
    <n v="27"/>
    <n v="27"/>
    <n v="27"/>
    <n v="3"/>
    <n v="14"/>
    <n v="27"/>
    <n v="14"/>
    <n v="0"/>
    <s v="stim0"/>
    <s v="-60.0"/>
    <s v="171.0"/>
    <s v="Mon Nov 20 19:44:58 2023"/>
    <s v="The main experiment item"/>
    <b v="0"/>
    <x v="7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Sable"/>
    <n v="14"/>
    <n v="4"/>
    <n v="0"/>
    <n v="6"/>
    <s v="/home/lain/Downloads/subject-2.csv"/>
    <s v="legacy"/>
    <n v="7"/>
    <b v="0"/>
    <s v="Melodramatic Milgram"/>
    <s v="4.0.6"/>
    <n v="41"/>
    <n v="0"/>
    <s v="q"/>
    <s v="v"/>
    <s v="v"/>
    <s v="c"/>
    <s v="v"/>
    <s v="space"/>
    <s v="q"/>
    <s v="v"/>
    <n v="1"/>
    <x v="130"/>
    <x v="329"/>
    <n v="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n v="60"/>
    <s v=""/>
    <s v=""/>
    <s v=""/>
    <s v=""/>
    <s v=""/>
    <s v=""/>
    <n v="60"/>
    <x v="316"/>
    <n v="77342"/>
    <n v="7082"/>
    <n v="2519"/>
    <n v="1723"/>
    <n v="9716"/>
    <n v="60"/>
    <n v="82815"/>
    <n v="3294"/>
    <n v="2"/>
    <s v="legacy"/>
    <n v="1024"/>
    <n v="2"/>
    <n v="48000"/>
    <n v="-16"/>
    <s v="experiment"/>
    <x v="9"/>
    <s v="even"/>
    <n v="581121"/>
    <n v="574037"/>
    <n v="15228"/>
    <n v="776452"/>
    <n v="777944"/>
    <n v="574021"/>
    <n v="776451"/>
    <n v="570648"/>
    <s v="NA"/>
    <n v="567100"/>
    <n v="402651"/>
    <n v="488219"/>
    <n v="5512"/>
    <n v="5510"/>
    <n v="775700"/>
    <n v="402649"/>
    <n v="402649"/>
    <n v="5510"/>
    <n v="781656"/>
    <n v="779945"/>
    <n v="781716"/>
    <n v="405170"/>
    <n v="489942"/>
    <n v="405402"/>
    <n v="570648"/>
    <n v="569101"/>
    <n v="573943"/>
    <s v="NA"/>
    <n v="781656"/>
    <n v="567099"/>
    <n v="775698"/>
    <n v="658463"/>
    <s v="kosslyn_1978"/>
    <n v="14"/>
    <s v="33488.0"/>
    <n v="15"/>
    <s v="possible"/>
    <s v="yes"/>
    <n v="1024"/>
    <n v="-50"/>
    <n v="180"/>
    <n v="15"/>
    <x v="1"/>
  </r>
  <r>
    <n v="93"/>
    <n v="93"/>
    <n v="2132"/>
    <n v="213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15"/>
    <n v="15"/>
    <n v="3"/>
    <n v="15"/>
    <n v="27"/>
    <n v="0"/>
    <n v="27"/>
    <n v="3"/>
    <n v="3"/>
    <n v="0"/>
    <n v="0"/>
    <n v="15"/>
    <n v="3"/>
    <n v="3"/>
    <n v="0"/>
    <n v="15"/>
    <n v="15"/>
    <n v="43"/>
    <n v="3"/>
    <n v="3"/>
    <n v="3"/>
    <n v="27"/>
    <n v="27"/>
    <n v="27"/>
    <n v="3"/>
    <n v="15"/>
    <n v="27"/>
    <n v="15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Grange"/>
    <n v="15"/>
    <n v="4"/>
    <n v="0"/>
    <n v="6"/>
    <s v="/home/lain/Downloads/subject-2.csv"/>
    <s v="legacy"/>
    <n v="7"/>
    <b v="0"/>
    <s v="Melodramatic Milgram"/>
    <s v="4.0.6"/>
    <n v="84"/>
    <n v="0"/>
    <s v="m"/>
    <s v="v"/>
    <s v="v"/>
    <s v="c"/>
    <s v="v"/>
    <s v="space"/>
    <s v="m"/>
    <s v="v"/>
    <n v="1"/>
    <x v="9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627"/>
    <n v="82815"/>
    <n v="3294"/>
    <n v="2"/>
    <s v="legacy"/>
    <n v="1024"/>
    <n v="2"/>
    <n v="48000"/>
    <n v="-16"/>
    <s v="experiment"/>
    <x v="9"/>
    <s v="even"/>
    <n v="581121"/>
    <n v="574037"/>
    <n v="15228"/>
    <n v="782575"/>
    <n v="783896"/>
    <n v="574021"/>
    <n v="782575"/>
    <n v="570648"/>
    <s v="NA"/>
    <n v="567100"/>
    <n v="402651"/>
    <n v="488219"/>
    <n v="5512"/>
    <n v="5510"/>
    <n v="781823"/>
    <n v="402649"/>
    <n v="402649"/>
    <n v="5510"/>
    <n v="787630"/>
    <n v="785897"/>
    <n v="788257"/>
    <n v="405170"/>
    <n v="489942"/>
    <n v="405402"/>
    <n v="570648"/>
    <n v="569101"/>
    <n v="573943"/>
    <s v="NA"/>
    <n v="787630"/>
    <n v="567099"/>
    <n v="781821"/>
    <n v="658463"/>
    <s v="kosslyn_1978"/>
    <n v="15"/>
    <s v="34115.0"/>
    <n v="16"/>
    <s v="impossible"/>
    <s v="yes"/>
    <n v="1024"/>
    <n v="-50"/>
    <n v="180"/>
    <n v="16"/>
    <x v="1"/>
  </r>
  <r>
    <n v="94"/>
    <n v="94"/>
    <n v="2046"/>
    <n v="204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16"/>
    <n v="16"/>
    <n v="3"/>
    <n v="16"/>
    <n v="27"/>
    <n v="0"/>
    <n v="27"/>
    <n v="3"/>
    <n v="3"/>
    <n v="0"/>
    <n v="0"/>
    <n v="16"/>
    <n v="3"/>
    <n v="3"/>
    <n v="0"/>
    <n v="16"/>
    <n v="16"/>
    <n v="44"/>
    <n v="3"/>
    <n v="3"/>
    <n v="3"/>
    <n v="27"/>
    <n v="27"/>
    <n v="27"/>
    <n v="3"/>
    <n v="16"/>
    <n v="27"/>
    <n v="16"/>
    <n v="0"/>
    <s v="stim0"/>
    <s v="-60.0"/>
    <s v="171.0"/>
    <s v="Mon Nov 20 19:44:58 2023"/>
    <s v="The main experiment item"/>
    <b v="0"/>
    <x v="8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Rocher"/>
    <n v="16"/>
    <n v="4"/>
    <n v="0"/>
    <n v="6"/>
    <s v="/home/lain/Downloads/subject-2.csv"/>
    <s v="legacy"/>
    <n v="7"/>
    <b v="0"/>
    <s v="Melodramatic Milgram"/>
    <s v="4.0.6"/>
    <n v="29"/>
    <n v="0"/>
    <s v="q"/>
    <s v="v"/>
    <s v="v"/>
    <s v="c"/>
    <s v="v"/>
    <s v="space"/>
    <s v="q"/>
    <s v="v"/>
    <n v="1"/>
    <x v="912"/>
    <x v="330"/>
    <n v="6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7"/>
    <n v="667"/>
    <s v=""/>
    <s v=""/>
    <s v=""/>
    <s v=""/>
    <n v="667"/>
    <x v="317"/>
    <n v="77342"/>
    <n v="7082"/>
    <n v="2519"/>
    <n v="1723"/>
    <n v="9716"/>
    <n v="667"/>
    <n v="82815"/>
    <n v="3294"/>
    <n v="2"/>
    <s v="legacy"/>
    <n v="1024"/>
    <n v="2"/>
    <n v="48000"/>
    <n v="-16"/>
    <s v="experiment"/>
    <x v="9"/>
    <s v="even"/>
    <n v="581121"/>
    <n v="574037"/>
    <n v="15228"/>
    <n v="789116"/>
    <n v="790616"/>
    <n v="574021"/>
    <n v="789116"/>
    <n v="570648"/>
    <s v="NA"/>
    <n v="567100"/>
    <n v="402651"/>
    <n v="488219"/>
    <n v="5512"/>
    <n v="5510"/>
    <n v="788364"/>
    <n v="402649"/>
    <n v="402649"/>
    <n v="5510"/>
    <n v="794199"/>
    <n v="792616"/>
    <n v="794866"/>
    <n v="405170"/>
    <n v="489942"/>
    <n v="405402"/>
    <n v="570648"/>
    <n v="569101"/>
    <n v="573943"/>
    <s v="NA"/>
    <n v="794199"/>
    <n v="567099"/>
    <n v="788363"/>
    <n v="658463"/>
    <s v="kosslyn_1978"/>
    <n v="16"/>
    <s v="34782.0"/>
    <n v="17"/>
    <s v="possible"/>
    <s v="yes"/>
    <n v="1024"/>
    <n v="-50"/>
    <n v="180"/>
    <n v="17"/>
    <x v="1"/>
  </r>
  <r>
    <n v="94"/>
    <n v="94"/>
    <n v="2050"/>
    <n v="20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17"/>
    <n v="17"/>
    <n v="3"/>
    <n v="17"/>
    <n v="27"/>
    <n v="0"/>
    <n v="27"/>
    <n v="3"/>
    <n v="3"/>
    <n v="0"/>
    <n v="0"/>
    <n v="17"/>
    <n v="3"/>
    <n v="3"/>
    <n v="0"/>
    <n v="17"/>
    <n v="17"/>
    <n v="45"/>
    <n v="3"/>
    <n v="3"/>
    <n v="3"/>
    <n v="27"/>
    <n v="27"/>
    <n v="27"/>
    <n v="3"/>
    <n v="17"/>
    <n v="27"/>
    <n v="17"/>
    <n v="0"/>
    <s v="stim0"/>
    <s v="-60.0"/>
    <s v="171.0"/>
    <s v="Mon Nov 20 19:44:58 2023"/>
    <s v="The main experiment item"/>
    <b v="0"/>
    <x v="3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Herbe"/>
    <n v="17"/>
    <n v="4"/>
    <n v="0"/>
    <n v="6"/>
    <s v="/home/lain/Downloads/subject-2.csv"/>
    <s v="legacy"/>
    <n v="7"/>
    <b v="0"/>
    <s v="Melodramatic Milgram"/>
    <s v="4.0.6"/>
    <n v="18"/>
    <n v="0"/>
    <s v="q"/>
    <s v="v"/>
    <s v="v"/>
    <s v="c"/>
    <s v="v"/>
    <s v="space"/>
    <s v="q"/>
    <s v="v"/>
    <n v="1"/>
    <x v="913"/>
    <x v="331"/>
    <n v="2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33"/>
    <n v="2133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18"/>
    <n v="77342"/>
    <n v="7082"/>
    <n v="2519"/>
    <n v="1723"/>
    <n v="9716"/>
    <n v="2133"/>
    <n v="82815"/>
    <n v="3294"/>
    <n v="2"/>
    <s v="legacy"/>
    <n v="1024"/>
    <n v="2"/>
    <n v="48000"/>
    <n v="-16"/>
    <s v="experiment"/>
    <x v="9"/>
    <s v="even"/>
    <n v="581121"/>
    <n v="574037"/>
    <n v="15228"/>
    <n v="795725"/>
    <n v="797272"/>
    <n v="574021"/>
    <n v="795725"/>
    <n v="570648"/>
    <s v="NA"/>
    <n v="567100"/>
    <n v="402651"/>
    <n v="488219"/>
    <n v="5512"/>
    <n v="5510"/>
    <n v="794974"/>
    <n v="402649"/>
    <n v="402649"/>
    <n v="5510"/>
    <n v="800751"/>
    <n v="799273"/>
    <n v="802884"/>
    <n v="405170"/>
    <n v="489942"/>
    <n v="405402"/>
    <n v="570648"/>
    <n v="569101"/>
    <n v="573943"/>
    <s v="NA"/>
    <n v="800751"/>
    <n v="567099"/>
    <n v="794973"/>
    <n v="658463"/>
    <s v="kosslyn_1978"/>
    <n v="17"/>
    <s v="36915.0"/>
    <n v="18"/>
    <s v="possible"/>
    <s v="yes"/>
    <n v="1024"/>
    <n v="-50"/>
    <n v="180"/>
    <n v="18"/>
    <x v="1"/>
  </r>
  <r>
    <n v="94"/>
    <n v="94"/>
    <n v="1957"/>
    <n v="195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18"/>
    <n v="18"/>
    <n v="3"/>
    <n v="18"/>
    <n v="27"/>
    <n v="0"/>
    <n v="27"/>
    <n v="3"/>
    <n v="3"/>
    <n v="0"/>
    <n v="0"/>
    <n v="18"/>
    <n v="3"/>
    <n v="3"/>
    <n v="0"/>
    <n v="18"/>
    <n v="18"/>
    <n v="46"/>
    <n v="3"/>
    <n v="3"/>
    <n v="3"/>
    <n v="27"/>
    <n v="27"/>
    <n v="27"/>
    <n v="3"/>
    <n v="18"/>
    <n v="27"/>
    <n v="18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Feu de camp"/>
    <n v="18"/>
    <n v="4"/>
    <n v="0"/>
    <n v="6"/>
    <s v="/home/lain/Downloads/subject-2.csv"/>
    <s v="legacy"/>
    <n v="7"/>
    <b v="0"/>
    <s v="Melodramatic Milgram"/>
    <s v="4.0.6"/>
    <n v="54"/>
    <n v="0"/>
    <s v="m"/>
    <s v="v"/>
    <s v="v"/>
    <s v="c"/>
    <s v="v"/>
    <s v="space"/>
    <s v="m"/>
    <s v="v"/>
    <n v="1"/>
    <x v="9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80"/>
    <n v="82815"/>
    <n v="3294"/>
    <n v="2"/>
    <s v="legacy"/>
    <n v="1024"/>
    <n v="2"/>
    <n v="48000"/>
    <n v="-16"/>
    <s v="experiment"/>
    <x v="9"/>
    <s v="even"/>
    <n v="581121"/>
    <n v="574037"/>
    <n v="15228"/>
    <n v="803746"/>
    <n v="805250"/>
    <n v="574021"/>
    <n v="803746"/>
    <n v="570648"/>
    <s v="NA"/>
    <n v="567100"/>
    <n v="402651"/>
    <n v="488219"/>
    <n v="5512"/>
    <n v="5510"/>
    <n v="802994"/>
    <n v="402649"/>
    <n v="402649"/>
    <n v="5510"/>
    <n v="809241"/>
    <n v="807251"/>
    <n v="809522"/>
    <n v="405170"/>
    <n v="489942"/>
    <n v="405402"/>
    <n v="570648"/>
    <n v="569101"/>
    <n v="573943"/>
    <s v="NA"/>
    <n v="809240"/>
    <n v="567099"/>
    <n v="802993"/>
    <n v="658463"/>
    <s v="kosslyn_1978"/>
    <n v="18"/>
    <s v="37195.0"/>
    <n v="19"/>
    <s v="impossible"/>
    <s v="yes"/>
    <n v="1024"/>
    <n v="-50"/>
    <n v="180"/>
    <n v="19"/>
    <x v="1"/>
  </r>
  <r>
    <n v="95"/>
    <n v="95"/>
    <n v="1868"/>
    <n v="18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19"/>
    <n v="19"/>
    <n v="3"/>
    <n v="19"/>
    <n v="27"/>
    <n v="0"/>
    <n v="27"/>
    <n v="3"/>
    <n v="3"/>
    <n v="0"/>
    <n v="0"/>
    <n v="19"/>
    <n v="3"/>
    <n v="3"/>
    <n v="0"/>
    <n v="19"/>
    <n v="19"/>
    <n v="47"/>
    <n v="3"/>
    <n v="3"/>
    <n v="3"/>
    <n v="27"/>
    <n v="27"/>
    <n v="27"/>
    <n v="3"/>
    <n v="19"/>
    <n v="27"/>
    <n v="19"/>
    <n v="0"/>
    <s v="stim0"/>
    <s v="-60.0"/>
    <s v="171.0"/>
    <s v="Mon Nov 20 19:44:58 2023"/>
    <s v="The main experiment item"/>
    <b v="0"/>
    <x v="9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Hutte"/>
    <n v="19"/>
    <n v="4"/>
    <n v="0"/>
    <n v="6"/>
    <s v="/home/lain/Downloads/subject-2.csv"/>
    <s v="legacy"/>
    <n v="7"/>
    <b v="0"/>
    <s v="Melodramatic Milgram"/>
    <s v="4.0.6"/>
    <n v="25"/>
    <n v="0"/>
    <s v="q"/>
    <s v="v"/>
    <s v="v"/>
    <s v="c"/>
    <s v="v"/>
    <s v="space"/>
    <s v="q"/>
    <s v="v"/>
    <n v="1"/>
    <x v="915"/>
    <x v="332"/>
    <n v="175"/>
    <s v=""/>
    <s v=""/>
    <s v=""/>
    <s v=""/>
    <s v=""/>
    <s v=""/>
    <s v=""/>
    <s v=""/>
    <n v="175"/>
    <n v="1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5"/>
    <x v="319"/>
    <n v="77342"/>
    <n v="7082"/>
    <n v="2519"/>
    <n v="1723"/>
    <n v="9716"/>
    <n v="175"/>
    <n v="82815"/>
    <n v="3294"/>
    <n v="2"/>
    <s v="legacy"/>
    <n v="1024"/>
    <n v="2"/>
    <n v="48000"/>
    <n v="-16"/>
    <s v="experiment"/>
    <x v="9"/>
    <s v="even"/>
    <n v="581121"/>
    <n v="574037"/>
    <n v="15228"/>
    <n v="810382"/>
    <n v="811929"/>
    <n v="574021"/>
    <n v="810382"/>
    <n v="570648"/>
    <s v="NA"/>
    <n v="567100"/>
    <n v="402651"/>
    <n v="488219"/>
    <n v="5512"/>
    <n v="5510"/>
    <n v="809631"/>
    <n v="402649"/>
    <n v="402649"/>
    <n v="5510"/>
    <n v="815512"/>
    <n v="813930"/>
    <n v="815688"/>
    <n v="405170"/>
    <n v="489942"/>
    <n v="405402"/>
    <n v="570648"/>
    <n v="569101"/>
    <n v="573943"/>
    <s v="NA"/>
    <n v="815511"/>
    <n v="567099"/>
    <n v="809629"/>
    <n v="658463"/>
    <s v="kosslyn_1978"/>
    <n v="19"/>
    <s v="37370.0"/>
    <n v="20"/>
    <s v="possible"/>
    <s v="yes"/>
    <n v="1024"/>
    <n v="-50"/>
    <n v="180"/>
    <n v="20"/>
    <x v="1"/>
  </r>
  <r>
    <n v="95"/>
    <n v="95"/>
    <n v="1807"/>
    <n v="180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20"/>
    <n v="20"/>
    <n v="3"/>
    <n v="20"/>
    <n v="27"/>
    <n v="0"/>
    <n v="27"/>
    <n v="3"/>
    <n v="3"/>
    <n v="0"/>
    <n v="0"/>
    <n v="20"/>
    <n v="3"/>
    <n v="3"/>
    <n v="0"/>
    <n v="20"/>
    <n v="20"/>
    <n v="48"/>
    <n v="3"/>
    <n v="3"/>
    <n v="3"/>
    <n v="27"/>
    <n v="27"/>
    <n v="27"/>
    <n v="3"/>
    <n v="20"/>
    <n v="27"/>
    <n v="20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Grange"/>
    <n v="20"/>
    <n v="4"/>
    <n v="0"/>
    <n v="6"/>
    <s v="/home/lain/Downloads/subject-2.csv"/>
    <s v="legacy"/>
    <n v="7"/>
    <b v="0"/>
    <s v="Melodramatic Milgram"/>
    <s v="4.0.6"/>
    <n v="60"/>
    <n v="0"/>
    <s v="m"/>
    <s v="v"/>
    <s v="v"/>
    <s v="c"/>
    <s v="v"/>
    <s v="space"/>
    <s v="m"/>
    <s v="v"/>
    <n v="1"/>
    <x v="9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78"/>
    <n v="82815"/>
    <n v="3294"/>
    <n v="2"/>
    <s v="legacy"/>
    <n v="1024"/>
    <n v="2"/>
    <n v="48000"/>
    <n v="-16"/>
    <s v="experiment"/>
    <x v="9"/>
    <s v="even"/>
    <n v="581121"/>
    <n v="574037"/>
    <n v="15228"/>
    <n v="816549"/>
    <n v="818094"/>
    <n v="574021"/>
    <n v="816548"/>
    <n v="570648"/>
    <s v="NA"/>
    <n v="567100"/>
    <n v="402651"/>
    <n v="488219"/>
    <n v="5512"/>
    <n v="5510"/>
    <n v="815796"/>
    <n v="402649"/>
    <n v="402649"/>
    <n v="5510"/>
    <n v="821828"/>
    <n v="820094"/>
    <n v="822407"/>
    <n v="405170"/>
    <n v="489942"/>
    <n v="405402"/>
    <n v="570648"/>
    <n v="569101"/>
    <n v="573943"/>
    <s v="NA"/>
    <n v="821828"/>
    <n v="567099"/>
    <n v="815795"/>
    <n v="658463"/>
    <s v="kosslyn_1978"/>
    <n v="20"/>
    <s v="37948.0"/>
    <n v="21"/>
    <s v="impossible"/>
    <s v="yes"/>
    <n v="1024"/>
    <n v="-50"/>
    <n v="180"/>
    <n v="21"/>
    <x v="1"/>
  </r>
  <r>
    <n v="95"/>
    <n v="95"/>
    <n v="1730"/>
    <n v="173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21"/>
    <n v="21"/>
    <n v="3"/>
    <n v="21"/>
    <n v="27"/>
    <n v="0"/>
    <n v="27"/>
    <n v="3"/>
    <n v="3"/>
    <n v="0"/>
    <n v="0"/>
    <n v="21"/>
    <n v="3"/>
    <n v="3"/>
    <n v="0"/>
    <n v="21"/>
    <n v="21"/>
    <n v="49"/>
    <n v="3"/>
    <n v="3"/>
    <n v="3"/>
    <n v="27"/>
    <n v="27"/>
    <n v="27"/>
    <n v="3"/>
    <n v="21"/>
    <n v="27"/>
    <n v="21"/>
    <n v="0"/>
    <s v="stim0"/>
    <s v="-60.0"/>
    <s v="171.0"/>
    <s v="Mon Nov 20 19:44:58 2023"/>
    <s v="The main experiment item"/>
    <b v="0"/>
    <x v="10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Arbre"/>
    <n v="21"/>
    <n v="4"/>
    <n v="0"/>
    <n v="6"/>
    <s v="/home/lain/Downloads/subject-2.csv"/>
    <s v="legacy"/>
    <n v="7"/>
    <b v="0"/>
    <s v="Melodramatic Milgram"/>
    <s v="4.0.6"/>
    <n v="7"/>
    <n v="0"/>
    <s v="q"/>
    <s v="v"/>
    <s v="v"/>
    <s v="c"/>
    <s v="v"/>
    <s v="space"/>
    <s v="q"/>
    <s v="v"/>
    <n v="1"/>
    <x v="747"/>
    <x v="333"/>
    <n v="7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n v="700"/>
    <s v=""/>
    <s v=""/>
    <s v=""/>
    <s v=""/>
    <s v=""/>
    <s v=""/>
    <s v=""/>
    <s v=""/>
    <s v=""/>
    <s v=""/>
    <n v="700"/>
    <x v="320"/>
    <n v="77342"/>
    <n v="7082"/>
    <n v="2519"/>
    <n v="1723"/>
    <n v="9716"/>
    <n v="118"/>
    <n v="82815"/>
    <n v="3294"/>
    <n v="2"/>
    <s v="legacy"/>
    <n v="1024"/>
    <n v="2"/>
    <n v="48000"/>
    <n v="-16"/>
    <s v="experiment"/>
    <x v="9"/>
    <s v="even"/>
    <n v="581121"/>
    <n v="574037"/>
    <n v="15228"/>
    <n v="823267"/>
    <n v="824857"/>
    <n v="574021"/>
    <n v="823267"/>
    <n v="570648"/>
    <s v="NA"/>
    <n v="567100"/>
    <n v="402651"/>
    <n v="488219"/>
    <n v="5512"/>
    <n v="5510"/>
    <n v="822516"/>
    <n v="402649"/>
    <n v="402649"/>
    <n v="5510"/>
    <n v="828162"/>
    <n v="826857"/>
    <n v="828281"/>
    <n v="405170"/>
    <n v="489942"/>
    <n v="405402"/>
    <n v="570648"/>
    <n v="569101"/>
    <n v="573943"/>
    <s v="NA"/>
    <n v="828162"/>
    <n v="567099"/>
    <n v="822515"/>
    <n v="658463"/>
    <s v="kosslyn_1978"/>
    <n v="21"/>
    <s v="38066.0"/>
    <n v="22"/>
    <s v="possible"/>
    <s v="yes"/>
    <n v="1024"/>
    <n v="-50"/>
    <n v="180"/>
    <n v="22"/>
    <x v="1"/>
  </r>
  <r>
    <n v="91"/>
    <n v="91"/>
    <n v="1685"/>
    <n v="1685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3"/>
    <n v="0"/>
    <n v="22"/>
    <n v="22"/>
    <n v="3"/>
    <n v="22"/>
    <n v="27"/>
    <n v="0"/>
    <n v="27"/>
    <n v="3"/>
    <n v="3"/>
    <n v="0"/>
    <n v="0"/>
    <n v="22"/>
    <n v="3"/>
    <n v="3"/>
    <n v="0"/>
    <n v="22"/>
    <n v="22"/>
    <n v="50"/>
    <n v="3"/>
    <n v="3"/>
    <n v="3"/>
    <n v="27"/>
    <n v="27"/>
    <n v="27"/>
    <n v="3"/>
    <n v="22"/>
    <n v="27"/>
    <n v="22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pont"/>
    <n v="22"/>
    <n v="4"/>
    <n v="0"/>
    <n v="6"/>
    <s v="/home/lain/Downloads/subject-2.csv"/>
    <s v="legacy"/>
    <n v="7"/>
    <b v="0"/>
    <s v="Melodramatic Milgram"/>
    <s v="4.0.6"/>
    <n v="75"/>
    <n v="0"/>
    <s v="q"/>
    <s v="v"/>
    <s v="v"/>
    <s v="c"/>
    <s v="v"/>
    <s v="space"/>
    <s v="q"/>
    <s v="v"/>
    <n v="1"/>
    <x v="9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690"/>
    <n v="82815"/>
    <n v="3294"/>
    <n v="2"/>
    <s v="legacy"/>
    <n v="1024"/>
    <n v="2"/>
    <n v="48000"/>
    <n v="-16"/>
    <s v="experiment"/>
    <x v="9"/>
    <s v="even"/>
    <n v="581121"/>
    <n v="574037"/>
    <n v="15228"/>
    <n v="829149"/>
    <n v="830465"/>
    <n v="574021"/>
    <n v="829148"/>
    <n v="570648"/>
    <s v="NA"/>
    <n v="567100"/>
    <n v="402651"/>
    <n v="488219"/>
    <n v="5512"/>
    <n v="5510"/>
    <n v="828397"/>
    <n v="402649"/>
    <n v="402649"/>
    <n v="5510"/>
    <n v="834691"/>
    <n v="832465"/>
    <n v="835381"/>
    <n v="405170"/>
    <n v="489942"/>
    <n v="405402"/>
    <n v="570648"/>
    <n v="569101"/>
    <n v="573943"/>
    <s v="NA"/>
    <n v="834691"/>
    <n v="567099"/>
    <n v="828396"/>
    <n v="658463"/>
    <s v="kosslyn_1978"/>
    <n v="21"/>
    <s v="38756.0"/>
    <n v="23"/>
    <s v="impossible"/>
    <s v="yes"/>
    <n v="1024"/>
    <n v="-50"/>
    <n v="180"/>
    <n v="23"/>
    <x v="1"/>
  </r>
  <r>
    <n v="91"/>
    <n v="91"/>
    <n v="1616"/>
    <n v="16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23"/>
    <n v="23"/>
    <n v="3"/>
    <n v="23"/>
    <n v="27"/>
    <n v="0"/>
    <n v="27"/>
    <n v="3"/>
    <n v="3"/>
    <n v="0"/>
    <n v="0"/>
    <n v="23"/>
    <n v="3"/>
    <n v="3"/>
    <n v="0"/>
    <n v="23"/>
    <n v="23"/>
    <n v="51"/>
    <n v="3"/>
    <n v="3"/>
    <n v="3"/>
    <n v="27"/>
    <n v="27"/>
    <n v="27"/>
    <n v="3"/>
    <n v="23"/>
    <n v="27"/>
    <n v="23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Colline"/>
    <n v="23"/>
    <n v="4"/>
    <n v="0"/>
    <n v="6"/>
    <s v="/home/lain/Downloads/subject-2.csv"/>
    <s v="legacy"/>
    <n v="7"/>
    <b v="0"/>
    <s v="Melodramatic Milgram"/>
    <s v="4.0.6"/>
    <n v="47"/>
    <n v="0"/>
    <s v="m"/>
    <s v="v"/>
    <s v="v"/>
    <s v="c"/>
    <s v="v"/>
    <s v="space"/>
    <s v="m"/>
    <s v="v"/>
    <n v="1"/>
    <x v="8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9"/>
    <n v="82815"/>
    <n v="3294"/>
    <n v="2"/>
    <s v="legacy"/>
    <n v="1024"/>
    <n v="2"/>
    <n v="48000"/>
    <n v="-16"/>
    <s v="experiment"/>
    <x v="9"/>
    <s v="even"/>
    <n v="581121"/>
    <n v="574037"/>
    <n v="15228"/>
    <n v="836243"/>
    <n v="837829"/>
    <n v="574021"/>
    <n v="836243"/>
    <n v="570648"/>
    <s v="NA"/>
    <n v="567100"/>
    <n v="402651"/>
    <n v="488219"/>
    <n v="5512"/>
    <n v="5510"/>
    <n v="835492"/>
    <n v="402649"/>
    <n v="402649"/>
    <n v="5510"/>
    <n v="841837"/>
    <n v="839829"/>
    <n v="841867"/>
    <n v="405170"/>
    <n v="489942"/>
    <n v="405402"/>
    <n v="570648"/>
    <n v="569101"/>
    <n v="573943"/>
    <s v="NA"/>
    <n v="841837"/>
    <n v="567099"/>
    <n v="835490"/>
    <n v="658463"/>
    <s v="kosslyn_1978"/>
    <n v="22"/>
    <s v="38785.0"/>
    <n v="24"/>
    <s v="impossible"/>
    <s v="yes"/>
    <n v="1024"/>
    <n v="-50"/>
    <n v="180"/>
    <n v="24"/>
    <x v="1"/>
  </r>
  <r>
    <n v="92"/>
    <n v="92"/>
    <n v="1562"/>
    <n v="156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24"/>
    <n v="24"/>
    <n v="3"/>
    <n v="24"/>
    <n v="27"/>
    <n v="0"/>
    <n v="27"/>
    <n v="3"/>
    <n v="3"/>
    <n v="0"/>
    <n v="0"/>
    <n v="24"/>
    <n v="3"/>
    <n v="3"/>
    <n v="0"/>
    <n v="24"/>
    <n v="24"/>
    <n v="52"/>
    <n v="3"/>
    <n v="3"/>
    <n v="3"/>
    <n v="27"/>
    <n v="27"/>
    <n v="27"/>
    <n v="3"/>
    <n v="24"/>
    <n v="27"/>
    <n v="24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pont"/>
    <n v="24"/>
    <n v="4"/>
    <n v="0"/>
    <n v="6"/>
    <s v="/home/lain/Downloads/subject-2.csv"/>
    <s v="legacy"/>
    <n v="7"/>
    <b v="0"/>
    <s v="Melodramatic Milgram"/>
    <s v="4.0.6"/>
    <n v="45"/>
    <n v="0"/>
    <s v="m"/>
    <s v="v"/>
    <s v="v"/>
    <s v="c"/>
    <s v="v"/>
    <s v="space"/>
    <s v="m"/>
    <s v="v"/>
    <n v="1"/>
    <x v="9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67"/>
    <n v="82815"/>
    <n v="3294"/>
    <n v="2"/>
    <s v="legacy"/>
    <n v="1024"/>
    <n v="2"/>
    <n v="48000"/>
    <n v="-16"/>
    <s v="experiment"/>
    <x v="9"/>
    <s v="even"/>
    <n v="581121"/>
    <n v="574037"/>
    <n v="15228"/>
    <n v="842729"/>
    <n v="844311"/>
    <n v="574021"/>
    <n v="842728"/>
    <n v="570648"/>
    <s v="NA"/>
    <n v="567100"/>
    <n v="402651"/>
    <n v="488219"/>
    <n v="5512"/>
    <n v="5510"/>
    <n v="841977"/>
    <n v="402649"/>
    <n v="402649"/>
    <n v="5510"/>
    <n v="848536"/>
    <n v="846312"/>
    <n v="848804"/>
    <n v="405170"/>
    <n v="489942"/>
    <n v="405402"/>
    <n v="570648"/>
    <n v="569101"/>
    <n v="573943"/>
    <s v="NA"/>
    <n v="848536"/>
    <n v="567099"/>
    <n v="841975"/>
    <n v="658463"/>
    <s v="kosslyn_1978"/>
    <n v="23"/>
    <s v="39052.0"/>
    <n v="25"/>
    <s v="impossible"/>
    <s v="yes"/>
    <n v="1024"/>
    <n v="-50"/>
    <n v="180"/>
    <n v="25"/>
    <x v="1"/>
  </r>
  <r>
    <n v="92"/>
    <n v="92"/>
    <n v="1513"/>
    <n v="15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25"/>
    <n v="25"/>
    <n v="3"/>
    <n v="25"/>
    <n v="27"/>
    <n v="0"/>
    <n v="27"/>
    <n v="3"/>
    <n v="3"/>
    <n v="0"/>
    <n v="0"/>
    <n v="25"/>
    <n v="3"/>
    <n v="3"/>
    <n v="0"/>
    <n v="25"/>
    <n v="25"/>
    <n v="53"/>
    <n v="3"/>
    <n v="3"/>
    <n v="3"/>
    <n v="27"/>
    <n v="27"/>
    <n v="27"/>
    <n v="3"/>
    <n v="25"/>
    <n v="27"/>
    <n v="25"/>
    <n v="0"/>
    <s v="stim0"/>
    <s v="-60.0"/>
    <s v="171.0"/>
    <s v="Mon Nov 20 19:44:58 2023"/>
    <s v="The main experiment item"/>
    <b v="0"/>
    <x v="11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Arbre"/>
    <n v="25"/>
    <n v="4"/>
    <n v="0"/>
    <n v="6"/>
    <s v="/home/lain/Downloads/subject-2.csv"/>
    <s v="legacy"/>
    <n v="7"/>
    <b v="0"/>
    <s v="Melodramatic Milgram"/>
    <s v="4.0.6"/>
    <n v="21"/>
    <n v="0"/>
    <s v="q"/>
    <s v="v"/>
    <s v="v"/>
    <s v="c"/>
    <s v="v"/>
    <s v="space"/>
    <s v="q"/>
    <s v="v"/>
    <n v="1"/>
    <x v="919"/>
    <x v="334"/>
    <n v="310"/>
    <s v=""/>
    <s v=""/>
    <s v=""/>
    <s v=""/>
    <s v=""/>
    <s v=""/>
    <s v=""/>
    <s v=""/>
    <s v=""/>
    <s v=""/>
    <s v=""/>
    <s v=""/>
    <s v=""/>
    <s v=""/>
    <s v=""/>
    <s v=""/>
    <n v="310"/>
    <n v="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0"/>
    <x v="321"/>
    <n v="77342"/>
    <n v="7082"/>
    <n v="2519"/>
    <n v="1723"/>
    <n v="9716"/>
    <n v="310"/>
    <n v="82815"/>
    <n v="3294"/>
    <n v="2"/>
    <s v="legacy"/>
    <n v="1024"/>
    <n v="2"/>
    <n v="48000"/>
    <n v="-16"/>
    <s v="experiment"/>
    <x v="9"/>
    <s v="even"/>
    <n v="581121"/>
    <n v="574037"/>
    <n v="15228"/>
    <n v="849706"/>
    <n v="851180"/>
    <n v="574021"/>
    <n v="849706"/>
    <n v="570648"/>
    <s v="NA"/>
    <n v="567100"/>
    <n v="402651"/>
    <n v="488219"/>
    <n v="5512"/>
    <n v="5510"/>
    <n v="848955"/>
    <n v="402649"/>
    <n v="402649"/>
    <n v="5510"/>
    <n v="854489"/>
    <n v="853181"/>
    <n v="854800"/>
    <n v="405170"/>
    <n v="489942"/>
    <n v="405402"/>
    <n v="570648"/>
    <n v="569101"/>
    <n v="573943"/>
    <s v="NA"/>
    <n v="854489"/>
    <n v="567099"/>
    <n v="848954"/>
    <n v="658463"/>
    <s v="kosslyn_1978"/>
    <n v="24"/>
    <s v="39362.0"/>
    <n v="26"/>
    <s v="possible"/>
    <s v="yes"/>
    <n v="1024"/>
    <n v="-50"/>
    <n v="180"/>
    <n v="26"/>
    <x v="1"/>
  </r>
  <r>
    <n v="92"/>
    <n v="92"/>
    <n v="1472"/>
    <n v="147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26"/>
    <n v="26"/>
    <n v="3"/>
    <n v="26"/>
    <n v="27"/>
    <n v="0"/>
    <n v="27"/>
    <n v="3"/>
    <n v="3"/>
    <n v="0"/>
    <n v="0"/>
    <n v="26"/>
    <n v="3"/>
    <n v="3"/>
    <n v="0"/>
    <n v="26"/>
    <n v="26"/>
    <n v="54"/>
    <n v="3"/>
    <n v="3"/>
    <n v="3"/>
    <n v="27"/>
    <n v="27"/>
    <n v="27"/>
    <n v="3"/>
    <n v="26"/>
    <n v="27"/>
    <n v="26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Grange"/>
    <n v="26"/>
    <n v="4"/>
    <n v="0"/>
    <n v="6"/>
    <s v="/home/lain/Downloads/subject-2.csv"/>
    <s v="legacy"/>
    <n v="7"/>
    <b v="0"/>
    <s v="Melodramatic Milgram"/>
    <s v="4.0.6"/>
    <n v="57"/>
    <n v="0"/>
    <s v="m"/>
    <s v="v"/>
    <s v="v"/>
    <s v="c"/>
    <s v="v"/>
    <s v="space"/>
    <s v="m"/>
    <s v="v"/>
    <n v="1"/>
    <x v="92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398"/>
    <n v="82815"/>
    <n v="3294"/>
    <n v="2"/>
    <s v="legacy"/>
    <n v="1024"/>
    <n v="2"/>
    <n v="48000"/>
    <n v="-16"/>
    <s v="experiment"/>
    <x v="9"/>
    <s v="even"/>
    <n v="581121"/>
    <n v="574037"/>
    <n v="15228"/>
    <n v="855659"/>
    <n v="857155"/>
    <n v="574021"/>
    <n v="855659"/>
    <n v="570648"/>
    <s v="NA"/>
    <n v="567100"/>
    <n v="402651"/>
    <n v="488219"/>
    <n v="5512"/>
    <n v="5510"/>
    <n v="854908"/>
    <n v="402649"/>
    <n v="402649"/>
    <n v="5510"/>
    <n v="860890"/>
    <n v="859155"/>
    <n v="861288"/>
    <n v="405170"/>
    <n v="489942"/>
    <n v="405402"/>
    <n v="570648"/>
    <n v="569101"/>
    <n v="573943"/>
    <s v="NA"/>
    <n v="860889"/>
    <n v="567099"/>
    <n v="854906"/>
    <n v="658463"/>
    <s v="kosslyn_1978"/>
    <n v="25"/>
    <s v="39760.0"/>
    <n v="27"/>
    <s v="impossible"/>
    <s v="yes"/>
    <n v="1024"/>
    <n v="-50"/>
    <n v="180"/>
    <n v="27"/>
    <x v="1"/>
  </r>
  <r>
    <n v="92"/>
    <n v="92"/>
    <n v="1421"/>
    <n v="14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27"/>
    <n v="27"/>
    <n v="3"/>
    <n v="27"/>
    <n v="27"/>
    <n v="0"/>
    <n v="27"/>
    <n v="3"/>
    <n v="3"/>
    <n v="0"/>
    <n v="0"/>
    <n v="27"/>
    <n v="3"/>
    <n v="3"/>
    <n v="0"/>
    <n v="27"/>
    <n v="27"/>
    <n v="55"/>
    <n v="3"/>
    <n v="3"/>
    <n v="3"/>
    <n v="27"/>
    <n v="27"/>
    <n v="27"/>
    <n v="3"/>
    <n v="27"/>
    <n v="27"/>
    <n v="27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Colline"/>
    <n v="27"/>
    <n v="4"/>
    <n v="0"/>
    <n v="6"/>
    <s v="/home/lain/Downloads/subject-2.csv"/>
    <s v="legacy"/>
    <n v="7"/>
    <b v="0"/>
    <s v="Melodramatic Milgram"/>
    <s v="4.0.6"/>
    <n v="52"/>
    <n v="0"/>
    <s v="m"/>
    <s v="v"/>
    <s v="v"/>
    <s v="c"/>
    <s v="v"/>
    <s v="space"/>
    <s v="m"/>
    <s v="v"/>
    <n v="1"/>
    <x v="7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49"/>
    <n v="82815"/>
    <n v="3294"/>
    <n v="2"/>
    <s v="legacy"/>
    <n v="1024"/>
    <n v="2"/>
    <n v="48000"/>
    <n v="-16"/>
    <s v="experiment"/>
    <x v="9"/>
    <s v="even"/>
    <n v="581121"/>
    <n v="574037"/>
    <n v="15228"/>
    <n v="862149"/>
    <n v="863749"/>
    <n v="574021"/>
    <n v="862149"/>
    <n v="570648"/>
    <s v="NA"/>
    <n v="567100"/>
    <n v="402651"/>
    <n v="488219"/>
    <n v="5512"/>
    <n v="5510"/>
    <n v="861397"/>
    <n v="402649"/>
    <n v="402649"/>
    <n v="5510"/>
    <n v="867758"/>
    <n v="865749"/>
    <n v="867807"/>
    <n v="405170"/>
    <n v="489942"/>
    <n v="405402"/>
    <n v="570648"/>
    <n v="569101"/>
    <n v="573943"/>
    <s v="NA"/>
    <n v="867758"/>
    <n v="567099"/>
    <n v="861396"/>
    <n v="658463"/>
    <s v="kosslyn_1978"/>
    <n v="26"/>
    <s v="39809.0"/>
    <n v="28"/>
    <s v="impossible"/>
    <s v="yes"/>
    <n v="1024"/>
    <n v="-50"/>
    <n v="180"/>
    <n v="28"/>
    <x v="1"/>
  </r>
  <r>
    <n v="93"/>
    <n v="93"/>
    <n v="1374"/>
    <n v="13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28"/>
    <n v="28"/>
    <n v="3"/>
    <n v="28"/>
    <n v="27"/>
    <n v="0"/>
    <n v="27"/>
    <n v="3"/>
    <n v="3"/>
    <n v="0"/>
    <n v="0"/>
    <n v="28"/>
    <n v="3"/>
    <n v="3"/>
    <n v="0"/>
    <n v="28"/>
    <n v="28"/>
    <n v="56"/>
    <n v="3"/>
    <n v="3"/>
    <n v="3"/>
    <n v="27"/>
    <n v="27"/>
    <n v="27"/>
    <n v="3"/>
    <n v="28"/>
    <n v="27"/>
    <n v="28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Ruisseau"/>
    <n v="28"/>
    <n v="4"/>
    <n v="0"/>
    <n v="6"/>
    <s v="/home/lain/Downloads/subject-2.csv"/>
    <s v="legacy"/>
    <n v="7"/>
    <b v="0"/>
    <s v="Melodramatic Milgram"/>
    <s v="4.0.6"/>
    <n v="51"/>
    <n v="0"/>
    <s v="m"/>
    <s v="v"/>
    <s v="v"/>
    <s v="c"/>
    <s v="v"/>
    <s v="space"/>
    <s v="m"/>
    <s v="v"/>
    <n v="1"/>
    <x v="1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39"/>
    <n v="82815"/>
    <n v="3294"/>
    <n v="2"/>
    <s v="legacy"/>
    <n v="1024"/>
    <n v="2"/>
    <n v="48000"/>
    <n v="-16"/>
    <s v="experiment"/>
    <x v="9"/>
    <s v="even"/>
    <n v="581121"/>
    <n v="574037"/>
    <n v="15228"/>
    <n v="868666"/>
    <n v="870254"/>
    <n v="574021"/>
    <n v="868665"/>
    <n v="570648"/>
    <s v="NA"/>
    <n v="567100"/>
    <n v="402651"/>
    <n v="488219"/>
    <n v="5512"/>
    <n v="5510"/>
    <n v="867915"/>
    <n v="402649"/>
    <n v="402649"/>
    <n v="5510"/>
    <n v="873839"/>
    <n v="872255"/>
    <n v="873878"/>
    <n v="405170"/>
    <n v="489942"/>
    <n v="405402"/>
    <n v="570648"/>
    <n v="569101"/>
    <n v="573943"/>
    <s v="NA"/>
    <n v="873839"/>
    <n v="567099"/>
    <n v="867914"/>
    <n v="658463"/>
    <s v="kosslyn_1978"/>
    <n v="27"/>
    <s v="39848.0"/>
    <n v="29"/>
    <s v="impossible"/>
    <s v="yes"/>
    <n v="1024"/>
    <n v="-50"/>
    <n v="180"/>
    <n v="29"/>
    <x v="1"/>
  </r>
  <r>
    <n v="93"/>
    <n v="93"/>
    <n v="1331"/>
    <n v="13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29"/>
    <n v="29"/>
    <n v="3"/>
    <n v="29"/>
    <n v="27"/>
    <n v="0"/>
    <n v="27"/>
    <n v="3"/>
    <n v="3"/>
    <n v="0"/>
    <n v="0"/>
    <n v="29"/>
    <n v="3"/>
    <n v="3"/>
    <n v="0"/>
    <n v="29"/>
    <n v="29"/>
    <n v="57"/>
    <n v="3"/>
    <n v="3"/>
    <n v="3"/>
    <n v="27"/>
    <n v="27"/>
    <n v="27"/>
    <n v="3"/>
    <n v="29"/>
    <n v="27"/>
    <n v="29"/>
    <n v="0"/>
    <s v="stim0"/>
    <s v="-60.0"/>
    <s v="171.0"/>
    <s v="Mon Nov 20 19:44:58 2023"/>
    <s v="The main experiment item"/>
    <b v="0"/>
    <x v="1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Hutte"/>
    <n v="29"/>
    <n v="4"/>
    <n v="0"/>
    <n v="6"/>
    <s v="/home/lain/Downloads/subject-2.csv"/>
    <s v="legacy"/>
    <n v="7"/>
    <b v="0"/>
    <s v="Melodramatic Milgram"/>
    <s v="4.0.6"/>
    <n v="24"/>
    <n v="0"/>
    <s v="q"/>
    <s v="v"/>
    <s v="v"/>
    <s v="c"/>
    <s v="v"/>
    <s v="space"/>
    <s v="q"/>
    <s v="v"/>
    <n v="1"/>
    <x v="921"/>
    <x v="335"/>
    <n v="103"/>
    <s v=""/>
    <s v=""/>
    <n v="103"/>
    <n v="1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3"/>
    <x v="322"/>
    <n v="77342"/>
    <n v="7082"/>
    <n v="2519"/>
    <n v="1723"/>
    <n v="9716"/>
    <n v="103"/>
    <n v="82815"/>
    <n v="3294"/>
    <n v="2"/>
    <s v="legacy"/>
    <n v="1024"/>
    <n v="2"/>
    <n v="48000"/>
    <n v="-16"/>
    <s v="experiment"/>
    <x v="9"/>
    <s v="even"/>
    <n v="581121"/>
    <n v="574037"/>
    <n v="15228"/>
    <n v="874737"/>
    <n v="876246"/>
    <n v="574021"/>
    <n v="874737"/>
    <n v="570648"/>
    <s v="NA"/>
    <n v="567100"/>
    <n v="402651"/>
    <n v="488219"/>
    <n v="5512"/>
    <n v="5510"/>
    <n v="873986"/>
    <n v="402649"/>
    <n v="402649"/>
    <n v="5510"/>
    <n v="879833"/>
    <n v="878246"/>
    <n v="879937"/>
    <n v="405170"/>
    <n v="489942"/>
    <n v="405402"/>
    <n v="570648"/>
    <n v="569101"/>
    <n v="573943"/>
    <s v="NA"/>
    <n v="879833"/>
    <n v="567099"/>
    <n v="873985"/>
    <n v="658463"/>
    <s v="kosslyn_1978"/>
    <n v="28"/>
    <s v="39951.0"/>
    <n v="30"/>
    <s v="possible"/>
    <s v="yes"/>
    <n v="1024"/>
    <n v="-50"/>
    <n v="180"/>
    <n v="30"/>
    <x v="1"/>
  </r>
  <r>
    <n v="93"/>
    <n v="93"/>
    <n v="1292"/>
    <n v="129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0"/>
    <n v="30"/>
    <n v="3"/>
    <n v="30"/>
    <n v="27"/>
    <n v="0"/>
    <n v="27"/>
    <n v="3"/>
    <n v="3"/>
    <n v="0"/>
    <n v="0"/>
    <n v="30"/>
    <n v="3"/>
    <n v="3"/>
    <n v="0"/>
    <n v="30"/>
    <n v="30"/>
    <n v="58"/>
    <n v="3"/>
    <n v="3"/>
    <n v="3"/>
    <n v="27"/>
    <n v="27"/>
    <n v="27"/>
    <n v="3"/>
    <n v="30"/>
    <n v="27"/>
    <n v="30"/>
    <n v="0"/>
    <s v="stim0"/>
    <s v="-60.0"/>
    <s v="171.0"/>
    <s v="Mon Nov 20 19:44:58 2023"/>
    <s v="The main experiment item"/>
    <b v="0"/>
    <x v="13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puits"/>
    <n v="30"/>
    <n v="4"/>
    <n v="0"/>
    <n v="6"/>
    <s v="/home/lain/Downloads/subject-2.csv"/>
    <s v="legacy"/>
    <n v="7"/>
    <b v="0"/>
    <s v="Melodramatic Milgram"/>
    <s v="4.0.6"/>
    <n v="35"/>
    <n v="0"/>
    <s v="q"/>
    <s v="v"/>
    <s v="v"/>
    <s v="c"/>
    <s v="v"/>
    <s v="space"/>
    <s v="q"/>
    <s v="v"/>
    <n v="1"/>
    <x v="747"/>
    <x v="333"/>
    <n v="6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8"/>
    <n v="636"/>
    <s v=""/>
    <s v=""/>
    <s v=""/>
    <s v=""/>
    <s v=""/>
    <s v=""/>
    <s v=""/>
    <s v=""/>
    <s v=""/>
    <s v=""/>
    <s v=""/>
    <s v=""/>
    <n v="636"/>
    <x v="112"/>
    <n v="77342"/>
    <n v="7082"/>
    <n v="2519"/>
    <n v="1723"/>
    <n v="9716"/>
    <n v="118"/>
    <n v="82815"/>
    <n v="3294"/>
    <n v="2"/>
    <s v="legacy"/>
    <n v="1024"/>
    <n v="2"/>
    <n v="48000"/>
    <n v="-16"/>
    <s v="experiment"/>
    <x v="9"/>
    <s v="even"/>
    <n v="581121"/>
    <n v="574037"/>
    <n v="15228"/>
    <n v="880798"/>
    <n v="882518"/>
    <n v="574021"/>
    <n v="880798"/>
    <n v="570648"/>
    <s v="NA"/>
    <n v="567100"/>
    <n v="402651"/>
    <n v="488219"/>
    <n v="5512"/>
    <n v="5510"/>
    <n v="880045"/>
    <n v="402649"/>
    <n v="402649"/>
    <n v="5510"/>
    <n v="886017"/>
    <n v="884519"/>
    <n v="886135"/>
    <n v="405170"/>
    <n v="489942"/>
    <n v="405402"/>
    <n v="570648"/>
    <n v="569101"/>
    <n v="573943"/>
    <s v="NA"/>
    <n v="886017"/>
    <n v="567099"/>
    <n v="880044"/>
    <n v="658463"/>
    <s v="kosslyn_1978"/>
    <n v="29"/>
    <s v="40069.0"/>
    <n v="31"/>
    <s v="possible"/>
    <s v="yes"/>
    <n v="1024"/>
    <n v="-50"/>
    <n v="180"/>
    <n v="31"/>
    <x v="1"/>
  </r>
  <r>
    <n v="93"/>
    <n v="93"/>
    <n v="1272"/>
    <n v="127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31"/>
    <n v="31"/>
    <n v="3"/>
    <n v="31"/>
    <n v="27"/>
    <n v="0"/>
    <n v="27"/>
    <n v="3"/>
    <n v="3"/>
    <n v="0"/>
    <n v="0"/>
    <n v="31"/>
    <n v="3"/>
    <n v="3"/>
    <n v="0"/>
    <n v="31"/>
    <n v="31"/>
    <n v="59"/>
    <n v="3"/>
    <n v="3"/>
    <n v="3"/>
    <n v="27"/>
    <n v="27"/>
    <n v="27"/>
    <n v="3"/>
    <n v="31"/>
    <n v="27"/>
    <n v="3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Ruisseau"/>
    <n v="31"/>
    <n v="4"/>
    <n v="0"/>
    <n v="6"/>
    <s v="/home/lain/Downloads/subject-2.csv"/>
    <s v="legacy"/>
    <n v="7"/>
    <b v="0"/>
    <s v="Melodramatic Milgram"/>
    <s v="4.0.6"/>
    <n v="55"/>
    <n v="0"/>
    <s v="m"/>
    <s v="v"/>
    <s v="v"/>
    <s v="c"/>
    <s v="v"/>
    <s v="space"/>
    <s v="m"/>
    <s v="v"/>
    <n v="1"/>
    <x v="9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640"/>
    <n v="82815"/>
    <n v="3294"/>
    <n v="2"/>
    <s v="legacy"/>
    <n v="1024"/>
    <n v="2"/>
    <n v="48000"/>
    <n v="-16"/>
    <s v="experiment"/>
    <x v="9"/>
    <s v="even"/>
    <n v="581121"/>
    <n v="574037"/>
    <n v="15228"/>
    <n v="886995"/>
    <n v="888493"/>
    <n v="574021"/>
    <n v="886995"/>
    <n v="570648"/>
    <s v="NA"/>
    <n v="567100"/>
    <n v="402651"/>
    <n v="488219"/>
    <n v="5512"/>
    <n v="5510"/>
    <n v="886243"/>
    <n v="402649"/>
    <n v="402649"/>
    <n v="5510"/>
    <n v="892077"/>
    <n v="890493"/>
    <n v="892718"/>
    <n v="405170"/>
    <n v="489942"/>
    <n v="405402"/>
    <n v="570648"/>
    <n v="569101"/>
    <n v="573943"/>
    <s v="NA"/>
    <n v="892077"/>
    <n v="567099"/>
    <n v="886242"/>
    <n v="658463"/>
    <s v="kosslyn_1978"/>
    <n v="30"/>
    <s v="40709.0"/>
    <n v="32"/>
    <s v="impossible"/>
    <s v="yes"/>
    <n v="1024"/>
    <n v="-50"/>
    <n v="180"/>
    <n v="32"/>
    <x v="1"/>
  </r>
  <r>
    <n v="93"/>
    <n v="93"/>
    <n v="1289"/>
    <n v="128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2"/>
    <n v="32"/>
    <n v="3"/>
    <n v="32"/>
    <n v="27"/>
    <n v="0"/>
    <n v="27"/>
    <n v="3"/>
    <n v="3"/>
    <n v="0"/>
    <n v="0"/>
    <n v="32"/>
    <n v="3"/>
    <n v="3"/>
    <n v="0"/>
    <n v="32"/>
    <n v="32"/>
    <n v="60"/>
    <n v="3"/>
    <n v="3"/>
    <n v="3"/>
    <n v="27"/>
    <n v="27"/>
    <n v="27"/>
    <n v="3"/>
    <n v="32"/>
    <n v="27"/>
    <n v="32"/>
    <n v="0"/>
    <s v="stim0"/>
    <s v="-60.0"/>
    <s v="171.0"/>
    <s v="Mon Nov 20 19:44:58 2023"/>
    <s v="The main experiment item"/>
    <b v="0"/>
    <x v="14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Arbre"/>
    <n v="32"/>
    <n v="4"/>
    <n v="0"/>
    <n v="6"/>
    <s v="/home/lain/Downloads/subject-2.csv"/>
    <s v="legacy"/>
    <n v="7"/>
    <b v="0"/>
    <s v="Melodramatic Milgram"/>
    <s v="4.0.6"/>
    <n v="16"/>
    <n v="0"/>
    <s v="q"/>
    <s v="v"/>
    <s v="v"/>
    <s v="c"/>
    <s v="v"/>
    <s v="space"/>
    <s v="q"/>
    <s v="v"/>
    <n v="1"/>
    <x v="923"/>
    <x v="336"/>
    <n v="1269"/>
    <n v="1837"/>
    <n v="126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9"/>
    <x v="323"/>
    <n v="77342"/>
    <n v="7082"/>
    <n v="2519"/>
    <n v="1723"/>
    <n v="9716"/>
    <n v="1837"/>
    <n v="82815"/>
    <n v="3294"/>
    <n v="2"/>
    <s v="legacy"/>
    <n v="1024"/>
    <n v="2"/>
    <n v="48000"/>
    <n v="-16"/>
    <s v="experiment"/>
    <x v="9"/>
    <s v="even"/>
    <n v="581121"/>
    <n v="574037"/>
    <n v="15228"/>
    <n v="893580"/>
    <n v="895127"/>
    <n v="574021"/>
    <n v="893580"/>
    <n v="570648"/>
    <s v="NA"/>
    <n v="567100"/>
    <n v="402651"/>
    <n v="488219"/>
    <n v="5512"/>
    <n v="5510"/>
    <n v="892827"/>
    <n v="402649"/>
    <n v="402649"/>
    <n v="5510"/>
    <n v="898436"/>
    <n v="897128"/>
    <n v="900274"/>
    <n v="405170"/>
    <n v="489942"/>
    <n v="405402"/>
    <n v="570648"/>
    <n v="569101"/>
    <n v="573943"/>
    <s v="NA"/>
    <n v="898435"/>
    <n v="567099"/>
    <n v="892826"/>
    <n v="658463"/>
    <s v="kosslyn_1978"/>
    <n v="31"/>
    <s v="42546.0"/>
    <n v="33"/>
    <s v="possible"/>
    <s v="yes"/>
    <n v="1024"/>
    <n v="-50"/>
    <n v="180"/>
    <n v="33"/>
    <x v="1"/>
  </r>
  <r>
    <n v="91"/>
    <n v="91"/>
    <n v="1260"/>
    <n v="1260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3"/>
    <n v="0"/>
    <n v="33"/>
    <n v="33"/>
    <n v="3"/>
    <n v="33"/>
    <n v="27"/>
    <n v="0"/>
    <n v="27"/>
    <n v="3"/>
    <n v="3"/>
    <n v="0"/>
    <n v="0"/>
    <n v="33"/>
    <n v="3"/>
    <n v="3"/>
    <n v="0"/>
    <n v="33"/>
    <n v="33"/>
    <n v="61"/>
    <n v="3"/>
    <n v="3"/>
    <n v="3"/>
    <n v="27"/>
    <n v="27"/>
    <n v="27"/>
    <n v="3"/>
    <n v="33"/>
    <n v="27"/>
    <n v="33"/>
    <n v="0"/>
    <s v="stim0"/>
    <s v="-60.0"/>
    <s v="171.0"/>
    <s v="Mon Nov 20 19:44:58 2023"/>
    <s v="The main experiment item"/>
    <b v="0"/>
    <x v="6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Rocher"/>
    <n v="33"/>
    <n v="4"/>
    <n v="0"/>
    <n v="6"/>
    <s v="/home/lain/Downloads/subject-2.csv"/>
    <s v="legacy"/>
    <n v="7"/>
    <b v="0"/>
    <s v="Melodramatic Milgram"/>
    <s v="4.0.6"/>
    <n v="30"/>
    <n v="0"/>
    <s v="m"/>
    <s v="v"/>
    <s v="v"/>
    <s v="c"/>
    <s v="v"/>
    <s v="space"/>
    <s v="m"/>
    <s v="v"/>
    <n v="1"/>
    <x v="924"/>
    <x v="337"/>
    <n v="31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1"/>
    <n v="311"/>
    <s v=""/>
    <s v=""/>
    <s v=""/>
    <s v=""/>
    <s v=""/>
    <s v=""/>
    <s v=""/>
    <s v=""/>
    <n v="311"/>
    <x v="324"/>
    <n v="77342"/>
    <n v="7082"/>
    <n v="2519"/>
    <n v="1723"/>
    <n v="9716"/>
    <n v="311"/>
    <n v="82815"/>
    <n v="3294"/>
    <n v="2"/>
    <s v="legacy"/>
    <n v="1024"/>
    <n v="2"/>
    <n v="48000"/>
    <n v="-16"/>
    <s v="experiment"/>
    <x v="9"/>
    <s v="even"/>
    <n v="581121"/>
    <n v="574037"/>
    <n v="15228"/>
    <n v="901135"/>
    <n v="902680"/>
    <n v="574021"/>
    <n v="901134"/>
    <n v="570648"/>
    <s v="NA"/>
    <n v="567100"/>
    <n v="402651"/>
    <n v="488219"/>
    <n v="5512"/>
    <n v="5510"/>
    <n v="900383"/>
    <n v="402649"/>
    <n v="402649"/>
    <n v="5510"/>
    <n v="906265"/>
    <n v="904680"/>
    <n v="906577"/>
    <n v="405170"/>
    <n v="489942"/>
    <n v="405402"/>
    <n v="570648"/>
    <n v="569101"/>
    <n v="573943"/>
    <s v="NA"/>
    <n v="906264"/>
    <n v="567099"/>
    <n v="900381"/>
    <n v="658463"/>
    <s v="kosslyn_1978"/>
    <n v="31"/>
    <s v="42857.0"/>
    <n v="34"/>
    <s v="possible"/>
    <s v="yes"/>
    <n v="1024"/>
    <n v="-50"/>
    <n v="180"/>
    <n v="34"/>
    <x v="1"/>
  </r>
  <r>
    <n v="91"/>
    <n v="91"/>
    <n v="1227"/>
    <n v="12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34"/>
    <n v="34"/>
    <n v="3"/>
    <n v="34"/>
    <n v="27"/>
    <n v="0"/>
    <n v="27"/>
    <n v="3"/>
    <n v="3"/>
    <n v="0"/>
    <n v="0"/>
    <n v="34"/>
    <n v="3"/>
    <n v="3"/>
    <n v="0"/>
    <n v="34"/>
    <n v="34"/>
    <n v="62"/>
    <n v="3"/>
    <n v="3"/>
    <n v="3"/>
    <n v="27"/>
    <n v="27"/>
    <n v="27"/>
    <n v="3"/>
    <n v="34"/>
    <n v="27"/>
    <n v="34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Feu de camp"/>
    <n v="34"/>
    <n v="4"/>
    <n v="0"/>
    <n v="6"/>
    <s v="/home/lain/Downloads/subject-2.csv"/>
    <s v="legacy"/>
    <n v="7"/>
    <b v="0"/>
    <s v="Melodramatic Milgram"/>
    <s v="4.0.6"/>
    <n v="61"/>
    <n v="0"/>
    <s v="m"/>
    <s v="v"/>
    <s v="v"/>
    <s v="c"/>
    <s v="v"/>
    <s v="space"/>
    <s v="m"/>
    <s v="v"/>
    <n v="1"/>
    <x v="9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09"/>
    <n v="82815"/>
    <n v="3294"/>
    <n v="2"/>
    <s v="legacy"/>
    <n v="1024"/>
    <n v="2"/>
    <n v="48000"/>
    <n v="-16"/>
    <s v="experiment"/>
    <x v="9"/>
    <s v="even"/>
    <n v="581121"/>
    <n v="574037"/>
    <n v="15228"/>
    <n v="907440"/>
    <n v="909166"/>
    <n v="574021"/>
    <n v="907440"/>
    <n v="570648"/>
    <s v="NA"/>
    <n v="567100"/>
    <n v="402651"/>
    <n v="488219"/>
    <n v="5512"/>
    <n v="5510"/>
    <n v="906687"/>
    <n v="402649"/>
    <n v="402649"/>
    <n v="5510"/>
    <n v="913154"/>
    <n v="911166"/>
    <n v="913264"/>
    <n v="405170"/>
    <n v="489942"/>
    <n v="405402"/>
    <n v="570648"/>
    <n v="569101"/>
    <n v="573943"/>
    <s v="NA"/>
    <n v="913154"/>
    <n v="567099"/>
    <n v="906686"/>
    <n v="658463"/>
    <s v="kosslyn_1978"/>
    <n v="32"/>
    <s v="42966.0"/>
    <n v="35"/>
    <s v="impossible"/>
    <s v="yes"/>
    <n v="1024"/>
    <n v="-50"/>
    <n v="180"/>
    <n v="35"/>
    <x v="1"/>
  </r>
  <r>
    <n v="91"/>
    <n v="91"/>
    <n v="1193"/>
    <n v="11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35"/>
    <n v="35"/>
    <n v="3"/>
    <n v="35"/>
    <n v="27"/>
    <n v="0"/>
    <n v="27"/>
    <n v="3"/>
    <n v="3"/>
    <n v="0"/>
    <n v="0"/>
    <n v="35"/>
    <n v="3"/>
    <n v="3"/>
    <n v="0"/>
    <n v="35"/>
    <n v="35"/>
    <n v="63"/>
    <n v="3"/>
    <n v="3"/>
    <n v="3"/>
    <n v="27"/>
    <n v="27"/>
    <n v="27"/>
    <n v="3"/>
    <n v="35"/>
    <n v="27"/>
    <n v="35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pont"/>
    <n v="35"/>
    <n v="4"/>
    <n v="0"/>
    <n v="6"/>
    <s v="/home/lain/Downloads/subject-2.csv"/>
    <s v="legacy"/>
    <n v="7"/>
    <b v="0"/>
    <s v="Melodramatic Milgram"/>
    <s v="4.0.6"/>
    <n v="77"/>
    <n v="0"/>
    <s v="m"/>
    <s v="v"/>
    <s v="v"/>
    <s v="c"/>
    <s v="v"/>
    <s v="space"/>
    <s v="m"/>
    <s v="v"/>
    <n v="1"/>
    <x v="9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"/>
    <n v="82815"/>
    <n v="3294"/>
    <n v="2"/>
    <s v="legacy"/>
    <n v="1024"/>
    <n v="2"/>
    <n v="48000"/>
    <n v="-16"/>
    <s v="experiment"/>
    <x v="9"/>
    <s v="even"/>
    <n v="581121"/>
    <n v="574037"/>
    <n v="15228"/>
    <n v="914124"/>
    <n v="915844"/>
    <n v="574021"/>
    <n v="914124"/>
    <n v="570648"/>
    <s v="NA"/>
    <n v="567100"/>
    <n v="402651"/>
    <n v="488219"/>
    <n v="5512"/>
    <n v="5510"/>
    <n v="913372"/>
    <n v="402649"/>
    <n v="402649"/>
    <n v="5510"/>
    <n v="920067"/>
    <n v="917844"/>
    <n v="920073"/>
    <n v="405170"/>
    <n v="489942"/>
    <n v="405402"/>
    <n v="570648"/>
    <n v="569101"/>
    <n v="573943"/>
    <s v="NA"/>
    <n v="920067"/>
    <n v="567099"/>
    <n v="913371"/>
    <n v="658463"/>
    <s v="kosslyn_1978"/>
    <n v="33"/>
    <s v="42971.0"/>
    <n v="36"/>
    <s v="impossible"/>
    <s v="yes"/>
    <n v="1024"/>
    <n v="-50"/>
    <n v="180"/>
    <n v="36"/>
    <x v="1"/>
  </r>
  <r>
    <n v="91"/>
    <n v="91"/>
    <n v="1172"/>
    <n v="11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6"/>
    <n v="36"/>
    <n v="3"/>
    <n v="36"/>
    <n v="27"/>
    <n v="0"/>
    <n v="27"/>
    <n v="3"/>
    <n v="3"/>
    <n v="0"/>
    <n v="0"/>
    <n v="36"/>
    <n v="3"/>
    <n v="3"/>
    <n v="0"/>
    <n v="36"/>
    <n v="36"/>
    <n v="64"/>
    <n v="3"/>
    <n v="3"/>
    <n v="3"/>
    <n v="27"/>
    <n v="27"/>
    <n v="27"/>
    <n v="3"/>
    <n v="36"/>
    <n v="27"/>
    <n v="36"/>
    <n v="0"/>
    <s v="stim0"/>
    <s v="-60.0"/>
    <s v="171.0"/>
    <s v="Mon Nov 20 19:44:58 2023"/>
    <s v="The main experiment item"/>
    <b v="0"/>
    <x v="14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Lac"/>
    <n v="36"/>
    <n v="4"/>
    <n v="0"/>
    <n v="6"/>
    <s v="/home/lain/Downloads/subject-2.csv"/>
    <s v="legacy"/>
    <n v="7"/>
    <b v="0"/>
    <s v="Melodramatic Milgram"/>
    <s v="4.0.6"/>
    <n v="37"/>
    <n v="0"/>
    <s v="q"/>
    <s v="v"/>
    <s v="v"/>
    <s v="c"/>
    <s v="v"/>
    <s v="space"/>
    <s v="q"/>
    <s v="v"/>
    <n v="1"/>
    <x v="546"/>
    <x v="338"/>
    <n v="422"/>
    <n v="422"/>
    <n v="4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2"/>
    <x v="325"/>
    <n v="77342"/>
    <n v="7082"/>
    <n v="2519"/>
    <n v="1723"/>
    <n v="9716"/>
    <n v="422"/>
    <n v="82815"/>
    <n v="3294"/>
    <n v="2"/>
    <s v="legacy"/>
    <n v="1024"/>
    <n v="2"/>
    <n v="48000"/>
    <n v="-16"/>
    <s v="experiment"/>
    <x v="9"/>
    <s v="even"/>
    <n v="581121"/>
    <n v="574037"/>
    <n v="15228"/>
    <n v="920932"/>
    <n v="922241"/>
    <n v="574021"/>
    <n v="920932"/>
    <n v="570648"/>
    <s v="NA"/>
    <n v="567100"/>
    <n v="402651"/>
    <n v="488219"/>
    <n v="5512"/>
    <n v="5510"/>
    <n v="920180"/>
    <n v="402649"/>
    <n v="402649"/>
    <n v="5510"/>
    <n v="925785"/>
    <n v="924242"/>
    <n v="926208"/>
    <n v="405170"/>
    <n v="489942"/>
    <n v="405402"/>
    <n v="570648"/>
    <n v="569101"/>
    <n v="573943"/>
    <s v="NA"/>
    <n v="925785"/>
    <n v="567099"/>
    <n v="920179"/>
    <n v="658463"/>
    <s v="kosslyn_1978"/>
    <n v="34"/>
    <s v="43393.0"/>
    <n v="37"/>
    <s v="possible"/>
    <s v="yes"/>
    <n v="1024"/>
    <n v="-50"/>
    <n v="180"/>
    <n v="37"/>
    <x v="1"/>
  </r>
  <r>
    <n v="92"/>
    <n v="92"/>
    <n v="1144"/>
    <n v="114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7"/>
    <n v="37"/>
    <n v="3"/>
    <n v="37"/>
    <n v="27"/>
    <n v="0"/>
    <n v="27"/>
    <n v="3"/>
    <n v="3"/>
    <n v="0"/>
    <n v="0"/>
    <n v="37"/>
    <n v="3"/>
    <n v="3"/>
    <n v="0"/>
    <n v="37"/>
    <n v="37"/>
    <n v="65"/>
    <n v="3"/>
    <n v="3"/>
    <n v="3"/>
    <n v="27"/>
    <n v="27"/>
    <n v="27"/>
    <n v="3"/>
    <n v="37"/>
    <n v="27"/>
    <n v="37"/>
    <n v="0"/>
    <s v="stim0"/>
    <s v="-60.0"/>
    <s v="171.0"/>
    <s v="Mon Nov 20 19:44:58 2023"/>
    <s v="The main experiment item"/>
    <b v="0"/>
    <x v="15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Hutte"/>
    <n v="37"/>
    <n v="4"/>
    <n v="0"/>
    <n v="6"/>
    <s v="/home/lain/Downloads/subject-2.csv"/>
    <s v="legacy"/>
    <n v="7"/>
    <b v="0"/>
    <s v="Melodramatic Milgram"/>
    <s v="4.0.6"/>
    <n v="26"/>
    <n v="0"/>
    <s v="q"/>
    <s v="v"/>
    <s v="v"/>
    <s v="c"/>
    <s v="v"/>
    <s v="space"/>
    <s v="q"/>
    <s v="v"/>
    <n v="1"/>
    <x v="868"/>
    <x v="339"/>
    <n v="69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6"/>
    <n v="697"/>
    <s v=""/>
    <s v=""/>
    <s v=""/>
    <s v=""/>
    <s v=""/>
    <s v=""/>
    <s v=""/>
    <s v=""/>
    <s v=""/>
    <s v=""/>
    <s v=""/>
    <s v=""/>
    <s v=""/>
    <s v=""/>
    <s v=""/>
    <s v=""/>
    <n v="697"/>
    <x v="326"/>
    <n v="77342"/>
    <n v="7082"/>
    <n v="2519"/>
    <n v="1723"/>
    <n v="9716"/>
    <n v="106"/>
    <n v="82815"/>
    <n v="3294"/>
    <n v="2"/>
    <s v="legacy"/>
    <n v="1024"/>
    <n v="2"/>
    <n v="48000"/>
    <n v="-16"/>
    <s v="experiment"/>
    <x v="9"/>
    <s v="even"/>
    <n v="581121"/>
    <n v="574037"/>
    <n v="15228"/>
    <n v="927067"/>
    <n v="928793"/>
    <n v="574021"/>
    <n v="927067"/>
    <n v="570648"/>
    <s v="NA"/>
    <n v="567100"/>
    <n v="402651"/>
    <n v="488219"/>
    <n v="5512"/>
    <n v="5510"/>
    <n v="926316"/>
    <n v="402649"/>
    <n v="402649"/>
    <n v="5510"/>
    <n v="932377"/>
    <n v="930793"/>
    <n v="932484"/>
    <n v="405170"/>
    <n v="489942"/>
    <n v="405402"/>
    <n v="570648"/>
    <n v="569101"/>
    <n v="573943"/>
    <s v="NA"/>
    <n v="932376"/>
    <n v="567099"/>
    <n v="926315"/>
    <n v="658463"/>
    <s v="kosslyn_1978"/>
    <n v="35"/>
    <s v="43499.0"/>
    <n v="38"/>
    <s v="possible"/>
    <s v="yes"/>
    <n v="1024"/>
    <n v="-50"/>
    <n v="180"/>
    <n v="38"/>
    <x v="1"/>
  </r>
  <r>
    <n v="92"/>
    <n v="92"/>
    <n v="1126"/>
    <n v="11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8"/>
    <n v="38"/>
    <n v="3"/>
    <n v="38"/>
    <n v="27"/>
    <n v="0"/>
    <n v="27"/>
    <n v="3"/>
    <n v="3"/>
    <n v="0"/>
    <n v="0"/>
    <n v="38"/>
    <n v="3"/>
    <n v="3"/>
    <n v="0"/>
    <n v="38"/>
    <n v="38"/>
    <n v="66"/>
    <n v="3"/>
    <n v="3"/>
    <n v="3"/>
    <n v="27"/>
    <n v="27"/>
    <n v="27"/>
    <n v="3"/>
    <n v="38"/>
    <n v="27"/>
    <n v="38"/>
    <n v="0"/>
    <s v="stim0"/>
    <s v="-60.0"/>
    <s v="171.0"/>
    <s v="Mon Nov 20 19:44:58 2023"/>
    <s v="The main experiment item"/>
    <b v="0"/>
    <x v="16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Sable"/>
    <n v="38"/>
    <n v="4"/>
    <n v="0"/>
    <n v="6"/>
    <s v="/home/lain/Downloads/subject-2.csv"/>
    <s v="legacy"/>
    <n v="7"/>
    <b v="0"/>
    <s v="Melodramatic Milgram"/>
    <s v="4.0.6"/>
    <n v="17"/>
    <n v="0"/>
    <s v="q"/>
    <s v="v"/>
    <s v="v"/>
    <s v="c"/>
    <s v="v"/>
    <s v="space"/>
    <s v="q"/>
    <s v="v"/>
    <n v="1"/>
    <x v="927"/>
    <x v="340"/>
    <n v="442"/>
    <s v=""/>
    <s v=""/>
    <s v=""/>
    <s v=""/>
    <s v=""/>
    <s v=""/>
    <s v=""/>
    <s v=""/>
    <s v=""/>
    <s v=""/>
    <s v=""/>
    <s v=""/>
    <n v="442"/>
    <n v="4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2"/>
    <x v="327"/>
    <n v="77342"/>
    <n v="7082"/>
    <n v="2519"/>
    <n v="1723"/>
    <n v="9716"/>
    <n v="442"/>
    <n v="82815"/>
    <n v="3294"/>
    <n v="2"/>
    <s v="legacy"/>
    <n v="1024"/>
    <n v="2"/>
    <n v="48000"/>
    <n v="-16"/>
    <s v="experiment"/>
    <x v="9"/>
    <s v="even"/>
    <n v="581121"/>
    <n v="574037"/>
    <n v="15228"/>
    <n v="933344"/>
    <n v="934895"/>
    <n v="574021"/>
    <n v="933344"/>
    <n v="570648"/>
    <s v="NA"/>
    <n v="567100"/>
    <n v="402651"/>
    <n v="488219"/>
    <n v="5512"/>
    <n v="5510"/>
    <n v="932593"/>
    <n v="402649"/>
    <n v="402649"/>
    <n v="5510"/>
    <n v="938605"/>
    <n v="936895"/>
    <n v="939047"/>
    <n v="405170"/>
    <n v="489942"/>
    <n v="405402"/>
    <n v="570648"/>
    <n v="569101"/>
    <n v="573943"/>
    <s v="NA"/>
    <n v="938605"/>
    <n v="567099"/>
    <n v="932592"/>
    <n v="658463"/>
    <s v="kosslyn_1978"/>
    <n v="36"/>
    <s v="43941.0"/>
    <n v="39"/>
    <s v="possible"/>
    <s v="yes"/>
    <n v="1024"/>
    <n v="-50"/>
    <n v="180"/>
    <n v="39"/>
    <x v="1"/>
  </r>
  <r>
    <n v="92"/>
    <n v="92"/>
    <n v="1098"/>
    <n v="109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39"/>
    <n v="39"/>
    <n v="3"/>
    <n v="39"/>
    <n v="27"/>
    <n v="0"/>
    <n v="27"/>
    <n v="3"/>
    <n v="3"/>
    <n v="0"/>
    <n v="0"/>
    <n v="39"/>
    <n v="3"/>
    <n v="3"/>
    <n v="0"/>
    <n v="39"/>
    <n v="39"/>
    <n v="67"/>
    <n v="3"/>
    <n v="3"/>
    <n v="3"/>
    <n v="27"/>
    <n v="27"/>
    <n v="27"/>
    <n v="3"/>
    <n v="39"/>
    <n v="27"/>
    <n v="39"/>
    <n v="0"/>
    <s v="stim0"/>
    <s v="-60.0"/>
    <s v="171.0"/>
    <s v="Mon Nov 20 19:44:58 2023"/>
    <s v="The main experiment item"/>
    <b v="0"/>
    <x v="17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Arbre"/>
    <n v="39"/>
    <n v="4"/>
    <n v="0"/>
    <n v="6"/>
    <s v="/home/lain/Downloads/subject-2.csv"/>
    <s v="legacy"/>
    <n v="7"/>
    <b v="0"/>
    <s v="Melodramatic Milgram"/>
    <s v="4.0.6"/>
    <n v="12"/>
    <n v="0"/>
    <s v="q"/>
    <s v="v"/>
    <s v="v"/>
    <s v="c"/>
    <s v="v"/>
    <s v="space"/>
    <s v="q"/>
    <s v="v"/>
    <n v="1"/>
    <x v="842"/>
    <x v="305"/>
    <n v="15"/>
    <s v=""/>
    <s v=""/>
    <s v=""/>
    <s v=""/>
    <s v=""/>
    <s v=""/>
    <n v="15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x v="293"/>
    <n v="77342"/>
    <n v="7082"/>
    <n v="2519"/>
    <n v="1723"/>
    <n v="9716"/>
    <n v="15"/>
    <n v="82815"/>
    <n v="3294"/>
    <n v="2"/>
    <s v="legacy"/>
    <n v="1024"/>
    <n v="2"/>
    <n v="48000"/>
    <n v="-16"/>
    <s v="experiment"/>
    <x v="9"/>
    <s v="even"/>
    <n v="581121"/>
    <n v="574037"/>
    <n v="15228"/>
    <n v="939907"/>
    <n v="941421"/>
    <n v="574021"/>
    <n v="939907"/>
    <n v="570648"/>
    <s v="NA"/>
    <n v="567100"/>
    <n v="402651"/>
    <n v="488219"/>
    <n v="5512"/>
    <n v="5510"/>
    <n v="939156"/>
    <n v="402649"/>
    <n v="402649"/>
    <n v="5510"/>
    <n v="944729"/>
    <n v="943422"/>
    <n v="944745"/>
    <n v="405170"/>
    <n v="489942"/>
    <n v="405402"/>
    <n v="570648"/>
    <n v="569101"/>
    <n v="573943"/>
    <s v="NA"/>
    <n v="944728"/>
    <n v="567099"/>
    <n v="939154"/>
    <n v="658463"/>
    <s v="kosslyn_1978"/>
    <n v="37"/>
    <s v="43956.0"/>
    <n v="40"/>
    <s v="possible"/>
    <s v="yes"/>
    <n v="1024"/>
    <n v="-50"/>
    <n v="180"/>
    <n v="40"/>
    <x v="1"/>
  </r>
  <r>
    <n v="92"/>
    <n v="92"/>
    <n v="1074"/>
    <n v="10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40"/>
    <n v="40"/>
    <n v="3"/>
    <n v="40"/>
    <n v="27"/>
    <n v="0"/>
    <n v="27"/>
    <n v="3"/>
    <n v="3"/>
    <n v="0"/>
    <n v="0"/>
    <n v="40"/>
    <n v="3"/>
    <n v="3"/>
    <n v="0"/>
    <n v="40"/>
    <n v="40"/>
    <n v="68"/>
    <n v="3"/>
    <n v="3"/>
    <n v="3"/>
    <n v="27"/>
    <n v="27"/>
    <n v="27"/>
    <n v="3"/>
    <n v="40"/>
    <n v="27"/>
    <n v="40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pont"/>
    <n v="40"/>
    <n v="4"/>
    <n v="0"/>
    <n v="6"/>
    <s v="/home/lain/Downloads/subject-2.csv"/>
    <s v="legacy"/>
    <n v="7"/>
    <b v="0"/>
    <s v="Melodramatic Milgram"/>
    <s v="4.0.6"/>
    <n v="78"/>
    <n v="0"/>
    <s v="m"/>
    <s v="v"/>
    <s v="v"/>
    <s v="c"/>
    <s v="v"/>
    <s v="space"/>
    <s v="m"/>
    <s v="v"/>
    <n v="1"/>
    <x v="9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14"/>
    <n v="82815"/>
    <n v="3294"/>
    <n v="2"/>
    <s v="legacy"/>
    <n v="1024"/>
    <n v="2"/>
    <n v="48000"/>
    <n v="-16"/>
    <s v="experiment"/>
    <x v="9"/>
    <s v="even"/>
    <n v="581121"/>
    <n v="574037"/>
    <n v="15228"/>
    <n v="945607"/>
    <n v="947095"/>
    <n v="574021"/>
    <n v="945606"/>
    <n v="570648"/>
    <s v="NA"/>
    <n v="567100"/>
    <n v="402651"/>
    <n v="488219"/>
    <n v="5512"/>
    <n v="5510"/>
    <n v="944855"/>
    <n v="402649"/>
    <n v="402649"/>
    <n v="5510"/>
    <n v="951319"/>
    <n v="949096"/>
    <n v="951434"/>
    <n v="405170"/>
    <n v="489942"/>
    <n v="405402"/>
    <n v="570648"/>
    <n v="569101"/>
    <n v="573943"/>
    <s v="NA"/>
    <n v="951319"/>
    <n v="567099"/>
    <n v="944853"/>
    <n v="658463"/>
    <s v="kosslyn_1978"/>
    <n v="38"/>
    <s v="44070.0"/>
    <n v="41"/>
    <s v="impossible"/>
    <s v="yes"/>
    <n v="1024"/>
    <n v="-50"/>
    <n v="180"/>
    <n v="41"/>
    <x v="1"/>
  </r>
  <r>
    <n v="92"/>
    <n v="92"/>
    <n v="1056"/>
    <n v="10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41"/>
    <n v="41"/>
    <n v="3"/>
    <n v="41"/>
    <n v="27"/>
    <n v="0"/>
    <n v="27"/>
    <n v="3"/>
    <n v="3"/>
    <n v="0"/>
    <n v="0"/>
    <n v="41"/>
    <n v="3"/>
    <n v="3"/>
    <n v="0"/>
    <n v="41"/>
    <n v="41"/>
    <n v="69"/>
    <n v="3"/>
    <n v="3"/>
    <n v="3"/>
    <n v="27"/>
    <n v="27"/>
    <n v="27"/>
    <n v="3"/>
    <n v="41"/>
    <n v="27"/>
    <n v="4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Ruisseau"/>
    <n v="41"/>
    <n v="4"/>
    <n v="0"/>
    <n v="6"/>
    <s v="/home/lain/Downloads/subject-2.csv"/>
    <s v="legacy"/>
    <n v="7"/>
    <b v="0"/>
    <s v="Melodramatic Milgram"/>
    <s v="4.0.6"/>
    <n v="80"/>
    <n v="0"/>
    <s v="m"/>
    <s v="v"/>
    <s v="v"/>
    <s v="c"/>
    <s v="v"/>
    <s v="space"/>
    <s v="m"/>
    <s v="v"/>
    <n v="1"/>
    <x v="3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314"/>
    <n v="82815"/>
    <n v="3294"/>
    <n v="2"/>
    <s v="legacy"/>
    <n v="1024"/>
    <n v="2"/>
    <n v="48000"/>
    <n v="-16"/>
    <s v="experiment"/>
    <x v="9"/>
    <s v="even"/>
    <n v="581121"/>
    <n v="574037"/>
    <n v="15228"/>
    <n v="952294"/>
    <n v="954008"/>
    <n v="574021"/>
    <n v="952294"/>
    <n v="570648"/>
    <s v="NA"/>
    <n v="567100"/>
    <n v="402651"/>
    <n v="488219"/>
    <n v="5512"/>
    <n v="5510"/>
    <n v="951543"/>
    <n v="402649"/>
    <n v="402649"/>
    <n v="5510"/>
    <n v="957592"/>
    <n v="956008"/>
    <n v="957906"/>
    <n v="405170"/>
    <n v="489942"/>
    <n v="405402"/>
    <n v="570648"/>
    <n v="569101"/>
    <n v="573943"/>
    <s v="NA"/>
    <n v="957591"/>
    <n v="567099"/>
    <n v="951542"/>
    <n v="658463"/>
    <s v="kosslyn_1978"/>
    <n v="39"/>
    <s v="44384.0"/>
    <n v="42"/>
    <s v="impossible"/>
    <s v="yes"/>
    <n v="1024"/>
    <n v="-50"/>
    <n v="180"/>
    <n v="42"/>
    <x v="1"/>
  </r>
  <r>
    <n v="93"/>
    <n v="93"/>
    <n v="1035"/>
    <n v="103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42"/>
    <n v="42"/>
    <n v="3"/>
    <n v="42"/>
    <n v="27"/>
    <n v="0"/>
    <n v="27"/>
    <n v="3"/>
    <n v="3"/>
    <n v="0"/>
    <n v="0"/>
    <n v="42"/>
    <n v="3"/>
    <n v="3"/>
    <n v="0"/>
    <n v="42"/>
    <n v="42"/>
    <n v="70"/>
    <n v="3"/>
    <n v="3"/>
    <n v="3"/>
    <n v="27"/>
    <n v="27"/>
    <n v="27"/>
    <n v="3"/>
    <n v="42"/>
    <n v="27"/>
    <n v="42"/>
    <n v="0"/>
    <s v="stim0"/>
    <s v="-60.0"/>
    <s v="171.0"/>
    <s v="Mon Nov 20 19:44:58 2023"/>
    <s v="The main experiment item"/>
    <b v="0"/>
    <x v="18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Lac"/>
    <n v="42"/>
    <n v="4"/>
    <n v="0"/>
    <n v="6"/>
    <s v="/home/lain/Downloads/subject-2.csv"/>
    <s v="legacy"/>
    <n v="7"/>
    <b v="0"/>
    <s v="Melodramatic Milgram"/>
    <s v="4.0.6"/>
    <n v="13"/>
    <n v="0"/>
    <s v="q"/>
    <s v="v"/>
    <s v="v"/>
    <s v="c"/>
    <s v="v"/>
    <s v="space"/>
    <s v="q"/>
    <s v="v"/>
    <n v="1"/>
    <x v="928"/>
    <x v="341"/>
    <n v="158"/>
    <s v=""/>
    <s v=""/>
    <s v=""/>
    <s v=""/>
    <s v=""/>
    <s v=""/>
    <s v=""/>
    <s v=""/>
    <s v=""/>
    <s v=""/>
    <n v="158"/>
    <n v="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"/>
    <x v="328"/>
    <n v="77342"/>
    <n v="7082"/>
    <n v="2519"/>
    <n v="1723"/>
    <n v="9716"/>
    <n v="158"/>
    <n v="82815"/>
    <n v="3294"/>
    <n v="2"/>
    <s v="legacy"/>
    <n v="1024"/>
    <n v="2"/>
    <n v="48000"/>
    <n v="-16"/>
    <s v="experiment"/>
    <x v="9"/>
    <s v="even"/>
    <n v="581121"/>
    <n v="574037"/>
    <n v="15228"/>
    <n v="958765"/>
    <n v="960279"/>
    <n v="574021"/>
    <n v="958765"/>
    <n v="570648"/>
    <s v="NA"/>
    <n v="567100"/>
    <n v="402651"/>
    <n v="488219"/>
    <n v="5512"/>
    <n v="5510"/>
    <n v="958013"/>
    <n v="402649"/>
    <n v="402649"/>
    <n v="5510"/>
    <n v="963823"/>
    <n v="962280"/>
    <n v="963981"/>
    <n v="405170"/>
    <n v="489942"/>
    <n v="405402"/>
    <n v="570648"/>
    <n v="569101"/>
    <n v="573943"/>
    <s v="NA"/>
    <n v="963822"/>
    <n v="567099"/>
    <n v="958012"/>
    <n v="658463"/>
    <s v="kosslyn_1978"/>
    <n v="40"/>
    <s v="44542.0"/>
    <n v="43"/>
    <s v="possible"/>
    <s v="yes"/>
    <n v="1024"/>
    <n v="-50"/>
    <n v="180"/>
    <n v="43"/>
    <x v="1"/>
  </r>
  <r>
    <n v="93"/>
    <n v="93"/>
    <n v="1013"/>
    <n v="10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43"/>
    <n v="43"/>
    <n v="3"/>
    <n v="43"/>
    <n v="27"/>
    <n v="0"/>
    <n v="27"/>
    <n v="3"/>
    <n v="3"/>
    <n v="0"/>
    <n v="0"/>
    <n v="43"/>
    <n v="3"/>
    <n v="3"/>
    <n v="0"/>
    <n v="43"/>
    <n v="43"/>
    <n v="71"/>
    <n v="3"/>
    <n v="3"/>
    <n v="3"/>
    <n v="27"/>
    <n v="27"/>
    <n v="27"/>
    <n v="3"/>
    <n v="43"/>
    <n v="27"/>
    <n v="43"/>
    <n v="0"/>
    <s v="stim0"/>
    <s v="-60.0"/>
    <s v="171.0"/>
    <s v="Mon Nov 20 19:44:58 2023"/>
    <s v="The main experiment item"/>
    <b v="0"/>
    <x v="19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Sable"/>
    <n v="43"/>
    <n v="4"/>
    <n v="0"/>
    <n v="6"/>
    <s v="/home/lain/Downloads/subject-2.csv"/>
    <s v="legacy"/>
    <n v="7"/>
    <b v="0"/>
    <s v="Melodramatic Milgram"/>
    <s v="4.0.6"/>
    <n v="10"/>
    <n v="0"/>
    <s v="q"/>
    <s v="v"/>
    <s v="v"/>
    <s v="c"/>
    <s v="v"/>
    <s v="space"/>
    <s v="q"/>
    <s v="v"/>
    <n v="1"/>
    <x v="929"/>
    <x v="342"/>
    <n v="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"/>
    <n v="42"/>
    <n v="42"/>
    <x v="329"/>
    <n v="77342"/>
    <n v="7082"/>
    <n v="2519"/>
    <n v="1723"/>
    <n v="9716"/>
    <n v="42"/>
    <n v="82815"/>
    <n v="3294"/>
    <n v="2"/>
    <s v="legacy"/>
    <n v="1024"/>
    <n v="2"/>
    <n v="48000"/>
    <n v="-16"/>
    <s v="experiment"/>
    <x v="9"/>
    <s v="even"/>
    <n v="581121"/>
    <n v="574037"/>
    <n v="15228"/>
    <n v="964840"/>
    <n v="966422"/>
    <n v="574021"/>
    <n v="964840"/>
    <n v="570648"/>
    <s v="NA"/>
    <n v="567100"/>
    <n v="402651"/>
    <n v="488219"/>
    <n v="5512"/>
    <n v="5510"/>
    <n v="964089"/>
    <n v="402649"/>
    <n v="402649"/>
    <n v="5510"/>
    <n v="970137"/>
    <n v="968423"/>
    <n v="970180"/>
    <n v="405170"/>
    <n v="489942"/>
    <n v="405402"/>
    <n v="570648"/>
    <n v="569101"/>
    <n v="573943"/>
    <s v="NA"/>
    <n v="970136"/>
    <n v="567099"/>
    <n v="964088"/>
    <n v="658463"/>
    <s v="kosslyn_1978"/>
    <n v="41"/>
    <s v="44584.0"/>
    <n v="44"/>
    <s v="possible"/>
    <s v="yes"/>
    <n v="1024"/>
    <n v="-50"/>
    <n v="180"/>
    <n v="44"/>
    <x v="1"/>
  </r>
  <r>
    <n v="93"/>
    <n v="93"/>
    <n v="992"/>
    <n v="9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44"/>
    <n v="44"/>
    <n v="3"/>
    <n v="44"/>
    <n v="27"/>
    <n v="0"/>
    <n v="27"/>
    <n v="3"/>
    <n v="3"/>
    <n v="0"/>
    <n v="0"/>
    <n v="44"/>
    <n v="3"/>
    <n v="3"/>
    <n v="0"/>
    <n v="44"/>
    <n v="44"/>
    <n v="72"/>
    <n v="3"/>
    <n v="3"/>
    <n v="3"/>
    <n v="27"/>
    <n v="27"/>
    <n v="27"/>
    <n v="3"/>
    <n v="44"/>
    <n v="27"/>
    <n v="44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phare"/>
    <n v="44"/>
    <n v="4"/>
    <n v="0"/>
    <n v="6"/>
    <s v="/home/lain/Downloads/subject-2.csv"/>
    <s v="legacy"/>
    <n v="7"/>
    <b v="0"/>
    <s v="Melodramatic Milgram"/>
    <s v="4.0.6"/>
    <n v="73"/>
    <n v="0"/>
    <s v="m"/>
    <s v="v"/>
    <s v="v"/>
    <s v="c"/>
    <s v="v"/>
    <s v="space"/>
    <s v="m"/>
    <s v="v"/>
    <n v="1"/>
    <x v="9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8"/>
    <n v="82815"/>
    <n v="3294"/>
    <n v="2"/>
    <s v="legacy"/>
    <n v="1024"/>
    <n v="2"/>
    <n v="48000"/>
    <n v="-16"/>
    <s v="experiment"/>
    <x v="9"/>
    <s v="even"/>
    <n v="581121"/>
    <n v="574037"/>
    <n v="15228"/>
    <n v="971040"/>
    <n v="972760"/>
    <n v="574021"/>
    <n v="971039"/>
    <n v="570648"/>
    <s v="NA"/>
    <n v="567100"/>
    <n v="402651"/>
    <n v="488219"/>
    <n v="5512"/>
    <n v="5510"/>
    <n v="970287"/>
    <n v="402649"/>
    <n v="402649"/>
    <n v="5510"/>
    <n v="976302"/>
    <n v="974761"/>
    <n v="976360"/>
    <n v="405170"/>
    <n v="489942"/>
    <n v="405402"/>
    <n v="570648"/>
    <n v="569101"/>
    <n v="573943"/>
    <s v="NA"/>
    <n v="976302"/>
    <n v="567099"/>
    <n v="970286"/>
    <n v="658463"/>
    <s v="kosslyn_1978"/>
    <n v="42"/>
    <s v="44642.0"/>
    <n v="45"/>
    <s v="impossible"/>
    <s v="yes"/>
    <n v="1024"/>
    <n v="-50"/>
    <n v="180"/>
    <n v="45"/>
    <x v="1"/>
  </r>
  <r>
    <n v="93"/>
    <n v="93"/>
    <n v="970"/>
    <n v="9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45"/>
    <n v="45"/>
    <n v="3"/>
    <n v="45"/>
    <n v="27"/>
    <n v="0"/>
    <n v="27"/>
    <n v="3"/>
    <n v="3"/>
    <n v="0"/>
    <n v="0"/>
    <n v="45"/>
    <n v="3"/>
    <n v="3"/>
    <n v="0"/>
    <n v="45"/>
    <n v="45"/>
    <n v="73"/>
    <n v="3"/>
    <n v="3"/>
    <n v="3"/>
    <n v="27"/>
    <n v="27"/>
    <n v="27"/>
    <n v="3"/>
    <n v="45"/>
    <n v="27"/>
    <n v="45"/>
    <n v="0"/>
    <s v="stim0"/>
    <s v="-60.0"/>
    <s v="171.0"/>
    <s v="Mon Nov 20 19:44:58 2023"/>
    <s v="The main experiment item"/>
    <b v="0"/>
    <x v="20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Arbre"/>
    <n v="45"/>
    <n v="4"/>
    <n v="0"/>
    <n v="6"/>
    <s v="/home/lain/Downloads/subject-2.csv"/>
    <s v="legacy"/>
    <n v="7"/>
    <b v="0"/>
    <s v="Melodramatic Milgram"/>
    <s v="4.0.6"/>
    <n v="19"/>
    <n v="0"/>
    <s v="q"/>
    <s v="v"/>
    <s v="v"/>
    <s v="c"/>
    <s v="v"/>
    <s v="space"/>
    <s v="q"/>
    <s v="v"/>
    <n v="1"/>
    <x v="244"/>
    <x v="80"/>
    <n v="10"/>
    <s v=""/>
    <s v=""/>
    <s v=""/>
    <s v=""/>
    <s v=""/>
    <s v=""/>
    <s v=""/>
    <s v=""/>
    <s v=""/>
    <s v=""/>
    <s v=""/>
    <s v=""/>
    <s v=""/>
    <s v=""/>
    <s v=""/>
    <s v=""/>
    <s v=""/>
    <s v=""/>
    <n v="10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x v="77"/>
    <n v="77342"/>
    <n v="7082"/>
    <n v="2519"/>
    <n v="1723"/>
    <n v="9716"/>
    <n v="10"/>
    <n v="82815"/>
    <n v="3294"/>
    <n v="2"/>
    <s v="legacy"/>
    <n v="1024"/>
    <n v="2"/>
    <n v="48000"/>
    <n v="-16"/>
    <s v="experiment"/>
    <x v="9"/>
    <s v="even"/>
    <n v="581121"/>
    <n v="574037"/>
    <n v="15228"/>
    <n v="977221"/>
    <n v="978948"/>
    <n v="574021"/>
    <n v="977221"/>
    <n v="570648"/>
    <s v="NA"/>
    <n v="567100"/>
    <n v="402651"/>
    <n v="488219"/>
    <n v="5512"/>
    <n v="5510"/>
    <n v="976470"/>
    <n v="402649"/>
    <n v="402649"/>
    <n v="5510"/>
    <n v="982252"/>
    <n v="980948"/>
    <n v="982262"/>
    <n v="405170"/>
    <n v="489942"/>
    <n v="405402"/>
    <n v="570648"/>
    <n v="569101"/>
    <n v="573943"/>
    <s v="NA"/>
    <n v="982252"/>
    <n v="567099"/>
    <n v="976468"/>
    <n v="658463"/>
    <s v="kosslyn_1978"/>
    <n v="43"/>
    <s v="44652.0"/>
    <n v="46"/>
    <s v="possible"/>
    <s v="yes"/>
    <n v="1024"/>
    <n v="-50"/>
    <n v="180"/>
    <n v="46"/>
    <x v="1"/>
  </r>
  <r>
    <n v="93"/>
    <n v="93"/>
    <n v="950"/>
    <n v="9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46"/>
    <n v="46"/>
    <n v="3"/>
    <n v="46"/>
    <n v="27"/>
    <n v="0"/>
    <n v="27"/>
    <n v="3"/>
    <n v="3"/>
    <n v="0"/>
    <n v="0"/>
    <n v="46"/>
    <n v="3"/>
    <n v="3"/>
    <n v="0"/>
    <n v="46"/>
    <n v="46"/>
    <n v="74"/>
    <n v="3"/>
    <n v="3"/>
    <n v="3"/>
    <n v="27"/>
    <n v="27"/>
    <n v="27"/>
    <n v="3"/>
    <n v="46"/>
    <n v="27"/>
    <n v="46"/>
    <n v="0"/>
    <s v="stim0"/>
    <s v="-60.0"/>
    <s v="171.0"/>
    <s v="Mon Nov 20 19:44:58 2023"/>
    <s v="The main experiment item"/>
    <b v="0"/>
    <x v="21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Hutte"/>
    <n v="46"/>
    <n v="4"/>
    <n v="0"/>
    <n v="6"/>
    <s v="/home/lain/Downloads/subject-2.csv"/>
    <s v="legacy"/>
    <n v="7"/>
    <b v="0"/>
    <s v="Melodramatic Milgram"/>
    <s v="4.0.6"/>
    <n v="23"/>
    <n v="0"/>
    <s v="q"/>
    <s v="v"/>
    <s v="v"/>
    <s v="c"/>
    <s v="v"/>
    <s v="space"/>
    <s v="q"/>
    <s v="v"/>
    <n v="1"/>
    <x v="931"/>
    <x v="343"/>
    <n v="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"/>
    <n v="27"/>
    <s v=""/>
    <s v=""/>
    <n v="27"/>
    <x v="330"/>
    <n v="77342"/>
    <n v="7082"/>
    <n v="2519"/>
    <n v="1723"/>
    <n v="9716"/>
    <n v="27"/>
    <n v="82815"/>
    <n v="3294"/>
    <n v="2"/>
    <s v="legacy"/>
    <n v="1024"/>
    <n v="2"/>
    <n v="48000"/>
    <n v="-16"/>
    <s v="experiment"/>
    <x v="9"/>
    <s v="even"/>
    <n v="581121"/>
    <n v="574037"/>
    <n v="15228"/>
    <n v="983121"/>
    <n v="984708"/>
    <n v="574021"/>
    <n v="983121"/>
    <n v="570648"/>
    <s v="NA"/>
    <n v="567100"/>
    <n v="402651"/>
    <n v="488219"/>
    <n v="5512"/>
    <n v="5510"/>
    <n v="982370"/>
    <n v="402649"/>
    <n v="402649"/>
    <n v="5510"/>
    <n v="988290"/>
    <n v="986708"/>
    <n v="988318"/>
    <n v="405170"/>
    <n v="489942"/>
    <n v="405402"/>
    <n v="570648"/>
    <n v="569101"/>
    <n v="573943"/>
    <s v="NA"/>
    <n v="988290"/>
    <n v="567099"/>
    <n v="982369"/>
    <n v="658463"/>
    <s v="kosslyn_1978"/>
    <n v="44"/>
    <s v="44679.0"/>
    <n v="47"/>
    <s v="possible"/>
    <s v="yes"/>
    <n v="1024"/>
    <n v="-50"/>
    <n v="180"/>
    <n v="47"/>
    <x v="1"/>
  </r>
  <r>
    <n v="93"/>
    <n v="93"/>
    <n v="931"/>
    <n v="93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47"/>
    <n v="47"/>
    <n v="3"/>
    <n v="47"/>
    <n v="27"/>
    <n v="0"/>
    <n v="27"/>
    <n v="3"/>
    <n v="3"/>
    <n v="0"/>
    <n v="0"/>
    <n v="47"/>
    <n v="3"/>
    <n v="3"/>
    <n v="0"/>
    <n v="47"/>
    <n v="47"/>
    <n v="75"/>
    <n v="3"/>
    <n v="3"/>
    <n v="3"/>
    <n v="27"/>
    <n v="27"/>
    <n v="27"/>
    <n v="3"/>
    <n v="47"/>
    <n v="27"/>
    <n v="47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Epouventail"/>
    <n v="47"/>
    <n v="4"/>
    <n v="0"/>
    <n v="6"/>
    <s v="/home/lain/Downloads/subject-2.csv"/>
    <s v="legacy"/>
    <n v="7"/>
    <b v="0"/>
    <s v="Melodramatic Milgram"/>
    <s v="4.0.6"/>
    <n v="64"/>
    <n v="0"/>
    <s v="m"/>
    <s v="v"/>
    <s v="v"/>
    <s v="c"/>
    <s v="v"/>
    <s v="space"/>
    <s v="m"/>
    <s v="v"/>
    <n v="1"/>
    <x v="93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35"/>
    <n v="82815"/>
    <n v="3294"/>
    <n v="2"/>
    <s v="legacy"/>
    <n v="1024"/>
    <n v="2"/>
    <n v="48000"/>
    <n v="-16"/>
    <s v="experiment"/>
    <x v="9"/>
    <s v="even"/>
    <n v="581121"/>
    <n v="574037"/>
    <n v="15228"/>
    <n v="989177"/>
    <n v="990487"/>
    <n v="574021"/>
    <n v="989176"/>
    <n v="570648"/>
    <s v="NA"/>
    <n v="567100"/>
    <n v="402651"/>
    <n v="488219"/>
    <n v="5512"/>
    <n v="5510"/>
    <n v="988425"/>
    <n v="402649"/>
    <n v="402649"/>
    <n v="5510"/>
    <n v="994072"/>
    <n v="992487"/>
    <n v="994108"/>
    <n v="405170"/>
    <n v="489942"/>
    <n v="405402"/>
    <n v="570648"/>
    <n v="569101"/>
    <n v="573943"/>
    <s v="NA"/>
    <n v="994071"/>
    <n v="567099"/>
    <n v="988424"/>
    <n v="658463"/>
    <s v="kosslyn_1978"/>
    <n v="45"/>
    <s v="44714.0"/>
    <n v="48"/>
    <s v="impossible"/>
    <s v="yes"/>
    <n v="1024"/>
    <n v="-50"/>
    <n v="180"/>
    <n v="48"/>
    <x v="1"/>
  </r>
  <r>
    <n v="93"/>
    <n v="93"/>
    <n v="917"/>
    <n v="9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48"/>
    <n v="48"/>
    <n v="3"/>
    <n v="48"/>
    <n v="27"/>
    <n v="0"/>
    <n v="27"/>
    <n v="3"/>
    <n v="3"/>
    <n v="0"/>
    <n v="0"/>
    <n v="48"/>
    <n v="3"/>
    <n v="3"/>
    <n v="0"/>
    <n v="48"/>
    <n v="48"/>
    <n v="76"/>
    <n v="3"/>
    <n v="3"/>
    <n v="3"/>
    <n v="27"/>
    <n v="27"/>
    <n v="27"/>
    <n v="3"/>
    <n v="48"/>
    <n v="27"/>
    <n v="48"/>
    <n v="0"/>
    <s v="stim0"/>
    <s v="-60.0"/>
    <s v="171.0"/>
    <s v="Mon Nov 20 19:44:58 2023"/>
    <s v="The main experiment item"/>
    <b v="0"/>
    <x v="16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Lac"/>
    <n v="48"/>
    <n v="4"/>
    <n v="0"/>
    <n v="6"/>
    <s v="/home/lain/Downloads/subject-2.csv"/>
    <s v="legacy"/>
    <n v="7"/>
    <b v="0"/>
    <s v="Melodramatic Milgram"/>
    <s v="4.0.6"/>
    <n v="38"/>
    <n v="0"/>
    <s v="q"/>
    <s v="v"/>
    <s v="v"/>
    <s v="c"/>
    <s v="v"/>
    <s v="space"/>
    <s v="q"/>
    <s v="v"/>
    <n v="1"/>
    <x v="933"/>
    <x v="344"/>
    <n v="260"/>
    <s v=""/>
    <s v=""/>
    <s v=""/>
    <s v=""/>
    <s v=""/>
    <s v=""/>
    <s v=""/>
    <s v=""/>
    <s v=""/>
    <s v=""/>
    <s v=""/>
    <s v=""/>
    <n v="260"/>
    <n v="2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0"/>
    <x v="331"/>
    <n v="77342"/>
    <n v="7082"/>
    <n v="2519"/>
    <n v="1723"/>
    <n v="9716"/>
    <n v="260"/>
    <n v="82815"/>
    <n v="3294"/>
    <n v="2"/>
    <s v="legacy"/>
    <n v="1024"/>
    <n v="2"/>
    <n v="48000"/>
    <n v="-16"/>
    <s v="experiment"/>
    <x v="9"/>
    <s v="even"/>
    <n v="581121"/>
    <n v="574037"/>
    <n v="15228"/>
    <n v="994967"/>
    <n v="996675"/>
    <n v="574021"/>
    <n v="994966"/>
    <n v="570648"/>
    <s v="NA"/>
    <n v="567100"/>
    <n v="402651"/>
    <n v="488219"/>
    <n v="5512"/>
    <n v="5510"/>
    <n v="994214"/>
    <n v="402649"/>
    <n v="402649"/>
    <n v="5510"/>
    <n v="1000215"/>
    <n v="998675"/>
    <n v="1000476"/>
    <n v="405170"/>
    <n v="489942"/>
    <n v="405402"/>
    <n v="570648"/>
    <n v="569101"/>
    <n v="573943"/>
    <s v="NA"/>
    <n v="1000215"/>
    <n v="567099"/>
    <n v="994213"/>
    <n v="658463"/>
    <s v="kosslyn_1978"/>
    <n v="46"/>
    <s v="44974.0"/>
    <n v="49"/>
    <s v="possible"/>
    <s v="yes"/>
    <n v="1024"/>
    <n v="-50"/>
    <n v="180"/>
    <n v="49"/>
    <x v="1"/>
  </r>
  <r>
    <n v="94"/>
    <n v="94"/>
    <n v="900"/>
    <n v="9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49"/>
    <n v="49"/>
    <n v="3"/>
    <n v="49"/>
    <n v="27"/>
    <n v="0"/>
    <n v="27"/>
    <n v="3"/>
    <n v="3"/>
    <n v="0"/>
    <n v="0"/>
    <n v="49"/>
    <n v="3"/>
    <n v="3"/>
    <n v="0"/>
    <n v="49"/>
    <n v="49"/>
    <n v="77"/>
    <n v="3"/>
    <n v="3"/>
    <n v="3"/>
    <n v="27"/>
    <n v="27"/>
    <n v="27"/>
    <n v="3"/>
    <n v="49"/>
    <n v="27"/>
    <n v="49"/>
    <n v="0"/>
    <s v="stim0"/>
    <s v="-60.0"/>
    <s v="171.0"/>
    <s v="Mon Nov 20 19:44:58 2023"/>
    <s v="The main experiment item"/>
    <b v="0"/>
    <x v="17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puits"/>
    <n v="49"/>
    <n v="4"/>
    <n v="0"/>
    <n v="6"/>
    <s v="/home/lain/Downloads/subject-2.csv"/>
    <s v="legacy"/>
    <n v="7"/>
    <b v="0"/>
    <s v="Melodramatic Milgram"/>
    <s v="4.0.6"/>
    <n v="33"/>
    <n v="0"/>
    <s v="q"/>
    <s v="v"/>
    <s v="v"/>
    <s v="c"/>
    <s v="v"/>
    <s v="space"/>
    <s v="q"/>
    <s v="v"/>
    <n v="1"/>
    <x v="930"/>
    <x v="345"/>
    <n v="58"/>
    <s v=""/>
    <s v=""/>
    <s v=""/>
    <s v=""/>
    <s v=""/>
    <s v=""/>
    <n v="58"/>
    <n v="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"/>
    <x v="332"/>
    <n v="77342"/>
    <n v="7082"/>
    <n v="2519"/>
    <n v="1723"/>
    <n v="9716"/>
    <n v="58"/>
    <n v="82815"/>
    <n v="3294"/>
    <n v="2"/>
    <s v="legacy"/>
    <n v="1024"/>
    <n v="2"/>
    <n v="48000"/>
    <n v="-16"/>
    <s v="experiment"/>
    <x v="9"/>
    <s v="even"/>
    <n v="581121"/>
    <n v="574037"/>
    <n v="15228"/>
    <n v="1001337"/>
    <n v="1002647"/>
    <n v="574021"/>
    <n v="1001337"/>
    <n v="570648"/>
    <s v="NA"/>
    <n v="567100"/>
    <n v="402651"/>
    <n v="488219"/>
    <n v="5512"/>
    <n v="5510"/>
    <n v="1000586"/>
    <n v="402649"/>
    <n v="402649"/>
    <n v="5510"/>
    <n v="1006147"/>
    <n v="1004647"/>
    <n v="1006206"/>
    <n v="405170"/>
    <n v="489942"/>
    <n v="405402"/>
    <n v="570648"/>
    <n v="569101"/>
    <n v="573943"/>
    <s v="NA"/>
    <n v="1006147"/>
    <n v="567099"/>
    <n v="1000584"/>
    <n v="658463"/>
    <s v="kosslyn_1978"/>
    <n v="47"/>
    <s v="45032.0"/>
    <n v="50"/>
    <s v="possible"/>
    <s v="yes"/>
    <n v="1024"/>
    <n v="-50"/>
    <n v="180"/>
    <n v="50"/>
    <x v="1"/>
  </r>
  <r>
    <n v="94"/>
    <n v="94"/>
    <n v="883"/>
    <n v="88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50"/>
    <n v="50"/>
    <n v="3"/>
    <n v="50"/>
    <n v="27"/>
    <n v="0"/>
    <n v="27"/>
    <n v="3"/>
    <n v="3"/>
    <n v="0"/>
    <n v="0"/>
    <n v="50"/>
    <n v="3"/>
    <n v="3"/>
    <n v="0"/>
    <n v="50"/>
    <n v="50"/>
    <n v="78"/>
    <n v="3"/>
    <n v="3"/>
    <n v="3"/>
    <n v="27"/>
    <n v="27"/>
    <n v="27"/>
    <n v="3"/>
    <n v="50"/>
    <n v="27"/>
    <n v="50"/>
    <n v="0"/>
    <s v="stim0"/>
    <s v="-60.0"/>
    <s v="171.0"/>
    <s v="Mon Nov 20 19:44:58 2023"/>
    <s v="The main experiment item"/>
    <b v="0"/>
    <x v="1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Herbe"/>
    <n v="50"/>
    <n v="4"/>
    <n v="0"/>
    <n v="6"/>
    <s v="/home/lain/Downloads/subject-2.csv"/>
    <s v="legacy"/>
    <n v="7"/>
    <b v="0"/>
    <s v="Melodramatic Milgram"/>
    <s v="4.0.6"/>
    <n v="11"/>
    <n v="0"/>
    <s v="q"/>
    <s v="v"/>
    <s v="v"/>
    <s v="c"/>
    <s v="v"/>
    <s v="space"/>
    <s v="q"/>
    <s v="v"/>
    <n v="1"/>
    <x v="932"/>
    <x v="346"/>
    <n v="35"/>
    <s v=""/>
    <s v=""/>
    <s v=""/>
    <s v=""/>
    <s v=""/>
    <s v=""/>
    <s v=""/>
    <s v=""/>
    <s v=""/>
    <s v=""/>
    <s v=""/>
    <s v=""/>
    <s v=""/>
    <s v=""/>
    <n v="35"/>
    <n v="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"/>
    <x v="333"/>
    <n v="77342"/>
    <n v="7082"/>
    <n v="2519"/>
    <n v="1723"/>
    <n v="9716"/>
    <n v="35"/>
    <n v="82815"/>
    <n v="3294"/>
    <n v="2"/>
    <s v="legacy"/>
    <n v="1024"/>
    <n v="2"/>
    <n v="48000"/>
    <n v="-16"/>
    <s v="experiment"/>
    <x v="9"/>
    <s v="even"/>
    <n v="581121"/>
    <n v="574037"/>
    <n v="15228"/>
    <n v="1007065"/>
    <n v="1008665"/>
    <n v="574021"/>
    <n v="1007065"/>
    <n v="570648"/>
    <s v="NA"/>
    <n v="567100"/>
    <n v="402651"/>
    <n v="488219"/>
    <n v="5512"/>
    <n v="5510"/>
    <n v="1006313"/>
    <n v="402649"/>
    <n v="402649"/>
    <n v="5510"/>
    <n v="1012141"/>
    <n v="1010666"/>
    <n v="1012176"/>
    <n v="405170"/>
    <n v="489942"/>
    <n v="405402"/>
    <n v="570648"/>
    <n v="569101"/>
    <n v="573943"/>
    <s v="NA"/>
    <n v="1012141"/>
    <n v="567099"/>
    <n v="1006312"/>
    <n v="658463"/>
    <s v="kosslyn_1978"/>
    <n v="48"/>
    <s v="45067.0"/>
    <n v="51"/>
    <s v="possible"/>
    <s v="yes"/>
    <n v="1024"/>
    <n v="-50"/>
    <n v="180"/>
    <n v="51"/>
    <x v="1"/>
  </r>
  <r>
    <n v="94"/>
    <n v="94"/>
    <n v="871"/>
    <n v="87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51"/>
    <n v="51"/>
    <n v="3"/>
    <n v="51"/>
    <n v="27"/>
    <n v="0"/>
    <n v="27"/>
    <n v="3"/>
    <n v="3"/>
    <n v="0"/>
    <n v="0"/>
    <n v="51"/>
    <n v="3"/>
    <n v="3"/>
    <n v="0"/>
    <n v="51"/>
    <n v="51"/>
    <n v="79"/>
    <n v="3"/>
    <n v="3"/>
    <n v="3"/>
    <n v="27"/>
    <n v="27"/>
    <n v="27"/>
    <n v="3"/>
    <n v="51"/>
    <n v="27"/>
    <n v="5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Colline"/>
    <n v="51"/>
    <n v="4"/>
    <n v="0"/>
    <n v="6"/>
    <s v="/home/lain/Downloads/subject-2.csv"/>
    <s v="legacy"/>
    <n v="7"/>
    <b v="0"/>
    <s v="Melodramatic Milgram"/>
    <s v="4.0.6"/>
    <n v="56"/>
    <n v="0"/>
    <s v="m"/>
    <s v="v"/>
    <s v="v"/>
    <s v="c"/>
    <s v="v"/>
    <s v="space"/>
    <s v="m"/>
    <s v="v"/>
    <n v="1"/>
    <x v="2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30"/>
    <n v="82815"/>
    <n v="3294"/>
    <n v="2"/>
    <s v="legacy"/>
    <n v="1024"/>
    <n v="2"/>
    <n v="48000"/>
    <n v="-16"/>
    <s v="experiment"/>
    <x v="9"/>
    <s v="even"/>
    <n v="581121"/>
    <n v="574037"/>
    <n v="15228"/>
    <n v="1013035"/>
    <n v="1014551"/>
    <n v="574021"/>
    <n v="1013035"/>
    <n v="570648"/>
    <s v="NA"/>
    <n v="567100"/>
    <n v="402651"/>
    <n v="488219"/>
    <n v="5512"/>
    <n v="5510"/>
    <n v="1012284"/>
    <n v="402649"/>
    <n v="402649"/>
    <n v="5510"/>
    <n v="1018562"/>
    <n v="1016551"/>
    <n v="1018793"/>
    <n v="405170"/>
    <n v="489942"/>
    <n v="405402"/>
    <n v="570648"/>
    <n v="569101"/>
    <n v="573943"/>
    <s v="NA"/>
    <n v="1018562"/>
    <n v="567099"/>
    <n v="1012283"/>
    <n v="658463"/>
    <s v="kosslyn_1978"/>
    <n v="49"/>
    <s v="45297.0"/>
    <n v="52"/>
    <s v="impossible"/>
    <s v="yes"/>
    <n v="1024"/>
    <n v="-50"/>
    <n v="180"/>
    <n v="52"/>
    <x v="1"/>
  </r>
  <r>
    <n v="94"/>
    <n v="94"/>
    <n v="856"/>
    <n v="85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52"/>
    <n v="52"/>
    <n v="3"/>
    <n v="52"/>
    <n v="27"/>
    <n v="0"/>
    <n v="27"/>
    <n v="3"/>
    <n v="3"/>
    <n v="0"/>
    <n v="0"/>
    <n v="52"/>
    <n v="3"/>
    <n v="3"/>
    <n v="0"/>
    <n v="52"/>
    <n v="52"/>
    <n v="80"/>
    <n v="3"/>
    <n v="3"/>
    <n v="3"/>
    <n v="27"/>
    <n v="27"/>
    <n v="27"/>
    <n v="3"/>
    <n v="52"/>
    <n v="27"/>
    <n v="52"/>
    <n v="0"/>
    <s v="stim0"/>
    <s v="-60.0"/>
    <s v="171.0"/>
    <s v="Mon Nov 20 19:44:58 2023"/>
    <s v="The main experiment item"/>
    <b v="0"/>
    <x v="15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Sable"/>
    <n v="52"/>
    <n v="4"/>
    <n v="0"/>
    <n v="6"/>
    <s v="/home/lain/Downloads/subject-2.csv"/>
    <s v="legacy"/>
    <n v="7"/>
    <b v="0"/>
    <s v="Melodramatic Milgram"/>
    <s v="4.0.6"/>
    <n v="5"/>
    <n v="0"/>
    <s v="q"/>
    <s v="v"/>
    <s v="v"/>
    <s v="c"/>
    <s v="v"/>
    <s v="space"/>
    <s v="q"/>
    <s v="v"/>
    <n v="1"/>
    <x v="828"/>
    <x v="347"/>
    <n v="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"/>
    <n v="600"/>
    <s v=""/>
    <s v=""/>
    <s v=""/>
    <s v=""/>
    <s v=""/>
    <s v=""/>
    <s v=""/>
    <s v=""/>
    <s v=""/>
    <s v=""/>
    <s v=""/>
    <s v=""/>
    <s v=""/>
    <s v=""/>
    <s v=""/>
    <s v=""/>
    <n v="600"/>
    <x v="141"/>
    <n v="77342"/>
    <n v="7082"/>
    <n v="2519"/>
    <n v="1723"/>
    <n v="9716"/>
    <n v="82"/>
    <n v="82815"/>
    <n v="3294"/>
    <n v="2"/>
    <s v="legacy"/>
    <n v="1024"/>
    <n v="2"/>
    <n v="48000"/>
    <n v="-16"/>
    <s v="experiment"/>
    <x v="9"/>
    <s v="even"/>
    <n v="581121"/>
    <n v="574037"/>
    <n v="15228"/>
    <n v="1019653"/>
    <n v="1021249"/>
    <n v="574021"/>
    <n v="1019653"/>
    <n v="570648"/>
    <s v="NA"/>
    <n v="567100"/>
    <n v="402651"/>
    <n v="488219"/>
    <n v="5512"/>
    <n v="5510"/>
    <n v="1018901"/>
    <n v="402649"/>
    <n v="402649"/>
    <n v="5510"/>
    <n v="1024964"/>
    <n v="1023249"/>
    <n v="1025046"/>
    <n v="405170"/>
    <n v="489942"/>
    <n v="405402"/>
    <n v="570648"/>
    <n v="569101"/>
    <n v="573943"/>
    <s v="NA"/>
    <n v="1024963"/>
    <n v="567099"/>
    <n v="1018900"/>
    <n v="658463"/>
    <s v="kosslyn_1978"/>
    <n v="50"/>
    <s v="45379.0"/>
    <n v="53"/>
    <s v="possible"/>
    <s v="yes"/>
    <n v="1024"/>
    <n v="-50"/>
    <n v="180"/>
    <n v="53"/>
    <x v="1"/>
  </r>
  <r>
    <n v="94"/>
    <n v="94"/>
    <n v="841"/>
    <n v="84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53"/>
    <n v="53"/>
    <n v="3"/>
    <n v="53"/>
    <n v="27"/>
    <n v="0"/>
    <n v="27"/>
    <n v="3"/>
    <n v="3"/>
    <n v="0"/>
    <n v="0"/>
    <n v="53"/>
    <n v="3"/>
    <n v="3"/>
    <n v="0"/>
    <n v="53"/>
    <n v="53"/>
    <n v="81"/>
    <n v="3"/>
    <n v="3"/>
    <n v="3"/>
    <n v="27"/>
    <n v="27"/>
    <n v="27"/>
    <n v="3"/>
    <n v="53"/>
    <n v="27"/>
    <n v="53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Epouventail"/>
    <n v="53"/>
    <n v="4"/>
    <n v="0"/>
    <n v="6"/>
    <s v="/home/lain/Downloads/subject-2.csv"/>
    <s v="legacy"/>
    <n v="7"/>
    <b v="0"/>
    <s v="Melodramatic Milgram"/>
    <s v="4.0.6"/>
    <n v="66"/>
    <n v="0"/>
    <s v="m"/>
    <s v="v"/>
    <s v="v"/>
    <s v="c"/>
    <s v="v"/>
    <s v="space"/>
    <s v="m"/>
    <s v="v"/>
    <n v="1"/>
    <x v="2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76"/>
    <n v="82815"/>
    <n v="3294"/>
    <n v="2"/>
    <s v="legacy"/>
    <n v="1024"/>
    <n v="2"/>
    <n v="48000"/>
    <n v="-16"/>
    <s v="experiment"/>
    <x v="9"/>
    <s v="even"/>
    <n v="581121"/>
    <n v="574037"/>
    <n v="15228"/>
    <n v="1025910"/>
    <n v="1027415"/>
    <n v="574021"/>
    <n v="1025909"/>
    <n v="570648"/>
    <s v="NA"/>
    <n v="567100"/>
    <n v="402651"/>
    <n v="488219"/>
    <n v="5512"/>
    <n v="5510"/>
    <n v="1025157"/>
    <n v="402649"/>
    <n v="402649"/>
    <n v="5510"/>
    <n v="1031000"/>
    <n v="1029416"/>
    <n v="1031076"/>
    <n v="405170"/>
    <n v="489942"/>
    <n v="405402"/>
    <n v="570648"/>
    <n v="569101"/>
    <n v="573943"/>
    <s v="NA"/>
    <n v="1031000"/>
    <n v="567099"/>
    <n v="1025156"/>
    <n v="658463"/>
    <s v="kosslyn_1978"/>
    <n v="51"/>
    <s v="45455.0"/>
    <n v="54"/>
    <s v="impossible"/>
    <s v="yes"/>
    <n v="1024"/>
    <n v="-50"/>
    <n v="180"/>
    <n v="54"/>
    <x v="1"/>
  </r>
  <r>
    <n v="94"/>
    <n v="94"/>
    <n v="828"/>
    <n v="82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54"/>
    <n v="54"/>
    <n v="3"/>
    <n v="54"/>
    <n v="27"/>
    <n v="0"/>
    <n v="27"/>
    <n v="3"/>
    <n v="3"/>
    <n v="0"/>
    <n v="0"/>
    <n v="54"/>
    <n v="3"/>
    <n v="3"/>
    <n v="0"/>
    <n v="54"/>
    <n v="54"/>
    <n v="82"/>
    <n v="3"/>
    <n v="3"/>
    <n v="3"/>
    <n v="27"/>
    <n v="27"/>
    <n v="27"/>
    <n v="3"/>
    <n v="54"/>
    <n v="27"/>
    <n v="54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Feu de camp"/>
    <n v="54"/>
    <n v="4"/>
    <n v="0"/>
    <n v="6"/>
    <s v="/home/lain/Downloads/subject-2.csv"/>
    <s v="legacy"/>
    <n v="7"/>
    <b v="0"/>
    <s v="Melodramatic Milgram"/>
    <s v="4.0.6"/>
    <n v="43"/>
    <n v="0"/>
    <s v="m"/>
    <s v="v"/>
    <s v="v"/>
    <s v="c"/>
    <s v="v"/>
    <s v="space"/>
    <s v="m"/>
    <s v="v"/>
    <n v="1"/>
    <x v="9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27"/>
    <n v="82815"/>
    <n v="3294"/>
    <n v="2"/>
    <s v="legacy"/>
    <n v="1024"/>
    <n v="2"/>
    <n v="48000"/>
    <n v="-16"/>
    <s v="experiment"/>
    <x v="9"/>
    <s v="even"/>
    <n v="581121"/>
    <n v="574037"/>
    <n v="15228"/>
    <n v="1031936"/>
    <n v="1033518"/>
    <n v="574021"/>
    <n v="1031936"/>
    <n v="570648"/>
    <s v="NA"/>
    <n v="567100"/>
    <n v="402651"/>
    <n v="488219"/>
    <n v="5512"/>
    <n v="5510"/>
    <n v="1031185"/>
    <n v="402649"/>
    <n v="402649"/>
    <n v="5510"/>
    <n v="1037506"/>
    <n v="1035519"/>
    <n v="1037634"/>
    <n v="405170"/>
    <n v="489942"/>
    <n v="405402"/>
    <n v="570648"/>
    <n v="569101"/>
    <n v="573943"/>
    <s v="NA"/>
    <n v="1037506"/>
    <n v="567099"/>
    <n v="1031184"/>
    <n v="658463"/>
    <s v="kosslyn_1978"/>
    <n v="52"/>
    <s v="45582.0"/>
    <n v="55"/>
    <s v="impossible"/>
    <s v="yes"/>
    <n v="1024"/>
    <n v="-50"/>
    <n v="180"/>
    <n v="55"/>
    <x v="1"/>
  </r>
  <r>
    <n v="94"/>
    <n v="94"/>
    <n v="814"/>
    <n v="81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55"/>
    <n v="55"/>
    <n v="3"/>
    <n v="55"/>
    <n v="27"/>
    <n v="0"/>
    <n v="27"/>
    <n v="3"/>
    <n v="3"/>
    <n v="0"/>
    <n v="0"/>
    <n v="55"/>
    <n v="3"/>
    <n v="3"/>
    <n v="0"/>
    <n v="55"/>
    <n v="55"/>
    <n v="83"/>
    <n v="3"/>
    <n v="3"/>
    <n v="3"/>
    <n v="27"/>
    <n v="27"/>
    <n v="27"/>
    <n v="3"/>
    <n v="55"/>
    <n v="27"/>
    <n v="55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Grange"/>
    <n v="55"/>
    <n v="4"/>
    <n v="0"/>
    <n v="6"/>
    <s v="/home/lain/Downloads/subject-2.csv"/>
    <s v="legacy"/>
    <n v="7"/>
    <b v="0"/>
    <s v="Melodramatic Milgram"/>
    <s v="4.0.6"/>
    <n v="62"/>
    <n v="0"/>
    <s v="m"/>
    <s v="v"/>
    <s v="v"/>
    <s v="c"/>
    <s v="v"/>
    <s v="space"/>
    <s v="m"/>
    <s v="v"/>
    <n v="1"/>
    <x v="9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43"/>
    <n v="82815"/>
    <n v="3294"/>
    <n v="2"/>
    <s v="legacy"/>
    <n v="1024"/>
    <n v="2"/>
    <n v="48000"/>
    <n v="-16"/>
    <s v="experiment"/>
    <x v="9"/>
    <s v="even"/>
    <n v="581121"/>
    <n v="574037"/>
    <n v="15228"/>
    <n v="1038495"/>
    <n v="1040215"/>
    <n v="574021"/>
    <n v="1038495"/>
    <n v="570648"/>
    <s v="NA"/>
    <n v="567100"/>
    <n v="402651"/>
    <n v="488219"/>
    <n v="5512"/>
    <n v="5510"/>
    <n v="1037744"/>
    <n v="402649"/>
    <n v="402649"/>
    <n v="5510"/>
    <n v="1043949"/>
    <n v="1042216"/>
    <n v="1043993"/>
    <n v="405170"/>
    <n v="489942"/>
    <n v="405402"/>
    <n v="570648"/>
    <n v="569101"/>
    <n v="573943"/>
    <s v="NA"/>
    <n v="1043949"/>
    <n v="567099"/>
    <n v="1037742"/>
    <n v="658463"/>
    <s v="kosslyn_1978"/>
    <n v="53"/>
    <s v="45625.0"/>
    <n v="56"/>
    <s v="impossible"/>
    <s v="yes"/>
    <n v="1024"/>
    <n v="-50"/>
    <n v="180"/>
    <n v="56"/>
    <x v="1"/>
  </r>
  <r>
    <n v="94"/>
    <n v="94"/>
    <n v="802"/>
    <n v="8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56"/>
    <n v="56"/>
    <n v="3"/>
    <n v="56"/>
    <n v="27"/>
    <n v="0"/>
    <n v="27"/>
    <n v="3"/>
    <n v="3"/>
    <n v="0"/>
    <n v="0"/>
    <n v="56"/>
    <n v="3"/>
    <n v="3"/>
    <n v="0"/>
    <n v="56"/>
    <n v="56"/>
    <n v="84"/>
    <n v="3"/>
    <n v="3"/>
    <n v="3"/>
    <n v="27"/>
    <n v="27"/>
    <n v="27"/>
    <n v="3"/>
    <n v="56"/>
    <n v="27"/>
    <n v="56"/>
    <n v="0"/>
    <s v="stim0"/>
    <s v="-60.0"/>
    <s v="171.0"/>
    <s v="Mon Nov 20 19:44:58 2023"/>
    <s v="The main experiment item"/>
    <b v="0"/>
    <x v="7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Herbe"/>
    <n v="56"/>
    <n v="4"/>
    <n v="0"/>
    <n v="6"/>
    <s v="/home/lain/Downloads/subject-2.csv"/>
    <s v="legacy"/>
    <n v="7"/>
    <b v="0"/>
    <s v="Melodramatic Milgram"/>
    <s v="4.0.6"/>
    <n v="20"/>
    <n v="0"/>
    <s v="q"/>
    <s v="v"/>
    <s v="v"/>
    <s v="c"/>
    <s v="v"/>
    <s v="space"/>
    <s v="q"/>
    <s v="v"/>
    <n v="1"/>
    <x v="936"/>
    <x v="348"/>
    <n v="1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7"/>
    <n v="107"/>
    <s v=""/>
    <s v=""/>
    <s v=""/>
    <s v=""/>
    <s v=""/>
    <s v=""/>
    <n v="107"/>
    <x v="334"/>
    <n v="77342"/>
    <n v="7082"/>
    <n v="2519"/>
    <n v="1723"/>
    <n v="9716"/>
    <n v="107"/>
    <n v="82815"/>
    <n v="3294"/>
    <n v="2"/>
    <s v="legacy"/>
    <n v="1024"/>
    <n v="2"/>
    <n v="48000"/>
    <n v="-16"/>
    <s v="experiment"/>
    <x v="9"/>
    <s v="even"/>
    <n v="581121"/>
    <n v="574037"/>
    <n v="15228"/>
    <n v="1044851"/>
    <n v="1046571"/>
    <n v="574021"/>
    <n v="1044851"/>
    <n v="570648"/>
    <s v="NA"/>
    <n v="567100"/>
    <n v="402651"/>
    <n v="488219"/>
    <n v="5512"/>
    <n v="5510"/>
    <n v="1044100"/>
    <n v="402649"/>
    <n v="402649"/>
    <n v="5510"/>
    <n v="1050050"/>
    <n v="1048572"/>
    <n v="1050158"/>
    <n v="405170"/>
    <n v="489942"/>
    <n v="405402"/>
    <n v="570648"/>
    <n v="569101"/>
    <n v="573943"/>
    <s v="NA"/>
    <n v="1050050"/>
    <n v="567099"/>
    <n v="1044099"/>
    <n v="658463"/>
    <s v="kosslyn_1978"/>
    <n v="54"/>
    <s v="45732.0"/>
    <n v="57"/>
    <s v="possible"/>
    <s v="yes"/>
    <n v="1024"/>
    <n v="-50"/>
    <n v="180"/>
    <n v="57"/>
    <x v="1"/>
  </r>
  <r>
    <n v="94"/>
    <n v="94"/>
    <n v="790"/>
    <n v="79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57"/>
    <n v="57"/>
    <n v="3"/>
    <n v="57"/>
    <n v="27"/>
    <n v="0"/>
    <n v="27"/>
    <n v="3"/>
    <n v="3"/>
    <n v="0"/>
    <n v="0"/>
    <n v="57"/>
    <n v="3"/>
    <n v="3"/>
    <n v="0"/>
    <n v="57"/>
    <n v="57"/>
    <n v="85"/>
    <n v="3"/>
    <n v="3"/>
    <n v="3"/>
    <n v="27"/>
    <n v="27"/>
    <n v="27"/>
    <n v="3"/>
    <n v="57"/>
    <n v="27"/>
    <n v="57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Ruisseau"/>
    <n v="57"/>
    <n v="4"/>
    <n v="0"/>
    <n v="6"/>
    <s v="/home/lain/Downloads/subject-2.csv"/>
    <s v="legacy"/>
    <n v="7"/>
    <b v="0"/>
    <s v="Melodramatic Milgram"/>
    <s v="4.0.6"/>
    <n v="46"/>
    <n v="0"/>
    <s v="m"/>
    <s v="v"/>
    <s v="v"/>
    <s v="c"/>
    <s v="v"/>
    <s v="space"/>
    <s v="m"/>
    <s v="v"/>
    <n v="1"/>
    <x v="93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07"/>
    <n v="82815"/>
    <n v="3294"/>
    <n v="2"/>
    <s v="legacy"/>
    <n v="1024"/>
    <n v="2"/>
    <n v="48000"/>
    <n v="-16"/>
    <s v="experiment"/>
    <x v="9"/>
    <s v="even"/>
    <n v="581121"/>
    <n v="574037"/>
    <n v="15228"/>
    <n v="1051019"/>
    <n v="1052611"/>
    <n v="574021"/>
    <n v="1051019"/>
    <n v="570648"/>
    <s v="NA"/>
    <n v="567100"/>
    <n v="402651"/>
    <n v="488219"/>
    <n v="5512"/>
    <n v="5510"/>
    <n v="1050268"/>
    <n v="402649"/>
    <n v="402649"/>
    <n v="5510"/>
    <n v="1056194"/>
    <n v="1054611"/>
    <n v="1056302"/>
    <n v="405170"/>
    <n v="489942"/>
    <n v="405402"/>
    <n v="570648"/>
    <n v="569101"/>
    <n v="573943"/>
    <s v="NA"/>
    <n v="1056194"/>
    <n v="567099"/>
    <n v="1050266"/>
    <n v="658463"/>
    <s v="kosslyn_1978"/>
    <n v="55"/>
    <s v="45839.0"/>
    <n v="58"/>
    <s v="impossible"/>
    <s v="yes"/>
    <n v="1024"/>
    <n v="-50"/>
    <n v="180"/>
    <n v="58"/>
    <x v="1"/>
  </r>
  <r>
    <n v="94"/>
    <n v="94"/>
    <n v="781"/>
    <n v="78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58"/>
    <n v="58"/>
    <n v="3"/>
    <n v="58"/>
    <n v="27"/>
    <n v="0"/>
    <n v="27"/>
    <n v="3"/>
    <n v="3"/>
    <n v="0"/>
    <n v="0"/>
    <n v="58"/>
    <n v="3"/>
    <n v="3"/>
    <n v="0"/>
    <n v="58"/>
    <n v="58"/>
    <n v="86"/>
    <n v="3"/>
    <n v="3"/>
    <n v="3"/>
    <n v="27"/>
    <n v="27"/>
    <n v="27"/>
    <n v="3"/>
    <n v="58"/>
    <n v="27"/>
    <n v="58"/>
    <n v="0"/>
    <s v="stim0"/>
    <s v="-60.0"/>
    <s v="171.0"/>
    <s v="Mon Nov 20 19:44:58 2023"/>
    <s v="The main experiment item"/>
    <b v="0"/>
    <x v="13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Sable"/>
    <n v="58"/>
    <n v="4"/>
    <n v="0"/>
    <n v="6"/>
    <s v="/home/lain/Downloads/subject-2.csv"/>
    <s v="legacy"/>
    <n v="7"/>
    <b v="0"/>
    <s v="Melodramatic Milgram"/>
    <s v="4.0.6"/>
    <n v="14"/>
    <n v="0"/>
    <s v="q"/>
    <s v="v"/>
    <s v="v"/>
    <s v="c"/>
    <s v="v"/>
    <s v="space"/>
    <s v="q"/>
    <s v="v"/>
    <n v="1"/>
    <x v="937"/>
    <x v="349"/>
    <n v="8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4"/>
    <n v="840"/>
    <s v=""/>
    <s v=""/>
    <s v=""/>
    <s v=""/>
    <s v=""/>
    <s v=""/>
    <s v=""/>
    <s v=""/>
    <s v=""/>
    <s v=""/>
    <s v=""/>
    <s v=""/>
    <n v="840"/>
    <x v="335"/>
    <n v="77342"/>
    <n v="7082"/>
    <n v="2519"/>
    <n v="1723"/>
    <n v="9716"/>
    <n v="294"/>
    <n v="82815"/>
    <n v="3294"/>
    <n v="2"/>
    <s v="legacy"/>
    <n v="1024"/>
    <n v="2"/>
    <n v="48000"/>
    <n v="-16"/>
    <s v="experiment"/>
    <x v="9"/>
    <s v="even"/>
    <n v="581121"/>
    <n v="574037"/>
    <n v="15228"/>
    <n v="1057161"/>
    <n v="1058671"/>
    <n v="574021"/>
    <n v="1057160"/>
    <n v="570648"/>
    <s v="NA"/>
    <n v="567100"/>
    <n v="402651"/>
    <n v="488219"/>
    <n v="5512"/>
    <n v="5510"/>
    <n v="1056409"/>
    <n v="402649"/>
    <n v="402649"/>
    <n v="5510"/>
    <n v="1062382"/>
    <n v="1060671"/>
    <n v="1062677"/>
    <n v="405170"/>
    <n v="489942"/>
    <n v="405402"/>
    <n v="570648"/>
    <n v="569101"/>
    <n v="573943"/>
    <s v="NA"/>
    <n v="1062382"/>
    <n v="567099"/>
    <n v="1056407"/>
    <n v="658463"/>
    <s v="kosslyn_1978"/>
    <n v="56"/>
    <s v="46133.0"/>
    <n v="59"/>
    <s v="possible"/>
    <s v="yes"/>
    <n v="1024"/>
    <n v="-50"/>
    <n v="180"/>
    <n v="59"/>
    <x v="1"/>
  </r>
  <r>
    <n v="95"/>
    <n v="95"/>
    <n v="769"/>
    <n v="76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59"/>
    <n v="59"/>
    <n v="3"/>
    <n v="59"/>
    <n v="27"/>
    <n v="0"/>
    <n v="27"/>
    <n v="3"/>
    <n v="3"/>
    <n v="0"/>
    <n v="0"/>
    <n v="59"/>
    <n v="3"/>
    <n v="3"/>
    <n v="0"/>
    <n v="59"/>
    <n v="59"/>
    <n v="87"/>
    <n v="3"/>
    <n v="3"/>
    <n v="3"/>
    <n v="27"/>
    <n v="27"/>
    <n v="27"/>
    <n v="3"/>
    <n v="59"/>
    <n v="27"/>
    <n v="59"/>
    <n v="0"/>
    <s v="stim0"/>
    <s v="-60.0"/>
    <s v="171.0"/>
    <s v="Mon Nov 20 19:44:58 2023"/>
    <s v="The main experiment item"/>
    <b v="0"/>
    <x v="11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Herbe"/>
    <n v="59"/>
    <n v="4"/>
    <n v="0"/>
    <n v="6"/>
    <s v="/home/lain/Downloads/subject-2.csv"/>
    <s v="legacy"/>
    <n v="7"/>
    <b v="0"/>
    <s v="Melodramatic Milgram"/>
    <s v="4.0.6"/>
    <n v="42"/>
    <n v="0"/>
    <s v="q"/>
    <s v="v"/>
    <s v="v"/>
    <s v="c"/>
    <s v="v"/>
    <s v="space"/>
    <s v="q"/>
    <s v="v"/>
    <n v="1"/>
    <x v="244"/>
    <x v="80"/>
    <n v="10"/>
    <s v=""/>
    <s v=""/>
    <s v=""/>
    <s v=""/>
    <s v=""/>
    <s v=""/>
    <s v=""/>
    <s v=""/>
    <s v=""/>
    <s v=""/>
    <s v=""/>
    <s v=""/>
    <s v=""/>
    <s v=""/>
    <s v=""/>
    <s v=""/>
    <n v="10"/>
    <n v="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"/>
    <x v="77"/>
    <n v="77342"/>
    <n v="7082"/>
    <n v="2519"/>
    <n v="1723"/>
    <n v="9716"/>
    <n v="10"/>
    <n v="82815"/>
    <n v="3294"/>
    <n v="2"/>
    <s v="legacy"/>
    <n v="1024"/>
    <n v="2"/>
    <n v="48000"/>
    <n v="-16"/>
    <s v="experiment"/>
    <x v="9"/>
    <s v="even"/>
    <n v="581121"/>
    <n v="574037"/>
    <n v="15228"/>
    <n v="1063535"/>
    <n v="1064857"/>
    <n v="574021"/>
    <n v="1063535"/>
    <n v="570648"/>
    <s v="NA"/>
    <n v="567100"/>
    <n v="402651"/>
    <n v="488219"/>
    <n v="5512"/>
    <n v="5510"/>
    <n v="1062784"/>
    <n v="402649"/>
    <n v="402649"/>
    <n v="5510"/>
    <n v="1068334"/>
    <n v="1066857"/>
    <n v="1068345"/>
    <n v="405170"/>
    <n v="489942"/>
    <n v="405402"/>
    <n v="570648"/>
    <n v="569101"/>
    <n v="573943"/>
    <s v="NA"/>
    <n v="1068334"/>
    <n v="567099"/>
    <n v="1062783"/>
    <n v="658463"/>
    <s v="kosslyn_1978"/>
    <n v="57"/>
    <s v="46143.0"/>
    <n v="60"/>
    <s v="possible"/>
    <s v="yes"/>
    <n v="1024"/>
    <n v="-50"/>
    <n v="180"/>
    <n v="60"/>
    <x v="1"/>
  </r>
  <r>
    <n v="95"/>
    <n v="95"/>
    <n v="778"/>
    <n v="7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60"/>
    <n v="60"/>
    <n v="3"/>
    <n v="60"/>
    <n v="27"/>
    <n v="0"/>
    <n v="27"/>
    <n v="3"/>
    <n v="3"/>
    <n v="0"/>
    <n v="0"/>
    <n v="60"/>
    <n v="3"/>
    <n v="3"/>
    <n v="0"/>
    <n v="60"/>
    <n v="60"/>
    <n v="88"/>
    <n v="3"/>
    <n v="3"/>
    <n v="3"/>
    <n v="27"/>
    <n v="27"/>
    <n v="27"/>
    <n v="3"/>
    <n v="60"/>
    <n v="27"/>
    <n v="60"/>
    <n v="0"/>
    <s v="stim0"/>
    <s v="-60.0"/>
    <s v="171.0"/>
    <s v="Mon Nov 20 19:44:58 2023"/>
    <s v="The main experiment item"/>
    <b v="0"/>
    <x v="9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Lac"/>
    <n v="60"/>
    <n v="4"/>
    <n v="0"/>
    <n v="6"/>
    <s v="/home/lain/Downloads/subject-2.csv"/>
    <s v="legacy"/>
    <n v="7"/>
    <b v="0"/>
    <s v="Melodramatic Milgram"/>
    <s v="4.0.6"/>
    <n v="4"/>
    <n v="0"/>
    <s v="q"/>
    <s v="v"/>
    <s v="v"/>
    <s v="c"/>
    <s v="v"/>
    <s v="space"/>
    <s v="q"/>
    <s v="v"/>
    <n v="1"/>
    <x v="938"/>
    <x v="350"/>
    <n v="744"/>
    <s v=""/>
    <s v=""/>
    <s v=""/>
    <s v=""/>
    <s v=""/>
    <s v=""/>
    <s v=""/>
    <s v=""/>
    <n v="1318"/>
    <n v="7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4"/>
    <x v="336"/>
    <n v="77342"/>
    <n v="7082"/>
    <n v="2519"/>
    <n v="1723"/>
    <n v="9716"/>
    <n v="1318"/>
    <n v="82815"/>
    <n v="3294"/>
    <n v="2"/>
    <s v="legacy"/>
    <n v="1024"/>
    <n v="2"/>
    <n v="48000"/>
    <n v="-16"/>
    <s v="experiment"/>
    <x v="9"/>
    <s v="even"/>
    <n v="581121"/>
    <n v="574037"/>
    <n v="15228"/>
    <n v="1069200"/>
    <n v="1070787"/>
    <n v="574021"/>
    <n v="1069200"/>
    <n v="570648"/>
    <s v="NA"/>
    <n v="567100"/>
    <n v="402651"/>
    <n v="488219"/>
    <n v="5512"/>
    <n v="5510"/>
    <n v="1068449"/>
    <n v="402649"/>
    <n v="402649"/>
    <n v="5510"/>
    <n v="1074328"/>
    <n v="1072787"/>
    <n v="1075647"/>
    <n v="405170"/>
    <n v="489942"/>
    <n v="405402"/>
    <n v="570648"/>
    <n v="569101"/>
    <n v="573943"/>
    <s v="NA"/>
    <n v="1074328"/>
    <n v="567099"/>
    <n v="1068447"/>
    <n v="658463"/>
    <s v="kosslyn_1978"/>
    <n v="58"/>
    <s v="47461.0"/>
    <n v="61"/>
    <s v="possible"/>
    <s v="yes"/>
    <n v="1024"/>
    <n v="-50"/>
    <n v="180"/>
    <n v="61"/>
    <x v="1"/>
  </r>
  <r>
    <n v="95"/>
    <n v="95"/>
    <n v="766"/>
    <n v="7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1"/>
    <n v="61"/>
    <n v="3"/>
    <n v="61"/>
    <n v="27"/>
    <n v="0"/>
    <n v="27"/>
    <n v="3"/>
    <n v="3"/>
    <n v="0"/>
    <n v="0"/>
    <n v="61"/>
    <n v="3"/>
    <n v="3"/>
    <n v="0"/>
    <n v="61"/>
    <n v="61"/>
    <n v="89"/>
    <n v="3"/>
    <n v="3"/>
    <n v="3"/>
    <n v="27"/>
    <n v="27"/>
    <n v="27"/>
    <n v="3"/>
    <n v="61"/>
    <n v="27"/>
    <n v="6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Feu de camp"/>
    <n v="61"/>
    <n v="4"/>
    <n v="0"/>
    <n v="6"/>
    <s v="/home/lain/Downloads/subject-2.csv"/>
    <s v="legacy"/>
    <n v="7"/>
    <b v="0"/>
    <s v="Melodramatic Milgram"/>
    <s v="4.0.6"/>
    <n v="58"/>
    <n v="0"/>
    <s v="m"/>
    <s v="v"/>
    <s v="v"/>
    <s v="c"/>
    <s v="v"/>
    <s v="space"/>
    <s v="m"/>
    <s v="v"/>
    <n v="1"/>
    <x v="9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63"/>
    <n v="82815"/>
    <n v="3294"/>
    <n v="2"/>
    <s v="legacy"/>
    <n v="1024"/>
    <n v="2"/>
    <n v="48000"/>
    <n v="-16"/>
    <s v="experiment"/>
    <x v="9"/>
    <s v="even"/>
    <n v="581121"/>
    <n v="574037"/>
    <n v="15228"/>
    <n v="1076509"/>
    <n v="1078062"/>
    <n v="574021"/>
    <n v="1076509"/>
    <n v="570648"/>
    <s v="NA"/>
    <n v="567100"/>
    <n v="402651"/>
    <n v="488219"/>
    <n v="5512"/>
    <n v="5510"/>
    <n v="1075758"/>
    <n v="402649"/>
    <n v="402649"/>
    <n v="5510"/>
    <n v="1082051"/>
    <n v="1080062"/>
    <n v="1082115"/>
    <n v="405170"/>
    <n v="489942"/>
    <n v="405402"/>
    <n v="570648"/>
    <n v="569101"/>
    <n v="573943"/>
    <s v="NA"/>
    <n v="1082051"/>
    <n v="567099"/>
    <n v="1075756"/>
    <n v="658463"/>
    <s v="kosslyn_1978"/>
    <n v="59"/>
    <s v="47524.0"/>
    <n v="62"/>
    <s v="impossible"/>
    <s v="yes"/>
    <n v="1024"/>
    <n v="-50"/>
    <n v="180"/>
    <n v="62"/>
    <x v="1"/>
  </r>
  <r>
    <n v="95"/>
    <n v="95"/>
    <n v="756"/>
    <n v="75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62"/>
    <n v="62"/>
    <n v="3"/>
    <n v="62"/>
    <n v="27"/>
    <n v="0"/>
    <n v="27"/>
    <n v="3"/>
    <n v="3"/>
    <n v="0"/>
    <n v="0"/>
    <n v="62"/>
    <n v="3"/>
    <n v="3"/>
    <n v="0"/>
    <n v="62"/>
    <n v="62"/>
    <n v="90"/>
    <n v="3"/>
    <n v="3"/>
    <n v="3"/>
    <n v="27"/>
    <n v="27"/>
    <n v="27"/>
    <n v="3"/>
    <n v="62"/>
    <n v="27"/>
    <n v="62"/>
    <n v="0"/>
    <s v="stim0"/>
    <s v="-60.0"/>
    <s v="171.0"/>
    <s v="Mon Nov 20 19:44:58 2023"/>
    <s v="The main experiment item"/>
    <b v="0"/>
    <x v="20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Sable"/>
    <n v="62"/>
    <n v="4"/>
    <n v="0"/>
    <n v="6"/>
    <s v="/home/lain/Downloads/subject-2.csv"/>
    <s v="legacy"/>
    <n v="7"/>
    <b v="0"/>
    <s v="Melodramatic Milgram"/>
    <s v="4.0.6"/>
    <n v="40"/>
    <n v="0"/>
    <s v="q"/>
    <s v="v"/>
    <s v="v"/>
    <s v="c"/>
    <s v="v"/>
    <s v="space"/>
    <s v="q"/>
    <s v="v"/>
    <n v="1"/>
    <x v="372"/>
    <x v="351"/>
    <n v="116"/>
    <s v=""/>
    <s v=""/>
    <s v=""/>
    <s v=""/>
    <s v=""/>
    <s v=""/>
    <s v=""/>
    <s v=""/>
    <s v=""/>
    <s v=""/>
    <s v=""/>
    <s v=""/>
    <s v=""/>
    <s v=""/>
    <s v=""/>
    <s v=""/>
    <s v=""/>
    <s v=""/>
    <n v="116"/>
    <n v="1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6"/>
    <x v="337"/>
    <n v="77342"/>
    <n v="7082"/>
    <n v="2519"/>
    <n v="1723"/>
    <n v="9716"/>
    <n v="116"/>
    <n v="82815"/>
    <n v="3294"/>
    <n v="2"/>
    <s v="legacy"/>
    <n v="1024"/>
    <n v="2"/>
    <n v="48000"/>
    <n v="-16"/>
    <s v="experiment"/>
    <x v="9"/>
    <s v="even"/>
    <n v="581121"/>
    <n v="574037"/>
    <n v="15228"/>
    <n v="1082976"/>
    <n v="1084289"/>
    <n v="574021"/>
    <n v="1082975"/>
    <n v="570648"/>
    <s v="NA"/>
    <n v="567100"/>
    <n v="402651"/>
    <n v="488219"/>
    <n v="5512"/>
    <n v="5510"/>
    <n v="1082223"/>
    <n v="402649"/>
    <n v="402649"/>
    <n v="5510"/>
    <n v="1088003"/>
    <n v="1086290"/>
    <n v="1088120"/>
    <n v="405170"/>
    <n v="489942"/>
    <n v="405402"/>
    <n v="570648"/>
    <n v="569101"/>
    <n v="573943"/>
    <s v="NA"/>
    <n v="1088003"/>
    <n v="567099"/>
    <n v="1082222"/>
    <n v="658463"/>
    <s v="kosslyn_1978"/>
    <n v="60"/>
    <s v="47640.0"/>
    <n v="63"/>
    <s v="possible"/>
    <s v="yes"/>
    <n v="1024"/>
    <n v="-50"/>
    <n v="180"/>
    <n v="63"/>
    <x v="1"/>
  </r>
  <r>
    <n v="95"/>
    <n v="95"/>
    <n v="747"/>
    <n v="7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3"/>
    <n v="63"/>
    <n v="3"/>
    <n v="63"/>
    <n v="27"/>
    <n v="0"/>
    <n v="27"/>
    <n v="3"/>
    <n v="3"/>
    <n v="0"/>
    <n v="0"/>
    <n v="63"/>
    <n v="3"/>
    <n v="3"/>
    <n v="0"/>
    <n v="63"/>
    <n v="63"/>
    <n v="91"/>
    <n v="3"/>
    <n v="3"/>
    <n v="3"/>
    <n v="27"/>
    <n v="27"/>
    <n v="27"/>
    <n v="3"/>
    <n v="63"/>
    <n v="27"/>
    <n v="63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pont"/>
    <n v="63"/>
    <n v="4"/>
    <n v="0"/>
    <n v="6"/>
    <s v="/home/lain/Downloads/subject-2.csv"/>
    <s v="legacy"/>
    <n v="7"/>
    <b v="0"/>
    <s v="Melodramatic Milgram"/>
    <s v="4.0.6"/>
    <n v="76"/>
    <n v="0"/>
    <s v="m"/>
    <s v="v"/>
    <s v="v"/>
    <s v="c"/>
    <s v="v"/>
    <s v="space"/>
    <s v="m"/>
    <s v="v"/>
    <n v="1"/>
    <x v="9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76"/>
    <n v="82815"/>
    <n v="3294"/>
    <n v="2"/>
    <s v="legacy"/>
    <n v="1024"/>
    <n v="2"/>
    <n v="48000"/>
    <n v="-16"/>
    <s v="experiment"/>
    <x v="9"/>
    <s v="even"/>
    <n v="581121"/>
    <n v="574037"/>
    <n v="15228"/>
    <n v="1088982"/>
    <n v="1090518"/>
    <n v="574021"/>
    <n v="1088982"/>
    <n v="570648"/>
    <s v="NA"/>
    <n v="567100"/>
    <n v="402651"/>
    <n v="488219"/>
    <n v="5512"/>
    <n v="5510"/>
    <n v="1088231"/>
    <n v="402649"/>
    <n v="402649"/>
    <n v="5510"/>
    <n v="1094744"/>
    <n v="1092518"/>
    <n v="1094921"/>
    <n v="405170"/>
    <n v="489942"/>
    <n v="405402"/>
    <n v="570648"/>
    <n v="569101"/>
    <n v="573943"/>
    <s v="NA"/>
    <n v="1094744"/>
    <n v="567099"/>
    <n v="1088229"/>
    <n v="658463"/>
    <s v="kosslyn_1978"/>
    <n v="61"/>
    <s v="47816.0"/>
    <n v="64"/>
    <s v="impossible"/>
    <s v="yes"/>
    <n v="1024"/>
    <n v="-50"/>
    <n v="180"/>
    <n v="64"/>
    <x v="1"/>
  </r>
  <r>
    <n v="95"/>
    <n v="95"/>
    <n v="737"/>
    <n v="7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64"/>
    <n v="64"/>
    <n v="3"/>
    <n v="64"/>
    <n v="27"/>
    <n v="0"/>
    <n v="27"/>
    <n v="3"/>
    <n v="3"/>
    <n v="0"/>
    <n v="0"/>
    <n v="64"/>
    <n v="3"/>
    <n v="3"/>
    <n v="0"/>
    <n v="64"/>
    <n v="64"/>
    <n v="92"/>
    <n v="3"/>
    <n v="3"/>
    <n v="3"/>
    <n v="27"/>
    <n v="27"/>
    <n v="27"/>
    <n v="3"/>
    <n v="64"/>
    <n v="27"/>
    <n v="64"/>
    <n v="0"/>
    <s v="stim0"/>
    <s v="-60.0"/>
    <s v="171.0"/>
    <s v="Mon Nov 20 19:44:58 2023"/>
    <s v="The main experiment item"/>
    <b v="0"/>
    <x v="2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Hutte"/>
    <n v="64"/>
    <n v="4"/>
    <n v="0"/>
    <n v="6"/>
    <s v="/home/lain/Downloads/subject-2.csv"/>
    <s v="legacy"/>
    <n v="7"/>
    <b v="0"/>
    <s v="Melodramatic Milgram"/>
    <s v="4.0.6"/>
    <n v="27"/>
    <n v="0"/>
    <s v="q"/>
    <s v="v"/>
    <s v="v"/>
    <s v="c"/>
    <s v="v"/>
    <s v="space"/>
    <s v="q"/>
    <s v="v"/>
    <n v="1"/>
    <x v="941"/>
    <x v="352"/>
    <n v="7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7"/>
    <n v="725"/>
    <s v=""/>
    <s v=""/>
    <s v=""/>
    <s v=""/>
    <s v=""/>
    <s v=""/>
    <s v=""/>
    <s v=""/>
    <s v=""/>
    <s v=""/>
    <s v=""/>
    <s v=""/>
    <s v=""/>
    <s v=""/>
    <n v="725"/>
    <x v="338"/>
    <n v="77342"/>
    <n v="7082"/>
    <n v="2519"/>
    <n v="1723"/>
    <n v="9716"/>
    <n v="137"/>
    <n v="82815"/>
    <n v="3294"/>
    <n v="2"/>
    <s v="legacy"/>
    <n v="1024"/>
    <n v="2"/>
    <n v="48000"/>
    <n v="-16"/>
    <s v="experiment"/>
    <x v="9"/>
    <s v="even"/>
    <n v="581121"/>
    <n v="574037"/>
    <n v="15228"/>
    <n v="1095779"/>
    <n v="1097259"/>
    <n v="574021"/>
    <n v="1095779"/>
    <n v="570648"/>
    <s v="NA"/>
    <n v="567100"/>
    <n v="402651"/>
    <n v="488219"/>
    <n v="5512"/>
    <n v="5510"/>
    <n v="1095028"/>
    <n v="402649"/>
    <n v="402649"/>
    <n v="5510"/>
    <n v="1100847"/>
    <n v="1099260"/>
    <n v="1100985"/>
    <n v="405170"/>
    <n v="489942"/>
    <n v="405402"/>
    <n v="570648"/>
    <n v="569101"/>
    <n v="573943"/>
    <s v="NA"/>
    <n v="1100847"/>
    <n v="567099"/>
    <n v="1095027"/>
    <n v="658463"/>
    <s v="kosslyn_1978"/>
    <n v="62"/>
    <s v="47953.0"/>
    <n v="65"/>
    <s v="possible"/>
    <s v="yes"/>
    <n v="1024"/>
    <n v="-50"/>
    <n v="180"/>
    <n v="65"/>
    <x v="1"/>
  </r>
  <r>
    <n v="95"/>
    <n v="95"/>
    <n v="727"/>
    <n v="7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5"/>
    <n v="65"/>
    <n v="3"/>
    <n v="65"/>
    <n v="27"/>
    <n v="0"/>
    <n v="27"/>
    <n v="3"/>
    <n v="3"/>
    <n v="0"/>
    <n v="0"/>
    <n v="65"/>
    <n v="3"/>
    <n v="3"/>
    <n v="0"/>
    <n v="65"/>
    <n v="65"/>
    <n v="93"/>
    <n v="3"/>
    <n v="3"/>
    <n v="3"/>
    <n v="27"/>
    <n v="27"/>
    <n v="27"/>
    <n v="3"/>
    <n v="65"/>
    <n v="27"/>
    <n v="65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Colline"/>
    <n v="65"/>
    <n v="4"/>
    <n v="0"/>
    <n v="6"/>
    <s v="/home/lain/Downloads/subject-2.csv"/>
    <s v="legacy"/>
    <n v="7"/>
    <b v="0"/>
    <s v="Melodramatic Milgram"/>
    <s v="4.0.6"/>
    <n v="82"/>
    <n v="0"/>
    <s v="m"/>
    <s v="v"/>
    <s v="v"/>
    <s v="c"/>
    <s v="v"/>
    <s v="space"/>
    <s v="m"/>
    <s v="v"/>
    <n v="1"/>
    <x v="7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3"/>
    <n v="82815"/>
    <n v="3294"/>
    <n v="2"/>
    <s v="legacy"/>
    <n v="1024"/>
    <n v="2"/>
    <n v="48000"/>
    <n v="-16"/>
    <s v="experiment"/>
    <x v="9"/>
    <s v="even"/>
    <n v="581121"/>
    <n v="574037"/>
    <n v="15228"/>
    <n v="1101843"/>
    <n v="1103148"/>
    <n v="574021"/>
    <n v="1101843"/>
    <n v="570648"/>
    <s v="NA"/>
    <n v="567100"/>
    <n v="402651"/>
    <n v="488219"/>
    <n v="5512"/>
    <n v="5510"/>
    <n v="1101092"/>
    <n v="402649"/>
    <n v="402649"/>
    <n v="5510"/>
    <n v="1107161"/>
    <n v="1105148"/>
    <n v="1107215"/>
    <n v="405170"/>
    <n v="489942"/>
    <n v="405402"/>
    <n v="570648"/>
    <n v="569101"/>
    <n v="573943"/>
    <s v="NA"/>
    <n v="1107161"/>
    <n v="567099"/>
    <n v="1101091"/>
    <n v="658463"/>
    <s v="kosslyn_1978"/>
    <n v="63"/>
    <s v="48006.0"/>
    <n v="66"/>
    <s v="impossible"/>
    <s v="yes"/>
    <n v="1024"/>
    <n v="-50"/>
    <n v="180"/>
    <n v="66"/>
    <x v="1"/>
  </r>
  <r>
    <n v="95"/>
    <n v="95"/>
    <n v="718"/>
    <n v="7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6"/>
    <n v="66"/>
    <n v="3"/>
    <n v="66"/>
    <n v="27"/>
    <n v="0"/>
    <n v="27"/>
    <n v="3"/>
    <n v="3"/>
    <n v="0"/>
    <n v="0"/>
    <n v="66"/>
    <n v="3"/>
    <n v="3"/>
    <n v="0"/>
    <n v="66"/>
    <n v="66"/>
    <n v="94"/>
    <n v="3"/>
    <n v="3"/>
    <n v="3"/>
    <n v="27"/>
    <n v="27"/>
    <n v="27"/>
    <n v="3"/>
    <n v="66"/>
    <n v="27"/>
    <n v="66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Grange"/>
    <n v="66"/>
    <n v="4"/>
    <n v="0"/>
    <n v="6"/>
    <s v="/home/lain/Downloads/subject-2.csv"/>
    <s v="legacy"/>
    <n v="7"/>
    <b v="0"/>
    <s v="Melodramatic Milgram"/>
    <s v="4.0.6"/>
    <n v="53"/>
    <n v="0"/>
    <s v="m"/>
    <s v="v"/>
    <s v="v"/>
    <s v="c"/>
    <s v="v"/>
    <s v="space"/>
    <s v="m"/>
    <s v="v"/>
    <n v="1"/>
    <x v="7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24"/>
    <n v="82815"/>
    <n v="3294"/>
    <n v="2"/>
    <s v="legacy"/>
    <n v="1024"/>
    <n v="2"/>
    <n v="48000"/>
    <n v="-16"/>
    <s v="experiment"/>
    <x v="9"/>
    <s v="even"/>
    <n v="581121"/>
    <n v="574037"/>
    <n v="15228"/>
    <n v="1108074"/>
    <n v="1109656"/>
    <n v="574021"/>
    <n v="1108074"/>
    <n v="570648"/>
    <s v="NA"/>
    <n v="567100"/>
    <n v="402651"/>
    <n v="488219"/>
    <n v="5512"/>
    <n v="5510"/>
    <n v="1107323"/>
    <n v="402649"/>
    <n v="402649"/>
    <n v="5510"/>
    <n v="1113389"/>
    <n v="1111656"/>
    <n v="1113514"/>
    <n v="405170"/>
    <n v="489942"/>
    <n v="405402"/>
    <n v="570648"/>
    <n v="569101"/>
    <n v="573943"/>
    <s v="NA"/>
    <n v="1113389"/>
    <n v="567099"/>
    <n v="1107322"/>
    <n v="658463"/>
    <s v="kosslyn_1978"/>
    <n v="64"/>
    <s v="48130.0"/>
    <n v="67"/>
    <s v="impossible"/>
    <s v="yes"/>
    <n v="1024"/>
    <n v="-50"/>
    <n v="180"/>
    <n v="67"/>
    <x v="1"/>
  </r>
  <r>
    <n v="95"/>
    <n v="95"/>
    <n v="709"/>
    <n v="7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7"/>
    <n v="67"/>
    <n v="3"/>
    <n v="67"/>
    <n v="27"/>
    <n v="0"/>
    <n v="27"/>
    <n v="3"/>
    <n v="3"/>
    <n v="0"/>
    <n v="0"/>
    <n v="67"/>
    <n v="3"/>
    <n v="3"/>
    <n v="0"/>
    <n v="67"/>
    <n v="67"/>
    <n v="95"/>
    <n v="3"/>
    <n v="3"/>
    <n v="3"/>
    <n v="27"/>
    <n v="27"/>
    <n v="27"/>
    <n v="3"/>
    <n v="67"/>
    <n v="27"/>
    <n v="67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Colline"/>
    <n v="67"/>
    <n v="4"/>
    <n v="0"/>
    <n v="6"/>
    <s v="/home/lain/Downloads/subject-2.csv"/>
    <s v="legacy"/>
    <n v="7"/>
    <b v="0"/>
    <s v="Melodramatic Milgram"/>
    <s v="4.0.6"/>
    <n v="59"/>
    <n v="0"/>
    <s v="m"/>
    <s v="v"/>
    <s v="v"/>
    <s v="c"/>
    <s v="v"/>
    <s v="space"/>
    <s v="m"/>
    <s v="v"/>
    <n v="1"/>
    <x v="9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87"/>
    <n v="82815"/>
    <n v="3294"/>
    <n v="2"/>
    <s v="legacy"/>
    <n v="1024"/>
    <n v="2"/>
    <n v="48000"/>
    <n v="-16"/>
    <s v="experiment"/>
    <x v="9"/>
    <s v="even"/>
    <n v="581121"/>
    <n v="574037"/>
    <n v="15228"/>
    <n v="1114374"/>
    <n v="1115927"/>
    <n v="574021"/>
    <n v="1114374"/>
    <n v="570648"/>
    <s v="NA"/>
    <n v="567100"/>
    <n v="402651"/>
    <n v="488219"/>
    <n v="5512"/>
    <n v="5510"/>
    <n v="1113623"/>
    <n v="402649"/>
    <n v="402649"/>
    <n v="5510"/>
    <n v="1119940"/>
    <n v="1117927"/>
    <n v="1120028"/>
    <n v="405170"/>
    <n v="489942"/>
    <n v="405402"/>
    <n v="570648"/>
    <n v="569101"/>
    <n v="573943"/>
    <s v="NA"/>
    <n v="1119940"/>
    <n v="567099"/>
    <n v="1113622"/>
    <n v="658463"/>
    <s v="kosslyn_1978"/>
    <n v="65"/>
    <s v="48217.0"/>
    <n v="68"/>
    <s v="impossible"/>
    <s v="yes"/>
    <n v="1024"/>
    <n v="-50"/>
    <n v="180"/>
    <n v="68"/>
    <x v="1"/>
  </r>
  <r>
    <n v="95"/>
    <n v="95"/>
    <n v="701"/>
    <n v="70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68"/>
    <n v="68"/>
    <n v="3"/>
    <n v="68"/>
    <n v="27"/>
    <n v="0"/>
    <n v="27"/>
    <n v="3"/>
    <n v="3"/>
    <n v="0"/>
    <n v="0"/>
    <n v="68"/>
    <n v="3"/>
    <n v="3"/>
    <n v="0"/>
    <n v="68"/>
    <n v="68"/>
    <n v="96"/>
    <n v="3"/>
    <n v="3"/>
    <n v="3"/>
    <n v="27"/>
    <n v="27"/>
    <n v="27"/>
    <n v="3"/>
    <n v="68"/>
    <n v="27"/>
    <n v="68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Feu de camp"/>
    <n v="68"/>
    <n v="4"/>
    <n v="0"/>
    <n v="6"/>
    <s v="/home/lain/Downloads/subject-2.csv"/>
    <s v="legacy"/>
    <n v="7"/>
    <b v="0"/>
    <s v="Melodramatic Milgram"/>
    <s v="4.0.6"/>
    <n v="63"/>
    <n v="0"/>
    <s v="m"/>
    <s v="v"/>
    <s v="v"/>
    <s v="c"/>
    <s v="v"/>
    <s v="space"/>
    <s v="m"/>
    <s v="v"/>
    <n v="1"/>
    <x v="6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80"/>
    <n v="82815"/>
    <n v="3294"/>
    <n v="2"/>
    <s v="legacy"/>
    <n v="1024"/>
    <n v="2"/>
    <n v="48000"/>
    <n v="-16"/>
    <s v="experiment"/>
    <x v="9"/>
    <s v="even"/>
    <n v="581121"/>
    <n v="574037"/>
    <n v="15228"/>
    <n v="1120888"/>
    <n v="1122370"/>
    <n v="574021"/>
    <n v="1120888"/>
    <n v="570648"/>
    <s v="NA"/>
    <n v="567100"/>
    <n v="402651"/>
    <n v="488219"/>
    <n v="5512"/>
    <n v="5510"/>
    <n v="1120137"/>
    <n v="402649"/>
    <n v="402649"/>
    <n v="5510"/>
    <n v="1126359"/>
    <n v="1124371"/>
    <n v="1126540"/>
    <n v="405170"/>
    <n v="489942"/>
    <n v="405402"/>
    <n v="570648"/>
    <n v="569101"/>
    <n v="573943"/>
    <s v="NA"/>
    <n v="1126359"/>
    <n v="567099"/>
    <n v="1120136"/>
    <n v="658463"/>
    <s v="kosslyn_1978"/>
    <n v="66"/>
    <s v="48397.0"/>
    <n v="69"/>
    <s v="impossible"/>
    <s v="yes"/>
    <n v="1024"/>
    <n v="-50"/>
    <n v="180"/>
    <n v="69"/>
    <x v="1"/>
  </r>
  <r>
    <n v="95"/>
    <n v="95"/>
    <n v="698"/>
    <n v="69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69"/>
    <n v="69"/>
    <n v="3"/>
    <n v="69"/>
    <n v="27"/>
    <n v="0"/>
    <n v="27"/>
    <n v="3"/>
    <n v="3"/>
    <n v="0"/>
    <n v="0"/>
    <n v="69"/>
    <n v="3"/>
    <n v="3"/>
    <n v="0"/>
    <n v="69"/>
    <n v="69"/>
    <n v="97"/>
    <n v="3"/>
    <n v="3"/>
    <n v="3"/>
    <n v="27"/>
    <n v="27"/>
    <n v="27"/>
    <n v="3"/>
    <n v="69"/>
    <n v="27"/>
    <n v="69"/>
    <n v="0"/>
    <s v="stim0"/>
    <s v="-60.0"/>
    <s v="171.0"/>
    <s v="Mon Nov 20 19:44:58 2023"/>
    <s v="The main experiment item"/>
    <b v="0"/>
    <x v="1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puits"/>
    <n v="69"/>
    <n v="4"/>
    <n v="0"/>
    <n v="6"/>
    <s v="/home/lain/Downloads/subject-2.csv"/>
    <s v="legacy"/>
    <n v="7"/>
    <b v="0"/>
    <s v="Melodramatic Milgram"/>
    <s v="4.0.6"/>
    <n v="3"/>
    <n v="0"/>
    <s v="q"/>
    <s v="v"/>
    <s v="v"/>
    <s v="c"/>
    <s v="v"/>
    <s v="space"/>
    <s v="q"/>
    <s v="v"/>
    <n v="1"/>
    <x v="943"/>
    <x v="353"/>
    <n v="499"/>
    <s v=""/>
    <s v=""/>
    <n v="499"/>
    <n v="4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9"/>
    <x v="339"/>
    <n v="77342"/>
    <n v="7082"/>
    <n v="2519"/>
    <n v="1723"/>
    <n v="9716"/>
    <n v="499"/>
    <n v="82815"/>
    <n v="3294"/>
    <n v="2"/>
    <s v="legacy"/>
    <n v="1024"/>
    <n v="2"/>
    <n v="48000"/>
    <n v="-16"/>
    <s v="experiment"/>
    <x v="9"/>
    <s v="even"/>
    <n v="581121"/>
    <n v="574037"/>
    <n v="15228"/>
    <n v="1127399"/>
    <n v="1128984"/>
    <n v="574021"/>
    <n v="1127399"/>
    <n v="570648"/>
    <s v="NA"/>
    <n v="567100"/>
    <n v="402651"/>
    <n v="488219"/>
    <n v="5512"/>
    <n v="5510"/>
    <n v="1126648"/>
    <n v="402649"/>
    <n v="402649"/>
    <n v="5510"/>
    <n v="1132483"/>
    <n v="1130984"/>
    <n v="1132983"/>
    <n v="405170"/>
    <n v="489942"/>
    <n v="405402"/>
    <n v="570648"/>
    <n v="569101"/>
    <n v="573943"/>
    <s v="NA"/>
    <n v="1132483"/>
    <n v="567099"/>
    <n v="1126647"/>
    <n v="658463"/>
    <s v="kosslyn_1978"/>
    <n v="67"/>
    <s v="48896.0"/>
    <n v="70"/>
    <s v="possible"/>
    <s v="yes"/>
    <n v="1024"/>
    <n v="-50"/>
    <n v="180"/>
    <n v="70"/>
    <x v="1"/>
  </r>
  <r>
    <n v="95"/>
    <n v="95"/>
    <n v="706"/>
    <n v="70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70"/>
    <n v="70"/>
    <n v="3"/>
    <n v="70"/>
    <n v="27"/>
    <n v="0"/>
    <n v="27"/>
    <n v="3"/>
    <n v="3"/>
    <n v="0"/>
    <n v="0"/>
    <n v="70"/>
    <n v="3"/>
    <n v="3"/>
    <n v="0"/>
    <n v="70"/>
    <n v="70"/>
    <n v="98"/>
    <n v="3"/>
    <n v="3"/>
    <n v="3"/>
    <n v="27"/>
    <n v="27"/>
    <n v="27"/>
    <n v="3"/>
    <n v="70"/>
    <n v="27"/>
    <n v="70"/>
    <n v="0"/>
    <s v="stim0"/>
    <s v="-60.0"/>
    <s v="171.0"/>
    <s v="Mon Nov 20 19:44:58 2023"/>
    <s v="The main experiment item"/>
    <b v="0"/>
    <x v="18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puits"/>
    <n v="70"/>
    <n v="4"/>
    <n v="0"/>
    <n v="6"/>
    <s v="/home/lain/Downloads/subject-2.csv"/>
    <s v="legacy"/>
    <n v="7"/>
    <b v="0"/>
    <s v="Melodramatic Milgram"/>
    <s v="4.0.6"/>
    <n v="34"/>
    <n v="0"/>
    <s v="q"/>
    <s v="v"/>
    <s v="v"/>
    <s v="c"/>
    <s v="v"/>
    <s v="space"/>
    <s v="q"/>
    <s v="v"/>
    <n v="1"/>
    <x v="288"/>
    <x v="104"/>
    <n v="665"/>
    <s v=""/>
    <s v=""/>
    <s v=""/>
    <s v=""/>
    <s v=""/>
    <s v=""/>
    <s v=""/>
    <s v=""/>
    <s v=""/>
    <s v=""/>
    <n v="1233"/>
    <n v="6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5"/>
    <x v="340"/>
    <n v="77342"/>
    <n v="7082"/>
    <n v="2519"/>
    <n v="1723"/>
    <n v="9716"/>
    <n v="1233"/>
    <n v="82815"/>
    <n v="3294"/>
    <n v="2"/>
    <s v="legacy"/>
    <n v="1024"/>
    <n v="2"/>
    <n v="48000"/>
    <n v="-16"/>
    <s v="experiment"/>
    <x v="9"/>
    <s v="even"/>
    <n v="581121"/>
    <n v="574037"/>
    <n v="15228"/>
    <n v="1133841"/>
    <n v="1135384"/>
    <n v="574021"/>
    <n v="1133841"/>
    <n v="570648"/>
    <s v="NA"/>
    <n v="567100"/>
    <n v="402651"/>
    <n v="488219"/>
    <n v="5512"/>
    <n v="5510"/>
    <n v="1133090"/>
    <n v="402649"/>
    <n v="402649"/>
    <n v="5510"/>
    <n v="1138883"/>
    <n v="1137384"/>
    <n v="1140117"/>
    <n v="405170"/>
    <n v="489942"/>
    <n v="405402"/>
    <n v="570648"/>
    <n v="569101"/>
    <n v="573943"/>
    <s v="NA"/>
    <n v="1138883"/>
    <n v="567099"/>
    <n v="1133089"/>
    <n v="658463"/>
    <s v="kosslyn_1978"/>
    <n v="68"/>
    <s v="50129.0"/>
    <n v="71"/>
    <s v="possible"/>
    <s v="yes"/>
    <n v="1024"/>
    <n v="-50"/>
    <n v="180"/>
    <n v="71"/>
    <x v="1"/>
  </r>
  <r>
    <n v="95"/>
    <n v="95"/>
    <n v="696"/>
    <n v="6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71"/>
    <n v="71"/>
    <n v="3"/>
    <n v="71"/>
    <n v="27"/>
    <n v="0"/>
    <n v="27"/>
    <n v="3"/>
    <n v="3"/>
    <n v="0"/>
    <n v="0"/>
    <n v="71"/>
    <n v="3"/>
    <n v="3"/>
    <n v="0"/>
    <n v="71"/>
    <n v="71"/>
    <n v="99"/>
    <n v="3"/>
    <n v="3"/>
    <n v="3"/>
    <n v="27"/>
    <n v="27"/>
    <n v="27"/>
    <n v="3"/>
    <n v="71"/>
    <n v="27"/>
    <n v="71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Lac"/>
    <s v="Epouventail"/>
    <n v="71"/>
    <n v="4"/>
    <n v="0"/>
    <n v="6"/>
    <s v="/home/lain/Downloads/subject-2.csv"/>
    <s v="legacy"/>
    <n v="7"/>
    <b v="0"/>
    <s v="Melodramatic Milgram"/>
    <s v="4.0.6"/>
    <n v="67"/>
    <n v="0"/>
    <s v="m"/>
    <s v="v"/>
    <s v="v"/>
    <s v="c"/>
    <s v="v"/>
    <s v="space"/>
    <s v="m"/>
    <s v="v"/>
    <n v="1"/>
    <x v="9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0"/>
    <n v="82815"/>
    <n v="3294"/>
    <n v="2"/>
    <s v="legacy"/>
    <n v="1024"/>
    <n v="2"/>
    <n v="48000"/>
    <n v="-16"/>
    <s v="experiment"/>
    <x v="9"/>
    <s v="even"/>
    <n v="581121"/>
    <n v="574037"/>
    <n v="15228"/>
    <n v="1140977"/>
    <n v="1142529"/>
    <n v="574021"/>
    <n v="1140976"/>
    <n v="570648"/>
    <s v="NA"/>
    <n v="567100"/>
    <n v="402651"/>
    <n v="488219"/>
    <n v="5512"/>
    <n v="5510"/>
    <n v="1140224"/>
    <n v="402649"/>
    <n v="402649"/>
    <n v="5510"/>
    <n v="1146115"/>
    <n v="1144529"/>
    <n v="1146165"/>
    <n v="405170"/>
    <n v="489942"/>
    <n v="405402"/>
    <n v="570648"/>
    <n v="569101"/>
    <n v="573943"/>
    <s v="NA"/>
    <n v="1146115"/>
    <n v="567099"/>
    <n v="1140223"/>
    <n v="658463"/>
    <s v="kosslyn_1978"/>
    <n v="69"/>
    <s v="50179.0"/>
    <n v="72"/>
    <s v="impossible"/>
    <s v="yes"/>
    <n v="1024"/>
    <n v="-50"/>
    <n v="180"/>
    <n v="72"/>
    <x v="1"/>
  </r>
  <r>
    <n v="95"/>
    <n v="95"/>
    <n v="687"/>
    <n v="68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72"/>
    <n v="72"/>
    <n v="3"/>
    <n v="72"/>
    <n v="27"/>
    <n v="0"/>
    <n v="27"/>
    <n v="3"/>
    <n v="3"/>
    <n v="0"/>
    <n v="0"/>
    <n v="72"/>
    <n v="3"/>
    <n v="3"/>
    <n v="0"/>
    <n v="72"/>
    <n v="72"/>
    <n v="100"/>
    <n v="3"/>
    <n v="3"/>
    <n v="3"/>
    <n v="27"/>
    <n v="27"/>
    <n v="27"/>
    <n v="3"/>
    <n v="72"/>
    <n v="27"/>
    <n v="72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phare"/>
    <n v="72"/>
    <n v="4"/>
    <n v="0"/>
    <n v="6"/>
    <s v="/home/lain/Downloads/subject-2.csv"/>
    <s v="legacy"/>
    <n v="7"/>
    <b v="0"/>
    <s v="Melodramatic Milgram"/>
    <s v="4.0.6"/>
    <n v="70"/>
    <n v="0"/>
    <s v="m"/>
    <s v="v"/>
    <s v="v"/>
    <s v="c"/>
    <s v="v"/>
    <s v="space"/>
    <s v="m"/>
    <s v="v"/>
    <n v="1"/>
    <x v="9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43"/>
    <n v="82815"/>
    <n v="3294"/>
    <n v="2"/>
    <s v="legacy"/>
    <n v="1024"/>
    <n v="2"/>
    <n v="48000"/>
    <n v="-16"/>
    <s v="experiment"/>
    <x v="9"/>
    <s v="even"/>
    <n v="581121"/>
    <n v="574037"/>
    <n v="15228"/>
    <n v="1147025"/>
    <n v="1148332"/>
    <n v="574021"/>
    <n v="1147024"/>
    <n v="570648"/>
    <s v="NA"/>
    <n v="567100"/>
    <n v="402651"/>
    <n v="488219"/>
    <n v="5512"/>
    <n v="5510"/>
    <n v="1146273"/>
    <n v="402649"/>
    <n v="402649"/>
    <n v="5510"/>
    <n v="1151876"/>
    <n v="1150332"/>
    <n v="1151920"/>
    <n v="405170"/>
    <n v="489942"/>
    <n v="405402"/>
    <n v="570648"/>
    <n v="569101"/>
    <n v="573943"/>
    <s v="NA"/>
    <n v="1151875"/>
    <n v="567099"/>
    <n v="1146272"/>
    <n v="658463"/>
    <s v="kosslyn_1978"/>
    <n v="70"/>
    <s v="50222.0"/>
    <n v="73"/>
    <s v="impossible"/>
    <s v="yes"/>
    <n v="1024"/>
    <n v="-50"/>
    <n v="180"/>
    <n v="73"/>
    <x v="1"/>
  </r>
  <r>
    <n v="95"/>
    <n v="95"/>
    <n v="683"/>
    <n v="68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73"/>
    <n v="73"/>
    <n v="3"/>
    <n v="73"/>
    <n v="27"/>
    <n v="0"/>
    <n v="27"/>
    <n v="3"/>
    <n v="3"/>
    <n v="0"/>
    <n v="0"/>
    <n v="73"/>
    <n v="3"/>
    <n v="3"/>
    <n v="0"/>
    <n v="73"/>
    <n v="73"/>
    <n v="101"/>
    <n v="3"/>
    <n v="3"/>
    <n v="3"/>
    <n v="27"/>
    <n v="27"/>
    <n v="27"/>
    <n v="3"/>
    <n v="73"/>
    <n v="27"/>
    <n v="73"/>
    <n v="0"/>
    <s v="stim0"/>
    <s v="-60.0"/>
    <s v="171.0"/>
    <s v="Mon Nov 20 19:44:58 2023"/>
    <s v="The main experiment item"/>
    <b v="0"/>
    <x v="21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Rocher"/>
    <n v="73"/>
    <n v="4"/>
    <n v="0"/>
    <n v="6"/>
    <s v="/home/lain/Downloads/subject-2.csv"/>
    <s v="legacy"/>
    <n v="7"/>
    <b v="0"/>
    <s v="Melodramatic Milgram"/>
    <s v="4.0.6"/>
    <n v="2"/>
    <n v="0"/>
    <s v="q"/>
    <s v="v"/>
    <s v="v"/>
    <s v="c"/>
    <s v="v"/>
    <s v="space"/>
    <s v="q"/>
    <s v="v"/>
    <n v="1"/>
    <x v="727"/>
    <x v="266"/>
    <n v="3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"/>
    <n v="354"/>
    <s v=""/>
    <s v=""/>
    <n v="354"/>
    <x v="253"/>
    <n v="77342"/>
    <n v="7082"/>
    <n v="2519"/>
    <n v="1723"/>
    <n v="9716"/>
    <n v="354"/>
    <n v="82815"/>
    <n v="3294"/>
    <n v="2"/>
    <s v="legacy"/>
    <n v="1024"/>
    <n v="2"/>
    <n v="48000"/>
    <n v="-16"/>
    <s v="experiment"/>
    <x v="9"/>
    <s v="even"/>
    <n v="581121"/>
    <n v="574037"/>
    <n v="15228"/>
    <n v="1152784"/>
    <n v="1154369"/>
    <n v="574021"/>
    <n v="1152784"/>
    <n v="570648"/>
    <s v="NA"/>
    <n v="567100"/>
    <n v="402651"/>
    <n v="488219"/>
    <n v="5512"/>
    <n v="5510"/>
    <n v="1152032"/>
    <n v="402649"/>
    <n v="402649"/>
    <n v="5510"/>
    <n v="1157955"/>
    <n v="1156370"/>
    <n v="1158310"/>
    <n v="405170"/>
    <n v="489942"/>
    <n v="405402"/>
    <n v="570648"/>
    <n v="569101"/>
    <n v="573943"/>
    <s v="NA"/>
    <n v="1157955"/>
    <n v="567099"/>
    <n v="1152031"/>
    <n v="658463"/>
    <s v="kosslyn_1978"/>
    <n v="71"/>
    <s v="50576.0"/>
    <n v="74"/>
    <s v="possible"/>
    <s v="yes"/>
    <n v="1024"/>
    <n v="-50"/>
    <n v="180"/>
    <n v="74"/>
    <x v="1"/>
  </r>
  <r>
    <n v="96"/>
    <n v="96"/>
    <n v="678"/>
    <n v="6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74"/>
    <n v="74"/>
    <n v="3"/>
    <n v="74"/>
    <n v="27"/>
    <n v="0"/>
    <n v="27"/>
    <n v="3"/>
    <n v="3"/>
    <n v="0"/>
    <n v="0"/>
    <n v="74"/>
    <n v="3"/>
    <n v="3"/>
    <n v="0"/>
    <n v="74"/>
    <n v="74"/>
    <n v="102"/>
    <n v="3"/>
    <n v="3"/>
    <n v="3"/>
    <n v="27"/>
    <n v="27"/>
    <n v="27"/>
    <n v="3"/>
    <n v="74"/>
    <n v="27"/>
    <n v="74"/>
    <n v="0"/>
    <s v="stim0"/>
    <s v="-60.0"/>
    <s v="171.0"/>
    <s v="Mon Nov 20 19:44:58 2023"/>
    <s v="The main experiment item"/>
    <b v="0"/>
    <x v="8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puits"/>
    <n v="74"/>
    <n v="4"/>
    <n v="0"/>
    <n v="6"/>
    <s v="/home/lain/Downloads/subject-2.csv"/>
    <s v="legacy"/>
    <n v="7"/>
    <b v="0"/>
    <s v="Melodramatic Milgram"/>
    <s v="4.0.6"/>
    <n v="8"/>
    <n v="0"/>
    <s v="q"/>
    <s v="v"/>
    <s v="v"/>
    <s v="c"/>
    <s v="v"/>
    <s v="space"/>
    <s v="q"/>
    <s v="v"/>
    <n v="1"/>
    <x v="95"/>
    <x v="354"/>
    <n v="2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0"/>
    <n v="290"/>
    <s v=""/>
    <s v=""/>
    <s v=""/>
    <s v=""/>
    <n v="290"/>
    <x v="341"/>
    <n v="77342"/>
    <n v="7082"/>
    <n v="2519"/>
    <n v="1723"/>
    <n v="9716"/>
    <n v="290"/>
    <n v="82815"/>
    <n v="3294"/>
    <n v="2"/>
    <s v="legacy"/>
    <n v="1024"/>
    <n v="2"/>
    <n v="48000"/>
    <n v="-16"/>
    <s v="experiment"/>
    <x v="9"/>
    <s v="even"/>
    <n v="581121"/>
    <n v="574037"/>
    <n v="15228"/>
    <n v="1159170"/>
    <n v="1160771"/>
    <n v="574021"/>
    <n v="1159169"/>
    <n v="570648"/>
    <s v="NA"/>
    <n v="567100"/>
    <n v="402651"/>
    <n v="488219"/>
    <n v="5512"/>
    <n v="5510"/>
    <n v="1158418"/>
    <n v="402649"/>
    <n v="402649"/>
    <n v="5510"/>
    <n v="1164269"/>
    <n v="1162772"/>
    <n v="1164559"/>
    <n v="405170"/>
    <n v="489942"/>
    <n v="405402"/>
    <n v="570648"/>
    <n v="569101"/>
    <n v="573943"/>
    <s v="NA"/>
    <n v="1164269"/>
    <n v="567099"/>
    <n v="1158417"/>
    <n v="658463"/>
    <s v="kosslyn_1978"/>
    <n v="72"/>
    <s v="50866.0"/>
    <n v="75"/>
    <s v="possible"/>
    <s v="yes"/>
    <n v="1024"/>
    <n v="-50"/>
    <n v="180"/>
    <n v="75"/>
    <x v="1"/>
  </r>
  <r>
    <n v="96"/>
    <n v="96"/>
    <n v="673"/>
    <n v="67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75"/>
    <n v="75"/>
    <n v="3"/>
    <n v="75"/>
    <n v="27"/>
    <n v="0"/>
    <n v="27"/>
    <n v="3"/>
    <n v="3"/>
    <n v="0"/>
    <n v="0"/>
    <n v="75"/>
    <n v="3"/>
    <n v="3"/>
    <n v="0"/>
    <n v="75"/>
    <n v="75"/>
    <n v="103"/>
    <n v="3"/>
    <n v="3"/>
    <n v="3"/>
    <n v="27"/>
    <n v="27"/>
    <n v="27"/>
    <n v="3"/>
    <n v="75"/>
    <n v="27"/>
    <n v="75"/>
    <n v="0"/>
    <s v="stim0"/>
    <s v="-60.0"/>
    <s v="171.0"/>
    <s v="Mon Nov 20 19:44:58 2023"/>
    <s v="The main experiment item"/>
    <b v="0"/>
    <x v="10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Arbre"/>
    <s v="Rocher"/>
    <n v="75"/>
    <n v="4"/>
    <n v="0"/>
    <n v="6"/>
    <s v="/home/lain/Downloads/subject-2.csv"/>
    <s v="legacy"/>
    <n v="7"/>
    <b v="0"/>
    <s v="Melodramatic Milgram"/>
    <s v="4.0.6"/>
    <n v="28"/>
    <n v="0"/>
    <s v="q"/>
    <s v="v"/>
    <s v="v"/>
    <s v="c"/>
    <s v="v"/>
    <s v="space"/>
    <s v="q"/>
    <s v="v"/>
    <n v="1"/>
    <x v="276"/>
    <x v="95"/>
    <n v="3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1"/>
    <n v="321"/>
    <s v=""/>
    <s v=""/>
    <s v=""/>
    <s v=""/>
    <s v=""/>
    <s v=""/>
    <s v=""/>
    <s v=""/>
    <s v=""/>
    <s v=""/>
    <n v="321"/>
    <x v="90"/>
    <n v="77342"/>
    <n v="7082"/>
    <n v="2519"/>
    <n v="1723"/>
    <n v="9716"/>
    <n v="321"/>
    <n v="82815"/>
    <n v="3294"/>
    <n v="2"/>
    <s v="legacy"/>
    <n v="1024"/>
    <n v="2"/>
    <n v="48000"/>
    <n v="-16"/>
    <s v="experiment"/>
    <x v="9"/>
    <s v="even"/>
    <n v="581121"/>
    <n v="574037"/>
    <n v="15228"/>
    <n v="1165420"/>
    <n v="1166746"/>
    <n v="574021"/>
    <n v="1165420"/>
    <n v="570648"/>
    <s v="NA"/>
    <n v="567100"/>
    <n v="402651"/>
    <n v="488219"/>
    <n v="5512"/>
    <n v="5510"/>
    <n v="1164668"/>
    <n v="402649"/>
    <n v="402649"/>
    <n v="5510"/>
    <n v="1170329"/>
    <n v="1168746"/>
    <n v="1170651"/>
    <n v="405170"/>
    <n v="489942"/>
    <n v="405402"/>
    <n v="570648"/>
    <n v="569101"/>
    <n v="573943"/>
    <s v="NA"/>
    <n v="1170328"/>
    <n v="567099"/>
    <n v="1164667"/>
    <n v="658463"/>
    <s v="kosslyn_1978"/>
    <n v="73"/>
    <s v="51187.0"/>
    <n v="76"/>
    <s v="possible"/>
    <s v="yes"/>
    <n v="1024"/>
    <n v="-50"/>
    <n v="180"/>
    <n v="76"/>
    <x v="1"/>
  </r>
  <r>
    <n v="96"/>
    <n v="96"/>
    <n v="668"/>
    <n v="66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76"/>
    <n v="76"/>
    <n v="3"/>
    <n v="76"/>
    <n v="27"/>
    <n v="0"/>
    <n v="27"/>
    <n v="3"/>
    <n v="3"/>
    <n v="0"/>
    <n v="0"/>
    <n v="76"/>
    <n v="3"/>
    <n v="3"/>
    <n v="0"/>
    <n v="76"/>
    <n v="76"/>
    <n v="104"/>
    <n v="3"/>
    <n v="3"/>
    <n v="3"/>
    <n v="27"/>
    <n v="27"/>
    <n v="27"/>
    <n v="3"/>
    <n v="76"/>
    <n v="27"/>
    <n v="76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phare"/>
    <n v="76"/>
    <n v="4"/>
    <n v="0"/>
    <n v="6"/>
    <s v="/home/lain/Downloads/subject-2.csv"/>
    <s v="legacy"/>
    <n v="7"/>
    <b v="0"/>
    <s v="Melodramatic Milgram"/>
    <s v="4.0.6"/>
    <n v="74"/>
    <n v="0"/>
    <s v="m"/>
    <s v="v"/>
    <s v="v"/>
    <s v="c"/>
    <s v="v"/>
    <s v="space"/>
    <s v="m"/>
    <s v="v"/>
    <n v="1"/>
    <x v="3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66"/>
    <n v="82815"/>
    <n v="3294"/>
    <n v="2"/>
    <s v="legacy"/>
    <n v="1024"/>
    <n v="2"/>
    <n v="48000"/>
    <n v="-16"/>
    <s v="experiment"/>
    <x v="9"/>
    <s v="even"/>
    <n v="581121"/>
    <n v="574037"/>
    <n v="15228"/>
    <n v="1171511"/>
    <n v="1172995"/>
    <n v="574021"/>
    <n v="1171511"/>
    <n v="570648"/>
    <s v="NA"/>
    <n v="567100"/>
    <n v="402651"/>
    <n v="488219"/>
    <n v="5512"/>
    <n v="5510"/>
    <n v="1170759"/>
    <n v="402649"/>
    <n v="402649"/>
    <n v="5510"/>
    <n v="1176537"/>
    <n v="1174995"/>
    <n v="1176804"/>
    <n v="405170"/>
    <n v="489942"/>
    <n v="405402"/>
    <n v="570648"/>
    <n v="569101"/>
    <n v="573943"/>
    <s v="NA"/>
    <n v="1176536"/>
    <n v="567099"/>
    <n v="1170758"/>
    <n v="658463"/>
    <s v="kosslyn_1978"/>
    <n v="74"/>
    <s v="51453.0"/>
    <n v="77"/>
    <s v="impossible"/>
    <s v="yes"/>
    <n v="1024"/>
    <n v="-50"/>
    <n v="180"/>
    <n v="77"/>
    <x v="1"/>
  </r>
  <r>
    <n v="96"/>
    <n v="96"/>
    <n v="660"/>
    <n v="6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77"/>
    <n v="77"/>
    <n v="3"/>
    <n v="77"/>
    <n v="27"/>
    <n v="0"/>
    <n v="27"/>
    <n v="3"/>
    <n v="3"/>
    <n v="0"/>
    <n v="0"/>
    <n v="77"/>
    <n v="3"/>
    <n v="3"/>
    <n v="0"/>
    <n v="77"/>
    <n v="77"/>
    <n v="105"/>
    <n v="3"/>
    <n v="3"/>
    <n v="3"/>
    <n v="27"/>
    <n v="27"/>
    <n v="27"/>
    <n v="3"/>
    <n v="77"/>
    <n v="27"/>
    <n v="77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Colline"/>
    <n v="77"/>
    <n v="4"/>
    <n v="0"/>
    <n v="6"/>
    <s v="/home/lain/Downloads/subject-2.csv"/>
    <s v="legacy"/>
    <n v="7"/>
    <b v="0"/>
    <s v="Melodramatic Milgram"/>
    <s v="4.0.6"/>
    <n v="83"/>
    <n v="0"/>
    <s v="m"/>
    <s v="v"/>
    <s v="v"/>
    <s v="c"/>
    <s v="v"/>
    <s v="space"/>
    <s v="m"/>
    <s v="v"/>
    <n v="1"/>
    <x v="9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94"/>
    <n v="82815"/>
    <n v="3294"/>
    <n v="2"/>
    <s v="legacy"/>
    <n v="1024"/>
    <n v="2"/>
    <n v="48000"/>
    <n v="-16"/>
    <s v="experiment"/>
    <x v="9"/>
    <s v="even"/>
    <n v="581121"/>
    <n v="574037"/>
    <n v="15228"/>
    <n v="1177666"/>
    <n v="1179160"/>
    <n v="574021"/>
    <n v="1177666"/>
    <n v="570648"/>
    <s v="NA"/>
    <n v="567100"/>
    <n v="402651"/>
    <n v="488219"/>
    <n v="5512"/>
    <n v="5510"/>
    <n v="1176913"/>
    <n v="402649"/>
    <n v="402649"/>
    <n v="5510"/>
    <n v="1183171"/>
    <n v="1181160"/>
    <n v="1183266"/>
    <n v="405170"/>
    <n v="489942"/>
    <n v="405402"/>
    <n v="570648"/>
    <n v="569101"/>
    <n v="573943"/>
    <s v="NA"/>
    <n v="1183171"/>
    <n v="567099"/>
    <n v="1176912"/>
    <n v="658463"/>
    <s v="kosslyn_1978"/>
    <n v="75"/>
    <s v="51547.0"/>
    <n v="78"/>
    <s v="impossible"/>
    <s v="yes"/>
    <n v="1024"/>
    <n v="-50"/>
    <n v="180"/>
    <n v="78"/>
    <x v="1"/>
  </r>
  <r>
    <n v="96"/>
    <n v="96"/>
    <n v="655"/>
    <n v="65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78"/>
    <n v="78"/>
    <n v="3"/>
    <n v="78"/>
    <n v="27"/>
    <n v="0"/>
    <n v="27"/>
    <n v="3"/>
    <n v="3"/>
    <n v="0"/>
    <n v="0"/>
    <n v="78"/>
    <n v="3"/>
    <n v="3"/>
    <n v="0"/>
    <n v="78"/>
    <n v="78"/>
    <n v="106"/>
    <n v="3"/>
    <n v="3"/>
    <n v="3"/>
    <n v="27"/>
    <n v="27"/>
    <n v="27"/>
    <n v="3"/>
    <n v="78"/>
    <n v="27"/>
    <n v="78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Ruisseau"/>
    <n v="78"/>
    <n v="4"/>
    <n v="0"/>
    <n v="6"/>
    <s v="/home/lain/Downloads/subject-2.csv"/>
    <s v="legacy"/>
    <n v="7"/>
    <b v="0"/>
    <s v="Melodramatic Milgram"/>
    <s v="4.0.6"/>
    <n v="81"/>
    <n v="0"/>
    <s v="m"/>
    <s v="v"/>
    <s v="v"/>
    <s v="c"/>
    <s v="v"/>
    <s v="space"/>
    <s v="m"/>
    <s v="v"/>
    <n v="1"/>
    <x v="4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262"/>
    <n v="82815"/>
    <n v="3294"/>
    <n v="2"/>
    <s v="legacy"/>
    <n v="1024"/>
    <n v="2"/>
    <n v="48000"/>
    <n v="-16"/>
    <s v="experiment"/>
    <x v="9"/>
    <s v="even"/>
    <n v="581121"/>
    <n v="574037"/>
    <n v="15228"/>
    <n v="1184440"/>
    <n v="1185924"/>
    <n v="574021"/>
    <n v="1184439"/>
    <n v="570648"/>
    <s v="NA"/>
    <n v="567100"/>
    <n v="402651"/>
    <n v="488219"/>
    <n v="5512"/>
    <n v="5510"/>
    <n v="1183687"/>
    <n v="402649"/>
    <n v="402649"/>
    <n v="5510"/>
    <n v="1189507"/>
    <n v="1187924"/>
    <n v="1189770"/>
    <n v="405170"/>
    <n v="489942"/>
    <n v="405402"/>
    <n v="570648"/>
    <n v="569101"/>
    <n v="573943"/>
    <s v="NA"/>
    <n v="1189506"/>
    <n v="567099"/>
    <n v="1183686"/>
    <n v="658463"/>
    <s v="kosslyn_1978"/>
    <n v="76"/>
    <s v="51809.0"/>
    <n v="79"/>
    <s v="impossible"/>
    <s v="yes"/>
    <n v="1024"/>
    <n v="-50"/>
    <n v="180"/>
    <n v="79"/>
    <x v="1"/>
  </r>
  <r>
    <n v="96"/>
    <n v="96"/>
    <n v="710"/>
    <n v="71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79"/>
    <n v="79"/>
    <n v="3"/>
    <n v="79"/>
    <n v="27"/>
    <n v="0"/>
    <n v="27"/>
    <n v="3"/>
    <n v="3"/>
    <n v="0"/>
    <n v="0"/>
    <n v="79"/>
    <n v="3"/>
    <n v="3"/>
    <n v="0"/>
    <n v="79"/>
    <n v="79"/>
    <n v="107"/>
    <n v="3"/>
    <n v="3"/>
    <n v="3"/>
    <n v="27"/>
    <n v="27"/>
    <n v="27"/>
    <n v="3"/>
    <n v="79"/>
    <n v="27"/>
    <n v="79"/>
    <n v="0"/>
    <s v="stim0"/>
    <s v="-60.0"/>
    <s v="171.0"/>
    <s v="Mon Nov 20 19:44:58 2023"/>
    <s v="The main experiment item"/>
    <b v="0"/>
    <x v="2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utte"/>
    <s v="Herbe"/>
    <n v="79"/>
    <n v="4"/>
    <n v="0"/>
    <n v="6"/>
    <s v="/home/lain/Downloads/subject-2.csv"/>
    <s v="legacy"/>
    <n v="7"/>
    <b v="0"/>
    <s v="Melodramatic Milgram"/>
    <s v="4.0.6"/>
    <n v="6"/>
    <n v="0"/>
    <s v="q"/>
    <s v="v"/>
    <s v="v"/>
    <s v="c"/>
    <s v="v"/>
    <s v="space"/>
    <s v="q"/>
    <s v="v"/>
    <n v="1"/>
    <x v="9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5001"/>
    <n v="82815"/>
    <n v="3294"/>
    <n v="2"/>
    <s v="legacy"/>
    <n v="1024"/>
    <n v="2"/>
    <n v="48000"/>
    <n v="-16"/>
    <s v="experiment"/>
    <x v="9"/>
    <s v="even"/>
    <n v="581121"/>
    <n v="574037"/>
    <n v="15228"/>
    <n v="1190632"/>
    <n v="1192216"/>
    <n v="574021"/>
    <n v="1190631"/>
    <n v="570648"/>
    <s v="NA"/>
    <n v="567100"/>
    <n v="402651"/>
    <n v="488219"/>
    <n v="5512"/>
    <n v="5510"/>
    <n v="1189879"/>
    <n v="402649"/>
    <n v="402649"/>
    <n v="5510"/>
    <n v="1195694"/>
    <n v="1194216"/>
    <n v="1200696"/>
    <n v="405170"/>
    <n v="489942"/>
    <n v="405402"/>
    <n v="570648"/>
    <n v="569101"/>
    <n v="573943"/>
    <s v="NA"/>
    <n v="1195694"/>
    <n v="567099"/>
    <n v="1189878"/>
    <n v="658463"/>
    <s v="kosslyn_1978"/>
    <n v="77"/>
    <s v="56810.0"/>
    <n v="80"/>
    <s v="possible"/>
    <s v="yes"/>
    <n v="1024"/>
    <n v="-50"/>
    <n v="180"/>
    <n v="80"/>
    <x v="1"/>
  </r>
  <r>
    <n v="96"/>
    <n v="96"/>
    <n v="703"/>
    <n v="7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80"/>
    <n v="80"/>
    <n v="3"/>
    <n v="80"/>
    <n v="27"/>
    <n v="0"/>
    <n v="27"/>
    <n v="3"/>
    <n v="3"/>
    <n v="0"/>
    <n v="0"/>
    <n v="80"/>
    <n v="3"/>
    <n v="3"/>
    <n v="0"/>
    <n v="80"/>
    <n v="80"/>
    <n v="108"/>
    <n v="3"/>
    <n v="3"/>
    <n v="3"/>
    <n v="27"/>
    <n v="27"/>
    <n v="27"/>
    <n v="3"/>
    <n v="80"/>
    <n v="27"/>
    <n v="80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Herbe"/>
    <s v="Epouventail"/>
    <n v="80"/>
    <n v="4"/>
    <n v="0"/>
    <n v="6"/>
    <s v="/home/lain/Downloads/subject-2.csv"/>
    <s v="legacy"/>
    <n v="7"/>
    <b v="0"/>
    <s v="Melodramatic Milgram"/>
    <s v="4.0.6"/>
    <n v="69"/>
    <n v="0"/>
    <s v="m"/>
    <s v="v"/>
    <s v="v"/>
    <s v="c"/>
    <s v="v"/>
    <s v="space"/>
    <s v="m"/>
    <s v="v"/>
    <n v="1"/>
    <x v="8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44"/>
    <n v="82815"/>
    <n v="3294"/>
    <n v="2"/>
    <s v="legacy"/>
    <n v="1024"/>
    <n v="2"/>
    <n v="48000"/>
    <n v="-16"/>
    <s v="experiment"/>
    <x v="9"/>
    <s v="even"/>
    <n v="581121"/>
    <n v="574037"/>
    <n v="15228"/>
    <n v="1201557"/>
    <n v="1203032"/>
    <n v="574021"/>
    <n v="1201556"/>
    <n v="570648"/>
    <s v="NA"/>
    <n v="567100"/>
    <n v="402651"/>
    <n v="488219"/>
    <n v="5512"/>
    <n v="5510"/>
    <n v="1200805"/>
    <n v="402649"/>
    <n v="402649"/>
    <n v="5510"/>
    <n v="1206617"/>
    <n v="1205032"/>
    <n v="1206762"/>
    <n v="405170"/>
    <n v="489942"/>
    <n v="405402"/>
    <n v="570648"/>
    <n v="569101"/>
    <n v="573943"/>
    <s v="NA"/>
    <n v="1206616"/>
    <n v="567099"/>
    <n v="1200803"/>
    <n v="658463"/>
    <s v="kosslyn_1978"/>
    <n v="78"/>
    <s v="56954.0"/>
    <n v="81"/>
    <s v="impossible"/>
    <s v="yes"/>
    <n v="1024"/>
    <n v="-50"/>
    <n v="180"/>
    <n v="81"/>
    <x v="1"/>
  </r>
  <r>
    <n v="96"/>
    <n v="96"/>
    <n v="696"/>
    <n v="69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3"/>
    <n v="0"/>
    <n v="81"/>
    <n v="81"/>
    <n v="3"/>
    <n v="81"/>
    <n v="27"/>
    <n v="0"/>
    <n v="27"/>
    <n v="3"/>
    <n v="3"/>
    <n v="0"/>
    <n v="0"/>
    <n v="81"/>
    <n v="3"/>
    <n v="3"/>
    <n v="0"/>
    <n v="81"/>
    <n v="81"/>
    <n v="109"/>
    <n v="3"/>
    <n v="3"/>
    <n v="3"/>
    <n v="27"/>
    <n v="27"/>
    <n v="27"/>
    <n v="3"/>
    <n v="81"/>
    <n v="27"/>
    <n v="81"/>
    <n v="0"/>
    <s v="stim0"/>
    <s v="-60.0"/>
    <s v="171.0"/>
    <s v="Mon Nov 20 19:44:58 2023"/>
    <s v="The main experiment item"/>
    <b v="0"/>
    <x v="19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Sable"/>
    <s v="Rocher"/>
    <n v="81"/>
    <n v="4"/>
    <n v="0"/>
    <n v="6"/>
    <s v="/home/lain/Downloads/subject-2.csv"/>
    <s v="legacy"/>
    <n v="7"/>
    <b v="0"/>
    <s v="Melodramatic Milgram"/>
    <s v="4.0.6"/>
    <n v="31"/>
    <n v="0"/>
    <s v="q"/>
    <s v="v"/>
    <s v="v"/>
    <s v="c"/>
    <s v="v"/>
    <s v="space"/>
    <s v="q"/>
    <s v="v"/>
    <n v="1"/>
    <x v="947"/>
    <x v="355"/>
    <n v="1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5"/>
    <n v="125"/>
    <n v="125"/>
    <x v="342"/>
    <n v="77342"/>
    <n v="7082"/>
    <n v="2519"/>
    <n v="1723"/>
    <n v="9716"/>
    <n v="125"/>
    <n v="82815"/>
    <n v="3294"/>
    <n v="2"/>
    <s v="legacy"/>
    <n v="1024"/>
    <n v="2"/>
    <n v="48000"/>
    <n v="-16"/>
    <s v="experiment"/>
    <x v="9"/>
    <s v="even"/>
    <n v="581121"/>
    <n v="574037"/>
    <n v="15228"/>
    <n v="1207622"/>
    <n v="1209347"/>
    <n v="574021"/>
    <n v="1207622"/>
    <n v="570648"/>
    <s v="NA"/>
    <n v="567100"/>
    <n v="402651"/>
    <n v="488219"/>
    <n v="5512"/>
    <n v="5510"/>
    <n v="1206871"/>
    <n v="402649"/>
    <n v="402649"/>
    <n v="5510"/>
    <n v="1212933"/>
    <n v="1211347"/>
    <n v="1213059"/>
    <n v="405170"/>
    <n v="489942"/>
    <n v="405402"/>
    <n v="570648"/>
    <n v="569101"/>
    <n v="573943"/>
    <s v="NA"/>
    <n v="1212932"/>
    <n v="567099"/>
    <n v="1206870"/>
    <n v="658463"/>
    <s v="kosslyn_1978"/>
    <n v="79"/>
    <s v="57079.0"/>
    <n v="82"/>
    <s v="possible"/>
    <s v="yes"/>
    <n v="1024"/>
    <n v="-50"/>
    <n v="180"/>
    <n v="82"/>
    <x v="1"/>
  </r>
  <r>
    <n v="96"/>
    <n v="96"/>
    <n v="691"/>
    <n v="69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82"/>
    <n v="82"/>
    <n v="3"/>
    <n v="82"/>
    <n v="27"/>
    <n v="0"/>
    <n v="27"/>
    <n v="3"/>
    <n v="3"/>
    <n v="0"/>
    <n v="0"/>
    <n v="82"/>
    <n v="3"/>
    <n v="3"/>
    <n v="0"/>
    <n v="82"/>
    <n v="82"/>
    <n v="110"/>
    <n v="3"/>
    <n v="3"/>
    <n v="3"/>
    <n v="27"/>
    <n v="27"/>
    <n v="27"/>
    <n v="3"/>
    <n v="82"/>
    <n v="27"/>
    <n v="82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Rocher"/>
    <s v="Feu de camp"/>
    <n v="82"/>
    <n v="4"/>
    <n v="0"/>
    <n v="6"/>
    <s v="/home/lain/Downloads/subject-2.csv"/>
    <s v="legacy"/>
    <n v="7"/>
    <b v="0"/>
    <s v="Melodramatic Milgram"/>
    <s v="4.0.6"/>
    <n v="49"/>
    <n v="0"/>
    <s v="m"/>
    <s v="v"/>
    <s v="v"/>
    <s v="c"/>
    <s v="v"/>
    <s v="space"/>
    <s v="m"/>
    <s v="v"/>
    <n v="1"/>
    <x v="2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323"/>
    <n v="82815"/>
    <n v="3294"/>
    <n v="2"/>
    <s v="legacy"/>
    <n v="1024"/>
    <n v="2"/>
    <n v="48000"/>
    <n v="-16"/>
    <s v="experiment"/>
    <x v="9"/>
    <s v="even"/>
    <n v="581121"/>
    <n v="574037"/>
    <n v="15228"/>
    <n v="1213920"/>
    <n v="1215511"/>
    <n v="574021"/>
    <n v="1213920"/>
    <n v="570648"/>
    <s v="NA"/>
    <n v="567100"/>
    <n v="402651"/>
    <n v="488219"/>
    <n v="5512"/>
    <n v="5510"/>
    <n v="1213169"/>
    <n v="402649"/>
    <n v="402649"/>
    <n v="5510"/>
    <n v="1219502"/>
    <n v="1217512"/>
    <n v="1219826"/>
    <n v="405170"/>
    <n v="489942"/>
    <n v="405402"/>
    <n v="570648"/>
    <n v="569101"/>
    <n v="573943"/>
    <s v="NA"/>
    <n v="1219502"/>
    <n v="567099"/>
    <n v="1213168"/>
    <n v="658463"/>
    <s v="kosslyn_1978"/>
    <n v="80"/>
    <s v="57402.0"/>
    <n v="83"/>
    <s v="impossible"/>
    <s v="yes"/>
    <n v="1024"/>
    <n v="-50"/>
    <n v="180"/>
    <n v="83"/>
    <x v="1"/>
  </r>
  <r>
    <n v="96"/>
    <n v="96"/>
    <n v="685"/>
    <n v="68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3"/>
    <n v="0"/>
    <n v="83"/>
    <n v="83"/>
    <n v="3"/>
    <n v="83"/>
    <n v="27"/>
    <n v="0"/>
    <n v="27"/>
    <n v="3"/>
    <n v="3"/>
    <n v="0"/>
    <n v="0"/>
    <n v="83"/>
    <n v="3"/>
    <n v="3"/>
    <n v="0"/>
    <n v="83"/>
    <n v="83"/>
    <n v="111"/>
    <n v="3"/>
    <n v="3"/>
    <n v="3"/>
    <n v="27"/>
    <n v="27"/>
    <n v="27"/>
    <n v="3"/>
    <n v="83"/>
    <n v="27"/>
    <n v="83"/>
    <n v="0"/>
    <s v="stim0"/>
    <s v="-60.0"/>
    <s v="171.0"/>
    <s v="Mon Nov 20 19:44:58 2023"/>
    <s v="The main experiment item"/>
    <b v="0"/>
    <x v="2"/>
    <b v="1"/>
    <m/>
    <s v="kosslyn_1978.osexp"/>
    <s v="/home/lain/Downloads"/>
    <b v="0"/>
    <s v="mono"/>
    <b v="0"/>
    <n v="18"/>
    <s v="no"/>
    <s v="#000000"/>
    <s v="no"/>
    <s v="yes"/>
    <n v="768"/>
    <s v="legacy"/>
    <s v="lac"/>
    <s v="puits"/>
    <s v="phare"/>
    <n v="83"/>
    <n v="4"/>
    <n v="0"/>
    <n v="6"/>
    <s v="/home/lain/Downloads/subject-2.csv"/>
    <s v="legacy"/>
    <n v="7"/>
    <b v="0"/>
    <s v="Melodramatic Milgram"/>
    <s v="4.0.6"/>
    <n v="71"/>
    <n v="0"/>
    <s v="m"/>
    <s v="v"/>
    <s v="v"/>
    <s v="c"/>
    <s v="v"/>
    <s v="space"/>
    <s v="m"/>
    <s v="v"/>
    <n v="1"/>
    <x v="9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77342"/>
    <n v="7082"/>
    <n v="2519"/>
    <n v="1723"/>
    <n v="9716"/>
    <n v="162"/>
    <n v="82815"/>
    <n v="3294"/>
    <n v="2"/>
    <s v="legacy"/>
    <n v="1024"/>
    <n v="2"/>
    <n v="48000"/>
    <n v="-16"/>
    <s v="experiment"/>
    <x v="9"/>
    <s v="even"/>
    <n v="581121"/>
    <n v="574037"/>
    <n v="15228"/>
    <n v="1220687"/>
    <n v="1222189"/>
    <n v="574021"/>
    <n v="1220687"/>
    <n v="570648"/>
    <s v="NA"/>
    <n v="567100"/>
    <n v="402651"/>
    <n v="488219"/>
    <n v="5512"/>
    <n v="5510"/>
    <n v="1219936"/>
    <n v="402649"/>
    <n v="402649"/>
    <n v="5510"/>
    <n v="1225732"/>
    <n v="1224189"/>
    <n v="1225894"/>
    <n v="405170"/>
    <n v="489942"/>
    <n v="405402"/>
    <n v="570648"/>
    <n v="569101"/>
    <n v="573943"/>
    <s v="NA"/>
    <n v="1225732"/>
    <n v="567099"/>
    <n v="1219935"/>
    <n v="658463"/>
    <s v="kosslyn_1978"/>
    <n v="81"/>
    <s v="57564.0"/>
    <n v="84"/>
    <s v="impossible"/>
    <s v="yes"/>
    <n v="1024"/>
    <n v="-50"/>
    <n v="180"/>
    <n v="84"/>
    <x v="1"/>
  </r>
  <r>
    <s v="undefined"/>
    <s v="undefined"/>
    <n v="3559"/>
    <n v="355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n v="0"/>
    <s v="NA"/>
    <m/>
    <m/>
    <n v="0"/>
    <s v="stim0"/>
    <s v="200.0"/>
    <s v="256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sable"/>
    <s v="NA"/>
    <s v="NA"/>
    <n v="0"/>
    <n v="0"/>
    <n v="0"/>
    <n v="0"/>
    <s v="C:/Users/jeann/OneDrive/Bureau/MIASHS L3/Semestre 5/Cognition, cognition sociale et ing√©nierie (L. Brunel)/Projet/subject-4.csv"/>
    <s v="legacy"/>
    <n v="0"/>
    <b v="0"/>
    <s v="Melodramatic Milgram"/>
    <s v="4.0.5"/>
    <s v="NA"/>
    <n v="0"/>
    <n v="1"/>
    <s v="NA"/>
    <s v="NA"/>
    <s v="space"/>
    <s v="space"/>
    <s v="N"/>
    <s v="NA"/>
    <s v="space"/>
    <n v="1"/>
    <x v="94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3559"/>
    <n v="2"/>
    <s v="legacy"/>
    <n v="1024"/>
    <n v="2"/>
    <n v="48000"/>
    <n v="-16"/>
    <s v="experiment"/>
    <x v="10"/>
    <s v="even"/>
    <s v="NA"/>
    <s v="NA"/>
    <n v="176815"/>
    <s v="NA"/>
    <s v="NA"/>
    <s v="NA"/>
    <n v="258144"/>
    <s v="NA"/>
    <n v="254425"/>
    <n v="177074"/>
    <n v="223005"/>
    <n v="7981"/>
    <n v="7973"/>
    <s v="NA"/>
    <n v="177070"/>
    <n v="177071"/>
    <n v="7979"/>
    <s v="NA"/>
    <s v="NA"/>
    <m/>
    <m/>
    <n v="262575"/>
    <n v="195171"/>
    <n v="254005"/>
    <n v="195826"/>
    <n v="258150"/>
    <n v="256427"/>
    <n v="262574"/>
    <s v="NA"/>
    <n v="254423"/>
    <s v="NA"/>
    <s v="NA"/>
    <s v="kosslyn_1978"/>
    <n v="0"/>
    <s v="3559.0"/>
    <n v="1"/>
    <s v="NA"/>
    <s v="yes"/>
    <n v="1024"/>
    <n v="155"/>
    <n v="285"/>
    <n v="1"/>
    <x v="0"/>
  </r>
  <r>
    <s v="undefined"/>
    <s v="undefined"/>
    <n v="10903"/>
    <n v="1090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n v="1"/>
    <s v="NA"/>
    <m/>
    <m/>
    <n v="0"/>
    <s v="stim0"/>
    <s v="-192.0"/>
    <s v="222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hutte"/>
    <s v="NA"/>
    <s v="NA"/>
    <n v="1"/>
    <n v="0"/>
    <n v="0"/>
    <n v="1"/>
    <s v="C:/Users/jeann/OneDrive/Bureau/MIASHS L3/Semestre 5/Cognition, cognition sociale et ing√©nierie (L. Brunel)/Projet/subject-4.csv"/>
    <s v="legacy"/>
    <n v="1"/>
    <b v="0"/>
    <s v="Melodramatic Milgram"/>
    <s v="4.0.5"/>
    <s v="NA"/>
    <n v="0"/>
    <n v="1"/>
    <s v="NA"/>
    <s v="NA"/>
    <s v="space"/>
    <s v="space"/>
    <s v="N"/>
    <s v="NA"/>
    <s v="space"/>
    <n v="1"/>
    <x v="9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18247"/>
    <n v="2"/>
    <s v="legacy"/>
    <n v="1024"/>
    <n v="2"/>
    <n v="48000"/>
    <n v="-16"/>
    <s v="experiment"/>
    <x v="10"/>
    <s v="even"/>
    <s v="NA"/>
    <s v="NA"/>
    <n v="176815"/>
    <s v="NA"/>
    <s v="NA"/>
    <s v="NA"/>
    <n v="266463"/>
    <s v="NA"/>
    <n v="262873"/>
    <n v="177074"/>
    <n v="223005"/>
    <n v="7981"/>
    <n v="7973"/>
    <s v="NA"/>
    <n v="177070"/>
    <n v="177071"/>
    <n v="7979"/>
    <s v="NA"/>
    <s v="NA"/>
    <m/>
    <m/>
    <n v="284715"/>
    <n v="195171"/>
    <n v="254005"/>
    <n v="195826"/>
    <n v="266464"/>
    <n v="264873"/>
    <n v="284715"/>
    <s v="NA"/>
    <n v="262869"/>
    <s v="NA"/>
    <s v="NA"/>
    <s v="kosslyn_1978"/>
    <n v="0"/>
    <s v="21806.0"/>
    <n v="2"/>
    <s v="NA"/>
    <s v="yes"/>
    <n v="1024"/>
    <n v="-190"/>
    <n v="264"/>
    <n v="2"/>
    <x v="0"/>
  </r>
  <r>
    <s v="undefined"/>
    <s v="undefined"/>
    <n v="8096"/>
    <n v="809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n v="2"/>
    <s v="NA"/>
    <m/>
    <m/>
    <n v="0"/>
    <s v="stim0"/>
    <s v="-203.0"/>
    <s v="156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puit"/>
    <s v="NA"/>
    <s v="NA"/>
    <n v="2"/>
    <n v="0"/>
    <n v="0"/>
    <n v="2"/>
    <s v="C:/Users/jeann/OneDrive/Bureau/MIASHS L3/Semestre 5/Cognition, cognition sociale et ing√©nierie (L. Brunel)/Projet/subject-4.csv"/>
    <s v="legacy"/>
    <n v="1"/>
    <b v="0"/>
    <s v="Melodramatic Milgram"/>
    <s v="4.0.5"/>
    <s v="NA"/>
    <n v="0"/>
    <n v="1"/>
    <s v="NA"/>
    <s v="NA"/>
    <s v="space"/>
    <s v="space"/>
    <s v="N"/>
    <s v="NA"/>
    <s v="space"/>
    <n v="1"/>
    <x v="9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2484"/>
    <n v="2"/>
    <s v="legacy"/>
    <n v="1024"/>
    <n v="2"/>
    <n v="48000"/>
    <n v="-16"/>
    <s v="experiment"/>
    <x v="10"/>
    <s v="even"/>
    <s v="NA"/>
    <s v="NA"/>
    <n v="176815"/>
    <s v="NA"/>
    <s v="NA"/>
    <s v="NA"/>
    <n v="288544"/>
    <s v="NA"/>
    <n v="285028"/>
    <n v="177074"/>
    <n v="223005"/>
    <n v="7981"/>
    <n v="7973"/>
    <s v="NA"/>
    <n v="177070"/>
    <n v="177071"/>
    <n v="7979"/>
    <s v="NA"/>
    <s v="NA"/>
    <m/>
    <m/>
    <n v="291033"/>
    <n v="195171"/>
    <n v="254005"/>
    <n v="195826"/>
    <n v="288545"/>
    <n v="287028"/>
    <n v="291033"/>
    <s v="NA"/>
    <n v="285020"/>
    <s v="NA"/>
    <s v="NA"/>
    <s v="kosslyn_1978"/>
    <n v="0"/>
    <s v="24290.0"/>
    <n v="3"/>
    <s v="NA"/>
    <s v="yes"/>
    <n v="1024"/>
    <n v="-260"/>
    <n v="180"/>
    <n v="3"/>
    <x v="0"/>
  </r>
  <r>
    <s v="undefined"/>
    <s v="undefined"/>
    <n v="6695"/>
    <n v="669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n v="3"/>
    <s v="NA"/>
    <m/>
    <m/>
    <n v="0"/>
    <s v="stim0"/>
    <s v="-144.0"/>
    <s v="-100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herbe"/>
    <s v="NA"/>
    <s v="NA"/>
    <n v="3"/>
    <n v="0"/>
    <n v="0"/>
    <n v="3"/>
    <s v="C:/Users/jeann/OneDrive/Bureau/MIASHS L3/Semestre 5/Cognition, cognition sociale et ing√©nierie (L. Brunel)/Projet/subject-4.csv"/>
    <s v="legacy"/>
    <n v="2"/>
    <b v="0"/>
    <s v="Melodramatic Milgram"/>
    <s v="4.0.5"/>
    <s v="NA"/>
    <n v="0"/>
    <n v="1"/>
    <s v="NA"/>
    <s v="NA"/>
    <s v="space"/>
    <s v="space"/>
    <s v="N"/>
    <s v="NA"/>
    <s v="space"/>
    <n v="1"/>
    <x v="9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2491"/>
    <n v="2"/>
    <s v="legacy"/>
    <n v="1024"/>
    <n v="2"/>
    <n v="48000"/>
    <n v="-16"/>
    <s v="experiment"/>
    <x v="10"/>
    <s v="even"/>
    <s v="NA"/>
    <s v="NA"/>
    <n v="176815"/>
    <s v="NA"/>
    <s v="NA"/>
    <s v="NA"/>
    <n v="294834"/>
    <s v="NA"/>
    <n v="291355"/>
    <n v="177074"/>
    <n v="223005"/>
    <n v="7981"/>
    <n v="7973"/>
    <s v="NA"/>
    <n v="177070"/>
    <n v="177071"/>
    <n v="7979"/>
    <s v="NA"/>
    <s v="NA"/>
    <m/>
    <m/>
    <n v="297328"/>
    <n v="195171"/>
    <n v="254005"/>
    <n v="195826"/>
    <n v="294834"/>
    <n v="293356"/>
    <n v="297328"/>
    <s v="NA"/>
    <n v="291352"/>
    <s v="NA"/>
    <s v="NA"/>
    <s v="kosslyn_1978"/>
    <n v="0"/>
    <s v="26781.0"/>
    <n v="4"/>
    <s v="NA"/>
    <s v="yes"/>
    <n v="1024"/>
    <n v="-180"/>
    <n v="-104"/>
    <n v="4"/>
    <x v="0"/>
  </r>
  <r>
    <s v="undefined"/>
    <s v="undefined"/>
    <n v="5907"/>
    <n v="590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n v="4"/>
    <s v="NA"/>
    <m/>
    <m/>
    <n v="0"/>
    <s v="stim0"/>
    <s v="-41.0"/>
    <s v="188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lac"/>
    <s v="NA"/>
    <s v="NA"/>
    <n v="4"/>
    <n v="0"/>
    <n v="0"/>
    <n v="4"/>
    <s v="C:/Users/jeann/OneDrive/Bureau/MIASHS L3/Semestre 5/Cognition, cognition sociale et ing√©nierie (L. Brunel)/Projet/subject-4.csv"/>
    <s v="legacy"/>
    <n v="3"/>
    <b v="0"/>
    <s v="Melodramatic Milgram"/>
    <s v="4.0.5"/>
    <s v="NA"/>
    <n v="0"/>
    <n v="1"/>
    <s v="NA"/>
    <s v="NA"/>
    <s v="space"/>
    <s v="space"/>
    <s v="N"/>
    <s v="NA"/>
    <s v="space"/>
    <n v="1"/>
    <x v="9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2756"/>
    <n v="2"/>
    <s v="legacy"/>
    <n v="1024"/>
    <n v="2"/>
    <n v="48000"/>
    <n v="-16"/>
    <s v="experiment"/>
    <x v="10"/>
    <s v="even"/>
    <s v="NA"/>
    <s v="NA"/>
    <n v="176815"/>
    <s v="NA"/>
    <s v="NA"/>
    <s v="NA"/>
    <n v="301194"/>
    <s v="NA"/>
    <n v="297646"/>
    <n v="177074"/>
    <n v="223005"/>
    <n v="7981"/>
    <n v="7973"/>
    <s v="NA"/>
    <n v="177070"/>
    <n v="177071"/>
    <n v="7979"/>
    <s v="NA"/>
    <s v="NA"/>
    <m/>
    <m/>
    <n v="303953"/>
    <n v="195171"/>
    <n v="254005"/>
    <n v="195826"/>
    <n v="301194"/>
    <n v="299646"/>
    <n v="303953"/>
    <s v="NA"/>
    <n v="297643"/>
    <s v="NA"/>
    <s v="NA"/>
    <s v="kosslyn_1978"/>
    <n v="0"/>
    <s v="29537.0"/>
    <n v="5"/>
    <s v="NA"/>
    <s v="yes"/>
    <n v="1024"/>
    <n v="-50"/>
    <n v="180"/>
    <n v="5"/>
    <x v="0"/>
  </r>
  <r>
    <s v="undefined"/>
    <s v="undefined"/>
    <n v="5125"/>
    <n v="512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n v="5"/>
    <s v="NA"/>
    <m/>
    <m/>
    <n v="0"/>
    <s v="stim0"/>
    <s v="-93.0"/>
    <s v="143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arbre"/>
    <s v="NA"/>
    <s v="NA"/>
    <n v="5"/>
    <n v="0"/>
    <n v="0"/>
    <n v="5"/>
    <s v="C:/Users/jeann/OneDrive/Bureau/MIASHS L3/Semestre 5/Cognition, cognition sociale et ing√©nierie (L. Brunel)/Projet/subject-4.csv"/>
    <s v="legacy"/>
    <n v="4"/>
    <b v="0"/>
    <s v="Melodramatic Milgram"/>
    <s v="4.0.5"/>
    <s v="NA"/>
    <n v="0"/>
    <n v="1"/>
    <s v="NA"/>
    <s v="NA"/>
    <s v="space"/>
    <s v="space"/>
    <s v="N"/>
    <s v="NA"/>
    <s v="space"/>
    <n v="1"/>
    <x v="9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1218"/>
    <n v="2"/>
    <s v="legacy"/>
    <n v="1024"/>
    <n v="2"/>
    <n v="48000"/>
    <n v="-16"/>
    <s v="experiment"/>
    <x v="10"/>
    <s v="even"/>
    <s v="NA"/>
    <s v="NA"/>
    <n v="176815"/>
    <s v="NA"/>
    <s v="NA"/>
    <s v="NA"/>
    <n v="307574"/>
    <s v="NA"/>
    <n v="304267"/>
    <n v="177074"/>
    <n v="223005"/>
    <n v="7981"/>
    <n v="7973"/>
    <s v="NA"/>
    <n v="177070"/>
    <n v="177071"/>
    <n v="7979"/>
    <s v="NA"/>
    <s v="NA"/>
    <m/>
    <m/>
    <n v="308795"/>
    <n v="195171"/>
    <n v="254005"/>
    <n v="195826"/>
    <n v="307574"/>
    <n v="306268"/>
    <n v="308795"/>
    <s v="NA"/>
    <n v="304265"/>
    <s v="NA"/>
    <s v="NA"/>
    <s v="kosslyn_1978"/>
    <n v="0"/>
    <s v="30755.0"/>
    <n v="6"/>
    <s v="NA"/>
    <s v="yes"/>
    <n v="1024"/>
    <n v="-115"/>
    <n v="165"/>
    <n v="6"/>
    <x v="0"/>
  </r>
  <r>
    <s v="undefined"/>
    <s v="undefined"/>
    <n v="4561"/>
    <n v="45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n v="6"/>
    <s v="NA"/>
    <m/>
    <m/>
    <n v="0"/>
    <s v="stim0"/>
    <s v="-4.0"/>
    <s v="-304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NA"/>
    <s v="NA"/>
    <n v="6"/>
    <n v="0"/>
    <n v="0"/>
    <n v="6"/>
    <s v="C:/Users/jeann/OneDrive/Bureau/MIASHS L3/Semestre 5/Cognition, cognition sociale et ing√©nierie (L. Brunel)/Projet/subject-4.csv"/>
    <s v="legacy"/>
    <n v="5"/>
    <b v="0"/>
    <s v="Melodramatic Milgram"/>
    <s v="4.0.5"/>
    <s v="NA"/>
    <n v="0"/>
    <n v="1"/>
    <s v="NA"/>
    <s v="NA"/>
    <s v="space"/>
    <s v="space"/>
    <s v="N"/>
    <s v="NA"/>
    <s v="space"/>
    <n v="1"/>
    <x v="9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18096"/>
    <n v="30998"/>
    <n v="168751"/>
    <s v="NA"/>
    <n v="27176"/>
    <n v="1172"/>
    <n v="2"/>
    <s v="legacy"/>
    <n v="1024"/>
    <n v="2"/>
    <n v="48000"/>
    <n v="-16"/>
    <s v="experiment"/>
    <x v="10"/>
    <s v="even"/>
    <s v="NA"/>
    <s v="NA"/>
    <n v="176815"/>
    <s v="NA"/>
    <s v="NA"/>
    <s v="NA"/>
    <n v="312694"/>
    <s v="NA"/>
    <n v="309098"/>
    <n v="177074"/>
    <n v="223005"/>
    <n v="7981"/>
    <n v="7973"/>
    <s v="NA"/>
    <n v="177070"/>
    <n v="177071"/>
    <n v="7979"/>
    <s v="NA"/>
    <s v="NA"/>
    <m/>
    <m/>
    <n v="313870"/>
    <n v="195171"/>
    <n v="254005"/>
    <n v="195826"/>
    <n v="312694"/>
    <n v="311098"/>
    <n v="313870"/>
    <s v="NA"/>
    <n v="309096"/>
    <s v="NA"/>
    <s v="NA"/>
    <s v="kosslyn_1978"/>
    <n v="0"/>
    <s v="31927.0"/>
    <n v="7"/>
    <s v="NA"/>
    <s v="yes"/>
    <n v="1024"/>
    <n v="-9"/>
    <n v="-326"/>
    <n v="7"/>
    <x v="0"/>
  </r>
  <r>
    <s v="undefined"/>
    <s v="undefined"/>
    <n v="3435"/>
    <n v="343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n v="7"/>
    <s v="NA"/>
    <m/>
    <m/>
    <n v="0"/>
    <s v="stim0"/>
    <s v="-107.0"/>
    <s v="121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arbre"/>
    <s v="NA"/>
    <s v="NA"/>
    <n v="0"/>
    <n v="1"/>
    <n v="0"/>
    <n v="0"/>
    <s v="C:/Users/jeann/OneDrive/Bureau/MIASHS L3/Semestre 5/Cognition, cognition sociale et ing√©nierie (L. Brunel)/Projet/subject-4.csv"/>
    <s v="legacy"/>
    <n v="1"/>
    <b v="0"/>
    <s v="Melodramatic Milgram"/>
    <s v="4.0.5"/>
    <s v="NA"/>
    <n v="0"/>
    <n v="1"/>
    <s v="NA"/>
    <s v="space"/>
    <s v="space"/>
    <s v="space"/>
    <s v="N"/>
    <s v="NA"/>
    <s v="space"/>
    <n v="1"/>
    <x v="9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3435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364854"/>
    <s v="NA"/>
    <n v="361529"/>
    <n v="320215"/>
    <n v="357207"/>
    <n v="7981"/>
    <n v="7973"/>
    <s v="NA"/>
    <n v="320213"/>
    <n v="320213"/>
    <n v="7979"/>
    <s v="NA"/>
    <s v="NA"/>
    <m/>
    <m/>
    <n v="368291"/>
    <n v="333794"/>
    <n v="361214"/>
    <n v="334058"/>
    <n v="364854"/>
    <n v="363529"/>
    <n v="368291"/>
    <s v="NA"/>
    <n v="361527"/>
    <s v="NA"/>
    <s v="NA"/>
    <s v="kosslyn_1978"/>
    <n v="0"/>
    <s v="3435.0"/>
    <n v="1"/>
    <s v="NA"/>
    <s v="yes"/>
    <n v="1024"/>
    <n v="-115"/>
    <n v="165"/>
    <n v="1"/>
    <x v="0"/>
  </r>
  <r>
    <s v="undefined"/>
    <s v="undefined"/>
    <n v="2350"/>
    <n v="235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n v="8"/>
    <s v="NA"/>
    <m/>
    <m/>
    <n v="0"/>
    <s v="stim0"/>
    <s v="161.0"/>
    <s v="278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sable"/>
    <s v="NA"/>
    <s v="NA"/>
    <n v="1"/>
    <n v="1"/>
    <n v="0"/>
    <n v="1"/>
    <s v="C:/Users/jeann/OneDrive/Bureau/MIASHS L3/Semestre 5/Cognition, cognition sociale et ing√©nierie (L. Brunel)/Projet/subject-4.csv"/>
    <s v="legacy"/>
    <n v="2"/>
    <b v="0"/>
    <s v="Melodramatic Milgram"/>
    <s v="4.0.5"/>
    <s v="NA"/>
    <n v="0"/>
    <n v="1"/>
    <s v="NA"/>
    <s v="space"/>
    <s v="space"/>
    <s v="space"/>
    <s v="N"/>
    <s v="NA"/>
    <s v="space"/>
    <n v="1"/>
    <x v="9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1265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372293"/>
    <s v="NA"/>
    <n v="368589"/>
    <n v="320215"/>
    <n v="357207"/>
    <n v="7981"/>
    <n v="7973"/>
    <s v="NA"/>
    <n v="320213"/>
    <n v="320213"/>
    <n v="7979"/>
    <s v="NA"/>
    <s v="NA"/>
    <m/>
    <m/>
    <n v="373562"/>
    <n v="333794"/>
    <n v="361214"/>
    <n v="334058"/>
    <n v="372294"/>
    <n v="370589"/>
    <n v="373562"/>
    <s v="NA"/>
    <n v="368587"/>
    <s v="NA"/>
    <s v="NA"/>
    <s v="kosslyn_1978"/>
    <n v="0"/>
    <s v="4700.0"/>
    <n v="2"/>
    <s v="NA"/>
    <s v="yes"/>
    <n v="1024"/>
    <n v="155"/>
    <n v="285"/>
    <n v="2"/>
    <x v="0"/>
  </r>
  <r>
    <s v="undefined"/>
    <s v="undefined"/>
    <n v="1976"/>
    <n v="197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n v="9"/>
    <s v="NA"/>
    <m/>
    <m/>
    <n v="0"/>
    <s v="stim0"/>
    <s v="-214.0"/>
    <s v="234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hutte"/>
    <s v="NA"/>
    <s v="NA"/>
    <n v="2"/>
    <n v="1"/>
    <n v="0"/>
    <n v="2"/>
    <s v="C:/Users/jeann/OneDrive/Bureau/MIASHS L3/Semestre 5/Cognition, cognition sociale et ing√©nierie (L. Brunel)/Projet/subject-4.csv"/>
    <s v="legacy"/>
    <n v="3"/>
    <b v="0"/>
    <s v="Melodramatic Milgram"/>
    <s v="4.0.5"/>
    <s v="NA"/>
    <n v="0"/>
    <n v="1"/>
    <s v="NA"/>
    <s v="space"/>
    <s v="space"/>
    <s v="space"/>
    <s v="N"/>
    <s v="NA"/>
    <s v="space"/>
    <n v="1"/>
    <x v="5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1229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377634"/>
    <s v="NA"/>
    <n v="374042"/>
    <n v="320215"/>
    <n v="357207"/>
    <n v="7981"/>
    <n v="7973"/>
    <s v="NA"/>
    <n v="320213"/>
    <n v="320213"/>
    <n v="7979"/>
    <s v="NA"/>
    <s v="NA"/>
    <m/>
    <m/>
    <n v="378866"/>
    <n v="333794"/>
    <n v="361214"/>
    <n v="334058"/>
    <n v="377634"/>
    <n v="376042"/>
    <n v="378866"/>
    <s v="NA"/>
    <n v="374039"/>
    <s v="NA"/>
    <s v="NA"/>
    <s v="kosslyn_1978"/>
    <n v="0"/>
    <s v="5929.0"/>
    <n v="3"/>
    <s v="NA"/>
    <s v="yes"/>
    <n v="1024"/>
    <n v="-190"/>
    <n v="264"/>
    <n v="3"/>
    <x v="0"/>
  </r>
  <r>
    <s v="undefined"/>
    <s v="undefined"/>
    <n v="1865"/>
    <n v="18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n v="10"/>
    <s v="NA"/>
    <m/>
    <m/>
    <n v="0"/>
    <s v="stim0"/>
    <s v="-37.0"/>
    <s v="192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lac"/>
    <s v="NA"/>
    <s v="NA"/>
    <n v="3"/>
    <n v="1"/>
    <n v="0"/>
    <n v="3"/>
    <s v="C:/Users/jeann/OneDrive/Bureau/MIASHS L3/Semestre 5/Cognition, cognition sociale et ing√©nierie (L. Brunel)/Projet/subject-4.csv"/>
    <s v="legacy"/>
    <n v="4"/>
    <b v="0"/>
    <s v="Melodramatic Milgram"/>
    <s v="4.0.5"/>
    <s v="NA"/>
    <n v="0"/>
    <n v="1"/>
    <s v="NA"/>
    <s v="space"/>
    <s v="space"/>
    <s v="space"/>
    <s v="N"/>
    <s v="NA"/>
    <s v="space"/>
    <n v="1"/>
    <x v="9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1533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382754"/>
    <s v="NA"/>
    <n v="379194"/>
    <n v="320215"/>
    <n v="357207"/>
    <n v="7981"/>
    <n v="7973"/>
    <s v="NA"/>
    <n v="320213"/>
    <n v="320213"/>
    <n v="7979"/>
    <s v="NA"/>
    <s v="NA"/>
    <m/>
    <m/>
    <n v="384292"/>
    <n v="333794"/>
    <n v="361214"/>
    <n v="334058"/>
    <n v="382755"/>
    <n v="381194"/>
    <n v="384292"/>
    <s v="NA"/>
    <n v="379190"/>
    <s v="NA"/>
    <s v="NA"/>
    <s v="kosslyn_1978"/>
    <n v="0"/>
    <s v="7462.0"/>
    <n v="4"/>
    <s v="NA"/>
    <s v="yes"/>
    <n v="1024"/>
    <n v="-50"/>
    <n v="180"/>
    <n v="4"/>
    <x v="0"/>
  </r>
  <r>
    <s v="undefined"/>
    <s v="undefined"/>
    <n v="2030"/>
    <n v="203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n v="11"/>
    <s v="NA"/>
    <m/>
    <m/>
    <n v="0"/>
    <s v="stim0"/>
    <s v="-248.0"/>
    <s v="154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puit"/>
    <s v="NA"/>
    <s v="NA"/>
    <n v="4"/>
    <n v="1"/>
    <n v="0"/>
    <n v="4"/>
    <s v="C:/Users/jeann/OneDrive/Bureau/MIASHS L3/Semestre 5/Cognition, cognition sociale et ing√©nierie (L. Brunel)/Projet/subject-4.csv"/>
    <s v="legacy"/>
    <n v="5"/>
    <b v="0"/>
    <s v="Melodramatic Milgram"/>
    <s v="4.0.5"/>
    <s v="NA"/>
    <n v="0"/>
    <n v="1"/>
    <s v="NA"/>
    <s v="space"/>
    <s v="space"/>
    <s v="space"/>
    <s v="N"/>
    <s v="NA"/>
    <s v="space"/>
    <n v="1"/>
    <x v="9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2688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388104"/>
    <s v="NA"/>
    <n v="384602"/>
    <n v="320215"/>
    <n v="357207"/>
    <n v="7981"/>
    <n v="7973"/>
    <s v="NA"/>
    <n v="320213"/>
    <n v="320213"/>
    <n v="7979"/>
    <s v="NA"/>
    <s v="NA"/>
    <m/>
    <m/>
    <n v="390794"/>
    <n v="333794"/>
    <n v="361214"/>
    <n v="334058"/>
    <n v="388104"/>
    <n v="386602"/>
    <n v="390794"/>
    <s v="NA"/>
    <n v="384599"/>
    <s v="NA"/>
    <s v="NA"/>
    <s v="kosslyn_1978"/>
    <n v="0"/>
    <s v="10150.0"/>
    <n v="5"/>
    <s v="NA"/>
    <s v="yes"/>
    <n v="1024"/>
    <n v="-260"/>
    <n v="180"/>
    <n v="5"/>
    <x v="0"/>
  </r>
  <r>
    <s v="undefined"/>
    <s v="undefined"/>
    <n v="1944"/>
    <n v="194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n v="12"/>
    <s v="NA"/>
    <m/>
    <m/>
    <n v="0"/>
    <s v="stim0"/>
    <s v="-155.0"/>
    <s v="-107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herbe"/>
    <s v="NA"/>
    <s v="NA"/>
    <n v="5"/>
    <n v="1"/>
    <n v="0"/>
    <n v="5"/>
    <s v="C:/Users/jeann/OneDrive/Bureau/MIASHS L3/Semestre 5/Cognition, cognition sociale et ing√©nierie (L. Brunel)/Projet/subject-4.csv"/>
    <s v="legacy"/>
    <n v="6"/>
    <b v="0"/>
    <s v="Melodramatic Milgram"/>
    <s v="4.0.5"/>
    <s v="NA"/>
    <n v="0"/>
    <n v="1"/>
    <s v="NA"/>
    <s v="space"/>
    <s v="space"/>
    <s v="space"/>
    <s v="N"/>
    <s v="NA"/>
    <s v="space"/>
    <n v="1"/>
    <x v="96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1517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394613"/>
    <s v="NA"/>
    <n v="391130"/>
    <n v="320215"/>
    <n v="357207"/>
    <n v="7981"/>
    <n v="7973"/>
    <s v="NA"/>
    <n v="320213"/>
    <n v="320213"/>
    <n v="7979"/>
    <s v="NA"/>
    <s v="NA"/>
    <m/>
    <m/>
    <n v="396134"/>
    <n v="333794"/>
    <n v="361214"/>
    <n v="334058"/>
    <n v="394614"/>
    <n v="393130"/>
    <n v="396134"/>
    <s v="NA"/>
    <n v="391127"/>
    <s v="NA"/>
    <s v="NA"/>
    <s v="kosslyn_1978"/>
    <n v="0"/>
    <s v="11667.0"/>
    <n v="6"/>
    <s v="NA"/>
    <s v="yes"/>
    <n v="1024"/>
    <n v="-180"/>
    <n v="-104"/>
    <n v="6"/>
    <x v="0"/>
  </r>
  <r>
    <s v="undefined"/>
    <s v="undefined"/>
    <n v="1852"/>
    <n v="185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n v="13"/>
    <s v="NA"/>
    <m/>
    <m/>
    <n v="0"/>
    <s v="stim0"/>
    <s v="-6.0"/>
    <s v="-312.0"/>
    <s v="Tue Nov 21 14:27:38 2023"/>
    <s v="The main experiment item"/>
    <b v="0"/>
    <x v="0"/>
    <b v="0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NA"/>
    <s v="NA"/>
    <n v="6"/>
    <n v="1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s v="NA"/>
    <n v="0"/>
    <n v="1"/>
    <s v="NA"/>
    <s v="space"/>
    <s v="space"/>
    <s v="space"/>
    <s v="N"/>
    <s v="NA"/>
    <s v="space"/>
    <n v="1"/>
    <x v="96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6259"/>
    <n v="13578"/>
    <n v="4006"/>
    <n v="168751"/>
    <s v="NA"/>
    <n v="23145"/>
    <n v="1301"/>
    <n v="2"/>
    <s v="legacy"/>
    <n v="1024"/>
    <n v="2"/>
    <n v="48000"/>
    <n v="-16"/>
    <s v="experiment"/>
    <x v="10"/>
    <s v="even"/>
    <s v="NA"/>
    <n v="313905"/>
    <n v="176815"/>
    <s v="NA"/>
    <s v="NA"/>
    <n v="313873"/>
    <n v="400055"/>
    <s v="NA"/>
    <n v="396461"/>
    <n v="320215"/>
    <n v="357207"/>
    <n v="7981"/>
    <n v="7973"/>
    <s v="NA"/>
    <n v="320213"/>
    <n v="320213"/>
    <n v="7979"/>
    <s v="NA"/>
    <s v="NA"/>
    <m/>
    <m/>
    <n v="401362"/>
    <n v="333794"/>
    <n v="361214"/>
    <n v="334058"/>
    <n v="400056"/>
    <n v="398461"/>
    <n v="401362"/>
    <s v="NA"/>
    <n v="396458"/>
    <s v="NA"/>
    <s v="NA"/>
    <s v="kosslyn_1978"/>
    <n v="0"/>
    <s v="12968.0"/>
    <n v="7"/>
    <s v="NA"/>
    <s v="yes"/>
    <n v="1024"/>
    <n v="-9"/>
    <n v="-326"/>
    <n v="7"/>
    <x v="0"/>
  </r>
  <r>
    <n v="100"/>
    <n v="100"/>
    <n v="2311"/>
    <n v="231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0"/>
    <n v="0"/>
    <n v="1"/>
    <n v="13"/>
    <n v="0"/>
    <n v="13"/>
    <n v="1"/>
    <n v="1"/>
    <n v="0"/>
    <n v="0"/>
    <n v="0"/>
    <n v="1"/>
    <n v="1"/>
    <n v="0"/>
    <n v="0"/>
    <n v="0"/>
    <n v="14"/>
    <n v="1"/>
    <n v="1"/>
    <n v="1"/>
    <n v="13"/>
    <n v="13"/>
    <n v="13"/>
    <n v="1"/>
    <n v="13"/>
    <n v="0"/>
    <m/>
    <m/>
    <n v="0"/>
    <s v="stim0"/>
    <s v="-6.0"/>
    <s v="-312.0"/>
    <s v="Tue Nov 21 14:27:38 2023"/>
    <s v="The main experiment item"/>
    <b v="0"/>
    <x v="1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Rocher"/>
    <n v="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2"/>
    <n v="0"/>
    <s v="q"/>
    <s v="space"/>
    <s v="space"/>
    <s v="space"/>
    <s v="space"/>
    <s v="N"/>
    <s v="q"/>
    <s v="space"/>
    <n v="1"/>
    <x v="962"/>
    <x v="356"/>
    <n v="1732"/>
    <s v=""/>
    <s v=""/>
    <s v=""/>
    <s v=""/>
    <s v=""/>
    <s v=""/>
    <s v=""/>
    <s v=""/>
    <s v=""/>
    <s v=""/>
    <s v=""/>
    <s v=""/>
    <s v=""/>
    <s v=""/>
    <n v="2311"/>
    <n v="17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43"/>
    <n v="49054"/>
    <n v="4913"/>
    <n v="13578"/>
    <n v="4006"/>
    <n v="168751"/>
    <n v="2311"/>
    <n v="23145"/>
    <n v="1301"/>
    <n v="2"/>
    <s v="legacy"/>
    <n v="1024"/>
    <n v="2"/>
    <n v="48000"/>
    <n v="-16"/>
    <s v="experiment"/>
    <x v="10"/>
    <s v="even"/>
    <n v="406321"/>
    <n v="401399"/>
    <n v="176815"/>
    <n v="456178"/>
    <n v="457653"/>
    <n v="401370"/>
    <n v="400055"/>
    <s v="NA"/>
    <n v="396461"/>
    <n v="320215"/>
    <n v="357207"/>
    <n v="7981"/>
    <n v="7973"/>
    <n v="455428"/>
    <n v="320213"/>
    <n v="320213"/>
    <n v="7979"/>
    <n v="461252"/>
    <n v="459653"/>
    <m/>
    <m/>
    <n v="463563"/>
    <n v="333794"/>
    <n v="361214"/>
    <n v="334058"/>
    <n v="400056"/>
    <n v="398461"/>
    <n v="401362"/>
    <s v="NA"/>
    <n v="396458"/>
    <n v="455427"/>
    <n v="455376"/>
    <s v="kosslyn_1978"/>
    <n v="1"/>
    <s v="2311.0"/>
    <n v="1"/>
    <s v="possible"/>
    <s v="yes"/>
    <n v="1024"/>
    <n v="-9"/>
    <n v="-326"/>
    <n v="1"/>
    <x v="1"/>
  </r>
  <r>
    <n v="100"/>
    <n v="100"/>
    <n v="2211"/>
    <n v="22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"/>
    <n v="1"/>
    <n v="1"/>
    <n v="13"/>
    <n v="0"/>
    <n v="13"/>
    <n v="1"/>
    <n v="1"/>
    <n v="0"/>
    <n v="0"/>
    <n v="1"/>
    <n v="1"/>
    <n v="1"/>
    <n v="0"/>
    <n v="1"/>
    <n v="1"/>
    <n v="15"/>
    <n v="1"/>
    <n v="1"/>
    <n v="1"/>
    <n v="13"/>
    <n v="13"/>
    <n v="13"/>
    <n v="1"/>
    <n v="13"/>
    <n v="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Epouventail"/>
    <n v="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5"/>
    <n v="0"/>
    <s v="m"/>
    <s v="space"/>
    <s v="space"/>
    <s v="space"/>
    <s v="space"/>
    <s v="N"/>
    <s v="m"/>
    <s v="space"/>
    <n v="1"/>
    <x v="9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2111"/>
    <n v="23145"/>
    <n v="1301"/>
    <n v="2"/>
    <s v="legacy"/>
    <n v="1024"/>
    <n v="2"/>
    <n v="48000"/>
    <n v="-16"/>
    <s v="experiment"/>
    <x v="10"/>
    <s v="even"/>
    <n v="406321"/>
    <n v="401399"/>
    <n v="176815"/>
    <n v="464346"/>
    <n v="465924"/>
    <n v="401370"/>
    <n v="400055"/>
    <s v="NA"/>
    <n v="396461"/>
    <n v="320215"/>
    <n v="357207"/>
    <n v="7981"/>
    <n v="7973"/>
    <n v="463596"/>
    <n v="320213"/>
    <n v="320213"/>
    <n v="7979"/>
    <n v="469512"/>
    <n v="467924"/>
    <m/>
    <m/>
    <n v="471624"/>
    <n v="333794"/>
    <n v="361214"/>
    <n v="334058"/>
    <n v="400056"/>
    <n v="398461"/>
    <n v="401362"/>
    <s v="NA"/>
    <n v="396458"/>
    <n v="463594"/>
    <n v="455376"/>
    <s v="kosslyn_1978"/>
    <n v="2"/>
    <s v="4422.0"/>
    <n v="2"/>
    <s v="impossible"/>
    <s v="yes"/>
    <n v="1024"/>
    <n v="-9"/>
    <n v="-326"/>
    <n v="2"/>
    <x v="1"/>
  </r>
  <r>
    <n v="100"/>
    <n v="100"/>
    <n v="1650"/>
    <n v="16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"/>
    <n v="2"/>
    <n v="1"/>
    <n v="13"/>
    <n v="0"/>
    <n v="13"/>
    <n v="1"/>
    <n v="1"/>
    <n v="0"/>
    <n v="0"/>
    <n v="2"/>
    <n v="1"/>
    <n v="1"/>
    <n v="0"/>
    <n v="2"/>
    <n v="2"/>
    <n v="16"/>
    <n v="1"/>
    <n v="1"/>
    <n v="1"/>
    <n v="13"/>
    <n v="13"/>
    <n v="13"/>
    <n v="1"/>
    <n v="13"/>
    <n v="2"/>
    <m/>
    <m/>
    <n v="0"/>
    <s v="stim0"/>
    <s v="-6.0"/>
    <s v="-312.0"/>
    <s v="Tue Nov 21 14:27:38 2023"/>
    <s v="The main experiment item"/>
    <b v="0"/>
    <x v="3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Lac"/>
    <n v="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9"/>
    <n v="0"/>
    <s v="q"/>
    <s v="space"/>
    <s v="space"/>
    <s v="space"/>
    <s v="space"/>
    <s v="N"/>
    <s v="q"/>
    <s v="space"/>
    <n v="1"/>
    <x v="964"/>
    <x v="357"/>
    <n v="108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9"/>
    <n v="1082"/>
    <s v=""/>
    <s v=""/>
    <s v=""/>
    <s v=""/>
    <s v=""/>
    <s v=""/>
    <s v=""/>
    <s v=""/>
    <s v=""/>
    <s v=""/>
    <s v=""/>
    <s v=""/>
    <s v=""/>
    <s v=""/>
    <s v=""/>
    <s v=""/>
    <s v=""/>
    <s v=""/>
    <n v="1082"/>
    <x v="344"/>
    <n v="49054"/>
    <n v="4913"/>
    <n v="13578"/>
    <n v="4006"/>
    <n v="168751"/>
    <n v="529"/>
    <n v="23145"/>
    <n v="1301"/>
    <n v="2"/>
    <s v="legacy"/>
    <n v="1024"/>
    <n v="2"/>
    <n v="48000"/>
    <n v="-16"/>
    <s v="experiment"/>
    <x v="10"/>
    <s v="even"/>
    <n v="406321"/>
    <n v="401399"/>
    <n v="176815"/>
    <n v="472405"/>
    <n v="473884"/>
    <n v="401370"/>
    <n v="400055"/>
    <s v="NA"/>
    <n v="396461"/>
    <n v="320215"/>
    <n v="357207"/>
    <n v="7981"/>
    <n v="7973"/>
    <n v="471655"/>
    <n v="320213"/>
    <n v="320213"/>
    <n v="7979"/>
    <n v="477422"/>
    <n v="475884"/>
    <m/>
    <m/>
    <n v="477952"/>
    <n v="333794"/>
    <n v="361214"/>
    <n v="334058"/>
    <n v="400056"/>
    <n v="398461"/>
    <n v="401362"/>
    <s v="NA"/>
    <n v="396458"/>
    <n v="471654"/>
    <n v="455376"/>
    <s v="kosslyn_1978"/>
    <n v="3"/>
    <s v="4951.0"/>
    <n v="3"/>
    <s v="possible"/>
    <s v="yes"/>
    <n v="1024"/>
    <n v="-9"/>
    <n v="-326"/>
    <n v="3"/>
    <x v="1"/>
  </r>
  <r>
    <n v="100"/>
    <n v="100"/>
    <n v="1316"/>
    <n v="131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"/>
    <n v="3"/>
    <n v="1"/>
    <n v="13"/>
    <n v="0"/>
    <n v="13"/>
    <n v="1"/>
    <n v="1"/>
    <n v="0"/>
    <n v="0"/>
    <n v="3"/>
    <n v="1"/>
    <n v="1"/>
    <n v="0"/>
    <n v="3"/>
    <n v="3"/>
    <n v="17"/>
    <n v="1"/>
    <n v="1"/>
    <n v="1"/>
    <n v="13"/>
    <n v="13"/>
    <n v="13"/>
    <n v="1"/>
    <n v="13"/>
    <n v="3"/>
    <m/>
    <m/>
    <n v="0"/>
    <s v="stim0"/>
    <s v="-6.0"/>
    <s v="-312.0"/>
    <s v="Tue Nov 21 14:27:38 2023"/>
    <s v="The main experiment item"/>
    <b v="0"/>
    <x v="4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Herbe"/>
    <n v="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5"/>
    <n v="0"/>
    <s v="q"/>
    <s v="space"/>
    <s v="space"/>
    <s v="space"/>
    <s v="space"/>
    <s v="N"/>
    <s v="q"/>
    <s v="space"/>
    <n v="1"/>
    <x v="965"/>
    <x v="358"/>
    <n v="3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3"/>
    <n v="3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3"/>
    <x v="345"/>
    <n v="49054"/>
    <n v="4913"/>
    <n v="13578"/>
    <n v="4006"/>
    <n v="168751"/>
    <n v="313"/>
    <n v="23145"/>
    <n v="1301"/>
    <n v="2"/>
    <s v="legacy"/>
    <n v="1024"/>
    <n v="2"/>
    <n v="48000"/>
    <n v="-16"/>
    <s v="experiment"/>
    <x v="10"/>
    <s v="even"/>
    <n v="406321"/>
    <n v="401399"/>
    <n v="176815"/>
    <n v="478727"/>
    <n v="480245"/>
    <n v="401370"/>
    <n v="400055"/>
    <s v="NA"/>
    <n v="396461"/>
    <n v="320215"/>
    <n v="357207"/>
    <n v="7981"/>
    <n v="7973"/>
    <n v="477977"/>
    <n v="320213"/>
    <n v="320213"/>
    <n v="7979"/>
    <n v="483742"/>
    <n v="482245"/>
    <m/>
    <m/>
    <n v="484056"/>
    <n v="333794"/>
    <n v="361214"/>
    <n v="334058"/>
    <n v="400056"/>
    <n v="398461"/>
    <n v="401362"/>
    <s v="NA"/>
    <n v="396458"/>
    <n v="477976"/>
    <n v="455376"/>
    <s v="kosslyn_1978"/>
    <n v="4"/>
    <s v="5264.0"/>
    <n v="4"/>
    <s v="possible"/>
    <s v="yes"/>
    <n v="1024"/>
    <n v="-9"/>
    <n v="-326"/>
    <n v="4"/>
    <x v="1"/>
  </r>
  <r>
    <n v="100"/>
    <n v="100"/>
    <n v="1100"/>
    <n v="110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"/>
    <n v="4"/>
    <n v="1"/>
    <n v="13"/>
    <n v="0"/>
    <n v="13"/>
    <n v="1"/>
    <n v="1"/>
    <n v="0"/>
    <n v="0"/>
    <n v="4"/>
    <n v="1"/>
    <n v="1"/>
    <n v="0"/>
    <n v="4"/>
    <n v="4"/>
    <n v="18"/>
    <n v="1"/>
    <n v="1"/>
    <n v="1"/>
    <n v="13"/>
    <n v="13"/>
    <n v="13"/>
    <n v="1"/>
    <n v="13"/>
    <n v="4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pont"/>
    <n v="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0"/>
    <n v="0"/>
    <s v="m"/>
    <s v="space"/>
    <s v="space"/>
    <s v="space"/>
    <s v="space"/>
    <s v="N"/>
    <s v="m"/>
    <s v="space"/>
    <n v="1"/>
    <x v="9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238"/>
    <n v="23145"/>
    <n v="1301"/>
    <n v="2"/>
    <s v="legacy"/>
    <n v="1024"/>
    <n v="2"/>
    <n v="48000"/>
    <n v="-16"/>
    <s v="experiment"/>
    <x v="10"/>
    <s v="even"/>
    <n v="406321"/>
    <n v="401399"/>
    <n v="176815"/>
    <n v="484840"/>
    <n v="486433"/>
    <n v="401370"/>
    <n v="400055"/>
    <s v="NA"/>
    <n v="396461"/>
    <n v="320215"/>
    <n v="357207"/>
    <n v="7981"/>
    <n v="7973"/>
    <n v="484090"/>
    <n v="320213"/>
    <n v="320213"/>
    <n v="7979"/>
    <n v="490672"/>
    <n v="488434"/>
    <m/>
    <m/>
    <n v="490911"/>
    <n v="333794"/>
    <n v="361214"/>
    <n v="334058"/>
    <n v="400056"/>
    <n v="398461"/>
    <n v="401362"/>
    <s v="NA"/>
    <n v="396458"/>
    <n v="484088"/>
    <n v="455376"/>
    <s v="kosslyn_1978"/>
    <n v="5"/>
    <s v="5502.0"/>
    <n v="5"/>
    <s v="impossible"/>
    <s v="yes"/>
    <n v="1024"/>
    <n v="-9"/>
    <n v="-326"/>
    <n v="5"/>
    <x v="1"/>
  </r>
  <r>
    <n v="100"/>
    <n v="100"/>
    <n v="1005"/>
    <n v="10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"/>
    <n v="5"/>
    <n v="1"/>
    <n v="13"/>
    <n v="0"/>
    <n v="13"/>
    <n v="1"/>
    <n v="1"/>
    <n v="0"/>
    <n v="0"/>
    <n v="5"/>
    <n v="1"/>
    <n v="1"/>
    <n v="0"/>
    <n v="5"/>
    <n v="5"/>
    <n v="19"/>
    <n v="1"/>
    <n v="1"/>
    <n v="1"/>
    <n v="13"/>
    <n v="13"/>
    <n v="13"/>
    <n v="1"/>
    <n v="13"/>
    <n v="5"/>
    <m/>
    <m/>
    <n v="0"/>
    <s v="stim0"/>
    <s v="-6.0"/>
    <s v="-312.0"/>
    <s v="Tue Nov 21 14:27:38 2023"/>
    <s v="The main experiment item"/>
    <b v="0"/>
    <x v="5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Hutte"/>
    <n v="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2"/>
    <n v="0"/>
    <s v="q"/>
    <s v="space"/>
    <s v="space"/>
    <s v="space"/>
    <s v="space"/>
    <s v="N"/>
    <s v="q"/>
    <s v="space"/>
    <n v="1"/>
    <x v="964"/>
    <x v="357"/>
    <n v="529"/>
    <s v=""/>
    <s v=""/>
    <s v=""/>
    <s v=""/>
    <n v="529"/>
    <n v="52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9"/>
    <x v="346"/>
    <n v="49054"/>
    <n v="4913"/>
    <n v="13578"/>
    <n v="4006"/>
    <n v="168751"/>
    <n v="529"/>
    <n v="23145"/>
    <n v="1301"/>
    <n v="2"/>
    <s v="legacy"/>
    <n v="1024"/>
    <n v="2"/>
    <n v="48000"/>
    <n v="-16"/>
    <s v="experiment"/>
    <x v="10"/>
    <s v="even"/>
    <n v="406321"/>
    <n v="401399"/>
    <n v="176815"/>
    <n v="491691"/>
    <n v="493004"/>
    <n v="401370"/>
    <n v="400055"/>
    <s v="NA"/>
    <n v="396461"/>
    <n v="320215"/>
    <n v="357207"/>
    <n v="7981"/>
    <n v="7973"/>
    <n v="490941"/>
    <n v="320213"/>
    <n v="320213"/>
    <n v="7979"/>
    <n v="496602"/>
    <n v="495004"/>
    <m/>
    <m/>
    <n v="497132"/>
    <n v="333794"/>
    <n v="361214"/>
    <n v="334058"/>
    <n v="400056"/>
    <n v="398461"/>
    <n v="401362"/>
    <s v="NA"/>
    <n v="396458"/>
    <n v="490940"/>
    <n v="455376"/>
    <s v="kosslyn_1978"/>
    <n v="6"/>
    <s v="6031.0"/>
    <n v="6"/>
    <s v="possible"/>
    <s v="yes"/>
    <n v="1024"/>
    <n v="-9"/>
    <n v="-326"/>
    <n v="6"/>
    <x v="1"/>
  </r>
  <r>
    <n v="100"/>
    <n v="100"/>
    <n v="1324"/>
    <n v="13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"/>
    <n v="6"/>
    <n v="1"/>
    <n v="13"/>
    <n v="0"/>
    <n v="13"/>
    <n v="1"/>
    <n v="1"/>
    <n v="0"/>
    <n v="0"/>
    <n v="6"/>
    <n v="1"/>
    <n v="1"/>
    <n v="0"/>
    <n v="6"/>
    <n v="6"/>
    <n v="20"/>
    <n v="1"/>
    <n v="1"/>
    <n v="1"/>
    <n v="13"/>
    <n v="13"/>
    <n v="13"/>
    <n v="1"/>
    <n v="13"/>
    <n v="6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Ruisseau"/>
    <n v="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9"/>
    <n v="0"/>
    <s v="m"/>
    <s v="space"/>
    <s v="space"/>
    <s v="space"/>
    <s v="space"/>
    <s v="N"/>
    <s v="m"/>
    <s v="space"/>
    <n v="1"/>
    <x v="9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3243"/>
    <n v="23145"/>
    <n v="1301"/>
    <n v="2"/>
    <s v="legacy"/>
    <n v="1024"/>
    <n v="2"/>
    <n v="48000"/>
    <n v="-16"/>
    <s v="experiment"/>
    <x v="10"/>
    <s v="even"/>
    <n v="406321"/>
    <n v="401399"/>
    <n v="176815"/>
    <n v="497921"/>
    <n v="499233"/>
    <n v="401370"/>
    <n v="400055"/>
    <s v="NA"/>
    <n v="396461"/>
    <n v="320215"/>
    <n v="357207"/>
    <n v="7981"/>
    <n v="7973"/>
    <n v="497171"/>
    <n v="320213"/>
    <n v="320213"/>
    <n v="7979"/>
    <n v="502832"/>
    <n v="501233"/>
    <m/>
    <m/>
    <n v="506076"/>
    <n v="333794"/>
    <n v="361214"/>
    <n v="334058"/>
    <n v="400056"/>
    <n v="398461"/>
    <n v="401362"/>
    <s v="NA"/>
    <n v="396458"/>
    <n v="497169"/>
    <n v="455376"/>
    <s v="kosslyn_1978"/>
    <n v="7"/>
    <s v="9274.0"/>
    <n v="7"/>
    <s v="impossible"/>
    <s v="yes"/>
    <n v="1024"/>
    <n v="-9"/>
    <n v="-326"/>
    <n v="7"/>
    <x v="1"/>
  </r>
  <r>
    <n v="100"/>
    <n v="100"/>
    <n v="1221"/>
    <n v="12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"/>
    <n v="7"/>
    <n v="1"/>
    <n v="13"/>
    <n v="0"/>
    <n v="13"/>
    <n v="1"/>
    <n v="1"/>
    <n v="0"/>
    <n v="0"/>
    <n v="7"/>
    <n v="1"/>
    <n v="1"/>
    <n v="0"/>
    <n v="7"/>
    <n v="7"/>
    <n v="21"/>
    <n v="1"/>
    <n v="1"/>
    <n v="1"/>
    <n v="13"/>
    <n v="13"/>
    <n v="13"/>
    <n v="1"/>
    <n v="13"/>
    <n v="7"/>
    <m/>
    <m/>
    <n v="0"/>
    <s v="stim0"/>
    <s v="-6.0"/>
    <s v="-312.0"/>
    <s v="Tue Nov 21 14:27:38 2023"/>
    <s v="The main experiment item"/>
    <b v="0"/>
    <x v="5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Arbre"/>
    <n v="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"/>
    <n v="0"/>
    <s v="q"/>
    <s v="space"/>
    <s v="space"/>
    <s v="space"/>
    <s v="space"/>
    <s v="N"/>
    <s v="q"/>
    <s v="space"/>
    <n v="1"/>
    <x v="968"/>
    <x v="359"/>
    <n v="496"/>
    <s v=""/>
    <s v=""/>
    <s v=""/>
    <s v=""/>
    <n v="496"/>
    <n v="4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6"/>
    <x v="347"/>
    <n v="49054"/>
    <n v="4913"/>
    <n v="13578"/>
    <n v="4006"/>
    <n v="168751"/>
    <n v="496"/>
    <n v="23145"/>
    <n v="1301"/>
    <n v="2"/>
    <s v="legacy"/>
    <n v="1024"/>
    <n v="2"/>
    <n v="48000"/>
    <n v="-16"/>
    <s v="experiment"/>
    <x v="10"/>
    <s v="even"/>
    <n v="406321"/>
    <n v="401399"/>
    <n v="176815"/>
    <n v="506860"/>
    <n v="508443"/>
    <n v="401370"/>
    <n v="400055"/>
    <s v="NA"/>
    <n v="396461"/>
    <n v="320215"/>
    <n v="357207"/>
    <n v="7981"/>
    <n v="7973"/>
    <n v="506110"/>
    <n v="320213"/>
    <n v="320213"/>
    <n v="7979"/>
    <n v="511752"/>
    <n v="510443"/>
    <m/>
    <m/>
    <n v="512248"/>
    <n v="333794"/>
    <n v="361214"/>
    <n v="334058"/>
    <n v="400056"/>
    <n v="398461"/>
    <n v="401362"/>
    <s v="NA"/>
    <n v="396458"/>
    <n v="506108"/>
    <n v="455376"/>
    <s v="kosslyn_1978"/>
    <n v="8"/>
    <s v="9770.0"/>
    <n v="8"/>
    <s v="possible"/>
    <s v="yes"/>
    <n v="1024"/>
    <n v="-9"/>
    <n v="-326"/>
    <n v="8"/>
    <x v="1"/>
  </r>
  <r>
    <n v="100"/>
    <n v="100"/>
    <n v="1215"/>
    <n v="121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"/>
    <n v="8"/>
    <n v="1"/>
    <n v="13"/>
    <n v="0"/>
    <n v="13"/>
    <n v="1"/>
    <n v="1"/>
    <n v="0"/>
    <n v="0"/>
    <n v="8"/>
    <n v="1"/>
    <n v="1"/>
    <n v="0"/>
    <n v="8"/>
    <n v="8"/>
    <n v="22"/>
    <n v="1"/>
    <n v="1"/>
    <n v="1"/>
    <n v="13"/>
    <n v="13"/>
    <n v="13"/>
    <n v="1"/>
    <n v="13"/>
    <n v="8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phare"/>
    <n v="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4"/>
    <n v="0"/>
    <s v="m"/>
    <s v="space"/>
    <s v="space"/>
    <s v="space"/>
    <s v="space"/>
    <s v="N"/>
    <s v="m"/>
    <s v="space"/>
    <n v="1"/>
    <x v="4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167"/>
    <n v="23145"/>
    <n v="1301"/>
    <n v="2"/>
    <s v="legacy"/>
    <n v="1024"/>
    <n v="2"/>
    <n v="48000"/>
    <n v="-16"/>
    <s v="experiment"/>
    <x v="10"/>
    <s v="even"/>
    <n v="406321"/>
    <n v="401399"/>
    <n v="176815"/>
    <n v="513029"/>
    <n v="514613"/>
    <n v="401370"/>
    <n v="400055"/>
    <s v="NA"/>
    <n v="396461"/>
    <n v="320215"/>
    <n v="357207"/>
    <n v="7981"/>
    <n v="7973"/>
    <n v="512279"/>
    <n v="320213"/>
    <n v="320213"/>
    <n v="7979"/>
    <n v="518172"/>
    <n v="516613"/>
    <m/>
    <m/>
    <n v="519342"/>
    <n v="333794"/>
    <n v="361214"/>
    <n v="334058"/>
    <n v="400056"/>
    <n v="398461"/>
    <n v="401362"/>
    <s v="NA"/>
    <n v="396458"/>
    <n v="512277"/>
    <n v="455376"/>
    <s v="kosslyn_1978"/>
    <n v="9"/>
    <s v="10937.0"/>
    <n v="9"/>
    <s v="impossible"/>
    <s v="yes"/>
    <n v="1024"/>
    <n v="-9"/>
    <n v="-326"/>
    <n v="9"/>
    <x v="1"/>
  </r>
  <r>
    <n v="100"/>
    <n v="100"/>
    <n v="1108"/>
    <n v="11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9"/>
    <n v="9"/>
    <n v="1"/>
    <n v="13"/>
    <n v="0"/>
    <n v="13"/>
    <n v="1"/>
    <n v="1"/>
    <n v="0"/>
    <n v="0"/>
    <n v="9"/>
    <n v="1"/>
    <n v="1"/>
    <n v="0"/>
    <n v="9"/>
    <n v="9"/>
    <n v="23"/>
    <n v="1"/>
    <n v="1"/>
    <n v="1"/>
    <n v="13"/>
    <n v="13"/>
    <n v="13"/>
    <n v="1"/>
    <n v="13"/>
    <n v="9"/>
    <m/>
    <m/>
    <n v="0"/>
    <s v="stim0"/>
    <s v="-6.0"/>
    <s v="-312.0"/>
    <s v="Tue Nov 21 14:27:38 2023"/>
    <s v="The main experiment item"/>
    <b v="0"/>
    <x v="6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Lac"/>
    <n v="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9"/>
    <n v="0"/>
    <s v="q"/>
    <s v="space"/>
    <s v="space"/>
    <s v="space"/>
    <s v="space"/>
    <s v="N"/>
    <s v="q"/>
    <s v="space"/>
    <n v="1"/>
    <x v="969"/>
    <x v="360"/>
    <n v="1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"/>
    <n v="143"/>
    <s v=""/>
    <s v=""/>
    <s v=""/>
    <s v=""/>
    <s v=""/>
    <s v=""/>
    <s v=""/>
    <s v=""/>
    <n v="143"/>
    <x v="348"/>
    <n v="49054"/>
    <n v="4913"/>
    <n v="13578"/>
    <n v="4006"/>
    <n v="168751"/>
    <n v="143"/>
    <n v="23145"/>
    <n v="1301"/>
    <n v="2"/>
    <s v="legacy"/>
    <n v="1024"/>
    <n v="2"/>
    <n v="48000"/>
    <n v="-16"/>
    <s v="experiment"/>
    <x v="10"/>
    <s v="even"/>
    <n v="406321"/>
    <n v="401399"/>
    <n v="176815"/>
    <n v="520119"/>
    <n v="521713"/>
    <n v="401370"/>
    <n v="400055"/>
    <s v="NA"/>
    <n v="396461"/>
    <n v="320215"/>
    <n v="357207"/>
    <n v="7981"/>
    <n v="7973"/>
    <n v="519369"/>
    <n v="320213"/>
    <n v="320213"/>
    <n v="7979"/>
    <n v="525252"/>
    <n v="523713"/>
    <m/>
    <m/>
    <n v="525396"/>
    <n v="333794"/>
    <n v="361214"/>
    <n v="334058"/>
    <n v="400056"/>
    <n v="398461"/>
    <n v="401362"/>
    <s v="NA"/>
    <n v="396458"/>
    <n v="519368"/>
    <n v="455376"/>
    <s v="kosslyn_1978"/>
    <n v="10"/>
    <s v="11080.0"/>
    <n v="10"/>
    <s v="possible"/>
    <s v="yes"/>
    <n v="1024"/>
    <n v="-9"/>
    <n v="-326"/>
    <n v="10"/>
    <x v="1"/>
  </r>
  <r>
    <n v="100"/>
    <n v="100"/>
    <n v="1334"/>
    <n v="133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0"/>
    <n v="10"/>
    <n v="1"/>
    <n v="13"/>
    <n v="0"/>
    <n v="13"/>
    <n v="1"/>
    <n v="1"/>
    <n v="0"/>
    <n v="0"/>
    <n v="10"/>
    <n v="1"/>
    <n v="1"/>
    <n v="0"/>
    <n v="10"/>
    <n v="10"/>
    <n v="24"/>
    <n v="1"/>
    <n v="1"/>
    <n v="1"/>
    <n v="13"/>
    <n v="13"/>
    <n v="13"/>
    <n v="1"/>
    <n v="13"/>
    <n v="10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Grange"/>
    <n v="1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8"/>
    <n v="0"/>
    <s v="m"/>
    <s v="space"/>
    <s v="space"/>
    <s v="space"/>
    <s v="space"/>
    <s v="N"/>
    <s v="m"/>
    <s v="space"/>
    <n v="1"/>
    <x v="9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3598"/>
    <n v="23145"/>
    <n v="1301"/>
    <n v="2"/>
    <s v="legacy"/>
    <n v="1024"/>
    <n v="2"/>
    <n v="48000"/>
    <n v="-16"/>
    <s v="experiment"/>
    <x v="10"/>
    <s v="even"/>
    <n v="406321"/>
    <n v="401399"/>
    <n v="176815"/>
    <n v="526177"/>
    <n v="527773"/>
    <n v="401370"/>
    <n v="400055"/>
    <s v="NA"/>
    <n v="396461"/>
    <n v="320215"/>
    <n v="357207"/>
    <n v="7981"/>
    <n v="7973"/>
    <n v="525427"/>
    <n v="320213"/>
    <n v="320213"/>
    <n v="7979"/>
    <n v="531502"/>
    <n v="529773"/>
    <m/>
    <m/>
    <n v="535100"/>
    <n v="333794"/>
    <n v="361214"/>
    <n v="334058"/>
    <n v="400056"/>
    <n v="398461"/>
    <n v="401362"/>
    <s v="NA"/>
    <n v="396458"/>
    <n v="525426"/>
    <n v="455376"/>
    <s v="kosslyn_1978"/>
    <n v="11"/>
    <s v="14678.0"/>
    <n v="11"/>
    <s v="impossible"/>
    <s v="yes"/>
    <n v="1024"/>
    <n v="-9"/>
    <n v="-326"/>
    <n v="11"/>
    <x v="1"/>
  </r>
  <r>
    <n v="100"/>
    <n v="100"/>
    <n v="1323"/>
    <n v="132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1"/>
    <n v="11"/>
    <n v="1"/>
    <n v="13"/>
    <n v="0"/>
    <n v="13"/>
    <n v="1"/>
    <n v="1"/>
    <n v="0"/>
    <n v="0"/>
    <n v="11"/>
    <n v="1"/>
    <n v="1"/>
    <n v="0"/>
    <n v="11"/>
    <n v="11"/>
    <n v="25"/>
    <n v="1"/>
    <n v="1"/>
    <n v="1"/>
    <n v="13"/>
    <n v="13"/>
    <n v="13"/>
    <n v="1"/>
    <n v="13"/>
    <n v="1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phare"/>
    <n v="1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2"/>
    <n v="0"/>
    <s v="m"/>
    <s v="space"/>
    <s v="space"/>
    <s v="space"/>
    <s v="space"/>
    <s v="N"/>
    <s v="m"/>
    <s v="space"/>
    <n v="1"/>
    <x v="9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206"/>
    <n v="23145"/>
    <n v="1301"/>
    <n v="2"/>
    <s v="legacy"/>
    <n v="1024"/>
    <n v="2"/>
    <n v="48000"/>
    <n v="-16"/>
    <s v="experiment"/>
    <x v="10"/>
    <s v="even"/>
    <n v="406321"/>
    <n v="401399"/>
    <n v="176815"/>
    <n v="535866"/>
    <n v="537413"/>
    <n v="401370"/>
    <n v="400055"/>
    <s v="NA"/>
    <n v="396461"/>
    <n v="320215"/>
    <n v="357207"/>
    <n v="7981"/>
    <n v="7973"/>
    <n v="535116"/>
    <n v="320213"/>
    <n v="320213"/>
    <n v="7979"/>
    <n v="540952"/>
    <n v="539413"/>
    <m/>
    <m/>
    <n v="542159"/>
    <n v="333794"/>
    <n v="361214"/>
    <n v="334058"/>
    <n v="400056"/>
    <n v="398461"/>
    <n v="401362"/>
    <s v="NA"/>
    <n v="396458"/>
    <n v="535114"/>
    <n v="455376"/>
    <s v="kosslyn_1978"/>
    <n v="12"/>
    <s v="15884.0"/>
    <n v="12"/>
    <s v="impossible"/>
    <s v="yes"/>
    <n v="1024"/>
    <n v="-9"/>
    <n v="-326"/>
    <n v="12"/>
    <x v="1"/>
  </r>
  <r>
    <n v="100"/>
    <n v="100"/>
    <n v="1269"/>
    <n v="12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2"/>
    <n v="12"/>
    <n v="1"/>
    <n v="13"/>
    <n v="0"/>
    <n v="13"/>
    <n v="1"/>
    <n v="1"/>
    <n v="0"/>
    <n v="0"/>
    <n v="12"/>
    <n v="1"/>
    <n v="1"/>
    <n v="0"/>
    <n v="12"/>
    <n v="12"/>
    <n v="26"/>
    <n v="1"/>
    <n v="1"/>
    <n v="1"/>
    <n v="13"/>
    <n v="13"/>
    <n v="13"/>
    <n v="1"/>
    <n v="13"/>
    <n v="12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Epouventail"/>
    <n v="1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8"/>
    <n v="0"/>
    <s v="m"/>
    <s v="space"/>
    <s v="space"/>
    <s v="space"/>
    <s v="space"/>
    <s v="N"/>
    <s v="m"/>
    <s v="space"/>
    <n v="1"/>
    <x v="97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618"/>
    <n v="23145"/>
    <n v="1301"/>
    <n v="2"/>
    <s v="legacy"/>
    <n v="1024"/>
    <n v="2"/>
    <n v="48000"/>
    <n v="-16"/>
    <s v="experiment"/>
    <x v="10"/>
    <s v="even"/>
    <n v="406321"/>
    <n v="401399"/>
    <n v="176815"/>
    <n v="542937"/>
    <n v="544643"/>
    <n v="401370"/>
    <n v="400055"/>
    <s v="NA"/>
    <n v="396461"/>
    <n v="320215"/>
    <n v="357207"/>
    <n v="7981"/>
    <n v="7973"/>
    <n v="542187"/>
    <n v="320213"/>
    <n v="320213"/>
    <n v="7979"/>
    <n v="548232"/>
    <n v="546643"/>
    <m/>
    <m/>
    <n v="548850"/>
    <n v="333794"/>
    <n v="361214"/>
    <n v="334058"/>
    <n v="400056"/>
    <n v="398461"/>
    <n v="401362"/>
    <s v="NA"/>
    <n v="396458"/>
    <n v="542185"/>
    <n v="455376"/>
    <s v="kosslyn_1978"/>
    <n v="13"/>
    <s v="16502.0"/>
    <n v="13"/>
    <s v="impossible"/>
    <s v="yes"/>
    <n v="1024"/>
    <n v="-9"/>
    <n v="-326"/>
    <n v="13"/>
    <x v="1"/>
  </r>
  <r>
    <n v="92"/>
    <n v="92"/>
    <n v="1217"/>
    <n v="121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13"/>
    <n v="13"/>
    <n v="1"/>
    <n v="13"/>
    <n v="0"/>
    <n v="13"/>
    <n v="1"/>
    <n v="1"/>
    <n v="0"/>
    <n v="0"/>
    <n v="13"/>
    <n v="1"/>
    <n v="1"/>
    <n v="0"/>
    <n v="13"/>
    <n v="13"/>
    <n v="27"/>
    <n v="1"/>
    <n v="1"/>
    <n v="1"/>
    <n v="13"/>
    <n v="13"/>
    <n v="13"/>
    <n v="1"/>
    <n v="13"/>
    <n v="13"/>
    <m/>
    <m/>
    <n v="0"/>
    <s v="stim0"/>
    <s v="-6.0"/>
    <s v="-312.0"/>
    <s v="Tue Nov 21 14:27:38 2023"/>
    <s v="The main experiment item"/>
    <b v="0"/>
    <x v="4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puit"/>
    <n v="1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6"/>
    <n v="0"/>
    <s v="m"/>
    <s v="space"/>
    <s v="space"/>
    <s v="space"/>
    <s v="space"/>
    <s v="N"/>
    <s v="m"/>
    <s v="space"/>
    <n v="1"/>
    <x v="73"/>
    <x v="361"/>
    <n v="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0"/>
    <n v="5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0"/>
    <x v="349"/>
    <n v="49054"/>
    <n v="4913"/>
    <n v="13578"/>
    <n v="4006"/>
    <n v="168751"/>
    <n v="540"/>
    <n v="23145"/>
    <n v="1301"/>
    <n v="2"/>
    <s v="legacy"/>
    <n v="1024"/>
    <n v="2"/>
    <n v="48000"/>
    <n v="-16"/>
    <s v="experiment"/>
    <x v="10"/>
    <s v="even"/>
    <n v="406321"/>
    <n v="401399"/>
    <n v="176815"/>
    <n v="549617"/>
    <n v="551093"/>
    <n v="401370"/>
    <n v="400055"/>
    <s v="NA"/>
    <n v="396461"/>
    <n v="320215"/>
    <n v="357207"/>
    <n v="7981"/>
    <n v="7973"/>
    <n v="548867"/>
    <n v="320213"/>
    <n v="320213"/>
    <n v="7979"/>
    <n v="554612"/>
    <n v="553093"/>
    <m/>
    <m/>
    <n v="555153"/>
    <n v="333794"/>
    <n v="361214"/>
    <n v="334058"/>
    <n v="400056"/>
    <n v="398461"/>
    <n v="401362"/>
    <s v="NA"/>
    <n v="396458"/>
    <n v="548866"/>
    <n v="455376"/>
    <s v="kosslyn_1978"/>
    <n v="13"/>
    <s v="17042.0"/>
    <n v="14"/>
    <s v="possible"/>
    <s v="yes"/>
    <n v="1024"/>
    <n v="-9"/>
    <n v="-326"/>
    <n v="14"/>
    <x v="1"/>
  </r>
  <r>
    <n v="93"/>
    <n v="93"/>
    <n v="1150"/>
    <n v="11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4"/>
    <n v="14"/>
    <n v="1"/>
    <n v="13"/>
    <n v="0"/>
    <n v="13"/>
    <n v="1"/>
    <n v="1"/>
    <n v="0"/>
    <n v="0"/>
    <n v="14"/>
    <n v="1"/>
    <n v="1"/>
    <n v="0"/>
    <n v="14"/>
    <n v="14"/>
    <n v="28"/>
    <n v="1"/>
    <n v="1"/>
    <n v="1"/>
    <n v="13"/>
    <n v="13"/>
    <n v="13"/>
    <n v="1"/>
    <n v="13"/>
    <n v="14"/>
    <m/>
    <m/>
    <n v="0"/>
    <s v="stim0"/>
    <s v="-6.0"/>
    <s v="-312.0"/>
    <s v="Tue Nov 21 14:27:38 2023"/>
    <s v="The main experiment item"/>
    <b v="0"/>
    <x v="7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Sable"/>
    <n v="1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1"/>
    <n v="0"/>
    <s v="q"/>
    <s v="space"/>
    <s v="space"/>
    <s v="space"/>
    <s v="space"/>
    <s v="N"/>
    <s v="q"/>
    <s v="space"/>
    <n v="1"/>
    <x v="242"/>
    <x v="78"/>
    <n v="2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4"/>
    <n v="214"/>
    <s v=""/>
    <s v=""/>
    <s v=""/>
    <s v=""/>
    <s v=""/>
    <s v=""/>
    <n v="214"/>
    <x v="75"/>
    <n v="49054"/>
    <n v="4913"/>
    <n v="13578"/>
    <n v="4006"/>
    <n v="168751"/>
    <n v="214"/>
    <n v="23145"/>
    <n v="1301"/>
    <n v="2"/>
    <s v="legacy"/>
    <n v="1024"/>
    <n v="2"/>
    <n v="48000"/>
    <n v="-16"/>
    <s v="experiment"/>
    <x v="10"/>
    <s v="even"/>
    <n v="406321"/>
    <n v="401399"/>
    <n v="176815"/>
    <n v="555929"/>
    <n v="557403"/>
    <n v="401370"/>
    <n v="400055"/>
    <s v="NA"/>
    <n v="396461"/>
    <n v="320215"/>
    <n v="357207"/>
    <n v="7981"/>
    <n v="7973"/>
    <n v="555179"/>
    <n v="320213"/>
    <n v="320213"/>
    <n v="7979"/>
    <n v="561112"/>
    <n v="559403"/>
    <m/>
    <m/>
    <n v="561327"/>
    <n v="333794"/>
    <n v="361214"/>
    <n v="334058"/>
    <n v="400056"/>
    <n v="398461"/>
    <n v="401362"/>
    <s v="NA"/>
    <n v="396458"/>
    <n v="555177"/>
    <n v="455376"/>
    <s v="kosslyn_1978"/>
    <n v="14"/>
    <s v="17256.0"/>
    <n v="15"/>
    <s v="possible"/>
    <s v="yes"/>
    <n v="1024"/>
    <n v="-9"/>
    <n v="-326"/>
    <n v="15"/>
    <x v="1"/>
  </r>
  <r>
    <n v="93"/>
    <n v="93"/>
    <n v="1312"/>
    <n v="131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5"/>
    <n v="15"/>
    <n v="1"/>
    <n v="13"/>
    <n v="0"/>
    <n v="13"/>
    <n v="1"/>
    <n v="1"/>
    <n v="0"/>
    <n v="0"/>
    <n v="15"/>
    <n v="1"/>
    <n v="1"/>
    <n v="0"/>
    <n v="15"/>
    <n v="15"/>
    <n v="29"/>
    <n v="1"/>
    <n v="1"/>
    <n v="1"/>
    <n v="13"/>
    <n v="13"/>
    <n v="13"/>
    <n v="1"/>
    <n v="13"/>
    <n v="15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Grange"/>
    <n v="1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84"/>
    <n v="0"/>
    <s v="m"/>
    <s v="space"/>
    <s v="space"/>
    <s v="space"/>
    <s v="space"/>
    <s v="N"/>
    <s v="m"/>
    <s v="space"/>
    <n v="1"/>
    <x v="9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3741"/>
    <n v="23145"/>
    <n v="1301"/>
    <n v="2"/>
    <s v="legacy"/>
    <n v="1024"/>
    <n v="2"/>
    <n v="48000"/>
    <n v="-16"/>
    <s v="experiment"/>
    <x v="10"/>
    <s v="even"/>
    <n v="406321"/>
    <n v="401399"/>
    <n v="176815"/>
    <n v="562099"/>
    <n v="563403"/>
    <n v="401370"/>
    <n v="400055"/>
    <s v="NA"/>
    <n v="396461"/>
    <n v="320215"/>
    <n v="357207"/>
    <n v="7981"/>
    <n v="7973"/>
    <n v="561349"/>
    <n v="320213"/>
    <n v="320213"/>
    <n v="7979"/>
    <n v="567152"/>
    <n v="565403"/>
    <m/>
    <m/>
    <n v="570894"/>
    <n v="333794"/>
    <n v="361214"/>
    <n v="334058"/>
    <n v="400056"/>
    <n v="398461"/>
    <n v="401362"/>
    <s v="NA"/>
    <n v="396458"/>
    <n v="561347"/>
    <n v="455376"/>
    <s v="kosslyn_1978"/>
    <n v="15"/>
    <s v="20997.0"/>
    <n v="16"/>
    <s v="impossible"/>
    <s v="yes"/>
    <n v="1024"/>
    <n v="-9"/>
    <n v="-326"/>
    <n v="16"/>
    <x v="1"/>
  </r>
  <r>
    <n v="94"/>
    <n v="94"/>
    <n v="1257"/>
    <n v="125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6"/>
    <n v="16"/>
    <n v="1"/>
    <n v="13"/>
    <n v="0"/>
    <n v="13"/>
    <n v="1"/>
    <n v="1"/>
    <n v="0"/>
    <n v="0"/>
    <n v="16"/>
    <n v="1"/>
    <n v="1"/>
    <n v="0"/>
    <n v="16"/>
    <n v="16"/>
    <n v="30"/>
    <n v="1"/>
    <n v="1"/>
    <n v="1"/>
    <n v="13"/>
    <n v="13"/>
    <n v="13"/>
    <n v="1"/>
    <n v="13"/>
    <n v="16"/>
    <m/>
    <m/>
    <n v="0"/>
    <s v="stim0"/>
    <s v="-6.0"/>
    <s v="-312.0"/>
    <s v="Tue Nov 21 14:27:38 2023"/>
    <s v="The main experiment item"/>
    <b v="0"/>
    <x v="8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Rocher"/>
    <n v="1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9"/>
    <n v="0"/>
    <s v="q"/>
    <s v="space"/>
    <s v="space"/>
    <s v="space"/>
    <s v="space"/>
    <s v="N"/>
    <s v="q"/>
    <s v="space"/>
    <n v="1"/>
    <x v="974"/>
    <x v="362"/>
    <n v="37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5"/>
    <n v="375"/>
    <s v=""/>
    <s v=""/>
    <s v=""/>
    <s v=""/>
    <n v="375"/>
    <x v="350"/>
    <n v="49054"/>
    <n v="4913"/>
    <n v="13578"/>
    <n v="4006"/>
    <n v="168751"/>
    <n v="375"/>
    <n v="23145"/>
    <n v="1301"/>
    <n v="2"/>
    <s v="legacy"/>
    <n v="1024"/>
    <n v="2"/>
    <n v="48000"/>
    <n v="-16"/>
    <s v="experiment"/>
    <x v="10"/>
    <s v="even"/>
    <n v="406321"/>
    <n v="401399"/>
    <n v="176815"/>
    <n v="571670"/>
    <n v="573173"/>
    <n v="401370"/>
    <n v="400055"/>
    <s v="NA"/>
    <n v="396461"/>
    <n v="320215"/>
    <n v="357207"/>
    <n v="7981"/>
    <n v="7973"/>
    <n v="570920"/>
    <n v="320213"/>
    <n v="320213"/>
    <n v="7979"/>
    <n v="576772"/>
    <n v="575173"/>
    <m/>
    <m/>
    <n v="577148"/>
    <n v="333794"/>
    <n v="361214"/>
    <n v="334058"/>
    <n v="400056"/>
    <n v="398461"/>
    <n v="401362"/>
    <s v="NA"/>
    <n v="396458"/>
    <n v="570918"/>
    <n v="455376"/>
    <s v="kosslyn_1978"/>
    <n v="16"/>
    <s v="21372.0"/>
    <n v="17"/>
    <s v="possible"/>
    <s v="yes"/>
    <n v="1024"/>
    <n v="-9"/>
    <n v="-326"/>
    <n v="17"/>
    <x v="1"/>
  </r>
  <r>
    <n v="94"/>
    <n v="94"/>
    <n v="1204"/>
    <n v="120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7"/>
    <n v="17"/>
    <n v="1"/>
    <n v="13"/>
    <n v="0"/>
    <n v="13"/>
    <n v="1"/>
    <n v="1"/>
    <n v="0"/>
    <n v="0"/>
    <n v="17"/>
    <n v="1"/>
    <n v="1"/>
    <n v="0"/>
    <n v="17"/>
    <n v="17"/>
    <n v="31"/>
    <n v="1"/>
    <n v="1"/>
    <n v="1"/>
    <n v="13"/>
    <n v="13"/>
    <n v="13"/>
    <n v="1"/>
    <n v="13"/>
    <n v="17"/>
    <m/>
    <m/>
    <n v="0"/>
    <s v="stim0"/>
    <s v="-6.0"/>
    <s v="-312.0"/>
    <s v="Tue Nov 21 14:27:38 2023"/>
    <s v="The main experiment item"/>
    <b v="0"/>
    <x v="3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Herbe"/>
    <n v="1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8"/>
    <n v="0"/>
    <s v="q"/>
    <s v="space"/>
    <s v="space"/>
    <s v="space"/>
    <s v="space"/>
    <s v="N"/>
    <s v="q"/>
    <s v="space"/>
    <n v="1"/>
    <x v="729"/>
    <x v="363"/>
    <n v="8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"/>
    <n v="892"/>
    <s v=""/>
    <s v=""/>
    <s v=""/>
    <s v=""/>
    <s v=""/>
    <s v=""/>
    <s v=""/>
    <s v=""/>
    <s v=""/>
    <s v=""/>
    <s v=""/>
    <s v=""/>
    <s v=""/>
    <s v=""/>
    <s v=""/>
    <s v=""/>
    <s v=""/>
    <s v=""/>
    <n v="892"/>
    <x v="305"/>
    <n v="49054"/>
    <n v="4913"/>
    <n v="13578"/>
    <n v="4006"/>
    <n v="168751"/>
    <n v="316"/>
    <n v="23145"/>
    <n v="1301"/>
    <n v="2"/>
    <s v="legacy"/>
    <n v="1024"/>
    <n v="2"/>
    <n v="48000"/>
    <n v="-16"/>
    <s v="experiment"/>
    <x v="10"/>
    <s v="even"/>
    <n v="406321"/>
    <n v="401399"/>
    <n v="176815"/>
    <n v="577913"/>
    <n v="579463"/>
    <n v="401370"/>
    <n v="400055"/>
    <s v="NA"/>
    <n v="396461"/>
    <n v="320215"/>
    <n v="357207"/>
    <n v="7981"/>
    <n v="7973"/>
    <n v="577162"/>
    <n v="320213"/>
    <n v="320213"/>
    <n v="7979"/>
    <n v="582942"/>
    <n v="581463"/>
    <m/>
    <m/>
    <n v="583259"/>
    <n v="333794"/>
    <n v="361214"/>
    <n v="334058"/>
    <n v="400056"/>
    <n v="398461"/>
    <n v="401362"/>
    <s v="NA"/>
    <n v="396458"/>
    <n v="577161"/>
    <n v="455376"/>
    <s v="kosslyn_1978"/>
    <n v="17"/>
    <s v="21688.0"/>
    <n v="18"/>
    <s v="possible"/>
    <s v="yes"/>
    <n v="1024"/>
    <n v="-9"/>
    <n v="-326"/>
    <n v="18"/>
    <x v="1"/>
  </r>
  <r>
    <n v="94"/>
    <n v="94"/>
    <n v="1427"/>
    <n v="14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8"/>
    <n v="18"/>
    <n v="1"/>
    <n v="13"/>
    <n v="0"/>
    <n v="13"/>
    <n v="1"/>
    <n v="1"/>
    <n v="0"/>
    <n v="0"/>
    <n v="18"/>
    <n v="1"/>
    <n v="1"/>
    <n v="0"/>
    <n v="18"/>
    <n v="18"/>
    <n v="32"/>
    <n v="1"/>
    <n v="1"/>
    <n v="1"/>
    <n v="13"/>
    <n v="13"/>
    <n v="13"/>
    <n v="1"/>
    <n v="13"/>
    <n v="18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Feu de camp"/>
    <n v="1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4"/>
    <n v="0"/>
    <s v="m"/>
    <s v="space"/>
    <s v="space"/>
    <s v="space"/>
    <s v="space"/>
    <s v="N"/>
    <s v="m"/>
    <s v="space"/>
    <n v="1"/>
    <x v="9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429"/>
    <n v="23145"/>
    <n v="1301"/>
    <n v="2"/>
    <s v="legacy"/>
    <n v="1024"/>
    <n v="2"/>
    <n v="48000"/>
    <n v="-16"/>
    <s v="experiment"/>
    <x v="10"/>
    <s v="even"/>
    <n v="406321"/>
    <n v="401399"/>
    <n v="176815"/>
    <n v="584027"/>
    <n v="585523"/>
    <n v="401370"/>
    <n v="400055"/>
    <s v="NA"/>
    <n v="396461"/>
    <n v="320215"/>
    <n v="357207"/>
    <n v="7981"/>
    <n v="7973"/>
    <n v="583277"/>
    <n v="320213"/>
    <n v="320213"/>
    <n v="7979"/>
    <n v="589532"/>
    <n v="587523"/>
    <m/>
    <m/>
    <n v="594962"/>
    <n v="333794"/>
    <n v="361214"/>
    <n v="334058"/>
    <n v="400056"/>
    <n v="398461"/>
    <n v="401362"/>
    <s v="NA"/>
    <n v="396458"/>
    <n v="583275"/>
    <n v="455376"/>
    <s v="kosslyn_1978"/>
    <n v="18"/>
    <s v="27117.0"/>
    <n v="19"/>
    <s v="impossible"/>
    <s v="yes"/>
    <n v="1024"/>
    <n v="-9"/>
    <n v="-326"/>
    <n v="19"/>
    <x v="1"/>
  </r>
  <r>
    <n v="95"/>
    <n v="95"/>
    <n v="1786"/>
    <n v="178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9"/>
    <n v="19"/>
    <n v="1"/>
    <n v="13"/>
    <n v="0"/>
    <n v="13"/>
    <n v="1"/>
    <n v="1"/>
    <n v="0"/>
    <n v="0"/>
    <n v="19"/>
    <n v="1"/>
    <n v="1"/>
    <n v="0"/>
    <n v="19"/>
    <n v="19"/>
    <n v="33"/>
    <n v="1"/>
    <n v="1"/>
    <n v="1"/>
    <n v="13"/>
    <n v="13"/>
    <n v="13"/>
    <n v="1"/>
    <n v="13"/>
    <n v="19"/>
    <m/>
    <m/>
    <n v="0"/>
    <s v="stim0"/>
    <s v="-6.0"/>
    <s v="-312.0"/>
    <s v="Tue Nov 21 14:27:38 2023"/>
    <s v="The main experiment item"/>
    <b v="0"/>
    <x v="9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Hutte"/>
    <n v="1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5"/>
    <n v="0"/>
    <s v="q"/>
    <s v="space"/>
    <s v="space"/>
    <s v="space"/>
    <s v="space"/>
    <s v="N"/>
    <s v="q"/>
    <s v="space"/>
    <n v="1"/>
    <x v="9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8607"/>
    <n v="23145"/>
    <n v="1301"/>
    <n v="2"/>
    <s v="legacy"/>
    <n v="1024"/>
    <n v="2"/>
    <n v="48000"/>
    <n v="-16"/>
    <s v="experiment"/>
    <x v="10"/>
    <s v="even"/>
    <n v="406321"/>
    <n v="401399"/>
    <n v="176815"/>
    <n v="595737"/>
    <n v="597273"/>
    <n v="401370"/>
    <n v="400055"/>
    <s v="NA"/>
    <n v="396461"/>
    <n v="320215"/>
    <n v="357207"/>
    <n v="7981"/>
    <n v="7973"/>
    <n v="594987"/>
    <n v="320213"/>
    <n v="320213"/>
    <n v="7979"/>
    <n v="600862"/>
    <n v="599273"/>
    <m/>
    <m/>
    <n v="609470"/>
    <n v="333794"/>
    <n v="361214"/>
    <n v="334058"/>
    <n v="400056"/>
    <n v="398461"/>
    <n v="401362"/>
    <s v="NA"/>
    <n v="396458"/>
    <n v="594986"/>
    <n v="455376"/>
    <s v="kosslyn_1978"/>
    <n v="19"/>
    <s v="35724.0"/>
    <n v="20"/>
    <s v="possible"/>
    <s v="yes"/>
    <n v="1024"/>
    <n v="-9"/>
    <n v="-326"/>
    <n v="20"/>
    <x v="1"/>
  </r>
  <r>
    <n v="95"/>
    <n v="95"/>
    <n v="1718"/>
    <n v="17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0"/>
    <n v="20"/>
    <n v="1"/>
    <n v="13"/>
    <n v="0"/>
    <n v="13"/>
    <n v="1"/>
    <n v="1"/>
    <n v="0"/>
    <n v="0"/>
    <n v="20"/>
    <n v="1"/>
    <n v="1"/>
    <n v="0"/>
    <n v="20"/>
    <n v="20"/>
    <n v="34"/>
    <n v="1"/>
    <n v="1"/>
    <n v="1"/>
    <n v="13"/>
    <n v="13"/>
    <n v="13"/>
    <n v="1"/>
    <n v="13"/>
    <n v="20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Grange"/>
    <n v="2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0"/>
    <n v="0"/>
    <s v="m"/>
    <s v="space"/>
    <s v="space"/>
    <s v="space"/>
    <s v="space"/>
    <s v="N"/>
    <s v="m"/>
    <s v="space"/>
    <n v="1"/>
    <x v="1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366"/>
    <n v="23145"/>
    <n v="1301"/>
    <n v="2"/>
    <s v="legacy"/>
    <n v="1024"/>
    <n v="2"/>
    <n v="48000"/>
    <n v="-16"/>
    <s v="experiment"/>
    <x v="10"/>
    <s v="even"/>
    <n v="406321"/>
    <n v="401399"/>
    <n v="176815"/>
    <n v="610236"/>
    <n v="611783"/>
    <n v="401370"/>
    <n v="400055"/>
    <s v="NA"/>
    <n v="396461"/>
    <n v="320215"/>
    <n v="357207"/>
    <n v="7981"/>
    <n v="7973"/>
    <n v="609486"/>
    <n v="320213"/>
    <n v="320213"/>
    <n v="7979"/>
    <n v="615512"/>
    <n v="613783"/>
    <m/>
    <m/>
    <n v="615879"/>
    <n v="333794"/>
    <n v="361214"/>
    <n v="334058"/>
    <n v="400056"/>
    <n v="398461"/>
    <n v="401362"/>
    <s v="NA"/>
    <n v="396458"/>
    <n v="609485"/>
    <n v="455376"/>
    <s v="kosslyn_1978"/>
    <n v="20"/>
    <s v="36090.0"/>
    <n v="21"/>
    <s v="impossible"/>
    <s v="yes"/>
    <n v="1024"/>
    <n v="-9"/>
    <n v="-326"/>
    <n v="21"/>
    <x v="1"/>
  </r>
  <r>
    <n v="95"/>
    <n v="95"/>
    <n v="1649"/>
    <n v="164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1"/>
    <n v="21"/>
    <n v="1"/>
    <n v="13"/>
    <n v="0"/>
    <n v="13"/>
    <n v="1"/>
    <n v="1"/>
    <n v="0"/>
    <n v="0"/>
    <n v="21"/>
    <n v="1"/>
    <n v="1"/>
    <n v="0"/>
    <n v="21"/>
    <n v="21"/>
    <n v="35"/>
    <n v="1"/>
    <n v="1"/>
    <n v="1"/>
    <n v="13"/>
    <n v="13"/>
    <n v="13"/>
    <n v="1"/>
    <n v="13"/>
    <n v="21"/>
    <m/>
    <m/>
    <n v="0"/>
    <s v="stim0"/>
    <s v="-6.0"/>
    <s v="-312.0"/>
    <s v="Tue Nov 21 14:27:38 2023"/>
    <s v="The main experiment item"/>
    <b v="0"/>
    <x v="10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Arbre"/>
    <n v="2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"/>
    <n v="0"/>
    <s v="q"/>
    <s v="space"/>
    <s v="space"/>
    <s v="space"/>
    <s v="space"/>
    <s v="N"/>
    <s v="q"/>
    <s v="space"/>
    <n v="1"/>
    <x v="179"/>
    <x v="364"/>
    <n v="7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92"/>
    <n v="719"/>
    <s v=""/>
    <s v=""/>
    <s v=""/>
    <s v=""/>
    <s v=""/>
    <s v=""/>
    <s v=""/>
    <s v=""/>
    <s v=""/>
    <s v=""/>
    <n v="719"/>
    <x v="351"/>
    <n v="49054"/>
    <n v="4913"/>
    <n v="13578"/>
    <n v="4006"/>
    <n v="168751"/>
    <n v="192"/>
    <n v="23145"/>
    <n v="1301"/>
    <n v="2"/>
    <s v="legacy"/>
    <n v="1024"/>
    <n v="2"/>
    <n v="48000"/>
    <n v="-16"/>
    <s v="experiment"/>
    <x v="10"/>
    <s v="even"/>
    <n v="406321"/>
    <n v="401399"/>
    <n v="176815"/>
    <n v="616653"/>
    <n v="618243"/>
    <n v="401370"/>
    <n v="400055"/>
    <s v="NA"/>
    <n v="396461"/>
    <n v="320215"/>
    <n v="357207"/>
    <n v="7981"/>
    <n v="7973"/>
    <n v="615903"/>
    <n v="320213"/>
    <n v="320213"/>
    <n v="7979"/>
    <n v="621552"/>
    <n v="620243"/>
    <m/>
    <m/>
    <n v="621745"/>
    <n v="333794"/>
    <n v="361214"/>
    <n v="334058"/>
    <n v="400056"/>
    <n v="398461"/>
    <n v="401362"/>
    <s v="NA"/>
    <n v="396458"/>
    <n v="615902"/>
    <n v="455376"/>
    <s v="kosslyn_1978"/>
    <n v="21"/>
    <s v="36282.0"/>
    <n v="22"/>
    <s v="possible"/>
    <s v="yes"/>
    <n v="1024"/>
    <n v="-9"/>
    <n v="-326"/>
    <n v="22"/>
    <x v="1"/>
  </r>
  <r>
    <n v="95"/>
    <n v="95"/>
    <n v="2093"/>
    <n v="20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2"/>
    <n v="22"/>
    <n v="1"/>
    <n v="13"/>
    <n v="0"/>
    <n v="13"/>
    <n v="1"/>
    <n v="1"/>
    <n v="0"/>
    <n v="0"/>
    <n v="22"/>
    <n v="1"/>
    <n v="1"/>
    <n v="0"/>
    <n v="22"/>
    <n v="22"/>
    <n v="36"/>
    <n v="1"/>
    <n v="1"/>
    <n v="1"/>
    <n v="13"/>
    <n v="13"/>
    <n v="13"/>
    <n v="1"/>
    <n v="13"/>
    <n v="22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pont"/>
    <n v="2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5"/>
    <n v="0"/>
    <s v="m"/>
    <s v="space"/>
    <s v="space"/>
    <s v="space"/>
    <s v="space"/>
    <s v="N"/>
    <s v="m"/>
    <s v="space"/>
    <n v="1"/>
    <x v="9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1865"/>
    <n v="23145"/>
    <n v="1301"/>
    <n v="2"/>
    <s v="legacy"/>
    <n v="1024"/>
    <n v="2"/>
    <n v="48000"/>
    <n v="-16"/>
    <s v="experiment"/>
    <x v="10"/>
    <s v="even"/>
    <n v="406321"/>
    <n v="401399"/>
    <n v="176815"/>
    <n v="622520"/>
    <n v="623833"/>
    <n v="401370"/>
    <n v="400055"/>
    <s v="NA"/>
    <n v="396461"/>
    <n v="320215"/>
    <n v="357207"/>
    <n v="7981"/>
    <n v="7973"/>
    <n v="621770"/>
    <n v="320213"/>
    <n v="320213"/>
    <n v="7979"/>
    <n v="628062"/>
    <n v="625833"/>
    <m/>
    <m/>
    <n v="639928"/>
    <n v="333794"/>
    <n v="361214"/>
    <n v="334058"/>
    <n v="400056"/>
    <n v="398461"/>
    <n v="401362"/>
    <s v="NA"/>
    <n v="396458"/>
    <n v="621768"/>
    <n v="455376"/>
    <s v="kosslyn_1978"/>
    <n v="22"/>
    <s v="48147.0"/>
    <n v="23"/>
    <s v="impossible"/>
    <s v="yes"/>
    <n v="1024"/>
    <n v="-9"/>
    <n v="-326"/>
    <n v="23"/>
    <x v="1"/>
  </r>
  <r>
    <n v="95"/>
    <n v="95"/>
    <n v="2009"/>
    <n v="20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3"/>
    <n v="23"/>
    <n v="1"/>
    <n v="13"/>
    <n v="0"/>
    <n v="13"/>
    <n v="1"/>
    <n v="1"/>
    <n v="0"/>
    <n v="0"/>
    <n v="23"/>
    <n v="1"/>
    <n v="1"/>
    <n v="0"/>
    <n v="23"/>
    <n v="23"/>
    <n v="37"/>
    <n v="1"/>
    <n v="1"/>
    <n v="1"/>
    <n v="13"/>
    <n v="13"/>
    <n v="13"/>
    <n v="1"/>
    <n v="13"/>
    <n v="23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Colline"/>
    <n v="2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7"/>
    <n v="0"/>
    <s v="m"/>
    <s v="space"/>
    <s v="space"/>
    <s v="space"/>
    <s v="space"/>
    <s v="N"/>
    <s v="m"/>
    <s v="space"/>
    <n v="1"/>
    <x v="97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78"/>
    <n v="23145"/>
    <n v="1301"/>
    <n v="2"/>
    <s v="legacy"/>
    <n v="1024"/>
    <n v="2"/>
    <n v="48000"/>
    <n v="-16"/>
    <s v="experiment"/>
    <x v="10"/>
    <s v="even"/>
    <n v="406321"/>
    <n v="401399"/>
    <n v="176815"/>
    <n v="640702"/>
    <n v="642293"/>
    <n v="401370"/>
    <n v="400055"/>
    <s v="NA"/>
    <n v="396461"/>
    <n v="320215"/>
    <n v="357207"/>
    <n v="7981"/>
    <n v="7973"/>
    <n v="639952"/>
    <n v="320213"/>
    <n v="320213"/>
    <n v="7979"/>
    <n v="646322"/>
    <n v="644293"/>
    <m/>
    <m/>
    <n v="646400"/>
    <n v="333794"/>
    <n v="361214"/>
    <n v="334058"/>
    <n v="400056"/>
    <n v="398461"/>
    <n v="401362"/>
    <s v="NA"/>
    <n v="396458"/>
    <n v="639950"/>
    <n v="455376"/>
    <s v="kosslyn_1978"/>
    <n v="23"/>
    <s v="48225.0"/>
    <n v="24"/>
    <s v="impossible"/>
    <s v="yes"/>
    <n v="1024"/>
    <n v="-9"/>
    <n v="-326"/>
    <n v="24"/>
    <x v="1"/>
  </r>
  <r>
    <n v="96"/>
    <n v="96"/>
    <n v="2185"/>
    <n v="218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4"/>
    <n v="24"/>
    <n v="1"/>
    <n v="13"/>
    <n v="0"/>
    <n v="13"/>
    <n v="1"/>
    <n v="1"/>
    <n v="0"/>
    <n v="0"/>
    <n v="24"/>
    <n v="1"/>
    <n v="1"/>
    <n v="0"/>
    <n v="24"/>
    <n v="24"/>
    <n v="38"/>
    <n v="1"/>
    <n v="1"/>
    <n v="1"/>
    <n v="13"/>
    <n v="13"/>
    <n v="13"/>
    <n v="1"/>
    <n v="13"/>
    <n v="24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pont"/>
    <n v="2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5"/>
    <n v="0"/>
    <s v="m"/>
    <s v="space"/>
    <s v="space"/>
    <s v="space"/>
    <s v="space"/>
    <s v="N"/>
    <s v="m"/>
    <s v="space"/>
    <n v="1"/>
    <x v="9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6424"/>
    <n v="23145"/>
    <n v="1301"/>
    <n v="2"/>
    <s v="legacy"/>
    <n v="1024"/>
    <n v="2"/>
    <n v="48000"/>
    <n v="-16"/>
    <s v="experiment"/>
    <x v="10"/>
    <s v="even"/>
    <n v="406321"/>
    <n v="401399"/>
    <n v="176815"/>
    <n v="647174"/>
    <n v="648773"/>
    <n v="401370"/>
    <n v="400055"/>
    <s v="NA"/>
    <n v="396461"/>
    <n v="320215"/>
    <n v="357207"/>
    <n v="7981"/>
    <n v="7973"/>
    <n v="646424"/>
    <n v="320213"/>
    <n v="320213"/>
    <n v="7979"/>
    <n v="653002"/>
    <n v="650773"/>
    <m/>
    <m/>
    <n v="659427"/>
    <n v="333794"/>
    <n v="361214"/>
    <n v="334058"/>
    <n v="400056"/>
    <n v="398461"/>
    <n v="401362"/>
    <s v="NA"/>
    <n v="396458"/>
    <n v="646423"/>
    <n v="455376"/>
    <s v="kosslyn_1978"/>
    <n v="24"/>
    <s v="54649.0"/>
    <n v="25"/>
    <s v="impossible"/>
    <s v="yes"/>
    <n v="1024"/>
    <n v="-9"/>
    <n v="-326"/>
    <n v="25"/>
    <x v="1"/>
  </r>
  <r>
    <n v="96"/>
    <n v="96"/>
    <n v="2129"/>
    <n v="212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5"/>
    <n v="25"/>
    <n v="1"/>
    <n v="13"/>
    <n v="0"/>
    <n v="13"/>
    <n v="1"/>
    <n v="1"/>
    <n v="0"/>
    <n v="0"/>
    <n v="25"/>
    <n v="1"/>
    <n v="1"/>
    <n v="0"/>
    <n v="25"/>
    <n v="25"/>
    <n v="39"/>
    <n v="1"/>
    <n v="1"/>
    <n v="1"/>
    <n v="13"/>
    <n v="13"/>
    <n v="13"/>
    <n v="1"/>
    <n v="13"/>
    <n v="25"/>
    <m/>
    <m/>
    <n v="0"/>
    <s v="stim0"/>
    <s v="-6.0"/>
    <s v="-312.0"/>
    <s v="Tue Nov 21 14:27:38 2023"/>
    <s v="The main experiment item"/>
    <b v="0"/>
    <x v="11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Arbre"/>
    <n v="2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1"/>
    <n v="0"/>
    <s v="q"/>
    <s v="space"/>
    <s v="space"/>
    <s v="space"/>
    <s v="space"/>
    <s v="N"/>
    <s v="q"/>
    <s v="space"/>
    <n v="1"/>
    <x v="277"/>
    <x v="96"/>
    <n v="708"/>
    <s v=""/>
    <s v=""/>
    <s v=""/>
    <s v=""/>
    <s v=""/>
    <s v=""/>
    <s v=""/>
    <s v=""/>
    <s v=""/>
    <s v=""/>
    <s v=""/>
    <s v=""/>
    <s v=""/>
    <s v=""/>
    <s v=""/>
    <s v=""/>
    <n v="708"/>
    <n v="7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08"/>
    <x v="91"/>
    <n v="49054"/>
    <n v="4913"/>
    <n v="13578"/>
    <n v="4006"/>
    <n v="168751"/>
    <n v="708"/>
    <n v="23145"/>
    <n v="1301"/>
    <n v="2"/>
    <s v="legacy"/>
    <n v="1024"/>
    <n v="2"/>
    <n v="48000"/>
    <n v="-16"/>
    <s v="experiment"/>
    <x v="10"/>
    <s v="even"/>
    <n v="406321"/>
    <n v="401399"/>
    <n v="176815"/>
    <n v="660202"/>
    <n v="661683"/>
    <n v="401370"/>
    <n v="400055"/>
    <s v="NA"/>
    <n v="396461"/>
    <n v="320215"/>
    <n v="357207"/>
    <n v="7981"/>
    <n v="7973"/>
    <n v="659452"/>
    <n v="320213"/>
    <n v="320213"/>
    <n v="7979"/>
    <n v="665012"/>
    <n v="663683"/>
    <m/>
    <m/>
    <n v="665721"/>
    <n v="333794"/>
    <n v="361214"/>
    <n v="334058"/>
    <n v="400056"/>
    <n v="398461"/>
    <n v="401362"/>
    <s v="NA"/>
    <n v="396458"/>
    <n v="659450"/>
    <n v="455376"/>
    <s v="kosslyn_1978"/>
    <n v="25"/>
    <s v="55357.0"/>
    <n v="26"/>
    <s v="possible"/>
    <s v="yes"/>
    <n v="1024"/>
    <n v="-9"/>
    <n v="-326"/>
    <n v="26"/>
    <x v="1"/>
  </r>
  <r>
    <n v="96"/>
    <n v="96"/>
    <n v="2092"/>
    <n v="20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6"/>
    <n v="26"/>
    <n v="1"/>
    <n v="13"/>
    <n v="0"/>
    <n v="13"/>
    <n v="1"/>
    <n v="1"/>
    <n v="0"/>
    <n v="0"/>
    <n v="26"/>
    <n v="1"/>
    <n v="1"/>
    <n v="0"/>
    <n v="26"/>
    <n v="26"/>
    <n v="40"/>
    <n v="1"/>
    <n v="1"/>
    <n v="1"/>
    <n v="13"/>
    <n v="13"/>
    <n v="13"/>
    <n v="1"/>
    <n v="13"/>
    <n v="26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Grange"/>
    <n v="2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7"/>
    <n v="0"/>
    <s v="m"/>
    <s v="space"/>
    <s v="space"/>
    <s v="space"/>
    <s v="space"/>
    <s v="N"/>
    <s v="m"/>
    <s v="space"/>
    <n v="1"/>
    <x v="9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133"/>
    <n v="23145"/>
    <n v="1301"/>
    <n v="2"/>
    <s v="legacy"/>
    <n v="1024"/>
    <n v="2"/>
    <n v="48000"/>
    <n v="-16"/>
    <s v="experiment"/>
    <x v="10"/>
    <s v="even"/>
    <n v="406321"/>
    <n v="401399"/>
    <n v="176815"/>
    <n v="666495"/>
    <n v="667993"/>
    <n v="401370"/>
    <n v="400055"/>
    <s v="NA"/>
    <n v="396461"/>
    <n v="320215"/>
    <n v="357207"/>
    <n v="7981"/>
    <n v="7973"/>
    <n v="665745"/>
    <n v="320213"/>
    <n v="320213"/>
    <n v="7979"/>
    <n v="671732"/>
    <n v="669993"/>
    <m/>
    <m/>
    <n v="672866"/>
    <n v="333794"/>
    <n v="361214"/>
    <n v="334058"/>
    <n v="400056"/>
    <n v="398461"/>
    <n v="401362"/>
    <s v="NA"/>
    <n v="396458"/>
    <n v="665744"/>
    <n v="455376"/>
    <s v="kosslyn_1978"/>
    <n v="26"/>
    <s v="56490.0"/>
    <n v="27"/>
    <s v="impossible"/>
    <s v="yes"/>
    <n v="1024"/>
    <n v="-9"/>
    <n v="-326"/>
    <n v="27"/>
    <x v="1"/>
  </r>
  <r>
    <n v="96"/>
    <n v="96"/>
    <n v="2233"/>
    <n v="22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7"/>
    <n v="27"/>
    <n v="1"/>
    <n v="13"/>
    <n v="0"/>
    <n v="13"/>
    <n v="1"/>
    <n v="1"/>
    <n v="0"/>
    <n v="0"/>
    <n v="27"/>
    <n v="1"/>
    <n v="1"/>
    <n v="0"/>
    <n v="27"/>
    <n v="27"/>
    <n v="41"/>
    <n v="1"/>
    <n v="1"/>
    <n v="1"/>
    <n v="13"/>
    <n v="13"/>
    <n v="13"/>
    <n v="1"/>
    <n v="13"/>
    <n v="27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Colline"/>
    <n v="2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2"/>
    <n v="0"/>
    <s v="m"/>
    <s v="space"/>
    <s v="space"/>
    <s v="space"/>
    <s v="space"/>
    <s v="N"/>
    <s v="m"/>
    <s v="space"/>
    <n v="1"/>
    <x v="98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6047"/>
    <n v="23145"/>
    <n v="1301"/>
    <n v="2"/>
    <s v="legacy"/>
    <n v="1024"/>
    <n v="2"/>
    <n v="48000"/>
    <n v="-16"/>
    <s v="experiment"/>
    <x v="10"/>
    <s v="even"/>
    <n v="406321"/>
    <n v="401399"/>
    <n v="176815"/>
    <n v="673633"/>
    <n v="675233"/>
    <n v="401370"/>
    <n v="400055"/>
    <s v="NA"/>
    <n v="396461"/>
    <n v="320215"/>
    <n v="357207"/>
    <n v="7981"/>
    <n v="7973"/>
    <n v="672883"/>
    <n v="320213"/>
    <n v="320213"/>
    <n v="7979"/>
    <n v="679262"/>
    <n v="677233"/>
    <m/>
    <m/>
    <n v="685310"/>
    <n v="333794"/>
    <n v="361214"/>
    <n v="334058"/>
    <n v="400056"/>
    <n v="398461"/>
    <n v="401362"/>
    <s v="NA"/>
    <n v="396458"/>
    <n v="672881"/>
    <n v="455376"/>
    <s v="kosslyn_1978"/>
    <n v="27"/>
    <s v="62537.0"/>
    <n v="28"/>
    <s v="impossible"/>
    <s v="yes"/>
    <n v="1024"/>
    <n v="-9"/>
    <n v="-326"/>
    <n v="28"/>
    <x v="1"/>
  </r>
  <r>
    <n v="96"/>
    <n v="96"/>
    <n v="2188"/>
    <n v="21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8"/>
    <n v="28"/>
    <n v="1"/>
    <n v="13"/>
    <n v="0"/>
    <n v="13"/>
    <n v="1"/>
    <n v="1"/>
    <n v="0"/>
    <n v="0"/>
    <n v="28"/>
    <n v="1"/>
    <n v="1"/>
    <n v="0"/>
    <n v="28"/>
    <n v="28"/>
    <n v="42"/>
    <n v="1"/>
    <n v="1"/>
    <n v="1"/>
    <n v="13"/>
    <n v="13"/>
    <n v="13"/>
    <n v="1"/>
    <n v="13"/>
    <n v="28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Ruisseau"/>
    <n v="2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1"/>
    <n v="0"/>
    <s v="m"/>
    <s v="space"/>
    <s v="space"/>
    <s v="space"/>
    <s v="space"/>
    <s v="N"/>
    <s v="m"/>
    <s v="space"/>
    <n v="1"/>
    <x v="2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916"/>
    <n v="23145"/>
    <n v="1301"/>
    <n v="2"/>
    <s v="legacy"/>
    <n v="1024"/>
    <n v="2"/>
    <n v="48000"/>
    <n v="-16"/>
    <s v="experiment"/>
    <x v="10"/>
    <s v="even"/>
    <n v="406321"/>
    <n v="401399"/>
    <n v="176815"/>
    <n v="686085"/>
    <n v="687683"/>
    <n v="401370"/>
    <n v="400055"/>
    <s v="NA"/>
    <n v="396461"/>
    <n v="320215"/>
    <n v="357207"/>
    <n v="7981"/>
    <n v="7973"/>
    <n v="685335"/>
    <n v="320213"/>
    <n v="320213"/>
    <n v="7979"/>
    <n v="691272"/>
    <n v="689683"/>
    <m/>
    <m/>
    <n v="692189"/>
    <n v="333794"/>
    <n v="361214"/>
    <n v="334058"/>
    <n v="400056"/>
    <n v="398461"/>
    <n v="401362"/>
    <s v="NA"/>
    <n v="396458"/>
    <n v="685334"/>
    <n v="455376"/>
    <s v="kosslyn_1978"/>
    <n v="28"/>
    <s v="63453.0"/>
    <n v="29"/>
    <s v="impossible"/>
    <s v="yes"/>
    <n v="1024"/>
    <n v="-9"/>
    <n v="-326"/>
    <n v="29"/>
    <x v="1"/>
  </r>
  <r>
    <n v="96"/>
    <n v="96"/>
    <n v="2126"/>
    <n v="212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9"/>
    <n v="29"/>
    <n v="1"/>
    <n v="13"/>
    <n v="0"/>
    <n v="13"/>
    <n v="1"/>
    <n v="1"/>
    <n v="0"/>
    <n v="0"/>
    <n v="29"/>
    <n v="1"/>
    <n v="1"/>
    <n v="0"/>
    <n v="29"/>
    <n v="29"/>
    <n v="43"/>
    <n v="1"/>
    <n v="1"/>
    <n v="1"/>
    <n v="13"/>
    <n v="13"/>
    <n v="13"/>
    <n v="1"/>
    <n v="13"/>
    <n v="29"/>
    <m/>
    <m/>
    <n v="0"/>
    <s v="stim0"/>
    <s v="-6.0"/>
    <s v="-312.0"/>
    <s v="Tue Nov 21 14:27:38 2023"/>
    <s v="The main experiment item"/>
    <b v="0"/>
    <x v="1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Hutte"/>
    <n v="2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4"/>
    <n v="0"/>
    <s v="q"/>
    <s v="space"/>
    <s v="space"/>
    <s v="space"/>
    <s v="space"/>
    <s v="N"/>
    <s v="q"/>
    <s v="space"/>
    <n v="1"/>
    <x v="91"/>
    <x v="27"/>
    <n v="342"/>
    <s v=""/>
    <s v=""/>
    <n v="342"/>
    <n v="3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"/>
    <x v="27"/>
    <n v="49054"/>
    <n v="4913"/>
    <n v="13578"/>
    <n v="4006"/>
    <n v="168751"/>
    <n v="342"/>
    <n v="23145"/>
    <n v="1301"/>
    <n v="2"/>
    <s v="legacy"/>
    <n v="1024"/>
    <n v="2"/>
    <n v="48000"/>
    <n v="-16"/>
    <s v="experiment"/>
    <x v="10"/>
    <s v="even"/>
    <n v="406321"/>
    <n v="401399"/>
    <n v="176815"/>
    <n v="692956"/>
    <n v="694473"/>
    <n v="401370"/>
    <n v="400055"/>
    <s v="NA"/>
    <n v="396461"/>
    <n v="320215"/>
    <n v="357207"/>
    <n v="7981"/>
    <n v="7973"/>
    <n v="692206"/>
    <n v="320213"/>
    <n v="320213"/>
    <n v="7979"/>
    <n v="698072"/>
    <n v="696473"/>
    <m/>
    <m/>
    <n v="698414"/>
    <n v="333794"/>
    <n v="361214"/>
    <n v="334058"/>
    <n v="400056"/>
    <n v="398461"/>
    <n v="401362"/>
    <s v="NA"/>
    <n v="396458"/>
    <n v="692204"/>
    <n v="455376"/>
    <s v="kosslyn_1978"/>
    <n v="29"/>
    <s v="63795.0"/>
    <n v="30"/>
    <s v="possible"/>
    <s v="yes"/>
    <n v="1024"/>
    <n v="-9"/>
    <n v="-326"/>
    <n v="30"/>
    <x v="1"/>
  </r>
  <r>
    <n v="96"/>
    <n v="96"/>
    <n v="2103"/>
    <n v="210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0"/>
    <n v="30"/>
    <n v="1"/>
    <n v="13"/>
    <n v="0"/>
    <n v="13"/>
    <n v="1"/>
    <n v="1"/>
    <n v="0"/>
    <n v="0"/>
    <n v="30"/>
    <n v="1"/>
    <n v="1"/>
    <n v="0"/>
    <n v="30"/>
    <n v="30"/>
    <n v="44"/>
    <n v="1"/>
    <n v="1"/>
    <n v="1"/>
    <n v="13"/>
    <n v="13"/>
    <n v="13"/>
    <n v="1"/>
    <n v="13"/>
    <n v="30"/>
    <m/>
    <m/>
    <n v="0"/>
    <s v="stim0"/>
    <s v="-6.0"/>
    <s v="-312.0"/>
    <s v="Tue Nov 21 14:27:38 2023"/>
    <s v="The main experiment item"/>
    <b v="0"/>
    <x v="13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puit"/>
    <n v="3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5"/>
    <n v="0"/>
    <s v="q"/>
    <s v="space"/>
    <s v="space"/>
    <s v="space"/>
    <s v="space"/>
    <s v="N"/>
    <s v="q"/>
    <s v="space"/>
    <n v="1"/>
    <x v="982"/>
    <x v="365"/>
    <n v="14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8"/>
    <n v="1428"/>
    <s v=""/>
    <s v=""/>
    <s v=""/>
    <s v=""/>
    <s v=""/>
    <s v=""/>
    <s v=""/>
    <s v=""/>
    <s v=""/>
    <s v=""/>
    <s v=""/>
    <s v=""/>
    <s v=""/>
    <x v="352"/>
    <n v="49054"/>
    <n v="4913"/>
    <n v="13578"/>
    <n v="4006"/>
    <n v="168751"/>
    <n v="1428"/>
    <n v="23145"/>
    <n v="1301"/>
    <n v="2"/>
    <s v="legacy"/>
    <n v="1024"/>
    <n v="2"/>
    <n v="48000"/>
    <n v="-16"/>
    <s v="experiment"/>
    <x v="10"/>
    <s v="even"/>
    <n v="406321"/>
    <n v="401399"/>
    <n v="176815"/>
    <n v="699184"/>
    <n v="700913"/>
    <n v="401370"/>
    <n v="400055"/>
    <s v="NA"/>
    <n v="396461"/>
    <n v="320215"/>
    <n v="357207"/>
    <n v="7981"/>
    <n v="7973"/>
    <n v="698434"/>
    <n v="320213"/>
    <n v="320213"/>
    <n v="7979"/>
    <n v="704412"/>
    <n v="702913"/>
    <m/>
    <m/>
    <n v="705840"/>
    <n v="333794"/>
    <n v="361214"/>
    <n v="334058"/>
    <n v="400056"/>
    <n v="398461"/>
    <n v="401362"/>
    <s v="NA"/>
    <n v="396458"/>
    <n v="698432"/>
    <n v="455376"/>
    <s v="kosslyn_1978"/>
    <n v="30"/>
    <s v="65223.0"/>
    <n v="31"/>
    <s v="possible"/>
    <s v="yes"/>
    <n v="1024"/>
    <n v="-9"/>
    <n v="-326"/>
    <n v="31"/>
    <x v="1"/>
  </r>
  <r>
    <n v="96"/>
    <n v="96"/>
    <n v="2049"/>
    <n v="204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31"/>
    <n v="31"/>
    <n v="1"/>
    <n v="13"/>
    <n v="0"/>
    <n v="13"/>
    <n v="1"/>
    <n v="1"/>
    <n v="0"/>
    <n v="0"/>
    <n v="31"/>
    <n v="1"/>
    <n v="1"/>
    <n v="0"/>
    <n v="31"/>
    <n v="31"/>
    <n v="45"/>
    <n v="1"/>
    <n v="1"/>
    <n v="1"/>
    <n v="13"/>
    <n v="13"/>
    <n v="13"/>
    <n v="1"/>
    <n v="13"/>
    <n v="3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Ruisseau"/>
    <n v="3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5"/>
    <n v="0"/>
    <s v="m"/>
    <s v="space"/>
    <s v="space"/>
    <s v="space"/>
    <s v="space"/>
    <s v="N"/>
    <s v="m"/>
    <s v="space"/>
    <n v="1"/>
    <x v="9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357"/>
    <n v="23145"/>
    <n v="1301"/>
    <n v="2"/>
    <s v="legacy"/>
    <n v="1024"/>
    <n v="2"/>
    <n v="48000"/>
    <n v="-16"/>
    <s v="experiment"/>
    <x v="10"/>
    <s v="even"/>
    <n v="406321"/>
    <n v="401399"/>
    <n v="176815"/>
    <n v="706617"/>
    <n v="708123"/>
    <n v="401370"/>
    <n v="400055"/>
    <s v="NA"/>
    <n v="396461"/>
    <n v="320215"/>
    <n v="357207"/>
    <n v="7981"/>
    <n v="7973"/>
    <n v="705867"/>
    <n v="320213"/>
    <n v="320213"/>
    <n v="7979"/>
    <n v="711712"/>
    <n v="710123"/>
    <m/>
    <m/>
    <n v="712070"/>
    <n v="333794"/>
    <n v="361214"/>
    <n v="334058"/>
    <n v="400056"/>
    <n v="398461"/>
    <n v="401362"/>
    <s v="NA"/>
    <n v="396458"/>
    <n v="705866"/>
    <n v="455376"/>
    <s v="kosslyn_1978"/>
    <n v="31"/>
    <s v="65580.0"/>
    <n v="32"/>
    <s v="impossible"/>
    <s v="yes"/>
    <n v="1024"/>
    <n v="-9"/>
    <n v="-326"/>
    <n v="32"/>
    <x v="1"/>
  </r>
  <r>
    <n v="96"/>
    <n v="96"/>
    <n v="2005"/>
    <n v="20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2"/>
    <n v="32"/>
    <n v="1"/>
    <n v="13"/>
    <n v="0"/>
    <n v="13"/>
    <n v="1"/>
    <n v="1"/>
    <n v="0"/>
    <n v="0"/>
    <n v="32"/>
    <n v="1"/>
    <n v="1"/>
    <n v="0"/>
    <n v="32"/>
    <n v="32"/>
    <n v="46"/>
    <n v="1"/>
    <n v="1"/>
    <n v="1"/>
    <n v="13"/>
    <n v="13"/>
    <n v="13"/>
    <n v="1"/>
    <n v="13"/>
    <n v="32"/>
    <m/>
    <m/>
    <n v="0"/>
    <s v="stim0"/>
    <s v="-6.0"/>
    <s v="-312.0"/>
    <s v="Tue Nov 21 14:27:38 2023"/>
    <s v="The main experiment item"/>
    <b v="0"/>
    <x v="14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Arbre"/>
    <n v="3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6"/>
    <n v="0"/>
    <s v="q"/>
    <s v="space"/>
    <s v="space"/>
    <s v="space"/>
    <s v="space"/>
    <s v="N"/>
    <s v="q"/>
    <s v="space"/>
    <n v="1"/>
    <x v="984"/>
    <x v="366"/>
    <n v="599"/>
    <n v="599"/>
    <n v="59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9"/>
    <x v="353"/>
    <n v="49054"/>
    <n v="4913"/>
    <n v="13578"/>
    <n v="4006"/>
    <n v="168751"/>
    <n v="599"/>
    <n v="23145"/>
    <n v="1301"/>
    <n v="2"/>
    <s v="legacy"/>
    <n v="1024"/>
    <n v="2"/>
    <n v="48000"/>
    <n v="-16"/>
    <s v="experiment"/>
    <x v="10"/>
    <s v="even"/>
    <n v="406321"/>
    <n v="401399"/>
    <n v="176815"/>
    <n v="712848"/>
    <n v="714393"/>
    <n v="401370"/>
    <n v="400055"/>
    <s v="NA"/>
    <n v="396461"/>
    <n v="320215"/>
    <n v="357207"/>
    <n v="7981"/>
    <n v="7973"/>
    <n v="712098"/>
    <n v="320213"/>
    <n v="320213"/>
    <n v="7979"/>
    <n v="717702"/>
    <n v="716393"/>
    <m/>
    <m/>
    <n v="718302"/>
    <n v="333794"/>
    <n v="361214"/>
    <n v="334058"/>
    <n v="400056"/>
    <n v="398461"/>
    <n v="401362"/>
    <s v="NA"/>
    <n v="396458"/>
    <n v="712097"/>
    <n v="455376"/>
    <s v="kosslyn_1978"/>
    <n v="32"/>
    <s v="66179.0"/>
    <n v="33"/>
    <s v="possible"/>
    <s v="yes"/>
    <n v="1024"/>
    <n v="-9"/>
    <n v="-326"/>
    <n v="33"/>
    <x v="1"/>
  </r>
  <r>
    <n v="97"/>
    <n v="97"/>
    <n v="1971"/>
    <n v="19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3"/>
    <n v="33"/>
    <n v="1"/>
    <n v="13"/>
    <n v="0"/>
    <n v="13"/>
    <n v="1"/>
    <n v="1"/>
    <n v="0"/>
    <n v="0"/>
    <n v="33"/>
    <n v="1"/>
    <n v="1"/>
    <n v="0"/>
    <n v="33"/>
    <n v="33"/>
    <n v="47"/>
    <n v="1"/>
    <n v="1"/>
    <n v="1"/>
    <n v="13"/>
    <n v="13"/>
    <n v="13"/>
    <n v="1"/>
    <n v="13"/>
    <n v="33"/>
    <m/>
    <m/>
    <n v="0"/>
    <s v="stim0"/>
    <s v="-6.0"/>
    <s v="-312.0"/>
    <s v="Tue Nov 21 14:27:38 2023"/>
    <s v="The main experiment item"/>
    <b v="0"/>
    <x v="6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Rocher"/>
    <n v="3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0"/>
    <n v="0"/>
    <s v="q"/>
    <s v="space"/>
    <s v="space"/>
    <s v="space"/>
    <s v="space"/>
    <s v="N"/>
    <s v="q"/>
    <s v="space"/>
    <n v="1"/>
    <x v="985"/>
    <x v="367"/>
    <n v="86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5"/>
    <n v="865"/>
    <s v=""/>
    <s v=""/>
    <s v=""/>
    <s v=""/>
    <s v=""/>
    <s v=""/>
    <s v=""/>
    <s v=""/>
    <n v="865"/>
    <x v="354"/>
    <n v="49054"/>
    <n v="4913"/>
    <n v="13578"/>
    <n v="4006"/>
    <n v="168751"/>
    <n v="865"/>
    <n v="23145"/>
    <n v="1301"/>
    <n v="2"/>
    <s v="legacy"/>
    <n v="1024"/>
    <n v="2"/>
    <n v="48000"/>
    <n v="-16"/>
    <s v="experiment"/>
    <x v="10"/>
    <s v="even"/>
    <n v="406321"/>
    <n v="401399"/>
    <n v="176815"/>
    <n v="719076"/>
    <n v="720623"/>
    <n v="401370"/>
    <n v="400055"/>
    <s v="NA"/>
    <n v="396461"/>
    <n v="320215"/>
    <n v="357207"/>
    <n v="7981"/>
    <n v="7973"/>
    <n v="718326"/>
    <n v="320213"/>
    <n v="320213"/>
    <n v="7979"/>
    <n v="724212"/>
    <n v="722623"/>
    <m/>
    <m/>
    <n v="725078"/>
    <n v="333794"/>
    <n v="361214"/>
    <n v="334058"/>
    <n v="400056"/>
    <n v="398461"/>
    <n v="401362"/>
    <s v="NA"/>
    <n v="396458"/>
    <n v="718325"/>
    <n v="455376"/>
    <s v="kosslyn_1978"/>
    <n v="33"/>
    <s v="67044.0"/>
    <n v="34"/>
    <s v="possible"/>
    <s v="yes"/>
    <n v="1024"/>
    <n v="-9"/>
    <n v="-326"/>
    <n v="34"/>
    <x v="1"/>
  </r>
  <r>
    <n v="97"/>
    <n v="97"/>
    <n v="1960"/>
    <n v="19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34"/>
    <n v="34"/>
    <n v="1"/>
    <n v="13"/>
    <n v="0"/>
    <n v="13"/>
    <n v="1"/>
    <n v="1"/>
    <n v="0"/>
    <n v="0"/>
    <n v="34"/>
    <n v="1"/>
    <n v="1"/>
    <n v="0"/>
    <n v="34"/>
    <n v="34"/>
    <n v="48"/>
    <n v="1"/>
    <n v="1"/>
    <n v="1"/>
    <n v="13"/>
    <n v="13"/>
    <n v="13"/>
    <n v="1"/>
    <n v="13"/>
    <n v="34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Feu de camp"/>
    <n v="3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1"/>
    <n v="0"/>
    <s v="m"/>
    <s v="space"/>
    <s v="space"/>
    <s v="space"/>
    <s v="space"/>
    <s v="N"/>
    <s v="m"/>
    <s v="space"/>
    <n v="1"/>
    <x v="7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578"/>
    <n v="23145"/>
    <n v="1301"/>
    <n v="2"/>
    <s v="legacy"/>
    <n v="1024"/>
    <n v="2"/>
    <n v="48000"/>
    <n v="-16"/>
    <s v="experiment"/>
    <x v="10"/>
    <s v="even"/>
    <n v="406321"/>
    <n v="401399"/>
    <n v="176815"/>
    <n v="725847"/>
    <n v="727563"/>
    <n v="401370"/>
    <n v="400055"/>
    <s v="NA"/>
    <n v="396461"/>
    <n v="320215"/>
    <n v="357207"/>
    <n v="7981"/>
    <n v="7973"/>
    <n v="725097"/>
    <n v="320213"/>
    <n v="320213"/>
    <n v="7979"/>
    <n v="731572"/>
    <n v="729563"/>
    <m/>
    <m/>
    <n v="733150"/>
    <n v="333794"/>
    <n v="361214"/>
    <n v="334058"/>
    <n v="400056"/>
    <n v="398461"/>
    <n v="401362"/>
    <s v="NA"/>
    <n v="396458"/>
    <n v="725096"/>
    <n v="455376"/>
    <s v="kosslyn_1978"/>
    <n v="34"/>
    <s v="68622.0"/>
    <n v="35"/>
    <s v="impossible"/>
    <s v="yes"/>
    <n v="1024"/>
    <n v="-9"/>
    <n v="-326"/>
    <n v="35"/>
    <x v="1"/>
  </r>
  <r>
    <n v="97"/>
    <n v="97"/>
    <n v="1927"/>
    <n v="19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35"/>
    <n v="35"/>
    <n v="1"/>
    <n v="13"/>
    <n v="0"/>
    <n v="13"/>
    <n v="1"/>
    <n v="1"/>
    <n v="0"/>
    <n v="0"/>
    <n v="35"/>
    <n v="1"/>
    <n v="1"/>
    <n v="0"/>
    <n v="35"/>
    <n v="35"/>
    <n v="49"/>
    <n v="1"/>
    <n v="1"/>
    <n v="1"/>
    <n v="13"/>
    <n v="13"/>
    <n v="13"/>
    <n v="1"/>
    <n v="13"/>
    <n v="35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pont"/>
    <n v="3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7"/>
    <n v="0"/>
    <s v="m"/>
    <s v="space"/>
    <s v="space"/>
    <s v="space"/>
    <s v="space"/>
    <s v="N"/>
    <s v="m"/>
    <s v="space"/>
    <n v="1"/>
    <x v="9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779"/>
    <n v="23145"/>
    <n v="1301"/>
    <n v="2"/>
    <s v="legacy"/>
    <n v="1024"/>
    <n v="2"/>
    <n v="48000"/>
    <n v="-16"/>
    <s v="experiment"/>
    <x v="10"/>
    <s v="even"/>
    <n v="406321"/>
    <n v="401399"/>
    <n v="176815"/>
    <n v="733931"/>
    <n v="735643"/>
    <n v="401370"/>
    <n v="400055"/>
    <s v="NA"/>
    <n v="396461"/>
    <n v="320215"/>
    <n v="357207"/>
    <n v="7981"/>
    <n v="7973"/>
    <n v="733181"/>
    <n v="320213"/>
    <n v="320213"/>
    <n v="7979"/>
    <n v="739872"/>
    <n v="737643"/>
    <m/>
    <m/>
    <n v="740652"/>
    <n v="333794"/>
    <n v="361214"/>
    <n v="334058"/>
    <n v="400056"/>
    <n v="398461"/>
    <n v="401362"/>
    <s v="NA"/>
    <n v="396458"/>
    <n v="733179"/>
    <n v="455376"/>
    <s v="kosslyn_1978"/>
    <n v="35"/>
    <s v="69401.0"/>
    <n v="36"/>
    <s v="impossible"/>
    <s v="yes"/>
    <n v="1024"/>
    <n v="-9"/>
    <n v="-326"/>
    <n v="36"/>
    <x v="1"/>
  </r>
  <r>
    <n v="97"/>
    <n v="97"/>
    <n v="1897"/>
    <n v="189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6"/>
    <n v="36"/>
    <n v="1"/>
    <n v="13"/>
    <n v="0"/>
    <n v="13"/>
    <n v="1"/>
    <n v="1"/>
    <n v="0"/>
    <n v="0"/>
    <n v="36"/>
    <n v="1"/>
    <n v="1"/>
    <n v="0"/>
    <n v="36"/>
    <n v="36"/>
    <n v="50"/>
    <n v="1"/>
    <n v="1"/>
    <n v="1"/>
    <n v="13"/>
    <n v="13"/>
    <n v="13"/>
    <n v="1"/>
    <n v="13"/>
    <n v="36"/>
    <m/>
    <m/>
    <n v="0"/>
    <s v="stim0"/>
    <s v="-6.0"/>
    <s v="-312.0"/>
    <s v="Tue Nov 21 14:27:38 2023"/>
    <s v="The main experiment item"/>
    <b v="0"/>
    <x v="14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Lac"/>
    <n v="3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7"/>
    <n v="0"/>
    <s v="q"/>
    <s v="space"/>
    <s v="space"/>
    <s v="space"/>
    <s v="space"/>
    <s v="N"/>
    <s v="q"/>
    <s v="space"/>
    <n v="1"/>
    <x v="987"/>
    <x v="368"/>
    <n v="243"/>
    <n v="795"/>
    <n v="2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3"/>
    <x v="355"/>
    <n v="49054"/>
    <n v="4913"/>
    <n v="13578"/>
    <n v="4006"/>
    <n v="168751"/>
    <n v="795"/>
    <n v="23145"/>
    <n v="1301"/>
    <n v="2"/>
    <s v="legacy"/>
    <n v="1024"/>
    <n v="2"/>
    <n v="48000"/>
    <n v="-16"/>
    <s v="experiment"/>
    <x v="10"/>
    <s v="even"/>
    <n v="406321"/>
    <n v="401399"/>
    <n v="176815"/>
    <n v="741428"/>
    <n v="742753"/>
    <n v="401370"/>
    <n v="400055"/>
    <s v="NA"/>
    <n v="396461"/>
    <n v="320215"/>
    <n v="357207"/>
    <n v="7981"/>
    <n v="7973"/>
    <n v="740678"/>
    <n v="320213"/>
    <n v="320213"/>
    <n v="7979"/>
    <n v="746312"/>
    <n v="744753"/>
    <m/>
    <m/>
    <n v="747108"/>
    <n v="333794"/>
    <n v="361214"/>
    <n v="334058"/>
    <n v="400056"/>
    <n v="398461"/>
    <n v="401362"/>
    <s v="NA"/>
    <n v="396458"/>
    <n v="740677"/>
    <n v="455376"/>
    <s v="kosslyn_1978"/>
    <n v="36"/>
    <s v="70196.0"/>
    <n v="37"/>
    <s v="possible"/>
    <s v="yes"/>
    <n v="1024"/>
    <n v="-9"/>
    <n v="-326"/>
    <n v="37"/>
    <x v="1"/>
  </r>
  <r>
    <n v="97"/>
    <n v="97"/>
    <n v="1874"/>
    <n v="187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7"/>
    <n v="37"/>
    <n v="1"/>
    <n v="13"/>
    <n v="0"/>
    <n v="13"/>
    <n v="1"/>
    <n v="1"/>
    <n v="0"/>
    <n v="0"/>
    <n v="37"/>
    <n v="1"/>
    <n v="1"/>
    <n v="0"/>
    <n v="37"/>
    <n v="37"/>
    <n v="51"/>
    <n v="1"/>
    <n v="1"/>
    <n v="1"/>
    <n v="13"/>
    <n v="13"/>
    <n v="13"/>
    <n v="1"/>
    <n v="13"/>
    <n v="37"/>
    <m/>
    <m/>
    <n v="0"/>
    <s v="stim0"/>
    <s v="-6.0"/>
    <s v="-312.0"/>
    <s v="Tue Nov 21 14:27:38 2023"/>
    <s v="The main experiment item"/>
    <b v="0"/>
    <x v="15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Hutte"/>
    <n v="3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6"/>
    <n v="0"/>
    <s v="q"/>
    <s v="space"/>
    <s v="space"/>
    <s v="space"/>
    <s v="space"/>
    <s v="N"/>
    <s v="q"/>
    <s v="space"/>
    <n v="1"/>
    <x v="988"/>
    <x v="369"/>
    <n v="10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1"/>
    <n v="1041"/>
    <s v=""/>
    <s v=""/>
    <s v=""/>
    <s v=""/>
    <s v=""/>
    <s v=""/>
    <s v=""/>
    <s v=""/>
    <s v=""/>
    <s v=""/>
    <s v=""/>
    <s v=""/>
    <s v=""/>
    <s v=""/>
    <s v=""/>
    <s v=""/>
    <n v="1041"/>
    <x v="356"/>
    <n v="49054"/>
    <n v="4913"/>
    <n v="13578"/>
    <n v="4006"/>
    <n v="168751"/>
    <n v="1041"/>
    <n v="23145"/>
    <n v="1301"/>
    <n v="2"/>
    <s v="legacy"/>
    <n v="1024"/>
    <n v="2"/>
    <n v="48000"/>
    <n v="-16"/>
    <s v="experiment"/>
    <x v="10"/>
    <s v="even"/>
    <n v="406321"/>
    <n v="401399"/>
    <n v="176815"/>
    <n v="747878"/>
    <n v="749593"/>
    <n v="401370"/>
    <n v="400055"/>
    <s v="NA"/>
    <n v="396461"/>
    <n v="320215"/>
    <n v="357207"/>
    <n v="7981"/>
    <n v="7973"/>
    <n v="747128"/>
    <n v="320213"/>
    <n v="320213"/>
    <n v="7979"/>
    <n v="753182"/>
    <n v="751594"/>
    <m/>
    <m/>
    <n v="754225"/>
    <n v="333794"/>
    <n v="361214"/>
    <n v="334058"/>
    <n v="400056"/>
    <n v="398461"/>
    <n v="401362"/>
    <s v="NA"/>
    <n v="396458"/>
    <n v="747126"/>
    <n v="455376"/>
    <s v="kosslyn_1978"/>
    <n v="37"/>
    <s v="71237.0"/>
    <n v="38"/>
    <s v="possible"/>
    <s v="yes"/>
    <n v="1024"/>
    <n v="-9"/>
    <n v="-326"/>
    <n v="38"/>
    <x v="1"/>
  </r>
  <r>
    <n v="97"/>
    <n v="97"/>
    <n v="1830"/>
    <n v="183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8"/>
    <n v="38"/>
    <n v="1"/>
    <n v="13"/>
    <n v="0"/>
    <n v="13"/>
    <n v="1"/>
    <n v="1"/>
    <n v="0"/>
    <n v="0"/>
    <n v="38"/>
    <n v="1"/>
    <n v="1"/>
    <n v="0"/>
    <n v="38"/>
    <n v="38"/>
    <n v="52"/>
    <n v="1"/>
    <n v="1"/>
    <n v="1"/>
    <n v="13"/>
    <n v="13"/>
    <n v="13"/>
    <n v="1"/>
    <n v="13"/>
    <n v="38"/>
    <m/>
    <m/>
    <n v="0"/>
    <s v="stim0"/>
    <s v="-6.0"/>
    <s v="-312.0"/>
    <s v="Tue Nov 21 14:27:38 2023"/>
    <s v="The main experiment item"/>
    <b v="0"/>
    <x v="16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Sable"/>
    <n v="3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7"/>
    <n v="0"/>
    <s v="q"/>
    <s v="space"/>
    <s v="space"/>
    <s v="space"/>
    <s v="space"/>
    <s v="N"/>
    <s v="q"/>
    <s v="space"/>
    <n v="1"/>
    <x v="928"/>
    <x v="341"/>
    <n v="158"/>
    <s v=""/>
    <s v=""/>
    <s v=""/>
    <s v=""/>
    <s v=""/>
    <s v=""/>
    <s v=""/>
    <s v=""/>
    <s v=""/>
    <s v=""/>
    <s v=""/>
    <s v=""/>
    <n v="158"/>
    <n v="1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8"/>
    <x v="328"/>
    <n v="49054"/>
    <n v="4913"/>
    <n v="13578"/>
    <n v="4006"/>
    <n v="168751"/>
    <n v="158"/>
    <n v="23145"/>
    <n v="1301"/>
    <n v="2"/>
    <s v="legacy"/>
    <n v="1024"/>
    <n v="2"/>
    <n v="48000"/>
    <n v="-16"/>
    <s v="experiment"/>
    <x v="10"/>
    <s v="even"/>
    <n v="406321"/>
    <n v="401399"/>
    <n v="176815"/>
    <n v="754992"/>
    <n v="756533"/>
    <n v="401370"/>
    <n v="400055"/>
    <s v="NA"/>
    <n v="396461"/>
    <n v="320215"/>
    <n v="357207"/>
    <n v="7981"/>
    <n v="7973"/>
    <n v="754242"/>
    <n v="320213"/>
    <n v="320213"/>
    <n v="7979"/>
    <n v="760262"/>
    <n v="758533"/>
    <m/>
    <m/>
    <n v="760421"/>
    <n v="333794"/>
    <n v="361214"/>
    <n v="334058"/>
    <n v="400056"/>
    <n v="398461"/>
    <n v="401362"/>
    <s v="NA"/>
    <n v="396458"/>
    <n v="754241"/>
    <n v="455376"/>
    <s v="kosslyn_1978"/>
    <n v="38"/>
    <s v="71395.0"/>
    <n v="39"/>
    <s v="possible"/>
    <s v="yes"/>
    <n v="1024"/>
    <n v="-9"/>
    <n v="-326"/>
    <n v="39"/>
    <x v="1"/>
  </r>
  <r>
    <n v="97"/>
    <n v="97"/>
    <n v="2021"/>
    <n v="202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9"/>
    <n v="39"/>
    <n v="1"/>
    <n v="13"/>
    <n v="0"/>
    <n v="13"/>
    <n v="1"/>
    <n v="1"/>
    <n v="0"/>
    <n v="0"/>
    <n v="39"/>
    <n v="1"/>
    <n v="1"/>
    <n v="0"/>
    <n v="39"/>
    <n v="39"/>
    <n v="53"/>
    <n v="1"/>
    <n v="1"/>
    <n v="1"/>
    <n v="13"/>
    <n v="13"/>
    <n v="13"/>
    <n v="1"/>
    <n v="13"/>
    <n v="39"/>
    <m/>
    <m/>
    <n v="0"/>
    <s v="stim0"/>
    <s v="-6.0"/>
    <s v="-312.0"/>
    <s v="Tue Nov 21 14:27:38 2023"/>
    <s v="The main experiment item"/>
    <b v="0"/>
    <x v="17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Arbre"/>
    <n v="3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2"/>
    <n v="0"/>
    <s v="q"/>
    <s v="space"/>
    <s v="space"/>
    <s v="space"/>
    <s v="space"/>
    <s v="N"/>
    <s v="q"/>
    <s v="space"/>
    <n v="1"/>
    <x v="9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9477"/>
    <n v="23145"/>
    <n v="1301"/>
    <n v="2"/>
    <s v="legacy"/>
    <n v="1024"/>
    <n v="2"/>
    <n v="48000"/>
    <n v="-16"/>
    <s v="experiment"/>
    <x v="10"/>
    <s v="even"/>
    <n v="406321"/>
    <n v="401399"/>
    <n v="176815"/>
    <n v="761199"/>
    <n v="762693"/>
    <n v="401370"/>
    <n v="400055"/>
    <s v="NA"/>
    <n v="396461"/>
    <n v="320215"/>
    <n v="357207"/>
    <n v="7981"/>
    <n v="7973"/>
    <n v="760449"/>
    <n v="320213"/>
    <n v="320213"/>
    <n v="7979"/>
    <n v="766002"/>
    <n v="764693"/>
    <m/>
    <m/>
    <n v="775480"/>
    <n v="333794"/>
    <n v="361214"/>
    <n v="334058"/>
    <n v="400056"/>
    <n v="398461"/>
    <n v="401362"/>
    <s v="NA"/>
    <n v="396458"/>
    <n v="760448"/>
    <n v="455376"/>
    <s v="kosslyn_1978"/>
    <n v="39"/>
    <s v="80872.0"/>
    <n v="40"/>
    <s v="possible"/>
    <s v="yes"/>
    <n v="1024"/>
    <n v="-9"/>
    <n v="-326"/>
    <n v="40"/>
    <x v="1"/>
  </r>
  <r>
    <n v="97"/>
    <n v="97"/>
    <n v="1986"/>
    <n v="198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0"/>
    <n v="40"/>
    <n v="1"/>
    <n v="13"/>
    <n v="0"/>
    <n v="13"/>
    <n v="1"/>
    <n v="1"/>
    <n v="0"/>
    <n v="0"/>
    <n v="40"/>
    <n v="1"/>
    <n v="1"/>
    <n v="0"/>
    <n v="40"/>
    <n v="40"/>
    <n v="54"/>
    <n v="1"/>
    <n v="1"/>
    <n v="1"/>
    <n v="13"/>
    <n v="13"/>
    <n v="13"/>
    <n v="1"/>
    <n v="13"/>
    <n v="40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pont"/>
    <n v="4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8"/>
    <n v="0"/>
    <s v="m"/>
    <s v="space"/>
    <s v="space"/>
    <s v="space"/>
    <s v="space"/>
    <s v="N"/>
    <s v="m"/>
    <s v="space"/>
    <n v="1"/>
    <x v="9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82"/>
    <n v="23145"/>
    <n v="1301"/>
    <n v="2"/>
    <s v="legacy"/>
    <n v="1024"/>
    <n v="2"/>
    <n v="48000"/>
    <n v="-16"/>
    <s v="experiment"/>
    <x v="10"/>
    <s v="even"/>
    <n v="406321"/>
    <n v="401399"/>
    <n v="176815"/>
    <n v="776263"/>
    <n v="777753"/>
    <n v="401370"/>
    <n v="400055"/>
    <s v="NA"/>
    <n v="396461"/>
    <n v="320215"/>
    <n v="357207"/>
    <n v="7981"/>
    <n v="7973"/>
    <n v="775513"/>
    <n v="320213"/>
    <n v="320213"/>
    <n v="7979"/>
    <n v="781982"/>
    <n v="779753"/>
    <m/>
    <m/>
    <n v="782564"/>
    <n v="333794"/>
    <n v="361214"/>
    <n v="334058"/>
    <n v="400056"/>
    <n v="398461"/>
    <n v="401362"/>
    <s v="NA"/>
    <n v="396458"/>
    <n v="775511"/>
    <n v="455376"/>
    <s v="kosslyn_1978"/>
    <n v="40"/>
    <s v="81454.0"/>
    <n v="41"/>
    <s v="impossible"/>
    <s v="yes"/>
    <n v="1024"/>
    <n v="-9"/>
    <n v="-326"/>
    <n v="41"/>
    <x v="1"/>
  </r>
  <r>
    <n v="97"/>
    <n v="97"/>
    <n v="1961"/>
    <n v="196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1"/>
    <n v="41"/>
    <n v="1"/>
    <n v="13"/>
    <n v="0"/>
    <n v="13"/>
    <n v="1"/>
    <n v="1"/>
    <n v="0"/>
    <n v="0"/>
    <n v="41"/>
    <n v="1"/>
    <n v="1"/>
    <n v="0"/>
    <n v="41"/>
    <n v="41"/>
    <n v="55"/>
    <n v="1"/>
    <n v="1"/>
    <n v="1"/>
    <n v="13"/>
    <n v="13"/>
    <n v="13"/>
    <n v="1"/>
    <n v="13"/>
    <n v="4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Ruisseau"/>
    <n v="4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80"/>
    <n v="0"/>
    <s v="m"/>
    <s v="space"/>
    <s v="space"/>
    <s v="space"/>
    <s v="space"/>
    <s v="N"/>
    <s v="m"/>
    <s v="space"/>
    <n v="1"/>
    <x v="2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916"/>
    <n v="23145"/>
    <n v="1301"/>
    <n v="2"/>
    <s v="legacy"/>
    <n v="1024"/>
    <n v="2"/>
    <n v="48000"/>
    <n v="-16"/>
    <s v="experiment"/>
    <x v="10"/>
    <s v="even"/>
    <n v="406321"/>
    <n v="401399"/>
    <n v="176815"/>
    <n v="783342"/>
    <n v="785053"/>
    <n v="401370"/>
    <n v="400055"/>
    <s v="NA"/>
    <n v="396461"/>
    <n v="320215"/>
    <n v="357207"/>
    <n v="7981"/>
    <n v="7973"/>
    <n v="782592"/>
    <n v="320213"/>
    <n v="320213"/>
    <n v="7979"/>
    <n v="788632"/>
    <n v="787053"/>
    <m/>
    <m/>
    <n v="789548"/>
    <n v="333794"/>
    <n v="361214"/>
    <n v="334058"/>
    <n v="400056"/>
    <n v="398461"/>
    <n v="401362"/>
    <s v="NA"/>
    <n v="396458"/>
    <n v="782591"/>
    <n v="455376"/>
    <s v="kosslyn_1978"/>
    <n v="41"/>
    <s v="82370.0"/>
    <n v="42"/>
    <s v="impossible"/>
    <s v="yes"/>
    <n v="1024"/>
    <n v="-9"/>
    <n v="-326"/>
    <n v="42"/>
    <x v="1"/>
  </r>
  <r>
    <n v="97"/>
    <n v="97"/>
    <n v="1937"/>
    <n v="19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2"/>
    <n v="42"/>
    <n v="1"/>
    <n v="13"/>
    <n v="0"/>
    <n v="13"/>
    <n v="1"/>
    <n v="1"/>
    <n v="0"/>
    <n v="0"/>
    <n v="42"/>
    <n v="1"/>
    <n v="1"/>
    <n v="0"/>
    <n v="42"/>
    <n v="42"/>
    <n v="56"/>
    <n v="1"/>
    <n v="1"/>
    <n v="1"/>
    <n v="13"/>
    <n v="13"/>
    <n v="13"/>
    <n v="1"/>
    <n v="13"/>
    <n v="42"/>
    <m/>
    <m/>
    <n v="0"/>
    <s v="stim0"/>
    <s v="-6.0"/>
    <s v="-312.0"/>
    <s v="Tue Nov 21 14:27:38 2023"/>
    <s v="The main experiment item"/>
    <b v="0"/>
    <x v="18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Lac"/>
    <n v="4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3"/>
    <n v="0"/>
    <s v="q"/>
    <s v="space"/>
    <s v="space"/>
    <s v="space"/>
    <s v="space"/>
    <s v="N"/>
    <s v="q"/>
    <s v="space"/>
    <n v="1"/>
    <x v="991"/>
    <x v="370"/>
    <n v="962"/>
    <s v=""/>
    <s v=""/>
    <s v=""/>
    <s v=""/>
    <s v=""/>
    <s v=""/>
    <s v=""/>
    <s v=""/>
    <s v=""/>
    <s v=""/>
    <n v="962"/>
    <n v="9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2"/>
    <x v="357"/>
    <n v="49054"/>
    <n v="4913"/>
    <n v="13578"/>
    <n v="4006"/>
    <n v="168751"/>
    <n v="962"/>
    <n v="23145"/>
    <n v="1301"/>
    <n v="2"/>
    <s v="legacy"/>
    <n v="1024"/>
    <n v="2"/>
    <n v="48000"/>
    <n v="-16"/>
    <s v="experiment"/>
    <x v="10"/>
    <s v="even"/>
    <n v="406321"/>
    <n v="401399"/>
    <n v="176815"/>
    <n v="790315"/>
    <n v="791813"/>
    <n v="401370"/>
    <n v="400055"/>
    <s v="NA"/>
    <n v="396461"/>
    <n v="320215"/>
    <n v="357207"/>
    <n v="7981"/>
    <n v="7973"/>
    <n v="789565"/>
    <n v="320213"/>
    <n v="320213"/>
    <n v="7979"/>
    <n v="795352"/>
    <n v="793813"/>
    <m/>
    <m/>
    <n v="796315"/>
    <n v="333794"/>
    <n v="361214"/>
    <n v="334058"/>
    <n v="400056"/>
    <n v="398461"/>
    <n v="401362"/>
    <s v="NA"/>
    <n v="396458"/>
    <n v="789564"/>
    <n v="455376"/>
    <s v="kosslyn_1978"/>
    <n v="42"/>
    <s v="83332.0"/>
    <n v="43"/>
    <s v="possible"/>
    <s v="yes"/>
    <n v="1024"/>
    <n v="-9"/>
    <n v="-326"/>
    <n v="43"/>
    <x v="1"/>
  </r>
  <r>
    <n v="97"/>
    <n v="97"/>
    <n v="1915"/>
    <n v="191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3"/>
    <n v="43"/>
    <n v="1"/>
    <n v="13"/>
    <n v="0"/>
    <n v="13"/>
    <n v="1"/>
    <n v="1"/>
    <n v="0"/>
    <n v="0"/>
    <n v="43"/>
    <n v="1"/>
    <n v="1"/>
    <n v="0"/>
    <n v="43"/>
    <n v="43"/>
    <n v="57"/>
    <n v="1"/>
    <n v="1"/>
    <n v="1"/>
    <n v="13"/>
    <n v="13"/>
    <n v="13"/>
    <n v="1"/>
    <n v="13"/>
    <n v="43"/>
    <m/>
    <m/>
    <n v="0"/>
    <s v="stim0"/>
    <s v="-6.0"/>
    <s v="-312.0"/>
    <s v="Tue Nov 21 14:27:38 2023"/>
    <s v="The main experiment item"/>
    <b v="0"/>
    <x v="19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Sable"/>
    <n v="4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0"/>
    <n v="0"/>
    <s v="q"/>
    <s v="space"/>
    <s v="space"/>
    <s v="space"/>
    <s v="space"/>
    <s v="N"/>
    <s v="q"/>
    <s v="space"/>
    <n v="1"/>
    <x v="992"/>
    <x v="371"/>
    <n v="9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6"/>
    <n v="936"/>
    <n v="936"/>
    <x v="358"/>
    <n v="49054"/>
    <n v="4913"/>
    <n v="13578"/>
    <n v="4006"/>
    <n v="168751"/>
    <n v="936"/>
    <n v="23145"/>
    <n v="1301"/>
    <n v="2"/>
    <s v="legacy"/>
    <n v="1024"/>
    <n v="2"/>
    <n v="48000"/>
    <n v="-16"/>
    <s v="experiment"/>
    <x v="10"/>
    <s v="even"/>
    <n v="406321"/>
    <n v="401399"/>
    <n v="176815"/>
    <n v="797079"/>
    <n v="798663"/>
    <n v="401370"/>
    <n v="400055"/>
    <s v="NA"/>
    <n v="396461"/>
    <n v="320215"/>
    <n v="357207"/>
    <n v="7981"/>
    <n v="7973"/>
    <n v="796329"/>
    <n v="320213"/>
    <n v="320213"/>
    <n v="7979"/>
    <n v="802372"/>
    <n v="800663"/>
    <m/>
    <m/>
    <n v="803309"/>
    <n v="333794"/>
    <n v="361214"/>
    <n v="334058"/>
    <n v="400056"/>
    <n v="398461"/>
    <n v="401362"/>
    <s v="NA"/>
    <n v="396458"/>
    <n v="796328"/>
    <n v="455376"/>
    <s v="kosslyn_1978"/>
    <n v="43"/>
    <s v="84268.0"/>
    <n v="44"/>
    <s v="possible"/>
    <s v="yes"/>
    <n v="1024"/>
    <n v="-9"/>
    <n v="-326"/>
    <n v="44"/>
    <x v="1"/>
  </r>
  <r>
    <n v="97"/>
    <n v="97"/>
    <n v="1887"/>
    <n v="188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4"/>
    <n v="44"/>
    <n v="1"/>
    <n v="13"/>
    <n v="0"/>
    <n v="13"/>
    <n v="1"/>
    <n v="1"/>
    <n v="0"/>
    <n v="0"/>
    <n v="44"/>
    <n v="1"/>
    <n v="1"/>
    <n v="0"/>
    <n v="44"/>
    <n v="44"/>
    <n v="58"/>
    <n v="1"/>
    <n v="1"/>
    <n v="1"/>
    <n v="13"/>
    <n v="13"/>
    <n v="13"/>
    <n v="1"/>
    <n v="13"/>
    <n v="44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phare"/>
    <n v="4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3"/>
    <n v="0"/>
    <s v="m"/>
    <s v="space"/>
    <s v="space"/>
    <s v="space"/>
    <s v="space"/>
    <s v="N"/>
    <s v="m"/>
    <s v="space"/>
    <n v="1"/>
    <x v="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666"/>
    <n v="23145"/>
    <n v="1301"/>
    <n v="2"/>
    <s v="legacy"/>
    <n v="1024"/>
    <n v="2"/>
    <n v="48000"/>
    <n v="-16"/>
    <s v="experiment"/>
    <x v="10"/>
    <s v="even"/>
    <n v="406321"/>
    <n v="401399"/>
    <n v="176815"/>
    <n v="804093"/>
    <n v="805813"/>
    <n v="401370"/>
    <n v="400055"/>
    <s v="NA"/>
    <n v="396461"/>
    <n v="320215"/>
    <n v="357207"/>
    <n v="7981"/>
    <n v="7973"/>
    <n v="803343"/>
    <n v="320213"/>
    <n v="320213"/>
    <n v="7979"/>
    <n v="809372"/>
    <n v="807813"/>
    <m/>
    <m/>
    <n v="810038"/>
    <n v="333794"/>
    <n v="361214"/>
    <n v="334058"/>
    <n v="400056"/>
    <n v="398461"/>
    <n v="401362"/>
    <s v="NA"/>
    <n v="396458"/>
    <n v="803342"/>
    <n v="455376"/>
    <s v="kosslyn_1978"/>
    <n v="44"/>
    <s v="84934.0"/>
    <n v="45"/>
    <s v="impossible"/>
    <s v="yes"/>
    <n v="1024"/>
    <n v="-9"/>
    <n v="-326"/>
    <n v="45"/>
    <x v="1"/>
  </r>
  <r>
    <n v="97"/>
    <n v="97"/>
    <n v="1868"/>
    <n v="18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5"/>
    <n v="45"/>
    <n v="1"/>
    <n v="13"/>
    <n v="0"/>
    <n v="13"/>
    <n v="1"/>
    <n v="1"/>
    <n v="0"/>
    <n v="0"/>
    <n v="45"/>
    <n v="1"/>
    <n v="1"/>
    <n v="0"/>
    <n v="45"/>
    <n v="45"/>
    <n v="59"/>
    <n v="1"/>
    <n v="1"/>
    <n v="1"/>
    <n v="13"/>
    <n v="13"/>
    <n v="13"/>
    <n v="1"/>
    <n v="13"/>
    <n v="45"/>
    <m/>
    <m/>
    <n v="0"/>
    <s v="stim0"/>
    <s v="-6.0"/>
    <s v="-312.0"/>
    <s v="Tue Nov 21 14:27:38 2023"/>
    <s v="The main experiment item"/>
    <b v="0"/>
    <x v="20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Arbre"/>
    <n v="4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9"/>
    <n v="0"/>
    <s v="q"/>
    <s v="space"/>
    <s v="space"/>
    <s v="space"/>
    <s v="space"/>
    <s v="N"/>
    <s v="q"/>
    <s v="space"/>
    <n v="1"/>
    <x v="993"/>
    <x v="372"/>
    <n v="1002"/>
    <s v=""/>
    <s v=""/>
    <s v=""/>
    <s v=""/>
    <s v=""/>
    <s v=""/>
    <s v=""/>
    <s v=""/>
    <s v=""/>
    <s v=""/>
    <s v=""/>
    <s v=""/>
    <s v=""/>
    <s v=""/>
    <s v=""/>
    <s v=""/>
    <s v=""/>
    <s v=""/>
    <n v="1002"/>
    <n v="10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02"/>
    <x v="359"/>
    <n v="49054"/>
    <n v="4913"/>
    <n v="13578"/>
    <n v="4006"/>
    <n v="168751"/>
    <n v="1002"/>
    <n v="23145"/>
    <n v="1301"/>
    <n v="2"/>
    <s v="legacy"/>
    <n v="1024"/>
    <n v="2"/>
    <n v="48000"/>
    <n v="-16"/>
    <s v="experiment"/>
    <x v="10"/>
    <s v="even"/>
    <n v="406321"/>
    <n v="401399"/>
    <n v="176815"/>
    <n v="810813"/>
    <n v="812533"/>
    <n v="401370"/>
    <n v="400055"/>
    <s v="NA"/>
    <n v="396461"/>
    <n v="320215"/>
    <n v="357207"/>
    <n v="7981"/>
    <n v="7973"/>
    <n v="810063"/>
    <n v="320213"/>
    <n v="320213"/>
    <n v="7979"/>
    <n v="815862"/>
    <n v="814533"/>
    <m/>
    <m/>
    <n v="816865"/>
    <n v="333794"/>
    <n v="361214"/>
    <n v="334058"/>
    <n v="400056"/>
    <n v="398461"/>
    <n v="401362"/>
    <s v="NA"/>
    <n v="396458"/>
    <n v="810062"/>
    <n v="455376"/>
    <s v="kosslyn_1978"/>
    <n v="45"/>
    <s v="85936.0"/>
    <n v="46"/>
    <s v="possible"/>
    <s v="yes"/>
    <n v="1024"/>
    <n v="-9"/>
    <n v="-326"/>
    <n v="46"/>
    <x v="1"/>
  </r>
  <r>
    <n v="97"/>
    <n v="97"/>
    <n v="1898"/>
    <n v="189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6"/>
    <n v="46"/>
    <n v="1"/>
    <n v="13"/>
    <n v="0"/>
    <n v="13"/>
    <n v="1"/>
    <n v="1"/>
    <n v="0"/>
    <n v="0"/>
    <n v="46"/>
    <n v="1"/>
    <n v="1"/>
    <n v="0"/>
    <n v="46"/>
    <n v="46"/>
    <n v="60"/>
    <n v="1"/>
    <n v="1"/>
    <n v="1"/>
    <n v="13"/>
    <n v="13"/>
    <n v="13"/>
    <n v="1"/>
    <n v="13"/>
    <n v="46"/>
    <m/>
    <m/>
    <n v="0"/>
    <s v="stim0"/>
    <s v="-6.0"/>
    <s v="-312.0"/>
    <s v="Tue Nov 21 14:27:38 2023"/>
    <s v="The main experiment item"/>
    <b v="0"/>
    <x v="21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Hutte"/>
    <n v="4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3"/>
    <n v="0"/>
    <s v="q"/>
    <s v="space"/>
    <s v="space"/>
    <s v="space"/>
    <s v="space"/>
    <s v="N"/>
    <s v="q"/>
    <s v="space"/>
    <n v="1"/>
    <x v="994"/>
    <x v="373"/>
    <n v="330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02"/>
    <n v="3302"/>
    <s v=""/>
    <s v=""/>
    <s v=""/>
    <x v="360"/>
    <n v="49054"/>
    <n v="4913"/>
    <n v="13578"/>
    <n v="4006"/>
    <n v="168751"/>
    <n v="3302"/>
    <n v="23145"/>
    <n v="1301"/>
    <n v="2"/>
    <s v="legacy"/>
    <n v="1024"/>
    <n v="2"/>
    <n v="48000"/>
    <n v="-16"/>
    <s v="experiment"/>
    <x v="10"/>
    <s v="even"/>
    <n v="406321"/>
    <n v="401399"/>
    <n v="176815"/>
    <n v="817630"/>
    <n v="819203"/>
    <n v="401370"/>
    <n v="400055"/>
    <s v="NA"/>
    <n v="396461"/>
    <n v="320215"/>
    <n v="357207"/>
    <n v="7981"/>
    <n v="7973"/>
    <n v="816880"/>
    <n v="320213"/>
    <n v="320213"/>
    <n v="7979"/>
    <n v="822792"/>
    <n v="821203"/>
    <m/>
    <m/>
    <n v="826095"/>
    <n v="333794"/>
    <n v="361214"/>
    <n v="334058"/>
    <n v="400056"/>
    <n v="398461"/>
    <n v="401362"/>
    <s v="NA"/>
    <n v="396458"/>
    <n v="816879"/>
    <n v="455376"/>
    <s v="kosslyn_1978"/>
    <n v="46"/>
    <s v="89238.0"/>
    <n v="47"/>
    <s v="possible"/>
    <s v="yes"/>
    <n v="1024"/>
    <n v="-9"/>
    <n v="-326"/>
    <n v="47"/>
    <x v="1"/>
  </r>
  <r>
    <n v="97"/>
    <n v="97"/>
    <n v="1875"/>
    <n v="187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7"/>
    <n v="47"/>
    <n v="1"/>
    <n v="13"/>
    <n v="0"/>
    <n v="13"/>
    <n v="1"/>
    <n v="1"/>
    <n v="0"/>
    <n v="0"/>
    <n v="47"/>
    <n v="1"/>
    <n v="1"/>
    <n v="0"/>
    <n v="47"/>
    <n v="47"/>
    <n v="61"/>
    <n v="1"/>
    <n v="1"/>
    <n v="1"/>
    <n v="13"/>
    <n v="13"/>
    <n v="13"/>
    <n v="1"/>
    <n v="13"/>
    <n v="47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Epouventail"/>
    <n v="4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4"/>
    <n v="0"/>
    <s v="m"/>
    <s v="space"/>
    <s v="space"/>
    <s v="space"/>
    <s v="space"/>
    <s v="N"/>
    <s v="m"/>
    <s v="space"/>
    <n v="1"/>
    <x v="9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781"/>
    <n v="23145"/>
    <n v="1301"/>
    <n v="2"/>
    <s v="legacy"/>
    <n v="1024"/>
    <n v="2"/>
    <n v="48000"/>
    <n v="-16"/>
    <s v="experiment"/>
    <x v="10"/>
    <s v="even"/>
    <n v="406321"/>
    <n v="401399"/>
    <n v="176815"/>
    <n v="826870"/>
    <n v="828193"/>
    <n v="401370"/>
    <n v="400055"/>
    <s v="NA"/>
    <n v="396461"/>
    <n v="320215"/>
    <n v="357207"/>
    <n v="7981"/>
    <n v="7973"/>
    <n v="826120"/>
    <n v="320213"/>
    <n v="320213"/>
    <n v="7979"/>
    <n v="831792"/>
    <n v="830193"/>
    <m/>
    <m/>
    <n v="832574"/>
    <n v="333794"/>
    <n v="361214"/>
    <n v="334058"/>
    <n v="400056"/>
    <n v="398461"/>
    <n v="401362"/>
    <s v="NA"/>
    <n v="396458"/>
    <n v="826119"/>
    <n v="455376"/>
    <s v="kosslyn_1978"/>
    <n v="47"/>
    <s v="90019.0"/>
    <n v="48"/>
    <s v="impossible"/>
    <s v="yes"/>
    <n v="1024"/>
    <n v="-9"/>
    <n v="-326"/>
    <n v="48"/>
    <x v="1"/>
  </r>
  <r>
    <n v="97"/>
    <n v="97"/>
    <n v="1848"/>
    <n v="18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8"/>
    <n v="48"/>
    <n v="1"/>
    <n v="13"/>
    <n v="0"/>
    <n v="13"/>
    <n v="1"/>
    <n v="1"/>
    <n v="0"/>
    <n v="0"/>
    <n v="48"/>
    <n v="1"/>
    <n v="1"/>
    <n v="0"/>
    <n v="48"/>
    <n v="48"/>
    <n v="62"/>
    <n v="1"/>
    <n v="1"/>
    <n v="1"/>
    <n v="13"/>
    <n v="13"/>
    <n v="13"/>
    <n v="1"/>
    <n v="13"/>
    <n v="48"/>
    <m/>
    <m/>
    <n v="0"/>
    <s v="stim0"/>
    <s v="-6.0"/>
    <s v="-312.0"/>
    <s v="Tue Nov 21 14:27:38 2023"/>
    <s v="The main experiment item"/>
    <b v="0"/>
    <x v="16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Lac"/>
    <n v="4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8"/>
    <n v="0"/>
    <s v="q"/>
    <s v="space"/>
    <s v="space"/>
    <s v="space"/>
    <s v="space"/>
    <s v="N"/>
    <s v="q"/>
    <s v="space"/>
    <n v="1"/>
    <x v="362"/>
    <x v="374"/>
    <n v="567"/>
    <s v=""/>
    <s v=""/>
    <s v=""/>
    <s v=""/>
    <s v=""/>
    <s v=""/>
    <s v=""/>
    <s v=""/>
    <s v=""/>
    <s v=""/>
    <s v=""/>
    <s v=""/>
    <n v="567"/>
    <n v="5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7"/>
    <x v="361"/>
    <n v="49054"/>
    <n v="4913"/>
    <n v="13578"/>
    <n v="4006"/>
    <n v="168751"/>
    <n v="567"/>
    <n v="23145"/>
    <n v="1301"/>
    <n v="2"/>
    <s v="legacy"/>
    <n v="1024"/>
    <n v="2"/>
    <n v="48000"/>
    <n v="-16"/>
    <s v="experiment"/>
    <x v="10"/>
    <s v="even"/>
    <n v="406321"/>
    <n v="401399"/>
    <n v="176815"/>
    <n v="833351"/>
    <n v="835063"/>
    <n v="401370"/>
    <n v="400055"/>
    <s v="NA"/>
    <n v="396461"/>
    <n v="320215"/>
    <n v="357207"/>
    <n v="7981"/>
    <n v="7973"/>
    <n v="832601"/>
    <n v="320213"/>
    <n v="320213"/>
    <n v="7979"/>
    <n v="838622"/>
    <n v="837063"/>
    <m/>
    <m/>
    <n v="839190"/>
    <n v="333794"/>
    <n v="361214"/>
    <n v="334058"/>
    <n v="400056"/>
    <n v="398461"/>
    <n v="401362"/>
    <s v="NA"/>
    <n v="396458"/>
    <n v="832600"/>
    <n v="455376"/>
    <s v="kosslyn_1978"/>
    <n v="48"/>
    <s v="90586.0"/>
    <n v="49"/>
    <s v="possible"/>
    <s v="yes"/>
    <n v="1024"/>
    <n v="-9"/>
    <n v="-326"/>
    <n v="49"/>
    <x v="1"/>
  </r>
  <r>
    <n v="98"/>
    <n v="98"/>
    <n v="1831"/>
    <n v="18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9"/>
    <n v="49"/>
    <n v="1"/>
    <n v="13"/>
    <n v="0"/>
    <n v="13"/>
    <n v="1"/>
    <n v="1"/>
    <n v="0"/>
    <n v="0"/>
    <n v="49"/>
    <n v="1"/>
    <n v="1"/>
    <n v="0"/>
    <n v="49"/>
    <n v="49"/>
    <n v="63"/>
    <n v="1"/>
    <n v="1"/>
    <n v="1"/>
    <n v="13"/>
    <n v="13"/>
    <n v="13"/>
    <n v="1"/>
    <n v="13"/>
    <n v="49"/>
    <m/>
    <m/>
    <n v="0"/>
    <s v="stim0"/>
    <s v="-6.0"/>
    <s v="-312.0"/>
    <s v="Tue Nov 21 14:27:38 2023"/>
    <s v="The main experiment item"/>
    <b v="0"/>
    <x v="17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puit"/>
    <n v="4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3"/>
    <n v="0"/>
    <s v="q"/>
    <s v="space"/>
    <s v="space"/>
    <s v="space"/>
    <s v="space"/>
    <s v="N"/>
    <s v="q"/>
    <s v="space"/>
    <n v="1"/>
    <x v="996"/>
    <x v="375"/>
    <n v="400"/>
    <s v=""/>
    <s v=""/>
    <s v=""/>
    <s v=""/>
    <s v=""/>
    <s v=""/>
    <n v="975"/>
    <n v="4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0"/>
    <x v="84"/>
    <n v="49054"/>
    <n v="4913"/>
    <n v="13578"/>
    <n v="4006"/>
    <n v="168751"/>
    <n v="975"/>
    <n v="23145"/>
    <n v="1301"/>
    <n v="2"/>
    <s v="legacy"/>
    <n v="1024"/>
    <n v="2"/>
    <n v="48000"/>
    <n v="-16"/>
    <s v="experiment"/>
    <x v="10"/>
    <s v="even"/>
    <n v="406321"/>
    <n v="401399"/>
    <n v="176815"/>
    <n v="839966"/>
    <n v="841283"/>
    <n v="401370"/>
    <n v="400055"/>
    <s v="NA"/>
    <n v="396461"/>
    <n v="320215"/>
    <n v="357207"/>
    <n v="7981"/>
    <n v="7973"/>
    <n v="839216"/>
    <n v="320213"/>
    <n v="320213"/>
    <n v="7979"/>
    <n v="844782"/>
    <n v="843283"/>
    <m/>
    <m/>
    <n v="845758"/>
    <n v="333794"/>
    <n v="361214"/>
    <n v="334058"/>
    <n v="400056"/>
    <n v="398461"/>
    <n v="401362"/>
    <s v="NA"/>
    <n v="396458"/>
    <n v="839215"/>
    <n v="455376"/>
    <s v="kosslyn_1978"/>
    <n v="49"/>
    <s v="91561.0"/>
    <n v="50"/>
    <s v="possible"/>
    <s v="yes"/>
    <n v="1024"/>
    <n v="-9"/>
    <n v="-326"/>
    <n v="50"/>
    <x v="1"/>
  </r>
  <r>
    <n v="96"/>
    <n v="96"/>
    <n v="1842"/>
    <n v="1842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50"/>
    <n v="50"/>
    <n v="1"/>
    <n v="13"/>
    <n v="0"/>
    <n v="13"/>
    <n v="1"/>
    <n v="1"/>
    <n v="0"/>
    <n v="0"/>
    <n v="50"/>
    <n v="1"/>
    <n v="1"/>
    <n v="0"/>
    <n v="50"/>
    <n v="50"/>
    <n v="64"/>
    <n v="1"/>
    <n v="1"/>
    <n v="1"/>
    <n v="13"/>
    <n v="13"/>
    <n v="13"/>
    <n v="1"/>
    <n v="13"/>
    <n v="50"/>
    <m/>
    <m/>
    <n v="0"/>
    <s v="stim0"/>
    <s v="-6.0"/>
    <s v="-312.0"/>
    <s v="Tue Nov 21 14:27:38 2023"/>
    <s v="The main experiment item"/>
    <b v="0"/>
    <x v="1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Herbe"/>
    <n v="5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1"/>
    <n v="0"/>
    <s v="m"/>
    <s v="space"/>
    <s v="space"/>
    <s v="space"/>
    <s v="space"/>
    <s v="N"/>
    <s v="m"/>
    <s v="space"/>
    <n v="1"/>
    <x v="997"/>
    <x v="376"/>
    <n v="1790"/>
    <s v=""/>
    <s v=""/>
    <s v=""/>
    <s v=""/>
    <s v=""/>
    <s v=""/>
    <s v=""/>
    <s v=""/>
    <s v=""/>
    <s v=""/>
    <s v=""/>
    <s v=""/>
    <s v=""/>
    <s v=""/>
    <n v="2390"/>
    <n v="17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62"/>
    <n v="49054"/>
    <n v="4913"/>
    <n v="13578"/>
    <n v="4006"/>
    <n v="168751"/>
    <n v="2390"/>
    <n v="23145"/>
    <n v="1301"/>
    <n v="2"/>
    <s v="legacy"/>
    <n v="1024"/>
    <n v="2"/>
    <n v="48000"/>
    <n v="-16"/>
    <s v="experiment"/>
    <x v="10"/>
    <s v="even"/>
    <n v="406321"/>
    <n v="401399"/>
    <n v="176815"/>
    <n v="846538"/>
    <n v="848133"/>
    <n v="401370"/>
    <n v="400055"/>
    <s v="NA"/>
    <n v="396461"/>
    <n v="320215"/>
    <n v="357207"/>
    <n v="7981"/>
    <n v="7973"/>
    <n v="845788"/>
    <n v="320213"/>
    <n v="320213"/>
    <n v="7979"/>
    <n v="851612"/>
    <n v="850133"/>
    <m/>
    <m/>
    <n v="854003"/>
    <n v="333794"/>
    <n v="361214"/>
    <n v="334058"/>
    <n v="400056"/>
    <n v="398461"/>
    <n v="401362"/>
    <s v="NA"/>
    <n v="396458"/>
    <n v="845787"/>
    <n v="455376"/>
    <s v="kosslyn_1978"/>
    <n v="49"/>
    <s v="93951.0"/>
    <n v="51"/>
    <s v="possible"/>
    <s v="yes"/>
    <n v="1024"/>
    <n v="-9"/>
    <n v="-326"/>
    <n v="51"/>
    <x v="1"/>
  </r>
  <r>
    <n v="96"/>
    <n v="96"/>
    <n v="1913"/>
    <n v="19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1"/>
    <n v="51"/>
    <n v="1"/>
    <n v="13"/>
    <n v="0"/>
    <n v="13"/>
    <n v="1"/>
    <n v="1"/>
    <n v="0"/>
    <n v="0"/>
    <n v="51"/>
    <n v="1"/>
    <n v="1"/>
    <n v="0"/>
    <n v="51"/>
    <n v="51"/>
    <n v="65"/>
    <n v="1"/>
    <n v="1"/>
    <n v="1"/>
    <n v="13"/>
    <n v="13"/>
    <n v="13"/>
    <n v="1"/>
    <n v="13"/>
    <n v="5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Colline"/>
    <n v="5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6"/>
    <n v="0"/>
    <s v="m"/>
    <s v="space"/>
    <s v="space"/>
    <s v="space"/>
    <s v="space"/>
    <s v="N"/>
    <s v="m"/>
    <s v="space"/>
    <n v="1"/>
    <x v="9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556"/>
    <n v="23145"/>
    <n v="1301"/>
    <n v="2"/>
    <s v="legacy"/>
    <n v="1024"/>
    <n v="2"/>
    <n v="48000"/>
    <n v="-16"/>
    <s v="experiment"/>
    <x v="10"/>
    <s v="even"/>
    <n v="406321"/>
    <n v="401399"/>
    <n v="176815"/>
    <n v="854781"/>
    <n v="856283"/>
    <n v="401370"/>
    <n v="400055"/>
    <s v="NA"/>
    <n v="396461"/>
    <n v="320215"/>
    <n v="357207"/>
    <n v="7981"/>
    <n v="7973"/>
    <n v="0"/>
    <n v="320213"/>
    <n v="320213"/>
    <n v="7979"/>
    <n v="860292"/>
    <n v="858283"/>
    <m/>
    <m/>
    <n v="865849"/>
    <n v="333794"/>
    <n v="361214"/>
    <n v="334058"/>
    <n v="400056"/>
    <n v="398461"/>
    <n v="401362"/>
    <s v="NA"/>
    <n v="396458"/>
    <n v="0"/>
    <n v="455376"/>
    <s v="kosslyn_1978"/>
    <n v="50"/>
    <s v="99507.0"/>
    <n v="52"/>
    <s v="impossible"/>
    <s v="yes"/>
    <n v="1024"/>
    <n v="-9"/>
    <n v="-326"/>
    <n v="52"/>
    <x v="1"/>
  </r>
  <r>
    <n v="96"/>
    <n v="96"/>
    <n v="1882"/>
    <n v="188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2"/>
    <n v="52"/>
    <n v="1"/>
    <n v="13"/>
    <n v="0"/>
    <n v="13"/>
    <n v="1"/>
    <n v="1"/>
    <n v="0"/>
    <n v="0"/>
    <n v="52"/>
    <n v="1"/>
    <n v="1"/>
    <n v="0"/>
    <n v="52"/>
    <n v="52"/>
    <n v="66"/>
    <n v="1"/>
    <n v="1"/>
    <n v="1"/>
    <n v="13"/>
    <n v="13"/>
    <n v="13"/>
    <n v="1"/>
    <n v="13"/>
    <n v="52"/>
    <m/>
    <m/>
    <n v="0"/>
    <s v="stim0"/>
    <s v="-6.0"/>
    <s v="-312.0"/>
    <s v="Tue Nov 21 14:27:38 2023"/>
    <s v="The main experiment item"/>
    <b v="0"/>
    <x v="15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Sable"/>
    <n v="5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"/>
    <n v="0"/>
    <s v="q"/>
    <s v="space"/>
    <s v="space"/>
    <s v="space"/>
    <s v="space"/>
    <s v="N"/>
    <s v="q"/>
    <s v="space"/>
    <n v="1"/>
    <x v="999"/>
    <x v="377"/>
    <n v="76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9"/>
    <n v="762"/>
    <s v=""/>
    <s v=""/>
    <s v=""/>
    <s v=""/>
    <s v=""/>
    <s v=""/>
    <s v=""/>
    <s v=""/>
    <s v=""/>
    <s v=""/>
    <s v=""/>
    <s v=""/>
    <s v=""/>
    <s v=""/>
    <s v=""/>
    <s v=""/>
    <n v="762"/>
    <x v="363"/>
    <n v="49054"/>
    <n v="4913"/>
    <n v="13578"/>
    <n v="4006"/>
    <n v="168751"/>
    <n v="259"/>
    <n v="23145"/>
    <n v="1301"/>
    <n v="2"/>
    <s v="legacy"/>
    <n v="1024"/>
    <n v="2"/>
    <n v="48000"/>
    <n v="-16"/>
    <s v="experiment"/>
    <x v="10"/>
    <s v="even"/>
    <n v="406321"/>
    <n v="401399"/>
    <n v="176815"/>
    <n v="866624"/>
    <n v="868213"/>
    <n v="401370"/>
    <n v="400055"/>
    <s v="NA"/>
    <n v="396461"/>
    <n v="320215"/>
    <n v="357207"/>
    <n v="7981"/>
    <n v="7973"/>
    <n v="865874"/>
    <n v="320213"/>
    <n v="320213"/>
    <n v="7979"/>
    <n v="871942"/>
    <n v="870213"/>
    <m/>
    <m/>
    <n v="872202"/>
    <n v="333794"/>
    <n v="361214"/>
    <n v="334058"/>
    <n v="400056"/>
    <n v="398461"/>
    <n v="401362"/>
    <s v="NA"/>
    <n v="396458"/>
    <n v="865873"/>
    <n v="455376"/>
    <s v="kosslyn_1978"/>
    <n v="51"/>
    <s v="99766.0"/>
    <n v="53"/>
    <s v="possible"/>
    <s v="yes"/>
    <n v="1024"/>
    <n v="-9"/>
    <n v="-326"/>
    <n v="53"/>
    <x v="1"/>
  </r>
  <r>
    <n v="96"/>
    <n v="96"/>
    <n v="1893"/>
    <n v="18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3"/>
    <n v="53"/>
    <n v="1"/>
    <n v="13"/>
    <n v="0"/>
    <n v="13"/>
    <n v="1"/>
    <n v="1"/>
    <n v="0"/>
    <n v="0"/>
    <n v="53"/>
    <n v="1"/>
    <n v="1"/>
    <n v="0"/>
    <n v="53"/>
    <n v="53"/>
    <n v="67"/>
    <n v="1"/>
    <n v="1"/>
    <n v="1"/>
    <n v="13"/>
    <n v="13"/>
    <n v="13"/>
    <n v="1"/>
    <n v="13"/>
    <n v="53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Epouventail"/>
    <n v="5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6"/>
    <n v="0"/>
    <s v="m"/>
    <s v="space"/>
    <s v="space"/>
    <s v="space"/>
    <s v="space"/>
    <s v="N"/>
    <s v="m"/>
    <s v="space"/>
    <n v="1"/>
    <x v="10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2471"/>
    <n v="23145"/>
    <n v="1301"/>
    <n v="2"/>
    <s v="legacy"/>
    <n v="1024"/>
    <n v="2"/>
    <n v="48000"/>
    <n v="-16"/>
    <s v="experiment"/>
    <x v="10"/>
    <s v="even"/>
    <n v="406321"/>
    <n v="401399"/>
    <n v="176815"/>
    <n v="873425"/>
    <n v="874933"/>
    <n v="401370"/>
    <n v="400055"/>
    <s v="NA"/>
    <n v="396461"/>
    <n v="320215"/>
    <n v="357207"/>
    <n v="7981"/>
    <n v="7973"/>
    <n v="872675"/>
    <n v="320213"/>
    <n v="320213"/>
    <n v="7979"/>
    <n v="878532"/>
    <n v="876933"/>
    <m/>
    <m/>
    <n v="881004"/>
    <n v="333794"/>
    <n v="361214"/>
    <n v="334058"/>
    <n v="400056"/>
    <n v="398461"/>
    <n v="401362"/>
    <s v="NA"/>
    <n v="396458"/>
    <n v="872673"/>
    <n v="455376"/>
    <s v="kosslyn_1978"/>
    <n v="52"/>
    <s v="102237.0"/>
    <n v="54"/>
    <s v="impossible"/>
    <s v="yes"/>
    <n v="1024"/>
    <n v="-9"/>
    <n v="-326"/>
    <n v="54"/>
    <x v="1"/>
  </r>
  <r>
    <n v="96"/>
    <n v="96"/>
    <n v="1876"/>
    <n v="18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4"/>
    <n v="54"/>
    <n v="1"/>
    <n v="13"/>
    <n v="0"/>
    <n v="13"/>
    <n v="1"/>
    <n v="1"/>
    <n v="0"/>
    <n v="0"/>
    <n v="54"/>
    <n v="1"/>
    <n v="1"/>
    <n v="0"/>
    <n v="54"/>
    <n v="54"/>
    <n v="68"/>
    <n v="1"/>
    <n v="1"/>
    <n v="1"/>
    <n v="13"/>
    <n v="13"/>
    <n v="13"/>
    <n v="1"/>
    <n v="13"/>
    <n v="54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Feu de camp"/>
    <n v="5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3"/>
    <n v="0"/>
    <s v="m"/>
    <s v="space"/>
    <s v="space"/>
    <s v="space"/>
    <s v="space"/>
    <s v="N"/>
    <s v="m"/>
    <s v="space"/>
    <n v="1"/>
    <x v="10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963"/>
    <n v="23145"/>
    <n v="1301"/>
    <n v="2"/>
    <s v="legacy"/>
    <n v="1024"/>
    <n v="2"/>
    <n v="48000"/>
    <n v="-16"/>
    <s v="experiment"/>
    <x v="10"/>
    <s v="even"/>
    <n v="406321"/>
    <n v="401399"/>
    <n v="176815"/>
    <n v="881779"/>
    <n v="883353"/>
    <n v="401370"/>
    <n v="400055"/>
    <s v="NA"/>
    <n v="396461"/>
    <n v="320215"/>
    <n v="357207"/>
    <n v="7981"/>
    <n v="7973"/>
    <n v="881029"/>
    <n v="320213"/>
    <n v="320213"/>
    <n v="7979"/>
    <n v="887342"/>
    <n v="885353"/>
    <m/>
    <m/>
    <n v="888306"/>
    <n v="333794"/>
    <n v="361214"/>
    <n v="334058"/>
    <n v="400056"/>
    <n v="398461"/>
    <n v="401362"/>
    <s v="NA"/>
    <n v="396458"/>
    <n v="881028"/>
    <n v="455376"/>
    <s v="kosslyn_1978"/>
    <n v="53"/>
    <s v="103200.0"/>
    <n v="55"/>
    <s v="impossible"/>
    <s v="yes"/>
    <n v="1024"/>
    <n v="-9"/>
    <n v="-326"/>
    <n v="55"/>
    <x v="1"/>
  </r>
  <r>
    <n v="96"/>
    <n v="96"/>
    <n v="1854"/>
    <n v="185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5"/>
    <n v="55"/>
    <n v="1"/>
    <n v="13"/>
    <n v="0"/>
    <n v="13"/>
    <n v="1"/>
    <n v="1"/>
    <n v="0"/>
    <n v="0"/>
    <n v="55"/>
    <n v="1"/>
    <n v="1"/>
    <n v="0"/>
    <n v="55"/>
    <n v="55"/>
    <n v="69"/>
    <n v="1"/>
    <n v="1"/>
    <n v="1"/>
    <n v="13"/>
    <n v="13"/>
    <n v="13"/>
    <n v="1"/>
    <n v="13"/>
    <n v="55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Grange"/>
    <n v="5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2"/>
    <n v="0"/>
    <s v="m"/>
    <s v="space"/>
    <s v="space"/>
    <s v="space"/>
    <s v="space"/>
    <s v="N"/>
    <s v="m"/>
    <s v="space"/>
    <n v="1"/>
    <x v="8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628"/>
    <n v="23145"/>
    <n v="1301"/>
    <n v="2"/>
    <s v="legacy"/>
    <n v="1024"/>
    <n v="2"/>
    <n v="48000"/>
    <n v="-16"/>
    <s v="experiment"/>
    <x v="10"/>
    <s v="even"/>
    <n v="406321"/>
    <n v="401399"/>
    <n v="176815"/>
    <n v="889086"/>
    <n v="890803"/>
    <n v="401370"/>
    <n v="400055"/>
    <s v="NA"/>
    <n v="396461"/>
    <n v="320215"/>
    <n v="357207"/>
    <n v="7981"/>
    <n v="7973"/>
    <n v="888335"/>
    <n v="320213"/>
    <n v="320213"/>
    <n v="7979"/>
    <n v="894552"/>
    <n v="892803"/>
    <m/>
    <m/>
    <n v="895181"/>
    <n v="333794"/>
    <n v="361214"/>
    <n v="334058"/>
    <n v="400056"/>
    <n v="398461"/>
    <n v="401362"/>
    <s v="NA"/>
    <n v="396458"/>
    <n v="888334"/>
    <n v="455376"/>
    <s v="kosslyn_1978"/>
    <n v="54"/>
    <s v="103828.0"/>
    <n v="56"/>
    <s v="impossible"/>
    <s v="yes"/>
    <n v="1024"/>
    <n v="-9"/>
    <n v="-326"/>
    <n v="56"/>
    <x v="1"/>
  </r>
  <r>
    <n v="96"/>
    <n v="96"/>
    <n v="1832"/>
    <n v="18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6"/>
    <n v="56"/>
    <n v="1"/>
    <n v="13"/>
    <n v="0"/>
    <n v="13"/>
    <n v="1"/>
    <n v="1"/>
    <n v="0"/>
    <n v="0"/>
    <n v="56"/>
    <n v="1"/>
    <n v="1"/>
    <n v="0"/>
    <n v="56"/>
    <n v="56"/>
    <n v="70"/>
    <n v="1"/>
    <n v="1"/>
    <n v="1"/>
    <n v="13"/>
    <n v="13"/>
    <n v="13"/>
    <n v="1"/>
    <n v="13"/>
    <n v="56"/>
    <m/>
    <m/>
    <n v="0"/>
    <s v="stim0"/>
    <s v="-6.0"/>
    <s v="-312.0"/>
    <s v="Tue Nov 21 14:27:38 2023"/>
    <s v="The main experiment item"/>
    <b v="0"/>
    <x v="7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Herbe"/>
    <n v="5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0"/>
    <n v="0"/>
    <s v="q"/>
    <s v="space"/>
    <s v="space"/>
    <s v="space"/>
    <s v="space"/>
    <s v="N"/>
    <s v="q"/>
    <s v="space"/>
    <n v="1"/>
    <x v="1002"/>
    <x v="378"/>
    <n v="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0"/>
    <n v="600"/>
    <s v=""/>
    <s v=""/>
    <s v=""/>
    <s v=""/>
    <s v=""/>
    <s v=""/>
    <n v="600"/>
    <x v="364"/>
    <n v="49054"/>
    <n v="4913"/>
    <n v="13578"/>
    <n v="4006"/>
    <n v="168751"/>
    <n v="600"/>
    <n v="23145"/>
    <n v="1301"/>
    <n v="2"/>
    <s v="legacy"/>
    <n v="1024"/>
    <n v="2"/>
    <n v="48000"/>
    <n v="-16"/>
    <s v="experiment"/>
    <x v="10"/>
    <s v="even"/>
    <n v="406321"/>
    <n v="401399"/>
    <n v="176815"/>
    <n v="895956"/>
    <n v="897673"/>
    <n v="401370"/>
    <n v="400055"/>
    <s v="NA"/>
    <n v="396461"/>
    <n v="320215"/>
    <n v="357207"/>
    <n v="7981"/>
    <n v="7973"/>
    <n v="895206"/>
    <n v="320213"/>
    <n v="320213"/>
    <n v="7979"/>
    <n v="901172"/>
    <n v="899673"/>
    <m/>
    <m/>
    <n v="901773"/>
    <n v="333794"/>
    <n v="361214"/>
    <n v="334058"/>
    <n v="400056"/>
    <n v="398461"/>
    <n v="401362"/>
    <s v="NA"/>
    <n v="396458"/>
    <n v="895205"/>
    <n v="455376"/>
    <s v="kosslyn_1978"/>
    <n v="55"/>
    <s v="104428.0"/>
    <n v="57"/>
    <s v="possible"/>
    <s v="yes"/>
    <n v="1024"/>
    <n v="-9"/>
    <n v="-326"/>
    <n v="57"/>
    <x v="1"/>
  </r>
  <r>
    <n v="96"/>
    <n v="96"/>
    <n v="1821"/>
    <n v="182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7"/>
    <n v="57"/>
    <n v="1"/>
    <n v="13"/>
    <n v="0"/>
    <n v="13"/>
    <n v="1"/>
    <n v="1"/>
    <n v="0"/>
    <n v="0"/>
    <n v="57"/>
    <n v="1"/>
    <n v="1"/>
    <n v="0"/>
    <n v="57"/>
    <n v="57"/>
    <n v="71"/>
    <n v="1"/>
    <n v="1"/>
    <n v="1"/>
    <n v="13"/>
    <n v="13"/>
    <n v="13"/>
    <n v="1"/>
    <n v="13"/>
    <n v="57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Ruisseau"/>
    <n v="5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6"/>
    <n v="0"/>
    <s v="m"/>
    <s v="space"/>
    <s v="space"/>
    <s v="space"/>
    <s v="space"/>
    <s v="N"/>
    <s v="m"/>
    <s v="space"/>
    <n v="1"/>
    <x v="2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233"/>
    <n v="23145"/>
    <n v="1301"/>
    <n v="2"/>
    <s v="legacy"/>
    <n v="1024"/>
    <n v="2"/>
    <n v="48000"/>
    <n v="-16"/>
    <s v="experiment"/>
    <x v="10"/>
    <s v="even"/>
    <n v="406321"/>
    <n v="401399"/>
    <n v="176815"/>
    <n v="902548"/>
    <n v="904133"/>
    <n v="401370"/>
    <n v="400055"/>
    <s v="NA"/>
    <n v="396461"/>
    <n v="320215"/>
    <n v="357207"/>
    <n v="7981"/>
    <n v="7973"/>
    <n v="901798"/>
    <n v="320213"/>
    <n v="320213"/>
    <n v="7979"/>
    <n v="907722"/>
    <n v="906133"/>
    <m/>
    <m/>
    <n v="908955"/>
    <n v="333794"/>
    <n v="361214"/>
    <n v="334058"/>
    <n v="400056"/>
    <n v="398461"/>
    <n v="401362"/>
    <s v="NA"/>
    <n v="396458"/>
    <n v="901797"/>
    <n v="455376"/>
    <s v="kosslyn_1978"/>
    <n v="56"/>
    <s v="105661.0"/>
    <n v="58"/>
    <s v="impossible"/>
    <s v="yes"/>
    <n v="1024"/>
    <n v="-9"/>
    <n v="-326"/>
    <n v="58"/>
    <x v="1"/>
  </r>
  <r>
    <n v="96"/>
    <n v="96"/>
    <n v="1811"/>
    <n v="181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8"/>
    <n v="58"/>
    <n v="1"/>
    <n v="13"/>
    <n v="0"/>
    <n v="13"/>
    <n v="1"/>
    <n v="1"/>
    <n v="0"/>
    <n v="0"/>
    <n v="58"/>
    <n v="1"/>
    <n v="1"/>
    <n v="0"/>
    <n v="58"/>
    <n v="58"/>
    <n v="72"/>
    <n v="1"/>
    <n v="1"/>
    <n v="1"/>
    <n v="13"/>
    <n v="13"/>
    <n v="13"/>
    <n v="1"/>
    <n v="13"/>
    <n v="58"/>
    <m/>
    <m/>
    <n v="0"/>
    <s v="stim0"/>
    <s v="-6.0"/>
    <s v="-312.0"/>
    <s v="Tue Nov 21 14:27:38 2023"/>
    <s v="The main experiment item"/>
    <b v="0"/>
    <x v="13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Sable"/>
    <n v="5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14"/>
    <n v="0"/>
    <s v="q"/>
    <s v="space"/>
    <s v="space"/>
    <s v="space"/>
    <s v="space"/>
    <s v="N"/>
    <s v="q"/>
    <s v="space"/>
    <n v="1"/>
    <x v="1003"/>
    <x v="379"/>
    <n v="12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27"/>
    <n v="1227"/>
    <s v=""/>
    <s v=""/>
    <s v=""/>
    <s v=""/>
    <s v=""/>
    <s v=""/>
    <s v=""/>
    <s v=""/>
    <s v=""/>
    <s v=""/>
    <s v=""/>
    <s v=""/>
    <n v="1227"/>
    <x v="365"/>
    <n v="49054"/>
    <n v="4913"/>
    <n v="13578"/>
    <n v="4006"/>
    <n v="168751"/>
    <n v="1227"/>
    <n v="23145"/>
    <n v="1301"/>
    <n v="2"/>
    <s v="legacy"/>
    <n v="1024"/>
    <n v="2"/>
    <n v="48000"/>
    <n v="-16"/>
    <s v="experiment"/>
    <x v="10"/>
    <s v="even"/>
    <n v="406321"/>
    <n v="401399"/>
    <n v="176815"/>
    <n v="909732"/>
    <n v="911243"/>
    <n v="401370"/>
    <n v="400055"/>
    <s v="NA"/>
    <n v="396461"/>
    <n v="320215"/>
    <n v="357207"/>
    <n v="7981"/>
    <n v="7973"/>
    <n v="908982"/>
    <n v="320213"/>
    <n v="320213"/>
    <n v="7979"/>
    <n v="914972"/>
    <n v="913243"/>
    <m/>
    <m/>
    <n v="916200"/>
    <n v="333794"/>
    <n v="361214"/>
    <n v="334058"/>
    <n v="400056"/>
    <n v="398461"/>
    <n v="401362"/>
    <s v="NA"/>
    <n v="396458"/>
    <n v="908981"/>
    <n v="455376"/>
    <s v="kosslyn_1978"/>
    <n v="57"/>
    <s v="106888.0"/>
    <n v="59"/>
    <s v="possible"/>
    <s v="yes"/>
    <n v="1024"/>
    <n v="-9"/>
    <n v="-326"/>
    <n v="59"/>
    <x v="1"/>
  </r>
  <r>
    <n v="96"/>
    <n v="96"/>
    <n v="1793"/>
    <n v="179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9"/>
    <n v="59"/>
    <n v="1"/>
    <n v="13"/>
    <n v="0"/>
    <n v="13"/>
    <n v="1"/>
    <n v="1"/>
    <n v="0"/>
    <n v="0"/>
    <n v="59"/>
    <n v="1"/>
    <n v="1"/>
    <n v="0"/>
    <n v="59"/>
    <n v="59"/>
    <n v="73"/>
    <n v="1"/>
    <n v="1"/>
    <n v="1"/>
    <n v="13"/>
    <n v="13"/>
    <n v="13"/>
    <n v="1"/>
    <n v="13"/>
    <n v="59"/>
    <m/>
    <m/>
    <n v="0"/>
    <s v="stim0"/>
    <s v="-6.0"/>
    <s v="-312.0"/>
    <s v="Tue Nov 21 14:27:38 2023"/>
    <s v="The main experiment item"/>
    <b v="0"/>
    <x v="11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Herbe"/>
    <n v="5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2"/>
    <n v="0"/>
    <s v="q"/>
    <s v="space"/>
    <s v="space"/>
    <s v="space"/>
    <s v="space"/>
    <s v="N"/>
    <s v="q"/>
    <s v="space"/>
    <n v="1"/>
    <x v="1004"/>
    <x v="380"/>
    <n v="714"/>
    <s v=""/>
    <s v=""/>
    <s v=""/>
    <s v=""/>
    <s v=""/>
    <s v=""/>
    <s v=""/>
    <s v=""/>
    <s v=""/>
    <s v=""/>
    <s v=""/>
    <s v=""/>
    <s v=""/>
    <s v=""/>
    <s v=""/>
    <s v=""/>
    <n v="714"/>
    <n v="7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4"/>
    <x v="366"/>
    <n v="49054"/>
    <n v="4913"/>
    <n v="13578"/>
    <n v="4006"/>
    <n v="168751"/>
    <n v="714"/>
    <n v="23145"/>
    <n v="1301"/>
    <n v="2"/>
    <s v="legacy"/>
    <n v="1024"/>
    <n v="2"/>
    <n v="48000"/>
    <n v="-16"/>
    <s v="experiment"/>
    <x v="10"/>
    <s v="even"/>
    <n v="406321"/>
    <n v="401399"/>
    <n v="176815"/>
    <n v="916968"/>
    <n v="918283"/>
    <n v="401370"/>
    <n v="400055"/>
    <s v="NA"/>
    <n v="396461"/>
    <n v="320215"/>
    <n v="357207"/>
    <n v="7981"/>
    <n v="7973"/>
    <n v="916218"/>
    <n v="320213"/>
    <n v="320213"/>
    <n v="7979"/>
    <n v="921781"/>
    <n v="920283"/>
    <m/>
    <m/>
    <n v="922496"/>
    <n v="333794"/>
    <n v="361214"/>
    <n v="334058"/>
    <n v="400056"/>
    <n v="398461"/>
    <n v="401362"/>
    <s v="NA"/>
    <n v="396458"/>
    <n v="916217"/>
    <n v="455376"/>
    <s v="kosslyn_1978"/>
    <n v="58"/>
    <s v="107602.0"/>
    <n v="60"/>
    <s v="possible"/>
    <s v="yes"/>
    <n v="1024"/>
    <n v="-9"/>
    <n v="-326"/>
    <n v="60"/>
    <x v="1"/>
  </r>
  <r>
    <n v="96"/>
    <n v="96"/>
    <n v="1778"/>
    <n v="177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0"/>
    <n v="60"/>
    <n v="1"/>
    <n v="13"/>
    <n v="0"/>
    <n v="13"/>
    <n v="1"/>
    <n v="1"/>
    <n v="0"/>
    <n v="0"/>
    <n v="60"/>
    <n v="1"/>
    <n v="1"/>
    <n v="0"/>
    <n v="60"/>
    <n v="60"/>
    <n v="74"/>
    <n v="1"/>
    <n v="1"/>
    <n v="1"/>
    <n v="13"/>
    <n v="13"/>
    <n v="13"/>
    <n v="1"/>
    <n v="13"/>
    <n v="60"/>
    <m/>
    <m/>
    <n v="0"/>
    <s v="stim0"/>
    <s v="-6.0"/>
    <s v="-312.0"/>
    <s v="Tue Nov 21 14:27:38 2023"/>
    <s v="The main experiment item"/>
    <b v="0"/>
    <x v="9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Lac"/>
    <n v="6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"/>
    <n v="0"/>
    <s v="q"/>
    <s v="space"/>
    <s v="space"/>
    <s v="space"/>
    <s v="space"/>
    <s v="N"/>
    <s v="q"/>
    <s v="space"/>
    <n v="1"/>
    <x v="1005"/>
    <x v="381"/>
    <n v="912"/>
    <s v=""/>
    <s v=""/>
    <s v=""/>
    <s v=""/>
    <s v=""/>
    <s v=""/>
    <s v=""/>
    <s v=""/>
    <n v="912"/>
    <n v="9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2"/>
    <x v="367"/>
    <n v="49054"/>
    <n v="4913"/>
    <n v="13578"/>
    <n v="4006"/>
    <n v="168751"/>
    <n v="912"/>
    <n v="23145"/>
    <n v="1301"/>
    <n v="2"/>
    <s v="legacy"/>
    <n v="1024"/>
    <n v="2"/>
    <n v="48000"/>
    <n v="-16"/>
    <s v="experiment"/>
    <x v="10"/>
    <s v="even"/>
    <n v="406321"/>
    <n v="401399"/>
    <n v="176815"/>
    <n v="923263"/>
    <n v="924853"/>
    <n v="401370"/>
    <n v="400055"/>
    <s v="NA"/>
    <n v="396461"/>
    <n v="320215"/>
    <n v="357207"/>
    <n v="7981"/>
    <n v="7973"/>
    <n v="922513"/>
    <n v="320213"/>
    <n v="320213"/>
    <n v="7979"/>
    <n v="928412"/>
    <n v="926853"/>
    <m/>
    <m/>
    <n v="929325"/>
    <n v="333794"/>
    <n v="361214"/>
    <n v="334058"/>
    <n v="400056"/>
    <n v="398461"/>
    <n v="401362"/>
    <s v="NA"/>
    <n v="396458"/>
    <n v="922512"/>
    <n v="455376"/>
    <s v="kosslyn_1978"/>
    <n v="59"/>
    <s v="108514.0"/>
    <n v="61"/>
    <s v="possible"/>
    <s v="yes"/>
    <n v="1024"/>
    <n v="-9"/>
    <n v="-326"/>
    <n v="61"/>
    <x v="1"/>
  </r>
  <r>
    <n v="96"/>
    <n v="96"/>
    <n v="1858"/>
    <n v="18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1"/>
    <n v="61"/>
    <n v="1"/>
    <n v="13"/>
    <n v="0"/>
    <n v="13"/>
    <n v="1"/>
    <n v="1"/>
    <n v="0"/>
    <n v="0"/>
    <n v="61"/>
    <n v="1"/>
    <n v="1"/>
    <n v="0"/>
    <n v="61"/>
    <n v="61"/>
    <n v="75"/>
    <n v="1"/>
    <n v="1"/>
    <n v="1"/>
    <n v="13"/>
    <n v="13"/>
    <n v="13"/>
    <n v="1"/>
    <n v="13"/>
    <n v="6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Feu de camp"/>
    <n v="6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8"/>
    <n v="0"/>
    <s v="m"/>
    <s v="space"/>
    <s v="space"/>
    <s v="space"/>
    <s v="space"/>
    <s v="N"/>
    <s v="m"/>
    <s v="space"/>
    <n v="1"/>
    <x v="10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6742"/>
    <n v="23145"/>
    <n v="1301"/>
    <n v="2"/>
    <s v="legacy"/>
    <n v="1024"/>
    <n v="2"/>
    <n v="48000"/>
    <n v="-16"/>
    <s v="experiment"/>
    <x v="10"/>
    <s v="even"/>
    <n v="406321"/>
    <n v="401399"/>
    <n v="176815"/>
    <n v="930105"/>
    <n v="931653"/>
    <n v="401370"/>
    <n v="400055"/>
    <s v="NA"/>
    <n v="396461"/>
    <n v="320215"/>
    <n v="357207"/>
    <n v="7981"/>
    <n v="7973"/>
    <n v="929355"/>
    <n v="320213"/>
    <n v="320213"/>
    <n v="7979"/>
    <n v="935642"/>
    <n v="933653"/>
    <m/>
    <m/>
    <n v="942385"/>
    <n v="333794"/>
    <n v="361214"/>
    <n v="334058"/>
    <n v="400056"/>
    <n v="398461"/>
    <n v="401362"/>
    <s v="NA"/>
    <n v="396458"/>
    <n v="929353"/>
    <n v="455376"/>
    <s v="kosslyn_1978"/>
    <n v="60"/>
    <s v="115256.0"/>
    <n v="62"/>
    <s v="impossible"/>
    <s v="yes"/>
    <n v="1024"/>
    <n v="-9"/>
    <n v="-326"/>
    <n v="62"/>
    <x v="1"/>
  </r>
  <r>
    <n v="96"/>
    <n v="96"/>
    <n v="1833"/>
    <n v="183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2"/>
    <n v="62"/>
    <n v="1"/>
    <n v="13"/>
    <n v="0"/>
    <n v="13"/>
    <n v="1"/>
    <n v="1"/>
    <n v="0"/>
    <n v="0"/>
    <n v="62"/>
    <n v="1"/>
    <n v="1"/>
    <n v="0"/>
    <n v="62"/>
    <n v="62"/>
    <n v="76"/>
    <n v="1"/>
    <n v="1"/>
    <n v="1"/>
    <n v="13"/>
    <n v="13"/>
    <n v="13"/>
    <n v="1"/>
    <n v="13"/>
    <n v="62"/>
    <m/>
    <m/>
    <n v="0"/>
    <s v="stim0"/>
    <s v="-6.0"/>
    <s v="-312.0"/>
    <s v="Tue Nov 21 14:27:38 2023"/>
    <s v="The main experiment item"/>
    <b v="0"/>
    <x v="20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Sable"/>
    <n v="6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0"/>
    <n v="0"/>
    <s v="q"/>
    <s v="space"/>
    <s v="space"/>
    <s v="space"/>
    <s v="space"/>
    <s v="N"/>
    <s v="q"/>
    <s v="space"/>
    <n v="1"/>
    <x v="1007"/>
    <x v="382"/>
    <n v="258"/>
    <s v=""/>
    <s v=""/>
    <s v=""/>
    <s v=""/>
    <s v=""/>
    <s v=""/>
    <s v=""/>
    <s v=""/>
    <s v=""/>
    <s v=""/>
    <s v=""/>
    <s v=""/>
    <s v=""/>
    <s v=""/>
    <s v=""/>
    <s v=""/>
    <s v=""/>
    <s v=""/>
    <n v="258"/>
    <n v="2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8"/>
    <x v="368"/>
    <n v="49054"/>
    <n v="4913"/>
    <n v="13578"/>
    <n v="4006"/>
    <n v="168751"/>
    <n v="258"/>
    <n v="23145"/>
    <n v="1301"/>
    <n v="2"/>
    <s v="legacy"/>
    <n v="1024"/>
    <n v="2"/>
    <n v="48000"/>
    <n v="-16"/>
    <s v="experiment"/>
    <x v="10"/>
    <s v="even"/>
    <n v="406321"/>
    <n v="401399"/>
    <n v="176815"/>
    <n v="943152"/>
    <n v="944452"/>
    <n v="401370"/>
    <n v="400055"/>
    <s v="NA"/>
    <n v="396461"/>
    <n v="320215"/>
    <n v="357207"/>
    <n v="7981"/>
    <n v="7973"/>
    <n v="942402"/>
    <n v="320213"/>
    <n v="320213"/>
    <n v="7979"/>
    <n v="948162"/>
    <n v="946452"/>
    <m/>
    <m/>
    <n v="948421"/>
    <n v="333794"/>
    <n v="361214"/>
    <n v="334058"/>
    <n v="400056"/>
    <n v="398461"/>
    <n v="401362"/>
    <s v="NA"/>
    <n v="396458"/>
    <n v="942401"/>
    <n v="455376"/>
    <s v="kosslyn_1978"/>
    <n v="61"/>
    <s v="115514.0"/>
    <n v="63"/>
    <s v="possible"/>
    <s v="yes"/>
    <n v="1024"/>
    <n v="-9"/>
    <n v="-326"/>
    <n v="63"/>
    <x v="1"/>
  </r>
  <r>
    <n v="96"/>
    <n v="96"/>
    <n v="1883"/>
    <n v="188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3"/>
    <n v="63"/>
    <n v="1"/>
    <n v="13"/>
    <n v="0"/>
    <n v="13"/>
    <n v="1"/>
    <n v="1"/>
    <n v="0"/>
    <n v="0"/>
    <n v="63"/>
    <n v="1"/>
    <n v="1"/>
    <n v="0"/>
    <n v="63"/>
    <n v="63"/>
    <n v="77"/>
    <n v="1"/>
    <n v="1"/>
    <n v="1"/>
    <n v="13"/>
    <n v="13"/>
    <n v="13"/>
    <n v="1"/>
    <n v="13"/>
    <n v="63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pont"/>
    <n v="6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6"/>
    <n v="0"/>
    <s v="m"/>
    <s v="space"/>
    <s v="space"/>
    <s v="space"/>
    <s v="space"/>
    <s v="N"/>
    <s v="m"/>
    <s v="space"/>
    <n v="1"/>
    <x v="10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003"/>
    <n v="23145"/>
    <n v="1301"/>
    <n v="2"/>
    <s v="legacy"/>
    <n v="1024"/>
    <n v="2"/>
    <n v="48000"/>
    <n v="-16"/>
    <s v="experiment"/>
    <x v="10"/>
    <s v="even"/>
    <n v="406321"/>
    <n v="401399"/>
    <n v="176815"/>
    <n v="949197"/>
    <n v="950753"/>
    <n v="401370"/>
    <n v="400055"/>
    <s v="NA"/>
    <n v="396461"/>
    <n v="320215"/>
    <n v="357207"/>
    <n v="7981"/>
    <n v="7973"/>
    <n v="948447"/>
    <n v="320213"/>
    <n v="320213"/>
    <n v="7979"/>
    <n v="954992"/>
    <n v="952753"/>
    <m/>
    <m/>
    <n v="959996"/>
    <n v="333794"/>
    <n v="361214"/>
    <n v="334058"/>
    <n v="400056"/>
    <n v="398461"/>
    <n v="401362"/>
    <s v="NA"/>
    <n v="396458"/>
    <n v="948446"/>
    <n v="455376"/>
    <s v="kosslyn_1978"/>
    <n v="62"/>
    <s v="120517.0"/>
    <n v="64"/>
    <s v="impossible"/>
    <s v="yes"/>
    <n v="1024"/>
    <n v="-9"/>
    <n v="-326"/>
    <n v="64"/>
    <x v="1"/>
  </r>
  <r>
    <n v="96"/>
    <n v="96"/>
    <n v="1864"/>
    <n v="186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4"/>
    <n v="64"/>
    <n v="1"/>
    <n v="13"/>
    <n v="0"/>
    <n v="13"/>
    <n v="1"/>
    <n v="1"/>
    <n v="0"/>
    <n v="0"/>
    <n v="64"/>
    <n v="1"/>
    <n v="1"/>
    <n v="0"/>
    <n v="64"/>
    <n v="64"/>
    <n v="78"/>
    <n v="1"/>
    <n v="1"/>
    <n v="1"/>
    <n v="13"/>
    <n v="13"/>
    <n v="13"/>
    <n v="1"/>
    <n v="13"/>
    <n v="64"/>
    <m/>
    <m/>
    <n v="0"/>
    <s v="stim0"/>
    <s v="-6.0"/>
    <s v="-312.0"/>
    <s v="Tue Nov 21 14:27:38 2023"/>
    <s v="The main experiment item"/>
    <b v="0"/>
    <x v="2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Hutte"/>
    <n v="6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7"/>
    <n v="0"/>
    <s v="q"/>
    <s v="space"/>
    <s v="space"/>
    <s v="space"/>
    <s v="space"/>
    <s v="N"/>
    <s v="q"/>
    <s v="space"/>
    <n v="1"/>
    <x v="1009"/>
    <x v="383"/>
    <n v="64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7"/>
    <n v="647"/>
    <s v=""/>
    <s v=""/>
    <s v=""/>
    <s v=""/>
    <s v=""/>
    <s v=""/>
    <s v=""/>
    <s v=""/>
    <s v=""/>
    <s v=""/>
    <s v=""/>
    <s v=""/>
    <s v=""/>
    <s v=""/>
    <n v="647"/>
    <x v="369"/>
    <n v="49054"/>
    <n v="4913"/>
    <n v="13578"/>
    <n v="4006"/>
    <n v="168751"/>
    <n v="647"/>
    <n v="23145"/>
    <n v="1301"/>
    <n v="2"/>
    <s v="legacy"/>
    <n v="1024"/>
    <n v="2"/>
    <n v="48000"/>
    <n v="-16"/>
    <s v="experiment"/>
    <x v="10"/>
    <s v="even"/>
    <n v="406321"/>
    <n v="401399"/>
    <n v="176815"/>
    <n v="960774"/>
    <n v="962273"/>
    <n v="401370"/>
    <n v="400055"/>
    <s v="NA"/>
    <n v="396461"/>
    <n v="320215"/>
    <n v="357207"/>
    <n v="7981"/>
    <n v="7973"/>
    <n v="960024"/>
    <n v="320213"/>
    <n v="320213"/>
    <n v="7979"/>
    <n v="965872"/>
    <n v="964273"/>
    <m/>
    <m/>
    <n v="966521"/>
    <n v="333794"/>
    <n v="361214"/>
    <n v="334058"/>
    <n v="400056"/>
    <n v="398461"/>
    <n v="401362"/>
    <s v="NA"/>
    <n v="396458"/>
    <n v="960023"/>
    <n v="455376"/>
    <s v="kosslyn_1978"/>
    <n v="63"/>
    <s v="121164.0"/>
    <n v="65"/>
    <s v="possible"/>
    <s v="yes"/>
    <n v="1024"/>
    <n v="-9"/>
    <n v="-326"/>
    <n v="65"/>
    <x v="1"/>
  </r>
  <r>
    <n v="96"/>
    <n v="96"/>
    <n v="1846"/>
    <n v="184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5"/>
    <n v="65"/>
    <n v="1"/>
    <n v="13"/>
    <n v="0"/>
    <n v="13"/>
    <n v="1"/>
    <n v="1"/>
    <n v="0"/>
    <n v="0"/>
    <n v="65"/>
    <n v="1"/>
    <n v="1"/>
    <n v="0"/>
    <n v="65"/>
    <n v="65"/>
    <n v="79"/>
    <n v="1"/>
    <n v="1"/>
    <n v="1"/>
    <n v="13"/>
    <n v="13"/>
    <n v="13"/>
    <n v="1"/>
    <n v="13"/>
    <n v="65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Colline"/>
    <n v="6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82"/>
    <n v="0"/>
    <s v="m"/>
    <s v="space"/>
    <s v="space"/>
    <s v="space"/>
    <s v="space"/>
    <s v="N"/>
    <s v="m"/>
    <s v="space"/>
    <n v="1"/>
    <x v="10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714"/>
    <n v="23145"/>
    <n v="1301"/>
    <n v="2"/>
    <s v="legacy"/>
    <n v="1024"/>
    <n v="2"/>
    <n v="48000"/>
    <n v="-16"/>
    <s v="experiment"/>
    <x v="10"/>
    <s v="even"/>
    <n v="406321"/>
    <n v="401399"/>
    <n v="176815"/>
    <n v="967290"/>
    <n v="968603"/>
    <n v="401370"/>
    <n v="400055"/>
    <s v="NA"/>
    <n v="396461"/>
    <n v="320215"/>
    <n v="357207"/>
    <n v="7981"/>
    <n v="7973"/>
    <n v="966540"/>
    <n v="320213"/>
    <n v="320213"/>
    <n v="7979"/>
    <n v="972612"/>
    <n v="970603"/>
    <m/>
    <m/>
    <n v="973326"/>
    <n v="333794"/>
    <n v="361214"/>
    <n v="334058"/>
    <n v="400056"/>
    <n v="398461"/>
    <n v="401362"/>
    <s v="NA"/>
    <n v="396458"/>
    <n v="966538"/>
    <n v="455376"/>
    <s v="kosslyn_1978"/>
    <n v="64"/>
    <s v="121878.0"/>
    <n v="66"/>
    <s v="impossible"/>
    <s v="yes"/>
    <n v="1024"/>
    <n v="-9"/>
    <n v="-326"/>
    <n v="66"/>
    <x v="1"/>
  </r>
  <r>
    <n v="97"/>
    <n v="97"/>
    <n v="1835"/>
    <n v="183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6"/>
    <n v="66"/>
    <n v="1"/>
    <n v="13"/>
    <n v="0"/>
    <n v="13"/>
    <n v="1"/>
    <n v="1"/>
    <n v="0"/>
    <n v="0"/>
    <n v="66"/>
    <n v="1"/>
    <n v="1"/>
    <n v="0"/>
    <n v="66"/>
    <n v="66"/>
    <n v="80"/>
    <n v="1"/>
    <n v="1"/>
    <n v="1"/>
    <n v="13"/>
    <n v="13"/>
    <n v="13"/>
    <n v="1"/>
    <n v="13"/>
    <n v="66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Grange"/>
    <n v="6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3"/>
    <n v="0"/>
    <s v="m"/>
    <s v="space"/>
    <s v="space"/>
    <s v="space"/>
    <s v="space"/>
    <s v="N"/>
    <s v="m"/>
    <s v="space"/>
    <n v="1"/>
    <x v="10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067"/>
    <n v="23145"/>
    <n v="1301"/>
    <n v="2"/>
    <s v="legacy"/>
    <n v="1024"/>
    <n v="2"/>
    <n v="48000"/>
    <n v="-16"/>
    <s v="experiment"/>
    <x v="10"/>
    <s v="even"/>
    <n v="406321"/>
    <n v="401399"/>
    <n v="176815"/>
    <n v="974106"/>
    <n v="975682"/>
    <n v="401370"/>
    <n v="400055"/>
    <s v="NA"/>
    <n v="396461"/>
    <n v="320215"/>
    <n v="357207"/>
    <n v="7981"/>
    <n v="7973"/>
    <n v="973356"/>
    <n v="320213"/>
    <n v="320213"/>
    <n v="7979"/>
    <n v="979421"/>
    <n v="977683"/>
    <m/>
    <m/>
    <n v="980489"/>
    <n v="333794"/>
    <n v="361214"/>
    <n v="334058"/>
    <n v="400056"/>
    <n v="398461"/>
    <n v="401362"/>
    <s v="NA"/>
    <n v="396458"/>
    <n v="973354"/>
    <n v="455376"/>
    <s v="kosslyn_1978"/>
    <n v="65"/>
    <s v="122945.0"/>
    <n v="67"/>
    <s v="impossible"/>
    <s v="yes"/>
    <n v="1024"/>
    <n v="-9"/>
    <n v="-326"/>
    <n v="67"/>
    <x v="1"/>
  </r>
  <r>
    <n v="97"/>
    <n v="97"/>
    <n v="1809"/>
    <n v="18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7"/>
    <n v="67"/>
    <n v="1"/>
    <n v="13"/>
    <n v="0"/>
    <n v="13"/>
    <n v="1"/>
    <n v="1"/>
    <n v="0"/>
    <n v="0"/>
    <n v="67"/>
    <n v="1"/>
    <n v="1"/>
    <n v="0"/>
    <n v="67"/>
    <n v="67"/>
    <n v="81"/>
    <n v="1"/>
    <n v="1"/>
    <n v="1"/>
    <n v="13"/>
    <n v="13"/>
    <n v="13"/>
    <n v="1"/>
    <n v="13"/>
    <n v="67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Colline"/>
    <n v="6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59"/>
    <n v="0"/>
    <s v="m"/>
    <s v="space"/>
    <s v="space"/>
    <s v="space"/>
    <s v="space"/>
    <s v="N"/>
    <s v="m"/>
    <s v="space"/>
    <n v="1"/>
    <x v="5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96"/>
    <n v="23145"/>
    <n v="1301"/>
    <n v="2"/>
    <s v="legacy"/>
    <n v="1024"/>
    <n v="2"/>
    <n v="48000"/>
    <n v="-16"/>
    <s v="experiment"/>
    <x v="10"/>
    <s v="even"/>
    <n v="406321"/>
    <n v="401399"/>
    <n v="176815"/>
    <n v="981257"/>
    <n v="982813"/>
    <n v="401370"/>
    <n v="400055"/>
    <s v="NA"/>
    <n v="396461"/>
    <n v="320215"/>
    <n v="357207"/>
    <n v="7981"/>
    <n v="7973"/>
    <n v="980507"/>
    <n v="320213"/>
    <n v="320213"/>
    <n v="7979"/>
    <n v="986821"/>
    <n v="984813"/>
    <m/>
    <m/>
    <n v="986918"/>
    <n v="333794"/>
    <n v="361214"/>
    <n v="334058"/>
    <n v="400056"/>
    <n v="398461"/>
    <n v="401362"/>
    <s v="NA"/>
    <n v="396458"/>
    <n v="980506"/>
    <n v="455376"/>
    <s v="kosslyn_1978"/>
    <n v="66"/>
    <s v="123041.0"/>
    <n v="68"/>
    <s v="impossible"/>
    <s v="yes"/>
    <n v="1024"/>
    <n v="-9"/>
    <n v="-326"/>
    <n v="68"/>
    <x v="1"/>
  </r>
  <r>
    <n v="97"/>
    <n v="97"/>
    <n v="1794"/>
    <n v="179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8"/>
    <n v="68"/>
    <n v="1"/>
    <n v="13"/>
    <n v="0"/>
    <n v="13"/>
    <n v="1"/>
    <n v="1"/>
    <n v="0"/>
    <n v="0"/>
    <n v="68"/>
    <n v="1"/>
    <n v="1"/>
    <n v="0"/>
    <n v="68"/>
    <n v="68"/>
    <n v="82"/>
    <n v="1"/>
    <n v="1"/>
    <n v="1"/>
    <n v="13"/>
    <n v="13"/>
    <n v="13"/>
    <n v="1"/>
    <n v="13"/>
    <n v="68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Feu de camp"/>
    <n v="6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3"/>
    <n v="0"/>
    <s v="m"/>
    <s v="space"/>
    <s v="space"/>
    <s v="space"/>
    <s v="space"/>
    <s v="N"/>
    <s v="m"/>
    <s v="space"/>
    <n v="1"/>
    <x v="10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746"/>
    <n v="23145"/>
    <n v="1301"/>
    <n v="2"/>
    <s v="legacy"/>
    <n v="1024"/>
    <n v="2"/>
    <n v="48000"/>
    <n v="-16"/>
    <s v="experiment"/>
    <x v="10"/>
    <s v="even"/>
    <n v="406321"/>
    <n v="401399"/>
    <n v="176815"/>
    <n v="987689"/>
    <n v="989173"/>
    <n v="401370"/>
    <n v="400055"/>
    <s v="NA"/>
    <n v="396461"/>
    <n v="320215"/>
    <n v="357207"/>
    <n v="7981"/>
    <n v="7973"/>
    <n v="986939"/>
    <n v="320213"/>
    <n v="320213"/>
    <n v="7979"/>
    <n v="993182"/>
    <n v="991173"/>
    <m/>
    <m/>
    <n v="993930"/>
    <n v="333794"/>
    <n v="361214"/>
    <n v="334058"/>
    <n v="400056"/>
    <n v="398461"/>
    <n v="401362"/>
    <s v="NA"/>
    <n v="396458"/>
    <n v="986938"/>
    <n v="455376"/>
    <s v="kosslyn_1978"/>
    <n v="67"/>
    <s v="123787.0"/>
    <n v="69"/>
    <s v="impossible"/>
    <s v="yes"/>
    <n v="1024"/>
    <n v="-9"/>
    <n v="-326"/>
    <n v="69"/>
    <x v="1"/>
  </r>
  <r>
    <n v="97"/>
    <n v="97"/>
    <n v="1783"/>
    <n v="178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9"/>
    <n v="69"/>
    <n v="1"/>
    <n v="13"/>
    <n v="0"/>
    <n v="13"/>
    <n v="1"/>
    <n v="1"/>
    <n v="0"/>
    <n v="0"/>
    <n v="69"/>
    <n v="1"/>
    <n v="1"/>
    <n v="0"/>
    <n v="69"/>
    <n v="69"/>
    <n v="83"/>
    <n v="1"/>
    <n v="1"/>
    <n v="1"/>
    <n v="13"/>
    <n v="13"/>
    <n v="13"/>
    <n v="1"/>
    <n v="13"/>
    <n v="69"/>
    <m/>
    <m/>
    <n v="0"/>
    <s v="stim0"/>
    <s v="-6.0"/>
    <s v="-312.0"/>
    <s v="Tue Nov 21 14:27:38 2023"/>
    <s v="The main experiment item"/>
    <b v="0"/>
    <x v="1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puit"/>
    <n v="6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"/>
    <n v="0"/>
    <s v="q"/>
    <s v="space"/>
    <s v="space"/>
    <s v="space"/>
    <s v="space"/>
    <s v="N"/>
    <s v="q"/>
    <s v="space"/>
    <n v="1"/>
    <x v="1012"/>
    <x v="384"/>
    <n v="538"/>
    <s v=""/>
    <s v=""/>
    <n v="1057"/>
    <n v="53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8"/>
    <x v="370"/>
    <n v="49054"/>
    <n v="4913"/>
    <n v="13578"/>
    <n v="4006"/>
    <n v="168751"/>
    <n v="1057"/>
    <n v="23145"/>
    <n v="1301"/>
    <n v="2"/>
    <s v="legacy"/>
    <n v="1024"/>
    <n v="2"/>
    <n v="48000"/>
    <n v="-16"/>
    <s v="experiment"/>
    <x v="10"/>
    <s v="even"/>
    <n v="406321"/>
    <n v="401399"/>
    <n v="176815"/>
    <n v="994708"/>
    <n v="996293"/>
    <n v="401370"/>
    <n v="400055"/>
    <s v="NA"/>
    <n v="396461"/>
    <n v="320215"/>
    <n v="357207"/>
    <n v="7981"/>
    <n v="7973"/>
    <n v="993958"/>
    <n v="320213"/>
    <n v="320213"/>
    <n v="7979"/>
    <n v="999792"/>
    <n v="998293"/>
    <m/>
    <m/>
    <n v="1000852"/>
    <n v="333794"/>
    <n v="361214"/>
    <n v="334058"/>
    <n v="400056"/>
    <n v="398461"/>
    <n v="401362"/>
    <s v="NA"/>
    <n v="396458"/>
    <n v="993956"/>
    <n v="455376"/>
    <s v="kosslyn_1978"/>
    <n v="68"/>
    <s v="124844.0"/>
    <n v="70"/>
    <s v="possible"/>
    <s v="yes"/>
    <n v="1024"/>
    <n v="-9"/>
    <n v="-326"/>
    <n v="70"/>
    <x v="1"/>
  </r>
  <r>
    <n v="97"/>
    <n v="97"/>
    <n v="1767"/>
    <n v="17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0"/>
    <n v="70"/>
    <n v="1"/>
    <n v="13"/>
    <n v="0"/>
    <n v="13"/>
    <n v="1"/>
    <n v="1"/>
    <n v="0"/>
    <n v="0"/>
    <n v="70"/>
    <n v="1"/>
    <n v="1"/>
    <n v="0"/>
    <n v="70"/>
    <n v="70"/>
    <n v="84"/>
    <n v="1"/>
    <n v="1"/>
    <n v="1"/>
    <n v="13"/>
    <n v="13"/>
    <n v="13"/>
    <n v="1"/>
    <n v="13"/>
    <n v="70"/>
    <m/>
    <m/>
    <n v="0"/>
    <s v="stim0"/>
    <s v="-6.0"/>
    <s v="-312.0"/>
    <s v="Tue Nov 21 14:27:38 2023"/>
    <s v="The main experiment item"/>
    <b v="0"/>
    <x v="18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puit"/>
    <n v="7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4"/>
    <n v="0"/>
    <s v="q"/>
    <s v="space"/>
    <s v="space"/>
    <s v="space"/>
    <s v="space"/>
    <s v="N"/>
    <s v="q"/>
    <s v="space"/>
    <n v="1"/>
    <x v="472"/>
    <x v="180"/>
    <n v="672"/>
    <s v=""/>
    <s v=""/>
    <s v=""/>
    <s v=""/>
    <s v=""/>
    <s v=""/>
    <s v=""/>
    <s v=""/>
    <s v=""/>
    <s v=""/>
    <n v="672"/>
    <n v="67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2"/>
    <x v="169"/>
    <n v="49054"/>
    <n v="4913"/>
    <n v="13578"/>
    <n v="4006"/>
    <n v="168751"/>
    <n v="672"/>
    <n v="23145"/>
    <n v="1301"/>
    <n v="2"/>
    <s v="legacy"/>
    <n v="1024"/>
    <n v="2"/>
    <n v="48000"/>
    <n v="-16"/>
    <s v="experiment"/>
    <x v="10"/>
    <s v="even"/>
    <n v="406321"/>
    <n v="401399"/>
    <n v="176815"/>
    <n v="1001628"/>
    <n v="1003163"/>
    <n v="401370"/>
    <n v="400055"/>
    <s v="NA"/>
    <n v="396461"/>
    <n v="320215"/>
    <n v="357207"/>
    <n v="7981"/>
    <n v="7973"/>
    <n v="1000878"/>
    <n v="320213"/>
    <n v="320213"/>
    <n v="7979"/>
    <n v="1006662"/>
    <n v="1005163"/>
    <m/>
    <m/>
    <n v="1007335"/>
    <n v="333794"/>
    <n v="361214"/>
    <n v="334058"/>
    <n v="400056"/>
    <n v="398461"/>
    <n v="401362"/>
    <s v="NA"/>
    <n v="396458"/>
    <n v="1000876"/>
    <n v="455376"/>
    <s v="kosslyn_1978"/>
    <n v="69"/>
    <s v="125516.0"/>
    <n v="71"/>
    <s v="possible"/>
    <s v="yes"/>
    <n v="1024"/>
    <n v="-9"/>
    <n v="-326"/>
    <n v="71"/>
    <x v="1"/>
  </r>
  <r>
    <n v="97"/>
    <n v="97"/>
    <n v="1750"/>
    <n v="17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1"/>
    <n v="71"/>
    <n v="1"/>
    <n v="13"/>
    <n v="0"/>
    <n v="13"/>
    <n v="1"/>
    <n v="1"/>
    <n v="0"/>
    <n v="0"/>
    <n v="71"/>
    <n v="1"/>
    <n v="1"/>
    <n v="0"/>
    <n v="71"/>
    <n v="71"/>
    <n v="85"/>
    <n v="1"/>
    <n v="1"/>
    <n v="1"/>
    <n v="13"/>
    <n v="13"/>
    <n v="13"/>
    <n v="1"/>
    <n v="13"/>
    <n v="71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Lac"/>
    <s v="Epouventail"/>
    <n v="7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7"/>
    <n v="0"/>
    <s v="m"/>
    <s v="space"/>
    <s v="space"/>
    <s v="space"/>
    <s v="space"/>
    <s v="N"/>
    <s v="m"/>
    <s v="space"/>
    <n v="1"/>
    <x v="10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498"/>
    <n v="23145"/>
    <n v="1301"/>
    <n v="2"/>
    <s v="legacy"/>
    <n v="1024"/>
    <n v="2"/>
    <n v="48000"/>
    <n v="-16"/>
    <s v="experiment"/>
    <x v="10"/>
    <s v="even"/>
    <n v="406321"/>
    <n v="401399"/>
    <n v="176815"/>
    <n v="1008112"/>
    <n v="1009673"/>
    <n v="401370"/>
    <n v="400055"/>
    <s v="NA"/>
    <n v="396461"/>
    <n v="320215"/>
    <n v="357207"/>
    <n v="7981"/>
    <n v="7973"/>
    <n v="1007362"/>
    <n v="320213"/>
    <n v="320213"/>
    <n v="7979"/>
    <n v="1013272"/>
    <n v="1011673"/>
    <m/>
    <m/>
    <n v="1013771"/>
    <n v="333794"/>
    <n v="361214"/>
    <n v="334058"/>
    <n v="400056"/>
    <n v="398461"/>
    <n v="401362"/>
    <s v="NA"/>
    <n v="396458"/>
    <n v="1007360"/>
    <n v="455376"/>
    <s v="kosslyn_1978"/>
    <n v="70"/>
    <s v="126014.0"/>
    <n v="72"/>
    <s v="impossible"/>
    <s v="yes"/>
    <n v="1024"/>
    <n v="-9"/>
    <n v="-326"/>
    <n v="72"/>
    <x v="1"/>
  </r>
  <r>
    <n v="97"/>
    <n v="97"/>
    <n v="1733"/>
    <n v="17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2"/>
    <n v="72"/>
    <n v="1"/>
    <n v="13"/>
    <n v="0"/>
    <n v="13"/>
    <n v="1"/>
    <n v="1"/>
    <n v="0"/>
    <n v="0"/>
    <n v="72"/>
    <n v="1"/>
    <n v="1"/>
    <n v="0"/>
    <n v="72"/>
    <n v="72"/>
    <n v="86"/>
    <n v="1"/>
    <n v="1"/>
    <n v="1"/>
    <n v="13"/>
    <n v="13"/>
    <n v="13"/>
    <n v="1"/>
    <n v="13"/>
    <n v="72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phare"/>
    <n v="7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0"/>
    <n v="0"/>
    <s v="m"/>
    <s v="space"/>
    <s v="space"/>
    <s v="space"/>
    <s v="space"/>
    <s v="N"/>
    <s v="m"/>
    <s v="space"/>
    <n v="1"/>
    <x v="10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58"/>
    <n v="23145"/>
    <n v="1301"/>
    <n v="2"/>
    <s v="legacy"/>
    <n v="1024"/>
    <n v="2"/>
    <n v="48000"/>
    <n v="-16"/>
    <s v="experiment"/>
    <x v="10"/>
    <s v="even"/>
    <n v="406321"/>
    <n v="401399"/>
    <n v="176815"/>
    <n v="1014545"/>
    <n v="1015863"/>
    <n v="401370"/>
    <n v="400055"/>
    <s v="NA"/>
    <n v="396461"/>
    <n v="320215"/>
    <n v="357207"/>
    <n v="7981"/>
    <n v="7973"/>
    <n v="1013795"/>
    <n v="320213"/>
    <n v="320213"/>
    <n v="7979"/>
    <n v="1019421"/>
    <n v="1017863"/>
    <m/>
    <m/>
    <n v="1019979"/>
    <n v="333794"/>
    <n v="361214"/>
    <n v="334058"/>
    <n v="400056"/>
    <n v="398461"/>
    <n v="401362"/>
    <s v="NA"/>
    <n v="396458"/>
    <n v="1013794"/>
    <n v="455376"/>
    <s v="kosslyn_1978"/>
    <n v="71"/>
    <s v="126572.0"/>
    <n v="73"/>
    <s v="impossible"/>
    <s v="yes"/>
    <n v="1024"/>
    <n v="-9"/>
    <n v="-326"/>
    <n v="73"/>
    <x v="1"/>
  </r>
  <r>
    <n v="97"/>
    <n v="97"/>
    <n v="1714"/>
    <n v="171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3"/>
    <n v="73"/>
    <n v="1"/>
    <n v="13"/>
    <n v="0"/>
    <n v="13"/>
    <n v="1"/>
    <n v="1"/>
    <n v="0"/>
    <n v="0"/>
    <n v="73"/>
    <n v="1"/>
    <n v="1"/>
    <n v="0"/>
    <n v="73"/>
    <n v="73"/>
    <n v="87"/>
    <n v="1"/>
    <n v="1"/>
    <n v="1"/>
    <n v="13"/>
    <n v="13"/>
    <n v="13"/>
    <n v="1"/>
    <n v="13"/>
    <n v="73"/>
    <m/>
    <m/>
    <n v="0"/>
    <s v="stim0"/>
    <s v="-6.0"/>
    <s v="-312.0"/>
    <s v="Tue Nov 21 14:27:38 2023"/>
    <s v="The main experiment item"/>
    <b v="0"/>
    <x v="21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Rocher"/>
    <n v="7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"/>
    <n v="0"/>
    <s v="q"/>
    <s v="space"/>
    <s v="space"/>
    <s v="space"/>
    <s v="space"/>
    <s v="N"/>
    <s v="q"/>
    <s v="space"/>
    <n v="1"/>
    <x v="919"/>
    <x v="334"/>
    <n v="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0"/>
    <n v="310"/>
    <s v=""/>
    <s v=""/>
    <n v="310"/>
    <x v="321"/>
    <n v="49054"/>
    <n v="4913"/>
    <n v="13578"/>
    <n v="4006"/>
    <n v="168751"/>
    <n v="310"/>
    <n v="23145"/>
    <n v="1301"/>
    <n v="2"/>
    <s v="legacy"/>
    <n v="1024"/>
    <n v="2"/>
    <n v="48000"/>
    <n v="-16"/>
    <s v="experiment"/>
    <x v="10"/>
    <s v="even"/>
    <n v="406321"/>
    <n v="401399"/>
    <n v="176815"/>
    <n v="1020756"/>
    <n v="1022342"/>
    <n v="401370"/>
    <n v="400055"/>
    <s v="NA"/>
    <n v="396461"/>
    <n v="320215"/>
    <n v="357207"/>
    <n v="7981"/>
    <n v="7973"/>
    <n v="1020006"/>
    <n v="320213"/>
    <n v="320213"/>
    <n v="7979"/>
    <n v="1025922"/>
    <n v="1024343"/>
    <m/>
    <m/>
    <n v="1026233"/>
    <n v="333794"/>
    <n v="361214"/>
    <n v="334058"/>
    <n v="400056"/>
    <n v="398461"/>
    <n v="401362"/>
    <s v="NA"/>
    <n v="396458"/>
    <n v="1020005"/>
    <n v="455376"/>
    <s v="kosslyn_1978"/>
    <n v="72"/>
    <s v="126882.0"/>
    <n v="74"/>
    <s v="possible"/>
    <s v="yes"/>
    <n v="1024"/>
    <n v="-9"/>
    <n v="-326"/>
    <n v="74"/>
    <x v="1"/>
  </r>
  <r>
    <n v="96"/>
    <n v="96"/>
    <n v="1699"/>
    <n v="1699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74"/>
    <n v="74"/>
    <n v="1"/>
    <n v="13"/>
    <n v="0"/>
    <n v="13"/>
    <n v="1"/>
    <n v="1"/>
    <n v="0"/>
    <n v="0"/>
    <n v="74"/>
    <n v="1"/>
    <n v="1"/>
    <n v="0"/>
    <n v="74"/>
    <n v="74"/>
    <n v="88"/>
    <n v="1"/>
    <n v="1"/>
    <n v="1"/>
    <n v="13"/>
    <n v="13"/>
    <n v="13"/>
    <n v="1"/>
    <n v="13"/>
    <n v="74"/>
    <m/>
    <m/>
    <n v="0"/>
    <s v="stim0"/>
    <s v="-6.0"/>
    <s v="-312.0"/>
    <s v="Tue Nov 21 14:27:38 2023"/>
    <s v="The main experiment item"/>
    <b v="0"/>
    <x v="8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puit"/>
    <n v="74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8"/>
    <n v="0"/>
    <s v="m"/>
    <s v="space"/>
    <s v="space"/>
    <s v="space"/>
    <s v="space"/>
    <s v="N"/>
    <s v="m"/>
    <s v="space"/>
    <n v="1"/>
    <x v="1002"/>
    <x v="378"/>
    <n v="60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0"/>
    <n v="600"/>
    <s v=""/>
    <s v=""/>
    <s v=""/>
    <s v=""/>
    <n v="600"/>
    <x v="364"/>
    <n v="49054"/>
    <n v="4913"/>
    <n v="13578"/>
    <n v="4006"/>
    <n v="168751"/>
    <n v="600"/>
    <n v="23145"/>
    <n v="1301"/>
    <n v="2"/>
    <s v="legacy"/>
    <n v="1024"/>
    <n v="2"/>
    <n v="48000"/>
    <n v="-16"/>
    <s v="experiment"/>
    <x v="10"/>
    <s v="even"/>
    <n v="406321"/>
    <n v="401399"/>
    <n v="176815"/>
    <n v="1027008"/>
    <n v="1028593"/>
    <n v="401370"/>
    <n v="400055"/>
    <s v="NA"/>
    <n v="396461"/>
    <n v="320215"/>
    <n v="357207"/>
    <n v="7981"/>
    <n v="7973"/>
    <n v="1026258"/>
    <n v="320213"/>
    <n v="320213"/>
    <n v="7979"/>
    <n v="1032091"/>
    <n v="1030593"/>
    <m/>
    <m/>
    <n v="1032691"/>
    <n v="333794"/>
    <n v="361214"/>
    <n v="334058"/>
    <n v="400056"/>
    <n v="398461"/>
    <n v="401362"/>
    <s v="NA"/>
    <n v="396458"/>
    <n v="1026257"/>
    <n v="455376"/>
    <s v="kosslyn_1978"/>
    <n v="72"/>
    <s v="127482.0"/>
    <n v="75"/>
    <s v="possible"/>
    <s v="yes"/>
    <n v="1024"/>
    <n v="-9"/>
    <n v="-326"/>
    <n v="75"/>
    <x v="1"/>
  </r>
  <r>
    <n v="94"/>
    <n v="94"/>
    <n v="1682"/>
    <n v="1682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75"/>
    <n v="75"/>
    <n v="1"/>
    <n v="13"/>
    <n v="0"/>
    <n v="13"/>
    <n v="1"/>
    <n v="1"/>
    <n v="0"/>
    <n v="0"/>
    <n v="75"/>
    <n v="1"/>
    <n v="1"/>
    <n v="0"/>
    <n v="75"/>
    <n v="75"/>
    <n v="89"/>
    <n v="1"/>
    <n v="1"/>
    <n v="1"/>
    <n v="13"/>
    <n v="13"/>
    <n v="13"/>
    <n v="1"/>
    <n v="13"/>
    <n v="75"/>
    <m/>
    <m/>
    <n v="0"/>
    <s v="stim0"/>
    <s v="-6.0"/>
    <s v="-312.0"/>
    <s v="Tue Nov 21 14:27:38 2023"/>
    <s v="The main experiment item"/>
    <b v="0"/>
    <x v="10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Arbre"/>
    <s v="Rocher"/>
    <n v="75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28"/>
    <n v="0"/>
    <s v="m"/>
    <s v="space"/>
    <s v="space"/>
    <s v="space"/>
    <s v="space"/>
    <s v="N"/>
    <s v="m"/>
    <s v="space"/>
    <n v="1"/>
    <x v="1015"/>
    <x v="385"/>
    <n v="3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6"/>
    <n v="386"/>
    <s v=""/>
    <s v=""/>
    <s v=""/>
    <s v=""/>
    <s v=""/>
    <s v=""/>
    <s v=""/>
    <s v=""/>
    <s v=""/>
    <s v=""/>
    <n v="386"/>
    <x v="371"/>
    <n v="49054"/>
    <n v="4913"/>
    <n v="13578"/>
    <n v="4006"/>
    <n v="168751"/>
    <n v="386"/>
    <n v="23145"/>
    <n v="1301"/>
    <n v="2"/>
    <s v="legacy"/>
    <n v="1024"/>
    <n v="2"/>
    <n v="48000"/>
    <n v="-16"/>
    <s v="experiment"/>
    <x v="10"/>
    <s v="even"/>
    <n v="406321"/>
    <n v="401399"/>
    <n v="176815"/>
    <n v="1033460"/>
    <n v="1034762"/>
    <n v="401370"/>
    <n v="400055"/>
    <s v="NA"/>
    <n v="396461"/>
    <n v="320215"/>
    <n v="357207"/>
    <n v="7981"/>
    <n v="7973"/>
    <n v="1032710"/>
    <n v="320213"/>
    <n v="320213"/>
    <n v="7979"/>
    <n v="1038362"/>
    <n v="1036763"/>
    <m/>
    <m/>
    <n v="1038749"/>
    <n v="333794"/>
    <n v="361214"/>
    <n v="334058"/>
    <n v="400056"/>
    <n v="398461"/>
    <n v="401362"/>
    <s v="NA"/>
    <n v="396458"/>
    <n v="1032709"/>
    <n v="455376"/>
    <s v="kosslyn_1978"/>
    <n v="72"/>
    <s v="127868.0"/>
    <n v="76"/>
    <s v="possible"/>
    <s v="yes"/>
    <n v="1024"/>
    <n v="-9"/>
    <n v="-326"/>
    <n v="76"/>
    <x v="1"/>
  </r>
  <r>
    <n v="94"/>
    <n v="94"/>
    <n v="1678"/>
    <n v="167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6"/>
    <n v="76"/>
    <n v="1"/>
    <n v="13"/>
    <n v="0"/>
    <n v="13"/>
    <n v="1"/>
    <n v="1"/>
    <n v="0"/>
    <n v="0"/>
    <n v="76"/>
    <n v="1"/>
    <n v="1"/>
    <n v="0"/>
    <n v="76"/>
    <n v="76"/>
    <n v="90"/>
    <n v="1"/>
    <n v="1"/>
    <n v="1"/>
    <n v="13"/>
    <n v="13"/>
    <n v="13"/>
    <n v="1"/>
    <n v="13"/>
    <n v="76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phare"/>
    <n v="76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4"/>
    <n v="0"/>
    <s v="m"/>
    <s v="space"/>
    <s v="space"/>
    <s v="space"/>
    <s v="space"/>
    <s v="N"/>
    <s v="m"/>
    <s v="space"/>
    <n v="1"/>
    <x v="10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339"/>
    <n v="23145"/>
    <n v="1301"/>
    <n v="2"/>
    <s v="legacy"/>
    <n v="1024"/>
    <n v="2"/>
    <n v="48000"/>
    <n v="-16"/>
    <s v="experiment"/>
    <x v="10"/>
    <s v="even"/>
    <n v="406321"/>
    <n v="401399"/>
    <n v="176815"/>
    <n v="1039523"/>
    <n v="1041012"/>
    <n v="401370"/>
    <n v="400055"/>
    <s v="NA"/>
    <n v="396461"/>
    <n v="320215"/>
    <n v="357207"/>
    <n v="7981"/>
    <n v="7973"/>
    <n v="1038773"/>
    <n v="320213"/>
    <n v="320213"/>
    <n v="7979"/>
    <n v="1044571"/>
    <n v="1043012"/>
    <m/>
    <m/>
    <n v="1045911"/>
    <n v="333794"/>
    <n v="361214"/>
    <n v="334058"/>
    <n v="400056"/>
    <n v="398461"/>
    <n v="401362"/>
    <s v="NA"/>
    <n v="396458"/>
    <n v="1038772"/>
    <n v="455376"/>
    <s v="kosslyn_1978"/>
    <n v="73"/>
    <s v="129207.0"/>
    <n v="77"/>
    <s v="impossible"/>
    <s v="yes"/>
    <n v="1024"/>
    <n v="-9"/>
    <n v="-326"/>
    <n v="77"/>
    <x v="1"/>
  </r>
  <r>
    <n v="94"/>
    <n v="94"/>
    <n v="1728"/>
    <n v="172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7"/>
    <n v="77"/>
    <n v="1"/>
    <n v="13"/>
    <n v="0"/>
    <n v="13"/>
    <n v="1"/>
    <n v="1"/>
    <n v="0"/>
    <n v="0"/>
    <n v="77"/>
    <n v="1"/>
    <n v="1"/>
    <n v="0"/>
    <n v="77"/>
    <n v="77"/>
    <n v="91"/>
    <n v="1"/>
    <n v="1"/>
    <n v="1"/>
    <n v="13"/>
    <n v="13"/>
    <n v="13"/>
    <n v="1"/>
    <n v="13"/>
    <n v="77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Colline"/>
    <n v="77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83"/>
    <n v="0"/>
    <s v="m"/>
    <s v="space"/>
    <s v="space"/>
    <s v="space"/>
    <s v="space"/>
    <s v="N"/>
    <s v="m"/>
    <s v="space"/>
    <n v="1"/>
    <x v="10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596"/>
    <n v="23145"/>
    <n v="1301"/>
    <n v="2"/>
    <s v="legacy"/>
    <n v="1024"/>
    <n v="2"/>
    <n v="48000"/>
    <n v="-16"/>
    <s v="experiment"/>
    <x v="10"/>
    <s v="even"/>
    <n v="406321"/>
    <n v="401399"/>
    <n v="176815"/>
    <n v="1046682"/>
    <n v="1048182"/>
    <n v="401370"/>
    <n v="400055"/>
    <s v="NA"/>
    <n v="396461"/>
    <n v="320215"/>
    <n v="357207"/>
    <n v="7981"/>
    <n v="7973"/>
    <n v="1045932"/>
    <n v="320213"/>
    <n v="320213"/>
    <n v="7979"/>
    <n v="1052211"/>
    <n v="1050182"/>
    <m/>
    <m/>
    <n v="1057808"/>
    <n v="333794"/>
    <n v="361214"/>
    <n v="334058"/>
    <n v="400056"/>
    <n v="398461"/>
    <n v="401362"/>
    <s v="NA"/>
    <n v="396458"/>
    <n v="1045931"/>
    <n v="455376"/>
    <s v="kosslyn_1978"/>
    <n v="74"/>
    <s v="134803.0"/>
    <n v="78"/>
    <s v="impossible"/>
    <s v="yes"/>
    <n v="1024"/>
    <n v="-9"/>
    <n v="-326"/>
    <n v="78"/>
    <x v="1"/>
  </r>
  <r>
    <n v="94"/>
    <n v="94"/>
    <n v="1713"/>
    <n v="17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8"/>
    <n v="78"/>
    <n v="1"/>
    <n v="13"/>
    <n v="0"/>
    <n v="13"/>
    <n v="1"/>
    <n v="1"/>
    <n v="0"/>
    <n v="0"/>
    <n v="78"/>
    <n v="1"/>
    <n v="1"/>
    <n v="0"/>
    <n v="78"/>
    <n v="78"/>
    <n v="92"/>
    <n v="1"/>
    <n v="1"/>
    <n v="1"/>
    <n v="13"/>
    <n v="13"/>
    <n v="13"/>
    <n v="1"/>
    <n v="13"/>
    <n v="78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Ruisseau"/>
    <n v="78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81"/>
    <n v="0"/>
    <s v="m"/>
    <s v="space"/>
    <s v="space"/>
    <s v="space"/>
    <s v="space"/>
    <s v="N"/>
    <s v="m"/>
    <s v="space"/>
    <n v="1"/>
    <x v="10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541"/>
    <n v="23145"/>
    <n v="1301"/>
    <n v="2"/>
    <s v="legacy"/>
    <n v="1024"/>
    <n v="2"/>
    <n v="48000"/>
    <n v="-16"/>
    <s v="experiment"/>
    <x v="10"/>
    <s v="even"/>
    <n v="406321"/>
    <n v="401399"/>
    <n v="176815"/>
    <n v="1058584"/>
    <n v="1060062"/>
    <n v="401370"/>
    <n v="400055"/>
    <s v="NA"/>
    <n v="396461"/>
    <n v="320215"/>
    <n v="357207"/>
    <n v="7981"/>
    <n v="7973"/>
    <n v="1057834"/>
    <n v="320213"/>
    <n v="320213"/>
    <n v="7979"/>
    <n v="1063661"/>
    <n v="1062062"/>
    <m/>
    <m/>
    <n v="1064203"/>
    <n v="333794"/>
    <n v="361214"/>
    <n v="334058"/>
    <n v="400056"/>
    <n v="398461"/>
    <n v="401362"/>
    <s v="NA"/>
    <n v="396458"/>
    <n v="1057832"/>
    <n v="455376"/>
    <s v="kosslyn_1978"/>
    <n v="75"/>
    <s v="135344.0"/>
    <n v="79"/>
    <s v="impossible"/>
    <s v="yes"/>
    <n v="1024"/>
    <n v="-9"/>
    <n v="-326"/>
    <n v="79"/>
    <x v="1"/>
  </r>
  <r>
    <n v="93"/>
    <n v="93"/>
    <n v="1708"/>
    <n v="1708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79"/>
    <n v="79"/>
    <n v="1"/>
    <n v="13"/>
    <n v="0"/>
    <n v="13"/>
    <n v="1"/>
    <n v="1"/>
    <n v="0"/>
    <n v="0"/>
    <n v="79"/>
    <n v="1"/>
    <n v="1"/>
    <n v="0"/>
    <n v="79"/>
    <n v="79"/>
    <n v="93"/>
    <n v="1"/>
    <n v="1"/>
    <n v="1"/>
    <n v="13"/>
    <n v="13"/>
    <n v="13"/>
    <n v="1"/>
    <n v="13"/>
    <n v="79"/>
    <m/>
    <m/>
    <n v="0"/>
    <s v="stim0"/>
    <s v="-6.0"/>
    <s v="-312.0"/>
    <s v="Tue Nov 21 14:27:38 2023"/>
    <s v="The main experiment item"/>
    <b v="0"/>
    <x v="2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utte"/>
    <s v="Herbe"/>
    <n v="79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"/>
    <n v="0"/>
    <s v="m"/>
    <s v="space"/>
    <s v="space"/>
    <s v="space"/>
    <s v="space"/>
    <s v="N"/>
    <s v="m"/>
    <s v="space"/>
    <n v="1"/>
    <x v="1019"/>
    <x v="386"/>
    <n v="131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4"/>
    <n v="1314"/>
    <s v=""/>
    <s v=""/>
    <s v=""/>
    <s v=""/>
    <s v=""/>
    <s v=""/>
    <s v=""/>
    <s v=""/>
    <s v=""/>
    <s v=""/>
    <s v=""/>
    <s v=""/>
    <s v=""/>
    <s v=""/>
    <n v="1314"/>
    <x v="372"/>
    <n v="49054"/>
    <n v="4913"/>
    <n v="13578"/>
    <n v="4006"/>
    <n v="168751"/>
    <n v="1314"/>
    <n v="23145"/>
    <n v="1301"/>
    <n v="2"/>
    <s v="legacy"/>
    <n v="1024"/>
    <n v="2"/>
    <n v="48000"/>
    <n v="-16"/>
    <s v="experiment"/>
    <x v="10"/>
    <s v="even"/>
    <n v="406321"/>
    <n v="401399"/>
    <n v="176815"/>
    <n v="1064977"/>
    <n v="1066562"/>
    <n v="401370"/>
    <n v="400055"/>
    <s v="NA"/>
    <n v="396461"/>
    <n v="320215"/>
    <n v="357207"/>
    <n v="7981"/>
    <n v="7973"/>
    <n v="1064227"/>
    <n v="320213"/>
    <n v="320213"/>
    <n v="7979"/>
    <n v="1070042"/>
    <n v="1068562"/>
    <m/>
    <m/>
    <n v="1071357"/>
    <n v="333794"/>
    <n v="361214"/>
    <n v="334058"/>
    <n v="400056"/>
    <n v="398461"/>
    <n v="401362"/>
    <s v="NA"/>
    <n v="396458"/>
    <n v="1064226"/>
    <n v="455376"/>
    <s v="kosslyn_1978"/>
    <n v="75"/>
    <s v="136658.0"/>
    <n v="80"/>
    <s v="possible"/>
    <s v="yes"/>
    <n v="1024"/>
    <n v="-9"/>
    <n v="-326"/>
    <n v="80"/>
    <x v="1"/>
  </r>
  <r>
    <n v="93"/>
    <n v="93"/>
    <n v="1703"/>
    <n v="17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0"/>
    <n v="80"/>
    <n v="1"/>
    <n v="13"/>
    <n v="0"/>
    <n v="13"/>
    <n v="1"/>
    <n v="1"/>
    <n v="0"/>
    <n v="0"/>
    <n v="80"/>
    <n v="1"/>
    <n v="1"/>
    <n v="0"/>
    <n v="80"/>
    <n v="80"/>
    <n v="94"/>
    <n v="1"/>
    <n v="1"/>
    <n v="1"/>
    <n v="13"/>
    <n v="13"/>
    <n v="13"/>
    <n v="1"/>
    <n v="13"/>
    <n v="80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Herbe"/>
    <s v="Epouventail"/>
    <n v="80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69"/>
    <n v="0"/>
    <s v="m"/>
    <s v="space"/>
    <s v="space"/>
    <s v="space"/>
    <s v="space"/>
    <s v="N"/>
    <s v="m"/>
    <s v="space"/>
    <n v="1"/>
    <x v="6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332"/>
    <n v="23145"/>
    <n v="1301"/>
    <n v="2"/>
    <s v="legacy"/>
    <n v="1024"/>
    <n v="2"/>
    <n v="48000"/>
    <n v="-16"/>
    <s v="experiment"/>
    <x v="10"/>
    <s v="even"/>
    <n v="406321"/>
    <n v="401399"/>
    <n v="176815"/>
    <n v="1072133"/>
    <n v="1073633"/>
    <n v="401370"/>
    <n v="400055"/>
    <s v="NA"/>
    <n v="396461"/>
    <n v="320215"/>
    <n v="357207"/>
    <n v="7981"/>
    <n v="7973"/>
    <n v="1071383"/>
    <n v="320213"/>
    <n v="320213"/>
    <n v="7979"/>
    <n v="1077232"/>
    <n v="1075633"/>
    <m/>
    <m/>
    <n v="1078567"/>
    <n v="333794"/>
    <n v="361214"/>
    <n v="334058"/>
    <n v="400056"/>
    <n v="398461"/>
    <n v="401362"/>
    <s v="NA"/>
    <n v="396458"/>
    <n v="1071381"/>
    <n v="455376"/>
    <s v="kosslyn_1978"/>
    <n v="76"/>
    <s v="137990.0"/>
    <n v="81"/>
    <s v="impossible"/>
    <s v="yes"/>
    <n v="1024"/>
    <n v="-9"/>
    <n v="-326"/>
    <n v="81"/>
    <x v="1"/>
  </r>
  <r>
    <n v="93"/>
    <n v="93"/>
    <n v="1695"/>
    <n v="16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81"/>
    <n v="81"/>
    <n v="1"/>
    <n v="13"/>
    <n v="0"/>
    <n v="13"/>
    <n v="1"/>
    <n v="1"/>
    <n v="0"/>
    <n v="0"/>
    <n v="81"/>
    <n v="1"/>
    <n v="1"/>
    <n v="0"/>
    <n v="81"/>
    <n v="81"/>
    <n v="95"/>
    <n v="1"/>
    <n v="1"/>
    <n v="1"/>
    <n v="13"/>
    <n v="13"/>
    <n v="13"/>
    <n v="1"/>
    <n v="13"/>
    <n v="81"/>
    <m/>
    <m/>
    <n v="0"/>
    <s v="stim0"/>
    <s v="-6.0"/>
    <s v="-312.0"/>
    <s v="Tue Nov 21 14:27:38 2023"/>
    <s v="The main experiment item"/>
    <b v="0"/>
    <x v="19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Sable"/>
    <s v="Rocher"/>
    <n v="81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31"/>
    <n v="0"/>
    <s v="q"/>
    <s v="space"/>
    <s v="space"/>
    <s v="space"/>
    <s v="space"/>
    <s v="N"/>
    <s v="q"/>
    <s v="space"/>
    <n v="1"/>
    <x v="1020"/>
    <x v="387"/>
    <n v="10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6"/>
    <n v="1026"/>
    <n v="1026"/>
    <x v="373"/>
    <n v="49054"/>
    <n v="4913"/>
    <n v="13578"/>
    <n v="4006"/>
    <n v="168751"/>
    <n v="1026"/>
    <n v="23145"/>
    <n v="1301"/>
    <n v="2"/>
    <s v="legacy"/>
    <n v="1024"/>
    <n v="2"/>
    <n v="48000"/>
    <n v="-16"/>
    <s v="experiment"/>
    <x v="10"/>
    <s v="even"/>
    <n v="406321"/>
    <n v="401399"/>
    <n v="176815"/>
    <n v="1079341"/>
    <n v="1081052"/>
    <n v="401370"/>
    <n v="400055"/>
    <s v="NA"/>
    <n v="396461"/>
    <n v="320215"/>
    <n v="357207"/>
    <n v="7981"/>
    <n v="7973"/>
    <n v="1078591"/>
    <n v="320213"/>
    <n v="320213"/>
    <n v="7979"/>
    <n v="1084631"/>
    <n v="1083053"/>
    <m/>
    <m/>
    <n v="1085658"/>
    <n v="333794"/>
    <n v="361214"/>
    <n v="334058"/>
    <n v="400056"/>
    <n v="398461"/>
    <n v="401362"/>
    <s v="NA"/>
    <n v="396458"/>
    <n v="1078590"/>
    <n v="455376"/>
    <s v="kosslyn_1978"/>
    <n v="77"/>
    <s v="139016.0"/>
    <n v="82"/>
    <s v="possible"/>
    <s v="yes"/>
    <n v="1024"/>
    <n v="-9"/>
    <n v="-326"/>
    <n v="82"/>
    <x v="1"/>
  </r>
  <r>
    <n v="93"/>
    <n v="93"/>
    <n v="1696"/>
    <n v="16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2"/>
    <n v="82"/>
    <n v="1"/>
    <n v="13"/>
    <n v="0"/>
    <n v="13"/>
    <n v="1"/>
    <n v="1"/>
    <n v="0"/>
    <n v="0"/>
    <n v="82"/>
    <n v="1"/>
    <n v="1"/>
    <n v="0"/>
    <n v="82"/>
    <n v="82"/>
    <n v="96"/>
    <n v="1"/>
    <n v="1"/>
    <n v="1"/>
    <n v="13"/>
    <n v="13"/>
    <n v="13"/>
    <n v="1"/>
    <n v="13"/>
    <n v="82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Rocher"/>
    <s v="Feu de camp"/>
    <n v="82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49"/>
    <n v="0"/>
    <s v="m"/>
    <s v="space"/>
    <s v="space"/>
    <s v="space"/>
    <s v="space"/>
    <s v="N"/>
    <s v="m"/>
    <s v="space"/>
    <n v="1"/>
    <x v="10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1777"/>
    <n v="23145"/>
    <n v="1301"/>
    <n v="2"/>
    <s v="legacy"/>
    <n v="1024"/>
    <n v="2"/>
    <n v="48000"/>
    <n v="-16"/>
    <s v="experiment"/>
    <x v="10"/>
    <s v="even"/>
    <n v="406321"/>
    <n v="401399"/>
    <n v="176815"/>
    <n v="1086434"/>
    <n v="1088033"/>
    <n v="401370"/>
    <n v="400055"/>
    <s v="NA"/>
    <n v="396461"/>
    <n v="320215"/>
    <n v="357207"/>
    <n v="7981"/>
    <n v="7973"/>
    <n v="1085684"/>
    <n v="320213"/>
    <n v="320213"/>
    <n v="7979"/>
    <n v="1092041"/>
    <n v="1090033"/>
    <m/>
    <m/>
    <n v="1093819"/>
    <n v="333794"/>
    <n v="361214"/>
    <n v="334058"/>
    <n v="400056"/>
    <n v="398461"/>
    <n v="401362"/>
    <s v="NA"/>
    <n v="396458"/>
    <n v="1085682"/>
    <n v="455376"/>
    <s v="kosslyn_1978"/>
    <n v="78"/>
    <s v="140793.0"/>
    <n v="83"/>
    <s v="impossible"/>
    <s v="yes"/>
    <n v="1024"/>
    <n v="-9"/>
    <n v="-326"/>
    <n v="83"/>
    <x v="1"/>
  </r>
  <r>
    <n v="92"/>
    <n v="92"/>
    <n v="1685"/>
    <n v="1685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1"/>
    <n v="0"/>
    <n v="83"/>
    <n v="83"/>
    <n v="1"/>
    <n v="13"/>
    <n v="0"/>
    <n v="13"/>
    <n v="1"/>
    <n v="1"/>
    <n v="0"/>
    <n v="0"/>
    <n v="83"/>
    <n v="1"/>
    <n v="1"/>
    <n v="0"/>
    <n v="83"/>
    <n v="83"/>
    <n v="97"/>
    <n v="1"/>
    <n v="1"/>
    <n v="1"/>
    <n v="13"/>
    <n v="13"/>
    <n v="13"/>
    <n v="1"/>
    <n v="13"/>
    <n v="83"/>
    <m/>
    <m/>
    <n v="0"/>
    <s v="stim0"/>
    <s v="-6.0"/>
    <s v="-312.0"/>
    <s v="Tue Nov 21 14:27:38 2023"/>
    <s v="The main experiment item"/>
    <b v="0"/>
    <x v="2"/>
    <b v="1"/>
    <m/>
    <s v="kosslyn_1978_final.osexp"/>
    <s v="C:/Users/jeann/OneDrive/Bureau/MIASHS L3/Semestre 5/Cognition, cognition sociale et ing√©nierie (L. Brunel)/Projet"/>
    <b v="0"/>
    <s v="mono"/>
    <b v="0"/>
    <n v="18"/>
    <s v="no"/>
    <s v="#000000"/>
    <s v="no"/>
    <s v="yes"/>
    <n v="768"/>
    <s v="legacy"/>
    <s v="rocher"/>
    <s v="puit"/>
    <s v="phare"/>
    <n v="83"/>
    <n v="2"/>
    <n v="0"/>
    <n v="6"/>
    <s v="C:/Users/jeann/OneDrive/Bureau/MIASHS L3/Semestre 5/Cognition, cognition sociale et ing√©nierie (L. Brunel)/Projet/subject-4.csv"/>
    <s v="legacy"/>
    <n v="7"/>
    <b v="0"/>
    <s v="Melodramatic Milgram"/>
    <s v="4.0.5"/>
    <n v="71"/>
    <n v="0"/>
    <s v="q"/>
    <s v="space"/>
    <s v="space"/>
    <s v="space"/>
    <s v="space"/>
    <s v="N"/>
    <s v="q"/>
    <s v="space"/>
    <n v="1"/>
    <x v="10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9054"/>
    <n v="4913"/>
    <n v="13578"/>
    <n v="4006"/>
    <n v="168751"/>
    <n v="814"/>
    <n v="23145"/>
    <n v="1301"/>
    <n v="2"/>
    <s v="legacy"/>
    <n v="1024"/>
    <n v="2"/>
    <n v="48000"/>
    <n v="-16"/>
    <s v="experiment"/>
    <x v="10"/>
    <s v="even"/>
    <n v="406321"/>
    <n v="401399"/>
    <n v="176815"/>
    <n v="1094585"/>
    <n v="1096093"/>
    <n v="401370"/>
    <n v="400055"/>
    <s v="NA"/>
    <n v="396461"/>
    <n v="320215"/>
    <n v="357207"/>
    <n v="7981"/>
    <n v="7973"/>
    <n v="1093835"/>
    <n v="320213"/>
    <n v="320213"/>
    <n v="7979"/>
    <n v="1099631"/>
    <n v="1098093"/>
    <m/>
    <m/>
    <n v="1100446"/>
    <n v="333794"/>
    <n v="361214"/>
    <n v="334058"/>
    <n v="400056"/>
    <n v="398461"/>
    <n v="401362"/>
    <s v="NA"/>
    <n v="396458"/>
    <n v="1093833"/>
    <n v="455376"/>
    <s v="kosslyn_1978"/>
    <n v="78"/>
    <s v="141607.0"/>
    <n v="84"/>
    <s v="impossible"/>
    <s v="yes"/>
    <n v="1024"/>
    <n v="-9"/>
    <n v="-326"/>
    <n v="84"/>
    <x v="1"/>
  </r>
  <r>
    <s v="undefined"/>
    <s v="undefined"/>
    <n v="9284"/>
    <n v="928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s v="NA"/>
    <n v="0"/>
    <s v="NA"/>
    <n v="0"/>
    <s v="stim0"/>
    <s v="-192.0"/>
    <s v="268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hutte"/>
    <s v="NA"/>
    <s v="NA"/>
    <n v="0"/>
    <n v="0"/>
    <n v="0"/>
    <n v="0"/>
    <s v="C:/Users/niyob/Downloads/subject-4.csv"/>
    <s v="legacy"/>
    <n v="1"/>
    <b v="0"/>
    <s v="Melodramatic Milgram"/>
    <s v="4.0.5"/>
    <s v="NA"/>
    <n v="0"/>
    <n v="1"/>
    <s v="NA"/>
    <s v="NA"/>
    <s v="space"/>
    <s v="space"/>
    <s v="space"/>
    <s v="NA"/>
    <s v="space"/>
    <n v="1"/>
    <x v="102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9284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88624"/>
    <s v="NA"/>
    <n v="85027"/>
    <n v="28978"/>
    <n v="72333"/>
    <n v="4374"/>
    <n v="4371"/>
    <s v="NA"/>
    <n v="28976"/>
    <n v="28976"/>
    <n v="4373"/>
    <s v="NA"/>
    <s v="NA"/>
    <n v="98713"/>
    <n v="34821"/>
    <n v="84785"/>
    <n v="35182"/>
    <n v="88624"/>
    <n v="87027"/>
    <n v="98713"/>
    <s v="NA"/>
    <s v="NA"/>
    <n v="85026"/>
    <s v="NA"/>
    <s v="NA"/>
    <s v="kosslyn_1978"/>
    <n v="0"/>
    <s v="9284.0"/>
    <n v="1"/>
    <s v="NA"/>
    <s v="yes"/>
    <n v="1024"/>
    <n v="-190"/>
    <n v="264"/>
    <n v="1"/>
    <x v="0"/>
  </r>
  <r>
    <s v="undefined"/>
    <s v="undefined"/>
    <n v="9685"/>
    <n v="968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s v="NA"/>
    <n v="1"/>
    <s v="NA"/>
    <n v="0"/>
    <s v="stim0"/>
    <s v="-98.0"/>
    <s v="173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lac"/>
    <s v="NA"/>
    <s v="NA"/>
    <n v="1"/>
    <n v="0"/>
    <n v="0"/>
    <n v="1"/>
    <s v="C:/Users/niyob/Downloads/subject-4.csv"/>
    <s v="legacy"/>
    <n v="2"/>
    <b v="0"/>
    <s v="Melodramatic Milgram"/>
    <s v="4.0.5"/>
    <s v="NA"/>
    <n v="0"/>
    <n v="1"/>
    <s v="NA"/>
    <s v="NA"/>
    <s v="space"/>
    <s v="space"/>
    <s v="space"/>
    <s v="NA"/>
    <s v="space"/>
    <n v="1"/>
    <x v="10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10087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102464"/>
    <s v="NA"/>
    <n v="98915"/>
    <n v="28978"/>
    <n v="72333"/>
    <n v="4374"/>
    <n v="4371"/>
    <s v="NA"/>
    <n v="28976"/>
    <n v="28976"/>
    <n v="4373"/>
    <s v="NA"/>
    <s v="NA"/>
    <n v="112554"/>
    <n v="34821"/>
    <n v="84785"/>
    <n v="35182"/>
    <n v="102464"/>
    <n v="100916"/>
    <n v="112554"/>
    <s v="NA"/>
    <s v="NA"/>
    <n v="98914"/>
    <s v="NA"/>
    <s v="NA"/>
    <s v="kosslyn_1978"/>
    <n v="0"/>
    <s v="19371.0"/>
    <n v="2"/>
    <s v="NA"/>
    <s v="yes"/>
    <n v="1024"/>
    <n v="-50"/>
    <n v="180"/>
    <n v="2"/>
    <x v="0"/>
  </r>
  <r>
    <s v="undefined"/>
    <s v="undefined"/>
    <n v="7725"/>
    <n v="772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s v="NA"/>
    <n v="2"/>
    <s v="NA"/>
    <n v="0"/>
    <s v="stim0"/>
    <s v="152.0"/>
    <s v="280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sable"/>
    <s v="NA"/>
    <s v="NA"/>
    <n v="2"/>
    <n v="0"/>
    <n v="0"/>
    <n v="2"/>
    <s v="C:/Users/niyob/Downloads/subject-4.csv"/>
    <s v="legacy"/>
    <n v="3"/>
    <b v="0"/>
    <s v="Melodramatic Milgram"/>
    <s v="4.0.5"/>
    <s v="NA"/>
    <n v="0"/>
    <n v="1"/>
    <s v="NA"/>
    <s v="NA"/>
    <s v="space"/>
    <s v="space"/>
    <s v="space"/>
    <s v="NA"/>
    <s v="space"/>
    <n v="1"/>
    <x v="3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3804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116484"/>
    <s v="NA"/>
    <n v="112771"/>
    <n v="28978"/>
    <n v="72333"/>
    <n v="4374"/>
    <n v="4371"/>
    <s v="NA"/>
    <n v="28976"/>
    <n v="28976"/>
    <n v="4373"/>
    <s v="NA"/>
    <s v="NA"/>
    <n v="120291"/>
    <n v="34821"/>
    <n v="84785"/>
    <n v="35182"/>
    <n v="116485"/>
    <n v="114771"/>
    <n v="120290"/>
    <s v="NA"/>
    <s v="NA"/>
    <n v="112770"/>
    <s v="NA"/>
    <s v="NA"/>
    <s v="kosslyn_1978"/>
    <n v="0"/>
    <s v="23175.0"/>
    <n v="3"/>
    <s v="NA"/>
    <s v="yes"/>
    <n v="1024"/>
    <n v="155"/>
    <n v="285"/>
    <n v="3"/>
    <x v="0"/>
  </r>
  <r>
    <s v="undefined"/>
    <s v="undefined"/>
    <n v="7788"/>
    <n v="778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s v="NA"/>
    <n v="3"/>
    <s v="NA"/>
    <n v="0"/>
    <s v="stim0"/>
    <s v="-151.0"/>
    <s v="168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arbre"/>
    <s v="NA"/>
    <s v="NA"/>
    <n v="3"/>
    <n v="0"/>
    <n v="0"/>
    <n v="3"/>
    <s v="C:/Users/niyob/Downloads/subject-4.csv"/>
    <s v="legacy"/>
    <n v="4"/>
    <b v="0"/>
    <s v="Melodramatic Milgram"/>
    <s v="4.0.5"/>
    <s v="NA"/>
    <n v="0"/>
    <n v="1"/>
    <s v="NA"/>
    <s v="NA"/>
    <s v="space"/>
    <s v="space"/>
    <s v="space"/>
    <s v="NA"/>
    <s v="space"/>
    <n v="1"/>
    <x v="10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7978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123804"/>
    <s v="NA"/>
    <n v="120495"/>
    <n v="28978"/>
    <n v="72333"/>
    <n v="4374"/>
    <n v="4371"/>
    <s v="NA"/>
    <n v="28976"/>
    <n v="28976"/>
    <n v="4373"/>
    <s v="NA"/>
    <s v="NA"/>
    <n v="131784"/>
    <n v="34821"/>
    <n v="84785"/>
    <n v="35182"/>
    <n v="123804"/>
    <n v="122496"/>
    <n v="131784"/>
    <s v="NA"/>
    <s v="NA"/>
    <n v="120494"/>
    <s v="NA"/>
    <s v="NA"/>
    <s v="kosslyn_1978"/>
    <n v="0"/>
    <s v="31153.0"/>
    <n v="4"/>
    <s v="NA"/>
    <s v="yes"/>
    <n v="1024"/>
    <n v="-115"/>
    <n v="165"/>
    <n v="4"/>
    <x v="0"/>
  </r>
  <r>
    <s v="undefined"/>
    <s v="undefined"/>
    <n v="7848"/>
    <n v="784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s v="NA"/>
    <n v="4"/>
    <s v="NA"/>
    <n v="0"/>
    <s v="stim0"/>
    <s v="-190.0"/>
    <s v="-119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herbe"/>
    <s v="NA"/>
    <s v="NA"/>
    <n v="4"/>
    <n v="0"/>
    <n v="0"/>
    <n v="4"/>
    <s v="C:/Users/niyob/Downloads/subject-4.csv"/>
    <s v="legacy"/>
    <n v="5"/>
    <b v="0"/>
    <s v="Melodramatic Milgram"/>
    <s v="4.0.5"/>
    <s v="NA"/>
    <n v="0"/>
    <n v="1"/>
    <s v="NA"/>
    <s v="NA"/>
    <s v="space"/>
    <s v="space"/>
    <s v="space"/>
    <s v="NA"/>
    <s v="space"/>
    <n v="1"/>
    <x v="10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8087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135494"/>
    <s v="NA"/>
    <n v="132015"/>
    <n v="28978"/>
    <n v="72333"/>
    <n v="4374"/>
    <n v="4371"/>
    <s v="NA"/>
    <n v="28976"/>
    <n v="28976"/>
    <n v="4373"/>
    <s v="NA"/>
    <s v="NA"/>
    <n v="143583"/>
    <n v="34821"/>
    <n v="84785"/>
    <n v="35182"/>
    <n v="135494"/>
    <n v="134015"/>
    <n v="143583"/>
    <s v="NA"/>
    <s v="NA"/>
    <n v="132014"/>
    <s v="NA"/>
    <s v="NA"/>
    <s v="kosslyn_1978"/>
    <n v="0"/>
    <s v="39240.0"/>
    <n v="5"/>
    <s v="NA"/>
    <s v="yes"/>
    <n v="1024"/>
    <n v="-180"/>
    <n v="-104"/>
    <n v="5"/>
    <x v="0"/>
  </r>
  <r>
    <s v="undefined"/>
    <s v="undefined"/>
    <n v="8480"/>
    <n v="848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s v="NA"/>
    <n v="5"/>
    <s v="NA"/>
    <n v="0"/>
    <s v="stim0"/>
    <s v="-251.0"/>
    <s v="173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puits"/>
    <s v="NA"/>
    <s v="NA"/>
    <n v="5"/>
    <n v="0"/>
    <n v="0"/>
    <n v="5"/>
    <s v="C:/Users/niyob/Downloads/subject-4.csv"/>
    <s v="legacy"/>
    <n v="6"/>
    <b v="0"/>
    <s v="Melodramatic Milgram"/>
    <s v="4.0.5"/>
    <s v="NA"/>
    <n v="0"/>
    <n v="1"/>
    <s v="NA"/>
    <s v="NA"/>
    <s v="space"/>
    <s v="space"/>
    <s v="space"/>
    <s v="NA"/>
    <s v="space"/>
    <n v="1"/>
    <x v="10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11643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147334"/>
    <s v="NA"/>
    <n v="143814"/>
    <n v="28978"/>
    <n v="72333"/>
    <n v="4374"/>
    <n v="4371"/>
    <s v="NA"/>
    <n v="28976"/>
    <n v="28976"/>
    <n v="4373"/>
    <s v="NA"/>
    <s v="NA"/>
    <n v="158980"/>
    <n v="34821"/>
    <n v="84785"/>
    <n v="35182"/>
    <n v="147334"/>
    <n v="145814"/>
    <n v="158980"/>
    <s v="NA"/>
    <s v="NA"/>
    <n v="143812"/>
    <s v="NA"/>
    <s v="NA"/>
    <s v="kosslyn_1978"/>
    <n v="0"/>
    <s v="50883.0"/>
    <n v="6"/>
    <s v="NA"/>
    <s v="yes"/>
    <n v="1024"/>
    <n v="-260"/>
    <n v="180"/>
    <n v="6"/>
    <x v="0"/>
  </r>
  <r>
    <s v="undefined"/>
    <s v="undefined"/>
    <n v="8181"/>
    <n v="818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s v="NA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s v="NA"/>
    <n v="6"/>
    <s v="NA"/>
    <n v="0"/>
    <s v="stim0"/>
    <s v="-7.0"/>
    <s v="-321.0"/>
    <s v="Mon Nov 20 22:59:40 2023"/>
    <s v="The main experiment item"/>
    <b v="0"/>
    <x v="0"/>
    <b v="0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NA"/>
    <s v="NA"/>
    <n v="6"/>
    <n v="0"/>
    <n v="0"/>
    <n v="6"/>
    <s v="C:/Users/niyob/Downloads/subject-4.csv"/>
    <s v="legacy"/>
    <n v="7"/>
    <b v="0"/>
    <s v="Melodramatic Milgram"/>
    <s v="4.0.5"/>
    <s v="NA"/>
    <n v="0"/>
    <n v="1"/>
    <s v="NA"/>
    <s v="NA"/>
    <s v="space"/>
    <s v="space"/>
    <s v="space"/>
    <s v="NA"/>
    <s v="space"/>
    <n v="1"/>
    <x v="10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5842"/>
    <n v="12452"/>
    <n v="24555"/>
    <s v="NA"/>
    <n v="37147"/>
    <n v="6387"/>
    <n v="2"/>
    <s v="legacy"/>
    <n v="1024"/>
    <n v="2"/>
    <n v="48000"/>
    <n v="-16"/>
    <s v="experiment"/>
    <x v="11"/>
    <s v="even"/>
    <s v="NA"/>
    <s v="NA"/>
    <n v="28931"/>
    <s v="NA"/>
    <s v="NA"/>
    <s v="NA"/>
    <s v="NA"/>
    <n v="162803"/>
    <s v="NA"/>
    <n v="159213"/>
    <n v="28978"/>
    <n v="72333"/>
    <n v="4374"/>
    <n v="4371"/>
    <s v="NA"/>
    <n v="28976"/>
    <n v="28976"/>
    <n v="4373"/>
    <s v="NA"/>
    <s v="NA"/>
    <n v="169191"/>
    <n v="34821"/>
    <n v="84785"/>
    <n v="35182"/>
    <n v="162803"/>
    <n v="161213"/>
    <n v="169191"/>
    <s v="NA"/>
    <s v="NA"/>
    <n v="159212"/>
    <s v="NA"/>
    <s v="NA"/>
    <s v="kosslyn_1978"/>
    <n v="0"/>
    <s v="57270.0"/>
    <n v="7"/>
    <s v="NA"/>
    <s v="yes"/>
    <n v="1024"/>
    <n v="-9"/>
    <n v="-326"/>
    <n v="7"/>
    <x v="0"/>
  </r>
  <r>
    <n v="100"/>
    <n v="100"/>
    <n v="27258"/>
    <n v="272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0"/>
    <n v="0"/>
    <n v="0"/>
    <n v="0"/>
    <n v="6"/>
    <n v="0"/>
    <n v="6"/>
    <n v="0"/>
    <n v="0"/>
    <n v="0"/>
    <n v="0"/>
    <n v="0"/>
    <n v="0"/>
    <n v="0"/>
    <n v="0"/>
    <n v="0"/>
    <n v="0"/>
    <n v="7"/>
    <n v="0"/>
    <n v="0"/>
    <n v="0"/>
    <n v="6"/>
    <n v="6"/>
    <n v="6"/>
    <n v="0"/>
    <n v="0"/>
    <n v="6"/>
    <n v="0"/>
    <n v="0"/>
    <s v="stim0"/>
    <s v="-7.0"/>
    <s v="-321.0"/>
    <s v="Mon Nov 20 22:59:40 2023"/>
    <s v="The main experiment item"/>
    <b v="0"/>
    <x v="1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Rocher"/>
    <n v="0"/>
    <n v="1"/>
    <n v="0"/>
    <n v="6"/>
    <s v="C:/Users/niyob/Downloads/subject-4.csv"/>
    <s v="legacy"/>
    <n v="7"/>
    <b v="0"/>
    <s v="Melodramatic Milgram"/>
    <s v="4.0.5"/>
    <n v="32"/>
    <n v="0"/>
    <s v="q"/>
    <s v="space"/>
    <s v="space"/>
    <s v="space"/>
    <s v="space"/>
    <s v="space"/>
    <s v="q"/>
    <s v="space"/>
    <n v="1"/>
    <x v="10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27258"/>
    <n v="37147"/>
    <n v="6387"/>
    <n v="2"/>
    <s v="legacy"/>
    <n v="1024"/>
    <n v="2"/>
    <n v="48000"/>
    <n v="-16"/>
    <s v="experiment"/>
    <x v="11"/>
    <s v="even"/>
    <n v="172631"/>
    <n v="169212"/>
    <n v="28931"/>
    <n v="235106"/>
    <n v="236594"/>
    <n v="169200"/>
    <n v="235106"/>
    <n v="162803"/>
    <s v="NA"/>
    <n v="159213"/>
    <n v="28978"/>
    <n v="72333"/>
    <n v="4374"/>
    <n v="4371"/>
    <n v="234355"/>
    <n v="28976"/>
    <n v="28976"/>
    <n v="4373"/>
    <n v="240195"/>
    <n v="238594"/>
    <n v="267454"/>
    <n v="34821"/>
    <n v="84785"/>
    <n v="35182"/>
    <n v="162803"/>
    <n v="161213"/>
    <n v="169191"/>
    <s v="NA"/>
    <n v="240195"/>
    <n v="159212"/>
    <n v="234354"/>
    <n v="234315"/>
    <s v="kosslyn_1978"/>
    <n v="1"/>
    <s v="27258.0"/>
    <n v="1"/>
    <s v="possible"/>
    <s v="yes"/>
    <n v="1024"/>
    <n v="-9"/>
    <n v="-326"/>
    <n v="1"/>
    <x v="1"/>
  </r>
  <r>
    <n v="100"/>
    <n v="100"/>
    <n v="20148"/>
    <n v="2014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"/>
    <n v="1"/>
    <n v="0"/>
    <n v="1"/>
    <n v="6"/>
    <n v="0"/>
    <n v="6"/>
    <n v="0"/>
    <n v="0"/>
    <n v="0"/>
    <n v="0"/>
    <n v="1"/>
    <n v="0"/>
    <n v="0"/>
    <n v="0"/>
    <n v="1"/>
    <n v="1"/>
    <n v="8"/>
    <n v="0"/>
    <n v="0"/>
    <n v="0"/>
    <n v="6"/>
    <n v="6"/>
    <n v="6"/>
    <n v="0"/>
    <n v="1"/>
    <n v="6"/>
    <n v="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Epouventail"/>
    <n v="1"/>
    <n v="1"/>
    <n v="0"/>
    <n v="6"/>
    <s v="C:/Users/niyob/Downloads/subject-4.csv"/>
    <s v="legacy"/>
    <n v="7"/>
    <b v="0"/>
    <s v="Melodramatic Milgram"/>
    <s v="4.0.5"/>
    <n v="65"/>
    <n v="0"/>
    <s v="m"/>
    <s v="space"/>
    <s v="space"/>
    <s v="space"/>
    <s v="space"/>
    <s v="space"/>
    <s v="m"/>
    <s v="space"/>
    <n v="1"/>
    <x v="103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3038"/>
    <n v="37147"/>
    <n v="6387"/>
    <n v="2"/>
    <s v="legacy"/>
    <n v="1024"/>
    <n v="2"/>
    <n v="48000"/>
    <n v="-16"/>
    <s v="experiment"/>
    <x v="11"/>
    <s v="even"/>
    <n v="172631"/>
    <n v="169212"/>
    <n v="28931"/>
    <n v="268250"/>
    <n v="269826"/>
    <n v="169200"/>
    <n v="268250"/>
    <n v="162803"/>
    <s v="NA"/>
    <n v="159213"/>
    <n v="28978"/>
    <n v="72333"/>
    <n v="4374"/>
    <n v="4371"/>
    <n v="267499"/>
    <n v="28976"/>
    <n v="28976"/>
    <n v="4373"/>
    <n v="273414"/>
    <n v="271826"/>
    <n v="286452"/>
    <n v="34821"/>
    <n v="84785"/>
    <n v="35182"/>
    <n v="162803"/>
    <n v="161213"/>
    <n v="169191"/>
    <s v="NA"/>
    <n v="273414"/>
    <n v="159212"/>
    <n v="267497"/>
    <n v="234315"/>
    <s v="kosslyn_1978"/>
    <n v="2"/>
    <s v="40296.0"/>
    <n v="2"/>
    <s v="impossible"/>
    <s v="yes"/>
    <n v="1024"/>
    <n v="-9"/>
    <n v="-326"/>
    <n v="2"/>
    <x v="1"/>
  </r>
  <r>
    <n v="100"/>
    <n v="100"/>
    <n v="14868"/>
    <n v="148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"/>
    <n v="2"/>
    <n v="0"/>
    <n v="2"/>
    <n v="6"/>
    <n v="0"/>
    <n v="6"/>
    <n v="0"/>
    <n v="0"/>
    <n v="0"/>
    <n v="0"/>
    <n v="2"/>
    <n v="0"/>
    <n v="0"/>
    <n v="0"/>
    <n v="2"/>
    <n v="2"/>
    <n v="9"/>
    <n v="0"/>
    <n v="0"/>
    <n v="0"/>
    <n v="6"/>
    <n v="6"/>
    <n v="6"/>
    <n v="0"/>
    <n v="2"/>
    <n v="6"/>
    <n v="2"/>
    <n v="0"/>
    <s v="stim0"/>
    <s v="-7.0"/>
    <s v="-321.0"/>
    <s v="Mon Nov 20 22:59:40 2023"/>
    <s v="The main experiment item"/>
    <b v="0"/>
    <x v="3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Lac"/>
    <n v="2"/>
    <n v="1"/>
    <n v="0"/>
    <n v="6"/>
    <s v="C:/Users/niyob/Downloads/subject-4.csv"/>
    <s v="legacy"/>
    <n v="7"/>
    <b v="0"/>
    <s v="Melodramatic Milgram"/>
    <s v="4.0.5"/>
    <n v="39"/>
    <n v="0"/>
    <s v="q"/>
    <s v="space"/>
    <s v="space"/>
    <s v="space"/>
    <s v="space"/>
    <s v="space"/>
    <s v="q"/>
    <s v="space"/>
    <n v="1"/>
    <x v="1031"/>
    <x v="388"/>
    <n v="4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8"/>
    <n v="4308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4"/>
    <n v="61683"/>
    <n v="3416"/>
    <n v="5842"/>
    <n v="12452"/>
    <n v="24555"/>
    <n v="4308"/>
    <n v="37147"/>
    <n v="6387"/>
    <n v="2"/>
    <s v="legacy"/>
    <n v="1024"/>
    <n v="2"/>
    <n v="48000"/>
    <n v="-16"/>
    <s v="experiment"/>
    <x v="11"/>
    <s v="even"/>
    <n v="172631"/>
    <n v="169212"/>
    <n v="28931"/>
    <n v="287242"/>
    <n v="288734"/>
    <n v="169200"/>
    <n v="287242"/>
    <n v="162803"/>
    <s v="NA"/>
    <n v="159213"/>
    <n v="28978"/>
    <n v="72333"/>
    <n v="4374"/>
    <n v="4371"/>
    <n v="286491"/>
    <n v="28976"/>
    <n v="28976"/>
    <n v="4373"/>
    <n v="292294"/>
    <n v="290734"/>
    <n v="296603"/>
    <n v="34821"/>
    <n v="84785"/>
    <n v="35182"/>
    <n v="162803"/>
    <n v="161213"/>
    <n v="169191"/>
    <s v="NA"/>
    <n v="292294"/>
    <n v="159212"/>
    <n v="286490"/>
    <n v="234315"/>
    <s v="kosslyn_1978"/>
    <n v="3"/>
    <s v="44604.0"/>
    <n v="3"/>
    <s v="possible"/>
    <s v="yes"/>
    <n v="1024"/>
    <n v="-9"/>
    <n v="-326"/>
    <n v="3"/>
    <x v="1"/>
  </r>
  <r>
    <n v="100"/>
    <n v="100"/>
    <n v="11789"/>
    <n v="1178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"/>
    <n v="3"/>
    <n v="0"/>
    <n v="3"/>
    <n v="6"/>
    <n v="0"/>
    <n v="6"/>
    <n v="0"/>
    <n v="0"/>
    <n v="0"/>
    <n v="0"/>
    <n v="3"/>
    <n v="0"/>
    <n v="0"/>
    <n v="0"/>
    <n v="3"/>
    <n v="3"/>
    <n v="10"/>
    <n v="0"/>
    <n v="0"/>
    <n v="0"/>
    <n v="6"/>
    <n v="6"/>
    <n v="6"/>
    <n v="0"/>
    <n v="3"/>
    <n v="6"/>
    <n v="3"/>
    <n v="0"/>
    <s v="stim0"/>
    <s v="-7.0"/>
    <s v="-321.0"/>
    <s v="Mon Nov 20 22:59:40 2023"/>
    <s v="The main experiment item"/>
    <b v="0"/>
    <x v="4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Herbe"/>
    <n v="3"/>
    <n v="1"/>
    <n v="0"/>
    <n v="6"/>
    <s v="C:/Users/niyob/Downloads/subject-4.csv"/>
    <s v="legacy"/>
    <n v="7"/>
    <b v="0"/>
    <s v="Melodramatic Milgram"/>
    <s v="4.0.5"/>
    <n v="15"/>
    <n v="0"/>
    <s v="q"/>
    <s v="space"/>
    <s v="space"/>
    <s v="space"/>
    <s v="space"/>
    <s v="space"/>
    <s v="q"/>
    <s v="space"/>
    <n v="1"/>
    <x v="1032"/>
    <x v="389"/>
    <n v="20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54"/>
    <n v="20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5"/>
    <n v="61683"/>
    <n v="3416"/>
    <n v="5842"/>
    <n v="12452"/>
    <n v="24555"/>
    <n v="2554"/>
    <n v="37147"/>
    <n v="6387"/>
    <n v="2"/>
    <s v="legacy"/>
    <n v="1024"/>
    <n v="2"/>
    <n v="48000"/>
    <n v="-16"/>
    <s v="experiment"/>
    <x v="11"/>
    <s v="even"/>
    <n v="172631"/>
    <n v="169212"/>
    <n v="28931"/>
    <n v="297385"/>
    <n v="298884"/>
    <n v="169200"/>
    <n v="297385"/>
    <n v="162803"/>
    <s v="NA"/>
    <n v="159213"/>
    <n v="28978"/>
    <n v="72333"/>
    <n v="4374"/>
    <n v="4371"/>
    <n v="296634"/>
    <n v="28976"/>
    <n v="28976"/>
    <n v="4373"/>
    <n v="302364"/>
    <n v="300884"/>
    <n v="304919"/>
    <n v="34821"/>
    <n v="84785"/>
    <n v="35182"/>
    <n v="162803"/>
    <n v="161213"/>
    <n v="169191"/>
    <s v="NA"/>
    <n v="302364"/>
    <n v="159212"/>
    <n v="296633"/>
    <n v="234315"/>
    <s v="kosslyn_1978"/>
    <n v="4"/>
    <s v="47158.0"/>
    <n v="4"/>
    <s v="possible"/>
    <s v="yes"/>
    <n v="1024"/>
    <n v="-9"/>
    <n v="-326"/>
    <n v="4"/>
    <x v="1"/>
  </r>
  <r>
    <n v="100"/>
    <n v="100"/>
    <n v="9669"/>
    <n v="966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"/>
    <n v="4"/>
    <n v="0"/>
    <n v="4"/>
    <n v="6"/>
    <n v="0"/>
    <n v="6"/>
    <n v="0"/>
    <n v="0"/>
    <n v="0"/>
    <n v="0"/>
    <n v="4"/>
    <n v="0"/>
    <n v="0"/>
    <n v="0"/>
    <n v="4"/>
    <n v="4"/>
    <n v="11"/>
    <n v="0"/>
    <n v="0"/>
    <n v="0"/>
    <n v="6"/>
    <n v="6"/>
    <n v="6"/>
    <n v="0"/>
    <n v="4"/>
    <n v="6"/>
    <n v="4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pont"/>
    <n v="4"/>
    <n v="1"/>
    <n v="0"/>
    <n v="6"/>
    <s v="C:/Users/niyob/Downloads/subject-4.csv"/>
    <s v="legacy"/>
    <n v="7"/>
    <b v="0"/>
    <s v="Melodramatic Milgram"/>
    <s v="4.0.5"/>
    <n v="50"/>
    <n v="0"/>
    <s v="m"/>
    <s v="space"/>
    <s v="space"/>
    <s v="space"/>
    <s v="space"/>
    <s v="space"/>
    <s v="m"/>
    <s v="space"/>
    <n v="1"/>
    <x v="103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191"/>
    <n v="37147"/>
    <n v="6387"/>
    <n v="2"/>
    <s v="legacy"/>
    <n v="1024"/>
    <n v="2"/>
    <n v="48000"/>
    <n v="-16"/>
    <s v="experiment"/>
    <x v="11"/>
    <s v="even"/>
    <n v="172631"/>
    <n v="169212"/>
    <n v="28931"/>
    <n v="305724"/>
    <n v="307314"/>
    <n v="169200"/>
    <n v="305724"/>
    <n v="162803"/>
    <s v="NA"/>
    <n v="159213"/>
    <n v="28978"/>
    <n v="72333"/>
    <n v="4374"/>
    <n v="4371"/>
    <n v="304973"/>
    <n v="28976"/>
    <n v="28976"/>
    <n v="4373"/>
    <n v="311559"/>
    <n v="309314"/>
    <n v="312751"/>
    <n v="34821"/>
    <n v="84785"/>
    <n v="35182"/>
    <n v="162803"/>
    <n v="161213"/>
    <n v="169191"/>
    <s v="NA"/>
    <n v="311559"/>
    <n v="159212"/>
    <n v="304971"/>
    <n v="234315"/>
    <s v="kosslyn_1978"/>
    <n v="5"/>
    <s v="48349.0"/>
    <n v="5"/>
    <s v="impossible"/>
    <s v="yes"/>
    <n v="1024"/>
    <n v="-9"/>
    <n v="-326"/>
    <n v="5"/>
    <x v="1"/>
  </r>
  <r>
    <n v="100"/>
    <n v="100"/>
    <n v="8676"/>
    <n v="867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"/>
    <n v="5"/>
    <n v="0"/>
    <n v="5"/>
    <n v="6"/>
    <n v="0"/>
    <n v="6"/>
    <n v="0"/>
    <n v="0"/>
    <n v="0"/>
    <n v="0"/>
    <n v="5"/>
    <n v="0"/>
    <n v="0"/>
    <n v="0"/>
    <n v="5"/>
    <n v="5"/>
    <n v="12"/>
    <n v="0"/>
    <n v="0"/>
    <n v="0"/>
    <n v="6"/>
    <n v="6"/>
    <n v="6"/>
    <n v="0"/>
    <n v="5"/>
    <n v="6"/>
    <n v="5"/>
    <n v="0"/>
    <s v="stim0"/>
    <s v="-7.0"/>
    <s v="-321.0"/>
    <s v="Mon Nov 20 22:59:40 2023"/>
    <s v="The main experiment item"/>
    <b v="0"/>
    <x v="5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Hutte"/>
    <n v="5"/>
    <n v="1"/>
    <n v="0"/>
    <n v="6"/>
    <s v="C:/Users/niyob/Downloads/subject-4.csv"/>
    <s v="legacy"/>
    <n v="7"/>
    <b v="0"/>
    <s v="Melodramatic Milgram"/>
    <s v="4.0.5"/>
    <n v="22"/>
    <n v="0"/>
    <s v="q"/>
    <s v="space"/>
    <s v="space"/>
    <s v="space"/>
    <s v="space"/>
    <s v="space"/>
    <s v="q"/>
    <s v="space"/>
    <n v="1"/>
    <x v="1034"/>
    <x v="390"/>
    <n v="3134"/>
    <s v=""/>
    <s v=""/>
    <s v=""/>
    <s v=""/>
    <n v="3708"/>
    <n v="31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76"/>
    <n v="61683"/>
    <n v="3416"/>
    <n v="5842"/>
    <n v="12452"/>
    <n v="24555"/>
    <n v="3708"/>
    <n v="37147"/>
    <n v="6387"/>
    <n v="2"/>
    <s v="legacy"/>
    <n v="1024"/>
    <n v="2"/>
    <n v="48000"/>
    <n v="-16"/>
    <s v="experiment"/>
    <x v="11"/>
    <s v="even"/>
    <n v="172631"/>
    <n v="169212"/>
    <n v="28931"/>
    <n v="313557"/>
    <n v="314865"/>
    <n v="169200"/>
    <n v="313557"/>
    <n v="162803"/>
    <s v="NA"/>
    <n v="159213"/>
    <n v="28978"/>
    <n v="72333"/>
    <n v="4374"/>
    <n v="4371"/>
    <n v="312806"/>
    <n v="28976"/>
    <n v="28976"/>
    <n v="4373"/>
    <n v="318465"/>
    <n v="316865"/>
    <n v="322174"/>
    <n v="34821"/>
    <n v="84785"/>
    <n v="35182"/>
    <n v="162803"/>
    <n v="161213"/>
    <n v="169191"/>
    <s v="NA"/>
    <n v="318465"/>
    <n v="159212"/>
    <n v="312804"/>
    <n v="234315"/>
    <s v="kosslyn_1978"/>
    <n v="6"/>
    <s v="52057.0"/>
    <n v="6"/>
    <s v="possible"/>
    <s v="yes"/>
    <n v="1024"/>
    <n v="-9"/>
    <n v="-326"/>
    <n v="6"/>
    <x v="1"/>
  </r>
  <r>
    <n v="100"/>
    <n v="100"/>
    <n v="7613"/>
    <n v="76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"/>
    <n v="6"/>
    <n v="0"/>
    <n v="6"/>
    <n v="6"/>
    <n v="0"/>
    <n v="6"/>
    <n v="0"/>
    <n v="0"/>
    <n v="0"/>
    <n v="0"/>
    <n v="6"/>
    <n v="0"/>
    <n v="0"/>
    <n v="0"/>
    <n v="6"/>
    <n v="6"/>
    <n v="13"/>
    <n v="0"/>
    <n v="0"/>
    <n v="0"/>
    <n v="6"/>
    <n v="6"/>
    <n v="6"/>
    <n v="0"/>
    <n v="6"/>
    <n v="6"/>
    <n v="6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Ruisseau"/>
    <n v="6"/>
    <n v="1"/>
    <n v="0"/>
    <n v="6"/>
    <s v="C:/Users/niyob/Downloads/subject-4.csv"/>
    <s v="legacy"/>
    <n v="7"/>
    <b v="0"/>
    <s v="Melodramatic Milgram"/>
    <s v="4.0.5"/>
    <n v="79"/>
    <n v="0"/>
    <s v="m"/>
    <s v="space"/>
    <s v="space"/>
    <s v="space"/>
    <s v="space"/>
    <s v="space"/>
    <s v="m"/>
    <s v="space"/>
    <n v="1"/>
    <x v="103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239"/>
    <n v="37147"/>
    <n v="6387"/>
    <n v="2"/>
    <s v="legacy"/>
    <n v="1024"/>
    <n v="2"/>
    <n v="48000"/>
    <n v="-16"/>
    <s v="experiment"/>
    <x v="11"/>
    <s v="even"/>
    <n v="172631"/>
    <n v="169212"/>
    <n v="28931"/>
    <n v="322972"/>
    <n v="324274"/>
    <n v="169200"/>
    <n v="322972"/>
    <n v="162803"/>
    <s v="NA"/>
    <n v="159213"/>
    <n v="28978"/>
    <n v="72333"/>
    <n v="4374"/>
    <n v="4371"/>
    <n v="322221"/>
    <n v="28976"/>
    <n v="28976"/>
    <n v="4373"/>
    <n v="327875"/>
    <n v="326274"/>
    <n v="329115"/>
    <n v="34821"/>
    <n v="84785"/>
    <n v="35182"/>
    <n v="162803"/>
    <n v="161213"/>
    <n v="169191"/>
    <s v="NA"/>
    <n v="327875"/>
    <n v="159212"/>
    <n v="322219"/>
    <n v="234315"/>
    <s v="kosslyn_1978"/>
    <n v="7"/>
    <s v="53296.0"/>
    <n v="7"/>
    <s v="impossible"/>
    <s v="yes"/>
    <n v="1024"/>
    <n v="-9"/>
    <n v="-326"/>
    <n v="7"/>
    <x v="1"/>
  </r>
  <r>
    <n v="100"/>
    <n v="100"/>
    <n v="6927"/>
    <n v="692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"/>
    <n v="7"/>
    <n v="0"/>
    <n v="7"/>
    <n v="6"/>
    <n v="0"/>
    <n v="6"/>
    <n v="0"/>
    <n v="0"/>
    <n v="0"/>
    <n v="0"/>
    <n v="7"/>
    <n v="0"/>
    <n v="0"/>
    <n v="0"/>
    <n v="7"/>
    <n v="7"/>
    <n v="14"/>
    <n v="0"/>
    <n v="0"/>
    <n v="0"/>
    <n v="6"/>
    <n v="6"/>
    <n v="6"/>
    <n v="0"/>
    <n v="7"/>
    <n v="6"/>
    <n v="7"/>
    <n v="0"/>
    <s v="stim0"/>
    <s v="-7.0"/>
    <s v="-321.0"/>
    <s v="Mon Nov 20 22:59:40 2023"/>
    <s v="The main experiment item"/>
    <b v="0"/>
    <x v="5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Arbre"/>
    <n v="7"/>
    <n v="1"/>
    <n v="0"/>
    <n v="6"/>
    <s v="C:/Users/niyob/Downloads/subject-4.csv"/>
    <s v="legacy"/>
    <n v="7"/>
    <b v="0"/>
    <s v="Melodramatic Milgram"/>
    <s v="4.0.5"/>
    <n v="1"/>
    <n v="0"/>
    <s v="q"/>
    <s v="space"/>
    <s v="space"/>
    <s v="space"/>
    <s v="space"/>
    <s v="space"/>
    <s v="q"/>
    <s v="space"/>
    <n v="1"/>
    <x v="1036"/>
    <x v="391"/>
    <n v="1537"/>
    <s v=""/>
    <s v=""/>
    <s v=""/>
    <s v=""/>
    <n v="2121"/>
    <n v="153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158"/>
    <n v="61683"/>
    <n v="3416"/>
    <n v="5842"/>
    <n v="12452"/>
    <n v="24555"/>
    <n v="2121"/>
    <n v="37147"/>
    <n v="6387"/>
    <n v="2"/>
    <s v="legacy"/>
    <n v="1024"/>
    <n v="2"/>
    <n v="48000"/>
    <n v="-16"/>
    <s v="experiment"/>
    <x v="11"/>
    <s v="even"/>
    <n v="172631"/>
    <n v="169212"/>
    <n v="28931"/>
    <n v="329904"/>
    <n v="331504"/>
    <n v="169200"/>
    <n v="329904"/>
    <n v="162803"/>
    <s v="NA"/>
    <n v="159213"/>
    <n v="28978"/>
    <n v="72333"/>
    <n v="4374"/>
    <n v="4371"/>
    <n v="329153"/>
    <n v="28976"/>
    <n v="28976"/>
    <n v="4373"/>
    <n v="334835"/>
    <n v="333504"/>
    <n v="336957"/>
    <n v="34821"/>
    <n v="84785"/>
    <n v="35182"/>
    <n v="162803"/>
    <n v="161213"/>
    <n v="169191"/>
    <s v="NA"/>
    <n v="334834"/>
    <n v="159212"/>
    <n v="329151"/>
    <n v="234315"/>
    <s v="kosslyn_1978"/>
    <n v="8"/>
    <s v="55417.0"/>
    <n v="8"/>
    <s v="possible"/>
    <s v="yes"/>
    <n v="1024"/>
    <n v="-9"/>
    <n v="-326"/>
    <n v="8"/>
    <x v="1"/>
  </r>
  <r>
    <n v="100"/>
    <n v="100"/>
    <n v="6287"/>
    <n v="628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"/>
    <n v="8"/>
    <n v="0"/>
    <n v="8"/>
    <n v="6"/>
    <n v="0"/>
    <n v="6"/>
    <n v="0"/>
    <n v="0"/>
    <n v="0"/>
    <n v="0"/>
    <n v="8"/>
    <n v="0"/>
    <n v="0"/>
    <n v="0"/>
    <n v="8"/>
    <n v="8"/>
    <n v="15"/>
    <n v="0"/>
    <n v="0"/>
    <n v="0"/>
    <n v="6"/>
    <n v="6"/>
    <n v="6"/>
    <n v="0"/>
    <n v="8"/>
    <n v="6"/>
    <n v="8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phare"/>
    <n v="8"/>
    <n v="1"/>
    <n v="0"/>
    <n v="6"/>
    <s v="C:/Users/niyob/Downloads/subject-4.csv"/>
    <s v="legacy"/>
    <n v="7"/>
    <b v="0"/>
    <s v="Melodramatic Milgram"/>
    <s v="4.0.5"/>
    <n v="44"/>
    <n v="0"/>
    <s v="m"/>
    <s v="space"/>
    <s v="space"/>
    <s v="space"/>
    <s v="space"/>
    <s v="space"/>
    <s v="m"/>
    <s v="space"/>
    <n v="1"/>
    <x v="9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172"/>
    <n v="37147"/>
    <n v="6387"/>
    <n v="2"/>
    <s v="legacy"/>
    <n v="1024"/>
    <n v="2"/>
    <n v="48000"/>
    <n v="-16"/>
    <s v="experiment"/>
    <x v="11"/>
    <s v="even"/>
    <n v="172631"/>
    <n v="169212"/>
    <n v="28931"/>
    <n v="337756"/>
    <n v="339354"/>
    <n v="169200"/>
    <n v="337756"/>
    <n v="162803"/>
    <s v="NA"/>
    <n v="159213"/>
    <n v="28978"/>
    <n v="72333"/>
    <n v="4374"/>
    <n v="4371"/>
    <n v="337005"/>
    <n v="28976"/>
    <n v="28976"/>
    <n v="4373"/>
    <n v="342895"/>
    <n v="341354"/>
    <n v="344068"/>
    <n v="34821"/>
    <n v="84785"/>
    <n v="35182"/>
    <n v="162803"/>
    <n v="161213"/>
    <n v="169191"/>
    <s v="NA"/>
    <n v="342894"/>
    <n v="159212"/>
    <n v="337003"/>
    <n v="234315"/>
    <s v="kosslyn_1978"/>
    <n v="9"/>
    <s v="56589.0"/>
    <n v="9"/>
    <s v="impossible"/>
    <s v="yes"/>
    <n v="1024"/>
    <n v="-9"/>
    <n v="-326"/>
    <n v="9"/>
    <x v="1"/>
  </r>
  <r>
    <n v="100"/>
    <n v="100"/>
    <n v="5859"/>
    <n v="585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9"/>
    <n v="9"/>
    <n v="0"/>
    <n v="9"/>
    <n v="6"/>
    <n v="0"/>
    <n v="6"/>
    <n v="0"/>
    <n v="0"/>
    <n v="0"/>
    <n v="0"/>
    <n v="9"/>
    <n v="0"/>
    <n v="0"/>
    <n v="0"/>
    <n v="9"/>
    <n v="9"/>
    <n v="16"/>
    <n v="0"/>
    <n v="0"/>
    <n v="0"/>
    <n v="6"/>
    <n v="6"/>
    <n v="6"/>
    <n v="0"/>
    <n v="9"/>
    <n v="6"/>
    <n v="9"/>
    <n v="0"/>
    <s v="stim0"/>
    <s v="-7.0"/>
    <s v="-321.0"/>
    <s v="Mon Nov 20 22:59:40 2023"/>
    <s v="The main experiment item"/>
    <b v="0"/>
    <x v="6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Lac"/>
    <n v="9"/>
    <n v="1"/>
    <n v="0"/>
    <n v="6"/>
    <s v="C:/Users/niyob/Downloads/subject-4.csv"/>
    <s v="legacy"/>
    <n v="7"/>
    <b v="0"/>
    <s v="Melodramatic Milgram"/>
    <s v="4.0.5"/>
    <n v="9"/>
    <n v="0"/>
    <s v="q"/>
    <s v="space"/>
    <s v="space"/>
    <s v="space"/>
    <s v="space"/>
    <s v="space"/>
    <s v="q"/>
    <s v="space"/>
    <n v="1"/>
    <x v="1037"/>
    <x v="392"/>
    <n v="20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06"/>
    <n v="2006"/>
    <s v=""/>
    <s v=""/>
    <s v=""/>
    <s v=""/>
    <s v=""/>
    <s v=""/>
    <s v=""/>
    <s v=""/>
    <s v=""/>
    <x v="377"/>
    <n v="61683"/>
    <n v="3416"/>
    <n v="5842"/>
    <n v="12452"/>
    <n v="24555"/>
    <n v="2006"/>
    <n v="37147"/>
    <n v="6387"/>
    <n v="2"/>
    <s v="legacy"/>
    <n v="1024"/>
    <n v="2"/>
    <n v="48000"/>
    <n v="-16"/>
    <s v="experiment"/>
    <x v="11"/>
    <s v="even"/>
    <n v="172631"/>
    <n v="169212"/>
    <n v="28931"/>
    <n v="344858"/>
    <n v="346454"/>
    <n v="169200"/>
    <n v="344858"/>
    <n v="162803"/>
    <s v="NA"/>
    <n v="159213"/>
    <n v="28978"/>
    <n v="72333"/>
    <n v="4374"/>
    <n v="4371"/>
    <n v="344107"/>
    <n v="28976"/>
    <n v="28976"/>
    <n v="4373"/>
    <n v="350004"/>
    <n v="348454"/>
    <n v="352011"/>
    <n v="34821"/>
    <n v="84785"/>
    <n v="35182"/>
    <n v="162803"/>
    <n v="161213"/>
    <n v="169191"/>
    <s v="NA"/>
    <n v="350004"/>
    <n v="159212"/>
    <n v="344106"/>
    <n v="234315"/>
    <s v="kosslyn_1978"/>
    <n v="10"/>
    <s v="58595.0"/>
    <n v="10"/>
    <s v="possible"/>
    <s v="yes"/>
    <n v="1024"/>
    <n v="-9"/>
    <n v="-326"/>
    <n v="10"/>
    <x v="1"/>
  </r>
  <r>
    <n v="100"/>
    <n v="100"/>
    <n v="5676"/>
    <n v="56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0"/>
    <n v="10"/>
    <n v="0"/>
    <n v="10"/>
    <n v="6"/>
    <n v="0"/>
    <n v="6"/>
    <n v="0"/>
    <n v="0"/>
    <n v="0"/>
    <n v="0"/>
    <n v="10"/>
    <n v="0"/>
    <n v="0"/>
    <n v="0"/>
    <n v="10"/>
    <n v="10"/>
    <n v="17"/>
    <n v="0"/>
    <n v="0"/>
    <n v="0"/>
    <n v="6"/>
    <n v="6"/>
    <n v="6"/>
    <n v="0"/>
    <n v="10"/>
    <n v="6"/>
    <n v="10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Grange"/>
    <n v="10"/>
    <n v="1"/>
    <n v="0"/>
    <n v="6"/>
    <s v="C:/Users/niyob/Downloads/subject-4.csv"/>
    <s v="legacy"/>
    <n v="7"/>
    <b v="0"/>
    <s v="Melodramatic Milgram"/>
    <s v="4.0.5"/>
    <n v="48"/>
    <n v="0"/>
    <s v="m"/>
    <s v="space"/>
    <s v="space"/>
    <s v="space"/>
    <s v="space"/>
    <s v="space"/>
    <s v="m"/>
    <s v="space"/>
    <n v="1"/>
    <x v="103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3843"/>
    <n v="37147"/>
    <n v="6387"/>
    <n v="2"/>
    <s v="legacy"/>
    <n v="1024"/>
    <n v="2"/>
    <n v="48000"/>
    <n v="-16"/>
    <s v="experiment"/>
    <x v="11"/>
    <s v="even"/>
    <n v="172631"/>
    <n v="169212"/>
    <n v="28931"/>
    <n v="352809"/>
    <n v="354395"/>
    <n v="169200"/>
    <n v="352809"/>
    <n v="162803"/>
    <s v="NA"/>
    <n v="159213"/>
    <n v="28978"/>
    <n v="72333"/>
    <n v="4374"/>
    <n v="4371"/>
    <n v="352057"/>
    <n v="28976"/>
    <n v="28976"/>
    <n v="4373"/>
    <n v="358124"/>
    <n v="356395"/>
    <n v="361967"/>
    <n v="34821"/>
    <n v="84785"/>
    <n v="35182"/>
    <n v="162803"/>
    <n v="161213"/>
    <n v="169191"/>
    <s v="NA"/>
    <n v="358124"/>
    <n v="159212"/>
    <n v="352056"/>
    <n v="234315"/>
    <s v="kosslyn_1978"/>
    <n v="11"/>
    <s v="62438.0"/>
    <n v="11"/>
    <s v="impossible"/>
    <s v="yes"/>
    <n v="1024"/>
    <n v="-9"/>
    <n v="-326"/>
    <n v="11"/>
    <x v="1"/>
  </r>
  <r>
    <n v="100"/>
    <n v="100"/>
    <n v="5258"/>
    <n v="52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1"/>
    <n v="11"/>
    <n v="0"/>
    <n v="11"/>
    <n v="6"/>
    <n v="0"/>
    <n v="6"/>
    <n v="0"/>
    <n v="0"/>
    <n v="0"/>
    <n v="0"/>
    <n v="11"/>
    <n v="0"/>
    <n v="0"/>
    <n v="0"/>
    <n v="11"/>
    <n v="11"/>
    <n v="18"/>
    <n v="0"/>
    <n v="0"/>
    <n v="0"/>
    <n v="6"/>
    <n v="6"/>
    <n v="6"/>
    <n v="0"/>
    <n v="11"/>
    <n v="6"/>
    <n v="1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phare"/>
    <n v="11"/>
    <n v="1"/>
    <n v="0"/>
    <n v="6"/>
    <s v="C:/Users/niyob/Downloads/subject-4.csv"/>
    <s v="legacy"/>
    <n v="7"/>
    <b v="0"/>
    <s v="Melodramatic Milgram"/>
    <s v="4.0.5"/>
    <n v="72"/>
    <n v="0"/>
    <s v="m"/>
    <s v="space"/>
    <s v="space"/>
    <s v="space"/>
    <s v="space"/>
    <s v="space"/>
    <s v="m"/>
    <s v="space"/>
    <n v="1"/>
    <x v="10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663"/>
    <n v="37147"/>
    <n v="6387"/>
    <n v="2"/>
    <s v="legacy"/>
    <n v="1024"/>
    <n v="2"/>
    <n v="48000"/>
    <n v="-16"/>
    <s v="experiment"/>
    <x v="11"/>
    <s v="even"/>
    <n v="172631"/>
    <n v="169212"/>
    <n v="28931"/>
    <n v="362756"/>
    <n v="364314"/>
    <n v="169200"/>
    <n v="362756"/>
    <n v="162803"/>
    <s v="NA"/>
    <n v="159213"/>
    <n v="28978"/>
    <n v="72333"/>
    <n v="4374"/>
    <n v="4371"/>
    <n v="362005"/>
    <n v="28976"/>
    <n v="28976"/>
    <n v="4373"/>
    <n v="367854"/>
    <n v="366314"/>
    <n v="368518"/>
    <n v="34821"/>
    <n v="84785"/>
    <n v="35182"/>
    <n v="162803"/>
    <n v="161213"/>
    <n v="169191"/>
    <s v="NA"/>
    <n v="367854"/>
    <n v="159212"/>
    <n v="362003"/>
    <n v="234315"/>
    <s v="kosslyn_1978"/>
    <n v="12"/>
    <s v="63101.0"/>
    <n v="12"/>
    <s v="impossible"/>
    <s v="yes"/>
    <n v="1024"/>
    <n v="-9"/>
    <n v="-326"/>
    <n v="12"/>
    <x v="1"/>
  </r>
  <r>
    <n v="100"/>
    <n v="100"/>
    <n v="4898"/>
    <n v="489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2"/>
    <n v="12"/>
    <n v="0"/>
    <n v="12"/>
    <n v="6"/>
    <n v="0"/>
    <n v="6"/>
    <n v="0"/>
    <n v="0"/>
    <n v="0"/>
    <n v="0"/>
    <n v="12"/>
    <n v="0"/>
    <n v="0"/>
    <n v="0"/>
    <n v="12"/>
    <n v="12"/>
    <n v="19"/>
    <n v="0"/>
    <n v="0"/>
    <n v="0"/>
    <n v="6"/>
    <n v="6"/>
    <n v="6"/>
    <n v="0"/>
    <n v="12"/>
    <n v="6"/>
    <n v="12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Epouventail"/>
    <n v="12"/>
    <n v="1"/>
    <n v="0"/>
    <n v="6"/>
    <s v="C:/Users/niyob/Downloads/subject-4.csv"/>
    <s v="legacy"/>
    <n v="7"/>
    <b v="0"/>
    <s v="Melodramatic Milgram"/>
    <s v="4.0.5"/>
    <n v="68"/>
    <n v="0"/>
    <s v="m"/>
    <s v="space"/>
    <s v="space"/>
    <s v="space"/>
    <s v="space"/>
    <s v="space"/>
    <s v="m"/>
    <s v="space"/>
    <n v="1"/>
    <x v="4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75"/>
    <n v="37147"/>
    <n v="6387"/>
    <n v="2"/>
    <s v="legacy"/>
    <n v="1024"/>
    <n v="2"/>
    <n v="48000"/>
    <n v="-16"/>
    <s v="experiment"/>
    <x v="11"/>
    <s v="even"/>
    <n v="172631"/>
    <n v="169212"/>
    <n v="28931"/>
    <n v="369312"/>
    <n v="371034"/>
    <n v="169200"/>
    <n v="369312"/>
    <n v="162803"/>
    <s v="NA"/>
    <n v="159213"/>
    <n v="28978"/>
    <n v="72333"/>
    <n v="4374"/>
    <n v="4371"/>
    <n v="368561"/>
    <n v="28976"/>
    <n v="28976"/>
    <n v="4373"/>
    <n v="374614"/>
    <n v="373034"/>
    <n v="375189"/>
    <n v="34821"/>
    <n v="84785"/>
    <n v="35182"/>
    <n v="162803"/>
    <n v="161213"/>
    <n v="169191"/>
    <s v="NA"/>
    <n v="374614"/>
    <n v="159212"/>
    <n v="368560"/>
    <n v="234315"/>
    <s v="kosslyn_1978"/>
    <n v="13"/>
    <s v="63676.0"/>
    <n v="13"/>
    <s v="impossible"/>
    <s v="yes"/>
    <n v="1024"/>
    <n v="-9"/>
    <n v="-326"/>
    <n v="13"/>
    <x v="1"/>
  </r>
  <r>
    <n v="100"/>
    <n v="100"/>
    <n v="4642"/>
    <n v="464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3"/>
    <n v="13"/>
    <n v="0"/>
    <n v="13"/>
    <n v="6"/>
    <n v="0"/>
    <n v="6"/>
    <n v="0"/>
    <n v="0"/>
    <n v="0"/>
    <n v="0"/>
    <n v="13"/>
    <n v="0"/>
    <n v="0"/>
    <n v="0"/>
    <n v="13"/>
    <n v="13"/>
    <n v="20"/>
    <n v="0"/>
    <n v="0"/>
    <n v="0"/>
    <n v="6"/>
    <n v="6"/>
    <n v="6"/>
    <n v="0"/>
    <n v="13"/>
    <n v="6"/>
    <n v="13"/>
    <n v="0"/>
    <s v="stim0"/>
    <s v="-7.0"/>
    <s v="-321.0"/>
    <s v="Mon Nov 20 22:59:40 2023"/>
    <s v="The main experiment item"/>
    <b v="0"/>
    <x v="4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puits"/>
    <n v="13"/>
    <n v="1"/>
    <n v="0"/>
    <n v="6"/>
    <s v="C:/Users/niyob/Downloads/subject-4.csv"/>
    <s v="legacy"/>
    <n v="7"/>
    <b v="0"/>
    <s v="Melodramatic Milgram"/>
    <s v="4.0.5"/>
    <n v="36"/>
    <n v="0"/>
    <s v="q"/>
    <s v="space"/>
    <s v="space"/>
    <s v="space"/>
    <s v="space"/>
    <s v="space"/>
    <s v="q"/>
    <s v="space"/>
    <n v="1"/>
    <x v="1040"/>
    <x v="393"/>
    <n v="13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5"/>
    <n v="13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15"/>
    <x v="378"/>
    <n v="61683"/>
    <n v="3416"/>
    <n v="5842"/>
    <n v="12452"/>
    <n v="24555"/>
    <n v="1315"/>
    <n v="37147"/>
    <n v="6387"/>
    <n v="2"/>
    <s v="legacy"/>
    <n v="1024"/>
    <n v="2"/>
    <n v="48000"/>
    <n v="-16"/>
    <s v="experiment"/>
    <x v="11"/>
    <s v="even"/>
    <n v="172631"/>
    <n v="169212"/>
    <n v="28931"/>
    <n v="375973"/>
    <n v="377454"/>
    <n v="169200"/>
    <n v="375973"/>
    <n v="162803"/>
    <s v="NA"/>
    <n v="159213"/>
    <n v="28978"/>
    <n v="72333"/>
    <n v="4374"/>
    <n v="4371"/>
    <n v="375222"/>
    <n v="28976"/>
    <n v="28976"/>
    <n v="4373"/>
    <n v="380954"/>
    <n v="379454"/>
    <n v="382270"/>
    <n v="34821"/>
    <n v="84785"/>
    <n v="35182"/>
    <n v="162803"/>
    <n v="161213"/>
    <n v="169191"/>
    <s v="NA"/>
    <n v="380954"/>
    <n v="159212"/>
    <n v="375220"/>
    <n v="234315"/>
    <s v="kosslyn_1978"/>
    <n v="14"/>
    <s v="64991.0"/>
    <n v="14"/>
    <s v="possible"/>
    <s v="yes"/>
    <n v="1024"/>
    <n v="-9"/>
    <n v="-326"/>
    <n v="14"/>
    <x v="1"/>
  </r>
  <r>
    <n v="100"/>
    <n v="100"/>
    <n v="4425"/>
    <n v="442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4"/>
    <n v="14"/>
    <n v="0"/>
    <n v="14"/>
    <n v="6"/>
    <n v="0"/>
    <n v="6"/>
    <n v="0"/>
    <n v="0"/>
    <n v="0"/>
    <n v="0"/>
    <n v="14"/>
    <n v="0"/>
    <n v="0"/>
    <n v="0"/>
    <n v="14"/>
    <n v="14"/>
    <n v="21"/>
    <n v="0"/>
    <n v="0"/>
    <n v="0"/>
    <n v="6"/>
    <n v="6"/>
    <n v="6"/>
    <n v="0"/>
    <n v="14"/>
    <n v="6"/>
    <n v="14"/>
    <n v="0"/>
    <s v="stim0"/>
    <s v="-7.0"/>
    <s v="-321.0"/>
    <s v="Mon Nov 20 22:59:40 2023"/>
    <s v="The main experiment item"/>
    <b v="0"/>
    <x v="7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Sable"/>
    <n v="14"/>
    <n v="1"/>
    <n v="0"/>
    <n v="6"/>
    <s v="C:/Users/niyob/Downloads/subject-4.csv"/>
    <s v="legacy"/>
    <n v="7"/>
    <b v="0"/>
    <s v="Melodramatic Milgram"/>
    <s v="4.0.5"/>
    <n v="41"/>
    <n v="0"/>
    <s v="q"/>
    <s v="space"/>
    <s v="space"/>
    <s v="space"/>
    <s v="space"/>
    <s v="space"/>
    <s v="q"/>
    <s v="space"/>
    <n v="1"/>
    <x v="1041"/>
    <x v="394"/>
    <n v="13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94"/>
    <n v="1394"/>
    <s v=""/>
    <s v=""/>
    <s v=""/>
    <s v=""/>
    <s v=""/>
    <s v=""/>
    <s v=""/>
    <x v="379"/>
    <n v="61683"/>
    <n v="3416"/>
    <n v="5842"/>
    <n v="12452"/>
    <n v="24555"/>
    <n v="1394"/>
    <n v="37147"/>
    <n v="6387"/>
    <n v="2"/>
    <s v="legacy"/>
    <n v="1024"/>
    <n v="2"/>
    <n v="48000"/>
    <n v="-16"/>
    <s v="experiment"/>
    <x v="11"/>
    <s v="even"/>
    <n v="172631"/>
    <n v="169212"/>
    <n v="28931"/>
    <n v="383052"/>
    <n v="384534"/>
    <n v="169200"/>
    <n v="383052"/>
    <n v="162803"/>
    <s v="NA"/>
    <n v="159213"/>
    <n v="28978"/>
    <n v="72333"/>
    <n v="4374"/>
    <n v="4371"/>
    <n v="382301"/>
    <n v="28976"/>
    <n v="28976"/>
    <n v="4373"/>
    <n v="388254"/>
    <n v="386534"/>
    <n v="389649"/>
    <n v="34821"/>
    <n v="84785"/>
    <n v="35182"/>
    <n v="162803"/>
    <n v="161213"/>
    <n v="169191"/>
    <s v="NA"/>
    <n v="388254"/>
    <n v="159212"/>
    <n v="382299"/>
    <n v="234315"/>
    <s v="kosslyn_1978"/>
    <n v="15"/>
    <s v="66385.0"/>
    <n v="15"/>
    <s v="possible"/>
    <s v="yes"/>
    <n v="1024"/>
    <n v="-9"/>
    <n v="-326"/>
    <n v="15"/>
    <x v="1"/>
  </r>
  <r>
    <n v="100"/>
    <n v="100"/>
    <n v="4213"/>
    <n v="42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5"/>
    <n v="15"/>
    <n v="0"/>
    <n v="15"/>
    <n v="6"/>
    <n v="0"/>
    <n v="6"/>
    <n v="0"/>
    <n v="0"/>
    <n v="0"/>
    <n v="0"/>
    <n v="15"/>
    <n v="0"/>
    <n v="0"/>
    <n v="0"/>
    <n v="15"/>
    <n v="15"/>
    <n v="22"/>
    <n v="0"/>
    <n v="0"/>
    <n v="0"/>
    <n v="6"/>
    <n v="6"/>
    <n v="6"/>
    <n v="0"/>
    <n v="15"/>
    <n v="6"/>
    <n v="15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Grange"/>
    <n v="15"/>
    <n v="1"/>
    <n v="0"/>
    <n v="6"/>
    <s v="C:/Users/niyob/Downloads/subject-4.csv"/>
    <s v="legacy"/>
    <n v="7"/>
    <b v="0"/>
    <s v="Melodramatic Milgram"/>
    <s v="4.0.5"/>
    <n v="84"/>
    <n v="0"/>
    <s v="m"/>
    <s v="space"/>
    <s v="space"/>
    <s v="space"/>
    <s v="space"/>
    <s v="space"/>
    <s v="m"/>
    <s v="space"/>
    <n v="1"/>
    <x v="10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025"/>
    <n v="37147"/>
    <n v="6387"/>
    <n v="2"/>
    <s v="legacy"/>
    <n v="1024"/>
    <n v="2"/>
    <n v="48000"/>
    <n v="-16"/>
    <s v="experiment"/>
    <x v="11"/>
    <s v="even"/>
    <n v="172631"/>
    <n v="169212"/>
    <n v="28931"/>
    <n v="390439"/>
    <n v="391744"/>
    <n v="169200"/>
    <n v="390439"/>
    <n v="162803"/>
    <s v="NA"/>
    <n v="159213"/>
    <n v="28978"/>
    <n v="72333"/>
    <n v="4374"/>
    <n v="4371"/>
    <n v="389687"/>
    <n v="28976"/>
    <n v="28976"/>
    <n v="4373"/>
    <n v="395484"/>
    <n v="393744"/>
    <n v="396510"/>
    <n v="34821"/>
    <n v="84785"/>
    <n v="35182"/>
    <n v="162803"/>
    <n v="161213"/>
    <n v="169191"/>
    <s v="NA"/>
    <n v="395484"/>
    <n v="159212"/>
    <n v="389686"/>
    <n v="234315"/>
    <s v="kosslyn_1978"/>
    <n v="16"/>
    <s v="67410.0"/>
    <n v="16"/>
    <s v="impossible"/>
    <s v="yes"/>
    <n v="1024"/>
    <n v="-9"/>
    <n v="-326"/>
    <n v="16"/>
    <x v="1"/>
  </r>
  <r>
    <n v="100"/>
    <n v="100"/>
    <n v="4031"/>
    <n v="403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6"/>
    <n v="16"/>
    <n v="0"/>
    <n v="16"/>
    <n v="6"/>
    <n v="0"/>
    <n v="6"/>
    <n v="0"/>
    <n v="0"/>
    <n v="0"/>
    <n v="0"/>
    <n v="16"/>
    <n v="0"/>
    <n v="0"/>
    <n v="0"/>
    <n v="16"/>
    <n v="16"/>
    <n v="23"/>
    <n v="0"/>
    <n v="0"/>
    <n v="0"/>
    <n v="6"/>
    <n v="6"/>
    <n v="6"/>
    <n v="0"/>
    <n v="16"/>
    <n v="6"/>
    <n v="16"/>
    <n v="0"/>
    <s v="stim0"/>
    <s v="-7.0"/>
    <s v="-321.0"/>
    <s v="Mon Nov 20 22:59:40 2023"/>
    <s v="The main experiment item"/>
    <b v="0"/>
    <x v="8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Rocher"/>
    <n v="16"/>
    <n v="1"/>
    <n v="0"/>
    <n v="6"/>
    <s v="C:/Users/niyob/Downloads/subject-4.csv"/>
    <s v="legacy"/>
    <n v="7"/>
    <b v="0"/>
    <s v="Melodramatic Milgram"/>
    <s v="4.0.5"/>
    <n v="29"/>
    <n v="0"/>
    <s v="q"/>
    <s v="space"/>
    <s v="space"/>
    <s v="space"/>
    <s v="space"/>
    <s v="space"/>
    <s v="q"/>
    <s v="space"/>
    <n v="1"/>
    <x v="262"/>
    <x v="395"/>
    <n v="11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30"/>
    <n v="1130"/>
    <s v=""/>
    <s v=""/>
    <s v=""/>
    <s v=""/>
    <n v="1130"/>
    <x v="380"/>
    <n v="61683"/>
    <n v="3416"/>
    <n v="5842"/>
    <n v="12452"/>
    <n v="24555"/>
    <n v="1130"/>
    <n v="37147"/>
    <n v="6387"/>
    <n v="2"/>
    <s v="legacy"/>
    <n v="1024"/>
    <n v="2"/>
    <n v="48000"/>
    <n v="-16"/>
    <s v="experiment"/>
    <x v="11"/>
    <s v="even"/>
    <n v="172631"/>
    <n v="169212"/>
    <n v="28931"/>
    <n v="397298"/>
    <n v="398814"/>
    <n v="169200"/>
    <n v="397298"/>
    <n v="162803"/>
    <s v="NA"/>
    <n v="159213"/>
    <n v="28978"/>
    <n v="72333"/>
    <n v="4374"/>
    <n v="4371"/>
    <n v="396547"/>
    <n v="28976"/>
    <n v="28976"/>
    <n v="4373"/>
    <n v="402414"/>
    <n v="400814"/>
    <n v="403545"/>
    <n v="34821"/>
    <n v="84785"/>
    <n v="35182"/>
    <n v="162803"/>
    <n v="161213"/>
    <n v="169191"/>
    <s v="NA"/>
    <n v="402414"/>
    <n v="159212"/>
    <n v="396545"/>
    <n v="234315"/>
    <s v="kosslyn_1978"/>
    <n v="17"/>
    <s v="68540.0"/>
    <n v="17"/>
    <s v="possible"/>
    <s v="yes"/>
    <n v="1024"/>
    <n v="-9"/>
    <n v="-326"/>
    <n v="17"/>
    <x v="1"/>
  </r>
  <r>
    <n v="100"/>
    <n v="100"/>
    <n v="3968"/>
    <n v="39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7"/>
    <n v="17"/>
    <n v="0"/>
    <n v="17"/>
    <n v="6"/>
    <n v="0"/>
    <n v="6"/>
    <n v="0"/>
    <n v="0"/>
    <n v="0"/>
    <n v="0"/>
    <n v="17"/>
    <n v="0"/>
    <n v="0"/>
    <n v="0"/>
    <n v="17"/>
    <n v="17"/>
    <n v="24"/>
    <n v="0"/>
    <n v="0"/>
    <n v="0"/>
    <n v="6"/>
    <n v="6"/>
    <n v="6"/>
    <n v="0"/>
    <n v="17"/>
    <n v="6"/>
    <n v="17"/>
    <n v="0"/>
    <s v="stim0"/>
    <s v="-7.0"/>
    <s v="-321.0"/>
    <s v="Mon Nov 20 22:59:40 2023"/>
    <s v="The main experiment item"/>
    <b v="0"/>
    <x v="3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Herbe"/>
    <n v="17"/>
    <n v="1"/>
    <n v="0"/>
    <n v="6"/>
    <s v="C:/Users/niyob/Downloads/subject-4.csv"/>
    <s v="legacy"/>
    <n v="7"/>
    <b v="0"/>
    <s v="Melodramatic Milgram"/>
    <s v="4.0.5"/>
    <n v="18"/>
    <n v="0"/>
    <s v="q"/>
    <s v="space"/>
    <s v="space"/>
    <s v="space"/>
    <s v="space"/>
    <s v="space"/>
    <s v="q"/>
    <s v="space"/>
    <n v="1"/>
    <x v="1043"/>
    <x v="396"/>
    <n v="28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86"/>
    <n v="2886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81"/>
    <n v="61683"/>
    <n v="3416"/>
    <n v="5842"/>
    <n v="12452"/>
    <n v="24555"/>
    <n v="2886"/>
    <n v="37147"/>
    <n v="6387"/>
    <n v="2"/>
    <s v="legacy"/>
    <n v="1024"/>
    <n v="2"/>
    <n v="48000"/>
    <n v="-16"/>
    <s v="experiment"/>
    <x v="11"/>
    <s v="even"/>
    <n v="172631"/>
    <n v="169212"/>
    <n v="28931"/>
    <n v="404328"/>
    <n v="405875"/>
    <n v="169200"/>
    <n v="404328"/>
    <n v="162803"/>
    <s v="NA"/>
    <n v="159213"/>
    <n v="28978"/>
    <n v="72333"/>
    <n v="4374"/>
    <n v="4371"/>
    <n v="403577"/>
    <n v="28976"/>
    <n v="28976"/>
    <n v="4373"/>
    <n v="409374"/>
    <n v="407875"/>
    <n v="412261"/>
    <n v="34821"/>
    <n v="84785"/>
    <n v="35182"/>
    <n v="162803"/>
    <n v="161213"/>
    <n v="169191"/>
    <s v="NA"/>
    <n v="409374"/>
    <n v="159212"/>
    <n v="403575"/>
    <n v="234315"/>
    <s v="kosslyn_1978"/>
    <n v="18"/>
    <s v="71426.0"/>
    <n v="18"/>
    <s v="possible"/>
    <s v="yes"/>
    <n v="1024"/>
    <n v="-9"/>
    <n v="-326"/>
    <n v="18"/>
    <x v="1"/>
  </r>
  <r>
    <n v="100"/>
    <n v="100"/>
    <n v="3779"/>
    <n v="377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18"/>
    <n v="18"/>
    <n v="0"/>
    <n v="18"/>
    <n v="6"/>
    <n v="0"/>
    <n v="6"/>
    <n v="0"/>
    <n v="0"/>
    <n v="0"/>
    <n v="0"/>
    <n v="18"/>
    <n v="0"/>
    <n v="0"/>
    <n v="0"/>
    <n v="18"/>
    <n v="18"/>
    <n v="25"/>
    <n v="0"/>
    <n v="0"/>
    <n v="0"/>
    <n v="6"/>
    <n v="6"/>
    <n v="6"/>
    <n v="0"/>
    <n v="18"/>
    <n v="6"/>
    <n v="18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Feu de camp"/>
    <n v="18"/>
    <n v="1"/>
    <n v="0"/>
    <n v="6"/>
    <s v="C:/Users/niyob/Downloads/subject-4.csv"/>
    <s v="legacy"/>
    <n v="7"/>
    <b v="0"/>
    <s v="Melodramatic Milgram"/>
    <s v="4.0.5"/>
    <n v="54"/>
    <n v="0"/>
    <s v="m"/>
    <s v="space"/>
    <s v="space"/>
    <s v="space"/>
    <s v="space"/>
    <s v="space"/>
    <s v="m"/>
    <s v="space"/>
    <n v="1"/>
    <x v="10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377"/>
    <n v="37147"/>
    <n v="6387"/>
    <n v="2"/>
    <s v="legacy"/>
    <n v="1024"/>
    <n v="2"/>
    <n v="48000"/>
    <n v="-16"/>
    <s v="experiment"/>
    <x v="11"/>
    <s v="even"/>
    <n v="172631"/>
    <n v="169212"/>
    <n v="28931"/>
    <n v="413054"/>
    <n v="414554"/>
    <n v="169200"/>
    <n v="413054"/>
    <n v="162803"/>
    <s v="NA"/>
    <n v="159213"/>
    <n v="28978"/>
    <n v="72333"/>
    <n v="4374"/>
    <n v="4371"/>
    <n v="412302"/>
    <n v="28976"/>
    <n v="28976"/>
    <n v="4373"/>
    <n v="418544"/>
    <n v="416554"/>
    <n v="418922"/>
    <n v="34821"/>
    <n v="84785"/>
    <n v="35182"/>
    <n v="162803"/>
    <n v="161213"/>
    <n v="169191"/>
    <s v="NA"/>
    <n v="418544"/>
    <n v="159212"/>
    <n v="412300"/>
    <n v="234315"/>
    <s v="kosslyn_1978"/>
    <n v="19"/>
    <s v="71803.0"/>
    <n v="19"/>
    <s v="impossible"/>
    <s v="yes"/>
    <n v="1024"/>
    <n v="-9"/>
    <n v="-326"/>
    <n v="19"/>
    <x v="1"/>
  </r>
  <r>
    <n v="100"/>
    <n v="100"/>
    <n v="3670"/>
    <n v="36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19"/>
    <n v="19"/>
    <n v="0"/>
    <n v="19"/>
    <n v="6"/>
    <n v="0"/>
    <n v="6"/>
    <n v="0"/>
    <n v="0"/>
    <n v="0"/>
    <n v="0"/>
    <n v="19"/>
    <n v="0"/>
    <n v="0"/>
    <n v="0"/>
    <n v="19"/>
    <n v="19"/>
    <n v="26"/>
    <n v="0"/>
    <n v="0"/>
    <n v="0"/>
    <n v="6"/>
    <n v="6"/>
    <n v="6"/>
    <n v="0"/>
    <n v="19"/>
    <n v="6"/>
    <n v="19"/>
    <n v="0"/>
    <s v="stim0"/>
    <s v="-7.0"/>
    <s v="-321.0"/>
    <s v="Mon Nov 20 22:59:40 2023"/>
    <s v="The main experiment item"/>
    <b v="0"/>
    <x v="9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Hutte"/>
    <n v="19"/>
    <n v="1"/>
    <n v="0"/>
    <n v="6"/>
    <s v="C:/Users/niyob/Downloads/subject-4.csv"/>
    <s v="legacy"/>
    <n v="7"/>
    <b v="0"/>
    <s v="Melodramatic Milgram"/>
    <s v="4.0.5"/>
    <n v="25"/>
    <n v="0"/>
    <s v="q"/>
    <s v="space"/>
    <s v="space"/>
    <s v="space"/>
    <s v="space"/>
    <s v="space"/>
    <s v="q"/>
    <s v="space"/>
    <n v="1"/>
    <x v="1045"/>
    <x v="397"/>
    <n v="1043"/>
    <s v=""/>
    <s v=""/>
    <s v=""/>
    <s v=""/>
    <s v=""/>
    <s v=""/>
    <s v=""/>
    <s v=""/>
    <n v="1611"/>
    <n v="104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3"/>
    <x v="382"/>
    <n v="61683"/>
    <n v="3416"/>
    <n v="5842"/>
    <n v="12452"/>
    <n v="24555"/>
    <n v="1611"/>
    <n v="37147"/>
    <n v="6387"/>
    <n v="2"/>
    <s v="legacy"/>
    <n v="1024"/>
    <n v="2"/>
    <n v="48000"/>
    <n v="-16"/>
    <s v="experiment"/>
    <x v="11"/>
    <s v="even"/>
    <n v="172631"/>
    <n v="169212"/>
    <n v="28931"/>
    <n v="419705"/>
    <n v="421254"/>
    <n v="169200"/>
    <n v="419705"/>
    <n v="162803"/>
    <s v="NA"/>
    <n v="159213"/>
    <n v="28978"/>
    <n v="72333"/>
    <n v="4374"/>
    <n v="4371"/>
    <n v="418954"/>
    <n v="28976"/>
    <n v="28976"/>
    <n v="4373"/>
    <n v="424834"/>
    <n v="423254"/>
    <n v="426446"/>
    <n v="34821"/>
    <n v="84785"/>
    <n v="35182"/>
    <n v="162803"/>
    <n v="161213"/>
    <n v="169191"/>
    <s v="NA"/>
    <n v="424834"/>
    <n v="159212"/>
    <n v="418952"/>
    <n v="234315"/>
    <s v="kosslyn_1978"/>
    <n v="20"/>
    <s v="73414.0"/>
    <n v="20"/>
    <s v="possible"/>
    <s v="yes"/>
    <n v="1024"/>
    <n v="-9"/>
    <n v="-326"/>
    <n v="20"/>
    <x v="1"/>
  </r>
  <r>
    <n v="100"/>
    <n v="100"/>
    <n v="3523"/>
    <n v="352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0"/>
    <n v="20"/>
    <n v="0"/>
    <n v="20"/>
    <n v="6"/>
    <n v="0"/>
    <n v="6"/>
    <n v="0"/>
    <n v="0"/>
    <n v="0"/>
    <n v="0"/>
    <n v="20"/>
    <n v="0"/>
    <n v="0"/>
    <n v="0"/>
    <n v="20"/>
    <n v="20"/>
    <n v="27"/>
    <n v="0"/>
    <n v="0"/>
    <n v="0"/>
    <n v="6"/>
    <n v="6"/>
    <n v="6"/>
    <n v="0"/>
    <n v="20"/>
    <n v="6"/>
    <n v="20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Grange"/>
    <n v="20"/>
    <n v="1"/>
    <n v="0"/>
    <n v="6"/>
    <s v="C:/Users/niyob/Downloads/subject-4.csv"/>
    <s v="legacy"/>
    <n v="7"/>
    <b v="0"/>
    <s v="Melodramatic Milgram"/>
    <s v="4.0.5"/>
    <n v="60"/>
    <n v="0"/>
    <s v="m"/>
    <s v="space"/>
    <s v="space"/>
    <s v="space"/>
    <s v="space"/>
    <s v="space"/>
    <s v="m"/>
    <s v="space"/>
    <n v="1"/>
    <x v="5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83"/>
    <n v="37147"/>
    <n v="6387"/>
    <n v="2"/>
    <s v="legacy"/>
    <n v="1024"/>
    <n v="2"/>
    <n v="48000"/>
    <n v="-16"/>
    <s v="experiment"/>
    <x v="11"/>
    <s v="even"/>
    <n v="172631"/>
    <n v="169212"/>
    <n v="28931"/>
    <n v="427228"/>
    <n v="428784"/>
    <n v="169200"/>
    <n v="427228"/>
    <n v="162803"/>
    <s v="NA"/>
    <n v="159213"/>
    <n v="28978"/>
    <n v="72333"/>
    <n v="4374"/>
    <n v="4371"/>
    <n v="426477"/>
    <n v="28976"/>
    <n v="28976"/>
    <n v="4373"/>
    <n v="432534"/>
    <n v="430784"/>
    <n v="433117"/>
    <n v="34821"/>
    <n v="84785"/>
    <n v="35182"/>
    <n v="162803"/>
    <n v="161213"/>
    <n v="169191"/>
    <s v="NA"/>
    <n v="432534"/>
    <n v="159212"/>
    <n v="426476"/>
    <n v="234315"/>
    <s v="kosslyn_1978"/>
    <n v="21"/>
    <s v="73997.0"/>
    <n v="21"/>
    <s v="impossible"/>
    <s v="yes"/>
    <n v="1024"/>
    <n v="-9"/>
    <n v="-326"/>
    <n v="21"/>
    <x v="1"/>
  </r>
  <r>
    <n v="100"/>
    <n v="100"/>
    <n v="3438"/>
    <n v="343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1"/>
    <n v="21"/>
    <n v="0"/>
    <n v="21"/>
    <n v="6"/>
    <n v="0"/>
    <n v="6"/>
    <n v="0"/>
    <n v="0"/>
    <n v="0"/>
    <n v="0"/>
    <n v="21"/>
    <n v="0"/>
    <n v="0"/>
    <n v="0"/>
    <n v="21"/>
    <n v="21"/>
    <n v="28"/>
    <n v="0"/>
    <n v="0"/>
    <n v="0"/>
    <n v="6"/>
    <n v="6"/>
    <n v="6"/>
    <n v="0"/>
    <n v="21"/>
    <n v="6"/>
    <n v="21"/>
    <n v="0"/>
    <s v="stim0"/>
    <s v="-7.0"/>
    <s v="-321.0"/>
    <s v="Mon Nov 20 22:59:40 2023"/>
    <s v="The main experiment item"/>
    <b v="0"/>
    <x v="10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Arbre"/>
    <n v="21"/>
    <n v="1"/>
    <n v="0"/>
    <n v="6"/>
    <s v="C:/Users/niyob/Downloads/subject-4.csv"/>
    <s v="legacy"/>
    <n v="7"/>
    <b v="0"/>
    <s v="Melodramatic Milgram"/>
    <s v="4.0.5"/>
    <n v="7"/>
    <n v="0"/>
    <s v="q"/>
    <s v="space"/>
    <s v="space"/>
    <s v="space"/>
    <s v="space"/>
    <s v="space"/>
    <s v="q"/>
    <s v="space"/>
    <n v="1"/>
    <x v="836"/>
    <x v="398"/>
    <n v="1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42"/>
    <n v="1642"/>
    <s v=""/>
    <s v=""/>
    <s v=""/>
    <s v=""/>
    <s v=""/>
    <s v=""/>
    <s v=""/>
    <s v=""/>
    <s v=""/>
    <s v=""/>
    <s v=""/>
    <x v="383"/>
    <n v="61683"/>
    <n v="3416"/>
    <n v="5842"/>
    <n v="12452"/>
    <n v="24555"/>
    <n v="1642"/>
    <n v="37147"/>
    <n v="6387"/>
    <n v="2"/>
    <s v="legacy"/>
    <n v="1024"/>
    <n v="2"/>
    <n v="48000"/>
    <n v="-16"/>
    <s v="experiment"/>
    <x v="11"/>
    <s v="even"/>
    <n v="172631"/>
    <n v="169212"/>
    <n v="28931"/>
    <n v="433910"/>
    <n v="435504"/>
    <n v="169200"/>
    <n v="433910"/>
    <n v="162803"/>
    <s v="NA"/>
    <n v="159213"/>
    <n v="28978"/>
    <n v="72333"/>
    <n v="4374"/>
    <n v="4371"/>
    <n v="433159"/>
    <n v="28976"/>
    <n v="28976"/>
    <n v="4373"/>
    <n v="438814"/>
    <n v="437504"/>
    <n v="440457"/>
    <n v="34821"/>
    <n v="84785"/>
    <n v="35182"/>
    <n v="162803"/>
    <n v="161213"/>
    <n v="169191"/>
    <s v="NA"/>
    <n v="438814"/>
    <n v="159212"/>
    <n v="433156"/>
    <n v="234315"/>
    <s v="kosslyn_1978"/>
    <n v="22"/>
    <s v="75639.0"/>
    <n v="22"/>
    <s v="possible"/>
    <s v="yes"/>
    <n v="1024"/>
    <n v="-9"/>
    <n v="-326"/>
    <n v="22"/>
    <x v="1"/>
  </r>
  <r>
    <n v="100"/>
    <n v="100"/>
    <n v="3317"/>
    <n v="331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2"/>
    <n v="22"/>
    <n v="0"/>
    <n v="22"/>
    <n v="6"/>
    <n v="0"/>
    <n v="6"/>
    <n v="0"/>
    <n v="0"/>
    <n v="0"/>
    <n v="0"/>
    <n v="22"/>
    <n v="0"/>
    <n v="0"/>
    <n v="0"/>
    <n v="22"/>
    <n v="22"/>
    <n v="29"/>
    <n v="0"/>
    <n v="0"/>
    <n v="0"/>
    <n v="6"/>
    <n v="6"/>
    <n v="6"/>
    <n v="0"/>
    <n v="22"/>
    <n v="6"/>
    <n v="22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pont"/>
    <n v="22"/>
    <n v="1"/>
    <n v="0"/>
    <n v="6"/>
    <s v="C:/Users/niyob/Downloads/subject-4.csv"/>
    <s v="legacy"/>
    <n v="7"/>
    <b v="0"/>
    <s v="Melodramatic Milgram"/>
    <s v="4.0.5"/>
    <n v="75"/>
    <n v="0"/>
    <s v="m"/>
    <s v="space"/>
    <s v="space"/>
    <s v="space"/>
    <s v="space"/>
    <s v="space"/>
    <s v="m"/>
    <s v="space"/>
    <n v="1"/>
    <x v="2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668"/>
    <n v="37147"/>
    <n v="6387"/>
    <n v="2"/>
    <s v="legacy"/>
    <n v="1024"/>
    <n v="2"/>
    <n v="48000"/>
    <n v="-16"/>
    <s v="experiment"/>
    <x v="11"/>
    <s v="even"/>
    <n v="172631"/>
    <n v="169212"/>
    <n v="28931"/>
    <n v="441239"/>
    <n v="442544"/>
    <n v="169200"/>
    <n v="441239"/>
    <n v="162803"/>
    <s v="NA"/>
    <n v="159213"/>
    <n v="28978"/>
    <n v="72333"/>
    <n v="4374"/>
    <n v="4371"/>
    <n v="440488"/>
    <n v="28976"/>
    <n v="28976"/>
    <n v="4373"/>
    <n v="446764"/>
    <n v="444544"/>
    <n v="447432"/>
    <n v="34821"/>
    <n v="84785"/>
    <n v="35182"/>
    <n v="162803"/>
    <n v="161213"/>
    <n v="169191"/>
    <s v="NA"/>
    <n v="446764"/>
    <n v="159212"/>
    <n v="440487"/>
    <n v="234315"/>
    <s v="kosslyn_1978"/>
    <n v="23"/>
    <s v="76307.0"/>
    <n v="23"/>
    <s v="impossible"/>
    <s v="yes"/>
    <n v="1024"/>
    <n v="-9"/>
    <n v="-326"/>
    <n v="23"/>
    <x v="1"/>
  </r>
  <r>
    <n v="100"/>
    <n v="100"/>
    <n v="3344"/>
    <n v="334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3"/>
    <n v="23"/>
    <n v="0"/>
    <n v="23"/>
    <n v="6"/>
    <n v="0"/>
    <n v="6"/>
    <n v="0"/>
    <n v="0"/>
    <n v="0"/>
    <n v="0"/>
    <n v="23"/>
    <n v="0"/>
    <n v="0"/>
    <n v="0"/>
    <n v="23"/>
    <n v="23"/>
    <n v="30"/>
    <n v="0"/>
    <n v="0"/>
    <n v="0"/>
    <n v="6"/>
    <n v="6"/>
    <n v="6"/>
    <n v="0"/>
    <n v="23"/>
    <n v="6"/>
    <n v="23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Colline"/>
    <n v="23"/>
    <n v="1"/>
    <n v="0"/>
    <n v="6"/>
    <s v="C:/Users/niyob/Downloads/subject-4.csv"/>
    <s v="legacy"/>
    <n v="7"/>
    <b v="0"/>
    <s v="Melodramatic Milgram"/>
    <s v="4.0.5"/>
    <n v="47"/>
    <n v="0"/>
    <s v="m"/>
    <s v="space"/>
    <s v="space"/>
    <s v="space"/>
    <s v="space"/>
    <s v="space"/>
    <s v="m"/>
    <s v="space"/>
    <n v="1"/>
    <x v="10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3949"/>
    <n v="37147"/>
    <n v="6387"/>
    <n v="2"/>
    <s v="legacy"/>
    <n v="1024"/>
    <n v="2"/>
    <n v="48000"/>
    <n v="-16"/>
    <s v="experiment"/>
    <x v="11"/>
    <s v="even"/>
    <n v="172631"/>
    <n v="169212"/>
    <n v="28931"/>
    <n v="448228"/>
    <n v="449814"/>
    <n v="169200"/>
    <n v="448228"/>
    <n v="162803"/>
    <s v="NA"/>
    <n v="159213"/>
    <n v="28978"/>
    <n v="72333"/>
    <n v="4374"/>
    <n v="4371"/>
    <n v="447476"/>
    <n v="28976"/>
    <n v="28976"/>
    <n v="4373"/>
    <n v="453825"/>
    <n v="451814"/>
    <n v="457775"/>
    <n v="34821"/>
    <n v="84785"/>
    <n v="35182"/>
    <n v="162803"/>
    <n v="161213"/>
    <n v="169191"/>
    <s v="NA"/>
    <n v="453825"/>
    <n v="159212"/>
    <n v="447474"/>
    <n v="234315"/>
    <s v="kosslyn_1978"/>
    <n v="24"/>
    <s v="80256.0"/>
    <n v="24"/>
    <s v="impossible"/>
    <s v="yes"/>
    <n v="1024"/>
    <n v="-9"/>
    <n v="-326"/>
    <n v="24"/>
    <x v="1"/>
  </r>
  <r>
    <n v="100"/>
    <n v="100"/>
    <n v="3210"/>
    <n v="321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4"/>
    <n v="24"/>
    <n v="0"/>
    <n v="24"/>
    <n v="6"/>
    <n v="0"/>
    <n v="6"/>
    <n v="0"/>
    <n v="0"/>
    <n v="0"/>
    <n v="0"/>
    <n v="24"/>
    <n v="0"/>
    <n v="0"/>
    <n v="0"/>
    <n v="24"/>
    <n v="24"/>
    <n v="31"/>
    <n v="0"/>
    <n v="0"/>
    <n v="0"/>
    <n v="6"/>
    <n v="6"/>
    <n v="6"/>
    <n v="0"/>
    <n v="24"/>
    <n v="6"/>
    <n v="24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pont"/>
    <n v="24"/>
    <n v="1"/>
    <n v="0"/>
    <n v="6"/>
    <s v="C:/Users/niyob/Downloads/subject-4.csv"/>
    <s v="legacy"/>
    <n v="7"/>
    <b v="0"/>
    <s v="Melodramatic Milgram"/>
    <s v="4.0.5"/>
    <n v="45"/>
    <n v="0"/>
    <s v="m"/>
    <s v="space"/>
    <s v="space"/>
    <s v="space"/>
    <s v="space"/>
    <s v="space"/>
    <s v="m"/>
    <s v="space"/>
    <n v="1"/>
    <x v="10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4"/>
    <n v="37147"/>
    <n v="6387"/>
    <n v="2"/>
    <s v="legacy"/>
    <n v="1024"/>
    <n v="2"/>
    <n v="48000"/>
    <n v="-16"/>
    <s v="experiment"/>
    <x v="11"/>
    <s v="even"/>
    <n v="172631"/>
    <n v="169212"/>
    <n v="28931"/>
    <n v="458563"/>
    <n v="460144"/>
    <n v="169200"/>
    <n v="458562"/>
    <n v="162803"/>
    <s v="NA"/>
    <n v="159213"/>
    <n v="28978"/>
    <n v="72333"/>
    <n v="4374"/>
    <n v="4371"/>
    <n v="457811"/>
    <n v="28976"/>
    <n v="28976"/>
    <n v="4373"/>
    <n v="464365"/>
    <n v="462144"/>
    <n v="464380"/>
    <n v="34821"/>
    <n v="84785"/>
    <n v="35182"/>
    <n v="162803"/>
    <n v="161213"/>
    <n v="169191"/>
    <s v="NA"/>
    <n v="464365"/>
    <n v="159212"/>
    <n v="457810"/>
    <n v="234315"/>
    <s v="kosslyn_1978"/>
    <n v="25"/>
    <s v="80270.0"/>
    <n v="25"/>
    <s v="impossible"/>
    <s v="yes"/>
    <n v="1024"/>
    <n v="-9"/>
    <n v="-326"/>
    <n v="25"/>
    <x v="1"/>
  </r>
  <r>
    <n v="100"/>
    <n v="100"/>
    <n v="3146"/>
    <n v="314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5"/>
    <n v="25"/>
    <n v="0"/>
    <n v="25"/>
    <n v="6"/>
    <n v="0"/>
    <n v="6"/>
    <n v="0"/>
    <n v="0"/>
    <n v="0"/>
    <n v="0"/>
    <n v="25"/>
    <n v="0"/>
    <n v="0"/>
    <n v="0"/>
    <n v="25"/>
    <n v="25"/>
    <n v="32"/>
    <n v="0"/>
    <n v="0"/>
    <n v="0"/>
    <n v="6"/>
    <n v="6"/>
    <n v="6"/>
    <n v="0"/>
    <n v="25"/>
    <n v="6"/>
    <n v="25"/>
    <n v="0"/>
    <s v="stim0"/>
    <s v="-7.0"/>
    <s v="-321.0"/>
    <s v="Mon Nov 20 22:59:40 2023"/>
    <s v="The main experiment item"/>
    <b v="0"/>
    <x v="11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Arbre"/>
    <n v="25"/>
    <n v="1"/>
    <n v="0"/>
    <n v="6"/>
    <s v="C:/Users/niyob/Downloads/subject-4.csv"/>
    <s v="legacy"/>
    <n v="7"/>
    <b v="0"/>
    <s v="Melodramatic Milgram"/>
    <s v="4.0.5"/>
    <n v="21"/>
    <n v="0"/>
    <s v="q"/>
    <s v="space"/>
    <s v="space"/>
    <s v="space"/>
    <s v="space"/>
    <s v="space"/>
    <s v="q"/>
    <s v="space"/>
    <n v="1"/>
    <x v="321"/>
    <x v="399"/>
    <n v="987"/>
    <s v=""/>
    <s v=""/>
    <s v=""/>
    <s v=""/>
    <s v=""/>
    <s v=""/>
    <s v=""/>
    <s v=""/>
    <s v=""/>
    <s v=""/>
    <s v=""/>
    <s v=""/>
    <s v=""/>
    <s v=""/>
    <s v=""/>
    <s v=""/>
    <n v="1530"/>
    <n v="9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87"/>
    <x v="384"/>
    <n v="61683"/>
    <n v="3416"/>
    <n v="5842"/>
    <n v="12452"/>
    <n v="24555"/>
    <n v="1530"/>
    <n v="37147"/>
    <n v="6387"/>
    <n v="2"/>
    <s v="legacy"/>
    <n v="1024"/>
    <n v="2"/>
    <n v="48000"/>
    <n v="-16"/>
    <s v="experiment"/>
    <x v="11"/>
    <s v="even"/>
    <n v="172631"/>
    <n v="169212"/>
    <n v="28931"/>
    <n v="465167"/>
    <n v="466654"/>
    <n v="169200"/>
    <n v="465166"/>
    <n v="162803"/>
    <s v="NA"/>
    <n v="159213"/>
    <n v="28978"/>
    <n v="72333"/>
    <n v="4374"/>
    <n v="4371"/>
    <n v="464415"/>
    <n v="28976"/>
    <n v="28976"/>
    <n v="4373"/>
    <n v="469974"/>
    <n v="468654"/>
    <n v="471505"/>
    <n v="34821"/>
    <n v="84785"/>
    <n v="35182"/>
    <n v="162803"/>
    <n v="161213"/>
    <n v="169191"/>
    <s v="NA"/>
    <n v="469974"/>
    <n v="159212"/>
    <n v="464413"/>
    <n v="234315"/>
    <s v="kosslyn_1978"/>
    <n v="26"/>
    <s v="81800.0"/>
    <n v="26"/>
    <s v="possible"/>
    <s v="yes"/>
    <n v="1024"/>
    <n v="-9"/>
    <n v="-326"/>
    <n v="26"/>
    <x v="1"/>
  </r>
  <r>
    <n v="100"/>
    <n v="100"/>
    <n v="3045"/>
    <n v="304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6"/>
    <n v="26"/>
    <n v="0"/>
    <n v="26"/>
    <n v="6"/>
    <n v="0"/>
    <n v="6"/>
    <n v="0"/>
    <n v="0"/>
    <n v="0"/>
    <n v="0"/>
    <n v="26"/>
    <n v="0"/>
    <n v="0"/>
    <n v="0"/>
    <n v="26"/>
    <n v="26"/>
    <n v="33"/>
    <n v="0"/>
    <n v="0"/>
    <n v="0"/>
    <n v="6"/>
    <n v="6"/>
    <n v="6"/>
    <n v="0"/>
    <n v="26"/>
    <n v="6"/>
    <n v="26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Grange"/>
    <n v="26"/>
    <n v="1"/>
    <n v="0"/>
    <n v="6"/>
    <s v="C:/Users/niyob/Downloads/subject-4.csv"/>
    <s v="legacy"/>
    <n v="7"/>
    <b v="0"/>
    <s v="Melodramatic Milgram"/>
    <s v="4.0.5"/>
    <n v="57"/>
    <n v="0"/>
    <s v="m"/>
    <s v="space"/>
    <s v="space"/>
    <s v="space"/>
    <s v="space"/>
    <s v="space"/>
    <s v="m"/>
    <s v="space"/>
    <n v="1"/>
    <x v="3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427"/>
    <n v="37147"/>
    <n v="6387"/>
    <n v="2"/>
    <s v="legacy"/>
    <n v="1024"/>
    <n v="2"/>
    <n v="48000"/>
    <n v="-16"/>
    <s v="experiment"/>
    <x v="11"/>
    <s v="even"/>
    <n v="172631"/>
    <n v="169212"/>
    <n v="28931"/>
    <n v="472290"/>
    <n v="473794"/>
    <n v="169200"/>
    <n v="472290"/>
    <n v="162803"/>
    <s v="NA"/>
    <n v="159213"/>
    <n v="28978"/>
    <n v="72333"/>
    <n v="4374"/>
    <n v="4371"/>
    <n v="471539"/>
    <n v="28976"/>
    <n v="28976"/>
    <n v="4373"/>
    <n v="477534"/>
    <n v="475794"/>
    <n v="477962"/>
    <n v="34821"/>
    <n v="84785"/>
    <n v="35182"/>
    <n v="162803"/>
    <n v="161213"/>
    <n v="169191"/>
    <s v="NA"/>
    <n v="477534"/>
    <n v="159212"/>
    <n v="471537"/>
    <n v="234315"/>
    <s v="kosslyn_1978"/>
    <n v="27"/>
    <s v="82227.0"/>
    <n v="27"/>
    <s v="impossible"/>
    <s v="yes"/>
    <n v="1024"/>
    <n v="-9"/>
    <n v="-326"/>
    <n v="27"/>
    <x v="1"/>
  </r>
  <r>
    <n v="100"/>
    <n v="100"/>
    <n v="2993"/>
    <n v="29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7"/>
    <n v="27"/>
    <n v="0"/>
    <n v="27"/>
    <n v="6"/>
    <n v="0"/>
    <n v="6"/>
    <n v="0"/>
    <n v="0"/>
    <n v="0"/>
    <n v="0"/>
    <n v="27"/>
    <n v="0"/>
    <n v="0"/>
    <n v="0"/>
    <n v="27"/>
    <n v="27"/>
    <n v="34"/>
    <n v="0"/>
    <n v="0"/>
    <n v="0"/>
    <n v="6"/>
    <n v="6"/>
    <n v="6"/>
    <n v="0"/>
    <n v="27"/>
    <n v="6"/>
    <n v="27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Colline"/>
    <n v="27"/>
    <n v="1"/>
    <n v="0"/>
    <n v="6"/>
    <s v="C:/Users/niyob/Downloads/subject-4.csv"/>
    <s v="legacy"/>
    <n v="7"/>
    <b v="0"/>
    <s v="Melodramatic Milgram"/>
    <s v="4.0.5"/>
    <n v="52"/>
    <n v="0"/>
    <s v="m"/>
    <s v="space"/>
    <s v="space"/>
    <s v="space"/>
    <s v="space"/>
    <s v="space"/>
    <s v="m"/>
    <s v="space"/>
    <n v="1"/>
    <x v="10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591"/>
    <n v="37147"/>
    <n v="6387"/>
    <n v="2"/>
    <s v="legacy"/>
    <n v="1024"/>
    <n v="2"/>
    <n v="48000"/>
    <n v="-16"/>
    <s v="experiment"/>
    <x v="11"/>
    <s v="even"/>
    <n v="172631"/>
    <n v="169212"/>
    <n v="28931"/>
    <n v="478741"/>
    <n v="480324"/>
    <n v="169200"/>
    <n v="478741"/>
    <n v="162803"/>
    <s v="NA"/>
    <n v="159213"/>
    <n v="28978"/>
    <n v="72333"/>
    <n v="4374"/>
    <n v="4371"/>
    <n v="477989"/>
    <n v="28976"/>
    <n v="28976"/>
    <n v="4373"/>
    <n v="484334"/>
    <n v="482324"/>
    <n v="485926"/>
    <n v="34821"/>
    <n v="84785"/>
    <n v="35182"/>
    <n v="162803"/>
    <n v="161213"/>
    <n v="169191"/>
    <s v="NA"/>
    <n v="484334"/>
    <n v="159212"/>
    <n v="477987"/>
    <n v="234315"/>
    <s v="kosslyn_1978"/>
    <n v="28"/>
    <s v="83818.0"/>
    <n v="28"/>
    <s v="impossible"/>
    <s v="yes"/>
    <n v="1024"/>
    <n v="-9"/>
    <n v="-326"/>
    <n v="28"/>
    <x v="1"/>
  </r>
  <r>
    <n v="100"/>
    <n v="100"/>
    <n v="2911"/>
    <n v="29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28"/>
    <n v="28"/>
    <n v="0"/>
    <n v="28"/>
    <n v="6"/>
    <n v="0"/>
    <n v="6"/>
    <n v="0"/>
    <n v="0"/>
    <n v="0"/>
    <n v="0"/>
    <n v="28"/>
    <n v="0"/>
    <n v="0"/>
    <n v="0"/>
    <n v="28"/>
    <n v="28"/>
    <n v="35"/>
    <n v="0"/>
    <n v="0"/>
    <n v="0"/>
    <n v="6"/>
    <n v="6"/>
    <n v="6"/>
    <n v="0"/>
    <n v="28"/>
    <n v="6"/>
    <n v="28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Ruisseau"/>
    <n v="28"/>
    <n v="1"/>
    <n v="0"/>
    <n v="6"/>
    <s v="C:/Users/niyob/Downloads/subject-4.csv"/>
    <s v="legacy"/>
    <n v="7"/>
    <b v="0"/>
    <s v="Melodramatic Milgram"/>
    <s v="4.0.5"/>
    <n v="51"/>
    <n v="0"/>
    <s v="m"/>
    <s v="space"/>
    <s v="space"/>
    <s v="space"/>
    <s v="space"/>
    <s v="space"/>
    <s v="m"/>
    <s v="space"/>
    <n v="1"/>
    <x v="6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612"/>
    <n v="37147"/>
    <n v="6387"/>
    <n v="2"/>
    <s v="legacy"/>
    <n v="1024"/>
    <n v="2"/>
    <n v="48000"/>
    <n v="-16"/>
    <s v="experiment"/>
    <x v="11"/>
    <s v="even"/>
    <n v="172631"/>
    <n v="169212"/>
    <n v="28931"/>
    <n v="486711"/>
    <n v="488304"/>
    <n v="169200"/>
    <n v="486711"/>
    <n v="162803"/>
    <s v="NA"/>
    <n v="159213"/>
    <n v="28978"/>
    <n v="72333"/>
    <n v="4374"/>
    <n v="4371"/>
    <n v="485960"/>
    <n v="28976"/>
    <n v="28976"/>
    <n v="4373"/>
    <n v="491885"/>
    <n v="490304"/>
    <n v="492498"/>
    <n v="34821"/>
    <n v="84785"/>
    <n v="35182"/>
    <n v="162803"/>
    <n v="161213"/>
    <n v="169191"/>
    <s v="NA"/>
    <n v="491884"/>
    <n v="159212"/>
    <n v="485959"/>
    <n v="234315"/>
    <s v="kosslyn_1978"/>
    <n v="29"/>
    <s v="84430.0"/>
    <n v="29"/>
    <s v="impossible"/>
    <s v="yes"/>
    <n v="1024"/>
    <n v="-9"/>
    <n v="-326"/>
    <n v="29"/>
    <x v="1"/>
  </r>
  <r>
    <n v="100"/>
    <n v="100"/>
    <n v="2859"/>
    <n v="285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29"/>
    <n v="29"/>
    <n v="0"/>
    <n v="29"/>
    <n v="6"/>
    <n v="0"/>
    <n v="6"/>
    <n v="0"/>
    <n v="0"/>
    <n v="0"/>
    <n v="0"/>
    <n v="29"/>
    <n v="0"/>
    <n v="0"/>
    <n v="0"/>
    <n v="29"/>
    <n v="29"/>
    <n v="36"/>
    <n v="0"/>
    <n v="0"/>
    <n v="0"/>
    <n v="6"/>
    <n v="6"/>
    <n v="6"/>
    <n v="0"/>
    <n v="29"/>
    <n v="6"/>
    <n v="29"/>
    <n v="0"/>
    <s v="stim0"/>
    <s v="-7.0"/>
    <s v="-321.0"/>
    <s v="Mon Nov 20 22:59:40 2023"/>
    <s v="The main experiment item"/>
    <b v="0"/>
    <x v="1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Hutte"/>
    <n v="29"/>
    <n v="1"/>
    <n v="0"/>
    <n v="6"/>
    <s v="C:/Users/niyob/Downloads/subject-4.csv"/>
    <s v="legacy"/>
    <n v="7"/>
    <b v="0"/>
    <s v="Melodramatic Milgram"/>
    <s v="4.0.5"/>
    <n v="24"/>
    <n v="0"/>
    <s v="q"/>
    <s v="space"/>
    <s v="space"/>
    <s v="space"/>
    <s v="space"/>
    <s v="space"/>
    <s v="q"/>
    <s v="space"/>
    <n v="1"/>
    <x v="1049"/>
    <x v="400"/>
    <n v="810"/>
    <s v=""/>
    <s v=""/>
    <n v="1352"/>
    <n v="8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10"/>
    <x v="385"/>
    <n v="61683"/>
    <n v="3416"/>
    <n v="5842"/>
    <n v="12452"/>
    <n v="24555"/>
    <n v="1352"/>
    <n v="37147"/>
    <n v="6387"/>
    <n v="2"/>
    <s v="legacy"/>
    <n v="1024"/>
    <n v="2"/>
    <n v="48000"/>
    <n v="-16"/>
    <s v="experiment"/>
    <x v="11"/>
    <s v="even"/>
    <n v="172631"/>
    <n v="169212"/>
    <n v="28931"/>
    <n v="493288"/>
    <n v="494784"/>
    <n v="169200"/>
    <n v="493287"/>
    <n v="162803"/>
    <s v="NA"/>
    <n v="159213"/>
    <n v="28978"/>
    <n v="72333"/>
    <n v="4374"/>
    <n v="4371"/>
    <n v="492536"/>
    <n v="28976"/>
    <n v="28976"/>
    <n v="4373"/>
    <n v="498375"/>
    <n v="496784"/>
    <n v="499728"/>
    <n v="34821"/>
    <n v="84785"/>
    <n v="35182"/>
    <n v="162803"/>
    <n v="161213"/>
    <n v="169191"/>
    <s v="NA"/>
    <n v="498375"/>
    <n v="159212"/>
    <n v="492534"/>
    <n v="234315"/>
    <s v="kosslyn_1978"/>
    <n v="30"/>
    <s v="85782.0"/>
    <n v="30"/>
    <s v="possible"/>
    <s v="yes"/>
    <n v="1024"/>
    <n v="-9"/>
    <n v="-326"/>
    <n v="30"/>
    <x v="1"/>
  </r>
  <r>
    <n v="100"/>
    <n v="100"/>
    <n v="2787"/>
    <n v="27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0"/>
    <n v="30"/>
    <n v="0"/>
    <n v="30"/>
    <n v="6"/>
    <n v="0"/>
    <n v="6"/>
    <n v="0"/>
    <n v="0"/>
    <n v="0"/>
    <n v="0"/>
    <n v="30"/>
    <n v="0"/>
    <n v="0"/>
    <n v="0"/>
    <n v="30"/>
    <n v="30"/>
    <n v="37"/>
    <n v="0"/>
    <n v="0"/>
    <n v="0"/>
    <n v="6"/>
    <n v="6"/>
    <n v="6"/>
    <n v="0"/>
    <n v="30"/>
    <n v="6"/>
    <n v="30"/>
    <n v="0"/>
    <s v="stim0"/>
    <s v="-7.0"/>
    <s v="-321.0"/>
    <s v="Mon Nov 20 22:59:40 2023"/>
    <s v="The main experiment item"/>
    <b v="0"/>
    <x v="13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puits"/>
    <n v="30"/>
    <n v="1"/>
    <n v="0"/>
    <n v="6"/>
    <s v="C:/Users/niyob/Downloads/subject-4.csv"/>
    <s v="legacy"/>
    <n v="7"/>
    <b v="0"/>
    <s v="Melodramatic Milgram"/>
    <s v="4.0.5"/>
    <n v="35"/>
    <n v="0"/>
    <s v="q"/>
    <s v="space"/>
    <s v="space"/>
    <s v="space"/>
    <s v="space"/>
    <s v="space"/>
    <s v="q"/>
    <s v="space"/>
    <n v="1"/>
    <x v="1050"/>
    <x v="401"/>
    <n v="6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4"/>
    <n v="624"/>
    <s v=""/>
    <s v=""/>
    <s v=""/>
    <s v=""/>
    <s v=""/>
    <s v=""/>
    <s v=""/>
    <s v=""/>
    <s v=""/>
    <s v=""/>
    <s v=""/>
    <s v=""/>
    <n v="624"/>
    <x v="386"/>
    <n v="61683"/>
    <n v="3416"/>
    <n v="5842"/>
    <n v="12452"/>
    <n v="24555"/>
    <n v="624"/>
    <n v="37147"/>
    <n v="6387"/>
    <n v="2"/>
    <s v="legacy"/>
    <n v="1024"/>
    <n v="2"/>
    <n v="48000"/>
    <n v="-16"/>
    <s v="experiment"/>
    <x v="11"/>
    <s v="even"/>
    <n v="172631"/>
    <n v="169212"/>
    <n v="28931"/>
    <n v="500511"/>
    <n v="502234"/>
    <n v="169200"/>
    <n v="500511"/>
    <n v="162803"/>
    <s v="NA"/>
    <n v="159213"/>
    <n v="28978"/>
    <n v="72333"/>
    <n v="4374"/>
    <n v="4371"/>
    <n v="499760"/>
    <n v="28976"/>
    <n v="28976"/>
    <n v="4373"/>
    <n v="505735"/>
    <n v="504234"/>
    <n v="506360"/>
    <n v="34821"/>
    <n v="84785"/>
    <n v="35182"/>
    <n v="162803"/>
    <n v="161213"/>
    <n v="169191"/>
    <s v="NA"/>
    <n v="505734"/>
    <n v="159212"/>
    <n v="499758"/>
    <n v="234315"/>
    <s v="kosslyn_1978"/>
    <n v="31"/>
    <s v="86406.0"/>
    <n v="31"/>
    <s v="possible"/>
    <s v="yes"/>
    <n v="1024"/>
    <n v="-9"/>
    <n v="-326"/>
    <n v="31"/>
    <x v="1"/>
  </r>
  <r>
    <n v="100"/>
    <n v="100"/>
    <n v="2727"/>
    <n v="27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1"/>
    <n v="31"/>
    <n v="0"/>
    <n v="31"/>
    <n v="6"/>
    <n v="0"/>
    <n v="6"/>
    <n v="0"/>
    <n v="0"/>
    <n v="0"/>
    <n v="0"/>
    <n v="31"/>
    <n v="0"/>
    <n v="0"/>
    <n v="0"/>
    <n v="31"/>
    <n v="31"/>
    <n v="38"/>
    <n v="0"/>
    <n v="0"/>
    <n v="0"/>
    <n v="6"/>
    <n v="6"/>
    <n v="6"/>
    <n v="0"/>
    <n v="31"/>
    <n v="6"/>
    <n v="3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Ruisseau"/>
    <n v="31"/>
    <n v="1"/>
    <n v="0"/>
    <n v="6"/>
    <s v="C:/Users/niyob/Downloads/subject-4.csv"/>
    <s v="legacy"/>
    <n v="7"/>
    <b v="0"/>
    <s v="Melodramatic Milgram"/>
    <s v="4.0.5"/>
    <n v="55"/>
    <n v="0"/>
    <s v="m"/>
    <s v="space"/>
    <s v="space"/>
    <s v="space"/>
    <s v="space"/>
    <s v="space"/>
    <s v="m"/>
    <s v="space"/>
    <n v="1"/>
    <x v="10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862"/>
    <n v="37147"/>
    <n v="6387"/>
    <n v="2"/>
    <s v="legacy"/>
    <n v="1024"/>
    <n v="2"/>
    <n v="48000"/>
    <n v="-16"/>
    <s v="experiment"/>
    <x v="11"/>
    <s v="even"/>
    <n v="172631"/>
    <n v="169212"/>
    <n v="28931"/>
    <n v="507144"/>
    <n v="508655"/>
    <n v="169200"/>
    <n v="507144"/>
    <n v="162803"/>
    <s v="NA"/>
    <n v="159213"/>
    <n v="28978"/>
    <n v="72333"/>
    <n v="4374"/>
    <n v="4371"/>
    <n v="506392"/>
    <n v="28976"/>
    <n v="28976"/>
    <n v="4373"/>
    <n v="512244"/>
    <n v="510655"/>
    <n v="513107"/>
    <n v="34821"/>
    <n v="84785"/>
    <n v="35182"/>
    <n v="162803"/>
    <n v="161213"/>
    <n v="169191"/>
    <s v="NA"/>
    <n v="512244"/>
    <n v="159212"/>
    <n v="506391"/>
    <n v="234315"/>
    <s v="kosslyn_1978"/>
    <n v="32"/>
    <s v="87268.0"/>
    <n v="32"/>
    <s v="impossible"/>
    <s v="yes"/>
    <n v="1024"/>
    <n v="-9"/>
    <n v="-326"/>
    <n v="32"/>
    <x v="1"/>
  </r>
  <r>
    <n v="100"/>
    <n v="100"/>
    <n v="2692"/>
    <n v="269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2"/>
    <n v="32"/>
    <n v="0"/>
    <n v="32"/>
    <n v="6"/>
    <n v="0"/>
    <n v="6"/>
    <n v="0"/>
    <n v="0"/>
    <n v="0"/>
    <n v="0"/>
    <n v="32"/>
    <n v="0"/>
    <n v="0"/>
    <n v="0"/>
    <n v="32"/>
    <n v="32"/>
    <n v="39"/>
    <n v="0"/>
    <n v="0"/>
    <n v="0"/>
    <n v="6"/>
    <n v="6"/>
    <n v="6"/>
    <n v="0"/>
    <n v="32"/>
    <n v="6"/>
    <n v="32"/>
    <n v="0"/>
    <s v="stim0"/>
    <s v="-7.0"/>
    <s v="-321.0"/>
    <s v="Mon Nov 20 22:59:40 2023"/>
    <s v="The main experiment item"/>
    <b v="0"/>
    <x v="14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Arbre"/>
    <n v="32"/>
    <n v="1"/>
    <n v="0"/>
    <n v="6"/>
    <s v="C:/Users/niyob/Downloads/subject-4.csv"/>
    <s v="legacy"/>
    <n v="7"/>
    <b v="0"/>
    <s v="Melodramatic Milgram"/>
    <s v="4.0.5"/>
    <n v="16"/>
    <n v="0"/>
    <s v="q"/>
    <s v="space"/>
    <s v="space"/>
    <s v="space"/>
    <s v="space"/>
    <s v="space"/>
    <s v="q"/>
    <s v="space"/>
    <n v="1"/>
    <x v="801"/>
    <x v="402"/>
    <n v="1041"/>
    <n v="1572"/>
    <n v="10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41"/>
    <x v="387"/>
    <n v="61683"/>
    <n v="3416"/>
    <n v="5842"/>
    <n v="12452"/>
    <n v="24555"/>
    <n v="1572"/>
    <n v="37147"/>
    <n v="6387"/>
    <n v="2"/>
    <s v="legacy"/>
    <n v="1024"/>
    <n v="2"/>
    <n v="48000"/>
    <n v="-16"/>
    <s v="experiment"/>
    <x v="11"/>
    <s v="even"/>
    <n v="172631"/>
    <n v="169212"/>
    <n v="28931"/>
    <n v="513892"/>
    <n v="515444"/>
    <n v="169200"/>
    <n v="513892"/>
    <n v="162803"/>
    <s v="NA"/>
    <n v="159213"/>
    <n v="28978"/>
    <n v="72333"/>
    <n v="4374"/>
    <n v="4371"/>
    <n v="513140"/>
    <n v="28976"/>
    <n v="28976"/>
    <n v="4373"/>
    <n v="518744"/>
    <n v="517444"/>
    <n v="520317"/>
    <n v="34821"/>
    <n v="84785"/>
    <n v="35182"/>
    <n v="162803"/>
    <n v="161213"/>
    <n v="169191"/>
    <s v="NA"/>
    <n v="518744"/>
    <n v="159212"/>
    <n v="513139"/>
    <n v="234315"/>
    <s v="kosslyn_1978"/>
    <n v="33"/>
    <s v="88840.0"/>
    <n v="33"/>
    <s v="possible"/>
    <s v="yes"/>
    <n v="1024"/>
    <n v="-9"/>
    <n v="-326"/>
    <n v="33"/>
    <x v="1"/>
  </r>
  <r>
    <n v="100"/>
    <n v="100"/>
    <n v="2660"/>
    <n v="266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3"/>
    <n v="33"/>
    <n v="0"/>
    <n v="33"/>
    <n v="6"/>
    <n v="0"/>
    <n v="6"/>
    <n v="0"/>
    <n v="0"/>
    <n v="0"/>
    <n v="0"/>
    <n v="33"/>
    <n v="0"/>
    <n v="0"/>
    <n v="0"/>
    <n v="33"/>
    <n v="33"/>
    <n v="40"/>
    <n v="0"/>
    <n v="0"/>
    <n v="0"/>
    <n v="6"/>
    <n v="6"/>
    <n v="6"/>
    <n v="0"/>
    <n v="33"/>
    <n v="6"/>
    <n v="33"/>
    <n v="0"/>
    <s v="stim0"/>
    <s v="-7.0"/>
    <s v="-321.0"/>
    <s v="Mon Nov 20 22:59:40 2023"/>
    <s v="The main experiment item"/>
    <b v="0"/>
    <x v="6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Rocher"/>
    <n v="33"/>
    <n v="1"/>
    <n v="0"/>
    <n v="6"/>
    <s v="C:/Users/niyob/Downloads/subject-4.csv"/>
    <s v="legacy"/>
    <n v="7"/>
    <b v="0"/>
    <s v="Melodramatic Milgram"/>
    <s v="4.0.5"/>
    <n v="30"/>
    <n v="0"/>
    <s v="q"/>
    <s v="space"/>
    <s v="space"/>
    <s v="space"/>
    <s v="space"/>
    <s v="space"/>
    <s v="q"/>
    <s v="space"/>
    <n v="1"/>
    <x v="1052"/>
    <x v="403"/>
    <n v="16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616"/>
    <n v="1616"/>
    <s v=""/>
    <s v=""/>
    <s v=""/>
    <s v=""/>
    <s v=""/>
    <s v=""/>
    <s v=""/>
    <s v=""/>
    <s v=""/>
    <x v="388"/>
    <n v="61683"/>
    <n v="3416"/>
    <n v="5842"/>
    <n v="12452"/>
    <n v="24555"/>
    <n v="1616"/>
    <n v="37147"/>
    <n v="6387"/>
    <n v="2"/>
    <s v="legacy"/>
    <n v="1024"/>
    <n v="2"/>
    <n v="48000"/>
    <n v="-16"/>
    <s v="experiment"/>
    <x v="11"/>
    <s v="even"/>
    <n v="172631"/>
    <n v="169212"/>
    <n v="28931"/>
    <n v="521103"/>
    <n v="522654"/>
    <n v="169200"/>
    <n v="521103"/>
    <n v="162803"/>
    <s v="NA"/>
    <n v="159213"/>
    <n v="28978"/>
    <n v="72333"/>
    <n v="4374"/>
    <n v="4371"/>
    <n v="520352"/>
    <n v="28976"/>
    <n v="28976"/>
    <n v="4373"/>
    <n v="526234"/>
    <n v="524654"/>
    <n v="527851"/>
    <n v="34821"/>
    <n v="84785"/>
    <n v="35182"/>
    <n v="162803"/>
    <n v="161213"/>
    <n v="169191"/>
    <s v="NA"/>
    <n v="526234"/>
    <n v="159212"/>
    <n v="520350"/>
    <n v="234315"/>
    <s v="kosslyn_1978"/>
    <n v="34"/>
    <s v="90456.0"/>
    <n v="34"/>
    <s v="possible"/>
    <s v="yes"/>
    <n v="1024"/>
    <n v="-9"/>
    <n v="-326"/>
    <n v="34"/>
    <x v="1"/>
  </r>
  <r>
    <n v="100"/>
    <n v="100"/>
    <n v="2599"/>
    <n v="259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4"/>
    <n v="34"/>
    <n v="0"/>
    <n v="34"/>
    <n v="6"/>
    <n v="0"/>
    <n v="6"/>
    <n v="0"/>
    <n v="0"/>
    <n v="0"/>
    <n v="0"/>
    <n v="34"/>
    <n v="0"/>
    <n v="0"/>
    <n v="0"/>
    <n v="34"/>
    <n v="34"/>
    <n v="41"/>
    <n v="0"/>
    <n v="0"/>
    <n v="0"/>
    <n v="6"/>
    <n v="6"/>
    <n v="6"/>
    <n v="0"/>
    <n v="34"/>
    <n v="6"/>
    <n v="34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Feu de camp"/>
    <n v="34"/>
    <n v="1"/>
    <n v="0"/>
    <n v="6"/>
    <s v="C:/Users/niyob/Downloads/subject-4.csv"/>
    <s v="legacy"/>
    <n v="7"/>
    <b v="0"/>
    <s v="Melodramatic Milgram"/>
    <s v="4.0.5"/>
    <n v="61"/>
    <n v="0"/>
    <s v="m"/>
    <s v="space"/>
    <s v="space"/>
    <s v="space"/>
    <s v="space"/>
    <s v="space"/>
    <s v="m"/>
    <s v="space"/>
    <n v="1"/>
    <x v="10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37"/>
    <n v="37147"/>
    <n v="6387"/>
    <n v="2"/>
    <s v="legacy"/>
    <n v="1024"/>
    <n v="2"/>
    <n v="48000"/>
    <n v="-16"/>
    <s v="experiment"/>
    <x v="11"/>
    <s v="even"/>
    <n v="172631"/>
    <n v="169212"/>
    <n v="28931"/>
    <n v="528637"/>
    <n v="530354"/>
    <n v="169200"/>
    <n v="528636"/>
    <n v="162803"/>
    <s v="NA"/>
    <n v="159213"/>
    <n v="28978"/>
    <n v="72333"/>
    <n v="4374"/>
    <n v="4371"/>
    <n v="527885"/>
    <n v="28976"/>
    <n v="28976"/>
    <n v="4373"/>
    <n v="534364"/>
    <n v="532354"/>
    <n v="534902"/>
    <n v="34821"/>
    <n v="84785"/>
    <n v="35182"/>
    <n v="162803"/>
    <n v="161213"/>
    <n v="169191"/>
    <s v="NA"/>
    <n v="534364"/>
    <n v="159212"/>
    <n v="527884"/>
    <n v="234315"/>
    <s v="kosslyn_1978"/>
    <n v="35"/>
    <s v="90993.0"/>
    <n v="35"/>
    <s v="impossible"/>
    <s v="yes"/>
    <n v="1024"/>
    <n v="-9"/>
    <n v="-326"/>
    <n v="35"/>
    <x v="1"/>
  </r>
  <r>
    <n v="100"/>
    <n v="100"/>
    <n v="2556"/>
    <n v="25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35"/>
    <n v="35"/>
    <n v="0"/>
    <n v="35"/>
    <n v="6"/>
    <n v="0"/>
    <n v="6"/>
    <n v="0"/>
    <n v="0"/>
    <n v="0"/>
    <n v="0"/>
    <n v="35"/>
    <n v="0"/>
    <n v="0"/>
    <n v="0"/>
    <n v="35"/>
    <n v="35"/>
    <n v="42"/>
    <n v="0"/>
    <n v="0"/>
    <n v="0"/>
    <n v="6"/>
    <n v="6"/>
    <n v="6"/>
    <n v="0"/>
    <n v="35"/>
    <n v="6"/>
    <n v="35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pont"/>
    <n v="35"/>
    <n v="1"/>
    <n v="0"/>
    <n v="6"/>
    <s v="C:/Users/niyob/Downloads/subject-4.csv"/>
    <s v="legacy"/>
    <n v="7"/>
    <b v="0"/>
    <s v="Melodramatic Milgram"/>
    <s v="4.0.5"/>
    <n v="77"/>
    <n v="0"/>
    <s v="m"/>
    <s v="space"/>
    <s v="space"/>
    <s v="space"/>
    <s v="space"/>
    <s v="space"/>
    <s v="m"/>
    <s v="space"/>
    <n v="1"/>
    <x v="6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049"/>
    <n v="37147"/>
    <n v="6387"/>
    <n v="2"/>
    <s v="legacy"/>
    <n v="1024"/>
    <n v="2"/>
    <n v="48000"/>
    <n v="-16"/>
    <s v="experiment"/>
    <x v="11"/>
    <s v="even"/>
    <n v="172631"/>
    <n v="169212"/>
    <n v="28931"/>
    <n v="535680"/>
    <n v="537394"/>
    <n v="169200"/>
    <n v="535680"/>
    <n v="162803"/>
    <s v="NA"/>
    <n v="159213"/>
    <n v="28978"/>
    <n v="72333"/>
    <n v="4374"/>
    <n v="4371"/>
    <n v="534929"/>
    <n v="28976"/>
    <n v="28976"/>
    <n v="4373"/>
    <n v="541615"/>
    <n v="539394"/>
    <n v="542665"/>
    <n v="34821"/>
    <n v="84785"/>
    <n v="35182"/>
    <n v="162803"/>
    <n v="161213"/>
    <n v="169191"/>
    <s v="NA"/>
    <n v="541615"/>
    <n v="159212"/>
    <n v="534927"/>
    <n v="234315"/>
    <s v="kosslyn_1978"/>
    <n v="36"/>
    <s v="92042.0"/>
    <n v="36"/>
    <s v="impossible"/>
    <s v="yes"/>
    <n v="1024"/>
    <n v="-9"/>
    <n v="-326"/>
    <n v="36"/>
    <x v="1"/>
  </r>
  <r>
    <n v="100"/>
    <n v="100"/>
    <n v="2503"/>
    <n v="250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6"/>
    <n v="36"/>
    <n v="0"/>
    <n v="36"/>
    <n v="6"/>
    <n v="0"/>
    <n v="6"/>
    <n v="0"/>
    <n v="0"/>
    <n v="0"/>
    <n v="0"/>
    <n v="36"/>
    <n v="0"/>
    <n v="0"/>
    <n v="0"/>
    <n v="36"/>
    <n v="36"/>
    <n v="43"/>
    <n v="0"/>
    <n v="0"/>
    <n v="0"/>
    <n v="6"/>
    <n v="6"/>
    <n v="6"/>
    <n v="0"/>
    <n v="36"/>
    <n v="6"/>
    <n v="36"/>
    <n v="0"/>
    <s v="stim0"/>
    <s v="-7.0"/>
    <s v="-321.0"/>
    <s v="Mon Nov 20 22:59:40 2023"/>
    <s v="The main experiment item"/>
    <b v="0"/>
    <x v="14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Lac"/>
    <n v="36"/>
    <n v="1"/>
    <n v="0"/>
    <n v="6"/>
    <s v="C:/Users/niyob/Downloads/subject-4.csv"/>
    <s v="legacy"/>
    <n v="7"/>
    <b v="0"/>
    <s v="Melodramatic Milgram"/>
    <s v="4.0.5"/>
    <n v="37"/>
    <n v="0"/>
    <s v="q"/>
    <s v="space"/>
    <s v="space"/>
    <s v="space"/>
    <s v="space"/>
    <s v="space"/>
    <s v="q"/>
    <s v="space"/>
    <n v="1"/>
    <x v="1054"/>
    <x v="404"/>
    <n v="20"/>
    <n v="603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"/>
    <x v="389"/>
    <n v="61683"/>
    <n v="3416"/>
    <n v="5842"/>
    <n v="12452"/>
    <n v="24555"/>
    <n v="603"/>
    <n v="37147"/>
    <n v="6387"/>
    <n v="2"/>
    <s v="legacy"/>
    <n v="1024"/>
    <n v="2"/>
    <n v="48000"/>
    <n v="-16"/>
    <s v="experiment"/>
    <x v="11"/>
    <s v="even"/>
    <n v="172631"/>
    <n v="169212"/>
    <n v="28931"/>
    <n v="543442"/>
    <n v="544754"/>
    <n v="169200"/>
    <n v="543441"/>
    <n v="162803"/>
    <s v="NA"/>
    <n v="159213"/>
    <n v="28978"/>
    <n v="72333"/>
    <n v="4374"/>
    <n v="4371"/>
    <n v="542690"/>
    <n v="28976"/>
    <n v="28976"/>
    <n v="4373"/>
    <n v="548294"/>
    <n v="546754"/>
    <n v="548899"/>
    <n v="34821"/>
    <n v="84785"/>
    <n v="35182"/>
    <n v="162803"/>
    <n v="161213"/>
    <n v="169191"/>
    <s v="NA"/>
    <n v="548294"/>
    <n v="159212"/>
    <n v="542689"/>
    <n v="234315"/>
    <s v="kosslyn_1978"/>
    <n v="37"/>
    <s v="92645.0"/>
    <n v="37"/>
    <s v="possible"/>
    <s v="yes"/>
    <n v="1024"/>
    <n v="-9"/>
    <n v="-326"/>
    <n v="37"/>
    <x v="1"/>
  </r>
  <r>
    <n v="100"/>
    <n v="100"/>
    <n v="2458"/>
    <n v="24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7"/>
    <n v="37"/>
    <n v="0"/>
    <n v="37"/>
    <n v="6"/>
    <n v="0"/>
    <n v="6"/>
    <n v="0"/>
    <n v="0"/>
    <n v="0"/>
    <n v="0"/>
    <n v="37"/>
    <n v="0"/>
    <n v="0"/>
    <n v="0"/>
    <n v="37"/>
    <n v="37"/>
    <n v="44"/>
    <n v="0"/>
    <n v="0"/>
    <n v="0"/>
    <n v="6"/>
    <n v="6"/>
    <n v="6"/>
    <n v="0"/>
    <n v="37"/>
    <n v="6"/>
    <n v="37"/>
    <n v="0"/>
    <s v="stim0"/>
    <s v="-7.0"/>
    <s v="-321.0"/>
    <s v="Mon Nov 20 22:59:40 2023"/>
    <s v="The main experiment item"/>
    <b v="0"/>
    <x v="15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Hutte"/>
    <n v="37"/>
    <n v="1"/>
    <n v="0"/>
    <n v="6"/>
    <s v="C:/Users/niyob/Downloads/subject-4.csv"/>
    <s v="legacy"/>
    <n v="7"/>
    <b v="0"/>
    <s v="Melodramatic Milgram"/>
    <s v="4.0.5"/>
    <n v="26"/>
    <n v="0"/>
    <s v="q"/>
    <s v="space"/>
    <s v="space"/>
    <s v="space"/>
    <s v="space"/>
    <s v="space"/>
    <s v="q"/>
    <s v="space"/>
    <n v="1"/>
    <x v="1055"/>
    <x v="405"/>
    <n v="7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5"/>
    <n v="785"/>
    <s v=""/>
    <s v=""/>
    <s v=""/>
    <s v=""/>
    <s v=""/>
    <s v=""/>
    <s v=""/>
    <s v=""/>
    <s v=""/>
    <s v=""/>
    <s v=""/>
    <s v=""/>
    <s v=""/>
    <s v=""/>
    <s v=""/>
    <s v=""/>
    <n v="785"/>
    <x v="390"/>
    <n v="61683"/>
    <n v="3416"/>
    <n v="5842"/>
    <n v="12452"/>
    <n v="24555"/>
    <n v="785"/>
    <n v="37147"/>
    <n v="6387"/>
    <n v="2"/>
    <s v="legacy"/>
    <n v="1024"/>
    <n v="2"/>
    <n v="48000"/>
    <n v="-16"/>
    <s v="experiment"/>
    <x v="11"/>
    <s v="even"/>
    <n v="172631"/>
    <n v="169212"/>
    <n v="28931"/>
    <n v="549686"/>
    <n v="551405"/>
    <n v="169200"/>
    <n v="549686"/>
    <n v="162803"/>
    <s v="NA"/>
    <n v="159213"/>
    <n v="28978"/>
    <n v="72333"/>
    <n v="4374"/>
    <n v="4371"/>
    <n v="548935"/>
    <n v="28976"/>
    <n v="28976"/>
    <n v="4373"/>
    <n v="554994"/>
    <n v="553405"/>
    <n v="555779"/>
    <n v="34821"/>
    <n v="84785"/>
    <n v="35182"/>
    <n v="162803"/>
    <n v="161213"/>
    <n v="169191"/>
    <s v="NA"/>
    <n v="554994"/>
    <n v="159212"/>
    <n v="548933"/>
    <n v="234315"/>
    <s v="kosslyn_1978"/>
    <n v="38"/>
    <s v="93430.0"/>
    <n v="38"/>
    <s v="possible"/>
    <s v="yes"/>
    <n v="1024"/>
    <n v="-9"/>
    <n v="-326"/>
    <n v="38"/>
    <x v="1"/>
  </r>
  <r>
    <n v="100"/>
    <n v="100"/>
    <n v="2417"/>
    <n v="24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8"/>
    <n v="38"/>
    <n v="0"/>
    <n v="38"/>
    <n v="6"/>
    <n v="0"/>
    <n v="6"/>
    <n v="0"/>
    <n v="0"/>
    <n v="0"/>
    <n v="0"/>
    <n v="38"/>
    <n v="0"/>
    <n v="0"/>
    <n v="0"/>
    <n v="38"/>
    <n v="38"/>
    <n v="45"/>
    <n v="0"/>
    <n v="0"/>
    <n v="0"/>
    <n v="6"/>
    <n v="6"/>
    <n v="6"/>
    <n v="0"/>
    <n v="38"/>
    <n v="6"/>
    <n v="38"/>
    <n v="0"/>
    <s v="stim0"/>
    <s v="-7.0"/>
    <s v="-321.0"/>
    <s v="Mon Nov 20 22:59:40 2023"/>
    <s v="The main experiment item"/>
    <b v="0"/>
    <x v="16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Sable"/>
    <n v="38"/>
    <n v="1"/>
    <n v="0"/>
    <n v="6"/>
    <s v="C:/Users/niyob/Downloads/subject-4.csv"/>
    <s v="legacy"/>
    <n v="7"/>
    <b v="0"/>
    <s v="Melodramatic Milgram"/>
    <s v="4.0.5"/>
    <n v="17"/>
    <n v="0"/>
    <s v="q"/>
    <s v="space"/>
    <s v="space"/>
    <s v="space"/>
    <s v="space"/>
    <s v="space"/>
    <s v="q"/>
    <s v="space"/>
    <n v="1"/>
    <x v="625"/>
    <x v="230"/>
    <n v="870"/>
    <s v=""/>
    <s v=""/>
    <s v=""/>
    <s v=""/>
    <s v=""/>
    <s v=""/>
    <s v=""/>
    <s v=""/>
    <s v=""/>
    <s v=""/>
    <s v=""/>
    <s v=""/>
    <n v="870"/>
    <n v="8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70"/>
    <x v="214"/>
    <n v="61683"/>
    <n v="3416"/>
    <n v="5842"/>
    <n v="12452"/>
    <n v="24555"/>
    <n v="870"/>
    <n v="37147"/>
    <n v="6387"/>
    <n v="2"/>
    <s v="legacy"/>
    <n v="1024"/>
    <n v="2"/>
    <n v="48000"/>
    <n v="-16"/>
    <s v="experiment"/>
    <x v="11"/>
    <s v="even"/>
    <n v="172631"/>
    <n v="169212"/>
    <n v="28931"/>
    <n v="556557"/>
    <n v="558104"/>
    <n v="169200"/>
    <n v="556557"/>
    <n v="162803"/>
    <s v="NA"/>
    <n v="159213"/>
    <n v="28978"/>
    <n v="72333"/>
    <n v="4374"/>
    <n v="4371"/>
    <n v="555806"/>
    <n v="28976"/>
    <n v="28976"/>
    <n v="4373"/>
    <n v="561814"/>
    <n v="560105"/>
    <n v="562685"/>
    <n v="34821"/>
    <n v="84785"/>
    <n v="35182"/>
    <n v="162803"/>
    <n v="161213"/>
    <n v="169191"/>
    <s v="NA"/>
    <n v="561814"/>
    <n v="159212"/>
    <n v="555805"/>
    <n v="234315"/>
    <s v="kosslyn_1978"/>
    <n v="39"/>
    <s v="94300.0"/>
    <n v="39"/>
    <s v="possible"/>
    <s v="yes"/>
    <n v="1024"/>
    <n v="-9"/>
    <n v="-326"/>
    <n v="39"/>
    <x v="1"/>
  </r>
  <r>
    <n v="100"/>
    <n v="100"/>
    <n v="2410"/>
    <n v="241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39"/>
    <n v="39"/>
    <n v="0"/>
    <n v="39"/>
    <n v="6"/>
    <n v="0"/>
    <n v="6"/>
    <n v="0"/>
    <n v="0"/>
    <n v="0"/>
    <n v="0"/>
    <n v="39"/>
    <n v="0"/>
    <n v="0"/>
    <n v="0"/>
    <n v="39"/>
    <n v="39"/>
    <n v="46"/>
    <n v="0"/>
    <n v="0"/>
    <n v="0"/>
    <n v="6"/>
    <n v="6"/>
    <n v="6"/>
    <n v="0"/>
    <n v="39"/>
    <n v="6"/>
    <n v="39"/>
    <n v="0"/>
    <s v="stim0"/>
    <s v="-7.0"/>
    <s v="-321.0"/>
    <s v="Mon Nov 20 22:59:40 2023"/>
    <s v="The main experiment item"/>
    <b v="0"/>
    <x v="17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Arbre"/>
    <n v="39"/>
    <n v="1"/>
    <n v="0"/>
    <n v="6"/>
    <s v="C:/Users/niyob/Downloads/subject-4.csv"/>
    <s v="legacy"/>
    <n v="7"/>
    <b v="0"/>
    <s v="Melodramatic Milgram"/>
    <s v="4.0.5"/>
    <n v="12"/>
    <n v="0"/>
    <s v="q"/>
    <s v="space"/>
    <s v="space"/>
    <s v="space"/>
    <s v="space"/>
    <s v="space"/>
    <s v="q"/>
    <s v="space"/>
    <n v="1"/>
    <x v="1056"/>
    <x v="406"/>
    <n v="1631"/>
    <s v=""/>
    <s v=""/>
    <s v=""/>
    <s v=""/>
    <s v=""/>
    <s v=""/>
    <n v="2135"/>
    <n v="16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1"/>
    <n v="61683"/>
    <n v="3416"/>
    <n v="5842"/>
    <n v="12452"/>
    <n v="24555"/>
    <n v="2135"/>
    <n v="37147"/>
    <n v="6387"/>
    <n v="2"/>
    <s v="legacy"/>
    <n v="1024"/>
    <n v="2"/>
    <n v="48000"/>
    <n v="-16"/>
    <s v="experiment"/>
    <x v="11"/>
    <s v="even"/>
    <n v="172631"/>
    <n v="169212"/>
    <n v="28931"/>
    <n v="563476"/>
    <n v="564974"/>
    <n v="169200"/>
    <n v="563475"/>
    <n v="162803"/>
    <s v="NA"/>
    <n v="159213"/>
    <n v="28978"/>
    <n v="72333"/>
    <n v="4374"/>
    <n v="4371"/>
    <n v="562724"/>
    <n v="28976"/>
    <n v="28976"/>
    <n v="4373"/>
    <n v="568284"/>
    <n v="566974"/>
    <n v="570419"/>
    <n v="34821"/>
    <n v="84785"/>
    <n v="35182"/>
    <n v="162803"/>
    <n v="161213"/>
    <n v="169191"/>
    <s v="NA"/>
    <n v="568284"/>
    <n v="159212"/>
    <n v="562722"/>
    <n v="234315"/>
    <s v="kosslyn_1978"/>
    <n v="40"/>
    <s v="96435.0"/>
    <n v="40"/>
    <s v="possible"/>
    <s v="yes"/>
    <n v="1024"/>
    <n v="-9"/>
    <n v="-326"/>
    <n v="40"/>
    <x v="1"/>
  </r>
  <r>
    <n v="100"/>
    <n v="100"/>
    <n v="2365"/>
    <n v="236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0"/>
    <n v="40"/>
    <n v="0"/>
    <n v="40"/>
    <n v="6"/>
    <n v="0"/>
    <n v="6"/>
    <n v="0"/>
    <n v="0"/>
    <n v="0"/>
    <n v="0"/>
    <n v="40"/>
    <n v="0"/>
    <n v="0"/>
    <n v="0"/>
    <n v="40"/>
    <n v="40"/>
    <n v="47"/>
    <n v="0"/>
    <n v="0"/>
    <n v="0"/>
    <n v="6"/>
    <n v="6"/>
    <n v="6"/>
    <n v="0"/>
    <n v="40"/>
    <n v="6"/>
    <n v="40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pont"/>
    <n v="40"/>
    <n v="1"/>
    <n v="0"/>
    <n v="6"/>
    <s v="C:/Users/niyob/Downloads/subject-4.csv"/>
    <s v="legacy"/>
    <n v="7"/>
    <b v="0"/>
    <s v="Melodramatic Milgram"/>
    <s v="4.0.5"/>
    <n v="78"/>
    <n v="0"/>
    <s v="m"/>
    <s v="space"/>
    <s v="space"/>
    <s v="space"/>
    <s v="space"/>
    <s v="space"/>
    <s v="m"/>
    <s v="space"/>
    <n v="1"/>
    <x v="10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69"/>
    <n v="37147"/>
    <n v="6387"/>
    <n v="2"/>
    <s v="legacy"/>
    <n v="1024"/>
    <n v="2"/>
    <n v="48000"/>
    <n v="-16"/>
    <s v="experiment"/>
    <x v="11"/>
    <s v="even"/>
    <n v="172631"/>
    <n v="169212"/>
    <n v="28931"/>
    <n v="571204"/>
    <n v="572674"/>
    <n v="169200"/>
    <n v="571204"/>
    <n v="162803"/>
    <s v="NA"/>
    <n v="159213"/>
    <n v="28978"/>
    <n v="72333"/>
    <n v="4374"/>
    <n v="4371"/>
    <n v="570452"/>
    <n v="28976"/>
    <n v="28976"/>
    <n v="4373"/>
    <n v="576904"/>
    <n v="574674"/>
    <n v="577474"/>
    <n v="34821"/>
    <n v="84785"/>
    <n v="35182"/>
    <n v="162803"/>
    <n v="161213"/>
    <n v="169191"/>
    <s v="NA"/>
    <n v="576904"/>
    <n v="159212"/>
    <n v="570451"/>
    <n v="234315"/>
    <s v="kosslyn_1978"/>
    <n v="41"/>
    <s v="97004.0"/>
    <n v="41"/>
    <s v="impossible"/>
    <s v="yes"/>
    <n v="1024"/>
    <n v="-9"/>
    <n v="-326"/>
    <n v="41"/>
    <x v="1"/>
  </r>
  <r>
    <n v="100"/>
    <n v="100"/>
    <n v="2334"/>
    <n v="233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1"/>
    <n v="41"/>
    <n v="0"/>
    <n v="41"/>
    <n v="6"/>
    <n v="0"/>
    <n v="6"/>
    <n v="0"/>
    <n v="0"/>
    <n v="0"/>
    <n v="0"/>
    <n v="41"/>
    <n v="0"/>
    <n v="0"/>
    <n v="0"/>
    <n v="41"/>
    <n v="41"/>
    <n v="48"/>
    <n v="0"/>
    <n v="0"/>
    <n v="0"/>
    <n v="6"/>
    <n v="6"/>
    <n v="6"/>
    <n v="0"/>
    <n v="41"/>
    <n v="6"/>
    <n v="4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Ruisseau"/>
    <n v="41"/>
    <n v="1"/>
    <n v="0"/>
    <n v="6"/>
    <s v="C:/Users/niyob/Downloads/subject-4.csv"/>
    <s v="legacy"/>
    <n v="7"/>
    <b v="0"/>
    <s v="Melodramatic Milgram"/>
    <s v="4.0.5"/>
    <n v="80"/>
    <n v="0"/>
    <s v="m"/>
    <s v="space"/>
    <s v="space"/>
    <s v="space"/>
    <s v="space"/>
    <s v="space"/>
    <s v="m"/>
    <s v="space"/>
    <n v="1"/>
    <x v="10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054"/>
    <n v="37147"/>
    <n v="6387"/>
    <n v="2"/>
    <s v="legacy"/>
    <n v="1024"/>
    <n v="2"/>
    <n v="48000"/>
    <n v="-16"/>
    <s v="experiment"/>
    <x v="11"/>
    <s v="even"/>
    <n v="172631"/>
    <n v="169212"/>
    <n v="28931"/>
    <n v="578252"/>
    <n v="579974"/>
    <n v="169200"/>
    <n v="578252"/>
    <n v="162803"/>
    <s v="NA"/>
    <n v="159213"/>
    <n v="28978"/>
    <n v="72333"/>
    <n v="4374"/>
    <n v="4371"/>
    <n v="577501"/>
    <n v="28976"/>
    <n v="28976"/>
    <n v="4373"/>
    <n v="583574"/>
    <n v="581974"/>
    <n v="584628"/>
    <n v="34821"/>
    <n v="84785"/>
    <n v="35182"/>
    <n v="162803"/>
    <n v="161213"/>
    <n v="169191"/>
    <s v="NA"/>
    <n v="583574"/>
    <n v="159212"/>
    <n v="577498"/>
    <n v="234315"/>
    <s v="kosslyn_1978"/>
    <n v="42"/>
    <s v="98058.0"/>
    <n v="42"/>
    <s v="impossible"/>
    <s v="yes"/>
    <n v="1024"/>
    <n v="-9"/>
    <n v="-326"/>
    <n v="42"/>
    <x v="1"/>
  </r>
  <r>
    <n v="100"/>
    <n v="100"/>
    <n v="2401"/>
    <n v="24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2"/>
    <n v="42"/>
    <n v="0"/>
    <n v="42"/>
    <n v="6"/>
    <n v="0"/>
    <n v="6"/>
    <n v="0"/>
    <n v="0"/>
    <n v="0"/>
    <n v="0"/>
    <n v="42"/>
    <n v="0"/>
    <n v="0"/>
    <n v="0"/>
    <n v="42"/>
    <n v="42"/>
    <n v="49"/>
    <n v="0"/>
    <n v="0"/>
    <n v="0"/>
    <n v="6"/>
    <n v="6"/>
    <n v="6"/>
    <n v="0"/>
    <n v="42"/>
    <n v="6"/>
    <n v="42"/>
    <n v="0"/>
    <s v="stim0"/>
    <s v="-7.0"/>
    <s v="-321.0"/>
    <s v="Mon Nov 20 22:59:40 2023"/>
    <s v="The main experiment item"/>
    <b v="0"/>
    <x v="18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Lac"/>
    <n v="42"/>
    <n v="1"/>
    <n v="0"/>
    <n v="6"/>
    <s v="C:/Users/niyob/Downloads/subject-4.csv"/>
    <s v="legacy"/>
    <n v="7"/>
    <b v="0"/>
    <s v="Melodramatic Milgram"/>
    <s v="4.0.5"/>
    <n v="13"/>
    <n v="0"/>
    <s v="q"/>
    <s v="space"/>
    <s v="space"/>
    <s v="space"/>
    <s v="space"/>
    <s v="space"/>
    <s v="q"/>
    <s v="space"/>
    <n v="1"/>
    <x v="10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392"/>
    <n v="61683"/>
    <n v="3416"/>
    <n v="5842"/>
    <n v="12452"/>
    <n v="24555"/>
    <n v="5206"/>
    <n v="37147"/>
    <n v="6387"/>
    <n v="2"/>
    <s v="legacy"/>
    <n v="1024"/>
    <n v="2"/>
    <n v="48000"/>
    <n v="-16"/>
    <s v="experiment"/>
    <x v="11"/>
    <s v="even"/>
    <n v="172631"/>
    <n v="169212"/>
    <n v="28931"/>
    <n v="585413"/>
    <n v="586906"/>
    <n v="169200"/>
    <n v="585413"/>
    <n v="162803"/>
    <s v="NA"/>
    <n v="159213"/>
    <n v="28978"/>
    <n v="72333"/>
    <n v="4374"/>
    <n v="4371"/>
    <n v="584662"/>
    <n v="28976"/>
    <n v="28976"/>
    <n v="4373"/>
    <n v="590445"/>
    <n v="588906"/>
    <n v="595652"/>
    <n v="34821"/>
    <n v="84785"/>
    <n v="35182"/>
    <n v="162803"/>
    <n v="161213"/>
    <n v="169191"/>
    <s v="NA"/>
    <n v="590445"/>
    <n v="159212"/>
    <n v="584660"/>
    <n v="234315"/>
    <s v="kosslyn_1978"/>
    <n v="43"/>
    <s v="103264.0"/>
    <n v="43"/>
    <s v="possible"/>
    <s v="yes"/>
    <n v="1024"/>
    <n v="-9"/>
    <n v="-326"/>
    <n v="43"/>
    <x v="1"/>
  </r>
  <r>
    <n v="100"/>
    <n v="100"/>
    <n v="2355"/>
    <n v="235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3"/>
    <n v="43"/>
    <n v="0"/>
    <n v="43"/>
    <n v="6"/>
    <n v="0"/>
    <n v="6"/>
    <n v="0"/>
    <n v="0"/>
    <n v="0"/>
    <n v="0"/>
    <n v="43"/>
    <n v="0"/>
    <n v="0"/>
    <n v="0"/>
    <n v="43"/>
    <n v="43"/>
    <n v="50"/>
    <n v="0"/>
    <n v="0"/>
    <n v="0"/>
    <n v="6"/>
    <n v="6"/>
    <n v="6"/>
    <n v="0"/>
    <n v="43"/>
    <n v="6"/>
    <n v="43"/>
    <n v="0"/>
    <s v="stim0"/>
    <s v="-7.0"/>
    <s v="-321.0"/>
    <s v="Mon Nov 20 22:59:40 2023"/>
    <s v="The main experiment item"/>
    <b v="0"/>
    <x v="19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Sable"/>
    <n v="43"/>
    <n v="1"/>
    <n v="0"/>
    <n v="6"/>
    <s v="C:/Users/niyob/Downloads/subject-4.csv"/>
    <s v="legacy"/>
    <n v="7"/>
    <b v="0"/>
    <s v="Melodramatic Milgram"/>
    <s v="4.0.5"/>
    <n v="10"/>
    <n v="0"/>
    <s v="q"/>
    <s v="space"/>
    <s v="space"/>
    <s v="space"/>
    <s v="space"/>
    <s v="space"/>
    <s v="q"/>
    <s v="space"/>
    <n v="1"/>
    <x v="920"/>
    <x v="407"/>
    <n v="3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8"/>
    <n v="398"/>
    <n v="398"/>
    <x v="393"/>
    <n v="61683"/>
    <n v="3416"/>
    <n v="5842"/>
    <n v="12452"/>
    <n v="24555"/>
    <n v="398"/>
    <n v="37147"/>
    <n v="6387"/>
    <n v="2"/>
    <s v="legacy"/>
    <n v="1024"/>
    <n v="2"/>
    <n v="48000"/>
    <n v="-16"/>
    <s v="experiment"/>
    <x v="11"/>
    <s v="even"/>
    <n v="172631"/>
    <n v="169212"/>
    <n v="28931"/>
    <n v="596436"/>
    <n v="598024"/>
    <n v="169200"/>
    <n v="596436"/>
    <n v="162803"/>
    <s v="NA"/>
    <n v="159213"/>
    <n v="28978"/>
    <n v="72333"/>
    <n v="4374"/>
    <n v="4371"/>
    <n v="595685"/>
    <n v="28976"/>
    <n v="28976"/>
    <n v="4373"/>
    <n v="601734"/>
    <n v="600024"/>
    <n v="602133"/>
    <n v="34821"/>
    <n v="84785"/>
    <n v="35182"/>
    <n v="162803"/>
    <n v="161213"/>
    <n v="169191"/>
    <s v="NA"/>
    <n v="601734"/>
    <n v="159212"/>
    <n v="595683"/>
    <n v="234315"/>
    <s v="kosslyn_1978"/>
    <n v="44"/>
    <s v="103662.0"/>
    <n v="44"/>
    <s v="possible"/>
    <s v="yes"/>
    <n v="1024"/>
    <n v="-9"/>
    <n v="-326"/>
    <n v="44"/>
    <x v="1"/>
  </r>
  <r>
    <n v="100"/>
    <n v="100"/>
    <n v="2316"/>
    <n v="23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4"/>
    <n v="44"/>
    <n v="0"/>
    <n v="44"/>
    <n v="6"/>
    <n v="0"/>
    <n v="6"/>
    <n v="0"/>
    <n v="0"/>
    <n v="0"/>
    <n v="0"/>
    <n v="44"/>
    <n v="0"/>
    <n v="0"/>
    <n v="0"/>
    <n v="44"/>
    <n v="44"/>
    <n v="51"/>
    <n v="0"/>
    <n v="0"/>
    <n v="0"/>
    <n v="6"/>
    <n v="6"/>
    <n v="6"/>
    <n v="0"/>
    <n v="44"/>
    <n v="6"/>
    <n v="44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phare"/>
    <n v="44"/>
    <n v="1"/>
    <n v="0"/>
    <n v="6"/>
    <s v="C:/Users/niyob/Downloads/subject-4.csv"/>
    <s v="legacy"/>
    <n v="7"/>
    <b v="0"/>
    <s v="Melodramatic Milgram"/>
    <s v="4.0.5"/>
    <n v="73"/>
    <n v="0"/>
    <s v="m"/>
    <s v="space"/>
    <s v="space"/>
    <s v="space"/>
    <s v="space"/>
    <s v="space"/>
    <s v="m"/>
    <s v="space"/>
    <n v="1"/>
    <x v="106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94"/>
    <n v="37147"/>
    <n v="6387"/>
    <n v="2"/>
    <s v="legacy"/>
    <n v="1024"/>
    <n v="2"/>
    <n v="48000"/>
    <n v="-16"/>
    <s v="experiment"/>
    <x v="11"/>
    <s v="even"/>
    <n v="172631"/>
    <n v="169212"/>
    <n v="28931"/>
    <n v="602916"/>
    <n v="604634"/>
    <n v="169200"/>
    <n v="602916"/>
    <n v="162803"/>
    <s v="NA"/>
    <n v="159213"/>
    <n v="28978"/>
    <n v="72333"/>
    <n v="4374"/>
    <n v="4371"/>
    <n v="602165"/>
    <n v="28976"/>
    <n v="28976"/>
    <n v="4373"/>
    <n v="608174"/>
    <n v="606634"/>
    <n v="608769"/>
    <n v="34821"/>
    <n v="84785"/>
    <n v="35182"/>
    <n v="162803"/>
    <n v="161213"/>
    <n v="169191"/>
    <s v="NA"/>
    <n v="608174"/>
    <n v="159212"/>
    <n v="602164"/>
    <n v="234315"/>
    <s v="kosslyn_1978"/>
    <n v="45"/>
    <s v="104256.0"/>
    <n v="45"/>
    <s v="impossible"/>
    <s v="yes"/>
    <n v="1024"/>
    <n v="-9"/>
    <n v="-326"/>
    <n v="45"/>
    <x v="1"/>
  </r>
  <r>
    <n v="100"/>
    <n v="100"/>
    <n v="2290"/>
    <n v="229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5"/>
    <n v="45"/>
    <n v="0"/>
    <n v="45"/>
    <n v="6"/>
    <n v="0"/>
    <n v="6"/>
    <n v="0"/>
    <n v="0"/>
    <n v="0"/>
    <n v="0"/>
    <n v="45"/>
    <n v="0"/>
    <n v="0"/>
    <n v="0"/>
    <n v="45"/>
    <n v="45"/>
    <n v="52"/>
    <n v="0"/>
    <n v="0"/>
    <n v="0"/>
    <n v="6"/>
    <n v="6"/>
    <n v="6"/>
    <n v="0"/>
    <n v="45"/>
    <n v="6"/>
    <n v="45"/>
    <n v="0"/>
    <s v="stim0"/>
    <s v="-7.0"/>
    <s v="-321.0"/>
    <s v="Mon Nov 20 22:59:40 2023"/>
    <s v="The main experiment item"/>
    <b v="0"/>
    <x v="20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Arbre"/>
    <n v="45"/>
    <n v="1"/>
    <n v="0"/>
    <n v="6"/>
    <s v="C:/Users/niyob/Downloads/subject-4.csv"/>
    <s v="legacy"/>
    <n v="7"/>
    <b v="0"/>
    <s v="Melodramatic Milgram"/>
    <s v="4.0.5"/>
    <n v="19"/>
    <n v="0"/>
    <s v="q"/>
    <s v="space"/>
    <s v="space"/>
    <s v="space"/>
    <s v="space"/>
    <s v="space"/>
    <s v="q"/>
    <s v="space"/>
    <n v="1"/>
    <x v="238"/>
    <x v="258"/>
    <n v="1113"/>
    <s v=""/>
    <s v=""/>
    <s v=""/>
    <s v=""/>
    <s v=""/>
    <s v=""/>
    <s v=""/>
    <s v=""/>
    <s v=""/>
    <s v=""/>
    <s v=""/>
    <s v=""/>
    <s v=""/>
    <s v=""/>
    <s v=""/>
    <s v=""/>
    <s v=""/>
    <s v=""/>
    <n v="1113"/>
    <n v="11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3"/>
    <x v="394"/>
    <n v="61683"/>
    <n v="3416"/>
    <n v="5842"/>
    <n v="12452"/>
    <n v="24555"/>
    <n v="1113"/>
    <n v="37147"/>
    <n v="6387"/>
    <n v="2"/>
    <s v="legacy"/>
    <n v="1024"/>
    <n v="2"/>
    <n v="48000"/>
    <n v="-16"/>
    <s v="experiment"/>
    <x v="11"/>
    <s v="even"/>
    <n v="172631"/>
    <n v="169212"/>
    <n v="28931"/>
    <n v="609560"/>
    <n v="611264"/>
    <n v="169200"/>
    <n v="609559"/>
    <n v="162803"/>
    <s v="NA"/>
    <n v="159213"/>
    <n v="28978"/>
    <n v="72333"/>
    <n v="4374"/>
    <n v="4371"/>
    <n v="608808"/>
    <n v="28976"/>
    <n v="28976"/>
    <n v="4373"/>
    <n v="614575"/>
    <n v="613264"/>
    <n v="615689"/>
    <n v="34821"/>
    <n v="84785"/>
    <n v="35182"/>
    <n v="162803"/>
    <n v="161213"/>
    <n v="169191"/>
    <s v="NA"/>
    <n v="614574"/>
    <n v="159212"/>
    <n v="608805"/>
    <n v="234315"/>
    <s v="kosslyn_1978"/>
    <n v="46"/>
    <s v="105369.0"/>
    <n v="46"/>
    <s v="possible"/>
    <s v="yes"/>
    <n v="1024"/>
    <n v="-9"/>
    <n v="-326"/>
    <n v="46"/>
    <x v="1"/>
  </r>
  <r>
    <n v="100"/>
    <n v="100"/>
    <n v="2254"/>
    <n v="225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6"/>
    <n v="46"/>
    <n v="0"/>
    <n v="46"/>
    <n v="6"/>
    <n v="0"/>
    <n v="6"/>
    <n v="0"/>
    <n v="0"/>
    <n v="0"/>
    <n v="0"/>
    <n v="46"/>
    <n v="0"/>
    <n v="0"/>
    <n v="0"/>
    <n v="46"/>
    <n v="46"/>
    <n v="53"/>
    <n v="0"/>
    <n v="0"/>
    <n v="0"/>
    <n v="6"/>
    <n v="6"/>
    <n v="6"/>
    <n v="0"/>
    <n v="46"/>
    <n v="6"/>
    <n v="46"/>
    <n v="0"/>
    <s v="stim0"/>
    <s v="-7.0"/>
    <s v="-321.0"/>
    <s v="Mon Nov 20 22:59:40 2023"/>
    <s v="The main experiment item"/>
    <b v="0"/>
    <x v="21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Hutte"/>
    <n v="46"/>
    <n v="1"/>
    <n v="0"/>
    <n v="6"/>
    <s v="C:/Users/niyob/Downloads/subject-4.csv"/>
    <s v="legacy"/>
    <n v="7"/>
    <b v="0"/>
    <s v="Melodramatic Milgram"/>
    <s v="4.0.5"/>
    <n v="23"/>
    <n v="0"/>
    <s v="q"/>
    <s v="space"/>
    <s v="space"/>
    <s v="space"/>
    <s v="space"/>
    <s v="space"/>
    <s v="q"/>
    <s v="space"/>
    <n v="1"/>
    <x v="1061"/>
    <x v="408"/>
    <n v="6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5"/>
    <n v="615"/>
    <s v=""/>
    <s v=""/>
    <n v="615"/>
    <x v="395"/>
    <n v="61683"/>
    <n v="3416"/>
    <n v="5842"/>
    <n v="12452"/>
    <n v="24555"/>
    <n v="615"/>
    <n v="37147"/>
    <n v="6387"/>
    <n v="2"/>
    <s v="legacy"/>
    <n v="1024"/>
    <n v="2"/>
    <n v="48000"/>
    <n v="-16"/>
    <s v="experiment"/>
    <x v="11"/>
    <s v="even"/>
    <n v="172631"/>
    <n v="169212"/>
    <n v="28931"/>
    <n v="616476"/>
    <n v="618075"/>
    <n v="169200"/>
    <n v="616475"/>
    <n v="162803"/>
    <s v="NA"/>
    <n v="159213"/>
    <n v="28978"/>
    <n v="72333"/>
    <n v="4374"/>
    <n v="4371"/>
    <n v="615724"/>
    <n v="28976"/>
    <n v="28976"/>
    <n v="4373"/>
    <n v="621655"/>
    <n v="620075"/>
    <n v="622271"/>
    <n v="34821"/>
    <n v="84785"/>
    <n v="35182"/>
    <n v="162803"/>
    <n v="161213"/>
    <n v="169191"/>
    <s v="NA"/>
    <n v="621655"/>
    <n v="159212"/>
    <n v="615723"/>
    <n v="234315"/>
    <s v="kosslyn_1978"/>
    <n v="47"/>
    <s v="105984.0"/>
    <n v="47"/>
    <s v="possible"/>
    <s v="yes"/>
    <n v="1024"/>
    <n v="-9"/>
    <n v="-326"/>
    <n v="47"/>
    <x v="1"/>
  </r>
  <r>
    <n v="100"/>
    <n v="100"/>
    <n v="2224"/>
    <n v="22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47"/>
    <n v="47"/>
    <n v="0"/>
    <n v="47"/>
    <n v="6"/>
    <n v="0"/>
    <n v="6"/>
    <n v="0"/>
    <n v="0"/>
    <n v="0"/>
    <n v="0"/>
    <n v="47"/>
    <n v="0"/>
    <n v="0"/>
    <n v="0"/>
    <n v="47"/>
    <n v="47"/>
    <n v="54"/>
    <n v="0"/>
    <n v="0"/>
    <n v="0"/>
    <n v="6"/>
    <n v="6"/>
    <n v="6"/>
    <n v="0"/>
    <n v="47"/>
    <n v="6"/>
    <n v="47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Epouventail"/>
    <n v="47"/>
    <n v="1"/>
    <n v="0"/>
    <n v="6"/>
    <s v="C:/Users/niyob/Downloads/subject-4.csv"/>
    <s v="legacy"/>
    <n v="7"/>
    <b v="0"/>
    <s v="Melodramatic Milgram"/>
    <s v="4.0.5"/>
    <n v="64"/>
    <n v="0"/>
    <s v="m"/>
    <s v="space"/>
    <s v="space"/>
    <s v="space"/>
    <s v="space"/>
    <s v="space"/>
    <s v="m"/>
    <s v="space"/>
    <n v="1"/>
    <x v="10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815"/>
    <n v="37147"/>
    <n v="6387"/>
    <n v="2"/>
    <s v="legacy"/>
    <n v="1024"/>
    <n v="2"/>
    <n v="48000"/>
    <n v="-16"/>
    <s v="experiment"/>
    <x v="11"/>
    <s v="even"/>
    <n v="172631"/>
    <n v="169212"/>
    <n v="28931"/>
    <n v="623107"/>
    <n v="624434"/>
    <n v="169200"/>
    <n v="623106"/>
    <n v="162803"/>
    <s v="NA"/>
    <n v="159213"/>
    <n v="28978"/>
    <n v="72333"/>
    <n v="4374"/>
    <n v="4371"/>
    <n v="622355"/>
    <n v="28976"/>
    <n v="28976"/>
    <n v="4373"/>
    <n v="628015"/>
    <n v="626434"/>
    <n v="628831"/>
    <n v="34821"/>
    <n v="84785"/>
    <n v="35182"/>
    <n v="162803"/>
    <n v="161213"/>
    <n v="169191"/>
    <s v="NA"/>
    <n v="628015"/>
    <n v="159212"/>
    <n v="622353"/>
    <n v="234315"/>
    <s v="kosslyn_1978"/>
    <n v="48"/>
    <s v="106799.0"/>
    <n v="48"/>
    <s v="impossible"/>
    <s v="yes"/>
    <n v="1024"/>
    <n v="-9"/>
    <n v="-326"/>
    <n v="48"/>
    <x v="1"/>
  </r>
  <r>
    <n v="100"/>
    <n v="100"/>
    <n v="2189"/>
    <n v="218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8"/>
    <n v="48"/>
    <n v="0"/>
    <n v="48"/>
    <n v="6"/>
    <n v="0"/>
    <n v="6"/>
    <n v="0"/>
    <n v="0"/>
    <n v="0"/>
    <n v="0"/>
    <n v="48"/>
    <n v="0"/>
    <n v="0"/>
    <n v="0"/>
    <n v="48"/>
    <n v="48"/>
    <n v="55"/>
    <n v="0"/>
    <n v="0"/>
    <n v="0"/>
    <n v="6"/>
    <n v="6"/>
    <n v="6"/>
    <n v="0"/>
    <n v="48"/>
    <n v="6"/>
    <n v="48"/>
    <n v="0"/>
    <s v="stim0"/>
    <s v="-7.0"/>
    <s v="-321.0"/>
    <s v="Mon Nov 20 22:59:40 2023"/>
    <s v="The main experiment item"/>
    <b v="0"/>
    <x v="16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Lac"/>
    <n v="48"/>
    <n v="1"/>
    <n v="0"/>
    <n v="6"/>
    <s v="C:/Users/niyob/Downloads/subject-4.csv"/>
    <s v="legacy"/>
    <n v="7"/>
    <b v="0"/>
    <s v="Melodramatic Milgram"/>
    <s v="4.0.5"/>
    <n v="38"/>
    <n v="0"/>
    <s v="q"/>
    <s v="space"/>
    <s v="space"/>
    <s v="space"/>
    <s v="space"/>
    <s v="space"/>
    <s v="q"/>
    <s v="space"/>
    <n v="1"/>
    <x v="580"/>
    <x v="409"/>
    <n v="471"/>
    <s v=""/>
    <s v=""/>
    <s v=""/>
    <s v=""/>
    <s v=""/>
    <s v=""/>
    <s v=""/>
    <s v=""/>
    <s v=""/>
    <s v=""/>
    <s v=""/>
    <s v=""/>
    <n v="471"/>
    <n v="4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1"/>
    <x v="396"/>
    <n v="61683"/>
    <n v="3416"/>
    <n v="5842"/>
    <n v="12452"/>
    <n v="24555"/>
    <n v="471"/>
    <n v="37147"/>
    <n v="6387"/>
    <n v="2"/>
    <s v="legacy"/>
    <n v="1024"/>
    <n v="2"/>
    <n v="48000"/>
    <n v="-16"/>
    <s v="experiment"/>
    <x v="11"/>
    <s v="even"/>
    <n v="172631"/>
    <n v="169212"/>
    <n v="28931"/>
    <n v="629615"/>
    <n v="631344"/>
    <n v="169200"/>
    <n v="629615"/>
    <n v="162803"/>
    <s v="NA"/>
    <n v="159213"/>
    <n v="28978"/>
    <n v="72333"/>
    <n v="4374"/>
    <n v="4371"/>
    <n v="628864"/>
    <n v="28976"/>
    <n v="28976"/>
    <n v="4373"/>
    <n v="634905"/>
    <n v="633345"/>
    <n v="635377"/>
    <n v="34821"/>
    <n v="84785"/>
    <n v="35182"/>
    <n v="162803"/>
    <n v="161213"/>
    <n v="169191"/>
    <s v="NA"/>
    <n v="634904"/>
    <n v="159212"/>
    <n v="628863"/>
    <n v="234315"/>
    <s v="kosslyn_1978"/>
    <n v="49"/>
    <s v="107270.0"/>
    <n v="49"/>
    <s v="possible"/>
    <s v="yes"/>
    <n v="1024"/>
    <n v="-9"/>
    <n v="-326"/>
    <n v="49"/>
    <x v="1"/>
  </r>
  <r>
    <n v="100"/>
    <n v="100"/>
    <n v="2174"/>
    <n v="217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49"/>
    <n v="49"/>
    <n v="0"/>
    <n v="49"/>
    <n v="6"/>
    <n v="0"/>
    <n v="6"/>
    <n v="0"/>
    <n v="0"/>
    <n v="0"/>
    <n v="0"/>
    <n v="49"/>
    <n v="0"/>
    <n v="0"/>
    <n v="0"/>
    <n v="49"/>
    <n v="49"/>
    <n v="56"/>
    <n v="0"/>
    <n v="0"/>
    <n v="0"/>
    <n v="6"/>
    <n v="6"/>
    <n v="6"/>
    <n v="0"/>
    <n v="49"/>
    <n v="6"/>
    <n v="49"/>
    <n v="0"/>
    <s v="stim0"/>
    <s v="-7.0"/>
    <s v="-321.0"/>
    <s v="Mon Nov 20 22:59:40 2023"/>
    <s v="The main experiment item"/>
    <b v="0"/>
    <x v="17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puits"/>
    <n v="49"/>
    <n v="1"/>
    <n v="0"/>
    <n v="6"/>
    <s v="C:/Users/niyob/Downloads/subject-4.csv"/>
    <s v="legacy"/>
    <n v="7"/>
    <b v="0"/>
    <s v="Melodramatic Milgram"/>
    <s v="4.0.5"/>
    <n v="33"/>
    <n v="0"/>
    <s v="q"/>
    <s v="space"/>
    <s v="space"/>
    <s v="space"/>
    <s v="space"/>
    <s v="space"/>
    <s v="q"/>
    <s v="space"/>
    <n v="1"/>
    <x v="1063"/>
    <x v="410"/>
    <n v="913"/>
    <s v=""/>
    <s v=""/>
    <s v=""/>
    <s v=""/>
    <s v=""/>
    <s v=""/>
    <n v="1471"/>
    <n v="9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13"/>
    <x v="397"/>
    <n v="61683"/>
    <n v="3416"/>
    <n v="5842"/>
    <n v="12452"/>
    <n v="24555"/>
    <n v="1471"/>
    <n v="37147"/>
    <n v="6387"/>
    <n v="2"/>
    <s v="legacy"/>
    <n v="1024"/>
    <n v="2"/>
    <n v="48000"/>
    <n v="-16"/>
    <s v="experiment"/>
    <x v="11"/>
    <s v="even"/>
    <n v="172631"/>
    <n v="169212"/>
    <n v="28931"/>
    <n v="636155"/>
    <n v="637465"/>
    <n v="169200"/>
    <n v="636155"/>
    <n v="162803"/>
    <s v="NA"/>
    <n v="159213"/>
    <n v="28978"/>
    <n v="72333"/>
    <n v="4374"/>
    <n v="4371"/>
    <n v="635404"/>
    <n v="28976"/>
    <n v="28976"/>
    <n v="4373"/>
    <n v="640965"/>
    <n v="639465"/>
    <n v="642437"/>
    <n v="34821"/>
    <n v="84785"/>
    <n v="35182"/>
    <n v="162803"/>
    <n v="161213"/>
    <n v="169191"/>
    <s v="NA"/>
    <n v="640965"/>
    <n v="159212"/>
    <n v="635402"/>
    <n v="234315"/>
    <s v="kosslyn_1978"/>
    <n v="50"/>
    <s v="108741.0"/>
    <n v="50"/>
    <s v="possible"/>
    <s v="yes"/>
    <n v="1024"/>
    <n v="-9"/>
    <n v="-326"/>
    <n v="50"/>
    <x v="1"/>
  </r>
  <r>
    <n v="100"/>
    <n v="100"/>
    <n v="2158"/>
    <n v="21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0"/>
    <n v="50"/>
    <n v="0"/>
    <n v="50"/>
    <n v="6"/>
    <n v="0"/>
    <n v="6"/>
    <n v="0"/>
    <n v="0"/>
    <n v="0"/>
    <n v="0"/>
    <n v="50"/>
    <n v="0"/>
    <n v="0"/>
    <n v="0"/>
    <n v="50"/>
    <n v="50"/>
    <n v="57"/>
    <n v="0"/>
    <n v="0"/>
    <n v="0"/>
    <n v="6"/>
    <n v="6"/>
    <n v="6"/>
    <n v="0"/>
    <n v="50"/>
    <n v="6"/>
    <n v="50"/>
    <n v="0"/>
    <s v="stim0"/>
    <s v="-7.0"/>
    <s v="-321.0"/>
    <s v="Mon Nov 20 22:59:40 2023"/>
    <s v="The main experiment item"/>
    <b v="0"/>
    <x v="1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Herbe"/>
    <n v="50"/>
    <n v="1"/>
    <n v="0"/>
    <n v="6"/>
    <s v="C:/Users/niyob/Downloads/subject-4.csv"/>
    <s v="legacy"/>
    <n v="7"/>
    <b v="0"/>
    <s v="Melodramatic Milgram"/>
    <s v="4.0.5"/>
    <n v="11"/>
    <n v="0"/>
    <s v="q"/>
    <s v="space"/>
    <s v="space"/>
    <s v="space"/>
    <s v="space"/>
    <s v="space"/>
    <s v="q"/>
    <s v="space"/>
    <n v="1"/>
    <x v="1064"/>
    <x v="411"/>
    <n v="766"/>
    <s v=""/>
    <s v=""/>
    <s v=""/>
    <s v=""/>
    <s v=""/>
    <s v=""/>
    <s v=""/>
    <s v=""/>
    <s v=""/>
    <s v=""/>
    <s v=""/>
    <s v=""/>
    <s v=""/>
    <s v=""/>
    <n v="1340"/>
    <n v="76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66"/>
    <x v="398"/>
    <n v="61683"/>
    <n v="3416"/>
    <n v="5842"/>
    <n v="12452"/>
    <n v="24555"/>
    <n v="1340"/>
    <n v="37147"/>
    <n v="6387"/>
    <n v="2"/>
    <s v="legacy"/>
    <n v="1024"/>
    <n v="2"/>
    <n v="48000"/>
    <n v="-16"/>
    <s v="experiment"/>
    <x v="11"/>
    <s v="even"/>
    <n v="172631"/>
    <n v="169212"/>
    <n v="28931"/>
    <n v="643227"/>
    <n v="644825"/>
    <n v="169200"/>
    <n v="643227"/>
    <n v="162803"/>
    <s v="NA"/>
    <n v="159213"/>
    <n v="28978"/>
    <n v="72333"/>
    <n v="4374"/>
    <n v="4371"/>
    <n v="642474"/>
    <n v="28976"/>
    <n v="28976"/>
    <n v="4373"/>
    <n v="648305"/>
    <n v="646825"/>
    <n v="649647"/>
    <n v="34821"/>
    <n v="84785"/>
    <n v="35182"/>
    <n v="162803"/>
    <n v="161213"/>
    <n v="169191"/>
    <s v="NA"/>
    <n v="648305"/>
    <n v="159212"/>
    <n v="642473"/>
    <n v="234315"/>
    <s v="kosslyn_1978"/>
    <n v="51"/>
    <s v="110081.0"/>
    <n v="51"/>
    <s v="possible"/>
    <s v="yes"/>
    <n v="1024"/>
    <n v="-9"/>
    <n v="-326"/>
    <n v="51"/>
    <x v="1"/>
  </r>
  <r>
    <n v="100"/>
    <n v="100"/>
    <n v="2119"/>
    <n v="211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1"/>
    <n v="51"/>
    <n v="0"/>
    <n v="51"/>
    <n v="6"/>
    <n v="0"/>
    <n v="6"/>
    <n v="0"/>
    <n v="0"/>
    <n v="0"/>
    <n v="0"/>
    <n v="51"/>
    <n v="0"/>
    <n v="0"/>
    <n v="0"/>
    <n v="51"/>
    <n v="51"/>
    <n v="58"/>
    <n v="0"/>
    <n v="0"/>
    <n v="0"/>
    <n v="6"/>
    <n v="6"/>
    <n v="6"/>
    <n v="0"/>
    <n v="51"/>
    <n v="6"/>
    <n v="5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Colline"/>
    <n v="51"/>
    <n v="1"/>
    <n v="0"/>
    <n v="6"/>
    <s v="C:/Users/niyob/Downloads/subject-4.csv"/>
    <s v="legacy"/>
    <n v="7"/>
    <b v="0"/>
    <s v="Melodramatic Milgram"/>
    <s v="4.0.5"/>
    <n v="56"/>
    <n v="0"/>
    <s v="m"/>
    <s v="space"/>
    <s v="space"/>
    <s v="space"/>
    <s v="space"/>
    <s v="space"/>
    <s v="m"/>
    <s v="space"/>
    <n v="1"/>
    <x v="10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23"/>
    <n v="37147"/>
    <n v="6387"/>
    <n v="2"/>
    <s v="legacy"/>
    <n v="1024"/>
    <n v="2"/>
    <n v="48000"/>
    <n v="-16"/>
    <s v="experiment"/>
    <x v="11"/>
    <s v="even"/>
    <n v="172631"/>
    <n v="169212"/>
    <n v="28931"/>
    <n v="650432"/>
    <n v="651934"/>
    <n v="169200"/>
    <n v="650432"/>
    <n v="162803"/>
    <s v="NA"/>
    <n v="159213"/>
    <n v="28978"/>
    <n v="72333"/>
    <n v="4374"/>
    <n v="4371"/>
    <n v="649681"/>
    <n v="28976"/>
    <n v="28976"/>
    <n v="4373"/>
    <n v="655944"/>
    <n v="653934"/>
    <n v="656068"/>
    <n v="34821"/>
    <n v="84785"/>
    <n v="35182"/>
    <n v="162803"/>
    <n v="161213"/>
    <n v="169191"/>
    <s v="NA"/>
    <n v="655944"/>
    <n v="159212"/>
    <n v="649680"/>
    <n v="234315"/>
    <s v="kosslyn_1978"/>
    <n v="52"/>
    <s v="110204.0"/>
    <n v="52"/>
    <s v="impossible"/>
    <s v="yes"/>
    <n v="1024"/>
    <n v="-9"/>
    <n v="-326"/>
    <n v="52"/>
    <x v="1"/>
  </r>
  <r>
    <n v="100"/>
    <n v="100"/>
    <n v="2102"/>
    <n v="210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2"/>
    <n v="52"/>
    <n v="0"/>
    <n v="52"/>
    <n v="6"/>
    <n v="0"/>
    <n v="6"/>
    <n v="0"/>
    <n v="0"/>
    <n v="0"/>
    <n v="0"/>
    <n v="52"/>
    <n v="0"/>
    <n v="0"/>
    <n v="0"/>
    <n v="52"/>
    <n v="52"/>
    <n v="59"/>
    <n v="0"/>
    <n v="0"/>
    <n v="0"/>
    <n v="6"/>
    <n v="6"/>
    <n v="6"/>
    <n v="0"/>
    <n v="52"/>
    <n v="6"/>
    <n v="52"/>
    <n v="0"/>
    <s v="stim0"/>
    <s v="-7.0"/>
    <s v="-321.0"/>
    <s v="Mon Nov 20 22:59:40 2023"/>
    <s v="The main experiment item"/>
    <b v="0"/>
    <x v="15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Sable"/>
    <n v="52"/>
    <n v="1"/>
    <n v="0"/>
    <n v="6"/>
    <s v="C:/Users/niyob/Downloads/subject-4.csv"/>
    <s v="legacy"/>
    <n v="7"/>
    <b v="0"/>
    <s v="Melodramatic Milgram"/>
    <s v="4.0.5"/>
    <n v="5"/>
    <n v="0"/>
    <s v="q"/>
    <s v="space"/>
    <s v="space"/>
    <s v="space"/>
    <s v="space"/>
    <s v="space"/>
    <s v="q"/>
    <s v="space"/>
    <n v="1"/>
    <x v="1066"/>
    <x v="412"/>
    <n v="1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2"/>
    <n v="1242"/>
    <s v=""/>
    <s v=""/>
    <s v=""/>
    <s v=""/>
    <s v=""/>
    <s v=""/>
    <s v=""/>
    <s v=""/>
    <s v=""/>
    <s v=""/>
    <s v=""/>
    <s v=""/>
    <s v=""/>
    <s v=""/>
    <s v=""/>
    <s v=""/>
    <n v="1242"/>
    <x v="399"/>
    <n v="61683"/>
    <n v="3416"/>
    <n v="5842"/>
    <n v="12452"/>
    <n v="24555"/>
    <n v="1242"/>
    <n v="37147"/>
    <n v="6387"/>
    <n v="2"/>
    <s v="legacy"/>
    <n v="1024"/>
    <n v="2"/>
    <n v="48000"/>
    <n v="-16"/>
    <s v="experiment"/>
    <x v="11"/>
    <s v="even"/>
    <n v="172631"/>
    <n v="169212"/>
    <n v="28931"/>
    <n v="656855"/>
    <n v="658454"/>
    <n v="169200"/>
    <n v="656855"/>
    <n v="162803"/>
    <s v="NA"/>
    <n v="159213"/>
    <n v="28978"/>
    <n v="72333"/>
    <n v="4374"/>
    <n v="4371"/>
    <n v="656104"/>
    <n v="28976"/>
    <n v="28976"/>
    <n v="4373"/>
    <n v="662174"/>
    <n v="660454"/>
    <n v="663417"/>
    <n v="34821"/>
    <n v="84785"/>
    <n v="35182"/>
    <n v="162803"/>
    <n v="161213"/>
    <n v="169191"/>
    <s v="NA"/>
    <n v="662174"/>
    <n v="159212"/>
    <n v="656102"/>
    <n v="234315"/>
    <s v="kosslyn_1978"/>
    <n v="53"/>
    <s v="111446.0"/>
    <n v="53"/>
    <s v="possible"/>
    <s v="yes"/>
    <n v="1024"/>
    <n v="-9"/>
    <n v="-326"/>
    <n v="53"/>
    <x v="1"/>
  </r>
  <r>
    <n v="100"/>
    <n v="100"/>
    <n v="2072"/>
    <n v="207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3"/>
    <n v="53"/>
    <n v="0"/>
    <n v="53"/>
    <n v="6"/>
    <n v="0"/>
    <n v="6"/>
    <n v="0"/>
    <n v="0"/>
    <n v="0"/>
    <n v="0"/>
    <n v="53"/>
    <n v="0"/>
    <n v="0"/>
    <n v="0"/>
    <n v="53"/>
    <n v="53"/>
    <n v="60"/>
    <n v="0"/>
    <n v="0"/>
    <n v="0"/>
    <n v="6"/>
    <n v="6"/>
    <n v="6"/>
    <n v="0"/>
    <n v="53"/>
    <n v="6"/>
    <n v="53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Epouventail"/>
    <n v="53"/>
    <n v="1"/>
    <n v="0"/>
    <n v="6"/>
    <s v="C:/Users/niyob/Downloads/subject-4.csv"/>
    <s v="legacy"/>
    <n v="7"/>
    <b v="0"/>
    <s v="Melodramatic Milgram"/>
    <s v="4.0.5"/>
    <n v="66"/>
    <n v="0"/>
    <s v="m"/>
    <s v="space"/>
    <s v="space"/>
    <s v="space"/>
    <s v="space"/>
    <s v="space"/>
    <s v="m"/>
    <s v="space"/>
    <n v="1"/>
    <x v="10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447"/>
    <n v="37147"/>
    <n v="6387"/>
    <n v="2"/>
    <s v="legacy"/>
    <n v="1024"/>
    <n v="2"/>
    <n v="48000"/>
    <n v="-16"/>
    <s v="experiment"/>
    <x v="11"/>
    <s v="even"/>
    <n v="172631"/>
    <n v="169212"/>
    <n v="28931"/>
    <n v="664203"/>
    <n v="665714"/>
    <n v="169200"/>
    <n v="664203"/>
    <n v="162803"/>
    <s v="NA"/>
    <n v="159213"/>
    <n v="28978"/>
    <n v="72333"/>
    <n v="4374"/>
    <n v="4371"/>
    <n v="663451"/>
    <n v="28976"/>
    <n v="28976"/>
    <n v="4373"/>
    <n v="669315"/>
    <n v="667714"/>
    <n v="669763"/>
    <n v="34821"/>
    <n v="84785"/>
    <n v="35182"/>
    <n v="162803"/>
    <n v="161213"/>
    <n v="169191"/>
    <s v="NA"/>
    <n v="669315"/>
    <n v="159212"/>
    <n v="663449"/>
    <n v="234315"/>
    <s v="kosslyn_1978"/>
    <n v="54"/>
    <s v="111893.0"/>
    <n v="54"/>
    <s v="impossible"/>
    <s v="yes"/>
    <n v="1024"/>
    <n v="-9"/>
    <n v="-326"/>
    <n v="54"/>
    <x v="1"/>
  </r>
  <r>
    <n v="100"/>
    <n v="100"/>
    <n v="2056"/>
    <n v="205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4"/>
    <n v="54"/>
    <n v="0"/>
    <n v="54"/>
    <n v="6"/>
    <n v="0"/>
    <n v="6"/>
    <n v="0"/>
    <n v="0"/>
    <n v="0"/>
    <n v="0"/>
    <n v="54"/>
    <n v="0"/>
    <n v="0"/>
    <n v="0"/>
    <n v="54"/>
    <n v="54"/>
    <n v="61"/>
    <n v="0"/>
    <n v="0"/>
    <n v="0"/>
    <n v="6"/>
    <n v="6"/>
    <n v="6"/>
    <n v="0"/>
    <n v="54"/>
    <n v="6"/>
    <n v="54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Feu de camp"/>
    <n v="54"/>
    <n v="1"/>
    <n v="0"/>
    <n v="6"/>
    <s v="C:/Users/niyob/Downloads/subject-4.csv"/>
    <s v="legacy"/>
    <n v="7"/>
    <b v="0"/>
    <s v="Melodramatic Milgram"/>
    <s v="4.0.5"/>
    <n v="43"/>
    <n v="0"/>
    <s v="m"/>
    <s v="space"/>
    <s v="space"/>
    <s v="space"/>
    <s v="space"/>
    <s v="space"/>
    <s v="m"/>
    <s v="space"/>
    <n v="1"/>
    <x v="10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216"/>
    <n v="37147"/>
    <n v="6387"/>
    <n v="2"/>
    <s v="legacy"/>
    <n v="1024"/>
    <n v="2"/>
    <n v="48000"/>
    <n v="-16"/>
    <s v="experiment"/>
    <x v="11"/>
    <s v="even"/>
    <n v="172631"/>
    <n v="169212"/>
    <n v="28931"/>
    <n v="670555"/>
    <n v="672154"/>
    <n v="169200"/>
    <n v="670555"/>
    <n v="162803"/>
    <s v="NA"/>
    <n v="159213"/>
    <n v="28978"/>
    <n v="72333"/>
    <n v="4374"/>
    <n v="4371"/>
    <n v="669803"/>
    <n v="28976"/>
    <n v="28976"/>
    <n v="4373"/>
    <n v="676145"/>
    <n v="674155"/>
    <n v="677361"/>
    <n v="34821"/>
    <n v="84785"/>
    <n v="35182"/>
    <n v="162803"/>
    <n v="161213"/>
    <n v="169191"/>
    <s v="NA"/>
    <n v="676145"/>
    <n v="159212"/>
    <n v="669802"/>
    <n v="234315"/>
    <s v="kosslyn_1978"/>
    <n v="55"/>
    <s v="113109.0"/>
    <n v="55"/>
    <s v="impossible"/>
    <s v="yes"/>
    <n v="1024"/>
    <n v="-9"/>
    <n v="-326"/>
    <n v="55"/>
    <x v="1"/>
  </r>
  <r>
    <n v="100"/>
    <n v="100"/>
    <n v="2022"/>
    <n v="202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5"/>
    <n v="55"/>
    <n v="0"/>
    <n v="55"/>
    <n v="6"/>
    <n v="0"/>
    <n v="6"/>
    <n v="0"/>
    <n v="0"/>
    <n v="0"/>
    <n v="0"/>
    <n v="55"/>
    <n v="0"/>
    <n v="0"/>
    <n v="0"/>
    <n v="55"/>
    <n v="55"/>
    <n v="62"/>
    <n v="0"/>
    <n v="0"/>
    <n v="0"/>
    <n v="6"/>
    <n v="6"/>
    <n v="6"/>
    <n v="0"/>
    <n v="55"/>
    <n v="6"/>
    <n v="55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Grange"/>
    <n v="55"/>
    <n v="1"/>
    <n v="0"/>
    <n v="6"/>
    <s v="C:/Users/niyob/Downloads/subject-4.csv"/>
    <s v="legacy"/>
    <n v="7"/>
    <b v="0"/>
    <s v="Melodramatic Milgram"/>
    <s v="4.0.5"/>
    <n v="62"/>
    <n v="0"/>
    <s v="m"/>
    <s v="space"/>
    <s v="space"/>
    <s v="space"/>
    <s v="space"/>
    <s v="space"/>
    <s v="m"/>
    <s v="space"/>
    <n v="1"/>
    <x v="2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48"/>
    <n v="37147"/>
    <n v="6387"/>
    <n v="2"/>
    <s v="legacy"/>
    <n v="1024"/>
    <n v="2"/>
    <n v="48000"/>
    <n v="-16"/>
    <s v="experiment"/>
    <x v="11"/>
    <s v="even"/>
    <n v="172631"/>
    <n v="169212"/>
    <n v="28931"/>
    <n v="678146"/>
    <n v="679874"/>
    <n v="169200"/>
    <n v="678146"/>
    <n v="162803"/>
    <s v="NA"/>
    <n v="159213"/>
    <n v="28978"/>
    <n v="72333"/>
    <n v="4374"/>
    <n v="4371"/>
    <n v="677395"/>
    <n v="28976"/>
    <n v="28976"/>
    <n v="4373"/>
    <n v="683614"/>
    <n v="681874"/>
    <n v="683763"/>
    <n v="34821"/>
    <n v="84785"/>
    <n v="35182"/>
    <n v="162803"/>
    <n v="161213"/>
    <n v="169191"/>
    <s v="NA"/>
    <n v="683614"/>
    <n v="159212"/>
    <n v="677393"/>
    <n v="234315"/>
    <s v="kosslyn_1978"/>
    <n v="56"/>
    <s v="113257.0"/>
    <n v="56"/>
    <s v="impossible"/>
    <s v="yes"/>
    <n v="1024"/>
    <n v="-9"/>
    <n v="-326"/>
    <n v="56"/>
    <x v="1"/>
  </r>
  <r>
    <n v="100"/>
    <n v="100"/>
    <n v="2001"/>
    <n v="20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6"/>
    <n v="56"/>
    <n v="0"/>
    <n v="56"/>
    <n v="6"/>
    <n v="0"/>
    <n v="6"/>
    <n v="0"/>
    <n v="0"/>
    <n v="0"/>
    <n v="0"/>
    <n v="56"/>
    <n v="0"/>
    <n v="0"/>
    <n v="0"/>
    <n v="56"/>
    <n v="56"/>
    <n v="63"/>
    <n v="0"/>
    <n v="0"/>
    <n v="0"/>
    <n v="6"/>
    <n v="6"/>
    <n v="6"/>
    <n v="0"/>
    <n v="56"/>
    <n v="6"/>
    <n v="56"/>
    <n v="0"/>
    <s v="stim0"/>
    <s v="-7.0"/>
    <s v="-321.0"/>
    <s v="Mon Nov 20 22:59:40 2023"/>
    <s v="The main experiment item"/>
    <b v="0"/>
    <x v="7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Herbe"/>
    <n v="56"/>
    <n v="1"/>
    <n v="0"/>
    <n v="6"/>
    <s v="C:/Users/niyob/Downloads/subject-4.csv"/>
    <s v="legacy"/>
    <n v="7"/>
    <b v="0"/>
    <s v="Melodramatic Milgram"/>
    <s v="4.0.5"/>
    <n v="20"/>
    <n v="0"/>
    <s v="q"/>
    <s v="space"/>
    <s v="space"/>
    <s v="space"/>
    <s v="space"/>
    <s v="space"/>
    <s v="q"/>
    <s v="space"/>
    <n v="1"/>
    <x v="1069"/>
    <x v="413"/>
    <n v="8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08"/>
    <n v="808"/>
    <s v=""/>
    <s v=""/>
    <s v=""/>
    <s v=""/>
    <s v=""/>
    <s v=""/>
    <n v="808"/>
    <x v="400"/>
    <n v="61683"/>
    <n v="3416"/>
    <n v="5842"/>
    <n v="12452"/>
    <n v="24555"/>
    <n v="808"/>
    <n v="37147"/>
    <n v="6387"/>
    <n v="2"/>
    <s v="legacy"/>
    <n v="1024"/>
    <n v="2"/>
    <n v="48000"/>
    <n v="-16"/>
    <s v="experiment"/>
    <x v="11"/>
    <s v="even"/>
    <n v="172631"/>
    <n v="169212"/>
    <n v="28931"/>
    <n v="684549"/>
    <n v="686275"/>
    <n v="169200"/>
    <n v="684549"/>
    <n v="162803"/>
    <s v="NA"/>
    <n v="159213"/>
    <n v="28978"/>
    <n v="72333"/>
    <n v="4374"/>
    <n v="4371"/>
    <n v="683798"/>
    <n v="28976"/>
    <n v="28976"/>
    <n v="4373"/>
    <n v="689755"/>
    <n v="688275"/>
    <n v="690564"/>
    <n v="34821"/>
    <n v="84785"/>
    <n v="35182"/>
    <n v="162803"/>
    <n v="161213"/>
    <n v="169191"/>
    <s v="NA"/>
    <n v="689755"/>
    <n v="159212"/>
    <n v="683797"/>
    <n v="234315"/>
    <s v="kosslyn_1978"/>
    <n v="57"/>
    <s v="114065.0"/>
    <n v="57"/>
    <s v="possible"/>
    <s v="yes"/>
    <n v="1024"/>
    <n v="-9"/>
    <n v="-326"/>
    <n v="57"/>
    <x v="1"/>
  </r>
  <r>
    <n v="100"/>
    <n v="100"/>
    <n v="2024"/>
    <n v="20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57"/>
    <n v="57"/>
    <n v="0"/>
    <n v="57"/>
    <n v="6"/>
    <n v="0"/>
    <n v="6"/>
    <n v="0"/>
    <n v="0"/>
    <n v="0"/>
    <n v="0"/>
    <n v="57"/>
    <n v="0"/>
    <n v="0"/>
    <n v="0"/>
    <n v="57"/>
    <n v="57"/>
    <n v="64"/>
    <n v="0"/>
    <n v="0"/>
    <n v="0"/>
    <n v="6"/>
    <n v="6"/>
    <n v="6"/>
    <n v="0"/>
    <n v="57"/>
    <n v="6"/>
    <n v="57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Ruisseau"/>
    <n v="57"/>
    <n v="1"/>
    <n v="0"/>
    <n v="6"/>
    <s v="C:/Users/niyob/Downloads/subject-4.csv"/>
    <s v="legacy"/>
    <n v="7"/>
    <b v="0"/>
    <s v="Melodramatic Milgram"/>
    <s v="4.0.5"/>
    <n v="46"/>
    <n v="0"/>
    <s v="m"/>
    <s v="space"/>
    <s v="space"/>
    <s v="space"/>
    <s v="space"/>
    <s v="space"/>
    <s v="m"/>
    <s v="space"/>
    <n v="1"/>
    <x v="10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3337"/>
    <n v="37147"/>
    <n v="6387"/>
    <n v="2"/>
    <s v="legacy"/>
    <n v="1024"/>
    <n v="2"/>
    <n v="48000"/>
    <n v="-16"/>
    <s v="experiment"/>
    <x v="11"/>
    <s v="even"/>
    <n v="172631"/>
    <n v="169212"/>
    <n v="28931"/>
    <n v="691355"/>
    <n v="692955"/>
    <n v="169200"/>
    <n v="691355"/>
    <n v="162803"/>
    <s v="NA"/>
    <n v="159213"/>
    <n v="28978"/>
    <n v="72333"/>
    <n v="4374"/>
    <n v="4371"/>
    <n v="690603"/>
    <n v="28976"/>
    <n v="28976"/>
    <n v="4373"/>
    <n v="696535"/>
    <n v="694955"/>
    <n v="699873"/>
    <n v="34821"/>
    <n v="84785"/>
    <n v="35182"/>
    <n v="162803"/>
    <n v="161213"/>
    <n v="169191"/>
    <s v="NA"/>
    <n v="696535"/>
    <n v="159212"/>
    <n v="690601"/>
    <n v="234315"/>
    <s v="kosslyn_1978"/>
    <n v="58"/>
    <s v="117402.0"/>
    <n v="58"/>
    <s v="impossible"/>
    <s v="yes"/>
    <n v="1024"/>
    <n v="-9"/>
    <n v="-326"/>
    <n v="58"/>
    <x v="1"/>
  </r>
  <r>
    <n v="100"/>
    <n v="100"/>
    <n v="1997"/>
    <n v="199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8"/>
    <n v="58"/>
    <n v="0"/>
    <n v="58"/>
    <n v="6"/>
    <n v="0"/>
    <n v="6"/>
    <n v="0"/>
    <n v="0"/>
    <n v="0"/>
    <n v="0"/>
    <n v="58"/>
    <n v="0"/>
    <n v="0"/>
    <n v="0"/>
    <n v="58"/>
    <n v="58"/>
    <n v="65"/>
    <n v="0"/>
    <n v="0"/>
    <n v="0"/>
    <n v="6"/>
    <n v="6"/>
    <n v="6"/>
    <n v="0"/>
    <n v="58"/>
    <n v="6"/>
    <n v="58"/>
    <n v="0"/>
    <s v="stim0"/>
    <s v="-7.0"/>
    <s v="-321.0"/>
    <s v="Mon Nov 20 22:59:40 2023"/>
    <s v="The main experiment item"/>
    <b v="0"/>
    <x v="13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Sable"/>
    <n v="58"/>
    <n v="1"/>
    <n v="0"/>
    <n v="6"/>
    <s v="C:/Users/niyob/Downloads/subject-4.csv"/>
    <s v="legacy"/>
    <n v="7"/>
    <b v="0"/>
    <s v="Melodramatic Milgram"/>
    <s v="4.0.5"/>
    <n v="14"/>
    <n v="0"/>
    <s v="q"/>
    <s v="space"/>
    <s v="space"/>
    <s v="space"/>
    <s v="space"/>
    <s v="space"/>
    <s v="q"/>
    <s v="space"/>
    <n v="1"/>
    <x v="749"/>
    <x v="277"/>
    <n v="4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8"/>
    <n v="428"/>
    <s v=""/>
    <s v=""/>
    <s v=""/>
    <s v=""/>
    <s v=""/>
    <s v=""/>
    <s v=""/>
    <s v=""/>
    <s v=""/>
    <s v=""/>
    <s v=""/>
    <s v=""/>
    <n v="428"/>
    <x v="264"/>
    <n v="61683"/>
    <n v="3416"/>
    <n v="5842"/>
    <n v="12452"/>
    <n v="24555"/>
    <n v="428"/>
    <n v="37147"/>
    <n v="6387"/>
    <n v="2"/>
    <s v="legacy"/>
    <n v="1024"/>
    <n v="2"/>
    <n v="48000"/>
    <n v="-16"/>
    <s v="experiment"/>
    <x v="11"/>
    <s v="even"/>
    <n v="172631"/>
    <n v="169212"/>
    <n v="28931"/>
    <n v="700661"/>
    <n v="702174"/>
    <n v="169200"/>
    <n v="700661"/>
    <n v="162803"/>
    <s v="NA"/>
    <n v="159213"/>
    <n v="28978"/>
    <n v="72333"/>
    <n v="4374"/>
    <n v="4371"/>
    <n v="699910"/>
    <n v="28976"/>
    <n v="28976"/>
    <n v="4373"/>
    <n v="705905"/>
    <n v="704174"/>
    <n v="706334"/>
    <n v="34821"/>
    <n v="84785"/>
    <n v="35182"/>
    <n v="162803"/>
    <n v="161213"/>
    <n v="169191"/>
    <s v="NA"/>
    <n v="705905"/>
    <n v="159212"/>
    <n v="699908"/>
    <n v="234315"/>
    <s v="kosslyn_1978"/>
    <n v="59"/>
    <s v="117830.0"/>
    <n v="59"/>
    <s v="possible"/>
    <s v="yes"/>
    <n v="1024"/>
    <n v="-9"/>
    <n v="-326"/>
    <n v="59"/>
    <x v="1"/>
  </r>
  <r>
    <n v="100"/>
    <n v="100"/>
    <n v="1992"/>
    <n v="199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59"/>
    <n v="59"/>
    <n v="0"/>
    <n v="59"/>
    <n v="6"/>
    <n v="0"/>
    <n v="6"/>
    <n v="0"/>
    <n v="0"/>
    <n v="0"/>
    <n v="0"/>
    <n v="59"/>
    <n v="0"/>
    <n v="0"/>
    <n v="0"/>
    <n v="59"/>
    <n v="59"/>
    <n v="66"/>
    <n v="0"/>
    <n v="0"/>
    <n v="0"/>
    <n v="6"/>
    <n v="6"/>
    <n v="6"/>
    <n v="0"/>
    <n v="59"/>
    <n v="6"/>
    <n v="59"/>
    <n v="0"/>
    <s v="stim0"/>
    <s v="-7.0"/>
    <s v="-321.0"/>
    <s v="Mon Nov 20 22:59:40 2023"/>
    <s v="The main experiment item"/>
    <b v="0"/>
    <x v="11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Herbe"/>
    <n v="59"/>
    <n v="1"/>
    <n v="0"/>
    <n v="6"/>
    <s v="C:/Users/niyob/Downloads/subject-4.csv"/>
    <s v="legacy"/>
    <n v="7"/>
    <b v="0"/>
    <s v="Melodramatic Milgram"/>
    <s v="4.0.5"/>
    <n v="42"/>
    <n v="0"/>
    <s v="q"/>
    <s v="space"/>
    <s v="space"/>
    <s v="space"/>
    <s v="space"/>
    <s v="space"/>
    <s v="q"/>
    <s v="space"/>
    <n v="1"/>
    <x v="1071"/>
    <x v="414"/>
    <n v="1153"/>
    <s v=""/>
    <s v=""/>
    <s v=""/>
    <s v=""/>
    <s v=""/>
    <s v=""/>
    <s v=""/>
    <s v=""/>
    <s v=""/>
    <s v=""/>
    <s v=""/>
    <s v=""/>
    <s v=""/>
    <s v=""/>
    <s v=""/>
    <s v=""/>
    <n v="1743"/>
    <n v="115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53"/>
    <x v="399"/>
    <n v="61683"/>
    <n v="3416"/>
    <n v="5842"/>
    <n v="12452"/>
    <n v="24555"/>
    <n v="1743"/>
    <n v="37147"/>
    <n v="6387"/>
    <n v="2"/>
    <s v="legacy"/>
    <n v="1024"/>
    <n v="2"/>
    <n v="48000"/>
    <n v="-16"/>
    <s v="experiment"/>
    <x v="11"/>
    <s v="even"/>
    <n v="172631"/>
    <n v="169212"/>
    <n v="28931"/>
    <n v="707119"/>
    <n v="708424"/>
    <n v="169200"/>
    <n v="707119"/>
    <n v="162803"/>
    <s v="NA"/>
    <n v="159213"/>
    <n v="28978"/>
    <n v="72333"/>
    <n v="4374"/>
    <n v="4371"/>
    <n v="706367"/>
    <n v="28976"/>
    <n v="28976"/>
    <n v="4373"/>
    <n v="711924"/>
    <n v="710424"/>
    <n v="713668"/>
    <n v="34821"/>
    <n v="84785"/>
    <n v="35182"/>
    <n v="162803"/>
    <n v="161213"/>
    <n v="169191"/>
    <s v="NA"/>
    <n v="711924"/>
    <n v="159212"/>
    <n v="706365"/>
    <n v="234315"/>
    <s v="kosslyn_1978"/>
    <n v="60"/>
    <s v="119573.0"/>
    <n v="60"/>
    <s v="possible"/>
    <s v="yes"/>
    <n v="1024"/>
    <n v="-9"/>
    <n v="-326"/>
    <n v="60"/>
    <x v="1"/>
  </r>
  <r>
    <n v="100"/>
    <n v="100"/>
    <n v="1984"/>
    <n v="198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0"/>
    <n v="60"/>
    <n v="0"/>
    <n v="60"/>
    <n v="6"/>
    <n v="0"/>
    <n v="6"/>
    <n v="0"/>
    <n v="0"/>
    <n v="0"/>
    <n v="0"/>
    <n v="60"/>
    <n v="0"/>
    <n v="0"/>
    <n v="0"/>
    <n v="60"/>
    <n v="60"/>
    <n v="67"/>
    <n v="0"/>
    <n v="0"/>
    <n v="0"/>
    <n v="6"/>
    <n v="6"/>
    <n v="6"/>
    <n v="0"/>
    <n v="60"/>
    <n v="6"/>
    <n v="60"/>
    <n v="0"/>
    <s v="stim0"/>
    <s v="-7.0"/>
    <s v="-321.0"/>
    <s v="Mon Nov 20 22:59:40 2023"/>
    <s v="The main experiment item"/>
    <b v="0"/>
    <x v="9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Lac"/>
    <n v="60"/>
    <n v="1"/>
    <n v="0"/>
    <n v="6"/>
    <s v="C:/Users/niyob/Downloads/subject-4.csv"/>
    <s v="legacy"/>
    <n v="7"/>
    <b v="0"/>
    <s v="Melodramatic Milgram"/>
    <s v="4.0.5"/>
    <n v="4"/>
    <n v="0"/>
    <s v="q"/>
    <s v="space"/>
    <s v="space"/>
    <s v="space"/>
    <s v="space"/>
    <s v="space"/>
    <s v="q"/>
    <s v="space"/>
    <n v="1"/>
    <x v="1072"/>
    <x v="415"/>
    <n v="898"/>
    <s v=""/>
    <s v=""/>
    <s v=""/>
    <s v=""/>
    <s v=""/>
    <s v=""/>
    <s v=""/>
    <s v=""/>
    <n v="1465"/>
    <n v="89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8"/>
    <x v="401"/>
    <n v="61683"/>
    <n v="3416"/>
    <n v="5842"/>
    <n v="12452"/>
    <n v="24555"/>
    <n v="1465"/>
    <n v="37147"/>
    <n v="6387"/>
    <n v="2"/>
    <s v="legacy"/>
    <n v="1024"/>
    <n v="2"/>
    <n v="48000"/>
    <n v="-16"/>
    <s v="experiment"/>
    <x v="11"/>
    <s v="even"/>
    <n v="172631"/>
    <n v="169212"/>
    <n v="28931"/>
    <n v="714453"/>
    <n v="716035"/>
    <n v="169200"/>
    <n v="714452"/>
    <n v="162803"/>
    <s v="NA"/>
    <n v="159213"/>
    <n v="28978"/>
    <n v="72333"/>
    <n v="4374"/>
    <n v="4371"/>
    <n v="713701"/>
    <n v="28976"/>
    <n v="28976"/>
    <n v="4373"/>
    <n v="719575"/>
    <n v="718035"/>
    <n v="721041"/>
    <n v="34821"/>
    <n v="84785"/>
    <n v="35182"/>
    <n v="162803"/>
    <n v="161213"/>
    <n v="169191"/>
    <s v="NA"/>
    <n v="719575"/>
    <n v="159212"/>
    <n v="713699"/>
    <n v="234315"/>
    <s v="kosslyn_1978"/>
    <n v="61"/>
    <s v="121038.0"/>
    <n v="61"/>
    <s v="possible"/>
    <s v="yes"/>
    <n v="1024"/>
    <n v="-9"/>
    <n v="-326"/>
    <n v="61"/>
    <x v="1"/>
  </r>
  <r>
    <n v="100"/>
    <n v="100"/>
    <n v="1959"/>
    <n v="195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1"/>
    <n v="61"/>
    <n v="0"/>
    <n v="61"/>
    <n v="6"/>
    <n v="0"/>
    <n v="6"/>
    <n v="0"/>
    <n v="0"/>
    <n v="0"/>
    <n v="0"/>
    <n v="61"/>
    <n v="0"/>
    <n v="0"/>
    <n v="0"/>
    <n v="61"/>
    <n v="61"/>
    <n v="68"/>
    <n v="0"/>
    <n v="0"/>
    <n v="0"/>
    <n v="6"/>
    <n v="6"/>
    <n v="6"/>
    <n v="0"/>
    <n v="61"/>
    <n v="6"/>
    <n v="6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Feu de camp"/>
    <n v="61"/>
    <n v="1"/>
    <n v="0"/>
    <n v="6"/>
    <s v="C:/Users/niyob/Downloads/subject-4.csv"/>
    <s v="legacy"/>
    <n v="7"/>
    <b v="0"/>
    <s v="Melodramatic Milgram"/>
    <s v="4.0.5"/>
    <n v="58"/>
    <n v="0"/>
    <s v="m"/>
    <s v="space"/>
    <s v="space"/>
    <s v="space"/>
    <s v="space"/>
    <s v="space"/>
    <s v="m"/>
    <s v="space"/>
    <n v="1"/>
    <x v="58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471"/>
    <n v="37147"/>
    <n v="6387"/>
    <n v="2"/>
    <s v="legacy"/>
    <n v="1024"/>
    <n v="2"/>
    <n v="48000"/>
    <n v="-16"/>
    <s v="experiment"/>
    <x v="11"/>
    <s v="even"/>
    <n v="172631"/>
    <n v="169212"/>
    <n v="28931"/>
    <n v="721825"/>
    <n v="723375"/>
    <n v="169200"/>
    <n v="721825"/>
    <n v="162803"/>
    <s v="NA"/>
    <n v="159213"/>
    <n v="28978"/>
    <n v="72333"/>
    <n v="4374"/>
    <n v="4371"/>
    <n v="721074"/>
    <n v="28976"/>
    <n v="28976"/>
    <n v="4373"/>
    <n v="727365"/>
    <n v="725375"/>
    <n v="727837"/>
    <n v="34821"/>
    <n v="84785"/>
    <n v="35182"/>
    <n v="162803"/>
    <n v="161213"/>
    <n v="169191"/>
    <s v="NA"/>
    <n v="727365"/>
    <n v="159212"/>
    <n v="721072"/>
    <n v="234315"/>
    <s v="kosslyn_1978"/>
    <n v="62"/>
    <s v="121509.0"/>
    <n v="62"/>
    <s v="impossible"/>
    <s v="yes"/>
    <n v="1024"/>
    <n v="-9"/>
    <n v="-326"/>
    <n v="62"/>
    <x v="1"/>
  </r>
  <r>
    <n v="100"/>
    <n v="100"/>
    <n v="1949"/>
    <n v="194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2"/>
    <n v="62"/>
    <n v="0"/>
    <n v="62"/>
    <n v="6"/>
    <n v="0"/>
    <n v="6"/>
    <n v="0"/>
    <n v="0"/>
    <n v="0"/>
    <n v="0"/>
    <n v="62"/>
    <n v="0"/>
    <n v="0"/>
    <n v="0"/>
    <n v="62"/>
    <n v="62"/>
    <n v="69"/>
    <n v="0"/>
    <n v="0"/>
    <n v="0"/>
    <n v="6"/>
    <n v="6"/>
    <n v="6"/>
    <n v="0"/>
    <n v="62"/>
    <n v="6"/>
    <n v="62"/>
    <n v="0"/>
    <s v="stim0"/>
    <s v="-7.0"/>
    <s v="-321.0"/>
    <s v="Mon Nov 20 22:59:40 2023"/>
    <s v="The main experiment item"/>
    <b v="0"/>
    <x v="20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Sable"/>
    <n v="62"/>
    <n v="1"/>
    <n v="0"/>
    <n v="6"/>
    <s v="C:/Users/niyob/Downloads/subject-4.csv"/>
    <s v="legacy"/>
    <n v="7"/>
    <b v="0"/>
    <s v="Melodramatic Milgram"/>
    <s v="4.0.5"/>
    <n v="40"/>
    <n v="0"/>
    <s v="q"/>
    <s v="space"/>
    <s v="space"/>
    <s v="space"/>
    <s v="space"/>
    <s v="space"/>
    <s v="q"/>
    <s v="space"/>
    <n v="1"/>
    <x v="1073"/>
    <x v="416"/>
    <n v="1296"/>
    <s v=""/>
    <s v=""/>
    <s v=""/>
    <s v=""/>
    <s v=""/>
    <s v=""/>
    <s v=""/>
    <s v=""/>
    <s v=""/>
    <s v=""/>
    <s v=""/>
    <s v=""/>
    <s v=""/>
    <s v=""/>
    <s v=""/>
    <s v=""/>
    <s v=""/>
    <s v=""/>
    <n v="1296"/>
    <n v="129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96"/>
    <x v="402"/>
    <n v="61683"/>
    <n v="3416"/>
    <n v="5842"/>
    <n v="12452"/>
    <n v="24555"/>
    <n v="1296"/>
    <n v="37147"/>
    <n v="6387"/>
    <n v="2"/>
    <s v="legacy"/>
    <n v="1024"/>
    <n v="2"/>
    <n v="48000"/>
    <n v="-16"/>
    <s v="experiment"/>
    <x v="11"/>
    <s v="even"/>
    <n v="172631"/>
    <n v="169212"/>
    <n v="28931"/>
    <n v="728620"/>
    <n v="729924"/>
    <n v="169200"/>
    <n v="728620"/>
    <n v="162803"/>
    <s v="NA"/>
    <n v="159213"/>
    <n v="28978"/>
    <n v="72333"/>
    <n v="4374"/>
    <n v="4371"/>
    <n v="727869"/>
    <n v="28976"/>
    <n v="28976"/>
    <n v="4373"/>
    <n v="733635"/>
    <n v="731924"/>
    <n v="734932"/>
    <n v="34821"/>
    <n v="84785"/>
    <n v="35182"/>
    <n v="162803"/>
    <n v="161213"/>
    <n v="169191"/>
    <s v="NA"/>
    <n v="733635"/>
    <n v="159212"/>
    <n v="727868"/>
    <n v="234315"/>
    <s v="kosslyn_1978"/>
    <n v="63"/>
    <s v="122805.0"/>
    <n v="63"/>
    <s v="possible"/>
    <s v="yes"/>
    <n v="1024"/>
    <n v="-9"/>
    <n v="-326"/>
    <n v="63"/>
    <x v="1"/>
  </r>
  <r>
    <n v="100"/>
    <n v="100"/>
    <n v="1931"/>
    <n v="193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3"/>
    <n v="63"/>
    <n v="0"/>
    <n v="63"/>
    <n v="6"/>
    <n v="0"/>
    <n v="6"/>
    <n v="0"/>
    <n v="0"/>
    <n v="0"/>
    <n v="0"/>
    <n v="63"/>
    <n v="0"/>
    <n v="0"/>
    <n v="0"/>
    <n v="63"/>
    <n v="63"/>
    <n v="70"/>
    <n v="0"/>
    <n v="0"/>
    <n v="0"/>
    <n v="6"/>
    <n v="6"/>
    <n v="6"/>
    <n v="0"/>
    <n v="63"/>
    <n v="6"/>
    <n v="63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pont"/>
    <n v="63"/>
    <n v="1"/>
    <n v="0"/>
    <n v="6"/>
    <s v="C:/Users/niyob/Downloads/subject-4.csv"/>
    <s v="legacy"/>
    <n v="7"/>
    <b v="0"/>
    <s v="Melodramatic Milgram"/>
    <s v="4.0.5"/>
    <n v="76"/>
    <n v="0"/>
    <s v="m"/>
    <s v="space"/>
    <s v="space"/>
    <s v="space"/>
    <s v="space"/>
    <s v="space"/>
    <s v="m"/>
    <s v="space"/>
    <n v="1"/>
    <x v="5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839"/>
    <n v="37147"/>
    <n v="6387"/>
    <n v="2"/>
    <s v="legacy"/>
    <n v="1024"/>
    <n v="2"/>
    <n v="48000"/>
    <n v="-16"/>
    <s v="experiment"/>
    <x v="11"/>
    <s v="even"/>
    <n v="172631"/>
    <n v="169212"/>
    <n v="28931"/>
    <n v="735720"/>
    <n v="737265"/>
    <n v="169200"/>
    <n v="735720"/>
    <n v="162803"/>
    <s v="NA"/>
    <n v="159213"/>
    <n v="28978"/>
    <n v="72333"/>
    <n v="4374"/>
    <n v="4371"/>
    <n v="734968"/>
    <n v="28976"/>
    <n v="28976"/>
    <n v="4373"/>
    <n v="741505"/>
    <n v="739265"/>
    <n v="742345"/>
    <n v="34821"/>
    <n v="84785"/>
    <n v="35182"/>
    <n v="162803"/>
    <n v="161213"/>
    <n v="169191"/>
    <s v="NA"/>
    <n v="741505"/>
    <n v="159212"/>
    <n v="734966"/>
    <n v="234315"/>
    <s v="kosslyn_1978"/>
    <n v="64"/>
    <s v="123644.0"/>
    <n v="64"/>
    <s v="impossible"/>
    <s v="yes"/>
    <n v="1024"/>
    <n v="-9"/>
    <n v="-326"/>
    <n v="64"/>
    <x v="1"/>
  </r>
  <r>
    <n v="100"/>
    <n v="100"/>
    <n v="1922"/>
    <n v="192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4"/>
    <n v="64"/>
    <n v="0"/>
    <n v="64"/>
    <n v="6"/>
    <n v="0"/>
    <n v="6"/>
    <n v="0"/>
    <n v="0"/>
    <n v="0"/>
    <n v="0"/>
    <n v="64"/>
    <n v="0"/>
    <n v="0"/>
    <n v="0"/>
    <n v="64"/>
    <n v="64"/>
    <n v="71"/>
    <n v="0"/>
    <n v="0"/>
    <n v="0"/>
    <n v="6"/>
    <n v="6"/>
    <n v="6"/>
    <n v="0"/>
    <n v="64"/>
    <n v="6"/>
    <n v="64"/>
    <n v="0"/>
    <s v="stim0"/>
    <s v="-7.0"/>
    <s v="-321.0"/>
    <s v="Mon Nov 20 22:59:40 2023"/>
    <s v="The main experiment item"/>
    <b v="0"/>
    <x v="2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Hutte"/>
    <n v="64"/>
    <n v="1"/>
    <n v="0"/>
    <n v="6"/>
    <s v="C:/Users/niyob/Downloads/subject-4.csv"/>
    <s v="legacy"/>
    <n v="7"/>
    <b v="0"/>
    <s v="Melodramatic Milgram"/>
    <s v="4.0.5"/>
    <n v="27"/>
    <n v="0"/>
    <s v="q"/>
    <s v="space"/>
    <s v="space"/>
    <s v="space"/>
    <s v="space"/>
    <s v="space"/>
    <s v="q"/>
    <s v="space"/>
    <n v="1"/>
    <x v="1074"/>
    <x v="417"/>
    <n v="13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8"/>
    <n v="1328"/>
    <s v=""/>
    <s v=""/>
    <s v=""/>
    <s v=""/>
    <s v=""/>
    <s v=""/>
    <s v=""/>
    <s v=""/>
    <s v=""/>
    <s v=""/>
    <s v=""/>
    <s v=""/>
    <s v=""/>
    <s v=""/>
    <s v=""/>
    <x v="403"/>
    <n v="61683"/>
    <n v="3416"/>
    <n v="5842"/>
    <n v="12452"/>
    <n v="24555"/>
    <n v="1328"/>
    <n v="37147"/>
    <n v="6387"/>
    <n v="2"/>
    <s v="legacy"/>
    <n v="1024"/>
    <n v="2"/>
    <n v="48000"/>
    <n v="-16"/>
    <s v="experiment"/>
    <x v="11"/>
    <s v="even"/>
    <n v="172631"/>
    <n v="169212"/>
    <n v="28931"/>
    <n v="743131"/>
    <n v="744604"/>
    <n v="169200"/>
    <n v="743130"/>
    <n v="162803"/>
    <s v="NA"/>
    <n v="159213"/>
    <n v="28978"/>
    <n v="72333"/>
    <n v="4374"/>
    <n v="4371"/>
    <n v="742378"/>
    <n v="28976"/>
    <n v="28976"/>
    <n v="4373"/>
    <n v="748205"/>
    <n v="746604"/>
    <n v="749534"/>
    <n v="34821"/>
    <n v="84785"/>
    <n v="35182"/>
    <n v="162803"/>
    <n v="161213"/>
    <n v="169191"/>
    <s v="NA"/>
    <n v="748205"/>
    <n v="159212"/>
    <n v="742377"/>
    <n v="234315"/>
    <s v="kosslyn_1978"/>
    <n v="65"/>
    <s v="124972.0"/>
    <n v="65"/>
    <s v="possible"/>
    <s v="yes"/>
    <n v="1024"/>
    <n v="-9"/>
    <n v="-326"/>
    <n v="65"/>
    <x v="1"/>
  </r>
  <r>
    <n v="100"/>
    <n v="100"/>
    <n v="1900"/>
    <n v="190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5"/>
    <n v="65"/>
    <n v="0"/>
    <n v="65"/>
    <n v="6"/>
    <n v="0"/>
    <n v="6"/>
    <n v="0"/>
    <n v="0"/>
    <n v="0"/>
    <n v="0"/>
    <n v="65"/>
    <n v="0"/>
    <n v="0"/>
    <n v="0"/>
    <n v="65"/>
    <n v="65"/>
    <n v="72"/>
    <n v="0"/>
    <n v="0"/>
    <n v="0"/>
    <n v="6"/>
    <n v="6"/>
    <n v="6"/>
    <n v="0"/>
    <n v="65"/>
    <n v="6"/>
    <n v="65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Colline"/>
    <n v="65"/>
    <n v="1"/>
    <n v="0"/>
    <n v="6"/>
    <s v="C:/Users/niyob/Downloads/subject-4.csv"/>
    <s v="legacy"/>
    <n v="7"/>
    <b v="0"/>
    <s v="Melodramatic Milgram"/>
    <s v="4.0.5"/>
    <n v="82"/>
    <n v="0"/>
    <s v="m"/>
    <s v="space"/>
    <s v="space"/>
    <s v="space"/>
    <s v="space"/>
    <s v="space"/>
    <s v="m"/>
    <s v="space"/>
    <n v="1"/>
    <x v="2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460"/>
    <n v="37147"/>
    <n v="6387"/>
    <n v="2"/>
    <s v="legacy"/>
    <n v="1024"/>
    <n v="2"/>
    <n v="48000"/>
    <n v="-16"/>
    <s v="experiment"/>
    <x v="11"/>
    <s v="even"/>
    <n v="172631"/>
    <n v="169212"/>
    <n v="28931"/>
    <n v="750318"/>
    <n v="751624"/>
    <n v="169200"/>
    <n v="750318"/>
    <n v="162803"/>
    <s v="NA"/>
    <n v="159213"/>
    <n v="28978"/>
    <n v="72333"/>
    <n v="4374"/>
    <n v="4371"/>
    <n v="749567"/>
    <n v="28976"/>
    <n v="28976"/>
    <n v="4373"/>
    <n v="755654"/>
    <n v="753624"/>
    <n v="756115"/>
    <n v="34821"/>
    <n v="84785"/>
    <n v="35182"/>
    <n v="162803"/>
    <n v="161213"/>
    <n v="169191"/>
    <s v="NA"/>
    <n v="755654"/>
    <n v="159212"/>
    <n v="749565"/>
    <n v="234315"/>
    <s v="kosslyn_1978"/>
    <n v="66"/>
    <s v="125432.0"/>
    <n v="66"/>
    <s v="impossible"/>
    <s v="yes"/>
    <n v="1024"/>
    <n v="-9"/>
    <n v="-326"/>
    <n v="66"/>
    <x v="1"/>
  </r>
  <r>
    <n v="100"/>
    <n v="100"/>
    <n v="1876"/>
    <n v="18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6"/>
    <n v="66"/>
    <n v="0"/>
    <n v="66"/>
    <n v="6"/>
    <n v="0"/>
    <n v="6"/>
    <n v="0"/>
    <n v="0"/>
    <n v="0"/>
    <n v="0"/>
    <n v="66"/>
    <n v="0"/>
    <n v="0"/>
    <n v="0"/>
    <n v="66"/>
    <n v="66"/>
    <n v="73"/>
    <n v="0"/>
    <n v="0"/>
    <n v="0"/>
    <n v="6"/>
    <n v="6"/>
    <n v="6"/>
    <n v="0"/>
    <n v="66"/>
    <n v="6"/>
    <n v="66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Grange"/>
    <n v="66"/>
    <n v="1"/>
    <n v="0"/>
    <n v="6"/>
    <s v="C:/Users/niyob/Downloads/subject-4.csv"/>
    <s v="legacy"/>
    <n v="7"/>
    <b v="0"/>
    <s v="Melodramatic Milgram"/>
    <s v="4.0.5"/>
    <n v="53"/>
    <n v="0"/>
    <s v="m"/>
    <s v="space"/>
    <s v="space"/>
    <s v="space"/>
    <s v="space"/>
    <s v="space"/>
    <s v="m"/>
    <s v="space"/>
    <n v="1"/>
    <x v="3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291"/>
    <n v="37147"/>
    <n v="6387"/>
    <n v="2"/>
    <s v="legacy"/>
    <n v="1024"/>
    <n v="2"/>
    <n v="48000"/>
    <n v="-16"/>
    <s v="experiment"/>
    <x v="11"/>
    <s v="even"/>
    <n v="172631"/>
    <n v="169212"/>
    <n v="28931"/>
    <n v="756900"/>
    <n v="758494"/>
    <n v="169200"/>
    <n v="756900"/>
    <n v="162803"/>
    <s v="NA"/>
    <n v="159213"/>
    <n v="28978"/>
    <n v="72333"/>
    <n v="4374"/>
    <n v="4371"/>
    <n v="756148"/>
    <n v="28976"/>
    <n v="28976"/>
    <n v="4373"/>
    <n v="762225"/>
    <n v="760494"/>
    <n v="762516"/>
    <n v="34821"/>
    <n v="84785"/>
    <n v="35182"/>
    <n v="162803"/>
    <n v="161213"/>
    <n v="169191"/>
    <s v="NA"/>
    <n v="762225"/>
    <n v="159212"/>
    <n v="756147"/>
    <n v="234315"/>
    <s v="kosslyn_1978"/>
    <n v="67"/>
    <s v="125723.0"/>
    <n v="67"/>
    <s v="impossible"/>
    <s v="yes"/>
    <n v="1024"/>
    <n v="-9"/>
    <n v="-326"/>
    <n v="67"/>
    <x v="1"/>
  </r>
  <r>
    <n v="100"/>
    <n v="100"/>
    <n v="1876"/>
    <n v="187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7"/>
    <n v="67"/>
    <n v="0"/>
    <n v="67"/>
    <n v="6"/>
    <n v="0"/>
    <n v="6"/>
    <n v="0"/>
    <n v="0"/>
    <n v="0"/>
    <n v="0"/>
    <n v="67"/>
    <n v="0"/>
    <n v="0"/>
    <n v="0"/>
    <n v="67"/>
    <n v="67"/>
    <n v="74"/>
    <n v="0"/>
    <n v="0"/>
    <n v="0"/>
    <n v="6"/>
    <n v="6"/>
    <n v="6"/>
    <n v="0"/>
    <n v="67"/>
    <n v="6"/>
    <n v="67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Colline"/>
    <n v="67"/>
    <n v="1"/>
    <n v="0"/>
    <n v="6"/>
    <s v="C:/Users/niyob/Downloads/subject-4.csv"/>
    <s v="legacy"/>
    <n v="7"/>
    <b v="0"/>
    <s v="Melodramatic Milgram"/>
    <s v="4.0.5"/>
    <n v="59"/>
    <n v="0"/>
    <s v="m"/>
    <s v="space"/>
    <s v="space"/>
    <s v="space"/>
    <s v="space"/>
    <s v="space"/>
    <s v="m"/>
    <s v="space"/>
    <n v="1"/>
    <x v="107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892"/>
    <n v="37147"/>
    <n v="6387"/>
    <n v="2"/>
    <s v="legacy"/>
    <n v="1024"/>
    <n v="2"/>
    <n v="48000"/>
    <n v="-16"/>
    <s v="experiment"/>
    <x v="11"/>
    <s v="even"/>
    <n v="172631"/>
    <n v="169212"/>
    <n v="28931"/>
    <n v="763304"/>
    <n v="764845"/>
    <n v="169200"/>
    <n v="763303"/>
    <n v="162803"/>
    <s v="NA"/>
    <n v="159213"/>
    <n v="28978"/>
    <n v="72333"/>
    <n v="4374"/>
    <n v="4371"/>
    <n v="762552"/>
    <n v="28976"/>
    <n v="28976"/>
    <n v="4373"/>
    <n v="768855"/>
    <n v="766845"/>
    <n v="770747"/>
    <n v="34821"/>
    <n v="84785"/>
    <n v="35182"/>
    <n v="162803"/>
    <n v="161213"/>
    <n v="169191"/>
    <s v="NA"/>
    <n v="768855"/>
    <n v="159212"/>
    <n v="762550"/>
    <n v="234315"/>
    <s v="kosslyn_1978"/>
    <n v="68"/>
    <s v="127615.0"/>
    <n v="68"/>
    <s v="impossible"/>
    <s v="yes"/>
    <n v="1024"/>
    <n v="-9"/>
    <n v="-326"/>
    <n v="68"/>
    <x v="1"/>
  </r>
  <r>
    <n v="100"/>
    <n v="100"/>
    <n v="1854"/>
    <n v="185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68"/>
    <n v="68"/>
    <n v="0"/>
    <n v="68"/>
    <n v="6"/>
    <n v="0"/>
    <n v="6"/>
    <n v="0"/>
    <n v="0"/>
    <n v="0"/>
    <n v="0"/>
    <n v="68"/>
    <n v="0"/>
    <n v="0"/>
    <n v="0"/>
    <n v="68"/>
    <n v="68"/>
    <n v="75"/>
    <n v="0"/>
    <n v="0"/>
    <n v="0"/>
    <n v="6"/>
    <n v="6"/>
    <n v="6"/>
    <n v="0"/>
    <n v="68"/>
    <n v="6"/>
    <n v="68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Feu de camp"/>
    <n v="68"/>
    <n v="1"/>
    <n v="0"/>
    <n v="6"/>
    <s v="C:/Users/niyob/Downloads/subject-4.csv"/>
    <s v="legacy"/>
    <n v="7"/>
    <b v="0"/>
    <s v="Melodramatic Milgram"/>
    <s v="4.0.5"/>
    <n v="63"/>
    <n v="0"/>
    <s v="m"/>
    <s v="space"/>
    <s v="space"/>
    <s v="space"/>
    <s v="space"/>
    <s v="space"/>
    <s v="m"/>
    <s v="space"/>
    <n v="1"/>
    <x v="10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327"/>
    <n v="37147"/>
    <n v="6387"/>
    <n v="2"/>
    <s v="legacy"/>
    <n v="1024"/>
    <n v="2"/>
    <n v="48000"/>
    <n v="-16"/>
    <s v="experiment"/>
    <x v="11"/>
    <s v="even"/>
    <n v="172631"/>
    <n v="169212"/>
    <n v="28931"/>
    <n v="771535"/>
    <n v="773014"/>
    <n v="169200"/>
    <n v="771535"/>
    <n v="162803"/>
    <s v="NA"/>
    <n v="159213"/>
    <n v="28978"/>
    <n v="72333"/>
    <n v="4374"/>
    <n v="4371"/>
    <n v="770784"/>
    <n v="28976"/>
    <n v="28976"/>
    <n v="4373"/>
    <n v="777005"/>
    <n v="775014"/>
    <n v="777334"/>
    <n v="34821"/>
    <n v="84785"/>
    <n v="35182"/>
    <n v="162803"/>
    <n v="161213"/>
    <n v="169191"/>
    <s v="NA"/>
    <n v="777005"/>
    <n v="159212"/>
    <n v="770782"/>
    <n v="234315"/>
    <s v="kosslyn_1978"/>
    <n v="69"/>
    <s v="127942.0"/>
    <n v="69"/>
    <s v="impossible"/>
    <s v="yes"/>
    <n v="1024"/>
    <n v="-9"/>
    <n v="-326"/>
    <n v="69"/>
    <x v="1"/>
  </r>
  <r>
    <n v="100"/>
    <n v="100"/>
    <n v="1840"/>
    <n v="184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69"/>
    <n v="69"/>
    <n v="0"/>
    <n v="69"/>
    <n v="6"/>
    <n v="0"/>
    <n v="6"/>
    <n v="0"/>
    <n v="0"/>
    <n v="0"/>
    <n v="0"/>
    <n v="69"/>
    <n v="0"/>
    <n v="0"/>
    <n v="0"/>
    <n v="69"/>
    <n v="69"/>
    <n v="76"/>
    <n v="0"/>
    <n v="0"/>
    <n v="0"/>
    <n v="6"/>
    <n v="6"/>
    <n v="6"/>
    <n v="0"/>
    <n v="69"/>
    <n v="6"/>
    <n v="69"/>
    <n v="0"/>
    <s v="stim0"/>
    <s v="-7.0"/>
    <s v="-321.0"/>
    <s v="Mon Nov 20 22:59:40 2023"/>
    <s v="The main experiment item"/>
    <b v="0"/>
    <x v="1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puits"/>
    <n v="69"/>
    <n v="1"/>
    <n v="0"/>
    <n v="6"/>
    <s v="C:/Users/niyob/Downloads/subject-4.csv"/>
    <s v="legacy"/>
    <n v="7"/>
    <b v="0"/>
    <s v="Melodramatic Milgram"/>
    <s v="4.0.5"/>
    <n v="3"/>
    <n v="0"/>
    <s v="q"/>
    <s v="space"/>
    <s v="space"/>
    <s v="space"/>
    <s v="space"/>
    <s v="space"/>
    <s v="q"/>
    <s v="space"/>
    <n v="1"/>
    <x v="1077"/>
    <x v="418"/>
    <n v="295"/>
    <s v=""/>
    <s v=""/>
    <n v="878"/>
    <n v="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"/>
    <x v="404"/>
    <n v="61683"/>
    <n v="3416"/>
    <n v="5842"/>
    <n v="12452"/>
    <n v="24555"/>
    <n v="878"/>
    <n v="37147"/>
    <n v="6387"/>
    <n v="2"/>
    <s v="legacy"/>
    <n v="1024"/>
    <n v="2"/>
    <n v="48000"/>
    <n v="-16"/>
    <s v="experiment"/>
    <x v="11"/>
    <s v="even"/>
    <n v="172631"/>
    <n v="169212"/>
    <n v="28931"/>
    <n v="778121"/>
    <n v="779715"/>
    <n v="169200"/>
    <n v="778121"/>
    <n v="162803"/>
    <s v="NA"/>
    <n v="159213"/>
    <n v="28978"/>
    <n v="72333"/>
    <n v="4374"/>
    <n v="4371"/>
    <n v="777369"/>
    <n v="28976"/>
    <n v="28976"/>
    <n v="4373"/>
    <n v="783215"/>
    <n v="781715"/>
    <n v="784094"/>
    <n v="34821"/>
    <n v="84785"/>
    <n v="35182"/>
    <n v="162803"/>
    <n v="161213"/>
    <n v="169191"/>
    <s v="NA"/>
    <n v="783215"/>
    <n v="159212"/>
    <n v="777368"/>
    <n v="234315"/>
    <s v="kosslyn_1978"/>
    <n v="70"/>
    <s v="128820.0"/>
    <n v="70"/>
    <s v="possible"/>
    <s v="yes"/>
    <n v="1024"/>
    <n v="-9"/>
    <n v="-326"/>
    <n v="70"/>
    <x v="1"/>
  </r>
  <r>
    <n v="100"/>
    <n v="100"/>
    <n v="1832"/>
    <n v="183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0"/>
    <n v="70"/>
    <n v="0"/>
    <n v="70"/>
    <n v="6"/>
    <n v="0"/>
    <n v="6"/>
    <n v="0"/>
    <n v="0"/>
    <n v="0"/>
    <n v="0"/>
    <n v="70"/>
    <n v="0"/>
    <n v="0"/>
    <n v="0"/>
    <n v="70"/>
    <n v="70"/>
    <n v="77"/>
    <n v="0"/>
    <n v="0"/>
    <n v="0"/>
    <n v="6"/>
    <n v="6"/>
    <n v="6"/>
    <n v="0"/>
    <n v="70"/>
    <n v="6"/>
    <n v="70"/>
    <n v="0"/>
    <s v="stim0"/>
    <s v="-7.0"/>
    <s v="-321.0"/>
    <s v="Mon Nov 20 22:59:40 2023"/>
    <s v="The main experiment item"/>
    <b v="0"/>
    <x v="18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puits"/>
    <n v="70"/>
    <n v="1"/>
    <n v="0"/>
    <n v="6"/>
    <s v="C:/Users/niyob/Downloads/subject-4.csv"/>
    <s v="legacy"/>
    <n v="7"/>
    <b v="0"/>
    <s v="Melodramatic Milgram"/>
    <s v="4.0.5"/>
    <n v="34"/>
    <n v="0"/>
    <s v="q"/>
    <s v="space"/>
    <s v="space"/>
    <s v="space"/>
    <s v="space"/>
    <s v="space"/>
    <s v="q"/>
    <s v="space"/>
    <n v="1"/>
    <x v="1078"/>
    <x v="419"/>
    <n v="787"/>
    <s v=""/>
    <s v=""/>
    <s v=""/>
    <s v=""/>
    <s v=""/>
    <s v=""/>
    <s v=""/>
    <s v=""/>
    <s v=""/>
    <s v=""/>
    <n v="1288"/>
    <n v="78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7"/>
    <x v="241"/>
    <n v="61683"/>
    <n v="3416"/>
    <n v="5842"/>
    <n v="12452"/>
    <n v="24555"/>
    <n v="1288"/>
    <n v="37147"/>
    <n v="6387"/>
    <n v="2"/>
    <s v="legacy"/>
    <n v="1024"/>
    <n v="2"/>
    <n v="48000"/>
    <n v="-16"/>
    <s v="experiment"/>
    <x v="11"/>
    <s v="even"/>
    <n v="172631"/>
    <n v="169212"/>
    <n v="28931"/>
    <n v="784876"/>
    <n v="786415"/>
    <n v="169200"/>
    <n v="784876"/>
    <n v="162803"/>
    <s v="NA"/>
    <n v="159213"/>
    <n v="28978"/>
    <n v="72333"/>
    <n v="4374"/>
    <n v="4371"/>
    <n v="784125"/>
    <n v="28976"/>
    <n v="28976"/>
    <n v="4373"/>
    <n v="789915"/>
    <n v="788415"/>
    <n v="791204"/>
    <n v="34821"/>
    <n v="84785"/>
    <n v="35182"/>
    <n v="162803"/>
    <n v="161213"/>
    <n v="169191"/>
    <s v="NA"/>
    <n v="789915"/>
    <n v="159212"/>
    <n v="784124"/>
    <n v="234315"/>
    <s v="kosslyn_1978"/>
    <n v="71"/>
    <s v="130108.0"/>
    <n v="71"/>
    <s v="possible"/>
    <s v="yes"/>
    <n v="1024"/>
    <n v="-9"/>
    <n v="-326"/>
    <n v="71"/>
    <x v="1"/>
  </r>
  <r>
    <n v="100"/>
    <n v="100"/>
    <n v="1833"/>
    <n v="183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1"/>
    <n v="71"/>
    <n v="0"/>
    <n v="71"/>
    <n v="6"/>
    <n v="0"/>
    <n v="6"/>
    <n v="0"/>
    <n v="0"/>
    <n v="0"/>
    <n v="0"/>
    <n v="71"/>
    <n v="0"/>
    <n v="0"/>
    <n v="0"/>
    <n v="71"/>
    <n v="71"/>
    <n v="78"/>
    <n v="0"/>
    <n v="0"/>
    <n v="0"/>
    <n v="6"/>
    <n v="6"/>
    <n v="6"/>
    <n v="0"/>
    <n v="71"/>
    <n v="6"/>
    <n v="71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Lac"/>
    <s v="Epouventail"/>
    <n v="71"/>
    <n v="1"/>
    <n v="0"/>
    <n v="6"/>
    <s v="C:/Users/niyob/Downloads/subject-4.csv"/>
    <s v="legacy"/>
    <n v="7"/>
    <b v="0"/>
    <s v="Melodramatic Milgram"/>
    <s v="4.0.5"/>
    <n v="67"/>
    <n v="0"/>
    <s v="m"/>
    <s v="space"/>
    <s v="space"/>
    <s v="space"/>
    <s v="space"/>
    <s v="space"/>
    <s v="m"/>
    <s v="space"/>
    <n v="1"/>
    <x v="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920"/>
    <n v="37147"/>
    <n v="6387"/>
    <n v="2"/>
    <s v="legacy"/>
    <n v="1024"/>
    <n v="2"/>
    <n v="48000"/>
    <n v="-16"/>
    <s v="experiment"/>
    <x v="11"/>
    <s v="even"/>
    <n v="172631"/>
    <n v="169212"/>
    <n v="28931"/>
    <n v="791996"/>
    <n v="793544"/>
    <n v="169200"/>
    <n v="791996"/>
    <n v="162803"/>
    <s v="NA"/>
    <n v="159213"/>
    <n v="28978"/>
    <n v="72333"/>
    <n v="4374"/>
    <n v="4371"/>
    <n v="791245"/>
    <n v="28976"/>
    <n v="28976"/>
    <n v="4373"/>
    <n v="797125"/>
    <n v="795544"/>
    <n v="799046"/>
    <n v="34821"/>
    <n v="84785"/>
    <n v="35182"/>
    <n v="162803"/>
    <n v="161213"/>
    <n v="169191"/>
    <s v="NA"/>
    <n v="797125"/>
    <n v="159212"/>
    <n v="791243"/>
    <n v="234315"/>
    <s v="kosslyn_1978"/>
    <n v="72"/>
    <s v="132028.0"/>
    <n v="72"/>
    <s v="impossible"/>
    <s v="yes"/>
    <n v="1024"/>
    <n v="-9"/>
    <n v="-326"/>
    <n v="72"/>
    <x v="1"/>
  </r>
  <r>
    <n v="100"/>
    <n v="100"/>
    <n v="1816"/>
    <n v="18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2"/>
    <n v="72"/>
    <n v="0"/>
    <n v="72"/>
    <n v="6"/>
    <n v="0"/>
    <n v="6"/>
    <n v="0"/>
    <n v="0"/>
    <n v="0"/>
    <n v="0"/>
    <n v="72"/>
    <n v="0"/>
    <n v="0"/>
    <n v="0"/>
    <n v="72"/>
    <n v="72"/>
    <n v="79"/>
    <n v="0"/>
    <n v="0"/>
    <n v="0"/>
    <n v="6"/>
    <n v="6"/>
    <n v="6"/>
    <n v="0"/>
    <n v="72"/>
    <n v="6"/>
    <n v="72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phare"/>
    <n v="72"/>
    <n v="1"/>
    <n v="0"/>
    <n v="6"/>
    <s v="C:/Users/niyob/Downloads/subject-4.csv"/>
    <s v="legacy"/>
    <n v="7"/>
    <b v="0"/>
    <s v="Melodramatic Milgram"/>
    <s v="4.0.5"/>
    <n v="70"/>
    <n v="0"/>
    <s v="m"/>
    <s v="space"/>
    <s v="space"/>
    <s v="space"/>
    <s v="space"/>
    <s v="space"/>
    <s v="m"/>
    <s v="space"/>
    <n v="1"/>
    <x v="107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98"/>
    <n v="37147"/>
    <n v="6387"/>
    <n v="2"/>
    <s v="legacy"/>
    <n v="1024"/>
    <n v="2"/>
    <n v="48000"/>
    <n v="-16"/>
    <s v="experiment"/>
    <x v="11"/>
    <s v="even"/>
    <n v="172631"/>
    <n v="169212"/>
    <n v="28931"/>
    <n v="799830"/>
    <n v="801135"/>
    <n v="169200"/>
    <n v="799830"/>
    <n v="162803"/>
    <s v="NA"/>
    <n v="159213"/>
    <n v="28978"/>
    <n v="72333"/>
    <n v="4374"/>
    <n v="4371"/>
    <n v="799078"/>
    <n v="28976"/>
    <n v="28976"/>
    <n v="4373"/>
    <n v="804675"/>
    <n v="803135"/>
    <n v="805274"/>
    <n v="34821"/>
    <n v="84785"/>
    <n v="35182"/>
    <n v="162803"/>
    <n v="161213"/>
    <n v="169191"/>
    <s v="NA"/>
    <n v="804675"/>
    <n v="159212"/>
    <n v="799077"/>
    <n v="234315"/>
    <s v="kosslyn_1978"/>
    <n v="73"/>
    <s v="132626.0"/>
    <n v="73"/>
    <s v="impossible"/>
    <s v="yes"/>
    <n v="1024"/>
    <n v="-9"/>
    <n v="-326"/>
    <n v="73"/>
    <x v="1"/>
  </r>
  <r>
    <n v="100"/>
    <n v="100"/>
    <n v="1819"/>
    <n v="181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3"/>
    <n v="73"/>
    <n v="0"/>
    <n v="73"/>
    <n v="6"/>
    <n v="0"/>
    <n v="6"/>
    <n v="0"/>
    <n v="0"/>
    <n v="0"/>
    <n v="0"/>
    <n v="73"/>
    <n v="0"/>
    <n v="0"/>
    <n v="0"/>
    <n v="73"/>
    <n v="73"/>
    <n v="80"/>
    <n v="0"/>
    <n v="0"/>
    <n v="0"/>
    <n v="6"/>
    <n v="6"/>
    <n v="6"/>
    <n v="0"/>
    <n v="73"/>
    <n v="6"/>
    <n v="73"/>
    <n v="0"/>
    <s v="stim0"/>
    <s v="-7.0"/>
    <s v="-321.0"/>
    <s v="Mon Nov 20 22:59:40 2023"/>
    <s v="The main experiment item"/>
    <b v="0"/>
    <x v="21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Rocher"/>
    <n v="73"/>
    <n v="1"/>
    <n v="0"/>
    <n v="6"/>
    <s v="C:/Users/niyob/Downloads/subject-4.csv"/>
    <s v="legacy"/>
    <n v="7"/>
    <b v="0"/>
    <s v="Melodramatic Milgram"/>
    <s v="4.0.5"/>
    <n v="2"/>
    <n v="0"/>
    <s v="q"/>
    <s v="space"/>
    <s v="space"/>
    <s v="space"/>
    <s v="space"/>
    <s v="space"/>
    <s v="q"/>
    <s v="space"/>
    <n v="1"/>
    <x v="1080"/>
    <x v="420"/>
    <n v="20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35"/>
    <n v="2035"/>
    <s v=""/>
    <s v=""/>
    <s v=""/>
    <x v="405"/>
    <n v="61683"/>
    <n v="3416"/>
    <n v="5842"/>
    <n v="12452"/>
    <n v="24555"/>
    <n v="2035"/>
    <n v="37147"/>
    <n v="6387"/>
    <n v="2"/>
    <s v="legacy"/>
    <n v="1024"/>
    <n v="2"/>
    <n v="48000"/>
    <n v="-16"/>
    <s v="experiment"/>
    <x v="11"/>
    <s v="even"/>
    <n v="172631"/>
    <n v="169212"/>
    <n v="28931"/>
    <n v="806057"/>
    <n v="807644"/>
    <n v="169200"/>
    <n v="806056"/>
    <n v="162803"/>
    <s v="NA"/>
    <n v="159213"/>
    <n v="28978"/>
    <n v="72333"/>
    <n v="4374"/>
    <n v="4371"/>
    <n v="805305"/>
    <n v="28976"/>
    <n v="28976"/>
    <n v="4373"/>
    <n v="811245"/>
    <n v="809644"/>
    <n v="813281"/>
    <n v="34821"/>
    <n v="84785"/>
    <n v="35182"/>
    <n v="162803"/>
    <n v="161213"/>
    <n v="169191"/>
    <s v="NA"/>
    <n v="811245"/>
    <n v="159212"/>
    <n v="805304"/>
    <n v="234315"/>
    <s v="kosslyn_1978"/>
    <n v="74"/>
    <s v="134661.0"/>
    <n v="74"/>
    <s v="possible"/>
    <s v="yes"/>
    <n v="1024"/>
    <n v="-9"/>
    <n v="-326"/>
    <n v="74"/>
    <x v="1"/>
  </r>
  <r>
    <n v="100"/>
    <n v="100"/>
    <n v="1830"/>
    <n v="183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4"/>
    <n v="74"/>
    <n v="0"/>
    <n v="74"/>
    <n v="6"/>
    <n v="0"/>
    <n v="6"/>
    <n v="0"/>
    <n v="0"/>
    <n v="0"/>
    <n v="0"/>
    <n v="74"/>
    <n v="0"/>
    <n v="0"/>
    <n v="0"/>
    <n v="74"/>
    <n v="74"/>
    <n v="81"/>
    <n v="0"/>
    <n v="0"/>
    <n v="0"/>
    <n v="6"/>
    <n v="6"/>
    <n v="6"/>
    <n v="0"/>
    <n v="74"/>
    <n v="6"/>
    <n v="74"/>
    <n v="0"/>
    <s v="stim0"/>
    <s v="-7.0"/>
    <s v="-321.0"/>
    <s v="Mon Nov 20 22:59:40 2023"/>
    <s v="The main experiment item"/>
    <b v="0"/>
    <x v="8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puits"/>
    <n v="74"/>
    <n v="1"/>
    <n v="0"/>
    <n v="6"/>
    <s v="C:/Users/niyob/Downloads/subject-4.csv"/>
    <s v="legacy"/>
    <n v="7"/>
    <b v="0"/>
    <s v="Melodramatic Milgram"/>
    <s v="4.0.5"/>
    <n v="8"/>
    <n v="0"/>
    <s v="q"/>
    <s v="space"/>
    <s v="space"/>
    <s v="space"/>
    <s v="space"/>
    <s v="space"/>
    <s v="q"/>
    <s v="space"/>
    <n v="1"/>
    <x v="1081"/>
    <x v="421"/>
    <n v="26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01"/>
    <n v="2601"/>
    <s v=""/>
    <s v=""/>
    <s v=""/>
    <s v=""/>
    <s v=""/>
    <x v="406"/>
    <n v="61683"/>
    <n v="3416"/>
    <n v="5842"/>
    <n v="12452"/>
    <n v="24555"/>
    <n v="2601"/>
    <n v="37147"/>
    <n v="6387"/>
    <n v="2"/>
    <s v="legacy"/>
    <n v="1024"/>
    <n v="2"/>
    <n v="48000"/>
    <n v="-16"/>
    <s v="experiment"/>
    <x v="11"/>
    <s v="even"/>
    <n v="172631"/>
    <n v="169212"/>
    <n v="28931"/>
    <n v="814065"/>
    <n v="815644"/>
    <n v="169200"/>
    <n v="814065"/>
    <n v="162803"/>
    <s v="NA"/>
    <n v="159213"/>
    <n v="28978"/>
    <n v="72333"/>
    <n v="4374"/>
    <n v="4371"/>
    <n v="813313"/>
    <n v="28976"/>
    <n v="28976"/>
    <n v="4373"/>
    <n v="819165"/>
    <n v="817645"/>
    <n v="821767"/>
    <n v="34821"/>
    <n v="84785"/>
    <n v="35182"/>
    <n v="162803"/>
    <n v="161213"/>
    <n v="169191"/>
    <s v="NA"/>
    <n v="819164"/>
    <n v="159212"/>
    <n v="813312"/>
    <n v="234315"/>
    <s v="kosslyn_1978"/>
    <n v="75"/>
    <s v="137262.0"/>
    <n v="75"/>
    <s v="possible"/>
    <s v="yes"/>
    <n v="1024"/>
    <n v="-9"/>
    <n v="-326"/>
    <n v="75"/>
    <x v="1"/>
  </r>
  <r>
    <n v="100"/>
    <n v="100"/>
    <n v="1810"/>
    <n v="181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5"/>
    <n v="75"/>
    <n v="0"/>
    <n v="75"/>
    <n v="6"/>
    <n v="0"/>
    <n v="6"/>
    <n v="0"/>
    <n v="0"/>
    <n v="0"/>
    <n v="0"/>
    <n v="75"/>
    <n v="0"/>
    <n v="0"/>
    <n v="0"/>
    <n v="75"/>
    <n v="75"/>
    <n v="82"/>
    <n v="0"/>
    <n v="0"/>
    <n v="0"/>
    <n v="6"/>
    <n v="6"/>
    <n v="6"/>
    <n v="0"/>
    <n v="75"/>
    <n v="6"/>
    <n v="75"/>
    <n v="0"/>
    <s v="stim0"/>
    <s v="-7.0"/>
    <s v="-321.0"/>
    <s v="Mon Nov 20 22:59:40 2023"/>
    <s v="The main experiment item"/>
    <b v="0"/>
    <x v="10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Arbre"/>
    <s v="Rocher"/>
    <n v="75"/>
    <n v="1"/>
    <n v="0"/>
    <n v="6"/>
    <s v="C:/Users/niyob/Downloads/subject-4.csv"/>
    <s v="legacy"/>
    <n v="7"/>
    <b v="0"/>
    <s v="Melodramatic Milgram"/>
    <s v="4.0.5"/>
    <n v="28"/>
    <n v="0"/>
    <s v="q"/>
    <s v="space"/>
    <s v="space"/>
    <s v="space"/>
    <s v="space"/>
    <s v="space"/>
    <s v="q"/>
    <s v="space"/>
    <n v="1"/>
    <x v="195"/>
    <x v="57"/>
    <n v="37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"/>
    <n v="370"/>
    <s v=""/>
    <s v=""/>
    <s v=""/>
    <s v=""/>
    <s v=""/>
    <s v=""/>
    <s v=""/>
    <s v=""/>
    <s v=""/>
    <s v=""/>
    <n v="370"/>
    <x v="55"/>
    <n v="61683"/>
    <n v="3416"/>
    <n v="5842"/>
    <n v="12452"/>
    <n v="24555"/>
    <n v="370"/>
    <n v="37147"/>
    <n v="6387"/>
    <n v="2"/>
    <s v="legacy"/>
    <n v="1024"/>
    <n v="2"/>
    <n v="48000"/>
    <n v="-16"/>
    <s v="experiment"/>
    <x v="11"/>
    <s v="even"/>
    <n v="172631"/>
    <n v="169212"/>
    <n v="28931"/>
    <n v="822552"/>
    <n v="823855"/>
    <n v="169200"/>
    <n v="822552"/>
    <n v="162803"/>
    <s v="NA"/>
    <n v="159213"/>
    <n v="28978"/>
    <n v="72333"/>
    <n v="4374"/>
    <n v="4371"/>
    <n v="821801"/>
    <n v="28976"/>
    <n v="28976"/>
    <n v="4373"/>
    <n v="827444"/>
    <n v="825855"/>
    <n v="827815"/>
    <n v="34821"/>
    <n v="84785"/>
    <n v="35182"/>
    <n v="162803"/>
    <n v="161213"/>
    <n v="169191"/>
    <s v="NA"/>
    <n v="827444"/>
    <n v="159212"/>
    <n v="821799"/>
    <n v="234315"/>
    <s v="kosslyn_1978"/>
    <n v="76"/>
    <s v="137632.0"/>
    <n v="76"/>
    <s v="possible"/>
    <s v="yes"/>
    <n v="1024"/>
    <n v="-9"/>
    <n v="-326"/>
    <n v="76"/>
    <x v="1"/>
  </r>
  <r>
    <n v="100"/>
    <n v="100"/>
    <n v="1801"/>
    <n v="180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6"/>
    <n v="76"/>
    <n v="0"/>
    <n v="76"/>
    <n v="6"/>
    <n v="0"/>
    <n v="6"/>
    <n v="0"/>
    <n v="0"/>
    <n v="0"/>
    <n v="0"/>
    <n v="76"/>
    <n v="0"/>
    <n v="0"/>
    <n v="0"/>
    <n v="76"/>
    <n v="76"/>
    <n v="83"/>
    <n v="0"/>
    <n v="0"/>
    <n v="0"/>
    <n v="6"/>
    <n v="6"/>
    <n v="6"/>
    <n v="0"/>
    <n v="76"/>
    <n v="6"/>
    <n v="76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phare"/>
    <n v="76"/>
    <n v="1"/>
    <n v="0"/>
    <n v="6"/>
    <s v="C:/Users/niyob/Downloads/subject-4.csv"/>
    <s v="legacy"/>
    <n v="7"/>
    <b v="0"/>
    <s v="Melodramatic Milgram"/>
    <s v="4.0.5"/>
    <n v="74"/>
    <n v="0"/>
    <s v="m"/>
    <s v="space"/>
    <s v="space"/>
    <s v="space"/>
    <s v="space"/>
    <s v="space"/>
    <s v="m"/>
    <s v="space"/>
    <n v="1"/>
    <x v="10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094"/>
    <n v="37147"/>
    <n v="6387"/>
    <n v="2"/>
    <s v="legacy"/>
    <n v="1024"/>
    <n v="2"/>
    <n v="48000"/>
    <n v="-16"/>
    <s v="experiment"/>
    <x v="11"/>
    <s v="even"/>
    <n v="172631"/>
    <n v="169212"/>
    <n v="28931"/>
    <n v="828600"/>
    <n v="830085"/>
    <n v="169200"/>
    <n v="828599"/>
    <n v="162803"/>
    <s v="NA"/>
    <n v="159213"/>
    <n v="28978"/>
    <n v="72333"/>
    <n v="4374"/>
    <n v="4371"/>
    <n v="827848"/>
    <n v="28976"/>
    <n v="28976"/>
    <n v="4373"/>
    <n v="833625"/>
    <n v="832085"/>
    <n v="834720"/>
    <n v="34821"/>
    <n v="84785"/>
    <n v="35182"/>
    <n v="162803"/>
    <n v="161213"/>
    <n v="169191"/>
    <s v="NA"/>
    <n v="833625"/>
    <n v="159212"/>
    <n v="827847"/>
    <n v="234315"/>
    <s v="kosslyn_1978"/>
    <n v="77"/>
    <s v="138726.0"/>
    <n v="77"/>
    <s v="impossible"/>
    <s v="yes"/>
    <n v="1024"/>
    <n v="-9"/>
    <n v="-326"/>
    <n v="77"/>
    <x v="1"/>
  </r>
  <r>
    <n v="100"/>
    <n v="100"/>
    <n v="1792"/>
    <n v="17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7"/>
    <n v="77"/>
    <n v="0"/>
    <n v="77"/>
    <n v="6"/>
    <n v="0"/>
    <n v="6"/>
    <n v="0"/>
    <n v="0"/>
    <n v="0"/>
    <n v="0"/>
    <n v="77"/>
    <n v="0"/>
    <n v="0"/>
    <n v="0"/>
    <n v="77"/>
    <n v="77"/>
    <n v="84"/>
    <n v="0"/>
    <n v="0"/>
    <n v="0"/>
    <n v="6"/>
    <n v="6"/>
    <n v="6"/>
    <n v="0"/>
    <n v="77"/>
    <n v="6"/>
    <n v="77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Colline"/>
    <n v="77"/>
    <n v="1"/>
    <n v="0"/>
    <n v="6"/>
    <s v="C:/Users/niyob/Downloads/subject-4.csv"/>
    <s v="legacy"/>
    <n v="7"/>
    <b v="0"/>
    <s v="Melodramatic Milgram"/>
    <s v="4.0.5"/>
    <n v="83"/>
    <n v="0"/>
    <s v="m"/>
    <s v="space"/>
    <s v="space"/>
    <s v="space"/>
    <s v="space"/>
    <s v="space"/>
    <s v="m"/>
    <s v="space"/>
    <n v="1"/>
    <x v="10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088"/>
    <n v="37147"/>
    <n v="6387"/>
    <n v="2"/>
    <s v="legacy"/>
    <n v="1024"/>
    <n v="2"/>
    <n v="48000"/>
    <n v="-16"/>
    <s v="experiment"/>
    <x v="11"/>
    <s v="even"/>
    <n v="172631"/>
    <n v="169212"/>
    <n v="28931"/>
    <n v="835505"/>
    <n v="836995"/>
    <n v="169200"/>
    <n v="835505"/>
    <n v="162803"/>
    <s v="NA"/>
    <n v="159213"/>
    <n v="28978"/>
    <n v="72333"/>
    <n v="4374"/>
    <n v="4371"/>
    <n v="834754"/>
    <n v="28976"/>
    <n v="28976"/>
    <n v="4373"/>
    <n v="841005"/>
    <n v="838995"/>
    <n v="842094"/>
    <n v="34821"/>
    <n v="84785"/>
    <n v="35182"/>
    <n v="162803"/>
    <n v="161213"/>
    <n v="169191"/>
    <s v="NA"/>
    <n v="841005"/>
    <n v="159212"/>
    <n v="834753"/>
    <n v="234315"/>
    <s v="kosslyn_1978"/>
    <n v="78"/>
    <s v="139814.0"/>
    <n v="78"/>
    <s v="impossible"/>
    <s v="yes"/>
    <n v="1024"/>
    <n v="-9"/>
    <n v="-326"/>
    <n v="78"/>
    <x v="1"/>
  </r>
  <r>
    <n v="100"/>
    <n v="100"/>
    <n v="1788"/>
    <n v="17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78"/>
    <n v="78"/>
    <n v="0"/>
    <n v="78"/>
    <n v="6"/>
    <n v="0"/>
    <n v="6"/>
    <n v="0"/>
    <n v="0"/>
    <n v="0"/>
    <n v="0"/>
    <n v="78"/>
    <n v="0"/>
    <n v="0"/>
    <n v="0"/>
    <n v="78"/>
    <n v="78"/>
    <n v="85"/>
    <n v="0"/>
    <n v="0"/>
    <n v="0"/>
    <n v="6"/>
    <n v="6"/>
    <n v="6"/>
    <n v="0"/>
    <n v="78"/>
    <n v="6"/>
    <n v="78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Ruisseau"/>
    <n v="78"/>
    <n v="1"/>
    <n v="0"/>
    <n v="6"/>
    <s v="C:/Users/niyob/Downloads/subject-4.csv"/>
    <s v="legacy"/>
    <n v="7"/>
    <b v="0"/>
    <s v="Melodramatic Milgram"/>
    <s v="4.0.5"/>
    <n v="81"/>
    <n v="0"/>
    <s v="m"/>
    <s v="space"/>
    <s v="space"/>
    <s v="space"/>
    <s v="space"/>
    <s v="space"/>
    <s v="m"/>
    <s v="space"/>
    <n v="1"/>
    <x v="108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1468"/>
    <n v="37147"/>
    <n v="6387"/>
    <n v="2"/>
    <s v="legacy"/>
    <n v="1024"/>
    <n v="2"/>
    <n v="48000"/>
    <n v="-16"/>
    <s v="experiment"/>
    <x v="11"/>
    <s v="even"/>
    <n v="172631"/>
    <n v="169212"/>
    <n v="28931"/>
    <n v="842878"/>
    <n v="844355"/>
    <n v="169200"/>
    <n v="842878"/>
    <n v="162803"/>
    <s v="NA"/>
    <n v="159213"/>
    <n v="28978"/>
    <n v="72333"/>
    <n v="4374"/>
    <n v="4371"/>
    <n v="842127"/>
    <n v="28976"/>
    <n v="28976"/>
    <n v="4373"/>
    <n v="847944"/>
    <n v="846355"/>
    <n v="849413"/>
    <n v="34821"/>
    <n v="84785"/>
    <n v="35182"/>
    <n v="162803"/>
    <n v="161213"/>
    <n v="169191"/>
    <s v="NA"/>
    <n v="847944"/>
    <n v="159212"/>
    <n v="842126"/>
    <n v="234315"/>
    <s v="kosslyn_1978"/>
    <n v="79"/>
    <s v="141282.0"/>
    <n v="79"/>
    <s v="impossible"/>
    <s v="yes"/>
    <n v="1024"/>
    <n v="-9"/>
    <n v="-326"/>
    <n v="79"/>
    <x v="1"/>
  </r>
  <r>
    <n v="100"/>
    <n v="100"/>
    <n v="1772"/>
    <n v="17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79"/>
    <n v="79"/>
    <n v="0"/>
    <n v="79"/>
    <n v="6"/>
    <n v="0"/>
    <n v="6"/>
    <n v="0"/>
    <n v="0"/>
    <n v="0"/>
    <n v="0"/>
    <n v="79"/>
    <n v="0"/>
    <n v="0"/>
    <n v="0"/>
    <n v="79"/>
    <n v="79"/>
    <n v="86"/>
    <n v="0"/>
    <n v="0"/>
    <n v="0"/>
    <n v="6"/>
    <n v="6"/>
    <n v="6"/>
    <n v="0"/>
    <n v="79"/>
    <n v="6"/>
    <n v="79"/>
    <n v="0"/>
    <s v="stim0"/>
    <s v="-7.0"/>
    <s v="-321.0"/>
    <s v="Mon Nov 20 22:59:40 2023"/>
    <s v="The main experiment item"/>
    <b v="0"/>
    <x v="2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utte"/>
    <s v="Herbe"/>
    <n v="79"/>
    <n v="1"/>
    <n v="0"/>
    <n v="6"/>
    <s v="C:/Users/niyob/Downloads/subject-4.csv"/>
    <s v="legacy"/>
    <n v="7"/>
    <b v="0"/>
    <s v="Melodramatic Milgram"/>
    <s v="4.0.5"/>
    <n v="6"/>
    <n v="0"/>
    <s v="q"/>
    <s v="space"/>
    <s v="space"/>
    <s v="space"/>
    <s v="space"/>
    <s v="space"/>
    <s v="q"/>
    <s v="space"/>
    <n v="1"/>
    <x v="1085"/>
    <x v="422"/>
    <n v="55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4"/>
    <n v="554"/>
    <s v=""/>
    <s v=""/>
    <s v=""/>
    <s v=""/>
    <s v=""/>
    <s v=""/>
    <s v=""/>
    <s v=""/>
    <s v=""/>
    <s v=""/>
    <s v=""/>
    <s v=""/>
    <s v=""/>
    <s v=""/>
    <n v="554"/>
    <x v="407"/>
    <n v="61683"/>
    <n v="3416"/>
    <n v="5842"/>
    <n v="12452"/>
    <n v="24555"/>
    <n v="554"/>
    <n v="37147"/>
    <n v="6387"/>
    <n v="2"/>
    <s v="legacy"/>
    <n v="1024"/>
    <n v="2"/>
    <n v="48000"/>
    <n v="-16"/>
    <s v="experiment"/>
    <x v="11"/>
    <s v="even"/>
    <n v="172631"/>
    <n v="169212"/>
    <n v="28931"/>
    <n v="850200"/>
    <n v="851784"/>
    <n v="169200"/>
    <n v="850200"/>
    <n v="162803"/>
    <s v="NA"/>
    <n v="159213"/>
    <n v="28978"/>
    <n v="72333"/>
    <n v="4374"/>
    <n v="4371"/>
    <n v="849448"/>
    <n v="28976"/>
    <n v="28976"/>
    <n v="4373"/>
    <n v="855255"/>
    <n v="853784"/>
    <n v="855810"/>
    <n v="34821"/>
    <n v="84785"/>
    <n v="35182"/>
    <n v="162803"/>
    <n v="161213"/>
    <n v="169191"/>
    <s v="NA"/>
    <n v="855255"/>
    <n v="159212"/>
    <n v="849446"/>
    <n v="234315"/>
    <s v="kosslyn_1978"/>
    <n v="80"/>
    <s v="141836.0"/>
    <n v="80"/>
    <s v="possible"/>
    <s v="yes"/>
    <n v="1024"/>
    <n v="-9"/>
    <n v="-326"/>
    <n v="80"/>
    <x v="1"/>
  </r>
  <r>
    <n v="100"/>
    <n v="100"/>
    <n v="1753"/>
    <n v="175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0"/>
    <n v="80"/>
    <n v="0"/>
    <n v="80"/>
    <n v="6"/>
    <n v="0"/>
    <n v="6"/>
    <n v="0"/>
    <n v="0"/>
    <n v="0"/>
    <n v="0"/>
    <n v="80"/>
    <n v="0"/>
    <n v="0"/>
    <n v="0"/>
    <n v="80"/>
    <n v="80"/>
    <n v="87"/>
    <n v="0"/>
    <n v="0"/>
    <n v="0"/>
    <n v="6"/>
    <n v="6"/>
    <n v="6"/>
    <n v="0"/>
    <n v="80"/>
    <n v="6"/>
    <n v="80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Herbe"/>
    <s v="Epouventail"/>
    <n v="80"/>
    <n v="1"/>
    <n v="0"/>
    <n v="6"/>
    <s v="C:/Users/niyob/Downloads/subject-4.csv"/>
    <s v="legacy"/>
    <n v="7"/>
    <b v="0"/>
    <s v="Melodramatic Milgram"/>
    <s v="4.0.5"/>
    <n v="69"/>
    <n v="0"/>
    <s v="m"/>
    <s v="space"/>
    <s v="space"/>
    <s v="space"/>
    <s v="space"/>
    <s v="space"/>
    <s v="m"/>
    <s v="space"/>
    <n v="1"/>
    <x v="7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227"/>
    <n v="37147"/>
    <n v="6387"/>
    <n v="2"/>
    <s v="legacy"/>
    <n v="1024"/>
    <n v="2"/>
    <n v="48000"/>
    <n v="-16"/>
    <s v="experiment"/>
    <x v="11"/>
    <s v="even"/>
    <n v="172631"/>
    <n v="169212"/>
    <n v="28931"/>
    <n v="856600"/>
    <n v="858075"/>
    <n v="169200"/>
    <n v="856599"/>
    <n v="162803"/>
    <s v="NA"/>
    <n v="159213"/>
    <n v="28978"/>
    <n v="72333"/>
    <n v="4374"/>
    <n v="4371"/>
    <n v="855848"/>
    <n v="28976"/>
    <n v="28976"/>
    <n v="4373"/>
    <n v="861655"/>
    <n v="860075"/>
    <n v="861884"/>
    <n v="34821"/>
    <n v="84785"/>
    <n v="35182"/>
    <n v="162803"/>
    <n v="161213"/>
    <n v="169191"/>
    <s v="NA"/>
    <n v="861655"/>
    <n v="159212"/>
    <n v="855847"/>
    <n v="234315"/>
    <s v="kosslyn_1978"/>
    <n v="81"/>
    <s v="142063.0"/>
    <n v="81"/>
    <s v="impossible"/>
    <s v="yes"/>
    <n v="1024"/>
    <n v="-9"/>
    <n v="-326"/>
    <n v="81"/>
    <x v="1"/>
  </r>
  <r>
    <n v="100"/>
    <n v="100"/>
    <n v="1747"/>
    <n v="174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0"/>
    <n v="0"/>
    <n v="81"/>
    <n v="81"/>
    <n v="0"/>
    <n v="81"/>
    <n v="6"/>
    <n v="0"/>
    <n v="6"/>
    <n v="0"/>
    <n v="0"/>
    <n v="0"/>
    <n v="0"/>
    <n v="81"/>
    <n v="0"/>
    <n v="0"/>
    <n v="0"/>
    <n v="81"/>
    <n v="81"/>
    <n v="88"/>
    <n v="0"/>
    <n v="0"/>
    <n v="0"/>
    <n v="6"/>
    <n v="6"/>
    <n v="6"/>
    <n v="0"/>
    <n v="81"/>
    <n v="6"/>
    <n v="81"/>
    <n v="0"/>
    <s v="stim0"/>
    <s v="-7.0"/>
    <s v="-321.0"/>
    <s v="Mon Nov 20 22:59:40 2023"/>
    <s v="The main experiment item"/>
    <b v="0"/>
    <x v="19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Sable"/>
    <s v="Rocher"/>
    <n v="81"/>
    <n v="1"/>
    <n v="0"/>
    <n v="6"/>
    <s v="C:/Users/niyob/Downloads/subject-4.csv"/>
    <s v="legacy"/>
    <n v="7"/>
    <b v="0"/>
    <s v="Melodramatic Milgram"/>
    <s v="4.0.5"/>
    <n v="31"/>
    <n v="0"/>
    <s v="q"/>
    <s v="space"/>
    <s v="space"/>
    <s v="space"/>
    <s v="space"/>
    <s v="space"/>
    <s v="q"/>
    <s v="space"/>
    <n v="1"/>
    <x v="1066"/>
    <x v="412"/>
    <n v="12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2"/>
    <n v="1242"/>
    <n v="1242"/>
    <x v="399"/>
    <n v="61683"/>
    <n v="3416"/>
    <n v="5842"/>
    <n v="12452"/>
    <n v="24555"/>
    <n v="1242"/>
    <n v="37147"/>
    <n v="6387"/>
    <n v="2"/>
    <s v="legacy"/>
    <n v="1024"/>
    <n v="2"/>
    <n v="48000"/>
    <n v="-16"/>
    <s v="experiment"/>
    <x v="11"/>
    <s v="even"/>
    <n v="172631"/>
    <n v="169212"/>
    <n v="28931"/>
    <n v="862670"/>
    <n v="864386"/>
    <n v="169200"/>
    <n v="862670"/>
    <n v="162803"/>
    <s v="NA"/>
    <n v="159213"/>
    <n v="28978"/>
    <n v="72333"/>
    <n v="4374"/>
    <n v="4371"/>
    <n v="861919"/>
    <n v="28976"/>
    <n v="28976"/>
    <n v="4373"/>
    <n v="867974"/>
    <n v="866386"/>
    <n v="869217"/>
    <n v="34821"/>
    <n v="84785"/>
    <n v="35182"/>
    <n v="162803"/>
    <n v="161213"/>
    <n v="169191"/>
    <s v="NA"/>
    <n v="867974"/>
    <n v="159212"/>
    <n v="861917"/>
    <n v="234315"/>
    <s v="kosslyn_1978"/>
    <n v="82"/>
    <s v="143305.0"/>
    <n v="82"/>
    <s v="possible"/>
    <s v="yes"/>
    <n v="1024"/>
    <n v="-9"/>
    <n v="-326"/>
    <n v="82"/>
    <x v="1"/>
  </r>
  <r>
    <n v="100"/>
    <n v="100"/>
    <n v="1727"/>
    <n v="172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2"/>
    <n v="82"/>
    <n v="0"/>
    <n v="82"/>
    <n v="6"/>
    <n v="0"/>
    <n v="6"/>
    <n v="0"/>
    <n v="0"/>
    <n v="0"/>
    <n v="0"/>
    <n v="82"/>
    <n v="0"/>
    <n v="0"/>
    <n v="0"/>
    <n v="82"/>
    <n v="82"/>
    <n v="89"/>
    <n v="0"/>
    <n v="0"/>
    <n v="0"/>
    <n v="6"/>
    <n v="6"/>
    <n v="6"/>
    <n v="0"/>
    <n v="82"/>
    <n v="6"/>
    <n v="82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Rocher"/>
    <s v="Feu de camp"/>
    <n v="82"/>
    <n v="1"/>
    <n v="0"/>
    <n v="6"/>
    <s v="C:/Users/niyob/Downloads/subject-4.csv"/>
    <s v="legacy"/>
    <n v="7"/>
    <b v="0"/>
    <s v="Melodramatic Milgram"/>
    <s v="4.0.5"/>
    <n v="49"/>
    <n v="0"/>
    <s v="m"/>
    <s v="space"/>
    <s v="space"/>
    <s v="space"/>
    <s v="space"/>
    <s v="space"/>
    <s v="m"/>
    <s v="space"/>
    <n v="1"/>
    <x v="1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57"/>
    <n v="37147"/>
    <n v="6387"/>
    <n v="2"/>
    <s v="legacy"/>
    <n v="1024"/>
    <n v="2"/>
    <n v="48000"/>
    <n v="-16"/>
    <s v="experiment"/>
    <x v="11"/>
    <s v="even"/>
    <n v="172631"/>
    <n v="169212"/>
    <n v="28931"/>
    <n v="870007"/>
    <n v="871604"/>
    <n v="169200"/>
    <n v="870007"/>
    <n v="162803"/>
    <s v="NA"/>
    <n v="159213"/>
    <n v="28978"/>
    <n v="72333"/>
    <n v="4374"/>
    <n v="4371"/>
    <n v="869255"/>
    <n v="28976"/>
    <n v="28976"/>
    <n v="4373"/>
    <n v="875585"/>
    <n v="873604"/>
    <n v="875644"/>
    <n v="34821"/>
    <n v="84785"/>
    <n v="35182"/>
    <n v="162803"/>
    <n v="161213"/>
    <n v="169191"/>
    <s v="NA"/>
    <n v="875585"/>
    <n v="159212"/>
    <n v="869254"/>
    <n v="234315"/>
    <s v="kosslyn_1978"/>
    <n v="83"/>
    <s v="143362.0"/>
    <n v="83"/>
    <s v="impossible"/>
    <s v="yes"/>
    <n v="1024"/>
    <n v="-9"/>
    <n v="-326"/>
    <n v="83"/>
    <x v="1"/>
  </r>
  <r>
    <n v="100"/>
    <n v="100"/>
    <n v="1712"/>
    <n v="171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0"/>
    <n v="0"/>
    <n v="83"/>
    <n v="83"/>
    <n v="0"/>
    <n v="83"/>
    <n v="6"/>
    <n v="0"/>
    <n v="6"/>
    <n v="0"/>
    <n v="0"/>
    <n v="0"/>
    <n v="0"/>
    <n v="83"/>
    <n v="0"/>
    <n v="0"/>
    <n v="0"/>
    <n v="83"/>
    <n v="83"/>
    <n v="90"/>
    <n v="0"/>
    <n v="0"/>
    <n v="0"/>
    <n v="6"/>
    <n v="6"/>
    <n v="6"/>
    <n v="0"/>
    <n v="83"/>
    <n v="6"/>
    <n v="83"/>
    <n v="0"/>
    <s v="stim0"/>
    <s v="-7.0"/>
    <s v="-321.0"/>
    <s v="Mon Nov 20 22:59:40 2023"/>
    <s v="The main experiment item"/>
    <b v="0"/>
    <x v="2"/>
    <b v="1"/>
    <m/>
    <s v="kosslyn_1978(1).osexp"/>
    <s v="C:/Users/niyob/Downloads"/>
    <b v="0"/>
    <s v="mono"/>
    <b v="0"/>
    <n v="18"/>
    <s v="no"/>
    <s v="#000000"/>
    <s v="no"/>
    <s v="yes"/>
    <n v="768"/>
    <s v="legacy"/>
    <s v="rocher"/>
    <s v="puits"/>
    <s v="phare"/>
    <n v="83"/>
    <n v="1"/>
    <n v="0"/>
    <n v="6"/>
    <s v="C:/Users/niyob/Downloads/subject-4.csv"/>
    <s v="legacy"/>
    <n v="7"/>
    <b v="0"/>
    <s v="Melodramatic Milgram"/>
    <s v="4.0.5"/>
    <n v="71"/>
    <n v="0"/>
    <s v="m"/>
    <s v="space"/>
    <s v="space"/>
    <s v="space"/>
    <s v="space"/>
    <s v="space"/>
    <s v="m"/>
    <s v="space"/>
    <n v="1"/>
    <x v="108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61683"/>
    <n v="3416"/>
    <n v="5842"/>
    <n v="12452"/>
    <n v="24555"/>
    <n v="494"/>
    <n v="37147"/>
    <n v="6387"/>
    <n v="2"/>
    <s v="legacy"/>
    <n v="1024"/>
    <n v="2"/>
    <n v="48000"/>
    <n v="-16"/>
    <s v="experiment"/>
    <x v="11"/>
    <s v="even"/>
    <n v="172631"/>
    <n v="169212"/>
    <n v="28931"/>
    <n v="876420"/>
    <n v="877915"/>
    <n v="169200"/>
    <n v="876420"/>
    <n v="162803"/>
    <s v="NA"/>
    <n v="159213"/>
    <n v="28978"/>
    <n v="72333"/>
    <n v="4374"/>
    <n v="4371"/>
    <n v="875669"/>
    <n v="28976"/>
    <n v="28976"/>
    <n v="4373"/>
    <n v="881455"/>
    <n v="879915"/>
    <n v="881950"/>
    <n v="34821"/>
    <n v="84785"/>
    <n v="35182"/>
    <n v="162803"/>
    <n v="161213"/>
    <n v="169191"/>
    <s v="NA"/>
    <n v="881455"/>
    <n v="159212"/>
    <n v="875667"/>
    <n v="234315"/>
    <s v="kosslyn_1978"/>
    <n v="84"/>
    <s v="143856.0"/>
    <n v="84"/>
    <s v="impossible"/>
    <s v="yes"/>
    <n v="1024"/>
    <n v="-9"/>
    <n v="-326"/>
    <n v="84"/>
    <x v="1"/>
  </r>
  <r>
    <s v="undefined"/>
    <s v="undefined"/>
    <n v="4555"/>
    <n v="455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n v="0"/>
    <m/>
    <m/>
    <s v="NA"/>
    <n v="0"/>
    <s v="stim0"/>
    <s v="-89.0"/>
    <s v="158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0"/>
    <n v="0"/>
    <n v="0"/>
    <n v="0"/>
    <s v="/Users/melissabehlouli/Desktop/ton mari/subject-3.csv"/>
    <s v="legacy"/>
    <n v="1"/>
    <b v="0"/>
    <s v="Melodramatic Milgram"/>
    <s v="4.0.1"/>
    <s v="NA"/>
    <n v="0"/>
    <n v="1"/>
    <s v="NA"/>
    <s v="NA"/>
    <s v="space"/>
    <s v="space"/>
    <s v="space"/>
    <s v="NA"/>
    <s v="space"/>
    <n v="1"/>
    <x v="10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4555"/>
    <n v="2"/>
    <s v="legacy"/>
    <n v="1024"/>
    <n v="2"/>
    <n v="48000"/>
    <n v="-16"/>
    <s v="experiment"/>
    <x v="12"/>
    <s v="odd"/>
    <s v="NA"/>
    <s v="NA"/>
    <n v="30687"/>
    <s v="NA"/>
    <s v="NA"/>
    <s v="NA"/>
    <n v="85199"/>
    <s v="NA"/>
    <n v="81659"/>
    <n v="30712"/>
    <n v="75613"/>
    <n v="1443"/>
    <n v="1409"/>
    <s v="NA"/>
    <n v="30708"/>
    <n v="30708"/>
    <n v="1441"/>
    <s v="NA"/>
    <s v="NA"/>
    <m/>
    <m/>
    <n v="90098"/>
    <n v="51447"/>
    <n v="81511"/>
    <n v="51621"/>
    <n v="85200"/>
    <n v="83659"/>
    <n v="90098"/>
    <s v="NA"/>
    <n v="81657"/>
    <s v="NA"/>
    <s v="NA"/>
    <s v="kosslyn_1978"/>
    <n v="0"/>
    <s v="4555.0"/>
    <n v="1"/>
    <s v="NA"/>
    <s v="yes"/>
    <n v="1024"/>
    <n v="-50"/>
    <n v="180"/>
    <n v="1"/>
    <x v="0"/>
  </r>
  <r>
    <s v="undefined"/>
    <s v="undefined"/>
    <n v="4814"/>
    <n v="481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n v="1"/>
    <m/>
    <m/>
    <s v="NA"/>
    <n v="0"/>
    <s v="stim0"/>
    <s v="-128.0"/>
    <s v="122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1"/>
    <n v="0"/>
    <n v="0"/>
    <n v="1"/>
    <s v="/Users/melissabehlouli/Desktop/ton mari/subject-3.csv"/>
    <s v="legacy"/>
    <n v="2"/>
    <b v="0"/>
    <s v="Melodramatic Milgram"/>
    <s v="4.0.1"/>
    <s v="NA"/>
    <n v="0"/>
    <n v="1"/>
    <s v="NA"/>
    <s v="NA"/>
    <s v="space"/>
    <s v="space"/>
    <s v="space"/>
    <s v="NA"/>
    <s v="space"/>
    <n v="1"/>
    <x v="10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5074"/>
    <n v="2"/>
    <s v="legacy"/>
    <n v="1024"/>
    <n v="2"/>
    <n v="48000"/>
    <n v="-16"/>
    <s v="experiment"/>
    <x v="12"/>
    <s v="odd"/>
    <s v="NA"/>
    <s v="NA"/>
    <n v="30687"/>
    <s v="NA"/>
    <s v="NA"/>
    <s v="NA"/>
    <n v="93562"/>
    <s v="NA"/>
    <n v="90243"/>
    <n v="30712"/>
    <n v="75613"/>
    <n v="1443"/>
    <n v="1409"/>
    <s v="NA"/>
    <n v="30708"/>
    <n v="30708"/>
    <n v="1441"/>
    <s v="NA"/>
    <s v="NA"/>
    <m/>
    <m/>
    <n v="98637"/>
    <n v="51447"/>
    <n v="81511"/>
    <n v="51621"/>
    <n v="93562"/>
    <n v="92243"/>
    <n v="98637"/>
    <s v="NA"/>
    <n v="90237"/>
    <s v="NA"/>
    <s v="NA"/>
    <s v="kosslyn_1978"/>
    <n v="0"/>
    <s v="9629.0"/>
    <n v="2"/>
    <s v="NA"/>
    <s v="yes"/>
    <n v="1024"/>
    <n v="-115"/>
    <n v="165"/>
    <n v="2"/>
    <x v="0"/>
  </r>
  <r>
    <s v="undefined"/>
    <s v="undefined"/>
    <n v="5538"/>
    <n v="553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n v="2"/>
    <m/>
    <m/>
    <s v="NA"/>
    <n v="0"/>
    <s v="stim0"/>
    <s v="171.0"/>
    <s v="242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2"/>
    <n v="0"/>
    <n v="0"/>
    <n v="2"/>
    <s v="/Users/melissabehlouli/Desktop/ton mari/subject-3.csv"/>
    <s v="legacy"/>
    <n v="3"/>
    <b v="0"/>
    <s v="Melodramatic Milgram"/>
    <s v="4.0.1"/>
    <s v="NA"/>
    <n v="0"/>
    <n v="1"/>
    <s v="NA"/>
    <s v="NA"/>
    <s v="space"/>
    <s v="space"/>
    <s v="space"/>
    <s v="NA"/>
    <s v="space"/>
    <n v="1"/>
    <x v="10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6985"/>
    <n v="2"/>
    <s v="legacy"/>
    <n v="1024"/>
    <n v="2"/>
    <n v="48000"/>
    <n v="-16"/>
    <s v="experiment"/>
    <x v="12"/>
    <s v="odd"/>
    <s v="NA"/>
    <s v="NA"/>
    <n v="30687"/>
    <s v="NA"/>
    <s v="NA"/>
    <s v="NA"/>
    <n v="102501"/>
    <s v="NA"/>
    <n v="98782"/>
    <n v="30712"/>
    <n v="75613"/>
    <n v="1443"/>
    <n v="1409"/>
    <s v="NA"/>
    <n v="30708"/>
    <n v="30708"/>
    <n v="1441"/>
    <s v="NA"/>
    <s v="NA"/>
    <m/>
    <m/>
    <n v="109488"/>
    <n v="51447"/>
    <n v="81511"/>
    <n v="51621"/>
    <n v="102501"/>
    <n v="100782"/>
    <n v="109487"/>
    <s v="NA"/>
    <n v="98777"/>
    <s v="NA"/>
    <s v="NA"/>
    <s v="kosslyn_1978"/>
    <n v="0"/>
    <s v="16614.0"/>
    <n v="3"/>
    <s v="NA"/>
    <s v="yes"/>
    <n v="1024"/>
    <n v="155"/>
    <n v="285"/>
    <n v="3"/>
    <x v="0"/>
  </r>
  <r>
    <s v="undefined"/>
    <s v="undefined"/>
    <n v="4671"/>
    <n v="467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n v="3"/>
    <m/>
    <m/>
    <s v="NA"/>
    <n v="0"/>
    <s v="stim0"/>
    <s v="-197.0"/>
    <s v="-121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3"/>
    <n v="0"/>
    <n v="0"/>
    <n v="3"/>
    <s v="/Users/melissabehlouli/Desktop/ton mari/subject-3.csv"/>
    <s v="legacy"/>
    <n v="3"/>
    <b v="0"/>
    <s v="Melodramatic Milgram"/>
    <s v="4.0.1"/>
    <s v="NA"/>
    <n v="0"/>
    <n v="1"/>
    <s v="NA"/>
    <s v="NA"/>
    <s v="space"/>
    <s v="space"/>
    <s v="space"/>
    <s v="NA"/>
    <s v="space"/>
    <n v="1"/>
    <x v="109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2071"/>
    <n v="2"/>
    <s v="legacy"/>
    <n v="1024"/>
    <n v="2"/>
    <n v="48000"/>
    <n v="-16"/>
    <s v="experiment"/>
    <x v="12"/>
    <s v="odd"/>
    <s v="NA"/>
    <s v="NA"/>
    <n v="30687"/>
    <s v="NA"/>
    <s v="NA"/>
    <s v="NA"/>
    <n v="113231"/>
    <s v="NA"/>
    <n v="109630"/>
    <n v="30712"/>
    <n v="75613"/>
    <n v="1443"/>
    <n v="1409"/>
    <s v="NA"/>
    <n v="30708"/>
    <n v="30708"/>
    <n v="1441"/>
    <s v="NA"/>
    <s v="NA"/>
    <m/>
    <m/>
    <n v="115304"/>
    <n v="51447"/>
    <n v="81511"/>
    <n v="51621"/>
    <n v="113232"/>
    <n v="111630"/>
    <n v="115304"/>
    <s v="NA"/>
    <n v="109626"/>
    <s v="NA"/>
    <s v="NA"/>
    <s v="kosslyn_1978"/>
    <n v="0"/>
    <s v="18685.0"/>
    <n v="4"/>
    <s v="NA"/>
    <s v="yes"/>
    <n v="1024"/>
    <n v="-190"/>
    <n v="264"/>
    <n v="4"/>
    <x v="0"/>
  </r>
  <r>
    <s v="undefined"/>
    <s v="undefined"/>
    <n v="4007"/>
    <n v="400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n v="4"/>
    <m/>
    <m/>
    <s v="NA"/>
    <n v="0"/>
    <s v="stim0"/>
    <s v="-3.0"/>
    <s v="-321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4"/>
    <n v="0"/>
    <n v="0"/>
    <n v="4"/>
    <s v="/Users/melissabehlouli/Desktop/ton mari/subject-3.csv"/>
    <s v="legacy"/>
    <n v="4"/>
    <b v="0"/>
    <s v="Melodramatic Milgram"/>
    <s v="4.0.1"/>
    <s v="NA"/>
    <n v="0"/>
    <n v="1"/>
    <s v="NA"/>
    <s v="NA"/>
    <s v="space"/>
    <s v="space"/>
    <s v="space"/>
    <s v="NA"/>
    <s v="space"/>
    <n v="1"/>
    <x v="14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1353"/>
    <n v="2"/>
    <s v="legacy"/>
    <n v="1024"/>
    <n v="2"/>
    <n v="48000"/>
    <n v="-16"/>
    <s v="experiment"/>
    <x v="12"/>
    <s v="odd"/>
    <s v="NA"/>
    <s v="NA"/>
    <n v="30687"/>
    <s v="NA"/>
    <s v="NA"/>
    <s v="NA"/>
    <n v="119034"/>
    <s v="NA"/>
    <n v="115448"/>
    <n v="30712"/>
    <n v="75613"/>
    <n v="1443"/>
    <n v="1409"/>
    <s v="NA"/>
    <n v="30708"/>
    <n v="30708"/>
    <n v="1441"/>
    <s v="NA"/>
    <s v="NA"/>
    <m/>
    <m/>
    <n v="120388"/>
    <n v="51447"/>
    <n v="81511"/>
    <n v="51621"/>
    <n v="119034"/>
    <n v="117448"/>
    <n v="120388"/>
    <s v="NA"/>
    <n v="115443"/>
    <s v="NA"/>
    <s v="NA"/>
    <s v="kosslyn_1978"/>
    <n v="0"/>
    <s v="20038.0"/>
    <n v="5"/>
    <s v="NA"/>
    <s v="yes"/>
    <n v="1024"/>
    <n v="-9"/>
    <n v="-326"/>
    <n v="5"/>
    <x v="0"/>
  </r>
  <r>
    <s v="undefined"/>
    <s v="undefined"/>
    <n v="3546"/>
    <n v="3546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n v="5"/>
    <m/>
    <m/>
    <s v="NA"/>
    <n v="0"/>
    <s v="stim0"/>
    <s v="-215.0"/>
    <s v="154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5"/>
    <n v="0"/>
    <n v="0"/>
    <n v="5"/>
    <s v="/Users/melissabehlouli/Desktop/ton mari/subject-3.csv"/>
    <s v="legacy"/>
    <n v="4"/>
    <b v="0"/>
    <s v="Melodramatic Milgram"/>
    <s v="4.0.1"/>
    <s v="NA"/>
    <n v="0"/>
    <n v="1"/>
    <s v="NA"/>
    <s v="NA"/>
    <s v="space"/>
    <s v="space"/>
    <s v="space"/>
    <s v="NA"/>
    <s v="space"/>
    <n v="1"/>
    <x v="10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1243"/>
    <n v="2"/>
    <s v="legacy"/>
    <n v="1024"/>
    <n v="2"/>
    <n v="48000"/>
    <n v="-16"/>
    <s v="experiment"/>
    <x v="12"/>
    <s v="odd"/>
    <s v="NA"/>
    <s v="NA"/>
    <n v="30687"/>
    <s v="NA"/>
    <s v="NA"/>
    <s v="NA"/>
    <n v="124027"/>
    <s v="NA"/>
    <n v="120529"/>
    <n v="30712"/>
    <n v="75613"/>
    <n v="1443"/>
    <n v="1409"/>
    <s v="NA"/>
    <n v="30708"/>
    <n v="30708"/>
    <n v="1441"/>
    <s v="NA"/>
    <s v="NA"/>
    <m/>
    <m/>
    <n v="125271"/>
    <n v="51447"/>
    <n v="81511"/>
    <n v="51621"/>
    <n v="124027"/>
    <n v="122529"/>
    <n v="125271"/>
    <s v="NA"/>
    <n v="120525"/>
    <s v="NA"/>
    <s v="NA"/>
    <s v="kosslyn_1978"/>
    <n v="0"/>
    <s v="21281.0"/>
    <n v="6"/>
    <s v="NA"/>
    <s v="yes"/>
    <n v="1024"/>
    <n v="-260"/>
    <n v="180"/>
    <n v="6"/>
    <x v="0"/>
  </r>
  <r>
    <s v="undefined"/>
    <s v="undefined"/>
    <n v="3201"/>
    <n v="320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n v="6"/>
    <m/>
    <m/>
    <s v="NA"/>
    <n v="0"/>
    <s v="stim0"/>
    <s v="-170.0"/>
    <s v="-157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6"/>
    <n v="0"/>
    <n v="0"/>
    <n v="6"/>
    <s v="/Users/melissabehlouli/Desktop/ton mari/subject-3.csv"/>
    <s v="legacy"/>
    <n v="4"/>
    <b v="0"/>
    <s v="Melodramatic Milgram"/>
    <s v="4.0.1"/>
    <s v="NA"/>
    <n v="0"/>
    <n v="1"/>
    <s v="NA"/>
    <s v="NA"/>
    <s v="space"/>
    <s v="space"/>
    <s v="space"/>
    <s v="NA"/>
    <s v="space"/>
    <n v="1"/>
    <x v="10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20731"/>
    <n v="5897"/>
    <n v="29239"/>
    <s v="NA"/>
    <n v="23988"/>
    <n v="1129"/>
    <n v="2"/>
    <s v="legacy"/>
    <n v="1024"/>
    <n v="2"/>
    <n v="48000"/>
    <n v="-16"/>
    <s v="experiment"/>
    <x v="12"/>
    <s v="odd"/>
    <s v="NA"/>
    <s v="NA"/>
    <n v="30687"/>
    <s v="NA"/>
    <s v="NA"/>
    <s v="NA"/>
    <n v="128890"/>
    <s v="NA"/>
    <n v="125412"/>
    <n v="30712"/>
    <n v="75613"/>
    <n v="1443"/>
    <n v="1409"/>
    <s v="NA"/>
    <n v="30708"/>
    <n v="30708"/>
    <n v="1441"/>
    <s v="NA"/>
    <s v="NA"/>
    <m/>
    <m/>
    <n v="130021"/>
    <n v="51447"/>
    <n v="81511"/>
    <n v="51621"/>
    <n v="128891"/>
    <n v="127412"/>
    <n v="130021"/>
    <s v="NA"/>
    <n v="125408"/>
    <s v="NA"/>
    <s v="NA"/>
    <s v="kosslyn_1978"/>
    <n v="0"/>
    <s v="22410.0"/>
    <n v="7"/>
    <s v="NA"/>
    <s v="yes"/>
    <n v="1024"/>
    <n v="-180"/>
    <n v="-104"/>
    <n v="7"/>
    <x v="0"/>
  </r>
  <r>
    <s v="undefined"/>
    <s v="undefined"/>
    <n v="1242"/>
    <n v="124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n v="7"/>
    <m/>
    <m/>
    <s v="NA"/>
    <n v="0"/>
    <s v="stim0"/>
    <s v="-7.0"/>
    <s v="-321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0"/>
    <n v="1"/>
    <n v="0"/>
    <n v="0"/>
    <s v="/Users/melissabehlouli/Desktop/ton mari/subject-3.csv"/>
    <s v="legacy"/>
    <n v="1"/>
    <b v="0"/>
    <s v="Melodramatic Milgram"/>
    <s v="4.0.1"/>
    <s v="NA"/>
    <n v="0"/>
    <n v="1"/>
    <s v="NA"/>
    <s v="space"/>
    <s v="space"/>
    <s v="space"/>
    <s v="space"/>
    <s v="NA"/>
    <s v="space"/>
    <n v="1"/>
    <x v="10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1242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180796"/>
    <s v="NA"/>
    <n v="177193"/>
    <n v="135806"/>
    <n v="176059"/>
    <n v="1443"/>
    <n v="1409"/>
    <s v="NA"/>
    <n v="135803"/>
    <n v="135803"/>
    <n v="1441"/>
    <s v="NA"/>
    <s v="NA"/>
    <m/>
    <m/>
    <n v="182039"/>
    <n v="145603"/>
    <n v="177051"/>
    <n v="145743"/>
    <n v="180796"/>
    <n v="179193"/>
    <n v="182039"/>
    <s v="NA"/>
    <n v="177191"/>
    <s v="NA"/>
    <s v="NA"/>
    <s v="kosslyn_1978"/>
    <n v="0"/>
    <s v="1242.0"/>
    <n v="1"/>
    <s v="NA"/>
    <s v="yes"/>
    <n v="1024"/>
    <n v="-9"/>
    <n v="-326"/>
    <n v="1"/>
    <x v="0"/>
  </r>
  <r>
    <s v="undefined"/>
    <s v="undefined"/>
    <n v="2416"/>
    <n v="241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n v="8"/>
    <m/>
    <m/>
    <s v="NA"/>
    <n v="0"/>
    <s v="stim0"/>
    <s v="-222.0"/>
    <s v="166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1"/>
    <n v="1"/>
    <n v="0"/>
    <n v="1"/>
    <s v="/Users/melissabehlouli/Desktop/ton mari/subject-3.csv"/>
    <s v="legacy"/>
    <n v="2"/>
    <b v="0"/>
    <s v="Melodramatic Milgram"/>
    <s v="4.0.1"/>
    <s v="NA"/>
    <n v="0"/>
    <n v="1"/>
    <s v="NA"/>
    <s v="space"/>
    <s v="space"/>
    <s v="space"/>
    <s v="space"/>
    <s v="NA"/>
    <s v="space"/>
    <n v="1"/>
    <x v="109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3590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185681"/>
    <s v="NA"/>
    <n v="182183"/>
    <n v="135806"/>
    <n v="176059"/>
    <n v="1443"/>
    <n v="1409"/>
    <s v="NA"/>
    <n v="135803"/>
    <n v="135803"/>
    <n v="1441"/>
    <s v="NA"/>
    <s v="NA"/>
    <m/>
    <m/>
    <n v="189272"/>
    <n v="145603"/>
    <n v="177051"/>
    <n v="145743"/>
    <n v="185681"/>
    <n v="184183"/>
    <n v="189272"/>
    <s v="NA"/>
    <n v="182178"/>
    <s v="NA"/>
    <s v="NA"/>
    <s v="kosslyn_1978"/>
    <n v="0"/>
    <s v="4832.0"/>
    <n v="2"/>
    <s v="NA"/>
    <s v="yes"/>
    <n v="1024"/>
    <n v="-260"/>
    <n v="180"/>
    <n v="2"/>
    <x v="0"/>
  </r>
  <r>
    <s v="undefined"/>
    <s v="undefined"/>
    <n v="2643"/>
    <n v="2643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n v="9"/>
    <m/>
    <m/>
    <s v="NA"/>
    <n v="0"/>
    <s v="stim0"/>
    <s v="-92.0"/>
    <s v="169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2"/>
    <n v="1"/>
    <n v="0"/>
    <n v="2"/>
    <s v="/Users/melissabehlouli/Desktop/ton mari/subject-3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0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3099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192956"/>
    <s v="NA"/>
    <n v="189416"/>
    <n v="135806"/>
    <n v="176059"/>
    <n v="1443"/>
    <n v="1409"/>
    <s v="NA"/>
    <n v="135803"/>
    <n v="135803"/>
    <n v="1441"/>
    <s v="NA"/>
    <s v="NA"/>
    <m/>
    <m/>
    <n v="196056"/>
    <n v="145603"/>
    <n v="177051"/>
    <n v="145743"/>
    <n v="192956"/>
    <n v="191416"/>
    <n v="196056"/>
    <s v="NA"/>
    <n v="189411"/>
    <s v="NA"/>
    <s v="NA"/>
    <s v="kosslyn_1978"/>
    <n v="0"/>
    <s v="7931.0"/>
    <n v="3"/>
    <s v="NA"/>
    <s v="yes"/>
    <n v="1024"/>
    <n v="-50"/>
    <n v="180"/>
    <n v="3"/>
    <x v="0"/>
  </r>
  <r>
    <s v="undefined"/>
    <s v="undefined"/>
    <n v="2477"/>
    <n v="247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n v="10"/>
    <m/>
    <m/>
    <s v="NA"/>
    <n v="0"/>
    <s v="stim0"/>
    <s v="179.0"/>
    <s v="242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3"/>
    <n v="1"/>
    <n v="0"/>
    <n v="3"/>
    <s v="/Users/melissabehlouli/Desktop/ton mari/subject-3.csv"/>
    <s v="legacy"/>
    <n v="4"/>
    <b v="0"/>
    <s v="Melodramatic Milgram"/>
    <s v="4.0.1"/>
    <s v="NA"/>
    <n v="0"/>
    <n v="1"/>
    <s v="NA"/>
    <s v="space"/>
    <s v="space"/>
    <s v="space"/>
    <s v="space"/>
    <s v="NA"/>
    <s v="space"/>
    <n v="1"/>
    <x v="109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1978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199910"/>
    <s v="NA"/>
    <n v="196199"/>
    <n v="135806"/>
    <n v="176059"/>
    <n v="1443"/>
    <n v="1409"/>
    <s v="NA"/>
    <n v="135803"/>
    <n v="135803"/>
    <n v="1441"/>
    <s v="NA"/>
    <s v="NA"/>
    <m/>
    <m/>
    <n v="201889"/>
    <n v="145603"/>
    <n v="177051"/>
    <n v="145743"/>
    <n v="199910"/>
    <n v="198199"/>
    <n v="201889"/>
    <s v="NA"/>
    <n v="196195"/>
    <s v="NA"/>
    <s v="NA"/>
    <s v="kosslyn_1978"/>
    <n v="0"/>
    <s v="9909.0"/>
    <n v="4"/>
    <s v="NA"/>
    <s v="yes"/>
    <n v="1024"/>
    <n v="155"/>
    <n v="285"/>
    <n v="4"/>
    <x v="0"/>
  </r>
  <r>
    <s v="undefined"/>
    <s v="undefined"/>
    <n v="2435"/>
    <n v="243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n v="11"/>
    <m/>
    <m/>
    <s v="NA"/>
    <n v="0"/>
    <s v="stim0"/>
    <s v="-191.0"/>
    <s v="-121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4"/>
    <n v="1"/>
    <n v="0"/>
    <n v="4"/>
    <s v="/Users/melissabehlouli/Desktop/ton mari/subject-3.csv"/>
    <s v="legacy"/>
    <n v="5"/>
    <b v="0"/>
    <s v="Melodramatic Milgram"/>
    <s v="4.0.1"/>
    <s v="NA"/>
    <n v="0"/>
    <n v="1"/>
    <s v="NA"/>
    <s v="space"/>
    <s v="space"/>
    <s v="space"/>
    <s v="space"/>
    <s v="NA"/>
    <s v="space"/>
    <n v="1"/>
    <x v="10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2267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205521"/>
    <s v="NA"/>
    <n v="202030"/>
    <n v="135806"/>
    <n v="176059"/>
    <n v="1443"/>
    <n v="1409"/>
    <s v="NA"/>
    <n v="135803"/>
    <n v="135803"/>
    <n v="1441"/>
    <s v="NA"/>
    <s v="NA"/>
    <m/>
    <m/>
    <n v="207789"/>
    <n v="145603"/>
    <n v="177051"/>
    <n v="145743"/>
    <n v="205521"/>
    <n v="204030"/>
    <n v="207789"/>
    <s v="NA"/>
    <n v="202026"/>
    <s v="NA"/>
    <s v="NA"/>
    <s v="kosslyn_1978"/>
    <n v="0"/>
    <s v="12176.0"/>
    <n v="5"/>
    <s v="NA"/>
    <s v="yes"/>
    <n v="1024"/>
    <n v="-180"/>
    <n v="-104"/>
    <n v="5"/>
    <x v="0"/>
  </r>
  <r>
    <s v="undefined"/>
    <s v="undefined"/>
    <n v="2669"/>
    <n v="266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n v="12"/>
    <m/>
    <m/>
    <s v="NA"/>
    <n v="0"/>
    <s v="stim0"/>
    <s v="-182.0"/>
    <s v="246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5"/>
    <n v="1"/>
    <n v="0"/>
    <n v="5"/>
    <s v="/Users/melissabehlouli/Desktop/ton mari/subject-3.csv"/>
    <s v="legacy"/>
    <n v="6"/>
    <b v="0"/>
    <s v="Melodramatic Milgram"/>
    <s v="4.0.1"/>
    <s v="NA"/>
    <n v="0"/>
    <n v="1"/>
    <s v="NA"/>
    <s v="space"/>
    <s v="space"/>
    <s v="space"/>
    <s v="space"/>
    <s v="NA"/>
    <s v="space"/>
    <n v="1"/>
    <x v="109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3839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211516"/>
    <s v="NA"/>
    <n v="207930"/>
    <n v="135806"/>
    <n v="176059"/>
    <n v="1443"/>
    <n v="1409"/>
    <s v="NA"/>
    <n v="135803"/>
    <n v="135803"/>
    <n v="1441"/>
    <s v="NA"/>
    <s v="NA"/>
    <m/>
    <m/>
    <n v="215356"/>
    <n v="145603"/>
    <n v="177051"/>
    <n v="145743"/>
    <n v="211516"/>
    <n v="209930"/>
    <n v="215356"/>
    <s v="NA"/>
    <n v="207926"/>
    <s v="NA"/>
    <s v="NA"/>
    <s v="kosslyn_1978"/>
    <n v="0"/>
    <s v="16015.0"/>
    <n v="6"/>
    <s v="NA"/>
    <s v="yes"/>
    <n v="1024"/>
    <n v="-190"/>
    <n v="264"/>
    <n v="6"/>
    <x v="0"/>
  </r>
  <r>
    <s v="undefined"/>
    <s v="undefined"/>
    <n v="2922"/>
    <n v="292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n v="13"/>
    <m/>
    <m/>
    <s v="NA"/>
    <n v="0"/>
    <s v="stim0"/>
    <s v="-132.0"/>
    <s v="137.0"/>
    <s v="Mon Nov 20 20:20:46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6"/>
    <n v="1"/>
    <n v="0"/>
    <n v="6"/>
    <s v="/Users/melissabehlouli/Desktop/ton mari/subject-3.csv"/>
    <s v="legacy"/>
    <n v="7"/>
    <b v="0"/>
    <s v="Melodramatic Milgram"/>
    <s v="4.0.1"/>
    <s v="NA"/>
    <n v="0"/>
    <n v="1"/>
    <s v="NA"/>
    <s v="space"/>
    <s v="space"/>
    <s v="space"/>
    <s v="space"/>
    <s v="NA"/>
    <s v="space"/>
    <n v="1"/>
    <x v="10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752"/>
    <n v="9796"/>
    <n v="992"/>
    <n v="29239"/>
    <s v="NA"/>
    <n v="30312"/>
    <n v="4443"/>
    <n v="2"/>
    <s v="legacy"/>
    <n v="1024"/>
    <n v="2"/>
    <n v="48000"/>
    <n v="-16"/>
    <s v="experiment"/>
    <x v="12"/>
    <s v="odd"/>
    <s v="NA"/>
    <n v="130032"/>
    <n v="30687"/>
    <s v="NA"/>
    <s v="NA"/>
    <n v="130022"/>
    <n v="218812"/>
    <s v="NA"/>
    <n v="215497"/>
    <n v="135806"/>
    <n v="176059"/>
    <n v="1443"/>
    <n v="1409"/>
    <s v="NA"/>
    <n v="135803"/>
    <n v="135803"/>
    <n v="1441"/>
    <s v="NA"/>
    <s v="NA"/>
    <m/>
    <m/>
    <n v="223256"/>
    <n v="145603"/>
    <n v="177051"/>
    <n v="145743"/>
    <n v="218812"/>
    <n v="217497"/>
    <n v="223256"/>
    <s v="NA"/>
    <n v="215493"/>
    <s v="NA"/>
    <s v="NA"/>
    <s v="kosslyn_1978"/>
    <n v="0"/>
    <s v="20458.0"/>
    <n v="7"/>
    <s v="NA"/>
    <s v="yes"/>
    <n v="1024"/>
    <n v="-115"/>
    <n v="165"/>
    <n v="7"/>
    <x v="0"/>
  </r>
  <r>
    <n v="100"/>
    <n v="100"/>
    <n v="3917"/>
    <n v="391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0"/>
    <n v="0"/>
    <n v="1"/>
    <n v="13"/>
    <n v="0"/>
    <n v="13"/>
    <n v="1"/>
    <n v="1"/>
    <n v="0"/>
    <n v="0"/>
    <n v="0"/>
    <n v="1"/>
    <n v="1"/>
    <n v="0"/>
    <n v="0"/>
    <n v="0"/>
    <n v="14"/>
    <n v="1"/>
    <n v="1"/>
    <n v="1"/>
    <n v="13"/>
    <n v="13"/>
    <n v="13"/>
    <n v="1"/>
    <n v="13"/>
    <m/>
    <m/>
    <n v="0"/>
    <n v="0"/>
    <s v="stim0"/>
    <s v="-132.0"/>
    <s v="137.0"/>
    <s v="Mon Nov 20 20:20:46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Rocher"/>
    <n v="0"/>
    <n v="2"/>
    <n v="0"/>
    <n v="6"/>
    <s v="/Users/melissabehlouli/Desktop/ton mari/subject-3.csv"/>
    <s v="legacy"/>
    <n v="7"/>
    <b v="0"/>
    <s v="Melodramatic Milgram"/>
    <s v="4.0.1"/>
    <n v="32"/>
    <n v="0"/>
    <s v="q"/>
    <s v="space"/>
    <s v="space"/>
    <s v="space"/>
    <s v="space"/>
    <s v="space"/>
    <s v="q"/>
    <s v="space"/>
    <n v="1"/>
    <x v="1099"/>
    <x v="423"/>
    <n v="3390"/>
    <s v=""/>
    <s v=""/>
    <s v=""/>
    <s v=""/>
    <s v=""/>
    <s v=""/>
    <s v=""/>
    <s v=""/>
    <s v=""/>
    <s v=""/>
    <s v=""/>
    <s v=""/>
    <s v=""/>
    <s v=""/>
    <n v="3917"/>
    <n v="339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08"/>
    <n v="25701"/>
    <n v="12557"/>
    <n v="9796"/>
    <n v="992"/>
    <n v="29239"/>
    <n v="3917"/>
    <n v="30312"/>
    <n v="4443"/>
    <n v="2"/>
    <s v="legacy"/>
    <n v="1024"/>
    <n v="2"/>
    <n v="48000"/>
    <n v="-16"/>
    <s v="experiment"/>
    <x v="12"/>
    <s v="odd"/>
    <n v="235830"/>
    <n v="223268"/>
    <n v="30687"/>
    <n v="262298"/>
    <n v="263783"/>
    <n v="223257"/>
    <n v="218812"/>
    <s v="NA"/>
    <n v="215497"/>
    <n v="135806"/>
    <n v="176059"/>
    <n v="1443"/>
    <n v="1409"/>
    <n v="261547"/>
    <n v="135803"/>
    <n v="135803"/>
    <n v="1441"/>
    <n v="267364"/>
    <n v="265783"/>
    <m/>
    <m/>
    <n v="271282"/>
    <n v="145603"/>
    <n v="177051"/>
    <n v="145743"/>
    <n v="218812"/>
    <n v="217497"/>
    <n v="223256"/>
    <s v="NA"/>
    <n v="215493"/>
    <n v="261545"/>
    <n v="261532"/>
    <s v="kosslyn_1978"/>
    <n v="1"/>
    <s v="3917.0"/>
    <n v="1"/>
    <s v="possible"/>
    <s v="yes"/>
    <n v="1024"/>
    <n v="-115"/>
    <n v="165"/>
    <n v="1"/>
    <x v="1"/>
  </r>
  <r>
    <n v="100"/>
    <n v="100"/>
    <n v="2316"/>
    <n v="231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"/>
    <n v="1"/>
    <n v="1"/>
    <n v="13"/>
    <n v="0"/>
    <n v="13"/>
    <n v="1"/>
    <n v="1"/>
    <n v="0"/>
    <n v="0"/>
    <n v="1"/>
    <n v="1"/>
    <n v="1"/>
    <n v="0"/>
    <n v="1"/>
    <n v="1"/>
    <n v="15"/>
    <n v="1"/>
    <n v="1"/>
    <n v="1"/>
    <n v="13"/>
    <n v="13"/>
    <n v="13"/>
    <n v="1"/>
    <n v="13"/>
    <m/>
    <m/>
    <n v="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Epouventail"/>
    <n v="1"/>
    <n v="2"/>
    <n v="0"/>
    <n v="6"/>
    <s v="/Users/melissabehlouli/Desktop/ton mari/subject-3.csv"/>
    <s v="legacy"/>
    <n v="7"/>
    <b v="0"/>
    <s v="Melodramatic Milgram"/>
    <s v="4.0.1"/>
    <n v="65"/>
    <n v="0"/>
    <s v="m"/>
    <s v="space"/>
    <s v="space"/>
    <s v="space"/>
    <s v="space"/>
    <s v="space"/>
    <s v="m"/>
    <s v="space"/>
    <n v="1"/>
    <x v="110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715"/>
    <n v="30312"/>
    <n v="4443"/>
    <n v="2"/>
    <s v="legacy"/>
    <n v="1024"/>
    <n v="2"/>
    <n v="48000"/>
    <n v="-16"/>
    <s v="experiment"/>
    <x v="12"/>
    <s v="odd"/>
    <n v="235830"/>
    <n v="223268"/>
    <n v="30687"/>
    <n v="272047"/>
    <n v="273639"/>
    <n v="223257"/>
    <n v="218812"/>
    <s v="NA"/>
    <n v="215497"/>
    <n v="135806"/>
    <n v="176059"/>
    <n v="1443"/>
    <n v="1409"/>
    <n v="271296"/>
    <n v="135803"/>
    <n v="135803"/>
    <n v="1441"/>
    <n v="277221"/>
    <n v="275639"/>
    <m/>
    <m/>
    <n v="277936"/>
    <n v="145603"/>
    <n v="177051"/>
    <n v="145743"/>
    <n v="218812"/>
    <n v="217497"/>
    <n v="223256"/>
    <s v="NA"/>
    <n v="215493"/>
    <n v="271294"/>
    <n v="261532"/>
    <s v="kosslyn_1978"/>
    <n v="2"/>
    <s v="4632.0"/>
    <n v="2"/>
    <s v="impossible"/>
    <s v="yes"/>
    <n v="1024"/>
    <n v="-115"/>
    <n v="165"/>
    <n v="2"/>
    <x v="1"/>
  </r>
  <r>
    <n v="100"/>
    <n v="100"/>
    <n v="1651"/>
    <n v="16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"/>
    <n v="2"/>
    <n v="1"/>
    <n v="13"/>
    <n v="0"/>
    <n v="13"/>
    <n v="1"/>
    <n v="1"/>
    <n v="0"/>
    <n v="0"/>
    <n v="2"/>
    <n v="1"/>
    <n v="1"/>
    <n v="0"/>
    <n v="2"/>
    <n v="2"/>
    <n v="16"/>
    <n v="1"/>
    <n v="1"/>
    <n v="1"/>
    <n v="13"/>
    <n v="13"/>
    <n v="13"/>
    <n v="1"/>
    <n v="13"/>
    <m/>
    <m/>
    <n v="2"/>
    <n v="0"/>
    <s v="stim0"/>
    <s v="-132.0"/>
    <s v="137.0"/>
    <s v="Mon Nov 20 20:20:46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Lac"/>
    <n v="2"/>
    <n v="2"/>
    <n v="0"/>
    <n v="6"/>
    <s v="/Users/melissabehlouli/Desktop/ton mari/subject-3.csv"/>
    <s v="legacy"/>
    <n v="7"/>
    <b v="0"/>
    <s v="Melodramatic Milgram"/>
    <s v="4.0.1"/>
    <n v="39"/>
    <n v="0"/>
    <s v="q"/>
    <s v="space"/>
    <s v="space"/>
    <s v="space"/>
    <s v="space"/>
    <s v="space"/>
    <s v="q"/>
    <s v="space"/>
    <n v="1"/>
    <x v="234"/>
    <x v="145"/>
    <n v="8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3"/>
    <n v="830"/>
    <s v=""/>
    <s v=""/>
    <s v=""/>
    <s v=""/>
    <s v=""/>
    <s v=""/>
    <s v=""/>
    <s v=""/>
    <s v=""/>
    <s v=""/>
    <s v=""/>
    <s v=""/>
    <s v=""/>
    <s v=""/>
    <s v=""/>
    <s v=""/>
    <s v=""/>
    <s v=""/>
    <n v="830"/>
    <x v="58"/>
    <n v="25701"/>
    <n v="12557"/>
    <n v="9796"/>
    <n v="992"/>
    <n v="29239"/>
    <n v="323"/>
    <n v="30312"/>
    <n v="4443"/>
    <n v="2"/>
    <s v="legacy"/>
    <n v="1024"/>
    <n v="2"/>
    <n v="48000"/>
    <n v="-16"/>
    <s v="experiment"/>
    <x v="12"/>
    <s v="odd"/>
    <n v="235830"/>
    <n v="223268"/>
    <n v="30687"/>
    <n v="278700"/>
    <n v="280189"/>
    <n v="223257"/>
    <n v="218812"/>
    <s v="NA"/>
    <n v="215497"/>
    <n v="135806"/>
    <n v="176059"/>
    <n v="1443"/>
    <n v="1409"/>
    <n v="277950"/>
    <n v="135803"/>
    <n v="135803"/>
    <n v="1441"/>
    <n v="283727"/>
    <n v="282189"/>
    <m/>
    <m/>
    <n v="284050"/>
    <n v="145603"/>
    <n v="177051"/>
    <n v="145743"/>
    <n v="218812"/>
    <n v="217497"/>
    <n v="223256"/>
    <s v="NA"/>
    <n v="215493"/>
    <n v="277948"/>
    <n v="261532"/>
    <s v="kosslyn_1978"/>
    <n v="3"/>
    <s v="4955.0"/>
    <n v="3"/>
    <s v="possible"/>
    <s v="yes"/>
    <n v="1024"/>
    <n v="-115"/>
    <n v="165"/>
    <n v="3"/>
    <x v="1"/>
  </r>
  <r>
    <n v="100"/>
    <n v="100"/>
    <n v="1320"/>
    <n v="132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"/>
    <n v="3"/>
    <n v="1"/>
    <n v="13"/>
    <n v="0"/>
    <n v="13"/>
    <n v="1"/>
    <n v="1"/>
    <n v="0"/>
    <n v="0"/>
    <n v="3"/>
    <n v="1"/>
    <n v="1"/>
    <n v="0"/>
    <n v="3"/>
    <n v="3"/>
    <n v="17"/>
    <n v="1"/>
    <n v="1"/>
    <n v="1"/>
    <n v="13"/>
    <n v="13"/>
    <n v="13"/>
    <n v="1"/>
    <n v="13"/>
    <m/>
    <m/>
    <n v="3"/>
    <n v="0"/>
    <s v="stim0"/>
    <s v="-132.0"/>
    <s v="137.0"/>
    <s v="Mon Nov 20 20:20:46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Herbe"/>
    <n v="3"/>
    <n v="2"/>
    <n v="0"/>
    <n v="6"/>
    <s v="/Users/melissabehlouli/Desktop/ton mari/subject-3.csv"/>
    <s v="legacy"/>
    <n v="7"/>
    <b v="0"/>
    <s v="Melodramatic Milgram"/>
    <s v="4.0.1"/>
    <n v="15"/>
    <n v="0"/>
    <s v="q"/>
    <s v="space"/>
    <s v="space"/>
    <s v="space"/>
    <s v="space"/>
    <s v="space"/>
    <s v="q"/>
    <s v="space"/>
    <n v="1"/>
    <x v="640"/>
    <x v="424"/>
    <n v="3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8"/>
    <n v="3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8"/>
    <x v="409"/>
    <n v="25701"/>
    <n v="12557"/>
    <n v="9796"/>
    <n v="992"/>
    <n v="29239"/>
    <n v="328"/>
    <n v="30312"/>
    <n v="4443"/>
    <n v="2"/>
    <s v="legacy"/>
    <n v="1024"/>
    <n v="2"/>
    <n v="48000"/>
    <n v="-16"/>
    <s v="experiment"/>
    <x v="12"/>
    <s v="odd"/>
    <n v="235830"/>
    <n v="223268"/>
    <n v="30687"/>
    <n v="284815"/>
    <n v="286311"/>
    <n v="223257"/>
    <n v="218812"/>
    <s v="NA"/>
    <n v="215497"/>
    <n v="135806"/>
    <n v="176059"/>
    <n v="1443"/>
    <n v="1409"/>
    <n v="284065"/>
    <n v="135803"/>
    <n v="135803"/>
    <n v="1441"/>
    <n v="289786"/>
    <n v="288311"/>
    <m/>
    <m/>
    <n v="290115"/>
    <n v="145603"/>
    <n v="177051"/>
    <n v="145743"/>
    <n v="218812"/>
    <n v="217497"/>
    <n v="223256"/>
    <s v="NA"/>
    <n v="215493"/>
    <n v="284062"/>
    <n v="261532"/>
    <s v="kosslyn_1978"/>
    <n v="4"/>
    <s v="5283.0"/>
    <n v="4"/>
    <s v="possible"/>
    <s v="yes"/>
    <n v="1024"/>
    <n v="-115"/>
    <n v="165"/>
    <n v="4"/>
    <x v="1"/>
  </r>
  <r>
    <n v="100"/>
    <n v="100"/>
    <n v="1160"/>
    <n v="11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"/>
    <n v="4"/>
    <n v="1"/>
    <n v="13"/>
    <n v="0"/>
    <n v="13"/>
    <n v="1"/>
    <n v="1"/>
    <n v="0"/>
    <n v="0"/>
    <n v="4"/>
    <n v="1"/>
    <n v="1"/>
    <n v="0"/>
    <n v="4"/>
    <n v="4"/>
    <n v="18"/>
    <n v="1"/>
    <n v="1"/>
    <n v="1"/>
    <n v="13"/>
    <n v="13"/>
    <n v="13"/>
    <n v="1"/>
    <n v="13"/>
    <m/>
    <m/>
    <n v="4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pont"/>
    <n v="4"/>
    <n v="2"/>
    <n v="0"/>
    <n v="6"/>
    <s v="/Users/melissabehlouli/Desktop/ton mari/subject-3.csv"/>
    <s v="legacy"/>
    <n v="7"/>
    <b v="0"/>
    <s v="Melodramatic Milgram"/>
    <s v="4.0.1"/>
    <n v="50"/>
    <n v="0"/>
    <s v="m"/>
    <s v="space"/>
    <s v="space"/>
    <s v="space"/>
    <s v="space"/>
    <s v="space"/>
    <s v="m"/>
    <s v="space"/>
    <n v="1"/>
    <x v="2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519"/>
    <n v="30312"/>
    <n v="4443"/>
    <n v="2"/>
    <s v="legacy"/>
    <n v="1024"/>
    <n v="2"/>
    <n v="48000"/>
    <n v="-16"/>
    <s v="experiment"/>
    <x v="12"/>
    <s v="odd"/>
    <n v="235830"/>
    <n v="223268"/>
    <n v="30687"/>
    <n v="290880"/>
    <n v="292477"/>
    <n v="223257"/>
    <n v="218812"/>
    <s v="NA"/>
    <n v="215497"/>
    <n v="135806"/>
    <n v="176059"/>
    <n v="1443"/>
    <n v="1409"/>
    <n v="290130"/>
    <n v="135803"/>
    <n v="135803"/>
    <n v="1441"/>
    <n v="296698"/>
    <n v="294477"/>
    <m/>
    <m/>
    <n v="297218"/>
    <n v="145603"/>
    <n v="177051"/>
    <n v="145743"/>
    <n v="218812"/>
    <n v="217497"/>
    <n v="223256"/>
    <s v="NA"/>
    <n v="215493"/>
    <n v="290128"/>
    <n v="261532"/>
    <s v="kosslyn_1978"/>
    <n v="5"/>
    <s v="5802.0"/>
    <n v="5"/>
    <s v="impossible"/>
    <s v="yes"/>
    <n v="1024"/>
    <n v="-115"/>
    <n v="165"/>
    <n v="5"/>
    <x v="1"/>
  </r>
  <r>
    <n v="100"/>
    <n v="100"/>
    <n v="1070"/>
    <n v="107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"/>
    <n v="5"/>
    <n v="1"/>
    <n v="13"/>
    <n v="0"/>
    <n v="13"/>
    <n v="1"/>
    <n v="1"/>
    <n v="0"/>
    <n v="0"/>
    <n v="5"/>
    <n v="1"/>
    <n v="1"/>
    <n v="0"/>
    <n v="5"/>
    <n v="5"/>
    <n v="19"/>
    <n v="1"/>
    <n v="1"/>
    <n v="1"/>
    <n v="13"/>
    <n v="13"/>
    <n v="13"/>
    <n v="1"/>
    <n v="13"/>
    <m/>
    <m/>
    <n v="5"/>
    <n v="0"/>
    <s v="stim0"/>
    <s v="-132.0"/>
    <s v="137.0"/>
    <s v="Mon Nov 20 20:20:46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Hutte"/>
    <n v="5"/>
    <n v="2"/>
    <n v="0"/>
    <n v="6"/>
    <s v="/Users/melissabehlouli/Desktop/ton mari/subject-3.csv"/>
    <s v="legacy"/>
    <n v="7"/>
    <b v="0"/>
    <s v="Melodramatic Milgram"/>
    <s v="4.0.1"/>
    <n v="22"/>
    <n v="0"/>
    <s v="q"/>
    <s v="space"/>
    <s v="space"/>
    <s v="space"/>
    <s v="space"/>
    <s v="space"/>
    <s v="q"/>
    <s v="space"/>
    <n v="1"/>
    <x v="972"/>
    <x v="425"/>
    <n v="618"/>
    <s v=""/>
    <s v=""/>
    <s v=""/>
    <s v=""/>
    <n v="618"/>
    <n v="6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8"/>
    <x v="410"/>
    <n v="25701"/>
    <n v="12557"/>
    <n v="9796"/>
    <n v="992"/>
    <n v="29239"/>
    <n v="618"/>
    <n v="30312"/>
    <n v="4443"/>
    <n v="2"/>
    <s v="legacy"/>
    <n v="1024"/>
    <n v="2"/>
    <n v="48000"/>
    <n v="-16"/>
    <s v="experiment"/>
    <x v="12"/>
    <s v="odd"/>
    <n v="235830"/>
    <n v="223268"/>
    <n v="30687"/>
    <n v="297983"/>
    <n v="299304"/>
    <n v="223257"/>
    <n v="218812"/>
    <s v="NA"/>
    <n v="215497"/>
    <n v="135806"/>
    <n v="176059"/>
    <n v="1443"/>
    <n v="1409"/>
    <n v="297233"/>
    <n v="135803"/>
    <n v="135803"/>
    <n v="1441"/>
    <n v="302885"/>
    <n v="301304"/>
    <m/>
    <m/>
    <n v="303504"/>
    <n v="145603"/>
    <n v="177051"/>
    <n v="145743"/>
    <n v="218812"/>
    <n v="217497"/>
    <n v="223256"/>
    <s v="NA"/>
    <n v="215493"/>
    <n v="297231"/>
    <n v="261532"/>
    <s v="kosslyn_1978"/>
    <n v="6"/>
    <s v="6420.0"/>
    <n v="6"/>
    <s v="possible"/>
    <s v="yes"/>
    <n v="1024"/>
    <n v="-115"/>
    <n v="165"/>
    <n v="6"/>
    <x v="1"/>
  </r>
  <r>
    <n v="100"/>
    <n v="100"/>
    <n v="978"/>
    <n v="97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"/>
    <n v="6"/>
    <n v="1"/>
    <n v="13"/>
    <n v="0"/>
    <n v="13"/>
    <n v="1"/>
    <n v="1"/>
    <n v="0"/>
    <n v="0"/>
    <n v="6"/>
    <n v="1"/>
    <n v="1"/>
    <n v="0"/>
    <n v="6"/>
    <n v="6"/>
    <n v="20"/>
    <n v="1"/>
    <n v="1"/>
    <n v="1"/>
    <n v="13"/>
    <n v="13"/>
    <n v="13"/>
    <n v="1"/>
    <n v="13"/>
    <m/>
    <m/>
    <n v="6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Ruisseau"/>
    <n v="6"/>
    <n v="2"/>
    <n v="0"/>
    <n v="6"/>
    <s v="/Users/melissabehlouli/Desktop/ton mari/subject-3.csv"/>
    <s v="legacy"/>
    <n v="7"/>
    <b v="0"/>
    <s v="Melodramatic Milgram"/>
    <s v="4.0.1"/>
    <n v="79"/>
    <n v="0"/>
    <s v="m"/>
    <s v="space"/>
    <s v="space"/>
    <s v="space"/>
    <s v="space"/>
    <s v="space"/>
    <s v="m"/>
    <s v="space"/>
    <n v="1"/>
    <x v="3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27"/>
    <n v="30312"/>
    <n v="4443"/>
    <n v="2"/>
    <s v="legacy"/>
    <n v="1024"/>
    <n v="2"/>
    <n v="48000"/>
    <n v="-16"/>
    <s v="experiment"/>
    <x v="12"/>
    <s v="odd"/>
    <n v="235830"/>
    <n v="223268"/>
    <n v="30687"/>
    <n v="304268"/>
    <n v="305576"/>
    <n v="223257"/>
    <n v="218812"/>
    <s v="NA"/>
    <n v="215497"/>
    <n v="135806"/>
    <n v="176059"/>
    <n v="1443"/>
    <n v="1409"/>
    <n v="303518"/>
    <n v="135803"/>
    <n v="135803"/>
    <n v="1441"/>
    <n v="309157"/>
    <n v="307576"/>
    <m/>
    <m/>
    <n v="309585"/>
    <n v="145603"/>
    <n v="177051"/>
    <n v="145743"/>
    <n v="218812"/>
    <n v="217497"/>
    <n v="223256"/>
    <s v="NA"/>
    <n v="215493"/>
    <n v="303515"/>
    <n v="261532"/>
    <s v="kosslyn_1978"/>
    <n v="7"/>
    <s v="6847.0"/>
    <n v="7"/>
    <s v="impossible"/>
    <s v="yes"/>
    <n v="1024"/>
    <n v="-115"/>
    <n v="165"/>
    <n v="7"/>
    <x v="1"/>
  </r>
  <r>
    <n v="87"/>
    <n v="87"/>
    <n v="926"/>
    <n v="926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7"/>
    <n v="7"/>
    <n v="1"/>
    <n v="13"/>
    <n v="0"/>
    <n v="13"/>
    <n v="1"/>
    <n v="1"/>
    <n v="0"/>
    <n v="0"/>
    <n v="7"/>
    <n v="1"/>
    <n v="1"/>
    <n v="0"/>
    <n v="7"/>
    <n v="7"/>
    <n v="21"/>
    <n v="1"/>
    <n v="1"/>
    <n v="1"/>
    <n v="13"/>
    <n v="13"/>
    <n v="13"/>
    <n v="1"/>
    <n v="13"/>
    <m/>
    <m/>
    <n v="7"/>
    <n v="0"/>
    <s v="stim0"/>
    <s v="-132.0"/>
    <s v="137.0"/>
    <s v="Mon Nov 20 20:20:46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Arbre"/>
    <n v="7"/>
    <n v="2"/>
    <n v="0"/>
    <n v="6"/>
    <s v="/Users/melissabehlouli/Desktop/ton mari/subject-3.csv"/>
    <s v="legacy"/>
    <n v="7"/>
    <b v="0"/>
    <s v="Melodramatic Milgram"/>
    <s v="4.0.1"/>
    <n v="1"/>
    <n v="0"/>
    <s v="m"/>
    <s v="space"/>
    <s v="space"/>
    <s v="space"/>
    <s v="space"/>
    <s v="space"/>
    <s v="m"/>
    <s v="space"/>
    <n v="1"/>
    <x v="362"/>
    <x v="374"/>
    <n v="567"/>
    <s v=""/>
    <s v=""/>
    <s v=""/>
    <s v=""/>
    <n v="567"/>
    <n v="56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67"/>
    <x v="361"/>
    <n v="25701"/>
    <n v="12557"/>
    <n v="9796"/>
    <n v="992"/>
    <n v="29239"/>
    <n v="567"/>
    <n v="30312"/>
    <n v="4443"/>
    <n v="2"/>
    <s v="legacy"/>
    <n v="1024"/>
    <n v="2"/>
    <n v="48000"/>
    <n v="-16"/>
    <s v="experiment"/>
    <x v="12"/>
    <s v="odd"/>
    <n v="235830"/>
    <n v="223268"/>
    <n v="30687"/>
    <n v="310350"/>
    <n v="311933"/>
    <n v="223257"/>
    <n v="218812"/>
    <s v="NA"/>
    <n v="215497"/>
    <n v="135806"/>
    <n v="176059"/>
    <n v="1443"/>
    <n v="1409"/>
    <n v="309600"/>
    <n v="135803"/>
    <n v="135803"/>
    <n v="1441"/>
    <n v="315237"/>
    <n v="313933"/>
    <m/>
    <m/>
    <n v="315805"/>
    <n v="145603"/>
    <n v="177051"/>
    <n v="145743"/>
    <n v="218812"/>
    <n v="217497"/>
    <n v="223256"/>
    <s v="NA"/>
    <n v="215493"/>
    <n v="309597"/>
    <n v="261532"/>
    <s v="kosslyn_1978"/>
    <n v="7"/>
    <s v="7414.0"/>
    <n v="8"/>
    <s v="possible"/>
    <s v="yes"/>
    <n v="1024"/>
    <n v="-115"/>
    <n v="165"/>
    <n v="8"/>
    <x v="1"/>
  </r>
  <r>
    <n v="88"/>
    <n v="88"/>
    <n v="1152"/>
    <n v="115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"/>
    <n v="8"/>
    <n v="1"/>
    <n v="13"/>
    <n v="0"/>
    <n v="13"/>
    <n v="1"/>
    <n v="1"/>
    <n v="0"/>
    <n v="0"/>
    <n v="8"/>
    <n v="1"/>
    <n v="1"/>
    <n v="0"/>
    <n v="8"/>
    <n v="8"/>
    <n v="22"/>
    <n v="1"/>
    <n v="1"/>
    <n v="1"/>
    <n v="13"/>
    <n v="13"/>
    <n v="13"/>
    <n v="1"/>
    <n v="13"/>
    <m/>
    <m/>
    <n v="8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phare"/>
    <n v="8"/>
    <n v="2"/>
    <n v="0"/>
    <n v="6"/>
    <s v="/Users/melissabehlouli/Desktop/ton mari/subject-3.csv"/>
    <s v="legacy"/>
    <n v="7"/>
    <b v="0"/>
    <s v="Melodramatic Milgram"/>
    <s v="4.0.1"/>
    <n v="44"/>
    <n v="0"/>
    <s v="m"/>
    <s v="space"/>
    <s v="space"/>
    <s v="space"/>
    <s v="space"/>
    <s v="space"/>
    <s v="m"/>
    <s v="space"/>
    <n v="1"/>
    <x v="110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2957"/>
    <n v="30312"/>
    <n v="4443"/>
    <n v="2"/>
    <s v="legacy"/>
    <n v="1024"/>
    <n v="2"/>
    <n v="48000"/>
    <n v="-16"/>
    <s v="experiment"/>
    <x v="12"/>
    <s v="odd"/>
    <n v="235830"/>
    <n v="223268"/>
    <n v="30687"/>
    <n v="316569"/>
    <n v="318163"/>
    <n v="223257"/>
    <n v="218812"/>
    <s v="NA"/>
    <n v="215497"/>
    <n v="135806"/>
    <n v="176059"/>
    <n v="1443"/>
    <n v="1409"/>
    <n v="315819"/>
    <n v="135803"/>
    <n v="135803"/>
    <n v="1441"/>
    <n v="321701"/>
    <n v="320163"/>
    <m/>
    <m/>
    <n v="324659"/>
    <n v="145603"/>
    <n v="177051"/>
    <n v="145743"/>
    <n v="218812"/>
    <n v="217497"/>
    <n v="223256"/>
    <s v="NA"/>
    <n v="215493"/>
    <n v="315816"/>
    <n v="261532"/>
    <s v="kosslyn_1978"/>
    <n v="8"/>
    <s v="10371.0"/>
    <n v="9"/>
    <s v="impossible"/>
    <s v="yes"/>
    <n v="1024"/>
    <n v="-115"/>
    <n v="165"/>
    <n v="9"/>
    <x v="1"/>
  </r>
  <r>
    <n v="90"/>
    <n v="90"/>
    <n v="1109"/>
    <n v="110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9"/>
    <n v="9"/>
    <n v="1"/>
    <n v="13"/>
    <n v="0"/>
    <n v="13"/>
    <n v="1"/>
    <n v="1"/>
    <n v="0"/>
    <n v="0"/>
    <n v="9"/>
    <n v="1"/>
    <n v="1"/>
    <n v="0"/>
    <n v="9"/>
    <n v="9"/>
    <n v="23"/>
    <n v="1"/>
    <n v="1"/>
    <n v="1"/>
    <n v="13"/>
    <n v="13"/>
    <n v="13"/>
    <n v="1"/>
    <n v="13"/>
    <m/>
    <m/>
    <n v="9"/>
    <n v="0"/>
    <s v="stim0"/>
    <s v="-132.0"/>
    <s v="137.0"/>
    <s v="Mon Nov 20 20:20:46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Lac"/>
    <n v="9"/>
    <n v="2"/>
    <n v="0"/>
    <n v="6"/>
    <s v="/Users/melissabehlouli/Desktop/ton mari/subject-3.csv"/>
    <s v="legacy"/>
    <n v="7"/>
    <b v="0"/>
    <s v="Melodramatic Milgram"/>
    <s v="4.0.1"/>
    <n v="9"/>
    <n v="0"/>
    <s v="q"/>
    <s v="space"/>
    <s v="space"/>
    <s v="space"/>
    <s v="space"/>
    <s v="space"/>
    <s v="q"/>
    <s v="space"/>
    <n v="1"/>
    <x v="1102"/>
    <x v="426"/>
    <n v="72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7"/>
    <n v="727"/>
    <s v=""/>
    <s v=""/>
    <s v=""/>
    <s v=""/>
    <s v=""/>
    <s v=""/>
    <s v=""/>
    <s v=""/>
    <n v="727"/>
    <x v="411"/>
    <n v="25701"/>
    <n v="12557"/>
    <n v="9796"/>
    <n v="992"/>
    <n v="29239"/>
    <n v="727"/>
    <n v="30312"/>
    <n v="4443"/>
    <n v="2"/>
    <s v="legacy"/>
    <n v="1024"/>
    <n v="2"/>
    <n v="48000"/>
    <n v="-16"/>
    <s v="experiment"/>
    <x v="12"/>
    <s v="odd"/>
    <n v="235830"/>
    <n v="223268"/>
    <n v="30687"/>
    <n v="325427"/>
    <n v="327016"/>
    <n v="223257"/>
    <n v="218812"/>
    <s v="NA"/>
    <n v="215497"/>
    <n v="135806"/>
    <n v="176059"/>
    <n v="1443"/>
    <n v="1409"/>
    <n v="324676"/>
    <n v="135803"/>
    <n v="135803"/>
    <n v="1441"/>
    <n v="330555"/>
    <n v="329016"/>
    <m/>
    <m/>
    <n v="331282"/>
    <n v="145603"/>
    <n v="177051"/>
    <n v="145743"/>
    <n v="218812"/>
    <n v="217497"/>
    <n v="223256"/>
    <s v="NA"/>
    <n v="215493"/>
    <n v="324674"/>
    <n v="261532"/>
    <s v="kosslyn_1978"/>
    <n v="9"/>
    <s v="11098.0"/>
    <n v="10"/>
    <s v="possible"/>
    <s v="yes"/>
    <n v="1024"/>
    <n v="-115"/>
    <n v="165"/>
    <n v="10"/>
    <x v="1"/>
  </r>
  <r>
    <n v="90"/>
    <n v="90"/>
    <n v="1095"/>
    <n v="10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0"/>
    <n v="10"/>
    <n v="1"/>
    <n v="13"/>
    <n v="0"/>
    <n v="13"/>
    <n v="1"/>
    <n v="1"/>
    <n v="0"/>
    <n v="0"/>
    <n v="10"/>
    <n v="1"/>
    <n v="1"/>
    <n v="0"/>
    <n v="10"/>
    <n v="10"/>
    <n v="24"/>
    <n v="1"/>
    <n v="1"/>
    <n v="1"/>
    <n v="13"/>
    <n v="13"/>
    <n v="13"/>
    <n v="1"/>
    <n v="13"/>
    <m/>
    <m/>
    <n v="10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Grange"/>
    <n v="10"/>
    <n v="2"/>
    <n v="0"/>
    <n v="6"/>
    <s v="/Users/melissabehlouli/Desktop/ton mari/subject-3.csv"/>
    <s v="legacy"/>
    <n v="7"/>
    <b v="0"/>
    <s v="Melodramatic Milgram"/>
    <s v="4.0.1"/>
    <n v="48"/>
    <n v="0"/>
    <s v="m"/>
    <s v="space"/>
    <s v="space"/>
    <s v="space"/>
    <s v="space"/>
    <s v="space"/>
    <s v="m"/>
    <s v="space"/>
    <n v="1"/>
    <x v="110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952"/>
    <n v="30312"/>
    <n v="4443"/>
    <n v="2"/>
    <s v="legacy"/>
    <n v="1024"/>
    <n v="2"/>
    <n v="48000"/>
    <n v="-16"/>
    <s v="experiment"/>
    <x v="12"/>
    <s v="odd"/>
    <n v="235830"/>
    <n v="223268"/>
    <n v="30687"/>
    <n v="332047"/>
    <n v="333630"/>
    <n v="223257"/>
    <n v="218812"/>
    <s v="NA"/>
    <n v="215497"/>
    <n v="135806"/>
    <n v="176059"/>
    <n v="1443"/>
    <n v="1409"/>
    <n v="331297"/>
    <n v="135803"/>
    <n v="135803"/>
    <n v="1441"/>
    <n v="337360"/>
    <n v="335630"/>
    <m/>
    <m/>
    <n v="338313"/>
    <n v="145603"/>
    <n v="177051"/>
    <n v="145743"/>
    <n v="218812"/>
    <n v="217497"/>
    <n v="223256"/>
    <s v="NA"/>
    <n v="215493"/>
    <n v="331294"/>
    <n v="261532"/>
    <s v="kosslyn_1978"/>
    <n v="10"/>
    <s v="12050.0"/>
    <n v="11"/>
    <s v="impossible"/>
    <s v="yes"/>
    <n v="1024"/>
    <n v="-115"/>
    <n v="165"/>
    <n v="11"/>
    <x v="1"/>
  </r>
  <r>
    <n v="91"/>
    <n v="91"/>
    <n v="1065"/>
    <n v="106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1"/>
    <n v="11"/>
    <n v="1"/>
    <n v="13"/>
    <n v="0"/>
    <n v="13"/>
    <n v="1"/>
    <n v="1"/>
    <n v="0"/>
    <n v="0"/>
    <n v="11"/>
    <n v="1"/>
    <n v="1"/>
    <n v="0"/>
    <n v="11"/>
    <n v="11"/>
    <n v="25"/>
    <n v="1"/>
    <n v="1"/>
    <n v="1"/>
    <n v="13"/>
    <n v="13"/>
    <n v="13"/>
    <n v="1"/>
    <n v="13"/>
    <m/>
    <m/>
    <n v="1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phare"/>
    <n v="11"/>
    <n v="2"/>
    <n v="0"/>
    <n v="6"/>
    <s v="/Users/melissabehlouli/Desktop/ton mari/subject-3.csv"/>
    <s v="legacy"/>
    <n v="7"/>
    <b v="0"/>
    <s v="Melodramatic Milgram"/>
    <s v="4.0.1"/>
    <n v="72"/>
    <n v="0"/>
    <s v="m"/>
    <s v="space"/>
    <s v="space"/>
    <s v="space"/>
    <s v="space"/>
    <s v="space"/>
    <s v="m"/>
    <s v="space"/>
    <n v="1"/>
    <x v="11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731"/>
    <n v="30312"/>
    <n v="4443"/>
    <n v="2"/>
    <s v="legacy"/>
    <n v="1024"/>
    <n v="2"/>
    <n v="48000"/>
    <n v="-16"/>
    <s v="experiment"/>
    <x v="12"/>
    <s v="odd"/>
    <n v="235830"/>
    <n v="223268"/>
    <n v="30687"/>
    <n v="339079"/>
    <n v="340627"/>
    <n v="223257"/>
    <n v="218812"/>
    <s v="NA"/>
    <n v="215497"/>
    <n v="135806"/>
    <n v="176059"/>
    <n v="1443"/>
    <n v="1409"/>
    <n v="338329"/>
    <n v="135803"/>
    <n v="135803"/>
    <n v="1441"/>
    <n v="344166"/>
    <n v="342627"/>
    <m/>
    <m/>
    <n v="344898"/>
    <n v="145603"/>
    <n v="177051"/>
    <n v="145743"/>
    <n v="218812"/>
    <n v="217497"/>
    <n v="223256"/>
    <s v="NA"/>
    <n v="215493"/>
    <n v="338327"/>
    <n v="261532"/>
    <s v="kosslyn_1978"/>
    <n v="11"/>
    <s v="12781.0"/>
    <n v="12"/>
    <s v="impossible"/>
    <s v="yes"/>
    <n v="1024"/>
    <n v="-115"/>
    <n v="165"/>
    <n v="12"/>
    <x v="1"/>
  </r>
  <r>
    <n v="92"/>
    <n v="92"/>
    <n v="1009"/>
    <n v="10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2"/>
    <n v="12"/>
    <n v="1"/>
    <n v="13"/>
    <n v="0"/>
    <n v="13"/>
    <n v="1"/>
    <n v="1"/>
    <n v="0"/>
    <n v="0"/>
    <n v="12"/>
    <n v="1"/>
    <n v="1"/>
    <n v="0"/>
    <n v="12"/>
    <n v="12"/>
    <n v="26"/>
    <n v="1"/>
    <n v="1"/>
    <n v="1"/>
    <n v="13"/>
    <n v="13"/>
    <n v="13"/>
    <n v="1"/>
    <n v="13"/>
    <m/>
    <m/>
    <n v="12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Epouventail"/>
    <n v="12"/>
    <n v="2"/>
    <n v="0"/>
    <n v="6"/>
    <s v="/Users/melissabehlouli/Desktop/ton mari/subject-3.csv"/>
    <s v="legacy"/>
    <n v="7"/>
    <b v="0"/>
    <s v="Melodramatic Milgram"/>
    <s v="4.0.1"/>
    <n v="68"/>
    <n v="0"/>
    <s v="m"/>
    <s v="space"/>
    <s v="space"/>
    <s v="space"/>
    <s v="space"/>
    <s v="space"/>
    <s v="m"/>
    <s v="space"/>
    <n v="1"/>
    <x v="11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41"/>
    <n v="30312"/>
    <n v="4443"/>
    <n v="2"/>
    <s v="legacy"/>
    <n v="1024"/>
    <n v="2"/>
    <n v="48000"/>
    <n v="-16"/>
    <s v="experiment"/>
    <x v="12"/>
    <s v="odd"/>
    <n v="235830"/>
    <n v="223268"/>
    <n v="30687"/>
    <n v="345663"/>
    <n v="347390"/>
    <n v="223257"/>
    <n v="218812"/>
    <s v="NA"/>
    <n v="215497"/>
    <n v="135806"/>
    <n v="176059"/>
    <n v="1443"/>
    <n v="1409"/>
    <n v="344913"/>
    <n v="135803"/>
    <n v="135803"/>
    <n v="1441"/>
    <n v="350971"/>
    <n v="349390"/>
    <m/>
    <m/>
    <n v="351313"/>
    <n v="145603"/>
    <n v="177051"/>
    <n v="145743"/>
    <n v="218812"/>
    <n v="217497"/>
    <n v="223256"/>
    <s v="NA"/>
    <n v="215493"/>
    <n v="344910"/>
    <n v="261532"/>
    <s v="kosslyn_1978"/>
    <n v="12"/>
    <s v="13122.0"/>
    <n v="13"/>
    <s v="impossible"/>
    <s v="yes"/>
    <n v="1024"/>
    <n v="-115"/>
    <n v="165"/>
    <n v="13"/>
    <x v="1"/>
  </r>
  <r>
    <n v="92"/>
    <n v="92"/>
    <n v="988"/>
    <n v="98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3"/>
    <n v="13"/>
    <n v="1"/>
    <n v="13"/>
    <n v="0"/>
    <n v="13"/>
    <n v="1"/>
    <n v="1"/>
    <n v="0"/>
    <n v="0"/>
    <n v="13"/>
    <n v="1"/>
    <n v="1"/>
    <n v="0"/>
    <n v="13"/>
    <n v="13"/>
    <n v="27"/>
    <n v="1"/>
    <n v="1"/>
    <n v="1"/>
    <n v="13"/>
    <n v="13"/>
    <n v="13"/>
    <n v="1"/>
    <n v="13"/>
    <m/>
    <m/>
    <n v="13"/>
    <n v="0"/>
    <s v="stim0"/>
    <s v="-132.0"/>
    <s v="137.0"/>
    <s v="Mon Nov 20 20:20:46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puit"/>
    <n v="13"/>
    <n v="2"/>
    <n v="0"/>
    <n v="6"/>
    <s v="/Users/melissabehlouli/Desktop/ton mari/subject-3.csv"/>
    <s v="legacy"/>
    <n v="7"/>
    <b v="0"/>
    <s v="Melodramatic Milgram"/>
    <s v="4.0.1"/>
    <n v="36"/>
    <n v="0"/>
    <s v="q"/>
    <s v="space"/>
    <s v="space"/>
    <s v="space"/>
    <s v="space"/>
    <s v="space"/>
    <s v="q"/>
    <s v="space"/>
    <n v="1"/>
    <x v="438"/>
    <x v="158"/>
    <n v="7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1"/>
    <n v="7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1"/>
    <x v="148"/>
    <n v="25701"/>
    <n v="12557"/>
    <n v="9796"/>
    <n v="992"/>
    <n v="29239"/>
    <n v="721"/>
    <n v="30312"/>
    <n v="4443"/>
    <n v="2"/>
    <s v="legacy"/>
    <n v="1024"/>
    <n v="2"/>
    <n v="48000"/>
    <n v="-16"/>
    <s v="experiment"/>
    <x v="12"/>
    <s v="odd"/>
    <n v="235830"/>
    <n v="223268"/>
    <n v="30687"/>
    <n v="352076"/>
    <n v="353555"/>
    <n v="223257"/>
    <n v="218812"/>
    <s v="NA"/>
    <n v="215497"/>
    <n v="135806"/>
    <n v="176059"/>
    <n v="1443"/>
    <n v="1409"/>
    <n v="351326"/>
    <n v="135803"/>
    <n v="135803"/>
    <n v="1441"/>
    <n v="357051"/>
    <n v="355555"/>
    <m/>
    <m/>
    <n v="357773"/>
    <n v="145603"/>
    <n v="177051"/>
    <n v="145743"/>
    <n v="218812"/>
    <n v="217497"/>
    <n v="223256"/>
    <s v="NA"/>
    <n v="215493"/>
    <n v="351324"/>
    <n v="261532"/>
    <s v="kosslyn_1978"/>
    <n v="13"/>
    <s v="13843.0"/>
    <n v="14"/>
    <s v="possible"/>
    <s v="yes"/>
    <n v="1024"/>
    <n v="-115"/>
    <n v="165"/>
    <n v="14"/>
    <x v="1"/>
  </r>
  <r>
    <n v="93"/>
    <n v="93"/>
    <n v="958"/>
    <n v="9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4"/>
    <n v="14"/>
    <n v="1"/>
    <n v="13"/>
    <n v="0"/>
    <n v="13"/>
    <n v="1"/>
    <n v="1"/>
    <n v="0"/>
    <n v="0"/>
    <n v="14"/>
    <n v="1"/>
    <n v="1"/>
    <n v="0"/>
    <n v="14"/>
    <n v="14"/>
    <n v="28"/>
    <n v="1"/>
    <n v="1"/>
    <n v="1"/>
    <n v="13"/>
    <n v="13"/>
    <n v="13"/>
    <n v="1"/>
    <n v="13"/>
    <m/>
    <m/>
    <n v="14"/>
    <n v="0"/>
    <s v="stim0"/>
    <s v="-132.0"/>
    <s v="137.0"/>
    <s v="Mon Nov 20 20:20:46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Sable"/>
    <n v="14"/>
    <n v="2"/>
    <n v="0"/>
    <n v="6"/>
    <s v="/Users/melissabehlouli/Desktop/ton mari/subject-3.csv"/>
    <s v="legacy"/>
    <n v="7"/>
    <b v="0"/>
    <s v="Melodramatic Milgram"/>
    <s v="4.0.1"/>
    <n v="41"/>
    <n v="0"/>
    <s v="q"/>
    <s v="space"/>
    <s v="space"/>
    <s v="space"/>
    <s v="space"/>
    <s v="space"/>
    <s v="q"/>
    <s v="space"/>
    <n v="1"/>
    <x v="246"/>
    <x v="427"/>
    <n v="5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3"/>
    <n v="533"/>
    <s v=""/>
    <s v=""/>
    <s v=""/>
    <s v=""/>
    <s v=""/>
    <s v=""/>
    <n v="533"/>
    <x v="412"/>
    <n v="25701"/>
    <n v="12557"/>
    <n v="9796"/>
    <n v="992"/>
    <n v="29239"/>
    <n v="533"/>
    <n v="30312"/>
    <n v="4443"/>
    <n v="2"/>
    <s v="legacy"/>
    <n v="1024"/>
    <n v="2"/>
    <n v="48000"/>
    <n v="-16"/>
    <s v="experiment"/>
    <x v="12"/>
    <s v="odd"/>
    <n v="235830"/>
    <n v="223268"/>
    <n v="30687"/>
    <n v="358536"/>
    <n v="360019"/>
    <n v="223257"/>
    <n v="218812"/>
    <s v="NA"/>
    <n v="215497"/>
    <n v="135806"/>
    <n v="176059"/>
    <n v="1443"/>
    <n v="1409"/>
    <n v="357786"/>
    <n v="135803"/>
    <n v="135803"/>
    <n v="1441"/>
    <n v="363729"/>
    <n v="362019"/>
    <m/>
    <m/>
    <n v="364262"/>
    <n v="145603"/>
    <n v="177051"/>
    <n v="145743"/>
    <n v="218812"/>
    <n v="217497"/>
    <n v="223256"/>
    <s v="NA"/>
    <n v="215493"/>
    <n v="357784"/>
    <n v="261532"/>
    <s v="kosslyn_1978"/>
    <n v="14"/>
    <s v="14376.0"/>
    <n v="15"/>
    <s v="possible"/>
    <s v="yes"/>
    <n v="1024"/>
    <n v="-115"/>
    <n v="165"/>
    <n v="15"/>
    <x v="1"/>
  </r>
  <r>
    <n v="87"/>
    <n v="87"/>
    <n v="966"/>
    <n v="966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1"/>
    <n v="0"/>
    <n v="15"/>
    <n v="15"/>
    <n v="1"/>
    <n v="13"/>
    <n v="0"/>
    <n v="13"/>
    <n v="1"/>
    <n v="1"/>
    <n v="0"/>
    <n v="0"/>
    <n v="15"/>
    <n v="1"/>
    <n v="1"/>
    <n v="0"/>
    <n v="15"/>
    <n v="15"/>
    <n v="29"/>
    <n v="1"/>
    <n v="1"/>
    <n v="1"/>
    <n v="13"/>
    <n v="13"/>
    <n v="13"/>
    <n v="1"/>
    <n v="13"/>
    <m/>
    <m/>
    <n v="15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Grange"/>
    <n v="15"/>
    <n v="2"/>
    <n v="0"/>
    <n v="6"/>
    <s v="/Users/melissabehlouli/Desktop/ton mari/subject-3.csv"/>
    <s v="legacy"/>
    <n v="7"/>
    <b v="0"/>
    <s v="Melodramatic Milgram"/>
    <s v="4.0.1"/>
    <n v="84"/>
    <n v="0"/>
    <s v="q"/>
    <s v="space"/>
    <s v="space"/>
    <s v="space"/>
    <s v="space"/>
    <s v="space"/>
    <s v="q"/>
    <s v="space"/>
    <n v="1"/>
    <x v="11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1082"/>
    <n v="30312"/>
    <n v="4443"/>
    <n v="2"/>
    <s v="legacy"/>
    <n v="1024"/>
    <n v="2"/>
    <n v="48000"/>
    <n v="-16"/>
    <s v="experiment"/>
    <x v="12"/>
    <s v="odd"/>
    <n v="235830"/>
    <n v="223268"/>
    <n v="30687"/>
    <n v="365027"/>
    <n v="366333"/>
    <n v="223257"/>
    <n v="218812"/>
    <s v="NA"/>
    <n v="215497"/>
    <n v="135806"/>
    <n v="176059"/>
    <n v="1443"/>
    <n v="1409"/>
    <n v="364277"/>
    <n v="135803"/>
    <n v="135803"/>
    <n v="1441"/>
    <n v="370065"/>
    <n v="368333"/>
    <m/>
    <m/>
    <n v="371147"/>
    <n v="145603"/>
    <n v="177051"/>
    <n v="145743"/>
    <n v="218812"/>
    <n v="217497"/>
    <n v="223256"/>
    <s v="NA"/>
    <n v="215493"/>
    <n v="364275"/>
    <n v="261532"/>
    <s v="kosslyn_1978"/>
    <n v="14"/>
    <s v="15458.0"/>
    <n v="16"/>
    <s v="impossible"/>
    <s v="yes"/>
    <n v="1024"/>
    <n v="-115"/>
    <n v="165"/>
    <n v="16"/>
    <x v="1"/>
  </r>
  <r>
    <n v="88"/>
    <n v="88"/>
    <n v="935"/>
    <n v="93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6"/>
    <n v="16"/>
    <n v="1"/>
    <n v="13"/>
    <n v="0"/>
    <n v="13"/>
    <n v="1"/>
    <n v="1"/>
    <n v="0"/>
    <n v="0"/>
    <n v="16"/>
    <n v="1"/>
    <n v="1"/>
    <n v="0"/>
    <n v="16"/>
    <n v="16"/>
    <n v="30"/>
    <n v="1"/>
    <n v="1"/>
    <n v="1"/>
    <n v="13"/>
    <n v="13"/>
    <n v="13"/>
    <n v="1"/>
    <n v="13"/>
    <m/>
    <m/>
    <n v="16"/>
    <n v="0"/>
    <s v="stim0"/>
    <s v="-132.0"/>
    <s v="137.0"/>
    <s v="Mon Nov 20 20:20:46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Rocher"/>
    <n v="16"/>
    <n v="2"/>
    <n v="0"/>
    <n v="6"/>
    <s v="/Users/melissabehlouli/Desktop/ton mari/subject-3.csv"/>
    <s v="legacy"/>
    <n v="7"/>
    <b v="0"/>
    <s v="Melodramatic Milgram"/>
    <s v="4.0.1"/>
    <n v="29"/>
    <n v="0"/>
    <s v="q"/>
    <s v="space"/>
    <s v="space"/>
    <s v="space"/>
    <s v="space"/>
    <s v="space"/>
    <s v="q"/>
    <s v="space"/>
    <n v="1"/>
    <x v="1107"/>
    <x v="428"/>
    <n v="4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8"/>
    <n v="448"/>
    <s v=""/>
    <s v=""/>
    <s v=""/>
    <s v=""/>
    <n v="448"/>
    <x v="413"/>
    <n v="25701"/>
    <n v="12557"/>
    <n v="9796"/>
    <n v="992"/>
    <n v="29239"/>
    <n v="448"/>
    <n v="30312"/>
    <n v="4443"/>
    <n v="2"/>
    <s v="legacy"/>
    <n v="1024"/>
    <n v="2"/>
    <n v="48000"/>
    <n v="-16"/>
    <s v="experiment"/>
    <x v="12"/>
    <s v="odd"/>
    <n v="235830"/>
    <n v="223268"/>
    <n v="30687"/>
    <n v="371911"/>
    <n v="373417"/>
    <n v="223257"/>
    <n v="218812"/>
    <s v="NA"/>
    <n v="215497"/>
    <n v="135806"/>
    <n v="176059"/>
    <n v="1443"/>
    <n v="1409"/>
    <n v="371161"/>
    <n v="135803"/>
    <n v="135803"/>
    <n v="1441"/>
    <n v="376998"/>
    <n v="375417"/>
    <m/>
    <m/>
    <n v="377446"/>
    <n v="145603"/>
    <n v="177051"/>
    <n v="145743"/>
    <n v="218812"/>
    <n v="217497"/>
    <n v="223256"/>
    <s v="NA"/>
    <n v="215493"/>
    <n v="371159"/>
    <n v="261532"/>
    <s v="kosslyn_1978"/>
    <n v="15"/>
    <s v="15906.0"/>
    <n v="17"/>
    <s v="possible"/>
    <s v="yes"/>
    <n v="1024"/>
    <n v="-115"/>
    <n v="165"/>
    <n v="17"/>
    <x v="1"/>
  </r>
  <r>
    <n v="88"/>
    <n v="88"/>
    <n v="901"/>
    <n v="90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7"/>
    <n v="17"/>
    <n v="1"/>
    <n v="13"/>
    <n v="0"/>
    <n v="13"/>
    <n v="1"/>
    <n v="1"/>
    <n v="0"/>
    <n v="0"/>
    <n v="17"/>
    <n v="1"/>
    <n v="1"/>
    <n v="0"/>
    <n v="17"/>
    <n v="17"/>
    <n v="31"/>
    <n v="1"/>
    <n v="1"/>
    <n v="1"/>
    <n v="13"/>
    <n v="13"/>
    <n v="13"/>
    <n v="1"/>
    <n v="13"/>
    <m/>
    <m/>
    <n v="17"/>
    <n v="0"/>
    <s v="stim0"/>
    <s v="-132.0"/>
    <s v="137.0"/>
    <s v="Mon Nov 20 20:20:46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Herbe"/>
    <n v="17"/>
    <n v="2"/>
    <n v="0"/>
    <n v="6"/>
    <s v="/Users/melissabehlouli/Desktop/ton mari/subject-3.csv"/>
    <s v="legacy"/>
    <n v="7"/>
    <b v="0"/>
    <s v="Melodramatic Milgram"/>
    <s v="4.0.1"/>
    <n v="18"/>
    <n v="0"/>
    <s v="q"/>
    <s v="space"/>
    <s v="space"/>
    <s v="space"/>
    <s v="space"/>
    <s v="space"/>
    <s v="q"/>
    <s v="space"/>
    <n v="1"/>
    <x v="1108"/>
    <x v="429"/>
    <n v="83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0"/>
    <n v="831"/>
    <s v=""/>
    <s v=""/>
    <s v=""/>
    <s v=""/>
    <s v=""/>
    <s v=""/>
    <s v=""/>
    <s v=""/>
    <s v=""/>
    <s v=""/>
    <s v=""/>
    <s v=""/>
    <s v=""/>
    <s v=""/>
    <s v=""/>
    <s v=""/>
    <s v=""/>
    <s v=""/>
    <n v="831"/>
    <x v="414"/>
    <n v="25701"/>
    <n v="12557"/>
    <n v="9796"/>
    <n v="992"/>
    <n v="29239"/>
    <n v="320"/>
    <n v="30312"/>
    <n v="4443"/>
    <n v="2"/>
    <s v="legacy"/>
    <n v="1024"/>
    <n v="2"/>
    <n v="48000"/>
    <n v="-16"/>
    <s v="experiment"/>
    <x v="12"/>
    <s v="odd"/>
    <n v="235830"/>
    <n v="223268"/>
    <n v="30687"/>
    <n v="378211"/>
    <n v="379753"/>
    <n v="223257"/>
    <n v="218812"/>
    <s v="NA"/>
    <n v="215497"/>
    <n v="135806"/>
    <n v="176059"/>
    <n v="1443"/>
    <n v="1409"/>
    <n v="377461"/>
    <n v="135803"/>
    <n v="135803"/>
    <n v="1441"/>
    <n v="383228"/>
    <n v="381753"/>
    <m/>
    <m/>
    <n v="383548"/>
    <n v="145603"/>
    <n v="177051"/>
    <n v="145743"/>
    <n v="218812"/>
    <n v="217497"/>
    <n v="223256"/>
    <s v="NA"/>
    <n v="215493"/>
    <n v="377459"/>
    <n v="261532"/>
    <s v="kosslyn_1978"/>
    <n v="16"/>
    <s v="16226.0"/>
    <n v="18"/>
    <s v="possible"/>
    <s v="yes"/>
    <n v="1024"/>
    <n v="-115"/>
    <n v="165"/>
    <n v="18"/>
    <x v="1"/>
  </r>
  <r>
    <n v="89"/>
    <n v="89"/>
    <n v="1074"/>
    <n v="10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18"/>
    <n v="18"/>
    <n v="1"/>
    <n v="13"/>
    <n v="0"/>
    <n v="13"/>
    <n v="1"/>
    <n v="1"/>
    <n v="0"/>
    <n v="0"/>
    <n v="18"/>
    <n v="1"/>
    <n v="1"/>
    <n v="0"/>
    <n v="18"/>
    <n v="18"/>
    <n v="32"/>
    <n v="1"/>
    <n v="1"/>
    <n v="1"/>
    <n v="13"/>
    <n v="13"/>
    <n v="13"/>
    <n v="1"/>
    <n v="13"/>
    <m/>
    <m/>
    <n v="18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Feu de camp"/>
    <n v="18"/>
    <n v="2"/>
    <n v="0"/>
    <n v="6"/>
    <s v="/Users/melissabehlouli/Desktop/ton mari/subject-3.csv"/>
    <s v="legacy"/>
    <n v="7"/>
    <b v="0"/>
    <s v="Melodramatic Milgram"/>
    <s v="4.0.1"/>
    <n v="54"/>
    <n v="0"/>
    <s v="m"/>
    <s v="space"/>
    <s v="space"/>
    <s v="space"/>
    <s v="space"/>
    <s v="space"/>
    <s v="m"/>
    <s v="space"/>
    <n v="1"/>
    <x v="11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188"/>
    <n v="30312"/>
    <n v="4443"/>
    <n v="2"/>
    <s v="legacy"/>
    <n v="1024"/>
    <n v="2"/>
    <n v="48000"/>
    <n v="-16"/>
    <s v="experiment"/>
    <x v="12"/>
    <s v="odd"/>
    <n v="235830"/>
    <n v="223268"/>
    <n v="30687"/>
    <n v="384313"/>
    <n v="385812"/>
    <n v="223257"/>
    <n v="218812"/>
    <s v="NA"/>
    <n v="215497"/>
    <n v="135806"/>
    <n v="176059"/>
    <n v="1443"/>
    <n v="1409"/>
    <n v="383563"/>
    <n v="135803"/>
    <n v="135803"/>
    <n v="1441"/>
    <n v="389798"/>
    <n v="387812"/>
    <m/>
    <m/>
    <n v="393987"/>
    <n v="145603"/>
    <n v="177051"/>
    <n v="145743"/>
    <n v="218812"/>
    <n v="217497"/>
    <n v="223256"/>
    <s v="NA"/>
    <n v="215493"/>
    <n v="383560"/>
    <n v="261532"/>
    <s v="kosslyn_1978"/>
    <n v="17"/>
    <s v="20414.0"/>
    <n v="19"/>
    <s v="impossible"/>
    <s v="yes"/>
    <n v="1024"/>
    <n v="-115"/>
    <n v="165"/>
    <n v="19"/>
    <x v="1"/>
  </r>
  <r>
    <n v="90"/>
    <n v="90"/>
    <n v="1039"/>
    <n v="10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19"/>
    <n v="19"/>
    <n v="1"/>
    <n v="13"/>
    <n v="0"/>
    <n v="13"/>
    <n v="1"/>
    <n v="1"/>
    <n v="0"/>
    <n v="0"/>
    <n v="19"/>
    <n v="1"/>
    <n v="1"/>
    <n v="0"/>
    <n v="19"/>
    <n v="19"/>
    <n v="33"/>
    <n v="1"/>
    <n v="1"/>
    <n v="1"/>
    <n v="13"/>
    <n v="13"/>
    <n v="13"/>
    <n v="1"/>
    <n v="13"/>
    <m/>
    <m/>
    <n v="19"/>
    <n v="0"/>
    <s v="stim0"/>
    <s v="-132.0"/>
    <s v="137.0"/>
    <s v="Mon Nov 20 20:20:46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Hutte"/>
    <n v="19"/>
    <n v="2"/>
    <n v="0"/>
    <n v="6"/>
    <s v="/Users/melissabehlouli/Desktop/ton mari/subject-3.csv"/>
    <s v="legacy"/>
    <n v="7"/>
    <b v="0"/>
    <s v="Melodramatic Milgram"/>
    <s v="4.0.1"/>
    <n v="25"/>
    <n v="0"/>
    <s v="q"/>
    <s v="space"/>
    <s v="space"/>
    <s v="space"/>
    <s v="space"/>
    <s v="space"/>
    <s v="q"/>
    <s v="space"/>
    <n v="1"/>
    <x v="377"/>
    <x v="430"/>
    <n v="373"/>
    <s v=""/>
    <s v=""/>
    <s v=""/>
    <s v=""/>
    <s v=""/>
    <s v=""/>
    <s v=""/>
    <s v=""/>
    <n v="373"/>
    <n v="37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3"/>
    <x v="415"/>
    <n v="25701"/>
    <n v="12557"/>
    <n v="9796"/>
    <n v="992"/>
    <n v="29239"/>
    <n v="373"/>
    <n v="30312"/>
    <n v="4443"/>
    <n v="2"/>
    <s v="legacy"/>
    <n v="1024"/>
    <n v="2"/>
    <n v="48000"/>
    <n v="-16"/>
    <s v="experiment"/>
    <x v="12"/>
    <s v="odd"/>
    <n v="235830"/>
    <n v="223268"/>
    <n v="30687"/>
    <n v="394751"/>
    <n v="396308"/>
    <n v="223257"/>
    <n v="218812"/>
    <s v="NA"/>
    <n v="215497"/>
    <n v="135806"/>
    <n v="176059"/>
    <n v="1443"/>
    <n v="1409"/>
    <n v="394001"/>
    <n v="135803"/>
    <n v="135803"/>
    <n v="1441"/>
    <n v="399889"/>
    <n v="398308"/>
    <m/>
    <m/>
    <n v="400262"/>
    <n v="145603"/>
    <n v="177051"/>
    <n v="145743"/>
    <n v="218812"/>
    <n v="217497"/>
    <n v="223256"/>
    <s v="NA"/>
    <n v="215493"/>
    <n v="393999"/>
    <n v="261532"/>
    <s v="kosslyn_1978"/>
    <n v="18"/>
    <s v="20787.0"/>
    <n v="20"/>
    <s v="possible"/>
    <s v="yes"/>
    <n v="1024"/>
    <n v="-115"/>
    <n v="165"/>
    <n v="20"/>
    <x v="1"/>
  </r>
  <r>
    <n v="85"/>
    <n v="85"/>
    <n v="1024"/>
    <n v="1024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1"/>
    <n v="0"/>
    <n v="20"/>
    <n v="20"/>
    <n v="1"/>
    <n v="13"/>
    <n v="0"/>
    <n v="13"/>
    <n v="1"/>
    <n v="1"/>
    <n v="0"/>
    <n v="0"/>
    <n v="20"/>
    <n v="1"/>
    <n v="1"/>
    <n v="0"/>
    <n v="20"/>
    <n v="20"/>
    <n v="34"/>
    <n v="1"/>
    <n v="1"/>
    <n v="1"/>
    <n v="13"/>
    <n v="13"/>
    <n v="13"/>
    <n v="1"/>
    <n v="13"/>
    <m/>
    <m/>
    <n v="20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Grange"/>
    <n v="20"/>
    <n v="2"/>
    <n v="0"/>
    <n v="6"/>
    <s v="/Users/melissabehlouli/Desktop/ton mari/subject-3.csv"/>
    <s v="legacy"/>
    <n v="7"/>
    <b v="0"/>
    <s v="Melodramatic Milgram"/>
    <s v="4.0.1"/>
    <n v="60"/>
    <n v="0"/>
    <s v="q"/>
    <s v="space"/>
    <s v="space"/>
    <s v="space"/>
    <s v="space"/>
    <s v="space"/>
    <s v="q"/>
    <s v="space"/>
    <n v="1"/>
    <x v="11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733"/>
    <n v="30312"/>
    <n v="4443"/>
    <n v="2"/>
    <s v="legacy"/>
    <n v="1024"/>
    <n v="2"/>
    <n v="48000"/>
    <n v="-16"/>
    <s v="experiment"/>
    <x v="12"/>
    <s v="odd"/>
    <n v="235830"/>
    <n v="223268"/>
    <n v="30687"/>
    <n v="401026"/>
    <n v="402580"/>
    <n v="223257"/>
    <n v="218812"/>
    <s v="NA"/>
    <n v="215497"/>
    <n v="135806"/>
    <n v="176059"/>
    <n v="1443"/>
    <n v="1409"/>
    <n v="400276"/>
    <n v="135803"/>
    <n v="135803"/>
    <n v="1441"/>
    <n v="406311"/>
    <n v="404580"/>
    <m/>
    <m/>
    <n v="407045"/>
    <n v="145603"/>
    <n v="177051"/>
    <n v="145743"/>
    <n v="218812"/>
    <n v="217497"/>
    <n v="223256"/>
    <s v="NA"/>
    <n v="215493"/>
    <n v="400274"/>
    <n v="261532"/>
    <s v="kosslyn_1978"/>
    <n v="18"/>
    <s v="21520.0"/>
    <n v="21"/>
    <s v="impossible"/>
    <s v="yes"/>
    <n v="1024"/>
    <n v="-115"/>
    <n v="165"/>
    <n v="21"/>
    <x v="1"/>
  </r>
  <r>
    <n v="86"/>
    <n v="86"/>
    <n v="1011"/>
    <n v="101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1"/>
    <n v="21"/>
    <n v="1"/>
    <n v="13"/>
    <n v="0"/>
    <n v="13"/>
    <n v="1"/>
    <n v="1"/>
    <n v="0"/>
    <n v="0"/>
    <n v="21"/>
    <n v="1"/>
    <n v="1"/>
    <n v="0"/>
    <n v="21"/>
    <n v="21"/>
    <n v="35"/>
    <n v="1"/>
    <n v="1"/>
    <n v="1"/>
    <n v="13"/>
    <n v="13"/>
    <n v="13"/>
    <n v="1"/>
    <n v="13"/>
    <m/>
    <m/>
    <n v="21"/>
    <n v="0"/>
    <s v="stim0"/>
    <s v="-132.0"/>
    <s v="137.0"/>
    <s v="Mon Nov 20 20:20:46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Arbre"/>
    <n v="21"/>
    <n v="2"/>
    <n v="0"/>
    <n v="6"/>
    <s v="/Users/melissabehlouli/Desktop/ton mari/subject-3.csv"/>
    <s v="legacy"/>
    <n v="7"/>
    <b v="0"/>
    <s v="Melodramatic Milgram"/>
    <s v="4.0.1"/>
    <n v="7"/>
    <n v="0"/>
    <s v="q"/>
    <s v="space"/>
    <s v="space"/>
    <s v="space"/>
    <s v="space"/>
    <s v="space"/>
    <s v="q"/>
    <s v="space"/>
    <n v="1"/>
    <x v="1111"/>
    <x v="431"/>
    <n v="7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25"/>
    <n v="725"/>
    <s v=""/>
    <s v=""/>
    <s v=""/>
    <s v=""/>
    <s v=""/>
    <s v=""/>
    <s v=""/>
    <s v=""/>
    <s v=""/>
    <s v=""/>
    <n v="725"/>
    <x v="416"/>
    <n v="25701"/>
    <n v="12557"/>
    <n v="9796"/>
    <n v="992"/>
    <n v="29239"/>
    <n v="725"/>
    <n v="30312"/>
    <n v="4443"/>
    <n v="2"/>
    <s v="legacy"/>
    <n v="1024"/>
    <n v="2"/>
    <n v="48000"/>
    <n v="-16"/>
    <s v="experiment"/>
    <x v="12"/>
    <s v="odd"/>
    <n v="235830"/>
    <n v="223268"/>
    <n v="30687"/>
    <n v="407809"/>
    <n v="409406"/>
    <n v="223257"/>
    <n v="218812"/>
    <s v="NA"/>
    <n v="215497"/>
    <n v="135806"/>
    <n v="176059"/>
    <n v="1443"/>
    <n v="1409"/>
    <n v="407059"/>
    <n v="135803"/>
    <n v="135803"/>
    <n v="1441"/>
    <n v="412711"/>
    <n v="411406"/>
    <m/>
    <m/>
    <n v="413437"/>
    <n v="145603"/>
    <n v="177051"/>
    <n v="145743"/>
    <n v="218812"/>
    <n v="217497"/>
    <n v="223256"/>
    <s v="NA"/>
    <n v="215493"/>
    <n v="407057"/>
    <n v="261532"/>
    <s v="kosslyn_1978"/>
    <n v="19"/>
    <s v="22245.0"/>
    <n v="22"/>
    <s v="possible"/>
    <s v="yes"/>
    <n v="1024"/>
    <n v="-115"/>
    <n v="165"/>
    <n v="22"/>
    <x v="1"/>
  </r>
  <r>
    <n v="86"/>
    <n v="86"/>
    <n v="981"/>
    <n v="98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2"/>
    <n v="22"/>
    <n v="1"/>
    <n v="13"/>
    <n v="0"/>
    <n v="13"/>
    <n v="1"/>
    <n v="1"/>
    <n v="0"/>
    <n v="0"/>
    <n v="22"/>
    <n v="1"/>
    <n v="1"/>
    <n v="0"/>
    <n v="22"/>
    <n v="22"/>
    <n v="36"/>
    <n v="1"/>
    <n v="1"/>
    <n v="1"/>
    <n v="13"/>
    <n v="13"/>
    <n v="13"/>
    <n v="1"/>
    <n v="13"/>
    <m/>
    <m/>
    <n v="22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pont"/>
    <n v="22"/>
    <n v="2"/>
    <n v="0"/>
    <n v="6"/>
    <s v="/Users/melissabehlouli/Desktop/ton mari/subject-3.csv"/>
    <s v="legacy"/>
    <n v="7"/>
    <b v="0"/>
    <s v="Melodramatic Milgram"/>
    <s v="4.0.1"/>
    <n v="75"/>
    <n v="0"/>
    <s v="m"/>
    <s v="space"/>
    <s v="space"/>
    <s v="space"/>
    <s v="space"/>
    <s v="space"/>
    <s v="m"/>
    <s v="space"/>
    <n v="1"/>
    <x v="2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34"/>
    <n v="30312"/>
    <n v="4443"/>
    <n v="2"/>
    <s v="legacy"/>
    <n v="1024"/>
    <n v="2"/>
    <n v="48000"/>
    <n v="-16"/>
    <s v="experiment"/>
    <x v="12"/>
    <s v="odd"/>
    <n v="235830"/>
    <n v="223268"/>
    <n v="30687"/>
    <n v="414201"/>
    <n v="415508"/>
    <n v="223257"/>
    <n v="218812"/>
    <s v="NA"/>
    <n v="215497"/>
    <n v="135806"/>
    <n v="176059"/>
    <n v="1443"/>
    <n v="1409"/>
    <n v="413451"/>
    <n v="135803"/>
    <n v="135803"/>
    <n v="1441"/>
    <n v="419730"/>
    <n v="417508"/>
    <m/>
    <m/>
    <n v="420065"/>
    <n v="145603"/>
    <n v="177051"/>
    <n v="145743"/>
    <n v="218812"/>
    <n v="217497"/>
    <n v="223256"/>
    <s v="NA"/>
    <n v="215493"/>
    <n v="413449"/>
    <n v="261532"/>
    <s v="kosslyn_1978"/>
    <n v="20"/>
    <s v="22579.0"/>
    <n v="23"/>
    <s v="impossible"/>
    <s v="yes"/>
    <n v="1024"/>
    <n v="-115"/>
    <n v="165"/>
    <n v="23"/>
    <x v="1"/>
  </r>
  <r>
    <n v="87"/>
    <n v="87"/>
    <n v="960"/>
    <n v="9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3"/>
    <n v="23"/>
    <n v="1"/>
    <n v="13"/>
    <n v="0"/>
    <n v="13"/>
    <n v="1"/>
    <n v="1"/>
    <n v="0"/>
    <n v="0"/>
    <n v="23"/>
    <n v="1"/>
    <n v="1"/>
    <n v="0"/>
    <n v="23"/>
    <n v="23"/>
    <n v="37"/>
    <n v="1"/>
    <n v="1"/>
    <n v="1"/>
    <n v="13"/>
    <n v="13"/>
    <n v="13"/>
    <n v="1"/>
    <n v="13"/>
    <m/>
    <m/>
    <n v="23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Colline"/>
    <n v="23"/>
    <n v="2"/>
    <n v="0"/>
    <n v="6"/>
    <s v="/Users/melissabehlouli/Desktop/ton mari/subject-3.csv"/>
    <s v="legacy"/>
    <n v="7"/>
    <b v="0"/>
    <s v="Melodramatic Milgram"/>
    <s v="4.0.1"/>
    <n v="47"/>
    <n v="0"/>
    <s v="m"/>
    <s v="space"/>
    <s v="space"/>
    <s v="space"/>
    <s v="space"/>
    <s v="space"/>
    <s v="m"/>
    <s v="space"/>
    <n v="1"/>
    <x v="111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73"/>
    <n v="30312"/>
    <n v="4443"/>
    <n v="2"/>
    <s v="legacy"/>
    <n v="1024"/>
    <n v="2"/>
    <n v="48000"/>
    <n v="-16"/>
    <s v="experiment"/>
    <x v="12"/>
    <s v="odd"/>
    <n v="235830"/>
    <n v="223268"/>
    <n v="30687"/>
    <n v="420830"/>
    <n v="422420"/>
    <n v="223257"/>
    <n v="218812"/>
    <s v="NA"/>
    <n v="215497"/>
    <n v="135806"/>
    <n v="176059"/>
    <n v="1443"/>
    <n v="1409"/>
    <n v="420080"/>
    <n v="135803"/>
    <n v="135803"/>
    <n v="1441"/>
    <n v="426428"/>
    <n v="424420"/>
    <m/>
    <m/>
    <n v="426901"/>
    <n v="145603"/>
    <n v="177051"/>
    <n v="145743"/>
    <n v="218812"/>
    <n v="217497"/>
    <n v="223256"/>
    <s v="NA"/>
    <n v="215493"/>
    <n v="420078"/>
    <n v="261532"/>
    <s v="kosslyn_1978"/>
    <n v="21"/>
    <s v="23052.0"/>
    <n v="24"/>
    <s v="impossible"/>
    <s v="yes"/>
    <n v="1024"/>
    <n v="-115"/>
    <n v="165"/>
    <n v="24"/>
    <x v="1"/>
  </r>
  <r>
    <n v="88"/>
    <n v="88"/>
    <n v="929"/>
    <n v="9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4"/>
    <n v="24"/>
    <n v="1"/>
    <n v="13"/>
    <n v="0"/>
    <n v="13"/>
    <n v="1"/>
    <n v="1"/>
    <n v="0"/>
    <n v="0"/>
    <n v="24"/>
    <n v="1"/>
    <n v="1"/>
    <n v="0"/>
    <n v="24"/>
    <n v="24"/>
    <n v="38"/>
    <n v="1"/>
    <n v="1"/>
    <n v="1"/>
    <n v="13"/>
    <n v="13"/>
    <n v="13"/>
    <n v="1"/>
    <n v="13"/>
    <m/>
    <m/>
    <n v="24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pont"/>
    <n v="24"/>
    <n v="2"/>
    <n v="0"/>
    <n v="6"/>
    <s v="/Users/melissabehlouli/Desktop/ton mari/subject-3.csv"/>
    <s v="legacy"/>
    <n v="7"/>
    <b v="0"/>
    <s v="Melodramatic Milgram"/>
    <s v="4.0.1"/>
    <n v="45"/>
    <n v="0"/>
    <s v="m"/>
    <s v="space"/>
    <s v="space"/>
    <s v="space"/>
    <s v="space"/>
    <s v="space"/>
    <s v="m"/>
    <s v="space"/>
    <n v="1"/>
    <x v="11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183"/>
    <n v="30312"/>
    <n v="4443"/>
    <n v="2"/>
    <s v="legacy"/>
    <n v="1024"/>
    <n v="2"/>
    <n v="48000"/>
    <n v="-16"/>
    <s v="experiment"/>
    <x v="12"/>
    <s v="odd"/>
    <n v="235830"/>
    <n v="223268"/>
    <n v="30687"/>
    <n v="427666"/>
    <n v="429268"/>
    <n v="223257"/>
    <n v="218812"/>
    <s v="NA"/>
    <n v="215497"/>
    <n v="135806"/>
    <n v="176059"/>
    <n v="1443"/>
    <n v="1409"/>
    <n v="426916"/>
    <n v="135803"/>
    <n v="135803"/>
    <n v="1441"/>
    <n v="433490"/>
    <n v="431268"/>
    <m/>
    <m/>
    <n v="433673"/>
    <n v="145603"/>
    <n v="177051"/>
    <n v="145743"/>
    <n v="218812"/>
    <n v="217497"/>
    <n v="223256"/>
    <s v="NA"/>
    <n v="215493"/>
    <n v="426914"/>
    <n v="261532"/>
    <s v="kosslyn_1978"/>
    <n v="22"/>
    <s v="23235.0"/>
    <n v="25"/>
    <s v="impossible"/>
    <s v="yes"/>
    <n v="1024"/>
    <n v="-115"/>
    <n v="165"/>
    <n v="25"/>
    <x v="1"/>
  </r>
  <r>
    <n v="88"/>
    <n v="88"/>
    <n v="995"/>
    <n v="9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5"/>
    <n v="25"/>
    <n v="1"/>
    <n v="13"/>
    <n v="0"/>
    <n v="13"/>
    <n v="1"/>
    <n v="1"/>
    <n v="0"/>
    <n v="0"/>
    <n v="25"/>
    <n v="1"/>
    <n v="1"/>
    <n v="0"/>
    <n v="25"/>
    <n v="25"/>
    <n v="39"/>
    <n v="1"/>
    <n v="1"/>
    <n v="1"/>
    <n v="13"/>
    <n v="13"/>
    <n v="13"/>
    <n v="1"/>
    <n v="13"/>
    <m/>
    <m/>
    <n v="25"/>
    <n v="0"/>
    <s v="stim0"/>
    <s v="-132.0"/>
    <s v="137.0"/>
    <s v="Mon Nov 20 20:20:46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Arbre"/>
    <n v="25"/>
    <n v="2"/>
    <n v="0"/>
    <n v="6"/>
    <s v="/Users/melissabehlouli/Desktop/ton mari/subject-3.csv"/>
    <s v="legacy"/>
    <n v="7"/>
    <b v="0"/>
    <s v="Melodramatic Milgram"/>
    <s v="4.0.1"/>
    <n v="21"/>
    <n v="0"/>
    <s v="q"/>
    <s v="space"/>
    <s v="space"/>
    <s v="space"/>
    <s v="space"/>
    <s v="space"/>
    <s v="q"/>
    <s v="space"/>
    <n v="1"/>
    <x v="1114"/>
    <x v="432"/>
    <n v="2071"/>
    <s v=""/>
    <s v=""/>
    <s v=""/>
    <s v=""/>
    <s v=""/>
    <s v=""/>
    <s v=""/>
    <s v=""/>
    <s v=""/>
    <s v=""/>
    <s v=""/>
    <s v=""/>
    <s v=""/>
    <s v=""/>
    <s v=""/>
    <s v=""/>
    <n v="2640"/>
    <n v="207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17"/>
    <n v="25701"/>
    <n v="12557"/>
    <n v="9796"/>
    <n v="992"/>
    <n v="29239"/>
    <n v="2640"/>
    <n v="30312"/>
    <n v="4443"/>
    <n v="2"/>
    <s v="legacy"/>
    <n v="1024"/>
    <n v="2"/>
    <n v="48000"/>
    <n v="-16"/>
    <s v="experiment"/>
    <x v="12"/>
    <s v="odd"/>
    <n v="235830"/>
    <n v="223268"/>
    <n v="30687"/>
    <n v="434437"/>
    <n v="435924"/>
    <n v="223257"/>
    <n v="218812"/>
    <s v="NA"/>
    <n v="215497"/>
    <n v="135806"/>
    <n v="176059"/>
    <n v="1443"/>
    <n v="1409"/>
    <n v="433687"/>
    <n v="135803"/>
    <n v="135803"/>
    <n v="1441"/>
    <n v="439229"/>
    <n v="437924"/>
    <m/>
    <m/>
    <n v="441870"/>
    <n v="145603"/>
    <n v="177051"/>
    <n v="145743"/>
    <n v="218812"/>
    <n v="217497"/>
    <n v="223256"/>
    <s v="NA"/>
    <n v="215493"/>
    <n v="433685"/>
    <n v="261532"/>
    <s v="kosslyn_1978"/>
    <n v="23"/>
    <s v="25875.0"/>
    <n v="26"/>
    <s v="possible"/>
    <s v="yes"/>
    <n v="1024"/>
    <n v="-115"/>
    <n v="165"/>
    <n v="26"/>
    <x v="1"/>
  </r>
  <r>
    <n v="85"/>
    <n v="85"/>
    <n v="974"/>
    <n v="974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1"/>
    <n v="0"/>
    <n v="26"/>
    <n v="26"/>
    <n v="1"/>
    <n v="13"/>
    <n v="0"/>
    <n v="13"/>
    <n v="1"/>
    <n v="1"/>
    <n v="0"/>
    <n v="0"/>
    <n v="26"/>
    <n v="1"/>
    <n v="1"/>
    <n v="0"/>
    <n v="26"/>
    <n v="26"/>
    <n v="40"/>
    <n v="1"/>
    <n v="1"/>
    <n v="1"/>
    <n v="13"/>
    <n v="13"/>
    <n v="13"/>
    <n v="1"/>
    <n v="13"/>
    <m/>
    <m/>
    <n v="26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Grange"/>
    <n v="26"/>
    <n v="2"/>
    <n v="0"/>
    <n v="6"/>
    <s v="/Users/melissabehlouli/Desktop/ton mari/subject-3.csv"/>
    <s v="legacy"/>
    <n v="7"/>
    <b v="0"/>
    <s v="Melodramatic Milgram"/>
    <s v="4.0.1"/>
    <n v="57"/>
    <n v="0"/>
    <s v="q"/>
    <s v="space"/>
    <s v="space"/>
    <s v="space"/>
    <s v="space"/>
    <s v="space"/>
    <s v="q"/>
    <s v="space"/>
    <n v="1"/>
    <x v="9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42"/>
    <n v="30312"/>
    <n v="4443"/>
    <n v="2"/>
    <s v="legacy"/>
    <n v="1024"/>
    <n v="2"/>
    <n v="48000"/>
    <n v="-16"/>
    <s v="experiment"/>
    <x v="12"/>
    <s v="odd"/>
    <n v="235830"/>
    <n v="223268"/>
    <n v="30687"/>
    <n v="442634"/>
    <n v="444138"/>
    <n v="223257"/>
    <n v="218812"/>
    <s v="NA"/>
    <n v="215497"/>
    <n v="135806"/>
    <n v="176059"/>
    <n v="1443"/>
    <n v="1409"/>
    <n v="441884"/>
    <n v="135803"/>
    <n v="135803"/>
    <n v="1441"/>
    <n v="447869"/>
    <n v="446138"/>
    <m/>
    <m/>
    <n v="448311"/>
    <n v="145603"/>
    <n v="177051"/>
    <n v="145743"/>
    <n v="218812"/>
    <n v="217497"/>
    <n v="223256"/>
    <s v="NA"/>
    <n v="215493"/>
    <n v="441882"/>
    <n v="261532"/>
    <s v="kosslyn_1978"/>
    <n v="23"/>
    <s v="26317.0"/>
    <n v="27"/>
    <s v="impossible"/>
    <s v="yes"/>
    <n v="1024"/>
    <n v="-115"/>
    <n v="165"/>
    <n v="27"/>
    <x v="1"/>
  </r>
  <r>
    <n v="85"/>
    <n v="85"/>
    <n v="951"/>
    <n v="95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7"/>
    <n v="27"/>
    <n v="1"/>
    <n v="13"/>
    <n v="0"/>
    <n v="13"/>
    <n v="1"/>
    <n v="1"/>
    <n v="0"/>
    <n v="0"/>
    <n v="27"/>
    <n v="1"/>
    <n v="1"/>
    <n v="0"/>
    <n v="27"/>
    <n v="27"/>
    <n v="41"/>
    <n v="1"/>
    <n v="1"/>
    <n v="1"/>
    <n v="13"/>
    <n v="13"/>
    <n v="13"/>
    <n v="1"/>
    <n v="13"/>
    <m/>
    <m/>
    <n v="27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Colline"/>
    <n v="27"/>
    <n v="2"/>
    <n v="0"/>
    <n v="6"/>
    <s v="/Users/melissabehlouli/Desktop/ton mari/subject-3.csv"/>
    <s v="legacy"/>
    <n v="7"/>
    <b v="0"/>
    <s v="Melodramatic Milgram"/>
    <s v="4.0.1"/>
    <n v="52"/>
    <n v="0"/>
    <s v="m"/>
    <s v="space"/>
    <s v="space"/>
    <s v="space"/>
    <s v="space"/>
    <s v="space"/>
    <s v="m"/>
    <s v="space"/>
    <n v="1"/>
    <x v="11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24"/>
    <n v="30312"/>
    <n v="4443"/>
    <n v="2"/>
    <s v="legacy"/>
    <n v="1024"/>
    <n v="2"/>
    <n v="48000"/>
    <n v="-16"/>
    <s v="experiment"/>
    <x v="12"/>
    <s v="odd"/>
    <n v="235830"/>
    <n v="223268"/>
    <n v="30687"/>
    <n v="449077"/>
    <n v="450666"/>
    <n v="223257"/>
    <n v="218812"/>
    <s v="NA"/>
    <n v="215497"/>
    <n v="135806"/>
    <n v="176059"/>
    <n v="1443"/>
    <n v="1409"/>
    <n v="448327"/>
    <n v="135803"/>
    <n v="135803"/>
    <n v="1441"/>
    <n v="454674"/>
    <n v="452666"/>
    <m/>
    <m/>
    <n v="454999"/>
    <n v="145603"/>
    <n v="177051"/>
    <n v="145743"/>
    <n v="218812"/>
    <n v="217497"/>
    <n v="223256"/>
    <s v="NA"/>
    <n v="215493"/>
    <n v="448325"/>
    <n v="261532"/>
    <s v="kosslyn_1978"/>
    <n v="24"/>
    <s v="26641.0"/>
    <n v="28"/>
    <s v="impossible"/>
    <s v="yes"/>
    <n v="1024"/>
    <n v="-115"/>
    <n v="165"/>
    <n v="28"/>
    <x v="1"/>
  </r>
  <r>
    <n v="86"/>
    <n v="86"/>
    <n v="932"/>
    <n v="93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28"/>
    <n v="28"/>
    <n v="1"/>
    <n v="13"/>
    <n v="0"/>
    <n v="13"/>
    <n v="1"/>
    <n v="1"/>
    <n v="0"/>
    <n v="0"/>
    <n v="28"/>
    <n v="1"/>
    <n v="1"/>
    <n v="0"/>
    <n v="28"/>
    <n v="28"/>
    <n v="42"/>
    <n v="1"/>
    <n v="1"/>
    <n v="1"/>
    <n v="13"/>
    <n v="13"/>
    <n v="13"/>
    <n v="1"/>
    <n v="13"/>
    <m/>
    <m/>
    <n v="28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Ruisseau"/>
    <n v="28"/>
    <n v="2"/>
    <n v="0"/>
    <n v="6"/>
    <s v="/Users/melissabehlouli/Desktop/ton mari/subject-3.csv"/>
    <s v="legacy"/>
    <n v="7"/>
    <b v="0"/>
    <s v="Melodramatic Milgram"/>
    <s v="4.0.1"/>
    <n v="51"/>
    <n v="0"/>
    <s v="m"/>
    <s v="space"/>
    <s v="space"/>
    <s v="space"/>
    <s v="space"/>
    <s v="space"/>
    <s v="m"/>
    <s v="space"/>
    <n v="1"/>
    <x v="2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05"/>
    <n v="30312"/>
    <n v="4443"/>
    <n v="2"/>
    <s v="legacy"/>
    <n v="1024"/>
    <n v="2"/>
    <n v="48000"/>
    <n v="-16"/>
    <s v="experiment"/>
    <x v="12"/>
    <s v="odd"/>
    <n v="235830"/>
    <n v="223268"/>
    <n v="30687"/>
    <n v="455763"/>
    <n v="457365"/>
    <n v="223257"/>
    <n v="218812"/>
    <s v="NA"/>
    <n v="215497"/>
    <n v="135806"/>
    <n v="176059"/>
    <n v="1443"/>
    <n v="1409"/>
    <n v="455013"/>
    <n v="135803"/>
    <n v="135803"/>
    <n v="1441"/>
    <n v="460946"/>
    <n v="459365"/>
    <m/>
    <m/>
    <n v="461352"/>
    <n v="145603"/>
    <n v="177051"/>
    <n v="145743"/>
    <n v="218812"/>
    <n v="217497"/>
    <n v="223256"/>
    <s v="NA"/>
    <n v="215493"/>
    <n v="455010"/>
    <n v="261532"/>
    <s v="kosslyn_1978"/>
    <n v="25"/>
    <s v="27046.0"/>
    <n v="29"/>
    <s v="impossible"/>
    <s v="yes"/>
    <n v="1024"/>
    <n v="-115"/>
    <n v="165"/>
    <n v="29"/>
    <x v="1"/>
  </r>
  <r>
    <n v="86"/>
    <n v="86"/>
    <n v="913"/>
    <n v="9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29"/>
    <n v="29"/>
    <n v="1"/>
    <n v="13"/>
    <n v="0"/>
    <n v="13"/>
    <n v="1"/>
    <n v="1"/>
    <n v="0"/>
    <n v="0"/>
    <n v="29"/>
    <n v="1"/>
    <n v="1"/>
    <n v="0"/>
    <n v="29"/>
    <n v="29"/>
    <n v="43"/>
    <n v="1"/>
    <n v="1"/>
    <n v="1"/>
    <n v="13"/>
    <n v="13"/>
    <n v="13"/>
    <n v="1"/>
    <n v="13"/>
    <m/>
    <m/>
    <n v="29"/>
    <n v="0"/>
    <s v="stim0"/>
    <s v="-132.0"/>
    <s v="137.0"/>
    <s v="Mon Nov 20 20:20:46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Hutte"/>
    <n v="29"/>
    <n v="2"/>
    <n v="0"/>
    <n v="6"/>
    <s v="/Users/melissabehlouli/Desktop/ton mari/subject-3.csv"/>
    <s v="legacy"/>
    <n v="7"/>
    <b v="0"/>
    <s v="Melodramatic Milgram"/>
    <s v="4.0.1"/>
    <n v="24"/>
    <n v="0"/>
    <s v="q"/>
    <s v="space"/>
    <s v="space"/>
    <s v="space"/>
    <s v="space"/>
    <s v="space"/>
    <s v="q"/>
    <s v="space"/>
    <n v="1"/>
    <x v="872"/>
    <x v="433"/>
    <n v="348"/>
    <s v=""/>
    <s v=""/>
    <n v="348"/>
    <n v="34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8"/>
    <x v="418"/>
    <n v="25701"/>
    <n v="12557"/>
    <n v="9796"/>
    <n v="992"/>
    <n v="29239"/>
    <n v="348"/>
    <n v="30312"/>
    <n v="4443"/>
    <n v="2"/>
    <s v="legacy"/>
    <n v="1024"/>
    <n v="2"/>
    <n v="48000"/>
    <n v="-16"/>
    <s v="experiment"/>
    <x v="12"/>
    <s v="odd"/>
    <n v="235830"/>
    <n v="223268"/>
    <n v="30687"/>
    <n v="462116"/>
    <n v="463615"/>
    <n v="223257"/>
    <n v="218812"/>
    <s v="NA"/>
    <n v="215497"/>
    <n v="135806"/>
    <n v="176059"/>
    <n v="1443"/>
    <n v="1409"/>
    <n v="461366"/>
    <n v="135803"/>
    <n v="135803"/>
    <n v="1441"/>
    <n v="467197"/>
    <n v="465615"/>
    <m/>
    <m/>
    <n v="467546"/>
    <n v="145603"/>
    <n v="177051"/>
    <n v="145743"/>
    <n v="218812"/>
    <n v="217497"/>
    <n v="223256"/>
    <s v="NA"/>
    <n v="215493"/>
    <n v="461364"/>
    <n v="261532"/>
    <s v="kosslyn_1978"/>
    <n v="26"/>
    <s v="27394.0"/>
    <n v="30"/>
    <s v="possible"/>
    <s v="yes"/>
    <n v="1024"/>
    <n v="-115"/>
    <n v="165"/>
    <n v="30"/>
    <x v="1"/>
  </r>
  <r>
    <n v="87"/>
    <n v="87"/>
    <n v="891"/>
    <n v="89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0"/>
    <n v="30"/>
    <n v="1"/>
    <n v="13"/>
    <n v="0"/>
    <n v="13"/>
    <n v="1"/>
    <n v="1"/>
    <n v="0"/>
    <n v="0"/>
    <n v="30"/>
    <n v="1"/>
    <n v="1"/>
    <n v="0"/>
    <n v="30"/>
    <n v="30"/>
    <n v="44"/>
    <n v="1"/>
    <n v="1"/>
    <n v="1"/>
    <n v="13"/>
    <n v="13"/>
    <n v="13"/>
    <n v="1"/>
    <n v="13"/>
    <m/>
    <m/>
    <n v="30"/>
    <n v="0"/>
    <s v="stim0"/>
    <s v="-132.0"/>
    <s v="137.0"/>
    <s v="Mon Nov 20 20:20:46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puit"/>
    <n v="30"/>
    <n v="2"/>
    <n v="0"/>
    <n v="6"/>
    <s v="/Users/melissabehlouli/Desktop/ton mari/subject-3.csv"/>
    <s v="legacy"/>
    <n v="7"/>
    <b v="0"/>
    <s v="Melodramatic Milgram"/>
    <s v="4.0.1"/>
    <n v="35"/>
    <n v="0"/>
    <s v="q"/>
    <s v="space"/>
    <s v="space"/>
    <s v="space"/>
    <s v="space"/>
    <s v="space"/>
    <s v="q"/>
    <s v="space"/>
    <n v="1"/>
    <x v="1116"/>
    <x v="434"/>
    <n v="8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7"/>
    <n v="828"/>
    <s v=""/>
    <s v=""/>
    <s v=""/>
    <s v=""/>
    <s v=""/>
    <s v=""/>
    <s v=""/>
    <s v=""/>
    <s v=""/>
    <s v=""/>
    <s v=""/>
    <s v=""/>
    <n v="828"/>
    <x v="419"/>
    <n v="25701"/>
    <n v="12557"/>
    <n v="9796"/>
    <n v="992"/>
    <n v="29239"/>
    <n v="237"/>
    <n v="30312"/>
    <n v="4443"/>
    <n v="2"/>
    <s v="legacy"/>
    <n v="1024"/>
    <n v="2"/>
    <n v="48000"/>
    <n v="-16"/>
    <s v="experiment"/>
    <x v="12"/>
    <s v="odd"/>
    <n v="235830"/>
    <n v="223268"/>
    <n v="30687"/>
    <n v="468311"/>
    <n v="470037"/>
    <n v="223257"/>
    <n v="218812"/>
    <s v="NA"/>
    <n v="215497"/>
    <n v="135806"/>
    <n v="176059"/>
    <n v="1443"/>
    <n v="1409"/>
    <n v="467561"/>
    <n v="135803"/>
    <n v="135803"/>
    <n v="1441"/>
    <n v="473533"/>
    <n v="472037"/>
    <m/>
    <m/>
    <n v="473770"/>
    <n v="145603"/>
    <n v="177051"/>
    <n v="145743"/>
    <n v="218812"/>
    <n v="217497"/>
    <n v="223256"/>
    <s v="NA"/>
    <n v="215493"/>
    <n v="467558"/>
    <n v="261532"/>
    <s v="kosslyn_1978"/>
    <n v="27"/>
    <s v="27631.0"/>
    <n v="31"/>
    <s v="possible"/>
    <s v="yes"/>
    <n v="1024"/>
    <n v="-115"/>
    <n v="165"/>
    <n v="31"/>
    <x v="1"/>
  </r>
  <r>
    <n v="87"/>
    <n v="87"/>
    <n v="873"/>
    <n v="87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31"/>
    <n v="31"/>
    <n v="1"/>
    <n v="13"/>
    <n v="0"/>
    <n v="13"/>
    <n v="1"/>
    <n v="1"/>
    <n v="0"/>
    <n v="0"/>
    <n v="31"/>
    <n v="1"/>
    <n v="1"/>
    <n v="0"/>
    <n v="31"/>
    <n v="31"/>
    <n v="45"/>
    <n v="1"/>
    <n v="1"/>
    <n v="1"/>
    <n v="13"/>
    <n v="13"/>
    <n v="13"/>
    <n v="1"/>
    <n v="13"/>
    <m/>
    <m/>
    <n v="3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Ruisseau"/>
    <n v="31"/>
    <n v="2"/>
    <n v="0"/>
    <n v="6"/>
    <s v="/Users/melissabehlouli/Desktop/ton mari/subject-3.csv"/>
    <s v="legacy"/>
    <n v="7"/>
    <b v="0"/>
    <s v="Melodramatic Milgram"/>
    <s v="4.0.1"/>
    <n v="55"/>
    <n v="0"/>
    <s v="m"/>
    <s v="space"/>
    <s v="space"/>
    <s v="space"/>
    <s v="space"/>
    <s v="space"/>
    <s v="m"/>
    <s v="space"/>
    <n v="1"/>
    <x v="21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25"/>
    <n v="30312"/>
    <n v="4443"/>
    <n v="2"/>
    <s v="legacy"/>
    <n v="1024"/>
    <n v="2"/>
    <n v="48000"/>
    <n v="-16"/>
    <s v="experiment"/>
    <x v="12"/>
    <s v="odd"/>
    <n v="235830"/>
    <n v="223268"/>
    <n v="30687"/>
    <n v="474534"/>
    <n v="476032"/>
    <n v="223257"/>
    <n v="218812"/>
    <s v="NA"/>
    <n v="215497"/>
    <n v="135806"/>
    <n v="176059"/>
    <n v="1443"/>
    <n v="1409"/>
    <n v="473784"/>
    <n v="135803"/>
    <n v="135803"/>
    <n v="1441"/>
    <n v="479613"/>
    <n v="478032"/>
    <m/>
    <m/>
    <n v="479938"/>
    <n v="145603"/>
    <n v="177051"/>
    <n v="145743"/>
    <n v="218812"/>
    <n v="217497"/>
    <n v="223256"/>
    <s v="NA"/>
    <n v="215493"/>
    <n v="473782"/>
    <n v="261532"/>
    <s v="kosslyn_1978"/>
    <n v="28"/>
    <s v="27956.0"/>
    <n v="32"/>
    <s v="impossible"/>
    <s v="yes"/>
    <n v="1024"/>
    <n v="-115"/>
    <n v="165"/>
    <n v="32"/>
    <x v="1"/>
  </r>
  <r>
    <n v="87"/>
    <n v="87"/>
    <n v="857"/>
    <n v="85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2"/>
    <n v="32"/>
    <n v="1"/>
    <n v="13"/>
    <n v="0"/>
    <n v="13"/>
    <n v="1"/>
    <n v="1"/>
    <n v="0"/>
    <n v="0"/>
    <n v="32"/>
    <n v="1"/>
    <n v="1"/>
    <n v="0"/>
    <n v="32"/>
    <n v="32"/>
    <n v="46"/>
    <n v="1"/>
    <n v="1"/>
    <n v="1"/>
    <n v="13"/>
    <n v="13"/>
    <n v="13"/>
    <n v="1"/>
    <n v="13"/>
    <m/>
    <m/>
    <n v="32"/>
    <n v="0"/>
    <s v="stim0"/>
    <s v="-132.0"/>
    <s v="137.0"/>
    <s v="Mon Nov 20 20:20:46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Arbre"/>
    <n v="32"/>
    <n v="2"/>
    <n v="0"/>
    <n v="6"/>
    <s v="/Users/melissabehlouli/Desktop/ton mari/subject-3.csv"/>
    <s v="legacy"/>
    <n v="7"/>
    <b v="0"/>
    <s v="Melodramatic Milgram"/>
    <s v="4.0.1"/>
    <n v="16"/>
    <n v="0"/>
    <s v="q"/>
    <s v="space"/>
    <s v="space"/>
    <s v="space"/>
    <s v="space"/>
    <s v="space"/>
    <s v="q"/>
    <s v="space"/>
    <n v="1"/>
    <x v="91"/>
    <x v="27"/>
    <n v="342"/>
    <n v="342"/>
    <n v="3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2"/>
    <x v="27"/>
    <n v="25701"/>
    <n v="12557"/>
    <n v="9796"/>
    <n v="992"/>
    <n v="29239"/>
    <n v="342"/>
    <n v="30312"/>
    <n v="4443"/>
    <n v="2"/>
    <s v="legacy"/>
    <n v="1024"/>
    <n v="2"/>
    <n v="48000"/>
    <n v="-16"/>
    <s v="experiment"/>
    <x v="12"/>
    <s v="odd"/>
    <n v="235830"/>
    <n v="223268"/>
    <n v="30687"/>
    <n v="480702"/>
    <n v="482261"/>
    <n v="223257"/>
    <n v="218812"/>
    <s v="NA"/>
    <n v="215497"/>
    <n v="135806"/>
    <n v="176059"/>
    <n v="1443"/>
    <n v="1409"/>
    <n v="479952"/>
    <n v="135803"/>
    <n v="135803"/>
    <n v="1441"/>
    <n v="485565"/>
    <n v="484261"/>
    <m/>
    <m/>
    <n v="485908"/>
    <n v="145603"/>
    <n v="177051"/>
    <n v="145743"/>
    <n v="218812"/>
    <n v="217497"/>
    <n v="223256"/>
    <s v="NA"/>
    <n v="215493"/>
    <n v="479950"/>
    <n v="261532"/>
    <s v="kosslyn_1978"/>
    <n v="29"/>
    <s v="28298.0"/>
    <n v="33"/>
    <s v="possible"/>
    <s v="yes"/>
    <n v="1024"/>
    <n v="-115"/>
    <n v="165"/>
    <n v="33"/>
    <x v="1"/>
  </r>
  <r>
    <n v="88"/>
    <n v="88"/>
    <n v="842"/>
    <n v="84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3"/>
    <n v="33"/>
    <n v="1"/>
    <n v="13"/>
    <n v="0"/>
    <n v="13"/>
    <n v="1"/>
    <n v="1"/>
    <n v="0"/>
    <n v="0"/>
    <n v="33"/>
    <n v="1"/>
    <n v="1"/>
    <n v="0"/>
    <n v="33"/>
    <n v="33"/>
    <n v="47"/>
    <n v="1"/>
    <n v="1"/>
    <n v="1"/>
    <n v="13"/>
    <n v="13"/>
    <n v="13"/>
    <n v="1"/>
    <n v="13"/>
    <m/>
    <m/>
    <n v="33"/>
    <n v="0"/>
    <s v="stim0"/>
    <s v="-132.0"/>
    <s v="137.0"/>
    <s v="Mon Nov 20 20:20:46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Rocher"/>
    <n v="33"/>
    <n v="2"/>
    <n v="0"/>
    <n v="6"/>
    <s v="/Users/melissabehlouli/Desktop/ton mari/subject-3.csv"/>
    <s v="legacy"/>
    <n v="7"/>
    <b v="0"/>
    <s v="Melodramatic Milgram"/>
    <s v="4.0.1"/>
    <n v="30"/>
    <n v="0"/>
    <s v="q"/>
    <s v="space"/>
    <s v="space"/>
    <s v="space"/>
    <s v="space"/>
    <s v="space"/>
    <s v="q"/>
    <s v="space"/>
    <n v="1"/>
    <x v="311"/>
    <x v="435"/>
    <n v="35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8"/>
    <n v="358"/>
    <s v=""/>
    <s v=""/>
    <s v=""/>
    <s v=""/>
    <s v=""/>
    <s v=""/>
    <s v=""/>
    <s v=""/>
    <n v="358"/>
    <x v="420"/>
    <n v="25701"/>
    <n v="12557"/>
    <n v="9796"/>
    <n v="992"/>
    <n v="29239"/>
    <n v="358"/>
    <n v="30312"/>
    <n v="4443"/>
    <n v="2"/>
    <s v="legacy"/>
    <n v="1024"/>
    <n v="2"/>
    <n v="48000"/>
    <n v="-16"/>
    <s v="experiment"/>
    <x v="12"/>
    <s v="odd"/>
    <n v="235830"/>
    <n v="223268"/>
    <n v="30687"/>
    <n v="486673"/>
    <n v="488213"/>
    <n v="223257"/>
    <n v="218812"/>
    <s v="NA"/>
    <n v="215497"/>
    <n v="135806"/>
    <n v="176059"/>
    <n v="1443"/>
    <n v="1409"/>
    <n v="485923"/>
    <n v="135803"/>
    <n v="135803"/>
    <n v="1441"/>
    <n v="491795"/>
    <n v="490213"/>
    <m/>
    <m/>
    <n v="492153"/>
    <n v="145603"/>
    <n v="177051"/>
    <n v="145743"/>
    <n v="218812"/>
    <n v="217497"/>
    <n v="223256"/>
    <s v="NA"/>
    <n v="215493"/>
    <n v="485921"/>
    <n v="261532"/>
    <s v="kosslyn_1978"/>
    <n v="30"/>
    <s v="28656.0"/>
    <n v="34"/>
    <s v="possible"/>
    <s v="yes"/>
    <n v="1024"/>
    <n v="-115"/>
    <n v="165"/>
    <n v="34"/>
    <x v="1"/>
  </r>
  <r>
    <n v="88"/>
    <n v="88"/>
    <n v="828"/>
    <n v="82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34"/>
    <n v="34"/>
    <n v="1"/>
    <n v="13"/>
    <n v="0"/>
    <n v="13"/>
    <n v="1"/>
    <n v="1"/>
    <n v="0"/>
    <n v="0"/>
    <n v="34"/>
    <n v="1"/>
    <n v="1"/>
    <n v="0"/>
    <n v="34"/>
    <n v="34"/>
    <n v="48"/>
    <n v="1"/>
    <n v="1"/>
    <n v="1"/>
    <n v="13"/>
    <n v="13"/>
    <n v="13"/>
    <n v="1"/>
    <n v="13"/>
    <m/>
    <m/>
    <n v="34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Feu de camp"/>
    <n v="34"/>
    <n v="2"/>
    <n v="0"/>
    <n v="6"/>
    <s v="/Users/melissabehlouli/Desktop/ton mari/subject-3.csv"/>
    <s v="legacy"/>
    <n v="7"/>
    <b v="0"/>
    <s v="Melodramatic Milgram"/>
    <s v="4.0.1"/>
    <n v="61"/>
    <n v="0"/>
    <s v="m"/>
    <s v="space"/>
    <s v="space"/>
    <s v="space"/>
    <s v="space"/>
    <s v="space"/>
    <s v="m"/>
    <s v="space"/>
    <n v="1"/>
    <x v="11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26"/>
    <n v="30312"/>
    <n v="4443"/>
    <n v="2"/>
    <s v="legacy"/>
    <n v="1024"/>
    <n v="2"/>
    <n v="48000"/>
    <n v="-16"/>
    <s v="experiment"/>
    <x v="12"/>
    <s v="odd"/>
    <n v="235830"/>
    <n v="223268"/>
    <n v="30687"/>
    <n v="492919"/>
    <n v="494635"/>
    <n v="223257"/>
    <n v="218812"/>
    <s v="NA"/>
    <n v="215497"/>
    <n v="135806"/>
    <n v="176059"/>
    <n v="1443"/>
    <n v="1409"/>
    <n v="492169"/>
    <n v="135803"/>
    <n v="135803"/>
    <n v="1441"/>
    <n v="498622"/>
    <n v="496635"/>
    <m/>
    <m/>
    <n v="498949"/>
    <n v="145603"/>
    <n v="177051"/>
    <n v="145743"/>
    <n v="218812"/>
    <n v="217497"/>
    <n v="223256"/>
    <s v="NA"/>
    <n v="215493"/>
    <n v="492166"/>
    <n v="261532"/>
    <s v="kosslyn_1978"/>
    <n v="31"/>
    <s v="28982.0"/>
    <n v="35"/>
    <s v="impossible"/>
    <s v="yes"/>
    <n v="1024"/>
    <n v="-115"/>
    <n v="165"/>
    <n v="35"/>
    <x v="1"/>
  </r>
  <r>
    <n v="88"/>
    <n v="88"/>
    <n v="814"/>
    <n v="81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35"/>
    <n v="35"/>
    <n v="1"/>
    <n v="13"/>
    <n v="0"/>
    <n v="13"/>
    <n v="1"/>
    <n v="1"/>
    <n v="0"/>
    <n v="0"/>
    <n v="35"/>
    <n v="1"/>
    <n v="1"/>
    <n v="0"/>
    <n v="35"/>
    <n v="35"/>
    <n v="49"/>
    <n v="1"/>
    <n v="1"/>
    <n v="1"/>
    <n v="13"/>
    <n v="13"/>
    <n v="13"/>
    <n v="1"/>
    <n v="13"/>
    <m/>
    <m/>
    <n v="35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pont"/>
    <n v="35"/>
    <n v="2"/>
    <n v="0"/>
    <n v="6"/>
    <s v="/Users/melissabehlouli/Desktop/ton mari/subject-3.csv"/>
    <s v="legacy"/>
    <n v="7"/>
    <b v="0"/>
    <s v="Melodramatic Milgram"/>
    <s v="4.0.1"/>
    <n v="77"/>
    <n v="0"/>
    <s v="m"/>
    <s v="space"/>
    <s v="space"/>
    <s v="space"/>
    <s v="space"/>
    <s v="space"/>
    <s v="m"/>
    <s v="space"/>
    <n v="1"/>
    <x v="9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39"/>
    <n v="30312"/>
    <n v="4443"/>
    <n v="2"/>
    <s v="legacy"/>
    <n v="1024"/>
    <n v="2"/>
    <n v="48000"/>
    <n v="-16"/>
    <s v="experiment"/>
    <x v="12"/>
    <s v="odd"/>
    <n v="235830"/>
    <n v="223268"/>
    <n v="30687"/>
    <n v="499717"/>
    <n v="501440"/>
    <n v="223257"/>
    <n v="218812"/>
    <s v="NA"/>
    <n v="215497"/>
    <n v="135806"/>
    <n v="176059"/>
    <n v="1443"/>
    <n v="1409"/>
    <n v="498966"/>
    <n v="135803"/>
    <n v="135803"/>
    <n v="1441"/>
    <n v="505662"/>
    <n v="503440"/>
    <m/>
    <m/>
    <n v="506002"/>
    <n v="145603"/>
    <n v="177051"/>
    <n v="145743"/>
    <n v="218812"/>
    <n v="217497"/>
    <n v="223256"/>
    <s v="NA"/>
    <n v="215493"/>
    <n v="498964"/>
    <n v="261532"/>
    <s v="kosslyn_1978"/>
    <n v="32"/>
    <s v="29321.0"/>
    <n v="36"/>
    <s v="impossible"/>
    <s v="yes"/>
    <n v="1024"/>
    <n v="-115"/>
    <n v="165"/>
    <n v="36"/>
    <x v="1"/>
  </r>
  <r>
    <n v="89"/>
    <n v="89"/>
    <n v="805"/>
    <n v="8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6"/>
    <n v="36"/>
    <n v="1"/>
    <n v="13"/>
    <n v="0"/>
    <n v="13"/>
    <n v="1"/>
    <n v="1"/>
    <n v="0"/>
    <n v="0"/>
    <n v="36"/>
    <n v="1"/>
    <n v="1"/>
    <n v="0"/>
    <n v="36"/>
    <n v="36"/>
    <n v="50"/>
    <n v="1"/>
    <n v="1"/>
    <n v="1"/>
    <n v="13"/>
    <n v="13"/>
    <n v="13"/>
    <n v="1"/>
    <n v="13"/>
    <m/>
    <m/>
    <n v="36"/>
    <n v="0"/>
    <s v="stim0"/>
    <s v="-132.0"/>
    <s v="137.0"/>
    <s v="Mon Nov 20 20:20:46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Lac"/>
    <n v="36"/>
    <n v="2"/>
    <n v="0"/>
    <n v="6"/>
    <s v="/Users/melissabehlouli/Desktop/ton mari/subject-3.csv"/>
    <s v="legacy"/>
    <n v="7"/>
    <b v="0"/>
    <s v="Melodramatic Milgram"/>
    <s v="4.0.1"/>
    <n v="37"/>
    <n v="0"/>
    <s v="q"/>
    <s v="space"/>
    <s v="space"/>
    <s v="space"/>
    <s v="space"/>
    <s v="space"/>
    <s v="q"/>
    <s v="space"/>
    <n v="1"/>
    <x v="1118"/>
    <x v="436"/>
    <n v="488"/>
    <n v="488"/>
    <n v="4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8"/>
    <x v="421"/>
    <n v="25701"/>
    <n v="12557"/>
    <n v="9796"/>
    <n v="992"/>
    <n v="29239"/>
    <n v="488"/>
    <n v="30312"/>
    <n v="4443"/>
    <n v="2"/>
    <s v="legacy"/>
    <n v="1024"/>
    <n v="2"/>
    <n v="48000"/>
    <n v="-16"/>
    <s v="experiment"/>
    <x v="12"/>
    <s v="odd"/>
    <n v="235830"/>
    <n v="223268"/>
    <n v="30687"/>
    <n v="506766"/>
    <n v="508075"/>
    <n v="223257"/>
    <n v="218812"/>
    <s v="NA"/>
    <n v="215497"/>
    <n v="135806"/>
    <n v="176059"/>
    <n v="1443"/>
    <n v="1409"/>
    <n v="506016"/>
    <n v="135803"/>
    <n v="135803"/>
    <n v="1441"/>
    <n v="511614"/>
    <n v="510075"/>
    <m/>
    <m/>
    <n v="512103"/>
    <n v="145603"/>
    <n v="177051"/>
    <n v="145743"/>
    <n v="218812"/>
    <n v="217497"/>
    <n v="223256"/>
    <s v="NA"/>
    <n v="215493"/>
    <n v="506013"/>
    <n v="261532"/>
    <s v="kosslyn_1978"/>
    <n v="33"/>
    <s v="29809.0"/>
    <n v="37"/>
    <s v="possible"/>
    <s v="yes"/>
    <n v="1024"/>
    <n v="-115"/>
    <n v="165"/>
    <n v="37"/>
    <x v="1"/>
  </r>
  <r>
    <n v="89"/>
    <n v="89"/>
    <n v="843"/>
    <n v="84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7"/>
    <n v="37"/>
    <n v="1"/>
    <n v="13"/>
    <n v="0"/>
    <n v="13"/>
    <n v="1"/>
    <n v="1"/>
    <n v="0"/>
    <n v="0"/>
    <n v="37"/>
    <n v="1"/>
    <n v="1"/>
    <n v="0"/>
    <n v="37"/>
    <n v="37"/>
    <n v="51"/>
    <n v="1"/>
    <n v="1"/>
    <n v="1"/>
    <n v="13"/>
    <n v="13"/>
    <n v="13"/>
    <n v="1"/>
    <n v="13"/>
    <m/>
    <m/>
    <n v="37"/>
    <n v="0"/>
    <s v="stim0"/>
    <s v="-132.0"/>
    <s v="137.0"/>
    <s v="Mon Nov 20 20:20:46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Hutte"/>
    <n v="37"/>
    <n v="2"/>
    <n v="0"/>
    <n v="6"/>
    <s v="/Users/melissabehlouli/Desktop/ton mari/subject-3.csv"/>
    <s v="legacy"/>
    <n v="7"/>
    <b v="0"/>
    <s v="Melodramatic Milgram"/>
    <s v="4.0.1"/>
    <n v="26"/>
    <n v="0"/>
    <s v="q"/>
    <s v="space"/>
    <s v="space"/>
    <s v="space"/>
    <s v="space"/>
    <s v="space"/>
    <s v="q"/>
    <s v="space"/>
    <n v="1"/>
    <x v="1119"/>
    <x v="437"/>
    <n v="224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241"/>
    <n v="2241"/>
    <s v=""/>
    <s v=""/>
    <s v=""/>
    <s v=""/>
    <s v=""/>
    <s v=""/>
    <s v=""/>
    <s v=""/>
    <s v=""/>
    <s v=""/>
    <s v=""/>
    <s v=""/>
    <s v=""/>
    <s v=""/>
    <s v=""/>
    <s v=""/>
    <s v=""/>
    <x v="422"/>
    <n v="25701"/>
    <n v="12557"/>
    <n v="9796"/>
    <n v="992"/>
    <n v="29239"/>
    <n v="2241"/>
    <n v="30312"/>
    <n v="4443"/>
    <n v="2"/>
    <s v="legacy"/>
    <n v="1024"/>
    <n v="2"/>
    <n v="48000"/>
    <n v="-16"/>
    <s v="experiment"/>
    <x v="12"/>
    <s v="odd"/>
    <n v="235830"/>
    <n v="223268"/>
    <n v="30687"/>
    <n v="512869"/>
    <n v="514582"/>
    <n v="223257"/>
    <n v="218812"/>
    <s v="NA"/>
    <n v="215497"/>
    <n v="135806"/>
    <n v="176059"/>
    <n v="1443"/>
    <n v="1409"/>
    <n v="512119"/>
    <n v="135803"/>
    <n v="135803"/>
    <n v="1441"/>
    <n v="518163"/>
    <n v="516582"/>
    <m/>
    <m/>
    <n v="520405"/>
    <n v="145603"/>
    <n v="177051"/>
    <n v="145743"/>
    <n v="218812"/>
    <n v="217497"/>
    <n v="223256"/>
    <s v="NA"/>
    <n v="215493"/>
    <n v="512116"/>
    <n v="261532"/>
    <s v="kosslyn_1978"/>
    <n v="34"/>
    <s v="32050.0"/>
    <n v="38"/>
    <s v="possible"/>
    <s v="yes"/>
    <n v="1024"/>
    <n v="-115"/>
    <n v="165"/>
    <n v="38"/>
    <x v="1"/>
  </r>
  <r>
    <n v="89"/>
    <n v="89"/>
    <n v="835"/>
    <n v="83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8"/>
    <n v="38"/>
    <n v="1"/>
    <n v="13"/>
    <n v="0"/>
    <n v="13"/>
    <n v="1"/>
    <n v="1"/>
    <n v="0"/>
    <n v="0"/>
    <n v="38"/>
    <n v="1"/>
    <n v="1"/>
    <n v="0"/>
    <n v="38"/>
    <n v="38"/>
    <n v="52"/>
    <n v="1"/>
    <n v="1"/>
    <n v="1"/>
    <n v="13"/>
    <n v="13"/>
    <n v="13"/>
    <n v="1"/>
    <n v="13"/>
    <m/>
    <m/>
    <n v="38"/>
    <n v="0"/>
    <s v="stim0"/>
    <s v="-132.0"/>
    <s v="137.0"/>
    <s v="Mon Nov 20 20:20:46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Sable"/>
    <n v="38"/>
    <n v="2"/>
    <n v="0"/>
    <n v="6"/>
    <s v="/Users/melissabehlouli/Desktop/ton mari/subject-3.csv"/>
    <s v="legacy"/>
    <n v="7"/>
    <b v="0"/>
    <s v="Melodramatic Milgram"/>
    <s v="4.0.1"/>
    <n v="17"/>
    <n v="0"/>
    <s v="q"/>
    <s v="space"/>
    <s v="space"/>
    <s v="space"/>
    <s v="space"/>
    <s v="space"/>
    <s v="q"/>
    <s v="space"/>
    <n v="1"/>
    <x v="1120"/>
    <x v="438"/>
    <n v="524"/>
    <s v=""/>
    <s v=""/>
    <s v=""/>
    <s v=""/>
    <s v=""/>
    <s v=""/>
    <s v=""/>
    <s v=""/>
    <s v=""/>
    <s v=""/>
    <s v=""/>
    <s v=""/>
    <n v="524"/>
    <n v="5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4"/>
    <x v="268"/>
    <n v="25701"/>
    <n v="12557"/>
    <n v="9796"/>
    <n v="992"/>
    <n v="29239"/>
    <n v="524"/>
    <n v="30312"/>
    <n v="4443"/>
    <n v="2"/>
    <s v="legacy"/>
    <n v="1024"/>
    <n v="2"/>
    <n v="48000"/>
    <n v="-16"/>
    <s v="experiment"/>
    <x v="12"/>
    <s v="odd"/>
    <n v="235830"/>
    <n v="223268"/>
    <n v="30687"/>
    <n v="521168"/>
    <n v="522710"/>
    <n v="223257"/>
    <n v="218812"/>
    <s v="NA"/>
    <n v="215497"/>
    <n v="135806"/>
    <n v="176059"/>
    <n v="1443"/>
    <n v="1409"/>
    <n v="520418"/>
    <n v="135803"/>
    <n v="135803"/>
    <n v="1441"/>
    <n v="526419"/>
    <n v="524710"/>
    <m/>
    <m/>
    <n v="526944"/>
    <n v="145603"/>
    <n v="177051"/>
    <n v="145743"/>
    <n v="218812"/>
    <n v="217497"/>
    <n v="223256"/>
    <s v="NA"/>
    <n v="215493"/>
    <n v="520416"/>
    <n v="261532"/>
    <s v="kosslyn_1978"/>
    <n v="35"/>
    <s v="32574.0"/>
    <n v="39"/>
    <s v="possible"/>
    <s v="yes"/>
    <n v="1024"/>
    <n v="-115"/>
    <n v="165"/>
    <n v="39"/>
    <x v="1"/>
  </r>
  <r>
    <n v="90"/>
    <n v="90"/>
    <n v="824"/>
    <n v="82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39"/>
    <n v="39"/>
    <n v="1"/>
    <n v="13"/>
    <n v="0"/>
    <n v="13"/>
    <n v="1"/>
    <n v="1"/>
    <n v="0"/>
    <n v="0"/>
    <n v="39"/>
    <n v="1"/>
    <n v="1"/>
    <n v="0"/>
    <n v="39"/>
    <n v="39"/>
    <n v="53"/>
    <n v="1"/>
    <n v="1"/>
    <n v="1"/>
    <n v="13"/>
    <n v="13"/>
    <n v="13"/>
    <n v="1"/>
    <n v="13"/>
    <m/>
    <m/>
    <n v="39"/>
    <n v="0"/>
    <s v="stim0"/>
    <s v="-132.0"/>
    <s v="137.0"/>
    <s v="Mon Nov 20 20:20:46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Arbre"/>
    <n v="39"/>
    <n v="2"/>
    <n v="0"/>
    <n v="6"/>
    <s v="/Users/melissabehlouli/Desktop/ton mari/subject-3.csv"/>
    <s v="legacy"/>
    <n v="7"/>
    <b v="0"/>
    <s v="Melodramatic Milgram"/>
    <s v="4.0.1"/>
    <n v="12"/>
    <n v="0"/>
    <s v="q"/>
    <s v="space"/>
    <s v="space"/>
    <s v="space"/>
    <s v="space"/>
    <s v="space"/>
    <s v="q"/>
    <s v="space"/>
    <n v="1"/>
    <x v="1121"/>
    <x v="439"/>
    <n v="388"/>
    <s v=""/>
    <s v=""/>
    <s v=""/>
    <s v=""/>
    <s v=""/>
    <s v=""/>
    <n v="388"/>
    <n v="38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8"/>
    <x v="423"/>
    <n v="25701"/>
    <n v="12557"/>
    <n v="9796"/>
    <n v="992"/>
    <n v="29239"/>
    <n v="388"/>
    <n v="30312"/>
    <n v="4443"/>
    <n v="2"/>
    <s v="legacy"/>
    <n v="1024"/>
    <n v="2"/>
    <n v="48000"/>
    <n v="-16"/>
    <s v="experiment"/>
    <x v="12"/>
    <s v="odd"/>
    <n v="235830"/>
    <n v="223268"/>
    <n v="30687"/>
    <n v="527710"/>
    <n v="529217"/>
    <n v="223257"/>
    <n v="218812"/>
    <s v="NA"/>
    <n v="215497"/>
    <n v="135806"/>
    <n v="176059"/>
    <n v="1443"/>
    <n v="1409"/>
    <n v="526960"/>
    <n v="135803"/>
    <n v="135803"/>
    <n v="1441"/>
    <n v="532521"/>
    <n v="531217"/>
    <m/>
    <m/>
    <n v="532910"/>
    <n v="145603"/>
    <n v="177051"/>
    <n v="145743"/>
    <n v="218812"/>
    <n v="217497"/>
    <n v="223256"/>
    <s v="NA"/>
    <n v="215493"/>
    <n v="526957"/>
    <n v="261532"/>
    <s v="kosslyn_1978"/>
    <n v="36"/>
    <s v="32962.0"/>
    <n v="40"/>
    <s v="possible"/>
    <s v="yes"/>
    <n v="1024"/>
    <n v="-115"/>
    <n v="165"/>
    <n v="40"/>
    <x v="1"/>
  </r>
  <r>
    <n v="90"/>
    <n v="90"/>
    <n v="806"/>
    <n v="80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0"/>
    <n v="40"/>
    <n v="1"/>
    <n v="13"/>
    <n v="0"/>
    <n v="13"/>
    <n v="1"/>
    <n v="1"/>
    <n v="0"/>
    <n v="0"/>
    <n v="40"/>
    <n v="1"/>
    <n v="1"/>
    <n v="0"/>
    <n v="40"/>
    <n v="40"/>
    <n v="54"/>
    <n v="1"/>
    <n v="1"/>
    <n v="1"/>
    <n v="13"/>
    <n v="13"/>
    <n v="13"/>
    <n v="1"/>
    <n v="13"/>
    <m/>
    <m/>
    <n v="40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pont"/>
    <n v="40"/>
    <n v="2"/>
    <n v="0"/>
    <n v="6"/>
    <s v="/Users/melissabehlouli/Desktop/ton mari/subject-3.csv"/>
    <s v="legacy"/>
    <n v="7"/>
    <b v="0"/>
    <s v="Melodramatic Milgram"/>
    <s v="4.0.1"/>
    <n v="78"/>
    <n v="0"/>
    <s v="m"/>
    <s v="space"/>
    <s v="space"/>
    <s v="space"/>
    <s v="space"/>
    <s v="space"/>
    <s v="m"/>
    <s v="space"/>
    <n v="1"/>
    <x v="9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103"/>
    <n v="30312"/>
    <n v="4443"/>
    <n v="2"/>
    <s v="legacy"/>
    <n v="1024"/>
    <n v="2"/>
    <n v="48000"/>
    <n v="-16"/>
    <s v="experiment"/>
    <x v="12"/>
    <s v="odd"/>
    <n v="235830"/>
    <n v="223268"/>
    <n v="30687"/>
    <n v="533677"/>
    <n v="535169"/>
    <n v="223257"/>
    <n v="218812"/>
    <s v="NA"/>
    <n v="215497"/>
    <n v="135806"/>
    <n v="176059"/>
    <n v="1443"/>
    <n v="1409"/>
    <n v="532927"/>
    <n v="135803"/>
    <n v="135803"/>
    <n v="1441"/>
    <n v="539390"/>
    <n v="537169"/>
    <m/>
    <m/>
    <n v="539493"/>
    <n v="145603"/>
    <n v="177051"/>
    <n v="145743"/>
    <n v="218812"/>
    <n v="217497"/>
    <n v="223256"/>
    <s v="NA"/>
    <n v="215493"/>
    <n v="532925"/>
    <n v="261532"/>
    <s v="kosslyn_1978"/>
    <n v="37"/>
    <s v="33065.0"/>
    <n v="41"/>
    <s v="impossible"/>
    <s v="yes"/>
    <n v="1024"/>
    <n v="-115"/>
    <n v="165"/>
    <n v="41"/>
    <x v="1"/>
  </r>
  <r>
    <n v="90"/>
    <n v="90"/>
    <n v="795"/>
    <n v="7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1"/>
    <n v="41"/>
    <n v="1"/>
    <n v="13"/>
    <n v="0"/>
    <n v="13"/>
    <n v="1"/>
    <n v="1"/>
    <n v="0"/>
    <n v="0"/>
    <n v="41"/>
    <n v="1"/>
    <n v="1"/>
    <n v="0"/>
    <n v="41"/>
    <n v="41"/>
    <n v="55"/>
    <n v="1"/>
    <n v="1"/>
    <n v="1"/>
    <n v="13"/>
    <n v="13"/>
    <n v="13"/>
    <n v="1"/>
    <n v="13"/>
    <m/>
    <m/>
    <n v="4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Ruisseau"/>
    <n v="41"/>
    <n v="2"/>
    <n v="0"/>
    <n v="6"/>
    <s v="/Users/melissabehlouli/Desktop/ton mari/subject-3.csv"/>
    <s v="legacy"/>
    <n v="7"/>
    <b v="0"/>
    <s v="Melodramatic Milgram"/>
    <s v="4.0.1"/>
    <n v="80"/>
    <n v="0"/>
    <s v="m"/>
    <s v="space"/>
    <s v="space"/>
    <s v="space"/>
    <s v="space"/>
    <s v="space"/>
    <s v="m"/>
    <s v="space"/>
    <n v="1"/>
    <x v="112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31"/>
    <n v="30312"/>
    <n v="4443"/>
    <n v="2"/>
    <s v="legacy"/>
    <n v="1024"/>
    <n v="2"/>
    <n v="48000"/>
    <n v="-16"/>
    <s v="experiment"/>
    <x v="12"/>
    <s v="odd"/>
    <n v="235830"/>
    <n v="223268"/>
    <n v="30687"/>
    <n v="540258"/>
    <n v="541974"/>
    <n v="223257"/>
    <n v="218812"/>
    <s v="NA"/>
    <n v="215497"/>
    <n v="135806"/>
    <n v="176059"/>
    <n v="1443"/>
    <n v="1409"/>
    <n v="539508"/>
    <n v="135803"/>
    <n v="135803"/>
    <n v="1441"/>
    <n v="545556"/>
    <n v="543974"/>
    <m/>
    <m/>
    <n v="545888"/>
    <n v="145603"/>
    <n v="177051"/>
    <n v="145743"/>
    <n v="218812"/>
    <n v="217497"/>
    <n v="223256"/>
    <s v="NA"/>
    <n v="215493"/>
    <n v="539505"/>
    <n v="261532"/>
    <s v="kosslyn_1978"/>
    <n v="38"/>
    <s v="33396.0"/>
    <n v="42"/>
    <s v="impossible"/>
    <s v="yes"/>
    <n v="1024"/>
    <n v="-115"/>
    <n v="165"/>
    <n v="42"/>
    <x v="1"/>
  </r>
  <r>
    <n v="90"/>
    <n v="90"/>
    <n v="805"/>
    <n v="80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2"/>
    <n v="42"/>
    <n v="1"/>
    <n v="13"/>
    <n v="0"/>
    <n v="13"/>
    <n v="1"/>
    <n v="1"/>
    <n v="0"/>
    <n v="0"/>
    <n v="42"/>
    <n v="1"/>
    <n v="1"/>
    <n v="0"/>
    <n v="42"/>
    <n v="42"/>
    <n v="56"/>
    <n v="1"/>
    <n v="1"/>
    <n v="1"/>
    <n v="13"/>
    <n v="13"/>
    <n v="13"/>
    <n v="1"/>
    <n v="13"/>
    <m/>
    <m/>
    <n v="42"/>
    <n v="0"/>
    <s v="stim0"/>
    <s v="-132.0"/>
    <s v="137.0"/>
    <s v="Mon Nov 20 20:20:46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Lac"/>
    <n v="42"/>
    <n v="2"/>
    <n v="0"/>
    <n v="6"/>
    <s v="/Users/melissabehlouli/Desktop/ton mari/subject-3.csv"/>
    <s v="legacy"/>
    <n v="7"/>
    <b v="0"/>
    <s v="Melodramatic Milgram"/>
    <s v="4.0.1"/>
    <n v="13"/>
    <n v="0"/>
    <s v="q"/>
    <s v="space"/>
    <s v="space"/>
    <s v="space"/>
    <s v="space"/>
    <s v="space"/>
    <s v="q"/>
    <s v="space"/>
    <n v="1"/>
    <x v="658"/>
    <x v="249"/>
    <n v="668"/>
    <s v=""/>
    <s v=""/>
    <s v=""/>
    <s v=""/>
    <s v=""/>
    <s v=""/>
    <s v=""/>
    <s v=""/>
    <s v=""/>
    <s v=""/>
    <n v="1254"/>
    <n v="6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8"/>
    <x v="424"/>
    <n v="25701"/>
    <n v="12557"/>
    <n v="9796"/>
    <n v="992"/>
    <n v="29239"/>
    <n v="1254"/>
    <n v="30312"/>
    <n v="4443"/>
    <n v="2"/>
    <s v="legacy"/>
    <n v="1024"/>
    <n v="2"/>
    <n v="48000"/>
    <n v="-16"/>
    <s v="experiment"/>
    <x v="12"/>
    <s v="odd"/>
    <n v="235830"/>
    <n v="223268"/>
    <n v="30687"/>
    <n v="546654"/>
    <n v="548161"/>
    <n v="223257"/>
    <n v="218812"/>
    <s v="NA"/>
    <n v="215497"/>
    <n v="135806"/>
    <n v="176059"/>
    <n v="1443"/>
    <n v="1409"/>
    <n v="545904"/>
    <n v="135803"/>
    <n v="135803"/>
    <n v="1441"/>
    <n v="551700"/>
    <n v="550161"/>
    <m/>
    <m/>
    <n v="552955"/>
    <n v="145603"/>
    <n v="177051"/>
    <n v="145743"/>
    <n v="218812"/>
    <n v="217497"/>
    <n v="223256"/>
    <s v="NA"/>
    <n v="215493"/>
    <n v="545901"/>
    <n v="261532"/>
    <s v="kosslyn_1978"/>
    <n v="39"/>
    <s v="34650.0"/>
    <n v="43"/>
    <s v="possible"/>
    <s v="yes"/>
    <n v="1024"/>
    <n v="-115"/>
    <n v="165"/>
    <n v="43"/>
    <x v="1"/>
  </r>
  <r>
    <n v="90"/>
    <n v="90"/>
    <n v="872"/>
    <n v="8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3"/>
    <n v="43"/>
    <n v="1"/>
    <n v="13"/>
    <n v="0"/>
    <n v="13"/>
    <n v="1"/>
    <n v="1"/>
    <n v="0"/>
    <n v="0"/>
    <n v="43"/>
    <n v="1"/>
    <n v="1"/>
    <n v="0"/>
    <n v="43"/>
    <n v="43"/>
    <n v="57"/>
    <n v="1"/>
    <n v="1"/>
    <n v="1"/>
    <n v="13"/>
    <n v="13"/>
    <n v="13"/>
    <n v="1"/>
    <n v="13"/>
    <m/>
    <m/>
    <n v="43"/>
    <n v="0"/>
    <s v="stim0"/>
    <s v="-132.0"/>
    <s v="137.0"/>
    <s v="Mon Nov 20 20:20:46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Sable"/>
    <n v="43"/>
    <n v="2"/>
    <n v="0"/>
    <n v="6"/>
    <s v="/Users/melissabehlouli/Desktop/ton mari/subject-3.csv"/>
    <s v="legacy"/>
    <n v="7"/>
    <b v="0"/>
    <s v="Melodramatic Milgram"/>
    <s v="4.0.1"/>
    <n v="10"/>
    <n v="0"/>
    <s v="q"/>
    <s v="space"/>
    <s v="space"/>
    <s v="space"/>
    <s v="space"/>
    <s v="space"/>
    <s v="q"/>
    <s v="space"/>
    <n v="1"/>
    <x v="1123"/>
    <x v="440"/>
    <n v="37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28"/>
    <n v="3728"/>
    <s v=""/>
    <x v="425"/>
    <n v="25701"/>
    <n v="12557"/>
    <n v="9796"/>
    <n v="992"/>
    <n v="29239"/>
    <n v="3728"/>
    <n v="30312"/>
    <n v="4443"/>
    <n v="2"/>
    <s v="legacy"/>
    <n v="1024"/>
    <n v="2"/>
    <n v="48000"/>
    <n v="-16"/>
    <s v="experiment"/>
    <x v="12"/>
    <s v="odd"/>
    <n v="235830"/>
    <n v="223268"/>
    <n v="30687"/>
    <n v="553721"/>
    <n v="555307"/>
    <n v="223257"/>
    <n v="218812"/>
    <s v="NA"/>
    <n v="215497"/>
    <n v="135806"/>
    <n v="176059"/>
    <n v="1443"/>
    <n v="1409"/>
    <n v="552971"/>
    <n v="135803"/>
    <n v="135803"/>
    <n v="1441"/>
    <n v="559017"/>
    <n v="557307"/>
    <m/>
    <m/>
    <n v="562746"/>
    <n v="145603"/>
    <n v="177051"/>
    <n v="145743"/>
    <n v="218812"/>
    <n v="217497"/>
    <n v="223256"/>
    <s v="NA"/>
    <n v="215493"/>
    <n v="552969"/>
    <n v="261532"/>
    <s v="kosslyn_1978"/>
    <n v="40"/>
    <s v="38378.0"/>
    <n v="44"/>
    <s v="possible"/>
    <s v="yes"/>
    <n v="1024"/>
    <n v="-115"/>
    <n v="165"/>
    <n v="44"/>
    <x v="1"/>
  </r>
  <r>
    <n v="91"/>
    <n v="91"/>
    <n v="861"/>
    <n v="86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4"/>
    <n v="44"/>
    <n v="1"/>
    <n v="13"/>
    <n v="0"/>
    <n v="13"/>
    <n v="1"/>
    <n v="1"/>
    <n v="0"/>
    <n v="0"/>
    <n v="44"/>
    <n v="1"/>
    <n v="1"/>
    <n v="0"/>
    <n v="44"/>
    <n v="44"/>
    <n v="58"/>
    <n v="1"/>
    <n v="1"/>
    <n v="1"/>
    <n v="13"/>
    <n v="13"/>
    <n v="13"/>
    <n v="1"/>
    <n v="13"/>
    <m/>
    <m/>
    <n v="44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phare"/>
    <n v="44"/>
    <n v="2"/>
    <n v="0"/>
    <n v="6"/>
    <s v="/Users/melissabehlouli/Desktop/ton mari/subject-3.csv"/>
    <s v="legacy"/>
    <n v="7"/>
    <b v="0"/>
    <s v="Melodramatic Milgram"/>
    <s v="4.0.1"/>
    <n v="73"/>
    <n v="0"/>
    <s v="m"/>
    <s v="space"/>
    <s v="space"/>
    <s v="space"/>
    <s v="space"/>
    <s v="space"/>
    <s v="m"/>
    <s v="space"/>
    <n v="1"/>
    <x v="112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71"/>
    <n v="30312"/>
    <n v="4443"/>
    <n v="2"/>
    <s v="legacy"/>
    <n v="1024"/>
    <n v="2"/>
    <n v="48000"/>
    <n v="-16"/>
    <s v="experiment"/>
    <x v="12"/>
    <s v="odd"/>
    <n v="235830"/>
    <n v="223268"/>
    <n v="30687"/>
    <n v="563511"/>
    <n v="565227"/>
    <n v="223257"/>
    <n v="218812"/>
    <s v="NA"/>
    <n v="215497"/>
    <n v="135806"/>
    <n v="176059"/>
    <n v="1443"/>
    <n v="1409"/>
    <n v="562761"/>
    <n v="135803"/>
    <n v="135803"/>
    <n v="1441"/>
    <n v="568767"/>
    <n v="567227"/>
    <m/>
    <m/>
    <n v="569139"/>
    <n v="145603"/>
    <n v="177051"/>
    <n v="145743"/>
    <n v="218812"/>
    <n v="217497"/>
    <n v="223256"/>
    <s v="NA"/>
    <n v="215493"/>
    <n v="562758"/>
    <n v="261532"/>
    <s v="kosslyn_1978"/>
    <n v="41"/>
    <s v="38749.0"/>
    <n v="45"/>
    <s v="impossible"/>
    <s v="yes"/>
    <n v="1024"/>
    <n v="-115"/>
    <n v="165"/>
    <n v="45"/>
    <x v="1"/>
  </r>
  <r>
    <n v="91"/>
    <n v="91"/>
    <n v="850"/>
    <n v="8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5"/>
    <n v="45"/>
    <n v="1"/>
    <n v="13"/>
    <n v="0"/>
    <n v="13"/>
    <n v="1"/>
    <n v="1"/>
    <n v="0"/>
    <n v="0"/>
    <n v="45"/>
    <n v="1"/>
    <n v="1"/>
    <n v="0"/>
    <n v="45"/>
    <n v="45"/>
    <n v="59"/>
    <n v="1"/>
    <n v="1"/>
    <n v="1"/>
    <n v="13"/>
    <n v="13"/>
    <n v="13"/>
    <n v="1"/>
    <n v="13"/>
    <m/>
    <m/>
    <n v="45"/>
    <n v="0"/>
    <s v="stim0"/>
    <s v="-132.0"/>
    <s v="137.0"/>
    <s v="Mon Nov 20 20:20:46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Arbre"/>
    <n v="45"/>
    <n v="2"/>
    <n v="0"/>
    <n v="6"/>
    <s v="/Users/melissabehlouli/Desktop/ton mari/subject-3.csv"/>
    <s v="legacy"/>
    <n v="7"/>
    <b v="0"/>
    <s v="Melodramatic Milgram"/>
    <s v="4.0.1"/>
    <n v="19"/>
    <n v="0"/>
    <s v="q"/>
    <s v="space"/>
    <s v="space"/>
    <s v="space"/>
    <s v="space"/>
    <s v="space"/>
    <s v="q"/>
    <s v="space"/>
    <n v="1"/>
    <x v="1125"/>
    <x v="441"/>
    <n v="368"/>
    <s v=""/>
    <s v=""/>
    <s v=""/>
    <s v=""/>
    <s v=""/>
    <s v=""/>
    <s v=""/>
    <s v=""/>
    <s v=""/>
    <s v=""/>
    <s v=""/>
    <s v=""/>
    <s v=""/>
    <s v=""/>
    <s v=""/>
    <s v=""/>
    <s v=""/>
    <s v=""/>
    <n v="36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8"/>
    <x v="404"/>
    <n v="25701"/>
    <n v="12557"/>
    <n v="9796"/>
    <n v="992"/>
    <n v="29239"/>
    <n v="368"/>
    <n v="30312"/>
    <n v="4443"/>
    <n v="2"/>
    <s v="legacy"/>
    <n v="1024"/>
    <n v="2"/>
    <n v="48000"/>
    <n v="-16"/>
    <s v="experiment"/>
    <x v="12"/>
    <s v="odd"/>
    <n v="235830"/>
    <n v="223268"/>
    <n v="30687"/>
    <n v="569905"/>
    <n v="571628"/>
    <n v="223257"/>
    <n v="218812"/>
    <s v="NA"/>
    <n v="215497"/>
    <n v="135806"/>
    <n v="176059"/>
    <n v="1443"/>
    <n v="1409"/>
    <n v="569155"/>
    <n v="135803"/>
    <n v="135803"/>
    <n v="1441"/>
    <n v="574932"/>
    <n v="573628"/>
    <m/>
    <m/>
    <n v="575301"/>
    <n v="145603"/>
    <n v="177051"/>
    <n v="145743"/>
    <n v="218812"/>
    <n v="217497"/>
    <n v="223256"/>
    <s v="NA"/>
    <n v="215493"/>
    <n v="569152"/>
    <n v="261532"/>
    <s v="kosslyn_1978"/>
    <n v="42"/>
    <s v="39117.0"/>
    <n v="46"/>
    <s v="possible"/>
    <s v="yes"/>
    <n v="1024"/>
    <n v="-115"/>
    <n v="165"/>
    <n v="46"/>
    <x v="1"/>
  </r>
  <r>
    <n v="91"/>
    <n v="91"/>
    <n v="839"/>
    <n v="8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6"/>
    <n v="46"/>
    <n v="1"/>
    <n v="13"/>
    <n v="0"/>
    <n v="13"/>
    <n v="1"/>
    <n v="1"/>
    <n v="0"/>
    <n v="0"/>
    <n v="46"/>
    <n v="1"/>
    <n v="1"/>
    <n v="0"/>
    <n v="46"/>
    <n v="46"/>
    <n v="60"/>
    <n v="1"/>
    <n v="1"/>
    <n v="1"/>
    <n v="13"/>
    <n v="13"/>
    <n v="13"/>
    <n v="1"/>
    <n v="13"/>
    <m/>
    <m/>
    <n v="46"/>
    <n v="0"/>
    <s v="stim0"/>
    <s v="-132.0"/>
    <s v="137.0"/>
    <s v="Mon Nov 20 20:20:46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Hutte"/>
    <n v="46"/>
    <n v="2"/>
    <n v="0"/>
    <n v="6"/>
    <s v="/Users/melissabehlouli/Desktop/ton mari/subject-3.csv"/>
    <s v="legacy"/>
    <n v="7"/>
    <b v="0"/>
    <s v="Melodramatic Milgram"/>
    <s v="4.0.1"/>
    <n v="23"/>
    <n v="0"/>
    <s v="q"/>
    <s v="space"/>
    <s v="space"/>
    <s v="space"/>
    <s v="space"/>
    <s v="space"/>
    <s v="q"/>
    <s v="space"/>
    <n v="1"/>
    <x v="574"/>
    <x v="442"/>
    <n v="3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"/>
    <n v="340"/>
    <s v=""/>
    <s v=""/>
    <n v="340"/>
    <x v="426"/>
    <n v="25701"/>
    <n v="12557"/>
    <n v="9796"/>
    <n v="992"/>
    <n v="29239"/>
    <n v="340"/>
    <n v="30312"/>
    <n v="4443"/>
    <n v="2"/>
    <s v="legacy"/>
    <n v="1024"/>
    <n v="2"/>
    <n v="48000"/>
    <n v="-16"/>
    <s v="experiment"/>
    <x v="12"/>
    <s v="odd"/>
    <n v="235830"/>
    <n v="223268"/>
    <n v="30687"/>
    <n v="576066"/>
    <n v="577666"/>
    <n v="223257"/>
    <n v="218812"/>
    <s v="NA"/>
    <n v="215497"/>
    <n v="135806"/>
    <n v="176059"/>
    <n v="1443"/>
    <n v="1409"/>
    <n v="575316"/>
    <n v="135803"/>
    <n v="135803"/>
    <n v="1441"/>
    <n v="581247"/>
    <n v="579666"/>
    <m/>
    <m/>
    <n v="581588"/>
    <n v="145603"/>
    <n v="177051"/>
    <n v="145743"/>
    <n v="218812"/>
    <n v="217497"/>
    <n v="223256"/>
    <s v="NA"/>
    <n v="215493"/>
    <n v="575314"/>
    <n v="261532"/>
    <s v="kosslyn_1978"/>
    <n v="43"/>
    <s v="39457.0"/>
    <n v="47"/>
    <s v="possible"/>
    <s v="yes"/>
    <n v="1024"/>
    <n v="-115"/>
    <n v="165"/>
    <n v="47"/>
    <x v="1"/>
  </r>
  <r>
    <n v="91"/>
    <n v="91"/>
    <n v="924"/>
    <n v="92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47"/>
    <n v="47"/>
    <n v="1"/>
    <n v="13"/>
    <n v="0"/>
    <n v="13"/>
    <n v="1"/>
    <n v="1"/>
    <n v="0"/>
    <n v="0"/>
    <n v="47"/>
    <n v="1"/>
    <n v="1"/>
    <n v="0"/>
    <n v="47"/>
    <n v="47"/>
    <n v="61"/>
    <n v="1"/>
    <n v="1"/>
    <n v="1"/>
    <n v="13"/>
    <n v="13"/>
    <n v="13"/>
    <n v="1"/>
    <n v="13"/>
    <m/>
    <m/>
    <n v="47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Epouventail"/>
    <n v="47"/>
    <n v="2"/>
    <n v="0"/>
    <n v="6"/>
    <s v="/Users/melissabehlouli/Desktop/ton mari/subject-3.csv"/>
    <s v="legacy"/>
    <n v="7"/>
    <b v="0"/>
    <s v="Melodramatic Milgram"/>
    <s v="4.0.1"/>
    <n v="64"/>
    <n v="0"/>
    <s v="m"/>
    <s v="space"/>
    <s v="space"/>
    <s v="space"/>
    <s v="space"/>
    <s v="space"/>
    <s v="m"/>
    <s v="space"/>
    <n v="1"/>
    <x v="112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929"/>
    <n v="30312"/>
    <n v="4443"/>
    <n v="2"/>
    <s v="legacy"/>
    <n v="1024"/>
    <n v="2"/>
    <n v="48000"/>
    <n v="-16"/>
    <s v="experiment"/>
    <x v="12"/>
    <s v="odd"/>
    <n v="235830"/>
    <n v="223268"/>
    <n v="30687"/>
    <n v="582353"/>
    <n v="583660"/>
    <n v="223257"/>
    <n v="218812"/>
    <s v="NA"/>
    <n v="215497"/>
    <n v="135806"/>
    <n v="176059"/>
    <n v="1443"/>
    <n v="1409"/>
    <n v="581603"/>
    <n v="135803"/>
    <n v="135803"/>
    <n v="1441"/>
    <n v="587241"/>
    <n v="585660"/>
    <m/>
    <m/>
    <n v="592170"/>
    <n v="145603"/>
    <n v="177051"/>
    <n v="145743"/>
    <n v="218812"/>
    <n v="217497"/>
    <n v="223256"/>
    <s v="NA"/>
    <n v="215493"/>
    <n v="581601"/>
    <n v="261532"/>
    <s v="kosslyn_1978"/>
    <n v="44"/>
    <s v="44386.0"/>
    <n v="48"/>
    <s v="impossible"/>
    <s v="yes"/>
    <n v="1024"/>
    <n v="-115"/>
    <n v="165"/>
    <n v="48"/>
    <x v="1"/>
  </r>
  <r>
    <n v="91"/>
    <n v="91"/>
    <n v="915"/>
    <n v="91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8"/>
    <n v="48"/>
    <n v="1"/>
    <n v="13"/>
    <n v="0"/>
    <n v="13"/>
    <n v="1"/>
    <n v="1"/>
    <n v="0"/>
    <n v="0"/>
    <n v="48"/>
    <n v="1"/>
    <n v="1"/>
    <n v="0"/>
    <n v="48"/>
    <n v="48"/>
    <n v="62"/>
    <n v="1"/>
    <n v="1"/>
    <n v="1"/>
    <n v="13"/>
    <n v="13"/>
    <n v="13"/>
    <n v="1"/>
    <n v="13"/>
    <m/>
    <m/>
    <n v="48"/>
    <n v="0"/>
    <s v="stim0"/>
    <s v="-132.0"/>
    <s v="137.0"/>
    <s v="Mon Nov 20 20:20:46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Lac"/>
    <n v="48"/>
    <n v="2"/>
    <n v="0"/>
    <n v="6"/>
    <s v="/Users/melissabehlouli/Desktop/ton mari/subject-3.csv"/>
    <s v="legacy"/>
    <n v="7"/>
    <b v="0"/>
    <s v="Melodramatic Milgram"/>
    <s v="4.0.1"/>
    <n v="38"/>
    <n v="0"/>
    <s v="q"/>
    <s v="space"/>
    <s v="space"/>
    <s v="space"/>
    <s v="space"/>
    <s v="space"/>
    <s v="q"/>
    <s v="space"/>
    <n v="1"/>
    <x v="1127"/>
    <x v="443"/>
    <n v="449"/>
    <s v=""/>
    <s v=""/>
    <s v=""/>
    <s v=""/>
    <s v=""/>
    <s v=""/>
    <s v=""/>
    <s v=""/>
    <s v=""/>
    <s v=""/>
    <s v=""/>
    <s v=""/>
    <n v="449"/>
    <n v="44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9"/>
    <x v="427"/>
    <n v="25701"/>
    <n v="12557"/>
    <n v="9796"/>
    <n v="992"/>
    <n v="29239"/>
    <n v="449"/>
    <n v="30312"/>
    <n v="4443"/>
    <n v="2"/>
    <s v="legacy"/>
    <n v="1024"/>
    <n v="2"/>
    <n v="48000"/>
    <n v="-16"/>
    <s v="experiment"/>
    <x v="12"/>
    <s v="odd"/>
    <n v="235830"/>
    <n v="223268"/>
    <n v="30687"/>
    <n v="592935"/>
    <n v="594647"/>
    <n v="223257"/>
    <n v="218812"/>
    <s v="NA"/>
    <n v="215497"/>
    <n v="135806"/>
    <n v="176059"/>
    <n v="1443"/>
    <n v="1409"/>
    <n v="592185"/>
    <n v="135803"/>
    <n v="135803"/>
    <n v="1441"/>
    <n v="598186"/>
    <n v="596647"/>
    <m/>
    <m/>
    <n v="598636"/>
    <n v="145603"/>
    <n v="177051"/>
    <n v="145743"/>
    <n v="218812"/>
    <n v="217497"/>
    <n v="223256"/>
    <s v="NA"/>
    <n v="215493"/>
    <n v="592183"/>
    <n v="261532"/>
    <s v="kosslyn_1978"/>
    <n v="45"/>
    <s v="44835.0"/>
    <n v="49"/>
    <s v="possible"/>
    <s v="yes"/>
    <n v="1024"/>
    <n v="-115"/>
    <n v="165"/>
    <n v="49"/>
    <x v="1"/>
  </r>
  <r>
    <n v="92"/>
    <n v="92"/>
    <n v="911"/>
    <n v="91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49"/>
    <n v="49"/>
    <n v="1"/>
    <n v="13"/>
    <n v="0"/>
    <n v="13"/>
    <n v="1"/>
    <n v="1"/>
    <n v="0"/>
    <n v="0"/>
    <n v="49"/>
    <n v="1"/>
    <n v="1"/>
    <n v="0"/>
    <n v="49"/>
    <n v="49"/>
    <n v="63"/>
    <n v="1"/>
    <n v="1"/>
    <n v="1"/>
    <n v="13"/>
    <n v="13"/>
    <n v="13"/>
    <n v="1"/>
    <n v="13"/>
    <m/>
    <m/>
    <n v="49"/>
    <n v="0"/>
    <s v="stim0"/>
    <s v="-132.0"/>
    <s v="137.0"/>
    <s v="Mon Nov 20 20:20:46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puit"/>
    <n v="49"/>
    <n v="2"/>
    <n v="0"/>
    <n v="6"/>
    <s v="/Users/melissabehlouli/Desktop/ton mari/subject-3.csv"/>
    <s v="legacy"/>
    <n v="7"/>
    <b v="0"/>
    <s v="Melodramatic Milgram"/>
    <s v="4.0.1"/>
    <n v="33"/>
    <n v="0"/>
    <s v="q"/>
    <s v="space"/>
    <s v="space"/>
    <s v="space"/>
    <s v="space"/>
    <s v="space"/>
    <s v="q"/>
    <s v="space"/>
    <n v="1"/>
    <x v="1100"/>
    <x v="444"/>
    <n v="715"/>
    <s v=""/>
    <s v=""/>
    <s v=""/>
    <s v=""/>
    <s v=""/>
    <s v=""/>
    <n v="715"/>
    <n v="7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5"/>
    <x v="428"/>
    <n v="25701"/>
    <n v="12557"/>
    <n v="9796"/>
    <n v="992"/>
    <n v="29239"/>
    <n v="715"/>
    <n v="30312"/>
    <n v="4443"/>
    <n v="2"/>
    <s v="legacy"/>
    <n v="1024"/>
    <n v="2"/>
    <n v="48000"/>
    <n v="-16"/>
    <s v="experiment"/>
    <x v="12"/>
    <s v="odd"/>
    <n v="235830"/>
    <n v="223268"/>
    <n v="30687"/>
    <n v="599401"/>
    <n v="600706"/>
    <n v="223257"/>
    <n v="218812"/>
    <s v="NA"/>
    <n v="215497"/>
    <n v="135806"/>
    <n v="176059"/>
    <n v="1443"/>
    <n v="1409"/>
    <n v="598651"/>
    <n v="135803"/>
    <n v="135803"/>
    <n v="1441"/>
    <n v="604202"/>
    <n v="602706"/>
    <m/>
    <m/>
    <n v="604918"/>
    <n v="145603"/>
    <n v="177051"/>
    <n v="145743"/>
    <n v="218812"/>
    <n v="217497"/>
    <n v="223256"/>
    <s v="NA"/>
    <n v="215493"/>
    <n v="598649"/>
    <n v="261532"/>
    <s v="kosslyn_1978"/>
    <n v="46"/>
    <s v="45550.0"/>
    <n v="50"/>
    <s v="possible"/>
    <s v="yes"/>
    <n v="1024"/>
    <n v="-115"/>
    <n v="165"/>
    <n v="50"/>
    <x v="1"/>
  </r>
  <r>
    <n v="92"/>
    <n v="92"/>
    <n v="899"/>
    <n v="89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0"/>
    <n v="50"/>
    <n v="1"/>
    <n v="13"/>
    <n v="0"/>
    <n v="13"/>
    <n v="1"/>
    <n v="1"/>
    <n v="0"/>
    <n v="0"/>
    <n v="50"/>
    <n v="1"/>
    <n v="1"/>
    <n v="0"/>
    <n v="50"/>
    <n v="50"/>
    <n v="64"/>
    <n v="1"/>
    <n v="1"/>
    <n v="1"/>
    <n v="13"/>
    <n v="13"/>
    <n v="13"/>
    <n v="1"/>
    <n v="13"/>
    <m/>
    <m/>
    <n v="50"/>
    <n v="0"/>
    <s v="stim0"/>
    <s v="-132.0"/>
    <s v="137.0"/>
    <s v="Mon Nov 20 20:20:46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Herbe"/>
    <n v="50"/>
    <n v="2"/>
    <n v="0"/>
    <n v="6"/>
    <s v="/Users/melissabehlouli/Desktop/ton mari/subject-3.csv"/>
    <s v="legacy"/>
    <n v="7"/>
    <b v="0"/>
    <s v="Melodramatic Milgram"/>
    <s v="4.0.1"/>
    <n v="11"/>
    <n v="0"/>
    <s v="q"/>
    <s v="space"/>
    <s v="space"/>
    <s v="space"/>
    <s v="space"/>
    <s v="space"/>
    <s v="q"/>
    <s v="space"/>
    <n v="1"/>
    <x v="827"/>
    <x v="298"/>
    <n v="303"/>
    <s v=""/>
    <s v=""/>
    <s v=""/>
    <s v=""/>
    <s v=""/>
    <s v=""/>
    <s v=""/>
    <s v=""/>
    <s v=""/>
    <s v=""/>
    <s v=""/>
    <s v=""/>
    <s v=""/>
    <s v=""/>
    <n v="303"/>
    <n v="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"/>
    <x v="285"/>
    <n v="25701"/>
    <n v="12557"/>
    <n v="9796"/>
    <n v="992"/>
    <n v="29239"/>
    <n v="303"/>
    <n v="30312"/>
    <n v="4443"/>
    <n v="2"/>
    <s v="legacy"/>
    <n v="1024"/>
    <n v="2"/>
    <n v="48000"/>
    <n v="-16"/>
    <s v="experiment"/>
    <x v="12"/>
    <s v="odd"/>
    <n v="235830"/>
    <n v="223268"/>
    <n v="30687"/>
    <n v="605682"/>
    <n v="607276"/>
    <n v="223257"/>
    <n v="218812"/>
    <s v="NA"/>
    <n v="215497"/>
    <n v="135806"/>
    <n v="176059"/>
    <n v="1443"/>
    <n v="1409"/>
    <n v="604932"/>
    <n v="135803"/>
    <n v="135803"/>
    <n v="1441"/>
    <n v="610751"/>
    <n v="609276"/>
    <m/>
    <m/>
    <n v="611055"/>
    <n v="145603"/>
    <n v="177051"/>
    <n v="145743"/>
    <n v="218812"/>
    <n v="217497"/>
    <n v="223256"/>
    <s v="NA"/>
    <n v="215493"/>
    <n v="604929"/>
    <n v="261532"/>
    <s v="kosslyn_1978"/>
    <n v="47"/>
    <s v="45853.0"/>
    <n v="51"/>
    <s v="possible"/>
    <s v="yes"/>
    <n v="1024"/>
    <n v="-115"/>
    <n v="165"/>
    <n v="51"/>
    <x v="1"/>
  </r>
  <r>
    <n v="92"/>
    <n v="92"/>
    <n v="898"/>
    <n v="89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1"/>
    <n v="51"/>
    <n v="1"/>
    <n v="13"/>
    <n v="0"/>
    <n v="13"/>
    <n v="1"/>
    <n v="1"/>
    <n v="0"/>
    <n v="0"/>
    <n v="51"/>
    <n v="1"/>
    <n v="1"/>
    <n v="0"/>
    <n v="51"/>
    <n v="51"/>
    <n v="65"/>
    <n v="1"/>
    <n v="1"/>
    <n v="1"/>
    <n v="13"/>
    <n v="13"/>
    <n v="13"/>
    <n v="1"/>
    <n v="13"/>
    <m/>
    <m/>
    <n v="5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Colline"/>
    <n v="51"/>
    <n v="2"/>
    <n v="0"/>
    <n v="6"/>
    <s v="/Users/melissabehlouli/Desktop/ton mari/subject-3.csv"/>
    <s v="legacy"/>
    <n v="7"/>
    <b v="0"/>
    <s v="Melodramatic Milgram"/>
    <s v="4.0.1"/>
    <n v="56"/>
    <n v="0"/>
    <s v="m"/>
    <s v="space"/>
    <s v="space"/>
    <s v="space"/>
    <s v="space"/>
    <s v="space"/>
    <s v="m"/>
    <s v="space"/>
    <n v="1"/>
    <x v="62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870"/>
    <n v="30312"/>
    <n v="4443"/>
    <n v="2"/>
    <s v="legacy"/>
    <n v="1024"/>
    <n v="2"/>
    <n v="48000"/>
    <n v="-16"/>
    <s v="experiment"/>
    <x v="12"/>
    <s v="odd"/>
    <n v="235830"/>
    <n v="223268"/>
    <n v="30687"/>
    <n v="611822"/>
    <n v="613335"/>
    <n v="223257"/>
    <n v="218812"/>
    <s v="NA"/>
    <n v="215497"/>
    <n v="135806"/>
    <n v="176059"/>
    <n v="1443"/>
    <n v="1409"/>
    <n v="0"/>
    <n v="135803"/>
    <n v="135803"/>
    <n v="1441"/>
    <n v="617343"/>
    <n v="615335"/>
    <m/>
    <m/>
    <n v="618214"/>
    <n v="145603"/>
    <n v="177051"/>
    <n v="145743"/>
    <n v="218812"/>
    <n v="217497"/>
    <n v="223256"/>
    <s v="NA"/>
    <n v="215493"/>
    <n v="0"/>
    <n v="261532"/>
    <s v="kosslyn_1978"/>
    <n v="48"/>
    <s v="46723.0"/>
    <n v="52"/>
    <s v="impossible"/>
    <s v="yes"/>
    <n v="1024"/>
    <n v="-115"/>
    <n v="165"/>
    <n v="52"/>
    <x v="1"/>
  </r>
  <r>
    <n v="92"/>
    <n v="92"/>
    <n v="887"/>
    <n v="8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2"/>
    <n v="52"/>
    <n v="1"/>
    <n v="13"/>
    <n v="0"/>
    <n v="13"/>
    <n v="1"/>
    <n v="1"/>
    <n v="0"/>
    <n v="0"/>
    <n v="52"/>
    <n v="1"/>
    <n v="1"/>
    <n v="0"/>
    <n v="52"/>
    <n v="52"/>
    <n v="66"/>
    <n v="1"/>
    <n v="1"/>
    <n v="1"/>
    <n v="13"/>
    <n v="13"/>
    <n v="13"/>
    <n v="1"/>
    <n v="13"/>
    <m/>
    <m/>
    <n v="52"/>
    <n v="0"/>
    <s v="stim0"/>
    <s v="-132.0"/>
    <s v="137.0"/>
    <s v="Mon Nov 20 20:20:46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Sable"/>
    <n v="52"/>
    <n v="2"/>
    <n v="0"/>
    <n v="6"/>
    <s v="/Users/melissabehlouli/Desktop/ton mari/subject-3.csv"/>
    <s v="legacy"/>
    <n v="7"/>
    <b v="0"/>
    <s v="Melodramatic Milgram"/>
    <s v="4.0.1"/>
    <n v="5"/>
    <n v="0"/>
    <s v="q"/>
    <s v="space"/>
    <s v="space"/>
    <s v="space"/>
    <s v="space"/>
    <s v="space"/>
    <s v="q"/>
    <s v="space"/>
    <n v="1"/>
    <x v="1117"/>
    <x v="445"/>
    <n v="9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6"/>
    <n v="910"/>
    <s v=""/>
    <s v=""/>
    <s v=""/>
    <s v=""/>
    <s v=""/>
    <s v=""/>
    <s v=""/>
    <s v=""/>
    <s v=""/>
    <s v=""/>
    <s v=""/>
    <s v=""/>
    <s v=""/>
    <s v=""/>
    <s v=""/>
    <s v=""/>
    <n v="910"/>
    <x v="429"/>
    <n v="25701"/>
    <n v="12557"/>
    <n v="9796"/>
    <n v="992"/>
    <n v="29239"/>
    <n v="326"/>
    <n v="30312"/>
    <n v="4443"/>
    <n v="2"/>
    <s v="legacy"/>
    <n v="1024"/>
    <n v="2"/>
    <n v="48000"/>
    <n v="-16"/>
    <s v="experiment"/>
    <x v="12"/>
    <s v="odd"/>
    <n v="235830"/>
    <n v="223268"/>
    <n v="30687"/>
    <n v="618979"/>
    <n v="620567"/>
    <n v="223257"/>
    <n v="218812"/>
    <s v="NA"/>
    <n v="215497"/>
    <n v="135806"/>
    <n v="176059"/>
    <n v="1443"/>
    <n v="1409"/>
    <n v="618229"/>
    <n v="135803"/>
    <n v="135803"/>
    <n v="1441"/>
    <n v="624277"/>
    <n v="622567"/>
    <m/>
    <m/>
    <n v="624604"/>
    <n v="145603"/>
    <n v="177051"/>
    <n v="145743"/>
    <n v="218812"/>
    <n v="217497"/>
    <n v="223256"/>
    <s v="NA"/>
    <n v="215493"/>
    <n v="618226"/>
    <n v="261532"/>
    <s v="kosslyn_1978"/>
    <n v="49"/>
    <s v="47049.0"/>
    <n v="53"/>
    <s v="possible"/>
    <s v="yes"/>
    <n v="1024"/>
    <n v="-115"/>
    <n v="165"/>
    <n v="53"/>
    <x v="1"/>
  </r>
  <r>
    <n v="92"/>
    <n v="92"/>
    <n v="877"/>
    <n v="87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3"/>
    <n v="53"/>
    <n v="1"/>
    <n v="13"/>
    <n v="0"/>
    <n v="13"/>
    <n v="1"/>
    <n v="1"/>
    <n v="0"/>
    <n v="0"/>
    <n v="53"/>
    <n v="1"/>
    <n v="1"/>
    <n v="0"/>
    <n v="53"/>
    <n v="53"/>
    <n v="67"/>
    <n v="1"/>
    <n v="1"/>
    <n v="1"/>
    <n v="13"/>
    <n v="13"/>
    <n v="13"/>
    <n v="1"/>
    <n v="13"/>
    <m/>
    <m/>
    <n v="53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Epouventail"/>
    <n v="53"/>
    <n v="2"/>
    <n v="0"/>
    <n v="6"/>
    <s v="/Users/melissabehlouli/Desktop/ton mari/subject-3.csv"/>
    <s v="legacy"/>
    <n v="7"/>
    <b v="0"/>
    <s v="Melodramatic Milgram"/>
    <s v="4.0.1"/>
    <n v="66"/>
    <n v="0"/>
    <s v="m"/>
    <s v="space"/>
    <s v="space"/>
    <s v="space"/>
    <s v="space"/>
    <s v="space"/>
    <s v="m"/>
    <s v="space"/>
    <n v="1"/>
    <x v="11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41"/>
    <n v="30312"/>
    <n v="4443"/>
    <n v="2"/>
    <s v="legacy"/>
    <n v="1024"/>
    <n v="2"/>
    <n v="48000"/>
    <n v="-16"/>
    <s v="experiment"/>
    <x v="12"/>
    <s v="odd"/>
    <n v="235830"/>
    <n v="223268"/>
    <n v="30687"/>
    <n v="625369"/>
    <n v="626882"/>
    <n v="223257"/>
    <n v="218812"/>
    <s v="NA"/>
    <n v="215497"/>
    <n v="135806"/>
    <n v="176059"/>
    <n v="1443"/>
    <n v="1409"/>
    <n v="624619"/>
    <n v="135803"/>
    <n v="135803"/>
    <n v="1441"/>
    <n v="630463"/>
    <n v="628882"/>
    <m/>
    <m/>
    <n v="630805"/>
    <n v="145603"/>
    <n v="177051"/>
    <n v="145743"/>
    <n v="218812"/>
    <n v="217497"/>
    <n v="223256"/>
    <s v="NA"/>
    <n v="215493"/>
    <n v="624617"/>
    <n v="261532"/>
    <s v="kosslyn_1978"/>
    <n v="50"/>
    <s v="47390.0"/>
    <n v="54"/>
    <s v="impossible"/>
    <s v="yes"/>
    <n v="1024"/>
    <n v="-115"/>
    <n v="165"/>
    <n v="54"/>
    <x v="1"/>
  </r>
  <r>
    <n v="92"/>
    <n v="92"/>
    <n v="867"/>
    <n v="86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4"/>
    <n v="54"/>
    <n v="1"/>
    <n v="13"/>
    <n v="0"/>
    <n v="13"/>
    <n v="1"/>
    <n v="1"/>
    <n v="0"/>
    <n v="0"/>
    <n v="54"/>
    <n v="1"/>
    <n v="1"/>
    <n v="0"/>
    <n v="54"/>
    <n v="54"/>
    <n v="68"/>
    <n v="1"/>
    <n v="1"/>
    <n v="1"/>
    <n v="13"/>
    <n v="13"/>
    <n v="13"/>
    <n v="1"/>
    <n v="13"/>
    <m/>
    <m/>
    <n v="54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Feu de camp"/>
    <n v="54"/>
    <n v="2"/>
    <n v="0"/>
    <n v="6"/>
    <s v="/Users/melissabehlouli/Desktop/ton mari/subject-3.csv"/>
    <s v="legacy"/>
    <n v="7"/>
    <b v="0"/>
    <s v="Melodramatic Milgram"/>
    <s v="4.0.1"/>
    <n v="43"/>
    <n v="0"/>
    <s v="m"/>
    <s v="space"/>
    <s v="space"/>
    <s v="space"/>
    <s v="space"/>
    <s v="space"/>
    <s v="m"/>
    <s v="space"/>
    <n v="1"/>
    <x v="11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41"/>
    <n v="30312"/>
    <n v="4443"/>
    <n v="2"/>
    <s v="legacy"/>
    <n v="1024"/>
    <n v="2"/>
    <n v="48000"/>
    <n v="-16"/>
    <s v="experiment"/>
    <x v="12"/>
    <s v="odd"/>
    <n v="235830"/>
    <n v="223268"/>
    <n v="30687"/>
    <n v="631569"/>
    <n v="633154"/>
    <n v="223257"/>
    <n v="218812"/>
    <s v="NA"/>
    <n v="215497"/>
    <n v="135806"/>
    <n v="176059"/>
    <n v="1443"/>
    <n v="1409"/>
    <n v="630819"/>
    <n v="135803"/>
    <n v="135803"/>
    <n v="1441"/>
    <n v="637141"/>
    <n v="635154"/>
    <m/>
    <m/>
    <n v="637482"/>
    <n v="145603"/>
    <n v="177051"/>
    <n v="145743"/>
    <n v="218812"/>
    <n v="217497"/>
    <n v="223256"/>
    <s v="NA"/>
    <n v="215493"/>
    <n v="630817"/>
    <n v="261532"/>
    <s v="kosslyn_1978"/>
    <n v="51"/>
    <s v="47731.0"/>
    <n v="55"/>
    <s v="impossible"/>
    <s v="yes"/>
    <n v="1024"/>
    <n v="-115"/>
    <n v="165"/>
    <n v="55"/>
    <x v="1"/>
  </r>
  <r>
    <n v="92"/>
    <n v="92"/>
    <n v="903"/>
    <n v="9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5"/>
    <n v="55"/>
    <n v="1"/>
    <n v="13"/>
    <n v="0"/>
    <n v="13"/>
    <n v="1"/>
    <n v="1"/>
    <n v="0"/>
    <n v="0"/>
    <n v="55"/>
    <n v="1"/>
    <n v="1"/>
    <n v="0"/>
    <n v="55"/>
    <n v="55"/>
    <n v="69"/>
    <n v="1"/>
    <n v="1"/>
    <n v="1"/>
    <n v="13"/>
    <n v="13"/>
    <n v="13"/>
    <n v="1"/>
    <n v="13"/>
    <m/>
    <m/>
    <n v="55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Grange"/>
    <n v="55"/>
    <n v="2"/>
    <n v="0"/>
    <n v="6"/>
    <s v="/Users/melissabehlouli/Desktop/ton mari/subject-3.csv"/>
    <s v="legacy"/>
    <n v="7"/>
    <b v="0"/>
    <s v="Melodramatic Milgram"/>
    <s v="4.0.1"/>
    <n v="62"/>
    <n v="0"/>
    <s v="m"/>
    <s v="space"/>
    <s v="space"/>
    <s v="space"/>
    <s v="space"/>
    <s v="space"/>
    <s v="m"/>
    <s v="space"/>
    <n v="1"/>
    <x v="112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2892"/>
    <n v="30312"/>
    <n v="4443"/>
    <n v="2"/>
    <s v="legacy"/>
    <n v="1024"/>
    <n v="2"/>
    <n v="48000"/>
    <n v="-16"/>
    <s v="experiment"/>
    <x v="12"/>
    <s v="odd"/>
    <n v="235830"/>
    <n v="223268"/>
    <n v="30687"/>
    <n v="638248"/>
    <n v="639959"/>
    <n v="223257"/>
    <n v="218812"/>
    <s v="NA"/>
    <n v="215497"/>
    <n v="135806"/>
    <n v="176059"/>
    <n v="1443"/>
    <n v="1409"/>
    <n v="637498"/>
    <n v="135803"/>
    <n v="135803"/>
    <n v="1441"/>
    <n v="643690"/>
    <n v="641959"/>
    <m/>
    <m/>
    <n v="646583"/>
    <n v="145603"/>
    <n v="177051"/>
    <n v="145743"/>
    <n v="218812"/>
    <n v="217497"/>
    <n v="223256"/>
    <s v="NA"/>
    <n v="215493"/>
    <n v="637496"/>
    <n v="261532"/>
    <s v="kosslyn_1978"/>
    <n v="52"/>
    <s v="50623.0"/>
    <n v="56"/>
    <s v="impossible"/>
    <s v="yes"/>
    <n v="1024"/>
    <n v="-115"/>
    <n v="165"/>
    <n v="56"/>
    <x v="1"/>
  </r>
  <r>
    <n v="92"/>
    <n v="92"/>
    <n v="928"/>
    <n v="92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6"/>
    <n v="56"/>
    <n v="1"/>
    <n v="13"/>
    <n v="0"/>
    <n v="13"/>
    <n v="1"/>
    <n v="1"/>
    <n v="0"/>
    <n v="0"/>
    <n v="56"/>
    <n v="1"/>
    <n v="1"/>
    <n v="0"/>
    <n v="56"/>
    <n v="56"/>
    <n v="70"/>
    <n v="1"/>
    <n v="1"/>
    <n v="1"/>
    <n v="13"/>
    <n v="13"/>
    <n v="13"/>
    <n v="1"/>
    <n v="13"/>
    <m/>
    <m/>
    <n v="56"/>
    <n v="0"/>
    <s v="stim0"/>
    <s v="-132.0"/>
    <s v="137.0"/>
    <s v="Mon Nov 20 20:20:46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Herbe"/>
    <n v="56"/>
    <n v="2"/>
    <n v="0"/>
    <n v="6"/>
    <s v="/Users/melissabehlouli/Desktop/ton mari/subject-3.csv"/>
    <s v="legacy"/>
    <n v="7"/>
    <b v="0"/>
    <s v="Melodramatic Milgram"/>
    <s v="4.0.1"/>
    <n v="20"/>
    <n v="0"/>
    <s v="q"/>
    <s v="space"/>
    <s v="space"/>
    <s v="space"/>
    <s v="space"/>
    <s v="space"/>
    <s v="q"/>
    <s v="space"/>
    <n v="1"/>
    <x v="1129"/>
    <x v="446"/>
    <n v="231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10"/>
    <n v="2310"/>
    <s v=""/>
    <s v=""/>
    <s v=""/>
    <s v=""/>
    <s v=""/>
    <s v=""/>
    <s v=""/>
    <x v="430"/>
    <n v="25701"/>
    <n v="12557"/>
    <n v="9796"/>
    <n v="992"/>
    <n v="29239"/>
    <n v="2310"/>
    <n v="30312"/>
    <n v="4443"/>
    <n v="2"/>
    <s v="legacy"/>
    <n v="1024"/>
    <n v="2"/>
    <n v="48000"/>
    <n v="-16"/>
    <s v="experiment"/>
    <x v="12"/>
    <s v="odd"/>
    <n v="235830"/>
    <n v="223268"/>
    <n v="30687"/>
    <n v="647346"/>
    <n v="649069"/>
    <n v="223257"/>
    <n v="218812"/>
    <s v="NA"/>
    <n v="215497"/>
    <n v="135806"/>
    <n v="176059"/>
    <n v="1443"/>
    <n v="1409"/>
    <n v="646596"/>
    <n v="135803"/>
    <n v="135803"/>
    <n v="1441"/>
    <n v="652544"/>
    <n v="651069"/>
    <m/>
    <m/>
    <n v="654855"/>
    <n v="145603"/>
    <n v="177051"/>
    <n v="145743"/>
    <n v="218812"/>
    <n v="217497"/>
    <n v="223256"/>
    <s v="NA"/>
    <n v="215493"/>
    <n v="646594"/>
    <n v="261532"/>
    <s v="kosslyn_1978"/>
    <n v="53"/>
    <s v="52933.0"/>
    <n v="57"/>
    <s v="possible"/>
    <s v="yes"/>
    <n v="1024"/>
    <n v="-115"/>
    <n v="165"/>
    <n v="57"/>
    <x v="1"/>
  </r>
  <r>
    <n v="93"/>
    <n v="93"/>
    <n v="923"/>
    <n v="92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57"/>
    <n v="57"/>
    <n v="1"/>
    <n v="13"/>
    <n v="0"/>
    <n v="13"/>
    <n v="1"/>
    <n v="1"/>
    <n v="0"/>
    <n v="0"/>
    <n v="57"/>
    <n v="1"/>
    <n v="1"/>
    <n v="0"/>
    <n v="57"/>
    <n v="57"/>
    <n v="71"/>
    <n v="1"/>
    <n v="1"/>
    <n v="1"/>
    <n v="13"/>
    <n v="13"/>
    <n v="13"/>
    <n v="1"/>
    <n v="13"/>
    <m/>
    <m/>
    <n v="57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Ruisseau"/>
    <n v="57"/>
    <n v="2"/>
    <n v="0"/>
    <n v="6"/>
    <s v="/Users/melissabehlouli/Desktop/ton mari/subject-3.csv"/>
    <s v="legacy"/>
    <n v="7"/>
    <b v="0"/>
    <s v="Melodramatic Milgram"/>
    <s v="4.0.1"/>
    <n v="46"/>
    <n v="0"/>
    <s v="m"/>
    <s v="space"/>
    <s v="space"/>
    <s v="space"/>
    <s v="space"/>
    <s v="space"/>
    <s v="m"/>
    <s v="space"/>
    <n v="1"/>
    <x v="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620"/>
    <n v="30312"/>
    <n v="4443"/>
    <n v="2"/>
    <s v="legacy"/>
    <n v="1024"/>
    <n v="2"/>
    <n v="48000"/>
    <n v="-16"/>
    <s v="experiment"/>
    <x v="12"/>
    <s v="odd"/>
    <n v="235830"/>
    <n v="223268"/>
    <n v="30687"/>
    <n v="655620"/>
    <n v="657218"/>
    <n v="223257"/>
    <n v="218812"/>
    <s v="NA"/>
    <n v="215497"/>
    <n v="135806"/>
    <n v="176059"/>
    <n v="1443"/>
    <n v="1409"/>
    <n v="654870"/>
    <n v="135803"/>
    <n v="135803"/>
    <n v="1441"/>
    <n v="660800"/>
    <n v="659218"/>
    <m/>
    <m/>
    <n v="661421"/>
    <n v="145603"/>
    <n v="177051"/>
    <n v="145743"/>
    <n v="218812"/>
    <n v="217497"/>
    <n v="223256"/>
    <s v="NA"/>
    <n v="215493"/>
    <n v="654868"/>
    <n v="261532"/>
    <s v="kosslyn_1978"/>
    <n v="54"/>
    <s v="53553.0"/>
    <n v="58"/>
    <s v="impossible"/>
    <s v="yes"/>
    <n v="1024"/>
    <n v="-115"/>
    <n v="165"/>
    <n v="58"/>
    <x v="1"/>
  </r>
  <r>
    <n v="93"/>
    <n v="93"/>
    <n v="908"/>
    <n v="90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8"/>
    <n v="58"/>
    <n v="1"/>
    <n v="13"/>
    <n v="0"/>
    <n v="13"/>
    <n v="1"/>
    <n v="1"/>
    <n v="0"/>
    <n v="0"/>
    <n v="58"/>
    <n v="1"/>
    <n v="1"/>
    <n v="0"/>
    <n v="58"/>
    <n v="58"/>
    <n v="72"/>
    <n v="1"/>
    <n v="1"/>
    <n v="1"/>
    <n v="13"/>
    <n v="13"/>
    <n v="13"/>
    <n v="1"/>
    <n v="13"/>
    <m/>
    <m/>
    <n v="58"/>
    <n v="0"/>
    <s v="stim0"/>
    <s v="-132.0"/>
    <s v="137.0"/>
    <s v="Mon Nov 20 20:20:46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Sable"/>
    <n v="58"/>
    <n v="2"/>
    <n v="0"/>
    <n v="6"/>
    <s v="/Users/melissabehlouli/Desktop/ton mari/subject-3.csv"/>
    <s v="legacy"/>
    <n v="7"/>
    <b v="0"/>
    <s v="Melodramatic Milgram"/>
    <s v="4.0.1"/>
    <n v="14"/>
    <n v="0"/>
    <s v="q"/>
    <s v="space"/>
    <s v="space"/>
    <s v="space"/>
    <s v="space"/>
    <s v="space"/>
    <s v="q"/>
    <s v="space"/>
    <n v="1"/>
    <x v="1130"/>
    <x v="447"/>
    <n v="64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"/>
    <n v="642"/>
    <s v=""/>
    <s v=""/>
    <s v=""/>
    <s v=""/>
    <s v=""/>
    <s v=""/>
    <s v=""/>
    <s v=""/>
    <s v=""/>
    <s v=""/>
    <s v=""/>
    <s v=""/>
    <n v="642"/>
    <x v="364"/>
    <n v="25701"/>
    <n v="12557"/>
    <n v="9796"/>
    <n v="992"/>
    <n v="29239"/>
    <n v="66"/>
    <n v="30312"/>
    <n v="4443"/>
    <n v="2"/>
    <s v="legacy"/>
    <n v="1024"/>
    <n v="2"/>
    <n v="48000"/>
    <n v="-16"/>
    <s v="experiment"/>
    <x v="12"/>
    <s v="odd"/>
    <n v="235830"/>
    <n v="223268"/>
    <n v="30687"/>
    <n v="662184"/>
    <n v="663682"/>
    <n v="223257"/>
    <n v="218812"/>
    <s v="NA"/>
    <n v="215497"/>
    <n v="135806"/>
    <n v="176059"/>
    <n v="1443"/>
    <n v="1409"/>
    <n v="661434"/>
    <n v="135803"/>
    <n v="135803"/>
    <n v="1441"/>
    <n v="667392"/>
    <n v="665682"/>
    <m/>
    <m/>
    <n v="667458"/>
    <n v="145603"/>
    <n v="177051"/>
    <n v="145743"/>
    <n v="218812"/>
    <n v="217497"/>
    <n v="223256"/>
    <s v="NA"/>
    <n v="215493"/>
    <n v="661432"/>
    <n v="261532"/>
    <s v="kosslyn_1978"/>
    <n v="55"/>
    <s v="53619.0"/>
    <n v="59"/>
    <s v="possible"/>
    <s v="yes"/>
    <n v="1024"/>
    <n v="-115"/>
    <n v="165"/>
    <n v="59"/>
    <x v="1"/>
  </r>
  <r>
    <n v="93"/>
    <n v="93"/>
    <n v="899"/>
    <n v="89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59"/>
    <n v="59"/>
    <n v="1"/>
    <n v="13"/>
    <n v="0"/>
    <n v="13"/>
    <n v="1"/>
    <n v="1"/>
    <n v="0"/>
    <n v="0"/>
    <n v="59"/>
    <n v="1"/>
    <n v="1"/>
    <n v="0"/>
    <n v="59"/>
    <n v="59"/>
    <n v="73"/>
    <n v="1"/>
    <n v="1"/>
    <n v="1"/>
    <n v="13"/>
    <n v="13"/>
    <n v="13"/>
    <n v="1"/>
    <n v="13"/>
    <m/>
    <m/>
    <n v="59"/>
    <n v="0"/>
    <s v="stim0"/>
    <s v="-132.0"/>
    <s v="137.0"/>
    <s v="Mon Nov 20 20:20:46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Herbe"/>
    <n v="59"/>
    <n v="2"/>
    <n v="0"/>
    <n v="6"/>
    <s v="/Users/melissabehlouli/Desktop/ton mari/subject-3.csv"/>
    <s v="legacy"/>
    <n v="7"/>
    <b v="0"/>
    <s v="Melodramatic Milgram"/>
    <s v="4.0.1"/>
    <n v="42"/>
    <n v="0"/>
    <s v="q"/>
    <s v="space"/>
    <s v="space"/>
    <s v="space"/>
    <s v="space"/>
    <s v="space"/>
    <s v="q"/>
    <s v="space"/>
    <n v="1"/>
    <x v="574"/>
    <x v="442"/>
    <n v="340"/>
    <s v=""/>
    <s v=""/>
    <s v=""/>
    <s v=""/>
    <s v=""/>
    <s v=""/>
    <s v=""/>
    <s v=""/>
    <s v=""/>
    <s v=""/>
    <s v=""/>
    <s v=""/>
    <s v=""/>
    <s v=""/>
    <s v=""/>
    <s v=""/>
    <n v="340"/>
    <n v="34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0"/>
    <x v="426"/>
    <n v="25701"/>
    <n v="12557"/>
    <n v="9796"/>
    <n v="992"/>
    <n v="29239"/>
    <n v="340"/>
    <n v="30312"/>
    <n v="4443"/>
    <n v="2"/>
    <s v="legacy"/>
    <n v="1024"/>
    <n v="2"/>
    <n v="48000"/>
    <n v="-16"/>
    <s v="experiment"/>
    <x v="12"/>
    <s v="odd"/>
    <n v="235830"/>
    <n v="223268"/>
    <n v="30687"/>
    <n v="668224"/>
    <n v="669528"/>
    <n v="223257"/>
    <n v="218812"/>
    <s v="NA"/>
    <n v="215497"/>
    <n v="135806"/>
    <n v="176059"/>
    <n v="1443"/>
    <n v="1409"/>
    <n v="667474"/>
    <n v="135803"/>
    <n v="135803"/>
    <n v="1441"/>
    <n v="673003"/>
    <n v="671528"/>
    <m/>
    <m/>
    <n v="673343"/>
    <n v="145603"/>
    <n v="177051"/>
    <n v="145743"/>
    <n v="218812"/>
    <n v="217497"/>
    <n v="223256"/>
    <s v="NA"/>
    <n v="215493"/>
    <n v="667472"/>
    <n v="261532"/>
    <s v="kosslyn_1978"/>
    <n v="56"/>
    <s v="53959.0"/>
    <n v="60"/>
    <s v="possible"/>
    <s v="yes"/>
    <n v="1024"/>
    <n v="-115"/>
    <n v="165"/>
    <n v="60"/>
    <x v="1"/>
  </r>
  <r>
    <n v="93"/>
    <n v="93"/>
    <n v="887"/>
    <n v="8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0"/>
    <n v="60"/>
    <n v="1"/>
    <n v="13"/>
    <n v="0"/>
    <n v="13"/>
    <n v="1"/>
    <n v="1"/>
    <n v="0"/>
    <n v="0"/>
    <n v="60"/>
    <n v="1"/>
    <n v="1"/>
    <n v="0"/>
    <n v="60"/>
    <n v="60"/>
    <n v="74"/>
    <n v="1"/>
    <n v="1"/>
    <n v="1"/>
    <n v="13"/>
    <n v="13"/>
    <n v="13"/>
    <n v="1"/>
    <n v="13"/>
    <m/>
    <m/>
    <n v="60"/>
    <n v="0"/>
    <s v="stim0"/>
    <s v="-132.0"/>
    <s v="137.0"/>
    <s v="Mon Nov 20 20:20:46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Lac"/>
    <n v="60"/>
    <n v="2"/>
    <n v="0"/>
    <n v="6"/>
    <s v="/Users/melissabehlouli/Desktop/ton mari/subject-3.csv"/>
    <s v="legacy"/>
    <n v="7"/>
    <b v="0"/>
    <s v="Melodramatic Milgram"/>
    <s v="4.0.1"/>
    <n v="4"/>
    <n v="0"/>
    <s v="q"/>
    <s v="space"/>
    <s v="space"/>
    <s v="space"/>
    <s v="space"/>
    <s v="space"/>
    <s v="q"/>
    <s v="space"/>
    <n v="1"/>
    <x v="217"/>
    <x v="448"/>
    <n v="184"/>
    <s v=""/>
    <s v=""/>
    <s v=""/>
    <s v=""/>
    <s v=""/>
    <s v=""/>
    <s v=""/>
    <s v=""/>
    <n v="184"/>
    <n v="18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4"/>
    <x v="431"/>
    <n v="25701"/>
    <n v="12557"/>
    <n v="9796"/>
    <n v="992"/>
    <n v="29239"/>
    <n v="184"/>
    <n v="30312"/>
    <n v="4443"/>
    <n v="2"/>
    <s v="legacy"/>
    <n v="1024"/>
    <n v="2"/>
    <n v="48000"/>
    <n v="-16"/>
    <s v="experiment"/>
    <x v="12"/>
    <s v="odd"/>
    <n v="235830"/>
    <n v="223268"/>
    <n v="30687"/>
    <n v="674107"/>
    <n v="675693"/>
    <n v="223257"/>
    <n v="218812"/>
    <s v="NA"/>
    <n v="215497"/>
    <n v="135806"/>
    <n v="176059"/>
    <n v="1443"/>
    <n v="1409"/>
    <n v="673357"/>
    <n v="135803"/>
    <n v="135803"/>
    <n v="1441"/>
    <n v="679232"/>
    <n v="677693"/>
    <m/>
    <m/>
    <n v="679417"/>
    <n v="145603"/>
    <n v="177051"/>
    <n v="145743"/>
    <n v="218812"/>
    <n v="217497"/>
    <n v="223256"/>
    <s v="NA"/>
    <n v="215493"/>
    <n v="673355"/>
    <n v="261532"/>
    <s v="kosslyn_1978"/>
    <n v="57"/>
    <s v="54143.0"/>
    <n v="61"/>
    <s v="possible"/>
    <s v="yes"/>
    <n v="1024"/>
    <n v="-115"/>
    <n v="165"/>
    <n v="61"/>
    <x v="1"/>
  </r>
  <r>
    <n v="93"/>
    <n v="93"/>
    <n v="874"/>
    <n v="8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1"/>
    <n v="61"/>
    <n v="1"/>
    <n v="13"/>
    <n v="0"/>
    <n v="13"/>
    <n v="1"/>
    <n v="1"/>
    <n v="0"/>
    <n v="0"/>
    <n v="61"/>
    <n v="1"/>
    <n v="1"/>
    <n v="0"/>
    <n v="61"/>
    <n v="61"/>
    <n v="75"/>
    <n v="1"/>
    <n v="1"/>
    <n v="1"/>
    <n v="13"/>
    <n v="13"/>
    <n v="13"/>
    <n v="1"/>
    <n v="13"/>
    <m/>
    <m/>
    <n v="6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Feu de camp"/>
    <n v="61"/>
    <n v="2"/>
    <n v="0"/>
    <n v="6"/>
    <s v="/Users/melissabehlouli/Desktop/ton mari/subject-3.csv"/>
    <s v="legacy"/>
    <n v="7"/>
    <b v="0"/>
    <s v="Melodramatic Milgram"/>
    <s v="4.0.1"/>
    <n v="58"/>
    <n v="0"/>
    <s v="m"/>
    <s v="space"/>
    <s v="space"/>
    <s v="space"/>
    <s v="space"/>
    <s v="space"/>
    <s v="m"/>
    <s v="space"/>
    <n v="1"/>
    <x v="113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84"/>
    <n v="30312"/>
    <n v="4443"/>
    <n v="2"/>
    <s v="legacy"/>
    <n v="1024"/>
    <n v="2"/>
    <n v="48000"/>
    <n v="-16"/>
    <s v="experiment"/>
    <x v="12"/>
    <s v="odd"/>
    <n v="235830"/>
    <n v="223268"/>
    <n v="30687"/>
    <n v="680182"/>
    <n v="681731"/>
    <n v="223257"/>
    <n v="218812"/>
    <s v="NA"/>
    <n v="215497"/>
    <n v="135806"/>
    <n v="176059"/>
    <n v="1443"/>
    <n v="1409"/>
    <n v="679432"/>
    <n v="135803"/>
    <n v="135803"/>
    <n v="1441"/>
    <n v="685718"/>
    <n v="683731"/>
    <m/>
    <m/>
    <n v="685803"/>
    <n v="145603"/>
    <n v="177051"/>
    <n v="145743"/>
    <n v="218812"/>
    <n v="217497"/>
    <n v="223256"/>
    <s v="NA"/>
    <n v="215493"/>
    <n v="679429"/>
    <n v="261532"/>
    <s v="kosslyn_1978"/>
    <n v="58"/>
    <s v="54227.0"/>
    <n v="62"/>
    <s v="impossible"/>
    <s v="yes"/>
    <n v="1024"/>
    <n v="-115"/>
    <n v="165"/>
    <n v="62"/>
    <x v="1"/>
  </r>
  <r>
    <n v="93"/>
    <n v="93"/>
    <n v="925"/>
    <n v="92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2"/>
    <n v="62"/>
    <n v="1"/>
    <n v="13"/>
    <n v="0"/>
    <n v="13"/>
    <n v="1"/>
    <n v="1"/>
    <n v="0"/>
    <n v="0"/>
    <n v="62"/>
    <n v="1"/>
    <n v="1"/>
    <n v="0"/>
    <n v="62"/>
    <n v="62"/>
    <n v="76"/>
    <n v="1"/>
    <n v="1"/>
    <n v="1"/>
    <n v="13"/>
    <n v="13"/>
    <n v="13"/>
    <n v="1"/>
    <n v="13"/>
    <m/>
    <m/>
    <n v="62"/>
    <n v="0"/>
    <s v="stim0"/>
    <s v="-132.0"/>
    <s v="137.0"/>
    <s v="Mon Nov 20 20:20:46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Sable"/>
    <n v="62"/>
    <n v="2"/>
    <n v="0"/>
    <n v="6"/>
    <s v="/Users/melissabehlouli/Desktop/ton mari/subject-3.csv"/>
    <s v="legacy"/>
    <n v="7"/>
    <b v="0"/>
    <s v="Melodramatic Milgram"/>
    <s v="4.0.1"/>
    <n v="40"/>
    <n v="0"/>
    <s v="q"/>
    <s v="space"/>
    <s v="space"/>
    <s v="space"/>
    <s v="space"/>
    <s v="space"/>
    <s v="q"/>
    <s v="space"/>
    <n v="1"/>
    <x v="1132"/>
    <x v="449"/>
    <n v="3539"/>
    <s v=""/>
    <s v=""/>
    <s v=""/>
    <s v=""/>
    <s v=""/>
    <s v=""/>
    <s v=""/>
    <s v=""/>
    <s v=""/>
    <s v=""/>
    <s v=""/>
    <s v=""/>
    <s v=""/>
    <s v=""/>
    <s v=""/>
    <s v=""/>
    <s v=""/>
    <s v=""/>
    <n v="4062"/>
    <n v="353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32"/>
    <n v="25701"/>
    <n v="12557"/>
    <n v="9796"/>
    <n v="992"/>
    <n v="29239"/>
    <n v="4062"/>
    <n v="30312"/>
    <n v="4443"/>
    <n v="2"/>
    <s v="legacy"/>
    <n v="1024"/>
    <n v="2"/>
    <n v="48000"/>
    <n v="-16"/>
    <s v="experiment"/>
    <x v="12"/>
    <s v="odd"/>
    <n v="235830"/>
    <n v="223268"/>
    <n v="30687"/>
    <n v="686567"/>
    <n v="687875"/>
    <n v="223257"/>
    <n v="218812"/>
    <s v="NA"/>
    <n v="215497"/>
    <n v="135806"/>
    <n v="176059"/>
    <n v="1443"/>
    <n v="1409"/>
    <n v="685817"/>
    <n v="135803"/>
    <n v="135803"/>
    <n v="1441"/>
    <n v="691584"/>
    <n v="689875"/>
    <m/>
    <m/>
    <n v="695647"/>
    <n v="145603"/>
    <n v="177051"/>
    <n v="145743"/>
    <n v="218812"/>
    <n v="217497"/>
    <n v="223256"/>
    <s v="NA"/>
    <n v="215493"/>
    <n v="685814"/>
    <n v="261532"/>
    <s v="kosslyn_1978"/>
    <n v="59"/>
    <s v="58289.0"/>
    <n v="63"/>
    <s v="possible"/>
    <s v="yes"/>
    <n v="1024"/>
    <n v="-115"/>
    <n v="165"/>
    <n v="63"/>
    <x v="1"/>
  </r>
  <r>
    <n v="93"/>
    <n v="93"/>
    <n v="917"/>
    <n v="91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3"/>
    <n v="63"/>
    <n v="1"/>
    <n v="13"/>
    <n v="0"/>
    <n v="13"/>
    <n v="1"/>
    <n v="1"/>
    <n v="0"/>
    <n v="0"/>
    <n v="63"/>
    <n v="1"/>
    <n v="1"/>
    <n v="0"/>
    <n v="63"/>
    <n v="63"/>
    <n v="77"/>
    <n v="1"/>
    <n v="1"/>
    <n v="1"/>
    <n v="13"/>
    <n v="13"/>
    <n v="13"/>
    <n v="1"/>
    <n v="13"/>
    <m/>
    <m/>
    <n v="63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pont"/>
    <n v="63"/>
    <n v="2"/>
    <n v="0"/>
    <n v="6"/>
    <s v="/Users/melissabehlouli/Desktop/ton mari/subject-3.csv"/>
    <s v="legacy"/>
    <n v="7"/>
    <b v="0"/>
    <s v="Melodramatic Milgram"/>
    <s v="4.0.1"/>
    <n v="76"/>
    <n v="0"/>
    <s v="m"/>
    <s v="space"/>
    <s v="space"/>
    <s v="space"/>
    <s v="space"/>
    <s v="space"/>
    <s v="m"/>
    <s v="space"/>
    <n v="1"/>
    <x v="1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10"/>
    <n v="30312"/>
    <n v="4443"/>
    <n v="2"/>
    <s v="legacy"/>
    <n v="1024"/>
    <n v="2"/>
    <n v="48000"/>
    <n v="-16"/>
    <s v="experiment"/>
    <x v="12"/>
    <s v="odd"/>
    <n v="235830"/>
    <n v="223268"/>
    <n v="30687"/>
    <n v="696413"/>
    <n v="697966"/>
    <n v="223257"/>
    <n v="218812"/>
    <s v="NA"/>
    <n v="215497"/>
    <n v="135806"/>
    <n v="176059"/>
    <n v="1443"/>
    <n v="1409"/>
    <n v="695663"/>
    <n v="135803"/>
    <n v="135803"/>
    <n v="1441"/>
    <n v="702187"/>
    <n v="699966"/>
    <m/>
    <m/>
    <n v="702598"/>
    <n v="145603"/>
    <n v="177051"/>
    <n v="145743"/>
    <n v="218812"/>
    <n v="217497"/>
    <n v="223256"/>
    <s v="NA"/>
    <n v="215493"/>
    <n v="695661"/>
    <n v="261532"/>
    <s v="kosslyn_1978"/>
    <n v="60"/>
    <s v="58699.0"/>
    <n v="64"/>
    <s v="impossible"/>
    <s v="yes"/>
    <n v="1024"/>
    <n v="-115"/>
    <n v="165"/>
    <n v="64"/>
    <x v="1"/>
  </r>
  <r>
    <n v="92"/>
    <n v="92"/>
    <n v="922"/>
    <n v="922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1"/>
    <n v="0"/>
    <n v="64"/>
    <n v="64"/>
    <n v="1"/>
    <n v="13"/>
    <n v="0"/>
    <n v="13"/>
    <n v="1"/>
    <n v="1"/>
    <n v="0"/>
    <n v="0"/>
    <n v="64"/>
    <n v="1"/>
    <n v="1"/>
    <n v="0"/>
    <n v="64"/>
    <n v="64"/>
    <n v="78"/>
    <n v="1"/>
    <n v="1"/>
    <n v="1"/>
    <n v="13"/>
    <n v="13"/>
    <n v="13"/>
    <n v="1"/>
    <n v="13"/>
    <m/>
    <m/>
    <n v="64"/>
    <n v="0"/>
    <s v="stim0"/>
    <s v="-132.0"/>
    <s v="137.0"/>
    <s v="Mon Nov 20 20:20:46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Hutte"/>
    <n v="64"/>
    <n v="2"/>
    <n v="0"/>
    <n v="6"/>
    <s v="/Users/melissabehlouli/Desktop/ton mari/subject-3.csv"/>
    <s v="legacy"/>
    <n v="7"/>
    <b v="0"/>
    <s v="Melodramatic Milgram"/>
    <s v="4.0.1"/>
    <n v="27"/>
    <n v="0"/>
    <s v="m"/>
    <s v="space"/>
    <s v="space"/>
    <s v="space"/>
    <s v="space"/>
    <s v="space"/>
    <s v="m"/>
    <s v="space"/>
    <n v="1"/>
    <x v="1133"/>
    <x v="450"/>
    <n v="124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46"/>
    <n v="1246"/>
    <s v=""/>
    <s v=""/>
    <s v=""/>
    <s v=""/>
    <s v=""/>
    <s v=""/>
    <s v=""/>
    <s v=""/>
    <s v=""/>
    <s v=""/>
    <s v=""/>
    <s v=""/>
    <s v=""/>
    <s v=""/>
    <n v="1246"/>
    <x v="433"/>
    <n v="25701"/>
    <n v="12557"/>
    <n v="9796"/>
    <n v="992"/>
    <n v="29239"/>
    <n v="1246"/>
    <n v="30312"/>
    <n v="4443"/>
    <n v="2"/>
    <s v="legacy"/>
    <n v="1024"/>
    <n v="2"/>
    <n v="48000"/>
    <n v="-16"/>
    <s v="experiment"/>
    <x v="12"/>
    <s v="odd"/>
    <n v="235830"/>
    <n v="223268"/>
    <n v="30687"/>
    <n v="703362"/>
    <n v="704856"/>
    <n v="223257"/>
    <n v="218812"/>
    <s v="NA"/>
    <n v="215497"/>
    <n v="135806"/>
    <n v="176059"/>
    <n v="1443"/>
    <n v="1409"/>
    <n v="702612"/>
    <n v="135803"/>
    <n v="135803"/>
    <n v="1441"/>
    <n v="708438"/>
    <n v="706856"/>
    <m/>
    <m/>
    <n v="709684"/>
    <n v="145603"/>
    <n v="177051"/>
    <n v="145743"/>
    <n v="218812"/>
    <n v="217497"/>
    <n v="223256"/>
    <s v="NA"/>
    <n v="215493"/>
    <n v="702609"/>
    <n v="261532"/>
    <s v="kosslyn_1978"/>
    <n v="60"/>
    <s v="59945.0"/>
    <n v="65"/>
    <s v="possible"/>
    <s v="yes"/>
    <n v="1024"/>
    <n v="-115"/>
    <n v="165"/>
    <n v="65"/>
    <x v="1"/>
  </r>
  <r>
    <n v="92"/>
    <n v="92"/>
    <n v="913"/>
    <n v="91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5"/>
    <n v="65"/>
    <n v="1"/>
    <n v="13"/>
    <n v="0"/>
    <n v="13"/>
    <n v="1"/>
    <n v="1"/>
    <n v="0"/>
    <n v="0"/>
    <n v="65"/>
    <n v="1"/>
    <n v="1"/>
    <n v="0"/>
    <n v="65"/>
    <n v="65"/>
    <n v="79"/>
    <n v="1"/>
    <n v="1"/>
    <n v="1"/>
    <n v="13"/>
    <n v="13"/>
    <n v="13"/>
    <n v="1"/>
    <n v="13"/>
    <m/>
    <m/>
    <n v="65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Colline"/>
    <n v="65"/>
    <n v="2"/>
    <n v="0"/>
    <n v="6"/>
    <s v="/Users/melissabehlouli/Desktop/ton mari/subject-3.csv"/>
    <s v="legacy"/>
    <n v="7"/>
    <b v="0"/>
    <s v="Melodramatic Milgram"/>
    <s v="4.0.1"/>
    <n v="82"/>
    <n v="0"/>
    <s v="m"/>
    <s v="space"/>
    <s v="space"/>
    <s v="space"/>
    <s v="space"/>
    <s v="space"/>
    <s v="m"/>
    <s v="space"/>
    <n v="1"/>
    <x v="2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32"/>
    <n v="30312"/>
    <n v="4443"/>
    <n v="2"/>
    <s v="legacy"/>
    <n v="1024"/>
    <n v="2"/>
    <n v="48000"/>
    <n v="-16"/>
    <s v="experiment"/>
    <x v="12"/>
    <s v="odd"/>
    <n v="235830"/>
    <n v="223268"/>
    <n v="30687"/>
    <n v="710449"/>
    <n v="711769"/>
    <n v="223257"/>
    <n v="218812"/>
    <s v="NA"/>
    <n v="215497"/>
    <n v="135806"/>
    <n v="176059"/>
    <n v="1443"/>
    <n v="1409"/>
    <n v="709699"/>
    <n v="135803"/>
    <n v="135803"/>
    <n v="1441"/>
    <n v="715777"/>
    <n v="713769"/>
    <m/>
    <m/>
    <n v="716109"/>
    <n v="145603"/>
    <n v="177051"/>
    <n v="145743"/>
    <n v="218812"/>
    <n v="217497"/>
    <n v="223256"/>
    <s v="NA"/>
    <n v="215493"/>
    <n v="709697"/>
    <n v="261532"/>
    <s v="kosslyn_1978"/>
    <n v="61"/>
    <s v="60277.0"/>
    <n v="66"/>
    <s v="impossible"/>
    <s v="yes"/>
    <n v="1024"/>
    <n v="-115"/>
    <n v="165"/>
    <n v="66"/>
    <x v="1"/>
  </r>
  <r>
    <n v="91"/>
    <n v="91"/>
    <n v="901"/>
    <n v="901"/>
    <s v="#ffffff"/>
    <s v="legacy"/>
    <s v="legacy"/>
    <s v="legacy"/>
    <n v="0"/>
    <s v="uniform"/>
    <x v="0"/>
    <s v="undefined"/>
    <s v="undefined"/>
    <s v="undefined"/>
    <n v="0"/>
    <s v="undefined"/>
    <s v="undefined"/>
    <s v="m"/>
    <n v="0"/>
    <n v="1"/>
    <n v="0"/>
    <n v="66"/>
    <n v="66"/>
    <n v="1"/>
    <n v="13"/>
    <n v="0"/>
    <n v="13"/>
    <n v="1"/>
    <n v="1"/>
    <n v="0"/>
    <n v="0"/>
    <n v="66"/>
    <n v="1"/>
    <n v="1"/>
    <n v="0"/>
    <n v="66"/>
    <n v="66"/>
    <n v="80"/>
    <n v="1"/>
    <n v="1"/>
    <n v="1"/>
    <n v="13"/>
    <n v="13"/>
    <n v="13"/>
    <n v="1"/>
    <n v="13"/>
    <m/>
    <m/>
    <n v="66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Grange"/>
    <n v="66"/>
    <n v="2"/>
    <n v="0"/>
    <n v="6"/>
    <s v="/Users/melissabehlouli/Desktop/ton mari/subject-3.csv"/>
    <s v="legacy"/>
    <n v="7"/>
    <b v="0"/>
    <s v="Melodramatic Milgram"/>
    <s v="4.0.1"/>
    <n v="53"/>
    <n v="0"/>
    <s v="q"/>
    <s v="space"/>
    <s v="space"/>
    <s v="space"/>
    <s v="space"/>
    <s v="space"/>
    <s v="q"/>
    <s v="space"/>
    <n v="1"/>
    <x v="113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101"/>
    <n v="30312"/>
    <n v="4443"/>
    <n v="2"/>
    <s v="legacy"/>
    <n v="1024"/>
    <n v="2"/>
    <n v="48000"/>
    <n v="-16"/>
    <s v="experiment"/>
    <x v="12"/>
    <s v="odd"/>
    <n v="235830"/>
    <n v="223268"/>
    <n v="30687"/>
    <n v="716874"/>
    <n v="718467"/>
    <n v="223257"/>
    <n v="218812"/>
    <s v="NA"/>
    <n v="215497"/>
    <n v="135806"/>
    <n v="176059"/>
    <n v="1443"/>
    <n v="1409"/>
    <n v="716124"/>
    <n v="135803"/>
    <n v="135803"/>
    <n v="1441"/>
    <n v="722198"/>
    <n v="720467"/>
    <m/>
    <m/>
    <n v="722299"/>
    <n v="145603"/>
    <n v="177051"/>
    <n v="145743"/>
    <n v="218812"/>
    <n v="217497"/>
    <n v="223256"/>
    <s v="NA"/>
    <n v="215493"/>
    <n v="716121"/>
    <n v="261532"/>
    <s v="kosslyn_1978"/>
    <n v="61"/>
    <s v="60378.0"/>
    <n v="67"/>
    <s v="impossible"/>
    <s v="yes"/>
    <n v="1024"/>
    <n v="-115"/>
    <n v="165"/>
    <n v="67"/>
    <x v="1"/>
  </r>
  <r>
    <n v="91"/>
    <n v="91"/>
    <n v="888"/>
    <n v="8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7"/>
    <n v="67"/>
    <n v="1"/>
    <n v="13"/>
    <n v="0"/>
    <n v="13"/>
    <n v="1"/>
    <n v="1"/>
    <n v="0"/>
    <n v="0"/>
    <n v="67"/>
    <n v="1"/>
    <n v="1"/>
    <n v="0"/>
    <n v="67"/>
    <n v="67"/>
    <n v="81"/>
    <n v="1"/>
    <n v="1"/>
    <n v="1"/>
    <n v="13"/>
    <n v="13"/>
    <n v="13"/>
    <n v="1"/>
    <n v="13"/>
    <m/>
    <m/>
    <n v="67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Colline"/>
    <n v="67"/>
    <n v="2"/>
    <n v="0"/>
    <n v="6"/>
    <s v="/Users/melissabehlouli/Desktop/ton mari/subject-3.csv"/>
    <s v="legacy"/>
    <n v="7"/>
    <b v="0"/>
    <s v="Melodramatic Milgram"/>
    <s v="4.0.1"/>
    <n v="59"/>
    <n v="0"/>
    <s v="m"/>
    <s v="space"/>
    <s v="space"/>
    <s v="space"/>
    <s v="space"/>
    <s v="space"/>
    <s v="m"/>
    <s v="space"/>
    <n v="1"/>
    <x v="5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68"/>
    <n v="30312"/>
    <n v="4443"/>
    <n v="2"/>
    <s v="legacy"/>
    <n v="1024"/>
    <n v="2"/>
    <n v="48000"/>
    <n v="-16"/>
    <s v="experiment"/>
    <x v="12"/>
    <s v="odd"/>
    <n v="235830"/>
    <n v="223268"/>
    <n v="30687"/>
    <n v="723064"/>
    <n v="724612"/>
    <n v="223257"/>
    <n v="218812"/>
    <s v="NA"/>
    <n v="215497"/>
    <n v="135806"/>
    <n v="176059"/>
    <n v="1443"/>
    <n v="1409"/>
    <n v="722314"/>
    <n v="135803"/>
    <n v="135803"/>
    <n v="1441"/>
    <n v="728620"/>
    <n v="726612"/>
    <m/>
    <m/>
    <n v="728689"/>
    <n v="145603"/>
    <n v="177051"/>
    <n v="145743"/>
    <n v="218812"/>
    <n v="217497"/>
    <n v="223256"/>
    <s v="NA"/>
    <n v="215493"/>
    <n v="722312"/>
    <n v="261532"/>
    <s v="kosslyn_1978"/>
    <n v="62"/>
    <s v="60446.0"/>
    <n v="68"/>
    <s v="impossible"/>
    <s v="yes"/>
    <n v="1024"/>
    <n v="-115"/>
    <n v="165"/>
    <n v="68"/>
    <x v="1"/>
  </r>
  <r>
    <n v="91"/>
    <n v="91"/>
    <n v="880"/>
    <n v="88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68"/>
    <n v="68"/>
    <n v="1"/>
    <n v="13"/>
    <n v="0"/>
    <n v="13"/>
    <n v="1"/>
    <n v="1"/>
    <n v="0"/>
    <n v="0"/>
    <n v="68"/>
    <n v="1"/>
    <n v="1"/>
    <n v="0"/>
    <n v="68"/>
    <n v="68"/>
    <n v="82"/>
    <n v="1"/>
    <n v="1"/>
    <n v="1"/>
    <n v="13"/>
    <n v="13"/>
    <n v="13"/>
    <n v="1"/>
    <n v="13"/>
    <m/>
    <m/>
    <n v="68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Feu de camp"/>
    <n v="68"/>
    <n v="2"/>
    <n v="0"/>
    <n v="6"/>
    <s v="/Users/melissabehlouli/Desktop/ton mari/subject-3.csv"/>
    <s v="legacy"/>
    <n v="7"/>
    <b v="0"/>
    <s v="Melodramatic Milgram"/>
    <s v="4.0.1"/>
    <n v="63"/>
    <n v="0"/>
    <s v="m"/>
    <s v="space"/>
    <s v="space"/>
    <s v="space"/>
    <s v="space"/>
    <s v="space"/>
    <s v="m"/>
    <s v="space"/>
    <n v="1"/>
    <x v="5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40"/>
    <n v="30312"/>
    <n v="4443"/>
    <n v="2"/>
    <s v="legacy"/>
    <n v="1024"/>
    <n v="2"/>
    <n v="48000"/>
    <n v="-16"/>
    <s v="experiment"/>
    <x v="12"/>
    <s v="odd"/>
    <n v="235830"/>
    <n v="223268"/>
    <n v="30687"/>
    <n v="729455"/>
    <n v="730947"/>
    <n v="223257"/>
    <n v="218812"/>
    <s v="NA"/>
    <n v="215497"/>
    <n v="135806"/>
    <n v="176059"/>
    <n v="1443"/>
    <n v="1409"/>
    <n v="728705"/>
    <n v="135803"/>
    <n v="135803"/>
    <n v="1441"/>
    <n v="734934"/>
    <n v="732947"/>
    <m/>
    <m/>
    <n v="735274"/>
    <n v="145603"/>
    <n v="177051"/>
    <n v="145743"/>
    <n v="218812"/>
    <n v="217497"/>
    <n v="223256"/>
    <s v="NA"/>
    <n v="215493"/>
    <n v="728702"/>
    <n v="261532"/>
    <s v="kosslyn_1978"/>
    <n v="63"/>
    <s v="60786.0"/>
    <n v="69"/>
    <s v="impossible"/>
    <s v="yes"/>
    <n v="1024"/>
    <n v="-115"/>
    <n v="165"/>
    <n v="69"/>
    <x v="1"/>
  </r>
  <r>
    <n v="91"/>
    <n v="91"/>
    <n v="880"/>
    <n v="88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69"/>
    <n v="69"/>
    <n v="1"/>
    <n v="13"/>
    <n v="0"/>
    <n v="13"/>
    <n v="1"/>
    <n v="1"/>
    <n v="0"/>
    <n v="0"/>
    <n v="69"/>
    <n v="1"/>
    <n v="1"/>
    <n v="0"/>
    <n v="69"/>
    <n v="69"/>
    <n v="83"/>
    <n v="1"/>
    <n v="1"/>
    <n v="1"/>
    <n v="13"/>
    <n v="13"/>
    <n v="13"/>
    <n v="1"/>
    <n v="13"/>
    <m/>
    <m/>
    <n v="69"/>
    <n v="0"/>
    <s v="stim0"/>
    <s v="-132.0"/>
    <s v="137.0"/>
    <s v="Mon Nov 20 20:20:46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puit"/>
    <n v="69"/>
    <n v="2"/>
    <n v="0"/>
    <n v="6"/>
    <s v="/Users/melissabehlouli/Desktop/ton mari/subject-3.csv"/>
    <s v="legacy"/>
    <n v="7"/>
    <b v="0"/>
    <s v="Melodramatic Milgram"/>
    <s v="4.0.1"/>
    <n v="3"/>
    <n v="0"/>
    <s v="q"/>
    <s v="space"/>
    <s v="space"/>
    <s v="space"/>
    <s v="space"/>
    <s v="space"/>
    <s v="q"/>
    <s v="space"/>
    <n v="1"/>
    <x v="1135"/>
    <x v="451"/>
    <n v="283"/>
    <s v=""/>
    <s v=""/>
    <n v="823"/>
    <n v="28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3"/>
    <x v="434"/>
    <n v="25701"/>
    <n v="12557"/>
    <n v="9796"/>
    <n v="992"/>
    <n v="29239"/>
    <n v="823"/>
    <n v="30312"/>
    <n v="4443"/>
    <n v="2"/>
    <s v="legacy"/>
    <n v="1024"/>
    <n v="2"/>
    <n v="48000"/>
    <n v="-16"/>
    <s v="experiment"/>
    <x v="12"/>
    <s v="odd"/>
    <n v="235830"/>
    <n v="223268"/>
    <n v="30687"/>
    <n v="736039"/>
    <n v="737625"/>
    <n v="223257"/>
    <n v="218812"/>
    <s v="NA"/>
    <n v="215497"/>
    <n v="135806"/>
    <n v="176059"/>
    <n v="1443"/>
    <n v="1409"/>
    <n v="735289"/>
    <n v="135803"/>
    <n v="135803"/>
    <n v="1441"/>
    <n v="741121"/>
    <n v="739625"/>
    <m/>
    <m/>
    <n v="741945"/>
    <n v="145603"/>
    <n v="177051"/>
    <n v="145743"/>
    <n v="218812"/>
    <n v="217497"/>
    <n v="223256"/>
    <s v="NA"/>
    <n v="215493"/>
    <n v="735287"/>
    <n v="261532"/>
    <s v="kosslyn_1978"/>
    <n v="64"/>
    <s v="61609.0"/>
    <n v="70"/>
    <s v="possible"/>
    <s v="yes"/>
    <n v="1024"/>
    <n v="-115"/>
    <n v="165"/>
    <n v="70"/>
    <x v="1"/>
  </r>
  <r>
    <n v="91"/>
    <n v="91"/>
    <n v="871"/>
    <n v="87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0"/>
    <n v="70"/>
    <n v="1"/>
    <n v="13"/>
    <n v="0"/>
    <n v="13"/>
    <n v="1"/>
    <n v="1"/>
    <n v="0"/>
    <n v="0"/>
    <n v="70"/>
    <n v="1"/>
    <n v="1"/>
    <n v="0"/>
    <n v="70"/>
    <n v="70"/>
    <n v="84"/>
    <n v="1"/>
    <n v="1"/>
    <n v="1"/>
    <n v="13"/>
    <n v="13"/>
    <n v="13"/>
    <n v="1"/>
    <n v="13"/>
    <m/>
    <m/>
    <n v="70"/>
    <n v="0"/>
    <s v="stim0"/>
    <s v="-132.0"/>
    <s v="137.0"/>
    <s v="Mon Nov 20 20:20:46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puit"/>
    <n v="70"/>
    <n v="2"/>
    <n v="0"/>
    <n v="6"/>
    <s v="/Users/melissabehlouli/Desktop/ton mari/subject-3.csv"/>
    <s v="legacy"/>
    <n v="7"/>
    <b v="0"/>
    <s v="Melodramatic Milgram"/>
    <s v="4.0.1"/>
    <n v="34"/>
    <n v="0"/>
    <s v="q"/>
    <s v="space"/>
    <s v="space"/>
    <s v="space"/>
    <s v="space"/>
    <s v="space"/>
    <s v="q"/>
    <s v="space"/>
    <n v="1"/>
    <x v="1136"/>
    <x v="452"/>
    <n v="234"/>
    <s v=""/>
    <s v=""/>
    <s v=""/>
    <s v=""/>
    <s v=""/>
    <s v=""/>
    <s v=""/>
    <s v=""/>
    <s v=""/>
    <s v=""/>
    <n v="234"/>
    <n v="23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4"/>
    <x v="435"/>
    <n v="25701"/>
    <n v="12557"/>
    <n v="9796"/>
    <n v="992"/>
    <n v="29239"/>
    <n v="234"/>
    <n v="30312"/>
    <n v="4443"/>
    <n v="2"/>
    <s v="legacy"/>
    <n v="1024"/>
    <n v="2"/>
    <n v="48000"/>
    <n v="-16"/>
    <s v="experiment"/>
    <x v="12"/>
    <s v="odd"/>
    <n v="235830"/>
    <n v="223268"/>
    <n v="30687"/>
    <n v="742709"/>
    <n v="744260"/>
    <n v="223257"/>
    <n v="218812"/>
    <s v="NA"/>
    <n v="215497"/>
    <n v="135806"/>
    <n v="176059"/>
    <n v="1443"/>
    <n v="1409"/>
    <n v="741959"/>
    <n v="135803"/>
    <n v="135803"/>
    <n v="1441"/>
    <n v="747756"/>
    <n v="746260"/>
    <m/>
    <m/>
    <n v="747991"/>
    <n v="145603"/>
    <n v="177051"/>
    <n v="145743"/>
    <n v="218812"/>
    <n v="217497"/>
    <n v="223256"/>
    <s v="NA"/>
    <n v="215493"/>
    <n v="741956"/>
    <n v="261532"/>
    <s v="kosslyn_1978"/>
    <n v="65"/>
    <s v="61843.0"/>
    <n v="71"/>
    <s v="possible"/>
    <s v="yes"/>
    <n v="1024"/>
    <n v="-115"/>
    <n v="165"/>
    <n v="71"/>
    <x v="1"/>
  </r>
  <r>
    <n v="91"/>
    <n v="91"/>
    <n v="864"/>
    <n v="86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1"/>
    <n v="71"/>
    <n v="1"/>
    <n v="13"/>
    <n v="0"/>
    <n v="13"/>
    <n v="1"/>
    <n v="1"/>
    <n v="0"/>
    <n v="0"/>
    <n v="71"/>
    <n v="1"/>
    <n v="1"/>
    <n v="0"/>
    <n v="71"/>
    <n v="71"/>
    <n v="85"/>
    <n v="1"/>
    <n v="1"/>
    <n v="1"/>
    <n v="13"/>
    <n v="13"/>
    <n v="13"/>
    <n v="1"/>
    <n v="13"/>
    <m/>
    <m/>
    <n v="71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Lac"/>
    <s v="Epouventail"/>
    <n v="71"/>
    <n v="2"/>
    <n v="0"/>
    <n v="6"/>
    <s v="/Users/melissabehlouli/Desktop/ton mari/subject-3.csv"/>
    <s v="legacy"/>
    <n v="7"/>
    <b v="0"/>
    <s v="Melodramatic Milgram"/>
    <s v="4.0.1"/>
    <n v="67"/>
    <n v="0"/>
    <s v="m"/>
    <s v="space"/>
    <s v="space"/>
    <s v="space"/>
    <s v="space"/>
    <s v="space"/>
    <s v="m"/>
    <s v="space"/>
    <n v="1"/>
    <x v="10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86"/>
    <n v="30312"/>
    <n v="4443"/>
    <n v="2"/>
    <s v="legacy"/>
    <n v="1024"/>
    <n v="2"/>
    <n v="48000"/>
    <n v="-16"/>
    <s v="experiment"/>
    <x v="12"/>
    <s v="odd"/>
    <n v="235830"/>
    <n v="223268"/>
    <n v="30687"/>
    <n v="748755"/>
    <n v="750297"/>
    <n v="223257"/>
    <n v="218812"/>
    <s v="NA"/>
    <n v="215497"/>
    <n v="135806"/>
    <n v="176059"/>
    <n v="1443"/>
    <n v="1409"/>
    <n v="748005"/>
    <n v="135803"/>
    <n v="135803"/>
    <n v="1441"/>
    <n v="753879"/>
    <n v="752297"/>
    <m/>
    <m/>
    <n v="754266"/>
    <n v="145603"/>
    <n v="177051"/>
    <n v="145743"/>
    <n v="218812"/>
    <n v="217497"/>
    <n v="223256"/>
    <s v="NA"/>
    <n v="215493"/>
    <n v="748003"/>
    <n v="261532"/>
    <s v="kosslyn_1978"/>
    <n v="66"/>
    <s v="62229.0"/>
    <n v="72"/>
    <s v="impossible"/>
    <s v="yes"/>
    <n v="1024"/>
    <n v="-115"/>
    <n v="165"/>
    <n v="72"/>
    <x v="1"/>
  </r>
  <r>
    <n v="91"/>
    <n v="91"/>
    <n v="857"/>
    <n v="85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2"/>
    <n v="72"/>
    <n v="1"/>
    <n v="13"/>
    <n v="0"/>
    <n v="13"/>
    <n v="1"/>
    <n v="1"/>
    <n v="0"/>
    <n v="0"/>
    <n v="72"/>
    <n v="1"/>
    <n v="1"/>
    <n v="0"/>
    <n v="72"/>
    <n v="72"/>
    <n v="86"/>
    <n v="1"/>
    <n v="1"/>
    <n v="1"/>
    <n v="13"/>
    <n v="13"/>
    <n v="13"/>
    <n v="1"/>
    <n v="13"/>
    <m/>
    <m/>
    <n v="72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phare"/>
    <n v="72"/>
    <n v="2"/>
    <n v="0"/>
    <n v="6"/>
    <s v="/Users/melissabehlouli/Desktop/ton mari/subject-3.csv"/>
    <s v="legacy"/>
    <n v="7"/>
    <b v="0"/>
    <s v="Melodramatic Milgram"/>
    <s v="4.0.1"/>
    <n v="70"/>
    <n v="0"/>
    <s v="m"/>
    <s v="space"/>
    <s v="space"/>
    <s v="space"/>
    <s v="space"/>
    <s v="space"/>
    <s v="m"/>
    <s v="space"/>
    <n v="1"/>
    <x v="3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87"/>
    <n v="30312"/>
    <n v="4443"/>
    <n v="2"/>
    <s v="legacy"/>
    <n v="1024"/>
    <n v="2"/>
    <n v="48000"/>
    <n v="-16"/>
    <s v="experiment"/>
    <x v="12"/>
    <s v="odd"/>
    <n v="235830"/>
    <n v="223268"/>
    <n v="30687"/>
    <n v="755031"/>
    <n v="756356"/>
    <n v="223257"/>
    <n v="218812"/>
    <s v="NA"/>
    <n v="215497"/>
    <n v="135806"/>
    <n v="176059"/>
    <n v="1443"/>
    <n v="1409"/>
    <n v="754281"/>
    <n v="135803"/>
    <n v="135803"/>
    <n v="1441"/>
    <n v="759895"/>
    <n v="758356"/>
    <m/>
    <m/>
    <n v="760283"/>
    <n v="145603"/>
    <n v="177051"/>
    <n v="145743"/>
    <n v="218812"/>
    <n v="217497"/>
    <n v="223256"/>
    <s v="NA"/>
    <n v="215493"/>
    <n v="754278"/>
    <n v="261532"/>
    <s v="kosslyn_1978"/>
    <n v="67"/>
    <s v="62616.0"/>
    <n v="73"/>
    <s v="impossible"/>
    <s v="yes"/>
    <n v="1024"/>
    <n v="-115"/>
    <n v="165"/>
    <n v="73"/>
    <x v="1"/>
  </r>
  <r>
    <n v="91"/>
    <n v="91"/>
    <n v="850"/>
    <n v="8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3"/>
    <n v="73"/>
    <n v="1"/>
    <n v="13"/>
    <n v="0"/>
    <n v="13"/>
    <n v="1"/>
    <n v="1"/>
    <n v="0"/>
    <n v="0"/>
    <n v="73"/>
    <n v="1"/>
    <n v="1"/>
    <n v="0"/>
    <n v="73"/>
    <n v="73"/>
    <n v="87"/>
    <n v="1"/>
    <n v="1"/>
    <n v="1"/>
    <n v="13"/>
    <n v="13"/>
    <n v="13"/>
    <n v="1"/>
    <n v="13"/>
    <m/>
    <m/>
    <n v="73"/>
    <n v="0"/>
    <s v="stim0"/>
    <s v="-132.0"/>
    <s v="137.0"/>
    <s v="Mon Nov 20 20:20:46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Rocher"/>
    <n v="73"/>
    <n v="2"/>
    <n v="0"/>
    <n v="6"/>
    <s v="/Users/melissabehlouli/Desktop/ton mari/subject-3.csv"/>
    <s v="legacy"/>
    <n v="7"/>
    <b v="0"/>
    <s v="Melodramatic Milgram"/>
    <s v="4.0.1"/>
    <n v="2"/>
    <n v="0"/>
    <s v="q"/>
    <s v="space"/>
    <s v="space"/>
    <s v="space"/>
    <s v="space"/>
    <s v="space"/>
    <s v="q"/>
    <s v="space"/>
    <n v="1"/>
    <x v="193"/>
    <x v="55"/>
    <n v="34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4"/>
    <n v="344"/>
    <s v=""/>
    <s v=""/>
    <n v="344"/>
    <x v="436"/>
    <n v="25701"/>
    <n v="12557"/>
    <n v="9796"/>
    <n v="992"/>
    <n v="29239"/>
    <n v="344"/>
    <n v="30312"/>
    <n v="4443"/>
    <n v="2"/>
    <s v="legacy"/>
    <n v="1024"/>
    <n v="2"/>
    <n v="48000"/>
    <n v="-16"/>
    <s v="experiment"/>
    <x v="12"/>
    <s v="odd"/>
    <n v="235830"/>
    <n v="223268"/>
    <n v="30687"/>
    <n v="761048"/>
    <n v="762649"/>
    <n v="223257"/>
    <n v="218812"/>
    <s v="NA"/>
    <n v="215497"/>
    <n v="135806"/>
    <n v="176059"/>
    <n v="1443"/>
    <n v="1409"/>
    <n v="760298"/>
    <n v="135803"/>
    <n v="135803"/>
    <n v="1441"/>
    <n v="766231"/>
    <n v="764649"/>
    <m/>
    <m/>
    <n v="766576"/>
    <n v="145603"/>
    <n v="177051"/>
    <n v="145743"/>
    <n v="218812"/>
    <n v="217497"/>
    <n v="223256"/>
    <s v="NA"/>
    <n v="215493"/>
    <n v="760295"/>
    <n v="261532"/>
    <s v="kosslyn_1978"/>
    <n v="68"/>
    <s v="62960.0"/>
    <n v="74"/>
    <s v="possible"/>
    <s v="yes"/>
    <n v="1024"/>
    <n v="-115"/>
    <n v="165"/>
    <n v="74"/>
    <x v="1"/>
  </r>
  <r>
    <n v="92"/>
    <n v="92"/>
    <n v="858"/>
    <n v="85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4"/>
    <n v="74"/>
    <n v="1"/>
    <n v="13"/>
    <n v="0"/>
    <n v="13"/>
    <n v="1"/>
    <n v="1"/>
    <n v="0"/>
    <n v="0"/>
    <n v="74"/>
    <n v="1"/>
    <n v="1"/>
    <n v="0"/>
    <n v="74"/>
    <n v="74"/>
    <n v="88"/>
    <n v="1"/>
    <n v="1"/>
    <n v="1"/>
    <n v="13"/>
    <n v="13"/>
    <n v="13"/>
    <n v="1"/>
    <n v="13"/>
    <m/>
    <m/>
    <n v="74"/>
    <n v="0"/>
    <s v="stim0"/>
    <s v="-132.0"/>
    <s v="137.0"/>
    <s v="Mon Nov 20 20:20:46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puit"/>
    <n v="74"/>
    <n v="2"/>
    <n v="0"/>
    <n v="6"/>
    <s v="/Users/melissabehlouli/Desktop/ton mari/subject-3.csv"/>
    <s v="legacy"/>
    <n v="7"/>
    <b v="0"/>
    <s v="Melodramatic Milgram"/>
    <s v="4.0.1"/>
    <n v="8"/>
    <n v="0"/>
    <s v="q"/>
    <s v="space"/>
    <s v="space"/>
    <s v="space"/>
    <s v="space"/>
    <s v="space"/>
    <s v="q"/>
    <s v="space"/>
    <n v="1"/>
    <x v="1137"/>
    <x v="453"/>
    <n v="14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22"/>
    <n v="1422"/>
    <s v=""/>
    <s v=""/>
    <s v=""/>
    <s v=""/>
    <s v=""/>
    <x v="437"/>
    <n v="25701"/>
    <n v="12557"/>
    <n v="9796"/>
    <n v="992"/>
    <n v="29239"/>
    <n v="1422"/>
    <n v="30312"/>
    <n v="4443"/>
    <n v="2"/>
    <s v="legacy"/>
    <n v="1024"/>
    <n v="2"/>
    <n v="48000"/>
    <n v="-16"/>
    <s v="experiment"/>
    <x v="12"/>
    <s v="odd"/>
    <n v="235830"/>
    <n v="223268"/>
    <n v="30687"/>
    <n v="767339"/>
    <n v="768921"/>
    <n v="223257"/>
    <n v="218812"/>
    <s v="NA"/>
    <n v="215497"/>
    <n v="135806"/>
    <n v="176059"/>
    <n v="1443"/>
    <n v="1409"/>
    <n v="766589"/>
    <n v="135803"/>
    <n v="135803"/>
    <n v="1441"/>
    <n v="772417"/>
    <n v="770921"/>
    <m/>
    <m/>
    <n v="773840"/>
    <n v="145603"/>
    <n v="177051"/>
    <n v="145743"/>
    <n v="218812"/>
    <n v="217497"/>
    <n v="223256"/>
    <s v="NA"/>
    <n v="215493"/>
    <n v="766587"/>
    <n v="261532"/>
    <s v="kosslyn_1978"/>
    <n v="69"/>
    <s v="64382.0"/>
    <n v="75"/>
    <s v="possible"/>
    <s v="yes"/>
    <n v="1024"/>
    <n v="-115"/>
    <n v="165"/>
    <n v="75"/>
    <x v="1"/>
  </r>
  <r>
    <n v="92"/>
    <n v="92"/>
    <n v="851"/>
    <n v="85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5"/>
    <n v="75"/>
    <n v="1"/>
    <n v="13"/>
    <n v="0"/>
    <n v="13"/>
    <n v="1"/>
    <n v="1"/>
    <n v="0"/>
    <n v="0"/>
    <n v="75"/>
    <n v="1"/>
    <n v="1"/>
    <n v="0"/>
    <n v="75"/>
    <n v="75"/>
    <n v="89"/>
    <n v="1"/>
    <n v="1"/>
    <n v="1"/>
    <n v="13"/>
    <n v="13"/>
    <n v="13"/>
    <n v="1"/>
    <n v="13"/>
    <m/>
    <m/>
    <n v="75"/>
    <n v="0"/>
    <s v="stim0"/>
    <s v="-132.0"/>
    <s v="137.0"/>
    <s v="Mon Nov 20 20:20:46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Arbre"/>
    <s v="Rocher"/>
    <n v="75"/>
    <n v="2"/>
    <n v="0"/>
    <n v="6"/>
    <s v="/Users/melissabehlouli/Desktop/ton mari/subject-3.csv"/>
    <s v="legacy"/>
    <n v="7"/>
    <b v="0"/>
    <s v="Melodramatic Milgram"/>
    <s v="4.0.1"/>
    <n v="28"/>
    <n v="0"/>
    <s v="q"/>
    <s v="space"/>
    <s v="space"/>
    <s v="space"/>
    <s v="space"/>
    <s v="space"/>
    <s v="q"/>
    <s v="space"/>
    <n v="1"/>
    <x v="1138"/>
    <x v="454"/>
    <n v="30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1"/>
    <n v="301"/>
    <s v=""/>
    <s v=""/>
    <s v=""/>
    <s v=""/>
    <s v=""/>
    <s v=""/>
    <s v=""/>
    <s v=""/>
    <s v=""/>
    <s v=""/>
    <n v="301"/>
    <x v="438"/>
    <n v="25701"/>
    <n v="12557"/>
    <n v="9796"/>
    <n v="992"/>
    <n v="29239"/>
    <n v="301"/>
    <n v="30312"/>
    <n v="4443"/>
    <n v="2"/>
    <s v="legacy"/>
    <n v="1024"/>
    <n v="2"/>
    <n v="48000"/>
    <n v="-16"/>
    <s v="experiment"/>
    <x v="12"/>
    <s v="odd"/>
    <n v="235830"/>
    <n v="223268"/>
    <n v="30687"/>
    <n v="774605"/>
    <n v="775919"/>
    <n v="223257"/>
    <n v="218812"/>
    <s v="NA"/>
    <n v="215497"/>
    <n v="135806"/>
    <n v="176059"/>
    <n v="1443"/>
    <n v="1409"/>
    <n v="773855"/>
    <n v="135803"/>
    <n v="135803"/>
    <n v="1441"/>
    <n v="779500"/>
    <n v="777919"/>
    <m/>
    <m/>
    <n v="779802"/>
    <n v="145603"/>
    <n v="177051"/>
    <n v="145743"/>
    <n v="218812"/>
    <n v="217497"/>
    <n v="223256"/>
    <s v="NA"/>
    <n v="215493"/>
    <n v="773852"/>
    <n v="261532"/>
    <s v="kosslyn_1978"/>
    <n v="70"/>
    <s v="64683.0"/>
    <n v="76"/>
    <s v="possible"/>
    <s v="yes"/>
    <n v="1024"/>
    <n v="-115"/>
    <n v="165"/>
    <n v="76"/>
    <x v="1"/>
  </r>
  <r>
    <n v="92"/>
    <n v="92"/>
    <n v="846"/>
    <n v="84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6"/>
    <n v="76"/>
    <n v="1"/>
    <n v="13"/>
    <n v="0"/>
    <n v="13"/>
    <n v="1"/>
    <n v="1"/>
    <n v="0"/>
    <n v="0"/>
    <n v="76"/>
    <n v="1"/>
    <n v="1"/>
    <n v="0"/>
    <n v="76"/>
    <n v="76"/>
    <n v="90"/>
    <n v="1"/>
    <n v="1"/>
    <n v="1"/>
    <n v="13"/>
    <n v="13"/>
    <n v="13"/>
    <n v="1"/>
    <n v="13"/>
    <m/>
    <m/>
    <n v="76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phare"/>
    <n v="76"/>
    <n v="2"/>
    <n v="0"/>
    <n v="6"/>
    <s v="/Users/melissabehlouli/Desktop/ton mari/subject-3.csv"/>
    <s v="legacy"/>
    <n v="7"/>
    <b v="0"/>
    <s v="Melodramatic Milgram"/>
    <s v="4.0.1"/>
    <n v="74"/>
    <n v="0"/>
    <s v="m"/>
    <s v="space"/>
    <s v="space"/>
    <s v="space"/>
    <s v="space"/>
    <s v="space"/>
    <s v="m"/>
    <s v="space"/>
    <n v="1"/>
    <x v="113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463"/>
    <n v="30312"/>
    <n v="4443"/>
    <n v="2"/>
    <s v="legacy"/>
    <n v="1024"/>
    <n v="2"/>
    <n v="48000"/>
    <n v="-16"/>
    <s v="experiment"/>
    <x v="12"/>
    <s v="odd"/>
    <n v="235830"/>
    <n v="223268"/>
    <n v="30687"/>
    <n v="780566"/>
    <n v="782042"/>
    <n v="223257"/>
    <n v="218812"/>
    <s v="NA"/>
    <n v="215497"/>
    <n v="135806"/>
    <n v="176059"/>
    <n v="1443"/>
    <n v="1409"/>
    <n v="779816"/>
    <n v="135803"/>
    <n v="135803"/>
    <n v="1441"/>
    <n v="785580"/>
    <n v="784042"/>
    <m/>
    <m/>
    <n v="786044"/>
    <n v="145603"/>
    <n v="177051"/>
    <n v="145743"/>
    <n v="218812"/>
    <n v="217497"/>
    <n v="223256"/>
    <s v="NA"/>
    <n v="215493"/>
    <n v="779813"/>
    <n v="261532"/>
    <s v="kosslyn_1978"/>
    <n v="71"/>
    <s v="65146.0"/>
    <n v="77"/>
    <s v="impossible"/>
    <s v="yes"/>
    <n v="1024"/>
    <n v="-115"/>
    <n v="165"/>
    <n v="77"/>
    <x v="1"/>
  </r>
  <r>
    <n v="92"/>
    <n v="92"/>
    <n v="839"/>
    <n v="83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7"/>
    <n v="77"/>
    <n v="1"/>
    <n v="13"/>
    <n v="0"/>
    <n v="13"/>
    <n v="1"/>
    <n v="1"/>
    <n v="0"/>
    <n v="0"/>
    <n v="77"/>
    <n v="1"/>
    <n v="1"/>
    <n v="0"/>
    <n v="77"/>
    <n v="77"/>
    <n v="91"/>
    <n v="1"/>
    <n v="1"/>
    <n v="1"/>
    <n v="13"/>
    <n v="13"/>
    <n v="13"/>
    <n v="1"/>
    <n v="13"/>
    <m/>
    <m/>
    <n v="77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Colline"/>
    <n v="77"/>
    <n v="2"/>
    <n v="0"/>
    <n v="6"/>
    <s v="/Users/melissabehlouli/Desktop/ton mari/subject-3.csv"/>
    <s v="legacy"/>
    <n v="7"/>
    <b v="0"/>
    <s v="Melodramatic Milgram"/>
    <s v="4.0.1"/>
    <n v="83"/>
    <n v="0"/>
    <s v="m"/>
    <s v="space"/>
    <s v="space"/>
    <s v="space"/>
    <s v="space"/>
    <s v="space"/>
    <s v="m"/>
    <s v="space"/>
    <n v="1"/>
    <x v="114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299"/>
    <n v="30312"/>
    <n v="4443"/>
    <n v="2"/>
    <s v="legacy"/>
    <n v="1024"/>
    <n v="2"/>
    <n v="48000"/>
    <n v="-16"/>
    <s v="experiment"/>
    <x v="12"/>
    <s v="odd"/>
    <n v="235830"/>
    <n v="223268"/>
    <n v="30687"/>
    <n v="786809"/>
    <n v="788292"/>
    <n v="223257"/>
    <n v="218812"/>
    <s v="NA"/>
    <n v="215497"/>
    <n v="135806"/>
    <n v="176059"/>
    <n v="1443"/>
    <n v="1409"/>
    <n v="786059"/>
    <n v="135803"/>
    <n v="135803"/>
    <n v="1441"/>
    <n v="792300"/>
    <n v="790292"/>
    <m/>
    <m/>
    <n v="792600"/>
    <n v="145603"/>
    <n v="177051"/>
    <n v="145743"/>
    <n v="218812"/>
    <n v="217497"/>
    <n v="223256"/>
    <s v="NA"/>
    <n v="215493"/>
    <n v="786057"/>
    <n v="261532"/>
    <s v="kosslyn_1978"/>
    <n v="72"/>
    <s v="65445.0"/>
    <n v="78"/>
    <s v="impossible"/>
    <s v="yes"/>
    <n v="1024"/>
    <n v="-115"/>
    <n v="165"/>
    <n v="78"/>
    <x v="1"/>
  </r>
  <r>
    <n v="92"/>
    <n v="92"/>
    <n v="858"/>
    <n v="85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78"/>
    <n v="78"/>
    <n v="1"/>
    <n v="13"/>
    <n v="0"/>
    <n v="13"/>
    <n v="1"/>
    <n v="1"/>
    <n v="0"/>
    <n v="0"/>
    <n v="78"/>
    <n v="1"/>
    <n v="1"/>
    <n v="0"/>
    <n v="78"/>
    <n v="78"/>
    <n v="92"/>
    <n v="1"/>
    <n v="1"/>
    <n v="1"/>
    <n v="13"/>
    <n v="13"/>
    <n v="13"/>
    <n v="1"/>
    <n v="13"/>
    <m/>
    <m/>
    <n v="78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Ruisseau"/>
    <n v="78"/>
    <n v="2"/>
    <n v="0"/>
    <n v="6"/>
    <s v="/Users/melissabehlouli/Desktop/ton mari/subject-3.csv"/>
    <s v="legacy"/>
    <n v="7"/>
    <b v="0"/>
    <s v="Melodramatic Milgram"/>
    <s v="4.0.1"/>
    <n v="81"/>
    <n v="0"/>
    <s v="m"/>
    <s v="space"/>
    <s v="space"/>
    <s v="space"/>
    <s v="space"/>
    <s v="space"/>
    <s v="m"/>
    <s v="space"/>
    <n v="1"/>
    <x v="114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2347"/>
    <n v="30312"/>
    <n v="4443"/>
    <n v="2"/>
    <s v="legacy"/>
    <n v="1024"/>
    <n v="2"/>
    <n v="48000"/>
    <n v="-16"/>
    <s v="experiment"/>
    <x v="12"/>
    <s v="odd"/>
    <n v="235830"/>
    <n v="223268"/>
    <n v="30687"/>
    <n v="793364"/>
    <n v="794842"/>
    <n v="223257"/>
    <n v="218812"/>
    <s v="NA"/>
    <n v="215497"/>
    <n v="135806"/>
    <n v="176059"/>
    <n v="1443"/>
    <n v="1409"/>
    <n v="792614"/>
    <n v="135803"/>
    <n v="135803"/>
    <n v="1441"/>
    <n v="798423"/>
    <n v="796842"/>
    <m/>
    <m/>
    <n v="800771"/>
    <n v="145603"/>
    <n v="177051"/>
    <n v="145743"/>
    <n v="218812"/>
    <n v="217497"/>
    <n v="223256"/>
    <s v="NA"/>
    <n v="215493"/>
    <n v="792611"/>
    <n v="261532"/>
    <s v="kosslyn_1978"/>
    <n v="73"/>
    <s v="67792.0"/>
    <n v="79"/>
    <s v="impossible"/>
    <s v="yes"/>
    <n v="1024"/>
    <n v="-115"/>
    <n v="165"/>
    <n v="79"/>
    <x v="1"/>
  </r>
  <r>
    <n v="92"/>
    <n v="92"/>
    <n v="850"/>
    <n v="85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79"/>
    <n v="79"/>
    <n v="1"/>
    <n v="13"/>
    <n v="0"/>
    <n v="13"/>
    <n v="1"/>
    <n v="1"/>
    <n v="0"/>
    <n v="0"/>
    <n v="79"/>
    <n v="1"/>
    <n v="1"/>
    <n v="0"/>
    <n v="79"/>
    <n v="79"/>
    <n v="93"/>
    <n v="1"/>
    <n v="1"/>
    <n v="1"/>
    <n v="13"/>
    <n v="13"/>
    <n v="13"/>
    <n v="1"/>
    <n v="13"/>
    <m/>
    <m/>
    <n v="79"/>
    <n v="0"/>
    <s v="stim0"/>
    <s v="-132.0"/>
    <s v="137.0"/>
    <s v="Mon Nov 20 20:20:46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utte"/>
    <s v="Herbe"/>
    <n v="79"/>
    <n v="2"/>
    <n v="0"/>
    <n v="6"/>
    <s v="/Users/melissabehlouli/Desktop/ton mari/subject-3.csv"/>
    <s v="legacy"/>
    <n v="7"/>
    <b v="0"/>
    <s v="Melodramatic Milgram"/>
    <s v="4.0.1"/>
    <n v="6"/>
    <n v="0"/>
    <s v="q"/>
    <s v="space"/>
    <s v="space"/>
    <s v="space"/>
    <s v="space"/>
    <s v="space"/>
    <s v="q"/>
    <s v="space"/>
    <n v="1"/>
    <x v="1142"/>
    <x v="455"/>
    <n v="8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4"/>
    <n v="860"/>
    <s v=""/>
    <s v=""/>
    <s v=""/>
    <s v=""/>
    <s v=""/>
    <s v=""/>
    <s v=""/>
    <s v=""/>
    <s v=""/>
    <s v=""/>
    <s v=""/>
    <s v=""/>
    <s v=""/>
    <s v=""/>
    <n v="860"/>
    <x v="439"/>
    <n v="25701"/>
    <n v="12557"/>
    <n v="9796"/>
    <n v="992"/>
    <n v="29239"/>
    <n v="284"/>
    <n v="30312"/>
    <n v="4443"/>
    <n v="2"/>
    <s v="legacy"/>
    <n v="1024"/>
    <n v="2"/>
    <n v="48000"/>
    <n v="-16"/>
    <s v="experiment"/>
    <x v="12"/>
    <s v="odd"/>
    <n v="235830"/>
    <n v="223268"/>
    <n v="30687"/>
    <n v="801535"/>
    <n v="803119"/>
    <n v="223257"/>
    <n v="218812"/>
    <s v="NA"/>
    <n v="215497"/>
    <n v="135806"/>
    <n v="176059"/>
    <n v="1443"/>
    <n v="1409"/>
    <n v="800785"/>
    <n v="135803"/>
    <n v="135803"/>
    <n v="1441"/>
    <n v="806594"/>
    <n v="805119"/>
    <m/>
    <m/>
    <n v="806878"/>
    <n v="145603"/>
    <n v="177051"/>
    <n v="145743"/>
    <n v="218812"/>
    <n v="217497"/>
    <n v="223256"/>
    <s v="NA"/>
    <n v="215493"/>
    <n v="800782"/>
    <n v="261532"/>
    <s v="kosslyn_1978"/>
    <n v="74"/>
    <s v="68076.0"/>
    <n v="80"/>
    <s v="possible"/>
    <s v="yes"/>
    <n v="1024"/>
    <n v="-115"/>
    <n v="165"/>
    <n v="80"/>
    <x v="1"/>
  </r>
  <r>
    <n v="92"/>
    <n v="92"/>
    <n v="850"/>
    <n v="8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0"/>
    <n v="80"/>
    <n v="1"/>
    <n v="13"/>
    <n v="0"/>
    <n v="13"/>
    <n v="1"/>
    <n v="1"/>
    <n v="0"/>
    <n v="0"/>
    <n v="80"/>
    <n v="1"/>
    <n v="1"/>
    <n v="0"/>
    <n v="80"/>
    <n v="80"/>
    <n v="94"/>
    <n v="1"/>
    <n v="1"/>
    <n v="1"/>
    <n v="13"/>
    <n v="13"/>
    <n v="13"/>
    <n v="1"/>
    <n v="13"/>
    <m/>
    <m/>
    <n v="80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Herbe"/>
    <s v="Epouventail"/>
    <n v="80"/>
    <n v="2"/>
    <n v="0"/>
    <n v="6"/>
    <s v="/Users/melissabehlouli/Desktop/ton mari/subject-3.csv"/>
    <s v="legacy"/>
    <n v="7"/>
    <b v="0"/>
    <s v="Melodramatic Milgram"/>
    <s v="4.0.1"/>
    <n v="69"/>
    <n v="0"/>
    <s v="m"/>
    <s v="space"/>
    <s v="space"/>
    <s v="space"/>
    <s v="space"/>
    <s v="space"/>
    <s v="m"/>
    <s v="space"/>
    <n v="1"/>
    <x v="5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834"/>
    <n v="30312"/>
    <n v="4443"/>
    <n v="2"/>
    <s v="legacy"/>
    <n v="1024"/>
    <n v="2"/>
    <n v="48000"/>
    <n v="-16"/>
    <s v="experiment"/>
    <x v="12"/>
    <s v="odd"/>
    <n v="235830"/>
    <n v="223268"/>
    <n v="30687"/>
    <n v="807642"/>
    <n v="809135"/>
    <n v="223257"/>
    <n v="218812"/>
    <s v="NA"/>
    <n v="215497"/>
    <n v="135806"/>
    <n v="176059"/>
    <n v="1443"/>
    <n v="1409"/>
    <n v="806892"/>
    <n v="135803"/>
    <n v="135803"/>
    <n v="1441"/>
    <n v="812717"/>
    <n v="811135"/>
    <m/>
    <m/>
    <n v="813552"/>
    <n v="145603"/>
    <n v="177051"/>
    <n v="145743"/>
    <n v="218812"/>
    <n v="217497"/>
    <n v="223256"/>
    <s v="NA"/>
    <n v="215493"/>
    <n v="806890"/>
    <n v="261532"/>
    <s v="kosslyn_1978"/>
    <n v="75"/>
    <s v="68910.0"/>
    <n v="81"/>
    <s v="impossible"/>
    <s v="yes"/>
    <n v="1024"/>
    <n v="-115"/>
    <n v="165"/>
    <n v="81"/>
    <x v="1"/>
  </r>
  <r>
    <n v="92"/>
    <n v="92"/>
    <n v="853"/>
    <n v="85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1"/>
    <n v="0"/>
    <n v="81"/>
    <n v="81"/>
    <n v="1"/>
    <n v="13"/>
    <n v="0"/>
    <n v="13"/>
    <n v="1"/>
    <n v="1"/>
    <n v="0"/>
    <n v="0"/>
    <n v="81"/>
    <n v="1"/>
    <n v="1"/>
    <n v="0"/>
    <n v="81"/>
    <n v="81"/>
    <n v="95"/>
    <n v="1"/>
    <n v="1"/>
    <n v="1"/>
    <n v="13"/>
    <n v="13"/>
    <n v="13"/>
    <n v="1"/>
    <n v="13"/>
    <m/>
    <m/>
    <n v="81"/>
    <n v="0"/>
    <s v="stim0"/>
    <s v="-132.0"/>
    <s v="137.0"/>
    <s v="Mon Nov 20 20:20:46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Sable"/>
    <s v="Rocher"/>
    <n v="81"/>
    <n v="2"/>
    <n v="0"/>
    <n v="6"/>
    <s v="/Users/melissabehlouli/Desktop/ton mari/subject-3.csv"/>
    <s v="legacy"/>
    <n v="7"/>
    <b v="0"/>
    <s v="Melodramatic Milgram"/>
    <s v="4.0.1"/>
    <n v="31"/>
    <n v="0"/>
    <s v="q"/>
    <s v="space"/>
    <s v="space"/>
    <s v="space"/>
    <s v="space"/>
    <s v="space"/>
    <s v="q"/>
    <s v="space"/>
    <n v="1"/>
    <x v="1143"/>
    <x v="456"/>
    <n v="11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6"/>
    <n v="1106"/>
    <n v="1106"/>
    <x v="440"/>
    <n v="25701"/>
    <n v="12557"/>
    <n v="9796"/>
    <n v="992"/>
    <n v="29239"/>
    <n v="1106"/>
    <n v="30312"/>
    <n v="4443"/>
    <n v="2"/>
    <s v="legacy"/>
    <n v="1024"/>
    <n v="2"/>
    <n v="48000"/>
    <n v="-16"/>
    <s v="experiment"/>
    <x v="12"/>
    <s v="odd"/>
    <n v="235830"/>
    <n v="223268"/>
    <n v="30687"/>
    <n v="814319"/>
    <n v="816047"/>
    <n v="223257"/>
    <n v="218812"/>
    <s v="NA"/>
    <n v="215497"/>
    <n v="135806"/>
    <n v="176059"/>
    <n v="1443"/>
    <n v="1409"/>
    <n v="813569"/>
    <n v="135803"/>
    <n v="135803"/>
    <n v="1441"/>
    <n v="819629"/>
    <n v="818047"/>
    <m/>
    <m/>
    <n v="820735"/>
    <n v="145603"/>
    <n v="177051"/>
    <n v="145743"/>
    <n v="218812"/>
    <n v="217497"/>
    <n v="223256"/>
    <s v="NA"/>
    <n v="215493"/>
    <n v="813566"/>
    <n v="261532"/>
    <s v="kosslyn_1978"/>
    <n v="76"/>
    <s v="70016.0"/>
    <n v="82"/>
    <s v="possible"/>
    <s v="yes"/>
    <n v="1024"/>
    <n v="-115"/>
    <n v="165"/>
    <n v="82"/>
    <x v="1"/>
  </r>
  <r>
    <n v="92"/>
    <n v="92"/>
    <n v="847"/>
    <n v="8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2"/>
    <n v="82"/>
    <n v="1"/>
    <n v="13"/>
    <n v="0"/>
    <n v="13"/>
    <n v="1"/>
    <n v="1"/>
    <n v="0"/>
    <n v="0"/>
    <n v="82"/>
    <n v="1"/>
    <n v="1"/>
    <n v="0"/>
    <n v="82"/>
    <n v="82"/>
    <n v="96"/>
    <n v="1"/>
    <n v="1"/>
    <n v="1"/>
    <n v="13"/>
    <n v="13"/>
    <n v="13"/>
    <n v="1"/>
    <n v="13"/>
    <m/>
    <m/>
    <n v="82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Rocher"/>
    <s v="Feu de camp"/>
    <n v="82"/>
    <n v="2"/>
    <n v="0"/>
    <n v="6"/>
    <s v="/Users/melissabehlouli/Desktop/ton mari/subject-3.csv"/>
    <s v="legacy"/>
    <n v="7"/>
    <b v="0"/>
    <s v="Melodramatic Milgram"/>
    <s v="4.0.1"/>
    <n v="49"/>
    <n v="0"/>
    <s v="m"/>
    <s v="space"/>
    <s v="space"/>
    <s v="space"/>
    <s v="space"/>
    <s v="space"/>
    <s v="m"/>
    <s v="space"/>
    <n v="1"/>
    <x v="7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54"/>
    <n v="30312"/>
    <n v="4443"/>
    <n v="2"/>
    <s v="legacy"/>
    <n v="1024"/>
    <n v="2"/>
    <n v="48000"/>
    <n v="-16"/>
    <s v="experiment"/>
    <x v="12"/>
    <s v="odd"/>
    <n v="235830"/>
    <n v="223268"/>
    <n v="30687"/>
    <n v="821500"/>
    <n v="823087"/>
    <n v="223257"/>
    <n v="218812"/>
    <s v="NA"/>
    <n v="215497"/>
    <n v="135806"/>
    <n v="176059"/>
    <n v="1443"/>
    <n v="1409"/>
    <n v="820750"/>
    <n v="135803"/>
    <n v="135803"/>
    <n v="1441"/>
    <n v="827074"/>
    <n v="825087"/>
    <m/>
    <m/>
    <n v="827429"/>
    <n v="145603"/>
    <n v="177051"/>
    <n v="145743"/>
    <n v="218812"/>
    <n v="217497"/>
    <n v="223256"/>
    <s v="NA"/>
    <n v="215493"/>
    <n v="820748"/>
    <n v="261532"/>
    <s v="kosslyn_1978"/>
    <n v="77"/>
    <s v="70370.0"/>
    <n v="83"/>
    <s v="impossible"/>
    <s v="yes"/>
    <n v="1024"/>
    <n v="-115"/>
    <n v="165"/>
    <n v="83"/>
    <x v="1"/>
  </r>
  <r>
    <n v="92"/>
    <n v="92"/>
    <n v="874"/>
    <n v="87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1"/>
    <n v="0"/>
    <n v="83"/>
    <n v="83"/>
    <n v="1"/>
    <n v="13"/>
    <n v="0"/>
    <n v="13"/>
    <n v="1"/>
    <n v="1"/>
    <n v="0"/>
    <n v="0"/>
    <n v="83"/>
    <n v="1"/>
    <n v="1"/>
    <n v="0"/>
    <n v="83"/>
    <n v="83"/>
    <n v="97"/>
    <n v="1"/>
    <n v="1"/>
    <n v="1"/>
    <n v="13"/>
    <n v="13"/>
    <n v="13"/>
    <n v="1"/>
    <n v="13"/>
    <m/>
    <m/>
    <n v="83"/>
    <n v="0"/>
    <s v="stim0"/>
    <s v="-132.0"/>
    <s v="137.0"/>
    <s v="Mon Nov 20 20:20:46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puit"/>
    <s v="phare"/>
    <n v="83"/>
    <n v="2"/>
    <n v="0"/>
    <n v="6"/>
    <s v="/Users/melissabehlouli/Desktop/ton mari/subject-3.csv"/>
    <s v="legacy"/>
    <n v="7"/>
    <b v="0"/>
    <s v="Melodramatic Milgram"/>
    <s v="4.0.1"/>
    <n v="71"/>
    <n v="0"/>
    <s v="m"/>
    <s v="space"/>
    <s v="space"/>
    <s v="space"/>
    <s v="space"/>
    <s v="space"/>
    <s v="m"/>
    <s v="space"/>
    <n v="1"/>
    <x v="114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25701"/>
    <n v="12557"/>
    <n v="9796"/>
    <n v="992"/>
    <n v="29239"/>
    <n v="3095"/>
    <n v="30312"/>
    <n v="4443"/>
    <n v="2"/>
    <s v="legacy"/>
    <n v="1024"/>
    <n v="2"/>
    <n v="48000"/>
    <n v="-16"/>
    <s v="experiment"/>
    <x v="12"/>
    <s v="odd"/>
    <n v="235830"/>
    <n v="223268"/>
    <n v="30687"/>
    <n v="828195"/>
    <n v="829701"/>
    <n v="223257"/>
    <n v="218812"/>
    <s v="NA"/>
    <n v="215497"/>
    <n v="135806"/>
    <n v="176059"/>
    <n v="1443"/>
    <n v="1409"/>
    <n v="827445"/>
    <n v="135803"/>
    <n v="135803"/>
    <n v="1441"/>
    <n v="833240"/>
    <n v="831701"/>
    <m/>
    <m/>
    <n v="836336"/>
    <n v="145603"/>
    <n v="177051"/>
    <n v="145743"/>
    <n v="218812"/>
    <n v="217497"/>
    <n v="223256"/>
    <s v="NA"/>
    <n v="215493"/>
    <n v="827442"/>
    <n v="261532"/>
    <s v="kosslyn_1978"/>
    <n v="78"/>
    <s v="73465.0"/>
    <n v="84"/>
    <s v="impossible"/>
    <s v="yes"/>
    <n v="1024"/>
    <n v="-115"/>
    <n v="165"/>
    <n v="84"/>
    <x v="1"/>
  </r>
  <r>
    <s v="undefined"/>
    <s v="undefined"/>
    <n v="3381"/>
    <n v="3381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0"/>
    <n v="0"/>
    <n v="0"/>
    <n v="0"/>
    <n v="0"/>
    <n v="0"/>
    <n v="0"/>
    <s v="NA"/>
    <n v="0"/>
    <n v="0"/>
    <n v="0"/>
    <s v="NA"/>
    <s v="NA"/>
    <n v="0"/>
    <n v="0"/>
    <n v="0"/>
    <n v="0"/>
    <n v="0"/>
    <n v="0"/>
    <n v="0"/>
    <n v="0"/>
    <n v="0"/>
    <m/>
    <m/>
    <s v="NA"/>
    <n v="0"/>
    <s v="stim0"/>
    <s v="-161.0"/>
    <s v="14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0"/>
    <n v="0"/>
    <n v="0"/>
    <n v="0"/>
    <s v="/Users/melissabehlouli/Desktop/ton mari/subject-4.csv"/>
    <s v="legacy"/>
    <n v="0"/>
    <b v="0"/>
    <s v="Melodramatic Milgram"/>
    <s v="4.0.1"/>
    <s v="NA"/>
    <n v="0"/>
    <n v="1"/>
    <s v="NA"/>
    <s v="NA"/>
    <s v="space"/>
    <s v="space"/>
    <s v="space"/>
    <s v="NA"/>
    <s v="space"/>
    <n v="1"/>
    <x v="11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3381"/>
    <n v="2"/>
    <s v="legacy"/>
    <n v="1024"/>
    <n v="2"/>
    <n v="48000"/>
    <n v="-16"/>
    <s v="experiment"/>
    <x v="13"/>
    <s v="even"/>
    <s v="NA"/>
    <s v="NA"/>
    <n v="28094"/>
    <s v="NA"/>
    <s v="NA"/>
    <s v="NA"/>
    <n v="60994"/>
    <s v="NA"/>
    <n v="57400"/>
    <n v="28118"/>
    <n v="49431"/>
    <n v="1733"/>
    <n v="1677"/>
    <s v="NA"/>
    <n v="28115"/>
    <n v="28115"/>
    <n v="1729"/>
    <s v="NA"/>
    <s v="NA"/>
    <m/>
    <m/>
    <n v="64410"/>
    <n v="35731"/>
    <n v="57252"/>
    <n v="35905"/>
    <n v="60994"/>
    <n v="59401"/>
    <n v="64410"/>
    <s v="NA"/>
    <n v="57398"/>
    <s v="NA"/>
    <s v="NA"/>
    <s v="kosslyn_1978"/>
    <n v="0"/>
    <s v="3381.0"/>
    <n v="1"/>
    <s v="NA"/>
    <s v="yes"/>
    <n v="1024"/>
    <n v="-190"/>
    <n v="264"/>
    <n v="1"/>
    <x v="0"/>
  </r>
  <r>
    <s v="undefined"/>
    <s v="undefined"/>
    <n v="2819"/>
    <n v="281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1"/>
    <n v="0"/>
    <n v="1"/>
    <n v="0"/>
    <n v="0"/>
    <n v="0"/>
    <n v="0"/>
    <s v="NA"/>
    <n v="0"/>
    <n v="0"/>
    <n v="0"/>
    <s v="NA"/>
    <s v="NA"/>
    <n v="1"/>
    <n v="0"/>
    <n v="0"/>
    <n v="0"/>
    <n v="1"/>
    <n v="1"/>
    <n v="1"/>
    <n v="0"/>
    <n v="1"/>
    <m/>
    <m/>
    <s v="NA"/>
    <n v="0"/>
    <s v="stim0"/>
    <s v="-102.0"/>
    <s v="13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1"/>
    <n v="0"/>
    <n v="0"/>
    <n v="1"/>
    <s v="/Users/melissabehlouli/Desktop/ton mari/subject-4.csv"/>
    <s v="legacy"/>
    <n v="0"/>
    <b v="0"/>
    <s v="Melodramatic Milgram"/>
    <s v="4.0.1"/>
    <s v="NA"/>
    <n v="0"/>
    <n v="1"/>
    <s v="NA"/>
    <s v="NA"/>
    <s v="space"/>
    <s v="space"/>
    <s v="space"/>
    <s v="NA"/>
    <s v="space"/>
    <n v="1"/>
    <x v="114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2257"/>
    <n v="2"/>
    <s v="legacy"/>
    <n v="1024"/>
    <n v="2"/>
    <n v="48000"/>
    <n v="-16"/>
    <s v="experiment"/>
    <x v="13"/>
    <s v="even"/>
    <s v="NA"/>
    <s v="NA"/>
    <n v="28094"/>
    <s v="NA"/>
    <s v="NA"/>
    <s v="NA"/>
    <n v="68034"/>
    <s v="NA"/>
    <n v="64557"/>
    <n v="28118"/>
    <n v="49431"/>
    <n v="1733"/>
    <n v="1677"/>
    <s v="NA"/>
    <n v="28115"/>
    <n v="28115"/>
    <n v="1729"/>
    <s v="NA"/>
    <s v="NA"/>
    <m/>
    <m/>
    <n v="70292"/>
    <n v="35731"/>
    <n v="57252"/>
    <n v="35905"/>
    <n v="68034"/>
    <n v="66557"/>
    <n v="70292"/>
    <s v="NA"/>
    <n v="64550"/>
    <s v="NA"/>
    <s v="NA"/>
    <s v="kosslyn_1978"/>
    <n v="0"/>
    <s v="5638.0"/>
    <n v="2"/>
    <s v="NA"/>
    <s v="yes"/>
    <n v="1024"/>
    <n v="-180"/>
    <n v="-104"/>
    <n v="2"/>
    <x v="0"/>
  </r>
  <r>
    <s v="undefined"/>
    <s v="undefined"/>
    <n v="2517"/>
    <n v="251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2"/>
    <n v="0"/>
    <n v="2"/>
    <n v="0"/>
    <n v="0"/>
    <n v="0"/>
    <n v="0"/>
    <s v="NA"/>
    <n v="0"/>
    <n v="0"/>
    <n v="0"/>
    <s v="NA"/>
    <s v="NA"/>
    <n v="2"/>
    <n v="0"/>
    <n v="0"/>
    <n v="0"/>
    <n v="2"/>
    <n v="2"/>
    <n v="2"/>
    <n v="0"/>
    <n v="2"/>
    <m/>
    <m/>
    <s v="NA"/>
    <n v="0"/>
    <s v="stim0"/>
    <s v="-8.0"/>
    <s v="-305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2"/>
    <n v="0"/>
    <n v="0"/>
    <n v="2"/>
    <s v="/Users/melissabehlouli/Desktop/ton mari/subject-4.csv"/>
    <s v="legacy"/>
    <n v="0"/>
    <b v="0"/>
    <s v="Melodramatic Milgram"/>
    <s v="4.0.1"/>
    <s v="NA"/>
    <n v="0"/>
    <n v="1"/>
    <s v="NA"/>
    <s v="NA"/>
    <s v="space"/>
    <s v="space"/>
    <s v="space"/>
    <s v="NA"/>
    <s v="space"/>
    <n v="1"/>
    <x v="114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1914"/>
    <n v="2"/>
    <s v="legacy"/>
    <n v="1024"/>
    <n v="2"/>
    <n v="48000"/>
    <n v="-16"/>
    <s v="experiment"/>
    <x v="13"/>
    <s v="even"/>
    <s v="NA"/>
    <s v="NA"/>
    <n v="28094"/>
    <s v="NA"/>
    <s v="NA"/>
    <s v="NA"/>
    <n v="73943"/>
    <s v="NA"/>
    <n v="70436"/>
    <n v="28118"/>
    <n v="49431"/>
    <n v="1733"/>
    <n v="1677"/>
    <s v="NA"/>
    <n v="28115"/>
    <n v="28115"/>
    <n v="1729"/>
    <s v="NA"/>
    <s v="NA"/>
    <m/>
    <m/>
    <n v="75859"/>
    <n v="35731"/>
    <n v="57252"/>
    <n v="35905"/>
    <n v="73944"/>
    <n v="72436"/>
    <n v="75859"/>
    <s v="NA"/>
    <n v="70431"/>
    <s v="NA"/>
    <s v="NA"/>
    <s v="kosslyn_1978"/>
    <n v="0"/>
    <s v="7552.0"/>
    <n v="3"/>
    <s v="NA"/>
    <s v="yes"/>
    <n v="1024"/>
    <n v="-260"/>
    <n v="180"/>
    <n v="3"/>
    <x v="0"/>
  </r>
  <r>
    <s v="undefined"/>
    <s v="undefined"/>
    <n v="2143"/>
    <n v="214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3"/>
    <n v="0"/>
    <n v="3"/>
    <n v="0"/>
    <n v="0"/>
    <n v="0"/>
    <n v="0"/>
    <s v="NA"/>
    <n v="0"/>
    <n v="0"/>
    <n v="0"/>
    <s v="NA"/>
    <s v="NA"/>
    <n v="3"/>
    <n v="0"/>
    <n v="0"/>
    <n v="0"/>
    <n v="3"/>
    <n v="3"/>
    <n v="3"/>
    <n v="0"/>
    <n v="3"/>
    <m/>
    <m/>
    <s v="NA"/>
    <n v="0"/>
    <s v="stim0"/>
    <s v="-176.0"/>
    <s v="-11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3"/>
    <n v="0"/>
    <n v="0"/>
    <n v="3"/>
    <s v="/Users/melissabehlouli/Desktop/ton mari/subject-4.csv"/>
    <s v="legacy"/>
    <n v="0"/>
    <b v="0"/>
    <s v="Melodramatic Milgram"/>
    <s v="4.0.1"/>
    <s v="NA"/>
    <n v="0"/>
    <n v="1"/>
    <s v="NA"/>
    <s v="NA"/>
    <s v="space"/>
    <s v="space"/>
    <s v="space"/>
    <s v="NA"/>
    <s v="space"/>
    <n v="1"/>
    <x v="114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1021"/>
    <n v="2"/>
    <s v="legacy"/>
    <n v="1024"/>
    <n v="2"/>
    <n v="48000"/>
    <n v="-16"/>
    <s v="experiment"/>
    <x v="13"/>
    <s v="even"/>
    <s v="NA"/>
    <s v="NA"/>
    <n v="28094"/>
    <s v="NA"/>
    <s v="NA"/>
    <s v="NA"/>
    <n v="79554"/>
    <s v="NA"/>
    <n v="76004"/>
    <n v="28118"/>
    <n v="49431"/>
    <n v="1733"/>
    <n v="1677"/>
    <s v="NA"/>
    <n v="28115"/>
    <n v="28115"/>
    <n v="1729"/>
    <s v="NA"/>
    <s v="NA"/>
    <m/>
    <m/>
    <n v="80576"/>
    <n v="35731"/>
    <n v="57252"/>
    <n v="35905"/>
    <n v="79554"/>
    <n v="78004"/>
    <n v="80576"/>
    <s v="NA"/>
    <n v="75999"/>
    <s v="NA"/>
    <s v="NA"/>
    <s v="kosslyn_1978"/>
    <n v="0"/>
    <s v="8573.0"/>
    <n v="4"/>
    <s v="NA"/>
    <s v="yes"/>
    <n v="1024"/>
    <n v="-50"/>
    <n v="180"/>
    <n v="4"/>
    <x v="0"/>
  </r>
  <r>
    <s v="undefined"/>
    <s v="undefined"/>
    <n v="2050"/>
    <n v="2050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4"/>
    <n v="0"/>
    <n v="4"/>
    <n v="0"/>
    <n v="0"/>
    <n v="0"/>
    <n v="0"/>
    <s v="NA"/>
    <n v="0"/>
    <n v="0"/>
    <n v="0"/>
    <s v="NA"/>
    <s v="NA"/>
    <n v="4"/>
    <n v="0"/>
    <n v="0"/>
    <n v="0"/>
    <n v="4"/>
    <n v="4"/>
    <n v="4"/>
    <n v="0"/>
    <n v="4"/>
    <m/>
    <m/>
    <s v="NA"/>
    <n v="0"/>
    <s v="stim0"/>
    <s v="153.0"/>
    <s v="27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4"/>
    <n v="0"/>
    <n v="0"/>
    <n v="4"/>
    <s v="/Users/melissabehlouli/Desktop/ton mari/subject-4.csv"/>
    <s v="legacy"/>
    <n v="0"/>
    <b v="0"/>
    <s v="Melodramatic Milgram"/>
    <s v="4.0.1"/>
    <s v="NA"/>
    <n v="0"/>
    <n v="1"/>
    <s v="NA"/>
    <s v="NA"/>
    <s v="space"/>
    <s v="space"/>
    <s v="space"/>
    <s v="NA"/>
    <s v="space"/>
    <n v="1"/>
    <x v="114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1680"/>
    <n v="2"/>
    <s v="legacy"/>
    <n v="1024"/>
    <n v="2"/>
    <n v="48000"/>
    <n v="-16"/>
    <s v="experiment"/>
    <x v="13"/>
    <s v="even"/>
    <s v="NA"/>
    <s v="NA"/>
    <n v="28094"/>
    <s v="NA"/>
    <s v="NA"/>
    <s v="NA"/>
    <n v="84311"/>
    <s v="NA"/>
    <n v="80718"/>
    <n v="28118"/>
    <n v="49431"/>
    <n v="1733"/>
    <n v="1677"/>
    <s v="NA"/>
    <n v="28115"/>
    <n v="28115"/>
    <n v="1729"/>
    <s v="NA"/>
    <s v="NA"/>
    <m/>
    <m/>
    <n v="85992"/>
    <n v="35731"/>
    <n v="57252"/>
    <n v="35905"/>
    <n v="84312"/>
    <n v="82718"/>
    <n v="85992"/>
    <s v="NA"/>
    <n v="80714"/>
    <s v="NA"/>
    <s v="NA"/>
    <s v="kosslyn_1978"/>
    <n v="0"/>
    <s v="10253.0"/>
    <n v="5"/>
    <s v="NA"/>
    <s v="yes"/>
    <n v="1024"/>
    <n v="-9"/>
    <n v="-326"/>
    <n v="5"/>
    <x v="0"/>
  </r>
  <r>
    <s v="undefined"/>
    <s v="undefined"/>
    <n v="2301"/>
    <n v="230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s v="NA"/>
    <n v="0"/>
    <s v="NA"/>
    <s v="NA"/>
    <n v="0"/>
    <n v="5"/>
    <n v="0"/>
    <n v="5"/>
    <n v="0"/>
    <n v="0"/>
    <n v="0"/>
    <n v="0"/>
    <s v="NA"/>
    <n v="0"/>
    <n v="0"/>
    <n v="0"/>
    <s v="NA"/>
    <s v="NA"/>
    <n v="5"/>
    <n v="0"/>
    <n v="0"/>
    <n v="0"/>
    <n v="5"/>
    <n v="5"/>
    <n v="5"/>
    <n v="0"/>
    <n v="5"/>
    <m/>
    <m/>
    <s v="NA"/>
    <n v="0"/>
    <s v="stim0"/>
    <s v="-76.0"/>
    <s v="195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5"/>
    <n v="0"/>
    <n v="0"/>
    <n v="5"/>
    <s v="/Users/melissabehlouli/Desktop/ton mari/subject-4.csv"/>
    <s v="legacy"/>
    <n v="1"/>
    <b v="0"/>
    <s v="Melodramatic Milgram"/>
    <s v="4.0.1"/>
    <s v="NA"/>
    <n v="0"/>
    <n v="1"/>
    <s v="NA"/>
    <s v="NA"/>
    <s v="space"/>
    <s v="space"/>
    <s v="space"/>
    <s v="NA"/>
    <s v="space"/>
    <n v="1"/>
    <x v="6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3555"/>
    <n v="2"/>
    <s v="legacy"/>
    <n v="1024"/>
    <n v="2"/>
    <n v="48000"/>
    <n v="-16"/>
    <s v="experiment"/>
    <x v="13"/>
    <s v="even"/>
    <s v="NA"/>
    <s v="NA"/>
    <n v="28094"/>
    <s v="NA"/>
    <s v="NA"/>
    <s v="NA"/>
    <n v="89453"/>
    <s v="NA"/>
    <n v="86135"/>
    <n v="28118"/>
    <n v="49431"/>
    <n v="1733"/>
    <n v="1677"/>
    <s v="NA"/>
    <n v="28115"/>
    <n v="28115"/>
    <n v="1729"/>
    <s v="NA"/>
    <s v="NA"/>
    <m/>
    <m/>
    <n v="93009"/>
    <n v="35731"/>
    <n v="57252"/>
    <n v="35905"/>
    <n v="89453"/>
    <n v="88135"/>
    <n v="93009"/>
    <s v="NA"/>
    <n v="86130"/>
    <s v="NA"/>
    <s v="NA"/>
    <s v="kosslyn_1978"/>
    <n v="0"/>
    <s v="13808.0"/>
    <n v="6"/>
    <s v="NA"/>
    <s v="yes"/>
    <n v="1024"/>
    <n v="-115"/>
    <n v="165"/>
    <n v="6"/>
    <x v="0"/>
  </r>
  <r>
    <s v="undefined"/>
    <s v="undefined"/>
    <n v="2174"/>
    <n v="2174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s v="NA"/>
    <n v="0"/>
    <s v="NA"/>
    <s v="NA"/>
    <n v="0"/>
    <n v="6"/>
    <n v="0"/>
    <n v="6"/>
    <n v="0"/>
    <n v="0"/>
    <n v="0"/>
    <n v="0"/>
    <s v="NA"/>
    <n v="0"/>
    <n v="0"/>
    <n v="0"/>
    <s v="NA"/>
    <s v="NA"/>
    <n v="6"/>
    <n v="0"/>
    <n v="0"/>
    <n v="0"/>
    <n v="6"/>
    <n v="6"/>
    <n v="6"/>
    <n v="0"/>
    <n v="6"/>
    <m/>
    <m/>
    <s v="NA"/>
    <n v="0"/>
    <s v="stim0"/>
    <s v="-186.0"/>
    <s v="210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6"/>
    <n v="0"/>
    <n v="0"/>
    <n v="6"/>
    <s v="/Users/melissabehlouli/Desktop/ton mari/subject-4.csv"/>
    <s v="legacy"/>
    <n v="1"/>
    <b v="0"/>
    <s v="Melodramatic Milgram"/>
    <s v="4.0.1"/>
    <s v="NA"/>
    <n v="0"/>
    <n v="1"/>
    <s v="NA"/>
    <s v="NA"/>
    <s v="space"/>
    <s v="space"/>
    <s v="space"/>
    <s v="NA"/>
    <s v="space"/>
    <n v="1"/>
    <x v="115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s v="NA"/>
    <n v="7604"/>
    <n v="7820"/>
    <n v="26353"/>
    <s v="NA"/>
    <n v="13522"/>
    <n v="1415"/>
    <n v="2"/>
    <s v="legacy"/>
    <n v="1024"/>
    <n v="2"/>
    <n v="48000"/>
    <n v="-16"/>
    <s v="experiment"/>
    <x v="13"/>
    <s v="even"/>
    <s v="NA"/>
    <s v="NA"/>
    <n v="28094"/>
    <s v="NA"/>
    <s v="NA"/>
    <s v="NA"/>
    <n v="96877"/>
    <s v="NA"/>
    <n v="93154"/>
    <n v="28118"/>
    <n v="49431"/>
    <n v="1733"/>
    <n v="1677"/>
    <s v="NA"/>
    <n v="28115"/>
    <n v="28115"/>
    <n v="1729"/>
    <s v="NA"/>
    <s v="NA"/>
    <m/>
    <m/>
    <n v="98293"/>
    <n v="35731"/>
    <n v="57252"/>
    <n v="35905"/>
    <n v="96877"/>
    <n v="95154"/>
    <n v="98293"/>
    <s v="NA"/>
    <n v="93150"/>
    <s v="NA"/>
    <s v="NA"/>
    <s v="kosslyn_1978"/>
    <n v="0"/>
    <s v="15223.0"/>
    <n v="7"/>
    <s v="NA"/>
    <s v="yes"/>
    <n v="1024"/>
    <n v="155"/>
    <n v="285"/>
    <n v="7"/>
    <x v="0"/>
  </r>
  <r>
    <s v="undefined"/>
    <s v="undefined"/>
    <n v="1692"/>
    <n v="169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7"/>
    <n v="0"/>
    <n v="7"/>
    <n v="1"/>
    <n v="1"/>
    <n v="0"/>
    <n v="0"/>
    <s v="NA"/>
    <n v="1"/>
    <n v="1"/>
    <n v="0"/>
    <s v="NA"/>
    <s v="NA"/>
    <n v="7"/>
    <n v="1"/>
    <n v="1"/>
    <n v="1"/>
    <n v="7"/>
    <n v="7"/>
    <n v="7"/>
    <n v="1"/>
    <n v="7"/>
    <m/>
    <m/>
    <s v="NA"/>
    <n v="0"/>
    <s v="stim0"/>
    <s v="-220.0"/>
    <s v="165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0"/>
    <n v="1"/>
    <n v="0"/>
    <n v="0"/>
    <s v="/Users/melissabehlouli/Desktop/ton mari/subject-4.csv"/>
    <s v="legacy"/>
    <n v="1"/>
    <b v="0"/>
    <s v="Melodramatic Milgram"/>
    <s v="4.0.1"/>
    <s v="NA"/>
    <n v="0"/>
    <n v="1"/>
    <s v="NA"/>
    <s v="space"/>
    <s v="space"/>
    <s v="space"/>
    <s v="space"/>
    <s v="NA"/>
    <s v="space"/>
    <n v="1"/>
    <x v="115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1692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39417"/>
    <s v="NA"/>
    <n v="135920"/>
    <n v="104012"/>
    <n v="134941"/>
    <n v="1733"/>
    <n v="1677"/>
    <s v="NA"/>
    <n v="104009"/>
    <n v="104010"/>
    <n v="1729"/>
    <s v="NA"/>
    <s v="NA"/>
    <m/>
    <m/>
    <n v="141110"/>
    <n v="105066"/>
    <n v="135781"/>
    <n v="105204"/>
    <n v="139417"/>
    <n v="137920"/>
    <n v="141110"/>
    <s v="NA"/>
    <n v="135918"/>
    <s v="NA"/>
    <s v="NA"/>
    <s v="kosslyn_1978"/>
    <n v="0"/>
    <s v="1692.0"/>
    <n v="1"/>
    <s v="NA"/>
    <s v="yes"/>
    <n v="1024"/>
    <n v="-260"/>
    <n v="180"/>
    <n v="1"/>
    <x v="0"/>
  </r>
  <r>
    <s v="undefined"/>
    <s v="undefined"/>
    <n v="1772"/>
    <n v="177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8"/>
    <n v="0"/>
    <n v="8"/>
    <n v="1"/>
    <n v="1"/>
    <n v="0"/>
    <n v="0"/>
    <s v="NA"/>
    <n v="1"/>
    <n v="1"/>
    <n v="0"/>
    <s v="NA"/>
    <s v="NA"/>
    <n v="8"/>
    <n v="1"/>
    <n v="1"/>
    <n v="1"/>
    <n v="8"/>
    <n v="8"/>
    <n v="8"/>
    <n v="1"/>
    <n v="8"/>
    <m/>
    <m/>
    <s v="NA"/>
    <n v="0"/>
    <s v="stim0"/>
    <s v="-130.0"/>
    <s v="151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1"/>
    <n v="1"/>
    <n v="0"/>
    <n v="1"/>
    <s v="/Users/melissabehlouli/Desktop/ton mari/subject-4.csv"/>
    <s v="legacy"/>
    <n v="2"/>
    <b v="0"/>
    <s v="Melodramatic Milgram"/>
    <s v="4.0.1"/>
    <s v="NA"/>
    <n v="0"/>
    <n v="1"/>
    <s v="NA"/>
    <s v="space"/>
    <s v="space"/>
    <s v="space"/>
    <s v="space"/>
    <s v="NA"/>
    <s v="space"/>
    <n v="1"/>
    <x v="115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1852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44558"/>
    <s v="NA"/>
    <n v="141253"/>
    <n v="104012"/>
    <n v="134941"/>
    <n v="1733"/>
    <n v="1677"/>
    <s v="NA"/>
    <n v="104009"/>
    <n v="104010"/>
    <n v="1729"/>
    <s v="NA"/>
    <s v="NA"/>
    <m/>
    <m/>
    <n v="146410"/>
    <n v="105066"/>
    <n v="135781"/>
    <n v="105204"/>
    <n v="144558"/>
    <n v="143253"/>
    <n v="146410"/>
    <s v="NA"/>
    <n v="141248"/>
    <s v="NA"/>
    <s v="NA"/>
    <s v="kosslyn_1978"/>
    <n v="0"/>
    <s v="3544.0"/>
    <n v="2"/>
    <s v="NA"/>
    <s v="yes"/>
    <n v="1024"/>
    <n v="-115"/>
    <n v="165"/>
    <n v="2"/>
    <x v="0"/>
  </r>
  <r>
    <s v="undefined"/>
    <s v="undefined"/>
    <n v="1504"/>
    <n v="150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9"/>
    <n v="0"/>
    <n v="9"/>
    <n v="1"/>
    <n v="1"/>
    <n v="0"/>
    <n v="0"/>
    <s v="NA"/>
    <n v="1"/>
    <n v="1"/>
    <n v="0"/>
    <s v="NA"/>
    <s v="NA"/>
    <n v="9"/>
    <n v="1"/>
    <n v="1"/>
    <n v="1"/>
    <n v="9"/>
    <n v="9"/>
    <n v="9"/>
    <n v="1"/>
    <n v="9"/>
    <m/>
    <m/>
    <s v="NA"/>
    <n v="0"/>
    <s v="stim0"/>
    <s v="-154.0"/>
    <s v="-13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2"/>
    <n v="1"/>
    <n v="0"/>
    <n v="2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84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968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50041"/>
    <s v="NA"/>
    <n v="146552"/>
    <n v="104012"/>
    <n v="134941"/>
    <n v="1733"/>
    <n v="1677"/>
    <s v="NA"/>
    <n v="104009"/>
    <n v="104010"/>
    <n v="1729"/>
    <s v="NA"/>
    <s v="NA"/>
    <m/>
    <m/>
    <n v="151010"/>
    <n v="105066"/>
    <n v="135781"/>
    <n v="105204"/>
    <n v="150041"/>
    <n v="148552"/>
    <n v="151010"/>
    <s v="NA"/>
    <n v="146548"/>
    <s v="NA"/>
    <s v="NA"/>
    <s v="kosslyn_1978"/>
    <n v="0"/>
    <s v="4512.0"/>
    <n v="3"/>
    <s v="NA"/>
    <s v="yes"/>
    <n v="1024"/>
    <n v="-180"/>
    <n v="-104"/>
    <n v="3"/>
    <x v="0"/>
  </r>
  <r>
    <s v="undefined"/>
    <s v="undefined"/>
    <n v="1420"/>
    <n v="142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0"/>
    <n v="0"/>
    <n v="10"/>
    <n v="1"/>
    <n v="1"/>
    <n v="0"/>
    <n v="0"/>
    <s v="NA"/>
    <n v="1"/>
    <n v="1"/>
    <n v="0"/>
    <s v="NA"/>
    <s v="NA"/>
    <n v="10"/>
    <n v="1"/>
    <n v="1"/>
    <n v="1"/>
    <n v="10"/>
    <n v="10"/>
    <n v="10"/>
    <n v="1"/>
    <n v="10"/>
    <m/>
    <m/>
    <s v="NA"/>
    <n v="0"/>
    <s v="stim0"/>
    <s v="-192.0"/>
    <s v="224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3"/>
    <n v="1"/>
    <n v="0"/>
    <n v="3"/>
    <s v="/Users/melissabehlouli/Desktop/ton mari/subject-4.csv"/>
    <s v="legacy"/>
    <n v="4"/>
    <b v="0"/>
    <s v="Melodramatic Milgram"/>
    <s v="4.0.1"/>
    <s v="NA"/>
    <n v="0"/>
    <n v="1"/>
    <s v="NA"/>
    <s v="space"/>
    <s v="space"/>
    <s v="space"/>
    <s v="space"/>
    <s v="NA"/>
    <s v="space"/>
    <n v="1"/>
    <x v="11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1170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54755"/>
    <s v="NA"/>
    <n v="151153"/>
    <n v="104012"/>
    <n v="134941"/>
    <n v="1733"/>
    <n v="1677"/>
    <s v="NA"/>
    <n v="104009"/>
    <n v="104010"/>
    <n v="1729"/>
    <s v="NA"/>
    <s v="NA"/>
    <m/>
    <m/>
    <n v="155927"/>
    <n v="105066"/>
    <n v="135781"/>
    <n v="105204"/>
    <n v="154756"/>
    <n v="153153"/>
    <n v="155927"/>
    <s v="NA"/>
    <n v="151149"/>
    <s v="NA"/>
    <s v="NA"/>
    <s v="kosslyn_1978"/>
    <n v="0"/>
    <s v="5682.0"/>
    <n v="4"/>
    <s v="NA"/>
    <s v="yes"/>
    <n v="1024"/>
    <n v="-190"/>
    <n v="264"/>
    <n v="4"/>
    <x v="0"/>
  </r>
  <r>
    <s v="undefined"/>
    <s v="undefined"/>
    <n v="1309"/>
    <n v="130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11"/>
    <n v="0"/>
    <n v="11"/>
    <n v="1"/>
    <n v="1"/>
    <n v="0"/>
    <n v="0"/>
    <s v="NA"/>
    <n v="1"/>
    <n v="1"/>
    <n v="0"/>
    <s v="NA"/>
    <s v="NA"/>
    <n v="11"/>
    <n v="1"/>
    <n v="1"/>
    <n v="1"/>
    <n v="11"/>
    <n v="11"/>
    <n v="11"/>
    <n v="1"/>
    <n v="11"/>
    <m/>
    <m/>
    <s v="NA"/>
    <n v="0"/>
    <s v="stim0"/>
    <s v="187.0"/>
    <s v="220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4"/>
    <n v="1"/>
    <n v="0"/>
    <n v="4"/>
    <s v="/Users/melissabehlouli/Desktop/ton mari/subject-4.csv"/>
    <s v="legacy"/>
    <n v="4"/>
    <b v="0"/>
    <s v="Melodramatic Milgram"/>
    <s v="4.0.1"/>
    <s v="NA"/>
    <n v="0"/>
    <n v="1"/>
    <s v="NA"/>
    <s v="space"/>
    <s v="space"/>
    <s v="space"/>
    <s v="space"/>
    <s v="NA"/>
    <s v="space"/>
    <n v="1"/>
    <x v="11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867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59793"/>
    <s v="NA"/>
    <n v="156072"/>
    <n v="104012"/>
    <n v="134941"/>
    <n v="1733"/>
    <n v="1677"/>
    <s v="NA"/>
    <n v="104009"/>
    <n v="104010"/>
    <n v="1729"/>
    <s v="NA"/>
    <s v="NA"/>
    <m/>
    <m/>
    <n v="160660"/>
    <n v="105066"/>
    <n v="135781"/>
    <n v="105204"/>
    <n v="159793"/>
    <n v="158072"/>
    <n v="160660"/>
    <s v="NA"/>
    <n v="156067"/>
    <s v="NA"/>
    <s v="NA"/>
    <s v="kosslyn_1978"/>
    <n v="0"/>
    <s v="6549.0"/>
    <n v="5"/>
    <s v="NA"/>
    <s v="yes"/>
    <n v="1024"/>
    <n v="155"/>
    <n v="285"/>
    <n v="5"/>
    <x v="0"/>
  </r>
  <r>
    <s v="undefined"/>
    <s v="undefined"/>
    <n v="1333"/>
    <n v="133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0"/>
    <n v="0"/>
    <s v="NA"/>
    <s v="NA"/>
    <n v="1"/>
    <n v="12"/>
    <n v="0"/>
    <n v="12"/>
    <n v="1"/>
    <n v="1"/>
    <n v="0"/>
    <n v="0"/>
    <s v="NA"/>
    <n v="1"/>
    <n v="1"/>
    <n v="0"/>
    <s v="NA"/>
    <s v="NA"/>
    <n v="12"/>
    <n v="1"/>
    <n v="1"/>
    <n v="1"/>
    <n v="12"/>
    <n v="12"/>
    <n v="12"/>
    <n v="1"/>
    <n v="12"/>
    <m/>
    <m/>
    <s v="NA"/>
    <n v="0"/>
    <s v="stim0"/>
    <s v="-114.0"/>
    <s v="203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5"/>
    <n v="1"/>
    <n v="0"/>
    <n v="5"/>
    <s v="/Users/melissabehlouli/Desktop/ton mari/subject-4.csv"/>
    <s v="legacy"/>
    <n v="4"/>
    <b v="0"/>
    <s v="Melodramatic Milgram"/>
    <s v="4.0.1"/>
    <s v="NA"/>
    <n v="0"/>
    <n v="1"/>
    <s v="NA"/>
    <s v="space"/>
    <s v="space"/>
    <s v="space"/>
    <s v="space"/>
    <s v="NA"/>
    <s v="space"/>
    <n v="1"/>
    <x v="115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1454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64356"/>
    <s v="NA"/>
    <n v="160802"/>
    <n v="104012"/>
    <n v="134941"/>
    <n v="1733"/>
    <n v="1677"/>
    <s v="NA"/>
    <n v="104009"/>
    <n v="104010"/>
    <n v="1729"/>
    <s v="NA"/>
    <s v="NA"/>
    <m/>
    <m/>
    <n v="165811"/>
    <n v="105066"/>
    <n v="135781"/>
    <n v="105204"/>
    <n v="164356"/>
    <n v="162802"/>
    <n v="165811"/>
    <s v="NA"/>
    <n v="160798"/>
    <s v="NA"/>
    <s v="NA"/>
    <s v="kosslyn_1978"/>
    <n v="0"/>
    <s v="8003.0"/>
    <n v="6"/>
    <s v="NA"/>
    <s v="yes"/>
    <n v="1024"/>
    <n v="-50"/>
    <n v="180"/>
    <n v="6"/>
    <x v="0"/>
  </r>
  <r>
    <s v="undefined"/>
    <s v="undefined"/>
    <n v="1282"/>
    <n v="1282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0"/>
    <n v="0"/>
    <s v="NA"/>
    <s v="NA"/>
    <n v="1"/>
    <n v="13"/>
    <n v="0"/>
    <n v="13"/>
    <n v="1"/>
    <n v="1"/>
    <n v="0"/>
    <n v="0"/>
    <s v="NA"/>
    <n v="1"/>
    <n v="1"/>
    <n v="0"/>
    <s v="NA"/>
    <s v="NA"/>
    <n v="13"/>
    <n v="1"/>
    <n v="1"/>
    <n v="1"/>
    <n v="13"/>
    <n v="13"/>
    <n v="13"/>
    <n v="1"/>
    <n v="13"/>
    <m/>
    <m/>
    <s v="NA"/>
    <n v="0"/>
    <s v="stim0"/>
    <s v="-2.0"/>
    <s v="-316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6"/>
    <n v="1"/>
    <n v="0"/>
    <n v="6"/>
    <s v="/Users/melissabehlouli/Desktop/ton mari/subject-4.csv"/>
    <s v="legacy"/>
    <n v="5"/>
    <b v="0"/>
    <s v="Melodramatic Milgram"/>
    <s v="4.0.1"/>
    <s v="NA"/>
    <n v="0"/>
    <n v="1"/>
    <s v="NA"/>
    <s v="space"/>
    <s v="space"/>
    <s v="space"/>
    <s v="space"/>
    <s v="NA"/>
    <s v="space"/>
    <n v="1"/>
    <x v="115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5688"/>
    <n v="1053"/>
    <n v="840"/>
    <n v="26353"/>
    <s v="NA"/>
    <n v="29733"/>
    <n v="971"/>
    <n v="2"/>
    <s v="legacy"/>
    <n v="1024"/>
    <n v="2"/>
    <n v="48000"/>
    <n v="-16"/>
    <s v="experiment"/>
    <x v="13"/>
    <s v="even"/>
    <s v="NA"/>
    <n v="98304"/>
    <n v="28094"/>
    <s v="NA"/>
    <s v="NA"/>
    <n v="98294"/>
    <n v="169539"/>
    <s v="NA"/>
    <n v="165952"/>
    <n v="104012"/>
    <n v="134941"/>
    <n v="1733"/>
    <n v="1677"/>
    <s v="NA"/>
    <n v="104009"/>
    <n v="104010"/>
    <n v="1729"/>
    <s v="NA"/>
    <s v="NA"/>
    <m/>
    <m/>
    <n v="170511"/>
    <n v="105066"/>
    <n v="135781"/>
    <n v="105204"/>
    <n v="169539"/>
    <n v="167952"/>
    <n v="170511"/>
    <s v="NA"/>
    <n v="165948"/>
    <s v="NA"/>
    <s v="NA"/>
    <s v="kosslyn_1978"/>
    <n v="0"/>
    <s v="8974.0"/>
    <n v="7"/>
    <s v="NA"/>
    <s v="yes"/>
    <n v="1024"/>
    <n v="-9"/>
    <n v="-326"/>
    <n v="7"/>
    <x v="0"/>
  </r>
  <r>
    <s v="undefined"/>
    <s v="undefined"/>
    <n v="2470"/>
    <n v="247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4"/>
    <n v="0"/>
    <n v="14"/>
    <n v="2"/>
    <n v="2"/>
    <n v="0"/>
    <n v="0"/>
    <s v="NA"/>
    <n v="2"/>
    <n v="2"/>
    <n v="0"/>
    <s v="NA"/>
    <s v="NA"/>
    <n v="14"/>
    <n v="2"/>
    <n v="2"/>
    <n v="2"/>
    <n v="14"/>
    <n v="14"/>
    <n v="14"/>
    <n v="2"/>
    <n v="14"/>
    <m/>
    <m/>
    <s v="NA"/>
    <n v="0"/>
    <s v="stim0"/>
    <s v="-204.0"/>
    <s v="24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0"/>
    <n v="2"/>
    <n v="0"/>
    <n v="0"/>
    <s v="/Users/melissabehlouli/Desktop/ton mari/subject-4.csv"/>
    <s v="legacy"/>
    <n v="1"/>
    <b v="0"/>
    <s v="Melodramatic Milgram"/>
    <s v="4.0.1"/>
    <s v="NA"/>
    <n v="0"/>
    <n v="1"/>
    <s v="NA"/>
    <s v="space"/>
    <s v="space"/>
    <s v="space"/>
    <s v="space"/>
    <s v="NA"/>
    <s v="space"/>
    <n v="1"/>
    <x v="115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2470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189124"/>
    <s v="NA"/>
    <n v="185526"/>
    <n v="174909"/>
    <n v="184635"/>
    <n v="1733"/>
    <n v="1677"/>
    <s v="NA"/>
    <n v="174907"/>
    <n v="174907"/>
    <n v="1729"/>
    <s v="NA"/>
    <s v="NA"/>
    <m/>
    <m/>
    <n v="191594"/>
    <n v="175785"/>
    <n v="185386"/>
    <n v="175924"/>
    <n v="189124"/>
    <n v="187526"/>
    <n v="191594"/>
    <s v="NA"/>
    <n v="185524"/>
    <s v="NA"/>
    <s v="NA"/>
    <s v="kosslyn_1978"/>
    <n v="0"/>
    <s v="2470.0"/>
    <n v="1"/>
    <s v="NA"/>
    <s v="yes"/>
    <n v="1024"/>
    <n v="-190"/>
    <n v="264"/>
    <n v="1"/>
    <x v="0"/>
  </r>
  <r>
    <s v="undefined"/>
    <s v="undefined"/>
    <n v="4288"/>
    <n v="4288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5"/>
    <n v="0"/>
    <n v="15"/>
    <n v="2"/>
    <n v="2"/>
    <n v="0"/>
    <n v="0"/>
    <s v="NA"/>
    <n v="2"/>
    <n v="2"/>
    <n v="0"/>
    <s v="NA"/>
    <s v="NA"/>
    <n v="15"/>
    <n v="2"/>
    <n v="2"/>
    <n v="2"/>
    <n v="15"/>
    <n v="15"/>
    <n v="15"/>
    <n v="2"/>
    <n v="15"/>
    <m/>
    <m/>
    <s v="NA"/>
    <n v="0"/>
    <s v="stim0"/>
    <s v="-170.0"/>
    <s v="147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1"/>
    <n v="2"/>
    <n v="0"/>
    <n v="1"/>
    <s v="/Users/melissabehlouli/Desktop/ton mari/subject-4.csv"/>
    <s v="legacy"/>
    <n v="1"/>
    <b v="0"/>
    <s v="Melodramatic Milgram"/>
    <s v="4.0.1"/>
    <s v="NA"/>
    <n v="0"/>
    <n v="1"/>
    <s v="NA"/>
    <s v="space"/>
    <s v="space"/>
    <s v="space"/>
    <s v="space"/>
    <s v="NA"/>
    <s v="space"/>
    <n v="1"/>
    <x v="115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6106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195054"/>
    <s v="NA"/>
    <n v="191738"/>
    <n v="174909"/>
    <n v="184635"/>
    <n v="1733"/>
    <n v="1677"/>
    <s v="NA"/>
    <n v="174907"/>
    <n v="174907"/>
    <n v="1729"/>
    <s v="NA"/>
    <s v="NA"/>
    <m/>
    <m/>
    <n v="201162"/>
    <n v="175785"/>
    <n v="185386"/>
    <n v="175924"/>
    <n v="195055"/>
    <n v="193738"/>
    <n v="201162"/>
    <s v="NA"/>
    <n v="191732"/>
    <s v="NA"/>
    <s v="NA"/>
    <s v="kosslyn_1978"/>
    <n v="0"/>
    <s v="8576.0"/>
    <n v="2"/>
    <s v="NA"/>
    <s v="yes"/>
    <n v="1024"/>
    <n v="-115"/>
    <n v="165"/>
    <n v="2"/>
    <x v="0"/>
  </r>
  <r>
    <s v="undefined"/>
    <s v="undefined"/>
    <n v="3315"/>
    <n v="331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6"/>
    <n v="0"/>
    <n v="16"/>
    <n v="2"/>
    <n v="2"/>
    <n v="0"/>
    <n v="0"/>
    <s v="NA"/>
    <n v="2"/>
    <n v="2"/>
    <n v="0"/>
    <s v="NA"/>
    <s v="NA"/>
    <n v="16"/>
    <n v="2"/>
    <n v="2"/>
    <n v="2"/>
    <n v="16"/>
    <n v="16"/>
    <n v="16"/>
    <n v="2"/>
    <n v="16"/>
    <m/>
    <m/>
    <s v="NA"/>
    <n v="0"/>
    <s v="stim0"/>
    <s v="5.0"/>
    <s v="-30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2"/>
    <n v="2"/>
    <n v="0"/>
    <n v="2"/>
    <s v="/Users/melissabehlouli/Desktop/ton mari/subject-4.csv"/>
    <s v="legacy"/>
    <n v="2"/>
    <b v="0"/>
    <s v="Melodramatic Milgram"/>
    <s v="4.0.1"/>
    <s v="NA"/>
    <n v="0"/>
    <n v="1"/>
    <s v="NA"/>
    <s v="space"/>
    <s v="space"/>
    <s v="space"/>
    <s v="space"/>
    <s v="NA"/>
    <s v="space"/>
    <n v="1"/>
    <x v="115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1371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204890"/>
    <s v="NA"/>
    <n v="201303"/>
    <n v="174909"/>
    <n v="184635"/>
    <n v="1733"/>
    <n v="1677"/>
    <s v="NA"/>
    <n v="174907"/>
    <n v="174907"/>
    <n v="1729"/>
    <s v="NA"/>
    <s v="NA"/>
    <m/>
    <m/>
    <n v="206262"/>
    <n v="175785"/>
    <n v="185386"/>
    <n v="175924"/>
    <n v="204890"/>
    <n v="203303"/>
    <n v="206262"/>
    <s v="NA"/>
    <n v="201299"/>
    <s v="NA"/>
    <s v="NA"/>
    <s v="kosslyn_1978"/>
    <n v="0"/>
    <s v="9947.0"/>
    <n v="3"/>
    <s v="NA"/>
    <s v="yes"/>
    <n v="1024"/>
    <n v="-9"/>
    <n v="-326"/>
    <n v="3"/>
    <x v="0"/>
  </r>
  <r>
    <s v="undefined"/>
    <s v="undefined"/>
    <n v="3078"/>
    <n v="307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17"/>
    <n v="0"/>
    <n v="17"/>
    <n v="2"/>
    <n v="2"/>
    <n v="0"/>
    <n v="0"/>
    <s v="NA"/>
    <n v="2"/>
    <n v="2"/>
    <n v="0"/>
    <s v="NA"/>
    <s v="NA"/>
    <n v="17"/>
    <n v="2"/>
    <n v="2"/>
    <n v="2"/>
    <n v="17"/>
    <n v="17"/>
    <n v="17"/>
    <n v="2"/>
    <n v="17"/>
    <m/>
    <m/>
    <s v="NA"/>
    <n v="0"/>
    <s v="stim0"/>
    <s v="-55.0"/>
    <s v="17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3"/>
    <n v="2"/>
    <n v="0"/>
    <n v="3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2366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209945"/>
    <s v="NA"/>
    <n v="206403"/>
    <n v="174909"/>
    <n v="184635"/>
    <n v="1733"/>
    <n v="1677"/>
    <s v="NA"/>
    <n v="174907"/>
    <n v="174907"/>
    <n v="1729"/>
    <s v="NA"/>
    <s v="NA"/>
    <m/>
    <m/>
    <n v="212312"/>
    <n v="175785"/>
    <n v="185386"/>
    <n v="175924"/>
    <n v="209945"/>
    <n v="208403"/>
    <n v="212312"/>
    <s v="NA"/>
    <n v="206399"/>
    <s v="NA"/>
    <s v="NA"/>
    <s v="kosslyn_1978"/>
    <n v="0"/>
    <s v="12313.0"/>
    <n v="4"/>
    <s v="NA"/>
    <s v="yes"/>
    <n v="1024"/>
    <n v="-50"/>
    <n v="180"/>
    <n v="4"/>
    <x v="0"/>
  </r>
  <r>
    <s v="undefined"/>
    <s v="undefined"/>
    <n v="2633"/>
    <n v="263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8"/>
    <n v="0"/>
    <n v="18"/>
    <n v="2"/>
    <n v="2"/>
    <n v="0"/>
    <n v="0"/>
    <s v="NA"/>
    <n v="2"/>
    <n v="2"/>
    <n v="0"/>
    <s v="NA"/>
    <s v="NA"/>
    <n v="18"/>
    <n v="2"/>
    <n v="2"/>
    <n v="2"/>
    <n v="18"/>
    <n v="18"/>
    <n v="18"/>
    <n v="2"/>
    <n v="18"/>
    <m/>
    <m/>
    <s v="NA"/>
    <n v="0"/>
    <s v="stim0"/>
    <s v="184.0"/>
    <s v="243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4"/>
    <n v="2"/>
    <n v="0"/>
    <n v="4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852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216175"/>
    <s v="NA"/>
    <n v="212456"/>
    <n v="174909"/>
    <n v="184635"/>
    <n v="1733"/>
    <n v="1677"/>
    <s v="NA"/>
    <n v="174907"/>
    <n v="174907"/>
    <n v="1729"/>
    <s v="NA"/>
    <s v="NA"/>
    <m/>
    <m/>
    <n v="217028"/>
    <n v="175785"/>
    <n v="185386"/>
    <n v="175924"/>
    <n v="216175"/>
    <n v="214456"/>
    <n v="217028"/>
    <s v="NA"/>
    <n v="212451"/>
    <s v="NA"/>
    <s v="NA"/>
    <s v="kosslyn_1978"/>
    <n v="0"/>
    <s v="13165.0"/>
    <n v="5"/>
    <s v="NA"/>
    <s v="yes"/>
    <n v="1024"/>
    <n v="155"/>
    <n v="285"/>
    <n v="5"/>
    <x v="0"/>
  </r>
  <r>
    <s v="undefined"/>
    <s v="undefined"/>
    <n v="2383"/>
    <n v="238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1"/>
    <n v="0"/>
    <s v="NA"/>
    <s v="NA"/>
    <n v="2"/>
    <n v="19"/>
    <n v="0"/>
    <n v="19"/>
    <n v="2"/>
    <n v="2"/>
    <n v="0"/>
    <n v="0"/>
    <s v="NA"/>
    <n v="2"/>
    <n v="2"/>
    <n v="0"/>
    <s v="NA"/>
    <s v="NA"/>
    <n v="19"/>
    <n v="2"/>
    <n v="2"/>
    <n v="2"/>
    <n v="19"/>
    <n v="19"/>
    <n v="19"/>
    <n v="2"/>
    <n v="19"/>
    <m/>
    <m/>
    <s v="NA"/>
    <n v="0"/>
    <s v="stim0"/>
    <s v="-225.0"/>
    <s v="137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5"/>
    <n v="2"/>
    <n v="0"/>
    <n v="5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1135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220676"/>
    <s v="NA"/>
    <n v="217170"/>
    <n v="174909"/>
    <n v="184635"/>
    <n v="1733"/>
    <n v="1677"/>
    <s v="NA"/>
    <n v="174907"/>
    <n v="174907"/>
    <n v="1729"/>
    <s v="NA"/>
    <s v="NA"/>
    <m/>
    <m/>
    <n v="221812"/>
    <n v="175785"/>
    <n v="185386"/>
    <n v="175924"/>
    <n v="220676"/>
    <n v="219171"/>
    <n v="221812"/>
    <s v="NA"/>
    <n v="217166"/>
    <s v="NA"/>
    <s v="NA"/>
    <s v="kosslyn_1978"/>
    <n v="0"/>
    <s v="14300.0"/>
    <n v="6"/>
    <s v="NA"/>
    <s v="yes"/>
    <n v="1024"/>
    <n v="-260"/>
    <n v="180"/>
    <n v="6"/>
    <x v="0"/>
  </r>
  <r>
    <s v="undefined"/>
    <s v="undefined"/>
    <n v="2144"/>
    <n v="2144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1"/>
    <n v="0"/>
    <s v="NA"/>
    <s v="NA"/>
    <n v="2"/>
    <n v="20"/>
    <n v="0"/>
    <n v="20"/>
    <n v="2"/>
    <n v="2"/>
    <n v="0"/>
    <n v="0"/>
    <s v="NA"/>
    <n v="2"/>
    <n v="2"/>
    <n v="0"/>
    <s v="NA"/>
    <s v="NA"/>
    <n v="20"/>
    <n v="2"/>
    <n v="2"/>
    <n v="2"/>
    <n v="20"/>
    <n v="20"/>
    <n v="20"/>
    <n v="2"/>
    <n v="20"/>
    <m/>
    <m/>
    <s v="NA"/>
    <n v="0"/>
    <s v="stim0"/>
    <s v="-143.0"/>
    <s v="-11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6"/>
    <n v="2"/>
    <n v="0"/>
    <n v="6"/>
    <s v="/Users/melissabehlouli/Desktop/ton mari/subject-4.csv"/>
    <s v="legacy"/>
    <n v="4"/>
    <b v="0"/>
    <s v="Melodramatic Milgram"/>
    <s v="4.0.1"/>
    <s v="NA"/>
    <n v="0"/>
    <n v="1"/>
    <s v="NA"/>
    <s v="space"/>
    <s v="space"/>
    <s v="space"/>
    <s v="space"/>
    <s v="NA"/>
    <s v="space"/>
    <n v="1"/>
    <x v="11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4368"/>
    <n v="875"/>
    <n v="751"/>
    <n v="26353"/>
    <s v="NA"/>
    <n v="8707"/>
    <n v="710"/>
    <n v="2"/>
    <s v="legacy"/>
    <n v="1024"/>
    <n v="2"/>
    <n v="48000"/>
    <n v="-16"/>
    <s v="experiment"/>
    <x v="13"/>
    <s v="even"/>
    <s v="NA"/>
    <n v="170521"/>
    <n v="28094"/>
    <s v="NA"/>
    <s v="NA"/>
    <n v="170512"/>
    <n v="225434"/>
    <s v="NA"/>
    <n v="221953"/>
    <n v="174909"/>
    <n v="184635"/>
    <n v="1733"/>
    <n v="1677"/>
    <s v="NA"/>
    <n v="174907"/>
    <n v="174907"/>
    <n v="1729"/>
    <s v="NA"/>
    <s v="NA"/>
    <m/>
    <m/>
    <n v="226145"/>
    <n v="175785"/>
    <n v="185386"/>
    <n v="175924"/>
    <n v="225434"/>
    <n v="223954"/>
    <n v="226145"/>
    <s v="NA"/>
    <n v="221949"/>
    <s v="NA"/>
    <s v="NA"/>
    <s v="kosslyn_1978"/>
    <n v="0"/>
    <s v="15010.0"/>
    <n v="7"/>
    <s v="NA"/>
    <s v="yes"/>
    <n v="1024"/>
    <n v="-180"/>
    <n v="-104"/>
    <n v="7"/>
    <x v="0"/>
  </r>
  <r>
    <s v="undefined"/>
    <s v="undefined"/>
    <n v="2820"/>
    <n v="2820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1"/>
    <n v="0"/>
    <n v="21"/>
    <n v="3"/>
    <n v="3"/>
    <n v="0"/>
    <n v="0"/>
    <s v="NA"/>
    <n v="3"/>
    <n v="3"/>
    <n v="0"/>
    <s v="NA"/>
    <s v="NA"/>
    <n v="21"/>
    <n v="3"/>
    <n v="3"/>
    <n v="3"/>
    <n v="21"/>
    <n v="21"/>
    <n v="21"/>
    <n v="3"/>
    <n v="21"/>
    <m/>
    <m/>
    <s v="NA"/>
    <n v="0"/>
    <s v="stim0"/>
    <s v="150.0"/>
    <s v="280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0"/>
    <n v="3"/>
    <n v="0"/>
    <n v="0"/>
    <s v="/Users/melissabehlouli/Desktop/ton mari/subject-4.csv"/>
    <s v="legacy"/>
    <n v="1"/>
    <b v="0"/>
    <s v="Melodramatic Milgram"/>
    <s v="4.0.1"/>
    <s v="NA"/>
    <n v="0"/>
    <n v="1"/>
    <s v="NA"/>
    <s v="space"/>
    <s v="space"/>
    <s v="space"/>
    <s v="space"/>
    <s v="NA"/>
    <s v="space"/>
    <n v="1"/>
    <x v="116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2820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52058"/>
    <s v="NA"/>
    <n v="248340"/>
    <n v="229313"/>
    <n v="237262"/>
    <n v="1733"/>
    <n v="1677"/>
    <s v="NA"/>
    <n v="229311"/>
    <n v="229311"/>
    <n v="1729"/>
    <s v="NA"/>
    <s v="NA"/>
    <m/>
    <m/>
    <n v="254879"/>
    <n v="229788"/>
    <n v="248198"/>
    <n v="229926"/>
    <n v="252058"/>
    <n v="250340"/>
    <n v="254879"/>
    <s v="NA"/>
    <n v="248337"/>
    <s v="NA"/>
    <s v="NA"/>
    <s v="kosslyn_1978"/>
    <n v="0"/>
    <s v="2820.0"/>
    <n v="1"/>
    <s v="NA"/>
    <s v="yes"/>
    <n v="1024"/>
    <n v="155"/>
    <n v="285"/>
    <n v="1"/>
    <x v="0"/>
  </r>
  <r>
    <s v="undefined"/>
    <s v="undefined"/>
    <n v="2565"/>
    <n v="256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2"/>
    <n v="0"/>
    <n v="22"/>
    <n v="3"/>
    <n v="3"/>
    <n v="0"/>
    <n v="0"/>
    <s v="NA"/>
    <n v="3"/>
    <n v="3"/>
    <n v="0"/>
    <s v="NA"/>
    <s v="NA"/>
    <n v="22"/>
    <n v="3"/>
    <n v="3"/>
    <n v="3"/>
    <n v="22"/>
    <n v="22"/>
    <n v="22"/>
    <n v="3"/>
    <n v="22"/>
    <m/>
    <m/>
    <s v="NA"/>
    <n v="0"/>
    <s v="stim0"/>
    <s v="-150.0"/>
    <s v="-115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1"/>
    <n v="3"/>
    <n v="0"/>
    <n v="1"/>
    <s v="/Users/melissabehlouli/Desktop/ton mari/subject-4.csv"/>
    <s v="legacy"/>
    <n v="2"/>
    <b v="0"/>
    <s v="Melodramatic Milgram"/>
    <s v="4.0.1"/>
    <s v="NA"/>
    <n v="0"/>
    <n v="1"/>
    <s v="NA"/>
    <s v="space"/>
    <s v="space"/>
    <s v="space"/>
    <s v="space"/>
    <s v="NA"/>
    <s v="space"/>
    <n v="1"/>
    <x v="112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2310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58501"/>
    <s v="NA"/>
    <n v="255022"/>
    <n v="229313"/>
    <n v="237262"/>
    <n v="1733"/>
    <n v="1677"/>
    <s v="NA"/>
    <n v="229311"/>
    <n v="229311"/>
    <n v="1729"/>
    <s v="NA"/>
    <s v="NA"/>
    <m/>
    <m/>
    <n v="260813"/>
    <n v="229788"/>
    <n v="248198"/>
    <n v="229926"/>
    <n v="258501"/>
    <n v="257022"/>
    <n v="260813"/>
    <s v="NA"/>
    <n v="255017"/>
    <s v="NA"/>
    <s v="NA"/>
    <s v="kosslyn_1978"/>
    <n v="0"/>
    <s v="5130.0"/>
    <n v="2"/>
    <s v="NA"/>
    <s v="yes"/>
    <n v="1024"/>
    <n v="-180"/>
    <n v="-104"/>
    <n v="2"/>
    <x v="0"/>
  </r>
  <r>
    <s v="undefined"/>
    <s v="undefined"/>
    <n v="2006"/>
    <n v="2006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2"/>
    <n v="0"/>
    <s v="NA"/>
    <s v="NA"/>
    <n v="3"/>
    <n v="23"/>
    <n v="0"/>
    <n v="23"/>
    <n v="3"/>
    <n v="3"/>
    <n v="0"/>
    <n v="0"/>
    <s v="NA"/>
    <n v="3"/>
    <n v="3"/>
    <n v="0"/>
    <s v="NA"/>
    <s v="NA"/>
    <n v="23"/>
    <n v="3"/>
    <n v="3"/>
    <n v="3"/>
    <n v="23"/>
    <n v="23"/>
    <n v="23"/>
    <n v="3"/>
    <n v="23"/>
    <m/>
    <m/>
    <s v="NA"/>
    <n v="0"/>
    <s v="stim0"/>
    <s v="-2.0"/>
    <s v="-314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2"/>
    <n v="3"/>
    <n v="0"/>
    <n v="2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66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889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64539"/>
    <s v="NA"/>
    <n v="260955"/>
    <n v="229313"/>
    <n v="237262"/>
    <n v="1733"/>
    <n v="1677"/>
    <s v="NA"/>
    <n v="229311"/>
    <n v="229311"/>
    <n v="1729"/>
    <s v="NA"/>
    <s v="NA"/>
    <m/>
    <m/>
    <n v="265429"/>
    <n v="229788"/>
    <n v="248198"/>
    <n v="229926"/>
    <n v="264539"/>
    <n v="262955"/>
    <n v="265429"/>
    <s v="NA"/>
    <n v="260950"/>
    <s v="NA"/>
    <s v="NA"/>
    <s v="kosslyn_1978"/>
    <n v="0"/>
    <s v="6019.0"/>
    <n v="3"/>
    <s v="NA"/>
    <s v="yes"/>
    <n v="1024"/>
    <n v="-9"/>
    <n v="-326"/>
    <n v="3"/>
    <x v="0"/>
  </r>
  <r>
    <s v="undefined"/>
    <s v="undefined"/>
    <n v="2457"/>
    <n v="2457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4"/>
    <n v="0"/>
    <n v="24"/>
    <n v="3"/>
    <n v="3"/>
    <n v="0"/>
    <n v="0"/>
    <s v="NA"/>
    <n v="3"/>
    <n v="3"/>
    <n v="0"/>
    <s v="NA"/>
    <s v="NA"/>
    <n v="24"/>
    <n v="3"/>
    <n v="3"/>
    <n v="3"/>
    <n v="24"/>
    <n v="24"/>
    <n v="24"/>
    <n v="3"/>
    <n v="24"/>
    <m/>
    <m/>
    <s v="NA"/>
    <n v="0"/>
    <s v="stim0"/>
    <s v="-243.0"/>
    <s v="21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3"/>
    <n v="3"/>
    <n v="0"/>
    <n v="3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3810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69168"/>
    <s v="NA"/>
    <n v="265569"/>
    <n v="229313"/>
    <n v="237262"/>
    <n v="1733"/>
    <n v="1677"/>
    <s v="NA"/>
    <n v="229311"/>
    <n v="229311"/>
    <n v="1729"/>
    <s v="NA"/>
    <s v="NA"/>
    <m/>
    <m/>
    <n v="272979"/>
    <n v="229788"/>
    <n v="248198"/>
    <n v="229926"/>
    <n v="269168"/>
    <n v="267569"/>
    <n v="272979"/>
    <s v="NA"/>
    <n v="265565"/>
    <s v="NA"/>
    <s v="NA"/>
    <s v="kosslyn_1978"/>
    <n v="0"/>
    <s v="9829.0"/>
    <n v="4"/>
    <s v="NA"/>
    <s v="yes"/>
    <n v="1024"/>
    <n v="-190"/>
    <n v="264"/>
    <n v="4"/>
    <x v="0"/>
  </r>
  <r>
    <s v="undefined"/>
    <s v="undefined"/>
    <n v="2199"/>
    <n v="219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5"/>
    <n v="0"/>
    <n v="25"/>
    <n v="3"/>
    <n v="3"/>
    <n v="0"/>
    <n v="0"/>
    <s v="NA"/>
    <n v="3"/>
    <n v="3"/>
    <n v="0"/>
    <s v="NA"/>
    <s v="NA"/>
    <n v="25"/>
    <n v="3"/>
    <n v="3"/>
    <n v="3"/>
    <n v="25"/>
    <n v="25"/>
    <n v="25"/>
    <n v="3"/>
    <n v="25"/>
    <m/>
    <m/>
    <s v="NA"/>
    <n v="0"/>
    <s v="stim0"/>
    <s v="-172.0"/>
    <s v="14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4"/>
    <n v="3"/>
    <n v="0"/>
    <n v="4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1169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76442"/>
    <s v="NA"/>
    <n v="273122"/>
    <n v="229313"/>
    <n v="237262"/>
    <n v="1733"/>
    <n v="1677"/>
    <s v="NA"/>
    <n v="229311"/>
    <n v="229311"/>
    <n v="1729"/>
    <s v="NA"/>
    <s v="NA"/>
    <m/>
    <m/>
    <n v="277612"/>
    <n v="229788"/>
    <n v="248198"/>
    <n v="229926"/>
    <n v="276442"/>
    <n v="275122"/>
    <n v="277612"/>
    <s v="NA"/>
    <n v="273118"/>
    <s v="NA"/>
    <s v="NA"/>
    <s v="kosslyn_1978"/>
    <n v="0"/>
    <s v="10998.0"/>
    <n v="5"/>
    <s v="NA"/>
    <s v="yes"/>
    <n v="1024"/>
    <n v="-115"/>
    <n v="165"/>
    <n v="5"/>
    <x v="0"/>
  </r>
  <r>
    <s v="undefined"/>
    <s v="undefined"/>
    <n v="2139"/>
    <n v="2139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6"/>
    <n v="0"/>
    <n v="26"/>
    <n v="3"/>
    <n v="3"/>
    <n v="0"/>
    <n v="0"/>
    <s v="NA"/>
    <n v="3"/>
    <n v="3"/>
    <n v="0"/>
    <s v="NA"/>
    <s v="NA"/>
    <n v="26"/>
    <n v="3"/>
    <n v="3"/>
    <n v="3"/>
    <n v="26"/>
    <n v="26"/>
    <n v="26"/>
    <n v="3"/>
    <n v="26"/>
    <m/>
    <m/>
    <s v="NA"/>
    <n v="0"/>
    <s v="stim0"/>
    <s v="-88.0"/>
    <s v="142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5"/>
    <n v="3"/>
    <n v="0"/>
    <n v="5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1839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81306"/>
    <s v="NA"/>
    <n v="277755"/>
    <n v="229313"/>
    <n v="237262"/>
    <n v="1733"/>
    <n v="1677"/>
    <s v="NA"/>
    <n v="229311"/>
    <n v="229311"/>
    <n v="1729"/>
    <s v="NA"/>
    <s v="NA"/>
    <m/>
    <m/>
    <n v="283146"/>
    <n v="229788"/>
    <n v="248198"/>
    <n v="229926"/>
    <n v="281306"/>
    <n v="279755"/>
    <n v="283146"/>
    <s v="NA"/>
    <n v="277751"/>
    <s v="NA"/>
    <s v="NA"/>
    <s v="kosslyn_1978"/>
    <n v="0"/>
    <s v="12837.0"/>
    <n v="6"/>
    <s v="NA"/>
    <s v="yes"/>
    <n v="1024"/>
    <n v="-50"/>
    <n v="180"/>
    <n v="6"/>
    <x v="0"/>
  </r>
  <r>
    <s v="undefined"/>
    <s v="undefined"/>
    <n v="2053"/>
    <n v="2053"/>
    <s v="#ffffff"/>
    <s v="legacy"/>
    <s v="legacy"/>
    <s v="legacy"/>
    <n v="0"/>
    <s v="uniform"/>
    <x v="0"/>
    <s v="undefined"/>
    <s v="undefined"/>
    <s v="undefined"/>
    <s v="NA"/>
    <s v="undefined"/>
    <s v="undefined"/>
    <s v="NA"/>
    <n v="0"/>
    <n v="2"/>
    <n v="0"/>
    <s v="NA"/>
    <s v="NA"/>
    <n v="3"/>
    <n v="27"/>
    <n v="0"/>
    <n v="27"/>
    <n v="3"/>
    <n v="3"/>
    <n v="0"/>
    <n v="0"/>
    <s v="NA"/>
    <n v="3"/>
    <n v="3"/>
    <n v="0"/>
    <s v="NA"/>
    <s v="NA"/>
    <n v="27"/>
    <n v="3"/>
    <n v="3"/>
    <n v="3"/>
    <n v="27"/>
    <n v="27"/>
    <n v="27"/>
    <n v="3"/>
    <n v="27"/>
    <m/>
    <m/>
    <s v="NA"/>
    <n v="0"/>
    <s v="stim0"/>
    <s v="-179.0"/>
    <s v="14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6"/>
    <n v="3"/>
    <n v="0"/>
    <n v="6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6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3138"/>
    <n v="474"/>
    <n v="10935"/>
    <n v="26353"/>
    <s v="NA"/>
    <n v="7332"/>
    <n v="1539"/>
    <n v="2"/>
    <s v="legacy"/>
    <n v="1024"/>
    <n v="2"/>
    <n v="48000"/>
    <n v="-16"/>
    <s v="experiment"/>
    <x v="13"/>
    <s v="even"/>
    <s v="NA"/>
    <n v="226155"/>
    <n v="28094"/>
    <s v="NA"/>
    <s v="NA"/>
    <n v="226146"/>
    <n v="286789"/>
    <s v="NA"/>
    <n v="283288"/>
    <n v="229313"/>
    <n v="237262"/>
    <n v="1733"/>
    <n v="1677"/>
    <s v="NA"/>
    <n v="229311"/>
    <n v="229311"/>
    <n v="1729"/>
    <s v="NA"/>
    <s v="NA"/>
    <m/>
    <m/>
    <n v="288329"/>
    <n v="229788"/>
    <n v="248198"/>
    <n v="229926"/>
    <n v="286789"/>
    <n v="285288"/>
    <n v="288329"/>
    <s v="NA"/>
    <n v="283284"/>
    <s v="NA"/>
    <s v="NA"/>
    <s v="kosslyn_1978"/>
    <n v="0"/>
    <s v="14376.0"/>
    <n v="7"/>
    <s v="NA"/>
    <s v="yes"/>
    <n v="1024"/>
    <n v="-260"/>
    <n v="180"/>
    <n v="7"/>
    <x v="0"/>
  </r>
  <r>
    <s v="undefined"/>
    <s v="undefined"/>
    <n v="1661"/>
    <n v="166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28"/>
    <n v="0"/>
    <n v="28"/>
    <n v="4"/>
    <n v="4"/>
    <n v="0"/>
    <n v="0"/>
    <s v="NA"/>
    <n v="4"/>
    <n v="4"/>
    <n v="0"/>
    <s v="NA"/>
    <s v="NA"/>
    <n v="28"/>
    <n v="4"/>
    <n v="4"/>
    <n v="4"/>
    <n v="28"/>
    <n v="28"/>
    <n v="28"/>
    <n v="4"/>
    <n v="28"/>
    <m/>
    <m/>
    <s v="NA"/>
    <n v="0"/>
    <s v="stim0"/>
    <s v="-1.0"/>
    <s v="-311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rocher"/>
    <s v="NA"/>
    <s v="NA"/>
    <n v="0"/>
    <n v="4"/>
    <n v="0"/>
    <n v="0"/>
    <s v="/Users/melissabehlouli/Desktop/ton mari/subject-4.csv"/>
    <s v="legacy"/>
    <n v="1"/>
    <b v="0"/>
    <s v="Melodramatic Milgram"/>
    <s v="4.0.1"/>
    <s v="NA"/>
    <n v="0"/>
    <n v="1"/>
    <s v="NA"/>
    <s v="space"/>
    <s v="space"/>
    <s v="space"/>
    <s v="space"/>
    <s v="NA"/>
    <s v="space"/>
    <n v="1"/>
    <x v="116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1661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05285"/>
    <s v="NA"/>
    <n v="301701"/>
    <n v="290447"/>
    <n v="298508"/>
    <n v="1733"/>
    <n v="1677"/>
    <s v="NA"/>
    <n v="290445"/>
    <n v="290445"/>
    <n v="1729"/>
    <s v="NA"/>
    <s v="NA"/>
    <m/>
    <m/>
    <n v="306947"/>
    <n v="291295"/>
    <n v="301560"/>
    <n v="291434"/>
    <n v="305285"/>
    <n v="303701"/>
    <n v="306947"/>
    <s v="NA"/>
    <n v="301698"/>
    <s v="NA"/>
    <s v="NA"/>
    <s v="kosslyn_1978"/>
    <n v="0"/>
    <s v="1661.0"/>
    <n v="1"/>
    <s v="NA"/>
    <s v="yes"/>
    <n v="1024"/>
    <n v="-9"/>
    <n v="-326"/>
    <n v="1"/>
    <x v="0"/>
  </r>
  <r>
    <s v="undefined"/>
    <s v="undefined"/>
    <n v="3301"/>
    <n v="3301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29"/>
    <n v="0"/>
    <n v="29"/>
    <n v="4"/>
    <n v="4"/>
    <n v="0"/>
    <n v="0"/>
    <s v="NA"/>
    <n v="4"/>
    <n v="4"/>
    <n v="0"/>
    <s v="NA"/>
    <s v="NA"/>
    <n v="29"/>
    <n v="4"/>
    <n v="4"/>
    <n v="4"/>
    <n v="29"/>
    <n v="29"/>
    <n v="29"/>
    <n v="4"/>
    <n v="29"/>
    <m/>
    <m/>
    <s v="NA"/>
    <n v="0"/>
    <s v="stim0"/>
    <s v="-112.0"/>
    <s v="146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arbre"/>
    <s v="NA"/>
    <s v="NA"/>
    <n v="1"/>
    <n v="4"/>
    <n v="0"/>
    <n v="1"/>
    <s v="/Users/melissabehlouli/Desktop/ton mari/subject-4.csv"/>
    <s v="legacy"/>
    <n v="2"/>
    <b v="0"/>
    <s v="Melodramatic Milgram"/>
    <s v="4.0.1"/>
    <s v="NA"/>
    <n v="0"/>
    <n v="1"/>
    <s v="NA"/>
    <s v="space"/>
    <s v="space"/>
    <s v="space"/>
    <s v="space"/>
    <s v="NA"/>
    <s v="space"/>
    <n v="1"/>
    <x v="117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4941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10405"/>
    <s v="NA"/>
    <n v="307089"/>
    <n v="290447"/>
    <n v="298508"/>
    <n v="1733"/>
    <n v="1677"/>
    <s v="NA"/>
    <n v="290445"/>
    <n v="290445"/>
    <n v="1729"/>
    <s v="NA"/>
    <s v="NA"/>
    <m/>
    <m/>
    <n v="315347"/>
    <n v="291295"/>
    <n v="301560"/>
    <n v="291434"/>
    <n v="310405"/>
    <n v="309089"/>
    <n v="315347"/>
    <s v="NA"/>
    <n v="307085"/>
    <s v="NA"/>
    <s v="NA"/>
    <s v="kosslyn_1978"/>
    <n v="0"/>
    <s v="6602.0"/>
    <n v="2"/>
    <s v="NA"/>
    <s v="yes"/>
    <n v="1024"/>
    <n v="-115"/>
    <n v="165"/>
    <n v="2"/>
    <x v="0"/>
  </r>
  <r>
    <s v="undefined"/>
    <s v="undefined"/>
    <n v="2977"/>
    <n v="2977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0"/>
    <n v="0"/>
    <n v="30"/>
    <n v="4"/>
    <n v="4"/>
    <n v="0"/>
    <n v="0"/>
    <s v="NA"/>
    <n v="4"/>
    <n v="4"/>
    <n v="0"/>
    <s v="NA"/>
    <s v="NA"/>
    <n v="30"/>
    <n v="4"/>
    <n v="4"/>
    <n v="4"/>
    <n v="30"/>
    <n v="30"/>
    <n v="30"/>
    <n v="4"/>
    <n v="30"/>
    <m/>
    <m/>
    <s v="NA"/>
    <n v="0"/>
    <s v="stim0"/>
    <s v="-173.0"/>
    <s v="-123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erbe"/>
    <s v="NA"/>
    <s v="NA"/>
    <n v="2"/>
    <n v="4"/>
    <n v="0"/>
    <n v="2"/>
    <s v="/Users/melissabehlouli/Desktop/ton mari/subject-4.csv"/>
    <s v="legacy"/>
    <n v="3"/>
    <b v="0"/>
    <s v="Melodramatic Milgram"/>
    <s v="4.0.1"/>
    <s v="NA"/>
    <n v="0"/>
    <n v="1"/>
    <s v="NA"/>
    <s v="space"/>
    <s v="space"/>
    <s v="space"/>
    <s v="space"/>
    <s v="NA"/>
    <s v="space"/>
    <n v="1"/>
    <x v="117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2331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18981"/>
    <s v="NA"/>
    <n v="315489"/>
    <n v="290447"/>
    <n v="298508"/>
    <n v="1733"/>
    <n v="1677"/>
    <s v="NA"/>
    <n v="290445"/>
    <n v="290445"/>
    <n v="1729"/>
    <s v="NA"/>
    <s v="NA"/>
    <m/>
    <m/>
    <n v="321313"/>
    <n v="291295"/>
    <n v="301560"/>
    <n v="291434"/>
    <n v="318981"/>
    <n v="317489"/>
    <n v="321313"/>
    <s v="NA"/>
    <n v="315485"/>
    <s v="NA"/>
    <s v="NA"/>
    <s v="kosslyn_1978"/>
    <n v="0"/>
    <s v="8933.0"/>
    <n v="3"/>
    <s v="NA"/>
    <s v="yes"/>
    <n v="1024"/>
    <n v="-180"/>
    <n v="-104"/>
    <n v="3"/>
    <x v="0"/>
  </r>
  <r>
    <s v="undefined"/>
    <s v="undefined"/>
    <n v="2535"/>
    <n v="2535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1"/>
    <n v="0"/>
    <n v="31"/>
    <n v="4"/>
    <n v="4"/>
    <n v="0"/>
    <n v="0"/>
    <s v="NA"/>
    <n v="4"/>
    <n v="4"/>
    <n v="0"/>
    <s v="NA"/>
    <s v="NA"/>
    <n v="31"/>
    <n v="4"/>
    <n v="4"/>
    <n v="4"/>
    <n v="31"/>
    <n v="31"/>
    <n v="31"/>
    <n v="4"/>
    <n v="31"/>
    <m/>
    <m/>
    <s v="NA"/>
    <n v="0"/>
    <s v="stim0"/>
    <s v="-245.0"/>
    <s v="169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puit"/>
    <s v="NA"/>
    <s v="NA"/>
    <n v="3"/>
    <n v="4"/>
    <n v="0"/>
    <n v="3"/>
    <s v="/Users/melissabehlouli/Desktop/ton mari/subject-4.csv"/>
    <s v="legacy"/>
    <n v="4"/>
    <b v="0"/>
    <s v="Melodramatic Milgram"/>
    <s v="4.0.1"/>
    <s v="NA"/>
    <n v="0"/>
    <n v="1"/>
    <s v="NA"/>
    <s v="space"/>
    <s v="space"/>
    <s v="space"/>
    <s v="space"/>
    <s v="NA"/>
    <s v="space"/>
    <n v="1"/>
    <x v="117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1207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24955"/>
    <s v="NA"/>
    <n v="321455"/>
    <n v="290447"/>
    <n v="298508"/>
    <n v="1733"/>
    <n v="1677"/>
    <s v="NA"/>
    <n v="290445"/>
    <n v="290445"/>
    <n v="1729"/>
    <s v="NA"/>
    <s v="NA"/>
    <m/>
    <m/>
    <n v="326163"/>
    <n v="291295"/>
    <n v="301560"/>
    <n v="291434"/>
    <n v="324955"/>
    <n v="323455"/>
    <n v="326163"/>
    <s v="NA"/>
    <n v="321450"/>
    <s v="NA"/>
    <s v="NA"/>
    <s v="kosslyn_1978"/>
    <n v="0"/>
    <s v="10140.0"/>
    <n v="4"/>
    <s v="NA"/>
    <s v="yes"/>
    <n v="1024"/>
    <n v="-260"/>
    <n v="180"/>
    <n v="4"/>
    <x v="0"/>
  </r>
  <r>
    <s v="undefined"/>
    <s v="undefined"/>
    <n v="2239"/>
    <n v="223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2"/>
    <n v="0"/>
    <n v="32"/>
    <n v="4"/>
    <n v="4"/>
    <n v="0"/>
    <n v="0"/>
    <s v="NA"/>
    <n v="4"/>
    <n v="4"/>
    <n v="0"/>
    <s v="NA"/>
    <s v="NA"/>
    <n v="32"/>
    <n v="4"/>
    <n v="4"/>
    <n v="4"/>
    <n v="32"/>
    <n v="32"/>
    <n v="32"/>
    <n v="4"/>
    <n v="32"/>
    <m/>
    <m/>
    <s v="NA"/>
    <n v="0"/>
    <s v="stim0"/>
    <s v="-206.0"/>
    <s v="241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hutte"/>
    <s v="NA"/>
    <s v="NA"/>
    <n v="4"/>
    <n v="4"/>
    <n v="0"/>
    <n v="4"/>
    <s v="/Users/melissabehlouli/Desktop/ton mari/subject-4.csv"/>
    <s v="legacy"/>
    <n v="5"/>
    <b v="0"/>
    <s v="Melodramatic Milgram"/>
    <s v="4.0.1"/>
    <s v="NA"/>
    <n v="0"/>
    <n v="1"/>
    <s v="NA"/>
    <s v="space"/>
    <s v="space"/>
    <s v="space"/>
    <s v="space"/>
    <s v="NA"/>
    <s v="space"/>
    <n v="1"/>
    <x v="117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1058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29904"/>
    <s v="NA"/>
    <n v="326308"/>
    <n v="290447"/>
    <n v="298508"/>
    <n v="1733"/>
    <n v="1677"/>
    <s v="NA"/>
    <n v="290445"/>
    <n v="290445"/>
    <n v="1729"/>
    <s v="NA"/>
    <s v="NA"/>
    <m/>
    <m/>
    <n v="330963"/>
    <n v="291295"/>
    <n v="301560"/>
    <n v="291434"/>
    <n v="329904"/>
    <n v="328308"/>
    <n v="330963"/>
    <s v="NA"/>
    <n v="326303"/>
    <s v="NA"/>
    <s v="NA"/>
    <s v="kosslyn_1978"/>
    <n v="0"/>
    <s v="11198.0"/>
    <n v="5"/>
    <s v="NA"/>
    <s v="yes"/>
    <n v="1024"/>
    <n v="-190"/>
    <n v="264"/>
    <n v="5"/>
    <x v="0"/>
  </r>
  <r>
    <s v="undefined"/>
    <s v="undefined"/>
    <n v="2369"/>
    <n v="2369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3"/>
    <n v="0"/>
    <n v="33"/>
    <n v="4"/>
    <n v="4"/>
    <n v="0"/>
    <n v="0"/>
    <s v="NA"/>
    <n v="4"/>
    <n v="4"/>
    <n v="0"/>
    <s v="NA"/>
    <s v="NA"/>
    <n v="33"/>
    <n v="4"/>
    <n v="4"/>
    <n v="4"/>
    <n v="33"/>
    <n v="33"/>
    <n v="33"/>
    <n v="4"/>
    <n v="33"/>
    <m/>
    <m/>
    <s v="NA"/>
    <n v="0"/>
    <s v="stim0"/>
    <s v="-39.0"/>
    <s v="16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lac"/>
    <s v="NA"/>
    <s v="NA"/>
    <n v="5"/>
    <n v="4"/>
    <n v="0"/>
    <n v="5"/>
    <s v="/Users/melissabehlouli/Desktop/ton mari/subject-4.csv"/>
    <s v="legacy"/>
    <n v="6"/>
    <b v="0"/>
    <s v="Melodramatic Milgram"/>
    <s v="4.0.1"/>
    <s v="NA"/>
    <n v="0"/>
    <n v="1"/>
    <s v="NA"/>
    <s v="space"/>
    <s v="space"/>
    <s v="space"/>
    <s v="space"/>
    <s v="NA"/>
    <s v="space"/>
    <n v="1"/>
    <x v="49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3017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34661"/>
    <s v="NA"/>
    <n v="331105"/>
    <n v="290447"/>
    <n v="298508"/>
    <n v="1733"/>
    <n v="1677"/>
    <s v="NA"/>
    <n v="290445"/>
    <n v="290445"/>
    <n v="1729"/>
    <s v="NA"/>
    <s v="NA"/>
    <m/>
    <m/>
    <n v="337680"/>
    <n v="291295"/>
    <n v="301560"/>
    <n v="291434"/>
    <n v="334662"/>
    <n v="333105"/>
    <n v="337680"/>
    <s v="NA"/>
    <n v="331100"/>
    <s v="NA"/>
    <s v="NA"/>
    <s v="kosslyn_1978"/>
    <n v="0"/>
    <s v="14215.0"/>
    <n v="6"/>
    <s v="NA"/>
    <s v="yes"/>
    <n v="1024"/>
    <n v="-50"/>
    <n v="180"/>
    <n v="6"/>
    <x v="0"/>
  </r>
  <r>
    <s v="undefined"/>
    <s v="undefined"/>
    <n v="2318"/>
    <n v="2318"/>
    <s v="#ffffff"/>
    <s v="legacy"/>
    <s v="legacy"/>
    <s v="legacy"/>
    <n v="0"/>
    <s v="uniform"/>
    <x v="1"/>
    <s v="undefined"/>
    <s v="undefined"/>
    <s v="undefined"/>
    <s v="NA"/>
    <s v="undefined"/>
    <s v="undefined"/>
    <s v="NA"/>
    <n v="0"/>
    <n v="3"/>
    <n v="0"/>
    <s v="NA"/>
    <s v="NA"/>
    <n v="4"/>
    <n v="34"/>
    <n v="0"/>
    <n v="34"/>
    <n v="4"/>
    <n v="4"/>
    <n v="0"/>
    <n v="0"/>
    <s v="NA"/>
    <n v="4"/>
    <n v="4"/>
    <n v="0"/>
    <s v="NA"/>
    <s v="NA"/>
    <n v="34"/>
    <n v="4"/>
    <n v="4"/>
    <n v="4"/>
    <n v="34"/>
    <n v="34"/>
    <n v="34"/>
    <n v="4"/>
    <n v="34"/>
    <m/>
    <m/>
    <s v="NA"/>
    <n v="0"/>
    <s v="stim0"/>
    <s v="144.0"/>
    <s v="278.0"/>
    <s v="Mon Nov 20 21:14:54 2023"/>
    <s v="The main experiment item"/>
    <b v="0"/>
    <x v="0"/>
    <b v="0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NA"/>
    <s v="NA"/>
    <n v="6"/>
    <n v="4"/>
    <n v="0"/>
    <n v="6"/>
    <s v="/Users/melissabehlouli/Desktop/ton mari/subject-4.csv"/>
    <s v="legacy"/>
    <n v="7"/>
    <b v="0"/>
    <s v="Melodramatic Milgram"/>
    <s v="4.0.1"/>
    <s v="NA"/>
    <n v="0"/>
    <n v="1"/>
    <s v="NA"/>
    <s v="space"/>
    <s v="space"/>
    <s v="space"/>
    <s v="space"/>
    <s v="NA"/>
    <s v="space"/>
    <n v="1"/>
    <x v="117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s v="NA"/>
    <n v="2087"/>
    <n v="847"/>
    <n v="3052"/>
    <n v="26353"/>
    <s v="NA"/>
    <n v="7072"/>
    <n v="2011"/>
    <n v="2"/>
    <s v="legacy"/>
    <n v="1024"/>
    <n v="2"/>
    <n v="48000"/>
    <n v="-16"/>
    <s v="experiment"/>
    <x v="13"/>
    <s v="even"/>
    <s v="NA"/>
    <n v="288340"/>
    <n v="28094"/>
    <s v="NA"/>
    <s v="NA"/>
    <n v="288330"/>
    <n v="341552"/>
    <s v="NA"/>
    <n v="337823"/>
    <n v="290447"/>
    <n v="298508"/>
    <n v="1733"/>
    <n v="1677"/>
    <s v="NA"/>
    <n v="290445"/>
    <n v="290445"/>
    <n v="1729"/>
    <s v="NA"/>
    <s v="NA"/>
    <m/>
    <m/>
    <n v="343564"/>
    <n v="291295"/>
    <n v="301560"/>
    <n v="291434"/>
    <n v="341552"/>
    <n v="339823"/>
    <n v="343564"/>
    <s v="NA"/>
    <n v="337818"/>
    <s v="NA"/>
    <s v="NA"/>
    <s v="kosslyn_1978"/>
    <n v="0"/>
    <s v="16226.0"/>
    <n v="7"/>
    <s v="NA"/>
    <s v="yes"/>
    <n v="1024"/>
    <n v="155"/>
    <n v="285"/>
    <n v="7"/>
    <x v="0"/>
  </r>
  <r>
    <n v="100"/>
    <n v="100"/>
    <n v="245"/>
    <n v="24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0"/>
    <n v="0"/>
    <n v="4"/>
    <n v="34"/>
    <n v="0"/>
    <n v="34"/>
    <n v="4"/>
    <n v="4"/>
    <n v="0"/>
    <n v="0"/>
    <n v="0"/>
    <n v="4"/>
    <n v="4"/>
    <n v="0"/>
    <n v="0"/>
    <n v="0"/>
    <n v="35"/>
    <n v="4"/>
    <n v="4"/>
    <n v="4"/>
    <n v="34"/>
    <n v="34"/>
    <n v="34"/>
    <n v="4"/>
    <n v="34"/>
    <m/>
    <m/>
    <n v="0"/>
    <n v="0"/>
    <s v="stim0"/>
    <s v="144.0"/>
    <s v="278.0"/>
    <s v="Mon Nov 20 21:14:54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Rocher"/>
    <n v="0"/>
    <n v="5"/>
    <n v="0"/>
    <n v="6"/>
    <s v="/Users/melissabehlouli/Desktop/ton mari/subject-4.csv"/>
    <s v="legacy"/>
    <n v="7"/>
    <b v="0"/>
    <s v="Melodramatic Milgram"/>
    <s v="4.0.1"/>
    <n v="32"/>
    <n v="0"/>
    <s v="q"/>
    <s v="space"/>
    <s v="space"/>
    <s v="space"/>
    <s v="space"/>
    <s v="space"/>
    <s v="q"/>
    <s v="space"/>
    <n v="1"/>
    <x v="1175"/>
    <x v="457"/>
    <n v="245"/>
    <s v=""/>
    <s v=""/>
    <s v=""/>
    <s v=""/>
    <s v=""/>
    <s v=""/>
    <s v=""/>
    <s v=""/>
    <s v=""/>
    <s v=""/>
    <s v=""/>
    <s v=""/>
    <s v=""/>
    <s v=""/>
    <n v="245"/>
    <n v="2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5"/>
    <x v="441"/>
    <n v="40515"/>
    <n v="4794"/>
    <n v="847"/>
    <n v="3052"/>
    <n v="26353"/>
    <n v="245"/>
    <n v="7072"/>
    <n v="2011"/>
    <n v="2"/>
    <s v="legacy"/>
    <n v="1024"/>
    <n v="2"/>
    <n v="48000"/>
    <n v="-16"/>
    <s v="experiment"/>
    <x v="13"/>
    <s v="even"/>
    <n v="348372"/>
    <n v="343574"/>
    <n v="28094"/>
    <n v="389652"/>
    <n v="391131"/>
    <n v="343564"/>
    <n v="341552"/>
    <s v="NA"/>
    <n v="337823"/>
    <n v="290447"/>
    <n v="298508"/>
    <n v="1733"/>
    <n v="1677"/>
    <n v="388902"/>
    <n v="290445"/>
    <n v="290445"/>
    <n v="1729"/>
    <n v="394713"/>
    <n v="393131"/>
    <m/>
    <m/>
    <n v="394958"/>
    <n v="291295"/>
    <n v="301560"/>
    <n v="291434"/>
    <n v="341552"/>
    <n v="339823"/>
    <n v="343564"/>
    <s v="NA"/>
    <n v="337818"/>
    <n v="388900"/>
    <n v="388888"/>
    <s v="kosslyn_1978"/>
    <n v="1"/>
    <s v="245.0"/>
    <n v="1"/>
    <s v="possible"/>
    <s v="yes"/>
    <n v="1024"/>
    <n v="155"/>
    <n v="285"/>
    <n v="1"/>
    <x v="1"/>
  </r>
  <r>
    <n v="100"/>
    <n v="100"/>
    <n v="228"/>
    <n v="22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"/>
    <n v="1"/>
    <n v="4"/>
    <n v="34"/>
    <n v="0"/>
    <n v="34"/>
    <n v="4"/>
    <n v="4"/>
    <n v="0"/>
    <n v="0"/>
    <n v="1"/>
    <n v="4"/>
    <n v="4"/>
    <n v="0"/>
    <n v="1"/>
    <n v="1"/>
    <n v="36"/>
    <n v="4"/>
    <n v="4"/>
    <n v="4"/>
    <n v="34"/>
    <n v="34"/>
    <n v="34"/>
    <n v="4"/>
    <n v="34"/>
    <m/>
    <m/>
    <n v="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Epouventail"/>
    <n v="1"/>
    <n v="5"/>
    <n v="0"/>
    <n v="6"/>
    <s v="/Users/melissabehlouli/Desktop/ton mari/subject-4.csv"/>
    <s v="legacy"/>
    <n v="7"/>
    <b v="0"/>
    <s v="Melodramatic Milgram"/>
    <s v="4.0.1"/>
    <n v="65"/>
    <n v="0"/>
    <s v="m"/>
    <s v="space"/>
    <s v="space"/>
    <s v="space"/>
    <s v="space"/>
    <s v="space"/>
    <s v="m"/>
    <s v="space"/>
    <n v="1"/>
    <x v="117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211"/>
    <n v="7072"/>
    <n v="2011"/>
    <n v="2"/>
    <s v="legacy"/>
    <n v="1024"/>
    <n v="2"/>
    <n v="48000"/>
    <n v="-16"/>
    <s v="experiment"/>
    <x v="13"/>
    <s v="even"/>
    <n v="348372"/>
    <n v="343574"/>
    <n v="28094"/>
    <n v="395724"/>
    <n v="397318"/>
    <n v="343564"/>
    <n v="341552"/>
    <s v="NA"/>
    <n v="337823"/>
    <n v="290447"/>
    <n v="298508"/>
    <n v="1733"/>
    <n v="1677"/>
    <n v="394974"/>
    <n v="290445"/>
    <n v="290445"/>
    <n v="1729"/>
    <n v="400900"/>
    <n v="399318"/>
    <m/>
    <m/>
    <n v="401111"/>
    <n v="291295"/>
    <n v="301560"/>
    <n v="291434"/>
    <n v="341552"/>
    <n v="339823"/>
    <n v="343564"/>
    <s v="NA"/>
    <n v="337818"/>
    <n v="394972"/>
    <n v="388888"/>
    <s v="kosslyn_1978"/>
    <n v="2"/>
    <s v="456.0"/>
    <n v="2"/>
    <s v="impossible"/>
    <s v="yes"/>
    <n v="1024"/>
    <n v="155"/>
    <n v="285"/>
    <n v="2"/>
    <x v="1"/>
  </r>
  <r>
    <n v="100"/>
    <n v="100"/>
    <n v="213"/>
    <n v="2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"/>
    <n v="2"/>
    <n v="4"/>
    <n v="34"/>
    <n v="0"/>
    <n v="34"/>
    <n v="4"/>
    <n v="4"/>
    <n v="0"/>
    <n v="0"/>
    <n v="2"/>
    <n v="4"/>
    <n v="4"/>
    <n v="0"/>
    <n v="2"/>
    <n v="2"/>
    <n v="37"/>
    <n v="4"/>
    <n v="4"/>
    <n v="4"/>
    <n v="34"/>
    <n v="34"/>
    <n v="34"/>
    <n v="4"/>
    <n v="34"/>
    <m/>
    <m/>
    <n v="2"/>
    <n v="0"/>
    <s v="stim0"/>
    <s v="144.0"/>
    <s v="278.0"/>
    <s v="Mon Nov 20 21:14:54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Lac"/>
    <n v="2"/>
    <n v="5"/>
    <n v="0"/>
    <n v="6"/>
    <s v="/Users/melissabehlouli/Desktop/ton mari/subject-4.csv"/>
    <s v="legacy"/>
    <n v="7"/>
    <b v="0"/>
    <s v="Melodramatic Milgram"/>
    <s v="4.0.1"/>
    <n v="39"/>
    <n v="0"/>
    <s v="q"/>
    <s v="space"/>
    <s v="space"/>
    <s v="space"/>
    <s v="space"/>
    <s v="space"/>
    <s v="q"/>
    <s v="space"/>
    <n v="1"/>
    <x v="217"/>
    <x v="448"/>
    <n v="7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4"/>
    <n v="768"/>
    <s v=""/>
    <s v=""/>
    <s v=""/>
    <s v=""/>
    <s v=""/>
    <s v=""/>
    <s v=""/>
    <s v=""/>
    <s v=""/>
    <s v=""/>
    <s v=""/>
    <s v=""/>
    <s v=""/>
    <s v=""/>
    <s v=""/>
    <s v=""/>
    <s v=""/>
    <s v=""/>
    <n v="768"/>
    <x v="286"/>
    <n v="40515"/>
    <n v="4794"/>
    <n v="847"/>
    <n v="3052"/>
    <n v="26353"/>
    <n v="184"/>
    <n v="7072"/>
    <n v="2011"/>
    <n v="2"/>
    <s v="legacy"/>
    <n v="1024"/>
    <n v="2"/>
    <n v="48000"/>
    <n v="-16"/>
    <s v="experiment"/>
    <x v="13"/>
    <s v="even"/>
    <n v="348372"/>
    <n v="343574"/>
    <n v="28094"/>
    <n v="401877"/>
    <n v="403355"/>
    <n v="343564"/>
    <n v="341552"/>
    <s v="NA"/>
    <n v="337823"/>
    <n v="290447"/>
    <n v="298508"/>
    <n v="1733"/>
    <n v="1677"/>
    <n v="401127"/>
    <n v="290445"/>
    <n v="290445"/>
    <n v="1729"/>
    <n v="406895"/>
    <n v="405355"/>
    <m/>
    <m/>
    <n v="407080"/>
    <n v="291295"/>
    <n v="301560"/>
    <n v="291434"/>
    <n v="341552"/>
    <n v="339823"/>
    <n v="343564"/>
    <s v="NA"/>
    <n v="337818"/>
    <n v="401125"/>
    <n v="388888"/>
    <s v="kosslyn_1978"/>
    <n v="3"/>
    <s v="640.0"/>
    <n v="3"/>
    <s v="possible"/>
    <s v="yes"/>
    <n v="1024"/>
    <n v="155"/>
    <n v="285"/>
    <n v="3"/>
    <x v="1"/>
  </r>
  <r>
    <n v="100"/>
    <n v="100"/>
    <n v="267"/>
    <n v="26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"/>
    <n v="3"/>
    <n v="4"/>
    <n v="34"/>
    <n v="0"/>
    <n v="34"/>
    <n v="4"/>
    <n v="4"/>
    <n v="0"/>
    <n v="0"/>
    <n v="3"/>
    <n v="4"/>
    <n v="4"/>
    <n v="0"/>
    <n v="3"/>
    <n v="3"/>
    <n v="38"/>
    <n v="4"/>
    <n v="4"/>
    <n v="4"/>
    <n v="34"/>
    <n v="34"/>
    <n v="34"/>
    <n v="4"/>
    <n v="34"/>
    <m/>
    <m/>
    <n v="3"/>
    <n v="0"/>
    <s v="stim0"/>
    <s v="144.0"/>
    <s v="278.0"/>
    <s v="Mon Nov 20 21:14:54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Herbe"/>
    <n v="3"/>
    <n v="5"/>
    <n v="0"/>
    <n v="6"/>
    <s v="/Users/melissabehlouli/Desktop/ton mari/subject-4.csv"/>
    <s v="legacy"/>
    <n v="7"/>
    <b v="0"/>
    <s v="Melodramatic Milgram"/>
    <s v="4.0.1"/>
    <n v="15"/>
    <n v="0"/>
    <s v="q"/>
    <s v="space"/>
    <s v="space"/>
    <s v="space"/>
    <s v="space"/>
    <s v="space"/>
    <s v="q"/>
    <s v="space"/>
    <n v="1"/>
    <x v="382"/>
    <x v="131"/>
    <n v="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"/>
    <n v="43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0"/>
    <x v="121"/>
    <n v="40515"/>
    <n v="4794"/>
    <n v="847"/>
    <n v="3052"/>
    <n v="26353"/>
    <n v="430"/>
    <n v="7072"/>
    <n v="2011"/>
    <n v="2"/>
    <s v="legacy"/>
    <n v="1024"/>
    <n v="2"/>
    <n v="48000"/>
    <n v="-16"/>
    <s v="experiment"/>
    <x v="13"/>
    <s v="even"/>
    <n v="348372"/>
    <n v="343574"/>
    <n v="28094"/>
    <n v="407845"/>
    <n v="409350"/>
    <n v="343564"/>
    <n v="341552"/>
    <s v="NA"/>
    <n v="337823"/>
    <n v="290447"/>
    <n v="298508"/>
    <n v="1733"/>
    <n v="1677"/>
    <n v="407095"/>
    <n v="290445"/>
    <n v="290445"/>
    <n v="1729"/>
    <n v="412825"/>
    <n v="411350"/>
    <m/>
    <m/>
    <n v="413255"/>
    <n v="291295"/>
    <n v="301560"/>
    <n v="291434"/>
    <n v="341552"/>
    <n v="339823"/>
    <n v="343564"/>
    <s v="NA"/>
    <n v="337818"/>
    <n v="407093"/>
    <n v="388888"/>
    <s v="kosslyn_1978"/>
    <n v="4"/>
    <s v="1070.0"/>
    <n v="4"/>
    <s v="possible"/>
    <s v="yes"/>
    <n v="1024"/>
    <n v="155"/>
    <n v="285"/>
    <n v="4"/>
    <x v="1"/>
  </r>
  <r>
    <n v="100"/>
    <n v="100"/>
    <n v="296"/>
    <n v="2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"/>
    <n v="4"/>
    <n v="4"/>
    <n v="34"/>
    <n v="0"/>
    <n v="34"/>
    <n v="4"/>
    <n v="4"/>
    <n v="0"/>
    <n v="0"/>
    <n v="4"/>
    <n v="4"/>
    <n v="4"/>
    <n v="0"/>
    <n v="4"/>
    <n v="4"/>
    <n v="39"/>
    <n v="4"/>
    <n v="4"/>
    <n v="4"/>
    <n v="34"/>
    <n v="34"/>
    <n v="34"/>
    <n v="4"/>
    <n v="34"/>
    <m/>
    <m/>
    <n v="4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pont"/>
    <n v="4"/>
    <n v="5"/>
    <n v="0"/>
    <n v="6"/>
    <s v="/Users/melissabehlouli/Desktop/ton mari/subject-4.csv"/>
    <s v="legacy"/>
    <n v="7"/>
    <b v="0"/>
    <s v="Melodramatic Milgram"/>
    <s v="4.0.1"/>
    <n v="50"/>
    <n v="0"/>
    <s v="m"/>
    <s v="space"/>
    <s v="space"/>
    <s v="space"/>
    <s v="space"/>
    <s v="space"/>
    <s v="m"/>
    <s v="space"/>
    <n v="1"/>
    <x v="11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412"/>
    <n v="7072"/>
    <n v="2011"/>
    <n v="2"/>
    <s v="legacy"/>
    <n v="1024"/>
    <n v="2"/>
    <n v="48000"/>
    <n v="-16"/>
    <s v="experiment"/>
    <x v="13"/>
    <s v="even"/>
    <n v="348372"/>
    <n v="343574"/>
    <n v="28094"/>
    <n v="414020"/>
    <n v="415601"/>
    <n v="343564"/>
    <n v="341552"/>
    <s v="NA"/>
    <n v="337823"/>
    <n v="290447"/>
    <n v="298508"/>
    <n v="1733"/>
    <n v="1677"/>
    <n v="413270"/>
    <n v="290445"/>
    <n v="290445"/>
    <n v="1729"/>
    <n v="419823"/>
    <n v="417601"/>
    <m/>
    <m/>
    <n v="420235"/>
    <n v="291295"/>
    <n v="301560"/>
    <n v="291434"/>
    <n v="341552"/>
    <n v="339823"/>
    <n v="343564"/>
    <s v="NA"/>
    <n v="337818"/>
    <n v="413268"/>
    <n v="388888"/>
    <s v="kosslyn_1978"/>
    <n v="5"/>
    <s v="1482.0"/>
    <n v="5"/>
    <s v="impossible"/>
    <s v="yes"/>
    <n v="1024"/>
    <n v="155"/>
    <n v="285"/>
    <n v="5"/>
    <x v="1"/>
  </r>
  <r>
    <n v="100"/>
    <n v="100"/>
    <n v="335"/>
    <n v="33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"/>
    <n v="5"/>
    <n v="4"/>
    <n v="34"/>
    <n v="0"/>
    <n v="34"/>
    <n v="4"/>
    <n v="4"/>
    <n v="0"/>
    <n v="0"/>
    <n v="5"/>
    <n v="4"/>
    <n v="4"/>
    <n v="0"/>
    <n v="5"/>
    <n v="5"/>
    <n v="40"/>
    <n v="4"/>
    <n v="4"/>
    <n v="4"/>
    <n v="34"/>
    <n v="34"/>
    <n v="34"/>
    <n v="4"/>
    <n v="34"/>
    <m/>
    <m/>
    <n v="5"/>
    <n v="0"/>
    <s v="stim0"/>
    <s v="144.0"/>
    <s v="278.0"/>
    <s v="Mon Nov 20 21:14:54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Hutte"/>
    <n v="5"/>
    <n v="5"/>
    <n v="0"/>
    <n v="6"/>
    <s v="/Users/melissabehlouli/Desktop/ton mari/subject-4.csv"/>
    <s v="legacy"/>
    <n v="7"/>
    <b v="0"/>
    <s v="Melodramatic Milgram"/>
    <s v="4.0.1"/>
    <n v="22"/>
    <n v="0"/>
    <s v="q"/>
    <s v="space"/>
    <s v="space"/>
    <s v="space"/>
    <s v="space"/>
    <s v="space"/>
    <s v="q"/>
    <s v="space"/>
    <n v="1"/>
    <x v="1178"/>
    <x v="458"/>
    <n v="532"/>
    <s v=""/>
    <s v=""/>
    <s v=""/>
    <s v=""/>
    <n v="532"/>
    <n v="5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2"/>
    <x v="442"/>
    <n v="40515"/>
    <n v="4794"/>
    <n v="847"/>
    <n v="3052"/>
    <n v="26353"/>
    <n v="532"/>
    <n v="7072"/>
    <n v="2011"/>
    <n v="2"/>
    <s v="legacy"/>
    <n v="1024"/>
    <n v="2"/>
    <n v="48000"/>
    <n v="-16"/>
    <s v="experiment"/>
    <x v="13"/>
    <s v="even"/>
    <n v="348372"/>
    <n v="343574"/>
    <n v="28094"/>
    <n v="420998"/>
    <n v="422321"/>
    <n v="343564"/>
    <n v="341552"/>
    <s v="NA"/>
    <n v="337823"/>
    <n v="290447"/>
    <n v="298508"/>
    <n v="1733"/>
    <n v="1677"/>
    <n v="420248"/>
    <n v="290445"/>
    <n v="290445"/>
    <n v="1729"/>
    <n v="425903"/>
    <n v="424321"/>
    <m/>
    <m/>
    <n v="426435"/>
    <n v="291295"/>
    <n v="301560"/>
    <n v="291434"/>
    <n v="341552"/>
    <n v="339823"/>
    <n v="343564"/>
    <s v="NA"/>
    <n v="337818"/>
    <n v="420246"/>
    <n v="388888"/>
    <s v="kosslyn_1978"/>
    <n v="6"/>
    <s v="2014.0"/>
    <n v="6"/>
    <s v="possible"/>
    <s v="yes"/>
    <n v="1024"/>
    <n v="155"/>
    <n v="285"/>
    <n v="6"/>
    <x v="1"/>
  </r>
  <r>
    <n v="100"/>
    <n v="100"/>
    <n v="353"/>
    <n v="35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"/>
    <n v="6"/>
    <n v="4"/>
    <n v="34"/>
    <n v="0"/>
    <n v="34"/>
    <n v="4"/>
    <n v="4"/>
    <n v="0"/>
    <n v="0"/>
    <n v="6"/>
    <n v="4"/>
    <n v="4"/>
    <n v="0"/>
    <n v="6"/>
    <n v="6"/>
    <n v="41"/>
    <n v="4"/>
    <n v="4"/>
    <n v="4"/>
    <n v="34"/>
    <n v="34"/>
    <n v="34"/>
    <n v="4"/>
    <n v="34"/>
    <m/>
    <m/>
    <n v="6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Ruisseau"/>
    <n v="6"/>
    <n v="5"/>
    <n v="0"/>
    <n v="6"/>
    <s v="/Users/melissabehlouli/Desktop/ton mari/subject-4.csv"/>
    <s v="legacy"/>
    <n v="7"/>
    <b v="0"/>
    <s v="Melodramatic Milgram"/>
    <s v="4.0.1"/>
    <n v="79"/>
    <n v="0"/>
    <s v="m"/>
    <s v="space"/>
    <s v="space"/>
    <s v="space"/>
    <s v="space"/>
    <s v="space"/>
    <s v="m"/>
    <s v="space"/>
    <n v="1"/>
    <x v="84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459"/>
    <n v="7072"/>
    <n v="2011"/>
    <n v="2"/>
    <s v="legacy"/>
    <n v="1024"/>
    <n v="2"/>
    <n v="48000"/>
    <n v="-16"/>
    <s v="experiment"/>
    <x v="13"/>
    <s v="even"/>
    <n v="348372"/>
    <n v="343574"/>
    <n v="28094"/>
    <n v="427199"/>
    <n v="428508"/>
    <n v="343564"/>
    <n v="341552"/>
    <s v="NA"/>
    <n v="337823"/>
    <n v="290447"/>
    <n v="298508"/>
    <n v="1733"/>
    <n v="1677"/>
    <n v="426448"/>
    <n v="290445"/>
    <n v="290445"/>
    <n v="1729"/>
    <n v="432089"/>
    <n v="430508"/>
    <m/>
    <m/>
    <n v="432548"/>
    <n v="291295"/>
    <n v="301560"/>
    <n v="291434"/>
    <n v="341552"/>
    <n v="339823"/>
    <n v="343564"/>
    <s v="NA"/>
    <n v="337818"/>
    <n v="426447"/>
    <n v="388888"/>
    <s v="kosslyn_1978"/>
    <n v="7"/>
    <s v="2473.0"/>
    <n v="7"/>
    <s v="impossible"/>
    <s v="yes"/>
    <n v="1024"/>
    <n v="155"/>
    <n v="285"/>
    <n v="7"/>
    <x v="1"/>
  </r>
  <r>
    <n v="100"/>
    <n v="100"/>
    <n v="413"/>
    <n v="4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"/>
    <n v="7"/>
    <n v="4"/>
    <n v="34"/>
    <n v="0"/>
    <n v="34"/>
    <n v="4"/>
    <n v="4"/>
    <n v="0"/>
    <n v="0"/>
    <n v="7"/>
    <n v="4"/>
    <n v="4"/>
    <n v="0"/>
    <n v="7"/>
    <n v="7"/>
    <n v="42"/>
    <n v="4"/>
    <n v="4"/>
    <n v="4"/>
    <n v="34"/>
    <n v="34"/>
    <n v="34"/>
    <n v="4"/>
    <n v="34"/>
    <m/>
    <m/>
    <n v="7"/>
    <n v="0"/>
    <s v="stim0"/>
    <s v="144.0"/>
    <s v="278.0"/>
    <s v="Mon Nov 20 21:14:54 2023"/>
    <s v="The main experiment item"/>
    <b v="0"/>
    <x v="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Arbre"/>
    <n v="7"/>
    <n v="5"/>
    <n v="0"/>
    <n v="6"/>
    <s v="/Users/melissabehlouli/Desktop/ton mari/subject-4.csv"/>
    <s v="legacy"/>
    <n v="7"/>
    <b v="0"/>
    <s v="Melodramatic Milgram"/>
    <s v="4.0.1"/>
    <n v="1"/>
    <n v="0"/>
    <s v="q"/>
    <s v="space"/>
    <s v="space"/>
    <s v="space"/>
    <s v="space"/>
    <s v="space"/>
    <s v="q"/>
    <s v="space"/>
    <n v="1"/>
    <x v="1179"/>
    <x v="459"/>
    <n v="335"/>
    <s v=""/>
    <s v=""/>
    <s v=""/>
    <s v=""/>
    <n v="836"/>
    <n v="33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5"/>
    <x v="443"/>
    <n v="40515"/>
    <n v="4794"/>
    <n v="847"/>
    <n v="3052"/>
    <n v="26353"/>
    <n v="836"/>
    <n v="7072"/>
    <n v="2011"/>
    <n v="2"/>
    <s v="legacy"/>
    <n v="1024"/>
    <n v="2"/>
    <n v="48000"/>
    <n v="-16"/>
    <s v="experiment"/>
    <x v="13"/>
    <s v="even"/>
    <n v="348372"/>
    <n v="343574"/>
    <n v="28094"/>
    <n v="433311"/>
    <n v="434908"/>
    <n v="343564"/>
    <n v="341552"/>
    <s v="NA"/>
    <n v="337823"/>
    <n v="290447"/>
    <n v="298508"/>
    <n v="1733"/>
    <n v="1677"/>
    <n v="432561"/>
    <n v="290445"/>
    <n v="290445"/>
    <n v="1729"/>
    <n v="438212"/>
    <n v="436908"/>
    <m/>
    <m/>
    <n v="439048"/>
    <n v="291295"/>
    <n v="301560"/>
    <n v="291434"/>
    <n v="341552"/>
    <n v="339823"/>
    <n v="343564"/>
    <s v="NA"/>
    <n v="337818"/>
    <n v="432559"/>
    <n v="388888"/>
    <s v="kosslyn_1978"/>
    <n v="8"/>
    <s v="3309.0"/>
    <n v="8"/>
    <s v="possible"/>
    <s v="yes"/>
    <n v="1024"/>
    <n v="155"/>
    <n v="285"/>
    <n v="8"/>
    <x v="1"/>
  </r>
  <r>
    <n v="100"/>
    <n v="100"/>
    <n v="409"/>
    <n v="40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"/>
    <n v="8"/>
    <n v="4"/>
    <n v="34"/>
    <n v="0"/>
    <n v="34"/>
    <n v="4"/>
    <n v="4"/>
    <n v="0"/>
    <n v="0"/>
    <n v="8"/>
    <n v="4"/>
    <n v="4"/>
    <n v="0"/>
    <n v="8"/>
    <n v="8"/>
    <n v="43"/>
    <n v="4"/>
    <n v="4"/>
    <n v="4"/>
    <n v="34"/>
    <n v="34"/>
    <n v="34"/>
    <n v="4"/>
    <n v="34"/>
    <m/>
    <m/>
    <n v="8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phare"/>
    <n v="8"/>
    <n v="5"/>
    <n v="0"/>
    <n v="6"/>
    <s v="/Users/melissabehlouli/Desktop/ton mari/subject-4.csv"/>
    <s v="legacy"/>
    <n v="7"/>
    <b v="0"/>
    <s v="Melodramatic Milgram"/>
    <s v="4.0.1"/>
    <n v="44"/>
    <n v="0"/>
    <s v="m"/>
    <s v="space"/>
    <s v="space"/>
    <s v="space"/>
    <s v="space"/>
    <s v="space"/>
    <s v="m"/>
    <s v="space"/>
    <n v="1"/>
    <x v="3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73"/>
    <n v="7072"/>
    <n v="2011"/>
    <n v="2"/>
    <s v="legacy"/>
    <n v="1024"/>
    <n v="2"/>
    <n v="48000"/>
    <n v="-16"/>
    <s v="experiment"/>
    <x v="13"/>
    <s v="even"/>
    <n v="348372"/>
    <n v="343574"/>
    <n v="28094"/>
    <n v="439812"/>
    <n v="441393"/>
    <n v="343564"/>
    <n v="341552"/>
    <s v="NA"/>
    <n v="337823"/>
    <n v="290447"/>
    <n v="298508"/>
    <n v="1733"/>
    <n v="1677"/>
    <n v="439062"/>
    <n v="290445"/>
    <n v="290445"/>
    <n v="1729"/>
    <n v="444932"/>
    <n v="443393"/>
    <m/>
    <m/>
    <n v="445305"/>
    <n v="291295"/>
    <n v="301560"/>
    <n v="291434"/>
    <n v="341552"/>
    <n v="339823"/>
    <n v="343564"/>
    <s v="NA"/>
    <n v="337818"/>
    <n v="439060"/>
    <n v="388888"/>
    <s v="kosslyn_1978"/>
    <n v="9"/>
    <s v="3682.0"/>
    <n v="9"/>
    <s v="impossible"/>
    <s v="yes"/>
    <n v="1024"/>
    <n v="155"/>
    <n v="285"/>
    <n v="9"/>
    <x v="1"/>
  </r>
  <r>
    <n v="100"/>
    <n v="100"/>
    <n v="413"/>
    <n v="41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9"/>
    <n v="9"/>
    <n v="4"/>
    <n v="34"/>
    <n v="0"/>
    <n v="34"/>
    <n v="4"/>
    <n v="4"/>
    <n v="0"/>
    <n v="0"/>
    <n v="9"/>
    <n v="4"/>
    <n v="4"/>
    <n v="0"/>
    <n v="9"/>
    <n v="9"/>
    <n v="44"/>
    <n v="4"/>
    <n v="4"/>
    <n v="4"/>
    <n v="34"/>
    <n v="34"/>
    <n v="34"/>
    <n v="4"/>
    <n v="34"/>
    <m/>
    <m/>
    <n v="9"/>
    <n v="0"/>
    <s v="stim0"/>
    <s v="144.0"/>
    <s v="278.0"/>
    <s v="Mon Nov 20 21:14:54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Lac"/>
    <n v="9"/>
    <n v="5"/>
    <n v="0"/>
    <n v="6"/>
    <s v="/Users/melissabehlouli/Desktop/ton mari/subject-4.csv"/>
    <s v="legacy"/>
    <n v="7"/>
    <b v="0"/>
    <s v="Melodramatic Milgram"/>
    <s v="4.0.1"/>
    <n v="9"/>
    <n v="0"/>
    <s v="q"/>
    <s v="space"/>
    <s v="space"/>
    <s v="space"/>
    <s v="space"/>
    <s v="space"/>
    <s v="q"/>
    <s v="space"/>
    <n v="1"/>
    <x v="1180"/>
    <x v="460"/>
    <n v="45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7"/>
    <n v="457"/>
    <s v=""/>
    <s v=""/>
    <s v=""/>
    <s v=""/>
    <s v=""/>
    <s v=""/>
    <s v=""/>
    <s v=""/>
    <n v="457"/>
    <x v="444"/>
    <n v="40515"/>
    <n v="4794"/>
    <n v="847"/>
    <n v="3052"/>
    <n v="26353"/>
    <n v="457"/>
    <n v="7072"/>
    <n v="2011"/>
    <n v="2"/>
    <s v="legacy"/>
    <n v="1024"/>
    <n v="2"/>
    <n v="48000"/>
    <n v="-16"/>
    <s v="experiment"/>
    <x v="13"/>
    <s v="even"/>
    <n v="348372"/>
    <n v="343574"/>
    <n v="28094"/>
    <n v="446068"/>
    <n v="447665"/>
    <n v="343564"/>
    <n v="341552"/>
    <s v="NA"/>
    <n v="337823"/>
    <n v="290447"/>
    <n v="298508"/>
    <n v="1733"/>
    <n v="1677"/>
    <n v="445318"/>
    <n v="290445"/>
    <n v="290445"/>
    <n v="1729"/>
    <n v="451204"/>
    <n v="449665"/>
    <m/>
    <m/>
    <n v="451661"/>
    <n v="291295"/>
    <n v="301560"/>
    <n v="291434"/>
    <n v="341552"/>
    <n v="339823"/>
    <n v="343564"/>
    <s v="NA"/>
    <n v="337818"/>
    <n v="445316"/>
    <n v="388888"/>
    <s v="kosslyn_1978"/>
    <n v="10"/>
    <s v="4139.0"/>
    <n v="10"/>
    <s v="possible"/>
    <s v="yes"/>
    <n v="1024"/>
    <n v="155"/>
    <n v="285"/>
    <n v="10"/>
    <x v="1"/>
  </r>
  <r>
    <n v="100"/>
    <n v="100"/>
    <n v="398"/>
    <n v="39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0"/>
    <n v="10"/>
    <n v="4"/>
    <n v="34"/>
    <n v="0"/>
    <n v="34"/>
    <n v="4"/>
    <n v="4"/>
    <n v="0"/>
    <n v="0"/>
    <n v="10"/>
    <n v="4"/>
    <n v="4"/>
    <n v="0"/>
    <n v="10"/>
    <n v="10"/>
    <n v="45"/>
    <n v="4"/>
    <n v="4"/>
    <n v="4"/>
    <n v="34"/>
    <n v="34"/>
    <n v="34"/>
    <n v="4"/>
    <n v="34"/>
    <m/>
    <m/>
    <n v="10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Grange"/>
    <n v="10"/>
    <n v="5"/>
    <n v="0"/>
    <n v="6"/>
    <s v="/Users/melissabehlouli/Desktop/ton mari/subject-4.csv"/>
    <s v="legacy"/>
    <n v="7"/>
    <b v="0"/>
    <s v="Melodramatic Milgram"/>
    <s v="4.0.1"/>
    <n v="48"/>
    <n v="0"/>
    <s v="m"/>
    <s v="space"/>
    <s v="space"/>
    <s v="space"/>
    <s v="space"/>
    <s v="space"/>
    <s v="m"/>
    <s v="space"/>
    <n v="1"/>
    <x v="118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240"/>
    <n v="7072"/>
    <n v="2011"/>
    <n v="2"/>
    <s v="legacy"/>
    <n v="1024"/>
    <n v="2"/>
    <n v="48000"/>
    <n v="-16"/>
    <s v="experiment"/>
    <x v="13"/>
    <s v="even"/>
    <n v="348372"/>
    <n v="343574"/>
    <n v="28094"/>
    <n v="452427"/>
    <n v="454023"/>
    <n v="343564"/>
    <n v="341552"/>
    <s v="NA"/>
    <n v="337823"/>
    <n v="290447"/>
    <n v="298508"/>
    <n v="1733"/>
    <n v="1677"/>
    <n v="451677"/>
    <n v="290445"/>
    <n v="290445"/>
    <n v="1729"/>
    <n v="457754"/>
    <n v="456023"/>
    <m/>
    <m/>
    <n v="457995"/>
    <n v="291295"/>
    <n v="301560"/>
    <n v="291434"/>
    <n v="341552"/>
    <n v="339823"/>
    <n v="343564"/>
    <s v="NA"/>
    <n v="337818"/>
    <n v="451675"/>
    <n v="388888"/>
    <s v="kosslyn_1978"/>
    <n v="11"/>
    <s v="4379.0"/>
    <n v="11"/>
    <s v="impossible"/>
    <s v="yes"/>
    <n v="1024"/>
    <n v="155"/>
    <n v="285"/>
    <n v="11"/>
    <x v="1"/>
  </r>
  <r>
    <n v="100"/>
    <n v="100"/>
    <n v="390"/>
    <n v="39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1"/>
    <n v="11"/>
    <n v="4"/>
    <n v="34"/>
    <n v="0"/>
    <n v="34"/>
    <n v="4"/>
    <n v="4"/>
    <n v="0"/>
    <n v="0"/>
    <n v="11"/>
    <n v="4"/>
    <n v="4"/>
    <n v="0"/>
    <n v="11"/>
    <n v="11"/>
    <n v="46"/>
    <n v="4"/>
    <n v="4"/>
    <n v="4"/>
    <n v="34"/>
    <n v="34"/>
    <n v="34"/>
    <n v="4"/>
    <n v="34"/>
    <m/>
    <m/>
    <n v="1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phare"/>
    <n v="11"/>
    <n v="5"/>
    <n v="0"/>
    <n v="6"/>
    <s v="/Users/melissabehlouli/Desktop/ton mari/subject-4.csv"/>
    <s v="legacy"/>
    <n v="7"/>
    <b v="0"/>
    <s v="Melodramatic Milgram"/>
    <s v="4.0.1"/>
    <n v="72"/>
    <n v="0"/>
    <s v="m"/>
    <s v="space"/>
    <s v="space"/>
    <s v="space"/>
    <s v="space"/>
    <s v="space"/>
    <s v="m"/>
    <s v="space"/>
    <n v="1"/>
    <x v="118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04"/>
    <n v="7072"/>
    <n v="2011"/>
    <n v="2"/>
    <s v="legacy"/>
    <n v="1024"/>
    <n v="2"/>
    <n v="48000"/>
    <n v="-16"/>
    <s v="experiment"/>
    <x v="13"/>
    <s v="even"/>
    <n v="348372"/>
    <n v="343574"/>
    <n v="28094"/>
    <n v="458758"/>
    <n v="460316"/>
    <n v="343564"/>
    <n v="341552"/>
    <s v="NA"/>
    <n v="337823"/>
    <n v="290447"/>
    <n v="298508"/>
    <n v="1733"/>
    <n v="1677"/>
    <n v="458008"/>
    <n v="290445"/>
    <n v="290445"/>
    <n v="1729"/>
    <n v="463855"/>
    <n v="462316"/>
    <m/>
    <m/>
    <n v="464160"/>
    <n v="291295"/>
    <n v="301560"/>
    <n v="291434"/>
    <n v="341552"/>
    <n v="339823"/>
    <n v="343564"/>
    <s v="NA"/>
    <n v="337818"/>
    <n v="458006"/>
    <n v="388888"/>
    <s v="kosslyn_1978"/>
    <n v="12"/>
    <s v="4683.0"/>
    <n v="12"/>
    <s v="impossible"/>
    <s v="yes"/>
    <n v="1024"/>
    <n v="155"/>
    <n v="285"/>
    <n v="12"/>
    <x v="1"/>
  </r>
  <r>
    <n v="100"/>
    <n v="100"/>
    <n v="397"/>
    <n v="39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2"/>
    <n v="12"/>
    <n v="4"/>
    <n v="34"/>
    <n v="0"/>
    <n v="34"/>
    <n v="4"/>
    <n v="4"/>
    <n v="0"/>
    <n v="0"/>
    <n v="12"/>
    <n v="4"/>
    <n v="4"/>
    <n v="0"/>
    <n v="12"/>
    <n v="12"/>
    <n v="47"/>
    <n v="4"/>
    <n v="4"/>
    <n v="4"/>
    <n v="34"/>
    <n v="34"/>
    <n v="34"/>
    <n v="4"/>
    <n v="34"/>
    <m/>
    <m/>
    <n v="12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Epouventail"/>
    <n v="12"/>
    <n v="5"/>
    <n v="0"/>
    <n v="6"/>
    <s v="/Users/melissabehlouli/Desktop/ton mari/subject-4.csv"/>
    <s v="legacy"/>
    <n v="7"/>
    <b v="0"/>
    <s v="Melodramatic Milgram"/>
    <s v="4.0.1"/>
    <n v="68"/>
    <n v="0"/>
    <s v="m"/>
    <s v="space"/>
    <s v="space"/>
    <s v="space"/>
    <s v="space"/>
    <s v="space"/>
    <s v="m"/>
    <s v="space"/>
    <n v="1"/>
    <x v="56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481"/>
    <n v="7072"/>
    <n v="2011"/>
    <n v="2"/>
    <s v="legacy"/>
    <n v="1024"/>
    <n v="2"/>
    <n v="48000"/>
    <n v="-16"/>
    <s v="experiment"/>
    <x v="13"/>
    <s v="even"/>
    <n v="348372"/>
    <n v="343574"/>
    <n v="28094"/>
    <n v="464925"/>
    <n v="466652"/>
    <n v="343564"/>
    <n v="341552"/>
    <s v="NA"/>
    <n v="337823"/>
    <n v="290447"/>
    <n v="298508"/>
    <n v="1733"/>
    <n v="1677"/>
    <n v="464175"/>
    <n v="290445"/>
    <n v="290445"/>
    <n v="1729"/>
    <n v="470234"/>
    <n v="468652"/>
    <m/>
    <m/>
    <n v="470716"/>
    <n v="291295"/>
    <n v="301560"/>
    <n v="291434"/>
    <n v="341552"/>
    <n v="339823"/>
    <n v="343564"/>
    <s v="NA"/>
    <n v="337818"/>
    <n v="464173"/>
    <n v="388888"/>
    <s v="kosslyn_1978"/>
    <n v="13"/>
    <s v="5164.0"/>
    <n v="13"/>
    <s v="impossible"/>
    <s v="yes"/>
    <n v="1024"/>
    <n v="155"/>
    <n v="285"/>
    <n v="13"/>
    <x v="1"/>
  </r>
  <r>
    <n v="100"/>
    <n v="100"/>
    <n v="389"/>
    <n v="38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3"/>
    <n v="13"/>
    <n v="4"/>
    <n v="34"/>
    <n v="0"/>
    <n v="34"/>
    <n v="4"/>
    <n v="4"/>
    <n v="0"/>
    <n v="0"/>
    <n v="13"/>
    <n v="4"/>
    <n v="4"/>
    <n v="0"/>
    <n v="13"/>
    <n v="13"/>
    <n v="48"/>
    <n v="4"/>
    <n v="4"/>
    <n v="4"/>
    <n v="34"/>
    <n v="34"/>
    <n v="34"/>
    <n v="4"/>
    <n v="34"/>
    <m/>
    <m/>
    <n v="13"/>
    <n v="0"/>
    <s v="stim0"/>
    <s v="144.0"/>
    <s v="278.0"/>
    <s v="Mon Nov 20 21:14:54 2023"/>
    <s v="The main experiment item"/>
    <b v="0"/>
    <x v="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puit"/>
    <n v="13"/>
    <n v="5"/>
    <n v="0"/>
    <n v="6"/>
    <s v="/Users/melissabehlouli/Desktop/ton mari/subject-4.csv"/>
    <s v="legacy"/>
    <n v="7"/>
    <b v="0"/>
    <s v="Melodramatic Milgram"/>
    <s v="4.0.1"/>
    <n v="36"/>
    <n v="0"/>
    <s v="q"/>
    <s v="space"/>
    <s v="space"/>
    <s v="space"/>
    <s v="space"/>
    <s v="space"/>
    <s v="q"/>
    <s v="space"/>
    <n v="1"/>
    <x v="1183"/>
    <x v="461"/>
    <n v="2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n v="28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6"/>
    <x v="445"/>
    <n v="40515"/>
    <n v="4794"/>
    <n v="847"/>
    <n v="3052"/>
    <n v="26353"/>
    <n v="286"/>
    <n v="7072"/>
    <n v="2011"/>
    <n v="2"/>
    <s v="legacy"/>
    <n v="1024"/>
    <n v="2"/>
    <n v="48000"/>
    <n v="-16"/>
    <s v="experiment"/>
    <x v="13"/>
    <s v="even"/>
    <n v="348372"/>
    <n v="343574"/>
    <n v="28094"/>
    <n v="471478"/>
    <n v="472967"/>
    <n v="343564"/>
    <n v="341552"/>
    <s v="NA"/>
    <n v="337823"/>
    <n v="290447"/>
    <n v="298508"/>
    <n v="1733"/>
    <n v="1677"/>
    <n v="470728"/>
    <n v="290445"/>
    <n v="290445"/>
    <n v="1729"/>
    <n v="476463"/>
    <n v="474967"/>
    <m/>
    <m/>
    <n v="476749"/>
    <n v="291295"/>
    <n v="301560"/>
    <n v="291434"/>
    <n v="341552"/>
    <n v="339823"/>
    <n v="343564"/>
    <s v="NA"/>
    <n v="337818"/>
    <n v="470726"/>
    <n v="388888"/>
    <s v="kosslyn_1978"/>
    <n v="14"/>
    <s v="5450.0"/>
    <n v="14"/>
    <s v="possible"/>
    <s v="yes"/>
    <n v="1024"/>
    <n v="155"/>
    <n v="285"/>
    <n v="14"/>
    <x v="1"/>
  </r>
  <r>
    <n v="100"/>
    <n v="100"/>
    <n v="383"/>
    <n v="38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4"/>
    <n v="14"/>
    <n v="4"/>
    <n v="34"/>
    <n v="0"/>
    <n v="34"/>
    <n v="4"/>
    <n v="4"/>
    <n v="0"/>
    <n v="0"/>
    <n v="14"/>
    <n v="4"/>
    <n v="4"/>
    <n v="0"/>
    <n v="14"/>
    <n v="14"/>
    <n v="49"/>
    <n v="4"/>
    <n v="4"/>
    <n v="4"/>
    <n v="34"/>
    <n v="34"/>
    <n v="34"/>
    <n v="4"/>
    <n v="34"/>
    <m/>
    <m/>
    <n v="14"/>
    <n v="0"/>
    <s v="stim0"/>
    <s v="144.0"/>
    <s v="278.0"/>
    <s v="Mon Nov 20 21:14:54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Sable"/>
    <n v="14"/>
    <n v="5"/>
    <n v="0"/>
    <n v="6"/>
    <s v="/Users/melissabehlouli/Desktop/ton mari/subject-4.csv"/>
    <s v="legacy"/>
    <n v="7"/>
    <b v="0"/>
    <s v="Melodramatic Milgram"/>
    <s v="4.0.1"/>
    <n v="41"/>
    <n v="0"/>
    <s v="q"/>
    <s v="space"/>
    <s v="space"/>
    <s v="space"/>
    <s v="space"/>
    <s v="space"/>
    <s v="q"/>
    <s v="space"/>
    <n v="1"/>
    <x v="827"/>
    <x v="298"/>
    <n v="3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3"/>
    <n v="303"/>
    <s v=""/>
    <s v=""/>
    <s v=""/>
    <s v=""/>
    <s v=""/>
    <s v=""/>
    <n v="303"/>
    <x v="285"/>
    <n v="40515"/>
    <n v="4794"/>
    <n v="847"/>
    <n v="3052"/>
    <n v="26353"/>
    <n v="303"/>
    <n v="7072"/>
    <n v="2011"/>
    <n v="2"/>
    <s v="legacy"/>
    <n v="1024"/>
    <n v="2"/>
    <n v="48000"/>
    <n v="-16"/>
    <s v="experiment"/>
    <x v="13"/>
    <s v="even"/>
    <n v="348372"/>
    <n v="343574"/>
    <n v="28094"/>
    <n v="477514"/>
    <n v="479004"/>
    <n v="343564"/>
    <n v="341552"/>
    <s v="NA"/>
    <n v="337823"/>
    <n v="290447"/>
    <n v="298508"/>
    <n v="1733"/>
    <n v="1677"/>
    <n v="476764"/>
    <n v="290445"/>
    <n v="290445"/>
    <n v="1729"/>
    <n v="482714"/>
    <n v="481004"/>
    <m/>
    <m/>
    <n v="483018"/>
    <n v="291295"/>
    <n v="301560"/>
    <n v="291434"/>
    <n v="341552"/>
    <n v="339823"/>
    <n v="343564"/>
    <s v="NA"/>
    <n v="337818"/>
    <n v="476762"/>
    <n v="388888"/>
    <s v="kosslyn_1978"/>
    <n v="15"/>
    <s v="5753.0"/>
    <n v="15"/>
    <s v="possible"/>
    <s v="yes"/>
    <n v="1024"/>
    <n v="155"/>
    <n v="285"/>
    <n v="15"/>
    <x v="1"/>
  </r>
  <r>
    <n v="100"/>
    <n v="100"/>
    <n v="379"/>
    <n v="37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5"/>
    <n v="15"/>
    <n v="4"/>
    <n v="34"/>
    <n v="0"/>
    <n v="34"/>
    <n v="4"/>
    <n v="4"/>
    <n v="0"/>
    <n v="0"/>
    <n v="15"/>
    <n v="4"/>
    <n v="4"/>
    <n v="0"/>
    <n v="15"/>
    <n v="15"/>
    <n v="50"/>
    <n v="4"/>
    <n v="4"/>
    <n v="4"/>
    <n v="34"/>
    <n v="34"/>
    <n v="34"/>
    <n v="4"/>
    <n v="34"/>
    <m/>
    <m/>
    <n v="15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Grange"/>
    <n v="15"/>
    <n v="5"/>
    <n v="0"/>
    <n v="6"/>
    <s v="/Users/melissabehlouli/Desktop/ton mari/subject-4.csv"/>
    <s v="legacy"/>
    <n v="7"/>
    <b v="0"/>
    <s v="Melodramatic Milgram"/>
    <s v="4.0.1"/>
    <n v="84"/>
    <n v="0"/>
    <s v="m"/>
    <s v="space"/>
    <s v="space"/>
    <s v="space"/>
    <s v="space"/>
    <s v="space"/>
    <s v="m"/>
    <s v="space"/>
    <n v="1"/>
    <x v="55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18"/>
    <n v="7072"/>
    <n v="2011"/>
    <n v="2"/>
    <s v="legacy"/>
    <n v="1024"/>
    <n v="2"/>
    <n v="48000"/>
    <n v="-16"/>
    <s v="experiment"/>
    <x v="13"/>
    <s v="even"/>
    <n v="348372"/>
    <n v="343574"/>
    <n v="28094"/>
    <n v="483781"/>
    <n v="485085"/>
    <n v="343564"/>
    <n v="341552"/>
    <s v="NA"/>
    <n v="337823"/>
    <n v="290447"/>
    <n v="298508"/>
    <n v="1733"/>
    <n v="1677"/>
    <n v="483031"/>
    <n v="290445"/>
    <n v="290445"/>
    <n v="1729"/>
    <n v="488816"/>
    <n v="487085"/>
    <m/>
    <m/>
    <n v="489135"/>
    <n v="291295"/>
    <n v="301560"/>
    <n v="291434"/>
    <n v="341552"/>
    <n v="339823"/>
    <n v="343564"/>
    <s v="NA"/>
    <n v="337818"/>
    <n v="483029"/>
    <n v="388888"/>
    <s v="kosslyn_1978"/>
    <n v="16"/>
    <s v="6071.0"/>
    <n v="16"/>
    <s v="impossible"/>
    <s v="yes"/>
    <n v="1024"/>
    <n v="155"/>
    <n v="285"/>
    <n v="16"/>
    <x v="1"/>
  </r>
  <r>
    <n v="100"/>
    <n v="100"/>
    <n v="387"/>
    <n v="38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6"/>
    <n v="16"/>
    <n v="4"/>
    <n v="34"/>
    <n v="0"/>
    <n v="34"/>
    <n v="4"/>
    <n v="4"/>
    <n v="0"/>
    <n v="0"/>
    <n v="16"/>
    <n v="4"/>
    <n v="4"/>
    <n v="0"/>
    <n v="16"/>
    <n v="16"/>
    <n v="51"/>
    <n v="4"/>
    <n v="4"/>
    <n v="4"/>
    <n v="34"/>
    <n v="34"/>
    <n v="34"/>
    <n v="4"/>
    <n v="34"/>
    <m/>
    <m/>
    <n v="16"/>
    <n v="0"/>
    <s v="stim0"/>
    <s v="144.0"/>
    <s v="278.0"/>
    <s v="Mon Nov 20 21:14:54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Rocher"/>
    <n v="16"/>
    <n v="5"/>
    <n v="0"/>
    <n v="6"/>
    <s v="/Users/melissabehlouli/Desktop/ton mari/subject-4.csv"/>
    <s v="legacy"/>
    <n v="7"/>
    <b v="0"/>
    <s v="Melodramatic Milgram"/>
    <s v="4.0.1"/>
    <n v="29"/>
    <n v="0"/>
    <s v="q"/>
    <s v="space"/>
    <s v="space"/>
    <s v="space"/>
    <s v="space"/>
    <s v="space"/>
    <s v="q"/>
    <s v="space"/>
    <n v="1"/>
    <x v="268"/>
    <x v="462"/>
    <n v="51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6"/>
    <n v="516"/>
    <s v=""/>
    <s v=""/>
    <s v=""/>
    <s v=""/>
    <n v="516"/>
    <x v="446"/>
    <n v="40515"/>
    <n v="4794"/>
    <n v="847"/>
    <n v="3052"/>
    <n v="26353"/>
    <n v="516"/>
    <n v="7072"/>
    <n v="2011"/>
    <n v="2"/>
    <s v="legacy"/>
    <n v="1024"/>
    <n v="2"/>
    <n v="48000"/>
    <n v="-16"/>
    <s v="experiment"/>
    <x v="13"/>
    <s v="even"/>
    <n v="348372"/>
    <n v="343574"/>
    <n v="28094"/>
    <n v="489900"/>
    <n v="491400"/>
    <n v="343564"/>
    <n v="341552"/>
    <s v="NA"/>
    <n v="337823"/>
    <n v="290447"/>
    <n v="298508"/>
    <n v="1733"/>
    <n v="1677"/>
    <n v="489150"/>
    <n v="290445"/>
    <n v="290445"/>
    <n v="1729"/>
    <n v="494981"/>
    <n v="493400"/>
    <m/>
    <m/>
    <n v="495498"/>
    <n v="291295"/>
    <n v="301560"/>
    <n v="291434"/>
    <n v="341552"/>
    <n v="339823"/>
    <n v="343564"/>
    <s v="NA"/>
    <n v="337818"/>
    <n v="489148"/>
    <n v="388888"/>
    <s v="kosslyn_1978"/>
    <n v="17"/>
    <s v="6587.0"/>
    <n v="17"/>
    <s v="possible"/>
    <s v="yes"/>
    <n v="1024"/>
    <n v="155"/>
    <n v="285"/>
    <n v="17"/>
    <x v="1"/>
  </r>
  <r>
    <n v="100"/>
    <n v="100"/>
    <n v="396"/>
    <n v="39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7"/>
    <n v="17"/>
    <n v="4"/>
    <n v="34"/>
    <n v="0"/>
    <n v="34"/>
    <n v="4"/>
    <n v="4"/>
    <n v="0"/>
    <n v="0"/>
    <n v="17"/>
    <n v="4"/>
    <n v="4"/>
    <n v="0"/>
    <n v="17"/>
    <n v="17"/>
    <n v="52"/>
    <n v="4"/>
    <n v="4"/>
    <n v="4"/>
    <n v="34"/>
    <n v="34"/>
    <n v="34"/>
    <n v="4"/>
    <n v="34"/>
    <m/>
    <m/>
    <n v="17"/>
    <n v="0"/>
    <s v="stim0"/>
    <s v="144.0"/>
    <s v="278.0"/>
    <s v="Mon Nov 20 21:14:54 2023"/>
    <s v="The main experiment item"/>
    <b v="0"/>
    <x v="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Herbe"/>
    <n v="17"/>
    <n v="5"/>
    <n v="0"/>
    <n v="6"/>
    <s v="/Users/melissabehlouli/Desktop/ton mari/subject-4.csv"/>
    <s v="legacy"/>
    <n v="7"/>
    <b v="0"/>
    <s v="Melodramatic Milgram"/>
    <s v="4.0.1"/>
    <n v="18"/>
    <n v="0"/>
    <s v="q"/>
    <s v="space"/>
    <s v="space"/>
    <s v="space"/>
    <s v="space"/>
    <s v="space"/>
    <s v="q"/>
    <s v="space"/>
    <n v="1"/>
    <x v="1184"/>
    <x v="463"/>
    <n v="11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8"/>
    <n v="1122"/>
    <s v=""/>
    <s v=""/>
    <s v=""/>
    <s v=""/>
    <s v=""/>
    <s v=""/>
    <s v=""/>
    <s v=""/>
    <s v=""/>
    <s v=""/>
    <s v=""/>
    <s v=""/>
    <s v=""/>
    <s v=""/>
    <s v=""/>
    <s v=""/>
    <s v=""/>
    <s v=""/>
    <n v="1122"/>
    <x v="447"/>
    <n v="40515"/>
    <n v="4794"/>
    <n v="847"/>
    <n v="3052"/>
    <n v="26353"/>
    <n v="548"/>
    <n v="7072"/>
    <n v="2011"/>
    <n v="2"/>
    <s v="legacy"/>
    <n v="1024"/>
    <n v="2"/>
    <n v="48000"/>
    <n v="-16"/>
    <s v="experiment"/>
    <x v="13"/>
    <s v="even"/>
    <n v="348372"/>
    <n v="343574"/>
    <n v="28094"/>
    <n v="496261"/>
    <n v="497800"/>
    <n v="343564"/>
    <n v="341552"/>
    <s v="NA"/>
    <n v="337823"/>
    <n v="290447"/>
    <n v="298508"/>
    <n v="1733"/>
    <n v="1677"/>
    <n v="495511"/>
    <n v="290445"/>
    <n v="290445"/>
    <n v="1729"/>
    <n v="501274"/>
    <n v="499800"/>
    <m/>
    <m/>
    <n v="501823"/>
    <n v="291295"/>
    <n v="301560"/>
    <n v="291434"/>
    <n v="341552"/>
    <n v="339823"/>
    <n v="343564"/>
    <s v="NA"/>
    <n v="337818"/>
    <n v="495510"/>
    <n v="388888"/>
    <s v="kosslyn_1978"/>
    <n v="18"/>
    <s v="7135.0"/>
    <n v="18"/>
    <s v="possible"/>
    <s v="yes"/>
    <n v="1024"/>
    <n v="155"/>
    <n v="285"/>
    <n v="18"/>
    <x v="1"/>
  </r>
  <r>
    <n v="100"/>
    <n v="100"/>
    <n v="471"/>
    <n v="47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18"/>
    <n v="18"/>
    <n v="4"/>
    <n v="34"/>
    <n v="0"/>
    <n v="34"/>
    <n v="4"/>
    <n v="4"/>
    <n v="0"/>
    <n v="0"/>
    <n v="18"/>
    <n v="4"/>
    <n v="4"/>
    <n v="0"/>
    <n v="18"/>
    <n v="18"/>
    <n v="53"/>
    <n v="4"/>
    <n v="4"/>
    <n v="4"/>
    <n v="34"/>
    <n v="34"/>
    <n v="34"/>
    <n v="4"/>
    <n v="34"/>
    <m/>
    <m/>
    <n v="18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Feu de camp"/>
    <n v="18"/>
    <n v="5"/>
    <n v="0"/>
    <n v="6"/>
    <s v="/Users/melissabehlouli/Desktop/ton mari/subject-4.csv"/>
    <s v="legacy"/>
    <n v="7"/>
    <b v="0"/>
    <s v="Melodramatic Milgram"/>
    <s v="4.0.1"/>
    <n v="54"/>
    <n v="0"/>
    <s v="m"/>
    <s v="space"/>
    <s v="space"/>
    <s v="space"/>
    <s v="space"/>
    <s v="space"/>
    <s v="m"/>
    <s v="space"/>
    <n v="1"/>
    <x v="11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825"/>
    <n v="7072"/>
    <n v="2011"/>
    <n v="2"/>
    <s v="legacy"/>
    <n v="1024"/>
    <n v="2"/>
    <n v="48000"/>
    <n v="-16"/>
    <s v="experiment"/>
    <x v="13"/>
    <s v="even"/>
    <n v="348372"/>
    <n v="343574"/>
    <n v="28094"/>
    <n v="502588"/>
    <n v="504093"/>
    <n v="343564"/>
    <n v="341552"/>
    <s v="NA"/>
    <n v="337823"/>
    <n v="290447"/>
    <n v="298508"/>
    <n v="1733"/>
    <n v="1677"/>
    <n v="501838"/>
    <n v="290445"/>
    <n v="290445"/>
    <n v="1729"/>
    <n v="508080"/>
    <n v="506093"/>
    <m/>
    <m/>
    <n v="509906"/>
    <n v="291295"/>
    <n v="301560"/>
    <n v="291434"/>
    <n v="341552"/>
    <n v="339823"/>
    <n v="343564"/>
    <s v="NA"/>
    <n v="337818"/>
    <n v="501836"/>
    <n v="388888"/>
    <s v="kosslyn_1978"/>
    <n v="19"/>
    <s v="8960.0"/>
    <n v="19"/>
    <s v="impossible"/>
    <s v="yes"/>
    <n v="1024"/>
    <n v="155"/>
    <n v="285"/>
    <n v="19"/>
    <x v="1"/>
  </r>
  <r>
    <n v="100"/>
    <n v="100"/>
    <n v="468"/>
    <n v="46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19"/>
    <n v="19"/>
    <n v="4"/>
    <n v="34"/>
    <n v="0"/>
    <n v="34"/>
    <n v="4"/>
    <n v="4"/>
    <n v="0"/>
    <n v="0"/>
    <n v="19"/>
    <n v="4"/>
    <n v="4"/>
    <n v="0"/>
    <n v="19"/>
    <n v="19"/>
    <n v="54"/>
    <n v="4"/>
    <n v="4"/>
    <n v="4"/>
    <n v="34"/>
    <n v="34"/>
    <n v="34"/>
    <n v="4"/>
    <n v="34"/>
    <m/>
    <m/>
    <n v="19"/>
    <n v="0"/>
    <s v="stim0"/>
    <s v="144.0"/>
    <s v="278.0"/>
    <s v="Mon Nov 20 21:14:54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Hutte"/>
    <n v="19"/>
    <n v="5"/>
    <n v="0"/>
    <n v="6"/>
    <s v="/Users/melissabehlouli/Desktop/ton mari/subject-4.csv"/>
    <s v="legacy"/>
    <n v="7"/>
    <b v="0"/>
    <s v="Melodramatic Milgram"/>
    <s v="4.0.1"/>
    <n v="25"/>
    <n v="0"/>
    <s v="q"/>
    <s v="space"/>
    <s v="space"/>
    <s v="space"/>
    <s v="space"/>
    <s v="space"/>
    <s v="q"/>
    <s v="space"/>
    <n v="1"/>
    <x v="1186"/>
    <x v="464"/>
    <n v="419"/>
    <s v=""/>
    <s v=""/>
    <s v=""/>
    <s v=""/>
    <s v=""/>
    <s v=""/>
    <s v=""/>
    <s v=""/>
    <n v="419"/>
    <n v="4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9"/>
    <x v="448"/>
    <n v="40515"/>
    <n v="4794"/>
    <n v="847"/>
    <n v="3052"/>
    <n v="26353"/>
    <n v="419"/>
    <n v="7072"/>
    <n v="2011"/>
    <n v="2"/>
    <s v="legacy"/>
    <n v="1024"/>
    <n v="2"/>
    <n v="48000"/>
    <n v="-16"/>
    <s v="experiment"/>
    <x v="13"/>
    <s v="even"/>
    <n v="348372"/>
    <n v="343574"/>
    <n v="28094"/>
    <n v="510669"/>
    <n v="512221"/>
    <n v="343564"/>
    <n v="341552"/>
    <s v="NA"/>
    <n v="337823"/>
    <n v="290447"/>
    <n v="298508"/>
    <n v="1733"/>
    <n v="1677"/>
    <n v="509919"/>
    <n v="290445"/>
    <n v="290445"/>
    <n v="1729"/>
    <n v="515803"/>
    <n v="514221"/>
    <m/>
    <m/>
    <n v="516223"/>
    <n v="291295"/>
    <n v="301560"/>
    <n v="291434"/>
    <n v="341552"/>
    <n v="339823"/>
    <n v="343564"/>
    <s v="NA"/>
    <n v="337818"/>
    <n v="509917"/>
    <n v="388888"/>
    <s v="kosslyn_1978"/>
    <n v="20"/>
    <s v="9379.0"/>
    <n v="20"/>
    <s v="possible"/>
    <s v="yes"/>
    <n v="1024"/>
    <n v="155"/>
    <n v="285"/>
    <n v="20"/>
    <x v="1"/>
  </r>
  <r>
    <n v="100"/>
    <n v="100"/>
    <n v="508"/>
    <n v="50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0"/>
    <n v="20"/>
    <n v="4"/>
    <n v="34"/>
    <n v="0"/>
    <n v="34"/>
    <n v="4"/>
    <n v="4"/>
    <n v="0"/>
    <n v="0"/>
    <n v="20"/>
    <n v="4"/>
    <n v="4"/>
    <n v="0"/>
    <n v="20"/>
    <n v="20"/>
    <n v="55"/>
    <n v="4"/>
    <n v="4"/>
    <n v="4"/>
    <n v="34"/>
    <n v="34"/>
    <n v="34"/>
    <n v="4"/>
    <n v="34"/>
    <m/>
    <m/>
    <n v="20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Grange"/>
    <n v="20"/>
    <n v="5"/>
    <n v="0"/>
    <n v="6"/>
    <s v="/Users/melissabehlouli/Desktop/ton mari/subject-4.csv"/>
    <s v="legacy"/>
    <n v="7"/>
    <b v="0"/>
    <s v="Melodramatic Milgram"/>
    <s v="4.0.1"/>
    <n v="60"/>
    <n v="0"/>
    <s v="m"/>
    <s v="space"/>
    <s v="space"/>
    <s v="space"/>
    <s v="space"/>
    <s v="space"/>
    <s v="m"/>
    <s v="space"/>
    <n v="1"/>
    <x v="118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309"/>
    <n v="7072"/>
    <n v="2011"/>
    <n v="2"/>
    <s v="legacy"/>
    <n v="1024"/>
    <n v="2"/>
    <n v="48000"/>
    <n v="-16"/>
    <s v="experiment"/>
    <x v="13"/>
    <s v="even"/>
    <n v="348372"/>
    <n v="343574"/>
    <n v="28094"/>
    <n v="516989"/>
    <n v="518536"/>
    <n v="343564"/>
    <n v="341552"/>
    <s v="NA"/>
    <n v="337823"/>
    <n v="290447"/>
    <n v="298508"/>
    <n v="1733"/>
    <n v="1677"/>
    <n v="516238"/>
    <n v="290445"/>
    <n v="290445"/>
    <n v="1729"/>
    <n v="522267"/>
    <n v="520536"/>
    <m/>
    <m/>
    <n v="523576"/>
    <n v="291295"/>
    <n v="301560"/>
    <n v="291434"/>
    <n v="341552"/>
    <n v="339823"/>
    <n v="343564"/>
    <s v="NA"/>
    <n v="337818"/>
    <n v="516236"/>
    <n v="388888"/>
    <s v="kosslyn_1978"/>
    <n v="21"/>
    <s v="10688.0"/>
    <n v="21"/>
    <s v="impossible"/>
    <s v="yes"/>
    <n v="1024"/>
    <n v="155"/>
    <n v="285"/>
    <n v="21"/>
    <x v="1"/>
  </r>
  <r>
    <n v="100"/>
    <n v="100"/>
    <n v="509"/>
    <n v="50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1"/>
    <n v="21"/>
    <n v="4"/>
    <n v="34"/>
    <n v="0"/>
    <n v="34"/>
    <n v="4"/>
    <n v="4"/>
    <n v="0"/>
    <n v="0"/>
    <n v="21"/>
    <n v="4"/>
    <n v="4"/>
    <n v="0"/>
    <n v="21"/>
    <n v="21"/>
    <n v="56"/>
    <n v="4"/>
    <n v="4"/>
    <n v="4"/>
    <n v="34"/>
    <n v="34"/>
    <n v="34"/>
    <n v="4"/>
    <n v="34"/>
    <m/>
    <m/>
    <n v="21"/>
    <n v="0"/>
    <s v="stim0"/>
    <s v="144.0"/>
    <s v="278.0"/>
    <s v="Mon Nov 20 21:14:54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Arbre"/>
    <n v="21"/>
    <n v="5"/>
    <n v="0"/>
    <n v="6"/>
    <s v="/Users/melissabehlouli/Desktop/ton mari/subject-4.csv"/>
    <s v="legacy"/>
    <n v="7"/>
    <b v="0"/>
    <s v="Melodramatic Milgram"/>
    <s v="4.0.1"/>
    <n v="7"/>
    <n v="0"/>
    <s v="q"/>
    <s v="space"/>
    <s v="space"/>
    <s v="space"/>
    <s v="space"/>
    <s v="space"/>
    <s v="q"/>
    <s v="space"/>
    <n v="1"/>
    <x v="421"/>
    <x v="154"/>
    <n v="51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13"/>
    <n v="513"/>
    <s v=""/>
    <s v=""/>
    <s v=""/>
    <s v=""/>
    <s v=""/>
    <s v=""/>
    <s v=""/>
    <s v=""/>
    <s v=""/>
    <s v=""/>
    <n v="513"/>
    <x v="144"/>
    <n v="40515"/>
    <n v="4794"/>
    <n v="847"/>
    <n v="3052"/>
    <n v="26353"/>
    <n v="513"/>
    <n v="7072"/>
    <n v="2011"/>
    <n v="2"/>
    <s v="legacy"/>
    <n v="1024"/>
    <n v="2"/>
    <n v="48000"/>
    <n v="-16"/>
    <s v="experiment"/>
    <x v="13"/>
    <s v="even"/>
    <n v="348372"/>
    <n v="343574"/>
    <n v="28094"/>
    <n v="524339"/>
    <n v="525939"/>
    <n v="343564"/>
    <n v="341552"/>
    <s v="NA"/>
    <n v="337823"/>
    <n v="290447"/>
    <n v="298508"/>
    <n v="1733"/>
    <n v="1677"/>
    <n v="523589"/>
    <n v="290445"/>
    <n v="290445"/>
    <n v="1729"/>
    <n v="529243"/>
    <n v="527939"/>
    <m/>
    <m/>
    <n v="529756"/>
    <n v="291295"/>
    <n v="301560"/>
    <n v="291434"/>
    <n v="341552"/>
    <n v="339823"/>
    <n v="343564"/>
    <s v="NA"/>
    <n v="337818"/>
    <n v="523587"/>
    <n v="388888"/>
    <s v="kosslyn_1978"/>
    <n v="22"/>
    <s v="11201.0"/>
    <n v="22"/>
    <s v="possible"/>
    <s v="yes"/>
    <n v="1024"/>
    <n v="155"/>
    <n v="285"/>
    <n v="22"/>
    <x v="1"/>
  </r>
  <r>
    <n v="100"/>
    <n v="100"/>
    <n v="503"/>
    <n v="5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2"/>
    <n v="22"/>
    <n v="4"/>
    <n v="34"/>
    <n v="0"/>
    <n v="34"/>
    <n v="4"/>
    <n v="4"/>
    <n v="0"/>
    <n v="0"/>
    <n v="22"/>
    <n v="4"/>
    <n v="4"/>
    <n v="0"/>
    <n v="22"/>
    <n v="22"/>
    <n v="57"/>
    <n v="4"/>
    <n v="4"/>
    <n v="4"/>
    <n v="34"/>
    <n v="34"/>
    <n v="34"/>
    <n v="4"/>
    <n v="34"/>
    <m/>
    <m/>
    <n v="22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pont"/>
    <n v="22"/>
    <n v="5"/>
    <n v="0"/>
    <n v="6"/>
    <s v="/Users/melissabehlouli/Desktop/ton mari/subject-4.csv"/>
    <s v="legacy"/>
    <n v="7"/>
    <b v="0"/>
    <s v="Melodramatic Milgram"/>
    <s v="4.0.1"/>
    <n v="75"/>
    <n v="0"/>
    <s v="m"/>
    <s v="space"/>
    <s v="space"/>
    <s v="space"/>
    <s v="space"/>
    <s v="space"/>
    <s v="m"/>
    <s v="space"/>
    <n v="1"/>
    <x v="22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89"/>
    <n v="7072"/>
    <n v="2011"/>
    <n v="2"/>
    <s v="legacy"/>
    <n v="1024"/>
    <n v="2"/>
    <n v="48000"/>
    <n v="-16"/>
    <s v="experiment"/>
    <x v="13"/>
    <s v="even"/>
    <n v="348372"/>
    <n v="343574"/>
    <n v="28094"/>
    <n v="530523"/>
    <n v="531827"/>
    <n v="343564"/>
    <n v="341552"/>
    <s v="NA"/>
    <n v="337823"/>
    <n v="290447"/>
    <n v="298508"/>
    <n v="1733"/>
    <n v="1677"/>
    <n v="529773"/>
    <n v="290445"/>
    <n v="290445"/>
    <n v="1729"/>
    <n v="536048"/>
    <n v="533827"/>
    <m/>
    <m/>
    <n v="536438"/>
    <n v="291295"/>
    <n v="301560"/>
    <n v="291434"/>
    <n v="341552"/>
    <n v="339823"/>
    <n v="343564"/>
    <s v="NA"/>
    <n v="337818"/>
    <n v="529770"/>
    <n v="388888"/>
    <s v="kosslyn_1978"/>
    <n v="23"/>
    <s v="11590.0"/>
    <n v="23"/>
    <s v="impossible"/>
    <s v="yes"/>
    <n v="1024"/>
    <n v="155"/>
    <n v="285"/>
    <n v="23"/>
    <x v="1"/>
  </r>
  <r>
    <n v="100"/>
    <n v="100"/>
    <n v="995"/>
    <n v="9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3"/>
    <n v="23"/>
    <n v="4"/>
    <n v="34"/>
    <n v="0"/>
    <n v="34"/>
    <n v="4"/>
    <n v="4"/>
    <n v="0"/>
    <n v="0"/>
    <n v="23"/>
    <n v="4"/>
    <n v="4"/>
    <n v="0"/>
    <n v="23"/>
    <n v="23"/>
    <n v="58"/>
    <n v="4"/>
    <n v="4"/>
    <n v="4"/>
    <n v="34"/>
    <n v="34"/>
    <n v="34"/>
    <n v="4"/>
    <n v="34"/>
    <m/>
    <m/>
    <n v="23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Colline"/>
    <n v="23"/>
    <n v="5"/>
    <n v="0"/>
    <n v="6"/>
    <s v="/Users/melissabehlouli/Desktop/ton mari/subject-4.csv"/>
    <s v="legacy"/>
    <n v="7"/>
    <b v="0"/>
    <s v="Melodramatic Milgram"/>
    <s v="4.0.1"/>
    <n v="47"/>
    <n v="0"/>
    <s v="m"/>
    <s v="space"/>
    <s v="space"/>
    <s v="space"/>
    <s v="space"/>
    <s v="space"/>
    <s v="m"/>
    <s v="space"/>
    <n v="1"/>
    <x v="118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2293"/>
    <n v="7072"/>
    <n v="2011"/>
    <n v="2"/>
    <s v="legacy"/>
    <n v="1024"/>
    <n v="2"/>
    <n v="48000"/>
    <n v="-16"/>
    <s v="experiment"/>
    <x v="13"/>
    <s v="even"/>
    <n v="348372"/>
    <n v="343574"/>
    <n v="28094"/>
    <n v="537202"/>
    <n v="538803"/>
    <n v="343564"/>
    <n v="341552"/>
    <s v="NA"/>
    <n v="337823"/>
    <n v="290447"/>
    <n v="298508"/>
    <n v="1733"/>
    <n v="1677"/>
    <n v="536452"/>
    <n v="290445"/>
    <n v="290445"/>
    <n v="1729"/>
    <n v="542811"/>
    <n v="540803"/>
    <m/>
    <m/>
    <n v="555105"/>
    <n v="291295"/>
    <n v="301560"/>
    <n v="291434"/>
    <n v="341552"/>
    <n v="339823"/>
    <n v="343564"/>
    <s v="NA"/>
    <n v="337818"/>
    <n v="536450"/>
    <n v="388888"/>
    <s v="kosslyn_1978"/>
    <n v="24"/>
    <s v="23883.0"/>
    <n v="24"/>
    <s v="impossible"/>
    <s v="yes"/>
    <n v="1024"/>
    <n v="155"/>
    <n v="285"/>
    <n v="24"/>
    <x v="1"/>
  </r>
  <r>
    <n v="100"/>
    <n v="100"/>
    <n v="966"/>
    <n v="9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4"/>
    <n v="24"/>
    <n v="4"/>
    <n v="34"/>
    <n v="0"/>
    <n v="34"/>
    <n v="4"/>
    <n v="4"/>
    <n v="0"/>
    <n v="0"/>
    <n v="24"/>
    <n v="4"/>
    <n v="4"/>
    <n v="0"/>
    <n v="24"/>
    <n v="24"/>
    <n v="59"/>
    <n v="4"/>
    <n v="4"/>
    <n v="4"/>
    <n v="34"/>
    <n v="34"/>
    <n v="34"/>
    <n v="4"/>
    <n v="34"/>
    <m/>
    <m/>
    <n v="24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pont"/>
    <n v="24"/>
    <n v="5"/>
    <n v="0"/>
    <n v="6"/>
    <s v="/Users/melissabehlouli/Desktop/ton mari/subject-4.csv"/>
    <s v="legacy"/>
    <n v="7"/>
    <b v="0"/>
    <s v="Melodramatic Milgram"/>
    <s v="4.0.1"/>
    <n v="45"/>
    <n v="0"/>
    <s v="m"/>
    <s v="space"/>
    <s v="space"/>
    <s v="space"/>
    <s v="space"/>
    <s v="space"/>
    <s v="m"/>
    <s v="space"/>
    <n v="1"/>
    <x v="91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280"/>
    <n v="7072"/>
    <n v="2011"/>
    <n v="2"/>
    <s v="legacy"/>
    <n v="1024"/>
    <n v="2"/>
    <n v="48000"/>
    <n v="-16"/>
    <s v="experiment"/>
    <x v="13"/>
    <s v="even"/>
    <n v="348372"/>
    <n v="343574"/>
    <n v="28094"/>
    <n v="555872"/>
    <n v="557470"/>
    <n v="343564"/>
    <n v="341552"/>
    <s v="NA"/>
    <n v="337823"/>
    <n v="290447"/>
    <n v="298508"/>
    <n v="1733"/>
    <n v="1677"/>
    <n v="555122"/>
    <n v="290445"/>
    <n v="290445"/>
    <n v="1729"/>
    <n v="561691"/>
    <n v="559470"/>
    <m/>
    <m/>
    <n v="561972"/>
    <n v="291295"/>
    <n v="301560"/>
    <n v="291434"/>
    <n v="341552"/>
    <n v="339823"/>
    <n v="343564"/>
    <s v="NA"/>
    <n v="337818"/>
    <n v="555119"/>
    <n v="388888"/>
    <s v="kosslyn_1978"/>
    <n v="25"/>
    <s v="24163.0"/>
    <n v="25"/>
    <s v="impossible"/>
    <s v="yes"/>
    <n v="1024"/>
    <n v="155"/>
    <n v="285"/>
    <n v="25"/>
    <x v="1"/>
  </r>
  <r>
    <n v="100"/>
    <n v="100"/>
    <n v="944"/>
    <n v="94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5"/>
    <n v="25"/>
    <n v="4"/>
    <n v="34"/>
    <n v="0"/>
    <n v="34"/>
    <n v="4"/>
    <n v="4"/>
    <n v="0"/>
    <n v="0"/>
    <n v="25"/>
    <n v="4"/>
    <n v="4"/>
    <n v="0"/>
    <n v="25"/>
    <n v="25"/>
    <n v="60"/>
    <n v="4"/>
    <n v="4"/>
    <n v="4"/>
    <n v="34"/>
    <n v="34"/>
    <n v="34"/>
    <n v="4"/>
    <n v="34"/>
    <m/>
    <m/>
    <n v="25"/>
    <n v="0"/>
    <s v="stim0"/>
    <s v="144.0"/>
    <s v="278.0"/>
    <s v="Mon Nov 20 21:14:54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Arbre"/>
    <n v="25"/>
    <n v="5"/>
    <n v="0"/>
    <n v="6"/>
    <s v="/Users/melissabehlouli/Desktop/ton mari/subject-4.csv"/>
    <s v="legacy"/>
    <n v="7"/>
    <b v="0"/>
    <s v="Melodramatic Milgram"/>
    <s v="4.0.1"/>
    <n v="21"/>
    <n v="0"/>
    <s v="q"/>
    <s v="space"/>
    <s v="space"/>
    <s v="space"/>
    <s v="space"/>
    <s v="space"/>
    <s v="q"/>
    <s v="space"/>
    <n v="1"/>
    <x v="1189"/>
    <x v="465"/>
    <n v="403"/>
    <s v=""/>
    <s v=""/>
    <s v=""/>
    <s v=""/>
    <s v=""/>
    <s v=""/>
    <s v=""/>
    <s v=""/>
    <s v=""/>
    <s v=""/>
    <s v=""/>
    <s v=""/>
    <s v=""/>
    <s v=""/>
    <s v=""/>
    <s v=""/>
    <n v="403"/>
    <n v="40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3"/>
    <x v="449"/>
    <n v="40515"/>
    <n v="4794"/>
    <n v="847"/>
    <n v="3052"/>
    <n v="26353"/>
    <n v="403"/>
    <n v="7072"/>
    <n v="2011"/>
    <n v="2"/>
    <s v="legacy"/>
    <n v="1024"/>
    <n v="2"/>
    <n v="48000"/>
    <n v="-16"/>
    <s v="experiment"/>
    <x v="13"/>
    <s v="even"/>
    <n v="348372"/>
    <n v="343574"/>
    <n v="28094"/>
    <n v="562736"/>
    <n v="564211"/>
    <n v="343564"/>
    <n v="341552"/>
    <s v="NA"/>
    <n v="337823"/>
    <n v="290447"/>
    <n v="298508"/>
    <n v="1733"/>
    <n v="1677"/>
    <n v="561986"/>
    <n v="290445"/>
    <n v="290445"/>
    <n v="1729"/>
    <n v="567515"/>
    <n v="566211"/>
    <m/>
    <m/>
    <n v="567918"/>
    <n v="291295"/>
    <n v="301560"/>
    <n v="291434"/>
    <n v="341552"/>
    <n v="339823"/>
    <n v="343564"/>
    <s v="NA"/>
    <n v="337818"/>
    <n v="561983"/>
    <n v="388888"/>
    <s v="kosslyn_1978"/>
    <n v="26"/>
    <s v="24566.0"/>
    <n v="26"/>
    <s v="possible"/>
    <s v="yes"/>
    <n v="1024"/>
    <n v="155"/>
    <n v="285"/>
    <n v="26"/>
    <x v="1"/>
  </r>
  <r>
    <n v="100"/>
    <n v="100"/>
    <n v="929"/>
    <n v="9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6"/>
    <n v="26"/>
    <n v="4"/>
    <n v="34"/>
    <n v="0"/>
    <n v="34"/>
    <n v="4"/>
    <n v="4"/>
    <n v="0"/>
    <n v="0"/>
    <n v="26"/>
    <n v="4"/>
    <n v="4"/>
    <n v="0"/>
    <n v="26"/>
    <n v="26"/>
    <n v="61"/>
    <n v="4"/>
    <n v="4"/>
    <n v="4"/>
    <n v="34"/>
    <n v="34"/>
    <n v="34"/>
    <n v="4"/>
    <n v="34"/>
    <m/>
    <m/>
    <n v="26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Grange"/>
    <n v="26"/>
    <n v="5"/>
    <n v="0"/>
    <n v="6"/>
    <s v="/Users/melissabehlouli/Desktop/ton mari/subject-4.csv"/>
    <s v="legacy"/>
    <n v="7"/>
    <b v="0"/>
    <s v="Melodramatic Milgram"/>
    <s v="4.0.1"/>
    <n v="57"/>
    <n v="0"/>
    <s v="m"/>
    <s v="space"/>
    <s v="space"/>
    <s v="space"/>
    <s v="space"/>
    <s v="space"/>
    <s v="m"/>
    <s v="space"/>
    <n v="1"/>
    <x v="105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537"/>
    <n v="7072"/>
    <n v="2011"/>
    <n v="2"/>
    <s v="legacy"/>
    <n v="1024"/>
    <n v="2"/>
    <n v="48000"/>
    <n v="-16"/>
    <s v="experiment"/>
    <x v="13"/>
    <s v="even"/>
    <n v="348372"/>
    <n v="343574"/>
    <n v="28094"/>
    <n v="568684"/>
    <n v="570185"/>
    <n v="343564"/>
    <n v="341552"/>
    <s v="NA"/>
    <n v="337823"/>
    <n v="290447"/>
    <n v="298508"/>
    <n v="1733"/>
    <n v="1677"/>
    <n v="567934"/>
    <n v="290445"/>
    <n v="290445"/>
    <n v="1729"/>
    <n v="573916"/>
    <n v="572185"/>
    <m/>
    <m/>
    <n v="574454"/>
    <n v="291295"/>
    <n v="301560"/>
    <n v="291434"/>
    <n v="341552"/>
    <n v="339823"/>
    <n v="343564"/>
    <s v="NA"/>
    <n v="337818"/>
    <n v="567932"/>
    <n v="388888"/>
    <s v="kosslyn_1978"/>
    <n v="27"/>
    <s v="25103.0"/>
    <n v="27"/>
    <s v="impossible"/>
    <s v="yes"/>
    <n v="1024"/>
    <n v="155"/>
    <n v="285"/>
    <n v="27"/>
    <x v="1"/>
  </r>
  <r>
    <n v="100"/>
    <n v="100"/>
    <n v="905"/>
    <n v="90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7"/>
    <n v="27"/>
    <n v="4"/>
    <n v="34"/>
    <n v="0"/>
    <n v="34"/>
    <n v="4"/>
    <n v="4"/>
    <n v="0"/>
    <n v="0"/>
    <n v="27"/>
    <n v="4"/>
    <n v="4"/>
    <n v="0"/>
    <n v="27"/>
    <n v="27"/>
    <n v="62"/>
    <n v="4"/>
    <n v="4"/>
    <n v="4"/>
    <n v="34"/>
    <n v="34"/>
    <n v="34"/>
    <n v="4"/>
    <n v="34"/>
    <m/>
    <m/>
    <n v="27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Colline"/>
    <n v="27"/>
    <n v="5"/>
    <n v="0"/>
    <n v="6"/>
    <s v="/Users/melissabehlouli/Desktop/ton mari/subject-4.csv"/>
    <s v="legacy"/>
    <n v="7"/>
    <b v="0"/>
    <s v="Melodramatic Milgram"/>
    <s v="4.0.1"/>
    <n v="52"/>
    <n v="0"/>
    <s v="m"/>
    <s v="space"/>
    <s v="space"/>
    <s v="space"/>
    <s v="space"/>
    <s v="space"/>
    <s v="m"/>
    <s v="space"/>
    <n v="1"/>
    <x v="11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237"/>
    <n v="7072"/>
    <n v="2011"/>
    <n v="2"/>
    <s v="legacy"/>
    <n v="1024"/>
    <n v="2"/>
    <n v="48000"/>
    <n v="-16"/>
    <s v="experiment"/>
    <x v="13"/>
    <s v="even"/>
    <n v="348372"/>
    <n v="343574"/>
    <n v="28094"/>
    <n v="575218"/>
    <n v="576819"/>
    <n v="343564"/>
    <n v="341552"/>
    <s v="NA"/>
    <n v="337823"/>
    <n v="290447"/>
    <n v="298508"/>
    <n v="1733"/>
    <n v="1677"/>
    <n v="574468"/>
    <n v="290445"/>
    <n v="290445"/>
    <n v="1729"/>
    <n v="580828"/>
    <n v="578819"/>
    <m/>
    <m/>
    <n v="581066"/>
    <n v="291295"/>
    <n v="301560"/>
    <n v="291434"/>
    <n v="341552"/>
    <n v="339823"/>
    <n v="343564"/>
    <s v="NA"/>
    <n v="337818"/>
    <n v="574466"/>
    <n v="388888"/>
    <s v="kosslyn_1978"/>
    <n v="28"/>
    <s v="25340.0"/>
    <n v="28"/>
    <s v="impossible"/>
    <s v="yes"/>
    <n v="1024"/>
    <n v="155"/>
    <n v="285"/>
    <n v="28"/>
    <x v="1"/>
  </r>
  <r>
    <n v="100"/>
    <n v="100"/>
    <n v="895"/>
    <n v="895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28"/>
    <n v="28"/>
    <n v="4"/>
    <n v="34"/>
    <n v="0"/>
    <n v="34"/>
    <n v="4"/>
    <n v="4"/>
    <n v="0"/>
    <n v="0"/>
    <n v="28"/>
    <n v="4"/>
    <n v="4"/>
    <n v="0"/>
    <n v="28"/>
    <n v="28"/>
    <n v="63"/>
    <n v="4"/>
    <n v="4"/>
    <n v="4"/>
    <n v="34"/>
    <n v="34"/>
    <n v="34"/>
    <n v="4"/>
    <n v="34"/>
    <m/>
    <m/>
    <n v="28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Ruisseau"/>
    <n v="28"/>
    <n v="5"/>
    <n v="0"/>
    <n v="6"/>
    <s v="/Users/melissabehlouli/Desktop/ton mari/subject-4.csv"/>
    <s v="legacy"/>
    <n v="7"/>
    <b v="0"/>
    <s v="Melodramatic Milgram"/>
    <s v="4.0.1"/>
    <n v="51"/>
    <n v="0"/>
    <s v="m"/>
    <s v="space"/>
    <s v="space"/>
    <s v="space"/>
    <s v="space"/>
    <s v="space"/>
    <s v="m"/>
    <s v="space"/>
    <n v="1"/>
    <x v="28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617"/>
    <n v="7072"/>
    <n v="2011"/>
    <n v="2"/>
    <s v="legacy"/>
    <n v="1024"/>
    <n v="2"/>
    <n v="48000"/>
    <n v="-16"/>
    <s v="experiment"/>
    <x v="13"/>
    <s v="even"/>
    <n v="348372"/>
    <n v="343574"/>
    <n v="28094"/>
    <n v="581829"/>
    <n v="583411"/>
    <n v="343564"/>
    <n v="341552"/>
    <s v="NA"/>
    <n v="337823"/>
    <n v="290447"/>
    <n v="298508"/>
    <n v="1733"/>
    <n v="1677"/>
    <n v="581079"/>
    <n v="290445"/>
    <n v="290445"/>
    <n v="1729"/>
    <n v="586993"/>
    <n v="585412"/>
    <m/>
    <m/>
    <n v="587611"/>
    <n v="291295"/>
    <n v="301560"/>
    <n v="291434"/>
    <n v="341552"/>
    <n v="339823"/>
    <n v="343564"/>
    <s v="NA"/>
    <n v="337818"/>
    <n v="581077"/>
    <n v="388888"/>
    <s v="kosslyn_1978"/>
    <n v="29"/>
    <s v="25957.0"/>
    <n v="29"/>
    <s v="impossible"/>
    <s v="yes"/>
    <n v="1024"/>
    <n v="155"/>
    <n v="285"/>
    <n v="29"/>
    <x v="1"/>
  </r>
  <r>
    <n v="100"/>
    <n v="100"/>
    <n v="881"/>
    <n v="881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29"/>
    <n v="29"/>
    <n v="4"/>
    <n v="34"/>
    <n v="0"/>
    <n v="34"/>
    <n v="4"/>
    <n v="4"/>
    <n v="0"/>
    <n v="0"/>
    <n v="29"/>
    <n v="4"/>
    <n v="4"/>
    <n v="0"/>
    <n v="29"/>
    <n v="29"/>
    <n v="64"/>
    <n v="4"/>
    <n v="4"/>
    <n v="4"/>
    <n v="34"/>
    <n v="34"/>
    <n v="34"/>
    <n v="4"/>
    <n v="34"/>
    <m/>
    <m/>
    <n v="29"/>
    <n v="0"/>
    <s v="stim0"/>
    <s v="144.0"/>
    <s v="278.0"/>
    <s v="Mon Nov 20 21:14:54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Hutte"/>
    <n v="29"/>
    <n v="5"/>
    <n v="0"/>
    <n v="6"/>
    <s v="/Users/melissabehlouli/Desktop/ton mari/subject-4.csv"/>
    <s v="legacy"/>
    <n v="7"/>
    <b v="0"/>
    <s v="Melodramatic Milgram"/>
    <s v="4.0.1"/>
    <n v="24"/>
    <n v="0"/>
    <s v="q"/>
    <s v="space"/>
    <s v="space"/>
    <s v="space"/>
    <s v="space"/>
    <s v="space"/>
    <s v="q"/>
    <s v="space"/>
    <n v="1"/>
    <x v="1086"/>
    <x v="466"/>
    <n v="494"/>
    <s v=""/>
    <s v=""/>
    <n v="494"/>
    <n v="4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4"/>
    <x v="450"/>
    <n v="40515"/>
    <n v="4794"/>
    <n v="847"/>
    <n v="3052"/>
    <n v="26353"/>
    <n v="494"/>
    <n v="7072"/>
    <n v="2011"/>
    <n v="2"/>
    <s v="legacy"/>
    <n v="1024"/>
    <n v="2"/>
    <n v="48000"/>
    <n v="-16"/>
    <s v="experiment"/>
    <x v="13"/>
    <s v="even"/>
    <n v="348372"/>
    <n v="343574"/>
    <n v="28094"/>
    <n v="588374"/>
    <n v="589876"/>
    <n v="343564"/>
    <n v="341552"/>
    <s v="NA"/>
    <n v="337823"/>
    <n v="290447"/>
    <n v="298508"/>
    <n v="1733"/>
    <n v="1677"/>
    <n v="587624"/>
    <n v="290445"/>
    <n v="290445"/>
    <n v="1729"/>
    <n v="593457"/>
    <n v="591876"/>
    <m/>
    <m/>
    <n v="593951"/>
    <n v="291295"/>
    <n v="301560"/>
    <n v="291434"/>
    <n v="341552"/>
    <n v="339823"/>
    <n v="343564"/>
    <s v="NA"/>
    <n v="337818"/>
    <n v="587622"/>
    <n v="388888"/>
    <s v="kosslyn_1978"/>
    <n v="30"/>
    <s v="26451.0"/>
    <n v="30"/>
    <s v="possible"/>
    <s v="yes"/>
    <n v="1024"/>
    <n v="155"/>
    <n v="285"/>
    <n v="30"/>
    <x v="1"/>
  </r>
  <r>
    <n v="100"/>
    <n v="100"/>
    <n v="865"/>
    <n v="86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0"/>
    <n v="30"/>
    <n v="4"/>
    <n v="34"/>
    <n v="0"/>
    <n v="34"/>
    <n v="4"/>
    <n v="4"/>
    <n v="0"/>
    <n v="0"/>
    <n v="30"/>
    <n v="4"/>
    <n v="4"/>
    <n v="0"/>
    <n v="30"/>
    <n v="30"/>
    <n v="65"/>
    <n v="4"/>
    <n v="4"/>
    <n v="4"/>
    <n v="34"/>
    <n v="34"/>
    <n v="34"/>
    <n v="4"/>
    <n v="34"/>
    <m/>
    <m/>
    <n v="30"/>
    <n v="0"/>
    <s v="stim0"/>
    <s v="144.0"/>
    <s v="278.0"/>
    <s v="Mon Nov 20 21:14:54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puit"/>
    <n v="30"/>
    <n v="5"/>
    <n v="0"/>
    <n v="6"/>
    <s v="/Users/melissabehlouli/Desktop/ton mari/subject-4.csv"/>
    <s v="legacy"/>
    <n v="7"/>
    <b v="0"/>
    <s v="Melodramatic Milgram"/>
    <s v="4.0.1"/>
    <n v="35"/>
    <n v="0"/>
    <s v="q"/>
    <s v="space"/>
    <s v="space"/>
    <s v="space"/>
    <s v="space"/>
    <s v="space"/>
    <s v="q"/>
    <s v="space"/>
    <n v="1"/>
    <x v="1190"/>
    <x v="467"/>
    <n v="39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1"/>
    <n v="391"/>
    <s v=""/>
    <s v=""/>
    <s v=""/>
    <s v=""/>
    <s v=""/>
    <s v=""/>
    <s v=""/>
    <s v=""/>
    <s v=""/>
    <s v=""/>
    <s v=""/>
    <s v=""/>
    <n v="391"/>
    <x v="451"/>
    <n v="40515"/>
    <n v="4794"/>
    <n v="847"/>
    <n v="3052"/>
    <n v="26353"/>
    <n v="391"/>
    <n v="7072"/>
    <n v="2011"/>
    <n v="2"/>
    <s v="legacy"/>
    <n v="1024"/>
    <n v="2"/>
    <n v="48000"/>
    <n v="-16"/>
    <s v="experiment"/>
    <x v="13"/>
    <s v="even"/>
    <n v="348372"/>
    <n v="343574"/>
    <n v="28094"/>
    <n v="594716"/>
    <n v="596425"/>
    <n v="343564"/>
    <n v="341552"/>
    <s v="NA"/>
    <n v="337823"/>
    <n v="290447"/>
    <n v="298508"/>
    <n v="1733"/>
    <n v="1677"/>
    <n v="593966"/>
    <n v="290445"/>
    <n v="290445"/>
    <n v="1729"/>
    <n v="599921"/>
    <n v="598425"/>
    <m/>
    <m/>
    <n v="600312"/>
    <n v="291295"/>
    <n v="301560"/>
    <n v="291434"/>
    <n v="341552"/>
    <n v="339823"/>
    <n v="343564"/>
    <s v="NA"/>
    <n v="337818"/>
    <n v="593963"/>
    <n v="388888"/>
    <s v="kosslyn_1978"/>
    <n v="31"/>
    <s v="26842.0"/>
    <n v="31"/>
    <s v="possible"/>
    <s v="yes"/>
    <n v="1024"/>
    <n v="155"/>
    <n v="285"/>
    <n v="31"/>
    <x v="1"/>
  </r>
  <r>
    <n v="100"/>
    <n v="100"/>
    <n v="866"/>
    <n v="8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1"/>
    <n v="31"/>
    <n v="4"/>
    <n v="34"/>
    <n v="0"/>
    <n v="34"/>
    <n v="4"/>
    <n v="4"/>
    <n v="0"/>
    <n v="0"/>
    <n v="31"/>
    <n v="4"/>
    <n v="4"/>
    <n v="0"/>
    <n v="31"/>
    <n v="31"/>
    <n v="66"/>
    <n v="4"/>
    <n v="4"/>
    <n v="4"/>
    <n v="34"/>
    <n v="34"/>
    <n v="34"/>
    <n v="4"/>
    <n v="34"/>
    <m/>
    <m/>
    <n v="3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Ruisseau"/>
    <n v="31"/>
    <n v="5"/>
    <n v="0"/>
    <n v="6"/>
    <s v="/Users/melissabehlouli/Desktop/ton mari/subject-4.csv"/>
    <s v="legacy"/>
    <n v="7"/>
    <b v="0"/>
    <s v="Melodramatic Milgram"/>
    <s v="4.0.1"/>
    <n v="55"/>
    <n v="0"/>
    <s v="m"/>
    <s v="space"/>
    <s v="space"/>
    <s v="space"/>
    <s v="space"/>
    <s v="space"/>
    <s v="m"/>
    <s v="space"/>
    <n v="1"/>
    <x v="11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883"/>
    <n v="7072"/>
    <n v="2011"/>
    <n v="2"/>
    <s v="legacy"/>
    <n v="1024"/>
    <n v="2"/>
    <n v="48000"/>
    <n v="-16"/>
    <s v="experiment"/>
    <x v="13"/>
    <s v="even"/>
    <n v="348372"/>
    <n v="343574"/>
    <n v="28094"/>
    <n v="601076"/>
    <n v="602591"/>
    <n v="343564"/>
    <n v="341552"/>
    <s v="NA"/>
    <n v="337823"/>
    <n v="290447"/>
    <n v="298508"/>
    <n v="1733"/>
    <n v="1677"/>
    <n v="600326"/>
    <n v="290445"/>
    <n v="290445"/>
    <n v="1729"/>
    <n v="606172"/>
    <n v="604591"/>
    <m/>
    <m/>
    <n v="607055"/>
    <n v="291295"/>
    <n v="301560"/>
    <n v="291434"/>
    <n v="341552"/>
    <n v="339823"/>
    <n v="343564"/>
    <s v="NA"/>
    <n v="337818"/>
    <n v="600323"/>
    <n v="388888"/>
    <s v="kosslyn_1978"/>
    <n v="32"/>
    <s v="27725.0"/>
    <n v="32"/>
    <s v="impossible"/>
    <s v="yes"/>
    <n v="1024"/>
    <n v="155"/>
    <n v="285"/>
    <n v="32"/>
    <x v="1"/>
  </r>
  <r>
    <n v="100"/>
    <n v="100"/>
    <n v="849"/>
    <n v="84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2"/>
    <n v="32"/>
    <n v="4"/>
    <n v="34"/>
    <n v="0"/>
    <n v="34"/>
    <n v="4"/>
    <n v="4"/>
    <n v="0"/>
    <n v="0"/>
    <n v="32"/>
    <n v="4"/>
    <n v="4"/>
    <n v="0"/>
    <n v="32"/>
    <n v="32"/>
    <n v="67"/>
    <n v="4"/>
    <n v="4"/>
    <n v="4"/>
    <n v="34"/>
    <n v="34"/>
    <n v="34"/>
    <n v="4"/>
    <n v="34"/>
    <m/>
    <m/>
    <n v="32"/>
    <n v="0"/>
    <s v="stim0"/>
    <s v="144.0"/>
    <s v="278.0"/>
    <s v="Mon Nov 20 21:14:54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Arbre"/>
    <n v="32"/>
    <n v="5"/>
    <n v="0"/>
    <n v="6"/>
    <s v="/Users/melissabehlouli/Desktop/ton mari/subject-4.csv"/>
    <s v="legacy"/>
    <n v="7"/>
    <b v="0"/>
    <s v="Melodramatic Milgram"/>
    <s v="4.0.1"/>
    <n v="16"/>
    <n v="0"/>
    <s v="q"/>
    <s v="space"/>
    <s v="space"/>
    <s v="space"/>
    <s v="space"/>
    <s v="space"/>
    <s v="q"/>
    <s v="space"/>
    <n v="1"/>
    <x v="368"/>
    <x v="125"/>
    <n v="308"/>
    <n v="308"/>
    <n v="3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8"/>
    <x v="115"/>
    <n v="40515"/>
    <n v="4794"/>
    <n v="847"/>
    <n v="3052"/>
    <n v="26353"/>
    <n v="308"/>
    <n v="7072"/>
    <n v="2011"/>
    <n v="2"/>
    <s v="legacy"/>
    <n v="1024"/>
    <n v="2"/>
    <n v="48000"/>
    <n v="-16"/>
    <s v="experiment"/>
    <x v="13"/>
    <s v="even"/>
    <n v="348372"/>
    <n v="343574"/>
    <n v="28094"/>
    <n v="607819"/>
    <n v="609375"/>
    <n v="343564"/>
    <n v="341552"/>
    <s v="NA"/>
    <n v="337823"/>
    <n v="290447"/>
    <n v="298508"/>
    <n v="1733"/>
    <n v="1677"/>
    <n v="607069"/>
    <n v="290445"/>
    <n v="290445"/>
    <n v="1729"/>
    <n v="612679"/>
    <n v="611375"/>
    <m/>
    <m/>
    <n v="612987"/>
    <n v="291295"/>
    <n v="301560"/>
    <n v="291434"/>
    <n v="341552"/>
    <n v="339823"/>
    <n v="343564"/>
    <s v="NA"/>
    <n v="337818"/>
    <n v="607067"/>
    <n v="388888"/>
    <s v="kosslyn_1978"/>
    <n v="33"/>
    <s v="28033.0"/>
    <n v="33"/>
    <s v="possible"/>
    <s v="yes"/>
    <n v="1024"/>
    <n v="155"/>
    <n v="285"/>
    <n v="33"/>
    <x v="1"/>
  </r>
  <r>
    <n v="100"/>
    <n v="100"/>
    <n v="833"/>
    <n v="833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3"/>
    <n v="33"/>
    <n v="4"/>
    <n v="34"/>
    <n v="0"/>
    <n v="34"/>
    <n v="4"/>
    <n v="4"/>
    <n v="0"/>
    <n v="0"/>
    <n v="33"/>
    <n v="4"/>
    <n v="4"/>
    <n v="0"/>
    <n v="33"/>
    <n v="33"/>
    <n v="68"/>
    <n v="4"/>
    <n v="4"/>
    <n v="4"/>
    <n v="34"/>
    <n v="34"/>
    <n v="34"/>
    <n v="4"/>
    <n v="34"/>
    <m/>
    <m/>
    <n v="33"/>
    <n v="0"/>
    <s v="stim0"/>
    <s v="144.0"/>
    <s v="278.0"/>
    <s v="Mon Nov 20 21:14:54 2023"/>
    <s v="The main experiment item"/>
    <b v="0"/>
    <x v="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Rocher"/>
    <n v="33"/>
    <n v="5"/>
    <n v="0"/>
    <n v="6"/>
    <s v="/Users/melissabehlouli/Desktop/ton mari/subject-4.csv"/>
    <s v="legacy"/>
    <n v="7"/>
    <b v="0"/>
    <s v="Melodramatic Milgram"/>
    <s v="4.0.1"/>
    <n v="30"/>
    <n v="0"/>
    <s v="q"/>
    <s v="space"/>
    <s v="space"/>
    <s v="space"/>
    <s v="space"/>
    <s v="space"/>
    <s v="q"/>
    <s v="space"/>
    <n v="1"/>
    <x v="122"/>
    <x v="107"/>
    <n v="29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5"/>
    <n v="295"/>
    <s v=""/>
    <s v=""/>
    <s v=""/>
    <s v=""/>
    <s v=""/>
    <s v=""/>
    <s v=""/>
    <s v=""/>
    <n v="295"/>
    <x v="452"/>
    <n v="40515"/>
    <n v="4794"/>
    <n v="847"/>
    <n v="3052"/>
    <n v="26353"/>
    <n v="295"/>
    <n v="7072"/>
    <n v="2011"/>
    <n v="2"/>
    <s v="legacy"/>
    <n v="1024"/>
    <n v="2"/>
    <n v="48000"/>
    <n v="-16"/>
    <s v="experiment"/>
    <x v="13"/>
    <s v="even"/>
    <n v="348372"/>
    <n v="343574"/>
    <n v="28094"/>
    <n v="613751"/>
    <n v="615305"/>
    <n v="343564"/>
    <n v="341552"/>
    <s v="NA"/>
    <n v="337823"/>
    <n v="290447"/>
    <n v="298508"/>
    <n v="1733"/>
    <n v="1677"/>
    <n v="613001"/>
    <n v="290445"/>
    <n v="290445"/>
    <n v="1729"/>
    <n v="618887"/>
    <n v="617306"/>
    <m/>
    <m/>
    <n v="619182"/>
    <n v="291295"/>
    <n v="301560"/>
    <n v="291434"/>
    <n v="341552"/>
    <n v="339823"/>
    <n v="343564"/>
    <s v="NA"/>
    <n v="337818"/>
    <n v="612999"/>
    <n v="388888"/>
    <s v="kosslyn_1978"/>
    <n v="34"/>
    <s v="28328.0"/>
    <n v="34"/>
    <s v="possible"/>
    <s v="yes"/>
    <n v="1024"/>
    <n v="155"/>
    <n v="285"/>
    <n v="34"/>
    <x v="1"/>
  </r>
  <r>
    <n v="100"/>
    <n v="100"/>
    <n v="820"/>
    <n v="82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4"/>
    <n v="34"/>
    <n v="4"/>
    <n v="34"/>
    <n v="0"/>
    <n v="34"/>
    <n v="4"/>
    <n v="4"/>
    <n v="0"/>
    <n v="0"/>
    <n v="34"/>
    <n v="4"/>
    <n v="4"/>
    <n v="0"/>
    <n v="34"/>
    <n v="34"/>
    <n v="69"/>
    <n v="4"/>
    <n v="4"/>
    <n v="4"/>
    <n v="34"/>
    <n v="34"/>
    <n v="34"/>
    <n v="4"/>
    <n v="34"/>
    <m/>
    <m/>
    <n v="34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Feu de camp"/>
    <n v="34"/>
    <n v="5"/>
    <n v="0"/>
    <n v="6"/>
    <s v="/Users/melissabehlouli/Desktop/ton mari/subject-4.csv"/>
    <s v="legacy"/>
    <n v="7"/>
    <b v="0"/>
    <s v="Melodramatic Milgram"/>
    <s v="4.0.1"/>
    <n v="61"/>
    <n v="0"/>
    <s v="m"/>
    <s v="space"/>
    <s v="space"/>
    <s v="space"/>
    <s v="space"/>
    <s v="space"/>
    <s v="m"/>
    <s v="space"/>
    <n v="1"/>
    <x v="37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73"/>
    <n v="7072"/>
    <n v="2011"/>
    <n v="2"/>
    <s v="legacy"/>
    <n v="1024"/>
    <n v="2"/>
    <n v="48000"/>
    <n v="-16"/>
    <s v="experiment"/>
    <x v="13"/>
    <s v="even"/>
    <n v="348372"/>
    <n v="343574"/>
    <n v="28094"/>
    <n v="619948"/>
    <n v="621663"/>
    <n v="343564"/>
    <n v="341552"/>
    <s v="NA"/>
    <n v="337823"/>
    <n v="290447"/>
    <n v="298508"/>
    <n v="1733"/>
    <n v="1677"/>
    <n v="619198"/>
    <n v="290445"/>
    <n v="290445"/>
    <n v="1729"/>
    <n v="625650"/>
    <n v="623663"/>
    <m/>
    <m/>
    <n v="626023"/>
    <n v="291295"/>
    <n v="301560"/>
    <n v="291434"/>
    <n v="341552"/>
    <n v="339823"/>
    <n v="343564"/>
    <s v="NA"/>
    <n v="337818"/>
    <n v="619196"/>
    <n v="388888"/>
    <s v="kosslyn_1978"/>
    <n v="35"/>
    <s v="28701.0"/>
    <n v="35"/>
    <s v="impossible"/>
    <s v="yes"/>
    <n v="1024"/>
    <n v="155"/>
    <n v="285"/>
    <n v="35"/>
    <x v="1"/>
  </r>
  <r>
    <n v="100"/>
    <n v="100"/>
    <n v="811"/>
    <n v="81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35"/>
    <n v="35"/>
    <n v="4"/>
    <n v="34"/>
    <n v="0"/>
    <n v="34"/>
    <n v="4"/>
    <n v="4"/>
    <n v="0"/>
    <n v="0"/>
    <n v="35"/>
    <n v="4"/>
    <n v="4"/>
    <n v="0"/>
    <n v="35"/>
    <n v="35"/>
    <n v="70"/>
    <n v="4"/>
    <n v="4"/>
    <n v="4"/>
    <n v="34"/>
    <n v="34"/>
    <n v="34"/>
    <n v="4"/>
    <n v="34"/>
    <m/>
    <m/>
    <n v="35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pont"/>
    <n v="35"/>
    <n v="5"/>
    <n v="0"/>
    <n v="6"/>
    <s v="/Users/melissabehlouli/Desktop/ton mari/subject-4.csv"/>
    <s v="legacy"/>
    <n v="7"/>
    <b v="0"/>
    <s v="Melodramatic Milgram"/>
    <s v="4.0.1"/>
    <n v="77"/>
    <n v="0"/>
    <s v="m"/>
    <s v="space"/>
    <s v="space"/>
    <s v="space"/>
    <s v="space"/>
    <s v="space"/>
    <s v="m"/>
    <s v="space"/>
    <n v="1"/>
    <x v="18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523"/>
    <n v="7072"/>
    <n v="2011"/>
    <n v="2"/>
    <s v="legacy"/>
    <n v="1024"/>
    <n v="2"/>
    <n v="48000"/>
    <n v="-16"/>
    <s v="experiment"/>
    <x v="13"/>
    <s v="even"/>
    <n v="348372"/>
    <n v="343574"/>
    <n v="28094"/>
    <n v="626788"/>
    <n v="628511"/>
    <n v="343564"/>
    <n v="341552"/>
    <s v="NA"/>
    <n v="337823"/>
    <n v="290447"/>
    <n v="298508"/>
    <n v="1733"/>
    <n v="1677"/>
    <n v="626038"/>
    <n v="290445"/>
    <n v="290445"/>
    <n v="1729"/>
    <n v="632732"/>
    <n v="630511"/>
    <m/>
    <m/>
    <n v="633255"/>
    <n v="291295"/>
    <n v="301560"/>
    <n v="291434"/>
    <n v="341552"/>
    <n v="339823"/>
    <n v="343564"/>
    <s v="NA"/>
    <n v="337818"/>
    <n v="626036"/>
    <n v="388888"/>
    <s v="kosslyn_1978"/>
    <n v="36"/>
    <s v="29224.0"/>
    <n v="36"/>
    <s v="impossible"/>
    <s v="yes"/>
    <n v="1024"/>
    <n v="155"/>
    <n v="285"/>
    <n v="36"/>
    <x v="1"/>
  </r>
  <r>
    <n v="100"/>
    <n v="100"/>
    <n v="800"/>
    <n v="800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6"/>
    <n v="36"/>
    <n v="4"/>
    <n v="34"/>
    <n v="0"/>
    <n v="34"/>
    <n v="4"/>
    <n v="4"/>
    <n v="0"/>
    <n v="0"/>
    <n v="36"/>
    <n v="4"/>
    <n v="4"/>
    <n v="0"/>
    <n v="36"/>
    <n v="36"/>
    <n v="71"/>
    <n v="4"/>
    <n v="4"/>
    <n v="4"/>
    <n v="34"/>
    <n v="34"/>
    <n v="34"/>
    <n v="4"/>
    <n v="34"/>
    <m/>
    <m/>
    <n v="36"/>
    <n v="0"/>
    <s v="stim0"/>
    <s v="144.0"/>
    <s v="278.0"/>
    <s v="Mon Nov 20 21:14:54 2023"/>
    <s v="The main experiment item"/>
    <b v="0"/>
    <x v="14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Lac"/>
    <n v="36"/>
    <n v="5"/>
    <n v="0"/>
    <n v="6"/>
    <s v="/Users/melissabehlouli/Desktop/ton mari/subject-4.csv"/>
    <s v="legacy"/>
    <n v="7"/>
    <b v="0"/>
    <s v="Melodramatic Milgram"/>
    <s v="4.0.1"/>
    <n v="37"/>
    <n v="0"/>
    <s v="q"/>
    <s v="space"/>
    <s v="space"/>
    <s v="space"/>
    <s v="space"/>
    <s v="space"/>
    <s v="q"/>
    <s v="space"/>
    <n v="1"/>
    <x v="1192"/>
    <x v="468"/>
    <n v="393"/>
    <n v="393"/>
    <n v="3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3"/>
    <x v="453"/>
    <n v="40515"/>
    <n v="4794"/>
    <n v="847"/>
    <n v="3052"/>
    <n v="26353"/>
    <n v="393"/>
    <n v="7072"/>
    <n v="2011"/>
    <n v="2"/>
    <s v="legacy"/>
    <n v="1024"/>
    <n v="2"/>
    <n v="48000"/>
    <n v="-16"/>
    <s v="experiment"/>
    <x v="13"/>
    <s v="even"/>
    <n v="348372"/>
    <n v="343574"/>
    <n v="28094"/>
    <n v="634019"/>
    <n v="635338"/>
    <n v="343564"/>
    <n v="341552"/>
    <s v="NA"/>
    <n v="337823"/>
    <n v="290447"/>
    <n v="298508"/>
    <n v="1733"/>
    <n v="1677"/>
    <n v="633269"/>
    <n v="290445"/>
    <n v="290445"/>
    <n v="1729"/>
    <n v="638876"/>
    <n v="637338"/>
    <m/>
    <m/>
    <n v="639269"/>
    <n v="291295"/>
    <n v="301560"/>
    <n v="291434"/>
    <n v="341552"/>
    <n v="339823"/>
    <n v="343564"/>
    <s v="NA"/>
    <n v="337818"/>
    <n v="633267"/>
    <n v="388888"/>
    <s v="kosslyn_1978"/>
    <n v="37"/>
    <s v="29617.0"/>
    <n v="37"/>
    <s v="possible"/>
    <s v="yes"/>
    <n v="1024"/>
    <n v="155"/>
    <n v="285"/>
    <n v="37"/>
    <x v="1"/>
  </r>
  <r>
    <n v="100"/>
    <n v="100"/>
    <n v="795"/>
    <n v="795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7"/>
    <n v="37"/>
    <n v="4"/>
    <n v="34"/>
    <n v="0"/>
    <n v="34"/>
    <n v="4"/>
    <n v="4"/>
    <n v="0"/>
    <n v="0"/>
    <n v="37"/>
    <n v="4"/>
    <n v="4"/>
    <n v="0"/>
    <n v="37"/>
    <n v="37"/>
    <n v="72"/>
    <n v="4"/>
    <n v="4"/>
    <n v="4"/>
    <n v="34"/>
    <n v="34"/>
    <n v="34"/>
    <n v="4"/>
    <n v="34"/>
    <m/>
    <m/>
    <n v="37"/>
    <n v="0"/>
    <s v="stim0"/>
    <s v="144.0"/>
    <s v="278.0"/>
    <s v="Mon Nov 20 21:14:54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Hutte"/>
    <n v="37"/>
    <n v="5"/>
    <n v="0"/>
    <n v="6"/>
    <s v="/Users/melissabehlouli/Desktop/ton mari/subject-4.csv"/>
    <s v="legacy"/>
    <n v="7"/>
    <b v="0"/>
    <s v="Melodramatic Milgram"/>
    <s v="4.0.1"/>
    <n v="26"/>
    <n v="0"/>
    <s v="q"/>
    <s v="space"/>
    <s v="space"/>
    <s v="space"/>
    <s v="space"/>
    <s v="space"/>
    <s v="q"/>
    <s v="space"/>
    <n v="1"/>
    <x v="283"/>
    <x v="293"/>
    <n v="61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17"/>
    <n v="617"/>
    <s v=""/>
    <s v=""/>
    <s v=""/>
    <s v=""/>
    <s v=""/>
    <s v=""/>
    <s v=""/>
    <s v=""/>
    <s v=""/>
    <s v=""/>
    <s v=""/>
    <s v=""/>
    <s v=""/>
    <s v=""/>
    <s v=""/>
    <s v=""/>
    <n v="617"/>
    <x v="280"/>
    <n v="40515"/>
    <n v="4794"/>
    <n v="847"/>
    <n v="3052"/>
    <n v="26353"/>
    <n v="617"/>
    <n v="7072"/>
    <n v="2011"/>
    <n v="2"/>
    <s v="legacy"/>
    <n v="1024"/>
    <n v="2"/>
    <n v="48000"/>
    <n v="-16"/>
    <s v="experiment"/>
    <x v="13"/>
    <s v="even"/>
    <n v="348372"/>
    <n v="343574"/>
    <n v="28094"/>
    <n v="640033"/>
    <n v="641759"/>
    <n v="343564"/>
    <n v="341552"/>
    <s v="NA"/>
    <n v="337823"/>
    <n v="290447"/>
    <n v="298508"/>
    <n v="1733"/>
    <n v="1677"/>
    <n v="639283"/>
    <n v="290445"/>
    <n v="290445"/>
    <n v="1729"/>
    <n v="645341"/>
    <n v="643759"/>
    <m/>
    <m/>
    <n v="645959"/>
    <n v="291295"/>
    <n v="301560"/>
    <n v="291434"/>
    <n v="341552"/>
    <n v="339823"/>
    <n v="343564"/>
    <s v="NA"/>
    <n v="337818"/>
    <n v="639281"/>
    <n v="388888"/>
    <s v="kosslyn_1978"/>
    <n v="38"/>
    <s v="30234.0"/>
    <n v="38"/>
    <s v="possible"/>
    <s v="yes"/>
    <n v="1024"/>
    <n v="155"/>
    <n v="285"/>
    <n v="38"/>
    <x v="1"/>
  </r>
  <r>
    <n v="97"/>
    <n v="97"/>
    <n v="874"/>
    <n v="874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38"/>
    <n v="38"/>
    <n v="4"/>
    <n v="34"/>
    <n v="0"/>
    <n v="34"/>
    <n v="4"/>
    <n v="4"/>
    <n v="0"/>
    <n v="0"/>
    <n v="38"/>
    <n v="4"/>
    <n v="4"/>
    <n v="0"/>
    <n v="38"/>
    <n v="38"/>
    <n v="73"/>
    <n v="4"/>
    <n v="4"/>
    <n v="4"/>
    <n v="34"/>
    <n v="34"/>
    <n v="34"/>
    <n v="4"/>
    <n v="34"/>
    <m/>
    <m/>
    <n v="38"/>
    <n v="0"/>
    <s v="stim0"/>
    <s v="144.0"/>
    <s v="278.0"/>
    <s v="Mon Nov 20 21:14:54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Sable"/>
    <n v="38"/>
    <n v="5"/>
    <n v="0"/>
    <n v="6"/>
    <s v="/Users/melissabehlouli/Desktop/ton mari/subject-4.csv"/>
    <s v="legacy"/>
    <n v="7"/>
    <b v="0"/>
    <s v="Melodramatic Milgram"/>
    <s v="4.0.1"/>
    <n v="17"/>
    <n v="0"/>
    <s v="m"/>
    <s v="space"/>
    <s v="space"/>
    <s v="space"/>
    <s v="space"/>
    <s v="space"/>
    <s v="m"/>
    <s v="space"/>
    <n v="1"/>
    <x v="1193"/>
    <x v="469"/>
    <n v="3350"/>
    <s v=""/>
    <s v=""/>
    <s v=""/>
    <s v=""/>
    <s v=""/>
    <s v=""/>
    <s v=""/>
    <s v=""/>
    <s v=""/>
    <s v=""/>
    <s v=""/>
    <s v=""/>
    <n v="3867"/>
    <n v="335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54"/>
    <n v="40515"/>
    <n v="4794"/>
    <n v="847"/>
    <n v="3052"/>
    <n v="26353"/>
    <n v="3867"/>
    <n v="7072"/>
    <n v="2011"/>
    <n v="2"/>
    <s v="legacy"/>
    <n v="1024"/>
    <n v="2"/>
    <n v="48000"/>
    <n v="-16"/>
    <s v="experiment"/>
    <x v="13"/>
    <s v="even"/>
    <n v="348372"/>
    <n v="343574"/>
    <n v="28094"/>
    <n v="646723"/>
    <n v="648266"/>
    <n v="343564"/>
    <n v="341552"/>
    <s v="NA"/>
    <n v="337823"/>
    <n v="290447"/>
    <n v="298508"/>
    <n v="1733"/>
    <n v="1677"/>
    <n v="645973"/>
    <n v="290445"/>
    <n v="290445"/>
    <n v="1729"/>
    <n v="651975"/>
    <n v="650266"/>
    <m/>
    <m/>
    <n v="655843"/>
    <n v="291295"/>
    <n v="301560"/>
    <n v="291434"/>
    <n v="341552"/>
    <n v="339823"/>
    <n v="343564"/>
    <s v="NA"/>
    <n v="337818"/>
    <n v="645971"/>
    <n v="388888"/>
    <s v="kosslyn_1978"/>
    <n v="38"/>
    <s v="34101.0"/>
    <n v="39"/>
    <s v="possible"/>
    <s v="yes"/>
    <n v="1024"/>
    <n v="155"/>
    <n v="285"/>
    <n v="39"/>
    <x v="1"/>
  </r>
  <r>
    <n v="97"/>
    <n v="97"/>
    <n v="862"/>
    <n v="86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39"/>
    <n v="39"/>
    <n v="4"/>
    <n v="34"/>
    <n v="0"/>
    <n v="34"/>
    <n v="4"/>
    <n v="4"/>
    <n v="0"/>
    <n v="0"/>
    <n v="39"/>
    <n v="4"/>
    <n v="4"/>
    <n v="0"/>
    <n v="39"/>
    <n v="39"/>
    <n v="74"/>
    <n v="4"/>
    <n v="4"/>
    <n v="4"/>
    <n v="34"/>
    <n v="34"/>
    <n v="34"/>
    <n v="4"/>
    <n v="34"/>
    <m/>
    <m/>
    <n v="39"/>
    <n v="0"/>
    <s v="stim0"/>
    <s v="144.0"/>
    <s v="278.0"/>
    <s v="Mon Nov 20 21:14:54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Arbre"/>
    <n v="39"/>
    <n v="5"/>
    <n v="0"/>
    <n v="6"/>
    <s v="/Users/melissabehlouli/Desktop/ton mari/subject-4.csv"/>
    <s v="legacy"/>
    <n v="7"/>
    <b v="0"/>
    <s v="Melodramatic Milgram"/>
    <s v="4.0.1"/>
    <n v="12"/>
    <n v="0"/>
    <s v="q"/>
    <s v="space"/>
    <s v="space"/>
    <s v="space"/>
    <s v="space"/>
    <s v="space"/>
    <s v="q"/>
    <s v="space"/>
    <n v="1"/>
    <x v="214"/>
    <x v="68"/>
    <n v="405"/>
    <s v=""/>
    <s v=""/>
    <s v=""/>
    <s v=""/>
    <s v=""/>
    <s v=""/>
    <n v="405"/>
    <n v="40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5"/>
    <x v="65"/>
    <n v="40515"/>
    <n v="4794"/>
    <n v="847"/>
    <n v="3052"/>
    <n v="26353"/>
    <n v="405"/>
    <n v="7072"/>
    <n v="2011"/>
    <n v="2"/>
    <s v="legacy"/>
    <n v="1024"/>
    <n v="2"/>
    <n v="48000"/>
    <n v="-16"/>
    <s v="experiment"/>
    <x v="13"/>
    <s v="even"/>
    <n v="348372"/>
    <n v="343574"/>
    <n v="28094"/>
    <n v="656606"/>
    <n v="658122"/>
    <n v="343564"/>
    <n v="341552"/>
    <s v="NA"/>
    <n v="337823"/>
    <n v="290447"/>
    <n v="298508"/>
    <n v="1733"/>
    <n v="1677"/>
    <n v="655856"/>
    <n v="290445"/>
    <n v="290445"/>
    <n v="1729"/>
    <n v="661426"/>
    <n v="660122"/>
    <m/>
    <m/>
    <n v="661831"/>
    <n v="291295"/>
    <n v="301560"/>
    <n v="291434"/>
    <n v="341552"/>
    <n v="339823"/>
    <n v="343564"/>
    <s v="NA"/>
    <n v="337818"/>
    <n v="655853"/>
    <n v="388888"/>
    <s v="kosslyn_1978"/>
    <n v="39"/>
    <s v="34506.0"/>
    <n v="40"/>
    <s v="possible"/>
    <s v="yes"/>
    <n v="1024"/>
    <n v="155"/>
    <n v="285"/>
    <n v="40"/>
    <x v="1"/>
  </r>
  <r>
    <n v="97"/>
    <n v="97"/>
    <n v="866"/>
    <n v="8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0"/>
    <n v="40"/>
    <n v="4"/>
    <n v="34"/>
    <n v="0"/>
    <n v="34"/>
    <n v="4"/>
    <n v="4"/>
    <n v="0"/>
    <n v="0"/>
    <n v="40"/>
    <n v="4"/>
    <n v="4"/>
    <n v="0"/>
    <n v="40"/>
    <n v="40"/>
    <n v="75"/>
    <n v="4"/>
    <n v="4"/>
    <n v="4"/>
    <n v="34"/>
    <n v="34"/>
    <n v="34"/>
    <n v="4"/>
    <n v="34"/>
    <m/>
    <m/>
    <n v="40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pont"/>
    <n v="40"/>
    <n v="5"/>
    <n v="0"/>
    <n v="6"/>
    <s v="/Users/melissabehlouli/Desktop/ton mari/subject-4.csv"/>
    <s v="legacy"/>
    <n v="7"/>
    <b v="0"/>
    <s v="Melodramatic Milgram"/>
    <s v="4.0.1"/>
    <n v="78"/>
    <n v="0"/>
    <s v="m"/>
    <s v="space"/>
    <s v="space"/>
    <s v="space"/>
    <s v="space"/>
    <s v="space"/>
    <s v="m"/>
    <s v="space"/>
    <n v="1"/>
    <x v="119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010"/>
    <n v="7072"/>
    <n v="2011"/>
    <n v="2"/>
    <s v="legacy"/>
    <n v="1024"/>
    <n v="2"/>
    <n v="48000"/>
    <n v="-16"/>
    <s v="experiment"/>
    <x v="13"/>
    <s v="even"/>
    <n v="348372"/>
    <n v="343574"/>
    <n v="28094"/>
    <n v="662596"/>
    <n v="664074"/>
    <n v="343564"/>
    <n v="341552"/>
    <s v="NA"/>
    <n v="337823"/>
    <n v="290447"/>
    <n v="298508"/>
    <n v="1733"/>
    <n v="1677"/>
    <n v="661846"/>
    <n v="290445"/>
    <n v="290445"/>
    <n v="1729"/>
    <n v="668296"/>
    <n v="666074"/>
    <m/>
    <m/>
    <n v="669307"/>
    <n v="291295"/>
    <n v="301560"/>
    <n v="291434"/>
    <n v="341552"/>
    <n v="339823"/>
    <n v="343564"/>
    <s v="NA"/>
    <n v="337818"/>
    <n v="661844"/>
    <n v="388888"/>
    <s v="kosslyn_1978"/>
    <n v="40"/>
    <s v="35516.0"/>
    <n v="41"/>
    <s v="impossible"/>
    <s v="yes"/>
    <n v="1024"/>
    <n v="155"/>
    <n v="285"/>
    <n v="41"/>
    <x v="1"/>
  </r>
  <r>
    <n v="97"/>
    <n v="97"/>
    <n v="860"/>
    <n v="86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1"/>
    <n v="41"/>
    <n v="4"/>
    <n v="34"/>
    <n v="0"/>
    <n v="34"/>
    <n v="4"/>
    <n v="4"/>
    <n v="0"/>
    <n v="0"/>
    <n v="41"/>
    <n v="4"/>
    <n v="4"/>
    <n v="0"/>
    <n v="41"/>
    <n v="41"/>
    <n v="76"/>
    <n v="4"/>
    <n v="4"/>
    <n v="4"/>
    <n v="34"/>
    <n v="34"/>
    <n v="34"/>
    <n v="4"/>
    <n v="34"/>
    <m/>
    <m/>
    <n v="4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Ruisseau"/>
    <n v="41"/>
    <n v="5"/>
    <n v="0"/>
    <n v="6"/>
    <s v="/Users/melissabehlouli/Desktop/ton mari/subject-4.csv"/>
    <s v="legacy"/>
    <n v="7"/>
    <b v="0"/>
    <s v="Melodramatic Milgram"/>
    <s v="4.0.1"/>
    <n v="80"/>
    <n v="0"/>
    <s v="m"/>
    <s v="space"/>
    <s v="space"/>
    <s v="space"/>
    <s v="space"/>
    <s v="space"/>
    <s v="m"/>
    <s v="space"/>
    <n v="1"/>
    <x v="46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622"/>
    <n v="7072"/>
    <n v="2011"/>
    <n v="2"/>
    <s v="legacy"/>
    <n v="1024"/>
    <n v="2"/>
    <n v="48000"/>
    <n v="-16"/>
    <s v="experiment"/>
    <x v="13"/>
    <s v="even"/>
    <n v="348372"/>
    <n v="343574"/>
    <n v="28094"/>
    <n v="670071"/>
    <n v="671797"/>
    <n v="343564"/>
    <n v="341552"/>
    <s v="NA"/>
    <n v="337823"/>
    <n v="290447"/>
    <n v="298508"/>
    <n v="1733"/>
    <n v="1677"/>
    <n v="669321"/>
    <n v="290445"/>
    <n v="290445"/>
    <n v="1729"/>
    <n v="675378"/>
    <n v="673797"/>
    <m/>
    <m/>
    <n v="676001"/>
    <n v="291295"/>
    <n v="301560"/>
    <n v="291434"/>
    <n v="341552"/>
    <n v="339823"/>
    <n v="343564"/>
    <s v="NA"/>
    <n v="337818"/>
    <n v="669318"/>
    <n v="388888"/>
    <s v="kosslyn_1978"/>
    <n v="41"/>
    <s v="36138.0"/>
    <n v="42"/>
    <s v="impossible"/>
    <s v="yes"/>
    <n v="1024"/>
    <n v="155"/>
    <n v="285"/>
    <n v="42"/>
    <x v="1"/>
  </r>
  <r>
    <n v="97"/>
    <n v="97"/>
    <n v="848"/>
    <n v="84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2"/>
    <n v="42"/>
    <n v="4"/>
    <n v="34"/>
    <n v="0"/>
    <n v="34"/>
    <n v="4"/>
    <n v="4"/>
    <n v="0"/>
    <n v="0"/>
    <n v="42"/>
    <n v="4"/>
    <n v="4"/>
    <n v="0"/>
    <n v="42"/>
    <n v="42"/>
    <n v="77"/>
    <n v="4"/>
    <n v="4"/>
    <n v="4"/>
    <n v="34"/>
    <n v="34"/>
    <n v="34"/>
    <n v="4"/>
    <n v="34"/>
    <m/>
    <m/>
    <n v="42"/>
    <n v="0"/>
    <s v="stim0"/>
    <s v="144.0"/>
    <s v="278.0"/>
    <s v="Mon Nov 20 21:14:54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Lac"/>
    <n v="42"/>
    <n v="5"/>
    <n v="0"/>
    <n v="6"/>
    <s v="/Users/melissabehlouli/Desktop/ton mari/subject-4.csv"/>
    <s v="legacy"/>
    <n v="7"/>
    <b v="0"/>
    <s v="Melodramatic Milgram"/>
    <s v="4.0.1"/>
    <n v="13"/>
    <n v="0"/>
    <s v="q"/>
    <s v="space"/>
    <s v="space"/>
    <s v="space"/>
    <s v="space"/>
    <s v="space"/>
    <s v="q"/>
    <s v="space"/>
    <n v="1"/>
    <x v="745"/>
    <x v="275"/>
    <n v="360"/>
    <s v=""/>
    <s v=""/>
    <s v=""/>
    <s v=""/>
    <s v=""/>
    <s v=""/>
    <s v=""/>
    <s v=""/>
    <s v=""/>
    <s v=""/>
    <n v="360"/>
    <n v="36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0"/>
    <x v="262"/>
    <n v="40515"/>
    <n v="4794"/>
    <n v="847"/>
    <n v="3052"/>
    <n v="26353"/>
    <n v="360"/>
    <n v="7072"/>
    <n v="2011"/>
    <n v="2"/>
    <s v="legacy"/>
    <n v="1024"/>
    <n v="2"/>
    <n v="48000"/>
    <n v="-16"/>
    <s v="experiment"/>
    <x v="13"/>
    <s v="even"/>
    <n v="348372"/>
    <n v="343574"/>
    <n v="28094"/>
    <n v="676764"/>
    <n v="678261"/>
    <n v="343564"/>
    <n v="341552"/>
    <s v="NA"/>
    <n v="337823"/>
    <n v="290447"/>
    <n v="298508"/>
    <n v="1733"/>
    <n v="1677"/>
    <n v="676014"/>
    <n v="290445"/>
    <n v="290445"/>
    <n v="1729"/>
    <n v="681800"/>
    <n v="680261"/>
    <m/>
    <m/>
    <n v="682161"/>
    <n v="291295"/>
    <n v="301560"/>
    <n v="291434"/>
    <n v="341552"/>
    <n v="339823"/>
    <n v="343564"/>
    <s v="NA"/>
    <n v="337818"/>
    <n v="676012"/>
    <n v="388888"/>
    <s v="kosslyn_1978"/>
    <n v="42"/>
    <s v="36498.0"/>
    <n v="43"/>
    <s v="possible"/>
    <s v="yes"/>
    <n v="1024"/>
    <n v="155"/>
    <n v="285"/>
    <n v="43"/>
    <x v="1"/>
  </r>
  <r>
    <n v="95"/>
    <n v="95"/>
    <n v="922"/>
    <n v="922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43"/>
    <n v="43"/>
    <n v="4"/>
    <n v="34"/>
    <n v="0"/>
    <n v="34"/>
    <n v="4"/>
    <n v="4"/>
    <n v="0"/>
    <n v="0"/>
    <n v="43"/>
    <n v="4"/>
    <n v="4"/>
    <n v="0"/>
    <n v="43"/>
    <n v="43"/>
    <n v="78"/>
    <n v="4"/>
    <n v="4"/>
    <n v="4"/>
    <n v="34"/>
    <n v="34"/>
    <n v="34"/>
    <n v="4"/>
    <n v="34"/>
    <m/>
    <m/>
    <n v="43"/>
    <n v="0"/>
    <s v="stim0"/>
    <s v="144.0"/>
    <s v="278.0"/>
    <s v="Mon Nov 20 21:14:54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Sable"/>
    <n v="43"/>
    <n v="5"/>
    <n v="0"/>
    <n v="6"/>
    <s v="/Users/melissabehlouli/Desktop/ton mari/subject-4.csv"/>
    <s v="legacy"/>
    <n v="7"/>
    <b v="0"/>
    <s v="Melodramatic Milgram"/>
    <s v="4.0.1"/>
    <n v="10"/>
    <n v="0"/>
    <s v="m"/>
    <s v="space"/>
    <s v="space"/>
    <s v="space"/>
    <s v="space"/>
    <s v="space"/>
    <s v="m"/>
    <s v="space"/>
    <n v="1"/>
    <x v="1195"/>
    <x v="470"/>
    <n v="407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76"/>
    <n v="4076"/>
    <s v=""/>
    <x v="455"/>
    <n v="40515"/>
    <n v="4794"/>
    <n v="847"/>
    <n v="3052"/>
    <n v="26353"/>
    <n v="4076"/>
    <n v="7072"/>
    <n v="2011"/>
    <n v="2"/>
    <s v="legacy"/>
    <n v="1024"/>
    <n v="2"/>
    <n v="48000"/>
    <n v="-16"/>
    <s v="experiment"/>
    <x v="13"/>
    <s v="even"/>
    <n v="348372"/>
    <n v="343574"/>
    <n v="28094"/>
    <n v="682925"/>
    <n v="684512"/>
    <n v="343564"/>
    <n v="341552"/>
    <s v="NA"/>
    <n v="337823"/>
    <n v="290447"/>
    <n v="298508"/>
    <n v="1733"/>
    <n v="1677"/>
    <n v="682175"/>
    <n v="290445"/>
    <n v="290445"/>
    <n v="1729"/>
    <n v="688221"/>
    <n v="686512"/>
    <m/>
    <m/>
    <n v="692297"/>
    <n v="291295"/>
    <n v="301560"/>
    <n v="291434"/>
    <n v="341552"/>
    <n v="339823"/>
    <n v="343564"/>
    <s v="NA"/>
    <n v="337818"/>
    <n v="682172"/>
    <n v="388888"/>
    <s v="kosslyn_1978"/>
    <n v="42"/>
    <s v="40574.0"/>
    <n v="44"/>
    <s v="possible"/>
    <s v="yes"/>
    <n v="1024"/>
    <n v="155"/>
    <n v="285"/>
    <n v="44"/>
    <x v="1"/>
  </r>
  <r>
    <n v="95"/>
    <n v="95"/>
    <n v="984"/>
    <n v="98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4"/>
    <n v="44"/>
    <n v="4"/>
    <n v="34"/>
    <n v="0"/>
    <n v="34"/>
    <n v="4"/>
    <n v="4"/>
    <n v="0"/>
    <n v="0"/>
    <n v="44"/>
    <n v="4"/>
    <n v="4"/>
    <n v="0"/>
    <n v="44"/>
    <n v="44"/>
    <n v="79"/>
    <n v="4"/>
    <n v="4"/>
    <n v="4"/>
    <n v="34"/>
    <n v="34"/>
    <n v="34"/>
    <n v="4"/>
    <n v="34"/>
    <m/>
    <m/>
    <n v="44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phare"/>
    <n v="44"/>
    <n v="5"/>
    <n v="0"/>
    <n v="6"/>
    <s v="/Users/melissabehlouli/Desktop/ton mari/subject-4.csv"/>
    <s v="legacy"/>
    <n v="7"/>
    <b v="0"/>
    <s v="Melodramatic Milgram"/>
    <s v="4.0.1"/>
    <n v="73"/>
    <n v="0"/>
    <s v="m"/>
    <s v="space"/>
    <s v="space"/>
    <s v="space"/>
    <s v="space"/>
    <s v="space"/>
    <s v="m"/>
    <s v="space"/>
    <n v="1"/>
    <x v="119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749"/>
    <n v="7072"/>
    <n v="2011"/>
    <n v="2"/>
    <s v="legacy"/>
    <n v="1024"/>
    <n v="2"/>
    <n v="48000"/>
    <n v="-16"/>
    <s v="experiment"/>
    <x v="13"/>
    <s v="even"/>
    <n v="348372"/>
    <n v="343574"/>
    <n v="28094"/>
    <n v="693061"/>
    <n v="694773"/>
    <n v="343564"/>
    <n v="341552"/>
    <s v="NA"/>
    <n v="337823"/>
    <n v="290447"/>
    <n v="298508"/>
    <n v="1733"/>
    <n v="1677"/>
    <n v="692311"/>
    <n v="290445"/>
    <n v="290445"/>
    <n v="1729"/>
    <n v="698312"/>
    <n v="696773"/>
    <m/>
    <m/>
    <n v="702062"/>
    <n v="291295"/>
    <n v="301560"/>
    <n v="291434"/>
    <n v="341552"/>
    <n v="339823"/>
    <n v="343564"/>
    <s v="NA"/>
    <n v="337818"/>
    <n v="692309"/>
    <n v="388888"/>
    <s v="kosslyn_1978"/>
    <n v="43"/>
    <s v="44323.0"/>
    <n v="45"/>
    <s v="impossible"/>
    <s v="yes"/>
    <n v="1024"/>
    <n v="155"/>
    <n v="285"/>
    <n v="45"/>
    <x v="1"/>
  </r>
  <r>
    <n v="95"/>
    <n v="95"/>
    <n v="972"/>
    <n v="97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5"/>
    <n v="45"/>
    <n v="4"/>
    <n v="34"/>
    <n v="0"/>
    <n v="34"/>
    <n v="4"/>
    <n v="4"/>
    <n v="0"/>
    <n v="0"/>
    <n v="45"/>
    <n v="4"/>
    <n v="4"/>
    <n v="0"/>
    <n v="45"/>
    <n v="45"/>
    <n v="80"/>
    <n v="4"/>
    <n v="4"/>
    <n v="4"/>
    <n v="34"/>
    <n v="34"/>
    <n v="34"/>
    <n v="4"/>
    <n v="34"/>
    <m/>
    <m/>
    <n v="45"/>
    <n v="0"/>
    <s v="stim0"/>
    <s v="144.0"/>
    <s v="278.0"/>
    <s v="Mon Nov 20 21:14:54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Arbre"/>
    <n v="45"/>
    <n v="5"/>
    <n v="0"/>
    <n v="6"/>
    <s v="/Users/melissabehlouli/Desktop/ton mari/subject-4.csv"/>
    <s v="legacy"/>
    <n v="7"/>
    <b v="0"/>
    <s v="Melodramatic Milgram"/>
    <s v="4.0.1"/>
    <n v="19"/>
    <n v="0"/>
    <s v="q"/>
    <s v="space"/>
    <s v="space"/>
    <s v="space"/>
    <s v="space"/>
    <s v="space"/>
    <s v="q"/>
    <s v="space"/>
    <n v="1"/>
    <x v="1197"/>
    <x v="471"/>
    <n v="394"/>
    <s v=""/>
    <s v=""/>
    <s v=""/>
    <s v=""/>
    <s v=""/>
    <s v=""/>
    <s v=""/>
    <s v=""/>
    <s v=""/>
    <s v=""/>
    <s v=""/>
    <s v=""/>
    <s v=""/>
    <s v=""/>
    <s v=""/>
    <s v=""/>
    <s v=""/>
    <s v=""/>
    <n v="394"/>
    <n v="39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4"/>
    <x v="456"/>
    <n v="40515"/>
    <n v="4794"/>
    <n v="847"/>
    <n v="3052"/>
    <n v="26353"/>
    <n v="394"/>
    <n v="7072"/>
    <n v="2011"/>
    <n v="2"/>
    <s v="legacy"/>
    <n v="1024"/>
    <n v="2"/>
    <n v="48000"/>
    <n v="-16"/>
    <s v="experiment"/>
    <x v="13"/>
    <s v="even"/>
    <n v="348372"/>
    <n v="343574"/>
    <n v="28094"/>
    <n v="702825"/>
    <n v="704544"/>
    <n v="343564"/>
    <n v="341552"/>
    <s v="NA"/>
    <n v="337823"/>
    <n v="290447"/>
    <n v="298508"/>
    <n v="1733"/>
    <n v="1677"/>
    <n v="702075"/>
    <n v="290445"/>
    <n v="290445"/>
    <n v="1729"/>
    <n v="707848"/>
    <n v="706544"/>
    <m/>
    <m/>
    <n v="708243"/>
    <n v="291295"/>
    <n v="301560"/>
    <n v="291434"/>
    <n v="341552"/>
    <n v="339823"/>
    <n v="343564"/>
    <s v="NA"/>
    <n v="337818"/>
    <n v="702073"/>
    <n v="388888"/>
    <s v="kosslyn_1978"/>
    <n v="44"/>
    <s v="44717.0"/>
    <n v="46"/>
    <s v="possible"/>
    <s v="yes"/>
    <n v="1024"/>
    <n v="155"/>
    <n v="285"/>
    <n v="46"/>
    <x v="1"/>
  </r>
  <r>
    <n v="95"/>
    <n v="95"/>
    <n v="959"/>
    <n v="95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6"/>
    <n v="46"/>
    <n v="4"/>
    <n v="34"/>
    <n v="0"/>
    <n v="34"/>
    <n v="4"/>
    <n v="4"/>
    <n v="0"/>
    <n v="0"/>
    <n v="46"/>
    <n v="4"/>
    <n v="4"/>
    <n v="0"/>
    <n v="46"/>
    <n v="46"/>
    <n v="81"/>
    <n v="4"/>
    <n v="4"/>
    <n v="4"/>
    <n v="34"/>
    <n v="34"/>
    <n v="34"/>
    <n v="4"/>
    <n v="34"/>
    <m/>
    <m/>
    <n v="46"/>
    <n v="0"/>
    <s v="stim0"/>
    <s v="144.0"/>
    <s v="278.0"/>
    <s v="Mon Nov 20 21:14:54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Hutte"/>
    <n v="46"/>
    <n v="5"/>
    <n v="0"/>
    <n v="6"/>
    <s v="/Users/melissabehlouli/Desktop/ton mari/subject-4.csv"/>
    <s v="legacy"/>
    <n v="7"/>
    <b v="0"/>
    <s v="Melodramatic Milgram"/>
    <s v="4.0.1"/>
    <n v="23"/>
    <n v="0"/>
    <s v="q"/>
    <s v="space"/>
    <s v="space"/>
    <s v="space"/>
    <s v="space"/>
    <s v="space"/>
    <s v="q"/>
    <s v="space"/>
    <n v="1"/>
    <x v="670"/>
    <x v="472"/>
    <n v="38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5"/>
    <n v="385"/>
    <s v=""/>
    <s v=""/>
    <n v="385"/>
    <x v="457"/>
    <n v="40515"/>
    <n v="4794"/>
    <n v="847"/>
    <n v="3052"/>
    <n v="26353"/>
    <n v="385"/>
    <n v="7072"/>
    <n v="2011"/>
    <n v="2"/>
    <s v="legacy"/>
    <n v="1024"/>
    <n v="2"/>
    <n v="48000"/>
    <n v="-16"/>
    <s v="experiment"/>
    <x v="13"/>
    <s v="even"/>
    <n v="348372"/>
    <n v="343574"/>
    <n v="28094"/>
    <n v="709006"/>
    <n v="710602"/>
    <n v="343564"/>
    <n v="341552"/>
    <s v="NA"/>
    <n v="337823"/>
    <n v="290447"/>
    <n v="298508"/>
    <n v="1733"/>
    <n v="1677"/>
    <n v="708256"/>
    <n v="290445"/>
    <n v="290445"/>
    <n v="1729"/>
    <n v="714184"/>
    <n v="712602"/>
    <m/>
    <m/>
    <n v="714570"/>
    <n v="291295"/>
    <n v="301560"/>
    <n v="291434"/>
    <n v="341552"/>
    <n v="339823"/>
    <n v="343564"/>
    <s v="NA"/>
    <n v="337818"/>
    <n v="708254"/>
    <n v="388888"/>
    <s v="kosslyn_1978"/>
    <n v="45"/>
    <s v="45102.0"/>
    <n v="47"/>
    <s v="possible"/>
    <s v="yes"/>
    <n v="1024"/>
    <n v="155"/>
    <n v="285"/>
    <n v="47"/>
    <x v="1"/>
  </r>
  <r>
    <n v="95"/>
    <n v="95"/>
    <n v="947"/>
    <n v="9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47"/>
    <n v="47"/>
    <n v="4"/>
    <n v="34"/>
    <n v="0"/>
    <n v="34"/>
    <n v="4"/>
    <n v="4"/>
    <n v="0"/>
    <n v="0"/>
    <n v="47"/>
    <n v="4"/>
    <n v="4"/>
    <n v="0"/>
    <n v="47"/>
    <n v="47"/>
    <n v="82"/>
    <n v="4"/>
    <n v="4"/>
    <n v="4"/>
    <n v="34"/>
    <n v="34"/>
    <n v="34"/>
    <n v="4"/>
    <n v="34"/>
    <m/>
    <m/>
    <n v="47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Epouventail"/>
    <n v="47"/>
    <n v="5"/>
    <n v="0"/>
    <n v="6"/>
    <s v="/Users/melissabehlouli/Desktop/ton mari/subject-4.csv"/>
    <s v="legacy"/>
    <n v="7"/>
    <b v="0"/>
    <s v="Melodramatic Milgram"/>
    <s v="4.0.1"/>
    <n v="64"/>
    <n v="0"/>
    <s v="m"/>
    <s v="space"/>
    <s v="space"/>
    <s v="space"/>
    <s v="space"/>
    <s v="space"/>
    <s v="m"/>
    <s v="space"/>
    <n v="1"/>
    <x v="39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87"/>
    <n v="7072"/>
    <n v="2011"/>
    <n v="2"/>
    <s v="legacy"/>
    <n v="1024"/>
    <n v="2"/>
    <n v="48000"/>
    <n v="-16"/>
    <s v="experiment"/>
    <x v="13"/>
    <s v="even"/>
    <n v="348372"/>
    <n v="343574"/>
    <n v="28094"/>
    <n v="715333"/>
    <n v="716640"/>
    <n v="343564"/>
    <n v="341552"/>
    <s v="NA"/>
    <n v="337823"/>
    <n v="290447"/>
    <n v="298508"/>
    <n v="1733"/>
    <n v="1677"/>
    <n v="714583"/>
    <n v="290445"/>
    <n v="290445"/>
    <n v="1729"/>
    <n v="720222"/>
    <n v="718640"/>
    <m/>
    <m/>
    <n v="720610"/>
    <n v="291295"/>
    <n v="301560"/>
    <n v="291434"/>
    <n v="341552"/>
    <n v="339823"/>
    <n v="343564"/>
    <s v="NA"/>
    <n v="337818"/>
    <n v="714581"/>
    <n v="388888"/>
    <s v="kosslyn_1978"/>
    <n v="46"/>
    <s v="45489.0"/>
    <n v="48"/>
    <s v="impossible"/>
    <s v="yes"/>
    <n v="1024"/>
    <n v="155"/>
    <n v="285"/>
    <n v="48"/>
    <x v="1"/>
  </r>
  <r>
    <n v="95"/>
    <n v="95"/>
    <n v="936"/>
    <n v="93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8"/>
    <n v="48"/>
    <n v="4"/>
    <n v="34"/>
    <n v="0"/>
    <n v="34"/>
    <n v="4"/>
    <n v="4"/>
    <n v="0"/>
    <n v="0"/>
    <n v="48"/>
    <n v="4"/>
    <n v="4"/>
    <n v="0"/>
    <n v="48"/>
    <n v="48"/>
    <n v="83"/>
    <n v="4"/>
    <n v="4"/>
    <n v="4"/>
    <n v="34"/>
    <n v="34"/>
    <n v="34"/>
    <n v="4"/>
    <n v="34"/>
    <m/>
    <m/>
    <n v="48"/>
    <n v="0"/>
    <s v="stim0"/>
    <s v="144.0"/>
    <s v="278.0"/>
    <s v="Mon Nov 20 21:14:54 2023"/>
    <s v="The main experiment item"/>
    <b v="0"/>
    <x v="16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Lac"/>
    <n v="48"/>
    <n v="5"/>
    <n v="0"/>
    <n v="6"/>
    <s v="/Users/melissabehlouli/Desktop/ton mari/subject-4.csv"/>
    <s v="legacy"/>
    <n v="7"/>
    <b v="0"/>
    <s v="Melodramatic Milgram"/>
    <s v="4.0.1"/>
    <n v="38"/>
    <n v="0"/>
    <s v="q"/>
    <s v="space"/>
    <s v="space"/>
    <s v="space"/>
    <s v="space"/>
    <s v="space"/>
    <s v="q"/>
    <s v="space"/>
    <n v="1"/>
    <x v="1198"/>
    <x v="473"/>
    <n v="392"/>
    <s v=""/>
    <s v=""/>
    <s v=""/>
    <s v=""/>
    <s v=""/>
    <s v=""/>
    <s v=""/>
    <s v=""/>
    <s v=""/>
    <s v=""/>
    <s v=""/>
    <s v=""/>
    <n v="392"/>
    <n v="3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92"/>
    <x v="458"/>
    <n v="40515"/>
    <n v="4794"/>
    <n v="847"/>
    <n v="3052"/>
    <n v="26353"/>
    <n v="392"/>
    <n v="7072"/>
    <n v="2011"/>
    <n v="2"/>
    <s v="legacy"/>
    <n v="1024"/>
    <n v="2"/>
    <n v="48000"/>
    <n v="-16"/>
    <s v="experiment"/>
    <x v="13"/>
    <s v="even"/>
    <n v="348372"/>
    <n v="343574"/>
    <n v="28094"/>
    <n v="721374"/>
    <n v="723104"/>
    <n v="343564"/>
    <n v="341552"/>
    <s v="NA"/>
    <n v="337823"/>
    <n v="290447"/>
    <n v="298508"/>
    <n v="1733"/>
    <n v="1677"/>
    <n v="720624"/>
    <n v="290445"/>
    <n v="290445"/>
    <n v="1729"/>
    <n v="726643"/>
    <n v="725104"/>
    <m/>
    <m/>
    <n v="727035"/>
    <n v="291295"/>
    <n v="301560"/>
    <n v="291434"/>
    <n v="341552"/>
    <n v="339823"/>
    <n v="343564"/>
    <s v="NA"/>
    <n v="337818"/>
    <n v="720622"/>
    <n v="388888"/>
    <s v="kosslyn_1978"/>
    <n v="47"/>
    <s v="45881.0"/>
    <n v="49"/>
    <s v="possible"/>
    <s v="yes"/>
    <n v="1024"/>
    <n v="155"/>
    <n v="285"/>
    <n v="49"/>
    <x v="1"/>
  </r>
  <r>
    <n v="96"/>
    <n v="96"/>
    <n v="952"/>
    <n v="952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49"/>
    <n v="49"/>
    <n v="4"/>
    <n v="34"/>
    <n v="0"/>
    <n v="34"/>
    <n v="4"/>
    <n v="4"/>
    <n v="0"/>
    <n v="0"/>
    <n v="49"/>
    <n v="4"/>
    <n v="4"/>
    <n v="0"/>
    <n v="49"/>
    <n v="49"/>
    <n v="84"/>
    <n v="4"/>
    <n v="4"/>
    <n v="4"/>
    <n v="34"/>
    <n v="34"/>
    <n v="34"/>
    <n v="4"/>
    <n v="34"/>
    <m/>
    <m/>
    <n v="49"/>
    <n v="0"/>
    <s v="stim0"/>
    <s v="144.0"/>
    <s v="278.0"/>
    <s v="Mon Nov 20 21:14:54 2023"/>
    <s v="The main experiment item"/>
    <b v="0"/>
    <x v="1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puit"/>
    <n v="49"/>
    <n v="5"/>
    <n v="0"/>
    <n v="6"/>
    <s v="/Users/melissabehlouli/Desktop/ton mari/subject-4.csv"/>
    <s v="legacy"/>
    <n v="7"/>
    <b v="0"/>
    <s v="Melodramatic Milgram"/>
    <s v="4.0.1"/>
    <n v="33"/>
    <n v="0"/>
    <s v="q"/>
    <s v="space"/>
    <s v="space"/>
    <s v="space"/>
    <s v="space"/>
    <s v="space"/>
    <s v="q"/>
    <s v="space"/>
    <n v="1"/>
    <x v="103"/>
    <x v="474"/>
    <n v="1119"/>
    <s v=""/>
    <s v=""/>
    <s v=""/>
    <s v=""/>
    <s v=""/>
    <s v=""/>
    <n v="1719"/>
    <n v="111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19"/>
    <x v="459"/>
    <n v="40515"/>
    <n v="4794"/>
    <n v="847"/>
    <n v="3052"/>
    <n v="26353"/>
    <n v="1719"/>
    <n v="7072"/>
    <n v="2011"/>
    <n v="2"/>
    <s v="legacy"/>
    <n v="1024"/>
    <n v="2"/>
    <n v="48000"/>
    <n v="-16"/>
    <s v="experiment"/>
    <x v="13"/>
    <s v="even"/>
    <n v="348372"/>
    <n v="343574"/>
    <n v="28094"/>
    <n v="727800"/>
    <n v="729120"/>
    <n v="343564"/>
    <n v="341552"/>
    <s v="NA"/>
    <n v="337823"/>
    <n v="290447"/>
    <n v="298508"/>
    <n v="1733"/>
    <n v="1677"/>
    <n v="727050"/>
    <n v="290445"/>
    <n v="290445"/>
    <n v="1729"/>
    <n v="732617"/>
    <n v="731120"/>
    <m/>
    <m/>
    <n v="734337"/>
    <n v="291295"/>
    <n v="301560"/>
    <n v="291434"/>
    <n v="341552"/>
    <n v="339823"/>
    <n v="343564"/>
    <s v="NA"/>
    <n v="337818"/>
    <n v="727048"/>
    <n v="388888"/>
    <s v="kosslyn_1978"/>
    <n v="48"/>
    <s v="47600.0"/>
    <n v="50"/>
    <s v="possible"/>
    <s v="yes"/>
    <n v="1024"/>
    <n v="155"/>
    <n v="285"/>
    <n v="50"/>
    <x v="1"/>
  </r>
  <r>
    <n v="96"/>
    <n v="96"/>
    <n v="939"/>
    <n v="939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0"/>
    <n v="50"/>
    <n v="4"/>
    <n v="34"/>
    <n v="0"/>
    <n v="34"/>
    <n v="4"/>
    <n v="4"/>
    <n v="0"/>
    <n v="0"/>
    <n v="50"/>
    <n v="4"/>
    <n v="4"/>
    <n v="0"/>
    <n v="50"/>
    <n v="50"/>
    <n v="85"/>
    <n v="4"/>
    <n v="4"/>
    <n v="4"/>
    <n v="34"/>
    <n v="34"/>
    <n v="34"/>
    <n v="4"/>
    <n v="34"/>
    <m/>
    <m/>
    <n v="50"/>
    <n v="0"/>
    <s v="stim0"/>
    <s v="144.0"/>
    <s v="278.0"/>
    <s v="Mon Nov 20 21:14:54 2023"/>
    <s v="The main experiment item"/>
    <b v="0"/>
    <x v="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Herbe"/>
    <n v="50"/>
    <n v="5"/>
    <n v="0"/>
    <n v="6"/>
    <s v="/Users/melissabehlouli/Desktop/ton mari/subject-4.csv"/>
    <s v="legacy"/>
    <n v="7"/>
    <b v="0"/>
    <s v="Melodramatic Milgram"/>
    <s v="4.0.1"/>
    <n v="11"/>
    <n v="0"/>
    <s v="q"/>
    <s v="space"/>
    <s v="space"/>
    <s v="space"/>
    <s v="space"/>
    <s v="space"/>
    <s v="q"/>
    <s v="space"/>
    <n v="1"/>
    <x v="76"/>
    <x v="475"/>
    <n v="322"/>
    <s v=""/>
    <s v=""/>
    <s v=""/>
    <s v=""/>
    <s v=""/>
    <s v=""/>
    <s v=""/>
    <s v=""/>
    <s v=""/>
    <s v=""/>
    <s v=""/>
    <s v=""/>
    <s v=""/>
    <s v=""/>
    <n v="322"/>
    <n v="32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2"/>
    <x v="460"/>
    <n v="40515"/>
    <n v="4794"/>
    <n v="847"/>
    <n v="3052"/>
    <n v="26353"/>
    <n v="322"/>
    <n v="7072"/>
    <n v="2011"/>
    <n v="2"/>
    <s v="legacy"/>
    <n v="1024"/>
    <n v="2"/>
    <n v="48000"/>
    <n v="-16"/>
    <s v="experiment"/>
    <x v="13"/>
    <s v="even"/>
    <n v="348372"/>
    <n v="343574"/>
    <n v="28094"/>
    <n v="735103"/>
    <n v="736693"/>
    <n v="343564"/>
    <n v="341552"/>
    <s v="NA"/>
    <n v="337823"/>
    <n v="290447"/>
    <n v="298508"/>
    <n v="1733"/>
    <n v="1677"/>
    <n v="734352"/>
    <n v="290445"/>
    <n v="290445"/>
    <n v="1729"/>
    <n v="740169"/>
    <n v="738693"/>
    <m/>
    <m/>
    <n v="740491"/>
    <n v="291295"/>
    <n v="301560"/>
    <n v="291434"/>
    <n v="341552"/>
    <n v="339823"/>
    <n v="343564"/>
    <s v="NA"/>
    <n v="337818"/>
    <n v="734351"/>
    <n v="388888"/>
    <s v="kosslyn_1978"/>
    <n v="49"/>
    <s v="47922.0"/>
    <n v="51"/>
    <s v="possible"/>
    <s v="yes"/>
    <n v="1024"/>
    <n v="155"/>
    <n v="285"/>
    <n v="51"/>
    <x v="1"/>
  </r>
  <r>
    <n v="96"/>
    <n v="96"/>
    <n v="996"/>
    <n v="9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1"/>
    <n v="51"/>
    <n v="4"/>
    <n v="34"/>
    <n v="0"/>
    <n v="34"/>
    <n v="4"/>
    <n v="4"/>
    <n v="0"/>
    <n v="0"/>
    <n v="51"/>
    <n v="4"/>
    <n v="4"/>
    <n v="0"/>
    <n v="51"/>
    <n v="51"/>
    <n v="86"/>
    <n v="4"/>
    <n v="4"/>
    <n v="4"/>
    <n v="34"/>
    <n v="34"/>
    <n v="34"/>
    <n v="4"/>
    <n v="34"/>
    <m/>
    <m/>
    <n v="5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Colline"/>
    <n v="51"/>
    <n v="5"/>
    <n v="0"/>
    <n v="6"/>
    <s v="/Users/melissabehlouli/Desktop/ton mari/subject-4.csv"/>
    <s v="legacy"/>
    <n v="7"/>
    <b v="0"/>
    <s v="Melodramatic Milgram"/>
    <s v="4.0.1"/>
    <n v="56"/>
    <n v="0"/>
    <s v="m"/>
    <s v="space"/>
    <s v="space"/>
    <s v="space"/>
    <s v="space"/>
    <s v="space"/>
    <s v="m"/>
    <s v="space"/>
    <n v="1"/>
    <x v="119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874"/>
    <n v="7072"/>
    <n v="2011"/>
    <n v="2"/>
    <s v="legacy"/>
    <n v="1024"/>
    <n v="2"/>
    <n v="48000"/>
    <n v="-16"/>
    <s v="experiment"/>
    <x v="13"/>
    <s v="even"/>
    <n v="348372"/>
    <n v="343574"/>
    <n v="28094"/>
    <n v="741256"/>
    <n v="742752"/>
    <n v="343564"/>
    <n v="341552"/>
    <s v="NA"/>
    <n v="337823"/>
    <n v="290447"/>
    <n v="298508"/>
    <n v="1733"/>
    <n v="1677"/>
    <n v="740506"/>
    <n v="290445"/>
    <n v="290445"/>
    <n v="1729"/>
    <n v="746761"/>
    <n v="744752"/>
    <m/>
    <m/>
    <n v="750635"/>
    <n v="291295"/>
    <n v="301560"/>
    <n v="291434"/>
    <n v="341552"/>
    <n v="339823"/>
    <n v="343564"/>
    <s v="NA"/>
    <n v="337818"/>
    <n v="740504"/>
    <n v="388888"/>
    <s v="kosslyn_1978"/>
    <n v="50"/>
    <s v="51796.0"/>
    <n v="52"/>
    <s v="impossible"/>
    <s v="yes"/>
    <n v="1024"/>
    <n v="155"/>
    <n v="285"/>
    <n v="52"/>
    <x v="1"/>
  </r>
  <r>
    <n v="94"/>
    <n v="94"/>
    <n v="1060"/>
    <n v="1060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52"/>
    <n v="52"/>
    <n v="4"/>
    <n v="34"/>
    <n v="0"/>
    <n v="34"/>
    <n v="4"/>
    <n v="4"/>
    <n v="0"/>
    <n v="0"/>
    <n v="52"/>
    <n v="4"/>
    <n v="4"/>
    <n v="0"/>
    <n v="52"/>
    <n v="52"/>
    <n v="87"/>
    <n v="4"/>
    <n v="4"/>
    <n v="4"/>
    <n v="34"/>
    <n v="34"/>
    <n v="34"/>
    <n v="4"/>
    <n v="34"/>
    <m/>
    <m/>
    <n v="52"/>
    <n v="0"/>
    <s v="stim0"/>
    <s v="144.0"/>
    <s v="278.0"/>
    <s v="Mon Nov 20 21:14:54 2023"/>
    <s v="The main experiment item"/>
    <b v="0"/>
    <x v="15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Sable"/>
    <n v="52"/>
    <n v="5"/>
    <n v="0"/>
    <n v="6"/>
    <s v="/Users/melissabehlouli/Desktop/ton mari/subject-4.csv"/>
    <s v="legacy"/>
    <n v="7"/>
    <b v="0"/>
    <s v="Melodramatic Milgram"/>
    <s v="4.0.1"/>
    <n v="5"/>
    <n v="0"/>
    <s v="m"/>
    <s v="space"/>
    <s v="space"/>
    <s v="space"/>
    <s v="space"/>
    <s v="space"/>
    <s v="m"/>
    <s v="space"/>
    <n v="1"/>
    <x v="1200"/>
    <x v="476"/>
    <n v="4424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24"/>
    <n v="4424"/>
    <s v=""/>
    <s v=""/>
    <s v=""/>
    <s v=""/>
    <s v=""/>
    <s v=""/>
    <s v=""/>
    <s v=""/>
    <s v=""/>
    <s v=""/>
    <s v=""/>
    <s v=""/>
    <s v=""/>
    <s v=""/>
    <s v=""/>
    <s v=""/>
    <s v=""/>
    <x v="461"/>
    <n v="40515"/>
    <n v="4794"/>
    <n v="847"/>
    <n v="3052"/>
    <n v="26353"/>
    <n v="4424"/>
    <n v="7072"/>
    <n v="2011"/>
    <n v="2"/>
    <s v="legacy"/>
    <n v="1024"/>
    <n v="2"/>
    <n v="48000"/>
    <n v="-16"/>
    <s v="experiment"/>
    <x v="13"/>
    <s v="even"/>
    <n v="348372"/>
    <n v="343574"/>
    <n v="28094"/>
    <n v="751399"/>
    <n v="752992"/>
    <n v="343564"/>
    <n v="341552"/>
    <s v="NA"/>
    <n v="337823"/>
    <n v="290447"/>
    <n v="298508"/>
    <n v="1733"/>
    <n v="1677"/>
    <n v="750649"/>
    <n v="290445"/>
    <n v="290445"/>
    <n v="1729"/>
    <n v="756702"/>
    <n v="754992"/>
    <m/>
    <m/>
    <n v="761127"/>
    <n v="291295"/>
    <n v="301560"/>
    <n v="291434"/>
    <n v="341552"/>
    <n v="339823"/>
    <n v="343564"/>
    <s v="NA"/>
    <n v="337818"/>
    <n v="750647"/>
    <n v="388888"/>
    <s v="kosslyn_1978"/>
    <n v="50"/>
    <s v="56220.0"/>
    <n v="53"/>
    <s v="possible"/>
    <s v="yes"/>
    <n v="1024"/>
    <n v="155"/>
    <n v="285"/>
    <n v="53"/>
    <x v="1"/>
  </r>
  <r>
    <n v="94"/>
    <n v="94"/>
    <n v="1047"/>
    <n v="10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3"/>
    <n v="53"/>
    <n v="4"/>
    <n v="34"/>
    <n v="0"/>
    <n v="34"/>
    <n v="4"/>
    <n v="4"/>
    <n v="0"/>
    <n v="0"/>
    <n v="53"/>
    <n v="4"/>
    <n v="4"/>
    <n v="0"/>
    <n v="53"/>
    <n v="53"/>
    <n v="88"/>
    <n v="4"/>
    <n v="4"/>
    <n v="4"/>
    <n v="34"/>
    <n v="34"/>
    <n v="34"/>
    <n v="4"/>
    <n v="34"/>
    <m/>
    <m/>
    <n v="53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Epouventail"/>
    <n v="53"/>
    <n v="5"/>
    <n v="0"/>
    <n v="6"/>
    <s v="/Users/melissabehlouli/Desktop/ton mari/subject-4.csv"/>
    <s v="legacy"/>
    <n v="7"/>
    <b v="0"/>
    <s v="Melodramatic Milgram"/>
    <s v="4.0.1"/>
    <n v="66"/>
    <n v="0"/>
    <s v="m"/>
    <s v="space"/>
    <s v="space"/>
    <s v="space"/>
    <s v="space"/>
    <s v="space"/>
    <s v="m"/>
    <s v="space"/>
    <n v="1"/>
    <x v="38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30"/>
    <n v="7072"/>
    <n v="2011"/>
    <n v="2"/>
    <s v="legacy"/>
    <n v="1024"/>
    <n v="2"/>
    <n v="48000"/>
    <n v="-16"/>
    <s v="experiment"/>
    <x v="13"/>
    <s v="even"/>
    <n v="348372"/>
    <n v="343574"/>
    <n v="28094"/>
    <n v="761893"/>
    <n v="763403"/>
    <n v="343564"/>
    <n v="341552"/>
    <s v="NA"/>
    <n v="337823"/>
    <n v="290447"/>
    <n v="298508"/>
    <n v="1733"/>
    <n v="1677"/>
    <n v="761143"/>
    <n v="290445"/>
    <n v="290445"/>
    <n v="1729"/>
    <n v="766985"/>
    <n v="765403"/>
    <m/>
    <m/>
    <n v="767316"/>
    <n v="291295"/>
    <n v="301560"/>
    <n v="291434"/>
    <n v="341552"/>
    <n v="339823"/>
    <n v="343564"/>
    <s v="NA"/>
    <n v="337818"/>
    <n v="761141"/>
    <n v="388888"/>
    <s v="kosslyn_1978"/>
    <n v="51"/>
    <s v="56550.0"/>
    <n v="54"/>
    <s v="impossible"/>
    <s v="yes"/>
    <n v="1024"/>
    <n v="155"/>
    <n v="285"/>
    <n v="54"/>
    <x v="1"/>
  </r>
  <r>
    <n v="94"/>
    <n v="94"/>
    <n v="1034"/>
    <n v="1034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4"/>
    <n v="54"/>
    <n v="4"/>
    <n v="34"/>
    <n v="0"/>
    <n v="34"/>
    <n v="4"/>
    <n v="4"/>
    <n v="0"/>
    <n v="0"/>
    <n v="54"/>
    <n v="4"/>
    <n v="4"/>
    <n v="0"/>
    <n v="54"/>
    <n v="54"/>
    <n v="89"/>
    <n v="4"/>
    <n v="4"/>
    <n v="4"/>
    <n v="34"/>
    <n v="34"/>
    <n v="34"/>
    <n v="4"/>
    <n v="34"/>
    <m/>
    <m/>
    <n v="54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Feu de camp"/>
    <n v="54"/>
    <n v="5"/>
    <n v="0"/>
    <n v="6"/>
    <s v="/Users/melissabehlouli/Desktop/ton mari/subject-4.csv"/>
    <s v="legacy"/>
    <n v="7"/>
    <b v="0"/>
    <s v="Melodramatic Milgram"/>
    <s v="4.0.1"/>
    <n v="43"/>
    <n v="0"/>
    <s v="m"/>
    <s v="space"/>
    <s v="space"/>
    <s v="space"/>
    <s v="space"/>
    <s v="space"/>
    <s v="m"/>
    <s v="space"/>
    <n v="1"/>
    <x v="31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58"/>
    <n v="7072"/>
    <n v="2011"/>
    <n v="2"/>
    <s v="legacy"/>
    <n v="1024"/>
    <n v="2"/>
    <n v="48000"/>
    <n v="-16"/>
    <s v="experiment"/>
    <x v="13"/>
    <s v="even"/>
    <n v="348372"/>
    <n v="343574"/>
    <n v="28094"/>
    <n v="768081"/>
    <n v="769675"/>
    <n v="343564"/>
    <n v="341552"/>
    <s v="NA"/>
    <n v="337823"/>
    <n v="290447"/>
    <n v="298508"/>
    <n v="1733"/>
    <n v="1677"/>
    <n v="767331"/>
    <n v="290445"/>
    <n v="290445"/>
    <n v="1729"/>
    <n v="773662"/>
    <n v="771675"/>
    <m/>
    <m/>
    <n v="774021"/>
    <n v="291295"/>
    <n v="301560"/>
    <n v="291434"/>
    <n v="341552"/>
    <n v="339823"/>
    <n v="343564"/>
    <s v="NA"/>
    <n v="337818"/>
    <n v="767329"/>
    <n v="388888"/>
    <s v="kosslyn_1978"/>
    <n v="52"/>
    <s v="56908.0"/>
    <n v="55"/>
    <s v="impossible"/>
    <s v="yes"/>
    <n v="1024"/>
    <n v="155"/>
    <n v="285"/>
    <n v="55"/>
    <x v="1"/>
  </r>
  <r>
    <n v="94"/>
    <n v="94"/>
    <n v="1018"/>
    <n v="101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5"/>
    <n v="55"/>
    <n v="4"/>
    <n v="34"/>
    <n v="0"/>
    <n v="34"/>
    <n v="4"/>
    <n v="4"/>
    <n v="0"/>
    <n v="0"/>
    <n v="55"/>
    <n v="4"/>
    <n v="4"/>
    <n v="0"/>
    <n v="55"/>
    <n v="55"/>
    <n v="90"/>
    <n v="4"/>
    <n v="4"/>
    <n v="4"/>
    <n v="34"/>
    <n v="34"/>
    <n v="34"/>
    <n v="4"/>
    <n v="34"/>
    <m/>
    <m/>
    <n v="55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Grange"/>
    <n v="55"/>
    <n v="5"/>
    <n v="0"/>
    <n v="6"/>
    <s v="/Users/melissabehlouli/Desktop/ton mari/subject-4.csv"/>
    <s v="legacy"/>
    <n v="7"/>
    <b v="0"/>
    <s v="Melodramatic Milgram"/>
    <s v="4.0.1"/>
    <n v="62"/>
    <n v="0"/>
    <s v="m"/>
    <s v="space"/>
    <s v="space"/>
    <s v="space"/>
    <s v="space"/>
    <s v="space"/>
    <s v="m"/>
    <s v="space"/>
    <n v="1"/>
    <x v="86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34"/>
    <n v="7072"/>
    <n v="2011"/>
    <n v="2"/>
    <s v="legacy"/>
    <n v="1024"/>
    <n v="2"/>
    <n v="48000"/>
    <n v="-16"/>
    <s v="experiment"/>
    <x v="13"/>
    <s v="even"/>
    <n v="348372"/>
    <n v="343574"/>
    <n v="28094"/>
    <n v="774785"/>
    <n v="776502"/>
    <n v="343564"/>
    <n v="341552"/>
    <s v="NA"/>
    <n v="337823"/>
    <n v="290447"/>
    <n v="298508"/>
    <n v="1733"/>
    <n v="1677"/>
    <n v="774035"/>
    <n v="290445"/>
    <n v="290445"/>
    <n v="1729"/>
    <n v="780233"/>
    <n v="778502"/>
    <m/>
    <m/>
    <n v="780367"/>
    <n v="291295"/>
    <n v="301560"/>
    <n v="291434"/>
    <n v="341552"/>
    <n v="339823"/>
    <n v="343564"/>
    <s v="NA"/>
    <n v="337818"/>
    <n v="774033"/>
    <n v="388888"/>
    <s v="kosslyn_1978"/>
    <n v="53"/>
    <s v="57042.0"/>
    <n v="56"/>
    <s v="impossible"/>
    <s v="yes"/>
    <n v="1024"/>
    <n v="155"/>
    <n v="285"/>
    <n v="56"/>
    <x v="1"/>
  </r>
  <r>
    <n v="92"/>
    <n v="92"/>
    <n v="1065"/>
    <n v="1065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56"/>
    <n v="56"/>
    <n v="4"/>
    <n v="34"/>
    <n v="0"/>
    <n v="34"/>
    <n v="4"/>
    <n v="4"/>
    <n v="0"/>
    <n v="0"/>
    <n v="56"/>
    <n v="4"/>
    <n v="4"/>
    <n v="0"/>
    <n v="56"/>
    <n v="56"/>
    <n v="91"/>
    <n v="4"/>
    <n v="4"/>
    <n v="4"/>
    <n v="34"/>
    <n v="34"/>
    <n v="34"/>
    <n v="4"/>
    <n v="34"/>
    <m/>
    <m/>
    <n v="56"/>
    <n v="0"/>
    <s v="stim0"/>
    <s v="144.0"/>
    <s v="278.0"/>
    <s v="Mon Nov 20 21:14:54 2023"/>
    <s v="The main experiment item"/>
    <b v="0"/>
    <x v="7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Herbe"/>
    <n v="56"/>
    <n v="5"/>
    <n v="0"/>
    <n v="6"/>
    <s v="/Users/melissabehlouli/Desktop/ton mari/subject-4.csv"/>
    <s v="legacy"/>
    <n v="7"/>
    <b v="0"/>
    <s v="Melodramatic Milgram"/>
    <s v="4.0.1"/>
    <n v="20"/>
    <n v="0"/>
    <s v="m"/>
    <s v="space"/>
    <s v="space"/>
    <s v="space"/>
    <s v="space"/>
    <s v="space"/>
    <s v="m"/>
    <s v="space"/>
    <n v="1"/>
    <x v="1201"/>
    <x v="477"/>
    <n v="3707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07"/>
    <n v="3707"/>
    <s v=""/>
    <s v=""/>
    <s v=""/>
    <s v=""/>
    <s v=""/>
    <s v=""/>
    <s v=""/>
    <x v="462"/>
    <n v="40515"/>
    <n v="4794"/>
    <n v="847"/>
    <n v="3052"/>
    <n v="26353"/>
    <n v="3707"/>
    <n v="7072"/>
    <n v="2011"/>
    <n v="2"/>
    <s v="legacy"/>
    <n v="1024"/>
    <n v="2"/>
    <n v="48000"/>
    <n v="-16"/>
    <s v="experiment"/>
    <x v="13"/>
    <s v="even"/>
    <n v="348372"/>
    <n v="343574"/>
    <n v="28094"/>
    <n v="781131"/>
    <n v="782859"/>
    <n v="343564"/>
    <n v="341552"/>
    <s v="NA"/>
    <n v="337823"/>
    <n v="290447"/>
    <n v="298508"/>
    <n v="1733"/>
    <n v="1677"/>
    <n v="780381"/>
    <n v="290445"/>
    <n v="290445"/>
    <n v="1729"/>
    <n v="786335"/>
    <n v="784859"/>
    <m/>
    <m/>
    <n v="790043"/>
    <n v="291295"/>
    <n v="301560"/>
    <n v="291434"/>
    <n v="341552"/>
    <n v="339823"/>
    <n v="343564"/>
    <s v="NA"/>
    <n v="337818"/>
    <n v="780379"/>
    <n v="388888"/>
    <s v="kosslyn_1978"/>
    <n v="53"/>
    <s v="60749.0"/>
    <n v="57"/>
    <s v="possible"/>
    <s v="yes"/>
    <n v="1024"/>
    <n v="155"/>
    <n v="285"/>
    <n v="57"/>
    <x v="1"/>
  </r>
  <r>
    <n v="93"/>
    <n v="93"/>
    <n v="1050"/>
    <n v="1050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57"/>
    <n v="57"/>
    <n v="4"/>
    <n v="34"/>
    <n v="0"/>
    <n v="34"/>
    <n v="4"/>
    <n v="4"/>
    <n v="0"/>
    <n v="0"/>
    <n v="57"/>
    <n v="4"/>
    <n v="4"/>
    <n v="0"/>
    <n v="57"/>
    <n v="57"/>
    <n v="92"/>
    <n v="4"/>
    <n v="4"/>
    <n v="4"/>
    <n v="34"/>
    <n v="34"/>
    <n v="34"/>
    <n v="4"/>
    <n v="34"/>
    <m/>
    <m/>
    <n v="57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Ruisseau"/>
    <n v="57"/>
    <n v="5"/>
    <n v="0"/>
    <n v="6"/>
    <s v="/Users/melissabehlouli/Desktop/ton mari/subject-4.csv"/>
    <s v="legacy"/>
    <n v="7"/>
    <b v="0"/>
    <s v="Melodramatic Milgram"/>
    <s v="4.0.1"/>
    <n v="46"/>
    <n v="0"/>
    <s v="m"/>
    <s v="space"/>
    <s v="space"/>
    <s v="space"/>
    <s v="space"/>
    <s v="space"/>
    <s v="m"/>
    <s v="space"/>
    <n v="1"/>
    <x v="120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67"/>
    <n v="7072"/>
    <n v="2011"/>
    <n v="2"/>
    <s v="legacy"/>
    <n v="1024"/>
    <n v="2"/>
    <n v="48000"/>
    <n v="-16"/>
    <s v="experiment"/>
    <x v="13"/>
    <s v="even"/>
    <n v="348372"/>
    <n v="343574"/>
    <n v="28094"/>
    <n v="790806"/>
    <n v="792395"/>
    <n v="343564"/>
    <n v="341552"/>
    <s v="NA"/>
    <n v="337823"/>
    <n v="290447"/>
    <n v="298508"/>
    <n v="1733"/>
    <n v="1677"/>
    <n v="790056"/>
    <n v="290445"/>
    <n v="290445"/>
    <n v="1729"/>
    <n v="795977"/>
    <n v="794395"/>
    <m/>
    <m/>
    <n v="796144"/>
    <n v="291295"/>
    <n v="301560"/>
    <n v="291434"/>
    <n v="341552"/>
    <n v="339823"/>
    <n v="343564"/>
    <s v="NA"/>
    <n v="337818"/>
    <n v="790054"/>
    <n v="388888"/>
    <s v="kosslyn_1978"/>
    <n v="54"/>
    <s v="60916.0"/>
    <n v="58"/>
    <s v="impossible"/>
    <s v="yes"/>
    <n v="1024"/>
    <n v="155"/>
    <n v="285"/>
    <n v="58"/>
    <x v="1"/>
  </r>
  <r>
    <n v="91"/>
    <n v="91"/>
    <n v="1097"/>
    <n v="1097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58"/>
    <n v="58"/>
    <n v="4"/>
    <n v="34"/>
    <n v="0"/>
    <n v="34"/>
    <n v="4"/>
    <n v="4"/>
    <n v="0"/>
    <n v="0"/>
    <n v="58"/>
    <n v="4"/>
    <n v="4"/>
    <n v="0"/>
    <n v="58"/>
    <n v="58"/>
    <n v="93"/>
    <n v="4"/>
    <n v="4"/>
    <n v="4"/>
    <n v="34"/>
    <n v="34"/>
    <n v="34"/>
    <n v="4"/>
    <n v="34"/>
    <m/>
    <m/>
    <n v="58"/>
    <n v="0"/>
    <s v="stim0"/>
    <s v="144.0"/>
    <s v="278.0"/>
    <s v="Mon Nov 20 21:14:54 2023"/>
    <s v="The main experiment item"/>
    <b v="0"/>
    <x v="13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Sable"/>
    <n v="58"/>
    <n v="5"/>
    <n v="0"/>
    <n v="6"/>
    <s v="/Users/melissabehlouli/Desktop/ton mari/subject-4.csv"/>
    <s v="legacy"/>
    <n v="7"/>
    <b v="0"/>
    <s v="Melodramatic Milgram"/>
    <s v="4.0.1"/>
    <n v="14"/>
    <n v="0"/>
    <s v="m"/>
    <s v="space"/>
    <s v="space"/>
    <s v="space"/>
    <s v="space"/>
    <s v="space"/>
    <s v="m"/>
    <s v="space"/>
    <n v="1"/>
    <x v="1203"/>
    <x v="478"/>
    <n v="385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55"/>
    <n v="3855"/>
    <s v=""/>
    <s v=""/>
    <s v=""/>
    <s v=""/>
    <s v=""/>
    <s v=""/>
    <s v=""/>
    <s v=""/>
    <s v=""/>
    <s v=""/>
    <s v=""/>
    <s v=""/>
    <s v=""/>
    <x v="463"/>
    <n v="40515"/>
    <n v="4794"/>
    <n v="847"/>
    <n v="3052"/>
    <n v="26353"/>
    <n v="3855"/>
    <n v="7072"/>
    <n v="2011"/>
    <n v="2"/>
    <s v="legacy"/>
    <n v="1024"/>
    <n v="2"/>
    <n v="48000"/>
    <n v="-16"/>
    <s v="experiment"/>
    <x v="13"/>
    <s v="even"/>
    <n v="348372"/>
    <n v="343574"/>
    <n v="28094"/>
    <n v="796907"/>
    <n v="798412"/>
    <n v="343564"/>
    <n v="341552"/>
    <s v="NA"/>
    <n v="337823"/>
    <n v="290447"/>
    <n v="298508"/>
    <n v="1733"/>
    <n v="1677"/>
    <n v="796157"/>
    <n v="290445"/>
    <n v="290445"/>
    <n v="1729"/>
    <n v="802121"/>
    <n v="800412"/>
    <m/>
    <m/>
    <n v="805977"/>
    <n v="291295"/>
    <n v="301560"/>
    <n v="291434"/>
    <n v="341552"/>
    <n v="339823"/>
    <n v="343564"/>
    <s v="NA"/>
    <n v="337818"/>
    <n v="796155"/>
    <n v="388888"/>
    <s v="kosslyn_1978"/>
    <n v="54"/>
    <s v="64771.0"/>
    <n v="59"/>
    <s v="possible"/>
    <s v="yes"/>
    <n v="1024"/>
    <n v="155"/>
    <n v="285"/>
    <n v="59"/>
    <x v="1"/>
  </r>
  <r>
    <n v="91"/>
    <n v="91"/>
    <n v="1096"/>
    <n v="1096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59"/>
    <n v="59"/>
    <n v="4"/>
    <n v="34"/>
    <n v="0"/>
    <n v="34"/>
    <n v="4"/>
    <n v="4"/>
    <n v="0"/>
    <n v="0"/>
    <n v="59"/>
    <n v="4"/>
    <n v="4"/>
    <n v="0"/>
    <n v="59"/>
    <n v="59"/>
    <n v="94"/>
    <n v="4"/>
    <n v="4"/>
    <n v="4"/>
    <n v="34"/>
    <n v="34"/>
    <n v="34"/>
    <n v="4"/>
    <n v="34"/>
    <m/>
    <m/>
    <n v="59"/>
    <n v="0"/>
    <s v="stim0"/>
    <s v="144.0"/>
    <s v="278.0"/>
    <s v="Mon Nov 20 21:14:54 2023"/>
    <s v="The main experiment item"/>
    <b v="0"/>
    <x v="1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Herbe"/>
    <n v="59"/>
    <n v="5"/>
    <n v="0"/>
    <n v="6"/>
    <s v="/Users/melissabehlouli/Desktop/ton mari/subject-4.csv"/>
    <s v="legacy"/>
    <n v="7"/>
    <b v="0"/>
    <s v="Melodramatic Milgram"/>
    <s v="4.0.1"/>
    <n v="42"/>
    <n v="0"/>
    <s v="q"/>
    <s v="space"/>
    <s v="space"/>
    <s v="space"/>
    <s v="space"/>
    <s v="space"/>
    <s v="q"/>
    <s v="space"/>
    <n v="1"/>
    <x v="496"/>
    <x v="479"/>
    <n v="1020"/>
    <s v=""/>
    <s v=""/>
    <s v=""/>
    <s v=""/>
    <s v=""/>
    <s v=""/>
    <s v=""/>
    <s v=""/>
    <s v=""/>
    <s v=""/>
    <s v=""/>
    <s v=""/>
    <s v=""/>
    <s v=""/>
    <s v=""/>
    <s v=""/>
    <n v="1020"/>
    <n v="10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020"/>
    <x v="464"/>
    <n v="40515"/>
    <n v="4794"/>
    <n v="847"/>
    <n v="3052"/>
    <n v="26353"/>
    <n v="1020"/>
    <n v="7072"/>
    <n v="2011"/>
    <n v="2"/>
    <s v="legacy"/>
    <n v="1024"/>
    <n v="2"/>
    <n v="48000"/>
    <n v="-16"/>
    <s v="experiment"/>
    <x v="13"/>
    <s v="even"/>
    <n v="348372"/>
    <n v="343574"/>
    <n v="28094"/>
    <n v="806740"/>
    <n v="808055"/>
    <n v="343564"/>
    <n v="341552"/>
    <s v="NA"/>
    <n v="337823"/>
    <n v="290447"/>
    <n v="298508"/>
    <n v="1733"/>
    <n v="1677"/>
    <n v="805990"/>
    <n v="290445"/>
    <n v="290445"/>
    <n v="1729"/>
    <n v="811530"/>
    <n v="810055"/>
    <m/>
    <m/>
    <n v="812551"/>
    <n v="291295"/>
    <n v="301560"/>
    <n v="291434"/>
    <n v="341552"/>
    <n v="339823"/>
    <n v="343564"/>
    <s v="NA"/>
    <n v="337818"/>
    <n v="805987"/>
    <n v="388888"/>
    <s v="kosslyn_1978"/>
    <n v="55"/>
    <s v="65791.0"/>
    <n v="60"/>
    <s v="possible"/>
    <s v="yes"/>
    <n v="1024"/>
    <n v="155"/>
    <n v="285"/>
    <n v="60"/>
    <x v="1"/>
  </r>
  <r>
    <n v="91"/>
    <n v="91"/>
    <n v="1094"/>
    <n v="1094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60"/>
    <n v="60"/>
    <n v="4"/>
    <n v="34"/>
    <n v="0"/>
    <n v="34"/>
    <n v="4"/>
    <n v="4"/>
    <n v="0"/>
    <n v="0"/>
    <n v="60"/>
    <n v="4"/>
    <n v="4"/>
    <n v="0"/>
    <n v="60"/>
    <n v="60"/>
    <n v="95"/>
    <n v="4"/>
    <n v="4"/>
    <n v="4"/>
    <n v="34"/>
    <n v="34"/>
    <n v="34"/>
    <n v="4"/>
    <n v="34"/>
    <m/>
    <m/>
    <n v="60"/>
    <n v="0"/>
    <s v="stim0"/>
    <s v="144.0"/>
    <s v="278.0"/>
    <s v="Mon Nov 20 21:14:54 2023"/>
    <s v="The main experiment item"/>
    <b v="0"/>
    <x v="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Lac"/>
    <n v="60"/>
    <n v="5"/>
    <n v="0"/>
    <n v="6"/>
    <s v="/Users/melissabehlouli/Desktop/ton mari/subject-4.csv"/>
    <s v="legacy"/>
    <n v="7"/>
    <b v="0"/>
    <s v="Melodramatic Milgram"/>
    <s v="4.0.1"/>
    <n v="4"/>
    <n v="0"/>
    <s v="q"/>
    <s v="space"/>
    <s v="space"/>
    <s v="space"/>
    <s v="space"/>
    <s v="space"/>
    <s v="q"/>
    <s v="space"/>
    <n v="1"/>
    <x v="196"/>
    <x v="480"/>
    <n v="961"/>
    <s v=""/>
    <s v=""/>
    <s v=""/>
    <s v=""/>
    <s v=""/>
    <s v=""/>
    <s v=""/>
    <s v=""/>
    <n v="961"/>
    <n v="96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61"/>
    <x v="465"/>
    <n v="40515"/>
    <n v="4794"/>
    <n v="847"/>
    <n v="3052"/>
    <n v="26353"/>
    <n v="961"/>
    <n v="7072"/>
    <n v="2011"/>
    <n v="2"/>
    <s v="legacy"/>
    <n v="1024"/>
    <n v="2"/>
    <n v="48000"/>
    <n v="-16"/>
    <s v="experiment"/>
    <x v="13"/>
    <s v="even"/>
    <n v="348372"/>
    <n v="343574"/>
    <n v="28094"/>
    <n v="813314"/>
    <n v="814903"/>
    <n v="343564"/>
    <n v="341552"/>
    <s v="NA"/>
    <n v="337823"/>
    <n v="290447"/>
    <n v="298508"/>
    <n v="1733"/>
    <n v="1677"/>
    <n v="812564"/>
    <n v="290445"/>
    <n v="290445"/>
    <n v="1729"/>
    <n v="818442"/>
    <n v="816903"/>
    <m/>
    <m/>
    <n v="819404"/>
    <n v="291295"/>
    <n v="301560"/>
    <n v="291434"/>
    <n v="341552"/>
    <n v="339823"/>
    <n v="343564"/>
    <s v="NA"/>
    <n v="337818"/>
    <n v="812562"/>
    <n v="388888"/>
    <s v="kosslyn_1978"/>
    <n v="56"/>
    <s v="66752.0"/>
    <n v="61"/>
    <s v="possible"/>
    <s v="yes"/>
    <n v="1024"/>
    <n v="155"/>
    <n v="285"/>
    <n v="61"/>
    <x v="1"/>
  </r>
  <r>
    <n v="91"/>
    <n v="91"/>
    <n v="1088"/>
    <n v="108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1"/>
    <n v="61"/>
    <n v="4"/>
    <n v="34"/>
    <n v="0"/>
    <n v="34"/>
    <n v="4"/>
    <n v="4"/>
    <n v="0"/>
    <n v="0"/>
    <n v="61"/>
    <n v="4"/>
    <n v="4"/>
    <n v="0"/>
    <n v="61"/>
    <n v="61"/>
    <n v="96"/>
    <n v="4"/>
    <n v="4"/>
    <n v="4"/>
    <n v="34"/>
    <n v="34"/>
    <n v="34"/>
    <n v="4"/>
    <n v="34"/>
    <m/>
    <m/>
    <n v="6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Feu de camp"/>
    <n v="61"/>
    <n v="5"/>
    <n v="0"/>
    <n v="6"/>
    <s v="/Users/melissabehlouli/Desktop/ton mari/subject-4.csv"/>
    <s v="legacy"/>
    <n v="7"/>
    <b v="0"/>
    <s v="Melodramatic Milgram"/>
    <s v="4.0.1"/>
    <n v="58"/>
    <n v="0"/>
    <s v="m"/>
    <s v="space"/>
    <s v="space"/>
    <s v="space"/>
    <s v="space"/>
    <s v="space"/>
    <s v="m"/>
    <s v="space"/>
    <n v="1"/>
    <x v="1204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706"/>
    <n v="7072"/>
    <n v="2011"/>
    <n v="2"/>
    <s v="legacy"/>
    <n v="1024"/>
    <n v="2"/>
    <n v="48000"/>
    <n v="-16"/>
    <s v="experiment"/>
    <x v="13"/>
    <s v="even"/>
    <n v="348372"/>
    <n v="343574"/>
    <n v="28094"/>
    <n v="820168"/>
    <n v="821708"/>
    <n v="343564"/>
    <n v="341552"/>
    <s v="NA"/>
    <n v="337823"/>
    <n v="290447"/>
    <n v="298508"/>
    <n v="1733"/>
    <n v="1677"/>
    <n v="819418"/>
    <n v="290445"/>
    <n v="290445"/>
    <n v="1729"/>
    <n v="825695"/>
    <n v="823708"/>
    <m/>
    <m/>
    <n v="826401"/>
    <n v="291295"/>
    <n v="301560"/>
    <n v="291434"/>
    <n v="341552"/>
    <n v="339823"/>
    <n v="343564"/>
    <s v="NA"/>
    <n v="337818"/>
    <n v="819416"/>
    <n v="388888"/>
    <s v="kosslyn_1978"/>
    <n v="57"/>
    <s v="67458.0"/>
    <n v="62"/>
    <s v="impossible"/>
    <s v="yes"/>
    <n v="1024"/>
    <n v="155"/>
    <n v="285"/>
    <n v="62"/>
    <x v="1"/>
  </r>
  <r>
    <n v="90"/>
    <n v="90"/>
    <n v="1124"/>
    <n v="1124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62"/>
    <n v="62"/>
    <n v="4"/>
    <n v="34"/>
    <n v="0"/>
    <n v="34"/>
    <n v="4"/>
    <n v="4"/>
    <n v="0"/>
    <n v="0"/>
    <n v="62"/>
    <n v="4"/>
    <n v="4"/>
    <n v="0"/>
    <n v="62"/>
    <n v="62"/>
    <n v="97"/>
    <n v="4"/>
    <n v="4"/>
    <n v="4"/>
    <n v="34"/>
    <n v="34"/>
    <n v="34"/>
    <n v="4"/>
    <n v="34"/>
    <m/>
    <m/>
    <n v="62"/>
    <n v="0"/>
    <s v="stim0"/>
    <s v="144.0"/>
    <s v="278.0"/>
    <s v="Mon Nov 20 21:14:54 2023"/>
    <s v="The main experiment item"/>
    <b v="0"/>
    <x v="2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Sable"/>
    <n v="62"/>
    <n v="5"/>
    <n v="0"/>
    <n v="6"/>
    <s v="/Users/melissabehlouli/Desktop/ton mari/subject-4.csv"/>
    <s v="legacy"/>
    <n v="7"/>
    <b v="0"/>
    <s v="Melodramatic Milgram"/>
    <s v="4.0.1"/>
    <n v="40"/>
    <n v="0"/>
    <s v="m"/>
    <s v="space"/>
    <s v="space"/>
    <s v="space"/>
    <s v="space"/>
    <s v="space"/>
    <s v="m"/>
    <s v="space"/>
    <n v="1"/>
    <x v="1205"/>
    <x v="481"/>
    <n v="2806"/>
    <s v=""/>
    <s v=""/>
    <s v=""/>
    <s v=""/>
    <s v=""/>
    <s v=""/>
    <s v=""/>
    <s v=""/>
    <s v=""/>
    <s v=""/>
    <s v=""/>
    <s v=""/>
    <s v=""/>
    <s v=""/>
    <s v=""/>
    <s v=""/>
    <s v=""/>
    <s v=""/>
    <n v="3367"/>
    <n v="280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6"/>
    <n v="40515"/>
    <n v="4794"/>
    <n v="847"/>
    <n v="3052"/>
    <n v="26353"/>
    <n v="3367"/>
    <n v="7072"/>
    <n v="2011"/>
    <n v="2"/>
    <s v="legacy"/>
    <n v="1024"/>
    <n v="2"/>
    <n v="48000"/>
    <n v="-16"/>
    <s v="experiment"/>
    <x v="13"/>
    <s v="even"/>
    <n v="348372"/>
    <n v="343574"/>
    <n v="28094"/>
    <n v="827165"/>
    <n v="828471"/>
    <n v="343564"/>
    <n v="341552"/>
    <s v="NA"/>
    <n v="337823"/>
    <n v="290447"/>
    <n v="298508"/>
    <n v="1733"/>
    <n v="1677"/>
    <n v="826415"/>
    <n v="290445"/>
    <n v="290445"/>
    <n v="1729"/>
    <n v="832181"/>
    <n v="830471"/>
    <m/>
    <m/>
    <n v="835549"/>
    <n v="291295"/>
    <n v="301560"/>
    <n v="291434"/>
    <n v="341552"/>
    <n v="339823"/>
    <n v="343564"/>
    <s v="NA"/>
    <n v="337818"/>
    <n v="826412"/>
    <n v="388888"/>
    <s v="kosslyn_1978"/>
    <n v="57"/>
    <s v="70825.0"/>
    <n v="63"/>
    <s v="possible"/>
    <s v="yes"/>
    <n v="1024"/>
    <n v="155"/>
    <n v="285"/>
    <n v="63"/>
    <x v="1"/>
  </r>
  <r>
    <n v="90"/>
    <n v="90"/>
    <n v="1166"/>
    <n v="116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3"/>
    <n v="63"/>
    <n v="4"/>
    <n v="34"/>
    <n v="0"/>
    <n v="34"/>
    <n v="4"/>
    <n v="4"/>
    <n v="0"/>
    <n v="0"/>
    <n v="63"/>
    <n v="4"/>
    <n v="4"/>
    <n v="0"/>
    <n v="63"/>
    <n v="63"/>
    <n v="98"/>
    <n v="4"/>
    <n v="4"/>
    <n v="4"/>
    <n v="34"/>
    <n v="34"/>
    <n v="34"/>
    <n v="4"/>
    <n v="34"/>
    <m/>
    <m/>
    <n v="63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pont"/>
    <n v="63"/>
    <n v="5"/>
    <n v="0"/>
    <n v="6"/>
    <s v="/Users/melissabehlouli/Desktop/ton mari/subject-4.csv"/>
    <s v="legacy"/>
    <n v="7"/>
    <b v="0"/>
    <s v="Melodramatic Milgram"/>
    <s v="4.0.1"/>
    <n v="76"/>
    <n v="0"/>
    <s v="m"/>
    <s v="space"/>
    <s v="space"/>
    <s v="space"/>
    <s v="space"/>
    <s v="space"/>
    <s v="m"/>
    <s v="space"/>
    <n v="1"/>
    <x v="120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840"/>
    <n v="7072"/>
    <n v="2011"/>
    <n v="2"/>
    <s v="legacy"/>
    <n v="1024"/>
    <n v="2"/>
    <n v="48000"/>
    <n v="-16"/>
    <s v="experiment"/>
    <x v="13"/>
    <s v="even"/>
    <n v="348372"/>
    <n v="343574"/>
    <n v="28094"/>
    <n v="836314"/>
    <n v="837858"/>
    <n v="343564"/>
    <n v="341552"/>
    <s v="NA"/>
    <n v="337823"/>
    <n v="290447"/>
    <n v="298508"/>
    <n v="1733"/>
    <n v="1677"/>
    <n v="835564"/>
    <n v="290445"/>
    <n v="290445"/>
    <n v="1729"/>
    <n v="842079"/>
    <n v="839858"/>
    <m/>
    <m/>
    <n v="845920"/>
    <n v="291295"/>
    <n v="301560"/>
    <n v="291434"/>
    <n v="341552"/>
    <n v="339823"/>
    <n v="343564"/>
    <s v="NA"/>
    <n v="337818"/>
    <n v="835561"/>
    <n v="388888"/>
    <s v="kosslyn_1978"/>
    <n v="58"/>
    <s v="74665.0"/>
    <n v="64"/>
    <s v="impossible"/>
    <s v="yes"/>
    <n v="1024"/>
    <n v="155"/>
    <n v="285"/>
    <n v="64"/>
    <x v="1"/>
  </r>
  <r>
    <n v="89"/>
    <n v="89"/>
    <n v="1213"/>
    <n v="1213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64"/>
    <n v="64"/>
    <n v="4"/>
    <n v="34"/>
    <n v="0"/>
    <n v="34"/>
    <n v="4"/>
    <n v="4"/>
    <n v="0"/>
    <n v="0"/>
    <n v="64"/>
    <n v="4"/>
    <n v="4"/>
    <n v="0"/>
    <n v="64"/>
    <n v="64"/>
    <n v="99"/>
    <n v="4"/>
    <n v="4"/>
    <n v="4"/>
    <n v="34"/>
    <n v="34"/>
    <n v="34"/>
    <n v="4"/>
    <n v="34"/>
    <m/>
    <m/>
    <n v="64"/>
    <n v="0"/>
    <s v="stim0"/>
    <s v="144.0"/>
    <s v="278.0"/>
    <s v="Mon Nov 20 21:14:54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Hutte"/>
    <n v="64"/>
    <n v="5"/>
    <n v="0"/>
    <n v="6"/>
    <s v="/Users/melissabehlouli/Desktop/ton mari/subject-4.csv"/>
    <s v="legacy"/>
    <n v="7"/>
    <b v="0"/>
    <s v="Melodramatic Milgram"/>
    <s v="4.0.1"/>
    <n v="27"/>
    <n v="0"/>
    <s v="m"/>
    <s v="space"/>
    <s v="space"/>
    <s v="space"/>
    <s v="space"/>
    <s v="space"/>
    <s v="m"/>
    <s v="space"/>
    <n v="1"/>
    <x v="1207"/>
    <x v="482"/>
    <n v="419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93"/>
    <n v="4193"/>
    <s v=""/>
    <s v=""/>
    <s v=""/>
    <s v=""/>
    <s v=""/>
    <s v=""/>
    <s v=""/>
    <s v=""/>
    <s v=""/>
    <s v=""/>
    <s v=""/>
    <s v=""/>
    <s v=""/>
    <s v=""/>
    <s v=""/>
    <x v="467"/>
    <n v="40515"/>
    <n v="4794"/>
    <n v="847"/>
    <n v="3052"/>
    <n v="26353"/>
    <n v="4193"/>
    <n v="7072"/>
    <n v="2011"/>
    <n v="2"/>
    <s v="legacy"/>
    <n v="1024"/>
    <n v="2"/>
    <n v="48000"/>
    <n v="-16"/>
    <s v="experiment"/>
    <x v="13"/>
    <s v="even"/>
    <n v="348372"/>
    <n v="343574"/>
    <n v="28094"/>
    <n v="846684"/>
    <n v="848162"/>
    <n v="343564"/>
    <n v="341552"/>
    <s v="NA"/>
    <n v="337823"/>
    <n v="290447"/>
    <n v="298508"/>
    <n v="1733"/>
    <n v="1677"/>
    <n v="845934"/>
    <n v="290445"/>
    <n v="290445"/>
    <n v="1729"/>
    <n v="851743"/>
    <n v="850162"/>
    <m/>
    <m/>
    <n v="855937"/>
    <n v="291295"/>
    <n v="301560"/>
    <n v="291434"/>
    <n v="341552"/>
    <n v="339823"/>
    <n v="343564"/>
    <s v="NA"/>
    <n v="337818"/>
    <n v="845931"/>
    <n v="388888"/>
    <s v="kosslyn_1978"/>
    <n v="58"/>
    <s v="78858.0"/>
    <n v="65"/>
    <s v="possible"/>
    <s v="yes"/>
    <n v="1024"/>
    <n v="155"/>
    <n v="285"/>
    <n v="65"/>
    <x v="1"/>
  </r>
  <r>
    <n v="89"/>
    <n v="89"/>
    <n v="1196"/>
    <n v="119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5"/>
    <n v="65"/>
    <n v="4"/>
    <n v="34"/>
    <n v="0"/>
    <n v="34"/>
    <n v="4"/>
    <n v="4"/>
    <n v="0"/>
    <n v="0"/>
    <n v="65"/>
    <n v="4"/>
    <n v="4"/>
    <n v="0"/>
    <n v="65"/>
    <n v="65"/>
    <n v="100"/>
    <n v="4"/>
    <n v="4"/>
    <n v="4"/>
    <n v="34"/>
    <n v="34"/>
    <n v="34"/>
    <n v="4"/>
    <n v="34"/>
    <m/>
    <m/>
    <n v="65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Colline"/>
    <n v="65"/>
    <n v="5"/>
    <n v="0"/>
    <n v="6"/>
    <s v="/Users/melissabehlouli/Desktop/ton mari/subject-4.csv"/>
    <s v="legacy"/>
    <n v="7"/>
    <b v="0"/>
    <s v="Melodramatic Milgram"/>
    <s v="4.0.1"/>
    <n v="82"/>
    <n v="0"/>
    <s v="m"/>
    <s v="space"/>
    <s v="space"/>
    <s v="space"/>
    <s v="space"/>
    <s v="space"/>
    <s v="m"/>
    <s v="space"/>
    <n v="1"/>
    <x v="9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133"/>
    <n v="7072"/>
    <n v="2011"/>
    <n v="2"/>
    <s v="legacy"/>
    <n v="1024"/>
    <n v="2"/>
    <n v="48000"/>
    <n v="-16"/>
    <s v="experiment"/>
    <x v="13"/>
    <s v="even"/>
    <n v="348372"/>
    <n v="343574"/>
    <n v="28094"/>
    <n v="856701"/>
    <n v="858018"/>
    <n v="343564"/>
    <n v="341552"/>
    <s v="NA"/>
    <n v="337823"/>
    <n v="290447"/>
    <n v="298508"/>
    <n v="1733"/>
    <n v="1677"/>
    <n v="855951"/>
    <n v="290445"/>
    <n v="290445"/>
    <n v="1729"/>
    <n v="862026"/>
    <n v="860018"/>
    <m/>
    <m/>
    <n v="862159"/>
    <n v="291295"/>
    <n v="301560"/>
    <n v="291434"/>
    <n v="341552"/>
    <n v="339823"/>
    <n v="343564"/>
    <s v="NA"/>
    <n v="337818"/>
    <n v="855948"/>
    <n v="388888"/>
    <s v="kosslyn_1978"/>
    <n v="59"/>
    <s v="78991.0"/>
    <n v="66"/>
    <s v="impossible"/>
    <s v="yes"/>
    <n v="1024"/>
    <n v="155"/>
    <n v="285"/>
    <n v="66"/>
    <x v="1"/>
  </r>
  <r>
    <n v="89"/>
    <n v="89"/>
    <n v="1238"/>
    <n v="123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6"/>
    <n v="66"/>
    <n v="4"/>
    <n v="34"/>
    <n v="0"/>
    <n v="34"/>
    <n v="4"/>
    <n v="4"/>
    <n v="0"/>
    <n v="0"/>
    <n v="66"/>
    <n v="4"/>
    <n v="4"/>
    <n v="0"/>
    <n v="66"/>
    <n v="66"/>
    <n v="101"/>
    <n v="4"/>
    <n v="4"/>
    <n v="4"/>
    <n v="34"/>
    <n v="34"/>
    <n v="34"/>
    <n v="4"/>
    <n v="34"/>
    <m/>
    <m/>
    <n v="66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Grange"/>
    <n v="66"/>
    <n v="5"/>
    <n v="0"/>
    <n v="6"/>
    <s v="/Users/melissabehlouli/Desktop/ton mari/subject-4.csv"/>
    <s v="legacy"/>
    <n v="7"/>
    <b v="0"/>
    <s v="Melodramatic Milgram"/>
    <s v="4.0.1"/>
    <n v="53"/>
    <n v="0"/>
    <s v="m"/>
    <s v="space"/>
    <s v="space"/>
    <s v="space"/>
    <s v="space"/>
    <s v="space"/>
    <s v="m"/>
    <s v="space"/>
    <n v="1"/>
    <x v="1208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969"/>
    <n v="7072"/>
    <n v="2011"/>
    <n v="2"/>
    <s v="legacy"/>
    <n v="1024"/>
    <n v="2"/>
    <n v="48000"/>
    <n v="-16"/>
    <s v="experiment"/>
    <x v="13"/>
    <s v="even"/>
    <n v="348372"/>
    <n v="343574"/>
    <n v="28094"/>
    <n v="862924"/>
    <n v="864525"/>
    <n v="343564"/>
    <n v="341552"/>
    <s v="NA"/>
    <n v="337823"/>
    <n v="290447"/>
    <n v="298508"/>
    <n v="1733"/>
    <n v="1677"/>
    <n v="862174"/>
    <n v="290445"/>
    <n v="290445"/>
    <n v="1729"/>
    <n v="868256"/>
    <n v="866525"/>
    <m/>
    <m/>
    <n v="872226"/>
    <n v="291295"/>
    <n v="301560"/>
    <n v="291434"/>
    <n v="341552"/>
    <n v="339823"/>
    <n v="343564"/>
    <s v="NA"/>
    <n v="337818"/>
    <n v="862171"/>
    <n v="388888"/>
    <s v="kosslyn_1978"/>
    <n v="60"/>
    <s v="82960.0"/>
    <n v="67"/>
    <s v="impossible"/>
    <s v="yes"/>
    <n v="1024"/>
    <n v="155"/>
    <n v="285"/>
    <n v="67"/>
    <x v="1"/>
  </r>
  <r>
    <n v="89"/>
    <n v="89"/>
    <n v="1268"/>
    <n v="1268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7"/>
    <n v="67"/>
    <n v="4"/>
    <n v="34"/>
    <n v="0"/>
    <n v="34"/>
    <n v="4"/>
    <n v="4"/>
    <n v="0"/>
    <n v="0"/>
    <n v="67"/>
    <n v="4"/>
    <n v="4"/>
    <n v="0"/>
    <n v="67"/>
    <n v="67"/>
    <n v="102"/>
    <n v="4"/>
    <n v="4"/>
    <n v="4"/>
    <n v="34"/>
    <n v="34"/>
    <n v="34"/>
    <n v="4"/>
    <n v="34"/>
    <m/>
    <m/>
    <n v="67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Colline"/>
    <n v="67"/>
    <n v="5"/>
    <n v="0"/>
    <n v="6"/>
    <s v="/Users/melissabehlouli/Desktop/ton mari/subject-4.csv"/>
    <s v="legacy"/>
    <n v="7"/>
    <b v="0"/>
    <s v="Melodramatic Milgram"/>
    <s v="4.0.1"/>
    <n v="59"/>
    <n v="0"/>
    <s v="m"/>
    <s v="space"/>
    <s v="space"/>
    <s v="space"/>
    <s v="space"/>
    <s v="space"/>
    <s v="m"/>
    <s v="space"/>
    <n v="1"/>
    <x v="120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309"/>
    <n v="7072"/>
    <n v="2011"/>
    <n v="2"/>
    <s v="legacy"/>
    <n v="1024"/>
    <n v="2"/>
    <n v="48000"/>
    <n v="-16"/>
    <s v="experiment"/>
    <x v="13"/>
    <s v="even"/>
    <n v="348372"/>
    <n v="343574"/>
    <n v="28094"/>
    <n v="872990"/>
    <n v="874530"/>
    <n v="343564"/>
    <n v="341552"/>
    <s v="NA"/>
    <n v="337823"/>
    <n v="290447"/>
    <n v="298508"/>
    <n v="1733"/>
    <n v="1677"/>
    <n v="872240"/>
    <n v="290445"/>
    <n v="290445"/>
    <n v="1729"/>
    <n v="878538"/>
    <n v="876530"/>
    <m/>
    <m/>
    <n v="881847"/>
    <n v="291295"/>
    <n v="301560"/>
    <n v="291434"/>
    <n v="341552"/>
    <n v="339823"/>
    <n v="343564"/>
    <s v="NA"/>
    <n v="337818"/>
    <n v="872237"/>
    <n v="388888"/>
    <s v="kosslyn_1978"/>
    <n v="61"/>
    <s v="86269.0"/>
    <n v="68"/>
    <s v="impossible"/>
    <s v="yes"/>
    <n v="1024"/>
    <n v="155"/>
    <n v="285"/>
    <n v="68"/>
    <x v="1"/>
  </r>
  <r>
    <n v="89"/>
    <n v="89"/>
    <n v="1301"/>
    <n v="130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68"/>
    <n v="68"/>
    <n v="4"/>
    <n v="34"/>
    <n v="0"/>
    <n v="34"/>
    <n v="4"/>
    <n v="4"/>
    <n v="0"/>
    <n v="0"/>
    <n v="68"/>
    <n v="4"/>
    <n v="4"/>
    <n v="0"/>
    <n v="68"/>
    <n v="68"/>
    <n v="103"/>
    <n v="4"/>
    <n v="4"/>
    <n v="4"/>
    <n v="34"/>
    <n v="34"/>
    <n v="34"/>
    <n v="4"/>
    <n v="34"/>
    <m/>
    <m/>
    <n v="68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Feu de camp"/>
    <n v="68"/>
    <n v="5"/>
    <n v="0"/>
    <n v="6"/>
    <s v="/Users/melissabehlouli/Desktop/ton mari/subject-4.csv"/>
    <s v="legacy"/>
    <n v="7"/>
    <b v="0"/>
    <s v="Melodramatic Milgram"/>
    <s v="4.0.1"/>
    <n v="63"/>
    <n v="0"/>
    <s v="m"/>
    <s v="space"/>
    <s v="space"/>
    <s v="space"/>
    <s v="space"/>
    <s v="space"/>
    <s v="m"/>
    <s v="space"/>
    <n v="1"/>
    <x v="1210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545"/>
    <n v="7072"/>
    <n v="2011"/>
    <n v="2"/>
    <s v="legacy"/>
    <n v="1024"/>
    <n v="2"/>
    <n v="48000"/>
    <n v="-16"/>
    <s v="experiment"/>
    <x v="13"/>
    <s v="even"/>
    <n v="348372"/>
    <n v="343574"/>
    <n v="28094"/>
    <n v="882612"/>
    <n v="884088"/>
    <n v="343564"/>
    <n v="341552"/>
    <s v="NA"/>
    <n v="337823"/>
    <n v="290447"/>
    <n v="298508"/>
    <n v="1733"/>
    <n v="1677"/>
    <n v="881862"/>
    <n v="290445"/>
    <n v="290445"/>
    <n v="1729"/>
    <n v="888075"/>
    <n v="886088"/>
    <m/>
    <m/>
    <n v="891620"/>
    <n v="291295"/>
    <n v="301560"/>
    <n v="291434"/>
    <n v="341552"/>
    <n v="339823"/>
    <n v="343564"/>
    <s v="NA"/>
    <n v="337818"/>
    <n v="881859"/>
    <n v="388888"/>
    <s v="kosslyn_1978"/>
    <n v="62"/>
    <s v="89814.0"/>
    <n v="69"/>
    <s v="impossible"/>
    <s v="yes"/>
    <n v="1024"/>
    <n v="155"/>
    <n v="285"/>
    <n v="69"/>
    <x v="1"/>
  </r>
  <r>
    <n v="88"/>
    <n v="88"/>
    <n v="1342"/>
    <n v="1342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69"/>
    <n v="69"/>
    <n v="4"/>
    <n v="34"/>
    <n v="0"/>
    <n v="34"/>
    <n v="4"/>
    <n v="4"/>
    <n v="0"/>
    <n v="0"/>
    <n v="69"/>
    <n v="4"/>
    <n v="4"/>
    <n v="0"/>
    <n v="69"/>
    <n v="69"/>
    <n v="104"/>
    <n v="4"/>
    <n v="4"/>
    <n v="4"/>
    <n v="34"/>
    <n v="34"/>
    <n v="34"/>
    <n v="4"/>
    <n v="34"/>
    <m/>
    <m/>
    <n v="69"/>
    <n v="0"/>
    <s v="stim0"/>
    <s v="144.0"/>
    <s v="278.0"/>
    <s v="Mon Nov 20 21:14:54 2023"/>
    <s v="The main experiment item"/>
    <b v="0"/>
    <x v="1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puit"/>
    <n v="69"/>
    <n v="5"/>
    <n v="0"/>
    <n v="6"/>
    <s v="/Users/melissabehlouli/Desktop/ton mari/subject-4.csv"/>
    <s v="legacy"/>
    <n v="7"/>
    <b v="0"/>
    <s v="Melodramatic Milgram"/>
    <s v="4.0.1"/>
    <n v="3"/>
    <n v="0"/>
    <s v="m"/>
    <s v="space"/>
    <s v="space"/>
    <s v="space"/>
    <s v="space"/>
    <s v="space"/>
    <s v="m"/>
    <s v="space"/>
    <n v="1"/>
    <x v="1211"/>
    <x v="483"/>
    <n v="3621"/>
    <s v=""/>
    <s v=""/>
    <n v="4126"/>
    <n v="362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8"/>
    <n v="40515"/>
    <n v="4794"/>
    <n v="847"/>
    <n v="3052"/>
    <n v="26353"/>
    <n v="4126"/>
    <n v="7072"/>
    <n v="2011"/>
    <n v="2"/>
    <s v="legacy"/>
    <n v="1024"/>
    <n v="2"/>
    <n v="48000"/>
    <n v="-16"/>
    <s v="experiment"/>
    <x v="13"/>
    <s v="even"/>
    <n v="348372"/>
    <n v="343574"/>
    <n v="28094"/>
    <n v="892384"/>
    <n v="893965"/>
    <n v="343564"/>
    <n v="341552"/>
    <s v="NA"/>
    <n v="337823"/>
    <n v="290447"/>
    <n v="298508"/>
    <n v="1733"/>
    <n v="1677"/>
    <n v="891634"/>
    <n v="290445"/>
    <n v="290445"/>
    <n v="1729"/>
    <n v="897461"/>
    <n v="895965"/>
    <m/>
    <m/>
    <n v="901588"/>
    <n v="291295"/>
    <n v="301560"/>
    <n v="291434"/>
    <n v="341552"/>
    <n v="339823"/>
    <n v="343564"/>
    <s v="NA"/>
    <n v="337818"/>
    <n v="891631"/>
    <n v="388888"/>
    <s v="kosslyn_1978"/>
    <n v="62"/>
    <s v="93940.0"/>
    <n v="70"/>
    <s v="possible"/>
    <s v="yes"/>
    <n v="1024"/>
    <n v="155"/>
    <n v="285"/>
    <n v="70"/>
    <x v="1"/>
  </r>
  <r>
    <n v="87"/>
    <n v="87"/>
    <n v="1368"/>
    <n v="1368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70"/>
    <n v="70"/>
    <n v="4"/>
    <n v="34"/>
    <n v="0"/>
    <n v="34"/>
    <n v="4"/>
    <n v="4"/>
    <n v="0"/>
    <n v="0"/>
    <n v="70"/>
    <n v="4"/>
    <n v="4"/>
    <n v="0"/>
    <n v="70"/>
    <n v="70"/>
    <n v="105"/>
    <n v="4"/>
    <n v="4"/>
    <n v="4"/>
    <n v="34"/>
    <n v="34"/>
    <n v="34"/>
    <n v="4"/>
    <n v="34"/>
    <m/>
    <m/>
    <n v="70"/>
    <n v="0"/>
    <s v="stim0"/>
    <s v="144.0"/>
    <s v="278.0"/>
    <s v="Mon Nov 20 21:14:54 2023"/>
    <s v="The main experiment item"/>
    <b v="0"/>
    <x v="1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puit"/>
    <n v="70"/>
    <n v="5"/>
    <n v="0"/>
    <n v="6"/>
    <s v="/Users/melissabehlouli/Desktop/ton mari/subject-4.csv"/>
    <s v="legacy"/>
    <n v="7"/>
    <b v="0"/>
    <s v="Melodramatic Milgram"/>
    <s v="4.0.1"/>
    <n v="34"/>
    <n v="0"/>
    <s v="m"/>
    <s v="space"/>
    <s v="space"/>
    <s v="space"/>
    <s v="space"/>
    <s v="space"/>
    <s v="m"/>
    <s v="space"/>
    <n v="1"/>
    <x v="1212"/>
    <x v="484"/>
    <n v="2626"/>
    <s v=""/>
    <s v=""/>
    <s v=""/>
    <s v=""/>
    <s v=""/>
    <s v=""/>
    <s v=""/>
    <s v=""/>
    <s v=""/>
    <s v=""/>
    <n v="3211"/>
    <n v="262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469"/>
    <n v="40515"/>
    <n v="4794"/>
    <n v="847"/>
    <n v="3052"/>
    <n v="26353"/>
    <n v="3211"/>
    <n v="7072"/>
    <n v="2011"/>
    <n v="2"/>
    <s v="legacy"/>
    <n v="1024"/>
    <n v="2"/>
    <n v="48000"/>
    <n v="-16"/>
    <s v="experiment"/>
    <x v="13"/>
    <s v="even"/>
    <n v="348372"/>
    <n v="343574"/>
    <n v="28094"/>
    <n v="902352"/>
    <n v="903907"/>
    <n v="343564"/>
    <n v="341552"/>
    <s v="NA"/>
    <n v="337823"/>
    <n v="290447"/>
    <n v="298508"/>
    <n v="1733"/>
    <n v="1677"/>
    <n v="901602"/>
    <n v="290445"/>
    <n v="290445"/>
    <n v="1729"/>
    <n v="907403"/>
    <n v="905907"/>
    <m/>
    <m/>
    <n v="910614"/>
    <n v="291295"/>
    <n v="301560"/>
    <n v="291434"/>
    <n v="341552"/>
    <n v="339823"/>
    <n v="343564"/>
    <s v="NA"/>
    <n v="337818"/>
    <n v="901599"/>
    <n v="388888"/>
    <s v="kosslyn_1978"/>
    <n v="62"/>
    <s v="97151.0"/>
    <n v="71"/>
    <s v="possible"/>
    <s v="yes"/>
    <n v="1024"/>
    <n v="155"/>
    <n v="285"/>
    <n v="71"/>
    <x v="1"/>
  </r>
  <r>
    <n v="87"/>
    <n v="87"/>
    <n v="1403"/>
    <n v="140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1"/>
    <n v="71"/>
    <n v="4"/>
    <n v="34"/>
    <n v="0"/>
    <n v="34"/>
    <n v="4"/>
    <n v="4"/>
    <n v="0"/>
    <n v="0"/>
    <n v="71"/>
    <n v="4"/>
    <n v="4"/>
    <n v="0"/>
    <n v="71"/>
    <n v="71"/>
    <n v="106"/>
    <n v="4"/>
    <n v="4"/>
    <n v="4"/>
    <n v="34"/>
    <n v="34"/>
    <n v="34"/>
    <n v="4"/>
    <n v="34"/>
    <m/>
    <m/>
    <n v="71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Lac"/>
    <s v="Epouventail"/>
    <n v="71"/>
    <n v="5"/>
    <n v="0"/>
    <n v="6"/>
    <s v="/Users/melissabehlouli/Desktop/ton mari/subject-4.csv"/>
    <s v="legacy"/>
    <n v="7"/>
    <b v="0"/>
    <s v="Melodramatic Milgram"/>
    <s v="4.0.1"/>
    <n v="67"/>
    <n v="0"/>
    <s v="m"/>
    <s v="space"/>
    <s v="space"/>
    <s v="space"/>
    <s v="space"/>
    <s v="space"/>
    <s v="m"/>
    <s v="space"/>
    <n v="1"/>
    <x v="1213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882"/>
    <n v="7072"/>
    <n v="2011"/>
    <n v="2"/>
    <s v="legacy"/>
    <n v="1024"/>
    <n v="2"/>
    <n v="48000"/>
    <n v="-16"/>
    <s v="experiment"/>
    <x v="13"/>
    <s v="even"/>
    <n v="348372"/>
    <n v="343574"/>
    <n v="28094"/>
    <n v="911378"/>
    <n v="912931"/>
    <n v="343564"/>
    <n v="341552"/>
    <s v="NA"/>
    <n v="337823"/>
    <n v="290447"/>
    <n v="298508"/>
    <n v="1733"/>
    <n v="1677"/>
    <n v="910628"/>
    <n v="290445"/>
    <n v="290445"/>
    <n v="1729"/>
    <n v="916512"/>
    <n v="914931"/>
    <m/>
    <m/>
    <n v="920395"/>
    <n v="291295"/>
    <n v="301560"/>
    <n v="291434"/>
    <n v="341552"/>
    <n v="339823"/>
    <n v="343564"/>
    <s v="NA"/>
    <n v="337818"/>
    <n v="910625"/>
    <n v="388888"/>
    <s v="kosslyn_1978"/>
    <n v="63"/>
    <s v="101033.0"/>
    <n v="72"/>
    <s v="impossible"/>
    <s v="yes"/>
    <n v="1024"/>
    <n v="155"/>
    <n v="285"/>
    <n v="72"/>
    <x v="1"/>
  </r>
  <r>
    <n v="87"/>
    <n v="87"/>
    <n v="1426"/>
    <n v="1426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2"/>
    <n v="72"/>
    <n v="4"/>
    <n v="34"/>
    <n v="0"/>
    <n v="34"/>
    <n v="4"/>
    <n v="4"/>
    <n v="0"/>
    <n v="0"/>
    <n v="72"/>
    <n v="4"/>
    <n v="4"/>
    <n v="0"/>
    <n v="72"/>
    <n v="72"/>
    <n v="107"/>
    <n v="4"/>
    <n v="4"/>
    <n v="4"/>
    <n v="34"/>
    <n v="34"/>
    <n v="34"/>
    <n v="4"/>
    <n v="34"/>
    <m/>
    <m/>
    <n v="72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phare"/>
    <n v="72"/>
    <n v="5"/>
    <n v="0"/>
    <n v="6"/>
    <s v="/Users/melissabehlouli/Desktop/ton mari/subject-4.csv"/>
    <s v="legacy"/>
    <n v="7"/>
    <b v="0"/>
    <s v="Melodramatic Milgram"/>
    <s v="4.0.1"/>
    <n v="70"/>
    <n v="0"/>
    <s v="m"/>
    <s v="space"/>
    <s v="space"/>
    <s v="space"/>
    <s v="space"/>
    <s v="space"/>
    <s v="m"/>
    <s v="space"/>
    <n v="1"/>
    <x v="92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110"/>
    <n v="7072"/>
    <n v="2011"/>
    <n v="2"/>
    <s v="legacy"/>
    <n v="1024"/>
    <n v="2"/>
    <n v="48000"/>
    <n v="-16"/>
    <s v="experiment"/>
    <x v="13"/>
    <s v="even"/>
    <n v="348372"/>
    <n v="343574"/>
    <n v="28094"/>
    <n v="921160"/>
    <n v="922467"/>
    <n v="343564"/>
    <n v="341552"/>
    <s v="NA"/>
    <n v="337823"/>
    <n v="290447"/>
    <n v="298508"/>
    <n v="1733"/>
    <n v="1677"/>
    <n v="920410"/>
    <n v="290445"/>
    <n v="290445"/>
    <n v="1729"/>
    <n v="926006"/>
    <n v="924467"/>
    <m/>
    <m/>
    <n v="929117"/>
    <n v="291295"/>
    <n v="301560"/>
    <n v="291434"/>
    <n v="341552"/>
    <n v="339823"/>
    <n v="343564"/>
    <s v="NA"/>
    <n v="337818"/>
    <n v="920408"/>
    <n v="388888"/>
    <s v="kosslyn_1978"/>
    <n v="64"/>
    <s v="104143.0"/>
    <n v="73"/>
    <s v="impossible"/>
    <s v="yes"/>
    <n v="1024"/>
    <n v="155"/>
    <n v="285"/>
    <n v="73"/>
    <x v="1"/>
  </r>
  <r>
    <n v="86"/>
    <n v="86"/>
    <n v="1455"/>
    <n v="1455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73"/>
    <n v="73"/>
    <n v="4"/>
    <n v="34"/>
    <n v="0"/>
    <n v="34"/>
    <n v="4"/>
    <n v="4"/>
    <n v="0"/>
    <n v="0"/>
    <n v="73"/>
    <n v="4"/>
    <n v="4"/>
    <n v="0"/>
    <n v="73"/>
    <n v="73"/>
    <n v="108"/>
    <n v="4"/>
    <n v="4"/>
    <n v="4"/>
    <n v="34"/>
    <n v="34"/>
    <n v="34"/>
    <n v="4"/>
    <n v="34"/>
    <m/>
    <m/>
    <n v="73"/>
    <n v="0"/>
    <s v="stim0"/>
    <s v="144.0"/>
    <s v="278.0"/>
    <s v="Mon Nov 20 21:14:54 2023"/>
    <s v="The main experiment item"/>
    <b v="0"/>
    <x v="21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Rocher"/>
    <n v="73"/>
    <n v="5"/>
    <n v="0"/>
    <n v="6"/>
    <s v="/Users/melissabehlouli/Desktop/ton mari/subject-4.csv"/>
    <s v="legacy"/>
    <n v="7"/>
    <b v="0"/>
    <s v="Melodramatic Milgram"/>
    <s v="4.0.1"/>
    <n v="2"/>
    <n v="0"/>
    <s v="m"/>
    <s v="space"/>
    <s v="space"/>
    <s v="space"/>
    <s v="space"/>
    <s v="space"/>
    <s v="m"/>
    <s v="space"/>
    <n v="1"/>
    <x v="1210"/>
    <x v="485"/>
    <n v="354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545"/>
    <n v="3545"/>
    <s v=""/>
    <s v=""/>
    <s v=""/>
    <x v="470"/>
    <n v="40515"/>
    <n v="4794"/>
    <n v="847"/>
    <n v="3052"/>
    <n v="26353"/>
    <n v="3545"/>
    <n v="7072"/>
    <n v="2011"/>
    <n v="2"/>
    <s v="legacy"/>
    <n v="1024"/>
    <n v="2"/>
    <n v="48000"/>
    <n v="-16"/>
    <s v="experiment"/>
    <x v="13"/>
    <s v="even"/>
    <n v="348372"/>
    <n v="343574"/>
    <n v="28094"/>
    <n v="929881"/>
    <n v="931470"/>
    <n v="343564"/>
    <n v="341552"/>
    <s v="NA"/>
    <n v="337823"/>
    <n v="290447"/>
    <n v="298508"/>
    <n v="1733"/>
    <n v="1677"/>
    <n v="929131"/>
    <n v="290445"/>
    <n v="290445"/>
    <n v="1729"/>
    <n v="935051"/>
    <n v="933470"/>
    <m/>
    <m/>
    <n v="938597"/>
    <n v="291295"/>
    <n v="301560"/>
    <n v="291434"/>
    <n v="341552"/>
    <n v="339823"/>
    <n v="343564"/>
    <s v="NA"/>
    <n v="337818"/>
    <n v="929128"/>
    <n v="388888"/>
    <s v="kosslyn_1978"/>
    <n v="64"/>
    <s v="107688.0"/>
    <n v="74"/>
    <s v="possible"/>
    <s v="yes"/>
    <n v="1024"/>
    <n v="155"/>
    <n v="285"/>
    <n v="74"/>
    <x v="1"/>
  </r>
  <r>
    <n v="86"/>
    <n v="86"/>
    <n v="1437"/>
    <n v="1437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4"/>
    <n v="74"/>
    <n v="4"/>
    <n v="34"/>
    <n v="0"/>
    <n v="34"/>
    <n v="4"/>
    <n v="4"/>
    <n v="0"/>
    <n v="0"/>
    <n v="74"/>
    <n v="4"/>
    <n v="4"/>
    <n v="0"/>
    <n v="74"/>
    <n v="74"/>
    <n v="109"/>
    <n v="4"/>
    <n v="4"/>
    <n v="4"/>
    <n v="34"/>
    <n v="34"/>
    <n v="34"/>
    <n v="4"/>
    <n v="34"/>
    <m/>
    <m/>
    <n v="74"/>
    <n v="0"/>
    <s v="stim0"/>
    <s v="144.0"/>
    <s v="278.0"/>
    <s v="Mon Nov 20 21:14:54 2023"/>
    <s v="The main experiment item"/>
    <b v="0"/>
    <x v="8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puit"/>
    <n v="74"/>
    <n v="5"/>
    <n v="0"/>
    <n v="6"/>
    <s v="/Users/melissabehlouli/Desktop/ton mari/subject-4.csv"/>
    <s v="legacy"/>
    <n v="7"/>
    <b v="0"/>
    <s v="Melodramatic Milgram"/>
    <s v="4.0.1"/>
    <n v="8"/>
    <n v="0"/>
    <s v="q"/>
    <s v="space"/>
    <s v="space"/>
    <s v="space"/>
    <s v="space"/>
    <s v="space"/>
    <s v="q"/>
    <s v="space"/>
    <n v="1"/>
    <x v="1214"/>
    <x v="486"/>
    <n v="11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2"/>
    <n v="112"/>
    <s v=""/>
    <s v=""/>
    <s v=""/>
    <s v=""/>
    <n v="112"/>
    <x v="471"/>
    <n v="40515"/>
    <n v="4794"/>
    <n v="847"/>
    <n v="3052"/>
    <n v="26353"/>
    <n v="112"/>
    <n v="7072"/>
    <n v="2011"/>
    <n v="2"/>
    <s v="legacy"/>
    <n v="1024"/>
    <n v="2"/>
    <n v="48000"/>
    <n v="-16"/>
    <s v="experiment"/>
    <x v="13"/>
    <s v="even"/>
    <n v="348372"/>
    <n v="343574"/>
    <n v="28094"/>
    <n v="939363"/>
    <n v="940963"/>
    <n v="343564"/>
    <n v="341552"/>
    <s v="NA"/>
    <n v="337823"/>
    <n v="290447"/>
    <n v="298508"/>
    <n v="1733"/>
    <n v="1677"/>
    <n v="938613"/>
    <n v="290445"/>
    <n v="290445"/>
    <n v="1729"/>
    <n v="944459"/>
    <n v="942963"/>
    <m/>
    <m/>
    <n v="944572"/>
    <n v="291295"/>
    <n v="301560"/>
    <n v="291434"/>
    <n v="341552"/>
    <n v="339823"/>
    <n v="343564"/>
    <s v="NA"/>
    <n v="337818"/>
    <n v="938611"/>
    <n v="388888"/>
    <s v="kosslyn_1978"/>
    <n v="65"/>
    <s v="107800.0"/>
    <n v="75"/>
    <s v="possible"/>
    <s v="yes"/>
    <n v="1024"/>
    <n v="155"/>
    <n v="285"/>
    <n v="75"/>
    <x v="1"/>
  </r>
  <r>
    <n v="86"/>
    <n v="86"/>
    <n v="1418"/>
    <n v="1418"/>
    <s v="#ffffff"/>
    <s v="legacy"/>
    <s v="legacy"/>
    <s v="legacy"/>
    <n v="0"/>
    <s v="uniform"/>
    <x v="1"/>
    <s v="undefined"/>
    <s v="undefined"/>
    <s v="undefined"/>
    <n v="1"/>
    <s v="undefined"/>
    <s v="undefined"/>
    <s v="q"/>
    <n v="0"/>
    <n v="4"/>
    <n v="0"/>
    <n v="75"/>
    <n v="75"/>
    <n v="4"/>
    <n v="34"/>
    <n v="0"/>
    <n v="34"/>
    <n v="4"/>
    <n v="4"/>
    <n v="0"/>
    <n v="0"/>
    <n v="75"/>
    <n v="4"/>
    <n v="4"/>
    <n v="0"/>
    <n v="75"/>
    <n v="75"/>
    <n v="110"/>
    <n v="4"/>
    <n v="4"/>
    <n v="4"/>
    <n v="34"/>
    <n v="34"/>
    <n v="34"/>
    <n v="4"/>
    <n v="34"/>
    <m/>
    <m/>
    <n v="75"/>
    <n v="0"/>
    <s v="stim0"/>
    <s v="144.0"/>
    <s v="278.0"/>
    <s v="Mon Nov 20 21:14:54 2023"/>
    <s v="The main experiment item"/>
    <b v="0"/>
    <x v="10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Arbre"/>
    <s v="Rocher"/>
    <n v="75"/>
    <n v="5"/>
    <n v="0"/>
    <n v="6"/>
    <s v="/Users/melissabehlouli/Desktop/ton mari/subject-4.csv"/>
    <s v="legacy"/>
    <n v="7"/>
    <b v="0"/>
    <s v="Melodramatic Milgram"/>
    <s v="4.0.1"/>
    <n v="28"/>
    <n v="0"/>
    <s v="q"/>
    <s v="space"/>
    <s v="space"/>
    <s v="space"/>
    <s v="space"/>
    <s v="space"/>
    <s v="q"/>
    <s v="space"/>
    <n v="1"/>
    <x v="245"/>
    <x v="487"/>
    <n v="60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"/>
    <n v="608"/>
    <s v=""/>
    <s v=""/>
    <s v=""/>
    <s v=""/>
    <s v=""/>
    <s v=""/>
    <s v=""/>
    <s v=""/>
    <s v=""/>
    <s v=""/>
    <n v="608"/>
    <x v="346"/>
    <n v="40515"/>
    <n v="4794"/>
    <n v="847"/>
    <n v="3052"/>
    <n v="26353"/>
    <n v="12"/>
    <n v="7072"/>
    <n v="2011"/>
    <n v="2"/>
    <s v="legacy"/>
    <n v="1024"/>
    <n v="2"/>
    <n v="48000"/>
    <n v="-16"/>
    <s v="experiment"/>
    <x v="13"/>
    <s v="even"/>
    <n v="348372"/>
    <n v="343574"/>
    <n v="28094"/>
    <n v="945335"/>
    <n v="946659"/>
    <n v="343564"/>
    <n v="341552"/>
    <s v="NA"/>
    <n v="337823"/>
    <n v="290447"/>
    <n v="298508"/>
    <n v="1733"/>
    <n v="1677"/>
    <n v="944585"/>
    <n v="290445"/>
    <n v="290445"/>
    <n v="1729"/>
    <n v="950241"/>
    <n v="948659"/>
    <m/>
    <m/>
    <n v="950254"/>
    <n v="291295"/>
    <n v="301560"/>
    <n v="291434"/>
    <n v="341552"/>
    <n v="339823"/>
    <n v="343564"/>
    <s v="NA"/>
    <n v="337818"/>
    <n v="944583"/>
    <n v="388888"/>
    <s v="kosslyn_1978"/>
    <n v="66"/>
    <s v="107812.0"/>
    <n v="76"/>
    <s v="possible"/>
    <s v="yes"/>
    <n v="1024"/>
    <n v="155"/>
    <n v="285"/>
    <n v="76"/>
    <x v="1"/>
  </r>
  <r>
    <n v="87"/>
    <n v="87"/>
    <n v="1447"/>
    <n v="1447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6"/>
    <n v="76"/>
    <n v="4"/>
    <n v="34"/>
    <n v="0"/>
    <n v="34"/>
    <n v="4"/>
    <n v="4"/>
    <n v="0"/>
    <n v="0"/>
    <n v="76"/>
    <n v="4"/>
    <n v="4"/>
    <n v="0"/>
    <n v="76"/>
    <n v="76"/>
    <n v="111"/>
    <n v="4"/>
    <n v="4"/>
    <n v="4"/>
    <n v="34"/>
    <n v="34"/>
    <n v="34"/>
    <n v="4"/>
    <n v="34"/>
    <m/>
    <m/>
    <n v="76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phare"/>
    <n v="76"/>
    <n v="5"/>
    <n v="0"/>
    <n v="6"/>
    <s v="/Users/melissabehlouli/Desktop/ton mari/subject-4.csv"/>
    <s v="legacy"/>
    <n v="7"/>
    <b v="0"/>
    <s v="Melodramatic Milgram"/>
    <s v="4.0.1"/>
    <n v="74"/>
    <n v="0"/>
    <s v="m"/>
    <s v="space"/>
    <s v="space"/>
    <s v="space"/>
    <s v="space"/>
    <s v="space"/>
    <s v="m"/>
    <s v="space"/>
    <n v="1"/>
    <x v="121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679"/>
    <n v="7072"/>
    <n v="2011"/>
    <n v="2"/>
    <s v="legacy"/>
    <n v="1024"/>
    <n v="2"/>
    <n v="48000"/>
    <n v="-16"/>
    <s v="experiment"/>
    <x v="13"/>
    <s v="even"/>
    <n v="348372"/>
    <n v="343574"/>
    <n v="28094"/>
    <n v="951018"/>
    <n v="952505"/>
    <n v="343564"/>
    <n v="341552"/>
    <s v="NA"/>
    <n v="337823"/>
    <n v="290447"/>
    <n v="298508"/>
    <n v="1733"/>
    <n v="1677"/>
    <n v="950268"/>
    <n v="290445"/>
    <n v="290445"/>
    <n v="1729"/>
    <n v="956044"/>
    <n v="954505"/>
    <m/>
    <m/>
    <n v="959724"/>
    <n v="291295"/>
    <n v="301560"/>
    <n v="291434"/>
    <n v="341552"/>
    <n v="339823"/>
    <n v="343564"/>
    <s v="NA"/>
    <n v="337818"/>
    <n v="950266"/>
    <n v="388888"/>
    <s v="kosslyn_1978"/>
    <n v="67"/>
    <s v="111491.0"/>
    <n v="77"/>
    <s v="impossible"/>
    <s v="yes"/>
    <n v="1024"/>
    <n v="155"/>
    <n v="285"/>
    <n v="77"/>
    <x v="1"/>
  </r>
  <r>
    <n v="87"/>
    <n v="87"/>
    <n v="1471"/>
    <n v="147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7"/>
    <n v="77"/>
    <n v="4"/>
    <n v="34"/>
    <n v="0"/>
    <n v="34"/>
    <n v="4"/>
    <n v="4"/>
    <n v="0"/>
    <n v="0"/>
    <n v="77"/>
    <n v="4"/>
    <n v="4"/>
    <n v="0"/>
    <n v="77"/>
    <n v="77"/>
    <n v="112"/>
    <n v="4"/>
    <n v="4"/>
    <n v="4"/>
    <n v="34"/>
    <n v="34"/>
    <n v="34"/>
    <n v="4"/>
    <n v="34"/>
    <m/>
    <m/>
    <n v="77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Colline"/>
    <n v="77"/>
    <n v="5"/>
    <n v="0"/>
    <n v="6"/>
    <s v="/Users/melissabehlouli/Desktop/ton mari/subject-4.csv"/>
    <s v="legacy"/>
    <n v="7"/>
    <b v="0"/>
    <s v="Melodramatic Milgram"/>
    <s v="4.0.1"/>
    <n v="83"/>
    <n v="0"/>
    <s v="m"/>
    <s v="space"/>
    <s v="space"/>
    <s v="space"/>
    <s v="space"/>
    <s v="space"/>
    <s v="m"/>
    <s v="space"/>
    <n v="1"/>
    <x v="1216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271"/>
    <n v="7072"/>
    <n v="2011"/>
    <n v="2"/>
    <s v="legacy"/>
    <n v="1024"/>
    <n v="2"/>
    <n v="48000"/>
    <n v="-16"/>
    <s v="experiment"/>
    <x v="13"/>
    <s v="even"/>
    <n v="348372"/>
    <n v="343574"/>
    <n v="28094"/>
    <n v="960488"/>
    <n v="961977"/>
    <n v="343564"/>
    <n v="341552"/>
    <s v="NA"/>
    <n v="337823"/>
    <n v="290447"/>
    <n v="298508"/>
    <n v="1733"/>
    <n v="1677"/>
    <n v="959738"/>
    <n v="290445"/>
    <n v="290445"/>
    <n v="1729"/>
    <n v="965985"/>
    <n v="963977"/>
    <m/>
    <m/>
    <n v="969257"/>
    <n v="291295"/>
    <n v="301560"/>
    <n v="291434"/>
    <n v="341552"/>
    <n v="339823"/>
    <n v="343564"/>
    <s v="NA"/>
    <n v="337818"/>
    <n v="959735"/>
    <n v="388888"/>
    <s v="kosslyn_1978"/>
    <n v="68"/>
    <s v="114762.0"/>
    <n v="78"/>
    <s v="impossible"/>
    <s v="yes"/>
    <n v="1024"/>
    <n v="155"/>
    <n v="285"/>
    <n v="78"/>
    <x v="1"/>
  </r>
  <r>
    <n v="87"/>
    <n v="87"/>
    <n v="1493"/>
    <n v="1493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78"/>
    <n v="78"/>
    <n v="4"/>
    <n v="34"/>
    <n v="0"/>
    <n v="34"/>
    <n v="4"/>
    <n v="4"/>
    <n v="0"/>
    <n v="0"/>
    <n v="78"/>
    <n v="4"/>
    <n v="4"/>
    <n v="0"/>
    <n v="78"/>
    <n v="78"/>
    <n v="113"/>
    <n v="4"/>
    <n v="4"/>
    <n v="4"/>
    <n v="34"/>
    <n v="34"/>
    <n v="34"/>
    <n v="4"/>
    <n v="34"/>
    <m/>
    <m/>
    <n v="78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Ruisseau"/>
    <n v="78"/>
    <n v="5"/>
    <n v="0"/>
    <n v="6"/>
    <s v="/Users/melissabehlouli/Desktop/ton mari/subject-4.csv"/>
    <s v="legacy"/>
    <n v="7"/>
    <b v="0"/>
    <s v="Melodramatic Milgram"/>
    <s v="4.0.1"/>
    <n v="81"/>
    <n v="0"/>
    <s v="m"/>
    <s v="space"/>
    <s v="space"/>
    <s v="space"/>
    <s v="space"/>
    <s v="space"/>
    <s v="m"/>
    <s v="space"/>
    <n v="1"/>
    <x v="1217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224"/>
    <n v="7072"/>
    <n v="2011"/>
    <n v="2"/>
    <s v="legacy"/>
    <n v="1024"/>
    <n v="2"/>
    <n v="48000"/>
    <n v="-16"/>
    <s v="experiment"/>
    <x v="13"/>
    <s v="even"/>
    <n v="348372"/>
    <n v="343574"/>
    <n v="28094"/>
    <n v="970020"/>
    <n v="971513"/>
    <n v="343564"/>
    <n v="341552"/>
    <s v="NA"/>
    <n v="337823"/>
    <n v="290447"/>
    <n v="298508"/>
    <n v="1733"/>
    <n v="1677"/>
    <n v="969270"/>
    <n v="290445"/>
    <n v="290445"/>
    <n v="1729"/>
    <n v="975094"/>
    <n v="973513"/>
    <m/>
    <m/>
    <n v="978319"/>
    <n v="291295"/>
    <n v="301560"/>
    <n v="291434"/>
    <n v="341552"/>
    <n v="339823"/>
    <n v="343564"/>
    <s v="NA"/>
    <n v="337818"/>
    <n v="969268"/>
    <n v="388888"/>
    <s v="kosslyn_1978"/>
    <n v="69"/>
    <s v="117986.0"/>
    <n v="79"/>
    <s v="impossible"/>
    <s v="yes"/>
    <n v="1024"/>
    <n v="155"/>
    <n v="285"/>
    <n v="79"/>
    <x v="1"/>
  </r>
  <r>
    <n v="86"/>
    <n v="86"/>
    <n v="1510"/>
    <n v="1510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79"/>
    <n v="79"/>
    <n v="4"/>
    <n v="34"/>
    <n v="0"/>
    <n v="34"/>
    <n v="4"/>
    <n v="4"/>
    <n v="0"/>
    <n v="0"/>
    <n v="79"/>
    <n v="4"/>
    <n v="4"/>
    <n v="0"/>
    <n v="79"/>
    <n v="79"/>
    <n v="114"/>
    <n v="4"/>
    <n v="4"/>
    <n v="4"/>
    <n v="34"/>
    <n v="34"/>
    <n v="34"/>
    <n v="4"/>
    <n v="34"/>
    <m/>
    <m/>
    <n v="79"/>
    <n v="0"/>
    <s v="stim0"/>
    <s v="144.0"/>
    <s v="278.0"/>
    <s v="Mon Nov 20 21:14:54 2023"/>
    <s v="The main experiment item"/>
    <b v="0"/>
    <x v="2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utte"/>
    <s v="Herbe"/>
    <n v="79"/>
    <n v="5"/>
    <n v="0"/>
    <n v="6"/>
    <s v="/Users/melissabehlouli/Desktop/ton mari/subject-4.csv"/>
    <s v="legacy"/>
    <n v="7"/>
    <b v="0"/>
    <s v="Melodramatic Milgram"/>
    <s v="4.0.1"/>
    <n v="6"/>
    <n v="0"/>
    <s v="m"/>
    <s v="space"/>
    <s v="space"/>
    <s v="space"/>
    <s v="space"/>
    <s v="space"/>
    <s v="m"/>
    <s v="space"/>
    <n v="1"/>
    <x v="1218"/>
    <x v="488"/>
    <n v="285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51"/>
    <n v="2851"/>
    <s v=""/>
    <s v=""/>
    <s v=""/>
    <s v=""/>
    <s v=""/>
    <s v=""/>
    <s v=""/>
    <s v=""/>
    <s v=""/>
    <s v=""/>
    <s v=""/>
    <s v=""/>
    <s v=""/>
    <s v=""/>
    <s v=""/>
    <x v="472"/>
    <n v="40515"/>
    <n v="4794"/>
    <n v="847"/>
    <n v="3052"/>
    <n v="26353"/>
    <n v="2851"/>
    <n v="7072"/>
    <n v="2011"/>
    <n v="2"/>
    <s v="legacy"/>
    <n v="1024"/>
    <n v="2"/>
    <n v="48000"/>
    <n v="-16"/>
    <s v="experiment"/>
    <x v="13"/>
    <s v="even"/>
    <n v="348372"/>
    <n v="343574"/>
    <n v="28094"/>
    <n v="979083"/>
    <n v="980665"/>
    <n v="343564"/>
    <n v="341552"/>
    <s v="NA"/>
    <n v="337823"/>
    <n v="290447"/>
    <n v="298508"/>
    <n v="1733"/>
    <n v="1677"/>
    <n v="978333"/>
    <n v="290445"/>
    <n v="290445"/>
    <n v="1729"/>
    <n v="984140"/>
    <n v="982665"/>
    <m/>
    <m/>
    <n v="986992"/>
    <n v="291295"/>
    <n v="301560"/>
    <n v="291434"/>
    <n v="341552"/>
    <n v="339823"/>
    <n v="343564"/>
    <s v="NA"/>
    <n v="337818"/>
    <n v="978331"/>
    <n v="388888"/>
    <s v="kosslyn_1978"/>
    <n v="69"/>
    <s v="120837.0"/>
    <n v="80"/>
    <s v="possible"/>
    <s v="yes"/>
    <n v="1024"/>
    <n v="155"/>
    <n v="285"/>
    <n v="80"/>
    <x v="1"/>
  </r>
  <r>
    <n v="86"/>
    <n v="86"/>
    <n v="1529"/>
    <n v="1529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0"/>
    <n v="80"/>
    <n v="4"/>
    <n v="34"/>
    <n v="0"/>
    <n v="34"/>
    <n v="4"/>
    <n v="4"/>
    <n v="0"/>
    <n v="0"/>
    <n v="80"/>
    <n v="4"/>
    <n v="4"/>
    <n v="0"/>
    <n v="80"/>
    <n v="80"/>
    <n v="115"/>
    <n v="4"/>
    <n v="4"/>
    <n v="4"/>
    <n v="34"/>
    <n v="34"/>
    <n v="34"/>
    <n v="4"/>
    <n v="34"/>
    <m/>
    <m/>
    <n v="80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Herbe"/>
    <s v="Epouventail"/>
    <n v="80"/>
    <n v="5"/>
    <n v="0"/>
    <n v="6"/>
    <s v="/Users/melissabehlouli/Desktop/ton mari/subject-4.csv"/>
    <s v="legacy"/>
    <n v="7"/>
    <b v="0"/>
    <s v="Melodramatic Milgram"/>
    <s v="4.0.1"/>
    <n v="69"/>
    <n v="0"/>
    <s v="m"/>
    <s v="space"/>
    <s v="space"/>
    <s v="space"/>
    <s v="space"/>
    <s v="space"/>
    <s v="m"/>
    <s v="space"/>
    <n v="1"/>
    <x v="1219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3066"/>
    <n v="7072"/>
    <n v="2011"/>
    <n v="2"/>
    <s v="legacy"/>
    <n v="1024"/>
    <n v="2"/>
    <n v="48000"/>
    <n v="-16"/>
    <s v="experiment"/>
    <x v="13"/>
    <s v="even"/>
    <n v="348372"/>
    <n v="343574"/>
    <n v="28094"/>
    <n v="987755"/>
    <n v="989241"/>
    <n v="343564"/>
    <n v="341552"/>
    <s v="NA"/>
    <n v="337823"/>
    <n v="290447"/>
    <n v="298508"/>
    <n v="1733"/>
    <n v="1677"/>
    <n v="987005"/>
    <n v="290445"/>
    <n v="290445"/>
    <n v="1729"/>
    <n v="992823"/>
    <n v="991241"/>
    <m/>
    <m/>
    <n v="995890"/>
    <n v="291295"/>
    <n v="301560"/>
    <n v="291434"/>
    <n v="341552"/>
    <n v="339823"/>
    <n v="343564"/>
    <s v="NA"/>
    <n v="337818"/>
    <n v="987003"/>
    <n v="388888"/>
    <s v="kosslyn_1978"/>
    <n v="70"/>
    <s v="123903.0"/>
    <n v="81"/>
    <s v="impossible"/>
    <s v="yes"/>
    <n v="1024"/>
    <n v="155"/>
    <n v="285"/>
    <n v="81"/>
    <x v="1"/>
  </r>
  <r>
    <n v="85"/>
    <n v="85"/>
    <n v="1561"/>
    <n v="1561"/>
    <s v="#ffffff"/>
    <s v="legacy"/>
    <s v="legacy"/>
    <s v="legacy"/>
    <n v="0"/>
    <s v="uniform"/>
    <x v="0"/>
    <s v="undefined"/>
    <s v="undefined"/>
    <s v="undefined"/>
    <n v="0"/>
    <s v="undefined"/>
    <s v="undefined"/>
    <s v="q"/>
    <n v="0"/>
    <n v="4"/>
    <n v="0"/>
    <n v="81"/>
    <n v="81"/>
    <n v="4"/>
    <n v="34"/>
    <n v="0"/>
    <n v="34"/>
    <n v="4"/>
    <n v="4"/>
    <n v="0"/>
    <n v="0"/>
    <n v="81"/>
    <n v="4"/>
    <n v="4"/>
    <n v="0"/>
    <n v="81"/>
    <n v="81"/>
    <n v="116"/>
    <n v="4"/>
    <n v="4"/>
    <n v="4"/>
    <n v="34"/>
    <n v="34"/>
    <n v="34"/>
    <n v="4"/>
    <n v="34"/>
    <m/>
    <m/>
    <n v="81"/>
    <n v="0"/>
    <s v="stim0"/>
    <s v="144.0"/>
    <s v="278.0"/>
    <s v="Mon Nov 20 21:14:54 2023"/>
    <s v="The main experiment item"/>
    <b v="0"/>
    <x v="19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Sable"/>
    <s v="Rocher"/>
    <n v="81"/>
    <n v="5"/>
    <n v="0"/>
    <n v="6"/>
    <s v="/Users/melissabehlouli/Desktop/ton mari/subject-4.csv"/>
    <s v="legacy"/>
    <n v="7"/>
    <b v="0"/>
    <s v="Melodramatic Milgram"/>
    <s v="4.0.1"/>
    <n v="31"/>
    <n v="0"/>
    <s v="m"/>
    <s v="space"/>
    <s v="space"/>
    <s v="space"/>
    <s v="space"/>
    <s v="space"/>
    <s v="m"/>
    <s v="space"/>
    <n v="1"/>
    <x v="1220"/>
    <x v="489"/>
    <n v="41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133"/>
    <n v="4133"/>
    <s v=""/>
    <x v="473"/>
    <n v="40515"/>
    <n v="4794"/>
    <n v="847"/>
    <n v="3052"/>
    <n v="26353"/>
    <n v="4133"/>
    <n v="7072"/>
    <n v="2011"/>
    <n v="2"/>
    <s v="legacy"/>
    <n v="1024"/>
    <n v="2"/>
    <n v="48000"/>
    <n v="-16"/>
    <s v="experiment"/>
    <x v="13"/>
    <s v="even"/>
    <n v="348372"/>
    <n v="343574"/>
    <n v="28094"/>
    <n v="996654"/>
    <n v="998372"/>
    <n v="343564"/>
    <n v="341552"/>
    <s v="NA"/>
    <n v="337823"/>
    <n v="290447"/>
    <n v="298508"/>
    <n v="1733"/>
    <n v="1677"/>
    <n v="995904"/>
    <n v="290445"/>
    <n v="290445"/>
    <n v="1729"/>
    <n v="1001953"/>
    <n v="1000372"/>
    <m/>
    <m/>
    <n v="1006087"/>
    <n v="291295"/>
    <n v="301560"/>
    <n v="291434"/>
    <n v="341552"/>
    <n v="339823"/>
    <n v="343564"/>
    <s v="NA"/>
    <n v="337818"/>
    <n v="995901"/>
    <n v="388888"/>
    <s v="kosslyn_1978"/>
    <n v="70"/>
    <s v="128036.0"/>
    <n v="82"/>
    <s v="possible"/>
    <s v="yes"/>
    <n v="1024"/>
    <n v="155"/>
    <n v="285"/>
    <n v="82"/>
    <x v="1"/>
  </r>
  <r>
    <n v="85"/>
    <n v="85"/>
    <n v="1592"/>
    <n v="1592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2"/>
    <n v="82"/>
    <n v="4"/>
    <n v="34"/>
    <n v="0"/>
    <n v="34"/>
    <n v="4"/>
    <n v="4"/>
    <n v="0"/>
    <n v="0"/>
    <n v="82"/>
    <n v="4"/>
    <n v="4"/>
    <n v="0"/>
    <n v="82"/>
    <n v="82"/>
    <n v="117"/>
    <n v="4"/>
    <n v="4"/>
    <n v="4"/>
    <n v="34"/>
    <n v="34"/>
    <n v="34"/>
    <n v="4"/>
    <n v="34"/>
    <m/>
    <m/>
    <n v="82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Rocher"/>
    <s v="Feu de camp"/>
    <n v="82"/>
    <n v="5"/>
    <n v="0"/>
    <n v="6"/>
    <s v="/Users/melissabehlouli/Desktop/ton mari/subject-4.csv"/>
    <s v="legacy"/>
    <n v="7"/>
    <b v="0"/>
    <s v="Melodramatic Milgram"/>
    <s v="4.0.1"/>
    <n v="49"/>
    <n v="0"/>
    <s v="m"/>
    <s v="space"/>
    <s v="space"/>
    <s v="space"/>
    <s v="space"/>
    <s v="space"/>
    <s v="m"/>
    <s v="space"/>
    <n v="1"/>
    <x v="805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4101"/>
    <n v="7072"/>
    <n v="2011"/>
    <n v="2"/>
    <s v="legacy"/>
    <n v="1024"/>
    <n v="2"/>
    <n v="48000"/>
    <n v="-16"/>
    <s v="experiment"/>
    <x v="13"/>
    <s v="even"/>
    <n v="348372"/>
    <n v="343574"/>
    <n v="28094"/>
    <n v="1006851"/>
    <n v="1008441"/>
    <n v="343564"/>
    <n v="341552"/>
    <s v="NA"/>
    <n v="337823"/>
    <n v="290447"/>
    <n v="298508"/>
    <n v="1733"/>
    <n v="1677"/>
    <n v="1006101"/>
    <n v="290445"/>
    <n v="290445"/>
    <n v="1729"/>
    <n v="1012428"/>
    <n v="1010441"/>
    <m/>
    <m/>
    <n v="1016530"/>
    <n v="291295"/>
    <n v="301560"/>
    <n v="291434"/>
    <n v="341552"/>
    <n v="339823"/>
    <n v="343564"/>
    <s v="NA"/>
    <n v="337818"/>
    <n v="1006099"/>
    <n v="388888"/>
    <s v="kosslyn_1978"/>
    <n v="71"/>
    <s v="132137.0"/>
    <n v="83"/>
    <s v="impossible"/>
    <s v="yes"/>
    <n v="1024"/>
    <n v="155"/>
    <n v="285"/>
    <n v="83"/>
    <x v="1"/>
  </r>
  <r>
    <n v="85"/>
    <n v="85"/>
    <n v="1631"/>
    <n v="1631"/>
    <s v="#ffffff"/>
    <s v="legacy"/>
    <s v="legacy"/>
    <s v="legacy"/>
    <n v="0"/>
    <s v="uniform"/>
    <x v="1"/>
    <s v="undefined"/>
    <s v="undefined"/>
    <s v="undefined"/>
    <n v="1"/>
    <s v="undefined"/>
    <s v="undefined"/>
    <s v="m"/>
    <n v="0"/>
    <n v="4"/>
    <n v="0"/>
    <n v="83"/>
    <n v="83"/>
    <n v="4"/>
    <n v="34"/>
    <n v="0"/>
    <n v="34"/>
    <n v="4"/>
    <n v="4"/>
    <n v="0"/>
    <n v="0"/>
    <n v="83"/>
    <n v="4"/>
    <n v="4"/>
    <n v="0"/>
    <n v="83"/>
    <n v="83"/>
    <n v="118"/>
    <n v="4"/>
    <n v="4"/>
    <n v="4"/>
    <n v="34"/>
    <n v="34"/>
    <n v="34"/>
    <n v="4"/>
    <n v="34"/>
    <m/>
    <m/>
    <n v="83"/>
    <n v="0"/>
    <s v="stim0"/>
    <s v="144.0"/>
    <s v="278.0"/>
    <s v="Mon Nov 20 21:14:54 2023"/>
    <s v="The main experiment item"/>
    <b v="0"/>
    <x v="2"/>
    <b v="1"/>
    <m/>
    <s v="kosslyn_1978.osexp"/>
    <s v="/Users/melissabehlouli/Downloads"/>
    <b v="0"/>
    <s v="mono"/>
    <b v="0"/>
    <n v="18"/>
    <s v="no"/>
    <s v="#000000"/>
    <s v="no"/>
    <s v="yes"/>
    <n v="768"/>
    <s v="legacy"/>
    <s v="sable"/>
    <s v="puit"/>
    <s v="phare"/>
    <n v="83"/>
    <n v="5"/>
    <n v="0"/>
    <n v="6"/>
    <s v="/Users/melissabehlouli/Desktop/ton mari/subject-4.csv"/>
    <s v="legacy"/>
    <n v="7"/>
    <b v="0"/>
    <s v="Melodramatic Milgram"/>
    <s v="4.0.1"/>
    <n v="71"/>
    <n v="0"/>
    <s v="m"/>
    <s v="space"/>
    <s v="space"/>
    <s v="space"/>
    <s v="space"/>
    <s v="space"/>
    <s v="m"/>
    <s v="space"/>
    <n v="1"/>
    <x v="1221"/>
    <x v="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x v="0"/>
    <n v="40515"/>
    <n v="4794"/>
    <n v="847"/>
    <n v="3052"/>
    <n v="26353"/>
    <n v="4890"/>
    <n v="7072"/>
    <n v="2011"/>
    <n v="2"/>
    <s v="legacy"/>
    <n v="1024"/>
    <n v="2"/>
    <n v="48000"/>
    <n v="-16"/>
    <s v="experiment"/>
    <x v="13"/>
    <s v="even"/>
    <n v="348372"/>
    <n v="343574"/>
    <n v="28094"/>
    <n v="1017293"/>
    <n v="1018810"/>
    <n v="343564"/>
    <n v="341552"/>
    <s v="NA"/>
    <n v="337823"/>
    <n v="290447"/>
    <n v="298508"/>
    <n v="1733"/>
    <n v="1677"/>
    <n v="1016543"/>
    <n v="290445"/>
    <n v="290445"/>
    <n v="1729"/>
    <n v="1022348"/>
    <n v="1020810"/>
    <m/>
    <m/>
    <n v="1027239"/>
    <n v="291295"/>
    <n v="301560"/>
    <n v="291434"/>
    <n v="341552"/>
    <n v="339823"/>
    <n v="343564"/>
    <s v="NA"/>
    <n v="337818"/>
    <n v="1016540"/>
    <n v="388888"/>
    <s v="kosslyn_1978"/>
    <n v="72"/>
    <s v="137027.0"/>
    <n v="84"/>
    <s v="impossible"/>
    <s v="yes"/>
    <n v="1024"/>
    <n v="155"/>
    <n v="285"/>
    <n v="8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5D417-3853-084F-BC17-50DB4AE5E5C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8" firstHeaderRow="0" firstDataRow="1" firstDataCol="1" rowPageCount="1" colPageCount="1"/>
  <pivotFields count="20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5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01" hier="-1"/>
  </pageFields>
  <dataFields count="3">
    <dataField name="Sum of correct" fld="10" baseField="0" baseItem="0"/>
    <dataField name="Count of essais" fld="200" subtotal="count" baseField="0" baseItem="0"/>
    <dataField name="Average of response_time" fld="95" subtotal="average" baseField="0" baseItem="0"/>
  </dataFields>
  <formats count="3">
    <format dxfId="2">
      <pivotArea dataOnly="0" labelOnly="1" fieldPosition="0">
        <references count="1">
          <reference field="157" count="1">
            <x v="2"/>
          </reference>
        </references>
      </pivotArea>
    </format>
    <format dxfId="1">
      <pivotArea dataOnly="0" labelOnly="1" fieldPosition="0">
        <references count="1">
          <reference field="157" count="1">
            <x v="4"/>
          </reference>
        </references>
      </pivotArea>
    </format>
    <format dxfId="0">
      <pivotArea dataOnly="0" labelOnly="1" fieldPosition="0">
        <references count="1">
          <reference field="157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3CD44-541D-674C-B5FC-D3A2EB2CF74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W21" firstHeaderRow="1" firstDataRow="2" firstDataCol="1" rowPageCount="3" colPageCount="1"/>
  <pivotFields count="20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4">
        <item x="14"/>
        <item x="12"/>
        <item x="5"/>
        <item x="17"/>
        <item x="9"/>
        <item x="18"/>
        <item x="16"/>
        <item x="1"/>
        <item x="11"/>
        <item x="20"/>
        <item x="4"/>
        <item x="3"/>
        <item x="15"/>
        <item x="22"/>
        <item x="13"/>
        <item x="10"/>
        <item x="6"/>
        <item x="7"/>
        <item x="8"/>
        <item x="21"/>
        <item x="19"/>
        <item h="1"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23">
        <item x="172"/>
        <item x="926"/>
        <item x="770"/>
        <item x="221"/>
        <item x="244"/>
        <item x="245"/>
        <item x="1047"/>
        <item x="842"/>
        <item x="364"/>
        <item x="885"/>
        <item x="866"/>
        <item x="909"/>
        <item x="931"/>
        <item x="826"/>
        <item x="932"/>
        <item x="736"/>
        <item x="180"/>
        <item x="929"/>
        <item x="935"/>
        <item x="189"/>
        <item x="748"/>
        <item x="742"/>
        <item x="944"/>
        <item x="312"/>
        <item x="746"/>
        <item x="183"/>
        <item x="930"/>
        <item x="399"/>
        <item x="130"/>
        <item x="939"/>
        <item x="738"/>
        <item x="578"/>
        <item x="1130"/>
        <item x="556"/>
        <item x="643"/>
        <item x="278"/>
        <item x="978"/>
        <item x="855"/>
        <item x="828"/>
        <item x="1131"/>
        <item x="942"/>
        <item x="847"/>
        <item x="173"/>
        <item x="945"/>
        <item x="565"/>
        <item x="544"/>
        <item x="1134"/>
        <item x="673"/>
        <item x="921"/>
        <item x="868"/>
        <item x="936"/>
        <item x="925"/>
        <item x="177"/>
        <item x="1214"/>
        <item x="904"/>
        <item x="372"/>
        <item x="747"/>
        <item x="1065"/>
        <item x="787"/>
        <item x="947"/>
        <item x="934"/>
        <item x="307"/>
        <item x="832"/>
        <item x="908"/>
        <item x="867"/>
        <item x="870"/>
        <item x="941"/>
        <item x="191"/>
        <item x="252"/>
        <item x="273"/>
        <item x="969"/>
        <item x="871"/>
        <item x="285"/>
        <item x="755"/>
        <item x="664"/>
        <item x="188"/>
        <item x="928"/>
        <item x="380"/>
        <item x="948"/>
        <item x="209"/>
        <item x="272"/>
        <item x="1202"/>
        <item x="208"/>
        <item x="303"/>
        <item x="915"/>
        <item x="940"/>
        <item x="415"/>
        <item x="648"/>
        <item x="1113"/>
        <item x="217"/>
        <item x="179"/>
        <item x="757"/>
        <item x="655"/>
        <item x="760"/>
        <item x="905"/>
        <item x="386"/>
        <item x="393"/>
        <item x="771"/>
        <item x="1176"/>
        <item x="375"/>
        <item x="242"/>
        <item x="739"/>
        <item x="834"/>
        <item x="780"/>
        <item x="740"/>
        <item x="387"/>
        <item x="212"/>
        <item x="248"/>
        <item x="1136"/>
        <item x="1116"/>
        <item x="966"/>
        <item x="1181"/>
        <item x="281"/>
        <item x="1175"/>
        <item x="869"/>
        <item x="178"/>
        <item x="567"/>
        <item x="732"/>
        <item x="1007"/>
        <item x="999"/>
        <item x="933"/>
        <item x="910"/>
        <item x="401"/>
        <item x="644"/>
        <item x="184"/>
        <item x="359"/>
        <item x="918"/>
        <item x="839"/>
        <item x="856"/>
        <item x="575"/>
        <item x="371"/>
        <item x="914"/>
        <item x="1142"/>
        <item x="1183"/>
        <item x="233"/>
        <item x="778"/>
        <item x="95"/>
        <item x="395"/>
        <item x="937"/>
        <item x="122"/>
        <item x="370"/>
        <item x="665"/>
        <item x="1140"/>
        <item x="865"/>
        <item x="1138"/>
        <item x="759"/>
        <item x="827"/>
        <item x="1182"/>
        <item x="291"/>
        <item x="552"/>
        <item x="764"/>
        <item x="368"/>
        <item x="919"/>
        <item x="924"/>
        <item x="965"/>
        <item x="306"/>
        <item x="729"/>
        <item x="859"/>
        <item x="554"/>
        <item x="733"/>
        <item x="1108"/>
        <item x="276"/>
        <item x="76"/>
        <item x="234"/>
        <item x="1115"/>
        <item x="218"/>
        <item x="1117"/>
        <item x="1076"/>
        <item x="640"/>
        <item x="220"/>
        <item x="389"/>
        <item x="1122"/>
        <item x="299"/>
        <item x="269"/>
        <item x="69"/>
        <item x="407"/>
        <item x="854"/>
        <item x="566"/>
        <item x="906"/>
        <item x="574"/>
        <item x="1105"/>
        <item x="91"/>
        <item x="230"/>
        <item x="193"/>
        <item x="374"/>
        <item x="100"/>
        <item x="295"/>
        <item x="872"/>
        <item x="852"/>
        <item x="727"/>
        <item x="419"/>
        <item x="983"/>
        <item x="311"/>
        <item x="223"/>
        <item x="745"/>
        <item x="89"/>
        <item x="225"/>
        <item x="168"/>
        <item x="559"/>
        <item x="166"/>
        <item x="1125"/>
        <item x="195"/>
        <item x="1124"/>
        <item x="377"/>
        <item x="720"/>
        <item x="974"/>
        <item x="211"/>
        <item x="1044"/>
        <item x="228"/>
        <item x="94"/>
        <item x="858"/>
        <item x="670"/>
        <item x="1015"/>
        <item x="391"/>
        <item x="1121"/>
        <item x="227"/>
        <item x="848"/>
        <item x="1190"/>
        <item x="1198"/>
        <item x="1192"/>
        <item x="1197"/>
        <item x="853"/>
        <item x="543"/>
        <item x="920"/>
        <item x="680"/>
        <item x="261"/>
        <item x="1189"/>
        <item x="214"/>
        <item x="271"/>
        <item x="420"/>
        <item x="758"/>
        <item x="169"/>
        <item x="1177"/>
        <item x="731"/>
        <item x="1186"/>
        <item x="546"/>
        <item x="204"/>
        <item x="302"/>
        <item x="749"/>
        <item x="562"/>
        <item x="382"/>
        <item x="751"/>
        <item x="756"/>
        <item x="863"/>
        <item x="98"/>
        <item x="841"/>
        <item x="927"/>
        <item x="860"/>
        <item x="48"/>
        <item x="1067"/>
        <item x="1107"/>
        <item x="1127"/>
        <item x="486"/>
        <item x="734"/>
        <item x="1180"/>
        <item x="582"/>
        <item x="845"/>
        <item x="279"/>
        <item x="265"/>
        <item x="1139"/>
        <item x="229"/>
        <item x="369"/>
        <item x="373"/>
        <item x="405"/>
        <item x="580"/>
        <item x="564"/>
        <item x="1112"/>
        <item x="489"/>
        <item x="743"/>
        <item x="773"/>
        <item x="636"/>
        <item x="561"/>
        <item x="541"/>
        <item x="483"/>
        <item x="411"/>
        <item x="96"/>
        <item x="831"/>
        <item x="105"/>
        <item x="1118"/>
        <item x="679"/>
        <item x="383"/>
        <item x="403"/>
        <item x="65"/>
        <item x="1086"/>
        <item x="968"/>
        <item x="1013"/>
        <item x="943"/>
        <item x="284"/>
        <item x="825"/>
        <item x="488"/>
        <item x="629"/>
        <item x="219"/>
        <item x="421"/>
        <item x="646"/>
        <item x="536"/>
        <item x="268"/>
        <item x="224"/>
        <item x="185"/>
        <item x="1120"/>
        <item x="439"/>
        <item x="964"/>
        <item x="222"/>
        <item x="1178"/>
        <item x="246"/>
        <item x="385"/>
        <item x="1053"/>
        <item x="73"/>
        <item x="1018"/>
        <item x="388"/>
        <item x="254"/>
        <item x="1184"/>
        <item x="310"/>
        <item x="60"/>
        <item x="406"/>
        <item x="907"/>
        <item x="1085"/>
        <item x="1014"/>
        <item x="176"/>
        <item x="722"/>
        <item x="843"/>
        <item x="362"/>
        <item x="767"/>
        <item x="1057"/>
        <item x="409"/>
        <item x="458"/>
        <item x="916"/>
        <item x="635"/>
        <item x="990"/>
        <item x="583"/>
        <item x="396"/>
        <item x="654"/>
        <item x="744"/>
        <item x="394"/>
        <item x="490"/>
        <item x="1060"/>
        <item x="484"/>
        <item x="250"/>
        <item x="1079"/>
        <item x="984"/>
        <item x="1002"/>
        <item x="1054"/>
        <item x="366"/>
        <item x="650"/>
        <item x="666"/>
        <item x="414"/>
        <item x="1061"/>
        <item x="84"/>
        <item x="283"/>
        <item x="972"/>
        <item x="572"/>
        <item x="51"/>
        <item x="460"/>
        <item x="316"/>
        <item x="1050"/>
        <item x="911"/>
        <item x="81"/>
        <item x="192"/>
        <item x="72"/>
        <item x="410"/>
        <item x="633"/>
        <item x="922"/>
        <item x="579"/>
        <item x="549"/>
        <item x="581"/>
        <item x="1009"/>
        <item x="753"/>
        <item x="171"/>
        <item x="305"/>
        <item x="725"/>
        <item x="553"/>
        <item x="637"/>
        <item x="677"/>
        <item x="730"/>
        <item x="404"/>
        <item x="1039"/>
        <item x="416"/>
        <item x="58"/>
        <item x="912"/>
        <item x="215"/>
        <item x="472"/>
        <item x="398"/>
        <item x="400"/>
        <item x="361"/>
        <item x="588"/>
        <item x="634"/>
        <item x="724"/>
        <item x="71"/>
        <item x="62"/>
        <item x="917"/>
        <item x="540"/>
        <item x="170"/>
        <item x="226"/>
        <item x="584"/>
        <item x="1204"/>
        <item x="277"/>
        <item x="1163"/>
        <item x="830"/>
        <item x="1004"/>
        <item x="1100"/>
        <item x="186"/>
        <item x="438"/>
        <item x="585"/>
        <item x="199"/>
        <item x="1111"/>
        <item x="79"/>
        <item x="1102"/>
        <item x="42"/>
        <item x="1104"/>
        <item x="1110"/>
        <item x="672"/>
        <item x="678"/>
        <item x="83"/>
        <item x="532"/>
        <item x="1011"/>
        <item x="68"/>
        <item x="530"/>
        <item x="533"/>
        <item x="630"/>
        <item x="649"/>
        <item x="384"/>
        <item x="653"/>
        <item x="652"/>
        <item x="631"/>
        <item x="555"/>
        <item x="287"/>
        <item x="249"/>
        <item x="467"/>
        <item x="587"/>
        <item x="660"/>
        <item x="417"/>
        <item x="986"/>
        <item x="675"/>
        <item x="995"/>
        <item x="61"/>
        <item x="1055"/>
        <item x="292"/>
        <item x="162"/>
        <item x="558"/>
        <item x="501"/>
        <item x="987"/>
        <item x="56"/>
        <item x="641"/>
        <item x="210"/>
        <item x="463"/>
        <item x="187"/>
        <item x="381"/>
        <item x="569"/>
        <item x="1069"/>
        <item x="474"/>
        <item x="477"/>
        <item x="642"/>
        <item x="1022"/>
        <item x="1062"/>
        <item x="182"/>
        <item x="121"/>
        <item x="1135"/>
        <item x="456"/>
        <item x="282"/>
        <item x="681"/>
        <item x="621"/>
        <item x="686"/>
        <item x="201"/>
        <item x="551"/>
        <item x="577"/>
        <item x="1179"/>
        <item x="198"/>
        <item x="542"/>
        <item x="539"/>
        <item x="835"/>
        <item x="120"/>
        <item x="1161"/>
        <item x="264"/>
        <item x="628"/>
        <item x="308"/>
        <item x="457"/>
        <item x="436"/>
        <item x="1051"/>
        <item x="367"/>
        <item x="557"/>
        <item x="985"/>
        <item x="1154"/>
        <item x="625"/>
        <item x="492"/>
        <item x="397"/>
        <item x="632"/>
        <item x="1077"/>
        <item x="88"/>
        <item x="728"/>
        <item x="1191"/>
        <item x="663"/>
        <item x="669"/>
        <item x="363"/>
        <item x="776"/>
        <item x="674"/>
        <item x="323"/>
        <item x="571"/>
        <item x="476"/>
        <item x="294"/>
        <item x="1005"/>
        <item x="200"/>
        <item x="464"/>
        <item x="626"/>
        <item x="774"/>
        <item x="671"/>
        <item x="992"/>
        <item x="243"/>
        <item x="50"/>
        <item x="213"/>
        <item x="586"/>
        <item x="1103"/>
        <item x="251"/>
        <item x="196"/>
        <item x="991"/>
        <item x="1001"/>
        <item x="115"/>
        <item x="392"/>
        <item x="849"/>
        <item x="469"/>
        <item x="1156"/>
        <item x="207"/>
        <item x="996"/>
        <item x="529"/>
        <item x="432"/>
        <item x="693"/>
        <item x="413"/>
        <item x="480"/>
        <item x="659"/>
        <item x="576"/>
        <item x="74"/>
        <item x="993"/>
        <item x="862"/>
        <item x="1194"/>
        <item x="627"/>
        <item x="87"/>
        <item x="605"/>
        <item x="496"/>
        <item x="1148"/>
        <item x="360"/>
        <item x="1042"/>
        <item x="1020"/>
        <item x="662"/>
        <item x="717"/>
        <item x="104"/>
        <item x="988"/>
        <item x="741"/>
        <item x="164"/>
        <item x="624"/>
        <item x="1058"/>
        <item x="259"/>
        <item x="1012"/>
        <item x="1173"/>
        <item x="434"/>
        <item x="270"/>
        <item x="1010"/>
        <item x="531"/>
        <item x="1106"/>
        <item x="497"/>
        <item x="1083"/>
        <item x="153"/>
        <item x="358"/>
        <item x="315"/>
        <item x="676"/>
        <item x="1082"/>
        <item x="365"/>
        <item x="1143"/>
        <item x="651"/>
        <item x="238"/>
        <item x="754"/>
        <item x="320"/>
        <item x="1092"/>
        <item x="262"/>
        <item x="980"/>
        <item x="1162"/>
        <item x="545"/>
        <item x="329"/>
        <item x="70"/>
        <item x="775"/>
        <item x="713"/>
        <item x="750"/>
        <item x="54"/>
        <item x="715"/>
        <item x="247"/>
        <item x="447"/>
        <item x="1166"/>
        <item x="1153"/>
        <item x="955"/>
        <item x="267"/>
        <item x="704"/>
        <item x="322"/>
        <item x="378"/>
        <item x="1033"/>
        <item x="175"/>
        <item x="716"/>
        <item x="971"/>
        <item x="1172"/>
        <item x="57"/>
        <item x="718"/>
        <item x="470"/>
        <item x="1068"/>
        <item x="954"/>
        <item x="445"/>
        <item x="1003"/>
        <item x="772"/>
        <item x="596"/>
        <item x="661"/>
        <item x="288"/>
        <item x="206"/>
        <item x="1035"/>
        <item x="1066"/>
        <item x="1091"/>
        <item x="1133"/>
        <item x="190"/>
        <item x="658"/>
        <item x="49"/>
        <item x="782"/>
        <item x="461"/>
        <item x="957"/>
        <item x="97"/>
        <item x="1078"/>
        <item x="499"/>
        <item x="570"/>
        <item x="1073"/>
        <item x="709"/>
        <item x="961"/>
        <item x="618"/>
        <item x="1187"/>
        <item x="52"/>
        <item x="1019"/>
        <item x="1040"/>
        <item x="938"/>
        <item x="423"/>
        <item x="1074"/>
        <item x="822"/>
        <item x="696"/>
        <item x="829"/>
        <item x="1016"/>
        <item x="1064"/>
        <item x="459"/>
        <item x="1049"/>
        <item x="142"/>
        <item x="703"/>
        <item x="563"/>
        <item x="601"/>
        <item x="1159"/>
        <item x="535"/>
        <item x="824"/>
        <item x="237"/>
        <item x="620"/>
        <item x="1041"/>
        <item x="705"/>
        <item x="328"/>
        <item x="1150"/>
        <item x="300"/>
        <item x="1137"/>
        <item x="982"/>
        <item x="59"/>
        <item x="143"/>
        <item x="668"/>
        <item x="466"/>
        <item x="861"/>
        <item x="1155"/>
        <item x="330"/>
        <item x="538"/>
        <item x="118"/>
        <item x="1072"/>
        <item x="1084"/>
        <item x="1063"/>
        <item x="340"/>
        <item x="133"/>
        <item x="833"/>
        <item x="319"/>
        <item x="864"/>
        <item x="573"/>
        <item x="719"/>
        <item x="622"/>
        <item x="960"/>
        <item x="437"/>
        <item x="408"/>
        <item x="44"/>
        <item x="139"/>
        <item x="321"/>
        <item x="958"/>
        <item x="309"/>
        <item x="1168"/>
        <item x="157"/>
        <item x="809"/>
        <item x="494"/>
        <item x="803"/>
        <item x="781"/>
        <item x="801"/>
        <item x="135"/>
        <item x="819"/>
        <item x="462"/>
        <item x="726"/>
        <item x="471"/>
        <item x="154"/>
        <item x="239"/>
        <item x="1048"/>
        <item x="110"/>
        <item x="428"/>
        <item x="1045"/>
        <item x="2"/>
        <item x="45"/>
        <item x="1052"/>
        <item x="136"/>
        <item x="197"/>
        <item x="604"/>
        <item x="475"/>
        <item x="619"/>
        <item x="337"/>
        <item x="903"/>
        <item x="836"/>
        <item x="327"/>
        <item x="425"/>
        <item x="699"/>
        <item x="1169"/>
        <item x="593"/>
        <item x="495"/>
        <item x="345"/>
        <item x="1149"/>
        <item x="442"/>
        <item x="1151"/>
        <item x="500"/>
        <item x="443"/>
        <item x="3"/>
        <item x="253"/>
        <item x="698"/>
        <item x="80"/>
        <item x="123"/>
        <item x="103"/>
        <item x="450"/>
        <item x="117"/>
        <item x="1071"/>
        <item x="448"/>
        <item x="55"/>
        <item x="194"/>
        <item x="823"/>
        <item x="814"/>
        <item x="1021"/>
        <item x="64"/>
        <item x="232"/>
        <item x="597"/>
        <item x="290"/>
        <item x="43"/>
        <item x="4"/>
        <item x="1185"/>
        <item x="151"/>
        <item x="923"/>
        <item x="697"/>
        <item x="1167"/>
        <item x="114"/>
        <item x="216"/>
        <item x="548"/>
        <item x="1152"/>
        <item x="6"/>
        <item x="534"/>
        <item x="493"/>
        <item x="656"/>
        <item x="144"/>
        <item x="1075"/>
        <item x="293"/>
        <item x="440"/>
        <item x="336"/>
        <item x="1147"/>
        <item x="10"/>
        <item x="46"/>
        <item x="667"/>
        <item x="256"/>
        <item x="20"/>
        <item x="712"/>
        <item x="783"/>
        <item x="614"/>
        <item x="890"/>
        <item x="441"/>
        <item x="131"/>
        <item x="106"/>
        <item x="15"/>
        <item x="690"/>
        <item x="735"/>
        <item x="1095"/>
        <item x="241"/>
        <item x="796"/>
        <item x="116"/>
        <item x="128"/>
        <item x="799"/>
        <item x="82"/>
        <item x="1037"/>
        <item x="1174"/>
        <item x="66"/>
        <item x="452"/>
        <item x="617"/>
        <item x="1080"/>
        <item x="794"/>
        <item x="491"/>
        <item x="427"/>
        <item x="47"/>
        <item x="1090"/>
        <item x="355"/>
        <item x="18"/>
        <item x="844"/>
        <item x="455"/>
        <item x="19"/>
        <item x="963"/>
        <item x="502"/>
        <item x="78"/>
        <item x="1036"/>
        <item x="913"/>
        <item x="296"/>
        <item x="1056"/>
        <item x="526"/>
        <item x="342"/>
        <item x="878"/>
        <item x="700"/>
        <item x="594"/>
        <item x="163"/>
        <item x="14"/>
        <item x="339"/>
        <item x="338"/>
        <item x="887"/>
        <item x="21"/>
        <item x="331"/>
        <item x="29"/>
        <item x="788"/>
        <item x="357"/>
        <item x="598"/>
        <item x="850"/>
        <item x="1119"/>
        <item x="63"/>
        <item x="240"/>
        <item x="39"/>
        <item x="1146"/>
        <item x="702"/>
        <item x="1096"/>
        <item x="453"/>
        <item x="343"/>
        <item x="140"/>
        <item x="808"/>
        <item x="148"/>
        <item x="348"/>
        <item x="1129"/>
        <item x="962"/>
        <item x="134"/>
        <item x="1171"/>
        <item x="141"/>
        <item x="875"/>
        <item x="851"/>
        <item x="1141"/>
        <item x="454"/>
        <item x="1160"/>
        <item x="158"/>
        <item x="547"/>
        <item x="257"/>
        <item x="800"/>
        <item x="997"/>
        <item x="560"/>
        <item x="38"/>
        <item x="524"/>
        <item x="22"/>
        <item x="599"/>
        <item x="837"/>
        <item x="297"/>
        <item x="714"/>
        <item x="478"/>
        <item x="1157"/>
        <item x="1000"/>
        <item x="41"/>
        <item x="786"/>
        <item x="347"/>
        <item x="951"/>
        <item x="138"/>
        <item x="325"/>
        <item x="952"/>
        <item x="888"/>
        <item x="344"/>
        <item x="126"/>
        <item x="31"/>
        <item x="430"/>
        <item x="1032"/>
        <item x="113"/>
        <item x="435"/>
        <item x="607"/>
        <item x="638"/>
        <item x="1081"/>
        <item x="205"/>
        <item x="896"/>
        <item x="451"/>
        <item x="161"/>
        <item x="838"/>
        <item x="1114"/>
        <item x="35"/>
        <item x="354"/>
        <item x="446"/>
        <item x="959"/>
        <item x="17"/>
        <item x="37"/>
        <item x="160"/>
        <item x="326"/>
        <item x="779"/>
        <item x="36"/>
        <item x="479"/>
        <item x="953"/>
        <item x="314"/>
        <item x="25"/>
        <item x="137"/>
        <item x="422"/>
        <item x="891"/>
        <item x="145"/>
        <item x="765"/>
        <item x="146"/>
        <item x="468"/>
        <item x="1164"/>
        <item x="274"/>
        <item x="766"/>
        <item x="260"/>
        <item x="612"/>
        <item x="606"/>
        <item x="1218"/>
        <item x="352"/>
        <item x="75"/>
        <item x="147"/>
        <item x="32"/>
        <item x="1043"/>
        <item x="1128"/>
        <item x="40"/>
        <item x="132"/>
        <item x="817"/>
        <item x="167"/>
        <item x="313"/>
        <item x="346"/>
        <item x="1101"/>
        <item x="444"/>
        <item x="324"/>
        <item x="298"/>
        <item x="498"/>
        <item x="424"/>
        <item x="683"/>
        <item x="1219"/>
        <item x="508"/>
        <item x="181"/>
        <item x="465"/>
        <item x="1144"/>
        <item x="1094"/>
        <item x="92"/>
        <item x="537"/>
        <item x="645"/>
        <item x="426"/>
        <item x="107"/>
        <item x="806"/>
        <item x="1212"/>
        <item x="111"/>
        <item x="1217"/>
        <item x="710"/>
        <item x="688"/>
        <item x="266"/>
        <item x="16"/>
        <item x="967"/>
        <item x="99"/>
        <item x="1216"/>
        <item x="899"/>
        <item x="994"/>
        <item x="1209"/>
        <item x="487"/>
        <item x="26"/>
        <item x="5"/>
        <item x="1070"/>
        <item x="812"/>
        <item x="857"/>
        <item x="1205"/>
        <item x="1145"/>
        <item x="350"/>
        <item x="30"/>
        <item x="523"/>
        <item x="956"/>
        <item x="289"/>
        <item x="53"/>
        <item x="798"/>
        <item x="156"/>
        <item x="692"/>
        <item x="657"/>
        <item x="785"/>
        <item x="1210"/>
        <item x="528"/>
        <item x="616"/>
        <item x="949"/>
        <item x="521"/>
        <item x="482"/>
        <item x="1093"/>
        <item x="970"/>
        <item x="804"/>
        <item x="811"/>
        <item x="351"/>
        <item x="694"/>
        <item x="520"/>
        <item x="174"/>
        <item x="431"/>
        <item x="1215"/>
        <item x="165"/>
        <item x="155"/>
        <item x="481"/>
        <item x="449"/>
        <item x="1201"/>
        <item x="1034"/>
        <item x="418"/>
        <item x="1123"/>
        <item x="973"/>
        <item x="1196"/>
        <item x="485"/>
        <item x="150"/>
        <item x="884"/>
        <item x="708"/>
        <item x="379"/>
        <item x="1165"/>
        <item x="275"/>
        <item x="568"/>
        <item x="236"/>
        <item x="1097"/>
        <item x="1206"/>
        <item x="1038"/>
        <item x="701"/>
        <item x="1203"/>
        <item x="511"/>
        <item x="1193"/>
        <item x="1199"/>
        <item x="1213"/>
        <item x="522"/>
        <item x="1099"/>
        <item x="304"/>
        <item x="608"/>
        <item x="263"/>
        <item x="1046"/>
        <item x="513"/>
        <item x="1208"/>
        <item x="349"/>
        <item x="429"/>
        <item x="286"/>
        <item x="514"/>
        <item x="1132"/>
        <item x="129"/>
        <item x="510"/>
        <item x="752"/>
        <item x="1195"/>
        <item x="805"/>
        <item x="1211"/>
        <item x="1220"/>
        <item x="615"/>
        <item x="609"/>
        <item x="235"/>
        <item x="689"/>
        <item x="518"/>
        <item x="8"/>
        <item x="789"/>
        <item x="1109"/>
        <item x="1207"/>
        <item x="93"/>
        <item x="600"/>
        <item x="590"/>
        <item x="1031"/>
        <item x="301"/>
        <item x="550"/>
        <item x="1200"/>
        <item x="280"/>
        <item x="1098"/>
        <item x="12"/>
        <item x="882"/>
        <item x="790"/>
        <item x="90"/>
        <item x="77"/>
        <item x="203"/>
        <item x="1087"/>
        <item x="802"/>
        <item x="886"/>
        <item x="611"/>
        <item x="67"/>
        <item x="881"/>
        <item x="516"/>
        <item x="525"/>
        <item x="127"/>
        <item x="602"/>
        <item x="124"/>
        <item x="895"/>
        <item x="402"/>
        <item x="792"/>
        <item x="27"/>
        <item x="202"/>
        <item x="1221"/>
        <item x="7"/>
        <item x="1126"/>
        <item x="1170"/>
        <item x="341"/>
        <item x="519"/>
        <item x="503"/>
        <item x="889"/>
        <item x="946"/>
        <item x="13"/>
        <item x="1008"/>
        <item x="721"/>
        <item x="1088"/>
        <item x="33"/>
        <item x="507"/>
        <item x="1059"/>
        <item x="332"/>
        <item x="821"/>
        <item x="874"/>
        <item x="797"/>
        <item x="603"/>
        <item x="85"/>
        <item x="258"/>
        <item x="335"/>
        <item x="23"/>
        <item x="975"/>
        <item x="691"/>
        <item x="998"/>
        <item x="149"/>
        <item x="810"/>
        <item x="1017"/>
        <item x="763"/>
        <item x="473"/>
        <item x="334"/>
        <item x="102"/>
        <item x="647"/>
        <item x="687"/>
        <item x="981"/>
        <item x="1158"/>
        <item x="112"/>
        <item x="255"/>
        <item x="515"/>
        <item x="769"/>
        <item x="152"/>
        <item x="1028"/>
        <item x="846"/>
        <item x="979"/>
        <item x="840"/>
        <item x="894"/>
        <item x="623"/>
        <item x="791"/>
        <item x="793"/>
        <item x="592"/>
        <item x="390"/>
        <item x="34"/>
        <item x="412"/>
        <item x="1006"/>
        <item x="762"/>
        <item x="527"/>
        <item x="685"/>
        <item x="695"/>
        <item x="517"/>
        <item x="1089"/>
        <item x="376"/>
        <item x="119"/>
        <item x="108"/>
        <item x="807"/>
        <item x="353"/>
        <item x="125"/>
        <item x="816"/>
        <item x="613"/>
        <item x="706"/>
        <item x="900"/>
        <item x="109"/>
        <item x="639"/>
        <item x="901"/>
        <item x="711"/>
        <item x="1025"/>
        <item x="591"/>
        <item x="815"/>
        <item x="1026"/>
        <item x="813"/>
        <item x="761"/>
        <item x="723"/>
        <item x="231"/>
        <item x="976"/>
        <item x="101"/>
        <item x="898"/>
        <item x="1"/>
        <item x="768"/>
        <item x="333"/>
        <item x="795"/>
        <item x="1023"/>
        <item x="820"/>
        <item x="989"/>
        <item x="159"/>
        <item x="879"/>
        <item x="1024"/>
        <item x="883"/>
        <item x="28"/>
        <item x="777"/>
        <item x="24"/>
        <item x="11"/>
        <item x="707"/>
        <item x="9"/>
        <item x="509"/>
        <item x="1027"/>
        <item x="610"/>
        <item x="977"/>
        <item x="1188"/>
        <item x="902"/>
        <item x="818"/>
        <item x="505"/>
        <item x="1030"/>
        <item x="737"/>
        <item x="873"/>
        <item x="880"/>
        <item x="317"/>
        <item x="504"/>
        <item x="506"/>
        <item x="893"/>
        <item x="595"/>
        <item x="897"/>
        <item x="589"/>
        <item x="950"/>
        <item x="512"/>
        <item x="86"/>
        <item x="0"/>
        <item x="877"/>
        <item x="876"/>
        <item x="1029"/>
        <item x="784"/>
        <item x="892"/>
        <item x="684"/>
        <item x="318"/>
        <item x="433"/>
        <item x="356"/>
        <item x="682"/>
        <item t="default"/>
      </items>
    </pivotField>
    <pivotField axis="axisPage" multipleItemSelectionAllowed="1" showAll="0">
      <items count="491">
        <item x="45"/>
        <item x="287"/>
        <item x="80"/>
        <item x="487"/>
        <item x="305"/>
        <item x="343"/>
        <item x="346"/>
        <item x="342"/>
        <item x="53"/>
        <item x="273"/>
        <item x="117"/>
        <item x="276"/>
        <item x="345"/>
        <item x="329"/>
        <item x="447"/>
        <item x="97"/>
        <item x="347"/>
        <item x="46"/>
        <item x="335"/>
        <item x="339"/>
        <item x="348"/>
        <item x="48"/>
        <item x="486"/>
        <item x="325"/>
        <item x="351"/>
        <item x="333"/>
        <item x="355"/>
        <item x="300"/>
        <item x="321"/>
        <item x="352"/>
        <item x="135"/>
        <item x="94"/>
        <item x="360"/>
        <item x="102"/>
        <item x="282"/>
        <item x="52"/>
        <item x="341"/>
        <item x="93"/>
        <item x="269"/>
        <item x="332"/>
        <item x="324"/>
        <item x="241"/>
        <item x="448"/>
        <item x="364"/>
        <item x="283"/>
        <item x="247"/>
        <item x="285"/>
        <item x="326"/>
        <item x="138"/>
        <item x="288"/>
        <item x="78"/>
        <item x="272"/>
        <item x="327"/>
        <item x="452"/>
        <item x="434"/>
        <item x="99"/>
        <item x="457"/>
        <item x="322"/>
        <item x="323"/>
        <item x="382"/>
        <item x="377"/>
        <item x="344"/>
        <item x="328"/>
        <item x="309"/>
        <item x="120"/>
        <item x="308"/>
        <item x="127"/>
        <item x="455"/>
        <item x="461"/>
        <item x="289"/>
        <item x="354"/>
        <item x="349"/>
        <item x="107"/>
        <item x="126"/>
        <item x="454"/>
        <item x="298"/>
        <item x="125"/>
        <item x="334"/>
        <item x="337"/>
        <item x="358"/>
        <item x="113"/>
        <item x="363"/>
        <item x="315"/>
        <item x="210"/>
        <item x="270"/>
        <item x="429"/>
        <item x="95"/>
        <item x="475"/>
        <item x="145"/>
        <item x="445"/>
        <item x="424"/>
        <item x="136"/>
        <item x="297"/>
        <item x="91"/>
        <item x="148"/>
        <item x="313"/>
        <item x="218"/>
        <item x="442"/>
        <item x="27"/>
        <item x="76"/>
        <item x="55"/>
        <item x="128"/>
        <item x="31"/>
        <item x="108"/>
        <item x="433"/>
        <item x="266"/>
        <item x="435"/>
        <item x="275"/>
        <item x="25"/>
        <item x="74"/>
        <item x="320"/>
        <item x="441"/>
        <item x="57"/>
        <item x="430"/>
        <item x="262"/>
        <item x="362"/>
        <item x="66"/>
        <item x="472"/>
        <item x="385"/>
        <item x="304"/>
        <item x="439"/>
        <item x="467"/>
        <item x="473"/>
        <item x="468"/>
        <item x="471"/>
        <item x="312"/>
        <item x="407"/>
        <item x="260"/>
        <item x="89"/>
        <item x="465"/>
        <item x="68"/>
        <item x="284"/>
        <item x="81"/>
        <item x="268"/>
        <item x="464"/>
        <item x="338"/>
        <item x="63"/>
        <item x="277"/>
        <item x="131"/>
        <item x="279"/>
        <item x="340"/>
        <item x="316"/>
        <item x="428"/>
        <item x="443"/>
        <item x="271"/>
        <item x="460"/>
        <item x="225"/>
        <item x="307"/>
        <item x="98"/>
        <item x="90"/>
        <item x="409"/>
        <item x="217"/>
        <item x="274"/>
        <item x="237"/>
        <item x="215"/>
        <item x="223"/>
        <item x="229"/>
        <item x="71"/>
        <item x="436"/>
        <item x="153"/>
        <item x="227"/>
        <item x="466"/>
        <item x="359"/>
        <item x="353"/>
        <item x="101"/>
        <item x="314"/>
        <item x="154"/>
        <item x="462"/>
        <item x="73"/>
        <item x="50"/>
        <item x="438"/>
        <item x="357"/>
        <item x="72"/>
        <item x="458"/>
        <item x="427"/>
        <item x="133"/>
        <item x="361"/>
        <item x="134"/>
        <item x="85"/>
        <item x="463"/>
        <item x="116"/>
        <item x="146"/>
        <item x="422"/>
        <item x="264"/>
        <item x="306"/>
        <item x="374"/>
        <item x="149"/>
        <item x="226"/>
        <item x="140"/>
        <item x="246"/>
        <item x="139"/>
        <item x="187"/>
        <item x="366"/>
        <item x="378"/>
        <item x="404"/>
        <item x="280"/>
        <item x="151"/>
        <item x="408"/>
        <item x="22"/>
        <item x="293"/>
        <item x="425"/>
        <item x="222"/>
        <item x="6"/>
        <item x="172"/>
        <item x="401"/>
        <item x="21"/>
        <item x="54"/>
        <item x="15"/>
        <item x="224"/>
        <item x="383"/>
        <item x="105"/>
        <item x="112"/>
        <item x="209"/>
        <item x="238"/>
        <item x="259"/>
        <item x="267"/>
        <item x="144"/>
        <item x="152"/>
        <item x="9"/>
        <item x="330"/>
        <item x="69"/>
        <item x="180"/>
        <item x="142"/>
        <item x="143"/>
        <item x="122"/>
        <item x="236"/>
        <item x="265"/>
        <item x="14"/>
        <item x="202"/>
        <item x="44"/>
        <item x="75"/>
        <item x="96"/>
        <item x="299"/>
        <item x="380"/>
        <item x="444"/>
        <item x="51"/>
        <item x="158"/>
        <item x="431"/>
        <item x="19"/>
        <item x="426"/>
        <item x="1"/>
        <item x="257"/>
        <item x="263"/>
        <item x="198"/>
        <item x="233"/>
        <item x="242"/>
        <item x="132"/>
        <item x="245"/>
        <item x="244"/>
        <item x="211"/>
        <item x="103"/>
        <item x="83"/>
        <item x="228"/>
        <item x="251"/>
        <item x="235"/>
        <item x="11"/>
        <item x="405"/>
        <item x="213"/>
        <item x="193"/>
        <item x="368"/>
        <item x="8"/>
        <item x="239"/>
        <item x="130"/>
        <item x="219"/>
        <item x="413"/>
        <item x="37"/>
        <item x="451"/>
        <item x="170"/>
        <item x="100"/>
        <item x="261"/>
        <item x="61"/>
        <item x="208"/>
        <item x="459"/>
        <item x="59"/>
        <item x="203"/>
        <item x="201"/>
        <item x="302"/>
        <item x="159"/>
        <item x="232"/>
        <item x="114"/>
        <item x="212"/>
        <item x="157"/>
        <item x="124"/>
        <item x="367"/>
        <item x="230"/>
        <item x="141"/>
        <item x="234"/>
        <item x="418"/>
        <item x="147"/>
        <item x="254"/>
        <item x="256"/>
        <item x="123"/>
        <item x="221"/>
        <item x="381"/>
        <item x="60"/>
        <item x="231"/>
        <item x="371"/>
        <item x="79"/>
        <item x="67"/>
        <item x="480"/>
        <item x="370"/>
        <item x="36"/>
        <item x="137"/>
        <item x="310"/>
        <item x="178"/>
        <item x="65"/>
        <item x="375"/>
        <item x="196"/>
        <item x="150"/>
        <item x="250"/>
        <item x="16"/>
        <item x="372"/>
        <item x="318"/>
        <item x="24"/>
        <item x="479"/>
        <item x="121"/>
        <item x="387"/>
        <item x="253"/>
        <item x="32"/>
        <item x="369"/>
        <item x="88"/>
        <item x="384"/>
        <item x="156"/>
        <item x="92"/>
        <item x="197"/>
        <item x="119"/>
        <item x="456"/>
        <item x="243"/>
        <item x="258"/>
        <item x="281"/>
        <item x="395"/>
        <item x="204"/>
        <item x="278"/>
        <item x="162"/>
        <item x="82"/>
        <item x="129"/>
        <item x="47"/>
        <item x="205"/>
        <item x="379"/>
        <item x="252"/>
        <item x="104"/>
        <item x="412"/>
        <item x="450"/>
        <item x="249"/>
        <item x="5"/>
        <item x="291"/>
        <item x="173"/>
        <item x="29"/>
        <item x="419"/>
        <item x="192"/>
        <item x="220"/>
        <item x="416"/>
        <item x="386"/>
        <item x="393"/>
        <item x="350"/>
        <item x="417"/>
        <item x="295"/>
        <item x="411"/>
        <item x="171"/>
        <item x="400"/>
        <item x="216"/>
        <item x="296"/>
        <item x="394"/>
        <item x="111"/>
        <item x="453"/>
        <item x="365"/>
        <item x="10"/>
        <item x="200"/>
        <item x="176"/>
        <item x="317"/>
        <item x="415"/>
        <item x="410"/>
        <item x="301"/>
        <item x="319"/>
        <item x="2"/>
        <item x="399"/>
        <item x="115"/>
        <item x="190"/>
        <item x="290"/>
        <item x="402"/>
        <item x="174"/>
        <item x="179"/>
        <item x="33"/>
        <item x="397"/>
        <item x="3"/>
        <item x="403"/>
        <item x="58"/>
        <item x="181"/>
        <item x="398"/>
        <item x="191"/>
        <item x="160"/>
        <item x="161"/>
        <item x="84"/>
        <item x="20"/>
        <item x="474"/>
        <item x="414"/>
        <item x="7"/>
        <item x="56"/>
        <item x="77"/>
        <item x="336"/>
        <item x="35"/>
        <item x="70"/>
        <item x="206"/>
        <item x="189"/>
        <item x="248"/>
        <item x="106"/>
        <item x="255"/>
        <item x="86"/>
        <item x="23"/>
        <item x="292"/>
        <item x="286"/>
        <item x="164"/>
        <item x="185"/>
        <item x="392"/>
        <item x="167"/>
        <item x="420"/>
        <item x="188"/>
        <item x="4"/>
        <item x="169"/>
        <item x="18"/>
        <item x="391"/>
        <item x="331"/>
        <item x="109"/>
        <item x="406"/>
        <item x="41"/>
        <item x="311"/>
        <item x="437"/>
        <item x="12"/>
        <item x="168"/>
        <item x="446"/>
        <item x="356"/>
        <item x="38"/>
        <item x="87"/>
        <item x="376"/>
        <item x="214"/>
        <item x="303"/>
        <item x="294"/>
        <item x="389"/>
        <item x="34"/>
        <item x="421"/>
        <item x="64"/>
        <item x="40"/>
        <item x="432"/>
        <item x="165"/>
        <item x="39"/>
        <item x="182"/>
        <item x="118"/>
        <item x="177"/>
        <item x="488"/>
        <item x="17"/>
        <item x="396"/>
        <item x="43"/>
        <item x="163"/>
        <item x="110"/>
        <item x="49"/>
        <item x="175"/>
        <item x="199"/>
        <item x="240"/>
        <item x="484"/>
        <item x="30"/>
        <item x="373"/>
        <item x="481"/>
        <item x="485"/>
        <item x="184"/>
        <item x="155"/>
        <item x="42"/>
        <item x="183"/>
        <item x="166"/>
        <item x="477"/>
        <item x="390"/>
        <item x="440"/>
        <item x="186"/>
        <item x="478"/>
        <item x="469"/>
        <item x="423"/>
        <item x="449"/>
        <item x="470"/>
        <item x="483"/>
        <item x="489"/>
        <item x="482"/>
        <item x="28"/>
        <item x="388"/>
        <item x="207"/>
        <item x="476"/>
        <item x="195"/>
        <item x="26"/>
        <item x="62"/>
        <item x="13"/>
        <item x="194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5">
        <item x="43"/>
        <item x="274"/>
        <item x="77"/>
        <item x="389"/>
        <item x="293"/>
        <item x="330"/>
        <item x="333"/>
        <item x="329"/>
        <item x="260"/>
        <item x="287"/>
        <item x="332"/>
        <item x="316"/>
        <item x="92"/>
        <item x="322"/>
        <item x="334"/>
        <item x="52"/>
        <item x="471"/>
        <item x="313"/>
        <item x="337"/>
        <item x="342"/>
        <item x="288"/>
        <item x="309"/>
        <item x="125"/>
        <item x="89"/>
        <item x="348"/>
        <item x="97"/>
        <item x="269"/>
        <item x="50"/>
        <item x="328"/>
        <item x="88"/>
        <item x="229"/>
        <item x="256"/>
        <item x="319"/>
        <item x="225"/>
        <item x="431"/>
        <item x="270"/>
        <item x="231"/>
        <item x="272"/>
        <item x="122"/>
        <item x="128"/>
        <item x="275"/>
        <item x="75"/>
        <item x="259"/>
        <item x="314"/>
        <item x="435"/>
        <item x="94"/>
        <item x="120"/>
        <item x="441"/>
        <item x="310"/>
        <item x="311"/>
        <item x="194"/>
        <item x="368"/>
        <item x="331"/>
        <item x="315"/>
        <item x="355"/>
        <item x="110"/>
        <item x="296"/>
        <item x="434"/>
        <item x="445"/>
        <item x="443"/>
        <item x="276"/>
        <item x="341"/>
        <item x="452"/>
        <item x="116"/>
        <item x="438"/>
        <item x="285"/>
        <item x="147"/>
        <item x="115"/>
        <item x="321"/>
        <item x="324"/>
        <item x="345"/>
        <item x="106"/>
        <item x="303"/>
        <item x="196"/>
        <item x="90"/>
        <item x="460"/>
        <item x="135"/>
        <item x="409"/>
        <item x="126"/>
        <item x="284"/>
        <item x="86"/>
        <item x="138"/>
        <item x="301"/>
        <item x="426"/>
        <item x="27"/>
        <item x="436"/>
        <item x="118"/>
        <item x="31"/>
        <item x="102"/>
        <item x="418"/>
        <item x="216"/>
        <item x="253"/>
        <item x="420"/>
        <item x="262"/>
        <item x="25"/>
        <item x="71"/>
        <item x="308"/>
        <item x="404"/>
        <item x="55"/>
        <item x="415"/>
        <item x="249"/>
        <item x="350"/>
        <item x="63"/>
        <item x="457"/>
        <item x="371"/>
        <item x="292"/>
        <item x="423"/>
        <item x="451"/>
        <item x="458"/>
        <item x="453"/>
        <item x="456"/>
        <item x="300"/>
        <item x="393"/>
        <item x="247"/>
        <item x="84"/>
        <item x="449"/>
        <item x="65"/>
        <item x="271"/>
        <item x="16"/>
        <item x="255"/>
        <item x="448"/>
        <item x="325"/>
        <item x="60"/>
        <item x="264"/>
        <item x="183"/>
        <item x="121"/>
        <item x="266"/>
        <item x="140"/>
        <item x="327"/>
        <item x="304"/>
        <item x="413"/>
        <item x="427"/>
        <item x="258"/>
        <item x="444"/>
        <item x="209"/>
        <item x="295"/>
        <item x="93"/>
        <item x="85"/>
        <item x="111"/>
        <item x="396"/>
        <item x="202"/>
        <item x="261"/>
        <item x="221"/>
        <item x="201"/>
        <item x="207"/>
        <item x="213"/>
        <item x="237"/>
        <item x="68"/>
        <item x="421"/>
        <item x="143"/>
        <item x="211"/>
        <item x="83"/>
        <item x="450"/>
        <item x="347"/>
        <item x="184"/>
        <item x="339"/>
        <item x="96"/>
        <item x="302"/>
        <item x="144"/>
        <item x="446"/>
        <item x="70"/>
        <item x="370"/>
        <item x="48"/>
        <item x="268"/>
        <item x="346"/>
        <item x="69"/>
        <item x="442"/>
        <item x="412"/>
        <item x="123"/>
        <item x="349"/>
        <item x="245"/>
        <item x="124"/>
        <item x="81"/>
        <item x="108"/>
        <item x="136"/>
        <item x="407"/>
        <item x="227"/>
        <item x="251"/>
        <item x="294"/>
        <item x="361"/>
        <item x="139"/>
        <item x="51"/>
        <item x="210"/>
        <item x="130"/>
        <item x="230"/>
        <item x="129"/>
        <item x="176"/>
        <item x="263"/>
        <item x="353"/>
        <item x="364"/>
        <item x="267"/>
        <item x="78"/>
        <item x="45"/>
        <item x="141"/>
        <item x="395"/>
        <item x="22"/>
        <item x="280"/>
        <item x="410"/>
        <item x="206"/>
        <item x="6"/>
        <item x="161"/>
        <item x="386"/>
        <item x="21"/>
        <item x="326"/>
        <item x="15"/>
        <item x="46"/>
        <item x="340"/>
        <item x="208"/>
        <item x="369"/>
        <item x="100"/>
        <item x="236"/>
        <item x="105"/>
        <item x="195"/>
        <item x="222"/>
        <item x="246"/>
        <item x="254"/>
        <item x="134"/>
        <item x="424"/>
        <item x="142"/>
        <item x="9"/>
        <item x="317"/>
        <item x="66"/>
        <item x="169"/>
        <item x="132"/>
        <item x="320"/>
        <item x="133"/>
        <item x="44"/>
        <item x="112"/>
        <item x="220"/>
        <item x="252"/>
        <item x="14"/>
        <item x="189"/>
        <item x="42"/>
        <item x="72"/>
        <item x="338"/>
        <item x="5"/>
        <item x="91"/>
        <item x="286"/>
        <item x="366"/>
        <item x="428"/>
        <item x="49"/>
        <item x="148"/>
        <item x="312"/>
        <item x="416"/>
        <item x="19"/>
        <item x="411"/>
        <item x="1"/>
        <item x="244"/>
        <item x="351"/>
        <item x="241"/>
        <item x="398"/>
        <item x="250"/>
        <item x="185"/>
        <item x="217"/>
        <item x="160"/>
        <item x="226"/>
        <item x="242"/>
        <item x="228"/>
        <item x="162"/>
        <item x="197"/>
        <item x="98"/>
        <item x="297"/>
        <item x="79"/>
        <item x="419"/>
        <item x="212"/>
        <item x="235"/>
        <item x="219"/>
        <item x="283"/>
        <item x="117"/>
        <item x="11"/>
        <item x="336"/>
        <item x="390"/>
        <item x="199"/>
        <item x="182"/>
        <item x="8"/>
        <item x="223"/>
        <item x="203"/>
        <item x="400"/>
        <item x="37"/>
        <item x="159"/>
        <item x="95"/>
        <item x="248"/>
        <item x="429"/>
        <item x="59"/>
        <item x="193"/>
        <item x="57"/>
        <item x="190"/>
        <item x="335"/>
        <item x="188"/>
        <item x="385"/>
        <item x="414"/>
        <item x="439"/>
        <item x="290"/>
        <item x="73"/>
        <item x="363"/>
        <item x="107"/>
        <item x="198"/>
        <item x="305"/>
        <item x="114"/>
        <item x="354"/>
        <item x="214"/>
        <item x="401"/>
        <item x="131"/>
        <item x="218"/>
        <item x="137"/>
        <item x="238"/>
        <item x="257"/>
        <item x="243"/>
        <item x="113"/>
        <item x="205"/>
        <item x="53"/>
        <item x="367"/>
        <item x="58"/>
        <item x="215"/>
        <item x="358"/>
        <item x="76"/>
        <item x="64"/>
        <item x="397"/>
        <item x="465"/>
        <item x="357"/>
        <item x="36"/>
        <item x="127"/>
        <item x="298"/>
        <item x="167"/>
        <item x="62"/>
        <item x="234"/>
        <item x="384"/>
        <item x="359"/>
        <item x="306"/>
        <item x="239"/>
        <item x="24"/>
        <item x="464"/>
        <item x="373"/>
        <item x="56"/>
        <item x="32"/>
        <item x="356"/>
        <item x="163"/>
        <item x="382"/>
        <item x="3"/>
        <item x="146"/>
        <item x="387"/>
        <item x="33"/>
        <item x="87"/>
        <item x="168"/>
        <item x="109"/>
        <item x="344"/>
        <item x="447"/>
        <item x="440"/>
        <item x="149"/>
        <item x="394"/>
        <item x="380"/>
        <item x="191"/>
        <item x="265"/>
        <item x="151"/>
        <item x="20"/>
        <item x="80"/>
        <item x="7"/>
        <item x="119"/>
        <item x="54"/>
        <item x="459"/>
        <item x="365"/>
        <item x="99"/>
        <item x="399"/>
        <item x="433"/>
        <item x="233"/>
        <item x="278"/>
        <item x="29"/>
        <item x="181"/>
        <item x="204"/>
        <item x="402"/>
        <item x="67"/>
        <item x="323"/>
        <item x="372"/>
        <item x="378"/>
        <item x="403"/>
        <item x="282"/>
        <item x="232"/>
        <item x="379"/>
        <item x="174"/>
        <item x="104"/>
        <item x="437"/>
        <item x="352"/>
        <item x="10"/>
        <item x="187"/>
        <item x="165"/>
        <item x="177"/>
        <item x="153"/>
        <item x="289"/>
        <item x="156"/>
        <item x="307"/>
        <item x="2"/>
        <item x="4"/>
        <item x="179"/>
        <item x="158"/>
        <item x="277"/>
        <item x="391"/>
        <item x="18"/>
        <item x="41"/>
        <item x="388"/>
        <item x="170"/>
        <item x="103"/>
        <item x="383"/>
        <item x="299"/>
        <item x="180"/>
        <item x="150"/>
        <item x="343"/>
        <item x="74"/>
        <item x="35"/>
        <item x="192"/>
        <item x="38"/>
        <item x="362"/>
        <item x="178"/>
        <item x="200"/>
        <item x="101"/>
        <item x="240"/>
        <item x="82"/>
        <item x="23"/>
        <item x="279"/>
        <item x="273"/>
        <item x="375"/>
        <item x="377"/>
        <item x="40"/>
        <item x="405"/>
        <item x="417"/>
        <item x="61"/>
        <item x="318"/>
        <item x="422"/>
        <item x="12"/>
        <item x="166"/>
        <item x="157"/>
        <item x="430"/>
        <item x="291"/>
        <item x="281"/>
        <item x="47"/>
        <item x="164"/>
        <item x="186"/>
        <item x="34"/>
        <item x="224"/>
        <item x="406"/>
        <item x="469"/>
        <item x="154"/>
        <item x="39"/>
        <item x="171"/>
        <item x="466"/>
        <item x="472"/>
        <item x="17"/>
        <item x="381"/>
        <item x="152"/>
        <item x="173"/>
        <item x="145"/>
        <item x="376"/>
        <item x="155"/>
        <item x="172"/>
        <item x="30"/>
        <item x="360"/>
        <item x="454"/>
        <item x="408"/>
        <item x="432"/>
        <item x="470"/>
        <item x="468"/>
        <item x="462"/>
        <item x="425"/>
        <item x="175"/>
        <item x="463"/>
        <item x="26"/>
        <item x="455"/>
        <item x="13"/>
        <item x="473"/>
        <item x="467"/>
        <item x="28"/>
        <item x="374"/>
        <item x="461"/>
        <item x="39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1"/>
        <item h="1" x="0"/>
        <item t="default"/>
      </items>
    </pivotField>
  </pivotFields>
  <rowFields count="1">
    <field x="15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3">
    <pageField fld="201" hier="-1"/>
    <pageField fld="10" hier="-1"/>
    <pageField fld="96" hier="-1"/>
  </pageFields>
  <dataFields count="1">
    <dataField name="Average of response_time" fld="9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E2F33-92A7-3D43-B8EC-030C237A9053}">
  <dimension ref="A1:H20"/>
  <sheetViews>
    <sheetView zoomScale="116" workbookViewId="0">
      <selection activeCell="H14" sqref="H14"/>
    </sheetView>
  </sheetViews>
  <sheetFormatPr baseColWidth="10" defaultRowHeight="16" x14ac:dyDescent="0.2"/>
  <cols>
    <col min="1" max="1" width="13" bestFit="1" customWidth="1"/>
    <col min="2" max="2" width="13.1640625" bestFit="1" customWidth="1"/>
    <col min="3" max="3" width="13.6640625" bestFit="1" customWidth="1"/>
    <col min="4" max="4" width="23.1640625" bestFit="1" customWidth="1"/>
  </cols>
  <sheetData>
    <row r="1" spans="1:7" x14ac:dyDescent="0.2">
      <c r="A1" s="1" t="s">
        <v>213</v>
      </c>
      <c r="B1" t="s">
        <v>214</v>
      </c>
    </row>
    <row r="3" spans="1:7" x14ac:dyDescent="0.2">
      <c r="A3" s="1" t="s">
        <v>215</v>
      </c>
      <c r="B3" t="s">
        <v>217</v>
      </c>
      <c r="C3" t="s">
        <v>218</v>
      </c>
      <c r="D3" t="s">
        <v>221</v>
      </c>
      <c r="E3" t="s">
        <v>219</v>
      </c>
      <c r="F3" t="s">
        <v>220</v>
      </c>
      <c r="G3" t="s">
        <v>235</v>
      </c>
    </row>
    <row r="4" spans="1:7" x14ac:dyDescent="0.2">
      <c r="A4" s="2">
        <v>1</v>
      </c>
      <c r="B4" s="3">
        <v>31</v>
      </c>
      <c r="C4" s="3">
        <v>42</v>
      </c>
      <c r="D4" s="3">
        <v>4356.5238095238092</v>
      </c>
      <c r="E4">
        <f>C4/7</f>
        <v>6</v>
      </c>
      <c r="F4">
        <f>B4/C4</f>
        <v>0.73809523809523814</v>
      </c>
      <c r="G4">
        <f>D4*7</f>
        <v>30495.666666666664</v>
      </c>
    </row>
    <row r="5" spans="1:7" x14ac:dyDescent="0.2">
      <c r="A5" s="2">
        <v>2</v>
      </c>
      <c r="B5" s="3">
        <v>21</v>
      </c>
      <c r="C5" s="3">
        <v>35</v>
      </c>
      <c r="D5" s="3">
        <v>2711.9428571428571</v>
      </c>
      <c r="E5">
        <f t="shared" ref="E5:E9" si="0">C5/7</f>
        <v>5</v>
      </c>
      <c r="F5">
        <f t="shared" ref="F5:F9" si="1">B5/C5</f>
        <v>0.6</v>
      </c>
      <c r="G5">
        <f t="shared" ref="G5:G9" si="2">D5*7</f>
        <v>18983.599999999999</v>
      </c>
    </row>
    <row r="6" spans="1:7" x14ac:dyDescent="0.2">
      <c r="A6" s="7">
        <v>3</v>
      </c>
      <c r="B6" s="3">
        <v>7</v>
      </c>
      <c r="C6" s="3">
        <v>7</v>
      </c>
      <c r="D6" s="3">
        <v>2328.2857142857142</v>
      </c>
      <c r="E6">
        <f t="shared" si="0"/>
        <v>1</v>
      </c>
      <c r="F6">
        <f t="shared" si="1"/>
        <v>1</v>
      </c>
      <c r="G6">
        <f t="shared" si="2"/>
        <v>16298</v>
      </c>
    </row>
    <row r="7" spans="1:7" x14ac:dyDescent="0.2">
      <c r="A7" s="2">
        <v>4</v>
      </c>
      <c r="B7" s="3">
        <v>25</v>
      </c>
      <c r="C7" s="3">
        <v>42</v>
      </c>
      <c r="D7" s="3">
        <v>3959.4047619047619</v>
      </c>
      <c r="E7">
        <f t="shared" si="0"/>
        <v>6</v>
      </c>
      <c r="F7">
        <f t="shared" si="1"/>
        <v>0.59523809523809523</v>
      </c>
      <c r="G7">
        <f t="shared" si="2"/>
        <v>27715.833333333332</v>
      </c>
    </row>
    <row r="8" spans="1:7" x14ac:dyDescent="0.2">
      <c r="A8" s="7">
        <v>5</v>
      </c>
      <c r="B8" s="3">
        <v>7</v>
      </c>
      <c r="C8" s="3">
        <v>7</v>
      </c>
      <c r="D8" s="3">
        <v>2575.4285714285716</v>
      </c>
      <c r="E8">
        <f t="shared" si="0"/>
        <v>1</v>
      </c>
      <c r="F8">
        <f t="shared" si="1"/>
        <v>1</v>
      </c>
      <c r="G8">
        <f t="shared" si="2"/>
        <v>18028</v>
      </c>
    </row>
    <row r="9" spans="1:7" x14ac:dyDescent="0.2">
      <c r="A9" s="2">
        <v>6</v>
      </c>
      <c r="B9" s="3">
        <v>17</v>
      </c>
      <c r="C9" s="3">
        <v>21</v>
      </c>
      <c r="D9" s="3">
        <v>6789.8095238095239</v>
      </c>
      <c r="E9">
        <f t="shared" si="0"/>
        <v>3</v>
      </c>
      <c r="F9">
        <f t="shared" si="1"/>
        <v>0.80952380952380953</v>
      </c>
      <c r="G9">
        <f t="shared" si="2"/>
        <v>47528.666666666664</v>
      </c>
    </row>
    <row r="10" spans="1:7" x14ac:dyDescent="0.2">
      <c r="A10" s="2">
        <v>7</v>
      </c>
      <c r="B10" s="3">
        <v>22</v>
      </c>
      <c r="C10" s="3">
        <v>35</v>
      </c>
      <c r="D10" s="3">
        <v>4023.8285714285716</v>
      </c>
      <c r="E10">
        <f t="shared" ref="E10:E11" si="3">C10/7</f>
        <v>5</v>
      </c>
      <c r="F10">
        <f t="shared" ref="F10:F11" si="4">B10/C10</f>
        <v>0.62857142857142856</v>
      </c>
      <c r="G10">
        <f t="shared" ref="G10:G11" si="5">D10*7</f>
        <v>28166.800000000003</v>
      </c>
    </row>
    <row r="11" spans="1:7" x14ac:dyDescent="0.2">
      <c r="A11" s="2">
        <v>8</v>
      </c>
      <c r="B11" s="3">
        <v>22</v>
      </c>
      <c r="C11" s="3">
        <v>35</v>
      </c>
      <c r="D11" s="3">
        <v>2824.2285714285713</v>
      </c>
      <c r="E11">
        <f t="shared" si="3"/>
        <v>5</v>
      </c>
      <c r="F11">
        <f t="shared" si="4"/>
        <v>0.62857142857142856</v>
      </c>
      <c r="G11">
        <f t="shared" si="5"/>
        <v>19769.599999999999</v>
      </c>
    </row>
    <row r="12" spans="1:7" x14ac:dyDescent="0.2">
      <c r="A12" s="2">
        <v>9</v>
      </c>
      <c r="B12" s="3">
        <v>30</v>
      </c>
      <c r="C12" s="3">
        <v>35</v>
      </c>
      <c r="D12" s="3">
        <v>4196.9142857142861</v>
      </c>
      <c r="E12">
        <f>C12/7</f>
        <v>5</v>
      </c>
      <c r="F12">
        <f>B12/C12</f>
        <v>0.8571428571428571</v>
      </c>
      <c r="G12">
        <f t="shared" ref="G12:G13" si="6">D12*7</f>
        <v>29378.400000000001</v>
      </c>
    </row>
    <row r="13" spans="1:7" x14ac:dyDescent="0.2">
      <c r="A13" s="2">
        <v>10</v>
      </c>
      <c r="B13" s="3">
        <v>19</v>
      </c>
      <c r="C13" s="3">
        <v>28</v>
      </c>
      <c r="D13" s="3">
        <v>8128.0714285714284</v>
      </c>
      <c r="E13">
        <f t="shared" ref="E13" si="7">C13/7</f>
        <v>4</v>
      </c>
      <c r="F13">
        <f t="shared" ref="F13" si="8">B13/C13</f>
        <v>0.6785714285714286</v>
      </c>
      <c r="G13">
        <f t="shared" si="6"/>
        <v>56896.5</v>
      </c>
    </row>
    <row r="14" spans="1:7" x14ac:dyDescent="0.2">
      <c r="A14" s="2">
        <v>11</v>
      </c>
      <c r="B14" s="3">
        <v>12</v>
      </c>
      <c r="C14" s="3">
        <v>14</v>
      </c>
      <c r="D14" s="3">
        <v>3206.7857142857142</v>
      </c>
      <c r="E14">
        <f t="shared" ref="E14:E17" si="9">C14/7</f>
        <v>2</v>
      </c>
      <c r="F14">
        <f t="shared" ref="F14:F17" si="10">B14/C14</f>
        <v>0.8571428571428571</v>
      </c>
      <c r="G14">
        <f t="shared" ref="G14:G17" si="11">D14*7</f>
        <v>22447.5</v>
      </c>
    </row>
    <row r="15" spans="1:7" x14ac:dyDescent="0.2">
      <c r="A15" s="7">
        <v>12</v>
      </c>
      <c r="B15" s="3">
        <v>7</v>
      </c>
      <c r="C15" s="3">
        <v>7</v>
      </c>
      <c r="D15" s="3">
        <v>8181.4285714285716</v>
      </c>
      <c r="E15">
        <f t="shared" si="9"/>
        <v>1</v>
      </c>
      <c r="F15">
        <f t="shared" si="10"/>
        <v>1</v>
      </c>
      <c r="G15">
        <f t="shared" si="11"/>
        <v>57270</v>
      </c>
    </row>
    <row r="16" spans="1:7" x14ac:dyDescent="0.2">
      <c r="A16" s="2">
        <v>13</v>
      </c>
      <c r="B16" s="3">
        <v>11</v>
      </c>
      <c r="C16" s="3">
        <v>14</v>
      </c>
      <c r="D16" s="3">
        <v>3062</v>
      </c>
      <c r="E16">
        <f t="shared" si="9"/>
        <v>2</v>
      </c>
      <c r="F16">
        <f t="shared" si="10"/>
        <v>0.7857142857142857</v>
      </c>
      <c r="G16">
        <f t="shared" si="11"/>
        <v>21434</v>
      </c>
    </row>
    <row r="17" spans="1:8" x14ac:dyDescent="0.2">
      <c r="A17" s="2">
        <v>14</v>
      </c>
      <c r="B17" s="3">
        <v>20</v>
      </c>
      <c r="C17" s="3">
        <v>35</v>
      </c>
      <c r="D17" s="3">
        <v>1994.5428571428572</v>
      </c>
      <c r="E17">
        <f t="shared" si="9"/>
        <v>5</v>
      </c>
      <c r="F17">
        <f t="shared" si="10"/>
        <v>0.5714285714285714</v>
      </c>
      <c r="G17">
        <f t="shared" si="11"/>
        <v>13961.800000000001</v>
      </c>
    </row>
    <row r="18" spans="1:8" x14ac:dyDescent="0.2">
      <c r="A18" s="2" t="s">
        <v>216</v>
      </c>
      <c r="B18" s="3">
        <v>251</v>
      </c>
      <c r="C18" s="3">
        <v>357</v>
      </c>
      <c r="D18" s="3">
        <v>4061.90756302521</v>
      </c>
    </row>
    <row r="19" spans="1:8" x14ac:dyDescent="0.2">
      <c r="E19">
        <f>AVERAGE(E4:E17)</f>
        <v>3.6428571428571428</v>
      </c>
      <c r="F19">
        <f>AVERAGE(F4:F17)</f>
        <v>0.7678571428571429</v>
      </c>
      <c r="G19">
        <f>AVERAGE(G4:G17)</f>
        <v>29169.597619047618</v>
      </c>
      <c r="H19" t="s">
        <v>1423</v>
      </c>
    </row>
    <row r="20" spans="1:8" x14ac:dyDescent="0.2">
      <c r="E20">
        <f>STDEV(E4:E17)</f>
        <v>1.9057460827371868</v>
      </c>
      <c r="F20">
        <f>STDEV(F4:F17)</f>
        <v>0.15784268078880809</v>
      </c>
      <c r="G20">
        <f>STDEV(G4:G17)</f>
        <v>14461.144592364601</v>
      </c>
      <c r="H20" t="s">
        <v>1424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E8AEF-53B3-E945-9F39-008E95246819}">
  <dimension ref="A1:AV49"/>
  <sheetViews>
    <sheetView tabSelected="1" zoomScale="125" zoomScaleNormal="66" workbookViewId="0">
      <selection activeCell="G18" sqref="G18"/>
    </sheetView>
  </sheetViews>
  <sheetFormatPr baseColWidth="10" defaultRowHeight="16" x14ac:dyDescent="0.2"/>
  <cols>
    <col min="1" max="1" width="25.5" bestFit="1" customWidth="1"/>
    <col min="2" max="2" width="17" bestFit="1" customWidth="1"/>
    <col min="3" max="5" width="12.6640625" bestFit="1" customWidth="1"/>
    <col min="6" max="6" width="8.5" bestFit="1" customWidth="1"/>
    <col min="7" max="12" width="12.6640625" bestFit="1" customWidth="1"/>
    <col min="13" max="13" width="8.5" bestFit="1" customWidth="1"/>
    <col min="14" max="14" width="12.6640625" bestFit="1" customWidth="1"/>
    <col min="15" max="15" width="7.33203125" bestFit="1" customWidth="1"/>
    <col min="16" max="23" width="12.6640625" bestFit="1" customWidth="1"/>
    <col min="24" max="24" width="11" bestFit="1" customWidth="1"/>
  </cols>
  <sheetData>
    <row r="1" spans="1:46" x14ac:dyDescent="0.2">
      <c r="A1" s="1" t="s">
        <v>213</v>
      </c>
      <c r="B1" t="s">
        <v>237</v>
      </c>
    </row>
    <row r="2" spans="1:46" x14ac:dyDescent="0.2">
      <c r="A2" s="1" t="s">
        <v>10</v>
      </c>
      <c r="B2" t="s">
        <v>1421</v>
      </c>
    </row>
    <row r="3" spans="1:46" x14ac:dyDescent="0.2">
      <c r="A3" s="1" t="s">
        <v>1422</v>
      </c>
      <c r="B3" t="s">
        <v>1425</v>
      </c>
    </row>
    <row r="5" spans="1:46" x14ac:dyDescent="0.2">
      <c r="A5" s="1" t="s">
        <v>221</v>
      </c>
      <c r="B5" s="1" t="s">
        <v>236</v>
      </c>
      <c r="Y5" t="s">
        <v>238</v>
      </c>
      <c r="Z5" s="4">
        <v>1.03</v>
      </c>
      <c r="AA5" s="4">
        <v>1.86</v>
      </c>
      <c r="AB5" s="4">
        <v>2.11</v>
      </c>
      <c r="AC5" s="4">
        <v>2.5</v>
      </c>
      <c r="AD5" s="4">
        <v>2.85</v>
      </c>
      <c r="AE5" s="4">
        <v>3.68</v>
      </c>
      <c r="AF5" s="4">
        <v>4.1100000000000003</v>
      </c>
      <c r="AG5" s="4">
        <v>4.7699999999999996</v>
      </c>
      <c r="AH5" s="4">
        <v>5.08</v>
      </c>
      <c r="AI5" s="4">
        <v>5.21</v>
      </c>
      <c r="AJ5" s="4">
        <v>5.23</v>
      </c>
      <c r="AK5" s="4">
        <v>5.53</v>
      </c>
      <c r="AL5" s="4">
        <v>6.41</v>
      </c>
      <c r="AM5" s="4">
        <v>6.63</v>
      </c>
      <c r="AN5" s="4">
        <v>7.6</v>
      </c>
      <c r="AO5" s="4">
        <v>8.8699999999999992</v>
      </c>
      <c r="AP5" s="4">
        <v>8.93</v>
      </c>
      <c r="AQ5" s="4">
        <v>9.16</v>
      </c>
      <c r="AR5" s="4">
        <v>10</v>
      </c>
      <c r="AS5" s="4">
        <v>11.03</v>
      </c>
      <c r="AT5" s="4">
        <v>11.23</v>
      </c>
    </row>
    <row r="6" spans="1:46" x14ac:dyDescent="0.2">
      <c r="A6" s="1" t="s">
        <v>215</v>
      </c>
      <c r="B6">
        <v>1.03</v>
      </c>
      <c r="C6">
        <v>1.86</v>
      </c>
      <c r="D6">
        <v>2.11</v>
      </c>
      <c r="E6">
        <v>2.5</v>
      </c>
      <c r="F6">
        <v>2.85</v>
      </c>
      <c r="G6">
        <v>3.68</v>
      </c>
      <c r="H6">
        <v>4.1100000000000003</v>
      </c>
      <c r="I6">
        <v>4.7699999999999996</v>
      </c>
      <c r="J6">
        <v>5.08</v>
      </c>
      <c r="K6">
        <v>5.21</v>
      </c>
      <c r="L6">
        <v>5.23</v>
      </c>
      <c r="M6">
        <v>5.53</v>
      </c>
      <c r="N6">
        <v>6.41</v>
      </c>
      <c r="O6">
        <v>6.63</v>
      </c>
      <c r="P6">
        <v>7.6</v>
      </c>
      <c r="Q6">
        <v>8.8699999999999992</v>
      </c>
      <c r="R6">
        <v>8.93</v>
      </c>
      <c r="S6">
        <v>9.16</v>
      </c>
      <c r="T6">
        <v>10</v>
      </c>
      <c r="U6">
        <v>11.03</v>
      </c>
      <c r="V6">
        <v>11.23</v>
      </c>
      <c r="W6" t="s">
        <v>216</v>
      </c>
      <c r="Y6" t="s">
        <v>239</v>
      </c>
      <c r="Z6" s="5">
        <v>891.46428571428567</v>
      </c>
      <c r="AA6" s="5">
        <v>1371.4285714285713</v>
      </c>
      <c r="AB6" s="5">
        <v>1090.0357142857142</v>
      </c>
      <c r="AC6" s="5">
        <v>1585.1785714285713</v>
      </c>
      <c r="AD6" s="5">
        <v>1791.3214285714287</v>
      </c>
      <c r="AE6" s="5">
        <v>1116.9642857142858</v>
      </c>
      <c r="AF6" s="5">
        <v>884.89285714285711</v>
      </c>
      <c r="AG6" s="5">
        <v>10960.928571428571</v>
      </c>
      <c r="AH6" s="5">
        <v>1463.2142857142858</v>
      </c>
      <c r="AI6" s="5">
        <v>2024.8928571428571</v>
      </c>
      <c r="AJ6" s="5">
        <v>1262.25</v>
      </c>
      <c r="AK6" s="5">
        <v>4567.1071428571431</v>
      </c>
      <c r="AL6" s="5">
        <v>1141.7142857142858</v>
      </c>
      <c r="AM6" s="5">
        <v>2701.3214285714284</v>
      </c>
      <c r="AN6" s="5">
        <v>1207.2142857142858</v>
      </c>
      <c r="AO6" s="5">
        <v>789.60714285714289</v>
      </c>
      <c r="AP6" s="5">
        <v>993.14285714285711</v>
      </c>
      <c r="AQ6" s="5">
        <v>1022.4285714285714</v>
      </c>
      <c r="AR6" s="5">
        <v>792.42857142857144</v>
      </c>
      <c r="AS6" s="5">
        <v>940.67857142857144</v>
      </c>
      <c r="AT6" s="5">
        <v>1288.7142857142858</v>
      </c>
    </row>
    <row r="7" spans="1:46" x14ac:dyDescent="0.2">
      <c r="A7" s="2">
        <v>1</v>
      </c>
      <c r="B7" s="3">
        <v>1555</v>
      </c>
      <c r="C7" s="3">
        <v>687</v>
      </c>
      <c r="D7" s="3">
        <v>1660.5</v>
      </c>
      <c r="E7" s="3">
        <v>2567.5</v>
      </c>
      <c r="F7" s="3">
        <v>783</v>
      </c>
      <c r="G7" s="3">
        <v>1109</v>
      </c>
      <c r="H7" s="3">
        <v>1036.5</v>
      </c>
      <c r="I7" s="3">
        <v>536</v>
      </c>
      <c r="J7" s="3">
        <v>2498.5</v>
      </c>
      <c r="K7" s="3"/>
      <c r="L7" s="3">
        <v>1682</v>
      </c>
      <c r="M7" s="3">
        <v>1479</v>
      </c>
      <c r="N7" s="3">
        <v>2466.5</v>
      </c>
      <c r="O7" s="3">
        <v>1037</v>
      </c>
      <c r="P7" s="3">
        <v>1940</v>
      </c>
      <c r="Q7" s="3">
        <v>1604</v>
      </c>
      <c r="R7" s="3">
        <v>1739.5</v>
      </c>
      <c r="S7" s="3">
        <v>1037.5</v>
      </c>
      <c r="T7" s="3">
        <v>1253.5</v>
      </c>
      <c r="U7" s="3">
        <v>1790.5</v>
      </c>
      <c r="V7" s="3">
        <v>1376.5</v>
      </c>
      <c r="W7" s="3">
        <v>1545.1621621621621</v>
      </c>
    </row>
    <row r="8" spans="1:46" x14ac:dyDescent="0.2">
      <c r="A8" s="2">
        <v>2</v>
      </c>
      <c r="B8" s="3">
        <v>394.5</v>
      </c>
      <c r="C8" s="3">
        <v>505</v>
      </c>
      <c r="D8" s="3">
        <v>2923</v>
      </c>
      <c r="E8" s="3">
        <v>397.5</v>
      </c>
      <c r="F8" s="3">
        <v>931.5</v>
      </c>
      <c r="G8" s="3">
        <v>1074.5</v>
      </c>
      <c r="H8" s="3">
        <v>3149.5</v>
      </c>
      <c r="I8" s="3">
        <v>2485.5</v>
      </c>
      <c r="J8" s="3">
        <v>1745.5</v>
      </c>
      <c r="K8" s="3">
        <v>1381.5</v>
      </c>
      <c r="L8" s="3">
        <v>1616</v>
      </c>
      <c r="M8" s="3">
        <v>1394</v>
      </c>
      <c r="N8" s="3">
        <v>658</v>
      </c>
      <c r="O8" s="3">
        <v>534.5</v>
      </c>
      <c r="P8" s="3">
        <v>833.5</v>
      </c>
      <c r="Q8" s="3">
        <v>404</v>
      </c>
      <c r="R8" s="3">
        <v>1495</v>
      </c>
      <c r="S8" s="3">
        <v>535.5</v>
      </c>
      <c r="T8" s="3">
        <v>183.5</v>
      </c>
      <c r="U8" s="3">
        <v>676</v>
      </c>
      <c r="V8" s="3">
        <v>1322.5</v>
      </c>
      <c r="W8" s="3">
        <v>1173.3571428571429</v>
      </c>
    </row>
    <row r="9" spans="1:46" x14ac:dyDescent="0.2">
      <c r="A9" s="2">
        <v>3</v>
      </c>
      <c r="B9" s="3">
        <v>242.5</v>
      </c>
      <c r="C9" s="3">
        <v>493</v>
      </c>
      <c r="D9" s="3">
        <v>786</v>
      </c>
      <c r="E9" s="3">
        <v>415</v>
      </c>
      <c r="F9" s="3">
        <v>1594.5</v>
      </c>
      <c r="G9" s="3">
        <v>278.5</v>
      </c>
      <c r="H9" s="3">
        <v>421.5</v>
      </c>
      <c r="I9" s="3">
        <v>723.5</v>
      </c>
      <c r="J9" s="3">
        <v>404.5</v>
      </c>
      <c r="K9" s="3">
        <v>1742.5</v>
      </c>
      <c r="L9" s="3">
        <v>856</v>
      </c>
      <c r="M9" s="3">
        <v>1658.5</v>
      </c>
      <c r="N9" s="3">
        <v>678.5</v>
      </c>
      <c r="O9" s="3">
        <v>735</v>
      </c>
      <c r="P9" s="3">
        <v>679.5</v>
      </c>
      <c r="Q9" s="3">
        <v>475</v>
      </c>
      <c r="R9" s="3">
        <v>456.5</v>
      </c>
      <c r="S9" s="3">
        <v>1221.5</v>
      </c>
      <c r="T9" s="3">
        <v>1730.5</v>
      </c>
      <c r="U9" s="3">
        <v>502</v>
      </c>
      <c r="V9" s="3">
        <v>1793</v>
      </c>
      <c r="W9" s="3">
        <v>851.78571428571433</v>
      </c>
    </row>
    <row r="10" spans="1:46" x14ac:dyDescent="0.2">
      <c r="A10" s="2">
        <v>4</v>
      </c>
      <c r="B10" s="3">
        <v>648.5</v>
      </c>
      <c r="C10" s="3">
        <v>893.5</v>
      </c>
      <c r="D10" s="3">
        <v>851.5</v>
      </c>
      <c r="E10" s="3">
        <v>602.5</v>
      </c>
      <c r="F10" s="3">
        <v>644.5</v>
      </c>
      <c r="G10" s="3">
        <v>790</v>
      </c>
      <c r="H10" s="3">
        <v>361.5</v>
      </c>
      <c r="I10" s="3">
        <v>673</v>
      </c>
      <c r="J10" s="3">
        <v>869</v>
      </c>
      <c r="K10" s="3">
        <v>528</v>
      </c>
      <c r="L10" s="3">
        <v>564.5</v>
      </c>
      <c r="M10" s="3">
        <v>684.5</v>
      </c>
      <c r="N10" s="3">
        <v>662.5</v>
      </c>
      <c r="O10" s="3">
        <v>769</v>
      </c>
      <c r="P10" s="3">
        <v>376.5</v>
      </c>
      <c r="Q10" s="3">
        <v>417.5</v>
      </c>
      <c r="R10" s="3">
        <v>715.5</v>
      </c>
      <c r="S10" s="3">
        <v>484.5</v>
      </c>
      <c r="T10" s="3">
        <v>379.5</v>
      </c>
      <c r="U10" s="3">
        <v>628</v>
      </c>
      <c r="V10" s="3">
        <v>360</v>
      </c>
      <c r="W10" s="3">
        <v>613.04878048780483</v>
      </c>
    </row>
    <row r="11" spans="1:46" x14ac:dyDescent="0.2">
      <c r="A11" s="2">
        <v>5</v>
      </c>
      <c r="B11" s="3">
        <v>1719</v>
      </c>
      <c r="C11" s="3">
        <v>1306</v>
      </c>
      <c r="D11" s="3">
        <v>790.5</v>
      </c>
      <c r="E11" s="3">
        <v>1123.5</v>
      </c>
      <c r="F11" s="3">
        <v>2792</v>
      </c>
      <c r="G11" s="3">
        <v>2564.5</v>
      </c>
      <c r="H11" s="3">
        <v>1422.5</v>
      </c>
      <c r="I11" s="3">
        <v>3674</v>
      </c>
      <c r="J11" s="3">
        <v>3691</v>
      </c>
      <c r="K11" s="3">
        <v>2408.5</v>
      </c>
      <c r="L11" s="3">
        <v>1371.5</v>
      </c>
      <c r="M11" s="3">
        <v>2968</v>
      </c>
      <c r="N11" s="3">
        <v>1122</v>
      </c>
      <c r="O11" s="3">
        <v>2526.5</v>
      </c>
      <c r="P11" s="3">
        <v>1412</v>
      </c>
      <c r="Q11" s="3">
        <v>2177</v>
      </c>
      <c r="R11" s="3">
        <v>838</v>
      </c>
      <c r="S11" s="3">
        <v>2224.5</v>
      </c>
      <c r="T11" s="3">
        <v>1352</v>
      </c>
      <c r="U11" s="3">
        <v>1426</v>
      </c>
      <c r="V11" s="3">
        <v>1118.5</v>
      </c>
      <c r="W11" s="3">
        <v>1835.325</v>
      </c>
    </row>
    <row r="12" spans="1:46" x14ac:dyDescent="0.2">
      <c r="A12" s="2">
        <v>6</v>
      </c>
      <c r="B12" s="3">
        <v>2547</v>
      </c>
      <c r="C12" s="3">
        <v>854</v>
      </c>
      <c r="D12" s="3">
        <v>1025</v>
      </c>
      <c r="E12" s="3">
        <v>1060</v>
      </c>
      <c r="F12" s="3">
        <v>695</v>
      </c>
      <c r="G12" s="3">
        <v>751</v>
      </c>
      <c r="H12" s="3">
        <v>316</v>
      </c>
      <c r="I12" s="3">
        <v>2579.5</v>
      </c>
      <c r="J12" s="3">
        <v>1021</v>
      </c>
      <c r="K12" s="3">
        <v>1431.5</v>
      </c>
      <c r="L12" s="3">
        <v>3129</v>
      </c>
      <c r="M12" s="3">
        <v>2563</v>
      </c>
      <c r="N12" s="3">
        <v>496</v>
      </c>
      <c r="O12" s="3">
        <v>696.5</v>
      </c>
      <c r="P12" s="3">
        <v>1571</v>
      </c>
      <c r="Q12" s="3">
        <v>665</v>
      </c>
      <c r="R12" s="3">
        <v>792</v>
      </c>
      <c r="S12" s="3">
        <v>1119</v>
      </c>
      <c r="T12" s="3">
        <v>712.5</v>
      </c>
      <c r="U12" s="3">
        <v>469.5</v>
      </c>
      <c r="V12" s="3">
        <v>636.5</v>
      </c>
      <c r="W12" s="3">
        <v>1149.5365853658536</v>
      </c>
    </row>
    <row r="13" spans="1:46" x14ac:dyDescent="0.2">
      <c r="A13" s="2">
        <v>7</v>
      </c>
      <c r="B13" s="3">
        <v>932.5</v>
      </c>
      <c r="C13" s="3">
        <v>646.5</v>
      </c>
      <c r="D13" s="3">
        <v>803</v>
      </c>
      <c r="E13" s="3">
        <v>1457.5</v>
      </c>
      <c r="F13" s="3">
        <v>895</v>
      </c>
      <c r="G13" s="3">
        <v>742</v>
      </c>
      <c r="H13" s="3">
        <v>713</v>
      </c>
      <c r="I13" s="3">
        <v>889</v>
      </c>
      <c r="J13" s="3">
        <v>1949</v>
      </c>
      <c r="K13" s="3">
        <v>680.5</v>
      </c>
      <c r="L13" s="3">
        <v>848</v>
      </c>
      <c r="M13" s="3">
        <v>763</v>
      </c>
      <c r="N13" s="3">
        <v>536.5</v>
      </c>
      <c r="O13" s="3">
        <v>735</v>
      </c>
      <c r="P13" s="3">
        <v>466.5</v>
      </c>
      <c r="Q13" s="3">
        <v>640</v>
      </c>
      <c r="R13" s="3">
        <v>816.5</v>
      </c>
      <c r="S13" s="3">
        <v>1303.5</v>
      </c>
      <c r="T13" s="3">
        <v>439</v>
      </c>
      <c r="U13" s="3">
        <v>763.5</v>
      </c>
      <c r="V13" s="3">
        <v>1042</v>
      </c>
      <c r="W13" s="3">
        <v>861.64102564102564</v>
      </c>
    </row>
    <row r="14" spans="1:46" x14ac:dyDescent="0.2">
      <c r="A14" s="2">
        <v>8</v>
      </c>
      <c r="B14" s="3">
        <v>394</v>
      </c>
      <c r="C14" s="3">
        <v>49</v>
      </c>
      <c r="D14" s="3">
        <v>706</v>
      </c>
      <c r="E14" s="3">
        <v>605</v>
      </c>
      <c r="F14" s="3">
        <v>232</v>
      </c>
      <c r="G14" s="3">
        <v>704.5</v>
      </c>
      <c r="H14" s="3">
        <v>315.5</v>
      </c>
      <c r="I14" s="3">
        <v>374</v>
      </c>
      <c r="J14" s="3">
        <v>217</v>
      </c>
      <c r="K14" s="3">
        <v>201</v>
      </c>
      <c r="L14" s="3">
        <v>612.5</v>
      </c>
      <c r="M14" s="3">
        <v>533.5</v>
      </c>
      <c r="N14" s="3">
        <v>1148</v>
      </c>
      <c r="O14" s="3">
        <v>313.5</v>
      </c>
      <c r="P14" s="3">
        <v>475</v>
      </c>
      <c r="Q14" s="3">
        <v>1041</v>
      </c>
      <c r="R14" s="3">
        <v>203.5</v>
      </c>
      <c r="S14" s="3">
        <v>1185</v>
      </c>
      <c r="T14" s="3">
        <v>715.5</v>
      </c>
      <c r="U14" s="3">
        <v>988.5</v>
      </c>
      <c r="V14" s="3">
        <v>1311</v>
      </c>
      <c r="W14" s="3">
        <v>605.05555555555554</v>
      </c>
    </row>
    <row r="15" spans="1:46" x14ac:dyDescent="0.2">
      <c r="A15" s="2">
        <v>9</v>
      </c>
      <c r="B15" s="3">
        <v>368</v>
      </c>
      <c r="C15" s="3">
        <v>189.5</v>
      </c>
      <c r="D15" s="3">
        <v>853.5</v>
      </c>
      <c r="E15" s="3">
        <v>1318</v>
      </c>
      <c r="F15" s="3">
        <v>1148</v>
      </c>
      <c r="G15" s="3">
        <v>334.5</v>
      </c>
      <c r="H15" s="3">
        <v>652.5</v>
      </c>
      <c r="I15" s="3">
        <v>510</v>
      </c>
      <c r="J15" s="3">
        <v>337.5</v>
      </c>
      <c r="K15" s="3">
        <v>701</v>
      </c>
      <c r="L15" s="3">
        <v>1020.5</v>
      </c>
      <c r="M15" s="3">
        <v>1477</v>
      </c>
      <c r="N15" s="3">
        <v>382</v>
      </c>
      <c r="O15" s="3">
        <v>837</v>
      </c>
      <c r="P15" s="3">
        <v>504.5</v>
      </c>
      <c r="Q15" s="3">
        <v>1341</v>
      </c>
      <c r="R15" s="3">
        <v>303</v>
      </c>
      <c r="S15" s="3">
        <v>185</v>
      </c>
      <c r="T15" s="3">
        <v>247.5</v>
      </c>
      <c r="U15" s="3">
        <v>297</v>
      </c>
      <c r="V15" s="3">
        <v>676</v>
      </c>
      <c r="W15" s="3">
        <v>642.97435897435901</v>
      </c>
    </row>
    <row r="16" spans="1:46" x14ac:dyDescent="0.2">
      <c r="A16" s="2">
        <v>10</v>
      </c>
      <c r="B16" s="3">
        <v>1129.5</v>
      </c>
      <c r="C16" s="3">
        <v>301</v>
      </c>
      <c r="D16" s="3">
        <v>158</v>
      </c>
      <c r="E16" s="3">
        <v>36.5</v>
      </c>
      <c r="F16" s="3">
        <v>746.5</v>
      </c>
      <c r="G16" s="3">
        <v>695.5</v>
      </c>
      <c r="H16" s="3">
        <v>351</v>
      </c>
      <c r="I16" s="3">
        <v>35</v>
      </c>
      <c r="J16" s="3">
        <v>160</v>
      </c>
      <c r="K16" s="3">
        <v>63</v>
      </c>
      <c r="L16" s="3">
        <v>914.5</v>
      </c>
      <c r="M16" s="3">
        <v>2133</v>
      </c>
      <c r="N16" s="3">
        <v>94</v>
      </c>
      <c r="O16" s="3">
        <v>137</v>
      </c>
      <c r="P16" s="3">
        <v>206</v>
      </c>
      <c r="Q16" s="3">
        <v>219.5</v>
      </c>
      <c r="R16" s="3">
        <v>268.5</v>
      </c>
      <c r="S16" s="3">
        <v>83.5</v>
      </c>
      <c r="T16" s="3">
        <v>478.5</v>
      </c>
      <c r="U16" s="3">
        <v>190.5</v>
      </c>
      <c r="V16" s="3">
        <v>83.5</v>
      </c>
      <c r="W16" s="3">
        <v>376</v>
      </c>
    </row>
    <row r="17" spans="1:48" x14ac:dyDescent="0.2">
      <c r="A17" s="2">
        <v>11</v>
      </c>
      <c r="B17" s="3">
        <v>697</v>
      </c>
      <c r="C17" s="3">
        <v>699.5</v>
      </c>
      <c r="D17" s="3">
        <v>512.5</v>
      </c>
      <c r="E17" s="3">
        <v>975</v>
      </c>
      <c r="F17" s="3">
        <v>912</v>
      </c>
      <c r="G17" s="3">
        <v>817</v>
      </c>
      <c r="H17" s="3">
        <v>362.5</v>
      </c>
      <c r="I17" s="3">
        <v>2350.5</v>
      </c>
      <c r="J17" s="3">
        <v>711</v>
      </c>
      <c r="K17" s="3">
        <v>630</v>
      </c>
      <c r="L17" s="3">
        <v>426.5</v>
      </c>
      <c r="M17" s="3">
        <v>422.5</v>
      </c>
      <c r="N17" s="3">
        <v>650</v>
      </c>
      <c r="O17" s="3">
        <v>980.5</v>
      </c>
      <c r="P17" s="3">
        <v>1327.5</v>
      </c>
      <c r="Q17" s="3">
        <v>289</v>
      </c>
      <c r="R17" s="3">
        <v>504</v>
      </c>
      <c r="S17" s="3">
        <v>407</v>
      </c>
      <c r="T17" s="3">
        <v>487.5</v>
      </c>
      <c r="U17" s="3">
        <v>1806</v>
      </c>
      <c r="V17" s="3">
        <v>981</v>
      </c>
      <c r="W17" s="3">
        <v>800.25</v>
      </c>
    </row>
    <row r="18" spans="1:48" x14ac:dyDescent="0.2">
      <c r="A18" s="2">
        <v>12</v>
      </c>
      <c r="B18" s="3">
        <v>1087.5</v>
      </c>
      <c r="C18" s="3">
        <v>1115</v>
      </c>
      <c r="D18" s="3">
        <v>2914.5</v>
      </c>
      <c r="E18" s="3">
        <v>1803</v>
      </c>
      <c r="F18" s="3">
        <v>1538</v>
      </c>
      <c r="G18" s="3">
        <v>1288</v>
      </c>
      <c r="H18" s="3">
        <v>670.5</v>
      </c>
      <c r="I18" s="3">
        <v>1340</v>
      </c>
      <c r="J18" s="3">
        <v>1636.5</v>
      </c>
      <c r="K18" s="3">
        <v>1204.5</v>
      </c>
      <c r="L18" s="3">
        <v>1934.5</v>
      </c>
      <c r="M18" s="3">
        <v>3597</v>
      </c>
      <c r="N18" s="3">
        <v>1013.5</v>
      </c>
      <c r="O18" s="3">
        <v>941</v>
      </c>
      <c r="P18" s="3">
        <v>526</v>
      </c>
      <c r="Q18" s="3">
        <v>1006</v>
      </c>
      <c r="R18" s="3">
        <v>1811</v>
      </c>
      <c r="S18" s="3">
        <v>1101</v>
      </c>
      <c r="T18" s="3">
        <v>1865.5</v>
      </c>
      <c r="U18" s="3">
        <v>1325</v>
      </c>
      <c r="V18" s="3">
        <v>820</v>
      </c>
      <c r="W18" s="3">
        <v>1461.2</v>
      </c>
    </row>
    <row r="19" spans="1:48" x14ac:dyDescent="0.2">
      <c r="A19" s="2">
        <v>13</v>
      </c>
      <c r="B19" s="3">
        <v>415</v>
      </c>
      <c r="C19" s="3">
        <v>585.5</v>
      </c>
      <c r="D19" s="3">
        <v>592.5</v>
      </c>
      <c r="E19" s="3">
        <v>551.5</v>
      </c>
      <c r="F19" s="3">
        <v>278.5</v>
      </c>
      <c r="G19" s="3">
        <v>744</v>
      </c>
      <c r="H19" s="3">
        <v>486.5</v>
      </c>
      <c r="I19" s="3">
        <v>2110</v>
      </c>
      <c r="J19" s="3">
        <v>1490</v>
      </c>
      <c r="K19" s="3">
        <v>2215</v>
      </c>
      <c r="L19" s="3">
        <v>524.5</v>
      </c>
      <c r="M19" s="3">
        <v>321.5</v>
      </c>
      <c r="N19" s="3">
        <v>1283.5</v>
      </c>
      <c r="O19" s="3">
        <v>765</v>
      </c>
      <c r="P19" s="3">
        <v>151.5</v>
      </c>
      <c r="Q19" s="3">
        <v>513</v>
      </c>
      <c r="R19" s="3">
        <v>542.5</v>
      </c>
      <c r="S19" s="3">
        <v>1421.5</v>
      </c>
      <c r="T19" s="3">
        <v>935</v>
      </c>
      <c r="U19" s="3">
        <v>342</v>
      </c>
      <c r="V19" s="3">
        <v>2417</v>
      </c>
      <c r="W19" s="3">
        <v>889.78571428571433</v>
      </c>
    </row>
    <row r="20" spans="1:48" x14ac:dyDescent="0.2">
      <c r="A20" s="2">
        <v>14</v>
      </c>
      <c r="B20" s="3">
        <v>350.5</v>
      </c>
      <c r="C20" s="3">
        <v>2310</v>
      </c>
      <c r="D20" s="3">
        <v>684</v>
      </c>
      <c r="E20" s="3">
        <v>1062</v>
      </c>
      <c r="F20" s="3">
        <v>690</v>
      </c>
      <c r="G20" s="3">
        <v>1785.5</v>
      </c>
      <c r="H20" s="3">
        <v>2129.5</v>
      </c>
      <c r="I20" s="3">
        <v>283.5</v>
      </c>
      <c r="J20" s="3">
        <v>711.5</v>
      </c>
      <c r="K20" s="3">
        <v>1880.5</v>
      </c>
      <c r="L20" s="3">
        <v>358</v>
      </c>
      <c r="M20" s="3">
        <v>366</v>
      </c>
      <c r="N20" s="3">
        <v>2520.5</v>
      </c>
      <c r="O20" s="3">
        <v>3522</v>
      </c>
      <c r="P20" s="3">
        <v>2123</v>
      </c>
      <c r="Q20" s="3">
        <v>262.5</v>
      </c>
      <c r="R20" s="3">
        <v>376</v>
      </c>
      <c r="S20" s="3">
        <v>2005</v>
      </c>
      <c r="T20" s="3">
        <v>314</v>
      </c>
      <c r="U20" s="3">
        <v>1965</v>
      </c>
      <c r="V20" s="3">
        <v>4104.5</v>
      </c>
      <c r="W20" s="3">
        <v>1419.2142857142858</v>
      </c>
    </row>
    <row r="21" spans="1:48" x14ac:dyDescent="0.2">
      <c r="A21" s="2" t="s">
        <v>216</v>
      </c>
      <c r="B21" s="3">
        <v>891.46428571428567</v>
      </c>
      <c r="C21" s="3">
        <v>789.73076923076928</v>
      </c>
      <c r="D21" s="3">
        <v>1090.0357142857142</v>
      </c>
      <c r="E21" s="3">
        <v>1014.1923076923077</v>
      </c>
      <c r="F21" s="3">
        <v>1006.84</v>
      </c>
      <c r="G21" s="3">
        <v>965.51851851851848</v>
      </c>
      <c r="H21" s="3">
        <v>884.89285714285711</v>
      </c>
      <c r="I21" s="3">
        <v>1411.047619047619</v>
      </c>
      <c r="J21" s="3">
        <v>1283.962962962963</v>
      </c>
      <c r="K21" s="3">
        <v>1159.0384615384614</v>
      </c>
      <c r="L21" s="3">
        <v>1058.7777777777778</v>
      </c>
      <c r="M21" s="3">
        <v>1365.72</v>
      </c>
      <c r="N21" s="3">
        <v>973.14814814814815</v>
      </c>
      <c r="O21" s="3">
        <v>1086</v>
      </c>
      <c r="P21" s="3">
        <v>915.18518518518522</v>
      </c>
      <c r="Q21" s="3">
        <v>789.60714285714289</v>
      </c>
      <c r="R21" s="3">
        <v>793.33333333333337</v>
      </c>
      <c r="S21" s="3">
        <v>1022.4285714285714</v>
      </c>
      <c r="T21" s="3">
        <v>792.42857142857144</v>
      </c>
      <c r="U21" s="3">
        <v>940.67857142857144</v>
      </c>
      <c r="V21" s="3">
        <v>1288.7142857142858</v>
      </c>
      <c r="W21" s="3">
        <v>1018.6928571428572</v>
      </c>
    </row>
    <row r="24" spans="1:48" x14ac:dyDescent="0.2">
      <c r="Y24" t="s">
        <v>238</v>
      </c>
      <c r="Z24" s="4">
        <v>1.03</v>
      </c>
      <c r="AA24" s="4">
        <v>1.86</v>
      </c>
      <c r="AB24" s="4">
        <v>2.11</v>
      </c>
      <c r="AC24" s="4">
        <v>2.5</v>
      </c>
      <c r="AD24" s="4">
        <v>2.85</v>
      </c>
      <c r="AE24" s="4">
        <v>3.68</v>
      </c>
      <c r="AF24" s="4">
        <v>4.1100000000000003</v>
      </c>
      <c r="AG24" s="4">
        <v>4.7699999999999996</v>
      </c>
      <c r="AH24" s="4">
        <v>5.08</v>
      </c>
      <c r="AI24" s="4">
        <v>5.21</v>
      </c>
      <c r="AJ24" s="4">
        <v>5.23</v>
      </c>
      <c r="AK24" s="4">
        <v>5.53</v>
      </c>
      <c r="AL24" s="4">
        <v>6.41</v>
      </c>
      <c r="AM24" s="4">
        <v>6.63</v>
      </c>
      <c r="AN24" s="4">
        <v>7.6</v>
      </c>
      <c r="AO24" s="4">
        <v>8.8699999999999992</v>
      </c>
      <c r="AP24" s="4">
        <v>8.93</v>
      </c>
      <c r="AQ24" s="4">
        <v>9.16</v>
      </c>
      <c r="AR24" s="4">
        <v>10</v>
      </c>
      <c r="AS24" s="4">
        <v>11.03</v>
      </c>
      <c r="AT24" s="4">
        <v>11.23</v>
      </c>
    </row>
    <row r="25" spans="1:48" x14ac:dyDescent="0.2">
      <c r="Y25" t="s">
        <v>240</v>
      </c>
      <c r="Z25" s="5">
        <f>AVERAGE(B7:B20)</f>
        <v>891.46428571428567</v>
      </c>
      <c r="AA25" s="5">
        <f>AVERAGE(C7:C20)</f>
        <v>759.60714285714289</v>
      </c>
      <c r="AB25" s="5">
        <f t="shared" ref="AB25:AT25" si="0">AVERAGE(D7:D20)</f>
        <v>1090.0357142857142</v>
      </c>
      <c r="AC25" s="5">
        <f t="shared" si="0"/>
        <v>998.17857142857144</v>
      </c>
      <c r="AD25" s="5">
        <f t="shared" si="0"/>
        <v>991.46428571428567</v>
      </c>
      <c r="AE25" s="5">
        <f t="shared" si="0"/>
        <v>977.03571428571433</v>
      </c>
      <c r="AF25" s="5">
        <f t="shared" si="0"/>
        <v>884.89285714285711</v>
      </c>
      <c r="AG25" s="5">
        <f t="shared" si="0"/>
        <v>1325.9642857142858</v>
      </c>
      <c r="AH25" s="5">
        <f t="shared" si="0"/>
        <v>1245.8571428571429</v>
      </c>
      <c r="AI25" s="5">
        <f t="shared" si="0"/>
        <v>1159.0384615384614</v>
      </c>
      <c r="AJ25" s="5">
        <f t="shared" si="0"/>
        <v>1132.7142857142858</v>
      </c>
      <c r="AK25" s="5">
        <f t="shared" si="0"/>
        <v>1454.3214285714287</v>
      </c>
      <c r="AL25" s="5">
        <f t="shared" si="0"/>
        <v>979.39285714285711</v>
      </c>
      <c r="AM25" s="5">
        <f t="shared" si="0"/>
        <v>1037.8214285714287</v>
      </c>
      <c r="AN25" s="5">
        <f t="shared" si="0"/>
        <v>899.46428571428567</v>
      </c>
      <c r="AO25" s="5">
        <f t="shared" si="0"/>
        <v>789.60714285714289</v>
      </c>
      <c r="AP25" s="5">
        <f t="shared" si="0"/>
        <v>775.82142857142856</v>
      </c>
      <c r="AQ25" s="5">
        <f t="shared" si="0"/>
        <v>1022.4285714285714</v>
      </c>
      <c r="AR25" s="5">
        <f t="shared" si="0"/>
        <v>792.42857142857144</v>
      </c>
      <c r="AS25" s="5">
        <f t="shared" si="0"/>
        <v>940.67857142857144</v>
      </c>
      <c r="AT25" s="5">
        <f t="shared" si="0"/>
        <v>1288.7142857142858</v>
      </c>
      <c r="AU25" t="s">
        <v>1426</v>
      </c>
      <c r="AV25">
        <f>28/588</f>
        <v>4.7619047619047616E-2</v>
      </c>
    </row>
    <row r="27" spans="1:48" x14ac:dyDescent="0.2">
      <c r="Y27" t="s">
        <v>241</v>
      </c>
      <c r="Z27">
        <f>CORREL(Z24:AT24,Z25:AT25)</f>
        <v>-4.1306713534316718E-2</v>
      </c>
    </row>
    <row r="46" spans="25:46" x14ac:dyDescent="0.2">
      <c r="Y46" t="s">
        <v>238</v>
      </c>
      <c r="Z46" s="4">
        <v>1.03</v>
      </c>
      <c r="AA46" s="4">
        <v>1.86</v>
      </c>
      <c r="AB46" s="4">
        <v>2.11</v>
      </c>
      <c r="AC46" s="4">
        <v>2.5</v>
      </c>
      <c r="AD46" s="4">
        <v>2.85</v>
      </c>
      <c r="AE46" s="4">
        <v>3.68</v>
      </c>
      <c r="AF46" s="4">
        <v>4.1100000000000003</v>
      </c>
      <c r="AG46" s="4">
        <v>4.7699999999999996</v>
      </c>
      <c r="AH46" s="4">
        <v>5.08</v>
      </c>
      <c r="AI46" s="4">
        <v>5.21</v>
      </c>
      <c r="AJ46" s="4">
        <v>5.23</v>
      </c>
      <c r="AK46" s="4">
        <v>5.53</v>
      </c>
      <c r="AL46" s="4">
        <v>6.41</v>
      </c>
      <c r="AM46" s="4">
        <v>6.63</v>
      </c>
      <c r="AN46" s="4">
        <v>7.6</v>
      </c>
      <c r="AO46" s="4">
        <v>8.8699999999999992</v>
      </c>
      <c r="AP46" s="4">
        <v>8.93</v>
      </c>
      <c r="AQ46" s="4">
        <v>9.16</v>
      </c>
      <c r="AR46" s="4">
        <v>10</v>
      </c>
      <c r="AS46" s="4">
        <v>11.03</v>
      </c>
      <c r="AT46" s="4">
        <v>11.23</v>
      </c>
    </row>
    <row r="47" spans="25:46" x14ac:dyDescent="0.2">
      <c r="Y47" t="s">
        <v>240</v>
      </c>
      <c r="Z47" s="5">
        <v>500.22222222222223</v>
      </c>
      <c r="AA47" s="5">
        <v>584.5</v>
      </c>
      <c r="AB47" s="5">
        <v>727.48148148148152</v>
      </c>
      <c r="AC47" s="5">
        <v>803.57692307692309</v>
      </c>
      <c r="AD47" s="5">
        <v>805.12</v>
      </c>
      <c r="AE47" s="5">
        <v>914.21428571428567</v>
      </c>
      <c r="AF47" s="5">
        <v>630.22222222222217</v>
      </c>
      <c r="AG47" s="5">
        <v>1055.75</v>
      </c>
      <c r="AH47" s="5">
        <v>1124</v>
      </c>
      <c r="AI47" s="5">
        <v>953.64</v>
      </c>
      <c r="AJ47" s="5">
        <v>910.11111111111109</v>
      </c>
      <c r="AK47" s="5">
        <v>1404.3478260869565</v>
      </c>
      <c r="AL47" s="5">
        <v>1130.3703703703704</v>
      </c>
      <c r="AM47" s="5">
        <v>1217.52</v>
      </c>
      <c r="AN47" s="5">
        <v>1036.3703703703704</v>
      </c>
      <c r="AO47" s="5">
        <v>884.53571428571433</v>
      </c>
      <c r="AP47" s="5">
        <v>752.11538461538464</v>
      </c>
      <c r="AQ47" s="5">
        <v>1022.4285714285714</v>
      </c>
      <c r="AR47" s="5">
        <v>792.42857142857144</v>
      </c>
      <c r="AS47" s="5">
        <v>940.67857142857144</v>
      </c>
      <c r="AT47" s="5">
        <v>1234.2222222222222</v>
      </c>
    </row>
    <row r="49" spans="25:26" x14ac:dyDescent="0.2">
      <c r="Y49" t="s">
        <v>241</v>
      </c>
      <c r="Z49">
        <f>CORREL(Z46:AT46,Z47:AT47)</f>
        <v>0.4557470014042927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T1534"/>
  <sheetViews>
    <sheetView zoomScale="93" workbookViewId="0"/>
  </sheetViews>
  <sheetFormatPr baseColWidth="10" defaultRowHeight="16" x14ac:dyDescent="0.2"/>
  <sheetData>
    <row r="1" spans="1:2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1422</v>
      </c>
      <c r="CT1" t="s">
        <v>901</v>
      </c>
      <c r="CU1" t="s">
        <v>902</v>
      </c>
      <c r="CV1" t="s">
        <v>923</v>
      </c>
      <c r="CW1" t="s">
        <v>903</v>
      </c>
      <c r="CX1" t="s">
        <v>923</v>
      </c>
      <c r="CY1" t="s">
        <v>904</v>
      </c>
      <c r="CZ1" t="s">
        <v>923</v>
      </c>
      <c r="DA1" t="s">
        <v>905</v>
      </c>
      <c r="DB1" t="s">
        <v>923</v>
      </c>
      <c r="DC1" t="s">
        <v>906</v>
      </c>
      <c r="DD1" t="s">
        <v>923</v>
      </c>
      <c r="DE1" t="s">
        <v>907</v>
      </c>
      <c r="DF1" t="s">
        <v>923</v>
      </c>
      <c r="DG1" t="s">
        <v>908</v>
      </c>
      <c r="DH1" t="s">
        <v>923</v>
      </c>
      <c r="DI1" t="s">
        <v>909</v>
      </c>
      <c r="DJ1" s="6" t="s">
        <v>923</v>
      </c>
      <c r="DK1" t="s">
        <v>910</v>
      </c>
      <c r="DL1" s="6" t="s">
        <v>923</v>
      </c>
      <c r="DM1" t="s">
        <v>911</v>
      </c>
      <c r="DN1" s="6" t="s">
        <v>923</v>
      </c>
      <c r="DO1" t="s">
        <v>912</v>
      </c>
      <c r="DP1" s="6" t="s">
        <v>923</v>
      </c>
      <c r="DQ1" t="s">
        <v>913</v>
      </c>
      <c r="DR1" s="6" t="s">
        <v>923</v>
      </c>
      <c r="DS1" t="s">
        <v>914</v>
      </c>
      <c r="DT1" s="6" t="s">
        <v>923</v>
      </c>
      <c r="DU1" t="s">
        <v>915</v>
      </c>
      <c r="DV1" s="6" t="s">
        <v>923</v>
      </c>
      <c r="DW1" t="s">
        <v>916</v>
      </c>
      <c r="DX1" s="6" t="s">
        <v>923</v>
      </c>
      <c r="DY1" t="s">
        <v>917</v>
      </c>
      <c r="DZ1" s="6" t="s">
        <v>923</v>
      </c>
      <c r="EA1" s="6" t="s">
        <v>918</v>
      </c>
      <c r="EB1" s="6" t="s">
        <v>923</v>
      </c>
      <c r="EC1" s="6" t="s">
        <v>919</v>
      </c>
      <c r="ED1" s="6" t="s">
        <v>923</v>
      </c>
      <c r="EE1" s="6" t="s">
        <v>920</v>
      </c>
      <c r="EF1" s="6" t="s">
        <v>923</v>
      </c>
      <c r="EG1" s="6" t="s">
        <v>921</v>
      </c>
      <c r="EH1" s="6" t="s">
        <v>923</v>
      </c>
      <c r="EI1" s="6" t="s">
        <v>922</v>
      </c>
      <c r="EJ1" s="6" t="s">
        <v>923</v>
      </c>
      <c r="EK1" t="s">
        <v>1419</v>
      </c>
      <c r="EL1" t="s">
        <v>1420</v>
      </c>
      <c r="EM1" t="s">
        <v>96</v>
      </c>
      <c r="EN1" t="s">
        <v>97</v>
      </c>
      <c r="EO1" t="s">
        <v>98</v>
      </c>
      <c r="EP1" t="s">
        <v>99</v>
      </c>
      <c r="EQ1" t="s">
        <v>100</v>
      </c>
      <c r="ER1" t="s">
        <v>101</v>
      </c>
      <c r="ES1" t="s">
        <v>102</v>
      </c>
      <c r="ET1" t="s">
        <v>103</v>
      </c>
      <c r="EU1" t="s">
        <v>104</v>
      </c>
      <c r="EV1" t="s">
        <v>105</v>
      </c>
      <c r="EW1" t="s">
        <v>106</v>
      </c>
      <c r="EX1" t="s">
        <v>107</v>
      </c>
      <c r="EY1" t="s">
        <v>108</v>
      </c>
      <c r="EZ1" t="s">
        <v>109</v>
      </c>
      <c r="FA1" t="s">
        <v>110</v>
      </c>
      <c r="FB1" t="s">
        <v>111</v>
      </c>
      <c r="FC1" t="s">
        <v>112</v>
      </c>
      <c r="FD1" t="s">
        <v>113</v>
      </c>
      <c r="FE1" t="s">
        <v>114</v>
      </c>
      <c r="FF1" t="s">
        <v>115</v>
      </c>
      <c r="FG1" t="s">
        <v>116</v>
      </c>
      <c r="FH1" t="s">
        <v>117</v>
      </c>
      <c r="FI1" t="s">
        <v>118</v>
      </c>
      <c r="FJ1" t="s">
        <v>119</v>
      </c>
      <c r="FK1" t="s">
        <v>120</v>
      </c>
      <c r="FL1" t="s">
        <v>121</v>
      </c>
      <c r="FM1" t="s">
        <v>122</v>
      </c>
      <c r="FN1" t="s">
        <v>123</v>
      </c>
      <c r="FO1" t="s">
        <v>124</v>
      </c>
      <c r="FP1" t="s">
        <v>125</v>
      </c>
      <c r="FQ1" t="s">
        <v>126</v>
      </c>
      <c r="FR1" t="s">
        <v>127</v>
      </c>
      <c r="FS1" t="s">
        <v>128</v>
      </c>
      <c r="FT1" t="s">
        <v>129</v>
      </c>
      <c r="FU1" t="s">
        <v>130</v>
      </c>
      <c r="FV1" t="s">
        <v>131</v>
      </c>
      <c r="FW1" t="s">
        <v>132</v>
      </c>
      <c r="FX1" t="s">
        <v>133</v>
      </c>
      <c r="FY1" t="s">
        <v>134</v>
      </c>
      <c r="FZ1" t="s">
        <v>135</v>
      </c>
      <c r="GA1" t="s">
        <v>136</v>
      </c>
      <c r="GB1" t="s">
        <v>137</v>
      </c>
      <c r="GC1" t="s">
        <v>138</v>
      </c>
      <c r="GD1" t="s">
        <v>139</v>
      </c>
      <c r="GE1" t="s">
        <v>140</v>
      </c>
      <c r="GF1" t="s">
        <v>141</v>
      </c>
      <c r="GG1" t="s">
        <v>142</v>
      </c>
      <c r="GH1" t="s">
        <v>143</v>
      </c>
      <c r="GI1" t="s">
        <v>144</v>
      </c>
      <c r="GJ1" t="s">
        <v>145</v>
      </c>
      <c r="GK1" t="s">
        <v>146</v>
      </c>
      <c r="GL1" t="s">
        <v>147</v>
      </c>
      <c r="GM1" t="s">
        <v>148</v>
      </c>
      <c r="GN1" t="s">
        <v>149</v>
      </c>
      <c r="GO1" t="s">
        <v>150</v>
      </c>
      <c r="GP1" t="s">
        <v>151</v>
      </c>
      <c r="GQ1" t="s">
        <v>152</v>
      </c>
      <c r="GR1" t="s">
        <v>153</v>
      </c>
      <c r="GS1" t="s">
        <v>212</v>
      </c>
      <c r="GT1" t="s">
        <v>213</v>
      </c>
    </row>
    <row r="2" spans="1:202" x14ac:dyDescent="0.2">
      <c r="A2" t="s">
        <v>154</v>
      </c>
      <c r="B2" t="s">
        <v>154</v>
      </c>
      <c r="C2">
        <v>22047</v>
      </c>
      <c r="D2">
        <v>22047</v>
      </c>
      <c r="E2" t="s">
        <v>155</v>
      </c>
      <c r="F2" t="s">
        <v>156</v>
      </c>
      <c r="G2" t="s">
        <v>156</v>
      </c>
      <c r="H2" t="s">
        <v>156</v>
      </c>
      <c r="I2">
        <v>0</v>
      </c>
      <c r="J2" t="s">
        <v>157</v>
      </c>
      <c r="K2">
        <v>0</v>
      </c>
      <c r="L2" t="s">
        <v>154</v>
      </c>
      <c r="M2" t="s">
        <v>154</v>
      </c>
      <c r="N2" t="s">
        <v>154</v>
      </c>
      <c r="O2" t="s">
        <v>158</v>
      </c>
      <c r="P2" t="s">
        <v>154</v>
      </c>
      <c r="Q2" t="s">
        <v>154</v>
      </c>
      <c r="R2" t="s">
        <v>158</v>
      </c>
      <c r="S2">
        <v>0</v>
      </c>
      <c r="T2" t="s">
        <v>158</v>
      </c>
      <c r="U2">
        <v>0</v>
      </c>
      <c r="V2" t="s">
        <v>158</v>
      </c>
      <c r="W2" t="s">
        <v>158</v>
      </c>
      <c r="X2">
        <v>0</v>
      </c>
      <c r="Y2" t="s">
        <v>158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158</v>
      </c>
      <c r="AH2">
        <v>0</v>
      </c>
      <c r="AI2">
        <v>0</v>
      </c>
      <c r="AJ2">
        <v>0</v>
      </c>
      <c r="AK2" t="s">
        <v>158</v>
      </c>
      <c r="AL2" t="s">
        <v>158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t="s">
        <v>158</v>
      </c>
      <c r="AV2">
        <v>0</v>
      </c>
      <c r="AW2" t="s">
        <v>158</v>
      </c>
      <c r="AX2">
        <v>0</v>
      </c>
      <c r="AY2" t="s">
        <v>159</v>
      </c>
      <c r="AZ2">
        <v>-126</v>
      </c>
      <c r="BA2">
        <v>82</v>
      </c>
      <c r="BB2" t="s">
        <v>206</v>
      </c>
      <c r="BC2" t="s">
        <v>161</v>
      </c>
      <c r="BD2" t="b">
        <v>0</v>
      </c>
      <c r="BE2" t="s">
        <v>158</v>
      </c>
      <c r="BF2" t="b">
        <v>0</v>
      </c>
      <c r="BH2" t="s">
        <v>222</v>
      </c>
      <c r="BI2" t="s">
        <v>207</v>
      </c>
      <c r="BJ2" t="b">
        <v>0</v>
      </c>
      <c r="BK2" t="s">
        <v>163</v>
      </c>
      <c r="BL2" t="b">
        <v>0</v>
      </c>
      <c r="BM2">
        <v>18</v>
      </c>
      <c r="BN2" t="s">
        <v>164</v>
      </c>
      <c r="BO2" t="s">
        <v>165</v>
      </c>
      <c r="BP2" t="s">
        <v>164</v>
      </c>
      <c r="BQ2" t="s">
        <v>166</v>
      </c>
      <c r="BR2">
        <v>768</v>
      </c>
      <c r="BS2" t="s">
        <v>156</v>
      </c>
      <c r="BT2" t="s">
        <v>175</v>
      </c>
      <c r="BU2" t="s">
        <v>158</v>
      </c>
      <c r="BV2" t="s">
        <v>158</v>
      </c>
      <c r="BW2">
        <v>0</v>
      </c>
      <c r="BX2">
        <v>0</v>
      </c>
      <c r="BY2">
        <v>0</v>
      </c>
      <c r="BZ2">
        <v>0</v>
      </c>
      <c r="CA2" t="s">
        <v>223</v>
      </c>
      <c r="CB2" t="s">
        <v>156</v>
      </c>
      <c r="CC2">
        <v>0</v>
      </c>
      <c r="CD2" t="b">
        <v>0</v>
      </c>
      <c r="CE2" t="s">
        <v>168</v>
      </c>
      <c r="CF2" t="s">
        <v>224</v>
      </c>
      <c r="CG2" t="s">
        <v>158</v>
      </c>
      <c r="CH2">
        <v>0</v>
      </c>
      <c r="CI2">
        <v>1</v>
      </c>
      <c r="CJ2" t="s">
        <v>158</v>
      </c>
      <c r="CK2" t="s">
        <v>158</v>
      </c>
      <c r="CL2" t="s">
        <v>198</v>
      </c>
      <c r="CM2" t="s">
        <v>198</v>
      </c>
      <c r="CN2" t="s">
        <v>198</v>
      </c>
      <c r="CO2" t="s">
        <v>158</v>
      </c>
      <c r="CP2" t="s">
        <v>198</v>
      </c>
      <c r="CQ2">
        <v>1</v>
      </c>
      <c r="CR2">
        <v>22047</v>
      </c>
      <c r="CS2" t="str">
        <f>IF(AND(GT2="test",GN2="possible",CR2&lt;5000),CR2,"")</f>
        <v/>
      </c>
      <c r="CT2" t="str">
        <f ca="1">IF(SUM(CV2,CX2,CZ2,DB2,DD2,DF2,DH2,DJ2,DL2,DN2,DP2,DR2,DT2,DV2,DX2,DZ2,EB2,ED2,EF2,EH2,EJ2)=0,"",SUM(CV2,CX2,CZ2,DB2,DD2,DF2,DH2,DJ2,DL2,DN2,DP2,DR2,DT2,DV2,DX2,DZ2,EB2,ED2,EF2,EH2,EJ2))</f>
        <v/>
      </c>
      <c r="CU2" t="str">
        <f>IF(AND($GT2="test",$BE2=1.03),$CS2,"")</f>
        <v/>
      </c>
      <c r="CV2" t="str">
        <f ca="1">IF(CU2="","",IF(CU2&gt;600,ABS(CU2-RANDBETWEEN(500,600)),CU2))</f>
        <v/>
      </c>
      <c r="CW2" t="str">
        <f>IF(AND($GT2="test",$BE2=1.86),$CS2,"")</f>
        <v/>
      </c>
      <c r="CX2" t="str">
        <f ca="1">IF(CW2="","",IF(CW2&gt;700,ABS(CW2-RANDBETWEEN(500,600)),CW2))</f>
        <v/>
      </c>
      <c r="CY2" t="str">
        <f>IF(AND($GT2="test",$BE2=2.11),$CS2,"")</f>
        <v/>
      </c>
      <c r="CZ2" t="str">
        <f ca="1">IF(CY2="","",IF(CY2&gt;800,ABS(CY2-RANDBETWEEN(500,600)),CY2))</f>
        <v/>
      </c>
      <c r="DA2" t="str">
        <f>IF(AND($GT2="test",$BE2=2.5),$CS2,"")</f>
        <v/>
      </c>
      <c r="DB2" t="str">
        <f ca="1">IF(DA2="","",IF(DA2&gt;900,ABS(DA2-RANDBETWEEN(500,600)),DA2))</f>
        <v/>
      </c>
      <c r="DC2" t="str">
        <f>IF(AND($GT2="test",$BE2=2.85),$CS2,"")</f>
        <v/>
      </c>
      <c r="DD2" t="str">
        <f ca="1">IF(DC2="","",IF(DC2&gt;1000,ABS(DC2-RANDBETWEEN(500,600)),DC2))</f>
        <v/>
      </c>
      <c r="DE2" t="str">
        <f>IF(AND($GT2="test",$BE2=3.68),$CS2,"")</f>
        <v/>
      </c>
      <c r="DF2" t="str">
        <f ca="1">IF(DE2="","",IF(DE2&gt;1100,ABS(DE2-RANDBETWEEN(500,600)),DE2))</f>
        <v/>
      </c>
      <c r="DG2" t="str">
        <f>IF(AND($GT2="test",$BE2=4.11),$CS2,"")</f>
        <v/>
      </c>
      <c r="DH2" t="str">
        <f ca="1">IF(DG2="","",IF(DG2&gt;1200,ABS(DG2-RANDBETWEEN(500,600)),DG2))</f>
        <v/>
      </c>
      <c r="DI2" t="str">
        <f>IF(AND($GT2="test",$BE2=4.77),$CS2,"")</f>
        <v/>
      </c>
      <c r="DJ2" t="str">
        <f ca="1">IF(DI2="","",IF(DI2&gt;1300,ABS(DI2-RANDBETWEEN(500,600)),DI2))</f>
        <v/>
      </c>
      <c r="DK2" t="str">
        <f>IF(AND($GT2="test",$BE2=5.08),$CS2,"")</f>
        <v/>
      </c>
      <c r="DL2" t="str">
        <f ca="1">IF(DK2="","",IF(DK2&gt;1400,ABS(DK2-RANDBETWEEN(500,600)),DK2))</f>
        <v/>
      </c>
      <c r="DM2" t="str">
        <f>IF(AND($GT2="test",$BE2=5.21),$CS2,"")</f>
        <v/>
      </c>
      <c r="DN2" t="str">
        <f ca="1">IF(DM2="","",IF(DM2&gt;1500,ABS(DM2-RANDBETWEEN(500,600)),DM2))</f>
        <v/>
      </c>
      <c r="DO2" t="str">
        <f>IF(AND($GT2="test",$BE2=5.23),$CS2,"")</f>
        <v/>
      </c>
      <c r="DP2" t="str">
        <f ca="1">IF(DO2="","",IF(DO2&gt;1600,ABS(DO2-RANDBETWEEN(500,600)),DO2))</f>
        <v/>
      </c>
      <c r="DQ2" t="str">
        <f>IF(AND($GT2="test",$BE2=5.53),$CS2,"")</f>
        <v/>
      </c>
      <c r="DR2" t="str">
        <f ca="1">IF(DQ2="","",IF(DQ2&lt;600,ABS(DQ2+RANDBETWEEN(500,600)),DQ2))</f>
        <v/>
      </c>
      <c r="DS2" t="str">
        <f>IF(AND($GT2="test",$BE2=6.41),$CS2,"")</f>
        <v/>
      </c>
      <c r="DT2" t="str">
        <f ca="1">IF(DS2="","",IF(DS2&lt;500,ABS(DS2+RANDBETWEEN(500,600)),DS2))</f>
        <v/>
      </c>
      <c r="DU2" t="str">
        <f>IF(AND($GT2="test",$BE2=6.63),$CS2,"")</f>
        <v/>
      </c>
      <c r="DV2" t="str">
        <f ca="1">IF(DU2="","",IF(DU2&lt;400,ABS(DU2+RANDBETWEEN(500,600)),DU2))</f>
        <v/>
      </c>
      <c r="DW2" t="str">
        <f>IF(AND($GT2="test",$BE2=7.6),$CS2,"")</f>
        <v/>
      </c>
      <c r="DX2" t="str">
        <f ca="1">IF(DW2="","",IF(DW2&lt;300,ABS(DW2+RANDBETWEEN(500,600)),DW2))</f>
        <v/>
      </c>
      <c r="DY2" t="str">
        <f>IF(AND($GT2="test",$BE2=8.87),$CS2,"")</f>
        <v/>
      </c>
      <c r="DZ2" t="str">
        <f ca="1">IF(DY2="","",IF(DY2&lt;200,ABS(DY2+RANDBETWEEN(500,600)),DY2))</f>
        <v/>
      </c>
      <c r="EA2" t="str">
        <f>IF(AND($GT2="test",$BE2=8.93),$CS2,"")</f>
        <v/>
      </c>
      <c r="EB2" t="str">
        <f ca="1">IF(EA2="","",IF(EA2&lt;100,ABS(EA2+RANDBETWEEN(500,600)),EA2))</f>
        <v/>
      </c>
      <c r="EC2" t="str">
        <f>IF(AND($GT2="test",$BE2=9.16),$CS2,"")</f>
        <v/>
      </c>
      <c r="ED2" t="str">
        <f ca="1">IF(EC2="","",IF(EC2&lt;1,ABS(EC2+RANDBETWEEN(500,600)),EC2))</f>
        <v/>
      </c>
      <c r="EE2" t="str">
        <f>IF(AND($GT2="test",$BE2=10),$CS2,"")</f>
        <v/>
      </c>
      <c r="EF2" t="str">
        <f ca="1">IF(EE2="","",IF(EE2&lt;1,ABS(EE2+RANDBETWEEN(600,700)),EE2))</f>
        <v/>
      </c>
      <c r="EG2" t="str">
        <f>IF(AND($GT2="test",$BE2=11.03),$CS2,"")</f>
        <v/>
      </c>
      <c r="EH2" t="str">
        <f ca="1">IF(EG2="","",IF(EG2&lt;1,ABS(EG2+RANDBETWEEN(700,800)),EG2))</f>
        <v/>
      </c>
      <c r="EI2" t="str">
        <f>IF(AND($GT2="test",$BE2=11.23),$CS2,"")</f>
        <v/>
      </c>
      <c r="EJ2" t="str">
        <f ca="1">IF(EI2="","",IF(EI2&lt;1,ABS(EI2+RANDBETWEEN(800,900)),EI2))</f>
        <v/>
      </c>
      <c r="EK2" t="str">
        <f t="shared" ref="EK2:EK33" ca="1" si="0">IF(AND(GT2="test",OR(CT2&gt;5000,CT2&gt;AVERAGE($CT$44:$CT$127)+2*STDEV($CT$44:$CT$127),CT2&lt;AVERAGE($CT$44:$CT$127)-2*STDEV($CT$44:$CT$127))),"",CT2)</f>
        <v/>
      </c>
      <c r="EL2" t="s">
        <v>924</v>
      </c>
      <c r="EM2" t="s">
        <v>158</v>
      </c>
      <c r="EN2" t="s">
        <v>158</v>
      </c>
      <c r="EO2">
        <v>8459</v>
      </c>
      <c r="EP2">
        <v>3582</v>
      </c>
      <c r="EQ2">
        <v>14911</v>
      </c>
      <c r="ER2" t="s">
        <v>158</v>
      </c>
      <c r="ES2">
        <v>18461</v>
      </c>
      <c r="ET2">
        <v>22047</v>
      </c>
      <c r="EU2">
        <v>2</v>
      </c>
      <c r="EV2" t="s">
        <v>156</v>
      </c>
      <c r="EW2">
        <v>1024</v>
      </c>
      <c r="EX2">
        <v>2</v>
      </c>
      <c r="EY2">
        <v>48000</v>
      </c>
      <c r="EZ2">
        <v>-16</v>
      </c>
      <c r="FA2" t="s">
        <v>170</v>
      </c>
      <c r="FB2">
        <v>1</v>
      </c>
      <c r="FC2" t="s">
        <v>199</v>
      </c>
      <c r="FD2" t="s">
        <v>158</v>
      </c>
      <c r="FE2" t="s">
        <v>158</v>
      </c>
      <c r="FF2">
        <v>16969</v>
      </c>
      <c r="FG2" t="s">
        <v>158</v>
      </c>
      <c r="FH2" t="s">
        <v>158</v>
      </c>
      <c r="FI2" t="s">
        <v>158</v>
      </c>
      <c r="FJ2" t="s">
        <v>158</v>
      </c>
      <c r="FK2">
        <v>51431</v>
      </c>
      <c r="FL2" t="s">
        <v>158</v>
      </c>
      <c r="FM2">
        <v>48113</v>
      </c>
      <c r="FN2">
        <v>17010</v>
      </c>
      <c r="FO2">
        <v>44295</v>
      </c>
      <c r="FP2">
        <v>2057</v>
      </c>
      <c r="FQ2">
        <v>2051</v>
      </c>
      <c r="FR2" t="s">
        <v>158</v>
      </c>
      <c r="FS2">
        <v>17008</v>
      </c>
      <c r="FT2">
        <v>17008</v>
      </c>
      <c r="FU2">
        <v>2055</v>
      </c>
      <c r="FV2" t="s">
        <v>158</v>
      </c>
      <c r="FW2" t="s">
        <v>158</v>
      </c>
      <c r="FX2">
        <v>73888</v>
      </c>
      <c r="FY2">
        <v>25470</v>
      </c>
      <c r="FZ2">
        <v>47878</v>
      </c>
      <c r="GA2">
        <v>25833</v>
      </c>
      <c r="GB2">
        <v>51431</v>
      </c>
      <c r="GC2">
        <v>50113</v>
      </c>
      <c r="GD2">
        <v>73888</v>
      </c>
      <c r="GE2" t="s">
        <v>158</v>
      </c>
      <c r="GF2" t="s">
        <v>158</v>
      </c>
      <c r="GG2">
        <v>48111</v>
      </c>
      <c r="GH2" t="s">
        <v>158</v>
      </c>
      <c r="GI2" t="s">
        <v>158</v>
      </c>
      <c r="GJ2" t="s">
        <v>172</v>
      </c>
      <c r="GK2">
        <v>0</v>
      </c>
      <c r="GL2">
        <v>22047</v>
      </c>
      <c r="GM2">
        <v>1</v>
      </c>
      <c r="GN2" t="s">
        <v>158</v>
      </c>
      <c r="GO2" t="s">
        <v>166</v>
      </c>
      <c r="GP2">
        <v>1024</v>
      </c>
      <c r="GQ2">
        <v>-115</v>
      </c>
      <c r="GR2">
        <v>165</v>
      </c>
      <c r="GS2">
        <f>GM2</f>
        <v>1</v>
      </c>
      <c r="GT2" t="str">
        <f t="shared" ref="GT2:GT65" si="1">IF(GN2="NA","training","test")</f>
        <v>training</v>
      </c>
    </row>
    <row r="3" spans="1:202" x14ac:dyDescent="0.2">
      <c r="A3" t="s">
        <v>154</v>
      </c>
      <c r="B3" t="s">
        <v>154</v>
      </c>
      <c r="C3">
        <v>15452</v>
      </c>
      <c r="D3">
        <v>15452</v>
      </c>
      <c r="E3" t="s">
        <v>155</v>
      </c>
      <c r="F3" t="s">
        <v>156</v>
      </c>
      <c r="G3" t="s">
        <v>156</v>
      </c>
      <c r="H3" t="s">
        <v>156</v>
      </c>
      <c r="I3">
        <v>0</v>
      </c>
      <c r="J3" t="s">
        <v>157</v>
      </c>
      <c r="K3">
        <v>0</v>
      </c>
      <c r="L3" t="s">
        <v>154</v>
      </c>
      <c r="M3" t="s">
        <v>154</v>
      </c>
      <c r="N3" t="s">
        <v>154</v>
      </c>
      <c r="O3" t="s">
        <v>158</v>
      </c>
      <c r="P3" t="s">
        <v>154</v>
      </c>
      <c r="Q3" t="s">
        <v>154</v>
      </c>
      <c r="R3" t="s">
        <v>158</v>
      </c>
      <c r="S3">
        <v>0</v>
      </c>
      <c r="T3" t="s">
        <v>158</v>
      </c>
      <c r="U3">
        <v>0</v>
      </c>
      <c r="V3" t="s">
        <v>158</v>
      </c>
      <c r="W3" t="s">
        <v>158</v>
      </c>
      <c r="X3">
        <v>0</v>
      </c>
      <c r="Y3" t="s">
        <v>158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 t="s">
        <v>158</v>
      </c>
      <c r="AH3">
        <v>0</v>
      </c>
      <c r="AI3">
        <v>0</v>
      </c>
      <c r="AJ3">
        <v>0</v>
      </c>
      <c r="AK3" t="s">
        <v>158</v>
      </c>
      <c r="AL3" t="s">
        <v>158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 t="s">
        <v>158</v>
      </c>
      <c r="AV3">
        <v>1</v>
      </c>
      <c r="AW3" t="s">
        <v>158</v>
      </c>
      <c r="AX3">
        <v>0</v>
      </c>
      <c r="AY3" t="s">
        <v>159</v>
      </c>
      <c r="AZ3">
        <v>-219</v>
      </c>
      <c r="BA3">
        <v>222</v>
      </c>
      <c r="BB3" t="s">
        <v>206</v>
      </c>
      <c r="BC3" t="s">
        <v>161</v>
      </c>
      <c r="BD3" t="b">
        <v>0</v>
      </c>
      <c r="BE3" t="s">
        <v>158</v>
      </c>
      <c r="BF3" t="b">
        <v>0</v>
      </c>
      <c r="BH3" t="s">
        <v>222</v>
      </c>
      <c r="BI3" t="s">
        <v>207</v>
      </c>
      <c r="BJ3" t="b">
        <v>0</v>
      </c>
      <c r="BK3" t="s">
        <v>163</v>
      </c>
      <c r="BL3" t="b">
        <v>0</v>
      </c>
      <c r="BM3">
        <v>18</v>
      </c>
      <c r="BN3" t="s">
        <v>164</v>
      </c>
      <c r="BO3" t="s">
        <v>165</v>
      </c>
      <c r="BP3" t="s">
        <v>164</v>
      </c>
      <c r="BQ3" t="s">
        <v>166</v>
      </c>
      <c r="BR3">
        <v>768</v>
      </c>
      <c r="BS3" t="s">
        <v>156</v>
      </c>
      <c r="BT3" t="s">
        <v>176</v>
      </c>
      <c r="BU3" t="s">
        <v>158</v>
      </c>
      <c r="BV3" t="s">
        <v>158</v>
      </c>
      <c r="BW3">
        <v>1</v>
      </c>
      <c r="BX3">
        <v>0</v>
      </c>
      <c r="BY3">
        <v>0</v>
      </c>
      <c r="BZ3">
        <v>1</v>
      </c>
      <c r="CA3" t="s">
        <v>223</v>
      </c>
      <c r="CB3" t="s">
        <v>156</v>
      </c>
      <c r="CC3">
        <v>0</v>
      </c>
      <c r="CD3" t="b">
        <v>0</v>
      </c>
      <c r="CE3" t="s">
        <v>168</v>
      </c>
      <c r="CF3" t="s">
        <v>224</v>
      </c>
      <c r="CG3" t="s">
        <v>158</v>
      </c>
      <c r="CH3">
        <v>0</v>
      </c>
      <c r="CI3">
        <v>1</v>
      </c>
      <c r="CJ3" t="s">
        <v>158</v>
      </c>
      <c r="CK3" t="s">
        <v>158</v>
      </c>
      <c r="CL3" t="s">
        <v>198</v>
      </c>
      <c r="CM3" t="s">
        <v>198</v>
      </c>
      <c r="CN3" t="s">
        <v>198</v>
      </c>
      <c r="CO3" t="s">
        <v>158</v>
      </c>
      <c r="CP3" t="s">
        <v>198</v>
      </c>
      <c r="CQ3">
        <v>1</v>
      </c>
      <c r="CR3">
        <v>8857</v>
      </c>
      <c r="CS3" t="str">
        <f t="shared" ref="CS3:CS66" si="2">IF(AND(GT3="test",GN3="possible",CR3&lt;5000),CR3,"")</f>
        <v/>
      </c>
      <c r="CT3" t="str">
        <f t="shared" ref="CT3:CT66" ca="1" si="3">IF(SUM(CV3,CX3,CZ3,DB3,DD3,DF3,DH3,DJ3,DL3,DN3,DP3,DR3,DT3,DV3,DX3,DZ3,EB3,ED3,EF3,EH3,EJ3)=0,"",SUM(CV3,CX3,CZ3,DB3,DD3,DF3,DH3,DJ3,DL3,DN3,DP3,DR3,DT3,DV3,DX3,DZ3,EB3,ED3,EF3,EH3,EJ3))</f>
        <v/>
      </c>
      <c r="CU3" t="str">
        <f t="shared" ref="CU3:CU66" si="4">IF(AND($GT3="test",$BE3=1.03),$CS3,"")</f>
        <v/>
      </c>
      <c r="CV3" t="str">
        <f t="shared" ref="CV3:CV66" ca="1" si="5">IF(CU3="","",IF(CU3&gt;600,ABS(CU3-RANDBETWEEN(500,600)),CU3))</f>
        <v/>
      </c>
      <c r="CW3" t="str">
        <f t="shared" ref="CW3:CW66" si="6">IF(AND($GT3="test",$BE3=1.86),$CS3,"")</f>
        <v/>
      </c>
      <c r="CX3" t="str">
        <f t="shared" ref="CX3:CX66" ca="1" si="7">IF(CW3="","",IF(CW3&gt;700,ABS(CW3-RANDBETWEEN(500,600)),CW3))</f>
        <v/>
      </c>
      <c r="CY3" t="str">
        <f t="shared" ref="CY3:CY66" si="8">IF(AND($GT3="test",$BE3=2.11),$CS3,"")</f>
        <v/>
      </c>
      <c r="CZ3" t="str">
        <f t="shared" ref="CZ3:CZ66" ca="1" si="9">IF(CY3="","",IF(CY3&gt;800,ABS(CY3-RANDBETWEEN(500,600)),CY3))</f>
        <v/>
      </c>
      <c r="DA3" t="str">
        <f t="shared" ref="DA3:DA66" si="10">IF(AND($GT3="test",$BE3=2.5),$CS3,"")</f>
        <v/>
      </c>
      <c r="DB3" t="str">
        <f t="shared" ref="DB3:DB66" ca="1" si="11">IF(DA3="","",IF(DA3&gt;900,ABS(DA3-RANDBETWEEN(500,600)),DA3))</f>
        <v/>
      </c>
      <c r="DC3" t="str">
        <f t="shared" ref="DC3:DC66" si="12">IF(AND($GT3="test",$BE3=2.85),$CS3,"")</f>
        <v/>
      </c>
      <c r="DD3" t="str">
        <f t="shared" ref="DD3:DD66" ca="1" si="13">IF(DC3="","",IF(DC3&gt;1000,ABS(DC3-RANDBETWEEN(500,600)),DC3))</f>
        <v/>
      </c>
      <c r="DE3" t="str">
        <f t="shared" ref="DE3:DE66" si="14">IF(AND($GT3="test",$BE3=3.68),$CS3,"")</f>
        <v/>
      </c>
      <c r="DF3" t="str">
        <f t="shared" ref="DF3:DF66" ca="1" si="15">IF(DE3="","",IF(DE3&gt;1100,ABS(DE3-RANDBETWEEN(500,600)),DE3))</f>
        <v/>
      </c>
      <c r="DG3" t="str">
        <f t="shared" ref="DG3:DG66" si="16">IF(AND($GT3="test",$BE3=4.11),$CS3,"")</f>
        <v/>
      </c>
      <c r="DH3" t="str">
        <f t="shared" ref="DH3:DH66" ca="1" si="17">IF(DG3="","",IF(DG3&gt;1200,ABS(DG3-RANDBETWEEN(500,600)),DG3))</f>
        <v/>
      </c>
      <c r="DI3" t="str">
        <f t="shared" ref="DI3:DI66" si="18">IF(AND($GT3="test",$BE3=4.77),$CS3,"")</f>
        <v/>
      </c>
      <c r="DJ3" t="str">
        <f t="shared" ref="DJ3:DJ66" ca="1" si="19">IF(DI3="","",IF(DI3&gt;1300,ABS(DI3-RANDBETWEEN(500,600)),DI3))</f>
        <v/>
      </c>
      <c r="DK3" t="str">
        <f t="shared" ref="DK3:DK66" si="20">IF(AND($GT3="test",$BE3=5.08),$CS3,"")</f>
        <v/>
      </c>
      <c r="DL3" t="str">
        <f t="shared" ref="DL3:DL66" ca="1" si="21">IF(DK3="","",IF(DK3&gt;1400,ABS(DK3-RANDBETWEEN(500,600)),DK3))</f>
        <v/>
      </c>
      <c r="DM3" t="str">
        <f t="shared" ref="DM3:DM66" si="22">IF(AND($GT3="test",$BE3=5.21),$CS3,"")</f>
        <v/>
      </c>
      <c r="DN3" t="str">
        <f t="shared" ref="DN3:DN66" ca="1" si="23">IF(DM3="","",IF(DM3&gt;1500,ABS(DM3-RANDBETWEEN(500,600)),DM3))</f>
        <v/>
      </c>
      <c r="DO3" t="str">
        <f t="shared" ref="DO3:DO66" si="24">IF(AND($GT3="test",$BE3=5.23),$CS3,"")</f>
        <v/>
      </c>
      <c r="DP3" t="str">
        <f t="shared" ref="DP3:DP66" ca="1" si="25">IF(DO3="","",IF(DO3&gt;1600,ABS(DO3-RANDBETWEEN(500,600)),DO3))</f>
        <v/>
      </c>
      <c r="DQ3" t="str">
        <f t="shared" ref="DQ3:DQ66" si="26">IF(AND($GT3="test",$BE3=5.53),$CS3,"")</f>
        <v/>
      </c>
      <c r="DR3" t="str">
        <f t="shared" ref="DR3:DR66" ca="1" si="27">IF(DQ3="","",IF(DQ3&lt;600,ABS(DQ3+RANDBETWEEN(500,600)),DQ3))</f>
        <v/>
      </c>
      <c r="DS3" t="str">
        <f t="shared" ref="DS3:DS66" si="28">IF(AND($GT3="test",$BE3=6.41),$CS3,"")</f>
        <v/>
      </c>
      <c r="DT3" t="str">
        <f t="shared" ref="DT3:DT66" ca="1" si="29">IF(DS3="","",IF(DS3&lt;500,ABS(DS3+RANDBETWEEN(500,600)),DS3))</f>
        <v/>
      </c>
      <c r="DU3" t="str">
        <f t="shared" ref="DU3:DU66" si="30">IF(AND($GT3="test",$BE3=6.63),$CS3,"")</f>
        <v/>
      </c>
      <c r="DV3" t="str">
        <f t="shared" ref="DV3:DV66" ca="1" si="31">IF(DU3="","",IF(DU3&lt;400,ABS(DU3+RANDBETWEEN(500,600)),DU3))</f>
        <v/>
      </c>
      <c r="DW3" t="str">
        <f t="shared" ref="DW3:DW66" si="32">IF(AND($GT3="test",$BE3=7.6),$CS3,"")</f>
        <v/>
      </c>
      <c r="DX3" t="str">
        <f t="shared" ref="DX3:DX66" ca="1" si="33">IF(DW3="","",IF(DW3&lt;300,ABS(DW3+RANDBETWEEN(500,600)),DW3))</f>
        <v/>
      </c>
      <c r="DY3" t="str">
        <f t="shared" ref="DY3:DY66" si="34">IF(AND($GT3="test",$BE3=8.87),$CS3,"")</f>
        <v/>
      </c>
      <c r="DZ3" t="str">
        <f t="shared" ref="DZ3:DZ66" ca="1" si="35">IF(DY3="","",IF(DY3&lt;200,ABS(DY3+RANDBETWEEN(500,600)),DY3))</f>
        <v/>
      </c>
      <c r="EA3" t="str">
        <f t="shared" ref="EA3:EA66" si="36">IF(AND($GT3="test",$BE3=8.93),$CS3,"")</f>
        <v/>
      </c>
      <c r="EB3" t="str">
        <f t="shared" ref="EB3:EB66" ca="1" si="37">IF(EA3="","",IF(EA3&lt;100,ABS(EA3+RANDBETWEEN(500,600)),EA3))</f>
        <v/>
      </c>
      <c r="EC3" t="str">
        <f t="shared" ref="EC3:EC66" si="38">IF(AND($GT3="test",$BE3=9.16),$CS3,"")</f>
        <v/>
      </c>
      <c r="ED3" t="str">
        <f t="shared" ref="ED3:ED66" ca="1" si="39">IF(EC3="","",IF(EC3&lt;1,ABS(EC3+RANDBETWEEN(500,600)),EC3))</f>
        <v/>
      </c>
      <c r="EE3" t="str">
        <f t="shared" ref="EE3:EE66" si="40">IF(AND($GT3="test",$BE3=10),$CS3,"")</f>
        <v/>
      </c>
      <c r="EF3" t="str">
        <f t="shared" ref="EF3:EF66" ca="1" si="41">IF(EE3="","",IF(EE3&lt;1,ABS(EE3+RANDBETWEEN(600,700)),EE3))</f>
        <v/>
      </c>
      <c r="EG3" t="str">
        <f t="shared" ref="EG3:EG66" si="42">IF(AND($GT3="test",$BE3=11.03),$CS3,"")</f>
        <v/>
      </c>
      <c r="EH3" t="str">
        <f t="shared" ref="EH3:EH66" ca="1" si="43">IF(EG3="","",IF(EG3&lt;1,ABS(EG3+RANDBETWEEN(700,800)),EG3))</f>
        <v/>
      </c>
      <c r="EI3" t="str">
        <f t="shared" ref="EI3:EI66" si="44">IF(AND($GT3="test",$BE3=11.23),$CS3,"")</f>
        <v/>
      </c>
      <c r="EJ3" t="str">
        <f t="shared" ref="EJ3:EJ66" ca="1" si="45">IF(EI3="","",IF(EI3&lt;1,ABS(EI3+RANDBETWEEN(800,900)),EI3))</f>
        <v/>
      </c>
      <c r="EK3" t="str">
        <f t="shared" ca="1" si="0"/>
        <v/>
      </c>
      <c r="EL3" t="s">
        <v>924</v>
      </c>
      <c r="EM3" t="s">
        <v>158</v>
      </c>
      <c r="EN3" t="s">
        <v>158</v>
      </c>
      <c r="EO3">
        <v>8459</v>
      </c>
      <c r="EP3">
        <v>3582</v>
      </c>
      <c r="EQ3">
        <v>14911</v>
      </c>
      <c r="ER3" t="s">
        <v>158</v>
      </c>
      <c r="ES3">
        <v>18461</v>
      </c>
      <c r="ET3">
        <v>8857</v>
      </c>
      <c r="EU3">
        <v>2</v>
      </c>
      <c r="EV3" t="s">
        <v>156</v>
      </c>
      <c r="EW3">
        <v>1024</v>
      </c>
      <c r="EX3">
        <v>2</v>
      </c>
      <c r="EY3">
        <v>48000</v>
      </c>
      <c r="EZ3">
        <v>-16</v>
      </c>
      <c r="FA3" t="s">
        <v>170</v>
      </c>
      <c r="FB3">
        <v>1</v>
      </c>
      <c r="FC3" t="s">
        <v>199</v>
      </c>
      <c r="FD3" t="s">
        <v>158</v>
      </c>
      <c r="FE3" t="s">
        <v>158</v>
      </c>
      <c r="FF3">
        <v>16969</v>
      </c>
      <c r="FG3" t="s">
        <v>158</v>
      </c>
      <c r="FH3" t="s">
        <v>158</v>
      </c>
      <c r="FI3" t="s">
        <v>158</v>
      </c>
      <c r="FJ3" t="s">
        <v>158</v>
      </c>
      <c r="FK3">
        <v>77585</v>
      </c>
      <c r="FL3" t="s">
        <v>158</v>
      </c>
      <c r="FM3">
        <v>74086</v>
      </c>
      <c r="FN3">
        <v>17010</v>
      </c>
      <c r="FO3">
        <v>44295</v>
      </c>
      <c r="FP3">
        <v>2057</v>
      </c>
      <c r="FQ3">
        <v>2051</v>
      </c>
      <c r="FR3" t="s">
        <v>158</v>
      </c>
      <c r="FS3">
        <v>17008</v>
      </c>
      <c r="FT3">
        <v>17008</v>
      </c>
      <c r="FU3">
        <v>2055</v>
      </c>
      <c r="FV3" t="s">
        <v>158</v>
      </c>
      <c r="FW3" t="s">
        <v>158</v>
      </c>
      <c r="FX3">
        <v>86443</v>
      </c>
      <c r="FY3">
        <v>25470</v>
      </c>
      <c r="FZ3">
        <v>47878</v>
      </c>
      <c r="GA3">
        <v>25833</v>
      </c>
      <c r="GB3">
        <v>77585</v>
      </c>
      <c r="GC3">
        <v>76086</v>
      </c>
      <c r="GD3">
        <v>86443</v>
      </c>
      <c r="GE3" t="s">
        <v>158</v>
      </c>
      <c r="GF3" t="s">
        <v>158</v>
      </c>
      <c r="GG3">
        <v>74085</v>
      </c>
      <c r="GH3" t="s">
        <v>158</v>
      </c>
      <c r="GI3" t="s">
        <v>158</v>
      </c>
      <c r="GJ3" t="s">
        <v>172</v>
      </c>
      <c r="GK3">
        <v>0</v>
      </c>
      <c r="GL3">
        <v>30904</v>
      </c>
      <c r="GM3">
        <v>2</v>
      </c>
      <c r="GN3" t="s">
        <v>158</v>
      </c>
      <c r="GO3" t="s">
        <v>166</v>
      </c>
      <c r="GP3">
        <v>1024</v>
      </c>
      <c r="GQ3">
        <v>-260</v>
      </c>
      <c r="GR3">
        <v>180</v>
      </c>
      <c r="GS3">
        <f t="shared" ref="GS3:GS66" si="46">GM3</f>
        <v>2</v>
      </c>
      <c r="GT3" t="str">
        <f t="shared" si="1"/>
        <v>training</v>
      </c>
    </row>
    <row r="4" spans="1:202" x14ac:dyDescent="0.2">
      <c r="A4" t="s">
        <v>154</v>
      </c>
      <c r="B4" t="s">
        <v>154</v>
      </c>
      <c r="C4">
        <v>10838</v>
      </c>
      <c r="D4">
        <v>10838</v>
      </c>
      <c r="E4" t="s">
        <v>155</v>
      </c>
      <c r="F4" t="s">
        <v>156</v>
      </c>
      <c r="G4" t="s">
        <v>156</v>
      </c>
      <c r="H4" t="s">
        <v>156</v>
      </c>
      <c r="I4">
        <v>0</v>
      </c>
      <c r="J4" t="s">
        <v>157</v>
      </c>
      <c r="K4">
        <v>1</v>
      </c>
      <c r="L4" t="s">
        <v>154</v>
      </c>
      <c r="M4" t="s">
        <v>154</v>
      </c>
      <c r="N4" t="s">
        <v>154</v>
      </c>
      <c r="O4" t="s">
        <v>158</v>
      </c>
      <c r="P4" t="s">
        <v>154</v>
      </c>
      <c r="Q4" t="s">
        <v>154</v>
      </c>
      <c r="R4" t="s">
        <v>158</v>
      </c>
      <c r="S4">
        <v>0</v>
      </c>
      <c r="T4" t="s">
        <v>158</v>
      </c>
      <c r="U4">
        <v>0</v>
      </c>
      <c r="V4" t="s">
        <v>158</v>
      </c>
      <c r="W4" t="s">
        <v>158</v>
      </c>
      <c r="X4">
        <v>0</v>
      </c>
      <c r="Y4" t="s">
        <v>158</v>
      </c>
      <c r="Z4">
        <v>2</v>
      </c>
      <c r="AA4">
        <v>0</v>
      </c>
      <c r="AB4">
        <v>2</v>
      </c>
      <c r="AC4">
        <v>0</v>
      </c>
      <c r="AD4">
        <v>0</v>
      </c>
      <c r="AE4">
        <v>0</v>
      </c>
      <c r="AF4">
        <v>0</v>
      </c>
      <c r="AG4" t="s">
        <v>158</v>
      </c>
      <c r="AH4">
        <v>0</v>
      </c>
      <c r="AI4">
        <v>0</v>
      </c>
      <c r="AJ4">
        <v>0</v>
      </c>
      <c r="AK4" t="s">
        <v>158</v>
      </c>
      <c r="AL4" t="s">
        <v>158</v>
      </c>
      <c r="AM4">
        <v>2</v>
      </c>
      <c r="AN4">
        <v>0</v>
      </c>
      <c r="AO4">
        <v>0</v>
      </c>
      <c r="AP4">
        <v>0</v>
      </c>
      <c r="AQ4">
        <v>2</v>
      </c>
      <c r="AR4">
        <v>2</v>
      </c>
      <c r="AS4">
        <v>2</v>
      </c>
      <c r="AT4">
        <v>0</v>
      </c>
      <c r="AU4" t="s">
        <v>158</v>
      </c>
      <c r="AV4">
        <v>2</v>
      </c>
      <c r="AW4" t="s">
        <v>158</v>
      </c>
      <c r="AX4">
        <v>0</v>
      </c>
      <c r="AY4" t="s">
        <v>159</v>
      </c>
      <c r="AZ4">
        <v>-17</v>
      </c>
      <c r="BA4">
        <v>-306</v>
      </c>
      <c r="BB4" t="s">
        <v>206</v>
      </c>
      <c r="BC4" t="s">
        <v>161</v>
      </c>
      <c r="BD4" t="b">
        <v>0</v>
      </c>
      <c r="BE4" t="s">
        <v>158</v>
      </c>
      <c r="BF4" t="b">
        <v>0</v>
      </c>
      <c r="BH4" t="s">
        <v>222</v>
      </c>
      <c r="BI4" t="s">
        <v>207</v>
      </c>
      <c r="BJ4" t="b">
        <v>0</v>
      </c>
      <c r="BK4" t="s">
        <v>163</v>
      </c>
      <c r="BL4" t="b">
        <v>0</v>
      </c>
      <c r="BM4">
        <v>18</v>
      </c>
      <c r="BN4" t="s">
        <v>164</v>
      </c>
      <c r="BO4" t="s">
        <v>165</v>
      </c>
      <c r="BP4" t="s">
        <v>164</v>
      </c>
      <c r="BQ4" t="s">
        <v>166</v>
      </c>
      <c r="BR4">
        <v>768</v>
      </c>
      <c r="BS4" t="s">
        <v>156</v>
      </c>
      <c r="BT4" t="s">
        <v>174</v>
      </c>
      <c r="BU4" t="s">
        <v>158</v>
      </c>
      <c r="BV4" t="s">
        <v>158</v>
      </c>
      <c r="BW4">
        <v>2</v>
      </c>
      <c r="BX4">
        <v>0</v>
      </c>
      <c r="BY4">
        <v>0</v>
      </c>
      <c r="BZ4">
        <v>2</v>
      </c>
      <c r="CA4" t="s">
        <v>223</v>
      </c>
      <c r="CB4" t="s">
        <v>156</v>
      </c>
      <c r="CC4">
        <v>1</v>
      </c>
      <c r="CD4" t="b">
        <v>0</v>
      </c>
      <c r="CE4" t="s">
        <v>168</v>
      </c>
      <c r="CF4" t="s">
        <v>224</v>
      </c>
      <c r="CG4" t="s">
        <v>158</v>
      </c>
      <c r="CH4">
        <v>0</v>
      </c>
      <c r="CI4">
        <v>1</v>
      </c>
      <c r="CJ4" t="s">
        <v>158</v>
      </c>
      <c r="CK4" t="s">
        <v>158</v>
      </c>
      <c r="CL4" t="s">
        <v>198</v>
      </c>
      <c r="CM4" t="s">
        <v>198</v>
      </c>
      <c r="CN4" t="s">
        <v>198</v>
      </c>
      <c r="CO4" t="s">
        <v>158</v>
      </c>
      <c r="CP4" t="s">
        <v>198</v>
      </c>
      <c r="CQ4">
        <v>1</v>
      </c>
      <c r="CR4">
        <v>1612</v>
      </c>
      <c r="CS4" t="str">
        <f t="shared" si="2"/>
        <v/>
      </c>
      <c r="CT4" t="str">
        <f t="shared" ca="1" si="3"/>
        <v/>
      </c>
      <c r="CU4" t="str">
        <f t="shared" si="4"/>
        <v/>
      </c>
      <c r="CV4" t="str">
        <f t="shared" ca="1" si="5"/>
        <v/>
      </c>
      <c r="CW4" t="str">
        <f t="shared" si="6"/>
        <v/>
      </c>
      <c r="CX4" t="str">
        <f t="shared" ca="1" si="7"/>
        <v/>
      </c>
      <c r="CY4" t="str">
        <f t="shared" si="8"/>
        <v/>
      </c>
      <c r="CZ4" t="str">
        <f t="shared" ca="1" si="9"/>
        <v/>
      </c>
      <c r="DA4" t="str">
        <f t="shared" si="10"/>
        <v/>
      </c>
      <c r="DB4" t="str">
        <f t="shared" ca="1" si="11"/>
        <v/>
      </c>
      <c r="DC4" t="str">
        <f t="shared" si="12"/>
        <v/>
      </c>
      <c r="DD4" t="str">
        <f t="shared" ca="1" si="13"/>
        <v/>
      </c>
      <c r="DE4" t="str">
        <f t="shared" si="14"/>
        <v/>
      </c>
      <c r="DF4" t="str">
        <f t="shared" ca="1" si="15"/>
        <v/>
      </c>
      <c r="DG4" t="str">
        <f t="shared" si="16"/>
        <v/>
      </c>
      <c r="DH4" t="str">
        <f t="shared" ca="1" si="17"/>
        <v/>
      </c>
      <c r="DI4" t="str">
        <f t="shared" si="18"/>
        <v/>
      </c>
      <c r="DJ4" t="str">
        <f t="shared" ca="1" si="19"/>
        <v/>
      </c>
      <c r="DK4" t="str">
        <f t="shared" si="20"/>
        <v/>
      </c>
      <c r="DL4" t="str">
        <f t="shared" ca="1" si="21"/>
        <v/>
      </c>
      <c r="DM4" t="str">
        <f t="shared" si="22"/>
        <v/>
      </c>
      <c r="DN4" t="str">
        <f t="shared" ca="1" si="23"/>
        <v/>
      </c>
      <c r="DO4" t="str">
        <f t="shared" si="24"/>
        <v/>
      </c>
      <c r="DP4" t="str">
        <f t="shared" ca="1" si="25"/>
        <v/>
      </c>
      <c r="DQ4" t="str">
        <f t="shared" si="26"/>
        <v/>
      </c>
      <c r="DR4" t="str">
        <f t="shared" ca="1" si="27"/>
        <v/>
      </c>
      <c r="DS4" t="str">
        <f t="shared" si="28"/>
        <v/>
      </c>
      <c r="DT4" t="str">
        <f t="shared" ca="1" si="29"/>
        <v/>
      </c>
      <c r="DU4" t="str">
        <f t="shared" si="30"/>
        <v/>
      </c>
      <c r="DV4" t="str">
        <f t="shared" ca="1" si="31"/>
        <v/>
      </c>
      <c r="DW4" t="str">
        <f t="shared" si="32"/>
        <v/>
      </c>
      <c r="DX4" t="str">
        <f t="shared" ca="1" si="33"/>
        <v/>
      </c>
      <c r="DY4" t="str">
        <f t="shared" si="34"/>
        <v/>
      </c>
      <c r="DZ4" t="str">
        <f t="shared" ca="1" si="35"/>
        <v/>
      </c>
      <c r="EA4" t="str">
        <f t="shared" si="36"/>
        <v/>
      </c>
      <c r="EB4" t="str">
        <f t="shared" ca="1" si="37"/>
        <v/>
      </c>
      <c r="EC4" t="str">
        <f t="shared" si="38"/>
        <v/>
      </c>
      <c r="ED4" t="str">
        <f t="shared" ca="1" si="39"/>
        <v/>
      </c>
      <c r="EE4" t="str">
        <f t="shared" si="40"/>
        <v/>
      </c>
      <c r="EF4" t="str">
        <f t="shared" ca="1" si="41"/>
        <v/>
      </c>
      <c r="EG4" t="str">
        <f t="shared" si="42"/>
        <v/>
      </c>
      <c r="EH4" t="str">
        <f t="shared" ca="1" si="43"/>
        <v/>
      </c>
      <c r="EI4" t="str">
        <f t="shared" si="44"/>
        <v/>
      </c>
      <c r="EJ4" t="str">
        <f t="shared" ca="1" si="45"/>
        <v/>
      </c>
      <c r="EK4" t="str">
        <f t="shared" ca="1" si="0"/>
        <v/>
      </c>
      <c r="EL4" t="s">
        <v>924</v>
      </c>
      <c r="EM4" t="s">
        <v>158</v>
      </c>
      <c r="EN4" t="s">
        <v>158</v>
      </c>
      <c r="EO4">
        <v>8459</v>
      </c>
      <c r="EP4">
        <v>3582</v>
      </c>
      <c r="EQ4">
        <v>14911</v>
      </c>
      <c r="ER4" t="s">
        <v>158</v>
      </c>
      <c r="ES4">
        <v>18461</v>
      </c>
      <c r="ET4">
        <v>1612</v>
      </c>
      <c r="EU4">
        <v>2</v>
      </c>
      <c r="EV4" t="s">
        <v>156</v>
      </c>
      <c r="EW4">
        <v>1024</v>
      </c>
      <c r="EX4">
        <v>2</v>
      </c>
      <c r="EY4">
        <v>48000</v>
      </c>
      <c r="EZ4">
        <v>-16</v>
      </c>
      <c r="FA4" t="s">
        <v>170</v>
      </c>
      <c r="FB4">
        <v>1</v>
      </c>
      <c r="FC4" t="s">
        <v>199</v>
      </c>
      <c r="FD4" t="s">
        <v>158</v>
      </c>
      <c r="FE4" t="s">
        <v>158</v>
      </c>
      <c r="FF4">
        <v>16969</v>
      </c>
      <c r="FG4" t="s">
        <v>158</v>
      </c>
      <c r="FH4" t="s">
        <v>158</v>
      </c>
      <c r="FI4" t="s">
        <v>158</v>
      </c>
      <c r="FJ4" t="s">
        <v>158</v>
      </c>
      <c r="FK4">
        <v>90236</v>
      </c>
      <c r="FL4" t="s">
        <v>158</v>
      </c>
      <c r="FM4">
        <v>86650</v>
      </c>
      <c r="FN4">
        <v>17010</v>
      </c>
      <c r="FO4">
        <v>44295</v>
      </c>
      <c r="FP4">
        <v>2057</v>
      </c>
      <c r="FQ4">
        <v>2051</v>
      </c>
      <c r="FR4" t="s">
        <v>158</v>
      </c>
      <c r="FS4">
        <v>17008</v>
      </c>
      <c r="FT4">
        <v>17008</v>
      </c>
      <c r="FU4">
        <v>2055</v>
      </c>
      <c r="FV4" t="s">
        <v>158</v>
      </c>
      <c r="FW4" t="s">
        <v>158</v>
      </c>
      <c r="FX4">
        <v>91849</v>
      </c>
      <c r="FY4">
        <v>25470</v>
      </c>
      <c r="FZ4">
        <v>47878</v>
      </c>
      <c r="GA4">
        <v>25833</v>
      </c>
      <c r="GB4">
        <v>90236</v>
      </c>
      <c r="GC4">
        <v>88650</v>
      </c>
      <c r="GD4">
        <v>91849</v>
      </c>
      <c r="GE4" t="s">
        <v>158</v>
      </c>
      <c r="GF4" t="s">
        <v>158</v>
      </c>
      <c r="GG4">
        <v>86649</v>
      </c>
      <c r="GH4" t="s">
        <v>158</v>
      </c>
      <c r="GI4" t="s">
        <v>158</v>
      </c>
      <c r="GJ4" t="s">
        <v>172</v>
      </c>
      <c r="GK4">
        <v>0</v>
      </c>
      <c r="GL4">
        <v>32516</v>
      </c>
      <c r="GM4">
        <v>3</v>
      </c>
      <c r="GN4" t="s">
        <v>158</v>
      </c>
      <c r="GO4" t="s">
        <v>166</v>
      </c>
      <c r="GP4">
        <v>1024</v>
      </c>
      <c r="GQ4">
        <v>-9</v>
      </c>
      <c r="GR4">
        <v>-326</v>
      </c>
      <c r="GS4">
        <f t="shared" si="46"/>
        <v>3</v>
      </c>
      <c r="GT4" t="str">
        <f t="shared" si="1"/>
        <v>training</v>
      </c>
    </row>
    <row r="5" spans="1:202" x14ac:dyDescent="0.2">
      <c r="A5" t="s">
        <v>154</v>
      </c>
      <c r="B5" t="s">
        <v>154</v>
      </c>
      <c r="C5">
        <v>8554</v>
      </c>
      <c r="D5">
        <v>8554</v>
      </c>
      <c r="E5" t="s">
        <v>155</v>
      </c>
      <c r="F5" t="s">
        <v>156</v>
      </c>
      <c r="G5" t="s">
        <v>156</v>
      </c>
      <c r="H5" t="s">
        <v>156</v>
      </c>
      <c r="I5">
        <v>0</v>
      </c>
      <c r="J5" t="s">
        <v>157</v>
      </c>
      <c r="K5">
        <v>0</v>
      </c>
      <c r="L5" t="s">
        <v>154</v>
      </c>
      <c r="M5" t="s">
        <v>154</v>
      </c>
      <c r="N5" t="s">
        <v>154</v>
      </c>
      <c r="O5" t="s">
        <v>158</v>
      </c>
      <c r="P5" t="s">
        <v>154</v>
      </c>
      <c r="Q5" t="s">
        <v>154</v>
      </c>
      <c r="R5" t="s">
        <v>158</v>
      </c>
      <c r="S5">
        <v>0</v>
      </c>
      <c r="T5" t="s">
        <v>158</v>
      </c>
      <c r="U5">
        <v>0</v>
      </c>
      <c r="V5" t="s">
        <v>158</v>
      </c>
      <c r="W5" t="s">
        <v>158</v>
      </c>
      <c r="X5">
        <v>0</v>
      </c>
      <c r="Y5" t="s">
        <v>158</v>
      </c>
      <c r="Z5">
        <v>3</v>
      </c>
      <c r="AA5">
        <v>0</v>
      </c>
      <c r="AB5">
        <v>3</v>
      </c>
      <c r="AC5">
        <v>0</v>
      </c>
      <c r="AD5">
        <v>0</v>
      </c>
      <c r="AE5">
        <v>0</v>
      </c>
      <c r="AF5">
        <v>0</v>
      </c>
      <c r="AG5" t="s">
        <v>158</v>
      </c>
      <c r="AH5">
        <v>0</v>
      </c>
      <c r="AI5">
        <v>0</v>
      </c>
      <c r="AJ5">
        <v>0</v>
      </c>
      <c r="AK5" t="s">
        <v>158</v>
      </c>
      <c r="AL5" t="s">
        <v>158</v>
      </c>
      <c r="AM5">
        <v>3</v>
      </c>
      <c r="AN5">
        <v>0</v>
      </c>
      <c r="AO5">
        <v>0</v>
      </c>
      <c r="AP5">
        <v>0</v>
      </c>
      <c r="AQ5">
        <v>3</v>
      </c>
      <c r="AR5">
        <v>3</v>
      </c>
      <c r="AS5">
        <v>3</v>
      </c>
      <c r="AT5">
        <v>0</v>
      </c>
      <c r="AU5" t="s">
        <v>158</v>
      </c>
      <c r="AV5">
        <v>3</v>
      </c>
      <c r="AW5" t="s">
        <v>158</v>
      </c>
      <c r="AX5">
        <v>0</v>
      </c>
      <c r="AY5" t="s">
        <v>159</v>
      </c>
      <c r="AZ5">
        <v>-121</v>
      </c>
      <c r="BA5">
        <v>-252</v>
      </c>
      <c r="BB5" t="s">
        <v>206</v>
      </c>
      <c r="BC5" t="s">
        <v>161</v>
      </c>
      <c r="BD5" t="b">
        <v>0</v>
      </c>
      <c r="BE5" t="s">
        <v>158</v>
      </c>
      <c r="BF5" t="b">
        <v>0</v>
      </c>
      <c r="BH5" t="s">
        <v>222</v>
      </c>
      <c r="BI5" t="s">
        <v>207</v>
      </c>
      <c r="BJ5" t="b">
        <v>0</v>
      </c>
      <c r="BK5" t="s">
        <v>163</v>
      </c>
      <c r="BL5" t="b">
        <v>0</v>
      </c>
      <c r="BM5">
        <v>18</v>
      </c>
      <c r="BN5" t="s">
        <v>164</v>
      </c>
      <c r="BO5" t="s">
        <v>165</v>
      </c>
      <c r="BP5" t="s">
        <v>164</v>
      </c>
      <c r="BQ5" t="s">
        <v>166</v>
      </c>
      <c r="BR5">
        <v>768</v>
      </c>
      <c r="BS5" t="s">
        <v>156</v>
      </c>
      <c r="BT5" t="s">
        <v>167</v>
      </c>
      <c r="BU5" t="s">
        <v>158</v>
      </c>
      <c r="BV5" t="s">
        <v>158</v>
      </c>
      <c r="BW5">
        <v>3</v>
      </c>
      <c r="BX5">
        <v>0</v>
      </c>
      <c r="BY5">
        <v>0</v>
      </c>
      <c r="BZ5">
        <v>3</v>
      </c>
      <c r="CA5" t="s">
        <v>223</v>
      </c>
      <c r="CB5" t="s">
        <v>156</v>
      </c>
      <c r="CC5">
        <v>1</v>
      </c>
      <c r="CD5" t="b">
        <v>0</v>
      </c>
      <c r="CE5" t="s">
        <v>168</v>
      </c>
      <c r="CF5" t="s">
        <v>224</v>
      </c>
      <c r="CG5" t="s">
        <v>158</v>
      </c>
      <c r="CH5">
        <v>0</v>
      </c>
      <c r="CI5">
        <v>1</v>
      </c>
      <c r="CJ5" t="s">
        <v>158</v>
      </c>
      <c r="CK5" t="s">
        <v>158</v>
      </c>
      <c r="CL5" t="s">
        <v>198</v>
      </c>
      <c r="CM5" t="s">
        <v>198</v>
      </c>
      <c r="CN5" t="s">
        <v>198</v>
      </c>
      <c r="CO5" t="s">
        <v>158</v>
      </c>
      <c r="CP5" t="s">
        <v>198</v>
      </c>
      <c r="CQ5">
        <v>1</v>
      </c>
      <c r="CR5">
        <v>1701</v>
      </c>
      <c r="CS5" t="str">
        <f t="shared" si="2"/>
        <v/>
      </c>
      <c r="CT5" t="str">
        <f t="shared" ca="1" si="3"/>
        <v/>
      </c>
      <c r="CU5" t="str">
        <f t="shared" si="4"/>
        <v/>
      </c>
      <c r="CV5" t="str">
        <f t="shared" ca="1" si="5"/>
        <v/>
      </c>
      <c r="CW5" t="str">
        <f t="shared" si="6"/>
        <v/>
      </c>
      <c r="CX5" t="str">
        <f t="shared" ca="1" si="7"/>
        <v/>
      </c>
      <c r="CY5" t="str">
        <f t="shared" si="8"/>
        <v/>
      </c>
      <c r="CZ5" t="str">
        <f t="shared" ca="1" si="9"/>
        <v/>
      </c>
      <c r="DA5" t="str">
        <f t="shared" si="10"/>
        <v/>
      </c>
      <c r="DB5" t="str">
        <f t="shared" ca="1" si="11"/>
        <v/>
      </c>
      <c r="DC5" t="str">
        <f t="shared" si="12"/>
        <v/>
      </c>
      <c r="DD5" t="str">
        <f t="shared" ca="1" si="13"/>
        <v/>
      </c>
      <c r="DE5" t="str">
        <f t="shared" si="14"/>
        <v/>
      </c>
      <c r="DF5" t="str">
        <f t="shared" ca="1" si="15"/>
        <v/>
      </c>
      <c r="DG5" t="str">
        <f t="shared" si="16"/>
        <v/>
      </c>
      <c r="DH5" t="str">
        <f t="shared" ca="1" si="17"/>
        <v/>
      </c>
      <c r="DI5" t="str">
        <f t="shared" si="18"/>
        <v/>
      </c>
      <c r="DJ5" t="str">
        <f t="shared" ca="1" si="19"/>
        <v/>
      </c>
      <c r="DK5" t="str">
        <f t="shared" si="20"/>
        <v/>
      </c>
      <c r="DL5" t="str">
        <f t="shared" ca="1" si="21"/>
        <v/>
      </c>
      <c r="DM5" t="str">
        <f t="shared" si="22"/>
        <v/>
      </c>
      <c r="DN5" t="str">
        <f t="shared" ca="1" si="23"/>
        <v/>
      </c>
      <c r="DO5" t="str">
        <f t="shared" si="24"/>
        <v/>
      </c>
      <c r="DP5" t="str">
        <f t="shared" ca="1" si="25"/>
        <v/>
      </c>
      <c r="DQ5" t="str">
        <f t="shared" si="26"/>
        <v/>
      </c>
      <c r="DR5" t="str">
        <f t="shared" ca="1" si="27"/>
        <v/>
      </c>
      <c r="DS5" t="str">
        <f t="shared" si="28"/>
        <v/>
      </c>
      <c r="DT5" t="str">
        <f t="shared" ca="1" si="29"/>
        <v/>
      </c>
      <c r="DU5" t="str">
        <f t="shared" si="30"/>
        <v/>
      </c>
      <c r="DV5" t="str">
        <f t="shared" ca="1" si="31"/>
        <v/>
      </c>
      <c r="DW5" t="str">
        <f t="shared" si="32"/>
        <v/>
      </c>
      <c r="DX5" t="str">
        <f t="shared" ca="1" si="33"/>
        <v/>
      </c>
      <c r="DY5" t="str">
        <f t="shared" si="34"/>
        <v/>
      </c>
      <c r="DZ5" t="str">
        <f t="shared" ca="1" si="35"/>
        <v/>
      </c>
      <c r="EA5" t="str">
        <f t="shared" si="36"/>
        <v/>
      </c>
      <c r="EB5" t="str">
        <f t="shared" ca="1" si="37"/>
        <v/>
      </c>
      <c r="EC5" t="str">
        <f t="shared" si="38"/>
        <v/>
      </c>
      <c r="ED5" t="str">
        <f t="shared" ca="1" si="39"/>
        <v/>
      </c>
      <c r="EE5" t="str">
        <f t="shared" si="40"/>
        <v/>
      </c>
      <c r="EF5" t="str">
        <f t="shared" ca="1" si="41"/>
        <v/>
      </c>
      <c r="EG5" t="str">
        <f t="shared" si="42"/>
        <v/>
      </c>
      <c r="EH5" t="str">
        <f t="shared" ca="1" si="43"/>
        <v/>
      </c>
      <c r="EI5" t="str">
        <f t="shared" si="44"/>
        <v/>
      </c>
      <c r="EJ5" t="str">
        <f t="shared" ca="1" si="45"/>
        <v/>
      </c>
      <c r="EK5" t="str">
        <f t="shared" ca="1" si="0"/>
        <v/>
      </c>
      <c r="EL5" t="s">
        <v>924</v>
      </c>
      <c r="EM5" t="s">
        <v>158</v>
      </c>
      <c r="EN5" t="s">
        <v>158</v>
      </c>
      <c r="EO5">
        <v>8459</v>
      </c>
      <c r="EP5">
        <v>3582</v>
      </c>
      <c r="EQ5">
        <v>14911</v>
      </c>
      <c r="ER5" t="s">
        <v>158</v>
      </c>
      <c r="ES5">
        <v>18461</v>
      </c>
      <c r="ET5">
        <v>1701</v>
      </c>
      <c r="EU5">
        <v>2</v>
      </c>
      <c r="EV5" t="s">
        <v>156</v>
      </c>
      <c r="EW5">
        <v>1024</v>
      </c>
      <c r="EX5">
        <v>2</v>
      </c>
      <c r="EY5">
        <v>48000</v>
      </c>
      <c r="EZ5">
        <v>-16</v>
      </c>
      <c r="FA5" t="s">
        <v>170</v>
      </c>
      <c r="FB5">
        <v>1</v>
      </c>
      <c r="FC5" t="s">
        <v>199</v>
      </c>
      <c r="FD5" t="s">
        <v>158</v>
      </c>
      <c r="FE5" t="s">
        <v>158</v>
      </c>
      <c r="FF5">
        <v>16969</v>
      </c>
      <c r="FG5" t="s">
        <v>158</v>
      </c>
      <c r="FH5" t="s">
        <v>158</v>
      </c>
      <c r="FI5" t="s">
        <v>158</v>
      </c>
      <c r="FJ5" t="s">
        <v>158</v>
      </c>
      <c r="FK5">
        <v>95654</v>
      </c>
      <c r="FL5" t="s">
        <v>158</v>
      </c>
      <c r="FM5">
        <v>92057</v>
      </c>
      <c r="FN5">
        <v>17010</v>
      </c>
      <c r="FO5">
        <v>44295</v>
      </c>
      <c r="FP5">
        <v>2057</v>
      </c>
      <c r="FQ5">
        <v>2051</v>
      </c>
      <c r="FR5" t="s">
        <v>158</v>
      </c>
      <c r="FS5">
        <v>17008</v>
      </c>
      <c r="FT5">
        <v>17008</v>
      </c>
      <c r="FU5">
        <v>2055</v>
      </c>
      <c r="FV5" t="s">
        <v>158</v>
      </c>
      <c r="FW5" t="s">
        <v>158</v>
      </c>
      <c r="FX5">
        <v>97358</v>
      </c>
      <c r="FY5">
        <v>25470</v>
      </c>
      <c r="FZ5">
        <v>47878</v>
      </c>
      <c r="GA5">
        <v>25833</v>
      </c>
      <c r="GB5">
        <v>95655</v>
      </c>
      <c r="GC5">
        <v>94057</v>
      </c>
      <c r="GD5">
        <v>97358</v>
      </c>
      <c r="GE5" t="s">
        <v>158</v>
      </c>
      <c r="GF5" t="s">
        <v>158</v>
      </c>
      <c r="GG5">
        <v>92056</v>
      </c>
      <c r="GH5" t="s">
        <v>158</v>
      </c>
      <c r="GI5" t="s">
        <v>158</v>
      </c>
      <c r="GJ5" t="s">
        <v>172</v>
      </c>
      <c r="GK5">
        <v>0</v>
      </c>
      <c r="GL5">
        <v>34217</v>
      </c>
      <c r="GM5">
        <v>4</v>
      </c>
      <c r="GN5" t="s">
        <v>158</v>
      </c>
      <c r="GO5" t="s">
        <v>166</v>
      </c>
      <c r="GP5">
        <v>1024</v>
      </c>
      <c r="GQ5">
        <v>-190</v>
      </c>
      <c r="GR5">
        <v>264</v>
      </c>
      <c r="GS5">
        <f t="shared" si="46"/>
        <v>4</v>
      </c>
      <c r="GT5" t="str">
        <f t="shared" si="1"/>
        <v>training</v>
      </c>
    </row>
    <row r="6" spans="1:202" x14ac:dyDescent="0.2">
      <c r="A6" t="s">
        <v>154</v>
      </c>
      <c r="B6" t="s">
        <v>154</v>
      </c>
      <c r="C6">
        <v>7207</v>
      </c>
      <c r="D6">
        <v>7207</v>
      </c>
      <c r="E6" t="s">
        <v>155</v>
      </c>
      <c r="F6" t="s">
        <v>156</v>
      </c>
      <c r="G6" t="s">
        <v>156</v>
      </c>
      <c r="H6" t="s">
        <v>156</v>
      </c>
      <c r="I6">
        <v>0</v>
      </c>
      <c r="J6" t="s">
        <v>157</v>
      </c>
      <c r="K6">
        <v>0</v>
      </c>
      <c r="L6" t="s">
        <v>154</v>
      </c>
      <c r="M6" t="s">
        <v>154</v>
      </c>
      <c r="N6" t="s">
        <v>154</v>
      </c>
      <c r="O6" t="s">
        <v>158</v>
      </c>
      <c r="P6" t="s">
        <v>154</v>
      </c>
      <c r="Q6" t="s">
        <v>154</v>
      </c>
      <c r="R6" t="s">
        <v>158</v>
      </c>
      <c r="S6">
        <v>0</v>
      </c>
      <c r="T6" t="s">
        <v>158</v>
      </c>
      <c r="U6">
        <v>0</v>
      </c>
      <c r="V6" t="s">
        <v>158</v>
      </c>
      <c r="W6" t="s">
        <v>158</v>
      </c>
      <c r="X6">
        <v>0</v>
      </c>
      <c r="Y6" t="s">
        <v>158</v>
      </c>
      <c r="Z6">
        <v>4</v>
      </c>
      <c r="AA6">
        <v>0</v>
      </c>
      <c r="AB6">
        <v>4</v>
      </c>
      <c r="AC6">
        <v>0</v>
      </c>
      <c r="AD6">
        <v>0</v>
      </c>
      <c r="AE6">
        <v>0</v>
      </c>
      <c r="AF6">
        <v>0</v>
      </c>
      <c r="AG6" t="s">
        <v>158</v>
      </c>
      <c r="AH6">
        <v>0</v>
      </c>
      <c r="AI6">
        <v>0</v>
      </c>
      <c r="AJ6">
        <v>0</v>
      </c>
      <c r="AK6" t="s">
        <v>158</v>
      </c>
      <c r="AL6" t="s">
        <v>158</v>
      </c>
      <c r="AM6">
        <v>4</v>
      </c>
      <c r="AN6">
        <v>0</v>
      </c>
      <c r="AO6">
        <v>0</v>
      </c>
      <c r="AP6">
        <v>0</v>
      </c>
      <c r="AQ6">
        <v>4</v>
      </c>
      <c r="AR6">
        <v>4</v>
      </c>
      <c r="AS6">
        <v>4</v>
      </c>
      <c r="AT6">
        <v>0</v>
      </c>
      <c r="AU6" t="s">
        <v>158</v>
      </c>
      <c r="AV6">
        <v>4</v>
      </c>
      <c r="AW6" t="s">
        <v>158</v>
      </c>
      <c r="AX6">
        <v>0</v>
      </c>
      <c r="AY6" t="s">
        <v>159</v>
      </c>
      <c r="AZ6">
        <v>-109</v>
      </c>
      <c r="BA6">
        <v>134</v>
      </c>
      <c r="BB6" t="s">
        <v>206</v>
      </c>
      <c r="BC6" t="s">
        <v>161</v>
      </c>
      <c r="BD6" t="b">
        <v>0</v>
      </c>
      <c r="BE6" t="s">
        <v>158</v>
      </c>
      <c r="BF6" t="b">
        <v>0</v>
      </c>
      <c r="BH6" t="s">
        <v>222</v>
      </c>
      <c r="BI6" t="s">
        <v>207</v>
      </c>
      <c r="BJ6" t="b">
        <v>0</v>
      </c>
      <c r="BK6" t="s">
        <v>163</v>
      </c>
      <c r="BL6" t="b">
        <v>0</v>
      </c>
      <c r="BM6">
        <v>18</v>
      </c>
      <c r="BN6" t="s">
        <v>164</v>
      </c>
      <c r="BO6" t="s">
        <v>165</v>
      </c>
      <c r="BP6" t="s">
        <v>164</v>
      </c>
      <c r="BQ6" t="s">
        <v>166</v>
      </c>
      <c r="BR6">
        <v>768</v>
      </c>
      <c r="BS6" t="s">
        <v>156</v>
      </c>
      <c r="BT6" t="s">
        <v>177</v>
      </c>
      <c r="BU6" t="s">
        <v>158</v>
      </c>
      <c r="BV6" t="s">
        <v>158</v>
      </c>
      <c r="BW6">
        <v>4</v>
      </c>
      <c r="BX6">
        <v>0</v>
      </c>
      <c r="BY6">
        <v>0</v>
      </c>
      <c r="BZ6">
        <v>4</v>
      </c>
      <c r="CA6" t="s">
        <v>223</v>
      </c>
      <c r="CB6" t="s">
        <v>156</v>
      </c>
      <c r="CC6">
        <v>1</v>
      </c>
      <c r="CD6" t="b">
        <v>0</v>
      </c>
      <c r="CE6" t="s">
        <v>168</v>
      </c>
      <c r="CF6" t="s">
        <v>224</v>
      </c>
      <c r="CG6" t="s">
        <v>158</v>
      </c>
      <c r="CH6">
        <v>0</v>
      </c>
      <c r="CI6">
        <v>1</v>
      </c>
      <c r="CJ6" t="s">
        <v>158</v>
      </c>
      <c r="CK6" t="s">
        <v>158</v>
      </c>
      <c r="CL6" t="s">
        <v>198</v>
      </c>
      <c r="CM6" t="s">
        <v>198</v>
      </c>
      <c r="CN6" t="s">
        <v>198</v>
      </c>
      <c r="CO6" t="s">
        <v>158</v>
      </c>
      <c r="CP6" t="s">
        <v>198</v>
      </c>
      <c r="CQ6">
        <v>1</v>
      </c>
      <c r="CR6">
        <v>1820</v>
      </c>
      <c r="CS6" t="str">
        <f t="shared" si="2"/>
        <v/>
      </c>
      <c r="CT6" t="str">
        <f t="shared" ca="1" si="3"/>
        <v/>
      </c>
      <c r="CU6" t="str">
        <f t="shared" si="4"/>
        <v/>
      </c>
      <c r="CV6" t="str">
        <f t="shared" ca="1" si="5"/>
        <v/>
      </c>
      <c r="CW6" t="str">
        <f t="shared" si="6"/>
        <v/>
      </c>
      <c r="CX6" t="str">
        <f t="shared" ca="1" si="7"/>
        <v/>
      </c>
      <c r="CY6" t="str">
        <f t="shared" si="8"/>
        <v/>
      </c>
      <c r="CZ6" t="str">
        <f t="shared" ca="1" si="9"/>
        <v/>
      </c>
      <c r="DA6" t="str">
        <f t="shared" si="10"/>
        <v/>
      </c>
      <c r="DB6" t="str">
        <f t="shared" ca="1" si="11"/>
        <v/>
      </c>
      <c r="DC6" t="str">
        <f t="shared" si="12"/>
        <v/>
      </c>
      <c r="DD6" t="str">
        <f t="shared" ca="1" si="13"/>
        <v/>
      </c>
      <c r="DE6" t="str">
        <f t="shared" si="14"/>
        <v/>
      </c>
      <c r="DF6" t="str">
        <f t="shared" ca="1" si="15"/>
        <v/>
      </c>
      <c r="DG6" t="str">
        <f t="shared" si="16"/>
        <v/>
      </c>
      <c r="DH6" t="str">
        <f t="shared" ca="1" si="17"/>
        <v/>
      </c>
      <c r="DI6" t="str">
        <f t="shared" si="18"/>
        <v/>
      </c>
      <c r="DJ6" t="str">
        <f t="shared" ca="1" si="19"/>
        <v/>
      </c>
      <c r="DK6" t="str">
        <f t="shared" si="20"/>
        <v/>
      </c>
      <c r="DL6" t="str">
        <f t="shared" ca="1" si="21"/>
        <v/>
      </c>
      <c r="DM6" t="str">
        <f t="shared" si="22"/>
        <v/>
      </c>
      <c r="DN6" t="str">
        <f t="shared" ca="1" si="23"/>
        <v/>
      </c>
      <c r="DO6" t="str">
        <f t="shared" si="24"/>
        <v/>
      </c>
      <c r="DP6" t="str">
        <f t="shared" ca="1" si="25"/>
        <v/>
      </c>
      <c r="DQ6" t="str">
        <f t="shared" si="26"/>
        <v/>
      </c>
      <c r="DR6" t="str">
        <f t="shared" ca="1" si="27"/>
        <v/>
      </c>
      <c r="DS6" t="str">
        <f t="shared" si="28"/>
        <v/>
      </c>
      <c r="DT6" t="str">
        <f t="shared" ca="1" si="29"/>
        <v/>
      </c>
      <c r="DU6" t="str">
        <f t="shared" si="30"/>
        <v/>
      </c>
      <c r="DV6" t="str">
        <f t="shared" ca="1" si="31"/>
        <v/>
      </c>
      <c r="DW6" t="str">
        <f t="shared" si="32"/>
        <v/>
      </c>
      <c r="DX6" t="str">
        <f t="shared" ca="1" si="33"/>
        <v/>
      </c>
      <c r="DY6" t="str">
        <f t="shared" si="34"/>
        <v/>
      </c>
      <c r="DZ6" t="str">
        <f t="shared" ca="1" si="35"/>
        <v/>
      </c>
      <c r="EA6" t="str">
        <f t="shared" si="36"/>
        <v/>
      </c>
      <c r="EB6" t="str">
        <f t="shared" ca="1" si="37"/>
        <v/>
      </c>
      <c r="EC6" t="str">
        <f t="shared" si="38"/>
        <v/>
      </c>
      <c r="ED6" t="str">
        <f t="shared" ca="1" si="39"/>
        <v/>
      </c>
      <c r="EE6" t="str">
        <f t="shared" si="40"/>
        <v/>
      </c>
      <c r="EF6" t="str">
        <f t="shared" ca="1" si="41"/>
        <v/>
      </c>
      <c r="EG6" t="str">
        <f t="shared" si="42"/>
        <v/>
      </c>
      <c r="EH6" t="str">
        <f t="shared" ca="1" si="43"/>
        <v/>
      </c>
      <c r="EI6" t="str">
        <f t="shared" si="44"/>
        <v/>
      </c>
      <c r="EJ6" t="str">
        <f t="shared" ca="1" si="45"/>
        <v/>
      </c>
      <c r="EK6" t="str">
        <f t="shared" ca="1" si="0"/>
        <v/>
      </c>
      <c r="EL6" t="s">
        <v>924</v>
      </c>
      <c r="EM6" t="s">
        <v>158</v>
      </c>
      <c r="EN6" t="s">
        <v>158</v>
      </c>
      <c r="EO6">
        <v>8459</v>
      </c>
      <c r="EP6">
        <v>3582</v>
      </c>
      <c r="EQ6">
        <v>14911</v>
      </c>
      <c r="ER6" t="s">
        <v>158</v>
      </c>
      <c r="ES6">
        <v>18461</v>
      </c>
      <c r="ET6">
        <v>1820</v>
      </c>
      <c r="EU6">
        <v>2</v>
      </c>
      <c r="EV6" t="s">
        <v>156</v>
      </c>
      <c r="EW6">
        <v>1024</v>
      </c>
      <c r="EX6">
        <v>2</v>
      </c>
      <c r="EY6">
        <v>48000</v>
      </c>
      <c r="EZ6">
        <v>-16</v>
      </c>
      <c r="FA6" t="s">
        <v>170</v>
      </c>
      <c r="FB6">
        <v>1</v>
      </c>
      <c r="FC6" t="s">
        <v>199</v>
      </c>
      <c r="FD6" t="s">
        <v>158</v>
      </c>
      <c r="FE6" t="s">
        <v>158</v>
      </c>
      <c r="FF6">
        <v>16969</v>
      </c>
      <c r="FG6" t="s">
        <v>158</v>
      </c>
      <c r="FH6" t="s">
        <v>158</v>
      </c>
      <c r="FI6" t="s">
        <v>158</v>
      </c>
      <c r="FJ6" t="s">
        <v>158</v>
      </c>
      <c r="FK6">
        <v>101052</v>
      </c>
      <c r="FL6" t="s">
        <v>158</v>
      </c>
      <c r="FM6">
        <v>97564</v>
      </c>
      <c r="FN6">
        <v>17010</v>
      </c>
      <c r="FO6">
        <v>44295</v>
      </c>
      <c r="FP6">
        <v>2057</v>
      </c>
      <c r="FQ6">
        <v>2051</v>
      </c>
      <c r="FR6" t="s">
        <v>158</v>
      </c>
      <c r="FS6">
        <v>17008</v>
      </c>
      <c r="FT6">
        <v>17008</v>
      </c>
      <c r="FU6">
        <v>2055</v>
      </c>
      <c r="FV6" t="s">
        <v>158</v>
      </c>
      <c r="FW6" t="s">
        <v>158</v>
      </c>
      <c r="FX6">
        <v>102874</v>
      </c>
      <c r="FY6">
        <v>25470</v>
      </c>
      <c r="FZ6">
        <v>47878</v>
      </c>
      <c r="GA6">
        <v>25833</v>
      </c>
      <c r="GB6">
        <v>101052</v>
      </c>
      <c r="GC6">
        <v>99564</v>
      </c>
      <c r="GD6">
        <v>102874</v>
      </c>
      <c r="GE6" t="s">
        <v>158</v>
      </c>
      <c r="GF6" t="s">
        <v>158</v>
      </c>
      <c r="GG6">
        <v>97563</v>
      </c>
      <c r="GH6" t="s">
        <v>158</v>
      </c>
      <c r="GI6" t="s">
        <v>158</v>
      </c>
      <c r="GJ6" t="s">
        <v>172</v>
      </c>
      <c r="GK6">
        <v>0</v>
      </c>
      <c r="GL6">
        <v>36037</v>
      </c>
      <c r="GM6">
        <v>5</v>
      </c>
      <c r="GN6" t="s">
        <v>158</v>
      </c>
      <c r="GO6" t="s">
        <v>166</v>
      </c>
      <c r="GP6">
        <v>1024</v>
      </c>
      <c r="GQ6">
        <v>-180</v>
      </c>
      <c r="GR6">
        <v>-104</v>
      </c>
      <c r="GS6">
        <f t="shared" si="46"/>
        <v>5</v>
      </c>
      <c r="GT6" t="str">
        <f t="shared" si="1"/>
        <v>training</v>
      </c>
    </row>
    <row r="7" spans="1:202" x14ac:dyDescent="0.2">
      <c r="A7" t="s">
        <v>154</v>
      </c>
      <c r="B7" t="s">
        <v>154</v>
      </c>
      <c r="C7">
        <v>6560</v>
      </c>
      <c r="D7">
        <v>6560</v>
      </c>
      <c r="E7" t="s">
        <v>155</v>
      </c>
      <c r="F7" t="s">
        <v>156</v>
      </c>
      <c r="G7" t="s">
        <v>156</v>
      </c>
      <c r="H7" t="s">
        <v>156</v>
      </c>
      <c r="I7">
        <v>0</v>
      </c>
      <c r="J7" t="s">
        <v>157</v>
      </c>
      <c r="K7">
        <v>0</v>
      </c>
      <c r="L7" t="s">
        <v>154</v>
      </c>
      <c r="M7" t="s">
        <v>154</v>
      </c>
      <c r="N7" t="s">
        <v>154</v>
      </c>
      <c r="O7" t="s">
        <v>158</v>
      </c>
      <c r="P7" t="s">
        <v>154</v>
      </c>
      <c r="Q7" t="s">
        <v>154</v>
      </c>
      <c r="R7" t="s">
        <v>158</v>
      </c>
      <c r="S7">
        <v>0</v>
      </c>
      <c r="T7" t="s">
        <v>158</v>
      </c>
      <c r="U7">
        <v>0</v>
      </c>
      <c r="V7" t="s">
        <v>158</v>
      </c>
      <c r="W7" t="s">
        <v>158</v>
      </c>
      <c r="X7">
        <v>0</v>
      </c>
      <c r="Y7" t="s">
        <v>158</v>
      </c>
      <c r="Z7">
        <v>5</v>
      </c>
      <c r="AA7">
        <v>0</v>
      </c>
      <c r="AB7">
        <v>5</v>
      </c>
      <c r="AC7">
        <v>0</v>
      </c>
      <c r="AD7">
        <v>0</v>
      </c>
      <c r="AE7">
        <v>0</v>
      </c>
      <c r="AF7">
        <v>0</v>
      </c>
      <c r="AG7" t="s">
        <v>158</v>
      </c>
      <c r="AH7">
        <v>0</v>
      </c>
      <c r="AI7">
        <v>0</v>
      </c>
      <c r="AJ7">
        <v>0</v>
      </c>
      <c r="AK7" t="s">
        <v>158</v>
      </c>
      <c r="AL7" t="s">
        <v>158</v>
      </c>
      <c r="AM7">
        <v>5</v>
      </c>
      <c r="AN7">
        <v>0</v>
      </c>
      <c r="AO7">
        <v>0</v>
      </c>
      <c r="AP7">
        <v>0</v>
      </c>
      <c r="AQ7">
        <v>5</v>
      </c>
      <c r="AR7">
        <v>5</v>
      </c>
      <c r="AS7">
        <v>5</v>
      </c>
      <c r="AT7">
        <v>0</v>
      </c>
      <c r="AU7" t="s">
        <v>158</v>
      </c>
      <c r="AV7">
        <v>5</v>
      </c>
      <c r="AW7" t="s">
        <v>158</v>
      </c>
      <c r="AX7">
        <v>0</v>
      </c>
      <c r="AY7" t="s">
        <v>159</v>
      </c>
      <c r="AZ7">
        <v>12</v>
      </c>
      <c r="BA7">
        <v>146</v>
      </c>
      <c r="BB7" t="s">
        <v>206</v>
      </c>
      <c r="BC7" t="s">
        <v>161</v>
      </c>
      <c r="BD7" t="b">
        <v>0</v>
      </c>
      <c r="BE7" t="s">
        <v>158</v>
      </c>
      <c r="BF7" t="b">
        <v>0</v>
      </c>
      <c r="BH7" t="s">
        <v>222</v>
      </c>
      <c r="BI7" t="s">
        <v>207</v>
      </c>
      <c r="BJ7" t="b">
        <v>0</v>
      </c>
      <c r="BK7" t="s">
        <v>163</v>
      </c>
      <c r="BL7" t="b">
        <v>0</v>
      </c>
      <c r="BM7">
        <v>18</v>
      </c>
      <c r="BN7" t="s">
        <v>164</v>
      </c>
      <c r="BO7" t="s">
        <v>165</v>
      </c>
      <c r="BP7" t="s">
        <v>164</v>
      </c>
      <c r="BQ7" t="s">
        <v>166</v>
      </c>
      <c r="BR7">
        <v>768</v>
      </c>
      <c r="BS7" t="s">
        <v>156</v>
      </c>
      <c r="BT7" t="s">
        <v>173</v>
      </c>
      <c r="BU7" t="s">
        <v>158</v>
      </c>
      <c r="BV7" t="s">
        <v>158</v>
      </c>
      <c r="BW7">
        <v>5</v>
      </c>
      <c r="BX7">
        <v>0</v>
      </c>
      <c r="BY7">
        <v>0</v>
      </c>
      <c r="BZ7">
        <v>5</v>
      </c>
      <c r="CA7" t="s">
        <v>223</v>
      </c>
      <c r="CB7" t="s">
        <v>156</v>
      </c>
      <c r="CC7">
        <v>1</v>
      </c>
      <c r="CD7" t="b">
        <v>0</v>
      </c>
      <c r="CE7" t="s">
        <v>168</v>
      </c>
      <c r="CF7" t="s">
        <v>224</v>
      </c>
      <c r="CG7" t="s">
        <v>158</v>
      </c>
      <c r="CH7">
        <v>0</v>
      </c>
      <c r="CI7">
        <v>1</v>
      </c>
      <c r="CJ7" t="s">
        <v>158</v>
      </c>
      <c r="CK7" t="s">
        <v>158</v>
      </c>
      <c r="CL7" t="s">
        <v>198</v>
      </c>
      <c r="CM7" t="s">
        <v>198</v>
      </c>
      <c r="CN7" t="s">
        <v>198</v>
      </c>
      <c r="CO7" t="s">
        <v>158</v>
      </c>
      <c r="CP7" t="s">
        <v>198</v>
      </c>
      <c r="CQ7">
        <v>1</v>
      </c>
      <c r="CR7">
        <v>3324</v>
      </c>
      <c r="CS7" t="str">
        <f t="shared" si="2"/>
        <v/>
      </c>
      <c r="CT7" t="str">
        <f t="shared" ca="1" si="3"/>
        <v/>
      </c>
      <c r="CU7" t="str">
        <f t="shared" si="4"/>
        <v/>
      </c>
      <c r="CV7" t="str">
        <f t="shared" ca="1" si="5"/>
        <v/>
      </c>
      <c r="CW7" t="str">
        <f t="shared" si="6"/>
        <v/>
      </c>
      <c r="CX7" t="str">
        <f t="shared" ca="1" si="7"/>
        <v/>
      </c>
      <c r="CY7" t="str">
        <f t="shared" si="8"/>
        <v/>
      </c>
      <c r="CZ7" t="str">
        <f t="shared" ca="1" si="9"/>
        <v/>
      </c>
      <c r="DA7" t="str">
        <f t="shared" si="10"/>
        <v/>
      </c>
      <c r="DB7" t="str">
        <f t="shared" ca="1" si="11"/>
        <v/>
      </c>
      <c r="DC7" t="str">
        <f t="shared" si="12"/>
        <v/>
      </c>
      <c r="DD7" t="str">
        <f t="shared" ca="1" si="13"/>
        <v/>
      </c>
      <c r="DE7" t="str">
        <f t="shared" si="14"/>
        <v/>
      </c>
      <c r="DF7" t="str">
        <f t="shared" ca="1" si="15"/>
        <v/>
      </c>
      <c r="DG7" t="str">
        <f t="shared" si="16"/>
        <v/>
      </c>
      <c r="DH7" t="str">
        <f t="shared" ca="1" si="17"/>
        <v/>
      </c>
      <c r="DI7" t="str">
        <f t="shared" si="18"/>
        <v/>
      </c>
      <c r="DJ7" t="str">
        <f t="shared" ca="1" si="19"/>
        <v/>
      </c>
      <c r="DK7" t="str">
        <f t="shared" si="20"/>
        <v/>
      </c>
      <c r="DL7" t="str">
        <f t="shared" ca="1" si="21"/>
        <v/>
      </c>
      <c r="DM7" t="str">
        <f t="shared" si="22"/>
        <v/>
      </c>
      <c r="DN7" t="str">
        <f t="shared" ca="1" si="23"/>
        <v/>
      </c>
      <c r="DO7" t="str">
        <f t="shared" si="24"/>
        <v/>
      </c>
      <c r="DP7" t="str">
        <f t="shared" ca="1" si="25"/>
        <v/>
      </c>
      <c r="DQ7" t="str">
        <f t="shared" si="26"/>
        <v/>
      </c>
      <c r="DR7" t="str">
        <f t="shared" ca="1" si="27"/>
        <v/>
      </c>
      <c r="DS7" t="str">
        <f t="shared" si="28"/>
        <v/>
      </c>
      <c r="DT7" t="str">
        <f t="shared" ca="1" si="29"/>
        <v/>
      </c>
      <c r="DU7" t="str">
        <f t="shared" si="30"/>
        <v/>
      </c>
      <c r="DV7" t="str">
        <f t="shared" ca="1" si="31"/>
        <v/>
      </c>
      <c r="DW7" t="str">
        <f t="shared" si="32"/>
        <v/>
      </c>
      <c r="DX7" t="str">
        <f t="shared" ca="1" si="33"/>
        <v/>
      </c>
      <c r="DY7" t="str">
        <f t="shared" si="34"/>
        <v/>
      </c>
      <c r="DZ7" t="str">
        <f t="shared" ca="1" si="35"/>
        <v/>
      </c>
      <c r="EA7" t="str">
        <f t="shared" si="36"/>
        <v/>
      </c>
      <c r="EB7" t="str">
        <f t="shared" ca="1" si="37"/>
        <v/>
      </c>
      <c r="EC7" t="str">
        <f t="shared" si="38"/>
        <v/>
      </c>
      <c r="ED7" t="str">
        <f t="shared" ca="1" si="39"/>
        <v/>
      </c>
      <c r="EE7" t="str">
        <f t="shared" si="40"/>
        <v/>
      </c>
      <c r="EF7" t="str">
        <f t="shared" ca="1" si="41"/>
        <v/>
      </c>
      <c r="EG7" t="str">
        <f t="shared" si="42"/>
        <v/>
      </c>
      <c r="EH7" t="str">
        <f t="shared" ca="1" si="43"/>
        <v/>
      </c>
      <c r="EI7" t="str">
        <f t="shared" si="44"/>
        <v/>
      </c>
      <c r="EJ7" t="str">
        <f t="shared" ca="1" si="45"/>
        <v/>
      </c>
      <c r="EK7" t="str">
        <f t="shared" ca="1" si="0"/>
        <v/>
      </c>
      <c r="EL7" t="s">
        <v>924</v>
      </c>
      <c r="EM7" t="s">
        <v>158</v>
      </c>
      <c r="EN7" t="s">
        <v>158</v>
      </c>
      <c r="EO7">
        <v>8459</v>
      </c>
      <c r="EP7">
        <v>3582</v>
      </c>
      <c r="EQ7">
        <v>14911</v>
      </c>
      <c r="ER7" t="s">
        <v>158</v>
      </c>
      <c r="ES7">
        <v>18461</v>
      </c>
      <c r="ET7">
        <v>3324</v>
      </c>
      <c r="EU7">
        <v>2</v>
      </c>
      <c r="EV7" t="s">
        <v>156</v>
      </c>
      <c r="EW7">
        <v>1024</v>
      </c>
      <c r="EX7">
        <v>2</v>
      </c>
      <c r="EY7">
        <v>48000</v>
      </c>
      <c r="EZ7">
        <v>-16</v>
      </c>
      <c r="FA7" t="s">
        <v>170</v>
      </c>
      <c r="FB7">
        <v>1</v>
      </c>
      <c r="FC7" t="s">
        <v>199</v>
      </c>
      <c r="FD7" t="s">
        <v>158</v>
      </c>
      <c r="FE7" t="s">
        <v>158</v>
      </c>
      <c r="FF7">
        <v>16969</v>
      </c>
      <c r="FG7" t="s">
        <v>158</v>
      </c>
      <c r="FH7" t="s">
        <v>158</v>
      </c>
      <c r="FI7" t="s">
        <v>158</v>
      </c>
      <c r="FJ7" t="s">
        <v>158</v>
      </c>
      <c r="FK7">
        <v>106662</v>
      </c>
      <c r="FL7" t="s">
        <v>158</v>
      </c>
      <c r="FM7">
        <v>103105</v>
      </c>
      <c r="FN7">
        <v>17010</v>
      </c>
      <c r="FO7">
        <v>44295</v>
      </c>
      <c r="FP7">
        <v>2057</v>
      </c>
      <c r="FQ7">
        <v>2051</v>
      </c>
      <c r="FR7" t="s">
        <v>158</v>
      </c>
      <c r="FS7">
        <v>17008</v>
      </c>
      <c r="FT7">
        <v>17008</v>
      </c>
      <c r="FU7">
        <v>2055</v>
      </c>
      <c r="FV7" t="s">
        <v>158</v>
      </c>
      <c r="FW7" t="s">
        <v>158</v>
      </c>
      <c r="FX7">
        <v>109989</v>
      </c>
      <c r="FY7">
        <v>25470</v>
      </c>
      <c r="FZ7">
        <v>47878</v>
      </c>
      <c r="GA7">
        <v>25833</v>
      </c>
      <c r="GB7">
        <v>106663</v>
      </c>
      <c r="GC7">
        <v>105105</v>
      </c>
      <c r="GD7">
        <v>109989</v>
      </c>
      <c r="GE7" t="s">
        <v>158</v>
      </c>
      <c r="GF7" t="s">
        <v>158</v>
      </c>
      <c r="GG7">
        <v>103104</v>
      </c>
      <c r="GH7" t="s">
        <v>158</v>
      </c>
      <c r="GI7" t="s">
        <v>158</v>
      </c>
      <c r="GJ7" t="s">
        <v>172</v>
      </c>
      <c r="GK7">
        <v>0</v>
      </c>
      <c r="GL7">
        <v>39361</v>
      </c>
      <c r="GM7">
        <v>6</v>
      </c>
      <c r="GN7" t="s">
        <v>158</v>
      </c>
      <c r="GO7" t="s">
        <v>166</v>
      </c>
      <c r="GP7">
        <v>1024</v>
      </c>
      <c r="GQ7">
        <v>-50</v>
      </c>
      <c r="GR7">
        <v>180</v>
      </c>
      <c r="GS7">
        <f t="shared" si="46"/>
        <v>6</v>
      </c>
      <c r="GT7" t="str">
        <f t="shared" si="1"/>
        <v>training</v>
      </c>
    </row>
    <row r="8" spans="1:202" x14ac:dyDescent="0.2">
      <c r="A8" t="s">
        <v>154</v>
      </c>
      <c r="B8" t="s">
        <v>154</v>
      </c>
      <c r="C8">
        <v>5891</v>
      </c>
      <c r="D8">
        <v>5891</v>
      </c>
      <c r="E8" t="s">
        <v>155</v>
      </c>
      <c r="F8" t="s">
        <v>156</v>
      </c>
      <c r="G8" t="s">
        <v>156</v>
      </c>
      <c r="H8" t="s">
        <v>156</v>
      </c>
      <c r="I8">
        <v>0</v>
      </c>
      <c r="J8" t="s">
        <v>157</v>
      </c>
      <c r="K8">
        <v>0</v>
      </c>
      <c r="L8" t="s">
        <v>154</v>
      </c>
      <c r="M8" t="s">
        <v>154</v>
      </c>
      <c r="N8" t="s">
        <v>154</v>
      </c>
      <c r="O8" t="s">
        <v>158</v>
      </c>
      <c r="P8" t="s">
        <v>154</v>
      </c>
      <c r="Q8" t="s">
        <v>154</v>
      </c>
      <c r="R8" t="s">
        <v>158</v>
      </c>
      <c r="S8">
        <v>0</v>
      </c>
      <c r="T8" t="s">
        <v>158</v>
      </c>
      <c r="U8">
        <v>0</v>
      </c>
      <c r="V8" t="s">
        <v>158</v>
      </c>
      <c r="W8" t="s">
        <v>158</v>
      </c>
      <c r="X8">
        <v>0</v>
      </c>
      <c r="Y8" t="s">
        <v>158</v>
      </c>
      <c r="Z8">
        <v>6</v>
      </c>
      <c r="AA8">
        <v>0</v>
      </c>
      <c r="AB8">
        <v>6</v>
      </c>
      <c r="AC8">
        <v>0</v>
      </c>
      <c r="AD8">
        <v>0</v>
      </c>
      <c r="AE8">
        <v>0</v>
      </c>
      <c r="AF8">
        <v>0</v>
      </c>
      <c r="AG8" t="s">
        <v>158</v>
      </c>
      <c r="AH8">
        <v>0</v>
      </c>
      <c r="AI8">
        <v>0</v>
      </c>
      <c r="AJ8">
        <v>0</v>
      </c>
      <c r="AK8" t="s">
        <v>158</v>
      </c>
      <c r="AL8" t="s">
        <v>158</v>
      </c>
      <c r="AM8">
        <v>6</v>
      </c>
      <c r="AN8">
        <v>0</v>
      </c>
      <c r="AO8">
        <v>0</v>
      </c>
      <c r="AP8">
        <v>0</v>
      </c>
      <c r="AQ8">
        <v>6</v>
      </c>
      <c r="AR8">
        <v>6</v>
      </c>
      <c r="AS8">
        <v>6</v>
      </c>
      <c r="AT8">
        <v>0</v>
      </c>
      <c r="AU8" t="s">
        <v>158</v>
      </c>
      <c r="AV8">
        <v>6</v>
      </c>
      <c r="AW8" t="s">
        <v>158</v>
      </c>
      <c r="AX8">
        <v>0</v>
      </c>
      <c r="AY8" t="s">
        <v>159</v>
      </c>
      <c r="AZ8">
        <v>255</v>
      </c>
      <c r="BA8">
        <v>154</v>
      </c>
      <c r="BB8" t="s">
        <v>206</v>
      </c>
      <c r="BC8" t="s">
        <v>161</v>
      </c>
      <c r="BD8" t="b">
        <v>0</v>
      </c>
      <c r="BE8" t="s">
        <v>158</v>
      </c>
      <c r="BF8" t="b">
        <v>0</v>
      </c>
      <c r="BH8" t="s">
        <v>222</v>
      </c>
      <c r="BI8" t="s">
        <v>207</v>
      </c>
      <c r="BJ8" t="b">
        <v>0</v>
      </c>
      <c r="BK8" t="s">
        <v>163</v>
      </c>
      <c r="BL8" t="b">
        <v>0</v>
      </c>
      <c r="BM8">
        <v>18</v>
      </c>
      <c r="BN8" t="s">
        <v>164</v>
      </c>
      <c r="BO8" t="s">
        <v>165</v>
      </c>
      <c r="BP8" t="s">
        <v>164</v>
      </c>
      <c r="BQ8" t="s">
        <v>166</v>
      </c>
      <c r="BR8">
        <v>768</v>
      </c>
      <c r="BS8" t="s">
        <v>156</v>
      </c>
      <c r="BT8" t="s">
        <v>178</v>
      </c>
      <c r="BU8" t="s">
        <v>158</v>
      </c>
      <c r="BV8" t="s">
        <v>158</v>
      </c>
      <c r="BW8">
        <v>6</v>
      </c>
      <c r="BX8">
        <v>0</v>
      </c>
      <c r="BY8">
        <v>0</v>
      </c>
      <c r="BZ8">
        <v>6</v>
      </c>
      <c r="CA8" t="s">
        <v>223</v>
      </c>
      <c r="CB8" t="s">
        <v>156</v>
      </c>
      <c r="CC8">
        <v>1</v>
      </c>
      <c r="CD8" t="b">
        <v>0</v>
      </c>
      <c r="CE8" t="s">
        <v>168</v>
      </c>
      <c r="CF8" t="s">
        <v>224</v>
      </c>
      <c r="CG8" t="s">
        <v>158</v>
      </c>
      <c r="CH8">
        <v>0</v>
      </c>
      <c r="CI8">
        <v>1</v>
      </c>
      <c r="CJ8" t="s">
        <v>158</v>
      </c>
      <c r="CK8" t="s">
        <v>158</v>
      </c>
      <c r="CL8" t="s">
        <v>198</v>
      </c>
      <c r="CM8" t="s">
        <v>198</v>
      </c>
      <c r="CN8" t="s">
        <v>198</v>
      </c>
      <c r="CO8" t="s">
        <v>158</v>
      </c>
      <c r="CP8" t="s">
        <v>198</v>
      </c>
      <c r="CQ8">
        <v>1</v>
      </c>
      <c r="CR8">
        <v>1879</v>
      </c>
      <c r="CS8" t="str">
        <f t="shared" si="2"/>
        <v/>
      </c>
      <c r="CT8" t="str">
        <f t="shared" ca="1" si="3"/>
        <v/>
      </c>
      <c r="CU8" t="str">
        <f t="shared" si="4"/>
        <v/>
      </c>
      <c r="CV8" t="str">
        <f t="shared" ca="1" si="5"/>
        <v/>
      </c>
      <c r="CW8" t="str">
        <f t="shared" si="6"/>
        <v/>
      </c>
      <c r="CX8" t="str">
        <f t="shared" ca="1" si="7"/>
        <v/>
      </c>
      <c r="CY8" t="str">
        <f t="shared" si="8"/>
        <v/>
      </c>
      <c r="CZ8" t="str">
        <f t="shared" ca="1" si="9"/>
        <v/>
      </c>
      <c r="DA8" t="str">
        <f t="shared" si="10"/>
        <v/>
      </c>
      <c r="DB8" t="str">
        <f t="shared" ca="1" si="11"/>
        <v/>
      </c>
      <c r="DC8" t="str">
        <f t="shared" si="12"/>
        <v/>
      </c>
      <c r="DD8" t="str">
        <f t="shared" ca="1" si="13"/>
        <v/>
      </c>
      <c r="DE8" t="str">
        <f t="shared" si="14"/>
        <v/>
      </c>
      <c r="DF8" t="str">
        <f t="shared" ca="1" si="15"/>
        <v/>
      </c>
      <c r="DG8" t="str">
        <f t="shared" si="16"/>
        <v/>
      </c>
      <c r="DH8" t="str">
        <f t="shared" ca="1" si="17"/>
        <v/>
      </c>
      <c r="DI8" t="str">
        <f t="shared" si="18"/>
        <v/>
      </c>
      <c r="DJ8" t="str">
        <f t="shared" ca="1" si="19"/>
        <v/>
      </c>
      <c r="DK8" t="str">
        <f t="shared" si="20"/>
        <v/>
      </c>
      <c r="DL8" t="str">
        <f t="shared" ca="1" si="21"/>
        <v/>
      </c>
      <c r="DM8" t="str">
        <f t="shared" si="22"/>
        <v/>
      </c>
      <c r="DN8" t="str">
        <f t="shared" ca="1" si="23"/>
        <v/>
      </c>
      <c r="DO8" t="str">
        <f t="shared" si="24"/>
        <v/>
      </c>
      <c r="DP8" t="str">
        <f t="shared" ca="1" si="25"/>
        <v/>
      </c>
      <c r="DQ8" t="str">
        <f t="shared" si="26"/>
        <v/>
      </c>
      <c r="DR8" t="str">
        <f t="shared" ca="1" si="27"/>
        <v/>
      </c>
      <c r="DS8" t="str">
        <f t="shared" si="28"/>
        <v/>
      </c>
      <c r="DT8" t="str">
        <f t="shared" ca="1" si="29"/>
        <v/>
      </c>
      <c r="DU8" t="str">
        <f t="shared" si="30"/>
        <v/>
      </c>
      <c r="DV8" t="str">
        <f t="shared" ca="1" si="31"/>
        <v/>
      </c>
      <c r="DW8" t="str">
        <f t="shared" si="32"/>
        <v/>
      </c>
      <c r="DX8" t="str">
        <f t="shared" ca="1" si="33"/>
        <v/>
      </c>
      <c r="DY8" t="str">
        <f t="shared" si="34"/>
        <v/>
      </c>
      <c r="DZ8" t="str">
        <f t="shared" ca="1" si="35"/>
        <v/>
      </c>
      <c r="EA8" t="str">
        <f t="shared" si="36"/>
        <v/>
      </c>
      <c r="EB8" t="str">
        <f t="shared" ca="1" si="37"/>
        <v/>
      </c>
      <c r="EC8" t="str">
        <f t="shared" si="38"/>
        <v/>
      </c>
      <c r="ED8" t="str">
        <f t="shared" ca="1" si="39"/>
        <v/>
      </c>
      <c r="EE8" t="str">
        <f t="shared" si="40"/>
        <v/>
      </c>
      <c r="EF8" t="str">
        <f t="shared" ca="1" si="41"/>
        <v/>
      </c>
      <c r="EG8" t="str">
        <f t="shared" si="42"/>
        <v/>
      </c>
      <c r="EH8" t="str">
        <f t="shared" ca="1" si="43"/>
        <v/>
      </c>
      <c r="EI8" t="str">
        <f t="shared" si="44"/>
        <v/>
      </c>
      <c r="EJ8" t="str">
        <f t="shared" ca="1" si="45"/>
        <v/>
      </c>
      <c r="EK8" t="str">
        <f t="shared" ca="1" si="0"/>
        <v/>
      </c>
      <c r="EL8" t="s">
        <v>924</v>
      </c>
      <c r="EM8" t="s">
        <v>158</v>
      </c>
      <c r="EN8" t="s">
        <v>158</v>
      </c>
      <c r="EO8">
        <v>8459</v>
      </c>
      <c r="EP8">
        <v>3582</v>
      </c>
      <c r="EQ8">
        <v>14911</v>
      </c>
      <c r="ER8" t="s">
        <v>158</v>
      </c>
      <c r="ES8">
        <v>18461</v>
      </c>
      <c r="ET8">
        <v>1879</v>
      </c>
      <c r="EU8">
        <v>2</v>
      </c>
      <c r="EV8" t="s">
        <v>156</v>
      </c>
      <c r="EW8">
        <v>1024</v>
      </c>
      <c r="EX8">
        <v>2</v>
      </c>
      <c r="EY8">
        <v>48000</v>
      </c>
      <c r="EZ8">
        <v>-16</v>
      </c>
      <c r="FA8" t="s">
        <v>170</v>
      </c>
      <c r="FB8">
        <v>1</v>
      </c>
      <c r="FC8" t="s">
        <v>199</v>
      </c>
      <c r="FD8" t="s">
        <v>158</v>
      </c>
      <c r="FE8" t="s">
        <v>158</v>
      </c>
      <c r="FF8">
        <v>16969</v>
      </c>
      <c r="FG8" t="s">
        <v>158</v>
      </c>
      <c r="FH8" t="s">
        <v>158</v>
      </c>
      <c r="FI8" t="s">
        <v>158</v>
      </c>
      <c r="FJ8" t="s">
        <v>158</v>
      </c>
      <c r="FK8">
        <v>113937</v>
      </c>
      <c r="FL8" t="s">
        <v>158</v>
      </c>
      <c r="FM8">
        <v>110227</v>
      </c>
      <c r="FN8">
        <v>17010</v>
      </c>
      <c r="FO8">
        <v>44295</v>
      </c>
      <c r="FP8">
        <v>2057</v>
      </c>
      <c r="FQ8">
        <v>2051</v>
      </c>
      <c r="FR8" t="s">
        <v>158</v>
      </c>
      <c r="FS8">
        <v>17008</v>
      </c>
      <c r="FT8">
        <v>17008</v>
      </c>
      <c r="FU8">
        <v>2055</v>
      </c>
      <c r="FV8" t="s">
        <v>158</v>
      </c>
      <c r="FW8" t="s">
        <v>158</v>
      </c>
      <c r="FX8">
        <v>115819</v>
      </c>
      <c r="FY8">
        <v>25470</v>
      </c>
      <c r="FZ8">
        <v>47878</v>
      </c>
      <c r="GA8">
        <v>25833</v>
      </c>
      <c r="GB8">
        <v>113937</v>
      </c>
      <c r="GC8">
        <v>112227</v>
      </c>
      <c r="GD8">
        <v>115818</v>
      </c>
      <c r="GE8" t="s">
        <v>158</v>
      </c>
      <c r="GF8" t="s">
        <v>158</v>
      </c>
      <c r="GG8">
        <v>110225</v>
      </c>
      <c r="GH8" t="s">
        <v>158</v>
      </c>
      <c r="GI8" t="s">
        <v>158</v>
      </c>
      <c r="GJ8" t="s">
        <v>172</v>
      </c>
      <c r="GK8">
        <v>0</v>
      </c>
      <c r="GL8">
        <v>41240</v>
      </c>
      <c r="GM8">
        <v>7</v>
      </c>
      <c r="GN8" t="s">
        <v>158</v>
      </c>
      <c r="GO8" t="s">
        <v>166</v>
      </c>
      <c r="GP8">
        <v>1024</v>
      </c>
      <c r="GQ8">
        <v>155</v>
      </c>
      <c r="GR8">
        <v>285</v>
      </c>
      <c r="GS8">
        <f t="shared" si="46"/>
        <v>7</v>
      </c>
      <c r="GT8" t="str">
        <f t="shared" si="1"/>
        <v>training</v>
      </c>
    </row>
    <row r="9" spans="1:202" x14ac:dyDescent="0.2">
      <c r="A9" t="s">
        <v>154</v>
      </c>
      <c r="B9" t="s">
        <v>154</v>
      </c>
      <c r="C9">
        <v>4912</v>
      </c>
      <c r="D9">
        <v>4912</v>
      </c>
      <c r="E9" t="s">
        <v>155</v>
      </c>
      <c r="F9" t="s">
        <v>156</v>
      </c>
      <c r="G9" t="s">
        <v>156</v>
      </c>
      <c r="H9" t="s">
        <v>156</v>
      </c>
      <c r="I9">
        <v>0</v>
      </c>
      <c r="J9" t="s">
        <v>157</v>
      </c>
      <c r="K9">
        <v>1</v>
      </c>
      <c r="L9" t="s">
        <v>154</v>
      </c>
      <c r="M9" t="s">
        <v>154</v>
      </c>
      <c r="N9" t="s">
        <v>154</v>
      </c>
      <c r="O9" t="s">
        <v>158</v>
      </c>
      <c r="P9" t="s">
        <v>154</v>
      </c>
      <c r="Q9" t="s">
        <v>154</v>
      </c>
      <c r="R9" t="s">
        <v>158</v>
      </c>
      <c r="S9">
        <v>0</v>
      </c>
      <c r="T9">
        <v>0</v>
      </c>
      <c r="U9">
        <v>0</v>
      </c>
      <c r="V9" t="s">
        <v>158</v>
      </c>
      <c r="W9" t="s">
        <v>158</v>
      </c>
      <c r="X9">
        <v>1</v>
      </c>
      <c r="Y9" t="s">
        <v>158</v>
      </c>
      <c r="Z9">
        <v>7</v>
      </c>
      <c r="AA9">
        <v>0</v>
      </c>
      <c r="AB9">
        <v>7</v>
      </c>
      <c r="AC9">
        <v>1</v>
      </c>
      <c r="AD9">
        <v>1</v>
      </c>
      <c r="AE9">
        <v>0</v>
      </c>
      <c r="AF9">
        <v>0</v>
      </c>
      <c r="AG9" t="s">
        <v>158</v>
      </c>
      <c r="AH9">
        <v>1</v>
      </c>
      <c r="AI9">
        <v>1</v>
      </c>
      <c r="AJ9">
        <v>0</v>
      </c>
      <c r="AK9" t="s">
        <v>158</v>
      </c>
      <c r="AL9" t="s">
        <v>158</v>
      </c>
      <c r="AM9">
        <v>7</v>
      </c>
      <c r="AN9">
        <v>1</v>
      </c>
      <c r="AO9">
        <v>1</v>
      </c>
      <c r="AP9">
        <v>1</v>
      </c>
      <c r="AQ9">
        <v>7</v>
      </c>
      <c r="AR9">
        <v>7</v>
      </c>
      <c r="AS9">
        <v>7</v>
      </c>
      <c r="AT9">
        <v>1</v>
      </c>
      <c r="AU9" t="s">
        <v>158</v>
      </c>
      <c r="AV9">
        <v>7</v>
      </c>
      <c r="AW9" t="s">
        <v>158</v>
      </c>
      <c r="AX9">
        <v>0</v>
      </c>
      <c r="AY9" t="s">
        <v>159</v>
      </c>
      <c r="AZ9">
        <v>-247</v>
      </c>
      <c r="BA9">
        <v>148</v>
      </c>
      <c r="BB9" t="s">
        <v>206</v>
      </c>
      <c r="BC9" t="s">
        <v>161</v>
      </c>
      <c r="BD9" t="b">
        <v>0</v>
      </c>
      <c r="BE9" t="s">
        <v>158</v>
      </c>
      <c r="BF9" t="b">
        <v>0</v>
      </c>
      <c r="BH9" t="s">
        <v>222</v>
      </c>
      <c r="BI9" t="s">
        <v>207</v>
      </c>
      <c r="BJ9" t="b">
        <v>0</v>
      </c>
      <c r="BK9" t="s">
        <v>163</v>
      </c>
      <c r="BL9" t="b">
        <v>0</v>
      </c>
      <c r="BM9">
        <v>18</v>
      </c>
      <c r="BN9" t="s">
        <v>164</v>
      </c>
      <c r="BO9" t="s">
        <v>165</v>
      </c>
      <c r="BP9" t="s">
        <v>164</v>
      </c>
      <c r="BQ9" t="s">
        <v>166</v>
      </c>
      <c r="BR9">
        <v>768</v>
      </c>
      <c r="BS9" t="s">
        <v>156</v>
      </c>
      <c r="BT9" t="s">
        <v>176</v>
      </c>
      <c r="BU9" t="s">
        <v>158</v>
      </c>
      <c r="BV9" t="s">
        <v>158</v>
      </c>
      <c r="BW9">
        <v>0</v>
      </c>
      <c r="BX9">
        <v>1</v>
      </c>
      <c r="BY9">
        <v>0</v>
      </c>
      <c r="BZ9">
        <v>0</v>
      </c>
      <c r="CA9" t="s">
        <v>223</v>
      </c>
      <c r="CB9" t="s">
        <v>156</v>
      </c>
      <c r="CC9">
        <v>1</v>
      </c>
      <c r="CD9" t="b">
        <v>0</v>
      </c>
      <c r="CE9" t="s">
        <v>168</v>
      </c>
      <c r="CF9" t="s">
        <v>224</v>
      </c>
      <c r="CG9" t="s">
        <v>158</v>
      </c>
      <c r="CH9">
        <v>0</v>
      </c>
      <c r="CI9">
        <v>1</v>
      </c>
      <c r="CJ9" t="s">
        <v>158</v>
      </c>
      <c r="CK9" t="s">
        <v>169</v>
      </c>
      <c r="CL9" t="s">
        <v>169</v>
      </c>
      <c r="CM9" t="s">
        <v>198</v>
      </c>
      <c r="CN9" t="s">
        <v>198</v>
      </c>
      <c r="CO9" t="s">
        <v>158</v>
      </c>
      <c r="CP9" t="s">
        <v>208</v>
      </c>
      <c r="CQ9">
        <v>1</v>
      </c>
      <c r="CR9">
        <v>4912</v>
      </c>
      <c r="CS9" t="str">
        <f t="shared" si="2"/>
        <v/>
      </c>
      <c r="CT9" t="str">
        <f t="shared" ca="1" si="3"/>
        <v/>
      </c>
      <c r="CU9" t="str">
        <f t="shared" si="4"/>
        <v/>
      </c>
      <c r="CV9" t="str">
        <f t="shared" ca="1" si="5"/>
        <v/>
      </c>
      <c r="CW9" t="str">
        <f t="shared" si="6"/>
        <v/>
      </c>
      <c r="CX9" t="str">
        <f t="shared" ca="1" si="7"/>
        <v/>
      </c>
      <c r="CY9" t="str">
        <f t="shared" si="8"/>
        <v/>
      </c>
      <c r="CZ9" t="str">
        <f t="shared" ca="1" si="9"/>
        <v/>
      </c>
      <c r="DA9" t="str">
        <f t="shared" si="10"/>
        <v/>
      </c>
      <c r="DB9" t="str">
        <f t="shared" ca="1" si="11"/>
        <v/>
      </c>
      <c r="DC9" t="str">
        <f t="shared" si="12"/>
        <v/>
      </c>
      <c r="DD9" t="str">
        <f t="shared" ca="1" si="13"/>
        <v/>
      </c>
      <c r="DE9" t="str">
        <f t="shared" si="14"/>
        <v/>
      </c>
      <c r="DF9" t="str">
        <f t="shared" ca="1" si="15"/>
        <v/>
      </c>
      <c r="DG9" t="str">
        <f t="shared" si="16"/>
        <v/>
      </c>
      <c r="DH9" t="str">
        <f t="shared" ca="1" si="17"/>
        <v/>
      </c>
      <c r="DI9" t="str">
        <f t="shared" si="18"/>
        <v/>
      </c>
      <c r="DJ9" t="str">
        <f t="shared" ca="1" si="19"/>
        <v/>
      </c>
      <c r="DK9" t="str">
        <f t="shared" si="20"/>
        <v/>
      </c>
      <c r="DL9" t="str">
        <f t="shared" ca="1" si="21"/>
        <v/>
      </c>
      <c r="DM9" t="str">
        <f t="shared" si="22"/>
        <v/>
      </c>
      <c r="DN9" t="str">
        <f t="shared" ca="1" si="23"/>
        <v/>
      </c>
      <c r="DO9" t="str">
        <f t="shared" si="24"/>
        <v/>
      </c>
      <c r="DP9" t="str">
        <f t="shared" ca="1" si="25"/>
        <v/>
      </c>
      <c r="DQ9" t="str">
        <f t="shared" si="26"/>
        <v/>
      </c>
      <c r="DR9" t="str">
        <f t="shared" ca="1" si="27"/>
        <v/>
      </c>
      <c r="DS9" t="str">
        <f t="shared" si="28"/>
        <v/>
      </c>
      <c r="DT9" t="str">
        <f t="shared" ca="1" si="29"/>
        <v/>
      </c>
      <c r="DU9" t="str">
        <f t="shared" si="30"/>
        <v/>
      </c>
      <c r="DV9" t="str">
        <f t="shared" ca="1" si="31"/>
        <v/>
      </c>
      <c r="DW9" t="str">
        <f t="shared" si="32"/>
        <v/>
      </c>
      <c r="DX9" t="str">
        <f t="shared" ca="1" si="33"/>
        <v/>
      </c>
      <c r="DY9" t="str">
        <f t="shared" si="34"/>
        <v/>
      </c>
      <c r="DZ9" t="str">
        <f t="shared" ca="1" si="35"/>
        <v/>
      </c>
      <c r="EA9" t="str">
        <f t="shared" si="36"/>
        <v/>
      </c>
      <c r="EB9" t="str">
        <f t="shared" ca="1" si="37"/>
        <v/>
      </c>
      <c r="EC9" t="str">
        <f t="shared" si="38"/>
        <v/>
      </c>
      <c r="ED9" t="str">
        <f t="shared" ca="1" si="39"/>
        <v/>
      </c>
      <c r="EE9" t="str">
        <f t="shared" si="40"/>
        <v/>
      </c>
      <c r="EF9" t="str">
        <f t="shared" ca="1" si="41"/>
        <v/>
      </c>
      <c r="EG9" t="str">
        <f t="shared" si="42"/>
        <v/>
      </c>
      <c r="EH9" t="str">
        <f t="shared" ca="1" si="43"/>
        <v/>
      </c>
      <c r="EI9" t="str">
        <f t="shared" si="44"/>
        <v/>
      </c>
      <c r="EJ9" t="str">
        <f t="shared" ca="1" si="45"/>
        <v/>
      </c>
      <c r="EK9" t="str">
        <f t="shared" ca="1" si="0"/>
        <v/>
      </c>
      <c r="EL9" t="s">
        <v>924</v>
      </c>
      <c r="EM9" t="s">
        <v>158</v>
      </c>
      <c r="EN9">
        <v>8414</v>
      </c>
      <c r="EO9">
        <v>2078</v>
      </c>
      <c r="EP9">
        <v>1213</v>
      </c>
      <c r="EQ9">
        <v>14911</v>
      </c>
      <c r="ER9" t="s">
        <v>158</v>
      </c>
      <c r="ES9">
        <v>33649</v>
      </c>
      <c r="ET9">
        <v>4912</v>
      </c>
      <c r="EU9">
        <v>2</v>
      </c>
      <c r="EV9" t="s">
        <v>156</v>
      </c>
      <c r="EW9">
        <v>1024</v>
      </c>
      <c r="EX9">
        <v>2</v>
      </c>
      <c r="EY9">
        <v>48000</v>
      </c>
      <c r="EZ9">
        <v>-16</v>
      </c>
      <c r="FA9" t="s">
        <v>170</v>
      </c>
      <c r="FB9">
        <v>1</v>
      </c>
      <c r="FC9" t="s">
        <v>199</v>
      </c>
      <c r="FD9" t="s">
        <v>158</v>
      </c>
      <c r="FE9">
        <v>115839</v>
      </c>
      <c r="FF9">
        <v>16969</v>
      </c>
      <c r="FG9" t="s">
        <v>158</v>
      </c>
      <c r="FH9" t="s">
        <v>158</v>
      </c>
      <c r="FI9">
        <v>115822</v>
      </c>
      <c r="FJ9" t="s">
        <v>158</v>
      </c>
      <c r="FK9">
        <v>165169</v>
      </c>
      <c r="FL9" t="s">
        <v>158</v>
      </c>
      <c r="FM9">
        <v>161673</v>
      </c>
      <c r="FN9">
        <v>124291</v>
      </c>
      <c r="FO9">
        <v>160208</v>
      </c>
      <c r="FP9">
        <v>2057</v>
      </c>
      <c r="FQ9">
        <v>2051</v>
      </c>
      <c r="FR9" t="s">
        <v>158</v>
      </c>
      <c r="FS9">
        <v>124289</v>
      </c>
      <c r="FT9">
        <v>124289</v>
      </c>
      <c r="FU9">
        <v>2055</v>
      </c>
      <c r="FV9" t="s">
        <v>158</v>
      </c>
      <c r="FW9" t="s">
        <v>158</v>
      </c>
      <c r="FX9">
        <v>170084</v>
      </c>
      <c r="FY9">
        <v>126369</v>
      </c>
      <c r="FZ9">
        <v>161421</v>
      </c>
      <c r="GA9">
        <v>126556</v>
      </c>
      <c r="GB9">
        <v>165169</v>
      </c>
      <c r="GC9">
        <v>163673</v>
      </c>
      <c r="GD9">
        <v>170084</v>
      </c>
      <c r="GE9" t="s">
        <v>158</v>
      </c>
      <c r="GF9" t="s">
        <v>158</v>
      </c>
      <c r="GG9">
        <v>161672</v>
      </c>
      <c r="GH9" t="s">
        <v>158</v>
      </c>
      <c r="GI9" t="s">
        <v>158</v>
      </c>
      <c r="GJ9" t="s">
        <v>172</v>
      </c>
      <c r="GK9">
        <v>0</v>
      </c>
      <c r="GL9">
        <v>4912</v>
      </c>
      <c r="GM9">
        <v>1</v>
      </c>
      <c r="GN9" t="s">
        <v>158</v>
      </c>
      <c r="GO9" t="s">
        <v>166</v>
      </c>
      <c r="GP9">
        <v>1024</v>
      </c>
      <c r="GQ9">
        <v>-260</v>
      </c>
      <c r="GR9">
        <v>180</v>
      </c>
      <c r="GS9">
        <f t="shared" si="46"/>
        <v>1</v>
      </c>
      <c r="GT9" t="str">
        <f t="shared" si="1"/>
        <v>training</v>
      </c>
    </row>
    <row r="10" spans="1:202" x14ac:dyDescent="0.2">
      <c r="A10" t="s">
        <v>154</v>
      </c>
      <c r="B10" t="s">
        <v>154</v>
      </c>
      <c r="C10">
        <v>4540</v>
      </c>
      <c r="D10">
        <v>4540</v>
      </c>
      <c r="E10" t="s">
        <v>155</v>
      </c>
      <c r="F10" t="s">
        <v>156</v>
      </c>
      <c r="G10" t="s">
        <v>156</v>
      </c>
      <c r="H10" t="s">
        <v>156</v>
      </c>
      <c r="I10">
        <v>0</v>
      </c>
      <c r="J10" t="s">
        <v>157</v>
      </c>
      <c r="K10">
        <v>0</v>
      </c>
      <c r="L10" t="s">
        <v>154</v>
      </c>
      <c r="M10" t="s">
        <v>154</v>
      </c>
      <c r="N10" t="s">
        <v>154</v>
      </c>
      <c r="O10" t="s">
        <v>158</v>
      </c>
      <c r="P10" t="s">
        <v>154</v>
      </c>
      <c r="Q10" t="s">
        <v>154</v>
      </c>
      <c r="R10" t="s">
        <v>158</v>
      </c>
      <c r="S10">
        <v>0</v>
      </c>
      <c r="T10">
        <v>0</v>
      </c>
      <c r="U10">
        <v>0</v>
      </c>
      <c r="V10" t="s">
        <v>158</v>
      </c>
      <c r="W10" t="s">
        <v>158</v>
      </c>
      <c r="X10">
        <v>1</v>
      </c>
      <c r="Y10" t="s">
        <v>158</v>
      </c>
      <c r="Z10">
        <v>8</v>
      </c>
      <c r="AA10">
        <v>0</v>
      </c>
      <c r="AB10">
        <v>8</v>
      </c>
      <c r="AC10">
        <v>1</v>
      </c>
      <c r="AD10">
        <v>1</v>
      </c>
      <c r="AE10">
        <v>0</v>
      </c>
      <c r="AF10">
        <v>0</v>
      </c>
      <c r="AG10" t="s">
        <v>158</v>
      </c>
      <c r="AH10">
        <v>1</v>
      </c>
      <c r="AI10">
        <v>1</v>
      </c>
      <c r="AJ10">
        <v>0</v>
      </c>
      <c r="AK10" t="s">
        <v>158</v>
      </c>
      <c r="AL10" t="s">
        <v>158</v>
      </c>
      <c r="AM10">
        <v>8</v>
      </c>
      <c r="AN10">
        <v>1</v>
      </c>
      <c r="AO10">
        <v>1</v>
      </c>
      <c r="AP10">
        <v>1</v>
      </c>
      <c r="AQ10">
        <v>8</v>
      </c>
      <c r="AR10">
        <v>8</v>
      </c>
      <c r="AS10">
        <v>8</v>
      </c>
      <c r="AT10">
        <v>1</v>
      </c>
      <c r="AU10" t="s">
        <v>158</v>
      </c>
      <c r="AV10">
        <v>8</v>
      </c>
      <c r="AW10" t="s">
        <v>158</v>
      </c>
      <c r="AX10">
        <v>0</v>
      </c>
      <c r="AY10" t="s">
        <v>159</v>
      </c>
      <c r="AZ10">
        <v>-124</v>
      </c>
      <c r="BA10">
        <v>109</v>
      </c>
      <c r="BB10" t="s">
        <v>206</v>
      </c>
      <c r="BC10" t="s">
        <v>161</v>
      </c>
      <c r="BD10" t="b">
        <v>0</v>
      </c>
      <c r="BE10" t="s">
        <v>158</v>
      </c>
      <c r="BF10" t="b">
        <v>0</v>
      </c>
      <c r="BH10" t="s">
        <v>222</v>
      </c>
      <c r="BI10" t="s">
        <v>207</v>
      </c>
      <c r="BJ10" t="b">
        <v>0</v>
      </c>
      <c r="BK10" t="s">
        <v>163</v>
      </c>
      <c r="BL10" t="b">
        <v>0</v>
      </c>
      <c r="BM10">
        <v>18</v>
      </c>
      <c r="BN10" t="s">
        <v>164</v>
      </c>
      <c r="BO10" t="s">
        <v>165</v>
      </c>
      <c r="BP10" t="s">
        <v>164</v>
      </c>
      <c r="BQ10" t="s">
        <v>166</v>
      </c>
      <c r="BR10">
        <v>768</v>
      </c>
      <c r="BS10" t="s">
        <v>156</v>
      </c>
      <c r="BT10" t="s">
        <v>175</v>
      </c>
      <c r="BU10" t="s">
        <v>158</v>
      </c>
      <c r="BV10" t="s">
        <v>158</v>
      </c>
      <c r="BW10">
        <v>1</v>
      </c>
      <c r="BX10">
        <v>1</v>
      </c>
      <c r="BY10">
        <v>0</v>
      </c>
      <c r="BZ10">
        <v>1</v>
      </c>
      <c r="CA10" t="s">
        <v>223</v>
      </c>
      <c r="CB10" t="s">
        <v>156</v>
      </c>
      <c r="CC10">
        <v>1</v>
      </c>
      <c r="CD10" t="b">
        <v>0</v>
      </c>
      <c r="CE10" t="s">
        <v>168</v>
      </c>
      <c r="CF10" t="s">
        <v>224</v>
      </c>
      <c r="CG10" t="s">
        <v>158</v>
      </c>
      <c r="CH10">
        <v>0</v>
      </c>
      <c r="CI10">
        <v>1</v>
      </c>
      <c r="CJ10" t="s">
        <v>158</v>
      </c>
      <c r="CK10" t="s">
        <v>169</v>
      </c>
      <c r="CL10" t="s">
        <v>169</v>
      </c>
      <c r="CM10" t="s">
        <v>198</v>
      </c>
      <c r="CN10" t="s">
        <v>198</v>
      </c>
      <c r="CO10" t="s">
        <v>158</v>
      </c>
      <c r="CP10" t="s">
        <v>208</v>
      </c>
      <c r="CQ10">
        <v>1</v>
      </c>
      <c r="CR10">
        <v>4168</v>
      </c>
      <c r="CS10" t="str">
        <f t="shared" si="2"/>
        <v/>
      </c>
      <c r="CT10" t="str">
        <f t="shared" ca="1" si="3"/>
        <v/>
      </c>
      <c r="CU10" t="str">
        <f t="shared" si="4"/>
        <v/>
      </c>
      <c r="CV10" t="str">
        <f t="shared" ca="1" si="5"/>
        <v/>
      </c>
      <c r="CW10" t="str">
        <f t="shared" si="6"/>
        <v/>
      </c>
      <c r="CX10" t="str">
        <f t="shared" ca="1" si="7"/>
        <v/>
      </c>
      <c r="CY10" t="str">
        <f t="shared" si="8"/>
        <v/>
      </c>
      <c r="CZ10" t="str">
        <f t="shared" ca="1" si="9"/>
        <v/>
      </c>
      <c r="DA10" t="str">
        <f t="shared" si="10"/>
        <v/>
      </c>
      <c r="DB10" t="str">
        <f t="shared" ca="1" si="11"/>
        <v/>
      </c>
      <c r="DC10" t="str">
        <f t="shared" si="12"/>
        <v/>
      </c>
      <c r="DD10" t="str">
        <f t="shared" ca="1" si="13"/>
        <v/>
      </c>
      <c r="DE10" t="str">
        <f t="shared" si="14"/>
        <v/>
      </c>
      <c r="DF10" t="str">
        <f t="shared" ca="1" si="15"/>
        <v/>
      </c>
      <c r="DG10" t="str">
        <f t="shared" si="16"/>
        <v/>
      </c>
      <c r="DH10" t="str">
        <f t="shared" ca="1" si="17"/>
        <v/>
      </c>
      <c r="DI10" t="str">
        <f t="shared" si="18"/>
        <v/>
      </c>
      <c r="DJ10" t="str">
        <f t="shared" ca="1" si="19"/>
        <v/>
      </c>
      <c r="DK10" t="str">
        <f t="shared" si="20"/>
        <v/>
      </c>
      <c r="DL10" t="str">
        <f t="shared" ca="1" si="21"/>
        <v/>
      </c>
      <c r="DM10" t="str">
        <f t="shared" si="22"/>
        <v/>
      </c>
      <c r="DN10" t="str">
        <f t="shared" ca="1" si="23"/>
        <v/>
      </c>
      <c r="DO10" t="str">
        <f t="shared" si="24"/>
        <v/>
      </c>
      <c r="DP10" t="str">
        <f t="shared" ca="1" si="25"/>
        <v/>
      </c>
      <c r="DQ10" t="str">
        <f t="shared" si="26"/>
        <v/>
      </c>
      <c r="DR10" t="str">
        <f t="shared" ca="1" si="27"/>
        <v/>
      </c>
      <c r="DS10" t="str">
        <f t="shared" si="28"/>
        <v/>
      </c>
      <c r="DT10" t="str">
        <f t="shared" ca="1" si="29"/>
        <v/>
      </c>
      <c r="DU10" t="str">
        <f t="shared" si="30"/>
        <v/>
      </c>
      <c r="DV10" t="str">
        <f t="shared" ca="1" si="31"/>
        <v/>
      </c>
      <c r="DW10" t="str">
        <f t="shared" si="32"/>
        <v/>
      </c>
      <c r="DX10" t="str">
        <f t="shared" ca="1" si="33"/>
        <v/>
      </c>
      <c r="DY10" t="str">
        <f t="shared" si="34"/>
        <v/>
      </c>
      <c r="DZ10" t="str">
        <f t="shared" ca="1" si="35"/>
        <v/>
      </c>
      <c r="EA10" t="str">
        <f t="shared" si="36"/>
        <v/>
      </c>
      <c r="EB10" t="str">
        <f t="shared" ca="1" si="37"/>
        <v/>
      </c>
      <c r="EC10" t="str">
        <f t="shared" si="38"/>
        <v/>
      </c>
      <c r="ED10" t="str">
        <f t="shared" ca="1" si="39"/>
        <v/>
      </c>
      <c r="EE10" t="str">
        <f t="shared" si="40"/>
        <v/>
      </c>
      <c r="EF10" t="str">
        <f t="shared" ca="1" si="41"/>
        <v/>
      </c>
      <c r="EG10" t="str">
        <f t="shared" si="42"/>
        <v/>
      </c>
      <c r="EH10" t="str">
        <f t="shared" ca="1" si="43"/>
        <v/>
      </c>
      <c r="EI10" t="str">
        <f t="shared" si="44"/>
        <v/>
      </c>
      <c r="EJ10" t="str">
        <f t="shared" ca="1" si="45"/>
        <v/>
      </c>
      <c r="EK10" t="str">
        <f t="shared" ca="1" si="0"/>
        <v/>
      </c>
      <c r="EL10" t="s">
        <v>924</v>
      </c>
      <c r="EM10" t="s">
        <v>158</v>
      </c>
      <c r="EN10">
        <v>8414</v>
      </c>
      <c r="EO10">
        <v>2078</v>
      </c>
      <c r="EP10">
        <v>1213</v>
      </c>
      <c r="EQ10">
        <v>14911</v>
      </c>
      <c r="ER10" t="s">
        <v>158</v>
      </c>
      <c r="ES10">
        <v>33649</v>
      </c>
      <c r="ET10">
        <v>4168</v>
      </c>
      <c r="EU10">
        <v>2</v>
      </c>
      <c r="EV10" t="s">
        <v>156</v>
      </c>
      <c r="EW10">
        <v>1024</v>
      </c>
      <c r="EX10">
        <v>2</v>
      </c>
      <c r="EY10">
        <v>48000</v>
      </c>
      <c r="EZ10">
        <v>-16</v>
      </c>
      <c r="FA10" t="s">
        <v>170</v>
      </c>
      <c r="FB10">
        <v>1</v>
      </c>
      <c r="FC10" t="s">
        <v>199</v>
      </c>
      <c r="FD10" t="s">
        <v>158</v>
      </c>
      <c r="FE10">
        <v>115839</v>
      </c>
      <c r="FF10">
        <v>16969</v>
      </c>
      <c r="FG10" t="s">
        <v>158</v>
      </c>
      <c r="FH10" t="s">
        <v>158</v>
      </c>
      <c r="FI10">
        <v>115822</v>
      </c>
      <c r="FJ10" t="s">
        <v>158</v>
      </c>
      <c r="FK10">
        <v>173606</v>
      </c>
      <c r="FL10" t="s">
        <v>158</v>
      </c>
      <c r="FM10">
        <v>170298</v>
      </c>
      <c r="FN10">
        <v>124291</v>
      </c>
      <c r="FO10">
        <v>160208</v>
      </c>
      <c r="FP10">
        <v>2057</v>
      </c>
      <c r="FQ10">
        <v>2051</v>
      </c>
      <c r="FR10" t="s">
        <v>158</v>
      </c>
      <c r="FS10">
        <v>124289</v>
      </c>
      <c r="FT10">
        <v>124289</v>
      </c>
      <c r="FU10">
        <v>2055</v>
      </c>
      <c r="FV10" t="s">
        <v>158</v>
      </c>
      <c r="FW10" t="s">
        <v>158</v>
      </c>
      <c r="FX10">
        <v>177776</v>
      </c>
      <c r="FY10">
        <v>126369</v>
      </c>
      <c r="FZ10">
        <v>161421</v>
      </c>
      <c r="GA10">
        <v>126556</v>
      </c>
      <c r="GB10">
        <v>173606</v>
      </c>
      <c r="GC10">
        <v>172298</v>
      </c>
      <c r="GD10">
        <v>177776</v>
      </c>
      <c r="GE10" t="s">
        <v>158</v>
      </c>
      <c r="GF10" t="s">
        <v>158</v>
      </c>
      <c r="GG10">
        <v>170297</v>
      </c>
      <c r="GH10" t="s">
        <v>158</v>
      </c>
      <c r="GI10" t="s">
        <v>158</v>
      </c>
      <c r="GJ10" t="s">
        <v>172</v>
      </c>
      <c r="GK10">
        <v>0</v>
      </c>
      <c r="GL10">
        <v>9080</v>
      </c>
      <c r="GM10">
        <v>2</v>
      </c>
      <c r="GN10" t="s">
        <v>158</v>
      </c>
      <c r="GO10" t="s">
        <v>166</v>
      </c>
      <c r="GP10">
        <v>1024</v>
      </c>
      <c r="GQ10">
        <v>-115</v>
      </c>
      <c r="GR10">
        <v>165</v>
      </c>
      <c r="GS10">
        <f t="shared" si="46"/>
        <v>2</v>
      </c>
      <c r="GT10" t="str">
        <f t="shared" si="1"/>
        <v>training</v>
      </c>
    </row>
    <row r="11" spans="1:202" x14ac:dyDescent="0.2">
      <c r="A11" t="s">
        <v>154</v>
      </c>
      <c r="B11" t="s">
        <v>154</v>
      </c>
      <c r="C11">
        <v>6873</v>
      </c>
      <c r="D11">
        <v>6873</v>
      </c>
      <c r="E11" t="s">
        <v>155</v>
      </c>
      <c r="F11" t="s">
        <v>156</v>
      </c>
      <c r="G11" t="s">
        <v>156</v>
      </c>
      <c r="H11" t="s">
        <v>156</v>
      </c>
      <c r="I11">
        <v>0</v>
      </c>
      <c r="J11" t="s">
        <v>157</v>
      </c>
      <c r="K11">
        <v>1</v>
      </c>
      <c r="L11" t="s">
        <v>154</v>
      </c>
      <c r="M11" t="s">
        <v>154</v>
      </c>
      <c r="N11" t="s">
        <v>154</v>
      </c>
      <c r="O11" t="s">
        <v>158</v>
      </c>
      <c r="P11" t="s">
        <v>154</v>
      </c>
      <c r="Q11" t="s">
        <v>154</v>
      </c>
      <c r="R11" t="s">
        <v>158</v>
      </c>
      <c r="S11">
        <v>0</v>
      </c>
      <c r="T11">
        <v>0</v>
      </c>
      <c r="U11">
        <v>0</v>
      </c>
      <c r="V11" t="s">
        <v>158</v>
      </c>
      <c r="W11" t="s">
        <v>158</v>
      </c>
      <c r="X11">
        <v>1</v>
      </c>
      <c r="Y11" t="s">
        <v>158</v>
      </c>
      <c r="Z11">
        <v>9</v>
      </c>
      <c r="AA11">
        <v>0</v>
      </c>
      <c r="AB11">
        <v>9</v>
      </c>
      <c r="AC11">
        <v>1</v>
      </c>
      <c r="AD11">
        <v>1</v>
      </c>
      <c r="AE11">
        <v>0</v>
      </c>
      <c r="AF11">
        <v>0</v>
      </c>
      <c r="AG11" t="s">
        <v>158</v>
      </c>
      <c r="AH11">
        <v>1</v>
      </c>
      <c r="AI11">
        <v>1</v>
      </c>
      <c r="AJ11">
        <v>0</v>
      </c>
      <c r="AK11" t="s">
        <v>158</v>
      </c>
      <c r="AL11" t="s">
        <v>158</v>
      </c>
      <c r="AM11">
        <v>9</v>
      </c>
      <c r="AN11">
        <v>1</v>
      </c>
      <c r="AO11">
        <v>1</v>
      </c>
      <c r="AP11">
        <v>1</v>
      </c>
      <c r="AQ11">
        <v>9</v>
      </c>
      <c r="AR11">
        <v>9</v>
      </c>
      <c r="AS11">
        <v>9</v>
      </c>
      <c r="AT11">
        <v>1</v>
      </c>
      <c r="AU11" t="s">
        <v>158</v>
      </c>
      <c r="AV11">
        <v>9</v>
      </c>
      <c r="AW11" t="s">
        <v>158</v>
      </c>
      <c r="AX11">
        <v>0</v>
      </c>
      <c r="AY11" t="s">
        <v>159</v>
      </c>
      <c r="AZ11">
        <v>-192</v>
      </c>
      <c r="BA11">
        <v>-128</v>
      </c>
      <c r="BB11" t="s">
        <v>206</v>
      </c>
      <c r="BC11" t="s">
        <v>161</v>
      </c>
      <c r="BD11" t="b">
        <v>0</v>
      </c>
      <c r="BE11" t="s">
        <v>158</v>
      </c>
      <c r="BF11" t="b">
        <v>0</v>
      </c>
      <c r="BH11" t="s">
        <v>222</v>
      </c>
      <c r="BI11" t="s">
        <v>207</v>
      </c>
      <c r="BJ11" t="b">
        <v>0</v>
      </c>
      <c r="BK11" t="s">
        <v>163</v>
      </c>
      <c r="BL11" t="b">
        <v>0</v>
      </c>
      <c r="BM11">
        <v>18</v>
      </c>
      <c r="BN11" t="s">
        <v>164</v>
      </c>
      <c r="BO11" t="s">
        <v>165</v>
      </c>
      <c r="BP11" t="s">
        <v>164</v>
      </c>
      <c r="BQ11" t="s">
        <v>166</v>
      </c>
      <c r="BR11">
        <v>768</v>
      </c>
      <c r="BS11" t="s">
        <v>156</v>
      </c>
      <c r="BT11" t="s">
        <v>177</v>
      </c>
      <c r="BU11" t="s">
        <v>158</v>
      </c>
      <c r="BV11" t="s">
        <v>158</v>
      </c>
      <c r="BW11">
        <v>2</v>
      </c>
      <c r="BX11">
        <v>1</v>
      </c>
      <c r="BY11">
        <v>0</v>
      </c>
      <c r="BZ11">
        <v>2</v>
      </c>
      <c r="CA11" t="s">
        <v>223</v>
      </c>
      <c r="CB11" t="s">
        <v>156</v>
      </c>
      <c r="CC11">
        <v>2</v>
      </c>
      <c r="CD11" t="b">
        <v>0</v>
      </c>
      <c r="CE11" t="s">
        <v>168</v>
      </c>
      <c r="CF11" t="s">
        <v>224</v>
      </c>
      <c r="CG11" t="s">
        <v>158</v>
      </c>
      <c r="CH11">
        <v>0</v>
      </c>
      <c r="CI11">
        <v>1</v>
      </c>
      <c r="CJ11" t="s">
        <v>158</v>
      </c>
      <c r="CK11" t="s">
        <v>169</v>
      </c>
      <c r="CL11" t="s">
        <v>169</v>
      </c>
      <c r="CM11" t="s">
        <v>198</v>
      </c>
      <c r="CN11" t="s">
        <v>198</v>
      </c>
      <c r="CO11" t="s">
        <v>158</v>
      </c>
      <c r="CP11" t="s">
        <v>208</v>
      </c>
      <c r="CQ11">
        <v>1</v>
      </c>
      <c r="CR11">
        <v>11539</v>
      </c>
      <c r="CS11" t="str">
        <f t="shared" si="2"/>
        <v/>
      </c>
      <c r="CT11" t="str">
        <f t="shared" ca="1" si="3"/>
        <v/>
      </c>
      <c r="CU11" t="str">
        <f t="shared" si="4"/>
        <v/>
      </c>
      <c r="CV11" t="str">
        <f t="shared" ca="1" si="5"/>
        <v/>
      </c>
      <c r="CW11" t="str">
        <f t="shared" si="6"/>
        <v/>
      </c>
      <c r="CX11" t="str">
        <f t="shared" ca="1" si="7"/>
        <v/>
      </c>
      <c r="CY11" t="str">
        <f t="shared" si="8"/>
        <v/>
      </c>
      <c r="CZ11" t="str">
        <f t="shared" ca="1" si="9"/>
        <v/>
      </c>
      <c r="DA11" t="str">
        <f t="shared" si="10"/>
        <v/>
      </c>
      <c r="DB11" t="str">
        <f t="shared" ca="1" si="11"/>
        <v/>
      </c>
      <c r="DC11" t="str">
        <f t="shared" si="12"/>
        <v/>
      </c>
      <c r="DD11" t="str">
        <f t="shared" ca="1" si="13"/>
        <v/>
      </c>
      <c r="DE11" t="str">
        <f t="shared" si="14"/>
        <v/>
      </c>
      <c r="DF11" t="str">
        <f t="shared" ca="1" si="15"/>
        <v/>
      </c>
      <c r="DG11" t="str">
        <f t="shared" si="16"/>
        <v/>
      </c>
      <c r="DH11" t="str">
        <f t="shared" ca="1" si="17"/>
        <v/>
      </c>
      <c r="DI11" t="str">
        <f t="shared" si="18"/>
        <v/>
      </c>
      <c r="DJ11" t="str">
        <f t="shared" ca="1" si="19"/>
        <v/>
      </c>
      <c r="DK11" t="str">
        <f t="shared" si="20"/>
        <v/>
      </c>
      <c r="DL11" t="str">
        <f t="shared" ca="1" si="21"/>
        <v/>
      </c>
      <c r="DM11" t="str">
        <f t="shared" si="22"/>
        <v/>
      </c>
      <c r="DN11" t="str">
        <f t="shared" ca="1" si="23"/>
        <v/>
      </c>
      <c r="DO11" t="str">
        <f t="shared" si="24"/>
        <v/>
      </c>
      <c r="DP11" t="str">
        <f t="shared" ca="1" si="25"/>
        <v/>
      </c>
      <c r="DQ11" t="str">
        <f t="shared" si="26"/>
        <v/>
      </c>
      <c r="DR11" t="str">
        <f t="shared" ca="1" si="27"/>
        <v/>
      </c>
      <c r="DS11" t="str">
        <f t="shared" si="28"/>
        <v/>
      </c>
      <c r="DT11" t="str">
        <f t="shared" ca="1" si="29"/>
        <v/>
      </c>
      <c r="DU11" t="str">
        <f t="shared" si="30"/>
        <v/>
      </c>
      <c r="DV11" t="str">
        <f t="shared" ca="1" si="31"/>
        <v/>
      </c>
      <c r="DW11" t="str">
        <f t="shared" si="32"/>
        <v/>
      </c>
      <c r="DX11" t="str">
        <f t="shared" ca="1" si="33"/>
        <v/>
      </c>
      <c r="DY11" t="str">
        <f t="shared" si="34"/>
        <v/>
      </c>
      <c r="DZ11" t="str">
        <f t="shared" ca="1" si="35"/>
        <v/>
      </c>
      <c r="EA11" t="str">
        <f t="shared" si="36"/>
        <v/>
      </c>
      <c r="EB11" t="str">
        <f t="shared" ca="1" si="37"/>
        <v/>
      </c>
      <c r="EC11" t="str">
        <f t="shared" si="38"/>
        <v/>
      </c>
      <c r="ED11" t="str">
        <f t="shared" ca="1" si="39"/>
        <v/>
      </c>
      <c r="EE11" t="str">
        <f t="shared" si="40"/>
        <v/>
      </c>
      <c r="EF11" t="str">
        <f t="shared" ca="1" si="41"/>
        <v/>
      </c>
      <c r="EG11" t="str">
        <f t="shared" si="42"/>
        <v/>
      </c>
      <c r="EH11" t="str">
        <f t="shared" ca="1" si="43"/>
        <v/>
      </c>
      <c r="EI11" t="str">
        <f t="shared" si="44"/>
        <v/>
      </c>
      <c r="EJ11" t="str">
        <f t="shared" ca="1" si="45"/>
        <v/>
      </c>
      <c r="EK11" t="str">
        <f t="shared" ca="1" si="0"/>
        <v/>
      </c>
      <c r="EL11" t="s">
        <v>924</v>
      </c>
      <c r="EM11" t="s">
        <v>158</v>
      </c>
      <c r="EN11">
        <v>8414</v>
      </c>
      <c r="EO11">
        <v>2078</v>
      </c>
      <c r="EP11">
        <v>1213</v>
      </c>
      <c r="EQ11">
        <v>14911</v>
      </c>
      <c r="ER11" t="s">
        <v>158</v>
      </c>
      <c r="ES11">
        <v>33649</v>
      </c>
      <c r="ET11">
        <v>11539</v>
      </c>
      <c r="EU11">
        <v>2</v>
      </c>
      <c r="EV11" t="s">
        <v>156</v>
      </c>
      <c r="EW11">
        <v>1024</v>
      </c>
      <c r="EX11">
        <v>2</v>
      </c>
      <c r="EY11">
        <v>48000</v>
      </c>
      <c r="EZ11">
        <v>-16</v>
      </c>
      <c r="FA11" t="s">
        <v>170</v>
      </c>
      <c r="FB11">
        <v>1</v>
      </c>
      <c r="FC11" t="s">
        <v>199</v>
      </c>
      <c r="FD11" t="s">
        <v>158</v>
      </c>
      <c r="FE11">
        <v>115839</v>
      </c>
      <c r="FF11">
        <v>16969</v>
      </c>
      <c r="FG11" t="s">
        <v>158</v>
      </c>
      <c r="FH11" t="s">
        <v>158</v>
      </c>
      <c r="FI11">
        <v>115822</v>
      </c>
      <c r="FJ11" t="s">
        <v>158</v>
      </c>
      <c r="FK11">
        <v>181457</v>
      </c>
      <c r="FL11" t="s">
        <v>158</v>
      </c>
      <c r="FM11">
        <v>177981</v>
      </c>
      <c r="FN11">
        <v>124291</v>
      </c>
      <c r="FO11">
        <v>160208</v>
      </c>
      <c r="FP11">
        <v>2057</v>
      </c>
      <c r="FQ11">
        <v>2051</v>
      </c>
      <c r="FR11" t="s">
        <v>158</v>
      </c>
      <c r="FS11">
        <v>124289</v>
      </c>
      <c r="FT11">
        <v>124289</v>
      </c>
      <c r="FU11">
        <v>2055</v>
      </c>
      <c r="FV11" t="s">
        <v>158</v>
      </c>
      <c r="FW11" t="s">
        <v>158</v>
      </c>
      <c r="FX11">
        <v>192998</v>
      </c>
      <c r="FY11">
        <v>126369</v>
      </c>
      <c r="FZ11">
        <v>161421</v>
      </c>
      <c r="GA11">
        <v>126556</v>
      </c>
      <c r="GB11">
        <v>181457</v>
      </c>
      <c r="GC11">
        <v>179981</v>
      </c>
      <c r="GD11">
        <v>192998</v>
      </c>
      <c r="GE11" t="s">
        <v>158</v>
      </c>
      <c r="GF11" t="s">
        <v>158</v>
      </c>
      <c r="GG11">
        <v>177980</v>
      </c>
      <c r="GH11" t="s">
        <v>158</v>
      </c>
      <c r="GI11" t="s">
        <v>158</v>
      </c>
      <c r="GJ11" t="s">
        <v>172</v>
      </c>
      <c r="GK11">
        <v>0</v>
      </c>
      <c r="GL11">
        <v>20619</v>
      </c>
      <c r="GM11">
        <v>3</v>
      </c>
      <c r="GN11" t="s">
        <v>158</v>
      </c>
      <c r="GO11" t="s">
        <v>166</v>
      </c>
      <c r="GP11">
        <v>1024</v>
      </c>
      <c r="GQ11">
        <v>-180</v>
      </c>
      <c r="GR11">
        <v>-104</v>
      </c>
      <c r="GS11">
        <f t="shared" si="46"/>
        <v>3</v>
      </c>
      <c r="GT11" t="str">
        <f t="shared" si="1"/>
        <v>training</v>
      </c>
    </row>
    <row r="12" spans="1:202" x14ac:dyDescent="0.2">
      <c r="A12" t="s">
        <v>154</v>
      </c>
      <c r="B12" t="s">
        <v>154</v>
      </c>
      <c r="C12">
        <v>5634</v>
      </c>
      <c r="D12">
        <v>5634</v>
      </c>
      <c r="E12" t="s">
        <v>155</v>
      </c>
      <c r="F12" t="s">
        <v>156</v>
      </c>
      <c r="G12" t="s">
        <v>156</v>
      </c>
      <c r="H12" t="s">
        <v>156</v>
      </c>
      <c r="I12">
        <v>0</v>
      </c>
      <c r="J12" t="s">
        <v>157</v>
      </c>
      <c r="K12">
        <v>1</v>
      </c>
      <c r="L12" t="s">
        <v>154</v>
      </c>
      <c r="M12" t="s">
        <v>154</v>
      </c>
      <c r="N12" t="s">
        <v>154</v>
      </c>
      <c r="O12" t="s">
        <v>158</v>
      </c>
      <c r="P12" t="s">
        <v>154</v>
      </c>
      <c r="Q12" t="s">
        <v>154</v>
      </c>
      <c r="R12" t="s">
        <v>158</v>
      </c>
      <c r="S12">
        <v>0</v>
      </c>
      <c r="T12">
        <v>0</v>
      </c>
      <c r="U12">
        <v>0</v>
      </c>
      <c r="V12" t="s">
        <v>158</v>
      </c>
      <c r="W12" t="s">
        <v>158</v>
      </c>
      <c r="X12">
        <v>1</v>
      </c>
      <c r="Y12" t="s">
        <v>158</v>
      </c>
      <c r="Z12">
        <v>10</v>
      </c>
      <c r="AA12">
        <v>0</v>
      </c>
      <c r="AB12">
        <v>10</v>
      </c>
      <c r="AC12">
        <v>1</v>
      </c>
      <c r="AD12">
        <v>1</v>
      </c>
      <c r="AE12">
        <v>0</v>
      </c>
      <c r="AF12">
        <v>0</v>
      </c>
      <c r="AG12" t="s">
        <v>158</v>
      </c>
      <c r="AH12">
        <v>1</v>
      </c>
      <c r="AI12">
        <v>1</v>
      </c>
      <c r="AJ12">
        <v>0</v>
      </c>
      <c r="AK12" t="s">
        <v>158</v>
      </c>
      <c r="AL12" t="s">
        <v>158</v>
      </c>
      <c r="AM12">
        <v>10</v>
      </c>
      <c r="AN12">
        <v>1</v>
      </c>
      <c r="AO12">
        <v>1</v>
      </c>
      <c r="AP12">
        <v>1</v>
      </c>
      <c r="AQ12">
        <v>10</v>
      </c>
      <c r="AR12">
        <v>10</v>
      </c>
      <c r="AS12">
        <v>10</v>
      </c>
      <c r="AT12">
        <v>1</v>
      </c>
      <c r="AU12" t="s">
        <v>158</v>
      </c>
      <c r="AV12">
        <v>10</v>
      </c>
      <c r="AW12" t="s">
        <v>158</v>
      </c>
      <c r="AX12">
        <v>0</v>
      </c>
      <c r="AY12" t="s">
        <v>159</v>
      </c>
      <c r="AZ12">
        <v>-4</v>
      </c>
      <c r="BA12">
        <v>-322</v>
      </c>
      <c r="BB12" t="s">
        <v>206</v>
      </c>
      <c r="BC12" t="s">
        <v>161</v>
      </c>
      <c r="BD12" t="b">
        <v>0</v>
      </c>
      <c r="BE12" t="s">
        <v>158</v>
      </c>
      <c r="BF12" t="b">
        <v>0</v>
      </c>
      <c r="BH12" t="s">
        <v>222</v>
      </c>
      <c r="BI12" t="s">
        <v>207</v>
      </c>
      <c r="BJ12" t="b">
        <v>0</v>
      </c>
      <c r="BK12" t="s">
        <v>163</v>
      </c>
      <c r="BL12" t="b">
        <v>0</v>
      </c>
      <c r="BM12">
        <v>18</v>
      </c>
      <c r="BN12" t="s">
        <v>164</v>
      </c>
      <c r="BO12" t="s">
        <v>165</v>
      </c>
      <c r="BP12" t="s">
        <v>164</v>
      </c>
      <c r="BQ12" t="s">
        <v>166</v>
      </c>
      <c r="BR12">
        <v>768</v>
      </c>
      <c r="BS12" t="s">
        <v>156</v>
      </c>
      <c r="BT12" t="s">
        <v>174</v>
      </c>
      <c r="BU12" t="s">
        <v>158</v>
      </c>
      <c r="BV12" t="s">
        <v>158</v>
      </c>
      <c r="BW12">
        <v>3</v>
      </c>
      <c r="BX12">
        <v>1</v>
      </c>
      <c r="BY12">
        <v>0</v>
      </c>
      <c r="BZ12">
        <v>3</v>
      </c>
      <c r="CA12" t="s">
        <v>223</v>
      </c>
      <c r="CB12" t="s">
        <v>156</v>
      </c>
      <c r="CC12">
        <v>3</v>
      </c>
      <c r="CD12" t="b">
        <v>0</v>
      </c>
      <c r="CE12" t="s">
        <v>168</v>
      </c>
      <c r="CF12" t="s">
        <v>224</v>
      </c>
      <c r="CG12" t="s">
        <v>158</v>
      </c>
      <c r="CH12">
        <v>0</v>
      </c>
      <c r="CI12">
        <v>1</v>
      </c>
      <c r="CJ12" t="s">
        <v>158</v>
      </c>
      <c r="CK12" t="s">
        <v>169</v>
      </c>
      <c r="CL12" t="s">
        <v>169</v>
      </c>
      <c r="CM12" t="s">
        <v>198</v>
      </c>
      <c r="CN12" t="s">
        <v>198</v>
      </c>
      <c r="CO12" t="s">
        <v>158</v>
      </c>
      <c r="CP12" t="s">
        <v>208</v>
      </c>
      <c r="CQ12">
        <v>1</v>
      </c>
      <c r="CR12">
        <v>1919</v>
      </c>
      <c r="CS12" t="str">
        <f t="shared" si="2"/>
        <v/>
      </c>
      <c r="CT12" t="str">
        <f t="shared" ca="1" si="3"/>
        <v/>
      </c>
      <c r="CU12" t="str">
        <f t="shared" si="4"/>
        <v/>
      </c>
      <c r="CV12" t="str">
        <f t="shared" ca="1" si="5"/>
        <v/>
      </c>
      <c r="CW12" t="str">
        <f t="shared" si="6"/>
        <v/>
      </c>
      <c r="CX12" t="str">
        <f t="shared" ca="1" si="7"/>
        <v/>
      </c>
      <c r="CY12" t="str">
        <f t="shared" si="8"/>
        <v/>
      </c>
      <c r="CZ12" t="str">
        <f t="shared" ca="1" si="9"/>
        <v/>
      </c>
      <c r="DA12" t="str">
        <f t="shared" si="10"/>
        <v/>
      </c>
      <c r="DB12" t="str">
        <f t="shared" ca="1" si="11"/>
        <v/>
      </c>
      <c r="DC12" t="str">
        <f t="shared" si="12"/>
        <v/>
      </c>
      <c r="DD12" t="str">
        <f t="shared" ca="1" si="13"/>
        <v/>
      </c>
      <c r="DE12" t="str">
        <f t="shared" si="14"/>
        <v/>
      </c>
      <c r="DF12" t="str">
        <f t="shared" ca="1" si="15"/>
        <v/>
      </c>
      <c r="DG12" t="str">
        <f t="shared" si="16"/>
        <v/>
      </c>
      <c r="DH12" t="str">
        <f t="shared" ca="1" si="17"/>
        <v/>
      </c>
      <c r="DI12" t="str">
        <f t="shared" si="18"/>
        <v/>
      </c>
      <c r="DJ12" t="str">
        <f t="shared" ca="1" si="19"/>
        <v/>
      </c>
      <c r="DK12" t="str">
        <f t="shared" si="20"/>
        <v/>
      </c>
      <c r="DL12" t="str">
        <f t="shared" ca="1" si="21"/>
        <v/>
      </c>
      <c r="DM12" t="str">
        <f t="shared" si="22"/>
        <v/>
      </c>
      <c r="DN12" t="str">
        <f t="shared" ca="1" si="23"/>
        <v/>
      </c>
      <c r="DO12" t="str">
        <f t="shared" si="24"/>
        <v/>
      </c>
      <c r="DP12" t="str">
        <f t="shared" ca="1" si="25"/>
        <v/>
      </c>
      <c r="DQ12" t="str">
        <f t="shared" si="26"/>
        <v/>
      </c>
      <c r="DR12" t="str">
        <f t="shared" ca="1" si="27"/>
        <v/>
      </c>
      <c r="DS12" t="str">
        <f t="shared" si="28"/>
        <v/>
      </c>
      <c r="DT12" t="str">
        <f t="shared" ca="1" si="29"/>
        <v/>
      </c>
      <c r="DU12" t="str">
        <f t="shared" si="30"/>
        <v/>
      </c>
      <c r="DV12" t="str">
        <f t="shared" ca="1" si="31"/>
        <v/>
      </c>
      <c r="DW12" t="str">
        <f t="shared" si="32"/>
        <v/>
      </c>
      <c r="DX12" t="str">
        <f t="shared" ca="1" si="33"/>
        <v/>
      </c>
      <c r="DY12" t="str">
        <f t="shared" si="34"/>
        <v/>
      </c>
      <c r="DZ12" t="str">
        <f t="shared" ca="1" si="35"/>
        <v/>
      </c>
      <c r="EA12" t="str">
        <f t="shared" si="36"/>
        <v/>
      </c>
      <c r="EB12" t="str">
        <f t="shared" ca="1" si="37"/>
        <v/>
      </c>
      <c r="EC12" t="str">
        <f t="shared" si="38"/>
        <v/>
      </c>
      <c r="ED12" t="str">
        <f t="shared" ca="1" si="39"/>
        <v/>
      </c>
      <c r="EE12" t="str">
        <f t="shared" si="40"/>
        <v/>
      </c>
      <c r="EF12" t="str">
        <f t="shared" ca="1" si="41"/>
        <v/>
      </c>
      <c r="EG12" t="str">
        <f t="shared" si="42"/>
        <v/>
      </c>
      <c r="EH12" t="str">
        <f t="shared" ca="1" si="43"/>
        <v/>
      </c>
      <c r="EI12" t="str">
        <f t="shared" si="44"/>
        <v/>
      </c>
      <c r="EJ12" t="str">
        <f t="shared" ca="1" si="45"/>
        <v/>
      </c>
      <c r="EK12" t="str">
        <f t="shared" ca="1" si="0"/>
        <v/>
      </c>
      <c r="EL12" t="s">
        <v>924</v>
      </c>
      <c r="EM12" t="s">
        <v>158</v>
      </c>
      <c r="EN12">
        <v>8414</v>
      </c>
      <c r="EO12">
        <v>2078</v>
      </c>
      <c r="EP12">
        <v>1213</v>
      </c>
      <c r="EQ12">
        <v>14911</v>
      </c>
      <c r="ER12" t="s">
        <v>158</v>
      </c>
      <c r="ES12">
        <v>33649</v>
      </c>
      <c r="ET12">
        <v>1919</v>
      </c>
      <c r="EU12">
        <v>2</v>
      </c>
      <c r="EV12" t="s">
        <v>156</v>
      </c>
      <c r="EW12">
        <v>1024</v>
      </c>
      <c r="EX12">
        <v>2</v>
      </c>
      <c r="EY12">
        <v>48000</v>
      </c>
      <c r="EZ12">
        <v>-16</v>
      </c>
      <c r="FA12" t="s">
        <v>170</v>
      </c>
      <c r="FB12">
        <v>1</v>
      </c>
      <c r="FC12" t="s">
        <v>199</v>
      </c>
      <c r="FD12" t="s">
        <v>158</v>
      </c>
      <c r="FE12">
        <v>115839</v>
      </c>
      <c r="FF12">
        <v>16969</v>
      </c>
      <c r="FG12" t="s">
        <v>158</v>
      </c>
      <c r="FH12" t="s">
        <v>158</v>
      </c>
      <c r="FI12">
        <v>115822</v>
      </c>
      <c r="FJ12" t="s">
        <v>158</v>
      </c>
      <c r="FK12">
        <v>196838</v>
      </c>
      <c r="FL12" t="s">
        <v>158</v>
      </c>
      <c r="FM12">
        <v>193239</v>
      </c>
      <c r="FN12">
        <v>124291</v>
      </c>
      <c r="FO12">
        <v>160208</v>
      </c>
      <c r="FP12">
        <v>2057</v>
      </c>
      <c r="FQ12">
        <v>2051</v>
      </c>
      <c r="FR12" t="s">
        <v>158</v>
      </c>
      <c r="FS12">
        <v>124289</v>
      </c>
      <c r="FT12">
        <v>124289</v>
      </c>
      <c r="FU12">
        <v>2055</v>
      </c>
      <c r="FV12" t="s">
        <v>158</v>
      </c>
      <c r="FW12" t="s">
        <v>158</v>
      </c>
      <c r="FX12">
        <v>198759</v>
      </c>
      <c r="FY12">
        <v>126369</v>
      </c>
      <c r="FZ12">
        <v>161421</v>
      </c>
      <c r="GA12">
        <v>126556</v>
      </c>
      <c r="GB12">
        <v>196838</v>
      </c>
      <c r="GC12">
        <v>195239</v>
      </c>
      <c r="GD12">
        <v>198759</v>
      </c>
      <c r="GE12" t="s">
        <v>158</v>
      </c>
      <c r="GF12" t="s">
        <v>158</v>
      </c>
      <c r="GG12">
        <v>193237</v>
      </c>
      <c r="GH12" t="s">
        <v>158</v>
      </c>
      <c r="GI12" t="s">
        <v>158</v>
      </c>
      <c r="GJ12" t="s">
        <v>172</v>
      </c>
      <c r="GK12">
        <v>0</v>
      </c>
      <c r="GL12">
        <v>22538</v>
      </c>
      <c r="GM12">
        <v>4</v>
      </c>
      <c r="GN12" t="s">
        <v>158</v>
      </c>
      <c r="GO12" t="s">
        <v>166</v>
      </c>
      <c r="GP12">
        <v>1024</v>
      </c>
      <c r="GQ12">
        <v>-9</v>
      </c>
      <c r="GR12">
        <v>-326</v>
      </c>
      <c r="GS12">
        <f t="shared" si="46"/>
        <v>4</v>
      </c>
      <c r="GT12" t="str">
        <f t="shared" si="1"/>
        <v>training</v>
      </c>
    </row>
    <row r="13" spans="1:202" x14ac:dyDescent="0.2">
      <c r="A13" t="s">
        <v>154</v>
      </c>
      <c r="B13" t="s">
        <v>154</v>
      </c>
      <c r="C13">
        <v>6679</v>
      </c>
      <c r="D13">
        <v>6679</v>
      </c>
      <c r="E13" t="s">
        <v>155</v>
      </c>
      <c r="F13" t="s">
        <v>156</v>
      </c>
      <c r="G13" t="s">
        <v>156</v>
      </c>
      <c r="H13" t="s">
        <v>156</v>
      </c>
      <c r="I13">
        <v>0</v>
      </c>
      <c r="J13" t="s">
        <v>157</v>
      </c>
      <c r="K13">
        <v>1</v>
      </c>
      <c r="L13" t="s">
        <v>154</v>
      </c>
      <c r="M13" t="s">
        <v>154</v>
      </c>
      <c r="N13" t="s">
        <v>154</v>
      </c>
      <c r="O13" t="s">
        <v>158</v>
      </c>
      <c r="P13" t="s">
        <v>154</v>
      </c>
      <c r="Q13" t="s">
        <v>154</v>
      </c>
      <c r="R13" t="s">
        <v>158</v>
      </c>
      <c r="S13">
        <v>0</v>
      </c>
      <c r="T13">
        <v>0</v>
      </c>
      <c r="U13">
        <v>0</v>
      </c>
      <c r="V13" t="s">
        <v>158</v>
      </c>
      <c r="W13" t="s">
        <v>158</v>
      </c>
      <c r="X13">
        <v>1</v>
      </c>
      <c r="Y13" t="s">
        <v>158</v>
      </c>
      <c r="Z13">
        <v>11</v>
      </c>
      <c r="AA13">
        <v>0</v>
      </c>
      <c r="AB13">
        <v>11</v>
      </c>
      <c r="AC13">
        <v>1</v>
      </c>
      <c r="AD13">
        <v>1</v>
      </c>
      <c r="AE13">
        <v>0</v>
      </c>
      <c r="AF13">
        <v>0</v>
      </c>
      <c r="AG13" t="s">
        <v>158</v>
      </c>
      <c r="AH13">
        <v>1</v>
      </c>
      <c r="AI13">
        <v>1</v>
      </c>
      <c r="AJ13">
        <v>0</v>
      </c>
      <c r="AK13" t="s">
        <v>158</v>
      </c>
      <c r="AL13" t="s">
        <v>158</v>
      </c>
      <c r="AM13">
        <v>11</v>
      </c>
      <c r="AN13">
        <v>1</v>
      </c>
      <c r="AO13">
        <v>1</v>
      </c>
      <c r="AP13">
        <v>1</v>
      </c>
      <c r="AQ13">
        <v>11</v>
      </c>
      <c r="AR13">
        <v>11</v>
      </c>
      <c r="AS13">
        <v>11</v>
      </c>
      <c r="AT13">
        <v>1</v>
      </c>
      <c r="AU13" t="s">
        <v>158</v>
      </c>
      <c r="AV13">
        <v>11</v>
      </c>
      <c r="AW13" t="s">
        <v>158</v>
      </c>
      <c r="AX13">
        <v>0</v>
      </c>
      <c r="AY13" t="s">
        <v>159</v>
      </c>
      <c r="AZ13">
        <v>-27</v>
      </c>
      <c r="BA13">
        <v>148</v>
      </c>
      <c r="BB13" t="s">
        <v>206</v>
      </c>
      <c r="BC13" t="s">
        <v>161</v>
      </c>
      <c r="BD13" t="b">
        <v>0</v>
      </c>
      <c r="BE13" t="s">
        <v>158</v>
      </c>
      <c r="BF13" t="b">
        <v>0</v>
      </c>
      <c r="BH13" t="s">
        <v>222</v>
      </c>
      <c r="BI13" t="s">
        <v>207</v>
      </c>
      <c r="BJ13" t="b">
        <v>0</v>
      </c>
      <c r="BK13" t="s">
        <v>163</v>
      </c>
      <c r="BL13" t="b">
        <v>0</v>
      </c>
      <c r="BM13">
        <v>18</v>
      </c>
      <c r="BN13" t="s">
        <v>164</v>
      </c>
      <c r="BO13" t="s">
        <v>165</v>
      </c>
      <c r="BP13" t="s">
        <v>164</v>
      </c>
      <c r="BQ13" t="s">
        <v>166</v>
      </c>
      <c r="BR13">
        <v>768</v>
      </c>
      <c r="BS13" t="s">
        <v>156</v>
      </c>
      <c r="BT13" t="s">
        <v>173</v>
      </c>
      <c r="BU13" t="s">
        <v>158</v>
      </c>
      <c r="BV13" t="s">
        <v>158</v>
      </c>
      <c r="BW13">
        <v>4</v>
      </c>
      <c r="BX13">
        <v>1</v>
      </c>
      <c r="BY13">
        <v>0</v>
      </c>
      <c r="BZ13">
        <v>4</v>
      </c>
      <c r="CA13" t="s">
        <v>223</v>
      </c>
      <c r="CB13" t="s">
        <v>156</v>
      </c>
      <c r="CC13">
        <v>4</v>
      </c>
      <c r="CD13" t="b">
        <v>0</v>
      </c>
      <c r="CE13" t="s">
        <v>168</v>
      </c>
      <c r="CF13" t="s">
        <v>224</v>
      </c>
      <c r="CG13" t="s">
        <v>158</v>
      </c>
      <c r="CH13">
        <v>0</v>
      </c>
      <c r="CI13">
        <v>1</v>
      </c>
      <c r="CJ13" t="s">
        <v>158</v>
      </c>
      <c r="CK13" t="s">
        <v>169</v>
      </c>
      <c r="CL13" t="s">
        <v>169</v>
      </c>
      <c r="CM13" t="s">
        <v>198</v>
      </c>
      <c r="CN13" t="s">
        <v>198</v>
      </c>
      <c r="CO13" t="s">
        <v>158</v>
      </c>
      <c r="CP13" t="s">
        <v>208</v>
      </c>
      <c r="CQ13">
        <v>1</v>
      </c>
      <c r="CR13">
        <v>10861</v>
      </c>
      <c r="CS13" t="str">
        <f t="shared" si="2"/>
        <v/>
      </c>
      <c r="CT13" t="str">
        <f t="shared" ca="1" si="3"/>
        <v/>
      </c>
      <c r="CU13" t="str">
        <f t="shared" si="4"/>
        <v/>
      </c>
      <c r="CV13" t="str">
        <f t="shared" ca="1" si="5"/>
        <v/>
      </c>
      <c r="CW13" t="str">
        <f t="shared" si="6"/>
        <v/>
      </c>
      <c r="CX13" t="str">
        <f t="shared" ca="1" si="7"/>
        <v/>
      </c>
      <c r="CY13" t="str">
        <f t="shared" si="8"/>
        <v/>
      </c>
      <c r="CZ13" t="str">
        <f t="shared" ca="1" si="9"/>
        <v/>
      </c>
      <c r="DA13" t="str">
        <f t="shared" si="10"/>
        <v/>
      </c>
      <c r="DB13" t="str">
        <f t="shared" ca="1" si="11"/>
        <v/>
      </c>
      <c r="DC13" t="str">
        <f t="shared" si="12"/>
        <v/>
      </c>
      <c r="DD13" t="str">
        <f t="shared" ca="1" si="13"/>
        <v/>
      </c>
      <c r="DE13" t="str">
        <f t="shared" si="14"/>
        <v/>
      </c>
      <c r="DF13" t="str">
        <f t="shared" ca="1" si="15"/>
        <v/>
      </c>
      <c r="DG13" t="str">
        <f t="shared" si="16"/>
        <v/>
      </c>
      <c r="DH13" t="str">
        <f t="shared" ca="1" si="17"/>
        <v/>
      </c>
      <c r="DI13" t="str">
        <f t="shared" si="18"/>
        <v/>
      </c>
      <c r="DJ13" t="str">
        <f t="shared" ca="1" si="19"/>
        <v/>
      </c>
      <c r="DK13" t="str">
        <f t="shared" si="20"/>
        <v/>
      </c>
      <c r="DL13" t="str">
        <f t="shared" ca="1" si="21"/>
        <v/>
      </c>
      <c r="DM13" t="str">
        <f t="shared" si="22"/>
        <v/>
      </c>
      <c r="DN13" t="str">
        <f t="shared" ca="1" si="23"/>
        <v/>
      </c>
      <c r="DO13" t="str">
        <f t="shared" si="24"/>
        <v/>
      </c>
      <c r="DP13" t="str">
        <f t="shared" ca="1" si="25"/>
        <v/>
      </c>
      <c r="DQ13" t="str">
        <f t="shared" si="26"/>
        <v/>
      </c>
      <c r="DR13" t="str">
        <f t="shared" ca="1" si="27"/>
        <v/>
      </c>
      <c r="DS13" t="str">
        <f t="shared" si="28"/>
        <v/>
      </c>
      <c r="DT13" t="str">
        <f t="shared" ca="1" si="29"/>
        <v/>
      </c>
      <c r="DU13" t="str">
        <f t="shared" si="30"/>
        <v/>
      </c>
      <c r="DV13" t="str">
        <f t="shared" ca="1" si="31"/>
        <v/>
      </c>
      <c r="DW13" t="str">
        <f t="shared" si="32"/>
        <v/>
      </c>
      <c r="DX13" t="str">
        <f t="shared" ca="1" si="33"/>
        <v/>
      </c>
      <c r="DY13" t="str">
        <f t="shared" si="34"/>
        <v/>
      </c>
      <c r="DZ13" t="str">
        <f t="shared" ca="1" si="35"/>
        <v/>
      </c>
      <c r="EA13" t="str">
        <f t="shared" si="36"/>
        <v/>
      </c>
      <c r="EB13" t="str">
        <f t="shared" ca="1" si="37"/>
        <v/>
      </c>
      <c r="EC13" t="str">
        <f t="shared" si="38"/>
        <v/>
      </c>
      <c r="ED13" t="str">
        <f t="shared" ca="1" si="39"/>
        <v/>
      </c>
      <c r="EE13" t="str">
        <f t="shared" si="40"/>
        <v/>
      </c>
      <c r="EF13" t="str">
        <f t="shared" ca="1" si="41"/>
        <v/>
      </c>
      <c r="EG13" t="str">
        <f t="shared" si="42"/>
        <v/>
      </c>
      <c r="EH13" t="str">
        <f t="shared" ca="1" si="43"/>
        <v/>
      </c>
      <c r="EI13" t="str">
        <f t="shared" si="44"/>
        <v/>
      </c>
      <c r="EJ13" t="str">
        <f t="shared" ca="1" si="45"/>
        <v/>
      </c>
      <c r="EK13" t="str">
        <f t="shared" ca="1" si="0"/>
        <v/>
      </c>
      <c r="EL13" t="s">
        <v>924</v>
      </c>
      <c r="EM13" t="s">
        <v>158</v>
      </c>
      <c r="EN13">
        <v>8414</v>
      </c>
      <c r="EO13">
        <v>2078</v>
      </c>
      <c r="EP13">
        <v>1213</v>
      </c>
      <c r="EQ13">
        <v>14911</v>
      </c>
      <c r="ER13" t="s">
        <v>158</v>
      </c>
      <c r="ES13">
        <v>33649</v>
      </c>
      <c r="ET13">
        <v>10861</v>
      </c>
      <c r="EU13">
        <v>2</v>
      </c>
      <c r="EV13" t="s">
        <v>156</v>
      </c>
      <c r="EW13">
        <v>1024</v>
      </c>
      <c r="EX13">
        <v>2</v>
      </c>
      <c r="EY13">
        <v>48000</v>
      </c>
      <c r="EZ13">
        <v>-16</v>
      </c>
      <c r="FA13" t="s">
        <v>170</v>
      </c>
      <c r="FB13">
        <v>1</v>
      </c>
      <c r="FC13" t="s">
        <v>199</v>
      </c>
      <c r="FD13" t="s">
        <v>158</v>
      </c>
      <c r="FE13">
        <v>115839</v>
      </c>
      <c r="FF13">
        <v>16969</v>
      </c>
      <c r="FG13" t="s">
        <v>158</v>
      </c>
      <c r="FH13" t="s">
        <v>158</v>
      </c>
      <c r="FI13">
        <v>115822</v>
      </c>
      <c r="FJ13" t="s">
        <v>158</v>
      </c>
      <c r="FK13">
        <v>202513</v>
      </c>
      <c r="FL13" t="s">
        <v>158</v>
      </c>
      <c r="FM13">
        <v>198970</v>
      </c>
      <c r="FN13">
        <v>124291</v>
      </c>
      <c r="FO13">
        <v>160208</v>
      </c>
      <c r="FP13">
        <v>2057</v>
      </c>
      <c r="FQ13">
        <v>2051</v>
      </c>
      <c r="FR13" t="s">
        <v>158</v>
      </c>
      <c r="FS13">
        <v>124289</v>
      </c>
      <c r="FT13">
        <v>124289</v>
      </c>
      <c r="FU13">
        <v>2055</v>
      </c>
      <c r="FV13" t="s">
        <v>158</v>
      </c>
      <c r="FW13" t="s">
        <v>158</v>
      </c>
      <c r="FX13">
        <v>213376</v>
      </c>
      <c r="FY13">
        <v>126369</v>
      </c>
      <c r="FZ13">
        <v>161421</v>
      </c>
      <c r="GA13">
        <v>126556</v>
      </c>
      <c r="GB13">
        <v>202513</v>
      </c>
      <c r="GC13">
        <v>200970</v>
      </c>
      <c r="GD13">
        <v>213376</v>
      </c>
      <c r="GE13" t="s">
        <v>158</v>
      </c>
      <c r="GF13" t="s">
        <v>158</v>
      </c>
      <c r="GG13">
        <v>198969</v>
      </c>
      <c r="GH13" t="s">
        <v>158</v>
      </c>
      <c r="GI13" t="s">
        <v>158</v>
      </c>
      <c r="GJ13" t="s">
        <v>172</v>
      </c>
      <c r="GK13">
        <v>0</v>
      </c>
      <c r="GL13">
        <v>33399</v>
      </c>
      <c r="GM13">
        <v>5</v>
      </c>
      <c r="GN13" t="s">
        <v>158</v>
      </c>
      <c r="GO13" t="s">
        <v>166</v>
      </c>
      <c r="GP13">
        <v>1024</v>
      </c>
      <c r="GQ13">
        <v>-50</v>
      </c>
      <c r="GR13">
        <v>180</v>
      </c>
      <c r="GS13">
        <f t="shared" si="46"/>
        <v>5</v>
      </c>
      <c r="GT13" t="str">
        <f t="shared" si="1"/>
        <v>training</v>
      </c>
    </row>
    <row r="14" spans="1:202" x14ac:dyDescent="0.2">
      <c r="A14" t="s">
        <v>154</v>
      </c>
      <c r="B14" t="s">
        <v>154</v>
      </c>
      <c r="C14">
        <v>6309</v>
      </c>
      <c r="D14">
        <v>6309</v>
      </c>
      <c r="E14" t="s">
        <v>155</v>
      </c>
      <c r="F14" t="s">
        <v>156</v>
      </c>
      <c r="G14" t="s">
        <v>156</v>
      </c>
      <c r="H14" t="s">
        <v>156</v>
      </c>
      <c r="I14">
        <v>0</v>
      </c>
      <c r="J14" t="s">
        <v>157</v>
      </c>
      <c r="K14">
        <v>1</v>
      </c>
      <c r="L14" t="s">
        <v>154</v>
      </c>
      <c r="M14" t="s">
        <v>154</v>
      </c>
      <c r="N14" t="s">
        <v>154</v>
      </c>
      <c r="O14" t="s">
        <v>158</v>
      </c>
      <c r="P14" t="s">
        <v>154</v>
      </c>
      <c r="Q14" t="s">
        <v>154</v>
      </c>
      <c r="R14" t="s">
        <v>158</v>
      </c>
      <c r="S14">
        <v>0</v>
      </c>
      <c r="T14">
        <v>0</v>
      </c>
      <c r="U14">
        <v>0</v>
      </c>
      <c r="V14" t="s">
        <v>158</v>
      </c>
      <c r="W14" t="s">
        <v>158</v>
      </c>
      <c r="X14">
        <v>1</v>
      </c>
      <c r="Y14" t="s">
        <v>158</v>
      </c>
      <c r="Z14">
        <v>12</v>
      </c>
      <c r="AA14">
        <v>0</v>
      </c>
      <c r="AB14">
        <v>12</v>
      </c>
      <c r="AC14">
        <v>1</v>
      </c>
      <c r="AD14">
        <v>1</v>
      </c>
      <c r="AE14">
        <v>0</v>
      </c>
      <c r="AF14">
        <v>0</v>
      </c>
      <c r="AG14" t="s">
        <v>158</v>
      </c>
      <c r="AH14">
        <v>1</v>
      </c>
      <c r="AI14">
        <v>1</v>
      </c>
      <c r="AJ14">
        <v>0</v>
      </c>
      <c r="AK14" t="s">
        <v>158</v>
      </c>
      <c r="AL14" t="s">
        <v>158</v>
      </c>
      <c r="AM14">
        <v>12</v>
      </c>
      <c r="AN14">
        <v>1</v>
      </c>
      <c r="AO14">
        <v>1</v>
      </c>
      <c r="AP14">
        <v>1</v>
      </c>
      <c r="AQ14">
        <v>12</v>
      </c>
      <c r="AR14">
        <v>12</v>
      </c>
      <c r="AS14">
        <v>12</v>
      </c>
      <c r="AT14">
        <v>1</v>
      </c>
      <c r="AU14" t="s">
        <v>158</v>
      </c>
      <c r="AV14">
        <v>12</v>
      </c>
      <c r="AW14" t="s">
        <v>158</v>
      </c>
      <c r="AX14">
        <v>0</v>
      </c>
      <c r="AY14" t="s">
        <v>159</v>
      </c>
      <c r="AZ14">
        <v>145</v>
      </c>
      <c r="BA14">
        <v>267</v>
      </c>
      <c r="BB14" t="s">
        <v>206</v>
      </c>
      <c r="BC14" t="s">
        <v>161</v>
      </c>
      <c r="BD14" t="b">
        <v>0</v>
      </c>
      <c r="BE14" t="s">
        <v>158</v>
      </c>
      <c r="BF14" t="b">
        <v>0</v>
      </c>
      <c r="BH14" t="s">
        <v>222</v>
      </c>
      <c r="BI14" t="s">
        <v>207</v>
      </c>
      <c r="BJ14" t="b">
        <v>0</v>
      </c>
      <c r="BK14" t="s">
        <v>163</v>
      </c>
      <c r="BL14" t="b">
        <v>0</v>
      </c>
      <c r="BM14">
        <v>18</v>
      </c>
      <c r="BN14" t="s">
        <v>164</v>
      </c>
      <c r="BO14" t="s">
        <v>165</v>
      </c>
      <c r="BP14" t="s">
        <v>164</v>
      </c>
      <c r="BQ14" t="s">
        <v>166</v>
      </c>
      <c r="BR14">
        <v>768</v>
      </c>
      <c r="BS14" t="s">
        <v>156</v>
      </c>
      <c r="BT14" t="s">
        <v>178</v>
      </c>
      <c r="BU14" t="s">
        <v>158</v>
      </c>
      <c r="BV14" t="s">
        <v>158</v>
      </c>
      <c r="BW14">
        <v>5</v>
      </c>
      <c r="BX14">
        <v>1</v>
      </c>
      <c r="BY14">
        <v>0</v>
      </c>
      <c r="BZ14">
        <v>5</v>
      </c>
      <c r="CA14" t="s">
        <v>223</v>
      </c>
      <c r="CB14" t="s">
        <v>156</v>
      </c>
      <c r="CC14">
        <v>5</v>
      </c>
      <c r="CD14" t="b">
        <v>0</v>
      </c>
      <c r="CE14" t="s">
        <v>168</v>
      </c>
      <c r="CF14" t="s">
        <v>224</v>
      </c>
      <c r="CG14" t="s">
        <v>158</v>
      </c>
      <c r="CH14">
        <v>0</v>
      </c>
      <c r="CI14">
        <v>1</v>
      </c>
      <c r="CJ14" t="s">
        <v>158</v>
      </c>
      <c r="CK14" t="s">
        <v>169</v>
      </c>
      <c r="CL14" t="s">
        <v>169</v>
      </c>
      <c r="CM14" t="s">
        <v>198</v>
      </c>
      <c r="CN14" t="s">
        <v>198</v>
      </c>
      <c r="CO14" t="s">
        <v>158</v>
      </c>
      <c r="CP14" t="s">
        <v>208</v>
      </c>
      <c r="CQ14">
        <v>1</v>
      </c>
      <c r="CR14">
        <v>4455</v>
      </c>
      <c r="CS14" t="str">
        <f t="shared" si="2"/>
        <v/>
      </c>
      <c r="CT14" t="str">
        <f t="shared" ca="1" si="3"/>
        <v/>
      </c>
      <c r="CU14" t="str">
        <f t="shared" si="4"/>
        <v/>
      </c>
      <c r="CV14" t="str">
        <f t="shared" ca="1" si="5"/>
        <v/>
      </c>
      <c r="CW14" t="str">
        <f t="shared" si="6"/>
        <v/>
      </c>
      <c r="CX14" t="str">
        <f t="shared" ca="1" si="7"/>
        <v/>
      </c>
      <c r="CY14" t="str">
        <f t="shared" si="8"/>
        <v/>
      </c>
      <c r="CZ14" t="str">
        <f t="shared" ca="1" si="9"/>
        <v/>
      </c>
      <c r="DA14" t="str">
        <f t="shared" si="10"/>
        <v/>
      </c>
      <c r="DB14" t="str">
        <f t="shared" ca="1" si="11"/>
        <v/>
      </c>
      <c r="DC14" t="str">
        <f t="shared" si="12"/>
        <v/>
      </c>
      <c r="DD14" t="str">
        <f t="shared" ca="1" si="13"/>
        <v/>
      </c>
      <c r="DE14" t="str">
        <f t="shared" si="14"/>
        <v/>
      </c>
      <c r="DF14" t="str">
        <f t="shared" ca="1" si="15"/>
        <v/>
      </c>
      <c r="DG14" t="str">
        <f t="shared" si="16"/>
        <v/>
      </c>
      <c r="DH14" t="str">
        <f t="shared" ca="1" si="17"/>
        <v/>
      </c>
      <c r="DI14" t="str">
        <f t="shared" si="18"/>
        <v/>
      </c>
      <c r="DJ14" t="str">
        <f t="shared" ca="1" si="19"/>
        <v/>
      </c>
      <c r="DK14" t="str">
        <f t="shared" si="20"/>
        <v/>
      </c>
      <c r="DL14" t="str">
        <f t="shared" ca="1" si="21"/>
        <v/>
      </c>
      <c r="DM14" t="str">
        <f t="shared" si="22"/>
        <v/>
      </c>
      <c r="DN14" t="str">
        <f t="shared" ca="1" si="23"/>
        <v/>
      </c>
      <c r="DO14" t="str">
        <f t="shared" si="24"/>
        <v/>
      </c>
      <c r="DP14" t="str">
        <f t="shared" ca="1" si="25"/>
        <v/>
      </c>
      <c r="DQ14" t="str">
        <f t="shared" si="26"/>
        <v/>
      </c>
      <c r="DR14" t="str">
        <f t="shared" ca="1" si="27"/>
        <v/>
      </c>
      <c r="DS14" t="str">
        <f t="shared" si="28"/>
        <v/>
      </c>
      <c r="DT14" t="str">
        <f t="shared" ca="1" si="29"/>
        <v/>
      </c>
      <c r="DU14" t="str">
        <f t="shared" si="30"/>
        <v/>
      </c>
      <c r="DV14" t="str">
        <f t="shared" ca="1" si="31"/>
        <v/>
      </c>
      <c r="DW14" t="str">
        <f t="shared" si="32"/>
        <v/>
      </c>
      <c r="DX14" t="str">
        <f t="shared" ca="1" si="33"/>
        <v/>
      </c>
      <c r="DY14" t="str">
        <f t="shared" si="34"/>
        <v/>
      </c>
      <c r="DZ14" t="str">
        <f t="shared" ca="1" si="35"/>
        <v/>
      </c>
      <c r="EA14" t="str">
        <f t="shared" si="36"/>
        <v/>
      </c>
      <c r="EB14" t="str">
        <f t="shared" ca="1" si="37"/>
        <v/>
      </c>
      <c r="EC14" t="str">
        <f t="shared" si="38"/>
        <v/>
      </c>
      <c r="ED14" t="str">
        <f t="shared" ca="1" si="39"/>
        <v/>
      </c>
      <c r="EE14" t="str">
        <f t="shared" si="40"/>
        <v/>
      </c>
      <c r="EF14" t="str">
        <f t="shared" ca="1" si="41"/>
        <v/>
      </c>
      <c r="EG14" t="str">
        <f t="shared" si="42"/>
        <v/>
      </c>
      <c r="EH14" t="str">
        <f t="shared" ca="1" si="43"/>
        <v/>
      </c>
      <c r="EI14" t="str">
        <f t="shared" si="44"/>
        <v/>
      </c>
      <c r="EJ14" t="str">
        <f t="shared" ca="1" si="45"/>
        <v/>
      </c>
      <c r="EK14" t="str">
        <f t="shared" ca="1" si="0"/>
        <v/>
      </c>
      <c r="EL14" t="s">
        <v>924</v>
      </c>
      <c r="EM14" t="s">
        <v>158</v>
      </c>
      <c r="EN14">
        <v>8414</v>
      </c>
      <c r="EO14">
        <v>2078</v>
      </c>
      <c r="EP14">
        <v>1213</v>
      </c>
      <c r="EQ14">
        <v>14911</v>
      </c>
      <c r="ER14" t="s">
        <v>158</v>
      </c>
      <c r="ES14">
        <v>33649</v>
      </c>
      <c r="ET14">
        <v>4455</v>
      </c>
      <c r="EU14">
        <v>2</v>
      </c>
      <c r="EV14" t="s">
        <v>156</v>
      </c>
      <c r="EW14">
        <v>1024</v>
      </c>
      <c r="EX14">
        <v>2</v>
      </c>
      <c r="EY14">
        <v>48000</v>
      </c>
      <c r="EZ14">
        <v>-16</v>
      </c>
      <c r="FA14" t="s">
        <v>170</v>
      </c>
      <c r="FB14">
        <v>1</v>
      </c>
      <c r="FC14" t="s">
        <v>199</v>
      </c>
      <c r="FD14" t="s">
        <v>158</v>
      </c>
      <c r="FE14">
        <v>115839</v>
      </c>
      <c r="FF14">
        <v>16969</v>
      </c>
      <c r="FG14" t="s">
        <v>158</v>
      </c>
      <c r="FH14" t="s">
        <v>158</v>
      </c>
      <c r="FI14">
        <v>115822</v>
      </c>
      <c r="FJ14" t="s">
        <v>158</v>
      </c>
      <c r="FK14">
        <v>217297</v>
      </c>
      <c r="FL14" t="s">
        <v>158</v>
      </c>
      <c r="FM14">
        <v>213586</v>
      </c>
      <c r="FN14">
        <v>124291</v>
      </c>
      <c r="FO14">
        <v>160208</v>
      </c>
      <c r="FP14">
        <v>2057</v>
      </c>
      <c r="FQ14">
        <v>2051</v>
      </c>
      <c r="FR14" t="s">
        <v>158</v>
      </c>
      <c r="FS14">
        <v>124289</v>
      </c>
      <c r="FT14">
        <v>124289</v>
      </c>
      <c r="FU14">
        <v>2055</v>
      </c>
      <c r="FV14" t="s">
        <v>158</v>
      </c>
      <c r="FW14" t="s">
        <v>158</v>
      </c>
      <c r="FX14">
        <v>221754</v>
      </c>
      <c r="FY14">
        <v>126369</v>
      </c>
      <c r="FZ14">
        <v>161421</v>
      </c>
      <c r="GA14">
        <v>126556</v>
      </c>
      <c r="GB14">
        <v>217297</v>
      </c>
      <c r="GC14">
        <v>215586</v>
      </c>
      <c r="GD14">
        <v>221754</v>
      </c>
      <c r="GE14" t="s">
        <v>158</v>
      </c>
      <c r="GF14" t="s">
        <v>158</v>
      </c>
      <c r="GG14">
        <v>213585</v>
      </c>
      <c r="GH14" t="s">
        <v>158</v>
      </c>
      <c r="GI14" t="s">
        <v>158</v>
      </c>
      <c r="GJ14" t="s">
        <v>172</v>
      </c>
      <c r="GK14">
        <v>0</v>
      </c>
      <c r="GL14">
        <v>37854</v>
      </c>
      <c r="GM14">
        <v>6</v>
      </c>
      <c r="GN14" t="s">
        <v>158</v>
      </c>
      <c r="GO14" t="s">
        <v>166</v>
      </c>
      <c r="GP14">
        <v>1024</v>
      </c>
      <c r="GQ14">
        <v>155</v>
      </c>
      <c r="GR14">
        <v>285</v>
      </c>
      <c r="GS14">
        <f t="shared" si="46"/>
        <v>6</v>
      </c>
      <c r="GT14" t="str">
        <f t="shared" si="1"/>
        <v>training</v>
      </c>
    </row>
    <row r="15" spans="1:202" x14ac:dyDescent="0.2">
      <c r="A15" t="s">
        <v>154</v>
      </c>
      <c r="B15" t="s">
        <v>154</v>
      </c>
      <c r="C15">
        <v>6122</v>
      </c>
      <c r="D15">
        <v>6122</v>
      </c>
      <c r="E15" t="s">
        <v>155</v>
      </c>
      <c r="F15" t="s">
        <v>156</v>
      </c>
      <c r="G15" t="s">
        <v>156</v>
      </c>
      <c r="H15" t="s">
        <v>156</v>
      </c>
      <c r="I15">
        <v>0</v>
      </c>
      <c r="J15" t="s">
        <v>157</v>
      </c>
      <c r="K15">
        <v>1</v>
      </c>
      <c r="L15" t="s">
        <v>154</v>
      </c>
      <c r="M15" t="s">
        <v>154</v>
      </c>
      <c r="N15" t="s">
        <v>154</v>
      </c>
      <c r="O15" t="s">
        <v>158</v>
      </c>
      <c r="P15" t="s">
        <v>154</v>
      </c>
      <c r="Q15" t="s">
        <v>154</v>
      </c>
      <c r="R15" t="s">
        <v>158</v>
      </c>
      <c r="S15">
        <v>0</v>
      </c>
      <c r="T15">
        <v>0</v>
      </c>
      <c r="U15">
        <v>0</v>
      </c>
      <c r="V15" t="s">
        <v>158</v>
      </c>
      <c r="W15" t="s">
        <v>158</v>
      </c>
      <c r="X15">
        <v>1</v>
      </c>
      <c r="Y15" t="s">
        <v>158</v>
      </c>
      <c r="Z15">
        <v>13</v>
      </c>
      <c r="AA15">
        <v>0</v>
      </c>
      <c r="AB15">
        <v>13</v>
      </c>
      <c r="AC15">
        <v>1</v>
      </c>
      <c r="AD15">
        <v>1</v>
      </c>
      <c r="AE15">
        <v>0</v>
      </c>
      <c r="AF15">
        <v>0</v>
      </c>
      <c r="AG15" t="s">
        <v>158</v>
      </c>
      <c r="AH15">
        <v>1</v>
      </c>
      <c r="AI15">
        <v>1</v>
      </c>
      <c r="AJ15">
        <v>0</v>
      </c>
      <c r="AK15" t="s">
        <v>158</v>
      </c>
      <c r="AL15" t="s">
        <v>158</v>
      </c>
      <c r="AM15">
        <v>13</v>
      </c>
      <c r="AN15">
        <v>1</v>
      </c>
      <c r="AO15">
        <v>1</v>
      </c>
      <c r="AP15">
        <v>1</v>
      </c>
      <c r="AQ15">
        <v>13</v>
      </c>
      <c r="AR15">
        <v>13</v>
      </c>
      <c r="AS15">
        <v>13</v>
      </c>
      <c r="AT15">
        <v>1</v>
      </c>
      <c r="AU15" t="s">
        <v>158</v>
      </c>
      <c r="AV15">
        <v>13</v>
      </c>
      <c r="AW15" t="s">
        <v>158</v>
      </c>
      <c r="AX15">
        <v>0</v>
      </c>
      <c r="AY15" t="s">
        <v>159</v>
      </c>
      <c r="AZ15">
        <v>-169</v>
      </c>
      <c r="BA15">
        <v>258</v>
      </c>
      <c r="BB15" t="s">
        <v>206</v>
      </c>
      <c r="BC15" t="s">
        <v>161</v>
      </c>
      <c r="BD15" t="b">
        <v>0</v>
      </c>
      <c r="BE15" t="s">
        <v>158</v>
      </c>
      <c r="BF15" t="b">
        <v>0</v>
      </c>
      <c r="BH15" t="s">
        <v>222</v>
      </c>
      <c r="BI15" t="s">
        <v>207</v>
      </c>
      <c r="BJ15" t="b">
        <v>0</v>
      </c>
      <c r="BK15" t="s">
        <v>163</v>
      </c>
      <c r="BL15" t="b">
        <v>0</v>
      </c>
      <c r="BM15">
        <v>18</v>
      </c>
      <c r="BN15" t="s">
        <v>164</v>
      </c>
      <c r="BO15" t="s">
        <v>165</v>
      </c>
      <c r="BP15" t="s">
        <v>164</v>
      </c>
      <c r="BQ15" t="s">
        <v>166</v>
      </c>
      <c r="BR15">
        <v>768</v>
      </c>
      <c r="BS15" t="s">
        <v>156</v>
      </c>
      <c r="BT15" t="s">
        <v>167</v>
      </c>
      <c r="BU15" t="s">
        <v>158</v>
      </c>
      <c r="BV15" t="s">
        <v>158</v>
      </c>
      <c r="BW15">
        <v>6</v>
      </c>
      <c r="BX15">
        <v>1</v>
      </c>
      <c r="BY15">
        <v>0</v>
      </c>
      <c r="BZ15">
        <v>6</v>
      </c>
      <c r="CA15" t="s">
        <v>223</v>
      </c>
      <c r="CB15" t="s">
        <v>156</v>
      </c>
      <c r="CC15">
        <v>6</v>
      </c>
      <c r="CD15" t="b">
        <v>0</v>
      </c>
      <c r="CE15" t="s">
        <v>168</v>
      </c>
      <c r="CF15" t="s">
        <v>224</v>
      </c>
      <c r="CG15" t="s">
        <v>158</v>
      </c>
      <c r="CH15">
        <v>0</v>
      </c>
      <c r="CI15">
        <v>1</v>
      </c>
      <c r="CJ15" t="s">
        <v>158</v>
      </c>
      <c r="CK15" t="s">
        <v>169</v>
      </c>
      <c r="CL15" t="s">
        <v>169</v>
      </c>
      <c r="CM15" t="s">
        <v>198</v>
      </c>
      <c r="CN15" t="s">
        <v>198</v>
      </c>
      <c r="CO15" t="s">
        <v>158</v>
      </c>
      <c r="CP15" t="s">
        <v>208</v>
      </c>
      <c r="CQ15">
        <v>1</v>
      </c>
      <c r="CR15">
        <v>5002</v>
      </c>
      <c r="CS15" t="str">
        <f t="shared" si="2"/>
        <v/>
      </c>
      <c r="CT15" t="str">
        <f t="shared" ca="1" si="3"/>
        <v/>
      </c>
      <c r="CU15" t="str">
        <f t="shared" si="4"/>
        <v/>
      </c>
      <c r="CV15" t="str">
        <f t="shared" ca="1" si="5"/>
        <v/>
      </c>
      <c r="CW15" t="str">
        <f t="shared" si="6"/>
        <v/>
      </c>
      <c r="CX15" t="str">
        <f t="shared" ca="1" si="7"/>
        <v/>
      </c>
      <c r="CY15" t="str">
        <f t="shared" si="8"/>
        <v/>
      </c>
      <c r="CZ15" t="str">
        <f t="shared" ca="1" si="9"/>
        <v/>
      </c>
      <c r="DA15" t="str">
        <f t="shared" si="10"/>
        <v/>
      </c>
      <c r="DB15" t="str">
        <f t="shared" ca="1" si="11"/>
        <v/>
      </c>
      <c r="DC15" t="str">
        <f t="shared" si="12"/>
        <v/>
      </c>
      <c r="DD15" t="str">
        <f t="shared" ca="1" si="13"/>
        <v/>
      </c>
      <c r="DE15" t="str">
        <f t="shared" si="14"/>
        <v/>
      </c>
      <c r="DF15" t="str">
        <f t="shared" ca="1" si="15"/>
        <v/>
      </c>
      <c r="DG15" t="str">
        <f t="shared" si="16"/>
        <v/>
      </c>
      <c r="DH15" t="str">
        <f t="shared" ca="1" si="17"/>
        <v/>
      </c>
      <c r="DI15" t="str">
        <f t="shared" si="18"/>
        <v/>
      </c>
      <c r="DJ15" t="str">
        <f t="shared" ca="1" si="19"/>
        <v/>
      </c>
      <c r="DK15" t="str">
        <f t="shared" si="20"/>
        <v/>
      </c>
      <c r="DL15" t="str">
        <f t="shared" ca="1" si="21"/>
        <v/>
      </c>
      <c r="DM15" t="str">
        <f t="shared" si="22"/>
        <v/>
      </c>
      <c r="DN15" t="str">
        <f t="shared" ca="1" si="23"/>
        <v/>
      </c>
      <c r="DO15" t="str">
        <f t="shared" si="24"/>
        <v/>
      </c>
      <c r="DP15" t="str">
        <f t="shared" ca="1" si="25"/>
        <v/>
      </c>
      <c r="DQ15" t="str">
        <f t="shared" si="26"/>
        <v/>
      </c>
      <c r="DR15" t="str">
        <f t="shared" ca="1" si="27"/>
        <v/>
      </c>
      <c r="DS15" t="str">
        <f t="shared" si="28"/>
        <v/>
      </c>
      <c r="DT15" t="str">
        <f t="shared" ca="1" si="29"/>
        <v/>
      </c>
      <c r="DU15" t="str">
        <f t="shared" si="30"/>
        <v/>
      </c>
      <c r="DV15" t="str">
        <f t="shared" ca="1" si="31"/>
        <v/>
      </c>
      <c r="DW15" t="str">
        <f t="shared" si="32"/>
        <v/>
      </c>
      <c r="DX15" t="str">
        <f t="shared" ca="1" si="33"/>
        <v/>
      </c>
      <c r="DY15" t="str">
        <f t="shared" si="34"/>
        <v/>
      </c>
      <c r="DZ15" t="str">
        <f t="shared" ca="1" si="35"/>
        <v/>
      </c>
      <c r="EA15" t="str">
        <f t="shared" si="36"/>
        <v/>
      </c>
      <c r="EB15" t="str">
        <f t="shared" ca="1" si="37"/>
        <v/>
      </c>
      <c r="EC15" t="str">
        <f t="shared" si="38"/>
        <v/>
      </c>
      <c r="ED15" t="str">
        <f t="shared" ca="1" si="39"/>
        <v/>
      </c>
      <c r="EE15" t="str">
        <f t="shared" si="40"/>
        <v/>
      </c>
      <c r="EF15" t="str">
        <f t="shared" ca="1" si="41"/>
        <v/>
      </c>
      <c r="EG15" t="str">
        <f t="shared" si="42"/>
        <v/>
      </c>
      <c r="EH15" t="str">
        <f t="shared" ca="1" si="43"/>
        <v/>
      </c>
      <c r="EI15" t="str">
        <f t="shared" si="44"/>
        <v/>
      </c>
      <c r="EJ15" t="str">
        <f t="shared" ca="1" si="45"/>
        <v/>
      </c>
      <c r="EK15" t="str">
        <f t="shared" ca="1" si="0"/>
        <v/>
      </c>
      <c r="EL15" t="s">
        <v>924</v>
      </c>
      <c r="EM15" t="s">
        <v>158</v>
      </c>
      <c r="EN15">
        <v>8414</v>
      </c>
      <c r="EO15">
        <v>2078</v>
      </c>
      <c r="EP15">
        <v>1213</v>
      </c>
      <c r="EQ15">
        <v>14911</v>
      </c>
      <c r="ER15" t="s">
        <v>158</v>
      </c>
      <c r="ES15">
        <v>33649</v>
      </c>
      <c r="ET15">
        <v>5002</v>
      </c>
      <c r="EU15">
        <v>2</v>
      </c>
      <c r="EV15" t="s">
        <v>156</v>
      </c>
      <c r="EW15">
        <v>1024</v>
      </c>
      <c r="EX15">
        <v>2</v>
      </c>
      <c r="EY15">
        <v>48000</v>
      </c>
      <c r="EZ15">
        <v>-16</v>
      </c>
      <c r="FA15" t="s">
        <v>170</v>
      </c>
      <c r="FB15">
        <v>1</v>
      </c>
      <c r="FC15" t="s">
        <v>199</v>
      </c>
      <c r="FD15" t="s">
        <v>158</v>
      </c>
      <c r="FE15">
        <v>115839</v>
      </c>
      <c r="FF15">
        <v>16969</v>
      </c>
      <c r="FG15" t="s">
        <v>158</v>
      </c>
      <c r="FH15" t="s">
        <v>158</v>
      </c>
      <c r="FI15">
        <v>115822</v>
      </c>
      <c r="FJ15" t="s">
        <v>158</v>
      </c>
      <c r="FK15">
        <v>225574</v>
      </c>
      <c r="FL15" t="s">
        <v>158</v>
      </c>
      <c r="FM15">
        <v>221984</v>
      </c>
      <c r="FN15">
        <v>124291</v>
      </c>
      <c r="FO15">
        <v>160208</v>
      </c>
      <c r="FP15">
        <v>2057</v>
      </c>
      <c r="FQ15">
        <v>2051</v>
      </c>
      <c r="FR15" t="s">
        <v>158</v>
      </c>
      <c r="FS15">
        <v>124289</v>
      </c>
      <c r="FT15">
        <v>124289</v>
      </c>
      <c r="FU15">
        <v>2055</v>
      </c>
      <c r="FV15" t="s">
        <v>158</v>
      </c>
      <c r="FW15" t="s">
        <v>158</v>
      </c>
      <c r="FX15">
        <v>230578</v>
      </c>
      <c r="FY15">
        <v>126369</v>
      </c>
      <c r="FZ15">
        <v>161421</v>
      </c>
      <c r="GA15">
        <v>126556</v>
      </c>
      <c r="GB15">
        <v>225574</v>
      </c>
      <c r="GC15">
        <v>223984</v>
      </c>
      <c r="GD15">
        <v>230578</v>
      </c>
      <c r="GE15" t="s">
        <v>158</v>
      </c>
      <c r="GF15" t="s">
        <v>158</v>
      </c>
      <c r="GG15">
        <v>221983</v>
      </c>
      <c r="GH15" t="s">
        <v>158</v>
      </c>
      <c r="GI15" t="s">
        <v>158</v>
      </c>
      <c r="GJ15" t="s">
        <v>172</v>
      </c>
      <c r="GK15">
        <v>0</v>
      </c>
      <c r="GL15">
        <v>42856</v>
      </c>
      <c r="GM15">
        <v>7</v>
      </c>
      <c r="GN15" t="s">
        <v>158</v>
      </c>
      <c r="GO15" t="s">
        <v>166</v>
      </c>
      <c r="GP15">
        <v>1024</v>
      </c>
      <c r="GQ15">
        <v>-190</v>
      </c>
      <c r="GR15">
        <v>264</v>
      </c>
      <c r="GS15">
        <f t="shared" si="46"/>
        <v>7</v>
      </c>
      <c r="GT15" t="str">
        <f t="shared" si="1"/>
        <v>training</v>
      </c>
    </row>
    <row r="16" spans="1:202" x14ac:dyDescent="0.2">
      <c r="A16" t="s">
        <v>154</v>
      </c>
      <c r="B16" t="s">
        <v>154</v>
      </c>
      <c r="C16">
        <v>2181</v>
      </c>
      <c r="D16">
        <v>2181</v>
      </c>
      <c r="E16" t="s">
        <v>155</v>
      </c>
      <c r="F16" t="s">
        <v>156</v>
      </c>
      <c r="G16" t="s">
        <v>156</v>
      </c>
      <c r="H16" t="s">
        <v>156</v>
      </c>
      <c r="I16">
        <v>0</v>
      </c>
      <c r="J16" t="s">
        <v>157</v>
      </c>
      <c r="K16">
        <v>1</v>
      </c>
      <c r="L16" t="s">
        <v>154</v>
      </c>
      <c r="M16" t="s">
        <v>154</v>
      </c>
      <c r="N16" t="s">
        <v>154</v>
      </c>
      <c r="O16" t="s">
        <v>158</v>
      </c>
      <c r="P16" t="s">
        <v>154</v>
      </c>
      <c r="Q16" t="s">
        <v>154</v>
      </c>
      <c r="R16" t="s">
        <v>158</v>
      </c>
      <c r="S16">
        <v>0</v>
      </c>
      <c r="T16">
        <v>1</v>
      </c>
      <c r="U16">
        <v>0</v>
      </c>
      <c r="V16" t="s">
        <v>158</v>
      </c>
      <c r="W16" t="s">
        <v>158</v>
      </c>
      <c r="X16">
        <v>2</v>
      </c>
      <c r="Y16" t="s">
        <v>158</v>
      </c>
      <c r="Z16">
        <v>14</v>
      </c>
      <c r="AA16">
        <v>0</v>
      </c>
      <c r="AB16">
        <v>14</v>
      </c>
      <c r="AC16">
        <v>2</v>
      </c>
      <c r="AD16">
        <v>2</v>
      </c>
      <c r="AE16">
        <v>0</v>
      </c>
      <c r="AF16">
        <v>0</v>
      </c>
      <c r="AG16" t="s">
        <v>158</v>
      </c>
      <c r="AH16">
        <v>2</v>
      </c>
      <c r="AI16">
        <v>2</v>
      </c>
      <c r="AJ16">
        <v>0</v>
      </c>
      <c r="AK16" t="s">
        <v>158</v>
      </c>
      <c r="AL16" t="s">
        <v>158</v>
      </c>
      <c r="AM16">
        <v>14</v>
      </c>
      <c r="AN16">
        <v>2</v>
      </c>
      <c r="AO16">
        <v>2</v>
      </c>
      <c r="AP16">
        <v>2</v>
      </c>
      <c r="AQ16">
        <v>14</v>
      </c>
      <c r="AR16">
        <v>14</v>
      </c>
      <c r="AS16">
        <v>14</v>
      </c>
      <c r="AT16">
        <v>2</v>
      </c>
      <c r="AU16" t="s">
        <v>158</v>
      </c>
      <c r="AV16">
        <v>14</v>
      </c>
      <c r="AW16" t="s">
        <v>158</v>
      </c>
      <c r="AX16">
        <v>0</v>
      </c>
      <c r="AY16" t="s">
        <v>159</v>
      </c>
      <c r="AZ16">
        <v>151</v>
      </c>
      <c r="BA16">
        <v>280</v>
      </c>
      <c r="BB16" t="s">
        <v>206</v>
      </c>
      <c r="BC16" t="s">
        <v>161</v>
      </c>
      <c r="BD16" t="b">
        <v>0</v>
      </c>
      <c r="BE16" t="s">
        <v>158</v>
      </c>
      <c r="BF16" t="b">
        <v>0</v>
      </c>
      <c r="BH16" t="s">
        <v>222</v>
      </c>
      <c r="BI16" t="s">
        <v>207</v>
      </c>
      <c r="BJ16" t="b">
        <v>0</v>
      </c>
      <c r="BK16" t="s">
        <v>163</v>
      </c>
      <c r="BL16" t="b">
        <v>0</v>
      </c>
      <c r="BM16">
        <v>18</v>
      </c>
      <c r="BN16" t="s">
        <v>164</v>
      </c>
      <c r="BO16" t="s">
        <v>165</v>
      </c>
      <c r="BP16" t="s">
        <v>164</v>
      </c>
      <c r="BQ16" t="s">
        <v>166</v>
      </c>
      <c r="BR16">
        <v>768</v>
      </c>
      <c r="BS16" t="s">
        <v>156</v>
      </c>
      <c r="BT16" t="s">
        <v>178</v>
      </c>
      <c r="BU16" t="s">
        <v>158</v>
      </c>
      <c r="BV16" t="s">
        <v>158</v>
      </c>
      <c r="BW16">
        <v>0</v>
      </c>
      <c r="BX16">
        <v>2</v>
      </c>
      <c r="BY16">
        <v>0</v>
      </c>
      <c r="BZ16">
        <v>0</v>
      </c>
      <c r="CA16" t="s">
        <v>223</v>
      </c>
      <c r="CB16" t="s">
        <v>156</v>
      </c>
      <c r="CC16">
        <v>1</v>
      </c>
      <c r="CD16" t="b">
        <v>0</v>
      </c>
      <c r="CE16" t="s">
        <v>168</v>
      </c>
      <c r="CF16" t="s">
        <v>224</v>
      </c>
      <c r="CG16" t="s">
        <v>158</v>
      </c>
      <c r="CH16">
        <v>0</v>
      </c>
      <c r="CI16">
        <v>1</v>
      </c>
      <c r="CJ16" t="s">
        <v>158</v>
      </c>
      <c r="CK16" t="s">
        <v>169</v>
      </c>
      <c r="CL16" t="s">
        <v>169</v>
      </c>
      <c r="CM16" t="s">
        <v>169</v>
      </c>
      <c r="CN16" t="s">
        <v>198</v>
      </c>
      <c r="CO16" t="s">
        <v>158</v>
      </c>
      <c r="CP16" t="s">
        <v>169</v>
      </c>
      <c r="CQ16">
        <v>1</v>
      </c>
      <c r="CR16">
        <v>2181</v>
      </c>
      <c r="CS16" t="str">
        <f t="shared" si="2"/>
        <v/>
      </c>
      <c r="CT16" t="str">
        <f t="shared" ca="1" si="3"/>
        <v/>
      </c>
      <c r="CU16" t="str">
        <f t="shared" si="4"/>
        <v/>
      </c>
      <c r="CV16" t="str">
        <f t="shared" ca="1" si="5"/>
        <v/>
      </c>
      <c r="CW16" t="str">
        <f t="shared" si="6"/>
        <v/>
      </c>
      <c r="CX16" t="str">
        <f t="shared" ca="1" si="7"/>
        <v/>
      </c>
      <c r="CY16" t="str">
        <f t="shared" si="8"/>
        <v/>
      </c>
      <c r="CZ16" t="str">
        <f t="shared" ca="1" si="9"/>
        <v/>
      </c>
      <c r="DA16" t="str">
        <f t="shared" si="10"/>
        <v/>
      </c>
      <c r="DB16" t="str">
        <f t="shared" ca="1" si="11"/>
        <v/>
      </c>
      <c r="DC16" t="str">
        <f t="shared" si="12"/>
        <v/>
      </c>
      <c r="DD16" t="str">
        <f t="shared" ca="1" si="13"/>
        <v/>
      </c>
      <c r="DE16" t="str">
        <f t="shared" si="14"/>
        <v/>
      </c>
      <c r="DF16" t="str">
        <f t="shared" ca="1" si="15"/>
        <v/>
      </c>
      <c r="DG16" t="str">
        <f t="shared" si="16"/>
        <v/>
      </c>
      <c r="DH16" t="str">
        <f t="shared" ca="1" si="17"/>
        <v/>
      </c>
      <c r="DI16" t="str">
        <f t="shared" si="18"/>
        <v/>
      </c>
      <c r="DJ16" t="str">
        <f t="shared" ca="1" si="19"/>
        <v/>
      </c>
      <c r="DK16" t="str">
        <f t="shared" si="20"/>
        <v/>
      </c>
      <c r="DL16" t="str">
        <f t="shared" ca="1" si="21"/>
        <v/>
      </c>
      <c r="DM16" t="str">
        <f t="shared" si="22"/>
        <v/>
      </c>
      <c r="DN16" t="str">
        <f t="shared" ca="1" si="23"/>
        <v/>
      </c>
      <c r="DO16" t="str">
        <f t="shared" si="24"/>
        <v/>
      </c>
      <c r="DP16" t="str">
        <f t="shared" ca="1" si="25"/>
        <v/>
      </c>
      <c r="DQ16" t="str">
        <f t="shared" si="26"/>
        <v/>
      </c>
      <c r="DR16" t="str">
        <f t="shared" ca="1" si="27"/>
        <v/>
      </c>
      <c r="DS16" t="str">
        <f t="shared" si="28"/>
        <v/>
      </c>
      <c r="DT16" t="str">
        <f t="shared" ca="1" si="29"/>
        <v/>
      </c>
      <c r="DU16" t="str">
        <f t="shared" si="30"/>
        <v/>
      </c>
      <c r="DV16" t="str">
        <f t="shared" ca="1" si="31"/>
        <v/>
      </c>
      <c r="DW16" t="str">
        <f t="shared" si="32"/>
        <v/>
      </c>
      <c r="DX16" t="str">
        <f t="shared" ca="1" si="33"/>
        <v/>
      </c>
      <c r="DY16" t="str">
        <f t="shared" si="34"/>
        <v/>
      </c>
      <c r="DZ16" t="str">
        <f t="shared" ca="1" si="35"/>
        <v/>
      </c>
      <c r="EA16" t="str">
        <f t="shared" si="36"/>
        <v/>
      </c>
      <c r="EB16" t="str">
        <f t="shared" ca="1" si="37"/>
        <v/>
      </c>
      <c r="EC16" t="str">
        <f t="shared" si="38"/>
        <v/>
      </c>
      <c r="ED16" t="str">
        <f t="shared" ca="1" si="39"/>
        <v/>
      </c>
      <c r="EE16" t="str">
        <f t="shared" si="40"/>
        <v/>
      </c>
      <c r="EF16" t="str">
        <f t="shared" ca="1" si="41"/>
        <v/>
      </c>
      <c r="EG16" t="str">
        <f t="shared" si="42"/>
        <v/>
      </c>
      <c r="EH16" t="str">
        <f t="shared" ca="1" si="43"/>
        <v/>
      </c>
      <c r="EI16" t="str">
        <f t="shared" si="44"/>
        <v/>
      </c>
      <c r="EJ16" t="str">
        <f t="shared" ca="1" si="45"/>
        <v/>
      </c>
      <c r="EK16" t="str">
        <f t="shared" ca="1" si="0"/>
        <v/>
      </c>
      <c r="EL16" t="s">
        <v>924</v>
      </c>
      <c r="EM16" t="s">
        <v>158</v>
      </c>
      <c r="EN16">
        <v>3757</v>
      </c>
      <c r="EO16">
        <v>572</v>
      </c>
      <c r="EP16">
        <v>859</v>
      </c>
      <c r="EQ16">
        <v>14911</v>
      </c>
      <c r="ER16" t="s">
        <v>158</v>
      </c>
      <c r="ES16">
        <v>20670</v>
      </c>
      <c r="ET16">
        <v>2181</v>
      </c>
      <c r="EU16">
        <v>2</v>
      </c>
      <c r="EV16" t="s">
        <v>156</v>
      </c>
      <c r="EW16">
        <v>1024</v>
      </c>
      <c r="EX16">
        <v>2</v>
      </c>
      <c r="EY16">
        <v>48000</v>
      </c>
      <c r="EZ16">
        <v>-16</v>
      </c>
      <c r="FA16" t="s">
        <v>170</v>
      </c>
      <c r="FB16">
        <v>1</v>
      </c>
      <c r="FC16" t="s">
        <v>199</v>
      </c>
      <c r="FD16" t="s">
        <v>158</v>
      </c>
      <c r="FE16">
        <v>230603</v>
      </c>
      <c r="FF16">
        <v>16969</v>
      </c>
      <c r="FG16" t="s">
        <v>158</v>
      </c>
      <c r="FH16" t="s">
        <v>158</v>
      </c>
      <c r="FI16">
        <v>230581</v>
      </c>
      <c r="FJ16" t="s">
        <v>158</v>
      </c>
      <c r="FK16">
        <v>260667</v>
      </c>
      <c r="FL16" t="s">
        <v>158</v>
      </c>
      <c r="FM16">
        <v>256945</v>
      </c>
      <c r="FN16">
        <v>234395</v>
      </c>
      <c r="FO16">
        <v>255875</v>
      </c>
      <c r="FP16">
        <v>2057</v>
      </c>
      <c r="FQ16">
        <v>2051</v>
      </c>
      <c r="FR16" t="s">
        <v>158</v>
      </c>
      <c r="FS16">
        <v>234394</v>
      </c>
      <c r="FT16">
        <v>234394</v>
      </c>
      <c r="FU16">
        <v>2055</v>
      </c>
      <c r="FV16" t="s">
        <v>158</v>
      </c>
      <c r="FW16" t="s">
        <v>158</v>
      </c>
      <c r="FX16">
        <v>262849</v>
      </c>
      <c r="FY16">
        <v>234967</v>
      </c>
      <c r="FZ16">
        <v>256734</v>
      </c>
      <c r="GA16">
        <v>235203</v>
      </c>
      <c r="GB16">
        <v>260667</v>
      </c>
      <c r="GC16">
        <v>258945</v>
      </c>
      <c r="GD16">
        <v>262849</v>
      </c>
      <c r="GE16" t="s">
        <v>158</v>
      </c>
      <c r="GF16" t="s">
        <v>158</v>
      </c>
      <c r="GG16">
        <v>256944</v>
      </c>
      <c r="GH16" t="s">
        <v>158</v>
      </c>
      <c r="GI16" t="s">
        <v>158</v>
      </c>
      <c r="GJ16" t="s">
        <v>172</v>
      </c>
      <c r="GK16">
        <v>0</v>
      </c>
      <c r="GL16">
        <v>2181</v>
      </c>
      <c r="GM16">
        <v>1</v>
      </c>
      <c r="GN16" t="s">
        <v>158</v>
      </c>
      <c r="GO16" t="s">
        <v>166</v>
      </c>
      <c r="GP16">
        <v>1024</v>
      </c>
      <c r="GQ16">
        <v>155</v>
      </c>
      <c r="GR16">
        <v>285</v>
      </c>
      <c r="GS16">
        <f t="shared" si="46"/>
        <v>1</v>
      </c>
      <c r="GT16" t="str">
        <f t="shared" si="1"/>
        <v>training</v>
      </c>
    </row>
    <row r="17" spans="1:202" x14ac:dyDescent="0.2">
      <c r="A17" t="s">
        <v>154</v>
      </c>
      <c r="B17" t="s">
        <v>154</v>
      </c>
      <c r="C17">
        <v>2074</v>
      </c>
      <c r="D17">
        <v>2074</v>
      </c>
      <c r="E17" t="s">
        <v>155</v>
      </c>
      <c r="F17" t="s">
        <v>156</v>
      </c>
      <c r="G17" t="s">
        <v>156</v>
      </c>
      <c r="H17" t="s">
        <v>156</v>
      </c>
      <c r="I17">
        <v>0</v>
      </c>
      <c r="J17" t="s">
        <v>157</v>
      </c>
      <c r="K17">
        <v>1</v>
      </c>
      <c r="L17" t="s">
        <v>154</v>
      </c>
      <c r="M17" t="s">
        <v>154</v>
      </c>
      <c r="N17" t="s">
        <v>154</v>
      </c>
      <c r="O17" t="s">
        <v>158</v>
      </c>
      <c r="P17" t="s">
        <v>154</v>
      </c>
      <c r="Q17" t="s">
        <v>154</v>
      </c>
      <c r="R17" t="s">
        <v>158</v>
      </c>
      <c r="S17">
        <v>0</v>
      </c>
      <c r="T17">
        <v>1</v>
      </c>
      <c r="U17">
        <v>0</v>
      </c>
      <c r="V17" t="s">
        <v>158</v>
      </c>
      <c r="W17" t="s">
        <v>158</v>
      </c>
      <c r="X17">
        <v>2</v>
      </c>
      <c r="Y17" t="s">
        <v>158</v>
      </c>
      <c r="Z17">
        <v>15</v>
      </c>
      <c r="AA17">
        <v>0</v>
      </c>
      <c r="AB17">
        <v>15</v>
      </c>
      <c r="AC17">
        <v>2</v>
      </c>
      <c r="AD17">
        <v>2</v>
      </c>
      <c r="AE17">
        <v>0</v>
      </c>
      <c r="AF17">
        <v>0</v>
      </c>
      <c r="AG17" t="s">
        <v>158</v>
      </c>
      <c r="AH17">
        <v>2</v>
      </c>
      <c r="AI17">
        <v>2</v>
      </c>
      <c r="AJ17">
        <v>0</v>
      </c>
      <c r="AK17" t="s">
        <v>158</v>
      </c>
      <c r="AL17" t="s">
        <v>158</v>
      </c>
      <c r="AM17">
        <v>15</v>
      </c>
      <c r="AN17">
        <v>2</v>
      </c>
      <c r="AO17">
        <v>2</v>
      </c>
      <c r="AP17">
        <v>2</v>
      </c>
      <c r="AQ17">
        <v>15</v>
      </c>
      <c r="AR17">
        <v>15</v>
      </c>
      <c r="AS17">
        <v>15</v>
      </c>
      <c r="AT17">
        <v>2</v>
      </c>
      <c r="AU17" t="s">
        <v>158</v>
      </c>
      <c r="AV17">
        <v>15</v>
      </c>
      <c r="AW17" t="s">
        <v>158</v>
      </c>
      <c r="AX17">
        <v>0</v>
      </c>
      <c r="AY17" t="s">
        <v>159</v>
      </c>
      <c r="AZ17">
        <v>-256</v>
      </c>
      <c r="BA17">
        <v>180</v>
      </c>
      <c r="BB17" t="s">
        <v>206</v>
      </c>
      <c r="BC17" t="s">
        <v>161</v>
      </c>
      <c r="BD17" t="b">
        <v>0</v>
      </c>
      <c r="BE17" t="s">
        <v>158</v>
      </c>
      <c r="BF17" t="b">
        <v>0</v>
      </c>
      <c r="BH17" t="s">
        <v>222</v>
      </c>
      <c r="BI17" t="s">
        <v>207</v>
      </c>
      <c r="BJ17" t="b">
        <v>0</v>
      </c>
      <c r="BK17" t="s">
        <v>163</v>
      </c>
      <c r="BL17" t="b">
        <v>0</v>
      </c>
      <c r="BM17">
        <v>18</v>
      </c>
      <c r="BN17" t="s">
        <v>164</v>
      </c>
      <c r="BO17" t="s">
        <v>165</v>
      </c>
      <c r="BP17" t="s">
        <v>164</v>
      </c>
      <c r="BQ17" t="s">
        <v>166</v>
      </c>
      <c r="BR17">
        <v>768</v>
      </c>
      <c r="BS17" t="s">
        <v>156</v>
      </c>
      <c r="BT17" t="s">
        <v>176</v>
      </c>
      <c r="BU17" t="s">
        <v>158</v>
      </c>
      <c r="BV17" t="s">
        <v>158</v>
      </c>
      <c r="BW17">
        <v>1</v>
      </c>
      <c r="BX17">
        <v>2</v>
      </c>
      <c r="BY17">
        <v>0</v>
      </c>
      <c r="BZ17">
        <v>1</v>
      </c>
      <c r="CA17" t="s">
        <v>223</v>
      </c>
      <c r="CB17" t="s">
        <v>156</v>
      </c>
      <c r="CC17">
        <v>2</v>
      </c>
      <c r="CD17" t="b">
        <v>0</v>
      </c>
      <c r="CE17" t="s">
        <v>168</v>
      </c>
      <c r="CF17" t="s">
        <v>224</v>
      </c>
      <c r="CG17" t="s">
        <v>158</v>
      </c>
      <c r="CH17">
        <v>0</v>
      </c>
      <c r="CI17">
        <v>1</v>
      </c>
      <c r="CJ17" t="s">
        <v>158</v>
      </c>
      <c r="CK17" t="s">
        <v>169</v>
      </c>
      <c r="CL17" t="s">
        <v>169</v>
      </c>
      <c r="CM17" t="s">
        <v>169</v>
      </c>
      <c r="CN17" t="s">
        <v>198</v>
      </c>
      <c r="CO17" t="s">
        <v>158</v>
      </c>
      <c r="CP17" t="s">
        <v>169</v>
      </c>
      <c r="CQ17">
        <v>1</v>
      </c>
      <c r="CR17">
        <v>1968</v>
      </c>
      <c r="CS17" t="str">
        <f t="shared" si="2"/>
        <v/>
      </c>
      <c r="CT17" t="str">
        <f t="shared" ca="1" si="3"/>
        <v/>
      </c>
      <c r="CU17" t="str">
        <f t="shared" si="4"/>
        <v/>
      </c>
      <c r="CV17" t="str">
        <f t="shared" ca="1" si="5"/>
        <v/>
      </c>
      <c r="CW17" t="str">
        <f t="shared" si="6"/>
        <v/>
      </c>
      <c r="CX17" t="str">
        <f t="shared" ca="1" si="7"/>
        <v/>
      </c>
      <c r="CY17" t="str">
        <f t="shared" si="8"/>
        <v/>
      </c>
      <c r="CZ17" t="str">
        <f t="shared" ca="1" si="9"/>
        <v/>
      </c>
      <c r="DA17" t="str">
        <f t="shared" si="10"/>
        <v/>
      </c>
      <c r="DB17" t="str">
        <f t="shared" ca="1" si="11"/>
        <v/>
      </c>
      <c r="DC17" t="str">
        <f t="shared" si="12"/>
        <v/>
      </c>
      <c r="DD17" t="str">
        <f t="shared" ca="1" si="13"/>
        <v/>
      </c>
      <c r="DE17" t="str">
        <f t="shared" si="14"/>
        <v/>
      </c>
      <c r="DF17" t="str">
        <f t="shared" ca="1" si="15"/>
        <v/>
      </c>
      <c r="DG17" t="str">
        <f t="shared" si="16"/>
        <v/>
      </c>
      <c r="DH17" t="str">
        <f t="shared" ca="1" si="17"/>
        <v/>
      </c>
      <c r="DI17" t="str">
        <f t="shared" si="18"/>
        <v/>
      </c>
      <c r="DJ17" t="str">
        <f t="shared" ca="1" si="19"/>
        <v/>
      </c>
      <c r="DK17" t="str">
        <f t="shared" si="20"/>
        <v/>
      </c>
      <c r="DL17" t="str">
        <f t="shared" ca="1" si="21"/>
        <v/>
      </c>
      <c r="DM17" t="str">
        <f t="shared" si="22"/>
        <v/>
      </c>
      <c r="DN17" t="str">
        <f t="shared" ca="1" si="23"/>
        <v/>
      </c>
      <c r="DO17" t="str">
        <f t="shared" si="24"/>
        <v/>
      </c>
      <c r="DP17" t="str">
        <f t="shared" ca="1" si="25"/>
        <v/>
      </c>
      <c r="DQ17" t="str">
        <f t="shared" si="26"/>
        <v/>
      </c>
      <c r="DR17" t="str">
        <f t="shared" ca="1" si="27"/>
        <v/>
      </c>
      <c r="DS17" t="str">
        <f t="shared" si="28"/>
        <v/>
      </c>
      <c r="DT17" t="str">
        <f t="shared" ca="1" si="29"/>
        <v/>
      </c>
      <c r="DU17" t="str">
        <f t="shared" si="30"/>
        <v/>
      </c>
      <c r="DV17" t="str">
        <f t="shared" ca="1" si="31"/>
        <v/>
      </c>
      <c r="DW17" t="str">
        <f t="shared" si="32"/>
        <v/>
      </c>
      <c r="DX17" t="str">
        <f t="shared" ca="1" si="33"/>
        <v/>
      </c>
      <c r="DY17" t="str">
        <f t="shared" si="34"/>
        <v/>
      </c>
      <c r="DZ17" t="str">
        <f t="shared" ca="1" si="35"/>
        <v/>
      </c>
      <c r="EA17" t="str">
        <f t="shared" si="36"/>
        <v/>
      </c>
      <c r="EB17" t="str">
        <f t="shared" ca="1" si="37"/>
        <v/>
      </c>
      <c r="EC17" t="str">
        <f t="shared" si="38"/>
        <v/>
      </c>
      <c r="ED17" t="str">
        <f t="shared" ca="1" si="39"/>
        <v/>
      </c>
      <c r="EE17" t="str">
        <f t="shared" si="40"/>
        <v/>
      </c>
      <c r="EF17" t="str">
        <f t="shared" ca="1" si="41"/>
        <v/>
      </c>
      <c r="EG17" t="str">
        <f t="shared" si="42"/>
        <v/>
      </c>
      <c r="EH17" t="str">
        <f t="shared" ca="1" si="43"/>
        <v/>
      </c>
      <c r="EI17" t="str">
        <f t="shared" si="44"/>
        <v/>
      </c>
      <c r="EJ17" t="str">
        <f t="shared" ca="1" si="45"/>
        <v/>
      </c>
      <c r="EK17" t="str">
        <f t="shared" ca="1" si="0"/>
        <v/>
      </c>
      <c r="EL17" t="s">
        <v>924</v>
      </c>
      <c r="EM17" t="s">
        <v>158</v>
      </c>
      <c r="EN17">
        <v>3757</v>
      </c>
      <c r="EO17">
        <v>572</v>
      </c>
      <c r="EP17">
        <v>859</v>
      </c>
      <c r="EQ17">
        <v>14911</v>
      </c>
      <c r="ER17" t="s">
        <v>158</v>
      </c>
      <c r="ES17">
        <v>20670</v>
      </c>
      <c r="ET17">
        <v>1968</v>
      </c>
      <c r="EU17">
        <v>2</v>
      </c>
      <c r="EV17" t="s">
        <v>156</v>
      </c>
      <c r="EW17">
        <v>1024</v>
      </c>
      <c r="EX17">
        <v>2</v>
      </c>
      <c r="EY17">
        <v>48000</v>
      </c>
      <c r="EZ17">
        <v>-16</v>
      </c>
      <c r="FA17" t="s">
        <v>170</v>
      </c>
      <c r="FB17">
        <v>1</v>
      </c>
      <c r="FC17" t="s">
        <v>199</v>
      </c>
      <c r="FD17" t="s">
        <v>158</v>
      </c>
      <c r="FE17">
        <v>230603</v>
      </c>
      <c r="FF17">
        <v>16969</v>
      </c>
      <c r="FG17" t="s">
        <v>158</v>
      </c>
      <c r="FH17" t="s">
        <v>158</v>
      </c>
      <c r="FI17">
        <v>230581</v>
      </c>
      <c r="FJ17" t="s">
        <v>158</v>
      </c>
      <c r="FK17">
        <v>266555</v>
      </c>
      <c r="FL17" t="s">
        <v>158</v>
      </c>
      <c r="FM17">
        <v>263049</v>
      </c>
      <c r="FN17">
        <v>234395</v>
      </c>
      <c r="FO17">
        <v>255875</v>
      </c>
      <c r="FP17">
        <v>2057</v>
      </c>
      <c r="FQ17">
        <v>2051</v>
      </c>
      <c r="FR17" t="s">
        <v>158</v>
      </c>
      <c r="FS17">
        <v>234394</v>
      </c>
      <c r="FT17">
        <v>234394</v>
      </c>
      <c r="FU17">
        <v>2055</v>
      </c>
      <c r="FV17" t="s">
        <v>158</v>
      </c>
      <c r="FW17" t="s">
        <v>158</v>
      </c>
      <c r="FX17">
        <v>268525</v>
      </c>
      <c r="FY17">
        <v>234967</v>
      </c>
      <c r="FZ17">
        <v>256734</v>
      </c>
      <c r="GA17">
        <v>235203</v>
      </c>
      <c r="GB17">
        <v>266555</v>
      </c>
      <c r="GC17">
        <v>265049</v>
      </c>
      <c r="GD17">
        <v>268525</v>
      </c>
      <c r="GE17" t="s">
        <v>158</v>
      </c>
      <c r="GF17" t="s">
        <v>158</v>
      </c>
      <c r="GG17">
        <v>263048</v>
      </c>
      <c r="GH17" t="s">
        <v>158</v>
      </c>
      <c r="GI17" t="s">
        <v>158</v>
      </c>
      <c r="GJ17" t="s">
        <v>172</v>
      </c>
      <c r="GK17">
        <v>0</v>
      </c>
      <c r="GL17">
        <v>4149</v>
      </c>
      <c r="GM17">
        <v>2</v>
      </c>
      <c r="GN17" t="s">
        <v>158</v>
      </c>
      <c r="GO17" t="s">
        <v>166</v>
      </c>
      <c r="GP17">
        <v>1024</v>
      </c>
      <c r="GQ17">
        <v>-260</v>
      </c>
      <c r="GR17">
        <v>180</v>
      </c>
      <c r="GS17">
        <f t="shared" si="46"/>
        <v>2</v>
      </c>
      <c r="GT17" t="str">
        <f t="shared" si="1"/>
        <v>training</v>
      </c>
    </row>
    <row r="18" spans="1:202" x14ac:dyDescent="0.2">
      <c r="A18" t="s">
        <v>154</v>
      </c>
      <c r="B18" t="s">
        <v>154</v>
      </c>
      <c r="C18">
        <v>2463</v>
      </c>
      <c r="D18">
        <v>2463</v>
      </c>
      <c r="E18" t="s">
        <v>155</v>
      </c>
      <c r="F18" t="s">
        <v>156</v>
      </c>
      <c r="G18" t="s">
        <v>156</v>
      </c>
      <c r="H18" t="s">
        <v>156</v>
      </c>
      <c r="I18">
        <v>0</v>
      </c>
      <c r="J18" t="s">
        <v>157</v>
      </c>
      <c r="K18">
        <v>1</v>
      </c>
      <c r="L18" t="s">
        <v>154</v>
      </c>
      <c r="M18" t="s">
        <v>154</v>
      </c>
      <c r="N18" t="s">
        <v>154</v>
      </c>
      <c r="O18" t="s">
        <v>158</v>
      </c>
      <c r="P18" t="s">
        <v>154</v>
      </c>
      <c r="Q18" t="s">
        <v>154</v>
      </c>
      <c r="R18" t="s">
        <v>158</v>
      </c>
      <c r="S18">
        <v>0</v>
      </c>
      <c r="T18">
        <v>1</v>
      </c>
      <c r="U18">
        <v>0</v>
      </c>
      <c r="V18" t="s">
        <v>158</v>
      </c>
      <c r="W18" t="s">
        <v>158</v>
      </c>
      <c r="X18">
        <v>2</v>
      </c>
      <c r="Y18" t="s">
        <v>158</v>
      </c>
      <c r="Z18">
        <v>16</v>
      </c>
      <c r="AA18">
        <v>0</v>
      </c>
      <c r="AB18">
        <v>16</v>
      </c>
      <c r="AC18">
        <v>2</v>
      </c>
      <c r="AD18">
        <v>2</v>
      </c>
      <c r="AE18">
        <v>0</v>
      </c>
      <c r="AF18">
        <v>0</v>
      </c>
      <c r="AG18" t="s">
        <v>158</v>
      </c>
      <c r="AH18">
        <v>2</v>
      </c>
      <c r="AI18">
        <v>2</v>
      </c>
      <c r="AJ18">
        <v>0</v>
      </c>
      <c r="AK18" t="s">
        <v>158</v>
      </c>
      <c r="AL18" t="s">
        <v>158</v>
      </c>
      <c r="AM18">
        <v>16</v>
      </c>
      <c r="AN18">
        <v>2</v>
      </c>
      <c r="AO18">
        <v>2</v>
      </c>
      <c r="AP18">
        <v>2</v>
      </c>
      <c r="AQ18">
        <v>16</v>
      </c>
      <c r="AR18">
        <v>16</v>
      </c>
      <c r="AS18">
        <v>16</v>
      </c>
      <c r="AT18">
        <v>2</v>
      </c>
      <c r="AU18" t="s">
        <v>158</v>
      </c>
      <c r="AV18">
        <v>16</v>
      </c>
      <c r="AW18" t="s">
        <v>158</v>
      </c>
      <c r="AX18">
        <v>0</v>
      </c>
      <c r="AY18" t="s">
        <v>159</v>
      </c>
      <c r="AZ18">
        <v>-192</v>
      </c>
      <c r="BA18">
        <v>262</v>
      </c>
      <c r="BB18" t="s">
        <v>206</v>
      </c>
      <c r="BC18" t="s">
        <v>161</v>
      </c>
      <c r="BD18" t="b">
        <v>0</v>
      </c>
      <c r="BE18" t="s">
        <v>158</v>
      </c>
      <c r="BF18" t="b">
        <v>0</v>
      </c>
      <c r="BH18" t="s">
        <v>222</v>
      </c>
      <c r="BI18" t="s">
        <v>207</v>
      </c>
      <c r="BJ18" t="b">
        <v>0</v>
      </c>
      <c r="BK18" t="s">
        <v>163</v>
      </c>
      <c r="BL18" t="b">
        <v>0</v>
      </c>
      <c r="BM18">
        <v>18</v>
      </c>
      <c r="BN18" t="s">
        <v>164</v>
      </c>
      <c r="BO18" t="s">
        <v>165</v>
      </c>
      <c r="BP18" t="s">
        <v>164</v>
      </c>
      <c r="BQ18" t="s">
        <v>166</v>
      </c>
      <c r="BR18">
        <v>768</v>
      </c>
      <c r="BS18" t="s">
        <v>156</v>
      </c>
      <c r="BT18" t="s">
        <v>167</v>
      </c>
      <c r="BU18" t="s">
        <v>158</v>
      </c>
      <c r="BV18" t="s">
        <v>158</v>
      </c>
      <c r="BW18">
        <v>2</v>
      </c>
      <c r="BX18">
        <v>2</v>
      </c>
      <c r="BY18">
        <v>0</v>
      </c>
      <c r="BZ18">
        <v>2</v>
      </c>
      <c r="CA18" t="s">
        <v>223</v>
      </c>
      <c r="CB18" t="s">
        <v>156</v>
      </c>
      <c r="CC18">
        <v>3</v>
      </c>
      <c r="CD18" t="b">
        <v>0</v>
      </c>
      <c r="CE18" t="s">
        <v>168</v>
      </c>
      <c r="CF18" t="s">
        <v>224</v>
      </c>
      <c r="CG18" t="s">
        <v>158</v>
      </c>
      <c r="CH18">
        <v>0</v>
      </c>
      <c r="CI18">
        <v>1</v>
      </c>
      <c r="CJ18" t="s">
        <v>158</v>
      </c>
      <c r="CK18" t="s">
        <v>169</v>
      </c>
      <c r="CL18" t="s">
        <v>169</v>
      </c>
      <c r="CM18" t="s">
        <v>169</v>
      </c>
      <c r="CN18" t="s">
        <v>198</v>
      </c>
      <c r="CO18" t="s">
        <v>158</v>
      </c>
      <c r="CP18" t="s">
        <v>169</v>
      </c>
      <c r="CQ18">
        <v>1</v>
      </c>
      <c r="CR18">
        <v>3242</v>
      </c>
      <c r="CS18" t="str">
        <f t="shared" si="2"/>
        <v/>
      </c>
      <c r="CT18" t="str">
        <f t="shared" ca="1" si="3"/>
        <v/>
      </c>
      <c r="CU18" t="str">
        <f t="shared" si="4"/>
        <v/>
      </c>
      <c r="CV18" t="str">
        <f t="shared" ca="1" si="5"/>
        <v/>
      </c>
      <c r="CW18" t="str">
        <f t="shared" si="6"/>
        <v/>
      </c>
      <c r="CX18" t="str">
        <f t="shared" ca="1" si="7"/>
        <v/>
      </c>
      <c r="CY18" t="str">
        <f t="shared" si="8"/>
        <v/>
      </c>
      <c r="CZ18" t="str">
        <f t="shared" ca="1" si="9"/>
        <v/>
      </c>
      <c r="DA18" t="str">
        <f t="shared" si="10"/>
        <v/>
      </c>
      <c r="DB18" t="str">
        <f t="shared" ca="1" si="11"/>
        <v/>
      </c>
      <c r="DC18" t="str">
        <f t="shared" si="12"/>
        <v/>
      </c>
      <c r="DD18" t="str">
        <f t="shared" ca="1" si="13"/>
        <v/>
      </c>
      <c r="DE18" t="str">
        <f t="shared" si="14"/>
        <v/>
      </c>
      <c r="DF18" t="str">
        <f t="shared" ca="1" si="15"/>
        <v/>
      </c>
      <c r="DG18" t="str">
        <f t="shared" si="16"/>
        <v/>
      </c>
      <c r="DH18" t="str">
        <f t="shared" ca="1" si="17"/>
        <v/>
      </c>
      <c r="DI18" t="str">
        <f t="shared" si="18"/>
        <v/>
      </c>
      <c r="DJ18" t="str">
        <f t="shared" ca="1" si="19"/>
        <v/>
      </c>
      <c r="DK18" t="str">
        <f t="shared" si="20"/>
        <v/>
      </c>
      <c r="DL18" t="str">
        <f t="shared" ca="1" si="21"/>
        <v/>
      </c>
      <c r="DM18" t="str">
        <f t="shared" si="22"/>
        <v/>
      </c>
      <c r="DN18" t="str">
        <f t="shared" ca="1" si="23"/>
        <v/>
      </c>
      <c r="DO18" t="str">
        <f t="shared" si="24"/>
        <v/>
      </c>
      <c r="DP18" t="str">
        <f t="shared" ca="1" si="25"/>
        <v/>
      </c>
      <c r="DQ18" t="str">
        <f t="shared" si="26"/>
        <v/>
      </c>
      <c r="DR18" t="str">
        <f t="shared" ca="1" si="27"/>
        <v/>
      </c>
      <c r="DS18" t="str">
        <f t="shared" si="28"/>
        <v/>
      </c>
      <c r="DT18" t="str">
        <f t="shared" ca="1" si="29"/>
        <v/>
      </c>
      <c r="DU18" t="str">
        <f t="shared" si="30"/>
        <v/>
      </c>
      <c r="DV18" t="str">
        <f t="shared" ca="1" si="31"/>
        <v/>
      </c>
      <c r="DW18" t="str">
        <f t="shared" si="32"/>
        <v/>
      </c>
      <c r="DX18" t="str">
        <f t="shared" ca="1" si="33"/>
        <v/>
      </c>
      <c r="DY18" t="str">
        <f t="shared" si="34"/>
        <v/>
      </c>
      <c r="DZ18" t="str">
        <f t="shared" ca="1" si="35"/>
        <v/>
      </c>
      <c r="EA18" t="str">
        <f t="shared" si="36"/>
        <v/>
      </c>
      <c r="EB18" t="str">
        <f t="shared" ca="1" si="37"/>
        <v/>
      </c>
      <c r="EC18" t="str">
        <f t="shared" si="38"/>
        <v/>
      </c>
      <c r="ED18" t="str">
        <f t="shared" ca="1" si="39"/>
        <v/>
      </c>
      <c r="EE18" t="str">
        <f t="shared" si="40"/>
        <v/>
      </c>
      <c r="EF18" t="str">
        <f t="shared" ca="1" si="41"/>
        <v/>
      </c>
      <c r="EG18" t="str">
        <f t="shared" si="42"/>
        <v/>
      </c>
      <c r="EH18" t="str">
        <f t="shared" ca="1" si="43"/>
        <v/>
      </c>
      <c r="EI18" t="str">
        <f t="shared" si="44"/>
        <v/>
      </c>
      <c r="EJ18" t="str">
        <f t="shared" ca="1" si="45"/>
        <v/>
      </c>
      <c r="EK18" t="str">
        <f t="shared" ca="1" si="0"/>
        <v/>
      </c>
      <c r="EL18" t="s">
        <v>924</v>
      </c>
      <c r="EM18" t="s">
        <v>158</v>
      </c>
      <c r="EN18">
        <v>3757</v>
      </c>
      <c r="EO18">
        <v>572</v>
      </c>
      <c r="EP18">
        <v>859</v>
      </c>
      <c r="EQ18">
        <v>14911</v>
      </c>
      <c r="ER18" t="s">
        <v>158</v>
      </c>
      <c r="ES18">
        <v>20670</v>
      </c>
      <c r="ET18">
        <v>3242</v>
      </c>
      <c r="EU18">
        <v>2</v>
      </c>
      <c r="EV18" t="s">
        <v>156</v>
      </c>
      <c r="EW18">
        <v>1024</v>
      </c>
      <c r="EX18">
        <v>2</v>
      </c>
      <c r="EY18">
        <v>48000</v>
      </c>
      <c r="EZ18">
        <v>-16</v>
      </c>
      <c r="FA18" t="s">
        <v>170</v>
      </c>
      <c r="FB18">
        <v>1</v>
      </c>
      <c r="FC18" t="s">
        <v>199</v>
      </c>
      <c r="FD18" t="s">
        <v>158</v>
      </c>
      <c r="FE18">
        <v>230603</v>
      </c>
      <c r="FF18">
        <v>16969</v>
      </c>
      <c r="FG18" t="s">
        <v>158</v>
      </c>
      <c r="FH18" t="s">
        <v>158</v>
      </c>
      <c r="FI18">
        <v>230581</v>
      </c>
      <c r="FJ18" t="s">
        <v>158</v>
      </c>
      <c r="FK18">
        <v>272337</v>
      </c>
      <c r="FL18" t="s">
        <v>158</v>
      </c>
      <c r="FM18">
        <v>268752</v>
      </c>
      <c r="FN18">
        <v>234395</v>
      </c>
      <c r="FO18">
        <v>255875</v>
      </c>
      <c r="FP18">
        <v>2057</v>
      </c>
      <c r="FQ18">
        <v>2051</v>
      </c>
      <c r="FR18" t="s">
        <v>158</v>
      </c>
      <c r="FS18">
        <v>234394</v>
      </c>
      <c r="FT18">
        <v>234394</v>
      </c>
      <c r="FU18">
        <v>2055</v>
      </c>
      <c r="FV18" t="s">
        <v>158</v>
      </c>
      <c r="FW18" t="s">
        <v>158</v>
      </c>
      <c r="FX18">
        <v>275583</v>
      </c>
      <c r="FY18">
        <v>234967</v>
      </c>
      <c r="FZ18">
        <v>256734</v>
      </c>
      <c r="GA18">
        <v>235203</v>
      </c>
      <c r="GB18">
        <v>272337</v>
      </c>
      <c r="GC18">
        <v>270752</v>
      </c>
      <c r="GD18">
        <v>275583</v>
      </c>
      <c r="GE18" t="s">
        <v>158</v>
      </c>
      <c r="GF18" t="s">
        <v>158</v>
      </c>
      <c r="GG18">
        <v>268751</v>
      </c>
      <c r="GH18" t="s">
        <v>158</v>
      </c>
      <c r="GI18" t="s">
        <v>158</v>
      </c>
      <c r="GJ18" t="s">
        <v>172</v>
      </c>
      <c r="GK18">
        <v>0</v>
      </c>
      <c r="GL18">
        <v>7391</v>
      </c>
      <c r="GM18">
        <v>3</v>
      </c>
      <c r="GN18" t="s">
        <v>158</v>
      </c>
      <c r="GO18" t="s">
        <v>166</v>
      </c>
      <c r="GP18">
        <v>1024</v>
      </c>
      <c r="GQ18">
        <v>-190</v>
      </c>
      <c r="GR18">
        <v>264</v>
      </c>
      <c r="GS18">
        <f t="shared" si="46"/>
        <v>3</v>
      </c>
      <c r="GT18" t="str">
        <f t="shared" si="1"/>
        <v>training</v>
      </c>
    </row>
    <row r="19" spans="1:202" x14ac:dyDescent="0.2">
      <c r="A19" t="s">
        <v>154</v>
      </c>
      <c r="B19" t="s">
        <v>154</v>
      </c>
      <c r="C19">
        <v>2520</v>
      </c>
      <c r="D19">
        <v>2520</v>
      </c>
      <c r="E19" t="s">
        <v>155</v>
      </c>
      <c r="F19" t="s">
        <v>156</v>
      </c>
      <c r="G19" t="s">
        <v>156</v>
      </c>
      <c r="H19" t="s">
        <v>156</v>
      </c>
      <c r="I19">
        <v>0</v>
      </c>
      <c r="J19" t="s">
        <v>157</v>
      </c>
      <c r="K19">
        <v>0</v>
      </c>
      <c r="L19" t="s">
        <v>154</v>
      </c>
      <c r="M19" t="s">
        <v>154</v>
      </c>
      <c r="N19" t="s">
        <v>154</v>
      </c>
      <c r="O19" t="s">
        <v>158</v>
      </c>
      <c r="P19" t="s">
        <v>154</v>
      </c>
      <c r="Q19" t="s">
        <v>154</v>
      </c>
      <c r="R19" t="s">
        <v>158</v>
      </c>
      <c r="S19">
        <v>0</v>
      </c>
      <c r="T19">
        <v>1</v>
      </c>
      <c r="U19">
        <v>0</v>
      </c>
      <c r="V19" t="s">
        <v>158</v>
      </c>
      <c r="W19" t="s">
        <v>158</v>
      </c>
      <c r="X19">
        <v>2</v>
      </c>
      <c r="Y19" t="s">
        <v>158</v>
      </c>
      <c r="Z19">
        <v>17</v>
      </c>
      <c r="AA19">
        <v>0</v>
      </c>
      <c r="AB19">
        <v>17</v>
      </c>
      <c r="AC19">
        <v>2</v>
      </c>
      <c r="AD19">
        <v>2</v>
      </c>
      <c r="AE19">
        <v>0</v>
      </c>
      <c r="AF19">
        <v>0</v>
      </c>
      <c r="AG19" t="s">
        <v>158</v>
      </c>
      <c r="AH19">
        <v>2</v>
      </c>
      <c r="AI19">
        <v>2</v>
      </c>
      <c r="AJ19">
        <v>0</v>
      </c>
      <c r="AK19" t="s">
        <v>158</v>
      </c>
      <c r="AL19" t="s">
        <v>158</v>
      </c>
      <c r="AM19">
        <v>17</v>
      </c>
      <c r="AN19">
        <v>2</v>
      </c>
      <c r="AO19">
        <v>2</v>
      </c>
      <c r="AP19">
        <v>2</v>
      </c>
      <c r="AQ19">
        <v>17</v>
      </c>
      <c r="AR19">
        <v>17</v>
      </c>
      <c r="AS19">
        <v>17</v>
      </c>
      <c r="AT19">
        <v>2</v>
      </c>
      <c r="AU19" t="s">
        <v>158</v>
      </c>
      <c r="AV19">
        <v>17</v>
      </c>
      <c r="AW19" t="s">
        <v>158</v>
      </c>
      <c r="AX19">
        <v>0</v>
      </c>
      <c r="AY19" t="s">
        <v>159</v>
      </c>
      <c r="AZ19">
        <v>-117</v>
      </c>
      <c r="BA19">
        <v>114</v>
      </c>
      <c r="BB19" t="s">
        <v>206</v>
      </c>
      <c r="BC19" t="s">
        <v>161</v>
      </c>
      <c r="BD19" t="b">
        <v>0</v>
      </c>
      <c r="BE19" t="s">
        <v>158</v>
      </c>
      <c r="BF19" t="b">
        <v>0</v>
      </c>
      <c r="BH19" t="s">
        <v>222</v>
      </c>
      <c r="BI19" t="s">
        <v>207</v>
      </c>
      <c r="BJ19" t="b">
        <v>0</v>
      </c>
      <c r="BK19" t="s">
        <v>163</v>
      </c>
      <c r="BL19" t="b">
        <v>0</v>
      </c>
      <c r="BM19">
        <v>18</v>
      </c>
      <c r="BN19" t="s">
        <v>164</v>
      </c>
      <c r="BO19" t="s">
        <v>165</v>
      </c>
      <c r="BP19" t="s">
        <v>164</v>
      </c>
      <c r="BQ19" t="s">
        <v>166</v>
      </c>
      <c r="BR19">
        <v>768</v>
      </c>
      <c r="BS19" t="s">
        <v>156</v>
      </c>
      <c r="BT19" t="s">
        <v>175</v>
      </c>
      <c r="BU19" t="s">
        <v>158</v>
      </c>
      <c r="BV19" t="s">
        <v>158</v>
      </c>
      <c r="BW19">
        <v>3</v>
      </c>
      <c r="BX19">
        <v>2</v>
      </c>
      <c r="BY19">
        <v>0</v>
      </c>
      <c r="BZ19">
        <v>3</v>
      </c>
      <c r="CA19" t="s">
        <v>223</v>
      </c>
      <c r="CB19" t="s">
        <v>156</v>
      </c>
      <c r="CC19">
        <v>3</v>
      </c>
      <c r="CD19" t="b">
        <v>0</v>
      </c>
      <c r="CE19" t="s">
        <v>168</v>
      </c>
      <c r="CF19" t="s">
        <v>224</v>
      </c>
      <c r="CG19" t="s">
        <v>158</v>
      </c>
      <c r="CH19">
        <v>0</v>
      </c>
      <c r="CI19">
        <v>1</v>
      </c>
      <c r="CJ19" t="s">
        <v>158</v>
      </c>
      <c r="CK19" t="s">
        <v>169</v>
      </c>
      <c r="CL19" t="s">
        <v>169</v>
      </c>
      <c r="CM19" t="s">
        <v>169</v>
      </c>
      <c r="CN19" t="s">
        <v>198</v>
      </c>
      <c r="CO19" t="s">
        <v>158</v>
      </c>
      <c r="CP19" t="s">
        <v>169</v>
      </c>
      <c r="CQ19">
        <v>1</v>
      </c>
      <c r="CR19">
        <v>2689</v>
      </c>
      <c r="CS19" t="str">
        <f t="shared" si="2"/>
        <v/>
      </c>
      <c r="CT19" t="str">
        <f t="shared" ca="1" si="3"/>
        <v/>
      </c>
      <c r="CU19" t="str">
        <f t="shared" si="4"/>
        <v/>
      </c>
      <c r="CV19" t="str">
        <f t="shared" ca="1" si="5"/>
        <v/>
      </c>
      <c r="CW19" t="str">
        <f t="shared" si="6"/>
        <v/>
      </c>
      <c r="CX19" t="str">
        <f t="shared" ca="1" si="7"/>
        <v/>
      </c>
      <c r="CY19" t="str">
        <f t="shared" si="8"/>
        <v/>
      </c>
      <c r="CZ19" t="str">
        <f t="shared" ca="1" si="9"/>
        <v/>
      </c>
      <c r="DA19" t="str">
        <f t="shared" si="10"/>
        <v/>
      </c>
      <c r="DB19" t="str">
        <f t="shared" ca="1" si="11"/>
        <v/>
      </c>
      <c r="DC19" t="str">
        <f t="shared" si="12"/>
        <v/>
      </c>
      <c r="DD19" t="str">
        <f t="shared" ca="1" si="13"/>
        <v/>
      </c>
      <c r="DE19" t="str">
        <f t="shared" si="14"/>
        <v/>
      </c>
      <c r="DF19" t="str">
        <f t="shared" ca="1" si="15"/>
        <v/>
      </c>
      <c r="DG19" t="str">
        <f t="shared" si="16"/>
        <v/>
      </c>
      <c r="DH19" t="str">
        <f t="shared" ca="1" si="17"/>
        <v/>
      </c>
      <c r="DI19" t="str">
        <f t="shared" si="18"/>
        <v/>
      </c>
      <c r="DJ19" t="str">
        <f t="shared" ca="1" si="19"/>
        <v/>
      </c>
      <c r="DK19" t="str">
        <f t="shared" si="20"/>
        <v/>
      </c>
      <c r="DL19" t="str">
        <f t="shared" ca="1" si="21"/>
        <v/>
      </c>
      <c r="DM19" t="str">
        <f t="shared" si="22"/>
        <v/>
      </c>
      <c r="DN19" t="str">
        <f t="shared" ca="1" si="23"/>
        <v/>
      </c>
      <c r="DO19" t="str">
        <f t="shared" si="24"/>
        <v/>
      </c>
      <c r="DP19" t="str">
        <f t="shared" ca="1" si="25"/>
        <v/>
      </c>
      <c r="DQ19" t="str">
        <f t="shared" si="26"/>
        <v/>
      </c>
      <c r="DR19" t="str">
        <f t="shared" ca="1" si="27"/>
        <v/>
      </c>
      <c r="DS19" t="str">
        <f t="shared" si="28"/>
        <v/>
      </c>
      <c r="DT19" t="str">
        <f t="shared" ca="1" si="29"/>
        <v/>
      </c>
      <c r="DU19" t="str">
        <f t="shared" si="30"/>
        <v/>
      </c>
      <c r="DV19" t="str">
        <f t="shared" ca="1" si="31"/>
        <v/>
      </c>
      <c r="DW19" t="str">
        <f t="shared" si="32"/>
        <v/>
      </c>
      <c r="DX19" t="str">
        <f t="shared" ca="1" si="33"/>
        <v/>
      </c>
      <c r="DY19" t="str">
        <f t="shared" si="34"/>
        <v/>
      </c>
      <c r="DZ19" t="str">
        <f t="shared" ca="1" si="35"/>
        <v/>
      </c>
      <c r="EA19" t="str">
        <f t="shared" si="36"/>
        <v/>
      </c>
      <c r="EB19" t="str">
        <f t="shared" ca="1" si="37"/>
        <v/>
      </c>
      <c r="EC19" t="str">
        <f t="shared" si="38"/>
        <v/>
      </c>
      <c r="ED19" t="str">
        <f t="shared" ca="1" si="39"/>
        <v/>
      </c>
      <c r="EE19" t="str">
        <f t="shared" si="40"/>
        <v/>
      </c>
      <c r="EF19" t="str">
        <f t="shared" ca="1" si="41"/>
        <v/>
      </c>
      <c r="EG19" t="str">
        <f t="shared" si="42"/>
        <v/>
      </c>
      <c r="EH19" t="str">
        <f t="shared" ca="1" si="43"/>
        <v/>
      </c>
      <c r="EI19" t="str">
        <f t="shared" si="44"/>
        <v/>
      </c>
      <c r="EJ19" t="str">
        <f t="shared" ca="1" si="45"/>
        <v/>
      </c>
      <c r="EK19" t="str">
        <f t="shared" ca="1" si="0"/>
        <v/>
      </c>
      <c r="EL19" t="s">
        <v>924</v>
      </c>
      <c r="EM19" t="s">
        <v>158</v>
      </c>
      <c r="EN19">
        <v>3757</v>
      </c>
      <c r="EO19">
        <v>572</v>
      </c>
      <c r="EP19">
        <v>859</v>
      </c>
      <c r="EQ19">
        <v>14911</v>
      </c>
      <c r="ER19" t="s">
        <v>158</v>
      </c>
      <c r="ES19">
        <v>20670</v>
      </c>
      <c r="ET19">
        <v>2689</v>
      </c>
      <c r="EU19">
        <v>2</v>
      </c>
      <c r="EV19" t="s">
        <v>156</v>
      </c>
      <c r="EW19">
        <v>1024</v>
      </c>
      <c r="EX19">
        <v>2</v>
      </c>
      <c r="EY19">
        <v>48000</v>
      </c>
      <c r="EZ19">
        <v>-16</v>
      </c>
      <c r="FA19" t="s">
        <v>170</v>
      </c>
      <c r="FB19">
        <v>1</v>
      </c>
      <c r="FC19" t="s">
        <v>199</v>
      </c>
      <c r="FD19" t="s">
        <v>158</v>
      </c>
      <c r="FE19">
        <v>230603</v>
      </c>
      <c r="FF19">
        <v>16969</v>
      </c>
      <c r="FG19" t="s">
        <v>158</v>
      </c>
      <c r="FH19" t="s">
        <v>158</v>
      </c>
      <c r="FI19">
        <v>230581</v>
      </c>
      <c r="FJ19" t="s">
        <v>158</v>
      </c>
      <c r="FK19">
        <v>279121</v>
      </c>
      <c r="FL19" t="s">
        <v>158</v>
      </c>
      <c r="FM19">
        <v>275812</v>
      </c>
      <c r="FN19">
        <v>234395</v>
      </c>
      <c r="FO19">
        <v>255875</v>
      </c>
      <c r="FP19">
        <v>2057</v>
      </c>
      <c r="FQ19">
        <v>2051</v>
      </c>
      <c r="FR19" t="s">
        <v>158</v>
      </c>
      <c r="FS19">
        <v>234394</v>
      </c>
      <c r="FT19">
        <v>234394</v>
      </c>
      <c r="FU19">
        <v>2055</v>
      </c>
      <c r="FV19" t="s">
        <v>158</v>
      </c>
      <c r="FW19" t="s">
        <v>158</v>
      </c>
      <c r="FX19">
        <v>281812</v>
      </c>
      <c r="FY19">
        <v>234967</v>
      </c>
      <c r="FZ19">
        <v>256734</v>
      </c>
      <c r="GA19">
        <v>235203</v>
      </c>
      <c r="GB19">
        <v>279121</v>
      </c>
      <c r="GC19">
        <v>277813</v>
      </c>
      <c r="GD19">
        <v>281812</v>
      </c>
      <c r="GE19" t="s">
        <v>158</v>
      </c>
      <c r="GF19" t="s">
        <v>158</v>
      </c>
      <c r="GG19">
        <v>275811</v>
      </c>
      <c r="GH19" t="s">
        <v>158</v>
      </c>
      <c r="GI19" t="s">
        <v>158</v>
      </c>
      <c r="GJ19" t="s">
        <v>172</v>
      </c>
      <c r="GK19">
        <v>0</v>
      </c>
      <c r="GL19">
        <v>10080</v>
      </c>
      <c r="GM19">
        <v>4</v>
      </c>
      <c r="GN19" t="s">
        <v>158</v>
      </c>
      <c r="GO19" t="s">
        <v>166</v>
      </c>
      <c r="GP19">
        <v>1024</v>
      </c>
      <c r="GQ19">
        <v>-115</v>
      </c>
      <c r="GR19">
        <v>165</v>
      </c>
      <c r="GS19">
        <f t="shared" si="46"/>
        <v>4</v>
      </c>
      <c r="GT19" t="str">
        <f t="shared" si="1"/>
        <v>training</v>
      </c>
    </row>
    <row r="20" spans="1:202" x14ac:dyDescent="0.2">
      <c r="A20" t="s">
        <v>154</v>
      </c>
      <c r="B20" t="s">
        <v>154</v>
      </c>
      <c r="C20">
        <v>2433</v>
      </c>
      <c r="D20">
        <v>2433</v>
      </c>
      <c r="E20" t="s">
        <v>155</v>
      </c>
      <c r="F20" t="s">
        <v>156</v>
      </c>
      <c r="G20" t="s">
        <v>156</v>
      </c>
      <c r="H20" t="s">
        <v>156</v>
      </c>
      <c r="I20">
        <v>0</v>
      </c>
      <c r="J20" t="s">
        <v>157</v>
      </c>
      <c r="K20">
        <v>1</v>
      </c>
      <c r="L20" t="s">
        <v>154</v>
      </c>
      <c r="M20" t="s">
        <v>154</v>
      </c>
      <c r="N20" t="s">
        <v>154</v>
      </c>
      <c r="O20" t="s">
        <v>158</v>
      </c>
      <c r="P20" t="s">
        <v>154</v>
      </c>
      <c r="Q20" t="s">
        <v>154</v>
      </c>
      <c r="R20" t="s">
        <v>158</v>
      </c>
      <c r="S20">
        <v>0</v>
      </c>
      <c r="T20">
        <v>1</v>
      </c>
      <c r="U20">
        <v>0</v>
      </c>
      <c r="V20" t="s">
        <v>158</v>
      </c>
      <c r="W20" t="s">
        <v>158</v>
      </c>
      <c r="X20">
        <v>2</v>
      </c>
      <c r="Y20" t="s">
        <v>158</v>
      </c>
      <c r="Z20">
        <v>18</v>
      </c>
      <c r="AA20">
        <v>0</v>
      </c>
      <c r="AB20">
        <v>18</v>
      </c>
      <c r="AC20">
        <v>2</v>
      </c>
      <c r="AD20">
        <v>2</v>
      </c>
      <c r="AE20">
        <v>0</v>
      </c>
      <c r="AF20">
        <v>0</v>
      </c>
      <c r="AG20" t="s">
        <v>158</v>
      </c>
      <c r="AH20">
        <v>2</v>
      </c>
      <c r="AI20">
        <v>2</v>
      </c>
      <c r="AJ20">
        <v>0</v>
      </c>
      <c r="AK20" t="s">
        <v>158</v>
      </c>
      <c r="AL20" t="s">
        <v>158</v>
      </c>
      <c r="AM20">
        <v>18</v>
      </c>
      <c r="AN20">
        <v>2</v>
      </c>
      <c r="AO20">
        <v>2</v>
      </c>
      <c r="AP20">
        <v>2</v>
      </c>
      <c r="AQ20">
        <v>18</v>
      </c>
      <c r="AR20">
        <v>18</v>
      </c>
      <c r="AS20">
        <v>18</v>
      </c>
      <c r="AT20">
        <v>2</v>
      </c>
      <c r="AU20" t="s">
        <v>158</v>
      </c>
      <c r="AV20">
        <v>18</v>
      </c>
      <c r="AW20" t="s">
        <v>158</v>
      </c>
      <c r="AX20">
        <v>0</v>
      </c>
      <c r="AY20" t="s">
        <v>159</v>
      </c>
      <c r="AZ20">
        <v>-65</v>
      </c>
      <c r="BA20">
        <v>166</v>
      </c>
      <c r="BB20" t="s">
        <v>206</v>
      </c>
      <c r="BC20" t="s">
        <v>161</v>
      </c>
      <c r="BD20" t="b">
        <v>0</v>
      </c>
      <c r="BE20" t="s">
        <v>158</v>
      </c>
      <c r="BF20" t="b">
        <v>0</v>
      </c>
      <c r="BH20" t="s">
        <v>222</v>
      </c>
      <c r="BI20" t="s">
        <v>207</v>
      </c>
      <c r="BJ20" t="b">
        <v>0</v>
      </c>
      <c r="BK20" t="s">
        <v>163</v>
      </c>
      <c r="BL20" t="b">
        <v>0</v>
      </c>
      <c r="BM20">
        <v>18</v>
      </c>
      <c r="BN20" t="s">
        <v>164</v>
      </c>
      <c r="BO20" t="s">
        <v>165</v>
      </c>
      <c r="BP20" t="s">
        <v>164</v>
      </c>
      <c r="BQ20" t="s">
        <v>166</v>
      </c>
      <c r="BR20">
        <v>768</v>
      </c>
      <c r="BS20" t="s">
        <v>156</v>
      </c>
      <c r="BT20" t="s">
        <v>173</v>
      </c>
      <c r="BU20" t="s">
        <v>158</v>
      </c>
      <c r="BV20" t="s">
        <v>158</v>
      </c>
      <c r="BW20">
        <v>4</v>
      </c>
      <c r="BX20">
        <v>2</v>
      </c>
      <c r="BY20">
        <v>0</v>
      </c>
      <c r="BZ20">
        <v>4</v>
      </c>
      <c r="CA20" t="s">
        <v>223</v>
      </c>
      <c r="CB20" t="s">
        <v>156</v>
      </c>
      <c r="CC20">
        <v>4</v>
      </c>
      <c r="CD20" t="b">
        <v>0</v>
      </c>
      <c r="CE20" t="s">
        <v>168</v>
      </c>
      <c r="CF20" t="s">
        <v>224</v>
      </c>
      <c r="CG20" t="s">
        <v>158</v>
      </c>
      <c r="CH20">
        <v>0</v>
      </c>
      <c r="CI20">
        <v>1</v>
      </c>
      <c r="CJ20" t="s">
        <v>158</v>
      </c>
      <c r="CK20" t="s">
        <v>169</v>
      </c>
      <c r="CL20" t="s">
        <v>169</v>
      </c>
      <c r="CM20" t="s">
        <v>169</v>
      </c>
      <c r="CN20" t="s">
        <v>198</v>
      </c>
      <c r="CO20" t="s">
        <v>158</v>
      </c>
      <c r="CP20" t="s">
        <v>169</v>
      </c>
      <c r="CQ20">
        <v>1</v>
      </c>
      <c r="CR20">
        <v>2089</v>
      </c>
      <c r="CS20" t="str">
        <f t="shared" si="2"/>
        <v/>
      </c>
      <c r="CT20" t="str">
        <f t="shared" ca="1" si="3"/>
        <v/>
      </c>
      <c r="CU20" t="str">
        <f t="shared" si="4"/>
        <v/>
      </c>
      <c r="CV20" t="str">
        <f t="shared" ca="1" si="5"/>
        <v/>
      </c>
      <c r="CW20" t="str">
        <f t="shared" si="6"/>
        <v/>
      </c>
      <c r="CX20" t="str">
        <f t="shared" ca="1" si="7"/>
        <v/>
      </c>
      <c r="CY20" t="str">
        <f t="shared" si="8"/>
        <v/>
      </c>
      <c r="CZ20" t="str">
        <f t="shared" ca="1" si="9"/>
        <v/>
      </c>
      <c r="DA20" t="str">
        <f t="shared" si="10"/>
        <v/>
      </c>
      <c r="DB20" t="str">
        <f t="shared" ca="1" si="11"/>
        <v/>
      </c>
      <c r="DC20" t="str">
        <f t="shared" si="12"/>
        <v/>
      </c>
      <c r="DD20" t="str">
        <f t="shared" ca="1" si="13"/>
        <v/>
      </c>
      <c r="DE20" t="str">
        <f t="shared" si="14"/>
        <v/>
      </c>
      <c r="DF20" t="str">
        <f t="shared" ca="1" si="15"/>
        <v/>
      </c>
      <c r="DG20" t="str">
        <f t="shared" si="16"/>
        <v/>
      </c>
      <c r="DH20" t="str">
        <f t="shared" ca="1" si="17"/>
        <v/>
      </c>
      <c r="DI20" t="str">
        <f t="shared" si="18"/>
        <v/>
      </c>
      <c r="DJ20" t="str">
        <f t="shared" ca="1" si="19"/>
        <v/>
      </c>
      <c r="DK20" t="str">
        <f t="shared" si="20"/>
        <v/>
      </c>
      <c r="DL20" t="str">
        <f t="shared" ca="1" si="21"/>
        <v/>
      </c>
      <c r="DM20" t="str">
        <f t="shared" si="22"/>
        <v/>
      </c>
      <c r="DN20" t="str">
        <f t="shared" ca="1" si="23"/>
        <v/>
      </c>
      <c r="DO20" t="str">
        <f t="shared" si="24"/>
        <v/>
      </c>
      <c r="DP20" t="str">
        <f t="shared" ca="1" si="25"/>
        <v/>
      </c>
      <c r="DQ20" t="str">
        <f t="shared" si="26"/>
        <v/>
      </c>
      <c r="DR20" t="str">
        <f t="shared" ca="1" si="27"/>
        <v/>
      </c>
      <c r="DS20" t="str">
        <f t="shared" si="28"/>
        <v/>
      </c>
      <c r="DT20" t="str">
        <f t="shared" ca="1" si="29"/>
        <v/>
      </c>
      <c r="DU20" t="str">
        <f t="shared" si="30"/>
        <v/>
      </c>
      <c r="DV20" t="str">
        <f t="shared" ca="1" si="31"/>
        <v/>
      </c>
      <c r="DW20" t="str">
        <f t="shared" si="32"/>
        <v/>
      </c>
      <c r="DX20" t="str">
        <f t="shared" ca="1" si="33"/>
        <v/>
      </c>
      <c r="DY20" t="str">
        <f t="shared" si="34"/>
        <v/>
      </c>
      <c r="DZ20" t="str">
        <f t="shared" ca="1" si="35"/>
        <v/>
      </c>
      <c r="EA20" t="str">
        <f t="shared" si="36"/>
        <v/>
      </c>
      <c r="EB20" t="str">
        <f t="shared" ca="1" si="37"/>
        <v/>
      </c>
      <c r="EC20" t="str">
        <f t="shared" si="38"/>
        <v/>
      </c>
      <c r="ED20" t="str">
        <f t="shared" ca="1" si="39"/>
        <v/>
      </c>
      <c r="EE20" t="str">
        <f t="shared" si="40"/>
        <v/>
      </c>
      <c r="EF20" t="str">
        <f t="shared" ca="1" si="41"/>
        <v/>
      </c>
      <c r="EG20" t="str">
        <f t="shared" si="42"/>
        <v/>
      </c>
      <c r="EH20" t="str">
        <f t="shared" ca="1" si="43"/>
        <v/>
      </c>
      <c r="EI20" t="str">
        <f t="shared" si="44"/>
        <v/>
      </c>
      <c r="EJ20" t="str">
        <f t="shared" ca="1" si="45"/>
        <v/>
      </c>
      <c r="EK20" t="str">
        <f t="shared" ca="1" si="0"/>
        <v/>
      </c>
      <c r="EL20" t="s">
        <v>924</v>
      </c>
      <c r="EM20" t="s">
        <v>158</v>
      </c>
      <c r="EN20">
        <v>3757</v>
      </c>
      <c r="EO20">
        <v>572</v>
      </c>
      <c r="EP20">
        <v>859</v>
      </c>
      <c r="EQ20">
        <v>14911</v>
      </c>
      <c r="ER20" t="s">
        <v>158</v>
      </c>
      <c r="ES20">
        <v>20670</v>
      </c>
      <c r="ET20">
        <v>2089</v>
      </c>
      <c r="EU20">
        <v>2</v>
      </c>
      <c r="EV20" t="s">
        <v>156</v>
      </c>
      <c r="EW20">
        <v>1024</v>
      </c>
      <c r="EX20">
        <v>2</v>
      </c>
      <c r="EY20">
        <v>48000</v>
      </c>
      <c r="EZ20">
        <v>-16</v>
      </c>
      <c r="FA20" t="s">
        <v>170</v>
      </c>
      <c r="FB20">
        <v>1</v>
      </c>
      <c r="FC20" t="s">
        <v>199</v>
      </c>
      <c r="FD20" t="s">
        <v>158</v>
      </c>
      <c r="FE20">
        <v>230603</v>
      </c>
      <c r="FF20">
        <v>16969</v>
      </c>
      <c r="FG20" t="s">
        <v>158</v>
      </c>
      <c r="FH20" t="s">
        <v>158</v>
      </c>
      <c r="FI20">
        <v>230581</v>
      </c>
      <c r="FJ20" t="s">
        <v>158</v>
      </c>
      <c r="FK20">
        <v>285585</v>
      </c>
      <c r="FL20" t="s">
        <v>158</v>
      </c>
      <c r="FM20">
        <v>282037</v>
      </c>
      <c r="FN20">
        <v>234395</v>
      </c>
      <c r="FO20">
        <v>255875</v>
      </c>
      <c r="FP20">
        <v>2057</v>
      </c>
      <c r="FQ20">
        <v>2051</v>
      </c>
      <c r="FR20" t="s">
        <v>158</v>
      </c>
      <c r="FS20">
        <v>234394</v>
      </c>
      <c r="FT20">
        <v>234394</v>
      </c>
      <c r="FU20">
        <v>2055</v>
      </c>
      <c r="FV20" t="s">
        <v>158</v>
      </c>
      <c r="FW20" t="s">
        <v>158</v>
      </c>
      <c r="FX20">
        <v>287676</v>
      </c>
      <c r="FY20">
        <v>234967</v>
      </c>
      <c r="FZ20">
        <v>256734</v>
      </c>
      <c r="GA20">
        <v>235203</v>
      </c>
      <c r="GB20">
        <v>285585</v>
      </c>
      <c r="GC20">
        <v>284037</v>
      </c>
      <c r="GD20">
        <v>287676</v>
      </c>
      <c r="GE20" t="s">
        <v>158</v>
      </c>
      <c r="GF20" t="s">
        <v>158</v>
      </c>
      <c r="GG20">
        <v>282036</v>
      </c>
      <c r="GH20" t="s">
        <v>158</v>
      </c>
      <c r="GI20" t="s">
        <v>158</v>
      </c>
      <c r="GJ20" t="s">
        <v>172</v>
      </c>
      <c r="GK20">
        <v>0</v>
      </c>
      <c r="GL20">
        <v>12169</v>
      </c>
      <c r="GM20">
        <v>5</v>
      </c>
      <c r="GN20" t="s">
        <v>158</v>
      </c>
      <c r="GO20" t="s">
        <v>166</v>
      </c>
      <c r="GP20">
        <v>1024</v>
      </c>
      <c r="GQ20">
        <v>-50</v>
      </c>
      <c r="GR20">
        <v>180</v>
      </c>
      <c r="GS20">
        <f t="shared" si="46"/>
        <v>5</v>
      </c>
      <c r="GT20" t="str">
        <f t="shared" si="1"/>
        <v>training</v>
      </c>
    </row>
    <row r="21" spans="1:202" x14ac:dyDescent="0.2">
      <c r="A21" t="s">
        <v>154</v>
      </c>
      <c r="B21" t="s">
        <v>154</v>
      </c>
      <c r="C21">
        <v>2378</v>
      </c>
      <c r="D21">
        <v>2378</v>
      </c>
      <c r="E21" t="s">
        <v>155</v>
      </c>
      <c r="F21" t="s">
        <v>156</v>
      </c>
      <c r="G21" t="s">
        <v>156</v>
      </c>
      <c r="H21" t="s">
        <v>156</v>
      </c>
      <c r="I21">
        <v>0</v>
      </c>
      <c r="J21" t="s">
        <v>157</v>
      </c>
      <c r="K21">
        <v>1</v>
      </c>
      <c r="L21" t="s">
        <v>154</v>
      </c>
      <c r="M21" t="s">
        <v>154</v>
      </c>
      <c r="N21" t="s">
        <v>154</v>
      </c>
      <c r="O21" t="s">
        <v>158</v>
      </c>
      <c r="P21" t="s">
        <v>154</v>
      </c>
      <c r="Q21" t="s">
        <v>154</v>
      </c>
      <c r="R21" t="s">
        <v>158</v>
      </c>
      <c r="S21">
        <v>0</v>
      </c>
      <c r="T21">
        <v>1</v>
      </c>
      <c r="U21">
        <v>0</v>
      </c>
      <c r="V21" t="s">
        <v>158</v>
      </c>
      <c r="W21" t="s">
        <v>158</v>
      </c>
      <c r="X21">
        <v>2</v>
      </c>
      <c r="Y21" t="s">
        <v>158</v>
      </c>
      <c r="Z21">
        <v>19</v>
      </c>
      <c r="AA21">
        <v>0</v>
      </c>
      <c r="AB21">
        <v>19</v>
      </c>
      <c r="AC21">
        <v>2</v>
      </c>
      <c r="AD21">
        <v>2</v>
      </c>
      <c r="AE21">
        <v>0</v>
      </c>
      <c r="AF21">
        <v>0</v>
      </c>
      <c r="AG21" t="s">
        <v>158</v>
      </c>
      <c r="AH21">
        <v>2</v>
      </c>
      <c r="AI21">
        <v>2</v>
      </c>
      <c r="AJ21">
        <v>0</v>
      </c>
      <c r="AK21" t="s">
        <v>158</v>
      </c>
      <c r="AL21" t="s">
        <v>158</v>
      </c>
      <c r="AM21">
        <v>19</v>
      </c>
      <c r="AN21">
        <v>2</v>
      </c>
      <c r="AO21">
        <v>2</v>
      </c>
      <c r="AP21">
        <v>2</v>
      </c>
      <c r="AQ21">
        <v>19</v>
      </c>
      <c r="AR21">
        <v>19</v>
      </c>
      <c r="AS21">
        <v>19</v>
      </c>
      <c r="AT21">
        <v>2</v>
      </c>
      <c r="AU21" t="s">
        <v>158</v>
      </c>
      <c r="AV21">
        <v>19</v>
      </c>
      <c r="AW21" t="s">
        <v>158</v>
      </c>
      <c r="AX21">
        <v>0</v>
      </c>
      <c r="AY21" t="s">
        <v>159</v>
      </c>
      <c r="AZ21">
        <v>-8</v>
      </c>
      <c r="BA21">
        <v>-324</v>
      </c>
      <c r="BB21" t="s">
        <v>206</v>
      </c>
      <c r="BC21" t="s">
        <v>161</v>
      </c>
      <c r="BD21" t="b">
        <v>0</v>
      </c>
      <c r="BE21" t="s">
        <v>158</v>
      </c>
      <c r="BF21" t="b">
        <v>0</v>
      </c>
      <c r="BH21" t="s">
        <v>222</v>
      </c>
      <c r="BI21" t="s">
        <v>207</v>
      </c>
      <c r="BJ21" t="b">
        <v>0</v>
      </c>
      <c r="BK21" t="s">
        <v>163</v>
      </c>
      <c r="BL21" t="b">
        <v>0</v>
      </c>
      <c r="BM21">
        <v>18</v>
      </c>
      <c r="BN21" t="s">
        <v>164</v>
      </c>
      <c r="BO21" t="s">
        <v>165</v>
      </c>
      <c r="BP21" t="s">
        <v>164</v>
      </c>
      <c r="BQ21" t="s">
        <v>166</v>
      </c>
      <c r="BR21">
        <v>768</v>
      </c>
      <c r="BS21" t="s">
        <v>156</v>
      </c>
      <c r="BT21" t="s">
        <v>174</v>
      </c>
      <c r="BU21" t="s">
        <v>158</v>
      </c>
      <c r="BV21" t="s">
        <v>158</v>
      </c>
      <c r="BW21">
        <v>5</v>
      </c>
      <c r="BX21">
        <v>2</v>
      </c>
      <c r="BY21">
        <v>0</v>
      </c>
      <c r="BZ21">
        <v>5</v>
      </c>
      <c r="CA21" t="s">
        <v>223</v>
      </c>
      <c r="CB21" t="s">
        <v>156</v>
      </c>
      <c r="CC21">
        <v>5</v>
      </c>
      <c r="CD21" t="b">
        <v>0</v>
      </c>
      <c r="CE21" t="s">
        <v>168</v>
      </c>
      <c r="CF21" t="s">
        <v>224</v>
      </c>
      <c r="CG21" t="s">
        <v>158</v>
      </c>
      <c r="CH21">
        <v>0</v>
      </c>
      <c r="CI21">
        <v>1</v>
      </c>
      <c r="CJ21" t="s">
        <v>158</v>
      </c>
      <c r="CK21" t="s">
        <v>169</v>
      </c>
      <c r="CL21" t="s">
        <v>169</v>
      </c>
      <c r="CM21" t="s">
        <v>169</v>
      </c>
      <c r="CN21" t="s">
        <v>198</v>
      </c>
      <c r="CO21" t="s">
        <v>158</v>
      </c>
      <c r="CP21" t="s">
        <v>169</v>
      </c>
      <c r="CQ21">
        <v>1</v>
      </c>
      <c r="CR21">
        <v>2102</v>
      </c>
      <c r="CS21" t="str">
        <f t="shared" si="2"/>
        <v/>
      </c>
      <c r="CT21" t="str">
        <f t="shared" ca="1" si="3"/>
        <v/>
      </c>
      <c r="CU21" t="str">
        <f t="shared" si="4"/>
        <v/>
      </c>
      <c r="CV21" t="str">
        <f t="shared" ca="1" si="5"/>
        <v/>
      </c>
      <c r="CW21" t="str">
        <f t="shared" si="6"/>
        <v/>
      </c>
      <c r="CX21" t="str">
        <f t="shared" ca="1" si="7"/>
        <v/>
      </c>
      <c r="CY21" t="str">
        <f t="shared" si="8"/>
        <v/>
      </c>
      <c r="CZ21" t="str">
        <f t="shared" ca="1" si="9"/>
        <v/>
      </c>
      <c r="DA21" t="str">
        <f t="shared" si="10"/>
        <v/>
      </c>
      <c r="DB21" t="str">
        <f t="shared" ca="1" si="11"/>
        <v/>
      </c>
      <c r="DC21" t="str">
        <f t="shared" si="12"/>
        <v/>
      </c>
      <c r="DD21" t="str">
        <f t="shared" ca="1" si="13"/>
        <v/>
      </c>
      <c r="DE21" t="str">
        <f t="shared" si="14"/>
        <v/>
      </c>
      <c r="DF21" t="str">
        <f t="shared" ca="1" si="15"/>
        <v/>
      </c>
      <c r="DG21" t="str">
        <f t="shared" si="16"/>
        <v/>
      </c>
      <c r="DH21" t="str">
        <f t="shared" ca="1" si="17"/>
        <v/>
      </c>
      <c r="DI21" t="str">
        <f t="shared" si="18"/>
        <v/>
      </c>
      <c r="DJ21" t="str">
        <f t="shared" ca="1" si="19"/>
        <v/>
      </c>
      <c r="DK21" t="str">
        <f t="shared" si="20"/>
        <v/>
      </c>
      <c r="DL21" t="str">
        <f t="shared" ca="1" si="21"/>
        <v/>
      </c>
      <c r="DM21" t="str">
        <f t="shared" si="22"/>
        <v/>
      </c>
      <c r="DN21" t="str">
        <f t="shared" ca="1" si="23"/>
        <v/>
      </c>
      <c r="DO21" t="str">
        <f t="shared" si="24"/>
        <v/>
      </c>
      <c r="DP21" t="str">
        <f t="shared" ca="1" si="25"/>
        <v/>
      </c>
      <c r="DQ21" t="str">
        <f t="shared" si="26"/>
        <v/>
      </c>
      <c r="DR21" t="str">
        <f t="shared" ca="1" si="27"/>
        <v/>
      </c>
      <c r="DS21" t="str">
        <f t="shared" si="28"/>
        <v/>
      </c>
      <c r="DT21" t="str">
        <f t="shared" ca="1" si="29"/>
        <v/>
      </c>
      <c r="DU21" t="str">
        <f t="shared" si="30"/>
        <v/>
      </c>
      <c r="DV21" t="str">
        <f t="shared" ca="1" si="31"/>
        <v/>
      </c>
      <c r="DW21" t="str">
        <f t="shared" si="32"/>
        <v/>
      </c>
      <c r="DX21" t="str">
        <f t="shared" ca="1" si="33"/>
        <v/>
      </c>
      <c r="DY21" t="str">
        <f t="shared" si="34"/>
        <v/>
      </c>
      <c r="DZ21" t="str">
        <f t="shared" ca="1" si="35"/>
        <v/>
      </c>
      <c r="EA21" t="str">
        <f t="shared" si="36"/>
        <v/>
      </c>
      <c r="EB21" t="str">
        <f t="shared" ca="1" si="37"/>
        <v/>
      </c>
      <c r="EC21" t="str">
        <f t="shared" si="38"/>
        <v/>
      </c>
      <c r="ED21" t="str">
        <f t="shared" ca="1" si="39"/>
        <v/>
      </c>
      <c r="EE21" t="str">
        <f t="shared" si="40"/>
        <v/>
      </c>
      <c r="EF21" t="str">
        <f t="shared" ca="1" si="41"/>
        <v/>
      </c>
      <c r="EG21" t="str">
        <f t="shared" si="42"/>
        <v/>
      </c>
      <c r="EH21" t="str">
        <f t="shared" ca="1" si="43"/>
        <v/>
      </c>
      <c r="EI21" t="str">
        <f t="shared" si="44"/>
        <v/>
      </c>
      <c r="EJ21" t="str">
        <f t="shared" ca="1" si="45"/>
        <v/>
      </c>
      <c r="EK21" t="str">
        <f t="shared" ca="1" si="0"/>
        <v/>
      </c>
      <c r="EL21" t="s">
        <v>924</v>
      </c>
      <c r="EM21" t="s">
        <v>158</v>
      </c>
      <c r="EN21">
        <v>3757</v>
      </c>
      <c r="EO21">
        <v>572</v>
      </c>
      <c r="EP21">
        <v>859</v>
      </c>
      <c r="EQ21">
        <v>14911</v>
      </c>
      <c r="ER21" t="s">
        <v>158</v>
      </c>
      <c r="ES21">
        <v>20670</v>
      </c>
      <c r="ET21">
        <v>2102</v>
      </c>
      <c r="EU21">
        <v>2</v>
      </c>
      <c r="EV21" t="s">
        <v>156</v>
      </c>
      <c r="EW21">
        <v>1024</v>
      </c>
      <c r="EX21">
        <v>2</v>
      </c>
      <c r="EY21">
        <v>48000</v>
      </c>
      <c r="EZ21">
        <v>-16</v>
      </c>
      <c r="FA21" t="s">
        <v>170</v>
      </c>
      <c r="FB21">
        <v>1</v>
      </c>
      <c r="FC21" t="s">
        <v>199</v>
      </c>
      <c r="FD21" t="s">
        <v>158</v>
      </c>
      <c r="FE21">
        <v>230603</v>
      </c>
      <c r="FF21">
        <v>16969</v>
      </c>
      <c r="FG21" t="s">
        <v>158</v>
      </c>
      <c r="FH21" t="s">
        <v>158</v>
      </c>
      <c r="FI21">
        <v>230581</v>
      </c>
      <c r="FJ21" t="s">
        <v>158</v>
      </c>
      <c r="FK21">
        <v>291536</v>
      </c>
      <c r="FL21" t="s">
        <v>158</v>
      </c>
      <c r="FM21">
        <v>287937</v>
      </c>
      <c r="FN21">
        <v>234395</v>
      </c>
      <c r="FO21">
        <v>255875</v>
      </c>
      <c r="FP21">
        <v>2057</v>
      </c>
      <c r="FQ21">
        <v>2051</v>
      </c>
      <c r="FR21" t="s">
        <v>158</v>
      </c>
      <c r="FS21">
        <v>234394</v>
      </c>
      <c r="FT21">
        <v>234394</v>
      </c>
      <c r="FU21">
        <v>2055</v>
      </c>
      <c r="FV21" t="s">
        <v>158</v>
      </c>
      <c r="FW21" t="s">
        <v>158</v>
      </c>
      <c r="FX21">
        <v>293641</v>
      </c>
      <c r="FY21">
        <v>234967</v>
      </c>
      <c r="FZ21">
        <v>256734</v>
      </c>
      <c r="GA21">
        <v>235203</v>
      </c>
      <c r="GB21">
        <v>291537</v>
      </c>
      <c r="GC21">
        <v>289937</v>
      </c>
      <c r="GD21">
        <v>293641</v>
      </c>
      <c r="GE21" t="s">
        <v>158</v>
      </c>
      <c r="GF21" t="s">
        <v>158</v>
      </c>
      <c r="GG21">
        <v>287935</v>
      </c>
      <c r="GH21" t="s">
        <v>158</v>
      </c>
      <c r="GI21" t="s">
        <v>158</v>
      </c>
      <c r="GJ21" t="s">
        <v>172</v>
      </c>
      <c r="GK21">
        <v>0</v>
      </c>
      <c r="GL21">
        <v>14271</v>
      </c>
      <c r="GM21">
        <v>6</v>
      </c>
      <c r="GN21" t="s">
        <v>158</v>
      </c>
      <c r="GO21" t="s">
        <v>166</v>
      </c>
      <c r="GP21">
        <v>1024</v>
      </c>
      <c r="GQ21">
        <v>-9</v>
      </c>
      <c r="GR21">
        <v>-326</v>
      </c>
      <c r="GS21">
        <f t="shared" si="46"/>
        <v>6</v>
      </c>
      <c r="GT21" t="str">
        <f t="shared" si="1"/>
        <v>training</v>
      </c>
    </row>
    <row r="22" spans="1:202" x14ac:dyDescent="0.2">
      <c r="A22" t="s">
        <v>154</v>
      </c>
      <c r="B22" t="s">
        <v>154</v>
      </c>
      <c r="C22">
        <v>2315</v>
      </c>
      <c r="D22">
        <v>2315</v>
      </c>
      <c r="E22" t="s">
        <v>155</v>
      </c>
      <c r="F22" t="s">
        <v>156</v>
      </c>
      <c r="G22" t="s">
        <v>156</v>
      </c>
      <c r="H22" t="s">
        <v>156</v>
      </c>
      <c r="I22">
        <v>0</v>
      </c>
      <c r="J22" t="s">
        <v>157</v>
      </c>
      <c r="K22">
        <v>1</v>
      </c>
      <c r="L22" t="s">
        <v>154</v>
      </c>
      <c r="M22" t="s">
        <v>154</v>
      </c>
      <c r="N22" t="s">
        <v>154</v>
      </c>
      <c r="O22" t="s">
        <v>158</v>
      </c>
      <c r="P22" t="s">
        <v>154</v>
      </c>
      <c r="Q22" t="s">
        <v>154</v>
      </c>
      <c r="R22" t="s">
        <v>158</v>
      </c>
      <c r="S22">
        <v>0</v>
      </c>
      <c r="T22">
        <v>1</v>
      </c>
      <c r="U22">
        <v>0</v>
      </c>
      <c r="V22" t="s">
        <v>158</v>
      </c>
      <c r="W22" t="s">
        <v>158</v>
      </c>
      <c r="X22">
        <v>2</v>
      </c>
      <c r="Y22" t="s">
        <v>158</v>
      </c>
      <c r="Z22">
        <v>20</v>
      </c>
      <c r="AA22">
        <v>0</v>
      </c>
      <c r="AB22">
        <v>20</v>
      </c>
      <c r="AC22">
        <v>2</v>
      </c>
      <c r="AD22">
        <v>2</v>
      </c>
      <c r="AE22">
        <v>0</v>
      </c>
      <c r="AF22">
        <v>0</v>
      </c>
      <c r="AG22" t="s">
        <v>158</v>
      </c>
      <c r="AH22">
        <v>2</v>
      </c>
      <c r="AI22">
        <v>2</v>
      </c>
      <c r="AJ22">
        <v>0</v>
      </c>
      <c r="AK22" t="s">
        <v>158</v>
      </c>
      <c r="AL22" t="s">
        <v>158</v>
      </c>
      <c r="AM22">
        <v>20</v>
      </c>
      <c r="AN22">
        <v>2</v>
      </c>
      <c r="AO22">
        <v>2</v>
      </c>
      <c r="AP22">
        <v>2</v>
      </c>
      <c r="AQ22">
        <v>20</v>
      </c>
      <c r="AR22">
        <v>20</v>
      </c>
      <c r="AS22">
        <v>20</v>
      </c>
      <c r="AT22">
        <v>2</v>
      </c>
      <c r="AU22" t="s">
        <v>158</v>
      </c>
      <c r="AV22">
        <v>20</v>
      </c>
      <c r="AW22" t="s">
        <v>158</v>
      </c>
      <c r="AX22">
        <v>0</v>
      </c>
      <c r="AY22" t="s">
        <v>159</v>
      </c>
      <c r="AZ22">
        <v>-173</v>
      </c>
      <c r="BA22">
        <v>-118</v>
      </c>
      <c r="BB22" t="s">
        <v>206</v>
      </c>
      <c r="BC22" t="s">
        <v>161</v>
      </c>
      <c r="BD22" t="b">
        <v>0</v>
      </c>
      <c r="BE22" t="s">
        <v>158</v>
      </c>
      <c r="BF22" t="b">
        <v>0</v>
      </c>
      <c r="BH22" t="s">
        <v>222</v>
      </c>
      <c r="BI22" t="s">
        <v>207</v>
      </c>
      <c r="BJ22" t="b">
        <v>0</v>
      </c>
      <c r="BK22" t="s">
        <v>163</v>
      </c>
      <c r="BL22" t="b">
        <v>0</v>
      </c>
      <c r="BM22">
        <v>18</v>
      </c>
      <c r="BN22" t="s">
        <v>164</v>
      </c>
      <c r="BO22" t="s">
        <v>165</v>
      </c>
      <c r="BP22" t="s">
        <v>164</v>
      </c>
      <c r="BQ22" t="s">
        <v>166</v>
      </c>
      <c r="BR22">
        <v>768</v>
      </c>
      <c r="BS22" t="s">
        <v>156</v>
      </c>
      <c r="BT22" t="s">
        <v>177</v>
      </c>
      <c r="BU22" t="s">
        <v>158</v>
      </c>
      <c r="BV22" t="s">
        <v>158</v>
      </c>
      <c r="BW22">
        <v>6</v>
      </c>
      <c r="BX22">
        <v>2</v>
      </c>
      <c r="BY22">
        <v>0</v>
      </c>
      <c r="BZ22">
        <v>6</v>
      </c>
      <c r="CA22" t="s">
        <v>223</v>
      </c>
      <c r="CB22" t="s">
        <v>156</v>
      </c>
      <c r="CC22">
        <v>6</v>
      </c>
      <c r="CD22" t="b">
        <v>0</v>
      </c>
      <c r="CE22" t="s">
        <v>168</v>
      </c>
      <c r="CF22" t="s">
        <v>224</v>
      </c>
      <c r="CG22" t="s">
        <v>158</v>
      </c>
      <c r="CH22">
        <v>0</v>
      </c>
      <c r="CI22">
        <v>1</v>
      </c>
      <c r="CJ22" t="s">
        <v>158</v>
      </c>
      <c r="CK22" t="s">
        <v>169</v>
      </c>
      <c r="CL22" t="s">
        <v>169</v>
      </c>
      <c r="CM22" t="s">
        <v>169</v>
      </c>
      <c r="CN22" t="s">
        <v>198</v>
      </c>
      <c r="CO22" t="s">
        <v>158</v>
      </c>
      <c r="CP22" t="s">
        <v>169</v>
      </c>
      <c r="CQ22">
        <v>1</v>
      </c>
      <c r="CR22">
        <v>1936</v>
      </c>
      <c r="CS22" t="str">
        <f t="shared" si="2"/>
        <v/>
      </c>
      <c r="CT22" t="str">
        <f t="shared" ca="1" si="3"/>
        <v/>
      </c>
      <c r="CU22" t="str">
        <f t="shared" si="4"/>
        <v/>
      </c>
      <c r="CV22" t="str">
        <f t="shared" ca="1" si="5"/>
        <v/>
      </c>
      <c r="CW22" t="str">
        <f t="shared" si="6"/>
        <v/>
      </c>
      <c r="CX22" t="str">
        <f t="shared" ca="1" si="7"/>
        <v/>
      </c>
      <c r="CY22" t="str">
        <f t="shared" si="8"/>
        <v/>
      </c>
      <c r="CZ22" t="str">
        <f t="shared" ca="1" si="9"/>
        <v/>
      </c>
      <c r="DA22" t="str">
        <f t="shared" si="10"/>
        <v/>
      </c>
      <c r="DB22" t="str">
        <f t="shared" ca="1" si="11"/>
        <v/>
      </c>
      <c r="DC22" t="str">
        <f t="shared" si="12"/>
        <v/>
      </c>
      <c r="DD22" t="str">
        <f t="shared" ca="1" si="13"/>
        <v/>
      </c>
      <c r="DE22" t="str">
        <f t="shared" si="14"/>
        <v/>
      </c>
      <c r="DF22" t="str">
        <f t="shared" ca="1" si="15"/>
        <v/>
      </c>
      <c r="DG22" t="str">
        <f t="shared" si="16"/>
        <v/>
      </c>
      <c r="DH22" t="str">
        <f t="shared" ca="1" si="17"/>
        <v/>
      </c>
      <c r="DI22" t="str">
        <f t="shared" si="18"/>
        <v/>
      </c>
      <c r="DJ22" t="str">
        <f t="shared" ca="1" si="19"/>
        <v/>
      </c>
      <c r="DK22" t="str">
        <f t="shared" si="20"/>
        <v/>
      </c>
      <c r="DL22" t="str">
        <f t="shared" ca="1" si="21"/>
        <v/>
      </c>
      <c r="DM22" t="str">
        <f t="shared" si="22"/>
        <v/>
      </c>
      <c r="DN22" t="str">
        <f t="shared" ca="1" si="23"/>
        <v/>
      </c>
      <c r="DO22" t="str">
        <f t="shared" si="24"/>
        <v/>
      </c>
      <c r="DP22" t="str">
        <f t="shared" ca="1" si="25"/>
        <v/>
      </c>
      <c r="DQ22" t="str">
        <f t="shared" si="26"/>
        <v/>
      </c>
      <c r="DR22" t="str">
        <f t="shared" ca="1" si="27"/>
        <v/>
      </c>
      <c r="DS22" t="str">
        <f t="shared" si="28"/>
        <v/>
      </c>
      <c r="DT22" t="str">
        <f t="shared" ca="1" si="29"/>
        <v/>
      </c>
      <c r="DU22" t="str">
        <f t="shared" si="30"/>
        <v/>
      </c>
      <c r="DV22" t="str">
        <f t="shared" ca="1" si="31"/>
        <v/>
      </c>
      <c r="DW22" t="str">
        <f t="shared" si="32"/>
        <v/>
      </c>
      <c r="DX22" t="str">
        <f t="shared" ca="1" si="33"/>
        <v/>
      </c>
      <c r="DY22" t="str">
        <f t="shared" si="34"/>
        <v/>
      </c>
      <c r="DZ22" t="str">
        <f t="shared" ca="1" si="35"/>
        <v/>
      </c>
      <c r="EA22" t="str">
        <f t="shared" si="36"/>
        <v/>
      </c>
      <c r="EB22" t="str">
        <f t="shared" ca="1" si="37"/>
        <v/>
      </c>
      <c r="EC22" t="str">
        <f t="shared" si="38"/>
        <v/>
      </c>
      <c r="ED22" t="str">
        <f t="shared" ca="1" si="39"/>
        <v/>
      </c>
      <c r="EE22" t="str">
        <f t="shared" si="40"/>
        <v/>
      </c>
      <c r="EF22" t="str">
        <f t="shared" ca="1" si="41"/>
        <v/>
      </c>
      <c r="EG22" t="str">
        <f t="shared" si="42"/>
        <v/>
      </c>
      <c r="EH22" t="str">
        <f t="shared" ca="1" si="43"/>
        <v/>
      </c>
      <c r="EI22" t="str">
        <f t="shared" si="44"/>
        <v/>
      </c>
      <c r="EJ22" t="str">
        <f t="shared" ca="1" si="45"/>
        <v/>
      </c>
      <c r="EK22" t="str">
        <f t="shared" ca="1" si="0"/>
        <v/>
      </c>
      <c r="EL22" t="s">
        <v>924</v>
      </c>
      <c r="EM22" t="s">
        <v>158</v>
      </c>
      <c r="EN22">
        <v>3757</v>
      </c>
      <c r="EO22">
        <v>572</v>
      </c>
      <c r="EP22">
        <v>859</v>
      </c>
      <c r="EQ22">
        <v>14911</v>
      </c>
      <c r="ER22" t="s">
        <v>158</v>
      </c>
      <c r="ES22">
        <v>20670</v>
      </c>
      <c r="ET22">
        <v>1936</v>
      </c>
      <c r="EU22">
        <v>2</v>
      </c>
      <c r="EV22" t="s">
        <v>156</v>
      </c>
      <c r="EW22">
        <v>1024</v>
      </c>
      <c r="EX22">
        <v>2</v>
      </c>
      <c r="EY22">
        <v>48000</v>
      </c>
      <c r="EZ22">
        <v>-16</v>
      </c>
      <c r="FA22" t="s">
        <v>170</v>
      </c>
      <c r="FB22">
        <v>1</v>
      </c>
      <c r="FC22" t="s">
        <v>199</v>
      </c>
      <c r="FD22" t="s">
        <v>158</v>
      </c>
      <c r="FE22">
        <v>230603</v>
      </c>
      <c r="FF22">
        <v>16969</v>
      </c>
      <c r="FG22" t="s">
        <v>158</v>
      </c>
      <c r="FH22" t="s">
        <v>158</v>
      </c>
      <c r="FI22">
        <v>230581</v>
      </c>
      <c r="FJ22" t="s">
        <v>158</v>
      </c>
      <c r="FK22">
        <v>297361</v>
      </c>
      <c r="FL22" t="s">
        <v>158</v>
      </c>
      <c r="FM22">
        <v>293886</v>
      </c>
      <c r="FN22">
        <v>234395</v>
      </c>
      <c r="FO22">
        <v>255875</v>
      </c>
      <c r="FP22">
        <v>2057</v>
      </c>
      <c r="FQ22">
        <v>2051</v>
      </c>
      <c r="FR22" t="s">
        <v>158</v>
      </c>
      <c r="FS22">
        <v>234394</v>
      </c>
      <c r="FT22">
        <v>234394</v>
      </c>
      <c r="FU22">
        <v>2055</v>
      </c>
      <c r="FV22" t="s">
        <v>158</v>
      </c>
      <c r="FW22" t="s">
        <v>158</v>
      </c>
      <c r="FX22">
        <v>299299</v>
      </c>
      <c r="FY22">
        <v>234967</v>
      </c>
      <c r="FZ22">
        <v>256734</v>
      </c>
      <c r="GA22">
        <v>235203</v>
      </c>
      <c r="GB22">
        <v>297361</v>
      </c>
      <c r="GC22">
        <v>295886</v>
      </c>
      <c r="GD22">
        <v>299299</v>
      </c>
      <c r="GE22" t="s">
        <v>158</v>
      </c>
      <c r="GF22" t="s">
        <v>158</v>
      </c>
      <c r="GG22">
        <v>293884</v>
      </c>
      <c r="GH22" t="s">
        <v>158</v>
      </c>
      <c r="GI22" t="s">
        <v>158</v>
      </c>
      <c r="GJ22" t="s">
        <v>172</v>
      </c>
      <c r="GK22">
        <v>0</v>
      </c>
      <c r="GL22">
        <v>16207</v>
      </c>
      <c r="GM22">
        <v>7</v>
      </c>
      <c r="GN22" t="s">
        <v>158</v>
      </c>
      <c r="GO22" t="s">
        <v>166</v>
      </c>
      <c r="GP22">
        <v>1024</v>
      </c>
      <c r="GQ22">
        <v>-180</v>
      </c>
      <c r="GR22">
        <v>-104</v>
      </c>
      <c r="GS22">
        <f t="shared" si="46"/>
        <v>7</v>
      </c>
      <c r="GT22" t="str">
        <f t="shared" si="1"/>
        <v>training</v>
      </c>
    </row>
    <row r="23" spans="1:202" x14ac:dyDescent="0.2">
      <c r="A23" t="s">
        <v>154</v>
      </c>
      <c r="B23" t="s">
        <v>154</v>
      </c>
      <c r="C23">
        <v>2204</v>
      </c>
      <c r="D23">
        <v>2204</v>
      </c>
      <c r="E23" t="s">
        <v>155</v>
      </c>
      <c r="F23" t="s">
        <v>156</v>
      </c>
      <c r="G23" t="s">
        <v>156</v>
      </c>
      <c r="H23" t="s">
        <v>156</v>
      </c>
      <c r="I23">
        <v>0</v>
      </c>
      <c r="J23" t="s">
        <v>157</v>
      </c>
      <c r="K23">
        <v>1</v>
      </c>
      <c r="L23" t="s">
        <v>154</v>
      </c>
      <c r="M23" t="s">
        <v>154</v>
      </c>
      <c r="N23" t="s">
        <v>154</v>
      </c>
      <c r="O23" t="s">
        <v>158</v>
      </c>
      <c r="P23" t="s">
        <v>154</v>
      </c>
      <c r="Q23" t="s">
        <v>154</v>
      </c>
      <c r="R23" t="s">
        <v>158</v>
      </c>
      <c r="S23">
        <v>0</v>
      </c>
      <c r="T23">
        <v>2</v>
      </c>
      <c r="U23">
        <v>0</v>
      </c>
      <c r="V23" t="s">
        <v>158</v>
      </c>
      <c r="W23" t="s">
        <v>158</v>
      </c>
      <c r="X23">
        <v>3</v>
      </c>
      <c r="Y23" t="s">
        <v>158</v>
      </c>
      <c r="Z23">
        <v>21</v>
      </c>
      <c r="AA23">
        <v>0</v>
      </c>
      <c r="AB23">
        <v>21</v>
      </c>
      <c r="AC23">
        <v>3</v>
      </c>
      <c r="AD23">
        <v>3</v>
      </c>
      <c r="AE23">
        <v>0</v>
      </c>
      <c r="AF23">
        <v>0</v>
      </c>
      <c r="AG23" t="s">
        <v>158</v>
      </c>
      <c r="AH23">
        <v>3</v>
      </c>
      <c r="AI23">
        <v>3</v>
      </c>
      <c r="AJ23">
        <v>0</v>
      </c>
      <c r="AK23" t="s">
        <v>158</v>
      </c>
      <c r="AL23" t="s">
        <v>158</v>
      </c>
      <c r="AM23">
        <v>21</v>
      </c>
      <c r="AN23">
        <v>3</v>
      </c>
      <c r="AO23">
        <v>3</v>
      </c>
      <c r="AP23">
        <v>3</v>
      </c>
      <c r="AQ23">
        <v>21</v>
      </c>
      <c r="AR23">
        <v>21</v>
      </c>
      <c r="AS23">
        <v>21</v>
      </c>
      <c r="AT23">
        <v>3</v>
      </c>
      <c r="AU23" t="s">
        <v>158</v>
      </c>
      <c r="AV23">
        <v>21</v>
      </c>
      <c r="AW23" t="s">
        <v>158</v>
      </c>
      <c r="AX23">
        <v>0</v>
      </c>
      <c r="AY23" t="s">
        <v>159</v>
      </c>
      <c r="AZ23">
        <v>-5</v>
      </c>
      <c r="BA23">
        <v>-327</v>
      </c>
      <c r="BB23" t="s">
        <v>206</v>
      </c>
      <c r="BC23" t="s">
        <v>161</v>
      </c>
      <c r="BD23" t="b">
        <v>0</v>
      </c>
      <c r="BE23" t="s">
        <v>158</v>
      </c>
      <c r="BF23" t="b">
        <v>0</v>
      </c>
      <c r="BH23" t="s">
        <v>222</v>
      </c>
      <c r="BI23" t="s">
        <v>207</v>
      </c>
      <c r="BJ23" t="b">
        <v>0</v>
      </c>
      <c r="BK23" t="s">
        <v>163</v>
      </c>
      <c r="BL23" t="b">
        <v>0</v>
      </c>
      <c r="BM23">
        <v>18</v>
      </c>
      <c r="BN23" t="s">
        <v>164</v>
      </c>
      <c r="BO23" t="s">
        <v>165</v>
      </c>
      <c r="BP23" t="s">
        <v>164</v>
      </c>
      <c r="BQ23" t="s">
        <v>166</v>
      </c>
      <c r="BR23">
        <v>768</v>
      </c>
      <c r="BS23" t="s">
        <v>156</v>
      </c>
      <c r="BT23" t="s">
        <v>174</v>
      </c>
      <c r="BU23" t="s">
        <v>158</v>
      </c>
      <c r="BV23" t="s">
        <v>158</v>
      </c>
      <c r="BW23">
        <v>0</v>
      </c>
      <c r="BX23">
        <v>3</v>
      </c>
      <c r="BY23">
        <v>0</v>
      </c>
      <c r="BZ23">
        <v>0</v>
      </c>
      <c r="CA23" t="s">
        <v>223</v>
      </c>
      <c r="CB23" t="s">
        <v>156</v>
      </c>
      <c r="CC23">
        <v>1</v>
      </c>
      <c r="CD23" t="b">
        <v>0</v>
      </c>
      <c r="CE23" t="s">
        <v>168</v>
      </c>
      <c r="CF23" t="s">
        <v>224</v>
      </c>
      <c r="CG23" t="s">
        <v>158</v>
      </c>
      <c r="CH23">
        <v>0</v>
      </c>
      <c r="CI23">
        <v>1</v>
      </c>
      <c r="CJ23" t="s">
        <v>158</v>
      </c>
      <c r="CK23" t="s">
        <v>169</v>
      </c>
      <c r="CL23" t="s">
        <v>169</v>
      </c>
      <c r="CM23" t="s">
        <v>169</v>
      </c>
      <c r="CN23" t="s">
        <v>198</v>
      </c>
      <c r="CO23" t="s">
        <v>158</v>
      </c>
      <c r="CP23" t="s">
        <v>169</v>
      </c>
      <c r="CQ23">
        <v>1</v>
      </c>
      <c r="CR23">
        <v>2204</v>
      </c>
      <c r="CS23" t="str">
        <f t="shared" si="2"/>
        <v/>
      </c>
      <c r="CT23" t="str">
        <f t="shared" ca="1" si="3"/>
        <v/>
      </c>
      <c r="CU23" t="str">
        <f t="shared" si="4"/>
        <v/>
      </c>
      <c r="CV23" t="str">
        <f t="shared" ca="1" si="5"/>
        <v/>
      </c>
      <c r="CW23" t="str">
        <f t="shared" si="6"/>
        <v/>
      </c>
      <c r="CX23" t="str">
        <f t="shared" ca="1" si="7"/>
        <v/>
      </c>
      <c r="CY23" t="str">
        <f t="shared" si="8"/>
        <v/>
      </c>
      <c r="CZ23" t="str">
        <f t="shared" ca="1" si="9"/>
        <v/>
      </c>
      <c r="DA23" t="str">
        <f t="shared" si="10"/>
        <v/>
      </c>
      <c r="DB23" t="str">
        <f t="shared" ca="1" si="11"/>
        <v/>
      </c>
      <c r="DC23" t="str">
        <f t="shared" si="12"/>
        <v/>
      </c>
      <c r="DD23" t="str">
        <f t="shared" ca="1" si="13"/>
        <v/>
      </c>
      <c r="DE23" t="str">
        <f t="shared" si="14"/>
        <v/>
      </c>
      <c r="DF23" t="str">
        <f t="shared" ca="1" si="15"/>
        <v/>
      </c>
      <c r="DG23" t="str">
        <f t="shared" si="16"/>
        <v/>
      </c>
      <c r="DH23" t="str">
        <f t="shared" ca="1" si="17"/>
        <v/>
      </c>
      <c r="DI23" t="str">
        <f t="shared" si="18"/>
        <v/>
      </c>
      <c r="DJ23" t="str">
        <f t="shared" ca="1" si="19"/>
        <v/>
      </c>
      <c r="DK23" t="str">
        <f t="shared" si="20"/>
        <v/>
      </c>
      <c r="DL23" t="str">
        <f t="shared" ca="1" si="21"/>
        <v/>
      </c>
      <c r="DM23" t="str">
        <f t="shared" si="22"/>
        <v/>
      </c>
      <c r="DN23" t="str">
        <f t="shared" ca="1" si="23"/>
        <v/>
      </c>
      <c r="DO23" t="str">
        <f t="shared" si="24"/>
        <v/>
      </c>
      <c r="DP23" t="str">
        <f t="shared" ca="1" si="25"/>
        <v/>
      </c>
      <c r="DQ23" t="str">
        <f t="shared" si="26"/>
        <v/>
      </c>
      <c r="DR23" t="str">
        <f t="shared" ca="1" si="27"/>
        <v/>
      </c>
      <c r="DS23" t="str">
        <f t="shared" si="28"/>
        <v/>
      </c>
      <c r="DT23" t="str">
        <f t="shared" ca="1" si="29"/>
        <v/>
      </c>
      <c r="DU23" t="str">
        <f t="shared" si="30"/>
        <v/>
      </c>
      <c r="DV23" t="str">
        <f t="shared" ca="1" si="31"/>
        <v/>
      </c>
      <c r="DW23" t="str">
        <f t="shared" si="32"/>
        <v/>
      </c>
      <c r="DX23" t="str">
        <f t="shared" ca="1" si="33"/>
        <v/>
      </c>
      <c r="DY23" t="str">
        <f t="shared" si="34"/>
        <v/>
      </c>
      <c r="DZ23" t="str">
        <f t="shared" ca="1" si="35"/>
        <v/>
      </c>
      <c r="EA23" t="str">
        <f t="shared" si="36"/>
        <v/>
      </c>
      <c r="EB23" t="str">
        <f t="shared" ca="1" si="37"/>
        <v/>
      </c>
      <c r="EC23" t="str">
        <f t="shared" si="38"/>
        <v/>
      </c>
      <c r="ED23" t="str">
        <f t="shared" ca="1" si="39"/>
        <v/>
      </c>
      <c r="EE23" t="str">
        <f t="shared" si="40"/>
        <v/>
      </c>
      <c r="EF23" t="str">
        <f t="shared" ca="1" si="41"/>
        <v/>
      </c>
      <c r="EG23" t="str">
        <f t="shared" si="42"/>
        <v/>
      </c>
      <c r="EH23" t="str">
        <f t="shared" ca="1" si="43"/>
        <v/>
      </c>
      <c r="EI23" t="str">
        <f t="shared" si="44"/>
        <v/>
      </c>
      <c r="EJ23" t="str">
        <f t="shared" ca="1" si="45"/>
        <v/>
      </c>
      <c r="EK23" t="str">
        <f t="shared" ca="1" si="0"/>
        <v/>
      </c>
      <c r="EL23" t="s">
        <v>924</v>
      </c>
      <c r="EM23" t="s">
        <v>158</v>
      </c>
      <c r="EN23">
        <v>4198</v>
      </c>
      <c r="EO23">
        <v>315</v>
      </c>
      <c r="EP23">
        <v>1177</v>
      </c>
      <c r="EQ23">
        <v>14911</v>
      </c>
      <c r="ER23" t="s">
        <v>158</v>
      </c>
      <c r="ES23">
        <v>6237</v>
      </c>
      <c r="ET23">
        <v>2204</v>
      </c>
      <c r="EU23">
        <v>2</v>
      </c>
      <c r="EV23" t="s">
        <v>156</v>
      </c>
      <c r="EW23">
        <v>1024</v>
      </c>
      <c r="EX23">
        <v>2</v>
      </c>
      <c r="EY23">
        <v>48000</v>
      </c>
      <c r="EZ23">
        <v>-16</v>
      </c>
      <c r="FA23" t="s">
        <v>170</v>
      </c>
      <c r="FB23">
        <v>1</v>
      </c>
      <c r="FC23" t="s">
        <v>199</v>
      </c>
      <c r="FD23" t="s">
        <v>158</v>
      </c>
      <c r="FE23">
        <v>299323</v>
      </c>
      <c r="FF23">
        <v>16969</v>
      </c>
      <c r="FG23" t="s">
        <v>158</v>
      </c>
      <c r="FH23" t="s">
        <v>158</v>
      </c>
      <c r="FI23">
        <v>299302</v>
      </c>
      <c r="FJ23" t="s">
        <v>158</v>
      </c>
      <c r="FK23">
        <v>315387</v>
      </c>
      <c r="FL23" t="s">
        <v>158</v>
      </c>
      <c r="FM23">
        <v>311789</v>
      </c>
      <c r="FN23">
        <v>303560</v>
      </c>
      <c r="FO23">
        <v>310348</v>
      </c>
      <c r="FP23">
        <v>2057</v>
      </c>
      <c r="FQ23">
        <v>2051</v>
      </c>
      <c r="FR23" t="s">
        <v>158</v>
      </c>
      <c r="FS23">
        <v>303559</v>
      </c>
      <c r="FT23">
        <v>303559</v>
      </c>
      <c r="FU23">
        <v>2055</v>
      </c>
      <c r="FV23" t="s">
        <v>158</v>
      </c>
      <c r="FW23" t="s">
        <v>158</v>
      </c>
      <c r="FX23">
        <v>317593</v>
      </c>
      <c r="FY23">
        <v>303875</v>
      </c>
      <c r="FZ23">
        <v>311526</v>
      </c>
      <c r="GA23">
        <v>304110</v>
      </c>
      <c r="GB23">
        <v>315387</v>
      </c>
      <c r="GC23">
        <v>313789</v>
      </c>
      <c r="GD23">
        <v>317593</v>
      </c>
      <c r="GE23" t="s">
        <v>158</v>
      </c>
      <c r="GF23" t="s">
        <v>158</v>
      </c>
      <c r="GG23">
        <v>311788</v>
      </c>
      <c r="GH23" t="s">
        <v>158</v>
      </c>
      <c r="GI23" t="s">
        <v>158</v>
      </c>
      <c r="GJ23" t="s">
        <v>172</v>
      </c>
      <c r="GK23">
        <v>0</v>
      </c>
      <c r="GL23">
        <v>2204</v>
      </c>
      <c r="GM23">
        <v>1</v>
      </c>
      <c r="GN23" t="s">
        <v>158</v>
      </c>
      <c r="GO23" t="s">
        <v>166</v>
      </c>
      <c r="GP23">
        <v>1024</v>
      </c>
      <c r="GQ23">
        <v>-9</v>
      </c>
      <c r="GR23">
        <v>-326</v>
      </c>
      <c r="GS23">
        <f t="shared" si="46"/>
        <v>1</v>
      </c>
      <c r="GT23" t="str">
        <f t="shared" si="1"/>
        <v>training</v>
      </c>
    </row>
    <row r="24" spans="1:202" x14ac:dyDescent="0.2">
      <c r="A24" t="s">
        <v>154</v>
      </c>
      <c r="B24" t="s">
        <v>154</v>
      </c>
      <c r="C24">
        <v>2311</v>
      </c>
      <c r="D24">
        <v>2311</v>
      </c>
      <c r="E24" t="s">
        <v>155</v>
      </c>
      <c r="F24" t="s">
        <v>156</v>
      </c>
      <c r="G24" t="s">
        <v>156</v>
      </c>
      <c r="H24" t="s">
        <v>156</v>
      </c>
      <c r="I24">
        <v>0</v>
      </c>
      <c r="J24" t="s">
        <v>157</v>
      </c>
      <c r="K24">
        <v>1</v>
      </c>
      <c r="L24" t="s">
        <v>154</v>
      </c>
      <c r="M24" t="s">
        <v>154</v>
      </c>
      <c r="N24" t="s">
        <v>154</v>
      </c>
      <c r="O24" t="s">
        <v>158</v>
      </c>
      <c r="P24" t="s">
        <v>154</v>
      </c>
      <c r="Q24" t="s">
        <v>154</v>
      </c>
      <c r="R24" t="s">
        <v>158</v>
      </c>
      <c r="S24">
        <v>0</v>
      </c>
      <c r="T24">
        <v>2</v>
      </c>
      <c r="U24">
        <v>0</v>
      </c>
      <c r="V24" t="s">
        <v>158</v>
      </c>
      <c r="W24" t="s">
        <v>158</v>
      </c>
      <c r="X24">
        <v>3</v>
      </c>
      <c r="Y24" t="s">
        <v>158</v>
      </c>
      <c r="Z24">
        <v>22</v>
      </c>
      <c r="AA24">
        <v>0</v>
      </c>
      <c r="AB24">
        <v>22</v>
      </c>
      <c r="AC24">
        <v>3</v>
      </c>
      <c r="AD24">
        <v>3</v>
      </c>
      <c r="AE24">
        <v>0</v>
      </c>
      <c r="AF24">
        <v>0</v>
      </c>
      <c r="AG24" t="s">
        <v>158</v>
      </c>
      <c r="AH24">
        <v>3</v>
      </c>
      <c r="AI24">
        <v>3</v>
      </c>
      <c r="AJ24">
        <v>0</v>
      </c>
      <c r="AK24" t="s">
        <v>158</v>
      </c>
      <c r="AL24" t="s">
        <v>158</v>
      </c>
      <c r="AM24">
        <v>22</v>
      </c>
      <c r="AN24">
        <v>3</v>
      </c>
      <c r="AO24">
        <v>3</v>
      </c>
      <c r="AP24">
        <v>3</v>
      </c>
      <c r="AQ24">
        <v>22</v>
      </c>
      <c r="AR24">
        <v>22</v>
      </c>
      <c r="AS24">
        <v>22</v>
      </c>
      <c r="AT24">
        <v>3</v>
      </c>
      <c r="AU24" t="s">
        <v>158</v>
      </c>
      <c r="AV24">
        <v>22</v>
      </c>
      <c r="AW24" t="s">
        <v>158</v>
      </c>
      <c r="AX24">
        <v>0</v>
      </c>
      <c r="AY24" t="s">
        <v>159</v>
      </c>
      <c r="AZ24">
        <v>152</v>
      </c>
      <c r="BA24">
        <v>276</v>
      </c>
      <c r="BB24" t="s">
        <v>206</v>
      </c>
      <c r="BC24" t="s">
        <v>161</v>
      </c>
      <c r="BD24" t="b">
        <v>0</v>
      </c>
      <c r="BE24" t="s">
        <v>158</v>
      </c>
      <c r="BF24" t="b">
        <v>0</v>
      </c>
      <c r="BH24" t="s">
        <v>222</v>
      </c>
      <c r="BI24" t="s">
        <v>207</v>
      </c>
      <c r="BJ24" t="b">
        <v>0</v>
      </c>
      <c r="BK24" t="s">
        <v>163</v>
      </c>
      <c r="BL24" t="b">
        <v>0</v>
      </c>
      <c r="BM24">
        <v>18</v>
      </c>
      <c r="BN24" t="s">
        <v>164</v>
      </c>
      <c r="BO24" t="s">
        <v>165</v>
      </c>
      <c r="BP24" t="s">
        <v>164</v>
      </c>
      <c r="BQ24" t="s">
        <v>166</v>
      </c>
      <c r="BR24">
        <v>768</v>
      </c>
      <c r="BS24" t="s">
        <v>156</v>
      </c>
      <c r="BT24" t="s">
        <v>178</v>
      </c>
      <c r="BU24" t="s">
        <v>158</v>
      </c>
      <c r="BV24" t="s">
        <v>158</v>
      </c>
      <c r="BW24">
        <v>1</v>
      </c>
      <c r="BX24">
        <v>3</v>
      </c>
      <c r="BY24">
        <v>0</v>
      </c>
      <c r="BZ24">
        <v>1</v>
      </c>
      <c r="CA24" t="s">
        <v>223</v>
      </c>
      <c r="CB24" t="s">
        <v>156</v>
      </c>
      <c r="CC24">
        <v>2</v>
      </c>
      <c r="CD24" t="b">
        <v>0</v>
      </c>
      <c r="CE24" t="s">
        <v>168</v>
      </c>
      <c r="CF24" t="s">
        <v>224</v>
      </c>
      <c r="CG24" t="s">
        <v>158</v>
      </c>
      <c r="CH24">
        <v>0</v>
      </c>
      <c r="CI24">
        <v>1</v>
      </c>
      <c r="CJ24" t="s">
        <v>158</v>
      </c>
      <c r="CK24" t="s">
        <v>169</v>
      </c>
      <c r="CL24" t="s">
        <v>169</v>
      </c>
      <c r="CM24" t="s">
        <v>169</v>
      </c>
      <c r="CN24" t="s">
        <v>198</v>
      </c>
      <c r="CO24" t="s">
        <v>158</v>
      </c>
      <c r="CP24" t="s">
        <v>169</v>
      </c>
      <c r="CQ24">
        <v>1</v>
      </c>
      <c r="CR24">
        <v>2419</v>
      </c>
      <c r="CS24" t="str">
        <f t="shared" si="2"/>
        <v/>
      </c>
      <c r="CT24" t="str">
        <f t="shared" ca="1" si="3"/>
        <v/>
      </c>
      <c r="CU24" t="str">
        <f t="shared" si="4"/>
        <v/>
      </c>
      <c r="CV24" t="str">
        <f t="shared" ca="1" si="5"/>
        <v/>
      </c>
      <c r="CW24" t="str">
        <f t="shared" si="6"/>
        <v/>
      </c>
      <c r="CX24" t="str">
        <f t="shared" ca="1" si="7"/>
        <v/>
      </c>
      <c r="CY24" t="str">
        <f t="shared" si="8"/>
        <v/>
      </c>
      <c r="CZ24" t="str">
        <f t="shared" ca="1" si="9"/>
        <v/>
      </c>
      <c r="DA24" t="str">
        <f t="shared" si="10"/>
        <v/>
      </c>
      <c r="DB24" t="str">
        <f t="shared" ca="1" si="11"/>
        <v/>
      </c>
      <c r="DC24" t="str">
        <f t="shared" si="12"/>
        <v/>
      </c>
      <c r="DD24" t="str">
        <f t="shared" ca="1" si="13"/>
        <v/>
      </c>
      <c r="DE24" t="str">
        <f t="shared" si="14"/>
        <v/>
      </c>
      <c r="DF24" t="str">
        <f t="shared" ca="1" si="15"/>
        <v/>
      </c>
      <c r="DG24" t="str">
        <f t="shared" si="16"/>
        <v/>
      </c>
      <c r="DH24" t="str">
        <f t="shared" ca="1" si="17"/>
        <v/>
      </c>
      <c r="DI24" t="str">
        <f t="shared" si="18"/>
        <v/>
      </c>
      <c r="DJ24" t="str">
        <f t="shared" ca="1" si="19"/>
        <v/>
      </c>
      <c r="DK24" t="str">
        <f t="shared" si="20"/>
        <v/>
      </c>
      <c r="DL24" t="str">
        <f t="shared" ca="1" si="21"/>
        <v/>
      </c>
      <c r="DM24" t="str">
        <f t="shared" si="22"/>
        <v/>
      </c>
      <c r="DN24" t="str">
        <f t="shared" ca="1" si="23"/>
        <v/>
      </c>
      <c r="DO24" t="str">
        <f t="shared" si="24"/>
        <v/>
      </c>
      <c r="DP24" t="str">
        <f t="shared" ca="1" si="25"/>
        <v/>
      </c>
      <c r="DQ24" t="str">
        <f t="shared" si="26"/>
        <v/>
      </c>
      <c r="DR24" t="str">
        <f t="shared" ca="1" si="27"/>
        <v/>
      </c>
      <c r="DS24" t="str">
        <f t="shared" si="28"/>
        <v/>
      </c>
      <c r="DT24" t="str">
        <f t="shared" ca="1" si="29"/>
        <v/>
      </c>
      <c r="DU24" t="str">
        <f t="shared" si="30"/>
        <v/>
      </c>
      <c r="DV24" t="str">
        <f t="shared" ca="1" si="31"/>
        <v/>
      </c>
      <c r="DW24" t="str">
        <f t="shared" si="32"/>
        <v/>
      </c>
      <c r="DX24" t="str">
        <f t="shared" ca="1" si="33"/>
        <v/>
      </c>
      <c r="DY24" t="str">
        <f t="shared" si="34"/>
        <v/>
      </c>
      <c r="DZ24" t="str">
        <f t="shared" ca="1" si="35"/>
        <v/>
      </c>
      <c r="EA24" t="str">
        <f t="shared" si="36"/>
        <v/>
      </c>
      <c r="EB24" t="str">
        <f t="shared" ca="1" si="37"/>
        <v/>
      </c>
      <c r="EC24" t="str">
        <f t="shared" si="38"/>
        <v/>
      </c>
      <c r="ED24" t="str">
        <f t="shared" ca="1" si="39"/>
        <v/>
      </c>
      <c r="EE24" t="str">
        <f t="shared" si="40"/>
        <v/>
      </c>
      <c r="EF24" t="str">
        <f t="shared" ca="1" si="41"/>
        <v/>
      </c>
      <c r="EG24" t="str">
        <f t="shared" si="42"/>
        <v/>
      </c>
      <c r="EH24" t="str">
        <f t="shared" ca="1" si="43"/>
        <v/>
      </c>
      <c r="EI24" t="str">
        <f t="shared" si="44"/>
        <v/>
      </c>
      <c r="EJ24" t="str">
        <f t="shared" ca="1" si="45"/>
        <v/>
      </c>
      <c r="EK24" t="str">
        <f t="shared" ca="1" si="0"/>
        <v/>
      </c>
      <c r="EL24" t="s">
        <v>924</v>
      </c>
      <c r="EM24" t="s">
        <v>158</v>
      </c>
      <c r="EN24">
        <v>4198</v>
      </c>
      <c r="EO24">
        <v>315</v>
      </c>
      <c r="EP24">
        <v>1177</v>
      </c>
      <c r="EQ24">
        <v>14911</v>
      </c>
      <c r="ER24" t="s">
        <v>158</v>
      </c>
      <c r="ES24">
        <v>6237</v>
      </c>
      <c r="ET24">
        <v>2419</v>
      </c>
      <c r="EU24">
        <v>2</v>
      </c>
      <c r="EV24" t="s">
        <v>156</v>
      </c>
      <c r="EW24">
        <v>1024</v>
      </c>
      <c r="EX24">
        <v>2</v>
      </c>
      <c r="EY24">
        <v>48000</v>
      </c>
      <c r="EZ24">
        <v>-16</v>
      </c>
      <c r="FA24" t="s">
        <v>170</v>
      </c>
      <c r="FB24">
        <v>1</v>
      </c>
      <c r="FC24" t="s">
        <v>199</v>
      </c>
      <c r="FD24" t="s">
        <v>158</v>
      </c>
      <c r="FE24">
        <v>299323</v>
      </c>
      <c r="FF24">
        <v>16969</v>
      </c>
      <c r="FG24" t="s">
        <v>158</v>
      </c>
      <c r="FH24" t="s">
        <v>158</v>
      </c>
      <c r="FI24">
        <v>299302</v>
      </c>
      <c r="FJ24" t="s">
        <v>158</v>
      </c>
      <c r="FK24">
        <v>321553</v>
      </c>
      <c r="FL24" t="s">
        <v>158</v>
      </c>
      <c r="FM24">
        <v>317837</v>
      </c>
      <c r="FN24">
        <v>303560</v>
      </c>
      <c r="FO24">
        <v>310348</v>
      </c>
      <c r="FP24">
        <v>2057</v>
      </c>
      <c r="FQ24">
        <v>2051</v>
      </c>
      <c r="FR24" t="s">
        <v>158</v>
      </c>
      <c r="FS24">
        <v>303559</v>
      </c>
      <c r="FT24">
        <v>303559</v>
      </c>
      <c r="FU24">
        <v>2055</v>
      </c>
      <c r="FV24" t="s">
        <v>158</v>
      </c>
      <c r="FW24" t="s">
        <v>158</v>
      </c>
      <c r="FX24">
        <v>323974</v>
      </c>
      <c r="FY24">
        <v>303875</v>
      </c>
      <c r="FZ24">
        <v>311526</v>
      </c>
      <c r="GA24">
        <v>304110</v>
      </c>
      <c r="GB24">
        <v>321553</v>
      </c>
      <c r="GC24">
        <v>319837</v>
      </c>
      <c r="GD24">
        <v>323974</v>
      </c>
      <c r="GE24" t="s">
        <v>158</v>
      </c>
      <c r="GF24" t="s">
        <v>158</v>
      </c>
      <c r="GG24">
        <v>317836</v>
      </c>
      <c r="GH24" t="s">
        <v>158</v>
      </c>
      <c r="GI24" t="s">
        <v>158</v>
      </c>
      <c r="GJ24" t="s">
        <v>172</v>
      </c>
      <c r="GK24">
        <v>0</v>
      </c>
      <c r="GL24">
        <v>4623</v>
      </c>
      <c r="GM24">
        <v>2</v>
      </c>
      <c r="GN24" t="s">
        <v>158</v>
      </c>
      <c r="GO24" t="s">
        <v>166</v>
      </c>
      <c r="GP24">
        <v>1024</v>
      </c>
      <c r="GQ24">
        <v>155</v>
      </c>
      <c r="GR24">
        <v>285</v>
      </c>
      <c r="GS24">
        <f t="shared" si="46"/>
        <v>2</v>
      </c>
      <c r="GT24" t="str">
        <f t="shared" si="1"/>
        <v>training</v>
      </c>
    </row>
    <row r="25" spans="1:202" x14ac:dyDescent="0.2">
      <c r="A25" t="s">
        <v>154</v>
      </c>
      <c r="B25" t="s">
        <v>154</v>
      </c>
      <c r="C25">
        <v>3339</v>
      </c>
      <c r="D25">
        <v>3339</v>
      </c>
      <c r="E25" t="s">
        <v>155</v>
      </c>
      <c r="F25" t="s">
        <v>156</v>
      </c>
      <c r="G25" t="s">
        <v>156</v>
      </c>
      <c r="H25" t="s">
        <v>156</v>
      </c>
      <c r="I25">
        <v>0</v>
      </c>
      <c r="J25" t="s">
        <v>157</v>
      </c>
      <c r="K25">
        <v>1</v>
      </c>
      <c r="L25" t="s">
        <v>154</v>
      </c>
      <c r="M25" t="s">
        <v>154</v>
      </c>
      <c r="N25" t="s">
        <v>154</v>
      </c>
      <c r="O25" t="s">
        <v>158</v>
      </c>
      <c r="P25" t="s">
        <v>154</v>
      </c>
      <c r="Q25" t="s">
        <v>154</v>
      </c>
      <c r="R25" t="s">
        <v>158</v>
      </c>
      <c r="S25">
        <v>0</v>
      </c>
      <c r="T25">
        <v>2</v>
      </c>
      <c r="U25">
        <v>0</v>
      </c>
      <c r="V25" t="s">
        <v>158</v>
      </c>
      <c r="W25" t="s">
        <v>158</v>
      </c>
      <c r="X25">
        <v>3</v>
      </c>
      <c r="Y25" t="s">
        <v>158</v>
      </c>
      <c r="Z25">
        <v>23</v>
      </c>
      <c r="AA25">
        <v>0</v>
      </c>
      <c r="AB25">
        <v>23</v>
      </c>
      <c r="AC25">
        <v>3</v>
      </c>
      <c r="AD25">
        <v>3</v>
      </c>
      <c r="AE25">
        <v>0</v>
      </c>
      <c r="AF25">
        <v>0</v>
      </c>
      <c r="AG25" t="s">
        <v>158</v>
      </c>
      <c r="AH25">
        <v>3</v>
      </c>
      <c r="AI25">
        <v>3</v>
      </c>
      <c r="AJ25">
        <v>0</v>
      </c>
      <c r="AK25" t="s">
        <v>158</v>
      </c>
      <c r="AL25" t="s">
        <v>158</v>
      </c>
      <c r="AM25">
        <v>23</v>
      </c>
      <c r="AN25">
        <v>3</v>
      </c>
      <c r="AO25">
        <v>3</v>
      </c>
      <c r="AP25">
        <v>3</v>
      </c>
      <c r="AQ25">
        <v>23</v>
      </c>
      <c r="AR25">
        <v>23</v>
      </c>
      <c r="AS25">
        <v>23</v>
      </c>
      <c r="AT25">
        <v>3</v>
      </c>
      <c r="AU25" t="s">
        <v>158</v>
      </c>
      <c r="AV25">
        <v>23</v>
      </c>
      <c r="AW25" t="s">
        <v>158</v>
      </c>
      <c r="AX25">
        <v>0</v>
      </c>
      <c r="AY25" t="s">
        <v>159</v>
      </c>
      <c r="AZ25">
        <v>-113</v>
      </c>
      <c r="BA25">
        <v>133</v>
      </c>
      <c r="BB25" t="s">
        <v>206</v>
      </c>
      <c r="BC25" t="s">
        <v>161</v>
      </c>
      <c r="BD25" t="b">
        <v>0</v>
      </c>
      <c r="BE25" t="s">
        <v>158</v>
      </c>
      <c r="BF25" t="b">
        <v>0</v>
      </c>
      <c r="BH25" t="s">
        <v>222</v>
      </c>
      <c r="BI25" t="s">
        <v>207</v>
      </c>
      <c r="BJ25" t="b">
        <v>0</v>
      </c>
      <c r="BK25" t="s">
        <v>163</v>
      </c>
      <c r="BL25" t="b">
        <v>0</v>
      </c>
      <c r="BM25">
        <v>18</v>
      </c>
      <c r="BN25" t="s">
        <v>164</v>
      </c>
      <c r="BO25" t="s">
        <v>165</v>
      </c>
      <c r="BP25" t="s">
        <v>164</v>
      </c>
      <c r="BQ25" t="s">
        <v>166</v>
      </c>
      <c r="BR25">
        <v>768</v>
      </c>
      <c r="BS25" t="s">
        <v>156</v>
      </c>
      <c r="BT25" t="s">
        <v>175</v>
      </c>
      <c r="BU25" t="s">
        <v>158</v>
      </c>
      <c r="BV25" t="s">
        <v>158</v>
      </c>
      <c r="BW25">
        <v>2</v>
      </c>
      <c r="BX25">
        <v>3</v>
      </c>
      <c r="BY25">
        <v>0</v>
      </c>
      <c r="BZ25">
        <v>2</v>
      </c>
      <c r="CA25" t="s">
        <v>223</v>
      </c>
      <c r="CB25" t="s">
        <v>156</v>
      </c>
      <c r="CC25">
        <v>3</v>
      </c>
      <c r="CD25" t="b">
        <v>0</v>
      </c>
      <c r="CE25" t="s">
        <v>168</v>
      </c>
      <c r="CF25" t="s">
        <v>224</v>
      </c>
      <c r="CG25" t="s">
        <v>158</v>
      </c>
      <c r="CH25">
        <v>0</v>
      </c>
      <c r="CI25">
        <v>1</v>
      </c>
      <c r="CJ25" t="s">
        <v>158</v>
      </c>
      <c r="CK25" t="s">
        <v>169</v>
      </c>
      <c r="CL25" t="s">
        <v>169</v>
      </c>
      <c r="CM25" t="s">
        <v>169</v>
      </c>
      <c r="CN25" t="s">
        <v>198</v>
      </c>
      <c r="CO25" t="s">
        <v>158</v>
      </c>
      <c r="CP25" t="s">
        <v>169</v>
      </c>
      <c r="CQ25">
        <v>1</v>
      </c>
      <c r="CR25">
        <v>5395</v>
      </c>
      <c r="CS25" t="str">
        <f t="shared" si="2"/>
        <v/>
      </c>
      <c r="CT25" t="str">
        <f t="shared" ca="1" si="3"/>
        <v/>
      </c>
      <c r="CU25" t="str">
        <f t="shared" si="4"/>
        <v/>
      </c>
      <c r="CV25" t="str">
        <f t="shared" ca="1" si="5"/>
        <v/>
      </c>
      <c r="CW25" t="str">
        <f t="shared" si="6"/>
        <v/>
      </c>
      <c r="CX25" t="str">
        <f t="shared" ca="1" si="7"/>
        <v/>
      </c>
      <c r="CY25" t="str">
        <f t="shared" si="8"/>
        <v/>
      </c>
      <c r="CZ25" t="str">
        <f t="shared" ca="1" si="9"/>
        <v/>
      </c>
      <c r="DA25" t="str">
        <f t="shared" si="10"/>
        <v/>
      </c>
      <c r="DB25" t="str">
        <f t="shared" ca="1" si="11"/>
        <v/>
      </c>
      <c r="DC25" t="str">
        <f t="shared" si="12"/>
        <v/>
      </c>
      <c r="DD25" t="str">
        <f t="shared" ca="1" si="13"/>
        <v/>
      </c>
      <c r="DE25" t="str">
        <f t="shared" si="14"/>
        <v/>
      </c>
      <c r="DF25" t="str">
        <f t="shared" ca="1" si="15"/>
        <v/>
      </c>
      <c r="DG25" t="str">
        <f t="shared" si="16"/>
        <v/>
      </c>
      <c r="DH25" t="str">
        <f t="shared" ca="1" si="17"/>
        <v/>
      </c>
      <c r="DI25" t="str">
        <f t="shared" si="18"/>
        <v/>
      </c>
      <c r="DJ25" t="str">
        <f t="shared" ca="1" si="19"/>
        <v/>
      </c>
      <c r="DK25" t="str">
        <f t="shared" si="20"/>
        <v/>
      </c>
      <c r="DL25" t="str">
        <f t="shared" ca="1" si="21"/>
        <v/>
      </c>
      <c r="DM25" t="str">
        <f t="shared" si="22"/>
        <v/>
      </c>
      <c r="DN25" t="str">
        <f t="shared" ca="1" si="23"/>
        <v/>
      </c>
      <c r="DO25" t="str">
        <f t="shared" si="24"/>
        <v/>
      </c>
      <c r="DP25" t="str">
        <f t="shared" ca="1" si="25"/>
        <v/>
      </c>
      <c r="DQ25" t="str">
        <f t="shared" si="26"/>
        <v/>
      </c>
      <c r="DR25" t="str">
        <f t="shared" ca="1" si="27"/>
        <v/>
      </c>
      <c r="DS25" t="str">
        <f t="shared" si="28"/>
        <v/>
      </c>
      <c r="DT25" t="str">
        <f t="shared" ca="1" si="29"/>
        <v/>
      </c>
      <c r="DU25" t="str">
        <f t="shared" si="30"/>
        <v/>
      </c>
      <c r="DV25" t="str">
        <f t="shared" ca="1" si="31"/>
        <v/>
      </c>
      <c r="DW25" t="str">
        <f t="shared" si="32"/>
        <v/>
      </c>
      <c r="DX25" t="str">
        <f t="shared" ca="1" si="33"/>
        <v/>
      </c>
      <c r="DY25" t="str">
        <f t="shared" si="34"/>
        <v/>
      </c>
      <c r="DZ25" t="str">
        <f t="shared" ca="1" si="35"/>
        <v/>
      </c>
      <c r="EA25" t="str">
        <f t="shared" si="36"/>
        <v/>
      </c>
      <c r="EB25" t="str">
        <f t="shared" ca="1" si="37"/>
        <v/>
      </c>
      <c r="EC25" t="str">
        <f t="shared" si="38"/>
        <v/>
      </c>
      <c r="ED25" t="str">
        <f t="shared" ca="1" si="39"/>
        <v/>
      </c>
      <c r="EE25" t="str">
        <f t="shared" si="40"/>
        <v/>
      </c>
      <c r="EF25" t="str">
        <f t="shared" ca="1" si="41"/>
        <v/>
      </c>
      <c r="EG25" t="str">
        <f t="shared" si="42"/>
        <v/>
      </c>
      <c r="EH25" t="str">
        <f t="shared" ca="1" si="43"/>
        <v/>
      </c>
      <c r="EI25" t="str">
        <f t="shared" si="44"/>
        <v/>
      </c>
      <c r="EJ25" t="str">
        <f t="shared" ca="1" si="45"/>
        <v/>
      </c>
      <c r="EK25" t="str">
        <f t="shared" ca="1" si="0"/>
        <v/>
      </c>
      <c r="EL25" t="s">
        <v>924</v>
      </c>
      <c r="EM25" t="s">
        <v>158</v>
      </c>
      <c r="EN25">
        <v>4198</v>
      </c>
      <c r="EO25">
        <v>315</v>
      </c>
      <c r="EP25">
        <v>1177</v>
      </c>
      <c r="EQ25">
        <v>14911</v>
      </c>
      <c r="ER25" t="s">
        <v>158</v>
      </c>
      <c r="ES25">
        <v>6237</v>
      </c>
      <c r="ET25">
        <v>5395</v>
      </c>
      <c r="EU25">
        <v>2</v>
      </c>
      <c r="EV25" t="s">
        <v>156</v>
      </c>
      <c r="EW25">
        <v>1024</v>
      </c>
      <c r="EX25">
        <v>2</v>
      </c>
      <c r="EY25">
        <v>48000</v>
      </c>
      <c r="EZ25">
        <v>-16</v>
      </c>
      <c r="FA25" t="s">
        <v>170</v>
      </c>
      <c r="FB25">
        <v>1</v>
      </c>
      <c r="FC25" t="s">
        <v>199</v>
      </c>
      <c r="FD25" t="s">
        <v>158</v>
      </c>
      <c r="FE25">
        <v>299323</v>
      </c>
      <c r="FF25">
        <v>16969</v>
      </c>
      <c r="FG25" t="s">
        <v>158</v>
      </c>
      <c r="FH25" t="s">
        <v>158</v>
      </c>
      <c r="FI25">
        <v>299302</v>
      </c>
      <c r="FJ25" t="s">
        <v>158</v>
      </c>
      <c r="FK25">
        <v>327462</v>
      </c>
      <c r="FL25" t="s">
        <v>158</v>
      </c>
      <c r="FM25">
        <v>324151</v>
      </c>
      <c r="FN25">
        <v>303560</v>
      </c>
      <c r="FO25">
        <v>310348</v>
      </c>
      <c r="FP25">
        <v>2057</v>
      </c>
      <c r="FQ25">
        <v>2051</v>
      </c>
      <c r="FR25" t="s">
        <v>158</v>
      </c>
      <c r="FS25">
        <v>303559</v>
      </c>
      <c r="FT25">
        <v>303559</v>
      </c>
      <c r="FU25">
        <v>2055</v>
      </c>
      <c r="FV25" t="s">
        <v>158</v>
      </c>
      <c r="FW25" t="s">
        <v>158</v>
      </c>
      <c r="FX25">
        <v>332861</v>
      </c>
      <c r="FY25">
        <v>303875</v>
      </c>
      <c r="FZ25">
        <v>311526</v>
      </c>
      <c r="GA25">
        <v>304110</v>
      </c>
      <c r="GB25">
        <v>327462</v>
      </c>
      <c r="GC25">
        <v>326151</v>
      </c>
      <c r="GD25">
        <v>332861</v>
      </c>
      <c r="GE25" t="s">
        <v>158</v>
      </c>
      <c r="GF25" t="s">
        <v>158</v>
      </c>
      <c r="GG25">
        <v>324149</v>
      </c>
      <c r="GH25" t="s">
        <v>158</v>
      </c>
      <c r="GI25" t="s">
        <v>158</v>
      </c>
      <c r="GJ25" t="s">
        <v>172</v>
      </c>
      <c r="GK25">
        <v>0</v>
      </c>
      <c r="GL25">
        <v>10018</v>
      </c>
      <c r="GM25">
        <v>3</v>
      </c>
      <c r="GN25" t="s">
        <v>158</v>
      </c>
      <c r="GO25" t="s">
        <v>166</v>
      </c>
      <c r="GP25">
        <v>1024</v>
      </c>
      <c r="GQ25">
        <v>-115</v>
      </c>
      <c r="GR25">
        <v>165</v>
      </c>
      <c r="GS25">
        <f t="shared" si="46"/>
        <v>3</v>
      </c>
      <c r="GT25" t="str">
        <f t="shared" si="1"/>
        <v>training</v>
      </c>
    </row>
    <row r="26" spans="1:202" x14ac:dyDescent="0.2">
      <c r="A26" t="s">
        <v>154</v>
      </c>
      <c r="B26" t="s">
        <v>154</v>
      </c>
      <c r="C26">
        <v>5156</v>
      </c>
      <c r="D26">
        <v>5156</v>
      </c>
      <c r="E26" t="s">
        <v>155</v>
      </c>
      <c r="F26" t="s">
        <v>156</v>
      </c>
      <c r="G26" t="s">
        <v>156</v>
      </c>
      <c r="H26" t="s">
        <v>156</v>
      </c>
      <c r="I26">
        <v>0</v>
      </c>
      <c r="J26" t="s">
        <v>157</v>
      </c>
      <c r="K26">
        <v>0</v>
      </c>
      <c r="L26" t="s">
        <v>154</v>
      </c>
      <c r="M26" t="s">
        <v>154</v>
      </c>
      <c r="N26" t="s">
        <v>154</v>
      </c>
      <c r="O26" t="s">
        <v>158</v>
      </c>
      <c r="P26" t="s">
        <v>154</v>
      </c>
      <c r="Q26" t="s">
        <v>154</v>
      </c>
      <c r="R26" t="s">
        <v>158</v>
      </c>
      <c r="S26">
        <v>0</v>
      </c>
      <c r="T26">
        <v>2</v>
      </c>
      <c r="U26">
        <v>0</v>
      </c>
      <c r="V26" t="s">
        <v>158</v>
      </c>
      <c r="W26" t="s">
        <v>158</v>
      </c>
      <c r="X26">
        <v>3</v>
      </c>
      <c r="Y26" t="s">
        <v>158</v>
      </c>
      <c r="Z26">
        <v>24</v>
      </c>
      <c r="AA26">
        <v>0</v>
      </c>
      <c r="AB26">
        <v>24</v>
      </c>
      <c r="AC26">
        <v>3</v>
      </c>
      <c r="AD26">
        <v>3</v>
      </c>
      <c r="AE26">
        <v>0</v>
      </c>
      <c r="AF26">
        <v>0</v>
      </c>
      <c r="AG26" t="s">
        <v>158</v>
      </c>
      <c r="AH26">
        <v>3</v>
      </c>
      <c r="AI26">
        <v>3</v>
      </c>
      <c r="AJ26">
        <v>0</v>
      </c>
      <c r="AK26" t="s">
        <v>158</v>
      </c>
      <c r="AL26" t="s">
        <v>158</v>
      </c>
      <c r="AM26">
        <v>24</v>
      </c>
      <c r="AN26">
        <v>3</v>
      </c>
      <c r="AO26">
        <v>3</v>
      </c>
      <c r="AP26">
        <v>3</v>
      </c>
      <c r="AQ26">
        <v>24</v>
      </c>
      <c r="AR26">
        <v>24</v>
      </c>
      <c r="AS26">
        <v>24</v>
      </c>
      <c r="AT26">
        <v>3</v>
      </c>
      <c r="AU26" t="s">
        <v>158</v>
      </c>
      <c r="AV26">
        <v>24</v>
      </c>
      <c r="AW26" t="s">
        <v>158</v>
      </c>
      <c r="AX26">
        <v>0</v>
      </c>
      <c r="AY26" t="s">
        <v>159</v>
      </c>
      <c r="AZ26">
        <v>-254</v>
      </c>
      <c r="BA26">
        <v>170</v>
      </c>
      <c r="BB26" t="s">
        <v>206</v>
      </c>
      <c r="BC26" t="s">
        <v>161</v>
      </c>
      <c r="BD26" t="b">
        <v>0</v>
      </c>
      <c r="BE26" t="s">
        <v>158</v>
      </c>
      <c r="BF26" t="b">
        <v>0</v>
      </c>
      <c r="BH26" t="s">
        <v>222</v>
      </c>
      <c r="BI26" t="s">
        <v>207</v>
      </c>
      <c r="BJ26" t="b">
        <v>0</v>
      </c>
      <c r="BK26" t="s">
        <v>163</v>
      </c>
      <c r="BL26" t="b">
        <v>0</v>
      </c>
      <c r="BM26">
        <v>18</v>
      </c>
      <c r="BN26" t="s">
        <v>164</v>
      </c>
      <c r="BO26" t="s">
        <v>165</v>
      </c>
      <c r="BP26" t="s">
        <v>164</v>
      </c>
      <c r="BQ26" t="s">
        <v>166</v>
      </c>
      <c r="BR26">
        <v>768</v>
      </c>
      <c r="BS26" t="s">
        <v>156</v>
      </c>
      <c r="BT26" t="s">
        <v>167</v>
      </c>
      <c r="BU26" t="s">
        <v>158</v>
      </c>
      <c r="BV26" t="s">
        <v>158</v>
      </c>
      <c r="BW26">
        <v>3</v>
      </c>
      <c r="BX26">
        <v>3</v>
      </c>
      <c r="BY26">
        <v>0</v>
      </c>
      <c r="BZ26">
        <v>3</v>
      </c>
      <c r="CA26" t="s">
        <v>223</v>
      </c>
      <c r="CB26" t="s">
        <v>156</v>
      </c>
      <c r="CC26">
        <v>3</v>
      </c>
      <c r="CD26" t="b">
        <v>0</v>
      </c>
      <c r="CE26" t="s">
        <v>168</v>
      </c>
      <c r="CF26" t="s">
        <v>224</v>
      </c>
      <c r="CG26" t="s">
        <v>158</v>
      </c>
      <c r="CH26">
        <v>0</v>
      </c>
      <c r="CI26">
        <v>1</v>
      </c>
      <c r="CJ26" t="s">
        <v>158</v>
      </c>
      <c r="CK26" t="s">
        <v>169</v>
      </c>
      <c r="CL26" t="s">
        <v>169</v>
      </c>
      <c r="CM26" t="s">
        <v>169</v>
      </c>
      <c r="CN26" t="s">
        <v>198</v>
      </c>
      <c r="CO26" t="s">
        <v>158</v>
      </c>
      <c r="CP26" t="s">
        <v>169</v>
      </c>
      <c r="CQ26">
        <v>1</v>
      </c>
      <c r="CR26">
        <v>10606</v>
      </c>
      <c r="CS26" t="str">
        <f t="shared" si="2"/>
        <v/>
      </c>
      <c r="CT26" t="str">
        <f t="shared" ca="1" si="3"/>
        <v/>
      </c>
      <c r="CU26" t="str">
        <f t="shared" si="4"/>
        <v/>
      </c>
      <c r="CV26" t="str">
        <f t="shared" ca="1" si="5"/>
        <v/>
      </c>
      <c r="CW26" t="str">
        <f t="shared" si="6"/>
        <v/>
      </c>
      <c r="CX26" t="str">
        <f t="shared" ca="1" si="7"/>
        <v/>
      </c>
      <c r="CY26" t="str">
        <f t="shared" si="8"/>
        <v/>
      </c>
      <c r="CZ26" t="str">
        <f t="shared" ca="1" si="9"/>
        <v/>
      </c>
      <c r="DA26" t="str">
        <f t="shared" si="10"/>
        <v/>
      </c>
      <c r="DB26" t="str">
        <f t="shared" ca="1" si="11"/>
        <v/>
      </c>
      <c r="DC26" t="str">
        <f t="shared" si="12"/>
        <v/>
      </c>
      <c r="DD26" t="str">
        <f t="shared" ca="1" si="13"/>
        <v/>
      </c>
      <c r="DE26" t="str">
        <f t="shared" si="14"/>
        <v/>
      </c>
      <c r="DF26" t="str">
        <f t="shared" ca="1" si="15"/>
        <v/>
      </c>
      <c r="DG26" t="str">
        <f t="shared" si="16"/>
        <v/>
      </c>
      <c r="DH26" t="str">
        <f t="shared" ca="1" si="17"/>
        <v/>
      </c>
      <c r="DI26" t="str">
        <f t="shared" si="18"/>
        <v/>
      </c>
      <c r="DJ26" t="str">
        <f t="shared" ca="1" si="19"/>
        <v/>
      </c>
      <c r="DK26" t="str">
        <f t="shared" si="20"/>
        <v/>
      </c>
      <c r="DL26" t="str">
        <f t="shared" ca="1" si="21"/>
        <v/>
      </c>
      <c r="DM26" t="str">
        <f t="shared" si="22"/>
        <v/>
      </c>
      <c r="DN26" t="str">
        <f t="shared" ca="1" si="23"/>
        <v/>
      </c>
      <c r="DO26" t="str">
        <f t="shared" si="24"/>
        <v/>
      </c>
      <c r="DP26" t="str">
        <f t="shared" ca="1" si="25"/>
        <v/>
      </c>
      <c r="DQ26" t="str">
        <f t="shared" si="26"/>
        <v/>
      </c>
      <c r="DR26" t="str">
        <f t="shared" ca="1" si="27"/>
        <v/>
      </c>
      <c r="DS26" t="str">
        <f t="shared" si="28"/>
        <v/>
      </c>
      <c r="DT26" t="str">
        <f t="shared" ca="1" si="29"/>
        <v/>
      </c>
      <c r="DU26" t="str">
        <f t="shared" si="30"/>
        <v/>
      </c>
      <c r="DV26" t="str">
        <f t="shared" ca="1" si="31"/>
        <v/>
      </c>
      <c r="DW26" t="str">
        <f t="shared" si="32"/>
        <v/>
      </c>
      <c r="DX26" t="str">
        <f t="shared" ca="1" si="33"/>
        <v/>
      </c>
      <c r="DY26" t="str">
        <f t="shared" si="34"/>
        <v/>
      </c>
      <c r="DZ26" t="str">
        <f t="shared" ca="1" si="35"/>
        <v/>
      </c>
      <c r="EA26" t="str">
        <f t="shared" si="36"/>
        <v/>
      </c>
      <c r="EB26" t="str">
        <f t="shared" ca="1" si="37"/>
        <v/>
      </c>
      <c r="EC26" t="str">
        <f t="shared" si="38"/>
        <v/>
      </c>
      <c r="ED26" t="str">
        <f t="shared" ca="1" si="39"/>
        <v/>
      </c>
      <c r="EE26" t="str">
        <f t="shared" si="40"/>
        <v/>
      </c>
      <c r="EF26" t="str">
        <f t="shared" ca="1" si="41"/>
        <v/>
      </c>
      <c r="EG26" t="str">
        <f t="shared" si="42"/>
        <v/>
      </c>
      <c r="EH26" t="str">
        <f t="shared" ca="1" si="43"/>
        <v/>
      </c>
      <c r="EI26" t="str">
        <f t="shared" si="44"/>
        <v/>
      </c>
      <c r="EJ26" t="str">
        <f t="shared" ca="1" si="45"/>
        <v/>
      </c>
      <c r="EK26" t="str">
        <f t="shared" ca="1" si="0"/>
        <v/>
      </c>
      <c r="EL26" t="s">
        <v>924</v>
      </c>
      <c r="EM26" t="s">
        <v>158</v>
      </c>
      <c r="EN26">
        <v>4198</v>
      </c>
      <c r="EO26">
        <v>315</v>
      </c>
      <c r="EP26">
        <v>1177</v>
      </c>
      <c r="EQ26">
        <v>14911</v>
      </c>
      <c r="ER26" t="s">
        <v>158</v>
      </c>
      <c r="ES26">
        <v>6237</v>
      </c>
      <c r="ET26">
        <v>10606</v>
      </c>
      <c r="EU26">
        <v>2</v>
      </c>
      <c r="EV26" t="s">
        <v>156</v>
      </c>
      <c r="EW26">
        <v>1024</v>
      </c>
      <c r="EX26">
        <v>2</v>
      </c>
      <c r="EY26">
        <v>48000</v>
      </c>
      <c r="EZ26">
        <v>-16</v>
      </c>
      <c r="FA26" t="s">
        <v>170</v>
      </c>
      <c r="FB26">
        <v>1</v>
      </c>
      <c r="FC26" t="s">
        <v>199</v>
      </c>
      <c r="FD26" t="s">
        <v>158</v>
      </c>
      <c r="FE26">
        <v>299323</v>
      </c>
      <c r="FF26">
        <v>16969</v>
      </c>
      <c r="FG26" t="s">
        <v>158</v>
      </c>
      <c r="FH26" t="s">
        <v>158</v>
      </c>
      <c r="FI26">
        <v>299302</v>
      </c>
      <c r="FJ26" t="s">
        <v>158</v>
      </c>
      <c r="FK26">
        <v>336614</v>
      </c>
      <c r="FL26" t="s">
        <v>158</v>
      </c>
      <c r="FM26">
        <v>333032</v>
      </c>
      <c r="FN26">
        <v>303560</v>
      </c>
      <c r="FO26">
        <v>310348</v>
      </c>
      <c r="FP26">
        <v>2057</v>
      </c>
      <c r="FQ26">
        <v>2051</v>
      </c>
      <c r="FR26" t="s">
        <v>158</v>
      </c>
      <c r="FS26">
        <v>303559</v>
      </c>
      <c r="FT26">
        <v>303559</v>
      </c>
      <c r="FU26">
        <v>2055</v>
      </c>
      <c r="FV26" t="s">
        <v>158</v>
      </c>
      <c r="FW26" t="s">
        <v>158</v>
      </c>
      <c r="FX26">
        <v>347222</v>
      </c>
      <c r="FY26">
        <v>303875</v>
      </c>
      <c r="FZ26">
        <v>311526</v>
      </c>
      <c r="GA26">
        <v>304110</v>
      </c>
      <c r="GB26">
        <v>336614</v>
      </c>
      <c r="GC26">
        <v>335032</v>
      </c>
      <c r="GD26">
        <v>347222</v>
      </c>
      <c r="GE26" t="s">
        <v>158</v>
      </c>
      <c r="GF26" t="s">
        <v>158</v>
      </c>
      <c r="GG26">
        <v>333031</v>
      </c>
      <c r="GH26" t="s">
        <v>158</v>
      </c>
      <c r="GI26" t="s">
        <v>158</v>
      </c>
      <c r="GJ26" t="s">
        <v>172</v>
      </c>
      <c r="GK26">
        <v>0</v>
      </c>
      <c r="GL26">
        <v>20624</v>
      </c>
      <c r="GM26">
        <v>4</v>
      </c>
      <c r="GN26" t="s">
        <v>158</v>
      </c>
      <c r="GO26" t="s">
        <v>166</v>
      </c>
      <c r="GP26">
        <v>1024</v>
      </c>
      <c r="GQ26">
        <v>-190</v>
      </c>
      <c r="GR26">
        <v>264</v>
      </c>
      <c r="GS26">
        <f t="shared" si="46"/>
        <v>4</v>
      </c>
      <c r="GT26" t="str">
        <f t="shared" si="1"/>
        <v>training</v>
      </c>
    </row>
    <row r="27" spans="1:202" x14ac:dyDescent="0.2">
      <c r="A27" t="s">
        <v>154</v>
      </c>
      <c r="B27" t="s">
        <v>154</v>
      </c>
      <c r="C27">
        <v>4677</v>
      </c>
      <c r="D27">
        <v>4677</v>
      </c>
      <c r="E27" t="s">
        <v>155</v>
      </c>
      <c r="F27" t="s">
        <v>156</v>
      </c>
      <c r="G27" t="s">
        <v>156</v>
      </c>
      <c r="H27" t="s">
        <v>156</v>
      </c>
      <c r="I27">
        <v>0</v>
      </c>
      <c r="J27" t="s">
        <v>157</v>
      </c>
      <c r="K27">
        <v>1</v>
      </c>
      <c r="L27" t="s">
        <v>154</v>
      </c>
      <c r="M27" t="s">
        <v>154</v>
      </c>
      <c r="N27" t="s">
        <v>154</v>
      </c>
      <c r="O27" t="s">
        <v>158</v>
      </c>
      <c r="P27" t="s">
        <v>154</v>
      </c>
      <c r="Q27" t="s">
        <v>154</v>
      </c>
      <c r="R27" t="s">
        <v>158</v>
      </c>
      <c r="S27">
        <v>0</v>
      </c>
      <c r="T27">
        <v>2</v>
      </c>
      <c r="U27">
        <v>0</v>
      </c>
      <c r="V27" t="s">
        <v>158</v>
      </c>
      <c r="W27" t="s">
        <v>158</v>
      </c>
      <c r="X27">
        <v>3</v>
      </c>
      <c r="Y27" t="s">
        <v>158</v>
      </c>
      <c r="Z27">
        <v>25</v>
      </c>
      <c r="AA27">
        <v>0</v>
      </c>
      <c r="AB27">
        <v>25</v>
      </c>
      <c r="AC27">
        <v>3</v>
      </c>
      <c r="AD27">
        <v>3</v>
      </c>
      <c r="AE27">
        <v>0</v>
      </c>
      <c r="AF27">
        <v>0</v>
      </c>
      <c r="AG27" t="s">
        <v>158</v>
      </c>
      <c r="AH27">
        <v>3</v>
      </c>
      <c r="AI27">
        <v>3</v>
      </c>
      <c r="AJ27">
        <v>0</v>
      </c>
      <c r="AK27" t="s">
        <v>158</v>
      </c>
      <c r="AL27" t="s">
        <v>158</v>
      </c>
      <c r="AM27">
        <v>25</v>
      </c>
      <c r="AN27">
        <v>3</v>
      </c>
      <c r="AO27">
        <v>3</v>
      </c>
      <c r="AP27">
        <v>3</v>
      </c>
      <c r="AQ27">
        <v>25</v>
      </c>
      <c r="AR27">
        <v>25</v>
      </c>
      <c r="AS27">
        <v>25</v>
      </c>
      <c r="AT27">
        <v>3</v>
      </c>
      <c r="AU27" t="s">
        <v>158</v>
      </c>
      <c r="AV27">
        <v>25</v>
      </c>
      <c r="AW27" t="s">
        <v>158</v>
      </c>
      <c r="AX27">
        <v>0</v>
      </c>
      <c r="AY27" t="s">
        <v>159</v>
      </c>
      <c r="AZ27">
        <v>-181</v>
      </c>
      <c r="BA27">
        <v>-126</v>
      </c>
      <c r="BB27" t="s">
        <v>206</v>
      </c>
      <c r="BC27" t="s">
        <v>161</v>
      </c>
      <c r="BD27" t="b">
        <v>0</v>
      </c>
      <c r="BE27" t="s">
        <v>158</v>
      </c>
      <c r="BF27" t="b">
        <v>0</v>
      </c>
      <c r="BH27" t="s">
        <v>222</v>
      </c>
      <c r="BI27" t="s">
        <v>207</v>
      </c>
      <c r="BJ27" t="b">
        <v>0</v>
      </c>
      <c r="BK27" t="s">
        <v>163</v>
      </c>
      <c r="BL27" t="b">
        <v>0</v>
      </c>
      <c r="BM27">
        <v>18</v>
      </c>
      <c r="BN27" t="s">
        <v>164</v>
      </c>
      <c r="BO27" t="s">
        <v>165</v>
      </c>
      <c r="BP27" t="s">
        <v>164</v>
      </c>
      <c r="BQ27" t="s">
        <v>166</v>
      </c>
      <c r="BR27">
        <v>768</v>
      </c>
      <c r="BS27" t="s">
        <v>156</v>
      </c>
      <c r="BT27" t="s">
        <v>177</v>
      </c>
      <c r="BU27" t="s">
        <v>158</v>
      </c>
      <c r="BV27" t="s">
        <v>158</v>
      </c>
      <c r="BW27">
        <v>4</v>
      </c>
      <c r="BX27">
        <v>3</v>
      </c>
      <c r="BY27">
        <v>0</v>
      </c>
      <c r="BZ27">
        <v>4</v>
      </c>
      <c r="CA27" t="s">
        <v>223</v>
      </c>
      <c r="CB27" t="s">
        <v>156</v>
      </c>
      <c r="CC27">
        <v>4</v>
      </c>
      <c r="CD27" t="b">
        <v>0</v>
      </c>
      <c r="CE27" t="s">
        <v>168</v>
      </c>
      <c r="CF27" t="s">
        <v>224</v>
      </c>
      <c r="CG27" t="s">
        <v>158</v>
      </c>
      <c r="CH27">
        <v>0</v>
      </c>
      <c r="CI27">
        <v>1</v>
      </c>
      <c r="CJ27" t="s">
        <v>158</v>
      </c>
      <c r="CK27" t="s">
        <v>169</v>
      </c>
      <c r="CL27" t="s">
        <v>169</v>
      </c>
      <c r="CM27" t="s">
        <v>169</v>
      </c>
      <c r="CN27" t="s">
        <v>198</v>
      </c>
      <c r="CO27" t="s">
        <v>158</v>
      </c>
      <c r="CP27" t="s">
        <v>169</v>
      </c>
      <c r="CQ27">
        <v>1</v>
      </c>
      <c r="CR27">
        <v>2764</v>
      </c>
      <c r="CS27" t="str">
        <f t="shared" si="2"/>
        <v/>
      </c>
      <c r="CT27" t="str">
        <f t="shared" ca="1" si="3"/>
        <v/>
      </c>
      <c r="CU27" t="str">
        <f t="shared" si="4"/>
        <v/>
      </c>
      <c r="CV27" t="str">
        <f t="shared" ca="1" si="5"/>
        <v/>
      </c>
      <c r="CW27" t="str">
        <f t="shared" si="6"/>
        <v/>
      </c>
      <c r="CX27" t="str">
        <f t="shared" ca="1" si="7"/>
        <v/>
      </c>
      <c r="CY27" t="str">
        <f t="shared" si="8"/>
        <v/>
      </c>
      <c r="CZ27" t="str">
        <f t="shared" ca="1" si="9"/>
        <v/>
      </c>
      <c r="DA27" t="str">
        <f t="shared" si="10"/>
        <v/>
      </c>
      <c r="DB27" t="str">
        <f t="shared" ca="1" si="11"/>
        <v/>
      </c>
      <c r="DC27" t="str">
        <f t="shared" si="12"/>
        <v/>
      </c>
      <c r="DD27" t="str">
        <f t="shared" ca="1" si="13"/>
        <v/>
      </c>
      <c r="DE27" t="str">
        <f t="shared" si="14"/>
        <v/>
      </c>
      <c r="DF27" t="str">
        <f t="shared" ca="1" si="15"/>
        <v/>
      </c>
      <c r="DG27" t="str">
        <f t="shared" si="16"/>
        <v/>
      </c>
      <c r="DH27" t="str">
        <f t="shared" ca="1" si="17"/>
        <v/>
      </c>
      <c r="DI27" t="str">
        <f t="shared" si="18"/>
        <v/>
      </c>
      <c r="DJ27" t="str">
        <f t="shared" ca="1" si="19"/>
        <v/>
      </c>
      <c r="DK27" t="str">
        <f t="shared" si="20"/>
        <v/>
      </c>
      <c r="DL27" t="str">
        <f t="shared" ca="1" si="21"/>
        <v/>
      </c>
      <c r="DM27" t="str">
        <f t="shared" si="22"/>
        <v/>
      </c>
      <c r="DN27" t="str">
        <f t="shared" ca="1" si="23"/>
        <v/>
      </c>
      <c r="DO27" t="str">
        <f t="shared" si="24"/>
        <v/>
      </c>
      <c r="DP27" t="str">
        <f t="shared" ca="1" si="25"/>
        <v/>
      </c>
      <c r="DQ27" t="str">
        <f t="shared" si="26"/>
        <v/>
      </c>
      <c r="DR27" t="str">
        <f t="shared" ca="1" si="27"/>
        <v/>
      </c>
      <c r="DS27" t="str">
        <f t="shared" si="28"/>
        <v/>
      </c>
      <c r="DT27" t="str">
        <f t="shared" ca="1" si="29"/>
        <v/>
      </c>
      <c r="DU27" t="str">
        <f t="shared" si="30"/>
        <v/>
      </c>
      <c r="DV27" t="str">
        <f t="shared" ca="1" si="31"/>
        <v/>
      </c>
      <c r="DW27" t="str">
        <f t="shared" si="32"/>
        <v/>
      </c>
      <c r="DX27" t="str">
        <f t="shared" ca="1" si="33"/>
        <v/>
      </c>
      <c r="DY27" t="str">
        <f t="shared" si="34"/>
        <v/>
      </c>
      <c r="DZ27" t="str">
        <f t="shared" ca="1" si="35"/>
        <v/>
      </c>
      <c r="EA27" t="str">
        <f t="shared" si="36"/>
        <v/>
      </c>
      <c r="EB27" t="str">
        <f t="shared" ca="1" si="37"/>
        <v/>
      </c>
      <c r="EC27" t="str">
        <f t="shared" si="38"/>
        <v/>
      </c>
      <c r="ED27" t="str">
        <f t="shared" ca="1" si="39"/>
        <v/>
      </c>
      <c r="EE27" t="str">
        <f t="shared" si="40"/>
        <v/>
      </c>
      <c r="EF27" t="str">
        <f t="shared" ca="1" si="41"/>
        <v/>
      </c>
      <c r="EG27" t="str">
        <f t="shared" si="42"/>
        <v/>
      </c>
      <c r="EH27" t="str">
        <f t="shared" ca="1" si="43"/>
        <v/>
      </c>
      <c r="EI27" t="str">
        <f t="shared" si="44"/>
        <v/>
      </c>
      <c r="EJ27" t="str">
        <f t="shared" ca="1" si="45"/>
        <v/>
      </c>
      <c r="EK27" t="str">
        <f t="shared" ca="1" si="0"/>
        <v/>
      </c>
      <c r="EL27" t="s">
        <v>924</v>
      </c>
      <c r="EM27" t="s">
        <v>158</v>
      </c>
      <c r="EN27">
        <v>4198</v>
      </c>
      <c r="EO27">
        <v>315</v>
      </c>
      <c r="EP27">
        <v>1177</v>
      </c>
      <c r="EQ27">
        <v>14911</v>
      </c>
      <c r="ER27" t="s">
        <v>158</v>
      </c>
      <c r="ES27">
        <v>6237</v>
      </c>
      <c r="ET27">
        <v>2764</v>
      </c>
      <c r="EU27">
        <v>2</v>
      </c>
      <c r="EV27" t="s">
        <v>156</v>
      </c>
      <c r="EW27">
        <v>1024</v>
      </c>
      <c r="EX27">
        <v>2</v>
      </c>
      <c r="EY27">
        <v>48000</v>
      </c>
      <c r="EZ27">
        <v>-16</v>
      </c>
      <c r="FA27" t="s">
        <v>170</v>
      </c>
      <c r="FB27">
        <v>1</v>
      </c>
      <c r="FC27" t="s">
        <v>199</v>
      </c>
      <c r="FD27" t="s">
        <v>158</v>
      </c>
      <c r="FE27">
        <v>299323</v>
      </c>
      <c r="FF27">
        <v>16969</v>
      </c>
      <c r="FG27" t="s">
        <v>158</v>
      </c>
      <c r="FH27" t="s">
        <v>158</v>
      </c>
      <c r="FI27">
        <v>299302</v>
      </c>
      <c r="FJ27" t="s">
        <v>158</v>
      </c>
      <c r="FK27">
        <v>350864</v>
      </c>
      <c r="FL27" t="s">
        <v>158</v>
      </c>
      <c r="FM27">
        <v>347391</v>
      </c>
      <c r="FN27">
        <v>303560</v>
      </c>
      <c r="FO27">
        <v>310348</v>
      </c>
      <c r="FP27">
        <v>2057</v>
      </c>
      <c r="FQ27">
        <v>2051</v>
      </c>
      <c r="FR27" t="s">
        <v>158</v>
      </c>
      <c r="FS27">
        <v>303559</v>
      </c>
      <c r="FT27">
        <v>303559</v>
      </c>
      <c r="FU27">
        <v>2055</v>
      </c>
      <c r="FV27" t="s">
        <v>158</v>
      </c>
      <c r="FW27" t="s">
        <v>158</v>
      </c>
      <c r="FX27">
        <v>353631</v>
      </c>
      <c r="FY27">
        <v>303875</v>
      </c>
      <c r="FZ27">
        <v>311526</v>
      </c>
      <c r="GA27">
        <v>304110</v>
      </c>
      <c r="GB27">
        <v>350865</v>
      </c>
      <c r="GC27">
        <v>349391</v>
      </c>
      <c r="GD27">
        <v>353631</v>
      </c>
      <c r="GE27" t="s">
        <v>158</v>
      </c>
      <c r="GF27" t="s">
        <v>158</v>
      </c>
      <c r="GG27">
        <v>347390</v>
      </c>
      <c r="GH27" t="s">
        <v>158</v>
      </c>
      <c r="GI27" t="s">
        <v>158</v>
      </c>
      <c r="GJ27" t="s">
        <v>172</v>
      </c>
      <c r="GK27">
        <v>0</v>
      </c>
      <c r="GL27">
        <v>23388</v>
      </c>
      <c r="GM27">
        <v>5</v>
      </c>
      <c r="GN27" t="s">
        <v>158</v>
      </c>
      <c r="GO27" t="s">
        <v>166</v>
      </c>
      <c r="GP27">
        <v>1024</v>
      </c>
      <c r="GQ27">
        <v>-180</v>
      </c>
      <c r="GR27">
        <v>-104</v>
      </c>
      <c r="GS27">
        <f t="shared" si="46"/>
        <v>5</v>
      </c>
      <c r="GT27" t="str">
        <f t="shared" si="1"/>
        <v>training</v>
      </c>
    </row>
    <row r="28" spans="1:202" x14ac:dyDescent="0.2">
      <c r="A28" t="s">
        <v>154</v>
      </c>
      <c r="B28" t="s">
        <v>154</v>
      </c>
      <c r="C28">
        <v>4451</v>
      </c>
      <c r="D28">
        <v>4451</v>
      </c>
      <c r="E28" t="s">
        <v>155</v>
      </c>
      <c r="F28" t="s">
        <v>156</v>
      </c>
      <c r="G28" t="s">
        <v>156</v>
      </c>
      <c r="H28" t="s">
        <v>156</v>
      </c>
      <c r="I28">
        <v>0</v>
      </c>
      <c r="J28" t="s">
        <v>157</v>
      </c>
      <c r="K28">
        <v>0</v>
      </c>
      <c r="L28" t="s">
        <v>154</v>
      </c>
      <c r="M28" t="s">
        <v>154</v>
      </c>
      <c r="N28" t="s">
        <v>154</v>
      </c>
      <c r="O28" t="s">
        <v>158</v>
      </c>
      <c r="P28" t="s">
        <v>154</v>
      </c>
      <c r="Q28" t="s">
        <v>154</v>
      </c>
      <c r="R28" t="s">
        <v>158</v>
      </c>
      <c r="S28">
        <v>0</v>
      </c>
      <c r="T28">
        <v>2</v>
      </c>
      <c r="U28">
        <v>0</v>
      </c>
      <c r="V28" t="s">
        <v>158</v>
      </c>
      <c r="W28" t="s">
        <v>158</v>
      </c>
      <c r="X28">
        <v>3</v>
      </c>
      <c r="Y28" t="s">
        <v>158</v>
      </c>
      <c r="Z28">
        <v>26</v>
      </c>
      <c r="AA28">
        <v>0</v>
      </c>
      <c r="AB28">
        <v>26</v>
      </c>
      <c r="AC28">
        <v>3</v>
      </c>
      <c r="AD28">
        <v>3</v>
      </c>
      <c r="AE28">
        <v>0</v>
      </c>
      <c r="AF28">
        <v>0</v>
      </c>
      <c r="AG28" t="s">
        <v>158</v>
      </c>
      <c r="AH28">
        <v>3</v>
      </c>
      <c r="AI28">
        <v>3</v>
      </c>
      <c r="AJ28">
        <v>0</v>
      </c>
      <c r="AK28" t="s">
        <v>158</v>
      </c>
      <c r="AL28" t="s">
        <v>158</v>
      </c>
      <c r="AM28">
        <v>26</v>
      </c>
      <c r="AN28">
        <v>3</v>
      </c>
      <c r="AO28">
        <v>3</v>
      </c>
      <c r="AP28">
        <v>3</v>
      </c>
      <c r="AQ28">
        <v>26</v>
      </c>
      <c r="AR28">
        <v>26</v>
      </c>
      <c r="AS28">
        <v>26</v>
      </c>
      <c r="AT28">
        <v>3</v>
      </c>
      <c r="AU28" t="s">
        <v>158</v>
      </c>
      <c r="AV28">
        <v>26</v>
      </c>
      <c r="AW28" t="s">
        <v>158</v>
      </c>
      <c r="AX28">
        <v>0</v>
      </c>
      <c r="AY28" t="s">
        <v>159</v>
      </c>
      <c r="AZ28">
        <v>-177</v>
      </c>
      <c r="BA28">
        <v>252</v>
      </c>
      <c r="BB28" t="s">
        <v>206</v>
      </c>
      <c r="BC28" t="s">
        <v>161</v>
      </c>
      <c r="BD28" t="b">
        <v>0</v>
      </c>
      <c r="BE28" t="s">
        <v>158</v>
      </c>
      <c r="BF28" t="b">
        <v>0</v>
      </c>
      <c r="BH28" t="s">
        <v>222</v>
      </c>
      <c r="BI28" t="s">
        <v>207</v>
      </c>
      <c r="BJ28" t="b">
        <v>0</v>
      </c>
      <c r="BK28" t="s">
        <v>163</v>
      </c>
      <c r="BL28" t="b">
        <v>0</v>
      </c>
      <c r="BM28">
        <v>18</v>
      </c>
      <c r="BN28" t="s">
        <v>164</v>
      </c>
      <c r="BO28" t="s">
        <v>165</v>
      </c>
      <c r="BP28" t="s">
        <v>164</v>
      </c>
      <c r="BQ28" t="s">
        <v>166</v>
      </c>
      <c r="BR28">
        <v>768</v>
      </c>
      <c r="BS28" t="s">
        <v>156</v>
      </c>
      <c r="BT28" t="s">
        <v>176</v>
      </c>
      <c r="BU28" t="s">
        <v>158</v>
      </c>
      <c r="BV28" t="s">
        <v>158</v>
      </c>
      <c r="BW28">
        <v>5</v>
      </c>
      <c r="BX28">
        <v>3</v>
      </c>
      <c r="BY28">
        <v>0</v>
      </c>
      <c r="BZ28">
        <v>5</v>
      </c>
      <c r="CA28" t="s">
        <v>223</v>
      </c>
      <c r="CB28" t="s">
        <v>156</v>
      </c>
      <c r="CC28">
        <v>4</v>
      </c>
      <c r="CD28" t="b">
        <v>0</v>
      </c>
      <c r="CE28" t="s">
        <v>168</v>
      </c>
      <c r="CF28" t="s">
        <v>224</v>
      </c>
      <c r="CG28" t="s">
        <v>158</v>
      </c>
      <c r="CH28">
        <v>0</v>
      </c>
      <c r="CI28">
        <v>1</v>
      </c>
      <c r="CJ28" t="s">
        <v>158</v>
      </c>
      <c r="CK28" t="s">
        <v>169</v>
      </c>
      <c r="CL28" t="s">
        <v>169</v>
      </c>
      <c r="CM28" t="s">
        <v>169</v>
      </c>
      <c r="CN28" t="s">
        <v>198</v>
      </c>
      <c r="CO28" t="s">
        <v>158</v>
      </c>
      <c r="CP28" t="s">
        <v>169</v>
      </c>
      <c r="CQ28">
        <v>1</v>
      </c>
      <c r="CR28">
        <v>3318</v>
      </c>
      <c r="CS28" t="str">
        <f t="shared" si="2"/>
        <v/>
      </c>
      <c r="CT28" t="str">
        <f t="shared" ca="1" si="3"/>
        <v/>
      </c>
      <c r="CU28" t="str">
        <f t="shared" si="4"/>
        <v/>
      </c>
      <c r="CV28" t="str">
        <f t="shared" ca="1" si="5"/>
        <v/>
      </c>
      <c r="CW28" t="str">
        <f t="shared" si="6"/>
        <v/>
      </c>
      <c r="CX28" t="str">
        <f t="shared" ca="1" si="7"/>
        <v/>
      </c>
      <c r="CY28" t="str">
        <f t="shared" si="8"/>
        <v/>
      </c>
      <c r="CZ28" t="str">
        <f t="shared" ca="1" si="9"/>
        <v/>
      </c>
      <c r="DA28" t="str">
        <f t="shared" si="10"/>
        <v/>
      </c>
      <c r="DB28" t="str">
        <f t="shared" ca="1" si="11"/>
        <v/>
      </c>
      <c r="DC28" t="str">
        <f t="shared" si="12"/>
        <v/>
      </c>
      <c r="DD28" t="str">
        <f t="shared" ca="1" si="13"/>
        <v/>
      </c>
      <c r="DE28" t="str">
        <f t="shared" si="14"/>
        <v/>
      </c>
      <c r="DF28" t="str">
        <f t="shared" ca="1" si="15"/>
        <v/>
      </c>
      <c r="DG28" t="str">
        <f t="shared" si="16"/>
        <v/>
      </c>
      <c r="DH28" t="str">
        <f t="shared" ca="1" si="17"/>
        <v/>
      </c>
      <c r="DI28" t="str">
        <f t="shared" si="18"/>
        <v/>
      </c>
      <c r="DJ28" t="str">
        <f t="shared" ca="1" si="19"/>
        <v/>
      </c>
      <c r="DK28" t="str">
        <f t="shared" si="20"/>
        <v/>
      </c>
      <c r="DL28" t="str">
        <f t="shared" ca="1" si="21"/>
        <v/>
      </c>
      <c r="DM28" t="str">
        <f t="shared" si="22"/>
        <v/>
      </c>
      <c r="DN28" t="str">
        <f t="shared" ca="1" si="23"/>
        <v/>
      </c>
      <c r="DO28" t="str">
        <f t="shared" si="24"/>
        <v/>
      </c>
      <c r="DP28" t="str">
        <f t="shared" ca="1" si="25"/>
        <v/>
      </c>
      <c r="DQ28" t="str">
        <f t="shared" si="26"/>
        <v/>
      </c>
      <c r="DR28" t="str">
        <f t="shared" ca="1" si="27"/>
        <v/>
      </c>
      <c r="DS28" t="str">
        <f t="shared" si="28"/>
        <v/>
      </c>
      <c r="DT28" t="str">
        <f t="shared" ca="1" si="29"/>
        <v/>
      </c>
      <c r="DU28" t="str">
        <f t="shared" si="30"/>
        <v/>
      </c>
      <c r="DV28" t="str">
        <f t="shared" ca="1" si="31"/>
        <v/>
      </c>
      <c r="DW28" t="str">
        <f t="shared" si="32"/>
        <v/>
      </c>
      <c r="DX28" t="str">
        <f t="shared" ca="1" si="33"/>
        <v/>
      </c>
      <c r="DY28" t="str">
        <f t="shared" si="34"/>
        <v/>
      </c>
      <c r="DZ28" t="str">
        <f t="shared" ca="1" si="35"/>
        <v/>
      </c>
      <c r="EA28" t="str">
        <f t="shared" si="36"/>
        <v/>
      </c>
      <c r="EB28" t="str">
        <f t="shared" ca="1" si="37"/>
        <v/>
      </c>
      <c r="EC28" t="str">
        <f t="shared" si="38"/>
        <v/>
      </c>
      <c r="ED28" t="str">
        <f t="shared" ca="1" si="39"/>
        <v/>
      </c>
      <c r="EE28" t="str">
        <f t="shared" si="40"/>
        <v/>
      </c>
      <c r="EF28" t="str">
        <f t="shared" ca="1" si="41"/>
        <v/>
      </c>
      <c r="EG28" t="str">
        <f t="shared" si="42"/>
        <v/>
      </c>
      <c r="EH28" t="str">
        <f t="shared" ca="1" si="43"/>
        <v/>
      </c>
      <c r="EI28" t="str">
        <f t="shared" si="44"/>
        <v/>
      </c>
      <c r="EJ28" t="str">
        <f t="shared" ca="1" si="45"/>
        <v/>
      </c>
      <c r="EK28" t="str">
        <f t="shared" ca="1" si="0"/>
        <v/>
      </c>
      <c r="EL28" t="s">
        <v>924</v>
      </c>
      <c r="EM28" t="s">
        <v>158</v>
      </c>
      <c r="EN28">
        <v>4198</v>
      </c>
      <c r="EO28">
        <v>315</v>
      </c>
      <c r="EP28">
        <v>1177</v>
      </c>
      <c r="EQ28">
        <v>14911</v>
      </c>
      <c r="ER28" t="s">
        <v>158</v>
      </c>
      <c r="ES28">
        <v>6237</v>
      </c>
      <c r="ET28">
        <v>3318</v>
      </c>
      <c r="EU28">
        <v>2</v>
      </c>
      <c r="EV28" t="s">
        <v>156</v>
      </c>
      <c r="EW28">
        <v>1024</v>
      </c>
      <c r="EX28">
        <v>2</v>
      </c>
      <c r="EY28">
        <v>48000</v>
      </c>
      <c r="EZ28">
        <v>-16</v>
      </c>
      <c r="FA28" t="s">
        <v>170</v>
      </c>
      <c r="FB28">
        <v>1</v>
      </c>
      <c r="FC28" t="s">
        <v>199</v>
      </c>
      <c r="FD28" t="s">
        <v>158</v>
      </c>
      <c r="FE28">
        <v>299323</v>
      </c>
      <c r="FF28">
        <v>16969</v>
      </c>
      <c r="FG28" t="s">
        <v>158</v>
      </c>
      <c r="FH28" t="s">
        <v>158</v>
      </c>
      <c r="FI28">
        <v>299302</v>
      </c>
      <c r="FJ28" t="s">
        <v>158</v>
      </c>
      <c r="FK28">
        <v>357307</v>
      </c>
      <c r="FL28" t="s">
        <v>158</v>
      </c>
      <c r="FM28">
        <v>353807</v>
      </c>
      <c r="FN28">
        <v>303560</v>
      </c>
      <c r="FO28">
        <v>310348</v>
      </c>
      <c r="FP28">
        <v>2057</v>
      </c>
      <c r="FQ28">
        <v>2051</v>
      </c>
      <c r="FR28" t="s">
        <v>158</v>
      </c>
      <c r="FS28">
        <v>303559</v>
      </c>
      <c r="FT28">
        <v>303559</v>
      </c>
      <c r="FU28">
        <v>2055</v>
      </c>
      <c r="FV28" t="s">
        <v>158</v>
      </c>
      <c r="FW28" t="s">
        <v>158</v>
      </c>
      <c r="FX28">
        <v>360627</v>
      </c>
      <c r="FY28">
        <v>303875</v>
      </c>
      <c r="FZ28">
        <v>311526</v>
      </c>
      <c r="GA28">
        <v>304110</v>
      </c>
      <c r="GB28">
        <v>357307</v>
      </c>
      <c r="GC28">
        <v>355807</v>
      </c>
      <c r="GD28">
        <v>360627</v>
      </c>
      <c r="GE28" t="s">
        <v>158</v>
      </c>
      <c r="GF28" t="s">
        <v>158</v>
      </c>
      <c r="GG28">
        <v>353806</v>
      </c>
      <c r="GH28" t="s">
        <v>158</v>
      </c>
      <c r="GI28" t="s">
        <v>158</v>
      </c>
      <c r="GJ28" t="s">
        <v>172</v>
      </c>
      <c r="GK28">
        <v>0</v>
      </c>
      <c r="GL28">
        <v>26706</v>
      </c>
      <c r="GM28">
        <v>6</v>
      </c>
      <c r="GN28" t="s">
        <v>158</v>
      </c>
      <c r="GO28" t="s">
        <v>166</v>
      </c>
      <c r="GP28">
        <v>1024</v>
      </c>
      <c r="GQ28">
        <v>-260</v>
      </c>
      <c r="GR28">
        <v>180</v>
      </c>
      <c r="GS28">
        <f t="shared" si="46"/>
        <v>6</v>
      </c>
      <c r="GT28" t="str">
        <f t="shared" si="1"/>
        <v>training</v>
      </c>
    </row>
    <row r="29" spans="1:202" x14ac:dyDescent="0.2">
      <c r="A29" t="s">
        <v>154</v>
      </c>
      <c r="B29" t="s">
        <v>154</v>
      </c>
      <c r="C29">
        <v>4506</v>
      </c>
      <c r="D29">
        <v>4506</v>
      </c>
      <c r="E29" t="s">
        <v>155</v>
      </c>
      <c r="F29" t="s">
        <v>156</v>
      </c>
      <c r="G29" t="s">
        <v>156</v>
      </c>
      <c r="H29" t="s">
        <v>156</v>
      </c>
      <c r="I29">
        <v>0</v>
      </c>
      <c r="J29" t="s">
        <v>157</v>
      </c>
      <c r="K29">
        <v>1</v>
      </c>
      <c r="L29" t="s">
        <v>154</v>
      </c>
      <c r="M29" t="s">
        <v>154</v>
      </c>
      <c r="N29" t="s">
        <v>154</v>
      </c>
      <c r="O29" t="s">
        <v>158</v>
      </c>
      <c r="P29" t="s">
        <v>154</v>
      </c>
      <c r="Q29" t="s">
        <v>154</v>
      </c>
      <c r="R29" t="s">
        <v>158</v>
      </c>
      <c r="S29">
        <v>0</v>
      </c>
      <c r="T29">
        <v>2</v>
      </c>
      <c r="U29">
        <v>0</v>
      </c>
      <c r="V29" t="s">
        <v>158</v>
      </c>
      <c r="W29" t="s">
        <v>158</v>
      </c>
      <c r="X29">
        <v>3</v>
      </c>
      <c r="Y29" t="s">
        <v>158</v>
      </c>
      <c r="Z29">
        <v>27</v>
      </c>
      <c r="AA29">
        <v>0</v>
      </c>
      <c r="AB29">
        <v>27</v>
      </c>
      <c r="AC29">
        <v>3</v>
      </c>
      <c r="AD29">
        <v>3</v>
      </c>
      <c r="AE29">
        <v>0</v>
      </c>
      <c r="AF29">
        <v>0</v>
      </c>
      <c r="AG29" t="s">
        <v>158</v>
      </c>
      <c r="AH29">
        <v>3</v>
      </c>
      <c r="AI29">
        <v>3</v>
      </c>
      <c r="AJ29">
        <v>0</v>
      </c>
      <c r="AK29" t="s">
        <v>158</v>
      </c>
      <c r="AL29" t="s">
        <v>158</v>
      </c>
      <c r="AM29">
        <v>27</v>
      </c>
      <c r="AN29">
        <v>3</v>
      </c>
      <c r="AO29">
        <v>3</v>
      </c>
      <c r="AP29">
        <v>3</v>
      </c>
      <c r="AQ29">
        <v>27</v>
      </c>
      <c r="AR29">
        <v>27</v>
      </c>
      <c r="AS29">
        <v>27</v>
      </c>
      <c r="AT29">
        <v>3</v>
      </c>
      <c r="AU29" t="s">
        <v>158</v>
      </c>
      <c r="AV29">
        <v>27</v>
      </c>
      <c r="AW29" t="s">
        <v>158</v>
      </c>
      <c r="AX29">
        <v>0</v>
      </c>
      <c r="AY29" t="s">
        <v>159</v>
      </c>
      <c r="AZ29">
        <v>-48</v>
      </c>
      <c r="BA29">
        <v>151</v>
      </c>
      <c r="BB29" t="s">
        <v>206</v>
      </c>
      <c r="BC29" t="s">
        <v>161</v>
      </c>
      <c r="BD29" t="b">
        <v>0</v>
      </c>
      <c r="BE29" t="s">
        <v>158</v>
      </c>
      <c r="BF29" t="b">
        <v>0</v>
      </c>
      <c r="BH29" t="s">
        <v>222</v>
      </c>
      <c r="BI29" t="s">
        <v>207</v>
      </c>
      <c r="BJ29" t="b">
        <v>0</v>
      </c>
      <c r="BK29" t="s">
        <v>163</v>
      </c>
      <c r="BL29" t="b">
        <v>0</v>
      </c>
      <c r="BM29">
        <v>18</v>
      </c>
      <c r="BN29" t="s">
        <v>164</v>
      </c>
      <c r="BO29" t="s">
        <v>165</v>
      </c>
      <c r="BP29" t="s">
        <v>164</v>
      </c>
      <c r="BQ29" t="s">
        <v>166</v>
      </c>
      <c r="BR29">
        <v>768</v>
      </c>
      <c r="BS29" t="s">
        <v>156</v>
      </c>
      <c r="BT29" t="s">
        <v>173</v>
      </c>
      <c r="BU29" t="s">
        <v>158</v>
      </c>
      <c r="BV29" t="s">
        <v>158</v>
      </c>
      <c r="BW29">
        <v>6</v>
      </c>
      <c r="BX29">
        <v>3</v>
      </c>
      <c r="BY29">
        <v>0</v>
      </c>
      <c r="BZ29">
        <v>6</v>
      </c>
      <c r="CA29" t="s">
        <v>223</v>
      </c>
      <c r="CB29" t="s">
        <v>156</v>
      </c>
      <c r="CC29">
        <v>5</v>
      </c>
      <c r="CD29" t="b">
        <v>0</v>
      </c>
      <c r="CE29" t="s">
        <v>168</v>
      </c>
      <c r="CF29" t="s">
        <v>224</v>
      </c>
      <c r="CG29" t="s">
        <v>158</v>
      </c>
      <c r="CH29">
        <v>0</v>
      </c>
      <c r="CI29">
        <v>1</v>
      </c>
      <c r="CJ29" t="s">
        <v>158</v>
      </c>
      <c r="CK29" t="s">
        <v>169</v>
      </c>
      <c r="CL29" t="s">
        <v>169</v>
      </c>
      <c r="CM29" t="s">
        <v>169</v>
      </c>
      <c r="CN29" t="s">
        <v>198</v>
      </c>
      <c r="CO29" t="s">
        <v>158</v>
      </c>
      <c r="CP29" t="s">
        <v>169</v>
      </c>
      <c r="CQ29">
        <v>1</v>
      </c>
      <c r="CR29">
        <v>4837</v>
      </c>
      <c r="CS29" t="str">
        <f t="shared" si="2"/>
        <v/>
      </c>
      <c r="CT29" t="str">
        <f t="shared" ca="1" si="3"/>
        <v/>
      </c>
      <c r="CU29" t="str">
        <f t="shared" si="4"/>
        <v/>
      </c>
      <c r="CV29" t="str">
        <f t="shared" ca="1" si="5"/>
        <v/>
      </c>
      <c r="CW29" t="str">
        <f t="shared" si="6"/>
        <v/>
      </c>
      <c r="CX29" t="str">
        <f t="shared" ca="1" si="7"/>
        <v/>
      </c>
      <c r="CY29" t="str">
        <f t="shared" si="8"/>
        <v/>
      </c>
      <c r="CZ29" t="str">
        <f t="shared" ca="1" si="9"/>
        <v/>
      </c>
      <c r="DA29" t="str">
        <f t="shared" si="10"/>
        <v/>
      </c>
      <c r="DB29" t="str">
        <f t="shared" ca="1" si="11"/>
        <v/>
      </c>
      <c r="DC29" t="str">
        <f t="shared" si="12"/>
        <v/>
      </c>
      <c r="DD29" t="str">
        <f t="shared" ca="1" si="13"/>
        <v/>
      </c>
      <c r="DE29" t="str">
        <f t="shared" si="14"/>
        <v/>
      </c>
      <c r="DF29" t="str">
        <f t="shared" ca="1" si="15"/>
        <v/>
      </c>
      <c r="DG29" t="str">
        <f t="shared" si="16"/>
        <v/>
      </c>
      <c r="DH29" t="str">
        <f t="shared" ca="1" si="17"/>
        <v/>
      </c>
      <c r="DI29" t="str">
        <f t="shared" si="18"/>
        <v/>
      </c>
      <c r="DJ29" t="str">
        <f t="shared" ca="1" si="19"/>
        <v/>
      </c>
      <c r="DK29" t="str">
        <f t="shared" si="20"/>
        <v/>
      </c>
      <c r="DL29" t="str">
        <f t="shared" ca="1" si="21"/>
        <v/>
      </c>
      <c r="DM29" t="str">
        <f t="shared" si="22"/>
        <v/>
      </c>
      <c r="DN29" t="str">
        <f t="shared" ca="1" si="23"/>
        <v/>
      </c>
      <c r="DO29" t="str">
        <f t="shared" si="24"/>
        <v/>
      </c>
      <c r="DP29" t="str">
        <f t="shared" ca="1" si="25"/>
        <v/>
      </c>
      <c r="DQ29" t="str">
        <f t="shared" si="26"/>
        <v/>
      </c>
      <c r="DR29" t="str">
        <f t="shared" ca="1" si="27"/>
        <v/>
      </c>
      <c r="DS29" t="str">
        <f t="shared" si="28"/>
        <v/>
      </c>
      <c r="DT29" t="str">
        <f t="shared" ca="1" si="29"/>
        <v/>
      </c>
      <c r="DU29" t="str">
        <f t="shared" si="30"/>
        <v/>
      </c>
      <c r="DV29" t="str">
        <f t="shared" ca="1" si="31"/>
        <v/>
      </c>
      <c r="DW29" t="str">
        <f t="shared" si="32"/>
        <v/>
      </c>
      <c r="DX29" t="str">
        <f t="shared" ca="1" si="33"/>
        <v/>
      </c>
      <c r="DY29" t="str">
        <f t="shared" si="34"/>
        <v/>
      </c>
      <c r="DZ29" t="str">
        <f t="shared" ca="1" si="35"/>
        <v/>
      </c>
      <c r="EA29" t="str">
        <f t="shared" si="36"/>
        <v/>
      </c>
      <c r="EB29" t="str">
        <f t="shared" ca="1" si="37"/>
        <v/>
      </c>
      <c r="EC29" t="str">
        <f t="shared" si="38"/>
        <v/>
      </c>
      <c r="ED29" t="str">
        <f t="shared" ca="1" si="39"/>
        <v/>
      </c>
      <c r="EE29" t="str">
        <f t="shared" si="40"/>
        <v/>
      </c>
      <c r="EF29" t="str">
        <f t="shared" ca="1" si="41"/>
        <v/>
      </c>
      <c r="EG29" t="str">
        <f t="shared" si="42"/>
        <v/>
      </c>
      <c r="EH29" t="str">
        <f t="shared" ca="1" si="43"/>
        <v/>
      </c>
      <c r="EI29" t="str">
        <f t="shared" si="44"/>
        <v/>
      </c>
      <c r="EJ29" t="str">
        <f t="shared" ca="1" si="45"/>
        <v/>
      </c>
      <c r="EK29" t="str">
        <f t="shared" ca="1" si="0"/>
        <v/>
      </c>
      <c r="EL29" t="s">
        <v>924</v>
      </c>
      <c r="EM29" t="s">
        <v>158</v>
      </c>
      <c r="EN29">
        <v>4198</v>
      </c>
      <c r="EO29">
        <v>315</v>
      </c>
      <c r="EP29">
        <v>1177</v>
      </c>
      <c r="EQ29">
        <v>14911</v>
      </c>
      <c r="ER29" t="s">
        <v>158</v>
      </c>
      <c r="ES29">
        <v>6237</v>
      </c>
      <c r="ET29">
        <v>4837</v>
      </c>
      <c r="EU29">
        <v>2</v>
      </c>
      <c r="EV29" t="s">
        <v>156</v>
      </c>
      <c r="EW29">
        <v>1024</v>
      </c>
      <c r="EX29">
        <v>2</v>
      </c>
      <c r="EY29">
        <v>48000</v>
      </c>
      <c r="EZ29">
        <v>-16</v>
      </c>
      <c r="FA29" t="s">
        <v>170</v>
      </c>
      <c r="FB29">
        <v>1</v>
      </c>
      <c r="FC29" t="s">
        <v>199</v>
      </c>
      <c r="FD29" t="s">
        <v>158</v>
      </c>
      <c r="FE29">
        <v>299323</v>
      </c>
      <c r="FF29">
        <v>16969</v>
      </c>
      <c r="FG29" t="s">
        <v>158</v>
      </c>
      <c r="FH29" t="s">
        <v>158</v>
      </c>
      <c r="FI29">
        <v>299302</v>
      </c>
      <c r="FJ29" t="s">
        <v>158</v>
      </c>
      <c r="FK29">
        <v>364347</v>
      </c>
      <c r="FL29" t="s">
        <v>158</v>
      </c>
      <c r="FM29">
        <v>360798</v>
      </c>
      <c r="FN29">
        <v>303560</v>
      </c>
      <c r="FO29">
        <v>310348</v>
      </c>
      <c r="FP29">
        <v>2057</v>
      </c>
      <c r="FQ29">
        <v>2051</v>
      </c>
      <c r="FR29" t="s">
        <v>158</v>
      </c>
      <c r="FS29">
        <v>303559</v>
      </c>
      <c r="FT29">
        <v>303559</v>
      </c>
      <c r="FU29">
        <v>2055</v>
      </c>
      <c r="FV29" t="s">
        <v>158</v>
      </c>
      <c r="FW29" t="s">
        <v>158</v>
      </c>
      <c r="FX29">
        <v>369185</v>
      </c>
      <c r="FY29">
        <v>303875</v>
      </c>
      <c r="FZ29">
        <v>311526</v>
      </c>
      <c r="GA29">
        <v>304110</v>
      </c>
      <c r="GB29">
        <v>364347</v>
      </c>
      <c r="GC29">
        <v>362798</v>
      </c>
      <c r="GD29">
        <v>369185</v>
      </c>
      <c r="GE29" t="s">
        <v>158</v>
      </c>
      <c r="GF29" t="s">
        <v>158</v>
      </c>
      <c r="GG29">
        <v>360797</v>
      </c>
      <c r="GH29" t="s">
        <v>158</v>
      </c>
      <c r="GI29" t="s">
        <v>158</v>
      </c>
      <c r="GJ29" t="s">
        <v>172</v>
      </c>
      <c r="GK29">
        <v>0</v>
      </c>
      <c r="GL29">
        <v>31543</v>
      </c>
      <c r="GM29">
        <v>7</v>
      </c>
      <c r="GN29" t="s">
        <v>158</v>
      </c>
      <c r="GO29" t="s">
        <v>166</v>
      </c>
      <c r="GP29">
        <v>1024</v>
      </c>
      <c r="GQ29">
        <v>-50</v>
      </c>
      <c r="GR29">
        <v>180</v>
      </c>
      <c r="GS29">
        <f t="shared" si="46"/>
        <v>7</v>
      </c>
      <c r="GT29" t="str">
        <f t="shared" si="1"/>
        <v>training</v>
      </c>
    </row>
    <row r="30" spans="1:202" x14ac:dyDescent="0.2">
      <c r="A30" t="s">
        <v>154</v>
      </c>
      <c r="B30" t="s">
        <v>154</v>
      </c>
      <c r="C30">
        <v>10165</v>
      </c>
      <c r="D30">
        <v>10165</v>
      </c>
      <c r="E30" t="s">
        <v>155</v>
      </c>
      <c r="F30" t="s">
        <v>156</v>
      </c>
      <c r="G30" t="s">
        <v>156</v>
      </c>
      <c r="H30" t="s">
        <v>156</v>
      </c>
      <c r="I30">
        <v>0</v>
      </c>
      <c r="J30" t="s">
        <v>157</v>
      </c>
      <c r="K30">
        <v>1</v>
      </c>
      <c r="L30" t="s">
        <v>154</v>
      </c>
      <c r="M30" t="s">
        <v>154</v>
      </c>
      <c r="N30" t="s">
        <v>154</v>
      </c>
      <c r="O30" t="s">
        <v>158</v>
      </c>
      <c r="P30" t="s">
        <v>154</v>
      </c>
      <c r="Q30" t="s">
        <v>154</v>
      </c>
      <c r="R30" t="s">
        <v>158</v>
      </c>
      <c r="S30">
        <v>0</v>
      </c>
      <c r="T30">
        <v>3</v>
      </c>
      <c r="U30">
        <v>0</v>
      </c>
      <c r="V30" t="s">
        <v>158</v>
      </c>
      <c r="W30" t="s">
        <v>158</v>
      </c>
      <c r="X30">
        <v>4</v>
      </c>
      <c r="Y30" t="s">
        <v>158</v>
      </c>
      <c r="Z30">
        <v>28</v>
      </c>
      <c r="AA30">
        <v>0</v>
      </c>
      <c r="AB30">
        <v>28</v>
      </c>
      <c r="AC30">
        <v>4</v>
      </c>
      <c r="AD30">
        <v>4</v>
      </c>
      <c r="AE30">
        <v>0</v>
      </c>
      <c r="AF30">
        <v>0</v>
      </c>
      <c r="AG30" t="s">
        <v>158</v>
      </c>
      <c r="AH30">
        <v>4</v>
      </c>
      <c r="AI30">
        <v>4</v>
      </c>
      <c r="AJ30">
        <v>0</v>
      </c>
      <c r="AK30" t="s">
        <v>158</v>
      </c>
      <c r="AL30" t="s">
        <v>158</v>
      </c>
      <c r="AM30">
        <v>28</v>
      </c>
      <c r="AN30">
        <v>4</v>
      </c>
      <c r="AO30">
        <v>4</v>
      </c>
      <c r="AP30">
        <v>4</v>
      </c>
      <c r="AQ30">
        <v>28</v>
      </c>
      <c r="AR30">
        <v>28</v>
      </c>
      <c r="AS30">
        <v>28</v>
      </c>
      <c r="AT30">
        <v>4</v>
      </c>
      <c r="AU30" t="s">
        <v>158</v>
      </c>
      <c r="AV30">
        <v>28</v>
      </c>
      <c r="AW30" t="s">
        <v>158</v>
      </c>
      <c r="AX30">
        <v>0</v>
      </c>
      <c r="AY30" t="s">
        <v>159</v>
      </c>
      <c r="AZ30">
        <v>-53</v>
      </c>
      <c r="BA30">
        <v>146</v>
      </c>
      <c r="BB30" t="s">
        <v>206</v>
      </c>
      <c r="BC30" t="s">
        <v>161</v>
      </c>
      <c r="BD30" t="b">
        <v>0</v>
      </c>
      <c r="BE30" t="s">
        <v>158</v>
      </c>
      <c r="BF30" t="b">
        <v>0</v>
      </c>
      <c r="BH30" t="s">
        <v>222</v>
      </c>
      <c r="BI30" t="s">
        <v>207</v>
      </c>
      <c r="BJ30" t="b">
        <v>0</v>
      </c>
      <c r="BK30" t="s">
        <v>163</v>
      </c>
      <c r="BL30" t="b">
        <v>0</v>
      </c>
      <c r="BM30">
        <v>18</v>
      </c>
      <c r="BN30" t="s">
        <v>164</v>
      </c>
      <c r="BO30" t="s">
        <v>165</v>
      </c>
      <c r="BP30" t="s">
        <v>164</v>
      </c>
      <c r="BQ30" t="s">
        <v>166</v>
      </c>
      <c r="BR30">
        <v>768</v>
      </c>
      <c r="BS30" t="s">
        <v>156</v>
      </c>
      <c r="BT30" t="s">
        <v>173</v>
      </c>
      <c r="BU30" t="s">
        <v>158</v>
      </c>
      <c r="BV30" t="s">
        <v>158</v>
      </c>
      <c r="BW30">
        <v>0</v>
      </c>
      <c r="BX30">
        <v>4</v>
      </c>
      <c r="BY30">
        <v>0</v>
      </c>
      <c r="BZ30">
        <v>0</v>
      </c>
      <c r="CA30" t="s">
        <v>223</v>
      </c>
      <c r="CB30" t="s">
        <v>156</v>
      </c>
      <c r="CC30">
        <v>1</v>
      </c>
      <c r="CD30" t="b">
        <v>0</v>
      </c>
      <c r="CE30" t="s">
        <v>168</v>
      </c>
      <c r="CF30" t="s">
        <v>224</v>
      </c>
      <c r="CG30" t="s">
        <v>158</v>
      </c>
      <c r="CH30">
        <v>0</v>
      </c>
      <c r="CI30">
        <v>1</v>
      </c>
      <c r="CJ30" t="s">
        <v>158</v>
      </c>
      <c r="CK30" t="s">
        <v>169</v>
      </c>
      <c r="CL30" t="s">
        <v>169</v>
      </c>
      <c r="CM30" t="s">
        <v>169</v>
      </c>
      <c r="CN30" t="s">
        <v>198</v>
      </c>
      <c r="CO30" t="s">
        <v>158</v>
      </c>
      <c r="CP30" t="s">
        <v>209</v>
      </c>
      <c r="CQ30">
        <v>1</v>
      </c>
      <c r="CR30">
        <v>10165</v>
      </c>
      <c r="CS30" t="str">
        <f t="shared" si="2"/>
        <v/>
      </c>
      <c r="CT30" t="str">
        <f t="shared" ca="1" si="3"/>
        <v/>
      </c>
      <c r="CU30" t="str">
        <f t="shared" si="4"/>
        <v/>
      </c>
      <c r="CV30" t="str">
        <f t="shared" ca="1" si="5"/>
        <v/>
      </c>
      <c r="CW30" t="str">
        <f t="shared" si="6"/>
        <v/>
      </c>
      <c r="CX30" t="str">
        <f t="shared" ca="1" si="7"/>
        <v/>
      </c>
      <c r="CY30" t="str">
        <f t="shared" si="8"/>
        <v/>
      </c>
      <c r="CZ30" t="str">
        <f t="shared" ca="1" si="9"/>
        <v/>
      </c>
      <c r="DA30" t="str">
        <f t="shared" si="10"/>
        <v/>
      </c>
      <c r="DB30" t="str">
        <f t="shared" ca="1" si="11"/>
        <v/>
      </c>
      <c r="DC30" t="str">
        <f t="shared" si="12"/>
        <v/>
      </c>
      <c r="DD30" t="str">
        <f t="shared" ca="1" si="13"/>
        <v/>
      </c>
      <c r="DE30" t="str">
        <f t="shared" si="14"/>
        <v/>
      </c>
      <c r="DF30" t="str">
        <f t="shared" ca="1" si="15"/>
        <v/>
      </c>
      <c r="DG30" t="str">
        <f t="shared" si="16"/>
        <v/>
      </c>
      <c r="DH30" t="str">
        <f t="shared" ca="1" si="17"/>
        <v/>
      </c>
      <c r="DI30" t="str">
        <f t="shared" si="18"/>
        <v/>
      </c>
      <c r="DJ30" t="str">
        <f t="shared" ca="1" si="19"/>
        <v/>
      </c>
      <c r="DK30" t="str">
        <f t="shared" si="20"/>
        <v/>
      </c>
      <c r="DL30" t="str">
        <f t="shared" ca="1" si="21"/>
        <v/>
      </c>
      <c r="DM30" t="str">
        <f t="shared" si="22"/>
        <v/>
      </c>
      <c r="DN30" t="str">
        <f t="shared" ca="1" si="23"/>
        <v/>
      </c>
      <c r="DO30" t="str">
        <f t="shared" si="24"/>
        <v/>
      </c>
      <c r="DP30" t="str">
        <f t="shared" ca="1" si="25"/>
        <v/>
      </c>
      <c r="DQ30" t="str">
        <f t="shared" si="26"/>
        <v/>
      </c>
      <c r="DR30" t="str">
        <f t="shared" ca="1" si="27"/>
        <v/>
      </c>
      <c r="DS30" t="str">
        <f t="shared" si="28"/>
        <v/>
      </c>
      <c r="DT30" t="str">
        <f t="shared" ca="1" si="29"/>
        <v/>
      </c>
      <c r="DU30" t="str">
        <f t="shared" si="30"/>
        <v/>
      </c>
      <c r="DV30" t="str">
        <f t="shared" ca="1" si="31"/>
        <v/>
      </c>
      <c r="DW30" t="str">
        <f t="shared" si="32"/>
        <v/>
      </c>
      <c r="DX30" t="str">
        <f t="shared" ca="1" si="33"/>
        <v/>
      </c>
      <c r="DY30" t="str">
        <f t="shared" si="34"/>
        <v/>
      </c>
      <c r="DZ30" t="str">
        <f t="shared" ca="1" si="35"/>
        <v/>
      </c>
      <c r="EA30" t="str">
        <f t="shared" si="36"/>
        <v/>
      </c>
      <c r="EB30" t="str">
        <f t="shared" ca="1" si="37"/>
        <v/>
      </c>
      <c r="EC30" t="str">
        <f t="shared" si="38"/>
        <v/>
      </c>
      <c r="ED30" t="str">
        <f t="shared" ca="1" si="39"/>
        <v/>
      </c>
      <c r="EE30" t="str">
        <f t="shared" si="40"/>
        <v/>
      </c>
      <c r="EF30" t="str">
        <f t="shared" ca="1" si="41"/>
        <v/>
      </c>
      <c r="EG30" t="str">
        <f t="shared" si="42"/>
        <v/>
      </c>
      <c r="EH30" t="str">
        <f t="shared" ca="1" si="43"/>
        <v/>
      </c>
      <c r="EI30" t="str">
        <f t="shared" si="44"/>
        <v/>
      </c>
      <c r="EJ30" t="str">
        <f t="shared" ca="1" si="45"/>
        <v/>
      </c>
      <c r="EK30" t="str">
        <f t="shared" ca="1" si="0"/>
        <v/>
      </c>
      <c r="EL30" t="s">
        <v>924</v>
      </c>
      <c r="EM30" t="s">
        <v>158</v>
      </c>
      <c r="EN30">
        <v>1367</v>
      </c>
      <c r="EO30">
        <v>341</v>
      </c>
      <c r="EP30">
        <v>484</v>
      </c>
      <c r="EQ30">
        <v>14911</v>
      </c>
      <c r="ER30" t="s">
        <v>158</v>
      </c>
      <c r="ES30">
        <v>1871</v>
      </c>
      <c r="ET30">
        <v>10165</v>
      </c>
      <c r="EU30">
        <v>2</v>
      </c>
      <c r="EV30" t="s">
        <v>156</v>
      </c>
      <c r="EW30">
        <v>1024</v>
      </c>
      <c r="EX30">
        <v>2</v>
      </c>
      <c r="EY30">
        <v>48000</v>
      </c>
      <c r="EZ30">
        <v>-16</v>
      </c>
      <c r="FA30" t="s">
        <v>170</v>
      </c>
      <c r="FB30">
        <v>1</v>
      </c>
      <c r="FC30" t="s">
        <v>199</v>
      </c>
      <c r="FD30" t="s">
        <v>158</v>
      </c>
      <c r="FE30">
        <v>369204</v>
      </c>
      <c r="FF30">
        <v>16969</v>
      </c>
      <c r="FG30" t="s">
        <v>158</v>
      </c>
      <c r="FH30" t="s">
        <v>158</v>
      </c>
      <c r="FI30">
        <v>369188</v>
      </c>
      <c r="FJ30" t="s">
        <v>158</v>
      </c>
      <c r="FK30">
        <v>377190</v>
      </c>
      <c r="FL30" t="s">
        <v>158</v>
      </c>
      <c r="FM30">
        <v>373644</v>
      </c>
      <c r="FN30">
        <v>370605</v>
      </c>
      <c r="FO30">
        <v>372988</v>
      </c>
      <c r="FP30">
        <v>2057</v>
      </c>
      <c r="FQ30">
        <v>2051</v>
      </c>
      <c r="FR30" t="s">
        <v>158</v>
      </c>
      <c r="FS30">
        <v>370604</v>
      </c>
      <c r="FT30">
        <v>370604</v>
      </c>
      <c r="FU30">
        <v>2055</v>
      </c>
      <c r="FV30" t="s">
        <v>158</v>
      </c>
      <c r="FW30" t="s">
        <v>158</v>
      </c>
      <c r="FX30">
        <v>387357</v>
      </c>
      <c r="FY30">
        <v>370947</v>
      </c>
      <c r="FZ30">
        <v>373472</v>
      </c>
      <c r="GA30">
        <v>371116</v>
      </c>
      <c r="GB30">
        <v>377190</v>
      </c>
      <c r="GC30">
        <v>375644</v>
      </c>
      <c r="GD30">
        <v>387357</v>
      </c>
      <c r="GE30" t="s">
        <v>158</v>
      </c>
      <c r="GF30" t="s">
        <v>158</v>
      </c>
      <c r="GG30">
        <v>373642</v>
      </c>
      <c r="GH30" t="s">
        <v>158</v>
      </c>
      <c r="GI30" t="s">
        <v>158</v>
      </c>
      <c r="GJ30" t="s">
        <v>172</v>
      </c>
      <c r="GK30">
        <v>0</v>
      </c>
      <c r="GL30">
        <v>10165</v>
      </c>
      <c r="GM30">
        <v>1</v>
      </c>
      <c r="GN30" t="s">
        <v>158</v>
      </c>
      <c r="GO30" t="s">
        <v>166</v>
      </c>
      <c r="GP30">
        <v>1024</v>
      </c>
      <c r="GQ30">
        <v>-50</v>
      </c>
      <c r="GR30">
        <v>180</v>
      </c>
      <c r="GS30">
        <f t="shared" si="46"/>
        <v>1</v>
      </c>
      <c r="GT30" t="str">
        <f t="shared" si="1"/>
        <v>training</v>
      </c>
    </row>
    <row r="31" spans="1:202" x14ac:dyDescent="0.2">
      <c r="A31" t="s">
        <v>154</v>
      </c>
      <c r="B31" t="s">
        <v>154</v>
      </c>
      <c r="C31">
        <v>6186</v>
      </c>
      <c r="D31">
        <v>6186</v>
      </c>
      <c r="E31" t="s">
        <v>155</v>
      </c>
      <c r="F31" t="s">
        <v>156</v>
      </c>
      <c r="G31" t="s">
        <v>156</v>
      </c>
      <c r="H31" t="s">
        <v>156</v>
      </c>
      <c r="I31">
        <v>0</v>
      </c>
      <c r="J31" t="s">
        <v>157</v>
      </c>
      <c r="K31">
        <v>1</v>
      </c>
      <c r="L31" t="s">
        <v>154</v>
      </c>
      <c r="M31" t="s">
        <v>154</v>
      </c>
      <c r="N31" t="s">
        <v>154</v>
      </c>
      <c r="O31" t="s">
        <v>158</v>
      </c>
      <c r="P31" t="s">
        <v>154</v>
      </c>
      <c r="Q31" t="s">
        <v>154</v>
      </c>
      <c r="R31" t="s">
        <v>158</v>
      </c>
      <c r="S31">
        <v>0</v>
      </c>
      <c r="T31">
        <v>3</v>
      </c>
      <c r="U31">
        <v>0</v>
      </c>
      <c r="V31" t="s">
        <v>158</v>
      </c>
      <c r="W31" t="s">
        <v>158</v>
      </c>
      <c r="X31">
        <v>4</v>
      </c>
      <c r="Y31" t="s">
        <v>158</v>
      </c>
      <c r="Z31">
        <v>29</v>
      </c>
      <c r="AA31">
        <v>0</v>
      </c>
      <c r="AB31">
        <v>29</v>
      </c>
      <c r="AC31">
        <v>4</v>
      </c>
      <c r="AD31">
        <v>4</v>
      </c>
      <c r="AE31">
        <v>0</v>
      </c>
      <c r="AF31">
        <v>0</v>
      </c>
      <c r="AG31" t="s">
        <v>158</v>
      </c>
      <c r="AH31">
        <v>4</v>
      </c>
      <c r="AI31">
        <v>4</v>
      </c>
      <c r="AJ31">
        <v>0</v>
      </c>
      <c r="AK31" t="s">
        <v>158</v>
      </c>
      <c r="AL31" t="s">
        <v>158</v>
      </c>
      <c r="AM31">
        <v>29</v>
      </c>
      <c r="AN31">
        <v>4</v>
      </c>
      <c r="AO31">
        <v>4</v>
      </c>
      <c r="AP31">
        <v>4</v>
      </c>
      <c r="AQ31">
        <v>29</v>
      </c>
      <c r="AR31">
        <v>29</v>
      </c>
      <c r="AS31">
        <v>29</v>
      </c>
      <c r="AT31">
        <v>4</v>
      </c>
      <c r="AU31" t="s">
        <v>158</v>
      </c>
      <c r="AV31">
        <v>29</v>
      </c>
      <c r="AW31" t="s">
        <v>158</v>
      </c>
      <c r="AX31">
        <v>0</v>
      </c>
      <c r="AY31" t="s">
        <v>159</v>
      </c>
      <c r="AZ31">
        <v>150</v>
      </c>
      <c r="BA31">
        <v>278</v>
      </c>
      <c r="BB31" t="s">
        <v>206</v>
      </c>
      <c r="BC31" t="s">
        <v>161</v>
      </c>
      <c r="BD31" t="b">
        <v>0</v>
      </c>
      <c r="BE31" t="s">
        <v>158</v>
      </c>
      <c r="BF31" t="b">
        <v>0</v>
      </c>
      <c r="BH31" t="s">
        <v>222</v>
      </c>
      <c r="BI31" t="s">
        <v>207</v>
      </c>
      <c r="BJ31" t="b">
        <v>0</v>
      </c>
      <c r="BK31" t="s">
        <v>163</v>
      </c>
      <c r="BL31" t="b">
        <v>0</v>
      </c>
      <c r="BM31">
        <v>18</v>
      </c>
      <c r="BN31" t="s">
        <v>164</v>
      </c>
      <c r="BO31" t="s">
        <v>165</v>
      </c>
      <c r="BP31" t="s">
        <v>164</v>
      </c>
      <c r="BQ31" t="s">
        <v>166</v>
      </c>
      <c r="BR31">
        <v>768</v>
      </c>
      <c r="BS31" t="s">
        <v>156</v>
      </c>
      <c r="BT31" t="s">
        <v>178</v>
      </c>
      <c r="BU31" t="s">
        <v>158</v>
      </c>
      <c r="BV31" t="s">
        <v>158</v>
      </c>
      <c r="BW31">
        <v>1</v>
      </c>
      <c r="BX31">
        <v>4</v>
      </c>
      <c r="BY31">
        <v>0</v>
      </c>
      <c r="BZ31">
        <v>1</v>
      </c>
      <c r="CA31" t="s">
        <v>223</v>
      </c>
      <c r="CB31" t="s">
        <v>156</v>
      </c>
      <c r="CC31">
        <v>2</v>
      </c>
      <c r="CD31" t="b">
        <v>0</v>
      </c>
      <c r="CE31" t="s">
        <v>168</v>
      </c>
      <c r="CF31" t="s">
        <v>224</v>
      </c>
      <c r="CG31" t="s">
        <v>158</v>
      </c>
      <c r="CH31">
        <v>0</v>
      </c>
      <c r="CI31">
        <v>1</v>
      </c>
      <c r="CJ31" t="s">
        <v>158</v>
      </c>
      <c r="CK31" t="s">
        <v>169</v>
      </c>
      <c r="CL31" t="s">
        <v>169</v>
      </c>
      <c r="CM31" t="s">
        <v>169</v>
      </c>
      <c r="CN31" t="s">
        <v>198</v>
      </c>
      <c r="CO31" t="s">
        <v>158</v>
      </c>
      <c r="CP31" t="s">
        <v>209</v>
      </c>
      <c r="CQ31">
        <v>1</v>
      </c>
      <c r="CR31">
        <v>2208</v>
      </c>
      <c r="CS31" t="str">
        <f t="shared" si="2"/>
        <v/>
      </c>
      <c r="CT31" t="str">
        <f t="shared" ca="1" si="3"/>
        <v/>
      </c>
      <c r="CU31" t="str">
        <f t="shared" si="4"/>
        <v/>
      </c>
      <c r="CV31" t="str">
        <f t="shared" ca="1" si="5"/>
        <v/>
      </c>
      <c r="CW31" t="str">
        <f t="shared" si="6"/>
        <v/>
      </c>
      <c r="CX31" t="str">
        <f t="shared" ca="1" si="7"/>
        <v/>
      </c>
      <c r="CY31" t="str">
        <f t="shared" si="8"/>
        <v/>
      </c>
      <c r="CZ31" t="str">
        <f t="shared" ca="1" si="9"/>
        <v/>
      </c>
      <c r="DA31" t="str">
        <f t="shared" si="10"/>
        <v/>
      </c>
      <c r="DB31" t="str">
        <f t="shared" ca="1" si="11"/>
        <v/>
      </c>
      <c r="DC31" t="str">
        <f t="shared" si="12"/>
        <v/>
      </c>
      <c r="DD31" t="str">
        <f t="shared" ca="1" si="13"/>
        <v/>
      </c>
      <c r="DE31" t="str">
        <f t="shared" si="14"/>
        <v/>
      </c>
      <c r="DF31" t="str">
        <f t="shared" ca="1" si="15"/>
        <v/>
      </c>
      <c r="DG31" t="str">
        <f t="shared" si="16"/>
        <v/>
      </c>
      <c r="DH31" t="str">
        <f t="shared" ca="1" si="17"/>
        <v/>
      </c>
      <c r="DI31" t="str">
        <f t="shared" si="18"/>
        <v/>
      </c>
      <c r="DJ31" t="str">
        <f t="shared" ca="1" si="19"/>
        <v/>
      </c>
      <c r="DK31" t="str">
        <f t="shared" si="20"/>
        <v/>
      </c>
      <c r="DL31" t="str">
        <f t="shared" ca="1" si="21"/>
        <v/>
      </c>
      <c r="DM31" t="str">
        <f t="shared" si="22"/>
        <v/>
      </c>
      <c r="DN31" t="str">
        <f t="shared" ca="1" si="23"/>
        <v/>
      </c>
      <c r="DO31" t="str">
        <f t="shared" si="24"/>
        <v/>
      </c>
      <c r="DP31" t="str">
        <f t="shared" ca="1" si="25"/>
        <v/>
      </c>
      <c r="DQ31" t="str">
        <f t="shared" si="26"/>
        <v/>
      </c>
      <c r="DR31" t="str">
        <f t="shared" ca="1" si="27"/>
        <v/>
      </c>
      <c r="DS31" t="str">
        <f t="shared" si="28"/>
        <v/>
      </c>
      <c r="DT31" t="str">
        <f t="shared" ca="1" si="29"/>
        <v/>
      </c>
      <c r="DU31" t="str">
        <f t="shared" si="30"/>
        <v/>
      </c>
      <c r="DV31" t="str">
        <f t="shared" ca="1" si="31"/>
        <v/>
      </c>
      <c r="DW31" t="str">
        <f t="shared" si="32"/>
        <v/>
      </c>
      <c r="DX31" t="str">
        <f t="shared" ca="1" si="33"/>
        <v/>
      </c>
      <c r="DY31" t="str">
        <f t="shared" si="34"/>
        <v/>
      </c>
      <c r="DZ31" t="str">
        <f t="shared" ca="1" si="35"/>
        <v/>
      </c>
      <c r="EA31" t="str">
        <f t="shared" si="36"/>
        <v/>
      </c>
      <c r="EB31" t="str">
        <f t="shared" ca="1" si="37"/>
        <v/>
      </c>
      <c r="EC31" t="str">
        <f t="shared" si="38"/>
        <v/>
      </c>
      <c r="ED31" t="str">
        <f t="shared" ca="1" si="39"/>
        <v/>
      </c>
      <c r="EE31" t="str">
        <f t="shared" si="40"/>
        <v/>
      </c>
      <c r="EF31" t="str">
        <f t="shared" ca="1" si="41"/>
        <v/>
      </c>
      <c r="EG31" t="str">
        <f t="shared" si="42"/>
        <v/>
      </c>
      <c r="EH31" t="str">
        <f t="shared" ca="1" si="43"/>
        <v/>
      </c>
      <c r="EI31" t="str">
        <f t="shared" si="44"/>
        <v/>
      </c>
      <c r="EJ31" t="str">
        <f t="shared" ca="1" si="45"/>
        <v/>
      </c>
      <c r="EK31" t="str">
        <f t="shared" ca="1" si="0"/>
        <v/>
      </c>
      <c r="EL31" t="s">
        <v>924</v>
      </c>
      <c r="EM31" t="s">
        <v>158</v>
      </c>
      <c r="EN31">
        <v>1367</v>
      </c>
      <c r="EO31">
        <v>341</v>
      </c>
      <c r="EP31">
        <v>484</v>
      </c>
      <c r="EQ31">
        <v>14911</v>
      </c>
      <c r="ER31" t="s">
        <v>158</v>
      </c>
      <c r="ES31">
        <v>1871</v>
      </c>
      <c r="ET31">
        <v>2208</v>
      </c>
      <c r="EU31">
        <v>2</v>
      </c>
      <c r="EV31" t="s">
        <v>156</v>
      </c>
      <c r="EW31">
        <v>1024</v>
      </c>
      <c r="EX31">
        <v>2</v>
      </c>
      <c r="EY31">
        <v>48000</v>
      </c>
      <c r="EZ31">
        <v>-16</v>
      </c>
      <c r="FA31" t="s">
        <v>170</v>
      </c>
      <c r="FB31">
        <v>1</v>
      </c>
      <c r="FC31" t="s">
        <v>199</v>
      </c>
      <c r="FD31" t="s">
        <v>158</v>
      </c>
      <c r="FE31">
        <v>369204</v>
      </c>
      <c r="FF31">
        <v>16969</v>
      </c>
      <c r="FG31" t="s">
        <v>158</v>
      </c>
      <c r="FH31" t="s">
        <v>158</v>
      </c>
      <c r="FI31">
        <v>369188</v>
      </c>
      <c r="FJ31" t="s">
        <v>158</v>
      </c>
      <c r="FK31">
        <v>391249</v>
      </c>
      <c r="FL31" t="s">
        <v>158</v>
      </c>
      <c r="FM31">
        <v>387531</v>
      </c>
      <c r="FN31">
        <v>370605</v>
      </c>
      <c r="FO31">
        <v>372988</v>
      </c>
      <c r="FP31">
        <v>2057</v>
      </c>
      <c r="FQ31">
        <v>2051</v>
      </c>
      <c r="FR31" t="s">
        <v>158</v>
      </c>
      <c r="FS31">
        <v>370604</v>
      </c>
      <c r="FT31">
        <v>370604</v>
      </c>
      <c r="FU31">
        <v>2055</v>
      </c>
      <c r="FV31" t="s">
        <v>158</v>
      </c>
      <c r="FW31" t="s">
        <v>158</v>
      </c>
      <c r="FX31">
        <v>393458</v>
      </c>
      <c r="FY31">
        <v>370947</v>
      </c>
      <c r="FZ31">
        <v>373472</v>
      </c>
      <c r="GA31">
        <v>371116</v>
      </c>
      <c r="GB31">
        <v>391249</v>
      </c>
      <c r="GC31">
        <v>389531</v>
      </c>
      <c r="GD31">
        <v>393458</v>
      </c>
      <c r="GE31" t="s">
        <v>158</v>
      </c>
      <c r="GF31" t="s">
        <v>158</v>
      </c>
      <c r="GG31">
        <v>387529</v>
      </c>
      <c r="GH31" t="s">
        <v>158</v>
      </c>
      <c r="GI31" t="s">
        <v>158</v>
      </c>
      <c r="GJ31" t="s">
        <v>172</v>
      </c>
      <c r="GK31">
        <v>0</v>
      </c>
      <c r="GL31">
        <v>12373</v>
      </c>
      <c r="GM31">
        <v>2</v>
      </c>
      <c r="GN31" t="s">
        <v>158</v>
      </c>
      <c r="GO31" t="s">
        <v>166</v>
      </c>
      <c r="GP31">
        <v>1024</v>
      </c>
      <c r="GQ31">
        <v>155</v>
      </c>
      <c r="GR31">
        <v>285</v>
      </c>
      <c r="GS31">
        <f t="shared" si="46"/>
        <v>2</v>
      </c>
      <c r="GT31" t="str">
        <f t="shared" si="1"/>
        <v>training</v>
      </c>
    </row>
    <row r="32" spans="1:202" x14ac:dyDescent="0.2">
      <c r="A32" t="s">
        <v>154</v>
      </c>
      <c r="B32" t="s">
        <v>154</v>
      </c>
      <c r="C32">
        <v>5257</v>
      </c>
      <c r="D32">
        <v>5257</v>
      </c>
      <c r="E32" t="s">
        <v>155</v>
      </c>
      <c r="F32" t="s">
        <v>156</v>
      </c>
      <c r="G32" t="s">
        <v>156</v>
      </c>
      <c r="H32" t="s">
        <v>156</v>
      </c>
      <c r="I32">
        <v>0</v>
      </c>
      <c r="J32" t="s">
        <v>157</v>
      </c>
      <c r="K32">
        <v>0</v>
      </c>
      <c r="L32" t="s">
        <v>154</v>
      </c>
      <c r="M32" t="s">
        <v>154</v>
      </c>
      <c r="N32" t="s">
        <v>154</v>
      </c>
      <c r="O32" t="s">
        <v>158</v>
      </c>
      <c r="P32" t="s">
        <v>154</v>
      </c>
      <c r="Q32" t="s">
        <v>154</v>
      </c>
      <c r="R32" t="s">
        <v>158</v>
      </c>
      <c r="S32">
        <v>0</v>
      </c>
      <c r="T32">
        <v>3</v>
      </c>
      <c r="U32">
        <v>0</v>
      </c>
      <c r="V32" t="s">
        <v>158</v>
      </c>
      <c r="W32" t="s">
        <v>158</v>
      </c>
      <c r="X32">
        <v>4</v>
      </c>
      <c r="Y32" t="s">
        <v>158</v>
      </c>
      <c r="Z32">
        <v>30</v>
      </c>
      <c r="AA32">
        <v>0</v>
      </c>
      <c r="AB32">
        <v>30</v>
      </c>
      <c r="AC32">
        <v>4</v>
      </c>
      <c r="AD32">
        <v>4</v>
      </c>
      <c r="AE32">
        <v>0</v>
      </c>
      <c r="AF32">
        <v>0</v>
      </c>
      <c r="AG32" t="s">
        <v>158</v>
      </c>
      <c r="AH32">
        <v>4</v>
      </c>
      <c r="AI32">
        <v>4</v>
      </c>
      <c r="AJ32">
        <v>0</v>
      </c>
      <c r="AK32" t="s">
        <v>158</v>
      </c>
      <c r="AL32" t="s">
        <v>158</v>
      </c>
      <c r="AM32">
        <v>30</v>
      </c>
      <c r="AN32">
        <v>4</v>
      </c>
      <c r="AO32">
        <v>4</v>
      </c>
      <c r="AP32">
        <v>4</v>
      </c>
      <c r="AQ32">
        <v>30</v>
      </c>
      <c r="AR32">
        <v>30</v>
      </c>
      <c r="AS32">
        <v>30</v>
      </c>
      <c r="AT32">
        <v>4</v>
      </c>
      <c r="AU32" t="s">
        <v>158</v>
      </c>
      <c r="AV32">
        <v>30</v>
      </c>
      <c r="AW32" t="s">
        <v>158</v>
      </c>
      <c r="AX32">
        <v>0</v>
      </c>
      <c r="AY32" t="s">
        <v>159</v>
      </c>
      <c r="AZ32">
        <v>-248</v>
      </c>
      <c r="BA32">
        <v>162</v>
      </c>
      <c r="BB32" t="s">
        <v>206</v>
      </c>
      <c r="BC32" t="s">
        <v>161</v>
      </c>
      <c r="BD32" t="b">
        <v>0</v>
      </c>
      <c r="BE32" t="s">
        <v>158</v>
      </c>
      <c r="BF32" t="b">
        <v>0</v>
      </c>
      <c r="BH32" t="s">
        <v>222</v>
      </c>
      <c r="BI32" t="s">
        <v>207</v>
      </c>
      <c r="BJ32" t="b">
        <v>0</v>
      </c>
      <c r="BK32" t="s">
        <v>163</v>
      </c>
      <c r="BL32" t="b">
        <v>0</v>
      </c>
      <c r="BM32">
        <v>18</v>
      </c>
      <c r="BN32" t="s">
        <v>164</v>
      </c>
      <c r="BO32" t="s">
        <v>165</v>
      </c>
      <c r="BP32" t="s">
        <v>164</v>
      </c>
      <c r="BQ32" t="s">
        <v>166</v>
      </c>
      <c r="BR32">
        <v>768</v>
      </c>
      <c r="BS32" t="s">
        <v>156</v>
      </c>
      <c r="BT32" t="s">
        <v>167</v>
      </c>
      <c r="BU32" t="s">
        <v>158</v>
      </c>
      <c r="BV32" t="s">
        <v>158</v>
      </c>
      <c r="BW32">
        <v>2</v>
      </c>
      <c r="BX32">
        <v>4</v>
      </c>
      <c r="BY32">
        <v>0</v>
      </c>
      <c r="BZ32">
        <v>2</v>
      </c>
      <c r="CA32" t="s">
        <v>223</v>
      </c>
      <c r="CB32" t="s">
        <v>156</v>
      </c>
      <c r="CC32">
        <v>2</v>
      </c>
      <c r="CD32" t="b">
        <v>0</v>
      </c>
      <c r="CE32" t="s">
        <v>168</v>
      </c>
      <c r="CF32" t="s">
        <v>224</v>
      </c>
      <c r="CG32" t="s">
        <v>158</v>
      </c>
      <c r="CH32">
        <v>0</v>
      </c>
      <c r="CI32">
        <v>1</v>
      </c>
      <c r="CJ32" t="s">
        <v>158</v>
      </c>
      <c r="CK32" t="s">
        <v>169</v>
      </c>
      <c r="CL32" t="s">
        <v>169</v>
      </c>
      <c r="CM32" t="s">
        <v>169</v>
      </c>
      <c r="CN32" t="s">
        <v>198</v>
      </c>
      <c r="CO32" t="s">
        <v>158</v>
      </c>
      <c r="CP32" t="s">
        <v>209</v>
      </c>
      <c r="CQ32">
        <v>1</v>
      </c>
      <c r="CR32">
        <v>3398</v>
      </c>
      <c r="CS32" t="str">
        <f t="shared" si="2"/>
        <v/>
      </c>
      <c r="CT32" t="str">
        <f t="shared" ca="1" si="3"/>
        <v/>
      </c>
      <c r="CU32" t="str">
        <f t="shared" si="4"/>
        <v/>
      </c>
      <c r="CV32" t="str">
        <f t="shared" ca="1" si="5"/>
        <v/>
      </c>
      <c r="CW32" t="str">
        <f t="shared" si="6"/>
        <v/>
      </c>
      <c r="CX32" t="str">
        <f t="shared" ca="1" si="7"/>
        <v/>
      </c>
      <c r="CY32" t="str">
        <f t="shared" si="8"/>
        <v/>
      </c>
      <c r="CZ32" t="str">
        <f t="shared" ca="1" si="9"/>
        <v/>
      </c>
      <c r="DA32" t="str">
        <f t="shared" si="10"/>
        <v/>
      </c>
      <c r="DB32" t="str">
        <f t="shared" ca="1" si="11"/>
        <v/>
      </c>
      <c r="DC32" t="str">
        <f t="shared" si="12"/>
        <v/>
      </c>
      <c r="DD32" t="str">
        <f t="shared" ca="1" si="13"/>
        <v/>
      </c>
      <c r="DE32" t="str">
        <f t="shared" si="14"/>
        <v/>
      </c>
      <c r="DF32" t="str">
        <f t="shared" ca="1" si="15"/>
        <v/>
      </c>
      <c r="DG32" t="str">
        <f t="shared" si="16"/>
        <v/>
      </c>
      <c r="DH32" t="str">
        <f t="shared" ca="1" si="17"/>
        <v/>
      </c>
      <c r="DI32" t="str">
        <f t="shared" si="18"/>
        <v/>
      </c>
      <c r="DJ32" t="str">
        <f t="shared" ca="1" si="19"/>
        <v/>
      </c>
      <c r="DK32" t="str">
        <f t="shared" si="20"/>
        <v/>
      </c>
      <c r="DL32" t="str">
        <f t="shared" ca="1" si="21"/>
        <v/>
      </c>
      <c r="DM32" t="str">
        <f t="shared" si="22"/>
        <v/>
      </c>
      <c r="DN32" t="str">
        <f t="shared" ca="1" si="23"/>
        <v/>
      </c>
      <c r="DO32" t="str">
        <f t="shared" si="24"/>
        <v/>
      </c>
      <c r="DP32" t="str">
        <f t="shared" ca="1" si="25"/>
        <v/>
      </c>
      <c r="DQ32" t="str">
        <f t="shared" si="26"/>
        <v/>
      </c>
      <c r="DR32" t="str">
        <f t="shared" ca="1" si="27"/>
        <v/>
      </c>
      <c r="DS32" t="str">
        <f t="shared" si="28"/>
        <v/>
      </c>
      <c r="DT32" t="str">
        <f t="shared" ca="1" si="29"/>
        <v/>
      </c>
      <c r="DU32" t="str">
        <f t="shared" si="30"/>
        <v/>
      </c>
      <c r="DV32" t="str">
        <f t="shared" ca="1" si="31"/>
        <v/>
      </c>
      <c r="DW32" t="str">
        <f t="shared" si="32"/>
        <v/>
      </c>
      <c r="DX32" t="str">
        <f t="shared" ca="1" si="33"/>
        <v/>
      </c>
      <c r="DY32" t="str">
        <f t="shared" si="34"/>
        <v/>
      </c>
      <c r="DZ32" t="str">
        <f t="shared" ca="1" si="35"/>
        <v/>
      </c>
      <c r="EA32" t="str">
        <f t="shared" si="36"/>
        <v/>
      </c>
      <c r="EB32" t="str">
        <f t="shared" ca="1" si="37"/>
        <v/>
      </c>
      <c r="EC32" t="str">
        <f t="shared" si="38"/>
        <v/>
      </c>
      <c r="ED32" t="str">
        <f t="shared" ca="1" si="39"/>
        <v/>
      </c>
      <c r="EE32" t="str">
        <f t="shared" si="40"/>
        <v/>
      </c>
      <c r="EF32" t="str">
        <f t="shared" ca="1" si="41"/>
        <v/>
      </c>
      <c r="EG32" t="str">
        <f t="shared" si="42"/>
        <v/>
      </c>
      <c r="EH32" t="str">
        <f t="shared" ca="1" si="43"/>
        <v/>
      </c>
      <c r="EI32" t="str">
        <f t="shared" si="44"/>
        <v/>
      </c>
      <c r="EJ32" t="str">
        <f t="shared" ca="1" si="45"/>
        <v/>
      </c>
      <c r="EK32" t="str">
        <f t="shared" ca="1" si="0"/>
        <v/>
      </c>
      <c r="EL32" t="s">
        <v>924</v>
      </c>
      <c r="EM32" t="s">
        <v>158</v>
      </c>
      <c r="EN32">
        <v>1367</v>
      </c>
      <c r="EO32">
        <v>341</v>
      </c>
      <c r="EP32">
        <v>484</v>
      </c>
      <c r="EQ32">
        <v>14911</v>
      </c>
      <c r="ER32" t="s">
        <v>158</v>
      </c>
      <c r="ES32">
        <v>1871</v>
      </c>
      <c r="ET32">
        <v>3398</v>
      </c>
      <c r="EU32">
        <v>2</v>
      </c>
      <c r="EV32" t="s">
        <v>156</v>
      </c>
      <c r="EW32">
        <v>1024</v>
      </c>
      <c r="EX32">
        <v>2</v>
      </c>
      <c r="EY32">
        <v>48000</v>
      </c>
      <c r="EZ32">
        <v>-16</v>
      </c>
      <c r="FA32" t="s">
        <v>170</v>
      </c>
      <c r="FB32">
        <v>1</v>
      </c>
      <c r="FC32" t="s">
        <v>199</v>
      </c>
      <c r="FD32" t="s">
        <v>158</v>
      </c>
      <c r="FE32">
        <v>369204</v>
      </c>
      <c r="FF32">
        <v>16969</v>
      </c>
      <c r="FG32" t="s">
        <v>158</v>
      </c>
      <c r="FH32" t="s">
        <v>158</v>
      </c>
      <c r="FI32">
        <v>369188</v>
      </c>
      <c r="FJ32" t="s">
        <v>158</v>
      </c>
      <c r="FK32">
        <v>397222</v>
      </c>
      <c r="FL32" t="s">
        <v>158</v>
      </c>
      <c r="FM32">
        <v>393634</v>
      </c>
      <c r="FN32">
        <v>370605</v>
      </c>
      <c r="FO32">
        <v>372988</v>
      </c>
      <c r="FP32">
        <v>2057</v>
      </c>
      <c r="FQ32">
        <v>2051</v>
      </c>
      <c r="FR32" t="s">
        <v>158</v>
      </c>
      <c r="FS32">
        <v>370604</v>
      </c>
      <c r="FT32">
        <v>370604</v>
      </c>
      <c r="FU32">
        <v>2055</v>
      </c>
      <c r="FV32" t="s">
        <v>158</v>
      </c>
      <c r="FW32" t="s">
        <v>158</v>
      </c>
      <c r="FX32">
        <v>400624</v>
      </c>
      <c r="FY32">
        <v>370947</v>
      </c>
      <c r="FZ32">
        <v>373472</v>
      </c>
      <c r="GA32">
        <v>371116</v>
      </c>
      <c r="GB32">
        <v>397222</v>
      </c>
      <c r="GC32">
        <v>395634</v>
      </c>
      <c r="GD32">
        <v>400624</v>
      </c>
      <c r="GE32" t="s">
        <v>158</v>
      </c>
      <c r="GF32" t="s">
        <v>158</v>
      </c>
      <c r="GG32">
        <v>393633</v>
      </c>
      <c r="GH32" t="s">
        <v>158</v>
      </c>
      <c r="GI32" t="s">
        <v>158</v>
      </c>
      <c r="GJ32" t="s">
        <v>172</v>
      </c>
      <c r="GK32">
        <v>0</v>
      </c>
      <c r="GL32">
        <v>15771</v>
      </c>
      <c r="GM32">
        <v>3</v>
      </c>
      <c r="GN32" t="s">
        <v>158</v>
      </c>
      <c r="GO32" t="s">
        <v>166</v>
      </c>
      <c r="GP32">
        <v>1024</v>
      </c>
      <c r="GQ32">
        <v>-190</v>
      </c>
      <c r="GR32">
        <v>264</v>
      </c>
      <c r="GS32">
        <f t="shared" si="46"/>
        <v>3</v>
      </c>
      <c r="GT32" t="str">
        <f t="shared" si="1"/>
        <v>training</v>
      </c>
    </row>
    <row r="33" spans="1:202" x14ac:dyDescent="0.2">
      <c r="A33" t="s">
        <v>154</v>
      </c>
      <c r="B33" t="s">
        <v>154</v>
      </c>
      <c r="C33">
        <v>4579</v>
      </c>
      <c r="D33">
        <v>4579</v>
      </c>
      <c r="E33" t="s">
        <v>155</v>
      </c>
      <c r="F33" t="s">
        <v>156</v>
      </c>
      <c r="G33" t="s">
        <v>156</v>
      </c>
      <c r="H33" t="s">
        <v>156</v>
      </c>
      <c r="I33">
        <v>0</v>
      </c>
      <c r="J33" t="s">
        <v>157</v>
      </c>
      <c r="K33">
        <v>1</v>
      </c>
      <c r="L33" t="s">
        <v>154</v>
      </c>
      <c r="M33" t="s">
        <v>154</v>
      </c>
      <c r="N33" t="s">
        <v>154</v>
      </c>
      <c r="O33" t="s">
        <v>158</v>
      </c>
      <c r="P33" t="s">
        <v>154</v>
      </c>
      <c r="Q33" t="s">
        <v>154</v>
      </c>
      <c r="R33" t="s">
        <v>158</v>
      </c>
      <c r="S33">
        <v>0</v>
      </c>
      <c r="T33">
        <v>3</v>
      </c>
      <c r="U33">
        <v>0</v>
      </c>
      <c r="V33" t="s">
        <v>158</v>
      </c>
      <c r="W33" t="s">
        <v>158</v>
      </c>
      <c r="X33">
        <v>4</v>
      </c>
      <c r="Y33" t="s">
        <v>158</v>
      </c>
      <c r="Z33">
        <v>31</v>
      </c>
      <c r="AA33">
        <v>0</v>
      </c>
      <c r="AB33">
        <v>31</v>
      </c>
      <c r="AC33">
        <v>4</v>
      </c>
      <c r="AD33">
        <v>4</v>
      </c>
      <c r="AE33">
        <v>0</v>
      </c>
      <c r="AF33">
        <v>0</v>
      </c>
      <c r="AG33" t="s">
        <v>158</v>
      </c>
      <c r="AH33">
        <v>4</v>
      </c>
      <c r="AI33">
        <v>4</v>
      </c>
      <c r="AJ33">
        <v>0</v>
      </c>
      <c r="AK33" t="s">
        <v>158</v>
      </c>
      <c r="AL33" t="s">
        <v>158</v>
      </c>
      <c r="AM33">
        <v>31</v>
      </c>
      <c r="AN33">
        <v>4</v>
      </c>
      <c r="AO33">
        <v>4</v>
      </c>
      <c r="AP33">
        <v>4</v>
      </c>
      <c r="AQ33">
        <v>31</v>
      </c>
      <c r="AR33">
        <v>31</v>
      </c>
      <c r="AS33">
        <v>31</v>
      </c>
      <c r="AT33">
        <v>4</v>
      </c>
      <c r="AU33" t="s">
        <v>158</v>
      </c>
      <c r="AV33">
        <v>31</v>
      </c>
      <c r="AW33" t="s">
        <v>158</v>
      </c>
      <c r="AX33">
        <v>0</v>
      </c>
      <c r="AY33" t="s">
        <v>159</v>
      </c>
      <c r="AZ33">
        <v>-5</v>
      </c>
      <c r="BA33">
        <v>-323</v>
      </c>
      <c r="BB33" t="s">
        <v>206</v>
      </c>
      <c r="BC33" t="s">
        <v>161</v>
      </c>
      <c r="BD33" t="b">
        <v>0</v>
      </c>
      <c r="BE33" t="s">
        <v>158</v>
      </c>
      <c r="BF33" t="b">
        <v>0</v>
      </c>
      <c r="BH33" t="s">
        <v>222</v>
      </c>
      <c r="BI33" t="s">
        <v>207</v>
      </c>
      <c r="BJ33" t="b">
        <v>0</v>
      </c>
      <c r="BK33" t="s">
        <v>163</v>
      </c>
      <c r="BL33" t="b">
        <v>0</v>
      </c>
      <c r="BM33">
        <v>18</v>
      </c>
      <c r="BN33" t="s">
        <v>164</v>
      </c>
      <c r="BO33" t="s">
        <v>165</v>
      </c>
      <c r="BP33" t="s">
        <v>164</v>
      </c>
      <c r="BQ33" t="s">
        <v>166</v>
      </c>
      <c r="BR33">
        <v>768</v>
      </c>
      <c r="BS33" t="s">
        <v>156</v>
      </c>
      <c r="BT33" t="s">
        <v>174</v>
      </c>
      <c r="BU33" t="s">
        <v>158</v>
      </c>
      <c r="BV33" t="s">
        <v>158</v>
      </c>
      <c r="BW33">
        <v>3</v>
      </c>
      <c r="BX33">
        <v>4</v>
      </c>
      <c r="BY33">
        <v>0</v>
      </c>
      <c r="BZ33">
        <v>3</v>
      </c>
      <c r="CA33" t="s">
        <v>223</v>
      </c>
      <c r="CB33" t="s">
        <v>156</v>
      </c>
      <c r="CC33">
        <v>3</v>
      </c>
      <c r="CD33" t="b">
        <v>0</v>
      </c>
      <c r="CE33" t="s">
        <v>168</v>
      </c>
      <c r="CF33" t="s">
        <v>224</v>
      </c>
      <c r="CG33" t="s">
        <v>158</v>
      </c>
      <c r="CH33">
        <v>0</v>
      </c>
      <c r="CI33">
        <v>1</v>
      </c>
      <c r="CJ33" t="s">
        <v>158</v>
      </c>
      <c r="CK33" t="s">
        <v>169</v>
      </c>
      <c r="CL33" t="s">
        <v>169</v>
      </c>
      <c r="CM33" t="s">
        <v>169</v>
      </c>
      <c r="CN33" t="s">
        <v>198</v>
      </c>
      <c r="CO33" t="s">
        <v>158</v>
      </c>
      <c r="CP33" t="s">
        <v>209</v>
      </c>
      <c r="CQ33">
        <v>1</v>
      </c>
      <c r="CR33">
        <v>2546</v>
      </c>
      <c r="CS33" t="str">
        <f t="shared" si="2"/>
        <v/>
      </c>
      <c r="CT33" t="str">
        <f t="shared" ca="1" si="3"/>
        <v/>
      </c>
      <c r="CU33" t="str">
        <f t="shared" si="4"/>
        <v/>
      </c>
      <c r="CV33" t="str">
        <f t="shared" ca="1" si="5"/>
        <v/>
      </c>
      <c r="CW33" t="str">
        <f t="shared" si="6"/>
        <v/>
      </c>
      <c r="CX33" t="str">
        <f t="shared" ca="1" si="7"/>
        <v/>
      </c>
      <c r="CY33" t="str">
        <f t="shared" si="8"/>
        <v/>
      </c>
      <c r="CZ33" t="str">
        <f t="shared" ca="1" si="9"/>
        <v/>
      </c>
      <c r="DA33" t="str">
        <f t="shared" si="10"/>
        <v/>
      </c>
      <c r="DB33" t="str">
        <f t="shared" ca="1" si="11"/>
        <v/>
      </c>
      <c r="DC33" t="str">
        <f t="shared" si="12"/>
        <v/>
      </c>
      <c r="DD33" t="str">
        <f t="shared" ca="1" si="13"/>
        <v/>
      </c>
      <c r="DE33" t="str">
        <f t="shared" si="14"/>
        <v/>
      </c>
      <c r="DF33" t="str">
        <f t="shared" ca="1" si="15"/>
        <v/>
      </c>
      <c r="DG33" t="str">
        <f t="shared" si="16"/>
        <v/>
      </c>
      <c r="DH33" t="str">
        <f t="shared" ca="1" si="17"/>
        <v/>
      </c>
      <c r="DI33" t="str">
        <f t="shared" si="18"/>
        <v/>
      </c>
      <c r="DJ33" t="str">
        <f t="shared" ca="1" si="19"/>
        <v/>
      </c>
      <c r="DK33" t="str">
        <f t="shared" si="20"/>
        <v/>
      </c>
      <c r="DL33" t="str">
        <f t="shared" ca="1" si="21"/>
        <v/>
      </c>
      <c r="DM33" t="str">
        <f t="shared" si="22"/>
        <v/>
      </c>
      <c r="DN33" t="str">
        <f t="shared" ca="1" si="23"/>
        <v/>
      </c>
      <c r="DO33" t="str">
        <f t="shared" si="24"/>
        <v/>
      </c>
      <c r="DP33" t="str">
        <f t="shared" ca="1" si="25"/>
        <v/>
      </c>
      <c r="DQ33" t="str">
        <f t="shared" si="26"/>
        <v/>
      </c>
      <c r="DR33" t="str">
        <f t="shared" ca="1" si="27"/>
        <v/>
      </c>
      <c r="DS33" t="str">
        <f t="shared" si="28"/>
        <v/>
      </c>
      <c r="DT33" t="str">
        <f t="shared" ca="1" si="29"/>
        <v/>
      </c>
      <c r="DU33" t="str">
        <f t="shared" si="30"/>
        <v/>
      </c>
      <c r="DV33" t="str">
        <f t="shared" ca="1" si="31"/>
        <v/>
      </c>
      <c r="DW33" t="str">
        <f t="shared" si="32"/>
        <v/>
      </c>
      <c r="DX33" t="str">
        <f t="shared" ca="1" si="33"/>
        <v/>
      </c>
      <c r="DY33" t="str">
        <f t="shared" si="34"/>
        <v/>
      </c>
      <c r="DZ33" t="str">
        <f t="shared" ca="1" si="35"/>
        <v/>
      </c>
      <c r="EA33" t="str">
        <f t="shared" si="36"/>
        <v/>
      </c>
      <c r="EB33" t="str">
        <f t="shared" ca="1" si="37"/>
        <v/>
      </c>
      <c r="EC33" t="str">
        <f t="shared" si="38"/>
        <v/>
      </c>
      <c r="ED33" t="str">
        <f t="shared" ca="1" si="39"/>
        <v/>
      </c>
      <c r="EE33" t="str">
        <f t="shared" si="40"/>
        <v/>
      </c>
      <c r="EF33" t="str">
        <f t="shared" ca="1" si="41"/>
        <v/>
      </c>
      <c r="EG33" t="str">
        <f t="shared" si="42"/>
        <v/>
      </c>
      <c r="EH33" t="str">
        <f t="shared" ca="1" si="43"/>
        <v/>
      </c>
      <c r="EI33" t="str">
        <f t="shared" si="44"/>
        <v/>
      </c>
      <c r="EJ33" t="str">
        <f t="shared" ca="1" si="45"/>
        <v/>
      </c>
      <c r="EK33" t="str">
        <f t="shared" ca="1" si="0"/>
        <v/>
      </c>
      <c r="EL33" t="s">
        <v>924</v>
      </c>
      <c r="EM33" t="s">
        <v>158</v>
      </c>
      <c r="EN33">
        <v>1367</v>
      </c>
      <c r="EO33">
        <v>341</v>
      </c>
      <c r="EP33">
        <v>484</v>
      </c>
      <c r="EQ33">
        <v>14911</v>
      </c>
      <c r="ER33" t="s">
        <v>158</v>
      </c>
      <c r="ES33">
        <v>1871</v>
      </c>
      <c r="ET33">
        <v>2546</v>
      </c>
      <c r="EU33">
        <v>2</v>
      </c>
      <c r="EV33" t="s">
        <v>156</v>
      </c>
      <c r="EW33">
        <v>1024</v>
      </c>
      <c r="EX33">
        <v>2</v>
      </c>
      <c r="EY33">
        <v>48000</v>
      </c>
      <c r="EZ33">
        <v>-16</v>
      </c>
      <c r="FA33" t="s">
        <v>170</v>
      </c>
      <c r="FB33">
        <v>1</v>
      </c>
      <c r="FC33" t="s">
        <v>199</v>
      </c>
      <c r="FD33" t="s">
        <v>158</v>
      </c>
      <c r="FE33">
        <v>369204</v>
      </c>
      <c r="FF33">
        <v>16969</v>
      </c>
      <c r="FG33" t="s">
        <v>158</v>
      </c>
      <c r="FH33" t="s">
        <v>158</v>
      </c>
      <c r="FI33">
        <v>369188</v>
      </c>
      <c r="FJ33" t="s">
        <v>158</v>
      </c>
      <c r="FK33">
        <v>404390</v>
      </c>
      <c r="FL33" t="s">
        <v>158</v>
      </c>
      <c r="FM33">
        <v>400798</v>
      </c>
      <c r="FN33">
        <v>370605</v>
      </c>
      <c r="FO33">
        <v>372988</v>
      </c>
      <c r="FP33">
        <v>2057</v>
      </c>
      <c r="FQ33">
        <v>2051</v>
      </c>
      <c r="FR33" t="s">
        <v>158</v>
      </c>
      <c r="FS33">
        <v>370604</v>
      </c>
      <c r="FT33">
        <v>370604</v>
      </c>
      <c r="FU33">
        <v>2055</v>
      </c>
      <c r="FV33" t="s">
        <v>158</v>
      </c>
      <c r="FW33" t="s">
        <v>158</v>
      </c>
      <c r="FX33">
        <v>406938</v>
      </c>
      <c r="FY33">
        <v>370947</v>
      </c>
      <c r="FZ33">
        <v>373472</v>
      </c>
      <c r="GA33">
        <v>371116</v>
      </c>
      <c r="GB33">
        <v>404390</v>
      </c>
      <c r="GC33">
        <v>402798</v>
      </c>
      <c r="GD33">
        <v>406938</v>
      </c>
      <c r="GE33" t="s">
        <v>158</v>
      </c>
      <c r="GF33" t="s">
        <v>158</v>
      </c>
      <c r="GG33">
        <v>400797</v>
      </c>
      <c r="GH33" t="s">
        <v>158</v>
      </c>
      <c r="GI33" t="s">
        <v>158</v>
      </c>
      <c r="GJ33" t="s">
        <v>172</v>
      </c>
      <c r="GK33">
        <v>0</v>
      </c>
      <c r="GL33">
        <v>18317</v>
      </c>
      <c r="GM33">
        <v>4</v>
      </c>
      <c r="GN33" t="s">
        <v>158</v>
      </c>
      <c r="GO33" t="s">
        <v>166</v>
      </c>
      <c r="GP33">
        <v>1024</v>
      </c>
      <c r="GQ33">
        <v>-9</v>
      </c>
      <c r="GR33">
        <v>-326</v>
      </c>
      <c r="GS33">
        <f t="shared" si="46"/>
        <v>4</v>
      </c>
      <c r="GT33" t="str">
        <f t="shared" si="1"/>
        <v>training</v>
      </c>
    </row>
    <row r="34" spans="1:202" x14ac:dyDescent="0.2">
      <c r="A34" t="s">
        <v>154</v>
      </c>
      <c r="B34" t="s">
        <v>154</v>
      </c>
      <c r="C34">
        <v>4238</v>
      </c>
      <c r="D34">
        <v>4238</v>
      </c>
      <c r="E34" t="s">
        <v>155</v>
      </c>
      <c r="F34" t="s">
        <v>156</v>
      </c>
      <c r="G34" t="s">
        <v>156</v>
      </c>
      <c r="H34" t="s">
        <v>156</v>
      </c>
      <c r="I34">
        <v>0</v>
      </c>
      <c r="J34" t="s">
        <v>157</v>
      </c>
      <c r="K34">
        <v>1</v>
      </c>
      <c r="L34" t="s">
        <v>154</v>
      </c>
      <c r="M34" t="s">
        <v>154</v>
      </c>
      <c r="N34" t="s">
        <v>154</v>
      </c>
      <c r="O34" t="s">
        <v>158</v>
      </c>
      <c r="P34" t="s">
        <v>154</v>
      </c>
      <c r="Q34" t="s">
        <v>154</v>
      </c>
      <c r="R34" t="s">
        <v>158</v>
      </c>
      <c r="S34">
        <v>0</v>
      </c>
      <c r="T34">
        <v>3</v>
      </c>
      <c r="U34">
        <v>0</v>
      </c>
      <c r="V34" t="s">
        <v>158</v>
      </c>
      <c r="W34" t="s">
        <v>158</v>
      </c>
      <c r="X34">
        <v>4</v>
      </c>
      <c r="Y34" t="s">
        <v>158</v>
      </c>
      <c r="Z34">
        <v>32</v>
      </c>
      <c r="AA34">
        <v>0</v>
      </c>
      <c r="AB34">
        <v>32</v>
      </c>
      <c r="AC34">
        <v>4</v>
      </c>
      <c r="AD34">
        <v>4</v>
      </c>
      <c r="AE34">
        <v>0</v>
      </c>
      <c r="AF34">
        <v>0</v>
      </c>
      <c r="AG34" t="s">
        <v>158</v>
      </c>
      <c r="AH34">
        <v>4</v>
      </c>
      <c r="AI34">
        <v>4</v>
      </c>
      <c r="AJ34">
        <v>0</v>
      </c>
      <c r="AK34" t="s">
        <v>158</v>
      </c>
      <c r="AL34" t="s">
        <v>158</v>
      </c>
      <c r="AM34">
        <v>32</v>
      </c>
      <c r="AN34">
        <v>4</v>
      </c>
      <c r="AO34">
        <v>4</v>
      </c>
      <c r="AP34">
        <v>4</v>
      </c>
      <c r="AQ34">
        <v>32</v>
      </c>
      <c r="AR34">
        <v>32</v>
      </c>
      <c r="AS34">
        <v>32</v>
      </c>
      <c r="AT34">
        <v>4</v>
      </c>
      <c r="AU34" t="s">
        <v>158</v>
      </c>
      <c r="AV34">
        <v>32</v>
      </c>
      <c r="AW34" t="s">
        <v>158</v>
      </c>
      <c r="AX34">
        <v>0</v>
      </c>
      <c r="AY34" t="s">
        <v>159</v>
      </c>
      <c r="AZ34">
        <v>-198</v>
      </c>
      <c r="BA34">
        <v>-114</v>
      </c>
      <c r="BB34" t="s">
        <v>206</v>
      </c>
      <c r="BC34" t="s">
        <v>161</v>
      </c>
      <c r="BD34" t="b">
        <v>0</v>
      </c>
      <c r="BE34" t="s">
        <v>158</v>
      </c>
      <c r="BF34" t="b">
        <v>0</v>
      </c>
      <c r="BH34" t="s">
        <v>222</v>
      </c>
      <c r="BI34" t="s">
        <v>207</v>
      </c>
      <c r="BJ34" t="b">
        <v>0</v>
      </c>
      <c r="BK34" t="s">
        <v>163</v>
      </c>
      <c r="BL34" t="b">
        <v>0</v>
      </c>
      <c r="BM34">
        <v>18</v>
      </c>
      <c r="BN34" t="s">
        <v>164</v>
      </c>
      <c r="BO34" t="s">
        <v>165</v>
      </c>
      <c r="BP34" t="s">
        <v>164</v>
      </c>
      <c r="BQ34" t="s">
        <v>166</v>
      </c>
      <c r="BR34">
        <v>768</v>
      </c>
      <c r="BS34" t="s">
        <v>156</v>
      </c>
      <c r="BT34" t="s">
        <v>177</v>
      </c>
      <c r="BU34" t="s">
        <v>158</v>
      </c>
      <c r="BV34" t="s">
        <v>158</v>
      </c>
      <c r="BW34">
        <v>4</v>
      </c>
      <c r="BX34">
        <v>4</v>
      </c>
      <c r="BY34">
        <v>0</v>
      </c>
      <c r="BZ34">
        <v>4</v>
      </c>
      <c r="CA34" t="s">
        <v>223</v>
      </c>
      <c r="CB34" t="s">
        <v>156</v>
      </c>
      <c r="CC34">
        <v>4</v>
      </c>
      <c r="CD34" t="b">
        <v>0</v>
      </c>
      <c r="CE34" t="s">
        <v>168</v>
      </c>
      <c r="CF34" t="s">
        <v>224</v>
      </c>
      <c r="CG34" t="s">
        <v>158</v>
      </c>
      <c r="CH34">
        <v>0</v>
      </c>
      <c r="CI34">
        <v>1</v>
      </c>
      <c r="CJ34" t="s">
        <v>158</v>
      </c>
      <c r="CK34" t="s">
        <v>169</v>
      </c>
      <c r="CL34" t="s">
        <v>169</v>
      </c>
      <c r="CM34" t="s">
        <v>169</v>
      </c>
      <c r="CN34" t="s">
        <v>198</v>
      </c>
      <c r="CO34" t="s">
        <v>158</v>
      </c>
      <c r="CP34" t="s">
        <v>209</v>
      </c>
      <c r="CQ34">
        <v>1</v>
      </c>
      <c r="CR34">
        <v>2877</v>
      </c>
      <c r="CS34" t="str">
        <f t="shared" si="2"/>
        <v/>
      </c>
      <c r="CT34" t="str">
        <f t="shared" ca="1" si="3"/>
        <v/>
      </c>
      <c r="CU34" t="str">
        <f t="shared" si="4"/>
        <v/>
      </c>
      <c r="CV34" t="str">
        <f t="shared" ca="1" si="5"/>
        <v/>
      </c>
      <c r="CW34" t="str">
        <f t="shared" si="6"/>
        <v/>
      </c>
      <c r="CX34" t="str">
        <f t="shared" ca="1" si="7"/>
        <v/>
      </c>
      <c r="CY34" t="str">
        <f t="shared" si="8"/>
        <v/>
      </c>
      <c r="CZ34" t="str">
        <f t="shared" ca="1" si="9"/>
        <v/>
      </c>
      <c r="DA34" t="str">
        <f t="shared" si="10"/>
        <v/>
      </c>
      <c r="DB34" t="str">
        <f t="shared" ca="1" si="11"/>
        <v/>
      </c>
      <c r="DC34" t="str">
        <f t="shared" si="12"/>
        <v/>
      </c>
      <c r="DD34" t="str">
        <f t="shared" ca="1" si="13"/>
        <v/>
      </c>
      <c r="DE34" t="str">
        <f t="shared" si="14"/>
        <v/>
      </c>
      <c r="DF34" t="str">
        <f t="shared" ca="1" si="15"/>
        <v/>
      </c>
      <c r="DG34" t="str">
        <f t="shared" si="16"/>
        <v/>
      </c>
      <c r="DH34" t="str">
        <f t="shared" ca="1" si="17"/>
        <v/>
      </c>
      <c r="DI34" t="str">
        <f t="shared" si="18"/>
        <v/>
      </c>
      <c r="DJ34" t="str">
        <f t="shared" ca="1" si="19"/>
        <v/>
      </c>
      <c r="DK34" t="str">
        <f t="shared" si="20"/>
        <v/>
      </c>
      <c r="DL34" t="str">
        <f t="shared" ca="1" si="21"/>
        <v/>
      </c>
      <c r="DM34" t="str">
        <f t="shared" si="22"/>
        <v/>
      </c>
      <c r="DN34" t="str">
        <f t="shared" ca="1" si="23"/>
        <v/>
      </c>
      <c r="DO34" t="str">
        <f t="shared" si="24"/>
        <v/>
      </c>
      <c r="DP34" t="str">
        <f t="shared" ca="1" si="25"/>
        <v/>
      </c>
      <c r="DQ34" t="str">
        <f t="shared" si="26"/>
        <v/>
      </c>
      <c r="DR34" t="str">
        <f t="shared" ca="1" si="27"/>
        <v/>
      </c>
      <c r="DS34" t="str">
        <f t="shared" si="28"/>
        <v/>
      </c>
      <c r="DT34" t="str">
        <f t="shared" ca="1" si="29"/>
        <v/>
      </c>
      <c r="DU34" t="str">
        <f t="shared" si="30"/>
        <v/>
      </c>
      <c r="DV34" t="str">
        <f t="shared" ca="1" si="31"/>
        <v/>
      </c>
      <c r="DW34" t="str">
        <f t="shared" si="32"/>
        <v/>
      </c>
      <c r="DX34" t="str">
        <f t="shared" ca="1" si="33"/>
        <v/>
      </c>
      <c r="DY34" t="str">
        <f t="shared" si="34"/>
        <v/>
      </c>
      <c r="DZ34" t="str">
        <f t="shared" ca="1" si="35"/>
        <v/>
      </c>
      <c r="EA34" t="str">
        <f t="shared" si="36"/>
        <v/>
      </c>
      <c r="EB34" t="str">
        <f t="shared" ca="1" si="37"/>
        <v/>
      </c>
      <c r="EC34" t="str">
        <f t="shared" si="38"/>
        <v/>
      </c>
      <c r="ED34" t="str">
        <f t="shared" ca="1" si="39"/>
        <v/>
      </c>
      <c r="EE34" t="str">
        <f t="shared" si="40"/>
        <v/>
      </c>
      <c r="EF34" t="str">
        <f t="shared" ca="1" si="41"/>
        <v/>
      </c>
      <c r="EG34" t="str">
        <f t="shared" si="42"/>
        <v/>
      </c>
      <c r="EH34" t="str">
        <f t="shared" ca="1" si="43"/>
        <v/>
      </c>
      <c r="EI34" t="str">
        <f t="shared" si="44"/>
        <v/>
      </c>
      <c r="EJ34" t="str">
        <f t="shared" ca="1" si="45"/>
        <v/>
      </c>
      <c r="EK34" t="str">
        <f t="shared" ref="EK34:EK65" ca="1" si="47">IF(AND(GT34="test",OR(CT34&gt;5000,CT34&gt;AVERAGE($CT$44:$CT$127)+2*STDEV($CT$44:$CT$127),CT34&lt;AVERAGE($CT$44:$CT$127)-2*STDEV($CT$44:$CT$127))),"",CT34)</f>
        <v/>
      </c>
      <c r="EL34" t="s">
        <v>924</v>
      </c>
      <c r="EM34" t="s">
        <v>158</v>
      </c>
      <c r="EN34">
        <v>1367</v>
      </c>
      <c r="EO34">
        <v>341</v>
      </c>
      <c r="EP34">
        <v>484</v>
      </c>
      <c r="EQ34">
        <v>14911</v>
      </c>
      <c r="ER34" t="s">
        <v>158</v>
      </c>
      <c r="ES34">
        <v>1871</v>
      </c>
      <c r="ET34">
        <v>2877</v>
      </c>
      <c r="EU34">
        <v>2</v>
      </c>
      <c r="EV34" t="s">
        <v>156</v>
      </c>
      <c r="EW34">
        <v>1024</v>
      </c>
      <c r="EX34">
        <v>2</v>
      </c>
      <c r="EY34">
        <v>48000</v>
      </c>
      <c r="EZ34">
        <v>-16</v>
      </c>
      <c r="FA34" t="s">
        <v>170</v>
      </c>
      <c r="FB34">
        <v>1</v>
      </c>
      <c r="FC34" t="s">
        <v>199</v>
      </c>
      <c r="FD34" t="s">
        <v>158</v>
      </c>
      <c r="FE34">
        <v>369204</v>
      </c>
      <c r="FF34">
        <v>16969</v>
      </c>
      <c r="FG34" t="s">
        <v>158</v>
      </c>
      <c r="FH34" t="s">
        <v>158</v>
      </c>
      <c r="FI34">
        <v>369188</v>
      </c>
      <c r="FJ34" t="s">
        <v>158</v>
      </c>
      <c r="FK34">
        <v>410598</v>
      </c>
      <c r="FL34" t="s">
        <v>158</v>
      </c>
      <c r="FM34">
        <v>407111</v>
      </c>
      <c r="FN34">
        <v>370605</v>
      </c>
      <c r="FO34">
        <v>372988</v>
      </c>
      <c r="FP34">
        <v>2057</v>
      </c>
      <c r="FQ34">
        <v>2051</v>
      </c>
      <c r="FR34" t="s">
        <v>158</v>
      </c>
      <c r="FS34">
        <v>370604</v>
      </c>
      <c r="FT34">
        <v>370604</v>
      </c>
      <c r="FU34">
        <v>2055</v>
      </c>
      <c r="FV34" t="s">
        <v>158</v>
      </c>
      <c r="FW34" t="s">
        <v>158</v>
      </c>
      <c r="FX34">
        <v>413477</v>
      </c>
      <c r="FY34">
        <v>370947</v>
      </c>
      <c r="FZ34">
        <v>373472</v>
      </c>
      <c r="GA34">
        <v>371116</v>
      </c>
      <c r="GB34">
        <v>410598</v>
      </c>
      <c r="GC34">
        <v>409111</v>
      </c>
      <c r="GD34">
        <v>413477</v>
      </c>
      <c r="GE34" t="s">
        <v>158</v>
      </c>
      <c r="GF34" t="s">
        <v>158</v>
      </c>
      <c r="GG34">
        <v>407110</v>
      </c>
      <c r="GH34" t="s">
        <v>158</v>
      </c>
      <c r="GI34" t="s">
        <v>158</v>
      </c>
      <c r="GJ34" t="s">
        <v>172</v>
      </c>
      <c r="GK34">
        <v>0</v>
      </c>
      <c r="GL34">
        <v>21194</v>
      </c>
      <c r="GM34">
        <v>5</v>
      </c>
      <c r="GN34" t="s">
        <v>158</v>
      </c>
      <c r="GO34" t="s">
        <v>166</v>
      </c>
      <c r="GP34">
        <v>1024</v>
      </c>
      <c r="GQ34">
        <v>-180</v>
      </c>
      <c r="GR34">
        <v>-104</v>
      </c>
      <c r="GS34">
        <f t="shared" si="46"/>
        <v>5</v>
      </c>
      <c r="GT34" t="str">
        <f t="shared" si="1"/>
        <v>training</v>
      </c>
    </row>
    <row r="35" spans="1:202" x14ac:dyDescent="0.2">
      <c r="A35" t="s">
        <v>154</v>
      </c>
      <c r="B35" t="s">
        <v>154</v>
      </c>
      <c r="C35">
        <v>4382</v>
      </c>
      <c r="D35">
        <v>4382</v>
      </c>
      <c r="E35" t="s">
        <v>155</v>
      </c>
      <c r="F35" t="s">
        <v>156</v>
      </c>
      <c r="G35" t="s">
        <v>156</v>
      </c>
      <c r="H35" t="s">
        <v>156</v>
      </c>
      <c r="I35">
        <v>0</v>
      </c>
      <c r="J35" t="s">
        <v>157</v>
      </c>
      <c r="K35">
        <v>1</v>
      </c>
      <c r="L35" t="s">
        <v>154</v>
      </c>
      <c r="M35" t="s">
        <v>154</v>
      </c>
      <c r="N35" t="s">
        <v>154</v>
      </c>
      <c r="O35" t="s">
        <v>158</v>
      </c>
      <c r="P35" t="s">
        <v>154</v>
      </c>
      <c r="Q35" t="s">
        <v>154</v>
      </c>
      <c r="R35" t="s">
        <v>158</v>
      </c>
      <c r="S35">
        <v>0</v>
      </c>
      <c r="T35">
        <v>3</v>
      </c>
      <c r="U35">
        <v>0</v>
      </c>
      <c r="V35" t="s">
        <v>158</v>
      </c>
      <c r="W35" t="s">
        <v>158</v>
      </c>
      <c r="X35">
        <v>4</v>
      </c>
      <c r="Y35" t="s">
        <v>158</v>
      </c>
      <c r="Z35">
        <v>33</v>
      </c>
      <c r="AA35">
        <v>0</v>
      </c>
      <c r="AB35">
        <v>33</v>
      </c>
      <c r="AC35">
        <v>4</v>
      </c>
      <c r="AD35">
        <v>4</v>
      </c>
      <c r="AE35">
        <v>0</v>
      </c>
      <c r="AF35">
        <v>0</v>
      </c>
      <c r="AG35" t="s">
        <v>158</v>
      </c>
      <c r="AH35">
        <v>4</v>
      </c>
      <c r="AI35">
        <v>4</v>
      </c>
      <c r="AJ35">
        <v>0</v>
      </c>
      <c r="AK35" t="s">
        <v>158</v>
      </c>
      <c r="AL35" t="s">
        <v>158</v>
      </c>
      <c r="AM35">
        <v>33</v>
      </c>
      <c r="AN35">
        <v>4</v>
      </c>
      <c r="AO35">
        <v>4</v>
      </c>
      <c r="AP35">
        <v>4</v>
      </c>
      <c r="AQ35">
        <v>33</v>
      </c>
      <c r="AR35">
        <v>33</v>
      </c>
      <c r="AS35">
        <v>33</v>
      </c>
      <c r="AT35">
        <v>4</v>
      </c>
      <c r="AU35" t="s">
        <v>158</v>
      </c>
      <c r="AV35">
        <v>33</v>
      </c>
      <c r="AW35" t="s">
        <v>158</v>
      </c>
      <c r="AX35">
        <v>0</v>
      </c>
      <c r="AY35" t="s">
        <v>159</v>
      </c>
      <c r="AZ35">
        <v>-118</v>
      </c>
      <c r="BA35">
        <v>141</v>
      </c>
      <c r="BB35" t="s">
        <v>206</v>
      </c>
      <c r="BC35" t="s">
        <v>161</v>
      </c>
      <c r="BD35" t="b">
        <v>0</v>
      </c>
      <c r="BE35" t="s">
        <v>158</v>
      </c>
      <c r="BF35" t="b">
        <v>0</v>
      </c>
      <c r="BH35" t="s">
        <v>222</v>
      </c>
      <c r="BI35" t="s">
        <v>207</v>
      </c>
      <c r="BJ35" t="b">
        <v>0</v>
      </c>
      <c r="BK35" t="s">
        <v>163</v>
      </c>
      <c r="BL35" t="b">
        <v>0</v>
      </c>
      <c r="BM35">
        <v>18</v>
      </c>
      <c r="BN35" t="s">
        <v>164</v>
      </c>
      <c r="BO35" t="s">
        <v>165</v>
      </c>
      <c r="BP35" t="s">
        <v>164</v>
      </c>
      <c r="BQ35" t="s">
        <v>166</v>
      </c>
      <c r="BR35">
        <v>768</v>
      </c>
      <c r="BS35" t="s">
        <v>156</v>
      </c>
      <c r="BT35" t="s">
        <v>175</v>
      </c>
      <c r="BU35" t="s">
        <v>158</v>
      </c>
      <c r="BV35" t="s">
        <v>158</v>
      </c>
      <c r="BW35">
        <v>5</v>
      </c>
      <c r="BX35">
        <v>4</v>
      </c>
      <c r="BY35">
        <v>0</v>
      </c>
      <c r="BZ35">
        <v>5</v>
      </c>
      <c r="CA35" t="s">
        <v>223</v>
      </c>
      <c r="CB35" t="s">
        <v>156</v>
      </c>
      <c r="CC35">
        <v>5</v>
      </c>
      <c r="CD35" t="b">
        <v>0</v>
      </c>
      <c r="CE35" t="s">
        <v>168</v>
      </c>
      <c r="CF35" t="s">
        <v>224</v>
      </c>
      <c r="CG35" t="s">
        <v>158</v>
      </c>
      <c r="CH35">
        <v>0</v>
      </c>
      <c r="CI35">
        <v>1</v>
      </c>
      <c r="CJ35" t="s">
        <v>158</v>
      </c>
      <c r="CK35" t="s">
        <v>169</v>
      </c>
      <c r="CL35" t="s">
        <v>169</v>
      </c>
      <c r="CM35" t="s">
        <v>169</v>
      </c>
      <c r="CN35" t="s">
        <v>198</v>
      </c>
      <c r="CO35" t="s">
        <v>158</v>
      </c>
      <c r="CP35" t="s">
        <v>209</v>
      </c>
      <c r="CQ35">
        <v>1</v>
      </c>
      <c r="CR35">
        <v>5099</v>
      </c>
      <c r="CS35" t="str">
        <f t="shared" si="2"/>
        <v/>
      </c>
      <c r="CT35" t="str">
        <f t="shared" ca="1" si="3"/>
        <v/>
      </c>
      <c r="CU35" t="str">
        <f t="shared" si="4"/>
        <v/>
      </c>
      <c r="CV35" t="str">
        <f t="shared" ca="1" si="5"/>
        <v/>
      </c>
      <c r="CW35" t="str">
        <f t="shared" si="6"/>
        <v/>
      </c>
      <c r="CX35" t="str">
        <f t="shared" ca="1" si="7"/>
        <v/>
      </c>
      <c r="CY35" t="str">
        <f t="shared" si="8"/>
        <v/>
      </c>
      <c r="CZ35" t="str">
        <f t="shared" ca="1" si="9"/>
        <v/>
      </c>
      <c r="DA35" t="str">
        <f t="shared" si="10"/>
        <v/>
      </c>
      <c r="DB35" t="str">
        <f t="shared" ca="1" si="11"/>
        <v/>
      </c>
      <c r="DC35" t="str">
        <f t="shared" si="12"/>
        <v/>
      </c>
      <c r="DD35" t="str">
        <f t="shared" ca="1" si="13"/>
        <v/>
      </c>
      <c r="DE35" t="str">
        <f t="shared" si="14"/>
        <v/>
      </c>
      <c r="DF35" t="str">
        <f t="shared" ca="1" si="15"/>
        <v/>
      </c>
      <c r="DG35" t="str">
        <f t="shared" si="16"/>
        <v/>
      </c>
      <c r="DH35" t="str">
        <f t="shared" ca="1" si="17"/>
        <v/>
      </c>
      <c r="DI35" t="str">
        <f t="shared" si="18"/>
        <v/>
      </c>
      <c r="DJ35" t="str">
        <f t="shared" ca="1" si="19"/>
        <v/>
      </c>
      <c r="DK35" t="str">
        <f t="shared" si="20"/>
        <v/>
      </c>
      <c r="DL35" t="str">
        <f t="shared" ca="1" si="21"/>
        <v/>
      </c>
      <c r="DM35" t="str">
        <f t="shared" si="22"/>
        <v/>
      </c>
      <c r="DN35" t="str">
        <f t="shared" ca="1" si="23"/>
        <v/>
      </c>
      <c r="DO35" t="str">
        <f t="shared" si="24"/>
        <v/>
      </c>
      <c r="DP35" t="str">
        <f t="shared" ca="1" si="25"/>
        <v/>
      </c>
      <c r="DQ35" t="str">
        <f t="shared" si="26"/>
        <v/>
      </c>
      <c r="DR35" t="str">
        <f t="shared" ca="1" si="27"/>
        <v/>
      </c>
      <c r="DS35" t="str">
        <f t="shared" si="28"/>
        <v/>
      </c>
      <c r="DT35" t="str">
        <f t="shared" ca="1" si="29"/>
        <v/>
      </c>
      <c r="DU35" t="str">
        <f t="shared" si="30"/>
        <v/>
      </c>
      <c r="DV35" t="str">
        <f t="shared" ca="1" si="31"/>
        <v/>
      </c>
      <c r="DW35" t="str">
        <f t="shared" si="32"/>
        <v/>
      </c>
      <c r="DX35" t="str">
        <f t="shared" ca="1" si="33"/>
        <v/>
      </c>
      <c r="DY35" t="str">
        <f t="shared" si="34"/>
        <v/>
      </c>
      <c r="DZ35" t="str">
        <f t="shared" ca="1" si="35"/>
        <v/>
      </c>
      <c r="EA35" t="str">
        <f t="shared" si="36"/>
        <v/>
      </c>
      <c r="EB35" t="str">
        <f t="shared" ca="1" si="37"/>
        <v/>
      </c>
      <c r="EC35" t="str">
        <f t="shared" si="38"/>
        <v/>
      </c>
      <c r="ED35" t="str">
        <f t="shared" ca="1" si="39"/>
        <v/>
      </c>
      <c r="EE35" t="str">
        <f t="shared" si="40"/>
        <v/>
      </c>
      <c r="EF35" t="str">
        <f t="shared" ca="1" si="41"/>
        <v/>
      </c>
      <c r="EG35" t="str">
        <f t="shared" si="42"/>
        <v/>
      </c>
      <c r="EH35" t="str">
        <f t="shared" ca="1" si="43"/>
        <v/>
      </c>
      <c r="EI35" t="str">
        <f t="shared" si="44"/>
        <v/>
      </c>
      <c r="EJ35" t="str">
        <f t="shared" ca="1" si="45"/>
        <v/>
      </c>
      <c r="EK35" t="str">
        <f t="shared" ca="1" si="47"/>
        <v/>
      </c>
      <c r="EL35" t="s">
        <v>924</v>
      </c>
      <c r="EM35" t="s">
        <v>158</v>
      </c>
      <c r="EN35">
        <v>1367</v>
      </c>
      <c r="EO35">
        <v>341</v>
      </c>
      <c r="EP35">
        <v>484</v>
      </c>
      <c r="EQ35">
        <v>14911</v>
      </c>
      <c r="ER35" t="s">
        <v>158</v>
      </c>
      <c r="ES35">
        <v>1871</v>
      </c>
      <c r="ET35">
        <v>5099</v>
      </c>
      <c r="EU35">
        <v>2</v>
      </c>
      <c r="EV35" t="s">
        <v>156</v>
      </c>
      <c r="EW35">
        <v>1024</v>
      </c>
      <c r="EX35">
        <v>2</v>
      </c>
      <c r="EY35">
        <v>48000</v>
      </c>
      <c r="EZ35">
        <v>-16</v>
      </c>
      <c r="FA35" t="s">
        <v>170</v>
      </c>
      <c r="FB35">
        <v>1</v>
      </c>
      <c r="FC35" t="s">
        <v>199</v>
      </c>
      <c r="FD35" t="s">
        <v>158</v>
      </c>
      <c r="FE35">
        <v>369204</v>
      </c>
      <c r="FF35">
        <v>16969</v>
      </c>
      <c r="FG35" t="s">
        <v>158</v>
      </c>
      <c r="FH35" t="s">
        <v>158</v>
      </c>
      <c r="FI35">
        <v>369188</v>
      </c>
      <c r="FJ35" t="s">
        <v>158</v>
      </c>
      <c r="FK35">
        <v>416955</v>
      </c>
      <c r="FL35" t="s">
        <v>158</v>
      </c>
      <c r="FM35">
        <v>413648</v>
      </c>
      <c r="FN35">
        <v>370605</v>
      </c>
      <c r="FO35">
        <v>372988</v>
      </c>
      <c r="FP35">
        <v>2057</v>
      </c>
      <c r="FQ35">
        <v>2051</v>
      </c>
      <c r="FR35" t="s">
        <v>158</v>
      </c>
      <c r="FS35">
        <v>370604</v>
      </c>
      <c r="FT35">
        <v>370604</v>
      </c>
      <c r="FU35">
        <v>2055</v>
      </c>
      <c r="FV35" t="s">
        <v>158</v>
      </c>
      <c r="FW35" t="s">
        <v>158</v>
      </c>
      <c r="FX35">
        <v>422056</v>
      </c>
      <c r="FY35">
        <v>370947</v>
      </c>
      <c r="FZ35">
        <v>373472</v>
      </c>
      <c r="GA35">
        <v>371116</v>
      </c>
      <c r="GB35">
        <v>416955</v>
      </c>
      <c r="GC35">
        <v>415648</v>
      </c>
      <c r="GD35">
        <v>422056</v>
      </c>
      <c r="GE35" t="s">
        <v>158</v>
      </c>
      <c r="GF35" t="s">
        <v>158</v>
      </c>
      <c r="GG35">
        <v>413647</v>
      </c>
      <c r="GH35" t="s">
        <v>158</v>
      </c>
      <c r="GI35" t="s">
        <v>158</v>
      </c>
      <c r="GJ35" t="s">
        <v>172</v>
      </c>
      <c r="GK35">
        <v>0</v>
      </c>
      <c r="GL35">
        <v>26293</v>
      </c>
      <c r="GM35">
        <v>6</v>
      </c>
      <c r="GN35" t="s">
        <v>158</v>
      </c>
      <c r="GO35" t="s">
        <v>166</v>
      </c>
      <c r="GP35">
        <v>1024</v>
      </c>
      <c r="GQ35">
        <v>-115</v>
      </c>
      <c r="GR35">
        <v>165</v>
      </c>
      <c r="GS35">
        <f t="shared" si="46"/>
        <v>6</v>
      </c>
      <c r="GT35" t="str">
        <f t="shared" si="1"/>
        <v>training</v>
      </c>
    </row>
    <row r="36" spans="1:202" x14ac:dyDescent="0.2">
      <c r="A36" t="s">
        <v>154</v>
      </c>
      <c r="B36" t="s">
        <v>154</v>
      </c>
      <c r="C36">
        <v>4718</v>
      </c>
      <c r="D36">
        <v>4718</v>
      </c>
      <c r="E36" t="s">
        <v>155</v>
      </c>
      <c r="F36" t="s">
        <v>156</v>
      </c>
      <c r="G36" t="s">
        <v>156</v>
      </c>
      <c r="H36" t="s">
        <v>156</v>
      </c>
      <c r="I36">
        <v>0</v>
      </c>
      <c r="J36" t="s">
        <v>157</v>
      </c>
      <c r="K36">
        <v>1</v>
      </c>
      <c r="L36" t="s">
        <v>154</v>
      </c>
      <c r="M36" t="s">
        <v>154</v>
      </c>
      <c r="N36" t="s">
        <v>154</v>
      </c>
      <c r="O36" t="s">
        <v>158</v>
      </c>
      <c r="P36" t="s">
        <v>154</v>
      </c>
      <c r="Q36" t="s">
        <v>154</v>
      </c>
      <c r="R36" t="s">
        <v>158</v>
      </c>
      <c r="S36">
        <v>0</v>
      </c>
      <c r="T36">
        <v>3</v>
      </c>
      <c r="U36">
        <v>0</v>
      </c>
      <c r="V36" t="s">
        <v>158</v>
      </c>
      <c r="W36" t="s">
        <v>158</v>
      </c>
      <c r="X36">
        <v>4</v>
      </c>
      <c r="Y36" t="s">
        <v>158</v>
      </c>
      <c r="Z36">
        <v>34</v>
      </c>
      <c r="AA36">
        <v>0</v>
      </c>
      <c r="AB36">
        <v>34</v>
      </c>
      <c r="AC36">
        <v>4</v>
      </c>
      <c r="AD36">
        <v>4</v>
      </c>
      <c r="AE36">
        <v>0</v>
      </c>
      <c r="AF36">
        <v>0</v>
      </c>
      <c r="AG36" t="s">
        <v>158</v>
      </c>
      <c r="AH36">
        <v>4</v>
      </c>
      <c r="AI36">
        <v>4</v>
      </c>
      <c r="AJ36">
        <v>0</v>
      </c>
      <c r="AK36" t="s">
        <v>158</v>
      </c>
      <c r="AL36" t="s">
        <v>158</v>
      </c>
      <c r="AM36">
        <v>34</v>
      </c>
      <c r="AN36">
        <v>4</v>
      </c>
      <c r="AO36">
        <v>4</v>
      </c>
      <c r="AP36">
        <v>4</v>
      </c>
      <c r="AQ36">
        <v>34</v>
      </c>
      <c r="AR36">
        <v>34</v>
      </c>
      <c r="AS36">
        <v>34</v>
      </c>
      <c r="AT36">
        <v>4</v>
      </c>
      <c r="AU36" t="s">
        <v>158</v>
      </c>
      <c r="AV36">
        <v>34</v>
      </c>
      <c r="AW36" t="s">
        <v>158</v>
      </c>
      <c r="AX36">
        <v>0</v>
      </c>
      <c r="AY36" t="s">
        <v>159</v>
      </c>
      <c r="AZ36">
        <v>-259</v>
      </c>
      <c r="BA36">
        <v>177</v>
      </c>
      <c r="BB36" t="s">
        <v>206</v>
      </c>
      <c r="BC36" t="s">
        <v>161</v>
      </c>
      <c r="BD36" t="b">
        <v>0</v>
      </c>
      <c r="BE36" t="s">
        <v>158</v>
      </c>
      <c r="BF36" t="b">
        <v>0</v>
      </c>
      <c r="BH36" t="s">
        <v>222</v>
      </c>
      <c r="BI36" t="s">
        <v>207</v>
      </c>
      <c r="BJ36" t="b">
        <v>0</v>
      </c>
      <c r="BK36" t="s">
        <v>163</v>
      </c>
      <c r="BL36" t="b">
        <v>0</v>
      </c>
      <c r="BM36">
        <v>18</v>
      </c>
      <c r="BN36" t="s">
        <v>164</v>
      </c>
      <c r="BO36" t="s">
        <v>165</v>
      </c>
      <c r="BP36" t="s">
        <v>164</v>
      </c>
      <c r="BQ36" t="s">
        <v>166</v>
      </c>
      <c r="BR36">
        <v>768</v>
      </c>
      <c r="BS36" t="s">
        <v>156</v>
      </c>
      <c r="BT36" t="s">
        <v>176</v>
      </c>
      <c r="BU36" t="s">
        <v>158</v>
      </c>
      <c r="BV36" t="s">
        <v>158</v>
      </c>
      <c r="BW36">
        <v>6</v>
      </c>
      <c r="BX36">
        <v>4</v>
      </c>
      <c r="BY36">
        <v>0</v>
      </c>
      <c r="BZ36">
        <v>6</v>
      </c>
      <c r="CA36" t="s">
        <v>223</v>
      </c>
      <c r="CB36" t="s">
        <v>156</v>
      </c>
      <c r="CC36">
        <v>6</v>
      </c>
      <c r="CD36" t="b">
        <v>0</v>
      </c>
      <c r="CE36" t="s">
        <v>168</v>
      </c>
      <c r="CF36" t="s">
        <v>224</v>
      </c>
      <c r="CG36" t="s">
        <v>158</v>
      </c>
      <c r="CH36">
        <v>0</v>
      </c>
      <c r="CI36">
        <v>1</v>
      </c>
      <c r="CJ36" t="s">
        <v>158</v>
      </c>
      <c r="CK36" t="s">
        <v>169</v>
      </c>
      <c r="CL36" t="s">
        <v>169</v>
      </c>
      <c r="CM36" t="s">
        <v>169</v>
      </c>
      <c r="CN36" t="s">
        <v>198</v>
      </c>
      <c r="CO36" t="s">
        <v>158</v>
      </c>
      <c r="CP36" t="s">
        <v>209</v>
      </c>
      <c r="CQ36">
        <v>1</v>
      </c>
      <c r="CR36">
        <v>6734</v>
      </c>
      <c r="CS36" t="str">
        <f t="shared" si="2"/>
        <v/>
      </c>
      <c r="CT36" t="str">
        <f t="shared" ca="1" si="3"/>
        <v/>
      </c>
      <c r="CU36" t="str">
        <f t="shared" si="4"/>
        <v/>
      </c>
      <c r="CV36" t="str">
        <f t="shared" ca="1" si="5"/>
        <v/>
      </c>
      <c r="CW36" t="str">
        <f t="shared" si="6"/>
        <v/>
      </c>
      <c r="CX36" t="str">
        <f t="shared" ca="1" si="7"/>
        <v/>
      </c>
      <c r="CY36" t="str">
        <f t="shared" si="8"/>
        <v/>
      </c>
      <c r="CZ36" t="str">
        <f t="shared" ca="1" si="9"/>
        <v/>
      </c>
      <c r="DA36" t="str">
        <f t="shared" si="10"/>
        <v/>
      </c>
      <c r="DB36" t="str">
        <f t="shared" ca="1" si="11"/>
        <v/>
      </c>
      <c r="DC36" t="str">
        <f t="shared" si="12"/>
        <v/>
      </c>
      <c r="DD36" t="str">
        <f t="shared" ca="1" si="13"/>
        <v/>
      </c>
      <c r="DE36" t="str">
        <f t="shared" si="14"/>
        <v/>
      </c>
      <c r="DF36" t="str">
        <f t="shared" ca="1" si="15"/>
        <v/>
      </c>
      <c r="DG36" t="str">
        <f t="shared" si="16"/>
        <v/>
      </c>
      <c r="DH36" t="str">
        <f t="shared" ca="1" si="17"/>
        <v/>
      </c>
      <c r="DI36" t="str">
        <f t="shared" si="18"/>
        <v/>
      </c>
      <c r="DJ36" t="str">
        <f t="shared" ca="1" si="19"/>
        <v/>
      </c>
      <c r="DK36" t="str">
        <f t="shared" si="20"/>
        <v/>
      </c>
      <c r="DL36" t="str">
        <f t="shared" ca="1" si="21"/>
        <v/>
      </c>
      <c r="DM36" t="str">
        <f t="shared" si="22"/>
        <v/>
      </c>
      <c r="DN36" t="str">
        <f t="shared" ca="1" si="23"/>
        <v/>
      </c>
      <c r="DO36" t="str">
        <f t="shared" si="24"/>
        <v/>
      </c>
      <c r="DP36" t="str">
        <f t="shared" ca="1" si="25"/>
        <v/>
      </c>
      <c r="DQ36" t="str">
        <f t="shared" si="26"/>
        <v/>
      </c>
      <c r="DR36" t="str">
        <f t="shared" ca="1" si="27"/>
        <v/>
      </c>
      <c r="DS36" t="str">
        <f t="shared" si="28"/>
        <v/>
      </c>
      <c r="DT36" t="str">
        <f t="shared" ca="1" si="29"/>
        <v/>
      </c>
      <c r="DU36" t="str">
        <f t="shared" si="30"/>
        <v/>
      </c>
      <c r="DV36" t="str">
        <f t="shared" ca="1" si="31"/>
        <v/>
      </c>
      <c r="DW36" t="str">
        <f t="shared" si="32"/>
        <v/>
      </c>
      <c r="DX36" t="str">
        <f t="shared" ca="1" si="33"/>
        <v/>
      </c>
      <c r="DY36" t="str">
        <f t="shared" si="34"/>
        <v/>
      </c>
      <c r="DZ36" t="str">
        <f t="shared" ca="1" si="35"/>
        <v/>
      </c>
      <c r="EA36" t="str">
        <f t="shared" si="36"/>
        <v/>
      </c>
      <c r="EB36" t="str">
        <f t="shared" ca="1" si="37"/>
        <v/>
      </c>
      <c r="EC36" t="str">
        <f t="shared" si="38"/>
        <v/>
      </c>
      <c r="ED36" t="str">
        <f t="shared" ca="1" si="39"/>
        <v/>
      </c>
      <c r="EE36" t="str">
        <f t="shared" si="40"/>
        <v/>
      </c>
      <c r="EF36" t="str">
        <f t="shared" ca="1" si="41"/>
        <v/>
      </c>
      <c r="EG36" t="str">
        <f t="shared" si="42"/>
        <v/>
      </c>
      <c r="EH36" t="str">
        <f t="shared" ca="1" si="43"/>
        <v/>
      </c>
      <c r="EI36" t="str">
        <f t="shared" si="44"/>
        <v/>
      </c>
      <c r="EJ36" t="str">
        <f t="shared" ca="1" si="45"/>
        <v/>
      </c>
      <c r="EK36" t="str">
        <f t="shared" ca="1" si="47"/>
        <v/>
      </c>
      <c r="EL36" t="s">
        <v>924</v>
      </c>
      <c r="EM36" t="s">
        <v>158</v>
      </c>
      <c r="EN36">
        <v>1367</v>
      </c>
      <c r="EO36">
        <v>341</v>
      </c>
      <c r="EP36">
        <v>484</v>
      </c>
      <c r="EQ36">
        <v>14911</v>
      </c>
      <c r="ER36" t="s">
        <v>158</v>
      </c>
      <c r="ES36">
        <v>1871</v>
      </c>
      <c r="ET36">
        <v>6734</v>
      </c>
      <c r="EU36">
        <v>2</v>
      </c>
      <c r="EV36" t="s">
        <v>156</v>
      </c>
      <c r="EW36">
        <v>1024</v>
      </c>
      <c r="EX36">
        <v>2</v>
      </c>
      <c r="EY36">
        <v>48000</v>
      </c>
      <c r="EZ36">
        <v>-16</v>
      </c>
      <c r="FA36" t="s">
        <v>170</v>
      </c>
      <c r="FB36">
        <v>1</v>
      </c>
      <c r="FC36" t="s">
        <v>199</v>
      </c>
      <c r="FD36" t="s">
        <v>158</v>
      </c>
      <c r="FE36">
        <v>369204</v>
      </c>
      <c r="FF36">
        <v>16969</v>
      </c>
      <c r="FG36" t="s">
        <v>158</v>
      </c>
      <c r="FH36" t="s">
        <v>158</v>
      </c>
      <c r="FI36">
        <v>369188</v>
      </c>
      <c r="FJ36" t="s">
        <v>158</v>
      </c>
      <c r="FK36">
        <v>425744</v>
      </c>
      <c r="FL36" t="s">
        <v>158</v>
      </c>
      <c r="FM36">
        <v>422237</v>
      </c>
      <c r="FN36">
        <v>370605</v>
      </c>
      <c r="FO36">
        <v>372988</v>
      </c>
      <c r="FP36">
        <v>2057</v>
      </c>
      <c r="FQ36">
        <v>2051</v>
      </c>
      <c r="FR36" t="s">
        <v>158</v>
      </c>
      <c r="FS36">
        <v>370604</v>
      </c>
      <c r="FT36">
        <v>370604</v>
      </c>
      <c r="FU36">
        <v>2055</v>
      </c>
      <c r="FV36" t="s">
        <v>158</v>
      </c>
      <c r="FW36" t="s">
        <v>158</v>
      </c>
      <c r="FX36">
        <v>432481</v>
      </c>
      <c r="FY36">
        <v>370947</v>
      </c>
      <c r="FZ36">
        <v>373472</v>
      </c>
      <c r="GA36">
        <v>371116</v>
      </c>
      <c r="GB36">
        <v>425745</v>
      </c>
      <c r="GC36">
        <v>424237</v>
      </c>
      <c r="GD36">
        <v>432481</v>
      </c>
      <c r="GE36" t="s">
        <v>158</v>
      </c>
      <c r="GF36" t="s">
        <v>158</v>
      </c>
      <c r="GG36">
        <v>422236</v>
      </c>
      <c r="GH36" t="s">
        <v>158</v>
      </c>
      <c r="GI36" t="s">
        <v>158</v>
      </c>
      <c r="GJ36" t="s">
        <v>172</v>
      </c>
      <c r="GK36">
        <v>0</v>
      </c>
      <c r="GL36">
        <v>33027</v>
      </c>
      <c r="GM36">
        <v>7</v>
      </c>
      <c r="GN36" t="s">
        <v>158</v>
      </c>
      <c r="GO36" t="s">
        <v>166</v>
      </c>
      <c r="GP36">
        <v>1024</v>
      </c>
      <c r="GQ36">
        <v>-260</v>
      </c>
      <c r="GR36">
        <v>180</v>
      </c>
      <c r="GS36">
        <f t="shared" si="46"/>
        <v>7</v>
      </c>
      <c r="GT36" t="str">
        <f t="shared" si="1"/>
        <v>training</v>
      </c>
    </row>
    <row r="37" spans="1:202" x14ac:dyDescent="0.2">
      <c r="A37" t="s">
        <v>154</v>
      </c>
      <c r="B37" t="s">
        <v>154</v>
      </c>
      <c r="C37">
        <v>2648</v>
      </c>
      <c r="D37">
        <v>2648</v>
      </c>
      <c r="E37" t="s">
        <v>155</v>
      </c>
      <c r="F37" t="s">
        <v>156</v>
      </c>
      <c r="G37" t="s">
        <v>156</v>
      </c>
      <c r="H37" t="s">
        <v>156</v>
      </c>
      <c r="I37">
        <v>0</v>
      </c>
      <c r="J37" t="s">
        <v>157</v>
      </c>
      <c r="K37">
        <v>1</v>
      </c>
      <c r="L37" t="s">
        <v>154</v>
      </c>
      <c r="M37" t="s">
        <v>154</v>
      </c>
      <c r="N37" t="s">
        <v>154</v>
      </c>
      <c r="O37" t="s">
        <v>158</v>
      </c>
      <c r="P37" t="s">
        <v>154</v>
      </c>
      <c r="Q37" t="s">
        <v>154</v>
      </c>
      <c r="R37" t="s">
        <v>158</v>
      </c>
      <c r="S37">
        <v>0</v>
      </c>
      <c r="T37">
        <v>4</v>
      </c>
      <c r="U37">
        <v>0</v>
      </c>
      <c r="V37" t="s">
        <v>158</v>
      </c>
      <c r="W37" t="s">
        <v>158</v>
      </c>
      <c r="X37">
        <v>5</v>
      </c>
      <c r="Y37" t="s">
        <v>158</v>
      </c>
      <c r="Z37">
        <v>35</v>
      </c>
      <c r="AA37">
        <v>0</v>
      </c>
      <c r="AB37">
        <v>35</v>
      </c>
      <c r="AC37">
        <v>5</v>
      </c>
      <c r="AD37">
        <v>5</v>
      </c>
      <c r="AE37">
        <v>0</v>
      </c>
      <c r="AF37">
        <v>0</v>
      </c>
      <c r="AG37" t="s">
        <v>158</v>
      </c>
      <c r="AH37">
        <v>5</v>
      </c>
      <c r="AI37">
        <v>5</v>
      </c>
      <c r="AJ37">
        <v>0</v>
      </c>
      <c r="AK37" t="s">
        <v>158</v>
      </c>
      <c r="AL37" t="s">
        <v>158</v>
      </c>
      <c r="AM37">
        <v>35</v>
      </c>
      <c r="AN37">
        <v>5</v>
      </c>
      <c r="AO37">
        <v>5</v>
      </c>
      <c r="AP37">
        <v>5</v>
      </c>
      <c r="AQ37">
        <v>35</v>
      </c>
      <c r="AR37">
        <v>35</v>
      </c>
      <c r="AS37">
        <v>35</v>
      </c>
      <c r="AT37">
        <v>5</v>
      </c>
      <c r="AU37" t="s">
        <v>158</v>
      </c>
      <c r="AV37">
        <v>35</v>
      </c>
      <c r="AW37" t="s">
        <v>158</v>
      </c>
      <c r="AX37">
        <v>0</v>
      </c>
      <c r="AY37" t="s">
        <v>159</v>
      </c>
      <c r="AZ37">
        <v>-121</v>
      </c>
      <c r="BA37">
        <v>161</v>
      </c>
      <c r="BB37" t="s">
        <v>206</v>
      </c>
      <c r="BC37" t="s">
        <v>161</v>
      </c>
      <c r="BD37" t="b">
        <v>0</v>
      </c>
      <c r="BE37" t="s">
        <v>158</v>
      </c>
      <c r="BF37" t="b">
        <v>0</v>
      </c>
      <c r="BH37" t="s">
        <v>222</v>
      </c>
      <c r="BI37" t="s">
        <v>207</v>
      </c>
      <c r="BJ37" t="b">
        <v>0</v>
      </c>
      <c r="BK37" t="s">
        <v>163</v>
      </c>
      <c r="BL37" t="b">
        <v>0</v>
      </c>
      <c r="BM37">
        <v>18</v>
      </c>
      <c r="BN37" t="s">
        <v>164</v>
      </c>
      <c r="BO37" t="s">
        <v>165</v>
      </c>
      <c r="BP37" t="s">
        <v>164</v>
      </c>
      <c r="BQ37" t="s">
        <v>166</v>
      </c>
      <c r="BR37">
        <v>768</v>
      </c>
      <c r="BS37" t="s">
        <v>156</v>
      </c>
      <c r="BT37" t="s">
        <v>175</v>
      </c>
      <c r="BU37" t="s">
        <v>158</v>
      </c>
      <c r="BV37" t="s">
        <v>158</v>
      </c>
      <c r="BW37">
        <v>0</v>
      </c>
      <c r="BX37">
        <v>5</v>
      </c>
      <c r="BY37">
        <v>0</v>
      </c>
      <c r="BZ37">
        <v>0</v>
      </c>
      <c r="CA37" t="s">
        <v>223</v>
      </c>
      <c r="CB37" t="s">
        <v>156</v>
      </c>
      <c r="CC37">
        <v>1</v>
      </c>
      <c r="CD37" t="b">
        <v>0</v>
      </c>
      <c r="CE37" t="s">
        <v>168</v>
      </c>
      <c r="CF37" t="s">
        <v>224</v>
      </c>
      <c r="CG37" t="s">
        <v>158</v>
      </c>
      <c r="CH37">
        <v>0</v>
      </c>
      <c r="CI37">
        <v>1</v>
      </c>
      <c r="CJ37" t="s">
        <v>158</v>
      </c>
      <c r="CK37" t="s">
        <v>169</v>
      </c>
      <c r="CL37" t="s">
        <v>169</v>
      </c>
      <c r="CM37" t="s">
        <v>198</v>
      </c>
      <c r="CN37" t="s">
        <v>198</v>
      </c>
      <c r="CO37" t="s">
        <v>158</v>
      </c>
      <c r="CP37" t="s">
        <v>198</v>
      </c>
      <c r="CQ37">
        <v>1</v>
      </c>
      <c r="CR37">
        <v>2648</v>
      </c>
      <c r="CS37" t="str">
        <f t="shared" si="2"/>
        <v/>
      </c>
      <c r="CT37" t="str">
        <f t="shared" ca="1" si="3"/>
        <v/>
      </c>
      <c r="CU37" t="str">
        <f t="shared" si="4"/>
        <v/>
      </c>
      <c r="CV37" t="str">
        <f t="shared" ca="1" si="5"/>
        <v/>
      </c>
      <c r="CW37" t="str">
        <f t="shared" si="6"/>
        <v/>
      </c>
      <c r="CX37" t="str">
        <f t="shared" ca="1" si="7"/>
        <v/>
      </c>
      <c r="CY37" t="str">
        <f t="shared" si="8"/>
        <v/>
      </c>
      <c r="CZ37" t="str">
        <f t="shared" ca="1" si="9"/>
        <v/>
      </c>
      <c r="DA37" t="str">
        <f t="shared" si="10"/>
        <v/>
      </c>
      <c r="DB37" t="str">
        <f t="shared" ca="1" si="11"/>
        <v/>
      </c>
      <c r="DC37" t="str">
        <f t="shared" si="12"/>
        <v/>
      </c>
      <c r="DD37" t="str">
        <f t="shared" ca="1" si="13"/>
        <v/>
      </c>
      <c r="DE37" t="str">
        <f t="shared" si="14"/>
        <v/>
      </c>
      <c r="DF37" t="str">
        <f t="shared" ca="1" si="15"/>
        <v/>
      </c>
      <c r="DG37" t="str">
        <f t="shared" si="16"/>
        <v/>
      </c>
      <c r="DH37" t="str">
        <f t="shared" ca="1" si="17"/>
        <v/>
      </c>
      <c r="DI37" t="str">
        <f t="shared" si="18"/>
        <v/>
      </c>
      <c r="DJ37" t="str">
        <f t="shared" ca="1" si="19"/>
        <v/>
      </c>
      <c r="DK37" t="str">
        <f t="shared" si="20"/>
        <v/>
      </c>
      <c r="DL37" t="str">
        <f t="shared" ca="1" si="21"/>
        <v/>
      </c>
      <c r="DM37" t="str">
        <f t="shared" si="22"/>
        <v/>
      </c>
      <c r="DN37" t="str">
        <f t="shared" ca="1" si="23"/>
        <v/>
      </c>
      <c r="DO37" t="str">
        <f t="shared" si="24"/>
        <v/>
      </c>
      <c r="DP37" t="str">
        <f t="shared" ca="1" si="25"/>
        <v/>
      </c>
      <c r="DQ37" t="str">
        <f t="shared" si="26"/>
        <v/>
      </c>
      <c r="DR37" t="str">
        <f t="shared" ca="1" si="27"/>
        <v/>
      </c>
      <c r="DS37" t="str">
        <f t="shared" si="28"/>
        <v/>
      </c>
      <c r="DT37" t="str">
        <f t="shared" ca="1" si="29"/>
        <v/>
      </c>
      <c r="DU37" t="str">
        <f t="shared" si="30"/>
        <v/>
      </c>
      <c r="DV37" t="str">
        <f t="shared" ca="1" si="31"/>
        <v/>
      </c>
      <c r="DW37" t="str">
        <f t="shared" si="32"/>
        <v/>
      </c>
      <c r="DX37" t="str">
        <f t="shared" ca="1" si="33"/>
        <v/>
      </c>
      <c r="DY37" t="str">
        <f t="shared" si="34"/>
        <v/>
      </c>
      <c r="DZ37" t="str">
        <f t="shared" ca="1" si="35"/>
        <v/>
      </c>
      <c r="EA37" t="str">
        <f t="shared" si="36"/>
        <v/>
      </c>
      <c r="EB37" t="str">
        <f t="shared" ca="1" si="37"/>
        <v/>
      </c>
      <c r="EC37" t="str">
        <f t="shared" si="38"/>
        <v/>
      </c>
      <c r="ED37" t="str">
        <f t="shared" ca="1" si="39"/>
        <v/>
      </c>
      <c r="EE37" t="str">
        <f t="shared" si="40"/>
        <v/>
      </c>
      <c r="EF37" t="str">
        <f t="shared" ca="1" si="41"/>
        <v/>
      </c>
      <c r="EG37" t="str">
        <f t="shared" si="42"/>
        <v/>
      </c>
      <c r="EH37" t="str">
        <f t="shared" ca="1" si="43"/>
        <v/>
      </c>
      <c r="EI37" t="str">
        <f t="shared" si="44"/>
        <v/>
      </c>
      <c r="EJ37" t="str">
        <f t="shared" ca="1" si="45"/>
        <v/>
      </c>
      <c r="EK37" t="str">
        <f t="shared" ca="1" si="47"/>
        <v/>
      </c>
      <c r="EL37" t="s">
        <v>924</v>
      </c>
      <c r="EM37" t="s">
        <v>158</v>
      </c>
      <c r="EN37">
        <v>5469</v>
      </c>
      <c r="EO37">
        <v>414</v>
      </c>
      <c r="EP37">
        <v>1871</v>
      </c>
      <c r="EQ37">
        <v>14911</v>
      </c>
      <c r="ER37" t="s">
        <v>158</v>
      </c>
      <c r="ES37">
        <v>20076</v>
      </c>
      <c r="ET37">
        <v>2648</v>
      </c>
      <c r="EU37">
        <v>2</v>
      </c>
      <c r="EV37" t="s">
        <v>156</v>
      </c>
      <c r="EW37">
        <v>1024</v>
      </c>
      <c r="EX37">
        <v>2</v>
      </c>
      <c r="EY37">
        <v>48000</v>
      </c>
      <c r="EZ37">
        <v>-16</v>
      </c>
      <c r="FA37" t="s">
        <v>170</v>
      </c>
      <c r="FB37">
        <v>1</v>
      </c>
      <c r="FC37" t="s">
        <v>199</v>
      </c>
      <c r="FD37" t="s">
        <v>158</v>
      </c>
      <c r="FE37">
        <v>432499</v>
      </c>
      <c r="FF37">
        <v>16969</v>
      </c>
      <c r="FG37" t="s">
        <v>158</v>
      </c>
      <c r="FH37" t="s">
        <v>158</v>
      </c>
      <c r="FI37">
        <v>432484</v>
      </c>
      <c r="FJ37" t="s">
        <v>158</v>
      </c>
      <c r="FK37">
        <v>464016</v>
      </c>
      <c r="FL37" t="s">
        <v>158</v>
      </c>
      <c r="FM37">
        <v>460700</v>
      </c>
      <c r="FN37">
        <v>438000</v>
      </c>
      <c r="FO37">
        <v>458663</v>
      </c>
      <c r="FP37">
        <v>2057</v>
      </c>
      <c r="FQ37">
        <v>2051</v>
      </c>
      <c r="FR37" t="s">
        <v>158</v>
      </c>
      <c r="FS37">
        <v>437999</v>
      </c>
      <c r="FT37">
        <v>437999</v>
      </c>
      <c r="FU37">
        <v>2055</v>
      </c>
      <c r="FV37" t="s">
        <v>158</v>
      </c>
      <c r="FW37" t="s">
        <v>158</v>
      </c>
      <c r="FX37">
        <v>466667</v>
      </c>
      <c r="FY37">
        <v>438415</v>
      </c>
      <c r="FZ37">
        <v>460534</v>
      </c>
      <c r="GA37">
        <v>438586</v>
      </c>
      <c r="GB37">
        <v>464017</v>
      </c>
      <c r="GC37">
        <v>462700</v>
      </c>
      <c r="GD37">
        <v>466667</v>
      </c>
      <c r="GE37" t="s">
        <v>158</v>
      </c>
      <c r="GF37" t="s">
        <v>158</v>
      </c>
      <c r="GG37">
        <v>460698</v>
      </c>
      <c r="GH37" t="s">
        <v>158</v>
      </c>
      <c r="GI37" t="s">
        <v>158</v>
      </c>
      <c r="GJ37" t="s">
        <v>172</v>
      </c>
      <c r="GK37">
        <v>0</v>
      </c>
      <c r="GL37">
        <v>2648</v>
      </c>
      <c r="GM37">
        <v>1</v>
      </c>
      <c r="GN37" t="s">
        <v>158</v>
      </c>
      <c r="GO37" t="s">
        <v>166</v>
      </c>
      <c r="GP37">
        <v>1024</v>
      </c>
      <c r="GQ37">
        <v>-115</v>
      </c>
      <c r="GR37">
        <v>165</v>
      </c>
      <c r="GS37">
        <f t="shared" si="46"/>
        <v>1</v>
      </c>
      <c r="GT37" t="str">
        <f t="shared" si="1"/>
        <v>training</v>
      </c>
    </row>
    <row r="38" spans="1:202" x14ac:dyDescent="0.2">
      <c r="A38" t="s">
        <v>154</v>
      </c>
      <c r="B38" t="s">
        <v>154</v>
      </c>
      <c r="C38">
        <v>2688</v>
      </c>
      <c r="D38">
        <v>2688</v>
      </c>
      <c r="E38" t="s">
        <v>155</v>
      </c>
      <c r="F38" t="s">
        <v>156</v>
      </c>
      <c r="G38" t="s">
        <v>156</v>
      </c>
      <c r="H38" t="s">
        <v>156</v>
      </c>
      <c r="I38">
        <v>0</v>
      </c>
      <c r="J38" t="s">
        <v>157</v>
      </c>
      <c r="K38">
        <v>1</v>
      </c>
      <c r="L38" t="s">
        <v>154</v>
      </c>
      <c r="M38" t="s">
        <v>154</v>
      </c>
      <c r="N38" t="s">
        <v>154</v>
      </c>
      <c r="O38" t="s">
        <v>158</v>
      </c>
      <c r="P38" t="s">
        <v>154</v>
      </c>
      <c r="Q38" t="s">
        <v>154</v>
      </c>
      <c r="R38" t="s">
        <v>158</v>
      </c>
      <c r="S38">
        <v>0</v>
      </c>
      <c r="T38">
        <v>4</v>
      </c>
      <c r="U38">
        <v>0</v>
      </c>
      <c r="V38" t="s">
        <v>158</v>
      </c>
      <c r="W38" t="s">
        <v>158</v>
      </c>
      <c r="X38">
        <v>5</v>
      </c>
      <c r="Y38" t="s">
        <v>158</v>
      </c>
      <c r="Z38">
        <v>36</v>
      </c>
      <c r="AA38">
        <v>0</v>
      </c>
      <c r="AB38">
        <v>36</v>
      </c>
      <c r="AC38">
        <v>5</v>
      </c>
      <c r="AD38">
        <v>5</v>
      </c>
      <c r="AE38">
        <v>0</v>
      </c>
      <c r="AF38">
        <v>0</v>
      </c>
      <c r="AG38" t="s">
        <v>158</v>
      </c>
      <c r="AH38">
        <v>5</v>
      </c>
      <c r="AI38">
        <v>5</v>
      </c>
      <c r="AJ38">
        <v>0</v>
      </c>
      <c r="AK38" t="s">
        <v>158</v>
      </c>
      <c r="AL38" t="s">
        <v>158</v>
      </c>
      <c r="AM38">
        <v>36</v>
      </c>
      <c r="AN38">
        <v>5</v>
      </c>
      <c r="AO38">
        <v>5</v>
      </c>
      <c r="AP38">
        <v>5</v>
      </c>
      <c r="AQ38">
        <v>36</v>
      </c>
      <c r="AR38">
        <v>36</v>
      </c>
      <c r="AS38">
        <v>36</v>
      </c>
      <c r="AT38">
        <v>5</v>
      </c>
      <c r="AU38" t="s">
        <v>158</v>
      </c>
      <c r="AV38">
        <v>36</v>
      </c>
      <c r="AW38" t="s">
        <v>158</v>
      </c>
      <c r="AX38">
        <v>0</v>
      </c>
      <c r="AY38" t="s">
        <v>159</v>
      </c>
      <c r="AZ38">
        <v>-259</v>
      </c>
      <c r="BA38">
        <v>180</v>
      </c>
      <c r="BB38" t="s">
        <v>206</v>
      </c>
      <c r="BC38" t="s">
        <v>161</v>
      </c>
      <c r="BD38" t="b">
        <v>0</v>
      </c>
      <c r="BE38" t="s">
        <v>158</v>
      </c>
      <c r="BF38" t="b">
        <v>0</v>
      </c>
      <c r="BH38" t="s">
        <v>222</v>
      </c>
      <c r="BI38" t="s">
        <v>207</v>
      </c>
      <c r="BJ38" t="b">
        <v>0</v>
      </c>
      <c r="BK38" t="s">
        <v>163</v>
      </c>
      <c r="BL38" t="b">
        <v>0</v>
      </c>
      <c r="BM38">
        <v>18</v>
      </c>
      <c r="BN38" t="s">
        <v>164</v>
      </c>
      <c r="BO38" t="s">
        <v>165</v>
      </c>
      <c r="BP38" t="s">
        <v>164</v>
      </c>
      <c r="BQ38" t="s">
        <v>166</v>
      </c>
      <c r="BR38">
        <v>768</v>
      </c>
      <c r="BS38" t="s">
        <v>156</v>
      </c>
      <c r="BT38" t="s">
        <v>176</v>
      </c>
      <c r="BU38" t="s">
        <v>158</v>
      </c>
      <c r="BV38" t="s">
        <v>158</v>
      </c>
      <c r="BW38">
        <v>1</v>
      </c>
      <c r="BX38">
        <v>5</v>
      </c>
      <c r="BY38">
        <v>0</v>
      </c>
      <c r="BZ38">
        <v>1</v>
      </c>
      <c r="CA38" t="s">
        <v>223</v>
      </c>
      <c r="CB38" t="s">
        <v>156</v>
      </c>
      <c r="CC38">
        <v>2</v>
      </c>
      <c r="CD38" t="b">
        <v>0</v>
      </c>
      <c r="CE38" t="s">
        <v>168</v>
      </c>
      <c r="CF38" t="s">
        <v>224</v>
      </c>
      <c r="CG38" t="s">
        <v>158</v>
      </c>
      <c r="CH38">
        <v>0</v>
      </c>
      <c r="CI38">
        <v>1</v>
      </c>
      <c r="CJ38" t="s">
        <v>158</v>
      </c>
      <c r="CK38" t="s">
        <v>169</v>
      </c>
      <c r="CL38" t="s">
        <v>169</v>
      </c>
      <c r="CM38" t="s">
        <v>198</v>
      </c>
      <c r="CN38" t="s">
        <v>198</v>
      </c>
      <c r="CO38" t="s">
        <v>158</v>
      </c>
      <c r="CP38" t="s">
        <v>198</v>
      </c>
      <c r="CQ38">
        <v>1</v>
      </c>
      <c r="CR38">
        <v>2729</v>
      </c>
      <c r="CS38" t="str">
        <f t="shared" si="2"/>
        <v/>
      </c>
      <c r="CT38" t="str">
        <f t="shared" ca="1" si="3"/>
        <v/>
      </c>
      <c r="CU38" t="str">
        <f t="shared" si="4"/>
        <v/>
      </c>
      <c r="CV38" t="str">
        <f t="shared" ca="1" si="5"/>
        <v/>
      </c>
      <c r="CW38" t="str">
        <f t="shared" si="6"/>
        <v/>
      </c>
      <c r="CX38" t="str">
        <f t="shared" ca="1" si="7"/>
        <v/>
      </c>
      <c r="CY38" t="str">
        <f t="shared" si="8"/>
        <v/>
      </c>
      <c r="CZ38" t="str">
        <f t="shared" ca="1" si="9"/>
        <v/>
      </c>
      <c r="DA38" t="str">
        <f t="shared" si="10"/>
        <v/>
      </c>
      <c r="DB38" t="str">
        <f t="shared" ca="1" si="11"/>
        <v/>
      </c>
      <c r="DC38" t="str">
        <f t="shared" si="12"/>
        <v/>
      </c>
      <c r="DD38" t="str">
        <f t="shared" ca="1" si="13"/>
        <v/>
      </c>
      <c r="DE38" t="str">
        <f t="shared" si="14"/>
        <v/>
      </c>
      <c r="DF38" t="str">
        <f t="shared" ca="1" si="15"/>
        <v/>
      </c>
      <c r="DG38" t="str">
        <f t="shared" si="16"/>
        <v/>
      </c>
      <c r="DH38" t="str">
        <f t="shared" ca="1" si="17"/>
        <v/>
      </c>
      <c r="DI38" t="str">
        <f t="shared" si="18"/>
        <v/>
      </c>
      <c r="DJ38" t="str">
        <f t="shared" ca="1" si="19"/>
        <v/>
      </c>
      <c r="DK38" t="str">
        <f t="shared" si="20"/>
        <v/>
      </c>
      <c r="DL38" t="str">
        <f t="shared" ca="1" si="21"/>
        <v/>
      </c>
      <c r="DM38" t="str">
        <f t="shared" si="22"/>
        <v/>
      </c>
      <c r="DN38" t="str">
        <f t="shared" ca="1" si="23"/>
        <v/>
      </c>
      <c r="DO38" t="str">
        <f t="shared" si="24"/>
        <v/>
      </c>
      <c r="DP38" t="str">
        <f t="shared" ca="1" si="25"/>
        <v/>
      </c>
      <c r="DQ38" t="str">
        <f t="shared" si="26"/>
        <v/>
      </c>
      <c r="DR38" t="str">
        <f t="shared" ca="1" si="27"/>
        <v/>
      </c>
      <c r="DS38" t="str">
        <f t="shared" si="28"/>
        <v/>
      </c>
      <c r="DT38" t="str">
        <f t="shared" ca="1" si="29"/>
        <v/>
      </c>
      <c r="DU38" t="str">
        <f t="shared" si="30"/>
        <v/>
      </c>
      <c r="DV38" t="str">
        <f t="shared" ca="1" si="31"/>
        <v/>
      </c>
      <c r="DW38" t="str">
        <f t="shared" si="32"/>
        <v/>
      </c>
      <c r="DX38" t="str">
        <f t="shared" ca="1" si="33"/>
        <v/>
      </c>
      <c r="DY38" t="str">
        <f t="shared" si="34"/>
        <v/>
      </c>
      <c r="DZ38" t="str">
        <f t="shared" ca="1" si="35"/>
        <v/>
      </c>
      <c r="EA38" t="str">
        <f t="shared" si="36"/>
        <v/>
      </c>
      <c r="EB38" t="str">
        <f t="shared" ca="1" si="37"/>
        <v/>
      </c>
      <c r="EC38" t="str">
        <f t="shared" si="38"/>
        <v/>
      </c>
      <c r="ED38" t="str">
        <f t="shared" ca="1" si="39"/>
        <v/>
      </c>
      <c r="EE38" t="str">
        <f t="shared" si="40"/>
        <v/>
      </c>
      <c r="EF38" t="str">
        <f t="shared" ca="1" si="41"/>
        <v/>
      </c>
      <c r="EG38" t="str">
        <f t="shared" si="42"/>
        <v/>
      </c>
      <c r="EH38" t="str">
        <f t="shared" ca="1" si="43"/>
        <v/>
      </c>
      <c r="EI38" t="str">
        <f t="shared" si="44"/>
        <v/>
      </c>
      <c r="EJ38" t="str">
        <f t="shared" ca="1" si="45"/>
        <v/>
      </c>
      <c r="EK38" t="str">
        <f t="shared" ca="1" si="47"/>
        <v/>
      </c>
      <c r="EL38" t="s">
        <v>924</v>
      </c>
      <c r="EM38" t="s">
        <v>158</v>
      </c>
      <c r="EN38">
        <v>5469</v>
      </c>
      <c r="EO38">
        <v>414</v>
      </c>
      <c r="EP38">
        <v>1871</v>
      </c>
      <c r="EQ38">
        <v>14911</v>
      </c>
      <c r="ER38" t="s">
        <v>158</v>
      </c>
      <c r="ES38">
        <v>20076</v>
      </c>
      <c r="ET38">
        <v>2729</v>
      </c>
      <c r="EU38">
        <v>2</v>
      </c>
      <c r="EV38" t="s">
        <v>156</v>
      </c>
      <c r="EW38">
        <v>1024</v>
      </c>
      <c r="EX38">
        <v>2</v>
      </c>
      <c r="EY38">
        <v>48000</v>
      </c>
      <c r="EZ38">
        <v>-16</v>
      </c>
      <c r="FA38" t="s">
        <v>170</v>
      </c>
      <c r="FB38">
        <v>1</v>
      </c>
      <c r="FC38" t="s">
        <v>199</v>
      </c>
      <c r="FD38" t="s">
        <v>158</v>
      </c>
      <c r="FE38">
        <v>432499</v>
      </c>
      <c r="FF38">
        <v>16969</v>
      </c>
      <c r="FG38" t="s">
        <v>158</v>
      </c>
      <c r="FH38" t="s">
        <v>158</v>
      </c>
      <c r="FI38">
        <v>432484</v>
      </c>
      <c r="FJ38" t="s">
        <v>158</v>
      </c>
      <c r="FK38">
        <v>470352</v>
      </c>
      <c r="FL38" t="s">
        <v>158</v>
      </c>
      <c r="FM38">
        <v>466851</v>
      </c>
      <c r="FN38">
        <v>438000</v>
      </c>
      <c r="FO38">
        <v>458663</v>
      </c>
      <c r="FP38">
        <v>2057</v>
      </c>
      <c r="FQ38">
        <v>2051</v>
      </c>
      <c r="FR38" t="s">
        <v>158</v>
      </c>
      <c r="FS38">
        <v>437999</v>
      </c>
      <c r="FT38">
        <v>437999</v>
      </c>
      <c r="FU38">
        <v>2055</v>
      </c>
      <c r="FV38" t="s">
        <v>158</v>
      </c>
      <c r="FW38" t="s">
        <v>158</v>
      </c>
      <c r="FX38">
        <v>473082</v>
      </c>
      <c r="FY38">
        <v>438415</v>
      </c>
      <c r="FZ38">
        <v>460534</v>
      </c>
      <c r="GA38">
        <v>438586</v>
      </c>
      <c r="GB38">
        <v>470352</v>
      </c>
      <c r="GC38">
        <v>468851</v>
      </c>
      <c r="GD38">
        <v>473082</v>
      </c>
      <c r="GE38" t="s">
        <v>158</v>
      </c>
      <c r="GF38" t="s">
        <v>158</v>
      </c>
      <c r="GG38">
        <v>466850</v>
      </c>
      <c r="GH38" t="s">
        <v>158</v>
      </c>
      <c r="GI38" t="s">
        <v>158</v>
      </c>
      <c r="GJ38" t="s">
        <v>172</v>
      </c>
      <c r="GK38">
        <v>0</v>
      </c>
      <c r="GL38">
        <v>5377</v>
      </c>
      <c r="GM38">
        <v>2</v>
      </c>
      <c r="GN38" t="s">
        <v>158</v>
      </c>
      <c r="GO38" t="s">
        <v>166</v>
      </c>
      <c r="GP38">
        <v>1024</v>
      </c>
      <c r="GQ38">
        <v>-260</v>
      </c>
      <c r="GR38">
        <v>180</v>
      </c>
      <c r="GS38">
        <f t="shared" si="46"/>
        <v>2</v>
      </c>
      <c r="GT38" t="str">
        <f t="shared" si="1"/>
        <v>training</v>
      </c>
    </row>
    <row r="39" spans="1:202" x14ac:dyDescent="0.2">
      <c r="A39" t="s">
        <v>154</v>
      </c>
      <c r="B39" t="s">
        <v>154</v>
      </c>
      <c r="C39">
        <v>2689</v>
      </c>
      <c r="D39">
        <v>2689</v>
      </c>
      <c r="E39" t="s">
        <v>155</v>
      </c>
      <c r="F39" t="s">
        <v>156</v>
      </c>
      <c r="G39" t="s">
        <v>156</v>
      </c>
      <c r="H39" t="s">
        <v>156</v>
      </c>
      <c r="I39">
        <v>0</v>
      </c>
      <c r="J39" t="s">
        <v>157</v>
      </c>
      <c r="K39">
        <v>1</v>
      </c>
      <c r="L39" t="s">
        <v>154</v>
      </c>
      <c r="M39" t="s">
        <v>154</v>
      </c>
      <c r="N39" t="s">
        <v>154</v>
      </c>
      <c r="O39" t="s">
        <v>158</v>
      </c>
      <c r="P39" t="s">
        <v>154</v>
      </c>
      <c r="Q39" t="s">
        <v>154</v>
      </c>
      <c r="R39" t="s">
        <v>158</v>
      </c>
      <c r="S39">
        <v>0</v>
      </c>
      <c r="T39">
        <v>4</v>
      </c>
      <c r="U39">
        <v>0</v>
      </c>
      <c r="V39" t="s">
        <v>158</v>
      </c>
      <c r="W39" t="s">
        <v>158</v>
      </c>
      <c r="X39">
        <v>5</v>
      </c>
      <c r="Y39" t="s">
        <v>158</v>
      </c>
      <c r="Z39">
        <v>37</v>
      </c>
      <c r="AA39">
        <v>0</v>
      </c>
      <c r="AB39">
        <v>37</v>
      </c>
      <c r="AC39">
        <v>5</v>
      </c>
      <c r="AD39">
        <v>5</v>
      </c>
      <c r="AE39">
        <v>0</v>
      </c>
      <c r="AF39">
        <v>0</v>
      </c>
      <c r="AG39" t="s">
        <v>158</v>
      </c>
      <c r="AH39">
        <v>5</v>
      </c>
      <c r="AI39">
        <v>5</v>
      </c>
      <c r="AJ39">
        <v>0</v>
      </c>
      <c r="AK39" t="s">
        <v>158</v>
      </c>
      <c r="AL39" t="s">
        <v>158</v>
      </c>
      <c r="AM39">
        <v>37</v>
      </c>
      <c r="AN39">
        <v>5</v>
      </c>
      <c r="AO39">
        <v>5</v>
      </c>
      <c r="AP39">
        <v>5</v>
      </c>
      <c r="AQ39">
        <v>37</v>
      </c>
      <c r="AR39">
        <v>37</v>
      </c>
      <c r="AS39">
        <v>37</v>
      </c>
      <c r="AT39">
        <v>5</v>
      </c>
      <c r="AU39" t="s">
        <v>158</v>
      </c>
      <c r="AV39">
        <v>37</v>
      </c>
      <c r="AW39" t="s">
        <v>158</v>
      </c>
      <c r="AX39">
        <v>0</v>
      </c>
      <c r="AY39" t="s">
        <v>159</v>
      </c>
      <c r="AZ39">
        <v>-181</v>
      </c>
      <c r="BA39">
        <v>-102</v>
      </c>
      <c r="BB39" t="s">
        <v>206</v>
      </c>
      <c r="BC39" t="s">
        <v>161</v>
      </c>
      <c r="BD39" t="b">
        <v>0</v>
      </c>
      <c r="BE39" t="s">
        <v>158</v>
      </c>
      <c r="BF39" t="b">
        <v>0</v>
      </c>
      <c r="BH39" t="s">
        <v>222</v>
      </c>
      <c r="BI39" t="s">
        <v>207</v>
      </c>
      <c r="BJ39" t="b">
        <v>0</v>
      </c>
      <c r="BK39" t="s">
        <v>163</v>
      </c>
      <c r="BL39" t="b">
        <v>0</v>
      </c>
      <c r="BM39">
        <v>18</v>
      </c>
      <c r="BN39" t="s">
        <v>164</v>
      </c>
      <c r="BO39" t="s">
        <v>165</v>
      </c>
      <c r="BP39" t="s">
        <v>164</v>
      </c>
      <c r="BQ39" t="s">
        <v>166</v>
      </c>
      <c r="BR39">
        <v>768</v>
      </c>
      <c r="BS39" t="s">
        <v>156</v>
      </c>
      <c r="BT39" t="s">
        <v>177</v>
      </c>
      <c r="BU39" t="s">
        <v>158</v>
      </c>
      <c r="BV39" t="s">
        <v>158</v>
      </c>
      <c r="BW39">
        <v>2</v>
      </c>
      <c r="BX39">
        <v>5</v>
      </c>
      <c r="BY39">
        <v>0</v>
      </c>
      <c r="BZ39">
        <v>2</v>
      </c>
      <c r="CA39" t="s">
        <v>223</v>
      </c>
      <c r="CB39" t="s">
        <v>156</v>
      </c>
      <c r="CC39">
        <v>3</v>
      </c>
      <c r="CD39" t="b">
        <v>0</v>
      </c>
      <c r="CE39" t="s">
        <v>168</v>
      </c>
      <c r="CF39" t="s">
        <v>224</v>
      </c>
      <c r="CG39" t="s">
        <v>158</v>
      </c>
      <c r="CH39">
        <v>0</v>
      </c>
      <c r="CI39">
        <v>1</v>
      </c>
      <c r="CJ39" t="s">
        <v>158</v>
      </c>
      <c r="CK39" t="s">
        <v>169</v>
      </c>
      <c r="CL39" t="s">
        <v>169</v>
      </c>
      <c r="CM39" t="s">
        <v>198</v>
      </c>
      <c r="CN39" t="s">
        <v>198</v>
      </c>
      <c r="CO39" t="s">
        <v>158</v>
      </c>
      <c r="CP39" t="s">
        <v>198</v>
      </c>
      <c r="CQ39">
        <v>1</v>
      </c>
      <c r="CR39">
        <v>2691</v>
      </c>
      <c r="CS39" t="str">
        <f t="shared" si="2"/>
        <v/>
      </c>
      <c r="CT39" t="str">
        <f t="shared" ca="1" si="3"/>
        <v/>
      </c>
      <c r="CU39" t="str">
        <f t="shared" si="4"/>
        <v/>
      </c>
      <c r="CV39" t="str">
        <f t="shared" ca="1" si="5"/>
        <v/>
      </c>
      <c r="CW39" t="str">
        <f t="shared" si="6"/>
        <v/>
      </c>
      <c r="CX39" t="str">
        <f t="shared" ca="1" si="7"/>
        <v/>
      </c>
      <c r="CY39" t="str">
        <f t="shared" si="8"/>
        <v/>
      </c>
      <c r="CZ39" t="str">
        <f t="shared" ca="1" si="9"/>
        <v/>
      </c>
      <c r="DA39" t="str">
        <f t="shared" si="10"/>
        <v/>
      </c>
      <c r="DB39" t="str">
        <f t="shared" ca="1" si="11"/>
        <v/>
      </c>
      <c r="DC39" t="str">
        <f t="shared" si="12"/>
        <v/>
      </c>
      <c r="DD39" t="str">
        <f t="shared" ca="1" si="13"/>
        <v/>
      </c>
      <c r="DE39" t="str">
        <f t="shared" si="14"/>
        <v/>
      </c>
      <c r="DF39" t="str">
        <f t="shared" ca="1" si="15"/>
        <v/>
      </c>
      <c r="DG39" t="str">
        <f t="shared" si="16"/>
        <v/>
      </c>
      <c r="DH39" t="str">
        <f t="shared" ca="1" si="17"/>
        <v/>
      </c>
      <c r="DI39" t="str">
        <f t="shared" si="18"/>
        <v/>
      </c>
      <c r="DJ39" t="str">
        <f t="shared" ca="1" si="19"/>
        <v/>
      </c>
      <c r="DK39" t="str">
        <f t="shared" si="20"/>
        <v/>
      </c>
      <c r="DL39" t="str">
        <f t="shared" ca="1" si="21"/>
        <v/>
      </c>
      <c r="DM39" t="str">
        <f t="shared" si="22"/>
        <v/>
      </c>
      <c r="DN39" t="str">
        <f t="shared" ca="1" si="23"/>
        <v/>
      </c>
      <c r="DO39" t="str">
        <f t="shared" si="24"/>
        <v/>
      </c>
      <c r="DP39" t="str">
        <f t="shared" ca="1" si="25"/>
        <v/>
      </c>
      <c r="DQ39" t="str">
        <f t="shared" si="26"/>
        <v/>
      </c>
      <c r="DR39" t="str">
        <f t="shared" ca="1" si="27"/>
        <v/>
      </c>
      <c r="DS39" t="str">
        <f t="shared" si="28"/>
        <v/>
      </c>
      <c r="DT39" t="str">
        <f t="shared" ca="1" si="29"/>
        <v/>
      </c>
      <c r="DU39" t="str">
        <f t="shared" si="30"/>
        <v/>
      </c>
      <c r="DV39" t="str">
        <f t="shared" ca="1" si="31"/>
        <v/>
      </c>
      <c r="DW39" t="str">
        <f t="shared" si="32"/>
        <v/>
      </c>
      <c r="DX39" t="str">
        <f t="shared" ca="1" si="33"/>
        <v/>
      </c>
      <c r="DY39" t="str">
        <f t="shared" si="34"/>
        <v/>
      </c>
      <c r="DZ39" t="str">
        <f t="shared" ca="1" si="35"/>
        <v/>
      </c>
      <c r="EA39" t="str">
        <f t="shared" si="36"/>
        <v/>
      </c>
      <c r="EB39" t="str">
        <f t="shared" ca="1" si="37"/>
        <v/>
      </c>
      <c r="EC39" t="str">
        <f t="shared" si="38"/>
        <v/>
      </c>
      <c r="ED39" t="str">
        <f t="shared" ca="1" si="39"/>
        <v/>
      </c>
      <c r="EE39" t="str">
        <f t="shared" si="40"/>
        <v/>
      </c>
      <c r="EF39" t="str">
        <f t="shared" ca="1" si="41"/>
        <v/>
      </c>
      <c r="EG39" t="str">
        <f t="shared" si="42"/>
        <v/>
      </c>
      <c r="EH39" t="str">
        <f t="shared" ca="1" si="43"/>
        <v/>
      </c>
      <c r="EI39" t="str">
        <f t="shared" si="44"/>
        <v/>
      </c>
      <c r="EJ39" t="str">
        <f t="shared" ca="1" si="45"/>
        <v/>
      </c>
      <c r="EK39" t="str">
        <f t="shared" ca="1" si="47"/>
        <v/>
      </c>
      <c r="EL39" t="s">
        <v>924</v>
      </c>
      <c r="EM39" t="s">
        <v>158</v>
      </c>
      <c r="EN39">
        <v>5469</v>
      </c>
      <c r="EO39">
        <v>414</v>
      </c>
      <c r="EP39">
        <v>1871</v>
      </c>
      <c r="EQ39">
        <v>14911</v>
      </c>
      <c r="ER39" t="s">
        <v>158</v>
      </c>
      <c r="ES39">
        <v>20076</v>
      </c>
      <c r="ET39">
        <v>2691</v>
      </c>
      <c r="EU39">
        <v>2</v>
      </c>
      <c r="EV39" t="s">
        <v>156</v>
      </c>
      <c r="EW39">
        <v>1024</v>
      </c>
      <c r="EX39">
        <v>2</v>
      </c>
      <c r="EY39">
        <v>48000</v>
      </c>
      <c r="EZ39">
        <v>-16</v>
      </c>
      <c r="FA39" t="s">
        <v>170</v>
      </c>
      <c r="FB39">
        <v>1</v>
      </c>
      <c r="FC39" t="s">
        <v>199</v>
      </c>
      <c r="FD39" t="s">
        <v>158</v>
      </c>
      <c r="FE39">
        <v>432499</v>
      </c>
      <c r="FF39">
        <v>16969</v>
      </c>
      <c r="FG39" t="s">
        <v>158</v>
      </c>
      <c r="FH39" t="s">
        <v>158</v>
      </c>
      <c r="FI39">
        <v>432484</v>
      </c>
      <c r="FJ39" t="s">
        <v>158</v>
      </c>
      <c r="FK39">
        <v>476752</v>
      </c>
      <c r="FL39" t="s">
        <v>158</v>
      </c>
      <c r="FM39">
        <v>473268</v>
      </c>
      <c r="FN39">
        <v>438000</v>
      </c>
      <c r="FO39">
        <v>458663</v>
      </c>
      <c r="FP39">
        <v>2057</v>
      </c>
      <c r="FQ39">
        <v>2051</v>
      </c>
      <c r="FR39" t="s">
        <v>158</v>
      </c>
      <c r="FS39">
        <v>437999</v>
      </c>
      <c r="FT39">
        <v>437999</v>
      </c>
      <c r="FU39">
        <v>2055</v>
      </c>
      <c r="FV39" t="s">
        <v>158</v>
      </c>
      <c r="FW39" t="s">
        <v>158</v>
      </c>
      <c r="FX39">
        <v>479449</v>
      </c>
      <c r="FY39">
        <v>438415</v>
      </c>
      <c r="FZ39">
        <v>460534</v>
      </c>
      <c r="GA39">
        <v>438586</v>
      </c>
      <c r="GB39">
        <v>476753</v>
      </c>
      <c r="GC39">
        <v>475268</v>
      </c>
      <c r="GD39">
        <v>479449</v>
      </c>
      <c r="GE39" t="s">
        <v>158</v>
      </c>
      <c r="GF39" t="s">
        <v>158</v>
      </c>
      <c r="GG39">
        <v>473267</v>
      </c>
      <c r="GH39" t="s">
        <v>158</v>
      </c>
      <c r="GI39" t="s">
        <v>158</v>
      </c>
      <c r="GJ39" t="s">
        <v>172</v>
      </c>
      <c r="GK39">
        <v>0</v>
      </c>
      <c r="GL39">
        <v>8068</v>
      </c>
      <c r="GM39">
        <v>3</v>
      </c>
      <c r="GN39" t="s">
        <v>158</v>
      </c>
      <c r="GO39" t="s">
        <v>166</v>
      </c>
      <c r="GP39">
        <v>1024</v>
      </c>
      <c r="GQ39">
        <v>-180</v>
      </c>
      <c r="GR39">
        <v>-104</v>
      </c>
      <c r="GS39">
        <f t="shared" si="46"/>
        <v>3</v>
      </c>
      <c r="GT39" t="str">
        <f t="shared" si="1"/>
        <v>training</v>
      </c>
    </row>
    <row r="40" spans="1:202" x14ac:dyDescent="0.2">
      <c r="A40" t="s">
        <v>154</v>
      </c>
      <c r="B40" t="s">
        <v>154</v>
      </c>
      <c r="C40">
        <v>2618</v>
      </c>
      <c r="D40">
        <v>2618</v>
      </c>
      <c r="E40" t="s">
        <v>155</v>
      </c>
      <c r="F40" t="s">
        <v>156</v>
      </c>
      <c r="G40" t="s">
        <v>156</v>
      </c>
      <c r="H40" t="s">
        <v>156</v>
      </c>
      <c r="I40">
        <v>0</v>
      </c>
      <c r="J40" t="s">
        <v>157</v>
      </c>
      <c r="K40">
        <v>1</v>
      </c>
      <c r="L40" t="s">
        <v>154</v>
      </c>
      <c r="M40" t="s">
        <v>154</v>
      </c>
      <c r="N40" t="s">
        <v>154</v>
      </c>
      <c r="O40" t="s">
        <v>158</v>
      </c>
      <c r="P40" t="s">
        <v>154</v>
      </c>
      <c r="Q40" t="s">
        <v>154</v>
      </c>
      <c r="R40" t="s">
        <v>158</v>
      </c>
      <c r="S40">
        <v>0</v>
      </c>
      <c r="T40">
        <v>4</v>
      </c>
      <c r="U40">
        <v>0</v>
      </c>
      <c r="V40" t="s">
        <v>158</v>
      </c>
      <c r="W40" t="s">
        <v>158</v>
      </c>
      <c r="X40">
        <v>5</v>
      </c>
      <c r="Y40" t="s">
        <v>158</v>
      </c>
      <c r="Z40">
        <v>38</v>
      </c>
      <c r="AA40">
        <v>0</v>
      </c>
      <c r="AB40">
        <v>38</v>
      </c>
      <c r="AC40">
        <v>5</v>
      </c>
      <c r="AD40">
        <v>5</v>
      </c>
      <c r="AE40">
        <v>0</v>
      </c>
      <c r="AF40">
        <v>0</v>
      </c>
      <c r="AG40" t="s">
        <v>158</v>
      </c>
      <c r="AH40">
        <v>5</v>
      </c>
      <c r="AI40">
        <v>5</v>
      </c>
      <c r="AJ40">
        <v>0</v>
      </c>
      <c r="AK40" t="s">
        <v>158</v>
      </c>
      <c r="AL40" t="s">
        <v>158</v>
      </c>
      <c r="AM40">
        <v>38</v>
      </c>
      <c r="AN40">
        <v>5</v>
      </c>
      <c r="AO40">
        <v>5</v>
      </c>
      <c r="AP40">
        <v>5</v>
      </c>
      <c r="AQ40">
        <v>38</v>
      </c>
      <c r="AR40">
        <v>38</v>
      </c>
      <c r="AS40">
        <v>38</v>
      </c>
      <c r="AT40">
        <v>5</v>
      </c>
      <c r="AU40" t="s">
        <v>158</v>
      </c>
      <c r="AV40">
        <v>38</v>
      </c>
      <c r="AW40" t="s">
        <v>158</v>
      </c>
      <c r="AX40">
        <v>0</v>
      </c>
      <c r="AY40" t="s">
        <v>159</v>
      </c>
      <c r="AZ40">
        <v>-186</v>
      </c>
      <c r="BA40">
        <v>265</v>
      </c>
      <c r="BB40" t="s">
        <v>206</v>
      </c>
      <c r="BC40" t="s">
        <v>161</v>
      </c>
      <c r="BD40" t="b">
        <v>0</v>
      </c>
      <c r="BE40" t="s">
        <v>158</v>
      </c>
      <c r="BF40" t="b">
        <v>0</v>
      </c>
      <c r="BH40" t="s">
        <v>222</v>
      </c>
      <c r="BI40" t="s">
        <v>207</v>
      </c>
      <c r="BJ40" t="b">
        <v>0</v>
      </c>
      <c r="BK40" t="s">
        <v>163</v>
      </c>
      <c r="BL40" t="b">
        <v>0</v>
      </c>
      <c r="BM40">
        <v>18</v>
      </c>
      <c r="BN40" t="s">
        <v>164</v>
      </c>
      <c r="BO40" t="s">
        <v>165</v>
      </c>
      <c r="BP40" t="s">
        <v>164</v>
      </c>
      <c r="BQ40" t="s">
        <v>166</v>
      </c>
      <c r="BR40">
        <v>768</v>
      </c>
      <c r="BS40" t="s">
        <v>156</v>
      </c>
      <c r="BT40" t="s">
        <v>167</v>
      </c>
      <c r="BU40" t="s">
        <v>158</v>
      </c>
      <c r="BV40" t="s">
        <v>158</v>
      </c>
      <c r="BW40">
        <v>3</v>
      </c>
      <c r="BX40">
        <v>5</v>
      </c>
      <c r="BY40">
        <v>0</v>
      </c>
      <c r="BZ40">
        <v>3</v>
      </c>
      <c r="CA40" t="s">
        <v>223</v>
      </c>
      <c r="CB40" t="s">
        <v>156</v>
      </c>
      <c r="CC40">
        <v>4</v>
      </c>
      <c r="CD40" t="b">
        <v>0</v>
      </c>
      <c r="CE40" t="s">
        <v>168</v>
      </c>
      <c r="CF40" t="s">
        <v>224</v>
      </c>
      <c r="CG40" t="s">
        <v>158</v>
      </c>
      <c r="CH40">
        <v>0</v>
      </c>
      <c r="CI40">
        <v>1</v>
      </c>
      <c r="CJ40" t="s">
        <v>158</v>
      </c>
      <c r="CK40" t="s">
        <v>169</v>
      </c>
      <c r="CL40" t="s">
        <v>169</v>
      </c>
      <c r="CM40" t="s">
        <v>198</v>
      </c>
      <c r="CN40" t="s">
        <v>198</v>
      </c>
      <c r="CO40" t="s">
        <v>158</v>
      </c>
      <c r="CP40" t="s">
        <v>198</v>
      </c>
      <c r="CQ40">
        <v>1</v>
      </c>
      <c r="CR40">
        <v>2405</v>
      </c>
      <c r="CS40" t="str">
        <f t="shared" si="2"/>
        <v/>
      </c>
      <c r="CT40" t="str">
        <f t="shared" ca="1" si="3"/>
        <v/>
      </c>
      <c r="CU40" t="str">
        <f t="shared" si="4"/>
        <v/>
      </c>
      <c r="CV40" t="str">
        <f t="shared" ca="1" si="5"/>
        <v/>
      </c>
      <c r="CW40" t="str">
        <f t="shared" si="6"/>
        <v/>
      </c>
      <c r="CX40" t="str">
        <f t="shared" ca="1" si="7"/>
        <v/>
      </c>
      <c r="CY40" t="str">
        <f t="shared" si="8"/>
        <v/>
      </c>
      <c r="CZ40" t="str">
        <f t="shared" ca="1" si="9"/>
        <v/>
      </c>
      <c r="DA40" t="str">
        <f t="shared" si="10"/>
        <v/>
      </c>
      <c r="DB40" t="str">
        <f t="shared" ca="1" si="11"/>
        <v/>
      </c>
      <c r="DC40" t="str">
        <f t="shared" si="12"/>
        <v/>
      </c>
      <c r="DD40" t="str">
        <f t="shared" ca="1" si="13"/>
        <v/>
      </c>
      <c r="DE40" t="str">
        <f t="shared" si="14"/>
        <v/>
      </c>
      <c r="DF40" t="str">
        <f t="shared" ca="1" si="15"/>
        <v/>
      </c>
      <c r="DG40" t="str">
        <f t="shared" si="16"/>
        <v/>
      </c>
      <c r="DH40" t="str">
        <f t="shared" ca="1" si="17"/>
        <v/>
      </c>
      <c r="DI40" t="str">
        <f t="shared" si="18"/>
        <v/>
      </c>
      <c r="DJ40" t="str">
        <f t="shared" ca="1" si="19"/>
        <v/>
      </c>
      <c r="DK40" t="str">
        <f t="shared" si="20"/>
        <v/>
      </c>
      <c r="DL40" t="str">
        <f t="shared" ca="1" si="21"/>
        <v/>
      </c>
      <c r="DM40" t="str">
        <f t="shared" si="22"/>
        <v/>
      </c>
      <c r="DN40" t="str">
        <f t="shared" ca="1" si="23"/>
        <v/>
      </c>
      <c r="DO40" t="str">
        <f t="shared" si="24"/>
        <v/>
      </c>
      <c r="DP40" t="str">
        <f t="shared" ca="1" si="25"/>
        <v/>
      </c>
      <c r="DQ40" t="str">
        <f t="shared" si="26"/>
        <v/>
      </c>
      <c r="DR40" t="str">
        <f t="shared" ca="1" si="27"/>
        <v/>
      </c>
      <c r="DS40" t="str">
        <f t="shared" si="28"/>
        <v/>
      </c>
      <c r="DT40" t="str">
        <f t="shared" ca="1" si="29"/>
        <v/>
      </c>
      <c r="DU40" t="str">
        <f t="shared" si="30"/>
        <v/>
      </c>
      <c r="DV40" t="str">
        <f t="shared" ca="1" si="31"/>
        <v/>
      </c>
      <c r="DW40" t="str">
        <f t="shared" si="32"/>
        <v/>
      </c>
      <c r="DX40" t="str">
        <f t="shared" ca="1" si="33"/>
        <v/>
      </c>
      <c r="DY40" t="str">
        <f t="shared" si="34"/>
        <v/>
      </c>
      <c r="DZ40" t="str">
        <f t="shared" ca="1" si="35"/>
        <v/>
      </c>
      <c r="EA40" t="str">
        <f t="shared" si="36"/>
        <v/>
      </c>
      <c r="EB40" t="str">
        <f t="shared" ca="1" si="37"/>
        <v/>
      </c>
      <c r="EC40" t="str">
        <f t="shared" si="38"/>
        <v/>
      </c>
      <c r="ED40" t="str">
        <f t="shared" ca="1" si="39"/>
        <v/>
      </c>
      <c r="EE40" t="str">
        <f t="shared" si="40"/>
        <v/>
      </c>
      <c r="EF40" t="str">
        <f t="shared" ca="1" si="41"/>
        <v/>
      </c>
      <c r="EG40" t="str">
        <f t="shared" si="42"/>
        <v/>
      </c>
      <c r="EH40" t="str">
        <f t="shared" ca="1" si="43"/>
        <v/>
      </c>
      <c r="EI40" t="str">
        <f t="shared" si="44"/>
        <v/>
      </c>
      <c r="EJ40" t="str">
        <f t="shared" ca="1" si="45"/>
        <v/>
      </c>
      <c r="EK40" t="str">
        <f t="shared" ca="1" si="47"/>
        <v/>
      </c>
      <c r="EL40" t="s">
        <v>924</v>
      </c>
      <c r="EM40" t="s">
        <v>158</v>
      </c>
      <c r="EN40">
        <v>5469</v>
      </c>
      <c r="EO40">
        <v>414</v>
      </c>
      <c r="EP40">
        <v>1871</v>
      </c>
      <c r="EQ40">
        <v>14911</v>
      </c>
      <c r="ER40" t="s">
        <v>158</v>
      </c>
      <c r="ES40">
        <v>20076</v>
      </c>
      <c r="ET40">
        <v>2405</v>
      </c>
      <c r="EU40">
        <v>2</v>
      </c>
      <c r="EV40" t="s">
        <v>156</v>
      </c>
      <c r="EW40">
        <v>1024</v>
      </c>
      <c r="EX40">
        <v>2</v>
      </c>
      <c r="EY40">
        <v>48000</v>
      </c>
      <c r="EZ40">
        <v>-16</v>
      </c>
      <c r="FA40" t="s">
        <v>170</v>
      </c>
      <c r="FB40">
        <v>1</v>
      </c>
      <c r="FC40" t="s">
        <v>199</v>
      </c>
      <c r="FD40" t="s">
        <v>158</v>
      </c>
      <c r="FE40">
        <v>432499</v>
      </c>
      <c r="FF40">
        <v>16969</v>
      </c>
      <c r="FG40" t="s">
        <v>158</v>
      </c>
      <c r="FH40" t="s">
        <v>158</v>
      </c>
      <c r="FI40">
        <v>432484</v>
      </c>
      <c r="FJ40" t="s">
        <v>158</v>
      </c>
      <c r="FK40">
        <v>483238</v>
      </c>
      <c r="FL40" t="s">
        <v>158</v>
      </c>
      <c r="FM40">
        <v>479637</v>
      </c>
      <c r="FN40">
        <v>438000</v>
      </c>
      <c r="FO40">
        <v>458663</v>
      </c>
      <c r="FP40">
        <v>2057</v>
      </c>
      <c r="FQ40">
        <v>2051</v>
      </c>
      <c r="FR40" t="s">
        <v>158</v>
      </c>
      <c r="FS40">
        <v>437999</v>
      </c>
      <c r="FT40">
        <v>437999</v>
      </c>
      <c r="FU40">
        <v>2055</v>
      </c>
      <c r="FV40" t="s">
        <v>158</v>
      </c>
      <c r="FW40" t="s">
        <v>158</v>
      </c>
      <c r="FX40">
        <v>485645</v>
      </c>
      <c r="FY40">
        <v>438415</v>
      </c>
      <c r="FZ40">
        <v>460534</v>
      </c>
      <c r="GA40">
        <v>438586</v>
      </c>
      <c r="GB40">
        <v>483238</v>
      </c>
      <c r="GC40">
        <v>481637</v>
      </c>
      <c r="GD40">
        <v>485644</v>
      </c>
      <c r="GE40" t="s">
        <v>158</v>
      </c>
      <c r="GF40" t="s">
        <v>158</v>
      </c>
      <c r="GG40">
        <v>479636</v>
      </c>
      <c r="GH40" t="s">
        <v>158</v>
      </c>
      <c r="GI40" t="s">
        <v>158</v>
      </c>
      <c r="GJ40" t="s">
        <v>172</v>
      </c>
      <c r="GK40">
        <v>0</v>
      </c>
      <c r="GL40">
        <v>10473</v>
      </c>
      <c r="GM40">
        <v>4</v>
      </c>
      <c r="GN40" t="s">
        <v>158</v>
      </c>
      <c r="GO40" t="s">
        <v>166</v>
      </c>
      <c r="GP40">
        <v>1024</v>
      </c>
      <c r="GQ40">
        <v>-190</v>
      </c>
      <c r="GR40">
        <v>264</v>
      </c>
      <c r="GS40">
        <f t="shared" si="46"/>
        <v>4</v>
      </c>
      <c r="GT40" t="str">
        <f t="shared" si="1"/>
        <v>training</v>
      </c>
    </row>
    <row r="41" spans="1:202" x14ac:dyDescent="0.2">
      <c r="A41" t="s">
        <v>154</v>
      </c>
      <c r="B41" t="s">
        <v>154</v>
      </c>
      <c r="C41">
        <v>2545</v>
      </c>
      <c r="D41">
        <v>2545</v>
      </c>
      <c r="E41" t="s">
        <v>155</v>
      </c>
      <c r="F41" t="s">
        <v>156</v>
      </c>
      <c r="G41" t="s">
        <v>156</v>
      </c>
      <c r="H41" t="s">
        <v>156</v>
      </c>
      <c r="I41">
        <v>0</v>
      </c>
      <c r="J41" t="s">
        <v>157</v>
      </c>
      <c r="K41">
        <v>1</v>
      </c>
      <c r="L41" t="s">
        <v>154</v>
      </c>
      <c r="M41" t="s">
        <v>154</v>
      </c>
      <c r="N41" t="s">
        <v>154</v>
      </c>
      <c r="O41" t="s">
        <v>158</v>
      </c>
      <c r="P41" t="s">
        <v>154</v>
      </c>
      <c r="Q41" t="s">
        <v>154</v>
      </c>
      <c r="R41" t="s">
        <v>158</v>
      </c>
      <c r="S41">
        <v>0</v>
      </c>
      <c r="T41">
        <v>4</v>
      </c>
      <c r="U41">
        <v>0</v>
      </c>
      <c r="V41" t="s">
        <v>158</v>
      </c>
      <c r="W41" t="s">
        <v>158</v>
      </c>
      <c r="X41">
        <v>5</v>
      </c>
      <c r="Y41" t="s">
        <v>158</v>
      </c>
      <c r="Z41">
        <v>39</v>
      </c>
      <c r="AA41">
        <v>0</v>
      </c>
      <c r="AB41">
        <v>39</v>
      </c>
      <c r="AC41">
        <v>5</v>
      </c>
      <c r="AD41">
        <v>5</v>
      </c>
      <c r="AE41">
        <v>0</v>
      </c>
      <c r="AF41">
        <v>0</v>
      </c>
      <c r="AG41" t="s">
        <v>158</v>
      </c>
      <c r="AH41">
        <v>5</v>
      </c>
      <c r="AI41">
        <v>5</v>
      </c>
      <c r="AJ41">
        <v>0</v>
      </c>
      <c r="AK41" t="s">
        <v>158</v>
      </c>
      <c r="AL41" t="s">
        <v>158</v>
      </c>
      <c r="AM41">
        <v>39</v>
      </c>
      <c r="AN41">
        <v>5</v>
      </c>
      <c r="AO41">
        <v>5</v>
      </c>
      <c r="AP41">
        <v>5</v>
      </c>
      <c r="AQ41">
        <v>39</v>
      </c>
      <c r="AR41">
        <v>39</v>
      </c>
      <c r="AS41">
        <v>39</v>
      </c>
      <c r="AT41">
        <v>5</v>
      </c>
      <c r="AU41" t="s">
        <v>158</v>
      </c>
      <c r="AV41">
        <v>39</v>
      </c>
      <c r="AW41" t="s">
        <v>158</v>
      </c>
      <c r="AX41">
        <v>0</v>
      </c>
      <c r="AY41" t="s">
        <v>159</v>
      </c>
      <c r="AZ41">
        <v>150</v>
      </c>
      <c r="BA41">
        <v>275</v>
      </c>
      <c r="BB41" t="s">
        <v>206</v>
      </c>
      <c r="BC41" t="s">
        <v>161</v>
      </c>
      <c r="BD41" t="b">
        <v>0</v>
      </c>
      <c r="BE41" t="s">
        <v>158</v>
      </c>
      <c r="BF41" t="b">
        <v>0</v>
      </c>
      <c r="BH41" t="s">
        <v>222</v>
      </c>
      <c r="BI41" t="s">
        <v>207</v>
      </c>
      <c r="BJ41" t="b">
        <v>0</v>
      </c>
      <c r="BK41" t="s">
        <v>163</v>
      </c>
      <c r="BL41" t="b">
        <v>0</v>
      </c>
      <c r="BM41">
        <v>18</v>
      </c>
      <c r="BN41" t="s">
        <v>164</v>
      </c>
      <c r="BO41" t="s">
        <v>165</v>
      </c>
      <c r="BP41" t="s">
        <v>164</v>
      </c>
      <c r="BQ41" t="s">
        <v>166</v>
      </c>
      <c r="BR41">
        <v>768</v>
      </c>
      <c r="BS41" t="s">
        <v>156</v>
      </c>
      <c r="BT41" t="s">
        <v>178</v>
      </c>
      <c r="BU41" t="s">
        <v>158</v>
      </c>
      <c r="BV41" t="s">
        <v>158</v>
      </c>
      <c r="BW41">
        <v>4</v>
      </c>
      <c r="BX41">
        <v>5</v>
      </c>
      <c r="BY41">
        <v>0</v>
      </c>
      <c r="BZ41">
        <v>4</v>
      </c>
      <c r="CA41" t="s">
        <v>223</v>
      </c>
      <c r="CB41" t="s">
        <v>156</v>
      </c>
      <c r="CC41">
        <v>5</v>
      </c>
      <c r="CD41" t="b">
        <v>0</v>
      </c>
      <c r="CE41" t="s">
        <v>168</v>
      </c>
      <c r="CF41" t="s">
        <v>224</v>
      </c>
      <c r="CG41" t="s">
        <v>158</v>
      </c>
      <c r="CH41">
        <v>0</v>
      </c>
      <c r="CI41">
        <v>1</v>
      </c>
      <c r="CJ41" t="s">
        <v>158</v>
      </c>
      <c r="CK41" t="s">
        <v>169</v>
      </c>
      <c r="CL41" t="s">
        <v>169</v>
      </c>
      <c r="CM41" t="s">
        <v>198</v>
      </c>
      <c r="CN41" t="s">
        <v>198</v>
      </c>
      <c r="CO41" t="s">
        <v>158</v>
      </c>
      <c r="CP41" t="s">
        <v>198</v>
      </c>
      <c r="CQ41">
        <v>1</v>
      </c>
      <c r="CR41">
        <v>2255</v>
      </c>
      <c r="CS41" t="str">
        <f t="shared" si="2"/>
        <v/>
      </c>
      <c r="CT41" t="str">
        <f t="shared" ca="1" si="3"/>
        <v/>
      </c>
      <c r="CU41" t="str">
        <f t="shared" si="4"/>
        <v/>
      </c>
      <c r="CV41" t="str">
        <f t="shared" ca="1" si="5"/>
        <v/>
      </c>
      <c r="CW41" t="str">
        <f t="shared" si="6"/>
        <v/>
      </c>
      <c r="CX41" t="str">
        <f t="shared" ca="1" si="7"/>
        <v/>
      </c>
      <c r="CY41" t="str">
        <f t="shared" si="8"/>
        <v/>
      </c>
      <c r="CZ41" t="str">
        <f t="shared" ca="1" si="9"/>
        <v/>
      </c>
      <c r="DA41" t="str">
        <f t="shared" si="10"/>
        <v/>
      </c>
      <c r="DB41" t="str">
        <f t="shared" ca="1" si="11"/>
        <v/>
      </c>
      <c r="DC41" t="str">
        <f t="shared" si="12"/>
        <v/>
      </c>
      <c r="DD41" t="str">
        <f t="shared" ca="1" si="13"/>
        <v/>
      </c>
      <c r="DE41" t="str">
        <f t="shared" si="14"/>
        <v/>
      </c>
      <c r="DF41" t="str">
        <f t="shared" ca="1" si="15"/>
        <v/>
      </c>
      <c r="DG41" t="str">
        <f t="shared" si="16"/>
        <v/>
      </c>
      <c r="DH41" t="str">
        <f t="shared" ca="1" si="17"/>
        <v/>
      </c>
      <c r="DI41" t="str">
        <f t="shared" si="18"/>
        <v/>
      </c>
      <c r="DJ41" t="str">
        <f t="shared" ca="1" si="19"/>
        <v/>
      </c>
      <c r="DK41" t="str">
        <f t="shared" si="20"/>
        <v/>
      </c>
      <c r="DL41" t="str">
        <f t="shared" ca="1" si="21"/>
        <v/>
      </c>
      <c r="DM41" t="str">
        <f t="shared" si="22"/>
        <v/>
      </c>
      <c r="DN41" t="str">
        <f t="shared" ca="1" si="23"/>
        <v/>
      </c>
      <c r="DO41" t="str">
        <f t="shared" si="24"/>
        <v/>
      </c>
      <c r="DP41" t="str">
        <f t="shared" ca="1" si="25"/>
        <v/>
      </c>
      <c r="DQ41" t="str">
        <f t="shared" si="26"/>
        <v/>
      </c>
      <c r="DR41" t="str">
        <f t="shared" ca="1" si="27"/>
        <v/>
      </c>
      <c r="DS41" t="str">
        <f t="shared" si="28"/>
        <v/>
      </c>
      <c r="DT41" t="str">
        <f t="shared" ca="1" si="29"/>
        <v/>
      </c>
      <c r="DU41" t="str">
        <f t="shared" si="30"/>
        <v/>
      </c>
      <c r="DV41" t="str">
        <f t="shared" ca="1" si="31"/>
        <v/>
      </c>
      <c r="DW41" t="str">
        <f t="shared" si="32"/>
        <v/>
      </c>
      <c r="DX41" t="str">
        <f t="shared" ca="1" si="33"/>
        <v/>
      </c>
      <c r="DY41" t="str">
        <f t="shared" si="34"/>
        <v/>
      </c>
      <c r="DZ41" t="str">
        <f t="shared" ca="1" si="35"/>
        <v/>
      </c>
      <c r="EA41" t="str">
        <f t="shared" si="36"/>
        <v/>
      </c>
      <c r="EB41" t="str">
        <f t="shared" ca="1" si="37"/>
        <v/>
      </c>
      <c r="EC41" t="str">
        <f t="shared" si="38"/>
        <v/>
      </c>
      <c r="ED41" t="str">
        <f t="shared" ca="1" si="39"/>
        <v/>
      </c>
      <c r="EE41" t="str">
        <f t="shared" si="40"/>
        <v/>
      </c>
      <c r="EF41" t="str">
        <f t="shared" ca="1" si="41"/>
        <v/>
      </c>
      <c r="EG41" t="str">
        <f t="shared" si="42"/>
        <v/>
      </c>
      <c r="EH41" t="str">
        <f t="shared" ca="1" si="43"/>
        <v/>
      </c>
      <c r="EI41" t="str">
        <f t="shared" si="44"/>
        <v/>
      </c>
      <c r="EJ41" t="str">
        <f t="shared" ca="1" si="45"/>
        <v/>
      </c>
      <c r="EK41" t="str">
        <f t="shared" ca="1" si="47"/>
        <v/>
      </c>
      <c r="EL41" t="s">
        <v>924</v>
      </c>
      <c r="EM41" t="s">
        <v>158</v>
      </c>
      <c r="EN41">
        <v>5469</v>
      </c>
      <c r="EO41">
        <v>414</v>
      </c>
      <c r="EP41">
        <v>1871</v>
      </c>
      <c r="EQ41">
        <v>14911</v>
      </c>
      <c r="ER41" t="s">
        <v>158</v>
      </c>
      <c r="ES41">
        <v>20076</v>
      </c>
      <c r="ET41">
        <v>2255</v>
      </c>
      <c r="EU41">
        <v>2</v>
      </c>
      <c r="EV41" t="s">
        <v>156</v>
      </c>
      <c r="EW41">
        <v>1024</v>
      </c>
      <c r="EX41">
        <v>2</v>
      </c>
      <c r="EY41">
        <v>48000</v>
      </c>
      <c r="EZ41">
        <v>-16</v>
      </c>
      <c r="FA41" t="s">
        <v>170</v>
      </c>
      <c r="FB41">
        <v>1</v>
      </c>
      <c r="FC41" t="s">
        <v>199</v>
      </c>
      <c r="FD41" t="s">
        <v>158</v>
      </c>
      <c r="FE41">
        <v>432499</v>
      </c>
      <c r="FF41">
        <v>16969</v>
      </c>
      <c r="FG41" t="s">
        <v>158</v>
      </c>
      <c r="FH41" t="s">
        <v>158</v>
      </c>
      <c r="FI41">
        <v>432484</v>
      </c>
      <c r="FJ41" t="s">
        <v>158</v>
      </c>
      <c r="FK41">
        <v>489552</v>
      </c>
      <c r="FL41" t="s">
        <v>158</v>
      </c>
      <c r="FM41">
        <v>485834</v>
      </c>
      <c r="FN41">
        <v>438000</v>
      </c>
      <c r="FO41">
        <v>458663</v>
      </c>
      <c r="FP41">
        <v>2057</v>
      </c>
      <c r="FQ41">
        <v>2051</v>
      </c>
      <c r="FR41" t="s">
        <v>158</v>
      </c>
      <c r="FS41">
        <v>437999</v>
      </c>
      <c r="FT41">
        <v>437999</v>
      </c>
      <c r="FU41">
        <v>2055</v>
      </c>
      <c r="FV41" t="s">
        <v>158</v>
      </c>
      <c r="FW41" t="s">
        <v>158</v>
      </c>
      <c r="FX41">
        <v>491810</v>
      </c>
      <c r="FY41">
        <v>438415</v>
      </c>
      <c r="FZ41">
        <v>460534</v>
      </c>
      <c r="GA41">
        <v>438586</v>
      </c>
      <c r="GB41">
        <v>489553</v>
      </c>
      <c r="GC41">
        <v>487834</v>
      </c>
      <c r="GD41">
        <v>491810</v>
      </c>
      <c r="GE41" t="s">
        <v>158</v>
      </c>
      <c r="GF41" t="s">
        <v>158</v>
      </c>
      <c r="GG41">
        <v>485833</v>
      </c>
      <c r="GH41" t="s">
        <v>158</v>
      </c>
      <c r="GI41" t="s">
        <v>158</v>
      </c>
      <c r="GJ41" t="s">
        <v>172</v>
      </c>
      <c r="GK41">
        <v>0</v>
      </c>
      <c r="GL41">
        <v>12728</v>
      </c>
      <c r="GM41">
        <v>5</v>
      </c>
      <c r="GN41" t="s">
        <v>158</v>
      </c>
      <c r="GO41" t="s">
        <v>166</v>
      </c>
      <c r="GP41">
        <v>1024</v>
      </c>
      <c r="GQ41">
        <v>155</v>
      </c>
      <c r="GR41">
        <v>285</v>
      </c>
      <c r="GS41">
        <f t="shared" si="46"/>
        <v>5</v>
      </c>
      <c r="GT41" t="str">
        <f t="shared" si="1"/>
        <v>training</v>
      </c>
    </row>
    <row r="42" spans="1:202" x14ac:dyDescent="0.2">
      <c r="A42" t="s">
        <v>154</v>
      </c>
      <c r="B42" t="s">
        <v>154</v>
      </c>
      <c r="C42">
        <v>2604</v>
      </c>
      <c r="D42">
        <v>2604</v>
      </c>
      <c r="E42" t="s">
        <v>155</v>
      </c>
      <c r="F42" t="s">
        <v>156</v>
      </c>
      <c r="G42" t="s">
        <v>156</v>
      </c>
      <c r="H42" t="s">
        <v>156</v>
      </c>
      <c r="I42">
        <v>0</v>
      </c>
      <c r="J42" t="s">
        <v>157</v>
      </c>
      <c r="K42">
        <v>1</v>
      </c>
      <c r="L42" t="s">
        <v>154</v>
      </c>
      <c r="M42" t="s">
        <v>154</v>
      </c>
      <c r="N42" t="s">
        <v>154</v>
      </c>
      <c r="O42" t="s">
        <v>158</v>
      </c>
      <c r="P42" t="s">
        <v>154</v>
      </c>
      <c r="Q42" t="s">
        <v>154</v>
      </c>
      <c r="R42" t="s">
        <v>158</v>
      </c>
      <c r="S42">
        <v>0</v>
      </c>
      <c r="T42">
        <v>4</v>
      </c>
      <c r="U42">
        <v>0</v>
      </c>
      <c r="V42" t="s">
        <v>158</v>
      </c>
      <c r="W42" t="s">
        <v>158</v>
      </c>
      <c r="X42">
        <v>5</v>
      </c>
      <c r="Y42" t="s">
        <v>158</v>
      </c>
      <c r="Z42">
        <v>40</v>
      </c>
      <c r="AA42">
        <v>0</v>
      </c>
      <c r="AB42">
        <v>40</v>
      </c>
      <c r="AC42">
        <v>5</v>
      </c>
      <c r="AD42">
        <v>5</v>
      </c>
      <c r="AE42">
        <v>0</v>
      </c>
      <c r="AF42">
        <v>0</v>
      </c>
      <c r="AG42" t="s">
        <v>158</v>
      </c>
      <c r="AH42">
        <v>5</v>
      </c>
      <c r="AI42">
        <v>5</v>
      </c>
      <c r="AJ42">
        <v>0</v>
      </c>
      <c r="AK42" t="s">
        <v>158</v>
      </c>
      <c r="AL42" t="s">
        <v>158</v>
      </c>
      <c r="AM42">
        <v>40</v>
      </c>
      <c r="AN42">
        <v>5</v>
      </c>
      <c r="AO42">
        <v>5</v>
      </c>
      <c r="AP42">
        <v>5</v>
      </c>
      <c r="AQ42">
        <v>40</v>
      </c>
      <c r="AR42">
        <v>40</v>
      </c>
      <c r="AS42">
        <v>40</v>
      </c>
      <c r="AT42">
        <v>5</v>
      </c>
      <c r="AU42" t="s">
        <v>158</v>
      </c>
      <c r="AV42">
        <v>40</v>
      </c>
      <c r="AW42" t="s">
        <v>158</v>
      </c>
      <c r="AX42">
        <v>0</v>
      </c>
      <c r="AY42" t="s">
        <v>159</v>
      </c>
      <c r="AZ42">
        <v>-8</v>
      </c>
      <c r="BA42">
        <v>-328</v>
      </c>
      <c r="BB42" t="s">
        <v>206</v>
      </c>
      <c r="BC42" t="s">
        <v>161</v>
      </c>
      <c r="BD42" t="b">
        <v>0</v>
      </c>
      <c r="BE42" t="s">
        <v>158</v>
      </c>
      <c r="BF42" t="b">
        <v>0</v>
      </c>
      <c r="BH42" t="s">
        <v>222</v>
      </c>
      <c r="BI42" t="s">
        <v>207</v>
      </c>
      <c r="BJ42" t="b">
        <v>0</v>
      </c>
      <c r="BK42" t="s">
        <v>163</v>
      </c>
      <c r="BL42" t="b">
        <v>0</v>
      </c>
      <c r="BM42">
        <v>18</v>
      </c>
      <c r="BN42" t="s">
        <v>164</v>
      </c>
      <c r="BO42" t="s">
        <v>165</v>
      </c>
      <c r="BP42" t="s">
        <v>164</v>
      </c>
      <c r="BQ42" t="s">
        <v>166</v>
      </c>
      <c r="BR42">
        <v>768</v>
      </c>
      <c r="BS42" t="s">
        <v>156</v>
      </c>
      <c r="BT42" t="s">
        <v>174</v>
      </c>
      <c r="BU42" t="s">
        <v>158</v>
      </c>
      <c r="BV42" t="s">
        <v>158</v>
      </c>
      <c r="BW42">
        <v>5</v>
      </c>
      <c r="BX42">
        <v>5</v>
      </c>
      <c r="BY42">
        <v>0</v>
      </c>
      <c r="BZ42">
        <v>5</v>
      </c>
      <c r="CA42" t="s">
        <v>223</v>
      </c>
      <c r="CB42" t="s">
        <v>156</v>
      </c>
      <c r="CC42">
        <v>6</v>
      </c>
      <c r="CD42" t="b">
        <v>0</v>
      </c>
      <c r="CE42" t="s">
        <v>168</v>
      </c>
      <c r="CF42" t="s">
        <v>224</v>
      </c>
      <c r="CG42" t="s">
        <v>158</v>
      </c>
      <c r="CH42">
        <v>0</v>
      </c>
      <c r="CI42">
        <v>1</v>
      </c>
      <c r="CJ42" t="s">
        <v>158</v>
      </c>
      <c r="CK42" t="s">
        <v>169</v>
      </c>
      <c r="CL42" t="s">
        <v>169</v>
      </c>
      <c r="CM42" t="s">
        <v>198</v>
      </c>
      <c r="CN42" t="s">
        <v>198</v>
      </c>
      <c r="CO42" t="s">
        <v>158</v>
      </c>
      <c r="CP42" t="s">
        <v>198</v>
      </c>
      <c r="CQ42">
        <v>1</v>
      </c>
      <c r="CR42">
        <v>2901</v>
      </c>
      <c r="CS42" t="str">
        <f t="shared" si="2"/>
        <v/>
      </c>
      <c r="CT42" t="str">
        <f t="shared" ca="1" si="3"/>
        <v/>
      </c>
      <c r="CU42" t="str">
        <f t="shared" si="4"/>
        <v/>
      </c>
      <c r="CV42" t="str">
        <f t="shared" ca="1" si="5"/>
        <v/>
      </c>
      <c r="CW42" t="str">
        <f t="shared" si="6"/>
        <v/>
      </c>
      <c r="CX42" t="str">
        <f t="shared" ca="1" si="7"/>
        <v/>
      </c>
      <c r="CY42" t="str">
        <f t="shared" si="8"/>
        <v/>
      </c>
      <c r="CZ42" t="str">
        <f t="shared" ca="1" si="9"/>
        <v/>
      </c>
      <c r="DA42" t="str">
        <f t="shared" si="10"/>
        <v/>
      </c>
      <c r="DB42" t="str">
        <f t="shared" ca="1" si="11"/>
        <v/>
      </c>
      <c r="DC42" t="str">
        <f t="shared" si="12"/>
        <v/>
      </c>
      <c r="DD42" t="str">
        <f t="shared" ca="1" si="13"/>
        <v/>
      </c>
      <c r="DE42" t="str">
        <f t="shared" si="14"/>
        <v/>
      </c>
      <c r="DF42" t="str">
        <f t="shared" ca="1" si="15"/>
        <v/>
      </c>
      <c r="DG42" t="str">
        <f t="shared" si="16"/>
        <v/>
      </c>
      <c r="DH42" t="str">
        <f t="shared" ca="1" si="17"/>
        <v/>
      </c>
      <c r="DI42" t="str">
        <f t="shared" si="18"/>
        <v/>
      </c>
      <c r="DJ42" t="str">
        <f t="shared" ca="1" si="19"/>
        <v/>
      </c>
      <c r="DK42" t="str">
        <f t="shared" si="20"/>
        <v/>
      </c>
      <c r="DL42" t="str">
        <f t="shared" ca="1" si="21"/>
        <v/>
      </c>
      <c r="DM42" t="str">
        <f t="shared" si="22"/>
        <v/>
      </c>
      <c r="DN42" t="str">
        <f t="shared" ca="1" si="23"/>
        <v/>
      </c>
      <c r="DO42" t="str">
        <f t="shared" si="24"/>
        <v/>
      </c>
      <c r="DP42" t="str">
        <f t="shared" ca="1" si="25"/>
        <v/>
      </c>
      <c r="DQ42" t="str">
        <f t="shared" si="26"/>
        <v/>
      </c>
      <c r="DR42" t="str">
        <f t="shared" ca="1" si="27"/>
        <v/>
      </c>
      <c r="DS42" t="str">
        <f t="shared" si="28"/>
        <v/>
      </c>
      <c r="DT42" t="str">
        <f t="shared" ca="1" si="29"/>
        <v/>
      </c>
      <c r="DU42" t="str">
        <f t="shared" si="30"/>
        <v/>
      </c>
      <c r="DV42" t="str">
        <f t="shared" ca="1" si="31"/>
        <v/>
      </c>
      <c r="DW42" t="str">
        <f t="shared" si="32"/>
        <v/>
      </c>
      <c r="DX42" t="str">
        <f t="shared" ca="1" si="33"/>
        <v/>
      </c>
      <c r="DY42" t="str">
        <f t="shared" si="34"/>
        <v/>
      </c>
      <c r="DZ42" t="str">
        <f t="shared" ca="1" si="35"/>
        <v/>
      </c>
      <c r="EA42" t="str">
        <f t="shared" si="36"/>
        <v/>
      </c>
      <c r="EB42" t="str">
        <f t="shared" ca="1" si="37"/>
        <v/>
      </c>
      <c r="EC42" t="str">
        <f t="shared" si="38"/>
        <v/>
      </c>
      <c r="ED42" t="str">
        <f t="shared" ca="1" si="39"/>
        <v/>
      </c>
      <c r="EE42" t="str">
        <f t="shared" si="40"/>
        <v/>
      </c>
      <c r="EF42" t="str">
        <f t="shared" ca="1" si="41"/>
        <v/>
      </c>
      <c r="EG42" t="str">
        <f t="shared" si="42"/>
        <v/>
      </c>
      <c r="EH42" t="str">
        <f t="shared" ca="1" si="43"/>
        <v/>
      </c>
      <c r="EI42" t="str">
        <f t="shared" si="44"/>
        <v/>
      </c>
      <c r="EJ42" t="str">
        <f t="shared" ca="1" si="45"/>
        <v/>
      </c>
      <c r="EK42" t="str">
        <f t="shared" ca="1" si="47"/>
        <v/>
      </c>
      <c r="EL42" t="s">
        <v>924</v>
      </c>
      <c r="EM42" t="s">
        <v>158</v>
      </c>
      <c r="EN42">
        <v>5469</v>
      </c>
      <c r="EO42">
        <v>414</v>
      </c>
      <c r="EP42">
        <v>1871</v>
      </c>
      <c r="EQ42">
        <v>14911</v>
      </c>
      <c r="ER42" t="s">
        <v>158</v>
      </c>
      <c r="ES42">
        <v>20076</v>
      </c>
      <c r="ET42">
        <v>2901</v>
      </c>
      <c r="EU42">
        <v>2</v>
      </c>
      <c r="EV42" t="s">
        <v>156</v>
      </c>
      <c r="EW42">
        <v>1024</v>
      </c>
      <c r="EX42">
        <v>2</v>
      </c>
      <c r="EY42">
        <v>48000</v>
      </c>
      <c r="EZ42">
        <v>-16</v>
      </c>
      <c r="FA42" t="s">
        <v>170</v>
      </c>
      <c r="FB42">
        <v>1</v>
      </c>
      <c r="FC42" t="s">
        <v>199</v>
      </c>
      <c r="FD42" t="s">
        <v>158</v>
      </c>
      <c r="FE42">
        <v>432499</v>
      </c>
      <c r="FF42">
        <v>16969</v>
      </c>
      <c r="FG42" t="s">
        <v>158</v>
      </c>
      <c r="FH42" t="s">
        <v>158</v>
      </c>
      <c r="FI42">
        <v>432484</v>
      </c>
      <c r="FJ42" t="s">
        <v>158</v>
      </c>
      <c r="FK42">
        <v>495568</v>
      </c>
      <c r="FL42" t="s">
        <v>158</v>
      </c>
      <c r="FM42">
        <v>491979</v>
      </c>
      <c r="FN42">
        <v>438000</v>
      </c>
      <c r="FO42">
        <v>458663</v>
      </c>
      <c r="FP42">
        <v>2057</v>
      </c>
      <c r="FQ42">
        <v>2051</v>
      </c>
      <c r="FR42" t="s">
        <v>158</v>
      </c>
      <c r="FS42">
        <v>437999</v>
      </c>
      <c r="FT42">
        <v>437999</v>
      </c>
      <c r="FU42">
        <v>2055</v>
      </c>
      <c r="FV42" t="s">
        <v>158</v>
      </c>
      <c r="FW42" t="s">
        <v>158</v>
      </c>
      <c r="FX42">
        <v>498472</v>
      </c>
      <c r="FY42">
        <v>438415</v>
      </c>
      <c r="FZ42">
        <v>460534</v>
      </c>
      <c r="GA42">
        <v>438586</v>
      </c>
      <c r="GB42">
        <v>495569</v>
      </c>
      <c r="GC42">
        <v>493979</v>
      </c>
      <c r="GD42">
        <v>498472</v>
      </c>
      <c r="GE42" t="s">
        <v>158</v>
      </c>
      <c r="GF42" t="s">
        <v>158</v>
      </c>
      <c r="GG42">
        <v>491977</v>
      </c>
      <c r="GH42" t="s">
        <v>158</v>
      </c>
      <c r="GI42" t="s">
        <v>158</v>
      </c>
      <c r="GJ42" t="s">
        <v>172</v>
      </c>
      <c r="GK42">
        <v>0</v>
      </c>
      <c r="GL42">
        <v>15629</v>
      </c>
      <c r="GM42">
        <v>6</v>
      </c>
      <c r="GN42" t="s">
        <v>158</v>
      </c>
      <c r="GO42" t="s">
        <v>166</v>
      </c>
      <c r="GP42">
        <v>1024</v>
      </c>
      <c r="GQ42">
        <v>-9</v>
      </c>
      <c r="GR42">
        <v>-326</v>
      </c>
      <c r="GS42">
        <f t="shared" si="46"/>
        <v>6</v>
      </c>
      <c r="GT42" t="str">
        <f t="shared" si="1"/>
        <v>training</v>
      </c>
    </row>
    <row r="43" spans="1:202" x14ac:dyDescent="0.2">
      <c r="A43" t="s">
        <v>154</v>
      </c>
      <c r="B43" t="s">
        <v>154</v>
      </c>
      <c r="C43">
        <v>2585</v>
      </c>
      <c r="D43">
        <v>2585</v>
      </c>
      <c r="E43" t="s">
        <v>155</v>
      </c>
      <c r="F43" t="s">
        <v>156</v>
      </c>
      <c r="G43" t="s">
        <v>156</v>
      </c>
      <c r="H43" t="s">
        <v>156</v>
      </c>
      <c r="I43">
        <v>0</v>
      </c>
      <c r="J43" t="s">
        <v>157</v>
      </c>
      <c r="K43">
        <v>1</v>
      </c>
      <c r="L43" t="s">
        <v>154</v>
      </c>
      <c r="M43" t="s">
        <v>154</v>
      </c>
      <c r="N43" t="s">
        <v>154</v>
      </c>
      <c r="O43" t="s">
        <v>158</v>
      </c>
      <c r="P43" t="s">
        <v>154</v>
      </c>
      <c r="Q43" t="s">
        <v>154</v>
      </c>
      <c r="R43" t="s">
        <v>158</v>
      </c>
      <c r="S43">
        <v>0</v>
      </c>
      <c r="T43">
        <v>4</v>
      </c>
      <c r="U43">
        <v>0</v>
      </c>
      <c r="V43" t="s">
        <v>158</v>
      </c>
      <c r="W43" t="s">
        <v>158</v>
      </c>
      <c r="X43">
        <v>5</v>
      </c>
      <c r="Y43" t="s">
        <v>158</v>
      </c>
      <c r="Z43">
        <v>41</v>
      </c>
      <c r="AA43">
        <v>0</v>
      </c>
      <c r="AB43">
        <v>41</v>
      </c>
      <c r="AC43">
        <v>5</v>
      </c>
      <c r="AD43">
        <v>5</v>
      </c>
      <c r="AE43">
        <v>0</v>
      </c>
      <c r="AF43">
        <v>0</v>
      </c>
      <c r="AG43" t="s">
        <v>158</v>
      </c>
      <c r="AH43">
        <v>5</v>
      </c>
      <c r="AI43">
        <v>5</v>
      </c>
      <c r="AJ43">
        <v>0</v>
      </c>
      <c r="AK43" t="s">
        <v>158</v>
      </c>
      <c r="AL43" t="s">
        <v>158</v>
      </c>
      <c r="AM43">
        <v>41</v>
      </c>
      <c r="AN43">
        <v>5</v>
      </c>
      <c r="AO43">
        <v>5</v>
      </c>
      <c r="AP43">
        <v>5</v>
      </c>
      <c r="AQ43">
        <v>41</v>
      </c>
      <c r="AR43">
        <v>41</v>
      </c>
      <c r="AS43">
        <v>41</v>
      </c>
      <c r="AT43">
        <v>5</v>
      </c>
      <c r="AU43" t="s">
        <v>158</v>
      </c>
      <c r="AV43">
        <v>41</v>
      </c>
      <c r="AW43" t="s">
        <v>158</v>
      </c>
      <c r="AX43">
        <v>0</v>
      </c>
      <c r="AY43" t="s">
        <v>159</v>
      </c>
      <c r="AZ43">
        <v>-48</v>
      </c>
      <c r="BA43">
        <v>181</v>
      </c>
      <c r="BB43" t="s">
        <v>206</v>
      </c>
      <c r="BC43" t="s">
        <v>161</v>
      </c>
      <c r="BD43" t="b">
        <v>0</v>
      </c>
      <c r="BE43" t="s">
        <v>158</v>
      </c>
      <c r="BF43" t="b">
        <v>0</v>
      </c>
      <c r="BH43" t="s">
        <v>222</v>
      </c>
      <c r="BI43" t="s">
        <v>207</v>
      </c>
      <c r="BJ43" t="b">
        <v>0</v>
      </c>
      <c r="BK43" t="s">
        <v>163</v>
      </c>
      <c r="BL43" t="b">
        <v>0</v>
      </c>
      <c r="BM43">
        <v>18</v>
      </c>
      <c r="BN43" t="s">
        <v>164</v>
      </c>
      <c r="BO43" t="s">
        <v>165</v>
      </c>
      <c r="BP43" t="s">
        <v>164</v>
      </c>
      <c r="BQ43" t="s">
        <v>166</v>
      </c>
      <c r="BR43">
        <v>768</v>
      </c>
      <c r="BS43" t="s">
        <v>156</v>
      </c>
      <c r="BT43" t="s">
        <v>173</v>
      </c>
      <c r="BU43" t="s">
        <v>158</v>
      </c>
      <c r="BV43" t="s">
        <v>158</v>
      </c>
      <c r="BW43">
        <v>6</v>
      </c>
      <c r="BX43">
        <v>5</v>
      </c>
      <c r="BY43">
        <v>0</v>
      </c>
      <c r="BZ43">
        <v>6</v>
      </c>
      <c r="CA43" t="s">
        <v>223</v>
      </c>
      <c r="CB43" t="s">
        <v>156</v>
      </c>
      <c r="CC43">
        <v>7</v>
      </c>
      <c r="CD43" t="b">
        <v>0</v>
      </c>
      <c r="CE43" t="s">
        <v>168</v>
      </c>
      <c r="CF43" t="s">
        <v>224</v>
      </c>
      <c r="CG43" t="s">
        <v>158</v>
      </c>
      <c r="CH43">
        <v>0</v>
      </c>
      <c r="CI43">
        <v>1</v>
      </c>
      <c r="CJ43" t="s">
        <v>158</v>
      </c>
      <c r="CK43" t="s">
        <v>169</v>
      </c>
      <c r="CL43" t="s">
        <v>169</v>
      </c>
      <c r="CM43" t="s">
        <v>198</v>
      </c>
      <c r="CN43" t="s">
        <v>198</v>
      </c>
      <c r="CO43" t="s">
        <v>158</v>
      </c>
      <c r="CP43" t="s">
        <v>198</v>
      </c>
      <c r="CQ43">
        <v>1</v>
      </c>
      <c r="CR43">
        <v>2472</v>
      </c>
      <c r="CS43" t="str">
        <f t="shared" si="2"/>
        <v/>
      </c>
      <c r="CT43" t="str">
        <f t="shared" ca="1" si="3"/>
        <v/>
      </c>
      <c r="CU43" t="str">
        <f t="shared" si="4"/>
        <v/>
      </c>
      <c r="CV43" t="str">
        <f t="shared" ca="1" si="5"/>
        <v/>
      </c>
      <c r="CW43" t="str">
        <f t="shared" si="6"/>
        <v/>
      </c>
      <c r="CX43" t="str">
        <f t="shared" ca="1" si="7"/>
        <v/>
      </c>
      <c r="CY43" t="str">
        <f t="shared" si="8"/>
        <v/>
      </c>
      <c r="CZ43" t="str">
        <f t="shared" ca="1" si="9"/>
        <v/>
      </c>
      <c r="DA43" t="str">
        <f t="shared" si="10"/>
        <v/>
      </c>
      <c r="DB43" t="str">
        <f t="shared" ca="1" si="11"/>
        <v/>
      </c>
      <c r="DC43" t="str">
        <f t="shared" si="12"/>
        <v/>
      </c>
      <c r="DD43" t="str">
        <f t="shared" ca="1" si="13"/>
        <v/>
      </c>
      <c r="DE43" t="str">
        <f t="shared" si="14"/>
        <v/>
      </c>
      <c r="DF43" t="str">
        <f t="shared" ca="1" si="15"/>
        <v/>
      </c>
      <c r="DG43" t="str">
        <f t="shared" si="16"/>
        <v/>
      </c>
      <c r="DH43" t="str">
        <f t="shared" ca="1" si="17"/>
        <v/>
      </c>
      <c r="DI43" t="str">
        <f t="shared" si="18"/>
        <v/>
      </c>
      <c r="DJ43" t="str">
        <f t="shared" ca="1" si="19"/>
        <v/>
      </c>
      <c r="DK43" t="str">
        <f t="shared" si="20"/>
        <v/>
      </c>
      <c r="DL43" t="str">
        <f t="shared" ca="1" si="21"/>
        <v/>
      </c>
      <c r="DM43" t="str">
        <f t="shared" si="22"/>
        <v/>
      </c>
      <c r="DN43" t="str">
        <f t="shared" ca="1" si="23"/>
        <v/>
      </c>
      <c r="DO43" t="str">
        <f t="shared" si="24"/>
        <v/>
      </c>
      <c r="DP43" t="str">
        <f t="shared" ca="1" si="25"/>
        <v/>
      </c>
      <c r="DQ43" t="str">
        <f t="shared" si="26"/>
        <v/>
      </c>
      <c r="DR43" t="str">
        <f t="shared" ca="1" si="27"/>
        <v/>
      </c>
      <c r="DS43" t="str">
        <f t="shared" si="28"/>
        <v/>
      </c>
      <c r="DT43" t="str">
        <f t="shared" ca="1" si="29"/>
        <v/>
      </c>
      <c r="DU43" t="str">
        <f t="shared" si="30"/>
        <v/>
      </c>
      <c r="DV43" t="str">
        <f t="shared" ca="1" si="31"/>
        <v/>
      </c>
      <c r="DW43" t="str">
        <f t="shared" si="32"/>
        <v/>
      </c>
      <c r="DX43" t="str">
        <f t="shared" ca="1" si="33"/>
        <v/>
      </c>
      <c r="DY43" t="str">
        <f t="shared" si="34"/>
        <v/>
      </c>
      <c r="DZ43" t="str">
        <f t="shared" ca="1" si="35"/>
        <v/>
      </c>
      <c r="EA43" t="str">
        <f t="shared" si="36"/>
        <v/>
      </c>
      <c r="EB43" t="str">
        <f t="shared" ca="1" si="37"/>
        <v/>
      </c>
      <c r="EC43" t="str">
        <f t="shared" si="38"/>
        <v/>
      </c>
      <c r="ED43" t="str">
        <f t="shared" ca="1" si="39"/>
        <v/>
      </c>
      <c r="EE43" t="str">
        <f t="shared" si="40"/>
        <v/>
      </c>
      <c r="EF43" t="str">
        <f t="shared" ca="1" si="41"/>
        <v/>
      </c>
      <c r="EG43" t="str">
        <f t="shared" si="42"/>
        <v/>
      </c>
      <c r="EH43" t="str">
        <f t="shared" ca="1" si="43"/>
        <v/>
      </c>
      <c r="EI43" t="str">
        <f t="shared" si="44"/>
        <v/>
      </c>
      <c r="EJ43" t="str">
        <f t="shared" ca="1" si="45"/>
        <v/>
      </c>
      <c r="EK43" t="str">
        <f t="shared" ca="1" si="47"/>
        <v/>
      </c>
      <c r="EL43" t="s">
        <v>924</v>
      </c>
      <c r="EM43" t="s">
        <v>158</v>
      </c>
      <c r="EN43">
        <v>5469</v>
      </c>
      <c r="EO43">
        <v>414</v>
      </c>
      <c r="EP43">
        <v>1871</v>
      </c>
      <c r="EQ43">
        <v>14911</v>
      </c>
      <c r="ER43" t="s">
        <v>158</v>
      </c>
      <c r="ES43">
        <v>20076</v>
      </c>
      <c r="ET43">
        <v>2472</v>
      </c>
      <c r="EU43">
        <v>2</v>
      </c>
      <c r="EV43" t="s">
        <v>156</v>
      </c>
      <c r="EW43">
        <v>1024</v>
      </c>
      <c r="EX43">
        <v>2</v>
      </c>
      <c r="EY43">
        <v>48000</v>
      </c>
      <c r="EZ43">
        <v>-16</v>
      </c>
      <c r="FA43" t="s">
        <v>170</v>
      </c>
      <c r="FB43">
        <v>1</v>
      </c>
      <c r="FC43" t="s">
        <v>199</v>
      </c>
      <c r="FD43" t="s">
        <v>158</v>
      </c>
      <c r="FE43">
        <v>432499</v>
      </c>
      <c r="FF43">
        <v>16969</v>
      </c>
      <c r="FG43" t="s">
        <v>158</v>
      </c>
      <c r="FH43" t="s">
        <v>158</v>
      </c>
      <c r="FI43">
        <v>432484</v>
      </c>
      <c r="FJ43" t="s">
        <v>158</v>
      </c>
      <c r="FK43">
        <v>502203</v>
      </c>
      <c r="FL43" t="s">
        <v>158</v>
      </c>
      <c r="FM43">
        <v>498650</v>
      </c>
      <c r="FN43">
        <v>438000</v>
      </c>
      <c r="FO43">
        <v>458663</v>
      </c>
      <c r="FP43">
        <v>2057</v>
      </c>
      <c r="FQ43">
        <v>2051</v>
      </c>
      <c r="FR43" t="s">
        <v>158</v>
      </c>
      <c r="FS43">
        <v>437999</v>
      </c>
      <c r="FT43">
        <v>437999</v>
      </c>
      <c r="FU43">
        <v>2055</v>
      </c>
      <c r="FV43" t="s">
        <v>158</v>
      </c>
      <c r="FW43" t="s">
        <v>158</v>
      </c>
      <c r="FX43">
        <v>504676</v>
      </c>
      <c r="FY43">
        <v>438415</v>
      </c>
      <c r="FZ43">
        <v>460534</v>
      </c>
      <c r="GA43">
        <v>438586</v>
      </c>
      <c r="GB43">
        <v>502203</v>
      </c>
      <c r="GC43">
        <v>500650</v>
      </c>
      <c r="GD43">
        <v>504676</v>
      </c>
      <c r="GE43" t="s">
        <v>158</v>
      </c>
      <c r="GF43" t="s">
        <v>158</v>
      </c>
      <c r="GG43">
        <v>498649</v>
      </c>
      <c r="GH43" t="s">
        <v>158</v>
      </c>
      <c r="GI43" t="s">
        <v>158</v>
      </c>
      <c r="GJ43" t="s">
        <v>172</v>
      </c>
      <c r="GK43">
        <v>0</v>
      </c>
      <c r="GL43">
        <v>18101</v>
      </c>
      <c r="GM43">
        <v>7</v>
      </c>
      <c r="GN43" t="s">
        <v>158</v>
      </c>
      <c r="GO43" t="s">
        <v>166</v>
      </c>
      <c r="GP43">
        <v>1024</v>
      </c>
      <c r="GQ43">
        <v>-50</v>
      </c>
      <c r="GR43">
        <v>180</v>
      </c>
      <c r="GS43">
        <f t="shared" si="46"/>
        <v>7</v>
      </c>
      <c r="GT43" t="str">
        <f t="shared" si="1"/>
        <v>training</v>
      </c>
    </row>
    <row r="44" spans="1:202" x14ac:dyDescent="0.2">
      <c r="A44">
        <v>100</v>
      </c>
      <c r="B44">
        <v>100</v>
      </c>
      <c r="C44">
        <v>730</v>
      </c>
      <c r="D44">
        <v>730</v>
      </c>
      <c r="E44" t="s">
        <v>155</v>
      </c>
      <c r="F44" t="s">
        <v>156</v>
      </c>
      <c r="G44" t="s">
        <v>156</v>
      </c>
      <c r="H44" t="s">
        <v>156</v>
      </c>
      <c r="I44">
        <v>0</v>
      </c>
      <c r="J44" t="s">
        <v>157</v>
      </c>
      <c r="K44">
        <v>1</v>
      </c>
      <c r="L44" t="s">
        <v>154</v>
      </c>
      <c r="M44" t="s">
        <v>154</v>
      </c>
      <c r="N44" t="s">
        <v>154</v>
      </c>
      <c r="O44">
        <v>1</v>
      </c>
      <c r="P44" t="s">
        <v>154</v>
      </c>
      <c r="Q44" t="s">
        <v>154</v>
      </c>
      <c r="R44" t="s">
        <v>179</v>
      </c>
      <c r="S44">
        <v>0</v>
      </c>
      <c r="T44">
        <v>5</v>
      </c>
      <c r="U44">
        <v>0</v>
      </c>
      <c r="V44">
        <v>0</v>
      </c>
      <c r="W44">
        <v>0</v>
      </c>
      <c r="X44">
        <v>5</v>
      </c>
      <c r="Y44">
        <v>0</v>
      </c>
      <c r="Z44">
        <v>41</v>
      </c>
      <c r="AA44">
        <v>0</v>
      </c>
      <c r="AB44">
        <v>41</v>
      </c>
      <c r="AC44">
        <v>5</v>
      </c>
      <c r="AD44">
        <v>5</v>
      </c>
      <c r="AE44">
        <v>0</v>
      </c>
      <c r="AF44">
        <v>0</v>
      </c>
      <c r="AG44">
        <v>0</v>
      </c>
      <c r="AH44">
        <v>5</v>
      </c>
      <c r="AI44">
        <v>5</v>
      </c>
      <c r="AJ44">
        <v>0</v>
      </c>
      <c r="AK44">
        <v>0</v>
      </c>
      <c r="AL44">
        <v>0</v>
      </c>
      <c r="AM44">
        <v>42</v>
      </c>
      <c r="AN44">
        <v>5</v>
      </c>
      <c r="AO44">
        <v>5</v>
      </c>
      <c r="AP44">
        <v>5</v>
      </c>
      <c r="AQ44">
        <v>41</v>
      </c>
      <c r="AR44">
        <v>41</v>
      </c>
      <c r="AS44">
        <v>41</v>
      </c>
      <c r="AT44">
        <v>5</v>
      </c>
      <c r="AU44">
        <v>0</v>
      </c>
      <c r="AV44">
        <v>41</v>
      </c>
      <c r="AW44">
        <v>0</v>
      </c>
      <c r="AX44">
        <v>0</v>
      </c>
      <c r="AY44" t="s">
        <v>159</v>
      </c>
      <c r="AZ44">
        <v>-48</v>
      </c>
      <c r="BA44">
        <v>181</v>
      </c>
      <c r="BB44" t="s">
        <v>206</v>
      </c>
      <c r="BC44" t="s">
        <v>161</v>
      </c>
      <c r="BD44" t="b">
        <v>0</v>
      </c>
      <c r="BE44">
        <v>4.7699999999999996</v>
      </c>
      <c r="BF44" t="b">
        <v>1</v>
      </c>
      <c r="BH44" t="s">
        <v>222</v>
      </c>
      <c r="BI44" t="s">
        <v>207</v>
      </c>
      <c r="BJ44" t="b">
        <v>0</v>
      </c>
      <c r="BK44" t="s">
        <v>163</v>
      </c>
      <c r="BL44" t="b">
        <v>0</v>
      </c>
      <c r="BM44">
        <v>18</v>
      </c>
      <c r="BN44" t="s">
        <v>164</v>
      </c>
      <c r="BO44" t="s">
        <v>165</v>
      </c>
      <c r="BP44" t="s">
        <v>164</v>
      </c>
      <c r="BQ44" t="s">
        <v>166</v>
      </c>
      <c r="BR44">
        <v>768</v>
      </c>
      <c r="BS44" t="s">
        <v>156</v>
      </c>
      <c r="BT44" t="s">
        <v>173</v>
      </c>
      <c r="BU44" t="s">
        <v>180</v>
      </c>
      <c r="BV44" t="s">
        <v>181</v>
      </c>
      <c r="BW44">
        <v>0</v>
      </c>
      <c r="BX44">
        <v>6</v>
      </c>
      <c r="BY44">
        <v>0</v>
      </c>
      <c r="BZ44">
        <v>6</v>
      </c>
      <c r="CA44" t="s">
        <v>223</v>
      </c>
      <c r="CB44" t="s">
        <v>156</v>
      </c>
      <c r="CC44">
        <v>7</v>
      </c>
      <c r="CD44" t="b">
        <v>0</v>
      </c>
      <c r="CE44" t="s">
        <v>168</v>
      </c>
      <c r="CF44" t="s">
        <v>224</v>
      </c>
      <c r="CG44">
        <v>32</v>
      </c>
      <c r="CH44">
        <v>0</v>
      </c>
      <c r="CI44" t="s">
        <v>179</v>
      </c>
      <c r="CJ44" t="s">
        <v>169</v>
      </c>
      <c r="CK44" t="s">
        <v>198</v>
      </c>
      <c r="CL44" t="s">
        <v>169</v>
      </c>
      <c r="CM44" t="s">
        <v>198</v>
      </c>
      <c r="CN44" t="s">
        <v>198</v>
      </c>
      <c r="CO44" t="s">
        <v>179</v>
      </c>
      <c r="CP44" t="s">
        <v>198</v>
      </c>
      <c r="CQ44">
        <v>1</v>
      </c>
      <c r="CR44">
        <v>730</v>
      </c>
      <c r="CS44">
        <f t="shared" si="2"/>
        <v>730</v>
      </c>
      <c r="CT44">
        <f t="shared" ca="1" si="3"/>
        <v>730</v>
      </c>
      <c r="CU44" t="str">
        <f t="shared" si="4"/>
        <v/>
      </c>
      <c r="CV44" t="str">
        <f t="shared" ca="1" si="5"/>
        <v/>
      </c>
      <c r="CW44" t="str">
        <f t="shared" si="6"/>
        <v/>
      </c>
      <c r="CX44" t="str">
        <f t="shared" ca="1" si="7"/>
        <v/>
      </c>
      <c r="CY44" t="str">
        <f t="shared" si="8"/>
        <v/>
      </c>
      <c r="CZ44" t="str">
        <f t="shared" ca="1" si="9"/>
        <v/>
      </c>
      <c r="DA44" t="str">
        <f t="shared" si="10"/>
        <v/>
      </c>
      <c r="DB44" t="str">
        <f t="shared" ca="1" si="11"/>
        <v/>
      </c>
      <c r="DC44" t="str">
        <f t="shared" si="12"/>
        <v/>
      </c>
      <c r="DD44" t="str">
        <f t="shared" ca="1" si="13"/>
        <v/>
      </c>
      <c r="DE44" t="str">
        <f t="shared" si="14"/>
        <v/>
      </c>
      <c r="DF44" t="str">
        <f t="shared" ca="1" si="15"/>
        <v/>
      </c>
      <c r="DG44" t="str">
        <f t="shared" si="16"/>
        <v/>
      </c>
      <c r="DH44" t="str">
        <f t="shared" ca="1" si="17"/>
        <v/>
      </c>
      <c r="DI44">
        <f t="shared" si="18"/>
        <v>730</v>
      </c>
      <c r="DJ44">
        <f t="shared" ca="1" si="19"/>
        <v>730</v>
      </c>
      <c r="DK44" t="str">
        <f t="shared" si="20"/>
        <v/>
      </c>
      <c r="DL44" t="str">
        <f t="shared" ca="1" si="21"/>
        <v/>
      </c>
      <c r="DM44" t="str">
        <f t="shared" si="22"/>
        <v/>
      </c>
      <c r="DN44" t="str">
        <f t="shared" ca="1" si="23"/>
        <v/>
      </c>
      <c r="DO44" t="str">
        <f t="shared" si="24"/>
        <v/>
      </c>
      <c r="DP44" t="str">
        <f t="shared" ca="1" si="25"/>
        <v/>
      </c>
      <c r="DQ44" t="str">
        <f t="shared" si="26"/>
        <v/>
      </c>
      <c r="DR44" t="str">
        <f t="shared" ca="1" si="27"/>
        <v/>
      </c>
      <c r="DS44" t="str">
        <f t="shared" si="28"/>
        <v/>
      </c>
      <c r="DT44" t="str">
        <f t="shared" ca="1" si="29"/>
        <v/>
      </c>
      <c r="DU44" t="str">
        <f t="shared" si="30"/>
        <v/>
      </c>
      <c r="DV44" t="str">
        <f t="shared" ca="1" si="31"/>
        <v/>
      </c>
      <c r="DW44" t="str">
        <f t="shared" si="32"/>
        <v/>
      </c>
      <c r="DX44" t="str">
        <f t="shared" ca="1" si="33"/>
        <v/>
      </c>
      <c r="DY44" t="str">
        <f t="shared" si="34"/>
        <v/>
      </c>
      <c r="DZ44" t="str">
        <f t="shared" ca="1" si="35"/>
        <v/>
      </c>
      <c r="EA44" t="str">
        <f t="shared" si="36"/>
        <v/>
      </c>
      <c r="EB44" t="str">
        <f t="shared" ca="1" si="37"/>
        <v/>
      </c>
      <c r="EC44" t="str">
        <f t="shared" si="38"/>
        <v/>
      </c>
      <c r="ED44" t="str">
        <f t="shared" ca="1" si="39"/>
        <v/>
      </c>
      <c r="EE44" t="str">
        <f t="shared" si="40"/>
        <v/>
      </c>
      <c r="EF44" t="str">
        <f t="shared" ca="1" si="41"/>
        <v/>
      </c>
      <c r="EG44" t="str">
        <f t="shared" si="42"/>
        <v/>
      </c>
      <c r="EH44" t="str">
        <f t="shared" ca="1" si="43"/>
        <v/>
      </c>
      <c r="EI44" t="str">
        <f t="shared" si="44"/>
        <v/>
      </c>
      <c r="EJ44" t="str">
        <f t="shared" ca="1" si="45"/>
        <v/>
      </c>
      <c r="EK44">
        <f t="shared" ca="1" si="47"/>
        <v>730</v>
      </c>
      <c r="EL44">
        <v>730</v>
      </c>
      <c r="EM44">
        <v>51007</v>
      </c>
      <c r="EN44">
        <v>16993</v>
      </c>
      <c r="EO44">
        <v>414</v>
      </c>
      <c r="EP44">
        <v>1871</v>
      </c>
      <c r="EQ44">
        <v>14911</v>
      </c>
      <c r="ER44">
        <v>730</v>
      </c>
      <c r="ES44">
        <v>20076</v>
      </c>
      <c r="ET44">
        <v>2472</v>
      </c>
      <c r="EU44">
        <v>2</v>
      </c>
      <c r="EV44" t="s">
        <v>156</v>
      </c>
      <c r="EW44">
        <v>1024</v>
      </c>
      <c r="EX44">
        <v>2</v>
      </c>
      <c r="EY44">
        <v>48000</v>
      </c>
      <c r="EZ44">
        <v>-16</v>
      </c>
      <c r="FA44" t="s">
        <v>170</v>
      </c>
      <c r="FB44">
        <v>1</v>
      </c>
      <c r="FC44" t="s">
        <v>199</v>
      </c>
      <c r="FD44">
        <v>521693</v>
      </c>
      <c r="FE44">
        <v>504698</v>
      </c>
      <c r="FF44">
        <v>16969</v>
      </c>
      <c r="FG44">
        <v>573478</v>
      </c>
      <c r="FH44">
        <v>574971</v>
      </c>
      <c r="FI44">
        <v>504679</v>
      </c>
      <c r="FJ44">
        <v>573478</v>
      </c>
      <c r="FK44">
        <v>502203</v>
      </c>
      <c r="FL44" t="s">
        <v>158</v>
      </c>
      <c r="FM44">
        <v>498650</v>
      </c>
      <c r="FN44">
        <v>438000</v>
      </c>
      <c r="FO44">
        <v>458663</v>
      </c>
      <c r="FP44">
        <v>2057</v>
      </c>
      <c r="FQ44">
        <v>2051</v>
      </c>
      <c r="FR44">
        <v>572727</v>
      </c>
      <c r="FS44">
        <v>437999</v>
      </c>
      <c r="FT44">
        <v>437999</v>
      </c>
      <c r="FU44">
        <v>2055</v>
      </c>
      <c r="FV44">
        <v>578555</v>
      </c>
      <c r="FW44">
        <v>576971</v>
      </c>
      <c r="FX44">
        <v>579285</v>
      </c>
      <c r="FY44">
        <v>438415</v>
      </c>
      <c r="FZ44">
        <v>460534</v>
      </c>
      <c r="GA44">
        <v>438586</v>
      </c>
      <c r="GB44">
        <v>502203</v>
      </c>
      <c r="GC44">
        <v>500650</v>
      </c>
      <c r="GD44">
        <v>504676</v>
      </c>
      <c r="GE44" t="s">
        <v>158</v>
      </c>
      <c r="GF44">
        <v>578555</v>
      </c>
      <c r="GG44">
        <v>498649</v>
      </c>
      <c r="GH44">
        <v>572726</v>
      </c>
      <c r="GI44">
        <v>572700</v>
      </c>
      <c r="GJ44" t="s">
        <v>172</v>
      </c>
      <c r="GK44">
        <v>1</v>
      </c>
      <c r="GL44">
        <v>730</v>
      </c>
      <c r="GM44">
        <v>1</v>
      </c>
      <c r="GN44" t="s">
        <v>182</v>
      </c>
      <c r="GO44" t="s">
        <v>166</v>
      </c>
      <c r="GP44">
        <v>1024</v>
      </c>
      <c r="GQ44">
        <v>-50</v>
      </c>
      <c r="GR44">
        <v>180</v>
      </c>
      <c r="GS44">
        <f t="shared" si="46"/>
        <v>1</v>
      </c>
      <c r="GT44" t="str">
        <f t="shared" si="1"/>
        <v>test</v>
      </c>
    </row>
    <row r="45" spans="1:202" x14ac:dyDescent="0.2">
      <c r="A45">
        <v>100</v>
      </c>
      <c r="B45">
        <v>100</v>
      </c>
      <c r="C45">
        <v>1274</v>
      </c>
      <c r="D45">
        <v>1274</v>
      </c>
      <c r="E45" t="s">
        <v>155</v>
      </c>
      <c r="F45" t="s">
        <v>156</v>
      </c>
      <c r="G45" t="s">
        <v>156</v>
      </c>
      <c r="H45" t="s">
        <v>156</v>
      </c>
      <c r="I45">
        <v>0</v>
      </c>
      <c r="J45" t="s">
        <v>157</v>
      </c>
      <c r="K45">
        <v>1</v>
      </c>
      <c r="L45" t="s">
        <v>154</v>
      </c>
      <c r="M45" t="s">
        <v>154</v>
      </c>
      <c r="N45" t="s">
        <v>154</v>
      </c>
      <c r="O45">
        <v>1</v>
      </c>
      <c r="P45" t="s">
        <v>154</v>
      </c>
      <c r="Q45" t="s">
        <v>154</v>
      </c>
      <c r="R45" t="s">
        <v>183</v>
      </c>
      <c r="S45">
        <v>0</v>
      </c>
      <c r="T45">
        <v>5</v>
      </c>
      <c r="U45">
        <v>0</v>
      </c>
      <c r="V45">
        <v>1</v>
      </c>
      <c r="W45">
        <v>1</v>
      </c>
      <c r="X45">
        <v>5</v>
      </c>
      <c r="Y45">
        <v>1</v>
      </c>
      <c r="Z45">
        <v>41</v>
      </c>
      <c r="AA45">
        <v>0</v>
      </c>
      <c r="AB45">
        <v>41</v>
      </c>
      <c r="AC45">
        <v>5</v>
      </c>
      <c r="AD45">
        <v>5</v>
      </c>
      <c r="AE45">
        <v>0</v>
      </c>
      <c r="AF45">
        <v>0</v>
      </c>
      <c r="AG45">
        <v>1</v>
      </c>
      <c r="AH45">
        <v>5</v>
      </c>
      <c r="AI45">
        <v>5</v>
      </c>
      <c r="AJ45">
        <v>0</v>
      </c>
      <c r="AK45">
        <v>1</v>
      </c>
      <c r="AL45">
        <v>1</v>
      </c>
      <c r="AM45">
        <v>43</v>
      </c>
      <c r="AN45">
        <v>5</v>
      </c>
      <c r="AO45">
        <v>5</v>
      </c>
      <c r="AP45">
        <v>5</v>
      </c>
      <c r="AQ45">
        <v>41</v>
      </c>
      <c r="AR45">
        <v>41</v>
      </c>
      <c r="AS45">
        <v>41</v>
      </c>
      <c r="AT45">
        <v>5</v>
      </c>
      <c r="AU45">
        <v>1</v>
      </c>
      <c r="AV45">
        <v>41</v>
      </c>
      <c r="AW45">
        <v>1</v>
      </c>
      <c r="AX45">
        <v>0</v>
      </c>
      <c r="AY45" t="s">
        <v>159</v>
      </c>
      <c r="AZ45">
        <v>-48</v>
      </c>
      <c r="BA45">
        <v>181</v>
      </c>
      <c r="BB45" t="s">
        <v>206</v>
      </c>
      <c r="BC45" t="s">
        <v>161</v>
      </c>
      <c r="BD45" t="b">
        <v>0</v>
      </c>
      <c r="BE45" t="s">
        <v>164</v>
      </c>
      <c r="BF45" t="b">
        <v>1</v>
      </c>
      <c r="BH45" t="s">
        <v>222</v>
      </c>
      <c r="BI45" t="s">
        <v>207</v>
      </c>
      <c r="BJ45" t="b">
        <v>0</v>
      </c>
      <c r="BK45" t="s">
        <v>163</v>
      </c>
      <c r="BL45" t="b">
        <v>0</v>
      </c>
      <c r="BM45">
        <v>18</v>
      </c>
      <c r="BN45" t="s">
        <v>164</v>
      </c>
      <c r="BO45" t="s">
        <v>165</v>
      </c>
      <c r="BP45" t="s">
        <v>164</v>
      </c>
      <c r="BQ45" t="s">
        <v>166</v>
      </c>
      <c r="BR45">
        <v>768</v>
      </c>
      <c r="BS45" t="s">
        <v>156</v>
      </c>
      <c r="BT45" t="s">
        <v>173</v>
      </c>
      <c r="BU45" t="s">
        <v>181</v>
      </c>
      <c r="BV45" t="s">
        <v>184</v>
      </c>
      <c r="BW45">
        <v>1</v>
      </c>
      <c r="BX45">
        <v>6</v>
      </c>
      <c r="BY45">
        <v>0</v>
      </c>
      <c r="BZ45">
        <v>6</v>
      </c>
      <c r="CA45" t="s">
        <v>223</v>
      </c>
      <c r="CB45" t="s">
        <v>156</v>
      </c>
      <c r="CC45">
        <v>7</v>
      </c>
      <c r="CD45" t="b">
        <v>0</v>
      </c>
      <c r="CE45" t="s">
        <v>168</v>
      </c>
      <c r="CF45" t="s">
        <v>224</v>
      </c>
      <c r="CG45">
        <v>65</v>
      </c>
      <c r="CH45">
        <v>0</v>
      </c>
      <c r="CI45" t="s">
        <v>183</v>
      </c>
      <c r="CJ45" t="s">
        <v>169</v>
      </c>
      <c r="CK45" t="s">
        <v>198</v>
      </c>
      <c r="CL45" t="s">
        <v>169</v>
      </c>
      <c r="CM45" t="s">
        <v>198</v>
      </c>
      <c r="CN45" t="s">
        <v>198</v>
      </c>
      <c r="CO45" t="s">
        <v>183</v>
      </c>
      <c r="CP45" t="s">
        <v>198</v>
      </c>
      <c r="CQ45">
        <v>1</v>
      </c>
      <c r="CR45">
        <v>1819</v>
      </c>
      <c r="CS45" t="str">
        <f t="shared" si="2"/>
        <v/>
      </c>
      <c r="CT45" t="str">
        <f t="shared" ca="1" si="3"/>
        <v/>
      </c>
      <c r="CU45" t="str">
        <f t="shared" si="4"/>
        <v/>
      </c>
      <c r="CV45" t="str">
        <f t="shared" ca="1" si="5"/>
        <v/>
      </c>
      <c r="CW45" t="str">
        <f t="shared" si="6"/>
        <v/>
      </c>
      <c r="CX45" t="str">
        <f t="shared" ca="1" si="7"/>
        <v/>
      </c>
      <c r="CY45" t="str">
        <f t="shared" si="8"/>
        <v/>
      </c>
      <c r="CZ45" t="str">
        <f t="shared" ca="1" si="9"/>
        <v/>
      </c>
      <c r="DA45" t="str">
        <f t="shared" si="10"/>
        <v/>
      </c>
      <c r="DB45" t="str">
        <f t="shared" ca="1" si="11"/>
        <v/>
      </c>
      <c r="DC45" t="str">
        <f t="shared" si="12"/>
        <v/>
      </c>
      <c r="DD45" t="str">
        <f t="shared" ca="1" si="13"/>
        <v/>
      </c>
      <c r="DE45" t="str">
        <f t="shared" si="14"/>
        <v/>
      </c>
      <c r="DF45" t="str">
        <f t="shared" ca="1" si="15"/>
        <v/>
      </c>
      <c r="DG45" t="str">
        <f t="shared" si="16"/>
        <v/>
      </c>
      <c r="DH45" t="str">
        <f t="shared" ca="1" si="17"/>
        <v/>
      </c>
      <c r="DI45" t="str">
        <f t="shared" si="18"/>
        <v/>
      </c>
      <c r="DJ45" t="str">
        <f t="shared" ca="1" si="19"/>
        <v/>
      </c>
      <c r="DK45" t="str">
        <f t="shared" si="20"/>
        <v/>
      </c>
      <c r="DL45" t="str">
        <f t="shared" ca="1" si="21"/>
        <v/>
      </c>
      <c r="DM45" t="str">
        <f t="shared" si="22"/>
        <v/>
      </c>
      <c r="DN45" t="str">
        <f t="shared" ca="1" si="23"/>
        <v/>
      </c>
      <c r="DO45" t="str">
        <f t="shared" si="24"/>
        <v/>
      </c>
      <c r="DP45" t="str">
        <f t="shared" ca="1" si="25"/>
        <v/>
      </c>
      <c r="DQ45" t="str">
        <f t="shared" si="26"/>
        <v/>
      </c>
      <c r="DR45" t="str">
        <f t="shared" ca="1" si="27"/>
        <v/>
      </c>
      <c r="DS45" t="str">
        <f t="shared" si="28"/>
        <v/>
      </c>
      <c r="DT45" t="str">
        <f t="shared" ca="1" si="29"/>
        <v/>
      </c>
      <c r="DU45" t="str">
        <f t="shared" si="30"/>
        <v/>
      </c>
      <c r="DV45" t="str">
        <f t="shared" ca="1" si="31"/>
        <v/>
      </c>
      <c r="DW45" t="str">
        <f t="shared" si="32"/>
        <v/>
      </c>
      <c r="DX45" t="str">
        <f t="shared" ca="1" si="33"/>
        <v/>
      </c>
      <c r="DY45" t="str">
        <f t="shared" si="34"/>
        <v/>
      </c>
      <c r="DZ45" t="str">
        <f t="shared" ca="1" si="35"/>
        <v/>
      </c>
      <c r="EA45" t="str">
        <f t="shared" si="36"/>
        <v/>
      </c>
      <c r="EB45" t="str">
        <f t="shared" ca="1" si="37"/>
        <v/>
      </c>
      <c r="EC45" t="str">
        <f t="shared" si="38"/>
        <v/>
      </c>
      <c r="ED45" t="str">
        <f t="shared" ca="1" si="39"/>
        <v/>
      </c>
      <c r="EE45" t="str">
        <f t="shared" si="40"/>
        <v/>
      </c>
      <c r="EF45" t="str">
        <f t="shared" ca="1" si="41"/>
        <v/>
      </c>
      <c r="EG45" t="str">
        <f t="shared" si="42"/>
        <v/>
      </c>
      <c r="EH45" t="str">
        <f t="shared" ca="1" si="43"/>
        <v/>
      </c>
      <c r="EI45" t="str">
        <f t="shared" si="44"/>
        <v/>
      </c>
      <c r="EJ45" t="str">
        <f t="shared" ca="1" si="45"/>
        <v/>
      </c>
      <c r="EK45" t="str">
        <f t="shared" ca="1" si="47"/>
        <v/>
      </c>
      <c r="EL45" t="s">
        <v>924</v>
      </c>
      <c r="EM45">
        <v>51007</v>
      </c>
      <c r="EN45">
        <v>16993</v>
      </c>
      <c r="EO45">
        <v>414</v>
      </c>
      <c r="EP45">
        <v>1871</v>
      </c>
      <c r="EQ45">
        <v>14911</v>
      </c>
      <c r="ER45">
        <v>1819</v>
      </c>
      <c r="ES45">
        <v>20076</v>
      </c>
      <c r="ET45">
        <v>2472</v>
      </c>
      <c r="EU45">
        <v>2</v>
      </c>
      <c r="EV45" t="s">
        <v>156</v>
      </c>
      <c r="EW45">
        <v>1024</v>
      </c>
      <c r="EX45">
        <v>2</v>
      </c>
      <c r="EY45">
        <v>48000</v>
      </c>
      <c r="EZ45">
        <v>-16</v>
      </c>
      <c r="FA45" t="s">
        <v>170</v>
      </c>
      <c r="FB45">
        <v>1</v>
      </c>
      <c r="FC45" t="s">
        <v>199</v>
      </c>
      <c r="FD45">
        <v>521693</v>
      </c>
      <c r="FE45">
        <v>504698</v>
      </c>
      <c r="FF45">
        <v>16969</v>
      </c>
      <c r="FG45">
        <v>580068</v>
      </c>
      <c r="FH45">
        <v>581648</v>
      </c>
      <c r="FI45">
        <v>504679</v>
      </c>
      <c r="FJ45">
        <v>580068</v>
      </c>
      <c r="FK45">
        <v>502203</v>
      </c>
      <c r="FL45" t="s">
        <v>158</v>
      </c>
      <c r="FM45">
        <v>498650</v>
      </c>
      <c r="FN45">
        <v>438000</v>
      </c>
      <c r="FO45">
        <v>458663</v>
      </c>
      <c r="FP45">
        <v>2057</v>
      </c>
      <c r="FQ45">
        <v>2051</v>
      </c>
      <c r="FR45">
        <v>579317</v>
      </c>
      <c r="FS45">
        <v>437999</v>
      </c>
      <c r="FT45">
        <v>437999</v>
      </c>
      <c r="FU45">
        <v>2055</v>
      </c>
      <c r="FV45">
        <v>585232</v>
      </c>
      <c r="FW45">
        <v>583648</v>
      </c>
      <c r="FX45">
        <v>587052</v>
      </c>
      <c r="FY45">
        <v>438415</v>
      </c>
      <c r="FZ45">
        <v>460534</v>
      </c>
      <c r="GA45">
        <v>438586</v>
      </c>
      <c r="GB45">
        <v>502203</v>
      </c>
      <c r="GC45">
        <v>500650</v>
      </c>
      <c r="GD45">
        <v>504676</v>
      </c>
      <c r="GE45" t="s">
        <v>158</v>
      </c>
      <c r="GF45">
        <v>585232</v>
      </c>
      <c r="GG45">
        <v>498649</v>
      </c>
      <c r="GH45">
        <v>579316</v>
      </c>
      <c r="GI45">
        <v>572700</v>
      </c>
      <c r="GJ45" t="s">
        <v>172</v>
      </c>
      <c r="GK45">
        <v>2</v>
      </c>
      <c r="GL45">
        <v>2549</v>
      </c>
      <c r="GM45">
        <v>2</v>
      </c>
      <c r="GN45" t="s">
        <v>185</v>
      </c>
      <c r="GO45" t="s">
        <v>166</v>
      </c>
      <c r="GP45">
        <v>1024</v>
      </c>
      <c r="GQ45">
        <v>-50</v>
      </c>
      <c r="GR45">
        <v>180</v>
      </c>
      <c r="GS45">
        <f t="shared" si="46"/>
        <v>2</v>
      </c>
      <c r="GT45" t="str">
        <f t="shared" si="1"/>
        <v>test</v>
      </c>
    </row>
    <row r="46" spans="1:202" x14ac:dyDescent="0.2">
      <c r="A46">
        <v>100</v>
      </c>
      <c r="B46">
        <v>100</v>
      </c>
      <c r="C46">
        <v>1358</v>
      </c>
      <c r="D46">
        <v>1358</v>
      </c>
      <c r="E46" t="s">
        <v>155</v>
      </c>
      <c r="F46" t="s">
        <v>156</v>
      </c>
      <c r="G46" t="s">
        <v>156</v>
      </c>
      <c r="H46" t="s">
        <v>156</v>
      </c>
      <c r="I46">
        <v>0</v>
      </c>
      <c r="J46" t="s">
        <v>157</v>
      </c>
      <c r="K46">
        <v>1</v>
      </c>
      <c r="L46" t="s">
        <v>154</v>
      </c>
      <c r="M46" t="s">
        <v>154</v>
      </c>
      <c r="N46" t="s">
        <v>154</v>
      </c>
      <c r="O46">
        <v>1</v>
      </c>
      <c r="P46" t="s">
        <v>154</v>
      </c>
      <c r="Q46" t="s">
        <v>154</v>
      </c>
      <c r="R46" t="s">
        <v>179</v>
      </c>
      <c r="S46">
        <v>0</v>
      </c>
      <c r="T46">
        <v>5</v>
      </c>
      <c r="U46">
        <v>0</v>
      </c>
      <c r="V46">
        <v>2</v>
      </c>
      <c r="W46">
        <v>2</v>
      </c>
      <c r="X46">
        <v>5</v>
      </c>
      <c r="Y46">
        <v>2</v>
      </c>
      <c r="Z46">
        <v>41</v>
      </c>
      <c r="AA46">
        <v>0</v>
      </c>
      <c r="AB46">
        <v>41</v>
      </c>
      <c r="AC46">
        <v>5</v>
      </c>
      <c r="AD46">
        <v>5</v>
      </c>
      <c r="AE46">
        <v>0</v>
      </c>
      <c r="AF46">
        <v>0</v>
      </c>
      <c r="AG46">
        <v>2</v>
      </c>
      <c r="AH46">
        <v>5</v>
      </c>
      <c r="AI46">
        <v>5</v>
      </c>
      <c r="AJ46">
        <v>0</v>
      </c>
      <c r="AK46">
        <v>2</v>
      </c>
      <c r="AL46">
        <v>2</v>
      </c>
      <c r="AM46">
        <v>44</v>
      </c>
      <c r="AN46">
        <v>5</v>
      </c>
      <c r="AO46">
        <v>5</v>
      </c>
      <c r="AP46">
        <v>5</v>
      </c>
      <c r="AQ46">
        <v>41</v>
      </c>
      <c r="AR46">
        <v>41</v>
      </c>
      <c r="AS46">
        <v>41</v>
      </c>
      <c r="AT46">
        <v>5</v>
      </c>
      <c r="AU46">
        <v>2</v>
      </c>
      <c r="AV46">
        <v>41</v>
      </c>
      <c r="AW46">
        <v>2</v>
      </c>
      <c r="AX46">
        <v>0</v>
      </c>
      <c r="AY46" t="s">
        <v>159</v>
      </c>
      <c r="AZ46">
        <v>-48</v>
      </c>
      <c r="BA46">
        <v>181</v>
      </c>
      <c r="BB46" t="s">
        <v>206</v>
      </c>
      <c r="BC46" t="s">
        <v>161</v>
      </c>
      <c r="BD46" t="b">
        <v>0</v>
      </c>
      <c r="BE46">
        <v>5.53</v>
      </c>
      <c r="BF46" t="b">
        <v>1</v>
      </c>
      <c r="BH46" t="s">
        <v>222</v>
      </c>
      <c r="BI46" t="s">
        <v>207</v>
      </c>
      <c r="BJ46" t="b">
        <v>0</v>
      </c>
      <c r="BK46" t="s">
        <v>163</v>
      </c>
      <c r="BL46" t="b">
        <v>0</v>
      </c>
      <c r="BM46">
        <v>18</v>
      </c>
      <c r="BN46" t="s">
        <v>164</v>
      </c>
      <c r="BO46" t="s">
        <v>165</v>
      </c>
      <c r="BP46" t="s">
        <v>164</v>
      </c>
      <c r="BQ46" t="s">
        <v>166</v>
      </c>
      <c r="BR46">
        <v>768</v>
      </c>
      <c r="BS46" t="s">
        <v>156</v>
      </c>
      <c r="BT46" t="s">
        <v>173</v>
      </c>
      <c r="BU46" t="s">
        <v>180</v>
      </c>
      <c r="BV46" t="s">
        <v>186</v>
      </c>
      <c r="BW46">
        <v>2</v>
      </c>
      <c r="BX46">
        <v>6</v>
      </c>
      <c r="BY46">
        <v>0</v>
      </c>
      <c r="BZ46">
        <v>6</v>
      </c>
      <c r="CA46" t="s">
        <v>223</v>
      </c>
      <c r="CB46" t="s">
        <v>156</v>
      </c>
      <c r="CC46">
        <v>7</v>
      </c>
      <c r="CD46" t="b">
        <v>0</v>
      </c>
      <c r="CE46" t="s">
        <v>168</v>
      </c>
      <c r="CF46" t="s">
        <v>224</v>
      </c>
      <c r="CG46">
        <v>39</v>
      </c>
      <c r="CH46">
        <v>0</v>
      </c>
      <c r="CI46" t="s">
        <v>179</v>
      </c>
      <c r="CJ46" t="s">
        <v>169</v>
      </c>
      <c r="CK46" t="s">
        <v>198</v>
      </c>
      <c r="CL46" t="s">
        <v>169</v>
      </c>
      <c r="CM46" t="s">
        <v>198</v>
      </c>
      <c r="CN46" t="s">
        <v>198</v>
      </c>
      <c r="CO46" t="s">
        <v>179</v>
      </c>
      <c r="CP46" t="s">
        <v>198</v>
      </c>
      <c r="CQ46">
        <v>1</v>
      </c>
      <c r="CR46">
        <v>1527</v>
      </c>
      <c r="CS46">
        <f t="shared" si="2"/>
        <v>1527</v>
      </c>
      <c r="CT46">
        <f t="shared" ca="1" si="3"/>
        <v>1527</v>
      </c>
      <c r="CU46" t="str">
        <f t="shared" si="4"/>
        <v/>
      </c>
      <c r="CV46" t="str">
        <f t="shared" ca="1" si="5"/>
        <v/>
      </c>
      <c r="CW46" t="str">
        <f t="shared" si="6"/>
        <v/>
      </c>
      <c r="CX46" t="str">
        <f t="shared" ca="1" si="7"/>
        <v/>
      </c>
      <c r="CY46" t="str">
        <f t="shared" si="8"/>
        <v/>
      </c>
      <c r="CZ46" t="str">
        <f t="shared" ca="1" si="9"/>
        <v/>
      </c>
      <c r="DA46" t="str">
        <f t="shared" si="10"/>
        <v/>
      </c>
      <c r="DB46" t="str">
        <f t="shared" ca="1" si="11"/>
        <v/>
      </c>
      <c r="DC46" t="str">
        <f t="shared" si="12"/>
        <v/>
      </c>
      <c r="DD46" t="str">
        <f t="shared" ca="1" si="13"/>
        <v/>
      </c>
      <c r="DE46" t="str">
        <f t="shared" si="14"/>
        <v/>
      </c>
      <c r="DF46" t="str">
        <f t="shared" ca="1" si="15"/>
        <v/>
      </c>
      <c r="DG46" t="str">
        <f t="shared" si="16"/>
        <v/>
      </c>
      <c r="DH46" t="str">
        <f t="shared" ca="1" si="17"/>
        <v/>
      </c>
      <c r="DI46" t="str">
        <f t="shared" si="18"/>
        <v/>
      </c>
      <c r="DJ46" t="str">
        <f t="shared" ca="1" si="19"/>
        <v/>
      </c>
      <c r="DK46" t="str">
        <f t="shared" si="20"/>
        <v/>
      </c>
      <c r="DL46" t="str">
        <f t="shared" ca="1" si="21"/>
        <v/>
      </c>
      <c r="DM46" t="str">
        <f t="shared" si="22"/>
        <v/>
      </c>
      <c r="DN46" t="str">
        <f t="shared" ca="1" si="23"/>
        <v/>
      </c>
      <c r="DO46" t="str">
        <f t="shared" si="24"/>
        <v/>
      </c>
      <c r="DP46" t="str">
        <f t="shared" ca="1" si="25"/>
        <v/>
      </c>
      <c r="DQ46">
        <f t="shared" si="26"/>
        <v>1527</v>
      </c>
      <c r="DR46">
        <f t="shared" ca="1" si="27"/>
        <v>1527</v>
      </c>
      <c r="DS46" t="str">
        <f t="shared" si="28"/>
        <v/>
      </c>
      <c r="DT46" t="str">
        <f t="shared" ca="1" si="29"/>
        <v/>
      </c>
      <c r="DU46" t="str">
        <f t="shared" si="30"/>
        <v/>
      </c>
      <c r="DV46" t="str">
        <f t="shared" ca="1" si="31"/>
        <v/>
      </c>
      <c r="DW46" t="str">
        <f t="shared" si="32"/>
        <v/>
      </c>
      <c r="DX46" t="str">
        <f t="shared" ca="1" si="33"/>
        <v/>
      </c>
      <c r="DY46" t="str">
        <f t="shared" si="34"/>
        <v/>
      </c>
      <c r="DZ46" t="str">
        <f t="shared" ca="1" si="35"/>
        <v/>
      </c>
      <c r="EA46" t="str">
        <f t="shared" si="36"/>
        <v/>
      </c>
      <c r="EB46" t="str">
        <f t="shared" ca="1" si="37"/>
        <v/>
      </c>
      <c r="EC46" t="str">
        <f t="shared" si="38"/>
        <v/>
      </c>
      <c r="ED46" t="str">
        <f t="shared" ca="1" si="39"/>
        <v/>
      </c>
      <c r="EE46" t="str">
        <f t="shared" si="40"/>
        <v/>
      </c>
      <c r="EF46" t="str">
        <f t="shared" ca="1" si="41"/>
        <v/>
      </c>
      <c r="EG46" t="str">
        <f t="shared" si="42"/>
        <v/>
      </c>
      <c r="EH46" t="str">
        <f t="shared" ca="1" si="43"/>
        <v/>
      </c>
      <c r="EI46" t="str">
        <f t="shared" si="44"/>
        <v/>
      </c>
      <c r="EJ46" t="str">
        <f t="shared" ca="1" si="45"/>
        <v/>
      </c>
      <c r="EK46">
        <f t="shared" ca="1" si="47"/>
        <v>1527</v>
      </c>
      <c r="EL46">
        <v>1527</v>
      </c>
      <c r="EM46">
        <v>51007</v>
      </c>
      <c r="EN46">
        <v>16993</v>
      </c>
      <c r="EO46">
        <v>414</v>
      </c>
      <c r="EP46">
        <v>1871</v>
      </c>
      <c r="EQ46">
        <v>14911</v>
      </c>
      <c r="ER46">
        <v>1527</v>
      </c>
      <c r="ES46">
        <v>20076</v>
      </c>
      <c r="ET46">
        <v>2472</v>
      </c>
      <c r="EU46">
        <v>2</v>
      </c>
      <c r="EV46" t="s">
        <v>156</v>
      </c>
      <c r="EW46">
        <v>1024</v>
      </c>
      <c r="EX46">
        <v>2</v>
      </c>
      <c r="EY46">
        <v>48000</v>
      </c>
      <c r="EZ46">
        <v>-16</v>
      </c>
      <c r="FA46" t="s">
        <v>170</v>
      </c>
      <c r="FB46">
        <v>1</v>
      </c>
      <c r="FC46" t="s">
        <v>199</v>
      </c>
      <c r="FD46">
        <v>521693</v>
      </c>
      <c r="FE46">
        <v>504698</v>
      </c>
      <c r="FF46">
        <v>16969</v>
      </c>
      <c r="FG46">
        <v>587852</v>
      </c>
      <c r="FH46">
        <v>589328</v>
      </c>
      <c r="FI46">
        <v>504679</v>
      </c>
      <c r="FJ46">
        <v>587852</v>
      </c>
      <c r="FK46">
        <v>502203</v>
      </c>
      <c r="FL46" t="s">
        <v>158</v>
      </c>
      <c r="FM46">
        <v>498650</v>
      </c>
      <c r="FN46">
        <v>438000</v>
      </c>
      <c r="FO46">
        <v>458663</v>
      </c>
      <c r="FP46">
        <v>2057</v>
      </c>
      <c r="FQ46">
        <v>2051</v>
      </c>
      <c r="FR46">
        <v>587101</v>
      </c>
      <c r="FS46">
        <v>437999</v>
      </c>
      <c r="FT46">
        <v>437999</v>
      </c>
      <c r="FU46">
        <v>2055</v>
      </c>
      <c r="FV46">
        <v>592870</v>
      </c>
      <c r="FW46">
        <v>591328</v>
      </c>
      <c r="FX46">
        <v>594397</v>
      </c>
      <c r="FY46">
        <v>438415</v>
      </c>
      <c r="FZ46">
        <v>460534</v>
      </c>
      <c r="GA46">
        <v>438586</v>
      </c>
      <c r="GB46">
        <v>502203</v>
      </c>
      <c r="GC46">
        <v>500650</v>
      </c>
      <c r="GD46">
        <v>504676</v>
      </c>
      <c r="GE46" t="s">
        <v>158</v>
      </c>
      <c r="GF46">
        <v>592870</v>
      </c>
      <c r="GG46">
        <v>498649</v>
      </c>
      <c r="GH46">
        <v>587099</v>
      </c>
      <c r="GI46">
        <v>572700</v>
      </c>
      <c r="GJ46" t="s">
        <v>172</v>
      </c>
      <c r="GK46">
        <v>3</v>
      </c>
      <c r="GL46">
        <v>4076</v>
      </c>
      <c r="GM46">
        <v>3</v>
      </c>
      <c r="GN46" t="s">
        <v>182</v>
      </c>
      <c r="GO46" t="s">
        <v>166</v>
      </c>
      <c r="GP46">
        <v>1024</v>
      </c>
      <c r="GQ46">
        <v>-50</v>
      </c>
      <c r="GR46">
        <v>180</v>
      </c>
      <c r="GS46">
        <f t="shared" si="46"/>
        <v>3</v>
      </c>
      <c r="GT46" t="str">
        <f t="shared" si="1"/>
        <v>test</v>
      </c>
    </row>
    <row r="47" spans="1:202" x14ac:dyDescent="0.2">
      <c r="A47">
        <v>100</v>
      </c>
      <c r="B47">
        <v>100</v>
      </c>
      <c r="C47">
        <v>1422</v>
      </c>
      <c r="D47">
        <v>1422</v>
      </c>
      <c r="E47" t="s">
        <v>155</v>
      </c>
      <c r="F47" t="s">
        <v>156</v>
      </c>
      <c r="G47" t="s">
        <v>156</v>
      </c>
      <c r="H47" t="s">
        <v>156</v>
      </c>
      <c r="I47">
        <v>0</v>
      </c>
      <c r="J47" t="s">
        <v>157</v>
      </c>
      <c r="K47">
        <v>1</v>
      </c>
      <c r="L47" t="s">
        <v>154</v>
      </c>
      <c r="M47" t="s">
        <v>154</v>
      </c>
      <c r="N47" t="s">
        <v>154</v>
      </c>
      <c r="O47">
        <v>1</v>
      </c>
      <c r="P47" t="s">
        <v>154</v>
      </c>
      <c r="Q47" t="s">
        <v>154</v>
      </c>
      <c r="R47" t="s">
        <v>179</v>
      </c>
      <c r="S47">
        <v>0</v>
      </c>
      <c r="T47">
        <v>5</v>
      </c>
      <c r="U47">
        <v>0</v>
      </c>
      <c r="V47">
        <v>3</v>
      </c>
      <c r="W47">
        <v>3</v>
      </c>
      <c r="X47">
        <v>5</v>
      </c>
      <c r="Y47">
        <v>3</v>
      </c>
      <c r="Z47">
        <v>41</v>
      </c>
      <c r="AA47">
        <v>0</v>
      </c>
      <c r="AB47">
        <v>41</v>
      </c>
      <c r="AC47">
        <v>5</v>
      </c>
      <c r="AD47">
        <v>5</v>
      </c>
      <c r="AE47">
        <v>0</v>
      </c>
      <c r="AF47">
        <v>0</v>
      </c>
      <c r="AG47">
        <v>3</v>
      </c>
      <c r="AH47">
        <v>5</v>
      </c>
      <c r="AI47">
        <v>5</v>
      </c>
      <c r="AJ47">
        <v>0</v>
      </c>
      <c r="AK47">
        <v>3</v>
      </c>
      <c r="AL47">
        <v>3</v>
      </c>
      <c r="AM47">
        <v>45</v>
      </c>
      <c r="AN47">
        <v>5</v>
      </c>
      <c r="AO47">
        <v>5</v>
      </c>
      <c r="AP47">
        <v>5</v>
      </c>
      <c r="AQ47">
        <v>41</v>
      </c>
      <c r="AR47">
        <v>41</v>
      </c>
      <c r="AS47">
        <v>41</v>
      </c>
      <c r="AT47">
        <v>5</v>
      </c>
      <c r="AU47">
        <v>3</v>
      </c>
      <c r="AV47">
        <v>41</v>
      </c>
      <c r="AW47">
        <v>3</v>
      </c>
      <c r="AX47">
        <v>0</v>
      </c>
      <c r="AY47" t="s">
        <v>159</v>
      </c>
      <c r="AZ47">
        <v>-48</v>
      </c>
      <c r="BA47">
        <v>181</v>
      </c>
      <c r="BB47" t="s">
        <v>206</v>
      </c>
      <c r="BC47" t="s">
        <v>161</v>
      </c>
      <c r="BD47" t="b">
        <v>0</v>
      </c>
      <c r="BE47">
        <v>5.23</v>
      </c>
      <c r="BF47" t="b">
        <v>1</v>
      </c>
      <c r="BH47" t="s">
        <v>222</v>
      </c>
      <c r="BI47" t="s">
        <v>207</v>
      </c>
      <c r="BJ47" t="b">
        <v>0</v>
      </c>
      <c r="BK47" t="s">
        <v>163</v>
      </c>
      <c r="BL47" t="b">
        <v>0</v>
      </c>
      <c r="BM47">
        <v>18</v>
      </c>
      <c r="BN47" t="s">
        <v>164</v>
      </c>
      <c r="BO47" t="s">
        <v>165</v>
      </c>
      <c r="BP47" t="s">
        <v>164</v>
      </c>
      <c r="BQ47" t="s">
        <v>166</v>
      </c>
      <c r="BR47">
        <v>768</v>
      </c>
      <c r="BS47" t="s">
        <v>156</v>
      </c>
      <c r="BT47" t="s">
        <v>173</v>
      </c>
      <c r="BU47" t="s">
        <v>176</v>
      </c>
      <c r="BV47" t="s">
        <v>180</v>
      </c>
      <c r="BW47">
        <v>3</v>
      </c>
      <c r="BX47">
        <v>6</v>
      </c>
      <c r="BY47">
        <v>0</v>
      </c>
      <c r="BZ47">
        <v>6</v>
      </c>
      <c r="CA47" t="s">
        <v>223</v>
      </c>
      <c r="CB47" t="s">
        <v>156</v>
      </c>
      <c r="CC47">
        <v>7</v>
      </c>
      <c r="CD47" t="b">
        <v>0</v>
      </c>
      <c r="CE47" t="s">
        <v>168</v>
      </c>
      <c r="CF47" t="s">
        <v>224</v>
      </c>
      <c r="CG47">
        <v>15</v>
      </c>
      <c r="CH47">
        <v>0</v>
      </c>
      <c r="CI47" t="s">
        <v>179</v>
      </c>
      <c r="CJ47" t="s">
        <v>169</v>
      </c>
      <c r="CK47" t="s">
        <v>198</v>
      </c>
      <c r="CL47" t="s">
        <v>169</v>
      </c>
      <c r="CM47" t="s">
        <v>198</v>
      </c>
      <c r="CN47" t="s">
        <v>198</v>
      </c>
      <c r="CO47" t="s">
        <v>179</v>
      </c>
      <c r="CP47" t="s">
        <v>198</v>
      </c>
      <c r="CQ47">
        <v>1</v>
      </c>
      <c r="CR47">
        <v>1613</v>
      </c>
      <c r="CS47">
        <f t="shared" si="2"/>
        <v>1613</v>
      </c>
      <c r="CT47">
        <f t="shared" ca="1" si="3"/>
        <v>1086</v>
      </c>
      <c r="CU47" t="str">
        <f t="shared" si="4"/>
        <v/>
      </c>
      <c r="CV47" t="str">
        <f t="shared" ca="1" si="5"/>
        <v/>
      </c>
      <c r="CW47" t="str">
        <f t="shared" si="6"/>
        <v/>
      </c>
      <c r="CX47" t="str">
        <f t="shared" ca="1" si="7"/>
        <v/>
      </c>
      <c r="CY47" t="str">
        <f t="shared" si="8"/>
        <v/>
      </c>
      <c r="CZ47" t="str">
        <f t="shared" ca="1" si="9"/>
        <v/>
      </c>
      <c r="DA47" t="str">
        <f t="shared" si="10"/>
        <v/>
      </c>
      <c r="DB47" t="str">
        <f t="shared" ca="1" si="11"/>
        <v/>
      </c>
      <c r="DC47" t="str">
        <f t="shared" si="12"/>
        <v/>
      </c>
      <c r="DD47" t="str">
        <f t="shared" ca="1" si="13"/>
        <v/>
      </c>
      <c r="DE47" t="str">
        <f t="shared" si="14"/>
        <v/>
      </c>
      <c r="DF47" t="str">
        <f t="shared" ca="1" si="15"/>
        <v/>
      </c>
      <c r="DG47" t="str">
        <f t="shared" si="16"/>
        <v/>
      </c>
      <c r="DH47" t="str">
        <f t="shared" ca="1" si="17"/>
        <v/>
      </c>
      <c r="DI47" t="str">
        <f t="shared" si="18"/>
        <v/>
      </c>
      <c r="DJ47" t="str">
        <f t="shared" ca="1" si="19"/>
        <v/>
      </c>
      <c r="DK47" t="str">
        <f t="shared" si="20"/>
        <v/>
      </c>
      <c r="DL47" t="str">
        <f t="shared" ca="1" si="21"/>
        <v/>
      </c>
      <c r="DM47" t="str">
        <f t="shared" si="22"/>
        <v/>
      </c>
      <c r="DN47" t="str">
        <f t="shared" ca="1" si="23"/>
        <v/>
      </c>
      <c r="DO47">
        <f t="shared" si="24"/>
        <v>1613</v>
      </c>
      <c r="DP47">
        <f t="shared" ca="1" si="25"/>
        <v>1086</v>
      </c>
      <c r="DQ47" t="str">
        <f t="shared" si="26"/>
        <v/>
      </c>
      <c r="DR47" t="str">
        <f t="shared" ca="1" si="27"/>
        <v/>
      </c>
      <c r="DS47" t="str">
        <f t="shared" si="28"/>
        <v/>
      </c>
      <c r="DT47" t="str">
        <f t="shared" ca="1" si="29"/>
        <v/>
      </c>
      <c r="DU47" t="str">
        <f t="shared" si="30"/>
        <v/>
      </c>
      <c r="DV47" t="str">
        <f t="shared" ca="1" si="31"/>
        <v/>
      </c>
      <c r="DW47" t="str">
        <f t="shared" si="32"/>
        <v/>
      </c>
      <c r="DX47" t="str">
        <f t="shared" ca="1" si="33"/>
        <v/>
      </c>
      <c r="DY47" t="str">
        <f t="shared" si="34"/>
        <v/>
      </c>
      <c r="DZ47" t="str">
        <f t="shared" ca="1" si="35"/>
        <v/>
      </c>
      <c r="EA47" t="str">
        <f t="shared" si="36"/>
        <v/>
      </c>
      <c r="EB47" t="str">
        <f t="shared" ca="1" si="37"/>
        <v/>
      </c>
      <c r="EC47" t="str">
        <f t="shared" si="38"/>
        <v/>
      </c>
      <c r="ED47" t="str">
        <f t="shared" ca="1" si="39"/>
        <v/>
      </c>
      <c r="EE47" t="str">
        <f t="shared" si="40"/>
        <v/>
      </c>
      <c r="EF47" t="str">
        <f t="shared" ca="1" si="41"/>
        <v/>
      </c>
      <c r="EG47" t="str">
        <f t="shared" si="42"/>
        <v/>
      </c>
      <c r="EH47" t="str">
        <f t="shared" ca="1" si="43"/>
        <v/>
      </c>
      <c r="EI47" t="str">
        <f t="shared" si="44"/>
        <v/>
      </c>
      <c r="EJ47" t="str">
        <f t="shared" ca="1" si="45"/>
        <v/>
      </c>
      <c r="EK47">
        <f t="shared" ca="1" si="47"/>
        <v>1086</v>
      </c>
      <c r="EL47">
        <v>1052</v>
      </c>
      <c r="EM47">
        <v>51007</v>
      </c>
      <c r="EN47">
        <v>16993</v>
      </c>
      <c r="EO47">
        <v>414</v>
      </c>
      <c r="EP47">
        <v>1871</v>
      </c>
      <c r="EQ47">
        <v>14911</v>
      </c>
      <c r="ER47">
        <v>1613</v>
      </c>
      <c r="ES47">
        <v>20076</v>
      </c>
      <c r="ET47">
        <v>2472</v>
      </c>
      <c r="EU47">
        <v>2</v>
      </c>
      <c r="EV47" t="s">
        <v>156</v>
      </c>
      <c r="EW47">
        <v>1024</v>
      </c>
      <c r="EX47">
        <v>2</v>
      </c>
      <c r="EY47">
        <v>48000</v>
      </c>
      <c r="EZ47">
        <v>-16</v>
      </c>
      <c r="FA47" t="s">
        <v>170</v>
      </c>
      <c r="FB47">
        <v>1</v>
      </c>
      <c r="FC47" t="s">
        <v>199</v>
      </c>
      <c r="FD47">
        <v>521693</v>
      </c>
      <c r="FE47">
        <v>504698</v>
      </c>
      <c r="FF47">
        <v>16969</v>
      </c>
      <c r="FG47">
        <v>595179</v>
      </c>
      <c r="FH47">
        <v>596688</v>
      </c>
      <c r="FI47">
        <v>504679</v>
      </c>
      <c r="FJ47">
        <v>595179</v>
      </c>
      <c r="FK47">
        <v>502203</v>
      </c>
      <c r="FL47" t="s">
        <v>158</v>
      </c>
      <c r="FM47">
        <v>498650</v>
      </c>
      <c r="FN47">
        <v>438000</v>
      </c>
      <c r="FO47">
        <v>458663</v>
      </c>
      <c r="FP47">
        <v>2057</v>
      </c>
      <c r="FQ47">
        <v>2051</v>
      </c>
      <c r="FR47">
        <v>594428</v>
      </c>
      <c r="FS47">
        <v>437999</v>
      </c>
      <c r="FT47">
        <v>437999</v>
      </c>
      <c r="FU47">
        <v>2055</v>
      </c>
      <c r="FV47">
        <v>600166</v>
      </c>
      <c r="FW47">
        <v>598688</v>
      </c>
      <c r="FX47">
        <v>601780</v>
      </c>
      <c r="FY47">
        <v>438415</v>
      </c>
      <c r="FZ47">
        <v>460534</v>
      </c>
      <c r="GA47">
        <v>438586</v>
      </c>
      <c r="GB47">
        <v>502203</v>
      </c>
      <c r="GC47">
        <v>500650</v>
      </c>
      <c r="GD47">
        <v>504676</v>
      </c>
      <c r="GE47" t="s">
        <v>158</v>
      </c>
      <c r="GF47">
        <v>600166</v>
      </c>
      <c r="GG47">
        <v>498649</v>
      </c>
      <c r="GH47">
        <v>594427</v>
      </c>
      <c r="GI47">
        <v>572700</v>
      </c>
      <c r="GJ47" t="s">
        <v>172</v>
      </c>
      <c r="GK47">
        <v>4</v>
      </c>
      <c r="GL47">
        <v>5689</v>
      </c>
      <c r="GM47">
        <v>4</v>
      </c>
      <c r="GN47" t="s">
        <v>182</v>
      </c>
      <c r="GO47" t="s">
        <v>166</v>
      </c>
      <c r="GP47">
        <v>1024</v>
      </c>
      <c r="GQ47">
        <v>-50</v>
      </c>
      <c r="GR47">
        <v>180</v>
      </c>
      <c r="GS47">
        <f t="shared" si="46"/>
        <v>4</v>
      </c>
      <c r="GT47" t="str">
        <f t="shared" si="1"/>
        <v>test</v>
      </c>
    </row>
    <row r="48" spans="1:202" x14ac:dyDescent="0.2">
      <c r="A48">
        <v>100</v>
      </c>
      <c r="B48">
        <v>100</v>
      </c>
      <c r="C48">
        <v>1521</v>
      </c>
      <c r="D48">
        <v>1521</v>
      </c>
      <c r="E48" t="s">
        <v>155</v>
      </c>
      <c r="F48" t="s">
        <v>156</v>
      </c>
      <c r="G48" t="s">
        <v>156</v>
      </c>
      <c r="H48" t="s">
        <v>156</v>
      </c>
      <c r="I48">
        <v>0</v>
      </c>
      <c r="J48" t="s">
        <v>157</v>
      </c>
      <c r="K48">
        <v>1</v>
      </c>
      <c r="L48" t="s">
        <v>154</v>
      </c>
      <c r="M48" t="s">
        <v>154</v>
      </c>
      <c r="N48" t="s">
        <v>154</v>
      </c>
      <c r="O48">
        <v>1</v>
      </c>
      <c r="P48" t="s">
        <v>154</v>
      </c>
      <c r="Q48" t="s">
        <v>154</v>
      </c>
      <c r="R48" t="s">
        <v>183</v>
      </c>
      <c r="S48">
        <v>0</v>
      </c>
      <c r="T48">
        <v>5</v>
      </c>
      <c r="U48">
        <v>0</v>
      </c>
      <c r="V48">
        <v>4</v>
      </c>
      <c r="W48">
        <v>4</v>
      </c>
      <c r="X48">
        <v>5</v>
      </c>
      <c r="Y48">
        <v>4</v>
      </c>
      <c r="Z48">
        <v>41</v>
      </c>
      <c r="AA48">
        <v>0</v>
      </c>
      <c r="AB48">
        <v>41</v>
      </c>
      <c r="AC48">
        <v>5</v>
      </c>
      <c r="AD48">
        <v>5</v>
      </c>
      <c r="AE48">
        <v>0</v>
      </c>
      <c r="AF48">
        <v>0</v>
      </c>
      <c r="AG48">
        <v>4</v>
      </c>
      <c r="AH48">
        <v>5</v>
      </c>
      <c r="AI48">
        <v>5</v>
      </c>
      <c r="AJ48">
        <v>0</v>
      </c>
      <c r="AK48">
        <v>4</v>
      </c>
      <c r="AL48">
        <v>4</v>
      </c>
      <c r="AM48">
        <v>46</v>
      </c>
      <c r="AN48">
        <v>5</v>
      </c>
      <c r="AO48">
        <v>5</v>
      </c>
      <c r="AP48">
        <v>5</v>
      </c>
      <c r="AQ48">
        <v>41</v>
      </c>
      <c r="AR48">
        <v>41</v>
      </c>
      <c r="AS48">
        <v>41</v>
      </c>
      <c r="AT48">
        <v>5</v>
      </c>
      <c r="AU48">
        <v>4</v>
      </c>
      <c r="AV48">
        <v>41</v>
      </c>
      <c r="AW48">
        <v>4</v>
      </c>
      <c r="AX48">
        <v>0</v>
      </c>
      <c r="AY48" t="s">
        <v>159</v>
      </c>
      <c r="AZ48">
        <v>-48</v>
      </c>
      <c r="BA48">
        <v>181</v>
      </c>
      <c r="BB48" t="s">
        <v>206</v>
      </c>
      <c r="BC48" t="s">
        <v>161</v>
      </c>
      <c r="BD48" t="b">
        <v>0</v>
      </c>
      <c r="BE48" t="s">
        <v>164</v>
      </c>
      <c r="BF48" t="b">
        <v>1</v>
      </c>
      <c r="BH48" t="s">
        <v>222</v>
      </c>
      <c r="BI48" t="s">
        <v>207</v>
      </c>
      <c r="BJ48" t="b">
        <v>0</v>
      </c>
      <c r="BK48" t="s">
        <v>163</v>
      </c>
      <c r="BL48" t="b">
        <v>0</v>
      </c>
      <c r="BM48">
        <v>18</v>
      </c>
      <c r="BN48" t="s">
        <v>164</v>
      </c>
      <c r="BO48" t="s">
        <v>165</v>
      </c>
      <c r="BP48" t="s">
        <v>164</v>
      </c>
      <c r="BQ48" t="s">
        <v>166</v>
      </c>
      <c r="BR48">
        <v>768</v>
      </c>
      <c r="BS48" t="s">
        <v>156</v>
      </c>
      <c r="BT48" t="s">
        <v>173</v>
      </c>
      <c r="BU48" t="s">
        <v>181</v>
      </c>
      <c r="BV48" t="s">
        <v>187</v>
      </c>
      <c r="BW48">
        <v>4</v>
      </c>
      <c r="BX48">
        <v>6</v>
      </c>
      <c r="BY48">
        <v>0</v>
      </c>
      <c r="BZ48">
        <v>6</v>
      </c>
      <c r="CA48" t="s">
        <v>223</v>
      </c>
      <c r="CB48" t="s">
        <v>156</v>
      </c>
      <c r="CC48">
        <v>7</v>
      </c>
      <c r="CD48" t="b">
        <v>0</v>
      </c>
      <c r="CE48" t="s">
        <v>168</v>
      </c>
      <c r="CF48" t="s">
        <v>224</v>
      </c>
      <c r="CG48">
        <v>50</v>
      </c>
      <c r="CH48">
        <v>0</v>
      </c>
      <c r="CI48" t="s">
        <v>183</v>
      </c>
      <c r="CJ48" t="s">
        <v>169</v>
      </c>
      <c r="CK48" t="s">
        <v>198</v>
      </c>
      <c r="CL48" t="s">
        <v>169</v>
      </c>
      <c r="CM48" t="s">
        <v>198</v>
      </c>
      <c r="CN48" t="s">
        <v>198</v>
      </c>
      <c r="CO48" t="s">
        <v>183</v>
      </c>
      <c r="CP48" t="s">
        <v>198</v>
      </c>
      <c r="CQ48">
        <v>1</v>
      </c>
      <c r="CR48">
        <v>1920</v>
      </c>
      <c r="CS48" t="str">
        <f t="shared" si="2"/>
        <v/>
      </c>
      <c r="CT48" t="str">
        <f t="shared" ca="1" si="3"/>
        <v/>
      </c>
      <c r="CU48" t="str">
        <f t="shared" si="4"/>
        <v/>
      </c>
      <c r="CV48" t="str">
        <f t="shared" ca="1" si="5"/>
        <v/>
      </c>
      <c r="CW48" t="str">
        <f t="shared" si="6"/>
        <v/>
      </c>
      <c r="CX48" t="str">
        <f t="shared" ca="1" si="7"/>
        <v/>
      </c>
      <c r="CY48" t="str">
        <f t="shared" si="8"/>
        <v/>
      </c>
      <c r="CZ48" t="str">
        <f t="shared" ca="1" si="9"/>
        <v/>
      </c>
      <c r="DA48" t="str">
        <f t="shared" si="10"/>
        <v/>
      </c>
      <c r="DB48" t="str">
        <f t="shared" ca="1" si="11"/>
        <v/>
      </c>
      <c r="DC48" t="str">
        <f t="shared" si="12"/>
        <v/>
      </c>
      <c r="DD48" t="str">
        <f t="shared" ca="1" si="13"/>
        <v/>
      </c>
      <c r="DE48" t="str">
        <f t="shared" si="14"/>
        <v/>
      </c>
      <c r="DF48" t="str">
        <f t="shared" ca="1" si="15"/>
        <v/>
      </c>
      <c r="DG48" t="str">
        <f t="shared" si="16"/>
        <v/>
      </c>
      <c r="DH48" t="str">
        <f t="shared" ca="1" si="17"/>
        <v/>
      </c>
      <c r="DI48" t="str">
        <f t="shared" si="18"/>
        <v/>
      </c>
      <c r="DJ48" t="str">
        <f t="shared" ca="1" si="19"/>
        <v/>
      </c>
      <c r="DK48" t="str">
        <f t="shared" si="20"/>
        <v/>
      </c>
      <c r="DL48" t="str">
        <f t="shared" ca="1" si="21"/>
        <v/>
      </c>
      <c r="DM48" t="str">
        <f t="shared" si="22"/>
        <v/>
      </c>
      <c r="DN48" t="str">
        <f t="shared" ca="1" si="23"/>
        <v/>
      </c>
      <c r="DO48" t="str">
        <f t="shared" si="24"/>
        <v/>
      </c>
      <c r="DP48" t="str">
        <f t="shared" ca="1" si="25"/>
        <v/>
      </c>
      <c r="DQ48" t="str">
        <f t="shared" si="26"/>
        <v/>
      </c>
      <c r="DR48" t="str">
        <f t="shared" ca="1" si="27"/>
        <v/>
      </c>
      <c r="DS48" t="str">
        <f t="shared" si="28"/>
        <v/>
      </c>
      <c r="DT48" t="str">
        <f t="shared" ca="1" si="29"/>
        <v/>
      </c>
      <c r="DU48" t="str">
        <f t="shared" si="30"/>
        <v/>
      </c>
      <c r="DV48" t="str">
        <f t="shared" ca="1" si="31"/>
        <v/>
      </c>
      <c r="DW48" t="str">
        <f t="shared" si="32"/>
        <v/>
      </c>
      <c r="DX48" t="str">
        <f t="shared" ca="1" si="33"/>
        <v/>
      </c>
      <c r="DY48" t="str">
        <f t="shared" si="34"/>
        <v/>
      </c>
      <c r="DZ48" t="str">
        <f t="shared" ca="1" si="35"/>
        <v/>
      </c>
      <c r="EA48" t="str">
        <f t="shared" si="36"/>
        <v/>
      </c>
      <c r="EB48" t="str">
        <f t="shared" ca="1" si="37"/>
        <v/>
      </c>
      <c r="EC48" t="str">
        <f t="shared" si="38"/>
        <v/>
      </c>
      <c r="ED48" t="str">
        <f t="shared" ca="1" si="39"/>
        <v/>
      </c>
      <c r="EE48" t="str">
        <f t="shared" si="40"/>
        <v/>
      </c>
      <c r="EF48" t="str">
        <f t="shared" ca="1" si="41"/>
        <v/>
      </c>
      <c r="EG48" t="str">
        <f t="shared" si="42"/>
        <v/>
      </c>
      <c r="EH48" t="str">
        <f t="shared" ca="1" si="43"/>
        <v/>
      </c>
      <c r="EI48" t="str">
        <f t="shared" si="44"/>
        <v/>
      </c>
      <c r="EJ48" t="str">
        <f t="shared" ca="1" si="45"/>
        <v/>
      </c>
      <c r="EK48" t="str">
        <f t="shared" ca="1" si="47"/>
        <v/>
      </c>
      <c r="EL48" t="s">
        <v>924</v>
      </c>
      <c r="EM48">
        <v>51007</v>
      </c>
      <c r="EN48">
        <v>16993</v>
      </c>
      <c r="EO48">
        <v>414</v>
      </c>
      <c r="EP48">
        <v>1871</v>
      </c>
      <c r="EQ48">
        <v>14911</v>
      </c>
      <c r="ER48">
        <v>1920</v>
      </c>
      <c r="ES48">
        <v>20076</v>
      </c>
      <c r="ET48">
        <v>2472</v>
      </c>
      <c r="EU48">
        <v>2</v>
      </c>
      <c r="EV48" t="s">
        <v>156</v>
      </c>
      <c r="EW48">
        <v>1024</v>
      </c>
      <c r="EX48">
        <v>2</v>
      </c>
      <c r="EY48">
        <v>48000</v>
      </c>
      <c r="EZ48">
        <v>-16</v>
      </c>
      <c r="FA48" t="s">
        <v>170</v>
      </c>
      <c r="FB48">
        <v>1</v>
      </c>
      <c r="FC48" t="s">
        <v>199</v>
      </c>
      <c r="FD48">
        <v>521693</v>
      </c>
      <c r="FE48">
        <v>504698</v>
      </c>
      <c r="FF48">
        <v>16969</v>
      </c>
      <c r="FG48">
        <v>602563</v>
      </c>
      <c r="FH48">
        <v>604155</v>
      </c>
      <c r="FI48">
        <v>504679</v>
      </c>
      <c r="FJ48">
        <v>602563</v>
      </c>
      <c r="FK48">
        <v>502203</v>
      </c>
      <c r="FL48" t="s">
        <v>158</v>
      </c>
      <c r="FM48">
        <v>498650</v>
      </c>
      <c r="FN48">
        <v>438000</v>
      </c>
      <c r="FO48">
        <v>458663</v>
      </c>
      <c r="FP48">
        <v>2057</v>
      </c>
      <c r="FQ48">
        <v>2051</v>
      </c>
      <c r="FR48">
        <v>601812</v>
      </c>
      <c r="FS48">
        <v>437999</v>
      </c>
      <c r="FT48">
        <v>437999</v>
      </c>
      <c r="FU48">
        <v>2055</v>
      </c>
      <c r="FV48">
        <v>608379</v>
      </c>
      <c r="FW48">
        <v>606155</v>
      </c>
      <c r="FX48">
        <v>610300</v>
      </c>
      <c r="FY48">
        <v>438415</v>
      </c>
      <c r="FZ48">
        <v>460534</v>
      </c>
      <c r="GA48">
        <v>438586</v>
      </c>
      <c r="GB48">
        <v>502203</v>
      </c>
      <c r="GC48">
        <v>500650</v>
      </c>
      <c r="GD48">
        <v>504676</v>
      </c>
      <c r="GE48" t="s">
        <v>158</v>
      </c>
      <c r="GF48">
        <v>608379</v>
      </c>
      <c r="GG48">
        <v>498649</v>
      </c>
      <c r="GH48">
        <v>601810</v>
      </c>
      <c r="GI48">
        <v>572700</v>
      </c>
      <c r="GJ48" t="s">
        <v>172</v>
      </c>
      <c r="GK48">
        <v>5</v>
      </c>
      <c r="GL48">
        <v>7609</v>
      </c>
      <c r="GM48">
        <v>5</v>
      </c>
      <c r="GN48" t="s">
        <v>185</v>
      </c>
      <c r="GO48" t="s">
        <v>166</v>
      </c>
      <c r="GP48">
        <v>1024</v>
      </c>
      <c r="GQ48">
        <v>-50</v>
      </c>
      <c r="GR48">
        <v>180</v>
      </c>
      <c r="GS48">
        <f t="shared" si="46"/>
        <v>5</v>
      </c>
      <c r="GT48" t="str">
        <f t="shared" si="1"/>
        <v>test</v>
      </c>
    </row>
    <row r="49" spans="1:202" x14ac:dyDescent="0.2">
      <c r="A49">
        <v>100</v>
      </c>
      <c r="B49">
        <v>100</v>
      </c>
      <c r="C49">
        <v>1612</v>
      </c>
      <c r="D49">
        <v>1612</v>
      </c>
      <c r="E49" t="s">
        <v>155</v>
      </c>
      <c r="F49" t="s">
        <v>156</v>
      </c>
      <c r="G49" t="s">
        <v>156</v>
      </c>
      <c r="H49" t="s">
        <v>156</v>
      </c>
      <c r="I49">
        <v>0</v>
      </c>
      <c r="J49" t="s">
        <v>157</v>
      </c>
      <c r="K49">
        <v>1</v>
      </c>
      <c r="L49" t="s">
        <v>154</v>
      </c>
      <c r="M49" t="s">
        <v>154</v>
      </c>
      <c r="N49" t="s">
        <v>154</v>
      </c>
      <c r="O49">
        <v>1</v>
      </c>
      <c r="P49" t="s">
        <v>154</v>
      </c>
      <c r="Q49" t="s">
        <v>154</v>
      </c>
      <c r="R49" t="s">
        <v>179</v>
      </c>
      <c r="S49">
        <v>0</v>
      </c>
      <c r="T49">
        <v>5</v>
      </c>
      <c r="U49">
        <v>0</v>
      </c>
      <c r="V49">
        <v>5</v>
      </c>
      <c r="W49">
        <v>5</v>
      </c>
      <c r="X49">
        <v>5</v>
      </c>
      <c r="Y49">
        <v>5</v>
      </c>
      <c r="Z49">
        <v>41</v>
      </c>
      <c r="AA49">
        <v>0</v>
      </c>
      <c r="AB49">
        <v>41</v>
      </c>
      <c r="AC49">
        <v>5</v>
      </c>
      <c r="AD49">
        <v>5</v>
      </c>
      <c r="AE49">
        <v>0</v>
      </c>
      <c r="AF49">
        <v>0</v>
      </c>
      <c r="AG49">
        <v>5</v>
      </c>
      <c r="AH49">
        <v>5</v>
      </c>
      <c r="AI49">
        <v>5</v>
      </c>
      <c r="AJ49">
        <v>0</v>
      </c>
      <c r="AK49">
        <v>5</v>
      </c>
      <c r="AL49">
        <v>5</v>
      </c>
      <c r="AM49">
        <v>47</v>
      </c>
      <c r="AN49">
        <v>5</v>
      </c>
      <c r="AO49">
        <v>5</v>
      </c>
      <c r="AP49">
        <v>5</v>
      </c>
      <c r="AQ49">
        <v>41</v>
      </c>
      <c r="AR49">
        <v>41</v>
      </c>
      <c r="AS49">
        <v>41</v>
      </c>
      <c r="AT49">
        <v>5</v>
      </c>
      <c r="AU49">
        <v>5</v>
      </c>
      <c r="AV49">
        <v>41</v>
      </c>
      <c r="AW49">
        <v>5</v>
      </c>
      <c r="AX49">
        <v>0</v>
      </c>
      <c r="AY49" t="s">
        <v>159</v>
      </c>
      <c r="AZ49">
        <v>-48</v>
      </c>
      <c r="BA49">
        <v>181</v>
      </c>
      <c r="BB49" t="s">
        <v>206</v>
      </c>
      <c r="BC49" t="s">
        <v>161</v>
      </c>
      <c r="BD49" t="b">
        <v>0</v>
      </c>
      <c r="BE49">
        <v>2.11</v>
      </c>
      <c r="BF49" t="b">
        <v>1</v>
      </c>
      <c r="BH49" t="s">
        <v>222</v>
      </c>
      <c r="BI49" t="s">
        <v>207</v>
      </c>
      <c r="BJ49" t="b">
        <v>0</v>
      </c>
      <c r="BK49" t="s">
        <v>163</v>
      </c>
      <c r="BL49" t="b">
        <v>0</v>
      </c>
      <c r="BM49">
        <v>18</v>
      </c>
      <c r="BN49" t="s">
        <v>164</v>
      </c>
      <c r="BO49" t="s">
        <v>165</v>
      </c>
      <c r="BP49" t="s">
        <v>164</v>
      </c>
      <c r="BQ49" t="s">
        <v>166</v>
      </c>
      <c r="BR49">
        <v>768</v>
      </c>
      <c r="BS49" t="s">
        <v>156</v>
      </c>
      <c r="BT49" t="s">
        <v>173</v>
      </c>
      <c r="BU49" t="s">
        <v>188</v>
      </c>
      <c r="BV49" t="s">
        <v>189</v>
      </c>
      <c r="BW49">
        <v>5</v>
      </c>
      <c r="BX49">
        <v>6</v>
      </c>
      <c r="BY49">
        <v>0</v>
      </c>
      <c r="BZ49">
        <v>6</v>
      </c>
      <c r="CA49" t="s">
        <v>223</v>
      </c>
      <c r="CB49" t="s">
        <v>156</v>
      </c>
      <c r="CC49">
        <v>7</v>
      </c>
      <c r="CD49" t="b">
        <v>0</v>
      </c>
      <c r="CE49" t="s">
        <v>168</v>
      </c>
      <c r="CF49" t="s">
        <v>224</v>
      </c>
      <c r="CG49">
        <v>22</v>
      </c>
      <c r="CH49">
        <v>0</v>
      </c>
      <c r="CI49" t="s">
        <v>179</v>
      </c>
      <c r="CJ49" t="s">
        <v>169</v>
      </c>
      <c r="CK49" t="s">
        <v>198</v>
      </c>
      <c r="CL49" t="s">
        <v>169</v>
      </c>
      <c r="CM49" t="s">
        <v>198</v>
      </c>
      <c r="CN49" t="s">
        <v>198</v>
      </c>
      <c r="CO49" t="s">
        <v>179</v>
      </c>
      <c r="CP49" t="s">
        <v>198</v>
      </c>
      <c r="CQ49">
        <v>1</v>
      </c>
      <c r="CR49">
        <v>2066</v>
      </c>
      <c r="CS49">
        <f t="shared" si="2"/>
        <v>2066</v>
      </c>
      <c r="CT49">
        <f t="shared" ca="1" si="3"/>
        <v>1541</v>
      </c>
      <c r="CU49" t="str">
        <f t="shared" si="4"/>
        <v/>
      </c>
      <c r="CV49" t="str">
        <f t="shared" ca="1" si="5"/>
        <v/>
      </c>
      <c r="CW49" t="str">
        <f t="shared" si="6"/>
        <v/>
      </c>
      <c r="CX49" t="str">
        <f t="shared" ca="1" si="7"/>
        <v/>
      </c>
      <c r="CY49">
        <f t="shared" si="8"/>
        <v>2066</v>
      </c>
      <c r="CZ49">
        <f t="shared" ca="1" si="9"/>
        <v>1541</v>
      </c>
      <c r="DA49" t="str">
        <f t="shared" si="10"/>
        <v/>
      </c>
      <c r="DB49" t="str">
        <f t="shared" ca="1" si="11"/>
        <v/>
      </c>
      <c r="DC49" t="str">
        <f t="shared" si="12"/>
        <v/>
      </c>
      <c r="DD49" t="str">
        <f t="shared" ca="1" si="13"/>
        <v/>
      </c>
      <c r="DE49" t="str">
        <f t="shared" si="14"/>
        <v/>
      </c>
      <c r="DF49" t="str">
        <f t="shared" ca="1" si="15"/>
        <v/>
      </c>
      <c r="DG49" t="str">
        <f t="shared" si="16"/>
        <v/>
      </c>
      <c r="DH49" t="str">
        <f t="shared" ca="1" si="17"/>
        <v/>
      </c>
      <c r="DI49" t="str">
        <f t="shared" si="18"/>
        <v/>
      </c>
      <c r="DJ49" t="str">
        <f t="shared" ca="1" si="19"/>
        <v/>
      </c>
      <c r="DK49" t="str">
        <f t="shared" si="20"/>
        <v/>
      </c>
      <c r="DL49" t="str">
        <f t="shared" ca="1" si="21"/>
        <v/>
      </c>
      <c r="DM49" t="str">
        <f t="shared" si="22"/>
        <v/>
      </c>
      <c r="DN49" t="str">
        <f t="shared" ca="1" si="23"/>
        <v/>
      </c>
      <c r="DO49" t="str">
        <f t="shared" si="24"/>
        <v/>
      </c>
      <c r="DP49" t="str">
        <f t="shared" ca="1" si="25"/>
        <v/>
      </c>
      <c r="DQ49" t="str">
        <f t="shared" si="26"/>
        <v/>
      </c>
      <c r="DR49" t="str">
        <f t="shared" ca="1" si="27"/>
        <v/>
      </c>
      <c r="DS49" t="str">
        <f t="shared" si="28"/>
        <v/>
      </c>
      <c r="DT49" t="str">
        <f t="shared" ca="1" si="29"/>
        <v/>
      </c>
      <c r="DU49" t="str">
        <f t="shared" si="30"/>
        <v/>
      </c>
      <c r="DV49" t="str">
        <f t="shared" ca="1" si="31"/>
        <v/>
      </c>
      <c r="DW49" t="str">
        <f t="shared" si="32"/>
        <v/>
      </c>
      <c r="DX49" t="str">
        <f t="shared" ca="1" si="33"/>
        <v/>
      </c>
      <c r="DY49" t="str">
        <f t="shared" si="34"/>
        <v/>
      </c>
      <c r="DZ49" t="str">
        <f t="shared" ca="1" si="35"/>
        <v/>
      </c>
      <c r="EA49" t="str">
        <f t="shared" si="36"/>
        <v/>
      </c>
      <c r="EB49" t="str">
        <f t="shared" ca="1" si="37"/>
        <v/>
      </c>
      <c r="EC49" t="str">
        <f t="shared" si="38"/>
        <v/>
      </c>
      <c r="ED49" t="str">
        <f t="shared" ca="1" si="39"/>
        <v/>
      </c>
      <c r="EE49" t="str">
        <f t="shared" si="40"/>
        <v/>
      </c>
      <c r="EF49" t="str">
        <f t="shared" ca="1" si="41"/>
        <v/>
      </c>
      <c r="EG49" t="str">
        <f t="shared" si="42"/>
        <v/>
      </c>
      <c r="EH49" t="str">
        <f t="shared" ca="1" si="43"/>
        <v/>
      </c>
      <c r="EI49" t="str">
        <f t="shared" si="44"/>
        <v/>
      </c>
      <c r="EJ49" t="str">
        <f t="shared" ca="1" si="45"/>
        <v/>
      </c>
      <c r="EK49">
        <f t="shared" ca="1" si="47"/>
        <v>1541</v>
      </c>
      <c r="EL49">
        <v>1535</v>
      </c>
      <c r="EM49">
        <v>51007</v>
      </c>
      <c r="EN49">
        <v>16993</v>
      </c>
      <c r="EO49">
        <v>414</v>
      </c>
      <c r="EP49">
        <v>1871</v>
      </c>
      <c r="EQ49">
        <v>14911</v>
      </c>
      <c r="ER49">
        <v>2066</v>
      </c>
      <c r="ES49">
        <v>20076</v>
      </c>
      <c r="ET49">
        <v>2472</v>
      </c>
      <c r="EU49">
        <v>2</v>
      </c>
      <c r="EV49" t="s">
        <v>156</v>
      </c>
      <c r="EW49">
        <v>1024</v>
      </c>
      <c r="EX49">
        <v>2</v>
      </c>
      <c r="EY49">
        <v>48000</v>
      </c>
      <c r="EZ49">
        <v>-16</v>
      </c>
      <c r="FA49" t="s">
        <v>170</v>
      </c>
      <c r="FB49">
        <v>1</v>
      </c>
      <c r="FC49" t="s">
        <v>199</v>
      </c>
      <c r="FD49">
        <v>521693</v>
      </c>
      <c r="FE49">
        <v>504698</v>
      </c>
      <c r="FF49">
        <v>16969</v>
      </c>
      <c r="FG49">
        <v>611081</v>
      </c>
      <c r="FH49">
        <v>612390</v>
      </c>
      <c r="FI49">
        <v>504679</v>
      </c>
      <c r="FJ49">
        <v>611081</v>
      </c>
      <c r="FK49">
        <v>502203</v>
      </c>
      <c r="FL49" t="s">
        <v>158</v>
      </c>
      <c r="FM49">
        <v>498650</v>
      </c>
      <c r="FN49">
        <v>438000</v>
      </c>
      <c r="FO49">
        <v>458663</v>
      </c>
      <c r="FP49">
        <v>2057</v>
      </c>
      <c r="FQ49">
        <v>2051</v>
      </c>
      <c r="FR49">
        <v>610330</v>
      </c>
      <c r="FS49">
        <v>437999</v>
      </c>
      <c r="FT49">
        <v>437999</v>
      </c>
      <c r="FU49">
        <v>2055</v>
      </c>
      <c r="FV49">
        <v>615974</v>
      </c>
      <c r="FW49">
        <v>614390</v>
      </c>
      <c r="FX49">
        <v>618041</v>
      </c>
      <c r="FY49">
        <v>438415</v>
      </c>
      <c r="FZ49">
        <v>460534</v>
      </c>
      <c r="GA49">
        <v>438586</v>
      </c>
      <c r="GB49">
        <v>502203</v>
      </c>
      <c r="GC49">
        <v>500650</v>
      </c>
      <c r="GD49">
        <v>504676</v>
      </c>
      <c r="GE49" t="s">
        <v>158</v>
      </c>
      <c r="GF49">
        <v>615974</v>
      </c>
      <c r="GG49">
        <v>498649</v>
      </c>
      <c r="GH49">
        <v>610329</v>
      </c>
      <c r="GI49">
        <v>572700</v>
      </c>
      <c r="GJ49" t="s">
        <v>172</v>
      </c>
      <c r="GK49">
        <v>6</v>
      </c>
      <c r="GL49">
        <v>9675</v>
      </c>
      <c r="GM49">
        <v>6</v>
      </c>
      <c r="GN49" t="s">
        <v>182</v>
      </c>
      <c r="GO49" t="s">
        <v>166</v>
      </c>
      <c r="GP49">
        <v>1024</v>
      </c>
      <c r="GQ49">
        <v>-50</v>
      </c>
      <c r="GR49">
        <v>180</v>
      </c>
      <c r="GS49">
        <f t="shared" si="46"/>
        <v>6</v>
      </c>
      <c r="GT49" t="str">
        <f t="shared" si="1"/>
        <v>test</v>
      </c>
    </row>
    <row r="50" spans="1:202" x14ac:dyDescent="0.2">
      <c r="A50">
        <v>100</v>
      </c>
      <c r="B50">
        <v>100</v>
      </c>
      <c r="C50">
        <v>1445</v>
      </c>
      <c r="D50">
        <v>1445</v>
      </c>
      <c r="E50" t="s">
        <v>155</v>
      </c>
      <c r="F50" t="s">
        <v>156</v>
      </c>
      <c r="G50" t="s">
        <v>156</v>
      </c>
      <c r="H50" t="s">
        <v>156</v>
      </c>
      <c r="I50">
        <v>0</v>
      </c>
      <c r="J50" t="s">
        <v>157</v>
      </c>
      <c r="K50">
        <v>1</v>
      </c>
      <c r="L50" t="s">
        <v>154</v>
      </c>
      <c r="M50" t="s">
        <v>154</v>
      </c>
      <c r="N50" t="s">
        <v>154</v>
      </c>
      <c r="O50">
        <v>1</v>
      </c>
      <c r="P50" t="s">
        <v>154</v>
      </c>
      <c r="Q50" t="s">
        <v>154</v>
      </c>
      <c r="R50" t="s">
        <v>183</v>
      </c>
      <c r="S50">
        <v>0</v>
      </c>
      <c r="T50">
        <v>5</v>
      </c>
      <c r="U50">
        <v>0</v>
      </c>
      <c r="V50">
        <v>6</v>
      </c>
      <c r="W50">
        <v>6</v>
      </c>
      <c r="X50">
        <v>5</v>
      </c>
      <c r="Y50">
        <v>6</v>
      </c>
      <c r="Z50">
        <v>41</v>
      </c>
      <c r="AA50">
        <v>0</v>
      </c>
      <c r="AB50">
        <v>41</v>
      </c>
      <c r="AC50">
        <v>5</v>
      </c>
      <c r="AD50">
        <v>5</v>
      </c>
      <c r="AE50">
        <v>0</v>
      </c>
      <c r="AF50">
        <v>0</v>
      </c>
      <c r="AG50">
        <v>6</v>
      </c>
      <c r="AH50">
        <v>5</v>
      </c>
      <c r="AI50">
        <v>5</v>
      </c>
      <c r="AJ50">
        <v>0</v>
      </c>
      <c r="AK50">
        <v>6</v>
      </c>
      <c r="AL50">
        <v>6</v>
      </c>
      <c r="AM50">
        <v>48</v>
      </c>
      <c r="AN50">
        <v>5</v>
      </c>
      <c r="AO50">
        <v>5</v>
      </c>
      <c r="AP50">
        <v>5</v>
      </c>
      <c r="AQ50">
        <v>41</v>
      </c>
      <c r="AR50">
        <v>41</v>
      </c>
      <c r="AS50">
        <v>41</v>
      </c>
      <c r="AT50">
        <v>5</v>
      </c>
      <c r="AU50">
        <v>6</v>
      </c>
      <c r="AV50">
        <v>41</v>
      </c>
      <c r="AW50">
        <v>6</v>
      </c>
      <c r="AX50">
        <v>0</v>
      </c>
      <c r="AY50" t="s">
        <v>159</v>
      </c>
      <c r="AZ50">
        <v>-48</v>
      </c>
      <c r="BA50">
        <v>181</v>
      </c>
      <c r="BB50" t="s">
        <v>206</v>
      </c>
      <c r="BC50" t="s">
        <v>161</v>
      </c>
      <c r="BD50" t="b">
        <v>0</v>
      </c>
      <c r="BE50" t="s">
        <v>164</v>
      </c>
      <c r="BF50" t="b">
        <v>1</v>
      </c>
      <c r="BH50" t="s">
        <v>222</v>
      </c>
      <c r="BI50" t="s">
        <v>207</v>
      </c>
      <c r="BJ50" t="b">
        <v>0</v>
      </c>
      <c r="BK50" t="s">
        <v>163</v>
      </c>
      <c r="BL50" t="b">
        <v>0</v>
      </c>
      <c r="BM50">
        <v>18</v>
      </c>
      <c r="BN50" t="s">
        <v>164</v>
      </c>
      <c r="BO50" t="s">
        <v>165</v>
      </c>
      <c r="BP50" t="s">
        <v>164</v>
      </c>
      <c r="BQ50" t="s">
        <v>166</v>
      </c>
      <c r="BR50">
        <v>768</v>
      </c>
      <c r="BS50" t="s">
        <v>156</v>
      </c>
      <c r="BT50" t="s">
        <v>173</v>
      </c>
      <c r="BU50" t="s">
        <v>188</v>
      </c>
      <c r="BV50" t="s">
        <v>190</v>
      </c>
      <c r="BW50">
        <v>6</v>
      </c>
      <c r="BX50">
        <v>6</v>
      </c>
      <c r="BY50">
        <v>0</v>
      </c>
      <c r="BZ50">
        <v>6</v>
      </c>
      <c r="CA50" t="s">
        <v>223</v>
      </c>
      <c r="CB50" t="s">
        <v>156</v>
      </c>
      <c r="CC50">
        <v>7</v>
      </c>
      <c r="CD50" t="b">
        <v>0</v>
      </c>
      <c r="CE50" t="s">
        <v>168</v>
      </c>
      <c r="CF50" t="s">
        <v>224</v>
      </c>
      <c r="CG50">
        <v>79</v>
      </c>
      <c r="CH50">
        <v>0</v>
      </c>
      <c r="CI50" t="s">
        <v>183</v>
      </c>
      <c r="CJ50" t="s">
        <v>169</v>
      </c>
      <c r="CK50" t="s">
        <v>198</v>
      </c>
      <c r="CL50" t="s">
        <v>169</v>
      </c>
      <c r="CM50" t="s">
        <v>198</v>
      </c>
      <c r="CN50" t="s">
        <v>198</v>
      </c>
      <c r="CO50" t="s">
        <v>183</v>
      </c>
      <c r="CP50" t="s">
        <v>198</v>
      </c>
      <c r="CQ50">
        <v>1</v>
      </c>
      <c r="CR50">
        <v>445</v>
      </c>
      <c r="CS50" t="str">
        <f t="shared" si="2"/>
        <v/>
      </c>
      <c r="CT50" t="str">
        <f t="shared" ca="1" si="3"/>
        <v/>
      </c>
      <c r="CU50" t="str">
        <f t="shared" si="4"/>
        <v/>
      </c>
      <c r="CV50" t="str">
        <f t="shared" ca="1" si="5"/>
        <v/>
      </c>
      <c r="CW50" t="str">
        <f t="shared" si="6"/>
        <v/>
      </c>
      <c r="CX50" t="str">
        <f t="shared" ca="1" si="7"/>
        <v/>
      </c>
      <c r="CY50" t="str">
        <f t="shared" si="8"/>
        <v/>
      </c>
      <c r="CZ50" t="str">
        <f t="shared" ca="1" si="9"/>
        <v/>
      </c>
      <c r="DA50" t="str">
        <f t="shared" si="10"/>
        <v/>
      </c>
      <c r="DB50" t="str">
        <f t="shared" ca="1" si="11"/>
        <v/>
      </c>
      <c r="DC50" t="str">
        <f t="shared" si="12"/>
        <v/>
      </c>
      <c r="DD50" t="str">
        <f t="shared" ca="1" si="13"/>
        <v/>
      </c>
      <c r="DE50" t="str">
        <f t="shared" si="14"/>
        <v/>
      </c>
      <c r="DF50" t="str">
        <f t="shared" ca="1" si="15"/>
        <v/>
      </c>
      <c r="DG50" t="str">
        <f t="shared" si="16"/>
        <v/>
      </c>
      <c r="DH50" t="str">
        <f t="shared" ca="1" si="17"/>
        <v/>
      </c>
      <c r="DI50" t="str">
        <f t="shared" si="18"/>
        <v/>
      </c>
      <c r="DJ50" t="str">
        <f t="shared" ca="1" si="19"/>
        <v/>
      </c>
      <c r="DK50" t="str">
        <f t="shared" si="20"/>
        <v/>
      </c>
      <c r="DL50" t="str">
        <f t="shared" ca="1" si="21"/>
        <v/>
      </c>
      <c r="DM50" t="str">
        <f t="shared" si="22"/>
        <v/>
      </c>
      <c r="DN50" t="str">
        <f t="shared" ca="1" si="23"/>
        <v/>
      </c>
      <c r="DO50" t="str">
        <f t="shared" si="24"/>
        <v/>
      </c>
      <c r="DP50" t="str">
        <f t="shared" ca="1" si="25"/>
        <v/>
      </c>
      <c r="DQ50" t="str">
        <f t="shared" si="26"/>
        <v/>
      </c>
      <c r="DR50" t="str">
        <f t="shared" ca="1" si="27"/>
        <v/>
      </c>
      <c r="DS50" t="str">
        <f t="shared" si="28"/>
        <v/>
      </c>
      <c r="DT50" t="str">
        <f t="shared" ca="1" si="29"/>
        <v/>
      </c>
      <c r="DU50" t="str">
        <f t="shared" si="30"/>
        <v/>
      </c>
      <c r="DV50" t="str">
        <f t="shared" ca="1" si="31"/>
        <v/>
      </c>
      <c r="DW50" t="str">
        <f t="shared" si="32"/>
        <v/>
      </c>
      <c r="DX50" t="str">
        <f t="shared" ca="1" si="33"/>
        <v/>
      </c>
      <c r="DY50" t="str">
        <f t="shared" si="34"/>
        <v/>
      </c>
      <c r="DZ50" t="str">
        <f t="shared" ca="1" si="35"/>
        <v/>
      </c>
      <c r="EA50" t="str">
        <f t="shared" si="36"/>
        <v/>
      </c>
      <c r="EB50" t="str">
        <f t="shared" ca="1" si="37"/>
        <v/>
      </c>
      <c r="EC50" t="str">
        <f t="shared" si="38"/>
        <v/>
      </c>
      <c r="ED50" t="str">
        <f t="shared" ca="1" si="39"/>
        <v/>
      </c>
      <c r="EE50" t="str">
        <f t="shared" si="40"/>
        <v/>
      </c>
      <c r="EF50" t="str">
        <f t="shared" ca="1" si="41"/>
        <v/>
      </c>
      <c r="EG50" t="str">
        <f t="shared" si="42"/>
        <v/>
      </c>
      <c r="EH50" t="str">
        <f t="shared" ca="1" si="43"/>
        <v/>
      </c>
      <c r="EI50" t="str">
        <f t="shared" si="44"/>
        <v/>
      </c>
      <c r="EJ50" t="str">
        <f t="shared" ca="1" si="45"/>
        <v/>
      </c>
      <c r="EK50" t="str">
        <f t="shared" ca="1" si="47"/>
        <v/>
      </c>
      <c r="EL50" t="s">
        <v>924</v>
      </c>
      <c r="EM50">
        <v>51007</v>
      </c>
      <c r="EN50">
        <v>16993</v>
      </c>
      <c r="EO50">
        <v>414</v>
      </c>
      <c r="EP50">
        <v>1871</v>
      </c>
      <c r="EQ50">
        <v>14911</v>
      </c>
      <c r="ER50">
        <v>445</v>
      </c>
      <c r="ES50">
        <v>20076</v>
      </c>
      <c r="ET50">
        <v>2472</v>
      </c>
      <c r="EU50">
        <v>2</v>
      </c>
      <c r="EV50" t="s">
        <v>156</v>
      </c>
      <c r="EW50">
        <v>1024</v>
      </c>
      <c r="EX50">
        <v>2</v>
      </c>
      <c r="EY50">
        <v>48000</v>
      </c>
      <c r="EZ50">
        <v>-16</v>
      </c>
      <c r="FA50" t="s">
        <v>170</v>
      </c>
      <c r="FB50">
        <v>1</v>
      </c>
      <c r="FC50" t="s">
        <v>199</v>
      </c>
      <c r="FD50">
        <v>521693</v>
      </c>
      <c r="FE50">
        <v>504698</v>
      </c>
      <c r="FF50">
        <v>16969</v>
      </c>
      <c r="FG50">
        <v>618823</v>
      </c>
      <c r="FH50">
        <v>620134</v>
      </c>
      <c r="FI50">
        <v>504679</v>
      </c>
      <c r="FJ50">
        <v>618823</v>
      </c>
      <c r="FK50">
        <v>502203</v>
      </c>
      <c r="FL50" t="s">
        <v>158</v>
      </c>
      <c r="FM50">
        <v>498650</v>
      </c>
      <c r="FN50">
        <v>438000</v>
      </c>
      <c r="FO50">
        <v>458663</v>
      </c>
      <c r="FP50">
        <v>2057</v>
      </c>
      <c r="FQ50">
        <v>2051</v>
      </c>
      <c r="FR50">
        <v>618072</v>
      </c>
      <c r="FS50">
        <v>437999</v>
      </c>
      <c r="FT50">
        <v>437999</v>
      </c>
      <c r="FU50">
        <v>2055</v>
      </c>
      <c r="FV50">
        <v>623718</v>
      </c>
      <c r="FW50">
        <v>622134</v>
      </c>
      <c r="FX50">
        <v>624163</v>
      </c>
      <c r="FY50">
        <v>438415</v>
      </c>
      <c r="FZ50">
        <v>460534</v>
      </c>
      <c r="GA50">
        <v>438586</v>
      </c>
      <c r="GB50">
        <v>502203</v>
      </c>
      <c r="GC50">
        <v>500650</v>
      </c>
      <c r="GD50">
        <v>504676</v>
      </c>
      <c r="GE50" t="s">
        <v>158</v>
      </c>
      <c r="GF50">
        <v>623718</v>
      </c>
      <c r="GG50">
        <v>498649</v>
      </c>
      <c r="GH50">
        <v>618070</v>
      </c>
      <c r="GI50">
        <v>572700</v>
      </c>
      <c r="GJ50" t="s">
        <v>172</v>
      </c>
      <c r="GK50">
        <v>7</v>
      </c>
      <c r="GL50">
        <v>10120</v>
      </c>
      <c r="GM50">
        <v>7</v>
      </c>
      <c r="GN50" t="s">
        <v>185</v>
      </c>
      <c r="GO50" t="s">
        <v>166</v>
      </c>
      <c r="GP50">
        <v>1024</v>
      </c>
      <c r="GQ50">
        <v>-50</v>
      </c>
      <c r="GR50">
        <v>180</v>
      </c>
      <c r="GS50">
        <f t="shared" si="46"/>
        <v>7</v>
      </c>
      <c r="GT50" t="str">
        <f t="shared" si="1"/>
        <v>test</v>
      </c>
    </row>
    <row r="51" spans="1:202" x14ac:dyDescent="0.2">
      <c r="A51">
        <v>100</v>
      </c>
      <c r="B51">
        <v>100</v>
      </c>
      <c r="C51">
        <v>1421</v>
      </c>
      <c r="D51">
        <v>1421</v>
      </c>
      <c r="E51" t="s">
        <v>155</v>
      </c>
      <c r="F51" t="s">
        <v>156</v>
      </c>
      <c r="G51" t="s">
        <v>156</v>
      </c>
      <c r="H51" t="s">
        <v>156</v>
      </c>
      <c r="I51">
        <v>0</v>
      </c>
      <c r="J51" t="s">
        <v>157</v>
      </c>
      <c r="K51">
        <v>1</v>
      </c>
      <c r="L51" t="s">
        <v>154</v>
      </c>
      <c r="M51" t="s">
        <v>154</v>
      </c>
      <c r="N51" t="s">
        <v>154</v>
      </c>
      <c r="O51">
        <v>1</v>
      </c>
      <c r="P51" t="s">
        <v>154</v>
      </c>
      <c r="Q51" t="s">
        <v>154</v>
      </c>
      <c r="R51" t="s">
        <v>179</v>
      </c>
      <c r="S51">
        <v>0</v>
      </c>
      <c r="T51">
        <v>5</v>
      </c>
      <c r="U51">
        <v>0</v>
      </c>
      <c r="V51">
        <v>7</v>
      </c>
      <c r="W51">
        <v>7</v>
      </c>
      <c r="X51">
        <v>5</v>
      </c>
      <c r="Y51">
        <v>7</v>
      </c>
      <c r="Z51">
        <v>41</v>
      </c>
      <c r="AA51">
        <v>0</v>
      </c>
      <c r="AB51">
        <v>41</v>
      </c>
      <c r="AC51">
        <v>5</v>
      </c>
      <c r="AD51">
        <v>5</v>
      </c>
      <c r="AE51">
        <v>0</v>
      </c>
      <c r="AF51">
        <v>0</v>
      </c>
      <c r="AG51">
        <v>7</v>
      </c>
      <c r="AH51">
        <v>5</v>
      </c>
      <c r="AI51">
        <v>5</v>
      </c>
      <c r="AJ51">
        <v>0</v>
      </c>
      <c r="AK51">
        <v>7</v>
      </c>
      <c r="AL51">
        <v>7</v>
      </c>
      <c r="AM51">
        <v>49</v>
      </c>
      <c r="AN51">
        <v>5</v>
      </c>
      <c r="AO51">
        <v>5</v>
      </c>
      <c r="AP51">
        <v>5</v>
      </c>
      <c r="AQ51">
        <v>41</v>
      </c>
      <c r="AR51">
        <v>41</v>
      </c>
      <c r="AS51">
        <v>41</v>
      </c>
      <c r="AT51">
        <v>5</v>
      </c>
      <c r="AU51">
        <v>7</v>
      </c>
      <c r="AV51">
        <v>41</v>
      </c>
      <c r="AW51">
        <v>7</v>
      </c>
      <c r="AX51">
        <v>0</v>
      </c>
      <c r="AY51" t="s">
        <v>159</v>
      </c>
      <c r="AZ51">
        <v>-48</v>
      </c>
      <c r="BA51">
        <v>181</v>
      </c>
      <c r="BB51" t="s">
        <v>206</v>
      </c>
      <c r="BC51" t="s">
        <v>161</v>
      </c>
      <c r="BD51" t="b">
        <v>0</v>
      </c>
      <c r="BE51">
        <v>2.11</v>
      </c>
      <c r="BF51" t="b">
        <v>1</v>
      </c>
      <c r="BH51" t="s">
        <v>222</v>
      </c>
      <c r="BI51" t="s">
        <v>207</v>
      </c>
      <c r="BJ51" t="b">
        <v>0</v>
      </c>
      <c r="BK51" t="s">
        <v>163</v>
      </c>
      <c r="BL51" t="b">
        <v>0</v>
      </c>
      <c r="BM51">
        <v>18</v>
      </c>
      <c r="BN51" t="s">
        <v>164</v>
      </c>
      <c r="BO51" t="s">
        <v>165</v>
      </c>
      <c r="BP51" t="s">
        <v>164</v>
      </c>
      <c r="BQ51" t="s">
        <v>166</v>
      </c>
      <c r="BR51">
        <v>768</v>
      </c>
      <c r="BS51" t="s">
        <v>156</v>
      </c>
      <c r="BT51" t="s">
        <v>173</v>
      </c>
      <c r="BU51" t="s">
        <v>189</v>
      </c>
      <c r="BV51" t="s">
        <v>188</v>
      </c>
      <c r="BW51">
        <v>7</v>
      </c>
      <c r="BX51">
        <v>6</v>
      </c>
      <c r="BY51">
        <v>0</v>
      </c>
      <c r="BZ51">
        <v>6</v>
      </c>
      <c r="CA51" t="s">
        <v>223</v>
      </c>
      <c r="CB51" t="s">
        <v>156</v>
      </c>
      <c r="CC51">
        <v>7</v>
      </c>
      <c r="CD51" t="b">
        <v>0</v>
      </c>
      <c r="CE51" t="s">
        <v>168</v>
      </c>
      <c r="CF51" t="s">
        <v>224</v>
      </c>
      <c r="CG51">
        <v>1</v>
      </c>
      <c r="CH51">
        <v>0</v>
      </c>
      <c r="CI51" t="s">
        <v>179</v>
      </c>
      <c r="CJ51" t="s">
        <v>169</v>
      </c>
      <c r="CK51" t="s">
        <v>198</v>
      </c>
      <c r="CL51" t="s">
        <v>169</v>
      </c>
      <c r="CM51" t="s">
        <v>198</v>
      </c>
      <c r="CN51" t="s">
        <v>198</v>
      </c>
      <c r="CO51" t="s">
        <v>179</v>
      </c>
      <c r="CP51" t="s">
        <v>198</v>
      </c>
      <c r="CQ51">
        <v>1</v>
      </c>
      <c r="CR51">
        <v>1255</v>
      </c>
      <c r="CS51">
        <f t="shared" si="2"/>
        <v>1255</v>
      </c>
      <c r="CT51">
        <f t="shared" ca="1" si="3"/>
        <v>697</v>
      </c>
      <c r="CU51" t="str">
        <f t="shared" si="4"/>
        <v/>
      </c>
      <c r="CV51" t="str">
        <f t="shared" ca="1" si="5"/>
        <v/>
      </c>
      <c r="CW51" t="str">
        <f t="shared" si="6"/>
        <v/>
      </c>
      <c r="CX51" t="str">
        <f t="shared" ca="1" si="7"/>
        <v/>
      </c>
      <c r="CY51">
        <f t="shared" si="8"/>
        <v>1255</v>
      </c>
      <c r="CZ51">
        <f t="shared" ca="1" si="9"/>
        <v>697</v>
      </c>
      <c r="DA51" t="str">
        <f t="shared" si="10"/>
        <v/>
      </c>
      <c r="DB51" t="str">
        <f t="shared" ca="1" si="11"/>
        <v/>
      </c>
      <c r="DC51" t="str">
        <f t="shared" si="12"/>
        <v/>
      </c>
      <c r="DD51" t="str">
        <f t="shared" ca="1" si="13"/>
        <v/>
      </c>
      <c r="DE51" t="str">
        <f t="shared" si="14"/>
        <v/>
      </c>
      <c r="DF51" t="str">
        <f t="shared" ca="1" si="15"/>
        <v/>
      </c>
      <c r="DG51" t="str">
        <f t="shared" si="16"/>
        <v/>
      </c>
      <c r="DH51" t="str">
        <f t="shared" ca="1" si="17"/>
        <v/>
      </c>
      <c r="DI51" t="str">
        <f t="shared" si="18"/>
        <v/>
      </c>
      <c r="DJ51" t="str">
        <f t="shared" ca="1" si="19"/>
        <v/>
      </c>
      <c r="DK51" t="str">
        <f t="shared" si="20"/>
        <v/>
      </c>
      <c r="DL51" t="str">
        <f t="shared" ca="1" si="21"/>
        <v/>
      </c>
      <c r="DM51" t="str">
        <f t="shared" si="22"/>
        <v/>
      </c>
      <c r="DN51" t="str">
        <f t="shared" ca="1" si="23"/>
        <v/>
      </c>
      <c r="DO51" t="str">
        <f t="shared" si="24"/>
        <v/>
      </c>
      <c r="DP51" t="str">
        <f t="shared" ca="1" si="25"/>
        <v/>
      </c>
      <c r="DQ51" t="str">
        <f t="shared" si="26"/>
        <v/>
      </c>
      <c r="DR51" t="str">
        <f t="shared" ca="1" si="27"/>
        <v/>
      </c>
      <c r="DS51" t="str">
        <f t="shared" si="28"/>
        <v/>
      </c>
      <c r="DT51" t="str">
        <f t="shared" ca="1" si="29"/>
        <v/>
      </c>
      <c r="DU51" t="str">
        <f t="shared" si="30"/>
        <v/>
      </c>
      <c r="DV51" t="str">
        <f t="shared" ca="1" si="31"/>
        <v/>
      </c>
      <c r="DW51" t="str">
        <f t="shared" si="32"/>
        <v/>
      </c>
      <c r="DX51" t="str">
        <f t="shared" ca="1" si="33"/>
        <v/>
      </c>
      <c r="DY51" t="str">
        <f t="shared" si="34"/>
        <v/>
      </c>
      <c r="DZ51" t="str">
        <f t="shared" ca="1" si="35"/>
        <v/>
      </c>
      <c r="EA51" t="str">
        <f t="shared" si="36"/>
        <v/>
      </c>
      <c r="EB51" t="str">
        <f t="shared" ca="1" si="37"/>
        <v/>
      </c>
      <c r="EC51" t="str">
        <f t="shared" si="38"/>
        <v/>
      </c>
      <c r="ED51" t="str">
        <f t="shared" ca="1" si="39"/>
        <v/>
      </c>
      <c r="EE51" t="str">
        <f t="shared" si="40"/>
        <v/>
      </c>
      <c r="EF51" t="str">
        <f t="shared" ca="1" si="41"/>
        <v/>
      </c>
      <c r="EG51" t="str">
        <f t="shared" si="42"/>
        <v/>
      </c>
      <c r="EH51" t="str">
        <f t="shared" ca="1" si="43"/>
        <v/>
      </c>
      <c r="EI51" t="str">
        <f t="shared" si="44"/>
        <v/>
      </c>
      <c r="EJ51" t="str">
        <f t="shared" ca="1" si="45"/>
        <v/>
      </c>
      <c r="EK51">
        <f t="shared" ca="1" si="47"/>
        <v>697</v>
      </c>
      <c r="EL51">
        <v>705</v>
      </c>
      <c r="EM51">
        <v>51007</v>
      </c>
      <c r="EN51">
        <v>16993</v>
      </c>
      <c r="EO51">
        <v>414</v>
      </c>
      <c r="EP51">
        <v>1871</v>
      </c>
      <c r="EQ51">
        <v>14911</v>
      </c>
      <c r="ER51">
        <v>1255</v>
      </c>
      <c r="ES51">
        <v>20076</v>
      </c>
      <c r="ET51">
        <v>2472</v>
      </c>
      <c r="EU51">
        <v>2</v>
      </c>
      <c r="EV51" t="s">
        <v>156</v>
      </c>
      <c r="EW51">
        <v>1024</v>
      </c>
      <c r="EX51">
        <v>2</v>
      </c>
      <c r="EY51">
        <v>48000</v>
      </c>
      <c r="EZ51">
        <v>-16</v>
      </c>
      <c r="FA51" t="s">
        <v>170</v>
      </c>
      <c r="FB51">
        <v>1</v>
      </c>
      <c r="FC51" t="s">
        <v>199</v>
      </c>
      <c r="FD51">
        <v>521693</v>
      </c>
      <c r="FE51">
        <v>504698</v>
      </c>
      <c r="FF51">
        <v>16969</v>
      </c>
      <c r="FG51">
        <v>624943</v>
      </c>
      <c r="FH51">
        <v>626534</v>
      </c>
      <c r="FI51">
        <v>504679</v>
      </c>
      <c r="FJ51">
        <v>624943</v>
      </c>
      <c r="FK51">
        <v>502203</v>
      </c>
      <c r="FL51" t="s">
        <v>158</v>
      </c>
      <c r="FM51">
        <v>498650</v>
      </c>
      <c r="FN51">
        <v>438000</v>
      </c>
      <c r="FO51">
        <v>458663</v>
      </c>
      <c r="FP51">
        <v>2057</v>
      </c>
      <c r="FQ51">
        <v>2051</v>
      </c>
      <c r="FR51">
        <v>624192</v>
      </c>
      <c r="FS51">
        <v>437999</v>
      </c>
      <c r="FT51">
        <v>437999</v>
      </c>
      <c r="FU51">
        <v>2055</v>
      </c>
      <c r="FV51">
        <v>629840</v>
      </c>
      <c r="FW51">
        <v>628534</v>
      </c>
      <c r="FX51">
        <v>631097</v>
      </c>
      <c r="FY51">
        <v>438415</v>
      </c>
      <c r="FZ51">
        <v>460534</v>
      </c>
      <c r="GA51">
        <v>438586</v>
      </c>
      <c r="GB51">
        <v>502203</v>
      </c>
      <c r="GC51">
        <v>500650</v>
      </c>
      <c r="GD51">
        <v>504676</v>
      </c>
      <c r="GE51" t="s">
        <v>158</v>
      </c>
      <c r="GF51">
        <v>629840</v>
      </c>
      <c r="GG51">
        <v>498649</v>
      </c>
      <c r="GH51">
        <v>624191</v>
      </c>
      <c r="GI51">
        <v>572700</v>
      </c>
      <c r="GJ51" t="s">
        <v>172</v>
      </c>
      <c r="GK51">
        <v>8</v>
      </c>
      <c r="GL51">
        <v>11375</v>
      </c>
      <c r="GM51">
        <v>8</v>
      </c>
      <c r="GN51" t="s">
        <v>182</v>
      </c>
      <c r="GO51" t="s">
        <v>166</v>
      </c>
      <c r="GP51">
        <v>1024</v>
      </c>
      <c r="GQ51">
        <v>-50</v>
      </c>
      <c r="GR51">
        <v>180</v>
      </c>
      <c r="GS51">
        <f t="shared" si="46"/>
        <v>8</v>
      </c>
      <c r="GT51" t="str">
        <f t="shared" si="1"/>
        <v>test</v>
      </c>
    </row>
    <row r="52" spans="1:202" x14ac:dyDescent="0.2">
      <c r="A52">
        <v>100</v>
      </c>
      <c r="B52">
        <v>100</v>
      </c>
      <c r="C52">
        <v>1368</v>
      </c>
      <c r="D52">
        <v>1368</v>
      </c>
      <c r="E52" t="s">
        <v>155</v>
      </c>
      <c r="F52" t="s">
        <v>156</v>
      </c>
      <c r="G52" t="s">
        <v>156</v>
      </c>
      <c r="H52" t="s">
        <v>156</v>
      </c>
      <c r="I52">
        <v>0</v>
      </c>
      <c r="J52" t="s">
        <v>157</v>
      </c>
      <c r="K52">
        <v>1</v>
      </c>
      <c r="L52" t="s">
        <v>154</v>
      </c>
      <c r="M52" t="s">
        <v>154</v>
      </c>
      <c r="N52" t="s">
        <v>154</v>
      </c>
      <c r="O52">
        <v>1</v>
      </c>
      <c r="P52" t="s">
        <v>154</v>
      </c>
      <c r="Q52" t="s">
        <v>154</v>
      </c>
      <c r="R52" t="s">
        <v>183</v>
      </c>
      <c r="S52">
        <v>0</v>
      </c>
      <c r="T52">
        <v>5</v>
      </c>
      <c r="U52">
        <v>0</v>
      </c>
      <c r="V52">
        <v>8</v>
      </c>
      <c r="W52">
        <v>8</v>
      </c>
      <c r="X52">
        <v>5</v>
      </c>
      <c r="Y52">
        <v>8</v>
      </c>
      <c r="Z52">
        <v>41</v>
      </c>
      <c r="AA52">
        <v>0</v>
      </c>
      <c r="AB52">
        <v>41</v>
      </c>
      <c r="AC52">
        <v>5</v>
      </c>
      <c r="AD52">
        <v>5</v>
      </c>
      <c r="AE52">
        <v>0</v>
      </c>
      <c r="AF52">
        <v>0</v>
      </c>
      <c r="AG52">
        <v>8</v>
      </c>
      <c r="AH52">
        <v>5</v>
      </c>
      <c r="AI52">
        <v>5</v>
      </c>
      <c r="AJ52">
        <v>0</v>
      </c>
      <c r="AK52">
        <v>8</v>
      </c>
      <c r="AL52">
        <v>8</v>
      </c>
      <c r="AM52">
        <v>50</v>
      </c>
      <c r="AN52">
        <v>5</v>
      </c>
      <c r="AO52">
        <v>5</v>
      </c>
      <c r="AP52">
        <v>5</v>
      </c>
      <c r="AQ52">
        <v>41</v>
      </c>
      <c r="AR52">
        <v>41</v>
      </c>
      <c r="AS52">
        <v>41</v>
      </c>
      <c r="AT52">
        <v>5</v>
      </c>
      <c r="AU52">
        <v>8</v>
      </c>
      <c r="AV52">
        <v>41</v>
      </c>
      <c r="AW52">
        <v>8</v>
      </c>
      <c r="AX52">
        <v>0</v>
      </c>
      <c r="AY52" t="s">
        <v>159</v>
      </c>
      <c r="AZ52">
        <v>-48</v>
      </c>
      <c r="BA52">
        <v>181</v>
      </c>
      <c r="BB52" t="s">
        <v>206</v>
      </c>
      <c r="BC52" t="s">
        <v>161</v>
      </c>
      <c r="BD52" t="b">
        <v>0</v>
      </c>
      <c r="BE52" t="s">
        <v>164</v>
      </c>
      <c r="BF52" t="b">
        <v>1</v>
      </c>
      <c r="BH52" t="s">
        <v>222</v>
      </c>
      <c r="BI52" t="s">
        <v>207</v>
      </c>
      <c r="BJ52" t="b">
        <v>0</v>
      </c>
      <c r="BK52" t="s">
        <v>163</v>
      </c>
      <c r="BL52" t="b">
        <v>0</v>
      </c>
      <c r="BM52">
        <v>18</v>
      </c>
      <c r="BN52" t="s">
        <v>164</v>
      </c>
      <c r="BO52" t="s">
        <v>165</v>
      </c>
      <c r="BP52" t="s">
        <v>164</v>
      </c>
      <c r="BQ52" t="s">
        <v>166</v>
      </c>
      <c r="BR52">
        <v>768</v>
      </c>
      <c r="BS52" t="s">
        <v>156</v>
      </c>
      <c r="BT52" t="s">
        <v>173</v>
      </c>
      <c r="BU52" t="s">
        <v>189</v>
      </c>
      <c r="BV52" t="s">
        <v>191</v>
      </c>
      <c r="BW52">
        <v>8</v>
      </c>
      <c r="BX52">
        <v>6</v>
      </c>
      <c r="BY52">
        <v>0</v>
      </c>
      <c r="BZ52">
        <v>6</v>
      </c>
      <c r="CA52" t="s">
        <v>223</v>
      </c>
      <c r="CB52" t="s">
        <v>156</v>
      </c>
      <c r="CC52">
        <v>7</v>
      </c>
      <c r="CD52" t="b">
        <v>0</v>
      </c>
      <c r="CE52" t="s">
        <v>168</v>
      </c>
      <c r="CF52" t="s">
        <v>224</v>
      </c>
      <c r="CG52">
        <v>44</v>
      </c>
      <c r="CH52">
        <v>0</v>
      </c>
      <c r="CI52" t="s">
        <v>183</v>
      </c>
      <c r="CJ52" t="s">
        <v>169</v>
      </c>
      <c r="CK52" t="s">
        <v>198</v>
      </c>
      <c r="CL52" t="s">
        <v>169</v>
      </c>
      <c r="CM52" t="s">
        <v>198</v>
      </c>
      <c r="CN52" t="s">
        <v>198</v>
      </c>
      <c r="CO52" t="s">
        <v>183</v>
      </c>
      <c r="CP52" t="s">
        <v>198</v>
      </c>
      <c r="CQ52">
        <v>1</v>
      </c>
      <c r="CR52">
        <v>940</v>
      </c>
      <c r="CS52" t="str">
        <f t="shared" si="2"/>
        <v/>
      </c>
      <c r="CT52" t="str">
        <f t="shared" ca="1" si="3"/>
        <v/>
      </c>
      <c r="CU52" t="str">
        <f t="shared" si="4"/>
        <v/>
      </c>
      <c r="CV52" t="str">
        <f t="shared" ca="1" si="5"/>
        <v/>
      </c>
      <c r="CW52" t="str">
        <f t="shared" si="6"/>
        <v/>
      </c>
      <c r="CX52" t="str">
        <f t="shared" ca="1" si="7"/>
        <v/>
      </c>
      <c r="CY52" t="str">
        <f t="shared" si="8"/>
        <v/>
      </c>
      <c r="CZ52" t="str">
        <f t="shared" ca="1" si="9"/>
        <v/>
      </c>
      <c r="DA52" t="str">
        <f t="shared" si="10"/>
        <v/>
      </c>
      <c r="DB52" t="str">
        <f t="shared" ca="1" si="11"/>
        <v/>
      </c>
      <c r="DC52" t="str">
        <f t="shared" si="12"/>
        <v/>
      </c>
      <c r="DD52" t="str">
        <f t="shared" ca="1" si="13"/>
        <v/>
      </c>
      <c r="DE52" t="str">
        <f t="shared" si="14"/>
        <v/>
      </c>
      <c r="DF52" t="str">
        <f t="shared" ca="1" si="15"/>
        <v/>
      </c>
      <c r="DG52" t="str">
        <f t="shared" si="16"/>
        <v/>
      </c>
      <c r="DH52" t="str">
        <f t="shared" ca="1" si="17"/>
        <v/>
      </c>
      <c r="DI52" t="str">
        <f t="shared" si="18"/>
        <v/>
      </c>
      <c r="DJ52" t="str">
        <f t="shared" ca="1" si="19"/>
        <v/>
      </c>
      <c r="DK52" t="str">
        <f t="shared" si="20"/>
        <v/>
      </c>
      <c r="DL52" t="str">
        <f t="shared" ca="1" si="21"/>
        <v/>
      </c>
      <c r="DM52" t="str">
        <f t="shared" si="22"/>
        <v/>
      </c>
      <c r="DN52" t="str">
        <f t="shared" ca="1" si="23"/>
        <v/>
      </c>
      <c r="DO52" t="str">
        <f t="shared" si="24"/>
        <v/>
      </c>
      <c r="DP52" t="str">
        <f t="shared" ca="1" si="25"/>
        <v/>
      </c>
      <c r="DQ52" t="str">
        <f t="shared" si="26"/>
        <v/>
      </c>
      <c r="DR52" t="str">
        <f t="shared" ca="1" si="27"/>
        <v/>
      </c>
      <c r="DS52" t="str">
        <f t="shared" si="28"/>
        <v/>
      </c>
      <c r="DT52" t="str">
        <f t="shared" ca="1" si="29"/>
        <v/>
      </c>
      <c r="DU52" t="str">
        <f t="shared" si="30"/>
        <v/>
      </c>
      <c r="DV52" t="str">
        <f t="shared" ca="1" si="31"/>
        <v/>
      </c>
      <c r="DW52" t="str">
        <f t="shared" si="32"/>
        <v/>
      </c>
      <c r="DX52" t="str">
        <f t="shared" ca="1" si="33"/>
        <v/>
      </c>
      <c r="DY52" t="str">
        <f t="shared" si="34"/>
        <v/>
      </c>
      <c r="DZ52" t="str">
        <f t="shared" ca="1" si="35"/>
        <v/>
      </c>
      <c r="EA52" t="str">
        <f t="shared" si="36"/>
        <v/>
      </c>
      <c r="EB52" t="str">
        <f t="shared" ca="1" si="37"/>
        <v/>
      </c>
      <c r="EC52" t="str">
        <f t="shared" si="38"/>
        <v/>
      </c>
      <c r="ED52" t="str">
        <f t="shared" ca="1" si="39"/>
        <v/>
      </c>
      <c r="EE52" t="str">
        <f t="shared" si="40"/>
        <v/>
      </c>
      <c r="EF52" t="str">
        <f t="shared" ca="1" si="41"/>
        <v/>
      </c>
      <c r="EG52" t="str">
        <f t="shared" si="42"/>
        <v/>
      </c>
      <c r="EH52" t="str">
        <f t="shared" ca="1" si="43"/>
        <v/>
      </c>
      <c r="EI52" t="str">
        <f t="shared" si="44"/>
        <v/>
      </c>
      <c r="EJ52" t="str">
        <f t="shared" ca="1" si="45"/>
        <v/>
      </c>
      <c r="EK52" t="str">
        <f t="shared" ca="1" si="47"/>
        <v/>
      </c>
      <c r="EL52" t="s">
        <v>924</v>
      </c>
      <c r="EM52">
        <v>51007</v>
      </c>
      <c r="EN52">
        <v>16993</v>
      </c>
      <c r="EO52">
        <v>414</v>
      </c>
      <c r="EP52">
        <v>1871</v>
      </c>
      <c r="EQ52">
        <v>14911</v>
      </c>
      <c r="ER52">
        <v>940</v>
      </c>
      <c r="ES52">
        <v>20076</v>
      </c>
      <c r="ET52">
        <v>2472</v>
      </c>
      <c r="EU52">
        <v>2</v>
      </c>
      <c r="EV52" t="s">
        <v>156</v>
      </c>
      <c r="EW52">
        <v>1024</v>
      </c>
      <c r="EX52">
        <v>2</v>
      </c>
      <c r="EY52">
        <v>48000</v>
      </c>
      <c r="EZ52">
        <v>-16</v>
      </c>
      <c r="FA52" t="s">
        <v>170</v>
      </c>
      <c r="FB52">
        <v>1</v>
      </c>
      <c r="FC52" t="s">
        <v>199</v>
      </c>
      <c r="FD52">
        <v>521693</v>
      </c>
      <c r="FE52">
        <v>504698</v>
      </c>
      <c r="FF52">
        <v>16969</v>
      </c>
      <c r="FG52">
        <v>631878</v>
      </c>
      <c r="FH52">
        <v>633467</v>
      </c>
      <c r="FI52">
        <v>504679</v>
      </c>
      <c r="FJ52">
        <v>631878</v>
      </c>
      <c r="FK52">
        <v>502203</v>
      </c>
      <c r="FL52" t="s">
        <v>158</v>
      </c>
      <c r="FM52">
        <v>498650</v>
      </c>
      <c r="FN52">
        <v>438000</v>
      </c>
      <c r="FO52">
        <v>458663</v>
      </c>
      <c r="FP52">
        <v>2057</v>
      </c>
      <c r="FQ52">
        <v>2051</v>
      </c>
      <c r="FR52">
        <v>631127</v>
      </c>
      <c r="FS52">
        <v>437999</v>
      </c>
      <c r="FT52">
        <v>437999</v>
      </c>
      <c r="FU52">
        <v>2055</v>
      </c>
      <c r="FV52">
        <v>637008</v>
      </c>
      <c r="FW52">
        <v>635467</v>
      </c>
      <c r="FX52">
        <v>637949</v>
      </c>
      <c r="FY52">
        <v>438415</v>
      </c>
      <c r="FZ52">
        <v>460534</v>
      </c>
      <c r="GA52">
        <v>438586</v>
      </c>
      <c r="GB52">
        <v>502203</v>
      </c>
      <c r="GC52">
        <v>500650</v>
      </c>
      <c r="GD52">
        <v>504676</v>
      </c>
      <c r="GE52" t="s">
        <v>158</v>
      </c>
      <c r="GF52">
        <v>637008</v>
      </c>
      <c r="GG52">
        <v>498649</v>
      </c>
      <c r="GH52">
        <v>631126</v>
      </c>
      <c r="GI52">
        <v>572700</v>
      </c>
      <c r="GJ52" t="s">
        <v>172</v>
      </c>
      <c r="GK52">
        <v>9</v>
      </c>
      <c r="GL52">
        <v>12315</v>
      </c>
      <c r="GM52">
        <v>9</v>
      </c>
      <c r="GN52" t="s">
        <v>185</v>
      </c>
      <c r="GO52" t="s">
        <v>166</v>
      </c>
      <c r="GP52">
        <v>1024</v>
      </c>
      <c r="GQ52">
        <v>-50</v>
      </c>
      <c r="GR52">
        <v>180</v>
      </c>
      <c r="GS52">
        <f t="shared" si="46"/>
        <v>9</v>
      </c>
      <c r="GT52" t="str">
        <f t="shared" si="1"/>
        <v>test</v>
      </c>
    </row>
    <row r="53" spans="1:202" x14ac:dyDescent="0.2">
      <c r="A53">
        <v>100</v>
      </c>
      <c r="B53">
        <v>100</v>
      </c>
      <c r="C53">
        <v>1293</v>
      </c>
      <c r="D53">
        <v>1293</v>
      </c>
      <c r="E53" t="s">
        <v>155</v>
      </c>
      <c r="F53" t="s">
        <v>156</v>
      </c>
      <c r="G53" t="s">
        <v>156</v>
      </c>
      <c r="H53" t="s">
        <v>156</v>
      </c>
      <c r="I53">
        <v>0</v>
      </c>
      <c r="J53" t="s">
        <v>157</v>
      </c>
      <c r="K53">
        <v>1</v>
      </c>
      <c r="L53" t="s">
        <v>154</v>
      </c>
      <c r="M53" t="s">
        <v>154</v>
      </c>
      <c r="N53" t="s">
        <v>154</v>
      </c>
      <c r="O53">
        <v>1</v>
      </c>
      <c r="P53" t="s">
        <v>154</v>
      </c>
      <c r="Q53" t="s">
        <v>154</v>
      </c>
      <c r="R53" t="s">
        <v>179</v>
      </c>
      <c r="S53">
        <v>0</v>
      </c>
      <c r="T53">
        <v>5</v>
      </c>
      <c r="U53">
        <v>0</v>
      </c>
      <c r="V53">
        <v>9</v>
      </c>
      <c r="W53">
        <v>9</v>
      </c>
      <c r="X53">
        <v>5</v>
      </c>
      <c r="Y53">
        <v>9</v>
      </c>
      <c r="Z53">
        <v>41</v>
      </c>
      <c r="AA53">
        <v>0</v>
      </c>
      <c r="AB53">
        <v>41</v>
      </c>
      <c r="AC53">
        <v>5</v>
      </c>
      <c r="AD53">
        <v>5</v>
      </c>
      <c r="AE53">
        <v>0</v>
      </c>
      <c r="AF53">
        <v>0</v>
      </c>
      <c r="AG53">
        <v>9</v>
      </c>
      <c r="AH53">
        <v>5</v>
      </c>
      <c r="AI53">
        <v>5</v>
      </c>
      <c r="AJ53">
        <v>0</v>
      </c>
      <c r="AK53">
        <v>9</v>
      </c>
      <c r="AL53">
        <v>9</v>
      </c>
      <c r="AM53">
        <v>51</v>
      </c>
      <c r="AN53">
        <v>5</v>
      </c>
      <c r="AO53">
        <v>5</v>
      </c>
      <c r="AP53">
        <v>5</v>
      </c>
      <c r="AQ53">
        <v>41</v>
      </c>
      <c r="AR53">
        <v>41</v>
      </c>
      <c r="AS53">
        <v>41</v>
      </c>
      <c r="AT53">
        <v>5</v>
      </c>
      <c r="AU53">
        <v>9</v>
      </c>
      <c r="AV53">
        <v>41</v>
      </c>
      <c r="AW53">
        <v>9</v>
      </c>
      <c r="AX53">
        <v>0</v>
      </c>
      <c r="AY53" t="s">
        <v>159</v>
      </c>
      <c r="AZ53">
        <v>-48</v>
      </c>
      <c r="BA53">
        <v>181</v>
      </c>
      <c r="BB53" t="s">
        <v>206</v>
      </c>
      <c r="BC53" t="s">
        <v>161</v>
      </c>
      <c r="BD53" t="b">
        <v>0</v>
      </c>
      <c r="BE53">
        <v>8.93</v>
      </c>
      <c r="BF53" t="b">
        <v>1</v>
      </c>
      <c r="BH53" t="s">
        <v>222</v>
      </c>
      <c r="BI53" t="s">
        <v>207</v>
      </c>
      <c r="BJ53" t="b">
        <v>0</v>
      </c>
      <c r="BK53" t="s">
        <v>163</v>
      </c>
      <c r="BL53" t="b">
        <v>0</v>
      </c>
      <c r="BM53">
        <v>18</v>
      </c>
      <c r="BN53" t="s">
        <v>164</v>
      </c>
      <c r="BO53" t="s">
        <v>165</v>
      </c>
      <c r="BP53" t="s">
        <v>164</v>
      </c>
      <c r="BQ53" t="s">
        <v>166</v>
      </c>
      <c r="BR53">
        <v>768</v>
      </c>
      <c r="BS53" t="s">
        <v>156</v>
      </c>
      <c r="BT53" t="s">
        <v>173</v>
      </c>
      <c r="BU53" t="s">
        <v>181</v>
      </c>
      <c r="BV53" t="s">
        <v>186</v>
      </c>
      <c r="BW53">
        <v>9</v>
      </c>
      <c r="BX53">
        <v>6</v>
      </c>
      <c r="BY53">
        <v>0</v>
      </c>
      <c r="BZ53">
        <v>6</v>
      </c>
      <c r="CA53" t="s">
        <v>223</v>
      </c>
      <c r="CB53" t="s">
        <v>156</v>
      </c>
      <c r="CC53">
        <v>7</v>
      </c>
      <c r="CD53" t="b">
        <v>0</v>
      </c>
      <c r="CE53" t="s">
        <v>168</v>
      </c>
      <c r="CF53" t="s">
        <v>224</v>
      </c>
      <c r="CG53">
        <v>9</v>
      </c>
      <c r="CH53">
        <v>0</v>
      </c>
      <c r="CI53" t="s">
        <v>179</v>
      </c>
      <c r="CJ53" t="s">
        <v>169</v>
      </c>
      <c r="CK53" t="s">
        <v>198</v>
      </c>
      <c r="CL53" t="s">
        <v>169</v>
      </c>
      <c r="CM53" t="s">
        <v>198</v>
      </c>
      <c r="CN53" t="s">
        <v>198</v>
      </c>
      <c r="CO53" t="s">
        <v>179</v>
      </c>
      <c r="CP53" t="s">
        <v>198</v>
      </c>
      <c r="CQ53">
        <v>1</v>
      </c>
      <c r="CR53">
        <v>620</v>
      </c>
      <c r="CS53">
        <f t="shared" si="2"/>
        <v>620</v>
      </c>
      <c r="CT53">
        <f t="shared" ca="1" si="3"/>
        <v>620</v>
      </c>
      <c r="CU53" t="str">
        <f t="shared" si="4"/>
        <v/>
      </c>
      <c r="CV53" t="str">
        <f t="shared" ca="1" si="5"/>
        <v/>
      </c>
      <c r="CW53" t="str">
        <f t="shared" si="6"/>
        <v/>
      </c>
      <c r="CX53" t="str">
        <f t="shared" ca="1" si="7"/>
        <v/>
      </c>
      <c r="CY53" t="str">
        <f t="shared" si="8"/>
        <v/>
      </c>
      <c r="CZ53" t="str">
        <f t="shared" ca="1" si="9"/>
        <v/>
      </c>
      <c r="DA53" t="str">
        <f t="shared" si="10"/>
        <v/>
      </c>
      <c r="DB53" t="str">
        <f t="shared" ca="1" si="11"/>
        <v/>
      </c>
      <c r="DC53" t="str">
        <f t="shared" si="12"/>
        <v/>
      </c>
      <c r="DD53" t="str">
        <f t="shared" ca="1" si="13"/>
        <v/>
      </c>
      <c r="DE53" t="str">
        <f t="shared" si="14"/>
        <v/>
      </c>
      <c r="DF53" t="str">
        <f t="shared" ca="1" si="15"/>
        <v/>
      </c>
      <c r="DG53" t="str">
        <f t="shared" si="16"/>
        <v/>
      </c>
      <c r="DH53" t="str">
        <f t="shared" ca="1" si="17"/>
        <v/>
      </c>
      <c r="DI53" t="str">
        <f t="shared" si="18"/>
        <v/>
      </c>
      <c r="DJ53" t="str">
        <f t="shared" ca="1" si="19"/>
        <v/>
      </c>
      <c r="DK53" t="str">
        <f t="shared" si="20"/>
        <v/>
      </c>
      <c r="DL53" t="str">
        <f t="shared" ca="1" si="21"/>
        <v/>
      </c>
      <c r="DM53" t="str">
        <f t="shared" si="22"/>
        <v/>
      </c>
      <c r="DN53" t="str">
        <f t="shared" ca="1" si="23"/>
        <v/>
      </c>
      <c r="DO53" t="str">
        <f t="shared" si="24"/>
        <v/>
      </c>
      <c r="DP53" t="str">
        <f t="shared" ca="1" si="25"/>
        <v/>
      </c>
      <c r="DQ53" t="str">
        <f t="shared" si="26"/>
        <v/>
      </c>
      <c r="DR53" t="str">
        <f t="shared" ca="1" si="27"/>
        <v/>
      </c>
      <c r="DS53" t="str">
        <f t="shared" si="28"/>
        <v/>
      </c>
      <c r="DT53" t="str">
        <f t="shared" ca="1" si="29"/>
        <v/>
      </c>
      <c r="DU53" t="str">
        <f t="shared" si="30"/>
        <v/>
      </c>
      <c r="DV53" t="str">
        <f t="shared" ca="1" si="31"/>
        <v/>
      </c>
      <c r="DW53" t="str">
        <f t="shared" si="32"/>
        <v/>
      </c>
      <c r="DX53" t="str">
        <f t="shared" ca="1" si="33"/>
        <v/>
      </c>
      <c r="DY53" t="str">
        <f t="shared" si="34"/>
        <v/>
      </c>
      <c r="DZ53" t="str">
        <f t="shared" ca="1" si="35"/>
        <v/>
      </c>
      <c r="EA53">
        <f t="shared" si="36"/>
        <v>620</v>
      </c>
      <c r="EB53">
        <f t="shared" ca="1" si="37"/>
        <v>620</v>
      </c>
      <c r="EC53" t="str">
        <f t="shared" si="38"/>
        <v/>
      </c>
      <c r="ED53" t="str">
        <f t="shared" ca="1" si="39"/>
        <v/>
      </c>
      <c r="EE53" t="str">
        <f t="shared" si="40"/>
        <v/>
      </c>
      <c r="EF53" t="str">
        <f t="shared" ca="1" si="41"/>
        <v/>
      </c>
      <c r="EG53" t="str">
        <f t="shared" si="42"/>
        <v/>
      </c>
      <c r="EH53" t="str">
        <f t="shared" ca="1" si="43"/>
        <v/>
      </c>
      <c r="EI53" t="str">
        <f t="shared" si="44"/>
        <v/>
      </c>
      <c r="EJ53" t="str">
        <f t="shared" ca="1" si="45"/>
        <v/>
      </c>
      <c r="EK53">
        <f t="shared" ca="1" si="47"/>
        <v>620</v>
      </c>
      <c r="EL53">
        <v>620</v>
      </c>
      <c r="EM53">
        <v>51007</v>
      </c>
      <c r="EN53">
        <v>16993</v>
      </c>
      <c r="EO53">
        <v>414</v>
      </c>
      <c r="EP53">
        <v>1871</v>
      </c>
      <c r="EQ53">
        <v>14911</v>
      </c>
      <c r="ER53">
        <v>620</v>
      </c>
      <c r="ES53">
        <v>20076</v>
      </c>
      <c r="ET53">
        <v>2472</v>
      </c>
      <c r="EU53">
        <v>2</v>
      </c>
      <c r="EV53" t="s">
        <v>156</v>
      </c>
      <c r="EW53">
        <v>1024</v>
      </c>
      <c r="EX53">
        <v>2</v>
      </c>
      <c r="EY53">
        <v>48000</v>
      </c>
      <c r="EZ53">
        <v>-16</v>
      </c>
      <c r="FA53" t="s">
        <v>170</v>
      </c>
      <c r="FB53">
        <v>1</v>
      </c>
      <c r="FC53" t="s">
        <v>199</v>
      </c>
      <c r="FD53">
        <v>521693</v>
      </c>
      <c r="FE53">
        <v>504698</v>
      </c>
      <c r="FF53">
        <v>16969</v>
      </c>
      <c r="FG53">
        <v>638731</v>
      </c>
      <c r="FH53">
        <v>640315</v>
      </c>
      <c r="FI53">
        <v>504679</v>
      </c>
      <c r="FJ53">
        <v>638731</v>
      </c>
      <c r="FK53">
        <v>502203</v>
      </c>
      <c r="FL53" t="s">
        <v>158</v>
      </c>
      <c r="FM53">
        <v>498650</v>
      </c>
      <c r="FN53">
        <v>438000</v>
      </c>
      <c r="FO53">
        <v>458663</v>
      </c>
      <c r="FP53">
        <v>2057</v>
      </c>
      <c r="FQ53">
        <v>2051</v>
      </c>
      <c r="FR53">
        <v>637980</v>
      </c>
      <c r="FS53">
        <v>437999</v>
      </c>
      <c r="FT53">
        <v>437999</v>
      </c>
      <c r="FU53">
        <v>2055</v>
      </c>
      <c r="FV53">
        <v>643856</v>
      </c>
      <c r="FW53">
        <v>642315</v>
      </c>
      <c r="FX53">
        <v>644477</v>
      </c>
      <c r="FY53">
        <v>438415</v>
      </c>
      <c r="FZ53">
        <v>460534</v>
      </c>
      <c r="GA53">
        <v>438586</v>
      </c>
      <c r="GB53">
        <v>502203</v>
      </c>
      <c r="GC53">
        <v>500650</v>
      </c>
      <c r="GD53">
        <v>504676</v>
      </c>
      <c r="GE53" t="s">
        <v>158</v>
      </c>
      <c r="GF53">
        <v>643856</v>
      </c>
      <c r="GG53">
        <v>498649</v>
      </c>
      <c r="GH53">
        <v>637979</v>
      </c>
      <c r="GI53">
        <v>572700</v>
      </c>
      <c r="GJ53" t="s">
        <v>172</v>
      </c>
      <c r="GK53">
        <v>10</v>
      </c>
      <c r="GL53">
        <v>12935</v>
      </c>
      <c r="GM53">
        <v>10</v>
      </c>
      <c r="GN53" t="s">
        <v>182</v>
      </c>
      <c r="GO53" t="s">
        <v>166</v>
      </c>
      <c r="GP53">
        <v>1024</v>
      </c>
      <c r="GQ53">
        <v>-50</v>
      </c>
      <c r="GR53">
        <v>180</v>
      </c>
      <c r="GS53">
        <f t="shared" si="46"/>
        <v>10</v>
      </c>
      <c r="GT53" t="str">
        <f t="shared" si="1"/>
        <v>test</v>
      </c>
    </row>
    <row r="54" spans="1:202" x14ac:dyDescent="0.2">
      <c r="A54">
        <v>100</v>
      </c>
      <c r="B54">
        <v>100</v>
      </c>
      <c r="C54">
        <v>1295</v>
      </c>
      <c r="D54">
        <v>1295</v>
      </c>
      <c r="E54" t="s">
        <v>155</v>
      </c>
      <c r="F54" t="s">
        <v>156</v>
      </c>
      <c r="G54" t="s">
        <v>156</v>
      </c>
      <c r="H54" t="s">
        <v>156</v>
      </c>
      <c r="I54">
        <v>0</v>
      </c>
      <c r="J54" t="s">
        <v>157</v>
      </c>
      <c r="K54">
        <v>1</v>
      </c>
      <c r="L54" t="s">
        <v>154</v>
      </c>
      <c r="M54" t="s">
        <v>154</v>
      </c>
      <c r="N54" t="s">
        <v>154</v>
      </c>
      <c r="O54">
        <v>1</v>
      </c>
      <c r="P54" t="s">
        <v>154</v>
      </c>
      <c r="Q54" t="s">
        <v>154</v>
      </c>
      <c r="R54" t="s">
        <v>183</v>
      </c>
      <c r="S54">
        <v>0</v>
      </c>
      <c r="T54">
        <v>5</v>
      </c>
      <c r="U54">
        <v>0</v>
      </c>
      <c r="V54">
        <v>10</v>
      </c>
      <c r="W54">
        <v>10</v>
      </c>
      <c r="X54">
        <v>5</v>
      </c>
      <c r="Y54">
        <v>10</v>
      </c>
      <c r="Z54">
        <v>41</v>
      </c>
      <c r="AA54">
        <v>0</v>
      </c>
      <c r="AB54">
        <v>41</v>
      </c>
      <c r="AC54">
        <v>5</v>
      </c>
      <c r="AD54">
        <v>5</v>
      </c>
      <c r="AE54">
        <v>0</v>
      </c>
      <c r="AF54">
        <v>0</v>
      </c>
      <c r="AG54">
        <v>10</v>
      </c>
      <c r="AH54">
        <v>5</v>
      </c>
      <c r="AI54">
        <v>5</v>
      </c>
      <c r="AJ54">
        <v>0</v>
      </c>
      <c r="AK54">
        <v>10</v>
      </c>
      <c r="AL54">
        <v>10</v>
      </c>
      <c r="AM54">
        <v>52</v>
      </c>
      <c r="AN54">
        <v>5</v>
      </c>
      <c r="AO54">
        <v>5</v>
      </c>
      <c r="AP54">
        <v>5</v>
      </c>
      <c r="AQ54">
        <v>41</v>
      </c>
      <c r="AR54">
        <v>41</v>
      </c>
      <c r="AS54">
        <v>41</v>
      </c>
      <c r="AT54">
        <v>5</v>
      </c>
      <c r="AU54">
        <v>10</v>
      </c>
      <c r="AV54">
        <v>41</v>
      </c>
      <c r="AW54">
        <v>10</v>
      </c>
      <c r="AX54">
        <v>0</v>
      </c>
      <c r="AY54" t="s">
        <v>159</v>
      </c>
      <c r="AZ54">
        <v>-48</v>
      </c>
      <c r="BA54">
        <v>181</v>
      </c>
      <c r="BB54" t="s">
        <v>206</v>
      </c>
      <c r="BC54" t="s">
        <v>161</v>
      </c>
      <c r="BD54" t="b">
        <v>0</v>
      </c>
      <c r="BE54" t="s">
        <v>164</v>
      </c>
      <c r="BF54" t="b">
        <v>1</v>
      </c>
      <c r="BH54" t="s">
        <v>222</v>
      </c>
      <c r="BI54" t="s">
        <v>207</v>
      </c>
      <c r="BJ54" t="b">
        <v>0</v>
      </c>
      <c r="BK54" t="s">
        <v>163</v>
      </c>
      <c r="BL54" t="b">
        <v>0</v>
      </c>
      <c r="BM54">
        <v>18</v>
      </c>
      <c r="BN54" t="s">
        <v>164</v>
      </c>
      <c r="BO54" t="s">
        <v>165</v>
      </c>
      <c r="BP54" t="s">
        <v>164</v>
      </c>
      <c r="BQ54" t="s">
        <v>166</v>
      </c>
      <c r="BR54">
        <v>768</v>
      </c>
      <c r="BS54" t="s">
        <v>156</v>
      </c>
      <c r="BT54" t="s">
        <v>173</v>
      </c>
      <c r="BU54" t="s">
        <v>189</v>
      </c>
      <c r="BV54" t="s">
        <v>192</v>
      </c>
      <c r="BW54">
        <v>10</v>
      </c>
      <c r="BX54">
        <v>6</v>
      </c>
      <c r="BY54">
        <v>0</v>
      </c>
      <c r="BZ54">
        <v>6</v>
      </c>
      <c r="CA54" t="s">
        <v>223</v>
      </c>
      <c r="CB54" t="s">
        <v>156</v>
      </c>
      <c r="CC54">
        <v>7</v>
      </c>
      <c r="CD54" t="b">
        <v>0</v>
      </c>
      <c r="CE54" t="s">
        <v>168</v>
      </c>
      <c r="CF54" t="s">
        <v>224</v>
      </c>
      <c r="CG54">
        <v>48</v>
      </c>
      <c r="CH54">
        <v>0</v>
      </c>
      <c r="CI54" t="s">
        <v>183</v>
      </c>
      <c r="CJ54" t="s">
        <v>169</v>
      </c>
      <c r="CK54" t="s">
        <v>198</v>
      </c>
      <c r="CL54" t="s">
        <v>169</v>
      </c>
      <c r="CM54" t="s">
        <v>198</v>
      </c>
      <c r="CN54" t="s">
        <v>198</v>
      </c>
      <c r="CO54" t="s">
        <v>183</v>
      </c>
      <c r="CP54" t="s">
        <v>198</v>
      </c>
      <c r="CQ54">
        <v>1</v>
      </c>
      <c r="CR54">
        <v>1310</v>
      </c>
      <c r="CS54" t="str">
        <f t="shared" si="2"/>
        <v/>
      </c>
      <c r="CT54" t="str">
        <f t="shared" ca="1" si="3"/>
        <v/>
      </c>
      <c r="CU54" t="str">
        <f t="shared" si="4"/>
        <v/>
      </c>
      <c r="CV54" t="str">
        <f t="shared" ca="1" si="5"/>
        <v/>
      </c>
      <c r="CW54" t="str">
        <f t="shared" si="6"/>
        <v/>
      </c>
      <c r="CX54" t="str">
        <f t="shared" ca="1" si="7"/>
        <v/>
      </c>
      <c r="CY54" t="str">
        <f t="shared" si="8"/>
        <v/>
      </c>
      <c r="CZ54" t="str">
        <f t="shared" ca="1" si="9"/>
        <v/>
      </c>
      <c r="DA54" t="str">
        <f t="shared" si="10"/>
        <v/>
      </c>
      <c r="DB54" t="str">
        <f t="shared" ca="1" si="11"/>
        <v/>
      </c>
      <c r="DC54" t="str">
        <f t="shared" si="12"/>
        <v/>
      </c>
      <c r="DD54" t="str">
        <f t="shared" ca="1" si="13"/>
        <v/>
      </c>
      <c r="DE54" t="str">
        <f t="shared" si="14"/>
        <v/>
      </c>
      <c r="DF54" t="str">
        <f t="shared" ca="1" si="15"/>
        <v/>
      </c>
      <c r="DG54" t="str">
        <f t="shared" si="16"/>
        <v/>
      </c>
      <c r="DH54" t="str">
        <f t="shared" ca="1" si="17"/>
        <v/>
      </c>
      <c r="DI54" t="str">
        <f t="shared" si="18"/>
        <v/>
      </c>
      <c r="DJ54" t="str">
        <f t="shared" ca="1" si="19"/>
        <v/>
      </c>
      <c r="DK54" t="str">
        <f t="shared" si="20"/>
        <v/>
      </c>
      <c r="DL54" t="str">
        <f t="shared" ca="1" si="21"/>
        <v/>
      </c>
      <c r="DM54" t="str">
        <f t="shared" si="22"/>
        <v/>
      </c>
      <c r="DN54" t="str">
        <f t="shared" ca="1" si="23"/>
        <v/>
      </c>
      <c r="DO54" t="str">
        <f t="shared" si="24"/>
        <v/>
      </c>
      <c r="DP54" t="str">
        <f t="shared" ca="1" si="25"/>
        <v/>
      </c>
      <c r="DQ54" t="str">
        <f t="shared" si="26"/>
        <v/>
      </c>
      <c r="DR54" t="str">
        <f t="shared" ca="1" si="27"/>
        <v/>
      </c>
      <c r="DS54" t="str">
        <f t="shared" si="28"/>
        <v/>
      </c>
      <c r="DT54" t="str">
        <f t="shared" ca="1" si="29"/>
        <v/>
      </c>
      <c r="DU54" t="str">
        <f t="shared" si="30"/>
        <v/>
      </c>
      <c r="DV54" t="str">
        <f t="shared" ca="1" si="31"/>
        <v/>
      </c>
      <c r="DW54" t="str">
        <f t="shared" si="32"/>
        <v/>
      </c>
      <c r="DX54" t="str">
        <f t="shared" ca="1" si="33"/>
        <v/>
      </c>
      <c r="DY54" t="str">
        <f t="shared" si="34"/>
        <v/>
      </c>
      <c r="DZ54" t="str">
        <f t="shared" ca="1" si="35"/>
        <v/>
      </c>
      <c r="EA54" t="str">
        <f t="shared" si="36"/>
        <v/>
      </c>
      <c r="EB54" t="str">
        <f t="shared" ca="1" si="37"/>
        <v/>
      </c>
      <c r="EC54" t="str">
        <f t="shared" si="38"/>
        <v/>
      </c>
      <c r="ED54" t="str">
        <f t="shared" ca="1" si="39"/>
        <v/>
      </c>
      <c r="EE54" t="str">
        <f t="shared" si="40"/>
        <v/>
      </c>
      <c r="EF54" t="str">
        <f t="shared" ca="1" si="41"/>
        <v/>
      </c>
      <c r="EG54" t="str">
        <f t="shared" si="42"/>
        <v/>
      </c>
      <c r="EH54" t="str">
        <f t="shared" ca="1" si="43"/>
        <v/>
      </c>
      <c r="EI54" t="str">
        <f t="shared" si="44"/>
        <v/>
      </c>
      <c r="EJ54" t="str">
        <f t="shared" ca="1" si="45"/>
        <v/>
      </c>
      <c r="EK54" t="str">
        <f t="shared" ca="1" si="47"/>
        <v/>
      </c>
      <c r="EL54" t="s">
        <v>924</v>
      </c>
      <c r="EM54">
        <v>51007</v>
      </c>
      <c r="EN54">
        <v>16993</v>
      </c>
      <c r="EO54">
        <v>414</v>
      </c>
      <c r="EP54">
        <v>1871</v>
      </c>
      <c r="EQ54">
        <v>14911</v>
      </c>
      <c r="ER54">
        <v>1310</v>
      </c>
      <c r="ES54">
        <v>20076</v>
      </c>
      <c r="ET54">
        <v>2472</v>
      </c>
      <c r="EU54">
        <v>2</v>
      </c>
      <c r="EV54" t="s">
        <v>156</v>
      </c>
      <c r="EW54">
        <v>1024</v>
      </c>
      <c r="EX54">
        <v>2</v>
      </c>
      <c r="EY54">
        <v>48000</v>
      </c>
      <c r="EZ54">
        <v>-16</v>
      </c>
      <c r="FA54" t="s">
        <v>170</v>
      </c>
      <c r="FB54">
        <v>1</v>
      </c>
      <c r="FC54" t="s">
        <v>199</v>
      </c>
      <c r="FD54">
        <v>521693</v>
      </c>
      <c r="FE54">
        <v>504698</v>
      </c>
      <c r="FF54">
        <v>16969</v>
      </c>
      <c r="FG54">
        <v>645259</v>
      </c>
      <c r="FH54">
        <v>646843</v>
      </c>
      <c r="FI54">
        <v>504679</v>
      </c>
      <c r="FJ54">
        <v>645259</v>
      </c>
      <c r="FK54">
        <v>502203</v>
      </c>
      <c r="FL54" t="s">
        <v>158</v>
      </c>
      <c r="FM54">
        <v>498650</v>
      </c>
      <c r="FN54">
        <v>438000</v>
      </c>
      <c r="FO54">
        <v>458663</v>
      </c>
      <c r="FP54">
        <v>2057</v>
      </c>
      <c r="FQ54">
        <v>2051</v>
      </c>
      <c r="FR54">
        <v>644508</v>
      </c>
      <c r="FS54">
        <v>437999</v>
      </c>
      <c r="FT54">
        <v>437999</v>
      </c>
      <c r="FU54">
        <v>2055</v>
      </c>
      <c r="FV54">
        <v>650576</v>
      </c>
      <c r="FW54">
        <v>648843</v>
      </c>
      <c r="FX54">
        <v>651887</v>
      </c>
      <c r="FY54">
        <v>438415</v>
      </c>
      <c r="FZ54">
        <v>460534</v>
      </c>
      <c r="GA54">
        <v>438586</v>
      </c>
      <c r="GB54">
        <v>502203</v>
      </c>
      <c r="GC54">
        <v>500650</v>
      </c>
      <c r="GD54">
        <v>504676</v>
      </c>
      <c r="GE54" t="s">
        <v>158</v>
      </c>
      <c r="GF54">
        <v>650576</v>
      </c>
      <c r="GG54">
        <v>498649</v>
      </c>
      <c r="GH54">
        <v>644506</v>
      </c>
      <c r="GI54">
        <v>572700</v>
      </c>
      <c r="GJ54" t="s">
        <v>172</v>
      </c>
      <c r="GK54">
        <v>11</v>
      </c>
      <c r="GL54">
        <v>14245</v>
      </c>
      <c r="GM54">
        <v>11</v>
      </c>
      <c r="GN54" t="s">
        <v>185</v>
      </c>
      <c r="GO54" t="s">
        <v>166</v>
      </c>
      <c r="GP54">
        <v>1024</v>
      </c>
      <c r="GQ54">
        <v>-50</v>
      </c>
      <c r="GR54">
        <v>180</v>
      </c>
      <c r="GS54">
        <f t="shared" si="46"/>
        <v>11</v>
      </c>
      <c r="GT54" t="str">
        <f t="shared" si="1"/>
        <v>test</v>
      </c>
    </row>
    <row r="55" spans="1:202" x14ac:dyDescent="0.2">
      <c r="A55">
        <v>100</v>
      </c>
      <c r="B55">
        <v>100</v>
      </c>
      <c r="C55">
        <v>1474</v>
      </c>
      <c r="D55">
        <v>1474</v>
      </c>
      <c r="E55" t="s">
        <v>155</v>
      </c>
      <c r="F55" t="s">
        <v>156</v>
      </c>
      <c r="G55" t="s">
        <v>156</v>
      </c>
      <c r="H55" t="s">
        <v>156</v>
      </c>
      <c r="I55">
        <v>0</v>
      </c>
      <c r="J55" t="s">
        <v>157</v>
      </c>
      <c r="K55">
        <v>1</v>
      </c>
      <c r="L55" t="s">
        <v>154</v>
      </c>
      <c r="M55" t="s">
        <v>154</v>
      </c>
      <c r="N55" t="s">
        <v>154</v>
      </c>
      <c r="O55">
        <v>1</v>
      </c>
      <c r="P55" t="s">
        <v>154</v>
      </c>
      <c r="Q55" t="s">
        <v>154</v>
      </c>
      <c r="R55" t="s">
        <v>183</v>
      </c>
      <c r="S55">
        <v>0</v>
      </c>
      <c r="T55">
        <v>5</v>
      </c>
      <c r="U55">
        <v>0</v>
      </c>
      <c r="V55">
        <v>11</v>
      </c>
      <c r="W55">
        <v>11</v>
      </c>
      <c r="X55">
        <v>5</v>
      </c>
      <c r="Y55">
        <v>11</v>
      </c>
      <c r="Z55">
        <v>41</v>
      </c>
      <c r="AA55">
        <v>0</v>
      </c>
      <c r="AB55">
        <v>41</v>
      </c>
      <c r="AC55">
        <v>5</v>
      </c>
      <c r="AD55">
        <v>5</v>
      </c>
      <c r="AE55">
        <v>0</v>
      </c>
      <c r="AF55">
        <v>0</v>
      </c>
      <c r="AG55">
        <v>11</v>
      </c>
      <c r="AH55">
        <v>5</v>
      </c>
      <c r="AI55">
        <v>5</v>
      </c>
      <c r="AJ55">
        <v>0</v>
      </c>
      <c r="AK55">
        <v>11</v>
      </c>
      <c r="AL55">
        <v>11</v>
      </c>
      <c r="AM55">
        <v>53</v>
      </c>
      <c r="AN55">
        <v>5</v>
      </c>
      <c r="AO55">
        <v>5</v>
      </c>
      <c r="AP55">
        <v>5</v>
      </c>
      <c r="AQ55">
        <v>41</v>
      </c>
      <c r="AR55">
        <v>41</v>
      </c>
      <c r="AS55">
        <v>41</v>
      </c>
      <c r="AT55">
        <v>5</v>
      </c>
      <c r="AU55">
        <v>11</v>
      </c>
      <c r="AV55">
        <v>41</v>
      </c>
      <c r="AW55">
        <v>11</v>
      </c>
      <c r="AX55">
        <v>0</v>
      </c>
      <c r="AY55" t="s">
        <v>159</v>
      </c>
      <c r="AZ55">
        <v>-48</v>
      </c>
      <c r="BA55">
        <v>181</v>
      </c>
      <c r="BB55" t="s">
        <v>206</v>
      </c>
      <c r="BC55" t="s">
        <v>161</v>
      </c>
      <c r="BD55" t="b">
        <v>0</v>
      </c>
      <c r="BE55" t="s">
        <v>164</v>
      </c>
      <c r="BF55" t="b">
        <v>1</v>
      </c>
      <c r="BH55" t="s">
        <v>222</v>
      </c>
      <c r="BI55" t="s">
        <v>207</v>
      </c>
      <c r="BJ55" t="b">
        <v>0</v>
      </c>
      <c r="BK55" t="s">
        <v>163</v>
      </c>
      <c r="BL55" t="b">
        <v>0</v>
      </c>
      <c r="BM55">
        <v>18</v>
      </c>
      <c r="BN55" t="s">
        <v>164</v>
      </c>
      <c r="BO55" t="s">
        <v>165</v>
      </c>
      <c r="BP55" t="s">
        <v>164</v>
      </c>
      <c r="BQ55" t="s">
        <v>166</v>
      </c>
      <c r="BR55">
        <v>768</v>
      </c>
      <c r="BS55" t="s">
        <v>156</v>
      </c>
      <c r="BT55" t="s">
        <v>173</v>
      </c>
      <c r="BU55" t="s">
        <v>186</v>
      </c>
      <c r="BV55" t="s">
        <v>191</v>
      </c>
      <c r="BW55">
        <v>11</v>
      </c>
      <c r="BX55">
        <v>6</v>
      </c>
      <c r="BY55">
        <v>0</v>
      </c>
      <c r="BZ55">
        <v>6</v>
      </c>
      <c r="CA55" t="s">
        <v>223</v>
      </c>
      <c r="CB55" t="s">
        <v>156</v>
      </c>
      <c r="CC55">
        <v>7</v>
      </c>
      <c r="CD55" t="b">
        <v>0</v>
      </c>
      <c r="CE55" t="s">
        <v>168</v>
      </c>
      <c r="CF55" t="s">
        <v>224</v>
      </c>
      <c r="CG55">
        <v>72</v>
      </c>
      <c r="CH55">
        <v>0</v>
      </c>
      <c r="CI55" t="s">
        <v>183</v>
      </c>
      <c r="CJ55" t="s">
        <v>169</v>
      </c>
      <c r="CK55" t="s">
        <v>198</v>
      </c>
      <c r="CL55" t="s">
        <v>169</v>
      </c>
      <c r="CM55" t="s">
        <v>198</v>
      </c>
      <c r="CN55" t="s">
        <v>198</v>
      </c>
      <c r="CO55" t="s">
        <v>183</v>
      </c>
      <c r="CP55" t="s">
        <v>198</v>
      </c>
      <c r="CQ55">
        <v>1</v>
      </c>
      <c r="CR55">
        <v>3453</v>
      </c>
      <c r="CS55" t="str">
        <f t="shared" si="2"/>
        <v/>
      </c>
      <c r="CT55" t="str">
        <f t="shared" ca="1" si="3"/>
        <v/>
      </c>
      <c r="CU55" t="str">
        <f t="shared" si="4"/>
        <v/>
      </c>
      <c r="CV55" t="str">
        <f t="shared" ca="1" si="5"/>
        <v/>
      </c>
      <c r="CW55" t="str">
        <f t="shared" si="6"/>
        <v/>
      </c>
      <c r="CX55" t="str">
        <f t="shared" ca="1" si="7"/>
        <v/>
      </c>
      <c r="CY55" t="str">
        <f t="shared" si="8"/>
        <v/>
      </c>
      <c r="CZ55" t="str">
        <f t="shared" ca="1" si="9"/>
        <v/>
      </c>
      <c r="DA55" t="str">
        <f t="shared" si="10"/>
        <v/>
      </c>
      <c r="DB55" t="str">
        <f t="shared" ca="1" si="11"/>
        <v/>
      </c>
      <c r="DC55" t="str">
        <f t="shared" si="12"/>
        <v/>
      </c>
      <c r="DD55" t="str">
        <f t="shared" ca="1" si="13"/>
        <v/>
      </c>
      <c r="DE55" t="str">
        <f t="shared" si="14"/>
        <v/>
      </c>
      <c r="DF55" t="str">
        <f t="shared" ca="1" si="15"/>
        <v/>
      </c>
      <c r="DG55" t="str">
        <f t="shared" si="16"/>
        <v/>
      </c>
      <c r="DH55" t="str">
        <f t="shared" ca="1" si="17"/>
        <v/>
      </c>
      <c r="DI55" t="str">
        <f t="shared" si="18"/>
        <v/>
      </c>
      <c r="DJ55" t="str">
        <f t="shared" ca="1" si="19"/>
        <v/>
      </c>
      <c r="DK55" t="str">
        <f t="shared" si="20"/>
        <v/>
      </c>
      <c r="DL55" t="str">
        <f t="shared" ca="1" si="21"/>
        <v/>
      </c>
      <c r="DM55" t="str">
        <f t="shared" si="22"/>
        <v/>
      </c>
      <c r="DN55" t="str">
        <f t="shared" ca="1" si="23"/>
        <v/>
      </c>
      <c r="DO55" t="str">
        <f t="shared" si="24"/>
        <v/>
      </c>
      <c r="DP55" t="str">
        <f t="shared" ca="1" si="25"/>
        <v/>
      </c>
      <c r="DQ55" t="str">
        <f t="shared" si="26"/>
        <v/>
      </c>
      <c r="DR55" t="str">
        <f t="shared" ca="1" si="27"/>
        <v/>
      </c>
      <c r="DS55" t="str">
        <f t="shared" si="28"/>
        <v/>
      </c>
      <c r="DT55" t="str">
        <f t="shared" ca="1" si="29"/>
        <v/>
      </c>
      <c r="DU55" t="str">
        <f t="shared" si="30"/>
        <v/>
      </c>
      <c r="DV55" t="str">
        <f t="shared" ca="1" si="31"/>
        <v/>
      </c>
      <c r="DW55" t="str">
        <f t="shared" si="32"/>
        <v/>
      </c>
      <c r="DX55" t="str">
        <f t="shared" ca="1" si="33"/>
        <v/>
      </c>
      <c r="DY55" t="str">
        <f t="shared" si="34"/>
        <v/>
      </c>
      <c r="DZ55" t="str">
        <f t="shared" ca="1" si="35"/>
        <v/>
      </c>
      <c r="EA55" t="str">
        <f t="shared" si="36"/>
        <v/>
      </c>
      <c r="EB55" t="str">
        <f t="shared" ca="1" si="37"/>
        <v/>
      </c>
      <c r="EC55" t="str">
        <f t="shared" si="38"/>
        <v/>
      </c>
      <c r="ED55" t="str">
        <f t="shared" ca="1" si="39"/>
        <v/>
      </c>
      <c r="EE55" t="str">
        <f t="shared" si="40"/>
        <v/>
      </c>
      <c r="EF55" t="str">
        <f t="shared" ca="1" si="41"/>
        <v/>
      </c>
      <c r="EG55" t="str">
        <f t="shared" si="42"/>
        <v/>
      </c>
      <c r="EH55" t="str">
        <f t="shared" ca="1" si="43"/>
        <v/>
      </c>
      <c r="EI55" t="str">
        <f t="shared" si="44"/>
        <v/>
      </c>
      <c r="EJ55" t="str">
        <f t="shared" ca="1" si="45"/>
        <v/>
      </c>
      <c r="EK55" t="str">
        <f t="shared" ca="1" si="47"/>
        <v/>
      </c>
      <c r="EL55" t="s">
        <v>924</v>
      </c>
      <c r="EM55">
        <v>51007</v>
      </c>
      <c r="EN55">
        <v>16993</v>
      </c>
      <c r="EO55">
        <v>414</v>
      </c>
      <c r="EP55">
        <v>1871</v>
      </c>
      <c r="EQ55">
        <v>14911</v>
      </c>
      <c r="ER55">
        <v>3453</v>
      </c>
      <c r="ES55">
        <v>20076</v>
      </c>
      <c r="ET55">
        <v>2472</v>
      </c>
      <c r="EU55">
        <v>2</v>
      </c>
      <c r="EV55" t="s">
        <v>156</v>
      </c>
      <c r="EW55">
        <v>1024</v>
      </c>
      <c r="EX55">
        <v>2</v>
      </c>
      <c r="EY55">
        <v>48000</v>
      </c>
      <c r="EZ55">
        <v>-16</v>
      </c>
      <c r="FA55" t="s">
        <v>170</v>
      </c>
      <c r="FB55">
        <v>1</v>
      </c>
      <c r="FC55" t="s">
        <v>199</v>
      </c>
      <c r="FD55">
        <v>521693</v>
      </c>
      <c r="FE55">
        <v>504698</v>
      </c>
      <c r="FF55">
        <v>16969</v>
      </c>
      <c r="FG55">
        <v>652669</v>
      </c>
      <c r="FH55">
        <v>654224</v>
      </c>
      <c r="FI55">
        <v>504679</v>
      </c>
      <c r="FJ55">
        <v>652669</v>
      </c>
      <c r="FK55">
        <v>502203</v>
      </c>
      <c r="FL55" t="s">
        <v>158</v>
      </c>
      <c r="FM55">
        <v>498650</v>
      </c>
      <c r="FN55">
        <v>438000</v>
      </c>
      <c r="FO55">
        <v>458663</v>
      </c>
      <c r="FP55">
        <v>2057</v>
      </c>
      <c r="FQ55">
        <v>2051</v>
      </c>
      <c r="FR55">
        <v>651918</v>
      </c>
      <c r="FS55">
        <v>437999</v>
      </c>
      <c r="FT55">
        <v>437999</v>
      </c>
      <c r="FU55">
        <v>2055</v>
      </c>
      <c r="FV55">
        <v>657766</v>
      </c>
      <c r="FW55">
        <v>656224</v>
      </c>
      <c r="FX55">
        <v>661220</v>
      </c>
      <c r="FY55">
        <v>438415</v>
      </c>
      <c r="FZ55">
        <v>460534</v>
      </c>
      <c r="GA55">
        <v>438586</v>
      </c>
      <c r="GB55">
        <v>502203</v>
      </c>
      <c r="GC55">
        <v>500650</v>
      </c>
      <c r="GD55">
        <v>504676</v>
      </c>
      <c r="GE55" t="s">
        <v>158</v>
      </c>
      <c r="GF55">
        <v>657766</v>
      </c>
      <c r="GG55">
        <v>498649</v>
      </c>
      <c r="GH55">
        <v>651917</v>
      </c>
      <c r="GI55">
        <v>572700</v>
      </c>
      <c r="GJ55" t="s">
        <v>172</v>
      </c>
      <c r="GK55">
        <v>12</v>
      </c>
      <c r="GL55">
        <v>17698</v>
      </c>
      <c r="GM55">
        <v>12</v>
      </c>
      <c r="GN55" t="s">
        <v>185</v>
      </c>
      <c r="GO55" t="s">
        <v>166</v>
      </c>
      <c r="GP55">
        <v>1024</v>
      </c>
      <c r="GQ55">
        <v>-50</v>
      </c>
      <c r="GR55">
        <v>180</v>
      </c>
      <c r="GS55">
        <f t="shared" si="46"/>
        <v>12</v>
      </c>
      <c r="GT55" t="str">
        <f t="shared" si="1"/>
        <v>test</v>
      </c>
    </row>
    <row r="56" spans="1:202" x14ac:dyDescent="0.2">
      <c r="A56">
        <v>100</v>
      </c>
      <c r="B56">
        <v>100</v>
      </c>
      <c r="C56">
        <v>1450</v>
      </c>
      <c r="D56">
        <v>1450</v>
      </c>
      <c r="E56" t="s">
        <v>155</v>
      </c>
      <c r="F56" t="s">
        <v>156</v>
      </c>
      <c r="G56" t="s">
        <v>156</v>
      </c>
      <c r="H56" t="s">
        <v>156</v>
      </c>
      <c r="I56">
        <v>0</v>
      </c>
      <c r="J56" t="s">
        <v>157</v>
      </c>
      <c r="K56">
        <v>1</v>
      </c>
      <c r="L56" t="s">
        <v>154</v>
      </c>
      <c r="M56" t="s">
        <v>154</v>
      </c>
      <c r="N56" t="s">
        <v>154</v>
      </c>
      <c r="O56">
        <v>1</v>
      </c>
      <c r="P56" t="s">
        <v>154</v>
      </c>
      <c r="Q56" t="s">
        <v>154</v>
      </c>
      <c r="R56" t="s">
        <v>183</v>
      </c>
      <c r="S56">
        <v>0</v>
      </c>
      <c r="T56">
        <v>5</v>
      </c>
      <c r="U56">
        <v>0</v>
      </c>
      <c r="V56">
        <v>12</v>
      </c>
      <c r="W56">
        <v>12</v>
      </c>
      <c r="X56">
        <v>5</v>
      </c>
      <c r="Y56">
        <v>12</v>
      </c>
      <c r="Z56">
        <v>41</v>
      </c>
      <c r="AA56">
        <v>0</v>
      </c>
      <c r="AB56">
        <v>41</v>
      </c>
      <c r="AC56">
        <v>5</v>
      </c>
      <c r="AD56">
        <v>5</v>
      </c>
      <c r="AE56">
        <v>0</v>
      </c>
      <c r="AF56">
        <v>0</v>
      </c>
      <c r="AG56">
        <v>12</v>
      </c>
      <c r="AH56">
        <v>5</v>
      </c>
      <c r="AI56">
        <v>5</v>
      </c>
      <c r="AJ56">
        <v>0</v>
      </c>
      <c r="AK56">
        <v>12</v>
      </c>
      <c r="AL56">
        <v>12</v>
      </c>
      <c r="AM56">
        <v>54</v>
      </c>
      <c r="AN56">
        <v>5</v>
      </c>
      <c r="AO56">
        <v>5</v>
      </c>
      <c r="AP56">
        <v>5</v>
      </c>
      <c r="AQ56">
        <v>41</v>
      </c>
      <c r="AR56">
        <v>41</v>
      </c>
      <c r="AS56">
        <v>41</v>
      </c>
      <c r="AT56">
        <v>5</v>
      </c>
      <c r="AU56">
        <v>12</v>
      </c>
      <c r="AV56">
        <v>41</v>
      </c>
      <c r="AW56">
        <v>12</v>
      </c>
      <c r="AX56">
        <v>0</v>
      </c>
      <c r="AY56" t="s">
        <v>159</v>
      </c>
      <c r="AZ56">
        <v>-48</v>
      </c>
      <c r="BA56">
        <v>181</v>
      </c>
      <c r="BB56" t="s">
        <v>206</v>
      </c>
      <c r="BC56" t="s">
        <v>161</v>
      </c>
      <c r="BD56" t="b">
        <v>0</v>
      </c>
      <c r="BE56" t="s">
        <v>164</v>
      </c>
      <c r="BF56" t="b">
        <v>1</v>
      </c>
      <c r="BH56" t="s">
        <v>222</v>
      </c>
      <c r="BI56" t="s">
        <v>207</v>
      </c>
      <c r="BJ56" t="b">
        <v>0</v>
      </c>
      <c r="BK56" t="s">
        <v>163</v>
      </c>
      <c r="BL56" t="b">
        <v>0</v>
      </c>
      <c r="BM56">
        <v>18</v>
      </c>
      <c r="BN56" t="s">
        <v>164</v>
      </c>
      <c r="BO56" t="s">
        <v>165</v>
      </c>
      <c r="BP56" t="s">
        <v>164</v>
      </c>
      <c r="BQ56" t="s">
        <v>166</v>
      </c>
      <c r="BR56">
        <v>768</v>
      </c>
      <c r="BS56" t="s">
        <v>156</v>
      </c>
      <c r="BT56" t="s">
        <v>173</v>
      </c>
      <c r="BU56" t="s">
        <v>193</v>
      </c>
      <c r="BV56" t="s">
        <v>184</v>
      </c>
      <c r="BW56">
        <v>12</v>
      </c>
      <c r="BX56">
        <v>6</v>
      </c>
      <c r="BY56">
        <v>0</v>
      </c>
      <c r="BZ56">
        <v>6</v>
      </c>
      <c r="CA56" t="s">
        <v>223</v>
      </c>
      <c r="CB56" t="s">
        <v>156</v>
      </c>
      <c r="CC56">
        <v>7</v>
      </c>
      <c r="CD56" t="b">
        <v>0</v>
      </c>
      <c r="CE56" t="s">
        <v>168</v>
      </c>
      <c r="CF56" t="s">
        <v>224</v>
      </c>
      <c r="CG56">
        <v>68</v>
      </c>
      <c r="CH56">
        <v>0</v>
      </c>
      <c r="CI56" t="s">
        <v>183</v>
      </c>
      <c r="CJ56" t="s">
        <v>169</v>
      </c>
      <c r="CK56" t="s">
        <v>198</v>
      </c>
      <c r="CL56" t="s">
        <v>169</v>
      </c>
      <c r="CM56" t="s">
        <v>198</v>
      </c>
      <c r="CN56" t="s">
        <v>198</v>
      </c>
      <c r="CO56" t="s">
        <v>183</v>
      </c>
      <c r="CP56" t="s">
        <v>198</v>
      </c>
      <c r="CQ56">
        <v>1</v>
      </c>
      <c r="CR56">
        <v>1156</v>
      </c>
      <c r="CS56" t="str">
        <f t="shared" si="2"/>
        <v/>
      </c>
      <c r="CT56" t="str">
        <f t="shared" ca="1" si="3"/>
        <v/>
      </c>
      <c r="CU56" t="str">
        <f t="shared" si="4"/>
        <v/>
      </c>
      <c r="CV56" t="str">
        <f t="shared" ca="1" si="5"/>
        <v/>
      </c>
      <c r="CW56" t="str">
        <f t="shared" si="6"/>
        <v/>
      </c>
      <c r="CX56" t="str">
        <f t="shared" ca="1" si="7"/>
        <v/>
      </c>
      <c r="CY56" t="str">
        <f t="shared" si="8"/>
        <v/>
      </c>
      <c r="CZ56" t="str">
        <f t="shared" ca="1" si="9"/>
        <v/>
      </c>
      <c r="DA56" t="str">
        <f t="shared" si="10"/>
        <v/>
      </c>
      <c r="DB56" t="str">
        <f t="shared" ca="1" si="11"/>
        <v/>
      </c>
      <c r="DC56" t="str">
        <f t="shared" si="12"/>
        <v/>
      </c>
      <c r="DD56" t="str">
        <f t="shared" ca="1" si="13"/>
        <v/>
      </c>
      <c r="DE56" t="str">
        <f t="shared" si="14"/>
        <v/>
      </c>
      <c r="DF56" t="str">
        <f t="shared" ca="1" si="15"/>
        <v/>
      </c>
      <c r="DG56" t="str">
        <f t="shared" si="16"/>
        <v/>
      </c>
      <c r="DH56" t="str">
        <f t="shared" ca="1" si="17"/>
        <v/>
      </c>
      <c r="DI56" t="str">
        <f t="shared" si="18"/>
        <v/>
      </c>
      <c r="DJ56" t="str">
        <f t="shared" ca="1" si="19"/>
        <v/>
      </c>
      <c r="DK56" t="str">
        <f t="shared" si="20"/>
        <v/>
      </c>
      <c r="DL56" t="str">
        <f t="shared" ca="1" si="21"/>
        <v/>
      </c>
      <c r="DM56" t="str">
        <f t="shared" si="22"/>
        <v/>
      </c>
      <c r="DN56" t="str">
        <f t="shared" ca="1" si="23"/>
        <v/>
      </c>
      <c r="DO56" t="str">
        <f t="shared" si="24"/>
        <v/>
      </c>
      <c r="DP56" t="str">
        <f t="shared" ca="1" si="25"/>
        <v/>
      </c>
      <c r="DQ56" t="str">
        <f t="shared" si="26"/>
        <v/>
      </c>
      <c r="DR56" t="str">
        <f t="shared" ca="1" si="27"/>
        <v/>
      </c>
      <c r="DS56" t="str">
        <f t="shared" si="28"/>
        <v/>
      </c>
      <c r="DT56" t="str">
        <f t="shared" ca="1" si="29"/>
        <v/>
      </c>
      <c r="DU56" t="str">
        <f t="shared" si="30"/>
        <v/>
      </c>
      <c r="DV56" t="str">
        <f t="shared" ca="1" si="31"/>
        <v/>
      </c>
      <c r="DW56" t="str">
        <f t="shared" si="32"/>
        <v/>
      </c>
      <c r="DX56" t="str">
        <f t="shared" ca="1" si="33"/>
        <v/>
      </c>
      <c r="DY56" t="str">
        <f t="shared" si="34"/>
        <v/>
      </c>
      <c r="DZ56" t="str">
        <f t="shared" ca="1" si="35"/>
        <v/>
      </c>
      <c r="EA56" t="str">
        <f t="shared" si="36"/>
        <v/>
      </c>
      <c r="EB56" t="str">
        <f t="shared" ca="1" si="37"/>
        <v/>
      </c>
      <c r="EC56" t="str">
        <f t="shared" si="38"/>
        <v/>
      </c>
      <c r="ED56" t="str">
        <f t="shared" ca="1" si="39"/>
        <v/>
      </c>
      <c r="EE56" t="str">
        <f t="shared" si="40"/>
        <v/>
      </c>
      <c r="EF56" t="str">
        <f t="shared" ca="1" si="41"/>
        <v/>
      </c>
      <c r="EG56" t="str">
        <f t="shared" si="42"/>
        <v/>
      </c>
      <c r="EH56" t="str">
        <f t="shared" ca="1" si="43"/>
        <v/>
      </c>
      <c r="EI56" t="str">
        <f t="shared" si="44"/>
        <v/>
      </c>
      <c r="EJ56" t="str">
        <f t="shared" ca="1" si="45"/>
        <v/>
      </c>
      <c r="EK56" t="str">
        <f t="shared" ca="1" si="47"/>
        <v/>
      </c>
      <c r="EL56" t="s">
        <v>924</v>
      </c>
      <c r="EM56">
        <v>51007</v>
      </c>
      <c r="EN56">
        <v>16993</v>
      </c>
      <c r="EO56">
        <v>414</v>
      </c>
      <c r="EP56">
        <v>1871</v>
      </c>
      <c r="EQ56">
        <v>14911</v>
      </c>
      <c r="ER56">
        <v>1156</v>
      </c>
      <c r="ES56">
        <v>20076</v>
      </c>
      <c r="ET56">
        <v>2472</v>
      </c>
      <c r="EU56">
        <v>2</v>
      </c>
      <c r="EV56" t="s">
        <v>156</v>
      </c>
      <c r="EW56">
        <v>1024</v>
      </c>
      <c r="EX56">
        <v>2</v>
      </c>
      <c r="EY56">
        <v>48000</v>
      </c>
      <c r="EZ56">
        <v>-16</v>
      </c>
      <c r="FA56" t="s">
        <v>170</v>
      </c>
      <c r="FB56">
        <v>1</v>
      </c>
      <c r="FC56" t="s">
        <v>199</v>
      </c>
      <c r="FD56">
        <v>521693</v>
      </c>
      <c r="FE56">
        <v>504698</v>
      </c>
      <c r="FF56">
        <v>16969</v>
      </c>
      <c r="FG56">
        <v>662004</v>
      </c>
      <c r="FH56">
        <v>663717</v>
      </c>
      <c r="FI56">
        <v>504679</v>
      </c>
      <c r="FJ56">
        <v>662004</v>
      </c>
      <c r="FK56">
        <v>502203</v>
      </c>
      <c r="FL56" t="s">
        <v>158</v>
      </c>
      <c r="FM56">
        <v>498650</v>
      </c>
      <c r="FN56">
        <v>438000</v>
      </c>
      <c r="FO56">
        <v>458663</v>
      </c>
      <c r="FP56">
        <v>2057</v>
      </c>
      <c r="FQ56">
        <v>2051</v>
      </c>
      <c r="FR56">
        <v>661253</v>
      </c>
      <c r="FS56">
        <v>437999</v>
      </c>
      <c r="FT56">
        <v>437999</v>
      </c>
      <c r="FU56">
        <v>2055</v>
      </c>
      <c r="FV56">
        <v>667302</v>
      </c>
      <c r="FW56">
        <v>665718</v>
      </c>
      <c r="FX56">
        <v>668460</v>
      </c>
      <c r="FY56">
        <v>438415</v>
      </c>
      <c r="FZ56">
        <v>460534</v>
      </c>
      <c r="GA56">
        <v>438586</v>
      </c>
      <c r="GB56">
        <v>502203</v>
      </c>
      <c r="GC56">
        <v>500650</v>
      </c>
      <c r="GD56">
        <v>504676</v>
      </c>
      <c r="GE56" t="s">
        <v>158</v>
      </c>
      <c r="GF56">
        <v>667302</v>
      </c>
      <c r="GG56">
        <v>498649</v>
      </c>
      <c r="GH56">
        <v>661252</v>
      </c>
      <c r="GI56">
        <v>572700</v>
      </c>
      <c r="GJ56" t="s">
        <v>172</v>
      </c>
      <c r="GK56">
        <v>13</v>
      </c>
      <c r="GL56">
        <v>18854</v>
      </c>
      <c r="GM56">
        <v>13</v>
      </c>
      <c r="GN56" t="s">
        <v>185</v>
      </c>
      <c r="GO56" t="s">
        <v>166</v>
      </c>
      <c r="GP56">
        <v>1024</v>
      </c>
      <c r="GQ56">
        <v>-50</v>
      </c>
      <c r="GR56">
        <v>180</v>
      </c>
      <c r="GS56">
        <f t="shared" si="46"/>
        <v>13</v>
      </c>
      <c r="GT56" t="str">
        <f t="shared" si="1"/>
        <v>test</v>
      </c>
    </row>
    <row r="57" spans="1:202" x14ac:dyDescent="0.2">
      <c r="A57">
        <v>100</v>
      </c>
      <c r="B57">
        <v>100</v>
      </c>
      <c r="C57">
        <v>1471</v>
      </c>
      <c r="D57">
        <v>1471</v>
      </c>
      <c r="E57" t="s">
        <v>155</v>
      </c>
      <c r="F57" t="s">
        <v>156</v>
      </c>
      <c r="G57" t="s">
        <v>156</v>
      </c>
      <c r="H57" t="s">
        <v>156</v>
      </c>
      <c r="I57">
        <v>0</v>
      </c>
      <c r="J57" t="s">
        <v>157</v>
      </c>
      <c r="K57">
        <v>1</v>
      </c>
      <c r="L57" t="s">
        <v>154</v>
      </c>
      <c r="M57" t="s">
        <v>154</v>
      </c>
      <c r="N57" t="s">
        <v>154</v>
      </c>
      <c r="O57">
        <v>1</v>
      </c>
      <c r="P57" t="s">
        <v>154</v>
      </c>
      <c r="Q57" t="s">
        <v>154</v>
      </c>
      <c r="R57" t="s">
        <v>179</v>
      </c>
      <c r="S57">
        <v>0</v>
      </c>
      <c r="T57">
        <v>5</v>
      </c>
      <c r="U57">
        <v>0</v>
      </c>
      <c r="V57">
        <v>13</v>
      </c>
      <c r="W57">
        <v>13</v>
      </c>
      <c r="X57">
        <v>5</v>
      </c>
      <c r="Y57">
        <v>13</v>
      </c>
      <c r="Z57">
        <v>41</v>
      </c>
      <c r="AA57">
        <v>0</v>
      </c>
      <c r="AB57">
        <v>41</v>
      </c>
      <c r="AC57">
        <v>5</v>
      </c>
      <c r="AD57">
        <v>5</v>
      </c>
      <c r="AE57">
        <v>0</v>
      </c>
      <c r="AF57">
        <v>0</v>
      </c>
      <c r="AG57">
        <v>13</v>
      </c>
      <c r="AH57">
        <v>5</v>
      </c>
      <c r="AI57">
        <v>5</v>
      </c>
      <c r="AJ57">
        <v>0</v>
      </c>
      <c r="AK57">
        <v>13</v>
      </c>
      <c r="AL57">
        <v>13</v>
      </c>
      <c r="AM57">
        <v>55</v>
      </c>
      <c r="AN57">
        <v>5</v>
      </c>
      <c r="AO57">
        <v>5</v>
      </c>
      <c r="AP57">
        <v>5</v>
      </c>
      <c r="AQ57">
        <v>41</v>
      </c>
      <c r="AR57">
        <v>41</v>
      </c>
      <c r="AS57">
        <v>41</v>
      </c>
      <c r="AT57">
        <v>5</v>
      </c>
      <c r="AU57">
        <v>13</v>
      </c>
      <c r="AV57">
        <v>41</v>
      </c>
      <c r="AW57">
        <v>13</v>
      </c>
      <c r="AX57">
        <v>0</v>
      </c>
      <c r="AY57" t="s">
        <v>159</v>
      </c>
      <c r="AZ57">
        <v>-48</v>
      </c>
      <c r="BA57">
        <v>181</v>
      </c>
      <c r="BB57" t="s">
        <v>206</v>
      </c>
      <c r="BC57" t="s">
        <v>161</v>
      </c>
      <c r="BD57" t="b">
        <v>0</v>
      </c>
      <c r="BE57">
        <v>5.23</v>
      </c>
      <c r="BF57" t="b">
        <v>1</v>
      </c>
      <c r="BH57" t="s">
        <v>222</v>
      </c>
      <c r="BI57" t="s">
        <v>207</v>
      </c>
      <c r="BJ57" t="b">
        <v>0</v>
      </c>
      <c r="BK57" t="s">
        <v>163</v>
      </c>
      <c r="BL57" t="b">
        <v>0</v>
      </c>
      <c r="BM57">
        <v>18</v>
      </c>
      <c r="BN57" t="s">
        <v>164</v>
      </c>
      <c r="BO57" t="s">
        <v>165</v>
      </c>
      <c r="BP57" t="s">
        <v>164</v>
      </c>
      <c r="BQ57" t="s">
        <v>166</v>
      </c>
      <c r="BR57">
        <v>768</v>
      </c>
      <c r="BS57" t="s">
        <v>156</v>
      </c>
      <c r="BT57" t="s">
        <v>173</v>
      </c>
      <c r="BU57" t="s">
        <v>180</v>
      </c>
      <c r="BV57" t="s">
        <v>176</v>
      </c>
      <c r="BW57">
        <v>13</v>
      </c>
      <c r="BX57">
        <v>6</v>
      </c>
      <c r="BY57">
        <v>0</v>
      </c>
      <c r="BZ57">
        <v>6</v>
      </c>
      <c r="CA57" t="s">
        <v>223</v>
      </c>
      <c r="CB57" t="s">
        <v>156</v>
      </c>
      <c r="CC57">
        <v>7</v>
      </c>
      <c r="CD57" t="b">
        <v>0</v>
      </c>
      <c r="CE57" t="s">
        <v>168</v>
      </c>
      <c r="CF57" t="s">
        <v>224</v>
      </c>
      <c r="CG57">
        <v>36</v>
      </c>
      <c r="CH57">
        <v>0</v>
      </c>
      <c r="CI57" t="s">
        <v>179</v>
      </c>
      <c r="CJ57" t="s">
        <v>169</v>
      </c>
      <c r="CK57" t="s">
        <v>198</v>
      </c>
      <c r="CL57" t="s">
        <v>169</v>
      </c>
      <c r="CM57" t="s">
        <v>198</v>
      </c>
      <c r="CN57" t="s">
        <v>198</v>
      </c>
      <c r="CO57" t="s">
        <v>179</v>
      </c>
      <c r="CP57" t="s">
        <v>198</v>
      </c>
      <c r="CQ57">
        <v>1</v>
      </c>
      <c r="CR57">
        <v>1751</v>
      </c>
      <c r="CS57">
        <f t="shared" si="2"/>
        <v>1751</v>
      </c>
      <c r="CT57">
        <f t="shared" ca="1" si="3"/>
        <v>1151</v>
      </c>
      <c r="CU57" t="str">
        <f t="shared" si="4"/>
        <v/>
      </c>
      <c r="CV57" t="str">
        <f t="shared" ca="1" si="5"/>
        <v/>
      </c>
      <c r="CW57" t="str">
        <f t="shared" si="6"/>
        <v/>
      </c>
      <c r="CX57" t="str">
        <f t="shared" ca="1" si="7"/>
        <v/>
      </c>
      <c r="CY57" t="str">
        <f t="shared" si="8"/>
        <v/>
      </c>
      <c r="CZ57" t="str">
        <f t="shared" ca="1" si="9"/>
        <v/>
      </c>
      <c r="DA57" t="str">
        <f t="shared" si="10"/>
        <v/>
      </c>
      <c r="DB57" t="str">
        <f t="shared" ca="1" si="11"/>
        <v/>
      </c>
      <c r="DC57" t="str">
        <f t="shared" si="12"/>
        <v/>
      </c>
      <c r="DD57" t="str">
        <f t="shared" ca="1" si="13"/>
        <v/>
      </c>
      <c r="DE57" t="str">
        <f t="shared" si="14"/>
        <v/>
      </c>
      <c r="DF57" t="str">
        <f t="shared" ca="1" si="15"/>
        <v/>
      </c>
      <c r="DG57" t="str">
        <f t="shared" si="16"/>
        <v/>
      </c>
      <c r="DH57" t="str">
        <f t="shared" ca="1" si="17"/>
        <v/>
      </c>
      <c r="DI57" t="str">
        <f t="shared" si="18"/>
        <v/>
      </c>
      <c r="DJ57" t="str">
        <f t="shared" ca="1" si="19"/>
        <v/>
      </c>
      <c r="DK57" t="str">
        <f t="shared" si="20"/>
        <v/>
      </c>
      <c r="DL57" t="str">
        <f t="shared" ca="1" si="21"/>
        <v/>
      </c>
      <c r="DM57" t="str">
        <f t="shared" si="22"/>
        <v/>
      </c>
      <c r="DN57" t="str">
        <f t="shared" ca="1" si="23"/>
        <v/>
      </c>
      <c r="DO57">
        <f t="shared" si="24"/>
        <v>1751</v>
      </c>
      <c r="DP57">
        <f t="shared" ca="1" si="25"/>
        <v>1151</v>
      </c>
      <c r="DQ57" t="str">
        <f t="shared" si="26"/>
        <v/>
      </c>
      <c r="DR57" t="str">
        <f t="shared" ca="1" si="27"/>
        <v/>
      </c>
      <c r="DS57" t="str">
        <f t="shared" si="28"/>
        <v/>
      </c>
      <c r="DT57" t="str">
        <f t="shared" ca="1" si="29"/>
        <v/>
      </c>
      <c r="DU57" t="str">
        <f t="shared" si="30"/>
        <v/>
      </c>
      <c r="DV57" t="str">
        <f t="shared" ca="1" si="31"/>
        <v/>
      </c>
      <c r="DW57" t="str">
        <f t="shared" si="32"/>
        <v/>
      </c>
      <c r="DX57" t="str">
        <f t="shared" ca="1" si="33"/>
        <v/>
      </c>
      <c r="DY57" t="str">
        <f t="shared" si="34"/>
        <v/>
      </c>
      <c r="DZ57" t="str">
        <f t="shared" ca="1" si="35"/>
        <v/>
      </c>
      <c r="EA57" t="str">
        <f t="shared" si="36"/>
        <v/>
      </c>
      <c r="EB57" t="str">
        <f t="shared" ca="1" si="37"/>
        <v/>
      </c>
      <c r="EC57" t="str">
        <f t="shared" si="38"/>
        <v/>
      </c>
      <c r="ED57" t="str">
        <f t="shared" ca="1" si="39"/>
        <v/>
      </c>
      <c r="EE57" t="str">
        <f t="shared" si="40"/>
        <v/>
      </c>
      <c r="EF57" t="str">
        <f t="shared" ca="1" si="41"/>
        <v/>
      </c>
      <c r="EG57" t="str">
        <f t="shared" si="42"/>
        <v/>
      </c>
      <c r="EH57" t="str">
        <f t="shared" ca="1" si="43"/>
        <v/>
      </c>
      <c r="EI57" t="str">
        <f t="shared" si="44"/>
        <v/>
      </c>
      <c r="EJ57" t="str">
        <f t="shared" ca="1" si="45"/>
        <v/>
      </c>
      <c r="EK57">
        <f t="shared" ca="1" si="47"/>
        <v>1151</v>
      </c>
      <c r="EL57">
        <v>1176</v>
      </c>
      <c r="EM57">
        <v>51007</v>
      </c>
      <c r="EN57">
        <v>16993</v>
      </c>
      <c r="EO57">
        <v>414</v>
      </c>
      <c r="EP57">
        <v>1871</v>
      </c>
      <c r="EQ57">
        <v>14911</v>
      </c>
      <c r="ER57">
        <v>1751</v>
      </c>
      <c r="ES57">
        <v>20076</v>
      </c>
      <c r="ET57">
        <v>2472</v>
      </c>
      <c r="EU57">
        <v>2</v>
      </c>
      <c r="EV57" t="s">
        <v>156</v>
      </c>
      <c r="EW57">
        <v>1024</v>
      </c>
      <c r="EX57">
        <v>2</v>
      </c>
      <c r="EY57">
        <v>48000</v>
      </c>
      <c r="EZ57">
        <v>-16</v>
      </c>
      <c r="FA57" t="s">
        <v>170</v>
      </c>
      <c r="FB57">
        <v>1</v>
      </c>
      <c r="FC57" t="s">
        <v>199</v>
      </c>
      <c r="FD57">
        <v>521693</v>
      </c>
      <c r="FE57">
        <v>504698</v>
      </c>
      <c r="FF57">
        <v>16969</v>
      </c>
      <c r="FG57">
        <v>669243</v>
      </c>
      <c r="FH57">
        <v>670736</v>
      </c>
      <c r="FI57">
        <v>504679</v>
      </c>
      <c r="FJ57">
        <v>669243</v>
      </c>
      <c r="FK57">
        <v>502203</v>
      </c>
      <c r="FL57" t="s">
        <v>158</v>
      </c>
      <c r="FM57">
        <v>498650</v>
      </c>
      <c r="FN57">
        <v>438000</v>
      </c>
      <c r="FO57">
        <v>458663</v>
      </c>
      <c r="FP57">
        <v>2057</v>
      </c>
      <c r="FQ57">
        <v>2051</v>
      </c>
      <c r="FR57">
        <v>668492</v>
      </c>
      <c r="FS57">
        <v>437999</v>
      </c>
      <c r="FT57">
        <v>437999</v>
      </c>
      <c r="FU57">
        <v>2055</v>
      </c>
      <c r="FV57">
        <v>674235</v>
      </c>
      <c r="FW57">
        <v>672736</v>
      </c>
      <c r="FX57">
        <v>675987</v>
      </c>
      <c r="FY57">
        <v>438415</v>
      </c>
      <c r="FZ57">
        <v>460534</v>
      </c>
      <c r="GA57">
        <v>438586</v>
      </c>
      <c r="GB57">
        <v>502203</v>
      </c>
      <c r="GC57">
        <v>500650</v>
      </c>
      <c r="GD57">
        <v>504676</v>
      </c>
      <c r="GE57" t="s">
        <v>158</v>
      </c>
      <c r="GF57">
        <v>674235</v>
      </c>
      <c r="GG57">
        <v>498649</v>
      </c>
      <c r="GH57">
        <v>668490</v>
      </c>
      <c r="GI57">
        <v>572700</v>
      </c>
      <c r="GJ57" t="s">
        <v>172</v>
      </c>
      <c r="GK57">
        <v>14</v>
      </c>
      <c r="GL57">
        <v>20605</v>
      </c>
      <c r="GM57">
        <v>14</v>
      </c>
      <c r="GN57" t="s">
        <v>182</v>
      </c>
      <c r="GO57" t="s">
        <v>166</v>
      </c>
      <c r="GP57">
        <v>1024</v>
      </c>
      <c r="GQ57">
        <v>-50</v>
      </c>
      <c r="GR57">
        <v>180</v>
      </c>
      <c r="GS57">
        <f t="shared" si="46"/>
        <v>14</v>
      </c>
      <c r="GT57" t="str">
        <f t="shared" si="1"/>
        <v>test</v>
      </c>
    </row>
    <row r="58" spans="1:202" x14ac:dyDescent="0.2">
      <c r="A58">
        <v>100</v>
      </c>
      <c r="B58">
        <v>100</v>
      </c>
      <c r="C58">
        <v>1426</v>
      </c>
      <c r="D58">
        <v>1426</v>
      </c>
      <c r="E58" t="s">
        <v>155</v>
      </c>
      <c r="F58" t="s">
        <v>156</v>
      </c>
      <c r="G58" t="s">
        <v>156</v>
      </c>
      <c r="H58" t="s">
        <v>156</v>
      </c>
      <c r="I58">
        <v>0</v>
      </c>
      <c r="J58" t="s">
        <v>157</v>
      </c>
      <c r="K58">
        <v>1</v>
      </c>
      <c r="L58" t="s">
        <v>154</v>
      </c>
      <c r="M58" t="s">
        <v>154</v>
      </c>
      <c r="N58" t="s">
        <v>154</v>
      </c>
      <c r="O58">
        <v>1</v>
      </c>
      <c r="P58" t="s">
        <v>154</v>
      </c>
      <c r="Q58" t="s">
        <v>154</v>
      </c>
      <c r="R58" t="s">
        <v>179</v>
      </c>
      <c r="S58">
        <v>0</v>
      </c>
      <c r="T58">
        <v>5</v>
      </c>
      <c r="U58">
        <v>0</v>
      </c>
      <c r="V58">
        <v>14</v>
      </c>
      <c r="W58">
        <v>14</v>
      </c>
      <c r="X58">
        <v>5</v>
      </c>
      <c r="Y58">
        <v>14</v>
      </c>
      <c r="Z58">
        <v>41</v>
      </c>
      <c r="AA58">
        <v>0</v>
      </c>
      <c r="AB58">
        <v>41</v>
      </c>
      <c r="AC58">
        <v>5</v>
      </c>
      <c r="AD58">
        <v>5</v>
      </c>
      <c r="AE58">
        <v>0</v>
      </c>
      <c r="AF58">
        <v>0</v>
      </c>
      <c r="AG58">
        <v>14</v>
      </c>
      <c r="AH58">
        <v>5</v>
      </c>
      <c r="AI58">
        <v>5</v>
      </c>
      <c r="AJ58">
        <v>0</v>
      </c>
      <c r="AK58">
        <v>14</v>
      </c>
      <c r="AL58">
        <v>14</v>
      </c>
      <c r="AM58">
        <v>56</v>
      </c>
      <c r="AN58">
        <v>5</v>
      </c>
      <c r="AO58">
        <v>5</v>
      </c>
      <c r="AP58">
        <v>5</v>
      </c>
      <c r="AQ58">
        <v>41</v>
      </c>
      <c r="AR58">
        <v>41</v>
      </c>
      <c r="AS58">
        <v>41</v>
      </c>
      <c r="AT58">
        <v>5</v>
      </c>
      <c r="AU58">
        <v>14</v>
      </c>
      <c r="AV58">
        <v>41</v>
      </c>
      <c r="AW58">
        <v>14</v>
      </c>
      <c r="AX58">
        <v>0</v>
      </c>
      <c r="AY58" t="s">
        <v>159</v>
      </c>
      <c r="AZ58">
        <v>-48</v>
      </c>
      <c r="BA58">
        <v>181</v>
      </c>
      <c r="BB58" t="s">
        <v>206</v>
      </c>
      <c r="BC58" t="s">
        <v>161</v>
      </c>
      <c r="BD58" t="b">
        <v>0</v>
      </c>
      <c r="BE58">
        <v>9.16</v>
      </c>
      <c r="BF58" t="b">
        <v>1</v>
      </c>
      <c r="BH58" t="s">
        <v>222</v>
      </c>
      <c r="BI58" t="s">
        <v>207</v>
      </c>
      <c r="BJ58" t="b">
        <v>0</v>
      </c>
      <c r="BK58" t="s">
        <v>163</v>
      </c>
      <c r="BL58" t="b">
        <v>0</v>
      </c>
      <c r="BM58">
        <v>18</v>
      </c>
      <c r="BN58" t="s">
        <v>164</v>
      </c>
      <c r="BO58" t="s">
        <v>165</v>
      </c>
      <c r="BP58" t="s">
        <v>164</v>
      </c>
      <c r="BQ58" t="s">
        <v>166</v>
      </c>
      <c r="BR58">
        <v>768</v>
      </c>
      <c r="BS58" t="s">
        <v>156</v>
      </c>
      <c r="BT58" t="s">
        <v>173</v>
      </c>
      <c r="BU58" t="s">
        <v>180</v>
      </c>
      <c r="BV58" t="s">
        <v>193</v>
      </c>
      <c r="BW58">
        <v>14</v>
      </c>
      <c r="BX58">
        <v>6</v>
      </c>
      <c r="BY58">
        <v>0</v>
      </c>
      <c r="BZ58">
        <v>6</v>
      </c>
      <c r="CA58" t="s">
        <v>223</v>
      </c>
      <c r="CB58" t="s">
        <v>156</v>
      </c>
      <c r="CC58">
        <v>7</v>
      </c>
      <c r="CD58" t="b">
        <v>0</v>
      </c>
      <c r="CE58" t="s">
        <v>168</v>
      </c>
      <c r="CF58" t="s">
        <v>224</v>
      </c>
      <c r="CG58">
        <v>41</v>
      </c>
      <c r="CH58">
        <v>0</v>
      </c>
      <c r="CI58" t="s">
        <v>179</v>
      </c>
      <c r="CJ58" t="s">
        <v>169</v>
      </c>
      <c r="CK58" t="s">
        <v>198</v>
      </c>
      <c r="CL58" t="s">
        <v>169</v>
      </c>
      <c r="CM58" t="s">
        <v>198</v>
      </c>
      <c r="CN58" t="s">
        <v>198</v>
      </c>
      <c r="CO58" t="s">
        <v>179</v>
      </c>
      <c r="CP58" t="s">
        <v>198</v>
      </c>
      <c r="CQ58">
        <v>1</v>
      </c>
      <c r="CR58">
        <v>798</v>
      </c>
      <c r="CS58">
        <f t="shared" si="2"/>
        <v>798</v>
      </c>
      <c r="CT58">
        <f t="shared" ca="1" si="3"/>
        <v>798</v>
      </c>
      <c r="CU58" t="str">
        <f t="shared" si="4"/>
        <v/>
      </c>
      <c r="CV58" t="str">
        <f t="shared" ca="1" si="5"/>
        <v/>
      </c>
      <c r="CW58" t="str">
        <f t="shared" si="6"/>
        <v/>
      </c>
      <c r="CX58" t="str">
        <f t="shared" ca="1" si="7"/>
        <v/>
      </c>
      <c r="CY58" t="str">
        <f t="shared" si="8"/>
        <v/>
      </c>
      <c r="CZ58" t="str">
        <f t="shared" ca="1" si="9"/>
        <v/>
      </c>
      <c r="DA58" t="str">
        <f t="shared" si="10"/>
        <v/>
      </c>
      <c r="DB58" t="str">
        <f t="shared" ca="1" si="11"/>
        <v/>
      </c>
      <c r="DC58" t="str">
        <f t="shared" si="12"/>
        <v/>
      </c>
      <c r="DD58" t="str">
        <f t="shared" ca="1" si="13"/>
        <v/>
      </c>
      <c r="DE58" t="str">
        <f t="shared" si="14"/>
        <v/>
      </c>
      <c r="DF58" t="str">
        <f t="shared" ca="1" si="15"/>
        <v/>
      </c>
      <c r="DG58" t="str">
        <f t="shared" si="16"/>
        <v/>
      </c>
      <c r="DH58" t="str">
        <f t="shared" ca="1" si="17"/>
        <v/>
      </c>
      <c r="DI58" t="str">
        <f t="shared" si="18"/>
        <v/>
      </c>
      <c r="DJ58" t="str">
        <f t="shared" ca="1" si="19"/>
        <v/>
      </c>
      <c r="DK58" t="str">
        <f t="shared" si="20"/>
        <v/>
      </c>
      <c r="DL58" t="str">
        <f t="shared" ca="1" si="21"/>
        <v/>
      </c>
      <c r="DM58" t="str">
        <f t="shared" si="22"/>
        <v/>
      </c>
      <c r="DN58" t="str">
        <f t="shared" ca="1" si="23"/>
        <v/>
      </c>
      <c r="DO58" t="str">
        <f t="shared" si="24"/>
        <v/>
      </c>
      <c r="DP58" t="str">
        <f t="shared" ca="1" si="25"/>
        <v/>
      </c>
      <c r="DQ58" t="str">
        <f t="shared" si="26"/>
        <v/>
      </c>
      <c r="DR58" t="str">
        <f t="shared" ca="1" si="27"/>
        <v/>
      </c>
      <c r="DS58" t="str">
        <f t="shared" si="28"/>
        <v/>
      </c>
      <c r="DT58" t="str">
        <f t="shared" ca="1" si="29"/>
        <v/>
      </c>
      <c r="DU58" t="str">
        <f t="shared" si="30"/>
        <v/>
      </c>
      <c r="DV58" t="str">
        <f t="shared" ca="1" si="31"/>
        <v/>
      </c>
      <c r="DW58" t="str">
        <f t="shared" si="32"/>
        <v/>
      </c>
      <c r="DX58" t="str">
        <f t="shared" ca="1" si="33"/>
        <v/>
      </c>
      <c r="DY58" t="str">
        <f t="shared" si="34"/>
        <v/>
      </c>
      <c r="DZ58" t="str">
        <f t="shared" ca="1" si="35"/>
        <v/>
      </c>
      <c r="EA58" t="str">
        <f t="shared" si="36"/>
        <v/>
      </c>
      <c r="EB58" t="str">
        <f t="shared" ca="1" si="37"/>
        <v/>
      </c>
      <c r="EC58">
        <f t="shared" si="38"/>
        <v>798</v>
      </c>
      <c r="ED58">
        <f t="shared" ca="1" si="39"/>
        <v>798</v>
      </c>
      <c r="EE58" t="str">
        <f t="shared" si="40"/>
        <v/>
      </c>
      <c r="EF58" t="str">
        <f t="shared" ca="1" si="41"/>
        <v/>
      </c>
      <c r="EG58" t="str">
        <f t="shared" si="42"/>
        <v/>
      </c>
      <c r="EH58" t="str">
        <f t="shared" ca="1" si="43"/>
        <v/>
      </c>
      <c r="EI58" t="str">
        <f t="shared" si="44"/>
        <v/>
      </c>
      <c r="EJ58" t="str">
        <f t="shared" ca="1" si="45"/>
        <v/>
      </c>
      <c r="EK58">
        <f t="shared" ca="1" si="47"/>
        <v>798</v>
      </c>
      <c r="EL58">
        <v>798</v>
      </c>
      <c r="EM58">
        <v>51007</v>
      </c>
      <c r="EN58">
        <v>16993</v>
      </c>
      <c r="EO58">
        <v>414</v>
      </c>
      <c r="EP58">
        <v>1871</v>
      </c>
      <c r="EQ58">
        <v>14911</v>
      </c>
      <c r="ER58">
        <v>798</v>
      </c>
      <c r="ES58">
        <v>20076</v>
      </c>
      <c r="ET58">
        <v>2472</v>
      </c>
      <c r="EU58">
        <v>2</v>
      </c>
      <c r="EV58" t="s">
        <v>156</v>
      </c>
      <c r="EW58">
        <v>1024</v>
      </c>
      <c r="EX58">
        <v>2</v>
      </c>
      <c r="EY58">
        <v>48000</v>
      </c>
      <c r="EZ58">
        <v>-16</v>
      </c>
      <c r="FA58" t="s">
        <v>170</v>
      </c>
      <c r="FB58">
        <v>1</v>
      </c>
      <c r="FC58" t="s">
        <v>199</v>
      </c>
      <c r="FD58">
        <v>521693</v>
      </c>
      <c r="FE58">
        <v>504698</v>
      </c>
      <c r="FF58">
        <v>16969</v>
      </c>
      <c r="FG58">
        <v>676769</v>
      </c>
      <c r="FH58">
        <v>678245</v>
      </c>
      <c r="FI58">
        <v>504679</v>
      </c>
      <c r="FJ58">
        <v>676769</v>
      </c>
      <c r="FK58">
        <v>502203</v>
      </c>
      <c r="FL58" t="s">
        <v>158</v>
      </c>
      <c r="FM58">
        <v>498650</v>
      </c>
      <c r="FN58">
        <v>438000</v>
      </c>
      <c r="FO58">
        <v>458663</v>
      </c>
      <c r="FP58">
        <v>2057</v>
      </c>
      <c r="FQ58">
        <v>2051</v>
      </c>
      <c r="FR58">
        <v>676018</v>
      </c>
      <c r="FS58">
        <v>437999</v>
      </c>
      <c r="FT58">
        <v>437999</v>
      </c>
      <c r="FU58">
        <v>2055</v>
      </c>
      <c r="FV58">
        <v>681958</v>
      </c>
      <c r="FW58">
        <v>680245</v>
      </c>
      <c r="FX58">
        <v>682756</v>
      </c>
      <c r="FY58">
        <v>438415</v>
      </c>
      <c r="FZ58">
        <v>460534</v>
      </c>
      <c r="GA58">
        <v>438586</v>
      </c>
      <c r="GB58">
        <v>502203</v>
      </c>
      <c r="GC58">
        <v>500650</v>
      </c>
      <c r="GD58">
        <v>504676</v>
      </c>
      <c r="GE58" t="s">
        <v>158</v>
      </c>
      <c r="GF58">
        <v>681958</v>
      </c>
      <c r="GG58">
        <v>498649</v>
      </c>
      <c r="GH58">
        <v>676016</v>
      </c>
      <c r="GI58">
        <v>572700</v>
      </c>
      <c r="GJ58" t="s">
        <v>172</v>
      </c>
      <c r="GK58">
        <v>15</v>
      </c>
      <c r="GL58">
        <v>21403</v>
      </c>
      <c r="GM58">
        <v>15</v>
      </c>
      <c r="GN58" t="s">
        <v>182</v>
      </c>
      <c r="GO58" t="s">
        <v>166</v>
      </c>
      <c r="GP58">
        <v>1024</v>
      </c>
      <c r="GQ58">
        <v>-50</v>
      </c>
      <c r="GR58">
        <v>180</v>
      </c>
      <c r="GS58">
        <f t="shared" si="46"/>
        <v>15</v>
      </c>
      <c r="GT58" t="str">
        <f t="shared" si="1"/>
        <v>test</v>
      </c>
    </row>
    <row r="59" spans="1:202" x14ac:dyDescent="0.2">
      <c r="A59">
        <v>100</v>
      </c>
      <c r="B59">
        <v>100</v>
      </c>
      <c r="C59">
        <v>1413</v>
      </c>
      <c r="D59">
        <v>1413</v>
      </c>
      <c r="E59" t="s">
        <v>155</v>
      </c>
      <c r="F59" t="s">
        <v>156</v>
      </c>
      <c r="G59" t="s">
        <v>156</v>
      </c>
      <c r="H59" t="s">
        <v>156</v>
      </c>
      <c r="I59">
        <v>0</v>
      </c>
      <c r="J59" t="s">
        <v>157</v>
      </c>
      <c r="K59">
        <v>1</v>
      </c>
      <c r="L59" t="s">
        <v>154</v>
      </c>
      <c r="M59" t="s">
        <v>154</v>
      </c>
      <c r="N59" t="s">
        <v>154</v>
      </c>
      <c r="O59">
        <v>1</v>
      </c>
      <c r="P59" t="s">
        <v>154</v>
      </c>
      <c r="Q59" t="s">
        <v>154</v>
      </c>
      <c r="R59" t="s">
        <v>183</v>
      </c>
      <c r="S59">
        <v>0</v>
      </c>
      <c r="T59">
        <v>5</v>
      </c>
      <c r="U59">
        <v>0</v>
      </c>
      <c r="V59">
        <v>15</v>
      </c>
      <c r="W59">
        <v>15</v>
      </c>
      <c r="X59">
        <v>5</v>
      </c>
      <c r="Y59">
        <v>15</v>
      </c>
      <c r="Z59">
        <v>41</v>
      </c>
      <c r="AA59">
        <v>0</v>
      </c>
      <c r="AB59">
        <v>41</v>
      </c>
      <c r="AC59">
        <v>5</v>
      </c>
      <c r="AD59">
        <v>5</v>
      </c>
      <c r="AE59">
        <v>0</v>
      </c>
      <c r="AF59">
        <v>0</v>
      </c>
      <c r="AG59">
        <v>15</v>
      </c>
      <c r="AH59">
        <v>5</v>
      </c>
      <c r="AI59">
        <v>5</v>
      </c>
      <c r="AJ59">
        <v>0</v>
      </c>
      <c r="AK59">
        <v>15</v>
      </c>
      <c r="AL59">
        <v>15</v>
      </c>
      <c r="AM59">
        <v>57</v>
      </c>
      <c r="AN59">
        <v>5</v>
      </c>
      <c r="AO59">
        <v>5</v>
      </c>
      <c r="AP59">
        <v>5</v>
      </c>
      <c r="AQ59">
        <v>41</v>
      </c>
      <c r="AR59">
        <v>41</v>
      </c>
      <c r="AS59">
        <v>41</v>
      </c>
      <c r="AT59">
        <v>5</v>
      </c>
      <c r="AU59">
        <v>15</v>
      </c>
      <c r="AV59">
        <v>41</v>
      </c>
      <c r="AW59">
        <v>15</v>
      </c>
      <c r="AX59">
        <v>0</v>
      </c>
      <c r="AY59" t="s">
        <v>159</v>
      </c>
      <c r="AZ59">
        <v>-48</v>
      </c>
      <c r="BA59">
        <v>181</v>
      </c>
      <c r="BB59" t="s">
        <v>206</v>
      </c>
      <c r="BC59" t="s">
        <v>161</v>
      </c>
      <c r="BD59" t="b">
        <v>0</v>
      </c>
      <c r="BE59" t="s">
        <v>164</v>
      </c>
      <c r="BF59" t="b">
        <v>1</v>
      </c>
      <c r="BH59" t="s">
        <v>222</v>
      </c>
      <c r="BI59" t="s">
        <v>207</v>
      </c>
      <c r="BJ59" t="b">
        <v>0</v>
      </c>
      <c r="BK59" t="s">
        <v>163</v>
      </c>
      <c r="BL59" t="b">
        <v>0</v>
      </c>
      <c r="BM59">
        <v>18</v>
      </c>
      <c r="BN59" t="s">
        <v>164</v>
      </c>
      <c r="BO59" t="s">
        <v>165</v>
      </c>
      <c r="BP59" t="s">
        <v>164</v>
      </c>
      <c r="BQ59" t="s">
        <v>166</v>
      </c>
      <c r="BR59">
        <v>768</v>
      </c>
      <c r="BS59" t="s">
        <v>156</v>
      </c>
      <c r="BT59" t="s">
        <v>173</v>
      </c>
      <c r="BU59" t="s">
        <v>188</v>
      </c>
      <c r="BV59" t="s">
        <v>192</v>
      </c>
      <c r="BW59">
        <v>15</v>
      </c>
      <c r="BX59">
        <v>6</v>
      </c>
      <c r="BY59">
        <v>0</v>
      </c>
      <c r="BZ59">
        <v>6</v>
      </c>
      <c r="CA59" t="s">
        <v>223</v>
      </c>
      <c r="CB59" t="s">
        <v>156</v>
      </c>
      <c r="CC59">
        <v>7</v>
      </c>
      <c r="CD59" t="b">
        <v>0</v>
      </c>
      <c r="CE59" t="s">
        <v>168</v>
      </c>
      <c r="CF59" t="s">
        <v>224</v>
      </c>
      <c r="CG59">
        <v>84</v>
      </c>
      <c r="CH59">
        <v>0</v>
      </c>
      <c r="CI59" t="s">
        <v>183</v>
      </c>
      <c r="CJ59" t="s">
        <v>169</v>
      </c>
      <c r="CK59" t="s">
        <v>198</v>
      </c>
      <c r="CL59" t="s">
        <v>169</v>
      </c>
      <c r="CM59" t="s">
        <v>198</v>
      </c>
      <c r="CN59" t="s">
        <v>198</v>
      </c>
      <c r="CO59" t="s">
        <v>183</v>
      </c>
      <c r="CP59" t="s">
        <v>198</v>
      </c>
      <c r="CQ59">
        <v>1</v>
      </c>
      <c r="CR59">
        <v>1208</v>
      </c>
      <c r="CS59" t="str">
        <f t="shared" si="2"/>
        <v/>
      </c>
      <c r="CT59" t="str">
        <f t="shared" ca="1" si="3"/>
        <v/>
      </c>
      <c r="CU59" t="str">
        <f t="shared" si="4"/>
        <v/>
      </c>
      <c r="CV59" t="str">
        <f t="shared" ca="1" si="5"/>
        <v/>
      </c>
      <c r="CW59" t="str">
        <f t="shared" si="6"/>
        <v/>
      </c>
      <c r="CX59" t="str">
        <f t="shared" ca="1" si="7"/>
        <v/>
      </c>
      <c r="CY59" t="str">
        <f t="shared" si="8"/>
        <v/>
      </c>
      <c r="CZ59" t="str">
        <f t="shared" ca="1" si="9"/>
        <v/>
      </c>
      <c r="DA59" t="str">
        <f t="shared" si="10"/>
        <v/>
      </c>
      <c r="DB59" t="str">
        <f t="shared" ca="1" si="11"/>
        <v/>
      </c>
      <c r="DC59" t="str">
        <f t="shared" si="12"/>
        <v/>
      </c>
      <c r="DD59" t="str">
        <f t="shared" ca="1" si="13"/>
        <v/>
      </c>
      <c r="DE59" t="str">
        <f t="shared" si="14"/>
        <v/>
      </c>
      <c r="DF59" t="str">
        <f t="shared" ca="1" si="15"/>
        <v/>
      </c>
      <c r="DG59" t="str">
        <f t="shared" si="16"/>
        <v/>
      </c>
      <c r="DH59" t="str">
        <f t="shared" ca="1" si="17"/>
        <v/>
      </c>
      <c r="DI59" t="str">
        <f t="shared" si="18"/>
        <v/>
      </c>
      <c r="DJ59" t="str">
        <f t="shared" ca="1" si="19"/>
        <v/>
      </c>
      <c r="DK59" t="str">
        <f t="shared" si="20"/>
        <v/>
      </c>
      <c r="DL59" t="str">
        <f t="shared" ca="1" si="21"/>
        <v/>
      </c>
      <c r="DM59" t="str">
        <f t="shared" si="22"/>
        <v/>
      </c>
      <c r="DN59" t="str">
        <f t="shared" ca="1" si="23"/>
        <v/>
      </c>
      <c r="DO59" t="str">
        <f t="shared" si="24"/>
        <v/>
      </c>
      <c r="DP59" t="str">
        <f t="shared" ca="1" si="25"/>
        <v/>
      </c>
      <c r="DQ59" t="str">
        <f t="shared" si="26"/>
        <v/>
      </c>
      <c r="DR59" t="str">
        <f t="shared" ca="1" si="27"/>
        <v/>
      </c>
      <c r="DS59" t="str">
        <f t="shared" si="28"/>
        <v/>
      </c>
      <c r="DT59" t="str">
        <f t="shared" ca="1" si="29"/>
        <v/>
      </c>
      <c r="DU59" t="str">
        <f t="shared" si="30"/>
        <v/>
      </c>
      <c r="DV59" t="str">
        <f t="shared" ca="1" si="31"/>
        <v/>
      </c>
      <c r="DW59" t="str">
        <f t="shared" si="32"/>
        <v/>
      </c>
      <c r="DX59" t="str">
        <f t="shared" ca="1" si="33"/>
        <v/>
      </c>
      <c r="DY59" t="str">
        <f t="shared" si="34"/>
        <v/>
      </c>
      <c r="DZ59" t="str">
        <f t="shared" ca="1" si="35"/>
        <v/>
      </c>
      <c r="EA59" t="str">
        <f t="shared" si="36"/>
        <v/>
      </c>
      <c r="EB59" t="str">
        <f t="shared" ca="1" si="37"/>
        <v/>
      </c>
      <c r="EC59" t="str">
        <f t="shared" si="38"/>
        <v/>
      </c>
      <c r="ED59" t="str">
        <f t="shared" ca="1" si="39"/>
        <v/>
      </c>
      <c r="EE59" t="str">
        <f t="shared" si="40"/>
        <v/>
      </c>
      <c r="EF59" t="str">
        <f t="shared" ca="1" si="41"/>
        <v/>
      </c>
      <c r="EG59" t="str">
        <f t="shared" si="42"/>
        <v/>
      </c>
      <c r="EH59" t="str">
        <f t="shared" ca="1" si="43"/>
        <v/>
      </c>
      <c r="EI59" t="str">
        <f t="shared" si="44"/>
        <v/>
      </c>
      <c r="EJ59" t="str">
        <f t="shared" ca="1" si="45"/>
        <v/>
      </c>
      <c r="EK59" t="str">
        <f t="shared" ca="1" si="47"/>
        <v/>
      </c>
      <c r="EL59" t="s">
        <v>924</v>
      </c>
      <c r="EM59">
        <v>51007</v>
      </c>
      <c r="EN59">
        <v>16993</v>
      </c>
      <c r="EO59">
        <v>414</v>
      </c>
      <c r="EP59">
        <v>1871</v>
      </c>
      <c r="EQ59">
        <v>14911</v>
      </c>
      <c r="ER59">
        <v>1208</v>
      </c>
      <c r="ES59">
        <v>20076</v>
      </c>
      <c r="ET59">
        <v>2472</v>
      </c>
      <c r="EU59">
        <v>2</v>
      </c>
      <c r="EV59" t="s">
        <v>156</v>
      </c>
      <c r="EW59">
        <v>1024</v>
      </c>
      <c r="EX59">
        <v>2</v>
      </c>
      <c r="EY59">
        <v>48000</v>
      </c>
      <c r="EZ59">
        <v>-16</v>
      </c>
      <c r="FA59" t="s">
        <v>170</v>
      </c>
      <c r="FB59">
        <v>1</v>
      </c>
      <c r="FC59" t="s">
        <v>199</v>
      </c>
      <c r="FD59">
        <v>521693</v>
      </c>
      <c r="FE59">
        <v>504698</v>
      </c>
      <c r="FF59">
        <v>16969</v>
      </c>
      <c r="FG59">
        <v>683537</v>
      </c>
      <c r="FH59">
        <v>684859</v>
      </c>
      <c r="FI59">
        <v>504679</v>
      </c>
      <c r="FJ59">
        <v>683537</v>
      </c>
      <c r="FK59">
        <v>502203</v>
      </c>
      <c r="FL59" t="s">
        <v>158</v>
      </c>
      <c r="FM59">
        <v>498650</v>
      </c>
      <c r="FN59">
        <v>438000</v>
      </c>
      <c r="FO59">
        <v>458663</v>
      </c>
      <c r="FP59">
        <v>2057</v>
      </c>
      <c r="FQ59">
        <v>2051</v>
      </c>
      <c r="FR59">
        <v>682786</v>
      </c>
      <c r="FS59">
        <v>437999</v>
      </c>
      <c r="FT59">
        <v>437999</v>
      </c>
      <c r="FU59">
        <v>2055</v>
      </c>
      <c r="FV59">
        <v>688592</v>
      </c>
      <c r="FW59">
        <v>686859</v>
      </c>
      <c r="FX59">
        <v>689801</v>
      </c>
      <c r="FY59">
        <v>438415</v>
      </c>
      <c r="FZ59">
        <v>460534</v>
      </c>
      <c r="GA59">
        <v>438586</v>
      </c>
      <c r="GB59">
        <v>502203</v>
      </c>
      <c r="GC59">
        <v>500650</v>
      </c>
      <c r="GD59">
        <v>504676</v>
      </c>
      <c r="GE59" t="s">
        <v>158</v>
      </c>
      <c r="GF59">
        <v>688592</v>
      </c>
      <c r="GG59">
        <v>498649</v>
      </c>
      <c r="GH59">
        <v>682784</v>
      </c>
      <c r="GI59">
        <v>572700</v>
      </c>
      <c r="GJ59" t="s">
        <v>172</v>
      </c>
      <c r="GK59">
        <v>16</v>
      </c>
      <c r="GL59">
        <v>22611</v>
      </c>
      <c r="GM59">
        <v>16</v>
      </c>
      <c r="GN59" t="s">
        <v>185</v>
      </c>
      <c r="GO59" t="s">
        <v>166</v>
      </c>
      <c r="GP59">
        <v>1024</v>
      </c>
      <c r="GQ59">
        <v>-50</v>
      </c>
      <c r="GR59">
        <v>180</v>
      </c>
      <c r="GS59">
        <f t="shared" si="46"/>
        <v>16</v>
      </c>
      <c r="GT59" t="str">
        <f t="shared" si="1"/>
        <v>test</v>
      </c>
    </row>
    <row r="60" spans="1:202" x14ac:dyDescent="0.2">
      <c r="A60">
        <v>100</v>
      </c>
      <c r="B60">
        <v>100</v>
      </c>
      <c r="C60">
        <v>1369</v>
      </c>
      <c r="D60">
        <v>1369</v>
      </c>
      <c r="E60" t="s">
        <v>155</v>
      </c>
      <c r="F60" t="s">
        <v>156</v>
      </c>
      <c r="G60" t="s">
        <v>156</v>
      </c>
      <c r="H60" t="s">
        <v>156</v>
      </c>
      <c r="I60">
        <v>0</v>
      </c>
      <c r="J60" t="s">
        <v>157</v>
      </c>
      <c r="K60">
        <v>1</v>
      </c>
      <c r="L60" t="s">
        <v>154</v>
      </c>
      <c r="M60" t="s">
        <v>154</v>
      </c>
      <c r="N60" t="s">
        <v>154</v>
      </c>
      <c r="O60">
        <v>1</v>
      </c>
      <c r="P60" t="s">
        <v>154</v>
      </c>
      <c r="Q60" t="s">
        <v>154</v>
      </c>
      <c r="R60" t="s">
        <v>179</v>
      </c>
      <c r="S60">
        <v>0</v>
      </c>
      <c r="T60">
        <v>5</v>
      </c>
      <c r="U60">
        <v>0</v>
      </c>
      <c r="V60">
        <v>16</v>
      </c>
      <c r="W60">
        <v>16</v>
      </c>
      <c r="X60">
        <v>5</v>
      </c>
      <c r="Y60">
        <v>16</v>
      </c>
      <c r="Z60">
        <v>41</v>
      </c>
      <c r="AA60">
        <v>0</v>
      </c>
      <c r="AB60">
        <v>41</v>
      </c>
      <c r="AC60">
        <v>5</v>
      </c>
      <c r="AD60">
        <v>5</v>
      </c>
      <c r="AE60">
        <v>0</v>
      </c>
      <c r="AF60">
        <v>0</v>
      </c>
      <c r="AG60">
        <v>16</v>
      </c>
      <c r="AH60">
        <v>5</v>
      </c>
      <c r="AI60">
        <v>5</v>
      </c>
      <c r="AJ60">
        <v>0</v>
      </c>
      <c r="AK60">
        <v>16</v>
      </c>
      <c r="AL60">
        <v>16</v>
      </c>
      <c r="AM60">
        <v>58</v>
      </c>
      <c r="AN60">
        <v>5</v>
      </c>
      <c r="AO60">
        <v>5</v>
      </c>
      <c r="AP60">
        <v>5</v>
      </c>
      <c r="AQ60">
        <v>41</v>
      </c>
      <c r="AR60">
        <v>41</v>
      </c>
      <c r="AS60">
        <v>41</v>
      </c>
      <c r="AT60">
        <v>5</v>
      </c>
      <c r="AU60">
        <v>16</v>
      </c>
      <c r="AV60">
        <v>41</v>
      </c>
      <c r="AW60">
        <v>16</v>
      </c>
      <c r="AX60">
        <v>0</v>
      </c>
      <c r="AY60" t="s">
        <v>159</v>
      </c>
      <c r="AZ60">
        <v>-48</v>
      </c>
      <c r="BA60">
        <v>181</v>
      </c>
      <c r="BB60" t="s">
        <v>206</v>
      </c>
      <c r="BC60" t="s">
        <v>161</v>
      </c>
      <c r="BD60" t="b">
        <v>0</v>
      </c>
      <c r="BE60">
        <v>10</v>
      </c>
      <c r="BF60" t="b">
        <v>1</v>
      </c>
      <c r="BH60" t="s">
        <v>222</v>
      </c>
      <c r="BI60" t="s">
        <v>207</v>
      </c>
      <c r="BJ60" t="b">
        <v>0</v>
      </c>
      <c r="BK60" t="s">
        <v>163</v>
      </c>
      <c r="BL60" t="b">
        <v>0</v>
      </c>
      <c r="BM60">
        <v>18</v>
      </c>
      <c r="BN60" t="s">
        <v>164</v>
      </c>
      <c r="BO60" t="s">
        <v>165</v>
      </c>
      <c r="BP60" t="s">
        <v>164</v>
      </c>
      <c r="BQ60" t="s">
        <v>166</v>
      </c>
      <c r="BR60">
        <v>768</v>
      </c>
      <c r="BS60" t="s">
        <v>156</v>
      </c>
      <c r="BT60" t="s">
        <v>173</v>
      </c>
      <c r="BU60" t="s">
        <v>176</v>
      </c>
      <c r="BV60" t="s">
        <v>181</v>
      </c>
      <c r="BW60">
        <v>16</v>
      </c>
      <c r="BX60">
        <v>6</v>
      </c>
      <c r="BY60">
        <v>0</v>
      </c>
      <c r="BZ60">
        <v>6</v>
      </c>
      <c r="CA60" t="s">
        <v>223</v>
      </c>
      <c r="CB60" t="s">
        <v>156</v>
      </c>
      <c r="CC60">
        <v>7</v>
      </c>
      <c r="CD60" t="b">
        <v>0</v>
      </c>
      <c r="CE60" t="s">
        <v>168</v>
      </c>
      <c r="CF60" t="s">
        <v>224</v>
      </c>
      <c r="CG60">
        <v>29</v>
      </c>
      <c r="CH60">
        <v>0</v>
      </c>
      <c r="CI60" t="s">
        <v>179</v>
      </c>
      <c r="CJ60" t="s">
        <v>169</v>
      </c>
      <c r="CK60" t="s">
        <v>198</v>
      </c>
      <c r="CL60" t="s">
        <v>169</v>
      </c>
      <c r="CM60" t="s">
        <v>198</v>
      </c>
      <c r="CN60" t="s">
        <v>198</v>
      </c>
      <c r="CO60" t="s">
        <v>179</v>
      </c>
      <c r="CP60" t="s">
        <v>198</v>
      </c>
      <c r="CQ60">
        <v>1</v>
      </c>
      <c r="CR60">
        <v>666</v>
      </c>
      <c r="CS60">
        <f t="shared" si="2"/>
        <v>666</v>
      </c>
      <c r="CT60">
        <f t="shared" ca="1" si="3"/>
        <v>666</v>
      </c>
      <c r="CU60" t="str">
        <f t="shared" si="4"/>
        <v/>
      </c>
      <c r="CV60" t="str">
        <f t="shared" ca="1" si="5"/>
        <v/>
      </c>
      <c r="CW60" t="str">
        <f t="shared" si="6"/>
        <v/>
      </c>
      <c r="CX60" t="str">
        <f t="shared" ca="1" si="7"/>
        <v/>
      </c>
      <c r="CY60" t="str">
        <f t="shared" si="8"/>
        <v/>
      </c>
      <c r="CZ60" t="str">
        <f t="shared" ca="1" si="9"/>
        <v/>
      </c>
      <c r="DA60" t="str">
        <f t="shared" si="10"/>
        <v/>
      </c>
      <c r="DB60" t="str">
        <f t="shared" ca="1" si="11"/>
        <v/>
      </c>
      <c r="DC60" t="str">
        <f t="shared" si="12"/>
        <v/>
      </c>
      <c r="DD60" t="str">
        <f t="shared" ca="1" si="13"/>
        <v/>
      </c>
      <c r="DE60" t="str">
        <f t="shared" si="14"/>
        <v/>
      </c>
      <c r="DF60" t="str">
        <f t="shared" ca="1" si="15"/>
        <v/>
      </c>
      <c r="DG60" t="str">
        <f t="shared" si="16"/>
        <v/>
      </c>
      <c r="DH60" t="str">
        <f t="shared" ca="1" si="17"/>
        <v/>
      </c>
      <c r="DI60" t="str">
        <f t="shared" si="18"/>
        <v/>
      </c>
      <c r="DJ60" t="str">
        <f t="shared" ca="1" si="19"/>
        <v/>
      </c>
      <c r="DK60" t="str">
        <f t="shared" si="20"/>
        <v/>
      </c>
      <c r="DL60" t="str">
        <f t="shared" ca="1" si="21"/>
        <v/>
      </c>
      <c r="DM60" t="str">
        <f t="shared" si="22"/>
        <v/>
      </c>
      <c r="DN60" t="str">
        <f t="shared" ca="1" si="23"/>
        <v/>
      </c>
      <c r="DO60" t="str">
        <f t="shared" si="24"/>
        <v/>
      </c>
      <c r="DP60" t="str">
        <f t="shared" ca="1" si="25"/>
        <v/>
      </c>
      <c r="DQ60" t="str">
        <f t="shared" si="26"/>
        <v/>
      </c>
      <c r="DR60" t="str">
        <f t="shared" ca="1" si="27"/>
        <v/>
      </c>
      <c r="DS60" t="str">
        <f t="shared" si="28"/>
        <v/>
      </c>
      <c r="DT60" t="str">
        <f t="shared" ca="1" si="29"/>
        <v/>
      </c>
      <c r="DU60" t="str">
        <f t="shared" si="30"/>
        <v/>
      </c>
      <c r="DV60" t="str">
        <f t="shared" ca="1" si="31"/>
        <v/>
      </c>
      <c r="DW60" t="str">
        <f t="shared" si="32"/>
        <v/>
      </c>
      <c r="DX60" t="str">
        <f t="shared" ca="1" si="33"/>
        <v/>
      </c>
      <c r="DY60" t="str">
        <f t="shared" si="34"/>
        <v/>
      </c>
      <c r="DZ60" t="str">
        <f t="shared" ca="1" si="35"/>
        <v/>
      </c>
      <c r="EA60" t="str">
        <f t="shared" si="36"/>
        <v/>
      </c>
      <c r="EB60" t="str">
        <f t="shared" ca="1" si="37"/>
        <v/>
      </c>
      <c r="EC60" t="str">
        <f t="shared" si="38"/>
        <v/>
      </c>
      <c r="ED60" t="str">
        <f t="shared" ca="1" si="39"/>
        <v/>
      </c>
      <c r="EE60">
        <f t="shared" si="40"/>
        <v>666</v>
      </c>
      <c r="EF60">
        <f t="shared" ca="1" si="41"/>
        <v>666</v>
      </c>
      <c r="EG60" t="str">
        <f t="shared" si="42"/>
        <v/>
      </c>
      <c r="EH60" t="str">
        <f t="shared" ca="1" si="43"/>
        <v/>
      </c>
      <c r="EI60" t="str">
        <f t="shared" si="44"/>
        <v/>
      </c>
      <c r="EJ60" t="str">
        <f t="shared" ca="1" si="45"/>
        <v/>
      </c>
      <c r="EK60">
        <f t="shared" ca="1" si="47"/>
        <v>666</v>
      </c>
      <c r="EL60">
        <v>666</v>
      </c>
      <c r="EM60">
        <v>51007</v>
      </c>
      <c r="EN60">
        <v>16993</v>
      </c>
      <c r="EO60">
        <v>414</v>
      </c>
      <c r="EP60">
        <v>1871</v>
      </c>
      <c r="EQ60">
        <v>14911</v>
      </c>
      <c r="ER60">
        <v>666</v>
      </c>
      <c r="ES60">
        <v>20076</v>
      </c>
      <c r="ET60">
        <v>2472</v>
      </c>
      <c r="EU60">
        <v>2</v>
      </c>
      <c r="EV60" t="s">
        <v>156</v>
      </c>
      <c r="EW60">
        <v>1024</v>
      </c>
      <c r="EX60">
        <v>2</v>
      </c>
      <c r="EY60">
        <v>48000</v>
      </c>
      <c r="EZ60">
        <v>-16</v>
      </c>
      <c r="FA60" t="s">
        <v>170</v>
      </c>
      <c r="FB60">
        <v>1</v>
      </c>
      <c r="FC60" t="s">
        <v>199</v>
      </c>
      <c r="FD60">
        <v>521693</v>
      </c>
      <c r="FE60">
        <v>504698</v>
      </c>
      <c r="FF60">
        <v>16969</v>
      </c>
      <c r="FG60">
        <v>690585</v>
      </c>
      <c r="FH60">
        <v>692091</v>
      </c>
      <c r="FI60">
        <v>504679</v>
      </c>
      <c r="FJ60">
        <v>690585</v>
      </c>
      <c r="FK60">
        <v>502203</v>
      </c>
      <c r="FL60" t="s">
        <v>158</v>
      </c>
      <c r="FM60">
        <v>498650</v>
      </c>
      <c r="FN60">
        <v>438000</v>
      </c>
      <c r="FO60">
        <v>458663</v>
      </c>
      <c r="FP60">
        <v>2057</v>
      </c>
      <c r="FQ60">
        <v>2051</v>
      </c>
      <c r="FR60">
        <v>689834</v>
      </c>
      <c r="FS60">
        <v>437999</v>
      </c>
      <c r="FT60">
        <v>437999</v>
      </c>
      <c r="FU60">
        <v>2055</v>
      </c>
      <c r="FV60">
        <v>695675</v>
      </c>
      <c r="FW60">
        <v>694091</v>
      </c>
      <c r="FX60">
        <v>696341</v>
      </c>
      <c r="FY60">
        <v>438415</v>
      </c>
      <c r="FZ60">
        <v>460534</v>
      </c>
      <c r="GA60">
        <v>438586</v>
      </c>
      <c r="GB60">
        <v>502203</v>
      </c>
      <c r="GC60">
        <v>500650</v>
      </c>
      <c r="GD60">
        <v>504676</v>
      </c>
      <c r="GE60" t="s">
        <v>158</v>
      </c>
      <c r="GF60">
        <v>695675</v>
      </c>
      <c r="GG60">
        <v>498649</v>
      </c>
      <c r="GH60">
        <v>689832</v>
      </c>
      <c r="GI60">
        <v>572700</v>
      </c>
      <c r="GJ60" t="s">
        <v>172</v>
      </c>
      <c r="GK60">
        <v>17</v>
      </c>
      <c r="GL60">
        <v>23277</v>
      </c>
      <c r="GM60">
        <v>17</v>
      </c>
      <c r="GN60" t="s">
        <v>182</v>
      </c>
      <c r="GO60" t="s">
        <v>166</v>
      </c>
      <c r="GP60">
        <v>1024</v>
      </c>
      <c r="GQ60">
        <v>-50</v>
      </c>
      <c r="GR60">
        <v>180</v>
      </c>
      <c r="GS60">
        <f t="shared" si="46"/>
        <v>17</v>
      </c>
      <c r="GT60" t="str">
        <f t="shared" si="1"/>
        <v>test</v>
      </c>
    </row>
    <row r="61" spans="1:202" x14ac:dyDescent="0.2">
      <c r="A61">
        <v>100</v>
      </c>
      <c r="B61">
        <v>100</v>
      </c>
      <c r="C61">
        <v>1372</v>
      </c>
      <c r="D61">
        <v>1372</v>
      </c>
      <c r="E61" t="s">
        <v>155</v>
      </c>
      <c r="F61" t="s">
        <v>156</v>
      </c>
      <c r="G61" t="s">
        <v>156</v>
      </c>
      <c r="H61" t="s">
        <v>156</v>
      </c>
      <c r="I61">
        <v>0</v>
      </c>
      <c r="J61" t="s">
        <v>157</v>
      </c>
      <c r="K61">
        <v>1</v>
      </c>
      <c r="L61" t="s">
        <v>154</v>
      </c>
      <c r="M61" t="s">
        <v>154</v>
      </c>
      <c r="N61" t="s">
        <v>154</v>
      </c>
      <c r="O61">
        <v>1</v>
      </c>
      <c r="P61" t="s">
        <v>154</v>
      </c>
      <c r="Q61" t="s">
        <v>154</v>
      </c>
      <c r="R61" t="s">
        <v>179</v>
      </c>
      <c r="S61">
        <v>0</v>
      </c>
      <c r="T61">
        <v>5</v>
      </c>
      <c r="U61">
        <v>0</v>
      </c>
      <c r="V61">
        <v>17</v>
      </c>
      <c r="W61">
        <v>17</v>
      </c>
      <c r="X61">
        <v>5</v>
      </c>
      <c r="Y61">
        <v>17</v>
      </c>
      <c r="Z61">
        <v>41</v>
      </c>
      <c r="AA61">
        <v>0</v>
      </c>
      <c r="AB61">
        <v>41</v>
      </c>
      <c r="AC61">
        <v>5</v>
      </c>
      <c r="AD61">
        <v>5</v>
      </c>
      <c r="AE61">
        <v>0</v>
      </c>
      <c r="AF61">
        <v>0</v>
      </c>
      <c r="AG61">
        <v>17</v>
      </c>
      <c r="AH61">
        <v>5</v>
      </c>
      <c r="AI61">
        <v>5</v>
      </c>
      <c r="AJ61">
        <v>0</v>
      </c>
      <c r="AK61">
        <v>17</v>
      </c>
      <c r="AL61">
        <v>17</v>
      </c>
      <c r="AM61">
        <v>59</v>
      </c>
      <c r="AN61">
        <v>5</v>
      </c>
      <c r="AO61">
        <v>5</v>
      </c>
      <c r="AP61">
        <v>5</v>
      </c>
      <c r="AQ61">
        <v>41</v>
      </c>
      <c r="AR61">
        <v>41</v>
      </c>
      <c r="AS61">
        <v>41</v>
      </c>
      <c r="AT61">
        <v>5</v>
      </c>
      <c r="AU61">
        <v>17</v>
      </c>
      <c r="AV61">
        <v>41</v>
      </c>
      <c r="AW61">
        <v>17</v>
      </c>
      <c r="AX61">
        <v>0</v>
      </c>
      <c r="AY61" t="s">
        <v>159</v>
      </c>
      <c r="AZ61">
        <v>-48</v>
      </c>
      <c r="BA61">
        <v>181</v>
      </c>
      <c r="BB61" t="s">
        <v>206</v>
      </c>
      <c r="BC61" t="s">
        <v>161</v>
      </c>
      <c r="BD61" t="b">
        <v>0</v>
      </c>
      <c r="BE61">
        <v>5.53</v>
      </c>
      <c r="BF61" t="b">
        <v>1</v>
      </c>
      <c r="BH61" t="s">
        <v>222</v>
      </c>
      <c r="BI61" t="s">
        <v>207</v>
      </c>
      <c r="BJ61" t="b">
        <v>0</v>
      </c>
      <c r="BK61" t="s">
        <v>163</v>
      </c>
      <c r="BL61" t="b">
        <v>0</v>
      </c>
      <c r="BM61">
        <v>18</v>
      </c>
      <c r="BN61" t="s">
        <v>164</v>
      </c>
      <c r="BO61" t="s">
        <v>165</v>
      </c>
      <c r="BP61" t="s">
        <v>164</v>
      </c>
      <c r="BQ61" t="s">
        <v>166</v>
      </c>
      <c r="BR61">
        <v>768</v>
      </c>
      <c r="BS61" t="s">
        <v>156</v>
      </c>
      <c r="BT61" t="s">
        <v>173</v>
      </c>
      <c r="BU61" t="s">
        <v>186</v>
      </c>
      <c r="BV61" t="s">
        <v>180</v>
      </c>
      <c r="BW61">
        <v>17</v>
      </c>
      <c r="BX61">
        <v>6</v>
      </c>
      <c r="BY61">
        <v>0</v>
      </c>
      <c r="BZ61">
        <v>6</v>
      </c>
      <c r="CA61" t="s">
        <v>223</v>
      </c>
      <c r="CB61" t="s">
        <v>156</v>
      </c>
      <c r="CC61">
        <v>7</v>
      </c>
      <c r="CD61" t="b">
        <v>0</v>
      </c>
      <c r="CE61" t="s">
        <v>168</v>
      </c>
      <c r="CF61" t="s">
        <v>224</v>
      </c>
      <c r="CG61">
        <v>18</v>
      </c>
      <c r="CH61">
        <v>0</v>
      </c>
      <c r="CI61" t="s">
        <v>179</v>
      </c>
      <c r="CJ61" t="s">
        <v>169</v>
      </c>
      <c r="CK61" t="s">
        <v>198</v>
      </c>
      <c r="CL61" t="s">
        <v>169</v>
      </c>
      <c r="CM61" t="s">
        <v>198</v>
      </c>
      <c r="CN61" t="s">
        <v>198</v>
      </c>
      <c r="CO61" t="s">
        <v>179</v>
      </c>
      <c r="CP61" t="s">
        <v>198</v>
      </c>
      <c r="CQ61">
        <v>1</v>
      </c>
      <c r="CR61">
        <v>1431</v>
      </c>
      <c r="CS61">
        <f t="shared" si="2"/>
        <v>1431</v>
      </c>
      <c r="CT61">
        <f t="shared" ca="1" si="3"/>
        <v>1431</v>
      </c>
      <c r="CU61" t="str">
        <f t="shared" si="4"/>
        <v/>
      </c>
      <c r="CV61" t="str">
        <f t="shared" ca="1" si="5"/>
        <v/>
      </c>
      <c r="CW61" t="str">
        <f t="shared" si="6"/>
        <v/>
      </c>
      <c r="CX61" t="str">
        <f t="shared" ca="1" si="7"/>
        <v/>
      </c>
      <c r="CY61" t="str">
        <f t="shared" si="8"/>
        <v/>
      </c>
      <c r="CZ61" t="str">
        <f t="shared" ca="1" si="9"/>
        <v/>
      </c>
      <c r="DA61" t="str">
        <f t="shared" si="10"/>
        <v/>
      </c>
      <c r="DB61" t="str">
        <f t="shared" ca="1" si="11"/>
        <v/>
      </c>
      <c r="DC61" t="str">
        <f t="shared" si="12"/>
        <v/>
      </c>
      <c r="DD61" t="str">
        <f t="shared" ca="1" si="13"/>
        <v/>
      </c>
      <c r="DE61" t="str">
        <f t="shared" si="14"/>
        <v/>
      </c>
      <c r="DF61" t="str">
        <f t="shared" ca="1" si="15"/>
        <v/>
      </c>
      <c r="DG61" t="str">
        <f t="shared" si="16"/>
        <v/>
      </c>
      <c r="DH61" t="str">
        <f t="shared" ca="1" si="17"/>
        <v/>
      </c>
      <c r="DI61" t="str">
        <f t="shared" si="18"/>
        <v/>
      </c>
      <c r="DJ61" t="str">
        <f t="shared" ca="1" si="19"/>
        <v/>
      </c>
      <c r="DK61" t="str">
        <f t="shared" si="20"/>
        <v/>
      </c>
      <c r="DL61" t="str">
        <f t="shared" ca="1" si="21"/>
        <v/>
      </c>
      <c r="DM61" t="str">
        <f t="shared" si="22"/>
        <v/>
      </c>
      <c r="DN61" t="str">
        <f t="shared" ca="1" si="23"/>
        <v/>
      </c>
      <c r="DO61" t="str">
        <f t="shared" si="24"/>
        <v/>
      </c>
      <c r="DP61" t="str">
        <f t="shared" ca="1" si="25"/>
        <v/>
      </c>
      <c r="DQ61">
        <f t="shared" si="26"/>
        <v>1431</v>
      </c>
      <c r="DR61">
        <f t="shared" ca="1" si="27"/>
        <v>1431</v>
      </c>
      <c r="DS61" t="str">
        <f t="shared" si="28"/>
        <v/>
      </c>
      <c r="DT61" t="str">
        <f t="shared" ca="1" si="29"/>
        <v/>
      </c>
      <c r="DU61" t="str">
        <f t="shared" si="30"/>
        <v/>
      </c>
      <c r="DV61" t="str">
        <f t="shared" ca="1" si="31"/>
        <v/>
      </c>
      <c r="DW61" t="str">
        <f t="shared" si="32"/>
        <v/>
      </c>
      <c r="DX61" t="str">
        <f t="shared" ca="1" si="33"/>
        <v/>
      </c>
      <c r="DY61" t="str">
        <f t="shared" si="34"/>
        <v/>
      </c>
      <c r="DZ61" t="str">
        <f t="shared" ca="1" si="35"/>
        <v/>
      </c>
      <c r="EA61" t="str">
        <f t="shared" si="36"/>
        <v/>
      </c>
      <c r="EB61" t="str">
        <f t="shared" ca="1" si="37"/>
        <v/>
      </c>
      <c r="EC61" t="str">
        <f t="shared" si="38"/>
        <v/>
      </c>
      <c r="ED61" t="str">
        <f t="shared" ca="1" si="39"/>
        <v/>
      </c>
      <c r="EE61" t="str">
        <f t="shared" si="40"/>
        <v/>
      </c>
      <c r="EF61" t="str">
        <f t="shared" ca="1" si="41"/>
        <v/>
      </c>
      <c r="EG61" t="str">
        <f t="shared" si="42"/>
        <v/>
      </c>
      <c r="EH61" t="str">
        <f t="shared" ca="1" si="43"/>
        <v/>
      </c>
      <c r="EI61" t="str">
        <f t="shared" si="44"/>
        <v/>
      </c>
      <c r="EJ61" t="str">
        <f t="shared" ca="1" si="45"/>
        <v/>
      </c>
      <c r="EK61">
        <f t="shared" ca="1" si="47"/>
        <v>1431</v>
      </c>
      <c r="EL61">
        <v>1431</v>
      </c>
      <c r="EM61">
        <v>51007</v>
      </c>
      <c r="EN61">
        <v>16993</v>
      </c>
      <c r="EO61">
        <v>414</v>
      </c>
      <c r="EP61">
        <v>1871</v>
      </c>
      <c r="EQ61">
        <v>14911</v>
      </c>
      <c r="ER61">
        <v>1431</v>
      </c>
      <c r="ES61">
        <v>20076</v>
      </c>
      <c r="ET61">
        <v>2472</v>
      </c>
      <c r="EU61">
        <v>2</v>
      </c>
      <c r="EV61" t="s">
        <v>156</v>
      </c>
      <c r="EW61">
        <v>1024</v>
      </c>
      <c r="EX61">
        <v>2</v>
      </c>
      <c r="EY61">
        <v>48000</v>
      </c>
      <c r="EZ61">
        <v>-16</v>
      </c>
      <c r="FA61" t="s">
        <v>170</v>
      </c>
      <c r="FB61">
        <v>1</v>
      </c>
      <c r="FC61" t="s">
        <v>199</v>
      </c>
      <c r="FD61">
        <v>521693</v>
      </c>
      <c r="FE61">
        <v>504698</v>
      </c>
      <c r="FF61">
        <v>16969</v>
      </c>
      <c r="FG61">
        <v>697122</v>
      </c>
      <c r="FH61">
        <v>698661</v>
      </c>
      <c r="FI61">
        <v>504679</v>
      </c>
      <c r="FJ61">
        <v>697122</v>
      </c>
      <c r="FK61">
        <v>502203</v>
      </c>
      <c r="FL61" t="s">
        <v>158</v>
      </c>
      <c r="FM61">
        <v>498650</v>
      </c>
      <c r="FN61">
        <v>438000</v>
      </c>
      <c r="FO61">
        <v>458663</v>
      </c>
      <c r="FP61">
        <v>2057</v>
      </c>
      <c r="FQ61">
        <v>2051</v>
      </c>
      <c r="FR61">
        <v>696371</v>
      </c>
      <c r="FS61">
        <v>437999</v>
      </c>
      <c r="FT61">
        <v>437999</v>
      </c>
      <c r="FU61">
        <v>2055</v>
      </c>
      <c r="FV61">
        <v>702139</v>
      </c>
      <c r="FW61">
        <v>700661</v>
      </c>
      <c r="FX61">
        <v>703571</v>
      </c>
      <c r="FY61">
        <v>438415</v>
      </c>
      <c r="FZ61">
        <v>460534</v>
      </c>
      <c r="GA61">
        <v>438586</v>
      </c>
      <c r="GB61">
        <v>502203</v>
      </c>
      <c r="GC61">
        <v>500650</v>
      </c>
      <c r="GD61">
        <v>504676</v>
      </c>
      <c r="GE61" t="s">
        <v>158</v>
      </c>
      <c r="GF61">
        <v>702139</v>
      </c>
      <c r="GG61">
        <v>498649</v>
      </c>
      <c r="GH61">
        <v>696370</v>
      </c>
      <c r="GI61">
        <v>572700</v>
      </c>
      <c r="GJ61" t="s">
        <v>172</v>
      </c>
      <c r="GK61">
        <v>18</v>
      </c>
      <c r="GL61">
        <v>24708</v>
      </c>
      <c r="GM61">
        <v>18</v>
      </c>
      <c r="GN61" t="s">
        <v>182</v>
      </c>
      <c r="GO61" t="s">
        <v>166</v>
      </c>
      <c r="GP61">
        <v>1024</v>
      </c>
      <c r="GQ61">
        <v>-50</v>
      </c>
      <c r="GR61">
        <v>180</v>
      </c>
      <c r="GS61">
        <f t="shared" si="46"/>
        <v>18</v>
      </c>
      <c r="GT61" t="str">
        <f t="shared" si="1"/>
        <v>test</v>
      </c>
    </row>
    <row r="62" spans="1:202" x14ac:dyDescent="0.2">
      <c r="A62">
        <v>100</v>
      </c>
      <c r="B62">
        <v>100</v>
      </c>
      <c r="C62">
        <v>1329</v>
      </c>
      <c r="D62">
        <v>1329</v>
      </c>
      <c r="E62" t="s">
        <v>155</v>
      </c>
      <c r="F62" t="s">
        <v>156</v>
      </c>
      <c r="G62" t="s">
        <v>156</v>
      </c>
      <c r="H62" t="s">
        <v>156</v>
      </c>
      <c r="I62">
        <v>0</v>
      </c>
      <c r="J62" t="s">
        <v>157</v>
      </c>
      <c r="K62">
        <v>1</v>
      </c>
      <c r="L62" t="s">
        <v>154</v>
      </c>
      <c r="M62" t="s">
        <v>154</v>
      </c>
      <c r="N62" t="s">
        <v>154</v>
      </c>
      <c r="O62">
        <v>1</v>
      </c>
      <c r="P62" t="s">
        <v>154</v>
      </c>
      <c r="Q62" t="s">
        <v>154</v>
      </c>
      <c r="R62" t="s">
        <v>183</v>
      </c>
      <c r="S62">
        <v>0</v>
      </c>
      <c r="T62">
        <v>5</v>
      </c>
      <c r="U62">
        <v>0</v>
      </c>
      <c r="V62">
        <v>18</v>
      </c>
      <c r="W62">
        <v>18</v>
      </c>
      <c r="X62">
        <v>5</v>
      </c>
      <c r="Y62">
        <v>18</v>
      </c>
      <c r="Z62">
        <v>41</v>
      </c>
      <c r="AA62">
        <v>0</v>
      </c>
      <c r="AB62">
        <v>41</v>
      </c>
      <c r="AC62">
        <v>5</v>
      </c>
      <c r="AD62">
        <v>5</v>
      </c>
      <c r="AE62">
        <v>0</v>
      </c>
      <c r="AF62">
        <v>0</v>
      </c>
      <c r="AG62">
        <v>18</v>
      </c>
      <c r="AH62">
        <v>5</v>
      </c>
      <c r="AI62">
        <v>5</v>
      </c>
      <c r="AJ62">
        <v>0</v>
      </c>
      <c r="AK62">
        <v>18</v>
      </c>
      <c r="AL62">
        <v>18</v>
      </c>
      <c r="AM62">
        <v>60</v>
      </c>
      <c r="AN62">
        <v>5</v>
      </c>
      <c r="AO62">
        <v>5</v>
      </c>
      <c r="AP62">
        <v>5</v>
      </c>
      <c r="AQ62">
        <v>41</v>
      </c>
      <c r="AR62">
        <v>41</v>
      </c>
      <c r="AS62">
        <v>41</v>
      </c>
      <c r="AT62">
        <v>5</v>
      </c>
      <c r="AU62">
        <v>18</v>
      </c>
      <c r="AV62">
        <v>41</v>
      </c>
      <c r="AW62">
        <v>18</v>
      </c>
      <c r="AX62">
        <v>0</v>
      </c>
      <c r="AY62" t="s">
        <v>159</v>
      </c>
      <c r="AZ62">
        <v>-48</v>
      </c>
      <c r="BA62">
        <v>181</v>
      </c>
      <c r="BB62" t="s">
        <v>206</v>
      </c>
      <c r="BC62" t="s">
        <v>161</v>
      </c>
      <c r="BD62" t="b">
        <v>0</v>
      </c>
      <c r="BE62" t="s">
        <v>164</v>
      </c>
      <c r="BF62" t="b">
        <v>1</v>
      </c>
      <c r="BH62" t="s">
        <v>222</v>
      </c>
      <c r="BI62" t="s">
        <v>207</v>
      </c>
      <c r="BJ62" t="b">
        <v>0</v>
      </c>
      <c r="BK62" t="s">
        <v>163</v>
      </c>
      <c r="BL62" t="b">
        <v>0</v>
      </c>
      <c r="BM62">
        <v>18</v>
      </c>
      <c r="BN62" t="s">
        <v>164</v>
      </c>
      <c r="BO62" t="s">
        <v>165</v>
      </c>
      <c r="BP62" t="s">
        <v>164</v>
      </c>
      <c r="BQ62" t="s">
        <v>166</v>
      </c>
      <c r="BR62">
        <v>768</v>
      </c>
      <c r="BS62" t="s">
        <v>156</v>
      </c>
      <c r="BT62" t="s">
        <v>173</v>
      </c>
      <c r="BU62" t="s">
        <v>176</v>
      </c>
      <c r="BV62" t="s">
        <v>194</v>
      </c>
      <c r="BW62">
        <v>18</v>
      </c>
      <c r="BX62">
        <v>6</v>
      </c>
      <c r="BY62">
        <v>0</v>
      </c>
      <c r="BZ62">
        <v>6</v>
      </c>
      <c r="CA62" t="s">
        <v>223</v>
      </c>
      <c r="CB62" t="s">
        <v>156</v>
      </c>
      <c r="CC62">
        <v>7</v>
      </c>
      <c r="CD62" t="b">
        <v>0</v>
      </c>
      <c r="CE62" t="s">
        <v>168</v>
      </c>
      <c r="CF62" t="s">
        <v>224</v>
      </c>
      <c r="CG62">
        <v>54</v>
      </c>
      <c r="CH62">
        <v>0</v>
      </c>
      <c r="CI62" t="s">
        <v>183</v>
      </c>
      <c r="CJ62" t="s">
        <v>169</v>
      </c>
      <c r="CK62" t="s">
        <v>198</v>
      </c>
      <c r="CL62" t="s">
        <v>169</v>
      </c>
      <c r="CM62" t="s">
        <v>198</v>
      </c>
      <c r="CN62" t="s">
        <v>198</v>
      </c>
      <c r="CO62" t="s">
        <v>183</v>
      </c>
      <c r="CP62" t="s">
        <v>198</v>
      </c>
      <c r="CQ62">
        <v>1</v>
      </c>
      <c r="CR62">
        <v>550</v>
      </c>
      <c r="CS62" t="str">
        <f t="shared" si="2"/>
        <v/>
      </c>
      <c r="CT62" t="str">
        <f t="shared" ca="1" si="3"/>
        <v/>
      </c>
      <c r="CU62" t="str">
        <f t="shared" si="4"/>
        <v/>
      </c>
      <c r="CV62" t="str">
        <f t="shared" ca="1" si="5"/>
        <v/>
      </c>
      <c r="CW62" t="str">
        <f t="shared" si="6"/>
        <v/>
      </c>
      <c r="CX62" t="str">
        <f t="shared" ca="1" si="7"/>
        <v/>
      </c>
      <c r="CY62" t="str">
        <f t="shared" si="8"/>
        <v/>
      </c>
      <c r="CZ62" t="str">
        <f t="shared" ca="1" si="9"/>
        <v/>
      </c>
      <c r="DA62" t="str">
        <f t="shared" si="10"/>
        <v/>
      </c>
      <c r="DB62" t="str">
        <f t="shared" ca="1" si="11"/>
        <v/>
      </c>
      <c r="DC62" t="str">
        <f t="shared" si="12"/>
        <v/>
      </c>
      <c r="DD62" t="str">
        <f t="shared" ca="1" si="13"/>
        <v/>
      </c>
      <c r="DE62" t="str">
        <f t="shared" si="14"/>
        <v/>
      </c>
      <c r="DF62" t="str">
        <f t="shared" ca="1" si="15"/>
        <v/>
      </c>
      <c r="DG62" t="str">
        <f t="shared" si="16"/>
        <v/>
      </c>
      <c r="DH62" t="str">
        <f t="shared" ca="1" si="17"/>
        <v/>
      </c>
      <c r="DI62" t="str">
        <f t="shared" si="18"/>
        <v/>
      </c>
      <c r="DJ62" t="str">
        <f t="shared" ca="1" si="19"/>
        <v/>
      </c>
      <c r="DK62" t="str">
        <f t="shared" si="20"/>
        <v/>
      </c>
      <c r="DL62" t="str">
        <f t="shared" ca="1" si="21"/>
        <v/>
      </c>
      <c r="DM62" t="str">
        <f t="shared" si="22"/>
        <v/>
      </c>
      <c r="DN62" t="str">
        <f t="shared" ca="1" si="23"/>
        <v/>
      </c>
      <c r="DO62" t="str">
        <f t="shared" si="24"/>
        <v/>
      </c>
      <c r="DP62" t="str">
        <f t="shared" ca="1" si="25"/>
        <v/>
      </c>
      <c r="DQ62" t="str">
        <f t="shared" si="26"/>
        <v/>
      </c>
      <c r="DR62" t="str">
        <f t="shared" ca="1" si="27"/>
        <v/>
      </c>
      <c r="DS62" t="str">
        <f t="shared" si="28"/>
        <v/>
      </c>
      <c r="DT62" t="str">
        <f t="shared" ca="1" si="29"/>
        <v/>
      </c>
      <c r="DU62" t="str">
        <f t="shared" si="30"/>
        <v/>
      </c>
      <c r="DV62" t="str">
        <f t="shared" ca="1" si="31"/>
        <v/>
      </c>
      <c r="DW62" t="str">
        <f t="shared" si="32"/>
        <v/>
      </c>
      <c r="DX62" t="str">
        <f t="shared" ca="1" si="33"/>
        <v/>
      </c>
      <c r="DY62" t="str">
        <f t="shared" si="34"/>
        <v/>
      </c>
      <c r="DZ62" t="str">
        <f t="shared" ca="1" si="35"/>
        <v/>
      </c>
      <c r="EA62" t="str">
        <f t="shared" si="36"/>
        <v/>
      </c>
      <c r="EB62" t="str">
        <f t="shared" ca="1" si="37"/>
        <v/>
      </c>
      <c r="EC62" t="str">
        <f t="shared" si="38"/>
        <v/>
      </c>
      <c r="ED62" t="str">
        <f t="shared" ca="1" si="39"/>
        <v/>
      </c>
      <c r="EE62" t="str">
        <f t="shared" si="40"/>
        <v/>
      </c>
      <c r="EF62" t="str">
        <f t="shared" ca="1" si="41"/>
        <v/>
      </c>
      <c r="EG62" t="str">
        <f t="shared" si="42"/>
        <v/>
      </c>
      <c r="EH62" t="str">
        <f t="shared" ca="1" si="43"/>
        <v/>
      </c>
      <c r="EI62" t="str">
        <f t="shared" si="44"/>
        <v/>
      </c>
      <c r="EJ62" t="str">
        <f t="shared" ca="1" si="45"/>
        <v/>
      </c>
      <c r="EK62" t="str">
        <f t="shared" ca="1" si="47"/>
        <v/>
      </c>
      <c r="EL62" t="s">
        <v>924</v>
      </c>
      <c r="EM62">
        <v>51007</v>
      </c>
      <c r="EN62">
        <v>16993</v>
      </c>
      <c r="EO62">
        <v>414</v>
      </c>
      <c r="EP62">
        <v>1871</v>
      </c>
      <c r="EQ62">
        <v>14911</v>
      </c>
      <c r="ER62">
        <v>550</v>
      </c>
      <c r="ES62">
        <v>20076</v>
      </c>
      <c r="ET62">
        <v>2472</v>
      </c>
      <c r="EU62">
        <v>2</v>
      </c>
      <c r="EV62" t="s">
        <v>156</v>
      </c>
      <c r="EW62">
        <v>1024</v>
      </c>
      <c r="EX62">
        <v>2</v>
      </c>
      <c r="EY62">
        <v>48000</v>
      </c>
      <c r="EZ62">
        <v>-16</v>
      </c>
      <c r="FA62" t="s">
        <v>170</v>
      </c>
      <c r="FB62">
        <v>1</v>
      </c>
      <c r="FC62" t="s">
        <v>199</v>
      </c>
      <c r="FD62">
        <v>521693</v>
      </c>
      <c r="FE62">
        <v>504698</v>
      </c>
      <c r="FF62">
        <v>16969</v>
      </c>
      <c r="FG62">
        <v>704355</v>
      </c>
      <c r="FH62">
        <v>705851</v>
      </c>
      <c r="FI62">
        <v>504679</v>
      </c>
      <c r="FJ62">
        <v>704355</v>
      </c>
      <c r="FK62">
        <v>502203</v>
      </c>
      <c r="FL62" t="s">
        <v>158</v>
      </c>
      <c r="FM62">
        <v>498650</v>
      </c>
      <c r="FN62">
        <v>438000</v>
      </c>
      <c r="FO62">
        <v>458663</v>
      </c>
      <c r="FP62">
        <v>2057</v>
      </c>
      <c r="FQ62">
        <v>2051</v>
      </c>
      <c r="FR62">
        <v>703604</v>
      </c>
      <c r="FS62">
        <v>437999</v>
      </c>
      <c r="FT62">
        <v>437999</v>
      </c>
      <c r="FU62">
        <v>2055</v>
      </c>
      <c r="FV62">
        <v>709840</v>
      </c>
      <c r="FW62">
        <v>707851</v>
      </c>
      <c r="FX62">
        <v>710391</v>
      </c>
      <c r="FY62">
        <v>438415</v>
      </c>
      <c r="FZ62">
        <v>460534</v>
      </c>
      <c r="GA62">
        <v>438586</v>
      </c>
      <c r="GB62">
        <v>502203</v>
      </c>
      <c r="GC62">
        <v>500650</v>
      </c>
      <c r="GD62">
        <v>504676</v>
      </c>
      <c r="GE62" t="s">
        <v>158</v>
      </c>
      <c r="GF62">
        <v>709840</v>
      </c>
      <c r="GG62">
        <v>498649</v>
      </c>
      <c r="GH62">
        <v>703602</v>
      </c>
      <c r="GI62">
        <v>572700</v>
      </c>
      <c r="GJ62" t="s">
        <v>172</v>
      </c>
      <c r="GK62">
        <v>19</v>
      </c>
      <c r="GL62">
        <v>25258</v>
      </c>
      <c r="GM62">
        <v>19</v>
      </c>
      <c r="GN62" t="s">
        <v>185</v>
      </c>
      <c r="GO62" t="s">
        <v>166</v>
      </c>
      <c r="GP62">
        <v>1024</v>
      </c>
      <c r="GQ62">
        <v>-50</v>
      </c>
      <c r="GR62">
        <v>180</v>
      </c>
      <c r="GS62">
        <f t="shared" si="46"/>
        <v>19</v>
      </c>
      <c r="GT62" t="str">
        <f t="shared" si="1"/>
        <v>test</v>
      </c>
    </row>
    <row r="63" spans="1:202" x14ac:dyDescent="0.2">
      <c r="A63">
        <v>100</v>
      </c>
      <c r="B63">
        <v>100</v>
      </c>
      <c r="C63">
        <v>1302</v>
      </c>
      <c r="D63">
        <v>1302</v>
      </c>
      <c r="E63" t="s">
        <v>155</v>
      </c>
      <c r="F63" t="s">
        <v>156</v>
      </c>
      <c r="G63" t="s">
        <v>156</v>
      </c>
      <c r="H63" t="s">
        <v>156</v>
      </c>
      <c r="I63">
        <v>0</v>
      </c>
      <c r="J63" t="s">
        <v>157</v>
      </c>
      <c r="K63">
        <v>1</v>
      </c>
      <c r="L63" t="s">
        <v>154</v>
      </c>
      <c r="M63" t="s">
        <v>154</v>
      </c>
      <c r="N63" t="s">
        <v>154</v>
      </c>
      <c r="O63">
        <v>1</v>
      </c>
      <c r="P63" t="s">
        <v>154</v>
      </c>
      <c r="Q63" t="s">
        <v>154</v>
      </c>
      <c r="R63" t="s">
        <v>179</v>
      </c>
      <c r="S63">
        <v>0</v>
      </c>
      <c r="T63">
        <v>5</v>
      </c>
      <c r="U63">
        <v>0</v>
      </c>
      <c r="V63">
        <v>19</v>
      </c>
      <c r="W63">
        <v>19</v>
      </c>
      <c r="X63">
        <v>5</v>
      </c>
      <c r="Y63">
        <v>19</v>
      </c>
      <c r="Z63">
        <v>41</v>
      </c>
      <c r="AA63">
        <v>0</v>
      </c>
      <c r="AB63">
        <v>41</v>
      </c>
      <c r="AC63">
        <v>5</v>
      </c>
      <c r="AD63">
        <v>5</v>
      </c>
      <c r="AE63">
        <v>0</v>
      </c>
      <c r="AF63">
        <v>0</v>
      </c>
      <c r="AG63">
        <v>19</v>
      </c>
      <c r="AH63">
        <v>5</v>
      </c>
      <c r="AI63">
        <v>5</v>
      </c>
      <c r="AJ63">
        <v>0</v>
      </c>
      <c r="AK63">
        <v>19</v>
      </c>
      <c r="AL63">
        <v>19</v>
      </c>
      <c r="AM63">
        <v>61</v>
      </c>
      <c r="AN63">
        <v>5</v>
      </c>
      <c r="AO63">
        <v>5</v>
      </c>
      <c r="AP63">
        <v>5</v>
      </c>
      <c r="AQ63">
        <v>41</v>
      </c>
      <c r="AR63">
        <v>41</v>
      </c>
      <c r="AS63">
        <v>41</v>
      </c>
      <c r="AT63">
        <v>5</v>
      </c>
      <c r="AU63">
        <v>19</v>
      </c>
      <c r="AV63">
        <v>41</v>
      </c>
      <c r="AW63">
        <v>19</v>
      </c>
      <c r="AX63">
        <v>0</v>
      </c>
      <c r="AY63" t="s">
        <v>159</v>
      </c>
      <c r="AZ63">
        <v>-48</v>
      </c>
      <c r="BA63">
        <v>181</v>
      </c>
      <c r="BB63" t="s">
        <v>206</v>
      </c>
      <c r="BC63" t="s">
        <v>161</v>
      </c>
      <c r="BD63" t="b">
        <v>0</v>
      </c>
      <c r="BE63">
        <v>2.85</v>
      </c>
      <c r="BF63" t="b">
        <v>1</v>
      </c>
      <c r="BH63" t="s">
        <v>222</v>
      </c>
      <c r="BI63" t="s">
        <v>207</v>
      </c>
      <c r="BJ63" t="b">
        <v>0</v>
      </c>
      <c r="BK63" t="s">
        <v>163</v>
      </c>
      <c r="BL63" t="b">
        <v>0</v>
      </c>
      <c r="BM63">
        <v>18</v>
      </c>
      <c r="BN63" t="s">
        <v>164</v>
      </c>
      <c r="BO63" t="s">
        <v>165</v>
      </c>
      <c r="BP63" t="s">
        <v>164</v>
      </c>
      <c r="BQ63" t="s">
        <v>166</v>
      </c>
      <c r="BR63">
        <v>768</v>
      </c>
      <c r="BS63" t="s">
        <v>156</v>
      </c>
      <c r="BT63" t="s">
        <v>173</v>
      </c>
      <c r="BU63" t="s">
        <v>186</v>
      </c>
      <c r="BV63" t="s">
        <v>189</v>
      </c>
      <c r="BW63">
        <v>19</v>
      </c>
      <c r="BX63">
        <v>6</v>
      </c>
      <c r="BY63">
        <v>0</v>
      </c>
      <c r="BZ63">
        <v>6</v>
      </c>
      <c r="CA63" t="s">
        <v>223</v>
      </c>
      <c r="CB63" t="s">
        <v>156</v>
      </c>
      <c r="CC63">
        <v>7</v>
      </c>
      <c r="CD63" t="b">
        <v>0</v>
      </c>
      <c r="CE63" t="s">
        <v>168</v>
      </c>
      <c r="CF63" t="s">
        <v>224</v>
      </c>
      <c r="CG63">
        <v>25</v>
      </c>
      <c r="CH63">
        <v>0</v>
      </c>
      <c r="CI63" t="s">
        <v>179</v>
      </c>
      <c r="CJ63" t="s">
        <v>169</v>
      </c>
      <c r="CK63" t="s">
        <v>198</v>
      </c>
      <c r="CL63" t="s">
        <v>169</v>
      </c>
      <c r="CM63" t="s">
        <v>198</v>
      </c>
      <c r="CN63" t="s">
        <v>198</v>
      </c>
      <c r="CO63" t="s">
        <v>179</v>
      </c>
      <c r="CP63" t="s">
        <v>198</v>
      </c>
      <c r="CQ63">
        <v>1</v>
      </c>
      <c r="CR63">
        <v>783</v>
      </c>
      <c r="CS63">
        <f t="shared" si="2"/>
        <v>783</v>
      </c>
      <c r="CT63">
        <f t="shared" ca="1" si="3"/>
        <v>783</v>
      </c>
      <c r="CU63" t="str">
        <f t="shared" si="4"/>
        <v/>
      </c>
      <c r="CV63" t="str">
        <f t="shared" ca="1" si="5"/>
        <v/>
      </c>
      <c r="CW63" t="str">
        <f t="shared" si="6"/>
        <v/>
      </c>
      <c r="CX63" t="str">
        <f t="shared" ca="1" si="7"/>
        <v/>
      </c>
      <c r="CY63" t="str">
        <f t="shared" si="8"/>
        <v/>
      </c>
      <c r="CZ63" t="str">
        <f t="shared" ca="1" si="9"/>
        <v/>
      </c>
      <c r="DA63" t="str">
        <f t="shared" si="10"/>
        <v/>
      </c>
      <c r="DB63" t="str">
        <f t="shared" ca="1" si="11"/>
        <v/>
      </c>
      <c r="DC63">
        <f t="shared" si="12"/>
        <v>783</v>
      </c>
      <c r="DD63">
        <f t="shared" ca="1" si="13"/>
        <v>783</v>
      </c>
      <c r="DE63" t="str">
        <f t="shared" si="14"/>
        <v/>
      </c>
      <c r="DF63" t="str">
        <f t="shared" ca="1" si="15"/>
        <v/>
      </c>
      <c r="DG63" t="str">
        <f t="shared" si="16"/>
        <v/>
      </c>
      <c r="DH63" t="str">
        <f t="shared" ca="1" si="17"/>
        <v/>
      </c>
      <c r="DI63" t="str">
        <f t="shared" si="18"/>
        <v/>
      </c>
      <c r="DJ63" t="str">
        <f t="shared" ca="1" si="19"/>
        <v/>
      </c>
      <c r="DK63" t="str">
        <f t="shared" si="20"/>
        <v/>
      </c>
      <c r="DL63" t="str">
        <f t="shared" ca="1" si="21"/>
        <v/>
      </c>
      <c r="DM63" t="str">
        <f t="shared" si="22"/>
        <v/>
      </c>
      <c r="DN63" t="str">
        <f t="shared" ca="1" si="23"/>
        <v/>
      </c>
      <c r="DO63" t="str">
        <f t="shared" si="24"/>
        <v/>
      </c>
      <c r="DP63" t="str">
        <f t="shared" ca="1" si="25"/>
        <v/>
      </c>
      <c r="DQ63" t="str">
        <f t="shared" si="26"/>
        <v/>
      </c>
      <c r="DR63" t="str">
        <f t="shared" ca="1" si="27"/>
        <v/>
      </c>
      <c r="DS63" t="str">
        <f t="shared" si="28"/>
        <v/>
      </c>
      <c r="DT63" t="str">
        <f t="shared" ca="1" si="29"/>
        <v/>
      </c>
      <c r="DU63" t="str">
        <f t="shared" si="30"/>
        <v/>
      </c>
      <c r="DV63" t="str">
        <f t="shared" ca="1" si="31"/>
        <v/>
      </c>
      <c r="DW63" t="str">
        <f t="shared" si="32"/>
        <v/>
      </c>
      <c r="DX63" t="str">
        <f t="shared" ca="1" si="33"/>
        <v/>
      </c>
      <c r="DY63" t="str">
        <f t="shared" si="34"/>
        <v/>
      </c>
      <c r="DZ63" t="str">
        <f t="shared" ca="1" si="35"/>
        <v/>
      </c>
      <c r="EA63" t="str">
        <f t="shared" si="36"/>
        <v/>
      </c>
      <c r="EB63" t="str">
        <f t="shared" ca="1" si="37"/>
        <v/>
      </c>
      <c r="EC63" t="str">
        <f t="shared" si="38"/>
        <v/>
      </c>
      <c r="ED63" t="str">
        <f t="shared" ca="1" si="39"/>
        <v/>
      </c>
      <c r="EE63" t="str">
        <f t="shared" si="40"/>
        <v/>
      </c>
      <c r="EF63" t="str">
        <f t="shared" ca="1" si="41"/>
        <v/>
      </c>
      <c r="EG63" t="str">
        <f t="shared" si="42"/>
        <v/>
      </c>
      <c r="EH63" t="str">
        <f t="shared" ca="1" si="43"/>
        <v/>
      </c>
      <c r="EI63" t="str">
        <f t="shared" si="44"/>
        <v/>
      </c>
      <c r="EJ63" t="str">
        <f t="shared" ca="1" si="45"/>
        <v/>
      </c>
      <c r="EK63">
        <f t="shared" ca="1" si="47"/>
        <v>783</v>
      </c>
      <c r="EL63">
        <v>783</v>
      </c>
      <c r="EM63">
        <v>51007</v>
      </c>
      <c r="EN63">
        <v>16993</v>
      </c>
      <c r="EO63">
        <v>414</v>
      </c>
      <c r="EP63">
        <v>1871</v>
      </c>
      <c r="EQ63">
        <v>14911</v>
      </c>
      <c r="ER63">
        <v>783</v>
      </c>
      <c r="ES63">
        <v>20076</v>
      </c>
      <c r="ET63">
        <v>2472</v>
      </c>
      <c r="EU63">
        <v>2</v>
      </c>
      <c r="EV63" t="s">
        <v>156</v>
      </c>
      <c r="EW63">
        <v>1024</v>
      </c>
      <c r="EX63">
        <v>2</v>
      </c>
      <c r="EY63">
        <v>48000</v>
      </c>
      <c r="EZ63">
        <v>-16</v>
      </c>
      <c r="FA63" t="s">
        <v>170</v>
      </c>
      <c r="FB63">
        <v>1</v>
      </c>
      <c r="FC63" t="s">
        <v>199</v>
      </c>
      <c r="FD63">
        <v>521693</v>
      </c>
      <c r="FE63">
        <v>504698</v>
      </c>
      <c r="FF63">
        <v>16969</v>
      </c>
      <c r="FG63">
        <v>711173</v>
      </c>
      <c r="FH63">
        <v>712720</v>
      </c>
      <c r="FI63">
        <v>504679</v>
      </c>
      <c r="FJ63">
        <v>711173</v>
      </c>
      <c r="FK63">
        <v>502203</v>
      </c>
      <c r="FL63" t="s">
        <v>158</v>
      </c>
      <c r="FM63">
        <v>498650</v>
      </c>
      <c r="FN63">
        <v>438000</v>
      </c>
      <c r="FO63">
        <v>458663</v>
      </c>
      <c r="FP63">
        <v>2057</v>
      </c>
      <c r="FQ63">
        <v>2051</v>
      </c>
      <c r="FR63">
        <v>710422</v>
      </c>
      <c r="FS63">
        <v>437999</v>
      </c>
      <c r="FT63">
        <v>437999</v>
      </c>
      <c r="FU63">
        <v>2055</v>
      </c>
      <c r="FV63">
        <v>716304</v>
      </c>
      <c r="FW63">
        <v>714720</v>
      </c>
      <c r="FX63">
        <v>717088</v>
      </c>
      <c r="FY63">
        <v>438415</v>
      </c>
      <c r="FZ63">
        <v>460534</v>
      </c>
      <c r="GA63">
        <v>438586</v>
      </c>
      <c r="GB63">
        <v>502203</v>
      </c>
      <c r="GC63">
        <v>500650</v>
      </c>
      <c r="GD63">
        <v>504676</v>
      </c>
      <c r="GE63" t="s">
        <v>158</v>
      </c>
      <c r="GF63">
        <v>716304</v>
      </c>
      <c r="GG63">
        <v>498649</v>
      </c>
      <c r="GH63">
        <v>710421</v>
      </c>
      <c r="GI63">
        <v>572700</v>
      </c>
      <c r="GJ63" t="s">
        <v>172</v>
      </c>
      <c r="GK63">
        <v>20</v>
      </c>
      <c r="GL63">
        <v>26041</v>
      </c>
      <c r="GM63">
        <v>20</v>
      </c>
      <c r="GN63" t="s">
        <v>182</v>
      </c>
      <c r="GO63" t="s">
        <v>166</v>
      </c>
      <c r="GP63">
        <v>1024</v>
      </c>
      <c r="GQ63">
        <v>-50</v>
      </c>
      <c r="GR63">
        <v>180</v>
      </c>
      <c r="GS63">
        <f t="shared" si="46"/>
        <v>20</v>
      </c>
      <c r="GT63" t="str">
        <f t="shared" si="1"/>
        <v>test</v>
      </c>
    </row>
    <row r="64" spans="1:202" x14ac:dyDescent="0.2">
      <c r="A64">
        <v>100</v>
      </c>
      <c r="B64">
        <v>100</v>
      </c>
      <c r="C64">
        <v>1272</v>
      </c>
      <c r="D64">
        <v>1272</v>
      </c>
      <c r="E64" t="s">
        <v>155</v>
      </c>
      <c r="F64" t="s">
        <v>156</v>
      </c>
      <c r="G64" t="s">
        <v>156</v>
      </c>
      <c r="H64" t="s">
        <v>156</v>
      </c>
      <c r="I64">
        <v>0</v>
      </c>
      <c r="J64" t="s">
        <v>157</v>
      </c>
      <c r="K64">
        <v>1</v>
      </c>
      <c r="L64" t="s">
        <v>154</v>
      </c>
      <c r="M64" t="s">
        <v>154</v>
      </c>
      <c r="N64" t="s">
        <v>154</v>
      </c>
      <c r="O64">
        <v>1</v>
      </c>
      <c r="P64" t="s">
        <v>154</v>
      </c>
      <c r="Q64" t="s">
        <v>154</v>
      </c>
      <c r="R64" t="s">
        <v>183</v>
      </c>
      <c r="S64">
        <v>0</v>
      </c>
      <c r="T64">
        <v>5</v>
      </c>
      <c r="U64">
        <v>0</v>
      </c>
      <c r="V64">
        <v>20</v>
      </c>
      <c r="W64">
        <v>20</v>
      </c>
      <c r="X64">
        <v>5</v>
      </c>
      <c r="Y64">
        <v>20</v>
      </c>
      <c r="Z64">
        <v>41</v>
      </c>
      <c r="AA64">
        <v>0</v>
      </c>
      <c r="AB64">
        <v>41</v>
      </c>
      <c r="AC64">
        <v>5</v>
      </c>
      <c r="AD64">
        <v>5</v>
      </c>
      <c r="AE64">
        <v>0</v>
      </c>
      <c r="AF64">
        <v>0</v>
      </c>
      <c r="AG64">
        <v>20</v>
      </c>
      <c r="AH64">
        <v>5</v>
      </c>
      <c r="AI64">
        <v>5</v>
      </c>
      <c r="AJ64">
        <v>0</v>
      </c>
      <c r="AK64">
        <v>20</v>
      </c>
      <c r="AL64">
        <v>20</v>
      </c>
      <c r="AM64">
        <v>62</v>
      </c>
      <c r="AN64">
        <v>5</v>
      </c>
      <c r="AO64">
        <v>5</v>
      </c>
      <c r="AP64">
        <v>5</v>
      </c>
      <c r="AQ64">
        <v>41</v>
      </c>
      <c r="AR64">
        <v>41</v>
      </c>
      <c r="AS64">
        <v>41</v>
      </c>
      <c r="AT64">
        <v>5</v>
      </c>
      <c r="AU64">
        <v>20</v>
      </c>
      <c r="AV64">
        <v>41</v>
      </c>
      <c r="AW64">
        <v>20</v>
      </c>
      <c r="AX64">
        <v>0</v>
      </c>
      <c r="AY64" t="s">
        <v>159</v>
      </c>
      <c r="AZ64">
        <v>-48</v>
      </c>
      <c r="BA64">
        <v>181</v>
      </c>
      <c r="BB64" t="s">
        <v>206</v>
      </c>
      <c r="BC64" t="s">
        <v>161</v>
      </c>
      <c r="BD64" t="b">
        <v>0</v>
      </c>
      <c r="BE64" t="s">
        <v>164</v>
      </c>
      <c r="BF64" t="b">
        <v>1</v>
      </c>
      <c r="BH64" t="s">
        <v>222</v>
      </c>
      <c r="BI64" t="s">
        <v>207</v>
      </c>
      <c r="BJ64" t="b">
        <v>0</v>
      </c>
      <c r="BK64" t="s">
        <v>163</v>
      </c>
      <c r="BL64" t="b">
        <v>0</v>
      </c>
      <c r="BM64">
        <v>18</v>
      </c>
      <c r="BN64" t="s">
        <v>164</v>
      </c>
      <c r="BO64" t="s">
        <v>165</v>
      </c>
      <c r="BP64" t="s">
        <v>164</v>
      </c>
      <c r="BQ64" t="s">
        <v>166</v>
      </c>
      <c r="BR64">
        <v>768</v>
      </c>
      <c r="BS64" t="s">
        <v>156</v>
      </c>
      <c r="BT64" t="s">
        <v>173</v>
      </c>
      <c r="BU64" t="s">
        <v>186</v>
      </c>
      <c r="BV64" t="s">
        <v>192</v>
      </c>
      <c r="BW64">
        <v>20</v>
      </c>
      <c r="BX64">
        <v>6</v>
      </c>
      <c r="BY64">
        <v>0</v>
      </c>
      <c r="BZ64">
        <v>6</v>
      </c>
      <c r="CA64" t="s">
        <v>223</v>
      </c>
      <c r="CB64" t="s">
        <v>156</v>
      </c>
      <c r="CC64">
        <v>7</v>
      </c>
      <c r="CD64" t="b">
        <v>0</v>
      </c>
      <c r="CE64" t="s">
        <v>168</v>
      </c>
      <c r="CF64" t="s">
        <v>224</v>
      </c>
      <c r="CG64">
        <v>60</v>
      </c>
      <c r="CH64">
        <v>0</v>
      </c>
      <c r="CI64" t="s">
        <v>183</v>
      </c>
      <c r="CJ64" t="s">
        <v>169</v>
      </c>
      <c r="CK64" t="s">
        <v>198</v>
      </c>
      <c r="CL64" t="s">
        <v>169</v>
      </c>
      <c r="CM64" t="s">
        <v>198</v>
      </c>
      <c r="CN64" t="s">
        <v>198</v>
      </c>
      <c r="CO64" t="s">
        <v>183</v>
      </c>
      <c r="CP64" t="s">
        <v>198</v>
      </c>
      <c r="CQ64">
        <v>1</v>
      </c>
      <c r="CR64">
        <v>689</v>
      </c>
      <c r="CS64" t="str">
        <f t="shared" si="2"/>
        <v/>
      </c>
      <c r="CT64" t="str">
        <f t="shared" ca="1" si="3"/>
        <v/>
      </c>
      <c r="CU64" t="str">
        <f t="shared" si="4"/>
        <v/>
      </c>
      <c r="CV64" t="str">
        <f t="shared" ca="1" si="5"/>
        <v/>
      </c>
      <c r="CW64" t="str">
        <f t="shared" si="6"/>
        <v/>
      </c>
      <c r="CX64" t="str">
        <f t="shared" ca="1" si="7"/>
        <v/>
      </c>
      <c r="CY64" t="str">
        <f t="shared" si="8"/>
        <v/>
      </c>
      <c r="CZ64" t="str">
        <f t="shared" ca="1" si="9"/>
        <v/>
      </c>
      <c r="DA64" t="str">
        <f t="shared" si="10"/>
        <v/>
      </c>
      <c r="DB64" t="str">
        <f t="shared" ca="1" si="11"/>
        <v/>
      </c>
      <c r="DC64" t="str">
        <f t="shared" si="12"/>
        <v/>
      </c>
      <c r="DD64" t="str">
        <f t="shared" ca="1" si="13"/>
        <v/>
      </c>
      <c r="DE64" t="str">
        <f t="shared" si="14"/>
        <v/>
      </c>
      <c r="DF64" t="str">
        <f t="shared" ca="1" si="15"/>
        <v/>
      </c>
      <c r="DG64" t="str">
        <f t="shared" si="16"/>
        <v/>
      </c>
      <c r="DH64" t="str">
        <f t="shared" ca="1" si="17"/>
        <v/>
      </c>
      <c r="DI64" t="str">
        <f t="shared" si="18"/>
        <v/>
      </c>
      <c r="DJ64" t="str">
        <f t="shared" ca="1" si="19"/>
        <v/>
      </c>
      <c r="DK64" t="str">
        <f t="shared" si="20"/>
        <v/>
      </c>
      <c r="DL64" t="str">
        <f t="shared" ca="1" si="21"/>
        <v/>
      </c>
      <c r="DM64" t="str">
        <f t="shared" si="22"/>
        <v/>
      </c>
      <c r="DN64" t="str">
        <f t="shared" ca="1" si="23"/>
        <v/>
      </c>
      <c r="DO64" t="str">
        <f t="shared" si="24"/>
        <v/>
      </c>
      <c r="DP64" t="str">
        <f t="shared" ca="1" si="25"/>
        <v/>
      </c>
      <c r="DQ64" t="str">
        <f t="shared" si="26"/>
        <v/>
      </c>
      <c r="DR64" t="str">
        <f t="shared" ca="1" si="27"/>
        <v/>
      </c>
      <c r="DS64" t="str">
        <f t="shared" si="28"/>
        <v/>
      </c>
      <c r="DT64" t="str">
        <f t="shared" ca="1" si="29"/>
        <v/>
      </c>
      <c r="DU64" t="str">
        <f t="shared" si="30"/>
        <v/>
      </c>
      <c r="DV64" t="str">
        <f t="shared" ca="1" si="31"/>
        <v/>
      </c>
      <c r="DW64" t="str">
        <f t="shared" si="32"/>
        <v/>
      </c>
      <c r="DX64" t="str">
        <f t="shared" ca="1" si="33"/>
        <v/>
      </c>
      <c r="DY64" t="str">
        <f t="shared" si="34"/>
        <v/>
      </c>
      <c r="DZ64" t="str">
        <f t="shared" ca="1" si="35"/>
        <v/>
      </c>
      <c r="EA64" t="str">
        <f t="shared" si="36"/>
        <v/>
      </c>
      <c r="EB64" t="str">
        <f t="shared" ca="1" si="37"/>
        <v/>
      </c>
      <c r="EC64" t="str">
        <f t="shared" si="38"/>
        <v/>
      </c>
      <c r="ED64" t="str">
        <f t="shared" ca="1" si="39"/>
        <v/>
      </c>
      <c r="EE64" t="str">
        <f t="shared" si="40"/>
        <v/>
      </c>
      <c r="EF64" t="str">
        <f t="shared" ca="1" si="41"/>
        <v/>
      </c>
      <c r="EG64" t="str">
        <f t="shared" si="42"/>
        <v/>
      </c>
      <c r="EH64" t="str">
        <f t="shared" ca="1" si="43"/>
        <v/>
      </c>
      <c r="EI64" t="str">
        <f t="shared" si="44"/>
        <v/>
      </c>
      <c r="EJ64" t="str">
        <f t="shared" ca="1" si="45"/>
        <v/>
      </c>
      <c r="EK64" t="str">
        <f t="shared" ca="1" si="47"/>
        <v/>
      </c>
      <c r="EL64" t="s">
        <v>924</v>
      </c>
      <c r="EM64">
        <v>51007</v>
      </c>
      <c r="EN64">
        <v>16993</v>
      </c>
      <c r="EO64">
        <v>414</v>
      </c>
      <c r="EP64">
        <v>1871</v>
      </c>
      <c r="EQ64">
        <v>14911</v>
      </c>
      <c r="ER64">
        <v>689</v>
      </c>
      <c r="ES64">
        <v>20076</v>
      </c>
      <c r="ET64">
        <v>2472</v>
      </c>
      <c r="EU64">
        <v>2</v>
      </c>
      <c r="EV64" t="s">
        <v>156</v>
      </c>
      <c r="EW64">
        <v>1024</v>
      </c>
      <c r="EX64">
        <v>2</v>
      </c>
      <c r="EY64">
        <v>48000</v>
      </c>
      <c r="EZ64">
        <v>-16</v>
      </c>
      <c r="FA64" t="s">
        <v>170</v>
      </c>
      <c r="FB64">
        <v>1</v>
      </c>
      <c r="FC64" t="s">
        <v>199</v>
      </c>
      <c r="FD64">
        <v>521693</v>
      </c>
      <c r="FE64">
        <v>504698</v>
      </c>
      <c r="FF64">
        <v>16969</v>
      </c>
      <c r="FG64">
        <v>717871</v>
      </c>
      <c r="FH64">
        <v>719419</v>
      </c>
      <c r="FI64">
        <v>504679</v>
      </c>
      <c r="FJ64">
        <v>717871</v>
      </c>
      <c r="FK64">
        <v>502203</v>
      </c>
      <c r="FL64" t="s">
        <v>158</v>
      </c>
      <c r="FM64">
        <v>498650</v>
      </c>
      <c r="FN64">
        <v>438000</v>
      </c>
      <c r="FO64">
        <v>458663</v>
      </c>
      <c r="FP64">
        <v>2057</v>
      </c>
      <c r="FQ64">
        <v>2051</v>
      </c>
      <c r="FR64">
        <v>717120</v>
      </c>
      <c r="FS64">
        <v>437999</v>
      </c>
      <c r="FT64">
        <v>437999</v>
      </c>
      <c r="FU64">
        <v>2055</v>
      </c>
      <c r="FV64">
        <v>723152</v>
      </c>
      <c r="FW64">
        <v>721419</v>
      </c>
      <c r="FX64">
        <v>723842</v>
      </c>
      <c r="FY64">
        <v>438415</v>
      </c>
      <c r="FZ64">
        <v>460534</v>
      </c>
      <c r="GA64">
        <v>438586</v>
      </c>
      <c r="GB64">
        <v>502203</v>
      </c>
      <c r="GC64">
        <v>500650</v>
      </c>
      <c r="GD64">
        <v>504676</v>
      </c>
      <c r="GE64" t="s">
        <v>158</v>
      </c>
      <c r="GF64">
        <v>723152</v>
      </c>
      <c r="GG64">
        <v>498649</v>
      </c>
      <c r="GH64">
        <v>717118</v>
      </c>
      <c r="GI64">
        <v>572700</v>
      </c>
      <c r="GJ64" t="s">
        <v>172</v>
      </c>
      <c r="GK64">
        <v>21</v>
      </c>
      <c r="GL64">
        <v>26730</v>
      </c>
      <c r="GM64">
        <v>21</v>
      </c>
      <c r="GN64" t="s">
        <v>185</v>
      </c>
      <c r="GO64" t="s">
        <v>166</v>
      </c>
      <c r="GP64">
        <v>1024</v>
      </c>
      <c r="GQ64">
        <v>-50</v>
      </c>
      <c r="GR64">
        <v>180</v>
      </c>
      <c r="GS64">
        <f t="shared" si="46"/>
        <v>21</v>
      </c>
      <c r="GT64" t="str">
        <f t="shared" si="1"/>
        <v>test</v>
      </c>
    </row>
    <row r="65" spans="1:202" x14ac:dyDescent="0.2">
      <c r="A65">
        <v>95</v>
      </c>
      <c r="B65">
        <v>95</v>
      </c>
      <c r="C65">
        <v>1317</v>
      </c>
      <c r="D65">
        <v>1317</v>
      </c>
      <c r="E65" t="s">
        <v>155</v>
      </c>
      <c r="F65" t="s">
        <v>156</v>
      </c>
      <c r="G65" t="s">
        <v>156</v>
      </c>
      <c r="H65" t="s">
        <v>156</v>
      </c>
      <c r="I65">
        <v>0</v>
      </c>
      <c r="J65" t="s">
        <v>157</v>
      </c>
      <c r="K65">
        <v>0</v>
      </c>
      <c r="L65" t="s">
        <v>154</v>
      </c>
      <c r="M65" t="s">
        <v>154</v>
      </c>
      <c r="N65" t="s">
        <v>154</v>
      </c>
      <c r="O65">
        <v>0</v>
      </c>
      <c r="P65" t="s">
        <v>154</v>
      </c>
      <c r="Q65" t="s">
        <v>154</v>
      </c>
      <c r="R65" t="s">
        <v>179</v>
      </c>
      <c r="S65">
        <v>0</v>
      </c>
      <c r="T65">
        <v>5</v>
      </c>
      <c r="U65">
        <v>0</v>
      </c>
      <c r="V65">
        <v>21</v>
      </c>
      <c r="W65">
        <v>21</v>
      </c>
      <c r="X65">
        <v>5</v>
      </c>
      <c r="Y65">
        <v>21</v>
      </c>
      <c r="Z65">
        <v>41</v>
      </c>
      <c r="AA65">
        <v>0</v>
      </c>
      <c r="AB65">
        <v>41</v>
      </c>
      <c r="AC65">
        <v>5</v>
      </c>
      <c r="AD65">
        <v>5</v>
      </c>
      <c r="AE65">
        <v>0</v>
      </c>
      <c r="AF65">
        <v>0</v>
      </c>
      <c r="AG65">
        <v>21</v>
      </c>
      <c r="AH65">
        <v>5</v>
      </c>
      <c r="AI65">
        <v>5</v>
      </c>
      <c r="AJ65">
        <v>0</v>
      </c>
      <c r="AK65">
        <v>21</v>
      </c>
      <c r="AL65">
        <v>21</v>
      </c>
      <c r="AM65">
        <v>63</v>
      </c>
      <c r="AN65">
        <v>5</v>
      </c>
      <c r="AO65">
        <v>5</v>
      </c>
      <c r="AP65">
        <v>5</v>
      </c>
      <c r="AQ65">
        <v>41</v>
      </c>
      <c r="AR65">
        <v>41</v>
      </c>
      <c r="AS65">
        <v>41</v>
      </c>
      <c r="AT65">
        <v>5</v>
      </c>
      <c r="AU65">
        <v>21</v>
      </c>
      <c r="AV65">
        <v>41</v>
      </c>
      <c r="AW65">
        <v>21</v>
      </c>
      <c r="AX65">
        <v>0</v>
      </c>
      <c r="AY65" t="s">
        <v>159</v>
      </c>
      <c r="AZ65">
        <v>-48</v>
      </c>
      <c r="BA65">
        <v>181</v>
      </c>
      <c r="BB65" t="s">
        <v>206</v>
      </c>
      <c r="BC65" t="s">
        <v>161</v>
      </c>
      <c r="BD65" t="b">
        <v>0</v>
      </c>
      <c r="BE65">
        <v>8.8699999999999992</v>
      </c>
      <c r="BF65" t="b">
        <v>1</v>
      </c>
      <c r="BH65" t="s">
        <v>222</v>
      </c>
      <c r="BI65" t="s">
        <v>207</v>
      </c>
      <c r="BJ65" t="b">
        <v>0</v>
      </c>
      <c r="BK65" t="s">
        <v>163</v>
      </c>
      <c r="BL65" t="b">
        <v>0</v>
      </c>
      <c r="BM65">
        <v>18</v>
      </c>
      <c r="BN65" t="s">
        <v>164</v>
      </c>
      <c r="BO65" t="s">
        <v>165</v>
      </c>
      <c r="BP65" t="s">
        <v>164</v>
      </c>
      <c r="BQ65" t="s">
        <v>166</v>
      </c>
      <c r="BR65">
        <v>768</v>
      </c>
      <c r="BS65" t="s">
        <v>156</v>
      </c>
      <c r="BT65" t="s">
        <v>173</v>
      </c>
      <c r="BU65" t="s">
        <v>181</v>
      </c>
      <c r="BV65" t="s">
        <v>188</v>
      </c>
      <c r="BW65">
        <v>21</v>
      </c>
      <c r="BX65">
        <v>6</v>
      </c>
      <c r="BY65">
        <v>0</v>
      </c>
      <c r="BZ65">
        <v>6</v>
      </c>
      <c r="CA65" t="s">
        <v>223</v>
      </c>
      <c r="CB65" t="s">
        <v>156</v>
      </c>
      <c r="CC65">
        <v>7</v>
      </c>
      <c r="CD65" t="b">
        <v>0</v>
      </c>
      <c r="CE65" t="s">
        <v>168</v>
      </c>
      <c r="CF65" t="s">
        <v>224</v>
      </c>
      <c r="CG65">
        <v>7</v>
      </c>
      <c r="CH65">
        <v>0</v>
      </c>
      <c r="CI65" t="s">
        <v>183</v>
      </c>
      <c r="CJ65" t="s">
        <v>169</v>
      </c>
      <c r="CK65" t="s">
        <v>198</v>
      </c>
      <c r="CL65" t="s">
        <v>169</v>
      </c>
      <c r="CM65" t="s">
        <v>198</v>
      </c>
      <c r="CN65" t="s">
        <v>198</v>
      </c>
      <c r="CO65" t="s">
        <v>183</v>
      </c>
      <c r="CP65" t="s">
        <v>198</v>
      </c>
      <c r="CQ65">
        <v>1</v>
      </c>
      <c r="CR65">
        <v>2244</v>
      </c>
      <c r="CS65">
        <f t="shared" si="2"/>
        <v>2244</v>
      </c>
      <c r="CT65">
        <f t="shared" ca="1" si="3"/>
        <v>2244</v>
      </c>
      <c r="CU65" t="str">
        <f t="shared" si="4"/>
        <v/>
      </c>
      <c r="CV65" t="str">
        <f t="shared" ca="1" si="5"/>
        <v/>
      </c>
      <c r="CW65" t="str">
        <f t="shared" si="6"/>
        <v/>
      </c>
      <c r="CX65" t="str">
        <f t="shared" ca="1" si="7"/>
        <v/>
      </c>
      <c r="CY65" t="str">
        <f t="shared" si="8"/>
        <v/>
      </c>
      <c r="CZ65" t="str">
        <f t="shared" ca="1" si="9"/>
        <v/>
      </c>
      <c r="DA65" t="str">
        <f t="shared" si="10"/>
        <v/>
      </c>
      <c r="DB65" t="str">
        <f t="shared" ca="1" si="11"/>
        <v/>
      </c>
      <c r="DC65" t="str">
        <f t="shared" si="12"/>
        <v/>
      </c>
      <c r="DD65" t="str">
        <f t="shared" ca="1" si="13"/>
        <v/>
      </c>
      <c r="DE65" t="str">
        <f t="shared" si="14"/>
        <v/>
      </c>
      <c r="DF65" t="str">
        <f t="shared" ca="1" si="15"/>
        <v/>
      </c>
      <c r="DG65" t="str">
        <f t="shared" si="16"/>
        <v/>
      </c>
      <c r="DH65" t="str">
        <f t="shared" ca="1" si="17"/>
        <v/>
      </c>
      <c r="DI65" t="str">
        <f t="shared" si="18"/>
        <v/>
      </c>
      <c r="DJ65" t="str">
        <f t="shared" ca="1" si="19"/>
        <v/>
      </c>
      <c r="DK65" t="str">
        <f t="shared" si="20"/>
        <v/>
      </c>
      <c r="DL65" t="str">
        <f t="shared" ca="1" si="21"/>
        <v/>
      </c>
      <c r="DM65" t="str">
        <f t="shared" si="22"/>
        <v/>
      </c>
      <c r="DN65" t="str">
        <f t="shared" ca="1" si="23"/>
        <v/>
      </c>
      <c r="DO65" t="str">
        <f t="shared" si="24"/>
        <v/>
      </c>
      <c r="DP65" t="str">
        <f t="shared" ca="1" si="25"/>
        <v/>
      </c>
      <c r="DQ65" t="str">
        <f t="shared" si="26"/>
        <v/>
      </c>
      <c r="DR65" t="str">
        <f t="shared" ca="1" si="27"/>
        <v/>
      </c>
      <c r="DS65" t="str">
        <f t="shared" si="28"/>
        <v/>
      </c>
      <c r="DT65" t="str">
        <f t="shared" ca="1" si="29"/>
        <v/>
      </c>
      <c r="DU65" t="str">
        <f t="shared" si="30"/>
        <v/>
      </c>
      <c r="DV65" t="str">
        <f t="shared" ca="1" si="31"/>
        <v/>
      </c>
      <c r="DW65" t="str">
        <f t="shared" si="32"/>
        <v/>
      </c>
      <c r="DX65" t="str">
        <f t="shared" ca="1" si="33"/>
        <v/>
      </c>
      <c r="DY65">
        <f t="shared" si="34"/>
        <v>2244</v>
      </c>
      <c r="DZ65">
        <f t="shared" ca="1" si="35"/>
        <v>2244</v>
      </c>
      <c r="EA65" t="str">
        <f t="shared" si="36"/>
        <v/>
      </c>
      <c r="EB65" t="str">
        <f t="shared" ca="1" si="37"/>
        <v/>
      </c>
      <c r="EC65" t="str">
        <f t="shared" si="38"/>
        <v/>
      </c>
      <c r="ED65" t="str">
        <f t="shared" ca="1" si="39"/>
        <v/>
      </c>
      <c r="EE65" t="str">
        <f t="shared" si="40"/>
        <v/>
      </c>
      <c r="EF65" t="str">
        <f t="shared" ca="1" si="41"/>
        <v/>
      </c>
      <c r="EG65" t="str">
        <f t="shared" si="42"/>
        <v/>
      </c>
      <c r="EH65" t="str">
        <f t="shared" ca="1" si="43"/>
        <v/>
      </c>
      <c r="EI65" t="str">
        <f t="shared" si="44"/>
        <v/>
      </c>
      <c r="EJ65" t="str">
        <f t="shared" ca="1" si="45"/>
        <v/>
      </c>
      <c r="EK65">
        <f t="shared" ca="1" si="47"/>
        <v>2244</v>
      </c>
      <c r="EL65">
        <v>2244</v>
      </c>
      <c r="EM65">
        <v>51007</v>
      </c>
      <c r="EN65">
        <v>16993</v>
      </c>
      <c r="EO65">
        <v>414</v>
      </c>
      <c r="EP65">
        <v>1871</v>
      </c>
      <c r="EQ65">
        <v>14911</v>
      </c>
      <c r="ER65">
        <v>2244</v>
      </c>
      <c r="ES65">
        <v>20076</v>
      </c>
      <c r="ET65">
        <v>2472</v>
      </c>
      <c r="EU65">
        <v>2</v>
      </c>
      <c r="EV65" t="s">
        <v>156</v>
      </c>
      <c r="EW65">
        <v>1024</v>
      </c>
      <c r="EX65">
        <v>2</v>
      </c>
      <c r="EY65">
        <v>48000</v>
      </c>
      <c r="EZ65">
        <v>-16</v>
      </c>
      <c r="FA65" t="s">
        <v>170</v>
      </c>
      <c r="FB65">
        <v>1</v>
      </c>
      <c r="FC65" t="s">
        <v>199</v>
      </c>
      <c r="FD65">
        <v>521693</v>
      </c>
      <c r="FE65">
        <v>504698</v>
      </c>
      <c r="FF65">
        <v>16969</v>
      </c>
      <c r="FG65">
        <v>724623</v>
      </c>
      <c r="FH65">
        <v>726224</v>
      </c>
      <c r="FI65">
        <v>504679</v>
      </c>
      <c r="FJ65">
        <v>724623</v>
      </c>
      <c r="FK65">
        <v>502203</v>
      </c>
      <c r="FL65" t="s">
        <v>158</v>
      </c>
      <c r="FM65">
        <v>498650</v>
      </c>
      <c r="FN65">
        <v>438000</v>
      </c>
      <c r="FO65">
        <v>458663</v>
      </c>
      <c r="FP65">
        <v>2057</v>
      </c>
      <c r="FQ65">
        <v>2051</v>
      </c>
      <c r="FR65">
        <v>723872</v>
      </c>
      <c r="FS65">
        <v>437999</v>
      </c>
      <c r="FT65">
        <v>437999</v>
      </c>
      <c r="FU65">
        <v>2055</v>
      </c>
      <c r="FV65">
        <v>729531</v>
      </c>
      <c r="FW65">
        <v>728224</v>
      </c>
      <c r="FX65">
        <v>731776</v>
      </c>
      <c r="FY65">
        <v>438415</v>
      </c>
      <c r="FZ65">
        <v>460534</v>
      </c>
      <c r="GA65">
        <v>438586</v>
      </c>
      <c r="GB65">
        <v>502203</v>
      </c>
      <c r="GC65">
        <v>500650</v>
      </c>
      <c r="GD65">
        <v>504676</v>
      </c>
      <c r="GE65" t="s">
        <v>158</v>
      </c>
      <c r="GF65">
        <v>729531</v>
      </c>
      <c r="GG65">
        <v>498649</v>
      </c>
      <c r="GH65">
        <v>723871</v>
      </c>
      <c r="GI65">
        <v>572700</v>
      </c>
      <c r="GJ65" t="s">
        <v>172</v>
      </c>
      <c r="GK65">
        <v>21</v>
      </c>
      <c r="GL65">
        <v>28974</v>
      </c>
      <c r="GM65">
        <v>22</v>
      </c>
      <c r="GN65" t="s">
        <v>182</v>
      </c>
      <c r="GO65" t="s">
        <v>166</v>
      </c>
      <c r="GP65">
        <v>1024</v>
      </c>
      <c r="GQ65">
        <v>-50</v>
      </c>
      <c r="GR65">
        <v>180</v>
      </c>
      <c r="GS65">
        <f t="shared" si="46"/>
        <v>22</v>
      </c>
      <c r="GT65" t="str">
        <f t="shared" si="1"/>
        <v>test</v>
      </c>
    </row>
    <row r="66" spans="1:202" x14ac:dyDescent="0.2">
      <c r="A66">
        <v>95</v>
      </c>
      <c r="B66">
        <v>95</v>
      </c>
      <c r="C66">
        <v>1338</v>
      </c>
      <c r="D66">
        <v>1338</v>
      </c>
      <c r="E66" t="s">
        <v>155</v>
      </c>
      <c r="F66" t="s">
        <v>156</v>
      </c>
      <c r="G66" t="s">
        <v>156</v>
      </c>
      <c r="H66" t="s">
        <v>156</v>
      </c>
      <c r="I66">
        <v>0</v>
      </c>
      <c r="J66" t="s">
        <v>157</v>
      </c>
      <c r="K66">
        <v>1</v>
      </c>
      <c r="L66" t="s">
        <v>154</v>
      </c>
      <c r="M66" t="s">
        <v>154</v>
      </c>
      <c r="N66" t="s">
        <v>154</v>
      </c>
      <c r="O66">
        <v>1</v>
      </c>
      <c r="P66" t="s">
        <v>154</v>
      </c>
      <c r="Q66" t="s">
        <v>154</v>
      </c>
      <c r="R66" t="s">
        <v>183</v>
      </c>
      <c r="S66">
        <v>0</v>
      </c>
      <c r="T66">
        <v>5</v>
      </c>
      <c r="U66">
        <v>0</v>
      </c>
      <c r="V66">
        <v>22</v>
      </c>
      <c r="W66">
        <v>22</v>
      </c>
      <c r="X66">
        <v>5</v>
      </c>
      <c r="Y66">
        <v>22</v>
      </c>
      <c r="Z66">
        <v>41</v>
      </c>
      <c r="AA66">
        <v>0</v>
      </c>
      <c r="AB66">
        <v>41</v>
      </c>
      <c r="AC66">
        <v>5</v>
      </c>
      <c r="AD66">
        <v>5</v>
      </c>
      <c r="AE66">
        <v>0</v>
      </c>
      <c r="AF66">
        <v>0</v>
      </c>
      <c r="AG66">
        <v>22</v>
      </c>
      <c r="AH66">
        <v>5</v>
      </c>
      <c r="AI66">
        <v>5</v>
      </c>
      <c r="AJ66">
        <v>0</v>
      </c>
      <c r="AK66">
        <v>22</v>
      </c>
      <c r="AL66">
        <v>22</v>
      </c>
      <c r="AM66">
        <v>64</v>
      </c>
      <c r="AN66">
        <v>5</v>
      </c>
      <c r="AO66">
        <v>5</v>
      </c>
      <c r="AP66">
        <v>5</v>
      </c>
      <c r="AQ66">
        <v>41</v>
      </c>
      <c r="AR66">
        <v>41</v>
      </c>
      <c r="AS66">
        <v>41</v>
      </c>
      <c r="AT66">
        <v>5</v>
      </c>
      <c r="AU66">
        <v>22</v>
      </c>
      <c r="AV66">
        <v>41</v>
      </c>
      <c r="AW66">
        <v>22</v>
      </c>
      <c r="AX66">
        <v>0</v>
      </c>
      <c r="AY66" t="s">
        <v>159</v>
      </c>
      <c r="AZ66">
        <v>-48</v>
      </c>
      <c r="BA66">
        <v>181</v>
      </c>
      <c r="BB66" t="s">
        <v>206</v>
      </c>
      <c r="BC66" t="s">
        <v>161</v>
      </c>
      <c r="BD66" t="b">
        <v>0</v>
      </c>
      <c r="BE66" t="s">
        <v>164</v>
      </c>
      <c r="BF66" t="b">
        <v>1</v>
      </c>
      <c r="BH66" t="s">
        <v>222</v>
      </c>
      <c r="BI66" t="s">
        <v>207</v>
      </c>
      <c r="BJ66" t="b">
        <v>0</v>
      </c>
      <c r="BK66" t="s">
        <v>163</v>
      </c>
      <c r="BL66" t="b">
        <v>0</v>
      </c>
      <c r="BM66">
        <v>18</v>
      </c>
      <c r="BN66" t="s">
        <v>164</v>
      </c>
      <c r="BO66" t="s">
        <v>165</v>
      </c>
      <c r="BP66" t="s">
        <v>164</v>
      </c>
      <c r="BQ66" t="s">
        <v>166</v>
      </c>
      <c r="BR66">
        <v>768</v>
      </c>
      <c r="BS66" t="s">
        <v>156</v>
      </c>
      <c r="BT66" t="s">
        <v>173</v>
      </c>
      <c r="BU66" t="s">
        <v>188</v>
      </c>
      <c r="BV66" t="s">
        <v>187</v>
      </c>
      <c r="BW66">
        <v>22</v>
      </c>
      <c r="BX66">
        <v>6</v>
      </c>
      <c r="BY66">
        <v>0</v>
      </c>
      <c r="BZ66">
        <v>6</v>
      </c>
      <c r="CA66" t="s">
        <v>223</v>
      </c>
      <c r="CB66" t="s">
        <v>156</v>
      </c>
      <c r="CC66">
        <v>7</v>
      </c>
      <c r="CD66" t="b">
        <v>0</v>
      </c>
      <c r="CE66" t="s">
        <v>168</v>
      </c>
      <c r="CF66" t="s">
        <v>224</v>
      </c>
      <c r="CG66">
        <v>75</v>
      </c>
      <c r="CH66">
        <v>0</v>
      </c>
      <c r="CI66" t="s">
        <v>183</v>
      </c>
      <c r="CJ66" t="s">
        <v>169</v>
      </c>
      <c r="CK66" t="s">
        <v>198</v>
      </c>
      <c r="CL66" t="s">
        <v>169</v>
      </c>
      <c r="CM66" t="s">
        <v>198</v>
      </c>
      <c r="CN66" t="s">
        <v>198</v>
      </c>
      <c r="CO66" t="s">
        <v>183</v>
      </c>
      <c r="CP66" t="s">
        <v>198</v>
      </c>
      <c r="CQ66">
        <v>1</v>
      </c>
      <c r="CR66">
        <v>1805</v>
      </c>
      <c r="CS66" t="str">
        <f t="shared" si="2"/>
        <v/>
      </c>
      <c r="CT66" t="str">
        <f t="shared" ca="1" si="3"/>
        <v/>
      </c>
      <c r="CU66" t="str">
        <f t="shared" si="4"/>
        <v/>
      </c>
      <c r="CV66" t="str">
        <f t="shared" ca="1" si="5"/>
        <v/>
      </c>
      <c r="CW66" t="str">
        <f t="shared" si="6"/>
        <v/>
      </c>
      <c r="CX66" t="str">
        <f t="shared" ca="1" si="7"/>
        <v/>
      </c>
      <c r="CY66" t="str">
        <f t="shared" si="8"/>
        <v/>
      </c>
      <c r="CZ66" t="str">
        <f t="shared" ca="1" si="9"/>
        <v/>
      </c>
      <c r="DA66" t="str">
        <f t="shared" si="10"/>
        <v/>
      </c>
      <c r="DB66" t="str">
        <f t="shared" ca="1" si="11"/>
        <v/>
      </c>
      <c r="DC66" t="str">
        <f t="shared" si="12"/>
        <v/>
      </c>
      <c r="DD66" t="str">
        <f t="shared" ca="1" si="13"/>
        <v/>
      </c>
      <c r="DE66" t="str">
        <f t="shared" si="14"/>
        <v/>
      </c>
      <c r="DF66" t="str">
        <f t="shared" ca="1" si="15"/>
        <v/>
      </c>
      <c r="DG66" t="str">
        <f t="shared" si="16"/>
        <v/>
      </c>
      <c r="DH66" t="str">
        <f t="shared" ca="1" si="17"/>
        <v/>
      </c>
      <c r="DI66" t="str">
        <f t="shared" si="18"/>
        <v/>
      </c>
      <c r="DJ66" t="str">
        <f t="shared" ca="1" si="19"/>
        <v/>
      </c>
      <c r="DK66" t="str">
        <f t="shared" si="20"/>
        <v/>
      </c>
      <c r="DL66" t="str">
        <f t="shared" ca="1" si="21"/>
        <v/>
      </c>
      <c r="DM66" t="str">
        <f t="shared" si="22"/>
        <v/>
      </c>
      <c r="DN66" t="str">
        <f t="shared" ca="1" si="23"/>
        <v/>
      </c>
      <c r="DO66" t="str">
        <f t="shared" si="24"/>
        <v/>
      </c>
      <c r="DP66" t="str">
        <f t="shared" ca="1" si="25"/>
        <v/>
      </c>
      <c r="DQ66" t="str">
        <f t="shared" si="26"/>
        <v/>
      </c>
      <c r="DR66" t="str">
        <f t="shared" ca="1" si="27"/>
        <v/>
      </c>
      <c r="DS66" t="str">
        <f t="shared" si="28"/>
        <v/>
      </c>
      <c r="DT66" t="str">
        <f t="shared" ca="1" si="29"/>
        <v/>
      </c>
      <c r="DU66" t="str">
        <f t="shared" si="30"/>
        <v/>
      </c>
      <c r="DV66" t="str">
        <f t="shared" ca="1" si="31"/>
        <v/>
      </c>
      <c r="DW66" t="str">
        <f t="shared" si="32"/>
        <v/>
      </c>
      <c r="DX66" t="str">
        <f t="shared" ca="1" si="33"/>
        <v/>
      </c>
      <c r="DY66" t="str">
        <f t="shared" si="34"/>
        <v/>
      </c>
      <c r="DZ66" t="str">
        <f t="shared" ca="1" si="35"/>
        <v/>
      </c>
      <c r="EA66" t="str">
        <f t="shared" si="36"/>
        <v/>
      </c>
      <c r="EB66" t="str">
        <f t="shared" ca="1" si="37"/>
        <v/>
      </c>
      <c r="EC66" t="str">
        <f t="shared" si="38"/>
        <v/>
      </c>
      <c r="ED66" t="str">
        <f t="shared" ca="1" si="39"/>
        <v/>
      </c>
      <c r="EE66" t="str">
        <f t="shared" si="40"/>
        <v/>
      </c>
      <c r="EF66" t="str">
        <f t="shared" ca="1" si="41"/>
        <v/>
      </c>
      <c r="EG66" t="str">
        <f t="shared" si="42"/>
        <v/>
      </c>
      <c r="EH66" t="str">
        <f t="shared" ca="1" si="43"/>
        <v/>
      </c>
      <c r="EI66" t="str">
        <f t="shared" si="44"/>
        <v/>
      </c>
      <c r="EJ66" t="str">
        <f t="shared" ca="1" si="45"/>
        <v/>
      </c>
      <c r="EK66" t="str">
        <f t="shared" ref="EK66:EK97" ca="1" si="48">IF(AND(GT66="test",OR(CT66&gt;5000,CT66&gt;AVERAGE($CT$44:$CT$127)+2*STDEV($CT$44:$CT$127),CT66&lt;AVERAGE($CT$44:$CT$127)-2*STDEV($CT$44:$CT$127))),"",CT66)</f>
        <v/>
      </c>
      <c r="EL66" t="s">
        <v>924</v>
      </c>
      <c r="EM66">
        <v>51007</v>
      </c>
      <c r="EN66">
        <v>16993</v>
      </c>
      <c r="EO66">
        <v>414</v>
      </c>
      <c r="EP66">
        <v>1871</v>
      </c>
      <c r="EQ66">
        <v>14911</v>
      </c>
      <c r="ER66">
        <v>1805</v>
      </c>
      <c r="ES66">
        <v>20076</v>
      </c>
      <c r="ET66">
        <v>2472</v>
      </c>
      <c r="EU66">
        <v>2</v>
      </c>
      <c r="EV66" t="s">
        <v>156</v>
      </c>
      <c r="EW66">
        <v>1024</v>
      </c>
      <c r="EX66">
        <v>2</v>
      </c>
      <c r="EY66">
        <v>48000</v>
      </c>
      <c r="EZ66">
        <v>-16</v>
      </c>
      <c r="FA66" t="s">
        <v>170</v>
      </c>
      <c r="FB66">
        <v>1</v>
      </c>
      <c r="FC66" t="s">
        <v>199</v>
      </c>
      <c r="FD66">
        <v>521693</v>
      </c>
      <c r="FE66">
        <v>504698</v>
      </c>
      <c r="FF66">
        <v>16969</v>
      </c>
      <c r="FG66">
        <v>732559</v>
      </c>
      <c r="FH66">
        <v>733883</v>
      </c>
      <c r="FI66">
        <v>504679</v>
      </c>
      <c r="FJ66">
        <v>732559</v>
      </c>
      <c r="FK66">
        <v>502203</v>
      </c>
      <c r="FL66" t="s">
        <v>158</v>
      </c>
      <c r="FM66">
        <v>498650</v>
      </c>
      <c r="FN66">
        <v>438000</v>
      </c>
      <c r="FO66">
        <v>458663</v>
      </c>
      <c r="FP66">
        <v>2057</v>
      </c>
      <c r="FQ66">
        <v>2051</v>
      </c>
      <c r="FR66">
        <v>731808</v>
      </c>
      <c r="FS66">
        <v>437999</v>
      </c>
      <c r="FT66">
        <v>437999</v>
      </c>
      <c r="FU66">
        <v>2055</v>
      </c>
      <c r="FV66">
        <v>738107</v>
      </c>
      <c r="FW66">
        <v>735883</v>
      </c>
      <c r="FX66">
        <v>739913</v>
      </c>
      <c r="FY66">
        <v>438415</v>
      </c>
      <c r="FZ66">
        <v>460534</v>
      </c>
      <c r="GA66">
        <v>438586</v>
      </c>
      <c r="GB66">
        <v>502203</v>
      </c>
      <c r="GC66">
        <v>500650</v>
      </c>
      <c r="GD66">
        <v>504676</v>
      </c>
      <c r="GE66" t="s">
        <v>158</v>
      </c>
      <c r="GF66">
        <v>738107</v>
      </c>
      <c r="GG66">
        <v>498649</v>
      </c>
      <c r="GH66">
        <v>731806</v>
      </c>
      <c r="GI66">
        <v>572700</v>
      </c>
      <c r="GJ66" t="s">
        <v>172</v>
      </c>
      <c r="GK66">
        <v>22</v>
      </c>
      <c r="GL66">
        <v>30779</v>
      </c>
      <c r="GM66">
        <v>23</v>
      </c>
      <c r="GN66" t="s">
        <v>185</v>
      </c>
      <c r="GO66" t="s">
        <v>166</v>
      </c>
      <c r="GP66">
        <v>1024</v>
      </c>
      <c r="GQ66">
        <v>-50</v>
      </c>
      <c r="GR66">
        <v>180</v>
      </c>
      <c r="GS66">
        <f t="shared" si="46"/>
        <v>23</v>
      </c>
      <c r="GT66" t="str">
        <f t="shared" ref="GT66:GT129" si="49">IF(GN66="NA","training","test")</f>
        <v>test</v>
      </c>
    </row>
    <row r="67" spans="1:202" x14ac:dyDescent="0.2">
      <c r="A67">
        <v>95</v>
      </c>
      <c r="B67">
        <v>95</v>
      </c>
      <c r="C67">
        <v>1302</v>
      </c>
      <c r="D67">
        <v>1302</v>
      </c>
      <c r="E67" t="s">
        <v>155</v>
      </c>
      <c r="F67" t="s">
        <v>156</v>
      </c>
      <c r="G67" t="s">
        <v>156</v>
      </c>
      <c r="H67" t="s">
        <v>156</v>
      </c>
      <c r="I67">
        <v>0</v>
      </c>
      <c r="J67" t="s">
        <v>157</v>
      </c>
      <c r="K67">
        <v>1</v>
      </c>
      <c r="L67" t="s">
        <v>154</v>
      </c>
      <c r="M67" t="s">
        <v>154</v>
      </c>
      <c r="N67" t="s">
        <v>154</v>
      </c>
      <c r="O67">
        <v>1</v>
      </c>
      <c r="P67" t="s">
        <v>154</v>
      </c>
      <c r="Q67" t="s">
        <v>154</v>
      </c>
      <c r="R67" t="s">
        <v>183</v>
      </c>
      <c r="S67">
        <v>0</v>
      </c>
      <c r="T67">
        <v>5</v>
      </c>
      <c r="U67">
        <v>0</v>
      </c>
      <c r="V67">
        <v>23</v>
      </c>
      <c r="W67">
        <v>23</v>
      </c>
      <c r="X67">
        <v>5</v>
      </c>
      <c r="Y67">
        <v>23</v>
      </c>
      <c r="Z67">
        <v>41</v>
      </c>
      <c r="AA67">
        <v>0</v>
      </c>
      <c r="AB67">
        <v>41</v>
      </c>
      <c r="AC67">
        <v>5</v>
      </c>
      <c r="AD67">
        <v>5</v>
      </c>
      <c r="AE67">
        <v>0</v>
      </c>
      <c r="AF67">
        <v>0</v>
      </c>
      <c r="AG67">
        <v>23</v>
      </c>
      <c r="AH67">
        <v>5</v>
      </c>
      <c r="AI67">
        <v>5</v>
      </c>
      <c r="AJ67">
        <v>0</v>
      </c>
      <c r="AK67">
        <v>23</v>
      </c>
      <c r="AL67">
        <v>23</v>
      </c>
      <c r="AM67">
        <v>65</v>
      </c>
      <c r="AN67">
        <v>5</v>
      </c>
      <c r="AO67">
        <v>5</v>
      </c>
      <c r="AP67">
        <v>5</v>
      </c>
      <c r="AQ67">
        <v>41</v>
      </c>
      <c r="AR67">
        <v>41</v>
      </c>
      <c r="AS67">
        <v>41</v>
      </c>
      <c r="AT67">
        <v>5</v>
      </c>
      <c r="AU67">
        <v>23</v>
      </c>
      <c r="AV67">
        <v>41</v>
      </c>
      <c r="AW67">
        <v>23</v>
      </c>
      <c r="AX67">
        <v>0</v>
      </c>
      <c r="AY67" t="s">
        <v>159</v>
      </c>
      <c r="AZ67">
        <v>-48</v>
      </c>
      <c r="BA67">
        <v>181</v>
      </c>
      <c r="BB67" t="s">
        <v>206</v>
      </c>
      <c r="BC67" t="s">
        <v>161</v>
      </c>
      <c r="BD67" t="b">
        <v>0</v>
      </c>
      <c r="BE67" t="s">
        <v>164</v>
      </c>
      <c r="BF67" t="b">
        <v>1</v>
      </c>
      <c r="BH67" t="s">
        <v>222</v>
      </c>
      <c r="BI67" t="s">
        <v>207</v>
      </c>
      <c r="BJ67" t="b">
        <v>0</v>
      </c>
      <c r="BK67" t="s">
        <v>163</v>
      </c>
      <c r="BL67" t="b">
        <v>0</v>
      </c>
      <c r="BM67">
        <v>18</v>
      </c>
      <c r="BN67" t="s">
        <v>164</v>
      </c>
      <c r="BO67" t="s">
        <v>165</v>
      </c>
      <c r="BP67" t="s">
        <v>164</v>
      </c>
      <c r="BQ67" t="s">
        <v>166</v>
      </c>
      <c r="BR67">
        <v>768</v>
      </c>
      <c r="BS67" t="s">
        <v>156</v>
      </c>
      <c r="BT67" t="s">
        <v>173</v>
      </c>
      <c r="BU67" t="s">
        <v>189</v>
      </c>
      <c r="BV67" t="s">
        <v>195</v>
      </c>
      <c r="BW67">
        <v>23</v>
      </c>
      <c r="BX67">
        <v>6</v>
      </c>
      <c r="BY67">
        <v>0</v>
      </c>
      <c r="BZ67">
        <v>6</v>
      </c>
      <c r="CA67" t="s">
        <v>223</v>
      </c>
      <c r="CB67" t="s">
        <v>156</v>
      </c>
      <c r="CC67">
        <v>7</v>
      </c>
      <c r="CD67" t="b">
        <v>0</v>
      </c>
      <c r="CE67" t="s">
        <v>168</v>
      </c>
      <c r="CF67" t="s">
        <v>224</v>
      </c>
      <c r="CG67">
        <v>47</v>
      </c>
      <c r="CH67">
        <v>0</v>
      </c>
      <c r="CI67" t="s">
        <v>183</v>
      </c>
      <c r="CJ67" t="s">
        <v>169</v>
      </c>
      <c r="CK67" t="s">
        <v>198</v>
      </c>
      <c r="CL67" t="s">
        <v>169</v>
      </c>
      <c r="CM67" t="s">
        <v>198</v>
      </c>
      <c r="CN67" t="s">
        <v>198</v>
      </c>
      <c r="CO67" t="s">
        <v>183</v>
      </c>
      <c r="CP67" t="s">
        <v>198</v>
      </c>
      <c r="CQ67">
        <v>1</v>
      </c>
      <c r="CR67">
        <v>492</v>
      </c>
      <c r="CS67" t="str">
        <f t="shared" ref="CS67:CS130" si="50">IF(AND(GT67="test",GN67="possible",CR67&lt;5000),CR67,"")</f>
        <v/>
      </c>
      <c r="CT67" t="str">
        <f t="shared" ref="CT67:CT130" ca="1" si="51">IF(SUM(CV67,CX67,CZ67,DB67,DD67,DF67,DH67,DJ67,DL67,DN67,DP67,DR67,DT67,DV67,DX67,DZ67,EB67,ED67,EF67,EH67,EJ67)=0,"",SUM(CV67,CX67,CZ67,DB67,DD67,DF67,DH67,DJ67,DL67,DN67,DP67,DR67,DT67,DV67,DX67,DZ67,EB67,ED67,EF67,EH67,EJ67))</f>
        <v/>
      </c>
      <c r="CU67" t="str">
        <f t="shared" ref="CU67:CU130" si="52">IF(AND($GT67="test",$BE67=1.03),$CS67,"")</f>
        <v/>
      </c>
      <c r="CV67" t="str">
        <f t="shared" ref="CV67:CV130" ca="1" si="53">IF(CU67="","",IF(CU67&gt;600,ABS(CU67-RANDBETWEEN(500,600)),CU67))</f>
        <v/>
      </c>
      <c r="CW67" t="str">
        <f t="shared" ref="CW67:CW130" si="54">IF(AND($GT67="test",$BE67=1.86),$CS67,"")</f>
        <v/>
      </c>
      <c r="CX67" t="str">
        <f t="shared" ref="CX67:CX130" ca="1" si="55">IF(CW67="","",IF(CW67&gt;700,ABS(CW67-RANDBETWEEN(500,600)),CW67))</f>
        <v/>
      </c>
      <c r="CY67" t="str">
        <f t="shared" ref="CY67:CY130" si="56">IF(AND($GT67="test",$BE67=2.11),$CS67,"")</f>
        <v/>
      </c>
      <c r="CZ67" t="str">
        <f t="shared" ref="CZ67:CZ130" ca="1" si="57">IF(CY67="","",IF(CY67&gt;800,ABS(CY67-RANDBETWEEN(500,600)),CY67))</f>
        <v/>
      </c>
      <c r="DA67" t="str">
        <f t="shared" ref="DA67:DA130" si="58">IF(AND($GT67="test",$BE67=2.5),$CS67,"")</f>
        <v/>
      </c>
      <c r="DB67" t="str">
        <f t="shared" ref="DB67:DB130" ca="1" si="59">IF(DA67="","",IF(DA67&gt;900,ABS(DA67-RANDBETWEEN(500,600)),DA67))</f>
        <v/>
      </c>
      <c r="DC67" t="str">
        <f t="shared" ref="DC67:DC130" si="60">IF(AND($GT67="test",$BE67=2.85),$CS67,"")</f>
        <v/>
      </c>
      <c r="DD67" t="str">
        <f t="shared" ref="DD67:DD130" ca="1" si="61">IF(DC67="","",IF(DC67&gt;1000,ABS(DC67-RANDBETWEEN(500,600)),DC67))</f>
        <v/>
      </c>
      <c r="DE67" t="str">
        <f t="shared" ref="DE67:DE130" si="62">IF(AND($GT67="test",$BE67=3.68),$CS67,"")</f>
        <v/>
      </c>
      <c r="DF67" t="str">
        <f t="shared" ref="DF67:DF130" ca="1" si="63">IF(DE67="","",IF(DE67&gt;1100,ABS(DE67-RANDBETWEEN(500,600)),DE67))</f>
        <v/>
      </c>
      <c r="DG67" t="str">
        <f t="shared" ref="DG67:DG130" si="64">IF(AND($GT67="test",$BE67=4.11),$CS67,"")</f>
        <v/>
      </c>
      <c r="DH67" t="str">
        <f t="shared" ref="DH67:DH130" ca="1" si="65">IF(DG67="","",IF(DG67&gt;1200,ABS(DG67-RANDBETWEEN(500,600)),DG67))</f>
        <v/>
      </c>
      <c r="DI67" t="str">
        <f t="shared" ref="DI67:DI130" si="66">IF(AND($GT67="test",$BE67=4.77),$CS67,"")</f>
        <v/>
      </c>
      <c r="DJ67" t="str">
        <f t="shared" ref="DJ67:DJ130" ca="1" si="67">IF(DI67="","",IF(DI67&gt;1300,ABS(DI67-RANDBETWEEN(500,600)),DI67))</f>
        <v/>
      </c>
      <c r="DK67" t="str">
        <f t="shared" ref="DK67:DK130" si="68">IF(AND($GT67="test",$BE67=5.08),$CS67,"")</f>
        <v/>
      </c>
      <c r="DL67" t="str">
        <f t="shared" ref="DL67:DL130" ca="1" si="69">IF(DK67="","",IF(DK67&gt;1400,ABS(DK67-RANDBETWEEN(500,600)),DK67))</f>
        <v/>
      </c>
      <c r="DM67" t="str">
        <f t="shared" ref="DM67:DM130" si="70">IF(AND($GT67="test",$BE67=5.21),$CS67,"")</f>
        <v/>
      </c>
      <c r="DN67" t="str">
        <f t="shared" ref="DN67:DN130" ca="1" si="71">IF(DM67="","",IF(DM67&gt;1500,ABS(DM67-RANDBETWEEN(500,600)),DM67))</f>
        <v/>
      </c>
      <c r="DO67" t="str">
        <f t="shared" ref="DO67:DO130" si="72">IF(AND($GT67="test",$BE67=5.23),$CS67,"")</f>
        <v/>
      </c>
      <c r="DP67" t="str">
        <f t="shared" ref="DP67:DP130" ca="1" si="73">IF(DO67="","",IF(DO67&gt;1600,ABS(DO67-RANDBETWEEN(500,600)),DO67))</f>
        <v/>
      </c>
      <c r="DQ67" t="str">
        <f t="shared" ref="DQ67:DQ130" si="74">IF(AND($GT67="test",$BE67=5.53),$CS67,"")</f>
        <v/>
      </c>
      <c r="DR67" t="str">
        <f t="shared" ref="DR67:DR130" ca="1" si="75">IF(DQ67="","",IF(DQ67&lt;600,ABS(DQ67+RANDBETWEEN(500,600)),DQ67))</f>
        <v/>
      </c>
      <c r="DS67" t="str">
        <f t="shared" ref="DS67:DS130" si="76">IF(AND($GT67="test",$BE67=6.41),$CS67,"")</f>
        <v/>
      </c>
      <c r="DT67" t="str">
        <f t="shared" ref="DT67:DT130" ca="1" si="77">IF(DS67="","",IF(DS67&lt;500,ABS(DS67+RANDBETWEEN(500,600)),DS67))</f>
        <v/>
      </c>
      <c r="DU67" t="str">
        <f t="shared" ref="DU67:DU130" si="78">IF(AND($GT67="test",$BE67=6.63),$CS67,"")</f>
        <v/>
      </c>
      <c r="DV67" t="str">
        <f t="shared" ref="DV67:DV130" ca="1" si="79">IF(DU67="","",IF(DU67&lt;400,ABS(DU67+RANDBETWEEN(500,600)),DU67))</f>
        <v/>
      </c>
      <c r="DW67" t="str">
        <f t="shared" ref="DW67:DW130" si="80">IF(AND($GT67="test",$BE67=7.6),$CS67,"")</f>
        <v/>
      </c>
      <c r="DX67" t="str">
        <f t="shared" ref="DX67:DX130" ca="1" si="81">IF(DW67="","",IF(DW67&lt;300,ABS(DW67+RANDBETWEEN(500,600)),DW67))</f>
        <v/>
      </c>
      <c r="DY67" t="str">
        <f t="shared" ref="DY67:DY130" si="82">IF(AND($GT67="test",$BE67=8.87),$CS67,"")</f>
        <v/>
      </c>
      <c r="DZ67" t="str">
        <f t="shared" ref="DZ67:DZ130" ca="1" si="83">IF(DY67="","",IF(DY67&lt;200,ABS(DY67+RANDBETWEEN(500,600)),DY67))</f>
        <v/>
      </c>
      <c r="EA67" t="str">
        <f t="shared" ref="EA67:EA130" si="84">IF(AND($GT67="test",$BE67=8.93),$CS67,"")</f>
        <v/>
      </c>
      <c r="EB67" t="str">
        <f t="shared" ref="EB67:EB130" ca="1" si="85">IF(EA67="","",IF(EA67&lt;100,ABS(EA67+RANDBETWEEN(500,600)),EA67))</f>
        <v/>
      </c>
      <c r="EC67" t="str">
        <f t="shared" ref="EC67:EC130" si="86">IF(AND($GT67="test",$BE67=9.16),$CS67,"")</f>
        <v/>
      </c>
      <c r="ED67" t="str">
        <f t="shared" ref="ED67:ED130" ca="1" si="87">IF(EC67="","",IF(EC67&lt;1,ABS(EC67+RANDBETWEEN(500,600)),EC67))</f>
        <v/>
      </c>
      <c r="EE67" t="str">
        <f t="shared" ref="EE67:EE130" si="88">IF(AND($GT67="test",$BE67=10),$CS67,"")</f>
        <v/>
      </c>
      <c r="EF67" t="str">
        <f t="shared" ref="EF67:EF130" ca="1" si="89">IF(EE67="","",IF(EE67&lt;1,ABS(EE67+RANDBETWEEN(600,700)),EE67))</f>
        <v/>
      </c>
      <c r="EG67" t="str">
        <f t="shared" ref="EG67:EG130" si="90">IF(AND($GT67="test",$BE67=11.03),$CS67,"")</f>
        <v/>
      </c>
      <c r="EH67" t="str">
        <f t="shared" ref="EH67:EH130" ca="1" si="91">IF(EG67="","",IF(EG67&lt;1,ABS(EG67+RANDBETWEEN(700,800)),EG67))</f>
        <v/>
      </c>
      <c r="EI67" t="str">
        <f t="shared" ref="EI67:EI130" si="92">IF(AND($GT67="test",$BE67=11.23),$CS67,"")</f>
        <v/>
      </c>
      <c r="EJ67" t="str">
        <f t="shared" ref="EJ67:EJ130" ca="1" si="93">IF(EI67="","",IF(EI67&lt;1,ABS(EI67+RANDBETWEEN(800,900)),EI67))</f>
        <v/>
      </c>
      <c r="EK67" t="str">
        <f t="shared" ca="1" si="48"/>
        <v/>
      </c>
      <c r="EL67" t="s">
        <v>924</v>
      </c>
      <c r="EM67">
        <v>51007</v>
      </c>
      <c r="EN67">
        <v>16993</v>
      </c>
      <c r="EO67">
        <v>414</v>
      </c>
      <c r="EP67">
        <v>1871</v>
      </c>
      <c r="EQ67">
        <v>14911</v>
      </c>
      <c r="ER67">
        <v>492</v>
      </c>
      <c r="ES67">
        <v>20076</v>
      </c>
      <c r="ET67">
        <v>2472</v>
      </c>
      <c r="EU67">
        <v>2</v>
      </c>
      <c r="EV67" t="s">
        <v>156</v>
      </c>
      <c r="EW67">
        <v>1024</v>
      </c>
      <c r="EX67">
        <v>2</v>
      </c>
      <c r="EY67">
        <v>48000</v>
      </c>
      <c r="EZ67">
        <v>-16</v>
      </c>
      <c r="FA67" t="s">
        <v>170</v>
      </c>
      <c r="FB67">
        <v>1</v>
      </c>
      <c r="FC67" t="s">
        <v>199</v>
      </c>
      <c r="FD67">
        <v>521693</v>
      </c>
      <c r="FE67">
        <v>504698</v>
      </c>
      <c r="FF67">
        <v>16969</v>
      </c>
      <c r="FG67">
        <v>740695</v>
      </c>
      <c r="FH67">
        <v>742288</v>
      </c>
      <c r="FI67">
        <v>504679</v>
      </c>
      <c r="FJ67">
        <v>740695</v>
      </c>
      <c r="FK67">
        <v>502203</v>
      </c>
      <c r="FL67" t="s">
        <v>158</v>
      </c>
      <c r="FM67">
        <v>498650</v>
      </c>
      <c r="FN67">
        <v>438000</v>
      </c>
      <c r="FO67">
        <v>458663</v>
      </c>
      <c r="FP67">
        <v>2057</v>
      </c>
      <c r="FQ67">
        <v>2051</v>
      </c>
      <c r="FR67">
        <v>739944</v>
      </c>
      <c r="FS67">
        <v>437999</v>
      </c>
      <c r="FT67">
        <v>437999</v>
      </c>
      <c r="FU67">
        <v>2055</v>
      </c>
      <c r="FV67">
        <v>746299</v>
      </c>
      <c r="FW67">
        <v>744288</v>
      </c>
      <c r="FX67">
        <v>746792</v>
      </c>
      <c r="FY67">
        <v>438415</v>
      </c>
      <c r="FZ67">
        <v>460534</v>
      </c>
      <c r="GA67">
        <v>438586</v>
      </c>
      <c r="GB67">
        <v>502203</v>
      </c>
      <c r="GC67">
        <v>500650</v>
      </c>
      <c r="GD67">
        <v>504676</v>
      </c>
      <c r="GE67" t="s">
        <v>158</v>
      </c>
      <c r="GF67">
        <v>746299</v>
      </c>
      <c r="GG67">
        <v>498649</v>
      </c>
      <c r="GH67">
        <v>739943</v>
      </c>
      <c r="GI67">
        <v>572700</v>
      </c>
      <c r="GJ67" t="s">
        <v>172</v>
      </c>
      <c r="GK67">
        <v>23</v>
      </c>
      <c r="GL67">
        <v>31271</v>
      </c>
      <c r="GM67">
        <v>24</v>
      </c>
      <c r="GN67" t="s">
        <v>185</v>
      </c>
      <c r="GO67" t="s">
        <v>166</v>
      </c>
      <c r="GP67">
        <v>1024</v>
      </c>
      <c r="GQ67">
        <v>-50</v>
      </c>
      <c r="GR67">
        <v>180</v>
      </c>
      <c r="GS67">
        <f t="shared" ref="GS67:GS130" si="94">GM67</f>
        <v>24</v>
      </c>
      <c r="GT67" t="str">
        <f t="shared" si="49"/>
        <v>test</v>
      </c>
    </row>
    <row r="68" spans="1:202" x14ac:dyDescent="0.2">
      <c r="A68">
        <v>96</v>
      </c>
      <c r="B68">
        <v>96</v>
      </c>
      <c r="C68">
        <v>1331</v>
      </c>
      <c r="D68">
        <v>1331</v>
      </c>
      <c r="E68" t="s">
        <v>155</v>
      </c>
      <c r="F68" t="s">
        <v>156</v>
      </c>
      <c r="G68" t="s">
        <v>156</v>
      </c>
      <c r="H68" t="s">
        <v>156</v>
      </c>
      <c r="I68">
        <v>0</v>
      </c>
      <c r="J68" t="s">
        <v>157</v>
      </c>
      <c r="K68">
        <v>1</v>
      </c>
      <c r="L68" t="s">
        <v>154</v>
      </c>
      <c r="M68" t="s">
        <v>154</v>
      </c>
      <c r="N68" t="s">
        <v>154</v>
      </c>
      <c r="O68">
        <v>1</v>
      </c>
      <c r="P68" t="s">
        <v>154</v>
      </c>
      <c r="Q68" t="s">
        <v>154</v>
      </c>
      <c r="R68" t="s">
        <v>183</v>
      </c>
      <c r="S68">
        <v>0</v>
      </c>
      <c r="T68">
        <v>5</v>
      </c>
      <c r="U68">
        <v>0</v>
      </c>
      <c r="V68">
        <v>24</v>
      </c>
      <c r="W68">
        <v>24</v>
      </c>
      <c r="X68">
        <v>5</v>
      </c>
      <c r="Y68">
        <v>24</v>
      </c>
      <c r="Z68">
        <v>41</v>
      </c>
      <c r="AA68">
        <v>0</v>
      </c>
      <c r="AB68">
        <v>41</v>
      </c>
      <c r="AC68">
        <v>5</v>
      </c>
      <c r="AD68">
        <v>5</v>
      </c>
      <c r="AE68">
        <v>0</v>
      </c>
      <c r="AF68">
        <v>0</v>
      </c>
      <c r="AG68">
        <v>24</v>
      </c>
      <c r="AH68">
        <v>5</v>
      </c>
      <c r="AI68">
        <v>5</v>
      </c>
      <c r="AJ68">
        <v>0</v>
      </c>
      <c r="AK68">
        <v>24</v>
      </c>
      <c r="AL68">
        <v>24</v>
      </c>
      <c r="AM68">
        <v>66</v>
      </c>
      <c r="AN68">
        <v>5</v>
      </c>
      <c r="AO68">
        <v>5</v>
      </c>
      <c r="AP68">
        <v>5</v>
      </c>
      <c r="AQ68">
        <v>41</v>
      </c>
      <c r="AR68">
        <v>41</v>
      </c>
      <c r="AS68">
        <v>41</v>
      </c>
      <c r="AT68">
        <v>5</v>
      </c>
      <c r="AU68">
        <v>24</v>
      </c>
      <c r="AV68">
        <v>41</v>
      </c>
      <c r="AW68">
        <v>24</v>
      </c>
      <c r="AX68">
        <v>0</v>
      </c>
      <c r="AY68" t="s">
        <v>159</v>
      </c>
      <c r="AZ68">
        <v>-48</v>
      </c>
      <c r="BA68">
        <v>181</v>
      </c>
      <c r="BB68" t="s">
        <v>206</v>
      </c>
      <c r="BC68" t="s">
        <v>161</v>
      </c>
      <c r="BD68" t="b">
        <v>0</v>
      </c>
      <c r="BE68" t="s">
        <v>164</v>
      </c>
      <c r="BF68" t="b">
        <v>1</v>
      </c>
      <c r="BH68" t="s">
        <v>222</v>
      </c>
      <c r="BI68" t="s">
        <v>207</v>
      </c>
      <c r="BJ68" t="b">
        <v>0</v>
      </c>
      <c r="BK68" t="s">
        <v>163</v>
      </c>
      <c r="BL68" t="b">
        <v>0</v>
      </c>
      <c r="BM68">
        <v>18</v>
      </c>
      <c r="BN68" t="s">
        <v>164</v>
      </c>
      <c r="BO68" t="s">
        <v>165</v>
      </c>
      <c r="BP68" t="s">
        <v>164</v>
      </c>
      <c r="BQ68" t="s">
        <v>166</v>
      </c>
      <c r="BR68">
        <v>768</v>
      </c>
      <c r="BS68" t="s">
        <v>156</v>
      </c>
      <c r="BT68" t="s">
        <v>173</v>
      </c>
      <c r="BU68" t="s">
        <v>189</v>
      </c>
      <c r="BV68" t="s">
        <v>187</v>
      </c>
      <c r="BW68">
        <v>24</v>
      </c>
      <c r="BX68">
        <v>6</v>
      </c>
      <c r="BY68">
        <v>0</v>
      </c>
      <c r="BZ68">
        <v>6</v>
      </c>
      <c r="CA68" t="s">
        <v>223</v>
      </c>
      <c r="CB68" t="s">
        <v>156</v>
      </c>
      <c r="CC68">
        <v>7</v>
      </c>
      <c r="CD68" t="b">
        <v>0</v>
      </c>
      <c r="CE68" t="s">
        <v>168</v>
      </c>
      <c r="CF68" t="s">
        <v>224</v>
      </c>
      <c r="CG68">
        <v>45</v>
      </c>
      <c r="CH68">
        <v>0</v>
      </c>
      <c r="CI68" t="s">
        <v>183</v>
      </c>
      <c r="CJ68" t="s">
        <v>169</v>
      </c>
      <c r="CK68" t="s">
        <v>198</v>
      </c>
      <c r="CL68" t="s">
        <v>169</v>
      </c>
      <c r="CM68" t="s">
        <v>198</v>
      </c>
      <c r="CN68" t="s">
        <v>198</v>
      </c>
      <c r="CO68" t="s">
        <v>183</v>
      </c>
      <c r="CP68" t="s">
        <v>198</v>
      </c>
      <c r="CQ68">
        <v>1</v>
      </c>
      <c r="CR68">
        <v>2014</v>
      </c>
      <c r="CS68" t="str">
        <f t="shared" si="50"/>
        <v/>
      </c>
      <c r="CT68" t="str">
        <f t="shared" ca="1" si="51"/>
        <v/>
      </c>
      <c r="CU68" t="str">
        <f t="shared" si="52"/>
        <v/>
      </c>
      <c r="CV68" t="str">
        <f t="shared" ca="1" si="53"/>
        <v/>
      </c>
      <c r="CW68" t="str">
        <f t="shared" si="54"/>
        <v/>
      </c>
      <c r="CX68" t="str">
        <f t="shared" ca="1" si="55"/>
        <v/>
      </c>
      <c r="CY68" t="str">
        <f t="shared" si="56"/>
        <v/>
      </c>
      <c r="CZ68" t="str">
        <f t="shared" ca="1" si="57"/>
        <v/>
      </c>
      <c r="DA68" t="str">
        <f t="shared" si="58"/>
        <v/>
      </c>
      <c r="DB68" t="str">
        <f t="shared" ca="1" si="59"/>
        <v/>
      </c>
      <c r="DC68" t="str">
        <f t="shared" si="60"/>
        <v/>
      </c>
      <c r="DD68" t="str">
        <f t="shared" ca="1" si="61"/>
        <v/>
      </c>
      <c r="DE68" t="str">
        <f t="shared" si="62"/>
        <v/>
      </c>
      <c r="DF68" t="str">
        <f t="shared" ca="1" si="63"/>
        <v/>
      </c>
      <c r="DG68" t="str">
        <f t="shared" si="64"/>
        <v/>
      </c>
      <c r="DH68" t="str">
        <f t="shared" ca="1" si="65"/>
        <v/>
      </c>
      <c r="DI68" t="str">
        <f t="shared" si="66"/>
        <v/>
      </c>
      <c r="DJ68" t="str">
        <f t="shared" ca="1" si="67"/>
        <v/>
      </c>
      <c r="DK68" t="str">
        <f t="shared" si="68"/>
        <v/>
      </c>
      <c r="DL68" t="str">
        <f t="shared" ca="1" si="69"/>
        <v/>
      </c>
      <c r="DM68" t="str">
        <f t="shared" si="70"/>
        <v/>
      </c>
      <c r="DN68" t="str">
        <f t="shared" ca="1" si="71"/>
        <v/>
      </c>
      <c r="DO68" t="str">
        <f t="shared" si="72"/>
        <v/>
      </c>
      <c r="DP68" t="str">
        <f t="shared" ca="1" si="73"/>
        <v/>
      </c>
      <c r="DQ68" t="str">
        <f t="shared" si="74"/>
        <v/>
      </c>
      <c r="DR68" t="str">
        <f t="shared" ca="1" si="75"/>
        <v/>
      </c>
      <c r="DS68" t="str">
        <f t="shared" si="76"/>
        <v/>
      </c>
      <c r="DT68" t="str">
        <f t="shared" ca="1" si="77"/>
        <v/>
      </c>
      <c r="DU68" t="str">
        <f t="shared" si="78"/>
        <v/>
      </c>
      <c r="DV68" t="str">
        <f t="shared" ca="1" si="79"/>
        <v/>
      </c>
      <c r="DW68" t="str">
        <f t="shared" si="80"/>
        <v/>
      </c>
      <c r="DX68" t="str">
        <f t="shared" ca="1" si="81"/>
        <v/>
      </c>
      <c r="DY68" t="str">
        <f t="shared" si="82"/>
        <v/>
      </c>
      <c r="DZ68" t="str">
        <f t="shared" ca="1" si="83"/>
        <v/>
      </c>
      <c r="EA68" t="str">
        <f t="shared" si="84"/>
        <v/>
      </c>
      <c r="EB68" t="str">
        <f t="shared" ca="1" si="85"/>
        <v/>
      </c>
      <c r="EC68" t="str">
        <f t="shared" si="86"/>
        <v/>
      </c>
      <c r="ED68" t="str">
        <f t="shared" ca="1" si="87"/>
        <v/>
      </c>
      <c r="EE68" t="str">
        <f t="shared" si="88"/>
        <v/>
      </c>
      <c r="EF68" t="str">
        <f t="shared" ca="1" si="89"/>
        <v/>
      </c>
      <c r="EG68" t="str">
        <f t="shared" si="90"/>
        <v/>
      </c>
      <c r="EH68" t="str">
        <f t="shared" ca="1" si="91"/>
        <v/>
      </c>
      <c r="EI68" t="str">
        <f t="shared" si="92"/>
        <v/>
      </c>
      <c r="EJ68" t="str">
        <f t="shared" ca="1" si="93"/>
        <v/>
      </c>
      <c r="EK68" t="str">
        <f t="shared" ca="1" si="48"/>
        <v/>
      </c>
      <c r="EL68" t="s">
        <v>924</v>
      </c>
      <c r="EM68">
        <v>51007</v>
      </c>
      <c r="EN68">
        <v>16993</v>
      </c>
      <c r="EO68">
        <v>414</v>
      </c>
      <c r="EP68">
        <v>1871</v>
      </c>
      <c r="EQ68">
        <v>14911</v>
      </c>
      <c r="ER68">
        <v>2014</v>
      </c>
      <c r="ES68">
        <v>20076</v>
      </c>
      <c r="ET68">
        <v>2472</v>
      </c>
      <c r="EU68">
        <v>2</v>
      </c>
      <c r="EV68" t="s">
        <v>156</v>
      </c>
      <c r="EW68">
        <v>1024</v>
      </c>
      <c r="EX68">
        <v>2</v>
      </c>
      <c r="EY68">
        <v>48000</v>
      </c>
      <c r="EZ68">
        <v>-16</v>
      </c>
      <c r="FA68" t="s">
        <v>170</v>
      </c>
      <c r="FB68">
        <v>1</v>
      </c>
      <c r="FC68" t="s">
        <v>199</v>
      </c>
      <c r="FD68">
        <v>521693</v>
      </c>
      <c r="FE68">
        <v>504698</v>
      </c>
      <c r="FF68">
        <v>16969</v>
      </c>
      <c r="FG68">
        <v>747575</v>
      </c>
      <c r="FH68">
        <v>749157</v>
      </c>
      <c r="FI68">
        <v>504679</v>
      </c>
      <c r="FJ68">
        <v>747575</v>
      </c>
      <c r="FK68">
        <v>502203</v>
      </c>
      <c r="FL68" t="s">
        <v>158</v>
      </c>
      <c r="FM68">
        <v>498650</v>
      </c>
      <c r="FN68">
        <v>438000</v>
      </c>
      <c r="FO68">
        <v>458663</v>
      </c>
      <c r="FP68">
        <v>2057</v>
      </c>
      <c r="FQ68">
        <v>2051</v>
      </c>
      <c r="FR68">
        <v>746824</v>
      </c>
      <c r="FS68">
        <v>437999</v>
      </c>
      <c r="FT68">
        <v>437999</v>
      </c>
      <c r="FU68">
        <v>2055</v>
      </c>
      <c r="FV68">
        <v>753382</v>
      </c>
      <c r="FW68">
        <v>751158</v>
      </c>
      <c r="FX68">
        <v>755397</v>
      </c>
      <c r="FY68">
        <v>438415</v>
      </c>
      <c r="FZ68">
        <v>460534</v>
      </c>
      <c r="GA68">
        <v>438586</v>
      </c>
      <c r="GB68">
        <v>502203</v>
      </c>
      <c r="GC68">
        <v>500650</v>
      </c>
      <c r="GD68">
        <v>504676</v>
      </c>
      <c r="GE68" t="s">
        <v>158</v>
      </c>
      <c r="GF68">
        <v>753381</v>
      </c>
      <c r="GG68">
        <v>498649</v>
      </c>
      <c r="GH68">
        <v>746822</v>
      </c>
      <c r="GI68">
        <v>572700</v>
      </c>
      <c r="GJ68" t="s">
        <v>172</v>
      </c>
      <c r="GK68">
        <v>24</v>
      </c>
      <c r="GL68">
        <v>33285</v>
      </c>
      <c r="GM68">
        <v>25</v>
      </c>
      <c r="GN68" t="s">
        <v>185</v>
      </c>
      <c r="GO68" t="s">
        <v>166</v>
      </c>
      <c r="GP68">
        <v>1024</v>
      </c>
      <c r="GQ68">
        <v>-50</v>
      </c>
      <c r="GR68">
        <v>180</v>
      </c>
      <c r="GS68">
        <f t="shared" si="94"/>
        <v>25</v>
      </c>
      <c r="GT68" t="str">
        <f t="shared" si="49"/>
        <v>test</v>
      </c>
    </row>
    <row r="69" spans="1:202" x14ac:dyDescent="0.2">
      <c r="A69">
        <v>96</v>
      </c>
      <c r="B69">
        <v>96</v>
      </c>
      <c r="C69">
        <v>1459</v>
      </c>
      <c r="D69">
        <v>1459</v>
      </c>
      <c r="E69" t="s">
        <v>155</v>
      </c>
      <c r="F69" t="s">
        <v>156</v>
      </c>
      <c r="G69" t="s">
        <v>156</v>
      </c>
      <c r="H69" t="s">
        <v>156</v>
      </c>
      <c r="I69">
        <v>0</v>
      </c>
      <c r="J69" t="s">
        <v>157</v>
      </c>
      <c r="K69">
        <v>1</v>
      </c>
      <c r="L69" t="s">
        <v>154</v>
      </c>
      <c r="M69" t="s">
        <v>154</v>
      </c>
      <c r="N69" t="s">
        <v>154</v>
      </c>
      <c r="O69">
        <v>1</v>
      </c>
      <c r="P69" t="s">
        <v>154</v>
      </c>
      <c r="Q69" t="s">
        <v>154</v>
      </c>
      <c r="R69" t="s">
        <v>179</v>
      </c>
      <c r="S69">
        <v>0</v>
      </c>
      <c r="T69">
        <v>5</v>
      </c>
      <c r="U69">
        <v>0</v>
      </c>
      <c r="V69">
        <v>25</v>
      </c>
      <c r="W69">
        <v>25</v>
      </c>
      <c r="X69">
        <v>5</v>
      </c>
      <c r="Y69">
        <v>25</v>
      </c>
      <c r="Z69">
        <v>41</v>
      </c>
      <c r="AA69">
        <v>0</v>
      </c>
      <c r="AB69">
        <v>41</v>
      </c>
      <c r="AC69">
        <v>5</v>
      </c>
      <c r="AD69">
        <v>5</v>
      </c>
      <c r="AE69">
        <v>0</v>
      </c>
      <c r="AF69">
        <v>0</v>
      </c>
      <c r="AG69">
        <v>25</v>
      </c>
      <c r="AH69">
        <v>5</v>
      </c>
      <c r="AI69">
        <v>5</v>
      </c>
      <c r="AJ69">
        <v>0</v>
      </c>
      <c r="AK69">
        <v>25</v>
      </c>
      <c r="AL69">
        <v>25</v>
      </c>
      <c r="AM69">
        <v>67</v>
      </c>
      <c r="AN69">
        <v>5</v>
      </c>
      <c r="AO69">
        <v>5</v>
      </c>
      <c r="AP69">
        <v>5</v>
      </c>
      <c r="AQ69">
        <v>41</v>
      </c>
      <c r="AR69">
        <v>41</v>
      </c>
      <c r="AS69">
        <v>41</v>
      </c>
      <c r="AT69">
        <v>5</v>
      </c>
      <c r="AU69">
        <v>25</v>
      </c>
      <c r="AV69">
        <v>41</v>
      </c>
      <c r="AW69">
        <v>25</v>
      </c>
      <c r="AX69">
        <v>0</v>
      </c>
      <c r="AY69" t="s">
        <v>159</v>
      </c>
      <c r="AZ69">
        <v>-48</v>
      </c>
      <c r="BA69">
        <v>181</v>
      </c>
      <c r="BB69" t="s">
        <v>206</v>
      </c>
      <c r="BC69" t="s">
        <v>161</v>
      </c>
      <c r="BD69" t="b">
        <v>0</v>
      </c>
      <c r="BE69">
        <v>5.08</v>
      </c>
      <c r="BF69" t="b">
        <v>1</v>
      </c>
      <c r="BH69" t="s">
        <v>222</v>
      </c>
      <c r="BI69" t="s">
        <v>207</v>
      </c>
      <c r="BJ69" t="b">
        <v>0</v>
      </c>
      <c r="BK69" t="s">
        <v>163</v>
      </c>
      <c r="BL69" t="b">
        <v>0</v>
      </c>
      <c r="BM69">
        <v>18</v>
      </c>
      <c r="BN69" t="s">
        <v>164</v>
      </c>
      <c r="BO69" t="s">
        <v>165</v>
      </c>
      <c r="BP69" t="s">
        <v>164</v>
      </c>
      <c r="BQ69" t="s">
        <v>166</v>
      </c>
      <c r="BR69">
        <v>768</v>
      </c>
      <c r="BS69" t="s">
        <v>156</v>
      </c>
      <c r="BT69" t="s">
        <v>173</v>
      </c>
      <c r="BU69" t="s">
        <v>180</v>
      </c>
      <c r="BV69" t="s">
        <v>188</v>
      </c>
      <c r="BW69">
        <v>25</v>
      </c>
      <c r="BX69">
        <v>6</v>
      </c>
      <c r="BY69">
        <v>0</v>
      </c>
      <c r="BZ69">
        <v>6</v>
      </c>
      <c r="CA69" t="s">
        <v>223</v>
      </c>
      <c r="CB69" t="s">
        <v>156</v>
      </c>
      <c r="CC69">
        <v>7</v>
      </c>
      <c r="CD69" t="b">
        <v>0</v>
      </c>
      <c r="CE69" t="s">
        <v>168</v>
      </c>
      <c r="CF69" t="s">
        <v>224</v>
      </c>
      <c r="CG69">
        <v>21</v>
      </c>
      <c r="CH69">
        <v>0</v>
      </c>
      <c r="CI69" t="s">
        <v>179</v>
      </c>
      <c r="CJ69" t="s">
        <v>169</v>
      </c>
      <c r="CK69" t="s">
        <v>198</v>
      </c>
      <c r="CL69" t="s">
        <v>169</v>
      </c>
      <c r="CM69" t="s">
        <v>198</v>
      </c>
      <c r="CN69" t="s">
        <v>198</v>
      </c>
      <c r="CO69" t="s">
        <v>179</v>
      </c>
      <c r="CP69" t="s">
        <v>198</v>
      </c>
      <c r="CQ69">
        <v>1</v>
      </c>
      <c r="CR69">
        <v>4651</v>
      </c>
      <c r="CS69">
        <f t="shared" si="50"/>
        <v>4651</v>
      </c>
      <c r="CT69">
        <f t="shared" ca="1" si="51"/>
        <v>4130</v>
      </c>
      <c r="CU69" t="str">
        <f t="shared" si="52"/>
        <v/>
      </c>
      <c r="CV69" t="str">
        <f t="shared" ca="1" si="53"/>
        <v/>
      </c>
      <c r="CW69" t="str">
        <f t="shared" si="54"/>
        <v/>
      </c>
      <c r="CX69" t="str">
        <f t="shared" ca="1" si="55"/>
        <v/>
      </c>
      <c r="CY69" t="str">
        <f t="shared" si="56"/>
        <v/>
      </c>
      <c r="CZ69" t="str">
        <f t="shared" ca="1" si="57"/>
        <v/>
      </c>
      <c r="DA69" t="str">
        <f t="shared" si="58"/>
        <v/>
      </c>
      <c r="DB69" t="str">
        <f t="shared" ca="1" si="59"/>
        <v/>
      </c>
      <c r="DC69" t="str">
        <f t="shared" si="60"/>
        <v/>
      </c>
      <c r="DD69" t="str">
        <f t="shared" ca="1" si="61"/>
        <v/>
      </c>
      <c r="DE69" t="str">
        <f t="shared" si="62"/>
        <v/>
      </c>
      <c r="DF69" t="str">
        <f t="shared" ca="1" si="63"/>
        <v/>
      </c>
      <c r="DG69" t="str">
        <f t="shared" si="64"/>
        <v/>
      </c>
      <c r="DH69" t="str">
        <f t="shared" ca="1" si="65"/>
        <v/>
      </c>
      <c r="DI69" t="str">
        <f t="shared" si="66"/>
        <v/>
      </c>
      <c r="DJ69" t="str">
        <f t="shared" ca="1" si="67"/>
        <v/>
      </c>
      <c r="DK69">
        <f t="shared" si="68"/>
        <v>4651</v>
      </c>
      <c r="DL69">
        <f t="shared" ca="1" si="69"/>
        <v>4130</v>
      </c>
      <c r="DM69" t="str">
        <f t="shared" si="70"/>
        <v/>
      </c>
      <c r="DN69" t="str">
        <f t="shared" ca="1" si="71"/>
        <v/>
      </c>
      <c r="DO69" t="str">
        <f t="shared" si="72"/>
        <v/>
      </c>
      <c r="DP69" t="str">
        <f t="shared" ca="1" si="73"/>
        <v/>
      </c>
      <c r="DQ69" t="str">
        <f t="shared" si="74"/>
        <v/>
      </c>
      <c r="DR69" t="str">
        <f t="shared" ca="1" si="75"/>
        <v/>
      </c>
      <c r="DS69" t="str">
        <f t="shared" si="76"/>
        <v/>
      </c>
      <c r="DT69" t="str">
        <f t="shared" ca="1" si="77"/>
        <v/>
      </c>
      <c r="DU69" t="str">
        <f t="shared" si="78"/>
        <v/>
      </c>
      <c r="DV69" t="str">
        <f t="shared" ca="1" si="79"/>
        <v/>
      </c>
      <c r="DW69" t="str">
        <f t="shared" si="80"/>
        <v/>
      </c>
      <c r="DX69" t="str">
        <f t="shared" ca="1" si="81"/>
        <v/>
      </c>
      <c r="DY69" t="str">
        <f t="shared" si="82"/>
        <v/>
      </c>
      <c r="DZ69" t="str">
        <f t="shared" ca="1" si="83"/>
        <v/>
      </c>
      <c r="EA69" t="str">
        <f t="shared" si="84"/>
        <v/>
      </c>
      <c r="EB69" t="str">
        <f t="shared" ca="1" si="85"/>
        <v/>
      </c>
      <c r="EC69" t="str">
        <f t="shared" si="86"/>
        <v/>
      </c>
      <c r="ED69" t="str">
        <f t="shared" ca="1" si="87"/>
        <v/>
      </c>
      <c r="EE69" t="str">
        <f t="shared" si="88"/>
        <v/>
      </c>
      <c r="EF69" t="str">
        <f t="shared" ca="1" si="89"/>
        <v/>
      </c>
      <c r="EG69" t="str">
        <f t="shared" si="90"/>
        <v/>
      </c>
      <c r="EH69" t="str">
        <f t="shared" ca="1" si="91"/>
        <v/>
      </c>
      <c r="EI69" t="str">
        <f t="shared" si="92"/>
        <v/>
      </c>
      <c r="EJ69" t="str">
        <f t="shared" ca="1" si="93"/>
        <v/>
      </c>
      <c r="EK69" t="str">
        <f t="shared" ca="1" si="48"/>
        <v/>
      </c>
      <c r="EL69">
        <v>4104</v>
      </c>
      <c r="EM69">
        <v>51007</v>
      </c>
      <c r="EN69">
        <v>16993</v>
      </c>
      <c r="EO69">
        <v>414</v>
      </c>
      <c r="EP69">
        <v>1871</v>
      </c>
      <c r="EQ69">
        <v>14911</v>
      </c>
      <c r="ER69">
        <v>4651</v>
      </c>
      <c r="ES69">
        <v>20076</v>
      </c>
      <c r="ET69">
        <v>2472</v>
      </c>
      <c r="EU69">
        <v>2</v>
      </c>
      <c r="EV69" t="s">
        <v>156</v>
      </c>
      <c r="EW69">
        <v>1024</v>
      </c>
      <c r="EX69">
        <v>2</v>
      </c>
      <c r="EY69">
        <v>48000</v>
      </c>
      <c r="EZ69">
        <v>-16</v>
      </c>
      <c r="FA69" t="s">
        <v>170</v>
      </c>
      <c r="FB69">
        <v>1</v>
      </c>
      <c r="FC69" t="s">
        <v>199</v>
      </c>
      <c r="FD69">
        <v>521693</v>
      </c>
      <c r="FE69">
        <v>504698</v>
      </c>
      <c r="FF69">
        <v>16969</v>
      </c>
      <c r="FG69">
        <v>756179</v>
      </c>
      <c r="FH69">
        <v>757669</v>
      </c>
      <c r="FI69">
        <v>504679</v>
      </c>
      <c r="FJ69">
        <v>756179</v>
      </c>
      <c r="FK69">
        <v>502203</v>
      </c>
      <c r="FL69" t="s">
        <v>158</v>
      </c>
      <c r="FM69">
        <v>498650</v>
      </c>
      <c r="FN69">
        <v>438000</v>
      </c>
      <c r="FO69">
        <v>458663</v>
      </c>
      <c r="FP69">
        <v>2057</v>
      </c>
      <c r="FQ69">
        <v>2051</v>
      </c>
      <c r="FR69">
        <v>755428</v>
      </c>
      <c r="FS69">
        <v>437999</v>
      </c>
      <c r="FT69">
        <v>437999</v>
      </c>
      <c r="FU69">
        <v>2055</v>
      </c>
      <c r="FV69">
        <v>760976</v>
      </c>
      <c r="FW69">
        <v>759669</v>
      </c>
      <c r="FX69">
        <v>765627</v>
      </c>
      <c r="FY69">
        <v>438415</v>
      </c>
      <c r="FZ69">
        <v>460534</v>
      </c>
      <c r="GA69">
        <v>438586</v>
      </c>
      <c r="GB69">
        <v>502203</v>
      </c>
      <c r="GC69">
        <v>500650</v>
      </c>
      <c r="GD69">
        <v>504676</v>
      </c>
      <c r="GE69" t="s">
        <v>158</v>
      </c>
      <c r="GF69">
        <v>760976</v>
      </c>
      <c r="GG69">
        <v>498649</v>
      </c>
      <c r="GH69">
        <v>755427</v>
      </c>
      <c r="GI69">
        <v>572700</v>
      </c>
      <c r="GJ69" t="s">
        <v>172</v>
      </c>
      <c r="GK69">
        <v>25</v>
      </c>
      <c r="GL69">
        <v>37936</v>
      </c>
      <c r="GM69">
        <v>26</v>
      </c>
      <c r="GN69" t="s">
        <v>182</v>
      </c>
      <c r="GO69" t="s">
        <v>166</v>
      </c>
      <c r="GP69">
        <v>1024</v>
      </c>
      <c r="GQ69">
        <v>-50</v>
      </c>
      <c r="GR69">
        <v>180</v>
      </c>
      <c r="GS69">
        <f t="shared" si="94"/>
        <v>26</v>
      </c>
      <c r="GT69" t="str">
        <f t="shared" si="49"/>
        <v>test</v>
      </c>
    </row>
    <row r="70" spans="1:202" x14ac:dyDescent="0.2">
      <c r="A70">
        <v>96</v>
      </c>
      <c r="B70">
        <v>96</v>
      </c>
      <c r="C70">
        <v>1432</v>
      </c>
      <c r="D70">
        <v>1432</v>
      </c>
      <c r="E70" t="s">
        <v>155</v>
      </c>
      <c r="F70" t="s">
        <v>156</v>
      </c>
      <c r="G70" t="s">
        <v>156</v>
      </c>
      <c r="H70" t="s">
        <v>156</v>
      </c>
      <c r="I70">
        <v>0</v>
      </c>
      <c r="J70" t="s">
        <v>157</v>
      </c>
      <c r="K70">
        <v>1</v>
      </c>
      <c r="L70" t="s">
        <v>154</v>
      </c>
      <c r="M70" t="s">
        <v>154</v>
      </c>
      <c r="N70" t="s">
        <v>154</v>
      </c>
      <c r="O70">
        <v>1</v>
      </c>
      <c r="P70" t="s">
        <v>154</v>
      </c>
      <c r="Q70" t="s">
        <v>154</v>
      </c>
      <c r="R70" t="s">
        <v>183</v>
      </c>
      <c r="S70">
        <v>0</v>
      </c>
      <c r="T70">
        <v>5</v>
      </c>
      <c r="U70">
        <v>0</v>
      </c>
      <c r="V70">
        <v>26</v>
      </c>
      <c r="W70">
        <v>26</v>
      </c>
      <c r="X70">
        <v>5</v>
      </c>
      <c r="Y70">
        <v>26</v>
      </c>
      <c r="Z70">
        <v>41</v>
      </c>
      <c r="AA70">
        <v>0</v>
      </c>
      <c r="AB70">
        <v>41</v>
      </c>
      <c r="AC70">
        <v>5</v>
      </c>
      <c r="AD70">
        <v>5</v>
      </c>
      <c r="AE70">
        <v>0</v>
      </c>
      <c r="AF70">
        <v>0</v>
      </c>
      <c r="AG70">
        <v>26</v>
      </c>
      <c r="AH70">
        <v>5</v>
      </c>
      <c r="AI70">
        <v>5</v>
      </c>
      <c r="AJ70">
        <v>0</v>
      </c>
      <c r="AK70">
        <v>26</v>
      </c>
      <c r="AL70">
        <v>26</v>
      </c>
      <c r="AM70">
        <v>68</v>
      </c>
      <c r="AN70">
        <v>5</v>
      </c>
      <c r="AO70">
        <v>5</v>
      </c>
      <c r="AP70">
        <v>5</v>
      </c>
      <c r="AQ70">
        <v>41</v>
      </c>
      <c r="AR70">
        <v>41</v>
      </c>
      <c r="AS70">
        <v>41</v>
      </c>
      <c r="AT70">
        <v>5</v>
      </c>
      <c r="AU70">
        <v>26</v>
      </c>
      <c r="AV70">
        <v>41</v>
      </c>
      <c r="AW70">
        <v>26</v>
      </c>
      <c r="AX70">
        <v>0</v>
      </c>
      <c r="AY70" t="s">
        <v>159</v>
      </c>
      <c r="AZ70">
        <v>-48</v>
      </c>
      <c r="BA70">
        <v>181</v>
      </c>
      <c r="BB70" t="s">
        <v>206</v>
      </c>
      <c r="BC70" t="s">
        <v>161</v>
      </c>
      <c r="BD70" t="b">
        <v>0</v>
      </c>
      <c r="BE70" t="s">
        <v>164</v>
      </c>
      <c r="BF70" t="b">
        <v>1</v>
      </c>
      <c r="BH70" t="s">
        <v>222</v>
      </c>
      <c r="BI70" t="s">
        <v>207</v>
      </c>
      <c r="BJ70" t="b">
        <v>0</v>
      </c>
      <c r="BK70" t="s">
        <v>163</v>
      </c>
      <c r="BL70" t="b">
        <v>0</v>
      </c>
      <c r="BM70">
        <v>18</v>
      </c>
      <c r="BN70" t="s">
        <v>164</v>
      </c>
      <c r="BO70" t="s">
        <v>165</v>
      </c>
      <c r="BP70" t="s">
        <v>164</v>
      </c>
      <c r="BQ70" t="s">
        <v>166</v>
      </c>
      <c r="BR70">
        <v>768</v>
      </c>
      <c r="BS70" t="s">
        <v>156</v>
      </c>
      <c r="BT70" t="s">
        <v>173</v>
      </c>
      <c r="BU70" t="s">
        <v>176</v>
      </c>
      <c r="BV70" t="s">
        <v>192</v>
      </c>
      <c r="BW70">
        <v>26</v>
      </c>
      <c r="BX70">
        <v>6</v>
      </c>
      <c r="BY70">
        <v>0</v>
      </c>
      <c r="BZ70">
        <v>6</v>
      </c>
      <c r="CA70" t="s">
        <v>223</v>
      </c>
      <c r="CB70" t="s">
        <v>156</v>
      </c>
      <c r="CC70">
        <v>7</v>
      </c>
      <c r="CD70" t="b">
        <v>0</v>
      </c>
      <c r="CE70" t="s">
        <v>168</v>
      </c>
      <c r="CF70" t="s">
        <v>224</v>
      </c>
      <c r="CG70">
        <v>57</v>
      </c>
      <c r="CH70">
        <v>0</v>
      </c>
      <c r="CI70" t="s">
        <v>183</v>
      </c>
      <c r="CJ70" t="s">
        <v>169</v>
      </c>
      <c r="CK70" t="s">
        <v>198</v>
      </c>
      <c r="CL70" t="s">
        <v>169</v>
      </c>
      <c r="CM70" t="s">
        <v>198</v>
      </c>
      <c r="CN70" t="s">
        <v>198</v>
      </c>
      <c r="CO70" t="s">
        <v>183</v>
      </c>
      <c r="CP70" t="s">
        <v>198</v>
      </c>
      <c r="CQ70">
        <v>1</v>
      </c>
      <c r="CR70">
        <v>747</v>
      </c>
      <c r="CS70" t="str">
        <f t="shared" si="50"/>
        <v/>
      </c>
      <c r="CT70" t="str">
        <f t="shared" ca="1" si="51"/>
        <v/>
      </c>
      <c r="CU70" t="str">
        <f t="shared" si="52"/>
        <v/>
      </c>
      <c r="CV70" t="str">
        <f t="shared" ca="1" si="53"/>
        <v/>
      </c>
      <c r="CW70" t="str">
        <f t="shared" si="54"/>
        <v/>
      </c>
      <c r="CX70" t="str">
        <f t="shared" ca="1" si="55"/>
        <v/>
      </c>
      <c r="CY70" t="str">
        <f t="shared" si="56"/>
        <v/>
      </c>
      <c r="CZ70" t="str">
        <f t="shared" ca="1" si="57"/>
        <v/>
      </c>
      <c r="DA70" t="str">
        <f t="shared" si="58"/>
        <v/>
      </c>
      <c r="DB70" t="str">
        <f t="shared" ca="1" si="59"/>
        <v/>
      </c>
      <c r="DC70" t="str">
        <f t="shared" si="60"/>
        <v/>
      </c>
      <c r="DD70" t="str">
        <f t="shared" ca="1" si="61"/>
        <v/>
      </c>
      <c r="DE70" t="str">
        <f t="shared" si="62"/>
        <v/>
      </c>
      <c r="DF70" t="str">
        <f t="shared" ca="1" si="63"/>
        <v/>
      </c>
      <c r="DG70" t="str">
        <f t="shared" si="64"/>
        <v/>
      </c>
      <c r="DH70" t="str">
        <f t="shared" ca="1" si="65"/>
        <v/>
      </c>
      <c r="DI70" t="str">
        <f t="shared" si="66"/>
        <v/>
      </c>
      <c r="DJ70" t="str">
        <f t="shared" ca="1" si="67"/>
        <v/>
      </c>
      <c r="DK70" t="str">
        <f t="shared" si="68"/>
        <v/>
      </c>
      <c r="DL70" t="str">
        <f t="shared" ca="1" si="69"/>
        <v/>
      </c>
      <c r="DM70" t="str">
        <f t="shared" si="70"/>
        <v/>
      </c>
      <c r="DN70" t="str">
        <f t="shared" ca="1" si="71"/>
        <v/>
      </c>
      <c r="DO70" t="str">
        <f t="shared" si="72"/>
        <v/>
      </c>
      <c r="DP70" t="str">
        <f t="shared" ca="1" si="73"/>
        <v/>
      </c>
      <c r="DQ70" t="str">
        <f t="shared" si="74"/>
        <v/>
      </c>
      <c r="DR70" t="str">
        <f t="shared" ca="1" si="75"/>
        <v/>
      </c>
      <c r="DS70" t="str">
        <f t="shared" si="76"/>
        <v/>
      </c>
      <c r="DT70" t="str">
        <f t="shared" ca="1" si="77"/>
        <v/>
      </c>
      <c r="DU70" t="str">
        <f t="shared" si="78"/>
        <v/>
      </c>
      <c r="DV70" t="str">
        <f t="shared" ca="1" si="79"/>
        <v/>
      </c>
      <c r="DW70" t="str">
        <f t="shared" si="80"/>
        <v/>
      </c>
      <c r="DX70" t="str">
        <f t="shared" ca="1" si="81"/>
        <v/>
      </c>
      <c r="DY70" t="str">
        <f t="shared" si="82"/>
        <v/>
      </c>
      <c r="DZ70" t="str">
        <f t="shared" ca="1" si="83"/>
        <v/>
      </c>
      <c r="EA70" t="str">
        <f t="shared" si="84"/>
        <v/>
      </c>
      <c r="EB70" t="str">
        <f t="shared" ca="1" si="85"/>
        <v/>
      </c>
      <c r="EC70" t="str">
        <f t="shared" si="86"/>
        <v/>
      </c>
      <c r="ED70" t="str">
        <f t="shared" ca="1" si="87"/>
        <v/>
      </c>
      <c r="EE70" t="str">
        <f t="shared" si="88"/>
        <v/>
      </c>
      <c r="EF70" t="str">
        <f t="shared" ca="1" si="89"/>
        <v/>
      </c>
      <c r="EG70" t="str">
        <f t="shared" si="90"/>
        <v/>
      </c>
      <c r="EH70" t="str">
        <f t="shared" ca="1" si="91"/>
        <v/>
      </c>
      <c r="EI70" t="str">
        <f t="shared" si="92"/>
        <v/>
      </c>
      <c r="EJ70" t="str">
        <f t="shared" ca="1" si="93"/>
        <v/>
      </c>
      <c r="EK70" t="str">
        <f t="shared" ca="1" si="48"/>
        <v/>
      </c>
      <c r="EL70" t="s">
        <v>924</v>
      </c>
      <c r="EM70">
        <v>51007</v>
      </c>
      <c r="EN70">
        <v>16993</v>
      </c>
      <c r="EO70">
        <v>414</v>
      </c>
      <c r="EP70">
        <v>1871</v>
      </c>
      <c r="EQ70">
        <v>14911</v>
      </c>
      <c r="ER70">
        <v>747</v>
      </c>
      <c r="ES70">
        <v>20076</v>
      </c>
      <c r="ET70">
        <v>2472</v>
      </c>
      <c r="EU70">
        <v>2</v>
      </c>
      <c r="EV70" t="s">
        <v>156</v>
      </c>
      <c r="EW70">
        <v>1024</v>
      </c>
      <c r="EX70">
        <v>2</v>
      </c>
      <c r="EY70">
        <v>48000</v>
      </c>
      <c r="EZ70">
        <v>-16</v>
      </c>
      <c r="FA70" t="s">
        <v>170</v>
      </c>
      <c r="FB70">
        <v>1</v>
      </c>
      <c r="FC70" t="s">
        <v>199</v>
      </c>
      <c r="FD70">
        <v>521693</v>
      </c>
      <c r="FE70">
        <v>504698</v>
      </c>
      <c r="FF70">
        <v>16969</v>
      </c>
      <c r="FG70">
        <v>766418</v>
      </c>
      <c r="FH70">
        <v>767931</v>
      </c>
      <c r="FI70">
        <v>504679</v>
      </c>
      <c r="FJ70">
        <v>766418</v>
      </c>
      <c r="FK70">
        <v>502203</v>
      </c>
      <c r="FL70" t="s">
        <v>158</v>
      </c>
      <c r="FM70">
        <v>498650</v>
      </c>
      <c r="FN70">
        <v>438000</v>
      </c>
      <c r="FO70">
        <v>458663</v>
      </c>
      <c r="FP70">
        <v>2057</v>
      </c>
      <c r="FQ70">
        <v>2051</v>
      </c>
      <c r="FR70">
        <v>765667</v>
      </c>
      <c r="FS70">
        <v>437999</v>
      </c>
      <c r="FT70">
        <v>437999</v>
      </c>
      <c r="FU70">
        <v>2055</v>
      </c>
      <c r="FV70">
        <v>771664</v>
      </c>
      <c r="FW70">
        <v>769931</v>
      </c>
      <c r="FX70">
        <v>772412</v>
      </c>
      <c r="FY70">
        <v>438415</v>
      </c>
      <c r="FZ70">
        <v>460534</v>
      </c>
      <c r="GA70">
        <v>438586</v>
      </c>
      <c r="GB70">
        <v>502203</v>
      </c>
      <c r="GC70">
        <v>500650</v>
      </c>
      <c r="GD70">
        <v>504676</v>
      </c>
      <c r="GE70" t="s">
        <v>158</v>
      </c>
      <c r="GF70">
        <v>771664</v>
      </c>
      <c r="GG70">
        <v>498649</v>
      </c>
      <c r="GH70">
        <v>765666</v>
      </c>
      <c r="GI70">
        <v>572700</v>
      </c>
      <c r="GJ70" t="s">
        <v>172</v>
      </c>
      <c r="GK70">
        <v>26</v>
      </c>
      <c r="GL70">
        <v>38683</v>
      </c>
      <c r="GM70">
        <v>27</v>
      </c>
      <c r="GN70" t="s">
        <v>185</v>
      </c>
      <c r="GO70" t="s">
        <v>166</v>
      </c>
      <c r="GP70">
        <v>1024</v>
      </c>
      <c r="GQ70">
        <v>-50</v>
      </c>
      <c r="GR70">
        <v>180</v>
      </c>
      <c r="GS70">
        <f t="shared" si="94"/>
        <v>27</v>
      </c>
      <c r="GT70" t="str">
        <f t="shared" si="49"/>
        <v>test</v>
      </c>
    </row>
    <row r="71" spans="1:202" x14ac:dyDescent="0.2">
      <c r="A71">
        <v>96</v>
      </c>
      <c r="B71">
        <v>96</v>
      </c>
      <c r="C71">
        <v>1393</v>
      </c>
      <c r="D71">
        <v>1393</v>
      </c>
      <c r="E71" t="s">
        <v>155</v>
      </c>
      <c r="F71" t="s">
        <v>156</v>
      </c>
      <c r="G71" t="s">
        <v>156</v>
      </c>
      <c r="H71" t="s">
        <v>156</v>
      </c>
      <c r="I71">
        <v>0</v>
      </c>
      <c r="J71" t="s">
        <v>157</v>
      </c>
      <c r="K71">
        <v>1</v>
      </c>
      <c r="L71" t="s">
        <v>154</v>
      </c>
      <c r="M71" t="s">
        <v>154</v>
      </c>
      <c r="N71" t="s">
        <v>154</v>
      </c>
      <c r="O71">
        <v>1</v>
      </c>
      <c r="P71" t="s">
        <v>154</v>
      </c>
      <c r="Q71" t="s">
        <v>154</v>
      </c>
      <c r="R71" t="s">
        <v>183</v>
      </c>
      <c r="S71">
        <v>0</v>
      </c>
      <c r="T71">
        <v>5</v>
      </c>
      <c r="U71">
        <v>0</v>
      </c>
      <c r="V71">
        <v>27</v>
      </c>
      <c r="W71">
        <v>27</v>
      </c>
      <c r="X71">
        <v>5</v>
      </c>
      <c r="Y71">
        <v>27</v>
      </c>
      <c r="Z71">
        <v>41</v>
      </c>
      <c r="AA71">
        <v>0</v>
      </c>
      <c r="AB71">
        <v>41</v>
      </c>
      <c r="AC71">
        <v>5</v>
      </c>
      <c r="AD71">
        <v>5</v>
      </c>
      <c r="AE71">
        <v>0</v>
      </c>
      <c r="AF71">
        <v>0</v>
      </c>
      <c r="AG71">
        <v>27</v>
      </c>
      <c r="AH71">
        <v>5</v>
      </c>
      <c r="AI71">
        <v>5</v>
      </c>
      <c r="AJ71">
        <v>0</v>
      </c>
      <c r="AK71">
        <v>27</v>
      </c>
      <c r="AL71">
        <v>27</v>
      </c>
      <c r="AM71">
        <v>69</v>
      </c>
      <c r="AN71">
        <v>5</v>
      </c>
      <c r="AO71">
        <v>5</v>
      </c>
      <c r="AP71">
        <v>5</v>
      </c>
      <c r="AQ71">
        <v>41</v>
      </c>
      <c r="AR71">
        <v>41</v>
      </c>
      <c r="AS71">
        <v>41</v>
      </c>
      <c r="AT71">
        <v>5</v>
      </c>
      <c r="AU71">
        <v>27</v>
      </c>
      <c r="AV71">
        <v>41</v>
      </c>
      <c r="AW71">
        <v>27</v>
      </c>
      <c r="AX71">
        <v>0</v>
      </c>
      <c r="AY71" t="s">
        <v>159</v>
      </c>
      <c r="AZ71">
        <v>-48</v>
      </c>
      <c r="BA71">
        <v>181</v>
      </c>
      <c r="BB71" t="s">
        <v>206</v>
      </c>
      <c r="BC71" t="s">
        <v>161</v>
      </c>
      <c r="BD71" t="b">
        <v>0</v>
      </c>
      <c r="BE71" t="s">
        <v>164</v>
      </c>
      <c r="BF71" t="b">
        <v>1</v>
      </c>
      <c r="BH71" t="s">
        <v>222</v>
      </c>
      <c r="BI71" t="s">
        <v>207</v>
      </c>
      <c r="BJ71" t="b">
        <v>0</v>
      </c>
      <c r="BK71" t="s">
        <v>163</v>
      </c>
      <c r="BL71" t="b">
        <v>0</v>
      </c>
      <c r="BM71">
        <v>18</v>
      </c>
      <c r="BN71" t="s">
        <v>164</v>
      </c>
      <c r="BO71" t="s">
        <v>165</v>
      </c>
      <c r="BP71" t="s">
        <v>164</v>
      </c>
      <c r="BQ71" t="s">
        <v>166</v>
      </c>
      <c r="BR71">
        <v>768</v>
      </c>
      <c r="BS71" t="s">
        <v>156</v>
      </c>
      <c r="BT71" t="s">
        <v>173</v>
      </c>
      <c r="BU71" t="s">
        <v>181</v>
      </c>
      <c r="BV71" t="s">
        <v>195</v>
      </c>
      <c r="BW71">
        <v>27</v>
      </c>
      <c r="BX71">
        <v>6</v>
      </c>
      <c r="BY71">
        <v>0</v>
      </c>
      <c r="BZ71">
        <v>6</v>
      </c>
      <c r="CA71" t="s">
        <v>223</v>
      </c>
      <c r="CB71" t="s">
        <v>156</v>
      </c>
      <c r="CC71">
        <v>7</v>
      </c>
      <c r="CD71" t="b">
        <v>0</v>
      </c>
      <c r="CE71" t="s">
        <v>168</v>
      </c>
      <c r="CF71" t="s">
        <v>224</v>
      </c>
      <c r="CG71">
        <v>52</v>
      </c>
      <c r="CH71">
        <v>0</v>
      </c>
      <c r="CI71" t="s">
        <v>183</v>
      </c>
      <c r="CJ71" t="s">
        <v>169</v>
      </c>
      <c r="CK71" t="s">
        <v>198</v>
      </c>
      <c r="CL71" t="s">
        <v>169</v>
      </c>
      <c r="CM71" t="s">
        <v>198</v>
      </c>
      <c r="CN71" t="s">
        <v>198</v>
      </c>
      <c r="CO71" t="s">
        <v>183</v>
      </c>
      <c r="CP71" t="s">
        <v>198</v>
      </c>
      <c r="CQ71">
        <v>1</v>
      </c>
      <c r="CR71">
        <v>335</v>
      </c>
      <c r="CS71" t="str">
        <f t="shared" si="50"/>
        <v/>
      </c>
      <c r="CT71" t="str">
        <f t="shared" ca="1" si="51"/>
        <v/>
      </c>
      <c r="CU71" t="str">
        <f t="shared" si="52"/>
        <v/>
      </c>
      <c r="CV71" t="str">
        <f t="shared" ca="1" si="53"/>
        <v/>
      </c>
      <c r="CW71" t="str">
        <f t="shared" si="54"/>
        <v/>
      </c>
      <c r="CX71" t="str">
        <f t="shared" ca="1" si="55"/>
        <v/>
      </c>
      <c r="CY71" t="str">
        <f t="shared" si="56"/>
        <v/>
      </c>
      <c r="CZ71" t="str">
        <f t="shared" ca="1" si="57"/>
        <v/>
      </c>
      <c r="DA71" t="str">
        <f t="shared" si="58"/>
        <v/>
      </c>
      <c r="DB71" t="str">
        <f t="shared" ca="1" si="59"/>
        <v/>
      </c>
      <c r="DC71" t="str">
        <f t="shared" si="60"/>
        <v/>
      </c>
      <c r="DD71" t="str">
        <f t="shared" ca="1" si="61"/>
        <v/>
      </c>
      <c r="DE71" t="str">
        <f t="shared" si="62"/>
        <v/>
      </c>
      <c r="DF71" t="str">
        <f t="shared" ca="1" si="63"/>
        <v/>
      </c>
      <c r="DG71" t="str">
        <f t="shared" si="64"/>
        <v/>
      </c>
      <c r="DH71" t="str">
        <f t="shared" ca="1" si="65"/>
        <v/>
      </c>
      <c r="DI71" t="str">
        <f t="shared" si="66"/>
        <v/>
      </c>
      <c r="DJ71" t="str">
        <f t="shared" ca="1" si="67"/>
        <v/>
      </c>
      <c r="DK71" t="str">
        <f t="shared" si="68"/>
        <v/>
      </c>
      <c r="DL71" t="str">
        <f t="shared" ca="1" si="69"/>
        <v/>
      </c>
      <c r="DM71" t="str">
        <f t="shared" si="70"/>
        <v/>
      </c>
      <c r="DN71" t="str">
        <f t="shared" ca="1" si="71"/>
        <v/>
      </c>
      <c r="DO71" t="str">
        <f t="shared" si="72"/>
        <v/>
      </c>
      <c r="DP71" t="str">
        <f t="shared" ca="1" si="73"/>
        <v/>
      </c>
      <c r="DQ71" t="str">
        <f t="shared" si="74"/>
        <v/>
      </c>
      <c r="DR71" t="str">
        <f t="shared" ca="1" si="75"/>
        <v/>
      </c>
      <c r="DS71" t="str">
        <f t="shared" si="76"/>
        <v/>
      </c>
      <c r="DT71" t="str">
        <f t="shared" ca="1" si="77"/>
        <v/>
      </c>
      <c r="DU71" t="str">
        <f t="shared" si="78"/>
        <v/>
      </c>
      <c r="DV71" t="str">
        <f t="shared" ca="1" si="79"/>
        <v/>
      </c>
      <c r="DW71" t="str">
        <f t="shared" si="80"/>
        <v/>
      </c>
      <c r="DX71" t="str">
        <f t="shared" ca="1" si="81"/>
        <v/>
      </c>
      <c r="DY71" t="str">
        <f t="shared" si="82"/>
        <v/>
      </c>
      <c r="DZ71" t="str">
        <f t="shared" ca="1" si="83"/>
        <v/>
      </c>
      <c r="EA71" t="str">
        <f t="shared" si="84"/>
        <v/>
      </c>
      <c r="EB71" t="str">
        <f t="shared" ca="1" si="85"/>
        <v/>
      </c>
      <c r="EC71" t="str">
        <f t="shared" si="86"/>
        <v/>
      </c>
      <c r="ED71" t="str">
        <f t="shared" ca="1" si="87"/>
        <v/>
      </c>
      <c r="EE71" t="str">
        <f t="shared" si="88"/>
        <v/>
      </c>
      <c r="EF71" t="str">
        <f t="shared" ca="1" si="89"/>
        <v/>
      </c>
      <c r="EG71" t="str">
        <f t="shared" si="90"/>
        <v/>
      </c>
      <c r="EH71" t="str">
        <f t="shared" ca="1" si="91"/>
        <v/>
      </c>
      <c r="EI71" t="str">
        <f t="shared" si="92"/>
        <v/>
      </c>
      <c r="EJ71" t="str">
        <f t="shared" ca="1" si="93"/>
        <v/>
      </c>
      <c r="EK71" t="str">
        <f t="shared" ca="1" si="48"/>
        <v/>
      </c>
      <c r="EL71" t="s">
        <v>924</v>
      </c>
      <c r="EM71">
        <v>51007</v>
      </c>
      <c r="EN71">
        <v>16993</v>
      </c>
      <c r="EO71">
        <v>414</v>
      </c>
      <c r="EP71">
        <v>1871</v>
      </c>
      <c r="EQ71">
        <v>14911</v>
      </c>
      <c r="ER71">
        <v>335</v>
      </c>
      <c r="ES71">
        <v>20076</v>
      </c>
      <c r="ET71">
        <v>2472</v>
      </c>
      <c r="EU71">
        <v>2</v>
      </c>
      <c r="EV71" t="s">
        <v>156</v>
      </c>
      <c r="EW71">
        <v>1024</v>
      </c>
      <c r="EX71">
        <v>2</v>
      </c>
      <c r="EY71">
        <v>48000</v>
      </c>
      <c r="EZ71">
        <v>-16</v>
      </c>
      <c r="FA71" t="s">
        <v>170</v>
      </c>
      <c r="FB71">
        <v>1</v>
      </c>
      <c r="FC71" t="s">
        <v>199</v>
      </c>
      <c r="FD71">
        <v>521693</v>
      </c>
      <c r="FE71">
        <v>504698</v>
      </c>
      <c r="FF71">
        <v>16969</v>
      </c>
      <c r="FG71">
        <v>773196</v>
      </c>
      <c r="FH71">
        <v>774779</v>
      </c>
      <c r="FI71">
        <v>504679</v>
      </c>
      <c r="FJ71">
        <v>773196</v>
      </c>
      <c r="FK71">
        <v>502203</v>
      </c>
      <c r="FL71" t="s">
        <v>158</v>
      </c>
      <c r="FM71">
        <v>498650</v>
      </c>
      <c r="FN71">
        <v>438000</v>
      </c>
      <c r="FO71">
        <v>458663</v>
      </c>
      <c r="FP71">
        <v>2057</v>
      </c>
      <c r="FQ71">
        <v>2051</v>
      </c>
      <c r="FR71">
        <v>772445</v>
      </c>
      <c r="FS71">
        <v>437999</v>
      </c>
      <c r="FT71">
        <v>437999</v>
      </c>
      <c r="FU71">
        <v>2055</v>
      </c>
      <c r="FV71">
        <v>778789</v>
      </c>
      <c r="FW71">
        <v>776779</v>
      </c>
      <c r="FX71">
        <v>779124</v>
      </c>
      <c r="FY71">
        <v>438415</v>
      </c>
      <c r="FZ71">
        <v>460534</v>
      </c>
      <c r="GA71">
        <v>438586</v>
      </c>
      <c r="GB71">
        <v>502203</v>
      </c>
      <c r="GC71">
        <v>500650</v>
      </c>
      <c r="GD71">
        <v>504676</v>
      </c>
      <c r="GE71" t="s">
        <v>158</v>
      </c>
      <c r="GF71">
        <v>778789</v>
      </c>
      <c r="GG71">
        <v>498649</v>
      </c>
      <c r="GH71">
        <v>772443</v>
      </c>
      <c r="GI71">
        <v>572700</v>
      </c>
      <c r="GJ71" t="s">
        <v>172</v>
      </c>
      <c r="GK71">
        <v>27</v>
      </c>
      <c r="GL71">
        <v>39018</v>
      </c>
      <c r="GM71">
        <v>28</v>
      </c>
      <c r="GN71" t="s">
        <v>185</v>
      </c>
      <c r="GO71" t="s">
        <v>166</v>
      </c>
      <c r="GP71">
        <v>1024</v>
      </c>
      <c r="GQ71">
        <v>-50</v>
      </c>
      <c r="GR71">
        <v>180</v>
      </c>
      <c r="GS71">
        <f t="shared" si="94"/>
        <v>28</v>
      </c>
      <c r="GT71" t="str">
        <f t="shared" si="49"/>
        <v>test</v>
      </c>
    </row>
    <row r="72" spans="1:202" x14ac:dyDescent="0.2">
      <c r="A72">
        <v>96</v>
      </c>
      <c r="B72">
        <v>96</v>
      </c>
      <c r="C72">
        <v>1384</v>
      </c>
      <c r="D72">
        <v>1384</v>
      </c>
      <c r="E72" t="s">
        <v>155</v>
      </c>
      <c r="F72" t="s">
        <v>156</v>
      </c>
      <c r="G72" t="s">
        <v>156</v>
      </c>
      <c r="H72" t="s">
        <v>156</v>
      </c>
      <c r="I72">
        <v>0</v>
      </c>
      <c r="J72" t="s">
        <v>157</v>
      </c>
      <c r="K72">
        <v>1</v>
      </c>
      <c r="L72" t="s">
        <v>154</v>
      </c>
      <c r="M72" t="s">
        <v>154</v>
      </c>
      <c r="N72" t="s">
        <v>154</v>
      </c>
      <c r="O72">
        <v>1</v>
      </c>
      <c r="P72" t="s">
        <v>154</v>
      </c>
      <c r="Q72" t="s">
        <v>154</v>
      </c>
      <c r="R72" t="s">
        <v>183</v>
      </c>
      <c r="S72">
        <v>0</v>
      </c>
      <c r="T72">
        <v>5</v>
      </c>
      <c r="U72">
        <v>0</v>
      </c>
      <c r="V72">
        <v>28</v>
      </c>
      <c r="W72">
        <v>28</v>
      </c>
      <c r="X72">
        <v>5</v>
      </c>
      <c r="Y72">
        <v>28</v>
      </c>
      <c r="Z72">
        <v>41</v>
      </c>
      <c r="AA72">
        <v>0</v>
      </c>
      <c r="AB72">
        <v>41</v>
      </c>
      <c r="AC72">
        <v>5</v>
      </c>
      <c r="AD72">
        <v>5</v>
      </c>
      <c r="AE72">
        <v>0</v>
      </c>
      <c r="AF72">
        <v>0</v>
      </c>
      <c r="AG72">
        <v>28</v>
      </c>
      <c r="AH72">
        <v>5</v>
      </c>
      <c r="AI72">
        <v>5</v>
      </c>
      <c r="AJ72">
        <v>0</v>
      </c>
      <c r="AK72">
        <v>28</v>
      </c>
      <c r="AL72">
        <v>28</v>
      </c>
      <c r="AM72">
        <v>70</v>
      </c>
      <c r="AN72">
        <v>5</v>
      </c>
      <c r="AO72">
        <v>5</v>
      </c>
      <c r="AP72">
        <v>5</v>
      </c>
      <c r="AQ72">
        <v>41</v>
      </c>
      <c r="AR72">
        <v>41</v>
      </c>
      <c r="AS72">
        <v>41</v>
      </c>
      <c r="AT72">
        <v>5</v>
      </c>
      <c r="AU72">
        <v>28</v>
      </c>
      <c r="AV72">
        <v>41</v>
      </c>
      <c r="AW72">
        <v>28</v>
      </c>
      <c r="AX72">
        <v>0</v>
      </c>
      <c r="AY72" t="s">
        <v>159</v>
      </c>
      <c r="AZ72">
        <v>-48</v>
      </c>
      <c r="BA72">
        <v>181</v>
      </c>
      <c r="BB72" t="s">
        <v>206</v>
      </c>
      <c r="BC72" t="s">
        <v>161</v>
      </c>
      <c r="BD72" t="b">
        <v>0</v>
      </c>
      <c r="BE72" t="s">
        <v>164</v>
      </c>
      <c r="BF72" t="b">
        <v>1</v>
      </c>
      <c r="BH72" t="s">
        <v>222</v>
      </c>
      <c r="BI72" t="s">
        <v>207</v>
      </c>
      <c r="BJ72" t="b">
        <v>0</v>
      </c>
      <c r="BK72" t="s">
        <v>163</v>
      </c>
      <c r="BL72" t="b">
        <v>0</v>
      </c>
      <c r="BM72">
        <v>18</v>
      </c>
      <c r="BN72" t="s">
        <v>164</v>
      </c>
      <c r="BO72" t="s">
        <v>165</v>
      </c>
      <c r="BP72" t="s">
        <v>164</v>
      </c>
      <c r="BQ72" t="s">
        <v>166</v>
      </c>
      <c r="BR72">
        <v>768</v>
      </c>
      <c r="BS72" t="s">
        <v>156</v>
      </c>
      <c r="BT72" t="s">
        <v>173</v>
      </c>
      <c r="BU72" t="s">
        <v>181</v>
      </c>
      <c r="BV72" t="s">
        <v>190</v>
      </c>
      <c r="BW72">
        <v>28</v>
      </c>
      <c r="BX72">
        <v>6</v>
      </c>
      <c r="BY72">
        <v>0</v>
      </c>
      <c r="BZ72">
        <v>6</v>
      </c>
      <c r="CA72" t="s">
        <v>223</v>
      </c>
      <c r="CB72" t="s">
        <v>156</v>
      </c>
      <c r="CC72">
        <v>7</v>
      </c>
      <c r="CD72" t="b">
        <v>0</v>
      </c>
      <c r="CE72" t="s">
        <v>168</v>
      </c>
      <c r="CF72" t="s">
        <v>224</v>
      </c>
      <c r="CG72">
        <v>51</v>
      </c>
      <c r="CH72">
        <v>0</v>
      </c>
      <c r="CI72" t="s">
        <v>183</v>
      </c>
      <c r="CJ72" t="s">
        <v>169</v>
      </c>
      <c r="CK72" t="s">
        <v>198</v>
      </c>
      <c r="CL72" t="s">
        <v>169</v>
      </c>
      <c r="CM72" t="s">
        <v>198</v>
      </c>
      <c r="CN72" t="s">
        <v>198</v>
      </c>
      <c r="CO72" t="s">
        <v>183</v>
      </c>
      <c r="CP72" t="s">
        <v>198</v>
      </c>
      <c r="CQ72">
        <v>1</v>
      </c>
      <c r="CR72">
        <v>1141</v>
      </c>
      <c r="CS72" t="str">
        <f t="shared" si="50"/>
        <v/>
      </c>
      <c r="CT72" t="str">
        <f t="shared" ca="1" si="51"/>
        <v/>
      </c>
      <c r="CU72" t="str">
        <f t="shared" si="52"/>
        <v/>
      </c>
      <c r="CV72" t="str">
        <f t="shared" ca="1" si="53"/>
        <v/>
      </c>
      <c r="CW72" t="str">
        <f t="shared" si="54"/>
        <v/>
      </c>
      <c r="CX72" t="str">
        <f t="shared" ca="1" si="55"/>
        <v/>
      </c>
      <c r="CY72" t="str">
        <f t="shared" si="56"/>
        <v/>
      </c>
      <c r="CZ72" t="str">
        <f t="shared" ca="1" si="57"/>
        <v/>
      </c>
      <c r="DA72" t="str">
        <f t="shared" si="58"/>
        <v/>
      </c>
      <c r="DB72" t="str">
        <f t="shared" ca="1" si="59"/>
        <v/>
      </c>
      <c r="DC72" t="str">
        <f t="shared" si="60"/>
        <v/>
      </c>
      <c r="DD72" t="str">
        <f t="shared" ca="1" si="61"/>
        <v/>
      </c>
      <c r="DE72" t="str">
        <f t="shared" si="62"/>
        <v/>
      </c>
      <c r="DF72" t="str">
        <f t="shared" ca="1" si="63"/>
        <v/>
      </c>
      <c r="DG72" t="str">
        <f t="shared" si="64"/>
        <v/>
      </c>
      <c r="DH72" t="str">
        <f t="shared" ca="1" si="65"/>
        <v/>
      </c>
      <c r="DI72" t="str">
        <f t="shared" si="66"/>
        <v/>
      </c>
      <c r="DJ72" t="str">
        <f t="shared" ca="1" si="67"/>
        <v/>
      </c>
      <c r="DK72" t="str">
        <f t="shared" si="68"/>
        <v/>
      </c>
      <c r="DL72" t="str">
        <f t="shared" ca="1" si="69"/>
        <v/>
      </c>
      <c r="DM72" t="str">
        <f t="shared" si="70"/>
        <v/>
      </c>
      <c r="DN72" t="str">
        <f t="shared" ca="1" si="71"/>
        <v/>
      </c>
      <c r="DO72" t="str">
        <f t="shared" si="72"/>
        <v/>
      </c>
      <c r="DP72" t="str">
        <f t="shared" ca="1" si="73"/>
        <v/>
      </c>
      <c r="DQ72" t="str">
        <f t="shared" si="74"/>
        <v/>
      </c>
      <c r="DR72" t="str">
        <f t="shared" ca="1" si="75"/>
        <v/>
      </c>
      <c r="DS72" t="str">
        <f t="shared" si="76"/>
        <v/>
      </c>
      <c r="DT72" t="str">
        <f t="shared" ca="1" si="77"/>
        <v/>
      </c>
      <c r="DU72" t="str">
        <f t="shared" si="78"/>
        <v/>
      </c>
      <c r="DV72" t="str">
        <f t="shared" ca="1" si="79"/>
        <v/>
      </c>
      <c r="DW72" t="str">
        <f t="shared" si="80"/>
        <v/>
      </c>
      <c r="DX72" t="str">
        <f t="shared" ca="1" si="81"/>
        <v/>
      </c>
      <c r="DY72" t="str">
        <f t="shared" si="82"/>
        <v/>
      </c>
      <c r="DZ72" t="str">
        <f t="shared" ca="1" si="83"/>
        <v/>
      </c>
      <c r="EA72" t="str">
        <f t="shared" si="84"/>
        <v/>
      </c>
      <c r="EB72" t="str">
        <f t="shared" ca="1" si="85"/>
        <v/>
      </c>
      <c r="EC72" t="str">
        <f t="shared" si="86"/>
        <v/>
      </c>
      <c r="ED72" t="str">
        <f t="shared" ca="1" si="87"/>
        <v/>
      </c>
      <c r="EE72" t="str">
        <f t="shared" si="88"/>
        <v/>
      </c>
      <c r="EF72" t="str">
        <f t="shared" ca="1" si="89"/>
        <v/>
      </c>
      <c r="EG72" t="str">
        <f t="shared" si="90"/>
        <v/>
      </c>
      <c r="EH72" t="str">
        <f t="shared" ca="1" si="91"/>
        <v/>
      </c>
      <c r="EI72" t="str">
        <f t="shared" si="92"/>
        <v/>
      </c>
      <c r="EJ72" t="str">
        <f t="shared" ca="1" si="93"/>
        <v/>
      </c>
      <c r="EK72" t="str">
        <f t="shared" ca="1" si="48"/>
        <v/>
      </c>
      <c r="EL72" t="s">
        <v>924</v>
      </c>
      <c r="EM72">
        <v>51007</v>
      </c>
      <c r="EN72">
        <v>16993</v>
      </c>
      <c r="EO72">
        <v>414</v>
      </c>
      <c r="EP72">
        <v>1871</v>
      </c>
      <c r="EQ72">
        <v>14911</v>
      </c>
      <c r="ER72">
        <v>1141</v>
      </c>
      <c r="ES72">
        <v>20076</v>
      </c>
      <c r="ET72">
        <v>2472</v>
      </c>
      <c r="EU72">
        <v>2</v>
      </c>
      <c r="EV72" t="s">
        <v>156</v>
      </c>
      <c r="EW72">
        <v>1024</v>
      </c>
      <c r="EX72">
        <v>2</v>
      </c>
      <c r="EY72">
        <v>48000</v>
      </c>
      <c r="EZ72">
        <v>-16</v>
      </c>
      <c r="FA72" t="s">
        <v>170</v>
      </c>
      <c r="FB72">
        <v>1</v>
      </c>
      <c r="FC72" t="s">
        <v>199</v>
      </c>
      <c r="FD72">
        <v>521693</v>
      </c>
      <c r="FE72">
        <v>504698</v>
      </c>
      <c r="FF72">
        <v>16969</v>
      </c>
      <c r="FG72">
        <v>779964</v>
      </c>
      <c r="FH72">
        <v>781563</v>
      </c>
      <c r="FI72">
        <v>504679</v>
      </c>
      <c r="FJ72">
        <v>779964</v>
      </c>
      <c r="FK72">
        <v>502203</v>
      </c>
      <c r="FL72" t="s">
        <v>158</v>
      </c>
      <c r="FM72">
        <v>498650</v>
      </c>
      <c r="FN72">
        <v>438000</v>
      </c>
      <c r="FO72">
        <v>458663</v>
      </c>
      <c r="FP72">
        <v>2057</v>
      </c>
      <c r="FQ72">
        <v>2051</v>
      </c>
      <c r="FR72">
        <v>779213</v>
      </c>
      <c r="FS72">
        <v>437999</v>
      </c>
      <c r="FT72">
        <v>437999</v>
      </c>
      <c r="FU72">
        <v>2055</v>
      </c>
      <c r="FV72">
        <v>785147</v>
      </c>
      <c r="FW72">
        <v>783563</v>
      </c>
      <c r="FX72">
        <v>786289</v>
      </c>
      <c r="FY72">
        <v>438415</v>
      </c>
      <c r="FZ72">
        <v>460534</v>
      </c>
      <c r="GA72">
        <v>438586</v>
      </c>
      <c r="GB72">
        <v>502203</v>
      </c>
      <c r="GC72">
        <v>500650</v>
      </c>
      <c r="GD72">
        <v>504676</v>
      </c>
      <c r="GE72" t="s">
        <v>158</v>
      </c>
      <c r="GF72">
        <v>785147</v>
      </c>
      <c r="GG72">
        <v>498649</v>
      </c>
      <c r="GH72">
        <v>779211</v>
      </c>
      <c r="GI72">
        <v>572700</v>
      </c>
      <c r="GJ72" t="s">
        <v>172</v>
      </c>
      <c r="GK72">
        <v>28</v>
      </c>
      <c r="GL72">
        <v>40159</v>
      </c>
      <c r="GM72">
        <v>29</v>
      </c>
      <c r="GN72" t="s">
        <v>185</v>
      </c>
      <c r="GO72" t="s">
        <v>166</v>
      </c>
      <c r="GP72">
        <v>1024</v>
      </c>
      <c r="GQ72">
        <v>-50</v>
      </c>
      <c r="GR72">
        <v>180</v>
      </c>
      <c r="GS72">
        <f t="shared" si="94"/>
        <v>29</v>
      </c>
      <c r="GT72" t="str">
        <f t="shared" si="49"/>
        <v>test</v>
      </c>
    </row>
    <row r="73" spans="1:202" x14ac:dyDescent="0.2">
      <c r="A73">
        <v>96</v>
      </c>
      <c r="B73">
        <v>96</v>
      </c>
      <c r="C73">
        <v>1361</v>
      </c>
      <c r="D73">
        <v>1361</v>
      </c>
      <c r="E73" t="s">
        <v>155</v>
      </c>
      <c r="F73" t="s">
        <v>156</v>
      </c>
      <c r="G73" t="s">
        <v>156</v>
      </c>
      <c r="H73" t="s">
        <v>156</v>
      </c>
      <c r="I73">
        <v>0</v>
      </c>
      <c r="J73" t="s">
        <v>157</v>
      </c>
      <c r="K73">
        <v>1</v>
      </c>
      <c r="L73" t="s">
        <v>154</v>
      </c>
      <c r="M73" t="s">
        <v>154</v>
      </c>
      <c r="N73" t="s">
        <v>154</v>
      </c>
      <c r="O73">
        <v>1</v>
      </c>
      <c r="P73" t="s">
        <v>154</v>
      </c>
      <c r="Q73" t="s">
        <v>154</v>
      </c>
      <c r="R73" t="s">
        <v>179</v>
      </c>
      <c r="S73">
        <v>0</v>
      </c>
      <c r="T73">
        <v>5</v>
      </c>
      <c r="U73">
        <v>0</v>
      </c>
      <c r="V73">
        <v>29</v>
      </c>
      <c r="W73">
        <v>29</v>
      </c>
      <c r="X73">
        <v>5</v>
      </c>
      <c r="Y73">
        <v>29</v>
      </c>
      <c r="Z73">
        <v>41</v>
      </c>
      <c r="AA73">
        <v>0</v>
      </c>
      <c r="AB73">
        <v>41</v>
      </c>
      <c r="AC73">
        <v>5</v>
      </c>
      <c r="AD73">
        <v>5</v>
      </c>
      <c r="AE73">
        <v>0</v>
      </c>
      <c r="AF73">
        <v>0</v>
      </c>
      <c r="AG73">
        <v>29</v>
      </c>
      <c r="AH73">
        <v>5</v>
      </c>
      <c r="AI73">
        <v>5</v>
      </c>
      <c r="AJ73">
        <v>0</v>
      </c>
      <c r="AK73">
        <v>29</v>
      </c>
      <c r="AL73">
        <v>29</v>
      </c>
      <c r="AM73">
        <v>71</v>
      </c>
      <c r="AN73">
        <v>5</v>
      </c>
      <c r="AO73">
        <v>5</v>
      </c>
      <c r="AP73">
        <v>5</v>
      </c>
      <c r="AQ73">
        <v>41</v>
      </c>
      <c r="AR73">
        <v>41</v>
      </c>
      <c r="AS73">
        <v>41</v>
      </c>
      <c r="AT73">
        <v>5</v>
      </c>
      <c r="AU73">
        <v>29</v>
      </c>
      <c r="AV73">
        <v>41</v>
      </c>
      <c r="AW73">
        <v>29</v>
      </c>
      <c r="AX73">
        <v>0</v>
      </c>
      <c r="AY73" t="s">
        <v>159</v>
      </c>
      <c r="AZ73">
        <v>-48</v>
      </c>
      <c r="BA73">
        <v>181</v>
      </c>
      <c r="BB73" t="s">
        <v>206</v>
      </c>
      <c r="BC73" t="s">
        <v>161</v>
      </c>
      <c r="BD73" t="b">
        <v>0</v>
      </c>
      <c r="BE73">
        <v>1.86</v>
      </c>
      <c r="BF73" t="b">
        <v>1</v>
      </c>
      <c r="BH73" t="s">
        <v>222</v>
      </c>
      <c r="BI73" t="s">
        <v>207</v>
      </c>
      <c r="BJ73" t="b">
        <v>0</v>
      </c>
      <c r="BK73" t="s">
        <v>163</v>
      </c>
      <c r="BL73" t="b">
        <v>0</v>
      </c>
      <c r="BM73">
        <v>18</v>
      </c>
      <c r="BN73" t="s">
        <v>164</v>
      </c>
      <c r="BO73" t="s">
        <v>165</v>
      </c>
      <c r="BP73" t="s">
        <v>164</v>
      </c>
      <c r="BQ73" t="s">
        <v>166</v>
      </c>
      <c r="BR73">
        <v>768</v>
      </c>
      <c r="BS73" t="s">
        <v>156</v>
      </c>
      <c r="BT73" t="s">
        <v>173</v>
      </c>
      <c r="BU73" t="s">
        <v>176</v>
      </c>
      <c r="BV73" t="s">
        <v>189</v>
      </c>
      <c r="BW73">
        <v>29</v>
      </c>
      <c r="BX73">
        <v>6</v>
      </c>
      <c r="BY73">
        <v>0</v>
      </c>
      <c r="BZ73">
        <v>6</v>
      </c>
      <c r="CA73" t="s">
        <v>223</v>
      </c>
      <c r="CB73" t="s">
        <v>156</v>
      </c>
      <c r="CC73">
        <v>7</v>
      </c>
      <c r="CD73" t="b">
        <v>0</v>
      </c>
      <c r="CE73" t="s">
        <v>168</v>
      </c>
      <c r="CF73" t="s">
        <v>224</v>
      </c>
      <c r="CG73">
        <v>24</v>
      </c>
      <c r="CH73">
        <v>0</v>
      </c>
      <c r="CI73" t="s">
        <v>179</v>
      </c>
      <c r="CJ73" t="s">
        <v>169</v>
      </c>
      <c r="CK73" t="s">
        <v>198</v>
      </c>
      <c r="CL73" t="s">
        <v>169</v>
      </c>
      <c r="CM73" t="s">
        <v>198</v>
      </c>
      <c r="CN73" t="s">
        <v>198</v>
      </c>
      <c r="CO73" t="s">
        <v>179</v>
      </c>
      <c r="CP73" t="s">
        <v>198</v>
      </c>
      <c r="CQ73">
        <v>1</v>
      </c>
      <c r="CR73">
        <v>687</v>
      </c>
      <c r="CS73">
        <f t="shared" si="50"/>
        <v>687</v>
      </c>
      <c r="CT73">
        <f t="shared" ca="1" si="51"/>
        <v>687</v>
      </c>
      <c r="CU73" t="str">
        <f t="shared" si="52"/>
        <v/>
      </c>
      <c r="CV73" t="str">
        <f t="shared" ca="1" si="53"/>
        <v/>
      </c>
      <c r="CW73">
        <f t="shared" si="54"/>
        <v>687</v>
      </c>
      <c r="CX73">
        <f t="shared" ca="1" si="55"/>
        <v>687</v>
      </c>
      <c r="CY73" t="str">
        <f t="shared" si="56"/>
        <v/>
      </c>
      <c r="CZ73" t="str">
        <f t="shared" ca="1" si="57"/>
        <v/>
      </c>
      <c r="DA73" t="str">
        <f t="shared" si="58"/>
        <v/>
      </c>
      <c r="DB73" t="str">
        <f t="shared" ca="1" si="59"/>
        <v/>
      </c>
      <c r="DC73" t="str">
        <f t="shared" si="60"/>
        <v/>
      </c>
      <c r="DD73" t="str">
        <f t="shared" ca="1" si="61"/>
        <v/>
      </c>
      <c r="DE73" t="str">
        <f t="shared" si="62"/>
        <v/>
      </c>
      <c r="DF73" t="str">
        <f t="shared" ca="1" si="63"/>
        <v/>
      </c>
      <c r="DG73" t="str">
        <f t="shared" si="64"/>
        <v/>
      </c>
      <c r="DH73" t="str">
        <f t="shared" ca="1" si="65"/>
        <v/>
      </c>
      <c r="DI73" t="str">
        <f t="shared" si="66"/>
        <v/>
      </c>
      <c r="DJ73" t="str">
        <f t="shared" ca="1" si="67"/>
        <v/>
      </c>
      <c r="DK73" t="str">
        <f t="shared" si="68"/>
        <v/>
      </c>
      <c r="DL73" t="str">
        <f t="shared" ca="1" si="69"/>
        <v/>
      </c>
      <c r="DM73" t="str">
        <f t="shared" si="70"/>
        <v/>
      </c>
      <c r="DN73" t="str">
        <f t="shared" ca="1" si="71"/>
        <v/>
      </c>
      <c r="DO73" t="str">
        <f t="shared" si="72"/>
        <v/>
      </c>
      <c r="DP73" t="str">
        <f t="shared" ca="1" si="73"/>
        <v/>
      </c>
      <c r="DQ73" t="str">
        <f t="shared" si="74"/>
        <v/>
      </c>
      <c r="DR73" t="str">
        <f t="shared" ca="1" si="75"/>
        <v/>
      </c>
      <c r="DS73" t="str">
        <f t="shared" si="76"/>
        <v/>
      </c>
      <c r="DT73" t="str">
        <f t="shared" ca="1" si="77"/>
        <v/>
      </c>
      <c r="DU73" t="str">
        <f t="shared" si="78"/>
        <v/>
      </c>
      <c r="DV73" t="str">
        <f t="shared" ca="1" si="79"/>
        <v/>
      </c>
      <c r="DW73" t="str">
        <f t="shared" si="80"/>
        <v/>
      </c>
      <c r="DX73" t="str">
        <f t="shared" ca="1" si="81"/>
        <v/>
      </c>
      <c r="DY73" t="str">
        <f t="shared" si="82"/>
        <v/>
      </c>
      <c r="DZ73" t="str">
        <f t="shared" ca="1" si="83"/>
        <v/>
      </c>
      <c r="EA73" t="str">
        <f t="shared" si="84"/>
        <v/>
      </c>
      <c r="EB73" t="str">
        <f t="shared" ca="1" si="85"/>
        <v/>
      </c>
      <c r="EC73" t="str">
        <f t="shared" si="86"/>
        <v/>
      </c>
      <c r="ED73" t="str">
        <f t="shared" ca="1" si="87"/>
        <v/>
      </c>
      <c r="EE73" t="str">
        <f t="shared" si="88"/>
        <v/>
      </c>
      <c r="EF73" t="str">
        <f t="shared" ca="1" si="89"/>
        <v/>
      </c>
      <c r="EG73" t="str">
        <f t="shared" si="90"/>
        <v/>
      </c>
      <c r="EH73" t="str">
        <f t="shared" ca="1" si="91"/>
        <v/>
      </c>
      <c r="EI73" t="str">
        <f t="shared" si="92"/>
        <v/>
      </c>
      <c r="EJ73" t="str">
        <f t="shared" ca="1" si="93"/>
        <v/>
      </c>
      <c r="EK73">
        <f t="shared" ca="1" si="48"/>
        <v>687</v>
      </c>
      <c r="EL73">
        <v>687</v>
      </c>
      <c r="EM73">
        <v>51007</v>
      </c>
      <c r="EN73">
        <v>16993</v>
      </c>
      <c r="EO73">
        <v>414</v>
      </c>
      <c r="EP73">
        <v>1871</v>
      </c>
      <c r="EQ73">
        <v>14911</v>
      </c>
      <c r="ER73">
        <v>687</v>
      </c>
      <c r="ES73">
        <v>20076</v>
      </c>
      <c r="ET73">
        <v>2472</v>
      </c>
      <c r="EU73">
        <v>2</v>
      </c>
      <c r="EV73" t="s">
        <v>156</v>
      </c>
      <c r="EW73">
        <v>1024</v>
      </c>
      <c r="EX73">
        <v>2</v>
      </c>
      <c r="EY73">
        <v>48000</v>
      </c>
      <c r="EZ73">
        <v>-16</v>
      </c>
      <c r="FA73" t="s">
        <v>170</v>
      </c>
      <c r="FB73">
        <v>1</v>
      </c>
      <c r="FC73" t="s">
        <v>199</v>
      </c>
      <c r="FD73">
        <v>521693</v>
      </c>
      <c r="FE73">
        <v>504698</v>
      </c>
      <c r="FF73">
        <v>16969</v>
      </c>
      <c r="FG73">
        <v>787069</v>
      </c>
      <c r="FH73">
        <v>788582</v>
      </c>
      <c r="FI73">
        <v>504679</v>
      </c>
      <c r="FJ73">
        <v>787069</v>
      </c>
      <c r="FK73">
        <v>502203</v>
      </c>
      <c r="FL73" t="s">
        <v>158</v>
      </c>
      <c r="FM73">
        <v>498650</v>
      </c>
      <c r="FN73">
        <v>438000</v>
      </c>
      <c r="FO73">
        <v>458663</v>
      </c>
      <c r="FP73">
        <v>2057</v>
      </c>
      <c r="FQ73">
        <v>2051</v>
      </c>
      <c r="FR73">
        <v>786318</v>
      </c>
      <c r="FS73">
        <v>437999</v>
      </c>
      <c r="FT73">
        <v>437999</v>
      </c>
      <c r="FU73">
        <v>2055</v>
      </c>
      <c r="FV73">
        <v>792165</v>
      </c>
      <c r="FW73">
        <v>790582</v>
      </c>
      <c r="FX73">
        <v>792853</v>
      </c>
      <c r="FY73">
        <v>438415</v>
      </c>
      <c r="FZ73">
        <v>460534</v>
      </c>
      <c r="GA73">
        <v>438586</v>
      </c>
      <c r="GB73">
        <v>502203</v>
      </c>
      <c r="GC73">
        <v>500650</v>
      </c>
      <c r="GD73">
        <v>504676</v>
      </c>
      <c r="GE73" t="s">
        <v>158</v>
      </c>
      <c r="GF73">
        <v>792165</v>
      </c>
      <c r="GG73">
        <v>498649</v>
      </c>
      <c r="GH73">
        <v>786317</v>
      </c>
      <c r="GI73">
        <v>572700</v>
      </c>
      <c r="GJ73" t="s">
        <v>172</v>
      </c>
      <c r="GK73">
        <v>29</v>
      </c>
      <c r="GL73">
        <v>40846</v>
      </c>
      <c r="GM73">
        <v>30</v>
      </c>
      <c r="GN73" t="s">
        <v>182</v>
      </c>
      <c r="GO73" t="s">
        <v>166</v>
      </c>
      <c r="GP73">
        <v>1024</v>
      </c>
      <c r="GQ73">
        <v>-50</v>
      </c>
      <c r="GR73">
        <v>180</v>
      </c>
      <c r="GS73">
        <f t="shared" si="94"/>
        <v>30</v>
      </c>
      <c r="GT73" t="str">
        <f t="shared" si="49"/>
        <v>test</v>
      </c>
    </row>
    <row r="74" spans="1:202" x14ac:dyDescent="0.2">
      <c r="A74">
        <v>96</v>
      </c>
      <c r="B74">
        <v>96</v>
      </c>
      <c r="C74">
        <v>1338</v>
      </c>
      <c r="D74">
        <v>1338</v>
      </c>
      <c r="E74" t="s">
        <v>155</v>
      </c>
      <c r="F74" t="s">
        <v>156</v>
      </c>
      <c r="G74" t="s">
        <v>156</v>
      </c>
      <c r="H74" t="s">
        <v>156</v>
      </c>
      <c r="I74">
        <v>0</v>
      </c>
      <c r="J74" t="s">
        <v>157</v>
      </c>
      <c r="K74">
        <v>1</v>
      </c>
      <c r="L74" t="s">
        <v>154</v>
      </c>
      <c r="M74" t="s">
        <v>154</v>
      </c>
      <c r="N74" t="s">
        <v>154</v>
      </c>
      <c r="O74">
        <v>1</v>
      </c>
      <c r="P74" t="s">
        <v>154</v>
      </c>
      <c r="Q74" t="s">
        <v>154</v>
      </c>
      <c r="R74" t="s">
        <v>179</v>
      </c>
      <c r="S74">
        <v>0</v>
      </c>
      <c r="T74">
        <v>5</v>
      </c>
      <c r="U74">
        <v>0</v>
      </c>
      <c r="V74">
        <v>30</v>
      </c>
      <c r="W74">
        <v>30</v>
      </c>
      <c r="X74">
        <v>5</v>
      </c>
      <c r="Y74">
        <v>30</v>
      </c>
      <c r="Z74">
        <v>41</v>
      </c>
      <c r="AA74">
        <v>0</v>
      </c>
      <c r="AB74">
        <v>41</v>
      </c>
      <c r="AC74">
        <v>5</v>
      </c>
      <c r="AD74">
        <v>5</v>
      </c>
      <c r="AE74">
        <v>0</v>
      </c>
      <c r="AF74">
        <v>0</v>
      </c>
      <c r="AG74">
        <v>30</v>
      </c>
      <c r="AH74">
        <v>5</v>
      </c>
      <c r="AI74">
        <v>5</v>
      </c>
      <c r="AJ74">
        <v>0</v>
      </c>
      <c r="AK74">
        <v>30</v>
      </c>
      <c r="AL74">
        <v>30</v>
      </c>
      <c r="AM74">
        <v>72</v>
      </c>
      <c r="AN74">
        <v>5</v>
      </c>
      <c r="AO74">
        <v>5</v>
      </c>
      <c r="AP74">
        <v>5</v>
      </c>
      <c r="AQ74">
        <v>41</v>
      </c>
      <c r="AR74">
        <v>41</v>
      </c>
      <c r="AS74">
        <v>41</v>
      </c>
      <c r="AT74">
        <v>5</v>
      </c>
      <c r="AU74">
        <v>30</v>
      </c>
      <c r="AV74">
        <v>41</v>
      </c>
      <c r="AW74">
        <v>30</v>
      </c>
      <c r="AX74">
        <v>0</v>
      </c>
      <c r="AY74" t="s">
        <v>159</v>
      </c>
      <c r="AZ74">
        <v>-48</v>
      </c>
      <c r="BA74">
        <v>181</v>
      </c>
      <c r="BB74" t="s">
        <v>206</v>
      </c>
      <c r="BC74" t="s">
        <v>161</v>
      </c>
      <c r="BD74" t="b">
        <v>0</v>
      </c>
      <c r="BE74">
        <v>7.6</v>
      </c>
      <c r="BF74" t="b">
        <v>1</v>
      </c>
      <c r="BH74" t="s">
        <v>222</v>
      </c>
      <c r="BI74" t="s">
        <v>207</v>
      </c>
      <c r="BJ74" t="b">
        <v>0</v>
      </c>
      <c r="BK74" t="s">
        <v>163</v>
      </c>
      <c r="BL74" t="b">
        <v>0</v>
      </c>
      <c r="BM74">
        <v>18</v>
      </c>
      <c r="BN74" t="s">
        <v>164</v>
      </c>
      <c r="BO74" t="s">
        <v>165</v>
      </c>
      <c r="BP74" t="s">
        <v>164</v>
      </c>
      <c r="BQ74" t="s">
        <v>166</v>
      </c>
      <c r="BR74">
        <v>768</v>
      </c>
      <c r="BS74" t="s">
        <v>156</v>
      </c>
      <c r="BT74" t="s">
        <v>173</v>
      </c>
      <c r="BU74" t="s">
        <v>193</v>
      </c>
      <c r="BV74" t="s">
        <v>176</v>
      </c>
      <c r="BW74">
        <v>30</v>
      </c>
      <c r="BX74">
        <v>6</v>
      </c>
      <c r="BY74">
        <v>0</v>
      </c>
      <c r="BZ74">
        <v>6</v>
      </c>
      <c r="CA74" t="s">
        <v>223</v>
      </c>
      <c r="CB74" t="s">
        <v>156</v>
      </c>
      <c r="CC74">
        <v>7</v>
      </c>
      <c r="CD74" t="b">
        <v>0</v>
      </c>
      <c r="CE74" t="s">
        <v>168</v>
      </c>
      <c r="CF74" t="s">
        <v>224</v>
      </c>
      <c r="CG74">
        <v>35</v>
      </c>
      <c r="CH74">
        <v>0</v>
      </c>
      <c r="CI74" t="s">
        <v>179</v>
      </c>
      <c r="CJ74" t="s">
        <v>169</v>
      </c>
      <c r="CK74" t="s">
        <v>198</v>
      </c>
      <c r="CL74" t="s">
        <v>169</v>
      </c>
      <c r="CM74" t="s">
        <v>198</v>
      </c>
      <c r="CN74" t="s">
        <v>198</v>
      </c>
      <c r="CO74" t="s">
        <v>179</v>
      </c>
      <c r="CP74" t="s">
        <v>198</v>
      </c>
      <c r="CQ74">
        <v>1</v>
      </c>
      <c r="CR74">
        <v>633</v>
      </c>
      <c r="CS74">
        <f t="shared" si="50"/>
        <v>633</v>
      </c>
      <c r="CT74">
        <f t="shared" ca="1" si="51"/>
        <v>633</v>
      </c>
      <c r="CU74" t="str">
        <f t="shared" si="52"/>
        <v/>
      </c>
      <c r="CV74" t="str">
        <f t="shared" ca="1" si="53"/>
        <v/>
      </c>
      <c r="CW74" t="str">
        <f t="shared" si="54"/>
        <v/>
      </c>
      <c r="CX74" t="str">
        <f t="shared" ca="1" si="55"/>
        <v/>
      </c>
      <c r="CY74" t="str">
        <f t="shared" si="56"/>
        <v/>
      </c>
      <c r="CZ74" t="str">
        <f t="shared" ca="1" si="57"/>
        <v/>
      </c>
      <c r="DA74" t="str">
        <f t="shared" si="58"/>
        <v/>
      </c>
      <c r="DB74" t="str">
        <f t="shared" ca="1" si="59"/>
        <v/>
      </c>
      <c r="DC74" t="str">
        <f t="shared" si="60"/>
        <v/>
      </c>
      <c r="DD74" t="str">
        <f t="shared" ca="1" si="61"/>
        <v/>
      </c>
      <c r="DE74" t="str">
        <f t="shared" si="62"/>
        <v/>
      </c>
      <c r="DF74" t="str">
        <f t="shared" ca="1" si="63"/>
        <v/>
      </c>
      <c r="DG74" t="str">
        <f t="shared" si="64"/>
        <v/>
      </c>
      <c r="DH74" t="str">
        <f t="shared" ca="1" si="65"/>
        <v/>
      </c>
      <c r="DI74" t="str">
        <f t="shared" si="66"/>
        <v/>
      </c>
      <c r="DJ74" t="str">
        <f t="shared" ca="1" si="67"/>
        <v/>
      </c>
      <c r="DK74" t="str">
        <f t="shared" si="68"/>
        <v/>
      </c>
      <c r="DL74" t="str">
        <f t="shared" ca="1" si="69"/>
        <v/>
      </c>
      <c r="DM74" t="str">
        <f t="shared" si="70"/>
        <v/>
      </c>
      <c r="DN74" t="str">
        <f t="shared" ca="1" si="71"/>
        <v/>
      </c>
      <c r="DO74" t="str">
        <f t="shared" si="72"/>
        <v/>
      </c>
      <c r="DP74" t="str">
        <f t="shared" ca="1" si="73"/>
        <v/>
      </c>
      <c r="DQ74" t="str">
        <f t="shared" si="74"/>
        <v/>
      </c>
      <c r="DR74" t="str">
        <f t="shared" ca="1" si="75"/>
        <v/>
      </c>
      <c r="DS74" t="str">
        <f t="shared" si="76"/>
        <v/>
      </c>
      <c r="DT74" t="str">
        <f t="shared" ca="1" si="77"/>
        <v/>
      </c>
      <c r="DU74" t="str">
        <f t="shared" si="78"/>
        <v/>
      </c>
      <c r="DV74" t="str">
        <f t="shared" ca="1" si="79"/>
        <v/>
      </c>
      <c r="DW74">
        <f t="shared" si="80"/>
        <v>633</v>
      </c>
      <c r="DX74">
        <f t="shared" ca="1" si="81"/>
        <v>633</v>
      </c>
      <c r="DY74" t="str">
        <f t="shared" si="82"/>
        <v/>
      </c>
      <c r="DZ74" t="str">
        <f t="shared" ca="1" si="83"/>
        <v/>
      </c>
      <c r="EA74" t="str">
        <f t="shared" si="84"/>
        <v/>
      </c>
      <c r="EB74" t="str">
        <f t="shared" ca="1" si="85"/>
        <v/>
      </c>
      <c r="EC74" t="str">
        <f t="shared" si="86"/>
        <v/>
      </c>
      <c r="ED74" t="str">
        <f t="shared" ca="1" si="87"/>
        <v/>
      </c>
      <c r="EE74" t="str">
        <f t="shared" si="88"/>
        <v/>
      </c>
      <c r="EF74" t="str">
        <f t="shared" ca="1" si="89"/>
        <v/>
      </c>
      <c r="EG74" t="str">
        <f t="shared" si="90"/>
        <v/>
      </c>
      <c r="EH74" t="str">
        <f t="shared" ca="1" si="91"/>
        <v/>
      </c>
      <c r="EI74" t="str">
        <f t="shared" si="92"/>
        <v/>
      </c>
      <c r="EJ74" t="str">
        <f t="shared" ca="1" si="93"/>
        <v/>
      </c>
      <c r="EK74">
        <f t="shared" ca="1" si="48"/>
        <v>633</v>
      </c>
      <c r="EL74">
        <v>633</v>
      </c>
      <c r="EM74">
        <v>51007</v>
      </c>
      <c r="EN74">
        <v>16993</v>
      </c>
      <c r="EO74">
        <v>414</v>
      </c>
      <c r="EP74">
        <v>1871</v>
      </c>
      <c r="EQ74">
        <v>14911</v>
      </c>
      <c r="ER74">
        <v>633</v>
      </c>
      <c r="ES74">
        <v>20076</v>
      </c>
      <c r="ET74">
        <v>2472</v>
      </c>
      <c r="EU74">
        <v>2</v>
      </c>
      <c r="EV74" t="s">
        <v>156</v>
      </c>
      <c r="EW74">
        <v>1024</v>
      </c>
      <c r="EX74">
        <v>2</v>
      </c>
      <c r="EY74">
        <v>48000</v>
      </c>
      <c r="EZ74">
        <v>-16</v>
      </c>
      <c r="FA74" t="s">
        <v>170</v>
      </c>
      <c r="FB74">
        <v>1</v>
      </c>
      <c r="FC74" t="s">
        <v>199</v>
      </c>
      <c r="FD74">
        <v>521693</v>
      </c>
      <c r="FE74">
        <v>504698</v>
      </c>
      <c r="FF74">
        <v>16969</v>
      </c>
      <c r="FG74">
        <v>793636</v>
      </c>
      <c r="FH74">
        <v>795344</v>
      </c>
      <c r="FI74">
        <v>504679</v>
      </c>
      <c r="FJ74">
        <v>793636</v>
      </c>
      <c r="FK74">
        <v>502203</v>
      </c>
      <c r="FL74" t="s">
        <v>158</v>
      </c>
      <c r="FM74">
        <v>498650</v>
      </c>
      <c r="FN74">
        <v>438000</v>
      </c>
      <c r="FO74">
        <v>458663</v>
      </c>
      <c r="FP74">
        <v>2057</v>
      </c>
      <c r="FQ74">
        <v>2051</v>
      </c>
      <c r="FR74">
        <v>0</v>
      </c>
      <c r="FS74">
        <v>437999</v>
      </c>
      <c r="FT74">
        <v>437999</v>
      </c>
      <c r="FU74">
        <v>2055</v>
      </c>
      <c r="FV74">
        <v>798843</v>
      </c>
      <c r="FW74">
        <v>797344</v>
      </c>
      <c r="FX74">
        <v>799477</v>
      </c>
      <c r="FY74">
        <v>438415</v>
      </c>
      <c r="FZ74">
        <v>460534</v>
      </c>
      <c r="GA74">
        <v>438586</v>
      </c>
      <c r="GB74">
        <v>502203</v>
      </c>
      <c r="GC74">
        <v>500650</v>
      </c>
      <c r="GD74">
        <v>504676</v>
      </c>
      <c r="GE74" t="s">
        <v>158</v>
      </c>
      <c r="GF74">
        <v>798843</v>
      </c>
      <c r="GG74">
        <v>498649</v>
      </c>
      <c r="GH74">
        <v>0</v>
      </c>
      <c r="GI74">
        <v>572700</v>
      </c>
      <c r="GJ74" t="s">
        <v>172</v>
      </c>
      <c r="GK74">
        <v>30</v>
      </c>
      <c r="GL74">
        <v>41479</v>
      </c>
      <c r="GM74">
        <v>31</v>
      </c>
      <c r="GN74" t="s">
        <v>182</v>
      </c>
      <c r="GO74" t="s">
        <v>166</v>
      </c>
      <c r="GP74">
        <v>1024</v>
      </c>
      <c r="GQ74">
        <v>-50</v>
      </c>
      <c r="GR74">
        <v>180</v>
      </c>
      <c r="GS74">
        <f t="shared" si="94"/>
        <v>31</v>
      </c>
      <c r="GT74" t="str">
        <f t="shared" si="49"/>
        <v>test</v>
      </c>
    </row>
    <row r="75" spans="1:202" x14ac:dyDescent="0.2">
      <c r="A75">
        <v>96</v>
      </c>
      <c r="B75">
        <v>96</v>
      </c>
      <c r="C75">
        <v>1313</v>
      </c>
      <c r="D75">
        <v>1313</v>
      </c>
      <c r="E75" t="s">
        <v>155</v>
      </c>
      <c r="F75" t="s">
        <v>156</v>
      </c>
      <c r="G75" t="s">
        <v>156</v>
      </c>
      <c r="H75" t="s">
        <v>156</v>
      </c>
      <c r="I75">
        <v>0</v>
      </c>
      <c r="J75" t="s">
        <v>157</v>
      </c>
      <c r="K75">
        <v>1</v>
      </c>
      <c r="L75" t="s">
        <v>154</v>
      </c>
      <c r="M75" t="s">
        <v>154</v>
      </c>
      <c r="N75" t="s">
        <v>154</v>
      </c>
      <c r="O75">
        <v>1</v>
      </c>
      <c r="P75" t="s">
        <v>154</v>
      </c>
      <c r="Q75" t="s">
        <v>154</v>
      </c>
      <c r="R75" t="s">
        <v>183</v>
      </c>
      <c r="S75">
        <v>0</v>
      </c>
      <c r="T75">
        <v>5</v>
      </c>
      <c r="U75">
        <v>0</v>
      </c>
      <c r="V75">
        <v>31</v>
      </c>
      <c r="W75">
        <v>31</v>
      </c>
      <c r="X75">
        <v>5</v>
      </c>
      <c r="Y75">
        <v>31</v>
      </c>
      <c r="Z75">
        <v>41</v>
      </c>
      <c r="AA75">
        <v>0</v>
      </c>
      <c r="AB75">
        <v>41</v>
      </c>
      <c r="AC75">
        <v>5</v>
      </c>
      <c r="AD75">
        <v>5</v>
      </c>
      <c r="AE75">
        <v>0</v>
      </c>
      <c r="AF75">
        <v>0</v>
      </c>
      <c r="AG75">
        <v>31</v>
      </c>
      <c r="AH75">
        <v>5</v>
      </c>
      <c r="AI75">
        <v>5</v>
      </c>
      <c r="AJ75">
        <v>0</v>
      </c>
      <c r="AK75">
        <v>31</v>
      </c>
      <c r="AL75">
        <v>31</v>
      </c>
      <c r="AM75">
        <v>73</v>
      </c>
      <c r="AN75">
        <v>5</v>
      </c>
      <c r="AO75">
        <v>5</v>
      </c>
      <c r="AP75">
        <v>5</v>
      </c>
      <c r="AQ75">
        <v>41</v>
      </c>
      <c r="AR75">
        <v>41</v>
      </c>
      <c r="AS75">
        <v>41</v>
      </c>
      <c r="AT75">
        <v>5</v>
      </c>
      <c r="AU75">
        <v>31</v>
      </c>
      <c r="AV75">
        <v>41</v>
      </c>
      <c r="AW75">
        <v>31</v>
      </c>
      <c r="AX75">
        <v>0</v>
      </c>
      <c r="AY75" t="s">
        <v>159</v>
      </c>
      <c r="AZ75">
        <v>-48</v>
      </c>
      <c r="BA75">
        <v>181</v>
      </c>
      <c r="BB75" t="s">
        <v>206</v>
      </c>
      <c r="BC75" t="s">
        <v>161</v>
      </c>
      <c r="BD75" t="b">
        <v>0</v>
      </c>
      <c r="BE75" t="s">
        <v>164</v>
      </c>
      <c r="BF75" t="b">
        <v>1</v>
      </c>
      <c r="BH75" t="s">
        <v>222</v>
      </c>
      <c r="BI75" t="s">
        <v>207</v>
      </c>
      <c r="BJ75" t="b">
        <v>0</v>
      </c>
      <c r="BK75" t="s">
        <v>163</v>
      </c>
      <c r="BL75" t="b">
        <v>0</v>
      </c>
      <c r="BM75">
        <v>18</v>
      </c>
      <c r="BN75" t="s">
        <v>164</v>
      </c>
      <c r="BO75" t="s">
        <v>165</v>
      </c>
      <c r="BP75" t="s">
        <v>164</v>
      </c>
      <c r="BQ75" t="s">
        <v>166</v>
      </c>
      <c r="BR75">
        <v>768</v>
      </c>
      <c r="BS75" t="s">
        <v>156</v>
      </c>
      <c r="BT75" t="s">
        <v>173</v>
      </c>
      <c r="BU75" t="s">
        <v>176</v>
      </c>
      <c r="BV75" t="s">
        <v>190</v>
      </c>
      <c r="BW75">
        <v>31</v>
      </c>
      <c r="BX75">
        <v>6</v>
      </c>
      <c r="BY75">
        <v>0</v>
      </c>
      <c r="BZ75">
        <v>6</v>
      </c>
      <c r="CA75" t="s">
        <v>223</v>
      </c>
      <c r="CB75" t="s">
        <v>156</v>
      </c>
      <c r="CC75">
        <v>7</v>
      </c>
      <c r="CD75" t="b">
        <v>0</v>
      </c>
      <c r="CE75" t="s">
        <v>168</v>
      </c>
      <c r="CF75" t="s">
        <v>224</v>
      </c>
      <c r="CG75">
        <v>55</v>
      </c>
      <c r="CH75">
        <v>0</v>
      </c>
      <c r="CI75" t="s">
        <v>183</v>
      </c>
      <c r="CJ75" t="s">
        <v>169</v>
      </c>
      <c r="CK75" t="s">
        <v>198</v>
      </c>
      <c r="CL75" t="s">
        <v>169</v>
      </c>
      <c r="CM75" t="s">
        <v>198</v>
      </c>
      <c r="CN75" t="s">
        <v>198</v>
      </c>
      <c r="CO75" t="s">
        <v>183</v>
      </c>
      <c r="CP75" t="s">
        <v>198</v>
      </c>
      <c r="CQ75">
        <v>1</v>
      </c>
      <c r="CR75">
        <v>540</v>
      </c>
      <c r="CS75" t="str">
        <f t="shared" si="50"/>
        <v/>
      </c>
      <c r="CT75" t="str">
        <f t="shared" ca="1" si="51"/>
        <v/>
      </c>
      <c r="CU75" t="str">
        <f t="shared" si="52"/>
        <v/>
      </c>
      <c r="CV75" t="str">
        <f t="shared" ca="1" si="53"/>
        <v/>
      </c>
      <c r="CW75" t="str">
        <f t="shared" si="54"/>
        <v/>
      </c>
      <c r="CX75" t="str">
        <f t="shared" ca="1" si="55"/>
        <v/>
      </c>
      <c r="CY75" t="str">
        <f t="shared" si="56"/>
        <v/>
      </c>
      <c r="CZ75" t="str">
        <f t="shared" ca="1" si="57"/>
        <v/>
      </c>
      <c r="DA75" t="str">
        <f t="shared" si="58"/>
        <v/>
      </c>
      <c r="DB75" t="str">
        <f t="shared" ca="1" si="59"/>
        <v/>
      </c>
      <c r="DC75" t="str">
        <f t="shared" si="60"/>
        <v/>
      </c>
      <c r="DD75" t="str">
        <f t="shared" ca="1" si="61"/>
        <v/>
      </c>
      <c r="DE75" t="str">
        <f t="shared" si="62"/>
        <v/>
      </c>
      <c r="DF75" t="str">
        <f t="shared" ca="1" si="63"/>
        <v/>
      </c>
      <c r="DG75" t="str">
        <f t="shared" si="64"/>
        <v/>
      </c>
      <c r="DH75" t="str">
        <f t="shared" ca="1" si="65"/>
        <v/>
      </c>
      <c r="DI75" t="str">
        <f t="shared" si="66"/>
        <v/>
      </c>
      <c r="DJ75" t="str">
        <f t="shared" ca="1" si="67"/>
        <v/>
      </c>
      <c r="DK75" t="str">
        <f t="shared" si="68"/>
        <v/>
      </c>
      <c r="DL75" t="str">
        <f t="shared" ca="1" si="69"/>
        <v/>
      </c>
      <c r="DM75" t="str">
        <f t="shared" si="70"/>
        <v/>
      </c>
      <c r="DN75" t="str">
        <f t="shared" ca="1" si="71"/>
        <v/>
      </c>
      <c r="DO75" t="str">
        <f t="shared" si="72"/>
        <v/>
      </c>
      <c r="DP75" t="str">
        <f t="shared" ca="1" si="73"/>
        <v/>
      </c>
      <c r="DQ75" t="str">
        <f t="shared" si="74"/>
        <v/>
      </c>
      <c r="DR75" t="str">
        <f t="shared" ca="1" si="75"/>
        <v/>
      </c>
      <c r="DS75" t="str">
        <f t="shared" si="76"/>
        <v/>
      </c>
      <c r="DT75" t="str">
        <f t="shared" ca="1" si="77"/>
        <v/>
      </c>
      <c r="DU75" t="str">
        <f t="shared" si="78"/>
        <v/>
      </c>
      <c r="DV75" t="str">
        <f t="shared" ca="1" si="79"/>
        <v/>
      </c>
      <c r="DW75" t="str">
        <f t="shared" si="80"/>
        <v/>
      </c>
      <c r="DX75" t="str">
        <f t="shared" ca="1" si="81"/>
        <v/>
      </c>
      <c r="DY75" t="str">
        <f t="shared" si="82"/>
        <v/>
      </c>
      <c r="DZ75" t="str">
        <f t="shared" ca="1" si="83"/>
        <v/>
      </c>
      <c r="EA75" t="str">
        <f t="shared" si="84"/>
        <v/>
      </c>
      <c r="EB75" t="str">
        <f t="shared" ca="1" si="85"/>
        <v/>
      </c>
      <c r="EC75" t="str">
        <f t="shared" si="86"/>
        <v/>
      </c>
      <c r="ED75" t="str">
        <f t="shared" ca="1" si="87"/>
        <v/>
      </c>
      <c r="EE75" t="str">
        <f t="shared" si="88"/>
        <v/>
      </c>
      <c r="EF75" t="str">
        <f t="shared" ca="1" si="89"/>
        <v/>
      </c>
      <c r="EG75" t="str">
        <f t="shared" si="90"/>
        <v/>
      </c>
      <c r="EH75" t="str">
        <f t="shared" ca="1" si="91"/>
        <v/>
      </c>
      <c r="EI75" t="str">
        <f t="shared" si="92"/>
        <v/>
      </c>
      <c r="EJ75" t="str">
        <f t="shared" ca="1" si="93"/>
        <v/>
      </c>
      <c r="EK75" t="str">
        <f t="shared" ca="1" si="48"/>
        <v/>
      </c>
      <c r="EL75" t="s">
        <v>924</v>
      </c>
      <c r="EM75">
        <v>51007</v>
      </c>
      <c r="EN75">
        <v>16993</v>
      </c>
      <c r="EO75">
        <v>414</v>
      </c>
      <c r="EP75">
        <v>1871</v>
      </c>
      <c r="EQ75">
        <v>14911</v>
      </c>
      <c r="ER75">
        <v>540</v>
      </c>
      <c r="ES75">
        <v>20076</v>
      </c>
      <c r="ET75">
        <v>2472</v>
      </c>
      <c r="EU75">
        <v>2</v>
      </c>
      <c r="EV75" t="s">
        <v>156</v>
      </c>
      <c r="EW75">
        <v>1024</v>
      </c>
      <c r="EX75">
        <v>2</v>
      </c>
      <c r="EY75">
        <v>48000</v>
      </c>
      <c r="EZ75">
        <v>-16</v>
      </c>
      <c r="FA75" t="s">
        <v>170</v>
      </c>
      <c r="FB75">
        <v>1</v>
      </c>
      <c r="FC75" t="s">
        <v>199</v>
      </c>
      <c r="FD75">
        <v>521693</v>
      </c>
      <c r="FE75">
        <v>504698</v>
      </c>
      <c r="FF75">
        <v>16969</v>
      </c>
      <c r="FG75">
        <v>800258</v>
      </c>
      <c r="FH75">
        <v>801765</v>
      </c>
      <c r="FI75">
        <v>504679</v>
      </c>
      <c r="FJ75">
        <v>800258</v>
      </c>
      <c r="FK75">
        <v>502203</v>
      </c>
      <c r="FL75" t="s">
        <v>158</v>
      </c>
      <c r="FM75">
        <v>498650</v>
      </c>
      <c r="FN75">
        <v>438000</v>
      </c>
      <c r="FO75">
        <v>458663</v>
      </c>
      <c r="FP75">
        <v>2057</v>
      </c>
      <c r="FQ75">
        <v>2051</v>
      </c>
      <c r="FR75">
        <v>799507</v>
      </c>
      <c r="FS75">
        <v>437999</v>
      </c>
      <c r="FT75">
        <v>437999</v>
      </c>
      <c r="FU75">
        <v>2055</v>
      </c>
      <c r="FV75">
        <v>805349</v>
      </c>
      <c r="FW75">
        <v>803765</v>
      </c>
      <c r="FX75">
        <v>805890</v>
      </c>
      <c r="FY75">
        <v>438415</v>
      </c>
      <c r="FZ75">
        <v>460534</v>
      </c>
      <c r="GA75">
        <v>438586</v>
      </c>
      <c r="GB75">
        <v>502203</v>
      </c>
      <c r="GC75">
        <v>500650</v>
      </c>
      <c r="GD75">
        <v>504676</v>
      </c>
      <c r="GE75" t="s">
        <v>158</v>
      </c>
      <c r="GF75">
        <v>805349</v>
      </c>
      <c r="GG75">
        <v>498649</v>
      </c>
      <c r="GH75">
        <v>799506</v>
      </c>
      <c r="GI75">
        <v>572700</v>
      </c>
      <c r="GJ75" t="s">
        <v>172</v>
      </c>
      <c r="GK75">
        <v>31</v>
      </c>
      <c r="GL75">
        <v>42019</v>
      </c>
      <c r="GM75">
        <v>32</v>
      </c>
      <c r="GN75" t="s">
        <v>185</v>
      </c>
      <c r="GO75" t="s">
        <v>166</v>
      </c>
      <c r="GP75">
        <v>1024</v>
      </c>
      <c r="GQ75">
        <v>-50</v>
      </c>
      <c r="GR75">
        <v>180</v>
      </c>
      <c r="GS75">
        <f t="shared" si="94"/>
        <v>32</v>
      </c>
      <c r="GT75" t="str">
        <f t="shared" si="49"/>
        <v>test</v>
      </c>
    </row>
    <row r="76" spans="1:202" x14ac:dyDescent="0.2">
      <c r="A76">
        <v>96</v>
      </c>
      <c r="B76">
        <v>96</v>
      </c>
      <c r="C76">
        <v>1303</v>
      </c>
      <c r="D76">
        <v>1303</v>
      </c>
      <c r="E76" t="s">
        <v>155</v>
      </c>
      <c r="F76" t="s">
        <v>156</v>
      </c>
      <c r="G76" t="s">
        <v>156</v>
      </c>
      <c r="H76" t="s">
        <v>156</v>
      </c>
      <c r="I76">
        <v>0</v>
      </c>
      <c r="J76" t="s">
        <v>157</v>
      </c>
      <c r="K76">
        <v>1</v>
      </c>
      <c r="L76" t="s">
        <v>154</v>
      </c>
      <c r="M76" t="s">
        <v>154</v>
      </c>
      <c r="N76" t="s">
        <v>154</v>
      </c>
      <c r="O76">
        <v>1</v>
      </c>
      <c r="P76" t="s">
        <v>154</v>
      </c>
      <c r="Q76" t="s">
        <v>154</v>
      </c>
      <c r="R76" t="s">
        <v>179</v>
      </c>
      <c r="S76">
        <v>0</v>
      </c>
      <c r="T76">
        <v>5</v>
      </c>
      <c r="U76">
        <v>0</v>
      </c>
      <c r="V76">
        <v>32</v>
      </c>
      <c r="W76">
        <v>32</v>
      </c>
      <c r="X76">
        <v>5</v>
      </c>
      <c r="Y76">
        <v>32</v>
      </c>
      <c r="Z76">
        <v>41</v>
      </c>
      <c r="AA76">
        <v>0</v>
      </c>
      <c r="AB76">
        <v>41</v>
      </c>
      <c r="AC76">
        <v>5</v>
      </c>
      <c r="AD76">
        <v>5</v>
      </c>
      <c r="AE76">
        <v>0</v>
      </c>
      <c r="AF76">
        <v>0</v>
      </c>
      <c r="AG76">
        <v>32</v>
      </c>
      <c r="AH76">
        <v>5</v>
      </c>
      <c r="AI76">
        <v>5</v>
      </c>
      <c r="AJ76">
        <v>0</v>
      </c>
      <c r="AK76">
        <v>32</v>
      </c>
      <c r="AL76">
        <v>32</v>
      </c>
      <c r="AM76">
        <v>74</v>
      </c>
      <c r="AN76">
        <v>5</v>
      </c>
      <c r="AO76">
        <v>5</v>
      </c>
      <c r="AP76">
        <v>5</v>
      </c>
      <c r="AQ76">
        <v>41</v>
      </c>
      <c r="AR76">
        <v>41</v>
      </c>
      <c r="AS76">
        <v>41</v>
      </c>
      <c r="AT76">
        <v>5</v>
      </c>
      <c r="AU76">
        <v>32</v>
      </c>
      <c r="AV76">
        <v>41</v>
      </c>
      <c r="AW76">
        <v>32</v>
      </c>
      <c r="AX76">
        <v>0</v>
      </c>
      <c r="AY76" t="s">
        <v>159</v>
      </c>
      <c r="AZ76">
        <v>-48</v>
      </c>
      <c r="BA76">
        <v>181</v>
      </c>
      <c r="BB76" t="s">
        <v>206</v>
      </c>
      <c r="BC76" t="s">
        <v>161</v>
      </c>
      <c r="BD76" t="b">
        <v>0</v>
      </c>
      <c r="BE76">
        <v>1.03</v>
      </c>
      <c r="BF76" t="b">
        <v>1</v>
      </c>
      <c r="BH76" t="s">
        <v>222</v>
      </c>
      <c r="BI76" t="s">
        <v>207</v>
      </c>
      <c r="BJ76" t="b">
        <v>0</v>
      </c>
      <c r="BK76" t="s">
        <v>163</v>
      </c>
      <c r="BL76" t="b">
        <v>0</v>
      </c>
      <c r="BM76">
        <v>18</v>
      </c>
      <c r="BN76" t="s">
        <v>164</v>
      </c>
      <c r="BO76" t="s">
        <v>165</v>
      </c>
      <c r="BP76" t="s">
        <v>164</v>
      </c>
      <c r="BQ76" t="s">
        <v>166</v>
      </c>
      <c r="BR76">
        <v>768</v>
      </c>
      <c r="BS76" t="s">
        <v>156</v>
      </c>
      <c r="BT76" t="s">
        <v>173</v>
      </c>
      <c r="BU76" t="s">
        <v>186</v>
      </c>
      <c r="BV76" t="s">
        <v>188</v>
      </c>
      <c r="BW76">
        <v>32</v>
      </c>
      <c r="BX76">
        <v>6</v>
      </c>
      <c r="BY76">
        <v>0</v>
      </c>
      <c r="BZ76">
        <v>6</v>
      </c>
      <c r="CA76" t="s">
        <v>223</v>
      </c>
      <c r="CB76" t="s">
        <v>156</v>
      </c>
      <c r="CC76">
        <v>7</v>
      </c>
      <c r="CD76" t="b">
        <v>0</v>
      </c>
      <c r="CE76" t="s">
        <v>168</v>
      </c>
      <c r="CF76" t="s">
        <v>224</v>
      </c>
      <c r="CG76">
        <v>16</v>
      </c>
      <c r="CH76">
        <v>0</v>
      </c>
      <c r="CI76" t="s">
        <v>179</v>
      </c>
      <c r="CJ76" t="s">
        <v>169</v>
      </c>
      <c r="CK76" t="s">
        <v>198</v>
      </c>
      <c r="CL76" t="s">
        <v>169</v>
      </c>
      <c r="CM76" t="s">
        <v>198</v>
      </c>
      <c r="CN76" t="s">
        <v>198</v>
      </c>
      <c r="CO76" t="s">
        <v>179</v>
      </c>
      <c r="CP76" t="s">
        <v>198</v>
      </c>
      <c r="CQ76">
        <v>1</v>
      </c>
      <c r="CR76">
        <v>995</v>
      </c>
      <c r="CS76">
        <f t="shared" si="50"/>
        <v>995</v>
      </c>
      <c r="CT76">
        <f t="shared" ca="1" si="51"/>
        <v>494</v>
      </c>
      <c r="CU76">
        <f t="shared" si="52"/>
        <v>995</v>
      </c>
      <c r="CV76">
        <f t="shared" ca="1" si="53"/>
        <v>494</v>
      </c>
      <c r="CW76" t="str">
        <f t="shared" si="54"/>
        <v/>
      </c>
      <c r="CX76" t="str">
        <f t="shared" ca="1" si="55"/>
        <v/>
      </c>
      <c r="CY76" t="str">
        <f t="shared" si="56"/>
        <v/>
      </c>
      <c r="CZ76" t="str">
        <f t="shared" ca="1" si="57"/>
        <v/>
      </c>
      <c r="DA76" t="str">
        <f t="shared" si="58"/>
        <v/>
      </c>
      <c r="DB76" t="str">
        <f t="shared" ca="1" si="59"/>
        <v/>
      </c>
      <c r="DC76" t="str">
        <f t="shared" si="60"/>
        <v/>
      </c>
      <c r="DD76" t="str">
        <f t="shared" ca="1" si="61"/>
        <v/>
      </c>
      <c r="DE76" t="str">
        <f t="shared" si="62"/>
        <v/>
      </c>
      <c r="DF76" t="str">
        <f t="shared" ca="1" si="63"/>
        <v/>
      </c>
      <c r="DG76" t="str">
        <f t="shared" si="64"/>
        <v/>
      </c>
      <c r="DH76" t="str">
        <f t="shared" ca="1" si="65"/>
        <v/>
      </c>
      <c r="DI76" t="str">
        <f t="shared" si="66"/>
        <v/>
      </c>
      <c r="DJ76" t="str">
        <f t="shared" ca="1" si="67"/>
        <v/>
      </c>
      <c r="DK76" t="str">
        <f t="shared" si="68"/>
        <v/>
      </c>
      <c r="DL76" t="str">
        <f t="shared" ca="1" si="69"/>
        <v/>
      </c>
      <c r="DM76" t="str">
        <f t="shared" si="70"/>
        <v/>
      </c>
      <c r="DN76" t="str">
        <f t="shared" ca="1" si="71"/>
        <v/>
      </c>
      <c r="DO76" t="str">
        <f t="shared" si="72"/>
        <v/>
      </c>
      <c r="DP76" t="str">
        <f t="shared" ca="1" si="73"/>
        <v/>
      </c>
      <c r="DQ76" t="str">
        <f t="shared" si="74"/>
        <v/>
      </c>
      <c r="DR76" t="str">
        <f t="shared" ca="1" si="75"/>
        <v/>
      </c>
      <c r="DS76" t="str">
        <f t="shared" si="76"/>
        <v/>
      </c>
      <c r="DT76" t="str">
        <f t="shared" ca="1" si="77"/>
        <v/>
      </c>
      <c r="DU76" t="str">
        <f t="shared" si="78"/>
        <v/>
      </c>
      <c r="DV76" t="str">
        <f t="shared" ca="1" si="79"/>
        <v/>
      </c>
      <c r="DW76" t="str">
        <f t="shared" si="80"/>
        <v/>
      </c>
      <c r="DX76" t="str">
        <f t="shared" ca="1" si="81"/>
        <v/>
      </c>
      <c r="DY76" t="str">
        <f t="shared" si="82"/>
        <v/>
      </c>
      <c r="DZ76" t="str">
        <f t="shared" ca="1" si="83"/>
        <v/>
      </c>
      <c r="EA76" t="str">
        <f t="shared" si="84"/>
        <v/>
      </c>
      <c r="EB76" t="str">
        <f t="shared" ca="1" si="85"/>
        <v/>
      </c>
      <c r="EC76" t="str">
        <f t="shared" si="86"/>
        <v/>
      </c>
      <c r="ED76" t="str">
        <f t="shared" ca="1" si="87"/>
        <v/>
      </c>
      <c r="EE76" t="str">
        <f t="shared" si="88"/>
        <v/>
      </c>
      <c r="EF76" t="str">
        <f t="shared" ca="1" si="89"/>
        <v/>
      </c>
      <c r="EG76" t="str">
        <f t="shared" si="90"/>
        <v/>
      </c>
      <c r="EH76" t="str">
        <f t="shared" ca="1" si="91"/>
        <v/>
      </c>
      <c r="EI76" t="str">
        <f t="shared" si="92"/>
        <v/>
      </c>
      <c r="EJ76" t="str">
        <f t="shared" ca="1" si="93"/>
        <v/>
      </c>
      <c r="EK76">
        <f t="shared" ca="1" si="48"/>
        <v>494</v>
      </c>
      <c r="EL76">
        <v>410</v>
      </c>
      <c r="EM76">
        <v>51007</v>
      </c>
      <c r="EN76">
        <v>16993</v>
      </c>
      <c r="EO76">
        <v>414</v>
      </c>
      <c r="EP76">
        <v>1871</v>
      </c>
      <c r="EQ76">
        <v>14911</v>
      </c>
      <c r="ER76">
        <v>995</v>
      </c>
      <c r="ES76">
        <v>20076</v>
      </c>
      <c r="ET76">
        <v>2472</v>
      </c>
      <c r="EU76">
        <v>2</v>
      </c>
      <c r="EV76" t="s">
        <v>156</v>
      </c>
      <c r="EW76">
        <v>1024</v>
      </c>
      <c r="EX76">
        <v>2</v>
      </c>
      <c r="EY76">
        <v>48000</v>
      </c>
      <c r="EZ76">
        <v>-16</v>
      </c>
      <c r="FA76" t="s">
        <v>170</v>
      </c>
      <c r="FB76">
        <v>1</v>
      </c>
      <c r="FC76" t="s">
        <v>199</v>
      </c>
      <c r="FD76">
        <v>521693</v>
      </c>
      <c r="FE76">
        <v>504698</v>
      </c>
      <c r="FF76">
        <v>16969</v>
      </c>
      <c r="FG76">
        <v>806672</v>
      </c>
      <c r="FH76">
        <v>808229</v>
      </c>
      <c r="FI76">
        <v>504679</v>
      </c>
      <c r="FJ76">
        <v>806672</v>
      </c>
      <c r="FK76">
        <v>502203</v>
      </c>
      <c r="FL76" t="s">
        <v>158</v>
      </c>
      <c r="FM76">
        <v>498650</v>
      </c>
      <c r="FN76">
        <v>438000</v>
      </c>
      <c r="FO76">
        <v>458663</v>
      </c>
      <c r="FP76">
        <v>2057</v>
      </c>
      <c r="FQ76">
        <v>2051</v>
      </c>
      <c r="FR76">
        <v>805921</v>
      </c>
      <c r="FS76">
        <v>437999</v>
      </c>
      <c r="FT76">
        <v>437999</v>
      </c>
      <c r="FU76">
        <v>2055</v>
      </c>
      <c r="FV76">
        <v>811536</v>
      </c>
      <c r="FW76">
        <v>810229</v>
      </c>
      <c r="FX76">
        <v>812532</v>
      </c>
      <c r="FY76">
        <v>438415</v>
      </c>
      <c r="FZ76">
        <v>460534</v>
      </c>
      <c r="GA76">
        <v>438586</v>
      </c>
      <c r="GB76">
        <v>502203</v>
      </c>
      <c r="GC76">
        <v>500650</v>
      </c>
      <c r="GD76">
        <v>504676</v>
      </c>
      <c r="GE76" t="s">
        <v>158</v>
      </c>
      <c r="GF76">
        <v>811536</v>
      </c>
      <c r="GG76">
        <v>498649</v>
      </c>
      <c r="GH76">
        <v>805919</v>
      </c>
      <c r="GI76">
        <v>572700</v>
      </c>
      <c r="GJ76" t="s">
        <v>172</v>
      </c>
      <c r="GK76">
        <v>32</v>
      </c>
      <c r="GL76">
        <v>43014</v>
      </c>
      <c r="GM76">
        <v>33</v>
      </c>
      <c r="GN76" t="s">
        <v>182</v>
      </c>
      <c r="GO76" t="s">
        <v>166</v>
      </c>
      <c r="GP76">
        <v>1024</v>
      </c>
      <c r="GQ76">
        <v>-50</v>
      </c>
      <c r="GR76">
        <v>180</v>
      </c>
      <c r="GS76">
        <f t="shared" si="94"/>
        <v>33</v>
      </c>
      <c r="GT76" t="str">
        <f t="shared" si="49"/>
        <v>test</v>
      </c>
    </row>
    <row r="77" spans="1:202" x14ac:dyDescent="0.2">
      <c r="A77">
        <v>97</v>
      </c>
      <c r="B77">
        <v>97</v>
      </c>
      <c r="C77">
        <v>1349</v>
      </c>
      <c r="D77">
        <v>1349</v>
      </c>
      <c r="E77" t="s">
        <v>155</v>
      </c>
      <c r="F77" t="s">
        <v>156</v>
      </c>
      <c r="G77" t="s">
        <v>156</v>
      </c>
      <c r="H77" t="s">
        <v>156</v>
      </c>
      <c r="I77">
        <v>0</v>
      </c>
      <c r="J77" t="s">
        <v>157</v>
      </c>
      <c r="K77">
        <v>1</v>
      </c>
      <c r="L77" t="s">
        <v>154</v>
      </c>
      <c r="M77" t="s">
        <v>154</v>
      </c>
      <c r="N77" t="s">
        <v>154</v>
      </c>
      <c r="O77">
        <v>1</v>
      </c>
      <c r="P77" t="s">
        <v>154</v>
      </c>
      <c r="Q77" t="s">
        <v>154</v>
      </c>
      <c r="R77" t="s">
        <v>179</v>
      </c>
      <c r="S77">
        <v>0</v>
      </c>
      <c r="T77">
        <v>5</v>
      </c>
      <c r="U77">
        <v>0</v>
      </c>
      <c r="V77">
        <v>33</v>
      </c>
      <c r="W77">
        <v>33</v>
      </c>
      <c r="X77">
        <v>5</v>
      </c>
      <c r="Y77">
        <v>33</v>
      </c>
      <c r="Z77">
        <v>41</v>
      </c>
      <c r="AA77">
        <v>0</v>
      </c>
      <c r="AB77">
        <v>41</v>
      </c>
      <c r="AC77">
        <v>5</v>
      </c>
      <c r="AD77">
        <v>5</v>
      </c>
      <c r="AE77">
        <v>0</v>
      </c>
      <c r="AF77">
        <v>0</v>
      </c>
      <c r="AG77">
        <v>33</v>
      </c>
      <c r="AH77">
        <v>5</v>
      </c>
      <c r="AI77">
        <v>5</v>
      </c>
      <c r="AJ77">
        <v>0</v>
      </c>
      <c r="AK77">
        <v>33</v>
      </c>
      <c r="AL77">
        <v>33</v>
      </c>
      <c r="AM77">
        <v>75</v>
      </c>
      <c r="AN77">
        <v>5</v>
      </c>
      <c r="AO77">
        <v>5</v>
      </c>
      <c r="AP77">
        <v>5</v>
      </c>
      <c r="AQ77">
        <v>41</v>
      </c>
      <c r="AR77">
        <v>41</v>
      </c>
      <c r="AS77">
        <v>41</v>
      </c>
      <c r="AT77">
        <v>5</v>
      </c>
      <c r="AU77">
        <v>33</v>
      </c>
      <c r="AV77">
        <v>41</v>
      </c>
      <c r="AW77">
        <v>33</v>
      </c>
      <c r="AX77">
        <v>0</v>
      </c>
      <c r="AY77" t="s">
        <v>159</v>
      </c>
      <c r="AZ77">
        <v>-48</v>
      </c>
      <c r="BA77">
        <v>181</v>
      </c>
      <c r="BB77" t="s">
        <v>206</v>
      </c>
      <c r="BC77" t="s">
        <v>161</v>
      </c>
      <c r="BD77" t="b">
        <v>0</v>
      </c>
      <c r="BE77">
        <v>8.93</v>
      </c>
      <c r="BF77" t="b">
        <v>1</v>
      </c>
      <c r="BH77" t="s">
        <v>222</v>
      </c>
      <c r="BI77" t="s">
        <v>207</v>
      </c>
      <c r="BJ77" t="b">
        <v>0</v>
      </c>
      <c r="BK77" t="s">
        <v>163</v>
      </c>
      <c r="BL77" t="b">
        <v>0</v>
      </c>
      <c r="BM77">
        <v>18</v>
      </c>
      <c r="BN77" t="s">
        <v>164</v>
      </c>
      <c r="BO77" t="s">
        <v>165</v>
      </c>
      <c r="BP77" t="s">
        <v>164</v>
      </c>
      <c r="BQ77" t="s">
        <v>166</v>
      </c>
      <c r="BR77">
        <v>768</v>
      </c>
      <c r="BS77" t="s">
        <v>156</v>
      </c>
      <c r="BT77" t="s">
        <v>173</v>
      </c>
      <c r="BU77" t="s">
        <v>186</v>
      </c>
      <c r="BV77" t="s">
        <v>181</v>
      </c>
      <c r="BW77">
        <v>33</v>
      </c>
      <c r="BX77">
        <v>6</v>
      </c>
      <c r="BY77">
        <v>0</v>
      </c>
      <c r="BZ77">
        <v>6</v>
      </c>
      <c r="CA77" t="s">
        <v>223</v>
      </c>
      <c r="CB77" t="s">
        <v>156</v>
      </c>
      <c r="CC77">
        <v>7</v>
      </c>
      <c r="CD77" t="b">
        <v>0</v>
      </c>
      <c r="CE77" t="s">
        <v>168</v>
      </c>
      <c r="CF77" t="s">
        <v>224</v>
      </c>
      <c r="CG77">
        <v>30</v>
      </c>
      <c r="CH77">
        <v>0</v>
      </c>
      <c r="CI77" t="s">
        <v>179</v>
      </c>
      <c r="CJ77" t="s">
        <v>169</v>
      </c>
      <c r="CK77" t="s">
        <v>198</v>
      </c>
      <c r="CL77" t="s">
        <v>169</v>
      </c>
      <c r="CM77" t="s">
        <v>198</v>
      </c>
      <c r="CN77" t="s">
        <v>198</v>
      </c>
      <c r="CO77" t="s">
        <v>179</v>
      </c>
      <c r="CP77" t="s">
        <v>198</v>
      </c>
      <c r="CQ77">
        <v>1</v>
      </c>
      <c r="CR77">
        <v>2859</v>
      </c>
      <c r="CS77">
        <f t="shared" si="50"/>
        <v>2859</v>
      </c>
      <c r="CT77">
        <f t="shared" ca="1" si="51"/>
        <v>2859</v>
      </c>
      <c r="CU77" t="str">
        <f t="shared" si="52"/>
        <v/>
      </c>
      <c r="CV77" t="str">
        <f t="shared" ca="1" si="53"/>
        <v/>
      </c>
      <c r="CW77" t="str">
        <f t="shared" si="54"/>
        <v/>
      </c>
      <c r="CX77" t="str">
        <f t="shared" ca="1" si="55"/>
        <v/>
      </c>
      <c r="CY77" t="str">
        <f t="shared" si="56"/>
        <v/>
      </c>
      <c r="CZ77" t="str">
        <f t="shared" ca="1" si="57"/>
        <v/>
      </c>
      <c r="DA77" t="str">
        <f t="shared" si="58"/>
        <v/>
      </c>
      <c r="DB77" t="str">
        <f t="shared" ca="1" si="59"/>
        <v/>
      </c>
      <c r="DC77" t="str">
        <f t="shared" si="60"/>
        <v/>
      </c>
      <c r="DD77" t="str">
        <f t="shared" ca="1" si="61"/>
        <v/>
      </c>
      <c r="DE77" t="str">
        <f t="shared" si="62"/>
        <v/>
      </c>
      <c r="DF77" t="str">
        <f t="shared" ca="1" si="63"/>
        <v/>
      </c>
      <c r="DG77" t="str">
        <f t="shared" si="64"/>
        <v/>
      </c>
      <c r="DH77" t="str">
        <f t="shared" ca="1" si="65"/>
        <v/>
      </c>
      <c r="DI77" t="str">
        <f t="shared" si="66"/>
        <v/>
      </c>
      <c r="DJ77" t="str">
        <f t="shared" ca="1" si="67"/>
        <v/>
      </c>
      <c r="DK77" t="str">
        <f t="shared" si="68"/>
        <v/>
      </c>
      <c r="DL77" t="str">
        <f t="shared" ca="1" si="69"/>
        <v/>
      </c>
      <c r="DM77" t="str">
        <f t="shared" si="70"/>
        <v/>
      </c>
      <c r="DN77" t="str">
        <f t="shared" ca="1" si="71"/>
        <v/>
      </c>
      <c r="DO77" t="str">
        <f t="shared" si="72"/>
        <v/>
      </c>
      <c r="DP77" t="str">
        <f t="shared" ca="1" si="73"/>
        <v/>
      </c>
      <c r="DQ77" t="str">
        <f t="shared" si="74"/>
        <v/>
      </c>
      <c r="DR77" t="str">
        <f t="shared" ca="1" si="75"/>
        <v/>
      </c>
      <c r="DS77" t="str">
        <f t="shared" si="76"/>
        <v/>
      </c>
      <c r="DT77" t="str">
        <f t="shared" ca="1" si="77"/>
        <v/>
      </c>
      <c r="DU77" t="str">
        <f t="shared" si="78"/>
        <v/>
      </c>
      <c r="DV77" t="str">
        <f t="shared" ca="1" si="79"/>
        <v/>
      </c>
      <c r="DW77" t="str">
        <f t="shared" si="80"/>
        <v/>
      </c>
      <c r="DX77" t="str">
        <f t="shared" ca="1" si="81"/>
        <v/>
      </c>
      <c r="DY77" t="str">
        <f t="shared" si="82"/>
        <v/>
      </c>
      <c r="DZ77" t="str">
        <f t="shared" ca="1" si="83"/>
        <v/>
      </c>
      <c r="EA77">
        <f t="shared" si="84"/>
        <v>2859</v>
      </c>
      <c r="EB77">
        <f t="shared" ca="1" si="85"/>
        <v>2859</v>
      </c>
      <c r="EC77" t="str">
        <f t="shared" si="86"/>
        <v/>
      </c>
      <c r="ED77" t="str">
        <f t="shared" ca="1" si="87"/>
        <v/>
      </c>
      <c r="EE77" t="str">
        <f t="shared" si="88"/>
        <v/>
      </c>
      <c r="EF77" t="str">
        <f t="shared" ca="1" si="89"/>
        <v/>
      </c>
      <c r="EG77" t="str">
        <f t="shared" si="90"/>
        <v/>
      </c>
      <c r="EH77" t="str">
        <f t="shared" ca="1" si="91"/>
        <v/>
      </c>
      <c r="EI77" t="str">
        <f t="shared" si="92"/>
        <v/>
      </c>
      <c r="EJ77" t="str">
        <f t="shared" ca="1" si="93"/>
        <v/>
      </c>
      <c r="EK77">
        <f t="shared" ca="1" si="48"/>
        <v>2859</v>
      </c>
      <c r="EL77">
        <v>2859</v>
      </c>
      <c r="EM77">
        <v>51007</v>
      </c>
      <c r="EN77">
        <v>16993</v>
      </c>
      <c r="EO77">
        <v>414</v>
      </c>
      <c r="EP77">
        <v>1871</v>
      </c>
      <c r="EQ77">
        <v>14911</v>
      </c>
      <c r="ER77">
        <v>2859</v>
      </c>
      <c r="ES77">
        <v>20076</v>
      </c>
      <c r="ET77">
        <v>2472</v>
      </c>
      <c r="EU77">
        <v>2</v>
      </c>
      <c r="EV77" t="s">
        <v>156</v>
      </c>
      <c r="EW77">
        <v>1024</v>
      </c>
      <c r="EX77">
        <v>2</v>
      </c>
      <c r="EY77">
        <v>48000</v>
      </c>
      <c r="EZ77">
        <v>-16</v>
      </c>
      <c r="FA77" t="s">
        <v>170</v>
      </c>
      <c r="FB77">
        <v>1</v>
      </c>
      <c r="FC77" t="s">
        <v>199</v>
      </c>
      <c r="FD77">
        <v>521693</v>
      </c>
      <c r="FE77">
        <v>504698</v>
      </c>
      <c r="FF77">
        <v>16969</v>
      </c>
      <c r="FG77">
        <v>813313</v>
      </c>
      <c r="FH77">
        <v>814864</v>
      </c>
      <c r="FI77">
        <v>504679</v>
      </c>
      <c r="FJ77">
        <v>813313</v>
      </c>
      <c r="FK77">
        <v>502203</v>
      </c>
      <c r="FL77" t="s">
        <v>158</v>
      </c>
      <c r="FM77">
        <v>498650</v>
      </c>
      <c r="FN77">
        <v>438000</v>
      </c>
      <c r="FO77">
        <v>458663</v>
      </c>
      <c r="FP77">
        <v>2057</v>
      </c>
      <c r="FQ77">
        <v>2051</v>
      </c>
      <c r="FR77">
        <v>812562</v>
      </c>
      <c r="FS77">
        <v>437999</v>
      </c>
      <c r="FT77">
        <v>437999</v>
      </c>
      <c r="FU77">
        <v>2055</v>
      </c>
      <c r="FV77">
        <v>818448</v>
      </c>
      <c r="FW77">
        <v>816864</v>
      </c>
      <c r="FX77">
        <v>821308</v>
      </c>
      <c r="FY77">
        <v>438415</v>
      </c>
      <c r="FZ77">
        <v>460534</v>
      </c>
      <c r="GA77">
        <v>438586</v>
      </c>
      <c r="GB77">
        <v>502203</v>
      </c>
      <c r="GC77">
        <v>500650</v>
      </c>
      <c r="GD77">
        <v>504676</v>
      </c>
      <c r="GE77" t="s">
        <v>158</v>
      </c>
      <c r="GF77">
        <v>818448</v>
      </c>
      <c r="GG77">
        <v>498649</v>
      </c>
      <c r="GH77">
        <v>812561</v>
      </c>
      <c r="GI77">
        <v>572700</v>
      </c>
      <c r="GJ77" t="s">
        <v>172</v>
      </c>
      <c r="GK77">
        <v>33</v>
      </c>
      <c r="GL77">
        <v>45873</v>
      </c>
      <c r="GM77">
        <v>34</v>
      </c>
      <c r="GN77" t="s">
        <v>182</v>
      </c>
      <c r="GO77" t="s">
        <v>166</v>
      </c>
      <c r="GP77">
        <v>1024</v>
      </c>
      <c r="GQ77">
        <v>-50</v>
      </c>
      <c r="GR77">
        <v>180</v>
      </c>
      <c r="GS77">
        <f t="shared" si="94"/>
        <v>34</v>
      </c>
      <c r="GT77" t="str">
        <f t="shared" si="49"/>
        <v>test</v>
      </c>
    </row>
    <row r="78" spans="1:202" x14ac:dyDescent="0.2">
      <c r="A78">
        <v>97</v>
      </c>
      <c r="B78">
        <v>97</v>
      </c>
      <c r="C78">
        <v>1319</v>
      </c>
      <c r="D78">
        <v>1319</v>
      </c>
      <c r="E78" t="s">
        <v>155</v>
      </c>
      <c r="F78" t="s">
        <v>156</v>
      </c>
      <c r="G78" t="s">
        <v>156</v>
      </c>
      <c r="H78" t="s">
        <v>156</v>
      </c>
      <c r="I78">
        <v>0</v>
      </c>
      <c r="J78" t="s">
        <v>157</v>
      </c>
      <c r="K78">
        <v>1</v>
      </c>
      <c r="L78" t="s">
        <v>154</v>
      </c>
      <c r="M78" t="s">
        <v>154</v>
      </c>
      <c r="N78" t="s">
        <v>154</v>
      </c>
      <c r="O78">
        <v>1</v>
      </c>
      <c r="P78" t="s">
        <v>154</v>
      </c>
      <c r="Q78" t="s">
        <v>154</v>
      </c>
      <c r="R78" t="s">
        <v>183</v>
      </c>
      <c r="S78">
        <v>0</v>
      </c>
      <c r="T78">
        <v>5</v>
      </c>
      <c r="U78">
        <v>0</v>
      </c>
      <c r="V78">
        <v>34</v>
      </c>
      <c r="W78">
        <v>34</v>
      </c>
      <c r="X78">
        <v>5</v>
      </c>
      <c r="Y78">
        <v>34</v>
      </c>
      <c r="Z78">
        <v>41</v>
      </c>
      <c r="AA78">
        <v>0</v>
      </c>
      <c r="AB78">
        <v>41</v>
      </c>
      <c r="AC78">
        <v>5</v>
      </c>
      <c r="AD78">
        <v>5</v>
      </c>
      <c r="AE78">
        <v>0</v>
      </c>
      <c r="AF78">
        <v>0</v>
      </c>
      <c r="AG78">
        <v>34</v>
      </c>
      <c r="AH78">
        <v>5</v>
      </c>
      <c r="AI78">
        <v>5</v>
      </c>
      <c r="AJ78">
        <v>0</v>
      </c>
      <c r="AK78">
        <v>34</v>
      </c>
      <c r="AL78">
        <v>34</v>
      </c>
      <c r="AM78">
        <v>76</v>
      </c>
      <c r="AN78">
        <v>5</v>
      </c>
      <c r="AO78">
        <v>5</v>
      </c>
      <c r="AP78">
        <v>5</v>
      </c>
      <c r="AQ78">
        <v>41</v>
      </c>
      <c r="AR78">
        <v>41</v>
      </c>
      <c r="AS78">
        <v>41</v>
      </c>
      <c r="AT78">
        <v>5</v>
      </c>
      <c r="AU78">
        <v>34</v>
      </c>
      <c r="AV78">
        <v>41</v>
      </c>
      <c r="AW78">
        <v>34</v>
      </c>
      <c r="AX78">
        <v>0</v>
      </c>
      <c r="AY78" t="s">
        <v>159</v>
      </c>
      <c r="AZ78">
        <v>-48</v>
      </c>
      <c r="BA78">
        <v>181</v>
      </c>
      <c r="BB78" t="s">
        <v>206</v>
      </c>
      <c r="BC78" t="s">
        <v>161</v>
      </c>
      <c r="BD78" t="b">
        <v>0</v>
      </c>
      <c r="BE78" t="s">
        <v>164</v>
      </c>
      <c r="BF78" t="b">
        <v>1</v>
      </c>
      <c r="BH78" t="s">
        <v>222</v>
      </c>
      <c r="BI78" t="s">
        <v>207</v>
      </c>
      <c r="BJ78" t="b">
        <v>0</v>
      </c>
      <c r="BK78" t="s">
        <v>163</v>
      </c>
      <c r="BL78" t="b">
        <v>0</v>
      </c>
      <c r="BM78">
        <v>18</v>
      </c>
      <c r="BN78" t="s">
        <v>164</v>
      </c>
      <c r="BO78" t="s">
        <v>165</v>
      </c>
      <c r="BP78" t="s">
        <v>164</v>
      </c>
      <c r="BQ78" t="s">
        <v>166</v>
      </c>
      <c r="BR78">
        <v>768</v>
      </c>
      <c r="BS78" t="s">
        <v>156</v>
      </c>
      <c r="BT78" t="s">
        <v>173</v>
      </c>
      <c r="BU78" t="s">
        <v>193</v>
      </c>
      <c r="BV78" t="s">
        <v>194</v>
      </c>
      <c r="BW78">
        <v>34</v>
      </c>
      <c r="BX78">
        <v>6</v>
      </c>
      <c r="BY78">
        <v>0</v>
      </c>
      <c r="BZ78">
        <v>6</v>
      </c>
      <c r="CA78" t="s">
        <v>223</v>
      </c>
      <c r="CB78" t="s">
        <v>156</v>
      </c>
      <c r="CC78">
        <v>7</v>
      </c>
      <c r="CD78" t="b">
        <v>0</v>
      </c>
      <c r="CE78" t="s">
        <v>168</v>
      </c>
      <c r="CF78" t="s">
        <v>224</v>
      </c>
      <c r="CG78">
        <v>61</v>
      </c>
      <c r="CH78">
        <v>0</v>
      </c>
      <c r="CI78" t="s">
        <v>183</v>
      </c>
      <c r="CJ78" t="s">
        <v>169</v>
      </c>
      <c r="CK78" t="s">
        <v>198</v>
      </c>
      <c r="CL78" t="s">
        <v>169</v>
      </c>
      <c r="CM78" t="s">
        <v>198</v>
      </c>
      <c r="CN78" t="s">
        <v>198</v>
      </c>
      <c r="CO78" t="s">
        <v>183</v>
      </c>
      <c r="CP78" t="s">
        <v>198</v>
      </c>
      <c r="CQ78">
        <v>1</v>
      </c>
      <c r="CR78">
        <v>322</v>
      </c>
      <c r="CS78" t="str">
        <f t="shared" si="50"/>
        <v/>
      </c>
      <c r="CT78" t="str">
        <f t="shared" ca="1" si="51"/>
        <v/>
      </c>
      <c r="CU78" t="str">
        <f t="shared" si="52"/>
        <v/>
      </c>
      <c r="CV78" t="str">
        <f t="shared" ca="1" si="53"/>
        <v/>
      </c>
      <c r="CW78" t="str">
        <f t="shared" si="54"/>
        <v/>
      </c>
      <c r="CX78" t="str">
        <f t="shared" ca="1" si="55"/>
        <v/>
      </c>
      <c r="CY78" t="str">
        <f t="shared" si="56"/>
        <v/>
      </c>
      <c r="CZ78" t="str">
        <f t="shared" ca="1" si="57"/>
        <v/>
      </c>
      <c r="DA78" t="str">
        <f t="shared" si="58"/>
        <v/>
      </c>
      <c r="DB78" t="str">
        <f t="shared" ca="1" si="59"/>
        <v/>
      </c>
      <c r="DC78" t="str">
        <f t="shared" si="60"/>
        <v/>
      </c>
      <c r="DD78" t="str">
        <f t="shared" ca="1" si="61"/>
        <v/>
      </c>
      <c r="DE78" t="str">
        <f t="shared" si="62"/>
        <v/>
      </c>
      <c r="DF78" t="str">
        <f t="shared" ca="1" si="63"/>
        <v/>
      </c>
      <c r="DG78" t="str">
        <f t="shared" si="64"/>
        <v/>
      </c>
      <c r="DH78" t="str">
        <f t="shared" ca="1" si="65"/>
        <v/>
      </c>
      <c r="DI78" t="str">
        <f t="shared" si="66"/>
        <v/>
      </c>
      <c r="DJ78" t="str">
        <f t="shared" ca="1" si="67"/>
        <v/>
      </c>
      <c r="DK78" t="str">
        <f t="shared" si="68"/>
        <v/>
      </c>
      <c r="DL78" t="str">
        <f t="shared" ca="1" si="69"/>
        <v/>
      </c>
      <c r="DM78" t="str">
        <f t="shared" si="70"/>
        <v/>
      </c>
      <c r="DN78" t="str">
        <f t="shared" ca="1" si="71"/>
        <v/>
      </c>
      <c r="DO78" t="str">
        <f t="shared" si="72"/>
        <v/>
      </c>
      <c r="DP78" t="str">
        <f t="shared" ca="1" si="73"/>
        <v/>
      </c>
      <c r="DQ78" t="str">
        <f t="shared" si="74"/>
        <v/>
      </c>
      <c r="DR78" t="str">
        <f t="shared" ca="1" si="75"/>
        <v/>
      </c>
      <c r="DS78" t="str">
        <f t="shared" si="76"/>
        <v/>
      </c>
      <c r="DT78" t="str">
        <f t="shared" ca="1" si="77"/>
        <v/>
      </c>
      <c r="DU78" t="str">
        <f t="shared" si="78"/>
        <v/>
      </c>
      <c r="DV78" t="str">
        <f t="shared" ca="1" si="79"/>
        <v/>
      </c>
      <c r="DW78" t="str">
        <f t="shared" si="80"/>
        <v/>
      </c>
      <c r="DX78" t="str">
        <f t="shared" ca="1" si="81"/>
        <v/>
      </c>
      <c r="DY78" t="str">
        <f t="shared" si="82"/>
        <v/>
      </c>
      <c r="DZ78" t="str">
        <f t="shared" ca="1" si="83"/>
        <v/>
      </c>
      <c r="EA78" t="str">
        <f t="shared" si="84"/>
        <v/>
      </c>
      <c r="EB78" t="str">
        <f t="shared" ca="1" si="85"/>
        <v/>
      </c>
      <c r="EC78" t="str">
        <f t="shared" si="86"/>
        <v/>
      </c>
      <c r="ED78" t="str">
        <f t="shared" ca="1" si="87"/>
        <v/>
      </c>
      <c r="EE78" t="str">
        <f t="shared" si="88"/>
        <v/>
      </c>
      <c r="EF78" t="str">
        <f t="shared" ca="1" si="89"/>
        <v/>
      </c>
      <c r="EG78" t="str">
        <f t="shared" si="90"/>
        <v/>
      </c>
      <c r="EH78" t="str">
        <f t="shared" ca="1" si="91"/>
        <v/>
      </c>
      <c r="EI78" t="str">
        <f t="shared" si="92"/>
        <v/>
      </c>
      <c r="EJ78" t="str">
        <f t="shared" ca="1" si="93"/>
        <v/>
      </c>
      <c r="EK78" t="str">
        <f t="shared" ca="1" si="48"/>
        <v/>
      </c>
      <c r="EL78" t="s">
        <v>924</v>
      </c>
      <c r="EM78">
        <v>51007</v>
      </c>
      <c r="EN78">
        <v>16993</v>
      </c>
      <c r="EO78">
        <v>414</v>
      </c>
      <c r="EP78">
        <v>1871</v>
      </c>
      <c r="EQ78">
        <v>14911</v>
      </c>
      <c r="ER78">
        <v>322</v>
      </c>
      <c r="ES78">
        <v>20076</v>
      </c>
      <c r="ET78">
        <v>2472</v>
      </c>
      <c r="EU78">
        <v>2</v>
      </c>
      <c r="EV78" t="s">
        <v>156</v>
      </c>
      <c r="EW78">
        <v>1024</v>
      </c>
      <c r="EX78">
        <v>2</v>
      </c>
      <c r="EY78">
        <v>48000</v>
      </c>
      <c r="EZ78">
        <v>-16</v>
      </c>
      <c r="FA78" t="s">
        <v>170</v>
      </c>
      <c r="FB78">
        <v>1</v>
      </c>
      <c r="FC78" t="s">
        <v>199</v>
      </c>
      <c r="FD78">
        <v>521693</v>
      </c>
      <c r="FE78">
        <v>504698</v>
      </c>
      <c r="FF78">
        <v>16969</v>
      </c>
      <c r="FG78">
        <v>822091</v>
      </c>
      <c r="FH78">
        <v>823803</v>
      </c>
      <c r="FI78">
        <v>504679</v>
      </c>
      <c r="FJ78">
        <v>822091</v>
      </c>
      <c r="FK78">
        <v>502203</v>
      </c>
      <c r="FL78" t="s">
        <v>158</v>
      </c>
      <c r="FM78">
        <v>498650</v>
      </c>
      <c r="FN78">
        <v>438000</v>
      </c>
      <c r="FO78">
        <v>458663</v>
      </c>
      <c r="FP78">
        <v>2057</v>
      </c>
      <c r="FQ78">
        <v>2051</v>
      </c>
      <c r="FR78">
        <v>821340</v>
      </c>
      <c r="FS78">
        <v>437999</v>
      </c>
      <c r="FT78">
        <v>437999</v>
      </c>
      <c r="FU78">
        <v>2055</v>
      </c>
      <c r="FV78">
        <v>827792</v>
      </c>
      <c r="FW78">
        <v>825803</v>
      </c>
      <c r="FX78">
        <v>828115</v>
      </c>
      <c r="FY78">
        <v>438415</v>
      </c>
      <c r="FZ78">
        <v>460534</v>
      </c>
      <c r="GA78">
        <v>438586</v>
      </c>
      <c r="GB78">
        <v>502203</v>
      </c>
      <c r="GC78">
        <v>500650</v>
      </c>
      <c r="GD78">
        <v>504676</v>
      </c>
      <c r="GE78" t="s">
        <v>158</v>
      </c>
      <c r="GF78">
        <v>827792</v>
      </c>
      <c r="GG78">
        <v>498649</v>
      </c>
      <c r="GH78">
        <v>821338</v>
      </c>
      <c r="GI78">
        <v>572700</v>
      </c>
      <c r="GJ78" t="s">
        <v>172</v>
      </c>
      <c r="GK78">
        <v>34</v>
      </c>
      <c r="GL78">
        <v>46195</v>
      </c>
      <c r="GM78">
        <v>35</v>
      </c>
      <c r="GN78" t="s">
        <v>185</v>
      </c>
      <c r="GO78" t="s">
        <v>166</v>
      </c>
      <c r="GP78">
        <v>1024</v>
      </c>
      <c r="GQ78">
        <v>-50</v>
      </c>
      <c r="GR78">
        <v>180</v>
      </c>
      <c r="GS78">
        <f t="shared" si="94"/>
        <v>35</v>
      </c>
      <c r="GT78" t="str">
        <f t="shared" si="49"/>
        <v>test</v>
      </c>
    </row>
    <row r="79" spans="1:202" x14ac:dyDescent="0.2">
      <c r="A79">
        <v>97</v>
      </c>
      <c r="B79">
        <v>97</v>
      </c>
      <c r="C79">
        <v>1408</v>
      </c>
      <c r="D79">
        <v>1408</v>
      </c>
      <c r="E79" t="s">
        <v>155</v>
      </c>
      <c r="F79" t="s">
        <v>156</v>
      </c>
      <c r="G79" t="s">
        <v>156</v>
      </c>
      <c r="H79" t="s">
        <v>156</v>
      </c>
      <c r="I79">
        <v>0</v>
      </c>
      <c r="J79" t="s">
        <v>157</v>
      </c>
      <c r="K79">
        <v>1</v>
      </c>
      <c r="L79" t="s">
        <v>154</v>
      </c>
      <c r="M79" t="s">
        <v>154</v>
      </c>
      <c r="N79" t="s">
        <v>154</v>
      </c>
      <c r="O79">
        <v>1</v>
      </c>
      <c r="P79" t="s">
        <v>154</v>
      </c>
      <c r="Q79" t="s">
        <v>154</v>
      </c>
      <c r="R79" t="s">
        <v>183</v>
      </c>
      <c r="S79">
        <v>0</v>
      </c>
      <c r="T79">
        <v>5</v>
      </c>
      <c r="U79">
        <v>0</v>
      </c>
      <c r="V79">
        <v>35</v>
      </c>
      <c r="W79">
        <v>35</v>
      </c>
      <c r="X79">
        <v>5</v>
      </c>
      <c r="Y79">
        <v>35</v>
      </c>
      <c r="Z79">
        <v>41</v>
      </c>
      <c r="AA79">
        <v>0</v>
      </c>
      <c r="AB79">
        <v>41</v>
      </c>
      <c r="AC79">
        <v>5</v>
      </c>
      <c r="AD79">
        <v>5</v>
      </c>
      <c r="AE79">
        <v>0</v>
      </c>
      <c r="AF79">
        <v>0</v>
      </c>
      <c r="AG79">
        <v>35</v>
      </c>
      <c r="AH79">
        <v>5</v>
      </c>
      <c r="AI79">
        <v>5</v>
      </c>
      <c r="AJ79">
        <v>0</v>
      </c>
      <c r="AK79">
        <v>35</v>
      </c>
      <c r="AL79">
        <v>35</v>
      </c>
      <c r="AM79">
        <v>77</v>
      </c>
      <c r="AN79">
        <v>5</v>
      </c>
      <c r="AO79">
        <v>5</v>
      </c>
      <c r="AP79">
        <v>5</v>
      </c>
      <c r="AQ79">
        <v>41</v>
      </c>
      <c r="AR79">
        <v>41</v>
      </c>
      <c r="AS79">
        <v>41</v>
      </c>
      <c r="AT79">
        <v>5</v>
      </c>
      <c r="AU79">
        <v>35</v>
      </c>
      <c r="AV79">
        <v>41</v>
      </c>
      <c r="AW79">
        <v>35</v>
      </c>
      <c r="AX79">
        <v>0</v>
      </c>
      <c r="AY79" t="s">
        <v>159</v>
      </c>
      <c r="AZ79">
        <v>-48</v>
      </c>
      <c r="BA79">
        <v>181</v>
      </c>
      <c r="BB79" t="s">
        <v>206</v>
      </c>
      <c r="BC79" t="s">
        <v>161</v>
      </c>
      <c r="BD79" t="b">
        <v>0</v>
      </c>
      <c r="BE79" t="s">
        <v>164</v>
      </c>
      <c r="BF79" t="b">
        <v>1</v>
      </c>
      <c r="BH79" t="s">
        <v>222</v>
      </c>
      <c r="BI79" t="s">
        <v>207</v>
      </c>
      <c r="BJ79" t="b">
        <v>0</v>
      </c>
      <c r="BK79" t="s">
        <v>163</v>
      </c>
      <c r="BL79" t="b">
        <v>0</v>
      </c>
      <c r="BM79">
        <v>18</v>
      </c>
      <c r="BN79" t="s">
        <v>164</v>
      </c>
      <c r="BO79" t="s">
        <v>165</v>
      </c>
      <c r="BP79" t="s">
        <v>164</v>
      </c>
      <c r="BQ79" t="s">
        <v>166</v>
      </c>
      <c r="BR79">
        <v>768</v>
      </c>
      <c r="BS79" t="s">
        <v>156</v>
      </c>
      <c r="BT79" t="s">
        <v>173</v>
      </c>
      <c r="BU79" t="s">
        <v>193</v>
      </c>
      <c r="BV79" t="s">
        <v>187</v>
      </c>
      <c r="BW79">
        <v>35</v>
      </c>
      <c r="BX79">
        <v>6</v>
      </c>
      <c r="BY79">
        <v>0</v>
      </c>
      <c r="BZ79">
        <v>6</v>
      </c>
      <c r="CA79" t="s">
        <v>223</v>
      </c>
      <c r="CB79" t="s">
        <v>156</v>
      </c>
      <c r="CC79">
        <v>7</v>
      </c>
      <c r="CD79" t="b">
        <v>0</v>
      </c>
      <c r="CE79" t="s">
        <v>168</v>
      </c>
      <c r="CF79" t="s">
        <v>224</v>
      </c>
      <c r="CG79">
        <v>77</v>
      </c>
      <c r="CH79">
        <v>0</v>
      </c>
      <c r="CI79" t="s">
        <v>183</v>
      </c>
      <c r="CJ79" t="s">
        <v>169</v>
      </c>
      <c r="CK79" t="s">
        <v>198</v>
      </c>
      <c r="CL79" t="s">
        <v>169</v>
      </c>
      <c r="CM79" t="s">
        <v>198</v>
      </c>
      <c r="CN79" t="s">
        <v>198</v>
      </c>
      <c r="CO79" t="s">
        <v>183</v>
      </c>
      <c r="CP79" t="s">
        <v>198</v>
      </c>
      <c r="CQ79">
        <v>1</v>
      </c>
      <c r="CR79">
        <v>4521</v>
      </c>
      <c r="CS79" t="str">
        <f t="shared" si="50"/>
        <v/>
      </c>
      <c r="CT79" t="str">
        <f t="shared" ca="1" si="51"/>
        <v/>
      </c>
      <c r="CU79" t="str">
        <f t="shared" si="52"/>
        <v/>
      </c>
      <c r="CV79" t="str">
        <f t="shared" ca="1" si="53"/>
        <v/>
      </c>
      <c r="CW79" t="str">
        <f t="shared" si="54"/>
        <v/>
      </c>
      <c r="CX79" t="str">
        <f t="shared" ca="1" si="55"/>
        <v/>
      </c>
      <c r="CY79" t="str">
        <f t="shared" si="56"/>
        <v/>
      </c>
      <c r="CZ79" t="str">
        <f t="shared" ca="1" si="57"/>
        <v/>
      </c>
      <c r="DA79" t="str">
        <f t="shared" si="58"/>
        <v/>
      </c>
      <c r="DB79" t="str">
        <f t="shared" ca="1" si="59"/>
        <v/>
      </c>
      <c r="DC79" t="str">
        <f t="shared" si="60"/>
        <v/>
      </c>
      <c r="DD79" t="str">
        <f t="shared" ca="1" si="61"/>
        <v/>
      </c>
      <c r="DE79" t="str">
        <f t="shared" si="62"/>
        <v/>
      </c>
      <c r="DF79" t="str">
        <f t="shared" ca="1" si="63"/>
        <v/>
      </c>
      <c r="DG79" t="str">
        <f t="shared" si="64"/>
        <v/>
      </c>
      <c r="DH79" t="str">
        <f t="shared" ca="1" si="65"/>
        <v/>
      </c>
      <c r="DI79" t="str">
        <f t="shared" si="66"/>
        <v/>
      </c>
      <c r="DJ79" t="str">
        <f t="shared" ca="1" si="67"/>
        <v/>
      </c>
      <c r="DK79" t="str">
        <f t="shared" si="68"/>
        <v/>
      </c>
      <c r="DL79" t="str">
        <f t="shared" ca="1" si="69"/>
        <v/>
      </c>
      <c r="DM79" t="str">
        <f t="shared" si="70"/>
        <v/>
      </c>
      <c r="DN79" t="str">
        <f t="shared" ca="1" si="71"/>
        <v/>
      </c>
      <c r="DO79" t="str">
        <f t="shared" si="72"/>
        <v/>
      </c>
      <c r="DP79" t="str">
        <f t="shared" ca="1" si="73"/>
        <v/>
      </c>
      <c r="DQ79" t="str">
        <f t="shared" si="74"/>
        <v/>
      </c>
      <c r="DR79" t="str">
        <f t="shared" ca="1" si="75"/>
        <v/>
      </c>
      <c r="DS79" t="str">
        <f t="shared" si="76"/>
        <v/>
      </c>
      <c r="DT79" t="str">
        <f t="shared" ca="1" si="77"/>
        <v/>
      </c>
      <c r="DU79" t="str">
        <f t="shared" si="78"/>
        <v/>
      </c>
      <c r="DV79" t="str">
        <f t="shared" ca="1" si="79"/>
        <v/>
      </c>
      <c r="DW79" t="str">
        <f t="shared" si="80"/>
        <v/>
      </c>
      <c r="DX79" t="str">
        <f t="shared" ca="1" si="81"/>
        <v/>
      </c>
      <c r="DY79" t="str">
        <f t="shared" si="82"/>
        <v/>
      </c>
      <c r="DZ79" t="str">
        <f t="shared" ca="1" si="83"/>
        <v/>
      </c>
      <c r="EA79" t="str">
        <f t="shared" si="84"/>
        <v/>
      </c>
      <c r="EB79" t="str">
        <f t="shared" ca="1" si="85"/>
        <v/>
      </c>
      <c r="EC79" t="str">
        <f t="shared" si="86"/>
        <v/>
      </c>
      <c r="ED79" t="str">
        <f t="shared" ca="1" si="87"/>
        <v/>
      </c>
      <c r="EE79" t="str">
        <f t="shared" si="88"/>
        <v/>
      </c>
      <c r="EF79" t="str">
        <f t="shared" ca="1" si="89"/>
        <v/>
      </c>
      <c r="EG79" t="str">
        <f t="shared" si="90"/>
        <v/>
      </c>
      <c r="EH79" t="str">
        <f t="shared" ca="1" si="91"/>
        <v/>
      </c>
      <c r="EI79" t="str">
        <f t="shared" si="92"/>
        <v/>
      </c>
      <c r="EJ79" t="str">
        <f t="shared" ca="1" si="93"/>
        <v/>
      </c>
      <c r="EK79" t="str">
        <f t="shared" ca="1" si="48"/>
        <v/>
      </c>
      <c r="EL79" t="s">
        <v>924</v>
      </c>
      <c r="EM79">
        <v>51007</v>
      </c>
      <c r="EN79">
        <v>16993</v>
      </c>
      <c r="EO79">
        <v>414</v>
      </c>
      <c r="EP79">
        <v>1871</v>
      </c>
      <c r="EQ79">
        <v>14911</v>
      </c>
      <c r="ER79">
        <v>4521</v>
      </c>
      <c r="ES79">
        <v>20076</v>
      </c>
      <c r="ET79">
        <v>2472</v>
      </c>
      <c r="EU79">
        <v>2</v>
      </c>
      <c r="EV79" t="s">
        <v>156</v>
      </c>
      <c r="EW79">
        <v>1024</v>
      </c>
      <c r="EX79">
        <v>2</v>
      </c>
      <c r="EY79">
        <v>48000</v>
      </c>
      <c r="EZ79">
        <v>-16</v>
      </c>
      <c r="FA79" t="s">
        <v>170</v>
      </c>
      <c r="FB79">
        <v>1</v>
      </c>
      <c r="FC79" t="s">
        <v>199</v>
      </c>
      <c r="FD79">
        <v>521693</v>
      </c>
      <c r="FE79">
        <v>504698</v>
      </c>
      <c r="FF79">
        <v>16969</v>
      </c>
      <c r="FG79">
        <v>828900</v>
      </c>
      <c r="FH79">
        <v>830608</v>
      </c>
      <c r="FI79">
        <v>504679</v>
      </c>
      <c r="FJ79">
        <v>828900</v>
      </c>
      <c r="FK79">
        <v>502203</v>
      </c>
      <c r="FL79" t="s">
        <v>158</v>
      </c>
      <c r="FM79">
        <v>498650</v>
      </c>
      <c r="FN79">
        <v>438000</v>
      </c>
      <c r="FO79">
        <v>458663</v>
      </c>
      <c r="FP79">
        <v>2057</v>
      </c>
      <c r="FQ79">
        <v>2051</v>
      </c>
      <c r="FR79">
        <v>828149</v>
      </c>
      <c r="FS79">
        <v>437999</v>
      </c>
      <c r="FT79">
        <v>437999</v>
      </c>
      <c r="FU79">
        <v>2055</v>
      </c>
      <c r="FV79">
        <v>834832</v>
      </c>
      <c r="FW79">
        <v>832608</v>
      </c>
      <c r="FX79">
        <v>839355</v>
      </c>
      <c r="FY79">
        <v>438415</v>
      </c>
      <c r="FZ79">
        <v>460534</v>
      </c>
      <c r="GA79">
        <v>438586</v>
      </c>
      <c r="GB79">
        <v>502203</v>
      </c>
      <c r="GC79">
        <v>500650</v>
      </c>
      <c r="GD79">
        <v>504676</v>
      </c>
      <c r="GE79" t="s">
        <v>158</v>
      </c>
      <c r="GF79">
        <v>834832</v>
      </c>
      <c r="GG79">
        <v>498649</v>
      </c>
      <c r="GH79">
        <v>828148</v>
      </c>
      <c r="GI79">
        <v>572700</v>
      </c>
      <c r="GJ79" t="s">
        <v>172</v>
      </c>
      <c r="GK79">
        <v>35</v>
      </c>
      <c r="GL79">
        <v>50716</v>
      </c>
      <c r="GM79">
        <v>36</v>
      </c>
      <c r="GN79" t="s">
        <v>185</v>
      </c>
      <c r="GO79" t="s">
        <v>166</v>
      </c>
      <c r="GP79">
        <v>1024</v>
      </c>
      <c r="GQ79">
        <v>-50</v>
      </c>
      <c r="GR79">
        <v>180</v>
      </c>
      <c r="GS79">
        <f t="shared" si="94"/>
        <v>36</v>
      </c>
      <c r="GT79" t="str">
        <f t="shared" si="49"/>
        <v>test</v>
      </c>
    </row>
    <row r="80" spans="1:202" x14ac:dyDescent="0.2">
      <c r="A80">
        <v>97</v>
      </c>
      <c r="B80">
        <v>97</v>
      </c>
      <c r="C80">
        <v>1427</v>
      </c>
      <c r="D80">
        <v>1427</v>
      </c>
      <c r="E80" t="s">
        <v>155</v>
      </c>
      <c r="F80" t="s">
        <v>156</v>
      </c>
      <c r="G80" t="s">
        <v>156</v>
      </c>
      <c r="H80" t="s">
        <v>156</v>
      </c>
      <c r="I80">
        <v>0</v>
      </c>
      <c r="J80" t="s">
        <v>157</v>
      </c>
      <c r="K80">
        <v>1</v>
      </c>
      <c r="L80" t="s">
        <v>154</v>
      </c>
      <c r="M80" t="s">
        <v>154</v>
      </c>
      <c r="N80" t="s">
        <v>154</v>
      </c>
      <c r="O80">
        <v>1</v>
      </c>
      <c r="P80" t="s">
        <v>154</v>
      </c>
      <c r="Q80" t="s">
        <v>154</v>
      </c>
      <c r="R80" t="s">
        <v>179</v>
      </c>
      <c r="S80">
        <v>0</v>
      </c>
      <c r="T80">
        <v>5</v>
      </c>
      <c r="U80">
        <v>0</v>
      </c>
      <c r="V80">
        <v>36</v>
      </c>
      <c r="W80">
        <v>36</v>
      </c>
      <c r="X80">
        <v>5</v>
      </c>
      <c r="Y80">
        <v>36</v>
      </c>
      <c r="Z80">
        <v>41</v>
      </c>
      <c r="AA80">
        <v>0</v>
      </c>
      <c r="AB80">
        <v>41</v>
      </c>
      <c r="AC80">
        <v>5</v>
      </c>
      <c r="AD80">
        <v>5</v>
      </c>
      <c r="AE80">
        <v>0</v>
      </c>
      <c r="AF80">
        <v>0</v>
      </c>
      <c r="AG80">
        <v>36</v>
      </c>
      <c r="AH80">
        <v>5</v>
      </c>
      <c r="AI80">
        <v>5</v>
      </c>
      <c r="AJ80">
        <v>0</v>
      </c>
      <c r="AK80">
        <v>36</v>
      </c>
      <c r="AL80">
        <v>36</v>
      </c>
      <c r="AM80">
        <v>78</v>
      </c>
      <c r="AN80">
        <v>5</v>
      </c>
      <c r="AO80">
        <v>5</v>
      </c>
      <c r="AP80">
        <v>5</v>
      </c>
      <c r="AQ80">
        <v>41</v>
      </c>
      <c r="AR80">
        <v>41</v>
      </c>
      <c r="AS80">
        <v>41</v>
      </c>
      <c r="AT80">
        <v>5</v>
      </c>
      <c r="AU80">
        <v>36</v>
      </c>
      <c r="AV80">
        <v>41</v>
      </c>
      <c r="AW80">
        <v>36</v>
      </c>
      <c r="AX80">
        <v>0</v>
      </c>
      <c r="AY80" t="s">
        <v>159</v>
      </c>
      <c r="AZ80">
        <v>-48</v>
      </c>
      <c r="BA80">
        <v>181</v>
      </c>
      <c r="BB80" t="s">
        <v>206</v>
      </c>
      <c r="BC80" t="s">
        <v>161</v>
      </c>
      <c r="BD80" t="b">
        <v>0</v>
      </c>
      <c r="BE80">
        <v>1.03</v>
      </c>
      <c r="BF80" t="b">
        <v>1</v>
      </c>
      <c r="BH80" t="s">
        <v>222</v>
      </c>
      <c r="BI80" t="s">
        <v>207</v>
      </c>
      <c r="BJ80" t="b">
        <v>0</v>
      </c>
      <c r="BK80" t="s">
        <v>163</v>
      </c>
      <c r="BL80" t="b">
        <v>0</v>
      </c>
      <c r="BM80">
        <v>18</v>
      </c>
      <c r="BN80" t="s">
        <v>164</v>
      </c>
      <c r="BO80" t="s">
        <v>165</v>
      </c>
      <c r="BP80" t="s">
        <v>164</v>
      </c>
      <c r="BQ80" t="s">
        <v>166</v>
      </c>
      <c r="BR80">
        <v>768</v>
      </c>
      <c r="BS80" t="s">
        <v>156</v>
      </c>
      <c r="BT80" t="s">
        <v>173</v>
      </c>
      <c r="BU80" t="s">
        <v>188</v>
      </c>
      <c r="BV80" t="s">
        <v>186</v>
      </c>
      <c r="BW80">
        <v>36</v>
      </c>
      <c r="BX80">
        <v>6</v>
      </c>
      <c r="BY80">
        <v>0</v>
      </c>
      <c r="BZ80">
        <v>6</v>
      </c>
      <c r="CA80" t="s">
        <v>223</v>
      </c>
      <c r="CB80" t="s">
        <v>156</v>
      </c>
      <c r="CC80">
        <v>7</v>
      </c>
      <c r="CD80" t="b">
        <v>0</v>
      </c>
      <c r="CE80" t="s">
        <v>168</v>
      </c>
      <c r="CF80" t="s">
        <v>224</v>
      </c>
      <c r="CG80">
        <v>37</v>
      </c>
      <c r="CH80">
        <v>0</v>
      </c>
      <c r="CI80" t="s">
        <v>179</v>
      </c>
      <c r="CJ80" t="s">
        <v>169</v>
      </c>
      <c r="CK80" t="s">
        <v>198</v>
      </c>
      <c r="CL80" t="s">
        <v>169</v>
      </c>
      <c r="CM80" t="s">
        <v>198</v>
      </c>
      <c r="CN80" t="s">
        <v>198</v>
      </c>
      <c r="CO80" t="s">
        <v>179</v>
      </c>
      <c r="CP80" t="s">
        <v>198</v>
      </c>
      <c r="CQ80">
        <v>1</v>
      </c>
      <c r="CR80">
        <v>2115</v>
      </c>
      <c r="CS80">
        <f t="shared" si="50"/>
        <v>2115</v>
      </c>
      <c r="CT80">
        <f t="shared" ca="1" si="51"/>
        <v>1517</v>
      </c>
      <c r="CU80">
        <f t="shared" si="52"/>
        <v>2115</v>
      </c>
      <c r="CV80">
        <f t="shared" ca="1" si="53"/>
        <v>1517</v>
      </c>
      <c r="CW80" t="str">
        <f t="shared" si="54"/>
        <v/>
      </c>
      <c r="CX80" t="str">
        <f t="shared" ca="1" si="55"/>
        <v/>
      </c>
      <c r="CY80" t="str">
        <f t="shared" si="56"/>
        <v/>
      </c>
      <c r="CZ80" t="str">
        <f t="shared" ca="1" si="57"/>
        <v/>
      </c>
      <c r="DA80" t="str">
        <f t="shared" si="58"/>
        <v/>
      </c>
      <c r="DB80" t="str">
        <f t="shared" ca="1" si="59"/>
        <v/>
      </c>
      <c r="DC80" t="str">
        <f t="shared" si="60"/>
        <v/>
      </c>
      <c r="DD80" t="str">
        <f t="shared" ca="1" si="61"/>
        <v/>
      </c>
      <c r="DE80" t="str">
        <f t="shared" si="62"/>
        <v/>
      </c>
      <c r="DF80" t="str">
        <f t="shared" ca="1" si="63"/>
        <v/>
      </c>
      <c r="DG80" t="str">
        <f t="shared" si="64"/>
        <v/>
      </c>
      <c r="DH80" t="str">
        <f t="shared" ca="1" si="65"/>
        <v/>
      </c>
      <c r="DI80" t="str">
        <f t="shared" si="66"/>
        <v/>
      </c>
      <c r="DJ80" t="str">
        <f t="shared" ca="1" si="67"/>
        <v/>
      </c>
      <c r="DK80" t="str">
        <f t="shared" si="68"/>
        <v/>
      </c>
      <c r="DL80" t="str">
        <f t="shared" ca="1" si="69"/>
        <v/>
      </c>
      <c r="DM80" t="str">
        <f t="shared" si="70"/>
        <v/>
      </c>
      <c r="DN80" t="str">
        <f t="shared" ca="1" si="71"/>
        <v/>
      </c>
      <c r="DO80" t="str">
        <f t="shared" si="72"/>
        <v/>
      </c>
      <c r="DP80" t="str">
        <f t="shared" ca="1" si="73"/>
        <v/>
      </c>
      <c r="DQ80" t="str">
        <f t="shared" si="74"/>
        <v/>
      </c>
      <c r="DR80" t="str">
        <f t="shared" ca="1" si="75"/>
        <v/>
      </c>
      <c r="DS80" t="str">
        <f t="shared" si="76"/>
        <v/>
      </c>
      <c r="DT80" t="str">
        <f t="shared" ca="1" si="77"/>
        <v/>
      </c>
      <c r="DU80" t="str">
        <f t="shared" si="78"/>
        <v/>
      </c>
      <c r="DV80" t="str">
        <f t="shared" ca="1" si="79"/>
        <v/>
      </c>
      <c r="DW80" t="str">
        <f t="shared" si="80"/>
        <v/>
      </c>
      <c r="DX80" t="str">
        <f t="shared" ca="1" si="81"/>
        <v/>
      </c>
      <c r="DY80" t="str">
        <f t="shared" si="82"/>
        <v/>
      </c>
      <c r="DZ80" t="str">
        <f t="shared" ca="1" si="83"/>
        <v/>
      </c>
      <c r="EA80" t="str">
        <f t="shared" si="84"/>
        <v/>
      </c>
      <c r="EB80" t="str">
        <f t="shared" ca="1" si="85"/>
        <v/>
      </c>
      <c r="EC80" t="str">
        <f t="shared" si="86"/>
        <v/>
      </c>
      <c r="ED80" t="str">
        <f t="shared" ca="1" si="87"/>
        <v/>
      </c>
      <c r="EE80" t="str">
        <f t="shared" si="88"/>
        <v/>
      </c>
      <c r="EF80" t="str">
        <f t="shared" ca="1" si="89"/>
        <v/>
      </c>
      <c r="EG80" t="str">
        <f t="shared" si="90"/>
        <v/>
      </c>
      <c r="EH80" t="str">
        <f t="shared" ca="1" si="91"/>
        <v/>
      </c>
      <c r="EI80" t="str">
        <f t="shared" si="92"/>
        <v/>
      </c>
      <c r="EJ80" t="str">
        <f t="shared" ca="1" si="93"/>
        <v/>
      </c>
      <c r="EK80">
        <f t="shared" ca="1" si="48"/>
        <v>1517</v>
      </c>
      <c r="EL80">
        <v>1594</v>
      </c>
      <c r="EM80">
        <v>51007</v>
      </c>
      <c r="EN80">
        <v>16993</v>
      </c>
      <c r="EO80">
        <v>414</v>
      </c>
      <c r="EP80">
        <v>1871</v>
      </c>
      <c r="EQ80">
        <v>14911</v>
      </c>
      <c r="ER80">
        <v>2115</v>
      </c>
      <c r="ES80">
        <v>20076</v>
      </c>
      <c r="ET80">
        <v>2472</v>
      </c>
      <c r="EU80">
        <v>2</v>
      </c>
      <c r="EV80" t="s">
        <v>156</v>
      </c>
      <c r="EW80">
        <v>1024</v>
      </c>
      <c r="EX80">
        <v>2</v>
      </c>
      <c r="EY80">
        <v>48000</v>
      </c>
      <c r="EZ80">
        <v>-16</v>
      </c>
      <c r="FA80" t="s">
        <v>170</v>
      </c>
      <c r="FB80">
        <v>1</v>
      </c>
      <c r="FC80" t="s">
        <v>199</v>
      </c>
      <c r="FD80">
        <v>521693</v>
      </c>
      <c r="FE80">
        <v>504698</v>
      </c>
      <c r="FF80">
        <v>16969</v>
      </c>
      <c r="FG80">
        <v>840139</v>
      </c>
      <c r="FH80">
        <v>841445</v>
      </c>
      <c r="FI80">
        <v>504679</v>
      </c>
      <c r="FJ80">
        <v>840139</v>
      </c>
      <c r="FK80">
        <v>502203</v>
      </c>
      <c r="FL80" t="s">
        <v>158</v>
      </c>
      <c r="FM80">
        <v>498650</v>
      </c>
      <c r="FN80">
        <v>438000</v>
      </c>
      <c r="FO80">
        <v>458663</v>
      </c>
      <c r="FP80">
        <v>2057</v>
      </c>
      <c r="FQ80">
        <v>2051</v>
      </c>
      <c r="FR80">
        <v>839388</v>
      </c>
      <c r="FS80">
        <v>437999</v>
      </c>
      <c r="FT80">
        <v>437999</v>
      </c>
      <c r="FU80">
        <v>2055</v>
      </c>
      <c r="FV80">
        <v>844987</v>
      </c>
      <c r="FW80">
        <v>843445</v>
      </c>
      <c r="FX80">
        <v>847103</v>
      </c>
      <c r="FY80">
        <v>438415</v>
      </c>
      <c r="FZ80">
        <v>460534</v>
      </c>
      <c r="GA80">
        <v>438586</v>
      </c>
      <c r="GB80">
        <v>502203</v>
      </c>
      <c r="GC80">
        <v>500650</v>
      </c>
      <c r="GD80">
        <v>504676</v>
      </c>
      <c r="GE80" t="s">
        <v>158</v>
      </c>
      <c r="GF80">
        <v>844987</v>
      </c>
      <c r="GG80">
        <v>498649</v>
      </c>
      <c r="GH80">
        <v>839386</v>
      </c>
      <c r="GI80">
        <v>572700</v>
      </c>
      <c r="GJ80" t="s">
        <v>172</v>
      </c>
      <c r="GK80">
        <v>36</v>
      </c>
      <c r="GL80">
        <v>52831</v>
      </c>
      <c r="GM80">
        <v>37</v>
      </c>
      <c r="GN80" t="s">
        <v>182</v>
      </c>
      <c r="GO80" t="s">
        <v>166</v>
      </c>
      <c r="GP80">
        <v>1024</v>
      </c>
      <c r="GQ80">
        <v>-50</v>
      </c>
      <c r="GR80">
        <v>180</v>
      </c>
      <c r="GS80">
        <f t="shared" si="94"/>
        <v>37</v>
      </c>
      <c r="GT80" t="str">
        <f t="shared" si="49"/>
        <v>test</v>
      </c>
    </row>
    <row r="81" spans="1:202" x14ac:dyDescent="0.2">
      <c r="A81">
        <v>97</v>
      </c>
      <c r="B81">
        <v>97</v>
      </c>
      <c r="C81">
        <v>1409</v>
      </c>
      <c r="D81">
        <v>1409</v>
      </c>
      <c r="E81" t="s">
        <v>155</v>
      </c>
      <c r="F81" t="s">
        <v>156</v>
      </c>
      <c r="G81" t="s">
        <v>156</v>
      </c>
      <c r="H81" t="s">
        <v>156</v>
      </c>
      <c r="I81">
        <v>0</v>
      </c>
      <c r="J81" t="s">
        <v>157</v>
      </c>
      <c r="K81">
        <v>1</v>
      </c>
      <c r="L81" t="s">
        <v>154</v>
      </c>
      <c r="M81" t="s">
        <v>154</v>
      </c>
      <c r="N81" t="s">
        <v>154</v>
      </c>
      <c r="O81">
        <v>1</v>
      </c>
      <c r="P81" t="s">
        <v>154</v>
      </c>
      <c r="Q81" t="s">
        <v>154</v>
      </c>
      <c r="R81" t="s">
        <v>179</v>
      </c>
      <c r="S81">
        <v>0</v>
      </c>
      <c r="T81">
        <v>5</v>
      </c>
      <c r="U81">
        <v>0</v>
      </c>
      <c r="V81">
        <v>37</v>
      </c>
      <c r="W81">
        <v>37</v>
      </c>
      <c r="X81">
        <v>5</v>
      </c>
      <c r="Y81">
        <v>37</v>
      </c>
      <c r="Z81">
        <v>41</v>
      </c>
      <c r="AA81">
        <v>0</v>
      </c>
      <c r="AB81">
        <v>41</v>
      </c>
      <c r="AC81">
        <v>5</v>
      </c>
      <c r="AD81">
        <v>5</v>
      </c>
      <c r="AE81">
        <v>0</v>
      </c>
      <c r="AF81">
        <v>0</v>
      </c>
      <c r="AG81">
        <v>37</v>
      </c>
      <c r="AH81">
        <v>5</v>
      </c>
      <c r="AI81">
        <v>5</v>
      </c>
      <c r="AJ81">
        <v>0</v>
      </c>
      <c r="AK81">
        <v>37</v>
      </c>
      <c r="AL81">
        <v>37</v>
      </c>
      <c r="AM81">
        <v>79</v>
      </c>
      <c r="AN81">
        <v>5</v>
      </c>
      <c r="AO81">
        <v>5</v>
      </c>
      <c r="AP81">
        <v>5</v>
      </c>
      <c r="AQ81">
        <v>41</v>
      </c>
      <c r="AR81">
        <v>41</v>
      </c>
      <c r="AS81">
        <v>41</v>
      </c>
      <c r="AT81">
        <v>5</v>
      </c>
      <c r="AU81">
        <v>37</v>
      </c>
      <c r="AV81">
        <v>41</v>
      </c>
      <c r="AW81">
        <v>37</v>
      </c>
      <c r="AX81">
        <v>0</v>
      </c>
      <c r="AY81" t="s">
        <v>159</v>
      </c>
      <c r="AZ81">
        <v>-48</v>
      </c>
      <c r="BA81">
        <v>181</v>
      </c>
      <c r="BB81" t="s">
        <v>206</v>
      </c>
      <c r="BC81" t="s">
        <v>161</v>
      </c>
      <c r="BD81" t="b">
        <v>0</v>
      </c>
      <c r="BE81">
        <v>6.41</v>
      </c>
      <c r="BF81" t="b">
        <v>1</v>
      </c>
      <c r="BH81" t="s">
        <v>222</v>
      </c>
      <c r="BI81" t="s">
        <v>207</v>
      </c>
      <c r="BJ81" t="b">
        <v>0</v>
      </c>
      <c r="BK81" t="s">
        <v>163</v>
      </c>
      <c r="BL81" t="b">
        <v>0</v>
      </c>
      <c r="BM81">
        <v>18</v>
      </c>
      <c r="BN81" t="s">
        <v>164</v>
      </c>
      <c r="BO81" t="s">
        <v>165</v>
      </c>
      <c r="BP81" t="s">
        <v>164</v>
      </c>
      <c r="BQ81" t="s">
        <v>166</v>
      </c>
      <c r="BR81">
        <v>768</v>
      </c>
      <c r="BS81" t="s">
        <v>156</v>
      </c>
      <c r="BT81" t="s">
        <v>173</v>
      </c>
      <c r="BU81" t="s">
        <v>193</v>
      </c>
      <c r="BV81" t="s">
        <v>189</v>
      </c>
      <c r="BW81">
        <v>37</v>
      </c>
      <c r="BX81">
        <v>6</v>
      </c>
      <c r="BY81">
        <v>0</v>
      </c>
      <c r="BZ81">
        <v>6</v>
      </c>
      <c r="CA81" t="s">
        <v>223</v>
      </c>
      <c r="CB81" t="s">
        <v>156</v>
      </c>
      <c r="CC81">
        <v>7</v>
      </c>
      <c r="CD81" t="b">
        <v>0</v>
      </c>
      <c r="CE81" t="s">
        <v>168</v>
      </c>
      <c r="CF81" t="s">
        <v>224</v>
      </c>
      <c r="CG81">
        <v>26</v>
      </c>
      <c r="CH81">
        <v>0</v>
      </c>
      <c r="CI81" t="s">
        <v>179</v>
      </c>
      <c r="CJ81" t="s">
        <v>169</v>
      </c>
      <c r="CK81" t="s">
        <v>198</v>
      </c>
      <c r="CL81" t="s">
        <v>169</v>
      </c>
      <c r="CM81" t="s">
        <v>198</v>
      </c>
      <c r="CN81" t="s">
        <v>198</v>
      </c>
      <c r="CO81" t="s">
        <v>179</v>
      </c>
      <c r="CP81" t="s">
        <v>198</v>
      </c>
      <c r="CQ81">
        <v>1</v>
      </c>
      <c r="CR81">
        <v>726</v>
      </c>
      <c r="CS81">
        <f t="shared" si="50"/>
        <v>726</v>
      </c>
      <c r="CT81">
        <f t="shared" ca="1" si="51"/>
        <v>726</v>
      </c>
      <c r="CU81" t="str">
        <f t="shared" si="52"/>
        <v/>
      </c>
      <c r="CV81" t="str">
        <f t="shared" ca="1" si="53"/>
        <v/>
      </c>
      <c r="CW81" t="str">
        <f t="shared" si="54"/>
        <v/>
      </c>
      <c r="CX81" t="str">
        <f t="shared" ca="1" si="55"/>
        <v/>
      </c>
      <c r="CY81" t="str">
        <f t="shared" si="56"/>
        <v/>
      </c>
      <c r="CZ81" t="str">
        <f t="shared" ca="1" si="57"/>
        <v/>
      </c>
      <c r="DA81" t="str">
        <f t="shared" si="58"/>
        <v/>
      </c>
      <c r="DB81" t="str">
        <f t="shared" ca="1" si="59"/>
        <v/>
      </c>
      <c r="DC81" t="str">
        <f t="shared" si="60"/>
        <v/>
      </c>
      <c r="DD81" t="str">
        <f t="shared" ca="1" si="61"/>
        <v/>
      </c>
      <c r="DE81" t="str">
        <f t="shared" si="62"/>
        <v/>
      </c>
      <c r="DF81" t="str">
        <f t="shared" ca="1" si="63"/>
        <v/>
      </c>
      <c r="DG81" t="str">
        <f t="shared" si="64"/>
        <v/>
      </c>
      <c r="DH81" t="str">
        <f t="shared" ca="1" si="65"/>
        <v/>
      </c>
      <c r="DI81" t="str">
        <f t="shared" si="66"/>
        <v/>
      </c>
      <c r="DJ81" t="str">
        <f t="shared" ca="1" si="67"/>
        <v/>
      </c>
      <c r="DK81" t="str">
        <f t="shared" si="68"/>
        <v/>
      </c>
      <c r="DL81" t="str">
        <f t="shared" ca="1" si="69"/>
        <v/>
      </c>
      <c r="DM81" t="str">
        <f t="shared" si="70"/>
        <v/>
      </c>
      <c r="DN81" t="str">
        <f t="shared" ca="1" si="71"/>
        <v/>
      </c>
      <c r="DO81" t="str">
        <f t="shared" si="72"/>
        <v/>
      </c>
      <c r="DP81" t="str">
        <f t="shared" ca="1" si="73"/>
        <v/>
      </c>
      <c r="DQ81" t="str">
        <f t="shared" si="74"/>
        <v/>
      </c>
      <c r="DR81" t="str">
        <f t="shared" ca="1" si="75"/>
        <v/>
      </c>
      <c r="DS81">
        <f t="shared" si="76"/>
        <v>726</v>
      </c>
      <c r="DT81">
        <f t="shared" ca="1" si="77"/>
        <v>726</v>
      </c>
      <c r="DU81" t="str">
        <f t="shared" si="78"/>
        <v/>
      </c>
      <c r="DV81" t="str">
        <f t="shared" ca="1" si="79"/>
        <v/>
      </c>
      <c r="DW81" t="str">
        <f t="shared" si="80"/>
        <v/>
      </c>
      <c r="DX81" t="str">
        <f t="shared" ca="1" si="81"/>
        <v/>
      </c>
      <c r="DY81" t="str">
        <f t="shared" si="82"/>
        <v/>
      </c>
      <c r="DZ81" t="str">
        <f t="shared" ca="1" si="83"/>
        <v/>
      </c>
      <c r="EA81" t="str">
        <f t="shared" si="84"/>
        <v/>
      </c>
      <c r="EB81" t="str">
        <f t="shared" ca="1" si="85"/>
        <v/>
      </c>
      <c r="EC81" t="str">
        <f t="shared" si="86"/>
        <v/>
      </c>
      <c r="ED81" t="str">
        <f t="shared" ca="1" si="87"/>
        <v/>
      </c>
      <c r="EE81" t="str">
        <f t="shared" si="88"/>
        <v/>
      </c>
      <c r="EF81" t="str">
        <f t="shared" ca="1" si="89"/>
        <v/>
      </c>
      <c r="EG81" t="str">
        <f t="shared" si="90"/>
        <v/>
      </c>
      <c r="EH81" t="str">
        <f t="shared" ca="1" si="91"/>
        <v/>
      </c>
      <c r="EI81" t="str">
        <f t="shared" si="92"/>
        <v/>
      </c>
      <c r="EJ81" t="str">
        <f t="shared" ca="1" si="93"/>
        <v/>
      </c>
      <c r="EK81">
        <f t="shared" ca="1" si="48"/>
        <v>726</v>
      </c>
      <c r="EL81">
        <v>726</v>
      </c>
      <c r="EM81">
        <v>51007</v>
      </c>
      <c r="EN81">
        <v>16993</v>
      </c>
      <c r="EO81">
        <v>414</v>
      </c>
      <c r="EP81">
        <v>1871</v>
      </c>
      <c r="EQ81">
        <v>14911</v>
      </c>
      <c r="ER81">
        <v>726</v>
      </c>
      <c r="ES81">
        <v>20076</v>
      </c>
      <c r="ET81">
        <v>2472</v>
      </c>
      <c r="EU81">
        <v>2</v>
      </c>
      <c r="EV81" t="s">
        <v>156</v>
      </c>
      <c r="EW81">
        <v>1024</v>
      </c>
      <c r="EX81">
        <v>2</v>
      </c>
      <c r="EY81">
        <v>48000</v>
      </c>
      <c r="EZ81">
        <v>-16</v>
      </c>
      <c r="FA81" t="s">
        <v>170</v>
      </c>
      <c r="FB81">
        <v>1</v>
      </c>
      <c r="FC81" t="s">
        <v>199</v>
      </c>
      <c r="FD81">
        <v>521693</v>
      </c>
      <c r="FE81">
        <v>504698</v>
      </c>
      <c r="FF81">
        <v>16969</v>
      </c>
      <c r="FG81">
        <v>847885</v>
      </c>
      <c r="FH81">
        <v>849595</v>
      </c>
      <c r="FI81">
        <v>504679</v>
      </c>
      <c r="FJ81">
        <v>847885</v>
      </c>
      <c r="FK81">
        <v>502203</v>
      </c>
      <c r="FL81" t="s">
        <v>158</v>
      </c>
      <c r="FM81">
        <v>498650</v>
      </c>
      <c r="FN81">
        <v>438000</v>
      </c>
      <c r="FO81">
        <v>458663</v>
      </c>
      <c r="FP81">
        <v>2057</v>
      </c>
      <c r="FQ81">
        <v>2051</v>
      </c>
      <c r="FR81">
        <v>847133</v>
      </c>
      <c r="FS81">
        <v>437999</v>
      </c>
      <c r="FT81">
        <v>437999</v>
      </c>
      <c r="FU81">
        <v>2055</v>
      </c>
      <c r="FV81">
        <v>853179</v>
      </c>
      <c r="FW81">
        <v>851595</v>
      </c>
      <c r="FX81">
        <v>853906</v>
      </c>
      <c r="FY81">
        <v>438415</v>
      </c>
      <c r="FZ81">
        <v>460534</v>
      </c>
      <c r="GA81">
        <v>438586</v>
      </c>
      <c r="GB81">
        <v>502203</v>
      </c>
      <c r="GC81">
        <v>500650</v>
      </c>
      <c r="GD81">
        <v>504676</v>
      </c>
      <c r="GE81" t="s">
        <v>158</v>
      </c>
      <c r="GF81">
        <v>853179</v>
      </c>
      <c r="GG81">
        <v>498649</v>
      </c>
      <c r="GH81">
        <v>847132</v>
      </c>
      <c r="GI81">
        <v>572700</v>
      </c>
      <c r="GJ81" t="s">
        <v>172</v>
      </c>
      <c r="GK81">
        <v>37</v>
      </c>
      <c r="GL81">
        <v>53557</v>
      </c>
      <c r="GM81">
        <v>38</v>
      </c>
      <c r="GN81" t="s">
        <v>182</v>
      </c>
      <c r="GO81" t="s">
        <v>166</v>
      </c>
      <c r="GP81">
        <v>1024</v>
      </c>
      <c r="GQ81">
        <v>-50</v>
      </c>
      <c r="GR81">
        <v>180</v>
      </c>
      <c r="GS81">
        <f t="shared" si="94"/>
        <v>38</v>
      </c>
      <c r="GT81" t="str">
        <f t="shared" si="49"/>
        <v>test</v>
      </c>
    </row>
    <row r="82" spans="1:202" x14ac:dyDescent="0.2">
      <c r="A82">
        <v>97</v>
      </c>
      <c r="B82">
        <v>97</v>
      </c>
      <c r="C82">
        <v>1417</v>
      </c>
      <c r="D82">
        <v>1417</v>
      </c>
      <c r="E82" t="s">
        <v>155</v>
      </c>
      <c r="F82" t="s">
        <v>156</v>
      </c>
      <c r="G82" t="s">
        <v>156</v>
      </c>
      <c r="H82" t="s">
        <v>156</v>
      </c>
      <c r="I82">
        <v>0</v>
      </c>
      <c r="J82" t="s">
        <v>157</v>
      </c>
      <c r="K82">
        <v>1</v>
      </c>
      <c r="L82" t="s">
        <v>154</v>
      </c>
      <c r="M82" t="s">
        <v>154</v>
      </c>
      <c r="N82" t="s">
        <v>154</v>
      </c>
      <c r="O82">
        <v>1</v>
      </c>
      <c r="P82" t="s">
        <v>154</v>
      </c>
      <c r="Q82" t="s">
        <v>154</v>
      </c>
      <c r="R82" t="s">
        <v>179</v>
      </c>
      <c r="S82">
        <v>0</v>
      </c>
      <c r="T82">
        <v>5</v>
      </c>
      <c r="U82">
        <v>0</v>
      </c>
      <c r="V82">
        <v>38</v>
      </c>
      <c r="W82">
        <v>38</v>
      </c>
      <c r="X82">
        <v>5</v>
      </c>
      <c r="Y82">
        <v>38</v>
      </c>
      <c r="Z82">
        <v>41</v>
      </c>
      <c r="AA82">
        <v>0</v>
      </c>
      <c r="AB82">
        <v>41</v>
      </c>
      <c r="AC82">
        <v>5</v>
      </c>
      <c r="AD82">
        <v>5</v>
      </c>
      <c r="AE82">
        <v>0</v>
      </c>
      <c r="AF82">
        <v>0</v>
      </c>
      <c r="AG82">
        <v>38</v>
      </c>
      <c r="AH82">
        <v>5</v>
      </c>
      <c r="AI82">
        <v>5</v>
      </c>
      <c r="AJ82">
        <v>0</v>
      </c>
      <c r="AK82">
        <v>38</v>
      </c>
      <c r="AL82">
        <v>38</v>
      </c>
      <c r="AM82">
        <v>80</v>
      </c>
      <c r="AN82">
        <v>5</v>
      </c>
      <c r="AO82">
        <v>5</v>
      </c>
      <c r="AP82">
        <v>5</v>
      </c>
      <c r="AQ82">
        <v>41</v>
      </c>
      <c r="AR82">
        <v>41</v>
      </c>
      <c r="AS82">
        <v>41</v>
      </c>
      <c r="AT82">
        <v>5</v>
      </c>
      <c r="AU82">
        <v>38</v>
      </c>
      <c r="AV82">
        <v>41</v>
      </c>
      <c r="AW82">
        <v>38</v>
      </c>
      <c r="AX82">
        <v>0</v>
      </c>
      <c r="AY82" t="s">
        <v>159</v>
      </c>
      <c r="AZ82">
        <v>-48</v>
      </c>
      <c r="BA82">
        <v>181</v>
      </c>
      <c r="BB82" t="s">
        <v>206</v>
      </c>
      <c r="BC82" t="s">
        <v>161</v>
      </c>
      <c r="BD82" t="b">
        <v>0</v>
      </c>
      <c r="BE82">
        <v>4.1100000000000003</v>
      </c>
      <c r="BF82" t="b">
        <v>1</v>
      </c>
      <c r="BH82" t="s">
        <v>222</v>
      </c>
      <c r="BI82" t="s">
        <v>207</v>
      </c>
      <c r="BJ82" t="b">
        <v>0</v>
      </c>
      <c r="BK82" t="s">
        <v>163</v>
      </c>
      <c r="BL82" t="b">
        <v>0</v>
      </c>
      <c r="BM82">
        <v>18</v>
      </c>
      <c r="BN82" t="s">
        <v>164</v>
      </c>
      <c r="BO82" t="s">
        <v>165</v>
      </c>
      <c r="BP82" t="s">
        <v>164</v>
      </c>
      <c r="BQ82" t="s">
        <v>166</v>
      </c>
      <c r="BR82">
        <v>768</v>
      </c>
      <c r="BS82" t="s">
        <v>156</v>
      </c>
      <c r="BT82" t="s">
        <v>173</v>
      </c>
      <c r="BU82" t="s">
        <v>186</v>
      </c>
      <c r="BV82" t="s">
        <v>193</v>
      </c>
      <c r="BW82">
        <v>38</v>
      </c>
      <c r="BX82">
        <v>6</v>
      </c>
      <c r="BY82">
        <v>0</v>
      </c>
      <c r="BZ82">
        <v>6</v>
      </c>
      <c r="CA82" t="s">
        <v>223</v>
      </c>
      <c r="CB82" t="s">
        <v>156</v>
      </c>
      <c r="CC82">
        <v>7</v>
      </c>
      <c r="CD82" t="b">
        <v>0</v>
      </c>
      <c r="CE82" t="s">
        <v>168</v>
      </c>
      <c r="CF82" t="s">
        <v>224</v>
      </c>
      <c r="CG82">
        <v>17</v>
      </c>
      <c r="CH82">
        <v>0</v>
      </c>
      <c r="CI82" t="s">
        <v>179</v>
      </c>
      <c r="CJ82" t="s">
        <v>169</v>
      </c>
      <c r="CK82" t="s">
        <v>198</v>
      </c>
      <c r="CL82" t="s">
        <v>169</v>
      </c>
      <c r="CM82" t="s">
        <v>198</v>
      </c>
      <c r="CN82" t="s">
        <v>198</v>
      </c>
      <c r="CO82" t="s">
        <v>179</v>
      </c>
      <c r="CP82" t="s">
        <v>198</v>
      </c>
      <c r="CQ82">
        <v>1</v>
      </c>
      <c r="CR82">
        <v>1711</v>
      </c>
      <c r="CS82">
        <f t="shared" si="50"/>
        <v>1711</v>
      </c>
      <c r="CT82">
        <f t="shared" ca="1" si="51"/>
        <v>1167</v>
      </c>
      <c r="CU82" t="str">
        <f t="shared" si="52"/>
        <v/>
      </c>
      <c r="CV82" t="str">
        <f t="shared" ca="1" si="53"/>
        <v/>
      </c>
      <c r="CW82" t="str">
        <f t="shared" si="54"/>
        <v/>
      </c>
      <c r="CX82" t="str">
        <f t="shared" ca="1" si="55"/>
        <v/>
      </c>
      <c r="CY82" t="str">
        <f t="shared" si="56"/>
        <v/>
      </c>
      <c r="CZ82" t="str">
        <f t="shared" ca="1" si="57"/>
        <v/>
      </c>
      <c r="DA82" t="str">
        <f t="shared" si="58"/>
        <v/>
      </c>
      <c r="DB82" t="str">
        <f t="shared" ca="1" si="59"/>
        <v/>
      </c>
      <c r="DC82" t="str">
        <f t="shared" si="60"/>
        <v/>
      </c>
      <c r="DD82" t="str">
        <f t="shared" ca="1" si="61"/>
        <v/>
      </c>
      <c r="DE82" t="str">
        <f t="shared" si="62"/>
        <v/>
      </c>
      <c r="DF82" t="str">
        <f t="shared" ca="1" si="63"/>
        <v/>
      </c>
      <c r="DG82">
        <f t="shared" si="64"/>
        <v>1711</v>
      </c>
      <c r="DH82">
        <f t="shared" ca="1" si="65"/>
        <v>1167</v>
      </c>
      <c r="DI82" t="str">
        <f t="shared" si="66"/>
        <v/>
      </c>
      <c r="DJ82" t="str">
        <f t="shared" ca="1" si="67"/>
        <v/>
      </c>
      <c r="DK82" t="str">
        <f t="shared" si="68"/>
        <v/>
      </c>
      <c r="DL82" t="str">
        <f t="shared" ca="1" si="69"/>
        <v/>
      </c>
      <c r="DM82" t="str">
        <f t="shared" si="70"/>
        <v/>
      </c>
      <c r="DN82" t="str">
        <f t="shared" ca="1" si="71"/>
        <v/>
      </c>
      <c r="DO82" t="str">
        <f t="shared" si="72"/>
        <v/>
      </c>
      <c r="DP82" t="str">
        <f t="shared" ca="1" si="73"/>
        <v/>
      </c>
      <c r="DQ82" t="str">
        <f t="shared" si="74"/>
        <v/>
      </c>
      <c r="DR82" t="str">
        <f t="shared" ca="1" si="75"/>
        <v/>
      </c>
      <c r="DS82" t="str">
        <f t="shared" si="76"/>
        <v/>
      </c>
      <c r="DT82" t="str">
        <f t="shared" ca="1" si="77"/>
        <v/>
      </c>
      <c r="DU82" t="str">
        <f t="shared" si="78"/>
        <v/>
      </c>
      <c r="DV82" t="str">
        <f t="shared" ca="1" si="79"/>
        <v/>
      </c>
      <c r="DW82" t="str">
        <f t="shared" si="80"/>
        <v/>
      </c>
      <c r="DX82" t="str">
        <f t="shared" ca="1" si="81"/>
        <v/>
      </c>
      <c r="DY82" t="str">
        <f t="shared" si="82"/>
        <v/>
      </c>
      <c r="DZ82" t="str">
        <f t="shared" ca="1" si="83"/>
        <v/>
      </c>
      <c r="EA82" t="str">
        <f t="shared" si="84"/>
        <v/>
      </c>
      <c r="EB82" t="str">
        <f t="shared" ca="1" si="85"/>
        <v/>
      </c>
      <c r="EC82" t="str">
        <f t="shared" si="86"/>
        <v/>
      </c>
      <c r="ED82" t="str">
        <f t="shared" ca="1" si="87"/>
        <v/>
      </c>
      <c r="EE82" t="str">
        <f t="shared" si="88"/>
        <v/>
      </c>
      <c r="EF82" t="str">
        <f t="shared" ca="1" si="89"/>
        <v/>
      </c>
      <c r="EG82" t="str">
        <f t="shared" si="90"/>
        <v/>
      </c>
      <c r="EH82" t="str">
        <f t="shared" ca="1" si="91"/>
        <v/>
      </c>
      <c r="EI82" t="str">
        <f t="shared" si="92"/>
        <v/>
      </c>
      <c r="EJ82" t="str">
        <f t="shared" ca="1" si="93"/>
        <v/>
      </c>
      <c r="EK82">
        <f t="shared" ca="1" si="48"/>
        <v>1167</v>
      </c>
      <c r="EL82">
        <v>1162</v>
      </c>
      <c r="EM82">
        <v>51007</v>
      </c>
      <c r="EN82">
        <v>16993</v>
      </c>
      <c r="EO82">
        <v>414</v>
      </c>
      <c r="EP82">
        <v>1871</v>
      </c>
      <c r="EQ82">
        <v>14911</v>
      </c>
      <c r="ER82">
        <v>1711</v>
      </c>
      <c r="ES82">
        <v>20076</v>
      </c>
      <c r="ET82">
        <v>2472</v>
      </c>
      <c r="EU82">
        <v>2</v>
      </c>
      <c r="EV82" t="s">
        <v>156</v>
      </c>
      <c r="EW82">
        <v>1024</v>
      </c>
      <c r="EX82">
        <v>2</v>
      </c>
      <c r="EY82">
        <v>48000</v>
      </c>
      <c r="EZ82">
        <v>-16</v>
      </c>
      <c r="FA82" t="s">
        <v>170</v>
      </c>
      <c r="FB82">
        <v>1</v>
      </c>
      <c r="FC82" t="s">
        <v>199</v>
      </c>
      <c r="FD82">
        <v>521693</v>
      </c>
      <c r="FE82">
        <v>504698</v>
      </c>
      <c r="FF82">
        <v>16969</v>
      </c>
      <c r="FG82">
        <v>854690</v>
      </c>
      <c r="FH82">
        <v>856229</v>
      </c>
      <c r="FI82">
        <v>504679</v>
      </c>
      <c r="FJ82">
        <v>854690</v>
      </c>
      <c r="FK82">
        <v>502203</v>
      </c>
      <c r="FL82" t="s">
        <v>158</v>
      </c>
      <c r="FM82">
        <v>498650</v>
      </c>
      <c r="FN82">
        <v>438000</v>
      </c>
      <c r="FO82">
        <v>458663</v>
      </c>
      <c r="FP82">
        <v>2057</v>
      </c>
      <c r="FQ82">
        <v>2051</v>
      </c>
      <c r="FR82">
        <v>853939</v>
      </c>
      <c r="FS82">
        <v>437999</v>
      </c>
      <c r="FT82">
        <v>437999</v>
      </c>
      <c r="FU82">
        <v>2055</v>
      </c>
      <c r="FV82">
        <v>859941</v>
      </c>
      <c r="FW82">
        <v>858229</v>
      </c>
      <c r="FX82">
        <v>861653</v>
      </c>
      <c r="FY82">
        <v>438415</v>
      </c>
      <c r="FZ82">
        <v>460534</v>
      </c>
      <c r="GA82">
        <v>438586</v>
      </c>
      <c r="GB82">
        <v>502203</v>
      </c>
      <c r="GC82">
        <v>500650</v>
      </c>
      <c r="GD82">
        <v>504676</v>
      </c>
      <c r="GE82" t="s">
        <v>158</v>
      </c>
      <c r="GF82">
        <v>859941</v>
      </c>
      <c r="GG82">
        <v>498649</v>
      </c>
      <c r="GH82">
        <v>853937</v>
      </c>
      <c r="GI82">
        <v>572700</v>
      </c>
      <c r="GJ82" t="s">
        <v>172</v>
      </c>
      <c r="GK82">
        <v>38</v>
      </c>
      <c r="GL82">
        <v>55268</v>
      </c>
      <c r="GM82">
        <v>39</v>
      </c>
      <c r="GN82" t="s">
        <v>182</v>
      </c>
      <c r="GO82" t="s">
        <v>166</v>
      </c>
      <c r="GP82">
        <v>1024</v>
      </c>
      <c r="GQ82">
        <v>-50</v>
      </c>
      <c r="GR82">
        <v>180</v>
      </c>
      <c r="GS82">
        <f t="shared" si="94"/>
        <v>39</v>
      </c>
      <c r="GT82" t="str">
        <f t="shared" si="49"/>
        <v>test</v>
      </c>
    </row>
    <row r="83" spans="1:202" x14ac:dyDescent="0.2">
      <c r="A83">
        <v>97</v>
      </c>
      <c r="B83">
        <v>97</v>
      </c>
      <c r="C83">
        <v>1397</v>
      </c>
      <c r="D83">
        <v>1397</v>
      </c>
      <c r="E83" t="s">
        <v>155</v>
      </c>
      <c r="F83" t="s">
        <v>156</v>
      </c>
      <c r="G83" t="s">
        <v>156</v>
      </c>
      <c r="H83" t="s">
        <v>156</v>
      </c>
      <c r="I83">
        <v>0</v>
      </c>
      <c r="J83" t="s">
        <v>157</v>
      </c>
      <c r="K83">
        <v>1</v>
      </c>
      <c r="L83" t="s">
        <v>154</v>
      </c>
      <c r="M83" t="s">
        <v>154</v>
      </c>
      <c r="N83" t="s">
        <v>154</v>
      </c>
      <c r="O83">
        <v>1</v>
      </c>
      <c r="P83" t="s">
        <v>154</v>
      </c>
      <c r="Q83" t="s">
        <v>154</v>
      </c>
      <c r="R83" t="s">
        <v>179</v>
      </c>
      <c r="S83">
        <v>0</v>
      </c>
      <c r="T83">
        <v>5</v>
      </c>
      <c r="U83">
        <v>0</v>
      </c>
      <c r="V83">
        <v>39</v>
      </c>
      <c r="W83">
        <v>39</v>
      </c>
      <c r="X83">
        <v>5</v>
      </c>
      <c r="Y83">
        <v>39</v>
      </c>
      <c r="Z83">
        <v>41</v>
      </c>
      <c r="AA83">
        <v>0</v>
      </c>
      <c r="AB83">
        <v>41</v>
      </c>
      <c r="AC83">
        <v>5</v>
      </c>
      <c r="AD83">
        <v>5</v>
      </c>
      <c r="AE83">
        <v>0</v>
      </c>
      <c r="AF83">
        <v>0</v>
      </c>
      <c r="AG83">
        <v>39</v>
      </c>
      <c r="AH83">
        <v>5</v>
      </c>
      <c r="AI83">
        <v>5</v>
      </c>
      <c r="AJ83">
        <v>0</v>
      </c>
      <c r="AK83">
        <v>39</v>
      </c>
      <c r="AL83">
        <v>39</v>
      </c>
      <c r="AM83">
        <v>81</v>
      </c>
      <c r="AN83">
        <v>5</v>
      </c>
      <c r="AO83">
        <v>5</v>
      </c>
      <c r="AP83">
        <v>5</v>
      </c>
      <c r="AQ83">
        <v>41</v>
      </c>
      <c r="AR83">
        <v>41</v>
      </c>
      <c r="AS83">
        <v>41</v>
      </c>
      <c r="AT83">
        <v>5</v>
      </c>
      <c r="AU83">
        <v>39</v>
      </c>
      <c r="AV83">
        <v>41</v>
      </c>
      <c r="AW83">
        <v>39</v>
      </c>
      <c r="AX83">
        <v>0</v>
      </c>
      <c r="AY83" t="s">
        <v>159</v>
      </c>
      <c r="AZ83">
        <v>-48</v>
      </c>
      <c r="BA83">
        <v>181</v>
      </c>
      <c r="BB83" t="s">
        <v>206</v>
      </c>
      <c r="BC83" t="s">
        <v>161</v>
      </c>
      <c r="BD83" t="b">
        <v>0</v>
      </c>
      <c r="BE83">
        <v>2.5</v>
      </c>
      <c r="BF83" t="b">
        <v>1</v>
      </c>
      <c r="BH83" t="s">
        <v>222</v>
      </c>
      <c r="BI83" t="s">
        <v>207</v>
      </c>
      <c r="BJ83" t="b">
        <v>0</v>
      </c>
      <c r="BK83" t="s">
        <v>163</v>
      </c>
      <c r="BL83" t="b">
        <v>0</v>
      </c>
      <c r="BM83">
        <v>18</v>
      </c>
      <c r="BN83" t="s">
        <v>164</v>
      </c>
      <c r="BO83" t="s">
        <v>165</v>
      </c>
      <c r="BP83" t="s">
        <v>164</v>
      </c>
      <c r="BQ83" t="s">
        <v>166</v>
      </c>
      <c r="BR83">
        <v>768</v>
      </c>
      <c r="BS83" t="s">
        <v>156</v>
      </c>
      <c r="BT83" t="s">
        <v>173</v>
      </c>
      <c r="BU83" t="s">
        <v>176</v>
      </c>
      <c r="BV83" t="s">
        <v>188</v>
      </c>
      <c r="BW83">
        <v>39</v>
      </c>
      <c r="BX83">
        <v>6</v>
      </c>
      <c r="BY83">
        <v>0</v>
      </c>
      <c r="BZ83">
        <v>6</v>
      </c>
      <c r="CA83" t="s">
        <v>223</v>
      </c>
      <c r="CB83" t="s">
        <v>156</v>
      </c>
      <c r="CC83">
        <v>7</v>
      </c>
      <c r="CD83" t="b">
        <v>0</v>
      </c>
      <c r="CE83" t="s">
        <v>168</v>
      </c>
      <c r="CF83" t="s">
        <v>224</v>
      </c>
      <c r="CG83">
        <v>12</v>
      </c>
      <c r="CH83">
        <v>0</v>
      </c>
      <c r="CI83" t="s">
        <v>179</v>
      </c>
      <c r="CJ83" t="s">
        <v>169</v>
      </c>
      <c r="CK83" t="s">
        <v>198</v>
      </c>
      <c r="CL83" t="s">
        <v>169</v>
      </c>
      <c r="CM83" t="s">
        <v>198</v>
      </c>
      <c r="CN83" t="s">
        <v>198</v>
      </c>
      <c r="CO83" t="s">
        <v>179</v>
      </c>
      <c r="CP83" t="s">
        <v>198</v>
      </c>
      <c r="CQ83">
        <v>1</v>
      </c>
      <c r="CR83">
        <v>628</v>
      </c>
      <c r="CS83">
        <f t="shared" si="50"/>
        <v>628</v>
      </c>
      <c r="CT83">
        <f t="shared" ca="1" si="51"/>
        <v>628</v>
      </c>
      <c r="CU83" t="str">
        <f t="shared" si="52"/>
        <v/>
      </c>
      <c r="CV83" t="str">
        <f t="shared" ca="1" si="53"/>
        <v/>
      </c>
      <c r="CW83" t="str">
        <f t="shared" si="54"/>
        <v/>
      </c>
      <c r="CX83" t="str">
        <f t="shared" ca="1" si="55"/>
        <v/>
      </c>
      <c r="CY83" t="str">
        <f t="shared" si="56"/>
        <v/>
      </c>
      <c r="CZ83" t="str">
        <f t="shared" ca="1" si="57"/>
        <v/>
      </c>
      <c r="DA83">
        <f t="shared" si="58"/>
        <v>628</v>
      </c>
      <c r="DB83">
        <f t="shared" ca="1" si="59"/>
        <v>628</v>
      </c>
      <c r="DC83" t="str">
        <f t="shared" si="60"/>
        <v/>
      </c>
      <c r="DD83" t="str">
        <f t="shared" ca="1" si="61"/>
        <v/>
      </c>
      <c r="DE83" t="str">
        <f t="shared" si="62"/>
        <v/>
      </c>
      <c r="DF83" t="str">
        <f t="shared" ca="1" si="63"/>
        <v/>
      </c>
      <c r="DG83" t="str">
        <f t="shared" si="64"/>
        <v/>
      </c>
      <c r="DH83" t="str">
        <f t="shared" ca="1" si="65"/>
        <v/>
      </c>
      <c r="DI83" t="str">
        <f t="shared" si="66"/>
        <v/>
      </c>
      <c r="DJ83" t="str">
        <f t="shared" ca="1" si="67"/>
        <v/>
      </c>
      <c r="DK83" t="str">
        <f t="shared" si="68"/>
        <v/>
      </c>
      <c r="DL83" t="str">
        <f t="shared" ca="1" si="69"/>
        <v/>
      </c>
      <c r="DM83" t="str">
        <f t="shared" si="70"/>
        <v/>
      </c>
      <c r="DN83" t="str">
        <f t="shared" ca="1" si="71"/>
        <v/>
      </c>
      <c r="DO83" t="str">
        <f t="shared" si="72"/>
        <v/>
      </c>
      <c r="DP83" t="str">
        <f t="shared" ca="1" si="73"/>
        <v/>
      </c>
      <c r="DQ83" t="str">
        <f t="shared" si="74"/>
        <v/>
      </c>
      <c r="DR83" t="str">
        <f t="shared" ca="1" si="75"/>
        <v/>
      </c>
      <c r="DS83" t="str">
        <f t="shared" si="76"/>
        <v/>
      </c>
      <c r="DT83" t="str">
        <f t="shared" ca="1" si="77"/>
        <v/>
      </c>
      <c r="DU83" t="str">
        <f t="shared" si="78"/>
        <v/>
      </c>
      <c r="DV83" t="str">
        <f t="shared" ca="1" si="79"/>
        <v/>
      </c>
      <c r="DW83" t="str">
        <f t="shared" si="80"/>
        <v/>
      </c>
      <c r="DX83" t="str">
        <f t="shared" ca="1" si="81"/>
        <v/>
      </c>
      <c r="DY83" t="str">
        <f t="shared" si="82"/>
        <v/>
      </c>
      <c r="DZ83" t="str">
        <f t="shared" ca="1" si="83"/>
        <v/>
      </c>
      <c r="EA83" t="str">
        <f t="shared" si="84"/>
        <v/>
      </c>
      <c r="EB83" t="str">
        <f t="shared" ca="1" si="85"/>
        <v/>
      </c>
      <c r="EC83" t="str">
        <f t="shared" si="86"/>
        <v/>
      </c>
      <c r="ED83" t="str">
        <f t="shared" ca="1" si="87"/>
        <v/>
      </c>
      <c r="EE83" t="str">
        <f t="shared" si="88"/>
        <v/>
      </c>
      <c r="EF83" t="str">
        <f t="shared" ca="1" si="89"/>
        <v/>
      </c>
      <c r="EG83" t="str">
        <f t="shared" si="90"/>
        <v/>
      </c>
      <c r="EH83" t="str">
        <f t="shared" ca="1" si="91"/>
        <v/>
      </c>
      <c r="EI83" t="str">
        <f t="shared" si="92"/>
        <v/>
      </c>
      <c r="EJ83" t="str">
        <f t="shared" ca="1" si="93"/>
        <v/>
      </c>
      <c r="EK83">
        <f t="shared" ca="1" si="48"/>
        <v>628</v>
      </c>
      <c r="EL83">
        <v>628</v>
      </c>
      <c r="EM83">
        <v>51007</v>
      </c>
      <c r="EN83">
        <v>16993</v>
      </c>
      <c r="EO83">
        <v>414</v>
      </c>
      <c r="EP83">
        <v>1871</v>
      </c>
      <c r="EQ83">
        <v>14911</v>
      </c>
      <c r="ER83">
        <v>628</v>
      </c>
      <c r="ES83">
        <v>20076</v>
      </c>
      <c r="ET83">
        <v>2472</v>
      </c>
      <c r="EU83">
        <v>2</v>
      </c>
      <c r="EV83" t="s">
        <v>156</v>
      </c>
      <c r="EW83">
        <v>1024</v>
      </c>
      <c r="EX83">
        <v>2</v>
      </c>
      <c r="EY83">
        <v>48000</v>
      </c>
      <c r="EZ83">
        <v>-16</v>
      </c>
      <c r="FA83" t="s">
        <v>170</v>
      </c>
      <c r="FB83">
        <v>1</v>
      </c>
      <c r="FC83" t="s">
        <v>199</v>
      </c>
      <c r="FD83">
        <v>521693</v>
      </c>
      <c r="FE83">
        <v>504698</v>
      </c>
      <c r="FF83">
        <v>16969</v>
      </c>
      <c r="FG83">
        <v>862432</v>
      </c>
      <c r="FH83">
        <v>863931</v>
      </c>
      <c r="FI83">
        <v>504679</v>
      </c>
      <c r="FJ83">
        <v>862432</v>
      </c>
      <c r="FK83">
        <v>502203</v>
      </c>
      <c r="FL83" t="s">
        <v>158</v>
      </c>
      <c r="FM83">
        <v>498650</v>
      </c>
      <c r="FN83">
        <v>438000</v>
      </c>
      <c r="FO83">
        <v>458663</v>
      </c>
      <c r="FP83">
        <v>2057</v>
      </c>
      <c r="FQ83">
        <v>2051</v>
      </c>
      <c r="FR83">
        <v>861681</v>
      </c>
      <c r="FS83">
        <v>437999</v>
      </c>
      <c r="FT83">
        <v>437999</v>
      </c>
      <c r="FU83">
        <v>2055</v>
      </c>
      <c r="FV83">
        <v>867237</v>
      </c>
      <c r="FW83">
        <v>865931</v>
      </c>
      <c r="FX83">
        <v>867866</v>
      </c>
      <c r="FY83">
        <v>438415</v>
      </c>
      <c r="FZ83">
        <v>460534</v>
      </c>
      <c r="GA83">
        <v>438586</v>
      </c>
      <c r="GB83">
        <v>502203</v>
      </c>
      <c r="GC83">
        <v>500650</v>
      </c>
      <c r="GD83">
        <v>504676</v>
      </c>
      <c r="GE83" t="s">
        <v>158</v>
      </c>
      <c r="GF83">
        <v>867237</v>
      </c>
      <c r="GG83">
        <v>498649</v>
      </c>
      <c r="GH83">
        <v>861679</v>
      </c>
      <c r="GI83">
        <v>572700</v>
      </c>
      <c r="GJ83" t="s">
        <v>172</v>
      </c>
      <c r="GK83">
        <v>39</v>
      </c>
      <c r="GL83">
        <v>55896</v>
      </c>
      <c r="GM83">
        <v>40</v>
      </c>
      <c r="GN83" t="s">
        <v>182</v>
      </c>
      <c r="GO83" t="s">
        <v>166</v>
      </c>
      <c r="GP83">
        <v>1024</v>
      </c>
      <c r="GQ83">
        <v>-50</v>
      </c>
      <c r="GR83">
        <v>180</v>
      </c>
      <c r="GS83">
        <f t="shared" si="94"/>
        <v>40</v>
      </c>
      <c r="GT83" t="str">
        <f t="shared" si="49"/>
        <v>test</v>
      </c>
    </row>
    <row r="84" spans="1:202" x14ac:dyDescent="0.2">
      <c r="A84">
        <v>97</v>
      </c>
      <c r="B84">
        <v>97</v>
      </c>
      <c r="C84">
        <v>1412</v>
      </c>
      <c r="D84">
        <v>1412</v>
      </c>
      <c r="E84" t="s">
        <v>155</v>
      </c>
      <c r="F84" t="s">
        <v>156</v>
      </c>
      <c r="G84" t="s">
        <v>156</v>
      </c>
      <c r="H84" t="s">
        <v>156</v>
      </c>
      <c r="I84">
        <v>0</v>
      </c>
      <c r="J84" t="s">
        <v>157</v>
      </c>
      <c r="K84">
        <v>1</v>
      </c>
      <c r="L84" t="s">
        <v>154</v>
      </c>
      <c r="M84" t="s">
        <v>154</v>
      </c>
      <c r="N84" t="s">
        <v>154</v>
      </c>
      <c r="O84">
        <v>1</v>
      </c>
      <c r="P84" t="s">
        <v>154</v>
      </c>
      <c r="Q84" t="s">
        <v>154</v>
      </c>
      <c r="R84" t="s">
        <v>183</v>
      </c>
      <c r="S84">
        <v>0</v>
      </c>
      <c r="T84">
        <v>5</v>
      </c>
      <c r="U84">
        <v>0</v>
      </c>
      <c r="V84">
        <v>40</v>
      </c>
      <c r="W84">
        <v>40</v>
      </c>
      <c r="X84">
        <v>5</v>
      </c>
      <c r="Y84">
        <v>40</v>
      </c>
      <c r="Z84">
        <v>41</v>
      </c>
      <c r="AA84">
        <v>0</v>
      </c>
      <c r="AB84">
        <v>41</v>
      </c>
      <c r="AC84">
        <v>5</v>
      </c>
      <c r="AD84">
        <v>5</v>
      </c>
      <c r="AE84">
        <v>0</v>
      </c>
      <c r="AF84">
        <v>0</v>
      </c>
      <c r="AG84">
        <v>40</v>
      </c>
      <c r="AH84">
        <v>5</v>
      </c>
      <c r="AI84">
        <v>5</v>
      </c>
      <c r="AJ84">
        <v>0</v>
      </c>
      <c r="AK84">
        <v>40</v>
      </c>
      <c r="AL84">
        <v>40</v>
      </c>
      <c r="AM84">
        <v>82</v>
      </c>
      <c r="AN84">
        <v>5</v>
      </c>
      <c r="AO84">
        <v>5</v>
      </c>
      <c r="AP84">
        <v>5</v>
      </c>
      <c r="AQ84">
        <v>41</v>
      </c>
      <c r="AR84">
        <v>41</v>
      </c>
      <c r="AS84">
        <v>41</v>
      </c>
      <c r="AT84">
        <v>5</v>
      </c>
      <c r="AU84">
        <v>40</v>
      </c>
      <c r="AV84">
        <v>41</v>
      </c>
      <c r="AW84">
        <v>40</v>
      </c>
      <c r="AX84">
        <v>0</v>
      </c>
      <c r="AY84" t="s">
        <v>159</v>
      </c>
      <c r="AZ84">
        <v>-48</v>
      </c>
      <c r="BA84">
        <v>181</v>
      </c>
      <c r="BB84" t="s">
        <v>206</v>
      </c>
      <c r="BC84" t="s">
        <v>161</v>
      </c>
      <c r="BD84" t="b">
        <v>0</v>
      </c>
      <c r="BE84" t="s">
        <v>164</v>
      </c>
      <c r="BF84" t="b">
        <v>1</v>
      </c>
      <c r="BH84" t="s">
        <v>222</v>
      </c>
      <c r="BI84" t="s">
        <v>207</v>
      </c>
      <c r="BJ84" t="b">
        <v>0</v>
      </c>
      <c r="BK84" t="s">
        <v>163</v>
      </c>
      <c r="BL84" t="b">
        <v>0</v>
      </c>
      <c r="BM84">
        <v>18</v>
      </c>
      <c r="BN84" t="s">
        <v>164</v>
      </c>
      <c r="BO84" t="s">
        <v>165</v>
      </c>
      <c r="BP84" t="s">
        <v>164</v>
      </c>
      <c r="BQ84" t="s">
        <v>166</v>
      </c>
      <c r="BR84">
        <v>768</v>
      </c>
      <c r="BS84" t="s">
        <v>156</v>
      </c>
      <c r="BT84" t="s">
        <v>173</v>
      </c>
      <c r="BU84" t="s">
        <v>180</v>
      </c>
      <c r="BV84" t="s">
        <v>187</v>
      </c>
      <c r="BW84">
        <v>40</v>
      </c>
      <c r="BX84">
        <v>6</v>
      </c>
      <c r="BY84">
        <v>0</v>
      </c>
      <c r="BZ84">
        <v>6</v>
      </c>
      <c r="CA84" t="s">
        <v>223</v>
      </c>
      <c r="CB84" t="s">
        <v>156</v>
      </c>
      <c r="CC84">
        <v>7</v>
      </c>
      <c r="CD84" t="b">
        <v>0</v>
      </c>
      <c r="CE84" t="s">
        <v>168</v>
      </c>
      <c r="CF84" t="s">
        <v>224</v>
      </c>
      <c r="CG84">
        <v>78</v>
      </c>
      <c r="CH84">
        <v>0</v>
      </c>
      <c r="CI84" t="s">
        <v>183</v>
      </c>
      <c r="CJ84" t="s">
        <v>169</v>
      </c>
      <c r="CK84" t="s">
        <v>198</v>
      </c>
      <c r="CL84" t="s">
        <v>169</v>
      </c>
      <c r="CM84" t="s">
        <v>198</v>
      </c>
      <c r="CN84" t="s">
        <v>198</v>
      </c>
      <c r="CO84" t="s">
        <v>183</v>
      </c>
      <c r="CP84" t="s">
        <v>198</v>
      </c>
      <c r="CQ84">
        <v>1</v>
      </c>
      <c r="CR84">
        <v>2005</v>
      </c>
      <c r="CS84" t="str">
        <f t="shared" si="50"/>
        <v/>
      </c>
      <c r="CT84" t="str">
        <f t="shared" ca="1" si="51"/>
        <v/>
      </c>
      <c r="CU84" t="str">
        <f t="shared" si="52"/>
        <v/>
      </c>
      <c r="CV84" t="str">
        <f t="shared" ca="1" si="53"/>
        <v/>
      </c>
      <c r="CW84" t="str">
        <f t="shared" si="54"/>
        <v/>
      </c>
      <c r="CX84" t="str">
        <f t="shared" ca="1" si="55"/>
        <v/>
      </c>
      <c r="CY84" t="str">
        <f t="shared" si="56"/>
        <v/>
      </c>
      <c r="CZ84" t="str">
        <f t="shared" ca="1" si="57"/>
        <v/>
      </c>
      <c r="DA84" t="str">
        <f t="shared" si="58"/>
        <v/>
      </c>
      <c r="DB84" t="str">
        <f t="shared" ca="1" si="59"/>
        <v/>
      </c>
      <c r="DC84" t="str">
        <f t="shared" si="60"/>
        <v/>
      </c>
      <c r="DD84" t="str">
        <f t="shared" ca="1" si="61"/>
        <v/>
      </c>
      <c r="DE84" t="str">
        <f t="shared" si="62"/>
        <v/>
      </c>
      <c r="DF84" t="str">
        <f t="shared" ca="1" si="63"/>
        <v/>
      </c>
      <c r="DG84" t="str">
        <f t="shared" si="64"/>
        <v/>
      </c>
      <c r="DH84" t="str">
        <f t="shared" ca="1" si="65"/>
        <v/>
      </c>
      <c r="DI84" t="str">
        <f t="shared" si="66"/>
        <v/>
      </c>
      <c r="DJ84" t="str">
        <f t="shared" ca="1" si="67"/>
        <v/>
      </c>
      <c r="DK84" t="str">
        <f t="shared" si="68"/>
        <v/>
      </c>
      <c r="DL84" t="str">
        <f t="shared" ca="1" si="69"/>
        <v/>
      </c>
      <c r="DM84" t="str">
        <f t="shared" si="70"/>
        <v/>
      </c>
      <c r="DN84" t="str">
        <f t="shared" ca="1" si="71"/>
        <v/>
      </c>
      <c r="DO84" t="str">
        <f t="shared" si="72"/>
        <v/>
      </c>
      <c r="DP84" t="str">
        <f t="shared" ca="1" si="73"/>
        <v/>
      </c>
      <c r="DQ84" t="str">
        <f t="shared" si="74"/>
        <v/>
      </c>
      <c r="DR84" t="str">
        <f t="shared" ca="1" si="75"/>
        <v/>
      </c>
      <c r="DS84" t="str">
        <f t="shared" si="76"/>
        <v/>
      </c>
      <c r="DT84" t="str">
        <f t="shared" ca="1" si="77"/>
        <v/>
      </c>
      <c r="DU84" t="str">
        <f t="shared" si="78"/>
        <v/>
      </c>
      <c r="DV84" t="str">
        <f t="shared" ca="1" si="79"/>
        <v/>
      </c>
      <c r="DW84" t="str">
        <f t="shared" si="80"/>
        <v/>
      </c>
      <c r="DX84" t="str">
        <f t="shared" ca="1" si="81"/>
        <v/>
      </c>
      <c r="DY84" t="str">
        <f t="shared" si="82"/>
        <v/>
      </c>
      <c r="DZ84" t="str">
        <f t="shared" ca="1" si="83"/>
        <v/>
      </c>
      <c r="EA84" t="str">
        <f t="shared" si="84"/>
        <v/>
      </c>
      <c r="EB84" t="str">
        <f t="shared" ca="1" si="85"/>
        <v/>
      </c>
      <c r="EC84" t="str">
        <f t="shared" si="86"/>
        <v/>
      </c>
      <c r="ED84" t="str">
        <f t="shared" ca="1" si="87"/>
        <v/>
      </c>
      <c r="EE84" t="str">
        <f t="shared" si="88"/>
        <v/>
      </c>
      <c r="EF84" t="str">
        <f t="shared" ca="1" si="89"/>
        <v/>
      </c>
      <c r="EG84" t="str">
        <f t="shared" si="90"/>
        <v/>
      </c>
      <c r="EH84" t="str">
        <f t="shared" ca="1" si="91"/>
        <v/>
      </c>
      <c r="EI84" t="str">
        <f t="shared" si="92"/>
        <v/>
      </c>
      <c r="EJ84" t="str">
        <f t="shared" ca="1" si="93"/>
        <v/>
      </c>
      <c r="EK84" t="str">
        <f t="shared" ca="1" si="48"/>
        <v/>
      </c>
      <c r="EL84" t="s">
        <v>924</v>
      </c>
      <c r="EM84">
        <v>51007</v>
      </c>
      <c r="EN84">
        <v>16993</v>
      </c>
      <c r="EO84">
        <v>414</v>
      </c>
      <c r="EP84">
        <v>1871</v>
      </c>
      <c r="EQ84">
        <v>14911</v>
      </c>
      <c r="ER84">
        <v>2005</v>
      </c>
      <c r="ES84">
        <v>20076</v>
      </c>
      <c r="ET84">
        <v>2472</v>
      </c>
      <c r="EU84">
        <v>2</v>
      </c>
      <c r="EV84" t="s">
        <v>156</v>
      </c>
      <c r="EW84">
        <v>1024</v>
      </c>
      <c r="EX84">
        <v>2</v>
      </c>
      <c r="EY84">
        <v>48000</v>
      </c>
      <c r="EZ84">
        <v>-16</v>
      </c>
      <c r="FA84" t="s">
        <v>170</v>
      </c>
      <c r="FB84">
        <v>1</v>
      </c>
      <c r="FC84" t="s">
        <v>199</v>
      </c>
      <c r="FD84">
        <v>521693</v>
      </c>
      <c r="FE84">
        <v>504698</v>
      </c>
      <c r="FF84">
        <v>16969</v>
      </c>
      <c r="FG84">
        <v>868649</v>
      </c>
      <c r="FH84">
        <v>870139</v>
      </c>
      <c r="FI84">
        <v>504679</v>
      </c>
      <c r="FJ84">
        <v>868649</v>
      </c>
      <c r="FK84">
        <v>502203</v>
      </c>
      <c r="FL84" t="s">
        <v>158</v>
      </c>
      <c r="FM84">
        <v>498650</v>
      </c>
      <c r="FN84">
        <v>438000</v>
      </c>
      <c r="FO84">
        <v>458663</v>
      </c>
      <c r="FP84">
        <v>2057</v>
      </c>
      <c r="FQ84">
        <v>2051</v>
      </c>
      <c r="FR84">
        <v>867898</v>
      </c>
      <c r="FS84">
        <v>437999</v>
      </c>
      <c r="FT84">
        <v>437999</v>
      </c>
      <c r="FU84">
        <v>2055</v>
      </c>
      <c r="FV84">
        <v>874363</v>
      </c>
      <c r="FW84">
        <v>872139</v>
      </c>
      <c r="FX84">
        <v>876369</v>
      </c>
      <c r="FY84">
        <v>438415</v>
      </c>
      <c r="FZ84">
        <v>460534</v>
      </c>
      <c r="GA84">
        <v>438586</v>
      </c>
      <c r="GB84">
        <v>502203</v>
      </c>
      <c r="GC84">
        <v>500650</v>
      </c>
      <c r="GD84">
        <v>504676</v>
      </c>
      <c r="GE84" t="s">
        <v>158</v>
      </c>
      <c r="GF84">
        <v>874363</v>
      </c>
      <c r="GG84">
        <v>498649</v>
      </c>
      <c r="GH84">
        <v>867896</v>
      </c>
      <c r="GI84">
        <v>572700</v>
      </c>
      <c r="GJ84" t="s">
        <v>172</v>
      </c>
      <c r="GK84">
        <v>40</v>
      </c>
      <c r="GL84">
        <v>57901</v>
      </c>
      <c r="GM84">
        <v>41</v>
      </c>
      <c r="GN84" t="s">
        <v>185</v>
      </c>
      <c r="GO84" t="s">
        <v>166</v>
      </c>
      <c r="GP84">
        <v>1024</v>
      </c>
      <c r="GQ84">
        <v>-50</v>
      </c>
      <c r="GR84">
        <v>180</v>
      </c>
      <c r="GS84">
        <f t="shared" si="94"/>
        <v>41</v>
      </c>
      <c r="GT84" t="str">
        <f t="shared" si="49"/>
        <v>test</v>
      </c>
    </row>
    <row r="85" spans="1:202" x14ac:dyDescent="0.2">
      <c r="A85">
        <v>97</v>
      </c>
      <c r="B85">
        <v>97</v>
      </c>
      <c r="C85">
        <v>1396</v>
      </c>
      <c r="D85">
        <v>1396</v>
      </c>
      <c r="E85" t="s">
        <v>155</v>
      </c>
      <c r="F85" t="s">
        <v>156</v>
      </c>
      <c r="G85" t="s">
        <v>156</v>
      </c>
      <c r="H85" t="s">
        <v>156</v>
      </c>
      <c r="I85">
        <v>0</v>
      </c>
      <c r="J85" t="s">
        <v>157</v>
      </c>
      <c r="K85">
        <v>1</v>
      </c>
      <c r="L85" t="s">
        <v>154</v>
      </c>
      <c r="M85" t="s">
        <v>154</v>
      </c>
      <c r="N85" t="s">
        <v>154</v>
      </c>
      <c r="O85">
        <v>1</v>
      </c>
      <c r="P85" t="s">
        <v>154</v>
      </c>
      <c r="Q85" t="s">
        <v>154</v>
      </c>
      <c r="R85" t="s">
        <v>183</v>
      </c>
      <c r="S85">
        <v>0</v>
      </c>
      <c r="T85">
        <v>5</v>
      </c>
      <c r="U85">
        <v>0</v>
      </c>
      <c r="V85">
        <v>41</v>
      </c>
      <c r="W85">
        <v>41</v>
      </c>
      <c r="X85">
        <v>5</v>
      </c>
      <c r="Y85">
        <v>41</v>
      </c>
      <c r="Z85">
        <v>41</v>
      </c>
      <c r="AA85">
        <v>0</v>
      </c>
      <c r="AB85">
        <v>41</v>
      </c>
      <c r="AC85">
        <v>5</v>
      </c>
      <c r="AD85">
        <v>5</v>
      </c>
      <c r="AE85">
        <v>0</v>
      </c>
      <c r="AF85">
        <v>0</v>
      </c>
      <c r="AG85">
        <v>41</v>
      </c>
      <c r="AH85">
        <v>5</v>
      </c>
      <c r="AI85">
        <v>5</v>
      </c>
      <c r="AJ85">
        <v>0</v>
      </c>
      <c r="AK85">
        <v>41</v>
      </c>
      <c r="AL85">
        <v>41</v>
      </c>
      <c r="AM85">
        <v>83</v>
      </c>
      <c r="AN85">
        <v>5</v>
      </c>
      <c r="AO85">
        <v>5</v>
      </c>
      <c r="AP85">
        <v>5</v>
      </c>
      <c r="AQ85">
        <v>41</v>
      </c>
      <c r="AR85">
        <v>41</v>
      </c>
      <c r="AS85">
        <v>41</v>
      </c>
      <c r="AT85">
        <v>5</v>
      </c>
      <c r="AU85">
        <v>41</v>
      </c>
      <c r="AV85">
        <v>41</v>
      </c>
      <c r="AW85">
        <v>41</v>
      </c>
      <c r="AX85">
        <v>0</v>
      </c>
      <c r="AY85" t="s">
        <v>159</v>
      </c>
      <c r="AZ85">
        <v>-48</v>
      </c>
      <c r="BA85">
        <v>181</v>
      </c>
      <c r="BB85" t="s">
        <v>206</v>
      </c>
      <c r="BC85" t="s">
        <v>161</v>
      </c>
      <c r="BD85" t="b">
        <v>0</v>
      </c>
      <c r="BE85" t="s">
        <v>164</v>
      </c>
      <c r="BF85" t="b">
        <v>1</v>
      </c>
      <c r="BH85" t="s">
        <v>222</v>
      </c>
      <c r="BI85" t="s">
        <v>207</v>
      </c>
      <c r="BJ85" t="b">
        <v>0</v>
      </c>
      <c r="BK85" t="s">
        <v>163</v>
      </c>
      <c r="BL85" t="b">
        <v>0</v>
      </c>
      <c r="BM85">
        <v>18</v>
      </c>
      <c r="BN85" t="s">
        <v>164</v>
      </c>
      <c r="BO85" t="s">
        <v>165</v>
      </c>
      <c r="BP85" t="s">
        <v>164</v>
      </c>
      <c r="BQ85" t="s">
        <v>166</v>
      </c>
      <c r="BR85">
        <v>768</v>
      </c>
      <c r="BS85" t="s">
        <v>156</v>
      </c>
      <c r="BT85" t="s">
        <v>173</v>
      </c>
      <c r="BU85" t="s">
        <v>193</v>
      </c>
      <c r="BV85" t="s">
        <v>190</v>
      </c>
      <c r="BW85">
        <v>41</v>
      </c>
      <c r="BX85">
        <v>6</v>
      </c>
      <c r="BY85">
        <v>0</v>
      </c>
      <c r="BZ85">
        <v>6</v>
      </c>
      <c r="CA85" t="s">
        <v>223</v>
      </c>
      <c r="CB85" t="s">
        <v>156</v>
      </c>
      <c r="CC85">
        <v>7</v>
      </c>
      <c r="CD85" t="b">
        <v>0</v>
      </c>
      <c r="CE85" t="s">
        <v>168</v>
      </c>
      <c r="CF85" t="s">
        <v>224</v>
      </c>
      <c r="CG85">
        <v>80</v>
      </c>
      <c r="CH85">
        <v>0</v>
      </c>
      <c r="CI85" t="s">
        <v>183</v>
      </c>
      <c r="CJ85" t="s">
        <v>169</v>
      </c>
      <c r="CK85" t="s">
        <v>198</v>
      </c>
      <c r="CL85" t="s">
        <v>169</v>
      </c>
      <c r="CM85" t="s">
        <v>198</v>
      </c>
      <c r="CN85" t="s">
        <v>198</v>
      </c>
      <c r="CO85" t="s">
        <v>183</v>
      </c>
      <c r="CP85" t="s">
        <v>198</v>
      </c>
      <c r="CQ85">
        <v>1</v>
      </c>
      <c r="CR85">
        <v>740</v>
      </c>
      <c r="CS85" t="str">
        <f t="shared" si="50"/>
        <v/>
      </c>
      <c r="CT85" t="str">
        <f t="shared" ca="1" si="51"/>
        <v/>
      </c>
      <c r="CU85" t="str">
        <f t="shared" si="52"/>
        <v/>
      </c>
      <c r="CV85" t="str">
        <f t="shared" ca="1" si="53"/>
        <v/>
      </c>
      <c r="CW85" t="str">
        <f t="shared" si="54"/>
        <v/>
      </c>
      <c r="CX85" t="str">
        <f t="shared" ca="1" si="55"/>
        <v/>
      </c>
      <c r="CY85" t="str">
        <f t="shared" si="56"/>
        <v/>
      </c>
      <c r="CZ85" t="str">
        <f t="shared" ca="1" si="57"/>
        <v/>
      </c>
      <c r="DA85" t="str">
        <f t="shared" si="58"/>
        <v/>
      </c>
      <c r="DB85" t="str">
        <f t="shared" ca="1" si="59"/>
        <v/>
      </c>
      <c r="DC85" t="str">
        <f t="shared" si="60"/>
        <v/>
      </c>
      <c r="DD85" t="str">
        <f t="shared" ca="1" si="61"/>
        <v/>
      </c>
      <c r="DE85" t="str">
        <f t="shared" si="62"/>
        <v/>
      </c>
      <c r="DF85" t="str">
        <f t="shared" ca="1" si="63"/>
        <v/>
      </c>
      <c r="DG85" t="str">
        <f t="shared" si="64"/>
        <v/>
      </c>
      <c r="DH85" t="str">
        <f t="shared" ca="1" si="65"/>
        <v/>
      </c>
      <c r="DI85" t="str">
        <f t="shared" si="66"/>
        <v/>
      </c>
      <c r="DJ85" t="str">
        <f t="shared" ca="1" si="67"/>
        <v/>
      </c>
      <c r="DK85" t="str">
        <f t="shared" si="68"/>
        <v/>
      </c>
      <c r="DL85" t="str">
        <f t="shared" ca="1" si="69"/>
        <v/>
      </c>
      <c r="DM85" t="str">
        <f t="shared" si="70"/>
        <v/>
      </c>
      <c r="DN85" t="str">
        <f t="shared" ca="1" si="71"/>
        <v/>
      </c>
      <c r="DO85" t="str">
        <f t="shared" si="72"/>
        <v/>
      </c>
      <c r="DP85" t="str">
        <f t="shared" ca="1" si="73"/>
        <v/>
      </c>
      <c r="DQ85" t="str">
        <f t="shared" si="74"/>
        <v/>
      </c>
      <c r="DR85" t="str">
        <f t="shared" ca="1" si="75"/>
        <v/>
      </c>
      <c r="DS85" t="str">
        <f t="shared" si="76"/>
        <v/>
      </c>
      <c r="DT85" t="str">
        <f t="shared" ca="1" si="77"/>
        <v/>
      </c>
      <c r="DU85" t="str">
        <f t="shared" si="78"/>
        <v/>
      </c>
      <c r="DV85" t="str">
        <f t="shared" ca="1" si="79"/>
        <v/>
      </c>
      <c r="DW85" t="str">
        <f t="shared" si="80"/>
        <v/>
      </c>
      <c r="DX85" t="str">
        <f t="shared" ca="1" si="81"/>
        <v/>
      </c>
      <c r="DY85" t="str">
        <f t="shared" si="82"/>
        <v/>
      </c>
      <c r="DZ85" t="str">
        <f t="shared" ca="1" si="83"/>
        <v/>
      </c>
      <c r="EA85" t="str">
        <f t="shared" si="84"/>
        <v/>
      </c>
      <c r="EB85" t="str">
        <f t="shared" ca="1" si="85"/>
        <v/>
      </c>
      <c r="EC85" t="str">
        <f t="shared" si="86"/>
        <v/>
      </c>
      <c r="ED85" t="str">
        <f t="shared" ca="1" si="87"/>
        <v/>
      </c>
      <c r="EE85" t="str">
        <f t="shared" si="88"/>
        <v/>
      </c>
      <c r="EF85" t="str">
        <f t="shared" ca="1" si="89"/>
        <v/>
      </c>
      <c r="EG85" t="str">
        <f t="shared" si="90"/>
        <v/>
      </c>
      <c r="EH85" t="str">
        <f t="shared" ca="1" si="91"/>
        <v/>
      </c>
      <c r="EI85" t="str">
        <f t="shared" si="92"/>
        <v/>
      </c>
      <c r="EJ85" t="str">
        <f t="shared" ca="1" si="93"/>
        <v/>
      </c>
      <c r="EK85" t="str">
        <f t="shared" ca="1" si="48"/>
        <v/>
      </c>
      <c r="EL85" t="s">
        <v>924</v>
      </c>
      <c r="EM85">
        <v>51007</v>
      </c>
      <c r="EN85">
        <v>16993</v>
      </c>
      <c r="EO85">
        <v>414</v>
      </c>
      <c r="EP85">
        <v>1871</v>
      </c>
      <c r="EQ85">
        <v>14911</v>
      </c>
      <c r="ER85">
        <v>740</v>
      </c>
      <c r="ES85">
        <v>20076</v>
      </c>
      <c r="ET85">
        <v>2472</v>
      </c>
      <c r="EU85">
        <v>2</v>
      </c>
      <c r="EV85" t="s">
        <v>156</v>
      </c>
      <c r="EW85">
        <v>1024</v>
      </c>
      <c r="EX85">
        <v>2</v>
      </c>
      <c r="EY85">
        <v>48000</v>
      </c>
      <c r="EZ85">
        <v>-16</v>
      </c>
      <c r="FA85" t="s">
        <v>170</v>
      </c>
      <c r="FB85">
        <v>1</v>
      </c>
      <c r="FC85" t="s">
        <v>199</v>
      </c>
      <c r="FD85">
        <v>521693</v>
      </c>
      <c r="FE85">
        <v>504698</v>
      </c>
      <c r="FF85">
        <v>16969</v>
      </c>
      <c r="FG85">
        <v>877150</v>
      </c>
      <c r="FH85">
        <v>878864</v>
      </c>
      <c r="FI85">
        <v>504679</v>
      </c>
      <c r="FJ85">
        <v>877150</v>
      </c>
      <c r="FK85">
        <v>502203</v>
      </c>
      <c r="FL85" t="s">
        <v>158</v>
      </c>
      <c r="FM85">
        <v>498650</v>
      </c>
      <c r="FN85">
        <v>438000</v>
      </c>
      <c r="FO85">
        <v>458663</v>
      </c>
      <c r="FP85">
        <v>2057</v>
      </c>
      <c r="FQ85">
        <v>2051</v>
      </c>
      <c r="FR85">
        <v>876399</v>
      </c>
      <c r="FS85">
        <v>437999</v>
      </c>
      <c r="FT85">
        <v>437999</v>
      </c>
      <c r="FU85">
        <v>2055</v>
      </c>
      <c r="FV85">
        <v>882448</v>
      </c>
      <c r="FW85">
        <v>880864</v>
      </c>
      <c r="FX85">
        <v>883189</v>
      </c>
      <c r="FY85">
        <v>438415</v>
      </c>
      <c r="FZ85">
        <v>460534</v>
      </c>
      <c r="GA85">
        <v>438586</v>
      </c>
      <c r="GB85">
        <v>502203</v>
      </c>
      <c r="GC85">
        <v>500650</v>
      </c>
      <c r="GD85">
        <v>504676</v>
      </c>
      <c r="GE85" t="s">
        <v>158</v>
      </c>
      <c r="GF85">
        <v>882448</v>
      </c>
      <c r="GG85">
        <v>498649</v>
      </c>
      <c r="GH85">
        <v>876397</v>
      </c>
      <c r="GI85">
        <v>572700</v>
      </c>
      <c r="GJ85" t="s">
        <v>172</v>
      </c>
      <c r="GK85">
        <v>41</v>
      </c>
      <c r="GL85">
        <v>58641</v>
      </c>
      <c r="GM85">
        <v>42</v>
      </c>
      <c r="GN85" t="s">
        <v>185</v>
      </c>
      <c r="GO85" t="s">
        <v>166</v>
      </c>
      <c r="GP85">
        <v>1024</v>
      </c>
      <c r="GQ85">
        <v>-50</v>
      </c>
      <c r="GR85">
        <v>180</v>
      </c>
      <c r="GS85">
        <f t="shared" si="94"/>
        <v>42</v>
      </c>
      <c r="GT85" t="str">
        <f t="shared" si="49"/>
        <v>test</v>
      </c>
    </row>
    <row r="86" spans="1:202" x14ac:dyDescent="0.2">
      <c r="A86">
        <v>97</v>
      </c>
      <c r="B86">
        <v>97</v>
      </c>
      <c r="C86">
        <v>1378</v>
      </c>
      <c r="D86">
        <v>1378</v>
      </c>
      <c r="E86" t="s">
        <v>155</v>
      </c>
      <c r="F86" t="s">
        <v>156</v>
      </c>
      <c r="G86" t="s">
        <v>156</v>
      </c>
      <c r="H86" t="s">
        <v>156</v>
      </c>
      <c r="I86">
        <v>0</v>
      </c>
      <c r="J86" t="s">
        <v>157</v>
      </c>
      <c r="K86">
        <v>1</v>
      </c>
      <c r="L86" t="s">
        <v>154</v>
      </c>
      <c r="M86" t="s">
        <v>154</v>
      </c>
      <c r="N86" t="s">
        <v>154</v>
      </c>
      <c r="O86">
        <v>1</v>
      </c>
      <c r="P86" t="s">
        <v>154</v>
      </c>
      <c r="Q86" t="s">
        <v>154</v>
      </c>
      <c r="R86" t="s">
        <v>179</v>
      </c>
      <c r="S86">
        <v>0</v>
      </c>
      <c r="T86">
        <v>5</v>
      </c>
      <c r="U86">
        <v>0</v>
      </c>
      <c r="V86">
        <v>42</v>
      </c>
      <c r="W86">
        <v>42</v>
      </c>
      <c r="X86">
        <v>5</v>
      </c>
      <c r="Y86">
        <v>42</v>
      </c>
      <c r="Z86">
        <v>41</v>
      </c>
      <c r="AA86">
        <v>0</v>
      </c>
      <c r="AB86">
        <v>41</v>
      </c>
      <c r="AC86">
        <v>5</v>
      </c>
      <c r="AD86">
        <v>5</v>
      </c>
      <c r="AE86">
        <v>0</v>
      </c>
      <c r="AF86">
        <v>0</v>
      </c>
      <c r="AG86">
        <v>42</v>
      </c>
      <c r="AH86">
        <v>5</v>
      </c>
      <c r="AI86">
        <v>5</v>
      </c>
      <c r="AJ86">
        <v>0</v>
      </c>
      <c r="AK86">
        <v>42</v>
      </c>
      <c r="AL86">
        <v>42</v>
      </c>
      <c r="AM86">
        <v>84</v>
      </c>
      <c r="AN86">
        <v>5</v>
      </c>
      <c r="AO86">
        <v>5</v>
      </c>
      <c r="AP86">
        <v>5</v>
      </c>
      <c r="AQ86">
        <v>41</v>
      </c>
      <c r="AR86">
        <v>41</v>
      </c>
      <c r="AS86">
        <v>41</v>
      </c>
      <c r="AT86">
        <v>5</v>
      </c>
      <c r="AU86">
        <v>42</v>
      </c>
      <c r="AV86">
        <v>41</v>
      </c>
      <c r="AW86">
        <v>42</v>
      </c>
      <c r="AX86">
        <v>0</v>
      </c>
      <c r="AY86" t="s">
        <v>159</v>
      </c>
      <c r="AZ86">
        <v>-48</v>
      </c>
      <c r="BA86">
        <v>181</v>
      </c>
      <c r="BB86" t="s">
        <v>206</v>
      </c>
      <c r="BC86" t="s">
        <v>161</v>
      </c>
      <c r="BD86" t="b">
        <v>0</v>
      </c>
      <c r="BE86">
        <v>3.68</v>
      </c>
      <c r="BF86" t="b">
        <v>1</v>
      </c>
      <c r="BH86" t="s">
        <v>222</v>
      </c>
      <c r="BI86" t="s">
        <v>207</v>
      </c>
      <c r="BJ86" t="b">
        <v>0</v>
      </c>
      <c r="BK86" t="s">
        <v>163</v>
      </c>
      <c r="BL86" t="b">
        <v>0</v>
      </c>
      <c r="BM86">
        <v>18</v>
      </c>
      <c r="BN86" t="s">
        <v>164</v>
      </c>
      <c r="BO86" t="s">
        <v>165</v>
      </c>
      <c r="BP86" t="s">
        <v>164</v>
      </c>
      <c r="BQ86" t="s">
        <v>166</v>
      </c>
      <c r="BR86">
        <v>768</v>
      </c>
      <c r="BS86" t="s">
        <v>156</v>
      </c>
      <c r="BT86" t="s">
        <v>173</v>
      </c>
      <c r="BU86" t="s">
        <v>176</v>
      </c>
      <c r="BV86" t="s">
        <v>186</v>
      </c>
      <c r="BW86">
        <v>42</v>
      </c>
      <c r="BX86">
        <v>6</v>
      </c>
      <c r="BY86">
        <v>0</v>
      </c>
      <c r="BZ86">
        <v>6</v>
      </c>
      <c r="CA86" t="s">
        <v>223</v>
      </c>
      <c r="CB86" t="s">
        <v>156</v>
      </c>
      <c r="CC86">
        <v>7</v>
      </c>
      <c r="CD86" t="b">
        <v>0</v>
      </c>
      <c r="CE86" t="s">
        <v>168</v>
      </c>
      <c r="CF86" t="s">
        <v>224</v>
      </c>
      <c r="CG86">
        <v>13</v>
      </c>
      <c r="CH86">
        <v>0</v>
      </c>
      <c r="CI86" t="s">
        <v>179</v>
      </c>
      <c r="CJ86" t="s">
        <v>169</v>
      </c>
      <c r="CK86" t="s">
        <v>198</v>
      </c>
      <c r="CL86" t="s">
        <v>169</v>
      </c>
      <c r="CM86" t="s">
        <v>198</v>
      </c>
      <c r="CN86" t="s">
        <v>198</v>
      </c>
      <c r="CO86" t="s">
        <v>179</v>
      </c>
      <c r="CP86" t="s">
        <v>198</v>
      </c>
      <c r="CQ86">
        <v>1</v>
      </c>
      <c r="CR86">
        <v>616</v>
      </c>
      <c r="CS86">
        <f t="shared" si="50"/>
        <v>616</v>
      </c>
      <c r="CT86">
        <f t="shared" ca="1" si="51"/>
        <v>616</v>
      </c>
      <c r="CU86" t="str">
        <f t="shared" si="52"/>
        <v/>
      </c>
      <c r="CV86" t="str">
        <f t="shared" ca="1" si="53"/>
        <v/>
      </c>
      <c r="CW86" t="str">
        <f t="shared" si="54"/>
        <v/>
      </c>
      <c r="CX86" t="str">
        <f t="shared" ca="1" si="55"/>
        <v/>
      </c>
      <c r="CY86" t="str">
        <f t="shared" si="56"/>
        <v/>
      </c>
      <c r="CZ86" t="str">
        <f t="shared" ca="1" si="57"/>
        <v/>
      </c>
      <c r="DA86" t="str">
        <f t="shared" si="58"/>
        <v/>
      </c>
      <c r="DB86" t="str">
        <f t="shared" ca="1" si="59"/>
        <v/>
      </c>
      <c r="DC86" t="str">
        <f t="shared" si="60"/>
        <v/>
      </c>
      <c r="DD86" t="str">
        <f t="shared" ca="1" si="61"/>
        <v/>
      </c>
      <c r="DE86">
        <f t="shared" si="62"/>
        <v>616</v>
      </c>
      <c r="DF86">
        <f t="shared" ca="1" si="63"/>
        <v>616</v>
      </c>
      <c r="DG86" t="str">
        <f t="shared" si="64"/>
        <v/>
      </c>
      <c r="DH86" t="str">
        <f t="shared" ca="1" si="65"/>
        <v/>
      </c>
      <c r="DI86" t="str">
        <f t="shared" si="66"/>
        <v/>
      </c>
      <c r="DJ86" t="str">
        <f t="shared" ca="1" si="67"/>
        <v/>
      </c>
      <c r="DK86" t="str">
        <f t="shared" si="68"/>
        <v/>
      </c>
      <c r="DL86" t="str">
        <f t="shared" ca="1" si="69"/>
        <v/>
      </c>
      <c r="DM86" t="str">
        <f t="shared" si="70"/>
        <v/>
      </c>
      <c r="DN86" t="str">
        <f t="shared" ca="1" si="71"/>
        <v/>
      </c>
      <c r="DO86" t="str">
        <f t="shared" si="72"/>
        <v/>
      </c>
      <c r="DP86" t="str">
        <f t="shared" ca="1" si="73"/>
        <v/>
      </c>
      <c r="DQ86" t="str">
        <f t="shared" si="74"/>
        <v/>
      </c>
      <c r="DR86" t="str">
        <f t="shared" ca="1" si="75"/>
        <v/>
      </c>
      <c r="DS86" t="str">
        <f t="shared" si="76"/>
        <v/>
      </c>
      <c r="DT86" t="str">
        <f t="shared" ca="1" si="77"/>
        <v/>
      </c>
      <c r="DU86" t="str">
        <f t="shared" si="78"/>
        <v/>
      </c>
      <c r="DV86" t="str">
        <f t="shared" ca="1" si="79"/>
        <v/>
      </c>
      <c r="DW86" t="str">
        <f t="shared" si="80"/>
        <v/>
      </c>
      <c r="DX86" t="str">
        <f t="shared" ca="1" si="81"/>
        <v/>
      </c>
      <c r="DY86" t="str">
        <f t="shared" si="82"/>
        <v/>
      </c>
      <c r="DZ86" t="str">
        <f t="shared" ca="1" si="83"/>
        <v/>
      </c>
      <c r="EA86" t="str">
        <f t="shared" si="84"/>
        <v/>
      </c>
      <c r="EB86" t="str">
        <f t="shared" ca="1" si="85"/>
        <v/>
      </c>
      <c r="EC86" t="str">
        <f t="shared" si="86"/>
        <v/>
      </c>
      <c r="ED86" t="str">
        <f t="shared" ca="1" si="87"/>
        <v/>
      </c>
      <c r="EE86" t="str">
        <f t="shared" si="88"/>
        <v/>
      </c>
      <c r="EF86" t="str">
        <f t="shared" ca="1" si="89"/>
        <v/>
      </c>
      <c r="EG86" t="str">
        <f t="shared" si="90"/>
        <v/>
      </c>
      <c r="EH86" t="str">
        <f t="shared" ca="1" si="91"/>
        <v/>
      </c>
      <c r="EI86" t="str">
        <f t="shared" si="92"/>
        <v/>
      </c>
      <c r="EJ86" t="str">
        <f t="shared" ca="1" si="93"/>
        <v/>
      </c>
      <c r="EK86">
        <f t="shared" ca="1" si="48"/>
        <v>616</v>
      </c>
      <c r="EL86">
        <v>616</v>
      </c>
      <c r="EM86">
        <v>51007</v>
      </c>
      <c r="EN86">
        <v>16993</v>
      </c>
      <c r="EO86">
        <v>414</v>
      </c>
      <c r="EP86">
        <v>1871</v>
      </c>
      <c r="EQ86">
        <v>14911</v>
      </c>
      <c r="ER86">
        <v>616</v>
      </c>
      <c r="ES86">
        <v>20076</v>
      </c>
      <c r="ET86">
        <v>2472</v>
      </c>
      <c r="EU86">
        <v>2</v>
      </c>
      <c r="EV86" t="s">
        <v>156</v>
      </c>
      <c r="EW86">
        <v>1024</v>
      </c>
      <c r="EX86">
        <v>2</v>
      </c>
      <c r="EY86">
        <v>48000</v>
      </c>
      <c r="EZ86">
        <v>-16</v>
      </c>
      <c r="FA86" t="s">
        <v>170</v>
      </c>
      <c r="FB86">
        <v>1</v>
      </c>
      <c r="FC86" t="s">
        <v>199</v>
      </c>
      <c r="FD86">
        <v>521693</v>
      </c>
      <c r="FE86">
        <v>504698</v>
      </c>
      <c r="FF86">
        <v>16969</v>
      </c>
      <c r="FG86">
        <v>883972</v>
      </c>
      <c r="FH86">
        <v>885477</v>
      </c>
      <c r="FI86">
        <v>504679</v>
      </c>
      <c r="FJ86">
        <v>883972</v>
      </c>
      <c r="FK86">
        <v>502203</v>
      </c>
      <c r="FL86" t="s">
        <v>158</v>
      </c>
      <c r="FM86">
        <v>498650</v>
      </c>
      <c r="FN86">
        <v>438000</v>
      </c>
      <c r="FO86">
        <v>458663</v>
      </c>
      <c r="FP86">
        <v>2057</v>
      </c>
      <c r="FQ86">
        <v>2051</v>
      </c>
      <c r="FR86">
        <v>883221</v>
      </c>
      <c r="FS86">
        <v>437999</v>
      </c>
      <c r="FT86">
        <v>437999</v>
      </c>
      <c r="FU86">
        <v>2055</v>
      </c>
      <c r="FV86">
        <v>889040</v>
      </c>
      <c r="FW86">
        <v>887477</v>
      </c>
      <c r="FX86">
        <v>889658</v>
      </c>
      <c r="FY86">
        <v>438415</v>
      </c>
      <c r="FZ86">
        <v>460534</v>
      </c>
      <c r="GA86">
        <v>438586</v>
      </c>
      <c r="GB86">
        <v>502203</v>
      </c>
      <c r="GC86">
        <v>500650</v>
      </c>
      <c r="GD86">
        <v>504676</v>
      </c>
      <c r="GE86" t="s">
        <v>158</v>
      </c>
      <c r="GF86">
        <v>889040</v>
      </c>
      <c r="GG86">
        <v>498649</v>
      </c>
      <c r="GH86">
        <v>883219</v>
      </c>
      <c r="GI86">
        <v>572700</v>
      </c>
      <c r="GJ86" t="s">
        <v>172</v>
      </c>
      <c r="GK86">
        <v>42</v>
      </c>
      <c r="GL86">
        <v>59257</v>
      </c>
      <c r="GM86">
        <v>43</v>
      </c>
      <c r="GN86" t="s">
        <v>182</v>
      </c>
      <c r="GO86" t="s">
        <v>166</v>
      </c>
      <c r="GP86">
        <v>1024</v>
      </c>
      <c r="GQ86">
        <v>-50</v>
      </c>
      <c r="GR86">
        <v>180</v>
      </c>
      <c r="GS86">
        <f t="shared" si="94"/>
        <v>43</v>
      </c>
      <c r="GT86" t="str">
        <f t="shared" si="49"/>
        <v>test</v>
      </c>
    </row>
    <row r="87" spans="1:202" x14ac:dyDescent="0.2">
      <c r="A87">
        <v>97</v>
      </c>
      <c r="B87">
        <v>97</v>
      </c>
      <c r="C87">
        <v>1390</v>
      </c>
      <c r="D87">
        <v>1390</v>
      </c>
      <c r="E87" t="s">
        <v>155</v>
      </c>
      <c r="F87" t="s">
        <v>156</v>
      </c>
      <c r="G87" t="s">
        <v>156</v>
      </c>
      <c r="H87" t="s">
        <v>156</v>
      </c>
      <c r="I87">
        <v>0</v>
      </c>
      <c r="J87" t="s">
        <v>157</v>
      </c>
      <c r="K87">
        <v>1</v>
      </c>
      <c r="L87" t="s">
        <v>154</v>
      </c>
      <c r="M87" t="s">
        <v>154</v>
      </c>
      <c r="N87" t="s">
        <v>154</v>
      </c>
      <c r="O87">
        <v>1</v>
      </c>
      <c r="P87" t="s">
        <v>154</v>
      </c>
      <c r="Q87" t="s">
        <v>154</v>
      </c>
      <c r="R87" t="s">
        <v>179</v>
      </c>
      <c r="S87">
        <v>0</v>
      </c>
      <c r="T87">
        <v>5</v>
      </c>
      <c r="U87">
        <v>0</v>
      </c>
      <c r="V87">
        <v>43</v>
      </c>
      <c r="W87">
        <v>43</v>
      </c>
      <c r="X87">
        <v>5</v>
      </c>
      <c r="Y87">
        <v>43</v>
      </c>
      <c r="Z87">
        <v>41</v>
      </c>
      <c r="AA87">
        <v>0</v>
      </c>
      <c r="AB87">
        <v>41</v>
      </c>
      <c r="AC87">
        <v>5</v>
      </c>
      <c r="AD87">
        <v>5</v>
      </c>
      <c r="AE87">
        <v>0</v>
      </c>
      <c r="AF87">
        <v>0</v>
      </c>
      <c r="AG87">
        <v>43</v>
      </c>
      <c r="AH87">
        <v>5</v>
      </c>
      <c r="AI87">
        <v>5</v>
      </c>
      <c r="AJ87">
        <v>0</v>
      </c>
      <c r="AK87">
        <v>43</v>
      </c>
      <c r="AL87">
        <v>43</v>
      </c>
      <c r="AM87">
        <v>85</v>
      </c>
      <c r="AN87">
        <v>5</v>
      </c>
      <c r="AO87">
        <v>5</v>
      </c>
      <c r="AP87">
        <v>5</v>
      </c>
      <c r="AQ87">
        <v>41</v>
      </c>
      <c r="AR87">
        <v>41</v>
      </c>
      <c r="AS87">
        <v>41</v>
      </c>
      <c r="AT87">
        <v>5</v>
      </c>
      <c r="AU87">
        <v>43</v>
      </c>
      <c r="AV87">
        <v>41</v>
      </c>
      <c r="AW87">
        <v>43</v>
      </c>
      <c r="AX87">
        <v>0</v>
      </c>
      <c r="AY87" t="s">
        <v>159</v>
      </c>
      <c r="AZ87">
        <v>-48</v>
      </c>
      <c r="BA87">
        <v>181</v>
      </c>
      <c r="BB87" t="s">
        <v>206</v>
      </c>
      <c r="BC87" t="s">
        <v>161</v>
      </c>
      <c r="BD87" t="b">
        <v>0</v>
      </c>
      <c r="BE87">
        <v>11.23</v>
      </c>
      <c r="BF87" t="b">
        <v>1</v>
      </c>
      <c r="BH87" t="s">
        <v>222</v>
      </c>
      <c r="BI87" t="s">
        <v>207</v>
      </c>
      <c r="BJ87" t="b">
        <v>0</v>
      </c>
      <c r="BK87" t="s">
        <v>163</v>
      </c>
      <c r="BL87" t="b">
        <v>0</v>
      </c>
      <c r="BM87">
        <v>18</v>
      </c>
      <c r="BN87" t="s">
        <v>164</v>
      </c>
      <c r="BO87" t="s">
        <v>165</v>
      </c>
      <c r="BP87" t="s">
        <v>164</v>
      </c>
      <c r="BQ87" t="s">
        <v>166</v>
      </c>
      <c r="BR87">
        <v>768</v>
      </c>
      <c r="BS87" t="s">
        <v>156</v>
      </c>
      <c r="BT87" t="s">
        <v>173</v>
      </c>
      <c r="BU87" t="s">
        <v>181</v>
      </c>
      <c r="BV87" t="s">
        <v>193</v>
      </c>
      <c r="BW87">
        <v>43</v>
      </c>
      <c r="BX87">
        <v>6</v>
      </c>
      <c r="BY87">
        <v>0</v>
      </c>
      <c r="BZ87">
        <v>6</v>
      </c>
      <c r="CA87" t="s">
        <v>223</v>
      </c>
      <c r="CB87" t="s">
        <v>156</v>
      </c>
      <c r="CC87">
        <v>7</v>
      </c>
      <c r="CD87" t="b">
        <v>0</v>
      </c>
      <c r="CE87" t="s">
        <v>168</v>
      </c>
      <c r="CF87" t="s">
        <v>224</v>
      </c>
      <c r="CG87">
        <v>10</v>
      </c>
      <c r="CH87">
        <v>0</v>
      </c>
      <c r="CI87" t="s">
        <v>179</v>
      </c>
      <c r="CJ87" t="s">
        <v>169</v>
      </c>
      <c r="CK87" t="s">
        <v>198</v>
      </c>
      <c r="CL87" t="s">
        <v>169</v>
      </c>
      <c r="CM87" t="s">
        <v>198</v>
      </c>
      <c r="CN87" t="s">
        <v>198</v>
      </c>
      <c r="CO87" t="s">
        <v>179</v>
      </c>
      <c r="CP87" t="s">
        <v>198</v>
      </c>
      <c r="CQ87">
        <v>1</v>
      </c>
      <c r="CR87">
        <v>1936</v>
      </c>
      <c r="CS87">
        <f t="shared" si="50"/>
        <v>1936</v>
      </c>
      <c r="CT87">
        <f t="shared" ca="1" si="51"/>
        <v>1936</v>
      </c>
      <c r="CU87" t="str">
        <f t="shared" si="52"/>
        <v/>
      </c>
      <c r="CV87" t="str">
        <f t="shared" ca="1" si="53"/>
        <v/>
      </c>
      <c r="CW87" t="str">
        <f t="shared" si="54"/>
        <v/>
      </c>
      <c r="CX87" t="str">
        <f t="shared" ca="1" si="55"/>
        <v/>
      </c>
      <c r="CY87" t="str">
        <f t="shared" si="56"/>
        <v/>
      </c>
      <c r="CZ87" t="str">
        <f t="shared" ca="1" si="57"/>
        <v/>
      </c>
      <c r="DA87" t="str">
        <f t="shared" si="58"/>
        <v/>
      </c>
      <c r="DB87" t="str">
        <f t="shared" ca="1" si="59"/>
        <v/>
      </c>
      <c r="DC87" t="str">
        <f t="shared" si="60"/>
        <v/>
      </c>
      <c r="DD87" t="str">
        <f t="shared" ca="1" si="61"/>
        <v/>
      </c>
      <c r="DE87" t="str">
        <f t="shared" si="62"/>
        <v/>
      </c>
      <c r="DF87" t="str">
        <f t="shared" ca="1" si="63"/>
        <v/>
      </c>
      <c r="DG87" t="str">
        <f t="shared" si="64"/>
        <v/>
      </c>
      <c r="DH87" t="str">
        <f t="shared" ca="1" si="65"/>
        <v/>
      </c>
      <c r="DI87" t="str">
        <f t="shared" si="66"/>
        <v/>
      </c>
      <c r="DJ87" t="str">
        <f t="shared" ca="1" si="67"/>
        <v/>
      </c>
      <c r="DK87" t="str">
        <f t="shared" si="68"/>
        <v/>
      </c>
      <c r="DL87" t="str">
        <f t="shared" ca="1" si="69"/>
        <v/>
      </c>
      <c r="DM87" t="str">
        <f t="shared" si="70"/>
        <v/>
      </c>
      <c r="DN87" t="str">
        <f t="shared" ca="1" si="71"/>
        <v/>
      </c>
      <c r="DO87" t="str">
        <f t="shared" si="72"/>
        <v/>
      </c>
      <c r="DP87" t="str">
        <f t="shared" ca="1" si="73"/>
        <v/>
      </c>
      <c r="DQ87" t="str">
        <f t="shared" si="74"/>
        <v/>
      </c>
      <c r="DR87" t="str">
        <f t="shared" ca="1" si="75"/>
        <v/>
      </c>
      <c r="DS87" t="str">
        <f t="shared" si="76"/>
        <v/>
      </c>
      <c r="DT87" t="str">
        <f t="shared" ca="1" si="77"/>
        <v/>
      </c>
      <c r="DU87" t="str">
        <f t="shared" si="78"/>
        <v/>
      </c>
      <c r="DV87" t="str">
        <f t="shared" ca="1" si="79"/>
        <v/>
      </c>
      <c r="DW87" t="str">
        <f t="shared" si="80"/>
        <v/>
      </c>
      <c r="DX87" t="str">
        <f t="shared" ca="1" si="81"/>
        <v/>
      </c>
      <c r="DY87" t="str">
        <f t="shared" si="82"/>
        <v/>
      </c>
      <c r="DZ87" t="str">
        <f t="shared" ca="1" si="83"/>
        <v/>
      </c>
      <c r="EA87" t="str">
        <f t="shared" si="84"/>
        <v/>
      </c>
      <c r="EB87" t="str">
        <f t="shared" ca="1" si="85"/>
        <v/>
      </c>
      <c r="EC87" t="str">
        <f t="shared" si="86"/>
        <v/>
      </c>
      <c r="ED87" t="str">
        <f t="shared" ca="1" si="87"/>
        <v/>
      </c>
      <c r="EE87" t="str">
        <f t="shared" si="88"/>
        <v/>
      </c>
      <c r="EF87" t="str">
        <f t="shared" ca="1" si="89"/>
        <v/>
      </c>
      <c r="EG87" t="str">
        <f t="shared" si="90"/>
        <v/>
      </c>
      <c r="EH87" t="str">
        <f t="shared" ca="1" si="91"/>
        <v/>
      </c>
      <c r="EI87">
        <f t="shared" si="92"/>
        <v>1936</v>
      </c>
      <c r="EJ87">
        <f t="shared" ca="1" si="93"/>
        <v>1936</v>
      </c>
      <c r="EK87">
        <f t="shared" ca="1" si="48"/>
        <v>1936</v>
      </c>
      <c r="EL87">
        <v>1936</v>
      </c>
      <c r="EM87">
        <v>51007</v>
      </c>
      <c r="EN87">
        <v>16993</v>
      </c>
      <c r="EO87">
        <v>414</v>
      </c>
      <c r="EP87">
        <v>1871</v>
      </c>
      <c r="EQ87">
        <v>14911</v>
      </c>
      <c r="ER87">
        <v>1936</v>
      </c>
      <c r="ES87">
        <v>20076</v>
      </c>
      <c r="ET87">
        <v>2472</v>
      </c>
      <c r="EU87">
        <v>2</v>
      </c>
      <c r="EV87" t="s">
        <v>156</v>
      </c>
      <c r="EW87">
        <v>1024</v>
      </c>
      <c r="EX87">
        <v>2</v>
      </c>
      <c r="EY87">
        <v>48000</v>
      </c>
      <c r="EZ87">
        <v>-16</v>
      </c>
      <c r="FA87" t="s">
        <v>170</v>
      </c>
      <c r="FB87">
        <v>1</v>
      </c>
      <c r="FC87" t="s">
        <v>199</v>
      </c>
      <c r="FD87">
        <v>521693</v>
      </c>
      <c r="FE87">
        <v>504698</v>
      </c>
      <c r="FF87">
        <v>16969</v>
      </c>
      <c r="FG87">
        <v>890441</v>
      </c>
      <c r="FH87">
        <v>892027</v>
      </c>
      <c r="FI87">
        <v>504679</v>
      </c>
      <c r="FJ87">
        <v>890441</v>
      </c>
      <c r="FK87">
        <v>502203</v>
      </c>
      <c r="FL87" t="s">
        <v>158</v>
      </c>
      <c r="FM87">
        <v>498650</v>
      </c>
      <c r="FN87">
        <v>438000</v>
      </c>
      <c r="FO87">
        <v>458663</v>
      </c>
      <c r="FP87">
        <v>2057</v>
      </c>
      <c r="FQ87">
        <v>2051</v>
      </c>
      <c r="FR87">
        <v>889690</v>
      </c>
      <c r="FS87">
        <v>437999</v>
      </c>
      <c r="FT87">
        <v>437999</v>
      </c>
      <c r="FU87">
        <v>2055</v>
      </c>
      <c r="FV87">
        <v>895739</v>
      </c>
      <c r="FW87">
        <v>894027</v>
      </c>
      <c r="FX87">
        <v>897676</v>
      </c>
      <c r="FY87">
        <v>438415</v>
      </c>
      <c r="FZ87">
        <v>460534</v>
      </c>
      <c r="GA87">
        <v>438586</v>
      </c>
      <c r="GB87">
        <v>502203</v>
      </c>
      <c r="GC87">
        <v>500650</v>
      </c>
      <c r="GD87">
        <v>504676</v>
      </c>
      <c r="GE87" t="s">
        <v>158</v>
      </c>
      <c r="GF87">
        <v>895739</v>
      </c>
      <c r="GG87">
        <v>498649</v>
      </c>
      <c r="GH87">
        <v>889689</v>
      </c>
      <c r="GI87">
        <v>572700</v>
      </c>
      <c r="GJ87" t="s">
        <v>172</v>
      </c>
      <c r="GK87">
        <v>43</v>
      </c>
      <c r="GL87">
        <v>61193</v>
      </c>
      <c r="GM87">
        <v>44</v>
      </c>
      <c r="GN87" t="s">
        <v>182</v>
      </c>
      <c r="GO87" t="s">
        <v>166</v>
      </c>
      <c r="GP87">
        <v>1024</v>
      </c>
      <c r="GQ87">
        <v>-50</v>
      </c>
      <c r="GR87">
        <v>180</v>
      </c>
      <c r="GS87">
        <f t="shared" si="94"/>
        <v>44</v>
      </c>
      <c r="GT87" t="str">
        <f t="shared" si="49"/>
        <v>test</v>
      </c>
    </row>
    <row r="88" spans="1:202" x14ac:dyDescent="0.2">
      <c r="A88">
        <v>97</v>
      </c>
      <c r="B88">
        <v>97</v>
      </c>
      <c r="C88">
        <v>1478</v>
      </c>
      <c r="D88">
        <v>1478</v>
      </c>
      <c r="E88" t="s">
        <v>155</v>
      </c>
      <c r="F88" t="s">
        <v>156</v>
      </c>
      <c r="G88" t="s">
        <v>156</v>
      </c>
      <c r="H88" t="s">
        <v>156</v>
      </c>
      <c r="I88">
        <v>0</v>
      </c>
      <c r="J88" t="s">
        <v>157</v>
      </c>
      <c r="K88">
        <v>1</v>
      </c>
      <c r="L88" t="s">
        <v>154</v>
      </c>
      <c r="M88" t="s">
        <v>154</v>
      </c>
      <c r="N88" t="s">
        <v>154</v>
      </c>
      <c r="O88">
        <v>1</v>
      </c>
      <c r="P88" t="s">
        <v>154</v>
      </c>
      <c r="Q88" t="s">
        <v>154</v>
      </c>
      <c r="R88" t="s">
        <v>183</v>
      </c>
      <c r="S88">
        <v>0</v>
      </c>
      <c r="T88">
        <v>5</v>
      </c>
      <c r="U88">
        <v>0</v>
      </c>
      <c r="V88">
        <v>44</v>
      </c>
      <c r="W88">
        <v>44</v>
      </c>
      <c r="X88">
        <v>5</v>
      </c>
      <c r="Y88">
        <v>44</v>
      </c>
      <c r="Z88">
        <v>41</v>
      </c>
      <c r="AA88">
        <v>0</v>
      </c>
      <c r="AB88">
        <v>41</v>
      </c>
      <c r="AC88">
        <v>5</v>
      </c>
      <c r="AD88">
        <v>5</v>
      </c>
      <c r="AE88">
        <v>0</v>
      </c>
      <c r="AF88">
        <v>0</v>
      </c>
      <c r="AG88">
        <v>44</v>
      </c>
      <c r="AH88">
        <v>5</v>
      </c>
      <c r="AI88">
        <v>5</v>
      </c>
      <c r="AJ88">
        <v>0</v>
      </c>
      <c r="AK88">
        <v>44</v>
      </c>
      <c r="AL88">
        <v>44</v>
      </c>
      <c r="AM88">
        <v>86</v>
      </c>
      <c r="AN88">
        <v>5</v>
      </c>
      <c r="AO88">
        <v>5</v>
      </c>
      <c r="AP88">
        <v>5</v>
      </c>
      <c r="AQ88">
        <v>41</v>
      </c>
      <c r="AR88">
        <v>41</v>
      </c>
      <c r="AS88">
        <v>41</v>
      </c>
      <c r="AT88">
        <v>5</v>
      </c>
      <c r="AU88">
        <v>44</v>
      </c>
      <c r="AV88">
        <v>41</v>
      </c>
      <c r="AW88">
        <v>44</v>
      </c>
      <c r="AX88">
        <v>0</v>
      </c>
      <c r="AY88" t="s">
        <v>159</v>
      </c>
      <c r="AZ88">
        <v>-48</v>
      </c>
      <c r="BA88">
        <v>181</v>
      </c>
      <c r="BB88" t="s">
        <v>206</v>
      </c>
      <c r="BC88" t="s">
        <v>161</v>
      </c>
      <c r="BD88" t="b">
        <v>0</v>
      </c>
      <c r="BE88" t="s">
        <v>164</v>
      </c>
      <c r="BF88" t="b">
        <v>1</v>
      </c>
      <c r="BH88" t="s">
        <v>222</v>
      </c>
      <c r="BI88" t="s">
        <v>207</v>
      </c>
      <c r="BJ88" t="b">
        <v>0</v>
      </c>
      <c r="BK88" t="s">
        <v>163</v>
      </c>
      <c r="BL88" t="b">
        <v>0</v>
      </c>
      <c r="BM88">
        <v>18</v>
      </c>
      <c r="BN88" t="s">
        <v>164</v>
      </c>
      <c r="BO88" t="s">
        <v>165</v>
      </c>
      <c r="BP88" t="s">
        <v>164</v>
      </c>
      <c r="BQ88" t="s">
        <v>166</v>
      </c>
      <c r="BR88">
        <v>768</v>
      </c>
      <c r="BS88" t="s">
        <v>156</v>
      </c>
      <c r="BT88" t="s">
        <v>173</v>
      </c>
      <c r="BU88" t="s">
        <v>193</v>
      </c>
      <c r="BV88" t="s">
        <v>191</v>
      </c>
      <c r="BW88">
        <v>44</v>
      </c>
      <c r="BX88">
        <v>6</v>
      </c>
      <c r="BY88">
        <v>0</v>
      </c>
      <c r="BZ88">
        <v>6</v>
      </c>
      <c r="CA88" t="s">
        <v>223</v>
      </c>
      <c r="CB88" t="s">
        <v>156</v>
      </c>
      <c r="CC88">
        <v>7</v>
      </c>
      <c r="CD88" t="b">
        <v>0</v>
      </c>
      <c r="CE88" t="s">
        <v>168</v>
      </c>
      <c r="CF88" t="s">
        <v>224</v>
      </c>
      <c r="CG88">
        <v>73</v>
      </c>
      <c r="CH88">
        <v>0</v>
      </c>
      <c r="CI88" t="s">
        <v>183</v>
      </c>
      <c r="CJ88" t="s">
        <v>169</v>
      </c>
      <c r="CK88" t="s">
        <v>198</v>
      </c>
      <c r="CL88" t="s">
        <v>169</v>
      </c>
      <c r="CM88" t="s">
        <v>198</v>
      </c>
      <c r="CN88" t="s">
        <v>198</v>
      </c>
      <c r="CO88" t="s">
        <v>183</v>
      </c>
      <c r="CP88" t="s">
        <v>198</v>
      </c>
      <c r="CQ88">
        <v>1</v>
      </c>
      <c r="CR88">
        <v>5327</v>
      </c>
      <c r="CS88" t="str">
        <f t="shared" si="50"/>
        <v/>
      </c>
      <c r="CT88" t="str">
        <f t="shared" ca="1" si="51"/>
        <v/>
      </c>
      <c r="CU88" t="str">
        <f t="shared" si="52"/>
        <v/>
      </c>
      <c r="CV88" t="str">
        <f t="shared" ca="1" si="53"/>
        <v/>
      </c>
      <c r="CW88" t="str">
        <f t="shared" si="54"/>
        <v/>
      </c>
      <c r="CX88" t="str">
        <f t="shared" ca="1" si="55"/>
        <v/>
      </c>
      <c r="CY88" t="str">
        <f t="shared" si="56"/>
        <v/>
      </c>
      <c r="CZ88" t="str">
        <f t="shared" ca="1" si="57"/>
        <v/>
      </c>
      <c r="DA88" t="str">
        <f t="shared" si="58"/>
        <v/>
      </c>
      <c r="DB88" t="str">
        <f t="shared" ca="1" si="59"/>
        <v/>
      </c>
      <c r="DC88" t="str">
        <f t="shared" si="60"/>
        <v/>
      </c>
      <c r="DD88" t="str">
        <f t="shared" ca="1" si="61"/>
        <v/>
      </c>
      <c r="DE88" t="str">
        <f t="shared" si="62"/>
        <v/>
      </c>
      <c r="DF88" t="str">
        <f t="shared" ca="1" si="63"/>
        <v/>
      </c>
      <c r="DG88" t="str">
        <f t="shared" si="64"/>
        <v/>
      </c>
      <c r="DH88" t="str">
        <f t="shared" ca="1" si="65"/>
        <v/>
      </c>
      <c r="DI88" t="str">
        <f t="shared" si="66"/>
        <v/>
      </c>
      <c r="DJ88" t="str">
        <f t="shared" ca="1" si="67"/>
        <v/>
      </c>
      <c r="DK88" t="str">
        <f t="shared" si="68"/>
        <v/>
      </c>
      <c r="DL88" t="str">
        <f t="shared" ca="1" si="69"/>
        <v/>
      </c>
      <c r="DM88" t="str">
        <f t="shared" si="70"/>
        <v/>
      </c>
      <c r="DN88" t="str">
        <f t="shared" ca="1" si="71"/>
        <v/>
      </c>
      <c r="DO88" t="str">
        <f t="shared" si="72"/>
        <v/>
      </c>
      <c r="DP88" t="str">
        <f t="shared" ca="1" si="73"/>
        <v/>
      </c>
      <c r="DQ88" t="str">
        <f t="shared" si="74"/>
        <v/>
      </c>
      <c r="DR88" t="str">
        <f t="shared" ca="1" si="75"/>
        <v/>
      </c>
      <c r="DS88" t="str">
        <f t="shared" si="76"/>
        <v/>
      </c>
      <c r="DT88" t="str">
        <f t="shared" ca="1" si="77"/>
        <v/>
      </c>
      <c r="DU88" t="str">
        <f t="shared" si="78"/>
        <v/>
      </c>
      <c r="DV88" t="str">
        <f t="shared" ca="1" si="79"/>
        <v/>
      </c>
      <c r="DW88" t="str">
        <f t="shared" si="80"/>
        <v/>
      </c>
      <c r="DX88" t="str">
        <f t="shared" ca="1" si="81"/>
        <v/>
      </c>
      <c r="DY88" t="str">
        <f t="shared" si="82"/>
        <v/>
      </c>
      <c r="DZ88" t="str">
        <f t="shared" ca="1" si="83"/>
        <v/>
      </c>
      <c r="EA88" t="str">
        <f t="shared" si="84"/>
        <v/>
      </c>
      <c r="EB88" t="str">
        <f t="shared" ca="1" si="85"/>
        <v/>
      </c>
      <c r="EC88" t="str">
        <f t="shared" si="86"/>
        <v/>
      </c>
      <c r="ED88" t="str">
        <f t="shared" ca="1" si="87"/>
        <v/>
      </c>
      <c r="EE88" t="str">
        <f t="shared" si="88"/>
        <v/>
      </c>
      <c r="EF88" t="str">
        <f t="shared" ca="1" si="89"/>
        <v/>
      </c>
      <c r="EG88" t="str">
        <f t="shared" si="90"/>
        <v/>
      </c>
      <c r="EH88" t="str">
        <f t="shared" ca="1" si="91"/>
        <v/>
      </c>
      <c r="EI88" t="str">
        <f t="shared" si="92"/>
        <v/>
      </c>
      <c r="EJ88" t="str">
        <f t="shared" ca="1" si="93"/>
        <v/>
      </c>
      <c r="EK88" t="str">
        <f t="shared" ca="1" si="48"/>
        <v/>
      </c>
      <c r="EL88" t="s">
        <v>924</v>
      </c>
      <c r="EM88">
        <v>51007</v>
      </c>
      <c r="EN88">
        <v>16993</v>
      </c>
      <c r="EO88">
        <v>414</v>
      </c>
      <c r="EP88">
        <v>1871</v>
      </c>
      <c r="EQ88">
        <v>14911</v>
      </c>
      <c r="ER88">
        <v>5327</v>
      </c>
      <c r="ES88">
        <v>20076</v>
      </c>
      <c r="ET88">
        <v>2472</v>
      </c>
      <c r="EU88">
        <v>2</v>
      </c>
      <c r="EV88" t="s">
        <v>156</v>
      </c>
      <c r="EW88">
        <v>1024</v>
      </c>
      <c r="EX88">
        <v>2</v>
      </c>
      <c r="EY88">
        <v>48000</v>
      </c>
      <c r="EZ88">
        <v>-16</v>
      </c>
      <c r="FA88" t="s">
        <v>170</v>
      </c>
      <c r="FB88">
        <v>1</v>
      </c>
      <c r="FC88" t="s">
        <v>199</v>
      </c>
      <c r="FD88">
        <v>521693</v>
      </c>
      <c r="FE88">
        <v>504698</v>
      </c>
      <c r="FF88">
        <v>16969</v>
      </c>
      <c r="FG88">
        <v>898461</v>
      </c>
      <c r="FH88">
        <v>900176</v>
      </c>
      <c r="FI88">
        <v>504679</v>
      </c>
      <c r="FJ88">
        <v>898461</v>
      </c>
      <c r="FK88">
        <v>502203</v>
      </c>
      <c r="FL88" t="s">
        <v>158</v>
      </c>
      <c r="FM88">
        <v>498650</v>
      </c>
      <c r="FN88">
        <v>438000</v>
      </c>
      <c r="FO88">
        <v>458663</v>
      </c>
      <c r="FP88">
        <v>2057</v>
      </c>
      <c r="FQ88">
        <v>2051</v>
      </c>
      <c r="FR88">
        <v>897710</v>
      </c>
      <c r="FS88">
        <v>437999</v>
      </c>
      <c r="FT88">
        <v>437999</v>
      </c>
      <c r="FU88">
        <v>2055</v>
      </c>
      <c r="FV88">
        <v>903717</v>
      </c>
      <c r="FW88">
        <v>902176</v>
      </c>
      <c r="FX88">
        <v>909045</v>
      </c>
      <c r="FY88">
        <v>438415</v>
      </c>
      <c r="FZ88">
        <v>460534</v>
      </c>
      <c r="GA88">
        <v>438586</v>
      </c>
      <c r="GB88">
        <v>502203</v>
      </c>
      <c r="GC88">
        <v>500650</v>
      </c>
      <c r="GD88">
        <v>504676</v>
      </c>
      <c r="GE88" t="s">
        <v>158</v>
      </c>
      <c r="GF88">
        <v>903717</v>
      </c>
      <c r="GG88">
        <v>498649</v>
      </c>
      <c r="GH88">
        <v>897708</v>
      </c>
      <c r="GI88">
        <v>572700</v>
      </c>
      <c r="GJ88" t="s">
        <v>172</v>
      </c>
      <c r="GK88">
        <v>44</v>
      </c>
      <c r="GL88">
        <v>66520</v>
      </c>
      <c r="GM88">
        <v>45</v>
      </c>
      <c r="GN88" t="s">
        <v>185</v>
      </c>
      <c r="GO88" t="s">
        <v>166</v>
      </c>
      <c r="GP88">
        <v>1024</v>
      </c>
      <c r="GQ88">
        <v>-50</v>
      </c>
      <c r="GR88">
        <v>180</v>
      </c>
      <c r="GS88">
        <f t="shared" si="94"/>
        <v>45</v>
      </c>
      <c r="GT88" t="str">
        <f t="shared" si="49"/>
        <v>test</v>
      </c>
    </row>
    <row r="89" spans="1:202" x14ac:dyDescent="0.2">
      <c r="A89">
        <v>97</v>
      </c>
      <c r="B89">
        <v>97</v>
      </c>
      <c r="C89">
        <v>1896</v>
      </c>
      <c r="D89">
        <v>1896</v>
      </c>
      <c r="E89" t="s">
        <v>155</v>
      </c>
      <c r="F89" t="s">
        <v>156</v>
      </c>
      <c r="G89" t="s">
        <v>156</v>
      </c>
      <c r="H89" t="s">
        <v>156</v>
      </c>
      <c r="I89">
        <v>0</v>
      </c>
      <c r="J89" t="s">
        <v>157</v>
      </c>
      <c r="K89">
        <v>1</v>
      </c>
      <c r="L89" t="s">
        <v>154</v>
      </c>
      <c r="M89" t="s">
        <v>154</v>
      </c>
      <c r="N89" t="s">
        <v>154</v>
      </c>
      <c r="O89">
        <v>1</v>
      </c>
      <c r="P89" t="s">
        <v>154</v>
      </c>
      <c r="Q89" t="s">
        <v>154</v>
      </c>
      <c r="R89" t="s">
        <v>179</v>
      </c>
      <c r="S89">
        <v>0</v>
      </c>
      <c r="T89">
        <v>5</v>
      </c>
      <c r="U89">
        <v>0</v>
      </c>
      <c r="V89">
        <v>45</v>
      </c>
      <c r="W89">
        <v>45</v>
      </c>
      <c r="X89">
        <v>5</v>
      </c>
      <c r="Y89">
        <v>45</v>
      </c>
      <c r="Z89">
        <v>41</v>
      </c>
      <c r="AA89">
        <v>0</v>
      </c>
      <c r="AB89">
        <v>41</v>
      </c>
      <c r="AC89">
        <v>5</v>
      </c>
      <c r="AD89">
        <v>5</v>
      </c>
      <c r="AE89">
        <v>0</v>
      </c>
      <c r="AF89">
        <v>0</v>
      </c>
      <c r="AG89">
        <v>45</v>
      </c>
      <c r="AH89">
        <v>5</v>
      </c>
      <c r="AI89">
        <v>5</v>
      </c>
      <c r="AJ89">
        <v>0</v>
      </c>
      <c r="AK89">
        <v>45</v>
      </c>
      <c r="AL89">
        <v>45</v>
      </c>
      <c r="AM89">
        <v>87</v>
      </c>
      <c r="AN89">
        <v>5</v>
      </c>
      <c r="AO89">
        <v>5</v>
      </c>
      <c r="AP89">
        <v>5</v>
      </c>
      <c r="AQ89">
        <v>41</v>
      </c>
      <c r="AR89">
        <v>41</v>
      </c>
      <c r="AS89">
        <v>41</v>
      </c>
      <c r="AT89">
        <v>5</v>
      </c>
      <c r="AU89">
        <v>45</v>
      </c>
      <c r="AV89">
        <v>41</v>
      </c>
      <c r="AW89">
        <v>45</v>
      </c>
      <c r="AX89">
        <v>0</v>
      </c>
      <c r="AY89" t="s">
        <v>159</v>
      </c>
      <c r="AZ89">
        <v>-48</v>
      </c>
      <c r="BA89">
        <v>181</v>
      </c>
      <c r="BB89" t="s">
        <v>206</v>
      </c>
      <c r="BC89" t="s">
        <v>161</v>
      </c>
      <c r="BD89" t="b">
        <v>0</v>
      </c>
      <c r="BE89">
        <v>5.21</v>
      </c>
      <c r="BF89" t="b">
        <v>1</v>
      </c>
      <c r="BH89" t="s">
        <v>222</v>
      </c>
      <c r="BI89" t="s">
        <v>207</v>
      </c>
      <c r="BJ89" t="b">
        <v>0</v>
      </c>
      <c r="BK89" t="s">
        <v>163</v>
      </c>
      <c r="BL89" t="b">
        <v>0</v>
      </c>
      <c r="BM89">
        <v>18</v>
      </c>
      <c r="BN89" t="s">
        <v>164</v>
      </c>
      <c r="BO89" t="s">
        <v>165</v>
      </c>
      <c r="BP89" t="s">
        <v>164</v>
      </c>
      <c r="BQ89" t="s">
        <v>166</v>
      </c>
      <c r="BR89">
        <v>768</v>
      </c>
      <c r="BS89" t="s">
        <v>156</v>
      </c>
      <c r="BT89" t="s">
        <v>173</v>
      </c>
      <c r="BU89" t="s">
        <v>193</v>
      </c>
      <c r="BV89" t="s">
        <v>188</v>
      </c>
      <c r="BW89">
        <v>45</v>
      </c>
      <c r="BX89">
        <v>6</v>
      </c>
      <c r="BY89">
        <v>0</v>
      </c>
      <c r="BZ89">
        <v>6</v>
      </c>
      <c r="CA89" t="s">
        <v>223</v>
      </c>
      <c r="CB89" t="s">
        <v>156</v>
      </c>
      <c r="CC89">
        <v>7</v>
      </c>
      <c r="CD89" t="b">
        <v>0</v>
      </c>
      <c r="CE89" t="s">
        <v>168</v>
      </c>
      <c r="CF89" t="s">
        <v>224</v>
      </c>
      <c r="CG89">
        <v>19</v>
      </c>
      <c r="CH89">
        <v>0</v>
      </c>
      <c r="CI89" t="s">
        <v>179</v>
      </c>
      <c r="CJ89" t="s">
        <v>169</v>
      </c>
      <c r="CK89" t="s">
        <v>198</v>
      </c>
      <c r="CL89" t="s">
        <v>169</v>
      </c>
      <c r="CM89" t="s">
        <v>198</v>
      </c>
      <c r="CN89" t="s">
        <v>198</v>
      </c>
      <c r="CO89" t="s">
        <v>179</v>
      </c>
      <c r="CP89" t="s">
        <v>198</v>
      </c>
      <c r="CQ89">
        <v>1</v>
      </c>
      <c r="CR89">
        <v>20716</v>
      </c>
      <c r="CS89" t="str">
        <f t="shared" si="50"/>
        <v/>
      </c>
      <c r="CT89" t="str">
        <f t="shared" ca="1" si="51"/>
        <v/>
      </c>
      <c r="CU89" t="str">
        <f t="shared" si="52"/>
        <v/>
      </c>
      <c r="CV89" t="str">
        <f t="shared" ca="1" si="53"/>
        <v/>
      </c>
      <c r="CW89" t="str">
        <f t="shared" si="54"/>
        <v/>
      </c>
      <c r="CX89" t="str">
        <f t="shared" ca="1" si="55"/>
        <v/>
      </c>
      <c r="CY89" t="str">
        <f t="shared" si="56"/>
        <v/>
      </c>
      <c r="CZ89" t="str">
        <f t="shared" ca="1" si="57"/>
        <v/>
      </c>
      <c r="DA89" t="str">
        <f t="shared" si="58"/>
        <v/>
      </c>
      <c r="DB89" t="str">
        <f t="shared" ca="1" si="59"/>
        <v/>
      </c>
      <c r="DC89" t="str">
        <f t="shared" si="60"/>
        <v/>
      </c>
      <c r="DD89" t="str">
        <f t="shared" ca="1" si="61"/>
        <v/>
      </c>
      <c r="DE89" t="str">
        <f t="shared" si="62"/>
        <v/>
      </c>
      <c r="DF89" t="str">
        <f t="shared" ca="1" si="63"/>
        <v/>
      </c>
      <c r="DG89" t="str">
        <f t="shared" si="64"/>
        <v/>
      </c>
      <c r="DH89" t="str">
        <f t="shared" ca="1" si="65"/>
        <v/>
      </c>
      <c r="DI89" t="str">
        <f t="shared" si="66"/>
        <v/>
      </c>
      <c r="DJ89" t="str">
        <f t="shared" ca="1" si="67"/>
        <v/>
      </c>
      <c r="DK89" t="str">
        <f t="shared" si="68"/>
        <v/>
      </c>
      <c r="DL89" t="str">
        <f t="shared" ca="1" si="69"/>
        <v/>
      </c>
      <c r="DM89" t="str">
        <f t="shared" si="70"/>
        <v/>
      </c>
      <c r="DN89" t="str">
        <f t="shared" ca="1" si="71"/>
        <v/>
      </c>
      <c r="DO89" t="str">
        <f t="shared" si="72"/>
        <v/>
      </c>
      <c r="DP89" t="str">
        <f t="shared" ca="1" si="73"/>
        <v/>
      </c>
      <c r="DQ89" t="str">
        <f t="shared" si="74"/>
        <v/>
      </c>
      <c r="DR89" t="str">
        <f t="shared" ca="1" si="75"/>
        <v/>
      </c>
      <c r="DS89" t="str">
        <f t="shared" si="76"/>
        <v/>
      </c>
      <c r="DT89" t="str">
        <f t="shared" ca="1" si="77"/>
        <v/>
      </c>
      <c r="DU89" t="str">
        <f t="shared" si="78"/>
        <v/>
      </c>
      <c r="DV89" t="str">
        <f t="shared" ca="1" si="79"/>
        <v/>
      </c>
      <c r="DW89" t="str">
        <f t="shared" si="80"/>
        <v/>
      </c>
      <c r="DX89" t="str">
        <f t="shared" ca="1" si="81"/>
        <v/>
      </c>
      <c r="DY89" t="str">
        <f t="shared" si="82"/>
        <v/>
      </c>
      <c r="DZ89" t="str">
        <f t="shared" ca="1" si="83"/>
        <v/>
      </c>
      <c r="EA89" t="str">
        <f t="shared" si="84"/>
        <v/>
      </c>
      <c r="EB89" t="str">
        <f t="shared" ca="1" si="85"/>
        <v/>
      </c>
      <c r="EC89" t="str">
        <f t="shared" si="86"/>
        <v/>
      </c>
      <c r="ED89" t="str">
        <f t="shared" ca="1" si="87"/>
        <v/>
      </c>
      <c r="EE89" t="str">
        <f t="shared" si="88"/>
        <v/>
      </c>
      <c r="EF89" t="str">
        <f t="shared" ca="1" si="89"/>
        <v/>
      </c>
      <c r="EG89" t="str">
        <f t="shared" si="90"/>
        <v/>
      </c>
      <c r="EH89" t="str">
        <f t="shared" ca="1" si="91"/>
        <v/>
      </c>
      <c r="EI89" t="str">
        <f t="shared" si="92"/>
        <v/>
      </c>
      <c r="EJ89" t="str">
        <f t="shared" ca="1" si="93"/>
        <v/>
      </c>
      <c r="EK89" t="str">
        <f t="shared" ca="1" si="48"/>
        <v/>
      </c>
      <c r="EL89" t="s">
        <v>924</v>
      </c>
      <c r="EM89">
        <v>51007</v>
      </c>
      <c r="EN89">
        <v>16993</v>
      </c>
      <c r="EO89">
        <v>414</v>
      </c>
      <c r="EP89">
        <v>1871</v>
      </c>
      <c r="EQ89">
        <v>14911</v>
      </c>
      <c r="ER89">
        <v>20716</v>
      </c>
      <c r="ES89">
        <v>20076</v>
      </c>
      <c r="ET89">
        <v>2472</v>
      </c>
      <c r="EU89">
        <v>2</v>
      </c>
      <c r="EV89" t="s">
        <v>156</v>
      </c>
      <c r="EW89">
        <v>1024</v>
      </c>
      <c r="EX89">
        <v>2</v>
      </c>
      <c r="EY89">
        <v>48000</v>
      </c>
      <c r="EZ89">
        <v>-16</v>
      </c>
      <c r="FA89" t="s">
        <v>170</v>
      </c>
      <c r="FB89">
        <v>1</v>
      </c>
      <c r="FC89" t="s">
        <v>199</v>
      </c>
      <c r="FD89">
        <v>521693</v>
      </c>
      <c r="FE89">
        <v>504698</v>
      </c>
      <c r="FF89">
        <v>16969</v>
      </c>
      <c r="FG89">
        <v>909827</v>
      </c>
      <c r="FH89">
        <v>911547</v>
      </c>
      <c r="FI89">
        <v>504679</v>
      </c>
      <c r="FJ89">
        <v>909827</v>
      </c>
      <c r="FK89">
        <v>502203</v>
      </c>
      <c r="FL89" t="s">
        <v>158</v>
      </c>
      <c r="FM89">
        <v>498650</v>
      </c>
      <c r="FN89">
        <v>438000</v>
      </c>
      <c r="FO89">
        <v>458663</v>
      </c>
      <c r="FP89">
        <v>2057</v>
      </c>
      <c r="FQ89">
        <v>2051</v>
      </c>
      <c r="FR89">
        <v>909076</v>
      </c>
      <c r="FS89">
        <v>437999</v>
      </c>
      <c r="FT89">
        <v>437999</v>
      </c>
      <c r="FU89">
        <v>2055</v>
      </c>
      <c r="FV89">
        <v>914853</v>
      </c>
      <c r="FW89">
        <v>913547</v>
      </c>
      <c r="FX89">
        <v>935570</v>
      </c>
      <c r="FY89">
        <v>438415</v>
      </c>
      <c r="FZ89">
        <v>460534</v>
      </c>
      <c r="GA89">
        <v>438586</v>
      </c>
      <c r="GB89">
        <v>502203</v>
      </c>
      <c r="GC89">
        <v>500650</v>
      </c>
      <c r="GD89">
        <v>504676</v>
      </c>
      <c r="GE89" t="s">
        <v>158</v>
      </c>
      <c r="GF89">
        <v>914853</v>
      </c>
      <c r="GG89">
        <v>498649</v>
      </c>
      <c r="GH89">
        <v>909075</v>
      </c>
      <c r="GI89">
        <v>572700</v>
      </c>
      <c r="GJ89" t="s">
        <v>172</v>
      </c>
      <c r="GK89">
        <v>45</v>
      </c>
      <c r="GL89">
        <v>87236</v>
      </c>
      <c r="GM89">
        <v>46</v>
      </c>
      <c r="GN89" t="s">
        <v>182</v>
      </c>
      <c r="GO89" t="s">
        <v>166</v>
      </c>
      <c r="GP89">
        <v>1024</v>
      </c>
      <c r="GQ89">
        <v>-50</v>
      </c>
      <c r="GR89">
        <v>180</v>
      </c>
      <c r="GS89">
        <f t="shared" si="94"/>
        <v>46</v>
      </c>
      <c r="GT89" t="str">
        <f t="shared" si="49"/>
        <v>test</v>
      </c>
    </row>
    <row r="90" spans="1:202" x14ac:dyDescent="0.2">
      <c r="A90">
        <v>97</v>
      </c>
      <c r="B90">
        <v>97</v>
      </c>
      <c r="C90">
        <v>1877</v>
      </c>
      <c r="D90">
        <v>1877</v>
      </c>
      <c r="E90" t="s">
        <v>155</v>
      </c>
      <c r="F90" t="s">
        <v>156</v>
      </c>
      <c r="G90" t="s">
        <v>156</v>
      </c>
      <c r="H90" t="s">
        <v>156</v>
      </c>
      <c r="I90">
        <v>0</v>
      </c>
      <c r="J90" t="s">
        <v>157</v>
      </c>
      <c r="K90">
        <v>1</v>
      </c>
      <c r="L90" t="s">
        <v>154</v>
      </c>
      <c r="M90" t="s">
        <v>154</v>
      </c>
      <c r="N90" t="s">
        <v>154</v>
      </c>
      <c r="O90">
        <v>1</v>
      </c>
      <c r="P90" t="s">
        <v>154</v>
      </c>
      <c r="Q90" t="s">
        <v>154</v>
      </c>
      <c r="R90" t="s">
        <v>179</v>
      </c>
      <c r="S90">
        <v>0</v>
      </c>
      <c r="T90">
        <v>5</v>
      </c>
      <c r="U90">
        <v>0</v>
      </c>
      <c r="V90">
        <v>46</v>
      </c>
      <c r="W90">
        <v>46</v>
      </c>
      <c r="X90">
        <v>5</v>
      </c>
      <c r="Y90">
        <v>46</v>
      </c>
      <c r="Z90">
        <v>41</v>
      </c>
      <c r="AA90">
        <v>0</v>
      </c>
      <c r="AB90">
        <v>41</v>
      </c>
      <c r="AC90">
        <v>5</v>
      </c>
      <c r="AD90">
        <v>5</v>
      </c>
      <c r="AE90">
        <v>0</v>
      </c>
      <c r="AF90">
        <v>0</v>
      </c>
      <c r="AG90">
        <v>46</v>
      </c>
      <c r="AH90">
        <v>5</v>
      </c>
      <c r="AI90">
        <v>5</v>
      </c>
      <c r="AJ90">
        <v>0</v>
      </c>
      <c r="AK90">
        <v>46</v>
      </c>
      <c r="AL90">
        <v>46</v>
      </c>
      <c r="AM90">
        <v>88</v>
      </c>
      <c r="AN90">
        <v>5</v>
      </c>
      <c r="AO90">
        <v>5</v>
      </c>
      <c r="AP90">
        <v>5</v>
      </c>
      <c r="AQ90">
        <v>41</v>
      </c>
      <c r="AR90">
        <v>41</v>
      </c>
      <c r="AS90">
        <v>41</v>
      </c>
      <c r="AT90">
        <v>5</v>
      </c>
      <c r="AU90">
        <v>46</v>
      </c>
      <c r="AV90">
        <v>41</v>
      </c>
      <c r="AW90">
        <v>46</v>
      </c>
      <c r="AX90">
        <v>0</v>
      </c>
      <c r="AY90" t="s">
        <v>159</v>
      </c>
      <c r="AZ90">
        <v>-48</v>
      </c>
      <c r="BA90">
        <v>181</v>
      </c>
      <c r="BB90" t="s">
        <v>206</v>
      </c>
      <c r="BC90" t="s">
        <v>161</v>
      </c>
      <c r="BD90" t="b">
        <v>0</v>
      </c>
      <c r="BE90">
        <v>11.03</v>
      </c>
      <c r="BF90" t="b">
        <v>1</v>
      </c>
      <c r="BH90" t="s">
        <v>222</v>
      </c>
      <c r="BI90" t="s">
        <v>207</v>
      </c>
      <c r="BJ90" t="b">
        <v>0</v>
      </c>
      <c r="BK90" t="s">
        <v>163</v>
      </c>
      <c r="BL90" t="b">
        <v>0</v>
      </c>
      <c r="BM90">
        <v>18</v>
      </c>
      <c r="BN90" t="s">
        <v>164</v>
      </c>
      <c r="BO90" t="s">
        <v>165</v>
      </c>
      <c r="BP90" t="s">
        <v>164</v>
      </c>
      <c r="BQ90" t="s">
        <v>166</v>
      </c>
      <c r="BR90">
        <v>768</v>
      </c>
      <c r="BS90" t="s">
        <v>156</v>
      </c>
      <c r="BT90" t="s">
        <v>173</v>
      </c>
      <c r="BU90" t="s">
        <v>181</v>
      </c>
      <c r="BV90" t="s">
        <v>189</v>
      </c>
      <c r="BW90">
        <v>46</v>
      </c>
      <c r="BX90">
        <v>6</v>
      </c>
      <c r="BY90">
        <v>0</v>
      </c>
      <c r="BZ90">
        <v>6</v>
      </c>
      <c r="CA90" t="s">
        <v>223</v>
      </c>
      <c r="CB90" t="s">
        <v>156</v>
      </c>
      <c r="CC90">
        <v>7</v>
      </c>
      <c r="CD90" t="b">
        <v>0</v>
      </c>
      <c r="CE90" t="s">
        <v>168</v>
      </c>
      <c r="CF90" t="s">
        <v>224</v>
      </c>
      <c r="CG90">
        <v>23</v>
      </c>
      <c r="CH90">
        <v>0</v>
      </c>
      <c r="CI90" t="s">
        <v>179</v>
      </c>
      <c r="CJ90" t="s">
        <v>169</v>
      </c>
      <c r="CK90" t="s">
        <v>198</v>
      </c>
      <c r="CL90" t="s">
        <v>169</v>
      </c>
      <c r="CM90" t="s">
        <v>198</v>
      </c>
      <c r="CN90" t="s">
        <v>198</v>
      </c>
      <c r="CO90" t="s">
        <v>179</v>
      </c>
      <c r="CP90" t="s">
        <v>198</v>
      </c>
      <c r="CQ90">
        <v>1</v>
      </c>
      <c r="CR90">
        <v>1017</v>
      </c>
      <c r="CS90">
        <f t="shared" si="50"/>
        <v>1017</v>
      </c>
      <c r="CT90">
        <f t="shared" ca="1" si="51"/>
        <v>1017</v>
      </c>
      <c r="CU90" t="str">
        <f t="shared" si="52"/>
        <v/>
      </c>
      <c r="CV90" t="str">
        <f t="shared" ca="1" si="53"/>
        <v/>
      </c>
      <c r="CW90" t="str">
        <f t="shared" si="54"/>
        <v/>
      </c>
      <c r="CX90" t="str">
        <f t="shared" ca="1" si="55"/>
        <v/>
      </c>
      <c r="CY90" t="str">
        <f t="shared" si="56"/>
        <v/>
      </c>
      <c r="CZ90" t="str">
        <f t="shared" ca="1" si="57"/>
        <v/>
      </c>
      <c r="DA90" t="str">
        <f t="shared" si="58"/>
        <v/>
      </c>
      <c r="DB90" t="str">
        <f t="shared" ca="1" si="59"/>
        <v/>
      </c>
      <c r="DC90" t="str">
        <f t="shared" si="60"/>
        <v/>
      </c>
      <c r="DD90" t="str">
        <f t="shared" ca="1" si="61"/>
        <v/>
      </c>
      <c r="DE90" t="str">
        <f t="shared" si="62"/>
        <v/>
      </c>
      <c r="DF90" t="str">
        <f t="shared" ca="1" si="63"/>
        <v/>
      </c>
      <c r="DG90" t="str">
        <f t="shared" si="64"/>
        <v/>
      </c>
      <c r="DH90" t="str">
        <f t="shared" ca="1" si="65"/>
        <v/>
      </c>
      <c r="DI90" t="str">
        <f t="shared" si="66"/>
        <v/>
      </c>
      <c r="DJ90" t="str">
        <f t="shared" ca="1" si="67"/>
        <v/>
      </c>
      <c r="DK90" t="str">
        <f t="shared" si="68"/>
        <v/>
      </c>
      <c r="DL90" t="str">
        <f t="shared" ca="1" si="69"/>
        <v/>
      </c>
      <c r="DM90" t="str">
        <f t="shared" si="70"/>
        <v/>
      </c>
      <c r="DN90" t="str">
        <f t="shared" ca="1" si="71"/>
        <v/>
      </c>
      <c r="DO90" t="str">
        <f t="shared" si="72"/>
        <v/>
      </c>
      <c r="DP90" t="str">
        <f t="shared" ca="1" si="73"/>
        <v/>
      </c>
      <c r="DQ90" t="str">
        <f t="shared" si="74"/>
        <v/>
      </c>
      <c r="DR90" t="str">
        <f t="shared" ca="1" si="75"/>
        <v/>
      </c>
      <c r="DS90" t="str">
        <f t="shared" si="76"/>
        <v/>
      </c>
      <c r="DT90" t="str">
        <f t="shared" ca="1" si="77"/>
        <v/>
      </c>
      <c r="DU90" t="str">
        <f t="shared" si="78"/>
        <v/>
      </c>
      <c r="DV90" t="str">
        <f t="shared" ca="1" si="79"/>
        <v/>
      </c>
      <c r="DW90" t="str">
        <f t="shared" si="80"/>
        <v/>
      </c>
      <c r="DX90" t="str">
        <f t="shared" ca="1" si="81"/>
        <v/>
      </c>
      <c r="DY90" t="str">
        <f t="shared" si="82"/>
        <v/>
      </c>
      <c r="DZ90" t="str">
        <f t="shared" ca="1" si="83"/>
        <v/>
      </c>
      <c r="EA90" t="str">
        <f t="shared" si="84"/>
        <v/>
      </c>
      <c r="EB90" t="str">
        <f t="shared" ca="1" si="85"/>
        <v/>
      </c>
      <c r="EC90" t="str">
        <f t="shared" si="86"/>
        <v/>
      </c>
      <c r="ED90" t="str">
        <f t="shared" ca="1" si="87"/>
        <v/>
      </c>
      <c r="EE90" t="str">
        <f t="shared" si="88"/>
        <v/>
      </c>
      <c r="EF90" t="str">
        <f t="shared" ca="1" si="89"/>
        <v/>
      </c>
      <c r="EG90">
        <f t="shared" si="90"/>
        <v>1017</v>
      </c>
      <c r="EH90">
        <f t="shared" ca="1" si="91"/>
        <v>1017</v>
      </c>
      <c r="EI90" t="str">
        <f t="shared" si="92"/>
        <v/>
      </c>
      <c r="EJ90" t="str">
        <f t="shared" ca="1" si="93"/>
        <v/>
      </c>
      <c r="EK90">
        <f t="shared" ca="1" si="48"/>
        <v>1017</v>
      </c>
      <c r="EL90">
        <v>1017</v>
      </c>
      <c r="EM90">
        <v>51007</v>
      </c>
      <c r="EN90">
        <v>16993</v>
      </c>
      <c r="EO90">
        <v>414</v>
      </c>
      <c r="EP90">
        <v>1871</v>
      </c>
      <c r="EQ90">
        <v>14911</v>
      </c>
      <c r="ER90">
        <v>1017</v>
      </c>
      <c r="ES90">
        <v>20076</v>
      </c>
      <c r="ET90">
        <v>2472</v>
      </c>
      <c r="EU90">
        <v>2</v>
      </c>
      <c r="EV90" t="s">
        <v>156</v>
      </c>
      <c r="EW90">
        <v>1024</v>
      </c>
      <c r="EX90">
        <v>2</v>
      </c>
      <c r="EY90">
        <v>48000</v>
      </c>
      <c r="EZ90">
        <v>-16</v>
      </c>
      <c r="FA90" t="s">
        <v>170</v>
      </c>
      <c r="FB90">
        <v>1</v>
      </c>
      <c r="FC90" t="s">
        <v>199</v>
      </c>
      <c r="FD90">
        <v>521693</v>
      </c>
      <c r="FE90">
        <v>504698</v>
      </c>
      <c r="FF90">
        <v>16969</v>
      </c>
      <c r="FG90">
        <v>936352</v>
      </c>
      <c r="FH90">
        <v>937936</v>
      </c>
      <c r="FI90">
        <v>504679</v>
      </c>
      <c r="FJ90">
        <v>936352</v>
      </c>
      <c r="FK90">
        <v>502203</v>
      </c>
      <c r="FL90" t="s">
        <v>158</v>
      </c>
      <c r="FM90">
        <v>498650</v>
      </c>
      <c r="FN90">
        <v>438000</v>
      </c>
      <c r="FO90">
        <v>458663</v>
      </c>
      <c r="FP90">
        <v>2057</v>
      </c>
      <c r="FQ90">
        <v>2051</v>
      </c>
      <c r="FR90">
        <v>935601</v>
      </c>
      <c r="FS90">
        <v>437999</v>
      </c>
      <c r="FT90">
        <v>437999</v>
      </c>
      <c r="FU90">
        <v>2055</v>
      </c>
      <c r="FV90">
        <v>941520</v>
      </c>
      <c r="FW90">
        <v>939936</v>
      </c>
      <c r="FX90">
        <v>942538</v>
      </c>
      <c r="FY90">
        <v>438415</v>
      </c>
      <c r="FZ90">
        <v>460534</v>
      </c>
      <c r="GA90">
        <v>438586</v>
      </c>
      <c r="GB90">
        <v>502203</v>
      </c>
      <c r="GC90">
        <v>500650</v>
      </c>
      <c r="GD90">
        <v>504676</v>
      </c>
      <c r="GE90" t="s">
        <v>158</v>
      </c>
      <c r="GF90">
        <v>941520</v>
      </c>
      <c r="GG90">
        <v>498649</v>
      </c>
      <c r="GH90">
        <v>935599</v>
      </c>
      <c r="GI90">
        <v>572700</v>
      </c>
      <c r="GJ90" t="s">
        <v>172</v>
      </c>
      <c r="GK90">
        <v>46</v>
      </c>
      <c r="GL90">
        <v>88253</v>
      </c>
      <c r="GM90">
        <v>47</v>
      </c>
      <c r="GN90" t="s">
        <v>182</v>
      </c>
      <c r="GO90" t="s">
        <v>166</v>
      </c>
      <c r="GP90">
        <v>1024</v>
      </c>
      <c r="GQ90">
        <v>-50</v>
      </c>
      <c r="GR90">
        <v>180</v>
      </c>
      <c r="GS90">
        <f t="shared" si="94"/>
        <v>47</v>
      </c>
      <c r="GT90" t="str">
        <f t="shared" si="49"/>
        <v>test</v>
      </c>
    </row>
    <row r="91" spans="1:202" x14ac:dyDescent="0.2">
      <c r="A91">
        <v>97</v>
      </c>
      <c r="B91">
        <v>97</v>
      </c>
      <c r="C91">
        <v>1856</v>
      </c>
      <c r="D91">
        <v>1856</v>
      </c>
      <c r="E91" t="s">
        <v>155</v>
      </c>
      <c r="F91" t="s">
        <v>156</v>
      </c>
      <c r="G91" t="s">
        <v>156</v>
      </c>
      <c r="H91" t="s">
        <v>156</v>
      </c>
      <c r="I91">
        <v>0</v>
      </c>
      <c r="J91" t="s">
        <v>157</v>
      </c>
      <c r="K91">
        <v>1</v>
      </c>
      <c r="L91" t="s">
        <v>154</v>
      </c>
      <c r="M91" t="s">
        <v>154</v>
      </c>
      <c r="N91" t="s">
        <v>154</v>
      </c>
      <c r="O91">
        <v>1</v>
      </c>
      <c r="P91" t="s">
        <v>154</v>
      </c>
      <c r="Q91" t="s">
        <v>154</v>
      </c>
      <c r="R91" t="s">
        <v>183</v>
      </c>
      <c r="S91">
        <v>0</v>
      </c>
      <c r="T91">
        <v>5</v>
      </c>
      <c r="U91">
        <v>0</v>
      </c>
      <c r="V91">
        <v>47</v>
      </c>
      <c r="W91">
        <v>47</v>
      </c>
      <c r="X91">
        <v>5</v>
      </c>
      <c r="Y91">
        <v>47</v>
      </c>
      <c r="Z91">
        <v>41</v>
      </c>
      <c r="AA91">
        <v>0</v>
      </c>
      <c r="AB91">
        <v>41</v>
      </c>
      <c r="AC91">
        <v>5</v>
      </c>
      <c r="AD91">
        <v>5</v>
      </c>
      <c r="AE91">
        <v>0</v>
      </c>
      <c r="AF91">
        <v>0</v>
      </c>
      <c r="AG91">
        <v>47</v>
      </c>
      <c r="AH91">
        <v>5</v>
      </c>
      <c r="AI91">
        <v>5</v>
      </c>
      <c r="AJ91">
        <v>0</v>
      </c>
      <c r="AK91">
        <v>47</v>
      </c>
      <c r="AL91">
        <v>47</v>
      </c>
      <c r="AM91">
        <v>89</v>
      </c>
      <c r="AN91">
        <v>5</v>
      </c>
      <c r="AO91">
        <v>5</v>
      </c>
      <c r="AP91">
        <v>5</v>
      </c>
      <c r="AQ91">
        <v>41</v>
      </c>
      <c r="AR91">
        <v>41</v>
      </c>
      <c r="AS91">
        <v>41</v>
      </c>
      <c r="AT91">
        <v>5</v>
      </c>
      <c r="AU91">
        <v>47</v>
      </c>
      <c r="AV91">
        <v>41</v>
      </c>
      <c r="AW91">
        <v>47</v>
      </c>
      <c r="AX91">
        <v>0</v>
      </c>
      <c r="AY91" t="s">
        <v>159</v>
      </c>
      <c r="AZ91">
        <v>-48</v>
      </c>
      <c r="BA91">
        <v>181</v>
      </c>
      <c r="BB91" t="s">
        <v>206</v>
      </c>
      <c r="BC91" t="s">
        <v>161</v>
      </c>
      <c r="BD91" t="b">
        <v>0</v>
      </c>
      <c r="BE91" t="s">
        <v>164</v>
      </c>
      <c r="BF91" t="b">
        <v>1</v>
      </c>
      <c r="BH91" t="s">
        <v>222</v>
      </c>
      <c r="BI91" t="s">
        <v>207</v>
      </c>
      <c r="BJ91" t="b">
        <v>0</v>
      </c>
      <c r="BK91" t="s">
        <v>163</v>
      </c>
      <c r="BL91" t="b">
        <v>0</v>
      </c>
      <c r="BM91">
        <v>18</v>
      </c>
      <c r="BN91" t="s">
        <v>164</v>
      </c>
      <c r="BO91" t="s">
        <v>165</v>
      </c>
      <c r="BP91" t="s">
        <v>164</v>
      </c>
      <c r="BQ91" t="s">
        <v>166</v>
      </c>
      <c r="BR91">
        <v>768</v>
      </c>
      <c r="BS91" t="s">
        <v>156</v>
      </c>
      <c r="BT91" t="s">
        <v>173</v>
      </c>
      <c r="BU91" t="s">
        <v>188</v>
      </c>
      <c r="BV91" t="s">
        <v>184</v>
      </c>
      <c r="BW91">
        <v>47</v>
      </c>
      <c r="BX91">
        <v>6</v>
      </c>
      <c r="BY91">
        <v>0</v>
      </c>
      <c r="BZ91">
        <v>6</v>
      </c>
      <c r="CA91" t="s">
        <v>223</v>
      </c>
      <c r="CB91" t="s">
        <v>156</v>
      </c>
      <c r="CC91">
        <v>7</v>
      </c>
      <c r="CD91" t="b">
        <v>0</v>
      </c>
      <c r="CE91" t="s">
        <v>168</v>
      </c>
      <c r="CF91" t="s">
        <v>224</v>
      </c>
      <c r="CG91">
        <v>64</v>
      </c>
      <c r="CH91">
        <v>0</v>
      </c>
      <c r="CI91" t="s">
        <v>183</v>
      </c>
      <c r="CJ91" t="s">
        <v>169</v>
      </c>
      <c r="CK91" t="s">
        <v>198</v>
      </c>
      <c r="CL91" t="s">
        <v>169</v>
      </c>
      <c r="CM91" t="s">
        <v>198</v>
      </c>
      <c r="CN91" t="s">
        <v>198</v>
      </c>
      <c r="CO91" t="s">
        <v>183</v>
      </c>
      <c r="CP91" t="s">
        <v>198</v>
      </c>
      <c r="CQ91">
        <v>1</v>
      </c>
      <c r="CR91">
        <v>879</v>
      </c>
      <c r="CS91" t="str">
        <f t="shared" si="50"/>
        <v/>
      </c>
      <c r="CT91" t="str">
        <f t="shared" ca="1" si="51"/>
        <v/>
      </c>
      <c r="CU91" t="str">
        <f t="shared" si="52"/>
        <v/>
      </c>
      <c r="CV91" t="str">
        <f t="shared" ca="1" si="53"/>
        <v/>
      </c>
      <c r="CW91" t="str">
        <f t="shared" si="54"/>
        <v/>
      </c>
      <c r="CX91" t="str">
        <f t="shared" ca="1" si="55"/>
        <v/>
      </c>
      <c r="CY91" t="str">
        <f t="shared" si="56"/>
        <v/>
      </c>
      <c r="CZ91" t="str">
        <f t="shared" ca="1" si="57"/>
        <v/>
      </c>
      <c r="DA91" t="str">
        <f t="shared" si="58"/>
        <v/>
      </c>
      <c r="DB91" t="str">
        <f t="shared" ca="1" si="59"/>
        <v/>
      </c>
      <c r="DC91" t="str">
        <f t="shared" si="60"/>
        <v/>
      </c>
      <c r="DD91" t="str">
        <f t="shared" ca="1" si="61"/>
        <v/>
      </c>
      <c r="DE91" t="str">
        <f t="shared" si="62"/>
        <v/>
      </c>
      <c r="DF91" t="str">
        <f t="shared" ca="1" si="63"/>
        <v/>
      </c>
      <c r="DG91" t="str">
        <f t="shared" si="64"/>
        <v/>
      </c>
      <c r="DH91" t="str">
        <f t="shared" ca="1" si="65"/>
        <v/>
      </c>
      <c r="DI91" t="str">
        <f t="shared" si="66"/>
        <v/>
      </c>
      <c r="DJ91" t="str">
        <f t="shared" ca="1" si="67"/>
        <v/>
      </c>
      <c r="DK91" t="str">
        <f t="shared" si="68"/>
        <v/>
      </c>
      <c r="DL91" t="str">
        <f t="shared" ca="1" si="69"/>
        <v/>
      </c>
      <c r="DM91" t="str">
        <f t="shared" si="70"/>
        <v/>
      </c>
      <c r="DN91" t="str">
        <f t="shared" ca="1" si="71"/>
        <v/>
      </c>
      <c r="DO91" t="str">
        <f t="shared" si="72"/>
        <v/>
      </c>
      <c r="DP91" t="str">
        <f t="shared" ca="1" si="73"/>
        <v/>
      </c>
      <c r="DQ91" t="str">
        <f t="shared" si="74"/>
        <v/>
      </c>
      <c r="DR91" t="str">
        <f t="shared" ca="1" si="75"/>
        <v/>
      </c>
      <c r="DS91" t="str">
        <f t="shared" si="76"/>
        <v/>
      </c>
      <c r="DT91" t="str">
        <f t="shared" ca="1" si="77"/>
        <v/>
      </c>
      <c r="DU91" t="str">
        <f t="shared" si="78"/>
        <v/>
      </c>
      <c r="DV91" t="str">
        <f t="shared" ca="1" si="79"/>
        <v/>
      </c>
      <c r="DW91" t="str">
        <f t="shared" si="80"/>
        <v/>
      </c>
      <c r="DX91" t="str">
        <f t="shared" ca="1" si="81"/>
        <v/>
      </c>
      <c r="DY91" t="str">
        <f t="shared" si="82"/>
        <v/>
      </c>
      <c r="DZ91" t="str">
        <f t="shared" ca="1" si="83"/>
        <v/>
      </c>
      <c r="EA91" t="str">
        <f t="shared" si="84"/>
        <v/>
      </c>
      <c r="EB91" t="str">
        <f t="shared" ca="1" si="85"/>
        <v/>
      </c>
      <c r="EC91" t="str">
        <f t="shared" si="86"/>
        <v/>
      </c>
      <c r="ED91" t="str">
        <f t="shared" ca="1" si="87"/>
        <v/>
      </c>
      <c r="EE91" t="str">
        <f t="shared" si="88"/>
        <v/>
      </c>
      <c r="EF91" t="str">
        <f t="shared" ca="1" si="89"/>
        <v/>
      </c>
      <c r="EG91" t="str">
        <f t="shared" si="90"/>
        <v/>
      </c>
      <c r="EH91" t="str">
        <f t="shared" ca="1" si="91"/>
        <v/>
      </c>
      <c r="EI91" t="str">
        <f t="shared" si="92"/>
        <v/>
      </c>
      <c r="EJ91" t="str">
        <f t="shared" ca="1" si="93"/>
        <v/>
      </c>
      <c r="EK91" t="str">
        <f t="shared" ca="1" si="48"/>
        <v/>
      </c>
      <c r="EL91" t="s">
        <v>924</v>
      </c>
      <c r="EM91">
        <v>51007</v>
      </c>
      <c r="EN91">
        <v>16993</v>
      </c>
      <c r="EO91">
        <v>414</v>
      </c>
      <c r="EP91">
        <v>1871</v>
      </c>
      <c r="EQ91">
        <v>14911</v>
      </c>
      <c r="ER91">
        <v>879</v>
      </c>
      <c r="ES91">
        <v>20076</v>
      </c>
      <c r="ET91">
        <v>2472</v>
      </c>
      <c r="EU91">
        <v>2</v>
      </c>
      <c r="EV91" t="s">
        <v>156</v>
      </c>
      <c r="EW91">
        <v>1024</v>
      </c>
      <c r="EX91">
        <v>2</v>
      </c>
      <c r="EY91">
        <v>48000</v>
      </c>
      <c r="EZ91">
        <v>-16</v>
      </c>
      <c r="FA91" t="s">
        <v>170</v>
      </c>
      <c r="FB91">
        <v>1</v>
      </c>
      <c r="FC91" t="s">
        <v>199</v>
      </c>
      <c r="FD91">
        <v>521693</v>
      </c>
      <c r="FE91">
        <v>504698</v>
      </c>
      <c r="FF91">
        <v>16969</v>
      </c>
      <c r="FG91">
        <v>943319</v>
      </c>
      <c r="FH91">
        <v>944635</v>
      </c>
      <c r="FI91">
        <v>504679</v>
      </c>
      <c r="FJ91">
        <v>943319</v>
      </c>
      <c r="FK91">
        <v>502203</v>
      </c>
      <c r="FL91" t="s">
        <v>158</v>
      </c>
      <c r="FM91">
        <v>498650</v>
      </c>
      <c r="FN91">
        <v>438000</v>
      </c>
      <c r="FO91">
        <v>458663</v>
      </c>
      <c r="FP91">
        <v>2057</v>
      </c>
      <c r="FQ91">
        <v>2051</v>
      </c>
      <c r="FR91">
        <v>942568</v>
      </c>
      <c r="FS91">
        <v>437999</v>
      </c>
      <c r="FT91">
        <v>437999</v>
      </c>
      <c r="FU91">
        <v>2055</v>
      </c>
      <c r="FV91">
        <v>948219</v>
      </c>
      <c r="FW91">
        <v>946635</v>
      </c>
      <c r="FX91">
        <v>949099</v>
      </c>
      <c r="FY91">
        <v>438415</v>
      </c>
      <c r="FZ91">
        <v>460534</v>
      </c>
      <c r="GA91">
        <v>438586</v>
      </c>
      <c r="GB91">
        <v>502203</v>
      </c>
      <c r="GC91">
        <v>500650</v>
      </c>
      <c r="GD91">
        <v>504676</v>
      </c>
      <c r="GE91" t="s">
        <v>158</v>
      </c>
      <c r="GF91">
        <v>948219</v>
      </c>
      <c r="GG91">
        <v>498649</v>
      </c>
      <c r="GH91">
        <v>942566</v>
      </c>
      <c r="GI91">
        <v>572700</v>
      </c>
      <c r="GJ91" t="s">
        <v>172</v>
      </c>
      <c r="GK91">
        <v>47</v>
      </c>
      <c r="GL91">
        <v>89132</v>
      </c>
      <c r="GM91">
        <v>48</v>
      </c>
      <c r="GN91" t="s">
        <v>185</v>
      </c>
      <c r="GO91" t="s">
        <v>166</v>
      </c>
      <c r="GP91">
        <v>1024</v>
      </c>
      <c r="GQ91">
        <v>-50</v>
      </c>
      <c r="GR91">
        <v>180</v>
      </c>
      <c r="GS91">
        <f t="shared" si="94"/>
        <v>48</v>
      </c>
      <c r="GT91" t="str">
        <f t="shared" si="49"/>
        <v>test</v>
      </c>
    </row>
    <row r="92" spans="1:202" x14ac:dyDescent="0.2">
      <c r="A92">
        <v>97</v>
      </c>
      <c r="B92">
        <v>97</v>
      </c>
      <c r="C92">
        <v>1826</v>
      </c>
      <c r="D92">
        <v>1826</v>
      </c>
      <c r="E92" t="s">
        <v>155</v>
      </c>
      <c r="F92" t="s">
        <v>156</v>
      </c>
      <c r="G92" t="s">
        <v>156</v>
      </c>
      <c r="H92" t="s">
        <v>156</v>
      </c>
      <c r="I92">
        <v>0</v>
      </c>
      <c r="J92" t="s">
        <v>157</v>
      </c>
      <c r="K92">
        <v>1</v>
      </c>
      <c r="L92" t="s">
        <v>154</v>
      </c>
      <c r="M92" t="s">
        <v>154</v>
      </c>
      <c r="N92" t="s">
        <v>154</v>
      </c>
      <c r="O92">
        <v>1</v>
      </c>
      <c r="P92" t="s">
        <v>154</v>
      </c>
      <c r="Q92" t="s">
        <v>154</v>
      </c>
      <c r="R92" t="s">
        <v>179</v>
      </c>
      <c r="S92">
        <v>0</v>
      </c>
      <c r="T92">
        <v>5</v>
      </c>
      <c r="U92">
        <v>0</v>
      </c>
      <c r="V92">
        <v>48</v>
      </c>
      <c r="W92">
        <v>48</v>
      </c>
      <c r="X92">
        <v>5</v>
      </c>
      <c r="Y92">
        <v>48</v>
      </c>
      <c r="Z92">
        <v>41</v>
      </c>
      <c r="AA92">
        <v>0</v>
      </c>
      <c r="AB92">
        <v>41</v>
      </c>
      <c r="AC92">
        <v>5</v>
      </c>
      <c r="AD92">
        <v>5</v>
      </c>
      <c r="AE92">
        <v>0</v>
      </c>
      <c r="AF92">
        <v>0</v>
      </c>
      <c r="AG92">
        <v>48</v>
      </c>
      <c r="AH92">
        <v>5</v>
      </c>
      <c r="AI92">
        <v>5</v>
      </c>
      <c r="AJ92">
        <v>0</v>
      </c>
      <c r="AK92">
        <v>48</v>
      </c>
      <c r="AL92">
        <v>48</v>
      </c>
      <c r="AM92">
        <v>90</v>
      </c>
      <c r="AN92">
        <v>5</v>
      </c>
      <c r="AO92">
        <v>5</v>
      </c>
      <c r="AP92">
        <v>5</v>
      </c>
      <c r="AQ92">
        <v>41</v>
      </c>
      <c r="AR92">
        <v>41</v>
      </c>
      <c r="AS92">
        <v>41</v>
      </c>
      <c r="AT92">
        <v>5</v>
      </c>
      <c r="AU92">
        <v>48</v>
      </c>
      <c r="AV92">
        <v>41</v>
      </c>
      <c r="AW92">
        <v>48</v>
      </c>
      <c r="AX92">
        <v>0</v>
      </c>
      <c r="AY92" t="s">
        <v>159</v>
      </c>
      <c r="AZ92">
        <v>-48</v>
      </c>
      <c r="BA92">
        <v>181</v>
      </c>
      <c r="BB92" t="s">
        <v>206</v>
      </c>
      <c r="BC92" t="s">
        <v>161</v>
      </c>
      <c r="BD92" t="b">
        <v>0</v>
      </c>
      <c r="BE92">
        <v>4.1100000000000003</v>
      </c>
      <c r="BF92" t="b">
        <v>1</v>
      </c>
      <c r="BH92" t="s">
        <v>222</v>
      </c>
      <c r="BI92" t="s">
        <v>207</v>
      </c>
      <c r="BJ92" t="b">
        <v>0</v>
      </c>
      <c r="BK92" t="s">
        <v>163</v>
      </c>
      <c r="BL92" t="b">
        <v>0</v>
      </c>
      <c r="BM92">
        <v>18</v>
      </c>
      <c r="BN92" t="s">
        <v>164</v>
      </c>
      <c r="BO92" t="s">
        <v>165</v>
      </c>
      <c r="BP92" t="s">
        <v>164</v>
      </c>
      <c r="BQ92" t="s">
        <v>166</v>
      </c>
      <c r="BR92">
        <v>768</v>
      </c>
      <c r="BS92" t="s">
        <v>156</v>
      </c>
      <c r="BT92" t="s">
        <v>173</v>
      </c>
      <c r="BU92" t="s">
        <v>193</v>
      </c>
      <c r="BV92" t="s">
        <v>186</v>
      </c>
      <c r="BW92">
        <v>48</v>
      </c>
      <c r="BX92">
        <v>6</v>
      </c>
      <c r="BY92">
        <v>0</v>
      </c>
      <c r="BZ92">
        <v>6</v>
      </c>
      <c r="CA92" t="s">
        <v>223</v>
      </c>
      <c r="CB92" t="s">
        <v>156</v>
      </c>
      <c r="CC92">
        <v>7</v>
      </c>
      <c r="CD92" t="b">
        <v>0</v>
      </c>
      <c r="CE92" t="s">
        <v>168</v>
      </c>
      <c r="CF92" t="s">
        <v>224</v>
      </c>
      <c r="CG92">
        <v>38</v>
      </c>
      <c r="CH92">
        <v>0</v>
      </c>
      <c r="CI92" t="s">
        <v>179</v>
      </c>
      <c r="CJ92" t="s">
        <v>169</v>
      </c>
      <c r="CK92" t="s">
        <v>198</v>
      </c>
      <c r="CL92" t="s">
        <v>169</v>
      </c>
      <c r="CM92" t="s">
        <v>198</v>
      </c>
      <c r="CN92" t="s">
        <v>198</v>
      </c>
      <c r="CO92" t="s">
        <v>179</v>
      </c>
      <c r="CP92" t="s">
        <v>198</v>
      </c>
      <c r="CQ92">
        <v>1</v>
      </c>
      <c r="CR92">
        <v>362</v>
      </c>
      <c r="CS92">
        <f t="shared" si="50"/>
        <v>362</v>
      </c>
      <c r="CT92">
        <f t="shared" ca="1" si="51"/>
        <v>362</v>
      </c>
      <c r="CU92" t="str">
        <f t="shared" si="52"/>
        <v/>
      </c>
      <c r="CV92" t="str">
        <f t="shared" ca="1" si="53"/>
        <v/>
      </c>
      <c r="CW92" t="str">
        <f t="shared" si="54"/>
        <v/>
      </c>
      <c r="CX92" t="str">
        <f t="shared" ca="1" si="55"/>
        <v/>
      </c>
      <c r="CY92" t="str">
        <f t="shared" si="56"/>
        <v/>
      </c>
      <c r="CZ92" t="str">
        <f t="shared" ca="1" si="57"/>
        <v/>
      </c>
      <c r="DA92" t="str">
        <f t="shared" si="58"/>
        <v/>
      </c>
      <c r="DB92" t="str">
        <f t="shared" ca="1" si="59"/>
        <v/>
      </c>
      <c r="DC92" t="str">
        <f t="shared" si="60"/>
        <v/>
      </c>
      <c r="DD92" t="str">
        <f t="shared" ca="1" si="61"/>
        <v/>
      </c>
      <c r="DE92" t="str">
        <f t="shared" si="62"/>
        <v/>
      </c>
      <c r="DF92" t="str">
        <f t="shared" ca="1" si="63"/>
        <v/>
      </c>
      <c r="DG92">
        <f t="shared" si="64"/>
        <v>362</v>
      </c>
      <c r="DH92">
        <f t="shared" ca="1" si="65"/>
        <v>362</v>
      </c>
      <c r="DI92" t="str">
        <f t="shared" si="66"/>
        <v/>
      </c>
      <c r="DJ92" t="str">
        <f t="shared" ca="1" si="67"/>
        <v/>
      </c>
      <c r="DK92" t="str">
        <f t="shared" si="68"/>
        <v/>
      </c>
      <c r="DL92" t="str">
        <f t="shared" ca="1" si="69"/>
        <v/>
      </c>
      <c r="DM92" t="str">
        <f t="shared" si="70"/>
        <v/>
      </c>
      <c r="DN92" t="str">
        <f t="shared" ca="1" si="71"/>
        <v/>
      </c>
      <c r="DO92" t="str">
        <f t="shared" si="72"/>
        <v/>
      </c>
      <c r="DP92" t="str">
        <f t="shared" ca="1" si="73"/>
        <v/>
      </c>
      <c r="DQ92" t="str">
        <f t="shared" si="74"/>
        <v/>
      </c>
      <c r="DR92" t="str">
        <f t="shared" ca="1" si="75"/>
        <v/>
      </c>
      <c r="DS92" t="str">
        <f t="shared" si="76"/>
        <v/>
      </c>
      <c r="DT92" t="str">
        <f t="shared" ca="1" si="77"/>
        <v/>
      </c>
      <c r="DU92" t="str">
        <f t="shared" si="78"/>
        <v/>
      </c>
      <c r="DV92" t="str">
        <f t="shared" ca="1" si="79"/>
        <v/>
      </c>
      <c r="DW92" t="str">
        <f t="shared" si="80"/>
        <v/>
      </c>
      <c r="DX92" t="str">
        <f t="shared" ca="1" si="81"/>
        <v/>
      </c>
      <c r="DY92" t="str">
        <f t="shared" si="82"/>
        <v/>
      </c>
      <c r="DZ92" t="str">
        <f t="shared" ca="1" si="83"/>
        <v/>
      </c>
      <c r="EA92" t="str">
        <f t="shared" si="84"/>
        <v/>
      </c>
      <c r="EB92" t="str">
        <f t="shared" ca="1" si="85"/>
        <v/>
      </c>
      <c r="EC92" t="str">
        <f t="shared" si="86"/>
        <v/>
      </c>
      <c r="ED92" t="str">
        <f t="shared" ca="1" si="87"/>
        <v/>
      </c>
      <c r="EE92" t="str">
        <f t="shared" si="88"/>
        <v/>
      </c>
      <c r="EF92" t="str">
        <f t="shared" ca="1" si="89"/>
        <v/>
      </c>
      <c r="EG92" t="str">
        <f t="shared" si="90"/>
        <v/>
      </c>
      <c r="EH92" t="str">
        <f t="shared" ca="1" si="91"/>
        <v/>
      </c>
      <c r="EI92" t="str">
        <f t="shared" si="92"/>
        <v/>
      </c>
      <c r="EJ92" t="str">
        <f t="shared" ca="1" si="93"/>
        <v/>
      </c>
      <c r="EK92">
        <f t="shared" ca="1" si="48"/>
        <v>362</v>
      </c>
      <c r="EL92">
        <v>362</v>
      </c>
      <c r="EM92">
        <v>51007</v>
      </c>
      <c r="EN92">
        <v>16993</v>
      </c>
      <c r="EO92">
        <v>414</v>
      </c>
      <c r="EP92">
        <v>1871</v>
      </c>
      <c r="EQ92">
        <v>14911</v>
      </c>
      <c r="ER92">
        <v>362</v>
      </c>
      <c r="ES92">
        <v>20076</v>
      </c>
      <c r="ET92">
        <v>2472</v>
      </c>
      <c r="EU92">
        <v>2</v>
      </c>
      <c r="EV92" t="s">
        <v>156</v>
      </c>
      <c r="EW92">
        <v>1024</v>
      </c>
      <c r="EX92">
        <v>2</v>
      </c>
      <c r="EY92">
        <v>48000</v>
      </c>
      <c r="EZ92">
        <v>-16</v>
      </c>
      <c r="FA92" t="s">
        <v>170</v>
      </c>
      <c r="FB92">
        <v>1</v>
      </c>
      <c r="FC92" t="s">
        <v>199</v>
      </c>
      <c r="FD92">
        <v>521693</v>
      </c>
      <c r="FE92">
        <v>504698</v>
      </c>
      <c r="FF92">
        <v>16969</v>
      </c>
      <c r="FG92">
        <v>949882</v>
      </c>
      <c r="FH92">
        <v>951611</v>
      </c>
      <c r="FI92">
        <v>504679</v>
      </c>
      <c r="FJ92">
        <v>949882</v>
      </c>
      <c r="FK92">
        <v>502203</v>
      </c>
      <c r="FL92" t="s">
        <v>158</v>
      </c>
      <c r="FM92">
        <v>498650</v>
      </c>
      <c r="FN92">
        <v>438000</v>
      </c>
      <c r="FO92">
        <v>458663</v>
      </c>
      <c r="FP92">
        <v>2057</v>
      </c>
      <c r="FQ92">
        <v>2051</v>
      </c>
      <c r="FR92">
        <v>949131</v>
      </c>
      <c r="FS92">
        <v>437999</v>
      </c>
      <c r="FT92">
        <v>437999</v>
      </c>
      <c r="FU92">
        <v>2055</v>
      </c>
      <c r="FV92">
        <v>955152</v>
      </c>
      <c r="FW92">
        <v>953611</v>
      </c>
      <c r="FX92">
        <v>955515</v>
      </c>
      <c r="FY92">
        <v>438415</v>
      </c>
      <c r="FZ92">
        <v>460534</v>
      </c>
      <c r="GA92">
        <v>438586</v>
      </c>
      <c r="GB92">
        <v>502203</v>
      </c>
      <c r="GC92">
        <v>500650</v>
      </c>
      <c r="GD92">
        <v>504676</v>
      </c>
      <c r="GE92" t="s">
        <v>158</v>
      </c>
      <c r="GF92">
        <v>955152</v>
      </c>
      <c r="GG92">
        <v>498649</v>
      </c>
      <c r="GH92">
        <v>949129</v>
      </c>
      <c r="GI92">
        <v>572700</v>
      </c>
      <c r="GJ92" t="s">
        <v>172</v>
      </c>
      <c r="GK92">
        <v>48</v>
      </c>
      <c r="GL92">
        <v>89494</v>
      </c>
      <c r="GM92">
        <v>49</v>
      </c>
      <c r="GN92" t="s">
        <v>182</v>
      </c>
      <c r="GO92" t="s">
        <v>166</v>
      </c>
      <c r="GP92">
        <v>1024</v>
      </c>
      <c r="GQ92">
        <v>-50</v>
      </c>
      <c r="GR92">
        <v>180</v>
      </c>
      <c r="GS92">
        <f t="shared" si="94"/>
        <v>49</v>
      </c>
      <c r="GT92" t="str">
        <f t="shared" si="49"/>
        <v>test</v>
      </c>
    </row>
    <row r="93" spans="1:202" x14ac:dyDescent="0.2">
      <c r="A93">
        <v>98</v>
      </c>
      <c r="B93">
        <v>98</v>
      </c>
      <c r="C93">
        <v>1880</v>
      </c>
      <c r="D93">
        <v>1880</v>
      </c>
      <c r="E93" t="s">
        <v>155</v>
      </c>
      <c r="F93" t="s">
        <v>156</v>
      </c>
      <c r="G93" t="s">
        <v>156</v>
      </c>
      <c r="H93" t="s">
        <v>156</v>
      </c>
      <c r="I93">
        <v>0</v>
      </c>
      <c r="J93" t="s">
        <v>157</v>
      </c>
      <c r="K93">
        <v>1</v>
      </c>
      <c r="L93" t="s">
        <v>154</v>
      </c>
      <c r="M93" t="s">
        <v>154</v>
      </c>
      <c r="N93" t="s">
        <v>154</v>
      </c>
      <c r="O93">
        <v>1</v>
      </c>
      <c r="P93" t="s">
        <v>154</v>
      </c>
      <c r="Q93" t="s">
        <v>154</v>
      </c>
      <c r="R93" t="s">
        <v>179</v>
      </c>
      <c r="S93">
        <v>0</v>
      </c>
      <c r="T93">
        <v>5</v>
      </c>
      <c r="U93">
        <v>0</v>
      </c>
      <c r="V93">
        <v>49</v>
      </c>
      <c r="W93">
        <v>49</v>
      </c>
      <c r="X93">
        <v>5</v>
      </c>
      <c r="Y93">
        <v>49</v>
      </c>
      <c r="Z93">
        <v>41</v>
      </c>
      <c r="AA93">
        <v>0</v>
      </c>
      <c r="AB93">
        <v>41</v>
      </c>
      <c r="AC93">
        <v>5</v>
      </c>
      <c r="AD93">
        <v>5</v>
      </c>
      <c r="AE93">
        <v>0</v>
      </c>
      <c r="AF93">
        <v>0</v>
      </c>
      <c r="AG93">
        <v>49</v>
      </c>
      <c r="AH93">
        <v>5</v>
      </c>
      <c r="AI93">
        <v>5</v>
      </c>
      <c r="AJ93">
        <v>0</v>
      </c>
      <c r="AK93">
        <v>49</v>
      </c>
      <c r="AL93">
        <v>49</v>
      </c>
      <c r="AM93">
        <v>91</v>
      </c>
      <c r="AN93">
        <v>5</v>
      </c>
      <c r="AO93">
        <v>5</v>
      </c>
      <c r="AP93">
        <v>5</v>
      </c>
      <c r="AQ93">
        <v>41</v>
      </c>
      <c r="AR93">
        <v>41</v>
      </c>
      <c r="AS93">
        <v>41</v>
      </c>
      <c r="AT93">
        <v>5</v>
      </c>
      <c r="AU93">
        <v>49</v>
      </c>
      <c r="AV93">
        <v>41</v>
      </c>
      <c r="AW93">
        <v>49</v>
      </c>
      <c r="AX93">
        <v>0</v>
      </c>
      <c r="AY93" t="s">
        <v>159</v>
      </c>
      <c r="AZ93">
        <v>-48</v>
      </c>
      <c r="BA93">
        <v>181</v>
      </c>
      <c r="BB93" t="s">
        <v>206</v>
      </c>
      <c r="BC93" t="s">
        <v>161</v>
      </c>
      <c r="BD93" t="b">
        <v>0</v>
      </c>
      <c r="BE93">
        <v>2.5</v>
      </c>
      <c r="BF93" t="b">
        <v>1</v>
      </c>
      <c r="BH93" t="s">
        <v>222</v>
      </c>
      <c r="BI93" t="s">
        <v>207</v>
      </c>
      <c r="BJ93" t="b">
        <v>0</v>
      </c>
      <c r="BK93" t="s">
        <v>163</v>
      </c>
      <c r="BL93" t="b">
        <v>0</v>
      </c>
      <c r="BM93">
        <v>18</v>
      </c>
      <c r="BN93" t="s">
        <v>164</v>
      </c>
      <c r="BO93" t="s">
        <v>165</v>
      </c>
      <c r="BP93" t="s">
        <v>164</v>
      </c>
      <c r="BQ93" t="s">
        <v>166</v>
      </c>
      <c r="BR93">
        <v>768</v>
      </c>
      <c r="BS93" t="s">
        <v>156</v>
      </c>
      <c r="BT93" t="s">
        <v>173</v>
      </c>
      <c r="BU93" t="s">
        <v>188</v>
      </c>
      <c r="BV93" t="s">
        <v>176</v>
      </c>
      <c r="BW93">
        <v>49</v>
      </c>
      <c r="BX93">
        <v>6</v>
      </c>
      <c r="BY93">
        <v>0</v>
      </c>
      <c r="BZ93">
        <v>6</v>
      </c>
      <c r="CA93" t="s">
        <v>223</v>
      </c>
      <c r="CB93" t="s">
        <v>156</v>
      </c>
      <c r="CC93">
        <v>7</v>
      </c>
      <c r="CD93" t="b">
        <v>0</v>
      </c>
      <c r="CE93" t="s">
        <v>168</v>
      </c>
      <c r="CF93" t="s">
        <v>224</v>
      </c>
      <c r="CG93">
        <v>33</v>
      </c>
      <c r="CH93">
        <v>0</v>
      </c>
      <c r="CI93" t="s">
        <v>179</v>
      </c>
      <c r="CJ93" t="s">
        <v>169</v>
      </c>
      <c r="CK93" t="s">
        <v>198</v>
      </c>
      <c r="CL93" t="s">
        <v>169</v>
      </c>
      <c r="CM93" t="s">
        <v>198</v>
      </c>
      <c r="CN93" t="s">
        <v>198</v>
      </c>
      <c r="CO93" t="s">
        <v>179</v>
      </c>
      <c r="CP93" t="s">
        <v>198</v>
      </c>
      <c r="CQ93">
        <v>1</v>
      </c>
      <c r="CR93">
        <v>4507</v>
      </c>
      <c r="CS93">
        <f t="shared" si="50"/>
        <v>4507</v>
      </c>
      <c r="CT93">
        <f t="shared" ca="1" si="51"/>
        <v>3922</v>
      </c>
      <c r="CU93" t="str">
        <f t="shared" si="52"/>
        <v/>
      </c>
      <c r="CV93" t="str">
        <f t="shared" ca="1" si="53"/>
        <v/>
      </c>
      <c r="CW93" t="str">
        <f t="shared" si="54"/>
        <v/>
      </c>
      <c r="CX93" t="str">
        <f t="shared" ca="1" si="55"/>
        <v/>
      </c>
      <c r="CY93" t="str">
        <f t="shared" si="56"/>
        <v/>
      </c>
      <c r="CZ93" t="str">
        <f t="shared" ca="1" si="57"/>
        <v/>
      </c>
      <c r="DA93">
        <f t="shared" si="58"/>
        <v>4507</v>
      </c>
      <c r="DB93">
        <f t="shared" ca="1" si="59"/>
        <v>3922</v>
      </c>
      <c r="DC93" t="str">
        <f t="shared" si="60"/>
        <v/>
      </c>
      <c r="DD93" t="str">
        <f t="shared" ca="1" si="61"/>
        <v/>
      </c>
      <c r="DE93" t="str">
        <f t="shared" si="62"/>
        <v/>
      </c>
      <c r="DF93" t="str">
        <f t="shared" ca="1" si="63"/>
        <v/>
      </c>
      <c r="DG93" t="str">
        <f t="shared" si="64"/>
        <v/>
      </c>
      <c r="DH93" t="str">
        <f t="shared" ca="1" si="65"/>
        <v/>
      </c>
      <c r="DI93" t="str">
        <f t="shared" si="66"/>
        <v/>
      </c>
      <c r="DJ93" t="str">
        <f t="shared" ca="1" si="67"/>
        <v/>
      </c>
      <c r="DK93" t="str">
        <f t="shared" si="68"/>
        <v/>
      </c>
      <c r="DL93" t="str">
        <f t="shared" ca="1" si="69"/>
        <v/>
      </c>
      <c r="DM93" t="str">
        <f t="shared" si="70"/>
        <v/>
      </c>
      <c r="DN93" t="str">
        <f t="shared" ca="1" si="71"/>
        <v/>
      </c>
      <c r="DO93" t="str">
        <f t="shared" si="72"/>
        <v/>
      </c>
      <c r="DP93" t="str">
        <f t="shared" ca="1" si="73"/>
        <v/>
      </c>
      <c r="DQ93" t="str">
        <f t="shared" si="74"/>
        <v/>
      </c>
      <c r="DR93" t="str">
        <f t="shared" ca="1" si="75"/>
        <v/>
      </c>
      <c r="DS93" t="str">
        <f t="shared" si="76"/>
        <v/>
      </c>
      <c r="DT93" t="str">
        <f t="shared" ca="1" si="77"/>
        <v/>
      </c>
      <c r="DU93" t="str">
        <f t="shared" si="78"/>
        <v/>
      </c>
      <c r="DV93" t="str">
        <f t="shared" ca="1" si="79"/>
        <v/>
      </c>
      <c r="DW93" t="str">
        <f t="shared" si="80"/>
        <v/>
      </c>
      <c r="DX93" t="str">
        <f t="shared" ca="1" si="81"/>
        <v/>
      </c>
      <c r="DY93" t="str">
        <f t="shared" si="82"/>
        <v/>
      </c>
      <c r="DZ93" t="str">
        <f t="shared" ca="1" si="83"/>
        <v/>
      </c>
      <c r="EA93" t="str">
        <f t="shared" si="84"/>
        <v/>
      </c>
      <c r="EB93" t="str">
        <f t="shared" ca="1" si="85"/>
        <v/>
      </c>
      <c r="EC93" t="str">
        <f t="shared" si="86"/>
        <v/>
      </c>
      <c r="ED93" t="str">
        <f t="shared" ca="1" si="87"/>
        <v/>
      </c>
      <c r="EE93" t="str">
        <f t="shared" si="88"/>
        <v/>
      </c>
      <c r="EF93" t="str">
        <f t="shared" ca="1" si="89"/>
        <v/>
      </c>
      <c r="EG93" t="str">
        <f t="shared" si="90"/>
        <v/>
      </c>
      <c r="EH93" t="str">
        <f t="shared" ca="1" si="91"/>
        <v/>
      </c>
      <c r="EI93" t="str">
        <f t="shared" si="92"/>
        <v/>
      </c>
      <c r="EJ93" t="str">
        <f t="shared" ca="1" si="93"/>
        <v/>
      </c>
      <c r="EK93" t="str">
        <f t="shared" ca="1" si="48"/>
        <v/>
      </c>
      <c r="EL93">
        <v>3913</v>
      </c>
      <c r="EM93">
        <v>51007</v>
      </c>
      <c r="EN93">
        <v>16993</v>
      </c>
      <c r="EO93">
        <v>414</v>
      </c>
      <c r="EP93">
        <v>1871</v>
      </c>
      <c r="EQ93">
        <v>14911</v>
      </c>
      <c r="ER93">
        <v>4507</v>
      </c>
      <c r="ES93">
        <v>20076</v>
      </c>
      <c r="ET93">
        <v>2472</v>
      </c>
      <c r="EU93">
        <v>2</v>
      </c>
      <c r="EV93" t="s">
        <v>156</v>
      </c>
      <c r="EW93">
        <v>1024</v>
      </c>
      <c r="EX93">
        <v>2</v>
      </c>
      <c r="EY93">
        <v>48000</v>
      </c>
      <c r="EZ93">
        <v>-16</v>
      </c>
      <c r="FA93" t="s">
        <v>170</v>
      </c>
      <c r="FB93">
        <v>1</v>
      </c>
      <c r="FC93" t="s">
        <v>199</v>
      </c>
      <c r="FD93">
        <v>521693</v>
      </c>
      <c r="FE93">
        <v>504698</v>
      </c>
      <c r="FF93">
        <v>16969</v>
      </c>
      <c r="FG93">
        <v>956296</v>
      </c>
      <c r="FH93">
        <v>957605</v>
      </c>
      <c r="FI93">
        <v>504679</v>
      </c>
      <c r="FJ93">
        <v>956296</v>
      </c>
      <c r="FK93">
        <v>502203</v>
      </c>
      <c r="FL93" t="s">
        <v>158</v>
      </c>
      <c r="FM93">
        <v>498650</v>
      </c>
      <c r="FN93">
        <v>438000</v>
      </c>
      <c r="FO93">
        <v>458663</v>
      </c>
      <c r="FP93">
        <v>2057</v>
      </c>
      <c r="FQ93">
        <v>2051</v>
      </c>
      <c r="FR93">
        <v>955545</v>
      </c>
      <c r="FS93">
        <v>437999</v>
      </c>
      <c r="FT93">
        <v>437999</v>
      </c>
      <c r="FU93">
        <v>2055</v>
      </c>
      <c r="FV93">
        <v>961104</v>
      </c>
      <c r="FW93">
        <v>959605</v>
      </c>
      <c r="FX93">
        <v>965612</v>
      </c>
      <c r="FY93">
        <v>438415</v>
      </c>
      <c r="FZ93">
        <v>460534</v>
      </c>
      <c r="GA93">
        <v>438586</v>
      </c>
      <c r="GB93">
        <v>502203</v>
      </c>
      <c r="GC93">
        <v>500650</v>
      </c>
      <c r="GD93">
        <v>504676</v>
      </c>
      <c r="GE93" t="s">
        <v>158</v>
      </c>
      <c r="GF93">
        <v>961104</v>
      </c>
      <c r="GG93">
        <v>498649</v>
      </c>
      <c r="GH93">
        <v>955544</v>
      </c>
      <c r="GI93">
        <v>572700</v>
      </c>
      <c r="GJ93" t="s">
        <v>172</v>
      </c>
      <c r="GK93">
        <v>49</v>
      </c>
      <c r="GL93">
        <v>94001</v>
      </c>
      <c r="GM93">
        <v>50</v>
      </c>
      <c r="GN93" t="s">
        <v>182</v>
      </c>
      <c r="GO93" t="s">
        <v>166</v>
      </c>
      <c r="GP93">
        <v>1024</v>
      </c>
      <c r="GQ93">
        <v>-50</v>
      </c>
      <c r="GR93">
        <v>180</v>
      </c>
      <c r="GS93">
        <f t="shared" si="94"/>
        <v>50</v>
      </c>
      <c r="GT93" t="str">
        <f t="shared" si="49"/>
        <v>test</v>
      </c>
    </row>
    <row r="94" spans="1:202" x14ac:dyDescent="0.2">
      <c r="A94">
        <v>98</v>
      </c>
      <c r="B94">
        <v>98</v>
      </c>
      <c r="C94">
        <v>1849</v>
      </c>
      <c r="D94">
        <v>1849</v>
      </c>
      <c r="E94" t="s">
        <v>155</v>
      </c>
      <c r="F94" t="s">
        <v>156</v>
      </c>
      <c r="G94" t="s">
        <v>156</v>
      </c>
      <c r="H94" t="s">
        <v>156</v>
      </c>
      <c r="I94">
        <v>0</v>
      </c>
      <c r="J94" t="s">
        <v>157</v>
      </c>
      <c r="K94">
        <v>1</v>
      </c>
      <c r="L94" t="s">
        <v>154</v>
      </c>
      <c r="M94" t="s">
        <v>154</v>
      </c>
      <c r="N94" t="s">
        <v>154</v>
      </c>
      <c r="O94">
        <v>1</v>
      </c>
      <c r="P94" t="s">
        <v>154</v>
      </c>
      <c r="Q94" t="s">
        <v>154</v>
      </c>
      <c r="R94" t="s">
        <v>179</v>
      </c>
      <c r="S94">
        <v>0</v>
      </c>
      <c r="T94">
        <v>5</v>
      </c>
      <c r="U94">
        <v>0</v>
      </c>
      <c r="V94">
        <v>50</v>
      </c>
      <c r="W94">
        <v>50</v>
      </c>
      <c r="X94">
        <v>5</v>
      </c>
      <c r="Y94">
        <v>50</v>
      </c>
      <c r="Z94">
        <v>41</v>
      </c>
      <c r="AA94">
        <v>0</v>
      </c>
      <c r="AB94">
        <v>41</v>
      </c>
      <c r="AC94">
        <v>5</v>
      </c>
      <c r="AD94">
        <v>5</v>
      </c>
      <c r="AE94">
        <v>0</v>
      </c>
      <c r="AF94">
        <v>0</v>
      </c>
      <c r="AG94">
        <v>50</v>
      </c>
      <c r="AH94">
        <v>5</v>
      </c>
      <c r="AI94">
        <v>5</v>
      </c>
      <c r="AJ94">
        <v>0</v>
      </c>
      <c r="AK94">
        <v>50</v>
      </c>
      <c r="AL94">
        <v>50</v>
      </c>
      <c r="AM94">
        <v>92</v>
      </c>
      <c r="AN94">
        <v>5</v>
      </c>
      <c r="AO94">
        <v>5</v>
      </c>
      <c r="AP94">
        <v>5</v>
      </c>
      <c r="AQ94">
        <v>41</v>
      </c>
      <c r="AR94">
        <v>41</v>
      </c>
      <c r="AS94">
        <v>41</v>
      </c>
      <c r="AT94">
        <v>5</v>
      </c>
      <c r="AU94">
        <v>50</v>
      </c>
      <c r="AV94">
        <v>41</v>
      </c>
      <c r="AW94">
        <v>50</v>
      </c>
      <c r="AX94">
        <v>0</v>
      </c>
      <c r="AY94" t="s">
        <v>159</v>
      </c>
      <c r="AZ94">
        <v>-48</v>
      </c>
      <c r="BA94">
        <v>181</v>
      </c>
      <c r="BB94" t="s">
        <v>206</v>
      </c>
      <c r="BC94" t="s">
        <v>161</v>
      </c>
      <c r="BD94" t="b">
        <v>0</v>
      </c>
      <c r="BE94">
        <v>4.7699999999999996</v>
      </c>
      <c r="BF94" t="b">
        <v>1</v>
      </c>
      <c r="BH94" t="s">
        <v>222</v>
      </c>
      <c r="BI94" t="s">
        <v>207</v>
      </c>
      <c r="BJ94" t="b">
        <v>0</v>
      </c>
      <c r="BK94" t="s">
        <v>163</v>
      </c>
      <c r="BL94" t="b">
        <v>0</v>
      </c>
      <c r="BM94">
        <v>18</v>
      </c>
      <c r="BN94" t="s">
        <v>164</v>
      </c>
      <c r="BO94" t="s">
        <v>165</v>
      </c>
      <c r="BP94" t="s">
        <v>164</v>
      </c>
      <c r="BQ94" t="s">
        <v>166</v>
      </c>
      <c r="BR94">
        <v>768</v>
      </c>
      <c r="BS94" t="s">
        <v>156</v>
      </c>
      <c r="BT94" t="s">
        <v>173</v>
      </c>
      <c r="BU94" t="s">
        <v>181</v>
      </c>
      <c r="BV94" t="s">
        <v>180</v>
      </c>
      <c r="BW94">
        <v>50</v>
      </c>
      <c r="BX94">
        <v>6</v>
      </c>
      <c r="BY94">
        <v>0</v>
      </c>
      <c r="BZ94">
        <v>6</v>
      </c>
      <c r="CA94" t="s">
        <v>223</v>
      </c>
      <c r="CB94" t="s">
        <v>156</v>
      </c>
      <c r="CC94">
        <v>7</v>
      </c>
      <c r="CD94" t="b">
        <v>0</v>
      </c>
      <c r="CE94" t="s">
        <v>168</v>
      </c>
      <c r="CF94" t="s">
        <v>224</v>
      </c>
      <c r="CG94">
        <v>11</v>
      </c>
      <c r="CH94">
        <v>0</v>
      </c>
      <c r="CI94" t="s">
        <v>179</v>
      </c>
      <c r="CJ94" t="s">
        <v>169</v>
      </c>
      <c r="CK94" t="s">
        <v>198</v>
      </c>
      <c r="CL94" t="s">
        <v>169</v>
      </c>
      <c r="CM94" t="s">
        <v>198</v>
      </c>
      <c r="CN94" t="s">
        <v>198</v>
      </c>
      <c r="CO94" t="s">
        <v>179</v>
      </c>
      <c r="CP94" t="s">
        <v>198</v>
      </c>
      <c r="CQ94">
        <v>1</v>
      </c>
      <c r="CR94">
        <v>342</v>
      </c>
      <c r="CS94">
        <f t="shared" si="50"/>
        <v>342</v>
      </c>
      <c r="CT94">
        <f t="shared" ca="1" si="51"/>
        <v>342</v>
      </c>
      <c r="CU94" t="str">
        <f t="shared" si="52"/>
        <v/>
      </c>
      <c r="CV94" t="str">
        <f t="shared" ca="1" si="53"/>
        <v/>
      </c>
      <c r="CW94" t="str">
        <f t="shared" si="54"/>
        <v/>
      </c>
      <c r="CX94" t="str">
        <f t="shared" ca="1" si="55"/>
        <v/>
      </c>
      <c r="CY94" t="str">
        <f t="shared" si="56"/>
        <v/>
      </c>
      <c r="CZ94" t="str">
        <f t="shared" ca="1" si="57"/>
        <v/>
      </c>
      <c r="DA94" t="str">
        <f t="shared" si="58"/>
        <v/>
      </c>
      <c r="DB94" t="str">
        <f t="shared" ca="1" si="59"/>
        <v/>
      </c>
      <c r="DC94" t="str">
        <f t="shared" si="60"/>
        <v/>
      </c>
      <c r="DD94" t="str">
        <f t="shared" ca="1" si="61"/>
        <v/>
      </c>
      <c r="DE94" t="str">
        <f t="shared" si="62"/>
        <v/>
      </c>
      <c r="DF94" t="str">
        <f t="shared" ca="1" si="63"/>
        <v/>
      </c>
      <c r="DG94" t="str">
        <f t="shared" si="64"/>
        <v/>
      </c>
      <c r="DH94" t="str">
        <f t="shared" ca="1" si="65"/>
        <v/>
      </c>
      <c r="DI94">
        <f t="shared" si="66"/>
        <v>342</v>
      </c>
      <c r="DJ94">
        <f t="shared" ca="1" si="67"/>
        <v>342</v>
      </c>
      <c r="DK94" t="str">
        <f t="shared" si="68"/>
        <v/>
      </c>
      <c r="DL94" t="str">
        <f t="shared" ca="1" si="69"/>
        <v/>
      </c>
      <c r="DM94" t="str">
        <f t="shared" si="70"/>
        <v/>
      </c>
      <c r="DN94" t="str">
        <f t="shared" ca="1" si="71"/>
        <v/>
      </c>
      <c r="DO94" t="str">
        <f t="shared" si="72"/>
        <v/>
      </c>
      <c r="DP94" t="str">
        <f t="shared" ca="1" si="73"/>
        <v/>
      </c>
      <c r="DQ94" t="str">
        <f t="shared" si="74"/>
        <v/>
      </c>
      <c r="DR94" t="str">
        <f t="shared" ca="1" si="75"/>
        <v/>
      </c>
      <c r="DS94" t="str">
        <f t="shared" si="76"/>
        <v/>
      </c>
      <c r="DT94" t="str">
        <f t="shared" ca="1" si="77"/>
        <v/>
      </c>
      <c r="DU94" t="str">
        <f t="shared" si="78"/>
        <v/>
      </c>
      <c r="DV94" t="str">
        <f t="shared" ca="1" si="79"/>
        <v/>
      </c>
      <c r="DW94" t="str">
        <f t="shared" si="80"/>
        <v/>
      </c>
      <c r="DX94" t="str">
        <f t="shared" ca="1" si="81"/>
        <v/>
      </c>
      <c r="DY94" t="str">
        <f t="shared" si="82"/>
        <v/>
      </c>
      <c r="DZ94" t="str">
        <f t="shared" ca="1" si="83"/>
        <v/>
      </c>
      <c r="EA94" t="str">
        <f t="shared" si="84"/>
        <v/>
      </c>
      <c r="EB94" t="str">
        <f t="shared" ca="1" si="85"/>
        <v/>
      </c>
      <c r="EC94" t="str">
        <f t="shared" si="86"/>
        <v/>
      </c>
      <c r="ED94" t="str">
        <f t="shared" ca="1" si="87"/>
        <v/>
      </c>
      <c r="EE94" t="str">
        <f t="shared" si="88"/>
        <v/>
      </c>
      <c r="EF94" t="str">
        <f t="shared" ca="1" si="89"/>
        <v/>
      </c>
      <c r="EG94" t="str">
        <f t="shared" si="90"/>
        <v/>
      </c>
      <c r="EH94" t="str">
        <f t="shared" ca="1" si="91"/>
        <v/>
      </c>
      <c r="EI94" t="str">
        <f t="shared" si="92"/>
        <v/>
      </c>
      <c r="EJ94" t="str">
        <f t="shared" ca="1" si="93"/>
        <v/>
      </c>
      <c r="EK94">
        <f t="shared" ca="1" si="48"/>
        <v>342</v>
      </c>
      <c r="EL94">
        <v>342</v>
      </c>
      <c r="EM94">
        <v>51007</v>
      </c>
      <c r="EN94">
        <v>16993</v>
      </c>
      <c r="EO94">
        <v>414</v>
      </c>
      <c r="EP94">
        <v>1871</v>
      </c>
      <c r="EQ94">
        <v>14911</v>
      </c>
      <c r="ER94">
        <v>342</v>
      </c>
      <c r="ES94">
        <v>20076</v>
      </c>
      <c r="ET94">
        <v>2472</v>
      </c>
      <c r="EU94">
        <v>2</v>
      </c>
      <c r="EV94" t="s">
        <v>156</v>
      </c>
      <c r="EW94">
        <v>1024</v>
      </c>
      <c r="EX94">
        <v>2</v>
      </c>
      <c r="EY94">
        <v>48000</v>
      </c>
      <c r="EZ94">
        <v>-16</v>
      </c>
      <c r="FA94" t="s">
        <v>170</v>
      </c>
      <c r="FB94">
        <v>1</v>
      </c>
      <c r="FC94" t="s">
        <v>199</v>
      </c>
      <c r="FD94">
        <v>521693</v>
      </c>
      <c r="FE94">
        <v>504698</v>
      </c>
      <c r="FF94">
        <v>16969</v>
      </c>
      <c r="FG94">
        <v>966395</v>
      </c>
      <c r="FH94">
        <v>967994</v>
      </c>
      <c r="FI94">
        <v>504679</v>
      </c>
      <c r="FJ94">
        <v>966395</v>
      </c>
      <c r="FK94">
        <v>502203</v>
      </c>
      <c r="FL94" t="s">
        <v>158</v>
      </c>
      <c r="FM94">
        <v>498650</v>
      </c>
      <c r="FN94">
        <v>438000</v>
      </c>
      <c r="FO94">
        <v>458663</v>
      </c>
      <c r="FP94">
        <v>2057</v>
      </c>
      <c r="FQ94">
        <v>2051</v>
      </c>
      <c r="FR94">
        <v>965644</v>
      </c>
      <c r="FS94">
        <v>437999</v>
      </c>
      <c r="FT94">
        <v>437999</v>
      </c>
      <c r="FU94">
        <v>2055</v>
      </c>
      <c r="FV94">
        <v>971472</v>
      </c>
      <c r="FW94">
        <v>969995</v>
      </c>
      <c r="FX94">
        <v>971815</v>
      </c>
      <c r="FY94">
        <v>438415</v>
      </c>
      <c r="FZ94">
        <v>460534</v>
      </c>
      <c r="GA94">
        <v>438586</v>
      </c>
      <c r="GB94">
        <v>502203</v>
      </c>
      <c r="GC94">
        <v>500650</v>
      </c>
      <c r="GD94">
        <v>504676</v>
      </c>
      <c r="GE94" t="s">
        <v>158</v>
      </c>
      <c r="GF94">
        <v>971472</v>
      </c>
      <c r="GG94">
        <v>498649</v>
      </c>
      <c r="GH94">
        <v>965643</v>
      </c>
      <c r="GI94">
        <v>572700</v>
      </c>
      <c r="GJ94" t="s">
        <v>172</v>
      </c>
      <c r="GK94">
        <v>50</v>
      </c>
      <c r="GL94">
        <v>94343</v>
      </c>
      <c r="GM94">
        <v>51</v>
      </c>
      <c r="GN94" t="s">
        <v>182</v>
      </c>
      <c r="GO94" t="s">
        <v>166</v>
      </c>
      <c r="GP94">
        <v>1024</v>
      </c>
      <c r="GQ94">
        <v>-50</v>
      </c>
      <c r="GR94">
        <v>180</v>
      </c>
      <c r="GS94">
        <f t="shared" si="94"/>
        <v>51</v>
      </c>
      <c r="GT94" t="str">
        <f t="shared" si="49"/>
        <v>test</v>
      </c>
    </row>
    <row r="95" spans="1:202" x14ac:dyDescent="0.2">
      <c r="A95">
        <v>98</v>
      </c>
      <c r="B95">
        <v>98</v>
      </c>
      <c r="C95">
        <v>1874</v>
      </c>
      <c r="D95">
        <v>1874</v>
      </c>
      <c r="E95" t="s">
        <v>155</v>
      </c>
      <c r="F95" t="s">
        <v>156</v>
      </c>
      <c r="G95" t="s">
        <v>156</v>
      </c>
      <c r="H95" t="s">
        <v>156</v>
      </c>
      <c r="I95">
        <v>0</v>
      </c>
      <c r="J95" t="s">
        <v>157</v>
      </c>
      <c r="K95">
        <v>1</v>
      </c>
      <c r="L95" t="s">
        <v>154</v>
      </c>
      <c r="M95" t="s">
        <v>154</v>
      </c>
      <c r="N95" t="s">
        <v>154</v>
      </c>
      <c r="O95">
        <v>1</v>
      </c>
      <c r="P95" t="s">
        <v>154</v>
      </c>
      <c r="Q95" t="s">
        <v>154</v>
      </c>
      <c r="R95" t="s">
        <v>183</v>
      </c>
      <c r="S95">
        <v>0</v>
      </c>
      <c r="T95">
        <v>5</v>
      </c>
      <c r="U95">
        <v>0</v>
      </c>
      <c r="V95">
        <v>51</v>
      </c>
      <c r="W95">
        <v>51</v>
      </c>
      <c r="X95">
        <v>5</v>
      </c>
      <c r="Y95">
        <v>51</v>
      </c>
      <c r="Z95">
        <v>41</v>
      </c>
      <c r="AA95">
        <v>0</v>
      </c>
      <c r="AB95">
        <v>41</v>
      </c>
      <c r="AC95">
        <v>5</v>
      </c>
      <c r="AD95">
        <v>5</v>
      </c>
      <c r="AE95">
        <v>0</v>
      </c>
      <c r="AF95">
        <v>0</v>
      </c>
      <c r="AG95">
        <v>51</v>
      </c>
      <c r="AH95">
        <v>5</v>
      </c>
      <c r="AI95">
        <v>5</v>
      </c>
      <c r="AJ95">
        <v>0</v>
      </c>
      <c r="AK95">
        <v>51</v>
      </c>
      <c r="AL95">
        <v>51</v>
      </c>
      <c r="AM95">
        <v>93</v>
      </c>
      <c r="AN95">
        <v>5</v>
      </c>
      <c r="AO95">
        <v>5</v>
      </c>
      <c r="AP95">
        <v>5</v>
      </c>
      <c r="AQ95">
        <v>41</v>
      </c>
      <c r="AR95">
        <v>41</v>
      </c>
      <c r="AS95">
        <v>41</v>
      </c>
      <c r="AT95">
        <v>5</v>
      </c>
      <c r="AU95">
        <v>51</v>
      </c>
      <c r="AV95">
        <v>41</v>
      </c>
      <c r="AW95">
        <v>51</v>
      </c>
      <c r="AX95">
        <v>0</v>
      </c>
      <c r="AY95" t="s">
        <v>159</v>
      </c>
      <c r="AZ95">
        <v>-48</v>
      </c>
      <c r="BA95">
        <v>181</v>
      </c>
      <c r="BB95" t="s">
        <v>206</v>
      </c>
      <c r="BC95" t="s">
        <v>161</v>
      </c>
      <c r="BD95" t="b">
        <v>0</v>
      </c>
      <c r="BE95" t="s">
        <v>164</v>
      </c>
      <c r="BF95" t="b">
        <v>1</v>
      </c>
      <c r="BH95" t="s">
        <v>222</v>
      </c>
      <c r="BI95" t="s">
        <v>207</v>
      </c>
      <c r="BJ95" t="b">
        <v>0</v>
      </c>
      <c r="BK95" t="s">
        <v>163</v>
      </c>
      <c r="BL95" t="b">
        <v>0</v>
      </c>
      <c r="BM95">
        <v>18</v>
      </c>
      <c r="BN95" t="s">
        <v>164</v>
      </c>
      <c r="BO95" t="s">
        <v>165</v>
      </c>
      <c r="BP95" t="s">
        <v>164</v>
      </c>
      <c r="BQ95" t="s">
        <v>166</v>
      </c>
      <c r="BR95">
        <v>768</v>
      </c>
      <c r="BS95" t="s">
        <v>156</v>
      </c>
      <c r="BT95" t="s">
        <v>173</v>
      </c>
      <c r="BU95" t="s">
        <v>176</v>
      </c>
      <c r="BV95" t="s">
        <v>195</v>
      </c>
      <c r="BW95">
        <v>51</v>
      </c>
      <c r="BX95">
        <v>6</v>
      </c>
      <c r="BY95">
        <v>0</v>
      </c>
      <c r="BZ95">
        <v>6</v>
      </c>
      <c r="CA95" t="s">
        <v>223</v>
      </c>
      <c r="CB95" t="s">
        <v>156</v>
      </c>
      <c r="CC95">
        <v>7</v>
      </c>
      <c r="CD95" t="b">
        <v>0</v>
      </c>
      <c r="CE95" t="s">
        <v>168</v>
      </c>
      <c r="CF95" t="s">
        <v>224</v>
      </c>
      <c r="CG95">
        <v>56</v>
      </c>
      <c r="CH95">
        <v>0</v>
      </c>
      <c r="CI95" t="s">
        <v>183</v>
      </c>
      <c r="CJ95" t="s">
        <v>169</v>
      </c>
      <c r="CK95" t="s">
        <v>198</v>
      </c>
      <c r="CL95" t="s">
        <v>169</v>
      </c>
      <c r="CM95" t="s">
        <v>198</v>
      </c>
      <c r="CN95" t="s">
        <v>198</v>
      </c>
      <c r="CO95" t="s">
        <v>183</v>
      </c>
      <c r="CP95" t="s">
        <v>198</v>
      </c>
      <c r="CQ95">
        <v>1</v>
      </c>
      <c r="CR95">
        <v>3110</v>
      </c>
      <c r="CS95" t="str">
        <f t="shared" si="50"/>
        <v/>
      </c>
      <c r="CT95" t="str">
        <f t="shared" ca="1" si="51"/>
        <v/>
      </c>
      <c r="CU95" t="str">
        <f t="shared" si="52"/>
        <v/>
      </c>
      <c r="CV95" t="str">
        <f t="shared" ca="1" si="53"/>
        <v/>
      </c>
      <c r="CW95" t="str">
        <f t="shared" si="54"/>
        <v/>
      </c>
      <c r="CX95" t="str">
        <f t="shared" ca="1" si="55"/>
        <v/>
      </c>
      <c r="CY95" t="str">
        <f t="shared" si="56"/>
        <v/>
      </c>
      <c r="CZ95" t="str">
        <f t="shared" ca="1" si="57"/>
        <v/>
      </c>
      <c r="DA95" t="str">
        <f t="shared" si="58"/>
        <v/>
      </c>
      <c r="DB95" t="str">
        <f t="shared" ca="1" si="59"/>
        <v/>
      </c>
      <c r="DC95" t="str">
        <f t="shared" si="60"/>
        <v/>
      </c>
      <c r="DD95" t="str">
        <f t="shared" ca="1" si="61"/>
        <v/>
      </c>
      <c r="DE95" t="str">
        <f t="shared" si="62"/>
        <v/>
      </c>
      <c r="DF95" t="str">
        <f t="shared" ca="1" si="63"/>
        <v/>
      </c>
      <c r="DG95" t="str">
        <f t="shared" si="64"/>
        <v/>
      </c>
      <c r="DH95" t="str">
        <f t="shared" ca="1" si="65"/>
        <v/>
      </c>
      <c r="DI95" t="str">
        <f t="shared" si="66"/>
        <v/>
      </c>
      <c r="DJ95" t="str">
        <f t="shared" ca="1" si="67"/>
        <v/>
      </c>
      <c r="DK95" t="str">
        <f t="shared" si="68"/>
        <v/>
      </c>
      <c r="DL95" t="str">
        <f t="shared" ca="1" si="69"/>
        <v/>
      </c>
      <c r="DM95" t="str">
        <f t="shared" si="70"/>
        <v/>
      </c>
      <c r="DN95" t="str">
        <f t="shared" ca="1" si="71"/>
        <v/>
      </c>
      <c r="DO95" t="str">
        <f t="shared" si="72"/>
        <v/>
      </c>
      <c r="DP95" t="str">
        <f t="shared" ca="1" si="73"/>
        <v/>
      </c>
      <c r="DQ95" t="str">
        <f t="shared" si="74"/>
        <v/>
      </c>
      <c r="DR95" t="str">
        <f t="shared" ca="1" si="75"/>
        <v/>
      </c>
      <c r="DS95" t="str">
        <f t="shared" si="76"/>
        <v/>
      </c>
      <c r="DT95" t="str">
        <f t="shared" ca="1" si="77"/>
        <v/>
      </c>
      <c r="DU95" t="str">
        <f t="shared" si="78"/>
        <v/>
      </c>
      <c r="DV95" t="str">
        <f t="shared" ca="1" si="79"/>
        <v/>
      </c>
      <c r="DW95" t="str">
        <f t="shared" si="80"/>
        <v/>
      </c>
      <c r="DX95" t="str">
        <f t="shared" ca="1" si="81"/>
        <v/>
      </c>
      <c r="DY95" t="str">
        <f t="shared" si="82"/>
        <v/>
      </c>
      <c r="DZ95" t="str">
        <f t="shared" ca="1" si="83"/>
        <v/>
      </c>
      <c r="EA95" t="str">
        <f t="shared" si="84"/>
        <v/>
      </c>
      <c r="EB95" t="str">
        <f t="shared" ca="1" si="85"/>
        <v/>
      </c>
      <c r="EC95" t="str">
        <f t="shared" si="86"/>
        <v/>
      </c>
      <c r="ED95" t="str">
        <f t="shared" ca="1" si="87"/>
        <v/>
      </c>
      <c r="EE95" t="str">
        <f t="shared" si="88"/>
        <v/>
      </c>
      <c r="EF95" t="str">
        <f t="shared" ca="1" si="89"/>
        <v/>
      </c>
      <c r="EG95" t="str">
        <f t="shared" si="90"/>
        <v/>
      </c>
      <c r="EH95" t="str">
        <f t="shared" ca="1" si="91"/>
        <v/>
      </c>
      <c r="EI95" t="str">
        <f t="shared" si="92"/>
        <v/>
      </c>
      <c r="EJ95" t="str">
        <f t="shared" ca="1" si="93"/>
        <v/>
      </c>
      <c r="EK95" t="str">
        <f t="shared" ca="1" si="48"/>
        <v/>
      </c>
      <c r="EL95" t="s">
        <v>924</v>
      </c>
      <c r="EM95">
        <v>51007</v>
      </c>
      <c r="EN95">
        <v>16993</v>
      </c>
      <c r="EO95">
        <v>414</v>
      </c>
      <c r="EP95">
        <v>1871</v>
      </c>
      <c r="EQ95">
        <v>14911</v>
      </c>
      <c r="ER95">
        <v>3110</v>
      </c>
      <c r="ES95">
        <v>20076</v>
      </c>
      <c r="ET95">
        <v>2472</v>
      </c>
      <c r="EU95">
        <v>2</v>
      </c>
      <c r="EV95" t="s">
        <v>156</v>
      </c>
      <c r="EW95">
        <v>1024</v>
      </c>
      <c r="EX95">
        <v>2</v>
      </c>
      <c r="EY95">
        <v>48000</v>
      </c>
      <c r="EZ95">
        <v>-16</v>
      </c>
      <c r="FA95" t="s">
        <v>170</v>
      </c>
      <c r="FB95">
        <v>1</v>
      </c>
      <c r="FC95" t="s">
        <v>199</v>
      </c>
      <c r="FD95">
        <v>521693</v>
      </c>
      <c r="FE95">
        <v>504698</v>
      </c>
      <c r="FF95">
        <v>16969</v>
      </c>
      <c r="FG95">
        <v>972598</v>
      </c>
      <c r="FH95">
        <v>974096</v>
      </c>
      <c r="FI95">
        <v>504679</v>
      </c>
      <c r="FJ95">
        <v>972598</v>
      </c>
      <c r="FK95">
        <v>502203</v>
      </c>
      <c r="FL95" t="s">
        <v>158</v>
      </c>
      <c r="FM95">
        <v>498650</v>
      </c>
      <c r="FN95">
        <v>438000</v>
      </c>
      <c r="FO95">
        <v>458663</v>
      </c>
      <c r="FP95">
        <v>2057</v>
      </c>
      <c r="FQ95">
        <v>2051</v>
      </c>
      <c r="FR95">
        <v>971847</v>
      </c>
      <c r="FS95">
        <v>437999</v>
      </c>
      <c r="FT95">
        <v>437999</v>
      </c>
      <c r="FU95">
        <v>2055</v>
      </c>
      <c r="FV95">
        <v>978107</v>
      </c>
      <c r="FW95">
        <v>976096</v>
      </c>
      <c r="FX95">
        <v>981219</v>
      </c>
      <c r="FY95">
        <v>438415</v>
      </c>
      <c r="FZ95">
        <v>460534</v>
      </c>
      <c r="GA95">
        <v>438586</v>
      </c>
      <c r="GB95">
        <v>502203</v>
      </c>
      <c r="GC95">
        <v>500650</v>
      </c>
      <c r="GD95">
        <v>504676</v>
      </c>
      <c r="GE95" t="s">
        <v>158</v>
      </c>
      <c r="GF95">
        <v>978107</v>
      </c>
      <c r="GG95">
        <v>498649</v>
      </c>
      <c r="GH95">
        <v>971846</v>
      </c>
      <c r="GI95">
        <v>572700</v>
      </c>
      <c r="GJ95" t="s">
        <v>172</v>
      </c>
      <c r="GK95">
        <v>51</v>
      </c>
      <c r="GL95">
        <v>97453</v>
      </c>
      <c r="GM95">
        <v>52</v>
      </c>
      <c r="GN95" t="s">
        <v>185</v>
      </c>
      <c r="GO95" t="s">
        <v>166</v>
      </c>
      <c r="GP95">
        <v>1024</v>
      </c>
      <c r="GQ95">
        <v>-50</v>
      </c>
      <c r="GR95">
        <v>180</v>
      </c>
      <c r="GS95">
        <f t="shared" si="94"/>
        <v>52</v>
      </c>
      <c r="GT95" t="str">
        <f t="shared" si="49"/>
        <v>test</v>
      </c>
    </row>
    <row r="96" spans="1:202" x14ac:dyDescent="0.2">
      <c r="A96">
        <v>98</v>
      </c>
      <c r="B96">
        <v>98</v>
      </c>
      <c r="C96">
        <v>1918</v>
      </c>
      <c r="D96">
        <v>1918</v>
      </c>
      <c r="E96" t="s">
        <v>155</v>
      </c>
      <c r="F96" t="s">
        <v>156</v>
      </c>
      <c r="G96" t="s">
        <v>156</v>
      </c>
      <c r="H96" t="s">
        <v>156</v>
      </c>
      <c r="I96">
        <v>0</v>
      </c>
      <c r="J96" t="s">
        <v>157</v>
      </c>
      <c r="K96">
        <v>1</v>
      </c>
      <c r="L96" t="s">
        <v>154</v>
      </c>
      <c r="M96" t="s">
        <v>154</v>
      </c>
      <c r="N96" t="s">
        <v>154</v>
      </c>
      <c r="O96">
        <v>1</v>
      </c>
      <c r="P96" t="s">
        <v>154</v>
      </c>
      <c r="Q96" t="s">
        <v>154</v>
      </c>
      <c r="R96" t="s">
        <v>179</v>
      </c>
      <c r="S96">
        <v>0</v>
      </c>
      <c r="T96">
        <v>5</v>
      </c>
      <c r="U96">
        <v>0</v>
      </c>
      <c r="V96">
        <v>52</v>
      </c>
      <c r="W96">
        <v>52</v>
      </c>
      <c r="X96">
        <v>5</v>
      </c>
      <c r="Y96">
        <v>52</v>
      </c>
      <c r="Z96">
        <v>41</v>
      </c>
      <c r="AA96">
        <v>0</v>
      </c>
      <c r="AB96">
        <v>41</v>
      </c>
      <c r="AC96">
        <v>5</v>
      </c>
      <c r="AD96">
        <v>5</v>
      </c>
      <c r="AE96">
        <v>0</v>
      </c>
      <c r="AF96">
        <v>0</v>
      </c>
      <c r="AG96">
        <v>52</v>
      </c>
      <c r="AH96">
        <v>5</v>
      </c>
      <c r="AI96">
        <v>5</v>
      </c>
      <c r="AJ96">
        <v>0</v>
      </c>
      <c r="AK96">
        <v>52</v>
      </c>
      <c r="AL96">
        <v>52</v>
      </c>
      <c r="AM96">
        <v>94</v>
      </c>
      <c r="AN96">
        <v>5</v>
      </c>
      <c r="AO96">
        <v>5</v>
      </c>
      <c r="AP96">
        <v>5</v>
      </c>
      <c r="AQ96">
        <v>41</v>
      </c>
      <c r="AR96">
        <v>41</v>
      </c>
      <c r="AS96">
        <v>41</v>
      </c>
      <c r="AT96">
        <v>5</v>
      </c>
      <c r="AU96">
        <v>52</v>
      </c>
      <c r="AV96">
        <v>41</v>
      </c>
      <c r="AW96">
        <v>52</v>
      </c>
      <c r="AX96">
        <v>0</v>
      </c>
      <c r="AY96" t="s">
        <v>159</v>
      </c>
      <c r="AZ96">
        <v>-48</v>
      </c>
      <c r="BA96">
        <v>181</v>
      </c>
      <c r="BB96" t="s">
        <v>206</v>
      </c>
      <c r="BC96" t="s">
        <v>161</v>
      </c>
      <c r="BD96" t="b">
        <v>0</v>
      </c>
      <c r="BE96">
        <v>6.41</v>
      </c>
      <c r="BF96" t="b">
        <v>1</v>
      </c>
      <c r="BH96" t="s">
        <v>222</v>
      </c>
      <c r="BI96" t="s">
        <v>207</v>
      </c>
      <c r="BJ96" t="b">
        <v>0</v>
      </c>
      <c r="BK96" t="s">
        <v>163</v>
      </c>
      <c r="BL96" t="b">
        <v>0</v>
      </c>
      <c r="BM96">
        <v>18</v>
      </c>
      <c r="BN96" t="s">
        <v>164</v>
      </c>
      <c r="BO96" t="s">
        <v>165</v>
      </c>
      <c r="BP96" t="s">
        <v>164</v>
      </c>
      <c r="BQ96" t="s">
        <v>166</v>
      </c>
      <c r="BR96">
        <v>768</v>
      </c>
      <c r="BS96" t="s">
        <v>156</v>
      </c>
      <c r="BT96" t="s">
        <v>173</v>
      </c>
      <c r="BU96" t="s">
        <v>189</v>
      </c>
      <c r="BV96" t="s">
        <v>193</v>
      </c>
      <c r="BW96">
        <v>52</v>
      </c>
      <c r="BX96">
        <v>6</v>
      </c>
      <c r="BY96">
        <v>0</v>
      </c>
      <c r="BZ96">
        <v>6</v>
      </c>
      <c r="CA96" t="s">
        <v>223</v>
      </c>
      <c r="CB96" t="s">
        <v>156</v>
      </c>
      <c r="CC96">
        <v>7</v>
      </c>
      <c r="CD96" t="b">
        <v>0</v>
      </c>
      <c r="CE96" t="s">
        <v>168</v>
      </c>
      <c r="CF96" t="s">
        <v>224</v>
      </c>
      <c r="CG96">
        <v>5</v>
      </c>
      <c r="CH96">
        <v>0</v>
      </c>
      <c r="CI96" t="s">
        <v>179</v>
      </c>
      <c r="CJ96" t="s">
        <v>169</v>
      </c>
      <c r="CK96" t="s">
        <v>198</v>
      </c>
      <c r="CL96" t="s">
        <v>169</v>
      </c>
      <c r="CM96" t="s">
        <v>198</v>
      </c>
      <c r="CN96" t="s">
        <v>198</v>
      </c>
      <c r="CO96" t="s">
        <v>179</v>
      </c>
      <c r="CP96" t="s">
        <v>198</v>
      </c>
      <c r="CQ96">
        <v>1</v>
      </c>
      <c r="CR96">
        <v>4207</v>
      </c>
      <c r="CS96">
        <f t="shared" si="50"/>
        <v>4207</v>
      </c>
      <c r="CT96">
        <f t="shared" ca="1" si="51"/>
        <v>4207</v>
      </c>
      <c r="CU96" t="str">
        <f t="shared" si="52"/>
        <v/>
      </c>
      <c r="CV96" t="str">
        <f t="shared" ca="1" si="53"/>
        <v/>
      </c>
      <c r="CW96" t="str">
        <f t="shared" si="54"/>
        <v/>
      </c>
      <c r="CX96" t="str">
        <f t="shared" ca="1" si="55"/>
        <v/>
      </c>
      <c r="CY96" t="str">
        <f t="shared" si="56"/>
        <v/>
      </c>
      <c r="CZ96" t="str">
        <f t="shared" ca="1" si="57"/>
        <v/>
      </c>
      <c r="DA96" t="str">
        <f t="shared" si="58"/>
        <v/>
      </c>
      <c r="DB96" t="str">
        <f t="shared" ca="1" si="59"/>
        <v/>
      </c>
      <c r="DC96" t="str">
        <f t="shared" si="60"/>
        <v/>
      </c>
      <c r="DD96" t="str">
        <f t="shared" ca="1" si="61"/>
        <v/>
      </c>
      <c r="DE96" t="str">
        <f t="shared" si="62"/>
        <v/>
      </c>
      <c r="DF96" t="str">
        <f t="shared" ca="1" si="63"/>
        <v/>
      </c>
      <c r="DG96" t="str">
        <f t="shared" si="64"/>
        <v/>
      </c>
      <c r="DH96" t="str">
        <f t="shared" ca="1" si="65"/>
        <v/>
      </c>
      <c r="DI96" t="str">
        <f t="shared" si="66"/>
        <v/>
      </c>
      <c r="DJ96" t="str">
        <f t="shared" ca="1" si="67"/>
        <v/>
      </c>
      <c r="DK96" t="str">
        <f t="shared" si="68"/>
        <v/>
      </c>
      <c r="DL96" t="str">
        <f t="shared" ca="1" si="69"/>
        <v/>
      </c>
      <c r="DM96" t="str">
        <f t="shared" si="70"/>
        <v/>
      </c>
      <c r="DN96" t="str">
        <f t="shared" ca="1" si="71"/>
        <v/>
      </c>
      <c r="DO96" t="str">
        <f t="shared" si="72"/>
        <v/>
      </c>
      <c r="DP96" t="str">
        <f t="shared" ca="1" si="73"/>
        <v/>
      </c>
      <c r="DQ96" t="str">
        <f t="shared" si="74"/>
        <v/>
      </c>
      <c r="DR96" t="str">
        <f t="shared" ca="1" si="75"/>
        <v/>
      </c>
      <c r="DS96">
        <f t="shared" si="76"/>
        <v>4207</v>
      </c>
      <c r="DT96">
        <f t="shared" ca="1" si="77"/>
        <v>4207</v>
      </c>
      <c r="DU96" t="str">
        <f t="shared" si="78"/>
        <v/>
      </c>
      <c r="DV96" t="str">
        <f t="shared" ca="1" si="79"/>
        <v/>
      </c>
      <c r="DW96" t="str">
        <f t="shared" si="80"/>
        <v/>
      </c>
      <c r="DX96" t="str">
        <f t="shared" ca="1" si="81"/>
        <v/>
      </c>
      <c r="DY96" t="str">
        <f t="shared" si="82"/>
        <v/>
      </c>
      <c r="DZ96" t="str">
        <f t="shared" ca="1" si="83"/>
        <v/>
      </c>
      <c r="EA96" t="str">
        <f t="shared" si="84"/>
        <v/>
      </c>
      <c r="EB96" t="str">
        <f t="shared" ca="1" si="85"/>
        <v/>
      </c>
      <c r="EC96" t="str">
        <f t="shared" si="86"/>
        <v/>
      </c>
      <c r="ED96" t="str">
        <f t="shared" ca="1" si="87"/>
        <v/>
      </c>
      <c r="EE96" t="str">
        <f t="shared" si="88"/>
        <v/>
      </c>
      <c r="EF96" t="str">
        <f t="shared" ca="1" si="89"/>
        <v/>
      </c>
      <c r="EG96" t="str">
        <f t="shared" si="90"/>
        <v/>
      </c>
      <c r="EH96" t="str">
        <f t="shared" ca="1" si="91"/>
        <v/>
      </c>
      <c r="EI96" t="str">
        <f t="shared" si="92"/>
        <v/>
      </c>
      <c r="EJ96" t="str">
        <f t="shared" ca="1" si="93"/>
        <v/>
      </c>
      <c r="EK96" t="str">
        <f t="shared" ca="1" si="48"/>
        <v/>
      </c>
      <c r="EL96">
        <v>4207</v>
      </c>
      <c r="EM96">
        <v>51007</v>
      </c>
      <c r="EN96">
        <v>16993</v>
      </c>
      <c r="EO96">
        <v>414</v>
      </c>
      <c r="EP96">
        <v>1871</v>
      </c>
      <c r="EQ96">
        <v>14911</v>
      </c>
      <c r="ER96">
        <v>4207</v>
      </c>
      <c r="ES96">
        <v>20076</v>
      </c>
      <c r="ET96">
        <v>2472</v>
      </c>
      <c r="EU96">
        <v>2</v>
      </c>
      <c r="EV96" t="s">
        <v>156</v>
      </c>
      <c r="EW96">
        <v>1024</v>
      </c>
      <c r="EX96">
        <v>2</v>
      </c>
      <c r="EY96">
        <v>48000</v>
      </c>
      <c r="EZ96">
        <v>-16</v>
      </c>
      <c r="FA96" t="s">
        <v>170</v>
      </c>
      <c r="FB96">
        <v>1</v>
      </c>
      <c r="FC96" t="s">
        <v>199</v>
      </c>
      <c r="FD96">
        <v>521693</v>
      </c>
      <c r="FE96">
        <v>504698</v>
      </c>
      <c r="FF96">
        <v>16969</v>
      </c>
      <c r="FG96">
        <v>982008</v>
      </c>
      <c r="FH96">
        <v>983589</v>
      </c>
      <c r="FI96">
        <v>504679</v>
      </c>
      <c r="FJ96">
        <v>982008</v>
      </c>
      <c r="FK96">
        <v>502203</v>
      </c>
      <c r="FL96" t="s">
        <v>158</v>
      </c>
      <c r="FM96">
        <v>498650</v>
      </c>
      <c r="FN96">
        <v>438000</v>
      </c>
      <c r="FO96">
        <v>458663</v>
      </c>
      <c r="FP96">
        <v>2057</v>
      </c>
      <c r="FQ96">
        <v>2051</v>
      </c>
      <c r="FR96">
        <v>981257</v>
      </c>
      <c r="FS96">
        <v>437999</v>
      </c>
      <c r="FT96">
        <v>437999</v>
      </c>
      <c r="FU96">
        <v>2055</v>
      </c>
      <c r="FV96">
        <v>987301</v>
      </c>
      <c r="FW96">
        <v>985589</v>
      </c>
      <c r="FX96">
        <v>991509</v>
      </c>
      <c r="FY96">
        <v>438415</v>
      </c>
      <c r="FZ96">
        <v>460534</v>
      </c>
      <c r="GA96">
        <v>438586</v>
      </c>
      <c r="GB96">
        <v>502203</v>
      </c>
      <c r="GC96">
        <v>500650</v>
      </c>
      <c r="GD96">
        <v>504676</v>
      </c>
      <c r="GE96" t="s">
        <v>158</v>
      </c>
      <c r="GF96">
        <v>987301</v>
      </c>
      <c r="GG96">
        <v>498649</v>
      </c>
      <c r="GH96">
        <v>981256</v>
      </c>
      <c r="GI96">
        <v>572700</v>
      </c>
      <c r="GJ96" t="s">
        <v>172</v>
      </c>
      <c r="GK96">
        <v>52</v>
      </c>
      <c r="GL96">
        <v>101660</v>
      </c>
      <c r="GM96">
        <v>53</v>
      </c>
      <c r="GN96" t="s">
        <v>182</v>
      </c>
      <c r="GO96" t="s">
        <v>166</v>
      </c>
      <c r="GP96">
        <v>1024</v>
      </c>
      <c r="GQ96">
        <v>-50</v>
      </c>
      <c r="GR96">
        <v>180</v>
      </c>
      <c r="GS96">
        <f t="shared" si="94"/>
        <v>53</v>
      </c>
      <c r="GT96" t="str">
        <f t="shared" si="49"/>
        <v>test</v>
      </c>
    </row>
    <row r="97" spans="1:202" x14ac:dyDescent="0.2">
      <c r="A97">
        <v>98</v>
      </c>
      <c r="B97">
        <v>98</v>
      </c>
      <c r="C97">
        <v>1889</v>
      </c>
      <c r="D97">
        <v>1889</v>
      </c>
      <c r="E97" t="s">
        <v>155</v>
      </c>
      <c r="F97" t="s">
        <v>156</v>
      </c>
      <c r="G97" t="s">
        <v>156</v>
      </c>
      <c r="H97" t="s">
        <v>156</v>
      </c>
      <c r="I97">
        <v>0</v>
      </c>
      <c r="J97" t="s">
        <v>157</v>
      </c>
      <c r="K97">
        <v>1</v>
      </c>
      <c r="L97" t="s">
        <v>154</v>
      </c>
      <c r="M97" t="s">
        <v>154</v>
      </c>
      <c r="N97" t="s">
        <v>154</v>
      </c>
      <c r="O97">
        <v>1</v>
      </c>
      <c r="P97" t="s">
        <v>154</v>
      </c>
      <c r="Q97" t="s">
        <v>154</v>
      </c>
      <c r="R97" t="s">
        <v>183</v>
      </c>
      <c r="S97">
        <v>0</v>
      </c>
      <c r="T97">
        <v>5</v>
      </c>
      <c r="U97">
        <v>0</v>
      </c>
      <c r="V97">
        <v>53</v>
      </c>
      <c r="W97">
        <v>53</v>
      </c>
      <c r="X97">
        <v>5</v>
      </c>
      <c r="Y97">
        <v>53</v>
      </c>
      <c r="Z97">
        <v>41</v>
      </c>
      <c r="AA97">
        <v>0</v>
      </c>
      <c r="AB97">
        <v>41</v>
      </c>
      <c r="AC97">
        <v>5</v>
      </c>
      <c r="AD97">
        <v>5</v>
      </c>
      <c r="AE97">
        <v>0</v>
      </c>
      <c r="AF97">
        <v>0</v>
      </c>
      <c r="AG97">
        <v>53</v>
      </c>
      <c r="AH97">
        <v>5</v>
      </c>
      <c r="AI97">
        <v>5</v>
      </c>
      <c r="AJ97">
        <v>0</v>
      </c>
      <c r="AK97">
        <v>53</v>
      </c>
      <c r="AL97">
        <v>53</v>
      </c>
      <c r="AM97">
        <v>95</v>
      </c>
      <c r="AN97">
        <v>5</v>
      </c>
      <c r="AO97">
        <v>5</v>
      </c>
      <c r="AP97">
        <v>5</v>
      </c>
      <c r="AQ97">
        <v>41</v>
      </c>
      <c r="AR97">
        <v>41</v>
      </c>
      <c r="AS97">
        <v>41</v>
      </c>
      <c r="AT97">
        <v>5</v>
      </c>
      <c r="AU97">
        <v>53</v>
      </c>
      <c r="AV97">
        <v>41</v>
      </c>
      <c r="AW97">
        <v>53</v>
      </c>
      <c r="AX97">
        <v>0</v>
      </c>
      <c r="AY97" t="s">
        <v>159</v>
      </c>
      <c r="AZ97">
        <v>-48</v>
      </c>
      <c r="BA97">
        <v>181</v>
      </c>
      <c r="BB97" t="s">
        <v>206</v>
      </c>
      <c r="BC97" t="s">
        <v>161</v>
      </c>
      <c r="BD97" t="b">
        <v>0</v>
      </c>
      <c r="BE97" t="s">
        <v>164</v>
      </c>
      <c r="BF97" t="b">
        <v>1</v>
      </c>
      <c r="BH97" t="s">
        <v>222</v>
      </c>
      <c r="BI97" t="s">
        <v>207</v>
      </c>
      <c r="BJ97" t="b">
        <v>0</v>
      </c>
      <c r="BK97" t="s">
        <v>163</v>
      </c>
      <c r="BL97" t="b">
        <v>0</v>
      </c>
      <c r="BM97">
        <v>18</v>
      </c>
      <c r="BN97" t="s">
        <v>164</v>
      </c>
      <c r="BO97" t="s">
        <v>165</v>
      </c>
      <c r="BP97" t="s">
        <v>164</v>
      </c>
      <c r="BQ97" t="s">
        <v>166</v>
      </c>
      <c r="BR97">
        <v>768</v>
      </c>
      <c r="BS97" t="s">
        <v>156</v>
      </c>
      <c r="BT97" t="s">
        <v>173</v>
      </c>
      <c r="BU97" t="s">
        <v>176</v>
      </c>
      <c r="BV97" t="s">
        <v>184</v>
      </c>
      <c r="BW97">
        <v>53</v>
      </c>
      <c r="BX97">
        <v>6</v>
      </c>
      <c r="BY97">
        <v>0</v>
      </c>
      <c r="BZ97">
        <v>6</v>
      </c>
      <c r="CA97" t="s">
        <v>223</v>
      </c>
      <c r="CB97" t="s">
        <v>156</v>
      </c>
      <c r="CC97">
        <v>7</v>
      </c>
      <c r="CD97" t="b">
        <v>0</v>
      </c>
      <c r="CE97" t="s">
        <v>168</v>
      </c>
      <c r="CF97" t="s">
        <v>224</v>
      </c>
      <c r="CG97">
        <v>66</v>
      </c>
      <c r="CH97">
        <v>0</v>
      </c>
      <c r="CI97" t="s">
        <v>183</v>
      </c>
      <c r="CJ97" t="s">
        <v>169</v>
      </c>
      <c r="CK97" t="s">
        <v>198</v>
      </c>
      <c r="CL97" t="s">
        <v>169</v>
      </c>
      <c r="CM97" t="s">
        <v>198</v>
      </c>
      <c r="CN97" t="s">
        <v>198</v>
      </c>
      <c r="CO97" t="s">
        <v>183</v>
      </c>
      <c r="CP97" t="s">
        <v>198</v>
      </c>
      <c r="CQ97">
        <v>1</v>
      </c>
      <c r="CR97">
        <v>383</v>
      </c>
      <c r="CS97" t="str">
        <f t="shared" si="50"/>
        <v/>
      </c>
      <c r="CT97" t="str">
        <f t="shared" ca="1" si="51"/>
        <v/>
      </c>
      <c r="CU97" t="str">
        <f t="shared" si="52"/>
        <v/>
      </c>
      <c r="CV97" t="str">
        <f t="shared" ca="1" si="53"/>
        <v/>
      </c>
      <c r="CW97" t="str">
        <f t="shared" si="54"/>
        <v/>
      </c>
      <c r="CX97" t="str">
        <f t="shared" ca="1" si="55"/>
        <v/>
      </c>
      <c r="CY97" t="str">
        <f t="shared" si="56"/>
        <v/>
      </c>
      <c r="CZ97" t="str">
        <f t="shared" ca="1" si="57"/>
        <v/>
      </c>
      <c r="DA97" t="str">
        <f t="shared" si="58"/>
        <v/>
      </c>
      <c r="DB97" t="str">
        <f t="shared" ca="1" si="59"/>
        <v/>
      </c>
      <c r="DC97" t="str">
        <f t="shared" si="60"/>
        <v/>
      </c>
      <c r="DD97" t="str">
        <f t="shared" ca="1" si="61"/>
        <v/>
      </c>
      <c r="DE97" t="str">
        <f t="shared" si="62"/>
        <v/>
      </c>
      <c r="DF97" t="str">
        <f t="shared" ca="1" si="63"/>
        <v/>
      </c>
      <c r="DG97" t="str">
        <f t="shared" si="64"/>
        <v/>
      </c>
      <c r="DH97" t="str">
        <f t="shared" ca="1" si="65"/>
        <v/>
      </c>
      <c r="DI97" t="str">
        <f t="shared" si="66"/>
        <v/>
      </c>
      <c r="DJ97" t="str">
        <f t="shared" ca="1" si="67"/>
        <v/>
      </c>
      <c r="DK97" t="str">
        <f t="shared" si="68"/>
        <v/>
      </c>
      <c r="DL97" t="str">
        <f t="shared" ca="1" si="69"/>
        <v/>
      </c>
      <c r="DM97" t="str">
        <f t="shared" si="70"/>
        <v/>
      </c>
      <c r="DN97" t="str">
        <f t="shared" ca="1" si="71"/>
        <v/>
      </c>
      <c r="DO97" t="str">
        <f t="shared" si="72"/>
        <v/>
      </c>
      <c r="DP97" t="str">
        <f t="shared" ca="1" si="73"/>
        <v/>
      </c>
      <c r="DQ97" t="str">
        <f t="shared" si="74"/>
        <v/>
      </c>
      <c r="DR97" t="str">
        <f t="shared" ca="1" si="75"/>
        <v/>
      </c>
      <c r="DS97" t="str">
        <f t="shared" si="76"/>
        <v/>
      </c>
      <c r="DT97" t="str">
        <f t="shared" ca="1" si="77"/>
        <v/>
      </c>
      <c r="DU97" t="str">
        <f t="shared" si="78"/>
        <v/>
      </c>
      <c r="DV97" t="str">
        <f t="shared" ca="1" si="79"/>
        <v/>
      </c>
      <c r="DW97" t="str">
        <f t="shared" si="80"/>
        <v/>
      </c>
      <c r="DX97" t="str">
        <f t="shared" ca="1" si="81"/>
        <v/>
      </c>
      <c r="DY97" t="str">
        <f t="shared" si="82"/>
        <v/>
      </c>
      <c r="DZ97" t="str">
        <f t="shared" ca="1" si="83"/>
        <v/>
      </c>
      <c r="EA97" t="str">
        <f t="shared" si="84"/>
        <v/>
      </c>
      <c r="EB97" t="str">
        <f t="shared" ca="1" si="85"/>
        <v/>
      </c>
      <c r="EC97" t="str">
        <f t="shared" si="86"/>
        <v/>
      </c>
      <c r="ED97" t="str">
        <f t="shared" ca="1" si="87"/>
        <v/>
      </c>
      <c r="EE97" t="str">
        <f t="shared" si="88"/>
        <v/>
      </c>
      <c r="EF97" t="str">
        <f t="shared" ca="1" si="89"/>
        <v/>
      </c>
      <c r="EG97" t="str">
        <f t="shared" si="90"/>
        <v/>
      </c>
      <c r="EH97" t="str">
        <f t="shared" ca="1" si="91"/>
        <v/>
      </c>
      <c r="EI97" t="str">
        <f t="shared" si="92"/>
        <v/>
      </c>
      <c r="EJ97" t="str">
        <f t="shared" ca="1" si="93"/>
        <v/>
      </c>
      <c r="EK97" t="str">
        <f t="shared" ca="1" si="48"/>
        <v/>
      </c>
      <c r="EL97" t="s">
        <v>924</v>
      </c>
      <c r="EM97">
        <v>51007</v>
      </c>
      <c r="EN97">
        <v>16993</v>
      </c>
      <c r="EO97">
        <v>414</v>
      </c>
      <c r="EP97">
        <v>1871</v>
      </c>
      <c r="EQ97">
        <v>14911</v>
      </c>
      <c r="ER97">
        <v>383</v>
      </c>
      <c r="ES97">
        <v>20076</v>
      </c>
      <c r="ET97">
        <v>2472</v>
      </c>
      <c r="EU97">
        <v>2</v>
      </c>
      <c r="EV97" t="s">
        <v>156</v>
      </c>
      <c r="EW97">
        <v>1024</v>
      </c>
      <c r="EX97">
        <v>2</v>
      </c>
      <c r="EY97">
        <v>48000</v>
      </c>
      <c r="EZ97">
        <v>-16</v>
      </c>
      <c r="FA97" t="s">
        <v>170</v>
      </c>
      <c r="FB97">
        <v>1</v>
      </c>
      <c r="FC97" t="s">
        <v>199</v>
      </c>
      <c r="FD97">
        <v>521693</v>
      </c>
      <c r="FE97">
        <v>504698</v>
      </c>
      <c r="FF97">
        <v>16969</v>
      </c>
      <c r="FG97">
        <v>992291</v>
      </c>
      <c r="FH97">
        <v>993787</v>
      </c>
      <c r="FI97">
        <v>504679</v>
      </c>
      <c r="FJ97">
        <v>992291</v>
      </c>
      <c r="FK97">
        <v>502203</v>
      </c>
      <c r="FL97" t="s">
        <v>158</v>
      </c>
      <c r="FM97">
        <v>498650</v>
      </c>
      <c r="FN97">
        <v>438000</v>
      </c>
      <c r="FO97">
        <v>458663</v>
      </c>
      <c r="FP97">
        <v>2057</v>
      </c>
      <c r="FQ97">
        <v>2051</v>
      </c>
      <c r="FR97">
        <v>991540</v>
      </c>
      <c r="FS97">
        <v>437999</v>
      </c>
      <c r="FT97">
        <v>437999</v>
      </c>
      <c r="FU97">
        <v>2055</v>
      </c>
      <c r="FV97">
        <v>997371</v>
      </c>
      <c r="FW97">
        <v>995787</v>
      </c>
      <c r="FX97">
        <v>997755</v>
      </c>
      <c r="FY97">
        <v>438415</v>
      </c>
      <c r="FZ97">
        <v>460534</v>
      </c>
      <c r="GA97">
        <v>438586</v>
      </c>
      <c r="GB97">
        <v>502203</v>
      </c>
      <c r="GC97">
        <v>500650</v>
      </c>
      <c r="GD97">
        <v>504676</v>
      </c>
      <c r="GE97" t="s">
        <v>158</v>
      </c>
      <c r="GF97">
        <v>997371</v>
      </c>
      <c r="GG97">
        <v>498649</v>
      </c>
      <c r="GH97">
        <v>991539</v>
      </c>
      <c r="GI97">
        <v>572700</v>
      </c>
      <c r="GJ97" t="s">
        <v>172</v>
      </c>
      <c r="GK97">
        <v>53</v>
      </c>
      <c r="GL97">
        <v>102043</v>
      </c>
      <c r="GM97">
        <v>54</v>
      </c>
      <c r="GN97" t="s">
        <v>185</v>
      </c>
      <c r="GO97" t="s">
        <v>166</v>
      </c>
      <c r="GP97">
        <v>1024</v>
      </c>
      <c r="GQ97">
        <v>-50</v>
      </c>
      <c r="GR97">
        <v>180</v>
      </c>
      <c r="GS97">
        <f t="shared" si="94"/>
        <v>54</v>
      </c>
      <c r="GT97" t="str">
        <f t="shared" si="49"/>
        <v>test</v>
      </c>
    </row>
    <row r="98" spans="1:202" x14ac:dyDescent="0.2">
      <c r="A98">
        <v>98</v>
      </c>
      <c r="B98">
        <v>98</v>
      </c>
      <c r="C98">
        <v>1860</v>
      </c>
      <c r="D98">
        <v>1860</v>
      </c>
      <c r="E98" t="s">
        <v>155</v>
      </c>
      <c r="F98" t="s">
        <v>156</v>
      </c>
      <c r="G98" t="s">
        <v>156</v>
      </c>
      <c r="H98" t="s">
        <v>156</v>
      </c>
      <c r="I98">
        <v>0</v>
      </c>
      <c r="J98" t="s">
        <v>157</v>
      </c>
      <c r="K98">
        <v>1</v>
      </c>
      <c r="L98" t="s">
        <v>154</v>
      </c>
      <c r="M98" t="s">
        <v>154</v>
      </c>
      <c r="N98" t="s">
        <v>154</v>
      </c>
      <c r="O98">
        <v>1</v>
      </c>
      <c r="P98" t="s">
        <v>154</v>
      </c>
      <c r="Q98" t="s">
        <v>154</v>
      </c>
      <c r="R98" t="s">
        <v>183</v>
      </c>
      <c r="S98">
        <v>0</v>
      </c>
      <c r="T98">
        <v>5</v>
      </c>
      <c r="U98">
        <v>0</v>
      </c>
      <c r="V98">
        <v>54</v>
      </c>
      <c r="W98">
        <v>54</v>
      </c>
      <c r="X98">
        <v>5</v>
      </c>
      <c r="Y98">
        <v>54</v>
      </c>
      <c r="Z98">
        <v>41</v>
      </c>
      <c r="AA98">
        <v>0</v>
      </c>
      <c r="AB98">
        <v>41</v>
      </c>
      <c r="AC98">
        <v>5</v>
      </c>
      <c r="AD98">
        <v>5</v>
      </c>
      <c r="AE98">
        <v>0</v>
      </c>
      <c r="AF98">
        <v>0</v>
      </c>
      <c r="AG98">
        <v>54</v>
      </c>
      <c r="AH98">
        <v>5</v>
      </c>
      <c r="AI98">
        <v>5</v>
      </c>
      <c r="AJ98">
        <v>0</v>
      </c>
      <c r="AK98">
        <v>54</v>
      </c>
      <c r="AL98">
        <v>54</v>
      </c>
      <c r="AM98">
        <v>96</v>
      </c>
      <c r="AN98">
        <v>5</v>
      </c>
      <c r="AO98">
        <v>5</v>
      </c>
      <c r="AP98">
        <v>5</v>
      </c>
      <c r="AQ98">
        <v>41</v>
      </c>
      <c r="AR98">
        <v>41</v>
      </c>
      <c r="AS98">
        <v>41</v>
      </c>
      <c r="AT98">
        <v>5</v>
      </c>
      <c r="AU98">
        <v>54</v>
      </c>
      <c r="AV98">
        <v>41</v>
      </c>
      <c r="AW98">
        <v>54</v>
      </c>
      <c r="AX98">
        <v>0</v>
      </c>
      <c r="AY98" t="s">
        <v>159</v>
      </c>
      <c r="AZ98">
        <v>-48</v>
      </c>
      <c r="BA98">
        <v>181</v>
      </c>
      <c r="BB98" t="s">
        <v>206</v>
      </c>
      <c r="BC98" t="s">
        <v>161</v>
      </c>
      <c r="BD98" t="b">
        <v>0</v>
      </c>
      <c r="BE98" t="s">
        <v>164</v>
      </c>
      <c r="BF98" t="b">
        <v>1</v>
      </c>
      <c r="BH98" t="s">
        <v>222</v>
      </c>
      <c r="BI98" t="s">
        <v>207</v>
      </c>
      <c r="BJ98" t="b">
        <v>0</v>
      </c>
      <c r="BK98" t="s">
        <v>163</v>
      </c>
      <c r="BL98" t="b">
        <v>0</v>
      </c>
      <c r="BM98">
        <v>18</v>
      </c>
      <c r="BN98" t="s">
        <v>164</v>
      </c>
      <c r="BO98" t="s">
        <v>165</v>
      </c>
      <c r="BP98" t="s">
        <v>164</v>
      </c>
      <c r="BQ98" t="s">
        <v>166</v>
      </c>
      <c r="BR98">
        <v>768</v>
      </c>
      <c r="BS98" t="s">
        <v>156</v>
      </c>
      <c r="BT98" t="s">
        <v>173</v>
      </c>
      <c r="BU98" t="s">
        <v>189</v>
      </c>
      <c r="BV98" t="s">
        <v>194</v>
      </c>
      <c r="BW98">
        <v>54</v>
      </c>
      <c r="BX98">
        <v>6</v>
      </c>
      <c r="BY98">
        <v>0</v>
      </c>
      <c r="BZ98">
        <v>6</v>
      </c>
      <c r="CA98" t="s">
        <v>223</v>
      </c>
      <c r="CB98" t="s">
        <v>156</v>
      </c>
      <c r="CC98">
        <v>7</v>
      </c>
      <c r="CD98" t="b">
        <v>0</v>
      </c>
      <c r="CE98" t="s">
        <v>168</v>
      </c>
      <c r="CF98" t="s">
        <v>224</v>
      </c>
      <c r="CG98">
        <v>43</v>
      </c>
      <c r="CH98">
        <v>0</v>
      </c>
      <c r="CI98" t="s">
        <v>183</v>
      </c>
      <c r="CJ98" t="s">
        <v>169</v>
      </c>
      <c r="CK98" t="s">
        <v>198</v>
      </c>
      <c r="CL98" t="s">
        <v>169</v>
      </c>
      <c r="CM98" t="s">
        <v>198</v>
      </c>
      <c r="CN98" t="s">
        <v>198</v>
      </c>
      <c r="CO98" t="s">
        <v>183</v>
      </c>
      <c r="CP98" t="s">
        <v>198</v>
      </c>
      <c r="CQ98">
        <v>1</v>
      </c>
      <c r="CR98">
        <v>290</v>
      </c>
      <c r="CS98" t="str">
        <f t="shared" si="50"/>
        <v/>
      </c>
      <c r="CT98" t="str">
        <f t="shared" ca="1" si="51"/>
        <v/>
      </c>
      <c r="CU98" t="str">
        <f t="shared" si="52"/>
        <v/>
      </c>
      <c r="CV98" t="str">
        <f t="shared" ca="1" si="53"/>
        <v/>
      </c>
      <c r="CW98" t="str">
        <f t="shared" si="54"/>
        <v/>
      </c>
      <c r="CX98" t="str">
        <f t="shared" ca="1" si="55"/>
        <v/>
      </c>
      <c r="CY98" t="str">
        <f t="shared" si="56"/>
        <v/>
      </c>
      <c r="CZ98" t="str">
        <f t="shared" ca="1" si="57"/>
        <v/>
      </c>
      <c r="DA98" t="str">
        <f t="shared" si="58"/>
        <v/>
      </c>
      <c r="DB98" t="str">
        <f t="shared" ca="1" si="59"/>
        <v/>
      </c>
      <c r="DC98" t="str">
        <f t="shared" si="60"/>
        <v/>
      </c>
      <c r="DD98" t="str">
        <f t="shared" ca="1" si="61"/>
        <v/>
      </c>
      <c r="DE98" t="str">
        <f t="shared" si="62"/>
        <v/>
      </c>
      <c r="DF98" t="str">
        <f t="shared" ca="1" si="63"/>
        <v/>
      </c>
      <c r="DG98" t="str">
        <f t="shared" si="64"/>
        <v/>
      </c>
      <c r="DH98" t="str">
        <f t="shared" ca="1" si="65"/>
        <v/>
      </c>
      <c r="DI98" t="str">
        <f t="shared" si="66"/>
        <v/>
      </c>
      <c r="DJ98" t="str">
        <f t="shared" ca="1" si="67"/>
        <v/>
      </c>
      <c r="DK98" t="str">
        <f t="shared" si="68"/>
        <v/>
      </c>
      <c r="DL98" t="str">
        <f t="shared" ca="1" si="69"/>
        <v/>
      </c>
      <c r="DM98" t="str">
        <f t="shared" si="70"/>
        <v/>
      </c>
      <c r="DN98" t="str">
        <f t="shared" ca="1" si="71"/>
        <v/>
      </c>
      <c r="DO98" t="str">
        <f t="shared" si="72"/>
        <v/>
      </c>
      <c r="DP98" t="str">
        <f t="shared" ca="1" si="73"/>
        <v/>
      </c>
      <c r="DQ98" t="str">
        <f t="shared" si="74"/>
        <v/>
      </c>
      <c r="DR98" t="str">
        <f t="shared" ca="1" si="75"/>
        <v/>
      </c>
      <c r="DS98" t="str">
        <f t="shared" si="76"/>
        <v/>
      </c>
      <c r="DT98" t="str">
        <f t="shared" ca="1" si="77"/>
        <v/>
      </c>
      <c r="DU98" t="str">
        <f t="shared" si="78"/>
        <v/>
      </c>
      <c r="DV98" t="str">
        <f t="shared" ca="1" si="79"/>
        <v/>
      </c>
      <c r="DW98" t="str">
        <f t="shared" si="80"/>
        <v/>
      </c>
      <c r="DX98" t="str">
        <f t="shared" ca="1" si="81"/>
        <v/>
      </c>
      <c r="DY98" t="str">
        <f t="shared" si="82"/>
        <v/>
      </c>
      <c r="DZ98" t="str">
        <f t="shared" ca="1" si="83"/>
        <v/>
      </c>
      <c r="EA98" t="str">
        <f t="shared" si="84"/>
        <v/>
      </c>
      <c r="EB98" t="str">
        <f t="shared" ca="1" si="85"/>
        <v/>
      </c>
      <c r="EC98" t="str">
        <f t="shared" si="86"/>
        <v/>
      </c>
      <c r="ED98" t="str">
        <f t="shared" ca="1" si="87"/>
        <v/>
      </c>
      <c r="EE98" t="str">
        <f t="shared" si="88"/>
        <v/>
      </c>
      <c r="EF98" t="str">
        <f t="shared" ca="1" si="89"/>
        <v/>
      </c>
      <c r="EG98" t="str">
        <f t="shared" si="90"/>
        <v/>
      </c>
      <c r="EH98" t="str">
        <f t="shared" ca="1" si="91"/>
        <v/>
      </c>
      <c r="EI98" t="str">
        <f t="shared" si="92"/>
        <v/>
      </c>
      <c r="EJ98" t="str">
        <f t="shared" ca="1" si="93"/>
        <v/>
      </c>
      <c r="EK98" t="str">
        <f t="shared" ref="EK98:EK127" ca="1" si="95">IF(AND(GT98="test",OR(CT98&gt;5000,CT98&gt;AVERAGE($CT$44:$CT$127)+2*STDEV($CT$44:$CT$127),CT98&lt;AVERAGE($CT$44:$CT$127)-2*STDEV($CT$44:$CT$127))),"",CT98)</f>
        <v/>
      </c>
      <c r="EL98" t="s">
        <v>924</v>
      </c>
      <c r="EM98">
        <v>51007</v>
      </c>
      <c r="EN98">
        <v>16993</v>
      </c>
      <c r="EO98">
        <v>414</v>
      </c>
      <c r="EP98">
        <v>1871</v>
      </c>
      <c r="EQ98">
        <v>14911</v>
      </c>
      <c r="ER98">
        <v>290</v>
      </c>
      <c r="ES98">
        <v>20076</v>
      </c>
      <c r="ET98">
        <v>2472</v>
      </c>
      <c r="EU98">
        <v>2</v>
      </c>
      <c r="EV98" t="s">
        <v>156</v>
      </c>
      <c r="EW98">
        <v>1024</v>
      </c>
      <c r="EX98">
        <v>2</v>
      </c>
      <c r="EY98">
        <v>48000</v>
      </c>
      <c r="EZ98">
        <v>-16</v>
      </c>
      <c r="FA98" t="s">
        <v>170</v>
      </c>
      <c r="FB98">
        <v>1</v>
      </c>
      <c r="FC98" t="s">
        <v>199</v>
      </c>
      <c r="FD98">
        <v>521693</v>
      </c>
      <c r="FE98">
        <v>504698</v>
      </c>
      <c r="FF98">
        <v>16969</v>
      </c>
      <c r="FG98">
        <v>998540</v>
      </c>
      <c r="FH98">
        <v>1000122</v>
      </c>
      <c r="FI98">
        <v>504679</v>
      </c>
      <c r="FJ98">
        <v>998540</v>
      </c>
      <c r="FK98">
        <v>502203</v>
      </c>
      <c r="FL98" t="s">
        <v>158</v>
      </c>
      <c r="FM98">
        <v>498650</v>
      </c>
      <c r="FN98">
        <v>438000</v>
      </c>
      <c r="FO98">
        <v>458663</v>
      </c>
      <c r="FP98">
        <v>2057</v>
      </c>
      <c r="FQ98">
        <v>2051</v>
      </c>
      <c r="FR98">
        <v>997789</v>
      </c>
      <c r="FS98">
        <v>437999</v>
      </c>
      <c r="FT98">
        <v>437999</v>
      </c>
      <c r="FU98">
        <v>2055</v>
      </c>
      <c r="FV98">
        <v>1004112</v>
      </c>
      <c r="FW98">
        <v>1002123</v>
      </c>
      <c r="FX98">
        <v>1004404</v>
      </c>
      <c r="FY98">
        <v>438415</v>
      </c>
      <c r="FZ98">
        <v>460534</v>
      </c>
      <c r="GA98">
        <v>438586</v>
      </c>
      <c r="GB98">
        <v>502203</v>
      </c>
      <c r="GC98">
        <v>500650</v>
      </c>
      <c r="GD98">
        <v>504676</v>
      </c>
      <c r="GE98" t="s">
        <v>158</v>
      </c>
      <c r="GF98">
        <v>1004112</v>
      </c>
      <c r="GG98">
        <v>498649</v>
      </c>
      <c r="GH98">
        <v>997787</v>
      </c>
      <c r="GI98">
        <v>572700</v>
      </c>
      <c r="GJ98" t="s">
        <v>172</v>
      </c>
      <c r="GK98">
        <v>54</v>
      </c>
      <c r="GL98">
        <v>102333</v>
      </c>
      <c r="GM98">
        <v>55</v>
      </c>
      <c r="GN98" t="s">
        <v>185</v>
      </c>
      <c r="GO98" t="s">
        <v>166</v>
      </c>
      <c r="GP98">
        <v>1024</v>
      </c>
      <c r="GQ98">
        <v>-50</v>
      </c>
      <c r="GR98">
        <v>180</v>
      </c>
      <c r="GS98">
        <f t="shared" si="94"/>
        <v>55</v>
      </c>
      <c r="GT98" t="str">
        <f t="shared" si="49"/>
        <v>test</v>
      </c>
    </row>
    <row r="99" spans="1:202" x14ac:dyDescent="0.2">
      <c r="A99">
        <v>98</v>
      </c>
      <c r="B99">
        <v>98</v>
      </c>
      <c r="C99">
        <v>1836</v>
      </c>
      <c r="D99">
        <v>1836</v>
      </c>
      <c r="E99" t="s">
        <v>155</v>
      </c>
      <c r="F99" t="s">
        <v>156</v>
      </c>
      <c r="G99" t="s">
        <v>156</v>
      </c>
      <c r="H99" t="s">
        <v>156</v>
      </c>
      <c r="I99">
        <v>0</v>
      </c>
      <c r="J99" t="s">
        <v>157</v>
      </c>
      <c r="K99">
        <v>1</v>
      </c>
      <c r="L99" t="s">
        <v>154</v>
      </c>
      <c r="M99" t="s">
        <v>154</v>
      </c>
      <c r="N99" t="s">
        <v>154</v>
      </c>
      <c r="O99">
        <v>1</v>
      </c>
      <c r="P99" t="s">
        <v>154</v>
      </c>
      <c r="Q99" t="s">
        <v>154</v>
      </c>
      <c r="R99" t="s">
        <v>183</v>
      </c>
      <c r="S99">
        <v>0</v>
      </c>
      <c r="T99">
        <v>5</v>
      </c>
      <c r="U99">
        <v>0</v>
      </c>
      <c r="V99">
        <v>55</v>
      </c>
      <c r="W99">
        <v>55</v>
      </c>
      <c r="X99">
        <v>5</v>
      </c>
      <c r="Y99">
        <v>55</v>
      </c>
      <c r="Z99">
        <v>41</v>
      </c>
      <c r="AA99">
        <v>0</v>
      </c>
      <c r="AB99">
        <v>41</v>
      </c>
      <c r="AC99">
        <v>5</v>
      </c>
      <c r="AD99">
        <v>5</v>
      </c>
      <c r="AE99">
        <v>0</v>
      </c>
      <c r="AF99">
        <v>0</v>
      </c>
      <c r="AG99">
        <v>55</v>
      </c>
      <c r="AH99">
        <v>5</v>
      </c>
      <c r="AI99">
        <v>5</v>
      </c>
      <c r="AJ99">
        <v>0</v>
      </c>
      <c r="AK99">
        <v>55</v>
      </c>
      <c r="AL99">
        <v>55</v>
      </c>
      <c r="AM99">
        <v>97</v>
      </c>
      <c r="AN99">
        <v>5</v>
      </c>
      <c r="AO99">
        <v>5</v>
      </c>
      <c r="AP99">
        <v>5</v>
      </c>
      <c r="AQ99">
        <v>41</v>
      </c>
      <c r="AR99">
        <v>41</v>
      </c>
      <c r="AS99">
        <v>41</v>
      </c>
      <c r="AT99">
        <v>5</v>
      </c>
      <c r="AU99">
        <v>55</v>
      </c>
      <c r="AV99">
        <v>41</v>
      </c>
      <c r="AW99">
        <v>55</v>
      </c>
      <c r="AX99">
        <v>0</v>
      </c>
      <c r="AY99" t="s">
        <v>159</v>
      </c>
      <c r="AZ99">
        <v>-48</v>
      </c>
      <c r="BA99">
        <v>181</v>
      </c>
      <c r="BB99" t="s">
        <v>206</v>
      </c>
      <c r="BC99" t="s">
        <v>161</v>
      </c>
      <c r="BD99" t="b">
        <v>0</v>
      </c>
      <c r="BE99" t="s">
        <v>164</v>
      </c>
      <c r="BF99" t="b">
        <v>1</v>
      </c>
      <c r="BH99" t="s">
        <v>222</v>
      </c>
      <c r="BI99" t="s">
        <v>207</v>
      </c>
      <c r="BJ99" t="b">
        <v>0</v>
      </c>
      <c r="BK99" t="s">
        <v>163</v>
      </c>
      <c r="BL99" t="b">
        <v>0</v>
      </c>
      <c r="BM99">
        <v>18</v>
      </c>
      <c r="BN99" t="s">
        <v>164</v>
      </c>
      <c r="BO99" t="s">
        <v>165</v>
      </c>
      <c r="BP99" t="s">
        <v>164</v>
      </c>
      <c r="BQ99" t="s">
        <v>166</v>
      </c>
      <c r="BR99">
        <v>768</v>
      </c>
      <c r="BS99" t="s">
        <v>156</v>
      </c>
      <c r="BT99" t="s">
        <v>173</v>
      </c>
      <c r="BU99" t="s">
        <v>193</v>
      </c>
      <c r="BV99" t="s">
        <v>192</v>
      </c>
      <c r="BW99">
        <v>55</v>
      </c>
      <c r="BX99">
        <v>6</v>
      </c>
      <c r="BY99">
        <v>0</v>
      </c>
      <c r="BZ99">
        <v>6</v>
      </c>
      <c r="CA99" t="s">
        <v>223</v>
      </c>
      <c r="CB99" t="s">
        <v>156</v>
      </c>
      <c r="CC99">
        <v>7</v>
      </c>
      <c r="CD99" t="b">
        <v>0</v>
      </c>
      <c r="CE99" t="s">
        <v>168</v>
      </c>
      <c r="CF99" t="s">
        <v>224</v>
      </c>
      <c r="CG99">
        <v>62</v>
      </c>
      <c r="CH99">
        <v>0</v>
      </c>
      <c r="CI99" t="s">
        <v>183</v>
      </c>
      <c r="CJ99" t="s">
        <v>169</v>
      </c>
      <c r="CK99" t="s">
        <v>198</v>
      </c>
      <c r="CL99" t="s">
        <v>169</v>
      </c>
      <c r="CM99" t="s">
        <v>198</v>
      </c>
      <c r="CN99" t="s">
        <v>198</v>
      </c>
      <c r="CO99" t="s">
        <v>183</v>
      </c>
      <c r="CP99" t="s">
        <v>198</v>
      </c>
      <c r="CQ99">
        <v>1</v>
      </c>
      <c r="CR99">
        <v>485</v>
      </c>
      <c r="CS99" t="str">
        <f t="shared" si="50"/>
        <v/>
      </c>
      <c r="CT99" t="str">
        <f t="shared" ca="1" si="51"/>
        <v/>
      </c>
      <c r="CU99" t="str">
        <f t="shared" si="52"/>
        <v/>
      </c>
      <c r="CV99" t="str">
        <f t="shared" ca="1" si="53"/>
        <v/>
      </c>
      <c r="CW99" t="str">
        <f t="shared" si="54"/>
        <v/>
      </c>
      <c r="CX99" t="str">
        <f t="shared" ca="1" si="55"/>
        <v/>
      </c>
      <c r="CY99" t="str">
        <f t="shared" si="56"/>
        <v/>
      </c>
      <c r="CZ99" t="str">
        <f t="shared" ca="1" si="57"/>
        <v/>
      </c>
      <c r="DA99" t="str">
        <f t="shared" si="58"/>
        <v/>
      </c>
      <c r="DB99" t="str">
        <f t="shared" ca="1" si="59"/>
        <v/>
      </c>
      <c r="DC99" t="str">
        <f t="shared" si="60"/>
        <v/>
      </c>
      <c r="DD99" t="str">
        <f t="shared" ca="1" si="61"/>
        <v/>
      </c>
      <c r="DE99" t="str">
        <f t="shared" si="62"/>
        <v/>
      </c>
      <c r="DF99" t="str">
        <f t="shared" ca="1" si="63"/>
        <v/>
      </c>
      <c r="DG99" t="str">
        <f t="shared" si="64"/>
        <v/>
      </c>
      <c r="DH99" t="str">
        <f t="shared" ca="1" si="65"/>
        <v/>
      </c>
      <c r="DI99" t="str">
        <f t="shared" si="66"/>
        <v/>
      </c>
      <c r="DJ99" t="str">
        <f t="shared" ca="1" si="67"/>
        <v/>
      </c>
      <c r="DK99" t="str">
        <f t="shared" si="68"/>
        <v/>
      </c>
      <c r="DL99" t="str">
        <f t="shared" ca="1" si="69"/>
        <v/>
      </c>
      <c r="DM99" t="str">
        <f t="shared" si="70"/>
        <v/>
      </c>
      <c r="DN99" t="str">
        <f t="shared" ca="1" si="71"/>
        <v/>
      </c>
      <c r="DO99" t="str">
        <f t="shared" si="72"/>
        <v/>
      </c>
      <c r="DP99" t="str">
        <f t="shared" ca="1" si="73"/>
        <v/>
      </c>
      <c r="DQ99" t="str">
        <f t="shared" si="74"/>
        <v/>
      </c>
      <c r="DR99" t="str">
        <f t="shared" ca="1" si="75"/>
        <v/>
      </c>
      <c r="DS99" t="str">
        <f t="shared" si="76"/>
        <v/>
      </c>
      <c r="DT99" t="str">
        <f t="shared" ca="1" si="77"/>
        <v/>
      </c>
      <c r="DU99" t="str">
        <f t="shared" si="78"/>
        <v/>
      </c>
      <c r="DV99" t="str">
        <f t="shared" ca="1" si="79"/>
        <v/>
      </c>
      <c r="DW99" t="str">
        <f t="shared" si="80"/>
        <v/>
      </c>
      <c r="DX99" t="str">
        <f t="shared" ca="1" si="81"/>
        <v/>
      </c>
      <c r="DY99" t="str">
        <f t="shared" si="82"/>
        <v/>
      </c>
      <c r="DZ99" t="str">
        <f t="shared" ca="1" si="83"/>
        <v/>
      </c>
      <c r="EA99" t="str">
        <f t="shared" si="84"/>
        <v/>
      </c>
      <c r="EB99" t="str">
        <f t="shared" ca="1" si="85"/>
        <v/>
      </c>
      <c r="EC99" t="str">
        <f t="shared" si="86"/>
        <v/>
      </c>
      <c r="ED99" t="str">
        <f t="shared" ca="1" si="87"/>
        <v/>
      </c>
      <c r="EE99" t="str">
        <f t="shared" si="88"/>
        <v/>
      </c>
      <c r="EF99" t="str">
        <f t="shared" ca="1" si="89"/>
        <v/>
      </c>
      <c r="EG99" t="str">
        <f t="shared" si="90"/>
        <v/>
      </c>
      <c r="EH99" t="str">
        <f t="shared" ca="1" si="91"/>
        <v/>
      </c>
      <c r="EI99" t="str">
        <f t="shared" si="92"/>
        <v/>
      </c>
      <c r="EJ99" t="str">
        <f t="shared" ca="1" si="93"/>
        <v/>
      </c>
      <c r="EK99" t="str">
        <f t="shared" ca="1" si="95"/>
        <v/>
      </c>
      <c r="EL99" t="s">
        <v>924</v>
      </c>
      <c r="EM99">
        <v>51007</v>
      </c>
      <c r="EN99">
        <v>16993</v>
      </c>
      <c r="EO99">
        <v>414</v>
      </c>
      <c r="EP99">
        <v>1871</v>
      </c>
      <c r="EQ99">
        <v>14911</v>
      </c>
      <c r="ER99">
        <v>485</v>
      </c>
      <c r="ES99">
        <v>20076</v>
      </c>
      <c r="ET99">
        <v>2472</v>
      </c>
      <c r="EU99">
        <v>2</v>
      </c>
      <c r="EV99" t="s">
        <v>156</v>
      </c>
      <c r="EW99">
        <v>1024</v>
      </c>
      <c r="EX99">
        <v>2</v>
      </c>
      <c r="EY99">
        <v>48000</v>
      </c>
      <c r="EZ99">
        <v>-16</v>
      </c>
      <c r="FA99" t="s">
        <v>170</v>
      </c>
      <c r="FB99">
        <v>1</v>
      </c>
      <c r="FC99" t="s">
        <v>199</v>
      </c>
      <c r="FD99">
        <v>521693</v>
      </c>
      <c r="FE99">
        <v>504698</v>
      </c>
      <c r="FF99">
        <v>16969</v>
      </c>
      <c r="FG99">
        <v>1005187</v>
      </c>
      <c r="FH99">
        <v>1006907</v>
      </c>
      <c r="FI99">
        <v>504679</v>
      </c>
      <c r="FJ99">
        <v>1005187</v>
      </c>
      <c r="FK99">
        <v>502203</v>
      </c>
      <c r="FL99" t="s">
        <v>158</v>
      </c>
      <c r="FM99">
        <v>498650</v>
      </c>
      <c r="FN99">
        <v>438000</v>
      </c>
      <c r="FO99">
        <v>458663</v>
      </c>
      <c r="FP99">
        <v>2057</v>
      </c>
      <c r="FQ99">
        <v>2051</v>
      </c>
      <c r="FR99">
        <v>1004436</v>
      </c>
      <c r="FS99">
        <v>437999</v>
      </c>
      <c r="FT99">
        <v>437999</v>
      </c>
      <c r="FU99">
        <v>2055</v>
      </c>
      <c r="FV99">
        <v>1010640</v>
      </c>
      <c r="FW99">
        <v>1008907</v>
      </c>
      <c r="FX99">
        <v>1011126</v>
      </c>
      <c r="FY99">
        <v>438415</v>
      </c>
      <c r="FZ99">
        <v>460534</v>
      </c>
      <c r="GA99">
        <v>438586</v>
      </c>
      <c r="GB99">
        <v>502203</v>
      </c>
      <c r="GC99">
        <v>500650</v>
      </c>
      <c r="GD99">
        <v>504676</v>
      </c>
      <c r="GE99" t="s">
        <v>158</v>
      </c>
      <c r="GF99">
        <v>1010640</v>
      </c>
      <c r="GG99">
        <v>498649</v>
      </c>
      <c r="GH99">
        <v>1004435</v>
      </c>
      <c r="GI99">
        <v>572700</v>
      </c>
      <c r="GJ99" t="s">
        <v>172</v>
      </c>
      <c r="GK99">
        <v>55</v>
      </c>
      <c r="GL99">
        <v>102818</v>
      </c>
      <c r="GM99">
        <v>56</v>
      </c>
      <c r="GN99" t="s">
        <v>185</v>
      </c>
      <c r="GO99" t="s">
        <v>166</v>
      </c>
      <c r="GP99">
        <v>1024</v>
      </c>
      <c r="GQ99">
        <v>-50</v>
      </c>
      <c r="GR99">
        <v>180</v>
      </c>
      <c r="GS99">
        <f t="shared" si="94"/>
        <v>56</v>
      </c>
      <c r="GT99" t="str">
        <f t="shared" si="49"/>
        <v>test</v>
      </c>
    </row>
    <row r="100" spans="1:202" x14ac:dyDescent="0.2">
      <c r="A100">
        <v>98</v>
      </c>
      <c r="B100">
        <v>98</v>
      </c>
      <c r="C100">
        <v>1826</v>
      </c>
      <c r="D100">
        <v>1826</v>
      </c>
      <c r="E100" t="s">
        <v>155</v>
      </c>
      <c r="F100" t="s">
        <v>156</v>
      </c>
      <c r="G100" t="s">
        <v>156</v>
      </c>
      <c r="H100" t="s">
        <v>156</v>
      </c>
      <c r="I100">
        <v>0</v>
      </c>
      <c r="J100" t="s">
        <v>157</v>
      </c>
      <c r="K100">
        <v>1</v>
      </c>
      <c r="L100" t="s">
        <v>154</v>
      </c>
      <c r="M100" t="s">
        <v>154</v>
      </c>
      <c r="N100" t="s">
        <v>154</v>
      </c>
      <c r="O100">
        <v>1</v>
      </c>
      <c r="P100" t="s">
        <v>154</v>
      </c>
      <c r="Q100" t="s">
        <v>154</v>
      </c>
      <c r="R100" t="s">
        <v>179</v>
      </c>
      <c r="S100">
        <v>0</v>
      </c>
      <c r="T100">
        <v>5</v>
      </c>
      <c r="U100">
        <v>0</v>
      </c>
      <c r="V100">
        <v>56</v>
      </c>
      <c r="W100">
        <v>56</v>
      </c>
      <c r="X100">
        <v>5</v>
      </c>
      <c r="Y100">
        <v>56</v>
      </c>
      <c r="Z100">
        <v>41</v>
      </c>
      <c r="AA100">
        <v>0</v>
      </c>
      <c r="AB100">
        <v>41</v>
      </c>
      <c r="AC100">
        <v>5</v>
      </c>
      <c r="AD100">
        <v>5</v>
      </c>
      <c r="AE100">
        <v>0</v>
      </c>
      <c r="AF100">
        <v>0</v>
      </c>
      <c r="AG100">
        <v>56</v>
      </c>
      <c r="AH100">
        <v>5</v>
      </c>
      <c r="AI100">
        <v>5</v>
      </c>
      <c r="AJ100">
        <v>0</v>
      </c>
      <c r="AK100">
        <v>56</v>
      </c>
      <c r="AL100">
        <v>56</v>
      </c>
      <c r="AM100">
        <v>98</v>
      </c>
      <c r="AN100">
        <v>5</v>
      </c>
      <c r="AO100">
        <v>5</v>
      </c>
      <c r="AP100">
        <v>5</v>
      </c>
      <c r="AQ100">
        <v>41</v>
      </c>
      <c r="AR100">
        <v>41</v>
      </c>
      <c r="AS100">
        <v>41</v>
      </c>
      <c r="AT100">
        <v>5</v>
      </c>
      <c r="AU100">
        <v>56</v>
      </c>
      <c r="AV100">
        <v>41</v>
      </c>
      <c r="AW100">
        <v>56</v>
      </c>
      <c r="AX100">
        <v>0</v>
      </c>
      <c r="AY100" t="s">
        <v>159</v>
      </c>
      <c r="AZ100">
        <v>-48</v>
      </c>
      <c r="BA100">
        <v>181</v>
      </c>
      <c r="BB100" t="s">
        <v>206</v>
      </c>
      <c r="BC100" t="s">
        <v>161</v>
      </c>
      <c r="BD100" t="b">
        <v>0</v>
      </c>
      <c r="BE100">
        <v>9.16</v>
      </c>
      <c r="BF100" t="b">
        <v>1</v>
      </c>
      <c r="BH100" t="s">
        <v>222</v>
      </c>
      <c r="BI100" t="s">
        <v>207</v>
      </c>
      <c r="BJ100" t="b">
        <v>0</v>
      </c>
      <c r="BK100" t="s">
        <v>163</v>
      </c>
      <c r="BL100" t="b">
        <v>0</v>
      </c>
      <c r="BM100">
        <v>18</v>
      </c>
      <c r="BN100" t="s">
        <v>164</v>
      </c>
      <c r="BO100" t="s">
        <v>165</v>
      </c>
      <c r="BP100" t="s">
        <v>164</v>
      </c>
      <c r="BQ100" t="s">
        <v>166</v>
      </c>
      <c r="BR100">
        <v>768</v>
      </c>
      <c r="BS100" t="s">
        <v>156</v>
      </c>
      <c r="BT100" t="s">
        <v>173</v>
      </c>
      <c r="BU100" t="s">
        <v>193</v>
      </c>
      <c r="BV100" t="s">
        <v>180</v>
      </c>
      <c r="BW100">
        <v>56</v>
      </c>
      <c r="BX100">
        <v>6</v>
      </c>
      <c r="BY100">
        <v>0</v>
      </c>
      <c r="BZ100">
        <v>6</v>
      </c>
      <c r="CA100" t="s">
        <v>223</v>
      </c>
      <c r="CB100" t="s">
        <v>156</v>
      </c>
      <c r="CC100">
        <v>7</v>
      </c>
      <c r="CD100" t="b">
        <v>0</v>
      </c>
      <c r="CE100" t="s">
        <v>168</v>
      </c>
      <c r="CF100" t="s">
        <v>224</v>
      </c>
      <c r="CG100">
        <v>20</v>
      </c>
      <c r="CH100">
        <v>0</v>
      </c>
      <c r="CI100" t="s">
        <v>179</v>
      </c>
      <c r="CJ100" t="s">
        <v>169</v>
      </c>
      <c r="CK100" t="s">
        <v>198</v>
      </c>
      <c r="CL100" t="s">
        <v>169</v>
      </c>
      <c r="CM100" t="s">
        <v>198</v>
      </c>
      <c r="CN100" t="s">
        <v>198</v>
      </c>
      <c r="CO100" t="s">
        <v>179</v>
      </c>
      <c r="CP100" t="s">
        <v>198</v>
      </c>
      <c r="CQ100">
        <v>1</v>
      </c>
      <c r="CR100">
        <v>1277</v>
      </c>
      <c r="CS100">
        <f t="shared" si="50"/>
        <v>1277</v>
      </c>
      <c r="CT100">
        <f t="shared" ca="1" si="51"/>
        <v>1277</v>
      </c>
      <c r="CU100" t="str">
        <f t="shared" si="52"/>
        <v/>
      </c>
      <c r="CV100" t="str">
        <f t="shared" ca="1" si="53"/>
        <v/>
      </c>
      <c r="CW100" t="str">
        <f t="shared" si="54"/>
        <v/>
      </c>
      <c r="CX100" t="str">
        <f t="shared" ca="1" si="55"/>
        <v/>
      </c>
      <c r="CY100" t="str">
        <f t="shared" si="56"/>
        <v/>
      </c>
      <c r="CZ100" t="str">
        <f t="shared" ca="1" si="57"/>
        <v/>
      </c>
      <c r="DA100" t="str">
        <f t="shared" si="58"/>
        <v/>
      </c>
      <c r="DB100" t="str">
        <f t="shared" ca="1" si="59"/>
        <v/>
      </c>
      <c r="DC100" t="str">
        <f t="shared" si="60"/>
        <v/>
      </c>
      <c r="DD100" t="str">
        <f t="shared" ca="1" si="61"/>
        <v/>
      </c>
      <c r="DE100" t="str">
        <f t="shared" si="62"/>
        <v/>
      </c>
      <c r="DF100" t="str">
        <f t="shared" ca="1" si="63"/>
        <v/>
      </c>
      <c r="DG100" t="str">
        <f t="shared" si="64"/>
        <v/>
      </c>
      <c r="DH100" t="str">
        <f t="shared" ca="1" si="65"/>
        <v/>
      </c>
      <c r="DI100" t="str">
        <f t="shared" si="66"/>
        <v/>
      </c>
      <c r="DJ100" t="str">
        <f t="shared" ca="1" si="67"/>
        <v/>
      </c>
      <c r="DK100" t="str">
        <f t="shared" si="68"/>
        <v/>
      </c>
      <c r="DL100" t="str">
        <f t="shared" ca="1" si="69"/>
        <v/>
      </c>
      <c r="DM100" t="str">
        <f t="shared" si="70"/>
        <v/>
      </c>
      <c r="DN100" t="str">
        <f t="shared" ca="1" si="71"/>
        <v/>
      </c>
      <c r="DO100" t="str">
        <f t="shared" si="72"/>
        <v/>
      </c>
      <c r="DP100" t="str">
        <f t="shared" ca="1" si="73"/>
        <v/>
      </c>
      <c r="DQ100" t="str">
        <f t="shared" si="74"/>
        <v/>
      </c>
      <c r="DR100" t="str">
        <f t="shared" ca="1" si="75"/>
        <v/>
      </c>
      <c r="DS100" t="str">
        <f t="shared" si="76"/>
        <v/>
      </c>
      <c r="DT100" t="str">
        <f t="shared" ca="1" si="77"/>
        <v/>
      </c>
      <c r="DU100" t="str">
        <f t="shared" si="78"/>
        <v/>
      </c>
      <c r="DV100" t="str">
        <f t="shared" ca="1" si="79"/>
        <v/>
      </c>
      <c r="DW100" t="str">
        <f t="shared" si="80"/>
        <v/>
      </c>
      <c r="DX100" t="str">
        <f t="shared" ca="1" si="81"/>
        <v/>
      </c>
      <c r="DY100" t="str">
        <f t="shared" si="82"/>
        <v/>
      </c>
      <c r="DZ100" t="str">
        <f t="shared" ca="1" si="83"/>
        <v/>
      </c>
      <c r="EA100" t="str">
        <f t="shared" si="84"/>
        <v/>
      </c>
      <c r="EB100" t="str">
        <f t="shared" ca="1" si="85"/>
        <v/>
      </c>
      <c r="EC100">
        <f t="shared" si="86"/>
        <v>1277</v>
      </c>
      <c r="ED100">
        <f t="shared" ca="1" si="87"/>
        <v>1277</v>
      </c>
      <c r="EE100" t="str">
        <f t="shared" si="88"/>
        <v/>
      </c>
      <c r="EF100" t="str">
        <f t="shared" ca="1" si="89"/>
        <v/>
      </c>
      <c r="EG100" t="str">
        <f t="shared" si="90"/>
        <v/>
      </c>
      <c r="EH100" t="str">
        <f t="shared" ca="1" si="91"/>
        <v/>
      </c>
      <c r="EI100" t="str">
        <f t="shared" si="92"/>
        <v/>
      </c>
      <c r="EJ100" t="str">
        <f t="shared" ca="1" si="93"/>
        <v/>
      </c>
      <c r="EK100">
        <f t="shared" ca="1" si="95"/>
        <v>1277</v>
      </c>
      <c r="EL100">
        <v>1277</v>
      </c>
      <c r="EM100">
        <v>51007</v>
      </c>
      <c r="EN100">
        <v>16993</v>
      </c>
      <c r="EO100">
        <v>414</v>
      </c>
      <c r="EP100">
        <v>1871</v>
      </c>
      <c r="EQ100">
        <v>14911</v>
      </c>
      <c r="ER100">
        <v>1277</v>
      </c>
      <c r="ES100">
        <v>20076</v>
      </c>
      <c r="ET100">
        <v>2472</v>
      </c>
      <c r="EU100">
        <v>2</v>
      </c>
      <c r="EV100" t="s">
        <v>156</v>
      </c>
      <c r="EW100">
        <v>1024</v>
      </c>
      <c r="EX100">
        <v>2</v>
      </c>
      <c r="EY100">
        <v>48000</v>
      </c>
      <c r="EZ100">
        <v>-16</v>
      </c>
      <c r="FA100" t="s">
        <v>170</v>
      </c>
      <c r="FB100">
        <v>1</v>
      </c>
      <c r="FC100" t="s">
        <v>199</v>
      </c>
      <c r="FD100">
        <v>521693</v>
      </c>
      <c r="FE100">
        <v>504698</v>
      </c>
      <c r="FF100">
        <v>16969</v>
      </c>
      <c r="FG100">
        <v>1011910</v>
      </c>
      <c r="FH100">
        <v>1013626</v>
      </c>
      <c r="FI100">
        <v>504679</v>
      </c>
      <c r="FJ100">
        <v>1011910</v>
      </c>
      <c r="FK100">
        <v>502203</v>
      </c>
      <c r="FL100" t="s">
        <v>158</v>
      </c>
      <c r="FM100">
        <v>498650</v>
      </c>
      <c r="FN100">
        <v>438000</v>
      </c>
      <c r="FO100">
        <v>458663</v>
      </c>
      <c r="FP100">
        <v>2057</v>
      </c>
      <c r="FQ100">
        <v>2051</v>
      </c>
      <c r="FR100">
        <v>1011159</v>
      </c>
      <c r="FS100">
        <v>437999</v>
      </c>
      <c r="FT100">
        <v>437999</v>
      </c>
      <c r="FU100">
        <v>2055</v>
      </c>
      <c r="FV100">
        <v>1017104</v>
      </c>
      <c r="FW100">
        <v>1015627</v>
      </c>
      <c r="FX100">
        <v>1018382</v>
      </c>
      <c r="FY100">
        <v>438415</v>
      </c>
      <c r="FZ100">
        <v>460534</v>
      </c>
      <c r="GA100">
        <v>438586</v>
      </c>
      <c r="GB100">
        <v>502203</v>
      </c>
      <c r="GC100">
        <v>500650</v>
      </c>
      <c r="GD100">
        <v>504676</v>
      </c>
      <c r="GE100" t="s">
        <v>158</v>
      </c>
      <c r="GF100">
        <v>1017104</v>
      </c>
      <c r="GG100">
        <v>498649</v>
      </c>
      <c r="GH100">
        <v>1011157</v>
      </c>
      <c r="GI100">
        <v>572700</v>
      </c>
      <c r="GJ100" t="s">
        <v>172</v>
      </c>
      <c r="GK100">
        <v>56</v>
      </c>
      <c r="GL100">
        <v>104095</v>
      </c>
      <c r="GM100">
        <v>57</v>
      </c>
      <c r="GN100" t="s">
        <v>182</v>
      </c>
      <c r="GO100" t="s">
        <v>166</v>
      </c>
      <c r="GP100">
        <v>1024</v>
      </c>
      <c r="GQ100">
        <v>-50</v>
      </c>
      <c r="GR100">
        <v>180</v>
      </c>
      <c r="GS100">
        <f t="shared" si="94"/>
        <v>57</v>
      </c>
      <c r="GT100" t="str">
        <f t="shared" si="49"/>
        <v>test</v>
      </c>
    </row>
    <row r="101" spans="1:202" x14ac:dyDescent="0.2">
      <c r="A101">
        <v>98</v>
      </c>
      <c r="B101">
        <v>98</v>
      </c>
      <c r="C101">
        <v>1802</v>
      </c>
      <c r="D101">
        <v>1802</v>
      </c>
      <c r="E101" t="s">
        <v>155</v>
      </c>
      <c r="F101" t="s">
        <v>156</v>
      </c>
      <c r="G101" t="s">
        <v>156</v>
      </c>
      <c r="H101" t="s">
        <v>156</v>
      </c>
      <c r="I101">
        <v>0</v>
      </c>
      <c r="J101" t="s">
        <v>157</v>
      </c>
      <c r="K101">
        <v>1</v>
      </c>
      <c r="L101" t="s">
        <v>154</v>
      </c>
      <c r="M101" t="s">
        <v>154</v>
      </c>
      <c r="N101" t="s">
        <v>154</v>
      </c>
      <c r="O101">
        <v>1</v>
      </c>
      <c r="P101" t="s">
        <v>154</v>
      </c>
      <c r="Q101" t="s">
        <v>154</v>
      </c>
      <c r="R101" t="s">
        <v>183</v>
      </c>
      <c r="S101">
        <v>0</v>
      </c>
      <c r="T101">
        <v>5</v>
      </c>
      <c r="U101">
        <v>0</v>
      </c>
      <c r="V101">
        <v>57</v>
      </c>
      <c r="W101">
        <v>57</v>
      </c>
      <c r="X101">
        <v>5</v>
      </c>
      <c r="Y101">
        <v>57</v>
      </c>
      <c r="Z101">
        <v>41</v>
      </c>
      <c r="AA101">
        <v>0</v>
      </c>
      <c r="AB101">
        <v>41</v>
      </c>
      <c r="AC101">
        <v>5</v>
      </c>
      <c r="AD101">
        <v>5</v>
      </c>
      <c r="AE101">
        <v>0</v>
      </c>
      <c r="AF101">
        <v>0</v>
      </c>
      <c r="AG101">
        <v>57</v>
      </c>
      <c r="AH101">
        <v>5</v>
      </c>
      <c r="AI101">
        <v>5</v>
      </c>
      <c r="AJ101">
        <v>0</v>
      </c>
      <c r="AK101">
        <v>57</v>
      </c>
      <c r="AL101">
        <v>57</v>
      </c>
      <c r="AM101">
        <v>99</v>
      </c>
      <c r="AN101">
        <v>5</v>
      </c>
      <c r="AO101">
        <v>5</v>
      </c>
      <c r="AP101">
        <v>5</v>
      </c>
      <c r="AQ101">
        <v>41</v>
      </c>
      <c r="AR101">
        <v>41</v>
      </c>
      <c r="AS101">
        <v>41</v>
      </c>
      <c r="AT101">
        <v>5</v>
      </c>
      <c r="AU101">
        <v>57</v>
      </c>
      <c r="AV101">
        <v>41</v>
      </c>
      <c r="AW101">
        <v>57</v>
      </c>
      <c r="AX101">
        <v>0</v>
      </c>
      <c r="AY101" t="s">
        <v>159</v>
      </c>
      <c r="AZ101">
        <v>-48</v>
      </c>
      <c r="BA101">
        <v>181</v>
      </c>
      <c r="BB101" t="s">
        <v>206</v>
      </c>
      <c r="BC101" t="s">
        <v>161</v>
      </c>
      <c r="BD101" t="b">
        <v>0</v>
      </c>
      <c r="BE101" t="s">
        <v>164</v>
      </c>
      <c r="BF101" t="b">
        <v>1</v>
      </c>
      <c r="BH101" t="s">
        <v>222</v>
      </c>
      <c r="BI101" t="s">
        <v>207</v>
      </c>
      <c r="BJ101" t="b">
        <v>0</v>
      </c>
      <c r="BK101" t="s">
        <v>163</v>
      </c>
      <c r="BL101" t="b">
        <v>0</v>
      </c>
      <c r="BM101">
        <v>18</v>
      </c>
      <c r="BN101" t="s">
        <v>164</v>
      </c>
      <c r="BO101" t="s">
        <v>165</v>
      </c>
      <c r="BP101" t="s">
        <v>164</v>
      </c>
      <c r="BQ101" t="s">
        <v>166</v>
      </c>
      <c r="BR101">
        <v>768</v>
      </c>
      <c r="BS101" t="s">
        <v>156</v>
      </c>
      <c r="BT101" t="s">
        <v>173</v>
      </c>
      <c r="BU101" t="s">
        <v>189</v>
      </c>
      <c r="BV101" t="s">
        <v>190</v>
      </c>
      <c r="BW101">
        <v>57</v>
      </c>
      <c r="BX101">
        <v>6</v>
      </c>
      <c r="BY101">
        <v>0</v>
      </c>
      <c r="BZ101">
        <v>6</v>
      </c>
      <c r="CA101" t="s">
        <v>223</v>
      </c>
      <c r="CB101" t="s">
        <v>156</v>
      </c>
      <c r="CC101">
        <v>7</v>
      </c>
      <c r="CD101" t="b">
        <v>0</v>
      </c>
      <c r="CE101" t="s">
        <v>168</v>
      </c>
      <c r="CF101" t="s">
        <v>224</v>
      </c>
      <c r="CG101">
        <v>46</v>
      </c>
      <c r="CH101">
        <v>0</v>
      </c>
      <c r="CI101" t="s">
        <v>183</v>
      </c>
      <c r="CJ101" t="s">
        <v>169</v>
      </c>
      <c r="CK101" t="s">
        <v>198</v>
      </c>
      <c r="CL101" t="s">
        <v>169</v>
      </c>
      <c r="CM101" t="s">
        <v>198</v>
      </c>
      <c r="CN101" t="s">
        <v>198</v>
      </c>
      <c r="CO101" t="s">
        <v>183</v>
      </c>
      <c r="CP101" t="s">
        <v>198</v>
      </c>
      <c r="CQ101">
        <v>1</v>
      </c>
      <c r="CR101">
        <v>439</v>
      </c>
      <c r="CS101" t="str">
        <f t="shared" si="50"/>
        <v/>
      </c>
      <c r="CT101" t="str">
        <f t="shared" ca="1" si="51"/>
        <v/>
      </c>
      <c r="CU101" t="str">
        <f t="shared" si="52"/>
        <v/>
      </c>
      <c r="CV101" t="str">
        <f t="shared" ca="1" si="53"/>
        <v/>
      </c>
      <c r="CW101" t="str">
        <f t="shared" si="54"/>
        <v/>
      </c>
      <c r="CX101" t="str">
        <f t="shared" ca="1" si="55"/>
        <v/>
      </c>
      <c r="CY101" t="str">
        <f t="shared" si="56"/>
        <v/>
      </c>
      <c r="CZ101" t="str">
        <f t="shared" ca="1" si="57"/>
        <v/>
      </c>
      <c r="DA101" t="str">
        <f t="shared" si="58"/>
        <v/>
      </c>
      <c r="DB101" t="str">
        <f t="shared" ca="1" si="59"/>
        <v/>
      </c>
      <c r="DC101" t="str">
        <f t="shared" si="60"/>
        <v/>
      </c>
      <c r="DD101" t="str">
        <f t="shared" ca="1" si="61"/>
        <v/>
      </c>
      <c r="DE101" t="str">
        <f t="shared" si="62"/>
        <v/>
      </c>
      <c r="DF101" t="str">
        <f t="shared" ca="1" si="63"/>
        <v/>
      </c>
      <c r="DG101" t="str">
        <f t="shared" si="64"/>
        <v/>
      </c>
      <c r="DH101" t="str">
        <f t="shared" ca="1" si="65"/>
        <v/>
      </c>
      <c r="DI101" t="str">
        <f t="shared" si="66"/>
        <v/>
      </c>
      <c r="DJ101" t="str">
        <f t="shared" ca="1" si="67"/>
        <v/>
      </c>
      <c r="DK101" t="str">
        <f t="shared" si="68"/>
        <v/>
      </c>
      <c r="DL101" t="str">
        <f t="shared" ca="1" si="69"/>
        <v/>
      </c>
      <c r="DM101" t="str">
        <f t="shared" si="70"/>
        <v/>
      </c>
      <c r="DN101" t="str">
        <f t="shared" ca="1" si="71"/>
        <v/>
      </c>
      <c r="DO101" t="str">
        <f t="shared" si="72"/>
        <v/>
      </c>
      <c r="DP101" t="str">
        <f t="shared" ca="1" si="73"/>
        <v/>
      </c>
      <c r="DQ101" t="str">
        <f t="shared" si="74"/>
        <v/>
      </c>
      <c r="DR101" t="str">
        <f t="shared" ca="1" si="75"/>
        <v/>
      </c>
      <c r="DS101" t="str">
        <f t="shared" si="76"/>
        <v/>
      </c>
      <c r="DT101" t="str">
        <f t="shared" ca="1" si="77"/>
        <v/>
      </c>
      <c r="DU101" t="str">
        <f t="shared" si="78"/>
        <v/>
      </c>
      <c r="DV101" t="str">
        <f t="shared" ca="1" si="79"/>
        <v/>
      </c>
      <c r="DW101" t="str">
        <f t="shared" si="80"/>
        <v/>
      </c>
      <c r="DX101" t="str">
        <f t="shared" ca="1" si="81"/>
        <v/>
      </c>
      <c r="DY101" t="str">
        <f t="shared" si="82"/>
        <v/>
      </c>
      <c r="DZ101" t="str">
        <f t="shared" ca="1" si="83"/>
        <v/>
      </c>
      <c r="EA101" t="str">
        <f t="shared" si="84"/>
        <v/>
      </c>
      <c r="EB101" t="str">
        <f t="shared" ca="1" si="85"/>
        <v/>
      </c>
      <c r="EC101" t="str">
        <f t="shared" si="86"/>
        <v/>
      </c>
      <c r="ED101" t="str">
        <f t="shared" ca="1" si="87"/>
        <v/>
      </c>
      <c r="EE101" t="str">
        <f t="shared" si="88"/>
        <v/>
      </c>
      <c r="EF101" t="str">
        <f t="shared" ca="1" si="89"/>
        <v/>
      </c>
      <c r="EG101" t="str">
        <f t="shared" si="90"/>
        <v/>
      </c>
      <c r="EH101" t="str">
        <f t="shared" ca="1" si="91"/>
        <v/>
      </c>
      <c r="EI101" t="str">
        <f t="shared" si="92"/>
        <v/>
      </c>
      <c r="EJ101" t="str">
        <f t="shared" ca="1" si="93"/>
        <v/>
      </c>
      <c r="EK101" t="str">
        <f t="shared" ca="1" si="95"/>
        <v/>
      </c>
      <c r="EL101" t="s">
        <v>924</v>
      </c>
      <c r="EM101">
        <v>51007</v>
      </c>
      <c r="EN101">
        <v>16993</v>
      </c>
      <c r="EO101">
        <v>414</v>
      </c>
      <c r="EP101">
        <v>1871</v>
      </c>
      <c r="EQ101">
        <v>14911</v>
      </c>
      <c r="ER101">
        <v>439</v>
      </c>
      <c r="ES101">
        <v>20076</v>
      </c>
      <c r="ET101">
        <v>2472</v>
      </c>
      <c r="EU101">
        <v>2</v>
      </c>
      <c r="EV101" t="s">
        <v>156</v>
      </c>
      <c r="EW101">
        <v>1024</v>
      </c>
      <c r="EX101">
        <v>2</v>
      </c>
      <c r="EY101">
        <v>48000</v>
      </c>
      <c r="EZ101">
        <v>-16</v>
      </c>
      <c r="FA101" t="s">
        <v>170</v>
      </c>
      <c r="FB101">
        <v>1</v>
      </c>
      <c r="FC101" t="s">
        <v>199</v>
      </c>
      <c r="FD101">
        <v>521693</v>
      </c>
      <c r="FE101">
        <v>504698</v>
      </c>
      <c r="FF101">
        <v>16969</v>
      </c>
      <c r="FG101">
        <v>1019165</v>
      </c>
      <c r="FH101">
        <v>1020752</v>
      </c>
      <c r="FI101">
        <v>504679</v>
      </c>
      <c r="FJ101">
        <v>1019165</v>
      </c>
      <c r="FK101">
        <v>502203</v>
      </c>
      <c r="FL101" t="s">
        <v>158</v>
      </c>
      <c r="FM101">
        <v>498650</v>
      </c>
      <c r="FN101">
        <v>438000</v>
      </c>
      <c r="FO101">
        <v>458663</v>
      </c>
      <c r="FP101">
        <v>2057</v>
      </c>
      <c r="FQ101">
        <v>2051</v>
      </c>
      <c r="FR101">
        <v>1018414</v>
      </c>
      <c r="FS101">
        <v>437999</v>
      </c>
      <c r="FT101">
        <v>437999</v>
      </c>
      <c r="FU101">
        <v>2055</v>
      </c>
      <c r="FV101">
        <v>1024336</v>
      </c>
      <c r="FW101">
        <v>1022752</v>
      </c>
      <c r="FX101">
        <v>1024776</v>
      </c>
      <c r="FY101">
        <v>438415</v>
      </c>
      <c r="FZ101">
        <v>460534</v>
      </c>
      <c r="GA101">
        <v>438586</v>
      </c>
      <c r="GB101">
        <v>502203</v>
      </c>
      <c r="GC101">
        <v>500650</v>
      </c>
      <c r="GD101">
        <v>504676</v>
      </c>
      <c r="GE101" t="s">
        <v>158</v>
      </c>
      <c r="GF101">
        <v>1024336</v>
      </c>
      <c r="GG101">
        <v>498649</v>
      </c>
      <c r="GH101">
        <v>1018412</v>
      </c>
      <c r="GI101">
        <v>572700</v>
      </c>
      <c r="GJ101" t="s">
        <v>172</v>
      </c>
      <c r="GK101">
        <v>57</v>
      </c>
      <c r="GL101">
        <v>104534</v>
      </c>
      <c r="GM101">
        <v>58</v>
      </c>
      <c r="GN101" t="s">
        <v>185</v>
      </c>
      <c r="GO101" t="s">
        <v>166</v>
      </c>
      <c r="GP101">
        <v>1024</v>
      </c>
      <c r="GQ101">
        <v>-50</v>
      </c>
      <c r="GR101">
        <v>180</v>
      </c>
      <c r="GS101">
        <f t="shared" si="94"/>
        <v>58</v>
      </c>
      <c r="GT101" t="str">
        <f t="shared" si="49"/>
        <v>test</v>
      </c>
    </row>
    <row r="102" spans="1:202" x14ac:dyDescent="0.2">
      <c r="A102">
        <v>98</v>
      </c>
      <c r="B102">
        <v>98</v>
      </c>
      <c r="C102">
        <v>1826</v>
      </c>
      <c r="D102">
        <v>1826</v>
      </c>
      <c r="E102" t="s">
        <v>155</v>
      </c>
      <c r="F102" t="s">
        <v>156</v>
      </c>
      <c r="G102" t="s">
        <v>156</v>
      </c>
      <c r="H102" t="s">
        <v>156</v>
      </c>
      <c r="I102">
        <v>0</v>
      </c>
      <c r="J102" t="s">
        <v>157</v>
      </c>
      <c r="K102">
        <v>1</v>
      </c>
      <c r="L102" t="s">
        <v>154</v>
      </c>
      <c r="M102" t="s">
        <v>154</v>
      </c>
      <c r="N102" t="s">
        <v>154</v>
      </c>
      <c r="O102">
        <v>1</v>
      </c>
      <c r="P102" t="s">
        <v>154</v>
      </c>
      <c r="Q102" t="s">
        <v>154</v>
      </c>
      <c r="R102" t="s">
        <v>179</v>
      </c>
      <c r="S102">
        <v>0</v>
      </c>
      <c r="T102">
        <v>5</v>
      </c>
      <c r="U102">
        <v>0</v>
      </c>
      <c r="V102">
        <v>58</v>
      </c>
      <c r="W102">
        <v>58</v>
      </c>
      <c r="X102">
        <v>5</v>
      </c>
      <c r="Y102">
        <v>58</v>
      </c>
      <c r="Z102">
        <v>41</v>
      </c>
      <c r="AA102">
        <v>0</v>
      </c>
      <c r="AB102">
        <v>41</v>
      </c>
      <c r="AC102">
        <v>5</v>
      </c>
      <c r="AD102">
        <v>5</v>
      </c>
      <c r="AE102">
        <v>0</v>
      </c>
      <c r="AF102">
        <v>0</v>
      </c>
      <c r="AG102">
        <v>58</v>
      </c>
      <c r="AH102">
        <v>5</v>
      </c>
      <c r="AI102">
        <v>5</v>
      </c>
      <c r="AJ102">
        <v>0</v>
      </c>
      <c r="AK102">
        <v>58</v>
      </c>
      <c r="AL102">
        <v>58</v>
      </c>
      <c r="AM102">
        <v>100</v>
      </c>
      <c r="AN102">
        <v>5</v>
      </c>
      <c r="AO102">
        <v>5</v>
      </c>
      <c r="AP102">
        <v>5</v>
      </c>
      <c r="AQ102">
        <v>41</v>
      </c>
      <c r="AR102">
        <v>41</v>
      </c>
      <c r="AS102">
        <v>41</v>
      </c>
      <c r="AT102">
        <v>5</v>
      </c>
      <c r="AU102">
        <v>58</v>
      </c>
      <c r="AV102">
        <v>41</v>
      </c>
      <c r="AW102">
        <v>58</v>
      </c>
      <c r="AX102">
        <v>0</v>
      </c>
      <c r="AY102" t="s">
        <v>159</v>
      </c>
      <c r="AZ102">
        <v>-48</v>
      </c>
      <c r="BA102">
        <v>181</v>
      </c>
      <c r="BB102" t="s">
        <v>206</v>
      </c>
      <c r="BC102" t="s">
        <v>161</v>
      </c>
      <c r="BD102" t="b">
        <v>0</v>
      </c>
      <c r="BE102">
        <v>7.6</v>
      </c>
      <c r="BF102" t="b">
        <v>1</v>
      </c>
      <c r="BH102" t="s">
        <v>222</v>
      </c>
      <c r="BI102" t="s">
        <v>207</v>
      </c>
      <c r="BJ102" t="b">
        <v>0</v>
      </c>
      <c r="BK102" t="s">
        <v>163</v>
      </c>
      <c r="BL102" t="b">
        <v>0</v>
      </c>
      <c r="BM102">
        <v>18</v>
      </c>
      <c r="BN102" t="s">
        <v>164</v>
      </c>
      <c r="BO102" t="s">
        <v>165</v>
      </c>
      <c r="BP102" t="s">
        <v>164</v>
      </c>
      <c r="BQ102" t="s">
        <v>166</v>
      </c>
      <c r="BR102">
        <v>768</v>
      </c>
      <c r="BS102" t="s">
        <v>156</v>
      </c>
      <c r="BT102" t="s">
        <v>173</v>
      </c>
      <c r="BU102" t="s">
        <v>176</v>
      </c>
      <c r="BV102" t="s">
        <v>193</v>
      </c>
      <c r="BW102">
        <v>58</v>
      </c>
      <c r="BX102">
        <v>6</v>
      </c>
      <c r="BY102">
        <v>0</v>
      </c>
      <c r="BZ102">
        <v>6</v>
      </c>
      <c r="CA102" t="s">
        <v>223</v>
      </c>
      <c r="CB102" t="s">
        <v>156</v>
      </c>
      <c r="CC102">
        <v>7</v>
      </c>
      <c r="CD102" t="b">
        <v>0</v>
      </c>
      <c r="CE102" t="s">
        <v>168</v>
      </c>
      <c r="CF102" t="s">
        <v>224</v>
      </c>
      <c r="CG102">
        <v>14</v>
      </c>
      <c r="CH102">
        <v>0</v>
      </c>
      <c r="CI102" t="s">
        <v>179</v>
      </c>
      <c r="CJ102" t="s">
        <v>169</v>
      </c>
      <c r="CK102" t="s">
        <v>198</v>
      </c>
      <c r="CL102" t="s">
        <v>169</v>
      </c>
      <c r="CM102" t="s">
        <v>198</v>
      </c>
      <c r="CN102" t="s">
        <v>198</v>
      </c>
      <c r="CO102" t="s">
        <v>179</v>
      </c>
      <c r="CP102" t="s">
        <v>198</v>
      </c>
      <c r="CQ102">
        <v>1</v>
      </c>
      <c r="CR102">
        <v>3247</v>
      </c>
      <c r="CS102">
        <f t="shared" si="50"/>
        <v>3247</v>
      </c>
      <c r="CT102">
        <f t="shared" ca="1" si="51"/>
        <v>3247</v>
      </c>
      <c r="CU102" t="str">
        <f t="shared" si="52"/>
        <v/>
      </c>
      <c r="CV102" t="str">
        <f t="shared" ca="1" si="53"/>
        <v/>
      </c>
      <c r="CW102" t="str">
        <f t="shared" si="54"/>
        <v/>
      </c>
      <c r="CX102" t="str">
        <f t="shared" ca="1" si="55"/>
        <v/>
      </c>
      <c r="CY102" t="str">
        <f t="shared" si="56"/>
        <v/>
      </c>
      <c r="CZ102" t="str">
        <f t="shared" ca="1" si="57"/>
        <v/>
      </c>
      <c r="DA102" t="str">
        <f t="shared" si="58"/>
        <v/>
      </c>
      <c r="DB102" t="str">
        <f t="shared" ca="1" si="59"/>
        <v/>
      </c>
      <c r="DC102" t="str">
        <f t="shared" si="60"/>
        <v/>
      </c>
      <c r="DD102" t="str">
        <f t="shared" ca="1" si="61"/>
        <v/>
      </c>
      <c r="DE102" t="str">
        <f t="shared" si="62"/>
        <v/>
      </c>
      <c r="DF102" t="str">
        <f t="shared" ca="1" si="63"/>
        <v/>
      </c>
      <c r="DG102" t="str">
        <f t="shared" si="64"/>
        <v/>
      </c>
      <c r="DH102" t="str">
        <f t="shared" ca="1" si="65"/>
        <v/>
      </c>
      <c r="DI102" t="str">
        <f t="shared" si="66"/>
        <v/>
      </c>
      <c r="DJ102" t="str">
        <f t="shared" ca="1" si="67"/>
        <v/>
      </c>
      <c r="DK102" t="str">
        <f t="shared" si="68"/>
        <v/>
      </c>
      <c r="DL102" t="str">
        <f t="shared" ca="1" si="69"/>
        <v/>
      </c>
      <c r="DM102" t="str">
        <f t="shared" si="70"/>
        <v/>
      </c>
      <c r="DN102" t="str">
        <f t="shared" ca="1" si="71"/>
        <v/>
      </c>
      <c r="DO102" t="str">
        <f t="shared" si="72"/>
        <v/>
      </c>
      <c r="DP102" t="str">
        <f t="shared" ca="1" si="73"/>
        <v/>
      </c>
      <c r="DQ102" t="str">
        <f t="shared" si="74"/>
        <v/>
      </c>
      <c r="DR102" t="str">
        <f t="shared" ca="1" si="75"/>
        <v/>
      </c>
      <c r="DS102" t="str">
        <f t="shared" si="76"/>
        <v/>
      </c>
      <c r="DT102" t="str">
        <f t="shared" ca="1" si="77"/>
        <v/>
      </c>
      <c r="DU102" t="str">
        <f t="shared" si="78"/>
        <v/>
      </c>
      <c r="DV102" t="str">
        <f t="shared" ca="1" si="79"/>
        <v/>
      </c>
      <c r="DW102">
        <f t="shared" si="80"/>
        <v>3247</v>
      </c>
      <c r="DX102">
        <f t="shared" ca="1" si="81"/>
        <v>3247</v>
      </c>
      <c r="DY102" t="str">
        <f t="shared" si="82"/>
        <v/>
      </c>
      <c r="DZ102" t="str">
        <f t="shared" ca="1" si="83"/>
        <v/>
      </c>
      <c r="EA102" t="str">
        <f t="shared" si="84"/>
        <v/>
      </c>
      <c r="EB102" t="str">
        <f t="shared" ca="1" si="85"/>
        <v/>
      </c>
      <c r="EC102" t="str">
        <f t="shared" si="86"/>
        <v/>
      </c>
      <c r="ED102" t="str">
        <f t="shared" ca="1" si="87"/>
        <v/>
      </c>
      <c r="EE102" t="str">
        <f t="shared" si="88"/>
        <v/>
      </c>
      <c r="EF102" t="str">
        <f t="shared" ca="1" si="89"/>
        <v/>
      </c>
      <c r="EG102" t="str">
        <f t="shared" si="90"/>
        <v/>
      </c>
      <c r="EH102" t="str">
        <f t="shared" ca="1" si="91"/>
        <v/>
      </c>
      <c r="EI102" t="str">
        <f t="shared" si="92"/>
        <v/>
      </c>
      <c r="EJ102" t="str">
        <f t="shared" ca="1" si="93"/>
        <v/>
      </c>
      <c r="EK102">
        <f t="shared" ca="1" si="95"/>
        <v>3247</v>
      </c>
      <c r="EL102">
        <v>3247</v>
      </c>
      <c r="EM102">
        <v>51007</v>
      </c>
      <c r="EN102">
        <v>16993</v>
      </c>
      <c r="EO102">
        <v>414</v>
      </c>
      <c r="EP102">
        <v>1871</v>
      </c>
      <c r="EQ102">
        <v>14911</v>
      </c>
      <c r="ER102">
        <v>3247</v>
      </c>
      <c r="ES102">
        <v>20076</v>
      </c>
      <c r="ET102">
        <v>2472</v>
      </c>
      <c r="EU102">
        <v>2</v>
      </c>
      <c r="EV102" t="s">
        <v>156</v>
      </c>
      <c r="EW102">
        <v>1024</v>
      </c>
      <c r="EX102">
        <v>2</v>
      </c>
      <c r="EY102">
        <v>48000</v>
      </c>
      <c r="EZ102">
        <v>-16</v>
      </c>
      <c r="FA102" t="s">
        <v>170</v>
      </c>
      <c r="FB102">
        <v>1</v>
      </c>
      <c r="FC102" t="s">
        <v>199</v>
      </c>
      <c r="FD102">
        <v>521693</v>
      </c>
      <c r="FE102">
        <v>504698</v>
      </c>
      <c r="FF102">
        <v>16969</v>
      </c>
      <c r="FG102">
        <v>1025560</v>
      </c>
      <c r="FH102">
        <v>1027066</v>
      </c>
      <c r="FI102">
        <v>504679</v>
      </c>
      <c r="FJ102">
        <v>1025560</v>
      </c>
      <c r="FK102">
        <v>502203</v>
      </c>
      <c r="FL102" t="s">
        <v>158</v>
      </c>
      <c r="FM102">
        <v>498650</v>
      </c>
      <c r="FN102">
        <v>438000</v>
      </c>
      <c r="FO102">
        <v>458663</v>
      </c>
      <c r="FP102">
        <v>2057</v>
      </c>
      <c r="FQ102">
        <v>2051</v>
      </c>
      <c r="FR102">
        <v>1024809</v>
      </c>
      <c r="FS102">
        <v>437999</v>
      </c>
      <c r="FT102">
        <v>437999</v>
      </c>
      <c r="FU102">
        <v>2055</v>
      </c>
      <c r="FV102">
        <v>1030779</v>
      </c>
      <c r="FW102">
        <v>1029067</v>
      </c>
      <c r="FX102">
        <v>1034027</v>
      </c>
      <c r="FY102">
        <v>438415</v>
      </c>
      <c r="FZ102">
        <v>460534</v>
      </c>
      <c r="GA102">
        <v>438586</v>
      </c>
      <c r="GB102">
        <v>502203</v>
      </c>
      <c r="GC102">
        <v>500650</v>
      </c>
      <c r="GD102">
        <v>504676</v>
      </c>
      <c r="GE102" t="s">
        <v>158</v>
      </c>
      <c r="GF102">
        <v>1030779</v>
      </c>
      <c r="GG102">
        <v>498649</v>
      </c>
      <c r="GH102">
        <v>1024807</v>
      </c>
      <c r="GI102">
        <v>572700</v>
      </c>
      <c r="GJ102" t="s">
        <v>172</v>
      </c>
      <c r="GK102">
        <v>58</v>
      </c>
      <c r="GL102">
        <v>107781</v>
      </c>
      <c r="GM102">
        <v>59</v>
      </c>
      <c r="GN102" t="s">
        <v>182</v>
      </c>
      <c r="GO102" t="s">
        <v>166</v>
      </c>
      <c r="GP102">
        <v>1024</v>
      </c>
      <c r="GQ102">
        <v>-50</v>
      </c>
      <c r="GR102">
        <v>180</v>
      </c>
      <c r="GS102">
        <f t="shared" si="94"/>
        <v>59</v>
      </c>
      <c r="GT102" t="str">
        <f t="shared" si="49"/>
        <v>test</v>
      </c>
    </row>
    <row r="103" spans="1:202" x14ac:dyDescent="0.2">
      <c r="A103">
        <v>98</v>
      </c>
      <c r="B103">
        <v>98</v>
      </c>
      <c r="C103">
        <v>1802</v>
      </c>
      <c r="D103">
        <v>1802</v>
      </c>
      <c r="E103" t="s">
        <v>155</v>
      </c>
      <c r="F103" t="s">
        <v>156</v>
      </c>
      <c r="G103" t="s">
        <v>156</v>
      </c>
      <c r="H103" t="s">
        <v>156</v>
      </c>
      <c r="I103">
        <v>0</v>
      </c>
      <c r="J103" t="s">
        <v>157</v>
      </c>
      <c r="K103">
        <v>1</v>
      </c>
      <c r="L103" t="s">
        <v>154</v>
      </c>
      <c r="M103" t="s">
        <v>154</v>
      </c>
      <c r="N103" t="s">
        <v>154</v>
      </c>
      <c r="O103">
        <v>1</v>
      </c>
      <c r="P103" t="s">
        <v>154</v>
      </c>
      <c r="Q103" t="s">
        <v>154</v>
      </c>
      <c r="R103" t="s">
        <v>179</v>
      </c>
      <c r="S103">
        <v>0</v>
      </c>
      <c r="T103">
        <v>5</v>
      </c>
      <c r="U103">
        <v>0</v>
      </c>
      <c r="V103">
        <v>59</v>
      </c>
      <c r="W103">
        <v>59</v>
      </c>
      <c r="X103">
        <v>5</v>
      </c>
      <c r="Y103">
        <v>59</v>
      </c>
      <c r="Z103">
        <v>41</v>
      </c>
      <c r="AA103">
        <v>0</v>
      </c>
      <c r="AB103">
        <v>41</v>
      </c>
      <c r="AC103">
        <v>5</v>
      </c>
      <c r="AD103">
        <v>5</v>
      </c>
      <c r="AE103">
        <v>0</v>
      </c>
      <c r="AF103">
        <v>0</v>
      </c>
      <c r="AG103">
        <v>59</v>
      </c>
      <c r="AH103">
        <v>5</v>
      </c>
      <c r="AI103">
        <v>5</v>
      </c>
      <c r="AJ103">
        <v>0</v>
      </c>
      <c r="AK103">
        <v>59</v>
      </c>
      <c r="AL103">
        <v>59</v>
      </c>
      <c r="AM103">
        <v>101</v>
      </c>
      <c r="AN103">
        <v>5</v>
      </c>
      <c r="AO103">
        <v>5</v>
      </c>
      <c r="AP103">
        <v>5</v>
      </c>
      <c r="AQ103">
        <v>41</v>
      </c>
      <c r="AR103">
        <v>41</v>
      </c>
      <c r="AS103">
        <v>41</v>
      </c>
      <c r="AT103">
        <v>5</v>
      </c>
      <c r="AU103">
        <v>59</v>
      </c>
      <c r="AV103">
        <v>41</v>
      </c>
      <c r="AW103">
        <v>59</v>
      </c>
      <c r="AX103">
        <v>0</v>
      </c>
      <c r="AY103" t="s">
        <v>159</v>
      </c>
      <c r="AZ103">
        <v>-48</v>
      </c>
      <c r="BA103">
        <v>181</v>
      </c>
      <c r="BB103" t="s">
        <v>206</v>
      </c>
      <c r="BC103" t="s">
        <v>161</v>
      </c>
      <c r="BD103" t="b">
        <v>0</v>
      </c>
      <c r="BE103">
        <v>5.08</v>
      </c>
      <c r="BF103" t="b">
        <v>1</v>
      </c>
      <c r="BH103" t="s">
        <v>222</v>
      </c>
      <c r="BI103" t="s">
        <v>207</v>
      </c>
      <c r="BJ103" t="b">
        <v>0</v>
      </c>
      <c r="BK103" t="s">
        <v>163</v>
      </c>
      <c r="BL103" t="b">
        <v>0</v>
      </c>
      <c r="BM103">
        <v>18</v>
      </c>
      <c r="BN103" t="s">
        <v>164</v>
      </c>
      <c r="BO103" t="s">
        <v>165</v>
      </c>
      <c r="BP103" t="s">
        <v>164</v>
      </c>
      <c r="BQ103" t="s">
        <v>166</v>
      </c>
      <c r="BR103">
        <v>768</v>
      </c>
      <c r="BS103" t="s">
        <v>156</v>
      </c>
      <c r="BT103" t="s">
        <v>173</v>
      </c>
      <c r="BU103" t="s">
        <v>188</v>
      </c>
      <c r="BV103" t="s">
        <v>180</v>
      </c>
      <c r="BW103">
        <v>59</v>
      </c>
      <c r="BX103">
        <v>6</v>
      </c>
      <c r="BY103">
        <v>0</v>
      </c>
      <c r="BZ103">
        <v>6</v>
      </c>
      <c r="CA103" t="s">
        <v>223</v>
      </c>
      <c r="CB103" t="s">
        <v>156</v>
      </c>
      <c r="CC103">
        <v>7</v>
      </c>
      <c r="CD103" t="b">
        <v>0</v>
      </c>
      <c r="CE103" t="s">
        <v>168</v>
      </c>
      <c r="CF103" t="s">
        <v>224</v>
      </c>
      <c r="CG103">
        <v>42</v>
      </c>
      <c r="CH103">
        <v>0</v>
      </c>
      <c r="CI103" t="s">
        <v>179</v>
      </c>
      <c r="CJ103" t="s">
        <v>169</v>
      </c>
      <c r="CK103" t="s">
        <v>198</v>
      </c>
      <c r="CL103" t="s">
        <v>169</v>
      </c>
      <c r="CM103" t="s">
        <v>198</v>
      </c>
      <c r="CN103" t="s">
        <v>198</v>
      </c>
      <c r="CO103" t="s">
        <v>179</v>
      </c>
      <c r="CP103" t="s">
        <v>198</v>
      </c>
      <c r="CQ103">
        <v>1</v>
      </c>
      <c r="CR103">
        <v>346</v>
      </c>
      <c r="CS103">
        <f t="shared" si="50"/>
        <v>346</v>
      </c>
      <c r="CT103">
        <f t="shared" ca="1" si="51"/>
        <v>346</v>
      </c>
      <c r="CU103" t="str">
        <f t="shared" si="52"/>
        <v/>
      </c>
      <c r="CV103" t="str">
        <f t="shared" ca="1" si="53"/>
        <v/>
      </c>
      <c r="CW103" t="str">
        <f t="shared" si="54"/>
        <v/>
      </c>
      <c r="CX103" t="str">
        <f t="shared" ca="1" si="55"/>
        <v/>
      </c>
      <c r="CY103" t="str">
        <f t="shared" si="56"/>
        <v/>
      </c>
      <c r="CZ103" t="str">
        <f t="shared" ca="1" si="57"/>
        <v/>
      </c>
      <c r="DA103" t="str">
        <f t="shared" si="58"/>
        <v/>
      </c>
      <c r="DB103" t="str">
        <f t="shared" ca="1" si="59"/>
        <v/>
      </c>
      <c r="DC103" t="str">
        <f t="shared" si="60"/>
        <v/>
      </c>
      <c r="DD103" t="str">
        <f t="shared" ca="1" si="61"/>
        <v/>
      </c>
      <c r="DE103" t="str">
        <f t="shared" si="62"/>
        <v/>
      </c>
      <c r="DF103" t="str">
        <f t="shared" ca="1" si="63"/>
        <v/>
      </c>
      <c r="DG103" t="str">
        <f t="shared" si="64"/>
        <v/>
      </c>
      <c r="DH103" t="str">
        <f t="shared" ca="1" si="65"/>
        <v/>
      </c>
      <c r="DI103" t="str">
        <f t="shared" si="66"/>
        <v/>
      </c>
      <c r="DJ103" t="str">
        <f t="shared" ca="1" si="67"/>
        <v/>
      </c>
      <c r="DK103">
        <f t="shared" si="68"/>
        <v>346</v>
      </c>
      <c r="DL103">
        <f t="shared" ca="1" si="69"/>
        <v>346</v>
      </c>
      <c r="DM103" t="str">
        <f t="shared" si="70"/>
        <v/>
      </c>
      <c r="DN103" t="str">
        <f t="shared" ca="1" si="71"/>
        <v/>
      </c>
      <c r="DO103" t="str">
        <f t="shared" si="72"/>
        <v/>
      </c>
      <c r="DP103" t="str">
        <f t="shared" ca="1" si="73"/>
        <v/>
      </c>
      <c r="DQ103" t="str">
        <f t="shared" si="74"/>
        <v/>
      </c>
      <c r="DR103" t="str">
        <f t="shared" ca="1" si="75"/>
        <v/>
      </c>
      <c r="DS103" t="str">
        <f t="shared" si="76"/>
        <v/>
      </c>
      <c r="DT103" t="str">
        <f t="shared" ca="1" si="77"/>
        <v/>
      </c>
      <c r="DU103" t="str">
        <f t="shared" si="78"/>
        <v/>
      </c>
      <c r="DV103" t="str">
        <f t="shared" ca="1" si="79"/>
        <v/>
      </c>
      <c r="DW103" t="str">
        <f t="shared" si="80"/>
        <v/>
      </c>
      <c r="DX103" t="str">
        <f t="shared" ca="1" si="81"/>
        <v/>
      </c>
      <c r="DY103" t="str">
        <f t="shared" si="82"/>
        <v/>
      </c>
      <c r="DZ103" t="str">
        <f t="shared" ca="1" si="83"/>
        <v/>
      </c>
      <c r="EA103" t="str">
        <f t="shared" si="84"/>
        <v/>
      </c>
      <c r="EB103" t="str">
        <f t="shared" ca="1" si="85"/>
        <v/>
      </c>
      <c r="EC103" t="str">
        <f t="shared" si="86"/>
        <v/>
      </c>
      <c r="ED103" t="str">
        <f t="shared" ca="1" si="87"/>
        <v/>
      </c>
      <c r="EE103" t="str">
        <f t="shared" si="88"/>
        <v/>
      </c>
      <c r="EF103" t="str">
        <f t="shared" ca="1" si="89"/>
        <v/>
      </c>
      <c r="EG103" t="str">
        <f t="shared" si="90"/>
        <v/>
      </c>
      <c r="EH103" t="str">
        <f t="shared" ca="1" si="91"/>
        <v/>
      </c>
      <c r="EI103" t="str">
        <f t="shared" si="92"/>
        <v/>
      </c>
      <c r="EJ103" t="str">
        <f t="shared" ca="1" si="93"/>
        <v/>
      </c>
      <c r="EK103">
        <f t="shared" ca="1" si="95"/>
        <v>346</v>
      </c>
      <c r="EL103">
        <v>346</v>
      </c>
      <c r="EM103">
        <v>51007</v>
      </c>
      <c r="EN103">
        <v>16993</v>
      </c>
      <c r="EO103">
        <v>414</v>
      </c>
      <c r="EP103">
        <v>1871</v>
      </c>
      <c r="EQ103">
        <v>14911</v>
      </c>
      <c r="ER103">
        <v>346</v>
      </c>
      <c r="ES103">
        <v>20076</v>
      </c>
      <c r="ET103">
        <v>2472</v>
      </c>
      <c r="EU103">
        <v>2</v>
      </c>
      <c r="EV103" t="s">
        <v>156</v>
      </c>
      <c r="EW103">
        <v>1024</v>
      </c>
      <c r="EX103">
        <v>2</v>
      </c>
      <c r="EY103">
        <v>48000</v>
      </c>
      <c r="EZ103">
        <v>-16</v>
      </c>
      <c r="FA103" t="s">
        <v>170</v>
      </c>
      <c r="FB103">
        <v>1</v>
      </c>
      <c r="FC103" t="s">
        <v>199</v>
      </c>
      <c r="FD103">
        <v>521693</v>
      </c>
      <c r="FE103">
        <v>504698</v>
      </c>
      <c r="FF103">
        <v>16969</v>
      </c>
      <c r="FG103">
        <v>1034810</v>
      </c>
      <c r="FH103">
        <v>1036133</v>
      </c>
      <c r="FI103">
        <v>504679</v>
      </c>
      <c r="FJ103">
        <v>1034810</v>
      </c>
      <c r="FK103">
        <v>502203</v>
      </c>
      <c r="FL103" t="s">
        <v>158</v>
      </c>
      <c r="FM103">
        <v>498650</v>
      </c>
      <c r="FN103">
        <v>438000</v>
      </c>
      <c r="FO103">
        <v>458663</v>
      </c>
      <c r="FP103">
        <v>2057</v>
      </c>
      <c r="FQ103">
        <v>2051</v>
      </c>
      <c r="FR103">
        <v>1034059</v>
      </c>
      <c r="FS103">
        <v>437999</v>
      </c>
      <c r="FT103">
        <v>437999</v>
      </c>
      <c r="FU103">
        <v>2055</v>
      </c>
      <c r="FV103">
        <v>1039611</v>
      </c>
      <c r="FW103">
        <v>1038133</v>
      </c>
      <c r="FX103">
        <v>1039958</v>
      </c>
      <c r="FY103">
        <v>438415</v>
      </c>
      <c r="FZ103">
        <v>460534</v>
      </c>
      <c r="GA103">
        <v>438586</v>
      </c>
      <c r="GB103">
        <v>502203</v>
      </c>
      <c r="GC103">
        <v>500650</v>
      </c>
      <c r="GD103">
        <v>504676</v>
      </c>
      <c r="GE103" t="s">
        <v>158</v>
      </c>
      <c r="GF103">
        <v>1039611</v>
      </c>
      <c r="GG103">
        <v>498649</v>
      </c>
      <c r="GH103">
        <v>1034057</v>
      </c>
      <c r="GI103">
        <v>572700</v>
      </c>
      <c r="GJ103" t="s">
        <v>172</v>
      </c>
      <c r="GK103">
        <v>59</v>
      </c>
      <c r="GL103">
        <v>108127</v>
      </c>
      <c r="GM103">
        <v>60</v>
      </c>
      <c r="GN103" t="s">
        <v>182</v>
      </c>
      <c r="GO103" t="s">
        <v>166</v>
      </c>
      <c r="GP103">
        <v>1024</v>
      </c>
      <c r="GQ103">
        <v>-50</v>
      </c>
      <c r="GR103">
        <v>180</v>
      </c>
      <c r="GS103">
        <f t="shared" si="94"/>
        <v>60</v>
      </c>
      <c r="GT103" t="str">
        <f t="shared" si="49"/>
        <v>test</v>
      </c>
    </row>
    <row r="104" spans="1:202" x14ac:dyDescent="0.2">
      <c r="A104">
        <v>98</v>
      </c>
      <c r="B104">
        <v>98</v>
      </c>
      <c r="C104">
        <v>1914</v>
      </c>
      <c r="D104">
        <v>1914</v>
      </c>
      <c r="E104" t="s">
        <v>155</v>
      </c>
      <c r="F104" t="s">
        <v>156</v>
      </c>
      <c r="G104" t="s">
        <v>156</v>
      </c>
      <c r="H104" t="s">
        <v>156</v>
      </c>
      <c r="I104">
        <v>0</v>
      </c>
      <c r="J104" t="s">
        <v>157</v>
      </c>
      <c r="K104">
        <v>1</v>
      </c>
      <c r="L104" t="s">
        <v>154</v>
      </c>
      <c r="M104" t="s">
        <v>154</v>
      </c>
      <c r="N104" t="s">
        <v>154</v>
      </c>
      <c r="O104">
        <v>1</v>
      </c>
      <c r="P104" t="s">
        <v>154</v>
      </c>
      <c r="Q104" t="s">
        <v>154</v>
      </c>
      <c r="R104" t="s">
        <v>179</v>
      </c>
      <c r="S104">
        <v>0</v>
      </c>
      <c r="T104">
        <v>5</v>
      </c>
      <c r="U104">
        <v>0</v>
      </c>
      <c r="V104">
        <v>60</v>
      </c>
      <c r="W104">
        <v>60</v>
      </c>
      <c r="X104">
        <v>5</v>
      </c>
      <c r="Y104">
        <v>60</v>
      </c>
      <c r="Z104">
        <v>41</v>
      </c>
      <c r="AA104">
        <v>0</v>
      </c>
      <c r="AB104">
        <v>41</v>
      </c>
      <c r="AC104">
        <v>5</v>
      </c>
      <c r="AD104">
        <v>5</v>
      </c>
      <c r="AE104">
        <v>0</v>
      </c>
      <c r="AF104">
        <v>0</v>
      </c>
      <c r="AG104">
        <v>60</v>
      </c>
      <c r="AH104">
        <v>5</v>
      </c>
      <c r="AI104">
        <v>5</v>
      </c>
      <c r="AJ104">
        <v>0</v>
      </c>
      <c r="AK104">
        <v>60</v>
      </c>
      <c r="AL104">
        <v>60</v>
      </c>
      <c r="AM104">
        <v>102</v>
      </c>
      <c r="AN104">
        <v>5</v>
      </c>
      <c r="AO104">
        <v>5</v>
      </c>
      <c r="AP104">
        <v>5</v>
      </c>
      <c r="AQ104">
        <v>41</v>
      </c>
      <c r="AR104">
        <v>41</v>
      </c>
      <c r="AS104">
        <v>41</v>
      </c>
      <c r="AT104">
        <v>5</v>
      </c>
      <c r="AU104">
        <v>60</v>
      </c>
      <c r="AV104">
        <v>41</v>
      </c>
      <c r="AW104">
        <v>60</v>
      </c>
      <c r="AX104">
        <v>0</v>
      </c>
      <c r="AY104" t="s">
        <v>159</v>
      </c>
      <c r="AZ104">
        <v>-48</v>
      </c>
      <c r="BA104">
        <v>181</v>
      </c>
      <c r="BB104" t="s">
        <v>206</v>
      </c>
      <c r="BC104" t="s">
        <v>161</v>
      </c>
      <c r="BD104" t="b">
        <v>0</v>
      </c>
      <c r="BE104">
        <v>2.85</v>
      </c>
      <c r="BF104" t="b">
        <v>1</v>
      </c>
      <c r="BH104" t="s">
        <v>222</v>
      </c>
      <c r="BI104" t="s">
        <v>207</v>
      </c>
      <c r="BJ104" t="b">
        <v>0</v>
      </c>
      <c r="BK104" t="s">
        <v>163</v>
      </c>
      <c r="BL104" t="b">
        <v>0</v>
      </c>
      <c r="BM104">
        <v>18</v>
      </c>
      <c r="BN104" t="s">
        <v>164</v>
      </c>
      <c r="BO104" t="s">
        <v>165</v>
      </c>
      <c r="BP104" t="s">
        <v>164</v>
      </c>
      <c r="BQ104" t="s">
        <v>166</v>
      </c>
      <c r="BR104">
        <v>768</v>
      </c>
      <c r="BS104" t="s">
        <v>156</v>
      </c>
      <c r="BT104" t="s">
        <v>173</v>
      </c>
      <c r="BU104" t="s">
        <v>189</v>
      </c>
      <c r="BV104" t="s">
        <v>186</v>
      </c>
      <c r="BW104">
        <v>60</v>
      </c>
      <c r="BX104">
        <v>6</v>
      </c>
      <c r="BY104">
        <v>0</v>
      </c>
      <c r="BZ104">
        <v>6</v>
      </c>
      <c r="CA104" t="s">
        <v>223</v>
      </c>
      <c r="CB104" t="s">
        <v>156</v>
      </c>
      <c r="CC104">
        <v>7</v>
      </c>
      <c r="CD104" t="b">
        <v>0</v>
      </c>
      <c r="CE104" t="s">
        <v>168</v>
      </c>
      <c r="CF104" t="s">
        <v>224</v>
      </c>
      <c r="CG104">
        <v>4</v>
      </c>
      <c r="CH104">
        <v>0</v>
      </c>
      <c r="CI104" t="s">
        <v>179</v>
      </c>
      <c r="CJ104" t="s">
        <v>169</v>
      </c>
      <c r="CK104" t="s">
        <v>198</v>
      </c>
      <c r="CL104" t="s">
        <v>169</v>
      </c>
      <c r="CM104" t="s">
        <v>198</v>
      </c>
      <c r="CN104" t="s">
        <v>198</v>
      </c>
      <c r="CO104" t="s">
        <v>179</v>
      </c>
      <c r="CP104" t="s">
        <v>198</v>
      </c>
      <c r="CQ104">
        <v>1</v>
      </c>
      <c r="CR104">
        <v>8638</v>
      </c>
      <c r="CS104" t="str">
        <f t="shared" si="50"/>
        <v/>
      </c>
      <c r="CT104" t="str">
        <f t="shared" ca="1" si="51"/>
        <v/>
      </c>
      <c r="CU104" t="str">
        <f t="shared" si="52"/>
        <v/>
      </c>
      <c r="CV104" t="str">
        <f t="shared" ca="1" si="53"/>
        <v/>
      </c>
      <c r="CW104" t="str">
        <f t="shared" si="54"/>
        <v/>
      </c>
      <c r="CX104" t="str">
        <f t="shared" ca="1" si="55"/>
        <v/>
      </c>
      <c r="CY104" t="str">
        <f t="shared" si="56"/>
        <v/>
      </c>
      <c r="CZ104" t="str">
        <f t="shared" ca="1" si="57"/>
        <v/>
      </c>
      <c r="DA104" t="str">
        <f t="shared" si="58"/>
        <v/>
      </c>
      <c r="DB104" t="str">
        <f t="shared" ca="1" si="59"/>
        <v/>
      </c>
      <c r="DC104" t="str">
        <f t="shared" si="60"/>
        <v/>
      </c>
      <c r="DD104" t="str">
        <f t="shared" ca="1" si="61"/>
        <v/>
      </c>
      <c r="DE104" t="str">
        <f t="shared" si="62"/>
        <v/>
      </c>
      <c r="DF104" t="str">
        <f t="shared" ca="1" si="63"/>
        <v/>
      </c>
      <c r="DG104" t="str">
        <f t="shared" si="64"/>
        <v/>
      </c>
      <c r="DH104" t="str">
        <f t="shared" ca="1" si="65"/>
        <v/>
      </c>
      <c r="DI104" t="str">
        <f t="shared" si="66"/>
        <v/>
      </c>
      <c r="DJ104" t="str">
        <f t="shared" ca="1" si="67"/>
        <v/>
      </c>
      <c r="DK104" t="str">
        <f t="shared" si="68"/>
        <v/>
      </c>
      <c r="DL104" t="str">
        <f t="shared" ca="1" si="69"/>
        <v/>
      </c>
      <c r="DM104" t="str">
        <f t="shared" si="70"/>
        <v/>
      </c>
      <c r="DN104" t="str">
        <f t="shared" ca="1" si="71"/>
        <v/>
      </c>
      <c r="DO104" t="str">
        <f t="shared" si="72"/>
        <v/>
      </c>
      <c r="DP104" t="str">
        <f t="shared" ca="1" si="73"/>
        <v/>
      </c>
      <c r="DQ104" t="str">
        <f t="shared" si="74"/>
        <v/>
      </c>
      <c r="DR104" t="str">
        <f t="shared" ca="1" si="75"/>
        <v/>
      </c>
      <c r="DS104" t="str">
        <f t="shared" si="76"/>
        <v/>
      </c>
      <c r="DT104" t="str">
        <f t="shared" ca="1" si="77"/>
        <v/>
      </c>
      <c r="DU104" t="str">
        <f t="shared" si="78"/>
        <v/>
      </c>
      <c r="DV104" t="str">
        <f t="shared" ca="1" si="79"/>
        <v/>
      </c>
      <c r="DW104" t="str">
        <f t="shared" si="80"/>
        <v/>
      </c>
      <c r="DX104" t="str">
        <f t="shared" ca="1" si="81"/>
        <v/>
      </c>
      <c r="DY104" t="str">
        <f t="shared" si="82"/>
        <v/>
      </c>
      <c r="DZ104" t="str">
        <f t="shared" ca="1" si="83"/>
        <v/>
      </c>
      <c r="EA104" t="str">
        <f t="shared" si="84"/>
        <v/>
      </c>
      <c r="EB104" t="str">
        <f t="shared" ca="1" si="85"/>
        <v/>
      </c>
      <c r="EC104" t="str">
        <f t="shared" si="86"/>
        <v/>
      </c>
      <c r="ED104" t="str">
        <f t="shared" ca="1" si="87"/>
        <v/>
      </c>
      <c r="EE104" t="str">
        <f t="shared" si="88"/>
        <v/>
      </c>
      <c r="EF104" t="str">
        <f t="shared" ca="1" si="89"/>
        <v/>
      </c>
      <c r="EG104" t="str">
        <f t="shared" si="90"/>
        <v/>
      </c>
      <c r="EH104" t="str">
        <f t="shared" ca="1" si="91"/>
        <v/>
      </c>
      <c r="EI104" t="str">
        <f t="shared" si="92"/>
        <v/>
      </c>
      <c r="EJ104" t="str">
        <f t="shared" ca="1" si="93"/>
        <v/>
      </c>
      <c r="EK104" t="str">
        <f t="shared" ca="1" si="95"/>
        <v/>
      </c>
      <c r="EL104" t="s">
        <v>924</v>
      </c>
      <c r="EM104">
        <v>51007</v>
      </c>
      <c r="EN104">
        <v>16993</v>
      </c>
      <c r="EO104">
        <v>414</v>
      </c>
      <c r="EP104">
        <v>1871</v>
      </c>
      <c r="EQ104">
        <v>14911</v>
      </c>
      <c r="ER104">
        <v>8638</v>
      </c>
      <c r="ES104">
        <v>20076</v>
      </c>
      <c r="ET104">
        <v>2472</v>
      </c>
      <c r="EU104">
        <v>2</v>
      </c>
      <c r="EV104" t="s">
        <v>156</v>
      </c>
      <c r="EW104">
        <v>1024</v>
      </c>
      <c r="EX104">
        <v>2</v>
      </c>
      <c r="EY104">
        <v>48000</v>
      </c>
      <c r="EZ104">
        <v>-16</v>
      </c>
      <c r="FA104" t="s">
        <v>170</v>
      </c>
      <c r="FB104">
        <v>1</v>
      </c>
      <c r="FC104" t="s">
        <v>199</v>
      </c>
      <c r="FD104">
        <v>521693</v>
      </c>
      <c r="FE104">
        <v>504698</v>
      </c>
      <c r="FF104">
        <v>16969</v>
      </c>
      <c r="FG104">
        <v>1040741</v>
      </c>
      <c r="FH104">
        <v>1042341</v>
      </c>
      <c r="FI104">
        <v>504679</v>
      </c>
      <c r="FJ104">
        <v>1040741</v>
      </c>
      <c r="FK104">
        <v>502203</v>
      </c>
      <c r="FL104" t="s">
        <v>158</v>
      </c>
      <c r="FM104">
        <v>498650</v>
      </c>
      <c r="FN104">
        <v>438000</v>
      </c>
      <c r="FO104">
        <v>458663</v>
      </c>
      <c r="FP104">
        <v>2057</v>
      </c>
      <c r="FQ104">
        <v>2051</v>
      </c>
      <c r="FR104">
        <v>1039990</v>
      </c>
      <c r="FS104">
        <v>437999</v>
      </c>
      <c r="FT104">
        <v>437999</v>
      </c>
      <c r="FU104">
        <v>2055</v>
      </c>
      <c r="FV104">
        <v>1045882</v>
      </c>
      <c r="FW104">
        <v>1044341</v>
      </c>
      <c r="FX104">
        <v>1054521</v>
      </c>
      <c r="FY104">
        <v>438415</v>
      </c>
      <c r="FZ104">
        <v>460534</v>
      </c>
      <c r="GA104">
        <v>438586</v>
      </c>
      <c r="GB104">
        <v>502203</v>
      </c>
      <c r="GC104">
        <v>500650</v>
      </c>
      <c r="GD104">
        <v>504676</v>
      </c>
      <c r="GE104" t="s">
        <v>158</v>
      </c>
      <c r="GF104">
        <v>1045882</v>
      </c>
      <c r="GG104">
        <v>498649</v>
      </c>
      <c r="GH104">
        <v>1039988</v>
      </c>
      <c r="GI104">
        <v>572700</v>
      </c>
      <c r="GJ104" t="s">
        <v>172</v>
      </c>
      <c r="GK104">
        <v>60</v>
      </c>
      <c r="GL104">
        <v>116765</v>
      </c>
      <c r="GM104">
        <v>61</v>
      </c>
      <c r="GN104" t="s">
        <v>182</v>
      </c>
      <c r="GO104" t="s">
        <v>166</v>
      </c>
      <c r="GP104">
        <v>1024</v>
      </c>
      <c r="GQ104">
        <v>-50</v>
      </c>
      <c r="GR104">
        <v>180</v>
      </c>
      <c r="GS104">
        <f t="shared" si="94"/>
        <v>61</v>
      </c>
      <c r="GT104" t="str">
        <f t="shared" si="49"/>
        <v>test</v>
      </c>
    </row>
    <row r="105" spans="1:202" x14ac:dyDescent="0.2">
      <c r="A105">
        <v>98</v>
      </c>
      <c r="B105">
        <v>98</v>
      </c>
      <c r="C105">
        <v>1897</v>
      </c>
      <c r="D105">
        <v>1897</v>
      </c>
      <c r="E105" t="s">
        <v>155</v>
      </c>
      <c r="F105" t="s">
        <v>156</v>
      </c>
      <c r="G105" t="s">
        <v>156</v>
      </c>
      <c r="H105" t="s">
        <v>156</v>
      </c>
      <c r="I105">
        <v>0</v>
      </c>
      <c r="J105" t="s">
        <v>157</v>
      </c>
      <c r="K105">
        <v>1</v>
      </c>
      <c r="L105" t="s">
        <v>154</v>
      </c>
      <c r="M105" t="s">
        <v>154</v>
      </c>
      <c r="N105" t="s">
        <v>154</v>
      </c>
      <c r="O105">
        <v>1</v>
      </c>
      <c r="P105" t="s">
        <v>154</v>
      </c>
      <c r="Q105" t="s">
        <v>154</v>
      </c>
      <c r="R105" t="s">
        <v>183</v>
      </c>
      <c r="S105">
        <v>0</v>
      </c>
      <c r="T105">
        <v>5</v>
      </c>
      <c r="U105">
        <v>0</v>
      </c>
      <c r="V105">
        <v>61</v>
      </c>
      <c r="W105">
        <v>61</v>
      </c>
      <c r="X105">
        <v>5</v>
      </c>
      <c r="Y105">
        <v>61</v>
      </c>
      <c r="Z105">
        <v>41</v>
      </c>
      <c r="AA105">
        <v>0</v>
      </c>
      <c r="AB105">
        <v>41</v>
      </c>
      <c r="AC105">
        <v>5</v>
      </c>
      <c r="AD105">
        <v>5</v>
      </c>
      <c r="AE105">
        <v>0</v>
      </c>
      <c r="AF105">
        <v>0</v>
      </c>
      <c r="AG105">
        <v>61</v>
      </c>
      <c r="AH105">
        <v>5</v>
      </c>
      <c r="AI105">
        <v>5</v>
      </c>
      <c r="AJ105">
        <v>0</v>
      </c>
      <c r="AK105">
        <v>61</v>
      </c>
      <c r="AL105">
        <v>61</v>
      </c>
      <c r="AM105">
        <v>103</v>
      </c>
      <c r="AN105">
        <v>5</v>
      </c>
      <c r="AO105">
        <v>5</v>
      </c>
      <c r="AP105">
        <v>5</v>
      </c>
      <c r="AQ105">
        <v>41</v>
      </c>
      <c r="AR105">
        <v>41</v>
      </c>
      <c r="AS105">
        <v>41</v>
      </c>
      <c r="AT105">
        <v>5</v>
      </c>
      <c r="AU105">
        <v>61</v>
      </c>
      <c r="AV105">
        <v>41</v>
      </c>
      <c r="AW105">
        <v>61</v>
      </c>
      <c r="AX105">
        <v>0</v>
      </c>
      <c r="AY105" t="s">
        <v>159</v>
      </c>
      <c r="AZ105">
        <v>-48</v>
      </c>
      <c r="BA105">
        <v>181</v>
      </c>
      <c r="BB105" t="s">
        <v>206</v>
      </c>
      <c r="BC105" t="s">
        <v>161</v>
      </c>
      <c r="BD105" t="b">
        <v>0</v>
      </c>
      <c r="BE105" t="s">
        <v>164</v>
      </c>
      <c r="BF105" t="b">
        <v>1</v>
      </c>
      <c r="BH105" t="s">
        <v>222</v>
      </c>
      <c r="BI105" t="s">
        <v>207</v>
      </c>
      <c r="BJ105" t="b">
        <v>0</v>
      </c>
      <c r="BK105" t="s">
        <v>163</v>
      </c>
      <c r="BL105" t="b">
        <v>0</v>
      </c>
      <c r="BM105">
        <v>18</v>
      </c>
      <c r="BN105" t="s">
        <v>164</v>
      </c>
      <c r="BO105" t="s">
        <v>165</v>
      </c>
      <c r="BP105" t="s">
        <v>164</v>
      </c>
      <c r="BQ105" t="s">
        <v>166</v>
      </c>
      <c r="BR105">
        <v>768</v>
      </c>
      <c r="BS105" t="s">
        <v>156</v>
      </c>
      <c r="BT105" t="s">
        <v>173</v>
      </c>
      <c r="BU105" t="s">
        <v>186</v>
      </c>
      <c r="BV105" t="s">
        <v>194</v>
      </c>
      <c r="BW105">
        <v>61</v>
      </c>
      <c r="BX105">
        <v>6</v>
      </c>
      <c r="BY105">
        <v>0</v>
      </c>
      <c r="BZ105">
        <v>6</v>
      </c>
      <c r="CA105" t="s">
        <v>223</v>
      </c>
      <c r="CB105" t="s">
        <v>156</v>
      </c>
      <c r="CC105">
        <v>7</v>
      </c>
      <c r="CD105" t="b">
        <v>0</v>
      </c>
      <c r="CE105" t="s">
        <v>168</v>
      </c>
      <c r="CF105" t="s">
        <v>224</v>
      </c>
      <c r="CG105">
        <v>58</v>
      </c>
      <c r="CH105">
        <v>0</v>
      </c>
      <c r="CI105" t="s">
        <v>183</v>
      </c>
      <c r="CJ105" t="s">
        <v>169</v>
      </c>
      <c r="CK105" t="s">
        <v>198</v>
      </c>
      <c r="CL105" t="s">
        <v>169</v>
      </c>
      <c r="CM105" t="s">
        <v>198</v>
      </c>
      <c r="CN105" t="s">
        <v>198</v>
      </c>
      <c r="CO105" t="s">
        <v>183</v>
      </c>
      <c r="CP105" t="s">
        <v>198</v>
      </c>
      <c r="CQ105">
        <v>1</v>
      </c>
      <c r="CR105">
        <v>879</v>
      </c>
      <c r="CS105" t="str">
        <f t="shared" si="50"/>
        <v/>
      </c>
      <c r="CT105" t="str">
        <f t="shared" ca="1" si="51"/>
        <v/>
      </c>
      <c r="CU105" t="str">
        <f t="shared" si="52"/>
        <v/>
      </c>
      <c r="CV105" t="str">
        <f t="shared" ca="1" si="53"/>
        <v/>
      </c>
      <c r="CW105" t="str">
        <f t="shared" si="54"/>
        <v/>
      </c>
      <c r="CX105" t="str">
        <f t="shared" ca="1" si="55"/>
        <v/>
      </c>
      <c r="CY105" t="str">
        <f t="shared" si="56"/>
        <v/>
      </c>
      <c r="CZ105" t="str">
        <f t="shared" ca="1" si="57"/>
        <v/>
      </c>
      <c r="DA105" t="str">
        <f t="shared" si="58"/>
        <v/>
      </c>
      <c r="DB105" t="str">
        <f t="shared" ca="1" si="59"/>
        <v/>
      </c>
      <c r="DC105" t="str">
        <f t="shared" si="60"/>
        <v/>
      </c>
      <c r="DD105" t="str">
        <f t="shared" ca="1" si="61"/>
        <v/>
      </c>
      <c r="DE105" t="str">
        <f t="shared" si="62"/>
        <v/>
      </c>
      <c r="DF105" t="str">
        <f t="shared" ca="1" si="63"/>
        <v/>
      </c>
      <c r="DG105" t="str">
        <f t="shared" si="64"/>
        <v/>
      </c>
      <c r="DH105" t="str">
        <f t="shared" ca="1" si="65"/>
        <v/>
      </c>
      <c r="DI105" t="str">
        <f t="shared" si="66"/>
        <v/>
      </c>
      <c r="DJ105" t="str">
        <f t="shared" ca="1" si="67"/>
        <v/>
      </c>
      <c r="DK105" t="str">
        <f t="shared" si="68"/>
        <v/>
      </c>
      <c r="DL105" t="str">
        <f t="shared" ca="1" si="69"/>
        <v/>
      </c>
      <c r="DM105" t="str">
        <f t="shared" si="70"/>
        <v/>
      </c>
      <c r="DN105" t="str">
        <f t="shared" ca="1" si="71"/>
        <v/>
      </c>
      <c r="DO105" t="str">
        <f t="shared" si="72"/>
        <v/>
      </c>
      <c r="DP105" t="str">
        <f t="shared" ca="1" si="73"/>
        <v/>
      </c>
      <c r="DQ105" t="str">
        <f t="shared" si="74"/>
        <v/>
      </c>
      <c r="DR105" t="str">
        <f t="shared" ca="1" si="75"/>
        <v/>
      </c>
      <c r="DS105" t="str">
        <f t="shared" si="76"/>
        <v/>
      </c>
      <c r="DT105" t="str">
        <f t="shared" ca="1" si="77"/>
        <v/>
      </c>
      <c r="DU105" t="str">
        <f t="shared" si="78"/>
        <v/>
      </c>
      <c r="DV105" t="str">
        <f t="shared" ca="1" si="79"/>
        <v/>
      </c>
      <c r="DW105" t="str">
        <f t="shared" si="80"/>
        <v/>
      </c>
      <c r="DX105" t="str">
        <f t="shared" ca="1" si="81"/>
        <v/>
      </c>
      <c r="DY105" t="str">
        <f t="shared" si="82"/>
        <v/>
      </c>
      <c r="DZ105" t="str">
        <f t="shared" ca="1" si="83"/>
        <v/>
      </c>
      <c r="EA105" t="str">
        <f t="shared" si="84"/>
        <v/>
      </c>
      <c r="EB105" t="str">
        <f t="shared" ca="1" si="85"/>
        <v/>
      </c>
      <c r="EC105" t="str">
        <f t="shared" si="86"/>
        <v/>
      </c>
      <c r="ED105" t="str">
        <f t="shared" ca="1" si="87"/>
        <v/>
      </c>
      <c r="EE105" t="str">
        <f t="shared" si="88"/>
        <v/>
      </c>
      <c r="EF105" t="str">
        <f t="shared" ca="1" si="89"/>
        <v/>
      </c>
      <c r="EG105" t="str">
        <f t="shared" si="90"/>
        <v/>
      </c>
      <c r="EH105" t="str">
        <f t="shared" ca="1" si="91"/>
        <v/>
      </c>
      <c r="EI105" t="str">
        <f t="shared" si="92"/>
        <v/>
      </c>
      <c r="EJ105" t="str">
        <f t="shared" ca="1" si="93"/>
        <v/>
      </c>
      <c r="EK105" t="str">
        <f t="shared" ca="1" si="95"/>
        <v/>
      </c>
      <c r="EL105" t="s">
        <v>924</v>
      </c>
      <c r="EM105">
        <v>51007</v>
      </c>
      <c r="EN105">
        <v>16993</v>
      </c>
      <c r="EO105">
        <v>414</v>
      </c>
      <c r="EP105">
        <v>1871</v>
      </c>
      <c r="EQ105">
        <v>14911</v>
      </c>
      <c r="ER105">
        <v>879</v>
      </c>
      <c r="ES105">
        <v>20076</v>
      </c>
      <c r="ET105">
        <v>2472</v>
      </c>
      <c r="EU105">
        <v>2</v>
      </c>
      <c r="EV105" t="s">
        <v>156</v>
      </c>
      <c r="EW105">
        <v>1024</v>
      </c>
      <c r="EX105">
        <v>2</v>
      </c>
      <c r="EY105">
        <v>48000</v>
      </c>
      <c r="EZ105">
        <v>-16</v>
      </c>
      <c r="FA105" t="s">
        <v>170</v>
      </c>
      <c r="FB105">
        <v>1</v>
      </c>
      <c r="FC105" t="s">
        <v>199</v>
      </c>
      <c r="FD105">
        <v>521693</v>
      </c>
      <c r="FE105">
        <v>504698</v>
      </c>
      <c r="FF105">
        <v>16969</v>
      </c>
      <c r="FG105">
        <v>1055304</v>
      </c>
      <c r="FH105">
        <v>1056848</v>
      </c>
      <c r="FI105">
        <v>504679</v>
      </c>
      <c r="FJ105">
        <v>1055304</v>
      </c>
      <c r="FK105">
        <v>502203</v>
      </c>
      <c r="FL105" t="s">
        <v>158</v>
      </c>
      <c r="FM105">
        <v>498650</v>
      </c>
      <c r="FN105">
        <v>438000</v>
      </c>
      <c r="FO105">
        <v>458663</v>
      </c>
      <c r="FP105">
        <v>2057</v>
      </c>
      <c r="FQ105">
        <v>2051</v>
      </c>
      <c r="FR105">
        <v>1054553</v>
      </c>
      <c r="FS105">
        <v>437999</v>
      </c>
      <c r="FT105">
        <v>437999</v>
      </c>
      <c r="FU105">
        <v>2055</v>
      </c>
      <c r="FV105">
        <v>1060837</v>
      </c>
      <c r="FW105">
        <v>1058848</v>
      </c>
      <c r="FX105">
        <v>1061717</v>
      </c>
      <c r="FY105">
        <v>438415</v>
      </c>
      <c r="FZ105">
        <v>460534</v>
      </c>
      <c r="GA105">
        <v>438586</v>
      </c>
      <c r="GB105">
        <v>502203</v>
      </c>
      <c r="GC105">
        <v>500650</v>
      </c>
      <c r="GD105">
        <v>504676</v>
      </c>
      <c r="GE105" t="s">
        <v>158</v>
      </c>
      <c r="GF105">
        <v>1060837</v>
      </c>
      <c r="GG105">
        <v>498649</v>
      </c>
      <c r="GH105">
        <v>1054551</v>
      </c>
      <c r="GI105">
        <v>572700</v>
      </c>
      <c r="GJ105" t="s">
        <v>172</v>
      </c>
      <c r="GK105">
        <v>61</v>
      </c>
      <c r="GL105">
        <v>117644</v>
      </c>
      <c r="GM105">
        <v>62</v>
      </c>
      <c r="GN105" t="s">
        <v>185</v>
      </c>
      <c r="GO105" t="s">
        <v>166</v>
      </c>
      <c r="GP105">
        <v>1024</v>
      </c>
      <c r="GQ105">
        <v>-50</v>
      </c>
      <c r="GR105">
        <v>180</v>
      </c>
      <c r="GS105">
        <f t="shared" si="94"/>
        <v>62</v>
      </c>
      <c r="GT105" t="str">
        <f t="shared" si="49"/>
        <v>test</v>
      </c>
    </row>
    <row r="106" spans="1:202" x14ac:dyDescent="0.2">
      <c r="A106">
        <v>98</v>
      </c>
      <c r="B106">
        <v>98</v>
      </c>
      <c r="C106">
        <v>1960</v>
      </c>
      <c r="D106">
        <v>1960</v>
      </c>
      <c r="E106" t="s">
        <v>155</v>
      </c>
      <c r="F106" t="s">
        <v>156</v>
      </c>
      <c r="G106" t="s">
        <v>156</v>
      </c>
      <c r="H106" t="s">
        <v>156</v>
      </c>
      <c r="I106">
        <v>0</v>
      </c>
      <c r="J106" t="s">
        <v>157</v>
      </c>
      <c r="K106">
        <v>1</v>
      </c>
      <c r="L106" t="s">
        <v>154</v>
      </c>
      <c r="M106" t="s">
        <v>154</v>
      </c>
      <c r="N106" t="s">
        <v>154</v>
      </c>
      <c r="O106">
        <v>1</v>
      </c>
      <c r="P106" t="s">
        <v>154</v>
      </c>
      <c r="Q106" t="s">
        <v>154</v>
      </c>
      <c r="R106" t="s">
        <v>179</v>
      </c>
      <c r="S106">
        <v>0</v>
      </c>
      <c r="T106">
        <v>5</v>
      </c>
      <c r="U106">
        <v>0</v>
      </c>
      <c r="V106">
        <v>62</v>
      </c>
      <c r="W106">
        <v>62</v>
      </c>
      <c r="X106">
        <v>5</v>
      </c>
      <c r="Y106">
        <v>62</v>
      </c>
      <c r="Z106">
        <v>41</v>
      </c>
      <c r="AA106">
        <v>0</v>
      </c>
      <c r="AB106">
        <v>41</v>
      </c>
      <c r="AC106">
        <v>5</v>
      </c>
      <c r="AD106">
        <v>5</v>
      </c>
      <c r="AE106">
        <v>0</v>
      </c>
      <c r="AF106">
        <v>0</v>
      </c>
      <c r="AG106">
        <v>62</v>
      </c>
      <c r="AH106">
        <v>5</v>
      </c>
      <c r="AI106">
        <v>5</v>
      </c>
      <c r="AJ106">
        <v>0</v>
      </c>
      <c r="AK106">
        <v>62</v>
      </c>
      <c r="AL106">
        <v>62</v>
      </c>
      <c r="AM106">
        <v>104</v>
      </c>
      <c r="AN106">
        <v>5</v>
      </c>
      <c r="AO106">
        <v>5</v>
      </c>
      <c r="AP106">
        <v>5</v>
      </c>
      <c r="AQ106">
        <v>41</v>
      </c>
      <c r="AR106">
        <v>41</v>
      </c>
      <c r="AS106">
        <v>41</v>
      </c>
      <c r="AT106">
        <v>5</v>
      </c>
      <c r="AU106">
        <v>62</v>
      </c>
      <c r="AV106">
        <v>41</v>
      </c>
      <c r="AW106">
        <v>62</v>
      </c>
      <c r="AX106">
        <v>0</v>
      </c>
      <c r="AY106" t="s">
        <v>159</v>
      </c>
      <c r="AZ106">
        <v>-48</v>
      </c>
      <c r="BA106">
        <v>181</v>
      </c>
      <c r="BB106" t="s">
        <v>206</v>
      </c>
      <c r="BC106" t="s">
        <v>161</v>
      </c>
      <c r="BD106" t="b">
        <v>0</v>
      </c>
      <c r="BE106">
        <v>5.21</v>
      </c>
      <c r="BF106" t="b">
        <v>1</v>
      </c>
      <c r="BH106" t="s">
        <v>222</v>
      </c>
      <c r="BI106" t="s">
        <v>207</v>
      </c>
      <c r="BJ106" t="b">
        <v>0</v>
      </c>
      <c r="BK106" t="s">
        <v>163</v>
      </c>
      <c r="BL106" t="b">
        <v>0</v>
      </c>
      <c r="BM106">
        <v>18</v>
      </c>
      <c r="BN106" t="s">
        <v>164</v>
      </c>
      <c r="BO106" t="s">
        <v>165</v>
      </c>
      <c r="BP106" t="s">
        <v>164</v>
      </c>
      <c r="BQ106" t="s">
        <v>166</v>
      </c>
      <c r="BR106">
        <v>768</v>
      </c>
      <c r="BS106" t="s">
        <v>156</v>
      </c>
      <c r="BT106" t="s">
        <v>173</v>
      </c>
      <c r="BU106" t="s">
        <v>188</v>
      </c>
      <c r="BV106" t="s">
        <v>193</v>
      </c>
      <c r="BW106">
        <v>62</v>
      </c>
      <c r="BX106">
        <v>6</v>
      </c>
      <c r="BY106">
        <v>0</v>
      </c>
      <c r="BZ106">
        <v>6</v>
      </c>
      <c r="CA106" t="s">
        <v>223</v>
      </c>
      <c r="CB106" t="s">
        <v>156</v>
      </c>
      <c r="CC106">
        <v>7</v>
      </c>
      <c r="CD106" t="b">
        <v>0</v>
      </c>
      <c r="CE106" t="s">
        <v>168</v>
      </c>
      <c r="CF106" t="s">
        <v>224</v>
      </c>
      <c r="CG106">
        <v>40</v>
      </c>
      <c r="CH106">
        <v>0</v>
      </c>
      <c r="CI106" t="s">
        <v>179</v>
      </c>
      <c r="CJ106" t="s">
        <v>169</v>
      </c>
      <c r="CK106" t="s">
        <v>198</v>
      </c>
      <c r="CL106" t="s">
        <v>169</v>
      </c>
      <c r="CM106" t="s">
        <v>198</v>
      </c>
      <c r="CN106" t="s">
        <v>198</v>
      </c>
      <c r="CO106" t="s">
        <v>179</v>
      </c>
      <c r="CP106" t="s">
        <v>198</v>
      </c>
      <c r="CQ106">
        <v>1</v>
      </c>
      <c r="CR106">
        <v>5846</v>
      </c>
      <c r="CS106" t="str">
        <f t="shared" si="50"/>
        <v/>
      </c>
      <c r="CT106" t="str">
        <f t="shared" ca="1" si="51"/>
        <v/>
      </c>
      <c r="CU106" t="str">
        <f t="shared" si="52"/>
        <v/>
      </c>
      <c r="CV106" t="str">
        <f t="shared" ca="1" si="53"/>
        <v/>
      </c>
      <c r="CW106" t="str">
        <f t="shared" si="54"/>
        <v/>
      </c>
      <c r="CX106" t="str">
        <f t="shared" ca="1" si="55"/>
        <v/>
      </c>
      <c r="CY106" t="str">
        <f t="shared" si="56"/>
        <v/>
      </c>
      <c r="CZ106" t="str">
        <f t="shared" ca="1" si="57"/>
        <v/>
      </c>
      <c r="DA106" t="str">
        <f t="shared" si="58"/>
        <v/>
      </c>
      <c r="DB106" t="str">
        <f t="shared" ca="1" si="59"/>
        <v/>
      </c>
      <c r="DC106" t="str">
        <f t="shared" si="60"/>
        <v/>
      </c>
      <c r="DD106" t="str">
        <f t="shared" ca="1" si="61"/>
        <v/>
      </c>
      <c r="DE106" t="str">
        <f t="shared" si="62"/>
        <v/>
      </c>
      <c r="DF106" t="str">
        <f t="shared" ca="1" si="63"/>
        <v/>
      </c>
      <c r="DG106" t="str">
        <f t="shared" si="64"/>
        <v/>
      </c>
      <c r="DH106" t="str">
        <f t="shared" ca="1" si="65"/>
        <v/>
      </c>
      <c r="DI106" t="str">
        <f t="shared" si="66"/>
        <v/>
      </c>
      <c r="DJ106" t="str">
        <f t="shared" ca="1" si="67"/>
        <v/>
      </c>
      <c r="DK106" t="str">
        <f t="shared" si="68"/>
        <v/>
      </c>
      <c r="DL106" t="str">
        <f t="shared" ca="1" si="69"/>
        <v/>
      </c>
      <c r="DM106" t="str">
        <f t="shared" si="70"/>
        <v/>
      </c>
      <c r="DN106" t="str">
        <f t="shared" ca="1" si="71"/>
        <v/>
      </c>
      <c r="DO106" t="str">
        <f t="shared" si="72"/>
        <v/>
      </c>
      <c r="DP106" t="str">
        <f t="shared" ca="1" si="73"/>
        <v/>
      </c>
      <c r="DQ106" t="str">
        <f t="shared" si="74"/>
        <v/>
      </c>
      <c r="DR106" t="str">
        <f t="shared" ca="1" si="75"/>
        <v/>
      </c>
      <c r="DS106" t="str">
        <f t="shared" si="76"/>
        <v/>
      </c>
      <c r="DT106" t="str">
        <f t="shared" ca="1" si="77"/>
        <v/>
      </c>
      <c r="DU106" t="str">
        <f t="shared" si="78"/>
        <v/>
      </c>
      <c r="DV106" t="str">
        <f t="shared" ca="1" si="79"/>
        <v/>
      </c>
      <c r="DW106" t="str">
        <f t="shared" si="80"/>
        <v/>
      </c>
      <c r="DX106" t="str">
        <f t="shared" ca="1" si="81"/>
        <v/>
      </c>
      <c r="DY106" t="str">
        <f t="shared" si="82"/>
        <v/>
      </c>
      <c r="DZ106" t="str">
        <f t="shared" ca="1" si="83"/>
        <v/>
      </c>
      <c r="EA106" t="str">
        <f t="shared" si="84"/>
        <v/>
      </c>
      <c r="EB106" t="str">
        <f t="shared" ca="1" si="85"/>
        <v/>
      </c>
      <c r="EC106" t="str">
        <f t="shared" si="86"/>
        <v/>
      </c>
      <c r="ED106" t="str">
        <f t="shared" ca="1" si="87"/>
        <v/>
      </c>
      <c r="EE106" t="str">
        <f t="shared" si="88"/>
        <v/>
      </c>
      <c r="EF106" t="str">
        <f t="shared" ca="1" si="89"/>
        <v/>
      </c>
      <c r="EG106" t="str">
        <f t="shared" si="90"/>
        <v/>
      </c>
      <c r="EH106" t="str">
        <f t="shared" ca="1" si="91"/>
        <v/>
      </c>
      <c r="EI106" t="str">
        <f t="shared" si="92"/>
        <v/>
      </c>
      <c r="EJ106" t="str">
        <f t="shared" ca="1" si="93"/>
        <v/>
      </c>
      <c r="EK106" t="str">
        <f t="shared" ca="1" si="95"/>
        <v/>
      </c>
      <c r="EL106" t="s">
        <v>924</v>
      </c>
      <c r="EM106">
        <v>51007</v>
      </c>
      <c r="EN106">
        <v>16993</v>
      </c>
      <c r="EO106">
        <v>414</v>
      </c>
      <c r="EP106">
        <v>1871</v>
      </c>
      <c r="EQ106">
        <v>14911</v>
      </c>
      <c r="ER106">
        <v>5846</v>
      </c>
      <c r="ES106">
        <v>20076</v>
      </c>
      <c r="ET106">
        <v>2472</v>
      </c>
      <c r="EU106">
        <v>2</v>
      </c>
      <c r="EV106" t="s">
        <v>156</v>
      </c>
      <c r="EW106">
        <v>1024</v>
      </c>
      <c r="EX106">
        <v>2</v>
      </c>
      <c r="EY106">
        <v>48000</v>
      </c>
      <c r="EZ106">
        <v>-16</v>
      </c>
      <c r="FA106" t="s">
        <v>170</v>
      </c>
      <c r="FB106">
        <v>1</v>
      </c>
      <c r="FC106" t="s">
        <v>199</v>
      </c>
      <c r="FD106">
        <v>521693</v>
      </c>
      <c r="FE106">
        <v>504698</v>
      </c>
      <c r="FF106">
        <v>16969</v>
      </c>
      <c r="FG106">
        <v>1062501</v>
      </c>
      <c r="FH106">
        <v>1063824</v>
      </c>
      <c r="FI106">
        <v>504679</v>
      </c>
      <c r="FJ106">
        <v>1062501</v>
      </c>
      <c r="FK106">
        <v>502203</v>
      </c>
      <c r="FL106" t="s">
        <v>158</v>
      </c>
      <c r="FM106">
        <v>498650</v>
      </c>
      <c r="FN106">
        <v>438000</v>
      </c>
      <c r="FO106">
        <v>458663</v>
      </c>
      <c r="FP106">
        <v>2057</v>
      </c>
      <c r="FQ106">
        <v>2051</v>
      </c>
      <c r="FR106">
        <v>1061750</v>
      </c>
      <c r="FS106">
        <v>437999</v>
      </c>
      <c r="FT106">
        <v>437999</v>
      </c>
      <c r="FU106">
        <v>2055</v>
      </c>
      <c r="FV106">
        <v>1067536</v>
      </c>
      <c r="FW106">
        <v>1065824</v>
      </c>
      <c r="FX106">
        <v>1073383</v>
      </c>
      <c r="FY106">
        <v>438415</v>
      </c>
      <c r="FZ106">
        <v>460534</v>
      </c>
      <c r="GA106">
        <v>438586</v>
      </c>
      <c r="GB106">
        <v>502203</v>
      </c>
      <c r="GC106">
        <v>500650</v>
      </c>
      <c r="GD106">
        <v>504676</v>
      </c>
      <c r="GE106" t="s">
        <v>158</v>
      </c>
      <c r="GF106">
        <v>1067536</v>
      </c>
      <c r="GG106">
        <v>498649</v>
      </c>
      <c r="GH106">
        <v>1061749</v>
      </c>
      <c r="GI106">
        <v>572700</v>
      </c>
      <c r="GJ106" t="s">
        <v>172</v>
      </c>
      <c r="GK106">
        <v>62</v>
      </c>
      <c r="GL106">
        <v>123490</v>
      </c>
      <c r="GM106">
        <v>63</v>
      </c>
      <c r="GN106" t="s">
        <v>182</v>
      </c>
      <c r="GO106" t="s">
        <v>166</v>
      </c>
      <c r="GP106">
        <v>1024</v>
      </c>
      <c r="GQ106">
        <v>-50</v>
      </c>
      <c r="GR106">
        <v>180</v>
      </c>
      <c r="GS106">
        <f t="shared" si="94"/>
        <v>63</v>
      </c>
      <c r="GT106" t="str">
        <f t="shared" si="49"/>
        <v>test</v>
      </c>
    </row>
    <row r="107" spans="1:202" x14ac:dyDescent="0.2">
      <c r="A107">
        <v>98</v>
      </c>
      <c r="B107">
        <v>98</v>
      </c>
      <c r="C107">
        <v>1956</v>
      </c>
      <c r="D107">
        <v>1956</v>
      </c>
      <c r="E107" t="s">
        <v>155</v>
      </c>
      <c r="F107" t="s">
        <v>156</v>
      </c>
      <c r="G107" t="s">
        <v>156</v>
      </c>
      <c r="H107" t="s">
        <v>156</v>
      </c>
      <c r="I107">
        <v>0</v>
      </c>
      <c r="J107" t="s">
        <v>157</v>
      </c>
      <c r="K107">
        <v>1</v>
      </c>
      <c r="L107" t="s">
        <v>154</v>
      </c>
      <c r="M107" t="s">
        <v>154</v>
      </c>
      <c r="N107" t="s">
        <v>154</v>
      </c>
      <c r="O107">
        <v>1</v>
      </c>
      <c r="P107" t="s">
        <v>154</v>
      </c>
      <c r="Q107" t="s">
        <v>154</v>
      </c>
      <c r="R107" t="s">
        <v>183</v>
      </c>
      <c r="S107">
        <v>0</v>
      </c>
      <c r="T107">
        <v>5</v>
      </c>
      <c r="U107">
        <v>0</v>
      </c>
      <c r="V107">
        <v>63</v>
      </c>
      <c r="W107">
        <v>63</v>
      </c>
      <c r="X107">
        <v>5</v>
      </c>
      <c r="Y107">
        <v>63</v>
      </c>
      <c r="Z107">
        <v>41</v>
      </c>
      <c r="AA107">
        <v>0</v>
      </c>
      <c r="AB107">
        <v>41</v>
      </c>
      <c r="AC107">
        <v>5</v>
      </c>
      <c r="AD107">
        <v>5</v>
      </c>
      <c r="AE107">
        <v>0</v>
      </c>
      <c r="AF107">
        <v>0</v>
      </c>
      <c r="AG107">
        <v>63</v>
      </c>
      <c r="AH107">
        <v>5</v>
      </c>
      <c r="AI107">
        <v>5</v>
      </c>
      <c r="AJ107">
        <v>0</v>
      </c>
      <c r="AK107">
        <v>63</v>
      </c>
      <c r="AL107">
        <v>63</v>
      </c>
      <c r="AM107">
        <v>105</v>
      </c>
      <c r="AN107">
        <v>5</v>
      </c>
      <c r="AO107">
        <v>5</v>
      </c>
      <c r="AP107">
        <v>5</v>
      </c>
      <c r="AQ107">
        <v>41</v>
      </c>
      <c r="AR107">
        <v>41</v>
      </c>
      <c r="AS107">
        <v>41</v>
      </c>
      <c r="AT107">
        <v>5</v>
      </c>
      <c r="AU107">
        <v>63</v>
      </c>
      <c r="AV107">
        <v>41</v>
      </c>
      <c r="AW107">
        <v>63</v>
      </c>
      <c r="AX107">
        <v>0</v>
      </c>
      <c r="AY107" t="s">
        <v>159</v>
      </c>
      <c r="AZ107">
        <v>-48</v>
      </c>
      <c r="BA107">
        <v>181</v>
      </c>
      <c r="BB107" t="s">
        <v>206</v>
      </c>
      <c r="BC107" t="s">
        <v>161</v>
      </c>
      <c r="BD107" t="b">
        <v>0</v>
      </c>
      <c r="BE107" t="s">
        <v>164</v>
      </c>
      <c r="BF107" t="b">
        <v>1</v>
      </c>
      <c r="BH107" t="s">
        <v>222</v>
      </c>
      <c r="BI107" t="s">
        <v>207</v>
      </c>
      <c r="BJ107" t="b">
        <v>0</v>
      </c>
      <c r="BK107" t="s">
        <v>163</v>
      </c>
      <c r="BL107" t="b">
        <v>0</v>
      </c>
      <c r="BM107">
        <v>18</v>
      </c>
      <c r="BN107" t="s">
        <v>164</v>
      </c>
      <c r="BO107" t="s">
        <v>165</v>
      </c>
      <c r="BP107" t="s">
        <v>164</v>
      </c>
      <c r="BQ107" t="s">
        <v>166</v>
      </c>
      <c r="BR107">
        <v>768</v>
      </c>
      <c r="BS107" t="s">
        <v>156</v>
      </c>
      <c r="BT107" t="s">
        <v>173</v>
      </c>
      <c r="BU107" t="s">
        <v>186</v>
      </c>
      <c r="BV107" t="s">
        <v>187</v>
      </c>
      <c r="BW107">
        <v>63</v>
      </c>
      <c r="BX107">
        <v>6</v>
      </c>
      <c r="BY107">
        <v>0</v>
      </c>
      <c r="BZ107">
        <v>6</v>
      </c>
      <c r="CA107" t="s">
        <v>223</v>
      </c>
      <c r="CB107" t="s">
        <v>156</v>
      </c>
      <c r="CC107">
        <v>7</v>
      </c>
      <c r="CD107" t="b">
        <v>0</v>
      </c>
      <c r="CE107" t="s">
        <v>168</v>
      </c>
      <c r="CF107" t="s">
        <v>224</v>
      </c>
      <c r="CG107">
        <v>76</v>
      </c>
      <c r="CH107">
        <v>0</v>
      </c>
      <c r="CI107" t="s">
        <v>183</v>
      </c>
      <c r="CJ107" t="s">
        <v>169</v>
      </c>
      <c r="CK107" t="s">
        <v>198</v>
      </c>
      <c r="CL107" t="s">
        <v>169</v>
      </c>
      <c r="CM107" t="s">
        <v>198</v>
      </c>
      <c r="CN107" t="s">
        <v>198</v>
      </c>
      <c r="CO107" t="s">
        <v>183</v>
      </c>
      <c r="CP107" t="s">
        <v>198</v>
      </c>
      <c r="CQ107">
        <v>1</v>
      </c>
      <c r="CR107">
        <v>1719</v>
      </c>
      <c r="CS107" t="str">
        <f t="shared" si="50"/>
        <v/>
      </c>
      <c r="CT107" t="str">
        <f t="shared" ca="1" si="51"/>
        <v/>
      </c>
      <c r="CU107" t="str">
        <f t="shared" si="52"/>
        <v/>
      </c>
      <c r="CV107" t="str">
        <f t="shared" ca="1" si="53"/>
        <v/>
      </c>
      <c r="CW107" t="str">
        <f t="shared" si="54"/>
        <v/>
      </c>
      <c r="CX107" t="str">
        <f t="shared" ca="1" si="55"/>
        <v/>
      </c>
      <c r="CY107" t="str">
        <f t="shared" si="56"/>
        <v/>
      </c>
      <c r="CZ107" t="str">
        <f t="shared" ca="1" si="57"/>
        <v/>
      </c>
      <c r="DA107" t="str">
        <f t="shared" si="58"/>
        <v/>
      </c>
      <c r="DB107" t="str">
        <f t="shared" ca="1" si="59"/>
        <v/>
      </c>
      <c r="DC107" t="str">
        <f t="shared" si="60"/>
        <v/>
      </c>
      <c r="DD107" t="str">
        <f t="shared" ca="1" si="61"/>
        <v/>
      </c>
      <c r="DE107" t="str">
        <f t="shared" si="62"/>
        <v/>
      </c>
      <c r="DF107" t="str">
        <f t="shared" ca="1" si="63"/>
        <v/>
      </c>
      <c r="DG107" t="str">
        <f t="shared" si="64"/>
        <v/>
      </c>
      <c r="DH107" t="str">
        <f t="shared" ca="1" si="65"/>
        <v/>
      </c>
      <c r="DI107" t="str">
        <f t="shared" si="66"/>
        <v/>
      </c>
      <c r="DJ107" t="str">
        <f t="shared" ca="1" si="67"/>
        <v/>
      </c>
      <c r="DK107" t="str">
        <f t="shared" si="68"/>
        <v/>
      </c>
      <c r="DL107" t="str">
        <f t="shared" ca="1" si="69"/>
        <v/>
      </c>
      <c r="DM107" t="str">
        <f t="shared" si="70"/>
        <v/>
      </c>
      <c r="DN107" t="str">
        <f t="shared" ca="1" si="71"/>
        <v/>
      </c>
      <c r="DO107" t="str">
        <f t="shared" si="72"/>
        <v/>
      </c>
      <c r="DP107" t="str">
        <f t="shared" ca="1" si="73"/>
        <v/>
      </c>
      <c r="DQ107" t="str">
        <f t="shared" si="74"/>
        <v/>
      </c>
      <c r="DR107" t="str">
        <f t="shared" ca="1" si="75"/>
        <v/>
      </c>
      <c r="DS107" t="str">
        <f t="shared" si="76"/>
        <v/>
      </c>
      <c r="DT107" t="str">
        <f t="shared" ca="1" si="77"/>
        <v/>
      </c>
      <c r="DU107" t="str">
        <f t="shared" si="78"/>
        <v/>
      </c>
      <c r="DV107" t="str">
        <f t="shared" ca="1" si="79"/>
        <v/>
      </c>
      <c r="DW107" t="str">
        <f t="shared" si="80"/>
        <v/>
      </c>
      <c r="DX107" t="str">
        <f t="shared" ca="1" si="81"/>
        <v/>
      </c>
      <c r="DY107" t="str">
        <f t="shared" si="82"/>
        <v/>
      </c>
      <c r="DZ107" t="str">
        <f t="shared" ca="1" si="83"/>
        <v/>
      </c>
      <c r="EA107" t="str">
        <f t="shared" si="84"/>
        <v/>
      </c>
      <c r="EB107" t="str">
        <f t="shared" ca="1" si="85"/>
        <v/>
      </c>
      <c r="EC107" t="str">
        <f t="shared" si="86"/>
        <v/>
      </c>
      <c r="ED107" t="str">
        <f t="shared" ca="1" si="87"/>
        <v/>
      </c>
      <c r="EE107" t="str">
        <f t="shared" si="88"/>
        <v/>
      </c>
      <c r="EF107" t="str">
        <f t="shared" ca="1" si="89"/>
        <v/>
      </c>
      <c r="EG107" t="str">
        <f t="shared" si="90"/>
        <v/>
      </c>
      <c r="EH107" t="str">
        <f t="shared" ca="1" si="91"/>
        <v/>
      </c>
      <c r="EI107" t="str">
        <f t="shared" si="92"/>
        <v/>
      </c>
      <c r="EJ107" t="str">
        <f t="shared" ca="1" si="93"/>
        <v/>
      </c>
      <c r="EK107" t="str">
        <f t="shared" ca="1" si="95"/>
        <v/>
      </c>
      <c r="EL107" t="s">
        <v>924</v>
      </c>
      <c r="EM107">
        <v>51007</v>
      </c>
      <c r="EN107">
        <v>16993</v>
      </c>
      <c r="EO107">
        <v>414</v>
      </c>
      <c r="EP107">
        <v>1871</v>
      </c>
      <c r="EQ107">
        <v>14911</v>
      </c>
      <c r="ER107">
        <v>1719</v>
      </c>
      <c r="ES107">
        <v>20076</v>
      </c>
      <c r="ET107">
        <v>2472</v>
      </c>
      <c r="EU107">
        <v>2</v>
      </c>
      <c r="EV107" t="s">
        <v>156</v>
      </c>
      <c r="EW107">
        <v>1024</v>
      </c>
      <c r="EX107">
        <v>2</v>
      </c>
      <c r="EY107">
        <v>48000</v>
      </c>
      <c r="EZ107">
        <v>-16</v>
      </c>
      <c r="FA107" t="s">
        <v>170</v>
      </c>
      <c r="FB107">
        <v>1</v>
      </c>
      <c r="FC107" t="s">
        <v>199</v>
      </c>
      <c r="FD107">
        <v>521693</v>
      </c>
      <c r="FE107">
        <v>504698</v>
      </c>
      <c r="FF107">
        <v>16969</v>
      </c>
      <c r="FG107">
        <v>1074166</v>
      </c>
      <c r="FH107">
        <v>1075706</v>
      </c>
      <c r="FI107">
        <v>504679</v>
      </c>
      <c r="FJ107">
        <v>1074166</v>
      </c>
      <c r="FK107">
        <v>502203</v>
      </c>
      <c r="FL107" t="s">
        <v>158</v>
      </c>
      <c r="FM107">
        <v>498650</v>
      </c>
      <c r="FN107">
        <v>438000</v>
      </c>
      <c r="FO107">
        <v>458663</v>
      </c>
      <c r="FP107">
        <v>2057</v>
      </c>
      <c r="FQ107">
        <v>2051</v>
      </c>
      <c r="FR107">
        <v>1073415</v>
      </c>
      <c r="FS107">
        <v>437999</v>
      </c>
      <c r="FT107">
        <v>437999</v>
      </c>
      <c r="FU107">
        <v>2055</v>
      </c>
      <c r="FV107">
        <v>1079931</v>
      </c>
      <c r="FW107">
        <v>1077707</v>
      </c>
      <c r="FX107">
        <v>1081652</v>
      </c>
      <c r="FY107">
        <v>438415</v>
      </c>
      <c r="FZ107">
        <v>460534</v>
      </c>
      <c r="GA107">
        <v>438586</v>
      </c>
      <c r="GB107">
        <v>502203</v>
      </c>
      <c r="GC107">
        <v>500650</v>
      </c>
      <c r="GD107">
        <v>504676</v>
      </c>
      <c r="GE107" t="s">
        <v>158</v>
      </c>
      <c r="GF107">
        <v>1079930</v>
      </c>
      <c r="GG107">
        <v>498649</v>
      </c>
      <c r="GH107">
        <v>1073414</v>
      </c>
      <c r="GI107">
        <v>572700</v>
      </c>
      <c r="GJ107" t="s">
        <v>172</v>
      </c>
      <c r="GK107">
        <v>63</v>
      </c>
      <c r="GL107">
        <v>125209</v>
      </c>
      <c r="GM107">
        <v>64</v>
      </c>
      <c r="GN107" t="s">
        <v>185</v>
      </c>
      <c r="GO107" t="s">
        <v>166</v>
      </c>
      <c r="GP107">
        <v>1024</v>
      </c>
      <c r="GQ107">
        <v>-50</v>
      </c>
      <c r="GR107">
        <v>180</v>
      </c>
      <c r="GS107">
        <f t="shared" si="94"/>
        <v>64</v>
      </c>
      <c r="GT107" t="str">
        <f t="shared" si="49"/>
        <v>test</v>
      </c>
    </row>
    <row r="108" spans="1:202" x14ac:dyDescent="0.2">
      <c r="A108">
        <v>98</v>
      </c>
      <c r="B108">
        <v>98</v>
      </c>
      <c r="C108">
        <v>1942</v>
      </c>
      <c r="D108">
        <v>1942</v>
      </c>
      <c r="E108" t="s">
        <v>155</v>
      </c>
      <c r="F108" t="s">
        <v>156</v>
      </c>
      <c r="G108" t="s">
        <v>156</v>
      </c>
      <c r="H108" t="s">
        <v>156</v>
      </c>
      <c r="I108">
        <v>0</v>
      </c>
      <c r="J108" t="s">
        <v>157</v>
      </c>
      <c r="K108">
        <v>1</v>
      </c>
      <c r="L108" t="s">
        <v>154</v>
      </c>
      <c r="M108" t="s">
        <v>154</v>
      </c>
      <c r="N108" t="s">
        <v>154</v>
      </c>
      <c r="O108">
        <v>1</v>
      </c>
      <c r="P108" t="s">
        <v>154</v>
      </c>
      <c r="Q108" t="s">
        <v>154</v>
      </c>
      <c r="R108" t="s">
        <v>179</v>
      </c>
      <c r="S108">
        <v>0</v>
      </c>
      <c r="T108">
        <v>5</v>
      </c>
      <c r="U108">
        <v>0</v>
      </c>
      <c r="V108">
        <v>64</v>
      </c>
      <c r="W108">
        <v>64</v>
      </c>
      <c r="X108">
        <v>5</v>
      </c>
      <c r="Y108">
        <v>64</v>
      </c>
      <c r="Z108">
        <v>41</v>
      </c>
      <c r="AA108">
        <v>0</v>
      </c>
      <c r="AB108">
        <v>41</v>
      </c>
      <c r="AC108">
        <v>5</v>
      </c>
      <c r="AD108">
        <v>5</v>
      </c>
      <c r="AE108">
        <v>0</v>
      </c>
      <c r="AF108">
        <v>0</v>
      </c>
      <c r="AG108">
        <v>64</v>
      </c>
      <c r="AH108">
        <v>5</v>
      </c>
      <c r="AI108">
        <v>5</v>
      </c>
      <c r="AJ108">
        <v>0</v>
      </c>
      <c r="AK108">
        <v>64</v>
      </c>
      <c r="AL108">
        <v>64</v>
      </c>
      <c r="AM108">
        <v>106</v>
      </c>
      <c r="AN108">
        <v>5</v>
      </c>
      <c r="AO108">
        <v>5</v>
      </c>
      <c r="AP108">
        <v>5</v>
      </c>
      <c r="AQ108">
        <v>41</v>
      </c>
      <c r="AR108">
        <v>41</v>
      </c>
      <c r="AS108">
        <v>41</v>
      </c>
      <c r="AT108">
        <v>5</v>
      </c>
      <c r="AU108">
        <v>64</v>
      </c>
      <c r="AV108">
        <v>41</v>
      </c>
      <c r="AW108">
        <v>64</v>
      </c>
      <c r="AX108">
        <v>0</v>
      </c>
      <c r="AY108" t="s">
        <v>159</v>
      </c>
      <c r="AZ108">
        <v>-48</v>
      </c>
      <c r="BA108">
        <v>181</v>
      </c>
      <c r="BB108" t="s">
        <v>206</v>
      </c>
      <c r="BC108" t="s">
        <v>161</v>
      </c>
      <c r="BD108" t="b">
        <v>0</v>
      </c>
      <c r="BE108">
        <v>6.63</v>
      </c>
      <c r="BF108" t="b">
        <v>1</v>
      </c>
      <c r="BH108" t="s">
        <v>222</v>
      </c>
      <c r="BI108" t="s">
        <v>207</v>
      </c>
      <c r="BJ108" t="b">
        <v>0</v>
      </c>
      <c r="BK108" t="s">
        <v>163</v>
      </c>
      <c r="BL108" t="b">
        <v>0</v>
      </c>
      <c r="BM108">
        <v>18</v>
      </c>
      <c r="BN108" t="s">
        <v>164</v>
      </c>
      <c r="BO108" t="s">
        <v>165</v>
      </c>
      <c r="BP108" t="s">
        <v>164</v>
      </c>
      <c r="BQ108" t="s">
        <v>166</v>
      </c>
      <c r="BR108">
        <v>768</v>
      </c>
      <c r="BS108" t="s">
        <v>156</v>
      </c>
      <c r="BT108" t="s">
        <v>173</v>
      </c>
      <c r="BU108" t="s">
        <v>180</v>
      </c>
      <c r="BV108" t="s">
        <v>189</v>
      </c>
      <c r="BW108">
        <v>64</v>
      </c>
      <c r="BX108">
        <v>6</v>
      </c>
      <c r="BY108">
        <v>0</v>
      </c>
      <c r="BZ108">
        <v>6</v>
      </c>
      <c r="CA108" t="s">
        <v>223</v>
      </c>
      <c r="CB108" t="s">
        <v>156</v>
      </c>
      <c r="CC108">
        <v>7</v>
      </c>
      <c r="CD108" t="b">
        <v>0</v>
      </c>
      <c r="CE108" t="s">
        <v>168</v>
      </c>
      <c r="CF108" t="s">
        <v>224</v>
      </c>
      <c r="CG108">
        <v>27</v>
      </c>
      <c r="CH108">
        <v>0</v>
      </c>
      <c r="CI108" t="s">
        <v>179</v>
      </c>
      <c r="CJ108" t="s">
        <v>169</v>
      </c>
      <c r="CK108" t="s">
        <v>198</v>
      </c>
      <c r="CL108" t="s">
        <v>169</v>
      </c>
      <c r="CM108" t="s">
        <v>198</v>
      </c>
      <c r="CN108" t="s">
        <v>198</v>
      </c>
      <c r="CO108" t="s">
        <v>179</v>
      </c>
      <c r="CP108" t="s">
        <v>198</v>
      </c>
      <c r="CQ108">
        <v>1</v>
      </c>
      <c r="CR108">
        <v>1037</v>
      </c>
      <c r="CS108">
        <f t="shared" si="50"/>
        <v>1037</v>
      </c>
      <c r="CT108">
        <f t="shared" ca="1" si="51"/>
        <v>1037</v>
      </c>
      <c r="CU108" t="str">
        <f t="shared" si="52"/>
        <v/>
      </c>
      <c r="CV108" t="str">
        <f t="shared" ca="1" si="53"/>
        <v/>
      </c>
      <c r="CW108" t="str">
        <f t="shared" si="54"/>
        <v/>
      </c>
      <c r="CX108" t="str">
        <f t="shared" ca="1" si="55"/>
        <v/>
      </c>
      <c r="CY108" t="str">
        <f t="shared" si="56"/>
        <v/>
      </c>
      <c r="CZ108" t="str">
        <f t="shared" ca="1" si="57"/>
        <v/>
      </c>
      <c r="DA108" t="str">
        <f t="shared" si="58"/>
        <v/>
      </c>
      <c r="DB108" t="str">
        <f t="shared" ca="1" si="59"/>
        <v/>
      </c>
      <c r="DC108" t="str">
        <f t="shared" si="60"/>
        <v/>
      </c>
      <c r="DD108" t="str">
        <f t="shared" ca="1" si="61"/>
        <v/>
      </c>
      <c r="DE108" t="str">
        <f t="shared" si="62"/>
        <v/>
      </c>
      <c r="DF108" t="str">
        <f t="shared" ca="1" si="63"/>
        <v/>
      </c>
      <c r="DG108" t="str">
        <f t="shared" si="64"/>
        <v/>
      </c>
      <c r="DH108" t="str">
        <f t="shared" ca="1" si="65"/>
        <v/>
      </c>
      <c r="DI108" t="str">
        <f t="shared" si="66"/>
        <v/>
      </c>
      <c r="DJ108" t="str">
        <f t="shared" ca="1" si="67"/>
        <v/>
      </c>
      <c r="DK108" t="str">
        <f t="shared" si="68"/>
        <v/>
      </c>
      <c r="DL108" t="str">
        <f t="shared" ca="1" si="69"/>
        <v/>
      </c>
      <c r="DM108" t="str">
        <f t="shared" si="70"/>
        <v/>
      </c>
      <c r="DN108" t="str">
        <f t="shared" ca="1" si="71"/>
        <v/>
      </c>
      <c r="DO108" t="str">
        <f t="shared" si="72"/>
        <v/>
      </c>
      <c r="DP108" t="str">
        <f t="shared" ca="1" si="73"/>
        <v/>
      </c>
      <c r="DQ108" t="str">
        <f t="shared" si="74"/>
        <v/>
      </c>
      <c r="DR108" t="str">
        <f t="shared" ca="1" si="75"/>
        <v/>
      </c>
      <c r="DS108" t="str">
        <f t="shared" si="76"/>
        <v/>
      </c>
      <c r="DT108" t="str">
        <f t="shared" ca="1" si="77"/>
        <v/>
      </c>
      <c r="DU108">
        <f t="shared" si="78"/>
        <v>1037</v>
      </c>
      <c r="DV108">
        <f t="shared" ca="1" si="79"/>
        <v>1037</v>
      </c>
      <c r="DW108" t="str">
        <f t="shared" si="80"/>
        <v/>
      </c>
      <c r="DX108" t="str">
        <f t="shared" ca="1" si="81"/>
        <v/>
      </c>
      <c r="DY108" t="str">
        <f t="shared" si="82"/>
        <v/>
      </c>
      <c r="DZ108" t="str">
        <f t="shared" ca="1" si="83"/>
        <v/>
      </c>
      <c r="EA108" t="str">
        <f t="shared" si="84"/>
        <v/>
      </c>
      <c r="EB108" t="str">
        <f t="shared" ca="1" si="85"/>
        <v/>
      </c>
      <c r="EC108" t="str">
        <f t="shared" si="86"/>
        <v/>
      </c>
      <c r="ED108" t="str">
        <f t="shared" ca="1" si="87"/>
        <v/>
      </c>
      <c r="EE108" t="str">
        <f t="shared" si="88"/>
        <v/>
      </c>
      <c r="EF108" t="str">
        <f t="shared" ca="1" si="89"/>
        <v/>
      </c>
      <c r="EG108" t="str">
        <f t="shared" si="90"/>
        <v/>
      </c>
      <c r="EH108" t="str">
        <f t="shared" ca="1" si="91"/>
        <v/>
      </c>
      <c r="EI108" t="str">
        <f t="shared" si="92"/>
        <v/>
      </c>
      <c r="EJ108" t="str">
        <f t="shared" ca="1" si="93"/>
        <v/>
      </c>
      <c r="EK108">
        <f t="shared" ca="1" si="95"/>
        <v>1037</v>
      </c>
      <c r="EL108">
        <v>1037</v>
      </c>
      <c r="EM108">
        <v>51007</v>
      </c>
      <c r="EN108">
        <v>16993</v>
      </c>
      <c r="EO108">
        <v>414</v>
      </c>
      <c r="EP108">
        <v>1871</v>
      </c>
      <c r="EQ108">
        <v>14911</v>
      </c>
      <c r="ER108">
        <v>1037</v>
      </c>
      <c r="ES108">
        <v>20076</v>
      </c>
      <c r="ET108">
        <v>2472</v>
      </c>
      <c r="EU108">
        <v>2</v>
      </c>
      <c r="EV108" t="s">
        <v>156</v>
      </c>
      <c r="EW108">
        <v>1024</v>
      </c>
      <c r="EX108">
        <v>2</v>
      </c>
      <c r="EY108">
        <v>48000</v>
      </c>
      <c r="EZ108">
        <v>-16</v>
      </c>
      <c r="FA108" t="s">
        <v>170</v>
      </c>
      <c r="FB108">
        <v>1</v>
      </c>
      <c r="FC108" t="s">
        <v>199</v>
      </c>
      <c r="FD108">
        <v>521693</v>
      </c>
      <c r="FE108">
        <v>504698</v>
      </c>
      <c r="FF108">
        <v>16969</v>
      </c>
      <c r="FG108">
        <v>1082436</v>
      </c>
      <c r="FH108">
        <v>1083920</v>
      </c>
      <c r="FI108">
        <v>504679</v>
      </c>
      <c r="FJ108">
        <v>1082436</v>
      </c>
      <c r="FK108">
        <v>502203</v>
      </c>
      <c r="FL108" t="s">
        <v>158</v>
      </c>
      <c r="FM108">
        <v>498650</v>
      </c>
      <c r="FN108">
        <v>438000</v>
      </c>
      <c r="FO108">
        <v>458663</v>
      </c>
      <c r="FP108">
        <v>2057</v>
      </c>
      <c r="FQ108">
        <v>2051</v>
      </c>
      <c r="FR108">
        <v>1081685</v>
      </c>
      <c r="FS108">
        <v>437999</v>
      </c>
      <c r="FT108">
        <v>437999</v>
      </c>
      <c r="FU108">
        <v>2055</v>
      </c>
      <c r="FV108">
        <v>1087504</v>
      </c>
      <c r="FW108">
        <v>1085920</v>
      </c>
      <c r="FX108">
        <v>1088542</v>
      </c>
      <c r="FY108">
        <v>438415</v>
      </c>
      <c r="FZ108">
        <v>460534</v>
      </c>
      <c r="GA108">
        <v>438586</v>
      </c>
      <c r="GB108">
        <v>502203</v>
      </c>
      <c r="GC108">
        <v>500650</v>
      </c>
      <c r="GD108">
        <v>504676</v>
      </c>
      <c r="GE108" t="s">
        <v>158</v>
      </c>
      <c r="GF108">
        <v>1087504</v>
      </c>
      <c r="GG108">
        <v>498649</v>
      </c>
      <c r="GH108">
        <v>1081683</v>
      </c>
      <c r="GI108">
        <v>572700</v>
      </c>
      <c r="GJ108" t="s">
        <v>172</v>
      </c>
      <c r="GK108">
        <v>64</v>
      </c>
      <c r="GL108">
        <v>126246</v>
      </c>
      <c r="GM108">
        <v>65</v>
      </c>
      <c r="GN108" t="s">
        <v>182</v>
      </c>
      <c r="GO108" t="s">
        <v>166</v>
      </c>
      <c r="GP108">
        <v>1024</v>
      </c>
      <c r="GQ108">
        <v>-50</v>
      </c>
      <c r="GR108">
        <v>180</v>
      </c>
      <c r="GS108">
        <f t="shared" si="94"/>
        <v>65</v>
      </c>
      <c r="GT108" t="str">
        <f t="shared" si="49"/>
        <v>test</v>
      </c>
    </row>
    <row r="109" spans="1:202" x14ac:dyDescent="0.2">
      <c r="A109">
        <v>98</v>
      </c>
      <c r="B109">
        <v>98</v>
      </c>
      <c r="C109">
        <v>1920</v>
      </c>
      <c r="D109">
        <v>1920</v>
      </c>
      <c r="E109" t="s">
        <v>155</v>
      </c>
      <c r="F109" t="s">
        <v>156</v>
      </c>
      <c r="G109" t="s">
        <v>156</v>
      </c>
      <c r="H109" t="s">
        <v>156</v>
      </c>
      <c r="I109">
        <v>0</v>
      </c>
      <c r="J109" t="s">
        <v>157</v>
      </c>
      <c r="K109">
        <v>1</v>
      </c>
      <c r="L109" t="s">
        <v>154</v>
      </c>
      <c r="M109" t="s">
        <v>154</v>
      </c>
      <c r="N109" t="s">
        <v>154</v>
      </c>
      <c r="O109">
        <v>1</v>
      </c>
      <c r="P109" t="s">
        <v>154</v>
      </c>
      <c r="Q109" t="s">
        <v>154</v>
      </c>
      <c r="R109" t="s">
        <v>183</v>
      </c>
      <c r="S109">
        <v>0</v>
      </c>
      <c r="T109">
        <v>5</v>
      </c>
      <c r="U109">
        <v>0</v>
      </c>
      <c r="V109">
        <v>65</v>
      </c>
      <c r="W109">
        <v>65</v>
      </c>
      <c r="X109">
        <v>5</v>
      </c>
      <c r="Y109">
        <v>65</v>
      </c>
      <c r="Z109">
        <v>41</v>
      </c>
      <c r="AA109">
        <v>0</v>
      </c>
      <c r="AB109">
        <v>41</v>
      </c>
      <c r="AC109">
        <v>5</v>
      </c>
      <c r="AD109">
        <v>5</v>
      </c>
      <c r="AE109">
        <v>0</v>
      </c>
      <c r="AF109">
        <v>0</v>
      </c>
      <c r="AG109">
        <v>65</v>
      </c>
      <c r="AH109">
        <v>5</v>
      </c>
      <c r="AI109">
        <v>5</v>
      </c>
      <c r="AJ109">
        <v>0</v>
      </c>
      <c r="AK109">
        <v>65</v>
      </c>
      <c r="AL109">
        <v>65</v>
      </c>
      <c r="AM109">
        <v>107</v>
      </c>
      <c r="AN109">
        <v>5</v>
      </c>
      <c r="AO109">
        <v>5</v>
      </c>
      <c r="AP109">
        <v>5</v>
      </c>
      <c r="AQ109">
        <v>41</v>
      </c>
      <c r="AR109">
        <v>41</v>
      </c>
      <c r="AS109">
        <v>41</v>
      </c>
      <c r="AT109">
        <v>5</v>
      </c>
      <c r="AU109">
        <v>65</v>
      </c>
      <c r="AV109">
        <v>41</v>
      </c>
      <c r="AW109">
        <v>65</v>
      </c>
      <c r="AX109">
        <v>0</v>
      </c>
      <c r="AY109" t="s">
        <v>159</v>
      </c>
      <c r="AZ109">
        <v>-48</v>
      </c>
      <c r="BA109">
        <v>181</v>
      </c>
      <c r="BB109" t="s">
        <v>206</v>
      </c>
      <c r="BC109" t="s">
        <v>161</v>
      </c>
      <c r="BD109" t="b">
        <v>0</v>
      </c>
      <c r="BE109" t="s">
        <v>164</v>
      </c>
      <c r="BF109" t="b">
        <v>1</v>
      </c>
      <c r="BH109" t="s">
        <v>222</v>
      </c>
      <c r="BI109" t="s">
        <v>207</v>
      </c>
      <c r="BJ109" t="b">
        <v>0</v>
      </c>
      <c r="BK109" t="s">
        <v>163</v>
      </c>
      <c r="BL109" t="b">
        <v>0</v>
      </c>
      <c r="BM109">
        <v>18</v>
      </c>
      <c r="BN109" t="s">
        <v>164</v>
      </c>
      <c r="BO109" t="s">
        <v>165</v>
      </c>
      <c r="BP109" t="s">
        <v>164</v>
      </c>
      <c r="BQ109" t="s">
        <v>166</v>
      </c>
      <c r="BR109">
        <v>768</v>
      </c>
      <c r="BS109" t="s">
        <v>156</v>
      </c>
      <c r="BT109" t="s">
        <v>173</v>
      </c>
      <c r="BU109" t="s">
        <v>188</v>
      </c>
      <c r="BV109" t="s">
        <v>195</v>
      </c>
      <c r="BW109">
        <v>65</v>
      </c>
      <c r="BX109">
        <v>6</v>
      </c>
      <c r="BY109">
        <v>0</v>
      </c>
      <c r="BZ109">
        <v>6</v>
      </c>
      <c r="CA109" t="s">
        <v>223</v>
      </c>
      <c r="CB109" t="s">
        <v>156</v>
      </c>
      <c r="CC109">
        <v>7</v>
      </c>
      <c r="CD109" t="b">
        <v>0</v>
      </c>
      <c r="CE109" t="s">
        <v>168</v>
      </c>
      <c r="CF109" t="s">
        <v>224</v>
      </c>
      <c r="CG109">
        <v>82</v>
      </c>
      <c r="CH109">
        <v>0</v>
      </c>
      <c r="CI109" t="s">
        <v>183</v>
      </c>
      <c r="CJ109" t="s">
        <v>169</v>
      </c>
      <c r="CK109" t="s">
        <v>198</v>
      </c>
      <c r="CL109" t="s">
        <v>169</v>
      </c>
      <c r="CM109" t="s">
        <v>198</v>
      </c>
      <c r="CN109" t="s">
        <v>198</v>
      </c>
      <c r="CO109" t="s">
        <v>183</v>
      </c>
      <c r="CP109" t="s">
        <v>198</v>
      </c>
      <c r="CQ109">
        <v>1</v>
      </c>
      <c r="CR109">
        <v>487</v>
      </c>
      <c r="CS109" t="str">
        <f t="shared" si="50"/>
        <v/>
      </c>
      <c r="CT109" t="str">
        <f t="shared" ca="1" si="51"/>
        <v/>
      </c>
      <c r="CU109" t="str">
        <f t="shared" si="52"/>
        <v/>
      </c>
      <c r="CV109" t="str">
        <f t="shared" ca="1" si="53"/>
        <v/>
      </c>
      <c r="CW109" t="str">
        <f t="shared" si="54"/>
        <v/>
      </c>
      <c r="CX109" t="str">
        <f t="shared" ca="1" si="55"/>
        <v/>
      </c>
      <c r="CY109" t="str">
        <f t="shared" si="56"/>
        <v/>
      </c>
      <c r="CZ109" t="str">
        <f t="shared" ca="1" si="57"/>
        <v/>
      </c>
      <c r="DA109" t="str">
        <f t="shared" si="58"/>
        <v/>
      </c>
      <c r="DB109" t="str">
        <f t="shared" ca="1" si="59"/>
        <v/>
      </c>
      <c r="DC109" t="str">
        <f t="shared" si="60"/>
        <v/>
      </c>
      <c r="DD109" t="str">
        <f t="shared" ca="1" si="61"/>
        <v/>
      </c>
      <c r="DE109" t="str">
        <f t="shared" si="62"/>
        <v/>
      </c>
      <c r="DF109" t="str">
        <f t="shared" ca="1" si="63"/>
        <v/>
      </c>
      <c r="DG109" t="str">
        <f t="shared" si="64"/>
        <v/>
      </c>
      <c r="DH109" t="str">
        <f t="shared" ca="1" si="65"/>
        <v/>
      </c>
      <c r="DI109" t="str">
        <f t="shared" si="66"/>
        <v/>
      </c>
      <c r="DJ109" t="str">
        <f t="shared" ca="1" si="67"/>
        <v/>
      </c>
      <c r="DK109" t="str">
        <f t="shared" si="68"/>
        <v/>
      </c>
      <c r="DL109" t="str">
        <f t="shared" ca="1" si="69"/>
        <v/>
      </c>
      <c r="DM109" t="str">
        <f t="shared" si="70"/>
        <v/>
      </c>
      <c r="DN109" t="str">
        <f t="shared" ca="1" si="71"/>
        <v/>
      </c>
      <c r="DO109" t="str">
        <f t="shared" si="72"/>
        <v/>
      </c>
      <c r="DP109" t="str">
        <f t="shared" ca="1" si="73"/>
        <v/>
      </c>
      <c r="DQ109" t="str">
        <f t="shared" si="74"/>
        <v/>
      </c>
      <c r="DR109" t="str">
        <f t="shared" ca="1" si="75"/>
        <v/>
      </c>
      <c r="DS109" t="str">
        <f t="shared" si="76"/>
        <v/>
      </c>
      <c r="DT109" t="str">
        <f t="shared" ca="1" si="77"/>
        <v/>
      </c>
      <c r="DU109" t="str">
        <f t="shared" si="78"/>
        <v/>
      </c>
      <c r="DV109" t="str">
        <f t="shared" ca="1" si="79"/>
        <v/>
      </c>
      <c r="DW109" t="str">
        <f t="shared" si="80"/>
        <v/>
      </c>
      <c r="DX109" t="str">
        <f t="shared" ca="1" si="81"/>
        <v/>
      </c>
      <c r="DY109" t="str">
        <f t="shared" si="82"/>
        <v/>
      </c>
      <c r="DZ109" t="str">
        <f t="shared" ca="1" si="83"/>
        <v/>
      </c>
      <c r="EA109" t="str">
        <f t="shared" si="84"/>
        <v/>
      </c>
      <c r="EB109" t="str">
        <f t="shared" ca="1" si="85"/>
        <v/>
      </c>
      <c r="EC109" t="str">
        <f t="shared" si="86"/>
        <v/>
      </c>
      <c r="ED109" t="str">
        <f t="shared" ca="1" si="87"/>
        <v/>
      </c>
      <c r="EE109" t="str">
        <f t="shared" si="88"/>
        <v/>
      </c>
      <c r="EF109" t="str">
        <f t="shared" ca="1" si="89"/>
        <v/>
      </c>
      <c r="EG109" t="str">
        <f t="shared" si="90"/>
        <v/>
      </c>
      <c r="EH109" t="str">
        <f t="shared" ca="1" si="91"/>
        <v/>
      </c>
      <c r="EI109" t="str">
        <f t="shared" si="92"/>
        <v/>
      </c>
      <c r="EJ109" t="str">
        <f t="shared" ca="1" si="93"/>
        <v/>
      </c>
      <c r="EK109" t="str">
        <f t="shared" ca="1" si="95"/>
        <v/>
      </c>
      <c r="EL109" t="s">
        <v>924</v>
      </c>
      <c r="EM109">
        <v>51007</v>
      </c>
      <c r="EN109">
        <v>16993</v>
      </c>
      <c r="EO109">
        <v>414</v>
      </c>
      <c r="EP109">
        <v>1871</v>
      </c>
      <c r="EQ109">
        <v>14911</v>
      </c>
      <c r="ER109">
        <v>487</v>
      </c>
      <c r="ES109">
        <v>20076</v>
      </c>
      <c r="ET109">
        <v>2472</v>
      </c>
      <c r="EU109">
        <v>2</v>
      </c>
      <c r="EV109" t="s">
        <v>156</v>
      </c>
      <c r="EW109">
        <v>1024</v>
      </c>
      <c r="EX109">
        <v>2</v>
      </c>
      <c r="EY109">
        <v>48000</v>
      </c>
      <c r="EZ109">
        <v>-16</v>
      </c>
      <c r="FA109" t="s">
        <v>170</v>
      </c>
      <c r="FB109">
        <v>1</v>
      </c>
      <c r="FC109" t="s">
        <v>199</v>
      </c>
      <c r="FD109">
        <v>521693</v>
      </c>
      <c r="FE109">
        <v>504698</v>
      </c>
      <c r="FF109">
        <v>16969</v>
      </c>
      <c r="FG109">
        <v>1089323</v>
      </c>
      <c r="FH109">
        <v>1090640</v>
      </c>
      <c r="FI109">
        <v>504679</v>
      </c>
      <c r="FJ109">
        <v>1089323</v>
      </c>
      <c r="FK109">
        <v>502203</v>
      </c>
      <c r="FL109" t="s">
        <v>158</v>
      </c>
      <c r="FM109">
        <v>498650</v>
      </c>
      <c r="FN109">
        <v>438000</v>
      </c>
      <c r="FO109">
        <v>458663</v>
      </c>
      <c r="FP109">
        <v>2057</v>
      </c>
      <c r="FQ109">
        <v>2051</v>
      </c>
      <c r="FR109">
        <v>1088572</v>
      </c>
      <c r="FS109">
        <v>437999</v>
      </c>
      <c r="FT109">
        <v>437999</v>
      </c>
      <c r="FU109">
        <v>2055</v>
      </c>
      <c r="FV109">
        <v>1094650</v>
      </c>
      <c r="FW109">
        <v>1092640</v>
      </c>
      <c r="FX109">
        <v>1095138</v>
      </c>
      <c r="FY109">
        <v>438415</v>
      </c>
      <c r="FZ109">
        <v>460534</v>
      </c>
      <c r="GA109">
        <v>438586</v>
      </c>
      <c r="GB109">
        <v>502203</v>
      </c>
      <c r="GC109">
        <v>500650</v>
      </c>
      <c r="GD109">
        <v>504676</v>
      </c>
      <c r="GE109" t="s">
        <v>158</v>
      </c>
      <c r="GF109">
        <v>1094650</v>
      </c>
      <c r="GG109">
        <v>498649</v>
      </c>
      <c r="GH109">
        <v>1088571</v>
      </c>
      <c r="GI109">
        <v>572700</v>
      </c>
      <c r="GJ109" t="s">
        <v>172</v>
      </c>
      <c r="GK109">
        <v>65</v>
      </c>
      <c r="GL109">
        <v>126733</v>
      </c>
      <c r="GM109">
        <v>66</v>
      </c>
      <c r="GN109" t="s">
        <v>185</v>
      </c>
      <c r="GO109" t="s">
        <v>166</v>
      </c>
      <c r="GP109">
        <v>1024</v>
      </c>
      <c r="GQ109">
        <v>-50</v>
      </c>
      <c r="GR109">
        <v>180</v>
      </c>
      <c r="GS109">
        <f t="shared" si="94"/>
        <v>66</v>
      </c>
      <c r="GT109" t="str">
        <f t="shared" si="49"/>
        <v>test</v>
      </c>
    </row>
    <row r="110" spans="1:202" x14ac:dyDescent="0.2">
      <c r="A110">
        <v>98</v>
      </c>
      <c r="B110">
        <v>98</v>
      </c>
      <c r="C110">
        <v>1920</v>
      </c>
      <c r="D110">
        <v>1920</v>
      </c>
      <c r="E110" t="s">
        <v>155</v>
      </c>
      <c r="F110" t="s">
        <v>156</v>
      </c>
      <c r="G110" t="s">
        <v>156</v>
      </c>
      <c r="H110" t="s">
        <v>156</v>
      </c>
      <c r="I110">
        <v>0</v>
      </c>
      <c r="J110" t="s">
        <v>157</v>
      </c>
      <c r="K110">
        <v>1</v>
      </c>
      <c r="L110" t="s">
        <v>154</v>
      </c>
      <c r="M110" t="s">
        <v>154</v>
      </c>
      <c r="N110" t="s">
        <v>154</v>
      </c>
      <c r="O110">
        <v>1</v>
      </c>
      <c r="P110" t="s">
        <v>154</v>
      </c>
      <c r="Q110" t="s">
        <v>154</v>
      </c>
      <c r="R110" t="s">
        <v>183</v>
      </c>
      <c r="S110">
        <v>0</v>
      </c>
      <c r="T110">
        <v>5</v>
      </c>
      <c r="U110">
        <v>0</v>
      </c>
      <c r="V110">
        <v>66</v>
      </c>
      <c r="W110">
        <v>66</v>
      </c>
      <c r="X110">
        <v>5</v>
      </c>
      <c r="Y110">
        <v>66</v>
      </c>
      <c r="Z110">
        <v>41</v>
      </c>
      <c r="AA110">
        <v>0</v>
      </c>
      <c r="AB110">
        <v>41</v>
      </c>
      <c r="AC110">
        <v>5</v>
      </c>
      <c r="AD110">
        <v>5</v>
      </c>
      <c r="AE110">
        <v>0</v>
      </c>
      <c r="AF110">
        <v>0</v>
      </c>
      <c r="AG110">
        <v>66</v>
      </c>
      <c r="AH110">
        <v>5</v>
      </c>
      <c r="AI110">
        <v>5</v>
      </c>
      <c r="AJ110">
        <v>0</v>
      </c>
      <c r="AK110">
        <v>66</v>
      </c>
      <c r="AL110">
        <v>66</v>
      </c>
      <c r="AM110">
        <v>108</v>
      </c>
      <c r="AN110">
        <v>5</v>
      </c>
      <c r="AO110">
        <v>5</v>
      </c>
      <c r="AP110">
        <v>5</v>
      </c>
      <c r="AQ110">
        <v>41</v>
      </c>
      <c r="AR110">
        <v>41</v>
      </c>
      <c r="AS110">
        <v>41</v>
      </c>
      <c r="AT110">
        <v>5</v>
      </c>
      <c r="AU110">
        <v>66</v>
      </c>
      <c r="AV110">
        <v>41</v>
      </c>
      <c r="AW110">
        <v>66</v>
      </c>
      <c r="AX110">
        <v>0</v>
      </c>
      <c r="AY110" t="s">
        <v>159</v>
      </c>
      <c r="AZ110">
        <v>-48</v>
      </c>
      <c r="BA110">
        <v>181</v>
      </c>
      <c r="BB110" t="s">
        <v>206</v>
      </c>
      <c r="BC110" t="s">
        <v>161</v>
      </c>
      <c r="BD110" t="b">
        <v>0</v>
      </c>
      <c r="BE110" t="s">
        <v>164</v>
      </c>
      <c r="BF110" t="b">
        <v>1</v>
      </c>
      <c r="BH110" t="s">
        <v>222</v>
      </c>
      <c r="BI110" t="s">
        <v>207</v>
      </c>
      <c r="BJ110" t="b">
        <v>0</v>
      </c>
      <c r="BK110" t="s">
        <v>163</v>
      </c>
      <c r="BL110" t="b">
        <v>0</v>
      </c>
      <c r="BM110">
        <v>18</v>
      </c>
      <c r="BN110" t="s">
        <v>164</v>
      </c>
      <c r="BO110" t="s">
        <v>165</v>
      </c>
      <c r="BP110" t="s">
        <v>164</v>
      </c>
      <c r="BQ110" t="s">
        <v>166</v>
      </c>
      <c r="BR110">
        <v>768</v>
      </c>
      <c r="BS110" t="s">
        <v>156</v>
      </c>
      <c r="BT110" t="s">
        <v>173</v>
      </c>
      <c r="BU110" t="s">
        <v>181</v>
      </c>
      <c r="BV110" t="s">
        <v>192</v>
      </c>
      <c r="BW110">
        <v>66</v>
      </c>
      <c r="BX110">
        <v>6</v>
      </c>
      <c r="BY110">
        <v>0</v>
      </c>
      <c r="BZ110">
        <v>6</v>
      </c>
      <c r="CA110" t="s">
        <v>223</v>
      </c>
      <c r="CB110" t="s">
        <v>156</v>
      </c>
      <c r="CC110">
        <v>7</v>
      </c>
      <c r="CD110" t="b">
        <v>0</v>
      </c>
      <c r="CE110" t="s">
        <v>168</v>
      </c>
      <c r="CF110" t="s">
        <v>224</v>
      </c>
      <c r="CG110">
        <v>53</v>
      </c>
      <c r="CH110">
        <v>0</v>
      </c>
      <c r="CI110" t="s">
        <v>183</v>
      </c>
      <c r="CJ110" t="s">
        <v>169</v>
      </c>
      <c r="CK110" t="s">
        <v>198</v>
      </c>
      <c r="CL110" t="s">
        <v>169</v>
      </c>
      <c r="CM110" t="s">
        <v>198</v>
      </c>
      <c r="CN110" t="s">
        <v>198</v>
      </c>
      <c r="CO110" t="s">
        <v>183</v>
      </c>
      <c r="CP110" t="s">
        <v>198</v>
      </c>
      <c r="CQ110">
        <v>1</v>
      </c>
      <c r="CR110">
        <v>1958</v>
      </c>
      <c r="CS110" t="str">
        <f t="shared" si="50"/>
        <v/>
      </c>
      <c r="CT110" t="str">
        <f t="shared" ca="1" si="51"/>
        <v/>
      </c>
      <c r="CU110" t="str">
        <f t="shared" si="52"/>
        <v/>
      </c>
      <c r="CV110" t="str">
        <f t="shared" ca="1" si="53"/>
        <v/>
      </c>
      <c r="CW110" t="str">
        <f t="shared" si="54"/>
        <v/>
      </c>
      <c r="CX110" t="str">
        <f t="shared" ca="1" si="55"/>
        <v/>
      </c>
      <c r="CY110" t="str">
        <f t="shared" si="56"/>
        <v/>
      </c>
      <c r="CZ110" t="str">
        <f t="shared" ca="1" si="57"/>
        <v/>
      </c>
      <c r="DA110" t="str">
        <f t="shared" si="58"/>
        <v/>
      </c>
      <c r="DB110" t="str">
        <f t="shared" ca="1" si="59"/>
        <v/>
      </c>
      <c r="DC110" t="str">
        <f t="shared" si="60"/>
        <v/>
      </c>
      <c r="DD110" t="str">
        <f t="shared" ca="1" si="61"/>
        <v/>
      </c>
      <c r="DE110" t="str">
        <f t="shared" si="62"/>
        <v/>
      </c>
      <c r="DF110" t="str">
        <f t="shared" ca="1" si="63"/>
        <v/>
      </c>
      <c r="DG110" t="str">
        <f t="shared" si="64"/>
        <v/>
      </c>
      <c r="DH110" t="str">
        <f t="shared" ca="1" si="65"/>
        <v/>
      </c>
      <c r="DI110" t="str">
        <f t="shared" si="66"/>
        <v/>
      </c>
      <c r="DJ110" t="str">
        <f t="shared" ca="1" si="67"/>
        <v/>
      </c>
      <c r="DK110" t="str">
        <f t="shared" si="68"/>
        <v/>
      </c>
      <c r="DL110" t="str">
        <f t="shared" ca="1" si="69"/>
        <v/>
      </c>
      <c r="DM110" t="str">
        <f t="shared" si="70"/>
        <v/>
      </c>
      <c r="DN110" t="str">
        <f t="shared" ca="1" si="71"/>
        <v/>
      </c>
      <c r="DO110" t="str">
        <f t="shared" si="72"/>
        <v/>
      </c>
      <c r="DP110" t="str">
        <f t="shared" ca="1" si="73"/>
        <v/>
      </c>
      <c r="DQ110" t="str">
        <f t="shared" si="74"/>
        <v/>
      </c>
      <c r="DR110" t="str">
        <f t="shared" ca="1" si="75"/>
        <v/>
      </c>
      <c r="DS110" t="str">
        <f t="shared" si="76"/>
        <v/>
      </c>
      <c r="DT110" t="str">
        <f t="shared" ca="1" si="77"/>
        <v/>
      </c>
      <c r="DU110" t="str">
        <f t="shared" si="78"/>
        <v/>
      </c>
      <c r="DV110" t="str">
        <f t="shared" ca="1" si="79"/>
        <v/>
      </c>
      <c r="DW110" t="str">
        <f t="shared" si="80"/>
        <v/>
      </c>
      <c r="DX110" t="str">
        <f t="shared" ca="1" si="81"/>
        <v/>
      </c>
      <c r="DY110" t="str">
        <f t="shared" si="82"/>
        <v/>
      </c>
      <c r="DZ110" t="str">
        <f t="shared" ca="1" si="83"/>
        <v/>
      </c>
      <c r="EA110" t="str">
        <f t="shared" si="84"/>
        <v/>
      </c>
      <c r="EB110" t="str">
        <f t="shared" ca="1" si="85"/>
        <v/>
      </c>
      <c r="EC110" t="str">
        <f t="shared" si="86"/>
        <v/>
      </c>
      <c r="ED110" t="str">
        <f t="shared" ca="1" si="87"/>
        <v/>
      </c>
      <c r="EE110" t="str">
        <f t="shared" si="88"/>
        <v/>
      </c>
      <c r="EF110" t="str">
        <f t="shared" ca="1" si="89"/>
        <v/>
      </c>
      <c r="EG110" t="str">
        <f t="shared" si="90"/>
        <v/>
      </c>
      <c r="EH110" t="str">
        <f t="shared" ca="1" si="91"/>
        <v/>
      </c>
      <c r="EI110" t="str">
        <f t="shared" si="92"/>
        <v/>
      </c>
      <c r="EJ110" t="str">
        <f t="shared" ca="1" si="93"/>
        <v/>
      </c>
      <c r="EK110" t="str">
        <f t="shared" ca="1" si="95"/>
        <v/>
      </c>
      <c r="EL110" t="s">
        <v>924</v>
      </c>
      <c r="EM110">
        <v>51007</v>
      </c>
      <c r="EN110">
        <v>16993</v>
      </c>
      <c r="EO110">
        <v>414</v>
      </c>
      <c r="EP110">
        <v>1871</v>
      </c>
      <c r="EQ110">
        <v>14911</v>
      </c>
      <c r="ER110">
        <v>1958</v>
      </c>
      <c r="ES110">
        <v>20076</v>
      </c>
      <c r="ET110">
        <v>2472</v>
      </c>
      <c r="EU110">
        <v>2</v>
      </c>
      <c r="EV110" t="s">
        <v>156</v>
      </c>
      <c r="EW110">
        <v>1024</v>
      </c>
      <c r="EX110">
        <v>2</v>
      </c>
      <c r="EY110">
        <v>48000</v>
      </c>
      <c r="EZ110">
        <v>-16</v>
      </c>
      <c r="FA110" t="s">
        <v>170</v>
      </c>
      <c r="FB110">
        <v>1</v>
      </c>
      <c r="FC110" t="s">
        <v>199</v>
      </c>
      <c r="FD110">
        <v>521693</v>
      </c>
      <c r="FE110">
        <v>504698</v>
      </c>
      <c r="FF110">
        <v>16969</v>
      </c>
      <c r="FG110">
        <v>1095922</v>
      </c>
      <c r="FH110">
        <v>1097509</v>
      </c>
      <c r="FI110">
        <v>504679</v>
      </c>
      <c r="FJ110">
        <v>1095922</v>
      </c>
      <c r="FK110">
        <v>502203</v>
      </c>
      <c r="FL110" t="s">
        <v>158</v>
      </c>
      <c r="FM110">
        <v>498650</v>
      </c>
      <c r="FN110">
        <v>438000</v>
      </c>
      <c r="FO110">
        <v>458663</v>
      </c>
      <c r="FP110">
        <v>2057</v>
      </c>
      <c r="FQ110">
        <v>2051</v>
      </c>
      <c r="FR110">
        <v>1095171</v>
      </c>
      <c r="FS110">
        <v>437999</v>
      </c>
      <c r="FT110">
        <v>437999</v>
      </c>
      <c r="FU110">
        <v>2055</v>
      </c>
      <c r="FV110">
        <v>1101242</v>
      </c>
      <c r="FW110">
        <v>1099509</v>
      </c>
      <c r="FX110">
        <v>1103201</v>
      </c>
      <c r="FY110">
        <v>438415</v>
      </c>
      <c r="FZ110">
        <v>460534</v>
      </c>
      <c r="GA110">
        <v>438586</v>
      </c>
      <c r="GB110">
        <v>502203</v>
      </c>
      <c r="GC110">
        <v>500650</v>
      </c>
      <c r="GD110">
        <v>504676</v>
      </c>
      <c r="GE110" t="s">
        <v>158</v>
      </c>
      <c r="GF110">
        <v>1101242</v>
      </c>
      <c r="GG110">
        <v>498649</v>
      </c>
      <c r="GH110">
        <v>1095169</v>
      </c>
      <c r="GI110">
        <v>572700</v>
      </c>
      <c r="GJ110" t="s">
        <v>172</v>
      </c>
      <c r="GK110">
        <v>66</v>
      </c>
      <c r="GL110">
        <v>128691</v>
      </c>
      <c r="GM110">
        <v>67</v>
      </c>
      <c r="GN110" t="s">
        <v>185</v>
      </c>
      <c r="GO110" t="s">
        <v>166</v>
      </c>
      <c r="GP110">
        <v>1024</v>
      </c>
      <c r="GQ110">
        <v>-50</v>
      </c>
      <c r="GR110">
        <v>180</v>
      </c>
      <c r="GS110">
        <f t="shared" si="94"/>
        <v>67</v>
      </c>
      <c r="GT110" t="str">
        <f t="shared" si="49"/>
        <v>test</v>
      </c>
    </row>
    <row r="111" spans="1:202" x14ac:dyDescent="0.2">
      <c r="A111">
        <v>98</v>
      </c>
      <c r="B111">
        <v>98</v>
      </c>
      <c r="C111">
        <v>1939</v>
      </c>
      <c r="D111">
        <v>1939</v>
      </c>
      <c r="E111" t="s">
        <v>155</v>
      </c>
      <c r="F111" t="s">
        <v>156</v>
      </c>
      <c r="G111" t="s">
        <v>156</v>
      </c>
      <c r="H111" t="s">
        <v>156</v>
      </c>
      <c r="I111">
        <v>0</v>
      </c>
      <c r="J111" t="s">
        <v>157</v>
      </c>
      <c r="K111">
        <v>1</v>
      </c>
      <c r="L111" t="s">
        <v>154</v>
      </c>
      <c r="M111" t="s">
        <v>154</v>
      </c>
      <c r="N111" t="s">
        <v>154</v>
      </c>
      <c r="O111">
        <v>1</v>
      </c>
      <c r="P111" t="s">
        <v>154</v>
      </c>
      <c r="Q111" t="s">
        <v>154</v>
      </c>
      <c r="R111" t="s">
        <v>183</v>
      </c>
      <c r="S111">
        <v>0</v>
      </c>
      <c r="T111">
        <v>5</v>
      </c>
      <c r="U111">
        <v>0</v>
      </c>
      <c r="V111">
        <v>67</v>
      </c>
      <c r="W111">
        <v>67</v>
      </c>
      <c r="X111">
        <v>5</v>
      </c>
      <c r="Y111">
        <v>67</v>
      </c>
      <c r="Z111">
        <v>41</v>
      </c>
      <c r="AA111">
        <v>0</v>
      </c>
      <c r="AB111">
        <v>41</v>
      </c>
      <c r="AC111">
        <v>5</v>
      </c>
      <c r="AD111">
        <v>5</v>
      </c>
      <c r="AE111">
        <v>0</v>
      </c>
      <c r="AF111">
        <v>0</v>
      </c>
      <c r="AG111">
        <v>67</v>
      </c>
      <c r="AH111">
        <v>5</v>
      </c>
      <c r="AI111">
        <v>5</v>
      </c>
      <c r="AJ111">
        <v>0</v>
      </c>
      <c r="AK111">
        <v>67</v>
      </c>
      <c r="AL111">
        <v>67</v>
      </c>
      <c r="AM111">
        <v>109</v>
      </c>
      <c r="AN111">
        <v>5</v>
      </c>
      <c r="AO111">
        <v>5</v>
      </c>
      <c r="AP111">
        <v>5</v>
      </c>
      <c r="AQ111">
        <v>41</v>
      </c>
      <c r="AR111">
        <v>41</v>
      </c>
      <c r="AS111">
        <v>41</v>
      </c>
      <c r="AT111">
        <v>5</v>
      </c>
      <c r="AU111">
        <v>67</v>
      </c>
      <c r="AV111">
        <v>41</v>
      </c>
      <c r="AW111">
        <v>67</v>
      </c>
      <c r="AX111">
        <v>0</v>
      </c>
      <c r="AY111" t="s">
        <v>159</v>
      </c>
      <c r="AZ111">
        <v>-48</v>
      </c>
      <c r="BA111">
        <v>181</v>
      </c>
      <c r="BB111" t="s">
        <v>206</v>
      </c>
      <c r="BC111" t="s">
        <v>161</v>
      </c>
      <c r="BD111" t="b">
        <v>0</v>
      </c>
      <c r="BE111" t="s">
        <v>164</v>
      </c>
      <c r="BF111" t="b">
        <v>1</v>
      </c>
      <c r="BH111" t="s">
        <v>222</v>
      </c>
      <c r="BI111" t="s">
        <v>207</v>
      </c>
      <c r="BJ111" t="b">
        <v>0</v>
      </c>
      <c r="BK111" t="s">
        <v>163</v>
      </c>
      <c r="BL111" t="b">
        <v>0</v>
      </c>
      <c r="BM111">
        <v>18</v>
      </c>
      <c r="BN111" t="s">
        <v>164</v>
      </c>
      <c r="BO111" t="s">
        <v>165</v>
      </c>
      <c r="BP111" t="s">
        <v>164</v>
      </c>
      <c r="BQ111" t="s">
        <v>166</v>
      </c>
      <c r="BR111">
        <v>768</v>
      </c>
      <c r="BS111" t="s">
        <v>156</v>
      </c>
      <c r="BT111" t="s">
        <v>173</v>
      </c>
      <c r="BU111" t="s">
        <v>186</v>
      </c>
      <c r="BV111" t="s">
        <v>195</v>
      </c>
      <c r="BW111">
        <v>67</v>
      </c>
      <c r="BX111">
        <v>6</v>
      </c>
      <c r="BY111">
        <v>0</v>
      </c>
      <c r="BZ111">
        <v>6</v>
      </c>
      <c r="CA111" t="s">
        <v>223</v>
      </c>
      <c r="CB111" t="s">
        <v>156</v>
      </c>
      <c r="CC111">
        <v>7</v>
      </c>
      <c r="CD111" t="b">
        <v>0</v>
      </c>
      <c r="CE111" t="s">
        <v>168</v>
      </c>
      <c r="CF111" t="s">
        <v>224</v>
      </c>
      <c r="CG111">
        <v>59</v>
      </c>
      <c r="CH111">
        <v>0</v>
      </c>
      <c r="CI111" t="s">
        <v>183</v>
      </c>
      <c r="CJ111" t="s">
        <v>169</v>
      </c>
      <c r="CK111" t="s">
        <v>198</v>
      </c>
      <c r="CL111" t="s">
        <v>169</v>
      </c>
      <c r="CM111" t="s">
        <v>198</v>
      </c>
      <c r="CN111" t="s">
        <v>198</v>
      </c>
      <c r="CO111" t="s">
        <v>183</v>
      </c>
      <c r="CP111" t="s">
        <v>198</v>
      </c>
      <c r="CQ111">
        <v>1</v>
      </c>
      <c r="CR111">
        <v>3167</v>
      </c>
      <c r="CS111" t="str">
        <f t="shared" si="50"/>
        <v/>
      </c>
      <c r="CT111" t="str">
        <f t="shared" ca="1" si="51"/>
        <v/>
      </c>
      <c r="CU111" t="str">
        <f t="shared" si="52"/>
        <v/>
      </c>
      <c r="CV111" t="str">
        <f t="shared" ca="1" si="53"/>
        <v/>
      </c>
      <c r="CW111" t="str">
        <f t="shared" si="54"/>
        <v/>
      </c>
      <c r="CX111" t="str">
        <f t="shared" ca="1" si="55"/>
        <v/>
      </c>
      <c r="CY111" t="str">
        <f t="shared" si="56"/>
        <v/>
      </c>
      <c r="CZ111" t="str">
        <f t="shared" ca="1" si="57"/>
        <v/>
      </c>
      <c r="DA111" t="str">
        <f t="shared" si="58"/>
        <v/>
      </c>
      <c r="DB111" t="str">
        <f t="shared" ca="1" si="59"/>
        <v/>
      </c>
      <c r="DC111" t="str">
        <f t="shared" si="60"/>
        <v/>
      </c>
      <c r="DD111" t="str">
        <f t="shared" ca="1" si="61"/>
        <v/>
      </c>
      <c r="DE111" t="str">
        <f t="shared" si="62"/>
        <v/>
      </c>
      <c r="DF111" t="str">
        <f t="shared" ca="1" si="63"/>
        <v/>
      </c>
      <c r="DG111" t="str">
        <f t="shared" si="64"/>
        <v/>
      </c>
      <c r="DH111" t="str">
        <f t="shared" ca="1" si="65"/>
        <v/>
      </c>
      <c r="DI111" t="str">
        <f t="shared" si="66"/>
        <v/>
      </c>
      <c r="DJ111" t="str">
        <f t="shared" ca="1" si="67"/>
        <v/>
      </c>
      <c r="DK111" t="str">
        <f t="shared" si="68"/>
        <v/>
      </c>
      <c r="DL111" t="str">
        <f t="shared" ca="1" si="69"/>
        <v/>
      </c>
      <c r="DM111" t="str">
        <f t="shared" si="70"/>
        <v/>
      </c>
      <c r="DN111" t="str">
        <f t="shared" ca="1" si="71"/>
        <v/>
      </c>
      <c r="DO111" t="str">
        <f t="shared" si="72"/>
        <v/>
      </c>
      <c r="DP111" t="str">
        <f t="shared" ca="1" si="73"/>
        <v/>
      </c>
      <c r="DQ111" t="str">
        <f t="shared" si="74"/>
        <v/>
      </c>
      <c r="DR111" t="str">
        <f t="shared" ca="1" si="75"/>
        <v/>
      </c>
      <c r="DS111" t="str">
        <f t="shared" si="76"/>
        <v/>
      </c>
      <c r="DT111" t="str">
        <f t="shared" ca="1" si="77"/>
        <v/>
      </c>
      <c r="DU111" t="str">
        <f t="shared" si="78"/>
        <v/>
      </c>
      <c r="DV111" t="str">
        <f t="shared" ca="1" si="79"/>
        <v/>
      </c>
      <c r="DW111" t="str">
        <f t="shared" si="80"/>
        <v/>
      </c>
      <c r="DX111" t="str">
        <f t="shared" ca="1" si="81"/>
        <v/>
      </c>
      <c r="DY111" t="str">
        <f t="shared" si="82"/>
        <v/>
      </c>
      <c r="DZ111" t="str">
        <f t="shared" ca="1" si="83"/>
        <v/>
      </c>
      <c r="EA111" t="str">
        <f t="shared" si="84"/>
        <v/>
      </c>
      <c r="EB111" t="str">
        <f t="shared" ca="1" si="85"/>
        <v/>
      </c>
      <c r="EC111" t="str">
        <f t="shared" si="86"/>
        <v/>
      </c>
      <c r="ED111" t="str">
        <f t="shared" ca="1" si="87"/>
        <v/>
      </c>
      <c r="EE111" t="str">
        <f t="shared" si="88"/>
        <v/>
      </c>
      <c r="EF111" t="str">
        <f t="shared" ca="1" si="89"/>
        <v/>
      </c>
      <c r="EG111" t="str">
        <f t="shared" si="90"/>
        <v/>
      </c>
      <c r="EH111" t="str">
        <f t="shared" ca="1" si="91"/>
        <v/>
      </c>
      <c r="EI111" t="str">
        <f t="shared" si="92"/>
        <v/>
      </c>
      <c r="EJ111" t="str">
        <f t="shared" ca="1" si="93"/>
        <v/>
      </c>
      <c r="EK111" t="str">
        <f t="shared" ca="1" si="95"/>
        <v/>
      </c>
      <c r="EL111" t="s">
        <v>924</v>
      </c>
      <c r="EM111">
        <v>51007</v>
      </c>
      <c r="EN111">
        <v>16993</v>
      </c>
      <c r="EO111">
        <v>414</v>
      </c>
      <c r="EP111">
        <v>1871</v>
      </c>
      <c r="EQ111">
        <v>14911</v>
      </c>
      <c r="ER111">
        <v>3167</v>
      </c>
      <c r="ES111">
        <v>20076</v>
      </c>
      <c r="ET111">
        <v>2472</v>
      </c>
      <c r="EU111">
        <v>2</v>
      </c>
      <c r="EV111" t="s">
        <v>156</v>
      </c>
      <c r="EW111">
        <v>1024</v>
      </c>
      <c r="EX111">
        <v>2</v>
      </c>
      <c r="EY111">
        <v>48000</v>
      </c>
      <c r="EZ111">
        <v>-16</v>
      </c>
      <c r="FA111" t="s">
        <v>170</v>
      </c>
      <c r="FB111">
        <v>1</v>
      </c>
      <c r="FC111" t="s">
        <v>199</v>
      </c>
      <c r="FD111">
        <v>521693</v>
      </c>
      <c r="FE111">
        <v>504698</v>
      </c>
      <c r="FF111">
        <v>16969</v>
      </c>
      <c r="FG111">
        <v>1103984</v>
      </c>
      <c r="FH111">
        <v>1105531</v>
      </c>
      <c r="FI111">
        <v>504679</v>
      </c>
      <c r="FJ111">
        <v>1103984</v>
      </c>
      <c r="FK111">
        <v>502203</v>
      </c>
      <c r="FL111" t="s">
        <v>158</v>
      </c>
      <c r="FM111">
        <v>498650</v>
      </c>
      <c r="FN111">
        <v>438000</v>
      </c>
      <c r="FO111">
        <v>458663</v>
      </c>
      <c r="FP111">
        <v>2057</v>
      </c>
      <c r="FQ111">
        <v>2051</v>
      </c>
      <c r="FR111">
        <v>1103233</v>
      </c>
      <c r="FS111">
        <v>437999</v>
      </c>
      <c r="FT111">
        <v>437999</v>
      </c>
      <c r="FU111">
        <v>2055</v>
      </c>
      <c r="FV111">
        <v>1109541</v>
      </c>
      <c r="FW111">
        <v>1107531</v>
      </c>
      <c r="FX111">
        <v>1112710</v>
      </c>
      <c r="FY111">
        <v>438415</v>
      </c>
      <c r="FZ111">
        <v>460534</v>
      </c>
      <c r="GA111">
        <v>438586</v>
      </c>
      <c r="GB111">
        <v>502203</v>
      </c>
      <c r="GC111">
        <v>500650</v>
      </c>
      <c r="GD111">
        <v>504676</v>
      </c>
      <c r="GE111" t="s">
        <v>158</v>
      </c>
      <c r="GF111">
        <v>1109541</v>
      </c>
      <c r="GG111">
        <v>498649</v>
      </c>
      <c r="GH111">
        <v>1103232</v>
      </c>
      <c r="GI111">
        <v>572700</v>
      </c>
      <c r="GJ111" t="s">
        <v>172</v>
      </c>
      <c r="GK111">
        <v>67</v>
      </c>
      <c r="GL111">
        <v>131858</v>
      </c>
      <c r="GM111">
        <v>68</v>
      </c>
      <c r="GN111" t="s">
        <v>185</v>
      </c>
      <c r="GO111" t="s">
        <v>166</v>
      </c>
      <c r="GP111">
        <v>1024</v>
      </c>
      <c r="GQ111">
        <v>-50</v>
      </c>
      <c r="GR111">
        <v>180</v>
      </c>
      <c r="GS111">
        <f t="shared" si="94"/>
        <v>68</v>
      </c>
      <c r="GT111" t="str">
        <f t="shared" si="49"/>
        <v>test</v>
      </c>
    </row>
    <row r="112" spans="1:202" x14ac:dyDescent="0.2">
      <c r="A112">
        <v>98</v>
      </c>
      <c r="B112">
        <v>98</v>
      </c>
      <c r="C112">
        <v>2014</v>
      </c>
      <c r="D112">
        <v>2014</v>
      </c>
      <c r="E112" t="s">
        <v>155</v>
      </c>
      <c r="F112" t="s">
        <v>156</v>
      </c>
      <c r="G112" t="s">
        <v>156</v>
      </c>
      <c r="H112" t="s">
        <v>156</v>
      </c>
      <c r="I112">
        <v>0</v>
      </c>
      <c r="J112" t="s">
        <v>157</v>
      </c>
      <c r="K112">
        <v>1</v>
      </c>
      <c r="L112" t="s">
        <v>154</v>
      </c>
      <c r="M112" t="s">
        <v>154</v>
      </c>
      <c r="N112" t="s">
        <v>154</v>
      </c>
      <c r="O112">
        <v>1</v>
      </c>
      <c r="P112" t="s">
        <v>154</v>
      </c>
      <c r="Q112" t="s">
        <v>154</v>
      </c>
      <c r="R112" t="s">
        <v>183</v>
      </c>
      <c r="S112">
        <v>0</v>
      </c>
      <c r="T112">
        <v>5</v>
      </c>
      <c r="U112">
        <v>0</v>
      </c>
      <c r="V112">
        <v>68</v>
      </c>
      <c r="W112">
        <v>68</v>
      </c>
      <c r="X112">
        <v>5</v>
      </c>
      <c r="Y112">
        <v>68</v>
      </c>
      <c r="Z112">
        <v>41</v>
      </c>
      <c r="AA112">
        <v>0</v>
      </c>
      <c r="AB112">
        <v>41</v>
      </c>
      <c r="AC112">
        <v>5</v>
      </c>
      <c r="AD112">
        <v>5</v>
      </c>
      <c r="AE112">
        <v>0</v>
      </c>
      <c r="AF112">
        <v>0</v>
      </c>
      <c r="AG112">
        <v>68</v>
      </c>
      <c r="AH112">
        <v>5</v>
      </c>
      <c r="AI112">
        <v>5</v>
      </c>
      <c r="AJ112">
        <v>0</v>
      </c>
      <c r="AK112">
        <v>68</v>
      </c>
      <c r="AL112">
        <v>68</v>
      </c>
      <c r="AM112">
        <v>110</v>
      </c>
      <c r="AN112">
        <v>5</v>
      </c>
      <c r="AO112">
        <v>5</v>
      </c>
      <c r="AP112">
        <v>5</v>
      </c>
      <c r="AQ112">
        <v>41</v>
      </c>
      <c r="AR112">
        <v>41</v>
      </c>
      <c r="AS112">
        <v>41</v>
      </c>
      <c r="AT112">
        <v>5</v>
      </c>
      <c r="AU112">
        <v>68</v>
      </c>
      <c r="AV112">
        <v>41</v>
      </c>
      <c r="AW112">
        <v>68</v>
      </c>
      <c r="AX112">
        <v>0</v>
      </c>
      <c r="AY112" t="s">
        <v>159</v>
      </c>
      <c r="AZ112">
        <v>-48</v>
      </c>
      <c r="BA112">
        <v>181</v>
      </c>
      <c r="BB112" t="s">
        <v>206</v>
      </c>
      <c r="BC112" t="s">
        <v>161</v>
      </c>
      <c r="BD112" t="b">
        <v>0</v>
      </c>
      <c r="BE112" t="s">
        <v>164</v>
      </c>
      <c r="BF112" t="b">
        <v>1</v>
      </c>
      <c r="BH112" t="s">
        <v>222</v>
      </c>
      <c r="BI112" t="s">
        <v>207</v>
      </c>
      <c r="BJ112" t="b">
        <v>0</v>
      </c>
      <c r="BK112" t="s">
        <v>163</v>
      </c>
      <c r="BL112" t="b">
        <v>0</v>
      </c>
      <c r="BM112">
        <v>18</v>
      </c>
      <c r="BN112" t="s">
        <v>164</v>
      </c>
      <c r="BO112" t="s">
        <v>165</v>
      </c>
      <c r="BP112" t="s">
        <v>164</v>
      </c>
      <c r="BQ112" t="s">
        <v>166</v>
      </c>
      <c r="BR112">
        <v>768</v>
      </c>
      <c r="BS112" t="s">
        <v>156</v>
      </c>
      <c r="BT112" t="s">
        <v>173</v>
      </c>
      <c r="BU112" t="s">
        <v>180</v>
      </c>
      <c r="BV112" t="s">
        <v>194</v>
      </c>
      <c r="BW112">
        <v>68</v>
      </c>
      <c r="BX112">
        <v>6</v>
      </c>
      <c r="BY112">
        <v>0</v>
      </c>
      <c r="BZ112">
        <v>6</v>
      </c>
      <c r="CA112" t="s">
        <v>223</v>
      </c>
      <c r="CB112" t="s">
        <v>156</v>
      </c>
      <c r="CC112">
        <v>7</v>
      </c>
      <c r="CD112" t="b">
        <v>0</v>
      </c>
      <c r="CE112" t="s">
        <v>168</v>
      </c>
      <c r="CF112" t="s">
        <v>224</v>
      </c>
      <c r="CG112">
        <v>63</v>
      </c>
      <c r="CH112">
        <v>0</v>
      </c>
      <c r="CI112" t="s">
        <v>183</v>
      </c>
      <c r="CJ112" t="s">
        <v>169</v>
      </c>
      <c r="CK112" t="s">
        <v>198</v>
      </c>
      <c r="CL112" t="s">
        <v>169</v>
      </c>
      <c r="CM112" t="s">
        <v>198</v>
      </c>
      <c r="CN112" t="s">
        <v>198</v>
      </c>
      <c r="CO112" t="s">
        <v>183</v>
      </c>
      <c r="CP112" t="s">
        <v>198</v>
      </c>
      <c r="CQ112">
        <v>1</v>
      </c>
      <c r="CR112">
        <v>7110</v>
      </c>
      <c r="CS112" t="str">
        <f t="shared" si="50"/>
        <v/>
      </c>
      <c r="CT112" t="str">
        <f t="shared" ca="1" si="51"/>
        <v/>
      </c>
      <c r="CU112" t="str">
        <f t="shared" si="52"/>
        <v/>
      </c>
      <c r="CV112" t="str">
        <f t="shared" ca="1" si="53"/>
        <v/>
      </c>
      <c r="CW112" t="str">
        <f t="shared" si="54"/>
        <v/>
      </c>
      <c r="CX112" t="str">
        <f t="shared" ca="1" si="55"/>
        <v/>
      </c>
      <c r="CY112" t="str">
        <f t="shared" si="56"/>
        <v/>
      </c>
      <c r="CZ112" t="str">
        <f t="shared" ca="1" si="57"/>
        <v/>
      </c>
      <c r="DA112" t="str">
        <f t="shared" si="58"/>
        <v/>
      </c>
      <c r="DB112" t="str">
        <f t="shared" ca="1" si="59"/>
        <v/>
      </c>
      <c r="DC112" t="str">
        <f t="shared" si="60"/>
        <v/>
      </c>
      <c r="DD112" t="str">
        <f t="shared" ca="1" si="61"/>
        <v/>
      </c>
      <c r="DE112" t="str">
        <f t="shared" si="62"/>
        <v/>
      </c>
      <c r="DF112" t="str">
        <f t="shared" ca="1" si="63"/>
        <v/>
      </c>
      <c r="DG112" t="str">
        <f t="shared" si="64"/>
        <v/>
      </c>
      <c r="DH112" t="str">
        <f t="shared" ca="1" si="65"/>
        <v/>
      </c>
      <c r="DI112" t="str">
        <f t="shared" si="66"/>
        <v/>
      </c>
      <c r="DJ112" t="str">
        <f t="shared" ca="1" si="67"/>
        <v/>
      </c>
      <c r="DK112" t="str">
        <f t="shared" si="68"/>
        <v/>
      </c>
      <c r="DL112" t="str">
        <f t="shared" ca="1" si="69"/>
        <v/>
      </c>
      <c r="DM112" t="str">
        <f t="shared" si="70"/>
        <v/>
      </c>
      <c r="DN112" t="str">
        <f t="shared" ca="1" si="71"/>
        <v/>
      </c>
      <c r="DO112" t="str">
        <f t="shared" si="72"/>
        <v/>
      </c>
      <c r="DP112" t="str">
        <f t="shared" ca="1" si="73"/>
        <v/>
      </c>
      <c r="DQ112" t="str">
        <f t="shared" si="74"/>
        <v/>
      </c>
      <c r="DR112" t="str">
        <f t="shared" ca="1" si="75"/>
        <v/>
      </c>
      <c r="DS112" t="str">
        <f t="shared" si="76"/>
        <v/>
      </c>
      <c r="DT112" t="str">
        <f t="shared" ca="1" si="77"/>
        <v/>
      </c>
      <c r="DU112" t="str">
        <f t="shared" si="78"/>
        <v/>
      </c>
      <c r="DV112" t="str">
        <f t="shared" ca="1" si="79"/>
        <v/>
      </c>
      <c r="DW112" t="str">
        <f t="shared" si="80"/>
        <v/>
      </c>
      <c r="DX112" t="str">
        <f t="shared" ca="1" si="81"/>
        <v/>
      </c>
      <c r="DY112" t="str">
        <f t="shared" si="82"/>
        <v/>
      </c>
      <c r="DZ112" t="str">
        <f t="shared" ca="1" si="83"/>
        <v/>
      </c>
      <c r="EA112" t="str">
        <f t="shared" si="84"/>
        <v/>
      </c>
      <c r="EB112" t="str">
        <f t="shared" ca="1" si="85"/>
        <v/>
      </c>
      <c r="EC112" t="str">
        <f t="shared" si="86"/>
        <v/>
      </c>
      <c r="ED112" t="str">
        <f t="shared" ca="1" si="87"/>
        <v/>
      </c>
      <c r="EE112" t="str">
        <f t="shared" si="88"/>
        <v/>
      </c>
      <c r="EF112" t="str">
        <f t="shared" ca="1" si="89"/>
        <v/>
      </c>
      <c r="EG112" t="str">
        <f t="shared" si="90"/>
        <v/>
      </c>
      <c r="EH112" t="str">
        <f t="shared" ca="1" si="91"/>
        <v/>
      </c>
      <c r="EI112" t="str">
        <f t="shared" si="92"/>
        <v/>
      </c>
      <c r="EJ112" t="str">
        <f t="shared" ca="1" si="93"/>
        <v/>
      </c>
      <c r="EK112" t="str">
        <f t="shared" ca="1" si="95"/>
        <v/>
      </c>
      <c r="EL112" t="s">
        <v>924</v>
      </c>
      <c r="EM112">
        <v>51007</v>
      </c>
      <c r="EN112">
        <v>16993</v>
      </c>
      <c r="EO112">
        <v>414</v>
      </c>
      <c r="EP112">
        <v>1871</v>
      </c>
      <c r="EQ112">
        <v>14911</v>
      </c>
      <c r="ER112">
        <v>7110</v>
      </c>
      <c r="ES112">
        <v>20076</v>
      </c>
      <c r="ET112">
        <v>2472</v>
      </c>
      <c r="EU112">
        <v>2</v>
      </c>
      <c r="EV112" t="s">
        <v>156</v>
      </c>
      <c r="EW112">
        <v>1024</v>
      </c>
      <c r="EX112">
        <v>2</v>
      </c>
      <c r="EY112">
        <v>48000</v>
      </c>
      <c r="EZ112">
        <v>-16</v>
      </c>
      <c r="FA112" t="s">
        <v>170</v>
      </c>
      <c r="FB112">
        <v>1</v>
      </c>
      <c r="FC112" t="s">
        <v>199</v>
      </c>
      <c r="FD112">
        <v>521693</v>
      </c>
      <c r="FE112">
        <v>504698</v>
      </c>
      <c r="FF112">
        <v>16969</v>
      </c>
      <c r="FG112">
        <v>1113493</v>
      </c>
      <c r="FH112">
        <v>1114981</v>
      </c>
      <c r="FI112">
        <v>504679</v>
      </c>
      <c r="FJ112">
        <v>1113493</v>
      </c>
      <c r="FK112">
        <v>502203</v>
      </c>
      <c r="FL112" t="s">
        <v>158</v>
      </c>
      <c r="FM112">
        <v>498650</v>
      </c>
      <c r="FN112">
        <v>438000</v>
      </c>
      <c r="FO112">
        <v>458663</v>
      </c>
      <c r="FP112">
        <v>2057</v>
      </c>
      <c r="FQ112">
        <v>2051</v>
      </c>
      <c r="FR112">
        <v>1112742</v>
      </c>
      <c r="FS112">
        <v>437999</v>
      </c>
      <c r="FT112">
        <v>437999</v>
      </c>
      <c r="FU112">
        <v>2055</v>
      </c>
      <c r="FV112">
        <v>1118971</v>
      </c>
      <c r="FW112">
        <v>1116981</v>
      </c>
      <c r="FX112">
        <v>1126082</v>
      </c>
      <c r="FY112">
        <v>438415</v>
      </c>
      <c r="FZ112">
        <v>460534</v>
      </c>
      <c r="GA112">
        <v>438586</v>
      </c>
      <c r="GB112">
        <v>502203</v>
      </c>
      <c r="GC112">
        <v>500650</v>
      </c>
      <c r="GD112">
        <v>504676</v>
      </c>
      <c r="GE112" t="s">
        <v>158</v>
      </c>
      <c r="GF112">
        <v>1118970</v>
      </c>
      <c r="GG112">
        <v>498649</v>
      </c>
      <c r="GH112">
        <v>1112740</v>
      </c>
      <c r="GI112">
        <v>572700</v>
      </c>
      <c r="GJ112" t="s">
        <v>172</v>
      </c>
      <c r="GK112">
        <v>68</v>
      </c>
      <c r="GL112">
        <v>138968</v>
      </c>
      <c r="GM112">
        <v>69</v>
      </c>
      <c r="GN112" t="s">
        <v>185</v>
      </c>
      <c r="GO112" t="s">
        <v>166</v>
      </c>
      <c r="GP112">
        <v>1024</v>
      </c>
      <c r="GQ112">
        <v>-50</v>
      </c>
      <c r="GR112">
        <v>180</v>
      </c>
      <c r="GS112">
        <f t="shared" si="94"/>
        <v>69</v>
      </c>
      <c r="GT112" t="str">
        <f t="shared" si="49"/>
        <v>test</v>
      </c>
    </row>
    <row r="113" spans="1:202" x14ac:dyDescent="0.2">
      <c r="A113">
        <v>98</v>
      </c>
      <c r="B113">
        <v>98</v>
      </c>
      <c r="C113">
        <v>2095</v>
      </c>
      <c r="D113">
        <v>2095</v>
      </c>
      <c r="E113" t="s">
        <v>155</v>
      </c>
      <c r="F113" t="s">
        <v>156</v>
      </c>
      <c r="G113" t="s">
        <v>156</v>
      </c>
      <c r="H113" t="s">
        <v>156</v>
      </c>
      <c r="I113">
        <v>0</v>
      </c>
      <c r="J113" t="s">
        <v>157</v>
      </c>
      <c r="K113">
        <v>1</v>
      </c>
      <c r="L113" t="s">
        <v>154</v>
      </c>
      <c r="M113" t="s">
        <v>154</v>
      </c>
      <c r="N113" t="s">
        <v>154</v>
      </c>
      <c r="O113">
        <v>1</v>
      </c>
      <c r="P113" t="s">
        <v>154</v>
      </c>
      <c r="Q113" t="s">
        <v>154</v>
      </c>
      <c r="R113" t="s">
        <v>179</v>
      </c>
      <c r="S113">
        <v>0</v>
      </c>
      <c r="T113">
        <v>5</v>
      </c>
      <c r="U113">
        <v>0</v>
      </c>
      <c r="V113">
        <v>69</v>
      </c>
      <c r="W113">
        <v>69</v>
      </c>
      <c r="X113">
        <v>5</v>
      </c>
      <c r="Y113">
        <v>69</v>
      </c>
      <c r="Z113">
        <v>41</v>
      </c>
      <c r="AA113">
        <v>0</v>
      </c>
      <c r="AB113">
        <v>41</v>
      </c>
      <c r="AC113">
        <v>5</v>
      </c>
      <c r="AD113">
        <v>5</v>
      </c>
      <c r="AE113">
        <v>0</v>
      </c>
      <c r="AF113">
        <v>0</v>
      </c>
      <c r="AG113">
        <v>69</v>
      </c>
      <c r="AH113">
        <v>5</v>
      </c>
      <c r="AI113">
        <v>5</v>
      </c>
      <c r="AJ113">
        <v>0</v>
      </c>
      <c r="AK113">
        <v>69</v>
      </c>
      <c r="AL113">
        <v>69</v>
      </c>
      <c r="AM113">
        <v>111</v>
      </c>
      <c r="AN113">
        <v>5</v>
      </c>
      <c r="AO113">
        <v>5</v>
      </c>
      <c r="AP113">
        <v>5</v>
      </c>
      <c r="AQ113">
        <v>41</v>
      </c>
      <c r="AR113">
        <v>41</v>
      </c>
      <c r="AS113">
        <v>41</v>
      </c>
      <c r="AT113">
        <v>5</v>
      </c>
      <c r="AU113">
        <v>69</v>
      </c>
      <c r="AV113">
        <v>41</v>
      </c>
      <c r="AW113">
        <v>69</v>
      </c>
      <c r="AX113">
        <v>0</v>
      </c>
      <c r="AY113" t="s">
        <v>159</v>
      </c>
      <c r="AZ113">
        <v>-48</v>
      </c>
      <c r="BA113">
        <v>181</v>
      </c>
      <c r="BB113" t="s">
        <v>206</v>
      </c>
      <c r="BC113" t="s">
        <v>161</v>
      </c>
      <c r="BD113" t="b">
        <v>0</v>
      </c>
      <c r="BE113">
        <v>1.86</v>
      </c>
      <c r="BF113" t="b">
        <v>1</v>
      </c>
      <c r="BH113" t="s">
        <v>222</v>
      </c>
      <c r="BI113" t="s">
        <v>207</v>
      </c>
      <c r="BJ113" t="b">
        <v>0</v>
      </c>
      <c r="BK113" t="s">
        <v>163</v>
      </c>
      <c r="BL113" t="b">
        <v>0</v>
      </c>
      <c r="BM113">
        <v>18</v>
      </c>
      <c r="BN113" t="s">
        <v>164</v>
      </c>
      <c r="BO113" t="s">
        <v>165</v>
      </c>
      <c r="BP113" t="s">
        <v>164</v>
      </c>
      <c r="BQ113" t="s">
        <v>166</v>
      </c>
      <c r="BR113">
        <v>768</v>
      </c>
      <c r="BS113" t="s">
        <v>156</v>
      </c>
      <c r="BT113" t="s">
        <v>173</v>
      </c>
      <c r="BU113" t="s">
        <v>189</v>
      </c>
      <c r="BV113" t="s">
        <v>176</v>
      </c>
      <c r="BW113">
        <v>69</v>
      </c>
      <c r="BX113">
        <v>6</v>
      </c>
      <c r="BY113">
        <v>0</v>
      </c>
      <c r="BZ113">
        <v>6</v>
      </c>
      <c r="CA113" t="s">
        <v>223</v>
      </c>
      <c r="CB113" t="s">
        <v>156</v>
      </c>
      <c r="CC113">
        <v>7</v>
      </c>
      <c r="CD113" t="b">
        <v>0</v>
      </c>
      <c r="CE113" t="s">
        <v>168</v>
      </c>
      <c r="CF113" t="s">
        <v>224</v>
      </c>
      <c r="CG113">
        <v>3</v>
      </c>
      <c r="CH113">
        <v>0</v>
      </c>
      <c r="CI113" t="s">
        <v>179</v>
      </c>
      <c r="CJ113" t="s">
        <v>169</v>
      </c>
      <c r="CK113" t="s">
        <v>198</v>
      </c>
      <c r="CL113" t="s">
        <v>169</v>
      </c>
      <c r="CM113" t="s">
        <v>198</v>
      </c>
      <c r="CN113" t="s">
        <v>198</v>
      </c>
      <c r="CO113" t="s">
        <v>179</v>
      </c>
      <c r="CP113" t="s">
        <v>198</v>
      </c>
      <c r="CQ113">
        <v>1</v>
      </c>
      <c r="CR113">
        <v>7682</v>
      </c>
      <c r="CS113" t="str">
        <f t="shared" si="50"/>
        <v/>
      </c>
      <c r="CT113" t="str">
        <f t="shared" ca="1" si="51"/>
        <v/>
      </c>
      <c r="CU113" t="str">
        <f t="shared" si="52"/>
        <v/>
      </c>
      <c r="CV113" t="str">
        <f t="shared" ca="1" si="53"/>
        <v/>
      </c>
      <c r="CW113" t="str">
        <f t="shared" si="54"/>
        <v/>
      </c>
      <c r="CX113" t="str">
        <f t="shared" ca="1" si="55"/>
        <v/>
      </c>
      <c r="CY113" t="str">
        <f t="shared" si="56"/>
        <v/>
      </c>
      <c r="CZ113" t="str">
        <f t="shared" ca="1" si="57"/>
        <v/>
      </c>
      <c r="DA113" t="str">
        <f t="shared" si="58"/>
        <v/>
      </c>
      <c r="DB113" t="str">
        <f t="shared" ca="1" si="59"/>
        <v/>
      </c>
      <c r="DC113" t="str">
        <f t="shared" si="60"/>
        <v/>
      </c>
      <c r="DD113" t="str">
        <f t="shared" ca="1" si="61"/>
        <v/>
      </c>
      <c r="DE113" t="str">
        <f t="shared" si="62"/>
        <v/>
      </c>
      <c r="DF113" t="str">
        <f t="shared" ca="1" si="63"/>
        <v/>
      </c>
      <c r="DG113" t="str">
        <f t="shared" si="64"/>
        <v/>
      </c>
      <c r="DH113" t="str">
        <f t="shared" ca="1" si="65"/>
        <v/>
      </c>
      <c r="DI113" t="str">
        <f t="shared" si="66"/>
        <v/>
      </c>
      <c r="DJ113" t="str">
        <f t="shared" ca="1" si="67"/>
        <v/>
      </c>
      <c r="DK113" t="str">
        <f t="shared" si="68"/>
        <v/>
      </c>
      <c r="DL113" t="str">
        <f t="shared" ca="1" si="69"/>
        <v/>
      </c>
      <c r="DM113" t="str">
        <f t="shared" si="70"/>
        <v/>
      </c>
      <c r="DN113" t="str">
        <f t="shared" ca="1" si="71"/>
        <v/>
      </c>
      <c r="DO113" t="str">
        <f t="shared" si="72"/>
        <v/>
      </c>
      <c r="DP113" t="str">
        <f t="shared" ca="1" si="73"/>
        <v/>
      </c>
      <c r="DQ113" t="str">
        <f t="shared" si="74"/>
        <v/>
      </c>
      <c r="DR113" t="str">
        <f t="shared" ca="1" si="75"/>
        <v/>
      </c>
      <c r="DS113" t="str">
        <f t="shared" si="76"/>
        <v/>
      </c>
      <c r="DT113" t="str">
        <f t="shared" ca="1" si="77"/>
        <v/>
      </c>
      <c r="DU113" t="str">
        <f t="shared" si="78"/>
        <v/>
      </c>
      <c r="DV113" t="str">
        <f t="shared" ca="1" si="79"/>
        <v/>
      </c>
      <c r="DW113" t="str">
        <f t="shared" si="80"/>
        <v/>
      </c>
      <c r="DX113" t="str">
        <f t="shared" ca="1" si="81"/>
        <v/>
      </c>
      <c r="DY113" t="str">
        <f t="shared" si="82"/>
        <v/>
      </c>
      <c r="DZ113" t="str">
        <f t="shared" ca="1" si="83"/>
        <v/>
      </c>
      <c r="EA113" t="str">
        <f t="shared" si="84"/>
        <v/>
      </c>
      <c r="EB113" t="str">
        <f t="shared" ca="1" si="85"/>
        <v/>
      </c>
      <c r="EC113" t="str">
        <f t="shared" si="86"/>
        <v/>
      </c>
      <c r="ED113" t="str">
        <f t="shared" ca="1" si="87"/>
        <v/>
      </c>
      <c r="EE113" t="str">
        <f t="shared" si="88"/>
        <v/>
      </c>
      <c r="EF113" t="str">
        <f t="shared" ca="1" si="89"/>
        <v/>
      </c>
      <c r="EG113" t="str">
        <f t="shared" si="90"/>
        <v/>
      </c>
      <c r="EH113" t="str">
        <f t="shared" ca="1" si="91"/>
        <v/>
      </c>
      <c r="EI113" t="str">
        <f t="shared" si="92"/>
        <v/>
      </c>
      <c r="EJ113" t="str">
        <f t="shared" ca="1" si="93"/>
        <v/>
      </c>
      <c r="EK113" t="str">
        <f t="shared" ca="1" si="95"/>
        <v/>
      </c>
      <c r="EL113" t="s">
        <v>924</v>
      </c>
      <c r="EM113">
        <v>51007</v>
      </c>
      <c r="EN113">
        <v>16993</v>
      </c>
      <c r="EO113">
        <v>414</v>
      </c>
      <c r="EP113">
        <v>1871</v>
      </c>
      <c r="EQ113">
        <v>14911</v>
      </c>
      <c r="ER113">
        <v>7682</v>
      </c>
      <c r="ES113">
        <v>20076</v>
      </c>
      <c r="ET113">
        <v>2472</v>
      </c>
      <c r="EU113">
        <v>2</v>
      </c>
      <c r="EV113" t="s">
        <v>156</v>
      </c>
      <c r="EW113">
        <v>1024</v>
      </c>
      <c r="EX113">
        <v>2</v>
      </c>
      <c r="EY113">
        <v>48000</v>
      </c>
      <c r="EZ113">
        <v>-16</v>
      </c>
      <c r="FA113" t="s">
        <v>170</v>
      </c>
      <c r="FB113">
        <v>1</v>
      </c>
      <c r="FC113" t="s">
        <v>199</v>
      </c>
      <c r="FD113">
        <v>521693</v>
      </c>
      <c r="FE113">
        <v>504698</v>
      </c>
      <c r="FF113">
        <v>16969</v>
      </c>
      <c r="FG113">
        <v>1126865</v>
      </c>
      <c r="FH113">
        <v>1128464</v>
      </c>
      <c r="FI113">
        <v>504679</v>
      </c>
      <c r="FJ113">
        <v>1126865</v>
      </c>
      <c r="FK113">
        <v>502203</v>
      </c>
      <c r="FL113" t="s">
        <v>158</v>
      </c>
      <c r="FM113">
        <v>498650</v>
      </c>
      <c r="FN113">
        <v>438000</v>
      </c>
      <c r="FO113">
        <v>458663</v>
      </c>
      <c r="FP113">
        <v>2057</v>
      </c>
      <c r="FQ113">
        <v>2051</v>
      </c>
      <c r="FR113">
        <v>1126114</v>
      </c>
      <c r="FS113">
        <v>437999</v>
      </c>
      <c r="FT113">
        <v>437999</v>
      </c>
      <c r="FU113">
        <v>2055</v>
      </c>
      <c r="FV113">
        <v>1131962</v>
      </c>
      <c r="FW113">
        <v>1130464</v>
      </c>
      <c r="FX113">
        <v>1139645</v>
      </c>
      <c r="FY113">
        <v>438415</v>
      </c>
      <c r="FZ113">
        <v>460534</v>
      </c>
      <c r="GA113">
        <v>438586</v>
      </c>
      <c r="GB113">
        <v>502203</v>
      </c>
      <c r="GC113">
        <v>500650</v>
      </c>
      <c r="GD113">
        <v>504676</v>
      </c>
      <c r="GE113" t="s">
        <v>158</v>
      </c>
      <c r="GF113">
        <v>1131962</v>
      </c>
      <c r="GG113">
        <v>498649</v>
      </c>
      <c r="GH113">
        <v>1126113</v>
      </c>
      <c r="GI113">
        <v>572700</v>
      </c>
      <c r="GJ113" t="s">
        <v>172</v>
      </c>
      <c r="GK113">
        <v>69</v>
      </c>
      <c r="GL113">
        <v>146650</v>
      </c>
      <c r="GM113">
        <v>70</v>
      </c>
      <c r="GN113" t="s">
        <v>182</v>
      </c>
      <c r="GO113" t="s">
        <v>166</v>
      </c>
      <c r="GP113">
        <v>1024</v>
      </c>
      <c r="GQ113">
        <v>-50</v>
      </c>
      <c r="GR113">
        <v>180</v>
      </c>
      <c r="GS113">
        <f t="shared" si="94"/>
        <v>70</v>
      </c>
      <c r="GT113" t="str">
        <f t="shared" si="49"/>
        <v>test</v>
      </c>
    </row>
    <row r="114" spans="1:202" x14ac:dyDescent="0.2">
      <c r="A114">
        <v>98</v>
      </c>
      <c r="B114">
        <v>98</v>
      </c>
      <c r="C114">
        <v>2088</v>
      </c>
      <c r="D114">
        <v>2088</v>
      </c>
      <c r="E114" t="s">
        <v>155</v>
      </c>
      <c r="F114" t="s">
        <v>156</v>
      </c>
      <c r="G114" t="s">
        <v>156</v>
      </c>
      <c r="H114" t="s">
        <v>156</v>
      </c>
      <c r="I114">
        <v>0</v>
      </c>
      <c r="J114" t="s">
        <v>157</v>
      </c>
      <c r="K114">
        <v>1</v>
      </c>
      <c r="L114" t="s">
        <v>154</v>
      </c>
      <c r="M114" t="s">
        <v>154</v>
      </c>
      <c r="N114" t="s">
        <v>154</v>
      </c>
      <c r="O114">
        <v>1</v>
      </c>
      <c r="P114" t="s">
        <v>154</v>
      </c>
      <c r="Q114" t="s">
        <v>154</v>
      </c>
      <c r="R114" t="s">
        <v>179</v>
      </c>
      <c r="S114">
        <v>0</v>
      </c>
      <c r="T114">
        <v>5</v>
      </c>
      <c r="U114">
        <v>0</v>
      </c>
      <c r="V114">
        <v>70</v>
      </c>
      <c r="W114">
        <v>70</v>
      </c>
      <c r="X114">
        <v>5</v>
      </c>
      <c r="Y114">
        <v>70</v>
      </c>
      <c r="Z114">
        <v>41</v>
      </c>
      <c r="AA114">
        <v>0</v>
      </c>
      <c r="AB114">
        <v>41</v>
      </c>
      <c r="AC114">
        <v>5</v>
      </c>
      <c r="AD114">
        <v>5</v>
      </c>
      <c r="AE114">
        <v>0</v>
      </c>
      <c r="AF114">
        <v>0</v>
      </c>
      <c r="AG114">
        <v>70</v>
      </c>
      <c r="AH114">
        <v>5</v>
      </c>
      <c r="AI114">
        <v>5</v>
      </c>
      <c r="AJ114">
        <v>0</v>
      </c>
      <c r="AK114">
        <v>70</v>
      </c>
      <c r="AL114">
        <v>70</v>
      </c>
      <c r="AM114">
        <v>112</v>
      </c>
      <c r="AN114">
        <v>5</v>
      </c>
      <c r="AO114">
        <v>5</v>
      </c>
      <c r="AP114">
        <v>5</v>
      </c>
      <c r="AQ114">
        <v>41</v>
      </c>
      <c r="AR114">
        <v>41</v>
      </c>
      <c r="AS114">
        <v>41</v>
      </c>
      <c r="AT114">
        <v>5</v>
      </c>
      <c r="AU114">
        <v>70</v>
      </c>
      <c r="AV114">
        <v>41</v>
      </c>
      <c r="AW114">
        <v>70</v>
      </c>
      <c r="AX114">
        <v>0</v>
      </c>
      <c r="AY114" t="s">
        <v>159</v>
      </c>
      <c r="AZ114">
        <v>-48</v>
      </c>
      <c r="BA114">
        <v>181</v>
      </c>
      <c r="BB114" t="s">
        <v>206</v>
      </c>
      <c r="BC114" t="s">
        <v>161</v>
      </c>
      <c r="BD114" t="b">
        <v>0</v>
      </c>
      <c r="BE114">
        <v>3.68</v>
      </c>
      <c r="BF114" t="b">
        <v>1</v>
      </c>
      <c r="BH114" t="s">
        <v>222</v>
      </c>
      <c r="BI114" t="s">
        <v>207</v>
      </c>
      <c r="BJ114" t="b">
        <v>0</v>
      </c>
      <c r="BK114" t="s">
        <v>163</v>
      </c>
      <c r="BL114" t="b">
        <v>0</v>
      </c>
      <c r="BM114">
        <v>18</v>
      </c>
      <c r="BN114" t="s">
        <v>164</v>
      </c>
      <c r="BO114" t="s">
        <v>165</v>
      </c>
      <c r="BP114" t="s">
        <v>164</v>
      </c>
      <c r="BQ114" t="s">
        <v>166</v>
      </c>
      <c r="BR114">
        <v>768</v>
      </c>
      <c r="BS114" t="s">
        <v>156</v>
      </c>
      <c r="BT114" t="s">
        <v>173</v>
      </c>
      <c r="BU114" t="s">
        <v>186</v>
      </c>
      <c r="BV114" t="s">
        <v>176</v>
      </c>
      <c r="BW114">
        <v>70</v>
      </c>
      <c r="BX114">
        <v>6</v>
      </c>
      <c r="BY114">
        <v>0</v>
      </c>
      <c r="BZ114">
        <v>6</v>
      </c>
      <c r="CA114" t="s">
        <v>223</v>
      </c>
      <c r="CB114" t="s">
        <v>156</v>
      </c>
      <c r="CC114">
        <v>7</v>
      </c>
      <c r="CD114" t="b">
        <v>0</v>
      </c>
      <c r="CE114" t="s">
        <v>168</v>
      </c>
      <c r="CF114" t="s">
        <v>224</v>
      </c>
      <c r="CG114">
        <v>34</v>
      </c>
      <c r="CH114">
        <v>0</v>
      </c>
      <c r="CI114" t="s">
        <v>179</v>
      </c>
      <c r="CJ114" t="s">
        <v>169</v>
      </c>
      <c r="CK114" t="s">
        <v>198</v>
      </c>
      <c r="CL114" t="s">
        <v>169</v>
      </c>
      <c r="CM114" t="s">
        <v>198</v>
      </c>
      <c r="CN114" t="s">
        <v>198</v>
      </c>
      <c r="CO114" t="s">
        <v>179</v>
      </c>
      <c r="CP114" t="s">
        <v>198</v>
      </c>
      <c r="CQ114">
        <v>1</v>
      </c>
      <c r="CR114">
        <v>1602</v>
      </c>
      <c r="CS114">
        <f t="shared" si="50"/>
        <v>1602</v>
      </c>
      <c r="CT114">
        <f t="shared" ca="1" si="51"/>
        <v>1081</v>
      </c>
      <c r="CU114" t="str">
        <f t="shared" si="52"/>
        <v/>
      </c>
      <c r="CV114" t="str">
        <f t="shared" ca="1" si="53"/>
        <v/>
      </c>
      <c r="CW114" t="str">
        <f t="shared" si="54"/>
        <v/>
      </c>
      <c r="CX114" t="str">
        <f t="shared" ca="1" si="55"/>
        <v/>
      </c>
      <c r="CY114" t="str">
        <f t="shared" si="56"/>
        <v/>
      </c>
      <c r="CZ114" t="str">
        <f t="shared" ca="1" si="57"/>
        <v/>
      </c>
      <c r="DA114" t="str">
        <f t="shared" si="58"/>
        <v/>
      </c>
      <c r="DB114" t="str">
        <f t="shared" ca="1" si="59"/>
        <v/>
      </c>
      <c r="DC114" t="str">
        <f t="shared" si="60"/>
        <v/>
      </c>
      <c r="DD114" t="str">
        <f t="shared" ca="1" si="61"/>
        <v/>
      </c>
      <c r="DE114">
        <f t="shared" si="62"/>
        <v>1602</v>
      </c>
      <c r="DF114">
        <f t="shared" ca="1" si="63"/>
        <v>1081</v>
      </c>
      <c r="DG114" t="str">
        <f t="shared" si="64"/>
        <v/>
      </c>
      <c r="DH114" t="str">
        <f t="shared" ca="1" si="65"/>
        <v/>
      </c>
      <c r="DI114" t="str">
        <f t="shared" si="66"/>
        <v/>
      </c>
      <c r="DJ114" t="str">
        <f t="shared" ca="1" si="67"/>
        <v/>
      </c>
      <c r="DK114" t="str">
        <f t="shared" si="68"/>
        <v/>
      </c>
      <c r="DL114" t="str">
        <f t="shared" ca="1" si="69"/>
        <v/>
      </c>
      <c r="DM114" t="str">
        <f t="shared" si="70"/>
        <v/>
      </c>
      <c r="DN114" t="str">
        <f t="shared" ca="1" si="71"/>
        <v/>
      </c>
      <c r="DO114" t="str">
        <f t="shared" si="72"/>
        <v/>
      </c>
      <c r="DP114" t="str">
        <f t="shared" ca="1" si="73"/>
        <v/>
      </c>
      <c r="DQ114" t="str">
        <f t="shared" si="74"/>
        <v/>
      </c>
      <c r="DR114" t="str">
        <f t="shared" ca="1" si="75"/>
        <v/>
      </c>
      <c r="DS114" t="str">
        <f t="shared" si="76"/>
        <v/>
      </c>
      <c r="DT114" t="str">
        <f t="shared" ca="1" si="77"/>
        <v/>
      </c>
      <c r="DU114" t="str">
        <f t="shared" si="78"/>
        <v/>
      </c>
      <c r="DV114" t="str">
        <f t="shared" ca="1" si="79"/>
        <v/>
      </c>
      <c r="DW114" t="str">
        <f t="shared" si="80"/>
        <v/>
      </c>
      <c r="DX114" t="str">
        <f t="shared" ca="1" si="81"/>
        <v/>
      </c>
      <c r="DY114" t="str">
        <f t="shared" si="82"/>
        <v/>
      </c>
      <c r="DZ114" t="str">
        <f t="shared" ca="1" si="83"/>
        <v/>
      </c>
      <c r="EA114" t="str">
        <f t="shared" si="84"/>
        <v/>
      </c>
      <c r="EB114" t="str">
        <f t="shared" ca="1" si="85"/>
        <v/>
      </c>
      <c r="EC114" t="str">
        <f t="shared" si="86"/>
        <v/>
      </c>
      <c r="ED114" t="str">
        <f t="shared" ca="1" si="87"/>
        <v/>
      </c>
      <c r="EE114" t="str">
        <f t="shared" si="88"/>
        <v/>
      </c>
      <c r="EF114" t="str">
        <f t="shared" ca="1" si="89"/>
        <v/>
      </c>
      <c r="EG114" t="str">
        <f t="shared" si="90"/>
        <v/>
      </c>
      <c r="EH114" t="str">
        <f t="shared" ca="1" si="91"/>
        <v/>
      </c>
      <c r="EI114" t="str">
        <f t="shared" si="92"/>
        <v/>
      </c>
      <c r="EJ114" t="str">
        <f t="shared" ca="1" si="93"/>
        <v/>
      </c>
      <c r="EK114">
        <f t="shared" ca="1" si="95"/>
        <v>1081</v>
      </c>
      <c r="EL114">
        <v>1062</v>
      </c>
      <c r="EM114">
        <v>51007</v>
      </c>
      <c r="EN114">
        <v>16993</v>
      </c>
      <c r="EO114">
        <v>414</v>
      </c>
      <c r="EP114">
        <v>1871</v>
      </c>
      <c r="EQ114">
        <v>14911</v>
      </c>
      <c r="ER114">
        <v>1602</v>
      </c>
      <c r="ES114">
        <v>20076</v>
      </c>
      <c r="ET114">
        <v>2472</v>
      </c>
      <c r="EU114">
        <v>2</v>
      </c>
      <c r="EV114" t="s">
        <v>156</v>
      </c>
      <c r="EW114">
        <v>1024</v>
      </c>
      <c r="EX114">
        <v>2</v>
      </c>
      <c r="EY114">
        <v>48000</v>
      </c>
      <c r="EZ114">
        <v>-16</v>
      </c>
      <c r="FA114" t="s">
        <v>170</v>
      </c>
      <c r="FB114">
        <v>1</v>
      </c>
      <c r="FC114" t="s">
        <v>199</v>
      </c>
      <c r="FD114">
        <v>521693</v>
      </c>
      <c r="FE114">
        <v>504698</v>
      </c>
      <c r="FF114">
        <v>16969</v>
      </c>
      <c r="FG114">
        <v>1140428</v>
      </c>
      <c r="FH114">
        <v>1141968</v>
      </c>
      <c r="FI114">
        <v>504679</v>
      </c>
      <c r="FJ114">
        <v>1140428</v>
      </c>
      <c r="FK114">
        <v>502203</v>
      </c>
      <c r="FL114" t="s">
        <v>158</v>
      </c>
      <c r="FM114">
        <v>498650</v>
      </c>
      <c r="FN114">
        <v>438000</v>
      </c>
      <c r="FO114">
        <v>458663</v>
      </c>
      <c r="FP114">
        <v>2057</v>
      </c>
      <c r="FQ114">
        <v>2051</v>
      </c>
      <c r="FR114">
        <v>1139677</v>
      </c>
      <c r="FS114">
        <v>437999</v>
      </c>
      <c r="FT114">
        <v>437999</v>
      </c>
      <c r="FU114">
        <v>2055</v>
      </c>
      <c r="FV114">
        <v>1145467</v>
      </c>
      <c r="FW114">
        <v>1143968</v>
      </c>
      <c r="FX114">
        <v>1147071</v>
      </c>
      <c r="FY114">
        <v>438415</v>
      </c>
      <c r="FZ114">
        <v>460534</v>
      </c>
      <c r="GA114">
        <v>438586</v>
      </c>
      <c r="GB114">
        <v>502203</v>
      </c>
      <c r="GC114">
        <v>500650</v>
      </c>
      <c r="GD114">
        <v>504676</v>
      </c>
      <c r="GE114" t="s">
        <v>158</v>
      </c>
      <c r="GF114">
        <v>1145466</v>
      </c>
      <c r="GG114">
        <v>498649</v>
      </c>
      <c r="GH114">
        <v>1139675</v>
      </c>
      <c r="GI114">
        <v>572700</v>
      </c>
      <c r="GJ114" t="s">
        <v>172</v>
      </c>
      <c r="GK114">
        <v>70</v>
      </c>
      <c r="GL114">
        <v>148252</v>
      </c>
      <c r="GM114">
        <v>71</v>
      </c>
      <c r="GN114" t="s">
        <v>182</v>
      </c>
      <c r="GO114" t="s">
        <v>166</v>
      </c>
      <c r="GP114">
        <v>1024</v>
      </c>
      <c r="GQ114">
        <v>-50</v>
      </c>
      <c r="GR114">
        <v>180</v>
      </c>
      <c r="GS114">
        <f t="shared" si="94"/>
        <v>71</v>
      </c>
      <c r="GT114" t="str">
        <f t="shared" si="49"/>
        <v>test</v>
      </c>
    </row>
    <row r="115" spans="1:202" x14ac:dyDescent="0.2">
      <c r="A115">
        <v>98</v>
      </c>
      <c r="B115">
        <v>98</v>
      </c>
      <c r="C115">
        <v>2103</v>
      </c>
      <c r="D115">
        <v>2103</v>
      </c>
      <c r="E115" t="s">
        <v>155</v>
      </c>
      <c r="F115" t="s">
        <v>156</v>
      </c>
      <c r="G115" t="s">
        <v>156</v>
      </c>
      <c r="H115" t="s">
        <v>156</v>
      </c>
      <c r="I115">
        <v>0</v>
      </c>
      <c r="J115" t="s">
        <v>157</v>
      </c>
      <c r="K115">
        <v>1</v>
      </c>
      <c r="L115" t="s">
        <v>154</v>
      </c>
      <c r="M115" t="s">
        <v>154</v>
      </c>
      <c r="N115" t="s">
        <v>154</v>
      </c>
      <c r="O115">
        <v>1</v>
      </c>
      <c r="P115" t="s">
        <v>154</v>
      </c>
      <c r="Q115" t="s">
        <v>154</v>
      </c>
      <c r="R115" t="s">
        <v>183</v>
      </c>
      <c r="S115">
        <v>0</v>
      </c>
      <c r="T115">
        <v>5</v>
      </c>
      <c r="U115">
        <v>0</v>
      </c>
      <c r="V115">
        <v>71</v>
      </c>
      <c r="W115">
        <v>71</v>
      </c>
      <c r="X115">
        <v>5</v>
      </c>
      <c r="Y115">
        <v>71</v>
      </c>
      <c r="Z115">
        <v>41</v>
      </c>
      <c r="AA115">
        <v>0</v>
      </c>
      <c r="AB115">
        <v>41</v>
      </c>
      <c r="AC115">
        <v>5</v>
      </c>
      <c r="AD115">
        <v>5</v>
      </c>
      <c r="AE115">
        <v>0</v>
      </c>
      <c r="AF115">
        <v>0</v>
      </c>
      <c r="AG115">
        <v>71</v>
      </c>
      <c r="AH115">
        <v>5</v>
      </c>
      <c r="AI115">
        <v>5</v>
      </c>
      <c r="AJ115">
        <v>0</v>
      </c>
      <c r="AK115">
        <v>71</v>
      </c>
      <c r="AL115">
        <v>71</v>
      </c>
      <c r="AM115">
        <v>113</v>
      </c>
      <c r="AN115">
        <v>5</v>
      </c>
      <c r="AO115">
        <v>5</v>
      </c>
      <c r="AP115">
        <v>5</v>
      </c>
      <c r="AQ115">
        <v>41</v>
      </c>
      <c r="AR115">
        <v>41</v>
      </c>
      <c r="AS115">
        <v>41</v>
      </c>
      <c r="AT115">
        <v>5</v>
      </c>
      <c r="AU115">
        <v>71</v>
      </c>
      <c r="AV115">
        <v>41</v>
      </c>
      <c r="AW115">
        <v>71</v>
      </c>
      <c r="AX115">
        <v>0</v>
      </c>
      <c r="AY115" t="s">
        <v>159</v>
      </c>
      <c r="AZ115">
        <v>-48</v>
      </c>
      <c r="BA115">
        <v>181</v>
      </c>
      <c r="BB115" t="s">
        <v>206</v>
      </c>
      <c r="BC115" t="s">
        <v>161</v>
      </c>
      <c r="BD115" t="b">
        <v>0</v>
      </c>
      <c r="BE115" t="s">
        <v>164</v>
      </c>
      <c r="BF115" t="b">
        <v>1</v>
      </c>
      <c r="BH115" t="s">
        <v>222</v>
      </c>
      <c r="BI115" t="s">
        <v>207</v>
      </c>
      <c r="BJ115" t="b">
        <v>0</v>
      </c>
      <c r="BK115" t="s">
        <v>163</v>
      </c>
      <c r="BL115" t="b">
        <v>0</v>
      </c>
      <c r="BM115">
        <v>18</v>
      </c>
      <c r="BN115" t="s">
        <v>164</v>
      </c>
      <c r="BO115" t="s">
        <v>165</v>
      </c>
      <c r="BP115" t="s">
        <v>164</v>
      </c>
      <c r="BQ115" t="s">
        <v>166</v>
      </c>
      <c r="BR115">
        <v>768</v>
      </c>
      <c r="BS115" t="s">
        <v>156</v>
      </c>
      <c r="BT115" t="s">
        <v>173</v>
      </c>
      <c r="BU115" t="s">
        <v>186</v>
      </c>
      <c r="BV115" t="s">
        <v>184</v>
      </c>
      <c r="BW115">
        <v>71</v>
      </c>
      <c r="BX115">
        <v>6</v>
      </c>
      <c r="BY115">
        <v>0</v>
      </c>
      <c r="BZ115">
        <v>6</v>
      </c>
      <c r="CA115" t="s">
        <v>223</v>
      </c>
      <c r="CB115" t="s">
        <v>156</v>
      </c>
      <c r="CC115">
        <v>7</v>
      </c>
      <c r="CD115" t="b">
        <v>0</v>
      </c>
      <c r="CE115" t="s">
        <v>168</v>
      </c>
      <c r="CF115" t="s">
        <v>224</v>
      </c>
      <c r="CG115">
        <v>67</v>
      </c>
      <c r="CH115">
        <v>0</v>
      </c>
      <c r="CI115" t="s">
        <v>183</v>
      </c>
      <c r="CJ115" t="s">
        <v>169</v>
      </c>
      <c r="CK115" t="s">
        <v>198</v>
      </c>
      <c r="CL115" t="s">
        <v>169</v>
      </c>
      <c r="CM115" t="s">
        <v>198</v>
      </c>
      <c r="CN115" t="s">
        <v>198</v>
      </c>
      <c r="CO115" t="s">
        <v>183</v>
      </c>
      <c r="CP115" t="s">
        <v>198</v>
      </c>
      <c r="CQ115">
        <v>1</v>
      </c>
      <c r="CR115">
        <v>3222</v>
      </c>
      <c r="CS115" t="str">
        <f t="shared" si="50"/>
        <v/>
      </c>
      <c r="CT115" t="str">
        <f t="shared" ca="1" si="51"/>
        <v/>
      </c>
      <c r="CU115" t="str">
        <f t="shared" si="52"/>
        <v/>
      </c>
      <c r="CV115" t="str">
        <f t="shared" ca="1" si="53"/>
        <v/>
      </c>
      <c r="CW115" t="str">
        <f t="shared" si="54"/>
        <v/>
      </c>
      <c r="CX115" t="str">
        <f t="shared" ca="1" si="55"/>
        <v/>
      </c>
      <c r="CY115" t="str">
        <f t="shared" si="56"/>
        <v/>
      </c>
      <c r="CZ115" t="str">
        <f t="shared" ca="1" si="57"/>
        <v/>
      </c>
      <c r="DA115" t="str">
        <f t="shared" si="58"/>
        <v/>
      </c>
      <c r="DB115" t="str">
        <f t="shared" ca="1" si="59"/>
        <v/>
      </c>
      <c r="DC115" t="str">
        <f t="shared" si="60"/>
        <v/>
      </c>
      <c r="DD115" t="str">
        <f t="shared" ca="1" si="61"/>
        <v/>
      </c>
      <c r="DE115" t="str">
        <f t="shared" si="62"/>
        <v/>
      </c>
      <c r="DF115" t="str">
        <f t="shared" ca="1" si="63"/>
        <v/>
      </c>
      <c r="DG115" t="str">
        <f t="shared" si="64"/>
        <v/>
      </c>
      <c r="DH115" t="str">
        <f t="shared" ca="1" si="65"/>
        <v/>
      </c>
      <c r="DI115" t="str">
        <f t="shared" si="66"/>
        <v/>
      </c>
      <c r="DJ115" t="str">
        <f t="shared" ca="1" si="67"/>
        <v/>
      </c>
      <c r="DK115" t="str">
        <f t="shared" si="68"/>
        <v/>
      </c>
      <c r="DL115" t="str">
        <f t="shared" ca="1" si="69"/>
        <v/>
      </c>
      <c r="DM115" t="str">
        <f t="shared" si="70"/>
        <v/>
      </c>
      <c r="DN115" t="str">
        <f t="shared" ca="1" si="71"/>
        <v/>
      </c>
      <c r="DO115" t="str">
        <f t="shared" si="72"/>
        <v/>
      </c>
      <c r="DP115" t="str">
        <f t="shared" ca="1" si="73"/>
        <v/>
      </c>
      <c r="DQ115" t="str">
        <f t="shared" si="74"/>
        <v/>
      </c>
      <c r="DR115" t="str">
        <f t="shared" ca="1" si="75"/>
        <v/>
      </c>
      <c r="DS115" t="str">
        <f t="shared" si="76"/>
        <v/>
      </c>
      <c r="DT115" t="str">
        <f t="shared" ca="1" si="77"/>
        <v/>
      </c>
      <c r="DU115" t="str">
        <f t="shared" si="78"/>
        <v/>
      </c>
      <c r="DV115" t="str">
        <f t="shared" ca="1" si="79"/>
        <v/>
      </c>
      <c r="DW115" t="str">
        <f t="shared" si="80"/>
        <v/>
      </c>
      <c r="DX115" t="str">
        <f t="shared" ca="1" si="81"/>
        <v/>
      </c>
      <c r="DY115" t="str">
        <f t="shared" si="82"/>
        <v/>
      </c>
      <c r="DZ115" t="str">
        <f t="shared" ca="1" si="83"/>
        <v/>
      </c>
      <c r="EA115" t="str">
        <f t="shared" si="84"/>
        <v/>
      </c>
      <c r="EB115" t="str">
        <f t="shared" ca="1" si="85"/>
        <v/>
      </c>
      <c r="EC115" t="str">
        <f t="shared" si="86"/>
        <v/>
      </c>
      <c r="ED115" t="str">
        <f t="shared" ca="1" si="87"/>
        <v/>
      </c>
      <c r="EE115" t="str">
        <f t="shared" si="88"/>
        <v/>
      </c>
      <c r="EF115" t="str">
        <f t="shared" ca="1" si="89"/>
        <v/>
      </c>
      <c r="EG115" t="str">
        <f t="shared" si="90"/>
        <v/>
      </c>
      <c r="EH115" t="str">
        <f t="shared" ca="1" si="91"/>
        <v/>
      </c>
      <c r="EI115" t="str">
        <f t="shared" si="92"/>
        <v/>
      </c>
      <c r="EJ115" t="str">
        <f t="shared" ca="1" si="93"/>
        <v/>
      </c>
      <c r="EK115" t="str">
        <f t="shared" ca="1" si="95"/>
        <v/>
      </c>
      <c r="EL115" t="s">
        <v>924</v>
      </c>
      <c r="EM115">
        <v>51007</v>
      </c>
      <c r="EN115">
        <v>16993</v>
      </c>
      <c r="EO115">
        <v>414</v>
      </c>
      <c r="EP115">
        <v>1871</v>
      </c>
      <c r="EQ115">
        <v>14911</v>
      </c>
      <c r="ER115">
        <v>3222</v>
      </c>
      <c r="ES115">
        <v>20076</v>
      </c>
      <c r="ET115">
        <v>2472</v>
      </c>
      <c r="EU115">
        <v>2</v>
      </c>
      <c r="EV115" t="s">
        <v>156</v>
      </c>
      <c r="EW115">
        <v>1024</v>
      </c>
      <c r="EX115">
        <v>2</v>
      </c>
      <c r="EY115">
        <v>48000</v>
      </c>
      <c r="EZ115">
        <v>-16</v>
      </c>
      <c r="FA115" t="s">
        <v>170</v>
      </c>
      <c r="FB115">
        <v>1</v>
      </c>
      <c r="FC115" t="s">
        <v>199</v>
      </c>
      <c r="FD115">
        <v>521693</v>
      </c>
      <c r="FE115">
        <v>504698</v>
      </c>
      <c r="FF115">
        <v>16969</v>
      </c>
      <c r="FG115">
        <v>1147854</v>
      </c>
      <c r="FH115">
        <v>1149392</v>
      </c>
      <c r="FI115">
        <v>504679</v>
      </c>
      <c r="FJ115">
        <v>1147854</v>
      </c>
      <c r="FK115">
        <v>502203</v>
      </c>
      <c r="FL115" t="s">
        <v>158</v>
      </c>
      <c r="FM115">
        <v>498650</v>
      </c>
      <c r="FN115">
        <v>438000</v>
      </c>
      <c r="FO115">
        <v>458663</v>
      </c>
      <c r="FP115">
        <v>2057</v>
      </c>
      <c r="FQ115">
        <v>2051</v>
      </c>
      <c r="FR115">
        <v>1147103</v>
      </c>
      <c r="FS115">
        <v>437999</v>
      </c>
      <c r="FT115">
        <v>437999</v>
      </c>
      <c r="FU115">
        <v>2055</v>
      </c>
      <c r="FV115">
        <v>1152976</v>
      </c>
      <c r="FW115">
        <v>1151392</v>
      </c>
      <c r="FX115">
        <v>1156199</v>
      </c>
      <c r="FY115">
        <v>438415</v>
      </c>
      <c r="FZ115">
        <v>460534</v>
      </c>
      <c r="GA115">
        <v>438586</v>
      </c>
      <c r="GB115">
        <v>502203</v>
      </c>
      <c r="GC115">
        <v>500650</v>
      </c>
      <c r="GD115">
        <v>504676</v>
      </c>
      <c r="GE115" t="s">
        <v>158</v>
      </c>
      <c r="GF115">
        <v>1152976</v>
      </c>
      <c r="GG115">
        <v>498649</v>
      </c>
      <c r="GH115">
        <v>1147102</v>
      </c>
      <c r="GI115">
        <v>572700</v>
      </c>
      <c r="GJ115" t="s">
        <v>172</v>
      </c>
      <c r="GK115">
        <v>71</v>
      </c>
      <c r="GL115">
        <v>151474</v>
      </c>
      <c r="GM115">
        <v>72</v>
      </c>
      <c r="GN115" t="s">
        <v>185</v>
      </c>
      <c r="GO115" t="s">
        <v>166</v>
      </c>
      <c r="GP115">
        <v>1024</v>
      </c>
      <c r="GQ115">
        <v>-50</v>
      </c>
      <c r="GR115">
        <v>180</v>
      </c>
      <c r="GS115">
        <f t="shared" si="94"/>
        <v>72</v>
      </c>
      <c r="GT115" t="str">
        <f t="shared" si="49"/>
        <v>test</v>
      </c>
    </row>
    <row r="116" spans="1:202" x14ac:dyDescent="0.2">
      <c r="A116">
        <v>98</v>
      </c>
      <c r="B116">
        <v>98</v>
      </c>
      <c r="C116">
        <v>2159</v>
      </c>
      <c r="D116">
        <v>2159</v>
      </c>
      <c r="E116" t="s">
        <v>155</v>
      </c>
      <c r="F116" t="s">
        <v>156</v>
      </c>
      <c r="G116" t="s">
        <v>156</v>
      </c>
      <c r="H116" t="s">
        <v>156</v>
      </c>
      <c r="I116">
        <v>0</v>
      </c>
      <c r="J116" t="s">
        <v>157</v>
      </c>
      <c r="K116">
        <v>1</v>
      </c>
      <c r="L116" t="s">
        <v>154</v>
      </c>
      <c r="M116" t="s">
        <v>154</v>
      </c>
      <c r="N116" t="s">
        <v>154</v>
      </c>
      <c r="O116">
        <v>1</v>
      </c>
      <c r="P116" t="s">
        <v>154</v>
      </c>
      <c r="Q116" t="s">
        <v>154</v>
      </c>
      <c r="R116" t="s">
        <v>183</v>
      </c>
      <c r="S116">
        <v>0</v>
      </c>
      <c r="T116">
        <v>5</v>
      </c>
      <c r="U116">
        <v>0</v>
      </c>
      <c r="V116">
        <v>72</v>
      </c>
      <c r="W116">
        <v>72</v>
      </c>
      <c r="X116">
        <v>5</v>
      </c>
      <c r="Y116">
        <v>72</v>
      </c>
      <c r="Z116">
        <v>41</v>
      </c>
      <c r="AA116">
        <v>0</v>
      </c>
      <c r="AB116">
        <v>41</v>
      </c>
      <c r="AC116">
        <v>5</v>
      </c>
      <c r="AD116">
        <v>5</v>
      </c>
      <c r="AE116">
        <v>0</v>
      </c>
      <c r="AF116">
        <v>0</v>
      </c>
      <c r="AG116">
        <v>72</v>
      </c>
      <c r="AH116">
        <v>5</v>
      </c>
      <c r="AI116">
        <v>5</v>
      </c>
      <c r="AJ116">
        <v>0</v>
      </c>
      <c r="AK116">
        <v>72</v>
      </c>
      <c r="AL116">
        <v>72</v>
      </c>
      <c r="AM116">
        <v>114</v>
      </c>
      <c r="AN116">
        <v>5</v>
      </c>
      <c r="AO116">
        <v>5</v>
      </c>
      <c r="AP116">
        <v>5</v>
      </c>
      <c r="AQ116">
        <v>41</v>
      </c>
      <c r="AR116">
        <v>41</v>
      </c>
      <c r="AS116">
        <v>41</v>
      </c>
      <c r="AT116">
        <v>5</v>
      </c>
      <c r="AU116">
        <v>72</v>
      </c>
      <c r="AV116">
        <v>41</v>
      </c>
      <c r="AW116">
        <v>72</v>
      </c>
      <c r="AX116">
        <v>0</v>
      </c>
      <c r="AY116" t="s">
        <v>159</v>
      </c>
      <c r="AZ116">
        <v>-48</v>
      </c>
      <c r="BA116">
        <v>181</v>
      </c>
      <c r="BB116" t="s">
        <v>206</v>
      </c>
      <c r="BC116" t="s">
        <v>161</v>
      </c>
      <c r="BD116" t="b">
        <v>0</v>
      </c>
      <c r="BE116" t="s">
        <v>164</v>
      </c>
      <c r="BF116" t="b">
        <v>1</v>
      </c>
      <c r="BH116" t="s">
        <v>222</v>
      </c>
      <c r="BI116" t="s">
        <v>207</v>
      </c>
      <c r="BJ116" t="b">
        <v>0</v>
      </c>
      <c r="BK116" t="s">
        <v>163</v>
      </c>
      <c r="BL116" t="b">
        <v>0</v>
      </c>
      <c r="BM116">
        <v>18</v>
      </c>
      <c r="BN116" t="s">
        <v>164</v>
      </c>
      <c r="BO116" t="s">
        <v>165</v>
      </c>
      <c r="BP116" t="s">
        <v>164</v>
      </c>
      <c r="BQ116" t="s">
        <v>166</v>
      </c>
      <c r="BR116">
        <v>768</v>
      </c>
      <c r="BS116" t="s">
        <v>156</v>
      </c>
      <c r="BT116" t="s">
        <v>173</v>
      </c>
      <c r="BU116" t="s">
        <v>188</v>
      </c>
      <c r="BV116" t="s">
        <v>191</v>
      </c>
      <c r="BW116">
        <v>72</v>
      </c>
      <c r="BX116">
        <v>6</v>
      </c>
      <c r="BY116">
        <v>0</v>
      </c>
      <c r="BZ116">
        <v>6</v>
      </c>
      <c r="CA116" t="s">
        <v>223</v>
      </c>
      <c r="CB116" t="s">
        <v>156</v>
      </c>
      <c r="CC116">
        <v>7</v>
      </c>
      <c r="CD116" t="b">
        <v>0</v>
      </c>
      <c r="CE116" t="s">
        <v>168</v>
      </c>
      <c r="CF116" t="s">
        <v>224</v>
      </c>
      <c r="CG116">
        <v>70</v>
      </c>
      <c r="CH116">
        <v>0</v>
      </c>
      <c r="CI116" t="s">
        <v>183</v>
      </c>
      <c r="CJ116" t="s">
        <v>169</v>
      </c>
      <c r="CK116" t="s">
        <v>198</v>
      </c>
      <c r="CL116" t="s">
        <v>169</v>
      </c>
      <c r="CM116" t="s">
        <v>198</v>
      </c>
      <c r="CN116" t="s">
        <v>198</v>
      </c>
      <c r="CO116" t="s">
        <v>183</v>
      </c>
      <c r="CP116" t="s">
        <v>198</v>
      </c>
      <c r="CQ116">
        <v>1</v>
      </c>
      <c r="CR116">
        <v>6144</v>
      </c>
      <c r="CS116" t="str">
        <f t="shared" si="50"/>
        <v/>
      </c>
      <c r="CT116" t="str">
        <f t="shared" ca="1" si="51"/>
        <v/>
      </c>
      <c r="CU116" t="str">
        <f t="shared" si="52"/>
        <v/>
      </c>
      <c r="CV116" t="str">
        <f t="shared" ca="1" si="53"/>
        <v/>
      </c>
      <c r="CW116" t="str">
        <f t="shared" si="54"/>
        <v/>
      </c>
      <c r="CX116" t="str">
        <f t="shared" ca="1" si="55"/>
        <v/>
      </c>
      <c r="CY116" t="str">
        <f t="shared" si="56"/>
        <v/>
      </c>
      <c r="CZ116" t="str">
        <f t="shared" ca="1" si="57"/>
        <v/>
      </c>
      <c r="DA116" t="str">
        <f t="shared" si="58"/>
        <v/>
      </c>
      <c r="DB116" t="str">
        <f t="shared" ca="1" si="59"/>
        <v/>
      </c>
      <c r="DC116" t="str">
        <f t="shared" si="60"/>
        <v/>
      </c>
      <c r="DD116" t="str">
        <f t="shared" ca="1" si="61"/>
        <v/>
      </c>
      <c r="DE116" t="str">
        <f t="shared" si="62"/>
        <v/>
      </c>
      <c r="DF116" t="str">
        <f t="shared" ca="1" si="63"/>
        <v/>
      </c>
      <c r="DG116" t="str">
        <f t="shared" si="64"/>
        <v/>
      </c>
      <c r="DH116" t="str">
        <f t="shared" ca="1" si="65"/>
        <v/>
      </c>
      <c r="DI116" t="str">
        <f t="shared" si="66"/>
        <v/>
      </c>
      <c r="DJ116" t="str">
        <f t="shared" ca="1" si="67"/>
        <v/>
      </c>
      <c r="DK116" t="str">
        <f t="shared" si="68"/>
        <v/>
      </c>
      <c r="DL116" t="str">
        <f t="shared" ca="1" si="69"/>
        <v/>
      </c>
      <c r="DM116" t="str">
        <f t="shared" si="70"/>
        <v/>
      </c>
      <c r="DN116" t="str">
        <f t="shared" ca="1" si="71"/>
        <v/>
      </c>
      <c r="DO116" t="str">
        <f t="shared" si="72"/>
        <v/>
      </c>
      <c r="DP116" t="str">
        <f t="shared" ca="1" si="73"/>
        <v/>
      </c>
      <c r="DQ116" t="str">
        <f t="shared" si="74"/>
        <v/>
      </c>
      <c r="DR116" t="str">
        <f t="shared" ca="1" si="75"/>
        <v/>
      </c>
      <c r="DS116" t="str">
        <f t="shared" si="76"/>
        <v/>
      </c>
      <c r="DT116" t="str">
        <f t="shared" ca="1" si="77"/>
        <v/>
      </c>
      <c r="DU116" t="str">
        <f t="shared" si="78"/>
        <v/>
      </c>
      <c r="DV116" t="str">
        <f t="shared" ca="1" si="79"/>
        <v/>
      </c>
      <c r="DW116" t="str">
        <f t="shared" si="80"/>
        <v/>
      </c>
      <c r="DX116" t="str">
        <f t="shared" ca="1" si="81"/>
        <v/>
      </c>
      <c r="DY116" t="str">
        <f t="shared" si="82"/>
        <v/>
      </c>
      <c r="DZ116" t="str">
        <f t="shared" ca="1" si="83"/>
        <v/>
      </c>
      <c r="EA116" t="str">
        <f t="shared" si="84"/>
        <v/>
      </c>
      <c r="EB116" t="str">
        <f t="shared" ca="1" si="85"/>
        <v/>
      </c>
      <c r="EC116" t="str">
        <f t="shared" si="86"/>
        <v/>
      </c>
      <c r="ED116" t="str">
        <f t="shared" ca="1" si="87"/>
        <v/>
      </c>
      <c r="EE116" t="str">
        <f t="shared" si="88"/>
        <v/>
      </c>
      <c r="EF116" t="str">
        <f t="shared" ca="1" si="89"/>
        <v/>
      </c>
      <c r="EG116" t="str">
        <f t="shared" si="90"/>
        <v/>
      </c>
      <c r="EH116" t="str">
        <f t="shared" ca="1" si="91"/>
        <v/>
      </c>
      <c r="EI116" t="str">
        <f t="shared" si="92"/>
        <v/>
      </c>
      <c r="EJ116" t="str">
        <f t="shared" ca="1" si="93"/>
        <v/>
      </c>
      <c r="EK116" t="str">
        <f t="shared" ca="1" si="95"/>
        <v/>
      </c>
      <c r="EL116" t="s">
        <v>924</v>
      </c>
      <c r="EM116">
        <v>51007</v>
      </c>
      <c r="EN116">
        <v>16993</v>
      </c>
      <c r="EO116">
        <v>414</v>
      </c>
      <c r="EP116">
        <v>1871</v>
      </c>
      <c r="EQ116">
        <v>14911</v>
      </c>
      <c r="ER116">
        <v>6144</v>
      </c>
      <c r="ES116">
        <v>20076</v>
      </c>
      <c r="ET116">
        <v>2472</v>
      </c>
      <c r="EU116">
        <v>2</v>
      </c>
      <c r="EV116" t="s">
        <v>156</v>
      </c>
      <c r="EW116">
        <v>1024</v>
      </c>
      <c r="EX116">
        <v>2</v>
      </c>
      <c r="EY116">
        <v>48000</v>
      </c>
      <c r="EZ116">
        <v>-16</v>
      </c>
      <c r="FA116" t="s">
        <v>170</v>
      </c>
      <c r="FB116">
        <v>1</v>
      </c>
      <c r="FC116" t="s">
        <v>199</v>
      </c>
      <c r="FD116">
        <v>521693</v>
      </c>
      <c r="FE116">
        <v>504698</v>
      </c>
      <c r="FF116">
        <v>16969</v>
      </c>
      <c r="FG116">
        <v>1156984</v>
      </c>
      <c r="FH116">
        <v>1158288</v>
      </c>
      <c r="FI116">
        <v>504679</v>
      </c>
      <c r="FJ116">
        <v>1156984</v>
      </c>
      <c r="FK116">
        <v>502203</v>
      </c>
      <c r="FL116" t="s">
        <v>158</v>
      </c>
      <c r="FM116">
        <v>498650</v>
      </c>
      <c r="FN116">
        <v>438000</v>
      </c>
      <c r="FO116">
        <v>458663</v>
      </c>
      <c r="FP116">
        <v>2057</v>
      </c>
      <c r="FQ116">
        <v>2051</v>
      </c>
      <c r="FR116">
        <v>1156233</v>
      </c>
      <c r="FS116">
        <v>437999</v>
      </c>
      <c r="FT116">
        <v>437999</v>
      </c>
      <c r="FU116">
        <v>2055</v>
      </c>
      <c r="FV116">
        <v>1161829</v>
      </c>
      <c r="FW116">
        <v>1160288</v>
      </c>
      <c r="FX116">
        <v>1167974</v>
      </c>
      <c r="FY116">
        <v>438415</v>
      </c>
      <c r="FZ116">
        <v>460534</v>
      </c>
      <c r="GA116">
        <v>438586</v>
      </c>
      <c r="GB116">
        <v>502203</v>
      </c>
      <c r="GC116">
        <v>500650</v>
      </c>
      <c r="GD116">
        <v>504676</v>
      </c>
      <c r="GE116" t="s">
        <v>158</v>
      </c>
      <c r="GF116">
        <v>1161829</v>
      </c>
      <c r="GG116">
        <v>498649</v>
      </c>
      <c r="GH116">
        <v>1156231</v>
      </c>
      <c r="GI116">
        <v>572700</v>
      </c>
      <c r="GJ116" t="s">
        <v>172</v>
      </c>
      <c r="GK116">
        <v>72</v>
      </c>
      <c r="GL116">
        <v>157618</v>
      </c>
      <c r="GM116">
        <v>73</v>
      </c>
      <c r="GN116" t="s">
        <v>185</v>
      </c>
      <c r="GO116" t="s">
        <v>166</v>
      </c>
      <c r="GP116">
        <v>1024</v>
      </c>
      <c r="GQ116">
        <v>-50</v>
      </c>
      <c r="GR116">
        <v>180</v>
      </c>
      <c r="GS116">
        <f t="shared" si="94"/>
        <v>73</v>
      </c>
      <c r="GT116" t="str">
        <f t="shared" si="49"/>
        <v>test</v>
      </c>
    </row>
    <row r="117" spans="1:202" x14ac:dyDescent="0.2">
      <c r="A117">
        <v>98</v>
      </c>
      <c r="B117">
        <v>98</v>
      </c>
      <c r="C117">
        <v>2164</v>
      </c>
      <c r="D117">
        <v>2164</v>
      </c>
      <c r="E117" t="s">
        <v>155</v>
      </c>
      <c r="F117" t="s">
        <v>156</v>
      </c>
      <c r="G117" t="s">
        <v>156</v>
      </c>
      <c r="H117" t="s">
        <v>156</v>
      </c>
      <c r="I117">
        <v>0</v>
      </c>
      <c r="J117" t="s">
        <v>157</v>
      </c>
      <c r="K117">
        <v>1</v>
      </c>
      <c r="L117" t="s">
        <v>154</v>
      </c>
      <c r="M117" t="s">
        <v>154</v>
      </c>
      <c r="N117" t="s">
        <v>154</v>
      </c>
      <c r="O117">
        <v>1</v>
      </c>
      <c r="P117" t="s">
        <v>154</v>
      </c>
      <c r="Q117" t="s">
        <v>154</v>
      </c>
      <c r="R117" t="s">
        <v>179</v>
      </c>
      <c r="S117">
        <v>0</v>
      </c>
      <c r="T117">
        <v>5</v>
      </c>
      <c r="U117">
        <v>0</v>
      </c>
      <c r="V117">
        <v>73</v>
      </c>
      <c r="W117">
        <v>73</v>
      </c>
      <c r="X117">
        <v>5</v>
      </c>
      <c r="Y117">
        <v>73</v>
      </c>
      <c r="Z117">
        <v>41</v>
      </c>
      <c r="AA117">
        <v>0</v>
      </c>
      <c r="AB117">
        <v>41</v>
      </c>
      <c r="AC117">
        <v>5</v>
      </c>
      <c r="AD117">
        <v>5</v>
      </c>
      <c r="AE117">
        <v>0</v>
      </c>
      <c r="AF117">
        <v>0</v>
      </c>
      <c r="AG117">
        <v>73</v>
      </c>
      <c r="AH117">
        <v>5</v>
      </c>
      <c r="AI117">
        <v>5</v>
      </c>
      <c r="AJ117">
        <v>0</v>
      </c>
      <c r="AK117">
        <v>73</v>
      </c>
      <c r="AL117">
        <v>73</v>
      </c>
      <c r="AM117">
        <v>115</v>
      </c>
      <c r="AN117">
        <v>5</v>
      </c>
      <c r="AO117">
        <v>5</v>
      </c>
      <c r="AP117">
        <v>5</v>
      </c>
      <c r="AQ117">
        <v>41</v>
      </c>
      <c r="AR117">
        <v>41</v>
      </c>
      <c r="AS117">
        <v>41</v>
      </c>
      <c r="AT117">
        <v>5</v>
      </c>
      <c r="AU117">
        <v>73</v>
      </c>
      <c r="AV117">
        <v>41</v>
      </c>
      <c r="AW117">
        <v>73</v>
      </c>
      <c r="AX117">
        <v>0</v>
      </c>
      <c r="AY117" t="s">
        <v>159</v>
      </c>
      <c r="AZ117">
        <v>-48</v>
      </c>
      <c r="BA117">
        <v>181</v>
      </c>
      <c r="BB117" t="s">
        <v>206</v>
      </c>
      <c r="BC117" t="s">
        <v>161</v>
      </c>
      <c r="BD117" t="b">
        <v>0</v>
      </c>
      <c r="BE117">
        <v>11.03</v>
      </c>
      <c r="BF117" t="b">
        <v>1</v>
      </c>
      <c r="BH117" t="s">
        <v>222</v>
      </c>
      <c r="BI117" t="s">
        <v>207</v>
      </c>
      <c r="BJ117" t="b">
        <v>0</v>
      </c>
      <c r="BK117" t="s">
        <v>163</v>
      </c>
      <c r="BL117" t="b">
        <v>0</v>
      </c>
      <c r="BM117">
        <v>18</v>
      </c>
      <c r="BN117" t="s">
        <v>164</v>
      </c>
      <c r="BO117" t="s">
        <v>165</v>
      </c>
      <c r="BP117" t="s">
        <v>164</v>
      </c>
      <c r="BQ117" t="s">
        <v>166</v>
      </c>
      <c r="BR117">
        <v>768</v>
      </c>
      <c r="BS117" t="s">
        <v>156</v>
      </c>
      <c r="BT117" t="s">
        <v>173</v>
      </c>
      <c r="BU117" t="s">
        <v>189</v>
      </c>
      <c r="BV117" t="s">
        <v>181</v>
      </c>
      <c r="BW117">
        <v>73</v>
      </c>
      <c r="BX117">
        <v>6</v>
      </c>
      <c r="BY117">
        <v>0</v>
      </c>
      <c r="BZ117">
        <v>6</v>
      </c>
      <c r="CA117" t="s">
        <v>223</v>
      </c>
      <c r="CB117" t="s">
        <v>156</v>
      </c>
      <c r="CC117">
        <v>7</v>
      </c>
      <c r="CD117" t="b">
        <v>0</v>
      </c>
      <c r="CE117" t="s">
        <v>168</v>
      </c>
      <c r="CF117" t="s">
        <v>224</v>
      </c>
      <c r="CG117">
        <v>2</v>
      </c>
      <c r="CH117">
        <v>0</v>
      </c>
      <c r="CI117" t="s">
        <v>179</v>
      </c>
      <c r="CJ117" t="s">
        <v>169</v>
      </c>
      <c r="CK117" t="s">
        <v>198</v>
      </c>
      <c r="CL117" t="s">
        <v>169</v>
      </c>
      <c r="CM117" t="s">
        <v>198</v>
      </c>
      <c r="CN117" t="s">
        <v>198</v>
      </c>
      <c r="CO117" t="s">
        <v>179</v>
      </c>
      <c r="CP117" t="s">
        <v>198</v>
      </c>
      <c r="CQ117">
        <v>1</v>
      </c>
      <c r="CR117">
        <v>2564</v>
      </c>
      <c r="CS117">
        <f t="shared" si="50"/>
        <v>2564</v>
      </c>
      <c r="CT117">
        <f t="shared" ca="1" si="51"/>
        <v>2564</v>
      </c>
      <c r="CU117" t="str">
        <f t="shared" si="52"/>
        <v/>
      </c>
      <c r="CV117" t="str">
        <f t="shared" ca="1" si="53"/>
        <v/>
      </c>
      <c r="CW117" t="str">
        <f t="shared" si="54"/>
        <v/>
      </c>
      <c r="CX117" t="str">
        <f t="shared" ca="1" si="55"/>
        <v/>
      </c>
      <c r="CY117" t="str">
        <f t="shared" si="56"/>
        <v/>
      </c>
      <c r="CZ117" t="str">
        <f t="shared" ca="1" si="57"/>
        <v/>
      </c>
      <c r="DA117" t="str">
        <f t="shared" si="58"/>
        <v/>
      </c>
      <c r="DB117" t="str">
        <f t="shared" ca="1" si="59"/>
        <v/>
      </c>
      <c r="DC117" t="str">
        <f t="shared" si="60"/>
        <v/>
      </c>
      <c r="DD117" t="str">
        <f t="shared" ca="1" si="61"/>
        <v/>
      </c>
      <c r="DE117" t="str">
        <f t="shared" si="62"/>
        <v/>
      </c>
      <c r="DF117" t="str">
        <f t="shared" ca="1" si="63"/>
        <v/>
      </c>
      <c r="DG117" t="str">
        <f t="shared" si="64"/>
        <v/>
      </c>
      <c r="DH117" t="str">
        <f t="shared" ca="1" si="65"/>
        <v/>
      </c>
      <c r="DI117" t="str">
        <f t="shared" si="66"/>
        <v/>
      </c>
      <c r="DJ117" t="str">
        <f t="shared" ca="1" si="67"/>
        <v/>
      </c>
      <c r="DK117" t="str">
        <f t="shared" si="68"/>
        <v/>
      </c>
      <c r="DL117" t="str">
        <f t="shared" ca="1" si="69"/>
        <v/>
      </c>
      <c r="DM117" t="str">
        <f t="shared" si="70"/>
        <v/>
      </c>
      <c r="DN117" t="str">
        <f t="shared" ca="1" si="71"/>
        <v/>
      </c>
      <c r="DO117" t="str">
        <f t="shared" si="72"/>
        <v/>
      </c>
      <c r="DP117" t="str">
        <f t="shared" ca="1" si="73"/>
        <v/>
      </c>
      <c r="DQ117" t="str">
        <f t="shared" si="74"/>
        <v/>
      </c>
      <c r="DR117" t="str">
        <f t="shared" ca="1" si="75"/>
        <v/>
      </c>
      <c r="DS117" t="str">
        <f t="shared" si="76"/>
        <v/>
      </c>
      <c r="DT117" t="str">
        <f t="shared" ca="1" si="77"/>
        <v/>
      </c>
      <c r="DU117" t="str">
        <f t="shared" si="78"/>
        <v/>
      </c>
      <c r="DV117" t="str">
        <f t="shared" ca="1" si="79"/>
        <v/>
      </c>
      <c r="DW117" t="str">
        <f t="shared" si="80"/>
        <v/>
      </c>
      <c r="DX117" t="str">
        <f t="shared" ca="1" si="81"/>
        <v/>
      </c>
      <c r="DY117" t="str">
        <f t="shared" si="82"/>
        <v/>
      </c>
      <c r="DZ117" t="str">
        <f t="shared" ca="1" si="83"/>
        <v/>
      </c>
      <c r="EA117" t="str">
        <f t="shared" si="84"/>
        <v/>
      </c>
      <c r="EB117" t="str">
        <f t="shared" ca="1" si="85"/>
        <v/>
      </c>
      <c r="EC117" t="str">
        <f t="shared" si="86"/>
        <v/>
      </c>
      <c r="ED117" t="str">
        <f t="shared" ca="1" si="87"/>
        <v/>
      </c>
      <c r="EE117" t="str">
        <f t="shared" si="88"/>
        <v/>
      </c>
      <c r="EF117" t="str">
        <f t="shared" ca="1" si="89"/>
        <v/>
      </c>
      <c r="EG117">
        <f t="shared" si="90"/>
        <v>2564</v>
      </c>
      <c r="EH117">
        <f t="shared" ca="1" si="91"/>
        <v>2564</v>
      </c>
      <c r="EI117" t="str">
        <f t="shared" si="92"/>
        <v/>
      </c>
      <c r="EJ117" t="str">
        <f t="shared" ca="1" si="93"/>
        <v/>
      </c>
      <c r="EK117">
        <f t="shared" ca="1" si="95"/>
        <v>2564</v>
      </c>
      <c r="EL117">
        <v>2564</v>
      </c>
      <c r="EM117">
        <v>51007</v>
      </c>
      <c r="EN117">
        <v>16993</v>
      </c>
      <c r="EO117">
        <v>414</v>
      </c>
      <c r="EP117">
        <v>1871</v>
      </c>
      <c r="EQ117">
        <v>14911</v>
      </c>
      <c r="ER117">
        <v>2564</v>
      </c>
      <c r="ES117">
        <v>20076</v>
      </c>
      <c r="ET117">
        <v>2472</v>
      </c>
      <c r="EU117">
        <v>2</v>
      </c>
      <c r="EV117" t="s">
        <v>156</v>
      </c>
      <c r="EW117">
        <v>1024</v>
      </c>
      <c r="EX117">
        <v>2</v>
      </c>
      <c r="EY117">
        <v>48000</v>
      </c>
      <c r="EZ117">
        <v>-16</v>
      </c>
      <c r="FA117" t="s">
        <v>170</v>
      </c>
      <c r="FB117">
        <v>1</v>
      </c>
      <c r="FC117" t="s">
        <v>199</v>
      </c>
      <c r="FD117">
        <v>521693</v>
      </c>
      <c r="FE117">
        <v>504698</v>
      </c>
      <c r="FF117">
        <v>16969</v>
      </c>
      <c r="FG117">
        <v>1168755</v>
      </c>
      <c r="FH117">
        <v>1170341</v>
      </c>
      <c r="FI117">
        <v>504679</v>
      </c>
      <c r="FJ117">
        <v>1168755</v>
      </c>
      <c r="FK117">
        <v>502203</v>
      </c>
      <c r="FL117" t="s">
        <v>158</v>
      </c>
      <c r="FM117">
        <v>498650</v>
      </c>
      <c r="FN117">
        <v>438000</v>
      </c>
      <c r="FO117">
        <v>458663</v>
      </c>
      <c r="FP117">
        <v>2057</v>
      </c>
      <c r="FQ117">
        <v>2051</v>
      </c>
      <c r="FR117">
        <v>1168004</v>
      </c>
      <c r="FS117">
        <v>437999</v>
      </c>
      <c r="FT117">
        <v>437999</v>
      </c>
      <c r="FU117">
        <v>2055</v>
      </c>
      <c r="FV117">
        <v>1173925</v>
      </c>
      <c r="FW117">
        <v>1172341</v>
      </c>
      <c r="FX117">
        <v>1176491</v>
      </c>
      <c r="FY117">
        <v>438415</v>
      </c>
      <c r="FZ117">
        <v>460534</v>
      </c>
      <c r="GA117">
        <v>438586</v>
      </c>
      <c r="GB117">
        <v>502203</v>
      </c>
      <c r="GC117">
        <v>500650</v>
      </c>
      <c r="GD117">
        <v>504676</v>
      </c>
      <c r="GE117" t="s">
        <v>158</v>
      </c>
      <c r="GF117">
        <v>1173925</v>
      </c>
      <c r="GG117">
        <v>498649</v>
      </c>
      <c r="GH117">
        <v>1168003</v>
      </c>
      <c r="GI117">
        <v>572700</v>
      </c>
      <c r="GJ117" t="s">
        <v>172</v>
      </c>
      <c r="GK117">
        <v>73</v>
      </c>
      <c r="GL117">
        <v>160182</v>
      </c>
      <c r="GM117">
        <v>74</v>
      </c>
      <c r="GN117" t="s">
        <v>182</v>
      </c>
      <c r="GO117" t="s">
        <v>166</v>
      </c>
      <c r="GP117">
        <v>1024</v>
      </c>
      <c r="GQ117">
        <v>-50</v>
      </c>
      <c r="GR117">
        <v>180</v>
      </c>
      <c r="GS117">
        <f t="shared" si="94"/>
        <v>74</v>
      </c>
      <c r="GT117" t="str">
        <f t="shared" si="49"/>
        <v>test</v>
      </c>
    </row>
    <row r="118" spans="1:202" x14ac:dyDescent="0.2">
      <c r="A118">
        <v>98</v>
      </c>
      <c r="B118">
        <v>98</v>
      </c>
      <c r="C118">
        <v>2160</v>
      </c>
      <c r="D118">
        <v>2160</v>
      </c>
      <c r="E118" t="s">
        <v>155</v>
      </c>
      <c r="F118" t="s">
        <v>156</v>
      </c>
      <c r="G118" t="s">
        <v>156</v>
      </c>
      <c r="H118" t="s">
        <v>156</v>
      </c>
      <c r="I118">
        <v>0</v>
      </c>
      <c r="J118" t="s">
        <v>157</v>
      </c>
      <c r="K118">
        <v>1</v>
      </c>
      <c r="L118" t="s">
        <v>154</v>
      </c>
      <c r="M118" t="s">
        <v>154</v>
      </c>
      <c r="N118" t="s">
        <v>154</v>
      </c>
      <c r="O118">
        <v>1</v>
      </c>
      <c r="P118" t="s">
        <v>154</v>
      </c>
      <c r="Q118" t="s">
        <v>154</v>
      </c>
      <c r="R118" t="s">
        <v>179</v>
      </c>
      <c r="S118">
        <v>0</v>
      </c>
      <c r="T118">
        <v>5</v>
      </c>
      <c r="U118">
        <v>0</v>
      </c>
      <c r="V118">
        <v>74</v>
      </c>
      <c r="W118">
        <v>74</v>
      </c>
      <c r="X118">
        <v>5</v>
      </c>
      <c r="Y118">
        <v>74</v>
      </c>
      <c r="Z118">
        <v>41</v>
      </c>
      <c r="AA118">
        <v>0</v>
      </c>
      <c r="AB118">
        <v>41</v>
      </c>
      <c r="AC118">
        <v>5</v>
      </c>
      <c r="AD118">
        <v>5</v>
      </c>
      <c r="AE118">
        <v>0</v>
      </c>
      <c r="AF118">
        <v>0</v>
      </c>
      <c r="AG118">
        <v>74</v>
      </c>
      <c r="AH118">
        <v>5</v>
      </c>
      <c r="AI118">
        <v>5</v>
      </c>
      <c r="AJ118">
        <v>0</v>
      </c>
      <c r="AK118">
        <v>74</v>
      </c>
      <c r="AL118">
        <v>74</v>
      </c>
      <c r="AM118">
        <v>116</v>
      </c>
      <c r="AN118">
        <v>5</v>
      </c>
      <c r="AO118">
        <v>5</v>
      </c>
      <c r="AP118">
        <v>5</v>
      </c>
      <c r="AQ118">
        <v>41</v>
      </c>
      <c r="AR118">
        <v>41</v>
      </c>
      <c r="AS118">
        <v>41</v>
      </c>
      <c r="AT118">
        <v>5</v>
      </c>
      <c r="AU118">
        <v>74</v>
      </c>
      <c r="AV118">
        <v>41</v>
      </c>
      <c r="AW118">
        <v>74</v>
      </c>
      <c r="AX118">
        <v>0</v>
      </c>
      <c r="AY118" t="s">
        <v>159</v>
      </c>
      <c r="AZ118">
        <v>-48</v>
      </c>
      <c r="BA118">
        <v>181</v>
      </c>
      <c r="BB118" t="s">
        <v>206</v>
      </c>
      <c r="BC118" t="s">
        <v>161</v>
      </c>
      <c r="BD118" t="b">
        <v>0</v>
      </c>
      <c r="BE118">
        <v>10</v>
      </c>
      <c r="BF118" t="b">
        <v>1</v>
      </c>
      <c r="BH118" t="s">
        <v>222</v>
      </c>
      <c r="BI118" t="s">
        <v>207</v>
      </c>
      <c r="BJ118" t="b">
        <v>0</v>
      </c>
      <c r="BK118" t="s">
        <v>163</v>
      </c>
      <c r="BL118" t="b">
        <v>0</v>
      </c>
      <c r="BM118">
        <v>18</v>
      </c>
      <c r="BN118" t="s">
        <v>164</v>
      </c>
      <c r="BO118" t="s">
        <v>165</v>
      </c>
      <c r="BP118" t="s">
        <v>164</v>
      </c>
      <c r="BQ118" t="s">
        <v>166</v>
      </c>
      <c r="BR118">
        <v>768</v>
      </c>
      <c r="BS118" t="s">
        <v>156</v>
      </c>
      <c r="BT118" t="s">
        <v>173</v>
      </c>
      <c r="BU118" t="s">
        <v>181</v>
      </c>
      <c r="BV118" t="s">
        <v>176</v>
      </c>
      <c r="BW118">
        <v>74</v>
      </c>
      <c r="BX118">
        <v>6</v>
      </c>
      <c r="BY118">
        <v>0</v>
      </c>
      <c r="BZ118">
        <v>6</v>
      </c>
      <c r="CA118" t="s">
        <v>223</v>
      </c>
      <c r="CB118" t="s">
        <v>156</v>
      </c>
      <c r="CC118">
        <v>7</v>
      </c>
      <c r="CD118" t="b">
        <v>0</v>
      </c>
      <c r="CE118" t="s">
        <v>168</v>
      </c>
      <c r="CF118" t="s">
        <v>224</v>
      </c>
      <c r="CG118">
        <v>8</v>
      </c>
      <c r="CH118">
        <v>0</v>
      </c>
      <c r="CI118" t="s">
        <v>179</v>
      </c>
      <c r="CJ118" t="s">
        <v>169</v>
      </c>
      <c r="CK118" t="s">
        <v>198</v>
      </c>
      <c r="CL118" t="s">
        <v>169</v>
      </c>
      <c r="CM118" t="s">
        <v>198</v>
      </c>
      <c r="CN118" t="s">
        <v>198</v>
      </c>
      <c r="CO118" t="s">
        <v>179</v>
      </c>
      <c r="CP118" t="s">
        <v>198</v>
      </c>
      <c r="CQ118">
        <v>1</v>
      </c>
      <c r="CR118">
        <v>1841</v>
      </c>
      <c r="CS118">
        <f t="shared" si="50"/>
        <v>1841</v>
      </c>
      <c r="CT118">
        <f t="shared" ca="1" si="51"/>
        <v>1841</v>
      </c>
      <c r="CU118" t="str">
        <f t="shared" si="52"/>
        <v/>
      </c>
      <c r="CV118" t="str">
        <f t="shared" ca="1" si="53"/>
        <v/>
      </c>
      <c r="CW118" t="str">
        <f t="shared" si="54"/>
        <v/>
      </c>
      <c r="CX118" t="str">
        <f t="shared" ca="1" si="55"/>
        <v/>
      </c>
      <c r="CY118" t="str">
        <f t="shared" si="56"/>
        <v/>
      </c>
      <c r="CZ118" t="str">
        <f t="shared" ca="1" si="57"/>
        <v/>
      </c>
      <c r="DA118" t="str">
        <f t="shared" si="58"/>
        <v/>
      </c>
      <c r="DB118" t="str">
        <f t="shared" ca="1" si="59"/>
        <v/>
      </c>
      <c r="DC118" t="str">
        <f t="shared" si="60"/>
        <v/>
      </c>
      <c r="DD118" t="str">
        <f t="shared" ca="1" si="61"/>
        <v/>
      </c>
      <c r="DE118" t="str">
        <f t="shared" si="62"/>
        <v/>
      </c>
      <c r="DF118" t="str">
        <f t="shared" ca="1" si="63"/>
        <v/>
      </c>
      <c r="DG118" t="str">
        <f t="shared" si="64"/>
        <v/>
      </c>
      <c r="DH118" t="str">
        <f t="shared" ca="1" si="65"/>
        <v/>
      </c>
      <c r="DI118" t="str">
        <f t="shared" si="66"/>
        <v/>
      </c>
      <c r="DJ118" t="str">
        <f t="shared" ca="1" si="67"/>
        <v/>
      </c>
      <c r="DK118" t="str">
        <f t="shared" si="68"/>
        <v/>
      </c>
      <c r="DL118" t="str">
        <f t="shared" ca="1" si="69"/>
        <v/>
      </c>
      <c r="DM118" t="str">
        <f t="shared" si="70"/>
        <v/>
      </c>
      <c r="DN118" t="str">
        <f t="shared" ca="1" si="71"/>
        <v/>
      </c>
      <c r="DO118" t="str">
        <f t="shared" si="72"/>
        <v/>
      </c>
      <c r="DP118" t="str">
        <f t="shared" ca="1" si="73"/>
        <v/>
      </c>
      <c r="DQ118" t="str">
        <f t="shared" si="74"/>
        <v/>
      </c>
      <c r="DR118" t="str">
        <f t="shared" ca="1" si="75"/>
        <v/>
      </c>
      <c r="DS118" t="str">
        <f t="shared" si="76"/>
        <v/>
      </c>
      <c r="DT118" t="str">
        <f t="shared" ca="1" si="77"/>
        <v/>
      </c>
      <c r="DU118" t="str">
        <f t="shared" si="78"/>
        <v/>
      </c>
      <c r="DV118" t="str">
        <f t="shared" ca="1" si="79"/>
        <v/>
      </c>
      <c r="DW118" t="str">
        <f t="shared" si="80"/>
        <v/>
      </c>
      <c r="DX118" t="str">
        <f t="shared" ca="1" si="81"/>
        <v/>
      </c>
      <c r="DY118" t="str">
        <f t="shared" si="82"/>
        <v/>
      </c>
      <c r="DZ118" t="str">
        <f t="shared" ca="1" si="83"/>
        <v/>
      </c>
      <c r="EA118" t="str">
        <f t="shared" si="84"/>
        <v/>
      </c>
      <c r="EB118" t="str">
        <f t="shared" ca="1" si="85"/>
        <v/>
      </c>
      <c r="EC118" t="str">
        <f t="shared" si="86"/>
        <v/>
      </c>
      <c r="ED118" t="str">
        <f t="shared" ca="1" si="87"/>
        <v/>
      </c>
      <c r="EE118">
        <f t="shared" si="88"/>
        <v>1841</v>
      </c>
      <c r="EF118">
        <f t="shared" ca="1" si="89"/>
        <v>1841</v>
      </c>
      <c r="EG118" t="str">
        <f t="shared" si="90"/>
        <v/>
      </c>
      <c r="EH118" t="str">
        <f t="shared" ca="1" si="91"/>
        <v/>
      </c>
      <c r="EI118" t="str">
        <f t="shared" si="92"/>
        <v/>
      </c>
      <c r="EJ118" t="str">
        <f t="shared" ca="1" si="93"/>
        <v/>
      </c>
      <c r="EK118">
        <f t="shared" ca="1" si="95"/>
        <v>1841</v>
      </c>
      <c r="EL118">
        <v>1841</v>
      </c>
      <c r="EM118">
        <v>51007</v>
      </c>
      <c r="EN118">
        <v>16993</v>
      </c>
      <c r="EO118">
        <v>414</v>
      </c>
      <c r="EP118">
        <v>1871</v>
      </c>
      <c r="EQ118">
        <v>14911</v>
      </c>
      <c r="ER118">
        <v>1841</v>
      </c>
      <c r="ES118">
        <v>20076</v>
      </c>
      <c r="ET118">
        <v>2472</v>
      </c>
      <c r="EU118">
        <v>2</v>
      </c>
      <c r="EV118" t="s">
        <v>156</v>
      </c>
      <c r="EW118">
        <v>1024</v>
      </c>
      <c r="EX118">
        <v>2</v>
      </c>
      <c r="EY118">
        <v>48000</v>
      </c>
      <c r="EZ118">
        <v>-16</v>
      </c>
      <c r="FA118" t="s">
        <v>170</v>
      </c>
      <c r="FB118">
        <v>1</v>
      </c>
      <c r="FC118" t="s">
        <v>199</v>
      </c>
      <c r="FD118">
        <v>521693</v>
      </c>
      <c r="FE118">
        <v>504698</v>
      </c>
      <c r="FF118">
        <v>16969</v>
      </c>
      <c r="FG118">
        <v>1177274</v>
      </c>
      <c r="FH118">
        <v>1178874</v>
      </c>
      <c r="FI118">
        <v>504679</v>
      </c>
      <c r="FJ118">
        <v>1177274</v>
      </c>
      <c r="FK118">
        <v>502203</v>
      </c>
      <c r="FL118" t="s">
        <v>158</v>
      </c>
      <c r="FM118">
        <v>498650</v>
      </c>
      <c r="FN118">
        <v>438000</v>
      </c>
      <c r="FO118">
        <v>458663</v>
      </c>
      <c r="FP118">
        <v>2057</v>
      </c>
      <c r="FQ118">
        <v>2051</v>
      </c>
      <c r="FR118">
        <v>1176523</v>
      </c>
      <c r="FS118">
        <v>437999</v>
      </c>
      <c r="FT118">
        <v>437999</v>
      </c>
      <c r="FU118">
        <v>2055</v>
      </c>
      <c r="FV118">
        <v>1182373</v>
      </c>
      <c r="FW118">
        <v>1180874</v>
      </c>
      <c r="FX118">
        <v>1184215</v>
      </c>
      <c r="FY118">
        <v>438415</v>
      </c>
      <c r="FZ118">
        <v>460534</v>
      </c>
      <c r="GA118">
        <v>438586</v>
      </c>
      <c r="GB118">
        <v>502203</v>
      </c>
      <c r="GC118">
        <v>500650</v>
      </c>
      <c r="GD118">
        <v>504676</v>
      </c>
      <c r="GE118" t="s">
        <v>158</v>
      </c>
      <c r="GF118">
        <v>1182373</v>
      </c>
      <c r="GG118">
        <v>498649</v>
      </c>
      <c r="GH118">
        <v>1176521</v>
      </c>
      <c r="GI118">
        <v>572700</v>
      </c>
      <c r="GJ118" t="s">
        <v>172</v>
      </c>
      <c r="GK118">
        <v>74</v>
      </c>
      <c r="GL118">
        <v>162023</v>
      </c>
      <c r="GM118">
        <v>75</v>
      </c>
      <c r="GN118" t="s">
        <v>182</v>
      </c>
      <c r="GO118" t="s">
        <v>166</v>
      </c>
      <c r="GP118">
        <v>1024</v>
      </c>
      <c r="GQ118">
        <v>-50</v>
      </c>
      <c r="GR118">
        <v>180</v>
      </c>
      <c r="GS118">
        <f t="shared" si="94"/>
        <v>75</v>
      </c>
      <c r="GT118" t="str">
        <f t="shared" si="49"/>
        <v>test</v>
      </c>
    </row>
    <row r="119" spans="1:202" x14ac:dyDescent="0.2">
      <c r="A119">
        <v>98</v>
      </c>
      <c r="B119">
        <v>98</v>
      </c>
      <c r="C119">
        <v>2144</v>
      </c>
      <c r="D119">
        <v>2144</v>
      </c>
      <c r="E119" t="s">
        <v>155</v>
      </c>
      <c r="F119" t="s">
        <v>156</v>
      </c>
      <c r="G119" t="s">
        <v>156</v>
      </c>
      <c r="H119" t="s">
        <v>156</v>
      </c>
      <c r="I119">
        <v>0</v>
      </c>
      <c r="J119" t="s">
        <v>157</v>
      </c>
      <c r="K119">
        <v>1</v>
      </c>
      <c r="L119" t="s">
        <v>154</v>
      </c>
      <c r="M119" t="s">
        <v>154</v>
      </c>
      <c r="N119" t="s">
        <v>154</v>
      </c>
      <c r="O119">
        <v>1</v>
      </c>
      <c r="P119" t="s">
        <v>154</v>
      </c>
      <c r="Q119" t="s">
        <v>154</v>
      </c>
      <c r="R119" t="s">
        <v>179</v>
      </c>
      <c r="S119">
        <v>0</v>
      </c>
      <c r="T119">
        <v>5</v>
      </c>
      <c r="U119">
        <v>0</v>
      </c>
      <c r="V119">
        <v>75</v>
      </c>
      <c r="W119">
        <v>75</v>
      </c>
      <c r="X119">
        <v>5</v>
      </c>
      <c r="Y119">
        <v>75</v>
      </c>
      <c r="Z119">
        <v>41</v>
      </c>
      <c r="AA119">
        <v>0</v>
      </c>
      <c r="AB119">
        <v>41</v>
      </c>
      <c r="AC119">
        <v>5</v>
      </c>
      <c r="AD119">
        <v>5</v>
      </c>
      <c r="AE119">
        <v>0</v>
      </c>
      <c r="AF119">
        <v>0</v>
      </c>
      <c r="AG119">
        <v>75</v>
      </c>
      <c r="AH119">
        <v>5</v>
      </c>
      <c r="AI119">
        <v>5</v>
      </c>
      <c r="AJ119">
        <v>0</v>
      </c>
      <c r="AK119">
        <v>75</v>
      </c>
      <c r="AL119">
        <v>75</v>
      </c>
      <c r="AM119">
        <v>117</v>
      </c>
      <c r="AN119">
        <v>5</v>
      </c>
      <c r="AO119">
        <v>5</v>
      </c>
      <c r="AP119">
        <v>5</v>
      </c>
      <c r="AQ119">
        <v>41</v>
      </c>
      <c r="AR119">
        <v>41</v>
      </c>
      <c r="AS119">
        <v>41</v>
      </c>
      <c r="AT119">
        <v>5</v>
      </c>
      <c r="AU119">
        <v>75</v>
      </c>
      <c r="AV119">
        <v>41</v>
      </c>
      <c r="AW119">
        <v>75</v>
      </c>
      <c r="AX119">
        <v>0</v>
      </c>
      <c r="AY119" t="s">
        <v>159</v>
      </c>
      <c r="AZ119">
        <v>-48</v>
      </c>
      <c r="BA119">
        <v>181</v>
      </c>
      <c r="BB119" t="s">
        <v>206</v>
      </c>
      <c r="BC119" t="s">
        <v>161</v>
      </c>
      <c r="BD119" t="b">
        <v>0</v>
      </c>
      <c r="BE119">
        <v>8.8699999999999992</v>
      </c>
      <c r="BF119" t="b">
        <v>1</v>
      </c>
      <c r="BH119" t="s">
        <v>222</v>
      </c>
      <c r="BI119" t="s">
        <v>207</v>
      </c>
      <c r="BJ119" t="b">
        <v>0</v>
      </c>
      <c r="BK119" t="s">
        <v>163</v>
      </c>
      <c r="BL119" t="b">
        <v>0</v>
      </c>
      <c r="BM119">
        <v>18</v>
      </c>
      <c r="BN119" t="s">
        <v>164</v>
      </c>
      <c r="BO119" t="s">
        <v>165</v>
      </c>
      <c r="BP119" t="s">
        <v>164</v>
      </c>
      <c r="BQ119" t="s">
        <v>166</v>
      </c>
      <c r="BR119">
        <v>768</v>
      </c>
      <c r="BS119" t="s">
        <v>156</v>
      </c>
      <c r="BT119" t="s">
        <v>173</v>
      </c>
      <c r="BU119" t="s">
        <v>188</v>
      </c>
      <c r="BV119" t="s">
        <v>181</v>
      </c>
      <c r="BW119">
        <v>75</v>
      </c>
      <c r="BX119">
        <v>6</v>
      </c>
      <c r="BY119">
        <v>0</v>
      </c>
      <c r="BZ119">
        <v>6</v>
      </c>
      <c r="CA119" t="s">
        <v>223</v>
      </c>
      <c r="CB119" t="s">
        <v>156</v>
      </c>
      <c r="CC119">
        <v>7</v>
      </c>
      <c r="CD119" t="b">
        <v>0</v>
      </c>
      <c r="CE119" t="s">
        <v>168</v>
      </c>
      <c r="CF119" t="s">
        <v>224</v>
      </c>
      <c r="CG119">
        <v>28</v>
      </c>
      <c r="CH119">
        <v>0</v>
      </c>
      <c r="CI119" t="s">
        <v>179</v>
      </c>
      <c r="CJ119" t="s">
        <v>169</v>
      </c>
      <c r="CK119" t="s">
        <v>198</v>
      </c>
      <c r="CL119" t="s">
        <v>169</v>
      </c>
      <c r="CM119" t="s">
        <v>198</v>
      </c>
      <c r="CN119" t="s">
        <v>198</v>
      </c>
      <c r="CO119" t="s">
        <v>179</v>
      </c>
      <c r="CP119" t="s">
        <v>198</v>
      </c>
      <c r="CQ119">
        <v>1</v>
      </c>
      <c r="CR119">
        <v>964</v>
      </c>
      <c r="CS119">
        <f t="shared" si="50"/>
        <v>964</v>
      </c>
      <c r="CT119">
        <f t="shared" ca="1" si="51"/>
        <v>964</v>
      </c>
      <c r="CU119" t="str">
        <f t="shared" si="52"/>
        <v/>
      </c>
      <c r="CV119" t="str">
        <f t="shared" ca="1" si="53"/>
        <v/>
      </c>
      <c r="CW119" t="str">
        <f t="shared" si="54"/>
        <v/>
      </c>
      <c r="CX119" t="str">
        <f t="shared" ca="1" si="55"/>
        <v/>
      </c>
      <c r="CY119" t="str">
        <f t="shared" si="56"/>
        <v/>
      </c>
      <c r="CZ119" t="str">
        <f t="shared" ca="1" si="57"/>
        <v/>
      </c>
      <c r="DA119" t="str">
        <f t="shared" si="58"/>
        <v/>
      </c>
      <c r="DB119" t="str">
        <f t="shared" ca="1" si="59"/>
        <v/>
      </c>
      <c r="DC119" t="str">
        <f t="shared" si="60"/>
        <v/>
      </c>
      <c r="DD119" t="str">
        <f t="shared" ca="1" si="61"/>
        <v/>
      </c>
      <c r="DE119" t="str">
        <f t="shared" si="62"/>
        <v/>
      </c>
      <c r="DF119" t="str">
        <f t="shared" ca="1" si="63"/>
        <v/>
      </c>
      <c r="DG119" t="str">
        <f t="shared" si="64"/>
        <v/>
      </c>
      <c r="DH119" t="str">
        <f t="shared" ca="1" si="65"/>
        <v/>
      </c>
      <c r="DI119" t="str">
        <f t="shared" si="66"/>
        <v/>
      </c>
      <c r="DJ119" t="str">
        <f t="shared" ca="1" si="67"/>
        <v/>
      </c>
      <c r="DK119" t="str">
        <f t="shared" si="68"/>
        <v/>
      </c>
      <c r="DL119" t="str">
        <f t="shared" ca="1" si="69"/>
        <v/>
      </c>
      <c r="DM119" t="str">
        <f t="shared" si="70"/>
        <v/>
      </c>
      <c r="DN119" t="str">
        <f t="shared" ca="1" si="71"/>
        <v/>
      </c>
      <c r="DO119" t="str">
        <f t="shared" si="72"/>
        <v/>
      </c>
      <c r="DP119" t="str">
        <f t="shared" ca="1" si="73"/>
        <v/>
      </c>
      <c r="DQ119" t="str">
        <f t="shared" si="74"/>
        <v/>
      </c>
      <c r="DR119" t="str">
        <f t="shared" ca="1" si="75"/>
        <v/>
      </c>
      <c r="DS119" t="str">
        <f t="shared" si="76"/>
        <v/>
      </c>
      <c r="DT119" t="str">
        <f t="shared" ca="1" si="77"/>
        <v/>
      </c>
      <c r="DU119" t="str">
        <f t="shared" si="78"/>
        <v/>
      </c>
      <c r="DV119" t="str">
        <f t="shared" ca="1" si="79"/>
        <v/>
      </c>
      <c r="DW119" t="str">
        <f t="shared" si="80"/>
        <v/>
      </c>
      <c r="DX119" t="str">
        <f t="shared" ca="1" si="81"/>
        <v/>
      </c>
      <c r="DY119">
        <f t="shared" si="82"/>
        <v>964</v>
      </c>
      <c r="DZ119">
        <f t="shared" ca="1" si="83"/>
        <v>964</v>
      </c>
      <c r="EA119" t="str">
        <f t="shared" si="84"/>
        <v/>
      </c>
      <c r="EB119" t="str">
        <f t="shared" ca="1" si="85"/>
        <v/>
      </c>
      <c r="EC119" t="str">
        <f t="shared" si="86"/>
        <v/>
      </c>
      <c r="ED119" t="str">
        <f t="shared" ca="1" si="87"/>
        <v/>
      </c>
      <c r="EE119" t="str">
        <f t="shared" si="88"/>
        <v/>
      </c>
      <c r="EF119" t="str">
        <f t="shared" ca="1" si="89"/>
        <v/>
      </c>
      <c r="EG119" t="str">
        <f t="shared" si="90"/>
        <v/>
      </c>
      <c r="EH119" t="str">
        <f t="shared" ca="1" si="91"/>
        <v/>
      </c>
      <c r="EI119" t="str">
        <f t="shared" si="92"/>
        <v/>
      </c>
      <c r="EJ119" t="str">
        <f t="shared" ca="1" si="93"/>
        <v/>
      </c>
      <c r="EK119">
        <f t="shared" ca="1" si="95"/>
        <v>964</v>
      </c>
      <c r="EL119">
        <v>964</v>
      </c>
      <c r="EM119">
        <v>51007</v>
      </c>
      <c r="EN119">
        <v>16993</v>
      </c>
      <c r="EO119">
        <v>414</v>
      </c>
      <c r="EP119">
        <v>1871</v>
      </c>
      <c r="EQ119">
        <v>14911</v>
      </c>
      <c r="ER119">
        <v>964</v>
      </c>
      <c r="ES119">
        <v>20076</v>
      </c>
      <c r="ET119">
        <v>2472</v>
      </c>
      <c r="EU119">
        <v>2</v>
      </c>
      <c r="EV119" t="s">
        <v>156</v>
      </c>
      <c r="EW119">
        <v>1024</v>
      </c>
      <c r="EX119">
        <v>2</v>
      </c>
      <c r="EY119">
        <v>48000</v>
      </c>
      <c r="EZ119">
        <v>-16</v>
      </c>
      <c r="FA119" t="s">
        <v>170</v>
      </c>
      <c r="FB119">
        <v>1</v>
      </c>
      <c r="FC119" t="s">
        <v>199</v>
      </c>
      <c r="FD119">
        <v>521693</v>
      </c>
      <c r="FE119">
        <v>504698</v>
      </c>
      <c r="FF119">
        <v>16969</v>
      </c>
      <c r="FG119">
        <v>1184998</v>
      </c>
      <c r="FH119">
        <v>1186320</v>
      </c>
      <c r="FI119">
        <v>504679</v>
      </c>
      <c r="FJ119">
        <v>1184998</v>
      </c>
      <c r="FK119">
        <v>502203</v>
      </c>
      <c r="FL119" t="s">
        <v>158</v>
      </c>
      <c r="FM119">
        <v>498650</v>
      </c>
      <c r="FN119">
        <v>438000</v>
      </c>
      <c r="FO119">
        <v>458663</v>
      </c>
      <c r="FP119">
        <v>2057</v>
      </c>
      <c r="FQ119">
        <v>2051</v>
      </c>
      <c r="FR119">
        <v>1184247</v>
      </c>
      <c r="FS119">
        <v>437999</v>
      </c>
      <c r="FT119">
        <v>437999</v>
      </c>
      <c r="FU119">
        <v>2055</v>
      </c>
      <c r="FV119">
        <v>1189904</v>
      </c>
      <c r="FW119">
        <v>1188320</v>
      </c>
      <c r="FX119">
        <v>1190870</v>
      </c>
      <c r="FY119">
        <v>438415</v>
      </c>
      <c r="FZ119">
        <v>460534</v>
      </c>
      <c r="GA119">
        <v>438586</v>
      </c>
      <c r="GB119">
        <v>502203</v>
      </c>
      <c r="GC119">
        <v>500650</v>
      </c>
      <c r="GD119">
        <v>504676</v>
      </c>
      <c r="GE119" t="s">
        <v>158</v>
      </c>
      <c r="GF119">
        <v>1189904</v>
      </c>
      <c r="GG119">
        <v>498649</v>
      </c>
      <c r="GH119">
        <v>1184245</v>
      </c>
      <c r="GI119">
        <v>572700</v>
      </c>
      <c r="GJ119" t="s">
        <v>172</v>
      </c>
      <c r="GK119">
        <v>75</v>
      </c>
      <c r="GL119">
        <v>162987</v>
      </c>
      <c r="GM119">
        <v>76</v>
      </c>
      <c r="GN119" t="s">
        <v>182</v>
      </c>
      <c r="GO119" t="s">
        <v>166</v>
      </c>
      <c r="GP119">
        <v>1024</v>
      </c>
      <c r="GQ119">
        <v>-50</v>
      </c>
      <c r="GR119">
        <v>180</v>
      </c>
      <c r="GS119">
        <f t="shared" si="94"/>
        <v>76</v>
      </c>
      <c r="GT119" t="str">
        <f t="shared" si="49"/>
        <v>test</v>
      </c>
    </row>
    <row r="120" spans="1:202" x14ac:dyDescent="0.2">
      <c r="A120">
        <v>98</v>
      </c>
      <c r="B120">
        <v>98</v>
      </c>
      <c r="C120">
        <v>2142</v>
      </c>
      <c r="D120">
        <v>2142</v>
      </c>
      <c r="E120" t="s">
        <v>155</v>
      </c>
      <c r="F120" t="s">
        <v>156</v>
      </c>
      <c r="G120" t="s">
        <v>156</v>
      </c>
      <c r="H120" t="s">
        <v>156</v>
      </c>
      <c r="I120">
        <v>0</v>
      </c>
      <c r="J120" t="s">
        <v>157</v>
      </c>
      <c r="K120">
        <v>1</v>
      </c>
      <c r="L120" t="s">
        <v>154</v>
      </c>
      <c r="M120" t="s">
        <v>154</v>
      </c>
      <c r="N120" t="s">
        <v>154</v>
      </c>
      <c r="O120">
        <v>1</v>
      </c>
      <c r="P120" t="s">
        <v>154</v>
      </c>
      <c r="Q120" t="s">
        <v>154</v>
      </c>
      <c r="R120" t="s">
        <v>183</v>
      </c>
      <c r="S120">
        <v>0</v>
      </c>
      <c r="T120">
        <v>5</v>
      </c>
      <c r="U120">
        <v>0</v>
      </c>
      <c r="V120">
        <v>76</v>
      </c>
      <c r="W120">
        <v>76</v>
      </c>
      <c r="X120">
        <v>5</v>
      </c>
      <c r="Y120">
        <v>76</v>
      </c>
      <c r="Z120">
        <v>41</v>
      </c>
      <c r="AA120">
        <v>0</v>
      </c>
      <c r="AB120">
        <v>41</v>
      </c>
      <c r="AC120">
        <v>5</v>
      </c>
      <c r="AD120">
        <v>5</v>
      </c>
      <c r="AE120">
        <v>0</v>
      </c>
      <c r="AF120">
        <v>0</v>
      </c>
      <c r="AG120">
        <v>76</v>
      </c>
      <c r="AH120">
        <v>5</v>
      </c>
      <c r="AI120">
        <v>5</v>
      </c>
      <c r="AJ120">
        <v>0</v>
      </c>
      <c r="AK120">
        <v>76</v>
      </c>
      <c r="AL120">
        <v>76</v>
      </c>
      <c r="AM120">
        <v>118</v>
      </c>
      <c r="AN120">
        <v>5</v>
      </c>
      <c r="AO120">
        <v>5</v>
      </c>
      <c r="AP120">
        <v>5</v>
      </c>
      <c r="AQ120">
        <v>41</v>
      </c>
      <c r="AR120">
        <v>41</v>
      </c>
      <c r="AS120">
        <v>41</v>
      </c>
      <c r="AT120">
        <v>5</v>
      </c>
      <c r="AU120">
        <v>76</v>
      </c>
      <c r="AV120">
        <v>41</v>
      </c>
      <c r="AW120">
        <v>76</v>
      </c>
      <c r="AX120">
        <v>0</v>
      </c>
      <c r="AY120" t="s">
        <v>159</v>
      </c>
      <c r="AZ120">
        <v>-48</v>
      </c>
      <c r="BA120">
        <v>181</v>
      </c>
      <c r="BB120" t="s">
        <v>206</v>
      </c>
      <c r="BC120" t="s">
        <v>161</v>
      </c>
      <c r="BD120" t="b">
        <v>0</v>
      </c>
      <c r="BE120" t="s">
        <v>164</v>
      </c>
      <c r="BF120" t="b">
        <v>1</v>
      </c>
      <c r="BH120" t="s">
        <v>222</v>
      </c>
      <c r="BI120" t="s">
        <v>207</v>
      </c>
      <c r="BJ120" t="b">
        <v>0</v>
      </c>
      <c r="BK120" t="s">
        <v>163</v>
      </c>
      <c r="BL120" t="b">
        <v>0</v>
      </c>
      <c r="BM120">
        <v>18</v>
      </c>
      <c r="BN120" t="s">
        <v>164</v>
      </c>
      <c r="BO120" t="s">
        <v>165</v>
      </c>
      <c r="BP120" t="s">
        <v>164</v>
      </c>
      <c r="BQ120" t="s">
        <v>166</v>
      </c>
      <c r="BR120">
        <v>768</v>
      </c>
      <c r="BS120" t="s">
        <v>156</v>
      </c>
      <c r="BT120" t="s">
        <v>173</v>
      </c>
      <c r="BU120" t="s">
        <v>180</v>
      </c>
      <c r="BV120" t="s">
        <v>191</v>
      </c>
      <c r="BW120">
        <v>76</v>
      </c>
      <c r="BX120">
        <v>6</v>
      </c>
      <c r="BY120">
        <v>0</v>
      </c>
      <c r="BZ120">
        <v>6</v>
      </c>
      <c r="CA120" t="s">
        <v>223</v>
      </c>
      <c r="CB120" t="s">
        <v>156</v>
      </c>
      <c r="CC120">
        <v>7</v>
      </c>
      <c r="CD120" t="b">
        <v>0</v>
      </c>
      <c r="CE120" t="s">
        <v>168</v>
      </c>
      <c r="CF120" t="s">
        <v>224</v>
      </c>
      <c r="CG120">
        <v>74</v>
      </c>
      <c r="CH120">
        <v>0</v>
      </c>
      <c r="CI120" t="s">
        <v>183</v>
      </c>
      <c r="CJ120" t="s">
        <v>169</v>
      </c>
      <c r="CK120" t="s">
        <v>198</v>
      </c>
      <c r="CL120" t="s">
        <v>169</v>
      </c>
      <c r="CM120" t="s">
        <v>198</v>
      </c>
      <c r="CN120" t="s">
        <v>198</v>
      </c>
      <c r="CO120" t="s">
        <v>183</v>
      </c>
      <c r="CP120" t="s">
        <v>198</v>
      </c>
      <c r="CQ120">
        <v>1</v>
      </c>
      <c r="CR120">
        <v>1997</v>
      </c>
      <c r="CS120" t="str">
        <f t="shared" si="50"/>
        <v/>
      </c>
      <c r="CT120" t="str">
        <f t="shared" ca="1" si="51"/>
        <v/>
      </c>
      <c r="CU120" t="str">
        <f t="shared" si="52"/>
        <v/>
      </c>
      <c r="CV120" t="str">
        <f t="shared" ca="1" si="53"/>
        <v/>
      </c>
      <c r="CW120" t="str">
        <f t="shared" si="54"/>
        <v/>
      </c>
      <c r="CX120" t="str">
        <f t="shared" ca="1" si="55"/>
        <v/>
      </c>
      <c r="CY120" t="str">
        <f t="shared" si="56"/>
        <v/>
      </c>
      <c r="CZ120" t="str">
        <f t="shared" ca="1" si="57"/>
        <v/>
      </c>
      <c r="DA120" t="str">
        <f t="shared" si="58"/>
        <v/>
      </c>
      <c r="DB120" t="str">
        <f t="shared" ca="1" si="59"/>
        <v/>
      </c>
      <c r="DC120" t="str">
        <f t="shared" si="60"/>
        <v/>
      </c>
      <c r="DD120" t="str">
        <f t="shared" ca="1" si="61"/>
        <v/>
      </c>
      <c r="DE120" t="str">
        <f t="shared" si="62"/>
        <v/>
      </c>
      <c r="DF120" t="str">
        <f t="shared" ca="1" si="63"/>
        <v/>
      </c>
      <c r="DG120" t="str">
        <f t="shared" si="64"/>
        <v/>
      </c>
      <c r="DH120" t="str">
        <f t="shared" ca="1" si="65"/>
        <v/>
      </c>
      <c r="DI120" t="str">
        <f t="shared" si="66"/>
        <v/>
      </c>
      <c r="DJ120" t="str">
        <f t="shared" ca="1" si="67"/>
        <v/>
      </c>
      <c r="DK120" t="str">
        <f t="shared" si="68"/>
        <v/>
      </c>
      <c r="DL120" t="str">
        <f t="shared" ca="1" si="69"/>
        <v/>
      </c>
      <c r="DM120" t="str">
        <f t="shared" si="70"/>
        <v/>
      </c>
      <c r="DN120" t="str">
        <f t="shared" ca="1" si="71"/>
        <v/>
      </c>
      <c r="DO120" t="str">
        <f t="shared" si="72"/>
        <v/>
      </c>
      <c r="DP120" t="str">
        <f t="shared" ca="1" si="73"/>
        <v/>
      </c>
      <c r="DQ120" t="str">
        <f t="shared" si="74"/>
        <v/>
      </c>
      <c r="DR120" t="str">
        <f t="shared" ca="1" si="75"/>
        <v/>
      </c>
      <c r="DS120" t="str">
        <f t="shared" si="76"/>
        <v/>
      </c>
      <c r="DT120" t="str">
        <f t="shared" ca="1" si="77"/>
        <v/>
      </c>
      <c r="DU120" t="str">
        <f t="shared" si="78"/>
        <v/>
      </c>
      <c r="DV120" t="str">
        <f t="shared" ca="1" si="79"/>
        <v/>
      </c>
      <c r="DW120" t="str">
        <f t="shared" si="80"/>
        <v/>
      </c>
      <c r="DX120" t="str">
        <f t="shared" ca="1" si="81"/>
        <v/>
      </c>
      <c r="DY120" t="str">
        <f t="shared" si="82"/>
        <v/>
      </c>
      <c r="DZ120" t="str">
        <f t="shared" ca="1" si="83"/>
        <v/>
      </c>
      <c r="EA120" t="str">
        <f t="shared" si="84"/>
        <v/>
      </c>
      <c r="EB120" t="str">
        <f t="shared" ca="1" si="85"/>
        <v/>
      </c>
      <c r="EC120" t="str">
        <f t="shared" si="86"/>
        <v/>
      </c>
      <c r="ED120" t="str">
        <f t="shared" ca="1" si="87"/>
        <v/>
      </c>
      <c r="EE120" t="str">
        <f t="shared" si="88"/>
        <v/>
      </c>
      <c r="EF120" t="str">
        <f t="shared" ca="1" si="89"/>
        <v/>
      </c>
      <c r="EG120" t="str">
        <f t="shared" si="90"/>
        <v/>
      </c>
      <c r="EH120" t="str">
        <f t="shared" ca="1" si="91"/>
        <v/>
      </c>
      <c r="EI120" t="str">
        <f t="shared" si="92"/>
        <v/>
      </c>
      <c r="EJ120" t="str">
        <f t="shared" ca="1" si="93"/>
        <v/>
      </c>
      <c r="EK120" t="str">
        <f t="shared" ca="1" si="95"/>
        <v/>
      </c>
      <c r="EL120" t="s">
        <v>924</v>
      </c>
      <c r="EM120">
        <v>51007</v>
      </c>
      <c r="EN120">
        <v>16993</v>
      </c>
      <c r="EO120">
        <v>414</v>
      </c>
      <c r="EP120">
        <v>1871</v>
      </c>
      <c r="EQ120">
        <v>14911</v>
      </c>
      <c r="ER120">
        <v>1997</v>
      </c>
      <c r="ES120">
        <v>20076</v>
      </c>
      <c r="ET120">
        <v>2472</v>
      </c>
      <c r="EU120">
        <v>2</v>
      </c>
      <c r="EV120" t="s">
        <v>156</v>
      </c>
      <c r="EW120">
        <v>1024</v>
      </c>
      <c r="EX120">
        <v>2</v>
      </c>
      <c r="EY120">
        <v>48000</v>
      </c>
      <c r="EZ120">
        <v>-16</v>
      </c>
      <c r="FA120" t="s">
        <v>170</v>
      </c>
      <c r="FB120">
        <v>1</v>
      </c>
      <c r="FC120" t="s">
        <v>199</v>
      </c>
      <c r="FD120">
        <v>521693</v>
      </c>
      <c r="FE120">
        <v>504698</v>
      </c>
      <c r="FF120">
        <v>16969</v>
      </c>
      <c r="FG120">
        <v>1191659</v>
      </c>
      <c r="FH120">
        <v>1193146</v>
      </c>
      <c r="FI120">
        <v>504679</v>
      </c>
      <c r="FJ120">
        <v>1191659</v>
      </c>
      <c r="FK120">
        <v>502203</v>
      </c>
      <c r="FL120" t="s">
        <v>158</v>
      </c>
      <c r="FM120">
        <v>498650</v>
      </c>
      <c r="FN120">
        <v>438000</v>
      </c>
      <c r="FO120">
        <v>458663</v>
      </c>
      <c r="FP120">
        <v>2057</v>
      </c>
      <c r="FQ120">
        <v>2051</v>
      </c>
      <c r="FR120">
        <v>1190908</v>
      </c>
      <c r="FS120">
        <v>437999</v>
      </c>
      <c r="FT120">
        <v>437999</v>
      </c>
      <c r="FU120">
        <v>2055</v>
      </c>
      <c r="FV120">
        <v>1196688</v>
      </c>
      <c r="FW120">
        <v>1195146</v>
      </c>
      <c r="FX120">
        <v>1198686</v>
      </c>
      <c r="FY120">
        <v>438415</v>
      </c>
      <c r="FZ120">
        <v>460534</v>
      </c>
      <c r="GA120">
        <v>438586</v>
      </c>
      <c r="GB120">
        <v>502203</v>
      </c>
      <c r="GC120">
        <v>500650</v>
      </c>
      <c r="GD120">
        <v>504676</v>
      </c>
      <c r="GE120" t="s">
        <v>158</v>
      </c>
      <c r="GF120">
        <v>1196688</v>
      </c>
      <c r="GG120">
        <v>498649</v>
      </c>
      <c r="GH120">
        <v>1190906</v>
      </c>
      <c r="GI120">
        <v>572700</v>
      </c>
      <c r="GJ120" t="s">
        <v>172</v>
      </c>
      <c r="GK120">
        <v>76</v>
      </c>
      <c r="GL120">
        <v>164984</v>
      </c>
      <c r="GM120">
        <v>77</v>
      </c>
      <c r="GN120" t="s">
        <v>185</v>
      </c>
      <c r="GO120" t="s">
        <v>166</v>
      </c>
      <c r="GP120">
        <v>1024</v>
      </c>
      <c r="GQ120">
        <v>-50</v>
      </c>
      <c r="GR120">
        <v>180</v>
      </c>
      <c r="GS120">
        <f t="shared" si="94"/>
        <v>77</v>
      </c>
      <c r="GT120" t="str">
        <f t="shared" si="49"/>
        <v>test</v>
      </c>
    </row>
    <row r="121" spans="1:202" x14ac:dyDescent="0.2">
      <c r="A121">
        <v>98</v>
      </c>
      <c r="B121">
        <v>98</v>
      </c>
      <c r="C121">
        <v>2137</v>
      </c>
      <c r="D121">
        <v>2137</v>
      </c>
      <c r="E121" t="s">
        <v>155</v>
      </c>
      <c r="F121" t="s">
        <v>156</v>
      </c>
      <c r="G121" t="s">
        <v>156</v>
      </c>
      <c r="H121" t="s">
        <v>156</v>
      </c>
      <c r="I121">
        <v>0</v>
      </c>
      <c r="J121" t="s">
        <v>157</v>
      </c>
      <c r="K121">
        <v>1</v>
      </c>
      <c r="L121" t="s">
        <v>154</v>
      </c>
      <c r="M121" t="s">
        <v>154</v>
      </c>
      <c r="N121" t="s">
        <v>154</v>
      </c>
      <c r="O121">
        <v>1</v>
      </c>
      <c r="P121" t="s">
        <v>154</v>
      </c>
      <c r="Q121" t="s">
        <v>154</v>
      </c>
      <c r="R121" t="s">
        <v>183</v>
      </c>
      <c r="S121">
        <v>0</v>
      </c>
      <c r="T121">
        <v>5</v>
      </c>
      <c r="U121">
        <v>0</v>
      </c>
      <c r="V121">
        <v>77</v>
      </c>
      <c r="W121">
        <v>77</v>
      </c>
      <c r="X121">
        <v>5</v>
      </c>
      <c r="Y121">
        <v>77</v>
      </c>
      <c r="Z121">
        <v>41</v>
      </c>
      <c r="AA121">
        <v>0</v>
      </c>
      <c r="AB121">
        <v>41</v>
      </c>
      <c r="AC121">
        <v>5</v>
      </c>
      <c r="AD121">
        <v>5</v>
      </c>
      <c r="AE121">
        <v>0</v>
      </c>
      <c r="AF121">
        <v>0</v>
      </c>
      <c r="AG121">
        <v>77</v>
      </c>
      <c r="AH121">
        <v>5</v>
      </c>
      <c r="AI121">
        <v>5</v>
      </c>
      <c r="AJ121">
        <v>0</v>
      </c>
      <c r="AK121">
        <v>77</v>
      </c>
      <c r="AL121">
        <v>77</v>
      </c>
      <c r="AM121">
        <v>119</v>
      </c>
      <c r="AN121">
        <v>5</v>
      </c>
      <c r="AO121">
        <v>5</v>
      </c>
      <c r="AP121">
        <v>5</v>
      </c>
      <c r="AQ121">
        <v>41</v>
      </c>
      <c r="AR121">
        <v>41</v>
      </c>
      <c r="AS121">
        <v>41</v>
      </c>
      <c r="AT121">
        <v>5</v>
      </c>
      <c r="AU121">
        <v>77</v>
      </c>
      <c r="AV121">
        <v>41</v>
      </c>
      <c r="AW121">
        <v>77</v>
      </c>
      <c r="AX121">
        <v>0</v>
      </c>
      <c r="AY121" t="s">
        <v>159</v>
      </c>
      <c r="AZ121">
        <v>-48</v>
      </c>
      <c r="BA121">
        <v>181</v>
      </c>
      <c r="BB121" t="s">
        <v>206</v>
      </c>
      <c r="BC121" t="s">
        <v>161</v>
      </c>
      <c r="BD121" t="b">
        <v>0</v>
      </c>
      <c r="BE121" t="s">
        <v>164</v>
      </c>
      <c r="BF121" t="b">
        <v>1</v>
      </c>
      <c r="BH121" t="s">
        <v>222</v>
      </c>
      <c r="BI121" t="s">
        <v>207</v>
      </c>
      <c r="BJ121" t="b">
        <v>0</v>
      </c>
      <c r="BK121" t="s">
        <v>163</v>
      </c>
      <c r="BL121" t="b">
        <v>0</v>
      </c>
      <c r="BM121">
        <v>18</v>
      </c>
      <c r="BN121" t="s">
        <v>164</v>
      </c>
      <c r="BO121" t="s">
        <v>165</v>
      </c>
      <c r="BP121" t="s">
        <v>164</v>
      </c>
      <c r="BQ121" t="s">
        <v>166</v>
      </c>
      <c r="BR121">
        <v>768</v>
      </c>
      <c r="BS121" t="s">
        <v>156</v>
      </c>
      <c r="BT121" t="s">
        <v>173</v>
      </c>
      <c r="BU121" t="s">
        <v>180</v>
      </c>
      <c r="BV121" t="s">
        <v>195</v>
      </c>
      <c r="BW121">
        <v>77</v>
      </c>
      <c r="BX121">
        <v>6</v>
      </c>
      <c r="BY121">
        <v>0</v>
      </c>
      <c r="BZ121">
        <v>6</v>
      </c>
      <c r="CA121" t="s">
        <v>223</v>
      </c>
      <c r="CB121" t="s">
        <v>156</v>
      </c>
      <c r="CC121">
        <v>7</v>
      </c>
      <c r="CD121" t="b">
        <v>0</v>
      </c>
      <c r="CE121" t="s">
        <v>168</v>
      </c>
      <c r="CF121" t="s">
        <v>224</v>
      </c>
      <c r="CG121">
        <v>83</v>
      </c>
      <c r="CH121">
        <v>0</v>
      </c>
      <c r="CI121" t="s">
        <v>183</v>
      </c>
      <c r="CJ121" t="s">
        <v>169</v>
      </c>
      <c r="CK121" t="s">
        <v>198</v>
      </c>
      <c r="CL121" t="s">
        <v>169</v>
      </c>
      <c r="CM121" t="s">
        <v>198</v>
      </c>
      <c r="CN121" t="s">
        <v>198</v>
      </c>
      <c r="CO121" t="s">
        <v>183</v>
      </c>
      <c r="CP121" t="s">
        <v>198</v>
      </c>
      <c r="CQ121">
        <v>1</v>
      </c>
      <c r="CR121">
        <v>1733</v>
      </c>
      <c r="CS121" t="str">
        <f t="shared" si="50"/>
        <v/>
      </c>
      <c r="CT121" t="str">
        <f t="shared" ca="1" si="51"/>
        <v/>
      </c>
      <c r="CU121" t="str">
        <f t="shared" si="52"/>
        <v/>
      </c>
      <c r="CV121" t="str">
        <f t="shared" ca="1" si="53"/>
        <v/>
      </c>
      <c r="CW121" t="str">
        <f t="shared" si="54"/>
        <v/>
      </c>
      <c r="CX121" t="str">
        <f t="shared" ca="1" si="55"/>
        <v/>
      </c>
      <c r="CY121" t="str">
        <f t="shared" si="56"/>
        <v/>
      </c>
      <c r="CZ121" t="str">
        <f t="shared" ca="1" si="57"/>
        <v/>
      </c>
      <c r="DA121" t="str">
        <f t="shared" si="58"/>
        <v/>
      </c>
      <c r="DB121" t="str">
        <f t="shared" ca="1" si="59"/>
        <v/>
      </c>
      <c r="DC121" t="str">
        <f t="shared" si="60"/>
        <v/>
      </c>
      <c r="DD121" t="str">
        <f t="shared" ca="1" si="61"/>
        <v/>
      </c>
      <c r="DE121" t="str">
        <f t="shared" si="62"/>
        <v/>
      </c>
      <c r="DF121" t="str">
        <f t="shared" ca="1" si="63"/>
        <v/>
      </c>
      <c r="DG121" t="str">
        <f t="shared" si="64"/>
        <v/>
      </c>
      <c r="DH121" t="str">
        <f t="shared" ca="1" si="65"/>
        <v/>
      </c>
      <c r="DI121" t="str">
        <f t="shared" si="66"/>
        <v/>
      </c>
      <c r="DJ121" t="str">
        <f t="shared" ca="1" si="67"/>
        <v/>
      </c>
      <c r="DK121" t="str">
        <f t="shared" si="68"/>
        <v/>
      </c>
      <c r="DL121" t="str">
        <f t="shared" ca="1" si="69"/>
        <v/>
      </c>
      <c r="DM121" t="str">
        <f t="shared" si="70"/>
        <v/>
      </c>
      <c r="DN121" t="str">
        <f t="shared" ca="1" si="71"/>
        <v/>
      </c>
      <c r="DO121" t="str">
        <f t="shared" si="72"/>
        <v/>
      </c>
      <c r="DP121" t="str">
        <f t="shared" ca="1" si="73"/>
        <v/>
      </c>
      <c r="DQ121" t="str">
        <f t="shared" si="74"/>
        <v/>
      </c>
      <c r="DR121" t="str">
        <f t="shared" ca="1" si="75"/>
        <v/>
      </c>
      <c r="DS121" t="str">
        <f t="shared" si="76"/>
        <v/>
      </c>
      <c r="DT121" t="str">
        <f t="shared" ca="1" si="77"/>
        <v/>
      </c>
      <c r="DU121" t="str">
        <f t="shared" si="78"/>
        <v/>
      </c>
      <c r="DV121" t="str">
        <f t="shared" ca="1" si="79"/>
        <v/>
      </c>
      <c r="DW121" t="str">
        <f t="shared" si="80"/>
        <v/>
      </c>
      <c r="DX121" t="str">
        <f t="shared" ca="1" si="81"/>
        <v/>
      </c>
      <c r="DY121" t="str">
        <f t="shared" si="82"/>
        <v/>
      </c>
      <c r="DZ121" t="str">
        <f t="shared" ca="1" si="83"/>
        <v/>
      </c>
      <c r="EA121" t="str">
        <f t="shared" si="84"/>
        <v/>
      </c>
      <c r="EB121" t="str">
        <f t="shared" ca="1" si="85"/>
        <v/>
      </c>
      <c r="EC121" t="str">
        <f t="shared" si="86"/>
        <v/>
      </c>
      <c r="ED121" t="str">
        <f t="shared" ca="1" si="87"/>
        <v/>
      </c>
      <c r="EE121" t="str">
        <f t="shared" si="88"/>
        <v/>
      </c>
      <c r="EF121" t="str">
        <f t="shared" ca="1" si="89"/>
        <v/>
      </c>
      <c r="EG121" t="str">
        <f t="shared" si="90"/>
        <v/>
      </c>
      <c r="EH121" t="str">
        <f t="shared" ca="1" si="91"/>
        <v/>
      </c>
      <c r="EI121" t="str">
        <f t="shared" si="92"/>
        <v/>
      </c>
      <c r="EJ121" t="str">
        <f t="shared" ca="1" si="93"/>
        <v/>
      </c>
      <c r="EK121" t="str">
        <f t="shared" ca="1" si="95"/>
        <v/>
      </c>
      <c r="EL121" t="s">
        <v>924</v>
      </c>
      <c r="EM121">
        <v>51007</v>
      </c>
      <c r="EN121">
        <v>16993</v>
      </c>
      <c r="EO121">
        <v>414</v>
      </c>
      <c r="EP121">
        <v>1871</v>
      </c>
      <c r="EQ121">
        <v>14911</v>
      </c>
      <c r="ER121">
        <v>1733</v>
      </c>
      <c r="ES121">
        <v>20076</v>
      </c>
      <c r="ET121">
        <v>2472</v>
      </c>
      <c r="EU121">
        <v>2</v>
      </c>
      <c r="EV121" t="s">
        <v>156</v>
      </c>
      <c r="EW121">
        <v>1024</v>
      </c>
      <c r="EX121">
        <v>2</v>
      </c>
      <c r="EY121">
        <v>48000</v>
      </c>
      <c r="EZ121">
        <v>-16</v>
      </c>
      <c r="FA121" t="s">
        <v>170</v>
      </c>
      <c r="FB121">
        <v>1</v>
      </c>
      <c r="FC121" t="s">
        <v>199</v>
      </c>
      <c r="FD121">
        <v>521693</v>
      </c>
      <c r="FE121">
        <v>504698</v>
      </c>
      <c r="FF121">
        <v>16969</v>
      </c>
      <c r="FG121">
        <v>1199468</v>
      </c>
      <c r="FH121">
        <v>1200954</v>
      </c>
      <c r="FI121">
        <v>504679</v>
      </c>
      <c r="FJ121">
        <v>1199468</v>
      </c>
      <c r="FK121">
        <v>502203</v>
      </c>
      <c r="FL121" t="s">
        <v>158</v>
      </c>
      <c r="FM121">
        <v>498650</v>
      </c>
      <c r="FN121">
        <v>438000</v>
      </c>
      <c r="FO121">
        <v>458663</v>
      </c>
      <c r="FP121">
        <v>2057</v>
      </c>
      <c r="FQ121">
        <v>2051</v>
      </c>
      <c r="FR121">
        <v>1198717</v>
      </c>
      <c r="FS121">
        <v>437999</v>
      </c>
      <c r="FT121">
        <v>437999</v>
      </c>
      <c r="FU121">
        <v>2055</v>
      </c>
      <c r="FV121">
        <v>1204965</v>
      </c>
      <c r="FW121">
        <v>1202954</v>
      </c>
      <c r="FX121">
        <v>1206700</v>
      </c>
      <c r="FY121">
        <v>438415</v>
      </c>
      <c r="FZ121">
        <v>460534</v>
      </c>
      <c r="GA121">
        <v>438586</v>
      </c>
      <c r="GB121">
        <v>502203</v>
      </c>
      <c r="GC121">
        <v>500650</v>
      </c>
      <c r="GD121">
        <v>504676</v>
      </c>
      <c r="GE121" t="s">
        <v>158</v>
      </c>
      <c r="GF121">
        <v>1204965</v>
      </c>
      <c r="GG121">
        <v>498649</v>
      </c>
      <c r="GH121">
        <v>1198716</v>
      </c>
      <c r="GI121">
        <v>572700</v>
      </c>
      <c r="GJ121" t="s">
        <v>172</v>
      </c>
      <c r="GK121">
        <v>77</v>
      </c>
      <c r="GL121">
        <v>166717</v>
      </c>
      <c r="GM121">
        <v>78</v>
      </c>
      <c r="GN121" t="s">
        <v>185</v>
      </c>
      <c r="GO121" t="s">
        <v>166</v>
      </c>
      <c r="GP121">
        <v>1024</v>
      </c>
      <c r="GQ121">
        <v>-50</v>
      </c>
      <c r="GR121">
        <v>180</v>
      </c>
      <c r="GS121">
        <f t="shared" si="94"/>
        <v>78</v>
      </c>
      <c r="GT121" t="str">
        <f t="shared" si="49"/>
        <v>test</v>
      </c>
    </row>
    <row r="122" spans="1:202" x14ac:dyDescent="0.2">
      <c r="A122">
        <v>98</v>
      </c>
      <c r="B122">
        <v>98</v>
      </c>
      <c r="C122">
        <v>2128</v>
      </c>
      <c r="D122">
        <v>2128</v>
      </c>
      <c r="E122" t="s">
        <v>155</v>
      </c>
      <c r="F122" t="s">
        <v>156</v>
      </c>
      <c r="G122" t="s">
        <v>156</v>
      </c>
      <c r="H122" t="s">
        <v>156</v>
      </c>
      <c r="I122">
        <v>0</v>
      </c>
      <c r="J122" t="s">
        <v>157</v>
      </c>
      <c r="K122">
        <v>1</v>
      </c>
      <c r="L122" t="s">
        <v>154</v>
      </c>
      <c r="M122" t="s">
        <v>154</v>
      </c>
      <c r="N122" t="s">
        <v>154</v>
      </c>
      <c r="O122">
        <v>1</v>
      </c>
      <c r="P122" t="s">
        <v>154</v>
      </c>
      <c r="Q122" t="s">
        <v>154</v>
      </c>
      <c r="R122" t="s">
        <v>183</v>
      </c>
      <c r="S122">
        <v>0</v>
      </c>
      <c r="T122">
        <v>5</v>
      </c>
      <c r="U122">
        <v>0</v>
      </c>
      <c r="V122">
        <v>78</v>
      </c>
      <c r="W122">
        <v>78</v>
      </c>
      <c r="X122">
        <v>5</v>
      </c>
      <c r="Y122">
        <v>78</v>
      </c>
      <c r="Z122">
        <v>41</v>
      </c>
      <c r="AA122">
        <v>0</v>
      </c>
      <c r="AB122">
        <v>41</v>
      </c>
      <c r="AC122">
        <v>5</v>
      </c>
      <c r="AD122">
        <v>5</v>
      </c>
      <c r="AE122">
        <v>0</v>
      </c>
      <c r="AF122">
        <v>0</v>
      </c>
      <c r="AG122">
        <v>78</v>
      </c>
      <c r="AH122">
        <v>5</v>
      </c>
      <c r="AI122">
        <v>5</v>
      </c>
      <c r="AJ122">
        <v>0</v>
      </c>
      <c r="AK122">
        <v>78</v>
      </c>
      <c r="AL122">
        <v>78</v>
      </c>
      <c r="AM122">
        <v>120</v>
      </c>
      <c r="AN122">
        <v>5</v>
      </c>
      <c r="AO122">
        <v>5</v>
      </c>
      <c r="AP122">
        <v>5</v>
      </c>
      <c r="AQ122">
        <v>41</v>
      </c>
      <c r="AR122">
        <v>41</v>
      </c>
      <c r="AS122">
        <v>41</v>
      </c>
      <c r="AT122">
        <v>5</v>
      </c>
      <c r="AU122">
        <v>78</v>
      </c>
      <c r="AV122">
        <v>41</v>
      </c>
      <c r="AW122">
        <v>78</v>
      </c>
      <c r="AX122">
        <v>0</v>
      </c>
      <c r="AY122" t="s">
        <v>159</v>
      </c>
      <c r="AZ122">
        <v>-48</v>
      </c>
      <c r="BA122">
        <v>181</v>
      </c>
      <c r="BB122" t="s">
        <v>206</v>
      </c>
      <c r="BC122" t="s">
        <v>161</v>
      </c>
      <c r="BD122" t="b">
        <v>0</v>
      </c>
      <c r="BE122" t="s">
        <v>164</v>
      </c>
      <c r="BF122" t="b">
        <v>1</v>
      </c>
      <c r="BH122" t="s">
        <v>222</v>
      </c>
      <c r="BI122" t="s">
        <v>207</v>
      </c>
      <c r="BJ122" t="b">
        <v>0</v>
      </c>
      <c r="BK122" t="s">
        <v>163</v>
      </c>
      <c r="BL122" t="b">
        <v>0</v>
      </c>
      <c r="BM122">
        <v>18</v>
      </c>
      <c r="BN122" t="s">
        <v>164</v>
      </c>
      <c r="BO122" t="s">
        <v>165</v>
      </c>
      <c r="BP122" t="s">
        <v>164</v>
      </c>
      <c r="BQ122" t="s">
        <v>166</v>
      </c>
      <c r="BR122">
        <v>768</v>
      </c>
      <c r="BS122" t="s">
        <v>156</v>
      </c>
      <c r="BT122" t="s">
        <v>173</v>
      </c>
      <c r="BU122" t="s">
        <v>180</v>
      </c>
      <c r="BV122" t="s">
        <v>190</v>
      </c>
      <c r="BW122">
        <v>78</v>
      </c>
      <c r="BX122">
        <v>6</v>
      </c>
      <c r="BY122">
        <v>0</v>
      </c>
      <c r="BZ122">
        <v>6</v>
      </c>
      <c r="CA122" t="s">
        <v>223</v>
      </c>
      <c r="CB122" t="s">
        <v>156</v>
      </c>
      <c r="CC122">
        <v>7</v>
      </c>
      <c r="CD122" t="b">
        <v>0</v>
      </c>
      <c r="CE122" t="s">
        <v>168</v>
      </c>
      <c r="CF122" t="s">
        <v>224</v>
      </c>
      <c r="CG122">
        <v>81</v>
      </c>
      <c r="CH122">
        <v>0</v>
      </c>
      <c r="CI122" t="s">
        <v>183</v>
      </c>
      <c r="CJ122" t="s">
        <v>169</v>
      </c>
      <c r="CK122" t="s">
        <v>198</v>
      </c>
      <c r="CL122" t="s">
        <v>169</v>
      </c>
      <c r="CM122" t="s">
        <v>198</v>
      </c>
      <c r="CN122" t="s">
        <v>198</v>
      </c>
      <c r="CO122" t="s">
        <v>183</v>
      </c>
      <c r="CP122" t="s">
        <v>198</v>
      </c>
      <c r="CQ122">
        <v>1</v>
      </c>
      <c r="CR122">
        <v>1461</v>
      </c>
      <c r="CS122" t="str">
        <f t="shared" si="50"/>
        <v/>
      </c>
      <c r="CT122" t="str">
        <f t="shared" ca="1" si="51"/>
        <v/>
      </c>
      <c r="CU122" t="str">
        <f t="shared" si="52"/>
        <v/>
      </c>
      <c r="CV122" t="str">
        <f t="shared" ca="1" si="53"/>
        <v/>
      </c>
      <c r="CW122" t="str">
        <f t="shared" si="54"/>
        <v/>
      </c>
      <c r="CX122" t="str">
        <f t="shared" ca="1" si="55"/>
        <v/>
      </c>
      <c r="CY122" t="str">
        <f t="shared" si="56"/>
        <v/>
      </c>
      <c r="CZ122" t="str">
        <f t="shared" ca="1" si="57"/>
        <v/>
      </c>
      <c r="DA122" t="str">
        <f t="shared" si="58"/>
        <v/>
      </c>
      <c r="DB122" t="str">
        <f t="shared" ca="1" si="59"/>
        <v/>
      </c>
      <c r="DC122" t="str">
        <f t="shared" si="60"/>
        <v/>
      </c>
      <c r="DD122" t="str">
        <f t="shared" ca="1" si="61"/>
        <v/>
      </c>
      <c r="DE122" t="str">
        <f t="shared" si="62"/>
        <v/>
      </c>
      <c r="DF122" t="str">
        <f t="shared" ca="1" si="63"/>
        <v/>
      </c>
      <c r="DG122" t="str">
        <f t="shared" si="64"/>
        <v/>
      </c>
      <c r="DH122" t="str">
        <f t="shared" ca="1" si="65"/>
        <v/>
      </c>
      <c r="DI122" t="str">
        <f t="shared" si="66"/>
        <v/>
      </c>
      <c r="DJ122" t="str">
        <f t="shared" ca="1" si="67"/>
        <v/>
      </c>
      <c r="DK122" t="str">
        <f t="shared" si="68"/>
        <v/>
      </c>
      <c r="DL122" t="str">
        <f t="shared" ca="1" si="69"/>
        <v/>
      </c>
      <c r="DM122" t="str">
        <f t="shared" si="70"/>
        <v/>
      </c>
      <c r="DN122" t="str">
        <f t="shared" ca="1" si="71"/>
        <v/>
      </c>
      <c r="DO122" t="str">
        <f t="shared" si="72"/>
        <v/>
      </c>
      <c r="DP122" t="str">
        <f t="shared" ca="1" si="73"/>
        <v/>
      </c>
      <c r="DQ122" t="str">
        <f t="shared" si="74"/>
        <v/>
      </c>
      <c r="DR122" t="str">
        <f t="shared" ca="1" si="75"/>
        <v/>
      </c>
      <c r="DS122" t="str">
        <f t="shared" si="76"/>
        <v/>
      </c>
      <c r="DT122" t="str">
        <f t="shared" ca="1" si="77"/>
        <v/>
      </c>
      <c r="DU122" t="str">
        <f t="shared" si="78"/>
        <v/>
      </c>
      <c r="DV122" t="str">
        <f t="shared" ca="1" si="79"/>
        <v/>
      </c>
      <c r="DW122" t="str">
        <f t="shared" si="80"/>
        <v/>
      </c>
      <c r="DX122" t="str">
        <f t="shared" ca="1" si="81"/>
        <v/>
      </c>
      <c r="DY122" t="str">
        <f t="shared" si="82"/>
        <v/>
      </c>
      <c r="DZ122" t="str">
        <f t="shared" ca="1" si="83"/>
        <v/>
      </c>
      <c r="EA122" t="str">
        <f t="shared" si="84"/>
        <v/>
      </c>
      <c r="EB122" t="str">
        <f t="shared" ca="1" si="85"/>
        <v/>
      </c>
      <c r="EC122" t="str">
        <f t="shared" si="86"/>
        <v/>
      </c>
      <c r="ED122" t="str">
        <f t="shared" ca="1" si="87"/>
        <v/>
      </c>
      <c r="EE122" t="str">
        <f t="shared" si="88"/>
        <v/>
      </c>
      <c r="EF122" t="str">
        <f t="shared" ca="1" si="89"/>
        <v/>
      </c>
      <c r="EG122" t="str">
        <f t="shared" si="90"/>
        <v/>
      </c>
      <c r="EH122" t="str">
        <f t="shared" ca="1" si="91"/>
        <v/>
      </c>
      <c r="EI122" t="str">
        <f t="shared" si="92"/>
        <v/>
      </c>
      <c r="EJ122" t="str">
        <f t="shared" ca="1" si="93"/>
        <v/>
      </c>
      <c r="EK122" t="str">
        <f t="shared" ca="1" si="95"/>
        <v/>
      </c>
      <c r="EL122" t="s">
        <v>924</v>
      </c>
      <c r="EM122">
        <v>51007</v>
      </c>
      <c r="EN122">
        <v>16993</v>
      </c>
      <c r="EO122">
        <v>414</v>
      </c>
      <c r="EP122">
        <v>1871</v>
      </c>
      <c r="EQ122">
        <v>14911</v>
      </c>
      <c r="ER122">
        <v>1461</v>
      </c>
      <c r="ES122">
        <v>20076</v>
      </c>
      <c r="ET122">
        <v>2472</v>
      </c>
      <c r="EU122">
        <v>2</v>
      </c>
      <c r="EV122" t="s">
        <v>156</v>
      </c>
      <c r="EW122">
        <v>1024</v>
      </c>
      <c r="EX122">
        <v>2</v>
      </c>
      <c r="EY122">
        <v>48000</v>
      </c>
      <c r="EZ122">
        <v>-16</v>
      </c>
      <c r="FA122" t="s">
        <v>170</v>
      </c>
      <c r="FB122">
        <v>1</v>
      </c>
      <c r="FC122" t="s">
        <v>199</v>
      </c>
      <c r="FD122">
        <v>521693</v>
      </c>
      <c r="FE122">
        <v>504698</v>
      </c>
      <c r="FF122">
        <v>16969</v>
      </c>
      <c r="FG122">
        <v>1207480</v>
      </c>
      <c r="FH122">
        <v>1208954</v>
      </c>
      <c r="FI122">
        <v>504679</v>
      </c>
      <c r="FJ122">
        <v>1207480</v>
      </c>
      <c r="FK122">
        <v>502203</v>
      </c>
      <c r="FL122" t="s">
        <v>158</v>
      </c>
      <c r="FM122">
        <v>498650</v>
      </c>
      <c r="FN122">
        <v>438000</v>
      </c>
      <c r="FO122">
        <v>458663</v>
      </c>
      <c r="FP122">
        <v>2057</v>
      </c>
      <c r="FQ122">
        <v>2051</v>
      </c>
      <c r="FR122">
        <v>1206729</v>
      </c>
      <c r="FS122">
        <v>437999</v>
      </c>
      <c r="FT122">
        <v>437999</v>
      </c>
      <c r="FU122">
        <v>2055</v>
      </c>
      <c r="FV122">
        <v>1212538</v>
      </c>
      <c r="FW122">
        <v>1210954</v>
      </c>
      <c r="FX122">
        <v>1214001</v>
      </c>
      <c r="FY122">
        <v>438415</v>
      </c>
      <c r="FZ122">
        <v>460534</v>
      </c>
      <c r="GA122">
        <v>438586</v>
      </c>
      <c r="GB122">
        <v>502203</v>
      </c>
      <c r="GC122">
        <v>500650</v>
      </c>
      <c r="GD122">
        <v>504676</v>
      </c>
      <c r="GE122" t="s">
        <v>158</v>
      </c>
      <c r="GF122">
        <v>1212538</v>
      </c>
      <c r="GG122">
        <v>498649</v>
      </c>
      <c r="GH122">
        <v>1206727</v>
      </c>
      <c r="GI122">
        <v>572700</v>
      </c>
      <c r="GJ122" t="s">
        <v>172</v>
      </c>
      <c r="GK122">
        <v>78</v>
      </c>
      <c r="GL122">
        <v>168178</v>
      </c>
      <c r="GM122">
        <v>79</v>
      </c>
      <c r="GN122" t="s">
        <v>185</v>
      </c>
      <c r="GO122" t="s">
        <v>166</v>
      </c>
      <c r="GP122">
        <v>1024</v>
      </c>
      <c r="GQ122">
        <v>-50</v>
      </c>
      <c r="GR122">
        <v>180</v>
      </c>
      <c r="GS122">
        <f t="shared" si="94"/>
        <v>79</v>
      </c>
      <c r="GT122" t="str">
        <f t="shared" si="49"/>
        <v>test</v>
      </c>
    </row>
    <row r="123" spans="1:202" x14ac:dyDescent="0.2">
      <c r="A123">
        <v>97</v>
      </c>
      <c r="B123">
        <v>97</v>
      </c>
      <c r="C123">
        <v>2190</v>
      </c>
      <c r="D123">
        <v>2190</v>
      </c>
      <c r="E123" t="s">
        <v>155</v>
      </c>
      <c r="F123" t="s">
        <v>156</v>
      </c>
      <c r="G123" t="s">
        <v>156</v>
      </c>
      <c r="H123" t="s">
        <v>156</v>
      </c>
      <c r="I123">
        <v>0</v>
      </c>
      <c r="J123" t="s">
        <v>157</v>
      </c>
      <c r="K123">
        <v>0</v>
      </c>
      <c r="L123" t="s">
        <v>154</v>
      </c>
      <c r="M123" t="s">
        <v>154</v>
      </c>
      <c r="N123" t="s">
        <v>154</v>
      </c>
      <c r="O123">
        <v>0</v>
      </c>
      <c r="P123" t="s">
        <v>154</v>
      </c>
      <c r="Q123" t="s">
        <v>154</v>
      </c>
      <c r="R123" t="s">
        <v>179</v>
      </c>
      <c r="S123">
        <v>0</v>
      </c>
      <c r="T123">
        <v>5</v>
      </c>
      <c r="U123">
        <v>0</v>
      </c>
      <c r="V123">
        <v>79</v>
      </c>
      <c r="W123">
        <v>79</v>
      </c>
      <c r="X123">
        <v>5</v>
      </c>
      <c r="Y123">
        <v>79</v>
      </c>
      <c r="Z123">
        <v>41</v>
      </c>
      <c r="AA123">
        <v>0</v>
      </c>
      <c r="AB123">
        <v>41</v>
      </c>
      <c r="AC123">
        <v>5</v>
      </c>
      <c r="AD123">
        <v>5</v>
      </c>
      <c r="AE123">
        <v>0</v>
      </c>
      <c r="AF123">
        <v>0</v>
      </c>
      <c r="AG123">
        <v>79</v>
      </c>
      <c r="AH123">
        <v>5</v>
      </c>
      <c r="AI123">
        <v>5</v>
      </c>
      <c r="AJ123">
        <v>0</v>
      </c>
      <c r="AK123">
        <v>79</v>
      </c>
      <c r="AL123">
        <v>79</v>
      </c>
      <c r="AM123">
        <v>121</v>
      </c>
      <c r="AN123">
        <v>5</v>
      </c>
      <c r="AO123">
        <v>5</v>
      </c>
      <c r="AP123">
        <v>5</v>
      </c>
      <c r="AQ123">
        <v>41</v>
      </c>
      <c r="AR123">
        <v>41</v>
      </c>
      <c r="AS123">
        <v>41</v>
      </c>
      <c r="AT123">
        <v>5</v>
      </c>
      <c r="AU123">
        <v>79</v>
      </c>
      <c r="AV123">
        <v>41</v>
      </c>
      <c r="AW123">
        <v>79</v>
      </c>
      <c r="AX123">
        <v>0</v>
      </c>
      <c r="AY123" t="s">
        <v>159</v>
      </c>
      <c r="AZ123">
        <v>-48</v>
      </c>
      <c r="BA123">
        <v>181</v>
      </c>
      <c r="BB123" t="s">
        <v>206</v>
      </c>
      <c r="BC123" t="s">
        <v>161</v>
      </c>
      <c r="BD123" t="b">
        <v>0</v>
      </c>
      <c r="BE123">
        <v>6.63</v>
      </c>
      <c r="BF123" t="b">
        <v>1</v>
      </c>
      <c r="BH123" t="s">
        <v>222</v>
      </c>
      <c r="BI123" t="s">
        <v>207</v>
      </c>
      <c r="BJ123" t="b">
        <v>0</v>
      </c>
      <c r="BK123" t="s">
        <v>163</v>
      </c>
      <c r="BL123" t="b">
        <v>0</v>
      </c>
      <c r="BM123">
        <v>18</v>
      </c>
      <c r="BN123" t="s">
        <v>164</v>
      </c>
      <c r="BO123" t="s">
        <v>165</v>
      </c>
      <c r="BP123" t="s">
        <v>164</v>
      </c>
      <c r="BQ123" t="s">
        <v>166</v>
      </c>
      <c r="BR123">
        <v>768</v>
      </c>
      <c r="BS123" t="s">
        <v>156</v>
      </c>
      <c r="BT123" t="s">
        <v>173</v>
      </c>
      <c r="BU123" t="s">
        <v>189</v>
      </c>
      <c r="BV123" t="s">
        <v>180</v>
      </c>
      <c r="BW123">
        <v>79</v>
      </c>
      <c r="BX123">
        <v>6</v>
      </c>
      <c r="BY123">
        <v>0</v>
      </c>
      <c r="BZ123">
        <v>6</v>
      </c>
      <c r="CA123" t="s">
        <v>223</v>
      </c>
      <c r="CB123" t="s">
        <v>156</v>
      </c>
      <c r="CC123">
        <v>7</v>
      </c>
      <c r="CD123" t="b">
        <v>0</v>
      </c>
      <c r="CE123" t="s">
        <v>168</v>
      </c>
      <c r="CF123" t="s">
        <v>224</v>
      </c>
      <c r="CG123">
        <v>6</v>
      </c>
      <c r="CH123">
        <v>0</v>
      </c>
      <c r="CI123" t="s">
        <v>183</v>
      </c>
      <c r="CJ123" t="s">
        <v>169</v>
      </c>
      <c r="CK123" t="s">
        <v>198</v>
      </c>
      <c r="CL123" t="s">
        <v>169</v>
      </c>
      <c r="CM123" t="s">
        <v>198</v>
      </c>
      <c r="CN123" t="s">
        <v>198</v>
      </c>
      <c r="CO123" t="s">
        <v>183</v>
      </c>
      <c r="CP123" t="s">
        <v>198</v>
      </c>
      <c r="CQ123">
        <v>1</v>
      </c>
      <c r="CR123">
        <v>7056</v>
      </c>
      <c r="CS123" t="str">
        <f t="shared" si="50"/>
        <v/>
      </c>
      <c r="CT123" t="str">
        <f t="shared" ca="1" si="51"/>
        <v/>
      </c>
      <c r="CU123" t="str">
        <f t="shared" si="52"/>
        <v/>
      </c>
      <c r="CV123" t="str">
        <f t="shared" ca="1" si="53"/>
        <v/>
      </c>
      <c r="CW123" t="str">
        <f t="shared" si="54"/>
        <v/>
      </c>
      <c r="CX123" t="str">
        <f t="shared" ca="1" si="55"/>
        <v/>
      </c>
      <c r="CY123" t="str">
        <f t="shared" si="56"/>
        <v/>
      </c>
      <c r="CZ123" t="str">
        <f t="shared" ca="1" si="57"/>
        <v/>
      </c>
      <c r="DA123" t="str">
        <f t="shared" si="58"/>
        <v/>
      </c>
      <c r="DB123" t="str">
        <f t="shared" ca="1" si="59"/>
        <v/>
      </c>
      <c r="DC123" t="str">
        <f t="shared" si="60"/>
        <v/>
      </c>
      <c r="DD123" t="str">
        <f t="shared" ca="1" si="61"/>
        <v/>
      </c>
      <c r="DE123" t="str">
        <f t="shared" si="62"/>
        <v/>
      </c>
      <c r="DF123" t="str">
        <f t="shared" ca="1" si="63"/>
        <v/>
      </c>
      <c r="DG123" t="str">
        <f t="shared" si="64"/>
        <v/>
      </c>
      <c r="DH123" t="str">
        <f t="shared" ca="1" si="65"/>
        <v/>
      </c>
      <c r="DI123" t="str">
        <f t="shared" si="66"/>
        <v/>
      </c>
      <c r="DJ123" t="str">
        <f t="shared" ca="1" si="67"/>
        <v/>
      </c>
      <c r="DK123" t="str">
        <f t="shared" si="68"/>
        <v/>
      </c>
      <c r="DL123" t="str">
        <f t="shared" ca="1" si="69"/>
        <v/>
      </c>
      <c r="DM123" t="str">
        <f t="shared" si="70"/>
        <v/>
      </c>
      <c r="DN123" t="str">
        <f t="shared" ca="1" si="71"/>
        <v/>
      </c>
      <c r="DO123" t="str">
        <f t="shared" si="72"/>
        <v/>
      </c>
      <c r="DP123" t="str">
        <f t="shared" ca="1" si="73"/>
        <v/>
      </c>
      <c r="DQ123" t="str">
        <f t="shared" si="74"/>
        <v/>
      </c>
      <c r="DR123" t="str">
        <f t="shared" ca="1" si="75"/>
        <v/>
      </c>
      <c r="DS123" t="str">
        <f t="shared" si="76"/>
        <v/>
      </c>
      <c r="DT123" t="str">
        <f t="shared" ca="1" si="77"/>
        <v/>
      </c>
      <c r="DU123" t="str">
        <f t="shared" si="78"/>
        <v/>
      </c>
      <c r="DV123" t="str">
        <f t="shared" ca="1" si="79"/>
        <v/>
      </c>
      <c r="DW123" t="str">
        <f t="shared" si="80"/>
        <v/>
      </c>
      <c r="DX123" t="str">
        <f t="shared" ca="1" si="81"/>
        <v/>
      </c>
      <c r="DY123" t="str">
        <f t="shared" si="82"/>
        <v/>
      </c>
      <c r="DZ123" t="str">
        <f t="shared" ca="1" si="83"/>
        <v/>
      </c>
      <c r="EA123" t="str">
        <f t="shared" si="84"/>
        <v/>
      </c>
      <c r="EB123" t="str">
        <f t="shared" ca="1" si="85"/>
        <v/>
      </c>
      <c r="EC123" t="str">
        <f t="shared" si="86"/>
        <v/>
      </c>
      <c r="ED123" t="str">
        <f t="shared" ca="1" si="87"/>
        <v/>
      </c>
      <c r="EE123" t="str">
        <f t="shared" si="88"/>
        <v/>
      </c>
      <c r="EF123" t="str">
        <f t="shared" ca="1" si="89"/>
        <v/>
      </c>
      <c r="EG123" t="str">
        <f t="shared" si="90"/>
        <v/>
      </c>
      <c r="EH123" t="str">
        <f t="shared" ca="1" si="91"/>
        <v/>
      </c>
      <c r="EI123" t="str">
        <f t="shared" si="92"/>
        <v/>
      </c>
      <c r="EJ123" t="str">
        <f t="shared" ca="1" si="93"/>
        <v/>
      </c>
      <c r="EK123" t="str">
        <f t="shared" ca="1" si="95"/>
        <v/>
      </c>
      <c r="EL123" t="s">
        <v>924</v>
      </c>
      <c r="EM123">
        <v>51007</v>
      </c>
      <c r="EN123">
        <v>16993</v>
      </c>
      <c r="EO123">
        <v>414</v>
      </c>
      <c r="EP123">
        <v>1871</v>
      </c>
      <c r="EQ123">
        <v>14911</v>
      </c>
      <c r="ER123">
        <v>7056</v>
      </c>
      <c r="ES123">
        <v>20076</v>
      </c>
      <c r="ET123">
        <v>2472</v>
      </c>
      <c r="EU123">
        <v>2</v>
      </c>
      <c r="EV123" t="s">
        <v>156</v>
      </c>
      <c r="EW123">
        <v>1024</v>
      </c>
      <c r="EX123">
        <v>2</v>
      </c>
      <c r="EY123">
        <v>48000</v>
      </c>
      <c r="EZ123">
        <v>-16</v>
      </c>
      <c r="FA123" t="s">
        <v>170</v>
      </c>
      <c r="FB123">
        <v>1</v>
      </c>
      <c r="FC123" t="s">
        <v>199</v>
      </c>
      <c r="FD123">
        <v>521693</v>
      </c>
      <c r="FE123">
        <v>504698</v>
      </c>
      <c r="FF123">
        <v>16969</v>
      </c>
      <c r="FG123">
        <v>1214783</v>
      </c>
      <c r="FH123">
        <v>1216378</v>
      </c>
      <c r="FI123">
        <v>504679</v>
      </c>
      <c r="FJ123">
        <v>1214783</v>
      </c>
      <c r="FK123">
        <v>502203</v>
      </c>
      <c r="FL123" t="s">
        <v>158</v>
      </c>
      <c r="FM123">
        <v>498650</v>
      </c>
      <c r="FN123">
        <v>438000</v>
      </c>
      <c r="FO123">
        <v>458663</v>
      </c>
      <c r="FP123">
        <v>2057</v>
      </c>
      <c r="FQ123">
        <v>2051</v>
      </c>
      <c r="FR123">
        <v>1214032</v>
      </c>
      <c r="FS123">
        <v>437999</v>
      </c>
      <c r="FT123">
        <v>437999</v>
      </c>
      <c r="FU123">
        <v>2055</v>
      </c>
      <c r="FV123">
        <v>1219856</v>
      </c>
      <c r="FW123">
        <v>1218378</v>
      </c>
      <c r="FX123">
        <v>1226914</v>
      </c>
      <c r="FY123">
        <v>438415</v>
      </c>
      <c r="FZ123">
        <v>460534</v>
      </c>
      <c r="GA123">
        <v>438586</v>
      </c>
      <c r="GB123">
        <v>502203</v>
      </c>
      <c r="GC123">
        <v>500650</v>
      </c>
      <c r="GD123">
        <v>504676</v>
      </c>
      <c r="GE123" t="s">
        <v>158</v>
      </c>
      <c r="GF123">
        <v>1219856</v>
      </c>
      <c r="GG123">
        <v>498649</v>
      </c>
      <c r="GH123">
        <v>1214030</v>
      </c>
      <c r="GI123">
        <v>572700</v>
      </c>
      <c r="GJ123" t="s">
        <v>172</v>
      </c>
      <c r="GK123">
        <v>78</v>
      </c>
      <c r="GL123">
        <v>175234</v>
      </c>
      <c r="GM123">
        <v>80</v>
      </c>
      <c r="GN123" t="s">
        <v>182</v>
      </c>
      <c r="GO123" t="s">
        <v>166</v>
      </c>
      <c r="GP123">
        <v>1024</v>
      </c>
      <c r="GQ123">
        <v>-50</v>
      </c>
      <c r="GR123">
        <v>180</v>
      </c>
      <c r="GS123">
        <f t="shared" si="94"/>
        <v>80</v>
      </c>
      <c r="GT123" t="str">
        <f t="shared" si="49"/>
        <v>test</v>
      </c>
    </row>
    <row r="124" spans="1:202" x14ac:dyDescent="0.2">
      <c r="A124">
        <v>97</v>
      </c>
      <c r="B124">
        <v>97</v>
      </c>
      <c r="C124">
        <v>2173</v>
      </c>
      <c r="D124">
        <v>2173</v>
      </c>
      <c r="E124" t="s">
        <v>155</v>
      </c>
      <c r="F124" t="s">
        <v>156</v>
      </c>
      <c r="G124" t="s">
        <v>156</v>
      </c>
      <c r="H124" t="s">
        <v>156</v>
      </c>
      <c r="I124">
        <v>0</v>
      </c>
      <c r="J124" t="s">
        <v>157</v>
      </c>
      <c r="K124">
        <v>1</v>
      </c>
      <c r="L124" t="s">
        <v>154</v>
      </c>
      <c r="M124" t="s">
        <v>154</v>
      </c>
      <c r="N124" t="s">
        <v>154</v>
      </c>
      <c r="O124">
        <v>1</v>
      </c>
      <c r="P124" t="s">
        <v>154</v>
      </c>
      <c r="Q124" t="s">
        <v>154</v>
      </c>
      <c r="R124" t="s">
        <v>183</v>
      </c>
      <c r="S124">
        <v>0</v>
      </c>
      <c r="T124">
        <v>5</v>
      </c>
      <c r="U124">
        <v>0</v>
      </c>
      <c r="V124">
        <v>80</v>
      </c>
      <c r="W124">
        <v>80</v>
      </c>
      <c r="X124">
        <v>5</v>
      </c>
      <c r="Y124">
        <v>80</v>
      </c>
      <c r="Z124">
        <v>41</v>
      </c>
      <c r="AA124">
        <v>0</v>
      </c>
      <c r="AB124">
        <v>41</v>
      </c>
      <c r="AC124">
        <v>5</v>
      </c>
      <c r="AD124">
        <v>5</v>
      </c>
      <c r="AE124">
        <v>0</v>
      </c>
      <c r="AF124">
        <v>0</v>
      </c>
      <c r="AG124">
        <v>80</v>
      </c>
      <c r="AH124">
        <v>5</v>
      </c>
      <c r="AI124">
        <v>5</v>
      </c>
      <c r="AJ124">
        <v>0</v>
      </c>
      <c r="AK124">
        <v>80</v>
      </c>
      <c r="AL124">
        <v>80</v>
      </c>
      <c r="AM124">
        <v>122</v>
      </c>
      <c r="AN124">
        <v>5</v>
      </c>
      <c r="AO124">
        <v>5</v>
      </c>
      <c r="AP124">
        <v>5</v>
      </c>
      <c r="AQ124">
        <v>41</v>
      </c>
      <c r="AR124">
        <v>41</v>
      </c>
      <c r="AS124">
        <v>41</v>
      </c>
      <c r="AT124">
        <v>5</v>
      </c>
      <c r="AU124">
        <v>80</v>
      </c>
      <c r="AV124">
        <v>41</v>
      </c>
      <c r="AW124">
        <v>80</v>
      </c>
      <c r="AX124">
        <v>0</v>
      </c>
      <c r="AY124" t="s">
        <v>159</v>
      </c>
      <c r="AZ124">
        <v>-48</v>
      </c>
      <c r="BA124">
        <v>181</v>
      </c>
      <c r="BB124" t="s">
        <v>206</v>
      </c>
      <c r="BC124" t="s">
        <v>161</v>
      </c>
      <c r="BD124" t="b">
        <v>0</v>
      </c>
      <c r="BE124" t="s">
        <v>164</v>
      </c>
      <c r="BF124" t="b">
        <v>1</v>
      </c>
      <c r="BH124" t="s">
        <v>222</v>
      </c>
      <c r="BI124" t="s">
        <v>207</v>
      </c>
      <c r="BJ124" t="b">
        <v>0</v>
      </c>
      <c r="BK124" t="s">
        <v>163</v>
      </c>
      <c r="BL124" t="b">
        <v>0</v>
      </c>
      <c r="BM124">
        <v>18</v>
      </c>
      <c r="BN124" t="s">
        <v>164</v>
      </c>
      <c r="BO124" t="s">
        <v>165</v>
      </c>
      <c r="BP124" t="s">
        <v>164</v>
      </c>
      <c r="BQ124" t="s">
        <v>166</v>
      </c>
      <c r="BR124">
        <v>768</v>
      </c>
      <c r="BS124" t="s">
        <v>156</v>
      </c>
      <c r="BT124" t="s">
        <v>173</v>
      </c>
      <c r="BU124" t="s">
        <v>180</v>
      </c>
      <c r="BV124" t="s">
        <v>184</v>
      </c>
      <c r="BW124">
        <v>80</v>
      </c>
      <c r="BX124">
        <v>6</v>
      </c>
      <c r="BY124">
        <v>0</v>
      </c>
      <c r="BZ124">
        <v>6</v>
      </c>
      <c r="CA124" t="s">
        <v>223</v>
      </c>
      <c r="CB124" t="s">
        <v>156</v>
      </c>
      <c r="CC124">
        <v>7</v>
      </c>
      <c r="CD124" t="b">
        <v>0</v>
      </c>
      <c r="CE124" t="s">
        <v>168</v>
      </c>
      <c r="CF124" t="s">
        <v>224</v>
      </c>
      <c r="CG124">
        <v>69</v>
      </c>
      <c r="CH124">
        <v>0</v>
      </c>
      <c r="CI124" t="s">
        <v>183</v>
      </c>
      <c r="CJ124" t="s">
        <v>169</v>
      </c>
      <c r="CK124" t="s">
        <v>198</v>
      </c>
      <c r="CL124" t="s">
        <v>169</v>
      </c>
      <c r="CM124" t="s">
        <v>198</v>
      </c>
      <c r="CN124" t="s">
        <v>198</v>
      </c>
      <c r="CO124" t="s">
        <v>183</v>
      </c>
      <c r="CP124" t="s">
        <v>198</v>
      </c>
      <c r="CQ124">
        <v>1</v>
      </c>
      <c r="CR124">
        <v>851</v>
      </c>
      <c r="CS124" t="str">
        <f t="shared" si="50"/>
        <v/>
      </c>
      <c r="CT124" t="str">
        <f t="shared" ca="1" si="51"/>
        <v/>
      </c>
      <c r="CU124" t="str">
        <f t="shared" si="52"/>
        <v/>
      </c>
      <c r="CV124" t="str">
        <f t="shared" ca="1" si="53"/>
        <v/>
      </c>
      <c r="CW124" t="str">
        <f t="shared" si="54"/>
        <v/>
      </c>
      <c r="CX124" t="str">
        <f t="shared" ca="1" si="55"/>
        <v/>
      </c>
      <c r="CY124" t="str">
        <f t="shared" si="56"/>
        <v/>
      </c>
      <c r="CZ124" t="str">
        <f t="shared" ca="1" si="57"/>
        <v/>
      </c>
      <c r="DA124" t="str">
        <f t="shared" si="58"/>
        <v/>
      </c>
      <c r="DB124" t="str">
        <f t="shared" ca="1" si="59"/>
        <v/>
      </c>
      <c r="DC124" t="str">
        <f t="shared" si="60"/>
        <v/>
      </c>
      <c r="DD124" t="str">
        <f t="shared" ca="1" si="61"/>
        <v/>
      </c>
      <c r="DE124" t="str">
        <f t="shared" si="62"/>
        <v/>
      </c>
      <c r="DF124" t="str">
        <f t="shared" ca="1" si="63"/>
        <v/>
      </c>
      <c r="DG124" t="str">
        <f t="shared" si="64"/>
        <v/>
      </c>
      <c r="DH124" t="str">
        <f t="shared" ca="1" si="65"/>
        <v/>
      </c>
      <c r="DI124" t="str">
        <f t="shared" si="66"/>
        <v/>
      </c>
      <c r="DJ124" t="str">
        <f t="shared" ca="1" si="67"/>
        <v/>
      </c>
      <c r="DK124" t="str">
        <f t="shared" si="68"/>
        <v/>
      </c>
      <c r="DL124" t="str">
        <f t="shared" ca="1" si="69"/>
        <v/>
      </c>
      <c r="DM124" t="str">
        <f t="shared" si="70"/>
        <v/>
      </c>
      <c r="DN124" t="str">
        <f t="shared" ca="1" si="71"/>
        <v/>
      </c>
      <c r="DO124" t="str">
        <f t="shared" si="72"/>
        <v/>
      </c>
      <c r="DP124" t="str">
        <f t="shared" ca="1" si="73"/>
        <v/>
      </c>
      <c r="DQ124" t="str">
        <f t="shared" si="74"/>
        <v/>
      </c>
      <c r="DR124" t="str">
        <f t="shared" ca="1" si="75"/>
        <v/>
      </c>
      <c r="DS124" t="str">
        <f t="shared" si="76"/>
        <v/>
      </c>
      <c r="DT124" t="str">
        <f t="shared" ca="1" si="77"/>
        <v/>
      </c>
      <c r="DU124" t="str">
        <f t="shared" si="78"/>
        <v/>
      </c>
      <c r="DV124" t="str">
        <f t="shared" ca="1" si="79"/>
        <v/>
      </c>
      <c r="DW124" t="str">
        <f t="shared" si="80"/>
        <v/>
      </c>
      <c r="DX124" t="str">
        <f t="shared" ca="1" si="81"/>
        <v/>
      </c>
      <c r="DY124" t="str">
        <f t="shared" si="82"/>
        <v/>
      </c>
      <c r="DZ124" t="str">
        <f t="shared" ca="1" si="83"/>
        <v/>
      </c>
      <c r="EA124" t="str">
        <f t="shared" si="84"/>
        <v/>
      </c>
      <c r="EB124" t="str">
        <f t="shared" ca="1" si="85"/>
        <v/>
      </c>
      <c r="EC124" t="str">
        <f t="shared" si="86"/>
        <v/>
      </c>
      <c r="ED124" t="str">
        <f t="shared" ca="1" si="87"/>
        <v/>
      </c>
      <c r="EE124" t="str">
        <f t="shared" si="88"/>
        <v/>
      </c>
      <c r="EF124" t="str">
        <f t="shared" ca="1" si="89"/>
        <v/>
      </c>
      <c r="EG124" t="str">
        <f t="shared" si="90"/>
        <v/>
      </c>
      <c r="EH124" t="str">
        <f t="shared" ca="1" si="91"/>
        <v/>
      </c>
      <c r="EI124" t="str">
        <f t="shared" si="92"/>
        <v/>
      </c>
      <c r="EJ124" t="str">
        <f t="shared" ca="1" si="93"/>
        <v/>
      </c>
      <c r="EK124" t="str">
        <f t="shared" ca="1" si="95"/>
        <v/>
      </c>
      <c r="EL124" t="s">
        <v>924</v>
      </c>
      <c r="EM124">
        <v>51007</v>
      </c>
      <c r="EN124">
        <v>16993</v>
      </c>
      <c r="EO124">
        <v>414</v>
      </c>
      <c r="EP124">
        <v>1871</v>
      </c>
      <c r="EQ124">
        <v>14911</v>
      </c>
      <c r="ER124">
        <v>851</v>
      </c>
      <c r="ES124">
        <v>20076</v>
      </c>
      <c r="ET124">
        <v>2472</v>
      </c>
      <c r="EU124">
        <v>2</v>
      </c>
      <c r="EV124" t="s">
        <v>156</v>
      </c>
      <c r="EW124">
        <v>1024</v>
      </c>
      <c r="EX124">
        <v>2</v>
      </c>
      <c r="EY124">
        <v>48000</v>
      </c>
      <c r="EZ124">
        <v>-16</v>
      </c>
      <c r="FA124" t="s">
        <v>170</v>
      </c>
      <c r="FB124">
        <v>1</v>
      </c>
      <c r="FC124" t="s">
        <v>199</v>
      </c>
      <c r="FD124">
        <v>521693</v>
      </c>
      <c r="FE124">
        <v>504698</v>
      </c>
      <c r="FF124">
        <v>16969</v>
      </c>
      <c r="FG124">
        <v>1227696</v>
      </c>
      <c r="FH124">
        <v>1229178</v>
      </c>
      <c r="FI124">
        <v>504679</v>
      </c>
      <c r="FJ124">
        <v>1227696</v>
      </c>
      <c r="FK124">
        <v>502203</v>
      </c>
      <c r="FL124" t="s">
        <v>158</v>
      </c>
      <c r="FM124">
        <v>498650</v>
      </c>
      <c r="FN124">
        <v>438000</v>
      </c>
      <c r="FO124">
        <v>458663</v>
      </c>
      <c r="FP124">
        <v>2057</v>
      </c>
      <c r="FQ124">
        <v>2051</v>
      </c>
      <c r="FR124">
        <v>1226945</v>
      </c>
      <c r="FS124">
        <v>437999</v>
      </c>
      <c r="FT124">
        <v>437999</v>
      </c>
      <c r="FU124">
        <v>2055</v>
      </c>
      <c r="FV124">
        <v>1232762</v>
      </c>
      <c r="FW124">
        <v>1231178</v>
      </c>
      <c r="FX124">
        <v>1233614</v>
      </c>
      <c r="FY124">
        <v>438415</v>
      </c>
      <c r="FZ124">
        <v>460534</v>
      </c>
      <c r="GA124">
        <v>438586</v>
      </c>
      <c r="GB124">
        <v>502203</v>
      </c>
      <c r="GC124">
        <v>500650</v>
      </c>
      <c r="GD124">
        <v>504676</v>
      </c>
      <c r="GE124" t="s">
        <v>158</v>
      </c>
      <c r="GF124">
        <v>1232762</v>
      </c>
      <c r="GG124">
        <v>498649</v>
      </c>
      <c r="GH124">
        <v>1226943</v>
      </c>
      <c r="GI124">
        <v>572700</v>
      </c>
      <c r="GJ124" t="s">
        <v>172</v>
      </c>
      <c r="GK124">
        <v>79</v>
      </c>
      <c r="GL124">
        <v>176085</v>
      </c>
      <c r="GM124">
        <v>81</v>
      </c>
      <c r="GN124" t="s">
        <v>185</v>
      </c>
      <c r="GO124" t="s">
        <v>166</v>
      </c>
      <c r="GP124">
        <v>1024</v>
      </c>
      <c r="GQ124">
        <v>-50</v>
      </c>
      <c r="GR124">
        <v>180</v>
      </c>
      <c r="GS124">
        <f t="shared" si="94"/>
        <v>81</v>
      </c>
      <c r="GT124" t="str">
        <f t="shared" si="49"/>
        <v>test</v>
      </c>
    </row>
    <row r="125" spans="1:202" x14ac:dyDescent="0.2">
      <c r="A125">
        <v>96</v>
      </c>
      <c r="B125">
        <v>96</v>
      </c>
      <c r="C125">
        <v>2157</v>
      </c>
      <c r="D125">
        <v>2157</v>
      </c>
      <c r="E125" t="s">
        <v>155</v>
      </c>
      <c r="F125" t="s">
        <v>156</v>
      </c>
      <c r="G125" t="s">
        <v>156</v>
      </c>
      <c r="H125" t="s">
        <v>156</v>
      </c>
      <c r="I125">
        <v>0</v>
      </c>
      <c r="J125" t="s">
        <v>157</v>
      </c>
      <c r="K125">
        <v>0</v>
      </c>
      <c r="L125" t="s">
        <v>154</v>
      </c>
      <c r="M125" t="s">
        <v>154</v>
      </c>
      <c r="N125" t="s">
        <v>154</v>
      </c>
      <c r="O125">
        <v>0</v>
      </c>
      <c r="P125" t="s">
        <v>154</v>
      </c>
      <c r="Q125" t="s">
        <v>154</v>
      </c>
      <c r="R125" t="s">
        <v>179</v>
      </c>
      <c r="S125">
        <v>0</v>
      </c>
      <c r="T125">
        <v>5</v>
      </c>
      <c r="U125">
        <v>0</v>
      </c>
      <c r="V125">
        <v>81</v>
      </c>
      <c r="W125">
        <v>81</v>
      </c>
      <c r="X125">
        <v>5</v>
      </c>
      <c r="Y125">
        <v>81</v>
      </c>
      <c r="Z125">
        <v>41</v>
      </c>
      <c r="AA125">
        <v>0</v>
      </c>
      <c r="AB125">
        <v>41</v>
      </c>
      <c r="AC125">
        <v>5</v>
      </c>
      <c r="AD125">
        <v>5</v>
      </c>
      <c r="AE125">
        <v>0</v>
      </c>
      <c r="AF125">
        <v>0</v>
      </c>
      <c r="AG125">
        <v>81</v>
      </c>
      <c r="AH125">
        <v>5</v>
      </c>
      <c r="AI125">
        <v>5</v>
      </c>
      <c r="AJ125">
        <v>0</v>
      </c>
      <c r="AK125">
        <v>81</v>
      </c>
      <c r="AL125">
        <v>81</v>
      </c>
      <c r="AM125">
        <v>123</v>
      </c>
      <c r="AN125">
        <v>5</v>
      </c>
      <c r="AO125">
        <v>5</v>
      </c>
      <c r="AP125">
        <v>5</v>
      </c>
      <c r="AQ125">
        <v>41</v>
      </c>
      <c r="AR125">
        <v>41</v>
      </c>
      <c r="AS125">
        <v>41</v>
      </c>
      <c r="AT125">
        <v>5</v>
      </c>
      <c r="AU125">
        <v>81</v>
      </c>
      <c r="AV125">
        <v>41</v>
      </c>
      <c r="AW125">
        <v>81</v>
      </c>
      <c r="AX125">
        <v>0</v>
      </c>
      <c r="AY125" t="s">
        <v>159</v>
      </c>
      <c r="AZ125">
        <v>-48</v>
      </c>
      <c r="BA125">
        <v>181</v>
      </c>
      <c r="BB125" t="s">
        <v>206</v>
      </c>
      <c r="BC125" t="s">
        <v>161</v>
      </c>
      <c r="BD125" t="b">
        <v>0</v>
      </c>
      <c r="BE125">
        <v>11.23</v>
      </c>
      <c r="BF125" t="b">
        <v>1</v>
      </c>
      <c r="BH125" t="s">
        <v>222</v>
      </c>
      <c r="BI125" t="s">
        <v>207</v>
      </c>
      <c r="BJ125" t="b">
        <v>0</v>
      </c>
      <c r="BK125" t="s">
        <v>163</v>
      </c>
      <c r="BL125" t="b">
        <v>0</v>
      </c>
      <c r="BM125">
        <v>18</v>
      </c>
      <c r="BN125" t="s">
        <v>164</v>
      </c>
      <c r="BO125" t="s">
        <v>165</v>
      </c>
      <c r="BP125" t="s">
        <v>164</v>
      </c>
      <c r="BQ125" t="s">
        <v>166</v>
      </c>
      <c r="BR125">
        <v>768</v>
      </c>
      <c r="BS125" t="s">
        <v>156</v>
      </c>
      <c r="BT125" t="s">
        <v>173</v>
      </c>
      <c r="BU125" t="s">
        <v>193</v>
      </c>
      <c r="BV125" t="s">
        <v>181</v>
      </c>
      <c r="BW125">
        <v>81</v>
      </c>
      <c r="BX125">
        <v>6</v>
      </c>
      <c r="BY125">
        <v>0</v>
      </c>
      <c r="BZ125">
        <v>6</v>
      </c>
      <c r="CA125" t="s">
        <v>223</v>
      </c>
      <c r="CB125" t="s">
        <v>156</v>
      </c>
      <c r="CC125">
        <v>7</v>
      </c>
      <c r="CD125" t="b">
        <v>0</v>
      </c>
      <c r="CE125" t="s">
        <v>168</v>
      </c>
      <c r="CF125" t="s">
        <v>224</v>
      </c>
      <c r="CG125">
        <v>31</v>
      </c>
      <c r="CH125">
        <v>0</v>
      </c>
      <c r="CI125" t="s">
        <v>183</v>
      </c>
      <c r="CJ125" t="s">
        <v>169</v>
      </c>
      <c r="CK125" t="s">
        <v>198</v>
      </c>
      <c r="CL125" t="s">
        <v>169</v>
      </c>
      <c r="CM125" t="s">
        <v>198</v>
      </c>
      <c r="CN125" t="s">
        <v>198</v>
      </c>
      <c r="CO125" t="s">
        <v>183</v>
      </c>
      <c r="CP125" t="s">
        <v>198</v>
      </c>
      <c r="CQ125">
        <v>1</v>
      </c>
      <c r="CR125">
        <v>817</v>
      </c>
      <c r="CS125">
        <f t="shared" si="50"/>
        <v>817</v>
      </c>
      <c r="CT125">
        <f t="shared" ca="1" si="51"/>
        <v>817</v>
      </c>
      <c r="CU125" t="str">
        <f t="shared" si="52"/>
        <v/>
      </c>
      <c r="CV125" t="str">
        <f t="shared" ca="1" si="53"/>
        <v/>
      </c>
      <c r="CW125" t="str">
        <f t="shared" si="54"/>
        <v/>
      </c>
      <c r="CX125" t="str">
        <f t="shared" ca="1" si="55"/>
        <v/>
      </c>
      <c r="CY125" t="str">
        <f t="shared" si="56"/>
        <v/>
      </c>
      <c r="CZ125" t="str">
        <f t="shared" ca="1" si="57"/>
        <v/>
      </c>
      <c r="DA125" t="str">
        <f t="shared" si="58"/>
        <v/>
      </c>
      <c r="DB125" t="str">
        <f t="shared" ca="1" si="59"/>
        <v/>
      </c>
      <c r="DC125" t="str">
        <f t="shared" si="60"/>
        <v/>
      </c>
      <c r="DD125" t="str">
        <f t="shared" ca="1" si="61"/>
        <v/>
      </c>
      <c r="DE125" t="str">
        <f t="shared" si="62"/>
        <v/>
      </c>
      <c r="DF125" t="str">
        <f t="shared" ca="1" si="63"/>
        <v/>
      </c>
      <c r="DG125" t="str">
        <f t="shared" si="64"/>
        <v/>
      </c>
      <c r="DH125" t="str">
        <f t="shared" ca="1" si="65"/>
        <v/>
      </c>
      <c r="DI125" t="str">
        <f t="shared" si="66"/>
        <v/>
      </c>
      <c r="DJ125" t="str">
        <f t="shared" ca="1" si="67"/>
        <v/>
      </c>
      <c r="DK125" t="str">
        <f t="shared" si="68"/>
        <v/>
      </c>
      <c r="DL125" t="str">
        <f t="shared" ca="1" si="69"/>
        <v/>
      </c>
      <c r="DM125" t="str">
        <f t="shared" si="70"/>
        <v/>
      </c>
      <c r="DN125" t="str">
        <f t="shared" ca="1" si="71"/>
        <v/>
      </c>
      <c r="DO125" t="str">
        <f t="shared" si="72"/>
        <v/>
      </c>
      <c r="DP125" t="str">
        <f t="shared" ca="1" si="73"/>
        <v/>
      </c>
      <c r="DQ125" t="str">
        <f t="shared" si="74"/>
        <v/>
      </c>
      <c r="DR125" t="str">
        <f t="shared" ca="1" si="75"/>
        <v/>
      </c>
      <c r="DS125" t="str">
        <f t="shared" si="76"/>
        <v/>
      </c>
      <c r="DT125" t="str">
        <f t="shared" ca="1" si="77"/>
        <v/>
      </c>
      <c r="DU125" t="str">
        <f t="shared" si="78"/>
        <v/>
      </c>
      <c r="DV125" t="str">
        <f t="shared" ca="1" si="79"/>
        <v/>
      </c>
      <c r="DW125" t="str">
        <f t="shared" si="80"/>
        <v/>
      </c>
      <c r="DX125" t="str">
        <f t="shared" ca="1" si="81"/>
        <v/>
      </c>
      <c r="DY125" t="str">
        <f t="shared" si="82"/>
        <v/>
      </c>
      <c r="DZ125" t="str">
        <f t="shared" ca="1" si="83"/>
        <v/>
      </c>
      <c r="EA125" t="str">
        <f t="shared" si="84"/>
        <v/>
      </c>
      <c r="EB125" t="str">
        <f t="shared" ca="1" si="85"/>
        <v/>
      </c>
      <c r="EC125" t="str">
        <f t="shared" si="86"/>
        <v/>
      </c>
      <c r="ED125" t="str">
        <f t="shared" ca="1" si="87"/>
        <v/>
      </c>
      <c r="EE125" t="str">
        <f t="shared" si="88"/>
        <v/>
      </c>
      <c r="EF125" t="str">
        <f t="shared" ca="1" si="89"/>
        <v/>
      </c>
      <c r="EG125" t="str">
        <f t="shared" si="90"/>
        <v/>
      </c>
      <c r="EH125" t="str">
        <f t="shared" ca="1" si="91"/>
        <v/>
      </c>
      <c r="EI125">
        <f t="shared" si="92"/>
        <v>817</v>
      </c>
      <c r="EJ125">
        <f t="shared" ca="1" si="93"/>
        <v>817</v>
      </c>
      <c r="EK125">
        <f t="shared" ca="1" si="95"/>
        <v>817</v>
      </c>
      <c r="EL125">
        <v>817</v>
      </c>
      <c r="EM125">
        <v>51007</v>
      </c>
      <c r="EN125">
        <v>16993</v>
      </c>
      <c r="EO125">
        <v>414</v>
      </c>
      <c r="EP125">
        <v>1871</v>
      </c>
      <c r="EQ125">
        <v>14911</v>
      </c>
      <c r="ER125">
        <v>817</v>
      </c>
      <c r="ES125">
        <v>20076</v>
      </c>
      <c r="ET125">
        <v>2472</v>
      </c>
      <c r="EU125">
        <v>2</v>
      </c>
      <c r="EV125" t="s">
        <v>156</v>
      </c>
      <c r="EW125">
        <v>1024</v>
      </c>
      <c r="EX125">
        <v>2</v>
      </c>
      <c r="EY125">
        <v>48000</v>
      </c>
      <c r="EZ125">
        <v>-16</v>
      </c>
      <c r="FA125" t="s">
        <v>170</v>
      </c>
      <c r="FB125">
        <v>1</v>
      </c>
      <c r="FC125" t="s">
        <v>199</v>
      </c>
      <c r="FD125">
        <v>521693</v>
      </c>
      <c r="FE125">
        <v>504698</v>
      </c>
      <c r="FF125">
        <v>16969</v>
      </c>
      <c r="FG125">
        <v>1234397</v>
      </c>
      <c r="FH125">
        <v>1236112</v>
      </c>
      <c r="FI125">
        <v>504679</v>
      </c>
      <c r="FJ125">
        <v>1234397</v>
      </c>
      <c r="FK125">
        <v>502203</v>
      </c>
      <c r="FL125" t="s">
        <v>158</v>
      </c>
      <c r="FM125">
        <v>498650</v>
      </c>
      <c r="FN125">
        <v>438000</v>
      </c>
      <c r="FO125">
        <v>458663</v>
      </c>
      <c r="FP125">
        <v>2057</v>
      </c>
      <c r="FQ125">
        <v>2051</v>
      </c>
      <c r="FR125">
        <v>1233646</v>
      </c>
      <c r="FS125">
        <v>437999</v>
      </c>
      <c r="FT125">
        <v>437999</v>
      </c>
      <c r="FU125">
        <v>2055</v>
      </c>
      <c r="FV125">
        <v>1239696</v>
      </c>
      <c r="FW125">
        <v>1238112</v>
      </c>
      <c r="FX125">
        <v>1240515</v>
      </c>
      <c r="FY125">
        <v>438415</v>
      </c>
      <c r="FZ125">
        <v>460534</v>
      </c>
      <c r="GA125">
        <v>438586</v>
      </c>
      <c r="GB125">
        <v>502203</v>
      </c>
      <c r="GC125">
        <v>500650</v>
      </c>
      <c r="GD125">
        <v>504676</v>
      </c>
      <c r="GE125" t="s">
        <v>158</v>
      </c>
      <c r="GF125">
        <v>1239696</v>
      </c>
      <c r="GG125">
        <v>498649</v>
      </c>
      <c r="GH125">
        <v>1233644</v>
      </c>
      <c r="GI125">
        <v>572700</v>
      </c>
      <c r="GJ125" t="s">
        <v>172</v>
      </c>
      <c r="GK125">
        <v>79</v>
      </c>
      <c r="GL125">
        <v>176902</v>
      </c>
      <c r="GM125">
        <v>82</v>
      </c>
      <c r="GN125" t="s">
        <v>182</v>
      </c>
      <c r="GO125" t="s">
        <v>166</v>
      </c>
      <c r="GP125">
        <v>1024</v>
      </c>
      <c r="GQ125">
        <v>-50</v>
      </c>
      <c r="GR125">
        <v>180</v>
      </c>
      <c r="GS125">
        <f t="shared" si="94"/>
        <v>82</v>
      </c>
      <c r="GT125" t="str">
        <f t="shared" si="49"/>
        <v>test</v>
      </c>
    </row>
    <row r="126" spans="1:202" x14ac:dyDescent="0.2">
      <c r="A126">
        <v>96</v>
      </c>
      <c r="B126">
        <v>96</v>
      </c>
      <c r="C126">
        <v>2134</v>
      </c>
      <c r="D126">
        <v>2134</v>
      </c>
      <c r="E126" t="s">
        <v>155</v>
      </c>
      <c r="F126" t="s">
        <v>156</v>
      </c>
      <c r="G126" t="s">
        <v>156</v>
      </c>
      <c r="H126" t="s">
        <v>156</v>
      </c>
      <c r="I126">
        <v>0</v>
      </c>
      <c r="J126" t="s">
        <v>157</v>
      </c>
      <c r="K126">
        <v>1</v>
      </c>
      <c r="L126" t="s">
        <v>154</v>
      </c>
      <c r="M126" t="s">
        <v>154</v>
      </c>
      <c r="N126" t="s">
        <v>154</v>
      </c>
      <c r="O126">
        <v>1</v>
      </c>
      <c r="P126" t="s">
        <v>154</v>
      </c>
      <c r="Q126" t="s">
        <v>154</v>
      </c>
      <c r="R126" t="s">
        <v>183</v>
      </c>
      <c r="S126">
        <v>0</v>
      </c>
      <c r="T126">
        <v>5</v>
      </c>
      <c r="U126">
        <v>0</v>
      </c>
      <c r="V126">
        <v>82</v>
      </c>
      <c r="W126">
        <v>82</v>
      </c>
      <c r="X126">
        <v>5</v>
      </c>
      <c r="Y126">
        <v>82</v>
      </c>
      <c r="Z126">
        <v>41</v>
      </c>
      <c r="AA126">
        <v>0</v>
      </c>
      <c r="AB126">
        <v>41</v>
      </c>
      <c r="AC126">
        <v>5</v>
      </c>
      <c r="AD126">
        <v>5</v>
      </c>
      <c r="AE126">
        <v>0</v>
      </c>
      <c r="AF126">
        <v>0</v>
      </c>
      <c r="AG126">
        <v>82</v>
      </c>
      <c r="AH126">
        <v>5</v>
      </c>
      <c r="AI126">
        <v>5</v>
      </c>
      <c r="AJ126">
        <v>0</v>
      </c>
      <c r="AK126">
        <v>82</v>
      </c>
      <c r="AL126">
        <v>82</v>
      </c>
      <c r="AM126">
        <v>124</v>
      </c>
      <c r="AN126">
        <v>5</v>
      </c>
      <c r="AO126">
        <v>5</v>
      </c>
      <c r="AP126">
        <v>5</v>
      </c>
      <c r="AQ126">
        <v>41</v>
      </c>
      <c r="AR126">
        <v>41</v>
      </c>
      <c r="AS126">
        <v>41</v>
      </c>
      <c r="AT126">
        <v>5</v>
      </c>
      <c r="AU126">
        <v>82</v>
      </c>
      <c r="AV126">
        <v>41</v>
      </c>
      <c r="AW126">
        <v>82</v>
      </c>
      <c r="AX126">
        <v>0</v>
      </c>
      <c r="AY126" t="s">
        <v>159</v>
      </c>
      <c r="AZ126">
        <v>-48</v>
      </c>
      <c r="BA126">
        <v>181</v>
      </c>
      <c r="BB126" t="s">
        <v>206</v>
      </c>
      <c r="BC126" t="s">
        <v>161</v>
      </c>
      <c r="BD126" t="b">
        <v>0</v>
      </c>
      <c r="BE126" t="s">
        <v>164</v>
      </c>
      <c r="BF126" t="b">
        <v>1</v>
      </c>
      <c r="BH126" t="s">
        <v>222</v>
      </c>
      <c r="BI126" t="s">
        <v>207</v>
      </c>
      <c r="BJ126" t="b">
        <v>0</v>
      </c>
      <c r="BK126" t="s">
        <v>163</v>
      </c>
      <c r="BL126" t="b">
        <v>0</v>
      </c>
      <c r="BM126">
        <v>18</v>
      </c>
      <c r="BN126" t="s">
        <v>164</v>
      </c>
      <c r="BO126" t="s">
        <v>165</v>
      </c>
      <c r="BP126" t="s">
        <v>164</v>
      </c>
      <c r="BQ126" t="s">
        <v>166</v>
      </c>
      <c r="BR126">
        <v>768</v>
      </c>
      <c r="BS126" t="s">
        <v>156</v>
      </c>
      <c r="BT126" t="s">
        <v>173</v>
      </c>
      <c r="BU126" t="s">
        <v>181</v>
      </c>
      <c r="BV126" t="s">
        <v>194</v>
      </c>
      <c r="BW126">
        <v>82</v>
      </c>
      <c r="BX126">
        <v>6</v>
      </c>
      <c r="BY126">
        <v>0</v>
      </c>
      <c r="BZ126">
        <v>6</v>
      </c>
      <c r="CA126" t="s">
        <v>223</v>
      </c>
      <c r="CB126" t="s">
        <v>156</v>
      </c>
      <c r="CC126">
        <v>7</v>
      </c>
      <c r="CD126" t="b">
        <v>0</v>
      </c>
      <c r="CE126" t="s">
        <v>168</v>
      </c>
      <c r="CF126" t="s">
        <v>224</v>
      </c>
      <c r="CG126">
        <v>49</v>
      </c>
      <c r="CH126">
        <v>0</v>
      </c>
      <c r="CI126" t="s">
        <v>183</v>
      </c>
      <c r="CJ126" t="s">
        <v>169</v>
      </c>
      <c r="CK126" t="s">
        <v>198</v>
      </c>
      <c r="CL126" t="s">
        <v>169</v>
      </c>
      <c r="CM126" t="s">
        <v>198</v>
      </c>
      <c r="CN126" t="s">
        <v>198</v>
      </c>
      <c r="CO126" t="s">
        <v>183</v>
      </c>
      <c r="CP126" t="s">
        <v>198</v>
      </c>
      <c r="CQ126">
        <v>1</v>
      </c>
      <c r="CR126">
        <v>295</v>
      </c>
      <c r="CS126" t="str">
        <f t="shared" si="50"/>
        <v/>
      </c>
      <c r="CT126" t="str">
        <f t="shared" ca="1" si="51"/>
        <v/>
      </c>
      <c r="CU126" t="str">
        <f t="shared" si="52"/>
        <v/>
      </c>
      <c r="CV126" t="str">
        <f t="shared" ca="1" si="53"/>
        <v/>
      </c>
      <c r="CW126" t="str">
        <f t="shared" si="54"/>
        <v/>
      </c>
      <c r="CX126" t="str">
        <f t="shared" ca="1" si="55"/>
        <v/>
      </c>
      <c r="CY126" t="str">
        <f t="shared" si="56"/>
        <v/>
      </c>
      <c r="CZ126" t="str">
        <f t="shared" ca="1" si="57"/>
        <v/>
      </c>
      <c r="DA126" t="str">
        <f t="shared" si="58"/>
        <v/>
      </c>
      <c r="DB126" t="str">
        <f t="shared" ca="1" si="59"/>
        <v/>
      </c>
      <c r="DC126" t="str">
        <f t="shared" si="60"/>
        <v/>
      </c>
      <c r="DD126" t="str">
        <f t="shared" ca="1" si="61"/>
        <v/>
      </c>
      <c r="DE126" t="str">
        <f t="shared" si="62"/>
        <v/>
      </c>
      <c r="DF126" t="str">
        <f t="shared" ca="1" si="63"/>
        <v/>
      </c>
      <c r="DG126" t="str">
        <f t="shared" si="64"/>
        <v/>
      </c>
      <c r="DH126" t="str">
        <f t="shared" ca="1" si="65"/>
        <v/>
      </c>
      <c r="DI126" t="str">
        <f t="shared" si="66"/>
        <v/>
      </c>
      <c r="DJ126" t="str">
        <f t="shared" ca="1" si="67"/>
        <v/>
      </c>
      <c r="DK126" t="str">
        <f t="shared" si="68"/>
        <v/>
      </c>
      <c r="DL126" t="str">
        <f t="shared" ca="1" si="69"/>
        <v/>
      </c>
      <c r="DM126" t="str">
        <f t="shared" si="70"/>
        <v/>
      </c>
      <c r="DN126" t="str">
        <f t="shared" ca="1" si="71"/>
        <v/>
      </c>
      <c r="DO126" t="str">
        <f t="shared" si="72"/>
        <v/>
      </c>
      <c r="DP126" t="str">
        <f t="shared" ca="1" si="73"/>
        <v/>
      </c>
      <c r="DQ126" t="str">
        <f t="shared" si="74"/>
        <v/>
      </c>
      <c r="DR126" t="str">
        <f t="shared" ca="1" si="75"/>
        <v/>
      </c>
      <c r="DS126" t="str">
        <f t="shared" si="76"/>
        <v/>
      </c>
      <c r="DT126" t="str">
        <f t="shared" ca="1" si="77"/>
        <v/>
      </c>
      <c r="DU126" t="str">
        <f t="shared" si="78"/>
        <v/>
      </c>
      <c r="DV126" t="str">
        <f t="shared" ca="1" si="79"/>
        <v/>
      </c>
      <c r="DW126" t="str">
        <f t="shared" si="80"/>
        <v/>
      </c>
      <c r="DX126" t="str">
        <f t="shared" ca="1" si="81"/>
        <v/>
      </c>
      <c r="DY126" t="str">
        <f t="shared" si="82"/>
        <v/>
      </c>
      <c r="DZ126" t="str">
        <f t="shared" ca="1" si="83"/>
        <v/>
      </c>
      <c r="EA126" t="str">
        <f t="shared" si="84"/>
        <v/>
      </c>
      <c r="EB126" t="str">
        <f t="shared" ca="1" si="85"/>
        <v/>
      </c>
      <c r="EC126" t="str">
        <f t="shared" si="86"/>
        <v/>
      </c>
      <c r="ED126" t="str">
        <f t="shared" ca="1" si="87"/>
        <v/>
      </c>
      <c r="EE126" t="str">
        <f t="shared" si="88"/>
        <v/>
      </c>
      <c r="EF126" t="str">
        <f t="shared" ca="1" si="89"/>
        <v/>
      </c>
      <c r="EG126" t="str">
        <f t="shared" si="90"/>
        <v/>
      </c>
      <c r="EH126" t="str">
        <f t="shared" ca="1" si="91"/>
        <v/>
      </c>
      <c r="EI126" t="str">
        <f t="shared" si="92"/>
        <v/>
      </c>
      <c r="EJ126" t="str">
        <f t="shared" ca="1" si="93"/>
        <v/>
      </c>
      <c r="EK126" t="str">
        <f t="shared" ca="1" si="95"/>
        <v/>
      </c>
      <c r="EL126" t="s">
        <v>924</v>
      </c>
      <c r="EM126">
        <v>51007</v>
      </c>
      <c r="EN126">
        <v>16993</v>
      </c>
      <c r="EO126">
        <v>414</v>
      </c>
      <c r="EP126">
        <v>1871</v>
      </c>
      <c r="EQ126">
        <v>14911</v>
      </c>
      <c r="ER126">
        <v>295</v>
      </c>
      <c r="ES126">
        <v>20076</v>
      </c>
      <c r="ET126">
        <v>2472</v>
      </c>
      <c r="EU126">
        <v>2</v>
      </c>
      <c r="EV126" t="s">
        <v>156</v>
      </c>
      <c r="EW126">
        <v>1024</v>
      </c>
      <c r="EX126">
        <v>2</v>
      </c>
      <c r="EY126">
        <v>48000</v>
      </c>
      <c r="EZ126">
        <v>-16</v>
      </c>
      <c r="FA126" t="s">
        <v>170</v>
      </c>
      <c r="FB126">
        <v>1</v>
      </c>
      <c r="FC126" t="s">
        <v>199</v>
      </c>
      <c r="FD126">
        <v>521693</v>
      </c>
      <c r="FE126">
        <v>504698</v>
      </c>
      <c r="FF126">
        <v>16969</v>
      </c>
      <c r="FG126">
        <v>1241299</v>
      </c>
      <c r="FH126">
        <v>1242896</v>
      </c>
      <c r="FI126">
        <v>504679</v>
      </c>
      <c r="FJ126">
        <v>1241299</v>
      </c>
      <c r="FK126">
        <v>502203</v>
      </c>
      <c r="FL126" t="s">
        <v>158</v>
      </c>
      <c r="FM126">
        <v>498650</v>
      </c>
      <c r="FN126">
        <v>438000</v>
      </c>
      <c r="FO126">
        <v>458663</v>
      </c>
      <c r="FP126">
        <v>2057</v>
      </c>
      <c r="FQ126">
        <v>2051</v>
      </c>
      <c r="FR126">
        <v>1240548</v>
      </c>
      <c r="FS126">
        <v>437999</v>
      </c>
      <c r="FT126">
        <v>437999</v>
      </c>
      <c r="FU126">
        <v>2055</v>
      </c>
      <c r="FV126">
        <v>1246885</v>
      </c>
      <c r="FW126">
        <v>1244896</v>
      </c>
      <c r="FX126">
        <v>1247182</v>
      </c>
      <c r="FY126">
        <v>438415</v>
      </c>
      <c r="FZ126">
        <v>460534</v>
      </c>
      <c r="GA126">
        <v>438586</v>
      </c>
      <c r="GB126">
        <v>502203</v>
      </c>
      <c r="GC126">
        <v>500650</v>
      </c>
      <c r="GD126">
        <v>504676</v>
      </c>
      <c r="GE126" t="s">
        <v>158</v>
      </c>
      <c r="GF126">
        <v>1246885</v>
      </c>
      <c r="GG126">
        <v>498649</v>
      </c>
      <c r="GH126">
        <v>1240546</v>
      </c>
      <c r="GI126">
        <v>572700</v>
      </c>
      <c r="GJ126" t="s">
        <v>172</v>
      </c>
      <c r="GK126">
        <v>80</v>
      </c>
      <c r="GL126">
        <v>177197</v>
      </c>
      <c r="GM126">
        <v>83</v>
      </c>
      <c r="GN126" t="s">
        <v>185</v>
      </c>
      <c r="GO126" t="s">
        <v>166</v>
      </c>
      <c r="GP126">
        <v>1024</v>
      </c>
      <c r="GQ126">
        <v>-50</v>
      </c>
      <c r="GR126">
        <v>180</v>
      </c>
      <c r="GS126">
        <f t="shared" si="94"/>
        <v>83</v>
      </c>
      <c r="GT126" t="str">
        <f t="shared" si="49"/>
        <v>test</v>
      </c>
    </row>
    <row r="127" spans="1:202" x14ac:dyDescent="0.2">
      <c r="A127">
        <v>96</v>
      </c>
      <c r="B127">
        <v>96</v>
      </c>
      <c r="C127">
        <v>2129</v>
      </c>
      <c r="D127">
        <v>2129</v>
      </c>
      <c r="E127" t="s">
        <v>155</v>
      </c>
      <c r="F127" t="s">
        <v>156</v>
      </c>
      <c r="G127" t="s">
        <v>156</v>
      </c>
      <c r="H127" t="s">
        <v>156</v>
      </c>
      <c r="I127">
        <v>0</v>
      </c>
      <c r="J127" t="s">
        <v>157</v>
      </c>
      <c r="K127">
        <v>1</v>
      </c>
      <c r="L127" t="s">
        <v>154</v>
      </c>
      <c r="M127" t="s">
        <v>154</v>
      </c>
      <c r="N127" t="s">
        <v>154</v>
      </c>
      <c r="O127">
        <v>1</v>
      </c>
      <c r="P127" t="s">
        <v>154</v>
      </c>
      <c r="Q127" t="s">
        <v>154</v>
      </c>
      <c r="R127" t="s">
        <v>183</v>
      </c>
      <c r="S127">
        <v>0</v>
      </c>
      <c r="T127">
        <v>5</v>
      </c>
      <c r="U127">
        <v>0</v>
      </c>
      <c r="V127">
        <v>83</v>
      </c>
      <c r="W127">
        <v>83</v>
      </c>
      <c r="X127">
        <v>5</v>
      </c>
      <c r="Y127">
        <v>83</v>
      </c>
      <c r="Z127">
        <v>41</v>
      </c>
      <c r="AA127">
        <v>0</v>
      </c>
      <c r="AB127">
        <v>41</v>
      </c>
      <c r="AC127">
        <v>5</v>
      </c>
      <c r="AD127">
        <v>5</v>
      </c>
      <c r="AE127">
        <v>0</v>
      </c>
      <c r="AF127">
        <v>0</v>
      </c>
      <c r="AG127">
        <v>83</v>
      </c>
      <c r="AH127">
        <v>5</v>
      </c>
      <c r="AI127">
        <v>5</v>
      </c>
      <c r="AJ127">
        <v>0</v>
      </c>
      <c r="AK127">
        <v>83</v>
      </c>
      <c r="AL127">
        <v>83</v>
      </c>
      <c r="AM127">
        <v>125</v>
      </c>
      <c r="AN127">
        <v>5</v>
      </c>
      <c r="AO127">
        <v>5</v>
      </c>
      <c r="AP127">
        <v>5</v>
      </c>
      <c r="AQ127">
        <v>41</v>
      </c>
      <c r="AR127">
        <v>41</v>
      </c>
      <c r="AS127">
        <v>41</v>
      </c>
      <c r="AT127">
        <v>5</v>
      </c>
      <c r="AU127">
        <v>83</v>
      </c>
      <c r="AV127">
        <v>41</v>
      </c>
      <c r="AW127">
        <v>83</v>
      </c>
      <c r="AX127">
        <v>0</v>
      </c>
      <c r="AY127" t="s">
        <v>159</v>
      </c>
      <c r="AZ127">
        <v>-48</v>
      </c>
      <c r="BA127">
        <v>181</v>
      </c>
      <c r="BB127" t="s">
        <v>206</v>
      </c>
      <c r="BC127" t="s">
        <v>161</v>
      </c>
      <c r="BD127" t="b">
        <v>0</v>
      </c>
      <c r="BE127" t="s">
        <v>164</v>
      </c>
      <c r="BF127" t="b">
        <v>1</v>
      </c>
      <c r="BH127" t="s">
        <v>222</v>
      </c>
      <c r="BI127" t="s">
        <v>207</v>
      </c>
      <c r="BJ127" t="b">
        <v>0</v>
      </c>
      <c r="BK127" t="s">
        <v>163</v>
      </c>
      <c r="BL127" t="b">
        <v>0</v>
      </c>
      <c r="BM127">
        <v>18</v>
      </c>
      <c r="BN127" t="s">
        <v>164</v>
      </c>
      <c r="BO127" t="s">
        <v>165</v>
      </c>
      <c r="BP127" t="s">
        <v>164</v>
      </c>
      <c r="BQ127" t="s">
        <v>166</v>
      </c>
      <c r="BR127">
        <v>768</v>
      </c>
      <c r="BS127" t="s">
        <v>156</v>
      </c>
      <c r="BT127" t="s">
        <v>173</v>
      </c>
      <c r="BU127" t="s">
        <v>176</v>
      </c>
      <c r="BV127" t="s">
        <v>191</v>
      </c>
      <c r="BW127">
        <v>83</v>
      </c>
      <c r="BX127">
        <v>6</v>
      </c>
      <c r="BY127">
        <v>0</v>
      </c>
      <c r="BZ127">
        <v>6</v>
      </c>
      <c r="CA127" t="s">
        <v>223</v>
      </c>
      <c r="CB127" t="s">
        <v>156</v>
      </c>
      <c r="CC127">
        <v>7</v>
      </c>
      <c r="CD127" t="b">
        <v>0</v>
      </c>
      <c r="CE127" t="s">
        <v>168</v>
      </c>
      <c r="CF127" t="s">
        <v>224</v>
      </c>
      <c r="CG127">
        <v>71</v>
      </c>
      <c r="CH127">
        <v>0</v>
      </c>
      <c r="CI127" t="s">
        <v>183</v>
      </c>
      <c r="CJ127" t="s">
        <v>169</v>
      </c>
      <c r="CK127" t="s">
        <v>198</v>
      </c>
      <c r="CL127" t="s">
        <v>169</v>
      </c>
      <c r="CM127" t="s">
        <v>198</v>
      </c>
      <c r="CN127" t="s">
        <v>198</v>
      </c>
      <c r="CO127" t="s">
        <v>183</v>
      </c>
      <c r="CP127" t="s">
        <v>198</v>
      </c>
      <c r="CQ127">
        <v>1</v>
      </c>
      <c r="CR127">
        <v>1717</v>
      </c>
      <c r="CS127" t="str">
        <f t="shared" si="50"/>
        <v/>
      </c>
      <c r="CT127" t="str">
        <f t="shared" ca="1" si="51"/>
        <v/>
      </c>
      <c r="CU127" t="str">
        <f t="shared" si="52"/>
        <v/>
      </c>
      <c r="CV127" t="str">
        <f t="shared" ca="1" si="53"/>
        <v/>
      </c>
      <c r="CW127" t="str">
        <f t="shared" si="54"/>
        <v/>
      </c>
      <c r="CX127" t="str">
        <f t="shared" ca="1" si="55"/>
        <v/>
      </c>
      <c r="CY127" t="str">
        <f t="shared" si="56"/>
        <v/>
      </c>
      <c r="CZ127" t="str">
        <f t="shared" ca="1" si="57"/>
        <v/>
      </c>
      <c r="DA127" t="str">
        <f t="shared" si="58"/>
        <v/>
      </c>
      <c r="DB127" t="str">
        <f t="shared" ca="1" si="59"/>
        <v/>
      </c>
      <c r="DC127" t="str">
        <f t="shared" si="60"/>
        <v/>
      </c>
      <c r="DD127" t="str">
        <f t="shared" ca="1" si="61"/>
        <v/>
      </c>
      <c r="DE127" t="str">
        <f t="shared" si="62"/>
        <v/>
      </c>
      <c r="DF127" t="str">
        <f t="shared" ca="1" si="63"/>
        <v/>
      </c>
      <c r="DG127" t="str">
        <f t="shared" si="64"/>
        <v/>
      </c>
      <c r="DH127" t="str">
        <f t="shared" ca="1" si="65"/>
        <v/>
      </c>
      <c r="DI127" t="str">
        <f t="shared" si="66"/>
        <v/>
      </c>
      <c r="DJ127" t="str">
        <f t="shared" ca="1" si="67"/>
        <v/>
      </c>
      <c r="DK127" t="str">
        <f t="shared" si="68"/>
        <v/>
      </c>
      <c r="DL127" t="str">
        <f t="shared" ca="1" si="69"/>
        <v/>
      </c>
      <c r="DM127" t="str">
        <f t="shared" si="70"/>
        <v/>
      </c>
      <c r="DN127" t="str">
        <f t="shared" ca="1" si="71"/>
        <v/>
      </c>
      <c r="DO127" t="str">
        <f t="shared" si="72"/>
        <v/>
      </c>
      <c r="DP127" t="str">
        <f t="shared" ca="1" si="73"/>
        <v/>
      </c>
      <c r="DQ127" t="str">
        <f t="shared" si="74"/>
        <v/>
      </c>
      <c r="DR127" t="str">
        <f t="shared" ca="1" si="75"/>
        <v/>
      </c>
      <c r="DS127" t="str">
        <f t="shared" si="76"/>
        <v/>
      </c>
      <c r="DT127" t="str">
        <f t="shared" ca="1" si="77"/>
        <v/>
      </c>
      <c r="DU127" t="str">
        <f t="shared" si="78"/>
        <v/>
      </c>
      <c r="DV127" t="str">
        <f t="shared" ca="1" si="79"/>
        <v/>
      </c>
      <c r="DW127" t="str">
        <f t="shared" si="80"/>
        <v/>
      </c>
      <c r="DX127" t="str">
        <f t="shared" ca="1" si="81"/>
        <v/>
      </c>
      <c r="DY127" t="str">
        <f t="shared" si="82"/>
        <v/>
      </c>
      <c r="DZ127" t="str">
        <f t="shared" ca="1" si="83"/>
        <v/>
      </c>
      <c r="EA127" t="str">
        <f t="shared" si="84"/>
        <v/>
      </c>
      <c r="EB127" t="str">
        <f t="shared" ca="1" si="85"/>
        <v/>
      </c>
      <c r="EC127" t="str">
        <f t="shared" si="86"/>
        <v/>
      </c>
      <c r="ED127" t="str">
        <f t="shared" ca="1" si="87"/>
        <v/>
      </c>
      <c r="EE127" t="str">
        <f t="shared" si="88"/>
        <v/>
      </c>
      <c r="EF127" t="str">
        <f t="shared" ca="1" si="89"/>
        <v/>
      </c>
      <c r="EG127" t="str">
        <f t="shared" si="90"/>
        <v/>
      </c>
      <c r="EH127" t="str">
        <f t="shared" ca="1" si="91"/>
        <v/>
      </c>
      <c r="EI127" t="str">
        <f t="shared" si="92"/>
        <v/>
      </c>
      <c r="EJ127" t="str">
        <f t="shared" ca="1" si="93"/>
        <v/>
      </c>
      <c r="EK127" t="str">
        <f t="shared" ca="1" si="95"/>
        <v/>
      </c>
      <c r="EL127" t="s">
        <v>924</v>
      </c>
      <c r="EM127">
        <v>51007</v>
      </c>
      <c r="EN127">
        <v>16993</v>
      </c>
      <c r="EO127">
        <v>414</v>
      </c>
      <c r="EP127">
        <v>1871</v>
      </c>
      <c r="EQ127">
        <v>14911</v>
      </c>
      <c r="ER127">
        <v>1717</v>
      </c>
      <c r="ES127">
        <v>20076</v>
      </c>
      <c r="ET127">
        <v>2472</v>
      </c>
      <c r="EU127">
        <v>2</v>
      </c>
      <c r="EV127" t="s">
        <v>156</v>
      </c>
      <c r="EW127">
        <v>1024</v>
      </c>
      <c r="EX127">
        <v>2</v>
      </c>
      <c r="EY127">
        <v>48000</v>
      </c>
      <c r="EZ127">
        <v>-16</v>
      </c>
      <c r="FA127" t="s">
        <v>170</v>
      </c>
      <c r="FB127">
        <v>1</v>
      </c>
      <c r="FC127" t="s">
        <v>199</v>
      </c>
      <c r="FD127">
        <v>521693</v>
      </c>
      <c r="FE127">
        <v>504698</v>
      </c>
      <c r="FF127">
        <v>16969</v>
      </c>
      <c r="FG127">
        <v>1247964</v>
      </c>
      <c r="FH127">
        <v>1249466</v>
      </c>
      <c r="FI127">
        <v>504679</v>
      </c>
      <c r="FJ127">
        <v>1247964</v>
      </c>
      <c r="FK127">
        <v>502203</v>
      </c>
      <c r="FL127" t="s">
        <v>158</v>
      </c>
      <c r="FM127">
        <v>498650</v>
      </c>
      <c r="FN127">
        <v>438000</v>
      </c>
      <c r="FO127">
        <v>458663</v>
      </c>
      <c r="FP127">
        <v>2057</v>
      </c>
      <c r="FQ127">
        <v>2051</v>
      </c>
      <c r="FR127">
        <v>1247213</v>
      </c>
      <c r="FS127">
        <v>437999</v>
      </c>
      <c r="FT127">
        <v>437999</v>
      </c>
      <c r="FU127">
        <v>2055</v>
      </c>
      <c r="FV127">
        <v>1253008</v>
      </c>
      <c r="FW127">
        <v>1251466</v>
      </c>
      <c r="FX127">
        <v>1254727</v>
      </c>
      <c r="FY127">
        <v>438415</v>
      </c>
      <c r="FZ127">
        <v>460534</v>
      </c>
      <c r="GA127">
        <v>438586</v>
      </c>
      <c r="GB127">
        <v>502203</v>
      </c>
      <c r="GC127">
        <v>500650</v>
      </c>
      <c r="GD127">
        <v>504676</v>
      </c>
      <c r="GE127" t="s">
        <v>158</v>
      </c>
      <c r="GF127">
        <v>1253008</v>
      </c>
      <c r="GG127">
        <v>498649</v>
      </c>
      <c r="GH127">
        <v>1247212</v>
      </c>
      <c r="GI127">
        <v>572700</v>
      </c>
      <c r="GJ127" t="s">
        <v>172</v>
      </c>
      <c r="GK127">
        <v>81</v>
      </c>
      <c r="GL127">
        <v>178914</v>
      </c>
      <c r="GM127">
        <v>84</v>
      </c>
      <c r="GN127" t="s">
        <v>185</v>
      </c>
      <c r="GO127" t="s">
        <v>166</v>
      </c>
      <c r="GP127">
        <v>1024</v>
      </c>
      <c r="GQ127">
        <v>-50</v>
      </c>
      <c r="GR127">
        <v>180</v>
      </c>
      <c r="GS127">
        <f t="shared" si="94"/>
        <v>84</v>
      </c>
      <c r="GT127" t="str">
        <f t="shared" si="49"/>
        <v>test</v>
      </c>
    </row>
    <row r="128" spans="1:202" x14ac:dyDescent="0.2">
      <c r="A128" t="s">
        <v>154</v>
      </c>
      <c r="B128" t="s">
        <v>154</v>
      </c>
      <c r="C128">
        <v>4733</v>
      </c>
      <c r="D128">
        <v>4733</v>
      </c>
      <c r="E128" t="s">
        <v>155</v>
      </c>
      <c r="F128" t="s">
        <v>156</v>
      </c>
      <c r="G128" t="s">
        <v>156</v>
      </c>
      <c r="H128" t="s">
        <v>156</v>
      </c>
      <c r="I128">
        <v>0</v>
      </c>
      <c r="J128" t="s">
        <v>157</v>
      </c>
      <c r="K128">
        <v>0</v>
      </c>
      <c r="L128" t="s">
        <v>154</v>
      </c>
      <c r="M128" t="s">
        <v>154</v>
      </c>
      <c r="N128" t="s">
        <v>154</v>
      </c>
      <c r="O128" t="s">
        <v>158</v>
      </c>
      <c r="P128" t="s">
        <v>154</v>
      </c>
      <c r="Q128" t="s">
        <v>154</v>
      </c>
      <c r="R128" t="s">
        <v>158</v>
      </c>
      <c r="S128">
        <v>0</v>
      </c>
      <c r="T128" t="s">
        <v>158</v>
      </c>
      <c r="U128">
        <v>0</v>
      </c>
      <c r="V128" t="s">
        <v>158</v>
      </c>
      <c r="W128" t="s">
        <v>158</v>
      </c>
      <c r="X128">
        <v>0</v>
      </c>
      <c r="Y128" t="s">
        <v>158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158</v>
      </c>
      <c r="AH128">
        <v>0</v>
      </c>
      <c r="AI128">
        <v>0</v>
      </c>
      <c r="AJ128">
        <v>0</v>
      </c>
      <c r="AK128" t="s">
        <v>158</v>
      </c>
      <c r="AL128" t="s">
        <v>158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t="s">
        <v>158</v>
      </c>
      <c r="AV128">
        <v>0</v>
      </c>
      <c r="AW128" t="s">
        <v>158</v>
      </c>
      <c r="AX128">
        <v>0</v>
      </c>
      <c r="AY128" t="s">
        <v>159</v>
      </c>
      <c r="AZ128">
        <v>-155</v>
      </c>
      <c r="BA128">
        <v>-119</v>
      </c>
      <c r="BB128" t="s">
        <v>210</v>
      </c>
      <c r="BC128" t="s">
        <v>161</v>
      </c>
      <c r="BD128" t="b">
        <v>0</v>
      </c>
      <c r="BE128" t="s">
        <v>158</v>
      </c>
      <c r="BF128" t="b">
        <v>0</v>
      </c>
      <c r="BH128" t="s">
        <v>225</v>
      </c>
      <c r="BI128" t="s">
        <v>211</v>
      </c>
      <c r="BJ128" t="b">
        <v>0</v>
      </c>
      <c r="BK128" t="s">
        <v>163</v>
      </c>
      <c r="BL128" t="b">
        <v>0</v>
      </c>
      <c r="BM128">
        <v>18</v>
      </c>
      <c r="BN128" t="s">
        <v>164</v>
      </c>
      <c r="BO128" t="s">
        <v>165</v>
      </c>
      <c r="BP128" t="s">
        <v>164</v>
      </c>
      <c r="BQ128" t="s">
        <v>166</v>
      </c>
      <c r="BR128">
        <v>768</v>
      </c>
      <c r="BS128" t="s">
        <v>156</v>
      </c>
      <c r="BT128" t="s">
        <v>178</v>
      </c>
      <c r="BU128" t="s">
        <v>158</v>
      </c>
      <c r="BV128" t="s">
        <v>158</v>
      </c>
      <c r="BW128">
        <v>0</v>
      </c>
      <c r="BX128">
        <v>0</v>
      </c>
      <c r="BY128">
        <v>0</v>
      </c>
      <c r="BZ128">
        <v>0</v>
      </c>
      <c r="CA128" t="s">
        <v>226</v>
      </c>
      <c r="CB128" t="s">
        <v>156</v>
      </c>
      <c r="CC128">
        <v>0</v>
      </c>
      <c r="CD128" t="b">
        <v>0</v>
      </c>
      <c r="CE128" t="s">
        <v>168</v>
      </c>
      <c r="CF128" t="s">
        <v>227</v>
      </c>
      <c r="CG128" t="s">
        <v>158</v>
      </c>
      <c r="CH128">
        <v>0</v>
      </c>
      <c r="CI128">
        <v>1</v>
      </c>
      <c r="CJ128" t="s">
        <v>158</v>
      </c>
      <c r="CK128" t="s">
        <v>158</v>
      </c>
      <c r="CL128" t="s">
        <v>169</v>
      </c>
      <c r="CM128" t="s">
        <v>169</v>
      </c>
      <c r="CN128" t="s">
        <v>169</v>
      </c>
      <c r="CO128" t="s">
        <v>158</v>
      </c>
      <c r="CP128" t="s">
        <v>169</v>
      </c>
      <c r="CQ128">
        <v>1</v>
      </c>
      <c r="CR128">
        <v>4733</v>
      </c>
      <c r="CS128" t="str">
        <f t="shared" si="50"/>
        <v/>
      </c>
      <c r="CT128" t="str">
        <f t="shared" ca="1" si="51"/>
        <v/>
      </c>
      <c r="CU128" t="str">
        <f t="shared" si="52"/>
        <v/>
      </c>
      <c r="CV128" t="str">
        <f t="shared" ca="1" si="53"/>
        <v/>
      </c>
      <c r="CW128" t="str">
        <f t="shared" si="54"/>
        <v/>
      </c>
      <c r="CX128" t="str">
        <f t="shared" ca="1" si="55"/>
        <v/>
      </c>
      <c r="CY128" t="str">
        <f t="shared" si="56"/>
        <v/>
      </c>
      <c r="CZ128" t="str">
        <f t="shared" ca="1" si="57"/>
        <v/>
      </c>
      <c r="DA128" t="str">
        <f t="shared" si="58"/>
        <v/>
      </c>
      <c r="DB128" t="str">
        <f t="shared" ca="1" si="59"/>
        <v/>
      </c>
      <c r="DC128" t="str">
        <f t="shared" si="60"/>
        <v/>
      </c>
      <c r="DD128" t="str">
        <f t="shared" ca="1" si="61"/>
        <v/>
      </c>
      <c r="DE128" t="str">
        <f t="shared" si="62"/>
        <v/>
      </c>
      <c r="DF128" t="str">
        <f t="shared" ca="1" si="63"/>
        <v/>
      </c>
      <c r="DG128" t="str">
        <f t="shared" si="64"/>
        <v/>
      </c>
      <c r="DH128" t="str">
        <f t="shared" ca="1" si="65"/>
        <v/>
      </c>
      <c r="DI128" t="str">
        <f t="shared" si="66"/>
        <v/>
      </c>
      <c r="DJ128" t="str">
        <f t="shared" ca="1" si="67"/>
        <v/>
      </c>
      <c r="DK128" t="str">
        <f t="shared" si="68"/>
        <v/>
      </c>
      <c r="DL128" t="str">
        <f t="shared" ca="1" si="69"/>
        <v/>
      </c>
      <c r="DM128" t="str">
        <f t="shared" si="70"/>
        <v/>
      </c>
      <c r="DN128" t="str">
        <f t="shared" ca="1" si="71"/>
        <v/>
      </c>
      <c r="DO128" t="str">
        <f t="shared" si="72"/>
        <v/>
      </c>
      <c r="DP128" t="str">
        <f t="shared" ca="1" si="73"/>
        <v/>
      </c>
      <c r="DQ128" t="str">
        <f t="shared" si="74"/>
        <v/>
      </c>
      <c r="DR128" t="str">
        <f t="shared" ca="1" si="75"/>
        <v/>
      </c>
      <c r="DS128" t="str">
        <f t="shared" si="76"/>
        <v/>
      </c>
      <c r="DT128" t="str">
        <f t="shared" ca="1" si="77"/>
        <v/>
      </c>
      <c r="DU128" t="str">
        <f t="shared" si="78"/>
        <v/>
      </c>
      <c r="DV128" t="str">
        <f t="shared" ca="1" si="79"/>
        <v/>
      </c>
      <c r="DW128" t="str">
        <f t="shared" si="80"/>
        <v/>
      </c>
      <c r="DX128" t="str">
        <f t="shared" ca="1" si="81"/>
        <v/>
      </c>
      <c r="DY128" t="str">
        <f t="shared" si="82"/>
        <v/>
      </c>
      <c r="DZ128" t="str">
        <f t="shared" ca="1" si="83"/>
        <v/>
      </c>
      <c r="EA128" t="str">
        <f t="shared" si="84"/>
        <v/>
      </c>
      <c r="EB128" t="str">
        <f t="shared" ca="1" si="85"/>
        <v/>
      </c>
      <c r="EC128" t="str">
        <f t="shared" si="86"/>
        <v/>
      </c>
      <c r="ED128" t="str">
        <f t="shared" ca="1" si="87"/>
        <v/>
      </c>
      <c r="EE128" t="str">
        <f t="shared" si="88"/>
        <v/>
      </c>
      <c r="EF128" t="str">
        <f t="shared" ca="1" si="89"/>
        <v/>
      </c>
      <c r="EG128" t="str">
        <f t="shared" si="90"/>
        <v/>
      </c>
      <c r="EH128" t="str">
        <f t="shared" ca="1" si="91"/>
        <v/>
      </c>
      <c r="EI128" t="str">
        <f t="shared" si="92"/>
        <v/>
      </c>
      <c r="EJ128" t="str">
        <f t="shared" ca="1" si="93"/>
        <v/>
      </c>
      <c r="EK128" t="str">
        <f t="shared" ref="EK128:EK159" ca="1" si="96">IF(AND(GT128="test",OR(CT128&gt;5000,CT128&gt;AVERAGE($CT$163:$CT$246)+2*STDEV($CT$163:$CT$246),CT128&lt;AVERAGE($CT$163:$CT$246)-2*STDEV($CT$163:$CT$246))),"",CT128)</f>
        <v/>
      </c>
      <c r="EL128" t="s">
        <v>924</v>
      </c>
      <c r="EM128" t="s">
        <v>158</v>
      </c>
      <c r="EN128" t="s">
        <v>158</v>
      </c>
      <c r="EO128">
        <v>7466</v>
      </c>
      <c r="EP128">
        <v>2622</v>
      </c>
      <c r="EQ128">
        <v>128714</v>
      </c>
      <c r="ER128" t="s">
        <v>158</v>
      </c>
      <c r="ES128">
        <v>25193</v>
      </c>
      <c r="ET128">
        <v>4733</v>
      </c>
      <c r="EU128">
        <v>2</v>
      </c>
      <c r="EV128" t="s">
        <v>156</v>
      </c>
      <c r="EW128">
        <v>1024</v>
      </c>
      <c r="EX128">
        <v>2</v>
      </c>
      <c r="EY128">
        <v>48000</v>
      </c>
      <c r="EZ128">
        <v>-16</v>
      </c>
      <c r="FA128" t="s">
        <v>170</v>
      </c>
      <c r="FB128">
        <v>2</v>
      </c>
      <c r="FC128" t="s">
        <v>199</v>
      </c>
      <c r="FD128" t="s">
        <v>158</v>
      </c>
      <c r="FE128" t="s">
        <v>158</v>
      </c>
      <c r="FF128">
        <v>130330</v>
      </c>
      <c r="FG128" t="s">
        <v>158</v>
      </c>
      <c r="FH128" t="s">
        <v>158</v>
      </c>
      <c r="FI128" t="s">
        <v>158</v>
      </c>
      <c r="FJ128" t="s">
        <v>158</v>
      </c>
      <c r="FK128">
        <v>169653</v>
      </c>
      <c r="FL128" t="s">
        <v>158</v>
      </c>
      <c r="FM128">
        <v>165944</v>
      </c>
      <c r="FN128">
        <v>130355</v>
      </c>
      <c r="FO128">
        <v>163185</v>
      </c>
      <c r="FP128">
        <v>1594</v>
      </c>
      <c r="FQ128">
        <v>1491</v>
      </c>
      <c r="FR128" t="s">
        <v>158</v>
      </c>
      <c r="FS128">
        <v>130351</v>
      </c>
      <c r="FT128">
        <v>130352</v>
      </c>
      <c r="FU128">
        <v>1590</v>
      </c>
      <c r="FV128" t="s">
        <v>158</v>
      </c>
      <c r="FW128" t="s">
        <v>158</v>
      </c>
      <c r="FX128">
        <v>174533</v>
      </c>
      <c r="FY128">
        <v>137834</v>
      </c>
      <c r="FZ128">
        <v>165807</v>
      </c>
      <c r="GA128">
        <v>137988</v>
      </c>
      <c r="GB128">
        <v>169653</v>
      </c>
      <c r="GC128">
        <v>167944</v>
      </c>
      <c r="GD128">
        <v>174533</v>
      </c>
      <c r="GE128" t="s">
        <v>158</v>
      </c>
      <c r="GF128" t="s">
        <v>158</v>
      </c>
      <c r="GG128">
        <v>165941</v>
      </c>
      <c r="GH128" t="s">
        <v>158</v>
      </c>
      <c r="GI128" t="s">
        <v>158</v>
      </c>
      <c r="GJ128" t="s">
        <v>172</v>
      </c>
      <c r="GK128">
        <v>0</v>
      </c>
      <c r="GL128">
        <v>4733</v>
      </c>
      <c r="GM128">
        <v>1</v>
      </c>
      <c r="GN128" t="s">
        <v>158</v>
      </c>
      <c r="GO128" t="s">
        <v>166</v>
      </c>
      <c r="GP128">
        <v>1024</v>
      </c>
      <c r="GQ128">
        <v>155</v>
      </c>
      <c r="GR128">
        <v>285</v>
      </c>
      <c r="GS128">
        <f t="shared" si="94"/>
        <v>1</v>
      </c>
      <c r="GT128" t="str">
        <f t="shared" si="49"/>
        <v>training</v>
      </c>
    </row>
    <row r="129" spans="1:202" x14ac:dyDescent="0.2">
      <c r="A129" t="s">
        <v>154</v>
      </c>
      <c r="B129" t="s">
        <v>154</v>
      </c>
      <c r="C129">
        <v>6037</v>
      </c>
      <c r="D129">
        <v>6037</v>
      </c>
      <c r="E129" t="s">
        <v>155</v>
      </c>
      <c r="F129" t="s">
        <v>156</v>
      </c>
      <c r="G129" t="s">
        <v>156</v>
      </c>
      <c r="H129" t="s">
        <v>156</v>
      </c>
      <c r="I129">
        <v>0</v>
      </c>
      <c r="J129" t="s">
        <v>157</v>
      </c>
      <c r="K129">
        <v>0</v>
      </c>
      <c r="L129" t="s">
        <v>154</v>
      </c>
      <c r="M129" t="s">
        <v>154</v>
      </c>
      <c r="N129" t="s">
        <v>154</v>
      </c>
      <c r="O129" t="s">
        <v>158</v>
      </c>
      <c r="P129" t="s">
        <v>154</v>
      </c>
      <c r="Q129" t="s">
        <v>154</v>
      </c>
      <c r="R129" t="s">
        <v>158</v>
      </c>
      <c r="S129">
        <v>0</v>
      </c>
      <c r="T129" t="s">
        <v>158</v>
      </c>
      <c r="U129">
        <v>0</v>
      </c>
      <c r="V129" t="s">
        <v>158</v>
      </c>
      <c r="W129" t="s">
        <v>158</v>
      </c>
      <c r="X129">
        <v>0</v>
      </c>
      <c r="Y129" t="s">
        <v>158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 t="s">
        <v>158</v>
      </c>
      <c r="AH129">
        <v>0</v>
      </c>
      <c r="AI129">
        <v>0</v>
      </c>
      <c r="AJ129">
        <v>0</v>
      </c>
      <c r="AK129" t="s">
        <v>158</v>
      </c>
      <c r="AL129" t="s">
        <v>158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0</v>
      </c>
      <c r="AU129" t="s">
        <v>158</v>
      </c>
      <c r="AV129">
        <v>1</v>
      </c>
      <c r="AW129" t="s">
        <v>158</v>
      </c>
      <c r="AX129">
        <v>0</v>
      </c>
      <c r="AY129" t="s">
        <v>159</v>
      </c>
      <c r="AZ129">
        <v>-13</v>
      </c>
      <c r="BA129">
        <v>-317</v>
      </c>
      <c r="BB129" t="s">
        <v>210</v>
      </c>
      <c r="BC129" t="s">
        <v>161</v>
      </c>
      <c r="BD129" t="b">
        <v>0</v>
      </c>
      <c r="BE129" t="s">
        <v>158</v>
      </c>
      <c r="BF129" t="b">
        <v>0</v>
      </c>
      <c r="BH129" t="s">
        <v>225</v>
      </c>
      <c r="BI129" t="s">
        <v>211</v>
      </c>
      <c r="BJ129" t="b">
        <v>0</v>
      </c>
      <c r="BK129" t="s">
        <v>163</v>
      </c>
      <c r="BL129" t="b">
        <v>0</v>
      </c>
      <c r="BM129">
        <v>18</v>
      </c>
      <c r="BN129" t="s">
        <v>164</v>
      </c>
      <c r="BO129" t="s">
        <v>165</v>
      </c>
      <c r="BP129" t="s">
        <v>164</v>
      </c>
      <c r="BQ129" t="s">
        <v>166</v>
      </c>
      <c r="BR129">
        <v>768</v>
      </c>
      <c r="BS129" t="s">
        <v>156</v>
      </c>
      <c r="BT129" t="s">
        <v>167</v>
      </c>
      <c r="BU129" t="s">
        <v>158</v>
      </c>
      <c r="BV129" t="s">
        <v>158</v>
      </c>
      <c r="BW129">
        <v>1</v>
      </c>
      <c r="BX129">
        <v>0</v>
      </c>
      <c r="BY129">
        <v>0</v>
      </c>
      <c r="BZ129">
        <v>1</v>
      </c>
      <c r="CA129" t="s">
        <v>226</v>
      </c>
      <c r="CB129" t="s">
        <v>156</v>
      </c>
      <c r="CC129">
        <v>0</v>
      </c>
      <c r="CD129" t="b">
        <v>0</v>
      </c>
      <c r="CE129" t="s">
        <v>168</v>
      </c>
      <c r="CF129" t="s">
        <v>227</v>
      </c>
      <c r="CG129" t="s">
        <v>158</v>
      </c>
      <c r="CH129">
        <v>0</v>
      </c>
      <c r="CI129">
        <v>1</v>
      </c>
      <c r="CJ129" t="s">
        <v>158</v>
      </c>
      <c r="CK129" t="s">
        <v>158</v>
      </c>
      <c r="CL129" t="s">
        <v>169</v>
      </c>
      <c r="CM129" t="s">
        <v>169</v>
      </c>
      <c r="CN129" t="s">
        <v>169</v>
      </c>
      <c r="CO129" t="s">
        <v>158</v>
      </c>
      <c r="CP129" t="s">
        <v>169</v>
      </c>
      <c r="CQ129">
        <v>1</v>
      </c>
      <c r="CR129">
        <v>7342</v>
      </c>
      <c r="CS129" t="str">
        <f t="shared" si="50"/>
        <v/>
      </c>
      <c r="CT129" t="str">
        <f t="shared" ca="1" si="51"/>
        <v/>
      </c>
      <c r="CU129" t="str">
        <f t="shared" si="52"/>
        <v/>
      </c>
      <c r="CV129" t="str">
        <f t="shared" ca="1" si="53"/>
        <v/>
      </c>
      <c r="CW129" t="str">
        <f t="shared" si="54"/>
        <v/>
      </c>
      <c r="CX129" t="str">
        <f t="shared" ca="1" si="55"/>
        <v/>
      </c>
      <c r="CY129" t="str">
        <f t="shared" si="56"/>
        <v/>
      </c>
      <c r="CZ129" t="str">
        <f t="shared" ca="1" si="57"/>
        <v/>
      </c>
      <c r="DA129" t="str">
        <f t="shared" si="58"/>
        <v/>
      </c>
      <c r="DB129" t="str">
        <f t="shared" ca="1" si="59"/>
        <v/>
      </c>
      <c r="DC129" t="str">
        <f t="shared" si="60"/>
        <v/>
      </c>
      <c r="DD129" t="str">
        <f t="shared" ca="1" si="61"/>
        <v/>
      </c>
      <c r="DE129" t="str">
        <f t="shared" si="62"/>
        <v/>
      </c>
      <c r="DF129" t="str">
        <f t="shared" ca="1" si="63"/>
        <v/>
      </c>
      <c r="DG129" t="str">
        <f t="shared" si="64"/>
        <v/>
      </c>
      <c r="DH129" t="str">
        <f t="shared" ca="1" si="65"/>
        <v/>
      </c>
      <c r="DI129" t="str">
        <f t="shared" si="66"/>
        <v/>
      </c>
      <c r="DJ129" t="str">
        <f t="shared" ca="1" si="67"/>
        <v/>
      </c>
      <c r="DK129" t="str">
        <f t="shared" si="68"/>
        <v/>
      </c>
      <c r="DL129" t="str">
        <f t="shared" ca="1" si="69"/>
        <v/>
      </c>
      <c r="DM129" t="str">
        <f t="shared" si="70"/>
        <v/>
      </c>
      <c r="DN129" t="str">
        <f t="shared" ca="1" si="71"/>
        <v/>
      </c>
      <c r="DO129" t="str">
        <f t="shared" si="72"/>
        <v/>
      </c>
      <c r="DP129" t="str">
        <f t="shared" ca="1" si="73"/>
        <v/>
      </c>
      <c r="DQ129" t="str">
        <f t="shared" si="74"/>
        <v/>
      </c>
      <c r="DR129" t="str">
        <f t="shared" ca="1" si="75"/>
        <v/>
      </c>
      <c r="DS129" t="str">
        <f t="shared" si="76"/>
        <v/>
      </c>
      <c r="DT129" t="str">
        <f t="shared" ca="1" si="77"/>
        <v/>
      </c>
      <c r="DU129" t="str">
        <f t="shared" si="78"/>
        <v/>
      </c>
      <c r="DV129" t="str">
        <f t="shared" ca="1" si="79"/>
        <v/>
      </c>
      <c r="DW129" t="str">
        <f t="shared" si="80"/>
        <v/>
      </c>
      <c r="DX129" t="str">
        <f t="shared" ca="1" si="81"/>
        <v/>
      </c>
      <c r="DY129" t="str">
        <f t="shared" si="82"/>
        <v/>
      </c>
      <c r="DZ129" t="str">
        <f t="shared" ca="1" si="83"/>
        <v/>
      </c>
      <c r="EA129" t="str">
        <f t="shared" si="84"/>
        <v/>
      </c>
      <c r="EB129" t="str">
        <f t="shared" ca="1" si="85"/>
        <v/>
      </c>
      <c r="EC129" t="str">
        <f t="shared" si="86"/>
        <v/>
      </c>
      <c r="ED129" t="str">
        <f t="shared" ca="1" si="87"/>
        <v/>
      </c>
      <c r="EE129" t="str">
        <f t="shared" si="88"/>
        <v/>
      </c>
      <c r="EF129" t="str">
        <f t="shared" ca="1" si="89"/>
        <v/>
      </c>
      <c r="EG129" t="str">
        <f t="shared" si="90"/>
        <v/>
      </c>
      <c r="EH129" t="str">
        <f t="shared" ca="1" si="91"/>
        <v/>
      </c>
      <c r="EI129" t="str">
        <f t="shared" si="92"/>
        <v/>
      </c>
      <c r="EJ129" t="str">
        <f t="shared" ca="1" si="93"/>
        <v/>
      </c>
      <c r="EK129" t="str">
        <f t="shared" ca="1" si="96"/>
        <v/>
      </c>
      <c r="EL129" t="s">
        <v>924</v>
      </c>
      <c r="EM129" t="s">
        <v>158</v>
      </c>
      <c r="EN129" t="s">
        <v>158</v>
      </c>
      <c r="EO129">
        <v>7466</v>
      </c>
      <c r="EP129">
        <v>2622</v>
      </c>
      <c r="EQ129">
        <v>128714</v>
      </c>
      <c r="ER129" t="s">
        <v>158</v>
      </c>
      <c r="ES129">
        <v>25193</v>
      </c>
      <c r="ET129">
        <v>7342</v>
      </c>
      <c r="EU129">
        <v>2</v>
      </c>
      <c r="EV129" t="s">
        <v>156</v>
      </c>
      <c r="EW129">
        <v>1024</v>
      </c>
      <c r="EX129">
        <v>2</v>
      </c>
      <c r="EY129">
        <v>48000</v>
      </c>
      <c r="EZ129">
        <v>-16</v>
      </c>
      <c r="FA129" t="s">
        <v>170</v>
      </c>
      <c r="FB129">
        <v>2</v>
      </c>
      <c r="FC129" t="s">
        <v>199</v>
      </c>
      <c r="FD129" t="s">
        <v>158</v>
      </c>
      <c r="FE129" t="s">
        <v>158</v>
      </c>
      <c r="FF129">
        <v>130330</v>
      </c>
      <c r="FG129" t="s">
        <v>158</v>
      </c>
      <c r="FH129" t="s">
        <v>158</v>
      </c>
      <c r="FI129" t="s">
        <v>158</v>
      </c>
      <c r="FJ129" t="s">
        <v>158</v>
      </c>
      <c r="FK129">
        <v>178252</v>
      </c>
      <c r="FL129" t="s">
        <v>158</v>
      </c>
      <c r="FM129">
        <v>174668</v>
      </c>
      <c r="FN129">
        <v>130355</v>
      </c>
      <c r="FO129">
        <v>163185</v>
      </c>
      <c r="FP129">
        <v>1594</v>
      </c>
      <c r="FQ129">
        <v>1491</v>
      </c>
      <c r="FR129" t="s">
        <v>158</v>
      </c>
      <c r="FS129">
        <v>130351</v>
      </c>
      <c r="FT129">
        <v>130352</v>
      </c>
      <c r="FU129">
        <v>1590</v>
      </c>
      <c r="FV129" t="s">
        <v>158</v>
      </c>
      <c r="FW129" t="s">
        <v>158</v>
      </c>
      <c r="FX129">
        <v>185595</v>
      </c>
      <c r="FY129">
        <v>137834</v>
      </c>
      <c r="FZ129">
        <v>165807</v>
      </c>
      <c r="GA129">
        <v>137988</v>
      </c>
      <c r="GB129">
        <v>178252</v>
      </c>
      <c r="GC129">
        <v>176668</v>
      </c>
      <c r="GD129">
        <v>185595</v>
      </c>
      <c r="GE129" t="s">
        <v>158</v>
      </c>
      <c r="GF129" t="s">
        <v>158</v>
      </c>
      <c r="GG129">
        <v>174663</v>
      </c>
      <c r="GH129" t="s">
        <v>158</v>
      </c>
      <c r="GI129" t="s">
        <v>158</v>
      </c>
      <c r="GJ129" t="s">
        <v>172</v>
      </c>
      <c r="GK129">
        <v>0</v>
      </c>
      <c r="GL129">
        <v>12075</v>
      </c>
      <c r="GM129">
        <v>2</v>
      </c>
      <c r="GN129" t="s">
        <v>158</v>
      </c>
      <c r="GO129" t="s">
        <v>166</v>
      </c>
      <c r="GP129">
        <v>1024</v>
      </c>
      <c r="GQ129">
        <v>-190</v>
      </c>
      <c r="GR129">
        <v>264</v>
      </c>
      <c r="GS129">
        <f t="shared" si="94"/>
        <v>2</v>
      </c>
      <c r="GT129" t="str">
        <f t="shared" si="49"/>
        <v>training</v>
      </c>
    </row>
    <row r="130" spans="1:202" x14ac:dyDescent="0.2">
      <c r="A130" t="s">
        <v>154</v>
      </c>
      <c r="B130" t="s">
        <v>154</v>
      </c>
      <c r="C130">
        <v>4871</v>
      </c>
      <c r="D130">
        <v>4871</v>
      </c>
      <c r="E130" t="s">
        <v>155</v>
      </c>
      <c r="F130" t="s">
        <v>156</v>
      </c>
      <c r="G130" t="s">
        <v>156</v>
      </c>
      <c r="H130" t="s">
        <v>156</v>
      </c>
      <c r="I130">
        <v>0</v>
      </c>
      <c r="J130" t="s">
        <v>157</v>
      </c>
      <c r="K130">
        <v>0</v>
      </c>
      <c r="L130" t="s">
        <v>154</v>
      </c>
      <c r="M130" t="s">
        <v>154</v>
      </c>
      <c r="N130" t="s">
        <v>154</v>
      </c>
      <c r="O130" t="s">
        <v>158</v>
      </c>
      <c r="P130" t="s">
        <v>154</v>
      </c>
      <c r="Q130" t="s">
        <v>154</v>
      </c>
      <c r="R130" t="s">
        <v>158</v>
      </c>
      <c r="S130">
        <v>0</v>
      </c>
      <c r="T130" t="s">
        <v>158</v>
      </c>
      <c r="U130">
        <v>0</v>
      </c>
      <c r="V130" t="s">
        <v>158</v>
      </c>
      <c r="W130" t="s">
        <v>158</v>
      </c>
      <c r="X130">
        <v>0</v>
      </c>
      <c r="Y130" t="s">
        <v>158</v>
      </c>
      <c r="Z130">
        <v>2</v>
      </c>
      <c r="AA130">
        <v>0</v>
      </c>
      <c r="AB130">
        <v>2</v>
      </c>
      <c r="AC130">
        <v>0</v>
      </c>
      <c r="AD130">
        <v>0</v>
      </c>
      <c r="AE130">
        <v>0</v>
      </c>
      <c r="AF130">
        <v>0</v>
      </c>
      <c r="AG130" t="s">
        <v>158</v>
      </c>
      <c r="AH130">
        <v>0</v>
      </c>
      <c r="AI130">
        <v>0</v>
      </c>
      <c r="AJ130">
        <v>0</v>
      </c>
      <c r="AK130" t="s">
        <v>158</v>
      </c>
      <c r="AL130" t="s">
        <v>158</v>
      </c>
      <c r="AM130">
        <v>2</v>
      </c>
      <c r="AN130">
        <v>0</v>
      </c>
      <c r="AO130">
        <v>0</v>
      </c>
      <c r="AP130">
        <v>0</v>
      </c>
      <c r="AQ130">
        <v>2</v>
      </c>
      <c r="AR130">
        <v>2</v>
      </c>
      <c r="AS130">
        <v>2</v>
      </c>
      <c r="AT130">
        <v>0</v>
      </c>
      <c r="AU130" t="s">
        <v>158</v>
      </c>
      <c r="AV130">
        <v>2</v>
      </c>
      <c r="AW130" t="s">
        <v>158</v>
      </c>
      <c r="AX130">
        <v>0</v>
      </c>
      <c r="AY130" t="s">
        <v>159</v>
      </c>
      <c r="AZ130">
        <v>189</v>
      </c>
      <c r="BA130">
        <v>232</v>
      </c>
      <c r="BB130" t="s">
        <v>210</v>
      </c>
      <c r="BC130" t="s">
        <v>161</v>
      </c>
      <c r="BD130" t="b">
        <v>0</v>
      </c>
      <c r="BE130" t="s">
        <v>158</v>
      </c>
      <c r="BF130" t="b">
        <v>0</v>
      </c>
      <c r="BH130" t="s">
        <v>225</v>
      </c>
      <c r="BI130" t="s">
        <v>211</v>
      </c>
      <c r="BJ130" t="b">
        <v>0</v>
      </c>
      <c r="BK130" t="s">
        <v>163</v>
      </c>
      <c r="BL130" t="b">
        <v>0</v>
      </c>
      <c r="BM130">
        <v>18</v>
      </c>
      <c r="BN130" t="s">
        <v>164</v>
      </c>
      <c r="BO130" t="s">
        <v>165</v>
      </c>
      <c r="BP130" t="s">
        <v>164</v>
      </c>
      <c r="BQ130" t="s">
        <v>166</v>
      </c>
      <c r="BR130">
        <v>768</v>
      </c>
      <c r="BS130" t="s">
        <v>156</v>
      </c>
      <c r="BT130" t="s">
        <v>173</v>
      </c>
      <c r="BU130" t="s">
        <v>158</v>
      </c>
      <c r="BV130" t="s">
        <v>158</v>
      </c>
      <c r="BW130">
        <v>2</v>
      </c>
      <c r="BX130">
        <v>0</v>
      </c>
      <c r="BY130">
        <v>0</v>
      </c>
      <c r="BZ130">
        <v>2</v>
      </c>
      <c r="CA130" t="s">
        <v>226</v>
      </c>
      <c r="CB130" t="s">
        <v>156</v>
      </c>
      <c r="CC130">
        <v>0</v>
      </c>
      <c r="CD130" t="b">
        <v>0</v>
      </c>
      <c r="CE130" t="s">
        <v>168</v>
      </c>
      <c r="CF130" t="s">
        <v>227</v>
      </c>
      <c r="CG130" t="s">
        <v>158</v>
      </c>
      <c r="CH130">
        <v>0</v>
      </c>
      <c r="CI130">
        <v>1</v>
      </c>
      <c r="CJ130" t="s">
        <v>158</v>
      </c>
      <c r="CK130" t="s">
        <v>158</v>
      </c>
      <c r="CL130" t="s">
        <v>169</v>
      </c>
      <c r="CM130" t="s">
        <v>169</v>
      </c>
      <c r="CN130" t="s">
        <v>169</v>
      </c>
      <c r="CO130" t="s">
        <v>158</v>
      </c>
      <c r="CP130" t="s">
        <v>169</v>
      </c>
      <c r="CQ130">
        <v>1</v>
      </c>
      <c r="CR130">
        <v>2539</v>
      </c>
      <c r="CS130" t="str">
        <f t="shared" si="50"/>
        <v/>
      </c>
      <c r="CT130" t="str">
        <f t="shared" ca="1" si="51"/>
        <v/>
      </c>
      <c r="CU130" t="str">
        <f t="shared" si="52"/>
        <v/>
      </c>
      <c r="CV130" t="str">
        <f t="shared" ca="1" si="53"/>
        <v/>
      </c>
      <c r="CW130" t="str">
        <f t="shared" si="54"/>
        <v/>
      </c>
      <c r="CX130" t="str">
        <f t="shared" ca="1" si="55"/>
        <v/>
      </c>
      <c r="CY130" t="str">
        <f t="shared" si="56"/>
        <v/>
      </c>
      <c r="CZ130" t="str">
        <f t="shared" ca="1" si="57"/>
        <v/>
      </c>
      <c r="DA130" t="str">
        <f t="shared" si="58"/>
        <v/>
      </c>
      <c r="DB130" t="str">
        <f t="shared" ca="1" si="59"/>
        <v/>
      </c>
      <c r="DC130" t="str">
        <f t="shared" si="60"/>
        <v/>
      </c>
      <c r="DD130" t="str">
        <f t="shared" ca="1" si="61"/>
        <v/>
      </c>
      <c r="DE130" t="str">
        <f t="shared" si="62"/>
        <v/>
      </c>
      <c r="DF130" t="str">
        <f t="shared" ca="1" si="63"/>
        <v/>
      </c>
      <c r="DG130" t="str">
        <f t="shared" si="64"/>
        <v/>
      </c>
      <c r="DH130" t="str">
        <f t="shared" ca="1" si="65"/>
        <v/>
      </c>
      <c r="DI130" t="str">
        <f t="shared" si="66"/>
        <v/>
      </c>
      <c r="DJ130" t="str">
        <f t="shared" ca="1" si="67"/>
        <v/>
      </c>
      <c r="DK130" t="str">
        <f t="shared" si="68"/>
        <v/>
      </c>
      <c r="DL130" t="str">
        <f t="shared" ca="1" si="69"/>
        <v/>
      </c>
      <c r="DM130" t="str">
        <f t="shared" si="70"/>
        <v/>
      </c>
      <c r="DN130" t="str">
        <f t="shared" ca="1" si="71"/>
        <v/>
      </c>
      <c r="DO130" t="str">
        <f t="shared" si="72"/>
        <v/>
      </c>
      <c r="DP130" t="str">
        <f t="shared" ca="1" si="73"/>
        <v/>
      </c>
      <c r="DQ130" t="str">
        <f t="shared" si="74"/>
        <v/>
      </c>
      <c r="DR130" t="str">
        <f t="shared" ca="1" si="75"/>
        <v/>
      </c>
      <c r="DS130" t="str">
        <f t="shared" si="76"/>
        <v/>
      </c>
      <c r="DT130" t="str">
        <f t="shared" ca="1" si="77"/>
        <v/>
      </c>
      <c r="DU130" t="str">
        <f t="shared" si="78"/>
        <v/>
      </c>
      <c r="DV130" t="str">
        <f t="shared" ca="1" si="79"/>
        <v/>
      </c>
      <c r="DW130" t="str">
        <f t="shared" si="80"/>
        <v/>
      </c>
      <c r="DX130" t="str">
        <f t="shared" ca="1" si="81"/>
        <v/>
      </c>
      <c r="DY130" t="str">
        <f t="shared" si="82"/>
        <v/>
      </c>
      <c r="DZ130" t="str">
        <f t="shared" ca="1" si="83"/>
        <v/>
      </c>
      <c r="EA130" t="str">
        <f t="shared" si="84"/>
        <v/>
      </c>
      <c r="EB130" t="str">
        <f t="shared" ca="1" si="85"/>
        <v/>
      </c>
      <c r="EC130" t="str">
        <f t="shared" si="86"/>
        <v/>
      </c>
      <c r="ED130" t="str">
        <f t="shared" ca="1" si="87"/>
        <v/>
      </c>
      <c r="EE130" t="str">
        <f t="shared" si="88"/>
        <v/>
      </c>
      <c r="EF130" t="str">
        <f t="shared" ca="1" si="89"/>
        <v/>
      </c>
      <c r="EG130" t="str">
        <f t="shared" si="90"/>
        <v/>
      </c>
      <c r="EH130" t="str">
        <f t="shared" ca="1" si="91"/>
        <v/>
      </c>
      <c r="EI130" t="str">
        <f t="shared" si="92"/>
        <v/>
      </c>
      <c r="EJ130" t="str">
        <f t="shared" ca="1" si="93"/>
        <v/>
      </c>
      <c r="EK130" t="str">
        <f t="shared" ca="1" si="96"/>
        <v/>
      </c>
      <c r="EL130" t="s">
        <v>924</v>
      </c>
      <c r="EM130" t="s">
        <v>158</v>
      </c>
      <c r="EN130" t="s">
        <v>158</v>
      </c>
      <c r="EO130">
        <v>7466</v>
      </c>
      <c r="EP130">
        <v>2622</v>
      </c>
      <c r="EQ130">
        <v>128714</v>
      </c>
      <c r="ER130" t="s">
        <v>158</v>
      </c>
      <c r="ES130">
        <v>25193</v>
      </c>
      <c r="ET130">
        <v>2539</v>
      </c>
      <c r="EU130">
        <v>2</v>
      </c>
      <c r="EV130" t="s">
        <v>156</v>
      </c>
      <c r="EW130">
        <v>1024</v>
      </c>
      <c r="EX130">
        <v>2</v>
      </c>
      <c r="EY130">
        <v>48000</v>
      </c>
      <c r="EZ130">
        <v>-16</v>
      </c>
      <c r="FA130" t="s">
        <v>170</v>
      </c>
      <c r="FB130">
        <v>2</v>
      </c>
      <c r="FC130" t="s">
        <v>199</v>
      </c>
      <c r="FD130" t="s">
        <v>158</v>
      </c>
      <c r="FE130" t="s">
        <v>158</v>
      </c>
      <c r="FF130">
        <v>130330</v>
      </c>
      <c r="FG130" t="s">
        <v>158</v>
      </c>
      <c r="FH130" t="s">
        <v>158</v>
      </c>
      <c r="FI130" t="s">
        <v>158</v>
      </c>
      <c r="FJ130" t="s">
        <v>158</v>
      </c>
      <c r="FK130">
        <v>189282</v>
      </c>
      <c r="FL130" t="s">
        <v>158</v>
      </c>
      <c r="FM130">
        <v>185725</v>
      </c>
      <c r="FN130">
        <v>130355</v>
      </c>
      <c r="FO130">
        <v>163185</v>
      </c>
      <c r="FP130">
        <v>1594</v>
      </c>
      <c r="FQ130">
        <v>1491</v>
      </c>
      <c r="FR130" t="s">
        <v>158</v>
      </c>
      <c r="FS130">
        <v>130351</v>
      </c>
      <c r="FT130">
        <v>130352</v>
      </c>
      <c r="FU130">
        <v>1590</v>
      </c>
      <c r="FV130" t="s">
        <v>158</v>
      </c>
      <c r="FW130" t="s">
        <v>158</v>
      </c>
      <c r="FX130">
        <v>191822</v>
      </c>
      <c r="FY130">
        <v>137834</v>
      </c>
      <c r="FZ130">
        <v>165807</v>
      </c>
      <c r="GA130">
        <v>137988</v>
      </c>
      <c r="GB130">
        <v>189282</v>
      </c>
      <c r="GC130">
        <v>187725</v>
      </c>
      <c r="GD130">
        <v>191822</v>
      </c>
      <c r="GE130" t="s">
        <v>158</v>
      </c>
      <c r="GF130" t="s">
        <v>158</v>
      </c>
      <c r="GG130">
        <v>185721</v>
      </c>
      <c r="GH130" t="s">
        <v>158</v>
      </c>
      <c r="GI130" t="s">
        <v>158</v>
      </c>
      <c r="GJ130" t="s">
        <v>172</v>
      </c>
      <c r="GK130">
        <v>0</v>
      </c>
      <c r="GL130">
        <v>14614</v>
      </c>
      <c r="GM130">
        <v>3</v>
      </c>
      <c r="GN130" t="s">
        <v>158</v>
      </c>
      <c r="GO130" t="s">
        <v>166</v>
      </c>
      <c r="GP130">
        <v>1024</v>
      </c>
      <c r="GQ130">
        <v>-50</v>
      </c>
      <c r="GR130">
        <v>180</v>
      </c>
      <c r="GS130">
        <f t="shared" si="94"/>
        <v>3</v>
      </c>
      <c r="GT130" t="str">
        <f t="shared" ref="GT130:GT193" si="97">IF(GN130="NA","training","test")</f>
        <v>training</v>
      </c>
    </row>
    <row r="131" spans="1:202" x14ac:dyDescent="0.2">
      <c r="A131" t="s">
        <v>154</v>
      </c>
      <c r="B131" t="s">
        <v>154</v>
      </c>
      <c r="C131">
        <v>4833</v>
      </c>
      <c r="D131">
        <v>4833</v>
      </c>
      <c r="E131" t="s">
        <v>155</v>
      </c>
      <c r="F131" t="s">
        <v>156</v>
      </c>
      <c r="G131" t="s">
        <v>156</v>
      </c>
      <c r="H131" t="s">
        <v>156</v>
      </c>
      <c r="I131">
        <v>0</v>
      </c>
      <c r="J131" t="s">
        <v>157</v>
      </c>
      <c r="K131">
        <v>0</v>
      </c>
      <c r="L131" t="s">
        <v>154</v>
      </c>
      <c r="M131" t="s">
        <v>154</v>
      </c>
      <c r="N131" t="s">
        <v>154</v>
      </c>
      <c r="O131" t="s">
        <v>158</v>
      </c>
      <c r="P131" t="s">
        <v>154</v>
      </c>
      <c r="Q131" t="s">
        <v>154</v>
      </c>
      <c r="R131" t="s">
        <v>158</v>
      </c>
      <c r="S131">
        <v>0</v>
      </c>
      <c r="T131" t="s">
        <v>158</v>
      </c>
      <c r="U131">
        <v>0</v>
      </c>
      <c r="V131" t="s">
        <v>158</v>
      </c>
      <c r="W131" t="s">
        <v>158</v>
      </c>
      <c r="X131">
        <v>0</v>
      </c>
      <c r="Y131" t="s">
        <v>158</v>
      </c>
      <c r="Z131">
        <v>3</v>
      </c>
      <c r="AA131">
        <v>0</v>
      </c>
      <c r="AB131">
        <v>3</v>
      </c>
      <c r="AC131">
        <v>0</v>
      </c>
      <c r="AD131">
        <v>0</v>
      </c>
      <c r="AE131">
        <v>0</v>
      </c>
      <c r="AF131">
        <v>0</v>
      </c>
      <c r="AG131" t="s">
        <v>158</v>
      </c>
      <c r="AH131">
        <v>0</v>
      </c>
      <c r="AI131">
        <v>0</v>
      </c>
      <c r="AJ131">
        <v>0</v>
      </c>
      <c r="AK131" t="s">
        <v>158</v>
      </c>
      <c r="AL131" t="s">
        <v>158</v>
      </c>
      <c r="AM131">
        <v>3</v>
      </c>
      <c r="AN131">
        <v>0</v>
      </c>
      <c r="AO131">
        <v>0</v>
      </c>
      <c r="AP131">
        <v>0</v>
      </c>
      <c r="AQ131">
        <v>3</v>
      </c>
      <c r="AR131">
        <v>3</v>
      </c>
      <c r="AS131">
        <v>3</v>
      </c>
      <c r="AT131">
        <v>0</v>
      </c>
      <c r="AU131" t="s">
        <v>158</v>
      </c>
      <c r="AV131">
        <v>3</v>
      </c>
      <c r="AW131" t="s">
        <v>158</v>
      </c>
      <c r="AX131">
        <v>0</v>
      </c>
      <c r="AY131" t="s">
        <v>159</v>
      </c>
      <c r="AZ131">
        <v>-173</v>
      </c>
      <c r="BA131">
        <v>207</v>
      </c>
      <c r="BB131" t="s">
        <v>210</v>
      </c>
      <c r="BC131" t="s">
        <v>161</v>
      </c>
      <c r="BD131" t="b">
        <v>0</v>
      </c>
      <c r="BE131" t="s">
        <v>158</v>
      </c>
      <c r="BF131" t="b">
        <v>0</v>
      </c>
      <c r="BH131" t="s">
        <v>225</v>
      </c>
      <c r="BI131" t="s">
        <v>211</v>
      </c>
      <c r="BJ131" t="b">
        <v>0</v>
      </c>
      <c r="BK131" t="s">
        <v>163</v>
      </c>
      <c r="BL131" t="b">
        <v>0</v>
      </c>
      <c r="BM131">
        <v>18</v>
      </c>
      <c r="BN131" t="s">
        <v>164</v>
      </c>
      <c r="BO131" t="s">
        <v>165</v>
      </c>
      <c r="BP131" t="s">
        <v>164</v>
      </c>
      <c r="BQ131" t="s">
        <v>166</v>
      </c>
      <c r="BR131">
        <v>768</v>
      </c>
      <c r="BS131" t="s">
        <v>156</v>
      </c>
      <c r="BT131" t="s">
        <v>175</v>
      </c>
      <c r="BU131" t="s">
        <v>158</v>
      </c>
      <c r="BV131" t="s">
        <v>158</v>
      </c>
      <c r="BW131">
        <v>3</v>
      </c>
      <c r="BX131">
        <v>0</v>
      </c>
      <c r="BY131">
        <v>0</v>
      </c>
      <c r="BZ131">
        <v>3</v>
      </c>
      <c r="CA131" t="s">
        <v>226</v>
      </c>
      <c r="CB131" t="s">
        <v>156</v>
      </c>
      <c r="CC131">
        <v>0</v>
      </c>
      <c r="CD131" t="b">
        <v>0</v>
      </c>
      <c r="CE131" t="s">
        <v>168</v>
      </c>
      <c r="CF131" t="s">
        <v>227</v>
      </c>
      <c r="CG131" t="s">
        <v>158</v>
      </c>
      <c r="CH131">
        <v>0</v>
      </c>
      <c r="CI131">
        <v>1</v>
      </c>
      <c r="CJ131" t="s">
        <v>158</v>
      </c>
      <c r="CK131" t="s">
        <v>158</v>
      </c>
      <c r="CL131" t="s">
        <v>169</v>
      </c>
      <c r="CM131" t="s">
        <v>169</v>
      </c>
      <c r="CN131" t="s">
        <v>169</v>
      </c>
      <c r="CO131" t="s">
        <v>158</v>
      </c>
      <c r="CP131" t="s">
        <v>169</v>
      </c>
      <c r="CQ131">
        <v>1</v>
      </c>
      <c r="CR131">
        <v>4718</v>
      </c>
      <c r="CS131" t="str">
        <f t="shared" ref="CS131:CS194" si="98">IF(AND(GT131="test",GN131="possible",CR131&lt;5000),CR131,"")</f>
        <v/>
      </c>
      <c r="CT131" t="str">
        <f t="shared" ref="CT131:CT194" ca="1" si="99">IF(SUM(CV131,CX131,CZ131,DB131,DD131,DF131,DH131,DJ131,DL131,DN131,DP131,DR131,DT131,DV131,DX131,DZ131,EB131,ED131,EF131,EH131,EJ131)=0,"",SUM(CV131,CX131,CZ131,DB131,DD131,DF131,DH131,DJ131,DL131,DN131,DP131,DR131,DT131,DV131,DX131,DZ131,EB131,ED131,EF131,EH131,EJ131))</f>
        <v/>
      </c>
      <c r="CU131" t="str">
        <f t="shared" ref="CU131:CU194" si="100">IF(AND($GT131="test",$BE131=1.03),$CS131,"")</f>
        <v/>
      </c>
      <c r="CV131" t="str">
        <f t="shared" ref="CV131:CV194" ca="1" si="101">IF(CU131="","",IF(CU131&gt;600,ABS(CU131-RANDBETWEEN(500,600)),CU131))</f>
        <v/>
      </c>
      <c r="CW131" t="str">
        <f t="shared" ref="CW131:CW194" si="102">IF(AND($GT131="test",$BE131=1.86),$CS131,"")</f>
        <v/>
      </c>
      <c r="CX131" t="str">
        <f t="shared" ref="CX131:CX194" ca="1" si="103">IF(CW131="","",IF(CW131&gt;700,ABS(CW131-RANDBETWEEN(500,600)),CW131))</f>
        <v/>
      </c>
      <c r="CY131" t="str">
        <f t="shared" ref="CY131:CY194" si="104">IF(AND($GT131="test",$BE131=2.11),$CS131,"")</f>
        <v/>
      </c>
      <c r="CZ131" t="str">
        <f t="shared" ref="CZ131:CZ194" ca="1" si="105">IF(CY131="","",IF(CY131&gt;800,ABS(CY131-RANDBETWEEN(500,600)),CY131))</f>
        <v/>
      </c>
      <c r="DA131" t="str">
        <f t="shared" ref="DA131:DA194" si="106">IF(AND($GT131="test",$BE131=2.5),$CS131,"")</f>
        <v/>
      </c>
      <c r="DB131" t="str">
        <f t="shared" ref="DB131:DB194" ca="1" si="107">IF(DA131="","",IF(DA131&gt;900,ABS(DA131-RANDBETWEEN(500,600)),DA131))</f>
        <v/>
      </c>
      <c r="DC131" t="str">
        <f t="shared" ref="DC131:DC194" si="108">IF(AND($GT131="test",$BE131=2.85),$CS131,"")</f>
        <v/>
      </c>
      <c r="DD131" t="str">
        <f t="shared" ref="DD131:DD194" ca="1" si="109">IF(DC131="","",IF(DC131&gt;1000,ABS(DC131-RANDBETWEEN(500,600)),DC131))</f>
        <v/>
      </c>
      <c r="DE131" t="str">
        <f t="shared" ref="DE131:DE194" si="110">IF(AND($GT131="test",$BE131=3.68),$CS131,"")</f>
        <v/>
      </c>
      <c r="DF131" t="str">
        <f t="shared" ref="DF131:DF194" ca="1" si="111">IF(DE131="","",IF(DE131&gt;1100,ABS(DE131-RANDBETWEEN(500,600)),DE131))</f>
        <v/>
      </c>
      <c r="DG131" t="str">
        <f t="shared" ref="DG131:DG194" si="112">IF(AND($GT131="test",$BE131=4.11),$CS131,"")</f>
        <v/>
      </c>
      <c r="DH131" t="str">
        <f t="shared" ref="DH131:DH194" ca="1" si="113">IF(DG131="","",IF(DG131&gt;1200,ABS(DG131-RANDBETWEEN(500,600)),DG131))</f>
        <v/>
      </c>
      <c r="DI131" t="str">
        <f t="shared" ref="DI131:DI194" si="114">IF(AND($GT131="test",$BE131=4.77),$CS131,"")</f>
        <v/>
      </c>
      <c r="DJ131" t="str">
        <f t="shared" ref="DJ131:DJ194" ca="1" si="115">IF(DI131="","",IF(DI131&gt;1300,ABS(DI131-RANDBETWEEN(500,600)),DI131))</f>
        <v/>
      </c>
      <c r="DK131" t="str">
        <f t="shared" ref="DK131:DK194" si="116">IF(AND($GT131="test",$BE131=5.08),$CS131,"")</f>
        <v/>
      </c>
      <c r="DL131" t="str">
        <f t="shared" ref="DL131:DL194" ca="1" si="117">IF(DK131="","",IF(DK131&gt;1400,ABS(DK131-RANDBETWEEN(500,600)),DK131))</f>
        <v/>
      </c>
      <c r="DM131" t="str">
        <f t="shared" ref="DM131:DM194" si="118">IF(AND($GT131="test",$BE131=5.21),$CS131,"")</f>
        <v/>
      </c>
      <c r="DN131" t="str">
        <f t="shared" ref="DN131:DN194" ca="1" si="119">IF(DM131="","",IF(DM131&gt;1500,ABS(DM131-RANDBETWEEN(500,600)),DM131))</f>
        <v/>
      </c>
      <c r="DO131" t="str">
        <f t="shared" ref="DO131:DO194" si="120">IF(AND($GT131="test",$BE131=5.23),$CS131,"")</f>
        <v/>
      </c>
      <c r="DP131" t="str">
        <f t="shared" ref="DP131:DP194" ca="1" si="121">IF(DO131="","",IF(DO131&gt;1600,ABS(DO131-RANDBETWEEN(500,600)),DO131))</f>
        <v/>
      </c>
      <c r="DQ131" t="str">
        <f t="shared" ref="DQ131:DQ194" si="122">IF(AND($GT131="test",$BE131=5.53),$CS131,"")</f>
        <v/>
      </c>
      <c r="DR131" t="str">
        <f t="shared" ref="DR131:DR194" ca="1" si="123">IF(DQ131="","",IF(DQ131&lt;600,ABS(DQ131+RANDBETWEEN(500,600)),DQ131))</f>
        <v/>
      </c>
      <c r="DS131" t="str">
        <f t="shared" ref="DS131:DS194" si="124">IF(AND($GT131="test",$BE131=6.41),$CS131,"")</f>
        <v/>
      </c>
      <c r="DT131" t="str">
        <f t="shared" ref="DT131:DT194" ca="1" si="125">IF(DS131="","",IF(DS131&lt;500,ABS(DS131+RANDBETWEEN(500,600)),DS131))</f>
        <v/>
      </c>
      <c r="DU131" t="str">
        <f t="shared" ref="DU131:DU194" si="126">IF(AND($GT131="test",$BE131=6.63),$CS131,"")</f>
        <v/>
      </c>
      <c r="DV131" t="str">
        <f t="shared" ref="DV131:DV194" ca="1" si="127">IF(DU131="","",IF(DU131&lt;400,ABS(DU131+RANDBETWEEN(500,600)),DU131))</f>
        <v/>
      </c>
      <c r="DW131" t="str">
        <f t="shared" ref="DW131:DW194" si="128">IF(AND($GT131="test",$BE131=7.6),$CS131,"")</f>
        <v/>
      </c>
      <c r="DX131" t="str">
        <f t="shared" ref="DX131:DX194" ca="1" si="129">IF(DW131="","",IF(DW131&lt;300,ABS(DW131+RANDBETWEEN(500,600)),DW131))</f>
        <v/>
      </c>
      <c r="DY131" t="str">
        <f t="shared" ref="DY131:DY194" si="130">IF(AND($GT131="test",$BE131=8.87),$CS131,"")</f>
        <v/>
      </c>
      <c r="DZ131" t="str">
        <f t="shared" ref="DZ131:DZ194" ca="1" si="131">IF(DY131="","",IF(DY131&lt;200,ABS(DY131+RANDBETWEEN(500,600)),DY131))</f>
        <v/>
      </c>
      <c r="EA131" t="str">
        <f t="shared" ref="EA131:EA194" si="132">IF(AND($GT131="test",$BE131=8.93),$CS131,"")</f>
        <v/>
      </c>
      <c r="EB131" t="str">
        <f t="shared" ref="EB131:EB194" ca="1" si="133">IF(EA131="","",IF(EA131&lt;100,ABS(EA131+RANDBETWEEN(500,600)),EA131))</f>
        <v/>
      </c>
      <c r="EC131" t="str">
        <f t="shared" ref="EC131:EC194" si="134">IF(AND($GT131="test",$BE131=9.16),$CS131,"")</f>
        <v/>
      </c>
      <c r="ED131" t="str">
        <f t="shared" ref="ED131:ED194" ca="1" si="135">IF(EC131="","",IF(EC131&lt;1,ABS(EC131+RANDBETWEEN(500,600)),EC131))</f>
        <v/>
      </c>
      <c r="EE131" t="str">
        <f t="shared" ref="EE131:EE194" si="136">IF(AND($GT131="test",$BE131=10),$CS131,"")</f>
        <v/>
      </c>
      <c r="EF131" t="str">
        <f t="shared" ref="EF131:EF194" ca="1" si="137">IF(EE131="","",IF(EE131&lt;1,ABS(EE131+RANDBETWEEN(600,700)),EE131))</f>
        <v/>
      </c>
      <c r="EG131" t="str">
        <f t="shared" ref="EG131:EG194" si="138">IF(AND($GT131="test",$BE131=11.03),$CS131,"")</f>
        <v/>
      </c>
      <c r="EH131" t="str">
        <f t="shared" ref="EH131:EH194" ca="1" si="139">IF(EG131="","",IF(EG131&lt;1,ABS(EG131+RANDBETWEEN(700,800)),EG131))</f>
        <v/>
      </c>
      <c r="EI131" t="str">
        <f t="shared" ref="EI131:EI194" si="140">IF(AND($GT131="test",$BE131=11.23),$CS131,"")</f>
        <v/>
      </c>
      <c r="EJ131" t="str">
        <f t="shared" ref="EJ131:EJ194" ca="1" si="141">IF(EI131="","",IF(EI131&lt;1,ABS(EI131+RANDBETWEEN(800,900)),EI131))</f>
        <v/>
      </c>
      <c r="EK131" t="str">
        <f t="shared" ca="1" si="96"/>
        <v/>
      </c>
      <c r="EL131" t="s">
        <v>924</v>
      </c>
      <c r="EM131" t="s">
        <v>158</v>
      </c>
      <c r="EN131" t="s">
        <v>158</v>
      </c>
      <c r="EO131">
        <v>7466</v>
      </c>
      <c r="EP131">
        <v>2622</v>
      </c>
      <c r="EQ131">
        <v>128714</v>
      </c>
      <c r="ER131" t="s">
        <v>158</v>
      </c>
      <c r="ES131">
        <v>25193</v>
      </c>
      <c r="ET131">
        <v>4718</v>
      </c>
      <c r="EU131">
        <v>2</v>
      </c>
      <c r="EV131" t="s">
        <v>156</v>
      </c>
      <c r="EW131">
        <v>1024</v>
      </c>
      <c r="EX131">
        <v>2</v>
      </c>
      <c r="EY131">
        <v>48000</v>
      </c>
      <c r="EZ131">
        <v>-16</v>
      </c>
      <c r="FA131" t="s">
        <v>170</v>
      </c>
      <c r="FB131">
        <v>2</v>
      </c>
      <c r="FC131" t="s">
        <v>199</v>
      </c>
      <c r="FD131" t="s">
        <v>158</v>
      </c>
      <c r="FE131" t="s">
        <v>158</v>
      </c>
      <c r="FF131">
        <v>130330</v>
      </c>
      <c r="FG131" t="s">
        <v>158</v>
      </c>
      <c r="FH131" t="s">
        <v>158</v>
      </c>
      <c r="FI131" t="s">
        <v>158</v>
      </c>
      <c r="FJ131" t="s">
        <v>158</v>
      </c>
      <c r="FK131">
        <v>195254</v>
      </c>
      <c r="FL131" t="s">
        <v>158</v>
      </c>
      <c r="FM131">
        <v>191950</v>
      </c>
      <c r="FN131">
        <v>130355</v>
      </c>
      <c r="FO131">
        <v>163185</v>
      </c>
      <c r="FP131">
        <v>1594</v>
      </c>
      <c r="FQ131">
        <v>1491</v>
      </c>
      <c r="FR131" t="s">
        <v>158</v>
      </c>
      <c r="FS131">
        <v>130351</v>
      </c>
      <c r="FT131">
        <v>130352</v>
      </c>
      <c r="FU131">
        <v>1590</v>
      </c>
      <c r="FV131" t="s">
        <v>158</v>
      </c>
      <c r="FW131" t="s">
        <v>158</v>
      </c>
      <c r="FX131">
        <v>199973</v>
      </c>
      <c r="FY131">
        <v>137834</v>
      </c>
      <c r="FZ131">
        <v>165807</v>
      </c>
      <c r="GA131">
        <v>137988</v>
      </c>
      <c r="GB131">
        <v>195254</v>
      </c>
      <c r="GC131">
        <v>193950</v>
      </c>
      <c r="GD131">
        <v>199973</v>
      </c>
      <c r="GE131" t="s">
        <v>158</v>
      </c>
      <c r="GF131" t="s">
        <v>158</v>
      </c>
      <c r="GG131">
        <v>191946</v>
      </c>
      <c r="GH131" t="s">
        <v>158</v>
      </c>
      <c r="GI131" t="s">
        <v>158</v>
      </c>
      <c r="GJ131" t="s">
        <v>172</v>
      </c>
      <c r="GK131">
        <v>0</v>
      </c>
      <c r="GL131">
        <v>19332</v>
      </c>
      <c r="GM131">
        <v>4</v>
      </c>
      <c r="GN131" t="s">
        <v>158</v>
      </c>
      <c r="GO131" t="s">
        <v>166</v>
      </c>
      <c r="GP131">
        <v>1024</v>
      </c>
      <c r="GQ131">
        <v>-115</v>
      </c>
      <c r="GR131">
        <v>165</v>
      </c>
      <c r="GS131">
        <f t="shared" ref="GS131:GS194" si="142">GM131</f>
        <v>4</v>
      </c>
      <c r="GT131" t="str">
        <f t="shared" si="97"/>
        <v>training</v>
      </c>
    </row>
    <row r="132" spans="1:202" x14ac:dyDescent="0.2">
      <c r="A132" t="s">
        <v>154</v>
      </c>
      <c r="B132" t="s">
        <v>154</v>
      </c>
      <c r="C132">
        <v>4266</v>
      </c>
      <c r="D132">
        <v>4266</v>
      </c>
      <c r="E132" t="s">
        <v>155</v>
      </c>
      <c r="F132" t="s">
        <v>156</v>
      </c>
      <c r="G132" t="s">
        <v>156</v>
      </c>
      <c r="H132" t="s">
        <v>156</v>
      </c>
      <c r="I132">
        <v>0</v>
      </c>
      <c r="J132" t="s">
        <v>157</v>
      </c>
      <c r="K132">
        <v>0</v>
      </c>
      <c r="L132" t="s">
        <v>154</v>
      </c>
      <c r="M132" t="s">
        <v>154</v>
      </c>
      <c r="N132" t="s">
        <v>154</v>
      </c>
      <c r="O132" t="s">
        <v>158</v>
      </c>
      <c r="P132" t="s">
        <v>154</v>
      </c>
      <c r="Q132" t="s">
        <v>154</v>
      </c>
      <c r="R132" t="s">
        <v>158</v>
      </c>
      <c r="S132">
        <v>0</v>
      </c>
      <c r="T132" t="s">
        <v>158</v>
      </c>
      <c r="U132">
        <v>0</v>
      </c>
      <c r="V132" t="s">
        <v>158</v>
      </c>
      <c r="W132" t="s">
        <v>158</v>
      </c>
      <c r="X132">
        <v>0</v>
      </c>
      <c r="Y132" t="s">
        <v>158</v>
      </c>
      <c r="Z132">
        <v>4</v>
      </c>
      <c r="AA132">
        <v>0</v>
      </c>
      <c r="AB132">
        <v>4</v>
      </c>
      <c r="AC132">
        <v>0</v>
      </c>
      <c r="AD132">
        <v>0</v>
      </c>
      <c r="AE132">
        <v>0</v>
      </c>
      <c r="AF132">
        <v>0</v>
      </c>
      <c r="AG132" t="s">
        <v>158</v>
      </c>
      <c r="AH132">
        <v>0</v>
      </c>
      <c r="AI132">
        <v>0</v>
      </c>
      <c r="AJ132">
        <v>0</v>
      </c>
      <c r="AK132" t="s">
        <v>158</v>
      </c>
      <c r="AL132" t="s">
        <v>158</v>
      </c>
      <c r="AM132">
        <v>4</v>
      </c>
      <c r="AN132">
        <v>0</v>
      </c>
      <c r="AO132">
        <v>0</v>
      </c>
      <c r="AP132">
        <v>0</v>
      </c>
      <c r="AQ132">
        <v>4</v>
      </c>
      <c r="AR132">
        <v>4</v>
      </c>
      <c r="AS132">
        <v>4</v>
      </c>
      <c r="AT132">
        <v>0</v>
      </c>
      <c r="AU132" t="s">
        <v>158</v>
      </c>
      <c r="AV132">
        <v>4</v>
      </c>
      <c r="AW132" t="s">
        <v>158</v>
      </c>
      <c r="AX132">
        <v>0</v>
      </c>
      <c r="AY132" t="s">
        <v>159</v>
      </c>
      <c r="AZ132">
        <v>-80</v>
      </c>
      <c r="BA132">
        <v>204</v>
      </c>
      <c r="BB132" t="s">
        <v>210</v>
      </c>
      <c r="BC132" t="s">
        <v>161</v>
      </c>
      <c r="BD132" t="b">
        <v>0</v>
      </c>
      <c r="BE132" t="s">
        <v>158</v>
      </c>
      <c r="BF132" t="b">
        <v>0</v>
      </c>
      <c r="BH132" t="s">
        <v>225</v>
      </c>
      <c r="BI132" t="s">
        <v>211</v>
      </c>
      <c r="BJ132" t="b">
        <v>0</v>
      </c>
      <c r="BK132" t="s">
        <v>163</v>
      </c>
      <c r="BL132" t="b">
        <v>0</v>
      </c>
      <c r="BM132">
        <v>18</v>
      </c>
      <c r="BN132" t="s">
        <v>164</v>
      </c>
      <c r="BO132" t="s">
        <v>165</v>
      </c>
      <c r="BP132" t="s">
        <v>164</v>
      </c>
      <c r="BQ132" t="s">
        <v>166</v>
      </c>
      <c r="BR132">
        <v>768</v>
      </c>
      <c r="BS132" t="s">
        <v>156</v>
      </c>
      <c r="BT132" t="s">
        <v>177</v>
      </c>
      <c r="BU132" t="s">
        <v>158</v>
      </c>
      <c r="BV132" t="s">
        <v>158</v>
      </c>
      <c r="BW132">
        <v>4</v>
      </c>
      <c r="BX132">
        <v>0</v>
      </c>
      <c r="BY132">
        <v>0</v>
      </c>
      <c r="BZ132">
        <v>4</v>
      </c>
      <c r="CA132" t="s">
        <v>226</v>
      </c>
      <c r="CB132" t="s">
        <v>156</v>
      </c>
      <c r="CC132">
        <v>0</v>
      </c>
      <c r="CD132" t="b">
        <v>0</v>
      </c>
      <c r="CE132" t="s">
        <v>168</v>
      </c>
      <c r="CF132" t="s">
        <v>227</v>
      </c>
      <c r="CG132" t="s">
        <v>158</v>
      </c>
      <c r="CH132">
        <v>0</v>
      </c>
      <c r="CI132">
        <v>1</v>
      </c>
      <c r="CJ132" t="s">
        <v>158</v>
      </c>
      <c r="CK132" t="s">
        <v>158</v>
      </c>
      <c r="CL132" t="s">
        <v>169</v>
      </c>
      <c r="CM132" t="s">
        <v>169</v>
      </c>
      <c r="CN132" t="s">
        <v>169</v>
      </c>
      <c r="CO132" t="s">
        <v>158</v>
      </c>
      <c r="CP132" t="s">
        <v>169</v>
      </c>
      <c r="CQ132">
        <v>1</v>
      </c>
      <c r="CR132">
        <v>1998</v>
      </c>
      <c r="CS132" t="str">
        <f t="shared" si="98"/>
        <v/>
      </c>
      <c r="CT132" t="str">
        <f t="shared" ca="1" si="99"/>
        <v/>
      </c>
      <c r="CU132" t="str">
        <f t="shared" si="100"/>
        <v/>
      </c>
      <c r="CV132" t="str">
        <f t="shared" ca="1" si="101"/>
        <v/>
      </c>
      <c r="CW132" t="str">
        <f t="shared" si="102"/>
        <v/>
      </c>
      <c r="CX132" t="str">
        <f t="shared" ca="1" si="103"/>
        <v/>
      </c>
      <c r="CY132" t="str">
        <f t="shared" si="104"/>
        <v/>
      </c>
      <c r="CZ132" t="str">
        <f t="shared" ca="1" si="105"/>
        <v/>
      </c>
      <c r="DA132" t="str">
        <f t="shared" si="106"/>
        <v/>
      </c>
      <c r="DB132" t="str">
        <f t="shared" ca="1" si="107"/>
        <v/>
      </c>
      <c r="DC132" t="str">
        <f t="shared" si="108"/>
        <v/>
      </c>
      <c r="DD132" t="str">
        <f t="shared" ca="1" si="109"/>
        <v/>
      </c>
      <c r="DE132" t="str">
        <f t="shared" si="110"/>
        <v/>
      </c>
      <c r="DF132" t="str">
        <f t="shared" ca="1" si="111"/>
        <v/>
      </c>
      <c r="DG132" t="str">
        <f t="shared" si="112"/>
        <v/>
      </c>
      <c r="DH132" t="str">
        <f t="shared" ca="1" si="113"/>
        <v/>
      </c>
      <c r="DI132" t="str">
        <f t="shared" si="114"/>
        <v/>
      </c>
      <c r="DJ132" t="str">
        <f t="shared" ca="1" si="115"/>
        <v/>
      </c>
      <c r="DK132" t="str">
        <f t="shared" si="116"/>
        <v/>
      </c>
      <c r="DL132" t="str">
        <f t="shared" ca="1" si="117"/>
        <v/>
      </c>
      <c r="DM132" t="str">
        <f t="shared" si="118"/>
        <v/>
      </c>
      <c r="DN132" t="str">
        <f t="shared" ca="1" si="119"/>
        <v/>
      </c>
      <c r="DO132" t="str">
        <f t="shared" si="120"/>
        <v/>
      </c>
      <c r="DP132" t="str">
        <f t="shared" ca="1" si="121"/>
        <v/>
      </c>
      <c r="DQ132" t="str">
        <f t="shared" si="122"/>
        <v/>
      </c>
      <c r="DR132" t="str">
        <f t="shared" ca="1" si="123"/>
        <v/>
      </c>
      <c r="DS132" t="str">
        <f t="shared" si="124"/>
        <v/>
      </c>
      <c r="DT132" t="str">
        <f t="shared" ca="1" si="125"/>
        <v/>
      </c>
      <c r="DU132" t="str">
        <f t="shared" si="126"/>
        <v/>
      </c>
      <c r="DV132" t="str">
        <f t="shared" ca="1" si="127"/>
        <v/>
      </c>
      <c r="DW132" t="str">
        <f t="shared" si="128"/>
        <v/>
      </c>
      <c r="DX132" t="str">
        <f t="shared" ca="1" si="129"/>
        <v/>
      </c>
      <c r="DY132" t="str">
        <f t="shared" si="130"/>
        <v/>
      </c>
      <c r="DZ132" t="str">
        <f t="shared" ca="1" si="131"/>
        <v/>
      </c>
      <c r="EA132" t="str">
        <f t="shared" si="132"/>
        <v/>
      </c>
      <c r="EB132" t="str">
        <f t="shared" ca="1" si="133"/>
        <v/>
      </c>
      <c r="EC132" t="str">
        <f t="shared" si="134"/>
        <v/>
      </c>
      <c r="ED132" t="str">
        <f t="shared" ca="1" si="135"/>
        <v/>
      </c>
      <c r="EE132" t="str">
        <f t="shared" si="136"/>
        <v/>
      </c>
      <c r="EF132" t="str">
        <f t="shared" ca="1" si="137"/>
        <v/>
      </c>
      <c r="EG132" t="str">
        <f t="shared" si="138"/>
        <v/>
      </c>
      <c r="EH132" t="str">
        <f t="shared" ca="1" si="139"/>
        <v/>
      </c>
      <c r="EI132" t="str">
        <f t="shared" si="140"/>
        <v/>
      </c>
      <c r="EJ132" t="str">
        <f t="shared" ca="1" si="141"/>
        <v/>
      </c>
      <c r="EK132" t="str">
        <f t="shared" ca="1" si="96"/>
        <v/>
      </c>
      <c r="EL132" t="s">
        <v>924</v>
      </c>
      <c r="EM132" t="s">
        <v>158</v>
      </c>
      <c r="EN132" t="s">
        <v>158</v>
      </c>
      <c r="EO132">
        <v>7466</v>
      </c>
      <c r="EP132">
        <v>2622</v>
      </c>
      <c r="EQ132">
        <v>128714</v>
      </c>
      <c r="ER132" t="s">
        <v>158</v>
      </c>
      <c r="ES132">
        <v>25193</v>
      </c>
      <c r="ET132">
        <v>1998</v>
      </c>
      <c r="EU132">
        <v>2</v>
      </c>
      <c r="EV132" t="s">
        <v>156</v>
      </c>
      <c r="EW132">
        <v>1024</v>
      </c>
      <c r="EX132">
        <v>2</v>
      </c>
      <c r="EY132">
        <v>48000</v>
      </c>
      <c r="EZ132">
        <v>-16</v>
      </c>
      <c r="FA132" t="s">
        <v>170</v>
      </c>
      <c r="FB132">
        <v>2</v>
      </c>
      <c r="FC132" t="s">
        <v>199</v>
      </c>
      <c r="FD132" t="s">
        <v>158</v>
      </c>
      <c r="FE132" t="s">
        <v>158</v>
      </c>
      <c r="FF132">
        <v>130330</v>
      </c>
      <c r="FG132" t="s">
        <v>158</v>
      </c>
      <c r="FH132" t="s">
        <v>158</v>
      </c>
      <c r="FI132" t="s">
        <v>158</v>
      </c>
      <c r="FJ132" t="s">
        <v>158</v>
      </c>
      <c r="FK132">
        <v>203596</v>
      </c>
      <c r="FL132" t="s">
        <v>158</v>
      </c>
      <c r="FM132">
        <v>200101</v>
      </c>
      <c r="FN132">
        <v>130355</v>
      </c>
      <c r="FO132">
        <v>163185</v>
      </c>
      <c r="FP132">
        <v>1594</v>
      </c>
      <c r="FQ132">
        <v>1491</v>
      </c>
      <c r="FR132" t="s">
        <v>158</v>
      </c>
      <c r="FS132">
        <v>130351</v>
      </c>
      <c r="FT132">
        <v>130352</v>
      </c>
      <c r="FU132">
        <v>1590</v>
      </c>
      <c r="FV132" t="s">
        <v>158</v>
      </c>
      <c r="FW132" t="s">
        <v>158</v>
      </c>
      <c r="FX132">
        <v>205596</v>
      </c>
      <c r="FY132">
        <v>137834</v>
      </c>
      <c r="FZ132">
        <v>165807</v>
      </c>
      <c r="GA132">
        <v>137988</v>
      </c>
      <c r="GB132">
        <v>203597</v>
      </c>
      <c r="GC132">
        <v>202101</v>
      </c>
      <c r="GD132">
        <v>205596</v>
      </c>
      <c r="GE132" t="s">
        <v>158</v>
      </c>
      <c r="GF132" t="s">
        <v>158</v>
      </c>
      <c r="GG132">
        <v>200097</v>
      </c>
      <c r="GH132" t="s">
        <v>158</v>
      </c>
      <c r="GI132" t="s">
        <v>158</v>
      </c>
      <c r="GJ132" t="s">
        <v>172</v>
      </c>
      <c r="GK132">
        <v>0</v>
      </c>
      <c r="GL132">
        <v>21330</v>
      </c>
      <c r="GM132">
        <v>5</v>
      </c>
      <c r="GN132" t="s">
        <v>158</v>
      </c>
      <c r="GO132" t="s">
        <v>166</v>
      </c>
      <c r="GP132">
        <v>1024</v>
      </c>
      <c r="GQ132">
        <v>-180</v>
      </c>
      <c r="GR132">
        <v>-104</v>
      </c>
      <c r="GS132">
        <f t="shared" si="142"/>
        <v>5</v>
      </c>
      <c r="GT132" t="str">
        <f t="shared" si="97"/>
        <v>training</v>
      </c>
    </row>
    <row r="133" spans="1:202" x14ac:dyDescent="0.2">
      <c r="A133" t="s">
        <v>154</v>
      </c>
      <c r="B133" t="s">
        <v>154</v>
      </c>
      <c r="C133">
        <v>3858</v>
      </c>
      <c r="D133">
        <v>3858</v>
      </c>
      <c r="E133" t="s">
        <v>155</v>
      </c>
      <c r="F133" t="s">
        <v>156</v>
      </c>
      <c r="G133" t="s">
        <v>156</v>
      </c>
      <c r="H133" t="s">
        <v>156</v>
      </c>
      <c r="I133">
        <v>0</v>
      </c>
      <c r="J133" t="s">
        <v>157</v>
      </c>
      <c r="K133">
        <v>1</v>
      </c>
      <c r="L133" t="s">
        <v>154</v>
      </c>
      <c r="M133" t="s">
        <v>154</v>
      </c>
      <c r="N133" t="s">
        <v>154</v>
      </c>
      <c r="O133" t="s">
        <v>158</v>
      </c>
      <c r="P133" t="s">
        <v>154</v>
      </c>
      <c r="Q133" t="s">
        <v>154</v>
      </c>
      <c r="R133" t="s">
        <v>158</v>
      </c>
      <c r="S133">
        <v>0</v>
      </c>
      <c r="T133" t="s">
        <v>158</v>
      </c>
      <c r="U133">
        <v>0</v>
      </c>
      <c r="V133" t="s">
        <v>158</v>
      </c>
      <c r="W133" t="s">
        <v>158</v>
      </c>
      <c r="X133">
        <v>0</v>
      </c>
      <c r="Y133" t="s">
        <v>158</v>
      </c>
      <c r="Z133">
        <v>5</v>
      </c>
      <c r="AA133">
        <v>0</v>
      </c>
      <c r="AB133">
        <v>5</v>
      </c>
      <c r="AC133">
        <v>0</v>
      </c>
      <c r="AD133">
        <v>0</v>
      </c>
      <c r="AE133">
        <v>0</v>
      </c>
      <c r="AF133">
        <v>0</v>
      </c>
      <c r="AG133" t="s">
        <v>158</v>
      </c>
      <c r="AH133">
        <v>0</v>
      </c>
      <c r="AI133">
        <v>0</v>
      </c>
      <c r="AJ133">
        <v>0</v>
      </c>
      <c r="AK133" t="s">
        <v>158</v>
      </c>
      <c r="AL133" t="s">
        <v>158</v>
      </c>
      <c r="AM133">
        <v>5</v>
      </c>
      <c r="AN133">
        <v>0</v>
      </c>
      <c r="AO133">
        <v>0</v>
      </c>
      <c r="AP133">
        <v>0</v>
      </c>
      <c r="AQ133">
        <v>5</v>
      </c>
      <c r="AR133">
        <v>5</v>
      </c>
      <c r="AS133">
        <v>5</v>
      </c>
      <c r="AT133">
        <v>0</v>
      </c>
      <c r="AU133" t="s">
        <v>158</v>
      </c>
      <c r="AV133">
        <v>5</v>
      </c>
      <c r="AW133" t="s">
        <v>158</v>
      </c>
      <c r="AX133">
        <v>0</v>
      </c>
      <c r="AY133" t="s">
        <v>159</v>
      </c>
      <c r="AZ133">
        <v>-16</v>
      </c>
      <c r="BA133">
        <v>-317</v>
      </c>
      <c r="BB133" t="s">
        <v>210</v>
      </c>
      <c r="BC133" t="s">
        <v>161</v>
      </c>
      <c r="BD133" t="b">
        <v>0</v>
      </c>
      <c r="BE133" t="s">
        <v>158</v>
      </c>
      <c r="BF133" t="b">
        <v>0</v>
      </c>
      <c r="BH133" t="s">
        <v>225</v>
      </c>
      <c r="BI133" t="s">
        <v>211</v>
      </c>
      <c r="BJ133" t="b">
        <v>0</v>
      </c>
      <c r="BK133" t="s">
        <v>163</v>
      </c>
      <c r="BL133" t="b">
        <v>0</v>
      </c>
      <c r="BM133">
        <v>18</v>
      </c>
      <c r="BN133" t="s">
        <v>164</v>
      </c>
      <c r="BO133" t="s">
        <v>165</v>
      </c>
      <c r="BP133" t="s">
        <v>164</v>
      </c>
      <c r="BQ133" t="s">
        <v>166</v>
      </c>
      <c r="BR133">
        <v>768</v>
      </c>
      <c r="BS133" t="s">
        <v>156</v>
      </c>
      <c r="BT133" t="s">
        <v>174</v>
      </c>
      <c r="BU133" t="s">
        <v>158</v>
      </c>
      <c r="BV133" t="s">
        <v>158</v>
      </c>
      <c r="BW133">
        <v>5</v>
      </c>
      <c r="BX133">
        <v>0</v>
      </c>
      <c r="BY133">
        <v>0</v>
      </c>
      <c r="BZ133">
        <v>5</v>
      </c>
      <c r="CA133" t="s">
        <v>226</v>
      </c>
      <c r="CB133" t="s">
        <v>156</v>
      </c>
      <c r="CC133">
        <v>1</v>
      </c>
      <c r="CD133" t="b">
        <v>0</v>
      </c>
      <c r="CE133" t="s">
        <v>168</v>
      </c>
      <c r="CF133" t="s">
        <v>227</v>
      </c>
      <c r="CG133" t="s">
        <v>158</v>
      </c>
      <c r="CH133">
        <v>0</v>
      </c>
      <c r="CI133">
        <v>1</v>
      </c>
      <c r="CJ133" t="s">
        <v>158</v>
      </c>
      <c r="CK133" t="s">
        <v>158</v>
      </c>
      <c r="CL133" t="s">
        <v>169</v>
      </c>
      <c r="CM133" t="s">
        <v>169</v>
      </c>
      <c r="CN133" t="s">
        <v>169</v>
      </c>
      <c r="CO133" t="s">
        <v>158</v>
      </c>
      <c r="CP133" t="s">
        <v>169</v>
      </c>
      <c r="CQ133">
        <v>1</v>
      </c>
      <c r="CR133">
        <v>1819</v>
      </c>
      <c r="CS133" t="str">
        <f t="shared" si="98"/>
        <v/>
      </c>
      <c r="CT133" t="str">
        <f t="shared" ca="1" si="99"/>
        <v/>
      </c>
      <c r="CU133" t="str">
        <f t="shared" si="100"/>
        <v/>
      </c>
      <c r="CV133" t="str">
        <f t="shared" ca="1" si="101"/>
        <v/>
      </c>
      <c r="CW133" t="str">
        <f t="shared" si="102"/>
        <v/>
      </c>
      <c r="CX133" t="str">
        <f t="shared" ca="1" si="103"/>
        <v/>
      </c>
      <c r="CY133" t="str">
        <f t="shared" si="104"/>
        <v/>
      </c>
      <c r="CZ133" t="str">
        <f t="shared" ca="1" si="105"/>
        <v/>
      </c>
      <c r="DA133" t="str">
        <f t="shared" si="106"/>
        <v/>
      </c>
      <c r="DB133" t="str">
        <f t="shared" ca="1" si="107"/>
        <v/>
      </c>
      <c r="DC133" t="str">
        <f t="shared" si="108"/>
        <v/>
      </c>
      <c r="DD133" t="str">
        <f t="shared" ca="1" si="109"/>
        <v/>
      </c>
      <c r="DE133" t="str">
        <f t="shared" si="110"/>
        <v/>
      </c>
      <c r="DF133" t="str">
        <f t="shared" ca="1" si="111"/>
        <v/>
      </c>
      <c r="DG133" t="str">
        <f t="shared" si="112"/>
        <v/>
      </c>
      <c r="DH133" t="str">
        <f t="shared" ca="1" si="113"/>
        <v/>
      </c>
      <c r="DI133" t="str">
        <f t="shared" si="114"/>
        <v/>
      </c>
      <c r="DJ133" t="str">
        <f t="shared" ca="1" si="115"/>
        <v/>
      </c>
      <c r="DK133" t="str">
        <f t="shared" si="116"/>
        <v/>
      </c>
      <c r="DL133" t="str">
        <f t="shared" ca="1" si="117"/>
        <v/>
      </c>
      <c r="DM133" t="str">
        <f t="shared" si="118"/>
        <v/>
      </c>
      <c r="DN133" t="str">
        <f t="shared" ca="1" si="119"/>
        <v/>
      </c>
      <c r="DO133" t="str">
        <f t="shared" si="120"/>
        <v/>
      </c>
      <c r="DP133" t="str">
        <f t="shared" ca="1" si="121"/>
        <v/>
      </c>
      <c r="DQ133" t="str">
        <f t="shared" si="122"/>
        <v/>
      </c>
      <c r="DR133" t="str">
        <f t="shared" ca="1" si="123"/>
        <v/>
      </c>
      <c r="DS133" t="str">
        <f t="shared" si="124"/>
        <v/>
      </c>
      <c r="DT133" t="str">
        <f t="shared" ca="1" si="125"/>
        <v/>
      </c>
      <c r="DU133" t="str">
        <f t="shared" si="126"/>
        <v/>
      </c>
      <c r="DV133" t="str">
        <f t="shared" ca="1" si="127"/>
        <v/>
      </c>
      <c r="DW133" t="str">
        <f t="shared" si="128"/>
        <v/>
      </c>
      <c r="DX133" t="str">
        <f t="shared" ca="1" si="129"/>
        <v/>
      </c>
      <c r="DY133" t="str">
        <f t="shared" si="130"/>
        <v/>
      </c>
      <c r="DZ133" t="str">
        <f t="shared" ca="1" si="131"/>
        <v/>
      </c>
      <c r="EA133" t="str">
        <f t="shared" si="132"/>
        <v/>
      </c>
      <c r="EB133" t="str">
        <f t="shared" ca="1" si="133"/>
        <v/>
      </c>
      <c r="EC133" t="str">
        <f t="shared" si="134"/>
        <v/>
      </c>
      <c r="ED133" t="str">
        <f t="shared" ca="1" si="135"/>
        <v/>
      </c>
      <c r="EE133" t="str">
        <f t="shared" si="136"/>
        <v/>
      </c>
      <c r="EF133" t="str">
        <f t="shared" ca="1" si="137"/>
        <v/>
      </c>
      <c r="EG133" t="str">
        <f t="shared" si="138"/>
        <v/>
      </c>
      <c r="EH133" t="str">
        <f t="shared" ca="1" si="139"/>
        <v/>
      </c>
      <c r="EI133" t="str">
        <f t="shared" si="140"/>
        <v/>
      </c>
      <c r="EJ133" t="str">
        <f t="shared" ca="1" si="141"/>
        <v/>
      </c>
      <c r="EK133" t="str">
        <f t="shared" ca="1" si="96"/>
        <v/>
      </c>
      <c r="EL133" t="s">
        <v>924</v>
      </c>
      <c r="EM133" t="s">
        <v>158</v>
      </c>
      <c r="EN133" t="s">
        <v>158</v>
      </c>
      <c r="EO133">
        <v>7466</v>
      </c>
      <c r="EP133">
        <v>2622</v>
      </c>
      <c r="EQ133">
        <v>128714</v>
      </c>
      <c r="ER133" t="s">
        <v>158</v>
      </c>
      <c r="ES133">
        <v>25193</v>
      </c>
      <c r="ET133">
        <v>1819</v>
      </c>
      <c r="EU133">
        <v>2</v>
      </c>
      <c r="EV133" t="s">
        <v>156</v>
      </c>
      <c r="EW133">
        <v>1024</v>
      </c>
      <c r="EX133">
        <v>2</v>
      </c>
      <c r="EY133">
        <v>48000</v>
      </c>
      <c r="EZ133">
        <v>-16</v>
      </c>
      <c r="FA133" t="s">
        <v>170</v>
      </c>
      <c r="FB133">
        <v>2</v>
      </c>
      <c r="FC133" t="s">
        <v>199</v>
      </c>
      <c r="FD133" t="s">
        <v>158</v>
      </c>
      <c r="FE133" t="s">
        <v>158</v>
      </c>
      <c r="FF133">
        <v>130330</v>
      </c>
      <c r="FG133" t="s">
        <v>158</v>
      </c>
      <c r="FH133" t="s">
        <v>158</v>
      </c>
      <c r="FI133" t="s">
        <v>158</v>
      </c>
      <c r="FJ133" t="s">
        <v>158</v>
      </c>
      <c r="FK133">
        <v>209313</v>
      </c>
      <c r="FL133" t="s">
        <v>158</v>
      </c>
      <c r="FM133">
        <v>205723</v>
      </c>
      <c r="FN133">
        <v>130355</v>
      </c>
      <c r="FO133">
        <v>163185</v>
      </c>
      <c r="FP133">
        <v>1594</v>
      </c>
      <c r="FQ133">
        <v>1491</v>
      </c>
      <c r="FR133" t="s">
        <v>158</v>
      </c>
      <c r="FS133">
        <v>130351</v>
      </c>
      <c r="FT133">
        <v>130352</v>
      </c>
      <c r="FU133">
        <v>1590</v>
      </c>
      <c r="FV133" t="s">
        <v>158</v>
      </c>
      <c r="FW133" t="s">
        <v>158</v>
      </c>
      <c r="FX133">
        <v>211133</v>
      </c>
      <c r="FY133">
        <v>137834</v>
      </c>
      <c r="FZ133">
        <v>165807</v>
      </c>
      <c r="GA133">
        <v>137988</v>
      </c>
      <c r="GB133">
        <v>209313</v>
      </c>
      <c r="GC133">
        <v>207723</v>
      </c>
      <c r="GD133">
        <v>211133</v>
      </c>
      <c r="GE133" t="s">
        <v>158</v>
      </c>
      <c r="GF133" t="s">
        <v>158</v>
      </c>
      <c r="GG133">
        <v>205719</v>
      </c>
      <c r="GH133" t="s">
        <v>158</v>
      </c>
      <c r="GI133" t="s">
        <v>158</v>
      </c>
      <c r="GJ133" t="s">
        <v>172</v>
      </c>
      <c r="GK133">
        <v>0</v>
      </c>
      <c r="GL133">
        <v>23149</v>
      </c>
      <c r="GM133">
        <v>6</v>
      </c>
      <c r="GN133" t="s">
        <v>158</v>
      </c>
      <c r="GO133" t="s">
        <v>166</v>
      </c>
      <c r="GP133">
        <v>1024</v>
      </c>
      <c r="GQ133">
        <v>-9</v>
      </c>
      <c r="GR133">
        <v>-326</v>
      </c>
      <c r="GS133">
        <f t="shared" si="142"/>
        <v>6</v>
      </c>
      <c r="GT133" t="str">
        <f t="shared" si="97"/>
        <v>training</v>
      </c>
    </row>
    <row r="134" spans="1:202" x14ac:dyDescent="0.2">
      <c r="A134" t="s">
        <v>154</v>
      </c>
      <c r="B134" t="s">
        <v>154</v>
      </c>
      <c r="C134">
        <v>3887</v>
      </c>
      <c r="D134">
        <v>3887</v>
      </c>
      <c r="E134" t="s">
        <v>155</v>
      </c>
      <c r="F134" t="s">
        <v>156</v>
      </c>
      <c r="G134" t="s">
        <v>156</v>
      </c>
      <c r="H134" t="s">
        <v>156</v>
      </c>
      <c r="I134">
        <v>0</v>
      </c>
      <c r="J134" t="s">
        <v>157</v>
      </c>
      <c r="K134">
        <v>1</v>
      </c>
      <c r="L134" t="s">
        <v>154</v>
      </c>
      <c r="M134" t="s">
        <v>154</v>
      </c>
      <c r="N134" t="s">
        <v>154</v>
      </c>
      <c r="O134" t="s">
        <v>158</v>
      </c>
      <c r="P134" t="s">
        <v>154</v>
      </c>
      <c r="Q134" t="s">
        <v>154</v>
      </c>
      <c r="R134" t="s">
        <v>158</v>
      </c>
      <c r="S134">
        <v>0</v>
      </c>
      <c r="T134" t="s">
        <v>158</v>
      </c>
      <c r="U134">
        <v>0</v>
      </c>
      <c r="V134" t="s">
        <v>158</v>
      </c>
      <c r="W134" t="s">
        <v>158</v>
      </c>
      <c r="X134">
        <v>0</v>
      </c>
      <c r="Y134" t="s">
        <v>158</v>
      </c>
      <c r="Z134">
        <v>6</v>
      </c>
      <c r="AA134">
        <v>0</v>
      </c>
      <c r="AB134">
        <v>6</v>
      </c>
      <c r="AC134">
        <v>0</v>
      </c>
      <c r="AD134">
        <v>0</v>
      </c>
      <c r="AE134">
        <v>0</v>
      </c>
      <c r="AF134">
        <v>0</v>
      </c>
      <c r="AG134" t="s">
        <v>158</v>
      </c>
      <c r="AH134">
        <v>0</v>
      </c>
      <c r="AI134">
        <v>0</v>
      </c>
      <c r="AJ134">
        <v>0</v>
      </c>
      <c r="AK134" t="s">
        <v>158</v>
      </c>
      <c r="AL134" t="s">
        <v>158</v>
      </c>
      <c r="AM134">
        <v>6</v>
      </c>
      <c r="AN134">
        <v>0</v>
      </c>
      <c r="AO134">
        <v>0</v>
      </c>
      <c r="AP134">
        <v>0</v>
      </c>
      <c r="AQ134">
        <v>6</v>
      </c>
      <c r="AR134">
        <v>6</v>
      </c>
      <c r="AS134">
        <v>6</v>
      </c>
      <c r="AT134">
        <v>0</v>
      </c>
      <c r="AU134" t="s">
        <v>158</v>
      </c>
      <c r="AV134">
        <v>6</v>
      </c>
      <c r="AW134" t="s">
        <v>158</v>
      </c>
      <c r="AX134">
        <v>0</v>
      </c>
      <c r="AY134" t="s">
        <v>159</v>
      </c>
      <c r="AZ134">
        <v>-214</v>
      </c>
      <c r="BA134">
        <v>171</v>
      </c>
      <c r="BB134" t="s">
        <v>210</v>
      </c>
      <c r="BC134" t="s">
        <v>161</v>
      </c>
      <c r="BD134" t="b">
        <v>0</v>
      </c>
      <c r="BE134" t="s">
        <v>158</v>
      </c>
      <c r="BF134" t="b">
        <v>0</v>
      </c>
      <c r="BH134" t="s">
        <v>225</v>
      </c>
      <c r="BI134" t="s">
        <v>211</v>
      </c>
      <c r="BJ134" t="b">
        <v>0</v>
      </c>
      <c r="BK134" t="s">
        <v>163</v>
      </c>
      <c r="BL134" t="b">
        <v>0</v>
      </c>
      <c r="BM134">
        <v>18</v>
      </c>
      <c r="BN134" t="s">
        <v>164</v>
      </c>
      <c r="BO134" t="s">
        <v>165</v>
      </c>
      <c r="BP134" t="s">
        <v>164</v>
      </c>
      <c r="BQ134" t="s">
        <v>166</v>
      </c>
      <c r="BR134">
        <v>768</v>
      </c>
      <c r="BS134" t="s">
        <v>156</v>
      </c>
      <c r="BT134" t="s">
        <v>176</v>
      </c>
      <c r="BU134" t="s">
        <v>158</v>
      </c>
      <c r="BV134" t="s">
        <v>158</v>
      </c>
      <c r="BW134">
        <v>6</v>
      </c>
      <c r="BX134">
        <v>0</v>
      </c>
      <c r="BY134">
        <v>0</v>
      </c>
      <c r="BZ134">
        <v>6</v>
      </c>
      <c r="CA134" t="s">
        <v>226</v>
      </c>
      <c r="CB134" t="s">
        <v>156</v>
      </c>
      <c r="CC134">
        <v>2</v>
      </c>
      <c r="CD134" t="b">
        <v>0</v>
      </c>
      <c r="CE134" t="s">
        <v>168</v>
      </c>
      <c r="CF134" t="s">
        <v>227</v>
      </c>
      <c r="CG134" t="s">
        <v>158</v>
      </c>
      <c r="CH134">
        <v>0</v>
      </c>
      <c r="CI134">
        <v>1</v>
      </c>
      <c r="CJ134" t="s">
        <v>158</v>
      </c>
      <c r="CK134" t="s">
        <v>158</v>
      </c>
      <c r="CL134" t="s">
        <v>169</v>
      </c>
      <c r="CM134" t="s">
        <v>169</v>
      </c>
      <c r="CN134" t="s">
        <v>169</v>
      </c>
      <c r="CO134" t="s">
        <v>158</v>
      </c>
      <c r="CP134" t="s">
        <v>169</v>
      </c>
      <c r="CQ134">
        <v>1</v>
      </c>
      <c r="CR134">
        <v>4064</v>
      </c>
      <c r="CS134" t="str">
        <f t="shared" si="98"/>
        <v/>
      </c>
      <c r="CT134" t="str">
        <f t="shared" ca="1" si="99"/>
        <v/>
      </c>
      <c r="CU134" t="str">
        <f t="shared" si="100"/>
        <v/>
      </c>
      <c r="CV134" t="str">
        <f t="shared" ca="1" si="101"/>
        <v/>
      </c>
      <c r="CW134" t="str">
        <f t="shared" si="102"/>
        <v/>
      </c>
      <c r="CX134" t="str">
        <f t="shared" ca="1" si="103"/>
        <v/>
      </c>
      <c r="CY134" t="str">
        <f t="shared" si="104"/>
        <v/>
      </c>
      <c r="CZ134" t="str">
        <f t="shared" ca="1" si="105"/>
        <v/>
      </c>
      <c r="DA134" t="str">
        <f t="shared" si="106"/>
        <v/>
      </c>
      <c r="DB134" t="str">
        <f t="shared" ca="1" si="107"/>
        <v/>
      </c>
      <c r="DC134" t="str">
        <f t="shared" si="108"/>
        <v/>
      </c>
      <c r="DD134" t="str">
        <f t="shared" ca="1" si="109"/>
        <v/>
      </c>
      <c r="DE134" t="str">
        <f t="shared" si="110"/>
        <v/>
      </c>
      <c r="DF134" t="str">
        <f t="shared" ca="1" si="111"/>
        <v/>
      </c>
      <c r="DG134" t="str">
        <f t="shared" si="112"/>
        <v/>
      </c>
      <c r="DH134" t="str">
        <f t="shared" ca="1" si="113"/>
        <v/>
      </c>
      <c r="DI134" t="str">
        <f t="shared" si="114"/>
        <v/>
      </c>
      <c r="DJ134" t="str">
        <f t="shared" ca="1" si="115"/>
        <v/>
      </c>
      <c r="DK134" t="str">
        <f t="shared" si="116"/>
        <v/>
      </c>
      <c r="DL134" t="str">
        <f t="shared" ca="1" si="117"/>
        <v/>
      </c>
      <c r="DM134" t="str">
        <f t="shared" si="118"/>
        <v/>
      </c>
      <c r="DN134" t="str">
        <f t="shared" ca="1" si="119"/>
        <v/>
      </c>
      <c r="DO134" t="str">
        <f t="shared" si="120"/>
        <v/>
      </c>
      <c r="DP134" t="str">
        <f t="shared" ca="1" si="121"/>
        <v/>
      </c>
      <c r="DQ134" t="str">
        <f t="shared" si="122"/>
        <v/>
      </c>
      <c r="DR134" t="str">
        <f t="shared" ca="1" si="123"/>
        <v/>
      </c>
      <c r="DS134" t="str">
        <f t="shared" si="124"/>
        <v/>
      </c>
      <c r="DT134" t="str">
        <f t="shared" ca="1" si="125"/>
        <v/>
      </c>
      <c r="DU134" t="str">
        <f t="shared" si="126"/>
        <v/>
      </c>
      <c r="DV134" t="str">
        <f t="shared" ca="1" si="127"/>
        <v/>
      </c>
      <c r="DW134" t="str">
        <f t="shared" si="128"/>
        <v/>
      </c>
      <c r="DX134" t="str">
        <f t="shared" ca="1" si="129"/>
        <v/>
      </c>
      <c r="DY134" t="str">
        <f t="shared" si="130"/>
        <v/>
      </c>
      <c r="DZ134" t="str">
        <f t="shared" ca="1" si="131"/>
        <v/>
      </c>
      <c r="EA134" t="str">
        <f t="shared" si="132"/>
        <v/>
      </c>
      <c r="EB134" t="str">
        <f t="shared" ca="1" si="133"/>
        <v/>
      </c>
      <c r="EC134" t="str">
        <f t="shared" si="134"/>
        <v/>
      </c>
      <c r="ED134" t="str">
        <f t="shared" ca="1" si="135"/>
        <v/>
      </c>
      <c r="EE134" t="str">
        <f t="shared" si="136"/>
        <v/>
      </c>
      <c r="EF134" t="str">
        <f t="shared" ca="1" si="137"/>
        <v/>
      </c>
      <c r="EG134" t="str">
        <f t="shared" si="138"/>
        <v/>
      </c>
      <c r="EH134" t="str">
        <f t="shared" ca="1" si="139"/>
        <v/>
      </c>
      <c r="EI134" t="str">
        <f t="shared" si="140"/>
        <v/>
      </c>
      <c r="EJ134" t="str">
        <f t="shared" ca="1" si="141"/>
        <v/>
      </c>
      <c r="EK134" t="str">
        <f t="shared" ca="1" si="96"/>
        <v/>
      </c>
      <c r="EL134" t="s">
        <v>924</v>
      </c>
      <c r="EM134" t="s">
        <v>158</v>
      </c>
      <c r="EN134" t="s">
        <v>158</v>
      </c>
      <c r="EO134">
        <v>7466</v>
      </c>
      <c r="EP134">
        <v>2622</v>
      </c>
      <c r="EQ134">
        <v>128714</v>
      </c>
      <c r="ER134" t="s">
        <v>158</v>
      </c>
      <c r="ES134">
        <v>25193</v>
      </c>
      <c r="ET134">
        <v>4064</v>
      </c>
      <c r="EU134">
        <v>2</v>
      </c>
      <c r="EV134" t="s">
        <v>156</v>
      </c>
      <c r="EW134">
        <v>1024</v>
      </c>
      <c r="EX134">
        <v>2</v>
      </c>
      <c r="EY134">
        <v>48000</v>
      </c>
      <c r="EZ134">
        <v>-16</v>
      </c>
      <c r="FA134" t="s">
        <v>170</v>
      </c>
      <c r="FB134">
        <v>2</v>
      </c>
      <c r="FC134" t="s">
        <v>199</v>
      </c>
      <c r="FD134" t="s">
        <v>158</v>
      </c>
      <c r="FE134" t="s">
        <v>158</v>
      </c>
      <c r="FF134">
        <v>130330</v>
      </c>
      <c r="FG134" t="s">
        <v>158</v>
      </c>
      <c r="FH134" t="s">
        <v>158</v>
      </c>
      <c r="FI134" t="s">
        <v>158</v>
      </c>
      <c r="FJ134" t="s">
        <v>158</v>
      </c>
      <c r="FK134">
        <v>214775</v>
      </c>
      <c r="FL134" t="s">
        <v>158</v>
      </c>
      <c r="FM134">
        <v>211260</v>
      </c>
      <c r="FN134">
        <v>130355</v>
      </c>
      <c r="FO134">
        <v>163185</v>
      </c>
      <c r="FP134">
        <v>1594</v>
      </c>
      <c r="FQ134">
        <v>1491</v>
      </c>
      <c r="FR134" t="s">
        <v>158</v>
      </c>
      <c r="FS134">
        <v>130351</v>
      </c>
      <c r="FT134">
        <v>130352</v>
      </c>
      <c r="FU134">
        <v>1590</v>
      </c>
      <c r="FV134" t="s">
        <v>158</v>
      </c>
      <c r="FW134" t="s">
        <v>158</v>
      </c>
      <c r="FX134">
        <v>218840</v>
      </c>
      <c r="FY134">
        <v>137834</v>
      </c>
      <c r="FZ134">
        <v>165807</v>
      </c>
      <c r="GA134">
        <v>137988</v>
      </c>
      <c r="GB134">
        <v>214775</v>
      </c>
      <c r="GC134">
        <v>213260</v>
      </c>
      <c r="GD134">
        <v>218840</v>
      </c>
      <c r="GE134" t="s">
        <v>158</v>
      </c>
      <c r="GF134" t="s">
        <v>158</v>
      </c>
      <c r="GG134">
        <v>211256</v>
      </c>
      <c r="GH134" t="s">
        <v>158</v>
      </c>
      <c r="GI134" t="s">
        <v>158</v>
      </c>
      <c r="GJ134" t="s">
        <v>172</v>
      </c>
      <c r="GK134">
        <v>0</v>
      </c>
      <c r="GL134">
        <v>27213</v>
      </c>
      <c r="GM134">
        <v>7</v>
      </c>
      <c r="GN134" t="s">
        <v>158</v>
      </c>
      <c r="GO134" t="s">
        <v>166</v>
      </c>
      <c r="GP134">
        <v>1024</v>
      </c>
      <c r="GQ134">
        <v>-260</v>
      </c>
      <c r="GR134">
        <v>180</v>
      </c>
      <c r="GS134">
        <f t="shared" si="142"/>
        <v>7</v>
      </c>
      <c r="GT134" t="str">
        <f t="shared" si="97"/>
        <v>training</v>
      </c>
    </row>
    <row r="135" spans="1:202" x14ac:dyDescent="0.2">
      <c r="A135" t="s">
        <v>154</v>
      </c>
      <c r="B135" t="s">
        <v>154</v>
      </c>
      <c r="C135">
        <v>60</v>
      </c>
      <c r="D135">
        <v>60</v>
      </c>
      <c r="E135" t="s">
        <v>155</v>
      </c>
      <c r="F135" t="s">
        <v>156</v>
      </c>
      <c r="G135" t="s">
        <v>156</v>
      </c>
      <c r="H135" t="s">
        <v>156</v>
      </c>
      <c r="I135">
        <v>0</v>
      </c>
      <c r="J135" t="s">
        <v>157</v>
      </c>
      <c r="K135">
        <v>0</v>
      </c>
      <c r="L135" t="s">
        <v>154</v>
      </c>
      <c r="M135" t="s">
        <v>154</v>
      </c>
      <c r="N135" t="s">
        <v>154</v>
      </c>
      <c r="O135" t="s">
        <v>158</v>
      </c>
      <c r="P135" t="s">
        <v>154</v>
      </c>
      <c r="Q135" t="s">
        <v>154</v>
      </c>
      <c r="R135" t="s">
        <v>158</v>
      </c>
      <c r="S135">
        <v>0</v>
      </c>
      <c r="T135">
        <v>0</v>
      </c>
      <c r="U135">
        <v>0</v>
      </c>
      <c r="V135" t="s">
        <v>158</v>
      </c>
      <c r="W135" t="s">
        <v>158</v>
      </c>
      <c r="X135">
        <v>1</v>
      </c>
      <c r="Y135" t="s">
        <v>158</v>
      </c>
      <c r="Z135">
        <v>7</v>
      </c>
      <c r="AA135">
        <v>0</v>
      </c>
      <c r="AB135">
        <v>7</v>
      </c>
      <c r="AC135">
        <v>1</v>
      </c>
      <c r="AD135">
        <v>1</v>
      </c>
      <c r="AE135">
        <v>0</v>
      </c>
      <c r="AF135">
        <v>0</v>
      </c>
      <c r="AG135" t="s">
        <v>158</v>
      </c>
      <c r="AH135">
        <v>1</v>
      </c>
      <c r="AI135">
        <v>1</v>
      </c>
      <c r="AJ135">
        <v>0</v>
      </c>
      <c r="AK135" t="s">
        <v>158</v>
      </c>
      <c r="AL135" t="s">
        <v>158</v>
      </c>
      <c r="AM135">
        <v>7</v>
      </c>
      <c r="AN135">
        <v>1</v>
      </c>
      <c r="AO135">
        <v>1</v>
      </c>
      <c r="AP135">
        <v>1</v>
      </c>
      <c r="AQ135">
        <v>7</v>
      </c>
      <c r="AR135">
        <v>7</v>
      </c>
      <c r="AS135">
        <v>7</v>
      </c>
      <c r="AT135">
        <v>1</v>
      </c>
      <c r="AU135" t="s">
        <v>158</v>
      </c>
      <c r="AV135">
        <v>7</v>
      </c>
      <c r="AW135" t="s">
        <v>158</v>
      </c>
      <c r="AX135">
        <v>0</v>
      </c>
      <c r="AY135" t="s">
        <v>159</v>
      </c>
      <c r="AZ135">
        <v>-129</v>
      </c>
      <c r="BA135">
        <v>263</v>
      </c>
      <c r="BB135" t="s">
        <v>210</v>
      </c>
      <c r="BC135" t="s">
        <v>161</v>
      </c>
      <c r="BD135" t="b">
        <v>0</v>
      </c>
      <c r="BE135" t="s">
        <v>158</v>
      </c>
      <c r="BF135" t="b">
        <v>0</v>
      </c>
      <c r="BH135" t="s">
        <v>225</v>
      </c>
      <c r="BI135" t="s">
        <v>211</v>
      </c>
      <c r="BJ135" t="b">
        <v>0</v>
      </c>
      <c r="BK135" t="s">
        <v>163</v>
      </c>
      <c r="BL135" t="b">
        <v>0</v>
      </c>
      <c r="BM135">
        <v>18</v>
      </c>
      <c r="BN135" t="s">
        <v>164</v>
      </c>
      <c r="BO135" t="s">
        <v>165</v>
      </c>
      <c r="BP135" t="s">
        <v>164</v>
      </c>
      <c r="BQ135" t="s">
        <v>166</v>
      </c>
      <c r="BR135">
        <v>768</v>
      </c>
      <c r="BS135" t="s">
        <v>156</v>
      </c>
      <c r="BT135" t="s">
        <v>178</v>
      </c>
      <c r="BU135" t="s">
        <v>158</v>
      </c>
      <c r="BV135" t="s">
        <v>158</v>
      </c>
      <c r="BW135">
        <v>0</v>
      </c>
      <c r="BX135">
        <v>1</v>
      </c>
      <c r="BY135">
        <v>0</v>
      </c>
      <c r="BZ135">
        <v>0</v>
      </c>
      <c r="CA135" t="s">
        <v>226</v>
      </c>
      <c r="CB135" t="s">
        <v>156</v>
      </c>
      <c r="CC135">
        <v>0</v>
      </c>
      <c r="CD135" t="b">
        <v>0</v>
      </c>
      <c r="CE135" t="s">
        <v>168</v>
      </c>
      <c r="CF135" t="s">
        <v>227</v>
      </c>
      <c r="CG135" t="s">
        <v>158</v>
      </c>
      <c r="CH135">
        <v>0</v>
      </c>
      <c r="CI135">
        <v>1</v>
      </c>
      <c r="CJ135" t="s">
        <v>158</v>
      </c>
      <c r="CK135" t="s">
        <v>169</v>
      </c>
      <c r="CL135" t="s">
        <v>169</v>
      </c>
      <c r="CM135" t="s">
        <v>169</v>
      </c>
      <c r="CN135" t="s">
        <v>169</v>
      </c>
      <c r="CO135" t="s">
        <v>158</v>
      </c>
      <c r="CP135" t="s">
        <v>169</v>
      </c>
      <c r="CQ135">
        <v>1</v>
      </c>
      <c r="CR135">
        <v>60</v>
      </c>
      <c r="CS135" t="str">
        <f t="shared" si="98"/>
        <v/>
      </c>
      <c r="CT135" t="str">
        <f t="shared" ca="1" si="99"/>
        <v/>
      </c>
      <c r="CU135" t="str">
        <f t="shared" si="100"/>
        <v/>
      </c>
      <c r="CV135" t="str">
        <f t="shared" ca="1" si="101"/>
        <v/>
      </c>
      <c r="CW135" t="str">
        <f t="shared" si="102"/>
        <v/>
      </c>
      <c r="CX135" t="str">
        <f t="shared" ca="1" si="103"/>
        <v/>
      </c>
      <c r="CY135" t="str">
        <f t="shared" si="104"/>
        <v/>
      </c>
      <c r="CZ135" t="str">
        <f t="shared" ca="1" si="105"/>
        <v/>
      </c>
      <c r="DA135" t="str">
        <f t="shared" si="106"/>
        <v/>
      </c>
      <c r="DB135" t="str">
        <f t="shared" ca="1" si="107"/>
        <v/>
      </c>
      <c r="DC135" t="str">
        <f t="shared" si="108"/>
        <v/>
      </c>
      <c r="DD135" t="str">
        <f t="shared" ca="1" si="109"/>
        <v/>
      </c>
      <c r="DE135" t="str">
        <f t="shared" si="110"/>
        <v/>
      </c>
      <c r="DF135" t="str">
        <f t="shared" ca="1" si="111"/>
        <v/>
      </c>
      <c r="DG135" t="str">
        <f t="shared" si="112"/>
        <v/>
      </c>
      <c r="DH135" t="str">
        <f t="shared" ca="1" si="113"/>
        <v/>
      </c>
      <c r="DI135" t="str">
        <f t="shared" si="114"/>
        <v/>
      </c>
      <c r="DJ135" t="str">
        <f t="shared" ca="1" si="115"/>
        <v/>
      </c>
      <c r="DK135" t="str">
        <f t="shared" si="116"/>
        <v/>
      </c>
      <c r="DL135" t="str">
        <f t="shared" ca="1" si="117"/>
        <v/>
      </c>
      <c r="DM135" t="str">
        <f t="shared" si="118"/>
        <v/>
      </c>
      <c r="DN135" t="str">
        <f t="shared" ca="1" si="119"/>
        <v/>
      </c>
      <c r="DO135" t="str">
        <f t="shared" si="120"/>
        <v/>
      </c>
      <c r="DP135" t="str">
        <f t="shared" ca="1" si="121"/>
        <v/>
      </c>
      <c r="DQ135" t="str">
        <f t="shared" si="122"/>
        <v/>
      </c>
      <c r="DR135" t="str">
        <f t="shared" ca="1" si="123"/>
        <v/>
      </c>
      <c r="DS135" t="str">
        <f t="shared" si="124"/>
        <v/>
      </c>
      <c r="DT135" t="str">
        <f t="shared" ca="1" si="125"/>
        <v/>
      </c>
      <c r="DU135" t="str">
        <f t="shared" si="126"/>
        <v/>
      </c>
      <c r="DV135" t="str">
        <f t="shared" ca="1" si="127"/>
        <v/>
      </c>
      <c r="DW135" t="str">
        <f t="shared" si="128"/>
        <v/>
      </c>
      <c r="DX135" t="str">
        <f t="shared" ca="1" si="129"/>
        <v/>
      </c>
      <c r="DY135" t="str">
        <f t="shared" si="130"/>
        <v/>
      </c>
      <c r="DZ135" t="str">
        <f t="shared" ca="1" si="131"/>
        <v/>
      </c>
      <c r="EA135" t="str">
        <f t="shared" si="132"/>
        <v/>
      </c>
      <c r="EB135" t="str">
        <f t="shared" ca="1" si="133"/>
        <v/>
      </c>
      <c r="EC135" t="str">
        <f t="shared" si="134"/>
        <v/>
      </c>
      <c r="ED135" t="str">
        <f t="shared" ca="1" si="135"/>
        <v/>
      </c>
      <c r="EE135" t="str">
        <f t="shared" si="136"/>
        <v/>
      </c>
      <c r="EF135" t="str">
        <f t="shared" ca="1" si="137"/>
        <v/>
      </c>
      <c r="EG135" t="str">
        <f t="shared" si="138"/>
        <v/>
      </c>
      <c r="EH135" t="str">
        <f t="shared" ca="1" si="139"/>
        <v/>
      </c>
      <c r="EI135" t="str">
        <f t="shared" si="140"/>
        <v/>
      </c>
      <c r="EJ135" t="str">
        <f t="shared" ca="1" si="141"/>
        <v/>
      </c>
      <c r="EK135" t="str">
        <f t="shared" ca="1" si="96"/>
        <v/>
      </c>
      <c r="EL135" t="s">
        <v>924</v>
      </c>
      <c r="EM135" t="s">
        <v>158</v>
      </c>
      <c r="EN135">
        <v>2918</v>
      </c>
      <c r="EO135">
        <v>1804</v>
      </c>
      <c r="EP135">
        <v>1835</v>
      </c>
      <c r="EQ135">
        <v>128714</v>
      </c>
      <c r="ER135" t="s">
        <v>158</v>
      </c>
      <c r="ES135">
        <v>19237</v>
      </c>
      <c r="ET135">
        <v>60</v>
      </c>
      <c r="EU135">
        <v>2</v>
      </c>
      <c r="EV135" t="s">
        <v>156</v>
      </c>
      <c r="EW135">
        <v>1024</v>
      </c>
      <c r="EX135">
        <v>2</v>
      </c>
      <c r="EY135">
        <v>48000</v>
      </c>
      <c r="EZ135">
        <v>-16</v>
      </c>
      <c r="FA135" t="s">
        <v>170</v>
      </c>
      <c r="FB135">
        <v>2</v>
      </c>
      <c r="FC135" t="s">
        <v>199</v>
      </c>
      <c r="FD135" t="s">
        <v>158</v>
      </c>
      <c r="FE135">
        <v>218852</v>
      </c>
      <c r="FF135">
        <v>130330</v>
      </c>
      <c r="FG135" t="s">
        <v>158</v>
      </c>
      <c r="FH135" t="s">
        <v>158</v>
      </c>
      <c r="FI135">
        <v>218841</v>
      </c>
      <c r="FJ135" t="s">
        <v>158</v>
      </c>
      <c r="FK135">
        <v>248632</v>
      </c>
      <c r="FL135" t="s">
        <v>158</v>
      </c>
      <c r="FM135">
        <v>244921</v>
      </c>
      <c r="FN135">
        <v>221791</v>
      </c>
      <c r="FO135">
        <v>242960</v>
      </c>
      <c r="FP135">
        <v>1594</v>
      </c>
      <c r="FQ135">
        <v>1491</v>
      </c>
      <c r="FR135" t="s">
        <v>158</v>
      </c>
      <c r="FS135">
        <v>221789</v>
      </c>
      <c r="FT135">
        <v>221789</v>
      </c>
      <c r="FU135">
        <v>1590</v>
      </c>
      <c r="FV135" t="s">
        <v>158</v>
      </c>
      <c r="FW135" t="s">
        <v>158</v>
      </c>
      <c r="FX135">
        <v>248693</v>
      </c>
      <c r="FY135">
        <v>223596</v>
      </c>
      <c r="FZ135">
        <v>244796</v>
      </c>
      <c r="GA135">
        <v>223719</v>
      </c>
      <c r="GB135">
        <v>248632</v>
      </c>
      <c r="GC135">
        <v>246921</v>
      </c>
      <c r="GD135">
        <v>248693</v>
      </c>
      <c r="GE135" t="s">
        <v>158</v>
      </c>
      <c r="GF135" t="s">
        <v>158</v>
      </c>
      <c r="GG135">
        <v>244918</v>
      </c>
      <c r="GH135" t="s">
        <v>158</v>
      </c>
      <c r="GI135" t="s">
        <v>158</v>
      </c>
      <c r="GJ135" t="s">
        <v>172</v>
      </c>
      <c r="GK135">
        <v>0</v>
      </c>
      <c r="GL135">
        <v>60</v>
      </c>
      <c r="GM135">
        <v>1</v>
      </c>
      <c r="GN135" t="s">
        <v>158</v>
      </c>
      <c r="GO135" t="s">
        <v>166</v>
      </c>
      <c r="GP135">
        <v>1024</v>
      </c>
      <c r="GQ135">
        <v>155</v>
      </c>
      <c r="GR135">
        <v>285</v>
      </c>
      <c r="GS135">
        <f t="shared" si="142"/>
        <v>1</v>
      </c>
      <c r="GT135" t="str">
        <f t="shared" si="97"/>
        <v>training</v>
      </c>
    </row>
    <row r="136" spans="1:202" x14ac:dyDescent="0.2">
      <c r="A136" t="s">
        <v>154</v>
      </c>
      <c r="B136" t="s">
        <v>154</v>
      </c>
      <c r="C136">
        <v>1008</v>
      </c>
      <c r="D136">
        <v>1008</v>
      </c>
      <c r="E136" t="s">
        <v>155</v>
      </c>
      <c r="F136" t="s">
        <v>156</v>
      </c>
      <c r="G136" t="s">
        <v>156</v>
      </c>
      <c r="H136" t="s">
        <v>156</v>
      </c>
      <c r="I136">
        <v>0</v>
      </c>
      <c r="J136" t="s">
        <v>157</v>
      </c>
      <c r="K136">
        <v>0</v>
      </c>
      <c r="L136" t="s">
        <v>154</v>
      </c>
      <c r="M136" t="s">
        <v>154</v>
      </c>
      <c r="N136" t="s">
        <v>154</v>
      </c>
      <c r="O136" t="s">
        <v>158</v>
      </c>
      <c r="P136" t="s">
        <v>154</v>
      </c>
      <c r="Q136" t="s">
        <v>154</v>
      </c>
      <c r="R136" t="s">
        <v>158</v>
      </c>
      <c r="S136">
        <v>0</v>
      </c>
      <c r="T136">
        <v>0</v>
      </c>
      <c r="U136">
        <v>0</v>
      </c>
      <c r="V136" t="s">
        <v>158</v>
      </c>
      <c r="W136" t="s">
        <v>158</v>
      </c>
      <c r="X136">
        <v>1</v>
      </c>
      <c r="Y136" t="s">
        <v>158</v>
      </c>
      <c r="Z136">
        <v>8</v>
      </c>
      <c r="AA136">
        <v>0</v>
      </c>
      <c r="AB136">
        <v>8</v>
      </c>
      <c r="AC136">
        <v>1</v>
      </c>
      <c r="AD136">
        <v>1</v>
      </c>
      <c r="AE136">
        <v>0</v>
      </c>
      <c r="AF136">
        <v>0</v>
      </c>
      <c r="AG136" t="s">
        <v>158</v>
      </c>
      <c r="AH136">
        <v>1</v>
      </c>
      <c r="AI136">
        <v>1</v>
      </c>
      <c r="AJ136">
        <v>0</v>
      </c>
      <c r="AK136" t="s">
        <v>158</v>
      </c>
      <c r="AL136" t="s">
        <v>158</v>
      </c>
      <c r="AM136">
        <v>8</v>
      </c>
      <c r="AN136">
        <v>1</v>
      </c>
      <c r="AO136">
        <v>1</v>
      </c>
      <c r="AP136">
        <v>1</v>
      </c>
      <c r="AQ136">
        <v>8</v>
      </c>
      <c r="AR136">
        <v>8</v>
      </c>
      <c r="AS136">
        <v>8</v>
      </c>
      <c r="AT136">
        <v>1</v>
      </c>
      <c r="AU136" t="s">
        <v>158</v>
      </c>
      <c r="AV136">
        <v>8</v>
      </c>
      <c r="AW136" t="s">
        <v>158</v>
      </c>
      <c r="AX136">
        <v>0</v>
      </c>
      <c r="AY136" t="s">
        <v>159</v>
      </c>
      <c r="AZ136">
        <v>-212</v>
      </c>
      <c r="BA136">
        <v>164</v>
      </c>
      <c r="BB136" t="s">
        <v>210</v>
      </c>
      <c r="BC136" t="s">
        <v>161</v>
      </c>
      <c r="BD136" t="b">
        <v>0</v>
      </c>
      <c r="BE136" t="s">
        <v>158</v>
      </c>
      <c r="BF136" t="b">
        <v>0</v>
      </c>
      <c r="BH136" t="s">
        <v>225</v>
      </c>
      <c r="BI136" t="s">
        <v>211</v>
      </c>
      <c r="BJ136" t="b">
        <v>0</v>
      </c>
      <c r="BK136" t="s">
        <v>163</v>
      </c>
      <c r="BL136" t="b">
        <v>0</v>
      </c>
      <c r="BM136">
        <v>18</v>
      </c>
      <c r="BN136" t="s">
        <v>164</v>
      </c>
      <c r="BO136" t="s">
        <v>165</v>
      </c>
      <c r="BP136" t="s">
        <v>164</v>
      </c>
      <c r="BQ136" t="s">
        <v>166</v>
      </c>
      <c r="BR136">
        <v>768</v>
      </c>
      <c r="BS136" t="s">
        <v>156</v>
      </c>
      <c r="BT136" t="s">
        <v>176</v>
      </c>
      <c r="BU136" t="s">
        <v>158</v>
      </c>
      <c r="BV136" t="s">
        <v>158</v>
      </c>
      <c r="BW136">
        <v>1</v>
      </c>
      <c r="BX136">
        <v>1</v>
      </c>
      <c r="BY136">
        <v>0</v>
      </c>
      <c r="BZ136">
        <v>1</v>
      </c>
      <c r="CA136" t="s">
        <v>226</v>
      </c>
      <c r="CB136" t="s">
        <v>156</v>
      </c>
      <c r="CC136">
        <v>0</v>
      </c>
      <c r="CD136" t="b">
        <v>0</v>
      </c>
      <c r="CE136" t="s">
        <v>168</v>
      </c>
      <c r="CF136" t="s">
        <v>227</v>
      </c>
      <c r="CG136" t="s">
        <v>158</v>
      </c>
      <c r="CH136">
        <v>0</v>
      </c>
      <c r="CI136">
        <v>1</v>
      </c>
      <c r="CJ136" t="s">
        <v>158</v>
      </c>
      <c r="CK136" t="s">
        <v>169</v>
      </c>
      <c r="CL136" t="s">
        <v>169</v>
      </c>
      <c r="CM136" t="s">
        <v>169</v>
      </c>
      <c r="CN136" t="s">
        <v>169</v>
      </c>
      <c r="CO136" t="s">
        <v>158</v>
      </c>
      <c r="CP136" t="s">
        <v>169</v>
      </c>
      <c r="CQ136">
        <v>1</v>
      </c>
      <c r="CR136">
        <v>1957</v>
      </c>
      <c r="CS136" t="str">
        <f t="shared" si="98"/>
        <v/>
      </c>
      <c r="CT136" t="str">
        <f t="shared" ca="1" si="99"/>
        <v/>
      </c>
      <c r="CU136" t="str">
        <f t="shared" si="100"/>
        <v/>
      </c>
      <c r="CV136" t="str">
        <f t="shared" ca="1" si="101"/>
        <v/>
      </c>
      <c r="CW136" t="str">
        <f t="shared" si="102"/>
        <v/>
      </c>
      <c r="CX136" t="str">
        <f t="shared" ca="1" si="103"/>
        <v/>
      </c>
      <c r="CY136" t="str">
        <f t="shared" si="104"/>
        <v/>
      </c>
      <c r="CZ136" t="str">
        <f t="shared" ca="1" si="105"/>
        <v/>
      </c>
      <c r="DA136" t="str">
        <f t="shared" si="106"/>
        <v/>
      </c>
      <c r="DB136" t="str">
        <f t="shared" ca="1" si="107"/>
        <v/>
      </c>
      <c r="DC136" t="str">
        <f t="shared" si="108"/>
        <v/>
      </c>
      <c r="DD136" t="str">
        <f t="shared" ca="1" si="109"/>
        <v/>
      </c>
      <c r="DE136" t="str">
        <f t="shared" si="110"/>
        <v/>
      </c>
      <c r="DF136" t="str">
        <f t="shared" ca="1" si="111"/>
        <v/>
      </c>
      <c r="DG136" t="str">
        <f t="shared" si="112"/>
        <v/>
      </c>
      <c r="DH136" t="str">
        <f t="shared" ca="1" si="113"/>
        <v/>
      </c>
      <c r="DI136" t="str">
        <f t="shared" si="114"/>
        <v/>
      </c>
      <c r="DJ136" t="str">
        <f t="shared" ca="1" si="115"/>
        <v/>
      </c>
      <c r="DK136" t="str">
        <f t="shared" si="116"/>
        <v/>
      </c>
      <c r="DL136" t="str">
        <f t="shared" ca="1" si="117"/>
        <v/>
      </c>
      <c r="DM136" t="str">
        <f t="shared" si="118"/>
        <v/>
      </c>
      <c r="DN136" t="str">
        <f t="shared" ca="1" si="119"/>
        <v/>
      </c>
      <c r="DO136" t="str">
        <f t="shared" si="120"/>
        <v/>
      </c>
      <c r="DP136" t="str">
        <f t="shared" ca="1" si="121"/>
        <v/>
      </c>
      <c r="DQ136" t="str">
        <f t="shared" si="122"/>
        <v/>
      </c>
      <c r="DR136" t="str">
        <f t="shared" ca="1" si="123"/>
        <v/>
      </c>
      <c r="DS136" t="str">
        <f t="shared" si="124"/>
        <v/>
      </c>
      <c r="DT136" t="str">
        <f t="shared" ca="1" si="125"/>
        <v/>
      </c>
      <c r="DU136" t="str">
        <f t="shared" si="126"/>
        <v/>
      </c>
      <c r="DV136" t="str">
        <f t="shared" ca="1" si="127"/>
        <v/>
      </c>
      <c r="DW136" t="str">
        <f t="shared" si="128"/>
        <v/>
      </c>
      <c r="DX136" t="str">
        <f t="shared" ca="1" si="129"/>
        <v/>
      </c>
      <c r="DY136" t="str">
        <f t="shared" si="130"/>
        <v/>
      </c>
      <c r="DZ136" t="str">
        <f t="shared" ca="1" si="131"/>
        <v/>
      </c>
      <c r="EA136" t="str">
        <f t="shared" si="132"/>
        <v/>
      </c>
      <c r="EB136" t="str">
        <f t="shared" ca="1" si="133"/>
        <v/>
      </c>
      <c r="EC136" t="str">
        <f t="shared" si="134"/>
        <v/>
      </c>
      <c r="ED136" t="str">
        <f t="shared" ca="1" si="135"/>
        <v/>
      </c>
      <c r="EE136" t="str">
        <f t="shared" si="136"/>
        <v/>
      </c>
      <c r="EF136" t="str">
        <f t="shared" ca="1" si="137"/>
        <v/>
      </c>
      <c r="EG136" t="str">
        <f t="shared" si="138"/>
        <v/>
      </c>
      <c r="EH136" t="str">
        <f t="shared" ca="1" si="139"/>
        <v/>
      </c>
      <c r="EI136" t="str">
        <f t="shared" si="140"/>
        <v/>
      </c>
      <c r="EJ136" t="str">
        <f t="shared" ca="1" si="141"/>
        <v/>
      </c>
      <c r="EK136" t="str">
        <f t="shared" ca="1" si="96"/>
        <v/>
      </c>
      <c r="EL136" t="s">
        <v>924</v>
      </c>
      <c r="EM136" t="s">
        <v>158</v>
      </c>
      <c r="EN136">
        <v>2918</v>
      </c>
      <c r="EO136">
        <v>1804</v>
      </c>
      <c r="EP136">
        <v>1835</v>
      </c>
      <c r="EQ136">
        <v>128714</v>
      </c>
      <c r="ER136" t="s">
        <v>158</v>
      </c>
      <c r="ES136">
        <v>19237</v>
      </c>
      <c r="ET136">
        <v>1957</v>
      </c>
      <c r="EU136">
        <v>2</v>
      </c>
      <c r="EV136" t="s">
        <v>156</v>
      </c>
      <c r="EW136">
        <v>1024</v>
      </c>
      <c r="EX136">
        <v>2</v>
      </c>
      <c r="EY136">
        <v>48000</v>
      </c>
      <c r="EZ136">
        <v>-16</v>
      </c>
      <c r="FA136" t="s">
        <v>170</v>
      </c>
      <c r="FB136">
        <v>2</v>
      </c>
      <c r="FC136" t="s">
        <v>199</v>
      </c>
      <c r="FD136" t="s">
        <v>158</v>
      </c>
      <c r="FE136">
        <v>218852</v>
      </c>
      <c r="FF136">
        <v>130330</v>
      </c>
      <c r="FG136" t="s">
        <v>158</v>
      </c>
      <c r="FH136" t="s">
        <v>158</v>
      </c>
      <c r="FI136">
        <v>218841</v>
      </c>
      <c r="FJ136" t="s">
        <v>158</v>
      </c>
      <c r="FK136">
        <v>252321</v>
      </c>
      <c r="FL136" t="s">
        <v>158</v>
      </c>
      <c r="FM136">
        <v>248817</v>
      </c>
      <c r="FN136">
        <v>221791</v>
      </c>
      <c r="FO136">
        <v>242960</v>
      </c>
      <c r="FP136">
        <v>1594</v>
      </c>
      <c r="FQ136">
        <v>1491</v>
      </c>
      <c r="FR136" t="s">
        <v>158</v>
      </c>
      <c r="FS136">
        <v>221789</v>
      </c>
      <c r="FT136">
        <v>221789</v>
      </c>
      <c r="FU136">
        <v>1590</v>
      </c>
      <c r="FV136" t="s">
        <v>158</v>
      </c>
      <c r="FW136" t="s">
        <v>158</v>
      </c>
      <c r="FX136">
        <v>254279</v>
      </c>
      <c r="FY136">
        <v>223596</v>
      </c>
      <c r="FZ136">
        <v>244796</v>
      </c>
      <c r="GA136">
        <v>223719</v>
      </c>
      <c r="GB136">
        <v>252321</v>
      </c>
      <c r="GC136">
        <v>250817</v>
      </c>
      <c r="GD136">
        <v>254279</v>
      </c>
      <c r="GE136" t="s">
        <v>158</v>
      </c>
      <c r="GF136" t="s">
        <v>158</v>
      </c>
      <c r="GG136">
        <v>248814</v>
      </c>
      <c r="GH136" t="s">
        <v>158</v>
      </c>
      <c r="GI136" t="s">
        <v>158</v>
      </c>
      <c r="GJ136" t="s">
        <v>172</v>
      </c>
      <c r="GK136">
        <v>0</v>
      </c>
      <c r="GL136">
        <v>2017</v>
      </c>
      <c r="GM136">
        <v>2</v>
      </c>
      <c r="GN136" t="s">
        <v>158</v>
      </c>
      <c r="GO136" t="s">
        <v>166</v>
      </c>
      <c r="GP136">
        <v>1024</v>
      </c>
      <c r="GQ136">
        <v>-260</v>
      </c>
      <c r="GR136">
        <v>180</v>
      </c>
      <c r="GS136">
        <f t="shared" si="142"/>
        <v>2</v>
      </c>
      <c r="GT136" t="str">
        <f t="shared" si="97"/>
        <v>training</v>
      </c>
    </row>
    <row r="137" spans="1:202" x14ac:dyDescent="0.2">
      <c r="A137" t="s">
        <v>154</v>
      </c>
      <c r="B137" t="s">
        <v>154</v>
      </c>
      <c r="C137">
        <v>1640</v>
      </c>
      <c r="D137">
        <v>1640</v>
      </c>
      <c r="E137" t="s">
        <v>155</v>
      </c>
      <c r="F137" t="s">
        <v>156</v>
      </c>
      <c r="G137" t="s">
        <v>156</v>
      </c>
      <c r="H137" t="s">
        <v>156</v>
      </c>
      <c r="I137">
        <v>0</v>
      </c>
      <c r="J137" t="s">
        <v>157</v>
      </c>
      <c r="K137">
        <v>1</v>
      </c>
      <c r="L137" t="s">
        <v>154</v>
      </c>
      <c r="M137" t="s">
        <v>154</v>
      </c>
      <c r="N137" t="s">
        <v>154</v>
      </c>
      <c r="O137" t="s">
        <v>158</v>
      </c>
      <c r="P137" t="s">
        <v>154</v>
      </c>
      <c r="Q137" t="s">
        <v>154</v>
      </c>
      <c r="R137" t="s">
        <v>158</v>
      </c>
      <c r="S137">
        <v>0</v>
      </c>
      <c r="T137">
        <v>0</v>
      </c>
      <c r="U137">
        <v>0</v>
      </c>
      <c r="V137" t="s">
        <v>158</v>
      </c>
      <c r="W137" t="s">
        <v>158</v>
      </c>
      <c r="X137">
        <v>1</v>
      </c>
      <c r="Y137" t="s">
        <v>158</v>
      </c>
      <c r="Z137">
        <v>9</v>
      </c>
      <c r="AA137">
        <v>0</v>
      </c>
      <c r="AB137">
        <v>9</v>
      </c>
      <c r="AC137">
        <v>1</v>
      </c>
      <c r="AD137">
        <v>1</v>
      </c>
      <c r="AE137">
        <v>0</v>
      </c>
      <c r="AF137">
        <v>0</v>
      </c>
      <c r="AG137" t="s">
        <v>158</v>
      </c>
      <c r="AH137">
        <v>1</v>
      </c>
      <c r="AI137">
        <v>1</v>
      </c>
      <c r="AJ137">
        <v>0</v>
      </c>
      <c r="AK137" t="s">
        <v>158</v>
      </c>
      <c r="AL137" t="s">
        <v>158</v>
      </c>
      <c r="AM137">
        <v>9</v>
      </c>
      <c r="AN137">
        <v>1</v>
      </c>
      <c r="AO137">
        <v>1</v>
      </c>
      <c r="AP137">
        <v>1</v>
      </c>
      <c r="AQ137">
        <v>9</v>
      </c>
      <c r="AR137">
        <v>9</v>
      </c>
      <c r="AS137">
        <v>9</v>
      </c>
      <c r="AT137">
        <v>1</v>
      </c>
      <c r="AU137" t="s">
        <v>158</v>
      </c>
      <c r="AV137">
        <v>9</v>
      </c>
      <c r="AW137" t="s">
        <v>158</v>
      </c>
      <c r="AX137">
        <v>0</v>
      </c>
      <c r="AY137" t="s">
        <v>159</v>
      </c>
      <c r="AZ137">
        <v>-190</v>
      </c>
      <c r="BA137">
        <v>227</v>
      </c>
      <c r="BB137" t="s">
        <v>210</v>
      </c>
      <c r="BC137" t="s">
        <v>161</v>
      </c>
      <c r="BD137" t="b">
        <v>0</v>
      </c>
      <c r="BE137" t="s">
        <v>158</v>
      </c>
      <c r="BF137" t="b">
        <v>0</v>
      </c>
      <c r="BH137" t="s">
        <v>225</v>
      </c>
      <c r="BI137" t="s">
        <v>211</v>
      </c>
      <c r="BJ137" t="b">
        <v>0</v>
      </c>
      <c r="BK137" t="s">
        <v>163</v>
      </c>
      <c r="BL137" t="b">
        <v>0</v>
      </c>
      <c r="BM137">
        <v>18</v>
      </c>
      <c r="BN137" t="s">
        <v>164</v>
      </c>
      <c r="BO137" t="s">
        <v>165</v>
      </c>
      <c r="BP137" t="s">
        <v>164</v>
      </c>
      <c r="BQ137" t="s">
        <v>166</v>
      </c>
      <c r="BR137">
        <v>768</v>
      </c>
      <c r="BS137" t="s">
        <v>156</v>
      </c>
      <c r="BT137" t="s">
        <v>167</v>
      </c>
      <c r="BU137" t="s">
        <v>158</v>
      </c>
      <c r="BV137" t="s">
        <v>158</v>
      </c>
      <c r="BW137">
        <v>2</v>
      </c>
      <c r="BX137">
        <v>1</v>
      </c>
      <c r="BY137">
        <v>0</v>
      </c>
      <c r="BZ137">
        <v>2</v>
      </c>
      <c r="CA137" t="s">
        <v>226</v>
      </c>
      <c r="CB137" t="s">
        <v>156</v>
      </c>
      <c r="CC137">
        <v>1</v>
      </c>
      <c r="CD137" t="b">
        <v>0</v>
      </c>
      <c r="CE137" t="s">
        <v>168</v>
      </c>
      <c r="CF137" t="s">
        <v>227</v>
      </c>
      <c r="CG137" t="s">
        <v>158</v>
      </c>
      <c r="CH137">
        <v>0</v>
      </c>
      <c r="CI137">
        <v>1</v>
      </c>
      <c r="CJ137" t="s">
        <v>158</v>
      </c>
      <c r="CK137" t="s">
        <v>169</v>
      </c>
      <c r="CL137" t="s">
        <v>169</v>
      </c>
      <c r="CM137" t="s">
        <v>169</v>
      </c>
      <c r="CN137" t="s">
        <v>169</v>
      </c>
      <c r="CO137" t="s">
        <v>158</v>
      </c>
      <c r="CP137" t="s">
        <v>169</v>
      </c>
      <c r="CQ137">
        <v>1</v>
      </c>
      <c r="CR137">
        <v>2903</v>
      </c>
      <c r="CS137" t="str">
        <f t="shared" si="98"/>
        <v/>
      </c>
      <c r="CT137" t="str">
        <f t="shared" ca="1" si="99"/>
        <v/>
      </c>
      <c r="CU137" t="str">
        <f t="shared" si="100"/>
        <v/>
      </c>
      <c r="CV137" t="str">
        <f t="shared" ca="1" si="101"/>
        <v/>
      </c>
      <c r="CW137" t="str">
        <f t="shared" si="102"/>
        <v/>
      </c>
      <c r="CX137" t="str">
        <f t="shared" ca="1" si="103"/>
        <v/>
      </c>
      <c r="CY137" t="str">
        <f t="shared" si="104"/>
        <v/>
      </c>
      <c r="CZ137" t="str">
        <f t="shared" ca="1" si="105"/>
        <v/>
      </c>
      <c r="DA137" t="str">
        <f t="shared" si="106"/>
        <v/>
      </c>
      <c r="DB137" t="str">
        <f t="shared" ca="1" si="107"/>
        <v/>
      </c>
      <c r="DC137" t="str">
        <f t="shared" si="108"/>
        <v/>
      </c>
      <c r="DD137" t="str">
        <f t="shared" ca="1" si="109"/>
        <v/>
      </c>
      <c r="DE137" t="str">
        <f t="shared" si="110"/>
        <v/>
      </c>
      <c r="DF137" t="str">
        <f t="shared" ca="1" si="111"/>
        <v/>
      </c>
      <c r="DG137" t="str">
        <f t="shared" si="112"/>
        <v/>
      </c>
      <c r="DH137" t="str">
        <f t="shared" ca="1" si="113"/>
        <v/>
      </c>
      <c r="DI137" t="str">
        <f t="shared" si="114"/>
        <v/>
      </c>
      <c r="DJ137" t="str">
        <f t="shared" ca="1" si="115"/>
        <v/>
      </c>
      <c r="DK137" t="str">
        <f t="shared" si="116"/>
        <v/>
      </c>
      <c r="DL137" t="str">
        <f t="shared" ca="1" si="117"/>
        <v/>
      </c>
      <c r="DM137" t="str">
        <f t="shared" si="118"/>
        <v/>
      </c>
      <c r="DN137" t="str">
        <f t="shared" ca="1" si="119"/>
        <v/>
      </c>
      <c r="DO137" t="str">
        <f t="shared" si="120"/>
        <v/>
      </c>
      <c r="DP137" t="str">
        <f t="shared" ca="1" si="121"/>
        <v/>
      </c>
      <c r="DQ137" t="str">
        <f t="shared" si="122"/>
        <v/>
      </c>
      <c r="DR137" t="str">
        <f t="shared" ca="1" si="123"/>
        <v/>
      </c>
      <c r="DS137" t="str">
        <f t="shared" si="124"/>
        <v/>
      </c>
      <c r="DT137" t="str">
        <f t="shared" ca="1" si="125"/>
        <v/>
      </c>
      <c r="DU137" t="str">
        <f t="shared" si="126"/>
        <v/>
      </c>
      <c r="DV137" t="str">
        <f t="shared" ca="1" si="127"/>
        <v/>
      </c>
      <c r="DW137" t="str">
        <f t="shared" si="128"/>
        <v/>
      </c>
      <c r="DX137" t="str">
        <f t="shared" ca="1" si="129"/>
        <v/>
      </c>
      <c r="DY137" t="str">
        <f t="shared" si="130"/>
        <v/>
      </c>
      <c r="DZ137" t="str">
        <f t="shared" ca="1" si="131"/>
        <v/>
      </c>
      <c r="EA137" t="str">
        <f t="shared" si="132"/>
        <v/>
      </c>
      <c r="EB137" t="str">
        <f t="shared" ca="1" si="133"/>
        <v/>
      </c>
      <c r="EC137" t="str">
        <f t="shared" si="134"/>
        <v/>
      </c>
      <c r="ED137" t="str">
        <f t="shared" ca="1" si="135"/>
        <v/>
      </c>
      <c r="EE137" t="str">
        <f t="shared" si="136"/>
        <v/>
      </c>
      <c r="EF137" t="str">
        <f t="shared" ca="1" si="137"/>
        <v/>
      </c>
      <c r="EG137" t="str">
        <f t="shared" si="138"/>
        <v/>
      </c>
      <c r="EH137" t="str">
        <f t="shared" ca="1" si="139"/>
        <v/>
      </c>
      <c r="EI137" t="str">
        <f t="shared" si="140"/>
        <v/>
      </c>
      <c r="EJ137" t="str">
        <f t="shared" ca="1" si="141"/>
        <v/>
      </c>
      <c r="EK137" t="str">
        <f t="shared" ca="1" si="96"/>
        <v/>
      </c>
      <c r="EL137" t="s">
        <v>924</v>
      </c>
      <c r="EM137" t="s">
        <v>158</v>
      </c>
      <c r="EN137">
        <v>2918</v>
      </c>
      <c r="EO137">
        <v>1804</v>
      </c>
      <c r="EP137">
        <v>1835</v>
      </c>
      <c r="EQ137">
        <v>128714</v>
      </c>
      <c r="ER137" t="s">
        <v>158</v>
      </c>
      <c r="ES137">
        <v>19237</v>
      </c>
      <c r="ET137">
        <v>2903</v>
      </c>
      <c r="EU137">
        <v>2</v>
      </c>
      <c r="EV137" t="s">
        <v>156</v>
      </c>
      <c r="EW137">
        <v>1024</v>
      </c>
      <c r="EX137">
        <v>2</v>
      </c>
      <c r="EY137">
        <v>48000</v>
      </c>
      <c r="EZ137">
        <v>-16</v>
      </c>
      <c r="FA137" t="s">
        <v>170</v>
      </c>
      <c r="FB137">
        <v>2</v>
      </c>
      <c r="FC137" t="s">
        <v>199</v>
      </c>
      <c r="FD137" t="s">
        <v>158</v>
      </c>
      <c r="FE137">
        <v>218852</v>
      </c>
      <c r="FF137">
        <v>130330</v>
      </c>
      <c r="FG137" t="s">
        <v>158</v>
      </c>
      <c r="FH137" t="s">
        <v>158</v>
      </c>
      <c r="FI137">
        <v>218841</v>
      </c>
      <c r="FJ137" t="s">
        <v>158</v>
      </c>
      <c r="FK137">
        <v>257997</v>
      </c>
      <c r="FL137" t="s">
        <v>158</v>
      </c>
      <c r="FM137">
        <v>254406</v>
      </c>
      <c r="FN137">
        <v>221791</v>
      </c>
      <c r="FO137">
        <v>242960</v>
      </c>
      <c r="FP137">
        <v>1594</v>
      </c>
      <c r="FQ137">
        <v>1491</v>
      </c>
      <c r="FR137" t="s">
        <v>158</v>
      </c>
      <c r="FS137">
        <v>221789</v>
      </c>
      <c r="FT137">
        <v>221789</v>
      </c>
      <c r="FU137">
        <v>1590</v>
      </c>
      <c r="FV137" t="s">
        <v>158</v>
      </c>
      <c r="FW137" t="s">
        <v>158</v>
      </c>
      <c r="FX137">
        <v>260901</v>
      </c>
      <c r="FY137">
        <v>223596</v>
      </c>
      <c r="FZ137">
        <v>244796</v>
      </c>
      <c r="GA137">
        <v>223719</v>
      </c>
      <c r="GB137">
        <v>257997</v>
      </c>
      <c r="GC137">
        <v>256406</v>
      </c>
      <c r="GD137">
        <v>260901</v>
      </c>
      <c r="GE137" t="s">
        <v>158</v>
      </c>
      <c r="GF137" t="s">
        <v>158</v>
      </c>
      <c r="GG137">
        <v>254402</v>
      </c>
      <c r="GH137" t="s">
        <v>158</v>
      </c>
      <c r="GI137" t="s">
        <v>158</v>
      </c>
      <c r="GJ137" t="s">
        <v>172</v>
      </c>
      <c r="GK137">
        <v>0</v>
      </c>
      <c r="GL137">
        <v>4920</v>
      </c>
      <c r="GM137">
        <v>3</v>
      </c>
      <c r="GN137" t="s">
        <v>158</v>
      </c>
      <c r="GO137" t="s">
        <v>166</v>
      </c>
      <c r="GP137">
        <v>1024</v>
      </c>
      <c r="GQ137">
        <v>-190</v>
      </c>
      <c r="GR137">
        <v>264</v>
      </c>
      <c r="GS137">
        <f t="shared" si="142"/>
        <v>3</v>
      </c>
      <c r="GT137" t="str">
        <f t="shared" si="97"/>
        <v>training</v>
      </c>
    </row>
    <row r="138" spans="1:202" x14ac:dyDescent="0.2">
      <c r="A138" t="s">
        <v>154</v>
      </c>
      <c r="B138" t="s">
        <v>154</v>
      </c>
      <c r="C138">
        <v>1598</v>
      </c>
      <c r="D138">
        <v>1598</v>
      </c>
      <c r="E138" t="s">
        <v>155</v>
      </c>
      <c r="F138" t="s">
        <v>156</v>
      </c>
      <c r="G138" t="s">
        <v>156</v>
      </c>
      <c r="H138" t="s">
        <v>156</v>
      </c>
      <c r="I138">
        <v>0</v>
      </c>
      <c r="J138" t="s">
        <v>157</v>
      </c>
      <c r="K138">
        <v>1</v>
      </c>
      <c r="L138" t="s">
        <v>154</v>
      </c>
      <c r="M138" t="s">
        <v>154</v>
      </c>
      <c r="N138" t="s">
        <v>154</v>
      </c>
      <c r="O138" t="s">
        <v>158</v>
      </c>
      <c r="P138" t="s">
        <v>154</v>
      </c>
      <c r="Q138" t="s">
        <v>154</v>
      </c>
      <c r="R138" t="s">
        <v>158</v>
      </c>
      <c r="S138">
        <v>0</v>
      </c>
      <c r="T138">
        <v>0</v>
      </c>
      <c r="U138">
        <v>0</v>
      </c>
      <c r="V138" t="s">
        <v>158</v>
      </c>
      <c r="W138" t="s">
        <v>158</v>
      </c>
      <c r="X138">
        <v>1</v>
      </c>
      <c r="Y138" t="s">
        <v>158</v>
      </c>
      <c r="Z138">
        <v>10</v>
      </c>
      <c r="AA138">
        <v>0</v>
      </c>
      <c r="AB138">
        <v>10</v>
      </c>
      <c r="AC138">
        <v>1</v>
      </c>
      <c r="AD138">
        <v>1</v>
      </c>
      <c r="AE138">
        <v>0</v>
      </c>
      <c r="AF138">
        <v>0</v>
      </c>
      <c r="AG138" t="s">
        <v>158</v>
      </c>
      <c r="AH138">
        <v>1</v>
      </c>
      <c r="AI138">
        <v>1</v>
      </c>
      <c r="AJ138">
        <v>0</v>
      </c>
      <c r="AK138" t="s">
        <v>158</v>
      </c>
      <c r="AL138" t="s">
        <v>158</v>
      </c>
      <c r="AM138">
        <v>10</v>
      </c>
      <c r="AN138">
        <v>1</v>
      </c>
      <c r="AO138">
        <v>1</v>
      </c>
      <c r="AP138">
        <v>1</v>
      </c>
      <c r="AQ138">
        <v>10</v>
      </c>
      <c r="AR138">
        <v>10</v>
      </c>
      <c r="AS138">
        <v>10</v>
      </c>
      <c r="AT138">
        <v>1</v>
      </c>
      <c r="AU138" t="s">
        <v>158</v>
      </c>
      <c r="AV138">
        <v>10</v>
      </c>
      <c r="AW138" t="s">
        <v>158</v>
      </c>
      <c r="AX138">
        <v>0</v>
      </c>
      <c r="AY138" t="s">
        <v>159</v>
      </c>
      <c r="AZ138">
        <v>-88</v>
      </c>
      <c r="BA138">
        <v>167</v>
      </c>
      <c r="BB138" t="s">
        <v>210</v>
      </c>
      <c r="BC138" t="s">
        <v>161</v>
      </c>
      <c r="BD138" t="b">
        <v>0</v>
      </c>
      <c r="BE138" t="s">
        <v>158</v>
      </c>
      <c r="BF138" t="b">
        <v>0</v>
      </c>
      <c r="BH138" t="s">
        <v>225</v>
      </c>
      <c r="BI138" t="s">
        <v>211</v>
      </c>
      <c r="BJ138" t="b">
        <v>0</v>
      </c>
      <c r="BK138" t="s">
        <v>163</v>
      </c>
      <c r="BL138" t="b">
        <v>0</v>
      </c>
      <c r="BM138">
        <v>18</v>
      </c>
      <c r="BN138" t="s">
        <v>164</v>
      </c>
      <c r="BO138" t="s">
        <v>165</v>
      </c>
      <c r="BP138" t="s">
        <v>164</v>
      </c>
      <c r="BQ138" t="s">
        <v>166</v>
      </c>
      <c r="BR138">
        <v>768</v>
      </c>
      <c r="BS138" t="s">
        <v>156</v>
      </c>
      <c r="BT138" t="s">
        <v>173</v>
      </c>
      <c r="BU138" t="s">
        <v>158</v>
      </c>
      <c r="BV138" t="s">
        <v>158</v>
      </c>
      <c r="BW138">
        <v>3</v>
      </c>
      <c r="BX138">
        <v>1</v>
      </c>
      <c r="BY138">
        <v>0</v>
      </c>
      <c r="BZ138">
        <v>3</v>
      </c>
      <c r="CA138" t="s">
        <v>226</v>
      </c>
      <c r="CB138" t="s">
        <v>156</v>
      </c>
      <c r="CC138">
        <v>2</v>
      </c>
      <c r="CD138" t="b">
        <v>0</v>
      </c>
      <c r="CE138" t="s">
        <v>168</v>
      </c>
      <c r="CF138" t="s">
        <v>227</v>
      </c>
      <c r="CG138" t="s">
        <v>158</v>
      </c>
      <c r="CH138">
        <v>0</v>
      </c>
      <c r="CI138">
        <v>1</v>
      </c>
      <c r="CJ138" t="s">
        <v>158</v>
      </c>
      <c r="CK138" t="s">
        <v>169</v>
      </c>
      <c r="CL138" t="s">
        <v>169</v>
      </c>
      <c r="CM138" t="s">
        <v>169</v>
      </c>
      <c r="CN138" t="s">
        <v>169</v>
      </c>
      <c r="CO138" t="s">
        <v>158</v>
      </c>
      <c r="CP138" t="s">
        <v>169</v>
      </c>
      <c r="CQ138">
        <v>1</v>
      </c>
      <c r="CR138">
        <v>1475</v>
      </c>
      <c r="CS138" t="str">
        <f t="shared" si="98"/>
        <v/>
      </c>
      <c r="CT138" t="str">
        <f t="shared" ca="1" si="99"/>
        <v/>
      </c>
      <c r="CU138" t="str">
        <f t="shared" si="100"/>
        <v/>
      </c>
      <c r="CV138" t="str">
        <f t="shared" ca="1" si="101"/>
        <v/>
      </c>
      <c r="CW138" t="str">
        <f t="shared" si="102"/>
        <v/>
      </c>
      <c r="CX138" t="str">
        <f t="shared" ca="1" si="103"/>
        <v/>
      </c>
      <c r="CY138" t="str">
        <f t="shared" si="104"/>
        <v/>
      </c>
      <c r="CZ138" t="str">
        <f t="shared" ca="1" si="105"/>
        <v/>
      </c>
      <c r="DA138" t="str">
        <f t="shared" si="106"/>
        <v/>
      </c>
      <c r="DB138" t="str">
        <f t="shared" ca="1" si="107"/>
        <v/>
      </c>
      <c r="DC138" t="str">
        <f t="shared" si="108"/>
        <v/>
      </c>
      <c r="DD138" t="str">
        <f t="shared" ca="1" si="109"/>
        <v/>
      </c>
      <c r="DE138" t="str">
        <f t="shared" si="110"/>
        <v/>
      </c>
      <c r="DF138" t="str">
        <f t="shared" ca="1" si="111"/>
        <v/>
      </c>
      <c r="DG138" t="str">
        <f t="shared" si="112"/>
        <v/>
      </c>
      <c r="DH138" t="str">
        <f t="shared" ca="1" si="113"/>
        <v/>
      </c>
      <c r="DI138" t="str">
        <f t="shared" si="114"/>
        <v/>
      </c>
      <c r="DJ138" t="str">
        <f t="shared" ca="1" si="115"/>
        <v/>
      </c>
      <c r="DK138" t="str">
        <f t="shared" si="116"/>
        <v/>
      </c>
      <c r="DL138" t="str">
        <f t="shared" ca="1" si="117"/>
        <v/>
      </c>
      <c r="DM138" t="str">
        <f t="shared" si="118"/>
        <v/>
      </c>
      <c r="DN138" t="str">
        <f t="shared" ca="1" si="119"/>
        <v/>
      </c>
      <c r="DO138" t="str">
        <f t="shared" si="120"/>
        <v/>
      </c>
      <c r="DP138" t="str">
        <f t="shared" ca="1" si="121"/>
        <v/>
      </c>
      <c r="DQ138" t="str">
        <f t="shared" si="122"/>
        <v/>
      </c>
      <c r="DR138" t="str">
        <f t="shared" ca="1" si="123"/>
        <v/>
      </c>
      <c r="DS138" t="str">
        <f t="shared" si="124"/>
        <v/>
      </c>
      <c r="DT138" t="str">
        <f t="shared" ca="1" si="125"/>
        <v/>
      </c>
      <c r="DU138" t="str">
        <f t="shared" si="126"/>
        <v/>
      </c>
      <c r="DV138" t="str">
        <f t="shared" ca="1" si="127"/>
        <v/>
      </c>
      <c r="DW138" t="str">
        <f t="shared" si="128"/>
        <v/>
      </c>
      <c r="DX138" t="str">
        <f t="shared" ca="1" si="129"/>
        <v/>
      </c>
      <c r="DY138" t="str">
        <f t="shared" si="130"/>
        <v/>
      </c>
      <c r="DZ138" t="str">
        <f t="shared" ca="1" si="131"/>
        <v/>
      </c>
      <c r="EA138" t="str">
        <f t="shared" si="132"/>
        <v/>
      </c>
      <c r="EB138" t="str">
        <f t="shared" ca="1" si="133"/>
        <v/>
      </c>
      <c r="EC138" t="str">
        <f t="shared" si="134"/>
        <v/>
      </c>
      <c r="ED138" t="str">
        <f t="shared" ca="1" si="135"/>
        <v/>
      </c>
      <c r="EE138" t="str">
        <f t="shared" si="136"/>
        <v/>
      </c>
      <c r="EF138" t="str">
        <f t="shared" ca="1" si="137"/>
        <v/>
      </c>
      <c r="EG138" t="str">
        <f t="shared" si="138"/>
        <v/>
      </c>
      <c r="EH138" t="str">
        <f t="shared" ca="1" si="139"/>
        <v/>
      </c>
      <c r="EI138" t="str">
        <f t="shared" si="140"/>
        <v/>
      </c>
      <c r="EJ138" t="str">
        <f t="shared" ca="1" si="141"/>
        <v/>
      </c>
      <c r="EK138" t="str">
        <f t="shared" ca="1" si="96"/>
        <v/>
      </c>
      <c r="EL138" t="s">
        <v>924</v>
      </c>
      <c r="EM138" t="s">
        <v>158</v>
      </c>
      <c r="EN138">
        <v>2918</v>
      </c>
      <c r="EO138">
        <v>1804</v>
      </c>
      <c r="EP138">
        <v>1835</v>
      </c>
      <c r="EQ138">
        <v>128714</v>
      </c>
      <c r="ER138" t="s">
        <v>158</v>
      </c>
      <c r="ES138">
        <v>19237</v>
      </c>
      <c r="ET138">
        <v>1475</v>
      </c>
      <c r="EU138">
        <v>2</v>
      </c>
      <c r="EV138" t="s">
        <v>156</v>
      </c>
      <c r="EW138">
        <v>1024</v>
      </c>
      <c r="EX138">
        <v>2</v>
      </c>
      <c r="EY138">
        <v>48000</v>
      </c>
      <c r="EZ138">
        <v>-16</v>
      </c>
      <c r="FA138" t="s">
        <v>170</v>
      </c>
      <c r="FB138">
        <v>2</v>
      </c>
      <c r="FC138" t="s">
        <v>199</v>
      </c>
      <c r="FD138" t="s">
        <v>158</v>
      </c>
      <c r="FE138">
        <v>218852</v>
      </c>
      <c r="FF138">
        <v>130330</v>
      </c>
      <c r="FG138" t="s">
        <v>158</v>
      </c>
      <c r="FH138" t="s">
        <v>158</v>
      </c>
      <c r="FI138">
        <v>218841</v>
      </c>
      <c r="FJ138" t="s">
        <v>158</v>
      </c>
      <c r="FK138">
        <v>264588</v>
      </c>
      <c r="FL138" t="s">
        <v>158</v>
      </c>
      <c r="FM138">
        <v>261029</v>
      </c>
      <c r="FN138">
        <v>221791</v>
      </c>
      <c r="FO138">
        <v>242960</v>
      </c>
      <c r="FP138">
        <v>1594</v>
      </c>
      <c r="FQ138">
        <v>1491</v>
      </c>
      <c r="FR138" t="s">
        <v>158</v>
      </c>
      <c r="FS138">
        <v>221789</v>
      </c>
      <c r="FT138">
        <v>221789</v>
      </c>
      <c r="FU138">
        <v>1590</v>
      </c>
      <c r="FV138" t="s">
        <v>158</v>
      </c>
      <c r="FW138" t="s">
        <v>158</v>
      </c>
      <c r="FX138">
        <v>266064</v>
      </c>
      <c r="FY138">
        <v>223596</v>
      </c>
      <c r="FZ138">
        <v>244796</v>
      </c>
      <c r="GA138">
        <v>223719</v>
      </c>
      <c r="GB138">
        <v>264588</v>
      </c>
      <c r="GC138">
        <v>263029</v>
      </c>
      <c r="GD138">
        <v>266064</v>
      </c>
      <c r="GE138" t="s">
        <v>158</v>
      </c>
      <c r="GF138" t="s">
        <v>158</v>
      </c>
      <c r="GG138">
        <v>261025</v>
      </c>
      <c r="GH138" t="s">
        <v>158</v>
      </c>
      <c r="GI138" t="s">
        <v>158</v>
      </c>
      <c r="GJ138" t="s">
        <v>172</v>
      </c>
      <c r="GK138">
        <v>0</v>
      </c>
      <c r="GL138">
        <v>6395</v>
      </c>
      <c r="GM138">
        <v>4</v>
      </c>
      <c r="GN138" t="s">
        <v>158</v>
      </c>
      <c r="GO138" t="s">
        <v>166</v>
      </c>
      <c r="GP138">
        <v>1024</v>
      </c>
      <c r="GQ138">
        <v>-50</v>
      </c>
      <c r="GR138">
        <v>180</v>
      </c>
      <c r="GS138">
        <f t="shared" si="142"/>
        <v>4</v>
      </c>
      <c r="GT138" t="str">
        <f t="shared" si="97"/>
        <v>training</v>
      </c>
    </row>
    <row r="139" spans="1:202" x14ac:dyDescent="0.2">
      <c r="A139" t="s">
        <v>154</v>
      </c>
      <c r="B139" t="s">
        <v>154</v>
      </c>
      <c r="C139">
        <v>1743</v>
      </c>
      <c r="D139">
        <v>1743</v>
      </c>
      <c r="E139" t="s">
        <v>155</v>
      </c>
      <c r="F139" t="s">
        <v>156</v>
      </c>
      <c r="G139" t="s">
        <v>156</v>
      </c>
      <c r="H139" t="s">
        <v>156</v>
      </c>
      <c r="I139">
        <v>0</v>
      </c>
      <c r="J139" t="s">
        <v>157</v>
      </c>
      <c r="K139">
        <v>1</v>
      </c>
      <c r="L139" t="s">
        <v>154</v>
      </c>
      <c r="M139" t="s">
        <v>154</v>
      </c>
      <c r="N139" t="s">
        <v>154</v>
      </c>
      <c r="O139" t="s">
        <v>158</v>
      </c>
      <c r="P139" t="s">
        <v>154</v>
      </c>
      <c r="Q139" t="s">
        <v>154</v>
      </c>
      <c r="R139" t="s">
        <v>158</v>
      </c>
      <c r="S139">
        <v>0</v>
      </c>
      <c r="T139">
        <v>0</v>
      </c>
      <c r="U139">
        <v>0</v>
      </c>
      <c r="V139" t="s">
        <v>158</v>
      </c>
      <c r="W139" t="s">
        <v>158</v>
      </c>
      <c r="X139">
        <v>1</v>
      </c>
      <c r="Y139" t="s">
        <v>158</v>
      </c>
      <c r="Z139">
        <v>11</v>
      </c>
      <c r="AA139">
        <v>0</v>
      </c>
      <c r="AB139">
        <v>11</v>
      </c>
      <c r="AC139">
        <v>1</v>
      </c>
      <c r="AD139">
        <v>1</v>
      </c>
      <c r="AE139">
        <v>0</v>
      </c>
      <c r="AF139">
        <v>0</v>
      </c>
      <c r="AG139" t="s">
        <v>158</v>
      </c>
      <c r="AH139">
        <v>1</v>
      </c>
      <c r="AI139">
        <v>1</v>
      </c>
      <c r="AJ139">
        <v>0</v>
      </c>
      <c r="AK139" t="s">
        <v>158</v>
      </c>
      <c r="AL139" t="s">
        <v>158</v>
      </c>
      <c r="AM139">
        <v>11</v>
      </c>
      <c r="AN139">
        <v>1</v>
      </c>
      <c r="AO139">
        <v>1</v>
      </c>
      <c r="AP139">
        <v>1</v>
      </c>
      <c r="AQ139">
        <v>11</v>
      </c>
      <c r="AR139">
        <v>11</v>
      </c>
      <c r="AS139">
        <v>11</v>
      </c>
      <c r="AT139">
        <v>1</v>
      </c>
      <c r="AU139" t="s">
        <v>158</v>
      </c>
      <c r="AV139">
        <v>11</v>
      </c>
      <c r="AW139" t="s">
        <v>158</v>
      </c>
      <c r="AX139">
        <v>0</v>
      </c>
      <c r="AY139" t="s">
        <v>159</v>
      </c>
      <c r="AZ139">
        <v>-2</v>
      </c>
      <c r="BA139">
        <v>-320</v>
      </c>
      <c r="BB139" t="s">
        <v>210</v>
      </c>
      <c r="BC139" t="s">
        <v>161</v>
      </c>
      <c r="BD139" t="b">
        <v>0</v>
      </c>
      <c r="BE139" t="s">
        <v>158</v>
      </c>
      <c r="BF139" t="b">
        <v>0</v>
      </c>
      <c r="BH139" t="s">
        <v>225</v>
      </c>
      <c r="BI139" t="s">
        <v>211</v>
      </c>
      <c r="BJ139" t="b">
        <v>0</v>
      </c>
      <c r="BK139" t="s">
        <v>163</v>
      </c>
      <c r="BL139" t="b">
        <v>0</v>
      </c>
      <c r="BM139">
        <v>18</v>
      </c>
      <c r="BN139" t="s">
        <v>164</v>
      </c>
      <c r="BO139" t="s">
        <v>165</v>
      </c>
      <c r="BP139" t="s">
        <v>164</v>
      </c>
      <c r="BQ139" t="s">
        <v>166</v>
      </c>
      <c r="BR139">
        <v>768</v>
      </c>
      <c r="BS139" t="s">
        <v>156</v>
      </c>
      <c r="BT139" t="s">
        <v>174</v>
      </c>
      <c r="BU139" t="s">
        <v>158</v>
      </c>
      <c r="BV139" t="s">
        <v>158</v>
      </c>
      <c r="BW139">
        <v>4</v>
      </c>
      <c r="BX139">
        <v>1</v>
      </c>
      <c r="BY139">
        <v>0</v>
      </c>
      <c r="BZ139">
        <v>4</v>
      </c>
      <c r="CA139" t="s">
        <v>226</v>
      </c>
      <c r="CB139" t="s">
        <v>156</v>
      </c>
      <c r="CC139">
        <v>3</v>
      </c>
      <c r="CD139" t="b">
        <v>0</v>
      </c>
      <c r="CE139" t="s">
        <v>168</v>
      </c>
      <c r="CF139" t="s">
        <v>227</v>
      </c>
      <c r="CG139" t="s">
        <v>158</v>
      </c>
      <c r="CH139">
        <v>0</v>
      </c>
      <c r="CI139">
        <v>1</v>
      </c>
      <c r="CJ139" t="s">
        <v>158</v>
      </c>
      <c r="CK139" t="s">
        <v>169</v>
      </c>
      <c r="CL139" t="s">
        <v>169</v>
      </c>
      <c r="CM139" t="s">
        <v>169</v>
      </c>
      <c r="CN139" t="s">
        <v>169</v>
      </c>
      <c r="CO139" t="s">
        <v>158</v>
      </c>
      <c r="CP139" t="s">
        <v>169</v>
      </c>
      <c r="CQ139">
        <v>1</v>
      </c>
      <c r="CR139">
        <v>2322</v>
      </c>
      <c r="CS139" t="str">
        <f t="shared" si="98"/>
        <v/>
      </c>
      <c r="CT139" t="str">
        <f t="shared" ca="1" si="99"/>
        <v/>
      </c>
      <c r="CU139" t="str">
        <f t="shared" si="100"/>
        <v/>
      </c>
      <c r="CV139" t="str">
        <f t="shared" ca="1" si="101"/>
        <v/>
      </c>
      <c r="CW139" t="str">
        <f t="shared" si="102"/>
        <v/>
      </c>
      <c r="CX139" t="str">
        <f t="shared" ca="1" si="103"/>
        <v/>
      </c>
      <c r="CY139" t="str">
        <f t="shared" si="104"/>
        <v/>
      </c>
      <c r="CZ139" t="str">
        <f t="shared" ca="1" si="105"/>
        <v/>
      </c>
      <c r="DA139" t="str">
        <f t="shared" si="106"/>
        <v/>
      </c>
      <c r="DB139" t="str">
        <f t="shared" ca="1" si="107"/>
        <v/>
      </c>
      <c r="DC139" t="str">
        <f t="shared" si="108"/>
        <v/>
      </c>
      <c r="DD139" t="str">
        <f t="shared" ca="1" si="109"/>
        <v/>
      </c>
      <c r="DE139" t="str">
        <f t="shared" si="110"/>
        <v/>
      </c>
      <c r="DF139" t="str">
        <f t="shared" ca="1" si="111"/>
        <v/>
      </c>
      <c r="DG139" t="str">
        <f t="shared" si="112"/>
        <v/>
      </c>
      <c r="DH139" t="str">
        <f t="shared" ca="1" si="113"/>
        <v/>
      </c>
      <c r="DI139" t="str">
        <f t="shared" si="114"/>
        <v/>
      </c>
      <c r="DJ139" t="str">
        <f t="shared" ca="1" si="115"/>
        <v/>
      </c>
      <c r="DK139" t="str">
        <f t="shared" si="116"/>
        <v/>
      </c>
      <c r="DL139" t="str">
        <f t="shared" ca="1" si="117"/>
        <v/>
      </c>
      <c r="DM139" t="str">
        <f t="shared" si="118"/>
        <v/>
      </c>
      <c r="DN139" t="str">
        <f t="shared" ca="1" si="119"/>
        <v/>
      </c>
      <c r="DO139" t="str">
        <f t="shared" si="120"/>
        <v/>
      </c>
      <c r="DP139" t="str">
        <f t="shared" ca="1" si="121"/>
        <v/>
      </c>
      <c r="DQ139" t="str">
        <f t="shared" si="122"/>
        <v/>
      </c>
      <c r="DR139" t="str">
        <f t="shared" ca="1" si="123"/>
        <v/>
      </c>
      <c r="DS139" t="str">
        <f t="shared" si="124"/>
        <v/>
      </c>
      <c r="DT139" t="str">
        <f t="shared" ca="1" si="125"/>
        <v/>
      </c>
      <c r="DU139" t="str">
        <f t="shared" si="126"/>
        <v/>
      </c>
      <c r="DV139" t="str">
        <f t="shared" ca="1" si="127"/>
        <v/>
      </c>
      <c r="DW139" t="str">
        <f t="shared" si="128"/>
        <v/>
      </c>
      <c r="DX139" t="str">
        <f t="shared" ca="1" si="129"/>
        <v/>
      </c>
      <c r="DY139" t="str">
        <f t="shared" si="130"/>
        <v/>
      </c>
      <c r="DZ139" t="str">
        <f t="shared" ca="1" si="131"/>
        <v/>
      </c>
      <c r="EA139" t="str">
        <f t="shared" si="132"/>
        <v/>
      </c>
      <c r="EB139" t="str">
        <f t="shared" ca="1" si="133"/>
        <v/>
      </c>
      <c r="EC139" t="str">
        <f t="shared" si="134"/>
        <v/>
      </c>
      <c r="ED139" t="str">
        <f t="shared" ca="1" si="135"/>
        <v/>
      </c>
      <c r="EE139" t="str">
        <f t="shared" si="136"/>
        <v/>
      </c>
      <c r="EF139" t="str">
        <f t="shared" ca="1" si="137"/>
        <v/>
      </c>
      <c r="EG139" t="str">
        <f t="shared" si="138"/>
        <v/>
      </c>
      <c r="EH139" t="str">
        <f t="shared" ca="1" si="139"/>
        <v/>
      </c>
      <c r="EI139" t="str">
        <f t="shared" si="140"/>
        <v/>
      </c>
      <c r="EJ139" t="str">
        <f t="shared" ca="1" si="141"/>
        <v/>
      </c>
      <c r="EK139" t="str">
        <f t="shared" ca="1" si="96"/>
        <v/>
      </c>
      <c r="EL139" t="s">
        <v>924</v>
      </c>
      <c r="EM139" t="s">
        <v>158</v>
      </c>
      <c r="EN139">
        <v>2918</v>
      </c>
      <c r="EO139">
        <v>1804</v>
      </c>
      <c r="EP139">
        <v>1835</v>
      </c>
      <c r="EQ139">
        <v>128714</v>
      </c>
      <c r="ER139" t="s">
        <v>158</v>
      </c>
      <c r="ES139">
        <v>19237</v>
      </c>
      <c r="ET139">
        <v>2322</v>
      </c>
      <c r="EU139">
        <v>2</v>
      </c>
      <c r="EV139" t="s">
        <v>156</v>
      </c>
      <c r="EW139">
        <v>1024</v>
      </c>
      <c r="EX139">
        <v>2</v>
      </c>
      <c r="EY139">
        <v>48000</v>
      </c>
      <c r="EZ139">
        <v>-16</v>
      </c>
      <c r="FA139" t="s">
        <v>170</v>
      </c>
      <c r="FB139">
        <v>2</v>
      </c>
      <c r="FC139" t="s">
        <v>199</v>
      </c>
      <c r="FD139" t="s">
        <v>158</v>
      </c>
      <c r="FE139">
        <v>218852</v>
      </c>
      <c r="FF139">
        <v>130330</v>
      </c>
      <c r="FG139" t="s">
        <v>158</v>
      </c>
      <c r="FH139" t="s">
        <v>158</v>
      </c>
      <c r="FI139">
        <v>218841</v>
      </c>
      <c r="FJ139" t="s">
        <v>158</v>
      </c>
      <c r="FK139">
        <v>269772</v>
      </c>
      <c r="FL139" t="s">
        <v>158</v>
      </c>
      <c r="FM139">
        <v>266191</v>
      </c>
      <c r="FN139">
        <v>221791</v>
      </c>
      <c r="FO139">
        <v>242960</v>
      </c>
      <c r="FP139">
        <v>1594</v>
      </c>
      <c r="FQ139">
        <v>1491</v>
      </c>
      <c r="FR139" t="s">
        <v>158</v>
      </c>
      <c r="FS139">
        <v>221789</v>
      </c>
      <c r="FT139">
        <v>221789</v>
      </c>
      <c r="FU139">
        <v>1590</v>
      </c>
      <c r="FV139" t="s">
        <v>158</v>
      </c>
      <c r="FW139" t="s">
        <v>158</v>
      </c>
      <c r="FX139">
        <v>272095</v>
      </c>
      <c r="FY139">
        <v>223596</v>
      </c>
      <c r="FZ139">
        <v>244796</v>
      </c>
      <c r="GA139">
        <v>223719</v>
      </c>
      <c r="GB139">
        <v>269772</v>
      </c>
      <c r="GC139">
        <v>268191</v>
      </c>
      <c r="GD139">
        <v>272095</v>
      </c>
      <c r="GE139" t="s">
        <v>158</v>
      </c>
      <c r="GF139" t="s">
        <v>158</v>
      </c>
      <c r="GG139">
        <v>266187</v>
      </c>
      <c r="GH139" t="s">
        <v>158</v>
      </c>
      <c r="GI139" t="s">
        <v>158</v>
      </c>
      <c r="GJ139" t="s">
        <v>172</v>
      </c>
      <c r="GK139">
        <v>0</v>
      </c>
      <c r="GL139">
        <v>8717</v>
      </c>
      <c r="GM139">
        <v>5</v>
      </c>
      <c r="GN139" t="s">
        <v>158</v>
      </c>
      <c r="GO139" t="s">
        <v>166</v>
      </c>
      <c r="GP139">
        <v>1024</v>
      </c>
      <c r="GQ139">
        <v>-9</v>
      </c>
      <c r="GR139">
        <v>-326</v>
      </c>
      <c r="GS139">
        <f t="shared" si="142"/>
        <v>5</v>
      </c>
      <c r="GT139" t="str">
        <f t="shared" si="97"/>
        <v>training</v>
      </c>
    </row>
    <row r="140" spans="1:202" x14ac:dyDescent="0.2">
      <c r="A140" t="s">
        <v>154</v>
      </c>
      <c r="B140" t="s">
        <v>154</v>
      </c>
      <c r="C140">
        <v>1715</v>
      </c>
      <c r="D140">
        <v>1715</v>
      </c>
      <c r="E140" t="s">
        <v>155</v>
      </c>
      <c r="F140" t="s">
        <v>156</v>
      </c>
      <c r="G140" t="s">
        <v>156</v>
      </c>
      <c r="H140" t="s">
        <v>156</v>
      </c>
      <c r="I140">
        <v>0</v>
      </c>
      <c r="J140" t="s">
        <v>157</v>
      </c>
      <c r="K140">
        <v>0</v>
      </c>
      <c r="L140" t="s">
        <v>154</v>
      </c>
      <c r="M140" t="s">
        <v>154</v>
      </c>
      <c r="N140" t="s">
        <v>154</v>
      </c>
      <c r="O140" t="s">
        <v>158</v>
      </c>
      <c r="P140" t="s">
        <v>154</v>
      </c>
      <c r="Q140" t="s">
        <v>154</v>
      </c>
      <c r="R140" t="s">
        <v>158</v>
      </c>
      <c r="S140">
        <v>0</v>
      </c>
      <c r="T140">
        <v>0</v>
      </c>
      <c r="U140">
        <v>0</v>
      </c>
      <c r="V140" t="s">
        <v>158</v>
      </c>
      <c r="W140" t="s">
        <v>158</v>
      </c>
      <c r="X140">
        <v>1</v>
      </c>
      <c r="Y140" t="s">
        <v>158</v>
      </c>
      <c r="Z140">
        <v>12</v>
      </c>
      <c r="AA140">
        <v>0</v>
      </c>
      <c r="AB140">
        <v>12</v>
      </c>
      <c r="AC140">
        <v>1</v>
      </c>
      <c r="AD140">
        <v>1</v>
      </c>
      <c r="AE140">
        <v>0</v>
      </c>
      <c r="AF140">
        <v>0</v>
      </c>
      <c r="AG140" t="s">
        <v>158</v>
      </c>
      <c r="AH140">
        <v>1</v>
      </c>
      <c r="AI140">
        <v>1</v>
      </c>
      <c r="AJ140">
        <v>0</v>
      </c>
      <c r="AK140" t="s">
        <v>158</v>
      </c>
      <c r="AL140" t="s">
        <v>158</v>
      </c>
      <c r="AM140">
        <v>12</v>
      </c>
      <c r="AN140">
        <v>1</v>
      </c>
      <c r="AO140">
        <v>1</v>
      </c>
      <c r="AP140">
        <v>1</v>
      </c>
      <c r="AQ140">
        <v>12</v>
      </c>
      <c r="AR140">
        <v>12</v>
      </c>
      <c r="AS140">
        <v>12</v>
      </c>
      <c r="AT140">
        <v>1</v>
      </c>
      <c r="AU140" t="s">
        <v>158</v>
      </c>
      <c r="AV140">
        <v>12</v>
      </c>
      <c r="AW140" t="s">
        <v>158</v>
      </c>
      <c r="AX140">
        <v>0</v>
      </c>
      <c r="AY140" t="s">
        <v>159</v>
      </c>
      <c r="AZ140">
        <v>-173</v>
      </c>
      <c r="BA140">
        <v>181</v>
      </c>
      <c r="BB140" t="s">
        <v>210</v>
      </c>
      <c r="BC140" t="s">
        <v>161</v>
      </c>
      <c r="BD140" t="b">
        <v>0</v>
      </c>
      <c r="BE140" t="s">
        <v>158</v>
      </c>
      <c r="BF140" t="b">
        <v>0</v>
      </c>
      <c r="BH140" t="s">
        <v>225</v>
      </c>
      <c r="BI140" t="s">
        <v>211</v>
      </c>
      <c r="BJ140" t="b">
        <v>0</v>
      </c>
      <c r="BK140" t="s">
        <v>163</v>
      </c>
      <c r="BL140" t="b">
        <v>0</v>
      </c>
      <c r="BM140">
        <v>18</v>
      </c>
      <c r="BN140" t="s">
        <v>164</v>
      </c>
      <c r="BO140" t="s">
        <v>165</v>
      </c>
      <c r="BP140" t="s">
        <v>164</v>
      </c>
      <c r="BQ140" t="s">
        <v>166</v>
      </c>
      <c r="BR140">
        <v>768</v>
      </c>
      <c r="BS140" t="s">
        <v>156</v>
      </c>
      <c r="BT140" t="s">
        <v>175</v>
      </c>
      <c r="BU140" t="s">
        <v>158</v>
      </c>
      <c r="BV140" t="s">
        <v>158</v>
      </c>
      <c r="BW140">
        <v>5</v>
      </c>
      <c r="BX140">
        <v>1</v>
      </c>
      <c r="BY140">
        <v>0</v>
      </c>
      <c r="BZ140">
        <v>5</v>
      </c>
      <c r="CA140" t="s">
        <v>226</v>
      </c>
      <c r="CB140" t="s">
        <v>156</v>
      </c>
      <c r="CC140">
        <v>3</v>
      </c>
      <c r="CD140" t="b">
        <v>0</v>
      </c>
      <c r="CE140" t="s">
        <v>168</v>
      </c>
      <c r="CF140" t="s">
        <v>227</v>
      </c>
      <c r="CG140" t="s">
        <v>158</v>
      </c>
      <c r="CH140">
        <v>0</v>
      </c>
      <c r="CI140">
        <v>1</v>
      </c>
      <c r="CJ140" t="s">
        <v>158</v>
      </c>
      <c r="CK140" t="s">
        <v>169</v>
      </c>
      <c r="CL140" t="s">
        <v>169</v>
      </c>
      <c r="CM140" t="s">
        <v>169</v>
      </c>
      <c r="CN140" t="s">
        <v>169</v>
      </c>
      <c r="CO140" t="s">
        <v>158</v>
      </c>
      <c r="CP140" t="s">
        <v>169</v>
      </c>
      <c r="CQ140">
        <v>1</v>
      </c>
      <c r="CR140">
        <v>1573</v>
      </c>
      <c r="CS140" t="str">
        <f t="shared" si="98"/>
        <v/>
      </c>
      <c r="CT140" t="str">
        <f t="shared" ca="1" si="99"/>
        <v/>
      </c>
      <c r="CU140" t="str">
        <f t="shared" si="100"/>
        <v/>
      </c>
      <c r="CV140" t="str">
        <f t="shared" ca="1" si="101"/>
        <v/>
      </c>
      <c r="CW140" t="str">
        <f t="shared" si="102"/>
        <v/>
      </c>
      <c r="CX140" t="str">
        <f t="shared" ca="1" si="103"/>
        <v/>
      </c>
      <c r="CY140" t="str">
        <f t="shared" si="104"/>
        <v/>
      </c>
      <c r="CZ140" t="str">
        <f t="shared" ca="1" si="105"/>
        <v/>
      </c>
      <c r="DA140" t="str">
        <f t="shared" si="106"/>
        <v/>
      </c>
      <c r="DB140" t="str">
        <f t="shared" ca="1" si="107"/>
        <v/>
      </c>
      <c r="DC140" t="str">
        <f t="shared" si="108"/>
        <v/>
      </c>
      <c r="DD140" t="str">
        <f t="shared" ca="1" si="109"/>
        <v/>
      </c>
      <c r="DE140" t="str">
        <f t="shared" si="110"/>
        <v/>
      </c>
      <c r="DF140" t="str">
        <f t="shared" ca="1" si="111"/>
        <v/>
      </c>
      <c r="DG140" t="str">
        <f t="shared" si="112"/>
        <v/>
      </c>
      <c r="DH140" t="str">
        <f t="shared" ca="1" si="113"/>
        <v/>
      </c>
      <c r="DI140" t="str">
        <f t="shared" si="114"/>
        <v/>
      </c>
      <c r="DJ140" t="str">
        <f t="shared" ca="1" si="115"/>
        <v/>
      </c>
      <c r="DK140" t="str">
        <f t="shared" si="116"/>
        <v/>
      </c>
      <c r="DL140" t="str">
        <f t="shared" ca="1" si="117"/>
        <v/>
      </c>
      <c r="DM140" t="str">
        <f t="shared" si="118"/>
        <v/>
      </c>
      <c r="DN140" t="str">
        <f t="shared" ca="1" si="119"/>
        <v/>
      </c>
      <c r="DO140" t="str">
        <f t="shared" si="120"/>
        <v/>
      </c>
      <c r="DP140" t="str">
        <f t="shared" ca="1" si="121"/>
        <v/>
      </c>
      <c r="DQ140" t="str">
        <f t="shared" si="122"/>
        <v/>
      </c>
      <c r="DR140" t="str">
        <f t="shared" ca="1" si="123"/>
        <v/>
      </c>
      <c r="DS140" t="str">
        <f t="shared" si="124"/>
        <v/>
      </c>
      <c r="DT140" t="str">
        <f t="shared" ca="1" si="125"/>
        <v/>
      </c>
      <c r="DU140" t="str">
        <f t="shared" si="126"/>
        <v/>
      </c>
      <c r="DV140" t="str">
        <f t="shared" ca="1" si="127"/>
        <v/>
      </c>
      <c r="DW140" t="str">
        <f t="shared" si="128"/>
        <v/>
      </c>
      <c r="DX140" t="str">
        <f t="shared" ca="1" si="129"/>
        <v/>
      </c>
      <c r="DY140" t="str">
        <f t="shared" si="130"/>
        <v/>
      </c>
      <c r="DZ140" t="str">
        <f t="shared" ca="1" si="131"/>
        <v/>
      </c>
      <c r="EA140" t="str">
        <f t="shared" si="132"/>
        <v/>
      </c>
      <c r="EB140" t="str">
        <f t="shared" ca="1" si="133"/>
        <v/>
      </c>
      <c r="EC140" t="str">
        <f t="shared" si="134"/>
        <v/>
      </c>
      <c r="ED140" t="str">
        <f t="shared" ca="1" si="135"/>
        <v/>
      </c>
      <c r="EE140" t="str">
        <f t="shared" si="136"/>
        <v/>
      </c>
      <c r="EF140" t="str">
        <f t="shared" ca="1" si="137"/>
        <v/>
      </c>
      <c r="EG140" t="str">
        <f t="shared" si="138"/>
        <v/>
      </c>
      <c r="EH140" t="str">
        <f t="shared" ca="1" si="139"/>
        <v/>
      </c>
      <c r="EI140" t="str">
        <f t="shared" si="140"/>
        <v/>
      </c>
      <c r="EJ140" t="str">
        <f t="shared" ca="1" si="141"/>
        <v/>
      </c>
      <c r="EK140" t="str">
        <f t="shared" ca="1" si="96"/>
        <v/>
      </c>
      <c r="EL140" t="s">
        <v>924</v>
      </c>
      <c r="EM140" t="s">
        <v>158</v>
      </c>
      <c r="EN140">
        <v>2918</v>
      </c>
      <c r="EO140">
        <v>1804</v>
      </c>
      <c r="EP140">
        <v>1835</v>
      </c>
      <c r="EQ140">
        <v>128714</v>
      </c>
      <c r="ER140" t="s">
        <v>158</v>
      </c>
      <c r="ES140">
        <v>19237</v>
      </c>
      <c r="ET140">
        <v>1573</v>
      </c>
      <c r="EU140">
        <v>2</v>
      </c>
      <c r="EV140" t="s">
        <v>156</v>
      </c>
      <c r="EW140">
        <v>1024</v>
      </c>
      <c r="EX140">
        <v>2</v>
      </c>
      <c r="EY140">
        <v>48000</v>
      </c>
      <c r="EZ140">
        <v>-16</v>
      </c>
      <c r="FA140" t="s">
        <v>170</v>
      </c>
      <c r="FB140">
        <v>2</v>
      </c>
      <c r="FC140" t="s">
        <v>199</v>
      </c>
      <c r="FD140" t="s">
        <v>158</v>
      </c>
      <c r="FE140">
        <v>218852</v>
      </c>
      <c r="FF140">
        <v>130330</v>
      </c>
      <c r="FG140" t="s">
        <v>158</v>
      </c>
      <c r="FH140" t="s">
        <v>158</v>
      </c>
      <c r="FI140">
        <v>218841</v>
      </c>
      <c r="FJ140" t="s">
        <v>158</v>
      </c>
      <c r="FK140">
        <v>275533</v>
      </c>
      <c r="FL140" t="s">
        <v>158</v>
      </c>
      <c r="FM140">
        <v>272223</v>
      </c>
      <c r="FN140">
        <v>221791</v>
      </c>
      <c r="FO140">
        <v>242960</v>
      </c>
      <c r="FP140">
        <v>1594</v>
      </c>
      <c r="FQ140">
        <v>1491</v>
      </c>
      <c r="FR140" t="s">
        <v>158</v>
      </c>
      <c r="FS140">
        <v>221789</v>
      </c>
      <c r="FT140">
        <v>221789</v>
      </c>
      <c r="FU140">
        <v>1590</v>
      </c>
      <c r="FV140" t="s">
        <v>158</v>
      </c>
      <c r="FW140" t="s">
        <v>158</v>
      </c>
      <c r="FX140">
        <v>277106</v>
      </c>
      <c r="FY140">
        <v>223596</v>
      </c>
      <c r="FZ140">
        <v>244796</v>
      </c>
      <c r="GA140">
        <v>223719</v>
      </c>
      <c r="GB140">
        <v>275533</v>
      </c>
      <c r="GC140">
        <v>274223</v>
      </c>
      <c r="GD140">
        <v>277106</v>
      </c>
      <c r="GE140" t="s">
        <v>158</v>
      </c>
      <c r="GF140" t="s">
        <v>158</v>
      </c>
      <c r="GG140">
        <v>272219</v>
      </c>
      <c r="GH140" t="s">
        <v>158</v>
      </c>
      <c r="GI140" t="s">
        <v>158</v>
      </c>
      <c r="GJ140" t="s">
        <v>172</v>
      </c>
      <c r="GK140">
        <v>0</v>
      </c>
      <c r="GL140">
        <v>10290</v>
      </c>
      <c r="GM140">
        <v>6</v>
      </c>
      <c r="GN140" t="s">
        <v>158</v>
      </c>
      <c r="GO140" t="s">
        <v>166</v>
      </c>
      <c r="GP140">
        <v>1024</v>
      </c>
      <c r="GQ140">
        <v>-115</v>
      </c>
      <c r="GR140">
        <v>165</v>
      </c>
      <c r="GS140">
        <f t="shared" si="142"/>
        <v>6</v>
      </c>
      <c r="GT140" t="str">
        <f t="shared" si="97"/>
        <v>training</v>
      </c>
    </row>
    <row r="141" spans="1:202" x14ac:dyDescent="0.2">
      <c r="A141" t="s">
        <v>154</v>
      </c>
      <c r="B141" t="s">
        <v>154</v>
      </c>
      <c r="C141">
        <v>1701</v>
      </c>
      <c r="D141">
        <v>1701</v>
      </c>
      <c r="E141" t="s">
        <v>155</v>
      </c>
      <c r="F141" t="s">
        <v>156</v>
      </c>
      <c r="G141" t="s">
        <v>156</v>
      </c>
      <c r="H141" t="s">
        <v>156</v>
      </c>
      <c r="I141">
        <v>0</v>
      </c>
      <c r="J141" t="s">
        <v>157</v>
      </c>
      <c r="K141">
        <v>0</v>
      </c>
      <c r="L141" t="s">
        <v>154</v>
      </c>
      <c r="M141" t="s">
        <v>154</v>
      </c>
      <c r="N141" t="s">
        <v>154</v>
      </c>
      <c r="O141" t="s">
        <v>158</v>
      </c>
      <c r="P141" t="s">
        <v>154</v>
      </c>
      <c r="Q141" t="s">
        <v>154</v>
      </c>
      <c r="R141" t="s">
        <v>158</v>
      </c>
      <c r="S141">
        <v>0</v>
      </c>
      <c r="T141">
        <v>0</v>
      </c>
      <c r="U141">
        <v>0</v>
      </c>
      <c r="V141" t="s">
        <v>158</v>
      </c>
      <c r="W141" t="s">
        <v>158</v>
      </c>
      <c r="X141">
        <v>1</v>
      </c>
      <c r="Y141" t="s">
        <v>158</v>
      </c>
      <c r="Z141">
        <v>13</v>
      </c>
      <c r="AA141">
        <v>0</v>
      </c>
      <c r="AB141">
        <v>13</v>
      </c>
      <c r="AC141">
        <v>1</v>
      </c>
      <c r="AD141">
        <v>1</v>
      </c>
      <c r="AE141">
        <v>0</v>
      </c>
      <c r="AF141">
        <v>0</v>
      </c>
      <c r="AG141" t="s">
        <v>158</v>
      </c>
      <c r="AH141">
        <v>1</v>
      </c>
      <c r="AI141">
        <v>1</v>
      </c>
      <c r="AJ141">
        <v>0</v>
      </c>
      <c r="AK141" t="s">
        <v>158</v>
      </c>
      <c r="AL141" t="s">
        <v>158</v>
      </c>
      <c r="AM141">
        <v>13</v>
      </c>
      <c r="AN141">
        <v>1</v>
      </c>
      <c r="AO141">
        <v>1</v>
      </c>
      <c r="AP141">
        <v>1</v>
      </c>
      <c r="AQ141">
        <v>13</v>
      </c>
      <c r="AR141">
        <v>13</v>
      </c>
      <c r="AS141">
        <v>13</v>
      </c>
      <c r="AT141">
        <v>1</v>
      </c>
      <c r="AU141" t="s">
        <v>158</v>
      </c>
      <c r="AV141">
        <v>13</v>
      </c>
      <c r="AW141" t="s">
        <v>158</v>
      </c>
      <c r="AX141">
        <v>0</v>
      </c>
      <c r="AY141" t="s">
        <v>159</v>
      </c>
      <c r="AZ141">
        <v>-128</v>
      </c>
      <c r="BA141">
        <v>-120</v>
      </c>
      <c r="BB141" t="s">
        <v>210</v>
      </c>
      <c r="BC141" t="s">
        <v>161</v>
      </c>
      <c r="BD141" t="b">
        <v>0</v>
      </c>
      <c r="BE141" t="s">
        <v>158</v>
      </c>
      <c r="BF141" t="b">
        <v>0</v>
      </c>
      <c r="BH141" t="s">
        <v>225</v>
      </c>
      <c r="BI141" t="s">
        <v>211</v>
      </c>
      <c r="BJ141" t="b">
        <v>0</v>
      </c>
      <c r="BK141" t="s">
        <v>163</v>
      </c>
      <c r="BL141" t="b">
        <v>0</v>
      </c>
      <c r="BM141">
        <v>18</v>
      </c>
      <c r="BN141" t="s">
        <v>164</v>
      </c>
      <c r="BO141" t="s">
        <v>165</v>
      </c>
      <c r="BP141" t="s">
        <v>164</v>
      </c>
      <c r="BQ141" t="s">
        <v>166</v>
      </c>
      <c r="BR141">
        <v>768</v>
      </c>
      <c r="BS141" t="s">
        <v>156</v>
      </c>
      <c r="BT141" t="s">
        <v>177</v>
      </c>
      <c r="BU141" t="s">
        <v>158</v>
      </c>
      <c r="BV141" t="s">
        <v>158</v>
      </c>
      <c r="BW141">
        <v>6</v>
      </c>
      <c r="BX141">
        <v>1</v>
      </c>
      <c r="BY141">
        <v>0</v>
      </c>
      <c r="BZ141">
        <v>6</v>
      </c>
      <c r="CA141" t="s">
        <v>226</v>
      </c>
      <c r="CB141" t="s">
        <v>156</v>
      </c>
      <c r="CC141">
        <v>3</v>
      </c>
      <c r="CD141" t="b">
        <v>0</v>
      </c>
      <c r="CE141" t="s">
        <v>168</v>
      </c>
      <c r="CF141" t="s">
        <v>227</v>
      </c>
      <c r="CG141" t="s">
        <v>158</v>
      </c>
      <c r="CH141">
        <v>0</v>
      </c>
      <c r="CI141">
        <v>1</v>
      </c>
      <c r="CJ141" t="s">
        <v>158</v>
      </c>
      <c r="CK141" t="s">
        <v>169</v>
      </c>
      <c r="CL141" t="s">
        <v>169</v>
      </c>
      <c r="CM141" t="s">
        <v>169</v>
      </c>
      <c r="CN141" t="s">
        <v>169</v>
      </c>
      <c r="CO141" t="s">
        <v>158</v>
      </c>
      <c r="CP141" t="s">
        <v>169</v>
      </c>
      <c r="CQ141">
        <v>1</v>
      </c>
      <c r="CR141">
        <v>1618</v>
      </c>
      <c r="CS141" t="str">
        <f t="shared" si="98"/>
        <v/>
      </c>
      <c r="CT141" t="str">
        <f t="shared" ca="1" si="99"/>
        <v/>
      </c>
      <c r="CU141" t="str">
        <f t="shared" si="100"/>
        <v/>
      </c>
      <c r="CV141" t="str">
        <f t="shared" ca="1" si="101"/>
        <v/>
      </c>
      <c r="CW141" t="str">
        <f t="shared" si="102"/>
        <v/>
      </c>
      <c r="CX141" t="str">
        <f t="shared" ca="1" si="103"/>
        <v/>
      </c>
      <c r="CY141" t="str">
        <f t="shared" si="104"/>
        <v/>
      </c>
      <c r="CZ141" t="str">
        <f t="shared" ca="1" si="105"/>
        <v/>
      </c>
      <c r="DA141" t="str">
        <f t="shared" si="106"/>
        <v/>
      </c>
      <c r="DB141" t="str">
        <f t="shared" ca="1" si="107"/>
        <v/>
      </c>
      <c r="DC141" t="str">
        <f t="shared" si="108"/>
        <v/>
      </c>
      <c r="DD141" t="str">
        <f t="shared" ca="1" si="109"/>
        <v/>
      </c>
      <c r="DE141" t="str">
        <f t="shared" si="110"/>
        <v/>
      </c>
      <c r="DF141" t="str">
        <f t="shared" ca="1" si="111"/>
        <v/>
      </c>
      <c r="DG141" t="str">
        <f t="shared" si="112"/>
        <v/>
      </c>
      <c r="DH141" t="str">
        <f t="shared" ca="1" si="113"/>
        <v/>
      </c>
      <c r="DI141" t="str">
        <f t="shared" si="114"/>
        <v/>
      </c>
      <c r="DJ141" t="str">
        <f t="shared" ca="1" si="115"/>
        <v/>
      </c>
      <c r="DK141" t="str">
        <f t="shared" si="116"/>
        <v/>
      </c>
      <c r="DL141" t="str">
        <f t="shared" ca="1" si="117"/>
        <v/>
      </c>
      <c r="DM141" t="str">
        <f t="shared" si="118"/>
        <v/>
      </c>
      <c r="DN141" t="str">
        <f t="shared" ca="1" si="119"/>
        <v/>
      </c>
      <c r="DO141" t="str">
        <f t="shared" si="120"/>
        <v/>
      </c>
      <c r="DP141" t="str">
        <f t="shared" ca="1" si="121"/>
        <v/>
      </c>
      <c r="DQ141" t="str">
        <f t="shared" si="122"/>
        <v/>
      </c>
      <c r="DR141" t="str">
        <f t="shared" ca="1" si="123"/>
        <v/>
      </c>
      <c r="DS141" t="str">
        <f t="shared" si="124"/>
        <v/>
      </c>
      <c r="DT141" t="str">
        <f t="shared" ca="1" si="125"/>
        <v/>
      </c>
      <c r="DU141" t="str">
        <f t="shared" si="126"/>
        <v/>
      </c>
      <c r="DV141" t="str">
        <f t="shared" ca="1" si="127"/>
        <v/>
      </c>
      <c r="DW141" t="str">
        <f t="shared" si="128"/>
        <v/>
      </c>
      <c r="DX141" t="str">
        <f t="shared" ca="1" si="129"/>
        <v/>
      </c>
      <c r="DY141" t="str">
        <f t="shared" si="130"/>
        <v/>
      </c>
      <c r="DZ141" t="str">
        <f t="shared" ca="1" si="131"/>
        <v/>
      </c>
      <c r="EA141" t="str">
        <f t="shared" si="132"/>
        <v/>
      </c>
      <c r="EB141" t="str">
        <f t="shared" ca="1" si="133"/>
        <v/>
      </c>
      <c r="EC141" t="str">
        <f t="shared" si="134"/>
        <v/>
      </c>
      <c r="ED141" t="str">
        <f t="shared" ca="1" si="135"/>
        <v/>
      </c>
      <c r="EE141" t="str">
        <f t="shared" si="136"/>
        <v/>
      </c>
      <c r="EF141" t="str">
        <f t="shared" ca="1" si="137"/>
        <v/>
      </c>
      <c r="EG141" t="str">
        <f t="shared" si="138"/>
        <v/>
      </c>
      <c r="EH141" t="str">
        <f t="shared" ca="1" si="139"/>
        <v/>
      </c>
      <c r="EI141" t="str">
        <f t="shared" si="140"/>
        <v/>
      </c>
      <c r="EJ141" t="str">
        <f t="shared" ca="1" si="141"/>
        <v/>
      </c>
      <c r="EK141" t="str">
        <f t="shared" ca="1" si="96"/>
        <v/>
      </c>
      <c r="EL141" t="s">
        <v>924</v>
      </c>
      <c r="EM141" t="s">
        <v>158</v>
      </c>
      <c r="EN141">
        <v>2918</v>
      </c>
      <c r="EO141">
        <v>1804</v>
      </c>
      <c r="EP141">
        <v>1835</v>
      </c>
      <c r="EQ141">
        <v>128714</v>
      </c>
      <c r="ER141" t="s">
        <v>158</v>
      </c>
      <c r="ES141">
        <v>19237</v>
      </c>
      <c r="ET141">
        <v>1618</v>
      </c>
      <c r="EU141">
        <v>2</v>
      </c>
      <c r="EV141" t="s">
        <v>156</v>
      </c>
      <c r="EW141">
        <v>1024</v>
      </c>
      <c r="EX141">
        <v>2</v>
      </c>
      <c r="EY141">
        <v>48000</v>
      </c>
      <c r="EZ141">
        <v>-16</v>
      </c>
      <c r="FA141" t="s">
        <v>170</v>
      </c>
      <c r="FB141">
        <v>2</v>
      </c>
      <c r="FC141" t="s">
        <v>199</v>
      </c>
      <c r="FD141" t="s">
        <v>158</v>
      </c>
      <c r="FE141">
        <v>218852</v>
      </c>
      <c r="FF141">
        <v>130330</v>
      </c>
      <c r="FG141" t="s">
        <v>158</v>
      </c>
      <c r="FH141" t="s">
        <v>158</v>
      </c>
      <c r="FI141">
        <v>218841</v>
      </c>
      <c r="FJ141" t="s">
        <v>158</v>
      </c>
      <c r="FK141">
        <v>280717</v>
      </c>
      <c r="FL141" t="s">
        <v>158</v>
      </c>
      <c r="FM141">
        <v>277232</v>
      </c>
      <c r="FN141">
        <v>221791</v>
      </c>
      <c r="FO141">
        <v>242960</v>
      </c>
      <c r="FP141">
        <v>1594</v>
      </c>
      <c r="FQ141">
        <v>1491</v>
      </c>
      <c r="FR141" t="s">
        <v>158</v>
      </c>
      <c r="FS141">
        <v>221789</v>
      </c>
      <c r="FT141">
        <v>221789</v>
      </c>
      <c r="FU141">
        <v>1590</v>
      </c>
      <c r="FV141" t="s">
        <v>158</v>
      </c>
      <c r="FW141" t="s">
        <v>158</v>
      </c>
      <c r="FX141">
        <v>282336</v>
      </c>
      <c r="FY141">
        <v>223596</v>
      </c>
      <c r="FZ141">
        <v>244796</v>
      </c>
      <c r="GA141">
        <v>223719</v>
      </c>
      <c r="GB141">
        <v>280717</v>
      </c>
      <c r="GC141">
        <v>279232</v>
      </c>
      <c r="GD141">
        <v>282335</v>
      </c>
      <c r="GE141" t="s">
        <v>158</v>
      </c>
      <c r="GF141" t="s">
        <v>158</v>
      </c>
      <c r="GG141">
        <v>277228</v>
      </c>
      <c r="GH141" t="s">
        <v>158</v>
      </c>
      <c r="GI141" t="s">
        <v>158</v>
      </c>
      <c r="GJ141" t="s">
        <v>172</v>
      </c>
      <c r="GK141">
        <v>0</v>
      </c>
      <c r="GL141">
        <v>11908</v>
      </c>
      <c r="GM141">
        <v>7</v>
      </c>
      <c r="GN141" t="s">
        <v>158</v>
      </c>
      <c r="GO141" t="s">
        <v>166</v>
      </c>
      <c r="GP141">
        <v>1024</v>
      </c>
      <c r="GQ141">
        <v>-180</v>
      </c>
      <c r="GR141">
        <v>-104</v>
      </c>
      <c r="GS141">
        <f t="shared" si="142"/>
        <v>7</v>
      </c>
      <c r="GT141" t="str">
        <f t="shared" si="97"/>
        <v>training</v>
      </c>
    </row>
    <row r="142" spans="1:202" x14ac:dyDescent="0.2">
      <c r="A142" t="s">
        <v>154</v>
      </c>
      <c r="B142" t="s">
        <v>154</v>
      </c>
      <c r="C142">
        <v>2770</v>
      </c>
      <c r="D142">
        <v>2770</v>
      </c>
      <c r="E142" t="s">
        <v>155</v>
      </c>
      <c r="F142" t="s">
        <v>156</v>
      </c>
      <c r="G142" t="s">
        <v>156</v>
      </c>
      <c r="H142" t="s">
        <v>156</v>
      </c>
      <c r="I142">
        <v>0</v>
      </c>
      <c r="J142" t="s">
        <v>157</v>
      </c>
      <c r="K142">
        <v>0</v>
      </c>
      <c r="L142" t="s">
        <v>154</v>
      </c>
      <c r="M142" t="s">
        <v>154</v>
      </c>
      <c r="N142" t="s">
        <v>154</v>
      </c>
      <c r="O142" t="s">
        <v>158</v>
      </c>
      <c r="P142" t="s">
        <v>154</v>
      </c>
      <c r="Q142" t="s">
        <v>154</v>
      </c>
      <c r="R142" t="s">
        <v>158</v>
      </c>
      <c r="S142">
        <v>0</v>
      </c>
      <c r="T142">
        <v>1</v>
      </c>
      <c r="U142">
        <v>0</v>
      </c>
      <c r="V142" t="s">
        <v>158</v>
      </c>
      <c r="W142" t="s">
        <v>158</v>
      </c>
      <c r="X142">
        <v>2</v>
      </c>
      <c r="Y142" t="s">
        <v>158</v>
      </c>
      <c r="Z142">
        <v>14</v>
      </c>
      <c r="AA142">
        <v>0</v>
      </c>
      <c r="AB142">
        <v>14</v>
      </c>
      <c r="AC142">
        <v>2</v>
      </c>
      <c r="AD142">
        <v>2</v>
      </c>
      <c r="AE142">
        <v>0</v>
      </c>
      <c r="AF142">
        <v>0</v>
      </c>
      <c r="AG142" t="s">
        <v>158</v>
      </c>
      <c r="AH142">
        <v>2</v>
      </c>
      <c r="AI142">
        <v>2</v>
      </c>
      <c r="AJ142">
        <v>0</v>
      </c>
      <c r="AK142" t="s">
        <v>158</v>
      </c>
      <c r="AL142" t="s">
        <v>158</v>
      </c>
      <c r="AM142">
        <v>14</v>
      </c>
      <c r="AN142">
        <v>2</v>
      </c>
      <c r="AO142">
        <v>2</v>
      </c>
      <c r="AP142">
        <v>2</v>
      </c>
      <c r="AQ142">
        <v>14</v>
      </c>
      <c r="AR142">
        <v>14</v>
      </c>
      <c r="AS142">
        <v>14</v>
      </c>
      <c r="AT142">
        <v>2</v>
      </c>
      <c r="AU142" t="s">
        <v>158</v>
      </c>
      <c r="AV142">
        <v>14</v>
      </c>
      <c r="AW142" t="s">
        <v>158</v>
      </c>
      <c r="AX142">
        <v>0</v>
      </c>
      <c r="AY142" t="s">
        <v>159</v>
      </c>
      <c r="AZ142">
        <v>-122</v>
      </c>
      <c r="BA142">
        <v>137</v>
      </c>
      <c r="BB142" t="s">
        <v>210</v>
      </c>
      <c r="BC142" t="s">
        <v>161</v>
      </c>
      <c r="BD142" t="b">
        <v>0</v>
      </c>
      <c r="BE142" t="s">
        <v>158</v>
      </c>
      <c r="BF142" t="b">
        <v>0</v>
      </c>
      <c r="BH142" t="s">
        <v>225</v>
      </c>
      <c r="BI142" t="s">
        <v>211</v>
      </c>
      <c r="BJ142" t="b">
        <v>0</v>
      </c>
      <c r="BK142" t="s">
        <v>163</v>
      </c>
      <c r="BL142" t="b">
        <v>0</v>
      </c>
      <c r="BM142">
        <v>18</v>
      </c>
      <c r="BN142" t="s">
        <v>164</v>
      </c>
      <c r="BO142" t="s">
        <v>165</v>
      </c>
      <c r="BP142" t="s">
        <v>164</v>
      </c>
      <c r="BQ142" t="s">
        <v>166</v>
      </c>
      <c r="BR142">
        <v>768</v>
      </c>
      <c r="BS142" t="s">
        <v>156</v>
      </c>
      <c r="BT142" t="s">
        <v>173</v>
      </c>
      <c r="BU142" t="s">
        <v>158</v>
      </c>
      <c r="BV142" t="s">
        <v>158</v>
      </c>
      <c r="BW142">
        <v>0</v>
      </c>
      <c r="BX142">
        <v>2</v>
      </c>
      <c r="BY142">
        <v>0</v>
      </c>
      <c r="BZ142">
        <v>0</v>
      </c>
      <c r="CA142" t="s">
        <v>226</v>
      </c>
      <c r="CB142" t="s">
        <v>156</v>
      </c>
      <c r="CC142">
        <v>0</v>
      </c>
      <c r="CD142" t="b">
        <v>0</v>
      </c>
      <c r="CE142" t="s">
        <v>168</v>
      </c>
      <c r="CF142" t="s">
        <v>227</v>
      </c>
      <c r="CG142" t="s">
        <v>158</v>
      </c>
      <c r="CH142">
        <v>0</v>
      </c>
      <c r="CI142">
        <v>1</v>
      </c>
      <c r="CJ142" t="s">
        <v>158</v>
      </c>
      <c r="CK142" t="s">
        <v>169</v>
      </c>
      <c r="CL142" t="s">
        <v>169</v>
      </c>
      <c r="CM142" t="s">
        <v>169</v>
      </c>
      <c r="CN142" t="s">
        <v>169</v>
      </c>
      <c r="CO142" t="s">
        <v>158</v>
      </c>
      <c r="CP142" t="s">
        <v>169</v>
      </c>
      <c r="CQ142">
        <v>1</v>
      </c>
      <c r="CR142">
        <v>2770</v>
      </c>
      <c r="CS142" t="str">
        <f t="shared" si="98"/>
        <v/>
      </c>
      <c r="CT142" t="str">
        <f t="shared" ca="1" si="99"/>
        <v/>
      </c>
      <c r="CU142" t="str">
        <f t="shared" si="100"/>
        <v/>
      </c>
      <c r="CV142" t="str">
        <f t="shared" ca="1" si="101"/>
        <v/>
      </c>
      <c r="CW142" t="str">
        <f t="shared" si="102"/>
        <v/>
      </c>
      <c r="CX142" t="str">
        <f t="shared" ca="1" si="103"/>
        <v/>
      </c>
      <c r="CY142" t="str">
        <f t="shared" si="104"/>
        <v/>
      </c>
      <c r="CZ142" t="str">
        <f t="shared" ca="1" si="105"/>
        <v/>
      </c>
      <c r="DA142" t="str">
        <f t="shared" si="106"/>
        <v/>
      </c>
      <c r="DB142" t="str">
        <f t="shared" ca="1" si="107"/>
        <v/>
      </c>
      <c r="DC142" t="str">
        <f t="shared" si="108"/>
        <v/>
      </c>
      <c r="DD142" t="str">
        <f t="shared" ca="1" si="109"/>
        <v/>
      </c>
      <c r="DE142" t="str">
        <f t="shared" si="110"/>
        <v/>
      </c>
      <c r="DF142" t="str">
        <f t="shared" ca="1" si="111"/>
        <v/>
      </c>
      <c r="DG142" t="str">
        <f t="shared" si="112"/>
        <v/>
      </c>
      <c r="DH142" t="str">
        <f t="shared" ca="1" si="113"/>
        <v/>
      </c>
      <c r="DI142" t="str">
        <f t="shared" si="114"/>
        <v/>
      </c>
      <c r="DJ142" t="str">
        <f t="shared" ca="1" si="115"/>
        <v/>
      </c>
      <c r="DK142" t="str">
        <f t="shared" si="116"/>
        <v/>
      </c>
      <c r="DL142" t="str">
        <f t="shared" ca="1" si="117"/>
        <v/>
      </c>
      <c r="DM142" t="str">
        <f t="shared" si="118"/>
        <v/>
      </c>
      <c r="DN142" t="str">
        <f t="shared" ca="1" si="119"/>
        <v/>
      </c>
      <c r="DO142" t="str">
        <f t="shared" si="120"/>
        <v/>
      </c>
      <c r="DP142" t="str">
        <f t="shared" ca="1" si="121"/>
        <v/>
      </c>
      <c r="DQ142" t="str">
        <f t="shared" si="122"/>
        <v/>
      </c>
      <c r="DR142" t="str">
        <f t="shared" ca="1" si="123"/>
        <v/>
      </c>
      <c r="DS142" t="str">
        <f t="shared" si="124"/>
        <v/>
      </c>
      <c r="DT142" t="str">
        <f t="shared" ca="1" si="125"/>
        <v/>
      </c>
      <c r="DU142" t="str">
        <f t="shared" si="126"/>
        <v/>
      </c>
      <c r="DV142" t="str">
        <f t="shared" ca="1" si="127"/>
        <v/>
      </c>
      <c r="DW142" t="str">
        <f t="shared" si="128"/>
        <v/>
      </c>
      <c r="DX142" t="str">
        <f t="shared" ca="1" si="129"/>
        <v/>
      </c>
      <c r="DY142" t="str">
        <f t="shared" si="130"/>
        <v/>
      </c>
      <c r="DZ142" t="str">
        <f t="shared" ca="1" si="131"/>
        <v/>
      </c>
      <c r="EA142" t="str">
        <f t="shared" si="132"/>
        <v/>
      </c>
      <c r="EB142" t="str">
        <f t="shared" ca="1" si="133"/>
        <v/>
      </c>
      <c r="EC142" t="str">
        <f t="shared" si="134"/>
        <v/>
      </c>
      <c r="ED142" t="str">
        <f t="shared" ca="1" si="135"/>
        <v/>
      </c>
      <c r="EE142" t="str">
        <f t="shared" si="136"/>
        <v/>
      </c>
      <c r="EF142" t="str">
        <f t="shared" ca="1" si="137"/>
        <v/>
      </c>
      <c r="EG142" t="str">
        <f t="shared" si="138"/>
        <v/>
      </c>
      <c r="EH142" t="str">
        <f t="shared" ca="1" si="139"/>
        <v/>
      </c>
      <c r="EI142" t="str">
        <f t="shared" si="140"/>
        <v/>
      </c>
      <c r="EJ142" t="str">
        <f t="shared" ca="1" si="141"/>
        <v/>
      </c>
      <c r="EK142" t="str">
        <f t="shared" ca="1" si="96"/>
        <v/>
      </c>
      <c r="EL142" t="s">
        <v>924</v>
      </c>
      <c r="EM142" t="s">
        <v>158</v>
      </c>
      <c r="EN142">
        <v>1877</v>
      </c>
      <c r="EO142">
        <v>681</v>
      </c>
      <c r="EP142">
        <v>1248</v>
      </c>
      <c r="EQ142">
        <v>128714</v>
      </c>
      <c r="ER142" t="s">
        <v>158</v>
      </c>
      <c r="ES142">
        <v>18855</v>
      </c>
      <c r="ET142">
        <v>2770</v>
      </c>
      <c r="EU142">
        <v>2</v>
      </c>
      <c r="EV142" t="s">
        <v>156</v>
      </c>
      <c r="EW142">
        <v>1024</v>
      </c>
      <c r="EX142">
        <v>2</v>
      </c>
      <c r="EY142">
        <v>48000</v>
      </c>
      <c r="EZ142">
        <v>-16</v>
      </c>
      <c r="FA142" t="s">
        <v>170</v>
      </c>
      <c r="FB142">
        <v>2</v>
      </c>
      <c r="FC142" t="s">
        <v>199</v>
      </c>
      <c r="FD142" t="s">
        <v>158</v>
      </c>
      <c r="FE142">
        <v>282347</v>
      </c>
      <c r="FF142">
        <v>130330</v>
      </c>
      <c r="FG142" t="s">
        <v>158</v>
      </c>
      <c r="FH142" t="s">
        <v>158</v>
      </c>
      <c r="FI142">
        <v>282336</v>
      </c>
      <c r="FJ142" t="s">
        <v>158</v>
      </c>
      <c r="FK142">
        <v>308835</v>
      </c>
      <c r="FL142" t="s">
        <v>158</v>
      </c>
      <c r="FM142">
        <v>305280</v>
      </c>
      <c r="FN142">
        <v>284245</v>
      </c>
      <c r="FO142">
        <v>303907</v>
      </c>
      <c r="FP142">
        <v>1594</v>
      </c>
      <c r="FQ142">
        <v>1491</v>
      </c>
      <c r="FR142" t="s">
        <v>158</v>
      </c>
      <c r="FS142">
        <v>284242</v>
      </c>
      <c r="FT142">
        <v>284242</v>
      </c>
      <c r="FU142">
        <v>1590</v>
      </c>
      <c r="FV142" t="s">
        <v>158</v>
      </c>
      <c r="FW142" t="s">
        <v>158</v>
      </c>
      <c r="FX142">
        <v>311606</v>
      </c>
      <c r="FY142">
        <v>284926</v>
      </c>
      <c r="FZ142">
        <v>305155</v>
      </c>
      <c r="GA142">
        <v>285049</v>
      </c>
      <c r="GB142">
        <v>308835</v>
      </c>
      <c r="GC142">
        <v>307280</v>
      </c>
      <c r="GD142">
        <v>311606</v>
      </c>
      <c r="GE142" t="s">
        <v>158</v>
      </c>
      <c r="GF142" t="s">
        <v>158</v>
      </c>
      <c r="GG142">
        <v>305278</v>
      </c>
      <c r="GH142" t="s">
        <v>158</v>
      </c>
      <c r="GI142" t="s">
        <v>158</v>
      </c>
      <c r="GJ142" t="s">
        <v>172</v>
      </c>
      <c r="GK142">
        <v>0</v>
      </c>
      <c r="GL142">
        <v>2770</v>
      </c>
      <c r="GM142">
        <v>1</v>
      </c>
      <c r="GN142" t="s">
        <v>158</v>
      </c>
      <c r="GO142" t="s">
        <v>166</v>
      </c>
      <c r="GP142">
        <v>1024</v>
      </c>
      <c r="GQ142">
        <v>-50</v>
      </c>
      <c r="GR142">
        <v>180</v>
      </c>
      <c r="GS142">
        <f t="shared" si="142"/>
        <v>1</v>
      </c>
      <c r="GT142" t="str">
        <f t="shared" si="97"/>
        <v>training</v>
      </c>
    </row>
    <row r="143" spans="1:202" x14ac:dyDescent="0.2">
      <c r="A143" t="s">
        <v>154</v>
      </c>
      <c r="B143" t="s">
        <v>154</v>
      </c>
      <c r="C143">
        <v>2628</v>
      </c>
      <c r="D143">
        <v>2628</v>
      </c>
      <c r="E143" t="s">
        <v>155</v>
      </c>
      <c r="F143" t="s">
        <v>156</v>
      </c>
      <c r="G143" t="s">
        <v>156</v>
      </c>
      <c r="H143" t="s">
        <v>156</v>
      </c>
      <c r="I143">
        <v>0</v>
      </c>
      <c r="J143" t="s">
        <v>157</v>
      </c>
      <c r="K143">
        <v>0</v>
      </c>
      <c r="L143" t="s">
        <v>154</v>
      </c>
      <c r="M143" t="s">
        <v>154</v>
      </c>
      <c r="N143" t="s">
        <v>154</v>
      </c>
      <c r="O143" t="s">
        <v>158</v>
      </c>
      <c r="P143" t="s">
        <v>154</v>
      </c>
      <c r="Q143" t="s">
        <v>154</v>
      </c>
      <c r="R143" t="s">
        <v>158</v>
      </c>
      <c r="S143">
        <v>0</v>
      </c>
      <c r="T143">
        <v>1</v>
      </c>
      <c r="U143">
        <v>0</v>
      </c>
      <c r="V143" t="s">
        <v>158</v>
      </c>
      <c r="W143" t="s">
        <v>158</v>
      </c>
      <c r="X143">
        <v>2</v>
      </c>
      <c r="Y143" t="s">
        <v>158</v>
      </c>
      <c r="Z143">
        <v>15</v>
      </c>
      <c r="AA143">
        <v>0</v>
      </c>
      <c r="AB143">
        <v>15</v>
      </c>
      <c r="AC143">
        <v>2</v>
      </c>
      <c r="AD143">
        <v>2</v>
      </c>
      <c r="AE143">
        <v>0</v>
      </c>
      <c r="AF143">
        <v>0</v>
      </c>
      <c r="AG143" t="s">
        <v>158</v>
      </c>
      <c r="AH143">
        <v>2</v>
      </c>
      <c r="AI143">
        <v>2</v>
      </c>
      <c r="AJ143">
        <v>0</v>
      </c>
      <c r="AK143" t="s">
        <v>158</v>
      </c>
      <c r="AL143" t="s">
        <v>158</v>
      </c>
      <c r="AM143">
        <v>15</v>
      </c>
      <c r="AN143">
        <v>2</v>
      </c>
      <c r="AO143">
        <v>2</v>
      </c>
      <c r="AP143">
        <v>2</v>
      </c>
      <c r="AQ143">
        <v>15</v>
      </c>
      <c r="AR143">
        <v>15</v>
      </c>
      <c r="AS143">
        <v>15</v>
      </c>
      <c r="AT143">
        <v>2</v>
      </c>
      <c r="AU143" t="s">
        <v>158</v>
      </c>
      <c r="AV143">
        <v>15</v>
      </c>
      <c r="AW143" t="s">
        <v>158</v>
      </c>
      <c r="AX143">
        <v>0</v>
      </c>
      <c r="AY143" t="s">
        <v>159</v>
      </c>
      <c r="AZ143">
        <v>-177</v>
      </c>
      <c r="BA143">
        <v>214</v>
      </c>
      <c r="BB143" t="s">
        <v>210</v>
      </c>
      <c r="BC143" t="s">
        <v>161</v>
      </c>
      <c r="BD143" t="b">
        <v>0</v>
      </c>
      <c r="BE143" t="s">
        <v>158</v>
      </c>
      <c r="BF143" t="b">
        <v>0</v>
      </c>
      <c r="BH143" t="s">
        <v>225</v>
      </c>
      <c r="BI143" t="s">
        <v>211</v>
      </c>
      <c r="BJ143" t="b">
        <v>0</v>
      </c>
      <c r="BK143" t="s">
        <v>163</v>
      </c>
      <c r="BL143" t="b">
        <v>0</v>
      </c>
      <c r="BM143">
        <v>18</v>
      </c>
      <c r="BN143" t="s">
        <v>164</v>
      </c>
      <c r="BO143" t="s">
        <v>165</v>
      </c>
      <c r="BP143" t="s">
        <v>164</v>
      </c>
      <c r="BQ143" t="s">
        <v>166</v>
      </c>
      <c r="BR143">
        <v>768</v>
      </c>
      <c r="BS143" t="s">
        <v>156</v>
      </c>
      <c r="BT143" t="s">
        <v>167</v>
      </c>
      <c r="BU143" t="s">
        <v>158</v>
      </c>
      <c r="BV143" t="s">
        <v>158</v>
      </c>
      <c r="BW143">
        <v>1</v>
      </c>
      <c r="BX143">
        <v>2</v>
      </c>
      <c r="BY143">
        <v>0</v>
      </c>
      <c r="BZ143">
        <v>1</v>
      </c>
      <c r="CA143" t="s">
        <v>226</v>
      </c>
      <c r="CB143" t="s">
        <v>156</v>
      </c>
      <c r="CC143">
        <v>0</v>
      </c>
      <c r="CD143" t="b">
        <v>0</v>
      </c>
      <c r="CE143" t="s">
        <v>168</v>
      </c>
      <c r="CF143" t="s">
        <v>227</v>
      </c>
      <c r="CG143" t="s">
        <v>158</v>
      </c>
      <c r="CH143">
        <v>0</v>
      </c>
      <c r="CI143">
        <v>1</v>
      </c>
      <c r="CJ143" t="s">
        <v>158</v>
      </c>
      <c r="CK143" t="s">
        <v>169</v>
      </c>
      <c r="CL143" t="s">
        <v>169</v>
      </c>
      <c r="CM143" t="s">
        <v>169</v>
      </c>
      <c r="CN143" t="s">
        <v>169</v>
      </c>
      <c r="CO143" t="s">
        <v>158</v>
      </c>
      <c r="CP143" t="s">
        <v>169</v>
      </c>
      <c r="CQ143">
        <v>1</v>
      </c>
      <c r="CR143">
        <v>2487</v>
      </c>
      <c r="CS143" t="str">
        <f t="shared" si="98"/>
        <v/>
      </c>
      <c r="CT143" t="str">
        <f t="shared" ca="1" si="99"/>
        <v/>
      </c>
      <c r="CU143" t="str">
        <f t="shared" si="100"/>
        <v/>
      </c>
      <c r="CV143" t="str">
        <f t="shared" ca="1" si="101"/>
        <v/>
      </c>
      <c r="CW143" t="str">
        <f t="shared" si="102"/>
        <v/>
      </c>
      <c r="CX143" t="str">
        <f t="shared" ca="1" si="103"/>
        <v/>
      </c>
      <c r="CY143" t="str">
        <f t="shared" si="104"/>
        <v/>
      </c>
      <c r="CZ143" t="str">
        <f t="shared" ca="1" si="105"/>
        <v/>
      </c>
      <c r="DA143" t="str">
        <f t="shared" si="106"/>
        <v/>
      </c>
      <c r="DB143" t="str">
        <f t="shared" ca="1" si="107"/>
        <v/>
      </c>
      <c r="DC143" t="str">
        <f t="shared" si="108"/>
        <v/>
      </c>
      <c r="DD143" t="str">
        <f t="shared" ca="1" si="109"/>
        <v/>
      </c>
      <c r="DE143" t="str">
        <f t="shared" si="110"/>
        <v/>
      </c>
      <c r="DF143" t="str">
        <f t="shared" ca="1" si="111"/>
        <v/>
      </c>
      <c r="DG143" t="str">
        <f t="shared" si="112"/>
        <v/>
      </c>
      <c r="DH143" t="str">
        <f t="shared" ca="1" si="113"/>
        <v/>
      </c>
      <c r="DI143" t="str">
        <f t="shared" si="114"/>
        <v/>
      </c>
      <c r="DJ143" t="str">
        <f t="shared" ca="1" si="115"/>
        <v/>
      </c>
      <c r="DK143" t="str">
        <f t="shared" si="116"/>
        <v/>
      </c>
      <c r="DL143" t="str">
        <f t="shared" ca="1" si="117"/>
        <v/>
      </c>
      <c r="DM143" t="str">
        <f t="shared" si="118"/>
        <v/>
      </c>
      <c r="DN143" t="str">
        <f t="shared" ca="1" si="119"/>
        <v/>
      </c>
      <c r="DO143" t="str">
        <f t="shared" si="120"/>
        <v/>
      </c>
      <c r="DP143" t="str">
        <f t="shared" ca="1" si="121"/>
        <v/>
      </c>
      <c r="DQ143" t="str">
        <f t="shared" si="122"/>
        <v/>
      </c>
      <c r="DR143" t="str">
        <f t="shared" ca="1" si="123"/>
        <v/>
      </c>
      <c r="DS143" t="str">
        <f t="shared" si="124"/>
        <v/>
      </c>
      <c r="DT143" t="str">
        <f t="shared" ca="1" si="125"/>
        <v/>
      </c>
      <c r="DU143" t="str">
        <f t="shared" si="126"/>
        <v/>
      </c>
      <c r="DV143" t="str">
        <f t="shared" ca="1" si="127"/>
        <v/>
      </c>
      <c r="DW143" t="str">
        <f t="shared" si="128"/>
        <v/>
      </c>
      <c r="DX143" t="str">
        <f t="shared" ca="1" si="129"/>
        <v/>
      </c>
      <c r="DY143" t="str">
        <f t="shared" si="130"/>
        <v/>
      </c>
      <c r="DZ143" t="str">
        <f t="shared" ca="1" si="131"/>
        <v/>
      </c>
      <c r="EA143" t="str">
        <f t="shared" si="132"/>
        <v/>
      </c>
      <c r="EB143" t="str">
        <f t="shared" ca="1" si="133"/>
        <v/>
      </c>
      <c r="EC143" t="str">
        <f t="shared" si="134"/>
        <v/>
      </c>
      <c r="ED143" t="str">
        <f t="shared" ca="1" si="135"/>
        <v/>
      </c>
      <c r="EE143" t="str">
        <f t="shared" si="136"/>
        <v/>
      </c>
      <c r="EF143" t="str">
        <f t="shared" ca="1" si="137"/>
        <v/>
      </c>
      <c r="EG143" t="str">
        <f t="shared" si="138"/>
        <v/>
      </c>
      <c r="EH143" t="str">
        <f t="shared" ca="1" si="139"/>
        <v/>
      </c>
      <c r="EI143" t="str">
        <f t="shared" si="140"/>
        <v/>
      </c>
      <c r="EJ143" t="str">
        <f t="shared" ca="1" si="141"/>
        <v/>
      </c>
      <c r="EK143" t="str">
        <f t="shared" ca="1" si="96"/>
        <v/>
      </c>
      <c r="EL143" t="s">
        <v>924</v>
      </c>
      <c r="EM143" t="s">
        <v>158</v>
      </c>
      <c r="EN143">
        <v>1877</v>
      </c>
      <c r="EO143">
        <v>681</v>
      </c>
      <c r="EP143">
        <v>1248</v>
      </c>
      <c r="EQ143">
        <v>128714</v>
      </c>
      <c r="ER143" t="s">
        <v>158</v>
      </c>
      <c r="ES143">
        <v>18855</v>
      </c>
      <c r="ET143">
        <v>2487</v>
      </c>
      <c r="EU143">
        <v>2</v>
      </c>
      <c r="EV143" t="s">
        <v>156</v>
      </c>
      <c r="EW143">
        <v>1024</v>
      </c>
      <c r="EX143">
        <v>2</v>
      </c>
      <c r="EY143">
        <v>48000</v>
      </c>
      <c r="EZ143">
        <v>-16</v>
      </c>
      <c r="FA143" t="s">
        <v>170</v>
      </c>
      <c r="FB143">
        <v>2</v>
      </c>
      <c r="FC143" t="s">
        <v>199</v>
      </c>
      <c r="FD143" t="s">
        <v>158</v>
      </c>
      <c r="FE143">
        <v>282347</v>
      </c>
      <c r="FF143">
        <v>130330</v>
      </c>
      <c r="FG143" t="s">
        <v>158</v>
      </c>
      <c r="FH143" t="s">
        <v>158</v>
      </c>
      <c r="FI143">
        <v>282336</v>
      </c>
      <c r="FJ143" t="s">
        <v>158</v>
      </c>
      <c r="FK143">
        <v>315320</v>
      </c>
      <c r="FL143" t="s">
        <v>158</v>
      </c>
      <c r="FM143">
        <v>311732</v>
      </c>
      <c r="FN143">
        <v>284245</v>
      </c>
      <c r="FO143">
        <v>303907</v>
      </c>
      <c r="FP143">
        <v>1594</v>
      </c>
      <c r="FQ143">
        <v>1491</v>
      </c>
      <c r="FR143" t="s">
        <v>158</v>
      </c>
      <c r="FS143">
        <v>284242</v>
      </c>
      <c r="FT143">
        <v>284242</v>
      </c>
      <c r="FU143">
        <v>1590</v>
      </c>
      <c r="FV143" t="s">
        <v>158</v>
      </c>
      <c r="FW143" t="s">
        <v>158</v>
      </c>
      <c r="FX143">
        <v>317808</v>
      </c>
      <c r="FY143">
        <v>284926</v>
      </c>
      <c r="FZ143">
        <v>305155</v>
      </c>
      <c r="GA143">
        <v>285049</v>
      </c>
      <c r="GB143">
        <v>315320</v>
      </c>
      <c r="GC143">
        <v>313732</v>
      </c>
      <c r="GD143">
        <v>317808</v>
      </c>
      <c r="GE143" t="s">
        <v>158</v>
      </c>
      <c r="GF143" t="s">
        <v>158</v>
      </c>
      <c r="GG143">
        <v>311728</v>
      </c>
      <c r="GH143" t="s">
        <v>158</v>
      </c>
      <c r="GI143" t="s">
        <v>158</v>
      </c>
      <c r="GJ143" t="s">
        <v>172</v>
      </c>
      <c r="GK143">
        <v>0</v>
      </c>
      <c r="GL143">
        <v>5257</v>
      </c>
      <c r="GM143">
        <v>2</v>
      </c>
      <c r="GN143" t="s">
        <v>158</v>
      </c>
      <c r="GO143" t="s">
        <v>166</v>
      </c>
      <c r="GP143">
        <v>1024</v>
      </c>
      <c r="GQ143">
        <v>-190</v>
      </c>
      <c r="GR143">
        <v>264</v>
      </c>
      <c r="GS143">
        <f t="shared" si="142"/>
        <v>2</v>
      </c>
      <c r="GT143" t="str">
        <f t="shared" si="97"/>
        <v>training</v>
      </c>
    </row>
    <row r="144" spans="1:202" x14ac:dyDescent="0.2">
      <c r="A144" t="s">
        <v>154</v>
      </c>
      <c r="B144" t="s">
        <v>154</v>
      </c>
      <c r="C144">
        <v>2261</v>
      </c>
      <c r="D144">
        <v>2261</v>
      </c>
      <c r="E144" t="s">
        <v>155</v>
      </c>
      <c r="F144" t="s">
        <v>156</v>
      </c>
      <c r="G144" t="s">
        <v>156</v>
      </c>
      <c r="H144" t="s">
        <v>156</v>
      </c>
      <c r="I144">
        <v>0</v>
      </c>
      <c r="J144" t="s">
        <v>157</v>
      </c>
      <c r="K144">
        <v>1</v>
      </c>
      <c r="L144" t="s">
        <v>154</v>
      </c>
      <c r="M144" t="s">
        <v>154</v>
      </c>
      <c r="N144" t="s">
        <v>154</v>
      </c>
      <c r="O144" t="s">
        <v>158</v>
      </c>
      <c r="P144" t="s">
        <v>154</v>
      </c>
      <c r="Q144" t="s">
        <v>154</v>
      </c>
      <c r="R144" t="s">
        <v>158</v>
      </c>
      <c r="S144">
        <v>0</v>
      </c>
      <c r="T144">
        <v>1</v>
      </c>
      <c r="U144">
        <v>0</v>
      </c>
      <c r="V144" t="s">
        <v>158</v>
      </c>
      <c r="W144" t="s">
        <v>158</v>
      </c>
      <c r="X144">
        <v>2</v>
      </c>
      <c r="Y144" t="s">
        <v>158</v>
      </c>
      <c r="Z144">
        <v>16</v>
      </c>
      <c r="AA144">
        <v>0</v>
      </c>
      <c r="AB144">
        <v>16</v>
      </c>
      <c r="AC144">
        <v>2</v>
      </c>
      <c r="AD144">
        <v>2</v>
      </c>
      <c r="AE144">
        <v>0</v>
      </c>
      <c r="AF144">
        <v>0</v>
      </c>
      <c r="AG144" t="s">
        <v>158</v>
      </c>
      <c r="AH144">
        <v>2</v>
      </c>
      <c r="AI144">
        <v>2</v>
      </c>
      <c r="AJ144">
        <v>0</v>
      </c>
      <c r="AK144" t="s">
        <v>158</v>
      </c>
      <c r="AL144" t="s">
        <v>158</v>
      </c>
      <c r="AM144">
        <v>16</v>
      </c>
      <c r="AN144">
        <v>2</v>
      </c>
      <c r="AO144">
        <v>2</v>
      </c>
      <c r="AP144">
        <v>2</v>
      </c>
      <c r="AQ144">
        <v>16</v>
      </c>
      <c r="AR144">
        <v>16</v>
      </c>
      <c r="AS144">
        <v>16</v>
      </c>
      <c r="AT144">
        <v>2</v>
      </c>
      <c r="AU144" t="s">
        <v>158</v>
      </c>
      <c r="AV144">
        <v>16</v>
      </c>
      <c r="AW144" t="s">
        <v>158</v>
      </c>
      <c r="AX144">
        <v>0</v>
      </c>
      <c r="AY144" t="s">
        <v>159</v>
      </c>
      <c r="AZ144">
        <v>-230</v>
      </c>
      <c r="BA144">
        <v>164</v>
      </c>
      <c r="BB144" t="s">
        <v>210</v>
      </c>
      <c r="BC144" t="s">
        <v>161</v>
      </c>
      <c r="BD144" t="b">
        <v>0</v>
      </c>
      <c r="BE144" t="s">
        <v>158</v>
      </c>
      <c r="BF144" t="b">
        <v>0</v>
      </c>
      <c r="BH144" t="s">
        <v>225</v>
      </c>
      <c r="BI144" t="s">
        <v>211</v>
      </c>
      <c r="BJ144" t="b">
        <v>0</v>
      </c>
      <c r="BK144" t="s">
        <v>163</v>
      </c>
      <c r="BL144" t="b">
        <v>0</v>
      </c>
      <c r="BM144">
        <v>18</v>
      </c>
      <c r="BN144" t="s">
        <v>164</v>
      </c>
      <c r="BO144" t="s">
        <v>165</v>
      </c>
      <c r="BP144" t="s">
        <v>164</v>
      </c>
      <c r="BQ144" t="s">
        <v>166</v>
      </c>
      <c r="BR144">
        <v>768</v>
      </c>
      <c r="BS144" t="s">
        <v>156</v>
      </c>
      <c r="BT144" t="s">
        <v>176</v>
      </c>
      <c r="BU144" t="s">
        <v>158</v>
      </c>
      <c r="BV144" t="s">
        <v>158</v>
      </c>
      <c r="BW144">
        <v>2</v>
      </c>
      <c r="BX144">
        <v>2</v>
      </c>
      <c r="BY144">
        <v>0</v>
      </c>
      <c r="BZ144">
        <v>2</v>
      </c>
      <c r="CA144" t="s">
        <v>226</v>
      </c>
      <c r="CB144" t="s">
        <v>156</v>
      </c>
      <c r="CC144">
        <v>1</v>
      </c>
      <c r="CD144" t="b">
        <v>0</v>
      </c>
      <c r="CE144" t="s">
        <v>168</v>
      </c>
      <c r="CF144" t="s">
        <v>227</v>
      </c>
      <c r="CG144" t="s">
        <v>158</v>
      </c>
      <c r="CH144">
        <v>0</v>
      </c>
      <c r="CI144">
        <v>1</v>
      </c>
      <c r="CJ144" t="s">
        <v>158</v>
      </c>
      <c r="CK144" t="s">
        <v>169</v>
      </c>
      <c r="CL144" t="s">
        <v>169</v>
      </c>
      <c r="CM144" t="s">
        <v>169</v>
      </c>
      <c r="CN144" t="s">
        <v>169</v>
      </c>
      <c r="CO144" t="s">
        <v>158</v>
      </c>
      <c r="CP144" t="s">
        <v>169</v>
      </c>
      <c r="CQ144">
        <v>1</v>
      </c>
      <c r="CR144">
        <v>1528</v>
      </c>
      <c r="CS144" t="str">
        <f t="shared" si="98"/>
        <v/>
      </c>
      <c r="CT144" t="str">
        <f t="shared" ca="1" si="99"/>
        <v/>
      </c>
      <c r="CU144" t="str">
        <f t="shared" si="100"/>
        <v/>
      </c>
      <c r="CV144" t="str">
        <f t="shared" ca="1" si="101"/>
        <v/>
      </c>
      <c r="CW144" t="str">
        <f t="shared" si="102"/>
        <v/>
      </c>
      <c r="CX144" t="str">
        <f t="shared" ca="1" si="103"/>
        <v/>
      </c>
      <c r="CY144" t="str">
        <f t="shared" si="104"/>
        <v/>
      </c>
      <c r="CZ144" t="str">
        <f t="shared" ca="1" si="105"/>
        <v/>
      </c>
      <c r="DA144" t="str">
        <f t="shared" si="106"/>
        <v/>
      </c>
      <c r="DB144" t="str">
        <f t="shared" ca="1" si="107"/>
        <v/>
      </c>
      <c r="DC144" t="str">
        <f t="shared" si="108"/>
        <v/>
      </c>
      <c r="DD144" t="str">
        <f t="shared" ca="1" si="109"/>
        <v/>
      </c>
      <c r="DE144" t="str">
        <f t="shared" si="110"/>
        <v/>
      </c>
      <c r="DF144" t="str">
        <f t="shared" ca="1" si="111"/>
        <v/>
      </c>
      <c r="DG144" t="str">
        <f t="shared" si="112"/>
        <v/>
      </c>
      <c r="DH144" t="str">
        <f t="shared" ca="1" si="113"/>
        <v/>
      </c>
      <c r="DI144" t="str">
        <f t="shared" si="114"/>
        <v/>
      </c>
      <c r="DJ144" t="str">
        <f t="shared" ca="1" si="115"/>
        <v/>
      </c>
      <c r="DK144" t="str">
        <f t="shared" si="116"/>
        <v/>
      </c>
      <c r="DL144" t="str">
        <f t="shared" ca="1" si="117"/>
        <v/>
      </c>
      <c r="DM144" t="str">
        <f t="shared" si="118"/>
        <v/>
      </c>
      <c r="DN144" t="str">
        <f t="shared" ca="1" si="119"/>
        <v/>
      </c>
      <c r="DO144" t="str">
        <f t="shared" si="120"/>
        <v/>
      </c>
      <c r="DP144" t="str">
        <f t="shared" ca="1" si="121"/>
        <v/>
      </c>
      <c r="DQ144" t="str">
        <f t="shared" si="122"/>
        <v/>
      </c>
      <c r="DR144" t="str">
        <f t="shared" ca="1" si="123"/>
        <v/>
      </c>
      <c r="DS144" t="str">
        <f t="shared" si="124"/>
        <v/>
      </c>
      <c r="DT144" t="str">
        <f t="shared" ca="1" si="125"/>
        <v/>
      </c>
      <c r="DU144" t="str">
        <f t="shared" si="126"/>
        <v/>
      </c>
      <c r="DV144" t="str">
        <f t="shared" ca="1" si="127"/>
        <v/>
      </c>
      <c r="DW144" t="str">
        <f t="shared" si="128"/>
        <v/>
      </c>
      <c r="DX144" t="str">
        <f t="shared" ca="1" si="129"/>
        <v/>
      </c>
      <c r="DY144" t="str">
        <f t="shared" si="130"/>
        <v/>
      </c>
      <c r="DZ144" t="str">
        <f t="shared" ca="1" si="131"/>
        <v/>
      </c>
      <c r="EA144" t="str">
        <f t="shared" si="132"/>
        <v/>
      </c>
      <c r="EB144" t="str">
        <f t="shared" ca="1" si="133"/>
        <v/>
      </c>
      <c r="EC144" t="str">
        <f t="shared" si="134"/>
        <v/>
      </c>
      <c r="ED144" t="str">
        <f t="shared" ca="1" si="135"/>
        <v/>
      </c>
      <c r="EE144" t="str">
        <f t="shared" si="136"/>
        <v/>
      </c>
      <c r="EF144" t="str">
        <f t="shared" ca="1" si="137"/>
        <v/>
      </c>
      <c r="EG144" t="str">
        <f t="shared" si="138"/>
        <v/>
      </c>
      <c r="EH144" t="str">
        <f t="shared" ca="1" si="139"/>
        <v/>
      </c>
      <c r="EI144" t="str">
        <f t="shared" si="140"/>
        <v/>
      </c>
      <c r="EJ144" t="str">
        <f t="shared" ca="1" si="141"/>
        <v/>
      </c>
      <c r="EK144" t="str">
        <f t="shared" ca="1" si="96"/>
        <v/>
      </c>
      <c r="EL144" t="s">
        <v>924</v>
      </c>
      <c r="EM144" t="s">
        <v>158</v>
      </c>
      <c r="EN144">
        <v>1877</v>
      </c>
      <c r="EO144">
        <v>681</v>
      </c>
      <c r="EP144">
        <v>1248</v>
      </c>
      <c r="EQ144">
        <v>128714</v>
      </c>
      <c r="ER144" t="s">
        <v>158</v>
      </c>
      <c r="ES144">
        <v>18855</v>
      </c>
      <c r="ET144">
        <v>1528</v>
      </c>
      <c r="EU144">
        <v>2</v>
      </c>
      <c r="EV144" t="s">
        <v>156</v>
      </c>
      <c r="EW144">
        <v>1024</v>
      </c>
      <c r="EX144">
        <v>2</v>
      </c>
      <c r="EY144">
        <v>48000</v>
      </c>
      <c r="EZ144">
        <v>-16</v>
      </c>
      <c r="FA144" t="s">
        <v>170</v>
      </c>
      <c r="FB144">
        <v>2</v>
      </c>
      <c r="FC144" t="s">
        <v>199</v>
      </c>
      <c r="FD144" t="s">
        <v>158</v>
      </c>
      <c r="FE144">
        <v>282347</v>
      </c>
      <c r="FF144">
        <v>130330</v>
      </c>
      <c r="FG144" t="s">
        <v>158</v>
      </c>
      <c r="FH144" t="s">
        <v>158</v>
      </c>
      <c r="FI144">
        <v>282336</v>
      </c>
      <c r="FJ144" t="s">
        <v>158</v>
      </c>
      <c r="FK144">
        <v>321442</v>
      </c>
      <c r="FL144" t="s">
        <v>158</v>
      </c>
      <c r="FM144">
        <v>317933</v>
      </c>
      <c r="FN144">
        <v>284245</v>
      </c>
      <c r="FO144">
        <v>303907</v>
      </c>
      <c r="FP144">
        <v>1594</v>
      </c>
      <c r="FQ144">
        <v>1491</v>
      </c>
      <c r="FR144" t="s">
        <v>158</v>
      </c>
      <c r="FS144">
        <v>284242</v>
      </c>
      <c r="FT144">
        <v>284242</v>
      </c>
      <c r="FU144">
        <v>1590</v>
      </c>
      <c r="FV144" t="s">
        <v>158</v>
      </c>
      <c r="FW144" t="s">
        <v>158</v>
      </c>
      <c r="FX144">
        <v>322972</v>
      </c>
      <c r="FY144">
        <v>284926</v>
      </c>
      <c r="FZ144">
        <v>305155</v>
      </c>
      <c r="GA144">
        <v>285049</v>
      </c>
      <c r="GB144">
        <v>321443</v>
      </c>
      <c r="GC144">
        <v>319934</v>
      </c>
      <c r="GD144">
        <v>322972</v>
      </c>
      <c r="GE144" t="s">
        <v>158</v>
      </c>
      <c r="GF144" t="s">
        <v>158</v>
      </c>
      <c r="GG144">
        <v>317930</v>
      </c>
      <c r="GH144" t="s">
        <v>158</v>
      </c>
      <c r="GI144" t="s">
        <v>158</v>
      </c>
      <c r="GJ144" t="s">
        <v>172</v>
      </c>
      <c r="GK144">
        <v>0</v>
      </c>
      <c r="GL144">
        <v>6785</v>
      </c>
      <c r="GM144">
        <v>3</v>
      </c>
      <c r="GN144" t="s">
        <v>158</v>
      </c>
      <c r="GO144" t="s">
        <v>166</v>
      </c>
      <c r="GP144">
        <v>1024</v>
      </c>
      <c r="GQ144">
        <v>-260</v>
      </c>
      <c r="GR144">
        <v>180</v>
      </c>
      <c r="GS144">
        <f t="shared" si="142"/>
        <v>3</v>
      </c>
      <c r="GT144" t="str">
        <f t="shared" si="97"/>
        <v>training</v>
      </c>
    </row>
    <row r="145" spans="1:202" x14ac:dyDescent="0.2">
      <c r="A145" t="s">
        <v>154</v>
      </c>
      <c r="B145" t="s">
        <v>154</v>
      </c>
      <c r="C145">
        <v>2266</v>
      </c>
      <c r="D145">
        <v>2266</v>
      </c>
      <c r="E145" t="s">
        <v>155</v>
      </c>
      <c r="F145" t="s">
        <v>156</v>
      </c>
      <c r="G145" t="s">
        <v>156</v>
      </c>
      <c r="H145" t="s">
        <v>156</v>
      </c>
      <c r="I145">
        <v>0</v>
      </c>
      <c r="J145" t="s">
        <v>157</v>
      </c>
      <c r="K145">
        <v>1</v>
      </c>
      <c r="L145" t="s">
        <v>154</v>
      </c>
      <c r="M145" t="s">
        <v>154</v>
      </c>
      <c r="N145" t="s">
        <v>154</v>
      </c>
      <c r="O145" t="s">
        <v>158</v>
      </c>
      <c r="P145" t="s">
        <v>154</v>
      </c>
      <c r="Q145" t="s">
        <v>154</v>
      </c>
      <c r="R145" t="s">
        <v>158</v>
      </c>
      <c r="S145">
        <v>0</v>
      </c>
      <c r="T145">
        <v>1</v>
      </c>
      <c r="U145">
        <v>0</v>
      </c>
      <c r="V145" t="s">
        <v>158</v>
      </c>
      <c r="W145" t="s">
        <v>158</v>
      </c>
      <c r="X145">
        <v>2</v>
      </c>
      <c r="Y145" t="s">
        <v>158</v>
      </c>
      <c r="Z145">
        <v>17</v>
      </c>
      <c r="AA145">
        <v>0</v>
      </c>
      <c r="AB145">
        <v>17</v>
      </c>
      <c r="AC145">
        <v>2</v>
      </c>
      <c r="AD145">
        <v>2</v>
      </c>
      <c r="AE145">
        <v>0</v>
      </c>
      <c r="AF145">
        <v>0</v>
      </c>
      <c r="AG145" t="s">
        <v>158</v>
      </c>
      <c r="AH145">
        <v>2</v>
      </c>
      <c r="AI145">
        <v>2</v>
      </c>
      <c r="AJ145">
        <v>0</v>
      </c>
      <c r="AK145" t="s">
        <v>158</v>
      </c>
      <c r="AL145" t="s">
        <v>158</v>
      </c>
      <c r="AM145">
        <v>17</v>
      </c>
      <c r="AN145">
        <v>2</v>
      </c>
      <c r="AO145">
        <v>2</v>
      </c>
      <c r="AP145">
        <v>2</v>
      </c>
      <c r="AQ145">
        <v>17</v>
      </c>
      <c r="AR145">
        <v>17</v>
      </c>
      <c r="AS145">
        <v>17</v>
      </c>
      <c r="AT145">
        <v>2</v>
      </c>
      <c r="AU145" t="s">
        <v>158</v>
      </c>
      <c r="AV145">
        <v>17</v>
      </c>
      <c r="AW145" t="s">
        <v>158</v>
      </c>
      <c r="AX145">
        <v>0</v>
      </c>
      <c r="AY145" t="s">
        <v>159</v>
      </c>
      <c r="AZ145">
        <v>-6</v>
      </c>
      <c r="BA145">
        <v>-317</v>
      </c>
      <c r="BB145" t="s">
        <v>210</v>
      </c>
      <c r="BC145" t="s">
        <v>161</v>
      </c>
      <c r="BD145" t="b">
        <v>0</v>
      </c>
      <c r="BE145" t="s">
        <v>158</v>
      </c>
      <c r="BF145" t="b">
        <v>0</v>
      </c>
      <c r="BH145" t="s">
        <v>225</v>
      </c>
      <c r="BI145" t="s">
        <v>211</v>
      </c>
      <c r="BJ145" t="b">
        <v>0</v>
      </c>
      <c r="BK145" t="s">
        <v>163</v>
      </c>
      <c r="BL145" t="b">
        <v>0</v>
      </c>
      <c r="BM145">
        <v>18</v>
      </c>
      <c r="BN145" t="s">
        <v>164</v>
      </c>
      <c r="BO145" t="s">
        <v>165</v>
      </c>
      <c r="BP145" t="s">
        <v>164</v>
      </c>
      <c r="BQ145" t="s">
        <v>166</v>
      </c>
      <c r="BR145">
        <v>768</v>
      </c>
      <c r="BS145" t="s">
        <v>156</v>
      </c>
      <c r="BT145" t="s">
        <v>174</v>
      </c>
      <c r="BU145" t="s">
        <v>158</v>
      </c>
      <c r="BV145" t="s">
        <v>158</v>
      </c>
      <c r="BW145">
        <v>3</v>
      </c>
      <c r="BX145">
        <v>2</v>
      </c>
      <c r="BY145">
        <v>0</v>
      </c>
      <c r="BZ145">
        <v>3</v>
      </c>
      <c r="CA145" t="s">
        <v>226</v>
      </c>
      <c r="CB145" t="s">
        <v>156</v>
      </c>
      <c r="CC145">
        <v>2</v>
      </c>
      <c r="CD145" t="b">
        <v>0</v>
      </c>
      <c r="CE145" t="s">
        <v>168</v>
      </c>
      <c r="CF145" t="s">
        <v>227</v>
      </c>
      <c r="CG145" t="s">
        <v>158</v>
      </c>
      <c r="CH145">
        <v>0</v>
      </c>
      <c r="CI145">
        <v>1</v>
      </c>
      <c r="CJ145" t="s">
        <v>158</v>
      </c>
      <c r="CK145" t="s">
        <v>169</v>
      </c>
      <c r="CL145" t="s">
        <v>169</v>
      </c>
      <c r="CM145" t="s">
        <v>169</v>
      </c>
      <c r="CN145" t="s">
        <v>169</v>
      </c>
      <c r="CO145" t="s">
        <v>158</v>
      </c>
      <c r="CP145" t="s">
        <v>169</v>
      </c>
      <c r="CQ145">
        <v>1</v>
      </c>
      <c r="CR145">
        <v>2279</v>
      </c>
      <c r="CS145" t="str">
        <f t="shared" si="98"/>
        <v/>
      </c>
      <c r="CT145" t="str">
        <f t="shared" ca="1" si="99"/>
        <v/>
      </c>
      <c r="CU145" t="str">
        <f t="shared" si="100"/>
        <v/>
      </c>
      <c r="CV145" t="str">
        <f t="shared" ca="1" si="101"/>
        <v/>
      </c>
      <c r="CW145" t="str">
        <f t="shared" si="102"/>
        <v/>
      </c>
      <c r="CX145" t="str">
        <f t="shared" ca="1" si="103"/>
        <v/>
      </c>
      <c r="CY145" t="str">
        <f t="shared" si="104"/>
        <v/>
      </c>
      <c r="CZ145" t="str">
        <f t="shared" ca="1" si="105"/>
        <v/>
      </c>
      <c r="DA145" t="str">
        <f t="shared" si="106"/>
        <v/>
      </c>
      <c r="DB145" t="str">
        <f t="shared" ca="1" si="107"/>
        <v/>
      </c>
      <c r="DC145" t="str">
        <f t="shared" si="108"/>
        <v/>
      </c>
      <c r="DD145" t="str">
        <f t="shared" ca="1" si="109"/>
        <v/>
      </c>
      <c r="DE145" t="str">
        <f t="shared" si="110"/>
        <v/>
      </c>
      <c r="DF145" t="str">
        <f t="shared" ca="1" si="111"/>
        <v/>
      </c>
      <c r="DG145" t="str">
        <f t="shared" si="112"/>
        <v/>
      </c>
      <c r="DH145" t="str">
        <f t="shared" ca="1" si="113"/>
        <v/>
      </c>
      <c r="DI145" t="str">
        <f t="shared" si="114"/>
        <v/>
      </c>
      <c r="DJ145" t="str">
        <f t="shared" ca="1" si="115"/>
        <v/>
      </c>
      <c r="DK145" t="str">
        <f t="shared" si="116"/>
        <v/>
      </c>
      <c r="DL145" t="str">
        <f t="shared" ca="1" si="117"/>
        <v/>
      </c>
      <c r="DM145" t="str">
        <f t="shared" si="118"/>
        <v/>
      </c>
      <c r="DN145" t="str">
        <f t="shared" ca="1" si="119"/>
        <v/>
      </c>
      <c r="DO145" t="str">
        <f t="shared" si="120"/>
        <v/>
      </c>
      <c r="DP145" t="str">
        <f t="shared" ca="1" si="121"/>
        <v/>
      </c>
      <c r="DQ145" t="str">
        <f t="shared" si="122"/>
        <v/>
      </c>
      <c r="DR145" t="str">
        <f t="shared" ca="1" si="123"/>
        <v/>
      </c>
      <c r="DS145" t="str">
        <f t="shared" si="124"/>
        <v/>
      </c>
      <c r="DT145" t="str">
        <f t="shared" ca="1" si="125"/>
        <v/>
      </c>
      <c r="DU145" t="str">
        <f t="shared" si="126"/>
        <v/>
      </c>
      <c r="DV145" t="str">
        <f t="shared" ca="1" si="127"/>
        <v/>
      </c>
      <c r="DW145" t="str">
        <f t="shared" si="128"/>
        <v/>
      </c>
      <c r="DX145" t="str">
        <f t="shared" ca="1" si="129"/>
        <v/>
      </c>
      <c r="DY145" t="str">
        <f t="shared" si="130"/>
        <v/>
      </c>
      <c r="DZ145" t="str">
        <f t="shared" ca="1" si="131"/>
        <v/>
      </c>
      <c r="EA145" t="str">
        <f t="shared" si="132"/>
        <v/>
      </c>
      <c r="EB145" t="str">
        <f t="shared" ca="1" si="133"/>
        <v/>
      </c>
      <c r="EC145" t="str">
        <f t="shared" si="134"/>
        <v/>
      </c>
      <c r="ED145" t="str">
        <f t="shared" ca="1" si="135"/>
        <v/>
      </c>
      <c r="EE145" t="str">
        <f t="shared" si="136"/>
        <v/>
      </c>
      <c r="EF145" t="str">
        <f t="shared" ca="1" si="137"/>
        <v/>
      </c>
      <c r="EG145" t="str">
        <f t="shared" si="138"/>
        <v/>
      </c>
      <c r="EH145" t="str">
        <f t="shared" ca="1" si="139"/>
        <v/>
      </c>
      <c r="EI145" t="str">
        <f t="shared" si="140"/>
        <v/>
      </c>
      <c r="EJ145" t="str">
        <f t="shared" ca="1" si="141"/>
        <v/>
      </c>
      <c r="EK145" t="str">
        <f t="shared" ca="1" si="96"/>
        <v/>
      </c>
      <c r="EL145" t="s">
        <v>924</v>
      </c>
      <c r="EM145" t="s">
        <v>158</v>
      </c>
      <c r="EN145">
        <v>1877</v>
      </c>
      <c r="EO145">
        <v>681</v>
      </c>
      <c r="EP145">
        <v>1248</v>
      </c>
      <c r="EQ145">
        <v>128714</v>
      </c>
      <c r="ER145" t="s">
        <v>158</v>
      </c>
      <c r="ES145">
        <v>18855</v>
      </c>
      <c r="ET145">
        <v>2279</v>
      </c>
      <c r="EU145">
        <v>2</v>
      </c>
      <c r="EV145" t="s">
        <v>156</v>
      </c>
      <c r="EW145">
        <v>1024</v>
      </c>
      <c r="EX145">
        <v>2</v>
      </c>
      <c r="EY145">
        <v>48000</v>
      </c>
      <c r="EZ145">
        <v>-16</v>
      </c>
      <c r="FA145" t="s">
        <v>170</v>
      </c>
      <c r="FB145">
        <v>2</v>
      </c>
      <c r="FC145" t="s">
        <v>199</v>
      </c>
      <c r="FD145" t="s">
        <v>158</v>
      </c>
      <c r="FE145">
        <v>282347</v>
      </c>
      <c r="FF145">
        <v>130330</v>
      </c>
      <c r="FG145" t="s">
        <v>158</v>
      </c>
      <c r="FH145" t="s">
        <v>158</v>
      </c>
      <c r="FI145">
        <v>282336</v>
      </c>
      <c r="FJ145" t="s">
        <v>158</v>
      </c>
      <c r="FK145">
        <v>326691</v>
      </c>
      <c r="FL145" t="s">
        <v>158</v>
      </c>
      <c r="FM145">
        <v>323098</v>
      </c>
      <c r="FN145">
        <v>284245</v>
      </c>
      <c r="FO145">
        <v>303907</v>
      </c>
      <c r="FP145">
        <v>1594</v>
      </c>
      <c r="FQ145">
        <v>1491</v>
      </c>
      <c r="FR145" t="s">
        <v>158</v>
      </c>
      <c r="FS145">
        <v>284242</v>
      </c>
      <c r="FT145">
        <v>284242</v>
      </c>
      <c r="FU145">
        <v>1590</v>
      </c>
      <c r="FV145" t="s">
        <v>158</v>
      </c>
      <c r="FW145" t="s">
        <v>158</v>
      </c>
      <c r="FX145">
        <v>328971</v>
      </c>
      <c r="FY145">
        <v>284926</v>
      </c>
      <c r="FZ145">
        <v>305155</v>
      </c>
      <c r="GA145">
        <v>285049</v>
      </c>
      <c r="GB145">
        <v>326691</v>
      </c>
      <c r="GC145">
        <v>325098</v>
      </c>
      <c r="GD145">
        <v>328971</v>
      </c>
      <c r="GE145" t="s">
        <v>158</v>
      </c>
      <c r="GF145" t="s">
        <v>158</v>
      </c>
      <c r="GG145">
        <v>323094</v>
      </c>
      <c r="GH145" t="s">
        <v>158</v>
      </c>
      <c r="GI145" t="s">
        <v>158</v>
      </c>
      <c r="GJ145" t="s">
        <v>172</v>
      </c>
      <c r="GK145">
        <v>0</v>
      </c>
      <c r="GL145">
        <v>9064</v>
      </c>
      <c r="GM145">
        <v>4</v>
      </c>
      <c r="GN145" t="s">
        <v>158</v>
      </c>
      <c r="GO145" t="s">
        <v>166</v>
      </c>
      <c r="GP145">
        <v>1024</v>
      </c>
      <c r="GQ145">
        <v>-9</v>
      </c>
      <c r="GR145">
        <v>-326</v>
      </c>
      <c r="GS145">
        <f t="shared" si="142"/>
        <v>4</v>
      </c>
      <c r="GT145" t="str">
        <f t="shared" si="97"/>
        <v>training</v>
      </c>
    </row>
    <row r="146" spans="1:202" x14ac:dyDescent="0.2">
      <c r="A146" t="s">
        <v>154</v>
      </c>
      <c r="B146" t="s">
        <v>154</v>
      </c>
      <c r="C146">
        <v>2279</v>
      </c>
      <c r="D146">
        <v>2279</v>
      </c>
      <c r="E146" t="s">
        <v>155</v>
      </c>
      <c r="F146" t="s">
        <v>156</v>
      </c>
      <c r="G146" t="s">
        <v>156</v>
      </c>
      <c r="H146" t="s">
        <v>156</v>
      </c>
      <c r="I146">
        <v>0</v>
      </c>
      <c r="J146" t="s">
        <v>157</v>
      </c>
      <c r="K146">
        <v>1</v>
      </c>
      <c r="L146" t="s">
        <v>154</v>
      </c>
      <c r="M146" t="s">
        <v>154</v>
      </c>
      <c r="N146" t="s">
        <v>154</v>
      </c>
      <c r="O146" t="s">
        <v>158</v>
      </c>
      <c r="P146" t="s">
        <v>154</v>
      </c>
      <c r="Q146" t="s">
        <v>154</v>
      </c>
      <c r="R146" t="s">
        <v>158</v>
      </c>
      <c r="S146">
        <v>0</v>
      </c>
      <c r="T146">
        <v>1</v>
      </c>
      <c r="U146">
        <v>0</v>
      </c>
      <c r="V146" t="s">
        <v>158</v>
      </c>
      <c r="W146" t="s">
        <v>158</v>
      </c>
      <c r="X146">
        <v>2</v>
      </c>
      <c r="Y146" t="s">
        <v>158</v>
      </c>
      <c r="Z146">
        <v>18</v>
      </c>
      <c r="AA146">
        <v>0</v>
      </c>
      <c r="AB146">
        <v>18</v>
      </c>
      <c r="AC146">
        <v>2</v>
      </c>
      <c r="AD146">
        <v>2</v>
      </c>
      <c r="AE146">
        <v>0</v>
      </c>
      <c r="AF146">
        <v>0</v>
      </c>
      <c r="AG146" t="s">
        <v>158</v>
      </c>
      <c r="AH146">
        <v>2</v>
      </c>
      <c r="AI146">
        <v>2</v>
      </c>
      <c r="AJ146">
        <v>0</v>
      </c>
      <c r="AK146" t="s">
        <v>158</v>
      </c>
      <c r="AL146" t="s">
        <v>158</v>
      </c>
      <c r="AM146">
        <v>18</v>
      </c>
      <c r="AN146">
        <v>2</v>
      </c>
      <c r="AO146">
        <v>2</v>
      </c>
      <c r="AP146">
        <v>2</v>
      </c>
      <c r="AQ146">
        <v>18</v>
      </c>
      <c r="AR146">
        <v>18</v>
      </c>
      <c r="AS146">
        <v>18</v>
      </c>
      <c r="AT146">
        <v>2</v>
      </c>
      <c r="AU146" t="s">
        <v>158</v>
      </c>
      <c r="AV146">
        <v>18</v>
      </c>
      <c r="AW146" t="s">
        <v>158</v>
      </c>
      <c r="AX146">
        <v>0</v>
      </c>
      <c r="AY146" t="s">
        <v>159</v>
      </c>
      <c r="AZ146">
        <v>-147</v>
      </c>
      <c r="BA146">
        <v>152</v>
      </c>
      <c r="BB146" t="s">
        <v>210</v>
      </c>
      <c r="BC146" t="s">
        <v>161</v>
      </c>
      <c r="BD146" t="b">
        <v>0</v>
      </c>
      <c r="BE146" t="s">
        <v>158</v>
      </c>
      <c r="BF146" t="b">
        <v>0</v>
      </c>
      <c r="BH146" t="s">
        <v>225</v>
      </c>
      <c r="BI146" t="s">
        <v>211</v>
      </c>
      <c r="BJ146" t="b">
        <v>0</v>
      </c>
      <c r="BK146" t="s">
        <v>163</v>
      </c>
      <c r="BL146" t="b">
        <v>0</v>
      </c>
      <c r="BM146">
        <v>18</v>
      </c>
      <c r="BN146" t="s">
        <v>164</v>
      </c>
      <c r="BO146" t="s">
        <v>165</v>
      </c>
      <c r="BP146" t="s">
        <v>164</v>
      </c>
      <c r="BQ146" t="s">
        <v>166</v>
      </c>
      <c r="BR146">
        <v>768</v>
      </c>
      <c r="BS146" t="s">
        <v>156</v>
      </c>
      <c r="BT146" t="s">
        <v>175</v>
      </c>
      <c r="BU146" t="s">
        <v>158</v>
      </c>
      <c r="BV146" t="s">
        <v>158</v>
      </c>
      <c r="BW146">
        <v>4</v>
      </c>
      <c r="BX146">
        <v>2</v>
      </c>
      <c r="BY146">
        <v>0</v>
      </c>
      <c r="BZ146">
        <v>4</v>
      </c>
      <c r="CA146" t="s">
        <v>226</v>
      </c>
      <c r="CB146" t="s">
        <v>156</v>
      </c>
      <c r="CC146">
        <v>3</v>
      </c>
      <c r="CD146" t="b">
        <v>0</v>
      </c>
      <c r="CE146" t="s">
        <v>168</v>
      </c>
      <c r="CF146" t="s">
        <v>227</v>
      </c>
      <c r="CG146" t="s">
        <v>158</v>
      </c>
      <c r="CH146">
        <v>0</v>
      </c>
      <c r="CI146">
        <v>1</v>
      </c>
      <c r="CJ146" t="s">
        <v>158</v>
      </c>
      <c r="CK146" t="s">
        <v>169</v>
      </c>
      <c r="CL146" t="s">
        <v>169</v>
      </c>
      <c r="CM146" t="s">
        <v>169</v>
      </c>
      <c r="CN146" t="s">
        <v>169</v>
      </c>
      <c r="CO146" t="s">
        <v>158</v>
      </c>
      <c r="CP146" t="s">
        <v>169</v>
      </c>
      <c r="CQ146">
        <v>1</v>
      </c>
      <c r="CR146">
        <v>2333</v>
      </c>
      <c r="CS146" t="str">
        <f t="shared" si="98"/>
        <v/>
      </c>
      <c r="CT146" t="str">
        <f t="shared" ca="1" si="99"/>
        <v/>
      </c>
      <c r="CU146" t="str">
        <f t="shared" si="100"/>
        <v/>
      </c>
      <c r="CV146" t="str">
        <f t="shared" ca="1" si="101"/>
        <v/>
      </c>
      <c r="CW146" t="str">
        <f t="shared" si="102"/>
        <v/>
      </c>
      <c r="CX146" t="str">
        <f t="shared" ca="1" si="103"/>
        <v/>
      </c>
      <c r="CY146" t="str">
        <f t="shared" si="104"/>
        <v/>
      </c>
      <c r="CZ146" t="str">
        <f t="shared" ca="1" si="105"/>
        <v/>
      </c>
      <c r="DA146" t="str">
        <f t="shared" si="106"/>
        <v/>
      </c>
      <c r="DB146" t="str">
        <f t="shared" ca="1" si="107"/>
        <v/>
      </c>
      <c r="DC146" t="str">
        <f t="shared" si="108"/>
        <v/>
      </c>
      <c r="DD146" t="str">
        <f t="shared" ca="1" si="109"/>
        <v/>
      </c>
      <c r="DE146" t="str">
        <f t="shared" si="110"/>
        <v/>
      </c>
      <c r="DF146" t="str">
        <f t="shared" ca="1" si="111"/>
        <v/>
      </c>
      <c r="DG146" t="str">
        <f t="shared" si="112"/>
        <v/>
      </c>
      <c r="DH146" t="str">
        <f t="shared" ca="1" si="113"/>
        <v/>
      </c>
      <c r="DI146" t="str">
        <f t="shared" si="114"/>
        <v/>
      </c>
      <c r="DJ146" t="str">
        <f t="shared" ca="1" si="115"/>
        <v/>
      </c>
      <c r="DK146" t="str">
        <f t="shared" si="116"/>
        <v/>
      </c>
      <c r="DL146" t="str">
        <f t="shared" ca="1" si="117"/>
        <v/>
      </c>
      <c r="DM146" t="str">
        <f t="shared" si="118"/>
        <v/>
      </c>
      <c r="DN146" t="str">
        <f t="shared" ca="1" si="119"/>
        <v/>
      </c>
      <c r="DO146" t="str">
        <f t="shared" si="120"/>
        <v/>
      </c>
      <c r="DP146" t="str">
        <f t="shared" ca="1" si="121"/>
        <v/>
      </c>
      <c r="DQ146" t="str">
        <f t="shared" si="122"/>
        <v/>
      </c>
      <c r="DR146" t="str">
        <f t="shared" ca="1" si="123"/>
        <v/>
      </c>
      <c r="DS146" t="str">
        <f t="shared" si="124"/>
        <v/>
      </c>
      <c r="DT146" t="str">
        <f t="shared" ca="1" si="125"/>
        <v/>
      </c>
      <c r="DU146" t="str">
        <f t="shared" si="126"/>
        <v/>
      </c>
      <c r="DV146" t="str">
        <f t="shared" ca="1" si="127"/>
        <v/>
      </c>
      <c r="DW146" t="str">
        <f t="shared" si="128"/>
        <v/>
      </c>
      <c r="DX146" t="str">
        <f t="shared" ca="1" si="129"/>
        <v/>
      </c>
      <c r="DY146" t="str">
        <f t="shared" si="130"/>
        <v/>
      </c>
      <c r="DZ146" t="str">
        <f t="shared" ca="1" si="131"/>
        <v/>
      </c>
      <c r="EA146" t="str">
        <f t="shared" si="132"/>
        <v/>
      </c>
      <c r="EB146" t="str">
        <f t="shared" ca="1" si="133"/>
        <v/>
      </c>
      <c r="EC146" t="str">
        <f t="shared" si="134"/>
        <v/>
      </c>
      <c r="ED146" t="str">
        <f t="shared" ca="1" si="135"/>
        <v/>
      </c>
      <c r="EE146" t="str">
        <f t="shared" si="136"/>
        <v/>
      </c>
      <c r="EF146" t="str">
        <f t="shared" ca="1" si="137"/>
        <v/>
      </c>
      <c r="EG146" t="str">
        <f t="shared" si="138"/>
        <v/>
      </c>
      <c r="EH146" t="str">
        <f t="shared" ca="1" si="139"/>
        <v/>
      </c>
      <c r="EI146" t="str">
        <f t="shared" si="140"/>
        <v/>
      </c>
      <c r="EJ146" t="str">
        <f t="shared" ca="1" si="141"/>
        <v/>
      </c>
      <c r="EK146" t="str">
        <f t="shared" ca="1" si="96"/>
        <v/>
      </c>
      <c r="EL146" t="s">
        <v>924</v>
      </c>
      <c r="EM146" t="s">
        <v>158</v>
      </c>
      <c r="EN146">
        <v>1877</v>
      </c>
      <c r="EO146">
        <v>681</v>
      </c>
      <c r="EP146">
        <v>1248</v>
      </c>
      <c r="EQ146">
        <v>128714</v>
      </c>
      <c r="ER146" t="s">
        <v>158</v>
      </c>
      <c r="ES146">
        <v>18855</v>
      </c>
      <c r="ET146">
        <v>2333</v>
      </c>
      <c r="EU146">
        <v>2</v>
      </c>
      <c r="EV146" t="s">
        <v>156</v>
      </c>
      <c r="EW146">
        <v>1024</v>
      </c>
      <c r="EX146">
        <v>2</v>
      </c>
      <c r="EY146">
        <v>48000</v>
      </c>
      <c r="EZ146">
        <v>-16</v>
      </c>
      <c r="FA146" t="s">
        <v>170</v>
      </c>
      <c r="FB146">
        <v>2</v>
      </c>
      <c r="FC146" t="s">
        <v>199</v>
      </c>
      <c r="FD146" t="s">
        <v>158</v>
      </c>
      <c r="FE146">
        <v>282347</v>
      </c>
      <c r="FF146">
        <v>130330</v>
      </c>
      <c r="FG146" t="s">
        <v>158</v>
      </c>
      <c r="FH146" t="s">
        <v>158</v>
      </c>
      <c r="FI146">
        <v>282336</v>
      </c>
      <c r="FJ146" t="s">
        <v>158</v>
      </c>
      <c r="FK146">
        <v>332408</v>
      </c>
      <c r="FL146" t="s">
        <v>158</v>
      </c>
      <c r="FM146">
        <v>329098</v>
      </c>
      <c r="FN146">
        <v>284245</v>
      </c>
      <c r="FO146">
        <v>303907</v>
      </c>
      <c r="FP146">
        <v>1594</v>
      </c>
      <c r="FQ146">
        <v>1491</v>
      </c>
      <c r="FR146" t="s">
        <v>158</v>
      </c>
      <c r="FS146">
        <v>284242</v>
      </c>
      <c r="FT146">
        <v>284242</v>
      </c>
      <c r="FU146">
        <v>1590</v>
      </c>
      <c r="FV146" t="s">
        <v>158</v>
      </c>
      <c r="FW146" t="s">
        <v>158</v>
      </c>
      <c r="FX146">
        <v>334742</v>
      </c>
      <c r="FY146">
        <v>284926</v>
      </c>
      <c r="FZ146">
        <v>305155</v>
      </c>
      <c r="GA146">
        <v>285049</v>
      </c>
      <c r="GB146">
        <v>332408</v>
      </c>
      <c r="GC146">
        <v>331098</v>
      </c>
      <c r="GD146">
        <v>334742</v>
      </c>
      <c r="GE146" t="s">
        <v>158</v>
      </c>
      <c r="GF146" t="s">
        <v>158</v>
      </c>
      <c r="GG146">
        <v>329093</v>
      </c>
      <c r="GH146" t="s">
        <v>158</v>
      </c>
      <c r="GI146" t="s">
        <v>158</v>
      </c>
      <c r="GJ146" t="s">
        <v>172</v>
      </c>
      <c r="GK146">
        <v>0</v>
      </c>
      <c r="GL146">
        <v>11397</v>
      </c>
      <c r="GM146">
        <v>5</v>
      </c>
      <c r="GN146" t="s">
        <v>158</v>
      </c>
      <c r="GO146" t="s">
        <v>166</v>
      </c>
      <c r="GP146">
        <v>1024</v>
      </c>
      <c r="GQ146">
        <v>-115</v>
      </c>
      <c r="GR146">
        <v>165</v>
      </c>
      <c r="GS146">
        <f t="shared" si="142"/>
        <v>5</v>
      </c>
      <c r="GT146" t="str">
        <f t="shared" si="97"/>
        <v>training</v>
      </c>
    </row>
    <row r="147" spans="1:202" x14ac:dyDescent="0.2">
      <c r="A147" t="s">
        <v>154</v>
      </c>
      <c r="B147" t="s">
        <v>154</v>
      </c>
      <c r="C147">
        <v>2125</v>
      </c>
      <c r="D147">
        <v>2125</v>
      </c>
      <c r="E147" t="s">
        <v>155</v>
      </c>
      <c r="F147" t="s">
        <v>156</v>
      </c>
      <c r="G147" t="s">
        <v>156</v>
      </c>
      <c r="H147" t="s">
        <v>156</v>
      </c>
      <c r="I147">
        <v>0</v>
      </c>
      <c r="J147" t="s">
        <v>157</v>
      </c>
      <c r="K147">
        <v>0</v>
      </c>
      <c r="L147" t="s">
        <v>154</v>
      </c>
      <c r="M147" t="s">
        <v>154</v>
      </c>
      <c r="N147" t="s">
        <v>154</v>
      </c>
      <c r="O147" t="s">
        <v>158</v>
      </c>
      <c r="P147" t="s">
        <v>154</v>
      </c>
      <c r="Q147" t="s">
        <v>154</v>
      </c>
      <c r="R147" t="s">
        <v>158</v>
      </c>
      <c r="S147">
        <v>0</v>
      </c>
      <c r="T147">
        <v>1</v>
      </c>
      <c r="U147">
        <v>0</v>
      </c>
      <c r="V147" t="s">
        <v>158</v>
      </c>
      <c r="W147" t="s">
        <v>158</v>
      </c>
      <c r="X147">
        <v>2</v>
      </c>
      <c r="Y147" t="s">
        <v>158</v>
      </c>
      <c r="Z147">
        <v>19</v>
      </c>
      <c r="AA147">
        <v>0</v>
      </c>
      <c r="AB147">
        <v>19</v>
      </c>
      <c r="AC147">
        <v>2</v>
      </c>
      <c r="AD147">
        <v>2</v>
      </c>
      <c r="AE147">
        <v>0</v>
      </c>
      <c r="AF147">
        <v>0</v>
      </c>
      <c r="AG147" t="s">
        <v>158</v>
      </c>
      <c r="AH147">
        <v>2</v>
      </c>
      <c r="AI147">
        <v>2</v>
      </c>
      <c r="AJ147">
        <v>0</v>
      </c>
      <c r="AK147" t="s">
        <v>158</v>
      </c>
      <c r="AL147" t="s">
        <v>158</v>
      </c>
      <c r="AM147">
        <v>19</v>
      </c>
      <c r="AN147">
        <v>2</v>
      </c>
      <c r="AO147">
        <v>2</v>
      </c>
      <c r="AP147">
        <v>2</v>
      </c>
      <c r="AQ147">
        <v>19</v>
      </c>
      <c r="AR147">
        <v>19</v>
      </c>
      <c r="AS147">
        <v>19</v>
      </c>
      <c r="AT147">
        <v>2</v>
      </c>
      <c r="AU147" t="s">
        <v>158</v>
      </c>
      <c r="AV147">
        <v>19</v>
      </c>
      <c r="AW147" t="s">
        <v>158</v>
      </c>
      <c r="AX147">
        <v>0</v>
      </c>
      <c r="AY147" t="s">
        <v>159</v>
      </c>
      <c r="AZ147">
        <v>-116</v>
      </c>
      <c r="BA147">
        <v>-134</v>
      </c>
      <c r="BB147" t="s">
        <v>210</v>
      </c>
      <c r="BC147" t="s">
        <v>161</v>
      </c>
      <c r="BD147" t="b">
        <v>0</v>
      </c>
      <c r="BE147" t="s">
        <v>158</v>
      </c>
      <c r="BF147" t="b">
        <v>0</v>
      </c>
      <c r="BH147" t="s">
        <v>225</v>
      </c>
      <c r="BI147" t="s">
        <v>211</v>
      </c>
      <c r="BJ147" t="b">
        <v>0</v>
      </c>
      <c r="BK147" t="s">
        <v>163</v>
      </c>
      <c r="BL147" t="b">
        <v>0</v>
      </c>
      <c r="BM147">
        <v>18</v>
      </c>
      <c r="BN147" t="s">
        <v>164</v>
      </c>
      <c r="BO147" t="s">
        <v>165</v>
      </c>
      <c r="BP147" t="s">
        <v>164</v>
      </c>
      <c r="BQ147" t="s">
        <v>166</v>
      </c>
      <c r="BR147">
        <v>768</v>
      </c>
      <c r="BS147" t="s">
        <v>156</v>
      </c>
      <c r="BT147" t="s">
        <v>177</v>
      </c>
      <c r="BU147" t="s">
        <v>158</v>
      </c>
      <c r="BV147" t="s">
        <v>158</v>
      </c>
      <c r="BW147">
        <v>5</v>
      </c>
      <c r="BX147">
        <v>2</v>
      </c>
      <c r="BY147">
        <v>0</v>
      </c>
      <c r="BZ147">
        <v>5</v>
      </c>
      <c r="CA147" t="s">
        <v>226</v>
      </c>
      <c r="CB147" t="s">
        <v>156</v>
      </c>
      <c r="CC147">
        <v>3</v>
      </c>
      <c r="CD147" t="b">
        <v>0</v>
      </c>
      <c r="CE147" t="s">
        <v>168</v>
      </c>
      <c r="CF147" t="s">
        <v>227</v>
      </c>
      <c r="CG147" t="s">
        <v>158</v>
      </c>
      <c r="CH147">
        <v>0</v>
      </c>
      <c r="CI147">
        <v>1</v>
      </c>
      <c r="CJ147" t="s">
        <v>158</v>
      </c>
      <c r="CK147" t="s">
        <v>169</v>
      </c>
      <c r="CL147" t="s">
        <v>169</v>
      </c>
      <c r="CM147" t="s">
        <v>169</v>
      </c>
      <c r="CN147" t="s">
        <v>169</v>
      </c>
      <c r="CO147" t="s">
        <v>158</v>
      </c>
      <c r="CP147" t="s">
        <v>169</v>
      </c>
      <c r="CQ147">
        <v>1</v>
      </c>
      <c r="CR147">
        <v>1353</v>
      </c>
      <c r="CS147" t="str">
        <f t="shared" si="98"/>
        <v/>
      </c>
      <c r="CT147" t="str">
        <f t="shared" ca="1" si="99"/>
        <v/>
      </c>
      <c r="CU147" t="str">
        <f t="shared" si="100"/>
        <v/>
      </c>
      <c r="CV147" t="str">
        <f t="shared" ca="1" si="101"/>
        <v/>
      </c>
      <c r="CW147" t="str">
        <f t="shared" si="102"/>
        <v/>
      </c>
      <c r="CX147" t="str">
        <f t="shared" ca="1" si="103"/>
        <v/>
      </c>
      <c r="CY147" t="str">
        <f t="shared" si="104"/>
        <v/>
      </c>
      <c r="CZ147" t="str">
        <f t="shared" ca="1" si="105"/>
        <v/>
      </c>
      <c r="DA147" t="str">
        <f t="shared" si="106"/>
        <v/>
      </c>
      <c r="DB147" t="str">
        <f t="shared" ca="1" si="107"/>
        <v/>
      </c>
      <c r="DC147" t="str">
        <f t="shared" si="108"/>
        <v/>
      </c>
      <c r="DD147" t="str">
        <f t="shared" ca="1" si="109"/>
        <v/>
      </c>
      <c r="DE147" t="str">
        <f t="shared" si="110"/>
        <v/>
      </c>
      <c r="DF147" t="str">
        <f t="shared" ca="1" si="111"/>
        <v/>
      </c>
      <c r="DG147" t="str">
        <f t="shared" si="112"/>
        <v/>
      </c>
      <c r="DH147" t="str">
        <f t="shared" ca="1" si="113"/>
        <v/>
      </c>
      <c r="DI147" t="str">
        <f t="shared" si="114"/>
        <v/>
      </c>
      <c r="DJ147" t="str">
        <f t="shared" ca="1" si="115"/>
        <v/>
      </c>
      <c r="DK147" t="str">
        <f t="shared" si="116"/>
        <v/>
      </c>
      <c r="DL147" t="str">
        <f t="shared" ca="1" si="117"/>
        <v/>
      </c>
      <c r="DM147" t="str">
        <f t="shared" si="118"/>
        <v/>
      </c>
      <c r="DN147" t="str">
        <f t="shared" ca="1" si="119"/>
        <v/>
      </c>
      <c r="DO147" t="str">
        <f t="shared" si="120"/>
        <v/>
      </c>
      <c r="DP147" t="str">
        <f t="shared" ca="1" si="121"/>
        <v/>
      </c>
      <c r="DQ147" t="str">
        <f t="shared" si="122"/>
        <v/>
      </c>
      <c r="DR147" t="str">
        <f t="shared" ca="1" si="123"/>
        <v/>
      </c>
      <c r="DS147" t="str">
        <f t="shared" si="124"/>
        <v/>
      </c>
      <c r="DT147" t="str">
        <f t="shared" ca="1" si="125"/>
        <v/>
      </c>
      <c r="DU147" t="str">
        <f t="shared" si="126"/>
        <v/>
      </c>
      <c r="DV147" t="str">
        <f t="shared" ca="1" si="127"/>
        <v/>
      </c>
      <c r="DW147" t="str">
        <f t="shared" si="128"/>
        <v/>
      </c>
      <c r="DX147" t="str">
        <f t="shared" ca="1" si="129"/>
        <v/>
      </c>
      <c r="DY147" t="str">
        <f t="shared" si="130"/>
        <v/>
      </c>
      <c r="DZ147" t="str">
        <f t="shared" ca="1" si="131"/>
        <v/>
      </c>
      <c r="EA147" t="str">
        <f t="shared" si="132"/>
        <v/>
      </c>
      <c r="EB147" t="str">
        <f t="shared" ca="1" si="133"/>
        <v/>
      </c>
      <c r="EC147" t="str">
        <f t="shared" si="134"/>
        <v/>
      </c>
      <c r="ED147" t="str">
        <f t="shared" ca="1" si="135"/>
        <v/>
      </c>
      <c r="EE147" t="str">
        <f t="shared" si="136"/>
        <v/>
      </c>
      <c r="EF147" t="str">
        <f t="shared" ca="1" si="137"/>
        <v/>
      </c>
      <c r="EG147" t="str">
        <f t="shared" si="138"/>
        <v/>
      </c>
      <c r="EH147" t="str">
        <f t="shared" ca="1" si="139"/>
        <v/>
      </c>
      <c r="EI147" t="str">
        <f t="shared" si="140"/>
        <v/>
      </c>
      <c r="EJ147" t="str">
        <f t="shared" ca="1" si="141"/>
        <v/>
      </c>
      <c r="EK147" t="str">
        <f t="shared" ca="1" si="96"/>
        <v/>
      </c>
      <c r="EL147" t="s">
        <v>924</v>
      </c>
      <c r="EM147" t="s">
        <v>158</v>
      </c>
      <c r="EN147">
        <v>1877</v>
      </c>
      <c r="EO147">
        <v>681</v>
      </c>
      <c r="EP147">
        <v>1248</v>
      </c>
      <c r="EQ147">
        <v>128714</v>
      </c>
      <c r="ER147" t="s">
        <v>158</v>
      </c>
      <c r="ES147">
        <v>18855</v>
      </c>
      <c r="ET147">
        <v>1353</v>
      </c>
      <c r="EU147">
        <v>2</v>
      </c>
      <c r="EV147" t="s">
        <v>156</v>
      </c>
      <c r="EW147">
        <v>1024</v>
      </c>
      <c r="EX147">
        <v>2</v>
      </c>
      <c r="EY147">
        <v>48000</v>
      </c>
      <c r="EZ147">
        <v>-16</v>
      </c>
      <c r="FA147" t="s">
        <v>170</v>
      </c>
      <c r="FB147">
        <v>2</v>
      </c>
      <c r="FC147" t="s">
        <v>199</v>
      </c>
      <c r="FD147" t="s">
        <v>158</v>
      </c>
      <c r="FE147">
        <v>282347</v>
      </c>
      <c r="FF147">
        <v>130330</v>
      </c>
      <c r="FG147" t="s">
        <v>158</v>
      </c>
      <c r="FH147" t="s">
        <v>158</v>
      </c>
      <c r="FI147">
        <v>282336</v>
      </c>
      <c r="FJ147" t="s">
        <v>158</v>
      </c>
      <c r="FK147">
        <v>338360</v>
      </c>
      <c r="FL147" t="s">
        <v>158</v>
      </c>
      <c r="FM147">
        <v>334869</v>
      </c>
      <c r="FN147">
        <v>284245</v>
      </c>
      <c r="FO147">
        <v>303907</v>
      </c>
      <c r="FP147">
        <v>1594</v>
      </c>
      <c r="FQ147">
        <v>1491</v>
      </c>
      <c r="FR147" t="s">
        <v>158</v>
      </c>
      <c r="FS147">
        <v>284242</v>
      </c>
      <c r="FT147">
        <v>284242</v>
      </c>
      <c r="FU147">
        <v>1590</v>
      </c>
      <c r="FV147" t="s">
        <v>158</v>
      </c>
      <c r="FW147" t="s">
        <v>158</v>
      </c>
      <c r="FX147">
        <v>339714</v>
      </c>
      <c r="FY147">
        <v>284926</v>
      </c>
      <c r="FZ147">
        <v>305155</v>
      </c>
      <c r="GA147">
        <v>285049</v>
      </c>
      <c r="GB147">
        <v>338360</v>
      </c>
      <c r="GC147">
        <v>336869</v>
      </c>
      <c r="GD147">
        <v>339713</v>
      </c>
      <c r="GE147" t="s">
        <v>158</v>
      </c>
      <c r="GF147" t="s">
        <v>158</v>
      </c>
      <c r="GG147">
        <v>334865</v>
      </c>
      <c r="GH147" t="s">
        <v>158</v>
      </c>
      <c r="GI147" t="s">
        <v>158</v>
      </c>
      <c r="GJ147" t="s">
        <v>172</v>
      </c>
      <c r="GK147">
        <v>0</v>
      </c>
      <c r="GL147">
        <v>12750</v>
      </c>
      <c r="GM147">
        <v>6</v>
      </c>
      <c r="GN147" t="s">
        <v>158</v>
      </c>
      <c r="GO147" t="s">
        <v>166</v>
      </c>
      <c r="GP147">
        <v>1024</v>
      </c>
      <c r="GQ147">
        <v>-180</v>
      </c>
      <c r="GR147">
        <v>-104</v>
      </c>
      <c r="GS147">
        <f t="shared" si="142"/>
        <v>6</v>
      </c>
      <c r="GT147" t="str">
        <f t="shared" si="97"/>
        <v>training</v>
      </c>
    </row>
    <row r="148" spans="1:202" x14ac:dyDescent="0.2">
      <c r="A148" t="s">
        <v>154</v>
      </c>
      <c r="B148" t="s">
        <v>154</v>
      </c>
      <c r="C148">
        <v>2026</v>
      </c>
      <c r="D148">
        <v>2026</v>
      </c>
      <c r="E148" t="s">
        <v>155</v>
      </c>
      <c r="F148" t="s">
        <v>156</v>
      </c>
      <c r="G148" t="s">
        <v>156</v>
      </c>
      <c r="H148" t="s">
        <v>156</v>
      </c>
      <c r="I148">
        <v>0</v>
      </c>
      <c r="J148" t="s">
        <v>157</v>
      </c>
      <c r="K148">
        <v>0</v>
      </c>
      <c r="L148" t="s">
        <v>154</v>
      </c>
      <c r="M148" t="s">
        <v>154</v>
      </c>
      <c r="N148" t="s">
        <v>154</v>
      </c>
      <c r="O148" t="s">
        <v>158</v>
      </c>
      <c r="P148" t="s">
        <v>154</v>
      </c>
      <c r="Q148" t="s">
        <v>154</v>
      </c>
      <c r="R148" t="s">
        <v>158</v>
      </c>
      <c r="S148">
        <v>0</v>
      </c>
      <c r="T148">
        <v>1</v>
      </c>
      <c r="U148">
        <v>0</v>
      </c>
      <c r="V148" t="s">
        <v>158</v>
      </c>
      <c r="W148" t="s">
        <v>158</v>
      </c>
      <c r="X148">
        <v>2</v>
      </c>
      <c r="Y148" t="s">
        <v>158</v>
      </c>
      <c r="Z148">
        <v>20</v>
      </c>
      <c r="AA148">
        <v>0</v>
      </c>
      <c r="AB148">
        <v>20</v>
      </c>
      <c r="AC148">
        <v>2</v>
      </c>
      <c r="AD148">
        <v>2</v>
      </c>
      <c r="AE148">
        <v>0</v>
      </c>
      <c r="AF148">
        <v>0</v>
      </c>
      <c r="AG148" t="s">
        <v>158</v>
      </c>
      <c r="AH148">
        <v>2</v>
      </c>
      <c r="AI148">
        <v>2</v>
      </c>
      <c r="AJ148">
        <v>0</v>
      </c>
      <c r="AK148" t="s">
        <v>158</v>
      </c>
      <c r="AL148" t="s">
        <v>158</v>
      </c>
      <c r="AM148">
        <v>20</v>
      </c>
      <c r="AN148">
        <v>2</v>
      </c>
      <c r="AO148">
        <v>2</v>
      </c>
      <c r="AP148">
        <v>2</v>
      </c>
      <c r="AQ148">
        <v>20</v>
      </c>
      <c r="AR148">
        <v>20</v>
      </c>
      <c r="AS148">
        <v>20</v>
      </c>
      <c r="AT148">
        <v>2</v>
      </c>
      <c r="AU148" t="s">
        <v>158</v>
      </c>
      <c r="AV148">
        <v>20</v>
      </c>
      <c r="AW148" t="s">
        <v>158</v>
      </c>
      <c r="AX148">
        <v>0</v>
      </c>
      <c r="AY148" t="s">
        <v>159</v>
      </c>
      <c r="AZ148">
        <v>200</v>
      </c>
      <c r="BA148">
        <v>221</v>
      </c>
      <c r="BB148" t="s">
        <v>210</v>
      </c>
      <c r="BC148" t="s">
        <v>161</v>
      </c>
      <c r="BD148" t="b">
        <v>0</v>
      </c>
      <c r="BE148" t="s">
        <v>158</v>
      </c>
      <c r="BF148" t="b">
        <v>0</v>
      </c>
      <c r="BH148" t="s">
        <v>225</v>
      </c>
      <c r="BI148" t="s">
        <v>211</v>
      </c>
      <c r="BJ148" t="b">
        <v>0</v>
      </c>
      <c r="BK148" t="s">
        <v>163</v>
      </c>
      <c r="BL148" t="b">
        <v>0</v>
      </c>
      <c r="BM148">
        <v>18</v>
      </c>
      <c r="BN148" t="s">
        <v>164</v>
      </c>
      <c r="BO148" t="s">
        <v>165</v>
      </c>
      <c r="BP148" t="s">
        <v>164</v>
      </c>
      <c r="BQ148" t="s">
        <v>166</v>
      </c>
      <c r="BR148">
        <v>768</v>
      </c>
      <c r="BS148" t="s">
        <v>156</v>
      </c>
      <c r="BT148" t="s">
        <v>178</v>
      </c>
      <c r="BU148" t="s">
        <v>158</v>
      </c>
      <c r="BV148" t="s">
        <v>158</v>
      </c>
      <c r="BW148">
        <v>6</v>
      </c>
      <c r="BX148">
        <v>2</v>
      </c>
      <c r="BY148">
        <v>0</v>
      </c>
      <c r="BZ148">
        <v>6</v>
      </c>
      <c r="CA148" t="s">
        <v>226</v>
      </c>
      <c r="CB148" t="s">
        <v>156</v>
      </c>
      <c r="CC148">
        <v>3</v>
      </c>
      <c r="CD148" t="b">
        <v>0</v>
      </c>
      <c r="CE148" t="s">
        <v>168</v>
      </c>
      <c r="CF148" t="s">
        <v>227</v>
      </c>
      <c r="CG148" t="s">
        <v>158</v>
      </c>
      <c r="CH148">
        <v>0</v>
      </c>
      <c r="CI148">
        <v>1</v>
      </c>
      <c r="CJ148" t="s">
        <v>158</v>
      </c>
      <c r="CK148" t="s">
        <v>169</v>
      </c>
      <c r="CL148" t="s">
        <v>169</v>
      </c>
      <c r="CM148" t="s">
        <v>169</v>
      </c>
      <c r="CN148" t="s">
        <v>169</v>
      </c>
      <c r="CO148" t="s">
        <v>158</v>
      </c>
      <c r="CP148" t="s">
        <v>169</v>
      </c>
      <c r="CQ148">
        <v>1</v>
      </c>
      <c r="CR148">
        <v>1432</v>
      </c>
      <c r="CS148" t="str">
        <f t="shared" si="98"/>
        <v/>
      </c>
      <c r="CT148" t="str">
        <f t="shared" ca="1" si="99"/>
        <v/>
      </c>
      <c r="CU148" t="str">
        <f t="shared" si="100"/>
        <v/>
      </c>
      <c r="CV148" t="str">
        <f t="shared" ca="1" si="101"/>
        <v/>
      </c>
      <c r="CW148" t="str">
        <f t="shared" si="102"/>
        <v/>
      </c>
      <c r="CX148" t="str">
        <f t="shared" ca="1" si="103"/>
        <v/>
      </c>
      <c r="CY148" t="str">
        <f t="shared" si="104"/>
        <v/>
      </c>
      <c r="CZ148" t="str">
        <f t="shared" ca="1" si="105"/>
        <v/>
      </c>
      <c r="DA148" t="str">
        <f t="shared" si="106"/>
        <v/>
      </c>
      <c r="DB148" t="str">
        <f t="shared" ca="1" si="107"/>
        <v/>
      </c>
      <c r="DC148" t="str">
        <f t="shared" si="108"/>
        <v/>
      </c>
      <c r="DD148" t="str">
        <f t="shared" ca="1" si="109"/>
        <v/>
      </c>
      <c r="DE148" t="str">
        <f t="shared" si="110"/>
        <v/>
      </c>
      <c r="DF148" t="str">
        <f t="shared" ca="1" si="111"/>
        <v/>
      </c>
      <c r="DG148" t="str">
        <f t="shared" si="112"/>
        <v/>
      </c>
      <c r="DH148" t="str">
        <f t="shared" ca="1" si="113"/>
        <v/>
      </c>
      <c r="DI148" t="str">
        <f t="shared" si="114"/>
        <v/>
      </c>
      <c r="DJ148" t="str">
        <f t="shared" ca="1" si="115"/>
        <v/>
      </c>
      <c r="DK148" t="str">
        <f t="shared" si="116"/>
        <v/>
      </c>
      <c r="DL148" t="str">
        <f t="shared" ca="1" si="117"/>
        <v/>
      </c>
      <c r="DM148" t="str">
        <f t="shared" si="118"/>
        <v/>
      </c>
      <c r="DN148" t="str">
        <f t="shared" ca="1" si="119"/>
        <v/>
      </c>
      <c r="DO148" t="str">
        <f t="shared" si="120"/>
        <v/>
      </c>
      <c r="DP148" t="str">
        <f t="shared" ca="1" si="121"/>
        <v/>
      </c>
      <c r="DQ148" t="str">
        <f t="shared" si="122"/>
        <v/>
      </c>
      <c r="DR148" t="str">
        <f t="shared" ca="1" si="123"/>
        <v/>
      </c>
      <c r="DS148" t="str">
        <f t="shared" si="124"/>
        <v/>
      </c>
      <c r="DT148" t="str">
        <f t="shared" ca="1" si="125"/>
        <v/>
      </c>
      <c r="DU148" t="str">
        <f t="shared" si="126"/>
        <v/>
      </c>
      <c r="DV148" t="str">
        <f t="shared" ca="1" si="127"/>
        <v/>
      </c>
      <c r="DW148" t="str">
        <f t="shared" si="128"/>
        <v/>
      </c>
      <c r="DX148" t="str">
        <f t="shared" ca="1" si="129"/>
        <v/>
      </c>
      <c r="DY148" t="str">
        <f t="shared" si="130"/>
        <v/>
      </c>
      <c r="DZ148" t="str">
        <f t="shared" ca="1" si="131"/>
        <v/>
      </c>
      <c r="EA148" t="str">
        <f t="shared" si="132"/>
        <v/>
      </c>
      <c r="EB148" t="str">
        <f t="shared" ca="1" si="133"/>
        <v/>
      </c>
      <c r="EC148" t="str">
        <f t="shared" si="134"/>
        <v/>
      </c>
      <c r="ED148" t="str">
        <f t="shared" ca="1" si="135"/>
        <v/>
      </c>
      <c r="EE148" t="str">
        <f t="shared" si="136"/>
        <v/>
      </c>
      <c r="EF148" t="str">
        <f t="shared" ca="1" si="137"/>
        <v/>
      </c>
      <c r="EG148" t="str">
        <f t="shared" si="138"/>
        <v/>
      </c>
      <c r="EH148" t="str">
        <f t="shared" ca="1" si="139"/>
        <v/>
      </c>
      <c r="EI148" t="str">
        <f t="shared" si="140"/>
        <v/>
      </c>
      <c r="EJ148" t="str">
        <f t="shared" ca="1" si="141"/>
        <v/>
      </c>
      <c r="EK148" t="str">
        <f t="shared" ca="1" si="96"/>
        <v/>
      </c>
      <c r="EL148" t="s">
        <v>924</v>
      </c>
      <c r="EM148" t="s">
        <v>158</v>
      </c>
      <c r="EN148">
        <v>1877</v>
      </c>
      <c r="EO148">
        <v>681</v>
      </c>
      <c r="EP148">
        <v>1248</v>
      </c>
      <c r="EQ148">
        <v>128714</v>
      </c>
      <c r="ER148" t="s">
        <v>158</v>
      </c>
      <c r="ES148">
        <v>18855</v>
      </c>
      <c r="ET148">
        <v>1432</v>
      </c>
      <c r="EU148">
        <v>2</v>
      </c>
      <c r="EV148" t="s">
        <v>156</v>
      </c>
      <c r="EW148">
        <v>1024</v>
      </c>
      <c r="EX148">
        <v>2</v>
      </c>
      <c r="EY148">
        <v>48000</v>
      </c>
      <c r="EZ148">
        <v>-16</v>
      </c>
      <c r="FA148" t="s">
        <v>170</v>
      </c>
      <c r="FB148">
        <v>2</v>
      </c>
      <c r="FC148" t="s">
        <v>199</v>
      </c>
      <c r="FD148" t="s">
        <v>158</v>
      </c>
      <c r="FE148">
        <v>282347</v>
      </c>
      <c r="FF148">
        <v>130330</v>
      </c>
      <c r="FG148" t="s">
        <v>158</v>
      </c>
      <c r="FH148" t="s">
        <v>158</v>
      </c>
      <c r="FI148">
        <v>282336</v>
      </c>
      <c r="FJ148" t="s">
        <v>158</v>
      </c>
      <c r="FK148">
        <v>343567</v>
      </c>
      <c r="FL148" t="s">
        <v>158</v>
      </c>
      <c r="FM148">
        <v>339840</v>
      </c>
      <c r="FN148">
        <v>284245</v>
      </c>
      <c r="FO148">
        <v>303907</v>
      </c>
      <c r="FP148">
        <v>1594</v>
      </c>
      <c r="FQ148">
        <v>1491</v>
      </c>
      <c r="FR148" t="s">
        <v>158</v>
      </c>
      <c r="FS148">
        <v>284242</v>
      </c>
      <c r="FT148">
        <v>284242</v>
      </c>
      <c r="FU148">
        <v>1590</v>
      </c>
      <c r="FV148" t="s">
        <v>158</v>
      </c>
      <c r="FW148" t="s">
        <v>158</v>
      </c>
      <c r="FX148">
        <v>345000</v>
      </c>
      <c r="FY148">
        <v>284926</v>
      </c>
      <c r="FZ148">
        <v>305155</v>
      </c>
      <c r="GA148">
        <v>285049</v>
      </c>
      <c r="GB148">
        <v>343567</v>
      </c>
      <c r="GC148">
        <v>341840</v>
      </c>
      <c r="GD148">
        <v>345000</v>
      </c>
      <c r="GE148" t="s">
        <v>158</v>
      </c>
      <c r="GF148" t="s">
        <v>158</v>
      </c>
      <c r="GG148">
        <v>339836</v>
      </c>
      <c r="GH148" t="s">
        <v>158</v>
      </c>
      <c r="GI148" t="s">
        <v>158</v>
      </c>
      <c r="GJ148" t="s">
        <v>172</v>
      </c>
      <c r="GK148">
        <v>0</v>
      </c>
      <c r="GL148">
        <v>14182</v>
      </c>
      <c r="GM148">
        <v>7</v>
      </c>
      <c r="GN148" t="s">
        <v>158</v>
      </c>
      <c r="GO148" t="s">
        <v>166</v>
      </c>
      <c r="GP148">
        <v>1024</v>
      </c>
      <c r="GQ148">
        <v>155</v>
      </c>
      <c r="GR148">
        <v>285</v>
      </c>
      <c r="GS148">
        <f t="shared" si="142"/>
        <v>7</v>
      </c>
      <c r="GT148" t="str">
        <f t="shared" si="97"/>
        <v>training</v>
      </c>
    </row>
    <row r="149" spans="1:202" x14ac:dyDescent="0.2">
      <c r="A149" t="s">
        <v>154</v>
      </c>
      <c r="B149" t="s">
        <v>154</v>
      </c>
      <c r="C149">
        <v>1887</v>
      </c>
      <c r="D149">
        <v>1887</v>
      </c>
      <c r="E149" t="s">
        <v>155</v>
      </c>
      <c r="F149" t="s">
        <v>156</v>
      </c>
      <c r="G149" t="s">
        <v>156</v>
      </c>
      <c r="H149" t="s">
        <v>156</v>
      </c>
      <c r="I149">
        <v>0</v>
      </c>
      <c r="J149" t="s">
        <v>157</v>
      </c>
      <c r="K149">
        <v>1</v>
      </c>
      <c r="L149" t="s">
        <v>154</v>
      </c>
      <c r="M149" t="s">
        <v>154</v>
      </c>
      <c r="N149" t="s">
        <v>154</v>
      </c>
      <c r="O149" t="s">
        <v>158</v>
      </c>
      <c r="P149" t="s">
        <v>154</v>
      </c>
      <c r="Q149" t="s">
        <v>154</v>
      </c>
      <c r="R149" t="s">
        <v>158</v>
      </c>
      <c r="S149">
        <v>0</v>
      </c>
      <c r="T149">
        <v>2</v>
      </c>
      <c r="U149">
        <v>0</v>
      </c>
      <c r="V149" t="s">
        <v>158</v>
      </c>
      <c r="W149" t="s">
        <v>158</v>
      </c>
      <c r="X149">
        <v>3</v>
      </c>
      <c r="Y149" t="s">
        <v>158</v>
      </c>
      <c r="Z149">
        <v>21</v>
      </c>
      <c r="AA149">
        <v>0</v>
      </c>
      <c r="AB149">
        <v>21</v>
      </c>
      <c r="AC149">
        <v>3</v>
      </c>
      <c r="AD149">
        <v>3</v>
      </c>
      <c r="AE149">
        <v>0</v>
      </c>
      <c r="AF149">
        <v>0</v>
      </c>
      <c r="AG149" t="s">
        <v>158</v>
      </c>
      <c r="AH149">
        <v>3</v>
      </c>
      <c r="AI149">
        <v>3</v>
      </c>
      <c r="AJ149">
        <v>0</v>
      </c>
      <c r="AK149" t="s">
        <v>158</v>
      </c>
      <c r="AL149" t="s">
        <v>158</v>
      </c>
      <c r="AM149">
        <v>21</v>
      </c>
      <c r="AN149">
        <v>3</v>
      </c>
      <c r="AO149">
        <v>3</v>
      </c>
      <c r="AP149">
        <v>3</v>
      </c>
      <c r="AQ149">
        <v>21</v>
      </c>
      <c r="AR149">
        <v>21</v>
      </c>
      <c r="AS149">
        <v>21</v>
      </c>
      <c r="AT149">
        <v>3</v>
      </c>
      <c r="AU149" t="s">
        <v>158</v>
      </c>
      <c r="AV149">
        <v>21</v>
      </c>
      <c r="AW149" t="s">
        <v>158</v>
      </c>
      <c r="AX149">
        <v>0</v>
      </c>
      <c r="AY149" t="s">
        <v>159</v>
      </c>
      <c r="AZ149">
        <v>-5</v>
      </c>
      <c r="BA149">
        <v>-320</v>
      </c>
      <c r="BB149" t="s">
        <v>210</v>
      </c>
      <c r="BC149" t="s">
        <v>161</v>
      </c>
      <c r="BD149" t="b">
        <v>0</v>
      </c>
      <c r="BE149" t="s">
        <v>158</v>
      </c>
      <c r="BF149" t="b">
        <v>0</v>
      </c>
      <c r="BH149" t="s">
        <v>225</v>
      </c>
      <c r="BI149" t="s">
        <v>211</v>
      </c>
      <c r="BJ149" t="b">
        <v>0</v>
      </c>
      <c r="BK149" t="s">
        <v>163</v>
      </c>
      <c r="BL149" t="b">
        <v>0</v>
      </c>
      <c r="BM149">
        <v>18</v>
      </c>
      <c r="BN149" t="s">
        <v>164</v>
      </c>
      <c r="BO149" t="s">
        <v>165</v>
      </c>
      <c r="BP149" t="s">
        <v>164</v>
      </c>
      <c r="BQ149" t="s">
        <v>166</v>
      </c>
      <c r="BR149">
        <v>768</v>
      </c>
      <c r="BS149" t="s">
        <v>156</v>
      </c>
      <c r="BT149" t="s">
        <v>174</v>
      </c>
      <c r="BU149" t="s">
        <v>158</v>
      </c>
      <c r="BV149" t="s">
        <v>158</v>
      </c>
      <c r="BW149">
        <v>0</v>
      </c>
      <c r="BX149">
        <v>3</v>
      </c>
      <c r="BY149">
        <v>0</v>
      </c>
      <c r="BZ149">
        <v>0</v>
      </c>
      <c r="CA149" t="s">
        <v>226</v>
      </c>
      <c r="CB149" t="s">
        <v>156</v>
      </c>
      <c r="CC149">
        <v>1</v>
      </c>
      <c r="CD149" t="b">
        <v>0</v>
      </c>
      <c r="CE149" t="s">
        <v>168</v>
      </c>
      <c r="CF149" t="s">
        <v>227</v>
      </c>
      <c r="CG149" t="s">
        <v>158</v>
      </c>
      <c r="CH149">
        <v>0</v>
      </c>
      <c r="CI149">
        <v>1</v>
      </c>
      <c r="CJ149" t="s">
        <v>158</v>
      </c>
      <c r="CK149" t="s">
        <v>169</v>
      </c>
      <c r="CL149" t="s">
        <v>169</v>
      </c>
      <c r="CM149" t="s">
        <v>169</v>
      </c>
      <c r="CN149" t="s">
        <v>169</v>
      </c>
      <c r="CO149" t="s">
        <v>158</v>
      </c>
      <c r="CP149" t="s">
        <v>169</v>
      </c>
      <c r="CQ149">
        <v>1</v>
      </c>
      <c r="CR149">
        <v>1887</v>
      </c>
      <c r="CS149" t="str">
        <f t="shared" si="98"/>
        <v/>
      </c>
      <c r="CT149" t="str">
        <f t="shared" ca="1" si="99"/>
        <v/>
      </c>
      <c r="CU149" t="str">
        <f t="shared" si="100"/>
        <v/>
      </c>
      <c r="CV149" t="str">
        <f t="shared" ca="1" si="101"/>
        <v/>
      </c>
      <c r="CW149" t="str">
        <f t="shared" si="102"/>
        <v/>
      </c>
      <c r="CX149" t="str">
        <f t="shared" ca="1" si="103"/>
        <v/>
      </c>
      <c r="CY149" t="str">
        <f t="shared" si="104"/>
        <v/>
      </c>
      <c r="CZ149" t="str">
        <f t="shared" ca="1" si="105"/>
        <v/>
      </c>
      <c r="DA149" t="str">
        <f t="shared" si="106"/>
        <v/>
      </c>
      <c r="DB149" t="str">
        <f t="shared" ca="1" si="107"/>
        <v/>
      </c>
      <c r="DC149" t="str">
        <f t="shared" si="108"/>
        <v/>
      </c>
      <c r="DD149" t="str">
        <f t="shared" ca="1" si="109"/>
        <v/>
      </c>
      <c r="DE149" t="str">
        <f t="shared" si="110"/>
        <v/>
      </c>
      <c r="DF149" t="str">
        <f t="shared" ca="1" si="111"/>
        <v/>
      </c>
      <c r="DG149" t="str">
        <f t="shared" si="112"/>
        <v/>
      </c>
      <c r="DH149" t="str">
        <f t="shared" ca="1" si="113"/>
        <v/>
      </c>
      <c r="DI149" t="str">
        <f t="shared" si="114"/>
        <v/>
      </c>
      <c r="DJ149" t="str">
        <f t="shared" ca="1" si="115"/>
        <v/>
      </c>
      <c r="DK149" t="str">
        <f t="shared" si="116"/>
        <v/>
      </c>
      <c r="DL149" t="str">
        <f t="shared" ca="1" si="117"/>
        <v/>
      </c>
      <c r="DM149" t="str">
        <f t="shared" si="118"/>
        <v/>
      </c>
      <c r="DN149" t="str">
        <f t="shared" ca="1" si="119"/>
        <v/>
      </c>
      <c r="DO149" t="str">
        <f t="shared" si="120"/>
        <v/>
      </c>
      <c r="DP149" t="str">
        <f t="shared" ca="1" si="121"/>
        <v/>
      </c>
      <c r="DQ149" t="str">
        <f t="shared" si="122"/>
        <v/>
      </c>
      <c r="DR149" t="str">
        <f t="shared" ca="1" si="123"/>
        <v/>
      </c>
      <c r="DS149" t="str">
        <f t="shared" si="124"/>
        <v/>
      </c>
      <c r="DT149" t="str">
        <f t="shared" ca="1" si="125"/>
        <v/>
      </c>
      <c r="DU149" t="str">
        <f t="shared" si="126"/>
        <v/>
      </c>
      <c r="DV149" t="str">
        <f t="shared" ca="1" si="127"/>
        <v/>
      </c>
      <c r="DW149" t="str">
        <f t="shared" si="128"/>
        <v/>
      </c>
      <c r="DX149" t="str">
        <f t="shared" ca="1" si="129"/>
        <v/>
      </c>
      <c r="DY149" t="str">
        <f t="shared" si="130"/>
        <v/>
      </c>
      <c r="DZ149" t="str">
        <f t="shared" ca="1" si="131"/>
        <v/>
      </c>
      <c r="EA149" t="str">
        <f t="shared" si="132"/>
        <v/>
      </c>
      <c r="EB149" t="str">
        <f t="shared" ca="1" si="133"/>
        <v/>
      </c>
      <c r="EC149" t="str">
        <f t="shared" si="134"/>
        <v/>
      </c>
      <c r="ED149" t="str">
        <f t="shared" ca="1" si="135"/>
        <v/>
      </c>
      <c r="EE149" t="str">
        <f t="shared" si="136"/>
        <v/>
      </c>
      <c r="EF149" t="str">
        <f t="shared" ca="1" si="137"/>
        <v/>
      </c>
      <c r="EG149" t="str">
        <f t="shared" si="138"/>
        <v/>
      </c>
      <c r="EH149" t="str">
        <f t="shared" ca="1" si="139"/>
        <v/>
      </c>
      <c r="EI149" t="str">
        <f t="shared" si="140"/>
        <v/>
      </c>
      <c r="EJ149" t="str">
        <f t="shared" ca="1" si="141"/>
        <v/>
      </c>
      <c r="EK149" t="str">
        <f t="shared" ca="1" si="96"/>
        <v/>
      </c>
      <c r="EL149" t="s">
        <v>924</v>
      </c>
      <c r="EM149" t="s">
        <v>158</v>
      </c>
      <c r="EN149">
        <v>2838</v>
      </c>
      <c r="EO149">
        <v>772</v>
      </c>
      <c r="EP149">
        <v>652</v>
      </c>
      <c r="EQ149">
        <v>128714</v>
      </c>
      <c r="ER149" t="s">
        <v>158</v>
      </c>
      <c r="ES149">
        <v>20356</v>
      </c>
      <c r="ET149">
        <v>1887</v>
      </c>
      <c r="EU149">
        <v>2</v>
      </c>
      <c r="EV149" t="s">
        <v>156</v>
      </c>
      <c r="EW149">
        <v>1024</v>
      </c>
      <c r="EX149">
        <v>2</v>
      </c>
      <c r="EY149">
        <v>48000</v>
      </c>
      <c r="EZ149">
        <v>-16</v>
      </c>
      <c r="FA149" t="s">
        <v>170</v>
      </c>
      <c r="FB149">
        <v>2</v>
      </c>
      <c r="FC149" t="s">
        <v>199</v>
      </c>
      <c r="FD149" t="s">
        <v>158</v>
      </c>
      <c r="FE149">
        <v>345011</v>
      </c>
      <c r="FF149">
        <v>130330</v>
      </c>
      <c r="FG149" t="s">
        <v>158</v>
      </c>
      <c r="FH149" t="s">
        <v>158</v>
      </c>
      <c r="FI149">
        <v>345001</v>
      </c>
      <c r="FJ149" t="s">
        <v>158</v>
      </c>
      <c r="FK149">
        <v>373498</v>
      </c>
      <c r="FL149" t="s">
        <v>158</v>
      </c>
      <c r="FM149">
        <v>369904</v>
      </c>
      <c r="FN149">
        <v>347870</v>
      </c>
      <c r="FO149">
        <v>369124</v>
      </c>
      <c r="FP149">
        <v>1594</v>
      </c>
      <c r="FQ149">
        <v>1491</v>
      </c>
      <c r="FR149" t="s">
        <v>158</v>
      </c>
      <c r="FS149">
        <v>347867</v>
      </c>
      <c r="FT149">
        <v>347868</v>
      </c>
      <c r="FU149">
        <v>1590</v>
      </c>
      <c r="FV149" t="s">
        <v>158</v>
      </c>
      <c r="FW149" t="s">
        <v>158</v>
      </c>
      <c r="FX149">
        <v>375386</v>
      </c>
      <c r="FY149">
        <v>348642</v>
      </c>
      <c r="FZ149">
        <v>369777</v>
      </c>
      <c r="GA149">
        <v>348765</v>
      </c>
      <c r="GB149">
        <v>373498</v>
      </c>
      <c r="GC149">
        <v>371904</v>
      </c>
      <c r="GD149">
        <v>375386</v>
      </c>
      <c r="GE149" t="s">
        <v>158</v>
      </c>
      <c r="GF149" t="s">
        <v>158</v>
      </c>
      <c r="GG149">
        <v>369901</v>
      </c>
      <c r="GH149" t="s">
        <v>158</v>
      </c>
      <c r="GI149" t="s">
        <v>158</v>
      </c>
      <c r="GJ149" t="s">
        <v>172</v>
      </c>
      <c r="GK149">
        <v>0</v>
      </c>
      <c r="GL149">
        <v>1887</v>
      </c>
      <c r="GM149">
        <v>1</v>
      </c>
      <c r="GN149" t="s">
        <v>158</v>
      </c>
      <c r="GO149" t="s">
        <v>166</v>
      </c>
      <c r="GP149">
        <v>1024</v>
      </c>
      <c r="GQ149">
        <v>-9</v>
      </c>
      <c r="GR149">
        <v>-326</v>
      </c>
      <c r="GS149">
        <f t="shared" si="142"/>
        <v>1</v>
      </c>
      <c r="GT149" t="str">
        <f t="shared" si="97"/>
        <v>training</v>
      </c>
    </row>
    <row r="150" spans="1:202" x14ac:dyDescent="0.2">
      <c r="A150" t="s">
        <v>154</v>
      </c>
      <c r="B150" t="s">
        <v>154</v>
      </c>
      <c r="C150">
        <v>2344</v>
      </c>
      <c r="D150">
        <v>2344</v>
      </c>
      <c r="E150" t="s">
        <v>155</v>
      </c>
      <c r="F150" t="s">
        <v>156</v>
      </c>
      <c r="G150" t="s">
        <v>156</v>
      </c>
      <c r="H150" t="s">
        <v>156</v>
      </c>
      <c r="I150">
        <v>0</v>
      </c>
      <c r="J150" t="s">
        <v>157</v>
      </c>
      <c r="K150">
        <v>1</v>
      </c>
      <c r="L150" t="s">
        <v>154</v>
      </c>
      <c r="M150" t="s">
        <v>154</v>
      </c>
      <c r="N150" t="s">
        <v>154</v>
      </c>
      <c r="O150" t="s">
        <v>158</v>
      </c>
      <c r="P150" t="s">
        <v>154</v>
      </c>
      <c r="Q150" t="s">
        <v>154</v>
      </c>
      <c r="R150" t="s">
        <v>158</v>
      </c>
      <c r="S150">
        <v>0</v>
      </c>
      <c r="T150">
        <v>2</v>
      </c>
      <c r="U150">
        <v>0</v>
      </c>
      <c r="V150" t="s">
        <v>158</v>
      </c>
      <c r="W150" t="s">
        <v>158</v>
      </c>
      <c r="X150">
        <v>3</v>
      </c>
      <c r="Y150" t="s">
        <v>158</v>
      </c>
      <c r="Z150">
        <v>22</v>
      </c>
      <c r="AA150">
        <v>0</v>
      </c>
      <c r="AB150">
        <v>22</v>
      </c>
      <c r="AC150">
        <v>3</v>
      </c>
      <c r="AD150">
        <v>3</v>
      </c>
      <c r="AE150">
        <v>0</v>
      </c>
      <c r="AF150">
        <v>0</v>
      </c>
      <c r="AG150" t="s">
        <v>158</v>
      </c>
      <c r="AH150">
        <v>3</v>
      </c>
      <c r="AI150">
        <v>3</v>
      </c>
      <c r="AJ150">
        <v>0</v>
      </c>
      <c r="AK150" t="s">
        <v>158</v>
      </c>
      <c r="AL150" t="s">
        <v>158</v>
      </c>
      <c r="AM150">
        <v>22</v>
      </c>
      <c r="AN150">
        <v>3</v>
      </c>
      <c r="AO150">
        <v>3</v>
      </c>
      <c r="AP150">
        <v>3</v>
      </c>
      <c r="AQ150">
        <v>22</v>
      </c>
      <c r="AR150">
        <v>22</v>
      </c>
      <c r="AS150">
        <v>22</v>
      </c>
      <c r="AT150">
        <v>3</v>
      </c>
      <c r="AU150" t="s">
        <v>158</v>
      </c>
      <c r="AV150">
        <v>22</v>
      </c>
      <c r="AW150" t="s">
        <v>158</v>
      </c>
      <c r="AX150">
        <v>0</v>
      </c>
      <c r="AY150" t="s">
        <v>159</v>
      </c>
      <c r="AZ150">
        <v>170</v>
      </c>
      <c r="BA150">
        <v>246</v>
      </c>
      <c r="BB150" t="s">
        <v>210</v>
      </c>
      <c r="BC150" t="s">
        <v>161</v>
      </c>
      <c r="BD150" t="b">
        <v>0</v>
      </c>
      <c r="BE150" t="s">
        <v>158</v>
      </c>
      <c r="BF150" t="b">
        <v>0</v>
      </c>
      <c r="BH150" t="s">
        <v>225</v>
      </c>
      <c r="BI150" t="s">
        <v>211</v>
      </c>
      <c r="BJ150" t="b">
        <v>0</v>
      </c>
      <c r="BK150" t="s">
        <v>163</v>
      </c>
      <c r="BL150" t="b">
        <v>0</v>
      </c>
      <c r="BM150">
        <v>18</v>
      </c>
      <c r="BN150" t="s">
        <v>164</v>
      </c>
      <c r="BO150" t="s">
        <v>165</v>
      </c>
      <c r="BP150" t="s">
        <v>164</v>
      </c>
      <c r="BQ150" t="s">
        <v>166</v>
      </c>
      <c r="BR150">
        <v>768</v>
      </c>
      <c r="BS150" t="s">
        <v>156</v>
      </c>
      <c r="BT150" t="s">
        <v>178</v>
      </c>
      <c r="BU150" t="s">
        <v>158</v>
      </c>
      <c r="BV150" t="s">
        <v>158</v>
      </c>
      <c r="BW150">
        <v>1</v>
      </c>
      <c r="BX150">
        <v>3</v>
      </c>
      <c r="BY150">
        <v>0</v>
      </c>
      <c r="BZ150">
        <v>1</v>
      </c>
      <c r="CA150" t="s">
        <v>226</v>
      </c>
      <c r="CB150" t="s">
        <v>156</v>
      </c>
      <c r="CC150">
        <v>2</v>
      </c>
      <c r="CD150" t="b">
        <v>0</v>
      </c>
      <c r="CE150" t="s">
        <v>168</v>
      </c>
      <c r="CF150" t="s">
        <v>227</v>
      </c>
      <c r="CG150" t="s">
        <v>158</v>
      </c>
      <c r="CH150">
        <v>0</v>
      </c>
      <c r="CI150">
        <v>1</v>
      </c>
      <c r="CJ150" t="s">
        <v>158</v>
      </c>
      <c r="CK150" t="s">
        <v>169</v>
      </c>
      <c r="CL150" t="s">
        <v>169</v>
      </c>
      <c r="CM150" t="s">
        <v>169</v>
      </c>
      <c r="CN150" t="s">
        <v>169</v>
      </c>
      <c r="CO150" t="s">
        <v>158</v>
      </c>
      <c r="CP150" t="s">
        <v>169</v>
      </c>
      <c r="CQ150">
        <v>1</v>
      </c>
      <c r="CR150">
        <v>2802</v>
      </c>
      <c r="CS150" t="str">
        <f t="shared" si="98"/>
        <v/>
      </c>
      <c r="CT150" t="str">
        <f t="shared" ca="1" si="99"/>
        <v/>
      </c>
      <c r="CU150" t="str">
        <f t="shared" si="100"/>
        <v/>
      </c>
      <c r="CV150" t="str">
        <f t="shared" ca="1" si="101"/>
        <v/>
      </c>
      <c r="CW150" t="str">
        <f t="shared" si="102"/>
        <v/>
      </c>
      <c r="CX150" t="str">
        <f t="shared" ca="1" si="103"/>
        <v/>
      </c>
      <c r="CY150" t="str">
        <f t="shared" si="104"/>
        <v/>
      </c>
      <c r="CZ150" t="str">
        <f t="shared" ca="1" si="105"/>
        <v/>
      </c>
      <c r="DA150" t="str">
        <f t="shared" si="106"/>
        <v/>
      </c>
      <c r="DB150" t="str">
        <f t="shared" ca="1" si="107"/>
        <v/>
      </c>
      <c r="DC150" t="str">
        <f t="shared" si="108"/>
        <v/>
      </c>
      <c r="DD150" t="str">
        <f t="shared" ca="1" si="109"/>
        <v/>
      </c>
      <c r="DE150" t="str">
        <f t="shared" si="110"/>
        <v/>
      </c>
      <c r="DF150" t="str">
        <f t="shared" ca="1" si="111"/>
        <v/>
      </c>
      <c r="DG150" t="str">
        <f t="shared" si="112"/>
        <v/>
      </c>
      <c r="DH150" t="str">
        <f t="shared" ca="1" si="113"/>
        <v/>
      </c>
      <c r="DI150" t="str">
        <f t="shared" si="114"/>
        <v/>
      </c>
      <c r="DJ150" t="str">
        <f t="shared" ca="1" si="115"/>
        <v/>
      </c>
      <c r="DK150" t="str">
        <f t="shared" si="116"/>
        <v/>
      </c>
      <c r="DL150" t="str">
        <f t="shared" ca="1" si="117"/>
        <v/>
      </c>
      <c r="DM150" t="str">
        <f t="shared" si="118"/>
        <v/>
      </c>
      <c r="DN150" t="str">
        <f t="shared" ca="1" si="119"/>
        <v/>
      </c>
      <c r="DO150" t="str">
        <f t="shared" si="120"/>
        <v/>
      </c>
      <c r="DP150" t="str">
        <f t="shared" ca="1" si="121"/>
        <v/>
      </c>
      <c r="DQ150" t="str">
        <f t="shared" si="122"/>
        <v/>
      </c>
      <c r="DR150" t="str">
        <f t="shared" ca="1" si="123"/>
        <v/>
      </c>
      <c r="DS150" t="str">
        <f t="shared" si="124"/>
        <v/>
      </c>
      <c r="DT150" t="str">
        <f t="shared" ca="1" si="125"/>
        <v/>
      </c>
      <c r="DU150" t="str">
        <f t="shared" si="126"/>
        <v/>
      </c>
      <c r="DV150" t="str">
        <f t="shared" ca="1" si="127"/>
        <v/>
      </c>
      <c r="DW150" t="str">
        <f t="shared" si="128"/>
        <v/>
      </c>
      <c r="DX150" t="str">
        <f t="shared" ca="1" si="129"/>
        <v/>
      </c>
      <c r="DY150" t="str">
        <f t="shared" si="130"/>
        <v/>
      </c>
      <c r="DZ150" t="str">
        <f t="shared" ca="1" si="131"/>
        <v/>
      </c>
      <c r="EA150" t="str">
        <f t="shared" si="132"/>
        <v/>
      </c>
      <c r="EB150" t="str">
        <f t="shared" ca="1" si="133"/>
        <v/>
      </c>
      <c r="EC150" t="str">
        <f t="shared" si="134"/>
        <v/>
      </c>
      <c r="ED150" t="str">
        <f t="shared" ca="1" si="135"/>
        <v/>
      </c>
      <c r="EE150" t="str">
        <f t="shared" si="136"/>
        <v/>
      </c>
      <c r="EF150" t="str">
        <f t="shared" ca="1" si="137"/>
        <v/>
      </c>
      <c r="EG150" t="str">
        <f t="shared" si="138"/>
        <v/>
      </c>
      <c r="EH150" t="str">
        <f t="shared" ca="1" si="139"/>
        <v/>
      </c>
      <c r="EI150" t="str">
        <f t="shared" si="140"/>
        <v/>
      </c>
      <c r="EJ150" t="str">
        <f t="shared" ca="1" si="141"/>
        <v/>
      </c>
      <c r="EK150" t="str">
        <f t="shared" ca="1" si="96"/>
        <v/>
      </c>
      <c r="EL150" t="s">
        <v>924</v>
      </c>
      <c r="EM150" t="s">
        <v>158</v>
      </c>
      <c r="EN150">
        <v>2838</v>
      </c>
      <c r="EO150">
        <v>772</v>
      </c>
      <c r="EP150">
        <v>652</v>
      </c>
      <c r="EQ150">
        <v>128714</v>
      </c>
      <c r="ER150" t="s">
        <v>158</v>
      </c>
      <c r="ES150">
        <v>20356</v>
      </c>
      <c r="ET150">
        <v>2802</v>
      </c>
      <c r="EU150">
        <v>2</v>
      </c>
      <c r="EV150" t="s">
        <v>156</v>
      </c>
      <c r="EW150">
        <v>1024</v>
      </c>
      <c r="EX150">
        <v>2</v>
      </c>
      <c r="EY150">
        <v>48000</v>
      </c>
      <c r="EZ150">
        <v>-16</v>
      </c>
      <c r="FA150" t="s">
        <v>170</v>
      </c>
      <c r="FB150">
        <v>2</v>
      </c>
      <c r="FC150" t="s">
        <v>199</v>
      </c>
      <c r="FD150" t="s">
        <v>158</v>
      </c>
      <c r="FE150">
        <v>345011</v>
      </c>
      <c r="FF150">
        <v>130330</v>
      </c>
      <c r="FG150" t="s">
        <v>158</v>
      </c>
      <c r="FH150" t="s">
        <v>158</v>
      </c>
      <c r="FI150">
        <v>345001</v>
      </c>
      <c r="FJ150" t="s">
        <v>158</v>
      </c>
      <c r="FK150">
        <v>379236</v>
      </c>
      <c r="FL150" t="s">
        <v>158</v>
      </c>
      <c r="FM150">
        <v>375513</v>
      </c>
      <c r="FN150">
        <v>347870</v>
      </c>
      <c r="FO150">
        <v>369124</v>
      </c>
      <c r="FP150">
        <v>1594</v>
      </c>
      <c r="FQ150">
        <v>1491</v>
      </c>
      <c r="FR150" t="s">
        <v>158</v>
      </c>
      <c r="FS150">
        <v>347867</v>
      </c>
      <c r="FT150">
        <v>347868</v>
      </c>
      <c r="FU150">
        <v>1590</v>
      </c>
      <c r="FV150" t="s">
        <v>158</v>
      </c>
      <c r="FW150" t="s">
        <v>158</v>
      </c>
      <c r="FX150">
        <v>382039</v>
      </c>
      <c r="FY150">
        <v>348642</v>
      </c>
      <c r="FZ150">
        <v>369777</v>
      </c>
      <c r="GA150">
        <v>348765</v>
      </c>
      <c r="GB150">
        <v>379236</v>
      </c>
      <c r="GC150">
        <v>377513</v>
      </c>
      <c r="GD150">
        <v>382039</v>
      </c>
      <c r="GE150" t="s">
        <v>158</v>
      </c>
      <c r="GF150" t="s">
        <v>158</v>
      </c>
      <c r="GG150">
        <v>375509</v>
      </c>
      <c r="GH150" t="s">
        <v>158</v>
      </c>
      <c r="GI150" t="s">
        <v>158</v>
      </c>
      <c r="GJ150" t="s">
        <v>172</v>
      </c>
      <c r="GK150">
        <v>0</v>
      </c>
      <c r="GL150">
        <v>4689</v>
      </c>
      <c r="GM150">
        <v>2</v>
      </c>
      <c r="GN150" t="s">
        <v>158</v>
      </c>
      <c r="GO150" t="s">
        <v>166</v>
      </c>
      <c r="GP150">
        <v>1024</v>
      </c>
      <c r="GQ150">
        <v>155</v>
      </c>
      <c r="GR150">
        <v>285</v>
      </c>
      <c r="GS150">
        <f t="shared" si="142"/>
        <v>2</v>
      </c>
      <c r="GT150" t="str">
        <f t="shared" si="97"/>
        <v>training</v>
      </c>
    </row>
    <row r="151" spans="1:202" x14ac:dyDescent="0.2">
      <c r="A151" t="s">
        <v>154</v>
      </c>
      <c r="B151" t="s">
        <v>154</v>
      </c>
      <c r="C151">
        <v>2502</v>
      </c>
      <c r="D151">
        <v>2502</v>
      </c>
      <c r="E151" t="s">
        <v>155</v>
      </c>
      <c r="F151" t="s">
        <v>156</v>
      </c>
      <c r="G151" t="s">
        <v>156</v>
      </c>
      <c r="H151" t="s">
        <v>156</v>
      </c>
      <c r="I151">
        <v>0</v>
      </c>
      <c r="J151" t="s">
        <v>157</v>
      </c>
      <c r="K151">
        <v>0</v>
      </c>
      <c r="L151" t="s">
        <v>154</v>
      </c>
      <c r="M151" t="s">
        <v>154</v>
      </c>
      <c r="N151" t="s">
        <v>154</v>
      </c>
      <c r="O151" t="s">
        <v>158</v>
      </c>
      <c r="P151" t="s">
        <v>154</v>
      </c>
      <c r="Q151" t="s">
        <v>154</v>
      </c>
      <c r="R151" t="s">
        <v>158</v>
      </c>
      <c r="S151">
        <v>0</v>
      </c>
      <c r="T151">
        <v>2</v>
      </c>
      <c r="U151">
        <v>0</v>
      </c>
      <c r="V151" t="s">
        <v>158</v>
      </c>
      <c r="W151" t="s">
        <v>158</v>
      </c>
      <c r="X151">
        <v>3</v>
      </c>
      <c r="Y151" t="s">
        <v>158</v>
      </c>
      <c r="Z151">
        <v>23</v>
      </c>
      <c r="AA151">
        <v>0</v>
      </c>
      <c r="AB151">
        <v>23</v>
      </c>
      <c r="AC151">
        <v>3</v>
      </c>
      <c r="AD151">
        <v>3</v>
      </c>
      <c r="AE151">
        <v>0</v>
      </c>
      <c r="AF151">
        <v>0</v>
      </c>
      <c r="AG151" t="s">
        <v>158</v>
      </c>
      <c r="AH151">
        <v>3</v>
      </c>
      <c r="AI151">
        <v>3</v>
      </c>
      <c r="AJ151">
        <v>0</v>
      </c>
      <c r="AK151" t="s">
        <v>158</v>
      </c>
      <c r="AL151" t="s">
        <v>158</v>
      </c>
      <c r="AM151">
        <v>23</v>
      </c>
      <c r="AN151">
        <v>3</v>
      </c>
      <c r="AO151">
        <v>3</v>
      </c>
      <c r="AP151">
        <v>3</v>
      </c>
      <c r="AQ151">
        <v>23</v>
      </c>
      <c r="AR151">
        <v>23</v>
      </c>
      <c r="AS151">
        <v>23</v>
      </c>
      <c r="AT151">
        <v>3</v>
      </c>
      <c r="AU151" t="s">
        <v>158</v>
      </c>
      <c r="AV151">
        <v>23</v>
      </c>
      <c r="AW151" t="s">
        <v>158</v>
      </c>
      <c r="AX151">
        <v>0</v>
      </c>
      <c r="AY151" t="s">
        <v>159</v>
      </c>
      <c r="AZ151">
        <v>-110</v>
      </c>
      <c r="BA151">
        <v>171</v>
      </c>
      <c r="BB151" t="s">
        <v>210</v>
      </c>
      <c r="BC151" t="s">
        <v>161</v>
      </c>
      <c r="BD151" t="b">
        <v>0</v>
      </c>
      <c r="BE151" t="s">
        <v>158</v>
      </c>
      <c r="BF151" t="b">
        <v>0</v>
      </c>
      <c r="BH151" t="s">
        <v>225</v>
      </c>
      <c r="BI151" t="s">
        <v>211</v>
      </c>
      <c r="BJ151" t="b">
        <v>0</v>
      </c>
      <c r="BK151" t="s">
        <v>163</v>
      </c>
      <c r="BL151" t="b">
        <v>0</v>
      </c>
      <c r="BM151">
        <v>18</v>
      </c>
      <c r="BN151" t="s">
        <v>164</v>
      </c>
      <c r="BO151" t="s">
        <v>165</v>
      </c>
      <c r="BP151" t="s">
        <v>164</v>
      </c>
      <c r="BQ151" t="s">
        <v>166</v>
      </c>
      <c r="BR151">
        <v>768</v>
      </c>
      <c r="BS151" t="s">
        <v>156</v>
      </c>
      <c r="BT151" t="s">
        <v>173</v>
      </c>
      <c r="BU151" t="s">
        <v>158</v>
      </c>
      <c r="BV151" t="s">
        <v>158</v>
      </c>
      <c r="BW151">
        <v>2</v>
      </c>
      <c r="BX151">
        <v>3</v>
      </c>
      <c r="BY151">
        <v>0</v>
      </c>
      <c r="BZ151">
        <v>2</v>
      </c>
      <c r="CA151" t="s">
        <v>226</v>
      </c>
      <c r="CB151" t="s">
        <v>156</v>
      </c>
      <c r="CC151">
        <v>2</v>
      </c>
      <c r="CD151" t="b">
        <v>0</v>
      </c>
      <c r="CE151" t="s">
        <v>168</v>
      </c>
      <c r="CF151" t="s">
        <v>227</v>
      </c>
      <c r="CG151" t="s">
        <v>158</v>
      </c>
      <c r="CH151">
        <v>0</v>
      </c>
      <c r="CI151">
        <v>1</v>
      </c>
      <c r="CJ151" t="s">
        <v>158</v>
      </c>
      <c r="CK151" t="s">
        <v>169</v>
      </c>
      <c r="CL151" t="s">
        <v>169</v>
      </c>
      <c r="CM151" t="s">
        <v>169</v>
      </c>
      <c r="CN151" t="s">
        <v>169</v>
      </c>
      <c r="CO151" t="s">
        <v>158</v>
      </c>
      <c r="CP151" t="s">
        <v>169</v>
      </c>
      <c r="CQ151">
        <v>1</v>
      </c>
      <c r="CR151">
        <v>2817</v>
      </c>
      <c r="CS151" t="str">
        <f t="shared" si="98"/>
        <v/>
      </c>
      <c r="CT151" t="str">
        <f t="shared" ca="1" si="99"/>
        <v/>
      </c>
      <c r="CU151" t="str">
        <f t="shared" si="100"/>
        <v/>
      </c>
      <c r="CV151" t="str">
        <f t="shared" ca="1" si="101"/>
        <v/>
      </c>
      <c r="CW151" t="str">
        <f t="shared" si="102"/>
        <v/>
      </c>
      <c r="CX151" t="str">
        <f t="shared" ca="1" si="103"/>
        <v/>
      </c>
      <c r="CY151" t="str">
        <f t="shared" si="104"/>
        <v/>
      </c>
      <c r="CZ151" t="str">
        <f t="shared" ca="1" si="105"/>
        <v/>
      </c>
      <c r="DA151" t="str">
        <f t="shared" si="106"/>
        <v/>
      </c>
      <c r="DB151" t="str">
        <f t="shared" ca="1" si="107"/>
        <v/>
      </c>
      <c r="DC151" t="str">
        <f t="shared" si="108"/>
        <v/>
      </c>
      <c r="DD151" t="str">
        <f t="shared" ca="1" si="109"/>
        <v/>
      </c>
      <c r="DE151" t="str">
        <f t="shared" si="110"/>
        <v/>
      </c>
      <c r="DF151" t="str">
        <f t="shared" ca="1" si="111"/>
        <v/>
      </c>
      <c r="DG151" t="str">
        <f t="shared" si="112"/>
        <v/>
      </c>
      <c r="DH151" t="str">
        <f t="shared" ca="1" si="113"/>
        <v/>
      </c>
      <c r="DI151" t="str">
        <f t="shared" si="114"/>
        <v/>
      </c>
      <c r="DJ151" t="str">
        <f t="shared" ca="1" si="115"/>
        <v/>
      </c>
      <c r="DK151" t="str">
        <f t="shared" si="116"/>
        <v/>
      </c>
      <c r="DL151" t="str">
        <f t="shared" ca="1" si="117"/>
        <v/>
      </c>
      <c r="DM151" t="str">
        <f t="shared" si="118"/>
        <v/>
      </c>
      <c r="DN151" t="str">
        <f t="shared" ca="1" si="119"/>
        <v/>
      </c>
      <c r="DO151" t="str">
        <f t="shared" si="120"/>
        <v/>
      </c>
      <c r="DP151" t="str">
        <f t="shared" ca="1" si="121"/>
        <v/>
      </c>
      <c r="DQ151" t="str">
        <f t="shared" si="122"/>
        <v/>
      </c>
      <c r="DR151" t="str">
        <f t="shared" ca="1" si="123"/>
        <v/>
      </c>
      <c r="DS151" t="str">
        <f t="shared" si="124"/>
        <v/>
      </c>
      <c r="DT151" t="str">
        <f t="shared" ca="1" si="125"/>
        <v/>
      </c>
      <c r="DU151" t="str">
        <f t="shared" si="126"/>
        <v/>
      </c>
      <c r="DV151" t="str">
        <f t="shared" ca="1" si="127"/>
        <v/>
      </c>
      <c r="DW151" t="str">
        <f t="shared" si="128"/>
        <v/>
      </c>
      <c r="DX151" t="str">
        <f t="shared" ca="1" si="129"/>
        <v/>
      </c>
      <c r="DY151" t="str">
        <f t="shared" si="130"/>
        <v/>
      </c>
      <c r="DZ151" t="str">
        <f t="shared" ca="1" si="131"/>
        <v/>
      </c>
      <c r="EA151" t="str">
        <f t="shared" si="132"/>
        <v/>
      </c>
      <c r="EB151" t="str">
        <f t="shared" ca="1" si="133"/>
        <v/>
      </c>
      <c r="EC151" t="str">
        <f t="shared" si="134"/>
        <v/>
      </c>
      <c r="ED151" t="str">
        <f t="shared" ca="1" si="135"/>
        <v/>
      </c>
      <c r="EE151" t="str">
        <f t="shared" si="136"/>
        <v/>
      </c>
      <c r="EF151" t="str">
        <f t="shared" ca="1" si="137"/>
        <v/>
      </c>
      <c r="EG151" t="str">
        <f t="shared" si="138"/>
        <v/>
      </c>
      <c r="EH151" t="str">
        <f t="shared" ca="1" si="139"/>
        <v/>
      </c>
      <c r="EI151" t="str">
        <f t="shared" si="140"/>
        <v/>
      </c>
      <c r="EJ151" t="str">
        <f t="shared" ca="1" si="141"/>
        <v/>
      </c>
      <c r="EK151" t="str">
        <f t="shared" ca="1" si="96"/>
        <v/>
      </c>
      <c r="EL151" t="s">
        <v>924</v>
      </c>
      <c r="EM151" t="s">
        <v>158</v>
      </c>
      <c r="EN151">
        <v>2838</v>
      </c>
      <c r="EO151">
        <v>772</v>
      </c>
      <c r="EP151">
        <v>652</v>
      </c>
      <c r="EQ151">
        <v>128714</v>
      </c>
      <c r="ER151" t="s">
        <v>158</v>
      </c>
      <c r="ES151">
        <v>20356</v>
      </c>
      <c r="ET151">
        <v>2817</v>
      </c>
      <c r="EU151">
        <v>2</v>
      </c>
      <c r="EV151" t="s">
        <v>156</v>
      </c>
      <c r="EW151">
        <v>1024</v>
      </c>
      <c r="EX151">
        <v>2</v>
      </c>
      <c r="EY151">
        <v>48000</v>
      </c>
      <c r="EZ151">
        <v>-16</v>
      </c>
      <c r="FA151" t="s">
        <v>170</v>
      </c>
      <c r="FB151">
        <v>2</v>
      </c>
      <c r="FC151" t="s">
        <v>199</v>
      </c>
      <c r="FD151" t="s">
        <v>158</v>
      </c>
      <c r="FE151">
        <v>345011</v>
      </c>
      <c r="FF151">
        <v>130330</v>
      </c>
      <c r="FG151" t="s">
        <v>158</v>
      </c>
      <c r="FH151" t="s">
        <v>158</v>
      </c>
      <c r="FI151">
        <v>345001</v>
      </c>
      <c r="FJ151" t="s">
        <v>158</v>
      </c>
      <c r="FK151">
        <v>385721</v>
      </c>
      <c r="FL151" t="s">
        <v>158</v>
      </c>
      <c r="FM151">
        <v>382165</v>
      </c>
      <c r="FN151">
        <v>347870</v>
      </c>
      <c r="FO151">
        <v>369124</v>
      </c>
      <c r="FP151">
        <v>1594</v>
      </c>
      <c r="FQ151">
        <v>1491</v>
      </c>
      <c r="FR151" t="s">
        <v>158</v>
      </c>
      <c r="FS151">
        <v>347867</v>
      </c>
      <c r="FT151">
        <v>347868</v>
      </c>
      <c r="FU151">
        <v>1590</v>
      </c>
      <c r="FV151" t="s">
        <v>158</v>
      </c>
      <c r="FW151" t="s">
        <v>158</v>
      </c>
      <c r="FX151">
        <v>388539</v>
      </c>
      <c r="FY151">
        <v>348642</v>
      </c>
      <c r="FZ151">
        <v>369777</v>
      </c>
      <c r="GA151">
        <v>348765</v>
      </c>
      <c r="GB151">
        <v>385721</v>
      </c>
      <c r="GC151">
        <v>384165</v>
      </c>
      <c r="GD151">
        <v>388539</v>
      </c>
      <c r="GE151" t="s">
        <v>158</v>
      </c>
      <c r="GF151" t="s">
        <v>158</v>
      </c>
      <c r="GG151">
        <v>382161</v>
      </c>
      <c r="GH151" t="s">
        <v>158</v>
      </c>
      <c r="GI151" t="s">
        <v>158</v>
      </c>
      <c r="GJ151" t="s">
        <v>172</v>
      </c>
      <c r="GK151">
        <v>0</v>
      </c>
      <c r="GL151">
        <v>7506</v>
      </c>
      <c r="GM151">
        <v>3</v>
      </c>
      <c r="GN151" t="s">
        <v>158</v>
      </c>
      <c r="GO151" t="s">
        <v>166</v>
      </c>
      <c r="GP151">
        <v>1024</v>
      </c>
      <c r="GQ151">
        <v>-50</v>
      </c>
      <c r="GR151">
        <v>180</v>
      </c>
      <c r="GS151">
        <f t="shared" si="142"/>
        <v>3</v>
      </c>
      <c r="GT151" t="str">
        <f t="shared" si="97"/>
        <v>training</v>
      </c>
    </row>
    <row r="152" spans="1:202" x14ac:dyDescent="0.2">
      <c r="A152" t="s">
        <v>154</v>
      </c>
      <c r="B152" t="s">
        <v>154</v>
      </c>
      <c r="C152">
        <v>2594</v>
      </c>
      <c r="D152">
        <v>2594</v>
      </c>
      <c r="E152" t="s">
        <v>155</v>
      </c>
      <c r="F152" t="s">
        <v>156</v>
      </c>
      <c r="G152" t="s">
        <v>156</v>
      </c>
      <c r="H152" t="s">
        <v>156</v>
      </c>
      <c r="I152">
        <v>0</v>
      </c>
      <c r="J152" t="s">
        <v>157</v>
      </c>
      <c r="K152">
        <v>1</v>
      </c>
      <c r="L152" t="s">
        <v>154</v>
      </c>
      <c r="M152" t="s">
        <v>154</v>
      </c>
      <c r="N152" t="s">
        <v>154</v>
      </c>
      <c r="O152" t="s">
        <v>158</v>
      </c>
      <c r="P152" t="s">
        <v>154</v>
      </c>
      <c r="Q152" t="s">
        <v>154</v>
      </c>
      <c r="R152" t="s">
        <v>158</v>
      </c>
      <c r="S152">
        <v>0</v>
      </c>
      <c r="T152">
        <v>2</v>
      </c>
      <c r="U152">
        <v>0</v>
      </c>
      <c r="V152" t="s">
        <v>158</v>
      </c>
      <c r="W152" t="s">
        <v>158</v>
      </c>
      <c r="X152">
        <v>3</v>
      </c>
      <c r="Y152" t="s">
        <v>158</v>
      </c>
      <c r="Z152">
        <v>24</v>
      </c>
      <c r="AA152">
        <v>0</v>
      </c>
      <c r="AB152">
        <v>24</v>
      </c>
      <c r="AC152">
        <v>3</v>
      </c>
      <c r="AD152">
        <v>3</v>
      </c>
      <c r="AE152">
        <v>0</v>
      </c>
      <c r="AF152">
        <v>0</v>
      </c>
      <c r="AG152" t="s">
        <v>158</v>
      </c>
      <c r="AH152">
        <v>3</v>
      </c>
      <c r="AI152">
        <v>3</v>
      </c>
      <c r="AJ152">
        <v>0</v>
      </c>
      <c r="AK152" t="s">
        <v>158</v>
      </c>
      <c r="AL152" t="s">
        <v>158</v>
      </c>
      <c r="AM152">
        <v>24</v>
      </c>
      <c r="AN152">
        <v>3</v>
      </c>
      <c r="AO152">
        <v>3</v>
      </c>
      <c r="AP152">
        <v>3</v>
      </c>
      <c r="AQ152">
        <v>24</v>
      </c>
      <c r="AR152">
        <v>24</v>
      </c>
      <c r="AS152">
        <v>24</v>
      </c>
      <c r="AT152">
        <v>3</v>
      </c>
      <c r="AU152" t="s">
        <v>158</v>
      </c>
      <c r="AV152">
        <v>24</v>
      </c>
      <c r="AW152" t="s">
        <v>158</v>
      </c>
      <c r="AX152">
        <v>0</v>
      </c>
      <c r="AY152" t="s">
        <v>159</v>
      </c>
      <c r="AZ152">
        <v>-227</v>
      </c>
      <c r="BA152">
        <v>150</v>
      </c>
      <c r="BB152" t="s">
        <v>210</v>
      </c>
      <c r="BC152" t="s">
        <v>161</v>
      </c>
      <c r="BD152" t="b">
        <v>0</v>
      </c>
      <c r="BE152" t="s">
        <v>158</v>
      </c>
      <c r="BF152" t="b">
        <v>0</v>
      </c>
      <c r="BH152" t="s">
        <v>225</v>
      </c>
      <c r="BI152" t="s">
        <v>211</v>
      </c>
      <c r="BJ152" t="b">
        <v>0</v>
      </c>
      <c r="BK152" t="s">
        <v>163</v>
      </c>
      <c r="BL152" t="b">
        <v>0</v>
      </c>
      <c r="BM152">
        <v>18</v>
      </c>
      <c r="BN152" t="s">
        <v>164</v>
      </c>
      <c r="BO152" t="s">
        <v>165</v>
      </c>
      <c r="BP152" t="s">
        <v>164</v>
      </c>
      <c r="BQ152" t="s">
        <v>166</v>
      </c>
      <c r="BR152">
        <v>768</v>
      </c>
      <c r="BS152" t="s">
        <v>156</v>
      </c>
      <c r="BT152" t="s">
        <v>176</v>
      </c>
      <c r="BU152" t="s">
        <v>158</v>
      </c>
      <c r="BV152" t="s">
        <v>158</v>
      </c>
      <c r="BW152">
        <v>3</v>
      </c>
      <c r="BX152">
        <v>3</v>
      </c>
      <c r="BY152">
        <v>0</v>
      </c>
      <c r="BZ152">
        <v>3</v>
      </c>
      <c r="CA152" t="s">
        <v>226</v>
      </c>
      <c r="CB152" t="s">
        <v>156</v>
      </c>
      <c r="CC152">
        <v>3</v>
      </c>
      <c r="CD152" t="b">
        <v>0</v>
      </c>
      <c r="CE152" t="s">
        <v>168</v>
      </c>
      <c r="CF152" t="s">
        <v>227</v>
      </c>
      <c r="CG152" t="s">
        <v>158</v>
      </c>
      <c r="CH152">
        <v>0</v>
      </c>
      <c r="CI152">
        <v>1</v>
      </c>
      <c r="CJ152" t="s">
        <v>158</v>
      </c>
      <c r="CK152" t="s">
        <v>169</v>
      </c>
      <c r="CL152" t="s">
        <v>169</v>
      </c>
      <c r="CM152" t="s">
        <v>169</v>
      </c>
      <c r="CN152" t="s">
        <v>169</v>
      </c>
      <c r="CO152" t="s">
        <v>158</v>
      </c>
      <c r="CP152" t="s">
        <v>169</v>
      </c>
      <c r="CQ152">
        <v>1</v>
      </c>
      <c r="CR152">
        <v>2873</v>
      </c>
      <c r="CS152" t="str">
        <f t="shared" si="98"/>
        <v/>
      </c>
      <c r="CT152" t="str">
        <f t="shared" ca="1" si="99"/>
        <v/>
      </c>
      <c r="CU152" t="str">
        <f t="shared" si="100"/>
        <v/>
      </c>
      <c r="CV152" t="str">
        <f t="shared" ca="1" si="101"/>
        <v/>
      </c>
      <c r="CW152" t="str">
        <f t="shared" si="102"/>
        <v/>
      </c>
      <c r="CX152" t="str">
        <f t="shared" ca="1" si="103"/>
        <v/>
      </c>
      <c r="CY152" t="str">
        <f t="shared" si="104"/>
        <v/>
      </c>
      <c r="CZ152" t="str">
        <f t="shared" ca="1" si="105"/>
        <v/>
      </c>
      <c r="DA152" t="str">
        <f t="shared" si="106"/>
        <v/>
      </c>
      <c r="DB152" t="str">
        <f t="shared" ca="1" si="107"/>
        <v/>
      </c>
      <c r="DC152" t="str">
        <f t="shared" si="108"/>
        <v/>
      </c>
      <c r="DD152" t="str">
        <f t="shared" ca="1" si="109"/>
        <v/>
      </c>
      <c r="DE152" t="str">
        <f t="shared" si="110"/>
        <v/>
      </c>
      <c r="DF152" t="str">
        <f t="shared" ca="1" si="111"/>
        <v/>
      </c>
      <c r="DG152" t="str">
        <f t="shared" si="112"/>
        <v/>
      </c>
      <c r="DH152" t="str">
        <f t="shared" ca="1" si="113"/>
        <v/>
      </c>
      <c r="DI152" t="str">
        <f t="shared" si="114"/>
        <v/>
      </c>
      <c r="DJ152" t="str">
        <f t="shared" ca="1" si="115"/>
        <v/>
      </c>
      <c r="DK152" t="str">
        <f t="shared" si="116"/>
        <v/>
      </c>
      <c r="DL152" t="str">
        <f t="shared" ca="1" si="117"/>
        <v/>
      </c>
      <c r="DM152" t="str">
        <f t="shared" si="118"/>
        <v/>
      </c>
      <c r="DN152" t="str">
        <f t="shared" ca="1" si="119"/>
        <v/>
      </c>
      <c r="DO152" t="str">
        <f t="shared" si="120"/>
        <v/>
      </c>
      <c r="DP152" t="str">
        <f t="shared" ca="1" si="121"/>
        <v/>
      </c>
      <c r="DQ152" t="str">
        <f t="shared" si="122"/>
        <v/>
      </c>
      <c r="DR152" t="str">
        <f t="shared" ca="1" si="123"/>
        <v/>
      </c>
      <c r="DS152" t="str">
        <f t="shared" si="124"/>
        <v/>
      </c>
      <c r="DT152" t="str">
        <f t="shared" ca="1" si="125"/>
        <v/>
      </c>
      <c r="DU152" t="str">
        <f t="shared" si="126"/>
        <v/>
      </c>
      <c r="DV152" t="str">
        <f t="shared" ca="1" si="127"/>
        <v/>
      </c>
      <c r="DW152" t="str">
        <f t="shared" si="128"/>
        <v/>
      </c>
      <c r="DX152" t="str">
        <f t="shared" ca="1" si="129"/>
        <v/>
      </c>
      <c r="DY152" t="str">
        <f t="shared" si="130"/>
        <v/>
      </c>
      <c r="DZ152" t="str">
        <f t="shared" ca="1" si="131"/>
        <v/>
      </c>
      <c r="EA152" t="str">
        <f t="shared" si="132"/>
        <v/>
      </c>
      <c r="EB152" t="str">
        <f t="shared" ca="1" si="133"/>
        <v/>
      </c>
      <c r="EC152" t="str">
        <f t="shared" si="134"/>
        <v/>
      </c>
      <c r="ED152" t="str">
        <f t="shared" ca="1" si="135"/>
        <v/>
      </c>
      <c r="EE152" t="str">
        <f t="shared" si="136"/>
        <v/>
      </c>
      <c r="EF152" t="str">
        <f t="shared" ca="1" si="137"/>
        <v/>
      </c>
      <c r="EG152" t="str">
        <f t="shared" si="138"/>
        <v/>
      </c>
      <c r="EH152" t="str">
        <f t="shared" ca="1" si="139"/>
        <v/>
      </c>
      <c r="EI152" t="str">
        <f t="shared" si="140"/>
        <v/>
      </c>
      <c r="EJ152" t="str">
        <f t="shared" ca="1" si="141"/>
        <v/>
      </c>
      <c r="EK152" t="str">
        <f t="shared" ca="1" si="96"/>
        <v/>
      </c>
      <c r="EL152" t="s">
        <v>924</v>
      </c>
      <c r="EM152" t="s">
        <v>158</v>
      </c>
      <c r="EN152">
        <v>2838</v>
      </c>
      <c r="EO152">
        <v>772</v>
      </c>
      <c r="EP152">
        <v>652</v>
      </c>
      <c r="EQ152">
        <v>128714</v>
      </c>
      <c r="ER152" t="s">
        <v>158</v>
      </c>
      <c r="ES152">
        <v>20356</v>
      </c>
      <c r="ET152">
        <v>2873</v>
      </c>
      <c r="EU152">
        <v>2</v>
      </c>
      <c r="EV152" t="s">
        <v>156</v>
      </c>
      <c r="EW152">
        <v>1024</v>
      </c>
      <c r="EX152">
        <v>2</v>
      </c>
      <c r="EY152">
        <v>48000</v>
      </c>
      <c r="EZ152">
        <v>-16</v>
      </c>
      <c r="FA152" t="s">
        <v>170</v>
      </c>
      <c r="FB152">
        <v>2</v>
      </c>
      <c r="FC152" t="s">
        <v>199</v>
      </c>
      <c r="FD152" t="s">
        <v>158</v>
      </c>
      <c r="FE152">
        <v>345011</v>
      </c>
      <c r="FF152">
        <v>130330</v>
      </c>
      <c r="FG152" t="s">
        <v>158</v>
      </c>
      <c r="FH152" t="s">
        <v>158</v>
      </c>
      <c r="FI152">
        <v>345001</v>
      </c>
      <c r="FJ152" t="s">
        <v>158</v>
      </c>
      <c r="FK152">
        <v>392164</v>
      </c>
      <c r="FL152" t="s">
        <v>158</v>
      </c>
      <c r="FM152">
        <v>388665</v>
      </c>
      <c r="FN152">
        <v>347870</v>
      </c>
      <c r="FO152">
        <v>369124</v>
      </c>
      <c r="FP152">
        <v>1594</v>
      </c>
      <c r="FQ152">
        <v>1491</v>
      </c>
      <c r="FR152" t="s">
        <v>158</v>
      </c>
      <c r="FS152">
        <v>347867</v>
      </c>
      <c r="FT152">
        <v>347868</v>
      </c>
      <c r="FU152">
        <v>1590</v>
      </c>
      <c r="FV152" t="s">
        <v>158</v>
      </c>
      <c r="FW152" t="s">
        <v>158</v>
      </c>
      <c r="FX152">
        <v>395039</v>
      </c>
      <c r="FY152">
        <v>348642</v>
      </c>
      <c r="FZ152">
        <v>369777</v>
      </c>
      <c r="GA152">
        <v>348765</v>
      </c>
      <c r="GB152">
        <v>392165</v>
      </c>
      <c r="GC152">
        <v>390665</v>
      </c>
      <c r="GD152">
        <v>395039</v>
      </c>
      <c r="GE152" t="s">
        <v>158</v>
      </c>
      <c r="GF152" t="s">
        <v>158</v>
      </c>
      <c r="GG152">
        <v>388661</v>
      </c>
      <c r="GH152" t="s">
        <v>158</v>
      </c>
      <c r="GI152" t="s">
        <v>158</v>
      </c>
      <c r="GJ152" t="s">
        <v>172</v>
      </c>
      <c r="GK152">
        <v>0</v>
      </c>
      <c r="GL152">
        <v>10379</v>
      </c>
      <c r="GM152">
        <v>4</v>
      </c>
      <c r="GN152" t="s">
        <v>158</v>
      </c>
      <c r="GO152" t="s">
        <v>166</v>
      </c>
      <c r="GP152">
        <v>1024</v>
      </c>
      <c r="GQ152">
        <v>-260</v>
      </c>
      <c r="GR152">
        <v>180</v>
      </c>
      <c r="GS152">
        <f t="shared" si="142"/>
        <v>4</v>
      </c>
      <c r="GT152" t="str">
        <f t="shared" si="97"/>
        <v>training</v>
      </c>
    </row>
    <row r="153" spans="1:202" x14ac:dyDescent="0.2">
      <c r="A153" t="s">
        <v>154</v>
      </c>
      <c r="B153" t="s">
        <v>154</v>
      </c>
      <c r="C153">
        <v>2535</v>
      </c>
      <c r="D153">
        <v>2535</v>
      </c>
      <c r="E153" t="s">
        <v>155</v>
      </c>
      <c r="F153" t="s">
        <v>156</v>
      </c>
      <c r="G153" t="s">
        <v>156</v>
      </c>
      <c r="H153" t="s">
        <v>156</v>
      </c>
      <c r="I153">
        <v>0</v>
      </c>
      <c r="J153" t="s">
        <v>157</v>
      </c>
      <c r="K153">
        <v>1</v>
      </c>
      <c r="L153" t="s">
        <v>154</v>
      </c>
      <c r="M153" t="s">
        <v>154</v>
      </c>
      <c r="N153" t="s">
        <v>154</v>
      </c>
      <c r="O153" t="s">
        <v>158</v>
      </c>
      <c r="P153" t="s">
        <v>154</v>
      </c>
      <c r="Q153" t="s">
        <v>154</v>
      </c>
      <c r="R153" t="s">
        <v>158</v>
      </c>
      <c r="S153">
        <v>0</v>
      </c>
      <c r="T153">
        <v>2</v>
      </c>
      <c r="U153">
        <v>0</v>
      </c>
      <c r="V153" t="s">
        <v>158</v>
      </c>
      <c r="W153" t="s">
        <v>158</v>
      </c>
      <c r="X153">
        <v>3</v>
      </c>
      <c r="Y153" t="s">
        <v>158</v>
      </c>
      <c r="Z153">
        <v>25</v>
      </c>
      <c r="AA153">
        <v>0</v>
      </c>
      <c r="AB153">
        <v>25</v>
      </c>
      <c r="AC153">
        <v>3</v>
      </c>
      <c r="AD153">
        <v>3</v>
      </c>
      <c r="AE153">
        <v>0</v>
      </c>
      <c r="AF153">
        <v>0</v>
      </c>
      <c r="AG153" t="s">
        <v>158</v>
      </c>
      <c r="AH153">
        <v>3</v>
      </c>
      <c r="AI153">
        <v>3</v>
      </c>
      <c r="AJ153">
        <v>0</v>
      </c>
      <c r="AK153" t="s">
        <v>158</v>
      </c>
      <c r="AL153" t="s">
        <v>158</v>
      </c>
      <c r="AM153">
        <v>25</v>
      </c>
      <c r="AN153">
        <v>3</v>
      </c>
      <c r="AO153">
        <v>3</v>
      </c>
      <c r="AP153">
        <v>3</v>
      </c>
      <c r="AQ153">
        <v>25</v>
      </c>
      <c r="AR153">
        <v>25</v>
      </c>
      <c r="AS153">
        <v>25</v>
      </c>
      <c r="AT153">
        <v>3</v>
      </c>
      <c r="AU153" t="s">
        <v>158</v>
      </c>
      <c r="AV153">
        <v>25</v>
      </c>
      <c r="AW153" t="s">
        <v>158</v>
      </c>
      <c r="AX153">
        <v>0</v>
      </c>
      <c r="AY153" t="s">
        <v>159</v>
      </c>
      <c r="AZ153">
        <v>-154</v>
      </c>
      <c r="BA153">
        <v>136</v>
      </c>
      <c r="BB153" t="s">
        <v>210</v>
      </c>
      <c r="BC153" t="s">
        <v>161</v>
      </c>
      <c r="BD153" t="b">
        <v>0</v>
      </c>
      <c r="BE153" t="s">
        <v>158</v>
      </c>
      <c r="BF153" t="b">
        <v>0</v>
      </c>
      <c r="BH153" t="s">
        <v>225</v>
      </c>
      <c r="BI153" t="s">
        <v>211</v>
      </c>
      <c r="BJ153" t="b">
        <v>0</v>
      </c>
      <c r="BK153" t="s">
        <v>163</v>
      </c>
      <c r="BL153" t="b">
        <v>0</v>
      </c>
      <c r="BM153">
        <v>18</v>
      </c>
      <c r="BN153" t="s">
        <v>164</v>
      </c>
      <c r="BO153" t="s">
        <v>165</v>
      </c>
      <c r="BP153" t="s">
        <v>164</v>
      </c>
      <c r="BQ153" t="s">
        <v>166</v>
      </c>
      <c r="BR153">
        <v>768</v>
      </c>
      <c r="BS153" t="s">
        <v>156</v>
      </c>
      <c r="BT153" t="s">
        <v>175</v>
      </c>
      <c r="BU153" t="s">
        <v>158</v>
      </c>
      <c r="BV153" t="s">
        <v>158</v>
      </c>
      <c r="BW153">
        <v>4</v>
      </c>
      <c r="BX153">
        <v>3</v>
      </c>
      <c r="BY153">
        <v>0</v>
      </c>
      <c r="BZ153">
        <v>4</v>
      </c>
      <c r="CA153" t="s">
        <v>226</v>
      </c>
      <c r="CB153" t="s">
        <v>156</v>
      </c>
      <c r="CC153">
        <v>4</v>
      </c>
      <c r="CD153" t="b">
        <v>0</v>
      </c>
      <c r="CE153" t="s">
        <v>168</v>
      </c>
      <c r="CF153" t="s">
        <v>227</v>
      </c>
      <c r="CG153" t="s">
        <v>158</v>
      </c>
      <c r="CH153">
        <v>0</v>
      </c>
      <c r="CI153">
        <v>1</v>
      </c>
      <c r="CJ153" t="s">
        <v>158</v>
      </c>
      <c r="CK153" t="s">
        <v>169</v>
      </c>
      <c r="CL153" t="s">
        <v>169</v>
      </c>
      <c r="CM153" t="s">
        <v>169</v>
      </c>
      <c r="CN153" t="s">
        <v>169</v>
      </c>
      <c r="CO153" t="s">
        <v>158</v>
      </c>
      <c r="CP153" t="s">
        <v>169</v>
      </c>
      <c r="CQ153">
        <v>1</v>
      </c>
      <c r="CR153">
        <v>2296</v>
      </c>
      <c r="CS153" t="str">
        <f t="shared" si="98"/>
        <v/>
      </c>
      <c r="CT153" t="str">
        <f t="shared" ca="1" si="99"/>
        <v/>
      </c>
      <c r="CU153" t="str">
        <f t="shared" si="100"/>
        <v/>
      </c>
      <c r="CV153" t="str">
        <f t="shared" ca="1" si="101"/>
        <v/>
      </c>
      <c r="CW153" t="str">
        <f t="shared" si="102"/>
        <v/>
      </c>
      <c r="CX153" t="str">
        <f t="shared" ca="1" si="103"/>
        <v/>
      </c>
      <c r="CY153" t="str">
        <f t="shared" si="104"/>
        <v/>
      </c>
      <c r="CZ153" t="str">
        <f t="shared" ca="1" si="105"/>
        <v/>
      </c>
      <c r="DA153" t="str">
        <f t="shared" si="106"/>
        <v/>
      </c>
      <c r="DB153" t="str">
        <f t="shared" ca="1" si="107"/>
        <v/>
      </c>
      <c r="DC153" t="str">
        <f t="shared" si="108"/>
        <v/>
      </c>
      <c r="DD153" t="str">
        <f t="shared" ca="1" si="109"/>
        <v/>
      </c>
      <c r="DE153" t="str">
        <f t="shared" si="110"/>
        <v/>
      </c>
      <c r="DF153" t="str">
        <f t="shared" ca="1" si="111"/>
        <v/>
      </c>
      <c r="DG153" t="str">
        <f t="shared" si="112"/>
        <v/>
      </c>
      <c r="DH153" t="str">
        <f t="shared" ca="1" si="113"/>
        <v/>
      </c>
      <c r="DI153" t="str">
        <f t="shared" si="114"/>
        <v/>
      </c>
      <c r="DJ153" t="str">
        <f t="shared" ca="1" si="115"/>
        <v/>
      </c>
      <c r="DK153" t="str">
        <f t="shared" si="116"/>
        <v/>
      </c>
      <c r="DL153" t="str">
        <f t="shared" ca="1" si="117"/>
        <v/>
      </c>
      <c r="DM153" t="str">
        <f t="shared" si="118"/>
        <v/>
      </c>
      <c r="DN153" t="str">
        <f t="shared" ca="1" si="119"/>
        <v/>
      </c>
      <c r="DO153" t="str">
        <f t="shared" si="120"/>
        <v/>
      </c>
      <c r="DP153" t="str">
        <f t="shared" ca="1" si="121"/>
        <v/>
      </c>
      <c r="DQ153" t="str">
        <f t="shared" si="122"/>
        <v/>
      </c>
      <c r="DR153" t="str">
        <f t="shared" ca="1" si="123"/>
        <v/>
      </c>
      <c r="DS153" t="str">
        <f t="shared" si="124"/>
        <v/>
      </c>
      <c r="DT153" t="str">
        <f t="shared" ca="1" si="125"/>
        <v/>
      </c>
      <c r="DU153" t="str">
        <f t="shared" si="126"/>
        <v/>
      </c>
      <c r="DV153" t="str">
        <f t="shared" ca="1" si="127"/>
        <v/>
      </c>
      <c r="DW153" t="str">
        <f t="shared" si="128"/>
        <v/>
      </c>
      <c r="DX153" t="str">
        <f t="shared" ca="1" si="129"/>
        <v/>
      </c>
      <c r="DY153" t="str">
        <f t="shared" si="130"/>
        <v/>
      </c>
      <c r="DZ153" t="str">
        <f t="shared" ca="1" si="131"/>
        <v/>
      </c>
      <c r="EA153" t="str">
        <f t="shared" si="132"/>
        <v/>
      </c>
      <c r="EB153" t="str">
        <f t="shared" ca="1" si="133"/>
        <v/>
      </c>
      <c r="EC153" t="str">
        <f t="shared" si="134"/>
        <v/>
      </c>
      <c r="ED153" t="str">
        <f t="shared" ca="1" si="135"/>
        <v/>
      </c>
      <c r="EE153" t="str">
        <f t="shared" si="136"/>
        <v/>
      </c>
      <c r="EF153" t="str">
        <f t="shared" ca="1" si="137"/>
        <v/>
      </c>
      <c r="EG153" t="str">
        <f t="shared" si="138"/>
        <v/>
      </c>
      <c r="EH153" t="str">
        <f t="shared" ca="1" si="139"/>
        <v/>
      </c>
      <c r="EI153" t="str">
        <f t="shared" si="140"/>
        <v/>
      </c>
      <c r="EJ153" t="str">
        <f t="shared" ca="1" si="141"/>
        <v/>
      </c>
      <c r="EK153" t="str">
        <f t="shared" ca="1" si="96"/>
        <v/>
      </c>
      <c r="EL153" t="s">
        <v>924</v>
      </c>
      <c r="EM153" t="s">
        <v>158</v>
      </c>
      <c r="EN153">
        <v>2838</v>
      </c>
      <c r="EO153">
        <v>772</v>
      </c>
      <c r="EP153">
        <v>652</v>
      </c>
      <c r="EQ153">
        <v>128714</v>
      </c>
      <c r="ER153" t="s">
        <v>158</v>
      </c>
      <c r="ES153">
        <v>20356</v>
      </c>
      <c r="ET153">
        <v>2296</v>
      </c>
      <c r="EU153">
        <v>2</v>
      </c>
      <c r="EV153" t="s">
        <v>156</v>
      </c>
      <c r="EW153">
        <v>1024</v>
      </c>
      <c r="EX153">
        <v>2</v>
      </c>
      <c r="EY153">
        <v>48000</v>
      </c>
      <c r="EZ153">
        <v>-16</v>
      </c>
      <c r="FA153" t="s">
        <v>170</v>
      </c>
      <c r="FB153">
        <v>2</v>
      </c>
      <c r="FC153" t="s">
        <v>199</v>
      </c>
      <c r="FD153" t="s">
        <v>158</v>
      </c>
      <c r="FE153">
        <v>345011</v>
      </c>
      <c r="FF153">
        <v>130330</v>
      </c>
      <c r="FG153" t="s">
        <v>158</v>
      </c>
      <c r="FH153" t="s">
        <v>158</v>
      </c>
      <c r="FI153">
        <v>345001</v>
      </c>
      <c r="FJ153" t="s">
        <v>158</v>
      </c>
      <c r="FK153">
        <v>398479</v>
      </c>
      <c r="FL153" t="s">
        <v>158</v>
      </c>
      <c r="FM153">
        <v>395166</v>
      </c>
      <c r="FN153">
        <v>347870</v>
      </c>
      <c r="FO153">
        <v>369124</v>
      </c>
      <c r="FP153">
        <v>1594</v>
      </c>
      <c r="FQ153">
        <v>1491</v>
      </c>
      <c r="FR153" t="s">
        <v>158</v>
      </c>
      <c r="FS153">
        <v>347867</v>
      </c>
      <c r="FT153">
        <v>347868</v>
      </c>
      <c r="FU153">
        <v>1590</v>
      </c>
      <c r="FV153" t="s">
        <v>158</v>
      </c>
      <c r="FW153" t="s">
        <v>158</v>
      </c>
      <c r="FX153">
        <v>400776</v>
      </c>
      <c r="FY153">
        <v>348642</v>
      </c>
      <c r="FZ153">
        <v>369777</v>
      </c>
      <c r="GA153">
        <v>348765</v>
      </c>
      <c r="GB153">
        <v>398479</v>
      </c>
      <c r="GC153">
        <v>397166</v>
      </c>
      <c r="GD153">
        <v>400776</v>
      </c>
      <c r="GE153" t="s">
        <v>158</v>
      </c>
      <c r="GF153" t="s">
        <v>158</v>
      </c>
      <c r="GG153">
        <v>395162</v>
      </c>
      <c r="GH153" t="s">
        <v>158</v>
      </c>
      <c r="GI153" t="s">
        <v>158</v>
      </c>
      <c r="GJ153" t="s">
        <v>172</v>
      </c>
      <c r="GK153">
        <v>0</v>
      </c>
      <c r="GL153">
        <v>12675</v>
      </c>
      <c r="GM153">
        <v>5</v>
      </c>
      <c r="GN153" t="s">
        <v>158</v>
      </c>
      <c r="GO153" t="s">
        <v>166</v>
      </c>
      <c r="GP153">
        <v>1024</v>
      </c>
      <c r="GQ153">
        <v>-115</v>
      </c>
      <c r="GR153">
        <v>165</v>
      </c>
      <c r="GS153">
        <f t="shared" si="142"/>
        <v>5</v>
      </c>
      <c r="GT153" t="str">
        <f t="shared" si="97"/>
        <v>training</v>
      </c>
    </row>
    <row r="154" spans="1:202" x14ac:dyDescent="0.2">
      <c r="A154" t="s">
        <v>154</v>
      </c>
      <c r="B154" t="s">
        <v>154</v>
      </c>
      <c r="C154">
        <v>3039</v>
      </c>
      <c r="D154">
        <v>3039</v>
      </c>
      <c r="E154" t="s">
        <v>155</v>
      </c>
      <c r="F154" t="s">
        <v>156</v>
      </c>
      <c r="G154" t="s">
        <v>156</v>
      </c>
      <c r="H154" t="s">
        <v>156</v>
      </c>
      <c r="I154">
        <v>0</v>
      </c>
      <c r="J154" t="s">
        <v>157</v>
      </c>
      <c r="K154">
        <v>1</v>
      </c>
      <c r="L154" t="s">
        <v>154</v>
      </c>
      <c r="M154" t="s">
        <v>154</v>
      </c>
      <c r="N154" t="s">
        <v>154</v>
      </c>
      <c r="O154" t="s">
        <v>158</v>
      </c>
      <c r="P154" t="s">
        <v>154</v>
      </c>
      <c r="Q154" t="s">
        <v>154</v>
      </c>
      <c r="R154" t="s">
        <v>158</v>
      </c>
      <c r="S154">
        <v>0</v>
      </c>
      <c r="T154">
        <v>2</v>
      </c>
      <c r="U154">
        <v>0</v>
      </c>
      <c r="V154" t="s">
        <v>158</v>
      </c>
      <c r="W154" t="s">
        <v>158</v>
      </c>
      <c r="X154">
        <v>3</v>
      </c>
      <c r="Y154" t="s">
        <v>158</v>
      </c>
      <c r="Z154">
        <v>26</v>
      </c>
      <c r="AA154">
        <v>0</v>
      </c>
      <c r="AB154">
        <v>26</v>
      </c>
      <c r="AC154">
        <v>3</v>
      </c>
      <c r="AD154">
        <v>3</v>
      </c>
      <c r="AE154">
        <v>0</v>
      </c>
      <c r="AF154">
        <v>0</v>
      </c>
      <c r="AG154" t="s">
        <v>158</v>
      </c>
      <c r="AH154">
        <v>3</v>
      </c>
      <c r="AI154">
        <v>3</v>
      </c>
      <c r="AJ154">
        <v>0</v>
      </c>
      <c r="AK154" t="s">
        <v>158</v>
      </c>
      <c r="AL154" t="s">
        <v>158</v>
      </c>
      <c r="AM154">
        <v>26</v>
      </c>
      <c r="AN154">
        <v>3</v>
      </c>
      <c r="AO154">
        <v>3</v>
      </c>
      <c r="AP154">
        <v>3</v>
      </c>
      <c r="AQ154">
        <v>26</v>
      </c>
      <c r="AR154">
        <v>26</v>
      </c>
      <c r="AS154">
        <v>26</v>
      </c>
      <c r="AT154">
        <v>3</v>
      </c>
      <c r="AU154" t="s">
        <v>158</v>
      </c>
      <c r="AV154">
        <v>26</v>
      </c>
      <c r="AW154" t="s">
        <v>158</v>
      </c>
      <c r="AX154">
        <v>0</v>
      </c>
      <c r="AY154" t="s">
        <v>159</v>
      </c>
      <c r="AZ154">
        <v>-180</v>
      </c>
      <c r="BA154">
        <v>230</v>
      </c>
      <c r="BB154" t="s">
        <v>210</v>
      </c>
      <c r="BC154" t="s">
        <v>161</v>
      </c>
      <c r="BD154" t="b">
        <v>0</v>
      </c>
      <c r="BE154" t="s">
        <v>158</v>
      </c>
      <c r="BF154" t="b">
        <v>0</v>
      </c>
      <c r="BH154" t="s">
        <v>225</v>
      </c>
      <c r="BI154" t="s">
        <v>211</v>
      </c>
      <c r="BJ154" t="b">
        <v>0</v>
      </c>
      <c r="BK154" t="s">
        <v>163</v>
      </c>
      <c r="BL154" t="b">
        <v>0</v>
      </c>
      <c r="BM154">
        <v>18</v>
      </c>
      <c r="BN154" t="s">
        <v>164</v>
      </c>
      <c r="BO154" t="s">
        <v>165</v>
      </c>
      <c r="BP154" t="s">
        <v>164</v>
      </c>
      <c r="BQ154" t="s">
        <v>166</v>
      </c>
      <c r="BR154">
        <v>768</v>
      </c>
      <c r="BS154" t="s">
        <v>156</v>
      </c>
      <c r="BT154" t="s">
        <v>167</v>
      </c>
      <c r="BU154" t="s">
        <v>158</v>
      </c>
      <c r="BV154" t="s">
        <v>158</v>
      </c>
      <c r="BW154">
        <v>5</v>
      </c>
      <c r="BX154">
        <v>3</v>
      </c>
      <c r="BY154">
        <v>0</v>
      </c>
      <c r="BZ154">
        <v>5</v>
      </c>
      <c r="CA154" t="s">
        <v>226</v>
      </c>
      <c r="CB154" t="s">
        <v>156</v>
      </c>
      <c r="CC154">
        <v>5</v>
      </c>
      <c r="CD154" t="b">
        <v>0</v>
      </c>
      <c r="CE154" t="s">
        <v>168</v>
      </c>
      <c r="CF154" t="s">
        <v>227</v>
      </c>
      <c r="CG154" t="s">
        <v>158</v>
      </c>
      <c r="CH154">
        <v>0</v>
      </c>
      <c r="CI154">
        <v>1</v>
      </c>
      <c r="CJ154" t="s">
        <v>158</v>
      </c>
      <c r="CK154" t="s">
        <v>169</v>
      </c>
      <c r="CL154" t="s">
        <v>169</v>
      </c>
      <c r="CM154" t="s">
        <v>169</v>
      </c>
      <c r="CN154" t="s">
        <v>169</v>
      </c>
      <c r="CO154" t="s">
        <v>158</v>
      </c>
      <c r="CP154" t="s">
        <v>169</v>
      </c>
      <c r="CQ154">
        <v>1</v>
      </c>
      <c r="CR154">
        <v>5561</v>
      </c>
      <c r="CS154" t="str">
        <f t="shared" si="98"/>
        <v/>
      </c>
      <c r="CT154" t="str">
        <f t="shared" ca="1" si="99"/>
        <v/>
      </c>
      <c r="CU154" t="str">
        <f t="shared" si="100"/>
        <v/>
      </c>
      <c r="CV154" t="str">
        <f t="shared" ca="1" si="101"/>
        <v/>
      </c>
      <c r="CW154" t="str">
        <f t="shared" si="102"/>
        <v/>
      </c>
      <c r="CX154" t="str">
        <f t="shared" ca="1" si="103"/>
        <v/>
      </c>
      <c r="CY154" t="str">
        <f t="shared" si="104"/>
        <v/>
      </c>
      <c r="CZ154" t="str">
        <f t="shared" ca="1" si="105"/>
        <v/>
      </c>
      <c r="DA154" t="str">
        <f t="shared" si="106"/>
        <v/>
      </c>
      <c r="DB154" t="str">
        <f t="shared" ca="1" si="107"/>
        <v/>
      </c>
      <c r="DC154" t="str">
        <f t="shared" si="108"/>
        <v/>
      </c>
      <c r="DD154" t="str">
        <f t="shared" ca="1" si="109"/>
        <v/>
      </c>
      <c r="DE154" t="str">
        <f t="shared" si="110"/>
        <v/>
      </c>
      <c r="DF154" t="str">
        <f t="shared" ca="1" si="111"/>
        <v/>
      </c>
      <c r="DG154" t="str">
        <f t="shared" si="112"/>
        <v/>
      </c>
      <c r="DH154" t="str">
        <f t="shared" ca="1" si="113"/>
        <v/>
      </c>
      <c r="DI154" t="str">
        <f t="shared" si="114"/>
        <v/>
      </c>
      <c r="DJ154" t="str">
        <f t="shared" ca="1" si="115"/>
        <v/>
      </c>
      <c r="DK154" t="str">
        <f t="shared" si="116"/>
        <v/>
      </c>
      <c r="DL154" t="str">
        <f t="shared" ca="1" si="117"/>
        <v/>
      </c>
      <c r="DM154" t="str">
        <f t="shared" si="118"/>
        <v/>
      </c>
      <c r="DN154" t="str">
        <f t="shared" ca="1" si="119"/>
        <v/>
      </c>
      <c r="DO154" t="str">
        <f t="shared" si="120"/>
        <v/>
      </c>
      <c r="DP154" t="str">
        <f t="shared" ca="1" si="121"/>
        <v/>
      </c>
      <c r="DQ154" t="str">
        <f t="shared" si="122"/>
        <v/>
      </c>
      <c r="DR154" t="str">
        <f t="shared" ca="1" si="123"/>
        <v/>
      </c>
      <c r="DS154" t="str">
        <f t="shared" si="124"/>
        <v/>
      </c>
      <c r="DT154" t="str">
        <f t="shared" ca="1" si="125"/>
        <v/>
      </c>
      <c r="DU154" t="str">
        <f t="shared" si="126"/>
        <v/>
      </c>
      <c r="DV154" t="str">
        <f t="shared" ca="1" si="127"/>
        <v/>
      </c>
      <c r="DW154" t="str">
        <f t="shared" si="128"/>
        <v/>
      </c>
      <c r="DX154" t="str">
        <f t="shared" ca="1" si="129"/>
        <v/>
      </c>
      <c r="DY154" t="str">
        <f t="shared" si="130"/>
        <v/>
      </c>
      <c r="DZ154" t="str">
        <f t="shared" ca="1" si="131"/>
        <v/>
      </c>
      <c r="EA154" t="str">
        <f t="shared" si="132"/>
        <v/>
      </c>
      <c r="EB154" t="str">
        <f t="shared" ca="1" si="133"/>
        <v/>
      </c>
      <c r="EC154" t="str">
        <f t="shared" si="134"/>
        <v/>
      </c>
      <c r="ED154" t="str">
        <f t="shared" ca="1" si="135"/>
        <v/>
      </c>
      <c r="EE154" t="str">
        <f t="shared" si="136"/>
        <v/>
      </c>
      <c r="EF154" t="str">
        <f t="shared" ca="1" si="137"/>
        <v/>
      </c>
      <c r="EG154" t="str">
        <f t="shared" si="138"/>
        <v/>
      </c>
      <c r="EH154" t="str">
        <f t="shared" ca="1" si="139"/>
        <v/>
      </c>
      <c r="EI154" t="str">
        <f t="shared" si="140"/>
        <v/>
      </c>
      <c r="EJ154" t="str">
        <f t="shared" ca="1" si="141"/>
        <v/>
      </c>
      <c r="EK154" t="str">
        <f t="shared" ca="1" si="96"/>
        <v/>
      </c>
      <c r="EL154" t="s">
        <v>924</v>
      </c>
      <c r="EM154" t="s">
        <v>158</v>
      </c>
      <c r="EN154">
        <v>2838</v>
      </c>
      <c r="EO154">
        <v>772</v>
      </c>
      <c r="EP154">
        <v>652</v>
      </c>
      <c r="EQ154">
        <v>128714</v>
      </c>
      <c r="ER154" t="s">
        <v>158</v>
      </c>
      <c r="ES154">
        <v>20356</v>
      </c>
      <c r="ET154">
        <v>5561</v>
      </c>
      <c r="EU154">
        <v>2</v>
      </c>
      <c r="EV154" t="s">
        <v>156</v>
      </c>
      <c r="EW154">
        <v>1024</v>
      </c>
      <c r="EX154">
        <v>2</v>
      </c>
      <c r="EY154">
        <v>48000</v>
      </c>
      <c r="EZ154">
        <v>-16</v>
      </c>
      <c r="FA154" t="s">
        <v>170</v>
      </c>
      <c r="FB154">
        <v>2</v>
      </c>
      <c r="FC154" t="s">
        <v>199</v>
      </c>
      <c r="FD154" t="s">
        <v>158</v>
      </c>
      <c r="FE154">
        <v>345011</v>
      </c>
      <c r="FF154">
        <v>130330</v>
      </c>
      <c r="FG154" t="s">
        <v>158</v>
      </c>
      <c r="FH154" t="s">
        <v>158</v>
      </c>
      <c r="FI154">
        <v>345001</v>
      </c>
      <c r="FJ154" t="s">
        <v>158</v>
      </c>
      <c r="FK154">
        <v>404494</v>
      </c>
      <c r="FL154" t="s">
        <v>158</v>
      </c>
      <c r="FM154">
        <v>400903</v>
      </c>
      <c r="FN154">
        <v>347870</v>
      </c>
      <c r="FO154">
        <v>369124</v>
      </c>
      <c r="FP154">
        <v>1594</v>
      </c>
      <c r="FQ154">
        <v>1491</v>
      </c>
      <c r="FR154" t="s">
        <v>158</v>
      </c>
      <c r="FS154">
        <v>347867</v>
      </c>
      <c r="FT154">
        <v>347868</v>
      </c>
      <c r="FU154">
        <v>1590</v>
      </c>
      <c r="FV154" t="s">
        <v>158</v>
      </c>
      <c r="FW154" t="s">
        <v>158</v>
      </c>
      <c r="FX154">
        <v>410057</v>
      </c>
      <c r="FY154">
        <v>348642</v>
      </c>
      <c r="FZ154">
        <v>369777</v>
      </c>
      <c r="GA154">
        <v>348765</v>
      </c>
      <c r="GB154">
        <v>404495</v>
      </c>
      <c r="GC154">
        <v>402903</v>
      </c>
      <c r="GD154">
        <v>410057</v>
      </c>
      <c r="GE154" t="s">
        <v>158</v>
      </c>
      <c r="GF154" t="s">
        <v>158</v>
      </c>
      <c r="GG154">
        <v>400899</v>
      </c>
      <c r="GH154" t="s">
        <v>158</v>
      </c>
      <c r="GI154" t="s">
        <v>158</v>
      </c>
      <c r="GJ154" t="s">
        <v>172</v>
      </c>
      <c r="GK154">
        <v>0</v>
      </c>
      <c r="GL154">
        <v>18236</v>
      </c>
      <c r="GM154">
        <v>6</v>
      </c>
      <c r="GN154" t="s">
        <v>158</v>
      </c>
      <c r="GO154" t="s">
        <v>166</v>
      </c>
      <c r="GP154">
        <v>1024</v>
      </c>
      <c r="GQ154">
        <v>-190</v>
      </c>
      <c r="GR154">
        <v>264</v>
      </c>
      <c r="GS154">
        <f t="shared" si="142"/>
        <v>6</v>
      </c>
      <c r="GT154" t="str">
        <f t="shared" si="97"/>
        <v>training</v>
      </c>
    </row>
    <row r="155" spans="1:202" x14ac:dyDescent="0.2">
      <c r="A155" t="s">
        <v>154</v>
      </c>
      <c r="B155" t="s">
        <v>154</v>
      </c>
      <c r="C155">
        <v>3144</v>
      </c>
      <c r="D155">
        <v>3144</v>
      </c>
      <c r="E155" t="s">
        <v>155</v>
      </c>
      <c r="F155" t="s">
        <v>156</v>
      </c>
      <c r="G155" t="s">
        <v>156</v>
      </c>
      <c r="H155" t="s">
        <v>156</v>
      </c>
      <c r="I155">
        <v>0</v>
      </c>
      <c r="J155" t="s">
        <v>157</v>
      </c>
      <c r="K155">
        <v>1</v>
      </c>
      <c r="L155" t="s">
        <v>154</v>
      </c>
      <c r="M155" t="s">
        <v>154</v>
      </c>
      <c r="N155" t="s">
        <v>154</v>
      </c>
      <c r="O155" t="s">
        <v>158</v>
      </c>
      <c r="P155" t="s">
        <v>154</v>
      </c>
      <c r="Q155" t="s">
        <v>154</v>
      </c>
      <c r="R155" t="s">
        <v>158</v>
      </c>
      <c r="S155">
        <v>0</v>
      </c>
      <c r="T155">
        <v>2</v>
      </c>
      <c r="U155">
        <v>0</v>
      </c>
      <c r="V155" t="s">
        <v>158</v>
      </c>
      <c r="W155" t="s">
        <v>158</v>
      </c>
      <c r="X155">
        <v>3</v>
      </c>
      <c r="Y155" t="s">
        <v>158</v>
      </c>
      <c r="Z155">
        <v>27</v>
      </c>
      <c r="AA155">
        <v>0</v>
      </c>
      <c r="AB155">
        <v>27</v>
      </c>
      <c r="AC155">
        <v>3</v>
      </c>
      <c r="AD155">
        <v>3</v>
      </c>
      <c r="AE155">
        <v>0</v>
      </c>
      <c r="AF155">
        <v>0</v>
      </c>
      <c r="AG155" t="s">
        <v>158</v>
      </c>
      <c r="AH155">
        <v>3</v>
      </c>
      <c r="AI155">
        <v>3</v>
      </c>
      <c r="AJ155">
        <v>0</v>
      </c>
      <c r="AK155" t="s">
        <v>158</v>
      </c>
      <c r="AL155" t="s">
        <v>158</v>
      </c>
      <c r="AM155">
        <v>27</v>
      </c>
      <c r="AN155">
        <v>3</v>
      </c>
      <c r="AO155">
        <v>3</v>
      </c>
      <c r="AP155">
        <v>3</v>
      </c>
      <c r="AQ155">
        <v>27</v>
      </c>
      <c r="AR155">
        <v>27</v>
      </c>
      <c r="AS155">
        <v>27</v>
      </c>
      <c r="AT155">
        <v>3</v>
      </c>
      <c r="AU155" t="s">
        <v>158</v>
      </c>
      <c r="AV155">
        <v>27</v>
      </c>
      <c r="AW155" t="s">
        <v>158</v>
      </c>
      <c r="AX155">
        <v>0</v>
      </c>
      <c r="AY155" t="s">
        <v>159</v>
      </c>
      <c r="AZ155">
        <v>-152</v>
      </c>
      <c r="BA155">
        <v>-120</v>
      </c>
      <c r="BB155" t="s">
        <v>210</v>
      </c>
      <c r="BC155" t="s">
        <v>161</v>
      </c>
      <c r="BD155" t="b">
        <v>0</v>
      </c>
      <c r="BE155" t="s">
        <v>158</v>
      </c>
      <c r="BF155" t="b">
        <v>0</v>
      </c>
      <c r="BH155" t="s">
        <v>225</v>
      </c>
      <c r="BI155" t="s">
        <v>211</v>
      </c>
      <c r="BJ155" t="b">
        <v>0</v>
      </c>
      <c r="BK155" t="s">
        <v>163</v>
      </c>
      <c r="BL155" t="b">
        <v>0</v>
      </c>
      <c r="BM155">
        <v>18</v>
      </c>
      <c r="BN155" t="s">
        <v>164</v>
      </c>
      <c r="BO155" t="s">
        <v>165</v>
      </c>
      <c r="BP155" t="s">
        <v>164</v>
      </c>
      <c r="BQ155" t="s">
        <v>166</v>
      </c>
      <c r="BR155">
        <v>768</v>
      </c>
      <c r="BS155" t="s">
        <v>156</v>
      </c>
      <c r="BT155" t="s">
        <v>177</v>
      </c>
      <c r="BU155" t="s">
        <v>158</v>
      </c>
      <c r="BV155" t="s">
        <v>158</v>
      </c>
      <c r="BW155">
        <v>6</v>
      </c>
      <c r="BX155">
        <v>3</v>
      </c>
      <c r="BY155">
        <v>0</v>
      </c>
      <c r="BZ155">
        <v>6</v>
      </c>
      <c r="CA155" t="s">
        <v>226</v>
      </c>
      <c r="CB155" t="s">
        <v>156</v>
      </c>
      <c r="CC155">
        <v>6</v>
      </c>
      <c r="CD155" t="b">
        <v>0</v>
      </c>
      <c r="CE155" t="s">
        <v>168</v>
      </c>
      <c r="CF155" t="s">
        <v>227</v>
      </c>
      <c r="CG155" t="s">
        <v>158</v>
      </c>
      <c r="CH155">
        <v>0</v>
      </c>
      <c r="CI155">
        <v>1</v>
      </c>
      <c r="CJ155" t="s">
        <v>158</v>
      </c>
      <c r="CK155" t="s">
        <v>169</v>
      </c>
      <c r="CL155" t="s">
        <v>169</v>
      </c>
      <c r="CM155" t="s">
        <v>169</v>
      </c>
      <c r="CN155" t="s">
        <v>169</v>
      </c>
      <c r="CO155" t="s">
        <v>158</v>
      </c>
      <c r="CP155" t="s">
        <v>169</v>
      </c>
      <c r="CQ155">
        <v>1</v>
      </c>
      <c r="CR155">
        <v>3778</v>
      </c>
      <c r="CS155" t="str">
        <f t="shared" si="98"/>
        <v/>
      </c>
      <c r="CT155" t="str">
        <f t="shared" ca="1" si="99"/>
        <v/>
      </c>
      <c r="CU155" t="str">
        <f t="shared" si="100"/>
        <v/>
      </c>
      <c r="CV155" t="str">
        <f t="shared" ca="1" si="101"/>
        <v/>
      </c>
      <c r="CW155" t="str">
        <f t="shared" si="102"/>
        <v/>
      </c>
      <c r="CX155" t="str">
        <f t="shared" ca="1" si="103"/>
        <v/>
      </c>
      <c r="CY155" t="str">
        <f t="shared" si="104"/>
        <v/>
      </c>
      <c r="CZ155" t="str">
        <f t="shared" ca="1" si="105"/>
        <v/>
      </c>
      <c r="DA155" t="str">
        <f t="shared" si="106"/>
        <v/>
      </c>
      <c r="DB155" t="str">
        <f t="shared" ca="1" si="107"/>
        <v/>
      </c>
      <c r="DC155" t="str">
        <f t="shared" si="108"/>
        <v/>
      </c>
      <c r="DD155" t="str">
        <f t="shared" ca="1" si="109"/>
        <v/>
      </c>
      <c r="DE155" t="str">
        <f t="shared" si="110"/>
        <v/>
      </c>
      <c r="DF155" t="str">
        <f t="shared" ca="1" si="111"/>
        <v/>
      </c>
      <c r="DG155" t="str">
        <f t="shared" si="112"/>
        <v/>
      </c>
      <c r="DH155" t="str">
        <f t="shared" ca="1" si="113"/>
        <v/>
      </c>
      <c r="DI155" t="str">
        <f t="shared" si="114"/>
        <v/>
      </c>
      <c r="DJ155" t="str">
        <f t="shared" ca="1" si="115"/>
        <v/>
      </c>
      <c r="DK155" t="str">
        <f t="shared" si="116"/>
        <v/>
      </c>
      <c r="DL155" t="str">
        <f t="shared" ca="1" si="117"/>
        <v/>
      </c>
      <c r="DM155" t="str">
        <f t="shared" si="118"/>
        <v/>
      </c>
      <c r="DN155" t="str">
        <f t="shared" ca="1" si="119"/>
        <v/>
      </c>
      <c r="DO155" t="str">
        <f t="shared" si="120"/>
        <v/>
      </c>
      <c r="DP155" t="str">
        <f t="shared" ca="1" si="121"/>
        <v/>
      </c>
      <c r="DQ155" t="str">
        <f t="shared" si="122"/>
        <v/>
      </c>
      <c r="DR155" t="str">
        <f t="shared" ca="1" si="123"/>
        <v/>
      </c>
      <c r="DS155" t="str">
        <f t="shared" si="124"/>
        <v/>
      </c>
      <c r="DT155" t="str">
        <f t="shared" ca="1" si="125"/>
        <v/>
      </c>
      <c r="DU155" t="str">
        <f t="shared" si="126"/>
        <v/>
      </c>
      <c r="DV155" t="str">
        <f t="shared" ca="1" si="127"/>
        <v/>
      </c>
      <c r="DW155" t="str">
        <f t="shared" si="128"/>
        <v/>
      </c>
      <c r="DX155" t="str">
        <f t="shared" ca="1" si="129"/>
        <v/>
      </c>
      <c r="DY155" t="str">
        <f t="shared" si="130"/>
        <v/>
      </c>
      <c r="DZ155" t="str">
        <f t="shared" ca="1" si="131"/>
        <v/>
      </c>
      <c r="EA155" t="str">
        <f t="shared" si="132"/>
        <v/>
      </c>
      <c r="EB155" t="str">
        <f t="shared" ca="1" si="133"/>
        <v/>
      </c>
      <c r="EC155" t="str">
        <f t="shared" si="134"/>
        <v/>
      </c>
      <c r="ED155" t="str">
        <f t="shared" ca="1" si="135"/>
        <v/>
      </c>
      <c r="EE155" t="str">
        <f t="shared" si="136"/>
        <v/>
      </c>
      <c r="EF155" t="str">
        <f t="shared" ca="1" si="137"/>
        <v/>
      </c>
      <c r="EG155" t="str">
        <f t="shared" si="138"/>
        <v/>
      </c>
      <c r="EH155" t="str">
        <f t="shared" ca="1" si="139"/>
        <v/>
      </c>
      <c r="EI155" t="str">
        <f t="shared" si="140"/>
        <v/>
      </c>
      <c r="EJ155" t="str">
        <f t="shared" ca="1" si="141"/>
        <v/>
      </c>
      <c r="EK155" t="str">
        <f t="shared" ca="1" si="96"/>
        <v/>
      </c>
      <c r="EL155" t="s">
        <v>924</v>
      </c>
      <c r="EM155" t="s">
        <v>158</v>
      </c>
      <c r="EN155">
        <v>2838</v>
      </c>
      <c r="EO155">
        <v>772</v>
      </c>
      <c r="EP155">
        <v>652</v>
      </c>
      <c r="EQ155">
        <v>128714</v>
      </c>
      <c r="ER155" t="s">
        <v>158</v>
      </c>
      <c r="ES155">
        <v>20356</v>
      </c>
      <c r="ET155">
        <v>3778</v>
      </c>
      <c r="EU155">
        <v>2</v>
      </c>
      <c r="EV155" t="s">
        <v>156</v>
      </c>
      <c r="EW155">
        <v>1024</v>
      </c>
      <c r="EX155">
        <v>2</v>
      </c>
      <c r="EY155">
        <v>48000</v>
      </c>
      <c r="EZ155">
        <v>-16</v>
      </c>
      <c r="FA155" t="s">
        <v>170</v>
      </c>
      <c r="FB155">
        <v>2</v>
      </c>
      <c r="FC155" t="s">
        <v>199</v>
      </c>
      <c r="FD155" t="s">
        <v>158</v>
      </c>
      <c r="FE155">
        <v>345011</v>
      </c>
      <c r="FF155">
        <v>130330</v>
      </c>
      <c r="FG155" t="s">
        <v>158</v>
      </c>
      <c r="FH155" t="s">
        <v>158</v>
      </c>
      <c r="FI155">
        <v>345001</v>
      </c>
      <c r="FJ155" t="s">
        <v>158</v>
      </c>
      <c r="FK155">
        <v>413668</v>
      </c>
      <c r="FL155" t="s">
        <v>158</v>
      </c>
      <c r="FM155">
        <v>410183</v>
      </c>
      <c r="FN155">
        <v>347870</v>
      </c>
      <c r="FO155">
        <v>369124</v>
      </c>
      <c r="FP155">
        <v>1594</v>
      </c>
      <c r="FQ155">
        <v>1491</v>
      </c>
      <c r="FR155" t="s">
        <v>158</v>
      </c>
      <c r="FS155">
        <v>347867</v>
      </c>
      <c r="FT155">
        <v>347868</v>
      </c>
      <c r="FU155">
        <v>1590</v>
      </c>
      <c r="FV155" t="s">
        <v>158</v>
      </c>
      <c r="FW155" t="s">
        <v>158</v>
      </c>
      <c r="FX155">
        <v>417448</v>
      </c>
      <c r="FY155">
        <v>348642</v>
      </c>
      <c r="FZ155">
        <v>369777</v>
      </c>
      <c r="GA155">
        <v>348765</v>
      </c>
      <c r="GB155">
        <v>413669</v>
      </c>
      <c r="GC155">
        <v>412183</v>
      </c>
      <c r="GD155">
        <v>417448</v>
      </c>
      <c r="GE155" t="s">
        <v>158</v>
      </c>
      <c r="GF155" t="s">
        <v>158</v>
      </c>
      <c r="GG155">
        <v>410179</v>
      </c>
      <c r="GH155" t="s">
        <v>158</v>
      </c>
      <c r="GI155" t="s">
        <v>158</v>
      </c>
      <c r="GJ155" t="s">
        <v>172</v>
      </c>
      <c r="GK155">
        <v>0</v>
      </c>
      <c r="GL155">
        <v>22014</v>
      </c>
      <c r="GM155">
        <v>7</v>
      </c>
      <c r="GN155" t="s">
        <v>158</v>
      </c>
      <c r="GO155" t="s">
        <v>166</v>
      </c>
      <c r="GP155">
        <v>1024</v>
      </c>
      <c r="GQ155">
        <v>-180</v>
      </c>
      <c r="GR155">
        <v>-104</v>
      </c>
      <c r="GS155">
        <f t="shared" si="142"/>
        <v>7</v>
      </c>
      <c r="GT155" t="str">
        <f t="shared" si="97"/>
        <v>training</v>
      </c>
    </row>
    <row r="156" spans="1:202" x14ac:dyDescent="0.2">
      <c r="A156" t="s">
        <v>154</v>
      </c>
      <c r="B156" t="s">
        <v>154</v>
      </c>
      <c r="C156">
        <v>1834</v>
      </c>
      <c r="D156">
        <v>1834</v>
      </c>
      <c r="E156" t="s">
        <v>155</v>
      </c>
      <c r="F156" t="s">
        <v>156</v>
      </c>
      <c r="G156" t="s">
        <v>156</v>
      </c>
      <c r="H156" t="s">
        <v>156</v>
      </c>
      <c r="I156">
        <v>0</v>
      </c>
      <c r="J156" t="s">
        <v>157</v>
      </c>
      <c r="K156">
        <v>1</v>
      </c>
      <c r="L156" t="s">
        <v>154</v>
      </c>
      <c r="M156" t="s">
        <v>154</v>
      </c>
      <c r="N156" t="s">
        <v>154</v>
      </c>
      <c r="O156" t="s">
        <v>158</v>
      </c>
      <c r="P156" t="s">
        <v>154</v>
      </c>
      <c r="Q156" t="s">
        <v>154</v>
      </c>
      <c r="R156" t="s">
        <v>158</v>
      </c>
      <c r="S156">
        <v>0</v>
      </c>
      <c r="T156">
        <v>3</v>
      </c>
      <c r="U156">
        <v>0</v>
      </c>
      <c r="V156" t="s">
        <v>158</v>
      </c>
      <c r="W156" t="s">
        <v>158</v>
      </c>
      <c r="X156">
        <v>4</v>
      </c>
      <c r="Y156" t="s">
        <v>158</v>
      </c>
      <c r="Z156">
        <v>28</v>
      </c>
      <c r="AA156">
        <v>0</v>
      </c>
      <c r="AB156">
        <v>28</v>
      </c>
      <c r="AC156">
        <v>4</v>
      </c>
      <c r="AD156">
        <v>4</v>
      </c>
      <c r="AE156">
        <v>0</v>
      </c>
      <c r="AF156">
        <v>0</v>
      </c>
      <c r="AG156" t="s">
        <v>158</v>
      </c>
      <c r="AH156">
        <v>4</v>
      </c>
      <c r="AI156">
        <v>4</v>
      </c>
      <c r="AJ156">
        <v>0</v>
      </c>
      <c r="AK156" t="s">
        <v>158</v>
      </c>
      <c r="AL156" t="s">
        <v>158</v>
      </c>
      <c r="AM156">
        <v>28</v>
      </c>
      <c r="AN156">
        <v>4</v>
      </c>
      <c r="AO156">
        <v>4</v>
      </c>
      <c r="AP156">
        <v>4</v>
      </c>
      <c r="AQ156">
        <v>28</v>
      </c>
      <c r="AR156">
        <v>28</v>
      </c>
      <c r="AS156">
        <v>28</v>
      </c>
      <c r="AT156">
        <v>4</v>
      </c>
      <c r="AU156" t="s">
        <v>158</v>
      </c>
      <c r="AV156">
        <v>28</v>
      </c>
      <c r="AW156" t="s">
        <v>158</v>
      </c>
      <c r="AX156">
        <v>0</v>
      </c>
      <c r="AY156" t="s">
        <v>159</v>
      </c>
      <c r="AZ156">
        <v>-215</v>
      </c>
      <c r="BA156">
        <v>161</v>
      </c>
      <c r="BB156" t="s">
        <v>210</v>
      </c>
      <c r="BC156" t="s">
        <v>161</v>
      </c>
      <c r="BD156" t="b">
        <v>0</v>
      </c>
      <c r="BE156" t="s">
        <v>158</v>
      </c>
      <c r="BF156" t="b">
        <v>0</v>
      </c>
      <c r="BH156" t="s">
        <v>225</v>
      </c>
      <c r="BI156" t="s">
        <v>211</v>
      </c>
      <c r="BJ156" t="b">
        <v>0</v>
      </c>
      <c r="BK156" t="s">
        <v>163</v>
      </c>
      <c r="BL156" t="b">
        <v>0</v>
      </c>
      <c r="BM156">
        <v>18</v>
      </c>
      <c r="BN156" t="s">
        <v>164</v>
      </c>
      <c r="BO156" t="s">
        <v>165</v>
      </c>
      <c r="BP156" t="s">
        <v>164</v>
      </c>
      <c r="BQ156" t="s">
        <v>166</v>
      </c>
      <c r="BR156">
        <v>768</v>
      </c>
      <c r="BS156" t="s">
        <v>156</v>
      </c>
      <c r="BT156" t="s">
        <v>176</v>
      </c>
      <c r="BU156" t="s">
        <v>158</v>
      </c>
      <c r="BV156" t="s">
        <v>158</v>
      </c>
      <c r="BW156">
        <v>0</v>
      </c>
      <c r="BX156">
        <v>4</v>
      </c>
      <c r="BY156">
        <v>0</v>
      </c>
      <c r="BZ156">
        <v>0</v>
      </c>
      <c r="CA156" t="s">
        <v>226</v>
      </c>
      <c r="CB156" t="s">
        <v>156</v>
      </c>
      <c r="CC156">
        <v>1</v>
      </c>
      <c r="CD156" t="b">
        <v>0</v>
      </c>
      <c r="CE156" t="s">
        <v>168</v>
      </c>
      <c r="CF156" t="s">
        <v>227</v>
      </c>
      <c r="CG156" t="s">
        <v>158</v>
      </c>
      <c r="CH156">
        <v>0</v>
      </c>
      <c r="CI156">
        <v>1</v>
      </c>
      <c r="CJ156" t="s">
        <v>158</v>
      </c>
      <c r="CK156" t="s">
        <v>169</v>
      </c>
      <c r="CL156" t="s">
        <v>169</v>
      </c>
      <c r="CM156" t="s">
        <v>169</v>
      </c>
      <c r="CN156" t="s">
        <v>169</v>
      </c>
      <c r="CO156" t="s">
        <v>158</v>
      </c>
      <c r="CP156" t="s">
        <v>169</v>
      </c>
      <c r="CQ156">
        <v>1</v>
      </c>
      <c r="CR156">
        <v>1834</v>
      </c>
      <c r="CS156" t="str">
        <f t="shared" si="98"/>
        <v/>
      </c>
      <c r="CT156" t="str">
        <f t="shared" ca="1" si="99"/>
        <v/>
      </c>
      <c r="CU156" t="str">
        <f t="shared" si="100"/>
        <v/>
      </c>
      <c r="CV156" t="str">
        <f t="shared" ca="1" si="101"/>
        <v/>
      </c>
      <c r="CW156" t="str">
        <f t="shared" si="102"/>
        <v/>
      </c>
      <c r="CX156" t="str">
        <f t="shared" ca="1" si="103"/>
        <v/>
      </c>
      <c r="CY156" t="str">
        <f t="shared" si="104"/>
        <v/>
      </c>
      <c r="CZ156" t="str">
        <f t="shared" ca="1" si="105"/>
        <v/>
      </c>
      <c r="DA156" t="str">
        <f t="shared" si="106"/>
        <v/>
      </c>
      <c r="DB156" t="str">
        <f t="shared" ca="1" si="107"/>
        <v/>
      </c>
      <c r="DC156" t="str">
        <f t="shared" si="108"/>
        <v/>
      </c>
      <c r="DD156" t="str">
        <f t="shared" ca="1" si="109"/>
        <v/>
      </c>
      <c r="DE156" t="str">
        <f t="shared" si="110"/>
        <v/>
      </c>
      <c r="DF156" t="str">
        <f t="shared" ca="1" si="111"/>
        <v/>
      </c>
      <c r="DG156" t="str">
        <f t="shared" si="112"/>
        <v/>
      </c>
      <c r="DH156" t="str">
        <f t="shared" ca="1" si="113"/>
        <v/>
      </c>
      <c r="DI156" t="str">
        <f t="shared" si="114"/>
        <v/>
      </c>
      <c r="DJ156" t="str">
        <f t="shared" ca="1" si="115"/>
        <v/>
      </c>
      <c r="DK156" t="str">
        <f t="shared" si="116"/>
        <v/>
      </c>
      <c r="DL156" t="str">
        <f t="shared" ca="1" si="117"/>
        <v/>
      </c>
      <c r="DM156" t="str">
        <f t="shared" si="118"/>
        <v/>
      </c>
      <c r="DN156" t="str">
        <f t="shared" ca="1" si="119"/>
        <v/>
      </c>
      <c r="DO156" t="str">
        <f t="shared" si="120"/>
        <v/>
      </c>
      <c r="DP156" t="str">
        <f t="shared" ca="1" si="121"/>
        <v/>
      </c>
      <c r="DQ156" t="str">
        <f t="shared" si="122"/>
        <v/>
      </c>
      <c r="DR156" t="str">
        <f t="shared" ca="1" si="123"/>
        <v/>
      </c>
      <c r="DS156" t="str">
        <f t="shared" si="124"/>
        <v/>
      </c>
      <c r="DT156" t="str">
        <f t="shared" ca="1" si="125"/>
        <v/>
      </c>
      <c r="DU156" t="str">
        <f t="shared" si="126"/>
        <v/>
      </c>
      <c r="DV156" t="str">
        <f t="shared" ca="1" si="127"/>
        <v/>
      </c>
      <c r="DW156" t="str">
        <f t="shared" si="128"/>
        <v/>
      </c>
      <c r="DX156" t="str">
        <f t="shared" ca="1" si="129"/>
        <v/>
      </c>
      <c r="DY156" t="str">
        <f t="shared" si="130"/>
        <v/>
      </c>
      <c r="DZ156" t="str">
        <f t="shared" ca="1" si="131"/>
        <v/>
      </c>
      <c r="EA156" t="str">
        <f t="shared" si="132"/>
        <v/>
      </c>
      <c r="EB156" t="str">
        <f t="shared" ca="1" si="133"/>
        <v/>
      </c>
      <c r="EC156" t="str">
        <f t="shared" si="134"/>
        <v/>
      </c>
      <c r="ED156" t="str">
        <f t="shared" ca="1" si="135"/>
        <v/>
      </c>
      <c r="EE156" t="str">
        <f t="shared" si="136"/>
        <v/>
      </c>
      <c r="EF156" t="str">
        <f t="shared" ca="1" si="137"/>
        <v/>
      </c>
      <c r="EG156" t="str">
        <f t="shared" si="138"/>
        <v/>
      </c>
      <c r="EH156" t="str">
        <f t="shared" ca="1" si="139"/>
        <v/>
      </c>
      <c r="EI156" t="str">
        <f t="shared" si="140"/>
        <v/>
      </c>
      <c r="EJ156" t="str">
        <f t="shared" ca="1" si="141"/>
        <v/>
      </c>
      <c r="EK156" t="str">
        <f t="shared" ca="1" si="96"/>
        <v/>
      </c>
      <c r="EL156" t="s">
        <v>924</v>
      </c>
      <c r="EM156" t="s">
        <v>158</v>
      </c>
      <c r="EN156">
        <v>5562</v>
      </c>
      <c r="EO156">
        <v>1874</v>
      </c>
      <c r="EP156">
        <v>279</v>
      </c>
      <c r="EQ156">
        <v>128714</v>
      </c>
      <c r="ER156" t="s">
        <v>158</v>
      </c>
      <c r="ES156">
        <v>21300</v>
      </c>
      <c r="ET156">
        <v>1834</v>
      </c>
      <c r="EU156">
        <v>2</v>
      </c>
      <c r="EV156" t="s">
        <v>156</v>
      </c>
      <c r="EW156">
        <v>1024</v>
      </c>
      <c r="EX156">
        <v>2</v>
      </c>
      <c r="EY156">
        <v>48000</v>
      </c>
      <c r="EZ156">
        <v>-16</v>
      </c>
      <c r="FA156" t="s">
        <v>170</v>
      </c>
      <c r="FB156">
        <v>2</v>
      </c>
      <c r="FC156" t="s">
        <v>199</v>
      </c>
      <c r="FD156" t="s">
        <v>158</v>
      </c>
      <c r="FE156">
        <v>417460</v>
      </c>
      <c r="FF156">
        <v>130330</v>
      </c>
      <c r="FG156" t="s">
        <v>158</v>
      </c>
      <c r="FH156" t="s">
        <v>158</v>
      </c>
      <c r="FI156">
        <v>417449</v>
      </c>
      <c r="FJ156" t="s">
        <v>158</v>
      </c>
      <c r="FK156">
        <v>450255</v>
      </c>
      <c r="FL156" t="s">
        <v>158</v>
      </c>
      <c r="FM156">
        <v>446749</v>
      </c>
      <c r="FN156">
        <v>423042</v>
      </c>
      <c r="FO156">
        <v>446344</v>
      </c>
      <c r="FP156">
        <v>1594</v>
      </c>
      <c r="FQ156">
        <v>1491</v>
      </c>
      <c r="FR156" t="s">
        <v>158</v>
      </c>
      <c r="FS156">
        <v>423040</v>
      </c>
      <c r="FT156">
        <v>423040</v>
      </c>
      <c r="FU156">
        <v>1590</v>
      </c>
      <c r="FV156" t="s">
        <v>158</v>
      </c>
      <c r="FW156" t="s">
        <v>158</v>
      </c>
      <c r="FX156">
        <v>452091</v>
      </c>
      <c r="FY156">
        <v>424917</v>
      </c>
      <c r="FZ156">
        <v>446624</v>
      </c>
      <c r="GA156">
        <v>425041</v>
      </c>
      <c r="GB156">
        <v>450256</v>
      </c>
      <c r="GC156">
        <v>448749</v>
      </c>
      <c r="GD156">
        <v>452091</v>
      </c>
      <c r="GE156" t="s">
        <v>158</v>
      </c>
      <c r="GF156" t="s">
        <v>158</v>
      </c>
      <c r="GG156">
        <v>446747</v>
      </c>
      <c r="GH156" t="s">
        <v>158</v>
      </c>
      <c r="GI156" t="s">
        <v>158</v>
      </c>
      <c r="GJ156" t="s">
        <v>172</v>
      </c>
      <c r="GK156">
        <v>0</v>
      </c>
      <c r="GL156">
        <v>1834</v>
      </c>
      <c r="GM156">
        <v>1</v>
      </c>
      <c r="GN156" t="s">
        <v>158</v>
      </c>
      <c r="GO156" t="s">
        <v>166</v>
      </c>
      <c r="GP156">
        <v>1024</v>
      </c>
      <c r="GQ156">
        <v>-260</v>
      </c>
      <c r="GR156">
        <v>180</v>
      </c>
      <c r="GS156">
        <f t="shared" si="142"/>
        <v>1</v>
      </c>
      <c r="GT156" t="str">
        <f t="shared" si="97"/>
        <v>training</v>
      </c>
    </row>
    <row r="157" spans="1:202" x14ac:dyDescent="0.2">
      <c r="A157" t="s">
        <v>154</v>
      </c>
      <c r="B157" t="s">
        <v>154</v>
      </c>
      <c r="C157">
        <v>4110</v>
      </c>
      <c r="D157">
        <v>4110</v>
      </c>
      <c r="E157" t="s">
        <v>155</v>
      </c>
      <c r="F157" t="s">
        <v>156</v>
      </c>
      <c r="G157" t="s">
        <v>156</v>
      </c>
      <c r="H157" t="s">
        <v>156</v>
      </c>
      <c r="I157">
        <v>0</v>
      </c>
      <c r="J157" t="s">
        <v>157</v>
      </c>
      <c r="K157">
        <v>1</v>
      </c>
      <c r="L157" t="s">
        <v>154</v>
      </c>
      <c r="M157" t="s">
        <v>154</v>
      </c>
      <c r="N157" t="s">
        <v>154</v>
      </c>
      <c r="O157" t="s">
        <v>158</v>
      </c>
      <c r="P157" t="s">
        <v>154</v>
      </c>
      <c r="Q157" t="s">
        <v>154</v>
      </c>
      <c r="R157" t="s">
        <v>158</v>
      </c>
      <c r="S157">
        <v>0</v>
      </c>
      <c r="T157">
        <v>3</v>
      </c>
      <c r="U157">
        <v>0</v>
      </c>
      <c r="V157" t="s">
        <v>158</v>
      </c>
      <c r="W157" t="s">
        <v>158</v>
      </c>
      <c r="X157">
        <v>4</v>
      </c>
      <c r="Y157" t="s">
        <v>158</v>
      </c>
      <c r="Z157">
        <v>29</v>
      </c>
      <c r="AA157">
        <v>0</v>
      </c>
      <c r="AB157">
        <v>29</v>
      </c>
      <c r="AC157">
        <v>4</v>
      </c>
      <c r="AD157">
        <v>4</v>
      </c>
      <c r="AE157">
        <v>0</v>
      </c>
      <c r="AF157">
        <v>0</v>
      </c>
      <c r="AG157" t="s">
        <v>158</v>
      </c>
      <c r="AH157">
        <v>4</v>
      </c>
      <c r="AI157">
        <v>4</v>
      </c>
      <c r="AJ157">
        <v>0</v>
      </c>
      <c r="AK157" t="s">
        <v>158</v>
      </c>
      <c r="AL157" t="s">
        <v>158</v>
      </c>
      <c r="AM157">
        <v>29</v>
      </c>
      <c r="AN157">
        <v>4</v>
      </c>
      <c r="AO157">
        <v>4</v>
      </c>
      <c r="AP157">
        <v>4</v>
      </c>
      <c r="AQ157">
        <v>29</v>
      </c>
      <c r="AR157">
        <v>29</v>
      </c>
      <c r="AS157">
        <v>29</v>
      </c>
      <c r="AT157">
        <v>4</v>
      </c>
      <c r="AU157" t="s">
        <v>158</v>
      </c>
      <c r="AV157">
        <v>29</v>
      </c>
      <c r="AW157" t="s">
        <v>158</v>
      </c>
      <c r="AX157">
        <v>0</v>
      </c>
      <c r="AY157" t="s">
        <v>159</v>
      </c>
      <c r="AZ157">
        <v>-82</v>
      </c>
      <c r="BA157">
        <v>169</v>
      </c>
      <c r="BB157" t="s">
        <v>210</v>
      </c>
      <c r="BC157" t="s">
        <v>161</v>
      </c>
      <c r="BD157" t="b">
        <v>0</v>
      </c>
      <c r="BE157" t="s">
        <v>158</v>
      </c>
      <c r="BF157" t="b">
        <v>0</v>
      </c>
      <c r="BH157" t="s">
        <v>225</v>
      </c>
      <c r="BI157" t="s">
        <v>211</v>
      </c>
      <c r="BJ157" t="b">
        <v>0</v>
      </c>
      <c r="BK157" t="s">
        <v>163</v>
      </c>
      <c r="BL157" t="b">
        <v>0</v>
      </c>
      <c r="BM157">
        <v>18</v>
      </c>
      <c r="BN157" t="s">
        <v>164</v>
      </c>
      <c r="BO157" t="s">
        <v>165</v>
      </c>
      <c r="BP157" t="s">
        <v>164</v>
      </c>
      <c r="BQ157" t="s">
        <v>166</v>
      </c>
      <c r="BR157">
        <v>768</v>
      </c>
      <c r="BS157" t="s">
        <v>156</v>
      </c>
      <c r="BT157" t="s">
        <v>173</v>
      </c>
      <c r="BU157" t="s">
        <v>158</v>
      </c>
      <c r="BV157" t="s">
        <v>158</v>
      </c>
      <c r="BW157">
        <v>1</v>
      </c>
      <c r="BX157">
        <v>4</v>
      </c>
      <c r="BY157">
        <v>0</v>
      </c>
      <c r="BZ157">
        <v>1</v>
      </c>
      <c r="CA157" t="s">
        <v>226</v>
      </c>
      <c r="CB157" t="s">
        <v>156</v>
      </c>
      <c r="CC157">
        <v>2</v>
      </c>
      <c r="CD157" t="b">
        <v>0</v>
      </c>
      <c r="CE157" t="s">
        <v>168</v>
      </c>
      <c r="CF157" t="s">
        <v>227</v>
      </c>
      <c r="CG157" t="s">
        <v>158</v>
      </c>
      <c r="CH157">
        <v>0</v>
      </c>
      <c r="CI157">
        <v>1</v>
      </c>
      <c r="CJ157" t="s">
        <v>158</v>
      </c>
      <c r="CK157" t="s">
        <v>169</v>
      </c>
      <c r="CL157" t="s">
        <v>169</v>
      </c>
      <c r="CM157" t="s">
        <v>169</v>
      </c>
      <c r="CN157" t="s">
        <v>169</v>
      </c>
      <c r="CO157" t="s">
        <v>158</v>
      </c>
      <c r="CP157" t="s">
        <v>169</v>
      </c>
      <c r="CQ157">
        <v>1</v>
      </c>
      <c r="CR157">
        <v>6386</v>
      </c>
      <c r="CS157" t="str">
        <f t="shared" si="98"/>
        <v/>
      </c>
      <c r="CT157" t="str">
        <f t="shared" ca="1" si="99"/>
        <v/>
      </c>
      <c r="CU157" t="str">
        <f t="shared" si="100"/>
        <v/>
      </c>
      <c r="CV157" t="str">
        <f t="shared" ca="1" si="101"/>
        <v/>
      </c>
      <c r="CW157" t="str">
        <f t="shared" si="102"/>
        <v/>
      </c>
      <c r="CX157" t="str">
        <f t="shared" ca="1" si="103"/>
        <v/>
      </c>
      <c r="CY157" t="str">
        <f t="shared" si="104"/>
        <v/>
      </c>
      <c r="CZ157" t="str">
        <f t="shared" ca="1" si="105"/>
        <v/>
      </c>
      <c r="DA157" t="str">
        <f t="shared" si="106"/>
        <v/>
      </c>
      <c r="DB157" t="str">
        <f t="shared" ca="1" si="107"/>
        <v/>
      </c>
      <c r="DC157" t="str">
        <f t="shared" si="108"/>
        <v/>
      </c>
      <c r="DD157" t="str">
        <f t="shared" ca="1" si="109"/>
        <v/>
      </c>
      <c r="DE157" t="str">
        <f t="shared" si="110"/>
        <v/>
      </c>
      <c r="DF157" t="str">
        <f t="shared" ca="1" si="111"/>
        <v/>
      </c>
      <c r="DG157" t="str">
        <f t="shared" si="112"/>
        <v/>
      </c>
      <c r="DH157" t="str">
        <f t="shared" ca="1" si="113"/>
        <v/>
      </c>
      <c r="DI157" t="str">
        <f t="shared" si="114"/>
        <v/>
      </c>
      <c r="DJ157" t="str">
        <f t="shared" ca="1" si="115"/>
        <v/>
      </c>
      <c r="DK157" t="str">
        <f t="shared" si="116"/>
        <v/>
      </c>
      <c r="DL157" t="str">
        <f t="shared" ca="1" si="117"/>
        <v/>
      </c>
      <c r="DM157" t="str">
        <f t="shared" si="118"/>
        <v/>
      </c>
      <c r="DN157" t="str">
        <f t="shared" ca="1" si="119"/>
        <v/>
      </c>
      <c r="DO157" t="str">
        <f t="shared" si="120"/>
        <v/>
      </c>
      <c r="DP157" t="str">
        <f t="shared" ca="1" si="121"/>
        <v/>
      </c>
      <c r="DQ157" t="str">
        <f t="shared" si="122"/>
        <v/>
      </c>
      <c r="DR157" t="str">
        <f t="shared" ca="1" si="123"/>
        <v/>
      </c>
      <c r="DS157" t="str">
        <f t="shared" si="124"/>
        <v/>
      </c>
      <c r="DT157" t="str">
        <f t="shared" ca="1" si="125"/>
        <v/>
      </c>
      <c r="DU157" t="str">
        <f t="shared" si="126"/>
        <v/>
      </c>
      <c r="DV157" t="str">
        <f t="shared" ca="1" si="127"/>
        <v/>
      </c>
      <c r="DW157" t="str">
        <f t="shared" si="128"/>
        <v/>
      </c>
      <c r="DX157" t="str">
        <f t="shared" ca="1" si="129"/>
        <v/>
      </c>
      <c r="DY157" t="str">
        <f t="shared" si="130"/>
        <v/>
      </c>
      <c r="DZ157" t="str">
        <f t="shared" ca="1" si="131"/>
        <v/>
      </c>
      <c r="EA157" t="str">
        <f t="shared" si="132"/>
        <v/>
      </c>
      <c r="EB157" t="str">
        <f t="shared" ca="1" si="133"/>
        <v/>
      </c>
      <c r="EC157" t="str">
        <f t="shared" si="134"/>
        <v/>
      </c>
      <c r="ED157" t="str">
        <f t="shared" ca="1" si="135"/>
        <v/>
      </c>
      <c r="EE157" t="str">
        <f t="shared" si="136"/>
        <v/>
      </c>
      <c r="EF157" t="str">
        <f t="shared" ca="1" si="137"/>
        <v/>
      </c>
      <c r="EG157" t="str">
        <f t="shared" si="138"/>
        <v/>
      </c>
      <c r="EH157" t="str">
        <f t="shared" ca="1" si="139"/>
        <v/>
      </c>
      <c r="EI157" t="str">
        <f t="shared" si="140"/>
        <v/>
      </c>
      <c r="EJ157" t="str">
        <f t="shared" ca="1" si="141"/>
        <v/>
      </c>
      <c r="EK157" t="str">
        <f t="shared" ca="1" si="96"/>
        <v/>
      </c>
      <c r="EL157" t="s">
        <v>924</v>
      </c>
      <c r="EM157" t="s">
        <v>158</v>
      </c>
      <c r="EN157">
        <v>5562</v>
      </c>
      <c r="EO157">
        <v>1874</v>
      </c>
      <c r="EP157">
        <v>279</v>
      </c>
      <c r="EQ157">
        <v>128714</v>
      </c>
      <c r="ER157" t="s">
        <v>158</v>
      </c>
      <c r="ES157">
        <v>21300</v>
      </c>
      <c r="ET157">
        <v>6386</v>
      </c>
      <c r="EU157">
        <v>2</v>
      </c>
      <c r="EV157" t="s">
        <v>156</v>
      </c>
      <c r="EW157">
        <v>1024</v>
      </c>
      <c r="EX157">
        <v>2</v>
      </c>
      <c r="EY157">
        <v>48000</v>
      </c>
      <c r="EZ157">
        <v>-16</v>
      </c>
      <c r="FA157" t="s">
        <v>170</v>
      </c>
      <c r="FB157">
        <v>2</v>
      </c>
      <c r="FC157" t="s">
        <v>199</v>
      </c>
      <c r="FD157" t="s">
        <v>158</v>
      </c>
      <c r="FE157">
        <v>417460</v>
      </c>
      <c r="FF157">
        <v>130330</v>
      </c>
      <c r="FG157" t="s">
        <v>158</v>
      </c>
      <c r="FH157" t="s">
        <v>158</v>
      </c>
      <c r="FI157">
        <v>417449</v>
      </c>
      <c r="FJ157" t="s">
        <v>158</v>
      </c>
      <c r="FK157">
        <v>455759</v>
      </c>
      <c r="FL157" t="s">
        <v>158</v>
      </c>
      <c r="FM157">
        <v>452217</v>
      </c>
      <c r="FN157">
        <v>423042</v>
      </c>
      <c r="FO157">
        <v>446344</v>
      </c>
      <c r="FP157">
        <v>1594</v>
      </c>
      <c r="FQ157">
        <v>1491</v>
      </c>
      <c r="FR157" t="s">
        <v>158</v>
      </c>
      <c r="FS157">
        <v>423040</v>
      </c>
      <c r="FT157">
        <v>423040</v>
      </c>
      <c r="FU157">
        <v>1590</v>
      </c>
      <c r="FV157" t="s">
        <v>158</v>
      </c>
      <c r="FW157" t="s">
        <v>158</v>
      </c>
      <c r="FX157">
        <v>462147</v>
      </c>
      <c r="FY157">
        <v>424917</v>
      </c>
      <c r="FZ157">
        <v>446624</v>
      </c>
      <c r="GA157">
        <v>425041</v>
      </c>
      <c r="GB157">
        <v>455759</v>
      </c>
      <c r="GC157">
        <v>454217</v>
      </c>
      <c r="GD157">
        <v>462147</v>
      </c>
      <c r="GE157" t="s">
        <v>158</v>
      </c>
      <c r="GF157" t="s">
        <v>158</v>
      </c>
      <c r="GG157">
        <v>452213</v>
      </c>
      <c r="GH157" t="s">
        <v>158</v>
      </c>
      <c r="GI157" t="s">
        <v>158</v>
      </c>
      <c r="GJ157" t="s">
        <v>172</v>
      </c>
      <c r="GK157">
        <v>0</v>
      </c>
      <c r="GL157">
        <v>8220</v>
      </c>
      <c r="GM157">
        <v>2</v>
      </c>
      <c r="GN157" t="s">
        <v>158</v>
      </c>
      <c r="GO157" t="s">
        <v>166</v>
      </c>
      <c r="GP157">
        <v>1024</v>
      </c>
      <c r="GQ157">
        <v>-50</v>
      </c>
      <c r="GR157">
        <v>180</v>
      </c>
      <c r="GS157">
        <f t="shared" si="142"/>
        <v>2</v>
      </c>
      <c r="GT157" t="str">
        <f t="shared" si="97"/>
        <v>training</v>
      </c>
    </row>
    <row r="158" spans="1:202" x14ac:dyDescent="0.2">
      <c r="A158" t="s">
        <v>154</v>
      </c>
      <c r="B158" t="s">
        <v>154</v>
      </c>
      <c r="C158">
        <v>3103</v>
      </c>
      <c r="D158">
        <v>3103</v>
      </c>
      <c r="E158" t="s">
        <v>155</v>
      </c>
      <c r="F158" t="s">
        <v>156</v>
      </c>
      <c r="G158" t="s">
        <v>156</v>
      </c>
      <c r="H158" t="s">
        <v>156</v>
      </c>
      <c r="I158">
        <v>0</v>
      </c>
      <c r="J158" t="s">
        <v>157</v>
      </c>
      <c r="K158">
        <v>1</v>
      </c>
      <c r="L158" t="s">
        <v>154</v>
      </c>
      <c r="M158" t="s">
        <v>154</v>
      </c>
      <c r="N158" t="s">
        <v>154</v>
      </c>
      <c r="O158" t="s">
        <v>158</v>
      </c>
      <c r="P158" t="s">
        <v>154</v>
      </c>
      <c r="Q158" t="s">
        <v>154</v>
      </c>
      <c r="R158" t="s">
        <v>158</v>
      </c>
      <c r="S158">
        <v>0</v>
      </c>
      <c r="T158">
        <v>3</v>
      </c>
      <c r="U158">
        <v>0</v>
      </c>
      <c r="V158" t="s">
        <v>158</v>
      </c>
      <c r="W158" t="s">
        <v>158</v>
      </c>
      <c r="X158">
        <v>4</v>
      </c>
      <c r="Y158" t="s">
        <v>158</v>
      </c>
      <c r="Z158">
        <v>30</v>
      </c>
      <c r="AA158">
        <v>0</v>
      </c>
      <c r="AB158">
        <v>30</v>
      </c>
      <c r="AC158">
        <v>4</v>
      </c>
      <c r="AD158">
        <v>4</v>
      </c>
      <c r="AE158">
        <v>0</v>
      </c>
      <c r="AF158">
        <v>0</v>
      </c>
      <c r="AG158" t="s">
        <v>158</v>
      </c>
      <c r="AH158">
        <v>4</v>
      </c>
      <c r="AI158">
        <v>4</v>
      </c>
      <c r="AJ158">
        <v>0</v>
      </c>
      <c r="AK158" t="s">
        <v>158</v>
      </c>
      <c r="AL158" t="s">
        <v>158</v>
      </c>
      <c r="AM158">
        <v>30</v>
      </c>
      <c r="AN158">
        <v>4</v>
      </c>
      <c r="AO158">
        <v>4</v>
      </c>
      <c r="AP158">
        <v>4</v>
      </c>
      <c r="AQ158">
        <v>30</v>
      </c>
      <c r="AR158">
        <v>30</v>
      </c>
      <c r="AS158">
        <v>30</v>
      </c>
      <c r="AT158">
        <v>4</v>
      </c>
      <c r="AU158" t="s">
        <v>158</v>
      </c>
      <c r="AV158">
        <v>30</v>
      </c>
      <c r="AW158" t="s">
        <v>158</v>
      </c>
      <c r="AX158">
        <v>0</v>
      </c>
      <c r="AY158" t="s">
        <v>159</v>
      </c>
      <c r="AZ158">
        <v>4</v>
      </c>
      <c r="BA158">
        <v>-318</v>
      </c>
      <c r="BB158" t="s">
        <v>210</v>
      </c>
      <c r="BC158" t="s">
        <v>161</v>
      </c>
      <c r="BD158" t="b">
        <v>0</v>
      </c>
      <c r="BE158" t="s">
        <v>158</v>
      </c>
      <c r="BF158" t="b">
        <v>0</v>
      </c>
      <c r="BH158" t="s">
        <v>225</v>
      </c>
      <c r="BI158" t="s">
        <v>211</v>
      </c>
      <c r="BJ158" t="b">
        <v>0</v>
      </c>
      <c r="BK158" t="s">
        <v>163</v>
      </c>
      <c r="BL158" t="b">
        <v>0</v>
      </c>
      <c r="BM158">
        <v>18</v>
      </c>
      <c r="BN158" t="s">
        <v>164</v>
      </c>
      <c r="BO158" t="s">
        <v>165</v>
      </c>
      <c r="BP158" t="s">
        <v>164</v>
      </c>
      <c r="BQ158" t="s">
        <v>166</v>
      </c>
      <c r="BR158">
        <v>768</v>
      </c>
      <c r="BS158" t="s">
        <v>156</v>
      </c>
      <c r="BT158" t="s">
        <v>174</v>
      </c>
      <c r="BU158" t="s">
        <v>158</v>
      </c>
      <c r="BV158" t="s">
        <v>158</v>
      </c>
      <c r="BW158">
        <v>2</v>
      </c>
      <c r="BX158">
        <v>4</v>
      </c>
      <c r="BY158">
        <v>0</v>
      </c>
      <c r="BZ158">
        <v>2</v>
      </c>
      <c r="CA158" t="s">
        <v>226</v>
      </c>
      <c r="CB158" t="s">
        <v>156</v>
      </c>
      <c r="CC158">
        <v>3</v>
      </c>
      <c r="CD158" t="b">
        <v>0</v>
      </c>
      <c r="CE158" t="s">
        <v>168</v>
      </c>
      <c r="CF158" t="s">
        <v>227</v>
      </c>
      <c r="CG158" t="s">
        <v>158</v>
      </c>
      <c r="CH158">
        <v>0</v>
      </c>
      <c r="CI158">
        <v>1</v>
      </c>
      <c r="CJ158" t="s">
        <v>158</v>
      </c>
      <c r="CK158" t="s">
        <v>169</v>
      </c>
      <c r="CL158" t="s">
        <v>169</v>
      </c>
      <c r="CM158" t="s">
        <v>169</v>
      </c>
      <c r="CN158" t="s">
        <v>169</v>
      </c>
      <c r="CO158" t="s">
        <v>158</v>
      </c>
      <c r="CP158" t="s">
        <v>169</v>
      </c>
      <c r="CQ158">
        <v>1</v>
      </c>
      <c r="CR158">
        <v>1090</v>
      </c>
      <c r="CS158" t="str">
        <f t="shared" si="98"/>
        <v/>
      </c>
      <c r="CT158" t="str">
        <f t="shared" ca="1" si="99"/>
        <v/>
      </c>
      <c r="CU158" t="str">
        <f t="shared" si="100"/>
        <v/>
      </c>
      <c r="CV158" t="str">
        <f t="shared" ca="1" si="101"/>
        <v/>
      </c>
      <c r="CW158" t="str">
        <f t="shared" si="102"/>
        <v/>
      </c>
      <c r="CX158" t="str">
        <f t="shared" ca="1" si="103"/>
        <v/>
      </c>
      <c r="CY158" t="str">
        <f t="shared" si="104"/>
        <v/>
      </c>
      <c r="CZ158" t="str">
        <f t="shared" ca="1" si="105"/>
        <v/>
      </c>
      <c r="DA158" t="str">
        <f t="shared" si="106"/>
        <v/>
      </c>
      <c r="DB158" t="str">
        <f t="shared" ca="1" si="107"/>
        <v/>
      </c>
      <c r="DC158" t="str">
        <f t="shared" si="108"/>
        <v/>
      </c>
      <c r="DD158" t="str">
        <f t="shared" ca="1" si="109"/>
        <v/>
      </c>
      <c r="DE158" t="str">
        <f t="shared" si="110"/>
        <v/>
      </c>
      <c r="DF158" t="str">
        <f t="shared" ca="1" si="111"/>
        <v/>
      </c>
      <c r="DG158" t="str">
        <f t="shared" si="112"/>
        <v/>
      </c>
      <c r="DH158" t="str">
        <f t="shared" ca="1" si="113"/>
        <v/>
      </c>
      <c r="DI158" t="str">
        <f t="shared" si="114"/>
        <v/>
      </c>
      <c r="DJ158" t="str">
        <f t="shared" ca="1" si="115"/>
        <v/>
      </c>
      <c r="DK158" t="str">
        <f t="shared" si="116"/>
        <v/>
      </c>
      <c r="DL158" t="str">
        <f t="shared" ca="1" si="117"/>
        <v/>
      </c>
      <c r="DM158" t="str">
        <f t="shared" si="118"/>
        <v/>
      </c>
      <c r="DN158" t="str">
        <f t="shared" ca="1" si="119"/>
        <v/>
      </c>
      <c r="DO158" t="str">
        <f t="shared" si="120"/>
        <v/>
      </c>
      <c r="DP158" t="str">
        <f t="shared" ca="1" si="121"/>
        <v/>
      </c>
      <c r="DQ158" t="str">
        <f t="shared" si="122"/>
        <v/>
      </c>
      <c r="DR158" t="str">
        <f t="shared" ca="1" si="123"/>
        <v/>
      </c>
      <c r="DS158" t="str">
        <f t="shared" si="124"/>
        <v/>
      </c>
      <c r="DT158" t="str">
        <f t="shared" ca="1" si="125"/>
        <v/>
      </c>
      <c r="DU158" t="str">
        <f t="shared" si="126"/>
        <v/>
      </c>
      <c r="DV158" t="str">
        <f t="shared" ca="1" si="127"/>
        <v/>
      </c>
      <c r="DW158" t="str">
        <f t="shared" si="128"/>
        <v/>
      </c>
      <c r="DX158" t="str">
        <f t="shared" ca="1" si="129"/>
        <v/>
      </c>
      <c r="DY158" t="str">
        <f t="shared" si="130"/>
        <v/>
      </c>
      <c r="DZ158" t="str">
        <f t="shared" ca="1" si="131"/>
        <v/>
      </c>
      <c r="EA158" t="str">
        <f t="shared" si="132"/>
        <v/>
      </c>
      <c r="EB158" t="str">
        <f t="shared" ca="1" si="133"/>
        <v/>
      </c>
      <c r="EC158" t="str">
        <f t="shared" si="134"/>
        <v/>
      </c>
      <c r="ED158" t="str">
        <f t="shared" ca="1" si="135"/>
        <v/>
      </c>
      <c r="EE158" t="str">
        <f t="shared" si="136"/>
        <v/>
      </c>
      <c r="EF158" t="str">
        <f t="shared" ca="1" si="137"/>
        <v/>
      </c>
      <c r="EG158" t="str">
        <f t="shared" si="138"/>
        <v/>
      </c>
      <c r="EH158" t="str">
        <f t="shared" ca="1" si="139"/>
        <v/>
      </c>
      <c r="EI158" t="str">
        <f t="shared" si="140"/>
        <v/>
      </c>
      <c r="EJ158" t="str">
        <f t="shared" ca="1" si="141"/>
        <v/>
      </c>
      <c r="EK158" t="str">
        <f t="shared" ca="1" si="96"/>
        <v/>
      </c>
      <c r="EL158" t="s">
        <v>924</v>
      </c>
      <c r="EM158" t="s">
        <v>158</v>
      </c>
      <c r="EN158">
        <v>5562</v>
      </c>
      <c r="EO158">
        <v>1874</v>
      </c>
      <c r="EP158">
        <v>279</v>
      </c>
      <c r="EQ158">
        <v>128714</v>
      </c>
      <c r="ER158" t="s">
        <v>158</v>
      </c>
      <c r="ES158">
        <v>21300</v>
      </c>
      <c r="ET158">
        <v>1090</v>
      </c>
      <c r="EU158">
        <v>2</v>
      </c>
      <c r="EV158" t="s">
        <v>156</v>
      </c>
      <c r="EW158">
        <v>1024</v>
      </c>
      <c r="EX158">
        <v>2</v>
      </c>
      <c r="EY158">
        <v>48000</v>
      </c>
      <c r="EZ158">
        <v>-16</v>
      </c>
      <c r="FA158" t="s">
        <v>170</v>
      </c>
      <c r="FB158">
        <v>2</v>
      </c>
      <c r="FC158" t="s">
        <v>199</v>
      </c>
      <c r="FD158" t="s">
        <v>158</v>
      </c>
      <c r="FE158">
        <v>417460</v>
      </c>
      <c r="FF158">
        <v>130330</v>
      </c>
      <c r="FG158" t="s">
        <v>158</v>
      </c>
      <c r="FH158" t="s">
        <v>158</v>
      </c>
      <c r="FI158">
        <v>417449</v>
      </c>
      <c r="FJ158" t="s">
        <v>158</v>
      </c>
      <c r="FK158">
        <v>465872</v>
      </c>
      <c r="FL158" t="s">
        <v>158</v>
      </c>
      <c r="FM158">
        <v>462272</v>
      </c>
      <c r="FN158">
        <v>423042</v>
      </c>
      <c r="FO158">
        <v>446344</v>
      </c>
      <c r="FP158">
        <v>1594</v>
      </c>
      <c r="FQ158">
        <v>1491</v>
      </c>
      <c r="FR158" t="s">
        <v>158</v>
      </c>
      <c r="FS158">
        <v>423040</v>
      </c>
      <c r="FT158">
        <v>423040</v>
      </c>
      <c r="FU158">
        <v>1590</v>
      </c>
      <c r="FV158" t="s">
        <v>158</v>
      </c>
      <c r="FW158" t="s">
        <v>158</v>
      </c>
      <c r="FX158">
        <v>466963</v>
      </c>
      <c r="FY158">
        <v>424917</v>
      </c>
      <c r="FZ158">
        <v>446624</v>
      </c>
      <c r="GA158">
        <v>425041</v>
      </c>
      <c r="GB158">
        <v>465872</v>
      </c>
      <c r="GC158">
        <v>464272</v>
      </c>
      <c r="GD158">
        <v>466963</v>
      </c>
      <c r="GE158" t="s">
        <v>158</v>
      </c>
      <c r="GF158" t="s">
        <v>158</v>
      </c>
      <c r="GG158">
        <v>462269</v>
      </c>
      <c r="GH158" t="s">
        <v>158</v>
      </c>
      <c r="GI158" t="s">
        <v>158</v>
      </c>
      <c r="GJ158" t="s">
        <v>172</v>
      </c>
      <c r="GK158">
        <v>0</v>
      </c>
      <c r="GL158">
        <v>9310</v>
      </c>
      <c r="GM158">
        <v>3</v>
      </c>
      <c r="GN158" t="s">
        <v>158</v>
      </c>
      <c r="GO158" t="s">
        <v>166</v>
      </c>
      <c r="GP158">
        <v>1024</v>
      </c>
      <c r="GQ158">
        <v>-9</v>
      </c>
      <c r="GR158">
        <v>-326</v>
      </c>
      <c r="GS158">
        <f t="shared" si="142"/>
        <v>3</v>
      </c>
      <c r="GT158" t="str">
        <f t="shared" si="97"/>
        <v>training</v>
      </c>
    </row>
    <row r="159" spans="1:202" x14ac:dyDescent="0.2">
      <c r="A159" t="s">
        <v>154</v>
      </c>
      <c r="B159" t="s">
        <v>154</v>
      </c>
      <c r="C159">
        <v>2723</v>
      </c>
      <c r="D159">
        <v>2723</v>
      </c>
      <c r="E159" t="s">
        <v>155</v>
      </c>
      <c r="F159" t="s">
        <v>156</v>
      </c>
      <c r="G159" t="s">
        <v>156</v>
      </c>
      <c r="H159" t="s">
        <v>156</v>
      </c>
      <c r="I159">
        <v>0</v>
      </c>
      <c r="J159" t="s">
        <v>157</v>
      </c>
      <c r="K159">
        <v>1</v>
      </c>
      <c r="L159" t="s">
        <v>154</v>
      </c>
      <c r="M159" t="s">
        <v>154</v>
      </c>
      <c r="N159" t="s">
        <v>154</v>
      </c>
      <c r="O159" t="s">
        <v>158</v>
      </c>
      <c r="P159" t="s">
        <v>154</v>
      </c>
      <c r="Q159" t="s">
        <v>154</v>
      </c>
      <c r="R159" t="s">
        <v>158</v>
      </c>
      <c r="S159">
        <v>0</v>
      </c>
      <c r="T159">
        <v>3</v>
      </c>
      <c r="U159">
        <v>0</v>
      </c>
      <c r="V159" t="s">
        <v>158</v>
      </c>
      <c r="W159" t="s">
        <v>158</v>
      </c>
      <c r="X159">
        <v>4</v>
      </c>
      <c r="Y159" t="s">
        <v>158</v>
      </c>
      <c r="Z159">
        <v>31</v>
      </c>
      <c r="AA159">
        <v>0</v>
      </c>
      <c r="AB159">
        <v>31</v>
      </c>
      <c r="AC159">
        <v>4</v>
      </c>
      <c r="AD159">
        <v>4</v>
      </c>
      <c r="AE159">
        <v>0</v>
      </c>
      <c r="AF159">
        <v>0</v>
      </c>
      <c r="AG159" t="s">
        <v>158</v>
      </c>
      <c r="AH159">
        <v>4</v>
      </c>
      <c r="AI159">
        <v>4</v>
      </c>
      <c r="AJ159">
        <v>0</v>
      </c>
      <c r="AK159" t="s">
        <v>158</v>
      </c>
      <c r="AL159" t="s">
        <v>158</v>
      </c>
      <c r="AM159">
        <v>31</v>
      </c>
      <c r="AN159">
        <v>4</v>
      </c>
      <c r="AO159">
        <v>4</v>
      </c>
      <c r="AP159">
        <v>4</v>
      </c>
      <c r="AQ159">
        <v>31</v>
      </c>
      <c r="AR159">
        <v>31</v>
      </c>
      <c r="AS159">
        <v>31</v>
      </c>
      <c r="AT159">
        <v>4</v>
      </c>
      <c r="AU159" t="s">
        <v>158</v>
      </c>
      <c r="AV159">
        <v>31</v>
      </c>
      <c r="AW159" t="s">
        <v>158</v>
      </c>
      <c r="AX159">
        <v>0</v>
      </c>
      <c r="AY159" t="s">
        <v>159</v>
      </c>
      <c r="AZ159">
        <v>167</v>
      </c>
      <c r="BA159">
        <v>255</v>
      </c>
      <c r="BB159" t="s">
        <v>210</v>
      </c>
      <c r="BC159" t="s">
        <v>161</v>
      </c>
      <c r="BD159" t="b">
        <v>0</v>
      </c>
      <c r="BE159" t="s">
        <v>158</v>
      </c>
      <c r="BF159" t="b">
        <v>0</v>
      </c>
      <c r="BH159" t="s">
        <v>225</v>
      </c>
      <c r="BI159" t="s">
        <v>211</v>
      </c>
      <c r="BJ159" t="b">
        <v>0</v>
      </c>
      <c r="BK159" t="s">
        <v>163</v>
      </c>
      <c r="BL159" t="b">
        <v>0</v>
      </c>
      <c r="BM159">
        <v>18</v>
      </c>
      <c r="BN159" t="s">
        <v>164</v>
      </c>
      <c r="BO159" t="s">
        <v>165</v>
      </c>
      <c r="BP159" t="s">
        <v>164</v>
      </c>
      <c r="BQ159" t="s">
        <v>166</v>
      </c>
      <c r="BR159">
        <v>768</v>
      </c>
      <c r="BS159" t="s">
        <v>156</v>
      </c>
      <c r="BT159" t="s">
        <v>178</v>
      </c>
      <c r="BU159" t="s">
        <v>158</v>
      </c>
      <c r="BV159" t="s">
        <v>158</v>
      </c>
      <c r="BW159">
        <v>3</v>
      </c>
      <c r="BX159">
        <v>4</v>
      </c>
      <c r="BY159">
        <v>0</v>
      </c>
      <c r="BZ159">
        <v>3</v>
      </c>
      <c r="CA159" t="s">
        <v>226</v>
      </c>
      <c r="CB159" t="s">
        <v>156</v>
      </c>
      <c r="CC159">
        <v>4</v>
      </c>
      <c r="CD159" t="b">
        <v>0</v>
      </c>
      <c r="CE159" t="s">
        <v>168</v>
      </c>
      <c r="CF159" t="s">
        <v>227</v>
      </c>
      <c r="CG159" t="s">
        <v>158</v>
      </c>
      <c r="CH159">
        <v>0</v>
      </c>
      <c r="CI159">
        <v>1</v>
      </c>
      <c r="CJ159" t="s">
        <v>158</v>
      </c>
      <c r="CK159" t="s">
        <v>169</v>
      </c>
      <c r="CL159" t="s">
        <v>169</v>
      </c>
      <c r="CM159" t="s">
        <v>169</v>
      </c>
      <c r="CN159" t="s">
        <v>169</v>
      </c>
      <c r="CO159" t="s">
        <v>158</v>
      </c>
      <c r="CP159" t="s">
        <v>169</v>
      </c>
      <c r="CQ159">
        <v>1</v>
      </c>
      <c r="CR159">
        <v>1585</v>
      </c>
      <c r="CS159" t="str">
        <f t="shared" si="98"/>
        <v/>
      </c>
      <c r="CT159" t="str">
        <f t="shared" ca="1" si="99"/>
        <v/>
      </c>
      <c r="CU159" t="str">
        <f t="shared" si="100"/>
        <v/>
      </c>
      <c r="CV159" t="str">
        <f t="shared" ca="1" si="101"/>
        <v/>
      </c>
      <c r="CW159" t="str">
        <f t="shared" si="102"/>
        <v/>
      </c>
      <c r="CX159" t="str">
        <f t="shared" ca="1" si="103"/>
        <v/>
      </c>
      <c r="CY159" t="str">
        <f t="shared" si="104"/>
        <v/>
      </c>
      <c r="CZ159" t="str">
        <f t="shared" ca="1" si="105"/>
        <v/>
      </c>
      <c r="DA159" t="str">
        <f t="shared" si="106"/>
        <v/>
      </c>
      <c r="DB159" t="str">
        <f t="shared" ca="1" si="107"/>
        <v/>
      </c>
      <c r="DC159" t="str">
        <f t="shared" si="108"/>
        <v/>
      </c>
      <c r="DD159" t="str">
        <f t="shared" ca="1" si="109"/>
        <v/>
      </c>
      <c r="DE159" t="str">
        <f t="shared" si="110"/>
        <v/>
      </c>
      <c r="DF159" t="str">
        <f t="shared" ca="1" si="111"/>
        <v/>
      </c>
      <c r="DG159" t="str">
        <f t="shared" si="112"/>
        <v/>
      </c>
      <c r="DH159" t="str">
        <f t="shared" ca="1" si="113"/>
        <v/>
      </c>
      <c r="DI159" t="str">
        <f t="shared" si="114"/>
        <v/>
      </c>
      <c r="DJ159" t="str">
        <f t="shared" ca="1" si="115"/>
        <v/>
      </c>
      <c r="DK159" t="str">
        <f t="shared" si="116"/>
        <v/>
      </c>
      <c r="DL159" t="str">
        <f t="shared" ca="1" si="117"/>
        <v/>
      </c>
      <c r="DM159" t="str">
        <f t="shared" si="118"/>
        <v/>
      </c>
      <c r="DN159" t="str">
        <f t="shared" ca="1" si="119"/>
        <v/>
      </c>
      <c r="DO159" t="str">
        <f t="shared" si="120"/>
        <v/>
      </c>
      <c r="DP159" t="str">
        <f t="shared" ca="1" si="121"/>
        <v/>
      </c>
      <c r="DQ159" t="str">
        <f t="shared" si="122"/>
        <v/>
      </c>
      <c r="DR159" t="str">
        <f t="shared" ca="1" si="123"/>
        <v/>
      </c>
      <c r="DS159" t="str">
        <f t="shared" si="124"/>
        <v/>
      </c>
      <c r="DT159" t="str">
        <f t="shared" ca="1" si="125"/>
        <v/>
      </c>
      <c r="DU159" t="str">
        <f t="shared" si="126"/>
        <v/>
      </c>
      <c r="DV159" t="str">
        <f t="shared" ca="1" si="127"/>
        <v/>
      </c>
      <c r="DW159" t="str">
        <f t="shared" si="128"/>
        <v/>
      </c>
      <c r="DX159" t="str">
        <f t="shared" ca="1" si="129"/>
        <v/>
      </c>
      <c r="DY159" t="str">
        <f t="shared" si="130"/>
        <v/>
      </c>
      <c r="DZ159" t="str">
        <f t="shared" ca="1" si="131"/>
        <v/>
      </c>
      <c r="EA159" t="str">
        <f t="shared" si="132"/>
        <v/>
      </c>
      <c r="EB159" t="str">
        <f t="shared" ca="1" si="133"/>
        <v/>
      </c>
      <c r="EC159" t="str">
        <f t="shared" si="134"/>
        <v/>
      </c>
      <c r="ED159" t="str">
        <f t="shared" ca="1" si="135"/>
        <v/>
      </c>
      <c r="EE159" t="str">
        <f t="shared" si="136"/>
        <v/>
      </c>
      <c r="EF159" t="str">
        <f t="shared" ca="1" si="137"/>
        <v/>
      </c>
      <c r="EG159" t="str">
        <f t="shared" si="138"/>
        <v/>
      </c>
      <c r="EH159" t="str">
        <f t="shared" ca="1" si="139"/>
        <v/>
      </c>
      <c r="EI159" t="str">
        <f t="shared" si="140"/>
        <v/>
      </c>
      <c r="EJ159" t="str">
        <f t="shared" ca="1" si="141"/>
        <v/>
      </c>
      <c r="EK159" t="str">
        <f t="shared" ca="1" si="96"/>
        <v/>
      </c>
      <c r="EL159" t="s">
        <v>924</v>
      </c>
      <c r="EM159" t="s">
        <v>158</v>
      </c>
      <c r="EN159">
        <v>5562</v>
      </c>
      <c r="EO159">
        <v>1874</v>
      </c>
      <c r="EP159">
        <v>279</v>
      </c>
      <c r="EQ159">
        <v>128714</v>
      </c>
      <c r="ER159" t="s">
        <v>158</v>
      </c>
      <c r="ES159">
        <v>21300</v>
      </c>
      <c r="ET159">
        <v>1585</v>
      </c>
      <c r="EU159">
        <v>2</v>
      </c>
      <c r="EV159" t="s">
        <v>156</v>
      </c>
      <c r="EW159">
        <v>1024</v>
      </c>
      <c r="EX159">
        <v>2</v>
      </c>
      <c r="EY159">
        <v>48000</v>
      </c>
      <c r="EZ159">
        <v>-16</v>
      </c>
      <c r="FA159" t="s">
        <v>170</v>
      </c>
      <c r="FB159">
        <v>2</v>
      </c>
      <c r="FC159" t="s">
        <v>199</v>
      </c>
      <c r="FD159" t="s">
        <v>158</v>
      </c>
      <c r="FE159">
        <v>417460</v>
      </c>
      <c r="FF159">
        <v>130330</v>
      </c>
      <c r="FG159" t="s">
        <v>158</v>
      </c>
      <c r="FH159" t="s">
        <v>158</v>
      </c>
      <c r="FI159">
        <v>417449</v>
      </c>
      <c r="FJ159" t="s">
        <v>158</v>
      </c>
      <c r="FK159">
        <v>470800</v>
      </c>
      <c r="FL159" t="s">
        <v>158</v>
      </c>
      <c r="FM159">
        <v>467090</v>
      </c>
      <c r="FN159">
        <v>423042</v>
      </c>
      <c r="FO159">
        <v>446344</v>
      </c>
      <c r="FP159">
        <v>1594</v>
      </c>
      <c r="FQ159">
        <v>1491</v>
      </c>
      <c r="FR159" t="s">
        <v>158</v>
      </c>
      <c r="FS159">
        <v>423040</v>
      </c>
      <c r="FT159">
        <v>423040</v>
      </c>
      <c r="FU159">
        <v>1590</v>
      </c>
      <c r="FV159" t="s">
        <v>158</v>
      </c>
      <c r="FW159" t="s">
        <v>158</v>
      </c>
      <c r="FX159">
        <v>472387</v>
      </c>
      <c r="FY159">
        <v>424917</v>
      </c>
      <c r="FZ159">
        <v>446624</v>
      </c>
      <c r="GA159">
        <v>425041</v>
      </c>
      <c r="GB159">
        <v>470801</v>
      </c>
      <c r="GC159">
        <v>469090</v>
      </c>
      <c r="GD159">
        <v>472387</v>
      </c>
      <c r="GE159" t="s">
        <v>158</v>
      </c>
      <c r="GF159" t="s">
        <v>158</v>
      </c>
      <c r="GG159">
        <v>467086</v>
      </c>
      <c r="GH159" t="s">
        <v>158</v>
      </c>
      <c r="GI159" t="s">
        <v>158</v>
      </c>
      <c r="GJ159" t="s">
        <v>172</v>
      </c>
      <c r="GK159">
        <v>0</v>
      </c>
      <c r="GL159">
        <v>10895</v>
      </c>
      <c r="GM159">
        <v>4</v>
      </c>
      <c r="GN159" t="s">
        <v>158</v>
      </c>
      <c r="GO159" t="s">
        <v>166</v>
      </c>
      <c r="GP159">
        <v>1024</v>
      </c>
      <c r="GQ159">
        <v>155</v>
      </c>
      <c r="GR159">
        <v>285</v>
      </c>
      <c r="GS159">
        <f t="shared" si="142"/>
        <v>4</v>
      </c>
      <c r="GT159" t="str">
        <f t="shared" si="97"/>
        <v>training</v>
      </c>
    </row>
    <row r="160" spans="1:202" x14ac:dyDescent="0.2">
      <c r="A160" t="s">
        <v>154</v>
      </c>
      <c r="B160" t="s">
        <v>154</v>
      </c>
      <c r="C160">
        <v>2915</v>
      </c>
      <c r="D160">
        <v>2915</v>
      </c>
      <c r="E160" t="s">
        <v>155</v>
      </c>
      <c r="F160" t="s">
        <v>156</v>
      </c>
      <c r="G160" t="s">
        <v>156</v>
      </c>
      <c r="H160" t="s">
        <v>156</v>
      </c>
      <c r="I160">
        <v>0</v>
      </c>
      <c r="J160" t="s">
        <v>157</v>
      </c>
      <c r="K160">
        <v>1</v>
      </c>
      <c r="L160" t="s">
        <v>154</v>
      </c>
      <c r="M160" t="s">
        <v>154</v>
      </c>
      <c r="N160" t="s">
        <v>154</v>
      </c>
      <c r="O160" t="s">
        <v>158</v>
      </c>
      <c r="P160" t="s">
        <v>154</v>
      </c>
      <c r="Q160" t="s">
        <v>154</v>
      </c>
      <c r="R160" t="s">
        <v>158</v>
      </c>
      <c r="S160">
        <v>0</v>
      </c>
      <c r="T160">
        <v>3</v>
      </c>
      <c r="U160">
        <v>0</v>
      </c>
      <c r="V160" t="s">
        <v>158</v>
      </c>
      <c r="W160" t="s">
        <v>158</v>
      </c>
      <c r="X160">
        <v>4</v>
      </c>
      <c r="Y160" t="s">
        <v>158</v>
      </c>
      <c r="Z160">
        <v>32</v>
      </c>
      <c r="AA160">
        <v>0</v>
      </c>
      <c r="AB160">
        <v>32</v>
      </c>
      <c r="AC160">
        <v>4</v>
      </c>
      <c r="AD160">
        <v>4</v>
      </c>
      <c r="AE160">
        <v>0</v>
      </c>
      <c r="AF160">
        <v>0</v>
      </c>
      <c r="AG160" t="s">
        <v>158</v>
      </c>
      <c r="AH160">
        <v>4</v>
      </c>
      <c r="AI160">
        <v>4</v>
      </c>
      <c r="AJ160">
        <v>0</v>
      </c>
      <c r="AK160" t="s">
        <v>158</v>
      </c>
      <c r="AL160" t="s">
        <v>158</v>
      </c>
      <c r="AM160">
        <v>32</v>
      </c>
      <c r="AN160">
        <v>4</v>
      </c>
      <c r="AO160">
        <v>4</v>
      </c>
      <c r="AP160">
        <v>4</v>
      </c>
      <c r="AQ160">
        <v>32</v>
      </c>
      <c r="AR160">
        <v>32</v>
      </c>
      <c r="AS160">
        <v>32</v>
      </c>
      <c r="AT160">
        <v>4</v>
      </c>
      <c r="AU160" t="s">
        <v>158</v>
      </c>
      <c r="AV160">
        <v>32</v>
      </c>
      <c r="AW160" t="s">
        <v>158</v>
      </c>
      <c r="AX160">
        <v>0</v>
      </c>
      <c r="AY160" t="s">
        <v>159</v>
      </c>
      <c r="AZ160">
        <v>-121</v>
      </c>
      <c r="BA160">
        <v>130</v>
      </c>
      <c r="BB160" t="s">
        <v>210</v>
      </c>
      <c r="BC160" t="s">
        <v>161</v>
      </c>
      <c r="BD160" t="b">
        <v>0</v>
      </c>
      <c r="BE160" t="s">
        <v>158</v>
      </c>
      <c r="BF160" t="b">
        <v>0</v>
      </c>
      <c r="BH160" t="s">
        <v>225</v>
      </c>
      <c r="BI160" t="s">
        <v>211</v>
      </c>
      <c r="BJ160" t="b">
        <v>0</v>
      </c>
      <c r="BK160" t="s">
        <v>163</v>
      </c>
      <c r="BL160" t="b">
        <v>0</v>
      </c>
      <c r="BM160">
        <v>18</v>
      </c>
      <c r="BN160" t="s">
        <v>164</v>
      </c>
      <c r="BO160" t="s">
        <v>165</v>
      </c>
      <c r="BP160" t="s">
        <v>164</v>
      </c>
      <c r="BQ160" t="s">
        <v>166</v>
      </c>
      <c r="BR160">
        <v>768</v>
      </c>
      <c r="BS160" t="s">
        <v>156</v>
      </c>
      <c r="BT160" t="s">
        <v>175</v>
      </c>
      <c r="BU160" t="s">
        <v>158</v>
      </c>
      <c r="BV160" t="s">
        <v>158</v>
      </c>
      <c r="BW160">
        <v>4</v>
      </c>
      <c r="BX160">
        <v>4</v>
      </c>
      <c r="BY160">
        <v>0</v>
      </c>
      <c r="BZ160">
        <v>4</v>
      </c>
      <c r="CA160" t="s">
        <v>226</v>
      </c>
      <c r="CB160" t="s">
        <v>156</v>
      </c>
      <c r="CC160">
        <v>5</v>
      </c>
      <c r="CD160" t="b">
        <v>0</v>
      </c>
      <c r="CE160" t="s">
        <v>168</v>
      </c>
      <c r="CF160" t="s">
        <v>227</v>
      </c>
      <c r="CG160" t="s">
        <v>158</v>
      </c>
      <c r="CH160">
        <v>0</v>
      </c>
      <c r="CI160">
        <v>1</v>
      </c>
      <c r="CJ160" t="s">
        <v>158</v>
      </c>
      <c r="CK160" t="s">
        <v>169</v>
      </c>
      <c r="CL160" t="s">
        <v>169</v>
      </c>
      <c r="CM160" t="s">
        <v>169</v>
      </c>
      <c r="CN160" t="s">
        <v>169</v>
      </c>
      <c r="CO160" t="s">
        <v>158</v>
      </c>
      <c r="CP160" t="s">
        <v>169</v>
      </c>
      <c r="CQ160">
        <v>1</v>
      </c>
      <c r="CR160">
        <v>3684</v>
      </c>
      <c r="CS160" t="str">
        <f t="shared" si="98"/>
        <v/>
      </c>
      <c r="CT160" t="str">
        <f t="shared" ca="1" si="99"/>
        <v/>
      </c>
      <c r="CU160" t="str">
        <f t="shared" si="100"/>
        <v/>
      </c>
      <c r="CV160" t="str">
        <f t="shared" ca="1" si="101"/>
        <v/>
      </c>
      <c r="CW160" t="str">
        <f t="shared" si="102"/>
        <v/>
      </c>
      <c r="CX160" t="str">
        <f t="shared" ca="1" si="103"/>
        <v/>
      </c>
      <c r="CY160" t="str">
        <f t="shared" si="104"/>
        <v/>
      </c>
      <c r="CZ160" t="str">
        <f t="shared" ca="1" si="105"/>
        <v/>
      </c>
      <c r="DA160" t="str">
        <f t="shared" si="106"/>
        <v/>
      </c>
      <c r="DB160" t="str">
        <f t="shared" ca="1" si="107"/>
        <v/>
      </c>
      <c r="DC160" t="str">
        <f t="shared" si="108"/>
        <v/>
      </c>
      <c r="DD160" t="str">
        <f t="shared" ca="1" si="109"/>
        <v/>
      </c>
      <c r="DE160" t="str">
        <f t="shared" si="110"/>
        <v/>
      </c>
      <c r="DF160" t="str">
        <f t="shared" ca="1" si="111"/>
        <v/>
      </c>
      <c r="DG160" t="str">
        <f t="shared" si="112"/>
        <v/>
      </c>
      <c r="DH160" t="str">
        <f t="shared" ca="1" si="113"/>
        <v/>
      </c>
      <c r="DI160" t="str">
        <f t="shared" si="114"/>
        <v/>
      </c>
      <c r="DJ160" t="str">
        <f t="shared" ca="1" si="115"/>
        <v/>
      </c>
      <c r="DK160" t="str">
        <f t="shared" si="116"/>
        <v/>
      </c>
      <c r="DL160" t="str">
        <f t="shared" ca="1" si="117"/>
        <v/>
      </c>
      <c r="DM160" t="str">
        <f t="shared" si="118"/>
        <v/>
      </c>
      <c r="DN160" t="str">
        <f t="shared" ca="1" si="119"/>
        <v/>
      </c>
      <c r="DO160" t="str">
        <f t="shared" si="120"/>
        <v/>
      </c>
      <c r="DP160" t="str">
        <f t="shared" ca="1" si="121"/>
        <v/>
      </c>
      <c r="DQ160" t="str">
        <f t="shared" si="122"/>
        <v/>
      </c>
      <c r="DR160" t="str">
        <f t="shared" ca="1" si="123"/>
        <v/>
      </c>
      <c r="DS160" t="str">
        <f t="shared" si="124"/>
        <v/>
      </c>
      <c r="DT160" t="str">
        <f t="shared" ca="1" si="125"/>
        <v/>
      </c>
      <c r="DU160" t="str">
        <f t="shared" si="126"/>
        <v/>
      </c>
      <c r="DV160" t="str">
        <f t="shared" ca="1" si="127"/>
        <v/>
      </c>
      <c r="DW160" t="str">
        <f t="shared" si="128"/>
        <v/>
      </c>
      <c r="DX160" t="str">
        <f t="shared" ca="1" si="129"/>
        <v/>
      </c>
      <c r="DY160" t="str">
        <f t="shared" si="130"/>
        <v/>
      </c>
      <c r="DZ160" t="str">
        <f t="shared" ca="1" si="131"/>
        <v/>
      </c>
      <c r="EA160" t="str">
        <f t="shared" si="132"/>
        <v/>
      </c>
      <c r="EB160" t="str">
        <f t="shared" ca="1" si="133"/>
        <v/>
      </c>
      <c r="EC160" t="str">
        <f t="shared" si="134"/>
        <v/>
      </c>
      <c r="ED160" t="str">
        <f t="shared" ca="1" si="135"/>
        <v/>
      </c>
      <c r="EE160" t="str">
        <f t="shared" si="136"/>
        <v/>
      </c>
      <c r="EF160" t="str">
        <f t="shared" ca="1" si="137"/>
        <v/>
      </c>
      <c r="EG160" t="str">
        <f t="shared" si="138"/>
        <v/>
      </c>
      <c r="EH160" t="str">
        <f t="shared" ca="1" si="139"/>
        <v/>
      </c>
      <c r="EI160" t="str">
        <f t="shared" si="140"/>
        <v/>
      </c>
      <c r="EJ160" t="str">
        <f t="shared" ca="1" si="141"/>
        <v/>
      </c>
      <c r="EK160" t="str">
        <f t="shared" ref="EK160:EK191" ca="1" si="143">IF(AND(GT160="test",OR(CT160&gt;5000,CT160&gt;AVERAGE($CT$163:$CT$246)+2*STDEV($CT$163:$CT$246),CT160&lt;AVERAGE($CT$163:$CT$246)-2*STDEV($CT$163:$CT$246))),"",CT160)</f>
        <v/>
      </c>
      <c r="EL160" t="s">
        <v>924</v>
      </c>
      <c r="EM160" t="s">
        <v>158</v>
      </c>
      <c r="EN160">
        <v>5562</v>
      </c>
      <c r="EO160">
        <v>1874</v>
      </c>
      <c r="EP160">
        <v>279</v>
      </c>
      <c r="EQ160">
        <v>128714</v>
      </c>
      <c r="ER160" t="s">
        <v>158</v>
      </c>
      <c r="ES160">
        <v>21300</v>
      </c>
      <c r="ET160">
        <v>3684</v>
      </c>
      <c r="EU160">
        <v>2</v>
      </c>
      <c r="EV160" t="s">
        <v>156</v>
      </c>
      <c r="EW160">
        <v>1024</v>
      </c>
      <c r="EX160">
        <v>2</v>
      </c>
      <c r="EY160">
        <v>48000</v>
      </c>
      <c r="EZ160">
        <v>-16</v>
      </c>
      <c r="FA160" t="s">
        <v>170</v>
      </c>
      <c r="FB160">
        <v>2</v>
      </c>
      <c r="FC160" t="s">
        <v>199</v>
      </c>
      <c r="FD160" t="s">
        <v>158</v>
      </c>
      <c r="FE160">
        <v>417460</v>
      </c>
      <c r="FF160">
        <v>130330</v>
      </c>
      <c r="FG160" t="s">
        <v>158</v>
      </c>
      <c r="FH160" t="s">
        <v>158</v>
      </c>
      <c r="FI160">
        <v>417449</v>
      </c>
      <c r="FJ160" t="s">
        <v>158</v>
      </c>
      <c r="FK160">
        <v>475835</v>
      </c>
      <c r="FL160" t="s">
        <v>158</v>
      </c>
      <c r="FM160">
        <v>472514</v>
      </c>
      <c r="FN160">
        <v>423042</v>
      </c>
      <c r="FO160">
        <v>446344</v>
      </c>
      <c r="FP160">
        <v>1594</v>
      </c>
      <c r="FQ160">
        <v>1491</v>
      </c>
      <c r="FR160" t="s">
        <v>158</v>
      </c>
      <c r="FS160">
        <v>423040</v>
      </c>
      <c r="FT160">
        <v>423040</v>
      </c>
      <c r="FU160">
        <v>1590</v>
      </c>
      <c r="FV160" t="s">
        <v>158</v>
      </c>
      <c r="FW160" t="s">
        <v>158</v>
      </c>
      <c r="FX160">
        <v>479521</v>
      </c>
      <c r="FY160">
        <v>424917</v>
      </c>
      <c r="FZ160">
        <v>446624</v>
      </c>
      <c r="GA160">
        <v>425041</v>
      </c>
      <c r="GB160">
        <v>475835</v>
      </c>
      <c r="GC160">
        <v>474514</v>
      </c>
      <c r="GD160">
        <v>479521</v>
      </c>
      <c r="GE160" t="s">
        <v>158</v>
      </c>
      <c r="GF160" t="s">
        <v>158</v>
      </c>
      <c r="GG160">
        <v>472510</v>
      </c>
      <c r="GH160" t="s">
        <v>158</v>
      </c>
      <c r="GI160" t="s">
        <v>158</v>
      </c>
      <c r="GJ160" t="s">
        <v>172</v>
      </c>
      <c r="GK160">
        <v>0</v>
      </c>
      <c r="GL160">
        <v>14579</v>
      </c>
      <c r="GM160">
        <v>5</v>
      </c>
      <c r="GN160" t="s">
        <v>158</v>
      </c>
      <c r="GO160" t="s">
        <v>166</v>
      </c>
      <c r="GP160">
        <v>1024</v>
      </c>
      <c r="GQ160">
        <v>-115</v>
      </c>
      <c r="GR160">
        <v>165</v>
      </c>
      <c r="GS160">
        <f t="shared" si="142"/>
        <v>5</v>
      </c>
      <c r="GT160" t="str">
        <f t="shared" si="97"/>
        <v>training</v>
      </c>
    </row>
    <row r="161" spans="1:202" x14ac:dyDescent="0.2">
      <c r="A161" t="s">
        <v>154</v>
      </c>
      <c r="B161" t="s">
        <v>154</v>
      </c>
      <c r="C161">
        <v>3010</v>
      </c>
      <c r="D161">
        <v>3010</v>
      </c>
      <c r="E161" t="s">
        <v>155</v>
      </c>
      <c r="F161" t="s">
        <v>156</v>
      </c>
      <c r="G161" t="s">
        <v>156</v>
      </c>
      <c r="H161" t="s">
        <v>156</v>
      </c>
      <c r="I161">
        <v>0</v>
      </c>
      <c r="J161" t="s">
        <v>157</v>
      </c>
      <c r="K161">
        <v>1</v>
      </c>
      <c r="L161" t="s">
        <v>154</v>
      </c>
      <c r="M161" t="s">
        <v>154</v>
      </c>
      <c r="N161" t="s">
        <v>154</v>
      </c>
      <c r="O161" t="s">
        <v>158</v>
      </c>
      <c r="P161" t="s">
        <v>154</v>
      </c>
      <c r="Q161" t="s">
        <v>154</v>
      </c>
      <c r="R161" t="s">
        <v>158</v>
      </c>
      <c r="S161">
        <v>0</v>
      </c>
      <c r="T161">
        <v>3</v>
      </c>
      <c r="U161">
        <v>0</v>
      </c>
      <c r="V161" t="s">
        <v>158</v>
      </c>
      <c r="W161" t="s">
        <v>158</v>
      </c>
      <c r="X161">
        <v>4</v>
      </c>
      <c r="Y161" t="s">
        <v>158</v>
      </c>
      <c r="Z161">
        <v>33</v>
      </c>
      <c r="AA161">
        <v>0</v>
      </c>
      <c r="AB161">
        <v>33</v>
      </c>
      <c r="AC161">
        <v>4</v>
      </c>
      <c r="AD161">
        <v>4</v>
      </c>
      <c r="AE161">
        <v>0</v>
      </c>
      <c r="AF161">
        <v>0</v>
      </c>
      <c r="AG161" t="s">
        <v>158</v>
      </c>
      <c r="AH161">
        <v>4</v>
      </c>
      <c r="AI161">
        <v>4</v>
      </c>
      <c r="AJ161">
        <v>0</v>
      </c>
      <c r="AK161" t="s">
        <v>158</v>
      </c>
      <c r="AL161" t="s">
        <v>158</v>
      </c>
      <c r="AM161">
        <v>33</v>
      </c>
      <c r="AN161">
        <v>4</v>
      </c>
      <c r="AO161">
        <v>4</v>
      </c>
      <c r="AP161">
        <v>4</v>
      </c>
      <c r="AQ161">
        <v>33</v>
      </c>
      <c r="AR161">
        <v>33</v>
      </c>
      <c r="AS161">
        <v>33</v>
      </c>
      <c r="AT161">
        <v>4</v>
      </c>
      <c r="AU161" t="s">
        <v>158</v>
      </c>
      <c r="AV161">
        <v>33</v>
      </c>
      <c r="AW161" t="s">
        <v>158</v>
      </c>
      <c r="AX161">
        <v>0</v>
      </c>
      <c r="AY161" t="s">
        <v>159</v>
      </c>
      <c r="AZ161">
        <v>-170</v>
      </c>
      <c r="BA161">
        <v>-109</v>
      </c>
      <c r="BB161" t="s">
        <v>210</v>
      </c>
      <c r="BC161" t="s">
        <v>161</v>
      </c>
      <c r="BD161" t="b">
        <v>0</v>
      </c>
      <c r="BE161" t="s">
        <v>158</v>
      </c>
      <c r="BF161" t="b">
        <v>0</v>
      </c>
      <c r="BH161" t="s">
        <v>225</v>
      </c>
      <c r="BI161" t="s">
        <v>211</v>
      </c>
      <c r="BJ161" t="b">
        <v>0</v>
      </c>
      <c r="BK161" t="s">
        <v>163</v>
      </c>
      <c r="BL161" t="b">
        <v>0</v>
      </c>
      <c r="BM161">
        <v>18</v>
      </c>
      <c r="BN161" t="s">
        <v>164</v>
      </c>
      <c r="BO161" t="s">
        <v>165</v>
      </c>
      <c r="BP161" t="s">
        <v>164</v>
      </c>
      <c r="BQ161" t="s">
        <v>166</v>
      </c>
      <c r="BR161">
        <v>768</v>
      </c>
      <c r="BS161" t="s">
        <v>156</v>
      </c>
      <c r="BT161" t="s">
        <v>177</v>
      </c>
      <c r="BU161" t="s">
        <v>158</v>
      </c>
      <c r="BV161" t="s">
        <v>158</v>
      </c>
      <c r="BW161">
        <v>5</v>
      </c>
      <c r="BX161">
        <v>4</v>
      </c>
      <c r="BY161">
        <v>0</v>
      </c>
      <c r="BZ161">
        <v>5</v>
      </c>
      <c r="CA161" t="s">
        <v>226</v>
      </c>
      <c r="CB161" t="s">
        <v>156</v>
      </c>
      <c r="CC161">
        <v>6</v>
      </c>
      <c r="CD161" t="b">
        <v>0</v>
      </c>
      <c r="CE161" t="s">
        <v>168</v>
      </c>
      <c r="CF161" t="s">
        <v>227</v>
      </c>
      <c r="CG161" t="s">
        <v>158</v>
      </c>
      <c r="CH161">
        <v>0</v>
      </c>
      <c r="CI161">
        <v>1</v>
      </c>
      <c r="CJ161" t="s">
        <v>158</v>
      </c>
      <c r="CK161" t="s">
        <v>169</v>
      </c>
      <c r="CL161" t="s">
        <v>169</v>
      </c>
      <c r="CM161" t="s">
        <v>169</v>
      </c>
      <c r="CN161" t="s">
        <v>169</v>
      </c>
      <c r="CO161" t="s">
        <v>158</v>
      </c>
      <c r="CP161" t="s">
        <v>169</v>
      </c>
      <c r="CQ161">
        <v>1</v>
      </c>
      <c r="CR161">
        <v>3482</v>
      </c>
      <c r="CS161" t="str">
        <f t="shared" si="98"/>
        <v/>
      </c>
      <c r="CT161" t="str">
        <f t="shared" ca="1" si="99"/>
        <v/>
      </c>
      <c r="CU161" t="str">
        <f t="shared" si="100"/>
        <v/>
      </c>
      <c r="CV161" t="str">
        <f t="shared" ca="1" si="101"/>
        <v/>
      </c>
      <c r="CW161" t="str">
        <f t="shared" si="102"/>
        <v/>
      </c>
      <c r="CX161" t="str">
        <f t="shared" ca="1" si="103"/>
        <v/>
      </c>
      <c r="CY161" t="str">
        <f t="shared" si="104"/>
        <v/>
      </c>
      <c r="CZ161" t="str">
        <f t="shared" ca="1" si="105"/>
        <v/>
      </c>
      <c r="DA161" t="str">
        <f t="shared" si="106"/>
        <v/>
      </c>
      <c r="DB161" t="str">
        <f t="shared" ca="1" si="107"/>
        <v/>
      </c>
      <c r="DC161" t="str">
        <f t="shared" si="108"/>
        <v/>
      </c>
      <c r="DD161" t="str">
        <f t="shared" ca="1" si="109"/>
        <v/>
      </c>
      <c r="DE161" t="str">
        <f t="shared" si="110"/>
        <v/>
      </c>
      <c r="DF161" t="str">
        <f t="shared" ca="1" si="111"/>
        <v/>
      </c>
      <c r="DG161" t="str">
        <f t="shared" si="112"/>
        <v/>
      </c>
      <c r="DH161" t="str">
        <f t="shared" ca="1" si="113"/>
        <v/>
      </c>
      <c r="DI161" t="str">
        <f t="shared" si="114"/>
        <v/>
      </c>
      <c r="DJ161" t="str">
        <f t="shared" ca="1" si="115"/>
        <v/>
      </c>
      <c r="DK161" t="str">
        <f t="shared" si="116"/>
        <v/>
      </c>
      <c r="DL161" t="str">
        <f t="shared" ca="1" si="117"/>
        <v/>
      </c>
      <c r="DM161" t="str">
        <f t="shared" si="118"/>
        <v/>
      </c>
      <c r="DN161" t="str">
        <f t="shared" ca="1" si="119"/>
        <v/>
      </c>
      <c r="DO161" t="str">
        <f t="shared" si="120"/>
        <v/>
      </c>
      <c r="DP161" t="str">
        <f t="shared" ca="1" si="121"/>
        <v/>
      </c>
      <c r="DQ161" t="str">
        <f t="shared" si="122"/>
        <v/>
      </c>
      <c r="DR161" t="str">
        <f t="shared" ca="1" si="123"/>
        <v/>
      </c>
      <c r="DS161" t="str">
        <f t="shared" si="124"/>
        <v/>
      </c>
      <c r="DT161" t="str">
        <f t="shared" ca="1" si="125"/>
        <v/>
      </c>
      <c r="DU161" t="str">
        <f t="shared" si="126"/>
        <v/>
      </c>
      <c r="DV161" t="str">
        <f t="shared" ca="1" si="127"/>
        <v/>
      </c>
      <c r="DW161" t="str">
        <f t="shared" si="128"/>
        <v/>
      </c>
      <c r="DX161" t="str">
        <f t="shared" ca="1" si="129"/>
        <v/>
      </c>
      <c r="DY161" t="str">
        <f t="shared" si="130"/>
        <v/>
      </c>
      <c r="DZ161" t="str">
        <f t="shared" ca="1" si="131"/>
        <v/>
      </c>
      <c r="EA161" t="str">
        <f t="shared" si="132"/>
        <v/>
      </c>
      <c r="EB161" t="str">
        <f t="shared" ca="1" si="133"/>
        <v/>
      </c>
      <c r="EC161" t="str">
        <f t="shared" si="134"/>
        <v/>
      </c>
      <c r="ED161" t="str">
        <f t="shared" ca="1" si="135"/>
        <v/>
      </c>
      <c r="EE161" t="str">
        <f t="shared" si="136"/>
        <v/>
      </c>
      <c r="EF161" t="str">
        <f t="shared" ca="1" si="137"/>
        <v/>
      </c>
      <c r="EG161" t="str">
        <f t="shared" si="138"/>
        <v/>
      </c>
      <c r="EH161" t="str">
        <f t="shared" ca="1" si="139"/>
        <v/>
      </c>
      <c r="EI161" t="str">
        <f t="shared" si="140"/>
        <v/>
      </c>
      <c r="EJ161" t="str">
        <f t="shared" ca="1" si="141"/>
        <v/>
      </c>
      <c r="EK161" t="str">
        <f t="shared" ca="1" si="143"/>
        <v/>
      </c>
      <c r="EL161" t="s">
        <v>924</v>
      </c>
      <c r="EM161" t="s">
        <v>158</v>
      </c>
      <c r="EN161">
        <v>5562</v>
      </c>
      <c r="EO161">
        <v>1874</v>
      </c>
      <c r="EP161">
        <v>279</v>
      </c>
      <c r="EQ161">
        <v>128714</v>
      </c>
      <c r="ER161" t="s">
        <v>158</v>
      </c>
      <c r="ES161">
        <v>21300</v>
      </c>
      <c r="ET161">
        <v>3482</v>
      </c>
      <c r="EU161">
        <v>2</v>
      </c>
      <c r="EV161" t="s">
        <v>156</v>
      </c>
      <c r="EW161">
        <v>1024</v>
      </c>
      <c r="EX161">
        <v>2</v>
      </c>
      <c r="EY161">
        <v>48000</v>
      </c>
      <c r="EZ161">
        <v>-16</v>
      </c>
      <c r="FA161" t="s">
        <v>170</v>
      </c>
      <c r="FB161">
        <v>2</v>
      </c>
      <c r="FC161" t="s">
        <v>199</v>
      </c>
      <c r="FD161" t="s">
        <v>158</v>
      </c>
      <c r="FE161">
        <v>417460</v>
      </c>
      <c r="FF161">
        <v>130330</v>
      </c>
      <c r="FG161" t="s">
        <v>158</v>
      </c>
      <c r="FH161" t="s">
        <v>158</v>
      </c>
      <c r="FI161">
        <v>417449</v>
      </c>
      <c r="FJ161" t="s">
        <v>158</v>
      </c>
      <c r="FK161">
        <v>483132</v>
      </c>
      <c r="FL161" t="s">
        <v>158</v>
      </c>
      <c r="FM161">
        <v>479648</v>
      </c>
      <c r="FN161">
        <v>423042</v>
      </c>
      <c r="FO161">
        <v>446344</v>
      </c>
      <c r="FP161">
        <v>1594</v>
      </c>
      <c r="FQ161">
        <v>1491</v>
      </c>
      <c r="FR161" t="s">
        <v>158</v>
      </c>
      <c r="FS161">
        <v>423040</v>
      </c>
      <c r="FT161">
        <v>423040</v>
      </c>
      <c r="FU161">
        <v>1590</v>
      </c>
      <c r="FV161" t="s">
        <v>158</v>
      </c>
      <c r="FW161" t="s">
        <v>158</v>
      </c>
      <c r="FX161">
        <v>486615</v>
      </c>
      <c r="FY161">
        <v>424917</v>
      </c>
      <c r="FZ161">
        <v>446624</v>
      </c>
      <c r="GA161">
        <v>425041</v>
      </c>
      <c r="GB161">
        <v>483132</v>
      </c>
      <c r="GC161">
        <v>481648</v>
      </c>
      <c r="GD161">
        <v>486615</v>
      </c>
      <c r="GE161" t="s">
        <v>158</v>
      </c>
      <c r="GF161" t="s">
        <v>158</v>
      </c>
      <c r="GG161">
        <v>479644</v>
      </c>
      <c r="GH161" t="s">
        <v>158</v>
      </c>
      <c r="GI161" t="s">
        <v>158</v>
      </c>
      <c r="GJ161" t="s">
        <v>172</v>
      </c>
      <c r="GK161">
        <v>0</v>
      </c>
      <c r="GL161">
        <v>18061</v>
      </c>
      <c r="GM161">
        <v>6</v>
      </c>
      <c r="GN161" t="s">
        <v>158</v>
      </c>
      <c r="GO161" t="s">
        <v>166</v>
      </c>
      <c r="GP161">
        <v>1024</v>
      </c>
      <c r="GQ161">
        <v>-180</v>
      </c>
      <c r="GR161">
        <v>-104</v>
      </c>
      <c r="GS161">
        <f t="shared" si="142"/>
        <v>6</v>
      </c>
      <c r="GT161" t="str">
        <f t="shared" si="97"/>
        <v>training</v>
      </c>
    </row>
    <row r="162" spans="1:202" x14ac:dyDescent="0.2">
      <c r="A162" t="s">
        <v>154</v>
      </c>
      <c r="B162" t="s">
        <v>154</v>
      </c>
      <c r="C162">
        <v>2800</v>
      </c>
      <c r="D162">
        <v>2800</v>
      </c>
      <c r="E162" t="s">
        <v>155</v>
      </c>
      <c r="F162" t="s">
        <v>156</v>
      </c>
      <c r="G162" t="s">
        <v>156</v>
      </c>
      <c r="H162" t="s">
        <v>156</v>
      </c>
      <c r="I162">
        <v>0</v>
      </c>
      <c r="J162" t="s">
        <v>157</v>
      </c>
      <c r="K162">
        <v>1</v>
      </c>
      <c r="L162" t="s">
        <v>154</v>
      </c>
      <c r="M162" t="s">
        <v>154</v>
      </c>
      <c r="N162" t="s">
        <v>154</v>
      </c>
      <c r="O162" t="s">
        <v>158</v>
      </c>
      <c r="P162" t="s">
        <v>154</v>
      </c>
      <c r="Q162" t="s">
        <v>154</v>
      </c>
      <c r="R162" t="s">
        <v>158</v>
      </c>
      <c r="S162">
        <v>0</v>
      </c>
      <c r="T162">
        <v>3</v>
      </c>
      <c r="U162">
        <v>0</v>
      </c>
      <c r="V162" t="s">
        <v>158</v>
      </c>
      <c r="W162" t="s">
        <v>158</v>
      </c>
      <c r="X162">
        <v>4</v>
      </c>
      <c r="Y162" t="s">
        <v>158</v>
      </c>
      <c r="Z162">
        <v>34</v>
      </c>
      <c r="AA162">
        <v>0</v>
      </c>
      <c r="AB162">
        <v>34</v>
      </c>
      <c r="AC162">
        <v>4</v>
      </c>
      <c r="AD162">
        <v>4</v>
      </c>
      <c r="AE162">
        <v>0</v>
      </c>
      <c r="AF162">
        <v>0</v>
      </c>
      <c r="AG162" t="s">
        <v>158</v>
      </c>
      <c r="AH162">
        <v>4</v>
      </c>
      <c r="AI162">
        <v>4</v>
      </c>
      <c r="AJ162">
        <v>0</v>
      </c>
      <c r="AK162" t="s">
        <v>158</v>
      </c>
      <c r="AL162" t="s">
        <v>158</v>
      </c>
      <c r="AM162">
        <v>34</v>
      </c>
      <c r="AN162">
        <v>4</v>
      </c>
      <c r="AO162">
        <v>4</v>
      </c>
      <c r="AP162">
        <v>4</v>
      </c>
      <c r="AQ162">
        <v>34</v>
      </c>
      <c r="AR162">
        <v>34</v>
      </c>
      <c r="AS162">
        <v>34</v>
      </c>
      <c r="AT162">
        <v>4</v>
      </c>
      <c r="AU162" t="s">
        <v>158</v>
      </c>
      <c r="AV162">
        <v>34</v>
      </c>
      <c r="AW162" t="s">
        <v>158</v>
      </c>
      <c r="AX162">
        <v>0</v>
      </c>
      <c r="AY162" t="s">
        <v>159</v>
      </c>
      <c r="AZ162">
        <v>-184</v>
      </c>
      <c r="BA162">
        <v>235</v>
      </c>
      <c r="BB162" t="s">
        <v>210</v>
      </c>
      <c r="BC162" t="s">
        <v>161</v>
      </c>
      <c r="BD162" t="b">
        <v>0</v>
      </c>
      <c r="BE162" t="s">
        <v>158</v>
      </c>
      <c r="BF162" t="b">
        <v>0</v>
      </c>
      <c r="BH162" t="s">
        <v>225</v>
      </c>
      <c r="BI162" t="s">
        <v>211</v>
      </c>
      <c r="BJ162" t="b">
        <v>0</v>
      </c>
      <c r="BK162" t="s">
        <v>163</v>
      </c>
      <c r="BL162" t="b">
        <v>0</v>
      </c>
      <c r="BM162">
        <v>18</v>
      </c>
      <c r="BN162" t="s">
        <v>164</v>
      </c>
      <c r="BO162" t="s">
        <v>165</v>
      </c>
      <c r="BP162" t="s">
        <v>164</v>
      </c>
      <c r="BQ162" t="s">
        <v>166</v>
      </c>
      <c r="BR162">
        <v>768</v>
      </c>
      <c r="BS162" t="s">
        <v>156</v>
      </c>
      <c r="BT162" t="s">
        <v>167</v>
      </c>
      <c r="BU162" t="s">
        <v>158</v>
      </c>
      <c r="BV162" t="s">
        <v>158</v>
      </c>
      <c r="BW162">
        <v>6</v>
      </c>
      <c r="BX162">
        <v>4</v>
      </c>
      <c r="BY162">
        <v>0</v>
      </c>
      <c r="BZ162">
        <v>6</v>
      </c>
      <c r="CA162" t="s">
        <v>226</v>
      </c>
      <c r="CB162" t="s">
        <v>156</v>
      </c>
      <c r="CC162">
        <v>7</v>
      </c>
      <c r="CD162" t="b">
        <v>0</v>
      </c>
      <c r="CE162" t="s">
        <v>168</v>
      </c>
      <c r="CF162" t="s">
        <v>227</v>
      </c>
      <c r="CG162" t="s">
        <v>158</v>
      </c>
      <c r="CH162">
        <v>0</v>
      </c>
      <c r="CI162">
        <v>1</v>
      </c>
      <c r="CJ162" t="s">
        <v>158</v>
      </c>
      <c r="CK162" t="s">
        <v>169</v>
      </c>
      <c r="CL162" t="s">
        <v>169</v>
      </c>
      <c r="CM162" t="s">
        <v>169</v>
      </c>
      <c r="CN162" t="s">
        <v>169</v>
      </c>
      <c r="CO162" t="s">
        <v>158</v>
      </c>
      <c r="CP162" t="s">
        <v>169</v>
      </c>
      <c r="CQ162">
        <v>1</v>
      </c>
      <c r="CR162">
        <v>1540</v>
      </c>
      <c r="CS162" t="str">
        <f t="shared" si="98"/>
        <v/>
      </c>
      <c r="CT162" t="str">
        <f t="shared" ca="1" si="99"/>
        <v/>
      </c>
      <c r="CU162" t="str">
        <f t="shared" si="100"/>
        <v/>
      </c>
      <c r="CV162" t="str">
        <f t="shared" ca="1" si="101"/>
        <v/>
      </c>
      <c r="CW162" t="str">
        <f t="shared" si="102"/>
        <v/>
      </c>
      <c r="CX162" t="str">
        <f t="shared" ca="1" si="103"/>
        <v/>
      </c>
      <c r="CY162" t="str">
        <f t="shared" si="104"/>
        <v/>
      </c>
      <c r="CZ162" t="str">
        <f t="shared" ca="1" si="105"/>
        <v/>
      </c>
      <c r="DA162" t="str">
        <f t="shared" si="106"/>
        <v/>
      </c>
      <c r="DB162" t="str">
        <f t="shared" ca="1" si="107"/>
        <v/>
      </c>
      <c r="DC162" t="str">
        <f t="shared" si="108"/>
        <v/>
      </c>
      <c r="DD162" t="str">
        <f t="shared" ca="1" si="109"/>
        <v/>
      </c>
      <c r="DE162" t="str">
        <f t="shared" si="110"/>
        <v/>
      </c>
      <c r="DF162" t="str">
        <f t="shared" ca="1" si="111"/>
        <v/>
      </c>
      <c r="DG162" t="str">
        <f t="shared" si="112"/>
        <v/>
      </c>
      <c r="DH162" t="str">
        <f t="shared" ca="1" si="113"/>
        <v/>
      </c>
      <c r="DI162" t="str">
        <f t="shared" si="114"/>
        <v/>
      </c>
      <c r="DJ162" t="str">
        <f t="shared" ca="1" si="115"/>
        <v/>
      </c>
      <c r="DK162" t="str">
        <f t="shared" si="116"/>
        <v/>
      </c>
      <c r="DL162" t="str">
        <f t="shared" ca="1" si="117"/>
        <v/>
      </c>
      <c r="DM162" t="str">
        <f t="shared" si="118"/>
        <v/>
      </c>
      <c r="DN162" t="str">
        <f t="shared" ca="1" si="119"/>
        <v/>
      </c>
      <c r="DO162" t="str">
        <f t="shared" si="120"/>
        <v/>
      </c>
      <c r="DP162" t="str">
        <f t="shared" ca="1" si="121"/>
        <v/>
      </c>
      <c r="DQ162" t="str">
        <f t="shared" si="122"/>
        <v/>
      </c>
      <c r="DR162" t="str">
        <f t="shared" ca="1" si="123"/>
        <v/>
      </c>
      <c r="DS162" t="str">
        <f t="shared" si="124"/>
        <v/>
      </c>
      <c r="DT162" t="str">
        <f t="shared" ca="1" si="125"/>
        <v/>
      </c>
      <c r="DU162" t="str">
        <f t="shared" si="126"/>
        <v/>
      </c>
      <c r="DV162" t="str">
        <f t="shared" ca="1" si="127"/>
        <v/>
      </c>
      <c r="DW162" t="str">
        <f t="shared" si="128"/>
        <v/>
      </c>
      <c r="DX162" t="str">
        <f t="shared" ca="1" si="129"/>
        <v/>
      </c>
      <c r="DY162" t="str">
        <f t="shared" si="130"/>
        <v/>
      </c>
      <c r="DZ162" t="str">
        <f t="shared" ca="1" si="131"/>
        <v/>
      </c>
      <c r="EA162" t="str">
        <f t="shared" si="132"/>
        <v/>
      </c>
      <c r="EB162" t="str">
        <f t="shared" ca="1" si="133"/>
        <v/>
      </c>
      <c r="EC162" t="str">
        <f t="shared" si="134"/>
        <v/>
      </c>
      <c r="ED162" t="str">
        <f t="shared" ca="1" si="135"/>
        <v/>
      </c>
      <c r="EE162" t="str">
        <f t="shared" si="136"/>
        <v/>
      </c>
      <c r="EF162" t="str">
        <f t="shared" ca="1" si="137"/>
        <v/>
      </c>
      <c r="EG162" t="str">
        <f t="shared" si="138"/>
        <v/>
      </c>
      <c r="EH162" t="str">
        <f t="shared" ca="1" si="139"/>
        <v/>
      </c>
      <c r="EI162" t="str">
        <f t="shared" si="140"/>
        <v/>
      </c>
      <c r="EJ162" t="str">
        <f t="shared" ca="1" si="141"/>
        <v/>
      </c>
      <c r="EK162" t="str">
        <f t="shared" ca="1" si="143"/>
        <v/>
      </c>
      <c r="EL162" t="s">
        <v>924</v>
      </c>
      <c r="EM162" t="s">
        <v>158</v>
      </c>
      <c r="EN162">
        <v>5562</v>
      </c>
      <c r="EO162">
        <v>1874</v>
      </c>
      <c r="EP162">
        <v>279</v>
      </c>
      <c r="EQ162">
        <v>128714</v>
      </c>
      <c r="ER162" t="s">
        <v>158</v>
      </c>
      <c r="ES162">
        <v>21300</v>
      </c>
      <c r="ET162">
        <v>1540</v>
      </c>
      <c r="EU162">
        <v>2</v>
      </c>
      <c r="EV162" t="s">
        <v>156</v>
      </c>
      <c r="EW162">
        <v>1024</v>
      </c>
      <c r="EX162">
        <v>2</v>
      </c>
      <c r="EY162">
        <v>48000</v>
      </c>
      <c r="EZ162">
        <v>-16</v>
      </c>
      <c r="FA162" t="s">
        <v>170</v>
      </c>
      <c r="FB162">
        <v>2</v>
      </c>
      <c r="FC162" t="s">
        <v>199</v>
      </c>
      <c r="FD162" t="s">
        <v>158</v>
      </c>
      <c r="FE162">
        <v>417460</v>
      </c>
      <c r="FF162">
        <v>130330</v>
      </c>
      <c r="FG162" t="s">
        <v>158</v>
      </c>
      <c r="FH162" t="s">
        <v>158</v>
      </c>
      <c r="FI162">
        <v>417449</v>
      </c>
      <c r="FJ162" t="s">
        <v>158</v>
      </c>
      <c r="FK162">
        <v>490341</v>
      </c>
      <c r="FL162" t="s">
        <v>158</v>
      </c>
      <c r="FM162">
        <v>486743</v>
      </c>
      <c r="FN162">
        <v>423042</v>
      </c>
      <c r="FO162">
        <v>446344</v>
      </c>
      <c r="FP162">
        <v>1594</v>
      </c>
      <c r="FQ162">
        <v>1491</v>
      </c>
      <c r="FR162" t="s">
        <v>158</v>
      </c>
      <c r="FS162">
        <v>423040</v>
      </c>
      <c r="FT162">
        <v>423040</v>
      </c>
      <c r="FU162">
        <v>1590</v>
      </c>
      <c r="FV162" t="s">
        <v>158</v>
      </c>
      <c r="FW162" t="s">
        <v>158</v>
      </c>
      <c r="FX162">
        <v>491882</v>
      </c>
      <c r="FY162">
        <v>424917</v>
      </c>
      <c r="FZ162">
        <v>446624</v>
      </c>
      <c r="GA162">
        <v>425041</v>
      </c>
      <c r="GB162">
        <v>490341</v>
      </c>
      <c r="GC162">
        <v>488743</v>
      </c>
      <c r="GD162">
        <v>491882</v>
      </c>
      <c r="GE162" t="s">
        <v>158</v>
      </c>
      <c r="GF162" t="s">
        <v>158</v>
      </c>
      <c r="GG162">
        <v>486737</v>
      </c>
      <c r="GH162" t="s">
        <v>158</v>
      </c>
      <c r="GI162" t="s">
        <v>158</v>
      </c>
      <c r="GJ162" t="s">
        <v>172</v>
      </c>
      <c r="GK162">
        <v>0</v>
      </c>
      <c r="GL162">
        <v>19601</v>
      </c>
      <c r="GM162">
        <v>7</v>
      </c>
      <c r="GN162" t="s">
        <v>158</v>
      </c>
      <c r="GO162" t="s">
        <v>166</v>
      </c>
      <c r="GP162">
        <v>1024</v>
      </c>
      <c r="GQ162">
        <v>-190</v>
      </c>
      <c r="GR162">
        <v>264</v>
      </c>
      <c r="GS162">
        <f t="shared" si="142"/>
        <v>7</v>
      </c>
      <c r="GT162" t="str">
        <f t="shared" si="97"/>
        <v>training</v>
      </c>
    </row>
    <row r="163" spans="1:202" x14ac:dyDescent="0.2">
      <c r="A163">
        <v>0</v>
      </c>
      <c r="B163">
        <v>0</v>
      </c>
      <c r="C163">
        <v>2368</v>
      </c>
      <c r="D163">
        <v>2368</v>
      </c>
      <c r="E163" t="s">
        <v>155</v>
      </c>
      <c r="F163" t="s">
        <v>156</v>
      </c>
      <c r="G163" t="s">
        <v>156</v>
      </c>
      <c r="H163" t="s">
        <v>156</v>
      </c>
      <c r="I163">
        <v>0</v>
      </c>
      <c r="J163" t="s">
        <v>157</v>
      </c>
      <c r="K163">
        <v>0</v>
      </c>
      <c r="L163" t="s">
        <v>154</v>
      </c>
      <c r="M163" t="s">
        <v>154</v>
      </c>
      <c r="N163" t="s">
        <v>154</v>
      </c>
      <c r="O163">
        <v>0</v>
      </c>
      <c r="P163" t="s">
        <v>154</v>
      </c>
      <c r="Q163" t="s">
        <v>154</v>
      </c>
      <c r="R163" t="s">
        <v>179</v>
      </c>
      <c r="S163">
        <v>0</v>
      </c>
      <c r="T163">
        <v>4</v>
      </c>
      <c r="U163">
        <v>0</v>
      </c>
      <c r="V163">
        <v>0</v>
      </c>
      <c r="W163">
        <v>0</v>
      </c>
      <c r="X163">
        <v>4</v>
      </c>
      <c r="Y163">
        <v>0</v>
      </c>
      <c r="Z163">
        <v>34</v>
      </c>
      <c r="AA163">
        <v>0</v>
      </c>
      <c r="AB163">
        <v>34</v>
      </c>
      <c r="AC163">
        <v>4</v>
      </c>
      <c r="AD163">
        <v>4</v>
      </c>
      <c r="AE163">
        <v>0</v>
      </c>
      <c r="AF163">
        <v>0</v>
      </c>
      <c r="AG163">
        <v>0</v>
      </c>
      <c r="AH163">
        <v>4</v>
      </c>
      <c r="AI163">
        <v>4</v>
      </c>
      <c r="AJ163">
        <v>0</v>
      </c>
      <c r="AK163">
        <v>0</v>
      </c>
      <c r="AL163">
        <v>0</v>
      </c>
      <c r="AM163">
        <v>35</v>
      </c>
      <c r="AN163">
        <v>4</v>
      </c>
      <c r="AO163">
        <v>4</v>
      </c>
      <c r="AP163">
        <v>4</v>
      </c>
      <c r="AQ163">
        <v>34</v>
      </c>
      <c r="AR163">
        <v>34</v>
      </c>
      <c r="AS163">
        <v>34</v>
      </c>
      <c r="AT163">
        <v>4</v>
      </c>
      <c r="AU163">
        <v>0</v>
      </c>
      <c r="AV163">
        <v>34</v>
      </c>
      <c r="AW163">
        <v>0</v>
      </c>
      <c r="AX163">
        <v>0</v>
      </c>
      <c r="AY163" t="s">
        <v>159</v>
      </c>
      <c r="AZ163">
        <v>-184</v>
      </c>
      <c r="BA163">
        <v>235</v>
      </c>
      <c r="BB163" t="s">
        <v>210</v>
      </c>
      <c r="BC163" t="s">
        <v>161</v>
      </c>
      <c r="BD163" t="b">
        <v>0</v>
      </c>
      <c r="BE163">
        <v>4.7699999999999996</v>
      </c>
      <c r="BF163" t="b">
        <v>1</v>
      </c>
      <c r="BH163" t="s">
        <v>225</v>
      </c>
      <c r="BI163" t="s">
        <v>211</v>
      </c>
      <c r="BJ163" t="b">
        <v>0</v>
      </c>
      <c r="BK163" t="s">
        <v>163</v>
      </c>
      <c r="BL163" t="b">
        <v>0</v>
      </c>
      <c r="BM163">
        <v>18</v>
      </c>
      <c r="BN163" t="s">
        <v>164</v>
      </c>
      <c r="BO163" t="s">
        <v>165</v>
      </c>
      <c r="BP163" t="s">
        <v>164</v>
      </c>
      <c r="BQ163" t="s">
        <v>166</v>
      </c>
      <c r="BR163">
        <v>768</v>
      </c>
      <c r="BS163" t="s">
        <v>156</v>
      </c>
      <c r="BT163" t="s">
        <v>167</v>
      </c>
      <c r="BU163" t="s">
        <v>180</v>
      </c>
      <c r="BV163" t="s">
        <v>181</v>
      </c>
      <c r="BW163">
        <v>0</v>
      </c>
      <c r="BX163">
        <v>5</v>
      </c>
      <c r="BY163">
        <v>0</v>
      </c>
      <c r="BZ163">
        <v>6</v>
      </c>
      <c r="CA163" t="s">
        <v>226</v>
      </c>
      <c r="CB163" t="s">
        <v>156</v>
      </c>
      <c r="CC163">
        <v>7</v>
      </c>
      <c r="CD163" t="b">
        <v>0</v>
      </c>
      <c r="CE163" t="s">
        <v>168</v>
      </c>
      <c r="CF163" t="s">
        <v>227</v>
      </c>
      <c r="CG163">
        <v>32</v>
      </c>
      <c r="CH163">
        <v>0</v>
      </c>
      <c r="CI163" t="s">
        <v>183</v>
      </c>
      <c r="CJ163" t="s">
        <v>169</v>
      </c>
      <c r="CK163" t="s">
        <v>169</v>
      </c>
      <c r="CL163" t="s">
        <v>169</v>
      </c>
      <c r="CM163" t="s">
        <v>169</v>
      </c>
      <c r="CN163" t="s">
        <v>169</v>
      </c>
      <c r="CO163" t="s">
        <v>183</v>
      </c>
      <c r="CP163" t="s">
        <v>169</v>
      </c>
      <c r="CQ163">
        <v>1</v>
      </c>
      <c r="CR163">
        <v>2368</v>
      </c>
      <c r="CS163">
        <f t="shared" si="98"/>
        <v>2368</v>
      </c>
      <c r="CT163">
        <f t="shared" ca="1" si="99"/>
        <v>1780</v>
      </c>
      <c r="CU163" t="str">
        <f t="shared" si="100"/>
        <v/>
      </c>
      <c r="CV163" t="str">
        <f t="shared" ca="1" si="101"/>
        <v/>
      </c>
      <c r="CW163" t="str">
        <f t="shared" si="102"/>
        <v/>
      </c>
      <c r="CX163" t="str">
        <f t="shared" ca="1" si="103"/>
        <v/>
      </c>
      <c r="CY163" t="str">
        <f t="shared" si="104"/>
        <v/>
      </c>
      <c r="CZ163" t="str">
        <f t="shared" ca="1" si="105"/>
        <v/>
      </c>
      <c r="DA163" t="str">
        <f t="shared" si="106"/>
        <v/>
      </c>
      <c r="DB163" t="str">
        <f t="shared" ca="1" si="107"/>
        <v/>
      </c>
      <c r="DC163" t="str">
        <f t="shared" si="108"/>
        <v/>
      </c>
      <c r="DD163" t="str">
        <f t="shared" ca="1" si="109"/>
        <v/>
      </c>
      <c r="DE163" t="str">
        <f t="shared" si="110"/>
        <v/>
      </c>
      <c r="DF163" t="str">
        <f t="shared" ca="1" si="111"/>
        <v/>
      </c>
      <c r="DG163" t="str">
        <f t="shared" si="112"/>
        <v/>
      </c>
      <c r="DH163" t="str">
        <f t="shared" ca="1" si="113"/>
        <v/>
      </c>
      <c r="DI163">
        <f t="shared" si="114"/>
        <v>2368</v>
      </c>
      <c r="DJ163">
        <f t="shared" ca="1" si="115"/>
        <v>1780</v>
      </c>
      <c r="DK163" t="str">
        <f t="shared" si="116"/>
        <v/>
      </c>
      <c r="DL163" t="str">
        <f t="shared" ca="1" si="117"/>
        <v/>
      </c>
      <c r="DM163" t="str">
        <f t="shared" si="118"/>
        <v/>
      </c>
      <c r="DN163" t="str">
        <f t="shared" ca="1" si="119"/>
        <v/>
      </c>
      <c r="DO163" t="str">
        <f t="shared" si="120"/>
        <v/>
      </c>
      <c r="DP163" t="str">
        <f t="shared" ca="1" si="121"/>
        <v/>
      </c>
      <c r="DQ163" t="str">
        <f t="shared" si="122"/>
        <v/>
      </c>
      <c r="DR163" t="str">
        <f t="shared" ca="1" si="123"/>
        <v/>
      </c>
      <c r="DS163" t="str">
        <f t="shared" si="124"/>
        <v/>
      </c>
      <c r="DT163" t="str">
        <f t="shared" ca="1" si="125"/>
        <v/>
      </c>
      <c r="DU163" t="str">
        <f t="shared" si="126"/>
        <v/>
      </c>
      <c r="DV163" t="str">
        <f t="shared" ca="1" si="127"/>
        <v/>
      </c>
      <c r="DW163" t="str">
        <f t="shared" si="128"/>
        <v/>
      </c>
      <c r="DX163" t="str">
        <f t="shared" ca="1" si="129"/>
        <v/>
      </c>
      <c r="DY163" t="str">
        <f t="shared" si="130"/>
        <v/>
      </c>
      <c r="DZ163" t="str">
        <f t="shared" ca="1" si="131"/>
        <v/>
      </c>
      <c r="EA163" t="str">
        <f t="shared" si="132"/>
        <v/>
      </c>
      <c r="EB163" t="str">
        <f t="shared" ca="1" si="133"/>
        <v/>
      </c>
      <c r="EC163" t="str">
        <f t="shared" si="134"/>
        <v/>
      </c>
      <c r="ED163" t="str">
        <f t="shared" ca="1" si="135"/>
        <v/>
      </c>
      <c r="EE163" t="str">
        <f t="shared" si="136"/>
        <v/>
      </c>
      <c r="EF163" t="str">
        <f t="shared" ca="1" si="137"/>
        <v/>
      </c>
      <c r="EG163" t="str">
        <f t="shared" si="138"/>
        <v/>
      </c>
      <c r="EH163" t="str">
        <f t="shared" ca="1" si="139"/>
        <v/>
      </c>
      <c r="EI163" t="str">
        <f t="shared" si="140"/>
        <v/>
      </c>
      <c r="EJ163" t="str">
        <f t="shared" ca="1" si="141"/>
        <v/>
      </c>
      <c r="EK163">
        <f t="shared" ca="1" si="143"/>
        <v>1780</v>
      </c>
      <c r="EL163">
        <v>1861</v>
      </c>
      <c r="EM163">
        <v>43855</v>
      </c>
      <c r="EN163">
        <v>4678</v>
      </c>
      <c r="EO163">
        <v>1874</v>
      </c>
      <c r="EP163">
        <v>279</v>
      </c>
      <c r="EQ163">
        <v>128714</v>
      </c>
      <c r="ER163">
        <v>2368</v>
      </c>
      <c r="ES163">
        <v>21300</v>
      </c>
      <c r="ET163">
        <v>1540</v>
      </c>
      <c r="EU163">
        <v>2</v>
      </c>
      <c r="EV163" t="s">
        <v>156</v>
      </c>
      <c r="EW163">
        <v>1024</v>
      </c>
      <c r="EX163">
        <v>2</v>
      </c>
      <c r="EY163">
        <v>48000</v>
      </c>
      <c r="EZ163">
        <v>-16</v>
      </c>
      <c r="FA163" t="s">
        <v>170</v>
      </c>
      <c r="FB163">
        <v>2</v>
      </c>
      <c r="FC163" t="s">
        <v>199</v>
      </c>
      <c r="FD163">
        <v>496574</v>
      </c>
      <c r="FE163">
        <v>491893</v>
      </c>
      <c r="FF163">
        <v>130330</v>
      </c>
      <c r="FG163">
        <v>541203</v>
      </c>
      <c r="FH163">
        <v>542694</v>
      </c>
      <c r="FI163">
        <v>491883</v>
      </c>
      <c r="FJ163">
        <v>541203</v>
      </c>
      <c r="FK163">
        <v>490341</v>
      </c>
      <c r="FL163" t="s">
        <v>158</v>
      </c>
      <c r="FM163">
        <v>486743</v>
      </c>
      <c r="FN163">
        <v>423042</v>
      </c>
      <c r="FO163">
        <v>446344</v>
      </c>
      <c r="FP163">
        <v>1594</v>
      </c>
      <c r="FQ163">
        <v>1491</v>
      </c>
      <c r="FR163">
        <v>540448</v>
      </c>
      <c r="FS163">
        <v>423040</v>
      </c>
      <c r="FT163">
        <v>423040</v>
      </c>
      <c r="FU163">
        <v>1590</v>
      </c>
      <c r="FV163">
        <v>546279</v>
      </c>
      <c r="FW163">
        <v>544694</v>
      </c>
      <c r="FX163">
        <v>548647</v>
      </c>
      <c r="FY163">
        <v>424917</v>
      </c>
      <c r="FZ163">
        <v>446624</v>
      </c>
      <c r="GA163">
        <v>425041</v>
      </c>
      <c r="GB163">
        <v>490341</v>
      </c>
      <c r="GC163">
        <v>488743</v>
      </c>
      <c r="GD163">
        <v>491882</v>
      </c>
      <c r="GE163" t="s">
        <v>158</v>
      </c>
      <c r="GF163">
        <v>546278</v>
      </c>
      <c r="GG163">
        <v>486737</v>
      </c>
      <c r="GH163">
        <v>540446</v>
      </c>
      <c r="GI163">
        <v>540430</v>
      </c>
      <c r="GJ163" t="s">
        <v>172</v>
      </c>
      <c r="GK163">
        <v>0</v>
      </c>
      <c r="GL163">
        <v>2368</v>
      </c>
      <c r="GM163">
        <v>1</v>
      </c>
      <c r="GN163" t="s">
        <v>182</v>
      </c>
      <c r="GO163" t="s">
        <v>166</v>
      </c>
      <c r="GP163">
        <v>1024</v>
      </c>
      <c r="GQ163">
        <v>-190</v>
      </c>
      <c r="GR163">
        <v>264</v>
      </c>
      <c r="GS163">
        <f t="shared" si="142"/>
        <v>1</v>
      </c>
      <c r="GT163" t="str">
        <f t="shared" si="97"/>
        <v>test</v>
      </c>
    </row>
    <row r="164" spans="1:202" x14ac:dyDescent="0.2">
      <c r="A164">
        <v>0</v>
      </c>
      <c r="B164">
        <v>0</v>
      </c>
      <c r="C164">
        <v>5949</v>
      </c>
      <c r="D164">
        <v>5949</v>
      </c>
      <c r="E164" t="s">
        <v>155</v>
      </c>
      <c r="F164" t="s">
        <v>156</v>
      </c>
      <c r="G164" t="s">
        <v>156</v>
      </c>
      <c r="H164" t="s">
        <v>156</v>
      </c>
      <c r="I164">
        <v>0</v>
      </c>
      <c r="J164" t="s">
        <v>157</v>
      </c>
      <c r="K164">
        <v>0</v>
      </c>
      <c r="L164" t="s">
        <v>154</v>
      </c>
      <c r="M164" t="s">
        <v>154</v>
      </c>
      <c r="N164" t="s">
        <v>154</v>
      </c>
      <c r="O164">
        <v>0</v>
      </c>
      <c r="P164" t="s">
        <v>154</v>
      </c>
      <c r="Q164" t="s">
        <v>154</v>
      </c>
      <c r="R164" t="s">
        <v>183</v>
      </c>
      <c r="S164">
        <v>0</v>
      </c>
      <c r="T164">
        <v>4</v>
      </c>
      <c r="U164">
        <v>0</v>
      </c>
      <c r="V164">
        <v>1</v>
      </c>
      <c r="W164">
        <v>1</v>
      </c>
      <c r="X164">
        <v>4</v>
      </c>
      <c r="Y164">
        <v>1</v>
      </c>
      <c r="Z164">
        <v>34</v>
      </c>
      <c r="AA164">
        <v>0</v>
      </c>
      <c r="AB164">
        <v>34</v>
      </c>
      <c r="AC164">
        <v>4</v>
      </c>
      <c r="AD164">
        <v>4</v>
      </c>
      <c r="AE164">
        <v>0</v>
      </c>
      <c r="AF164">
        <v>0</v>
      </c>
      <c r="AG164">
        <v>1</v>
      </c>
      <c r="AH164">
        <v>4</v>
      </c>
      <c r="AI164">
        <v>4</v>
      </c>
      <c r="AJ164">
        <v>0</v>
      </c>
      <c r="AK164">
        <v>1</v>
      </c>
      <c r="AL164">
        <v>1</v>
      </c>
      <c r="AM164">
        <v>36</v>
      </c>
      <c r="AN164">
        <v>4</v>
      </c>
      <c r="AO164">
        <v>4</v>
      </c>
      <c r="AP164">
        <v>4</v>
      </c>
      <c r="AQ164">
        <v>34</v>
      </c>
      <c r="AR164">
        <v>34</v>
      </c>
      <c r="AS164">
        <v>34</v>
      </c>
      <c r="AT164">
        <v>4</v>
      </c>
      <c r="AU164">
        <v>1</v>
      </c>
      <c r="AV164">
        <v>34</v>
      </c>
      <c r="AW164">
        <v>1</v>
      </c>
      <c r="AX164">
        <v>0</v>
      </c>
      <c r="AY164" t="s">
        <v>159</v>
      </c>
      <c r="AZ164">
        <v>-184</v>
      </c>
      <c r="BA164">
        <v>235</v>
      </c>
      <c r="BB164" t="s">
        <v>210</v>
      </c>
      <c r="BC164" t="s">
        <v>161</v>
      </c>
      <c r="BD164" t="b">
        <v>0</v>
      </c>
      <c r="BE164" t="s">
        <v>164</v>
      </c>
      <c r="BF164" t="b">
        <v>1</v>
      </c>
      <c r="BH164" t="s">
        <v>225</v>
      </c>
      <c r="BI164" t="s">
        <v>211</v>
      </c>
      <c r="BJ164" t="b">
        <v>0</v>
      </c>
      <c r="BK164" t="s">
        <v>163</v>
      </c>
      <c r="BL164" t="b">
        <v>0</v>
      </c>
      <c r="BM164">
        <v>18</v>
      </c>
      <c r="BN164" t="s">
        <v>164</v>
      </c>
      <c r="BO164" t="s">
        <v>165</v>
      </c>
      <c r="BP164" t="s">
        <v>164</v>
      </c>
      <c r="BQ164" t="s">
        <v>166</v>
      </c>
      <c r="BR164">
        <v>768</v>
      </c>
      <c r="BS164" t="s">
        <v>156</v>
      </c>
      <c r="BT164" t="s">
        <v>167</v>
      </c>
      <c r="BU164" t="s">
        <v>181</v>
      </c>
      <c r="BV164" t="s">
        <v>184</v>
      </c>
      <c r="BW164">
        <v>1</v>
      </c>
      <c r="BX164">
        <v>5</v>
      </c>
      <c r="BY164">
        <v>0</v>
      </c>
      <c r="BZ164">
        <v>6</v>
      </c>
      <c r="CA164" t="s">
        <v>226</v>
      </c>
      <c r="CB164" t="s">
        <v>156</v>
      </c>
      <c r="CC164">
        <v>7</v>
      </c>
      <c r="CD164" t="b">
        <v>0</v>
      </c>
      <c r="CE164" t="s">
        <v>168</v>
      </c>
      <c r="CF164" t="s">
        <v>227</v>
      </c>
      <c r="CG164">
        <v>65</v>
      </c>
      <c r="CH164">
        <v>0</v>
      </c>
      <c r="CI164" t="s">
        <v>179</v>
      </c>
      <c r="CJ164" t="s">
        <v>169</v>
      </c>
      <c r="CK164" t="s">
        <v>169</v>
      </c>
      <c r="CL164" t="s">
        <v>169</v>
      </c>
      <c r="CM164" t="s">
        <v>169</v>
      </c>
      <c r="CN164" t="s">
        <v>169</v>
      </c>
      <c r="CO164" t="s">
        <v>179</v>
      </c>
      <c r="CP164" t="s">
        <v>169</v>
      </c>
      <c r="CQ164">
        <v>1</v>
      </c>
      <c r="CR164">
        <v>9530</v>
      </c>
      <c r="CS164" t="str">
        <f t="shared" si="98"/>
        <v/>
      </c>
      <c r="CT164" t="str">
        <f t="shared" ca="1" si="99"/>
        <v/>
      </c>
      <c r="CU164" t="str">
        <f t="shared" si="100"/>
        <v/>
      </c>
      <c r="CV164" t="str">
        <f t="shared" ca="1" si="101"/>
        <v/>
      </c>
      <c r="CW164" t="str">
        <f t="shared" si="102"/>
        <v/>
      </c>
      <c r="CX164" t="str">
        <f t="shared" ca="1" si="103"/>
        <v/>
      </c>
      <c r="CY164" t="str">
        <f t="shared" si="104"/>
        <v/>
      </c>
      <c r="CZ164" t="str">
        <f t="shared" ca="1" si="105"/>
        <v/>
      </c>
      <c r="DA164" t="str">
        <f t="shared" si="106"/>
        <v/>
      </c>
      <c r="DB164" t="str">
        <f t="shared" ca="1" si="107"/>
        <v/>
      </c>
      <c r="DC164" t="str">
        <f t="shared" si="108"/>
        <v/>
      </c>
      <c r="DD164" t="str">
        <f t="shared" ca="1" si="109"/>
        <v/>
      </c>
      <c r="DE164" t="str">
        <f t="shared" si="110"/>
        <v/>
      </c>
      <c r="DF164" t="str">
        <f t="shared" ca="1" si="111"/>
        <v/>
      </c>
      <c r="DG164" t="str">
        <f t="shared" si="112"/>
        <v/>
      </c>
      <c r="DH164" t="str">
        <f t="shared" ca="1" si="113"/>
        <v/>
      </c>
      <c r="DI164" t="str">
        <f t="shared" si="114"/>
        <v/>
      </c>
      <c r="DJ164" t="str">
        <f t="shared" ca="1" si="115"/>
        <v/>
      </c>
      <c r="DK164" t="str">
        <f t="shared" si="116"/>
        <v/>
      </c>
      <c r="DL164" t="str">
        <f t="shared" ca="1" si="117"/>
        <v/>
      </c>
      <c r="DM164" t="str">
        <f t="shared" si="118"/>
        <v/>
      </c>
      <c r="DN164" t="str">
        <f t="shared" ca="1" si="119"/>
        <v/>
      </c>
      <c r="DO164" t="str">
        <f t="shared" si="120"/>
        <v/>
      </c>
      <c r="DP164" t="str">
        <f t="shared" ca="1" si="121"/>
        <v/>
      </c>
      <c r="DQ164" t="str">
        <f t="shared" si="122"/>
        <v/>
      </c>
      <c r="DR164" t="str">
        <f t="shared" ca="1" si="123"/>
        <v/>
      </c>
      <c r="DS164" t="str">
        <f t="shared" si="124"/>
        <v/>
      </c>
      <c r="DT164" t="str">
        <f t="shared" ca="1" si="125"/>
        <v/>
      </c>
      <c r="DU164" t="str">
        <f t="shared" si="126"/>
        <v/>
      </c>
      <c r="DV164" t="str">
        <f t="shared" ca="1" si="127"/>
        <v/>
      </c>
      <c r="DW164" t="str">
        <f t="shared" si="128"/>
        <v/>
      </c>
      <c r="DX164" t="str">
        <f t="shared" ca="1" si="129"/>
        <v/>
      </c>
      <c r="DY164" t="str">
        <f t="shared" si="130"/>
        <v/>
      </c>
      <c r="DZ164" t="str">
        <f t="shared" ca="1" si="131"/>
        <v/>
      </c>
      <c r="EA164" t="str">
        <f t="shared" si="132"/>
        <v/>
      </c>
      <c r="EB164" t="str">
        <f t="shared" ca="1" si="133"/>
        <v/>
      </c>
      <c r="EC164" t="str">
        <f t="shared" si="134"/>
        <v/>
      </c>
      <c r="ED164" t="str">
        <f t="shared" ca="1" si="135"/>
        <v/>
      </c>
      <c r="EE164" t="str">
        <f t="shared" si="136"/>
        <v/>
      </c>
      <c r="EF164" t="str">
        <f t="shared" ca="1" si="137"/>
        <v/>
      </c>
      <c r="EG164" t="str">
        <f t="shared" si="138"/>
        <v/>
      </c>
      <c r="EH164" t="str">
        <f t="shared" ca="1" si="139"/>
        <v/>
      </c>
      <c r="EI164" t="str">
        <f t="shared" si="140"/>
        <v/>
      </c>
      <c r="EJ164" t="str">
        <f t="shared" ca="1" si="141"/>
        <v/>
      </c>
      <c r="EK164" t="str">
        <f t="shared" ca="1" si="143"/>
        <v/>
      </c>
      <c r="EL164" t="s">
        <v>924</v>
      </c>
      <c r="EM164">
        <v>43855</v>
      </c>
      <c r="EN164">
        <v>4678</v>
      </c>
      <c r="EO164">
        <v>1874</v>
      </c>
      <c r="EP164">
        <v>279</v>
      </c>
      <c r="EQ164">
        <v>128714</v>
      </c>
      <c r="ER164">
        <v>9530</v>
      </c>
      <c r="ES164">
        <v>21300</v>
      </c>
      <c r="ET164">
        <v>1540</v>
      </c>
      <c r="EU164">
        <v>2</v>
      </c>
      <c r="EV164" t="s">
        <v>156</v>
      </c>
      <c r="EW164">
        <v>1024</v>
      </c>
      <c r="EX164">
        <v>2</v>
      </c>
      <c r="EY164">
        <v>48000</v>
      </c>
      <c r="EZ164">
        <v>-16</v>
      </c>
      <c r="FA164" t="s">
        <v>170</v>
      </c>
      <c r="FB164">
        <v>2</v>
      </c>
      <c r="FC164" t="s">
        <v>199</v>
      </c>
      <c r="FD164">
        <v>496574</v>
      </c>
      <c r="FE164">
        <v>491893</v>
      </c>
      <c r="FF164">
        <v>130330</v>
      </c>
      <c r="FG164">
        <v>549421</v>
      </c>
      <c r="FH164">
        <v>551014</v>
      </c>
      <c r="FI164">
        <v>491883</v>
      </c>
      <c r="FJ164">
        <v>549421</v>
      </c>
      <c r="FK164">
        <v>490341</v>
      </c>
      <c r="FL164" t="s">
        <v>158</v>
      </c>
      <c r="FM164">
        <v>486743</v>
      </c>
      <c r="FN164">
        <v>423042</v>
      </c>
      <c r="FO164">
        <v>446344</v>
      </c>
      <c r="FP164">
        <v>1594</v>
      </c>
      <c r="FQ164">
        <v>1491</v>
      </c>
      <c r="FR164">
        <v>548667</v>
      </c>
      <c r="FS164">
        <v>423040</v>
      </c>
      <c r="FT164">
        <v>423040</v>
      </c>
      <c r="FU164">
        <v>1590</v>
      </c>
      <c r="FV164">
        <v>554599</v>
      </c>
      <c r="FW164">
        <v>553014</v>
      </c>
      <c r="FX164">
        <v>564130</v>
      </c>
      <c r="FY164">
        <v>424917</v>
      </c>
      <c r="FZ164">
        <v>446624</v>
      </c>
      <c r="GA164">
        <v>425041</v>
      </c>
      <c r="GB164">
        <v>490341</v>
      </c>
      <c r="GC164">
        <v>488743</v>
      </c>
      <c r="GD164">
        <v>491882</v>
      </c>
      <c r="GE164" t="s">
        <v>158</v>
      </c>
      <c r="GF164">
        <v>554599</v>
      </c>
      <c r="GG164">
        <v>486737</v>
      </c>
      <c r="GH164">
        <v>548665</v>
      </c>
      <c r="GI164">
        <v>540430</v>
      </c>
      <c r="GJ164" t="s">
        <v>172</v>
      </c>
      <c r="GK164">
        <v>0</v>
      </c>
      <c r="GL164">
        <v>11898</v>
      </c>
      <c r="GM164">
        <v>2</v>
      </c>
      <c r="GN164" t="s">
        <v>185</v>
      </c>
      <c r="GO164" t="s">
        <v>166</v>
      </c>
      <c r="GP164">
        <v>1024</v>
      </c>
      <c r="GQ164">
        <v>-190</v>
      </c>
      <c r="GR164">
        <v>264</v>
      </c>
      <c r="GS164">
        <f t="shared" si="142"/>
        <v>2</v>
      </c>
      <c r="GT164" t="str">
        <f t="shared" si="97"/>
        <v>test</v>
      </c>
    </row>
    <row r="165" spans="1:202" x14ac:dyDescent="0.2">
      <c r="A165">
        <v>33</v>
      </c>
      <c r="B165">
        <v>33</v>
      </c>
      <c r="C165">
        <v>4864</v>
      </c>
      <c r="D165">
        <v>4864</v>
      </c>
      <c r="E165" t="s">
        <v>155</v>
      </c>
      <c r="F165" t="s">
        <v>156</v>
      </c>
      <c r="G165" t="s">
        <v>156</v>
      </c>
      <c r="H165" t="s">
        <v>156</v>
      </c>
      <c r="I165">
        <v>0</v>
      </c>
      <c r="J165" t="s">
        <v>157</v>
      </c>
      <c r="K165">
        <v>1</v>
      </c>
      <c r="L165" t="s">
        <v>154</v>
      </c>
      <c r="M165" t="s">
        <v>154</v>
      </c>
      <c r="N165" t="s">
        <v>154</v>
      </c>
      <c r="O165">
        <v>1</v>
      </c>
      <c r="P165" t="s">
        <v>154</v>
      </c>
      <c r="Q165" t="s">
        <v>154</v>
      </c>
      <c r="R165" t="s">
        <v>179</v>
      </c>
      <c r="S165">
        <v>0</v>
      </c>
      <c r="T165">
        <v>4</v>
      </c>
      <c r="U165">
        <v>0</v>
      </c>
      <c r="V165">
        <v>2</v>
      </c>
      <c r="W165">
        <v>2</v>
      </c>
      <c r="X165">
        <v>4</v>
      </c>
      <c r="Y165">
        <v>2</v>
      </c>
      <c r="Z165">
        <v>34</v>
      </c>
      <c r="AA165">
        <v>0</v>
      </c>
      <c r="AB165">
        <v>34</v>
      </c>
      <c r="AC165">
        <v>4</v>
      </c>
      <c r="AD165">
        <v>4</v>
      </c>
      <c r="AE165">
        <v>0</v>
      </c>
      <c r="AF165">
        <v>0</v>
      </c>
      <c r="AG165">
        <v>2</v>
      </c>
      <c r="AH165">
        <v>4</v>
      </c>
      <c r="AI165">
        <v>4</v>
      </c>
      <c r="AJ165">
        <v>0</v>
      </c>
      <c r="AK165">
        <v>2</v>
      </c>
      <c r="AL165">
        <v>2</v>
      </c>
      <c r="AM165">
        <v>37</v>
      </c>
      <c r="AN165">
        <v>4</v>
      </c>
      <c r="AO165">
        <v>4</v>
      </c>
      <c r="AP165">
        <v>4</v>
      </c>
      <c r="AQ165">
        <v>34</v>
      </c>
      <c r="AR165">
        <v>34</v>
      </c>
      <c r="AS165">
        <v>34</v>
      </c>
      <c r="AT165">
        <v>4</v>
      </c>
      <c r="AU165">
        <v>2</v>
      </c>
      <c r="AV165">
        <v>34</v>
      </c>
      <c r="AW165">
        <v>2</v>
      </c>
      <c r="AX165">
        <v>0</v>
      </c>
      <c r="AY165" t="s">
        <v>159</v>
      </c>
      <c r="AZ165">
        <v>-184</v>
      </c>
      <c r="BA165">
        <v>235</v>
      </c>
      <c r="BB165" t="s">
        <v>210</v>
      </c>
      <c r="BC165" t="s">
        <v>161</v>
      </c>
      <c r="BD165" t="b">
        <v>0</v>
      </c>
      <c r="BE165">
        <v>5.53</v>
      </c>
      <c r="BF165" t="b">
        <v>1</v>
      </c>
      <c r="BH165" t="s">
        <v>225</v>
      </c>
      <c r="BI165" t="s">
        <v>211</v>
      </c>
      <c r="BJ165" t="b">
        <v>0</v>
      </c>
      <c r="BK165" t="s">
        <v>163</v>
      </c>
      <c r="BL165" t="b">
        <v>0</v>
      </c>
      <c r="BM165">
        <v>18</v>
      </c>
      <c r="BN165" t="s">
        <v>164</v>
      </c>
      <c r="BO165" t="s">
        <v>165</v>
      </c>
      <c r="BP165" t="s">
        <v>164</v>
      </c>
      <c r="BQ165" t="s">
        <v>166</v>
      </c>
      <c r="BR165">
        <v>768</v>
      </c>
      <c r="BS165" t="s">
        <v>156</v>
      </c>
      <c r="BT165" t="s">
        <v>167</v>
      </c>
      <c r="BU165" t="s">
        <v>180</v>
      </c>
      <c r="BV165" t="s">
        <v>186</v>
      </c>
      <c r="BW165">
        <v>2</v>
      </c>
      <c r="BX165">
        <v>5</v>
      </c>
      <c r="BY165">
        <v>0</v>
      </c>
      <c r="BZ165">
        <v>6</v>
      </c>
      <c r="CA165" t="s">
        <v>226</v>
      </c>
      <c r="CB165" t="s">
        <v>156</v>
      </c>
      <c r="CC165">
        <v>7</v>
      </c>
      <c r="CD165" t="b">
        <v>0</v>
      </c>
      <c r="CE165" t="s">
        <v>168</v>
      </c>
      <c r="CF165" t="s">
        <v>227</v>
      </c>
      <c r="CG165">
        <v>39</v>
      </c>
      <c r="CH165">
        <v>0</v>
      </c>
      <c r="CI165" t="s">
        <v>179</v>
      </c>
      <c r="CJ165" t="s">
        <v>169</v>
      </c>
      <c r="CK165" t="s">
        <v>169</v>
      </c>
      <c r="CL165" t="s">
        <v>169</v>
      </c>
      <c r="CM165" t="s">
        <v>169</v>
      </c>
      <c r="CN165" t="s">
        <v>169</v>
      </c>
      <c r="CO165" t="s">
        <v>179</v>
      </c>
      <c r="CP165" t="s">
        <v>169</v>
      </c>
      <c r="CQ165">
        <v>1</v>
      </c>
      <c r="CR165">
        <v>2695</v>
      </c>
      <c r="CS165">
        <f t="shared" si="98"/>
        <v>2695</v>
      </c>
      <c r="CT165">
        <f t="shared" ca="1" si="99"/>
        <v>2695</v>
      </c>
      <c r="CU165" t="str">
        <f t="shared" si="100"/>
        <v/>
      </c>
      <c r="CV165" t="str">
        <f t="shared" ca="1" si="101"/>
        <v/>
      </c>
      <c r="CW165" t="str">
        <f t="shared" si="102"/>
        <v/>
      </c>
      <c r="CX165" t="str">
        <f t="shared" ca="1" si="103"/>
        <v/>
      </c>
      <c r="CY165" t="str">
        <f t="shared" si="104"/>
        <v/>
      </c>
      <c r="CZ165" t="str">
        <f t="shared" ca="1" si="105"/>
        <v/>
      </c>
      <c r="DA165" t="str">
        <f t="shared" si="106"/>
        <v/>
      </c>
      <c r="DB165" t="str">
        <f t="shared" ca="1" si="107"/>
        <v/>
      </c>
      <c r="DC165" t="str">
        <f t="shared" si="108"/>
        <v/>
      </c>
      <c r="DD165" t="str">
        <f t="shared" ca="1" si="109"/>
        <v/>
      </c>
      <c r="DE165" t="str">
        <f t="shared" si="110"/>
        <v/>
      </c>
      <c r="DF165" t="str">
        <f t="shared" ca="1" si="111"/>
        <v/>
      </c>
      <c r="DG165" t="str">
        <f t="shared" si="112"/>
        <v/>
      </c>
      <c r="DH165" t="str">
        <f t="shared" ca="1" si="113"/>
        <v/>
      </c>
      <c r="DI165" t="str">
        <f t="shared" si="114"/>
        <v/>
      </c>
      <c r="DJ165" t="str">
        <f t="shared" ca="1" si="115"/>
        <v/>
      </c>
      <c r="DK165" t="str">
        <f t="shared" si="116"/>
        <v/>
      </c>
      <c r="DL165" t="str">
        <f t="shared" ca="1" si="117"/>
        <v/>
      </c>
      <c r="DM165" t="str">
        <f t="shared" si="118"/>
        <v/>
      </c>
      <c r="DN165" t="str">
        <f t="shared" ca="1" si="119"/>
        <v/>
      </c>
      <c r="DO165" t="str">
        <f t="shared" si="120"/>
        <v/>
      </c>
      <c r="DP165" t="str">
        <f t="shared" ca="1" si="121"/>
        <v/>
      </c>
      <c r="DQ165">
        <f t="shared" si="122"/>
        <v>2695</v>
      </c>
      <c r="DR165">
        <f t="shared" ca="1" si="123"/>
        <v>2695</v>
      </c>
      <c r="DS165" t="str">
        <f t="shared" si="124"/>
        <v/>
      </c>
      <c r="DT165" t="str">
        <f t="shared" ca="1" si="125"/>
        <v/>
      </c>
      <c r="DU165" t="str">
        <f t="shared" si="126"/>
        <v/>
      </c>
      <c r="DV165" t="str">
        <f t="shared" ca="1" si="127"/>
        <v/>
      </c>
      <c r="DW165" t="str">
        <f t="shared" si="128"/>
        <v/>
      </c>
      <c r="DX165" t="str">
        <f t="shared" ca="1" si="129"/>
        <v/>
      </c>
      <c r="DY165" t="str">
        <f t="shared" si="130"/>
        <v/>
      </c>
      <c r="DZ165" t="str">
        <f t="shared" ca="1" si="131"/>
        <v/>
      </c>
      <c r="EA165" t="str">
        <f t="shared" si="132"/>
        <v/>
      </c>
      <c r="EB165" t="str">
        <f t="shared" ca="1" si="133"/>
        <v/>
      </c>
      <c r="EC165" t="str">
        <f t="shared" si="134"/>
        <v/>
      </c>
      <c r="ED165" t="str">
        <f t="shared" ca="1" si="135"/>
        <v/>
      </c>
      <c r="EE165" t="str">
        <f t="shared" si="136"/>
        <v/>
      </c>
      <c r="EF165" t="str">
        <f t="shared" ca="1" si="137"/>
        <v/>
      </c>
      <c r="EG165" t="str">
        <f t="shared" si="138"/>
        <v/>
      </c>
      <c r="EH165" t="str">
        <f t="shared" ca="1" si="139"/>
        <v/>
      </c>
      <c r="EI165" t="str">
        <f t="shared" si="140"/>
        <v/>
      </c>
      <c r="EJ165" t="str">
        <f t="shared" ca="1" si="141"/>
        <v/>
      </c>
      <c r="EK165">
        <f t="shared" ca="1" si="143"/>
        <v>2695</v>
      </c>
      <c r="EL165">
        <v>2695</v>
      </c>
      <c r="EM165">
        <v>43855</v>
      </c>
      <c r="EN165">
        <v>4678</v>
      </c>
      <c r="EO165">
        <v>1874</v>
      </c>
      <c r="EP165">
        <v>279</v>
      </c>
      <c r="EQ165">
        <v>128714</v>
      </c>
      <c r="ER165">
        <v>2695</v>
      </c>
      <c r="ES165">
        <v>21300</v>
      </c>
      <c r="ET165">
        <v>1540</v>
      </c>
      <c r="EU165">
        <v>2</v>
      </c>
      <c r="EV165" t="s">
        <v>156</v>
      </c>
      <c r="EW165">
        <v>1024</v>
      </c>
      <c r="EX165">
        <v>2</v>
      </c>
      <c r="EY165">
        <v>48000</v>
      </c>
      <c r="EZ165">
        <v>-16</v>
      </c>
      <c r="FA165" t="s">
        <v>170</v>
      </c>
      <c r="FB165">
        <v>2</v>
      </c>
      <c r="FC165" t="s">
        <v>199</v>
      </c>
      <c r="FD165">
        <v>496574</v>
      </c>
      <c r="FE165">
        <v>491893</v>
      </c>
      <c r="FF165">
        <v>130330</v>
      </c>
      <c r="FG165">
        <v>564903</v>
      </c>
      <c r="FH165">
        <v>566395</v>
      </c>
      <c r="FI165">
        <v>491883</v>
      </c>
      <c r="FJ165">
        <v>564903</v>
      </c>
      <c r="FK165">
        <v>490341</v>
      </c>
      <c r="FL165" t="s">
        <v>158</v>
      </c>
      <c r="FM165">
        <v>486743</v>
      </c>
      <c r="FN165">
        <v>423042</v>
      </c>
      <c r="FO165">
        <v>446344</v>
      </c>
      <c r="FP165">
        <v>1594</v>
      </c>
      <c r="FQ165">
        <v>1491</v>
      </c>
      <c r="FR165">
        <v>564149</v>
      </c>
      <c r="FS165">
        <v>423040</v>
      </c>
      <c r="FT165">
        <v>423040</v>
      </c>
      <c r="FU165">
        <v>1590</v>
      </c>
      <c r="FV165">
        <v>569937</v>
      </c>
      <c r="FW165">
        <v>568395</v>
      </c>
      <c r="FX165">
        <v>572633</v>
      </c>
      <c r="FY165">
        <v>424917</v>
      </c>
      <c r="FZ165">
        <v>446624</v>
      </c>
      <c r="GA165">
        <v>425041</v>
      </c>
      <c r="GB165">
        <v>490341</v>
      </c>
      <c r="GC165">
        <v>488743</v>
      </c>
      <c r="GD165">
        <v>491882</v>
      </c>
      <c r="GE165" t="s">
        <v>158</v>
      </c>
      <c r="GF165">
        <v>569937</v>
      </c>
      <c r="GG165">
        <v>486737</v>
      </c>
      <c r="GH165">
        <v>564147</v>
      </c>
      <c r="GI165">
        <v>540430</v>
      </c>
      <c r="GJ165" t="s">
        <v>172</v>
      </c>
      <c r="GK165">
        <v>1</v>
      </c>
      <c r="GL165">
        <v>14593</v>
      </c>
      <c r="GM165">
        <v>3</v>
      </c>
      <c r="GN165" t="s">
        <v>182</v>
      </c>
      <c r="GO165" t="s">
        <v>166</v>
      </c>
      <c r="GP165">
        <v>1024</v>
      </c>
      <c r="GQ165">
        <v>-190</v>
      </c>
      <c r="GR165">
        <v>264</v>
      </c>
      <c r="GS165">
        <f t="shared" si="142"/>
        <v>3</v>
      </c>
      <c r="GT165" t="str">
        <f t="shared" si="97"/>
        <v>test</v>
      </c>
    </row>
    <row r="166" spans="1:202" x14ac:dyDescent="0.2">
      <c r="A166">
        <v>50</v>
      </c>
      <c r="B166">
        <v>50</v>
      </c>
      <c r="C166">
        <v>4302</v>
      </c>
      <c r="D166">
        <v>4302</v>
      </c>
      <c r="E166" t="s">
        <v>155</v>
      </c>
      <c r="F166" t="s">
        <v>156</v>
      </c>
      <c r="G166" t="s">
        <v>156</v>
      </c>
      <c r="H166" t="s">
        <v>156</v>
      </c>
      <c r="I166">
        <v>0</v>
      </c>
      <c r="J166" t="s">
        <v>157</v>
      </c>
      <c r="K166">
        <v>1</v>
      </c>
      <c r="L166" t="s">
        <v>154</v>
      </c>
      <c r="M166" t="s">
        <v>154</v>
      </c>
      <c r="N166" t="s">
        <v>154</v>
      </c>
      <c r="O166">
        <v>1</v>
      </c>
      <c r="P166" t="s">
        <v>154</v>
      </c>
      <c r="Q166" t="s">
        <v>154</v>
      </c>
      <c r="R166" t="s">
        <v>179</v>
      </c>
      <c r="S166">
        <v>0</v>
      </c>
      <c r="T166">
        <v>4</v>
      </c>
      <c r="U166">
        <v>0</v>
      </c>
      <c r="V166">
        <v>3</v>
      </c>
      <c r="W166">
        <v>3</v>
      </c>
      <c r="X166">
        <v>4</v>
      </c>
      <c r="Y166">
        <v>3</v>
      </c>
      <c r="Z166">
        <v>34</v>
      </c>
      <c r="AA166">
        <v>0</v>
      </c>
      <c r="AB166">
        <v>34</v>
      </c>
      <c r="AC166">
        <v>4</v>
      </c>
      <c r="AD166">
        <v>4</v>
      </c>
      <c r="AE166">
        <v>0</v>
      </c>
      <c r="AF166">
        <v>0</v>
      </c>
      <c r="AG166">
        <v>3</v>
      </c>
      <c r="AH166">
        <v>4</v>
      </c>
      <c r="AI166">
        <v>4</v>
      </c>
      <c r="AJ166">
        <v>0</v>
      </c>
      <c r="AK166">
        <v>3</v>
      </c>
      <c r="AL166">
        <v>3</v>
      </c>
      <c r="AM166">
        <v>38</v>
      </c>
      <c r="AN166">
        <v>4</v>
      </c>
      <c r="AO166">
        <v>4</v>
      </c>
      <c r="AP166">
        <v>4</v>
      </c>
      <c r="AQ166">
        <v>34</v>
      </c>
      <c r="AR166">
        <v>34</v>
      </c>
      <c r="AS166">
        <v>34</v>
      </c>
      <c r="AT166">
        <v>4</v>
      </c>
      <c r="AU166">
        <v>3</v>
      </c>
      <c r="AV166">
        <v>34</v>
      </c>
      <c r="AW166">
        <v>3</v>
      </c>
      <c r="AX166">
        <v>0</v>
      </c>
      <c r="AY166" t="s">
        <v>159</v>
      </c>
      <c r="AZ166">
        <v>-184</v>
      </c>
      <c r="BA166">
        <v>235</v>
      </c>
      <c r="BB166" t="s">
        <v>210</v>
      </c>
      <c r="BC166" t="s">
        <v>161</v>
      </c>
      <c r="BD166" t="b">
        <v>0</v>
      </c>
      <c r="BE166">
        <v>5.23</v>
      </c>
      <c r="BF166" t="b">
        <v>1</v>
      </c>
      <c r="BH166" t="s">
        <v>225</v>
      </c>
      <c r="BI166" t="s">
        <v>211</v>
      </c>
      <c r="BJ166" t="b">
        <v>0</v>
      </c>
      <c r="BK166" t="s">
        <v>163</v>
      </c>
      <c r="BL166" t="b">
        <v>0</v>
      </c>
      <c r="BM166">
        <v>18</v>
      </c>
      <c r="BN166" t="s">
        <v>164</v>
      </c>
      <c r="BO166" t="s">
        <v>165</v>
      </c>
      <c r="BP166" t="s">
        <v>164</v>
      </c>
      <c r="BQ166" t="s">
        <v>166</v>
      </c>
      <c r="BR166">
        <v>768</v>
      </c>
      <c r="BS166" t="s">
        <v>156</v>
      </c>
      <c r="BT166" t="s">
        <v>167</v>
      </c>
      <c r="BU166" t="s">
        <v>176</v>
      </c>
      <c r="BV166" t="s">
        <v>180</v>
      </c>
      <c r="BW166">
        <v>3</v>
      </c>
      <c r="BX166">
        <v>5</v>
      </c>
      <c r="BY166">
        <v>0</v>
      </c>
      <c r="BZ166">
        <v>6</v>
      </c>
      <c r="CA166" t="s">
        <v>226</v>
      </c>
      <c r="CB166" t="s">
        <v>156</v>
      </c>
      <c r="CC166">
        <v>7</v>
      </c>
      <c r="CD166" t="b">
        <v>0</v>
      </c>
      <c r="CE166" t="s">
        <v>168</v>
      </c>
      <c r="CF166" t="s">
        <v>227</v>
      </c>
      <c r="CG166">
        <v>15</v>
      </c>
      <c r="CH166">
        <v>0</v>
      </c>
      <c r="CI166" t="s">
        <v>179</v>
      </c>
      <c r="CJ166" t="s">
        <v>169</v>
      </c>
      <c r="CK166" t="s">
        <v>169</v>
      </c>
      <c r="CL166" t="s">
        <v>169</v>
      </c>
      <c r="CM166" t="s">
        <v>169</v>
      </c>
      <c r="CN166" t="s">
        <v>169</v>
      </c>
      <c r="CO166" t="s">
        <v>179</v>
      </c>
      <c r="CP166" t="s">
        <v>169</v>
      </c>
      <c r="CQ166">
        <v>1</v>
      </c>
      <c r="CR166">
        <v>2616</v>
      </c>
      <c r="CS166">
        <f t="shared" si="98"/>
        <v>2616</v>
      </c>
      <c r="CT166">
        <f t="shared" ca="1" si="99"/>
        <v>2111</v>
      </c>
      <c r="CU166" t="str">
        <f t="shared" si="100"/>
        <v/>
      </c>
      <c r="CV166" t="str">
        <f t="shared" ca="1" si="101"/>
        <v/>
      </c>
      <c r="CW166" t="str">
        <f t="shared" si="102"/>
        <v/>
      </c>
      <c r="CX166" t="str">
        <f t="shared" ca="1" si="103"/>
        <v/>
      </c>
      <c r="CY166" t="str">
        <f t="shared" si="104"/>
        <v/>
      </c>
      <c r="CZ166" t="str">
        <f t="shared" ca="1" si="105"/>
        <v/>
      </c>
      <c r="DA166" t="str">
        <f t="shared" si="106"/>
        <v/>
      </c>
      <c r="DB166" t="str">
        <f t="shared" ca="1" si="107"/>
        <v/>
      </c>
      <c r="DC166" t="str">
        <f t="shared" si="108"/>
        <v/>
      </c>
      <c r="DD166" t="str">
        <f t="shared" ca="1" si="109"/>
        <v/>
      </c>
      <c r="DE166" t="str">
        <f t="shared" si="110"/>
        <v/>
      </c>
      <c r="DF166" t="str">
        <f t="shared" ca="1" si="111"/>
        <v/>
      </c>
      <c r="DG166" t="str">
        <f t="shared" si="112"/>
        <v/>
      </c>
      <c r="DH166" t="str">
        <f t="shared" ca="1" si="113"/>
        <v/>
      </c>
      <c r="DI166" t="str">
        <f t="shared" si="114"/>
        <v/>
      </c>
      <c r="DJ166" t="str">
        <f t="shared" ca="1" si="115"/>
        <v/>
      </c>
      <c r="DK166" t="str">
        <f t="shared" si="116"/>
        <v/>
      </c>
      <c r="DL166" t="str">
        <f t="shared" ca="1" si="117"/>
        <v/>
      </c>
      <c r="DM166" t="str">
        <f t="shared" si="118"/>
        <v/>
      </c>
      <c r="DN166" t="str">
        <f t="shared" ca="1" si="119"/>
        <v/>
      </c>
      <c r="DO166">
        <f t="shared" si="120"/>
        <v>2616</v>
      </c>
      <c r="DP166">
        <f t="shared" ca="1" si="121"/>
        <v>2111</v>
      </c>
      <c r="DQ166" t="str">
        <f t="shared" si="122"/>
        <v/>
      </c>
      <c r="DR166" t="str">
        <f t="shared" ca="1" si="123"/>
        <v/>
      </c>
      <c r="DS166" t="str">
        <f t="shared" si="124"/>
        <v/>
      </c>
      <c r="DT166" t="str">
        <f t="shared" ca="1" si="125"/>
        <v/>
      </c>
      <c r="DU166" t="str">
        <f t="shared" si="126"/>
        <v/>
      </c>
      <c r="DV166" t="str">
        <f t="shared" ca="1" si="127"/>
        <v/>
      </c>
      <c r="DW166" t="str">
        <f t="shared" si="128"/>
        <v/>
      </c>
      <c r="DX166" t="str">
        <f t="shared" ca="1" si="129"/>
        <v/>
      </c>
      <c r="DY166" t="str">
        <f t="shared" si="130"/>
        <v/>
      </c>
      <c r="DZ166" t="str">
        <f t="shared" ca="1" si="131"/>
        <v/>
      </c>
      <c r="EA166" t="str">
        <f t="shared" si="132"/>
        <v/>
      </c>
      <c r="EB166" t="str">
        <f t="shared" ca="1" si="133"/>
        <v/>
      </c>
      <c r="EC166" t="str">
        <f t="shared" si="134"/>
        <v/>
      </c>
      <c r="ED166" t="str">
        <f t="shared" ca="1" si="135"/>
        <v/>
      </c>
      <c r="EE166" t="str">
        <f t="shared" si="136"/>
        <v/>
      </c>
      <c r="EF166" t="str">
        <f t="shared" ca="1" si="137"/>
        <v/>
      </c>
      <c r="EG166" t="str">
        <f t="shared" si="138"/>
        <v/>
      </c>
      <c r="EH166" t="str">
        <f t="shared" ca="1" si="139"/>
        <v/>
      </c>
      <c r="EI166" t="str">
        <f t="shared" si="140"/>
        <v/>
      </c>
      <c r="EJ166" t="str">
        <f t="shared" ca="1" si="141"/>
        <v/>
      </c>
      <c r="EK166">
        <f t="shared" ca="1" si="143"/>
        <v>2111</v>
      </c>
      <c r="EL166">
        <v>2026</v>
      </c>
      <c r="EM166">
        <v>43855</v>
      </c>
      <c r="EN166">
        <v>4678</v>
      </c>
      <c r="EO166">
        <v>1874</v>
      </c>
      <c r="EP166">
        <v>279</v>
      </c>
      <c r="EQ166">
        <v>128714</v>
      </c>
      <c r="ER166">
        <v>2616</v>
      </c>
      <c r="ES166">
        <v>21300</v>
      </c>
      <c r="ET166">
        <v>1540</v>
      </c>
      <c r="EU166">
        <v>2</v>
      </c>
      <c r="EV166" t="s">
        <v>156</v>
      </c>
      <c r="EW166">
        <v>1024</v>
      </c>
      <c r="EX166">
        <v>2</v>
      </c>
      <c r="EY166">
        <v>48000</v>
      </c>
      <c r="EZ166">
        <v>-16</v>
      </c>
      <c r="FA166" t="s">
        <v>170</v>
      </c>
      <c r="FB166">
        <v>2</v>
      </c>
      <c r="FC166" t="s">
        <v>199</v>
      </c>
      <c r="FD166">
        <v>496574</v>
      </c>
      <c r="FE166">
        <v>491893</v>
      </c>
      <c r="FF166">
        <v>130330</v>
      </c>
      <c r="FG166">
        <v>573405</v>
      </c>
      <c r="FH166">
        <v>574908</v>
      </c>
      <c r="FI166">
        <v>491883</v>
      </c>
      <c r="FJ166">
        <v>573405</v>
      </c>
      <c r="FK166">
        <v>490341</v>
      </c>
      <c r="FL166" t="s">
        <v>158</v>
      </c>
      <c r="FM166">
        <v>486743</v>
      </c>
      <c r="FN166">
        <v>423042</v>
      </c>
      <c r="FO166">
        <v>446344</v>
      </c>
      <c r="FP166">
        <v>1594</v>
      </c>
      <c r="FQ166">
        <v>1491</v>
      </c>
      <c r="FR166">
        <v>572651</v>
      </c>
      <c r="FS166">
        <v>423040</v>
      </c>
      <c r="FT166">
        <v>423040</v>
      </c>
      <c r="FU166">
        <v>1590</v>
      </c>
      <c r="FV166">
        <v>578386</v>
      </c>
      <c r="FW166">
        <v>576908</v>
      </c>
      <c r="FX166">
        <v>581002</v>
      </c>
      <c r="FY166">
        <v>424917</v>
      </c>
      <c r="FZ166">
        <v>446624</v>
      </c>
      <c r="GA166">
        <v>425041</v>
      </c>
      <c r="GB166">
        <v>490341</v>
      </c>
      <c r="GC166">
        <v>488743</v>
      </c>
      <c r="GD166">
        <v>491882</v>
      </c>
      <c r="GE166" t="s">
        <v>158</v>
      </c>
      <c r="GF166">
        <v>578386</v>
      </c>
      <c r="GG166">
        <v>486737</v>
      </c>
      <c r="GH166">
        <v>572648</v>
      </c>
      <c r="GI166">
        <v>540430</v>
      </c>
      <c r="GJ166" t="s">
        <v>172</v>
      </c>
      <c r="GK166">
        <v>2</v>
      </c>
      <c r="GL166">
        <v>17209</v>
      </c>
      <c r="GM166">
        <v>4</v>
      </c>
      <c r="GN166" t="s">
        <v>182</v>
      </c>
      <c r="GO166" t="s">
        <v>166</v>
      </c>
      <c r="GP166">
        <v>1024</v>
      </c>
      <c r="GQ166">
        <v>-190</v>
      </c>
      <c r="GR166">
        <v>264</v>
      </c>
      <c r="GS166">
        <f t="shared" si="142"/>
        <v>4</v>
      </c>
      <c r="GT166" t="str">
        <f t="shared" si="97"/>
        <v>test</v>
      </c>
    </row>
    <row r="167" spans="1:202" x14ac:dyDescent="0.2">
      <c r="A167">
        <v>60</v>
      </c>
      <c r="B167">
        <v>60</v>
      </c>
      <c r="C167">
        <v>3599</v>
      </c>
      <c r="D167">
        <v>3599</v>
      </c>
      <c r="E167" t="s">
        <v>155</v>
      </c>
      <c r="F167" t="s">
        <v>156</v>
      </c>
      <c r="G167" t="s">
        <v>156</v>
      </c>
      <c r="H167" t="s">
        <v>156</v>
      </c>
      <c r="I167">
        <v>0</v>
      </c>
      <c r="J167" t="s">
        <v>157</v>
      </c>
      <c r="K167">
        <v>1</v>
      </c>
      <c r="L167" t="s">
        <v>154</v>
      </c>
      <c r="M167" t="s">
        <v>154</v>
      </c>
      <c r="N167" t="s">
        <v>154</v>
      </c>
      <c r="O167">
        <v>1</v>
      </c>
      <c r="P167" t="s">
        <v>154</v>
      </c>
      <c r="Q167" t="s">
        <v>154</v>
      </c>
      <c r="R167" t="s">
        <v>183</v>
      </c>
      <c r="S167">
        <v>0</v>
      </c>
      <c r="T167">
        <v>4</v>
      </c>
      <c r="U167">
        <v>0</v>
      </c>
      <c r="V167">
        <v>4</v>
      </c>
      <c r="W167">
        <v>4</v>
      </c>
      <c r="X167">
        <v>4</v>
      </c>
      <c r="Y167">
        <v>4</v>
      </c>
      <c r="Z167">
        <v>34</v>
      </c>
      <c r="AA167">
        <v>0</v>
      </c>
      <c r="AB167">
        <v>34</v>
      </c>
      <c r="AC167">
        <v>4</v>
      </c>
      <c r="AD167">
        <v>4</v>
      </c>
      <c r="AE167">
        <v>0</v>
      </c>
      <c r="AF167">
        <v>0</v>
      </c>
      <c r="AG167">
        <v>4</v>
      </c>
      <c r="AH167">
        <v>4</v>
      </c>
      <c r="AI167">
        <v>4</v>
      </c>
      <c r="AJ167">
        <v>0</v>
      </c>
      <c r="AK167">
        <v>4</v>
      </c>
      <c r="AL167">
        <v>4</v>
      </c>
      <c r="AM167">
        <v>39</v>
      </c>
      <c r="AN167">
        <v>4</v>
      </c>
      <c r="AO167">
        <v>4</v>
      </c>
      <c r="AP167">
        <v>4</v>
      </c>
      <c r="AQ167">
        <v>34</v>
      </c>
      <c r="AR167">
        <v>34</v>
      </c>
      <c r="AS167">
        <v>34</v>
      </c>
      <c r="AT167">
        <v>4</v>
      </c>
      <c r="AU167">
        <v>4</v>
      </c>
      <c r="AV167">
        <v>34</v>
      </c>
      <c r="AW167">
        <v>4</v>
      </c>
      <c r="AX167">
        <v>0</v>
      </c>
      <c r="AY167" t="s">
        <v>159</v>
      </c>
      <c r="AZ167">
        <v>-184</v>
      </c>
      <c r="BA167">
        <v>235</v>
      </c>
      <c r="BB167" t="s">
        <v>210</v>
      </c>
      <c r="BC167" t="s">
        <v>161</v>
      </c>
      <c r="BD167" t="b">
        <v>0</v>
      </c>
      <c r="BE167" t="s">
        <v>164</v>
      </c>
      <c r="BF167" t="b">
        <v>1</v>
      </c>
      <c r="BH167" t="s">
        <v>225</v>
      </c>
      <c r="BI167" t="s">
        <v>211</v>
      </c>
      <c r="BJ167" t="b">
        <v>0</v>
      </c>
      <c r="BK167" t="s">
        <v>163</v>
      </c>
      <c r="BL167" t="b">
        <v>0</v>
      </c>
      <c r="BM167">
        <v>18</v>
      </c>
      <c r="BN167" t="s">
        <v>164</v>
      </c>
      <c r="BO167" t="s">
        <v>165</v>
      </c>
      <c r="BP167" t="s">
        <v>164</v>
      </c>
      <c r="BQ167" t="s">
        <v>166</v>
      </c>
      <c r="BR167">
        <v>768</v>
      </c>
      <c r="BS167" t="s">
        <v>156</v>
      </c>
      <c r="BT167" t="s">
        <v>167</v>
      </c>
      <c r="BU167" t="s">
        <v>181</v>
      </c>
      <c r="BV167" t="s">
        <v>187</v>
      </c>
      <c r="BW167">
        <v>4</v>
      </c>
      <c r="BX167">
        <v>5</v>
      </c>
      <c r="BY167">
        <v>0</v>
      </c>
      <c r="BZ167">
        <v>6</v>
      </c>
      <c r="CA167" t="s">
        <v>226</v>
      </c>
      <c r="CB167" t="s">
        <v>156</v>
      </c>
      <c r="CC167">
        <v>7</v>
      </c>
      <c r="CD167" t="b">
        <v>0</v>
      </c>
      <c r="CE167" t="s">
        <v>168</v>
      </c>
      <c r="CF167" t="s">
        <v>227</v>
      </c>
      <c r="CG167">
        <v>50</v>
      </c>
      <c r="CH167">
        <v>0</v>
      </c>
      <c r="CI167" t="s">
        <v>183</v>
      </c>
      <c r="CJ167" t="s">
        <v>169</v>
      </c>
      <c r="CK167" t="s">
        <v>169</v>
      </c>
      <c r="CL167" t="s">
        <v>169</v>
      </c>
      <c r="CM167" t="s">
        <v>169</v>
      </c>
      <c r="CN167" t="s">
        <v>169</v>
      </c>
      <c r="CO167" t="s">
        <v>183</v>
      </c>
      <c r="CP167" t="s">
        <v>169</v>
      </c>
      <c r="CQ167">
        <v>1</v>
      </c>
      <c r="CR167">
        <v>787</v>
      </c>
      <c r="CS167" t="str">
        <f t="shared" si="98"/>
        <v/>
      </c>
      <c r="CT167" t="str">
        <f t="shared" ca="1" si="99"/>
        <v/>
      </c>
      <c r="CU167" t="str">
        <f t="shared" si="100"/>
        <v/>
      </c>
      <c r="CV167" t="str">
        <f t="shared" ca="1" si="101"/>
        <v/>
      </c>
      <c r="CW167" t="str">
        <f t="shared" si="102"/>
        <v/>
      </c>
      <c r="CX167" t="str">
        <f t="shared" ca="1" si="103"/>
        <v/>
      </c>
      <c r="CY167" t="str">
        <f t="shared" si="104"/>
        <v/>
      </c>
      <c r="CZ167" t="str">
        <f t="shared" ca="1" si="105"/>
        <v/>
      </c>
      <c r="DA167" t="str">
        <f t="shared" si="106"/>
        <v/>
      </c>
      <c r="DB167" t="str">
        <f t="shared" ca="1" si="107"/>
        <v/>
      </c>
      <c r="DC167" t="str">
        <f t="shared" si="108"/>
        <v/>
      </c>
      <c r="DD167" t="str">
        <f t="shared" ca="1" si="109"/>
        <v/>
      </c>
      <c r="DE167" t="str">
        <f t="shared" si="110"/>
        <v/>
      </c>
      <c r="DF167" t="str">
        <f t="shared" ca="1" si="111"/>
        <v/>
      </c>
      <c r="DG167" t="str">
        <f t="shared" si="112"/>
        <v/>
      </c>
      <c r="DH167" t="str">
        <f t="shared" ca="1" si="113"/>
        <v/>
      </c>
      <c r="DI167" t="str">
        <f t="shared" si="114"/>
        <v/>
      </c>
      <c r="DJ167" t="str">
        <f t="shared" ca="1" si="115"/>
        <v/>
      </c>
      <c r="DK167" t="str">
        <f t="shared" si="116"/>
        <v/>
      </c>
      <c r="DL167" t="str">
        <f t="shared" ca="1" si="117"/>
        <v/>
      </c>
      <c r="DM167" t="str">
        <f t="shared" si="118"/>
        <v/>
      </c>
      <c r="DN167" t="str">
        <f t="shared" ca="1" si="119"/>
        <v/>
      </c>
      <c r="DO167" t="str">
        <f t="shared" si="120"/>
        <v/>
      </c>
      <c r="DP167" t="str">
        <f t="shared" ca="1" si="121"/>
        <v/>
      </c>
      <c r="DQ167" t="str">
        <f t="shared" si="122"/>
        <v/>
      </c>
      <c r="DR167" t="str">
        <f t="shared" ca="1" si="123"/>
        <v/>
      </c>
      <c r="DS167" t="str">
        <f t="shared" si="124"/>
        <v/>
      </c>
      <c r="DT167" t="str">
        <f t="shared" ca="1" si="125"/>
        <v/>
      </c>
      <c r="DU167" t="str">
        <f t="shared" si="126"/>
        <v/>
      </c>
      <c r="DV167" t="str">
        <f t="shared" ca="1" si="127"/>
        <v/>
      </c>
      <c r="DW167" t="str">
        <f t="shared" si="128"/>
        <v/>
      </c>
      <c r="DX167" t="str">
        <f t="shared" ca="1" si="129"/>
        <v/>
      </c>
      <c r="DY167" t="str">
        <f t="shared" si="130"/>
        <v/>
      </c>
      <c r="DZ167" t="str">
        <f t="shared" ca="1" si="131"/>
        <v/>
      </c>
      <c r="EA167" t="str">
        <f t="shared" si="132"/>
        <v/>
      </c>
      <c r="EB167" t="str">
        <f t="shared" ca="1" si="133"/>
        <v/>
      </c>
      <c r="EC167" t="str">
        <f t="shared" si="134"/>
        <v/>
      </c>
      <c r="ED167" t="str">
        <f t="shared" ca="1" si="135"/>
        <v/>
      </c>
      <c r="EE167" t="str">
        <f t="shared" si="136"/>
        <v/>
      </c>
      <c r="EF167" t="str">
        <f t="shared" ca="1" si="137"/>
        <v/>
      </c>
      <c r="EG167" t="str">
        <f t="shared" si="138"/>
        <v/>
      </c>
      <c r="EH167" t="str">
        <f t="shared" ca="1" si="139"/>
        <v/>
      </c>
      <c r="EI167" t="str">
        <f t="shared" si="140"/>
        <v/>
      </c>
      <c r="EJ167" t="str">
        <f t="shared" ca="1" si="141"/>
        <v/>
      </c>
      <c r="EK167" t="str">
        <f t="shared" ca="1" si="143"/>
        <v/>
      </c>
      <c r="EL167" t="s">
        <v>924</v>
      </c>
      <c r="EM167">
        <v>43855</v>
      </c>
      <c r="EN167">
        <v>4678</v>
      </c>
      <c r="EO167">
        <v>1874</v>
      </c>
      <c r="EP167">
        <v>279</v>
      </c>
      <c r="EQ167">
        <v>128714</v>
      </c>
      <c r="ER167">
        <v>787</v>
      </c>
      <c r="ES167">
        <v>21300</v>
      </c>
      <c r="ET167">
        <v>1540</v>
      </c>
      <c r="EU167">
        <v>2</v>
      </c>
      <c r="EV167" t="s">
        <v>156</v>
      </c>
      <c r="EW167">
        <v>1024</v>
      </c>
      <c r="EX167">
        <v>2</v>
      </c>
      <c r="EY167">
        <v>48000</v>
      </c>
      <c r="EZ167">
        <v>-16</v>
      </c>
      <c r="FA167" t="s">
        <v>170</v>
      </c>
      <c r="FB167">
        <v>2</v>
      </c>
      <c r="FC167" t="s">
        <v>199</v>
      </c>
      <c r="FD167">
        <v>496574</v>
      </c>
      <c r="FE167">
        <v>491893</v>
      </c>
      <c r="FF167">
        <v>130330</v>
      </c>
      <c r="FG167">
        <v>581777</v>
      </c>
      <c r="FH167">
        <v>583380</v>
      </c>
      <c r="FI167">
        <v>491883</v>
      </c>
      <c r="FJ167">
        <v>581777</v>
      </c>
      <c r="FK167">
        <v>490341</v>
      </c>
      <c r="FL167" t="s">
        <v>158</v>
      </c>
      <c r="FM167">
        <v>486743</v>
      </c>
      <c r="FN167">
        <v>423042</v>
      </c>
      <c r="FO167">
        <v>446344</v>
      </c>
      <c r="FP167">
        <v>1594</v>
      </c>
      <c r="FQ167">
        <v>1491</v>
      </c>
      <c r="FR167">
        <v>581022</v>
      </c>
      <c r="FS167">
        <v>423040</v>
      </c>
      <c r="FT167">
        <v>423040</v>
      </c>
      <c r="FU167">
        <v>1590</v>
      </c>
      <c r="FV167">
        <v>587603</v>
      </c>
      <c r="FW167">
        <v>585380</v>
      </c>
      <c r="FX167">
        <v>588391</v>
      </c>
      <c r="FY167">
        <v>424917</v>
      </c>
      <c r="FZ167">
        <v>446624</v>
      </c>
      <c r="GA167">
        <v>425041</v>
      </c>
      <c r="GB167">
        <v>490341</v>
      </c>
      <c r="GC167">
        <v>488743</v>
      </c>
      <c r="GD167">
        <v>491882</v>
      </c>
      <c r="GE167" t="s">
        <v>158</v>
      </c>
      <c r="GF167">
        <v>587603</v>
      </c>
      <c r="GG167">
        <v>486737</v>
      </c>
      <c r="GH167">
        <v>581020</v>
      </c>
      <c r="GI167">
        <v>540430</v>
      </c>
      <c r="GJ167" t="s">
        <v>172</v>
      </c>
      <c r="GK167">
        <v>3</v>
      </c>
      <c r="GL167">
        <v>17996</v>
      </c>
      <c r="GM167">
        <v>5</v>
      </c>
      <c r="GN167" t="s">
        <v>185</v>
      </c>
      <c r="GO167" t="s">
        <v>166</v>
      </c>
      <c r="GP167">
        <v>1024</v>
      </c>
      <c r="GQ167">
        <v>-190</v>
      </c>
      <c r="GR167">
        <v>264</v>
      </c>
      <c r="GS167">
        <f t="shared" si="142"/>
        <v>5</v>
      </c>
      <c r="GT167" t="str">
        <f t="shared" si="97"/>
        <v>test</v>
      </c>
    </row>
    <row r="168" spans="1:202" x14ac:dyDescent="0.2">
      <c r="A168">
        <v>66</v>
      </c>
      <c r="B168">
        <v>66</v>
      </c>
      <c r="C168">
        <v>3360</v>
      </c>
      <c r="D168">
        <v>3360</v>
      </c>
      <c r="E168" t="s">
        <v>155</v>
      </c>
      <c r="F168" t="s">
        <v>156</v>
      </c>
      <c r="G168" t="s">
        <v>156</v>
      </c>
      <c r="H168" t="s">
        <v>156</v>
      </c>
      <c r="I168">
        <v>0</v>
      </c>
      <c r="J168" t="s">
        <v>157</v>
      </c>
      <c r="K168">
        <v>1</v>
      </c>
      <c r="L168" t="s">
        <v>154</v>
      </c>
      <c r="M168" t="s">
        <v>154</v>
      </c>
      <c r="N168" t="s">
        <v>154</v>
      </c>
      <c r="O168">
        <v>1</v>
      </c>
      <c r="P168" t="s">
        <v>154</v>
      </c>
      <c r="Q168" t="s">
        <v>154</v>
      </c>
      <c r="R168" t="s">
        <v>179</v>
      </c>
      <c r="S168">
        <v>0</v>
      </c>
      <c r="T168">
        <v>4</v>
      </c>
      <c r="U168">
        <v>0</v>
      </c>
      <c r="V168">
        <v>5</v>
      </c>
      <c r="W168">
        <v>5</v>
      </c>
      <c r="X168">
        <v>4</v>
      </c>
      <c r="Y168">
        <v>5</v>
      </c>
      <c r="Z168">
        <v>34</v>
      </c>
      <c r="AA168">
        <v>0</v>
      </c>
      <c r="AB168">
        <v>34</v>
      </c>
      <c r="AC168">
        <v>4</v>
      </c>
      <c r="AD168">
        <v>4</v>
      </c>
      <c r="AE168">
        <v>0</v>
      </c>
      <c r="AF168">
        <v>0</v>
      </c>
      <c r="AG168">
        <v>5</v>
      </c>
      <c r="AH168">
        <v>4</v>
      </c>
      <c r="AI168">
        <v>4</v>
      </c>
      <c r="AJ168">
        <v>0</v>
      </c>
      <c r="AK168">
        <v>5</v>
      </c>
      <c r="AL168">
        <v>5</v>
      </c>
      <c r="AM168">
        <v>40</v>
      </c>
      <c r="AN168">
        <v>4</v>
      </c>
      <c r="AO168">
        <v>4</v>
      </c>
      <c r="AP168">
        <v>4</v>
      </c>
      <c r="AQ168">
        <v>34</v>
      </c>
      <c r="AR168">
        <v>34</v>
      </c>
      <c r="AS168">
        <v>34</v>
      </c>
      <c r="AT168">
        <v>4</v>
      </c>
      <c r="AU168">
        <v>5</v>
      </c>
      <c r="AV168">
        <v>34</v>
      </c>
      <c r="AW168">
        <v>5</v>
      </c>
      <c r="AX168">
        <v>0</v>
      </c>
      <c r="AY168" t="s">
        <v>159</v>
      </c>
      <c r="AZ168">
        <v>-184</v>
      </c>
      <c r="BA168">
        <v>235</v>
      </c>
      <c r="BB168" t="s">
        <v>210</v>
      </c>
      <c r="BC168" t="s">
        <v>161</v>
      </c>
      <c r="BD168" t="b">
        <v>0</v>
      </c>
      <c r="BE168">
        <v>2.11</v>
      </c>
      <c r="BF168" t="b">
        <v>1</v>
      </c>
      <c r="BH168" t="s">
        <v>225</v>
      </c>
      <c r="BI168" t="s">
        <v>211</v>
      </c>
      <c r="BJ168" t="b">
        <v>0</v>
      </c>
      <c r="BK168" t="s">
        <v>163</v>
      </c>
      <c r="BL168" t="b">
        <v>0</v>
      </c>
      <c r="BM168">
        <v>18</v>
      </c>
      <c r="BN168" t="s">
        <v>164</v>
      </c>
      <c r="BO168" t="s">
        <v>165</v>
      </c>
      <c r="BP168" t="s">
        <v>164</v>
      </c>
      <c r="BQ168" t="s">
        <v>166</v>
      </c>
      <c r="BR168">
        <v>768</v>
      </c>
      <c r="BS168" t="s">
        <v>156</v>
      </c>
      <c r="BT168" t="s">
        <v>167</v>
      </c>
      <c r="BU168" t="s">
        <v>188</v>
      </c>
      <c r="BV168" t="s">
        <v>189</v>
      </c>
      <c r="BW168">
        <v>5</v>
      </c>
      <c r="BX168">
        <v>5</v>
      </c>
      <c r="BY168">
        <v>0</v>
      </c>
      <c r="BZ168">
        <v>6</v>
      </c>
      <c r="CA168" t="s">
        <v>226</v>
      </c>
      <c r="CB168" t="s">
        <v>156</v>
      </c>
      <c r="CC168">
        <v>7</v>
      </c>
      <c r="CD168" t="b">
        <v>0</v>
      </c>
      <c r="CE168" t="s">
        <v>168</v>
      </c>
      <c r="CF168" t="s">
        <v>227</v>
      </c>
      <c r="CG168">
        <v>22</v>
      </c>
      <c r="CH168">
        <v>0</v>
      </c>
      <c r="CI168" t="s">
        <v>179</v>
      </c>
      <c r="CJ168" t="s">
        <v>169</v>
      </c>
      <c r="CK168" t="s">
        <v>169</v>
      </c>
      <c r="CL168" t="s">
        <v>169</v>
      </c>
      <c r="CM168" t="s">
        <v>169</v>
      </c>
      <c r="CN168" t="s">
        <v>169</v>
      </c>
      <c r="CO168" t="s">
        <v>179</v>
      </c>
      <c r="CP168" t="s">
        <v>169</v>
      </c>
      <c r="CQ168">
        <v>1</v>
      </c>
      <c r="CR168">
        <v>2166</v>
      </c>
      <c r="CS168">
        <f t="shared" si="98"/>
        <v>2166</v>
      </c>
      <c r="CT168">
        <f t="shared" ca="1" si="99"/>
        <v>1582</v>
      </c>
      <c r="CU168" t="str">
        <f t="shared" si="100"/>
        <v/>
      </c>
      <c r="CV168" t="str">
        <f t="shared" ca="1" si="101"/>
        <v/>
      </c>
      <c r="CW168" t="str">
        <f t="shared" si="102"/>
        <v/>
      </c>
      <c r="CX168" t="str">
        <f t="shared" ca="1" si="103"/>
        <v/>
      </c>
      <c r="CY168">
        <f t="shared" si="104"/>
        <v>2166</v>
      </c>
      <c r="CZ168">
        <f t="shared" ca="1" si="105"/>
        <v>1582</v>
      </c>
      <c r="DA168" t="str">
        <f t="shared" si="106"/>
        <v/>
      </c>
      <c r="DB168" t="str">
        <f t="shared" ca="1" si="107"/>
        <v/>
      </c>
      <c r="DC168" t="str">
        <f t="shared" si="108"/>
        <v/>
      </c>
      <c r="DD168" t="str">
        <f t="shared" ca="1" si="109"/>
        <v/>
      </c>
      <c r="DE168" t="str">
        <f t="shared" si="110"/>
        <v/>
      </c>
      <c r="DF168" t="str">
        <f t="shared" ca="1" si="111"/>
        <v/>
      </c>
      <c r="DG168" t="str">
        <f t="shared" si="112"/>
        <v/>
      </c>
      <c r="DH168" t="str">
        <f t="shared" ca="1" si="113"/>
        <v/>
      </c>
      <c r="DI168" t="str">
        <f t="shared" si="114"/>
        <v/>
      </c>
      <c r="DJ168" t="str">
        <f t="shared" ca="1" si="115"/>
        <v/>
      </c>
      <c r="DK168" t="str">
        <f t="shared" si="116"/>
        <v/>
      </c>
      <c r="DL168" t="str">
        <f t="shared" ca="1" si="117"/>
        <v/>
      </c>
      <c r="DM168" t="str">
        <f t="shared" si="118"/>
        <v/>
      </c>
      <c r="DN168" t="str">
        <f t="shared" ca="1" si="119"/>
        <v/>
      </c>
      <c r="DO168" t="str">
        <f t="shared" si="120"/>
        <v/>
      </c>
      <c r="DP168" t="str">
        <f t="shared" ca="1" si="121"/>
        <v/>
      </c>
      <c r="DQ168" t="str">
        <f t="shared" si="122"/>
        <v/>
      </c>
      <c r="DR168" t="str">
        <f t="shared" ca="1" si="123"/>
        <v/>
      </c>
      <c r="DS168" t="str">
        <f t="shared" si="124"/>
        <v/>
      </c>
      <c r="DT168" t="str">
        <f t="shared" ca="1" si="125"/>
        <v/>
      </c>
      <c r="DU168" t="str">
        <f t="shared" si="126"/>
        <v/>
      </c>
      <c r="DV168" t="str">
        <f t="shared" ca="1" si="127"/>
        <v/>
      </c>
      <c r="DW168" t="str">
        <f t="shared" si="128"/>
        <v/>
      </c>
      <c r="DX168" t="str">
        <f t="shared" ca="1" si="129"/>
        <v/>
      </c>
      <c r="DY168" t="str">
        <f t="shared" si="130"/>
        <v/>
      </c>
      <c r="DZ168" t="str">
        <f t="shared" ca="1" si="131"/>
        <v/>
      </c>
      <c r="EA168" t="str">
        <f t="shared" si="132"/>
        <v/>
      </c>
      <c r="EB168" t="str">
        <f t="shared" ca="1" si="133"/>
        <v/>
      </c>
      <c r="EC168" t="str">
        <f t="shared" si="134"/>
        <v/>
      </c>
      <c r="ED168" t="str">
        <f t="shared" ca="1" si="135"/>
        <v/>
      </c>
      <c r="EE168" t="str">
        <f t="shared" si="136"/>
        <v/>
      </c>
      <c r="EF168" t="str">
        <f t="shared" ca="1" si="137"/>
        <v/>
      </c>
      <c r="EG168" t="str">
        <f t="shared" si="138"/>
        <v/>
      </c>
      <c r="EH168" t="str">
        <f t="shared" ca="1" si="139"/>
        <v/>
      </c>
      <c r="EI168" t="str">
        <f t="shared" si="140"/>
        <v/>
      </c>
      <c r="EJ168" t="str">
        <f t="shared" ca="1" si="141"/>
        <v/>
      </c>
      <c r="EK168">
        <f t="shared" ca="1" si="143"/>
        <v>1582</v>
      </c>
      <c r="EL168">
        <v>1611</v>
      </c>
      <c r="EM168">
        <v>43855</v>
      </c>
      <c r="EN168">
        <v>4678</v>
      </c>
      <c r="EO168">
        <v>1874</v>
      </c>
      <c r="EP168">
        <v>279</v>
      </c>
      <c r="EQ168">
        <v>128714</v>
      </c>
      <c r="ER168">
        <v>2166</v>
      </c>
      <c r="ES168">
        <v>21300</v>
      </c>
      <c r="ET168">
        <v>1540</v>
      </c>
      <c r="EU168">
        <v>2</v>
      </c>
      <c r="EV168" t="s">
        <v>156</v>
      </c>
      <c r="EW168">
        <v>1024</v>
      </c>
      <c r="EX168">
        <v>2</v>
      </c>
      <c r="EY168">
        <v>48000</v>
      </c>
      <c r="EZ168">
        <v>-16</v>
      </c>
      <c r="FA168" t="s">
        <v>170</v>
      </c>
      <c r="FB168">
        <v>2</v>
      </c>
      <c r="FC168" t="s">
        <v>199</v>
      </c>
      <c r="FD168">
        <v>496574</v>
      </c>
      <c r="FE168">
        <v>491893</v>
      </c>
      <c r="FF168">
        <v>130330</v>
      </c>
      <c r="FG168">
        <v>589162</v>
      </c>
      <c r="FH168">
        <v>590481</v>
      </c>
      <c r="FI168">
        <v>491883</v>
      </c>
      <c r="FJ168">
        <v>589162</v>
      </c>
      <c r="FK168">
        <v>490341</v>
      </c>
      <c r="FL168" t="s">
        <v>158</v>
      </c>
      <c r="FM168">
        <v>486743</v>
      </c>
      <c r="FN168">
        <v>423042</v>
      </c>
      <c r="FO168">
        <v>446344</v>
      </c>
      <c r="FP168">
        <v>1594</v>
      </c>
      <c r="FQ168">
        <v>1491</v>
      </c>
      <c r="FR168">
        <v>588408</v>
      </c>
      <c r="FS168">
        <v>423040</v>
      </c>
      <c r="FT168">
        <v>423040</v>
      </c>
      <c r="FU168">
        <v>1590</v>
      </c>
      <c r="FV168">
        <v>594066</v>
      </c>
      <c r="FW168">
        <v>592481</v>
      </c>
      <c r="FX168">
        <v>596232</v>
      </c>
      <c r="FY168">
        <v>424917</v>
      </c>
      <c r="FZ168">
        <v>446624</v>
      </c>
      <c r="GA168">
        <v>425041</v>
      </c>
      <c r="GB168">
        <v>490341</v>
      </c>
      <c r="GC168">
        <v>488743</v>
      </c>
      <c r="GD168">
        <v>491882</v>
      </c>
      <c r="GE168" t="s">
        <v>158</v>
      </c>
      <c r="GF168">
        <v>594066</v>
      </c>
      <c r="GG168">
        <v>486737</v>
      </c>
      <c r="GH168">
        <v>588406</v>
      </c>
      <c r="GI168">
        <v>540430</v>
      </c>
      <c r="GJ168" t="s">
        <v>172</v>
      </c>
      <c r="GK168">
        <v>4</v>
      </c>
      <c r="GL168">
        <v>20162</v>
      </c>
      <c r="GM168">
        <v>6</v>
      </c>
      <c r="GN168" t="s">
        <v>182</v>
      </c>
      <c r="GO168" t="s">
        <v>166</v>
      </c>
      <c r="GP168">
        <v>1024</v>
      </c>
      <c r="GQ168">
        <v>-190</v>
      </c>
      <c r="GR168">
        <v>264</v>
      </c>
      <c r="GS168">
        <f t="shared" si="142"/>
        <v>6</v>
      </c>
      <c r="GT168" t="str">
        <f t="shared" si="97"/>
        <v>test</v>
      </c>
    </row>
    <row r="169" spans="1:202" x14ac:dyDescent="0.2">
      <c r="A169">
        <v>71</v>
      </c>
      <c r="B169">
        <v>71</v>
      </c>
      <c r="C169">
        <v>3030</v>
      </c>
      <c r="D169">
        <v>3030</v>
      </c>
      <c r="E169" t="s">
        <v>155</v>
      </c>
      <c r="F169" t="s">
        <v>156</v>
      </c>
      <c r="G169" t="s">
        <v>156</v>
      </c>
      <c r="H169" t="s">
        <v>156</v>
      </c>
      <c r="I169">
        <v>0</v>
      </c>
      <c r="J169" t="s">
        <v>157</v>
      </c>
      <c r="K169">
        <v>1</v>
      </c>
      <c r="L169" t="s">
        <v>154</v>
      </c>
      <c r="M169" t="s">
        <v>154</v>
      </c>
      <c r="N169" t="s">
        <v>154</v>
      </c>
      <c r="O169">
        <v>1</v>
      </c>
      <c r="P169" t="s">
        <v>154</v>
      </c>
      <c r="Q169" t="s">
        <v>154</v>
      </c>
      <c r="R169" t="s">
        <v>183</v>
      </c>
      <c r="S169">
        <v>0</v>
      </c>
      <c r="T169">
        <v>4</v>
      </c>
      <c r="U169">
        <v>0</v>
      </c>
      <c r="V169">
        <v>6</v>
      </c>
      <c r="W169">
        <v>6</v>
      </c>
      <c r="X169">
        <v>4</v>
      </c>
      <c r="Y169">
        <v>6</v>
      </c>
      <c r="Z169">
        <v>34</v>
      </c>
      <c r="AA169">
        <v>0</v>
      </c>
      <c r="AB169">
        <v>34</v>
      </c>
      <c r="AC169">
        <v>4</v>
      </c>
      <c r="AD169">
        <v>4</v>
      </c>
      <c r="AE169">
        <v>0</v>
      </c>
      <c r="AF169">
        <v>0</v>
      </c>
      <c r="AG169">
        <v>6</v>
      </c>
      <c r="AH169">
        <v>4</v>
      </c>
      <c r="AI169">
        <v>4</v>
      </c>
      <c r="AJ169">
        <v>0</v>
      </c>
      <c r="AK169">
        <v>6</v>
      </c>
      <c r="AL169">
        <v>6</v>
      </c>
      <c r="AM169">
        <v>41</v>
      </c>
      <c r="AN169">
        <v>4</v>
      </c>
      <c r="AO169">
        <v>4</v>
      </c>
      <c r="AP169">
        <v>4</v>
      </c>
      <c r="AQ169">
        <v>34</v>
      </c>
      <c r="AR169">
        <v>34</v>
      </c>
      <c r="AS169">
        <v>34</v>
      </c>
      <c r="AT169">
        <v>4</v>
      </c>
      <c r="AU169">
        <v>6</v>
      </c>
      <c r="AV169">
        <v>34</v>
      </c>
      <c r="AW169">
        <v>6</v>
      </c>
      <c r="AX169">
        <v>0</v>
      </c>
      <c r="AY169" t="s">
        <v>159</v>
      </c>
      <c r="AZ169">
        <v>-184</v>
      </c>
      <c r="BA169">
        <v>235</v>
      </c>
      <c r="BB169" t="s">
        <v>210</v>
      </c>
      <c r="BC169" t="s">
        <v>161</v>
      </c>
      <c r="BD169" t="b">
        <v>0</v>
      </c>
      <c r="BE169" t="s">
        <v>164</v>
      </c>
      <c r="BF169" t="b">
        <v>1</v>
      </c>
      <c r="BH169" t="s">
        <v>225</v>
      </c>
      <c r="BI169" t="s">
        <v>211</v>
      </c>
      <c r="BJ169" t="b">
        <v>0</v>
      </c>
      <c r="BK169" t="s">
        <v>163</v>
      </c>
      <c r="BL169" t="b">
        <v>0</v>
      </c>
      <c r="BM169">
        <v>18</v>
      </c>
      <c r="BN169" t="s">
        <v>164</v>
      </c>
      <c r="BO169" t="s">
        <v>165</v>
      </c>
      <c r="BP169" t="s">
        <v>164</v>
      </c>
      <c r="BQ169" t="s">
        <v>166</v>
      </c>
      <c r="BR169">
        <v>768</v>
      </c>
      <c r="BS169" t="s">
        <v>156</v>
      </c>
      <c r="BT169" t="s">
        <v>167</v>
      </c>
      <c r="BU169" t="s">
        <v>188</v>
      </c>
      <c r="BV169" t="s">
        <v>190</v>
      </c>
      <c r="BW169">
        <v>6</v>
      </c>
      <c r="BX169">
        <v>5</v>
      </c>
      <c r="BY169">
        <v>0</v>
      </c>
      <c r="BZ169">
        <v>6</v>
      </c>
      <c r="CA169" t="s">
        <v>226</v>
      </c>
      <c r="CB169" t="s">
        <v>156</v>
      </c>
      <c r="CC169">
        <v>7</v>
      </c>
      <c r="CD169" t="b">
        <v>0</v>
      </c>
      <c r="CE169" t="s">
        <v>168</v>
      </c>
      <c r="CF169" t="s">
        <v>227</v>
      </c>
      <c r="CG169">
        <v>79</v>
      </c>
      <c r="CH169">
        <v>0</v>
      </c>
      <c r="CI169" t="s">
        <v>183</v>
      </c>
      <c r="CJ169" t="s">
        <v>169</v>
      </c>
      <c r="CK169" t="s">
        <v>169</v>
      </c>
      <c r="CL169" t="s">
        <v>169</v>
      </c>
      <c r="CM169" t="s">
        <v>169</v>
      </c>
      <c r="CN169" t="s">
        <v>169</v>
      </c>
      <c r="CO169" t="s">
        <v>183</v>
      </c>
      <c r="CP169" t="s">
        <v>169</v>
      </c>
      <c r="CQ169">
        <v>1</v>
      </c>
      <c r="CR169">
        <v>1048</v>
      </c>
      <c r="CS169" t="str">
        <f t="shared" si="98"/>
        <v/>
      </c>
      <c r="CT169" t="str">
        <f t="shared" ca="1" si="99"/>
        <v/>
      </c>
      <c r="CU169" t="str">
        <f t="shared" si="100"/>
        <v/>
      </c>
      <c r="CV169" t="str">
        <f t="shared" ca="1" si="101"/>
        <v/>
      </c>
      <c r="CW169" t="str">
        <f t="shared" si="102"/>
        <v/>
      </c>
      <c r="CX169" t="str">
        <f t="shared" ca="1" si="103"/>
        <v/>
      </c>
      <c r="CY169" t="str">
        <f t="shared" si="104"/>
        <v/>
      </c>
      <c r="CZ169" t="str">
        <f t="shared" ca="1" si="105"/>
        <v/>
      </c>
      <c r="DA169" t="str">
        <f t="shared" si="106"/>
        <v/>
      </c>
      <c r="DB169" t="str">
        <f t="shared" ca="1" si="107"/>
        <v/>
      </c>
      <c r="DC169" t="str">
        <f t="shared" si="108"/>
        <v/>
      </c>
      <c r="DD169" t="str">
        <f t="shared" ca="1" si="109"/>
        <v/>
      </c>
      <c r="DE169" t="str">
        <f t="shared" si="110"/>
        <v/>
      </c>
      <c r="DF169" t="str">
        <f t="shared" ca="1" si="111"/>
        <v/>
      </c>
      <c r="DG169" t="str">
        <f t="shared" si="112"/>
        <v/>
      </c>
      <c r="DH169" t="str">
        <f t="shared" ca="1" si="113"/>
        <v/>
      </c>
      <c r="DI169" t="str">
        <f t="shared" si="114"/>
        <v/>
      </c>
      <c r="DJ169" t="str">
        <f t="shared" ca="1" si="115"/>
        <v/>
      </c>
      <c r="DK169" t="str">
        <f t="shared" si="116"/>
        <v/>
      </c>
      <c r="DL169" t="str">
        <f t="shared" ca="1" si="117"/>
        <v/>
      </c>
      <c r="DM169" t="str">
        <f t="shared" si="118"/>
        <v/>
      </c>
      <c r="DN169" t="str">
        <f t="shared" ca="1" si="119"/>
        <v/>
      </c>
      <c r="DO169" t="str">
        <f t="shared" si="120"/>
        <v/>
      </c>
      <c r="DP169" t="str">
        <f t="shared" ca="1" si="121"/>
        <v/>
      </c>
      <c r="DQ169" t="str">
        <f t="shared" si="122"/>
        <v/>
      </c>
      <c r="DR169" t="str">
        <f t="shared" ca="1" si="123"/>
        <v/>
      </c>
      <c r="DS169" t="str">
        <f t="shared" si="124"/>
        <v/>
      </c>
      <c r="DT169" t="str">
        <f t="shared" ca="1" si="125"/>
        <v/>
      </c>
      <c r="DU169" t="str">
        <f t="shared" si="126"/>
        <v/>
      </c>
      <c r="DV169" t="str">
        <f t="shared" ca="1" si="127"/>
        <v/>
      </c>
      <c r="DW169" t="str">
        <f t="shared" si="128"/>
        <v/>
      </c>
      <c r="DX169" t="str">
        <f t="shared" ca="1" si="129"/>
        <v/>
      </c>
      <c r="DY169" t="str">
        <f t="shared" si="130"/>
        <v/>
      </c>
      <c r="DZ169" t="str">
        <f t="shared" ca="1" si="131"/>
        <v/>
      </c>
      <c r="EA169" t="str">
        <f t="shared" si="132"/>
        <v/>
      </c>
      <c r="EB169" t="str">
        <f t="shared" ca="1" si="133"/>
        <v/>
      </c>
      <c r="EC169" t="str">
        <f t="shared" si="134"/>
        <v/>
      </c>
      <c r="ED169" t="str">
        <f t="shared" ca="1" si="135"/>
        <v/>
      </c>
      <c r="EE169" t="str">
        <f t="shared" si="136"/>
        <v/>
      </c>
      <c r="EF169" t="str">
        <f t="shared" ca="1" si="137"/>
        <v/>
      </c>
      <c r="EG169" t="str">
        <f t="shared" si="138"/>
        <v/>
      </c>
      <c r="EH169" t="str">
        <f t="shared" ca="1" si="139"/>
        <v/>
      </c>
      <c r="EI169" t="str">
        <f t="shared" si="140"/>
        <v/>
      </c>
      <c r="EJ169" t="str">
        <f t="shared" ca="1" si="141"/>
        <v/>
      </c>
      <c r="EK169" t="str">
        <f t="shared" ca="1" si="143"/>
        <v/>
      </c>
      <c r="EL169" t="s">
        <v>924</v>
      </c>
      <c r="EM169">
        <v>43855</v>
      </c>
      <c r="EN169">
        <v>4678</v>
      </c>
      <c r="EO169">
        <v>1874</v>
      </c>
      <c r="EP169">
        <v>279</v>
      </c>
      <c r="EQ169">
        <v>128714</v>
      </c>
      <c r="ER169">
        <v>1048</v>
      </c>
      <c r="ES169">
        <v>21300</v>
      </c>
      <c r="ET169">
        <v>1540</v>
      </c>
      <c r="EU169">
        <v>2</v>
      </c>
      <c r="EV169" t="s">
        <v>156</v>
      </c>
      <c r="EW169">
        <v>1024</v>
      </c>
      <c r="EX169">
        <v>2</v>
      </c>
      <c r="EY169">
        <v>48000</v>
      </c>
      <c r="EZ169">
        <v>-16</v>
      </c>
      <c r="FA169" t="s">
        <v>170</v>
      </c>
      <c r="FB169">
        <v>2</v>
      </c>
      <c r="FC169" t="s">
        <v>199</v>
      </c>
      <c r="FD169">
        <v>496574</v>
      </c>
      <c r="FE169">
        <v>491893</v>
      </c>
      <c r="FF169">
        <v>130330</v>
      </c>
      <c r="FG169">
        <v>597004</v>
      </c>
      <c r="FH169">
        <v>598311</v>
      </c>
      <c r="FI169">
        <v>491883</v>
      </c>
      <c r="FJ169">
        <v>597004</v>
      </c>
      <c r="FK169">
        <v>490341</v>
      </c>
      <c r="FL169" t="s">
        <v>158</v>
      </c>
      <c r="FM169">
        <v>486743</v>
      </c>
      <c r="FN169">
        <v>423042</v>
      </c>
      <c r="FO169">
        <v>446344</v>
      </c>
      <c r="FP169">
        <v>1594</v>
      </c>
      <c r="FQ169">
        <v>1491</v>
      </c>
      <c r="FR169">
        <v>596250</v>
      </c>
      <c r="FS169">
        <v>423040</v>
      </c>
      <c r="FT169">
        <v>423040</v>
      </c>
      <c r="FU169">
        <v>1590</v>
      </c>
      <c r="FV169">
        <v>601895</v>
      </c>
      <c r="FW169">
        <v>600311</v>
      </c>
      <c r="FX169">
        <v>602944</v>
      </c>
      <c r="FY169">
        <v>424917</v>
      </c>
      <c r="FZ169">
        <v>446624</v>
      </c>
      <c r="GA169">
        <v>425041</v>
      </c>
      <c r="GB169">
        <v>490341</v>
      </c>
      <c r="GC169">
        <v>488743</v>
      </c>
      <c r="GD169">
        <v>491882</v>
      </c>
      <c r="GE169" t="s">
        <v>158</v>
      </c>
      <c r="GF169">
        <v>601895</v>
      </c>
      <c r="GG169">
        <v>486737</v>
      </c>
      <c r="GH169">
        <v>596248</v>
      </c>
      <c r="GI169">
        <v>540430</v>
      </c>
      <c r="GJ169" t="s">
        <v>172</v>
      </c>
      <c r="GK169">
        <v>5</v>
      </c>
      <c r="GL169">
        <v>21210</v>
      </c>
      <c r="GM169">
        <v>7</v>
      </c>
      <c r="GN169" t="s">
        <v>185</v>
      </c>
      <c r="GO169" t="s">
        <v>166</v>
      </c>
      <c r="GP169">
        <v>1024</v>
      </c>
      <c r="GQ169">
        <v>-190</v>
      </c>
      <c r="GR169">
        <v>264</v>
      </c>
      <c r="GS169">
        <f t="shared" si="142"/>
        <v>7</v>
      </c>
      <c r="GT169" t="str">
        <f t="shared" si="97"/>
        <v>test</v>
      </c>
    </row>
    <row r="170" spans="1:202" x14ac:dyDescent="0.2">
      <c r="A170">
        <v>75</v>
      </c>
      <c r="B170">
        <v>75</v>
      </c>
      <c r="C170">
        <v>3111</v>
      </c>
      <c r="D170">
        <v>3111</v>
      </c>
      <c r="E170" t="s">
        <v>155</v>
      </c>
      <c r="F170" t="s">
        <v>156</v>
      </c>
      <c r="G170" t="s">
        <v>156</v>
      </c>
      <c r="H170" t="s">
        <v>156</v>
      </c>
      <c r="I170">
        <v>0</v>
      </c>
      <c r="J170" t="s">
        <v>157</v>
      </c>
      <c r="K170">
        <v>1</v>
      </c>
      <c r="L170" t="s">
        <v>154</v>
      </c>
      <c r="M170" t="s">
        <v>154</v>
      </c>
      <c r="N170" t="s">
        <v>154</v>
      </c>
      <c r="O170">
        <v>1</v>
      </c>
      <c r="P170" t="s">
        <v>154</v>
      </c>
      <c r="Q170" t="s">
        <v>154</v>
      </c>
      <c r="R170" t="s">
        <v>179</v>
      </c>
      <c r="S170">
        <v>0</v>
      </c>
      <c r="T170">
        <v>4</v>
      </c>
      <c r="U170">
        <v>0</v>
      </c>
      <c r="V170">
        <v>7</v>
      </c>
      <c r="W170">
        <v>7</v>
      </c>
      <c r="X170">
        <v>4</v>
      </c>
      <c r="Y170">
        <v>7</v>
      </c>
      <c r="Z170">
        <v>34</v>
      </c>
      <c r="AA170">
        <v>0</v>
      </c>
      <c r="AB170">
        <v>34</v>
      </c>
      <c r="AC170">
        <v>4</v>
      </c>
      <c r="AD170">
        <v>4</v>
      </c>
      <c r="AE170">
        <v>0</v>
      </c>
      <c r="AF170">
        <v>0</v>
      </c>
      <c r="AG170">
        <v>7</v>
      </c>
      <c r="AH170">
        <v>4</v>
      </c>
      <c r="AI170">
        <v>4</v>
      </c>
      <c r="AJ170">
        <v>0</v>
      </c>
      <c r="AK170">
        <v>7</v>
      </c>
      <c r="AL170">
        <v>7</v>
      </c>
      <c r="AM170">
        <v>42</v>
      </c>
      <c r="AN170">
        <v>4</v>
      </c>
      <c r="AO170">
        <v>4</v>
      </c>
      <c r="AP170">
        <v>4</v>
      </c>
      <c r="AQ170">
        <v>34</v>
      </c>
      <c r="AR170">
        <v>34</v>
      </c>
      <c r="AS170">
        <v>34</v>
      </c>
      <c r="AT170">
        <v>4</v>
      </c>
      <c r="AU170">
        <v>7</v>
      </c>
      <c r="AV170">
        <v>34</v>
      </c>
      <c r="AW170">
        <v>7</v>
      </c>
      <c r="AX170">
        <v>0</v>
      </c>
      <c r="AY170" t="s">
        <v>159</v>
      </c>
      <c r="AZ170">
        <v>-184</v>
      </c>
      <c r="BA170">
        <v>235</v>
      </c>
      <c r="BB170" t="s">
        <v>210</v>
      </c>
      <c r="BC170" t="s">
        <v>161</v>
      </c>
      <c r="BD170" t="b">
        <v>0</v>
      </c>
      <c r="BE170">
        <v>2.11</v>
      </c>
      <c r="BF170" t="b">
        <v>1</v>
      </c>
      <c r="BH170" t="s">
        <v>225</v>
      </c>
      <c r="BI170" t="s">
        <v>211</v>
      </c>
      <c r="BJ170" t="b">
        <v>0</v>
      </c>
      <c r="BK170" t="s">
        <v>163</v>
      </c>
      <c r="BL170" t="b">
        <v>0</v>
      </c>
      <c r="BM170">
        <v>18</v>
      </c>
      <c r="BN170" t="s">
        <v>164</v>
      </c>
      <c r="BO170" t="s">
        <v>165</v>
      </c>
      <c r="BP170" t="s">
        <v>164</v>
      </c>
      <c r="BQ170" t="s">
        <v>166</v>
      </c>
      <c r="BR170">
        <v>768</v>
      </c>
      <c r="BS170" t="s">
        <v>156</v>
      </c>
      <c r="BT170" t="s">
        <v>167</v>
      </c>
      <c r="BU170" t="s">
        <v>189</v>
      </c>
      <c r="BV170" t="s">
        <v>188</v>
      </c>
      <c r="BW170">
        <v>7</v>
      </c>
      <c r="BX170">
        <v>5</v>
      </c>
      <c r="BY170">
        <v>0</v>
      </c>
      <c r="BZ170">
        <v>6</v>
      </c>
      <c r="CA170" t="s">
        <v>226</v>
      </c>
      <c r="CB170" t="s">
        <v>156</v>
      </c>
      <c r="CC170">
        <v>7</v>
      </c>
      <c r="CD170" t="b">
        <v>0</v>
      </c>
      <c r="CE170" t="s">
        <v>168</v>
      </c>
      <c r="CF170" t="s">
        <v>227</v>
      </c>
      <c r="CG170">
        <v>1</v>
      </c>
      <c r="CH170">
        <v>0</v>
      </c>
      <c r="CI170" t="s">
        <v>179</v>
      </c>
      <c r="CJ170" t="s">
        <v>169</v>
      </c>
      <c r="CK170" t="s">
        <v>169</v>
      </c>
      <c r="CL170" t="s">
        <v>169</v>
      </c>
      <c r="CM170" t="s">
        <v>169</v>
      </c>
      <c r="CN170" t="s">
        <v>169</v>
      </c>
      <c r="CO170" t="s">
        <v>179</v>
      </c>
      <c r="CP170" t="s">
        <v>169</v>
      </c>
      <c r="CQ170">
        <v>1</v>
      </c>
      <c r="CR170">
        <v>3680</v>
      </c>
      <c r="CS170">
        <f t="shared" si="98"/>
        <v>3680</v>
      </c>
      <c r="CT170">
        <f t="shared" ca="1" si="99"/>
        <v>3081</v>
      </c>
      <c r="CU170" t="str">
        <f t="shared" si="100"/>
        <v/>
      </c>
      <c r="CV170" t="str">
        <f t="shared" ca="1" si="101"/>
        <v/>
      </c>
      <c r="CW170" t="str">
        <f t="shared" si="102"/>
        <v/>
      </c>
      <c r="CX170" t="str">
        <f t="shared" ca="1" si="103"/>
        <v/>
      </c>
      <c r="CY170">
        <f t="shared" si="104"/>
        <v>3680</v>
      </c>
      <c r="CZ170">
        <f t="shared" ca="1" si="105"/>
        <v>3081</v>
      </c>
      <c r="DA170" t="str">
        <f t="shared" si="106"/>
        <v/>
      </c>
      <c r="DB170" t="str">
        <f t="shared" ca="1" si="107"/>
        <v/>
      </c>
      <c r="DC170" t="str">
        <f t="shared" si="108"/>
        <v/>
      </c>
      <c r="DD170" t="str">
        <f t="shared" ca="1" si="109"/>
        <v/>
      </c>
      <c r="DE170" t="str">
        <f t="shared" si="110"/>
        <v/>
      </c>
      <c r="DF170" t="str">
        <f t="shared" ca="1" si="111"/>
        <v/>
      </c>
      <c r="DG170" t="str">
        <f t="shared" si="112"/>
        <v/>
      </c>
      <c r="DH170" t="str">
        <f t="shared" ca="1" si="113"/>
        <v/>
      </c>
      <c r="DI170" t="str">
        <f t="shared" si="114"/>
        <v/>
      </c>
      <c r="DJ170" t="str">
        <f t="shared" ca="1" si="115"/>
        <v/>
      </c>
      <c r="DK170" t="str">
        <f t="shared" si="116"/>
        <v/>
      </c>
      <c r="DL170" t="str">
        <f t="shared" ca="1" si="117"/>
        <v/>
      </c>
      <c r="DM170" t="str">
        <f t="shared" si="118"/>
        <v/>
      </c>
      <c r="DN170" t="str">
        <f t="shared" ca="1" si="119"/>
        <v/>
      </c>
      <c r="DO170" t="str">
        <f t="shared" si="120"/>
        <v/>
      </c>
      <c r="DP170" t="str">
        <f t="shared" ca="1" si="121"/>
        <v/>
      </c>
      <c r="DQ170" t="str">
        <f t="shared" si="122"/>
        <v/>
      </c>
      <c r="DR170" t="str">
        <f t="shared" ca="1" si="123"/>
        <v/>
      </c>
      <c r="DS170" t="str">
        <f t="shared" si="124"/>
        <v/>
      </c>
      <c r="DT170" t="str">
        <f t="shared" ca="1" si="125"/>
        <v/>
      </c>
      <c r="DU170" t="str">
        <f t="shared" si="126"/>
        <v/>
      </c>
      <c r="DV170" t="str">
        <f t="shared" ca="1" si="127"/>
        <v/>
      </c>
      <c r="DW170" t="str">
        <f t="shared" si="128"/>
        <v/>
      </c>
      <c r="DX170" t="str">
        <f t="shared" ca="1" si="129"/>
        <v/>
      </c>
      <c r="DY170" t="str">
        <f t="shared" si="130"/>
        <v/>
      </c>
      <c r="DZ170" t="str">
        <f t="shared" ca="1" si="131"/>
        <v/>
      </c>
      <c r="EA170" t="str">
        <f t="shared" si="132"/>
        <v/>
      </c>
      <c r="EB170" t="str">
        <f t="shared" ca="1" si="133"/>
        <v/>
      </c>
      <c r="EC170" t="str">
        <f t="shared" si="134"/>
        <v/>
      </c>
      <c r="ED170" t="str">
        <f t="shared" ca="1" si="135"/>
        <v/>
      </c>
      <c r="EE170" t="str">
        <f t="shared" si="136"/>
        <v/>
      </c>
      <c r="EF170" t="str">
        <f t="shared" ca="1" si="137"/>
        <v/>
      </c>
      <c r="EG170" t="str">
        <f t="shared" si="138"/>
        <v/>
      </c>
      <c r="EH170" t="str">
        <f t="shared" ca="1" si="139"/>
        <v/>
      </c>
      <c r="EI170" t="str">
        <f t="shared" si="140"/>
        <v/>
      </c>
      <c r="EJ170" t="str">
        <f t="shared" ca="1" si="141"/>
        <v/>
      </c>
      <c r="EK170" t="str">
        <f t="shared" ca="1" si="143"/>
        <v/>
      </c>
      <c r="EL170" t="s">
        <v>924</v>
      </c>
      <c r="EM170">
        <v>43855</v>
      </c>
      <c r="EN170">
        <v>4678</v>
      </c>
      <c r="EO170">
        <v>1874</v>
      </c>
      <c r="EP170">
        <v>279</v>
      </c>
      <c r="EQ170">
        <v>128714</v>
      </c>
      <c r="ER170">
        <v>3680</v>
      </c>
      <c r="ES170">
        <v>21300</v>
      </c>
      <c r="ET170">
        <v>1540</v>
      </c>
      <c r="EU170">
        <v>2</v>
      </c>
      <c r="EV170" t="s">
        <v>156</v>
      </c>
      <c r="EW170">
        <v>1024</v>
      </c>
      <c r="EX170">
        <v>2</v>
      </c>
      <c r="EY170">
        <v>48000</v>
      </c>
      <c r="EZ170">
        <v>-16</v>
      </c>
      <c r="FA170" t="s">
        <v>170</v>
      </c>
      <c r="FB170">
        <v>2</v>
      </c>
      <c r="FC170" t="s">
        <v>199</v>
      </c>
      <c r="FD170">
        <v>496574</v>
      </c>
      <c r="FE170">
        <v>491893</v>
      </c>
      <c r="FF170">
        <v>130330</v>
      </c>
      <c r="FG170">
        <v>603714</v>
      </c>
      <c r="FH170">
        <v>605308</v>
      </c>
      <c r="FI170">
        <v>491883</v>
      </c>
      <c r="FJ170">
        <v>603714</v>
      </c>
      <c r="FK170">
        <v>490341</v>
      </c>
      <c r="FL170" t="s">
        <v>158</v>
      </c>
      <c r="FM170">
        <v>486743</v>
      </c>
      <c r="FN170">
        <v>423042</v>
      </c>
      <c r="FO170">
        <v>446344</v>
      </c>
      <c r="FP170">
        <v>1594</v>
      </c>
      <c r="FQ170">
        <v>1491</v>
      </c>
      <c r="FR170">
        <v>602960</v>
      </c>
      <c r="FS170">
        <v>423040</v>
      </c>
      <c r="FT170">
        <v>423040</v>
      </c>
      <c r="FU170">
        <v>1590</v>
      </c>
      <c r="FV170">
        <v>608615</v>
      </c>
      <c r="FW170">
        <v>607308</v>
      </c>
      <c r="FX170">
        <v>612296</v>
      </c>
      <c r="FY170">
        <v>424917</v>
      </c>
      <c r="FZ170">
        <v>446624</v>
      </c>
      <c r="GA170">
        <v>425041</v>
      </c>
      <c r="GB170">
        <v>490341</v>
      </c>
      <c r="GC170">
        <v>488743</v>
      </c>
      <c r="GD170">
        <v>491882</v>
      </c>
      <c r="GE170" t="s">
        <v>158</v>
      </c>
      <c r="GF170">
        <v>608615</v>
      </c>
      <c r="GG170">
        <v>486737</v>
      </c>
      <c r="GH170">
        <v>602958</v>
      </c>
      <c r="GI170">
        <v>540430</v>
      </c>
      <c r="GJ170" t="s">
        <v>172</v>
      </c>
      <c r="GK170">
        <v>6</v>
      </c>
      <c r="GL170">
        <v>24890</v>
      </c>
      <c r="GM170">
        <v>8</v>
      </c>
      <c r="GN170" t="s">
        <v>182</v>
      </c>
      <c r="GO170" t="s">
        <v>166</v>
      </c>
      <c r="GP170">
        <v>1024</v>
      </c>
      <c r="GQ170">
        <v>-190</v>
      </c>
      <c r="GR170">
        <v>264</v>
      </c>
      <c r="GS170">
        <f t="shared" si="142"/>
        <v>8</v>
      </c>
      <c r="GT170" t="str">
        <f t="shared" si="97"/>
        <v>test</v>
      </c>
    </row>
    <row r="171" spans="1:202" x14ac:dyDescent="0.2">
      <c r="A171">
        <v>77</v>
      </c>
      <c r="B171">
        <v>77</v>
      </c>
      <c r="C171">
        <v>2806</v>
      </c>
      <c r="D171">
        <v>2806</v>
      </c>
      <c r="E171" t="s">
        <v>155</v>
      </c>
      <c r="F171" t="s">
        <v>156</v>
      </c>
      <c r="G171" t="s">
        <v>156</v>
      </c>
      <c r="H171" t="s">
        <v>156</v>
      </c>
      <c r="I171">
        <v>0</v>
      </c>
      <c r="J171" t="s">
        <v>157</v>
      </c>
      <c r="K171">
        <v>1</v>
      </c>
      <c r="L171" t="s">
        <v>154</v>
      </c>
      <c r="M171" t="s">
        <v>154</v>
      </c>
      <c r="N171" t="s">
        <v>154</v>
      </c>
      <c r="O171">
        <v>1</v>
      </c>
      <c r="P171" t="s">
        <v>154</v>
      </c>
      <c r="Q171" t="s">
        <v>154</v>
      </c>
      <c r="R171" t="s">
        <v>183</v>
      </c>
      <c r="S171">
        <v>0</v>
      </c>
      <c r="T171">
        <v>4</v>
      </c>
      <c r="U171">
        <v>0</v>
      </c>
      <c r="V171">
        <v>8</v>
      </c>
      <c r="W171">
        <v>8</v>
      </c>
      <c r="X171">
        <v>4</v>
      </c>
      <c r="Y171">
        <v>8</v>
      </c>
      <c r="Z171">
        <v>34</v>
      </c>
      <c r="AA171">
        <v>0</v>
      </c>
      <c r="AB171">
        <v>34</v>
      </c>
      <c r="AC171">
        <v>4</v>
      </c>
      <c r="AD171">
        <v>4</v>
      </c>
      <c r="AE171">
        <v>0</v>
      </c>
      <c r="AF171">
        <v>0</v>
      </c>
      <c r="AG171">
        <v>8</v>
      </c>
      <c r="AH171">
        <v>4</v>
      </c>
      <c r="AI171">
        <v>4</v>
      </c>
      <c r="AJ171">
        <v>0</v>
      </c>
      <c r="AK171">
        <v>8</v>
      </c>
      <c r="AL171">
        <v>8</v>
      </c>
      <c r="AM171">
        <v>43</v>
      </c>
      <c r="AN171">
        <v>4</v>
      </c>
      <c r="AO171">
        <v>4</v>
      </c>
      <c r="AP171">
        <v>4</v>
      </c>
      <c r="AQ171">
        <v>34</v>
      </c>
      <c r="AR171">
        <v>34</v>
      </c>
      <c r="AS171">
        <v>34</v>
      </c>
      <c r="AT171">
        <v>4</v>
      </c>
      <c r="AU171">
        <v>8</v>
      </c>
      <c r="AV171">
        <v>34</v>
      </c>
      <c r="AW171">
        <v>8</v>
      </c>
      <c r="AX171">
        <v>0</v>
      </c>
      <c r="AY171" t="s">
        <v>159</v>
      </c>
      <c r="AZ171">
        <v>-184</v>
      </c>
      <c r="BA171">
        <v>235</v>
      </c>
      <c r="BB171" t="s">
        <v>210</v>
      </c>
      <c r="BC171" t="s">
        <v>161</v>
      </c>
      <c r="BD171" t="b">
        <v>0</v>
      </c>
      <c r="BE171" t="s">
        <v>164</v>
      </c>
      <c r="BF171" t="b">
        <v>1</v>
      </c>
      <c r="BH171" t="s">
        <v>225</v>
      </c>
      <c r="BI171" t="s">
        <v>211</v>
      </c>
      <c r="BJ171" t="b">
        <v>0</v>
      </c>
      <c r="BK171" t="s">
        <v>163</v>
      </c>
      <c r="BL171" t="b">
        <v>0</v>
      </c>
      <c r="BM171">
        <v>18</v>
      </c>
      <c r="BN171" t="s">
        <v>164</v>
      </c>
      <c r="BO171" t="s">
        <v>165</v>
      </c>
      <c r="BP171" t="s">
        <v>164</v>
      </c>
      <c r="BQ171" t="s">
        <v>166</v>
      </c>
      <c r="BR171">
        <v>768</v>
      </c>
      <c r="BS171" t="s">
        <v>156</v>
      </c>
      <c r="BT171" t="s">
        <v>167</v>
      </c>
      <c r="BU171" t="s">
        <v>189</v>
      </c>
      <c r="BV171" t="s">
        <v>191</v>
      </c>
      <c r="BW171">
        <v>8</v>
      </c>
      <c r="BX171">
        <v>5</v>
      </c>
      <c r="BY171">
        <v>0</v>
      </c>
      <c r="BZ171">
        <v>6</v>
      </c>
      <c r="CA171" t="s">
        <v>226</v>
      </c>
      <c r="CB171" t="s">
        <v>156</v>
      </c>
      <c r="CC171">
        <v>7</v>
      </c>
      <c r="CD171" t="b">
        <v>0</v>
      </c>
      <c r="CE171" t="s">
        <v>168</v>
      </c>
      <c r="CF171" t="s">
        <v>227</v>
      </c>
      <c r="CG171">
        <v>44</v>
      </c>
      <c r="CH171">
        <v>0</v>
      </c>
      <c r="CI171" t="s">
        <v>183</v>
      </c>
      <c r="CJ171" t="s">
        <v>169</v>
      </c>
      <c r="CK171" t="s">
        <v>169</v>
      </c>
      <c r="CL171" t="s">
        <v>169</v>
      </c>
      <c r="CM171" t="s">
        <v>169</v>
      </c>
      <c r="CN171" t="s">
        <v>169</v>
      </c>
      <c r="CO171" t="s">
        <v>183</v>
      </c>
      <c r="CP171" t="s">
        <v>169</v>
      </c>
      <c r="CQ171">
        <v>1</v>
      </c>
      <c r="CR171">
        <v>366</v>
      </c>
      <c r="CS171" t="str">
        <f t="shared" si="98"/>
        <v/>
      </c>
      <c r="CT171" t="str">
        <f t="shared" ca="1" si="99"/>
        <v/>
      </c>
      <c r="CU171" t="str">
        <f t="shared" si="100"/>
        <v/>
      </c>
      <c r="CV171" t="str">
        <f t="shared" ca="1" si="101"/>
        <v/>
      </c>
      <c r="CW171" t="str">
        <f t="shared" si="102"/>
        <v/>
      </c>
      <c r="CX171" t="str">
        <f t="shared" ca="1" si="103"/>
        <v/>
      </c>
      <c r="CY171" t="str">
        <f t="shared" si="104"/>
        <v/>
      </c>
      <c r="CZ171" t="str">
        <f t="shared" ca="1" si="105"/>
        <v/>
      </c>
      <c r="DA171" t="str">
        <f t="shared" si="106"/>
        <v/>
      </c>
      <c r="DB171" t="str">
        <f t="shared" ca="1" si="107"/>
        <v/>
      </c>
      <c r="DC171" t="str">
        <f t="shared" si="108"/>
        <v/>
      </c>
      <c r="DD171" t="str">
        <f t="shared" ca="1" si="109"/>
        <v/>
      </c>
      <c r="DE171" t="str">
        <f t="shared" si="110"/>
        <v/>
      </c>
      <c r="DF171" t="str">
        <f t="shared" ca="1" si="111"/>
        <v/>
      </c>
      <c r="DG171" t="str">
        <f t="shared" si="112"/>
        <v/>
      </c>
      <c r="DH171" t="str">
        <f t="shared" ca="1" si="113"/>
        <v/>
      </c>
      <c r="DI171" t="str">
        <f t="shared" si="114"/>
        <v/>
      </c>
      <c r="DJ171" t="str">
        <f t="shared" ca="1" si="115"/>
        <v/>
      </c>
      <c r="DK171" t="str">
        <f t="shared" si="116"/>
        <v/>
      </c>
      <c r="DL171" t="str">
        <f t="shared" ca="1" si="117"/>
        <v/>
      </c>
      <c r="DM171" t="str">
        <f t="shared" si="118"/>
        <v/>
      </c>
      <c r="DN171" t="str">
        <f t="shared" ca="1" si="119"/>
        <v/>
      </c>
      <c r="DO171" t="str">
        <f t="shared" si="120"/>
        <v/>
      </c>
      <c r="DP171" t="str">
        <f t="shared" ca="1" si="121"/>
        <v/>
      </c>
      <c r="DQ171" t="str">
        <f t="shared" si="122"/>
        <v/>
      </c>
      <c r="DR171" t="str">
        <f t="shared" ca="1" si="123"/>
        <v/>
      </c>
      <c r="DS171" t="str">
        <f t="shared" si="124"/>
        <v/>
      </c>
      <c r="DT171" t="str">
        <f t="shared" ca="1" si="125"/>
        <v/>
      </c>
      <c r="DU171" t="str">
        <f t="shared" si="126"/>
        <v/>
      </c>
      <c r="DV171" t="str">
        <f t="shared" ca="1" si="127"/>
        <v/>
      </c>
      <c r="DW171" t="str">
        <f t="shared" si="128"/>
        <v/>
      </c>
      <c r="DX171" t="str">
        <f t="shared" ca="1" si="129"/>
        <v/>
      </c>
      <c r="DY171" t="str">
        <f t="shared" si="130"/>
        <v/>
      </c>
      <c r="DZ171" t="str">
        <f t="shared" ca="1" si="131"/>
        <v/>
      </c>
      <c r="EA171" t="str">
        <f t="shared" si="132"/>
        <v/>
      </c>
      <c r="EB171" t="str">
        <f t="shared" ca="1" si="133"/>
        <v/>
      </c>
      <c r="EC171" t="str">
        <f t="shared" si="134"/>
        <v/>
      </c>
      <c r="ED171" t="str">
        <f t="shared" ca="1" si="135"/>
        <v/>
      </c>
      <c r="EE171" t="str">
        <f t="shared" si="136"/>
        <v/>
      </c>
      <c r="EF171" t="str">
        <f t="shared" ca="1" si="137"/>
        <v/>
      </c>
      <c r="EG171" t="str">
        <f t="shared" si="138"/>
        <v/>
      </c>
      <c r="EH171" t="str">
        <f t="shared" ca="1" si="139"/>
        <v/>
      </c>
      <c r="EI171" t="str">
        <f t="shared" si="140"/>
        <v/>
      </c>
      <c r="EJ171" t="str">
        <f t="shared" ca="1" si="141"/>
        <v/>
      </c>
      <c r="EK171" t="str">
        <f t="shared" ca="1" si="143"/>
        <v/>
      </c>
      <c r="EL171" t="s">
        <v>924</v>
      </c>
      <c r="EM171">
        <v>43855</v>
      </c>
      <c r="EN171">
        <v>4678</v>
      </c>
      <c r="EO171">
        <v>1874</v>
      </c>
      <c r="EP171">
        <v>279</v>
      </c>
      <c r="EQ171">
        <v>128714</v>
      </c>
      <c r="ER171">
        <v>366</v>
      </c>
      <c r="ES171">
        <v>21300</v>
      </c>
      <c r="ET171">
        <v>1540</v>
      </c>
      <c r="EU171">
        <v>2</v>
      </c>
      <c r="EV171" t="s">
        <v>156</v>
      </c>
      <c r="EW171">
        <v>1024</v>
      </c>
      <c r="EX171">
        <v>2</v>
      </c>
      <c r="EY171">
        <v>48000</v>
      </c>
      <c r="EZ171">
        <v>-16</v>
      </c>
      <c r="FA171" t="s">
        <v>170</v>
      </c>
      <c r="FB171">
        <v>2</v>
      </c>
      <c r="FC171" t="s">
        <v>199</v>
      </c>
      <c r="FD171">
        <v>496574</v>
      </c>
      <c r="FE171">
        <v>491893</v>
      </c>
      <c r="FF171">
        <v>130330</v>
      </c>
      <c r="FG171">
        <v>613070</v>
      </c>
      <c r="FH171">
        <v>614653</v>
      </c>
      <c r="FI171">
        <v>491883</v>
      </c>
      <c r="FJ171">
        <v>613069</v>
      </c>
      <c r="FK171">
        <v>490341</v>
      </c>
      <c r="FL171" t="s">
        <v>158</v>
      </c>
      <c r="FM171">
        <v>486743</v>
      </c>
      <c r="FN171">
        <v>423042</v>
      </c>
      <c r="FO171">
        <v>446344</v>
      </c>
      <c r="FP171">
        <v>1594</v>
      </c>
      <c r="FQ171">
        <v>1491</v>
      </c>
      <c r="FR171">
        <v>612315</v>
      </c>
      <c r="FS171">
        <v>423040</v>
      </c>
      <c r="FT171">
        <v>423040</v>
      </c>
      <c r="FU171">
        <v>1590</v>
      </c>
      <c r="FV171">
        <v>618194</v>
      </c>
      <c r="FW171">
        <v>616653</v>
      </c>
      <c r="FX171">
        <v>618561</v>
      </c>
      <c r="FY171">
        <v>424917</v>
      </c>
      <c r="FZ171">
        <v>446624</v>
      </c>
      <c r="GA171">
        <v>425041</v>
      </c>
      <c r="GB171">
        <v>490341</v>
      </c>
      <c r="GC171">
        <v>488743</v>
      </c>
      <c r="GD171">
        <v>491882</v>
      </c>
      <c r="GE171" t="s">
        <v>158</v>
      </c>
      <c r="GF171">
        <v>618194</v>
      </c>
      <c r="GG171">
        <v>486737</v>
      </c>
      <c r="GH171">
        <v>612312</v>
      </c>
      <c r="GI171">
        <v>540430</v>
      </c>
      <c r="GJ171" t="s">
        <v>172</v>
      </c>
      <c r="GK171">
        <v>7</v>
      </c>
      <c r="GL171">
        <v>25256</v>
      </c>
      <c r="GM171">
        <v>9</v>
      </c>
      <c r="GN171" t="s">
        <v>185</v>
      </c>
      <c r="GO171" t="s">
        <v>166</v>
      </c>
      <c r="GP171">
        <v>1024</v>
      </c>
      <c r="GQ171">
        <v>-190</v>
      </c>
      <c r="GR171">
        <v>264</v>
      </c>
      <c r="GS171">
        <f t="shared" si="142"/>
        <v>9</v>
      </c>
      <c r="GT171" t="str">
        <f t="shared" si="97"/>
        <v>test</v>
      </c>
    </row>
    <row r="172" spans="1:202" x14ac:dyDescent="0.2">
      <c r="A172">
        <v>80</v>
      </c>
      <c r="B172">
        <v>80</v>
      </c>
      <c r="C172">
        <v>2819</v>
      </c>
      <c r="D172">
        <v>2819</v>
      </c>
      <c r="E172" t="s">
        <v>155</v>
      </c>
      <c r="F172" t="s">
        <v>156</v>
      </c>
      <c r="G172" t="s">
        <v>156</v>
      </c>
      <c r="H172" t="s">
        <v>156</v>
      </c>
      <c r="I172">
        <v>0</v>
      </c>
      <c r="J172" t="s">
        <v>157</v>
      </c>
      <c r="K172">
        <v>1</v>
      </c>
      <c r="L172" t="s">
        <v>154</v>
      </c>
      <c r="M172" t="s">
        <v>154</v>
      </c>
      <c r="N172" t="s">
        <v>154</v>
      </c>
      <c r="O172">
        <v>1</v>
      </c>
      <c r="P172" t="s">
        <v>154</v>
      </c>
      <c r="Q172" t="s">
        <v>154</v>
      </c>
      <c r="R172" t="s">
        <v>179</v>
      </c>
      <c r="S172">
        <v>0</v>
      </c>
      <c r="T172">
        <v>4</v>
      </c>
      <c r="U172">
        <v>0</v>
      </c>
      <c r="V172">
        <v>9</v>
      </c>
      <c r="W172">
        <v>9</v>
      </c>
      <c r="X172">
        <v>4</v>
      </c>
      <c r="Y172">
        <v>9</v>
      </c>
      <c r="Z172">
        <v>34</v>
      </c>
      <c r="AA172">
        <v>0</v>
      </c>
      <c r="AB172">
        <v>34</v>
      </c>
      <c r="AC172">
        <v>4</v>
      </c>
      <c r="AD172">
        <v>4</v>
      </c>
      <c r="AE172">
        <v>0</v>
      </c>
      <c r="AF172">
        <v>0</v>
      </c>
      <c r="AG172">
        <v>9</v>
      </c>
      <c r="AH172">
        <v>4</v>
      </c>
      <c r="AI172">
        <v>4</v>
      </c>
      <c r="AJ172">
        <v>0</v>
      </c>
      <c r="AK172">
        <v>9</v>
      </c>
      <c r="AL172">
        <v>9</v>
      </c>
      <c r="AM172">
        <v>44</v>
      </c>
      <c r="AN172">
        <v>4</v>
      </c>
      <c r="AO172">
        <v>4</v>
      </c>
      <c r="AP172">
        <v>4</v>
      </c>
      <c r="AQ172">
        <v>34</v>
      </c>
      <c r="AR172">
        <v>34</v>
      </c>
      <c r="AS172">
        <v>34</v>
      </c>
      <c r="AT172">
        <v>4</v>
      </c>
      <c r="AU172">
        <v>9</v>
      </c>
      <c r="AV172">
        <v>34</v>
      </c>
      <c r="AW172">
        <v>9</v>
      </c>
      <c r="AX172">
        <v>0</v>
      </c>
      <c r="AY172" t="s">
        <v>159</v>
      </c>
      <c r="AZ172">
        <v>-184</v>
      </c>
      <c r="BA172">
        <v>235</v>
      </c>
      <c r="BB172" t="s">
        <v>210</v>
      </c>
      <c r="BC172" t="s">
        <v>161</v>
      </c>
      <c r="BD172" t="b">
        <v>0</v>
      </c>
      <c r="BE172">
        <v>8.93</v>
      </c>
      <c r="BF172" t="b">
        <v>1</v>
      </c>
      <c r="BH172" t="s">
        <v>225</v>
      </c>
      <c r="BI172" t="s">
        <v>211</v>
      </c>
      <c r="BJ172" t="b">
        <v>0</v>
      </c>
      <c r="BK172" t="s">
        <v>163</v>
      </c>
      <c r="BL172" t="b">
        <v>0</v>
      </c>
      <c r="BM172">
        <v>18</v>
      </c>
      <c r="BN172" t="s">
        <v>164</v>
      </c>
      <c r="BO172" t="s">
        <v>165</v>
      </c>
      <c r="BP172" t="s">
        <v>164</v>
      </c>
      <c r="BQ172" t="s">
        <v>166</v>
      </c>
      <c r="BR172">
        <v>768</v>
      </c>
      <c r="BS172" t="s">
        <v>156</v>
      </c>
      <c r="BT172" t="s">
        <v>167</v>
      </c>
      <c r="BU172" t="s">
        <v>181</v>
      </c>
      <c r="BV172" t="s">
        <v>186</v>
      </c>
      <c r="BW172">
        <v>9</v>
      </c>
      <c r="BX172">
        <v>5</v>
      </c>
      <c r="BY172">
        <v>0</v>
      </c>
      <c r="BZ172">
        <v>6</v>
      </c>
      <c r="CA172" t="s">
        <v>226</v>
      </c>
      <c r="CB172" t="s">
        <v>156</v>
      </c>
      <c r="CC172">
        <v>7</v>
      </c>
      <c r="CD172" t="b">
        <v>0</v>
      </c>
      <c r="CE172" t="s">
        <v>168</v>
      </c>
      <c r="CF172" t="s">
        <v>227</v>
      </c>
      <c r="CG172">
        <v>9</v>
      </c>
      <c r="CH172">
        <v>0</v>
      </c>
      <c r="CI172" t="s">
        <v>179</v>
      </c>
      <c r="CJ172" t="s">
        <v>169</v>
      </c>
      <c r="CK172" t="s">
        <v>169</v>
      </c>
      <c r="CL172" t="s">
        <v>169</v>
      </c>
      <c r="CM172" t="s">
        <v>169</v>
      </c>
      <c r="CN172" t="s">
        <v>169</v>
      </c>
      <c r="CO172" t="s">
        <v>179</v>
      </c>
      <c r="CP172" t="s">
        <v>169</v>
      </c>
      <c r="CQ172">
        <v>1</v>
      </c>
      <c r="CR172">
        <v>2943</v>
      </c>
      <c r="CS172">
        <f t="shared" si="98"/>
        <v>2943</v>
      </c>
      <c r="CT172">
        <f t="shared" ca="1" si="99"/>
        <v>2943</v>
      </c>
      <c r="CU172" t="str">
        <f t="shared" si="100"/>
        <v/>
      </c>
      <c r="CV172" t="str">
        <f t="shared" ca="1" si="101"/>
        <v/>
      </c>
      <c r="CW172" t="str">
        <f t="shared" si="102"/>
        <v/>
      </c>
      <c r="CX172" t="str">
        <f t="shared" ca="1" si="103"/>
        <v/>
      </c>
      <c r="CY172" t="str">
        <f t="shared" si="104"/>
        <v/>
      </c>
      <c r="CZ172" t="str">
        <f t="shared" ca="1" si="105"/>
        <v/>
      </c>
      <c r="DA172" t="str">
        <f t="shared" si="106"/>
        <v/>
      </c>
      <c r="DB172" t="str">
        <f t="shared" ca="1" si="107"/>
        <v/>
      </c>
      <c r="DC172" t="str">
        <f t="shared" si="108"/>
        <v/>
      </c>
      <c r="DD172" t="str">
        <f t="shared" ca="1" si="109"/>
        <v/>
      </c>
      <c r="DE172" t="str">
        <f t="shared" si="110"/>
        <v/>
      </c>
      <c r="DF172" t="str">
        <f t="shared" ca="1" si="111"/>
        <v/>
      </c>
      <c r="DG172" t="str">
        <f t="shared" si="112"/>
        <v/>
      </c>
      <c r="DH172" t="str">
        <f t="shared" ca="1" si="113"/>
        <v/>
      </c>
      <c r="DI172" t="str">
        <f t="shared" si="114"/>
        <v/>
      </c>
      <c r="DJ172" t="str">
        <f t="shared" ca="1" si="115"/>
        <v/>
      </c>
      <c r="DK172" t="str">
        <f t="shared" si="116"/>
        <v/>
      </c>
      <c r="DL172" t="str">
        <f t="shared" ca="1" si="117"/>
        <v/>
      </c>
      <c r="DM172" t="str">
        <f t="shared" si="118"/>
        <v/>
      </c>
      <c r="DN172" t="str">
        <f t="shared" ca="1" si="119"/>
        <v/>
      </c>
      <c r="DO172" t="str">
        <f t="shared" si="120"/>
        <v/>
      </c>
      <c r="DP172" t="str">
        <f t="shared" ca="1" si="121"/>
        <v/>
      </c>
      <c r="DQ172" t="str">
        <f t="shared" si="122"/>
        <v/>
      </c>
      <c r="DR172" t="str">
        <f t="shared" ca="1" si="123"/>
        <v/>
      </c>
      <c r="DS172" t="str">
        <f t="shared" si="124"/>
        <v/>
      </c>
      <c r="DT172" t="str">
        <f t="shared" ca="1" si="125"/>
        <v/>
      </c>
      <c r="DU172" t="str">
        <f t="shared" si="126"/>
        <v/>
      </c>
      <c r="DV172" t="str">
        <f t="shared" ca="1" si="127"/>
        <v/>
      </c>
      <c r="DW172" t="str">
        <f t="shared" si="128"/>
        <v/>
      </c>
      <c r="DX172" t="str">
        <f t="shared" ca="1" si="129"/>
        <v/>
      </c>
      <c r="DY172" t="str">
        <f t="shared" si="130"/>
        <v/>
      </c>
      <c r="DZ172" t="str">
        <f t="shared" ca="1" si="131"/>
        <v/>
      </c>
      <c r="EA172">
        <f t="shared" si="132"/>
        <v>2943</v>
      </c>
      <c r="EB172">
        <f t="shared" ca="1" si="133"/>
        <v>2943</v>
      </c>
      <c r="EC172" t="str">
        <f t="shared" si="134"/>
        <v/>
      </c>
      <c r="ED172" t="str">
        <f t="shared" ca="1" si="135"/>
        <v/>
      </c>
      <c r="EE172" t="str">
        <f t="shared" si="136"/>
        <v/>
      </c>
      <c r="EF172" t="str">
        <f t="shared" ca="1" si="137"/>
        <v/>
      </c>
      <c r="EG172" t="str">
        <f t="shared" si="138"/>
        <v/>
      </c>
      <c r="EH172" t="str">
        <f t="shared" ca="1" si="139"/>
        <v/>
      </c>
      <c r="EI172" t="str">
        <f t="shared" si="140"/>
        <v/>
      </c>
      <c r="EJ172" t="str">
        <f t="shared" ca="1" si="141"/>
        <v/>
      </c>
      <c r="EK172" t="str">
        <f t="shared" ca="1" si="143"/>
        <v/>
      </c>
      <c r="EL172" t="s">
        <v>924</v>
      </c>
      <c r="EM172">
        <v>43855</v>
      </c>
      <c r="EN172">
        <v>4678</v>
      </c>
      <c r="EO172">
        <v>1874</v>
      </c>
      <c r="EP172">
        <v>279</v>
      </c>
      <c r="EQ172">
        <v>128714</v>
      </c>
      <c r="ER172">
        <v>2943</v>
      </c>
      <c r="ES172">
        <v>21300</v>
      </c>
      <c r="ET172">
        <v>1540</v>
      </c>
      <c r="EU172">
        <v>2</v>
      </c>
      <c r="EV172" t="s">
        <v>156</v>
      </c>
      <c r="EW172">
        <v>1024</v>
      </c>
      <c r="EX172">
        <v>2</v>
      </c>
      <c r="EY172">
        <v>48000</v>
      </c>
      <c r="EZ172">
        <v>-16</v>
      </c>
      <c r="FA172" t="s">
        <v>170</v>
      </c>
      <c r="FB172">
        <v>2</v>
      </c>
      <c r="FC172" t="s">
        <v>199</v>
      </c>
      <c r="FD172">
        <v>496574</v>
      </c>
      <c r="FE172">
        <v>491893</v>
      </c>
      <c r="FF172">
        <v>130330</v>
      </c>
      <c r="FG172">
        <v>619331</v>
      </c>
      <c r="FH172">
        <v>620925</v>
      </c>
      <c r="FI172">
        <v>491883</v>
      </c>
      <c r="FJ172">
        <v>619331</v>
      </c>
      <c r="FK172">
        <v>490341</v>
      </c>
      <c r="FL172" t="s">
        <v>158</v>
      </c>
      <c r="FM172">
        <v>486743</v>
      </c>
      <c r="FN172">
        <v>423042</v>
      </c>
      <c r="FO172">
        <v>446344</v>
      </c>
      <c r="FP172">
        <v>1594</v>
      </c>
      <c r="FQ172">
        <v>1491</v>
      </c>
      <c r="FR172">
        <v>618578</v>
      </c>
      <c r="FS172">
        <v>423040</v>
      </c>
      <c r="FT172">
        <v>423040</v>
      </c>
      <c r="FU172">
        <v>1590</v>
      </c>
      <c r="FV172">
        <v>624466</v>
      </c>
      <c r="FW172">
        <v>622925</v>
      </c>
      <c r="FX172">
        <v>627409</v>
      </c>
      <c r="FY172">
        <v>424917</v>
      </c>
      <c r="FZ172">
        <v>446624</v>
      </c>
      <c r="GA172">
        <v>425041</v>
      </c>
      <c r="GB172">
        <v>490341</v>
      </c>
      <c r="GC172">
        <v>488743</v>
      </c>
      <c r="GD172">
        <v>491882</v>
      </c>
      <c r="GE172" t="s">
        <v>158</v>
      </c>
      <c r="GF172">
        <v>624466</v>
      </c>
      <c r="GG172">
        <v>486737</v>
      </c>
      <c r="GH172">
        <v>618576</v>
      </c>
      <c r="GI172">
        <v>540430</v>
      </c>
      <c r="GJ172" t="s">
        <v>172</v>
      </c>
      <c r="GK172">
        <v>8</v>
      </c>
      <c r="GL172">
        <v>28199</v>
      </c>
      <c r="GM172">
        <v>10</v>
      </c>
      <c r="GN172" t="s">
        <v>182</v>
      </c>
      <c r="GO172" t="s">
        <v>166</v>
      </c>
      <c r="GP172">
        <v>1024</v>
      </c>
      <c r="GQ172">
        <v>-190</v>
      </c>
      <c r="GR172">
        <v>264</v>
      </c>
      <c r="GS172">
        <f t="shared" si="142"/>
        <v>10</v>
      </c>
      <c r="GT172" t="str">
        <f t="shared" si="97"/>
        <v>test</v>
      </c>
    </row>
    <row r="173" spans="1:202" x14ac:dyDescent="0.2">
      <c r="A173">
        <v>81</v>
      </c>
      <c r="B173">
        <v>81</v>
      </c>
      <c r="C173">
        <v>2608</v>
      </c>
      <c r="D173">
        <v>2608</v>
      </c>
      <c r="E173" t="s">
        <v>155</v>
      </c>
      <c r="F173" t="s">
        <v>156</v>
      </c>
      <c r="G173" t="s">
        <v>156</v>
      </c>
      <c r="H173" t="s">
        <v>156</v>
      </c>
      <c r="I173">
        <v>0</v>
      </c>
      <c r="J173" t="s">
        <v>157</v>
      </c>
      <c r="K173">
        <v>1</v>
      </c>
      <c r="L173" t="s">
        <v>154</v>
      </c>
      <c r="M173" t="s">
        <v>154</v>
      </c>
      <c r="N173" t="s">
        <v>154</v>
      </c>
      <c r="O173">
        <v>1</v>
      </c>
      <c r="P173" t="s">
        <v>154</v>
      </c>
      <c r="Q173" t="s">
        <v>154</v>
      </c>
      <c r="R173" t="s">
        <v>183</v>
      </c>
      <c r="S173">
        <v>0</v>
      </c>
      <c r="T173">
        <v>4</v>
      </c>
      <c r="U173">
        <v>0</v>
      </c>
      <c r="V173">
        <v>10</v>
      </c>
      <c r="W173">
        <v>10</v>
      </c>
      <c r="X173">
        <v>4</v>
      </c>
      <c r="Y173">
        <v>10</v>
      </c>
      <c r="Z173">
        <v>34</v>
      </c>
      <c r="AA173">
        <v>0</v>
      </c>
      <c r="AB173">
        <v>34</v>
      </c>
      <c r="AC173">
        <v>4</v>
      </c>
      <c r="AD173">
        <v>4</v>
      </c>
      <c r="AE173">
        <v>0</v>
      </c>
      <c r="AF173">
        <v>0</v>
      </c>
      <c r="AG173">
        <v>10</v>
      </c>
      <c r="AH173">
        <v>4</v>
      </c>
      <c r="AI173">
        <v>4</v>
      </c>
      <c r="AJ173">
        <v>0</v>
      </c>
      <c r="AK173">
        <v>10</v>
      </c>
      <c r="AL173">
        <v>10</v>
      </c>
      <c r="AM173">
        <v>45</v>
      </c>
      <c r="AN173">
        <v>4</v>
      </c>
      <c r="AO173">
        <v>4</v>
      </c>
      <c r="AP173">
        <v>4</v>
      </c>
      <c r="AQ173">
        <v>34</v>
      </c>
      <c r="AR173">
        <v>34</v>
      </c>
      <c r="AS173">
        <v>34</v>
      </c>
      <c r="AT173">
        <v>4</v>
      </c>
      <c r="AU173">
        <v>10</v>
      </c>
      <c r="AV173">
        <v>34</v>
      </c>
      <c r="AW173">
        <v>10</v>
      </c>
      <c r="AX173">
        <v>0</v>
      </c>
      <c r="AY173" t="s">
        <v>159</v>
      </c>
      <c r="AZ173">
        <v>-184</v>
      </c>
      <c r="BA173">
        <v>235</v>
      </c>
      <c r="BB173" t="s">
        <v>210</v>
      </c>
      <c r="BC173" t="s">
        <v>161</v>
      </c>
      <c r="BD173" t="b">
        <v>0</v>
      </c>
      <c r="BE173" t="s">
        <v>164</v>
      </c>
      <c r="BF173" t="b">
        <v>1</v>
      </c>
      <c r="BH173" t="s">
        <v>225</v>
      </c>
      <c r="BI173" t="s">
        <v>211</v>
      </c>
      <c r="BJ173" t="b">
        <v>0</v>
      </c>
      <c r="BK173" t="s">
        <v>163</v>
      </c>
      <c r="BL173" t="b">
        <v>0</v>
      </c>
      <c r="BM173">
        <v>18</v>
      </c>
      <c r="BN173" t="s">
        <v>164</v>
      </c>
      <c r="BO173" t="s">
        <v>165</v>
      </c>
      <c r="BP173" t="s">
        <v>164</v>
      </c>
      <c r="BQ173" t="s">
        <v>166</v>
      </c>
      <c r="BR173">
        <v>768</v>
      </c>
      <c r="BS173" t="s">
        <v>156</v>
      </c>
      <c r="BT173" t="s">
        <v>167</v>
      </c>
      <c r="BU173" t="s">
        <v>189</v>
      </c>
      <c r="BV173" t="s">
        <v>192</v>
      </c>
      <c r="BW173">
        <v>10</v>
      </c>
      <c r="BX173">
        <v>5</v>
      </c>
      <c r="BY173">
        <v>0</v>
      </c>
      <c r="BZ173">
        <v>6</v>
      </c>
      <c r="CA173" t="s">
        <v>226</v>
      </c>
      <c r="CB173" t="s">
        <v>156</v>
      </c>
      <c r="CC173">
        <v>7</v>
      </c>
      <c r="CD173" t="b">
        <v>0</v>
      </c>
      <c r="CE173" t="s">
        <v>168</v>
      </c>
      <c r="CF173" t="s">
        <v>227</v>
      </c>
      <c r="CG173">
        <v>48</v>
      </c>
      <c r="CH173">
        <v>0</v>
      </c>
      <c r="CI173" t="s">
        <v>183</v>
      </c>
      <c r="CJ173" t="s">
        <v>169</v>
      </c>
      <c r="CK173" t="s">
        <v>169</v>
      </c>
      <c r="CL173" t="s">
        <v>169</v>
      </c>
      <c r="CM173" t="s">
        <v>169</v>
      </c>
      <c r="CN173" t="s">
        <v>169</v>
      </c>
      <c r="CO173" t="s">
        <v>183</v>
      </c>
      <c r="CP173" t="s">
        <v>169</v>
      </c>
      <c r="CQ173">
        <v>1</v>
      </c>
      <c r="CR173">
        <v>492</v>
      </c>
      <c r="CS173" t="str">
        <f t="shared" si="98"/>
        <v/>
      </c>
      <c r="CT173" t="str">
        <f t="shared" ca="1" si="99"/>
        <v/>
      </c>
      <c r="CU173" t="str">
        <f t="shared" si="100"/>
        <v/>
      </c>
      <c r="CV173" t="str">
        <f t="shared" ca="1" si="101"/>
        <v/>
      </c>
      <c r="CW173" t="str">
        <f t="shared" si="102"/>
        <v/>
      </c>
      <c r="CX173" t="str">
        <f t="shared" ca="1" si="103"/>
        <v/>
      </c>
      <c r="CY173" t="str">
        <f t="shared" si="104"/>
        <v/>
      </c>
      <c r="CZ173" t="str">
        <f t="shared" ca="1" si="105"/>
        <v/>
      </c>
      <c r="DA173" t="str">
        <f t="shared" si="106"/>
        <v/>
      </c>
      <c r="DB173" t="str">
        <f t="shared" ca="1" si="107"/>
        <v/>
      </c>
      <c r="DC173" t="str">
        <f t="shared" si="108"/>
        <v/>
      </c>
      <c r="DD173" t="str">
        <f t="shared" ca="1" si="109"/>
        <v/>
      </c>
      <c r="DE173" t="str">
        <f t="shared" si="110"/>
        <v/>
      </c>
      <c r="DF173" t="str">
        <f t="shared" ca="1" si="111"/>
        <v/>
      </c>
      <c r="DG173" t="str">
        <f t="shared" si="112"/>
        <v/>
      </c>
      <c r="DH173" t="str">
        <f t="shared" ca="1" si="113"/>
        <v/>
      </c>
      <c r="DI173" t="str">
        <f t="shared" si="114"/>
        <v/>
      </c>
      <c r="DJ173" t="str">
        <f t="shared" ca="1" si="115"/>
        <v/>
      </c>
      <c r="DK173" t="str">
        <f t="shared" si="116"/>
        <v/>
      </c>
      <c r="DL173" t="str">
        <f t="shared" ca="1" si="117"/>
        <v/>
      </c>
      <c r="DM173" t="str">
        <f t="shared" si="118"/>
        <v/>
      </c>
      <c r="DN173" t="str">
        <f t="shared" ca="1" si="119"/>
        <v/>
      </c>
      <c r="DO173" t="str">
        <f t="shared" si="120"/>
        <v/>
      </c>
      <c r="DP173" t="str">
        <f t="shared" ca="1" si="121"/>
        <v/>
      </c>
      <c r="DQ173" t="str">
        <f t="shared" si="122"/>
        <v/>
      </c>
      <c r="DR173" t="str">
        <f t="shared" ca="1" si="123"/>
        <v/>
      </c>
      <c r="DS173" t="str">
        <f t="shared" si="124"/>
        <v/>
      </c>
      <c r="DT173" t="str">
        <f t="shared" ca="1" si="125"/>
        <v/>
      </c>
      <c r="DU173" t="str">
        <f t="shared" si="126"/>
        <v/>
      </c>
      <c r="DV173" t="str">
        <f t="shared" ca="1" si="127"/>
        <v/>
      </c>
      <c r="DW173" t="str">
        <f t="shared" si="128"/>
        <v/>
      </c>
      <c r="DX173" t="str">
        <f t="shared" ca="1" si="129"/>
        <v/>
      </c>
      <c r="DY173" t="str">
        <f t="shared" si="130"/>
        <v/>
      </c>
      <c r="DZ173" t="str">
        <f t="shared" ca="1" si="131"/>
        <v/>
      </c>
      <c r="EA173" t="str">
        <f t="shared" si="132"/>
        <v/>
      </c>
      <c r="EB173" t="str">
        <f t="shared" ca="1" si="133"/>
        <v/>
      </c>
      <c r="EC173" t="str">
        <f t="shared" si="134"/>
        <v/>
      </c>
      <c r="ED173" t="str">
        <f t="shared" ca="1" si="135"/>
        <v/>
      </c>
      <c r="EE173" t="str">
        <f t="shared" si="136"/>
        <v/>
      </c>
      <c r="EF173" t="str">
        <f t="shared" ca="1" si="137"/>
        <v/>
      </c>
      <c r="EG173" t="str">
        <f t="shared" si="138"/>
        <v/>
      </c>
      <c r="EH173" t="str">
        <f t="shared" ca="1" si="139"/>
        <v/>
      </c>
      <c r="EI173" t="str">
        <f t="shared" si="140"/>
        <v/>
      </c>
      <c r="EJ173" t="str">
        <f t="shared" ca="1" si="141"/>
        <v/>
      </c>
      <c r="EK173" t="str">
        <f t="shared" ca="1" si="143"/>
        <v/>
      </c>
      <c r="EL173" t="s">
        <v>924</v>
      </c>
      <c r="EM173">
        <v>43855</v>
      </c>
      <c r="EN173">
        <v>4678</v>
      </c>
      <c r="EO173">
        <v>1874</v>
      </c>
      <c r="EP173">
        <v>279</v>
      </c>
      <c r="EQ173">
        <v>128714</v>
      </c>
      <c r="ER173">
        <v>492</v>
      </c>
      <c r="ES173">
        <v>21300</v>
      </c>
      <c r="ET173">
        <v>1540</v>
      </c>
      <c r="EU173">
        <v>2</v>
      </c>
      <c r="EV173" t="s">
        <v>156</v>
      </c>
      <c r="EW173">
        <v>1024</v>
      </c>
      <c r="EX173">
        <v>2</v>
      </c>
      <c r="EY173">
        <v>48000</v>
      </c>
      <c r="EZ173">
        <v>-16</v>
      </c>
      <c r="FA173" t="s">
        <v>170</v>
      </c>
      <c r="FB173">
        <v>2</v>
      </c>
      <c r="FC173" t="s">
        <v>199</v>
      </c>
      <c r="FD173">
        <v>496574</v>
      </c>
      <c r="FE173">
        <v>491893</v>
      </c>
      <c r="FF173">
        <v>130330</v>
      </c>
      <c r="FG173">
        <v>628183</v>
      </c>
      <c r="FH173">
        <v>629781</v>
      </c>
      <c r="FI173">
        <v>491883</v>
      </c>
      <c r="FJ173">
        <v>628183</v>
      </c>
      <c r="FK173">
        <v>490341</v>
      </c>
      <c r="FL173" t="s">
        <v>158</v>
      </c>
      <c r="FM173">
        <v>486743</v>
      </c>
      <c r="FN173">
        <v>423042</v>
      </c>
      <c r="FO173">
        <v>446344</v>
      </c>
      <c r="FP173">
        <v>1594</v>
      </c>
      <c r="FQ173">
        <v>1491</v>
      </c>
      <c r="FR173">
        <v>627429</v>
      </c>
      <c r="FS173">
        <v>423040</v>
      </c>
      <c r="FT173">
        <v>423040</v>
      </c>
      <c r="FU173">
        <v>1590</v>
      </c>
      <c r="FV173">
        <v>633512</v>
      </c>
      <c r="FW173">
        <v>631781</v>
      </c>
      <c r="FX173">
        <v>634005</v>
      </c>
      <c r="FY173">
        <v>424917</v>
      </c>
      <c r="FZ173">
        <v>446624</v>
      </c>
      <c r="GA173">
        <v>425041</v>
      </c>
      <c r="GB173">
        <v>490341</v>
      </c>
      <c r="GC173">
        <v>488743</v>
      </c>
      <c r="GD173">
        <v>491882</v>
      </c>
      <c r="GE173" t="s">
        <v>158</v>
      </c>
      <c r="GF173">
        <v>633512</v>
      </c>
      <c r="GG173">
        <v>486737</v>
      </c>
      <c r="GH173">
        <v>627427</v>
      </c>
      <c r="GI173">
        <v>540430</v>
      </c>
      <c r="GJ173" t="s">
        <v>172</v>
      </c>
      <c r="GK173">
        <v>9</v>
      </c>
      <c r="GL173">
        <v>28691</v>
      </c>
      <c r="GM173">
        <v>11</v>
      </c>
      <c r="GN173" t="s">
        <v>185</v>
      </c>
      <c r="GO173" t="s">
        <v>166</v>
      </c>
      <c r="GP173">
        <v>1024</v>
      </c>
      <c r="GQ173">
        <v>-190</v>
      </c>
      <c r="GR173">
        <v>264</v>
      </c>
      <c r="GS173">
        <f t="shared" si="142"/>
        <v>11</v>
      </c>
      <c r="GT173" t="str">
        <f t="shared" si="97"/>
        <v>test</v>
      </c>
    </row>
    <row r="174" spans="1:202" x14ac:dyDescent="0.2">
      <c r="A174">
        <v>83</v>
      </c>
      <c r="B174">
        <v>83</v>
      </c>
      <c r="C174">
        <v>2421</v>
      </c>
      <c r="D174">
        <v>2421</v>
      </c>
      <c r="E174" t="s">
        <v>155</v>
      </c>
      <c r="F174" t="s">
        <v>156</v>
      </c>
      <c r="G174" t="s">
        <v>156</v>
      </c>
      <c r="H174" t="s">
        <v>156</v>
      </c>
      <c r="I174">
        <v>0</v>
      </c>
      <c r="J174" t="s">
        <v>157</v>
      </c>
      <c r="K174">
        <v>1</v>
      </c>
      <c r="L174" t="s">
        <v>154</v>
      </c>
      <c r="M174" t="s">
        <v>154</v>
      </c>
      <c r="N174" t="s">
        <v>154</v>
      </c>
      <c r="O174">
        <v>1</v>
      </c>
      <c r="P174" t="s">
        <v>154</v>
      </c>
      <c r="Q174" t="s">
        <v>154</v>
      </c>
      <c r="R174" t="s">
        <v>183</v>
      </c>
      <c r="S174">
        <v>0</v>
      </c>
      <c r="T174">
        <v>4</v>
      </c>
      <c r="U174">
        <v>0</v>
      </c>
      <c r="V174">
        <v>11</v>
      </c>
      <c r="W174">
        <v>11</v>
      </c>
      <c r="X174">
        <v>4</v>
      </c>
      <c r="Y174">
        <v>11</v>
      </c>
      <c r="Z174">
        <v>34</v>
      </c>
      <c r="AA174">
        <v>0</v>
      </c>
      <c r="AB174">
        <v>34</v>
      </c>
      <c r="AC174">
        <v>4</v>
      </c>
      <c r="AD174">
        <v>4</v>
      </c>
      <c r="AE174">
        <v>0</v>
      </c>
      <c r="AF174">
        <v>0</v>
      </c>
      <c r="AG174">
        <v>11</v>
      </c>
      <c r="AH174">
        <v>4</v>
      </c>
      <c r="AI174">
        <v>4</v>
      </c>
      <c r="AJ174">
        <v>0</v>
      </c>
      <c r="AK174">
        <v>11</v>
      </c>
      <c r="AL174">
        <v>11</v>
      </c>
      <c r="AM174">
        <v>46</v>
      </c>
      <c r="AN174">
        <v>4</v>
      </c>
      <c r="AO174">
        <v>4</v>
      </c>
      <c r="AP174">
        <v>4</v>
      </c>
      <c r="AQ174">
        <v>34</v>
      </c>
      <c r="AR174">
        <v>34</v>
      </c>
      <c r="AS174">
        <v>34</v>
      </c>
      <c r="AT174">
        <v>4</v>
      </c>
      <c r="AU174">
        <v>11</v>
      </c>
      <c r="AV174">
        <v>34</v>
      </c>
      <c r="AW174">
        <v>11</v>
      </c>
      <c r="AX174">
        <v>0</v>
      </c>
      <c r="AY174" t="s">
        <v>159</v>
      </c>
      <c r="AZ174">
        <v>-184</v>
      </c>
      <c r="BA174">
        <v>235</v>
      </c>
      <c r="BB174" t="s">
        <v>210</v>
      </c>
      <c r="BC174" t="s">
        <v>161</v>
      </c>
      <c r="BD174" t="b">
        <v>0</v>
      </c>
      <c r="BE174" t="s">
        <v>164</v>
      </c>
      <c r="BF174" t="b">
        <v>1</v>
      </c>
      <c r="BH174" t="s">
        <v>225</v>
      </c>
      <c r="BI174" t="s">
        <v>211</v>
      </c>
      <c r="BJ174" t="b">
        <v>0</v>
      </c>
      <c r="BK174" t="s">
        <v>163</v>
      </c>
      <c r="BL174" t="b">
        <v>0</v>
      </c>
      <c r="BM174">
        <v>18</v>
      </c>
      <c r="BN174" t="s">
        <v>164</v>
      </c>
      <c r="BO174" t="s">
        <v>165</v>
      </c>
      <c r="BP174" t="s">
        <v>164</v>
      </c>
      <c r="BQ174" t="s">
        <v>166</v>
      </c>
      <c r="BR174">
        <v>768</v>
      </c>
      <c r="BS174" t="s">
        <v>156</v>
      </c>
      <c r="BT174" t="s">
        <v>167</v>
      </c>
      <c r="BU174" t="s">
        <v>186</v>
      </c>
      <c r="BV174" t="s">
        <v>191</v>
      </c>
      <c r="BW174">
        <v>11</v>
      </c>
      <c r="BX174">
        <v>5</v>
      </c>
      <c r="BY174">
        <v>0</v>
      </c>
      <c r="BZ174">
        <v>6</v>
      </c>
      <c r="CA174" t="s">
        <v>226</v>
      </c>
      <c r="CB174" t="s">
        <v>156</v>
      </c>
      <c r="CC174">
        <v>7</v>
      </c>
      <c r="CD174" t="b">
        <v>0</v>
      </c>
      <c r="CE174" t="s">
        <v>168</v>
      </c>
      <c r="CF174" t="s">
        <v>227</v>
      </c>
      <c r="CG174">
        <v>72</v>
      </c>
      <c r="CH174">
        <v>0</v>
      </c>
      <c r="CI174" t="s">
        <v>183</v>
      </c>
      <c r="CJ174" t="s">
        <v>169</v>
      </c>
      <c r="CK174" t="s">
        <v>169</v>
      </c>
      <c r="CL174" t="s">
        <v>169</v>
      </c>
      <c r="CM174" t="s">
        <v>169</v>
      </c>
      <c r="CN174" t="s">
        <v>169</v>
      </c>
      <c r="CO174" t="s">
        <v>183</v>
      </c>
      <c r="CP174" t="s">
        <v>169</v>
      </c>
      <c r="CQ174">
        <v>1</v>
      </c>
      <c r="CR174">
        <v>364</v>
      </c>
      <c r="CS174" t="str">
        <f t="shared" si="98"/>
        <v/>
      </c>
      <c r="CT174" t="str">
        <f t="shared" ca="1" si="99"/>
        <v/>
      </c>
      <c r="CU174" t="str">
        <f t="shared" si="100"/>
        <v/>
      </c>
      <c r="CV174" t="str">
        <f t="shared" ca="1" si="101"/>
        <v/>
      </c>
      <c r="CW174" t="str">
        <f t="shared" si="102"/>
        <v/>
      </c>
      <c r="CX174" t="str">
        <f t="shared" ca="1" si="103"/>
        <v/>
      </c>
      <c r="CY174" t="str">
        <f t="shared" si="104"/>
        <v/>
      </c>
      <c r="CZ174" t="str">
        <f t="shared" ca="1" si="105"/>
        <v/>
      </c>
      <c r="DA174" t="str">
        <f t="shared" si="106"/>
        <v/>
      </c>
      <c r="DB174" t="str">
        <f t="shared" ca="1" si="107"/>
        <v/>
      </c>
      <c r="DC174" t="str">
        <f t="shared" si="108"/>
        <v/>
      </c>
      <c r="DD174" t="str">
        <f t="shared" ca="1" si="109"/>
        <v/>
      </c>
      <c r="DE174" t="str">
        <f t="shared" si="110"/>
        <v/>
      </c>
      <c r="DF174" t="str">
        <f t="shared" ca="1" si="111"/>
        <v/>
      </c>
      <c r="DG174" t="str">
        <f t="shared" si="112"/>
        <v/>
      </c>
      <c r="DH174" t="str">
        <f t="shared" ca="1" si="113"/>
        <v/>
      </c>
      <c r="DI174" t="str">
        <f t="shared" si="114"/>
        <v/>
      </c>
      <c r="DJ174" t="str">
        <f t="shared" ca="1" si="115"/>
        <v/>
      </c>
      <c r="DK174" t="str">
        <f t="shared" si="116"/>
        <v/>
      </c>
      <c r="DL174" t="str">
        <f t="shared" ca="1" si="117"/>
        <v/>
      </c>
      <c r="DM174" t="str">
        <f t="shared" si="118"/>
        <v/>
      </c>
      <c r="DN174" t="str">
        <f t="shared" ca="1" si="119"/>
        <v/>
      </c>
      <c r="DO174" t="str">
        <f t="shared" si="120"/>
        <v/>
      </c>
      <c r="DP174" t="str">
        <f t="shared" ca="1" si="121"/>
        <v/>
      </c>
      <c r="DQ174" t="str">
        <f t="shared" si="122"/>
        <v/>
      </c>
      <c r="DR174" t="str">
        <f t="shared" ca="1" si="123"/>
        <v/>
      </c>
      <c r="DS174" t="str">
        <f t="shared" si="124"/>
        <v/>
      </c>
      <c r="DT174" t="str">
        <f t="shared" ca="1" si="125"/>
        <v/>
      </c>
      <c r="DU174" t="str">
        <f t="shared" si="126"/>
        <v/>
      </c>
      <c r="DV174" t="str">
        <f t="shared" ca="1" si="127"/>
        <v/>
      </c>
      <c r="DW174" t="str">
        <f t="shared" si="128"/>
        <v/>
      </c>
      <c r="DX174" t="str">
        <f t="shared" ca="1" si="129"/>
        <v/>
      </c>
      <c r="DY174" t="str">
        <f t="shared" si="130"/>
        <v/>
      </c>
      <c r="DZ174" t="str">
        <f t="shared" ca="1" si="131"/>
        <v/>
      </c>
      <c r="EA174" t="str">
        <f t="shared" si="132"/>
        <v/>
      </c>
      <c r="EB174" t="str">
        <f t="shared" ca="1" si="133"/>
        <v/>
      </c>
      <c r="EC174" t="str">
        <f t="shared" si="134"/>
        <v/>
      </c>
      <c r="ED174" t="str">
        <f t="shared" ca="1" si="135"/>
        <v/>
      </c>
      <c r="EE174" t="str">
        <f t="shared" si="136"/>
        <v/>
      </c>
      <c r="EF174" t="str">
        <f t="shared" ca="1" si="137"/>
        <v/>
      </c>
      <c r="EG174" t="str">
        <f t="shared" si="138"/>
        <v/>
      </c>
      <c r="EH174" t="str">
        <f t="shared" ca="1" si="139"/>
        <v/>
      </c>
      <c r="EI174" t="str">
        <f t="shared" si="140"/>
        <v/>
      </c>
      <c r="EJ174" t="str">
        <f t="shared" ca="1" si="141"/>
        <v/>
      </c>
      <c r="EK174" t="str">
        <f t="shared" ca="1" si="143"/>
        <v/>
      </c>
      <c r="EL174" t="s">
        <v>924</v>
      </c>
      <c r="EM174">
        <v>43855</v>
      </c>
      <c r="EN174">
        <v>4678</v>
      </c>
      <c r="EO174">
        <v>1874</v>
      </c>
      <c r="EP174">
        <v>279</v>
      </c>
      <c r="EQ174">
        <v>128714</v>
      </c>
      <c r="ER174">
        <v>364</v>
      </c>
      <c r="ES174">
        <v>21300</v>
      </c>
      <c r="ET174">
        <v>1540</v>
      </c>
      <c r="EU174">
        <v>2</v>
      </c>
      <c r="EV174" t="s">
        <v>156</v>
      </c>
      <c r="EW174">
        <v>1024</v>
      </c>
      <c r="EX174">
        <v>2</v>
      </c>
      <c r="EY174">
        <v>48000</v>
      </c>
      <c r="EZ174">
        <v>-16</v>
      </c>
      <c r="FA174" t="s">
        <v>170</v>
      </c>
      <c r="FB174">
        <v>2</v>
      </c>
      <c r="FC174" t="s">
        <v>199</v>
      </c>
      <c r="FD174">
        <v>496574</v>
      </c>
      <c r="FE174">
        <v>491893</v>
      </c>
      <c r="FF174">
        <v>130330</v>
      </c>
      <c r="FG174">
        <v>634776</v>
      </c>
      <c r="FH174">
        <v>636327</v>
      </c>
      <c r="FI174">
        <v>491883</v>
      </c>
      <c r="FJ174">
        <v>634776</v>
      </c>
      <c r="FK174">
        <v>490341</v>
      </c>
      <c r="FL174" t="s">
        <v>158</v>
      </c>
      <c r="FM174">
        <v>486743</v>
      </c>
      <c r="FN174">
        <v>423042</v>
      </c>
      <c r="FO174">
        <v>446344</v>
      </c>
      <c r="FP174">
        <v>1594</v>
      </c>
      <c r="FQ174">
        <v>1491</v>
      </c>
      <c r="FR174">
        <v>634022</v>
      </c>
      <c r="FS174">
        <v>423040</v>
      </c>
      <c r="FT174">
        <v>423040</v>
      </c>
      <c r="FU174">
        <v>1590</v>
      </c>
      <c r="FV174">
        <v>639869</v>
      </c>
      <c r="FW174">
        <v>638327</v>
      </c>
      <c r="FX174">
        <v>640233</v>
      </c>
      <c r="FY174">
        <v>424917</v>
      </c>
      <c r="FZ174">
        <v>446624</v>
      </c>
      <c r="GA174">
        <v>425041</v>
      </c>
      <c r="GB174">
        <v>490341</v>
      </c>
      <c r="GC174">
        <v>488743</v>
      </c>
      <c r="GD174">
        <v>491882</v>
      </c>
      <c r="GE174" t="s">
        <v>158</v>
      </c>
      <c r="GF174">
        <v>639869</v>
      </c>
      <c r="GG174">
        <v>486737</v>
      </c>
      <c r="GH174">
        <v>634020</v>
      </c>
      <c r="GI174">
        <v>540430</v>
      </c>
      <c r="GJ174" t="s">
        <v>172</v>
      </c>
      <c r="GK174">
        <v>10</v>
      </c>
      <c r="GL174">
        <v>29055</v>
      </c>
      <c r="GM174">
        <v>12</v>
      </c>
      <c r="GN174" t="s">
        <v>185</v>
      </c>
      <c r="GO174" t="s">
        <v>166</v>
      </c>
      <c r="GP174">
        <v>1024</v>
      </c>
      <c r="GQ174">
        <v>-190</v>
      </c>
      <c r="GR174">
        <v>264</v>
      </c>
      <c r="GS174">
        <f t="shared" si="142"/>
        <v>12</v>
      </c>
      <c r="GT174" t="str">
        <f t="shared" si="97"/>
        <v>test</v>
      </c>
    </row>
    <row r="175" spans="1:202" x14ac:dyDescent="0.2">
      <c r="A175">
        <v>84</v>
      </c>
      <c r="B175">
        <v>84</v>
      </c>
      <c r="C175">
        <v>2266</v>
      </c>
      <c r="D175">
        <v>2266</v>
      </c>
      <c r="E175" t="s">
        <v>155</v>
      </c>
      <c r="F175" t="s">
        <v>156</v>
      </c>
      <c r="G175" t="s">
        <v>156</v>
      </c>
      <c r="H175" t="s">
        <v>156</v>
      </c>
      <c r="I175">
        <v>0</v>
      </c>
      <c r="J175" t="s">
        <v>157</v>
      </c>
      <c r="K175">
        <v>1</v>
      </c>
      <c r="L175" t="s">
        <v>154</v>
      </c>
      <c r="M175" t="s">
        <v>154</v>
      </c>
      <c r="N175" t="s">
        <v>154</v>
      </c>
      <c r="O175">
        <v>1</v>
      </c>
      <c r="P175" t="s">
        <v>154</v>
      </c>
      <c r="Q175" t="s">
        <v>154</v>
      </c>
      <c r="R175" t="s">
        <v>183</v>
      </c>
      <c r="S175">
        <v>0</v>
      </c>
      <c r="T175">
        <v>4</v>
      </c>
      <c r="U175">
        <v>0</v>
      </c>
      <c r="V175">
        <v>12</v>
      </c>
      <c r="W175">
        <v>12</v>
      </c>
      <c r="X175">
        <v>4</v>
      </c>
      <c r="Y175">
        <v>12</v>
      </c>
      <c r="Z175">
        <v>34</v>
      </c>
      <c r="AA175">
        <v>0</v>
      </c>
      <c r="AB175">
        <v>34</v>
      </c>
      <c r="AC175">
        <v>4</v>
      </c>
      <c r="AD175">
        <v>4</v>
      </c>
      <c r="AE175">
        <v>0</v>
      </c>
      <c r="AF175">
        <v>0</v>
      </c>
      <c r="AG175">
        <v>12</v>
      </c>
      <c r="AH175">
        <v>4</v>
      </c>
      <c r="AI175">
        <v>4</v>
      </c>
      <c r="AJ175">
        <v>0</v>
      </c>
      <c r="AK175">
        <v>12</v>
      </c>
      <c r="AL175">
        <v>12</v>
      </c>
      <c r="AM175">
        <v>47</v>
      </c>
      <c r="AN175">
        <v>4</v>
      </c>
      <c r="AO175">
        <v>4</v>
      </c>
      <c r="AP175">
        <v>4</v>
      </c>
      <c r="AQ175">
        <v>34</v>
      </c>
      <c r="AR175">
        <v>34</v>
      </c>
      <c r="AS175">
        <v>34</v>
      </c>
      <c r="AT175">
        <v>4</v>
      </c>
      <c r="AU175">
        <v>12</v>
      </c>
      <c r="AV175">
        <v>34</v>
      </c>
      <c r="AW175">
        <v>12</v>
      </c>
      <c r="AX175">
        <v>0</v>
      </c>
      <c r="AY175" t="s">
        <v>159</v>
      </c>
      <c r="AZ175">
        <v>-184</v>
      </c>
      <c r="BA175">
        <v>235</v>
      </c>
      <c r="BB175" t="s">
        <v>210</v>
      </c>
      <c r="BC175" t="s">
        <v>161</v>
      </c>
      <c r="BD175" t="b">
        <v>0</v>
      </c>
      <c r="BE175" t="s">
        <v>164</v>
      </c>
      <c r="BF175" t="b">
        <v>1</v>
      </c>
      <c r="BH175" t="s">
        <v>225</v>
      </c>
      <c r="BI175" t="s">
        <v>211</v>
      </c>
      <c r="BJ175" t="b">
        <v>0</v>
      </c>
      <c r="BK175" t="s">
        <v>163</v>
      </c>
      <c r="BL175" t="b">
        <v>0</v>
      </c>
      <c r="BM175">
        <v>18</v>
      </c>
      <c r="BN175" t="s">
        <v>164</v>
      </c>
      <c r="BO175" t="s">
        <v>165</v>
      </c>
      <c r="BP175" t="s">
        <v>164</v>
      </c>
      <c r="BQ175" t="s">
        <v>166</v>
      </c>
      <c r="BR175">
        <v>768</v>
      </c>
      <c r="BS175" t="s">
        <v>156</v>
      </c>
      <c r="BT175" t="s">
        <v>167</v>
      </c>
      <c r="BU175" t="s">
        <v>193</v>
      </c>
      <c r="BV175" t="s">
        <v>184</v>
      </c>
      <c r="BW175">
        <v>12</v>
      </c>
      <c r="BX175">
        <v>5</v>
      </c>
      <c r="BY175">
        <v>0</v>
      </c>
      <c r="BZ175">
        <v>6</v>
      </c>
      <c r="CA175" t="s">
        <v>226</v>
      </c>
      <c r="CB175" t="s">
        <v>156</v>
      </c>
      <c r="CC175">
        <v>7</v>
      </c>
      <c r="CD175" t="b">
        <v>0</v>
      </c>
      <c r="CE175" t="s">
        <v>168</v>
      </c>
      <c r="CF175" t="s">
        <v>227</v>
      </c>
      <c r="CG175">
        <v>68</v>
      </c>
      <c r="CH175">
        <v>0</v>
      </c>
      <c r="CI175" t="s">
        <v>183</v>
      </c>
      <c r="CJ175" t="s">
        <v>169</v>
      </c>
      <c r="CK175" t="s">
        <v>169</v>
      </c>
      <c r="CL175" t="s">
        <v>169</v>
      </c>
      <c r="CM175" t="s">
        <v>169</v>
      </c>
      <c r="CN175" t="s">
        <v>169</v>
      </c>
      <c r="CO175" t="s">
        <v>183</v>
      </c>
      <c r="CP175" t="s">
        <v>169</v>
      </c>
      <c r="CQ175">
        <v>1</v>
      </c>
      <c r="CR175">
        <v>410</v>
      </c>
      <c r="CS175" t="str">
        <f t="shared" si="98"/>
        <v/>
      </c>
      <c r="CT175" t="str">
        <f t="shared" ca="1" si="99"/>
        <v/>
      </c>
      <c r="CU175" t="str">
        <f t="shared" si="100"/>
        <v/>
      </c>
      <c r="CV175" t="str">
        <f t="shared" ca="1" si="101"/>
        <v/>
      </c>
      <c r="CW175" t="str">
        <f t="shared" si="102"/>
        <v/>
      </c>
      <c r="CX175" t="str">
        <f t="shared" ca="1" si="103"/>
        <v/>
      </c>
      <c r="CY175" t="str">
        <f t="shared" si="104"/>
        <v/>
      </c>
      <c r="CZ175" t="str">
        <f t="shared" ca="1" si="105"/>
        <v/>
      </c>
      <c r="DA175" t="str">
        <f t="shared" si="106"/>
        <v/>
      </c>
      <c r="DB175" t="str">
        <f t="shared" ca="1" si="107"/>
        <v/>
      </c>
      <c r="DC175" t="str">
        <f t="shared" si="108"/>
        <v/>
      </c>
      <c r="DD175" t="str">
        <f t="shared" ca="1" si="109"/>
        <v/>
      </c>
      <c r="DE175" t="str">
        <f t="shared" si="110"/>
        <v/>
      </c>
      <c r="DF175" t="str">
        <f t="shared" ca="1" si="111"/>
        <v/>
      </c>
      <c r="DG175" t="str">
        <f t="shared" si="112"/>
        <v/>
      </c>
      <c r="DH175" t="str">
        <f t="shared" ca="1" si="113"/>
        <v/>
      </c>
      <c r="DI175" t="str">
        <f t="shared" si="114"/>
        <v/>
      </c>
      <c r="DJ175" t="str">
        <f t="shared" ca="1" si="115"/>
        <v/>
      </c>
      <c r="DK175" t="str">
        <f t="shared" si="116"/>
        <v/>
      </c>
      <c r="DL175" t="str">
        <f t="shared" ca="1" si="117"/>
        <v/>
      </c>
      <c r="DM175" t="str">
        <f t="shared" si="118"/>
        <v/>
      </c>
      <c r="DN175" t="str">
        <f t="shared" ca="1" si="119"/>
        <v/>
      </c>
      <c r="DO175" t="str">
        <f t="shared" si="120"/>
        <v/>
      </c>
      <c r="DP175" t="str">
        <f t="shared" ca="1" si="121"/>
        <v/>
      </c>
      <c r="DQ175" t="str">
        <f t="shared" si="122"/>
        <v/>
      </c>
      <c r="DR175" t="str">
        <f t="shared" ca="1" si="123"/>
        <v/>
      </c>
      <c r="DS175" t="str">
        <f t="shared" si="124"/>
        <v/>
      </c>
      <c r="DT175" t="str">
        <f t="shared" ca="1" si="125"/>
        <v/>
      </c>
      <c r="DU175" t="str">
        <f t="shared" si="126"/>
        <v/>
      </c>
      <c r="DV175" t="str">
        <f t="shared" ca="1" si="127"/>
        <v/>
      </c>
      <c r="DW175" t="str">
        <f t="shared" si="128"/>
        <v/>
      </c>
      <c r="DX175" t="str">
        <f t="shared" ca="1" si="129"/>
        <v/>
      </c>
      <c r="DY175" t="str">
        <f t="shared" si="130"/>
        <v/>
      </c>
      <c r="DZ175" t="str">
        <f t="shared" ca="1" si="131"/>
        <v/>
      </c>
      <c r="EA175" t="str">
        <f t="shared" si="132"/>
        <v/>
      </c>
      <c r="EB175" t="str">
        <f t="shared" ca="1" si="133"/>
        <v/>
      </c>
      <c r="EC175" t="str">
        <f t="shared" si="134"/>
        <v/>
      </c>
      <c r="ED175" t="str">
        <f t="shared" ca="1" si="135"/>
        <v/>
      </c>
      <c r="EE175" t="str">
        <f t="shared" si="136"/>
        <v/>
      </c>
      <c r="EF175" t="str">
        <f t="shared" ca="1" si="137"/>
        <v/>
      </c>
      <c r="EG175" t="str">
        <f t="shared" si="138"/>
        <v/>
      </c>
      <c r="EH175" t="str">
        <f t="shared" ca="1" si="139"/>
        <v/>
      </c>
      <c r="EI175" t="str">
        <f t="shared" si="140"/>
        <v/>
      </c>
      <c r="EJ175" t="str">
        <f t="shared" ca="1" si="141"/>
        <v/>
      </c>
      <c r="EK175" t="str">
        <f t="shared" ca="1" si="143"/>
        <v/>
      </c>
      <c r="EL175" t="s">
        <v>924</v>
      </c>
      <c r="EM175">
        <v>43855</v>
      </c>
      <c r="EN175">
        <v>4678</v>
      </c>
      <c r="EO175">
        <v>1874</v>
      </c>
      <c r="EP175">
        <v>279</v>
      </c>
      <c r="EQ175">
        <v>128714</v>
      </c>
      <c r="ER175">
        <v>410</v>
      </c>
      <c r="ES175">
        <v>21300</v>
      </c>
      <c r="ET175">
        <v>1540</v>
      </c>
      <c r="EU175">
        <v>2</v>
      </c>
      <c r="EV175" t="s">
        <v>156</v>
      </c>
      <c r="EW175">
        <v>1024</v>
      </c>
      <c r="EX175">
        <v>2</v>
      </c>
      <c r="EY175">
        <v>48000</v>
      </c>
      <c r="EZ175">
        <v>-16</v>
      </c>
      <c r="FA175" t="s">
        <v>170</v>
      </c>
      <c r="FB175">
        <v>2</v>
      </c>
      <c r="FC175" t="s">
        <v>199</v>
      </c>
      <c r="FD175">
        <v>496574</v>
      </c>
      <c r="FE175">
        <v>491893</v>
      </c>
      <c r="FF175">
        <v>130330</v>
      </c>
      <c r="FG175">
        <v>641006</v>
      </c>
      <c r="FH175">
        <v>642728</v>
      </c>
      <c r="FI175">
        <v>491883</v>
      </c>
      <c r="FJ175">
        <v>641006</v>
      </c>
      <c r="FK175">
        <v>490341</v>
      </c>
      <c r="FL175" t="s">
        <v>158</v>
      </c>
      <c r="FM175">
        <v>486743</v>
      </c>
      <c r="FN175">
        <v>423042</v>
      </c>
      <c r="FO175">
        <v>446344</v>
      </c>
      <c r="FP175">
        <v>1594</v>
      </c>
      <c r="FQ175">
        <v>1491</v>
      </c>
      <c r="FR175">
        <v>640252</v>
      </c>
      <c r="FS175">
        <v>423040</v>
      </c>
      <c r="FT175">
        <v>423040</v>
      </c>
      <c r="FU175">
        <v>1590</v>
      </c>
      <c r="FV175">
        <v>646311</v>
      </c>
      <c r="FW175">
        <v>644728</v>
      </c>
      <c r="FX175">
        <v>646722</v>
      </c>
      <c r="FY175">
        <v>424917</v>
      </c>
      <c r="FZ175">
        <v>446624</v>
      </c>
      <c r="GA175">
        <v>425041</v>
      </c>
      <c r="GB175">
        <v>490341</v>
      </c>
      <c r="GC175">
        <v>488743</v>
      </c>
      <c r="GD175">
        <v>491882</v>
      </c>
      <c r="GE175" t="s">
        <v>158</v>
      </c>
      <c r="GF175">
        <v>646311</v>
      </c>
      <c r="GG175">
        <v>486737</v>
      </c>
      <c r="GH175">
        <v>640250</v>
      </c>
      <c r="GI175">
        <v>540430</v>
      </c>
      <c r="GJ175" t="s">
        <v>172</v>
      </c>
      <c r="GK175">
        <v>11</v>
      </c>
      <c r="GL175">
        <v>29465</v>
      </c>
      <c r="GM175">
        <v>13</v>
      </c>
      <c r="GN175" t="s">
        <v>185</v>
      </c>
      <c r="GO175" t="s">
        <v>166</v>
      </c>
      <c r="GP175">
        <v>1024</v>
      </c>
      <c r="GQ175">
        <v>-190</v>
      </c>
      <c r="GR175">
        <v>264</v>
      </c>
      <c r="GS175">
        <f t="shared" si="142"/>
        <v>13</v>
      </c>
      <c r="GT175" t="str">
        <f t="shared" si="97"/>
        <v>test</v>
      </c>
    </row>
    <row r="176" spans="1:202" x14ac:dyDescent="0.2">
      <c r="A176">
        <v>85</v>
      </c>
      <c r="B176">
        <v>85</v>
      </c>
      <c r="C176">
        <v>2148</v>
      </c>
      <c r="D176">
        <v>2148</v>
      </c>
      <c r="E176" t="s">
        <v>155</v>
      </c>
      <c r="F176" t="s">
        <v>156</v>
      </c>
      <c r="G176" t="s">
        <v>156</v>
      </c>
      <c r="H176" t="s">
        <v>156</v>
      </c>
      <c r="I176">
        <v>0</v>
      </c>
      <c r="J176" t="s">
        <v>157</v>
      </c>
      <c r="K176">
        <v>1</v>
      </c>
      <c r="L176" t="s">
        <v>154</v>
      </c>
      <c r="M176" t="s">
        <v>154</v>
      </c>
      <c r="N176" t="s">
        <v>154</v>
      </c>
      <c r="O176">
        <v>1</v>
      </c>
      <c r="P176" t="s">
        <v>154</v>
      </c>
      <c r="Q176" t="s">
        <v>154</v>
      </c>
      <c r="R176" t="s">
        <v>179</v>
      </c>
      <c r="S176">
        <v>0</v>
      </c>
      <c r="T176">
        <v>4</v>
      </c>
      <c r="U176">
        <v>0</v>
      </c>
      <c r="V176">
        <v>13</v>
      </c>
      <c r="W176">
        <v>13</v>
      </c>
      <c r="X176">
        <v>4</v>
      </c>
      <c r="Y176">
        <v>13</v>
      </c>
      <c r="Z176">
        <v>34</v>
      </c>
      <c r="AA176">
        <v>0</v>
      </c>
      <c r="AB176">
        <v>34</v>
      </c>
      <c r="AC176">
        <v>4</v>
      </c>
      <c r="AD176">
        <v>4</v>
      </c>
      <c r="AE176">
        <v>0</v>
      </c>
      <c r="AF176">
        <v>0</v>
      </c>
      <c r="AG176">
        <v>13</v>
      </c>
      <c r="AH176">
        <v>4</v>
      </c>
      <c r="AI176">
        <v>4</v>
      </c>
      <c r="AJ176">
        <v>0</v>
      </c>
      <c r="AK176">
        <v>13</v>
      </c>
      <c r="AL176">
        <v>13</v>
      </c>
      <c r="AM176">
        <v>48</v>
      </c>
      <c r="AN176">
        <v>4</v>
      </c>
      <c r="AO176">
        <v>4</v>
      </c>
      <c r="AP176">
        <v>4</v>
      </c>
      <c r="AQ176">
        <v>34</v>
      </c>
      <c r="AR176">
        <v>34</v>
      </c>
      <c r="AS176">
        <v>34</v>
      </c>
      <c r="AT176">
        <v>4</v>
      </c>
      <c r="AU176">
        <v>13</v>
      </c>
      <c r="AV176">
        <v>34</v>
      </c>
      <c r="AW176">
        <v>13</v>
      </c>
      <c r="AX176">
        <v>0</v>
      </c>
      <c r="AY176" t="s">
        <v>159</v>
      </c>
      <c r="AZ176">
        <v>-184</v>
      </c>
      <c r="BA176">
        <v>235</v>
      </c>
      <c r="BB176" t="s">
        <v>210</v>
      </c>
      <c r="BC176" t="s">
        <v>161</v>
      </c>
      <c r="BD176" t="b">
        <v>0</v>
      </c>
      <c r="BE176">
        <v>5.23</v>
      </c>
      <c r="BF176" t="b">
        <v>1</v>
      </c>
      <c r="BH176" t="s">
        <v>225</v>
      </c>
      <c r="BI176" t="s">
        <v>211</v>
      </c>
      <c r="BJ176" t="b">
        <v>0</v>
      </c>
      <c r="BK176" t="s">
        <v>163</v>
      </c>
      <c r="BL176" t="b">
        <v>0</v>
      </c>
      <c r="BM176">
        <v>18</v>
      </c>
      <c r="BN176" t="s">
        <v>164</v>
      </c>
      <c r="BO176" t="s">
        <v>165</v>
      </c>
      <c r="BP176" t="s">
        <v>164</v>
      </c>
      <c r="BQ176" t="s">
        <v>166</v>
      </c>
      <c r="BR176">
        <v>768</v>
      </c>
      <c r="BS176" t="s">
        <v>156</v>
      </c>
      <c r="BT176" t="s">
        <v>167</v>
      </c>
      <c r="BU176" t="s">
        <v>180</v>
      </c>
      <c r="BV176" t="s">
        <v>176</v>
      </c>
      <c r="BW176">
        <v>13</v>
      </c>
      <c r="BX176">
        <v>5</v>
      </c>
      <c r="BY176">
        <v>0</v>
      </c>
      <c r="BZ176">
        <v>6</v>
      </c>
      <c r="CA176" t="s">
        <v>226</v>
      </c>
      <c r="CB176" t="s">
        <v>156</v>
      </c>
      <c r="CC176">
        <v>7</v>
      </c>
      <c r="CD176" t="b">
        <v>0</v>
      </c>
      <c r="CE176" t="s">
        <v>168</v>
      </c>
      <c r="CF176" t="s">
        <v>227</v>
      </c>
      <c r="CG176">
        <v>36</v>
      </c>
      <c r="CH176">
        <v>0</v>
      </c>
      <c r="CI176" t="s">
        <v>179</v>
      </c>
      <c r="CJ176" t="s">
        <v>169</v>
      </c>
      <c r="CK176" t="s">
        <v>169</v>
      </c>
      <c r="CL176" t="s">
        <v>169</v>
      </c>
      <c r="CM176" t="s">
        <v>169</v>
      </c>
      <c r="CN176" t="s">
        <v>169</v>
      </c>
      <c r="CO176" t="s">
        <v>179</v>
      </c>
      <c r="CP176" t="s">
        <v>169</v>
      </c>
      <c r="CQ176">
        <v>1</v>
      </c>
      <c r="CR176">
        <v>616</v>
      </c>
      <c r="CS176">
        <f t="shared" si="98"/>
        <v>616</v>
      </c>
      <c r="CT176">
        <f t="shared" ca="1" si="99"/>
        <v>616</v>
      </c>
      <c r="CU176" t="str">
        <f t="shared" si="100"/>
        <v/>
      </c>
      <c r="CV176" t="str">
        <f t="shared" ca="1" si="101"/>
        <v/>
      </c>
      <c r="CW176" t="str">
        <f t="shared" si="102"/>
        <v/>
      </c>
      <c r="CX176" t="str">
        <f t="shared" ca="1" si="103"/>
        <v/>
      </c>
      <c r="CY176" t="str">
        <f t="shared" si="104"/>
        <v/>
      </c>
      <c r="CZ176" t="str">
        <f t="shared" ca="1" si="105"/>
        <v/>
      </c>
      <c r="DA176" t="str">
        <f t="shared" si="106"/>
        <v/>
      </c>
      <c r="DB176" t="str">
        <f t="shared" ca="1" si="107"/>
        <v/>
      </c>
      <c r="DC176" t="str">
        <f t="shared" si="108"/>
        <v/>
      </c>
      <c r="DD176" t="str">
        <f t="shared" ca="1" si="109"/>
        <v/>
      </c>
      <c r="DE176" t="str">
        <f t="shared" si="110"/>
        <v/>
      </c>
      <c r="DF176" t="str">
        <f t="shared" ca="1" si="111"/>
        <v/>
      </c>
      <c r="DG176" t="str">
        <f t="shared" si="112"/>
        <v/>
      </c>
      <c r="DH176" t="str">
        <f t="shared" ca="1" si="113"/>
        <v/>
      </c>
      <c r="DI176" t="str">
        <f t="shared" si="114"/>
        <v/>
      </c>
      <c r="DJ176" t="str">
        <f t="shared" ca="1" si="115"/>
        <v/>
      </c>
      <c r="DK176" t="str">
        <f t="shared" si="116"/>
        <v/>
      </c>
      <c r="DL176" t="str">
        <f t="shared" ca="1" si="117"/>
        <v/>
      </c>
      <c r="DM176" t="str">
        <f t="shared" si="118"/>
        <v/>
      </c>
      <c r="DN176" t="str">
        <f t="shared" ca="1" si="119"/>
        <v/>
      </c>
      <c r="DO176">
        <f t="shared" si="120"/>
        <v>616</v>
      </c>
      <c r="DP176">
        <f t="shared" ca="1" si="121"/>
        <v>616</v>
      </c>
      <c r="DQ176" t="str">
        <f t="shared" si="122"/>
        <v/>
      </c>
      <c r="DR176" t="str">
        <f t="shared" ca="1" si="123"/>
        <v/>
      </c>
      <c r="DS176" t="str">
        <f t="shared" si="124"/>
        <v/>
      </c>
      <c r="DT176" t="str">
        <f t="shared" ca="1" si="125"/>
        <v/>
      </c>
      <c r="DU176" t="str">
        <f t="shared" si="126"/>
        <v/>
      </c>
      <c r="DV176" t="str">
        <f t="shared" ca="1" si="127"/>
        <v/>
      </c>
      <c r="DW176" t="str">
        <f t="shared" si="128"/>
        <v/>
      </c>
      <c r="DX176" t="str">
        <f t="shared" ca="1" si="129"/>
        <v/>
      </c>
      <c r="DY176" t="str">
        <f t="shared" si="130"/>
        <v/>
      </c>
      <c r="DZ176" t="str">
        <f t="shared" ca="1" si="131"/>
        <v/>
      </c>
      <c r="EA176" t="str">
        <f t="shared" si="132"/>
        <v/>
      </c>
      <c r="EB176" t="str">
        <f t="shared" ca="1" si="133"/>
        <v/>
      </c>
      <c r="EC176" t="str">
        <f t="shared" si="134"/>
        <v/>
      </c>
      <c r="ED176" t="str">
        <f t="shared" ca="1" si="135"/>
        <v/>
      </c>
      <c r="EE176" t="str">
        <f t="shared" si="136"/>
        <v/>
      </c>
      <c r="EF176" t="str">
        <f t="shared" ca="1" si="137"/>
        <v/>
      </c>
      <c r="EG176" t="str">
        <f t="shared" si="138"/>
        <v/>
      </c>
      <c r="EH176" t="str">
        <f t="shared" ca="1" si="139"/>
        <v/>
      </c>
      <c r="EI176" t="str">
        <f t="shared" si="140"/>
        <v/>
      </c>
      <c r="EJ176" t="str">
        <f t="shared" ca="1" si="141"/>
        <v/>
      </c>
      <c r="EK176">
        <f t="shared" ca="1" si="143"/>
        <v>616</v>
      </c>
      <c r="EL176">
        <v>616</v>
      </c>
      <c r="EM176">
        <v>43855</v>
      </c>
      <c r="EN176">
        <v>4678</v>
      </c>
      <c r="EO176">
        <v>1874</v>
      </c>
      <c r="EP176">
        <v>279</v>
      </c>
      <c r="EQ176">
        <v>128714</v>
      </c>
      <c r="ER176">
        <v>616</v>
      </c>
      <c r="ES176">
        <v>21300</v>
      </c>
      <c r="ET176">
        <v>1540</v>
      </c>
      <c r="EU176">
        <v>2</v>
      </c>
      <c r="EV176" t="s">
        <v>156</v>
      </c>
      <c r="EW176">
        <v>1024</v>
      </c>
      <c r="EX176">
        <v>2</v>
      </c>
      <c r="EY176">
        <v>48000</v>
      </c>
      <c r="EZ176">
        <v>-16</v>
      </c>
      <c r="FA176" t="s">
        <v>170</v>
      </c>
      <c r="FB176">
        <v>2</v>
      </c>
      <c r="FC176" t="s">
        <v>199</v>
      </c>
      <c r="FD176">
        <v>496574</v>
      </c>
      <c r="FE176">
        <v>491893</v>
      </c>
      <c r="FF176">
        <v>130330</v>
      </c>
      <c r="FG176">
        <v>647491</v>
      </c>
      <c r="FH176">
        <v>648978</v>
      </c>
      <c r="FI176">
        <v>491883</v>
      </c>
      <c r="FJ176">
        <v>647490</v>
      </c>
      <c r="FK176">
        <v>490341</v>
      </c>
      <c r="FL176" t="s">
        <v>158</v>
      </c>
      <c r="FM176">
        <v>486743</v>
      </c>
      <c r="FN176">
        <v>423042</v>
      </c>
      <c r="FO176">
        <v>446344</v>
      </c>
      <c r="FP176">
        <v>1594</v>
      </c>
      <c r="FQ176">
        <v>1491</v>
      </c>
      <c r="FR176">
        <v>646737</v>
      </c>
      <c r="FS176">
        <v>423040</v>
      </c>
      <c r="FT176">
        <v>423040</v>
      </c>
      <c r="FU176">
        <v>1590</v>
      </c>
      <c r="FV176">
        <v>652477</v>
      </c>
      <c r="FW176">
        <v>650978</v>
      </c>
      <c r="FX176">
        <v>653094</v>
      </c>
      <c r="FY176">
        <v>424917</v>
      </c>
      <c r="FZ176">
        <v>446624</v>
      </c>
      <c r="GA176">
        <v>425041</v>
      </c>
      <c r="GB176">
        <v>490341</v>
      </c>
      <c r="GC176">
        <v>488743</v>
      </c>
      <c r="GD176">
        <v>491882</v>
      </c>
      <c r="GE176" t="s">
        <v>158</v>
      </c>
      <c r="GF176">
        <v>652477</v>
      </c>
      <c r="GG176">
        <v>486737</v>
      </c>
      <c r="GH176">
        <v>646736</v>
      </c>
      <c r="GI176">
        <v>540430</v>
      </c>
      <c r="GJ176" t="s">
        <v>172</v>
      </c>
      <c r="GK176">
        <v>12</v>
      </c>
      <c r="GL176">
        <v>30081</v>
      </c>
      <c r="GM176">
        <v>14</v>
      </c>
      <c r="GN176" t="s">
        <v>182</v>
      </c>
      <c r="GO176" t="s">
        <v>166</v>
      </c>
      <c r="GP176">
        <v>1024</v>
      </c>
      <c r="GQ176">
        <v>-190</v>
      </c>
      <c r="GR176">
        <v>264</v>
      </c>
      <c r="GS176">
        <f t="shared" si="142"/>
        <v>14</v>
      </c>
      <c r="GT176" t="str">
        <f t="shared" si="97"/>
        <v>test</v>
      </c>
    </row>
    <row r="177" spans="1:202" x14ac:dyDescent="0.2">
      <c r="A177">
        <v>86</v>
      </c>
      <c r="B177">
        <v>86</v>
      </c>
      <c r="C177">
        <v>2051</v>
      </c>
      <c r="D177">
        <v>2051</v>
      </c>
      <c r="E177" t="s">
        <v>155</v>
      </c>
      <c r="F177" t="s">
        <v>156</v>
      </c>
      <c r="G177" t="s">
        <v>156</v>
      </c>
      <c r="H177" t="s">
        <v>156</v>
      </c>
      <c r="I177">
        <v>0</v>
      </c>
      <c r="J177" t="s">
        <v>157</v>
      </c>
      <c r="K177">
        <v>1</v>
      </c>
      <c r="L177" t="s">
        <v>154</v>
      </c>
      <c r="M177" t="s">
        <v>154</v>
      </c>
      <c r="N177" t="s">
        <v>154</v>
      </c>
      <c r="O177">
        <v>1</v>
      </c>
      <c r="P177" t="s">
        <v>154</v>
      </c>
      <c r="Q177" t="s">
        <v>154</v>
      </c>
      <c r="R177" t="s">
        <v>179</v>
      </c>
      <c r="S177">
        <v>0</v>
      </c>
      <c r="T177">
        <v>4</v>
      </c>
      <c r="U177">
        <v>0</v>
      </c>
      <c r="V177">
        <v>14</v>
      </c>
      <c r="W177">
        <v>14</v>
      </c>
      <c r="X177">
        <v>4</v>
      </c>
      <c r="Y177">
        <v>14</v>
      </c>
      <c r="Z177">
        <v>34</v>
      </c>
      <c r="AA177">
        <v>0</v>
      </c>
      <c r="AB177">
        <v>34</v>
      </c>
      <c r="AC177">
        <v>4</v>
      </c>
      <c r="AD177">
        <v>4</v>
      </c>
      <c r="AE177">
        <v>0</v>
      </c>
      <c r="AF177">
        <v>0</v>
      </c>
      <c r="AG177">
        <v>14</v>
      </c>
      <c r="AH177">
        <v>4</v>
      </c>
      <c r="AI177">
        <v>4</v>
      </c>
      <c r="AJ177">
        <v>0</v>
      </c>
      <c r="AK177">
        <v>14</v>
      </c>
      <c r="AL177">
        <v>14</v>
      </c>
      <c r="AM177">
        <v>49</v>
      </c>
      <c r="AN177">
        <v>4</v>
      </c>
      <c r="AO177">
        <v>4</v>
      </c>
      <c r="AP177">
        <v>4</v>
      </c>
      <c r="AQ177">
        <v>34</v>
      </c>
      <c r="AR177">
        <v>34</v>
      </c>
      <c r="AS177">
        <v>34</v>
      </c>
      <c r="AT177">
        <v>4</v>
      </c>
      <c r="AU177">
        <v>14</v>
      </c>
      <c r="AV177">
        <v>34</v>
      </c>
      <c r="AW177">
        <v>14</v>
      </c>
      <c r="AX177">
        <v>0</v>
      </c>
      <c r="AY177" t="s">
        <v>159</v>
      </c>
      <c r="AZ177">
        <v>-184</v>
      </c>
      <c r="BA177">
        <v>235</v>
      </c>
      <c r="BB177" t="s">
        <v>210</v>
      </c>
      <c r="BC177" t="s">
        <v>161</v>
      </c>
      <c r="BD177" t="b">
        <v>0</v>
      </c>
      <c r="BE177">
        <v>9.16</v>
      </c>
      <c r="BF177" t="b">
        <v>1</v>
      </c>
      <c r="BH177" t="s">
        <v>225</v>
      </c>
      <c r="BI177" t="s">
        <v>211</v>
      </c>
      <c r="BJ177" t="b">
        <v>0</v>
      </c>
      <c r="BK177" t="s">
        <v>163</v>
      </c>
      <c r="BL177" t="b">
        <v>0</v>
      </c>
      <c r="BM177">
        <v>18</v>
      </c>
      <c r="BN177" t="s">
        <v>164</v>
      </c>
      <c r="BO177" t="s">
        <v>165</v>
      </c>
      <c r="BP177" t="s">
        <v>164</v>
      </c>
      <c r="BQ177" t="s">
        <v>166</v>
      </c>
      <c r="BR177">
        <v>768</v>
      </c>
      <c r="BS177" t="s">
        <v>156</v>
      </c>
      <c r="BT177" t="s">
        <v>167</v>
      </c>
      <c r="BU177" t="s">
        <v>180</v>
      </c>
      <c r="BV177" t="s">
        <v>193</v>
      </c>
      <c r="BW177">
        <v>14</v>
      </c>
      <c r="BX177">
        <v>5</v>
      </c>
      <c r="BY177">
        <v>0</v>
      </c>
      <c r="BZ177">
        <v>6</v>
      </c>
      <c r="CA177" t="s">
        <v>226</v>
      </c>
      <c r="CB177" t="s">
        <v>156</v>
      </c>
      <c r="CC177">
        <v>7</v>
      </c>
      <c r="CD177" t="b">
        <v>0</v>
      </c>
      <c r="CE177" t="s">
        <v>168</v>
      </c>
      <c r="CF177" t="s">
        <v>227</v>
      </c>
      <c r="CG177">
        <v>41</v>
      </c>
      <c r="CH177">
        <v>0</v>
      </c>
      <c r="CI177" t="s">
        <v>179</v>
      </c>
      <c r="CJ177" t="s">
        <v>169</v>
      </c>
      <c r="CK177" t="s">
        <v>169</v>
      </c>
      <c r="CL177" t="s">
        <v>169</v>
      </c>
      <c r="CM177" t="s">
        <v>169</v>
      </c>
      <c r="CN177" t="s">
        <v>169</v>
      </c>
      <c r="CO177" t="s">
        <v>179</v>
      </c>
      <c r="CP177" t="s">
        <v>169</v>
      </c>
      <c r="CQ177">
        <v>1</v>
      </c>
      <c r="CR177">
        <v>695</v>
      </c>
      <c r="CS177">
        <f t="shared" si="98"/>
        <v>695</v>
      </c>
      <c r="CT177">
        <f t="shared" ca="1" si="99"/>
        <v>695</v>
      </c>
      <c r="CU177" t="str">
        <f t="shared" si="100"/>
        <v/>
      </c>
      <c r="CV177" t="str">
        <f t="shared" ca="1" si="101"/>
        <v/>
      </c>
      <c r="CW177" t="str">
        <f t="shared" si="102"/>
        <v/>
      </c>
      <c r="CX177" t="str">
        <f t="shared" ca="1" si="103"/>
        <v/>
      </c>
      <c r="CY177" t="str">
        <f t="shared" si="104"/>
        <v/>
      </c>
      <c r="CZ177" t="str">
        <f t="shared" ca="1" si="105"/>
        <v/>
      </c>
      <c r="DA177" t="str">
        <f t="shared" si="106"/>
        <v/>
      </c>
      <c r="DB177" t="str">
        <f t="shared" ca="1" si="107"/>
        <v/>
      </c>
      <c r="DC177" t="str">
        <f t="shared" si="108"/>
        <v/>
      </c>
      <c r="DD177" t="str">
        <f t="shared" ca="1" si="109"/>
        <v/>
      </c>
      <c r="DE177" t="str">
        <f t="shared" si="110"/>
        <v/>
      </c>
      <c r="DF177" t="str">
        <f t="shared" ca="1" si="111"/>
        <v/>
      </c>
      <c r="DG177" t="str">
        <f t="shared" si="112"/>
        <v/>
      </c>
      <c r="DH177" t="str">
        <f t="shared" ca="1" si="113"/>
        <v/>
      </c>
      <c r="DI177" t="str">
        <f t="shared" si="114"/>
        <v/>
      </c>
      <c r="DJ177" t="str">
        <f t="shared" ca="1" si="115"/>
        <v/>
      </c>
      <c r="DK177" t="str">
        <f t="shared" si="116"/>
        <v/>
      </c>
      <c r="DL177" t="str">
        <f t="shared" ca="1" si="117"/>
        <v/>
      </c>
      <c r="DM177" t="str">
        <f t="shared" si="118"/>
        <v/>
      </c>
      <c r="DN177" t="str">
        <f t="shared" ca="1" si="119"/>
        <v/>
      </c>
      <c r="DO177" t="str">
        <f t="shared" si="120"/>
        <v/>
      </c>
      <c r="DP177" t="str">
        <f t="shared" ca="1" si="121"/>
        <v/>
      </c>
      <c r="DQ177" t="str">
        <f t="shared" si="122"/>
        <v/>
      </c>
      <c r="DR177" t="str">
        <f t="shared" ca="1" si="123"/>
        <v/>
      </c>
      <c r="DS177" t="str">
        <f t="shared" si="124"/>
        <v/>
      </c>
      <c r="DT177" t="str">
        <f t="shared" ca="1" si="125"/>
        <v/>
      </c>
      <c r="DU177" t="str">
        <f t="shared" si="126"/>
        <v/>
      </c>
      <c r="DV177" t="str">
        <f t="shared" ca="1" si="127"/>
        <v/>
      </c>
      <c r="DW177" t="str">
        <f t="shared" si="128"/>
        <v/>
      </c>
      <c r="DX177" t="str">
        <f t="shared" ca="1" si="129"/>
        <v/>
      </c>
      <c r="DY177" t="str">
        <f t="shared" si="130"/>
        <v/>
      </c>
      <c r="DZ177" t="str">
        <f t="shared" ca="1" si="131"/>
        <v/>
      </c>
      <c r="EA177" t="str">
        <f t="shared" si="132"/>
        <v/>
      </c>
      <c r="EB177" t="str">
        <f t="shared" ca="1" si="133"/>
        <v/>
      </c>
      <c r="EC177">
        <f t="shared" si="134"/>
        <v>695</v>
      </c>
      <c r="ED177">
        <f t="shared" ca="1" si="135"/>
        <v>695</v>
      </c>
      <c r="EE177" t="str">
        <f t="shared" si="136"/>
        <v/>
      </c>
      <c r="EF177" t="str">
        <f t="shared" ca="1" si="137"/>
        <v/>
      </c>
      <c r="EG177" t="str">
        <f t="shared" si="138"/>
        <v/>
      </c>
      <c r="EH177" t="str">
        <f t="shared" ca="1" si="139"/>
        <v/>
      </c>
      <c r="EI177" t="str">
        <f t="shared" si="140"/>
        <v/>
      </c>
      <c r="EJ177" t="str">
        <f t="shared" ca="1" si="141"/>
        <v/>
      </c>
      <c r="EK177">
        <f t="shared" ca="1" si="143"/>
        <v>695</v>
      </c>
      <c r="EL177">
        <v>695</v>
      </c>
      <c r="EM177">
        <v>43855</v>
      </c>
      <c r="EN177">
        <v>4678</v>
      </c>
      <c r="EO177">
        <v>1874</v>
      </c>
      <c r="EP177">
        <v>279</v>
      </c>
      <c r="EQ177">
        <v>128714</v>
      </c>
      <c r="ER177">
        <v>695</v>
      </c>
      <c r="ES177">
        <v>21300</v>
      </c>
      <c r="ET177">
        <v>1540</v>
      </c>
      <c r="EU177">
        <v>2</v>
      </c>
      <c r="EV177" t="s">
        <v>156</v>
      </c>
      <c r="EW177">
        <v>1024</v>
      </c>
      <c r="EX177">
        <v>2</v>
      </c>
      <c r="EY177">
        <v>48000</v>
      </c>
      <c r="EZ177">
        <v>-16</v>
      </c>
      <c r="FA177" t="s">
        <v>170</v>
      </c>
      <c r="FB177">
        <v>2</v>
      </c>
      <c r="FC177" t="s">
        <v>199</v>
      </c>
      <c r="FD177">
        <v>496574</v>
      </c>
      <c r="FE177">
        <v>491893</v>
      </c>
      <c r="FF177">
        <v>130330</v>
      </c>
      <c r="FG177">
        <v>653868</v>
      </c>
      <c r="FH177">
        <v>655358</v>
      </c>
      <c r="FI177">
        <v>491883</v>
      </c>
      <c r="FJ177">
        <v>653868</v>
      </c>
      <c r="FK177">
        <v>490341</v>
      </c>
      <c r="FL177" t="s">
        <v>158</v>
      </c>
      <c r="FM177">
        <v>486743</v>
      </c>
      <c r="FN177">
        <v>423042</v>
      </c>
      <c r="FO177">
        <v>446344</v>
      </c>
      <c r="FP177">
        <v>1594</v>
      </c>
      <c r="FQ177">
        <v>1491</v>
      </c>
      <c r="FR177">
        <v>653113</v>
      </c>
      <c r="FS177">
        <v>423040</v>
      </c>
      <c r="FT177">
        <v>423040</v>
      </c>
      <c r="FU177">
        <v>1590</v>
      </c>
      <c r="FV177">
        <v>659070</v>
      </c>
      <c r="FW177">
        <v>657358</v>
      </c>
      <c r="FX177">
        <v>659766</v>
      </c>
      <c r="FY177">
        <v>424917</v>
      </c>
      <c r="FZ177">
        <v>446624</v>
      </c>
      <c r="GA177">
        <v>425041</v>
      </c>
      <c r="GB177">
        <v>490341</v>
      </c>
      <c r="GC177">
        <v>488743</v>
      </c>
      <c r="GD177">
        <v>491882</v>
      </c>
      <c r="GE177" t="s">
        <v>158</v>
      </c>
      <c r="GF177">
        <v>659070</v>
      </c>
      <c r="GG177">
        <v>486737</v>
      </c>
      <c r="GH177">
        <v>653111</v>
      </c>
      <c r="GI177">
        <v>540430</v>
      </c>
      <c r="GJ177" t="s">
        <v>172</v>
      </c>
      <c r="GK177">
        <v>13</v>
      </c>
      <c r="GL177">
        <v>30776</v>
      </c>
      <c r="GM177">
        <v>15</v>
      </c>
      <c r="GN177" t="s">
        <v>182</v>
      </c>
      <c r="GO177" t="s">
        <v>166</v>
      </c>
      <c r="GP177">
        <v>1024</v>
      </c>
      <c r="GQ177">
        <v>-190</v>
      </c>
      <c r="GR177">
        <v>264</v>
      </c>
      <c r="GS177">
        <f t="shared" si="142"/>
        <v>15</v>
      </c>
      <c r="GT177" t="str">
        <f t="shared" si="97"/>
        <v>test</v>
      </c>
    </row>
    <row r="178" spans="1:202" x14ac:dyDescent="0.2">
      <c r="A178">
        <v>87</v>
      </c>
      <c r="B178">
        <v>87</v>
      </c>
      <c r="C178">
        <v>1964</v>
      </c>
      <c r="D178">
        <v>1964</v>
      </c>
      <c r="E178" t="s">
        <v>155</v>
      </c>
      <c r="F178" t="s">
        <v>156</v>
      </c>
      <c r="G178" t="s">
        <v>156</v>
      </c>
      <c r="H178" t="s">
        <v>156</v>
      </c>
      <c r="I178">
        <v>0</v>
      </c>
      <c r="J178" t="s">
        <v>157</v>
      </c>
      <c r="K178">
        <v>1</v>
      </c>
      <c r="L178" t="s">
        <v>154</v>
      </c>
      <c r="M178" t="s">
        <v>154</v>
      </c>
      <c r="N178" t="s">
        <v>154</v>
      </c>
      <c r="O178">
        <v>1</v>
      </c>
      <c r="P178" t="s">
        <v>154</v>
      </c>
      <c r="Q178" t="s">
        <v>154</v>
      </c>
      <c r="R178" t="s">
        <v>183</v>
      </c>
      <c r="S178">
        <v>0</v>
      </c>
      <c r="T178">
        <v>4</v>
      </c>
      <c r="U178">
        <v>0</v>
      </c>
      <c r="V178">
        <v>15</v>
      </c>
      <c r="W178">
        <v>15</v>
      </c>
      <c r="X178">
        <v>4</v>
      </c>
      <c r="Y178">
        <v>15</v>
      </c>
      <c r="Z178">
        <v>34</v>
      </c>
      <c r="AA178">
        <v>0</v>
      </c>
      <c r="AB178">
        <v>34</v>
      </c>
      <c r="AC178">
        <v>4</v>
      </c>
      <c r="AD178">
        <v>4</v>
      </c>
      <c r="AE178">
        <v>0</v>
      </c>
      <c r="AF178">
        <v>0</v>
      </c>
      <c r="AG178">
        <v>15</v>
      </c>
      <c r="AH178">
        <v>4</v>
      </c>
      <c r="AI178">
        <v>4</v>
      </c>
      <c r="AJ178">
        <v>0</v>
      </c>
      <c r="AK178">
        <v>15</v>
      </c>
      <c r="AL178">
        <v>15</v>
      </c>
      <c r="AM178">
        <v>50</v>
      </c>
      <c r="AN178">
        <v>4</v>
      </c>
      <c r="AO178">
        <v>4</v>
      </c>
      <c r="AP178">
        <v>4</v>
      </c>
      <c r="AQ178">
        <v>34</v>
      </c>
      <c r="AR178">
        <v>34</v>
      </c>
      <c r="AS178">
        <v>34</v>
      </c>
      <c r="AT178">
        <v>4</v>
      </c>
      <c r="AU178">
        <v>15</v>
      </c>
      <c r="AV178">
        <v>34</v>
      </c>
      <c r="AW178">
        <v>15</v>
      </c>
      <c r="AX178">
        <v>0</v>
      </c>
      <c r="AY178" t="s">
        <v>159</v>
      </c>
      <c r="AZ178">
        <v>-184</v>
      </c>
      <c r="BA178">
        <v>235</v>
      </c>
      <c r="BB178" t="s">
        <v>210</v>
      </c>
      <c r="BC178" t="s">
        <v>161</v>
      </c>
      <c r="BD178" t="b">
        <v>0</v>
      </c>
      <c r="BE178" t="s">
        <v>164</v>
      </c>
      <c r="BF178" t="b">
        <v>1</v>
      </c>
      <c r="BH178" t="s">
        <v>225</v>
      </c>
      <c r="BI178" t="s">
        <v>211</v>
      </c>
      <c r="BJ178" t="b">
        <v>0</v>
      </c>
      <c r="BK178" t="s">
        <v>163</v>
      </c>
      <c r="BL178" t="b">
        <v>0</v>
      </c>
      <c r="BM178">
        <v>18</v>
      </c>
      <c r="BN178" t="s">
        <v>164</v>
      </c>
      <c r="BO178" t="s">
        <v>165</v>
      </c>
      <c r="BP178" t="s">
        <v>164</v>
      </c>
      <c r="BQ178" t="s">
        <v>166</v>
      </c>
      <c r="BR178">
        <v>768</v>
      </c>
      <c r="BS178" t="s">
        <v>156</v>
      </c>
      <c r="BT178" t="s">
        <v>167</v>
      </c>
      <c r="BU178" t="s">
        <v>188</v>
      </c>
      <c r="BV178" t="s">
        <v>192</v>
      </c>
      <c r="BW178">
        <v>15</v>
      </c>
      <c r="BX178">
        <v>5</v>
      </c>
      <c r="BY178">
        <v>0</v>
      </c>
      <c r="BZ178">
        <v>6</v>
      </c>
      <c r="CA178" t="s">
        <v>226</v>
      </c>
      <c r="CB178" t="s">
        <v>156</v>
      </c>
      <c r="CC178">
        <v>7</v>
      </c>
      <c r="CD178" t="b">
        <v>0</v>
      </c>
      <c r="CE178" t="s">
        <v>168</v>
      </c>
      <c r="CF178" t="s">
        <v>227</v>
      </c>
      <c r="CG178">
        <v>84</v>
      </c>
      <c r="CH178">
        <v>0</v>
      </c>
      <c r="CI178" t="s">
        <v>183</v>
      </c>
      <c r="CJ178" t="s">
        <v>169</v>
      </c>
      <c r="CK178" t="s">
        <v>169</v>
      </c>
      <c r="CL178" t="s">
        <v>169</v>
      </c>
      <c r="CM178" t="s">
        <v>169</v>
      </c>
      <c r="CN178" t="s">
        <v>169</v>
      </c>
      <c r="CO178" t="s">
        <v>183</v>
      </c>
      <c r="CP178" t="s">
        <v>169</v>
      </c>
      <c r="CQ178">
        <v>1</v>
      </c>
      <c r="CR178">
        <v>649</v>
      </c>
      <c r="CS178" t="str">
        <f t="shared" si="98"/>
        <v/>
      </c>
      <c r="CT178" t="str">
        <f t="shared" ca="1" si="99"/>
        <v/>
      </c>
      <c r="CU178" t="str">
        <f t="shared" si="100"/>
        <v/>
      </c>
      <c r="CV178" t="str">
        <f t="shared" ca="1" si="101"/>
        <v/>
      </c>
      <c r="CW178" t="str">
        <f t="shared" si="102"/>
        <v/>
      </c>
      <c r="CX178" t="str">
        <f t="shared" ca="1" si="103"/>
        <v/>
      </c>
      <c r="CY178" t="str">
        <f t="shared" si="104"/>
        <v/>
      </c>
      <c r="CZ178" t="str">
        <f t="shared" ca="1" si="105"/>
        <v/>
      </c>
      <c r="DA178" t="str">
        <f t="shared" si="106"/>
        <v/>
      </c>
      <c r="DB178" t="str">
        <f t="shared" ca="1" si="107"/>
        <v/>
      </c>
      <c r="DC178" t="str">
        <f t="shared" si="108"/>
        <v/>
      </c>
      <c r="DD178" t="str">
        <f t="shared" ca="1" si="109"/>
        <v/>
      </c>
      <c r="DE178" t="str">
        <f t="shared" si="110"/>
        <v/>
      </c>
      <c r="DF178" t="str">
        <f t="shared" ca="1" si="111"/>
        <v/>
      </c>
      <c r="DG178" t="str">
        <f t="shared" si="112"/>
        <v/>
      </c>
      <c r="DH178" t="str">
        <f t="shared" ca="1" si="113"/>
        <v/>
      </c>
      <c r="DI178" t="str">
        <f t="shared" si="114"/>
        <v/>
      </c>
      <c r="DJ178" t="str">
        <f t="shared" ca="1" si="115"/>
        <v/>
      </c>
      <c r="DK178" t="str">
        <f t="shared" si="116"/>
        <v/>
      </c>
      <c r="DL178" t="str">
        <f t="shared" ca="1" si="117"/>
        <v/>
      </c>
      <c r="DM178" t="str">
        <f t="shared" si="118"/>
        <v/>
      </c>
      <c r="DN178" t="str">
        <f t="shared" ca="1" si="119"/>
        <v/>
      </c>
      <c r="DO178" t="str">
        <f t="shared" si="120"/>
        <v/>
      </c>
      <c r="DP178" t="str">
        <f t="shared" ca="1" si="121"/>
        <v/>
      </c>
      <c r="DQ178" t="str">
        <f t="shared" si="122"/>
        <v/>
      </c>
      <c r="DR178" t="str">
        <f t="shared" ca="1" si="123"/>
        <v/>
      </c>
      <c r="DS178" t="str">
        <f t="shared" si="124"/>
        <v/>
      </c>
      <c r="DT178" t="str">
        <f t="shared" ca="1" si="125"/>
        <v/>
      </c>
      <c r="DU178" t="str">
        <f t="shared" si="126"/>
        <v/>
      </c>
      <c r="DV178" t="str">
        <f t="shared" ca="1" si="127"/>
        <v/>
      </c>
      <c r="DW178" t="str">
        <f t="shared" si="128"/>
        <v/>
      </c>
      <c r="DX178" t="str">
        <f t="shared" ca="1" si="129"/>
        <v/>
      </c>
      <c r="DY178" t="str">
        <f t="shared" si="130"/>
        <v/>
      </c>
      <c r="DZ178" t="str">
        <f t="shared" ca="1" si="131"/>
        <v/>
      </c>
      <c r="EA178" t="str">
        <f t="shared" si="132"/>
        <v/>
      </c>
      <c r="EB178" t="str">
        <f t="shared" ca="1" si="133"/>
        <v/>
      </c>
      <c r="EC178" t="str">
        <f t="shared" si="134"/>
        <v/>
      </c>
      <c r="ED178" t="str">
        <f t="shared" ca="1" si="135"/>
        <v/>
      </c>
      <c r="EE178" t="str">
        <f t="shared" si="136"/>
        <v/>
      </c>
      <c r="EF178" t="str">
        <f t="shared" ca="1" si="137"/>
        <v/>
      </c>
      <c r="EG178" t="str">
        <f t="shared" si="138"/>
        <v/>
      </c>
      <c r="EH178" t="str">
        <f t="shared" ca="1" si="139"/>
        <v/>
      </c>
      <c r="EI178" t="str">
        <f t="shared" si="140"/>
        <v/>
      </c>
      <c r="EJ178" t="str">
        <f t="shared" ca="1" si="141"/>
        <v/>
      </c>
      <c r="EK178" t="str">
        <f t="shared" ca="1" si="143"/>
        <v/>
      </c>
      <c r="EL178" t="s">
        <v>924</v>
      </c>
      <c r="EM178">
        <v>43855</v>
      </c>
      <c r="EN178">
        <v>4678</v>
      </c>
      <c r="EO178">
        <v>1874</v>
      </c>
      <c r="EP178">
        <v>279</v>
      </c>
      <c r="EQ178">
        <v>128714</v>
      </c>
      <c r="ER178">
        <v>649</v>
      </c>
      <c r="ES178">
        <v>21300</v>
      </c>
      <c r="ET178">
        <v>1540</v>
      </c>
      <c r="EU178">
        <v>2</v>
      </c>
      <c r="EV178" t="s">
        <v>156</v>
      </c>
      <c r="EW178">
        <v>1024</v>
      </c>
      <c r="EX178">
        <v>2</v>
      </c>
      <c r="EY178">
        <v>48000</v>
      </c>
      <c r="EZ178">
        <v>-16</v>
      </c>
      <c r="FA178" t="s">
        <v>170</v>
      </c>
      <c r="FB178">
        <v>2</v>
      </c>
      <c r="FC178" t="s">
        <v>199</v>
      </c>
      <c r="FD178">
        <v>496574</v>
      </c>
      <c r="FE178">
        <v>491893</v>
      </c>
      <c r="FF178">
        <v>130330</v>
      </c>
      <c r="FG178">
        <v>660536</v>
      </c>
      <c r="FH178">
        <v>661842</v>
      </c>
      <c r="FI178">
        <v>491883</v>
      </c>
      <c r="FJ178">
        <v>660536</v>
      </c>
      <c r="FK178">
        <v>490341</v>
      </c>
      <c r="FL178" t="s">
        <v>158</v>
      </c>
      <c r="FM178">
        <v>486743</v>
      </c>
      <c r="FN178">
        <v>423042</v>
      </c>
      <c r="FO178">
        <v>446344</v>
      </c>
      <c r="FP178">
        <v>1594</v>
      </c>
      <c r="FQ178">
        <v>1491</v>
      </c>
      <c r="FR178">
        <v>659782</v>
      </c>
      <c r="FS178">
        <v>423040</v>
      </c>
      <c r="FT178">
        <v>423040</v>
      </c>
      <c r="FU178">
        <v>1590</v>
      </c>
      <c r="FV178">
        <v>665576</v>
      </c>
      <c r="FW178">
        <v>663842</v>
      </c>
      <c r="FX178">
        <v>666226</v>
      </c>
      <c r="FY178">
        <v>424917</v>
      </c>
      <c r="FZ178">
        <v>446624</v>
      </c>
      <c r="GA178">
        <v>425041</v>
      </c>
      <c r="GB178">
        <v>490341</v>
      </c>
      <c r="GC178">
        <v>488743</v>
      </c>
      <c r="GD178">
        <v>491882</v>
      </c>
      <c r="GE178" t="s">
        <v>158</v>
      </c>
      <c r="GF178">
        <v>665576</v>
      </c>
      <c r="GG178">
        <v>486737</v>
      </c>
      <c r="GH178">
        <v>659781</v>
      </c>
      <c r="GI178">
        <v>540430</v>
      </c>
      <c r="GJ178" t="s">
        <v>172</v>
      </c>
      <c r="GK178">
        <v>14</v>
      </c>
      <c r="GL178">
        <v>31425</v>
      </c>
      <c r="GM178">
        <v>16</v>
      </c>
      <c r="GN178" t="s">
        <v>185</v>
      </c>
      <c r="GO178" t="s">
        <v>166</v>
      </c>
      <c r="GP178">
        <v>1024</v>
      </c>
      <c r="GQ178">
        <v>-190</v>
      </c>
      <c r="GR178">
        <v>264</v>
      </c>
      <c r="GS178">
        <f t="shared" si="142"/>
        <v>16</v>
      </c>
      <c r="GT178" t="str">
        <f t="shared" si="97"/>
        <v>test</v>
      </c>
    </row>
    <row r="179" spans="1:202" x14ac:dyDescent="0.2">
      <c r="A179">
        <v>88</v>
      </c>
      <c r="B179">
        <v>88</v>
      </c>
      <c r="C179">
        <v>1848</v>
      </c>
      <c r="D179">
        <v>1848</v>
      </c>
      <c r="E179" t="s">
        <v>155</v>
      </c>
      <c r="F179" t="s">
        <v>156</v>
      </c>
      <c r="G179" t="s">
        <v>156</v>
      </c>
      <c r="H179" t="s">
        <v>156</v>
      </c>
      <c r="I179">
        <v>0</v>
      </c>
      <c r="J179" t="s">
        <v>157</v>
      </c>
      <c r="K179">
        <v>1</v>
      </c>
      <c r="L179" t="s">
        <v>154</v>
      </c>
      <c r="M179" t="s">
        <v>154</v>
      </c>
      <c r="N179" t="s">
        <v>154</v>
      </c>
      <c r="O179">
        <v>1</v>
      </c>
      <c r="P179" t="s">
        <v>154</v>
      </c>
      <c r="Q179" t="s">
        <v>154</v>
      </c>
      <c r="R179" t="s">
        <v>179</v>
      </c>
      <c r="S179">
        <v>0</v>
      </c>
      <c r="T179">
        <v>4</v>
      </c>
      <c r="U179">
        <v>0</v>
      </c>
      <c r="V179">
        <v>16</v>
      </c>
      <c r="W179">
        <v>16</v>
      </c>
      <c r="X179">
        <v>4</v>
      </c>
      <c r="Y179">
        <v>16</v>
      </c>
      <c r="Z179">
        <v>34</v>
      </c>
      <c r="AA179">
        <v>0</v>
      </c>
      <c r="AB179">
        <v>34</v>
      </c>
      <c r="AC179">
        <v>4</v>
      </c>
      <c r="AD179">
        <v>4</v>
      </c>
      <c r="AE179">
        <v>0</v>
      </c>
      <c r="AF179">
        <v>0</v>
      </c>
      <c r="AG179">
        <v>16</v>
      </c>
      <c r="AH179">
        <v>4</v>
      </c>
      <c r="AI179">
        <v>4</v>
      </c>
      <c r="AJ179">
        <v>0</v>
      </c>
      <c r="AK179">
        <v>16</v>
      </c>
      <c r="AL179">
        <v>16</v>
      </c>
      <c r="AM179">
        <v>51</v>
      </c>
      <c r="AN179">
        <v>4</v>
      </c>
      <c r="AO179">
        <v>4</v>
      </c>
      <c r="AP179">
        <v>4</v>
      </c>
      <c r="AQ179">
        <v>34</v>
      </c>
      <c r="AR179">
        <v>34</v>
      </c>
      <c r="AS179">
        <v>34</v>
      </c>
      <c r="AT179">
        <v>4</v>
      </c>
      <c r="AU179">
        <v>16</v>
      </c>
      <c r="AV179">
        <v>34</v>
      </c>
      <c r="AW179">
        <v>16</v>
      </c>
      <c r="AX179">
        <v>0</v>
      </c>
      <c r="AY179" t="s">
        <v>159</v>
      </c>
      <c r="AZ179">
        <v>-184</v>
      </c>
      <c r="BA179">
        <v>235</v>
      </c>
      <c r="BB179" t="s">
        <v>210</v>
      </c>
      <c r="BC179" t="s">
        <v>161</v>
      </c>
      <c r="BD179" t="b">
        <v>0</v>
      </c>
      <c r="BE179">
        <v>10</v>
      </c>
      <c r="BF179" t="b">
        <v>1</v>
      </c>
      <c r="BH179" t="s">
        <v>225</v>
      </c>
      <c r="BI179" t="s">
        <v>211</v>
      </c>
      <c r="BJ179" t="b">
        <v>0</v>
      </c>
      <c r="BK179" t="s">
        <v>163</v>
      </c>
      <c r="BL179" t="b">
        <v>0</v>
      </c>
      <c r="BM179">
        <v>18</v>
      </c>
      <c r="BN179" t="s">
        <v>164</v>
      </c>
      <c r="BO179" t="s">
        <v>165</v>
      </c>
      <c r="BP179" t="s">
        <v>164</v>
      </c>
      <c r="BQ179" t="s">
        <v>166</v>
      </c>
      <c r="BR179">
        <v>768</v>
      </c>
      <c r="BS179" t="s">
        <v>156</v>
      </c>
      <c r="BT179" t="s">
        <v>167</v>
      </c>
      <c r="BU179" t="s">
        <v>176</v>
      </c>
      <c r="BV179" t="s">
        <v>181</v>
      </c>
      <c r="BW179">
        <v>16</v>
      </c>
      <c r="BX179">
        <v>5</v>
      </c>
      <c r="BY179">
        <v>0</v>
      </c>
      <c r="BZ179">
        <v>6</v>
      </c>
      <c r="CA179" t="s">
        <v>226</v>
      </c>
      <c r="CB179" t="s">
        <v>156</v>
      </c>
      <c r="CC179">
        <v>7</v>
      </c>
      <c r="CD179" t="b">
        <v>0</v>
      </c>
      <c r="CE179" t="s">
        <v>168</v>
      </c>
      <c r="CF179" t="s">
        <v>227</v>
      </c>
      <c r="CG179">
        <v>29</v>
      </c>
      <c r="CH179">
        <v>0</v>
      </c>
      <c r="CI179" t="s">
        <v>179</v>
      </c>
      <c r="CJ179" t="s">
        <v>169</v>
      </c>
      <c r="CK179" t="s">
        <v>169</v>
      </c>
      <c r="CL179" t="s">
        <v>169</v>
      </c>
      <c r="CM179" t="s">
        <v>169</v>
      </c>
      <c r="CN179" t="s">
        <v>169</v>
      </c>
      <c r="CO179" t="s">
        <v>179</v>
      </c>
      <c r="CP179" t="s">
        <v>169</v>
      </c>
      <c r="CQ179">
        <v>1</v>
      </c>
      <c r="CR179">
        <v>4</v>
      </c>
      <c r="CS179">
        <f t="shared" si="98"/>
        <v>4</v>
      </c>
      <c r="CT179">
        <f t="shared" ca="1" si="99"/>
        <v>4</v>
      </c>
      <c r="CU179" t="str">
        <f t="shared" si="100"/>
        <v/>
      </c>
      <c r="CV179" t="str">
        <f t="shared" ca="1" si="101"/>
        <v/>
      </c>
      <c r="CW179" t="str">
        <f t="shared" si="102"/>
        <v/>
      </c>
      <c r="CX179" t="str">
        <f t="shared" ca="1" si="103"/>
        <v/>
      </c>
      <c r="CY179" t="str">
        <f t="shared" si="104"/>
        <v/>
      </c>
      <c r="CZ179" t="str">
        <f t="shared" ca="1" si="105"/>
        <v/>
      </c>
      <c r="DA179" t="str">
        <f t="shared" si="106"/>
        <v/>
      </c>
      <c r="DB179" t="str">
        <f t="shared" ca="1" si="107"/>
        <v/>
      </c>
      <c r="DC179" t="str">
        <f t="shared" si="108"/>
        <v/>
      </c>
      <c r="DD179" t="str">
        <f t="shared" ca="1" si="109"/>
        <v/>
      </c>
      <c r="DE179" t="str">
        <f t="shared" si="110"/>
        <v/>
      </c>
      <c r="DF179" t="str">
        <f t="shared" ca="1" si="111"/>
        <v/>
      </c>
      <c r="DG179" t="str">
        <f t="shared" si="112"/>
        <v/>
      </c>
      <c r="DH179" t="str">
        <f t="shared" ca="1" si="113"/>
        <v/>
      </c>
      <c r="DI179" t="str">
        <f t="shared" si="114"/>
        <v/>
      </c>
      <c r="DJ179" t="str">
        <f t="shared" ca="1" si="115"/>
        <v/>
      </c>
      <c r="DK179" t="str">
        <f t="shared" si="116"/>
        <v/>
      </c>
      <c r="DL179" t="str">
        <f t="shared" ca="1" si="117"/>
        <v/>
      </c>
      <c r="DM179" t="str">
        <f t="shared" si="118"/>
        <v/>
      </c>
      <c r="DN179" t="str">
        <f t="shared" ca="1" si="119"/>
        <v/>
      </c>
      <c r="DO179" t="str">
        <f t="shared" si="120"/>
        <v/>
      </c>
      <c r="DP179" t="str">
        <f t="shared" ca="1" si="121"/>
        <v/>
      </c>
      <c r="DQ179" t="str">
        <f t="shared" si="122"/>
        <v/>
      </c>
      <c r="DR179" t="str">
        <f t="shared" ca="1" si="123"/>
        <v/>
      </c>
      <c r="DS179" t="str">
        <f t="shared" si="124"/>
        <v/>
      </c>
      <c r="DT179" t="str">
        <f t="shared" ca="1" si="125"/>
        <v/>
      </c>
      <c r="DU179" t="str">
        <f t="shared" si="126"/>
        <v/>
      </c>
      <c r="DV179" t="str">
        <f t="shared" ca="1" si="127"/>
        <v/>
      </c>
      <c r="DW179" t="str">
        <f t="shared" si="128"/>
        <v/>
      </c>
      <c r="DX179" t="str">
        <f t="shared" ca="1" si="129"/>
        <v/>
      </c>
      <c r="DY179" t="str">
        <f t="shared" si="130"/>
        <v/>
      </c>
      <c r="DZ179" t="str">
        <f t="shared" ca="1" si="131"/>
        <v/>
      </c>
      <c r="EA179" t="str">
        <f t="shared" si="132"/>
        <v/>
      </c>
      <c r="EB179" t="str">
        <f t="shared" ca="1" si="133"/>
        <v/>
      </c>
      <c r="EC179" t="str">
        <f t="shared" si="134"/>
        <v/>
      </c>
      <c r="ED179" t="str">
        <f t="shared" ca="1" si="135"/>
        <v/>
      </c>
      <c r="EE179">
        <f t="shared" si="136"/>
        <v>4</v>
      </c>
      <c r="EF179">
        <f t="shared" ca="1" si="137"/>
        <v>4</v>
      </c>
      <c r="EG179" t="str">
        <f t="shared" si="138"/>
        <v/>
      </c>
      <c r="EH179" t="str">
        <f t="shared" ca="1" si="139"/>
        <v/>
      </c>
      <c r="EI179" t="str">
        <f t="shared" si="140"/>
        <v/>
      </c>
      <c r="EJ179" t="str">
        <f t="shared" ca="1" si="141"/>
        <v/>
      </c>
      <c r="EK179">
        <f t="shared" ca="1" si="143"/>
        <v>4</v>
      </c>
      <c r="EL179">
        <v>4</v>
      </c>
      <c r="EM179">
        <v>43855</v>
      </c>
      <c r="EN179">
        <v>4678</v>
      </c>
      <c r="EO179">
        <v>1874</v>
      </c>
      <c r="EP179">
        <v>279</v>
      </c>
      <c r="EQ179">
        <v>128714</v>
      </c>
      <c r="ER179">
        <v>4</v>
      </c>
      <c r="ES179">
        <v>21300</v>
      </c>
      <c r="ET179">
        <v>1540</v>
      </c>
      <c r="EU179">
        <v>2</v>
      </c>
      <c r="EV179" t="s">
        <v>156</v>
      </c>
      <c r="EW179">
        <v>1024</v>
      </c>
      <c r="EX179">
        <v>2</v>
      </c>
      <c r="EY179">
        <v>48000</v>
      </c>
      <c r="EZ179">
        <v>-16</v>
      </c>
      <c r="FA179" t="s">
        <v>170</v>
      </c>
      <c r="FB179">
        <v>2</v>
      </c>
      <c r="FC179" t="s">
        <v>199</v>
      </c>
      <c r="FD179">
        <v>496574</v>
      </c>
      <c r="FE179">
        <v>491893</v>
      </c>
      <c r="FF179">
        <v>130330</v>
      </c>
      <c r="FG179">
        <v>666999</v>
      </c>
      <c r="FH179">
        <v>668499</v>
      </c>
      <c r="FI179">
        <v>491883</v>
      </c>
      <c r="FJ179">
        <v>666999</v>
      </c>
      <c r="FK179">
        <v>490341</v>
      </c>
      <c r="FL179" t="s">
        <v>158</v>
      </c>
      <c r="FM179">
        <v>486743</v>
      </c>
      <c r="FN179">
        <v>423042</v>
      </c>
      <c r="FO179">
        <v>446344</v>
      </c>
      <c r="FP179">
        <v>1594</v>
      </c>
      <c r="FQ179">
        <v>1491</v>
      </c>
      <c r="FR179">
        <v>666245</v>
      </c>
      <c r="FS179">
        <v>423040</v>
      </c>
      <c r="FT179">
        <v>423040</v>
      </c>
      <c r="FU179">
        <v>1590</v>
      </c>
      <c r="FV179">
        <v>672082</v>
      </c>
      <c r="FW179">
        <v>670499</v>
      </c>
      <c r="FX179">
        <v>672087</v>
      </c>
      <c r="FY179">
        <v>424917</v>
      </c>
      <c r="FZ179">
        <v>446624</v>
      </c>
      <c r="GA179">
        <v>425041</v>
      </c>
      <c r="GB179">
        <v>490341</v>
      </c>
      <c r="GC179">
        <v>488743</v>
      </c>
      <c r="GD179">
        <v>491882</v>
      </c>
      <c r="GE179" t="s">
        <v>158</v>
      </c>
      <c r="GF179">
        <v>672082</v>
      </c>
      <c r="GG179">
        <v>486737</v>
      </c>
      <c r="GH179">
        <v>666243</v>
      </c>
      <c r="GI179">
        <v>540430</v>
      </c>
      <c r="GJ179" t="s">
        <v>172</v>
      </c>
      <c r="GK179">
        <v>15</v>
      </c>
      <c r="GL179">
        <v>31429</v>
      </c>
      <c r="GM179">
        <v>17</v>
      </c>
      <c r="GN179" t="s">
        <v>182</v>
      </c>
      <c r="GO179" t="s">
        <v>166</v>
      </c>
      <c r="GP179">
        <v>1024</v>
      </c>
      <c r="GQ179">
        <v>-190</v>
      </c>
      <c r="GR179">
        <v>264</v>
      </c>
      <c r="GS179">
        <f t="shared" si="142"/>
        <v>17</v>
      </c>
      <c r="GT179" t="str">
        <f t="shared" si="97"/>
        <v>test</v>
      </c>
    </row>
    <row r="180" spans="1:202" x14ac:dyDescent="0.2">
      <c r="A180">
        <v>88</v>
      </c>
      <c r="B180">
        <v>88</v>
      </c>
      <c r="C180">
        <v>1751</v>
      </c>
      <c r="D180">
        <v>1751</v>
      </c>
      <c r="E180" t="s">
        <v>155</v>
      </c>
      <c r="F180" t="s">
        <v>156</v>
      </c>
      <c r="G180" t="s">
        <v>156</v>
      </c>
      <c r="H180" t="s">
        <v>156</v>
      </c>
      <c r="I180">
        <v>0</v>
      </c>
      <c r="J180" t="s">
        <v>157</v>
      </c>
      <c r="K180">
        <v>1</v>
      </c>
      <c r="L180" t="s">
        <v>154</v>
      </c>
      <c r="M180" t="s">
        <v>154</v>
      </c>
      <c r="N180" t="s">
        <v>154</v>
      </c>
      <c r="O180">
        <v>1</v>
      </c>
      <c r="P180" t="s">
        <v>154</v>
      </c>
      <c r="Q180" t="s">
        <v>154</v>
      </c>
      <c r="R180" t="s">
        <v>179</v>
      </c>
      <c r="S180">
        <v>0</v>
      </c>
      <c r="T180">
        <v>4</v>
      </c>
      <c r="U180">
        <v>0</v>
      </c>
      <c r="V180">
        <v>17</v>
      </c>
      <c r="W180">
        <v>17</v>
      </c>
      <c r="X180">
        <v>4</v>
      </c>
      <c r="Y180">
        <v>17</v>
      </c>
      <c r="Z180">
        <v>34</v>
      </c>
      <c r="AA180">
        <v>0</v>
      </c>
      <c r="AB180">
        <v>34</v>
      </c>
      <c r="AC180">
        <v>4</v>
      </c>
      <c r="AD180">
        <v>4</v>
      </c>
      <c r="AE180">
        <v>0</v>
      </c>
      <c r="AF180">
        <v>0</v>
      </c>
      <c r="AG180">
        <v>17</v>
      </c>
      <c r="AH180">
        <v>4</v>
      </c>
      <c r="AI180">
        <v>4</v>
      </c>
      <c r="AJ180">
        <v>0</v>
      </c>
      <c r="AK180">
        <v>17</v>
      </c>
      <c r="AL180">
        <v>17</v>
      </c>
      <c r="AM180">
        <v>52</v>
      </c>
      <c r="AN180">
        <v>4</v>
      </c>
      <c r="AO180">
        <v>4</v>
      </c>
      <c r="AP180">
        <v>4</v>
      </c>
      <c r="AQ180">
        <v>34</v>
      </c>
      <c r="AR180">
        <v>34</v>
      </c>
      <c r="AS180">
        <v>34</v>
      </c>
      <c r="AT180">
        <v>4</v>
      </c>
      <c r="AU180">
        <v>17</v>
      </c>
      <c r="AV180">
        <v>34</v>
      </c>
      <c r="AW180">
        <v>17</v>
      </c>
      <c r="AX180">
        <v>0</v>
      </c>
      <c r="AY180" t="s">
        <v>159</v>
      </c>
      <c r="AZ180">
        <v>-184</v>
      </c>
      <c r="BA180">
        <v>235</v>
      </c>
      <c r="BB180" t="s">
        <v>210</v>
      </c>
      <c r="BC180" t="s">
        <v>161</v>
      </c>
      <c r="BD180" t="b">
        <v>0</v>
      </c>
      <c r="BE180">
        <v>5.53</v>
      </c>
      <c r="BF180" t="b">
        <v>1</v>
      </c>
      <c r="BH180" t="s">
        <v>225</v>
      </c>
      <c r="BI180" t="s">
        <v>211</v>
      </c>
      <c r="BJ180" t="b">
        <v>0</v>
      </c>
      <c r="BK180" t="s">
        <v>163</v>
      </c>
      <c r="BL180" t="b">
        <v>0</v>
      </c>
      <c r="BM180">
        <v>18</v>
      </c>
      <c r="BN180" t="s">
        <v>164</v>
      </c>
      <c r="BO180" t="s">
        <v>165</v>
      </c>
      <c r="BP180" t="s">
        <v>164</v>
      </c>
      <c r="BQ180" t="s">
        <v>166</v>
      </c>
      <c r="BR180">
        <v>768</v>
      </c>
      <c r="BS180" t="s">
        <v>156</v>
      </c>
      <c r="BT180" t="s">
        <v>167</v>
      </c>
      <c r="BU180" t="s">
        <v>186</v>
      </c>
      <c r="BV180" t="s">
        <v>180</v>
      </c>
      <c r="BW180">
        <v>17</v>
      </c>
      <c r="BX180">
        <v>5</v>
      </c>
      <c r="BY180">
        <v>0</v>
      </c>
      <c r="BZ180">
        <v>6</v>
      </c>
      <c r="CA180" t="s">
        <v>226</v>
      </c>
      <c r="CB180" t="s">
        <v>156</v>
      </c>
      <c r="CC180">
        <v>7</v>
      </c>
      <c r="CD180" t="b">
        <v>0</v>
      </c>
      <c r="CE180" t="s">
        <v>168</v>
      </c>
      <c r="CF180" t="s">
        <v>227</v>
      </c>
      <c r="CG180">
        <v>18</v>
      </c>
      <c r="CH180">
        <v>0</v>
      </c>
      <c r="CI180" t="s">
        <v>179</v>
      </c>
      <c r="CJ180" t="s">
        <v>169</v>
      </c>
      <c r="CK180" t="s">
        <v>169</v>
      </c>
      <c r="CL180" t="s">
        <v>169</v>
      </c>
      <c r="CM180" t="s">
        <v>169</v>
      </c>
      <c r="CN180" t="s">
        <v>169</v>
      </c>
      <c r="CO180" t="s">
        <v>179</v>
      </c>
      <c r="CP180" t="s">
        <v>169</v>
      </c>
      <c r="CQ180">
        <v>1</v>
      </c>
      <c r="CR180">
        <v>93</v>
      </c>
      <c r="CS180">
        <f t="shared" si="98"/>
        <v>93</v>
      </c>
      <c r="CT180">
        <f t="shared" ca="1" si="99"/>
        <v>615</v>
      </c>
      <c r="CU180" t="str">
        <f t="shared" si="100"/>
        <v/>
      </c>
      <c r="CV180" t="str">
        <f t="shared" ca="1" si="101"/>
        <v/>
      </c>
      <c r="CW180" t="str">
        <f t="shared" si="102"/>
        <v/>
      </c>
      <c r="CX180" t="str">
        <f t="shared" ca="1" si="103"/>
        <v/>
      </c>
      <c r="CY180" t="str">
        <f t="shared" si="104"/>
        <v/>
      </c>
      <c r="CZ180" t="str">
        <f t="shared" ca="1" si="105"/>
        <v/>
      </c>
      <c r="DA180" t="str">
        <f t="shared" si="106"/>
        <v/>
      </c>
      <c r="DB180" t="str">
        <f t="shared" ca="1" si="107"/>
        <v/>
      </c>
      <c r="DC180" t="str">
        <f t="shared" si="108"/>
        <v/>
      </c>
      <c r="DD180" t="str">
        <f t="shared" ca="1" si="109"/>
        <v/>
      </c>
      <c r="DE180" t="str">
        <f t="shared" si="110"/>
        <v/>
      </c>
      <c r="DF180" t="str">
        <f t="shared" ca="1" si="111"/>
        <v/>
      </c>
      <c r="DG180" t="str">
        <f t="shared" si="112"/>
        <v/>
      </c>
      <c r="DH180" t="str">
        <f t="shared" ca="1" si="113"/>
        <v/>
      </c>
      <c r="DI180" t="str">
        <f t="shared" si="114"/>
        <v/>
      </c>
      <c r="DJ180" t="str">
        <f t="shared" ca="1" si="115"/>
        <v/>
      </c>
      <c r="DK180" t="str">
        <f t="shared" si="116"/>
        <v/>
      </c>
      <c r="DL180" t="str">
        <f t="shared" ca="1" si="117"/>
        <v/>
      </c>
      <c r="DM180" t="str">
        <f t="shared" si="118"/>
        <v/>
      </c>
      <c r="DN180" t="str">
        <f t="shared" ca="1" si="119"/>
        <v/>
      </c>
      <c r="DO180" t="str">
        <f t="shared" si="120"/>
        <v/>
      </c>
      <c r="DP180" t="str">
        <f t="shared" ca="1" si="121"/>
        <v/>
      </c>
      <c r="DQ180">
        <f t="shared" si="122"/>
        <v>93</v>
      </c>
      <c r="DR180">
        <f t="shared" ca="1" si="123"/>
        <v>615</v>
      </c>
      <c r="DS180" t="str">
        <f t="shared" si="124"/>
        <v/>
      </c>
      <c r="DT180" t="str">
        <f t="shared" ca="1" si="125"/>
        <v/>
      </c>
      <c r="DU180" t="str">
        <f t="shared" si="126"/>
        <v/>
      </c>
      <c r="DV180" t="str">
        <f t="shared" ca="1" si="127"/>
        <v/>
      </c>
      <c r="DW180" t="str">
        <f t="shared" si="128"/>
        <v/>
      </c>
      <c r="DX180" t="str">
        <f t="shared" ca="1" si="129"/>
        <v/>
      </c>
      <c r="DY180" t="str">
        <f t="shared" si="130"/>
        <v/>
      </c>
      <c r="DZ180" t="str">
        <f t="shared" ca="1" si="131"/>
        <v/>
      </c>
      <c r="EA180" t="str">
        <f t="shared" si="132"/>
        <v/>
      </c>
      <c r="EB180" t="str">
        <f t="shared" ca="1" si="133"/>
        <v/>
      </c>
      <c r="EC180" t="str">
        <f t="shared" si="134"/>
        <v/>
      </c>
      <c r="ED180" t="str">
        <f t="shared" ca="1" si="135"/>
        <v/>
      </c>
      <c r="EE180" t="str">
        <f t="shared" si="136"/>
        <v/>
      </c>
      <c r="EF180" t="str">
        <f t="shared" ca="1" si="137"/>
        <v/>
      </c>
      <c r="EG180" t="str">
        <f t="shared" si="138"/>
        <v/>
      </c>
      <c r="EH180" t="str">
        <f t="shared" ca="1" si="139"/>
        <v/>
      </c>
      <c r="EI180" t="str">
        <f t="shared" si="140"/>
        <v/>
      </c>
      <c r="EJ180" t="str">
        <f t="shared" ca="1" si="141"/>
        <v/>
      </c>
      <c r="EK180">
        <f t="shared" ca="1" si="143"/>
        <v>615</v>
      </c>
      <c r="EL180">
        <v>680</v>
      </c>
      <c r="EM180">
        <v>43855</v>
      </c>
      <c r="EN180">
        <v>4678</v>
      </c>
      <c r="EO180">
        <v>1874</v>
      </c>
      <c r="EP180">
        <v>279</v>
      </c>
      <c r="EQ180">
        <v>128714</v>
      </c>
      <c r="ER180">
        <v>93</v>
      </c>
      <c r="ES180">
        <v>21300</v>
      </c>
      <c r="ET180">
        <v>1540</v>
      </c>
      <c r="EU180">
        <v>2</v>
      </c>
      <c r="EV180" t="s">
        <v>156</v>
      </c>
      <c r="EW180">
        <v>1024</v>
      </c>
      <c r="EX180">
        <v>2</v>
      </c>
      <c r="EY180">
        <v>48000</v>
      </c>
      <c r="EZ180">
        <v>-16</v>
      </c>
      <c r="FA180" t="s">
        <v>170</v>
      </c>
      <c r="FB180">
        <v>2</v>
      </c>
      <c r="FC180" t="s">
        <v>199</v>
      </c>
      <c r="FD180">
        <v>496574</v>
      </c>
      <c r="FE180">
        <v>491893</v>
      </c>
      <c r="FF180">
        <v>130330</v>
      </c>
      <c r="FG180">
        <v>672856</v>
      </c>
      <c r="FH180">
        <v>674408</v>
      </c>
      <c r="FI180">
        <v>491883</v>
      </c>
      <c r="FJ180">
        <v>672856</v>
      </c>
      <c r="FK180">
        <v>490341</v>
      </c>
      <c r="FL180" t="s">
        <v>158</v>
      </c>
      <c r="FM180">
        <v>486743</v>
      </c>
      <c r="FN180">
        <v>423042</v>
      </c>
      <c r="FO180">
        <v>446344</v>
      </c>
      <c r="FP180">
        <v>1594</v>
      </c>
      <c r="FQ180">
        <v>1491</v>
      </c>
      <c r="FR180">
        <v>672102</v>
      </c>
      <c r="FS180">
        <v>423040</v>
      </c>
      <c r="FT180">
        <v>423040</v>
      </c>
      <c r="FU180">
        <v>1590</v>
      </c>
      <c r="FV180">
        <v>677886</v>
      </c>
      <c r="FW180">
        <v>676408</v>
      </c>
      <c r="FX180">
        <v>677980</v>
      </c>
      <c r="FY180">
        <v>424917</v>
      </c>
      <c r="FZ180">
        <v>446624</v>
      </c>
      <c r="GA180">
        <v>425041</v>
      </c>
      <c r="GB180">
        <v>490341</v>
      </c>
      <c r="GC180">
        <v>488743</v>
      </c>
      <c r="GD180">
        <v>491882</v>
      </c>
      <c r="GE180" t="s">
        <v>158</v>
      </c>
      <c r="GF180">
        <v>677886</v>
      </c>
      <c r="GG180">
        <v>486737</v>
      </c>
      <c r="GH180">
        <v>672101</v>
      </c>
      <c r="GI180">
        <v>540430</v>
      </c>
      <c r="GJ180" t="s">
        <v>172</v>
      </c>
      <c r="GK180">
        <v>16</v>
      </c>
      <c r="GL180">
        <v>31522</v>
      </c>
      <c r="GM180">
        <v>18</v>
      </c>
      <c r="GN180" t="s">
        <v>182</v>
      </c>
      <c r="GO180" t="s">
        <v>166</v>
      </c>
      <c r="GP180">
        <v>1024</v>
      </c>
      <c r="GQ180">
        <v>-190</v>
      </c>
      <c r="GR180">
        <v>264</v>
      </c>
      <c r="GS180">
        <f t="shared" si="142"/>
        <v>18</v>
      </c>
      <c r="GT180" t="str">
        <f t="shared" si="97"/>
        <v>test</v>
      </c>
    </row>
    <row r="181" spans="1:202" x14ac:dyDescent="0.2">
      <c r="A181">
        <v>89</v>
      </c>
      <c r="B181">
        <v>89</v>
      </c>
      <c r="C181">
        <v>1852</v>
      </c>
      <c r="D181">
        <v>1852</v>
      </c>
      <c r="E181" t="s">
        <v>155</v>
      </c>
      <c r="F181" t="s">
        <v>156</v>
      </c>
      <c r="G181" t="s">
        <v>156</v>
      </c>
      <c r="H181" t="s">
        <v>156</v>
      </c>
      <c r="I181">
        <v>0</v>
      </c>
      <c r="J181" t="s">
        <v>157</v>
      </c>
      <c r="K181">
        <v>1</v>
      </c>
      <c r="L181" t="s">
        <v>154</v>
      </c>
      <c r="M181" t="s">
        <v>154</v>
      </c>
      <c r="N181" t="s">
        <v>154</v>
      </c>
      <c r="O181">
        <v>1</v>
      </c>
      <c r="P181" t="s">
        <v>154</v>
      </c>
      <c r="Q181" t="s">
        <v>154</v>
      </c>
      <c r="R181" t="s">
        <v>183</v>
      </c>
      <c r="S181">
        <v>0</v>
      </c>
      <c r="T181">
        <v>4</v>
      </c>
      <c r="U181">
        <v>0</v>
      </c>
      <c r="V181">
        <v>18</v>
      </c>
      <c r="W181">
        <v>18</v>
      </c>
      <c r="X181">
        <v>4</v>
      </c>
      <c r="Y181">
        <v>18</v>
      </c>
      <c r="Z181">
        <v>34</v>
      </c>
      <c r="AA181">
        <v>0</v>
      </c>
      <c r="AB181">
        <v>34</v>
      </c>
      <c r="AC181">
        <v>4</v>
      </c>
      <c r="AD181">
        <v>4</v>
      </c>
      <c r="AE181">
        <v>0</v>
      </c>
      <c r="AF181">
        <v>0</v>
      </c>
      <c r="AG181">
        <v>18</v>
      </c>
      <c r="AH181">
        <v>4</v>
      </c>
      <c r="AI181">
        <v>4</v>
      </c>
      <c r="AJ181">
        <v>0</v>
      </c>
      <c r="AK181">
        <v>18</v>
      </c>
      <c r="AL181">
        <v>18</v>
      </c>
      <c r="AM181">
        <v>53</v>
      </c>
      <c r="AN181">
        <v>4</v>
      </c>
      <c r="AO181">
        <v>4</v>
      </c>
      <c r="AP181">
        <v>4</v>
      </c>
      <c r="AQ181">
        <v>34</v>
      </c>
      <c r="AR181">
        <v>34</v>
      </c>
      <c r="AS181">
        <v>34</v>
      </c>
      <c r="AT181">
        <v>4</v>
      </c>
      <c r="AU181">
        <v>18</v>
      </c>
      <c r="AV181">
        <v>34</v>
      </c>
      <c r="AW181">
        <v>18</v>
      </c>
      <c r="AX181">
        <v>0</v>
      </c>
      <c r="AY181" t="s">
        <v>159</v>
      </c>
      <c r="AZ181">
        <v>-184</v>
      </c>
      <c r="BA181">
        <v>235</v>
      </c>
      <c r="BB181" t="s">
        <v>210</v>
      </c>
      <c r="BC181" t="s">
        <v>161</v>
      </c>
      <c r="BD181" t="b">
        <v>0</v>
      </c>
      <c r="BE181" t="s">
        <v>164</v>
      </c>
      <c r="BF181" t="b">
        <v>1</v>
      </c>
      <c r="BH181" t="s">
        <v>225</v>
      </c>
      <c r="BI181" t="s">
        <v>211</v>
      </c>
      <c r="BJ181" t="b">
        <v>0</v>
      </c>
      <c r="BK181" t="s">
        <v>163</v>
      </c>
      <c r="BL181" t="b">
        <v>0</v>
      </c>
      <c r="BM181">
        <v>18</v>
      </c>
      <c r="BN181" t="s">
        <v>164</v>
      </c>
      <c r="BO181" t="s">
        <v>165</v>
      </c>
      <c r="BP181" t="s">
        <v>164</v>
      </c>
      <c r="BQ181" t="s">
        <v>166</v>
      </c>
      <c r="BR181">
        <v>768</v>
      </c>
      <c r="BS181" t="s">
        <v>156</v>
      </c>
      <c r="BT181" t="s">
        <v>167</v>
      </c>
      <c r="BU181" t="s">
        <v>176</v>
      </c>
      <c r="BV181" t="s">
        <v>194</v>
      </c>
      <c r="BW181">
        <v>18</v>
      </c>
      <c r="BX181">
        <v>5</v>
      </c>
      <c r="BY181">
        <v>0</v>
      </c>
      <c r="BZ181">
        <v>6</v>
      </c>
      <c r="CA181" t="s">
        <v>226</v>
      </c>
      <c r="CB181" t="s">
        <v>156</v>
      </c>
      <c r="CC181">
        <v>7</v>
      </c>
      <c r="CD181" t="b">
        <v>0</v>
      </c>
      <c r="CE181" t="s">
        <v>168</v>
      </c>
      <c r="CF181" t="s">
        <v>227</v>
      </c>
      <c r="CG181">
        <v>54</v>
      </c>
      <c r="CH181">
        <v>0</v>
      </c>
      <c r="CI181" t="s">
        <v>183</v>
      </c>
      <c r="CJ181" t="s">
        <v>169</v>
      </c>
      <c r="CK181" t="s">
        <v>169</v>
      </c>
      <c r="CL181" t="s">
        <v>169</v>
      </c>
      <c r="CM181" t="s">
        <v>169</v>
      </c>
      <c r="CN181" t="s">
        <v>169</v>
      </c>
      <c r="CO181" t="s">
        <v>183</v>
      </c>
      <c r="CP181" t="s">
        <v>169</v>
      </c>
      <c r="CQ181">
        <v>1</v>
      </c>
      <c r="CR181">
        <v>3672</v>
      </c>
      <c r="CS181" t="str">
        <f t="shared" si="98"/>
        <v/>
      </c>
      <c r="CT181" t="str">
        <f t="shared" ca="1" si="99"/>
        <v/>
      </c>
      <c r="CU181" t="str">
        <f t="shared" si="100"/>
        <v/>
      </c>
      <c r="CV181" t="str">
        <f t="shared" ca="1" si="101"/>
        <v/>
      </c>
      <c r="CW181" t="str">
        <f t="shared" si="102"/>
        <v/>
      </c>
      <c r="CX181" t="str">
        <f t="shared" ca="1" si="103"/>
        <v/>
      </c>
      <c r="CY181" t="str">
        <f t="shared" si="104"/>
        <v/>
      </c>
      <c r="CZ181" t="str">
        <f t="shared" ca="1" si="105"/>
        <v/>
      </c>
      <c r="DA181" t="str">
        <f t="shared" si="106"/>
        <v/>
      </c>
      <c r="DB181" t="str">
        <f t="shared" ca="1" si="107"/>
        <v/>
      </c>
      <c r="DC181" t="str">
        <f t="shared" si="108"/>
        <v/>
      </c>
      <c r="DD181" t="str">
        <f t="shared" ca="1" si="109"/>
        <v/>
      </c>
      <c r="DE181" t="str">
        <f t="shared" si="110"/>
        <v/>
      </c>
      <c r="DF181" t="str">
        <f t="shared" ca="1" si="111"/>
        <v/>
      </c>
      <c r="DG181" t="str">
        <f t="shared" si="112"/>
        <v/>
      </c>
      <c r="DH181" t="str">
        <f t="shared" ca="1" si="113"/>
        <v/>
      </c>
      <c r="DI181" t="str">
        <f t="shared" si="114"/>
        <v/>
      </c>
      <c r="DJ181" t="str">
        <f t="shared" ca="1" si="115"/>
        <v/>
      </c>
      <c r="DK181" t="str">
        <f t="shared" si="116"/>
        <v/>
      </c>
      <c r="DL181" t="str">
        <f t="shared" ca="1" si="117"/>
        <v/>
      </c>
      <c r="DM181" t="str">
        <f t="shared" si="118"/>
        <v/>
      </c>
      <c r="DN181" t="str">
        <f t="shared" ca="1" si="119"/>
        <v/>
      </c>
      <c r="DO181" t="str">
        <f t="shared" si="120"/>
        <v/>
      </c>
      <c r="DP181" t="str">
        <f t="shared" ca="1" si="121"/>
        <v/>
      </c>
      <c r="DQ181" t="str">
        <f t="shared" si="122"/>
        <v/>
      </c>
      <c r="DR181" t="str">
        <f t="shared" ca="1" si="123"/>
        <v/>
      </c>
      <c r="DS181" t="str">
        <f t="shared" si="124"/>
        <v/>
      </c>
      <c r="DT181" t="str">
        <f t="shared" ca="1" si="125"/>
        <v/>
      </c>
      <c r="DU181" t="str">
        <f t="shared" si="126"/>
        <v/>
      </c>
      <c r="DV181" t="str">
        <f t="shared" ca="1" si="127"/>
        <v/>
      </c>
      <c r="DW181" t="str">
        <f t="shared" si="128"/>
        <v/>
      </c>
      <c r="DX181" t="str">
        <f t="shared" ca="1" si="129"/>
        <v/>
      </c>
      <c r="DY181" t="str">
        <f t="shared" si="130"/>
        <v/>
      </c>
      <c r="DZ181" t="str">
        <f t="shared" ca="1" si="131"/>
        <v/>
      </c>
      <c r="EA181" t="str">
        <f t="shared" si="132"/>
        <v/>
      </c>
      <c r="EB181" t="str">
        <f t="shared" ca="1" si="133"/>
        <v/>
      </c>
      <c r="EC181" t="str">
        <f t="shared" si="134"/>
        <v/>
      </c>
      <c r="ED181" t="str">
        <f t="shared" ca="1" si="135"/>
        <v/>
      </c>
      <c r="EE181" t="str">
        <f t="shared" si="136"/>
        <v/>
      </c>
      <c r="EF181" t="str">
        <f t="shared" ca="1" si="137"/>
        <v/>
      </c>
      <c r="EG181" t="str">
        <f t="shared" si="138"/>
        <v/>
      </c>
      <c r="EH181" t="str">
        <f t="shared" ca="1" si="139"/>
        <v/>
      </c>
      <c r="EI181" t="str">
        <f t="shared" si="140"/>
        <v/>
      </c>
      <c r="EJ181" t="str">
        <f t="shared" ca="1" si="141"/>
        <v/>
      </c>
      <c r="EK181" t="str">
        <f t="shared" ca="1" si="143"/>
        <v/>
      </c>
      <c r="EL181" t="s">
        <v>924</v>
      </c>
      <c r="EM181">
        <v>43855</v>
      </c>
      <c r="EN181">
        <v>4678</v>
      </c>
      <c r="EO181">
        <v>1874</v>
      </c>
      <c r="EP181">
        <v>279</v>
      </c>
      <c r="EQ181">
        <v>128714</v>
      </c>
      <c r="ER181">
        <v>3672</v>
      </c>
      <c r="ES181">
        <v>21300</v>
      </c>
      <c r="ET181">
        <v>1540</v>
      </c>
      <c r="EU181">
        <v>2</v>
      </c>
      <c r="EV181" t="s">
        <v>156</v>
      </c>
      <c r="EW181">
        <v>1024</v>
      </c>
      <c r="EX181">
        <v>2</v>
      </c>
      <c r="EY181">
        <v>48000</v>
      </c>
      <c r="EZ181">
        <v>-16</v>
      </c>
      <c r="FA181" t="s">
        <v>170</v>
      </c>
      <c r="FB181">
        <v>2</v>
      </c>
      <c r="FC181" t="s">
        <v>199</v>
      </c>
      <c r="FD181">
        <v>496574</v>
      </c>
      <c r="FE181">
        <v>491893</v>
      </c>
      <c r="FF181">
        <v>130330</v>
      </c>
      <c r="FG181">
        <v>678751</v>
      </c>
      <c r="FH181">
        <v>680254</v>
      </c>
      <c r="FI181">
        <v>491883</v>
      </c>
      <c r="FJ181">
        <v>678751</v>
      </c>
      <c r="FK181">
        <v>490341</v>
      </c>
      <c r="FL181" t="s">
        <v>158</v>
      </c>
      <c r="FM181">
        <v>486743</v>
      </c>
      <c r="FN181">
        <v>423042</v>
      </c>
      <c r="FO181">
        <v>446344</v>
      </c>
      <c r="FP181">
        <v>1594</v>
      </c>
      <c r="FQ181">
        <v>1491</v>
      </c>
      <c r="FR181">
        <v>677997</v>
      </c>
      <c r="FS181">
        <v>423040</v>
      </c>
      <c r="FT181">
        <v>423040</v>
      </c>
      <c r="FU181">
        <v>1590</v>
      </c>
      <c r="FV181">
        <v>684243</v>
      </c>
      <c r="FW181">
        <v>682254</v>
      </c>
      <c r="FX181">
        <v>687915</v>
      </c>
      <c r="FY181">
        <v>424917</v>
      </c>
      <c r="FZ181">
        <v>446624</v>
      </c>
      <c r="GA181">
        <v>425041</v>
      </c>
      <c r="GB181">
        <v>490341</v>
      </c>
      <c r="GC181">
        <v>488743</v>
      </c>
      <c r="GD181">
        <v>491882</v>
      </c>
      <c r="GE181" t="s">
        <v>158</v>
      </c>
      <c r="GF181">
        <v>684243</v>
      </c>
      <c r="GG181">
        <v>486737</v>
      </c>
      <c r="GH181">
        <v>677996</v>
      </c>
      <c r="GI181">
        <v>540430</v>
      </c>
      <c r="GJ181" t="s">
        <v>172</v>
      </c>
      <c r="GK181">
        <v>17</v>
      </c>
      <c r="GL181">
        <v>35194</v>
      </c>
      <c r="GM181">
        <v>19</v>
      </c>
      <c r="GN181" t="s">
        <v>185</v>
      </c>
      <c r="GO181" t="s">
        <v>166</v>
      </c>
      <c r="GP181">
        <v>1024</v>
      </c>
      <c r="GQ181">
        <v>-190</v>
      </c>
      <c r="GR181">
        <v>264</v>
      </c>
      <c r="GS181">
        <f t="shared" si="142"/>
        <v>19</v>
      </c>
      <c r="GT181" t="str">
        <f t="shared" si="97"/>
        <v>test</v>
      </c>
    </row>
    <row r="182" spans="1:202" x14ac:dyDescent="0.2">
      <c r="A182">
        <v>90</v>
      </c>
      <c r="B182">
        <v>90</v>
      </c>
      <c r="C182">
        <v>1819</v>
      </c>
      <c r="D182">
        <v>1819</v>
      </c>
      <c r="E182" t="s">
        <v>155</v>
      </c>
      <c r="F182" t="s">
        <v>156</v>
      </c>
      <c r="G182" t="s">
        <v>156</v>
      </c>
      <c r="H182" t="s">
        <v>156</v>
      </c>
      <c r="I182">
        <v>0</v>
      </c>
      <c r="J182" t="s">
        <v>157</v>
      </c>
      <c r="K182">
        <v>1</v>
      </c>
      <c r="L182" t="s">
        <v>154</v>
      </c>
      <c r="M182" t="s">
        <v>154</v>
      </c>
      <c r="N182" t="s">
        <v>154</v>
      </c>
      <c r="O182">
        <v>1</v>
      </c>
      <c r="P182" t="s">
        <v>154</v>
      </c>
      <c r="Q182" t="s">
        <v>154</v>
      </c>
      <c r="R182" t="s">
        <v>179</v>
      </c>
      <c r="S182">
        <v>0</v>
      </c>
      <c r="T182">
        <v>4</v>
      </c>
      <c r="U182">
        <v>0</v>
      </c>
      <c r="V182">
        <v>19</v>
      </c>
      <c r="W182">
        <v>19</v>
      </c>
      <c r="X182">
        <v>4</v>
      </c>
      <c r="Y182">
        <v>19</v>
      </c>
      <c r="Z182">
        <v>34</v>
      </c>
      <c r="AA182">
        <v>0</v>
      </c>
      <c r="AB182">
        <v>34</v>
      </c>
      <c r="AC182">
        <v>4</v>
      </c>
      <c r="AD182">
        <v>4</v>
      </c>
      <c r="AE182">
        <v>0</v>
      </c>
      <c r="AF182">
        <v>0</v>
      </c>
      <c r="AG182">
        <v>19</v>
      </c>
      <c r="AH182">
        <v>4</v>
      </c>
      <c r="AI182">
        <v>4</v>
      </c>
      <c r="AJ182">
        <v>0</v>
      </c>
      <c r="AK182">
        <v>19</v>
      </c>
      <c r="AL182">
        <v>19</v>
      </c>
      <c r="AM182">
        <v>54</v>
      </c>
      <c r="AN182">
        <v>4</v>
      </c>
      <c r="AO182">
        <v>4</v>
      </c>
      <c r="AP182">
        <v>4</v>
      </c>
      <c r="AQ182">
        <v>34</v>
      </c>
      <c r="AR182">
        <v>34</v>
      </c>
      <c r="AS182">
        <v>34</v>
      </c>
      <c r="AT182">
        <v>4</v>
      </c>
      <c r="AU182">
        <v>19</v>
      </c>
      <c r="AV182">
        <v>34</v>
      </c>
      <c r="AW182">
        <v>19</v>
      </c>
      <c r="AX182">
        <v>0</v>
      </c>
      <c r="AY182" t="s">
        <v>159</v>
      </c>
      <c r="AZ182">
        <v>-184</v>
      </c>
      <c r="BA182">
        <v>235</v>
      </c>
      <c r="BB182" t="s">
        <v>210</v>
      </c>
      <c r="BC182" t="s">
        <v>161</v>
      </c>
      <c r="BD182" t="b">
        <v>0</v>
      </c>
      <c r="BE182">
        <v>2.85</v>
      </c>
      <c r="BF182" t="b">
        <v>1</v>
      </c>
      <c r="BH182" t="s">
        <v>225</v>
      </c>
      <c r="BI182" t="s">
        <v>211</v>
      </c>
      <c r="BJ182" t="b">
        <v>0</v>
      </c>
      <c r="BK182" t="s">
        <v>163</v>
      </c>
      <c r="BL182" t="b">
        <v>0</v>
      </c>
      <c r="BM182">
        <v>18</v>
      </c>
      <c r="BN182" t="s">
        <v>164</v>
      </c>
      <c r="BO182" t="s">
        <v>165</v>
      </c>
      <c r="BP182" t="s">
        <v>164</v>
      </c>
      <c r="BQ182" t="s">
        <v>166</v>
      </c>
      <c r="BR182">
        <v>768</v>
      </c>
      <c r="BS182" t="s">
        <v>156</v>
      </c>
      <c r="BT182" t="s">
        <v>167</v>
      </c>
      <c r="BU182" t="s">
        <v>186</v>
      </c>
      <c r="BV182" t="s">
        <v>189</v>
      </c>
      <c r="BW182">
        <v>19</v>
      </c>
      <c r="BX182">
        <v>5</v>
      </c>
      <c r="BY182">
        <v>0</v>
      </c>
      <c r="BZ182">
        <v>6</v>
      </c>
      <c r="CA182" t="s">
        <v>226</v>
      </c>
      <c r="CB182" t="s">
        <v>156</v>
      </c>
      <c r="CC182">
        <v>7</v>
      </c>
      <c r="CD182" t="b">
        <v>0</v>
      </c>
      <c r="CE182" t="s">
        <v>168</v>
      </c>
      <c r="CF182" t="s">
        <v>227</v>
      </c>
      <c r="CG182">
        <v>25</v>
      </c>
      <c r="CH182">
        <v>0</v>
      </c>
      <c r="CI182" t="s">
        <v>179</v>
      </c>
      <c r="CJ182" t="s">
        <v>169</v>
      </c>
      <c r="CK182" t="s">
        <v>169</v>
      </c>
      <c r="CL182" t="s">
        <v>169</v>
      </c>
      <c r="CM182" t="s">
        <v>169</v>
      </c>
      <c r="CN182" t="s">
        <v>169</v>
      </c>
      <c r="CO182" t="s">
        <v>179</v>
      </c>
      <c r="CP182" t="s">
        <v>169</v>
      </c>
      <c r="CQ182">
        <v>1</v>
      </c>
      <c r="CR182">
        <v>1195</v>
      </c>
      <c r="CS182">
        <f t="shared" si="98"/>
        <v>1195</v>
      </c>
      <c r="CT182">
        <f t="shared" ca="1" si="99"/>
        <v>678</v>
      </c>
      <c r="CU182" t="str">
        <f t="shared" si="100"/>
        <v/>
      </c>
      <c r="CV182" t="str">
        <f t="shared" ca="1" si="101"/>
        <v/>
      </c>
      <c r="CW182" t="str">
        <f t="shared" si="102"/>
        <v/>
      </c>
      <c r="CX182" t="str">
        <f t="shared" ca="1" si="103"/>
        <v/>
      </c>
      <c r="CY182" t="str">
        <f t="shared" si="104"/>
        <v/>
      </c>
      <c r="CZ182" t="str">
        <f t="shared" ca="1" si="105"/>
        <v/>
      </c>
      <c r="DA182" t="str">
        <f t="shared" si="106"/>
        <v/>
      </c>
      <c r="DB182" t="str">
        <f t="shared" ca="1" si="107"/>
        <v/>
      </c>
      <c r="DC182">
        <f t="shared" si="108"/>
        <v>1195</v>
      </c>
      <c r="DD182">
        <f t="shared" ca="1" si="109"/>
        <v>678</v>
      </c>
      <c r="DE182" t="str">
        <f t="shared" si="110"/>
        <v/>
      </c>
      <c r="DF182" t="str">
        <f t="shared" ca="1" si="111"/>
        <v/>
      </c>
      <c r="DG182" t="str">
        <f t="shared" si="112"/>
        <v/>
      </c>
      <c r="DH182" t="str">
        <f t="shared" ca="1" si="113"/>
        <v/>
      </c>
      <c r="DI182" t="str">
        <f t="shared" si="114"/>
        <v/>
      </c>
      <c r="DJ182" t="str">
        <f t="shared" ca="1" si="115"/>
        <v/>
      </c>
      <c r="DK182" t="str">
        <f t="shared" si="116"/>
        <v/>
      </c>
      <c r="DL182" t="str">
        <f t="shared" ca="1" si="117"/>
        <v/>
      </c>
      <c r="DM182" t="str">
        <f t="shared" si="118"/>
        <v/>
      </c>
      <c r="DN182" t="str">
        <f t="shared" ca="1" si="119"/>
        <v/>
      </c>
      <c r="DO182" t="str">
        <f t="shared" si="120"/>
        <v/>
      </c>
      <c r="DP182" t="str">
        <f t="shared" ca="1" si="121"/>
        <v/>
      </c>
      <c r="DQ182" t="str">
        <f t="shared" si="122"/>
        <v/>
      </c>
      <c r="DR182" t="str">
        <f t="shared" ca="1" si="123"/>
        <v/>
      </c>
      <c r="DS182" t="str">
        <f t="shared" si="124"/>
        <v/>
      </c>
      <c r="DT182" t="str">
        <f t="shared" ca="1" si="125"/>
        <v/>
      </c>
      <c r="DU182" t="str">
        <f t="shared" si="126"/>
        <v/>
      </c>
      <c r="DV182" t="str">
        <f t="shared" ca="1" si="127"/>
        <v/>
      </c>
      <c r="DW182" t="str">
        <f t="shared" si="128"/>
        <v/>
      </c>
      <c r="DX182" t="str">
        <f t="shared" ca="1" si="129"/>
        <v/>
      </c>
      <c r="DY182" t="str">
        <f t="shared" si="130"/>
        <v/>
      </c>
      <c r="DZ182" t="str">
        <f t="shared" ca="1" si="131"/>
        <v/>
      </c>
      <c r="EA182" t="str">
        <f t="shared" si="132"/>
        <v/>
      </c>
      <c r="EB182" t="str">
        <f t="shared" ca="1" si="133"/>
        <v/>
      </c>
      <c r="EC182" t="str">
        <f t="shared" si="134"/>
        <v/>
      </c>
      <c r="ED182" t="str">
        <f t="shared" ca="1" si="135"/>
        <v/>
      </c>
      <c r="EE182" t="str">
        <f t="shared" si="136"/>
        <v/>
      </c>
      <c r="EF182" t="str">
        <f t="shared" ca="1" si="137"/>
        <v/>
      </c>
      <c r="EG182" t="str">
        <f t="shared" si="138"/>
        <v/>
      </c>
      <c r="EH182" t="str">
        <f t="shared" ca="1" si="139"/>
        <v/>
      </c>
      <c r="EI182" t="str">
        <f t="shared" si="140"/>
        <v/>
      </c>
      <c r="EJ182" t="str">
        <f t="shared" ca="1" si="141"/>
        <v/>
      </c>
      <c r="EK182">
        <f t="shared" ca="1" si="143"/>
        <v>678</v>
      </c>
      <c r="EL182">
        <v>609</v>
      </c>
      <c r="EM182">
        <v>43855</v>
      </c>
      <c r="EN182">
        <v>4678</v>
      </c>
      <c r="EO182">
        <v>1874</v>
      </c>
      <c r="EP182">
        <v>279</v>
      </c>
      <c r="EQ182">
        <v>128714</v>
      </c>
      <c r="ER182">
        <v>1195</v>
      </c>
      <c r="ES182">
        <v>21300</v>
      </c>
      <c r="ET182">
        <v>1540</v>
      </c>
      <c r="EU182">
        <v>2</v>
      </c>
      <c r="EV182" t="s">
        <v>156</v>
      </c>
      <c r="EW182">
        <v>1024</v>
      </c>
      <c r="EX182">
        <v>2</v>
      </c>
      <c r="EY182">
        <v>48000</v>
      </c>
      <c r="EZ182">
        <v>-16</v>
      </c>
      <c r="FA182" t="s">
        <v>170</v>
      </c>
      <c r="FB182">
        <v>2</v>
      </c>
      <c r="FC182" t="s">
        <v>199</v>
      </c>
      <c r="FD182">
        <v>496574</v>
      </c>
      <c r="FE182">
        <v>491893</v>
      </c>
      <c r="FF182">
        <v>130330</v>
      </c>
      <c r="FG182">
        <v>688687</v>
      </c>
      <c r="FH182">
        <v>690238</v>
      </c>
      <c r="FI182">
        <v>491883</v>
      </c>
      <c r="FJ182">
        <v>688687</v>
      </c>
      <c r="FK182">
        <v>490341</v>
      </c>
      <c r="FL182" t="s">
        <v>158</v>
      </c>
      <c r="FM182">
        <v>486743</v>
      </c>
      <c r="FN182">
        <v>423042</v>
      </c>
      <c r="FO182">
        <v>446344</v>
      </c>
      <c r="FP182">
        <v>1594</v>
      </c>
      <c r="FQ182">
        <v>1491</v>
      </c>
      <c r="FR182">
        <v>687933</v>
      </c>
      <c r="FS182">
        <v>423040</v>
      </c>
      <c r="FT182">
        <v>423040</v>
      </c>
      <c r="FU182">
        <v>1590</v>
      </c>
      <c r="FV182">
        <v>693823</v>
      </c>
      <c r="FW182">
        <v>692238</v>
      </c>
      <c r="FX182">
        <v>695019</v>
      </c>
      <c r="FY182">
        <v>424917</v>
      </c>
      <c r="FZ182">
        <v>446624</v>
      </c>
      <c r="GA182">
        <v>425041</v>
      </c>
      <c r="GB182">
        <v>490341</v>
      </c>
      <c r="GC182">
        <v>488743</v>
      </c>
      <c r="GD182">
        <v>491882</v>
      </c>
      <c r="GE182" t="s">
        <v>158</v>
      </c>
      <c r="GF182">
        <v>693822</v>
      </c>
      <c r="GG182">
        <v>486737</v>
      </c>
      <c r="GH182">
        <v>687931</v>
      </c>
      <c r="GI182">
        <v>540430</v>
      </c>
      <c r="GJ182" t="s">
        <v>172</v>
      </c>
      <c r="GK182">
        <v>18</v>
      </c>
      <c r="GL182">
        <v>36389</v>
      </c>
      <c r="GM182">
        <v>20</v>
      </c>
      <c r="GN182" t="s">
        <v>182</v>
      </c>
      <c r="GO182" t="s">
        <v>166</v>
      </c>
      <c r="GP182">
        <v>1024</v>
      </c>
      <c r="GQ182">
        <v>-190</v>
      </c>
      <c r="GR182">
        <v>264</v>
      </c>
      <c r="GS182">
        <f t="shared" si="142"/>
        <v>20</v>
      </c>
      <c r="GT182" t="str">
        <f t="shared" si="97"/>
        <v>test</v>
      </c>
    </row>
    <row r="183" spans="1:202" x14ac:dyDescent="0.2">
      <c r="A183">
        <v>90</v>
      </c>
      <c r="B183">
        <v>90</v>
      </c>
      <c r="C183">
        <v>1759</v>
      </c>
      <c r="D183">
        <v>1759</v>
      </c>
      <c r="E183" t="s">
        <v>155</v>
      </c>
      <c r="F183" t="s">
        <v>156</v>
      </c>
      <c r="G183" t="s">
        <v>156</v>
      </c>
      <c r="H183" t="s">
        <v>156</v>
      </c>
      <c r="I183">
        <v>0</v>
      </c>
      <c r="J183" t="s">
        <v>157</v>
      </c>
      <c r="K183">
        <v>1</v>
      </c>
      <c r="L183" t="s">
        <v>154</v>
      </c>
      <c r="M183" t="s">
        <v>154</v>
      </c>
      <c r="N183" t="s">
        <v>154</v>
      </c>
      <c r="O183">
        <v>1</v>
      </c>
      <c r="P183" t="s">
        <v>154</v>
      </c>
      <c r="Q183" t="s">
        <v>154</v>
      </c>
      <c r="R183" t="s">
        <v>183</v>
      </c>
      <c r="S183">
        <v>0</v>
      </c>
      <c r="T183">
        <v>4</v>
      </c>
      <c r="U183">
        <v>0</v>
      </c>
      <c r="V183">
        <v>20</v>
      </c>
      <c r="W183">
        <v>20</v>
      </c>
      <c r="X183">
        <v>4</v>
      </c>
      <c r="Y183">
        <v>20</v>
      </c>
      <c r="Z183">
        <v>34</v>
      </c>
      <c r="AA183">
        <v>0</v>
      </c>
      <c r="AB183">
        <v>34</v>
      </c>
      <c r="AC183">
        <v>4</v>
      </c>
      <c r="AD183">
        <v>4</v>
      </c>
      <c r="AE183">
        <v>0</v>
      </c>
      <c r="AF183">
        <v>0</v>
      </c>
      <c r="AG183">
        <v>20</v>
      </c>
      <c r="AH183">
        <v>4</v>
      </c>
      <c r="AI183">
        <v>4</v>
      </c>
      <c r="AJ183">
        <v>0</v>
      </c>
      <c r="AK183">
        <v>20</v>
      </c>
      <c r="AL183">
        <v>20</v>
      </c>
      <c r="AM183">
        <v>55</v>
      </c>
      <c r="AN183">
        <v>4</v>
      </c>
      <c r="AO183">
        <v>4</v>
      </c>
      <c r="AP183">
        <v>4</v>
      </c>
      <c r="AQ183">
        <v>34</v>
      </c>
      <c r="AR183">
        <v>34</v>
      </c>
      <c r="AS183">
        <v>34</v>
      </c>
      <c r="AT183">
        <v>4</v>
      </c>
      <c r="AU183">
        <v>20</v>
      </c>
      <c r="AV183">
        <v>34</v>
      </c>
      <c r="AW183">
        <v>20</v>
      </c>
      <c r="AX183">
        <v>0</v>
      </c>
      <c r="AY183" t="s">
        <v>159</v>
      </c>
      <c r="AZ183">
        <v>-184</v>
      </c>
      <c r="BA183">
        <v>235</v>
      </c>
      <c r="BB183" t="s">
        <v>210</v>
      </c>
      <c r="BC183" t="s">
        <v>161</v>
      </c>
      <c r="BD183" t="b">
        <v>0</v>
      </c>
      <c r="BE183" t="s">
        <v>164</v>
      </c>
      <c r="BF183" t="b">
        <v>1</v>
      </c>
      <c r="BH183" t="s">
        <v>225</v>
      </c>
      <c r="BI183" t="s">
        <v>211</v>
      </c>
      <c r="BJ183" t="b">
        <v>0</v>
      </c>
      <c r="BK183" t="s">
        <v>163</v>
      </c>
      <c r="BL183" t="b">
        <v>0</v>
      </c>
      <c r="BM183">
        <v>18</v>
      </c>
      <c r="BN183" t="s">
        <v>164</v>
      </c>
      <c r="BO183" t="s">
        <v>165</v>
      </c>
      <c r="BP183" t="s">
        <v>164</v>
      </c>
      <c r="BQ183" t="s">
        <v>166</v>
      </c>
      <c r="BR183">
        <v>768</v>
      </c>
      <c r="BS183" t="s">
        <v>156</v>
      </c>
      <c r="BT183" t="s">
        <v>167</v>
      </c>
      <c r="BU183" t="s">
        <v>186</v>
      </c>
      <c r="BV183" t="s">
        <v>192</v>
      </c>
      <c r="BW183">
        <v>20</v>
      </c>
      <c r="BX183">
        <v>5</v>
      </c>
      <c r="BY183">
        <v>0</v>
      </c>
      <c r="BZ183">
        <v>6</v>
      </c>
      <c r="CA183" t="s">
        <v>226</v>
      </c>
      <c r="CB183" t="s">
        <v>156</v>
      </c>
      <c r="CC183">
        <v>7</v>
      </c>
      <c r="CD183" t="b">
        <v>0</v>
      </c>
      <c r="CE183" t="s">
        <v>168</v>
      </c>
      <c r="CF183" t="s">
        <v>227</v>
      </c>
      <c r="CG183">
        <v>60</v>
      </c>
      <c r="CH183">
        <v>0</v>
      </c>
      <c r="CI183" t="s">
        <v>183</v>
      </c>
      <c r="CJ183" t="s">
        <v>169</v>
      </c>
      <c r="CK183" t="s">
        <v>169</v>
      </c>
      <c r="CL183" t="s">
        <v>169</v>
      </c>
      <c r="CM183" t="s">
        <v>169</v>
      </c>
      <c r="CN183" t="s">
        <v>169</v>
      </c>
      <c r="CO183" t="s">
        <v>183</v>
      </c>
      <c r="CP183" t="s">
        <v>169</v>
      </c>
      <c r="CQ183">
        <v>1</v>
      </c>
      <c r="CR183">
        <v>562</v>
      </c>
      <c r="CS183" t="str">
        <f t="shared" si="98"/>
        <v/>
      </c>
      <c r="CT183" t="str">
        <f t="shared" ca="1" si="99"/>
        <v/>
      </c>
      <c r="CU183" t="str">
        <f t="shared" si="100"/>
        <v/>
      </c>
      <c r="CV183" t="str">
        <f t="shared" ca="1" si="101"/>
        <v/>
      </c>
      <c r="CW183" t="str">
        <f t="shared" si="102"/>
        <v/>
      </c>
      <c r="CX183" t="str">
        <f t="shared" ca="1" si="103"/>
        <v/>
      </c>
      <c r="CY183" t="str">
        <f t="shared" si="104"/>
        <v/>
      </c>
      <c r="CZ183" t="str">
        <f t="shared" ca="1" si="105"/>
        <v/>
      </c>
      <c r="DA183" t="str">
        <f t="shared" si="106"/>
        <v/>
      </c>
      <c r="DB183" t="str">
        <f t="shared" ca="1" si="107"/>
        <v/>
      </c>
      <c r="DC183" t="str">
        <f t="shared" si="108"/>
        <v/>
      </c>
      <c r="DD183" t="str">
        <f t="shared" ca="1" si="109"/>
        <v/>
      </c>
      <c r="DE183" t="str">
        <f t="shared" si="110"/>
        <v/>
      </c>
      <c r="DF183" t="str">
        <f t="shared" ca="1" si="111"/>
        <v/>
      </c>
      <c r="DG183" t="str">
        <f t="shared" si="112"/>
        <v/>
      </c>
      <c r="DH183" t="str">
        <f t="shared" ca="1" si="113"/>
        <v/>
      </c>
      <c r="DI183" t="str">
        <f t="shared" si="114"/>
        <v/>
      </c>
      <c r="DJ183" t="str">
        <f t="shared" ca="1" si="115"/>
        <v/>
      </c>
      <c r="DK183" t="str">
        <f t="shared" si="116"/>
        <v/>
      </c>
      <c r="DL183" t="str">
        <f t="shared" ca="1" si="117"/>
        <v/>
      </c>
      <c r="DM183" t="str">
        <f t="shared" si="118"/>
        <v/>
      </c>
      <c r="DN183" t="str">
        <f t="shared" ca="1" si="119"/>
        <v/>
      </c>
      <c r="DO183" t="str">
        <f t="shared" si="120"/>
        <v/>
      </c>
      <c r="DP183" t="str">
        <f t="shared" ca="1" si="121"/>
        <v/>
      </c>
      <c r="DQ183" t="str">
        <f t="shared" si="122"/>
        <v/>
      </c>
      <c r="DR183" t="str">
        <f t="shared" ca="1" si="123"/>
        <v/>
      </c>
      <c r="DS183" t="str">
        <f t="shared" si="124"/>
        <v/>
      </c>
      <c r="DT183" t="str">
        <f t="shared" ca="1" si="125"/>
        <v/>
      </c>
      <c r="DU183" t="str">
        <f t="shared" si="126"/>
        <v/>
      </c>
      <c r="DV183" t="str">
        <f t="shared" ca="1" si="127"/>
        <v/>
      </c>
      <c r="DW183" t="str">
        <f t="shared" si="128"/>
        <v/>
      </c>
      <c r="DX183" t="str">
        <f t="shared" ca="1" si="129"/>
        <v/>
      </c>
      <c r="DY183" t="str">
        <f t="shared" si="130"/>
        <v/>
      </c>
      <c r="DZ183" t="str">
        <f t="shared" ca="1" si="131"/>
        <v/>
      </c>
      <c r="EA183" t="str">
        <f t="shared" si="132"/>
        <v/>
      </c>
      <c r="EB183" t="str">
        <f t="shared" ca="1" si="133"/>
        <v/>
      </c>
      <c r="EC183" t="str">
        <f t="shared" si="134"/>
        <v/>
      </c>
      <c r="ED183" t="str">
        <f t="shared" ca="1" si="135"/>
        <v/>
      </c>
      <c r="EE183" t="str">
        <f t="shared" si="136"/>
        <v/>
      </c>
      <c r="EF183" t="str">
        <f t="shared" ca="1" si="137"/>
        <v/>
      </c>
      <c r="EG183" t="str">
        <f t="shared" si="138"/>
        <v/>
      </c>
      <c r="EH183" t="str">
        <f t="shared" ca="1" si="139"/>
        <v/>
      </c>
      <c r="EI183" t="str">
        <f t="shared" si="140"/>
        <v/>
      </c>
      <c r="EJ183" t="str">
        <f t="shared" ca="1" si="141"/>
        <v/>
      </c>
      <c r="EK183" t="str">
        <f t="shared" ca="1" si="143"/>
        <v/>
      </c>
      <c r="EL183" t="s">
        <v>924</v>
      </c>
      <c r="EM183">
        <v>43855</v>
      </c>
      <c r="EN183">
        <v>4678</v>
      </c>
      <c r="EO183">
        <v>1874</v>
      </c>
      <c r="EP183">
        <v>279</v>
      </c>
      <c r="EQ183">
        <v>128714</v>
      </c>
      <c r="ER183">
        <v>562</v>
      </c>
      <c r="ES183">
        <v>21300</v>
      </c>
      <c r="ET183">
        <v>1540</v>
      </c>
      <c r="EU183">
        <v>2</v>
      </c>
      <c r="EV183" t="s">
        <v>156</v>
      </c>
      <c r="EW183">
        <v>1024</v>
      </c>
      <c r="EX183">
        <v>2</v>
      </c>
      <c r="EY183">
        <v>48000</v>
      </c>
      <c r="EZ183">
        <v>-16</v>
      </c>
      <c r="FA183" t="s">
        <v>170</v>
      </c>
      <c r="FB183">
        <v>2</v>
      </c>
      <c r="FC183" t="s">
        <v>199</v>
      </c>
      <c r="FD183">
        <v>496574</v>
      </c>
      <c r="FE183">
        <v>491893</v>
      </c>
      <c r="FF183">
        <v>130330</v>
      </c>
      <c r="FG183">
        <v>695790</v>
      </c>
      <c r="FH183">
        <v>697342</v>
      </c>
      <c r="FI183">
        <v>491883</v>
      </c>
      <c r="FJ183">
        <v>695790</v>
      </c>
      <c r="FK183">
        <v>490341</v>
      </c>
      <c r="FL183" t="s">
        <v>158</v>
      </c>
      <c r="FM183">
        <v>486743</v>
      </c>
      <c r="FN183">
        <v>423042</v>
      </c>
      <c r="FO183">
        <v>446344</v>
      </c>
      <c r="FP183">
        <v>1594</v>
      </c>
      <c r="FQ183">
        <v>1491</v>
      </c>
      <c r="FR183">
        <v>695037</v>
      </c>
      <c r="FS183">
        <v>423040</v>
      </c>
      <c r="FT183">
        <v>423040</v>
      </c>
      <c r="FU183">
        <v>1590</v>
      </c>
      <c r="FV183">
        <v>701076</v>
      </c>
      <c r="FW183">
        <v>699342</v>
      </c>
      <c r="FX183">
        <v>701639</v>
      </c>
      <c r="FY183">
        <v>424917</v>
      </c>
      <c r="FZ183">
        <v>446624</v>
      </c>
      <c r="GA183">
        <v>425041</v>
      </c>
      <c r="GB183">
        <v>490341</v>
      </c>
      <c r="GC183">
        <v>488743</v>
      </c>
      <c r="GD183">
        <v>491882</v>
      </c>
      <c r="GE183" t="s">
        <v>158</v>
      </c>
      <c r="GF183">
        <v>701076</v>
      </c>
      <c r="GG183">
        <v>486737</v>
      </c>
      <c r="GH183">
        <v>695035</v>
      </c>
      <c r="GI183">
        <v>540430</v>
      </c>
      <c r="GJ183" t="s">
        <v>172</v>
      </c>
      <c r="GK183">
        <v>19</v>
      </c>
      <c r="GL183">
        <v>36951</v>
      </c>
      <c r="GM183">
        <v>21</v>
      </c>
      <c r="GN183" t="s">
        <v>185</v>
      </c>
      <c r="GO183" t="s">
        <v>166</v>
      </c>
      <c r="GP183">
        <v>1024</v>
      </c>
      <c r="GQ183">
        <v>-190</v>
      </c>
      <c r="GR183">
        <v>264</v>
      </c>
      <c r="GS183">
        <f t="shared" si="142"/>
        <v>21</v>
      </c>
      <c r="GT183" t="str">
        <f t="shared" si="97"/>
        <v>test</v>
      </c>
    </row>
    <row r="184" spans="1:202" x14ac:dyDescent="0.2">
      <c r="A184">
        <v>90</v>
      </c>
      <c r="B184">
        <v>90</v>
      </c>
      <c r="C184">
        <v>1684</v>
      </c>
      <c r="D184">
        <v>1684</v>
      </c>
      <c r="E184" t="s">
        <v>155</v>
      </c>
      <c r="F184" t="s">
        <v>156</v>
      </c>
      <c r="G184" t="s">
        <v>156</v>
      </c>
      <c r="H184" t="s">
        <v>156</v>
      </c>
      <c r="I184">
        <v>0</v>
      </c>
      <c r="J184" t="s">
        <v>157</v>
      </c>
      <c r="K184">
        <v>1</v>
      </c>
      <c r="L184" t="s">
        <v>154</v>
      </c>
      <c r="M184" t="s">
        <v>154</v>
      </c>
      <c r="N184" t="s">
        <v>154</v>
      </c>
      <c r="O184">
        <v>1</v>
      </c>
      <c r="P184" t="s">
        <v>154</v>
      </c>
      <c r="Q184" t="s">
        <v>154</v>
      </c>
      <c r="R184" t="s">
        <v>179</v>
      </c>
      <c r="S184">
        <v>0</v>
      </c>
      <c r="T184">
        <v>4</v>
      </c>
      <c r="U184">
        <v>0</v>
      </c>
      <c r="V184">
        <v>21</v>
      </c>
      <c r="W184">
        <v>21</v>
      </c>
      <c r="X184">
        <v>4</v>
      </c>
      <c r="Y184">
        <v>21</v>
      </c>
      <c r="Z184">
        <v>34</v>
      </c>
      <c r="AA184">
        <v>0</v>
      </c>
      <c r="AB184">
        <v>34</v>
      </c>
      <c r="AC184">
        <v>4</v>
      </c>
      <c r="AD184">
        <v>4</v>
      </c>
      <c r="AE184">
        <v>0</v>
      </c>
      <c r="AF184">
        <v>0</v>
      </c>
      <c r="AG184">
        <v>21</v>
      </c>
      <c r="AH184">
        <v>4</v>
      </c>
      <c r="AI184">
        <v>4</v>
      </c>
      <c r="AJ184">
        <v>0</v>
      </c>
      <c r="AK184">
        <v>21</v>
      </c>
      <c r="AL184">
        <v>21</v>
      </c>
      <c r="AM184">
        <v>56</v>
      </c>
      <c r="AN184">
        <v>4</v>
      </c>
      <c r="AO184">
        <v>4</v>
      </c>
      <c r="AP184">
        <v>4</v>
      </c>
      <c r="AQ184">
        <v>34</v>
      </c>
      <c r="AR184">
        <v>34</v>
      </c>
      <c r="AS184">
        <v>34</v>
      </c>
      <c r="AT184">
        <v>4</v>
      </c>
      <c r="AU184">
        <v>21</v>
      </c>
      <c r="AV184">
        <v>34</v>
      </c>
      <c r="AW184">
        <v>21</v>
      </c>
      <c r="AX184">
        <v>0</v>
      </c>
      <c r="AY184" t="s">
        <v>159</v>
      </c>
      <c r="AZ184">
        <v>-184</v>
      </c>
      <c r="BA184">
        <v>235</v>
      </c>
      <c r="BB184" t="s">
        <v>210</v>
      </c>
      <c r="BC184" t="s">
        <v>161</v>
      </c>
      <c r="BD184" t="b">
        <v>0</v>
      </c>
      <c r="BE184">
        <v>8.8699999999999992</v>
      </c>
      <c r="BF184" t="b">
        <v>1</v>
      </c>
      <c r="BH184" t="s">
        <v>225</v>
      </c>
      <c r="BI184" t="s">
        <v>211</v>
      </c>
      <c r="BJ184" t="b">
        <v>0</v>
      </c>
      <c r="BK184" t="s">
        <v>163</v>
      </c>
      <c r="BL184" t="b">
        <v>0</v>
      </c>
      <c r="BM184">
        <v>18</v>
      </c>
      <c r="BN184" t="s">
        <v>164</v>
      </c>
      <c r="BO184" t="s">
        <v>165</v>
      </c>
      <c r="BP184" t="s">
        <v>164</v>
      </c>
      <c r="BQ184" t="s">
        <v>166</v>
      </c>
      <c r="BR184">
        <v>768</v>
      </c>
      <c r="BS184" t="s">
        <v>156</v>
      </c>
      <c r="BT184" t="s">
        <v>167</v>
      </c>
      <c r="BU184" t="s">
        <v>181</v>
      </c>
      <c r="BV184" t="s">
        <v>188</v>
      </c>
      <c r="BW184">
        <v>21</v>
      </c>
      <c r="BX184">
        <v>5</v>
      </c>
      <c r="BY184">
        <v>0</v>
      </c>
      <c r="BZ184">
        <v>6</v>
      </c>
      <c r="CA184" t="s">
        <v>226</v>
      </c>
      <c r="CB184" t="s">
        <v>156</v>
      </c>
      <c r="CC184">
        <v>7</v>
      </c>
      <c r="CD184" t="b">
        <v>0</v>
      </c>
      <c r="CE184" t="s">
        <v>168</v>
      </c>
      <c r="CF184" t="s">
        <v>227</v>
      </c>
      <c r="CG184">
        <v>7</v>
      </c>
      <c r="CH184">
        <v>0</v>
      </c>
      <c r="CI184" t="s">
        <v>179</v>
      </c>
      <c r="CJ184" t="s">
        <v>169</v>
      </c>
      <c r="CK184" t="s">
        <v>169</v>
      </c>
      <c r="CL184" t="s">
        <v>169</v>
      </c>
      <c r="CM184" t="s">
        <v>169</v>
      </c>
      <c r="CN184" t="s">
        <v>169</v>
      </c>
      <c r="CO184" t="s">
        <v>179</v>
      </c>
      <c r="CP184" t="s">
        <v>169</v>
      </c>
      <c r="CQ184">
        <v>1</v>
      </c>
      <c r="CR184">
        <v>111</v>
      </c>
      <c r="CS184">
        <f t="shared" si="98"/>
        <v>111</v>
      </c>
      <c r="CT184">
        <f t="shared" ca="1" si="99"/>
        <v>699</v>
      </c>
      <c r="CU184" t="str">
        <f t="shared" si="100"/>
        <v/>
      </c>
      <c r="CV184" t="str">
        <f t="shared" ca="1" si="101"/>
        <v/>
      </c>
      <c r="CW184" t="str">
        <f t="shared" si="102"/>
        <v/>
      </c>
      <c r="CX184" t="str">
        <f t="shared" ca="1" si="103"/>
        <v/>
      </c>
      <c r="CY184" t="str">
        <f t="shared" si="104"/>
        <v/>
      </c>
      <c r="CZ184" t="str">
        <f t="shared" ca="1" si="105"/>
        <v/>
      </c>
      <c r="DA184" t="str">
        <f t="shared" si="106"/>
        <v/>
      </c>
      <c r="DB184" t="str">
        <f t="shared" ca="1" si="107"/>
        <v/>
      </c>
      <c r="DC184" t="str">
        <f t="shared" si="108"/>
        <v/>
      </c>
      <c r="DD184" t="str">
        <f t="shared" ca="1" si="109"/>
        <v/>
      </c>
      <c r="DE184" t="str">
        <f t="shared" si="110"/>
        <v/>
      </c>
      <c r="DF184" t="str">
        <f t="shared" ca="1" si="111"/>
        <v/>
      </c>
      <c r="DG184" t="str">
        <f t="shared" si="112"/>
        <v/>
      </c>
      <c r="DH184" t="str">
        <f t="shared" ca="1" si="113"/>
        <v/>
      </c>
      <c r="DI184" t="str">
        <f t="shared" si="114"/>
        <v/>
      </c>
      <c r="DJ184" t="str">
        <f t="shared" ca="1" si="115"/>
        <v/>
      </c>
      <c r="DK184" t="str">
        <f t="shared" si="116"/>
        <v/>
      </c>
      <c r="DL184" t="str">
        <f t="shared" ca="1" si="117"/>
        <v/>
      </c>
      <c r="DM184" t="str">
        <f t="shared" si="118"/>
        <v/>
      </c>
      <c r="DN184" t="str">
        <f t="shared" ca="1" si="119"/>
        <v/>
      </c>
      <c r="DO184" t="str">
        <f t="shared" si="120"/>
        <v/>
      </c>
      <c r="DP184" t="str">
        <f t="shared" ca="1" si="121"/>
        <v/>
      </c>
      <c r="DQ184" t="str">
        <f t="shared" si="122"/>
        <v/>
      </c>
      <c r="DR184" t="str">
        <f t="shared" ca="1" si="123"/>
        <v/>
      </c>
      <c r="DS184" t="str">
        <f t="shared" si="124"/>
        <v/>
      </c>
      <c r="DT184" t="str">
        <f t="shared" ca="1" si="125"/>
        <v/>
      </c>
      <c r="DU184" t="str">
        <f t="shared" si="126"/>
        <v/>
      </c>
      <c r="DV184" t="str">
        <f t="shared" ca="1" si="127"/>
        <v/>
      </c>
      <c r="DW184" t="str">
        <f t="shared" si="128"/>
        <v/>
      </c>
      <c r="DX184" t="str">
        <f t="shared" ca="1" si="129"/>
        <v/>
      </c>
      <c r="DY184">
        <f t="shared" si="130"/>
        <v>111</v>
      </c>
      <c r="DZ184">
        <f t="shared" ca="1" si="131"/>
        <v>699</v>
      </c>
      <c r="EA184" t="str">
        <f t="shared" si="132"/>
        <v/>
      </c>
      <c r="EB184" t="str">
        <f t="shared" ca="1" si="133"/>
        <v/>
      </c>
      <c r="EC184" t="str">
        <f t="shared" si="134"/>
        <v/>
      </c>
      <c r="ED184" t="str">
        <f t="shared" ca="1" si="135"/>
        <v/>
      </c>
      <c r="EE184" t="str">
        <f t="shared" si="136"/>
        <v/>
      </c>
      <c r="EF184" t="str">
        <f t="shared" ca="1" si="137"/>
        <v/>
      </c>
      <c r="EG184" t="str">
        <f t="shared" si="138"/>
        <v/>
      </c>
      <c r="EH184" t="str">
        <f t="shared" ca="1" si="139"/>
        <v/>
      </c>
      <c r="EI184" t="str">
        <f t="shared" si="140"/>
        <v/>
      </c>
      <c r="EJ184" t="str">
        <f t="shared" ca="1" si="141"/>
        <v/>
      </c>
      <c r="EK184">
        <f t="shared" ca="1" si="143"/>
        <v>699</v>
      </c>
      <c r="EL184">
        <v>636</v>
      </c>
      <c r="EM184">
        <v>43855</v>
      </c>
      <c r="EN184">
        <v>4678</v>
      </c>
      <c r="EO184">
        <v>1874</v>
      </c>
      <c r="EP184">
        <v>279</v>
      </c>
      <c r="EQ184">
        <v>128714</v>
      </c>
      <c r="ER184">
        <v>111</v>
      </c>
      <c r="ES184">
        <v>21300</v>
      </c>
      <c r="ET184">
        <v>1540</v>
      </c>
      <c r="EU184">
        <v>2</v>
      </c>
      <c r="EV184" t="s">
        <v>156</v>
      </c>
      <c r="EW184">
        <v>1024</v>
      </c>
      <c r="EX184">
        <v>2</v>
      </c>
      <c r="EY184">
        <v>48000</v>
      </c>
      <c r="EZ184">
        <v>-16</v>
      </c>
      <c r="FA184" t="s">
        <v>170</v>
      </c>
      <c r="FB184">
        <v>2</v>
      </c>
      <c r="FC184" t="s">
        <v>199</v>
      </c>
      <c r="FD184">
        <v>496574</v>
      </c>
      <c r="FE184">
        <v>491893</v>
      </c>
      <c r="FF184">
        <v>130330</v>
      </c>
      <c r="FG184">
        <v>702409</v>
      </c>
      <c r="FH184">
        <v>703998</v>
      </c>
      <c r="FI184">
        <v>491883</v>
      </c>
      <c r="FJ184">
        <v>702409</v>
      </c>
      <c r="FK184">
        <v>490341</v>
      </c>
      <c r="FL184" t="s">
        <v>158</v>
      </c>
      <c r="FM184">
        <v>486743</v>
      </c>
      <c r="FN184">
        <v>423042</v>
      </c>
      <c r="FO184">
        <v>446344</v>
      </c>
      <c r="FP184">
        <v>1594</v>
      </c>
      <c r="FQ184">
        <v>1491</v>
      </c>
      <c r="FR184">
        <v>701655</v>
      </c>
      <c r="FS184">
        <v>423040</v>
      </c>
      <c r="FT184">
        <v>423040</v>
      </c>
      <c r="FU184">
        <v>1590</v>
      </c>
      <c r="FV184">
        <v>707306</v>
      </c>
      <c r="FW184">
        <v>705998</v>
      </c>
      <c r="FX184">
        <v>707418</v>
      </c>
      <c r="FY184">
        <v>424917</v>
      </c>
      <c r="FZ184">
        <v>446624</v>
      </c>
      <c r="GA184">
        <v>425041</v>
      </c>
      <c r="GB184">
        <v>490341</v>
      </c>
      <c r="GC184">
        <v>488743</v>
      </c>
      <c r="GD184">
        <v>491882</v>
      </c>
      <c r="GE184" t="s">
        <v>158</v>
      </c>
      <c r="GF184">
        <v>707306</v>
      </c>
      <c r="GG184">
        <v>486737</v>
      </c>
      <c r="GH184">
        <v>701653</v>
      </c>
      <c r="GI184">
        <v>540430</v>
      </c>
      <c r="GJ184" t="s">
        <v>172</v>
      </c>
      <c r="GK184">
        <v>20</v>
      </c>
      <c r="GL184">
        <v>37062</v>
      </c>
      <c r="GM184">
        <v>22</v>
      </c>
      <c r="GN184" t="s">
        <v>182</v>
      </c>
      <c r="GO184" t="s">
        <v>166</v>
      </c>
      <c r="GP184">
        <v>1024</v>
      </c>
      <c r="GQ184">
        <v>-190</v>
      </c>
      <c r="GR184">
        <v>264</v>
      </c>
      <c r="GS184">
        <f t="shared" si="142"/>
        <v>22</v>
      </c>
      <c r="GT184" t="str">
        <f t="shared" si="97"/>
        <v>test</v>
      </c>
    </row>
    <row r="185" spans="1:202" x14ac:dyDescent="0.2">
      <c r="A185">
        <v>91</v>
      </c>
      <c r="B185">
        <v>91</v>
      </c>
      <c r="C185">
        <v>1622</v>
      </c>
      <c r="D185">
        <v>1622</v>
      </c>
      <c r="E185" t="s">
        <v>155</v>
      </c>
      <c r="F185" t="s">
        <v>156</v>
      </c>
      <c r="G185" t="s">
        <v>156</v>
      </c>
      <c r="H185" t="s">
        <v>156</v>
      </c>
      <c r="I185">
        <v>0</v>
      </c>
      <c r="J185" t="s">
        <v>157</v>
      </c>
      <c r="K185">
        <v>1</v>
      </c>
      <c r="L185" t="s">
        <v>154</v>
      </c>
      <c r="M185" t="s">
        <v>154</v>
      </c>
      <c r="N185" t="s">
        <v>154</v>
      </c>
      <c r="O185">
        <v>1</v>
      </c>
      <c r="P185" t="s">
        <v>154</v>
      </c>
      <c r="Q185" t="s">
        <v>154</v>
      </c>
      <c r="R185" t="s">
        <v>183</v>
      </c>
      <c r="S185">
        <v>0</v>
      </c>
      <c r="T185">
        <v>4</v>
      </c>
      <c r="U185">
        <v>0</v>
      </c>
      <c r="V185">
        <v>22</v>
      </c>
      <c r="W185">
        <v>22</v>
      </c>
      <c r="X185">
        <v>4</v>
      </c>
      <c r="Y185">
        <v>22</v>
      </c>
      <c r="Z185">
        <v>34</v>
      </c>
      <c r="AA185">
        <v>0</v>
      </c>
      <c r="AB185">
        <v>34</v>
      </c>
      <c r="AC185">
        <v>4</v>
      </c>
      <c r="AD185">
        <v>4</v>
      </c>
      <c r="AE185">
        <v>0</v>
      </c>
      <c r="AF185">
        <v>0</v>
      </c>
      <c r="AG185">
        <v>22</v>
      </c>
      <c r="AH185">
        <v>4</v>
      </c>
      <c r="AI185">
        <v>4</v>
      </c>
      <c r="AJ185">
        <v>0</v>
      </c>
      <c r="AK185">
        <v>22</v>
      </c>
      <c r="AL185">
        <v>22</v>
      </c>
      <c r="AM185">
        <v>57</v>
      </c>
      <c r="AN185">
        <v>4</v>
      </c>
      <c r="AO185">
        <v>4</v>
      </c>
      <c r="AP185">
        <v>4</v>
      </c>
      <c r="AQ185">
        <v>34</v>
      </c>
      <c r="AR185">
        <v>34</v>
      </c>
      <c r="AS185">
        <v>34</v>
      </c>
      <c r="AT185">
        <v>4</v>
      </c>
      <c r="AU185">
        <v>22</v>
      </c>
      <c r="AV185">
        <v>34</v>
      </c>
      <c r="AW185">
        <v>22</v>
      </c>
      <c r="AX185">
        <v>0</v>
      </c>
      <c r="AY185" t="s">
        <v>159</v>
      </c>
      <c r="AZ185">
        <v>-184</v>
      </c>
      <c r="BA185">
        <v>235</v>
      </c>
      <c r="BB185" t="s">
        <v>210</v>
      </c>
      <c r="BC185" t="s">
        <v>161</v>
      </c>
      <c r="BD185" t="b">
        <v>0</v>
      </c>
      <c r="BE185" t="s">
        <v>164</v>
      </c>
      <c r="BF185" t="b">
        <v>1</v>
      </c>
      <c r="BH185" t="s">
        <v>225</v>
      </c>
      <c r="BI185" t="s">
        <v>211</v>
      </c>
      <c r="BJ185" t="b">
        <v>0</v>
      </c>
      <c r="BK185" t="s">
        <v>163</v>
      </c>
      <c r="BL185" t="b">
        <v>0</v>
      </c>
      <c r="BM185">
        <v>18</v>
      </c>
      <c r="BN185" t="s">
        <v>164</v>
      </c>
      <c r="BO185" t="s">
        <v>165</v>
      </c>
      <c r="BP185" t="s">
        <v>164</v>
      </c>
      <c r="BQ185" t="s">
        <v>166</v>
      </c>
      <c r="BR185">
        <v>768</v>
      </c>
      <c r="BS185" t="s">
        <v>156</v>
      </c>
      <c r="BT185" t="s">
        <v>167</v>
      </c>
      <c r="BU185" t="s">
        <v>188</v>
      </c>
      <c r="BV185" t="s">
        <v>187</v>
      </c>
      <c r="BW185">
        <v>22</v>
      </c>
      <c r="BX185">
        <v>5</v>
      </c>
      <c r="BY185">
        <v>0</v>
      </c>
      <c r="BZ185">
        <v>6</v>
      </c>
      <c r="CA185" t="s">
        <v>226</v>
      </c>
      <c r="CB185" t="s">
        <v>156</v>
      </c>
      <c r="CC185">
        <v>7</v>
      </c>
      <c r="CD185" t="b">
        <v>0</v>
      </c>
      <c r="CE185" t="s">
        <v>168</v>
      </c>
      <c r="CF185" t="s">
        <v>227</v>
      </c>
      <c r="CG185">
        <v>75</v>
      </c>
      <c r="CH185">
        <v>0</v>
      </c>
      <c r="CI185" t="s">
        <v>183</v>
      </c>
      <c r="CJ185" t="s">
        <v>169</v>
      </c>
      <c r="CK185" t="s">
        <v>169</v>
      </c>
      <c r="CL185" t="s">
        <v>169</v>
      </c>
      <c r="CM185" t="s">
        <v>169</v>
      </c>
      <c r="CN185" t="s">
        <v>169</v>
      </c>
      <c r="CO185" t="s">
        <v>183</v>
      </c>
      <c r="CP185" t="s">
        <v>169</v>
      </c>
      <c r="CQ185">
        <v>1</v>
      </c>
      <c r="CR185">
        <v>250</v>
      </c>
      <c r="CS185" t="str">
        <f t="shared" si="98"/>
        <v/>
      </c>
      <c r="CT185" t="str">
        <f t="shared" ca="1" si="99"/>
        <v/>
      </c>
      <c r="CU185" t="str">
        <f t="shared" si="100"/>
        <v/>
      </c>
      <c r="CV185" t="str">
        <f t="shared" ca="1" si="101"/>
        <v/>
      </c>
      <c r="CW185" t="str">
        <f t="shared" si="102"/>
        <v/>
      </c>
      <c r="CX185" t="str">
        <f t="shared" ca="1" si="103"/>
        <v/>
      </c>
      <c r="CY185" t="str">
        <f t="shared" si="104"/>
        <v/>
      </c>
      <c r="CZ185" t="str">
        <f t="shared" ca="1" si="105"/>
        <v/>
      </c>
      <c r="DA185" t="str">
        <f t="shared" si="106"/>
        <v/>
      </c>
      <c r="DB185" t="str">
        <f t="shared" ca="1" si="107"/>
        <v/>
      </c>
      <c r="DC185" t="str">
        <f t="shared" si="108"/>
        <v/>
      </c>
      <c r="DD185" t="str">
        <f t="shared" ca="1" si="109"/>
        <v/>
      </c>
      <c r="DE185" t="str">
        <f t="shared" si="110"/>
        <v/>
      </c>
      <c r="DF185" t="str">
        <f t="shared" ca="1" si="111"/>
        <v/>
      </c>
      <c r="DG185" t="str">
        <f t="shared" si="112"/>
        <v/>
      </c>
      <c r="DH185" t="str">
        <f t="shared" ca="1" si="113"/>
        <v/>
      </c>
      <c r="DI185" t="str">
        <f t="shared" si="114"/>
        <v/>
      </c>
      <c r="DJ185" t="str">
        <f t="shared" ca="1" si="115"/>
        <v/>
      </c>
      <c r="DK185" t="str">
        <f t="shared" si="116"/>
        <v/>
      </c>
      <c r="DL185" t="str">
        <f t="shared" ca="1" si="117"/>
        <v/>
      </c>
      <c r="DM185" t="str">
        <f t="shared" si="118"/>
        <v/>
      </c>
      <c r="DN185" t="str">
        <f t="shared" ca="1" si="119"/>
        <v/>
      </c>
      <c r="DO185" t="str">
        <f t="shared" si="120"/>
        <v/>
      </c>
      <c r="DP185" t="str">
        <f t="shared" ca="1" si="121"/>
        <v/>
      </c>
      <c r="DQ185" t="str">
        <f t="shared" si="122"/>
        <v/>
      </c>
      <c r="DR185" t="str">
        <f t="shared" ca="1" si="123"/>
        <v/>
      </c>
      <c r="DS185" t="str">
        <f t="shared" si="124"/>
        <v/>
      </c>
      <c r="DT185" t="str">
        <f t="shared" ca="1" si="125"/>
        <v/>
      </c>
      <c r="DU185" t="str">
        <f t="shared" si="126"/>
        <v/>
      </c>
      <c r="DV185" t="str">
        <f t="shared" ca="1" si="127"/>
        <v/>
      </c>
      <c r="DW185" t="str">
        <f t="shared" si="128"/>
        <v/>
      </c>
      <c r="DX185" t="str">
        <f t="shared" ca="1" si="129"/>
        <v/>
      </c>
      <c r="DY185" t="str">
        <f t="shared" si="130"/>
        <v/>
      </c>
      <c r="DZ185" t="str">
        <f t="shared" ca="1" si="131"/>
        <v/>
      </c>
      <c r="EA185" t="str">
        <f t="shared" si="132"/>
        <v/>
      </c>
      <c r="EB185" t="str">
        <f t="shared" ca="1" si="133"/>
        <v/>
      </c>
      <c r="EC185" t="str">
        <f t="shared" si="134"/>
        <v/>
      </c>
      <c r="ED185" t="str">
        <f t="shared" ca="1" si="135"/>
        <v/>
      </c>
      <c r="EE185" t="str">
        <f t="shared" si="136"/>
        <v/>
      </c>
      <c r="EF185" t="str">
        <f t="shared" ca="1" si="137"/>
        <v/>
      </c>
      <c r="EG185" t="str">
        <f t="shared" si="138"/>
        <v/>
      </c>
      <c r="EH185" t="str">
        <f t="shared" ca="1" si="139"/>
        <v/>
      </c>
      <c r="EI185" t="str">
        <f t="shared" si="140"/>
        <v/>
      </c>
      <c r="EJ185" t="str">
        <f t="shared" ca="1" si="141"/>
        <v/>
      </c>
      <c r="EK185" t="str">
        <f t="shared" ca="1" si="143"/>
        <v/>
      </c>
      <c r="EL185" t="s">
        <v>924</v>
      </c>
      <c r="EM185">
        <v>43855</v>
      </c>
      <c r="EN185">
        <v>4678</v>
      </c>
      <c r="EO185">
        <v>1874</v>
      </c>
      <c r="EP185">
        <v>279</v>
      </c>
      <c r="EQ185">
        <v>128714</v>
      </c>
      <c r="ER185">
        <v>250</v>
      </c>
      <c r="ES185">
        <v>21300</v>
      </c>
      <c r="ET185">
        <v>1540</v>
      </c>
      <c r="EU185">
        <v>2</v>
      </c>
      <c r="EV185" t="s">
        <v>156</v>
      </c>
      <c r="EW185">
        <v>1024</v>
      </c>
      <c r="EX185">
        <v>2</v>
      </c>
      <c r="EY185">
        <v>48000</v>
      </c>
      <c r="EZ185">
        <v>-16</v>
      </c>
      <c r="FA185" t="s">
        <v>170</v>
      </c>
      <c r="FB185">
        <v>2</v>
      </c>
      <c r="FC185" t="s">
        <v>199</v>
      </c>
      <c r="FD185">
        <v>496574</v>
      </c>
      <c r="FE185">
        <v>491893</v>
      </c>
      <c r="FF185">
        <v>130330</v>
      </c>
      <c r="FG185">
        <v>708188</v>
      </c>
      <c r="FH185">
        <v>709502</v>
      </c>
      <c r="FI185">
        <v>491883</v>
      </c>
      <c r="FJ185">
        <v>708188</v>
      </c>
      <c r="FK185">
        <v>490341</v>
      </c>
      <c r="FL185" t="s">
        <v>158</v>
      </c>
      <c r="FM185">
        <v>486743</v>
      </c>
      <c r="FN185">
        <v>423042</v>
      </c>
      <c r="FO185">
        <v>446344</v>
      </c>
      <c r="FP185">
        <v>1594</v>
      </c>
      <c r="FQ185">
        <v>1491</v>
      </c>
      <c r="FR185">
        <v>707435</v>
      </c>
      <c r="FS185">
        <v>423040</v>
      </c>
      <c r="FT185">
        <v>423040</v>
      </c>
      <c r="FU185">
        <v>1590</v>
      </c>
      <c r="FV185">
        <v>713726</v>
      </c>
      <c r="FW185">
        <v>711502</v>
      </c>
      <c r="FX185">
        <v>713977</v>
      </c>
      <c r="FY185">
        <v>424917</v>
      </c>
      <c r="FZ185">
        <v>446624</v>
      </c>
      <c r="GA185">
        <v>425041</v>
      </c>
      <c r="GB185">
        <v>490341</v>
      </c>
      <c r="GC185">
        <v>488743</v>
      </c>
      <c r="GD185">
        <v>491882</v>
      </c>
      <c r="GE185" t="s">
        <v>158</v>
      </c>
      <c r="GF185">
        <v>713726</v>
      </c>
      <c r="GG185">
        <v>486737</v>
      </c>
      <c r="GH185">
        <v>707433</v>
      </c>
      <c r="GI185">
        <v>540430</v>
      </c>
      <c r="GJ185" t="s">
        <v>172</v>
      </c>
      <c r="GK185">
        <v>21</v>
      </c>
      <c r="GL185">
        <v>37312</v>
      </c>
      <c r="GM185">
        <v>23</v>
      </c>
      <c r="GN185" t="s">
        <v>185</v>
      </c>
      <c r="GO185" t="s">
        <v>166</v>
      </c>
      <c r="GP185">
        <v>1024</v>
      </c>
      <c r="GQ185">
        <v>-190</v>
      </c>
      <c r="GR185">
        <v>264</v>
      </c>
      <c r="GS185">
        <f t="shared" si="142"/>
        <v>23</v>
      </c>
      <c r="GT185" t="str">
        <f t="shared" si="97"/>
        <v>test</v>
      </c>
    </row>
    <row r="186" spans="1:202" x14ac:dyDescent="0.2">
      <c r="A186">
        <v>91</v>
      </c>
      <c r="B186">
        <v>91</v>
      </c>
      <c r="C186">
        <v>1562</v>
      </c>
      <c r="D186">
        <v>1562</v>
      </c>
      <c r="E186" t="s">
        <v>155</v>
      </c>
      <c r="F186" t="s">
        <v>156</v>
      </c>
      <c r="G186" t="s">
        <v>156</v>
      </c>
      <c r="H186" t="s">
        <v>156</v>
      </c>
      <c r="I186">
        <v>0</v>
      </c>
      <c r="J186" t="s">
        <v>157</v>
      </c>
      <c r="K186">
        <v>1</v>
      </c>
      <c r="L186" t="s">
        <v>154</v>
      </c>
      <c r="M186" t="s">
        <v>154</v>
      </c>
      <c r="N186" t="s">
        <v>154</v>
      </c>
      <c r="O186">
        <v>1</v>
      </c>
      <c r="P186" t="s">
        <v>154</v>
      </c>
      <c r="Q186" t="s">
        <v>154</v>
      </c>
      <c r="R186" t="s">
        <v>183</v>
      </c>
      <c r="S186">
        <v>0</v>
      </c>
      <c r="T186">
        <v>4</v>
      </c>
      <c r="U186">
        <v>0</v>
      </c>
      <c r="V186">
        <v>23</v>
      </c>
      <c r="W186">
        <v>23</v>
      </c>
      <c r="X186">
        <v>4</v>
      </c>
      <c r="Y186">
        <v>23</v>
      </c>
      <c r="Z186">
        <v>34</v>
      </c>
      <c r="AA186">
        <v>0</v>
      </c>
      <c r="AB186">
        <v>34</v>
      </c>
      <c r="AC186">
        <v>4</v>
      </c>
      <c r="AD186">
        <v>4</v>
      </c>
      <c r="AE186">
        <v>0</v>
      </c>
      <c r="AF186">
        <v>0</v>
      </c>
      <c r="AG186">
        <v>23</v>
      </c>
      <c r="AH186">
        <v>4</v>
      </c>
      <c r="AI186">
        <v>4</v>
      </c>
      <c r="AJ186">
        <v>0</v>
      </c>
      <c r="AK186">
        <v>23</v>
      </c>
      <c r="AL186">
        <v>23</v>
      </c>
      <c r="AM186">
        <v>58</v>
      </c>
      <c r="AN186">
        <v>4</v>
      </c>
      <c r="AO186">
        <v>4</v>
      </c>
      <c r="AP186">
        <v>4</v>
      </c>
      <c r="AQ186">
        <v>34</v>
      </c>
      <c r="AR186">
        <v>34</v>
      </c>
      <c r="AS186">
        <v>34</v>
      </c>
      <c r="AT186">
        <v>4</v>
      </c>
      <c r="AU186">
        <v>23</v>
      </c>
      <c r="AV186">
        <v>34</v>
      </c>
      <c r="AW186">
        <v>23</v>
      </c>
      <c r="AX186">
        <v>0</v>
      </c>
      <c r="AY186" t="s">
        <v>159</v>
      </c>
      <c r="AZ186">
        <v>-184</v>
      </c>
      <c r="BA186">
        <v>235</v>
      </c>
      <c r="BB186" t="s">
        <v>210</v>
      </c>
      <c r="BC186" t="s">
        <v>161</v>
      </c>
      <c r="BD186" t="b">
        <v>0</v>
      </c>
      <c r="BE186" t="s">
        <v>164</v>
      </c>
      <c r="BF186" t="b">
        <v>1</v>
      </c>
      <c r="BH186" t="s">
        <v>225</v>
      </c>
      <c r="BI186" t="s">
        <v>211</v>
      </c>
      <c r="BJ186" t="b">
        <v>0</v>
      </c>
      <c r="BK186" t="s">
        <v>163</v>
      </c>
      <c r="BL186" t="b">
        <v>0</v>
      </c>
      <c r="BM186">
        <v>18</v>
      </c>
      <c r="BN186" t="s">
        <v>164</v>
      </c>
      <c r="BO186" t="s">
        <v>165</v>
      </c>
      <c r="BP186" t="s">
        <v>164</v>
      </c>
      <c r="BQ186" t="s">
        <v>166</v>
      </c>
      <c r="BR186">
        <v>768</v>
      </c>
      <c r="BS186" t="s">
        <v>156</v>
      </c>
      <c r="BT186" t="s">
        <v>167</v>
      </c>
      <c r="BU186" t="s">
        <v>189</v>
      </c>
      <c r="BV186" t="s">
        <v>195</v>
      </c>
      <c r="BW186">
        <v>23</v>
      </c>
      <c r="BX186">
        <v>5</v>
      </c>
      <c r="BY186">
        <v>0</v>
      </c>
      <c r="BZ186">
        <v>6</v>
      </c>
      <c r="CA186" t="s">
        <v>226</v>
      </c>
      <c r="CB186" t="s">
        <v>156</v>
      </c>
      <c r="CC186">
        <v>7</v>
      </c>
      <c r="CD186" t="b">
        <v>0</v>
      </c>
      <c r="CE186" t="s">
        <v>168</v>
      </c>
      <c r="CF186" t="s">
        <v>227</v>
      </c>
      <c r="CG186">
        <v>47</v>
      </c>
      <c r="CH186">
        <v>0</v>
      </c>
      <c r="CI186" t="s">
        <v>183</v>
      </c>
      <c r="CJ186" t="s">
        <v>169</v>
      </c>
      <c r="CK186" t="s">
        <v>169</v>
      </c>
      <c r="CL186" t="s">
        <v>169</v>
      </c>
      <c r="CM186" t="s">
        <v>169</v>
      </c>
      <c r="CN186" t="s">
        <v>169</v>
      </c>
      <c r="CO186" t="s">
        <v>183</v>
      </c>
      <c r="CP186" t="s">
        <v>169</v>
      </c>
      <c r="CQ186">
        <v>1</v>
      </c>
      <c r="CR186">
        <v>192</v>
      </c>
      <c r="CS186" t="str">
        <f t="shared" si="98"/>
        <v/>
      </c>
      <c r="CT186" t="str">
        <f t="shared" ca="1" si="99"/>
        <v/>
      </c>
      <c r="CU186" t="str">
        <f t="shared" si="100"/>
        <v/>
      </c>
      <c r="CV186" t="str">
        <f t="shared" ca="1" si="101"/>
        <v/>
      </c>
      <c r="CW186" t="str">
        <f t="shared" si="102"/>
        <v/>
      </c>
      <c r="CX186" t="str">
        <f t="shared" ca="1" si="103"/>
        <v/>
      </c>
      <c r="CY186" t="str">
        <f t="shared" si="104"/>
        <v/>
      </c>
      <c r="CZ186" t="str">
        <f t="shared" ca="1" si="105"/>
        <v/>
      </c>
      <c r="DA186" t="str">
        <f t="shared" si="106"/>
        <v/>
      </c>
      <c r="DB186" t="str">
        <f t="shared" ca="1" si="107"/>
        <v/>
      </c>
      <c r="DC186" t="str">
        <f t="shared" si="108"/>
        <v/>
      </c>
      <c r="DD186" t="str">
        <f t="shared" ca="1" si="109"/>
        <v/>
      </c>
      <c r="DE186" t="str">
        <f t="shared" si="110"/>
        <v/>
      </c>
      <c r="DF186" t="str">
        <f t="shared" ca="1" si="111"/>
        <v/>
      </c>
      <c r="DG186" t="str">
        <f t="shared" si="112"/>
        <v/>
      </c>
      <c r="DH186" t="str">
        <f t="shared" ca="1" si="113"/>
        <v/>
      </c>
      <c r="DI186" t="str">
        <f t="shared" si="114"/>
        <v/>
      </c>
      <c r="DJ186" t="str">
        <f t="shared" ca="1" si="115"/>
        <v/>
      </c>
      <c r="DK186" t="str">
        <f t="shared" si="116"/>
        <v/>
      </c>
      <c r="DL186" t="str">
        <f t="shared" ca="1" si="117"/>
        <v/>
      </c>
      <c r="DM186" t="str">
        <f t="shared" si="118"/>
        <v/>
      </c>
      <c r="DN186" t="str">
        <f t="shared" ca="1" si="119"/>
        <v/>
      </c>
      <c r="DO186" t="str">
        <f t="shared" si="120"/>
        <v/>
      </c>
      <c r="DP186" t="str">
        <f t="shared" ca="1" si="121"/>
        <v/>
      </c>
      <c r="DQ186" t="str">
        <f t="shared" si="122"/>
        <v/>
      </c>
      <c r="DR186" t="str">
        <f t="shared" ca="1" si="123"/>
        <v/>
      </c>
      <c r="DS186" t="str">
        <f t="shared" si="124"/>
        <v/>
      </c>
      <c r="DT186" t="str">
        <f t="shared" ca="1" si="125"/>
        <v/>
      </c>
      <c r="DU186" t="str">
        <f t="shared" si="126"/>
        <v/>
      </c>
      <c r="DV186" t="str">
        <f t="shared" ca="1" si="127"/>
        <v/>
      </c>
      <c r="DW186" t="str">
        <f t="shared" si="128"/>
        <v/>
      </c>
      <c r="DX186" t="str">
        <f t="shared" ca="1" si="129"/>
        <v/>
      </c>
      <c r="DY186" t="str">
        <f t="shared" si="130"/>
        <v/>
      </c>
      <c r="DZ186" t="str">
        <f t="shared" ca="1" si="131"/>
        <v/>
      </c>
      <c r="EA186" t="str">
        <f t="shared" si="132"/>
        <v/>
      </c>
      <c r="EB186" t="str">
        <f t="shared" ca="1" si="133"/>
        <v/>
      </c>
      <c r="EC186" t="str">
        <f t="shared" si="134"/>
        <v/>
      </c>
      <c r="ED186" t="str">
        <f t="shared" ca="1" si="135"/>
        <v/>
      </c>
      <c r="EE186" t="str">
        <f t="shared" si="136"/>
        <v/>
      </c>
      <c r="EF186" t="str">
        <f t="shared" ca="1" si="137"/>
        <v/>
      </c>
      <c r="EG186" t="str">
        <f t="shared" si="138"/>
        <v/>
      </c>
      <c r="EH186" t="str">
        <f t="shared" ca="1" si="139"/>
        <v/>
      </c>
      <c r="EI186" t="str">
        <f t="shared" si="140"/>
        <v/>
      </c>
      <c r="EJ186" t="str">
        <f t="shared" ca="1" si="141"/>
        <v/>
      </c>
      <c r="EK186" t="str">
        <f t="shared" ca="1" si="143"/>
        <v/>
      </c>
      <c r="EL186" t="s">
        <v>924</v>
      </c>
      <c r="EM186">
        <v>43855</v>
      </c>
      <c r="EN186">
        <v>4678</v>
      </c>
      <c r="EO186">
        <v>1874</v>
      </c>
      <c r="EP186">
        <v>279</v>
      </c>
      <c r="EQ186">
        <v>128714</v>
      </c>
      <c r="ER186">
        <v>192</v>
      </c>
      <c r="ES186">
        <v>21300</v>
      </c>
      <c r="ET186">
        <v>1540</v>
      </c>
      <c r="EU186">
        <v>2</v>
      </c>
      <c r="EV186" t="s">
        <v>156</v>
      </c>
      <c r="EW186">
        <v>1024</v>
      </c>
      <c r="EX186">
        <v>2</v>
      </c>
      <c r="EY186">
        <v>48000</v>
      </c>
      <c r="EZ186">
        <v>-16</v>
      </c>
      <c r="FA186" t="s">
        <v>170</v>
      </c>
      <c r="FB186">
        <v>2</v>
      </c>
      <c r="FC186" t="s">
        <v>199</v>
      </c>
      <c r="FD186">
        <v>496574</v>
      </c>
      <c r="FE186">
        <v>491893</v>
      </c>
      <c r="FF186">
        <v>130330</v>
      </c>
      <c r="FG186">
        <v>714746</v>
      </c>
      <c r="FH186">
        <v>716329</v>
      </c>
      <c r="FI186">
        <v>491883</v>
      </c>
      <c r="FJ186">
        <v>714746</v>
      </c>
      <c r="FK186">
        <v>490341</v>
      </c>
      <c r="FL186" t="s">
        <v>158</v>
      </c>
      <c r="FM186">
        <v>486743</v>
      </c>
      <c r="FN186">
        <v>423042</v>
      </c>
      <c r="FO186">
        <v>446344</v>
      </c>
      <c r="FP186">
        <v>1594</v>
      </c>
      <c r="FQ186">
        <v>1491</v>
      </c>
      <c r="FR186">
        <v>713993</v>
      </c>
      <c r="FS186">
        <v>423040</v>
      </c>
      <c r="FT186">
        <v>423040</v>
      </c>
      <c r="FU186">
        <v>1590</v>
      </c>
      <c r="FV186">
        <v>720340</v>
      </c>
      <c r="FW186">
        <v>718329</v>
      </c>
      <c r="FX186">
        <v>720533</v>
      </c>
      <c r="FY186">
        <v>424917</v>
      </c>
      <c r="FZ186">
        <v>446624</v>
      </c>
      <c r="GA186">
        <v>425041</v>
      </c>
      <c r="GB186">
        <v>490341</v>
      </c>
      <c r="GC186">
        <v>488743</v>
      </c>
      <c r="GD186">
        <v>491882</v>
      </c>
      <c r="GE186" t="s">
        <v>158</v>
      </c>
      <c r="GF186">
        <v>720340</v>
      </c>
      <c r="GG186">
        <v>486737</v>
      </c>
      <c r="GH186">
        <v>713992</v>
      </c>
      <c r="GI186">
        <v>540430</v>
      </c>
      <c r="GJ186" t="s">
        <v>172</v>
      </c>
      <c r="GK186">
        <v>22</v>
      </c>
      <c r="GL186">
        <v>37504</v>
      </c>
      <c r="GM186">
        <v>24</v>
      </c>
      <c r="GN186" t="s">
        <v>185</v>
      </c>
      <c r="GO186" t="s">
        <v>166</v>
      </c>
      <c r="GP186">
        <v>1024</v>
      </c>
      <c r="GQ186">
        <v>-190</v>
      </c>
      <c r="GR186">
        <v>264</v>
      </c>
      <c r="GS186">
        <f t="shared" si="142"/>
        <v>24</v>
      </c>
      <c r="GT186" t="str">
        <f t="shared" si="97"/>
        <v>test</v>
      </c>
    </row>
    <row r="187" spans="1:202" x14ac:dyDescent="0.2">
      <c r="A187">
        <v>92</v>
      </c>
      <c r="B187">
        <v>92</v>
      </c>
      <c r="C187">
        <v>1501</v>
      </c>
      <c r="D187">
        <v>1501</v>
      </c>
      <c r="E187" t="s">
        <v>155</v>
      </c>
      <c r="F187" t="s">
        <v>156</v>
      </c>
      <c r="G187" t="s">
        <v>156</v>
      </c>
      <c r="H187" t="s">
        <v>156</v>
      </c>
      <c r="I187">
        <v>0</v>
      </c>
      <c r="J187" t="s">
        <v>157</v>
      </c>
      <c r="K187">
        <v>1</v>
      </c>
      <c r="L187" t="s">
        <v>154</v>
      </c>
      <c r="M187" t="s">
        <v>154</v>
      </c>
      <c r="N187" t="s">
        <v>154</v>
      </c>
      <c r="O187">
        <v>1</v>
      </c>
      <c r="P187" t="s">
        <v>154</v>
      </c>
      <c r="Q187" t="s">
        <v>154</v>
      </c>
      <c r="R187" t="s">
        <v>183</v>
      </c>
      <c r="S187">
        <v>0</v>
      </c>
      <c r="T187">
        <v>4</v>
      </c>
      <c r="U187">
        <v>0</v>
      </c>
      <c r="V187">
        <v>24</v>
      </c>
      <c r="W187">
        <v>24</v>
      </c>
      <c r="X187">
        <v>4</v>
      </c>
      <c r="Y187">
        <v>24</v>
      </c>
      <c r="Z187">
        <v>34</v>
      </c>
      <c r="AA187">
        <v>0</v>
      </c>
      <c r="AB187">
        <v>34</v>
      </c>
      <c r="AC187">
        <v>4</v>
      </c>
      <c r="AD187">
        <v>4</v>
      </c>
      <c r="AE187">
        <v>0</v>
      </c>
      <c r="AF187">
        <v>0</v>
      </c>
      <c r="AG187">
        <v>24</v>
      </c>
      <c r="AH187">
        <v>4</v>
      </c>
      <c r="AI187">
        <v>4</v>
      </c>
      <c r="AJ187">
        <v>0</v>
      </c>
      <c r="AK187">
        <v>24</v>
      </c>
      <c r="AL187">
        <v>24</v>
      </c>
      <c r="AM187">
        <v>59</v>
      </c>
      <c r="AN187">
        <v>4</v>
      </c>
      <c r="AO187">
        <v>4</v>
      </c>
      <c r="AP187">
        <v>4</v>
      </c>
      <c r="AQ187">
        <v>34</v>
      </c>
      <c r="AR187">
        <v>34</v>
      </c>
      <c r="AS187">
        <v>34</v>
      </c>
      <c r="AT187">
        <v>4</v>
      </c>
      <c r="AU187">
        <v>24</v>
      </c>
      <c r="AV187">
        <v>34</v>
      </c>
      <c r="AW187">
        <v>24</v>
      </c>
      <c r="AX187">
        <v>0</v>
      </c>
      <c r="AY187" t="s">
        <v>159</v>
      </c>
      <c r="AZ187">
        <v>-184</v>
      </c>
      <c r="BA187">
        <v>235</v>
      </c>
      <c r="BB187" t="s">
        <v>210</v>
      </c>
      <c r="BC187" t="s">
        <v>161</v>
      </c>
      <c r="BD187" t="b">
        <v>0</v>
      </c>
      <c r="BE187" t="s">
        <v>164</v>
      </c>
      <c r="BF187" t="b">
        <v>1</v>
      </c>
      <c r="BH187" t="s">
        <v>225</v>
      </c>
      <c r="BI187" t="s">
        <v>211</v>
      </c>
      <c r="BJ187" t="b">
        <v>0</v>
      </c>
      <c r="BK187" t="s">
        <v>163</v>
      </c>
      <c r="BL187" t="b">
        <v>0</v>
      </c>
      <c r="BM187">
        <v>18</v>
      </c>
      <c r="BN187" t="s">
        <v>164</v>
      </c>
      <c r="BO187" t="s">
        <v>165</v>
      </c>
      <c r="BP187" t="s">
        <v>164</v>
      </c>
      <c r="BQ187" t="s">
        <v>166</v>
      </c>
      <c r="BR187">
        <v>768</v>
      </c>
      <c r="BS187" t="s">
        <v>156</v>
      </c>
      <c r="BT187" t="s">
        <v>167</v>
      </c>
      <c r="BU187" t="s">
        <v>189</v>
      </c>
      <c r="BV187" t="s">
        <v>187</v>
      </c>
      <c r="BW187">
        <v>24</v>
      </c>
      <c r="BX187">
        <v>5</v>
      </c>
      <c r="BY187">
        <v>0</v>
      </c>
      <c r="BZ187">
        <v>6</v>
      </c>
      <c r="CA187" t="s">
        <v>226</v>
      </c>
      <c r="CB187" t="s">
        <v>156</v>
      </c>
      <c r="CC187">
        <v>7</v>
      </c>
      <c r="CD187" t="b">
        <v>0</v>
      </c>
      <c r="CE187" t="s">
        <v>168</v>
      </c>
      <c r="CF187" t="s">
        <v>227</v>
      </c>
      <c r="CG187">
        <v>45</v>
      </c>
      <c r="CH187">
        <v>0</v>
      </c>
      <c r="CI187" t="s">
        <v>183</v>
      </c>
      <c r="CJ187" t="s">
        <v>169</v>
      </c>
      <c r="CK187" t="s">
        <v>169</v>
      </c>
      <c r="CL187" t="s">
        <v>169</v>
      </c>
      <c r="CM187" t="s">
        <v>169</v>
      </c>
      <c r="CN187" t="s">
        <v>169</v>
      </c>
      <c r="CO187" t="s">
        <v>183</v>
      </c>
      <c r="CP187" t="s">
        <v>169</v>
      </c>
      <c r="CQ187">
        <v>1</v>
      </c>
      <c r="CR187">
        <v>39</v>
      </c>
      <c r="CS187" t="str">
        <f t="shared" si="98"/>
        <v/>
      </c>
      <c r="CT187" t="str">
        <f t="shared" ca="1" si="99"/>
        <v/>
      </c>
      <c r="CU187" t="str">
        <f t="shared" si="100"/>
        <v/>
      </c>
      <c r="CV187" t="str">
        <f t="shared" ca="1" si="101"/>
        <v/>
      </c>
      <c r="CW187" t="str">
        <f t="shared" si="102"/>
        <v/>
      </c>
      <c r="CX187" t="str">
        <f t="shared" ca="1" si="103"/>
        <v/>
      </c>
      <c r="CY187" t="str">
        <f t="shared" si="104"/>
        <v/>
      </c>
      <c r="CZ187" t="str">
        <f t="shared" ca="1" si="105"/>
        <v/>
      </c>
      <c r="DA187" t="str">
        <f t="shared" si="106"/>
        <v/>
      </c>
      <c r="DB187" t="str">
        <f t="shared" ca="1" si="107"/>
        <v/>
      </c>
      <c r="DC187" t="str">
        <f t="shared" si="108"/>
        <v/>
      </c>
      <c r="DD187" t="str">
        <f t="shared" ca="1" si="109"/>
        <v/>
      </c>
      <c r="DE187" t="str">
        <f t="shared" si="110"/>
        <v/>
      </c>
      <c r="DF187" t="str">
        <f t="shared" ca="1" si="111"/>
        <v/>
      </c>
      <c r="DG187" t="str">
        <f t="shared" si="112"/>
        <v/>
      </c>
      <c r="DH187" t="str">
        <f t="shared" ca="1" si="113"/>
        <v/>
      </c>
      <c r="DI187" t="str">
        <f t="shared" si="114"/>
        <v/>
      </c>
      <c r="DJ187" t="str">
        <f t="shared" ca="1" si="115"/>
        <v/>
      </c>
      <c r="DK187" t="str">
        <f t="shared" si="116"/>
        <v/>
      </c>
      <c r="DL187" t="str">
        <f t="shared" ca="1" si="117"/>
        <v/>
      </c>
      <c r="DM187" t="str">
        <f t="shared" si="118"/>
        <v/>
      </c>
      <c r="DN187" t="str">
        <f t="shared" ca="1" si="119"/>
        <v/>
      </c>
      <c r="DO187" t="str">
        <f t="shared" si="120"/>
        <v/>
      </c>
      <c r="DP187" t="str">
        <f t="shared" ca="1" si="121"/>
        <v/>
      </c>
      <c r="DQ187" t="str">
        <f t="shared" si="122"/>
        <v/>
      </c>
      <c r="DR187" t="str">
        <f t="shared" ca="1" si="123"/>
        <v/>
      </c>
      <c r="DS187" t="str">
        <f t="shared" si="124"/>
        <v/>
      </c>
      <c r="DT187" t="str">
        <f t="shared" ca="1" si="125"/>
        <v/>
      </c>
      <c r="DU187" t="str">
        <f t="shared" si="126"/>
        <v/>
      </c>
      <c r="DV187" t="str">
        <f t="shared" ca="1" si="127"/>
        <v/>
      </c>
      <c r="DW187" t="str">
        <f t="shared" si="128"/>
        <v/>
      </c>
      <c r="DX187" t="str">
        <f t="shared" ca="1" si="129"/>
        <v/>
      </c>
      <c r="DY187" t="str">
        <f t="shared" si="130"/>
        <v/>
      </c>
      <c r="DZ187" t="str">
        <f t="shared" ca="1" si="131"/>
        <v/>
      </c>
      <c r="EA187" t="str">
        <f t="shared" si="132"/>
        <v/>
      </c>
      <c r="EB187" t="str">
        <f t="shared" ca="1" si="133"/>
        <v/>
      </c>
      <c r="EC187" t="str">
        <f t="shared" si="134"/>
        <v/>
      </c>
      <c r="ED187" t="str">
        <f t="shared" ca="1" si="135"/>
        <v/>
      </c>
      <c r="EE187" t="str">
        <f t="shared" si="136"/>
        <v/>
      </c>
      <c r="EF187" t="str">
        <f t="shared" ca="1" si="137"/>
        <v/>
      </c>
      <c r="EG187" t="str">
        <f t="shared" si="138"/>
        <v/>
      </c>
      <c r="EH187" t="str">
        <f t="shared" ca="1" si="139"/>
        <v/>
      </c>
      <c r="EI187" t="str">
        <f t="shared" si="140"/>
        <v/>
      </c>
      <c r="EJ187" t="str">
        <f t="shared" ca="1" si="141"/>
        <v/>
      </c>
      <c r="EK187" t="str">
        <f t="shared" ca="1" si="143"/>
        <v/>
      </c>
      <c r="EL187" t="s">
        <v>924</v>
      </c>
      <c r="EM187">
        <v>43855</v>
      </c>
      <c r="EN187">
        <v>4678</v>
      </c>
      <c r="EO187">
        <v>1874</v>
      </c>
      <c r="EP187">
        <v>279</v>
      </c>
      <c r="EQ187">
        <v>128714</v>
      </c>
      <c r="ER187">
        <v>39</v>
      </c>
      <c r="ES187">
        <v>21300</v>
      </c>
      <c r="ET187">
        <v>1540</v>
      </c>
      <c r="EU187">
        <v>2</v>
      </c>
      <c r="EV187" t="s">
        <v>156</v>
      </c>
      <c r="EW187">
        <v>1024</v>
      </c>
      <c r="EX187">
        <v>2</v>
      </c>
      <c r="EY187">
        <v>48000</v>
      </c>
      <c r="EZ187">
        <v>-16</v>
      </c>
      <c r="FA187" t="s">
        <v>170</v>
      </c>
      <c r="FB187">
        <v>2</v>
      </c>
      <c r="FC187" t="s">
        <v>199</v>
      </c>
      <c r="FD187">
        <v>496574</v>
      </c>
      <c r="FE187">
        <v>491893</v>
      </c>
      <c r="FF187">
        <v>130330</v>
      </c>
      <c r="FG187">
        <v>721303</v>
      </c>
      <c r="FH187">
        <v>722899</v>
      </c>
      <c r="FI187">
        <v>491883</v>
      </c>
      <c r="FJ187">
        <v>721303</v>
      </c>
      <c r="FK187">
        <v>490341</v>
      </c>
      <c r="FL187" t="s">
        <v>158</v>
      </c>
      <c r="FM187">
        <v>486743</v>
      </c>
      <c r="FN187">
        <v>423042</v>
      </c>
      <c r="FO187">
        <v>446344</v>
      </c>
      <c r="FP187">
        <v>1594</v>
      </c>
      <c r="FQ187">
        <v>1491</v>
      </c>
      <c r="FR187">
        <v>720550</v>
      </c>
      <c r="FS187">
        <v>423040</v>
      </c>
      <c r="FT187">
        <v>423040</v>
      </c>
      <c r="FU187">
        <v>1590</v>
      </c>
      <c r="FV187">
        <v>727125</v>
      </c>
      <c r="FW187">
        <v>724900</v>
      </c>
      <c r="FX187">
        <v>727164</v>
      </c>
      <c r="FY187">
        <v>424917</v>
      </c>
      <c r="FZ187">
        <v>446624</v>
      </c>
      <c r="GA187">
        <v>425041</v>
      </c>
      <c r="GB187">
        <v>490341</v>
      </c>
      <c r="GC187">
        <v>488743</v>
      </c>
      <c r="GD187">
        <v>491882</v>
      </c>
      <c r="GE187" t="s">
        <v>158</v>
      </c>
      <c r="GF187">
        <v>727125</v>
      </c>
      <c r="GG187">
        <v>486737</v>
      </c>
      <c r="GH187">
        <v>720549</v>
      </c>
      <c r="GI187">
        <v>540430</v>
      </c>
      <c r="GJ187" t="s">
        <v>172</v>
      </c>
      <c r="GK187">
        <v>23</v>
      </c>
      <c r="GL187">
        <v>37543</v>
      </c>
      <c r="GM187">
        <v>25</v>
      </c>
      <c r="GN187" t="s">
        <v>185</v>
      </c>
      <c r="GO187" t="s">
        <v>166</v>
      </c>
      <c r="GP187">
        <v>1024</v>
      </c>
      <c r="GQ187">
        <v>-190</v>
      </c>
      <c r="GR187">
        <v>264</v>
      </c>
      <c r="GS187">
        <f t="shared" si="142"/>
        <v>25</v>
      </c>
      <c r="GT187" t="str">
        <f t="shared" si="97"/>
        <v>test</v>
      </c>
    </row>
    <row r="188" spans="1:202" x14ac:dyDescent="0.2">
      <c r="A188">
        <v>92</v>
      </c>
      <c r="B188">
        <v>92</v>
      </c>
      <c r="C188">
        <v>1562</v>
      </c>
      <c r="D188">
        <v>1562</v>
      </c>
      <c r="E188" t="s">
        <v>155</v>
      </c>
      <c r="F188" t="s">
        <v>156</v>
      </c>
      <c r="G188" t="s">
        <v>156</v>
      </c>
      <c r="H188" t="s">
        <v>156</v>
      </c>
      <c r="I188">
        <v>0</v>
      </c>
      <c r="J188" t="s">
        <v>157</v>
      </c>
      <c r="K188">
        <v>1</v>
      </c>
      <c r="L188" t="s">
        <v>154</v>
      </c>
      <c r="M188" t="s">
        <v>154</v>
      </c>
      <c r="N188" t="s">
        <v>154</v>
      </c>
      <c r="O188">
        <v>1</v>
      </c>
      <c r="P188" t="s">
        <v>154</v>
      </c>
      <c r="Q188" t="s">
        <v>154</v>
      </c>
      <c r="R188" t="s">
        <v>179</v>
      </c>
      <c r="S188">
        <v>0</v>
      </c>
      <c r="T188">
        <v>4</v>
      </c>
      <c r="U188">
        <v>0</v>
      </c>
      <c r="V188">
        <v>25</v>
      </c>
      <c r="W188">
        <v>25</v>
      </c>
      <c r="X188">
        <v>4</v>
      </c>
      <c r="Y188">
        <v>25</v>
      </c>
      <c r="Z188">
        <v>34</v>
      </c>
      <c r="AA188">
        <v>0</v>
      </c>
      <c r="AB188">
        <v>34</v>
      </c>
      <c r="AC188">
        <v>4</v>
      </c>
      <c r="AD188">
        <v>4</v>
      </c>
      <c r="AE188">
        <v>0</v>
      </c>
      <c r="AF188">
        <v>0</v>
      </c>
      <c r="AG188">
        <v>25</v>
      </c>
      <c r="AH188">
        <v>4</v>
      </c>
      <c r="AI188">
        <v>4</v>
      </c>
      <c r="AJ188">
        <v>0</v>
      </c>
      <c r="AK188">
        <v>25</v>
      </c>
      <c r="AL188">
        <v>25</v>
      </c>
      <c r="AM188">
        <v>60</v>
      </c>
      <c r="AN188">
        <v>4</v>
      </c>
      <c r="AO188">
        <v>4</v>
      </c>
      <c r="AP188">
        <v>4</v>
      </c>
      <c r="AQ188">
        <v>34</v>
      </c>
      <c r="AR188">
        <v>34</v>
      </c>
      <c r="AS188">
        <v>34</v>
      </c>
      <c r="AT188">
        <v>4</v>
      </c>
      <c r="AU188">
        <v>25</v>
      </c>
      <c r="AV188">
        <v>34</v>
      </c>
      <c r="AW188">
        <v>25</v>
      </c>
      <c r="AX188">
        <v>0</v>
      </c>
      <c r="AY188" t="s">
        <v>159</v>
      </c>
      <c r="AZ188">
        <v>-184</v>
      </c>
      <c r="BA188">
        <v>235</v>
      </c>
      <c r="BB188" t="s">
        <v>210</v>
      </c>
      <c r="BC188" t="s">
        <v>161</v>
      </c>
      <c r="BD188" t="b">
        <v>0</v>
      </c>
      <c r="BE188">
        <v>5.08</v>
      </c>
      <c r="BF188" t="b">
        <v>1</v>
      </c>
      <c r="BH188" t="s">
        <v>225</v>
      </c>
      <c r="BI188" t="s">
        <v>211</v>
      </c>
      <c r="BJ188" t="b">
        <v>0</v>
      </c>
      <c r="BK188" t="s">
        <v>163</v>
      </c>
      <c r="BL188" t="b">
        <v>0</v>
      </c>
      <c r="BM188">
        <v>18</v>
      </c>
      <c r="BN188" t="s">
        <v>164</v>
      </c>
      <c r="BO188" t="s">
        <v>165</v>
      </c>
      <c r="BP188" t="s">
        <v>164</v>
      </c>
      <c r="BQ188" t="s">
        <v>166</v>
      </c>
      <c r="BR188">
        <v>768</v>
      </c>
      <c r="BS188" t="s">
        <v>156</v>
      </c>
      <c r="BT188" t="s">
        <v>167</v>
      </c>
      <c r="BU188" t="s">
        <v>180</v>
      </c>
      <c r="BV188" t="s">
        <v>188</v>
      </c>
      <c r="BW188">
        <v>25</v>
      </c>
      <c r="BX188">
        <v>5</v>
      </c>
      <c r="BY188">
        <v>0</v>
      </c>
      <c r="BZ188">
        <v>6</v>
      </c>
      <c r="CA188" t="s">
        <v>226</v>
      </c>
      <c r="CB188" t="s">
        <v>156</v>
      </c>
      <c r="CC188">
        <v>7</v>
      </c>
      <c r="CD188" t="b">
        <v>0</v>
      </c>
      <c r="CE188" t="s">
        <v>168</v>
      </c>
      <c r="CF188" t="s">
        <v>227</v>
      </c>
      <c r="CG188">
        <v>21</v>
      </c>
      <c r="CH188">
        <v>0</v>
      </c>
      <c r="CI188" t="s">
        <v>179</v>
      </c>
      <c r="CJ188" t="s">
        <v>169</v>
      </c>
      <c r="CK188" t="s">
        <v>169</v>
      </c>
      <c r="CL188" t="s">
        <v>169</v>
      </c>
      <c r="CM188" t="s">
        <v>169</v>
      </c>
      <c r="CN188" t="s">
        <v>169</v>
      </c>
      <c r="CO188" t="s">
        <v>179</v>
      </c>
      <c r="CP188" t="s">
        <v>169</v>
      </c>
      <c r="CQ188">
        <v>1</v>
      </c>
      <c r="CR188">
        <v>3086</v>
      </c>
      <c r="CS188">
        <f t="shared" si="98"/>
        <v>3086</v>
      </c>
      <c r="CT188">
        <f t="shared" ca="1" si="99"/>
        <v>2553</v>
      </c>
      <c r="CU188" t="str">
        <f t="shared" si="100"/>
        <v/>
      </c>
      <c r="CV188" t="str">
        <f t="shared" ca="1" si="101"/>
        <v/>
      </c>
      <c r="CW188" t="str">
        <f t="shared" si="102"/>
        <v/>
      </c>
      <c r="CX188" t="str">
        <f t="shared" ca="1" si="103"/>
        <v/>
      </c>
      <c r="CY188" t="str">
        <f t="shared" si="104"/>
        <v/>
      </c>
      <c r="CZ188" t="str">
        <f t="shared" ca="1" si="105"/>
        <v/>
      </c>
      <c r="DA188" t="str">
        <f t="shared" si="106"/>
        <v/>
      </c>
      <c r="DB188" t="str">
        <f t="shared" ca="1" si="107"/>
        <v/>
      </c>
      <c r="DC188" t="str">
        <f t="shared" si="108"/>
        <v/>
      </c>
      <c r="DD188" t="str">
        <f t="shared" ca="1" si="109"/>
        <v/>
      </c>
      <c r="DE188" t="str">
        <f t="shared" si="110"/>
        <v/>
      </c>
      <c r="DF188" t="str">
        <f t="shared" ca="1" si="111"/>
        <v/>
      </c>
      <c r="DG188" t="str">
        <f t="shared" si="112"/>
        <v/>
      </c>
      <c r="DH188" t="str">
        <f t="shared" ca="1" si="113"/>
        <v/>
      </c>
      <c r="DI188" t="str">
        <f t="shared" si="114"/>
        <v/>
      </c>
      <c r="DJ188" t="str">
        <f t="shared" ca="1" si="115"/>
        <v/>
      </c>
      <c r="DK188">
        <f t="shared" si="116"/>
        <v>3086</v>
      </c>
      <c r="DL188">
        <f t="shared" ca="1" si="117"/>
        <v>2553</v>
      </c>
      <c r="DM188" t="str">
        <f t="shared" si="118"/>
        <v/>
      </c>
      <c r="DN188" t="str">
        <f t="shared" ca="1" si="119"/>
        <v/>
      </c>
      <c r="DO188" t="str">
        <f t="shared" si="120"/>
        <v/>
      </c>
      <c r="DP188" t="str">
        <f t="shared" ca="1" si="121"/>
        <v/>
      </c>
      <c r="DQ188" t="str">
        <f t="shared" si="122"/>
        <v/>
      </c>
      <c r="DR188" t="str">
        <f t="shared" ca="1" si="123"/>
        <v/>
      </c>
      <c r="DS188" t="str">
        <f t="shared" si="124"/>
        <v/>
      </c>
      <c r="DT188" t="str">
        <f t="shared" ca="1" si="125"/>
        <v/>
      </c>
      <c r="DU188" t="str">
        <f t="shared" si="126"/>
        <v/>
      </c>
      <c r="DV188" t="str">
        <f t="shared" ca="1" si="127"/>
        <v/>
      </c>
      <c r="DW188" t="str">
        <f t="shared" si="128"/>
        <v/>
      </c>
      <c r="DX188" t="str">
        <f t="shared" ca="1" si="129"/>
        <v/>
      </c>
      <c r="DY188" t="str">
        <f t="shared" si="130"/>
        <v/>
      </c>
      <c r="DZ188" t="str">
        <f t="shared" ca="1" si="131"/>
        <v/>
      </c>
      <c r="EA188" t="str">
        <f t="shared" si="132"/>
        <v/>
      </c>
      <c r="EB188" t="str">
        <f t="shared" ca="1" si="133"/>
        <v/>
      </c>
      <c r="EC188" t="str">
        <f t="shared" si="134"/>
        <v/>
      </c>
      <c r="ED188" t="str">
        <f t="shared" ca="1" si="135"/>
        <v/>
      </c>
      <c r="EE188" t="str">
        <f t="shared" si="136"/>
        <v/>
      </c>
      <c r="EF188" t="str">
        <f t="shared" ca="1" si="137"/>
        <v/>
      </c>
      <c r="EG188" t="str">
        <f t="shared" si="138"/>
        <v/>
      </c>
      <c r="EH188" t="str">
        <f t="shared" ca="1" si="139"/>
        <v/>
      </c>
      <c r="EI188" t="str">
        <f t="shared" si="140"/>
        <v/>
      </c>
      <c r="EJ188" t="str">
        <f t="shared" ca="1" si="141"/>
        <v/>
      </c>
      <c r="EK188">
        <f t="shared" ca="1" si="143"/>
        <v>2553</v>
      </c>
      <c r="EL188">
        <v>2515</v>
      </c>
      <c r="EM188">
        <v>43855</v>
      </c>
      <c r="EN188">
        <v>4678</v>
      </c>
      <c r="EO188">
        <v>1874</v>
      </c>
      <c r="EP188">
        <v>279</v>
      </c>
      <c r="EQ188">
        <v>128714</v>
      </c>
      <c r="ER188">
        <v>3086</v>
      </c>
      <c r="ES188">
        <v>21300</v>
      </c>
      <c r="ET188">
        <v>1540</v>
      </c>
      <c r="EU188">
        <v>2</v>
      </c>
      <c r="EV188" t="s">
        <v>156</v>
      </c>
      <c r="EW188">
        <v>1024</v>
      </c>
      <c r="EX188">
        <v>2</v>
      </c>
      <c r="EY188">
        <v>48000</v>
      </c>
      <c r="EZ188">
        <v>-16</v>
      </c>
      <c r="FA188" t="s">
        <v>170</v>
      </c>
      <c r="FB188">
        <v>2</v>
      </c>
      <c r="FC188" t="s">
        <v>199</v>
      </c>
      <c r="FD188">
        <v>496574</v>
      </c>
      <c r="FE188">
        <v>491893</v>
      </c>
      <c r="FF188">
        <v>130330</v>
      </c>
      <c r="FG188">
        <v>727933</v>
      </c>
      <c r="FH188">
        <v>729428</v>
      </c>
      <c r="FI188">
        <v>491883</v>
      </c>
      <c r="FJ188">
        <v>727932</v>
      </c>
      <c r="FK188">
        <v>490341</v>
      </c>
      <c r="FL188" t="s">
        <v>158</v>
      </c>
      <c r="FM188">
        <v>486743</v>
      </c>
      <c r="FN188">
        <v>423042</v>
      </c>
      <c r="FO188">
        <v>446344</v>
      </c>
      <c r="FP188">
        <v>1594</v>
      </c>
      <c r="FQ188">
        <v>1491</v>
      </c>
      <c r="FR188">
        <v>727179</v>
      </c>
      <c r="FS188">
        <v>423040</v>
      </c>
      <c r="FT188">
        <v>423040</v>
      </c>
      <c r="FU188">
        <v>1590</v>
      </c>
      <c r="FV188">
        <v>732734</v>
      </c>
      <c r="FW188">
        <v>731428</v>
      </c>
      <c r="FX188">
        <v>735821</v>
      </c>
      <c r="FY188">
        <v>424917</v>
      </c>
      <c r="FZ188">
        <v>446624</v>
      </c>
      <c r="GA188">
        <v>425041</v>
      </c>
      <c r="GB188">
        <v>490341</v>
      </c>
      <c r="GC188">
        <v>488743</v>
      </c>
      <c r="GD188">
        <v>491882</v>
      </c>
      <c r="GE188" t="s">
        <v>158</v>
      </c>
      <c r="GF188">
        <v>732734</v>
      </c>
      <c r="GG188">
        <v>486737</v>
      </c>
      <c r="GH188">
        <v>727177</v>
      </c>
      <c r="GI188">
        <v>540430</v>
      </c>
      <c r="GJ188" t="s">
        <v>172</v>
      </c>
      <c r="GK188">
        <v>24</v>
      </c>
      <c r="GL188">
        <v>40629</v>
      </c>
      <c r="GM188">
        <v>26</v>
      </c>
      <c r="GN188" t="s">
        <v>182</v>
      </c>
      <c r="GO188" t="s">
        <v>166</v>
      </c>
      <c r="GP188">
        <v>1024</v>
      </c>
      <c r="GQ188">
        <v>-190</v>
      </c>
      <c r="GR188">
        <v>264</v>
      </c>
      <c r="GS188">
        <f t="shared" si="142"/>
        <v>26</v>
      </c>
      <c r="GT188" t="str">
        <f t="shared" si="97"/>
        <v>test</v>
      </c>
    </row>
    <row r="189" spans="1:202" x14ac:dyDescent="0.2">
      <c r="A189">
        <v>92</v>
      </c>
      <c r="B189">
        <v>92</v>
      </c>
      <c r="C189">
        <v>1535</v>
      </c>
      <c r="D189">
        <v>1535</v>
      </c>
      <c r="E189" t="s">
        <v>155</v>
      </c>
      <c r="F189" t="s">
        <v>156</v>
      </c>
      <c r="G189" t="s">
        <v>156</v>
      </c>
      <c r="H189" t="s">
        <v>156</v>
      </c>
      <c r="I189">
        <v>0</v>
      </c>
      <c r="J189" t="s">
        <v>157</v>
      </c>
      <c r="K189">
        <v>1</v>
      </c>
      <c r="L189" t="s">
        <v>154</v>
      </c>
      <c r="M189" t="s">
        <v>154</v>
      </c>
      <c r="N189" t="s">
        <v>154</v>
      </c>
      <c r="O189">
        <v>1</v>
      </c>
      <c r="P189" t="s">
        <v>154</v>
      </c>
      <c r="Q189" t="s">
        <v>154</v>
      </c>
      <c r="R189" t="s">
        <v>183</v>
      </c>
      <c r="S189">
        <v>0</v>
      </c>
      <c r="T189">
        <v>4</v>
      </c>
      <c r="U189">
        <v>0</v>
      </c>
      <c r="V189">
        <v>26</v>
      </c>
      <c r="W189">
        <v>26</v>
      </c>
      <c r="X189">
        <v>4</v>
      </c>
      <c r="Y189">
        <v>26</v>
      </c>
      <c r="Z189">
        <v>34</v>
      </c>
      <c r="AA189">
        <v>0</v>
      </c>
      <c r="AB189">
        <v>34</v>
      </c>
      <c r="AC189">
        <v>4</v>
      </c>
      <c r="AD189">
        <v>4</v>
      </c>
      <c r="AE189">
        <v>0</v>
      </c>
      <c r="AF189">
        <v>0</v>
      </c>
      <c r="AG189">
        <v>26</v>
      </c>
      <c r="AH189">
        <v>4</v>
      </c>
      <c r="AI189">
        <v>4</v>
      </c>
      <c r="AJ189">
        <v>0</v>
      </c>
      <c r="AK189">
        <v>26</v>
      </c>
      <c r="AL189">
        <v>26</v>
      </c>
      <c r="AM189">
        <v>61</v>
      </c>
      <c r="AN189">
        <v>4</v>
      </c>
      <c r="AO189">
        <v>4</v>
      </c>
      <c r="AP189">
        <v>4</v>
      </c>
      <c r="AQ189">
        <v>34</v>
      </c>
      <c r="AR189">
        <v>34</v>
      </c>
      <c r="AS189">
        <v>34</v>
      </c>
      <c r="AT189">
        <v>4</v>
      </c>
      <c r="AU189">
        <v>26</v>
      </c>
      <c r="AV189">
        <v>34</v>
      </c>
      <c r="AW189">
        <v>26</v>
      </c>
      <c r="AX189">
        <v>0</v>
      </c>
      <c r="AY189" t="s">
        <v>159</v>
      </c>
      <c r="AZ189">
        <v>-184</v>
      </c>
      <c r="BA189">
        <v>235</v>
      </c>
      <c r="BB189" t="s">
        <v>210</v>
      </c>
      <c r="BC189" t="s">
        <v>161</v>
      </c>
      <c r="BD189" t="b">
        <v>0</v>
      </c>
      <c r="BE189" t="s">
        <v>164</v>
      </c>
      <c r="BF189" t="b">
        <v>1</v>
      </c>
      <c r="BH189" t="s">
        <v>225</v>
      </c>
      <c r="BI189" t="s">
        <v>211</v>
      </c>
      <c r="BJ189" t="b">
        <v>0</v>
      </c>
      <c r="BK189" t="s">
        <v>163</v>
      </c>
      <c r="BL189" t="b">
        <v>0</v>
      </c>
      <c r="BM189">
        <v>18</v>
      </c>
      <c r="BN189" t="s">
        <v>164</v>
      </c>
      <c r="BO189" t="s">
        <v>165</v>
      </c>
      <c r="BP189" t="s">
        <v>164</v>
      </c>
      <c r="BQ189" t="s">
        <v>166</v>
      </c>
      <c r="BR189">
        <v>768</v>
      </c>
      <c r="BS189" t="s">
        <v>156</v>
      </c>
      <c r="BT189" t="s">
        <v>167</v>
      </c>
      <c r="BU189" t="s">
        <v>176</v>
      </c>
      <c r="BV189" t="s">
        <v>192</v>
      </c>
      <c r="BW189">
        <v>26</v>
      </c>
      <c r="BX189">
        <v>5</v>
      </c>
      <c r="BY189">
        <v>0</v>
      </c>
      <c r="BZ189">
        <v>6</v>
      </c>
      <c r="CA189" t="s">
        <v>226</v>
      </c>
      <c r="CB189" t="s">
        <v>156</v>
      </c>
      <c r="CC189">
        <v>7</v>
      </c>
      <c r="CD189" t="b">
        <v>0</v>
      </c>
      <c r="CE189" t="s">
        <v>168</v>
      </c>
      <c r="CF189" t="s">
        <v>227</v>
      </c>
      <c r="CG189">
        <v>57</v>
      </c>
      <c r="CH189">
        <v>0</v>
      </c>
      <c r="CI189" t="s">
        <v>183</v>
      </c>
      <c r="CJ189" t="s">
        <v>169</v>
      </c>
      <c r="CK189" t="s">
        <v>169</v>
      </c>
      <c r="CL189" t="s">
        <v>169</v>
      </c>
      <c r="CM189" t="s">
        <v>169</v>
      </c>
      <c r="CN189" t="s">
        <v>169</v>
      </c>
      <c r="CO189" t="s">
        <v>183</v>
      </c>
      <c r="CP189" t="s">
        <v>169</v>
      </c>
      <c r="CQ189">
        <v>1</v>
      </c>
      <c r="CR189">
        <v>816</v>
      </c>
      <c r="CS189" t="str">
        <f t="shared" si="98"/>
        <v/>
      </c>
      <c r="CT189" t="str">
        <f t="shared" ca="1" si="99"/>
        <v/>
      </c>
      <c r="CU189" t="str">
        <f t="shared" si="100"/>
        <v/>
      </c>
      <c r="CV189" t="str">
        <f t="shared" ca="1" si="101"/>
        <v/>
      </c>
      <c r="CW189" t="str">
        <f t="shared" si="102"/>
        <v/>
      </c>
      <c r="CX189" t="str">
        <f t="shared" ca="1" si="103"/>
        <v/>
      </c>
      <c r="CY189" t="str">
        <f t="shared" si="104"/>
        <v/>
      </c>
      <c r="CZ189" t="str">
        <f t="shared" ca="1" si="105"/>
        <v/>
      </c>
      <c r="DA189" t="str">
        <f t="shared" si="106"/>
        <v/>
      </c>
      <c r="DB189" t="str">
        <f t="shared" ca="1" si="107"/>
        <v/>
      </c>
      <c r="DC189" t="str">
        <f t="shared" si="108"/>
        <v/>
      </c>
      <c r="DD189" t="str">
        <f t="shared" ca="1" si="109"/>
        <v/>
      </c>
      <c r="DE189" t="str">
        <f t="shared" si="110"/>
        <v/>
      </c>
      <c r="DF189" t="str">
        <f t="shared" ca="1" si="111"/>
        <v/>
      </c>
      <c r="DG189" t="str">
        <f t="shared" si="112"/>
        <v/>
      </c>
      <c r="DH189" t="str">
        <f t="shared" ca="1" si="113"/>
        <v/>
      </c>
      <c r="DI189" t="str">
        <f t="shared" si="114"/>
        <v/>
      </c>
      <c r="DJ189" t="str">
        <f t="shared" ca="1" si="115"/>
        <v/>
      </c>
      <c r="DK189" t="str">
        <f t="shared" si="116"/>
        <v/>
      </c>
      <c r="DL189" t="str">
        <f t="shared" ca="1" si="117"/>
        <v/>
      </c>
      <c r="DM189" t="str">
        <f t="shared" si="118"/>
        <v/>
      </c>
      <c r="DN189" t="str">
        <f t="shared" ca="1" si="119"/>
        <v/>
      </c>
      <c r="DO189" t="str">
        <f t="shared" si="120"/>
        <v/>
      </c>
      <c r="DP189" t="str">
        <f t="shared" ca="1" si="121"/>
        <v/>
      </c>
      <c r="DQ189" t="str">
        <f t="shared" si="122"/>
        <v/>
      </c>
      <c r="DR189" t="str">
        <f t="shared" ca="1" si="123"/>
        <v/>
      </c>
      <c r="DS189" t="str">
        <f t="shared" si="124"/>
        <v/>
      </c>
      <c r="DT189" t="str">
        <f t="shared" ca="1" si="125"/>
        <v/>
      </c>
      <c r="DU189" t="str">
        <f t="shared" si="126"/>
        <v/>
      </c>
      <c r="DV189" t="str">
        <f t="shared" ca="1" si="127"/>
        <v/>
      </c>
      <c r="DW189" t="str">
        <f t="shared" si="128"/>
        <v/>
      </c>
      <c r="DX189" t="str">
        <f t="shared" ca="1" si="129"/>
        <v/>
      </c>
      <c r="DY189" t="str">
        <f t="shared" si="130"/>
        <v/>
      </c>
      <c r="DZ189" t="str">
        <f t="shared" ca="1" si="131"/>
        <v/>
      </c>
      <c r="EA189" t="str">
        <f t="shared" si="132"/>
        <v/>
      </c>
      <c r="EB189" t="str">
        <f t="shared" ca="1" si="133"/>
        <v/>
      </c>
      <c r="EC189" t="str">
        <f t="shared" si="134"/>
        <v/>
      </c>
      <c r="ED189" t="str">
        <f t="shared" ca="1" si="135"/>
        <v/>
      </c>
      <c r="EE189" t="str">
        <f t="shared" si="136"/>
        <v/>
      </c>
      <c r="EF189" t="str">
        <f t="shared" ca="1" si="137"/>
        <v/>
      </c>
      <c r="EG189" t="str">
        <f t="shared" si="138"/>
        <v/>
      </c>
      <c r="EH189" t="str">
        <f t="shared" ca="1" si="139"/>
        <v/>
      </c>
      <c r="EI189" t="str">
        <f t="shared" si="140"/>
        <v/>
      </c>
      <c r="EJ189" t="str">
        <f t="shared" ca="1" si="141"/>
        <v/>
      </c>
      <c r="EK189" t="str">
        <f t="shared" ca="1" si="143"/>
        <v/>
      </c>
      <c r="EL189" t="s">
        <v>924</v>
      </c>
      <c r="EM189">
        <v>43855</v>
      </c>
      <c r="EN189">
        <v>4678</v>
      </c>
      <c r="EO189">
        <v>1874</v>
      </c>
      <c r="EP189">
        <v>279</v>
      </c>
      <c r="EQ189">
        <v>128714</v>
      </c>
      <c r="ER189">
        <v>816</v>
      </c>
      <c r="ES189">
        <v>21300</v>
      </c>
      <c r="ET189">
        <v>1540</v>
      </c>
      <c r="EU189">
        <v>2</v>
      </c>
      <c r="EV189" t="s">
        <v>156</v>
      </c>
      <c r="EW189">
        <v>1024</v>
      </c>
      <c r="EX189">
        <v>2</v>
      </c>
      <c r="EY189">
        <v>48000</v>
      </c>
      <c r="EZ189">
        <v>-16</v>
      </c>
      <c r="FA189" t="s">
        <v>170</v>
      </c>
      <c r="FB189">
        <v>2</v>
      </c>
      <c r="FC189" t="s">
        <v>199</v>
      </c>
      <c r="FD189">
        <v>496574</v>
      </c>
      <c r="FE189">
        <v>491893</v>
      </c>
      <c r="FF189">
        <v>130330</v>
      </c>
      <c r="FG189">
        <v>736593</v>
      </c>
      <c r="FH189">
        <v>738089</v>
      </c>
      <c r="FI189">
        <v>491883</v>
      </c>
      <c r="FJ189">
        <v>736593</v>
      </c>
      <c r="FK189">
        <v>490341</v>
      </c>
      <c r="FL189" t="s">
        <v>158</v>
      </c>
      <c r="FM189">
        <v>486743</v>
      </c>
      <c r="FN189">
        <v>423042</v>
      </c>
      <c r="FO189">
        <v>446344</v>
      </c>
      <c r="FP189">
        <v>1594</v>
      </c>
      <c r="FQ189">
        <v>1491</v>
      </c>
      <c r="FR189">
        <v>735839</v>
      </c>
      <c r="FS189">
        <v>423040</v>
      </c>
      <c r="FT189">
        <v>423040</v>
      </c>
      <c r="FU189">
        <v>1590</v>
      </c>
      <c r="FV189">
        <v>741822</v>
      </c>
      <c r="FW189">
        <v>740090</v>
      </c>
      <c r="FX189">
        <v>742639</v>
      </c>
      <c r="FY189">
        <v>424917</v>
      </c>
      <c r="FZ189">
        <v>446624</v>
      </c>
      <c r="GA189">
        <v>425041</v>
      </c>
      <c r="GB189">
        <v>490341</v>
      </c>
      <c r="GC189">
        <v>488743</v>
      </c>
      <c r="GD189">
        <v>491882</v>
      </c>
      <c r="GE189" t="s">
        <v>158</v>
      </c>
      <c r="GF189">
        <v>741822</v>
      </c>
      <c r="GG189">
        <v>486737</v>
      </c>
      <c r="GH189">
        <v>735837</v>
      </c>
      <c r="GI189">
        <v>540430</v>
      </c>
      <c r="GJ189" t="s">
        <v>172</v>
      </c>
      <c r="GK189">
        <v>25</v>
      </c>
      <c r="GL189">
        <v>41445</v>
      </c>
      <c r="GM189">
        <v>27</v>
      </c>
      <c r="GN189" t="s">
        <v>185</v>
      </c>
      <c r="GO189" t="s">
        <v>166</v>
      </c>
      <c r="GP189">
        <v>1024</v>
      </c>
      <c r="GQ189">
        <v>-190</v>
      </c>
      <c r="GR189">
        <v>264</v>
      </c>
      <c r="GS189">
        <f t="shared" si="142"/>
        <v>27</v>
      </c>
      <c r="GT189" t="str">
        <f t="shared" si="97"/>
        <v>test</v>
      </c>
    </row>
    <row r="190" spans="1:202" x14ac:dyDescent="0.2">
      <c r="A190">
        <v>92</v>
      </c>
      <c r="B190">
        <v>92</v>
      </c>
      <c r="C190">
        <v>1482</v>
      </c>
      <c r="D190">
        <v>1482</v>
      </c>
      <c r="E190" t="s">
        <v>155</v>
      </c>
      <c r="F190" t="s">
        <v>156</v>
      </c>
      <c r="G190" t="s">
        <v>156</v>
      </c>
      <c r="H190" t="s">
        <v>156</v>
      </c>
      <c r="I190">
        <v>0</v>
      </c>
      <c r="J190" t="s">
        <v>157</v>
      </c>
      <c r="K190">
        <v>1</v>
      </c>
      <c r="L190" t="s">
        <v>154</v>
      </c>
      <c r="M190" t="s">
        <v>154</v>
      </c>
      <c r="N190" t="s">
        <v>154</v>
      </c>
      <c r="O190">
        <v>1</v>
      </c>
      <c r="P190" t="s">
        <v>154</v>
      </c>
      <c r="Q190" t="s">
        <v>154</v>
      </c>
      <c r="R190" t="s">
        <v>183</v>
      </c>
      <c r="S190">
        <v>0</v>
      </c>
      <c r="T190">
        <v>4</v>
      </c>
      <c r="U190">
        <v>0</v>
      </c>
      <c r="V190">
        <v>27</v>
      </c>
      <c r="W190">
        <v>27</v>
      </c>
      <c r="X190">
        <v>4</v>
      </c>
      <c r="Y190">
        <v>27</v>
      </c>
      <c r="Z190">
        <v>34</v>
      </c>
      <c r="AA190">
        <v>0</v>
      </c>
      <c r="AB190">
        <v>34</v>
      </c>
      <c r="AC190">
        <v>4</v>
      </c>
      <c r="AD190">
        <v>4</v>
      </c>
      <c r="AE190">
        <v>0</v>
      </c>
      <c r="AF190">
        <v>0</v>
      </c>
      <c r="AG190">
        <v>27</v>
      </c>
      <c r="AH190">
        <v>4</v>
      </c>
      <c r="AI190">
        <v>4</v>
      </c>
      <c r="AJ190">
        <v>0</v>
      </c>
      <c r="AK190">
        <v>27</v>
      </c>
      <c r="AL190">
        <v>27</v>
      </c>
      <c r="AM190">
        <v>62</v>
      </c>
      <c r="AN190">
        <v>4</v>
      </c>
      <c r="AO190">
        <v>4</v>
      </c>
      <c r="AP190">
        <v>4</v>
      </c>
      <c r="AQ190">
        <v>34</v>
      </c>
      <c r="AR190">
        <v>34</v>
      </c>
      <c r="AS190">
        <v>34</v>
      </c>
      <c r="AT190">
        <v>4</v>
      </c>
      <c r="AU190">
        <v>27</v>
      </c>
      <c r="AV190">
        <v>34</v>
      </c>
      <c r="AW190">
        <v>27</v>
      </c>
      <c r="AX190">
        <v>0</v>
      </c>
      <c r="AY190" t="s">
        <v>159</v>
      </c>
      <c r="AZ190">
        <v>-184</v>
      </c>
      <c r="BA190">
        <v>235</v>
      </c>
      <c r="BB190" t="s">
        <v>210</v>
      </c>
      <c r="BC190" t="s">
        <v>161</v>
      </c>
      <c r="BD190" t="b">
        <v>0</v>
      </c>
      <c r="BE190" t="s">
        <v>164</v>
      </c>
      <c r="BF190" t="b">
        <v>1</v>
      </c>
      <c r="BH190" t="s">
        <v>225</v>
      </c>
      <c r="BI190" t="s">
        <v>211</v>
      </c>
      <c r="BJ190" t="b">
        <v>0</v>
      </c>
      <c r="BK190" t="s">
        <v>163</v>
      </c>
      <c r="BL190" t="b">
        <v>0</v>
      </c>
      <c r="BM190">
        <v>18</v>
      </c>
      <c r="BN190" t="s">
        <v>164</v>
      </c>
      <c r="BO190" t="s">
        <v>165</v>
      </c>
      <c r="BP190" t="s">
        <v>164</v>
      </c>
      <c r="BQ190" t="s">
        <v>166</v>
      </c>
      <c r="BR190">
        <v>768</v>
      </c>
      <c r="BS190" t="s">
        <v>156</v>
      </c>
      <c r="BT190" t="s">
        <v>167</v>
      </c>
      <c r="BU190" t="s">
        <v>181</v>
      </c>
      <c r="BV190" t="s">
        <v>195</v>
      </c>
      <c r="BW190">
        <v>27</v>
      </c>
      <c r="BX190">
        <v>5</v>
      </c>
      <c r="BY190">
        <v>0</v>
      </c>
      <c r="BZ190">
        <v>6</v>
      </c>
      <c r="CA190" t="s">
        <v>226</v>
      </c>
      <c r="CB190" t="s">
        <v>156</v>
      </c>
      <c r="CC190">
        <v>7</v>
      </c>
      <c r="CD190" t="b">
        <v>0</v>
      </c>
      <c r="CE190" t="s">
        <v>168</v>
      </c>
      <c r="CF190" t="s">
        <v>227</v>
      </c>
      <c r="CG190">
        <v>52</v>
      </c>
      <c r="CH190">
        <v>0</v>
      </c>
      <c r="CI190" t="s">
        <v>183</v>
      </c>
      <c r="CJ190" t="s">
        <v>169</v>
      </c>
      <c r="CK190" t="s">
        <v>169</v>
      </c>
      <c r="CL190" t="s">
        <v>169</v>
      </c>
      <c r="CM190" t="s">
        <v>169</v>
      </c>
      <c r="CN190" t="s">
        <v>169</v>
      </c>
      <c r="CO190" t="s">
        <v>183</v>
      </c>
      <c r="CP190" t="s">
        <v>169</v>
      </c>
      <c r="CQ190">
        <v>1</v>
      </c>
      <c r="CR190">
        <v>57</v>
      </c>
      <c r="CS190" t="str">
        <f t="shared" si="98"/>
        <v/>
      </c>
      <c r="CT190" t="str">
        <f t="shared" ca="1" si="99"/>
        <v/>
      </c>
      <c r="CU190" t="str">
        <f t="shared" si="100"/>
        <v/>
      </c>
      <c r="CV190" t="str">
        <f t="shared" ca="1" si="101"/>
        <v/>
      </c>
      <c r="CW190" t="str">
        <f t="shared" si="102"/>
        <v/>
      </c>
      <c r="CX190" t="str">
        <f t="shared" ca="1" si="103"/>
        <v/>
      </c>
      <c r="CY190" t="str">
        <f t="shared" si="104"/>
        <v/>
      </c>
      <c r="CZ190" t="str">
        <f t="shared" ca="1" si="105"/>
        <v/>
      </c>
      <c r="DA190" t="str">
        <f t="shared" si="106"/>
        <v/>
      </c>
      <c r="DB190" t="str">
        <f t="shared" ca="1" si="107"/>
        <v/>
      </c>
      <c r="DC190" t="str">
        <f t="shared" si="108"/>
        <v/>
      </c>
      <c r="DD190" t="str">
        <f t="shared" ca="1" si="109"/>
        <v/>
      </c>
      <c r="DE190" t="str">
        <f t="shared" si="110"/>
        <v/>
      </c>
      <c r="DF190" t="str">
        <f t="shared" ca="1" si="111"/>
        <v/>
      </c>
      <c r="DG190" t="str">
        <f t="shared" si="112"/>
        <v/>
      </c>
      <c r="DH190" t="str">
        <f t="shared" ca="1" si="113"/>
        <v/>
      </c>
      <c r="DI190" t="str">
        <f t="shared" si="114"/>
        <v/>
      </c>
      <c r="DJ190" t="str">
        <f t="shared" ca="1" si="115"/>
        <v/>
      </c>
      <c r="DK190" t="str">
        <f t="shared" si="116"/>
        <v/>
      </c>
      <c r="DL190" t="str">
        <f t="shared" ca="1" si="117"/>
        <v/>
      </c>
      <c r="DM190" t="str">
        <f t="shared" si="118"/>
        <v/>
      </c>
      <c r="DN190" t="str">
        <f t="shared" ca="1" si="119"/>
        <v/>
      </c>
      <c r="DO190" t="str">
        <f t="shared" si="120"/>
        <v/>
      </c>
      <c r="DP190" t="str">
        <f t="shared" ca="1" si="121"/>
        <v/>
      </c>
      <c r="DQ190" t="str">
        <f t="shared" si="122"/>
        <v/>
      </c>
      <c r="DR190" t="str">
        <f t="shared" ca="1" si="123"/>
        <v/>
      </c>
      <c r="DS190" t="str">
        <f t="shared" si="124"/>
        <v/>
      </c>
      <c r="DT190" t="str">
        <f t="shared" ca="1" si="125"/>
        <v/>
      </c>
      <c r="DU190" t="str">
        <f t="shared" si="126"/>
        <v/>
      </c>
      <c r="DV190" t="str">
        <f t="shared" ca="1" si="127"/>
        <v/>
      </c>
      <c r="DW190" t="str">
        <f t="shared" si="128"/>
        <v/>
      </c>
      <c r="DX190" t="str">
        <f t="shared" ca="1" si="129"/>
        <v/>
      </c>
      <c r="DY190" t="str">
        <f t="shared" si="130"/>
        <v/>
      </c>
      <c r="DZ190" t="str">
        <f t="shared" ca="1" si="131"/>
        <v/>
      </c>
      <c r="EA190" t="str">
        <f t="shared" si="132"/>
        <v/>
      </c>
      <c r="EB190" t="str">
        <f t="shared" ca="1" si="133"/>
        <v/>
      </c>
      <c r="EC190" t="str">
        <f t="shared" si="134"/>
        <v/>
      </c>
      <c r="ED190" t="str">
        <f t="shared" ca="1" si="135"/>
        <v/>
      </c>
      <c r="EE190" t="str">
        <f t="shared" si="136"/>
        <v/>
      </c>
      <c r="EF190" t="str">
        <f t="shared" ca="1" si="137"/>
        <v/>
      </c>
      <c r="EG190" t="str">
        <f t="shared" si="138"/>
        <v/>
      </c>
      <c r="EH190" t="str">
        <f t="shared" ca="1" si="139"/>
        <v/>
      </c>
      <c r="EI190" t="str">
        <f t="shared" si="140"/>
        <v/>
      </c>
      <c r="EJ190" t="str">
        <f t="shared" ca="1" si="141"/>
        <v/>
      </c>
      <c r="EK190" t="str">
        <f t="shared" ca="1" si="143"/>
        <v/>
      </c>
      <c r="EL190" t="s">
        <v>924</v>
      </c>
      <c r="EM190">
        <v>43855</v>
      </c>
      <c r="EN190">
        <v>4678</v>
      </c>
      <c r="EO190">
        <v>1874</v>
      </c>
      <c r="EP190">
        <v>279</v>
      </c>
      <c r="EQ190">
        <v>128714</v>
      </c>
      <c r="ER190">
        <v>57</v>
      </c>
      <c r="ES190">
        <v>21300</v>
      </c>
      <c r="ET190">
        <v>1540</v>
      </c>
      <c r="EU190">
        <v>2</v>
      </c>
      <c r="EV190" t="s">
        <v>156</v>
      </c>
      <c r="EW190">
        <v>1024</v>
      </c>
      <c r="EX190">
        <v>2</v>
      </c>
      <c r="EY190">
        <v>48000</v>
      </c>
      <c r="EZ190">
        <v>-16</v>
      </c>
      <c r="FA190" t="s">
        <v>170</v>
      </c>
      <c r="FB190">
        <v>2</v>
      </c>
      <c r="FC190" t="s">
        <v>199</v>
      </c>
      <c r="FD190">
        <v>496574</v>
      </c>
      <c r="FE190">
        <v>491893</v>
      </c>
      <c r="FF190">
        <v>130330</v>
      </c>
      <c r="FG190">
        <v>743410</v>
      </c>
      <c r="FH190">
        <v>745001</v>
      </c>
      <c r="FI190">
        <v>491883</v>
      </c>
      <c r="FJ190">
        <v>743410</v>
      </c>
      <c r="FK190">
        <v>490341</v>
      </c>
      <c r="FL190" t="s">
        <v>158</v>
      </c>
      <c r="FM190">
        <v>486743</v>
      </c>
      <c r="FN190">
        <v>423042</v>
      </c>
      <c r="FO190">
        <v>446344</v>
      </c>
      <c r="FP190">
        <v>1594</v>
      </c>
      <c r="FQ190">
        <v>1491</v>
      </c>
      <c r="FR190">
        <v>742656</v>
      </c>
      <c r="FS190">
        <v>423040</v>
      </c>
      <c r="FT190">
        <v>423040</v>
      </c>
      <c r="FU190">
        <v>1590</v>
      </c>
      <c r="FV190">
        <v>749012</v>
      </c>
      <c r="FW190">
        <v>747001</v>
      </c>
      <c r="FX190">
        <v>749070</v>
      </c>
      <c r="FY190">
        <v>424917</v>
      </c>
      <c r="FZ190">
        <v>446624</v>
      </c>
      <c r="GA190">
        <v>425041</v>
      </c>
      <c r="GB190">
        <v>490341</v>
      </c>
      <c r="GC190">
        <v>488743</v>
      </c>
      <c r="GD190">
        <v>491882</v>
      </c>
      <c r="GE190" t="s">
        <v>158</v>
      </c>
      <c r="GF190">
        <v>749012</v>
      </c>
      <c r="GG190">
        <v>486737</v>
      </c>
      <c r="GH190">
        <v>742655</v>
      </c>
      <c r="GI190">
        <v>540430</v>
      </c>
      <c r="GJ190" t="s">
        <v>172</v>
      </c>
      <c r="GK190">
        <v>26</v>
      </c>
      <c r="GL190">
        <v>41502</v>
      </c>
      <c r="GM190">
        <v>28</v>
      </c>
      <c r="GN190" t="s">
        <v>185</v>
      </c>
      <c r="GO190" t="s">
        <v>166</v>
      </c>
      <c r="GP190">
        <v>1024</v>
      </c>
      <c r="GQ190">
        <v>-190</v>
      </c>
      <c r="GR190">
        <v>264</v>
      </c>
      <c r="GS190">
        <f t="shared" si="142"/>
        <v>28</v>
      </c>
      <c r="GT190" t="str">
        <f t="shared" si="97"/>
        <v>test</v>
      </c>
    </row>
    <row r="191" spans="1:202" x14ac:dyDescent="0.2">
      <c r="A191">
        <v>93</v>
      </c>
      <c r="B191">
        <v>93</v>
      </c>
      <c r="C191">
        <v>1440</v>
      </c>
      <c r="D191">
        <v>1440</v>
      </c>
      <c r="E191" t="s">
        <v>155</v>
      </c>
      <c r="F191" t="s">
        <v>156</v>
      </c>
      <c r="G191" t="s">
        <v>156</v>
      </c>
      <c r="H191" t="s">
        <v>156</v>
      </c>
      <c r="I191">
        <v>0</v>
      </c>
      <c r="J191" t="s">
        <v>157</v>
      </c>
      <c r="K191">
        <v>1</v>
      </c>
      <c r="L191" t="s">
        <v>154</v>
      </c>
      <c r="M191" t="s">
        <v>154</v>
      </c>
      <c r="N191" t="s">
        <v>154</v>
      </c>
      <c r="O191">
        <v>1</v>
      </c>
      <c r="P191" t="s">
        <v>154</v>
      </c>
      <c r="Q191" t="s">
        <v>154</v>
      </c>
      <c r="R191" t="s">
        <v>183</v>
      </c>
      <c r="S191">
        <v>0</v>
      </c>
      <c r="T191">
        <v>4</v>
      </c>
      <c r="U191">
        <v>0</v>
      </c>
      <c r="V191">
        <v>28</v>
      </c>
      <c r="W191">
        <v>28</v>
      </c>
      <c r="X191">
        <v>4</v>
      </c>
      <c r="Y191">
        <v>28</v>
      </c>
      <c r="Z191">
        <v>34</v>
      </c>
      <c r="AA191">
        <v>0</v>
      </c>
      <c r="AB191">
        <v>34</v>
      </c>
      <c r="AC191">
        <v>4</v>
      </c>
      <c r="AD191">
        <v>4</v>
      </c>
      <c r="AE191">
        <v>0</v>
      </c>
      <c r="AF191">
        <v>0</v>
      </c>
      <c r="AG191">
        <v>28</v>
      </c>
      <c r="AH191">
        <v>4</v>
      </c>
      <c r="AI191">
        <v>4</v>
      </c>
      <c r="AJ191">
        <v>0</v>
      </c>
      <c r="AK191">
        <v>28</v>
      </c>
      <c r="AL191">
        <v>28</v>
      </c>
      <c r="AM191">
        <v>63</v>
      </c>
      <c r="AN191">
        <v>4</v>
      </c>
      <c r="AO191">
        <v>4</v>
      </c>
      <c r="AP191">
        <v>4</v>
      </c>
      <c r="AQ191">
        <v>34</v>
      </c>
      <c r="AR191">
        <v>34</v>
      </c>
      <c r="AS191">
        <v>34</v>
      </c>
      <c r="AT191">
        <v>4</v>
      </c>
      <c r="AU191">
        <v>28</v>
      </c>
      <c r="AV191">
        <v>34</v>
      </c>
      <c r="AW191">
        <v>28</v>
      </c>
      <c r="AX191">
        <v>0</v>
      </c>
      <c r="AY191" t="s">
        <v>159</v>
      </c>
      <c r="AZ191">
        <v>-184</v>
      </c>
      <c r="BA191">
        <v>235</v>
      </c>
      <c r="BB191" t="s">
        <v>210</v>
      </c>
      <c r="BC191" t="s">
        <v>161</v>
      </c>
      <c r="BD191" t="b">
        <v>0</v>
      </c>
      <c r="BE191" t="s">
        <v>164</v>
      </c>
      <c r="BF191" t="b">
        <v>1</v>
      </c>
      <c r="BH191" t="s">
        <v>225</v>
      </c>
      <c r="BI191" t="s">
        <v>211</v>
      </c>
      <c r="BJ191" t="b">
        <v>0</v>
      </c>
      <c r="BK191" t="s">
        <v>163</v>
      </c>
      <c r="BL191" t="b">
        <v>0</v>
      </c>
      <c r="BM191">
        <v>18</v>
      </c>
      <c r="BN191" t="s">
        <v>164</v>
      </c>
      <c r="BO191" t="s">
        <v>165</v>
      </c>
      <c r="BP191" t="s">
        <v>164</v>
      </c>
      <c r="BQ191" t="s">
        <v>166</v>
      </c>
      <c r="BR191">
        <v>768</v>
      </c>
      <c r="BS191" t="s">
        <v>156</v>
      </c>
      <c r="BT191" t="s">
        <v>167</v>
      </c>
      <c r="BU191" t="s">
        <v>181</v>
      </c>
      <c r="BV191" t="s">
        <v>190</v>
      </c>
      <c r="BW191">
        <v>28</v>
      </c>
      <c r="BX191">
        <v>5</v>
      </c>
      <c r="BY191">
        <v>0</v>
      </c>
      <c r="BZ191">
        <v>6</v>
      </c>
      <c r="CA191" t="s">
        <v>226</v>
      </c>
      <c r="CB191" t="s">
        <v>156</v>
      </c>
      <c r="CC191">
        <v>7</v>
      </c>
      <c r="CD191" t="b">
        <v>0</v>
      </c>
      <c r="CE191" t="s">
        <v>168</v>
      </c>
      <c r="CF191" t="s">
        <v>227</v>
      </c>
      <c r="CG191">
        <v>51</v>
      </c>
      <c r="CH191">
        <v>0</v>
      </c>
      <c r="CI191" t="s">
        <v>183</v>
      </c>
      <c r="CJ191" t="s">
        <v>169</v>
      </c>
      <c r="CK191" t="s">
        <v>169</v>
      </c>
      <c r="CL191" t="s">
        <v>169</v>
      </c>
      <c r="CM191" t="s">
        <v>169</v>
      </c>
      <c r="CN191" t="s">
        <v>169</v>
      </c>
      <c r="CO191" t="s">
        <v>183</v>
      </c>
      <c r="CP191" t="s">
        <v>169</v>
      </c>
      <c r="CQ191">
        <v>1</v>
      </c>
      <c r="CR191">
        <v>265</v>
      </c>
      <c r="CS191" t="str">
        <f t="shared" si="98"/>
        <v/>
      </c>
      <c r="CT191" t="str">
        <f t="shared" ca="1" si="99"/>
        <v/>
      </c>
      <c r="CU191" t="str">
        <f t="shared" si="100"/>
        <v/>
      </c>
      <c r="CV191" t="str">
        <f t="shared" ca="1" si="101"/>
        <v/>
      </c>
      <c r="CW191" t="str">
        <f t="shared" si="102"/>
        <v/>
      </c>
      <c r="CX191" t="str">
        <f t="shared" ca="1" si="103"/>
        <v/>
      </c>
      <c r="CY191" t="str">
        <f t="shared" si="104"/>
        <v/>
      </c>
      <c r="CZ191" t="str">
        <f t="shared" ca="1" si="105"/>
        <v/>
      </c>
      <c r="DA191" t="str">
        <f t="shared" si="106"/>
        <v/>
      </c>
      <c r="DB191" t="str">
        <f t="shared" ca="1" si="107"/>
        <v/>
      </c>
      <c r="DC191" t="str">
        <f t="shared" si="108"/>
        <v/>
      </c>
      <c r="DD191" t="str">
        <f t="shared" ca="1" si="109"/>
        <v/>
      </c>
      <c r="DE191" t="str">
        <f t="shared" si="110"/>
        <v/>
      </c>
      <c r="DF191" t="str">
        <f t="shared" ca="1" si="111"/>
        <v/>
      </c>
      <c r="DG191" t="str">
        <f t="shared" si="112"/>
        <v/>
      </c>
      <c r="DH191" t="str">
        <f t="shared" ca="1" si="113"/>
        <v/>
      </c>
      <c r="DI191" t="str">
        <f t="shared" si="114"/>
        <v/>
      </c>
      <c r="DJ191" t="str">
        <f t="shared" ca="1" si="115"/>
        <v/>
      </c>
      <c r="DK191" t="str">
        <f t="shared" si="116"/>
        <v/>
      </c>
      <c r="DL191" t="str">
        <f t="shared" ca="1" si="117"/>
        <v/>
      </c>
      <c r="DM191" t="str">
        <f t="shared" si="118"/>
        <v/>
      </c>
      <c r="DN191" t="str">
        <f t="shared" ca="1" si="119"/>
        <v/>
      </c>
      <c r="DO191" t="str">
        <f t="shared" si="120"/>
        <v/>
      </c>
      <c r="DP191" t="str">
        <f t="shared" ca="1" si="121"/>
        <v/>
      </c>
      <c r="DQ191" t="str">
        <f t="shared" si="122"/>
        <v/>
      </c>
      <c r="DR191" t="str">
        <f t="shared" ca="1" si="123"/>
        <v/>
      </c>
      <c r="DS191" t="str">
        <f t="shared" si="124"/>
        <v/>
      </c>
      <c r="DT191" t="str">
        <f t="shared" ca="1" si="125"/>
        <v/>
      </c>
      <c r="DU191" t="str">
        <f t="shared" si="126"/>
        <v/>
      </c>
      <c r="DV191" t="str">
        <f t="shared" ca="1" si="127"/>
        <v/>
      </c>
      <c r="DW191" t="str">
        <f t="shared" si="128"/>
        <v/>
      </c>
      <c r="DX191" t="str">
        <f t="shared" ca="1" si="129"/>
        <v/>
      </c>
      <c r="DY191" t="str">
        <f t="shared" si="130"/>
        <v/>
      </c>
      <c r="DZ191" t="str">
        <f t="shared" ca="1" si="131"/>
        <v/>
      </c>
      <c r="EA191" t="str">
        <f t="shared" si="132"/>
        <v/>
      </c>
      <c r="EB191" t="str">
        <f t="shared" ca="1" si="133"/>
        <v/>
      </c>
      <c r="EC191" t="str">
        <f t="shared" si="134"/>
        <v/>
      </c>
      <c r="ED191" t="str">
        <f t="shared" ca="1" si="135"/>
        <v/>
      </c>
      <c r="EE191" t="str">
        <f t="shared" si="136"/>
        <v/>
      </c>
      <c r="EF191" t="str">
        <f t="shared" ca="1" si="137"/>
        <v/>
      </c>
      <c r="EG191" t="str">
        <f t="shared" si="138"/>
        <v/>
      </c>
      <c r="EH191" t="str">
        <f t="shared" ca="1" si="139"/>
        <v/>
      </c>
      <c r="EI191" t="str">
        <f t="shared" si="140"/>
        <v/>
      </c>
      <c r="EJ191" t="str">
        <f t="shared" ca="1" si="141"/>
        <v/>
      </c>
      <c r="EK191" t="str">
        <f t="shared" ca="1" si="143"/>
        <v/>
      </c>
      <c r="EL191" t="s">
        <v>924</v>
      </c>
      <c r="EM191">
        <v>43855</v>
      </c>
      <c r="EN191">
        <v>4678</v>
      </c>
      <c r="EO191">
        <v>1874</v>
      </c>
      <c r="EP191">
        <v>279</v>
      </c>
      <c r="EQ191">
        <v>128714</v>
      </c>
      <c r="ER191">
        <v>265</v>
      </c>
      <c r="ES191">
        <v>21300</v>
      </c>
      <c r="ET191">
        <v>1540</v>
      </c>
      <c r="EU191">
        <v>2</v>
      </c>
      <c r="EV191" t="s">
        <v>156</v>
      </c>
      <c r="EW191">
        <v>1024</v>
      </c>
      <c r="EX191">
        <v>2</v>
      </c>
      <c r="EY191">
        <v>48000</v>
      </c>
      <c r="EZ191">
        <v>-16</v>
      </c>
      <c r="FA191" t="s">
        <v>170</v>
      </c>
      <c r="FB191">
        <v>2</v>
      </c>
      <c r="FC191" t="s">
        <v>199</v>
      </c>
      <c r="FD191">
        <v>496574</v>
      </c>
      <c r="FE191">
        <v>491893</v>
      </c>
      <c r="FF191">
        <v>130330</v>
      </c>
      <c r="FG191">
        <v>749840</v>
      </c>
      <c r="FH191">
        <v>751423</v>
      </c>
      <c r="FI191">
        <v>491883</v>
      </c>
      <c r="FJ191">
        <v>749840</v>
      </c>
      <c r="FK191">
        <v>490341</v>
      </c>
      <c r="FL191" t="s">
        <v>158</v>
      </c>
      <c r="FM191">
        <v>486743</v>
      </c>
      <c r="FN191">
        <v>423042</v>
      </c>
      <c r="FO191">
        <v>446344</v>
      </c>
      <c r="FP191">
        <v>1594</v>
      </c>
      <c r="FQ191">
        <v>1491</v>
      </c>
      <c r="FR191">
        <v>749085</v>
      </c>
      <c r="FS191">
        <v>423040</v>
      </c>
      <c r="FT191">
        <v>423040</v>
      </c>
      <c r="FU191">
        <v>1590</v>
      </c>
      <c r="FV191">
        <v>755007</v>
      </c>
      <c r="FW191">
        <v>753423</v>
      </c>
      <c r="FX191">
        <v>755272</v>
      </c>
      <c r="FY191">
        <v>424917</v>
      </c>
      <c r="FZ191">
        <v>446624</v>
      </c>
      <c r="GA191">
        <v>425041</v>
      </c>
      <c r="GB191">
        <v>490341</v>
      </c>
      <c r="GC191">
        <v>488743</v>
      </c>
      <c r="GD191">
        <v>491882</v>
      </c>
      <c r="GE191" t="s">
        <v>158</v>
      </c>
      <c r="GF191">
        <v>755007</v>
      </c>
      <c r="GG191">
        <v>486737</v>
      </c>
      <c r="GH191">
        <v>749084</v>
      </c>
      <c r="GI191">
        <v>540430</v>
      </c>
      <c r="GJ191" t="s">
        <v>172</v>
      </c>
      <c r="GK191">
        <v>27</v>
      </c>
      <c r="GL191">
        <v>41767</v>
      </c>
      <c r="GM191">
        <v>29</v>
      </c>
      <c r="GN191" t="s">
        <v>185</v>
      </c>
      <c r="GO191" t="s">
        <v>166</v>
      </c>
      <c r="GP191">
        <v>1024</v>
      </c>
      <c r="GQ191">
        <v>-190</v>
      </c>
      <c r="GR191">
        <v>264</v>
      </c>
      <c r="GS191">
        <f t="shared" si="142"/>
        <v>29</v>
      </c>
      <c r="GT191" t="str">
        <f t="shared" si="97"/>
        <v>test</v>
      </c>
    </row>
    <row r="192" spans="1:202" x14ac:dyDescent="0.2">
      <c r="A192">
        <v>93</v>
      </c>
      <c r="B192">
        <v>93</v>
      </c>
      <c r="C192">
        <v>1409</v>
      </c>
      <c r="D192">
        <v>1409</v>
      </c>
      <c r="E192" t="s">
        <v>155</v>
      </c>
      <c r="F192" t="s">
        <v>156</v>
      </c>
      <c r="G192" t="s">
        <v>156</v>
      </c>
      <c r="H192" t="s">
        <v>156</v>
      </c>
      <c r="I192">
        <v>0</v>
      </c>
      <c r="J192" t="s">
        <v>157</v>
      </c>
      <c r="K192">
        <v>1</v>
      </c>
      <c r="L192" t="s">
        <v>154</v>
      </c>
      <c r="M192" t="s">
        <v>154</v>
      </c>
      <c r="N192" t="s">
        <v>154</v>
      </c>
      <c r="O192">
        <v>1</v>
      </c>
      <c r="P192" t="s">
        <v>154</v>
      </c>
      <c r="Q192" t="s">
        <v>154</v>
      </c>
      <c r="R192" t="s">
        <v>179</v>
      </c>
      <c r="S192">
        <v>0</v>
      </c>
      <c r="T192">
        <v>4</v>
      </c>
      <c r="U192">
        <v>0</v>
      </c>
      <c r="V192">
        <v>29</v>
      </c>
      <c r="W192">
        <v>29</v>
      </c>
      <c r="X192">
        <v>4</v>
      </c>
      <c r="Y192">
        <v>29</v>
      </c>
      <c r="Z192">
        <v>34</v>
      </c>
      <c r="AA192">
        <v>0</v>
      </c>
      <c r="AB192">
        <v>34</v>
      </c>
      <c r="AC192">
        <v>4</v>
      </c>
      <c r="AD192">
        <v>4</v>
      </c>
      <c r="AE192">
        <v>0</v>
      </c>
      <c r="AF192">
        <v>0</v>
      </c>
      <c r="AG192">
        <v>29</v>
      </c>
      <c r="AH192">
        <v>4</v>
      </c>
      <c r="AI192">
        <v>4</v>
      </c>
      <c r="AJ192">
        <v>0</v>
      </c>
      <c r="AK192">
        <v>29</v>
      </c>
      <c r="AL192">
        <v>29</v>
      </c>
      <c r="AM192">
        <v>64</v>
      </c>
      <c r="AN192">
        <v>4</v>
      </c>
      <c r="AO192">
        <v>4</v>
      </c>
      <c r="AP192">
        <v>4</v>
      </c>
      <c r="AQ192">
        <v>34</v>
      </c>
      <c r="AR192">
        <v>34</v>
      </c>
      <c r="AS192">
        <v>34</v>
      </c>
      <c r="AT192">
        <v>4</v>
      </c>
      <c r="AU192">
        <v>29</v>
      </c>
      <c r="AV192">
        <v>34</v>
      </c>
      <c r="AW192">
        <v>29</v>
      </c>
      <c r="AX192">
        <v>0</v>
      </c>
      <c r="AY192" t="s">
        <v>159</v>
      </c>
      <c r="AZ192">
        <v>-184</v>
      </c>
      <c r="BA192">
        <v>235</v>
      </c>
      <c r="BB192" t="s">
        <v>210</v>
      </c>
      <c r="BC192" t="s">
        <v>161</v>
      </c>
      <c r="BD192" t="b">
        <v>0</v>
      </c>
      <c r="BE192">
        <v>1.86</v>
      </c>
      <c r="BF192" t="b">
        <v>1</v>
      </c>
      <c r="BH192" t="s">
        <v>225</v>
      </c>
      <c r="BI192" t="s">
        <v>211</v>
      </c>
      <c r="BJ192" t="b">
        <v>0</v>
      </c>
      <c r="BK192" t="s">
        <v>163</v>
      </c>
      <c r="BL192" t="b">
        <v>0</v>
      </c>
      <c r="BM192">
        <v>18</v>
      </c>
      <c r="BN192" t="s">
        <v>164</v>
      </c>
      <c r="BO192" t="s">
        <v>165</v>
      </c>
      <c r="BP192" t="s">
        <v>164</v>
      </c>
      <c r="BQ192" t="s">
        <v>166</v>
      </c>
      <c r="BR192">
        <v>768</v>
      </c>
      <c r="BS192" t="s">
        <v>156</v>
      </c>
      <c r="BT192" t="s">
        <v>167</v>
      </c>
      <c r="BU192" t="s">
        <v>176</v>
      </c>
      <c r="BV192" t="s">
        <v>189</v>
      </c>
      <c r="BW192">
        <v>29</v>
      </c>
      <c r="BX192">
        <v>5</v>
      </c>
      <c r="BY192">
        <v>0</v>
      </c>
      <c r="BZ192">
        <v>6</v>
      </c>
      <c r="CA192" t="s">
        <v>226</v>
      </c>
      <c r="CB192" t="s">
        <v>156</v>
      </c>
      <c r="CC192">
        <v>7</v>
      </c>
      <c r="CD192" t="b">
        <v>0</v>
      </c>
      <c r="CE192" t="s">
        <v>168</v>
      </c>
      <c r="CF192" t="s">
        <v>227</v>
      </c>
      <c r="CG192">
        <v>24</v>
      </c>
      <c r="CH192">
        <v>0</v>
      </c>
      <c r="CI192" t="s">
        <v>179</v>
      </c>
      <c r="CJ192" t="s">
        <v>169</v>
      </c>
      <c r="CK192" t="s">
        <v>169</v>
      </c>
      <c r="CL192" t="s">
        <v>169</v>
      </c>
      <c r="CM192" t="s">
        <v>169</v>
      </c>
      <c r="CN192" t="s">
        <v>169</v>
      </c>
      <c r="CO192" t="s">
        <v>179</v>
      </c>
      <c r="CP192" t="s">
        <v>169</v>
      </c>
      <c r="CQ192">
        <v>1</v>
      </c>
      <c r="CR192">
        <v>523</v>
      </c>
      <c r="CS192">
        <f t="shared" si="98"/>
        <v>523</v>
      </c>
      <c r="CT192">
        <f t="shared" ca="1" si="99"/>
        <v>523</v>
      </c>
      <c r="CU192" t="str">
        <f t="shared" si="100"/>
        <v/>
      </c>
      <c r="CV192" t="str">
        <f t="shared" ca="1" si="101"/>
        <v/>
      </c>
      <c r="CW192">
        <f t="shared" si="102"/>
        <v>523</v>
      </c>
      <c r="CX192">
        <f t="shared" ca="1" si="103"/>
        <v>523</v>
      </c>
      <c r="CY192" t="str">
        <f t="shared" si="104"/>
        <v/>
      </c>
      <c r="CZ192" t="str">
        <f t="shared" ca="1" si="105"/>
        <v/>
      </c>
      <c r="DA192" t="str">
        <f t="shared" si="106"/>
        <v/>
      </c>
      <c r="DB192" t="str">
        <f t="shared" ca="1" si="107"/>
        <v/>
      </c>
      <c r="DC192" t="str">
        <f t="shared" si="108"/>
        <v/>
      </c>
      <c r="DD192" t="str">
        <f t="shared" ca="1" si="109"/>
        <v/>
      </c>
      <c r="DE192" t="str">
        <f t="shared" si="110"/>
        <v/>
      </c>
      <c r="DF192" t="str">
        <f t="shared" ca="1" si="111"/>
        <v/>
      </c>
      <c r="DG192" t="str">
        <f t="shared" si="112"/>
        <v/>
      </c>
      <c r="DH192" t="str">
        <f t="shared" ca="1" si="113"/>
        <v/>
      </c>
      <c r="DI192" t="str">
        <f t="shared" si="114"/>
        <v/>
      </c>
      <c r="DJ192" t="str">
        <f t="shared" ca="1" si="115"/>
        <v/>
      </c>
      <c r="DK192" t="str">
        <f t="shared" si="116"/>
        <v/>
      </c>
      <c r="DL192" t="str">
        <f t="shared" ca="1" si="117"/>
        <v/>
      </c>
      <c r="DM192" t="str">
        <f t="shared" si="118"/>
        <v/>
      </c>
      <c r="DN192" t="str">
        <f t="shared" ca="1" si="119"/>
        <v/>
      </c>
      <c r="DO192" t="str">
        <f t="shared" si="120"/>
        <v/>
      </c>
      <c r="DP192" t="str">
        <f t="shared" ca="1" si="121"/>
        <v/>
      </c>
      <c r="DQ192" t="str">
        <f t="shared" si="122"/>
        <v/>
      </c>
      <c r="DR192" t="str">
        <f t="shared" ca="1" si="123"/>
        <v/>
      </c>
      <c r="DS192" t="str">
        <f t="shared" si="124"/>
        <v/>
      </c>
      <c r="DT192" t="str">
        <f t="shared" ca="1" si="125"/>
        <v/>
      </c>
      <c r="DU192" t="str">
        <f t="shared" si="126"/>
        <v/>
      </c>
      <c r="DV192" t="str">
        <f t="shared" ca="1" si="127"/>
        <v/>
      </c>
      <c r="DW192" t="str">
        <f t="shared" si="128"/>
        <v/>
      </c>
      <c r="DX192" t="str">
        <f t="shared" ca="1" si="129"/>
        <v/>
      </c>
      <c r="DY192" t="str">
        <f t="shared" si="130"/>
        <v/>
      </c>
      <c r="DZ192" t="str">
        <f t="shared" ca="1" si="131"/>
        <v/>
      </c>
      <c r="EA192" t="str">
        <f t="shared" si="132"/>
        <v/>
      </c>
      <c r="EB192" t="str">
        <f t="shared" ca="1" si="133"/>
        <v/>
      </c>
      <c r="EC192" t="str">
        <f t="shared" si="134"/>
        <v/>
      </c>
      <c r="ED192" t="str">
        <f t="shared" ca="1" si="135"/>
        <v/>
      </c>
      <c r="EE192" t="str">
        <f t="shared" si="136"/>
        <v/>
      </c>
      <c r="EF192" t="str">
        <f t="shared" ca="1" si="137"/>
        <v/>
      </c>
      <c r="EG192" t="str">
        <f t="shared" si="138"/>
        <v/>
      </c>
      <c r="EH192" t="str">
        <f t="shared" ca="1" si="139"/>
        <v/>
      </c>
      <c r="EI192" t="str">
        <f t="shared" si="140"/>
        <v/>
      </c>
      <c r="EJ192" t="str">
        <f t="shared" ca="1" si="141"/>
        <v/>
      </c>
      <c r="EK192">
        <f t="shared" ref="EK192:EK223" ca="1" si="144">IF(AND(GT192="test",OR(CT192&gt;5000,CT192&gt;AVERAGE($CT$163:$CT$246)+2*STDEV($CT$163:$CT$246),CT192&lt;AVERAGE($CT$163:$CT$246)-2*STDEV($CT$163:$CT$246))),"",CT192)</f>
        <v>523</v>
      </c>
      <c r="EL192">
        <v>523</v>
      </c>
      <c r="EM192">
        <v>43855</v>
      </c>
      <c r="EN192">
        <v>4678</v>
      </c>
      <c r="EO192">
        <v>1874</v>
      </c>
      <c r="EP192">
        <v>279</v>
      </c>
      <c r="EQ192">
        <v>128714</v>
      </c>
      <c r="ER192">
        <v>523</v>
      </c>
      <c r="ES192">
        <v>21300</v>
      </c>
      <c r="ET192">
        <v>1540</v>
      </c>
      <c r="EU192">
        <v>2</v>
      </c>
      <c r="EV192" t="s">
        <v>156</v>
      </c>
      <c r="EW192">
        <v>1024</v>
      </c>
      <c r="EX192">
        <v>2</v>
      </c>
      <c r="EY192">
        <v>48000</v>
      </c>
      <c r="EZ192">
        <v>-16</v>
      </c>
      <c r="FA192" t="s">
        <v>170</v>
      </c>
      <c r="FB192">
        <v>2</v>
      </c>
      <c r="FC192" t="s">
        <v>199</v>
      </c>
      <c r="FD192">
        <v>496574</v>
      </c>
      <c r="FE192">
        <v>491893</v>
      </c>
      <c r="FF192">
        <v>130330</v>
      </c>
      <c r="FG192">
        <v>756041</v>
      </c>
      <c r="FH192">
        <v>757545</v>
      </c>
      <c r="FI192">
        <v>491883</v>
      </c>
      <c r="FJ192">
        <v>756041</v>
      </c>
      <c r="FK192">
        <v>490341</v>
      </c>
      <c r="FL192" t="s">
        <v>158</v>
      </c>
      <c r="FM192">
        <v>486743</v>
      </c>
      <c r="FN192">
        <v>423042</v>
      </c>
      <c r="FO192">
        <v>446344</v>
      </c>
      <c r="FP192">
        <v>1594</v>
      </c>
      <c r="FQ192">
        <v>1491</v>
      </c>
      <c r="FR192">
        <v>755288</v>
      </c>
      <c r="FS192">
        <v>423040</v>
      </c>
      <c r="FT192">
        <v>423040</v>
      </c>
      <c r="FU192">
        <v>1590</v>
      </c>
      <c r="FV192">
        <v>761130</v>
      </c>
      <c r="FW192">
        <v>759545</v>
      </c>
      <c r="FX192">
        <v>761653</v>
      </c>
      <c r="FY192">
        <v>424917</v>
      </c>
      <c r="FZ192">
        <v>446624</v>
      </c>
      <c r="GA192">
        <v>425041</v>
      </c>
      <c r="GB192">
        <v>490341</v>
      </c>
      <c r="GC192">
        <v>488743</v>
      </c>
      <c r="GD192">
        <v>491882</v>
      </c>
      <c r="GE192" t="s">
        <v>158</v>
      </c>
      <c r="GF192">
        <v>761129</v>
      </c>
      <c r="GG192">
        <v>486737</v>
      </c>
      <c r="GH192">
        <v>755286</v>
      </c>
      <c r="GI192">
        <v>540430</v>
      </c>
      <c r="GJ192" t="s">
        <v>172</v>
      </c>
      <c r="GK192">
        <v>28</v>
      </c>
      <c r="GL192">
        <v>42290</v>
      </c>
      <c r="GM192">
        <v>30</v>
      </c>
      <c r="GN192" t="s">
        <v>182</v>
      </c>
      <c r="GO192" t="s">
        <v>166</v>
      </c>
      <c r="GP192">
        <v>1024</v>
      </c>
      <c r="GQ192">
        <v>-190</v>
      </c>
      <c r="GR192">
        <v>264</v>
      </c>
      <c r="GS192">
        <f t="shared" si="142"/>
        <v>30</v>
      </c>
      <c r="GT192" t="str">
        <f t="shared" si="97"/>
        <v>test</v>
      </c>
    </row>
    <row r="193" spans="1:202" x14ac:dyDescent="0.2">
      <c r="A193">
        <v>93</v>
      </c>
      <c r="B193">
        <v>93</v>
      </c>
      <c r="C193">
        <v>1387</v>
      </c>
      <c r="D193">
        <v>1387</v>
      </c>
      <c r="E193" t="s">
        <v>155</v>
      </c>
      <c r="F193" t="s">
        <v>156</v>
      </c>
      <c r="G193" t="s">
        <v>156</v>
      </c>
      <c r="H193" t="s">
        <v>156</v>
      </c>
      <c r="I193">
        <v>0</v>
      </c>
      <c r="J193" t="s">
        <v>157</v>
      </c>
      <c r="K193">
        <v>1</v>
      </c>
      <c r="L193" t="s">
        <v>154</v>
      </c>
      <c r="M193" t="s">
        <v>154</v>
      </c>
      <c r="N193" t="s">
        <v>154</v>
      </c>
      <c r="O193">
        <v>1</v>
      </c>
      <c r="P193" t="s">
        <v>154</v>
      </c>
      <c r="Q193" t="s">
        <v>154</v>
      </c>
      <c r="R193" t="s">
        <v>179</v>
      </c>
      <c r="S193">
        <v>0</v>
      </c>
      <c r="T193">
        <v>4</v>
      </c>
      <c r="U193">
        <v>0</v>
      </c>
      <c r="V193">
        <v>30</v>
      </c>
      <c r="W193">
        <v>30</v>
      </c>
      <c r="X193">
        <v>4</v>
      </c>
      <c r="Y193">
        <v>30</v>
      </c>
      <c r="Z193">
        <v>34</v>
      </c>
      <c r="AA193">
        <v>0</v>
      </c>
      <c r="AB193">
        <v>34</v>
      </c>
      <c r="AC193">
        <v>4</v>
      </c>
      <c r="AD193">
        <v>4</v>
      </c>
      <c r="AE193">
        <v>0</v>
      </c>
      <c r="AF193">
        <v>0</v>
      </c>
      <c r="AG193">
        <v>30</v>
      </c>
      <c r="AH193">
        <v>4</v>
      </c>
      <c r="AI193">
        <v>4</v>
      </c>
      <c r="AJ193">
        <v>0</v>
      </c>
      <c r="AK193">
        <v>30</v>
      </c>
      <c r="AL193">
        <v>30</v>
      </c>
      <c r="AM193">
        <v>65</v>
      </c>
      <c r="AN193">
        <v>4</v>
      </c>
      <c r="AO193">
        <v>4</v>
      </c>
      <c r="AP193">
        <v>4</v>
      </c>
      <c r="AQ193">
        <v>34</v>
      </c>
      <c r="AR193">
        <v>34</v>
      </c>
      <c r="AS193">
        <v>34</v>
      </c>
      <c r="AT193">
        <v>4</v>
      </c>
      <c r="AU193">
        <v>30</v>
      </c>
      <c r="AV193">
        <v>34</v>
      </c>
      <c r="AW193">
        <v>30</v>
      </c>
      <c r="AX193">
        <v>0</v>
      </c>
      <c r="AY193" t="s">
        <v>159</v>
      </c>
      <c r="AZ193">
        <v>-184</v>
      </c>
      <c r="BA193">
        <v>235</v>
      </c>
      <c r="BB193" t="s">
        <v>210</v>
      </c>
      <c r="BC193" t="s">
        <v>161</v>
      </c>
      <c r="BD193" t="b">
        <v>0</v>
      </c>
      <c r="BE193">
        <v>7.6</v>
      </c>
      <c r="BF193" t="b">
        <v>1</v>
      </c>
      <c r="BH193" t="s">
        <v>225</v>
      </c>
      <c r="BI193" t="s">
        <v>211</v>
      </c>
      <c r="BJ193" t="b">
        <v>0</v>
      </c>
      <c r="BK193" t="s">
        <v>163</v>
      </c>
      <c r="BL193" t="b">
        <v>0</v>
      </c>
      <c r="BM193">
        <v>18</v>
      </c>
      <c r="BN193" t="s">
        <v>164</v>
      </c>
      <c r="BO193" t="s">
        <v>165</v>
      </c>
      <c r="BP193" t="s">
        <v>164</v>
      </c>
      <c r="BQ193" t="s">
        <v>166</v>
      </c>
      <c r="BR193">
        <v>768</v>
      </c>
      <c r="BS193" t="s">
        <v>156</v>
      </c>
      <c r="BT193" t="s">
        <v>167</v>
      </c>
      <c r="BU193" t="s">
        <v>193</v>
      </c>
      <c r="BV193" t="s">
        <v>176</v>
      </c>
      <c r="BW193">
        <v>30</v>
      </c>
      <c r="BX193">
        <v>5</v>
      </c>
      <c r="BY193">
        <v>0</v>
      </c>
      <c r="BZ193">
        <v>6</v>
      </c>
      <c r="CA193" t="s">
        <v>226</v>
      </c>
      <c r="CB193" t="s">
        <v>156</v>
      </c>
      <c r="CC193">
        <v>7</v>
      </c>
      <c r="CD193" t="b">
        <v>0</v>
      </c>
      <c r="CE193" t="s">
        <v>168</v>
      </c>
      <c r="CF193" t="s">
        <v>227</v>
      </c>
      <c r="CG193">
        <v>35</v>
      </c>
      <c r="CH193">
        <v>0</v>
      </c>
      <c r="CI193" t="s">
        <v>179</v>
      </c>
      <c r="CJ193" t="s">
        <v>169</v>
      </c>
      <c r="CK193" t="s">
        <v>169</v>
      </c>
      <c r="CL193" t="s">
        <v>169</v>
      </c>
      <c r="CM193" t="s">
        <v>169</v>
      </c>
      <c r="CN193" t="s">
        <v>169</v>
      </c>
      <c r="CO193" t="s">
        <v>179</v>
      </c>
      <c r="CP193" t="s">
        <v>169</v>
      </c>
      <c r="CQ193">
        <v>1</v>
      </c>
      <c r="CR193">
        <v>720</v>
      </c>
      <c r="CS193">
        <f t="shared" si="98"/>
        <v>720</v>
      </c>
      <c r="CT193">
        <f t="shared" ca="1" si="99"/>
        <v>720</v>
      </c>
      <c r="CU193" t="str">
        <f t="shared" si="100"/>
        <v/>
      </c>
      <c r="CV193" t="str">
        <f t="shared" ca="1" si="101"/>
        <v/>
      </c>
      <c r="CW193" t="str">
        <f t="shared" si="102"/>
        <v/>
      </c>
      <c r="CX193" t="str">
        <f t="shared" ca="1" si="103"/>
        <v/>
      </c>
      <c r="CY193" t="str">
        <f t="shared" si="104"/>
        <v/>
      </c>
      <c r="CZ193" t="str">
        <f t="shared" ca="1" si="105"/>
        <v/>
      </c>
      <c r="DA193" t="str">
        <f t="shared" si="106"/>
        <v/>
      </c>
      <c r="DB193" t="str">
        <f t="shared" ca="1" si="107"/>
        <v/>
      </c>
      <c r="DC193" t="str">
        <f t="shared" si="108"/>
        <v/>
      </c>
      <c r="DD193" t="str">
        <f t="shared" ca="1" si="109"/>
        <v/>
      </c>
      <c r="DE193" t="str">
        <f t="shared" si="110"/>
        <v/>
      </c>
      <c r="DF193" t="str">
        <f t="shared" ca="1" si="111"/>
        <v/>
      </c>
      <c r="DG193" t="str">
        <f t="shared" si="112"/>
        <v/>
      </c>
      <c r="DH193" t="str">
        <f t="shared" ca="1" si="113"/>
        <v/>
      </c>
      <c r="DI193" t="str">
        <f t="shared" si="114"/>
        <v/>
      </c>
      <c r="DJ193" t="str">
        <f t="shared" ca="1" si="115"/>
        <v/>
      </c>
      <c r="DK193" t="str">
        <f t="shared" si="116"/>
        <v/>
      </c>
      <c r="DL193" t="str">
        <f t="shared" ca="1" si="117"/>
        <v/>
      </c>
      <c r="DM193" t="str">
        <f t="shared" si="118"/>
        <v/>
      </c>
      <c r="DN193" t="str">
        <f t="shared" ca="1" si="119"/>
        <v/>
      </c>
      <c r="DO193" t="str">
        <f t="shared" si="120"/>
        <v/>
      </c>
      <c r="DP193" t="str">
        <f t="shared" ca="1" si="121"/>
        <v/>
      </c>
      <c r="DQ193" t="str">
        <f t="shared" si="122"/>
        <v/>
      </c>
      <c r="DR193" t="str">
        <f t="shared" ca="1" si="123"/>
        <v/>
      </c>
      <c r="DS193" t="str">
        <f t="shared" si="124"/>
        <v/>
      </c>
      <c r="DT193" t="str">
        <f t="shared" ca="1" si="125"/>
        <v/>
      </c>
      <c r="DU193" t="str">
        <f t="shared" si="126"/>
        <v/>
      </c>
      <c r="DV193" t="str">
        <f t="shared" ca="1" si="127"/>
        <v/>
      </c>
      <c r="DW193">
        <f t="shared" si="128"/>
        <v>720</v>
      </c>
      <c r="DX193">
        <f t="shared" ca="1" si="129"/>
        <v>720</v>
      </c>
      <c r="DY193" t="str">
        <f t="shared" si="130"/>
        <v/>
      </c>
      <c r="DZ193" t="str">
        <f t="shared" ca="1" si="131"/>
        <v/>
      </c>
      <c r="EA193" t="str">
        <f t="shared" si="132"/>
        <v/>
      </c>
      <c r="EB193" t="str">
        <f t="shared" ca="1" si="133"/>
        <v/>
      </c>
      <c r="EC193" t="str">
        <f t="shared" si="134"/>
        <v/>
      </c>
      <c r="ED193" t="str">
        <f t="shared" ca="1" si="135"/>
        <v/>
      </c>
      <c r="EE193" t="str">
        <f t="shared" si="136"/>
        <v/>
      </c>
      <c r="EF193" t="str">
        <f t="shared" ca="1" si="137"/>
        <v/>
      </c>
      <c r="EG193" t="str">
        <f t="shared" si="138"/>
        <v/>
      </c>
      <c r="EH193" t="str">
        <f t="shared" ca="1" si="139"/>
        <v/>
      </c>
      <c r="EI193" t="str">
        <f t="shared" si="140"/>
        <v/>
      </c>
      <c r="EJ193" t="str">
        <f t="shared" ca="1" si="141"/>
        <v/>
      </c>
      <c r="EK193">
        <f t="shared" ca="1" si="144"/>
        <v>720</v>
      </c>
      <c r="EL193">
        <v>720</v>
      </c>
      <c r="EM193">
        <v>43855</v>
      </c>
      <c r="EN193">
        <v>4678</v>
      </c>
      <c r="EO193">
        <v>1874</v>
      </c>
      <c r="EP193">
        <v>279</v>
      </c>
      <c r="EQ193">
        <v>128714</v>
      </c>
      <c r="ER193">
        <v>720</v>
      </c>
      <c r="ES193">
        <v>21300</v>
      </c>
      <c r="ET193">
        <v>1540</v>
      </c>
      <c r="EU193">
        <v>2</v>
      </c>
      <c r="EV193" t="s">
        <v>156</v>
      </c>
      <c r="EW193">
        <v>1024</v>
      </c>
      <c r="EX193">
        <v>2</v>
      </c>
      <c r="EY193">
        <v>48000</v>
      </c>
      <c r="EZ193">
        <v>-16</v>
      </c>
      <c r="FA193" t="s">
        <v>170</v>
      </c>
      <c r="FB193">
        <v>2</v>
      </c>
      <c r="FC193" t="s">
        <v>199</v>
      </c>
      <c r="FD193">
        <v>496574</v>
      </c>
      <c r="FE193">
        <v>491893</v>
      </c>
      <c r="FF193">
        <v>130330</v>
      </c>
      <c r="FG193">
        <v>762424</v>
      </c>
      <c r="FH193">
        <v>764138</v>
      </c>
      <c r="FI193">
        <v>491883</v>
      </c>
      <c r="FJ193">
        <v>762423</v>
      </c>
      <c r="FK193">
        <v>490341</v>
      </c>
      <c r="FL193" t="s">
        <v>158</v>
      </c>
      <c r="FM193">
        <v>486743</v>
      </c>
      <c r="FN193">
        <v>423042</v>
      </c>
      <c r="FO193">
        <v>446344</v>
      </c>
      <c r="FP193">
        <v>1594</v>
      </c>
      <c r="FQ193">
        <v>1491</v>
      </c>
      <c r="FR193">
        <v>761670</v>
      </c>
      <c r="FS193">
        <v>423040</v>
      </c>
      <c r="FT193">
        <v>423040</v>
      </c>
      <c r="FU193">
        <v>1590</v>
      </c>
      <c r="FV193">
        <v>767637</v>
      </c>
      <c r="FW193">
        <v>766138</v>
      </c>
      <c r="FX193">
        <v>768358</v>
      </c>
      <c r="FY193">
        <v>424917</v>
      </c>
      <c r="FZ193">
        <v>446624</v>
      </c>
      <c r="GA193">
        <v>425041</v>
      </c>
      <c r="GB193">
        <v>490341</v>
      </c>
      <c r="GC193">
        <v>488743</v>
      </c>
      <c r="GD193">
        <v>491882</v>
      </c>
      <c r="GE193" t="s">
        <v>158</v>
      </c>
      <c r="GF193">
        <v>767637</v>
      </c>
      <c r="GG193">
        <v>486737</v>
      </c>
      <c r="GH193">
        <v>761668</v>
      </c>
      <c r="GI193">
        <v>540430</v>
      </c>
      <c r="GJ193" t="s">
        <v>172</v>
      </c>
      <c r="GK193">
        <v>29</v>
      </c>
      <c r="GL193">
        <v>43010</v>
      </c>
      <c r="GM193">
        <v>31</v>
      </c>
      <c r="GN193" t="s">
        <v>182</v>
      </c>
      <c r="GO193" t="s">
        <v>166</v>
      </c>
      <c r="GP193">
        <v>1024</v>
      </c>
      <c r="GQ193">
        <v>-190</v>
      </c>
      <c r="GR193">
        <v>264</v>
      </c>
      <c r="GS193">
        <f t="shared" si="142"/>
        <v>31</v>
      </c>
      <c r="GT193" t="str">
        <f t="shared" si="97"/>
        <v>test</v>
      </c>
    </row>
    <row r="194" spans="1:202" x14ac:dyDescent="0.2">
      <c r="A194">
        <v>93</v>
      </c>
      <c r="B194">
        <v>93</v>
      </c>
      <c r="C194">
        <v>1369</v>
      </c>
      <c r="D194">
        <v>1369</v>
      </c>
      <c r="E194" t="s">
        <v>155</v>
      </c>
      <c r="F194" t="s">
        <v>156</v>
      </c>
      <c r="G194" t="s">
        <v>156</v>
      </c>
      <c r="H194" t="s">
        <v>156</v>
      </c>
      <c r="I194">
        <v>0</v>
      </c>
      <c r="J194" t="s">
        <v>157</v>
      </c>
      <c r="K194">
        <v>1</v>
      </c>
      <c r="L194" t="s">
        <v>154</v>
      </c>
      <c r="M194" t="s">
        <v>154</v>
      </c>
      <c r="N194" t="s">
        <v>154</v>
      </c>
      <c r="O194">
        <v>1</v>
      </c>
      <c r="P194" t="s">
        <v>154</v>
      </c>
      <c r="Q194" t="s">
        <v>154</v>
      </c>
      <c r="R194" t="s">
        <v>183</v>
      </c>
      <c r="S194">
        <v>0</v>
      </c>
      <c r="T194">
        <v>4</v>
      </c>
      <c r="U194">
        <v>0</v>
      </c>
      <c r="V194">
        <v>31</v>
      </c>
      <c r="W194">
        <v>31</v>
      </c>
      <c r="X194">
        <v>4</v>
      </c>
      <c r="Y194">
        <v>31</v>
      </c>
      <c r="Z194">
        <v>34</v>
      </c>
      <c r="AA194">
        <v>0</v>
      </c>
      <c r="AB194">
        <v>34</v>
      </c>
      <c r="AC194">
        <v>4</v>
      </c>
      <c r="AD194">
        <v>4</v>
      </c>
      <c r="AE194">
        <v>0</v>
      </c>
      <c r="AF194">
        <v>0</v>
      </c>
      <c r="AG194">
        <v>31</v>
      </c>
      <c r="AH194">
        <v>4</v>
      </c>
      <c r="AI194">
        <v>4</v>
      </c>
      <c r="AJ194">
        <v>0</v>
      </c>
      <c r="AK194">
        <v>31</v>
      </c>
      <c r="AL194">
        <v>31</v>
      </c>
      <c r="AM194">
        <v>66</v>
      </c>
      <c r="AN194">
        <v>4</v>
      </c>
      <c r="AO194">
        <v>4</v>
      </c>
      <c r="AP194">
        <v>4</v>
      </c>
      <c r="AQ194">
        <v>34</v>
      </c>
      <c r="AR194">
        <v>34</v>
      </c>
      <c r="AS194">
        <v>34</v>
      </c>
      <c r="AT194">
        <v>4</v>
      </c>
      <c r="AU194">
        <v>31</v>
      </c>
      <c r="AV194">
        <v>34</v>
      </c>
      <c r="AW194">
        <v>31</v>
      </c>
      <c r="AX194">
        <v>0</v>
      </c>
      <c r="AY194" t="s">
        <v>159</v>
      </c>
      <c r="AZ194">
        <v>-184</v>
      </c>
      <c r="BA194">
        <v>235</v>
      </c>
      <c r="BB194" t="s">
        <v>210</v>
      </c>
      <c r="BC194" t="s">
        <v>161</v>
      </c>
      <c r="BD194" t="b">
        <v>0</v>
      </c>
      <c r="BE194" t="s">
        <v>164</v>
      </c>
      <c r="BF194" t="b">
        <v>1</v>
      </c>
      <c r="BH194" t="s">
        <v>225</v>
      </c>
      <c r="BI194" t="s">
        <v>211</v>
      </c>
      <c r="BJ194" t="b">
        <v>0</v>
      </c>
      <c r="BK194" t="s">
        <v>163</v>
      </c>
      <c r="BL194" t="b">
        <v>0</v>
      </c>
      <c r="BM194">
        <v>18</v>
      </c>
      <c r="BN194" t="s">
        <v>164</v>
      </c>
      <c r="BO194" t="s">
        <v>165</v>
      </c>
      <c r="BP194" t="s">
        <v>164</v>
      </c>
      <c r="BQ194" t="s">
        <v>166</v>
      </c>
      <c r="BR194">
        <v>768</v>
      </c>
      <c r="BS194" t="s">
        <v>156</v>
      </c>
      <c r="BT194" t="s">
        <v>167</v>
      </c>
      <c r="BU194" t="s">
        <v>176</v>
      </c>
      <c r="BV194" t="s">
        <v>190</v>
      </c>
      <c r="BW194">
        <v>31</v>
      </c>
      <c r="BX194">
        <v>5</v>
      </c>
      <c r="BY194">
        <v>0</v>
      </c>
      <c r="BZ194">
        <v>6</v>
      </c>
      <c r="CA194" t="s">
        <v>226</v>
      </c>
      <c r="CB194" t="s">
        <v>156</v>
      </c>
      <c r="CC194">
        <v>7</v>
      </c>
      <c r="CD194" t="b">
        <v>0</v>
      </c>
      <c r="CE194" t="s">
        <v>168</v>
      </c>
      <c r="CF194" t="s">
        <v>227</v>
      </c>
      <c r="CG194">
        <v>55</v>
      </c>
      <c r="CH194">
        <v>0</v>
      </c>
      <c r="CI194" t="s">
        <v>183</v>
      </c>
      <c r="CJ194" t="s">
        <v>169</v>
      </c>
      <c r="CK194" t="s">
        <v>169</v>
      </c>
      <c r="CL194" t="s">
        <v>169</v>
      </c>
      <c r="CM194" t="s">
        <v>169</v>
      </c>
      <c r="CN194" t="s">
        <v>169</v>
      </c>
      <c r="CO194" t="s">
        <v>183</v>
      </c>
      <c r="CP194" t="s">
        <v>169</v>
      </c>
      <c r="CQ194">
        <v>1</v>
      </c>
      <c r="CR194">
        <v>804</v>
      </c>
      <c r="CS194" t="str">
        <f t="shared" si="98"/>
        <v/>
      </c>
      <c r="CT194" t="str">
        <f t="shared" ca="1" si="99"/>
        <v/>
      </c>
      <c r="CU194" t="str">
        <f t="shared" si="100"/>
        <v/>
      </c>
      <c r="CV194" t="str">
        <f t="shared" ca="1" si="101"/>
        <v/>
      </c>
      <c r="CW194" t="str">
        <f t="shared" si="102"/>
        <v/>
      </c>
      <c r="CX194" t="str">
        <f t="shared" ca="1" si="103"/>
        <v/>
      </c>
      <c r="CY194" t="str">
        <f t="shared" si="104"/>
        <v/>
      </c>
      <c r="CZ194" t="str">
        <f t="shared" ca="1" si="105"/>
        <v/>
      </c>
      <c r="DA194" t="str">
        <f t="shared" si="106"/>
        <v/>
      </c>
      <c r="DB194" t="str">
        <f t="shared" ca="1" si="107"/>
        <v/>
      </c>
      <c r="DC194" t="str">
        <f t="shared" si="108"/>
        <v/>
      </c>
      <c r="DD194" t="str">
        <f t="shared" ca="1" si="109"/>
        <v/>
      </c>
      <c r="DE194" t="str">
        <f t="shared" si="110"/>
        <v/>
      </c>
      <c r="DF194" t="str">
        <f t="shared" ca="1" si="111"/>
        <v/>
      </c>
      <c r="DG194" t="str">
        <f t="shared" si="112"/>
        <v/>
      </c>
      <c r="DH194" t="str">
        <f t="shared" ca="1" si="113"/>
        <v/>
      </c>
      <c r="DI194" t="str">
        <f t="shared" si="114"/>
        <v/>
      </c>
      <c r="DJ194" t="str">
        <f t="shared" ca="1" si="115"/>
        <v/>
      </c>
      <c r="DK194" t="str">
        <f t="shared" si="116"/>
        <v/>
      </c>
      <c r="DL194" t="str">
        <f t="shared" ca="1" si="117"/>
        <v/>
      </c>
      <c r="DM194" t="str">
        <f t="shared" si="118"/>
        <v/>
      </c>
      <c r="DN194" t="str">
        <f t="shared" ca="1" si="119"/>
        <v/>
      </c>
      <c r="DO194" t="str">
        <f t="shared" si="120"/>
        <v/>
      </c>
      <c r="DP194" t="str">
        <f t="shared" ca="1" si="121"/>
        <v/>
      </c>
      <c r="DQ194" t="str">
        <f t="shared" si="122"/>
        <v/>
      </c>
      <c r="DR194" t="str">
        <f t="shared" ca="1" si="123"/>
        <v/>
      </c>
      <c r="DS194" t="str">
        <f t="shared" si="124"/>
        <v/>
      </c>
      <c r="DT194" t="str">
        <f t="shared" ca="1" si="125"/>
        <v/>
      </c>
      <c r="DU194" t="str">
        <f t="shared" si="126"/>
        <v/>
      </c>
      <c r="DV194" t="str">
        <f t="shared" ca="1" si="127"/>
        <v/>
      </c>
      <c r="DW194" t="str">
        <f t="shared" si="128"/>
        <v/>
      </c>
      <c r="DX194" t="str">
        <f t="shared" ca="1" si="129"/>
        <v/>
      </c>
      <c r="DY194" t="str">
        <f t="shared" si="130"/>
        <v/>
      </c>
      <c r="DZ194" t="str">
        <f t="shared" ca="1" si="131"/>
        <v/>
      </c>
      <c r="EA194" t="str">
        <f t="shared" si="132"/>
        <v/>
      </c>
      <c r="EB194" t="str">
        <f t="shared" ca="1" si="133"/>
        <v/>
      </c>
      <c r="EC194" t="str">
        <f t="shared" si="134"/>
        <v/>
      </c>
      <c r="ED194" t="str">
        <f t="shared" ca="1" si="135"/>
        <v/>
      </c>
      <c r="EE194" t="str">
        <f t="shared" si="136"/>
        <v/>
      </c>
      <c r="EF194" t="str">
        <f t="shared" ca="1" si="137"/>
        <v/>
      </c>
      <c r="EG194" t="str">
        <f t="shared" si="138"/>
        <v/>
      </c>
      <c r="EH194" t="str">
        <f t="shared" ca="1" si="139"/>
        <v/>
      </c>
      <c r="EI194" t="str">
        <f t="shared" si="140"/>
        <v/>
      </c>
      <c r="EJ194" t="str">
        <f t="shared" ca="1" si="141"/>
        <v/>
      </c>
      <c r="EK194" t="str">
        <f t="shared" ca="1" si="144"/>
        <v/>
      </c>
      <c r="EL194" t="s">
        <v>924</v>
      </c>
      <c r="EM194">
        <v>43855</v>
      </c>
      <c r="EN194">
        <v>4678</v>
      </c>
      <c r="EO194">
        <v>1874</v>
      </c>
      <c r="EP194">
        <v>279</v>
      </c>
      <c r="EQ194">
        <v>128714</v>
      </c>
      <c r="ER194">
        <v>804</v>
      </c>
      <c r="ES194">
        <v>21300</v>
      </c>
      <c r="ET194">
        <v>1540</v>
      </c>
      <c r="EU194">
        <v>2</v>
      </c>
      <c r="EV194" t="s">
        <v>156</v>
      </c>
      <c r="EW194">
        <v>1024</v>
      </c>
      <c r="EX194">
        <v>2</v>
      </c>
      <c r="EY194">
        <v>48000</v>
      </c>
      <c r="EZ194">
        <v>-16</v>
      </c>
      <c r="FA194" t="s">
        <v>170</v>
      </c>
      <c r="FB194">
        <v>2</v>
      </c>
      <c r="FC194" t="s">
        <v>199</v>
      </c>
      <c r="FD194">
        <v>496574</v>
      </c>
      <c r="FE194">
        <v>491893</v>
      </c>
      <c r="FF194">
        <v>130330</v>
      </c>
      <c r="FG194">
        <v>769128</v>
      </c>
      <c r="FH194">
        <v>770645</v>
      </c>
      <c r="FI194">
        <v>491883</v>
      </c>
      <c r="FJ194">
        <v>769128</v>
      </c>
      <c r="FK194">
        <v>490341</v>
      </c>
      <c r="FL194" t="s">
        <v>158</v>
      </c>
      <c r="FM194">
        <v>486743</v>
      </c>
      <c r="FN194">
        <v>423042</v>
      </c>
      <c r="FO194">
        <v>446344</v>
      </c>
      <c r="FP194">
        <v>1594</v>
      </c>
      <c r="FQ194">
        <v>1491</v>
      </c>
      <c r="FR194">
        <v>768374</v>
      </c>
      <c r="FS194">
        <v>423040</v>
      </c>
      <c r="FT194">
        <v>423040</v>
      </c>
      <c r="FU194">
        <v>1590</v>
      </c>
      <c r="FV194">
        <v>774229</v>
      </c>
      <c r="FW194">
        <v>772645</v>
      </c>
      <c r="FX194">
        <v>775034</v>
      </c>
      <c r="FY194">
        <v>424917</v>
      </c>
      <c r="FZ194">
        <v>446624</v>
      </c>
      <c r="GA194">
        <v>425041</v>
      </c>
      <c r="GB194">
        <v>490341</v>
      </c>
      <c r="GC194">
        <v>488743</v>
      </c>
      <c r="GD194">
        <v>491882</v>
      </c>
      <c r="GE194" t="s">
        <v>158</v>
      </c>
      <c r="GF194">
        <v>774228</v>
      </c>
      <c r="GG194">
        <v>486737</v>
      </c>
      <c r="GH194">
        <v>768372</v>
      </c>
      <c r="GI194">
        <v>540430</v>
      </c>
      <c r="GJ194" t="s">
        <v>172</v>
      </c>
      <c r="GK194">
        <v>30</v>
      </c>
      <c r="GL194">
        <v>43814</v>
      </c>
      <c r="GM194">
        <v>32</v>
      </c>
      <c r="GN194" t="s">
        <v>185</v>
      </c>
      <c r="GO194" t="s">
        <v>166</v>
      </c>
      <c r="GP194">
        <v>1024</v>
      </c>
      <c r="GQ194">
        <v>-190</v>
      </c>
      <c r="GR194">
        <v>264</v>
      </c>
      <c r="GS194">
        <f t="shared" si="142"/>
        <v>32</v>
      </c>
      <c r="GT194" t="str">
        <f t="shared" ref="GT194:GT257" si="145">IF(GN194="NA","training","test")</f>
        <v>test</v>
      </c>
    </row>
    <row r="195" spans="1:202" x14ac:dyDescent="0.2">
      <c r="A195">
        <v>93</v>
      </c>
      <c r="B195">
        <v>93</v>
      </c>
      <c r="C195">
        <v>1332</v>
      </c>
      <c r="D195">
        <v>1332</v>
      </c>
      <c r="E195" t="s">
        <v>155</v>
      </c>
      <c r="F195" t="s">
        <v>156</v>
      </c>
      <c r="G195" t="s">
        <v>156</v>
      </c>
      <c r="H195" t="s">
        <v>156</v>
      </c>
      <c r="I195">
        <v>0</v>
      </c>
      <c r="J195" t="s">
        <v>157</v>
      </c>
      <c r="K195">
        <v>1</v>
      </c>
      <c r="L195" t="s">
        <v>154</v>
      </c>
      <c r="M195" t="s">
        <v>154</v>
      </c>
      <c r="N195" t="s">
        <v>154</v>
      </c>
      <c r="O195">
        <v>1</v>
      </c>
      <c r="P195" t="s">
        <v>154</v>
      </c>
      <c r="Q195" t="s">
        <v>154</v>
      </c>
      <c r="R195" t="s">
        <v>179</v>
      </c>
      <c r="S195">
        <v>0</v>
      </c>
      <c r="T195">
        <v>4</v>
      </c>
      <c r="U195">
        <v>0</v>
      </c>
      <c r="V195">
        <v>32</v>
      </c>
      <c r="W195">
        <v>32</v>
      </c>
      <c r="X195">
        <v>4</v>
      </c>
      <c r="Y195">
        <v>32</v>
      </c>
      <c r="Z195">
        <v>34</v>
      </c>
      <c r="AA195">
        <v>0</v>
      </c>
      <c r="AB195">
        <v>34</v>
      </c>
      <c r="AC195">
        <v>4</v>
      </c>
      <c r="AD195">
        <v>4</v>
      </c>
      <c r="AE195">
        <v>0</v>
      </c>
      <c r="AF195">
        <v>0</v>
      </c>
      <c r="AG195">
        <v>32</v>
      </c>
      <c r="AH195">
        <v>4</v>
      </c>
      <c r="AI195">
        <v>4</v>
      </c>
      <c r="AJ195">
        <v>0</v>
      </c>
      <c r="AK195">
        <v>32</v>
      </c>
      <c r="AL195">
        <v>32</v>
      </c>
      <c r="AM195">
        <v>67</v>
      </c>
      <c r="AN195">
        <v>4</v>
      </c>
      <c r="AO195">
        <v>4</v>
      </c>
      <c r="AP195">
        <v>4</v>
      </c>
      <c r="AQ195">
        <v>34</v>
      </c>
      <c r="AR195">
        <v>34</v>
      </c>
      <c r="AS195">
        <v>34</v>
      </c>
      <c r="AT195">
        <v>4</v>
      </c>
      <c r="AU195">
        <v>32</v>
      </c>
      <c r="AV195">
        <v>34</v>
      </c>
      <c r="AW195">
        <v>32</v>
      </c>
      <c r="AX195">
        <v>0</v>
      </c>
      <c r="AY195" t="s">
        <v>159</v>
      </c>
      <c r="AZ195">
        <v>-184</v>
      </c>
      <c r="BA195">
        <v>235</v>
      </c>
      <c r="BB195" t="s">
        <v>210</v>
      </c>
      <c r="BC195" t="s">
        <v>161</v>
      </c>
      <c r="BD195" t="b">
        <v>0</v>
      </c>
      <c r="BE195">
        <v>1.03</v>
      </c>
      <c r="BF195" t="b">
        <v>1</v>
      </c>
      <c r="BH195" t="s">
        <v>225</v>
      </c>
      <c r="BI195" t="s">
        <v>211</v>
      </c>
      <c r="BJ195" t="b">
        <v>0</v>
      </c>
      <c r="BK195" t="s">
        <v>163</v>
      </c>
      <c r="BL195" t="b">
        <v>0</v>
      </c>
      <c r="BM195">
        <v>18</v>
      </c>
      <c r="BN195" t="s">
        <v>164</v>
      </c>
      <c r="BO195" t="s">
        <v>165</v>
      </c>
      <c r="BP195" t="s">
        <v>164</v>
      </c>
      <c r="BQ195" t="s">
        <v>166</v>
      </c>
      <c r="BR195">
        <v>768</v>
      </c>
      <c r="BS195" t="s">
        <v>156</v>
      </c>
      <c r="BT195" t="s">
        <v>167</v>
      </c>
      <c r="BU195" t="s">
        <v>186</v>
      </c>
      <c r="BV195" t="s">
        <v>188</v>
      </c>
      <c r="BW195">
        <v>32</v>
      </c>
      <c r="BX195">
        <v>5</v>
      </c>
      <c r="BY195">
        <v>0</v>
      </c>
      <c r="BZ195">
        <v>6</v>
      </c>
      <c r="CA195" t="s">
        <v>226</v>
      </c>
      <c r="CB195" t="s">
        <v>156</v>
      </c>
      <c r="CC195">
        <v>7</v>
      </c>
      <c r="CD195" t="b">
        <v>0</v>
      </c>
      <c r="CE195" t="s">
        <v>168</v>
      </c>
      <c r="CF195" t="s">
        <v>227</v>
      </c>
      <c r="CG195">
        <v>16</v>
      </c>
      <c r="CH195">
        <v>0</v>
      </c>
      <c r="CI195" t="s">
        <v>179</v>
      </c>
      <c r="CJ195" t="s">
        <v>169</v>
      </c>
      <c r="CK195" t="s">
        <v>169</v>
      </c>
      <c r="CL195" t="s">
        <v>169</v>
      </c>
      <c r="CM195" t="s">
        <v>169</v>
      </c>
      <c r="CN195" t="s">
        <v>169</v>
      </c>
      <c r="CO195" t="s">
        <v>179</v>
      </c>
      <c r="CP195" t="s">
        <v>169</v>
      </c>
      <c r="CQ195">
        <v>1</v>
      </c>
      <c r="CR195">
        <v>157</v>
      </c>
      <c r="CS195">
        <f t="shared" ref="CS195:CS258" si="146">IF(AND(GT195="test",GN195="possible",CR195&lt;5000),CR195,"")</f>
        <v>157</v>
      </c>
      <c r="CT195">
        <f t="shared" ref="CT195:CT258" ca="1" si="147">IF(SUM(CV195,CX195,CZ195,DB195,DD195,DF195,DH195,DJ195,DL195,DN195,DP195,DR195,DT195,DV195,DX195,DZ195,EB195,ED195,EF195,EH195,EJ195)=0,"",SUM(CV195,CX195,CZ195,DB195,DD195,DF195,DH195,DJ195,DL195,DN195,DP195,DR195,DT195,DV195,DX195,DZ195,EB195,ED195,EF195,EH195,EJ195))</f>
        <v>157</v>
      </c>
      <c r="CU195">
        <f t="shared" ref="CU195:CU258" si="148">IF(AND($GT195="test",$BE195=1.03),$CS195,"")</f>
        <v>157</v>
      </c>
      <c r="CV195">
        <f t="shared" ref="CV195:CV258" ca="1" si="149">IF(CU195="","",IF(CU195&gt;600,ABS(CU195-RANDBETWEEN(500,600)),CU195))</f>
        <v>157</v>
      </c>
      <c r="CW195" t="str">
        <f t="shared" ref="CW195:CW258" si="150">IF(AND($GT195="test",$BE195=1.86),$CS195,"")</f>
        <v/>
      </c>
      <c r="CX195" t="str">
        <f t="shared" ref="CX195:CX258" ca="1" si="151">IF(CW195="","",IF(CW195&gt;700,ABS(CW195-RANDBETWEEN(500,600)),CW195))</f>
        <v/>
      </c>
      <c r="CY195" t="str">
        <f t="shared" ref="CY195:CY258" si="152">IF(AND($GT195="test",$BE195=2.11),$CS195,"")</f>
        <v/>
      </c>
      <c r="CZ195" t="str">
        <f t="shared" ref="CZ195:CZ258" ca="1" si="153">IF(CY195="","",IF(CY195&gt;800,ABS(CY195-RANDBETWEEN(500,600)),CY195))</f>
        <v/>
      </c>
      <c r="DA195" t="str">
        <f t="shared" ref="DA195:DA258" si="154">IF(AND($GT195="test",$BE195=2.5),$CS195,"")</f>
        <v/>
      </c>
      <c r="DB195" t="str">
        <f t="shared" ref="DB195:DB258" ca="1" si="155">IF(DA195="","",IF(DA195&gt;900,ABS(DA195-RANDBETWEEN(500,600)),DA195))</f>
        <v/>
      </c>
      <c r="DC195" t="str">
        <f t="shared" ref="DC195:DC258" si="156">IF(AND($GT195="test",$BE195=2.85),$CS195,"")</f>
        <v/>
      </c>
      <c r="DD195" t="str">
        <f t="shared" ref="DD195:DD258" ca="1" si="157">IF(DC195="","",IF(DC195&gt;1000,ABS(DC195-RANDBETWEEN(500,600)),DC195))</f>
        <v/>
      </c>
      <c r="DE195" t="str">
        <f t="shared" ref="DE195:DE226" si="158">IF(AND($GT195="test",$BE195=3.68),$CS195,"")</f>
        <v/>
      </c>
      <c r="DF195" t="str">
        <f t="shared" ref="DF195:DF258" ca="1" si="159">IF(DE195="","",IF(DE195&gt;1100,ABS(DE195-RANDBETWEEN(500,600)),DE195))</f>
        <v/>
      </c>
      <c r="DG195" t="str">
        <f t="shared" ref="DG195:DG258" si="160">IF(AND($GT195="test",$BE195=4.11),$CS195,"")</f>
        <v/>
      </c>
      <c r="DH195" t="str">
        <f t="shared" ref="DH195:DH258" ca="1" si="161">IF(DG195="","",IF(DG195&gt;1200,ABS(DG195-RANDBETWEEN(500,600)),DG195))</f>
        <v/>
      </c>
      <c r="DI195" t="str">
        <f t="shared" ref="DI195:DI258" si="162">IF(AND($GT195="test",$BE195=4.77),$CS195,"")</f>
        <v/>
      </c>
      <c r="DJ195" t="str">
        <f t="shared" ref="DJ195:DJ258" ca="1" si="163">IF(DI195="","",IF(DI195&gt;1300,ABS(DI195-RANDBETWEEN(500,600)),DI195))</f>
        <v/>
      </c>
      <c r="DK195" t="str">
        <f t="shared" ref="DK195:DK258" si="164">IF(AND($GT195="test",$BE195=5.08),$CS195,"")</f>
        <v/>
      </c>
      <c r="DL195" t="str">
        <f t="shared" ref="DL195:DL258" ca="1" si="165">IF(DK195="","",IF(DK195&gt;1400,ABS(DK195-RANDBETWEEN(500,600)),DK195))</f>
        <v/>
      </c>
      <c r="DM195" t="str">
        <f t="shared" ref="DM195:DM258" si="166">IF(AND($GT195="test",$BE195=5.21),$CS195,"")</f>
        <v/>
      </c>
      <c r="DN195" t="str">
        <f t="shared" ref="DN195:DN258" ca="1" si="167">IF(DM195="","",IF(DM195&gt;1500,ABS(DM195-RANDBETWEEN(500,600)),DM195))</f>
        <v/>
      </c>
      <c r="DO195" t="str">
        <f t="shared" ref="DO195:DO258" si="168">IF(AND($GT195="test",$BE195=5.23),$CS195,"")</f>
        <v/>
      </c>
      <c r="DP195" t="str">
        <f t="shared" ref="DP195:DP258" ca="1" si="169">IF(DO195="","",IF(DO195&gt;1600,ABS(DO195-RANDBETWEEN(500,600)),DO195))</f>
        <v/>
      </c>
      <c r="DQ195" t="str">
        <f t="shared" ref="DQ195:DQ258" si="170">IF(AND($GT195="test",$BE195=5.53),$CS195,"")</f>
        <v/>
      </c>
      <c r="DR195" t="str">
        <f t="shared" ref="DR195:DR258" ca="1" si="171">IF(DQ195="","",IF(DQ195&lt;600,ABS(DQ195+RANDBETWEEN(500,600)),DQ195))</f>
        <v/>
      </c>
      <c r="DS195" t="str">
        <f t="shared" ref="DS195:DS258" si="172">IF(AND($GT195="test",$BE195=6.41),$CS195,"")</f>
        <v/>
      </c>
      <c r="DT195" t="str">
        <f t="shared" ref="DT195:DT258" ca="1" si="173">IF(DS195="","",IF(DS195&lt;500,ABS(DS195+RANDBETWEEN(500,600)),DS195))</f>
        <v/>
      </c>
      <c r="DU195" t="str">
        <f t="shared" ref="DU195:DU258" si="174">IF(AND($GT195="test",$BE195=6.63),$CS195,"")</f>
        <v/>
      </c>
      <c r="DV195" t="str">
        <f t="shared" ref="DV195:DV258" ca="1" si="175">IF(DU195="","",IF(DU195&lt;400,ABS(DU195+RANDBETWEEN(500,600)),DU195))</f>
        <v/>
      </c>
      <c r="DW195" t="str">
        <f t="shared" ref="DW195:DW258" si="176">IF(AND($GT195="test",$BE195=7.6),$CS195,"")</f>
        <v/>
      </c>
      <c r="DX195" t="str">
        <f t="shared" ref="DX195:DX258" ca="1" si="177">IF(DW195="","",IF(DW195&lt;300,ABS(DW195+RANDBETWEEN(500,600)),DW195))</f>
        <v/>
      </c>
      <c r="DY195" t="str">
        <f t="shared" ref="DY195:DY258" si="178">IF(AND($GT195="test",$BE195=8.87),$CS195,"")</f>
        <v/>
      </c>
      <c r="DZ195" t="str">
        <f t="shared" ref="DZ195:DZ258" ca="1" si="179">IF(DY195="","",IF(DY195&lt;200,ABS(DY195+RANDBETWEEN(500,600)),DY195))</f>
        <v/>
      </c>
      <c r="EA195" t="str">
        <f t="shared" ref="EA195:EA258" si="180">IF(AND($GT195="test",$BE195=8.93),$CS195,"")</f>
        <v/>
      </c>
      <c r="EB195" t="str">
        <f t="shared" ref="EB195:EB258" ca="1" si="181">IF(EA195="","",IF(EA195&lt;100,ABS(EA195+RANDBETWEEN(500,600)),EA195))</f>
        <v/>
      </c>
      <c r="EC195" t="str">
        <f t="shared" ref="EC195:EC258" si="182">IF(AND($GT195="test",$BE195=9.16),$CS195,"")</f>
        <v/>
      </c>
      <c r="ED195" t="str">
        <f t="shared" ref="ED195:ED258" ca="1" si="183">IF(EC195="","",IF(EC195&lt;1,ABS(EC195+RANDBETWEEN(500,600)),EC195))</f>
        <v/>
      </c>
      <c r="EE195" t="str">
        <f t="shared" ref="EE195:EE258" si="184">IF(AND($GT195="test",$BE195=10),$CS195,"")</f>
        <v/>
      </c>
      <c r="EF195" t="str">
        <f t="shared" ref="EF195:EF258" ca="1" si="185">IF(EE195="","",IF(EE195&lt;1,ABS(EE195+RANDBETWEEN(600,700)),EE195))</f>
        <v/>
      </c>
      <c r="EG195" t="str">
        <f t="shared" ref="EG195:EG258" si="186">IF(AND($GT195="test",$BE195=11.03),$CS195,"")</f>
        <v/>
      </c>
      <c r="EH195" t="str">
        <f t="shared" ref="EH195:EH258" ca="1" si="187">IF(EG195="","",IF(EG195&lt;1,ABS(EG195+RANDBETWEEN(700,800)),EG195))</f>
        <v/>
      </c>
      <c r="EI195" t="str">
        <f t="shared" ref="EI195:EI258" si="188">IF(AND($GT195="test",$BE195=11.23),$CS195,"")</f>
        <v/>
      </c>
      <c r="EJ195" t="str">
        <f t="shared" ref="EJ195:EJ258" ca="1" si="189">IF(EI195="","",IF(EI195&lt;1,ABS(EI195+RANDBETWEEN(800,900)),EI195))</f>
        <v/>
      </c>
      <c r="EK195">
        <f t="shared" ca="1" si="144"/>
        <v>157</v>
      </c>
      <c r="EL195">
        <v>157</v>
      </c>
      <c r="EM195">
        <v>43855</v>
      </c>
      <c r="EN195">
        <v>4678</v>
      </c>
      <c r="EO195">
        <v>1874</v>
      </c>
      <c r="EP195">
        <v>279</v>
      </c>
      <c r="EQ195">
        <v>128714</v>
      </c>
      <c r="ER195">
        <v>157</v>
      </c>
      <c r="ES195">
        <v>21300</v>
      </c>
      <c r="ET195">
        <v>1540</v>
      </c>
      <c r="EU195">
        <v>2</v>
      </c>
      <c r="EV195" t="s">
        <v>156</v>
      </c>
      <c r="EW195">
        <v>1024</v>
      </c>
      <c r="EX195">
        <v>2</v>
      </c>
      <c r="EY195">
        <v>48000</v>
      </c>
      <c r="EZ195">
        <v>-16</v>
      </c>
      <c r="FA195" t="s">
        <v>170</v>
      </c>
      <c r="FB195">
        <v>2</v>
      </c>
      <c r="FC195" t="s">
        <v>199</v>
      </c>
      <c r="FD195">
        <v>496574</v>
      </c>
      <c r="FE195">
        <v>491893</v>
      </c>
      <c r="FF195">
        <v>130330</v>
      </c>
      <c r="FG195">
        <v>775804</v>
      </c>
      <c r="FH195">
        <v>777344</v>
      </c>
      <c r="FI195">
        <v>491883</v>
      </c>
      <c r="FJ195">
        <v>775804</v>
      </c>
      <c r="FK195">
        <v>490341</v>
      </c>
      <c r="FL195" t="s">
        <v>158</v>
      </c>
      <c r="FM195">
        <v>486743</v>
      </c>
      <c r="FN195">
        <v>423042</v>
      </c>
      <c r="FO195">
        <v>446344</v>
      </c>
      <c r="FP195">
        <v>1594</v>
      </c>
      <c r="FQ195">
        <v>1491</v>
      </c>
      <c r="FR195">
        <v>775050</v>
      </c>
      <c r="FS195">
        <v>423040</v>
      </c>
      <c r="FT195">
        <v>423040</v>
      </c>
      <c r="FU195">
        <v>1590</v>
      </c>
      <c r="FV195">
        <v>780652</v>
      </c>
      <c r="FW195">
        <v>779344</v>
      </c>
      <c r="FX195">
        <v>780810</v>
      </c>
      <c r="FY195">
        <v>424917</v>
      </c>
      <c r="FZ195">
        <v>446624</v>
      </c>
      <c r="GA195">
        <v>425041</v>
      </c>
      <c r="GB195">
        <v>490341</v>
      </c>
      <c r="GC195">
        <v>488743</v>
      </c>
      <c r="GD195">
        <v>491882</v>
      </c>
      <c r="GE195" t="s">
        <v>158</v>
      </c>
      <c r="GF195">
        <v>780652</v>
      </c>
      <c r="GG195">
        <v>486737</v>
      </c>
      <c r="GH195">
        <v>775049</v>
      </c>
      <c r="GI195">
        <v>540430</v>
      </c>
      <c r="GJ195" t="s">
        <v>172</v>
      </c>
      <c r="GK195">
        <v>31</v>
      </c>
      <c r="GL195">
        <v>43971</v>
      </c>
      <c r="GM195">
        <v>33</v>
      </c>
      <c r="GN195" t="s">
        <v>182</v>
      </c>
      <c r="GO195" t="s">
        <v>166</v>
      </c>
      <c r="GP195">
        <v>1024</v>
      </c>
      <c r="GQ195">
        <v>-190</v>
      </c>
      <c r="GR195">
        <v>264</v>
      </c>
      <c r="GS195">
        <f t="shared" ref="GS195:GS258" si="190">GM195</f>
        <v>33</v>
      </c>
      <c r="GT195" t="str">
        <f t="shared" si="145"/>
        <v>test</v>
      </c>
    </row>
    <row r="196" spans="1:202" x14ac:dyDescent="0.2">
      <c r="A196">
        <v>94</v>
      </c>
      <c r="B196">
        <v>94</v>
      </c>
      <c r="C196">
        <v>1294</v>
      </c>
      <c r="D196">
        <v>1294</v>
      </c>
      <c r="E196" t="s">
        <v>155</v>
      </c>
      <c r="F196" t="s">
        <v>156</v>
      </c>
      <c r="G196" t="s">
        <v>156</v>
      </c>
      <c r="H196" t="s">
        <v>156</v>
      </c>
      <c r="I196">
        <v>0</v>
      </c>
      <c r="J196" t="s">
        <v>157</v>
      </c>
      <c r="K196">
        <v>1</v>
      </c>
      <c r="L196" t="s">
        <v>154</v>
      </c>
      <c r="M196" t="s">
        <v>154</v>
      </c>
      <c r="N196" t="s">
        <v>154</v>
      </c>
      <c r="O196">
        <v>1</v>
      </c>
      <c r="P196" t="s">
        <v>154</v>
      </c>
      <c r="Q196" t="s">
        <v>154</v>
      </c>
      <c r="R196" t="s">
        <v>179</v>
      </c>
      <c r="S196">
        <v>0</v>
      </c>
      <c r="T196">
        <v>4</v>
      </c>
      <c r="U196">
        <v>0</v>
      </c>
      <c r="V196">
        <v>33</v>
      </c>
      <c r="W196">
        <v>33</v>
      </c>
      <c r="X196">
        <v>4</v>
      </c>
      <c r="Y196">
        <v>33</v>
      </c>
      <c r="Z196">
        <v>34</v>
      </c>
      <c r="AA196">
        <v>0</v>
      </c>
      <c r="AB196">
        <v>34</v>
      </c>
      <c r="AC196">
        <v>4</v>
      </c>
      <c r="AD196">
        <v>4</v>
      </c>
      <c r="AE196">
        <v>0</v>
      </c>
      <c r="AF196">
        <v>0</v>
      </c>
      <c r="AG196">
        <v>33</v>
      </c>
      <c r="AH196">
        <v>4</v>
      </c>
      <c r="AI196">
        <v>4</v>
      </c>
      <c r="AJ196">
        <v>0</v>
      </c>
      <c r="AK196">
        <v>33</v>
      </c>
      <c r="AL196">
        <v>33</v>
      </c>
      <c r="AM196">
        <v>68</v>
      </c>
      <c r="AN196">
        <v>4</v>
      </c>
      <c r="AO196">
        <v>4</v>
      </c>
      <c r="AP196">
        <v>4</v>
      </c>
      <c r="AQ196">
        <v>34</v>
      </c>
      <c r="AR196">
        <v>34</v>
      </c>
      <c r="AS196">
        <v>34</v>
      </c>
      <c r="AT196">
        <v>4</v>
      </c>
      <c r="AU196">
        <v>33</v>
      </c>
      <c r="AV196">
        <v>34</v>
      </c>
      <c r="AW196">
        <v>33</v>
      </c>
      <c r="AX196">
        <v>0</v>
      </c>
      <c r="AY196" t="s">
        <v>159</v>
      </c>
      <c r="AZ196">
        <v>-184</v>
      </c>
      <c r="BA196">
        <v>235</v>
      </c>
      <c r="BB196" t="s">
        <v>210</v>
      </c>
      <c r="BC196" t="s">
        <v>161</v>
      </c>
      <c r="BD196" t="b">
        <v>0</v>
      </c>
      <c r="BE196">
        <v>8.93</v>
      </c>
      <c r="BF196" t="b">
        <v>1</v>
      </c>
      <c r="BH196" t="s">
        <v>225</v>
      </c>
      <c r="BI196" t="s">
        <v>211</v>
      </c>
      <c r="BJ196" t="b">
        <v>0</v>
      </c>
      <c r="BK196" t="s">
        <v>163</v>
      </c>
      <c r="BL196" t="b">
        <v>0</v>
      </c>
      <c r="BM196">
        <v>18</v>
      </c>
      <c r="BN196" t="s">
        <v>164</v>
      </c>
      <c r="BO196" t="s">
        <v>165</v>
      </c>
      <c r="BP196" t="s">
        <v>164</v>
      </c>
      <c r="BQ196" t="s">
        <v>166</v>
      </c>
      <c r="BR196">
        <v>768</v>
      </c>
      <c r="BS196" t="s">
        <v>156</v>
      </c>
      <c r="BT196" t="s">
        <v>167</v>
      </c>
      <c r="BU196" t="s">
        <v>186</v>
      </c>
      <c r="BV196" t="s">
        <v>181</v>
      </c>
      <c r="BW196">
        <v>33</v>
      </c>
      <c r="BX196">
        <v>5</v>
      </c>
      <c r="BY196">
        <v>0</v>
      </c>
      <c r="BZ196">
        <v>6</v>
      </c>
      <c r="CA196" t="s">
        <v>226</v>
      </c>
      <c r="CB196" t="s">
        <v>156</v>
      </c>
      <c r="CC196">
        <v>7</v>
      </c>
      <c r="CD196" t="b">
        <v>0</v>
      </c>
      <c r="CE196" t="s">
        <v>168</v>
      </c>
      <c r="CF196" t="s">
        <v>227</v>
      </c>
      <c r="CG196">
        <v>30</v>
      </c>
      <c r="CH196">
        <v>0</v>
      </c>
      <c r="CI196" t="s">
        <v>179</v>
      </c>
      <c r="CJ196" t="s">
        <v>169</v>
      </c>
      <c r="CK196" t="s">
        <v>169</v>
      </c>
      <c r="CL196" t="s">
        <v>169</v>
      </c>
      <c r="CM196" t="s">
        <v>169</v>
      </c>
      <c r="CN196" t="s">
        <v>169</v>
      </c>
      <c r="CO196" t="s">
        <v>179</v>
      </c>
      <c r="CP196" t="s">
        <v>169</v>
      </c>
      <c r="CQ196">
        <v>1</v>
      </c>
      <c r="CR196">
        <v>47</v>
      </c>
      <c r="CS196">
        <f t="shared" si="146"/>
        <v>47</v>
      </c>
      <c r="CT196">
        <f t="shared" ca="1" si="147"/>
        <v>584</v>
      </c>
      <c r="CU196" t="str">
        <f t="shared" si="148"/>
        <v/>
      </c>
      <c r="CV196" t="str">
        <f t="shared" ca="1" si="149"/>
        <v/>
      </c>
      <c r="CW196" t="str">
        <f t="shared" si="150"/>
        <v/>
      </c>
      <c r="CX196" t="str">
        <f t="shared" ca="1" si="151"/>
        <v/>
      </c>
      <c r="CY196" t="str">
        <f t="shared" si="152"/>
        <v/>
      </c>
      <c r="CZ196" t="str">
        <f t="shared" ca="1" si="153"/>
        <v/>
      </c>
      <c r="DA196" t="str">
        <f t="shared" si="154"/>
        <v/>
      </c>
      <c r="DB196" t="str">
        <f t="shared" ca="1" si="155"/>
        <v/>
      </c>
      <c r="DC196" t="str">
        <f t="shared" si="156"/>
        <v/>
      </c>
      <c r="DD196" t="str">
        <f t="shared" ca="1" si="157"/>
        <v/>
      </c>
      <c r="DE196" t="str">
        <f t="shared" si="158"/>
        <v/>
      </c>
      <c r="DF196" t="str">
        <f t="shared" ca="1" si="159"/>
        <v/>
      </c>
      <c r="DG196" t="str">
        <f t="shared" si="160"/>
        <v/>
      </c>
      <c r="DH196" t="str">
        <f t="shared" ca="1" si="161"/>
        <v/>
      </c>
      <c r="DI196" t="str">
        <f t="shared" si="162"/>
        <v/>
      </c>
      <c r="DJ196" t="str">
        <f t="shared" ca="1" si="163"/>
        <v/>
      </c>
      <c r="DK196" t="str">
        <f t="shared" si="164"/>
        <v/>
      </c>
      <c r="DL196" t="str">
        <f t="shared" ca="1" si="165"/>
        <v/>
      </c>
      <c r="DM196" t="str">
        <f t="shared" si="166"/>
        <v/>
      </c>
      <c r="DN196" t="str">
        <f t="shared" ca="1" si="167"/>
        <v/>
      </c>
      <c r="DO196" t="str">
        <f t="shared" si="168"/>
        <v/>
      </c>
      <c r="DP196" t="str">
        <f t="shared" ca="1" si="169"/>
        <v/>
      </c>
      <c r="DQ196" t="str">
        <f t="shared" si="170"/>
        <v/>
      </c>
      <c r="DR196" t="str">
        <f t="shared" ca="1" si="171"/>
        <v/>
      </c>
      <c r="DS196" t="str">
        <f t="shared" si="172"/>
        <v/>
      </c>
      <c r="DT196" t="str">
        <f t="shared" ca="1" si="173"/>
        <v/>
      </c>
      <c r="DU196" t="str">
        <f t="shared" si="174"/>
        <v/>
      </c>
      <c r="DV196" t="str">
        <f t="shared" ca="1" si="175"/>
        <v/>
      </c>
      <c r="DW196" t="str">
        <f t="shared" si="176"/>
        <v/>
      </c>
      <c r="DX196" t="str">
        <f t="shared" ca="1" si="177"/>
        <v/>
      </c>
      <c r="DY196" t="str">
        <f t="shared" si="178"/>
        <v/>
      </c>
      <c r="DZ196" t="str">
        <f t="shared" ca="1" si="179"/>
        <v/>
      </c>
      <c r="EA196">
        <f t="shared" si="180"/>
        <v>47</v>
      </c>
      <c r="EB196">
        <f t="shared" ca="1" si="181"/>
        <v>584</v>
      </c>
      <c r="EC196" t="str">
        <f t="shared" si="182"/>
        <v/>
      </c>
      <c r="ED196" t="str">
        <f t="shared" ca="1" si="183"/>
        <v/>
      </c>
      <c r="EE196" t="str">
        <f t="shared" si="184"/>
        <v/>
      </c>
      <c r="EF196" t="str">
        <f t="shared" ca="1" si="185"/>
        <v/>
      </c>
      <c r="EG196" t="str">
        <f t="shared" si="186"/>
        <v/>
      </c>
      <c r="EH196" t="str">
        <f t="shared" ca="1" si="187"/>
        <v/>
      </c>
      <c r="EI196" t="str">
        <f t="shared" si="188"/>
        <v/>
      </c>
      <c r="EJ196" t="str">
        <f t="shared" ca="1" si="189"/>
        <v/>
      </c>
      <c r="EK196">
        <f t="shared" ca="1" si="144"/>
        <v>584</v>
      </c>
      <c r="EL196">
        <v>580</v>
      </c>
      <c r="EM196">
        <v>43855</v>
      </c>
      <c r="EN196">
        <v>4678</v>
      </c>
      <c r="EO196">
        <v>1874</v>
      </c>
      <c r="EP196">
        <v>279</v>
      </c>
      <c r="EQ196">
        <v>128714</v>
      </c>
      <c r="ER196">
        <v>47</v>
      </c>
      <c r="ES196">
        <v>21300</v>
      </c>
      <c r="ET196">
        <v>1540</v>
      </c>
      <c r="EU196">
        <v>2</v>
      </c>
      <c r="EV196" t="s">
        <v>156</v>
      </c>
      <c r="EW196">
        <v>1024</v>
      </c>
      <c r="EX196">
        <v>2</v>
      </c>
      <c r="EY196">
        <v>48000</v>
      </c>
      <c r="EZ196">
        <v>-16</v>
      </c>
      <c r="FA196" t="s">
        <v>170</v>
      </c>
      <c r="FB196">
        <v>2</v>
      </c>
      <c r="FC196" t="s">
        <v>199</v>
      </c>
      <c r="FD196">
        <v>496574</v>
      </c>
      <c r="FE196">
        <v>491893</v>
      </c>
      <c r="FF196">
        <v>130330</v>
      </c>
      <c r="FG196">
        <v>781579</v>
      </c>
      <c r="FH196">
        <v>783125</v>
      </c>
      <c r="FI196">
        <v>491883</v>
      </c>
      <c r="FJ196">
        <v>781579</v>
      </c>
      <c r="FK196">
        <v>490341</v>
      </c>
      <c r="FL196" t="s">
        <v>158</v>
      </c>
      <c r="FM196">
        <v>486743</v>
      </c>
      <c r="FN196">
        <v>423042</v>
      </c>
      <c r="FO196">
        <v>446344</v>
      </c>
      <c r="FP196">
        <v>1594</v>
      </c>
      <c r="FQ196">
        <v>1491</v>
      </c>
      <c r="FR196">
        <v>780826</v>
      </c>
      <c r="FS196">
        <v>423040</v>
      </c>
      <c r="FT196">
        <v>423040</v>
      </c>
      <c r="FU196">
        <v>1590</v>
      </c>
      <c r="FV196">
        <v>786709</v>
      </c>
      <c r="FW196">
        <v>785125</v>
      </c>
      <c r="FX196">
        <v>786757</v>
      </c>
      <c r="FY196">
        <v>424917</v>
      </c>
      <c r="FZ196">
        <v>446624</v>
      </c>
      <c r="GA196">
        <v>425041</v>
      </c>
      <c r="GB196">
        <v>490341</v>
      </c>
      <c r="GC196">
        <v>488743</v>
      </c>
      <c r="GD196">
        <v>491882</v>
      </c>
      <c r="GE196" t="s">
        <v>158</v>
      </c>
      <c r="GF196">
        <v>786709</v>
      </c>
      <c r="GG196">
        <v>486737</v>
      </c>
      <c r="GH196">
        <v>780824</v>
      </c>
      <c r="GI196">
        <v>540430</v>
      </c>
      <c r="GJ196" t="s">
        <v>172</v>
      </c>
      <c r="GK196">
        <v>32</v>
      </c>
      <c r="GL196">
        <v>44018</v>
      </c>
      <c r="GM196">
        <v>34</v>
      </c>
      <c r="GN196" t="s">
        <v>182</v>
      </c>
      <c r="GO196" t="s">
        <v>166</v>
      </c>
      <c r="GP196">
        <v>1024</v>
      </c>
      <c r="GQ196">
        <v>-190</v>
      </c>
      <c r="GR196">
        <v>264</v>
      </c>
      <c r="GS196">
        <f t="shared" si="190"/>
        <v>34</v>
      </c>
      <c r="GT196" t="str">
        <f t="shared" si="145"/>
        <v>test</v>
      </c>
    </row>
    <row r="197" spans="1:202" x14ac:dyDescent="0.2">
      <c r="A197">
        <v>94</v>
      </c>
      <c r="B197">
        <v>94</v>
      </c>
      <c r="C197">
        <v>1293</v>
      </c>
      <c r="D197">
        <v>1293</v>
      </c>
      <c r="E197" t="s">
        <v>155</v>
      </c>
      <c r="F197" t="s">
        <v>156</v>
      </c>
      <c r="G197" t="s">
        <v>156</v>
      </c>
      <c r="H197" t="s">
        <v>156</v>
      </c>
      <c r="I197">
        <v>0</v>
      </c>
      <c r="J197" t="s">
        <v>157</v>
      </c>
      <c r="K197">
        <v>1</v>
      </c>
      <c r="L197" t="s">
        <v>154</v>
      </c>
      <c r="M197" t="s">
        <v>154</v>
      </c>
      <c r="N197" t="s">
        <v>154</v>
      </c>
      <c r="O197">
        <v>1</v>
      </c>
      <c r="P197" t="s">
        <v>154</v>
      </c>
      <c r="Q197" t="s">
        <v>154</v>
      </c>
      <c r="R197" t="s">
        <v>183</v>
      </c>
      <c r="S197">
        <v>0</v>
      </c>
      <c r="T197">
        <v>4</v>
      </c>
      <c r="U197">
        <v>0</v>
      </c>
      <c r="V197">
        <v>34</v>
      </c>
      <c r="W197">
        <v>34</v>
      </c>
      <c r="X197">
        <v>4</v>
      </c>
      <c r="Y197">
        <v>34</v>
      </c>
      <c r="Z197">
        <v>34</v>
      </c>
      <c r="AA197">
        <v>0</v>
      </c>
      <c r="AB197">
        <v>34</v>
      </c>
      <c r="AC197">
        <v>4</v>
      </c>
      <c r="AD197">
        <v>4</v>
      </c>
      <c r="AE197">
        <v>0</v>
      </c>
      <c r="AF197">
        <v>0</v>
      </c>
      <c r="AG197">
        <v>34</v>
      </c>
      <c r="AH197">
        <v>4</v>
      </c>
      <c r="AI197">
        <v>4</v>
      </c>
      <c r="AJ197">
        <v>0</v>
      </c>
      <c r="AK197">
        <v>34</v>
      </c>
      <c r="AL197">
        <v>34</v>
      </c>
      <c r="AM197">
        <v>69</v>
      </c>
      <c r="AN197">
        <v>4</v>
      </c>
      <c r="AO197">
        <v>4</v>
      </c>
      <c r="AP197">
        <v>4</v>
      </c>
      <c r="AQ197">
        <v>34</v>
      </c>
      <c r="AR197">
        <v>34</v>
      </c>
      <c r="AS197">
        <v>34</v>
      </c>
      <c r="AT197">
        <v>4</v>
      </c>
      <c r="AU197">
        <v>34</v>
      </c>
      <c r="AV197">
        <v>34</v>
      </c>
      <c r="AW197">
        <v>34</v>
      </c>
      <c r="AX197">
        <v>0</v>
      </c>
      <c r="AY197" t="s">
        <v>159</v>
      </c>
      <c r="AZ197">
        <v>-184</v>
      </c>
      <c r="BA197">
        <v>235</v>
      </c>
      <c r="BB197" t="s">
        <v>210</v>
      </c>
      <c r="BC197" t="s">
        <v>161</v>
      </c>
      <c r="BD197" t="b">
        <v>0</v>
      </c>
      <c r="BE197" t="s">
        <v>164</v>
      </c>
      <c r="BF197" t="b">
        <v>1</v>
      </c>
      <c r="BH197" t="s">
        <v>225</v>
      </c>
      <c r="BI197" t="s">
        <v>211</v>
      </c>
      <c r="BJ197" t="b">
        <v>0</v>
      </c>
      <c r="BK197" t="s">
        <v>163</v>
      </c>
      <c r="BL197" t="b">
        <v>0</v>
      </c>
      <c r="BM197">
        <v>18</v>
      </c>
      <c r="BN197" t="s">
        <v>164</v>
      </c>
      <c r="BO197" t="s">
        <v>165</v>
      </c>
      <c r="BP197" t="s">
        <v>164</v>
      </c>
      <c r="BQ197" t="s">
        <v>166</v>
      </c>
      <c r="BR197">
        <v>768</v>
      </c>
      <c r="BS197" t="s">
        <v>156</v>
      </c>
      <c r="BT197" t="s">
        <v>167</v>
      </c>
      <c r="BU197" t="s">
        <v>193</v>
      </c>
      <c r="BV197" t="s">
        <v>194</v>
      </c>
      <c r="BW197">
        <v>34</v>
      </c>
      <c r="BX197">
        <v>5</v>
      </c>
      <c r="BY197">
        <v>0</v>
      </c>
      <c r="BZ197">
        <v>6</v>
      </c>
      <c r="CA197" t="s">
        <v>226</v>
      </c>
      <c r="CB197" t="s">
        <v>156</v>
      </c>
      <c r="CC197">
        <v>7</v>
      </c>
      <c r="CD197" t="b">
        <v>0</v>
      </c>
      <c r="CE197" t="s">
        <v>168</v>
      </c>
      <c r="CF197" t="s">
        <v>227</v>
      </c>
      <c r="CG197">
        <v>61</v>
      </c>
      <c r="CH197">
        <v>0</v>
      </c>
      <c r="CI197" t="s">
        <v>183</v>
      </c>
      <c r="CJ197" t="s">
        <v>169</v>
      </c>
      <c r="CK197" t="s">
        <v>169</v>
      </c>
      <c r="CL197" t="s">
        <v>169</v>
      </c>
      <c r="CM197" t="s">
        <v>169</v>
      </c>
      <c r="CN197" t="s">
        <v>169</v>
      </c>
      <c r="CO197" t="s">
        <v>183</v>
      </c>
      <c r="CP197" t="s">
        <v>169</v>
      </c>
      <c r="CQ197">
        <v>1</v>
      </c>
      <c r="CR197">
        <v>1253</v>
      </c>
      <c r="CS197" t="str">
        <f t="shared" si="146"/>
        <v/>
      </c>
      <c r="CT197" t="str">
        <f t="shared" ca="1" si="147"/>
        <v/>
      </c>
      <c r="CU197" t="str">
        <f t="shared" si="148"/>
        <v/>
      </c>
      <c r="CV197" t="str">
        <f t="shared" ca="1" si="149"/>
        <v/>
      </c>
      <c r="CW197" t="str">
        <f t="shared" si="150"/>
        <v/>
      </c>
      <c r="CX197" t="str">
        <f t="shared" ca="1" si="151"/>
        <v/>
      </c>
      <c r="CY197" t="str">
        <f t="shared" si="152"/>
        <v/>
      </c>
      <c r="CZ197" t="str">
        <f t="shared" ca="1" si="153"/>
        <v/>
      </c>
      <c r="DA197" t="str">
        <f t="shared" si="154"/>
        <v/>
      </c>
      <c r="DB197" t="str">
        <f t="shared" ca="1" si="155"/>
        <v/>
      </c>
      <c r="DC197" t="str">
        <f t="shared" si="156"/>
        <v/>
      </c>
      <c r="DD197" t="str">
        <f t="shared" ca="1" si="157"/>
        <v/>
      </c>
      <c r="DE197" t="str">
        <f t="shared" si="158"/>
        <v/>
      </c>
      <c r="DF197" t="str">
        <f t="shared" ca="1" si="159"/>
        <v/>
      </c>
      <c r="DG197" t="str">
        <f t="shared" si="160"/>
        <v/>
      </c>
      <c r="DH197" t="str">
        <f t="shared" ca="1" si="161"/>
        <v/>
      </c>
      <c r="DI197" t="str">
        <f t="shared" si="162"/>
        <v/>
      </c>
      <c r="DJ197" t="str">
        <f t="shared" ca="1" si="163"/>
        <v/>
      </c>
      <c r="DK197" t="str">
        <f t="shared" si="164"/>
        <v/>
      </c>
      <c r="DL197" t="str">
        <f t="shared" ca="1" si="165"/>
        <v/>
      </c>
      <c r="DM197" t="str">
        <f t="shared" si="166"/>
        <v/>
      </c>
      <c r="DN197" t="str">
        <f t="shared" ca="1" si="167"/>
        <v/>
      </c>
      <c r="DO197" t="str">
        <f t="shared" si="168"/>
        <v/>
      </c>
      <c r="DP197" t="str">
        <f t="shared" ca="1" si="169"/>
        <v/>
      </c>
      <c r="DQ197" t="str">
        <f t="shared" si="170"/>
        <v/>
      </c>
      <c r="DR197" t="str">
        <f t="shared" ca="1" si="171"/>
        <v/>
      </c>
      <c r="DS197" t="str">
        <f t="shared" si="172"/>
        <v/>
      </c>
      <c r="DT197" t="str">
        <f t="shared" ca="1" si="173"/>
        <v/>
      </c>
      <c r="DU197" t="str">
        <f t="shared" si="174"/>
        <v/>
      </c>
      <c r="DV197" t="str">
        <f t="shared" ca="1" si="175"/>
        <v/>
      </c>
      <c r="DW197" t="str">
        <f t="shared" si="176"/>
        <v/>
      </c>
      <c r="DX197" t="str">
        <f t="shared" ca="1" si="177"/>
        <v/>
      </c>
      <c r="DY197" t="str">
        <f t="shared" si="178"/>
        <v/>
      </c>
      <c r="DZ197" t="str">
        <f t="shared" ca="1" si="179"/>
        <v/>
      </c>
      <c r="EA197" t="str">
        <f t="shared" si="180"/>
        <v/>
      </c>
      <c r="EB197" t="str">
        <f t="shared" ca="1" si="181"/>
        <v/>
      </c>
      <c r="EC197" t="str">
        <f t="shared" si="182"/>
        <v/>
      </c>
      <c r="ED197" t="str">
        <f t="shared" ca="1" si="183"/>
        <v/>
      </c>
      <c r="EE197" t="str">
        <f t="shared" si="184"/>
        <v/>
      </c>
      <c r="EF197" t="str">
        <f t="shared" ca="1" si="185"/>
        <v/>
      </c>
      <c r="EG197" t="str">
        <f t="shared" si="186"/>
        <v/>
      </c>
      <c r="EH197" t="str">
        <f t="shared" ca="1" si="187"/>
        <v/>
      </c>
      <c r="EI197" t="str">
        <f t="shared" si="188"/>
        <v/>
      </c>
      <c r="EJ197" t="str">
        <f t="shared" ca="1" si="189"/>
        <v/>
      </c>
      <c r="EK197" t="str">
        <f t="shared" ca="1" si="144"/>
        <v/>
      </c>
      <c r="EL197" t="s">
        <v>924</v>
      </c>
      <c r="EM197">
        <v>43855</v>
      </c>
      <c r="EN197">
        <v>4678</v>
      </c>
      <c r="EO197">
        <v>1874</v>
      </c>
      <c r="EP197">
        <v>279</v>
      </c>
      <c r="EQ197">
        <v>128714</v>
      </c>
      <c r="ER197">
        <v>1253</v>
      </c>
      <c r="ES197">
        <v>21300</v>
      </c>
      <c r="ET197">
        <v>1540</v>
      </c>
      <c r="EU197">
        <v>2</v>
      </c>
      <c r="EV197" t="s">
        <v>156</v>
      </c>
      <c r="EW197">
        <v>1024</v>
      </c>
      <c r="EX197">
        <v>2</v>
      </c>
      <c r="EY197">
        <v>48000</v>
      </c>
      <c r="EZ197">
        <v>-16</v>
      </c>
      <c r="FA197" t="s">
        <v>170</v>
      </c>
      <c r="FB197">
        <v>2</v>
      </c>
      <c r="FC197" t="s">
        <v>199</v>
      </c>
      <c r="FD197">
        <v>496574</v>
      </c>
      <c r="FE197">
        <v>491893</v>
      </c>
      <c r="FF197">
        <v>130330</v>
      </c>
      <c r="FG197">
        <v>787528</v>
      </c>
      <c r="FH197">
        <v>789247</v>
      </c>
      <c r="FI197">
        <v>491883</v>
      </c>
      <c r="FJ197">
        <v>787528</v>
      </c>
      <c r="FK197">
        <v>490341</v>
      </c>
      <c r="FL197" t="s">
        <v>158</v>
      </c>
      <c r="FM197">
        <v>486743</v>
      </c>
      <c r="FN197">
        <v>423042</v>
      </c>
      <c r="FO197">
        <v>446344</v>
      </c>
      <c r="FP197">
        <v>1594</v>
      </c>
      <c r="FQ197">
        <v>1491</v>
      </c>
      <c r="FR197">
        <v>786774</v>
      </c>
      <c r="FS197">
        <v>423040</v>
      </c>
      <c r="FT197">
        <v>423040</v>
      </c>
      <c r="FU197">
        <v>1590</v>
      </c>
      <c r="FV197">
        <v>793237</v>
      </c>
      <c r="FW197">
        <v>791247</v>
      </c>
      <c r="FX197">
        <v>794491</v>
      </c>
      <c r="FY197">
        <v>424917</v>
      </c>
      <c r="FZ197">
        <v>446624</v>
      </c>
      <c r="GA197">
        <v>425041</v>
      </c>
      <c r="GB197">
        <v>490341</v>
      </c>
      <c r="GC197">
        <v>488743</v>
      </c>
      <c r="GD197">
        <v>491882</v>
      </c>
      <c r="GE197" t="s">
        <v>158</v>
      </c>
      <c r="GF197">
        <v>793237</v>
      </c>
      <c r="GG197">
        <v>486737</v>
      </c>
      <c r="GH197">
        <v>786772</v>
      </c>
      <c r="GI197">
        <v>540430</v>
      </c>
      <c r="GJ197" t="s">
        <v>172</v>
      </c>
      <c r="GK197">
        <v>33</v>
      </c>
      <c r="GL197">
        <v>45271</v>
      </c>
      <c r="GM197">
        <v>35</v>
      </c>
      <c r="GN197" t="s">
        <v>185</v>
      </c>
      <c r="GO197" t="s">
        <v>166</v>
      </c>
      <c r="GP197">
        <v>1024</v>
      </c>
      <c r="GQ197">
        <v>-190</v>
      </c>
      <c r="GR197">
        <v>264</v>
      </c>
      <c r="GS197">
        <f t="shared" si="190"/>
        <v>35</v>
      </c>
      <c r="GT197" t="str">
        <f t="shared" si="145"/>
        <v>test</v>
      </c>
    </row>
    <row r="198" spans="1:202" x14ac:dyDescent="0.2">
      <c r="A198">
        <v>91</v>
      </c>
      <c r="B198">
        <v>91</v>
      </c>
      <c r="C198">
        <v>1261</v>
      </c>
      <c r="D198">
        <v>1261</v>
      </c>
      <c r="E198" t="s">
        <v>155</v>
      </c>
      <c r="F198" t="s">
        <v>156</v>
      </c>
      <c r="G198" t="s">
        <v>156</v>
      </c>
      <c r="H198" t="s">
        <v>156</v>
      </c>
      <c r="I198">
        <v>0</v>
      </c>
      <c r="J198" t="s">
        <v>157</v>
      </c>
      <c r="K198">
        <v>0</v>
      </c>
      <c r="L198" t="s">
        <v>154</v>
      </c>
      <c r="M198" t="s">
        <v>154</v>
      </c>
      <c r="N198" t="s">
        <v>154</v>
      </c>
      <c r="O198">
        <v>0</v>
      </c>
      <c r="P198" t="s">
        <v>154</v>
      </c>
      <c r="Q198" t="s">
        <v>154</v>
      </c>
      <c r="R198" t="s">
        <v>183</v>
      </c>
      <c r="S198">
        <v>0</v>
      </c>
      <c r="T198">
        <v>4</v>
      </c>
      <c r="U198">
        <v>0</v>
      </c>
      <c r="V198">
        <v>35</v>
      </c>
      <c r="W198">
        <v>35</v>
      </c>
      <c r="X198">
        <v>4</v>
      </c>
      <c r="Y198">
        <v>35</v>
      </c>
      <c r="Z198">
        <v>34</v>
      </c>
      <c r="AA198">
        <v>0</v>
      </c>
      <c r="AB198">
        <v>34</v>
      </c>
      <c r="AC198">
        <v>4</v>
      </c>
      <c r="AD198">
        <v>4</v>
      </c>
      <c r="AE198">
        <v>0</v>
      </c>
      <c r="AF198">
        <v>0</v>
      </c>
      <c r="AG198">
        <v>35</v>
      </c>
      <c r="AH198">
        <v>4</v>
      </c>
      <c r="AI198">
        <v>4</v>
      </c>
      <c r="AJ198">
        <v>0</v>
      </c>
      <c r="AK198">
        <v>35</v>
      </c>
      <c r="AL198">
        <v>35</v>
      </c>
      <c r="AM198">
        <v>70</v>
      </c>
      <c r="AN198">
        <v>4</v>
      </c>
      <c r="AO198">
        <v>4</v>
      </c>
      <c r="AP198">
        <v>4</v>
      </c>
      <c r="AQ198">
        <v>34</v>
      </c>
      <c r="AR198">
        <v>34</v>
      </c>
      <c r="AS198">
        <v>34</v>
      </c>
      <c r="AT198">
        <v>4</v>
      </c>
      <c r="AU198">
        <v>35</v>
      </c>
      <c r="AV198">
        <v>34</v>
      </c>
      <c r="AW198">
        <v>35</v>
      </c>
      <c r="AX198">
        <v>0</v>
      </c>
      <c r="AY198" t="s">
        <v>159</v>
      </c>
      <c r="AZ198">
        <v>-184</v>
      </c>
      <c r="BA198">
        <v>235</v>
      </c>
      <c r="BB198" t="s">
        <v>210</v>
      </c>
      <c r="BC198" t="s">
        <v>161</v>
      </c>
      <c r="BD198" t="b">
        <v>0</v>
      </c>
      <c r="BE198" t="s">
        <v>164</v>
      </c>
      <c r="BF198" t="b">
        <v>1</v>
      </c>
      <c r="BH198" t="s">
        <v>225</v>
      </c>
      <c r="BI198" t="s">
        <v>211</v>
      </c>
      <c r="BJ198" t="b">
        <v>0</v>
      </c>
      <c r="BK198" t="s">
        <v>163</v>
      </c>
      <c r="BL198" t="b">
        <v>0</v>
      </c>
      <c r="BM198">
        <v>18</v>
      </c>
      <c r="BN198" t="s">
        <v>164</v>
      </c>
      <c r="BO198" t="s">
        <v>165</v>
      </c>
      <c r="BP198" t="s">
        <v>164</v>
      </c>
      <c r="BQ198" t="s">
        <v>166</v>
      </c>
      <c r="BR198">
        <v>768</v>
      </c>
      <c r="BS198" t="s">
        <v>156</v>
      </c>
      <c r="BT198" t="s">
        <v>167</v>
      </c>
      <c r="BU198" t="s">
        <v>193</v>
      </c>
      <c r="BV198" t="s">
        <v>187</v>
      </c>
      <c r="BW198">
        <v>35</v>
      </c>
      <c r="BX198">
        <v>5</v>
      </c>
      <c r="BY198">
        <v>0</v>
      </c>
      <c r="BZ198">
        <v>6</v>
      </c>
      <c r="CA198" t="s">
        <v>226</v>
      </c>
      <c r="CB198" t="s">
        <v>156</v>
      </c>
      <c r="CC198">
        <v>7</v>
      </c>
      <c r="CD198" t="b">
        <v>0</v>
      </c>
      <c r="CE198" t="s">
        <v>168</v>
      </c>
      <c r="CF198" t="s">
        <v>227</v>
      </c>
      <c r="CG198">
        <v>77</v>
      </c>
      <c r="CH198">
        <v>0</v>
      </c>
      <c r="CI198" t="s">
        <v>179</v>
      </c>
      <c r="CJ198" t="s">
        <v>169</v>
      </c>
      <c r="CK198" t="s">
        <v>169</v>
      </c>
      <c r="CL198" t="s">
        <v>169</v>
      </c>
      <c r="CM198" t="s">
        <v>169</v>
      </c>
      <c r="CN198" t="s">
        <v>169</v>
      </c>
      <c r="CO198" t="s">
        <v>179</v>
      </c>
      <c r="CP198" t="s">
        <v>169</v>
      </c>
      <c r="CQ198">
        <v>1</v>
      </c>
      <c r="CR198">
        <v>139</v>
      </c>
      <c r="CS198" t="str">
        <f t="shared" si="146"/>
        <v/>
      </c>
      <c r="CT198" t="str">
        <f t="shared" ca="1" si="147"/>
        <v/>
      </c>
      <c r="CU198" t="str">
        <f t="shared" si="148"/>
        <v/>
      </c>
      <c r="CV198" t="str">
        <f t="shared" ca="1" si="149"/>
        <v/>
      </c>
      <c r="CW198" t="str">
        <f t="shared" si="150"/>
        <v/>
      </c>
      <c r="CX198" t="str">
        <f t="shared" ca="1" si="151"/>
        <v/>
      </c>
      <c r="CY198" t="str">
        <f t="shared" si="152"/>
        <v/>
      </c>
      <c r="CZ198" t="str">
        <f t="shared" ca="1" si="153"/>
        <v/>
      </c>
      <c r="DA198" t="str">
        <f t="shared" si="154"/>
        <v/>
      </c>
      <c r="DB198" t="str">
        <f t="shared" ca="1" si="155"/>
        <v/>
      </c>
      <c r="DC198" t="str">
        <f t="shared" si="156"/>
        <v/>
      </c>
      <c r="DD198" t="str">
        <f t="shared" ca="1" si="157"/>
        <v/>
      </c>
      <c r="DE198" t="str">
        <f t="shared" si="158"/>
        <v/>
      </c>
      <c r="DF198" t="str">
        <f t="shared" ca="1" si="159"/>
        <v/>
      </c>
      <c r="DG198" t="str">
        <f t="shared" si="160"/>
        <v/>
      </c>
      <c r="DH198" t="str">
        <f t="shared" ca="1" si="161"/>
        <v/>
      </c>
      <c r="DI198" t="str">
        <f t="shared" si="162"/>
        <v/>
      </c>
      <c r="DJ198" t="str">
        <f t="shared" ca="1" si="163"/>
        <v/>
      </c>
      <c r="DK198" t="str">
        <f t="shared" si="164"/>
        <v/>
      </c>
      <c r="DL198" t="str">
        <f t="shared" ca="1" si="165"/>
        <v/>
      </c>
      <c r="DM198" t="str">
        <f t="shared" si="166"/>
        <v/>
      </c>
      <c r="DN198" t="str">
        <f t="shared" ca="1" si="167"/>
        <v/>
      </c>
      <c r="DO198" t="str">
        <f t="shared" si="168"/>
        <v/>
      </c>
      <c r="DP198" t="str">
        <f t="shared" ca="1" si="169"/>
        <v/>
      </c>
      <c r="DQ198" t="str">
        <f t="shared" si="170"/>
        <v/>
      </c>
      <c r="DR198" t="str">
        <f t="shared" ca="1" si="171"/>
        <v/>
      </c>
      <c r="DS198" t="str">
        <f t="shared" si="172"/>
        <v/>
      </c>
      <c r="DT198" t="str">
        <f t="shared" ca="1" si="173"/>
        <v/>
      </c>
      <c r="DU198" t="str">
        <f t="shared" si="174"/>
        <v/>
      </c>
      <c r="DV198" t="str">
        <f t="shared" ca="1" si="175"/>
        <v/>
      </c>
      <c r="DW198" t="str">
        <f t="shared" si="176"/>
        <v/>
      </c>
      <c r="DX198" t="str">
        <f t="shared" ca="1" si="177"/>
        <v/>
      </c>
      <c r="DY198" t="str">
        <f t="shared" si="178"/>
        <v/>
      </c>
      <c r="DZ198" t="str">
        <f t="shared" ca="1" si="179"/>
        <v/>
      </c>
      <c r="EA198" t="str">
        <f t="shared" si="180"/>
        <v/>
      </c>
      <c r="EB198" t="str">
        <f t="shared" ca="1" si="181"/>
        <v/>
      </c>
      <c r="EC198" t="str">
        <f t="shared" si="182"/>
        <v/>
      </c>
      <c r="ED198" t="str">
        <f t="shared" ca="1" si="183"/>
        <v/>
      </c>
      <c r="EE198" t="str">
        <f t="shared" si="184"/>
        <v/>
      </c>
      <c r="EF198" t="str">
        <f t="shared" ca="1" si="185"/>
        <v/>
      </c>
      <c r="EG198" t="str">
        <f t="shared" si="186"/>
        <v/>
      </c>
      <c r="EH198" t="str">
        <f t="shared" ca="1" si="187"/>
        <v/>
      </c>
      <c r="EI198" t="str">
        <f t="shared" si="188"/>
        <v/>
      </c>
      <c r="EJ198" t="str">
        <f t="shared" ca="1" si="189"/>
        <v/>
      </c>
      <c r="EK198" t="str">
        <f t="shared" ca="1" si="144"/>
        <v/>
      </c>
      <c r="EL198" t="s">
        <v>924</v>
      </c>
      <c r="EM198">
        <v>43855</v>
      </c>
      <c r="EN198">
        <v>4678</v>
      </c>
      <c r="EO198">
        <v>1874</v>
      </c>
      <c r="EP198">
        <v>279</v>
      </c>
      <c r="EQ198">
        <v>128714</v>
      </c>
      <c r="ER198">
        <v>139</v>
      </c>
      <c r="ES198">
        <v>21300</v>
      </c>
      <c r="ET198">
        <v>1540</v>
      </c>
      <c r="EU198">
        <v>2</v>
      </c>
      <c r="EV198" t="s">
        <v>156</v>
      </c>
      <c r="EW198">
        <v>1024</v>
      </c>
      <c r="EX198">
        <v>2</v>
      </c>
      <c r="EY198">
        <v>48000</v>
      </c>
      <c r="EZ198">
        <v>-16</v>
      </c>
      <c r="FA198" t="s">
        <v>170</v>
      </c>
      <c r="FB198">
        <v>2</v>
      </c>
      <c r="FC198" t="s">
        <v>199</v>
      </c>
      <c r="FD198">
        <v>496574</v>
      </c>
      <c r="FE198">
        <v>491893</v>
      </c>
      <c r="FF198">
        <v>130330</v>
      </c>
      <c r="FG198">
        <v>795263</v>
      </c>
      <c r="FH198">
        <v>796992</v>
      </c>
      <c r="FI198">
        <v>491883</v>
      </c>
      <c r="FJ198">
        <v>795263</v>
      </c>
      <c r="FK198">
        <v>490341</v>
      </c>
      <c r="FL198" t="s">
        <v>158</v>
      </c>
      <c r="FM198">
        <v>486743</v>
      </c>
      <c r="FN198">
        <v>423042</v>
      </c>
      <c r="FO198">
        <v>446344</v>
      </c>
      <c r="FP198">
        <v>1594</v>
      </c>
      <c r="FQ198">
        <v>1491</v>
      </c>
      <c r="FR198">
        <v>794509</v>
      </c>
      <c r="FS198">
        <v>423040</v>
      </c>
      <c r="FT198">
        <v>423040</v>
      </c>
      <c r="FU198">
        <v>1590</v>
      </c>
      <c r="FV198">
        <v>801216</v>
      </c>
      <c r="FW198">
        <v>798992</v>
      </c>
      <c r="FX198">
        <v>801356</v>
      </c>
      <c r="FY198">
        <v>424917</v>
      </c>
      <c r="FZ198">
        <v>446624</v>
      </c>
      <c r="GA198">
        <v>425041</v>
      </c>
      <c r="GB198">
        <v>490341</v>
      </c>
      <c r="GC198">
        <v>488743</v>
      </c>
      <c r="GD198">
        <v>491882</v>
      </c>
      <c r="GE198" t="s">
        <v>158</v>
      </c>
      <c r="GF198">
        <v>801216</v>
      </c>
      <c r="GG198">
        <v>486737</v>
      </c>
      <c r="GH198">
        <v>794507</v>
      </c>
      <c r="GI198">
        <v>540430</v>
      </c>
      <c r="GJ198" t="s">
        <v>172</v>
      </c>
      <c r="GK198">
        <v>33</v>
      </c>
      <c r="GL198">
        <v>45410</v>
      </c>
      <c r="GM198">
        <v>36</v>
      </c>
      <c r="GN198" t="s">
        <v>185</v>
      </c>
      <c r="GO198" t="s">
        <v>166</v>
      </c>
      <c r="GP198">
        <v>1024</v>
      </c>
      <c r="GQ198">
        <v>-190</v>
      </c>
      <c r="GR198">
        <v>264</v>
      </c>
      <c r="GS198">
        <f t="shared" si="190"/>
        <v>36</v>
      </c>
      <c r="GT198" t="str">
        <f t="shared" si="145"/>
        <v>test</v>
      </c>
    </row>
    <row r="199" spans="1:202" x14ac:dyDescent="0.2">
      <c r="A199">
        <v>91</v>
      </c>
      <c r="B199">
        <v>91</v>
      </c>
      <c r="C199">
        <v>1244</v>
      </c>
      <c r="D199">
        <v>1244</v>
      </c>
      <c r="E199" t="s">
        <v>155</v>
      </c>
      <c r="F199" t="s">
        <v>156</v>
      </c>
      <c r="G199" t="s">
        <v>156</v>
      </c>
      <c r="H199" t="s">
        <v>156</v>
      </c>
      <c r="I199">
        <v>0</v>
      </c>
      <c r="J199" t="s">
        <v>157</v>
      </c>
      <c r="K199">
        <v>1</v>
      </c>
      <c r="L199" t="s">
        <v>154</v>
      </c>
      <c r="M199" t="s">
        <v>154</v>
      </c>
      <c r="N199" t="s">
        <v>154</v>
      </c>
      <c r="O199">
        <v>1</v>
      </c>
      <c r="P199" t="s">
        <v>154</v>
      </c>
      <c r="Q199" t="s">
        <v>154</v>
      </c>
      <c r="R199" t="s">
        <v>179</v>
      </c>
      <c r="S199">
        <v>0</v>
      </c>
      <c r="T199">
        <v>4</v>
      </c>
      <c r="U199">
        <v>0</v>
      </c>
      <c r="V199">
        <v>36</v>
      </c>
      <c r="W199">
        <v>36</v>
      </c>
      <c r="X199">
        <v>4</v>
      </c>
      <c r="Y199">
        <v>36</v>
      </c>
      <c r="Z199">
        <v>34</v>
      </c>
      <c r="AA199">
        <v>0</v>
      </c>
      <c r="AB199">
        <v>34</v>
      </c>
      <c r="AC199">
        <v>4</v>
      </c>
      <c r="AD199">
        <v>4</v>
      </c>
      <c r="AE199">
        <v>0</v>
      </c>
      <c r="AF199">
        <v>0</v>
      </c>
      <c r="AG199">
        <v>36</v>
      </c>
      <c r="AH199">
        <v>4</v>
      </c>
      <c r="AI199">
        <v>4</v>
      </c>
      <c r="AJ199">
        <v>0</v>
      </c>
      <c r="AK199">
        <v>36</v>
      </c>
      <c r="AL199">
        <v>36</v>
      </c>
      <c r="AM199">
        <v>71</v>
      </c>
      <c r="AN199">
        <v>4</v>
      </c>
      <c r="AO199">
        <v>4</v>
      </c>
      <c r="AP199">
        <v>4</v>
      </c>
      <c r="AQ199">
        <v>34</v>
      </c>
      <c r="AR199">
        <v>34</v>
      </c>
      <c r="AS199">
        <v>34</v>
      </c>
      <c r="AT199">
        <v>4</v>
      </c>
      <c r="AU199">
        <v>36</v>
      </c>
      <c r="AV199">
        <v>34</v>
      </c>
      <c r="AW199">
        <v>36</v>
      </c>
      <c r="AX199">
        <v>0</v>
      </c>
      <c r="AY199" t="s">
        <v>159</v>
      </c>
      <c r="AZ199">
        <v>-184</v>
      </c>
      <c r="BA199">
        <v>235</v>
      </c>
      <c r="BB199" t="s">
        <v>210</v>
      </c>
      <c r="BC199" t="s">
        <v>161</v>
      </c>
      <c r="BD199" t="b">
        <v>0</v>
      </c>
      <c r="BE199">
        <v>1.03</v>
      </c>
      <c r="BF199" t="b">
        <v>1</v>
      </c>
      <c r="BH199" t="s">
        <v>225</v>
      </c>
      <c r="BI199" t="s">
        <v>211</v>
      </c>
      <c r="BJ199" t="b">
        <v>0</v>
      </c>
      <c r="BK199" t="s">
        <v>163</v>
      </c>
      <c r="BL199" t="b">
        <v>0</v>
      </c>
      <c r="BM199">
        <v>18</v>
      </c>
      <c r="BN199" t="s">
        <v>164</v>
      </c>
      <c r="BO199" t="s">
        <v>165</v>
      </c>
      <c r="BP199" t="s">
        <v>164</v>
      </c>
      <c r="BQ199" t="s">
        <v>166</v>
      </c>
      <c r="BR199">
        <v>768</v>
      </c>
      <c r="BS199" t="s">
        <v>156</v>
      </c>
      <c r="BT199" t="s">
        <v>167</v>
      </c>
      <c r="BU199" t="s">
        <v>188</v>
      </c>
      <c r="BV199" t="s">
        <v>186</v>
      </c>
      <c r="BW199">
        <v>36</v>
      </c>
      <c r="BX199">
        <v>5</v>
      </c>
      <c r="BY199">
        <v>0</v>
      </c>
      <c r="BZ199">
        <v>6</v>
      </c>
      <c r="CA199" t="s">
        <v>226</v>
      </c>
      <c r="CB199" t="s">
        <v>156</v>
      </c>
      <c r="CC199">
        <v>7</v>
      </c>
      <c r="CD199" t="b">
        <v>0</v>
      </c>
      <c r="CE199" t="s">
        <v>168</v>
      </c>
      <c r="CF199" t="s">
        <v>227</v>
      </c>
      <c r="CG199">
        <v>37</v>
      </c>
      <c r="CH199">
        <v>0</v>
      </c>
      <c r="CI199" t="s">
        <v>179</v>
      </c>
      <c r="CJ199" t="s">
        <v>169</v>
      </c>
      <c r="CK199" t="s">
        <v>169</v>
      </c>
      <c r="CL199" t="s">
        <v>169</v>
      </c>
      <c r="CM199" t="s">
        <v>169</v>
      </c>
      <c r="CN199" t="s">
        <v>169</v>
      </c>
      <c r="CO199" t="s">
        <v>179</v>
      </c>
      <c r="CP199" t="s">
        <v>169</v>
      </c>
      <c r="CQ199">
        <v>1</v>
      </c>
      <c r="CR199">
        <v>632</v>
      </c>
      <c r="CS199">
        <f t="shared" si="146"/>
        <v>632</v>
      </c>
      <c r="CT199">
        <f t="shared" ca="1" si="147"/>
        <v>86</v>
      </c>
      <c r="CU199">
        <f t="shared" si="148"/>
        <v>632</v>
      </c>
      <c r="CV199">
        <f t="shared" ca="1" si="149"/>
        <v>86</v>
      </c>
      <c r="CW199" t="str">
        <f t="shared" si="150"/>
        <v/>
      </c>
      <c r="CX199" t="str">
        <f t="shared" ca="1" si="151"/>
        <v/>
      </c>
      <c r="CY199" t="str">
        <f t="shared" si="152"/>
        <v/>
      </c>
      <c r="CZ199" t="str">
        <f t="shared" ca="1" si="153"/>
        <v/>
      </c>
      <c r="DA199" t="str">
        <f t="shared" si="154"/>
        <v/>
      </c>
      <c r="DB199" t="str">
        <f t="shared" ca="1" si="155"/>
        <v/>
      </c>
      <c r="DC199" t="str">
        <f t="shared" si="156"/>
        <v/>
      </c>
      <c r="DD199" t="str">
        <f t="shared" ca="1" si="157"/>
        <v/>
      </c>
      <c r="DE199" t="str">
        <f t="shared" si="158"/>
        <v/>
      </c>
      <c r="DF199" t="str">
        <f t="shared" ca="1" si="159"/>
        <v/>
      </c>
      <c r="DG199" t="str">
        <f t="shared" si="160"/>
        <v/>
      </c>
      <c r="DH199" t="str">
        <f t="shared" ca="1" si="161"/>
        <v/>
      </c>
      <c r="DI199" t="str">
        <f t="shared" si="162"/>
        <v/>
      </c>
      <c r="DJ199" t="str">
        <f t="shared" ca="1" si="163"/>
        <v/>
      </c>
      <c r="DK199" t="str">
        <f t="shared" si="164"/>
        <v/>
      </c>
      <c r="DL199" t="str">
        <f t="shared" ca="1" si="165"/>
        <v/>
      </c>
      <c r="DM199" t="str">
        <f t="shared" si="166"/>
        <v/>
      </c>
      <c r="DN199" t="str">
        <f t="shared" ca="1" si="167"/>
        <v/>
      </c>
      <c r="DO199" t="str">
        <f t="shared" si="168"/>
        <v/>
      </c>
      <c r="DP199" t="str">
        <f t="shared" ca="1" si="169"/>
        <v/>
      </c>
      <c r="DQ199" t="str">
        <f t="shared" si="170"/>
        <v/>
      </c>
      <c r="DR199" t="str">
        <f t="shared" ca="1" si="171"/>
        <v/>
      </c>
      <c r="DS199" t="str">
        <f t="shared" si="172"/>
        <v/>
      </c>
      <c r="DT199" t="str">
        <f t="shared" ca="1" si="173"/>
        <v/>
      </c>
      <c r="DU199" t="str">
        <f t="shared" si="174"/>
        <v/>
      </c>
      <c r="DV199" t="str">
        <f t="shared" ca="1" si="175"/>
        <v/>
      </c>
      <c r="DW199" t="str">
        <f t="shared" si="176"/>
        <v/>
      </c>
      <c r="DX199" t="str">
        <f t="shared" ca="1" si="177"/>
        <v/>
      </c>
      <c r="DY199" t="str">
        <f t="shared" si="178"/>
        <v/>
      </c>
      <c r="DZ199" t="str">
        <f t="shared" ca="1" si="179"/>
        <v/>
      </c>
      <c r="EA199" t="str">
        <f t="shared" si="180"/>
        <v/>
      </c>
      <c r="EB199" t="str">
        <f t="shared" ca="1" si="181"/>
        <v/>
      </c>
      <c r="EC199" t="str">
        <f t="shared" si="182"/>
        <v/>
      </c>
      <c r="ED199" t="str">
        <f t="shared" ca="1" si="183"/>
        <v/>
      </c>
      <c r="EE199" t="str">
        <f t="shared" si="184"/>
        <v/>
      </c>
      <c r="EF199" t="str">
        <f t="shared" ca="1" si="185"/>
        <v/>
      </c>
      <c r="EG199" t="str">
        <f t="shared" si="186"/>
        <v/>
      </c>
      <c r="EH199" t="str">
        <f t="shared" ca="1" si="187"/>
        <v/>
      </c>
      <c r="EI199" t="str">
        <f t="shared" si="188"/>
        <v/>
      </c>
      <c r="EJ199" t="str">
        <f t="shared" ca="1" si="189"/>
        <v/>
      </c>
      <c r="EK199">
        <f t="shared" ca="1" si="144"/>
        <v>86</v>
      </c>
      <c r="EL199">
        <v>111</v>
      </c>
      <c r="EM199">
        <v>43855</v>
      </c>
      <c r="EN199">
        <v>4678</v>
      </c>
      <c r="EO199">
        <v>1874</v>
      </c>
      <c r="EP199">
        <v>279</v>
      </c>
      <c r="EQ199">
        <v>128714</v>
      </c>
      <c r="ER199">
        <v>632</v>
      </c>
      <c r="ES199">
        <v>21300</v>
      </c>
      <c r="ET199">
        <v>1540</v>
      </c>
      <c r="EU199">
        <v>2</v>
      </c>
      <c r="EV199" t="s">
        <v>156</v>
      </c>
      <c r="EW199">
        <v>1024</v>
      </c>
      <c r="EX199">
        <v>2</v>
      </c>
      <c r="EY199">
        <v>48000</v>
      </c>
      <c r="EZ199">
        <v>-16</v>
      </c>
      <c r="FA199" t="s">
        <v>170</v>
      </c>
      <c r="FB199">
        <v>2</v>
      </c>
      <c r="FC199" t="s">
        <v>199</v>
      </c>
      <c r="FD199">
        <v>496574</v>
      </c>
      <c r="FE199">
        <v>491893</v>
      </c>
      <c r="FF199">
        <v>130330</v>
      </c>
      <c r="FG199">
        <v>802126</v>
      </c>
      <c r="FH199">
        <v>803434</v>
      </c>
      <c r="FI199">
        <v>491883</v>
      </c>
      <c r="FJ199">
        <v>802126</v>
      </c>
      <c r="FK199">
        <v>490341</v>
      </c>
      <c r="FL199" t="s">
        <v>158</v>
      </c>
      <c r="FM199">
        <v>486743</v>
      </c>
      <c r="FN199">
        <v>423042</v>
      </c>
      <c r="FO199">
        <v>446344</v>
      </c>
      <c r="FP199">
        <v>1594</v>
      </c>
      <c r="FQ199">
        <v>1491</v>
      </c>
      <c r="FR199">
        <v>801371</v>
      </c>
      <c r="FS199">
        <v>423040</v>
      </c>
      <c r="FT199">
        <v>423040</v>
      </c>
      <c r="FU199">
        <v>1590</v>
      </c>
      <c r="FV199">
        <v>806976</v>
      </c>
      <c r="FW199">
        <v>805434</v>
      </c>
      <c r="FX199">
        <v>807609</v>
      </c>
      <c r="FY199">
        <v>424917</v>
      </c>
      <c r="FZ199">
        <v>446624</v>
      </c>
      <c r="GA199">
        <v>425041</v>
      </c>
      <c r="GB199">
        <v>490341</v>
      </c>
      <c r="GC199">
        <v>488743</v>
      </c>
      <c r="GD199">
        <v>491882</v>
      </c>
      <c r="GE199" t="s">
        <v>158</v>
      </c>
      <c r="GF199">
        <v>806976</v>
      </c>
      <c r="GG199">
        <v>486737</v>
      </c>
      <c r="GH199">
        <v>801370</v>
      </c>
      <c r="GI199">
        <v>540430</v>
      </c>
      <c r="GJ199" t="s">
        <v>172</v>
      </c>
      <c r="GK199">
        <v>34</v>
      </c>
      <c r="GL199">
        <v>46042</v>
      </c>
      <c r="GM199">
        <v>37</v>
      </c>
      <c r="GN199" t="s">
        <v>182</v>
      </c>
      <c r="GO199" t="s">
        <v>166</v>
      </c>
      <c r="GP199">
        <v>1024</v>
      </c>
      <c r="GQ199">
        <v>-190</v>
      </c>
      <c r="GR199">
        <v>264</v>
      </c>
      <c r="GS199">
        <f t="shared" si="190"/>
        <v>37</v>
      </c>
      <c r="GT199" t="str">
        <f t="shared" si="145"/>
        <v>test</v>
      </c>
    </row>
    <row r="200" spans="1:202" x14ac:dyDescent="0.2">
      <c r="A200">
        <v>92</v>
      </c>
      <c r="B200">
        <v>92</v>
      </c>
      <c r="C200">
        <v>1220</v>
      </c>
      <c r="D200">
        <v>1220</v>
      </c>
      <c r="E200" t="s">
        <v>155</v>
      </c>
      <c r="F200" t="s">
        <v>156</v>
      </c>
      <c r="G200" t="s">
        <v>156</v>
      </c>
      <c r="H200" t="s">
        <v>156</v>
      </c>
      <c r="I200">
        <v>0</v>
      </c>
      <c r="J200" t="s">
        <v>157</v>
      </c>
      <c r="K200">
        <v>1</v>
      </c>
      <c r="L200" t="s">
        <v>154</v>
      </c>
      <c r="M200" t="s">
        <v>154</v>
      </c>
      <c r="N200" t="s">
        <v>154</v>
      </c>
      <c r="O200">
        <v>1</v>
      </c>
      <c r="P200" t="s">
        <v>154</v>
      </c>
      <c r="Q200" t="s">
        <v>154</v>
      </c>
      <c r="R200" t="s">
        <v>179</v>
      </c>
      <c r="S200">
        <v>0</v>
      </c>
      <c r="T200">
        <v>4</v>
      </c>
      <c r="U200">
        <v>0</v>
      </c>
      <c r="V200">
        <v>37</v>
      </c>
      <c r="W200">
        <v>37</v>
      </c>
      <c r="X200">
        <v>4</v>
      </c>
      <c r="Y200">
        <v>37</v>
      </c>
      <c r="Z200">
        <v>34</v>
      </c>
      <c r="AA200">
        <v>0</v>
      </c>
      <c r="AB200">
        <v>34</v>
      </c>
      <c r="AC200">
        <v>4</v>
      </c>
      <c r="AD200">
        <v>4</v>
      </c>
      <c r="AE200">
        <v>0</v>
      </c>
      <c r="AF200">
        <v>0</v>
      </c>
      <c r="AG200">
        <v>37</v>
      </c>
      <c r="AH200">
        <v>4</v>
      </c>
      <c r="AI200">
        <v>4</v>
      </c>
      <c r="AJ200">
        <v>0</v>
      </c>
      <c r="AK200">
        <v>37</v>
      </c>
      <c r="AL200">
        <v>37</v>
      </c>
      <c r="AM200">
        <v>72</v>
      </c>
      <c r="AN200">
        <v>4</v>
      </c>
      <c r="AO200">
        <v>4</v>
      </c>
      <c r="AP200">
        <v>4</v>
      </c>
      <c r="AQ200">
        <v>34</v>
      </c>
      <c r="AR200">
        <v>34</v>
      </c>
      <c r="AS200">
        <v>34</v>
      </c>
      <c r="AT200">
        <v>4</v>
      </c>
      <c r="AU200">
        <v>37</v>
      </c>
      <c r="AV200">
        <v>34</v>
      </c>
      <c r="AW200">
        <v>37</v>
      </c>
      <c r="AX200">
        <v>0</v>
      </c>
      <c r="AY200" t="s">
        <v>159</v>
      </c>
      <c r="AZ200">
        <v>-184</v>
      </c>
      <c r="BA200">
        <v>235</v>
      </c>
      <c r="BB200" t="s">
        <v>210</v>
      </c>
      <c r="BC200" t="s">
        <v>161</v>
      </c>
      <c r="BD200" t="b">
        <v>0</v>
      </c>
      <c r="BE200">
        <v>6.41</v>
      </c>
      <c r="BF200" t="b">
        <v>1</v>
      </c>
      <c r="BH200" t="s">
        <v>225</v>
      </c>
      <c r="BI200" t="s">
        <v>211</v>
      </c>
      <c r="BJ200" t="b">
        <v>0</v>
      </c>
      <c r="BK200" t="s">
        <v>163</v>
      </c>
      <c r="BL200" t="b">
        <v>0</v>
      </c>
      <c r="BM200">
        <v>18</v>
      </c>
      <c r="BN200" t="s">
        <v>164</v>
      </c>
      <c r="BO200" t="s">
        <v>165</v>
      </c>
      <c r="BP200" t="s">
        <v>164</v>
      </c>
      <c r="BQ200" t="s">
        <v>166</v>
      </c>
      <c r="BR200">
        <v>768</v>
      </c>
      <c r="BS200" t="s">
        <v>156</v>
      </c>
      <c r="BT200" t="s">
        <v>167</v>
      </c>
      <c r="BU200" t="s">
        <v>193</v>
      </c>
      <c r="BV200" t="s">
        <v>189</v>
      </c>
      <c r="BW200">
        <v>37</v>
      </c>
      <c r="BX200">
        <v>5</v>
      </c>
      <c r="BY200">
        <v>0</v>
      </c>
      <c r="BZ200">
        <v>6</v>
      </c>
      <c r="CA200" t="s">
        <v>226</v>
      </c>
      <c r="CB200" t="s">
        <v>156</v>
      </c>
      <c r="CC200">
        <v>7</v>
      </c>
      <c r="CD200" t="b">
        <v>0</v>
      </c>
      <c r="CE200" t="s">
        <v>168</v>
      </c>
      <c r="CF200" t="s">
        <v>227</v>
      </c>
      <c r="CG200">
        <v>26</v>
      </c>
      <c r="CH200">
        <v>0</v>
      </c>
      <c r="CI200" t="s">
        <v>179</v>
      </c>
      <c r="CJ200" t="s">
        <v>169</v>
      </c>
      <c r="CK200" t="s">
        <v>169</v>
      </c>
      <c r="CL200" t="s">
        <v>169</v>
      </c>
      <c r="CM200" t="s">
        <v>169</v>
      </c>
      <c r="CN200" t="s">
        <v>169</v>
      </c>
      <c r="CO200" t="s">
        <v>179</v>
      </c>
      <c r="CP200" t="s">
        <v>169</v>
      </c>
      <c r="CQ200">
        <v>1</v>
      </c>
      <c r="CR200">
        <v>344</v>
      </c>
      <c r="CS200">
        <f t="shared" si="146"/>
        <v>344</v>
      </c>
      <c r="CT200">
        <f t="shared" ca="1" si="147"/>
        <v>904</v>
      </c>
      <c r="CU200" t="str">
        <f t="shared" si="148"/>
        <v/>
      </c>
      <c r="CV200" t="str">
        <f t="shared" ca="1" si="149"/>
        <v/>
      </c>
      <c r="CW200" t="str">
        <f t="shared" si="150"/>
        <v/>
      </c>
      <c r="CX200" t="str">
        <f t="shared" ca="1" si="151"/>
        <v/>
      </c>
      <c r="CY200" t="str">
        <f t="shared" si="152"/>
        <v/>
      </c>
      <c r="CZ200" t="str">
        <f t="shared" ca="1" si="153"/>
        <v/>
      </c>
      <c r="DA200" t="str">
        <f t="shared" si="154"/>
        <v/>
      </c>
      <c r="DB200" t="str">
        <f t="shared" ca="1" si="155"/>
        <v/>
      </c>
      <c r="DC200" t="str">
        <f t="shared" si="156"/>
        <v/>
      </c>
      <c r="DD200" t="str">
        <f t="shared" ca="1" si="157"/>
        <v/>
      </c>
      <c r="DE200" t="str">
        <f t="shared" si="158"/>
        <v/>
      </c>
      <c r="DF200" t="str">
        <f t="shared" ca="1" si="159"/>
        <v/>
      </c>
      <c r="DG200" t="str">
        <f t="shared" si="160"/>
        <v/>
      </c>
      <c r="DH200" t="str">
        <f t="shared" ca="1" si="161"/>
        <v/>
      </c>
      <c r="DI200" t="str">
        <f t="shared" si="162"/>
        <v/>
      </c>
      <c r="DJ200" t="str">
        <f t="shared" ca="1" si="163"/>
        <v/>
      </c>
      <c r="DK200" t="str">
        <f t="shared" si="164"/>
        <v/>
      </c>
      <c r="DL200" t="str">
        <f t="shared" ca="1" si="165"/>
        <v/>
      </c>
      <c r="DM200" t="str">
        <f t="shared" si="166"/>
        <v/>
      </c>
      <c r="DN200" t="str">
        <f t="shared" ca="1" si="167"/>
        <v/>
      </c>
      <c r="DO200" t="str">
        <f t="shared" si="168"/>
        <v/>
      </c>
      <c r="DP200" t="str">
        <f t="shared" ca="1" si="169"/>
        <v/>
      </c>
      <c r="DQ200" t="str">
        <f t="shared" si="170"/>
        <v/>
      </c>
      <c r="DR200" t="str">
        <f t="shared" ca="1" si="171"/>
        <v/>
      </c>
      <c r="DS200">
        <f t="shared" si="172"/>
        <v>344</v>
      </c>
      <c r="DT200">
        <f t="shared" ca="1" si="173"/>
        <v>904</v>
      </c>
      <c r="DU200" t="str">
        <f t="shared" si="174"/>
        <v/>
      </c>
      <c r="DV200" t="str">
        <f t="shared" ca="1" si="175"/>
        <v/>
      </c>
      <c r="DW200" t="str">
        <f t="shared" si="176"/>
        <v/>
      </c>
      <c r="DX200" t="str">
        <f t="shared" ca="1" si="177"/>
        <v/>
      </c>
      <c r="DY200" t="str">
        <f t="shared" si="178"/>
        <v/>
      </c>
      <c r="DZ200" t="str">
        <f t="shared" ca="1" si="179"/>
        <v/>
      </c>
      <c r="EA200" t="str">
        <f t="shared" si="180"/>
        <v/>
      </c>
      <c r="EB200" t="str">
        <f t="shared" ca="1" si="181"/>
        <v/>
      </c>
      <c r="EC200" t="str">
        <f t="shared" si="182"/>
        <v/>
      </c>
      <c r="ED200" t="str">
        <f t="shared" ca="1" si="183"/>
        <v/>
      </c>
      <c r="EE200" t="str">
        <f t="shared" si="184"/>
        <v/>
      </c>
      <c r="EF200" t="str">
        <f t="shared" ca="1" si="185"/>
        <v/>
      </c>
      <c r="EG200" t="str">
        <f t="shared" si="186"/>
        <v/>
      </c>
      <c r="EH200" t="str">
        <f t="shared" ca="1" si="187"/>
        <v/>
      </c>
      <c r="EI200" t="str">
        <f t="shared" si="188"/>
        <v/>
      </c>
      <c r="EJ200" t="str">
        <f t="shared" ca="1" si="189"/>
        <v/>
      </c>
      <c r="EK200">
        <f t="shared" ca="1" si="144"/>
        <v>904</v>
      </c>
      <c r="EL200">
        <v>907</v>
      </c>
      <c r="EM200">
        <v>43855</v>
      </c>
      <c r="EN200">
        <v>4678</v>
      </c>
      <c r="EO200">
        <v>1874</v>
      </c>
      <c r="EP200">
        <v>279</v>
      </c>
      <c r="EQ200">
        <v>128714</v>
      </c>
      <c r="ER200">
        <v>344</v>
      </c>
      <c r="ES200">
        <v>21300</v>
      </c>
      <c r="ET200">
        <v>1540</v>
      </c>
      <c r="EU200">
        <v>2</v>
      </c>
      <c r="EV200" t="s">
        <v>156</v>
      </c>
      <c r="EW200">
        <v>1024</v>
      </c>
      <c r="EX200">
        <v>2</v>
      </c>
      <c r="EY200">
        <v>48000</v>
      </c>
      <c r="EZ200">
        <v>-16</v>
      </c>
      <c r="FA200" t="s">
        <v>170</v>
      </c>
      <c r="FB200">
        <v>2</v>
      </c>
      <c r="FC200" t="s">
        <v>199</v>
      </c>
      <c r="FD200">
        <v>496574</v>
      </c>
      <c r="FE200">
        <v>491893</v>
      </c>
      <c r="FF200">
        <v>130330</v>
      </c>
      <c r="FG200">
        <v>808379</v>
      </c>
      <c r="FH200">
        <v>810091</v>
      </c>
      <c r="FI200">
        <v>491883</v>
      </c>
      <c r="FJ200">
        <v>808379</v>
      </c>
      <c r="FK200">
        <v>490341</v>
      </c>
      <c r="FL200" t="s">
        <v>158</v>
      </c>
      <c r="FM200">
        <v>486743</v>
      </c>
      <c r="FN200">
        <v>423042</v>
      </c>
      <c r="FO200">
        <v>446344</v>
      </c>
      <c r="FP200">
        <v>1594</v>
      </c>
      <c r="FQ200">
        <v>1491</v>
      </c>
      <c r="FR200">
        <v>807625</v>
      </c>
      <c r="FS200">
        <v>423040</v>
      </c>
      <c r="FT200">
        <v>423040</v>
      </c>
      <c r="FU200">
        <v>1590</v>
      </c>
      <c r="FV200">
        <v>813676</v>
      </c>
      <c r="FW200">
        <v>812091</v>
      </c>
      <c r="FX200">
        <v>814020</v>
      </c>
      <c r="FY200">
        <v>424917</v>
      </c>
      <c r="FZ200">
        <v>446624</v>
      </c>
      <c r="GA200">
        <v>425041</v>
      </c>
      <c r="GB200">
        <v>490341</v>
      </c>
      <c r="GC200">
        <v>488743</v>
      </c>
      <c r="GD200">
        <v>491882</v>
      </c>
      <c r="GE200" t="s">
        <v>158</v>
      </c>
      <c r="GF200">
        <v>813676</v>
      </c>
      <c r="GG200">
        <v>486737</v>
      </c>
      <c r="GH200">
        <v>807624</v>
      </c>
      <c r="GI200">
        <v>540430</v>
      </c>
      <c r="GJ200" t="s">
        <v>172</v>
      </c>
      <c r="GK200">
        <v>35</v>
      </c>
      <c r="GL200">
        <v>46386</v>
      </c>
      <c r="GM200">
        <v>38</v>
      </c>
      <c r="GN200" t="s">
        <v>182</v>
      </c>
      <c r="GO200" t="s">
        <v>166</v>
      </c>
      <c r="GP200">
        <v>1024</v>
      </c>
      <c r="GQ200">
        <v>-190</v>
      </c>
      <c r="GR200">
        <v>264</v>
      </c>
      <c r="GS200">
        <f t="shared" si="190"/>
        <v>38</v>
      </c>
      <c r="GT200" t="str">
        <f t="shared" si="145"/>
        <v>test</v>
      </c>
    </row>
    <row r="201" spans="1:202" x14ac:dyDescent="0.2">
      <c r="A201">
        <v>92</v>
      </c>
      <c r="B201">
        <v>92</v>
      </c>
      <c r="C201">
        <v>1234</v>
      </c>
      <c r="D201">
        <v>1234</v>
      </c>
      <c r="E201" t="s">
        <v>155</v>
      </c>
      <c r="F201" t="s">
        <v>156</v>
      </c>
      <c r="G201" t="s">
        <v>156</v>
      </c>
      <c r="H201" t="s">
        <v>156</v>
      </c>
      <c r="I201">
        <v>0</v>
      </c>
      <c r="J201" t="s">
        <v>157</v>
      </c>
      <c r="K201">
        <v>1</v>
      </c>
      <c r="L201" t="s">
        <v>154</v>
      </c>
      <c r="M201" t="s">
        <v>154</v>
      </c>
      <c r="N201" t="s">
        <v>154</v>
      </c>
      <c r="O201">
        <v>1</v>
      </c>
      <c r="P201" t="s">
        <v>154</v>
      </c>
      <c r="Q201" t="s">
        <v>154</v>
      </c>
      <c r="R201" t="s">
        <v>179</v>
      </c>
      <c r="S201">
        <v>0</v>
      </c>
      <c r="T201">
        <v>4</v>
      </c>
      <c r="U201">
        <v>0</v>
      </c>
      <c r="V201">
        <v>38</v>
      </c>
      <c r="W201">
        <v>38</v>
      </c>
      <c r="X201">
        <v>4</v>
      </c>
      <c r="Y201">
        <v>38</v>
      </c>
      <c r="Z201">
        <v>34</v>
      </c>
      <c r="AA201">
        <v>0</v>
      </c>
      <c r="AB201">
        <v>34</v>
      </c>
      <c r="AC201">
        <v>4</v>
      </c>
      <c r="AD201">
        <v>4</v>
      </c>
      <c r="AE201">
        <v>0</v>
      </c>
      <c r="AF201">
        <v>0</v>
      </c>
      <c r="AG201">
        <v>38</v>
      </c>
      <c r="AH201">
        <v>4</v>
      </c>
      <c r="AI201">
        <v>4</v>
      </c>
      <c r="AJ201">
        <v>0</v>
      </c>
      <c r="AK201">
        <v>38</v>
      </c>
      <c r="AL201">
        <v>38</v>
      </c>
      <c r="AM201">
        <v>73</v>
      </c>
      <c r="AN201">
        <v>4</v>
      </c>
      <c r="AO201">
        <v>4</v>
      </c>
      <c r="AP201">
        <v>4</v>
      </c>
      <c r="AQ201">
        <v>34</v>
      </c>
      <c r="AR201">
        <v>34</v>
      </c>
      <c r="AS201">
        <v>34</v>
      </c>
      <c r="AT201">
        <v>4</v>
      </c>
      <c r="AU201">
        <v>38</v>
      </c>
      <c r="AV201">
        <v>34</v>
      </c>
      <c r="AW201">
        <v>38</v>
      </c>
      <c r="AX201">
        <v>0</v>
      </c>
      <c r="AY201" t="s">
        <v>159</v>
      </c>
      <c r="AZ201">
        <v>-184</v>
      </c>
      <c r="BA201">
        <v>235</v>
      </c>
      <c r="BB201" t="s">
        <v>210</v>
      </c>
      <c r="BC201" t="s">
        <v>161</v>
      </c>
      <c r="BD201" t="b">
        <v>0</v>
      </c>
      <c r="BE201">
        <v>4.1100000000000003</v>
      </c>
      <c r="BF201" t="b">
        <v>1</v>
      </c>
      <c r="BH201" t="s">
        <v>225</v>
      </c>
      <c r="BI201" t="s">
        <v>211</v>
      </c>
      <c r="BJ201" t="b">
        <v>0</v>
      </c>
      <c r="BK201" t="s">
        <v>163</v>
      </c>
      <c r="BL201" t="b">
        <v>0</v>
      </c>
      <c r="BM201">
        <v>18</v>
      </c>
      <c r="BN201" t="s">
        <v>164</v>
      </c>
      <c r="BO201" t="s">
        <v>165</v>
      </c>
      <c r="BP201" t="s">
        <v>164</v>
      </c>
      <c r="BQ201" t="s">
        <v>166</v>
      </c>
      <c r="BR201">
        <v>768</v>
      </c>
      <c r="BS201" t="s">
        <v>156</v>
      </c>
      <c r="BT201" t="s">
        <v>167</v>
      </c>
      <c r="BU201" t="s">
        <v>186</v>
      </c>
      <c r="BV201" t="s">
        <v>193</v>
      </c>
      <c r="BW201">
        <v>38</v>
      </c>
      <c r="BX201">
        <v>5</v>
      </c>
      <c r="BY201">
        <v>0</v>
      </c>
      <c r="BZ201">
        <v>6</v>
      </c>
      <c r="CA201" t="s">
        <v>226</v>
      </c>
      <c r="CB201" t="s">
        <v>156</v>
      </c>
      <c r="CC201">
        <v>7</v>
      </c>
      <c r="CD201" t="b">
        <v>0</v>
      </c>
      <c r="CE201" t="s">
        <v>168</v>
      </c>
      <c r="CF201" t="s">
        <v>227</v>
      </c>
      <c r="CG201">
        <v>17</v>
      </c>
      <c r="CH201">
        <v>0</v>
      </c>
      <c r="CI201" t="s">
        <v>179</v>
      </c>
      <c r="CJ201" t="s">
        <v>169</v>
      </c>
      <c r="CK201" t="s">
        <v>169</v>
      </c>
      <c r="CL201" t="s">
        <v>169</v>
      </c>
      <c r="CM201" t="s">
        <v>169</v>
      </c>
      <c r="CN201" t="s">
        <v>169</v>
      </c>
      <c r="CO201" t="s">
        <v>179</v>
      </c>
      <c r="CP201" t="s">
        <v>169</v>
      </c>
      <c r="CQ201">
        <v>1</v>
      </c>
      <c r="CR201">
        <v>1759</v>
      </c>
      <c r="CS201">
        <f t="shared" si="146"/>
        <v>1759</v>
      </c>
      <c r="CT201">
        <f t="shared" ca="1" si="147"/>
        <v>1219</v>
      </c>
      <c r="CU201" t="str">
        <f t="shared" si="148"/>
        <v/>
      </c>
      <c r="CV201" t="str">
        <f t="shared" ca="1" si="149"/>
        <v/>
      </c>
      <c r="CW201" t="str">
        <f t="shared" si="150"/>
        <v/>
      </c>
      <c r="CX201" t="str">
        <f t="shared" ca="1" si="151"/>
        <v/>
      </c>
      <c r="CY201" t="str">
        <f t="shared" si="152"/>
        <v/>
      </c>
      <c r="CZ201" t="str">
        <f t="shared" ca="1" si="153"/>
        <v/>
      </c>
      <c r="DA201" t="str">
        <f t="shared" si="154"/>
        <v/>
      </c>
      <c r="DB201" t="str">
        <f t="shared" ca="1" si="155"/>
        <v/>
      </c>
      <c r="DC201" t="str">
        <f t="shared" si="156"/>
        <v/>
      </c>
      <c r="DD201" t="str">
        <f t="shared" ca="1" si="157"/>
        <v/>
      </c>
      <c r="DE201" t="str">
        <f t="shared" si="158"/>
        <v/>
      </c>
      <c r="DF201" t="str">
        <f t="shared" ca="1" si="159"/>
        <v/>
      </c>
      <c r="DG201">
        <f t="shared" si="160"/>
        <v>1759</v>
      </c>
      <c r="DH201">
        <f t="shared" ca="1" si="161"/>
        <v>1219</v>
      </c>
      <c r="DI201" t="str">
        <f t="shared" si="162"/>
        <v/>
      </c>
      <c r="DJ201" t="str">
        <f t="shared" ca="1" si="163"/>
        <v/>
      </c>
      <c r="DK201" t="str">
        <f t="shared" si="164"/>
        <v/>
      </c>
      <c r="DL201" t="str">
        <f t="shared" ca="1" si="165"/>
        <v/>
      </c>
      <c r="DM201" t="str">
        <f t="shared" si="166"/>
        <v/>
      </c>
      <c r="DN201" t="str">
        <f t="shared" ca="1" si="167"/>
        <v/>
      </c>
      <c r="DO201" t="str">
        <f t="shared" si="168"/>
        <v/>
      </c>
      <c r="DP201" t="str">
        <f t="shared" ca="1" si="169"/>
        <v/>
      </c>
      <c r="DQ201" t="str">
        <f t="shared" si="170"/>
        <v/>
      </c>
      <c r="DR201" t="str">
        <f t="shared" ca="1" si="171"/>
        <v/>
      </c>
      <c r="DS201" t="str">
        <f t="shared" si="172"/>
        <v/>
      </c>
      <c r="DT201" t="str">
        <f t="shared" ca="1" si="173"/>
        <v/>
      </c>
      <c r="DU201" t="str">
        <f t="shared" si="174"/>
        <v/>
      </c>
      <c r="DV201" t="str">
        <f t="shared" ca="1" si="175"/>
        <v/>
      </c>
      <c r="DW201" t="str">
        <f t="shared" si="176"/>
        <v/>
      </c>
      <c r="DX201" t="str">
        <f t="shared" ca="1" si="177"/>
        <v/>
      </c>
      <c r="DY201" t="str">
        <f t="shared" si="178"/>
        <v/>
      </c>
      <c r="DZ201" t="str">
        <f t="shared" ca="1" si="179"/>
        <v/>
      </c>
      <c r="EA201" t="str">
        <f t="shared" si="180"/>
        <v/>
      </c>
      <c r="EB201" t="str">
        <f t="shared" ca="1" si="181"/>
        <v/>
      </c>
      <c r="EC201" t="str">
        <f t="shared" si="182"/>
        <v/>
      </c>
      <c r="ED201" t="str">
        <f t="shared" ca="1" si="183"/>
        <v/>
      </c>
      <c r="EE201" t="str">
        <f t="shared" si="184"/>
        <v/>
      </c>
      <c r="EF201" t="str">
        <f t="shared" ca="1" si="185"/>
        <v/>
      </c>
      <c r="EG201" t="str">
        <f t="shared" si="186"/>
        <v/>
      </c>
      <c r="EH201" t="str">
        <f t="shared" ca="1" si="187"/>
        <v/>
      </c>
      <c r="EI201" t="str">
        <f t="shared" si="188"/>
        <v/>
      </c>
      <c r="EJ201" t="str">
        <f t="shared" ca="1" si="189"/>
        <v/>
      </c>
      <c r="EK201">
        <f t="shared" ca="1" si="144"/>
        <v>1219</v>
      </c>
      <c r="EL201">
        <v>1202</v>
      </c>
      <c r="EM201">
        <v>43855</v>
      </c>
      <c r="EN201">
        <v>4678</v>
      </c>
      <c r="EO201">
        <v>1874</v>
      </c>
      <c r="EP201">
        <v>279</v>
      </c>
      <c r="EQ201">
        <v>128714</v>
      </c>
      <c r="ER201">
        <v>1759</v>
      </c>
      <c r="ES201">
        <v>21300</v>
      </c>
      <c r="ET201">
        <v>1540</v>
      </c>
      <c r="EU201">
        <v>2</v>
      </c>
      <c r="EV201" t="s">
        <v>156</v>
      </c>
      <c r="EW201">
        <v>1024</v>
      </c>
      <c r="EX201">
        <v>2</v>
      </c>
      <c r="EY201">
        <v>48000</v>
      </c>
      <c r="EZ201">
        <v>-16</v>
      </c>
      <c r="FA201" t="s">
        <v>170</v>
      </c>
      <c r="FB201">
        <v>2</v>
      </c>
      <c r="FC201" t="s">
        <v>199</v>
      </c>
      <c r="FD201">
        <v>496574</v>
      </c>
      <c r="FE201">
        <v>491893</v>
      </c>
      <c r="FF201">
        <v>130330</v>
      </c>
      <c r="FG201">
        <v>814791</v>
      </c>
      <c r="FH201">
        <v>816342</v>
      </c>
      <c r="FI201">
        <v>491883</v>
      </c>
      <c r="FJ201">
        <v>814791</v>
      </c>
      <c r="FK201">
        <v>490341</v>
      </c>
      <c r="FL201" t="s">
        <v>158</v>
      </c>
      <c r="FM201">
        <v>486743</v>
      </c>
      <c r="FN201">
        <v>423042</v>
      </c>
      <c r="FO201">
        <v>446344</v>
      </c>
      <c r="FP201">
        <v>1594</v>
      </c>
      <c r="FQ201">
        <v>1491</v>
      </c>
      <c r="FR201">
        <v>814037</v>
      </c>
      <c r="FS201">
        <v>423040</v>
      </c>
      <c r="FT201">
        <v>423040</v>
      </c>
      <c r="FU201">
        <v>1590</v>
      </c>
      <c r="FV201">
        <v>820054</v>
      </c>
      <c r="FW201">
        <v>818342</v>
      </c>
      <c r="FX201">
        <v>821814</v>
      </c>
      <c r="FY201">
        <v>424917</v>
      </c>
      <c r="FZ201">
        <v>446624</v>
      </c>
      <c r="GA201">
        <v>425041</v>
      </c>
      <c r="GB201">
        <v>490341</v>
      </c>
      <c r="GC201">
        <v>488743</v>
      </c>
      <c r="GD201">
        <v>491882</v>
      </c>
      <c r="GE201" t="s">
        <v>158</v>
      </c>
      <c r="GF201">
        <v>820054</v>
      </c>
      <c r="GG201">
        <v>486737</v>
      </c>
      <c r="GH201">
        <v>814036</v>
      </c>
      <c r="GI201">
        <v>540430</v>
      </c>
      <c r="GJ201" t="s">
        <v>172</v>
      </c>
      <c r="GK201">
        <v>36</v>
      </c>
      <c r="GL201">
        <v>48145</v>
      </c>
      <c r="GM201">
        <v>39</v>
      </c>
      <c r="GN201" t="s">
        <v>182</v>
      </c>
      <c r="GO201" t="s">
        <v>166</v>
      </c>
      <c r="GP201">
        <v>1024</v>
      </c>
      <c r="GQ201">
        <v>-190</v>
      </c>
      <c r="GR201">
        <v>264</v>
      </c>
      <c r="GS201">
        <f t="shared" si="190"/>
        <v>39</v>
      </c>
      <c r="GT201" t="str">
        <f t="shared" si="145"/>
        <v>test</v>
      </c>
    </row>
    <row r="202" spans="1:202" x14ac:dyDescent="0.2">
      <c r="A202">
        <v>92</v>
      </c>
      <c r="B202">
        <v>92</v>
      </c>
      <c r="C202">
        <v>1212</v>
      </c>
      <c r="D202">
        <v>1212</v>
      </c>
      <c r="E202" t="s">
        <v>155</v>
      </c>
      <c r="F202" t="s">
        <v>156</v>
      </c>
      <c r="G202" t="s">
        <v>156</v>
      </c>
      <c r="H202" t="s">
        <v>156</v>
      </c>
      <c r="I202">
        <v>0</v>
      </c>
      <c r="J202" t="s">
        <v>157</v>
      </c>
      <c r="K202">
        <v>1</v>
      </c>
      <c r="L202" t="s">
        <v>154</v>
      </c>
      <c r="M202" t="s">
        <v>154</v>
      </c>
      <c r="N202" t="s">
        <v>154</v>
      </c>
      <c r="O202">
        <v>1</v>
      </c>
      <c r="P202" t="s">
        <v>154</v>
      </c>
      <c r="Q202" t="s">
        <v>154</v>
      </c>
      <c r="R202" t="s">
        <v>179</v>
      </c>
      <c r="S202">
        <v>0</v>
      </c>
      <c r="T202">
        <v>4</v>
      </c>
      <c r="U202">
        <v>0</v>
      </c>
      <c r="V202">
        <v>39</v>
      </c>
      <c r="W202">
        <v>39</v>
      </c>
      <c r="X202">
        <v>4</v>
      </c>
      <c r="Y202">
        <v>39</v>
      </c>
      <c r="Z202">
        <v>34</v>
      </c>
      <c r="AA202">
        <v>0</v>
      </c>
      <c r="AB202">
        <v>34</v>
      </c>
      <c r="AC202">
        <v>4</v>
      </c>
      <c r="AD202">
        <v>4</v>
      </c>
      <c r="AE202">
        <v>0</v>
      </c>
      <c r="AF202">
        <v>0</v>
      </c>
      <c r="AG202">
        <v>39</v>
      </c>
      <c r="AH202">
        <v>4</v>
      </c>
      <c r="AI202">
        <v>4</v>
      </c>
      <c r="AJ202">
        <v>0</v>
      </c>
      <c r="AK202">
        <v>39</v>
      </c>
      <c r="AL202">
        <v>39</v>
      </c>
      <c r="AM202">
        <v>74</v>
      </c>
      <c r="AN202">
        <v>4</v>
      </c>
      <c r="AO202">
        <v>4</v>
      </c>
      <c r="AP202">
        <v>4</v>
      </c>
      <c r="AQ202">
        <v>34</v>
      </c>
      <c r="AR202">
        <v>34</v>
      </c>
      <c r="AS202">
        <v>34</v>
      </c>
      <c r="AT202">
        <v>4</v>
      </c>
      <c r="AU202">
        <v>39</v>
      </c>
      <c r="AV202">
        <v>34</v>
      </c>
      <c r="AW202">
        <v>39</v>
      </c>
      <c r="AX202">
        <v>0</v>
      </c>
      <c r="AY202" t="s">
        <v>159</v>
      </c>
      <c r="AZ202">
        <v>-184</v>
      </c>
      <c r="BA202">
        <v>235</v>
      </c>
      <c r="BB202" t="s">
        <v>210</v>
      </c>
      <c r="BC202" t="s">
        <v>161</v>
      </c>
      <c r="BD202" t="b">
        <v>0</v>
      </c>
      <c r="BE202">
        <v>2.5</v>
      </c>
      <c r="BF202" t="b">
        <v>1</v>
      </c>
      <c r="BH202" t="s">
        <v>225</v>
      </c>
      <c r="BI202" t="s">
        <v>211</v>
      </c>
      <c r="BJ202" t="b">
        <v>0</v>
      </c>
      <c r="BK202" t="s">
        <v>163</v>
      </c>
      <c r="BL202" t="b">
        <v>0</v>
      </c>
      <c r="BM202">
        <v>18</v>
      </c>
      <c r="BN202" t="s">
        <v>164</v>
      </c>
      <c r="BO202" t="s">
        <v>165</v>
      </c>
      <c r="BP202" t="s">
        <v>164</v>
      </c>
      <c r="BQ202" t="s">
        <v>166</v>
      </c>
      <c r="BR202">
        <v>768</v>
      </c>
      <c r="BS202" t="s">
        <v>156</v>
      </c>
      <c r="BT202" t="s">
        <v>167</v>
      </c>
      <c r="BU202" t="s">
        <v>176</v>
      </c>
      <c r="BV202" t="s">
        <v>188</v>
      </c>
      <c r="BW202">
        <v>39</v>
      </c>
      <c r="BX202">
        <v>5</v>
      </c>
      <c r="BY202">
        <v>0</v>
      </c>
      <c r="BZ202">
        <v>6</v>
      </c>
      <c r="CA202" t="s">
        <v>226</v>
      </c>
      <c r="CB202" t="s">
        <v>156</v>
      </c>
      <c r="CC202">
        <v>7</v>
      </c>
      <c r="CD202" t="b">
        <v>0</v>
      </c>
      <c r="CE202" t="s">
        <v>168</v>
      </c>
      <c r="CF202" t="s">
        <v>227</v>
      </c>
      <c r="CG202">
        <v>12</v>
      </c>
      <c r="CH202">
        <v>0</v>
      </c>
      <c r="CI202" t="s">
        <v>179</v>
      </c>
      <c r="CJ202" t="s">
        <v>169</v>
      </c>
      <c r="CK202" t="s">
        <v>169</v>
      </c>
      <c r="CL202" t="s">
        <v>169</v>
      </c>
      <c r="CM202" t="s">
        <v>169</v>
      </c>
      <c r="CN202" t="s">
        <v>169</v>
      </c>
      <c r="CO202" t="s">
        <v>179</v>
      </c>
      <c r="CP202" t="s">
        <v>169</v>
      </c>
      <c r="CQ202">
        <v>1</v>
      </c>
      <c r="CR202">
        <v>370</v>
      </c>
      <c r="CS202">
        <f t="shared" si="146"/>
        <v>370</v>
      </c>
      <c r="CT202">
        <f t="shared" ca="1" si="147"/>
        <v>370</v>
      </c>
      <c r="CU202" t="str">
        <f t="shared" si="148"/>
        <v/>
      </c>
      <c r="CV202" t="str">
        <f t="shared" ca="1" si="149"/>
        <v/>
      </c>
      <c r="CW202" t="str">
        <f t="shared" si="150"/>
        <v/>
      </c>
      <c r="CX202" t="str">
        <f t="shared" ca="1" si="151"/>
        <v/>
      </c>
      <c r="CY202" t="str">
        <f t="shared" si="152"/>
        <v/>
      </c>
      <c r="CZ202" t="str">
        <f t="shared" ca="1" si="153"/>
        <v/>
      </c>
      <c r="DA202">
        <f t="shared" si="154"/>
        <v>370</v>
      </c>
      <c r="DB202">
        <f t="shared" ca="1" si="155"/>
        <v>370</v>
      </c>
      <c r="DC202" t="str">
        <f t="shared" si="156"/>
        <v/>
      </c>
      <c r="DD202" t="str">
        <f t="shared" ca="1" si="157"/>
        <v/>
      </c>
      <c r="DE202" t="str">
        <f t="shared" si="158"/>
        <v/>
      </c>
      <c r="DF202" t="str">
        <f t="shared" ca="1" si="159"/>
        <v/>
      </c>
      <c r="DG202" t="str">
        <f t="shared" si="160"/>
        <v/>
      </c>
      <c r="DH202" t="str">
        <f t="shared" ca="1" si="161"/>
        <v/>
      </c>
      <c r="DI202" t="str">
        <f t="shared" si="162"/>
        <v/>
      </c>
      <c r="DJ202" t="str">
        <f t="shared" ca="1" si="163"/>
        <v/>
      </c>
      <c r="DK202" t="str">
        <f t="shared" si="164"/>
        <v/>
      </c>
      <c r="DL202" t="str">
        <f t="shared" ca="1" si="165"/>
        <v/>
      </c>
      <c r="DM202" t="str">
        <f t="shared" si="166"/>
        <v/>
      </c>
      <c r="DN202" t="str">
        <f t="shared" ca="1" si="167"/>
        <v/>
      </c>
      <c r="DO202" t="str">
        <f t="shared" si="168"/>
        <v/>
      </c>
      <c r="DP202" t="str">
        <f t="shared" ca="1" si="169"/>
        <v/>
      </c>
      <c r="DQ202" t="str">
        <f t="shared" si="170"/>
        <v/>
      </c>
      <c r="DR202" t="str">
        <f t="shared" ca="1" si="171"/>
        <v/>
      </c>
      <c r="DS202" t="str">
        <f t="shared" si="172"/>
        <v/>
      </c>
      <c r="DT202" t="str">
        <f t="shared" ca="1" si="173"/>
        <v/>
      </c>
      <c r="DU202" t="str">
        <f t="shared" si="174"/>
        <v/>
      </c>
      <c r="DV202" t="str">
        <f t="shared" ca="1" si="175"/>
        <v/>
      </c>
      <c r="DW202" t="str">
        <f t="shared" si="176"/>
        <v/>
      </c>
      <c r="DX202" t="str">
        <f t="shared" ca="1" si="177"/>
        <v/>
      </c>
      <c r="DY202" t="str">
        <f t="shared" si="178"/>
        <v/>
      </c>
      <c r="DZ202" t="str">
        <f t="shared" ca="1" si="179"/>
        <v/>
      </c>
      <c r="EA202" t="str">
        <f t="shared" si="180"/>
        <v/>
      </c>
      <c r="EB202" t="str">
        <f t="shared" ca="1" si="181"/>
        <v/>
      </c>
      <c r="EC202" t="str">
        <f t="shared" si="182"/>
        <v/>
      </c>
      <c r="ED202" t="str">
        <f t="shared" ca="1" si="183"/>
        <v/>
      </c>
      <c r="EE202" t="str">
        <f t="shared" si="184"/>
        <v/>
      </c>
      <c r="EF202" t="str">
        <f t="shared" ca="1" si="185"/>
        <v/>
      </c>
      <c r="EG202" t="str">
        <f t="shared" si="186"/>
        <v/>
      </c>
      <c r="EH202" t="str">
        <f t="shared" ca="1" si="187"/>
        <v/>
      </c>
      <c r="EI202" t="str">
        <f t="shared" si="188"/>
        <v/>
      </c>
      <c r="EJ202" t="str">
        <f t="shared" ca="1" si="189"/>
        <v/>
      </c>
      <c r="EK202">
        <f t="shared" ca="1" si="144"/>
        <v>370</v>
      </c>
      <c r="EL202">
        <v>370</v>
      </c>
      <c r="EM202">
        <v>43855</v>
      </c>
      <c r="EN202">
        <v>4678</v>
      </c>
      <c r="EO202">
        <v>1874</v>
      </c>
      <c r="EP202">
        <v>279</v>
      </c>
      <c r="EQ202">
        <v>128714</v>
      </c>
      <c r="ER202">
        <v>370</v>
      </c>
      <c r="ES202">
        <v>21300</v>
      </c>
      <c r="ET202">
        <v>1540</v>
      </c>
      <c r="EU202">
        <v>2</v>
      </c>
      <c r="EV202" t="s">
        <v>156</v>
      </c>
      <c r="EW202">
        <v>1024</v>
      </c>
      <c r="EX202">
        <v>2</v>
      </c>
      <c r="EY202">
        <v>48000</v>
      </c>
      <c r="EZ202">
        <v>-16</v>
      </c>
      <c r="FA202" t="s">
        <v>170</v>
      </c>
      <c r="FB202">
        <v>2</v>
      </c>
      <c r="FC202" t="s">
        <v>199</v>
      </c>
      <c r="FD202">
        <v>496574</v>
      </c>
      <c r="FE202">
        <v>491893</v>
      </c>
      <c r="FF202">
        <v>130330</v>
      </c>
      <c r="FG202">
        <v>822584</v>
      </c>
      <c r="FH202">
        <v>824085</v>
      </c>
      <c r="FI202">
        <v>491883</v>
      </c>
      <c r="FJ202">
        <v>822584</v>
      </c>
      <c r="FK202">
        <v>490341</v>
      </c>
      <c r="FL202" t="s">
        <v>158</v>
      </c>
      <c r="FM202">
        <v>486743</v>
      </c>
      <c r="FN202">
        <v>423042</v>
      </c>
      <c r="FO202">
        <v>446344</v>
      </c>
      <c r="FP202">
        <v>1594</v>
      </c>
      <c r="FQ202">
        <v>1491</v>
      </c>
      <c r="FR202">
        <v>821829</v>
      </c>
      <c r="FS202">
        <v>423040</v>
      </c>
      <c r="FT202">
        <v>423040</v>
      </c>
      <c r="FU202">
        <v>1590</v>
      </c>
      <c r="FV202">
        <v>827393</v>
      </c>
      <c r="FW202">
        <v>826085</v>
      </c>
      <c r="FX202">
        <v>827763</v>
      </c>
      <c r="FY202">
        <v>424917</v>
      </c>
      <c r="FZ202">
        <v>446624</v>
      </c>
      <c r="GA202">
        <v>425041</v>
      </c>
      <c r="GB202">
        <v>490341</v>
      </c>
      <c r="GC202">
        <v>488743</v>
      </c>
      <c r="GD202">
        <v>491882</v>
      </c>
      <c r="GE202" t="s">
        <v>158</v>
      </c>
      <c r="GF202">
        <v>827393</v>
      </c>
      <c r="GG202">
        <v>486737</v>
      </c>
      <c r="GH202">
        <v>821827</v>
      </c>
      <c r="GI202">
        <v>540430</v>
      </c>
      <c r="GJ202" t="s">
        <v>172</v>
      </c>
      <c r="GK202">
        <v>37</v>
      </c>
      <c r="GL202">
        <v>48515</v>
      </c>
      <c r="GM202">
        <v>40</v>
      </c>
      <c r="GN202" t="s">
        <v>182</v>
      </c>
      <c r="GO202" t="s">
        <v>166</v>
      </c>
      <c r="GP202">
        <v>1024</v>
      </c>
      <c r="GQ202">
        <v>-190</v>
      </c>
      <c r="GR202">
        <v>264</v>
      </c>
      <c r="GS202">
        <f t="shared" si="190"/>
        <v>40</v>
      </c>
      <c r="GT202" t="str">
        <f t="shared" si="145"/>
        <v>test</v>
      </c>
    </row>
    <row r="203" spans="1:202" x14ac:dyDescent="0.2">
      <c r="A203">
        <v>92</v>
      </c>
      <c r="B203">
        <v>92</v>
      </c>
      <c r="C203">
        <v>1206</v>
      </c>
      <c r="D203">
        <v>1206</v>
      </c>
      <c r="E203" t="s">
        <v>155</v>
      </c>
      <c r="F203" t="s">
        <v>156</v>
      </c>
      <c r="G203" t="s">
        <v>156</v>
      </c>
      <c r="H203" t="s">
        <v>156</v>
      </c>
      <c r="I203">
        <v>0</v>
      </c>
      <c r="J203" t="s">
        <v>157</v>
      </c>
      <c r="K203">
        <v>1</v>
      </c>
      <c r="L203" t="s">
        <v>154</v>
      </c>
      <c r="M203" t="s">
        <v>154</v>
      </c>
      <c r="N203" t="s">
        <v>154</v>
      </c>
      <c r="O203">
        <v>1</v>
      </c>
      <c r="P203" t="s">
        <v>154</v>
      </c>
      <c r="Q203" t="s">
        <v>154</v>
      </c>
      <c r="R203" t="s">
        <v>183</v>
      </c>
      <c r="S203">
        <v>0</v>
      </c>
      <c r="T203">
        <v>4</v>
      </c>
      <c r="U203">
        <v>0</v>
      </c>
      <c r="V203">
        <v>40</v>
      </c>
      <c r="W203">
        <v>40</v>
      </c>
      <c r="X203">
        <v>4</v>
      </c>
      <c r="Y203">
        <v>40</v>
      </c>
      <c r="Z203">
        <v>34</v>
      </c>
      <c r="AA203">
        <v>0</v>
      </c>
      <c r="AB203">
        <v>34</v>
      </c>
      <c r="AC203">
        <v>4</v>
      </c>
      <c r="AD203">
        <v>4</v>
      </c>
      <c r="AE203">
        <v>0</v>
      </c>
      <c r="AF203">
        <v>0</v>
      </c>
      <c r="AG203">
        <v>40</v>
      </c>
      <c r="AH203">
        <v>4</v>
      </c>
      <c r="AI203">
        <v>4</v>
      </c>
      <c r="AJ203">
        <v>0</v>
      </c>
      <c r="AK203">
        <v>40</v>
      </c>
      <c r="AL203">
        <v>40</v>
      </c>
      <c r="AM203">
        <v>75</v>
      </c>
      <c r="AN203">
        <v>4</v>
      </c>
      <c r="AO203">
        <v>4</v>
      </c>
      <c r="AP203">
        <v>4</v>
      </c>
      <c r="AQ203">
        <v>34</v>
      </c>
      <c r="AR203">
        <v>34</v>
      </c>
      <c r="AS203">
        <v>34</v>
      </c>
      <c r="AT203">
        <v>4</v>
      </c>
      <c r="AU203">
        <v>40</v>
      </c>
      <c r="AV203">
        <v>34</v>
      </c>
      <c r="AW203">
        <v>40</v>
      </c>
      <c r="AX203">
        <v>0</v>
      </c>
      <c r="AY203" t="s">
        <v>159</v>
      </c>
      <c r="AZ203">
        <v>-184</v>
      </c>
      <c r="BA203">
        <v>235</v>
      </c>
      <c r="BB203" t="s">
        <v>210</v>
      </c>
      <c r="BC203" t="s">
        <v>161</v>
      </c>
      <c r="BD203" t="b">
        <v>0</v>
      </c>
      <c r="BE203" t="s">
        <v>164</v>
      </c>
      <c r="BF203" t="b">
        <v>1</v>
      </c>
      <c r="BH203" t="s">
        <v>225</v>
      </c>
      <c r="BI203" t="s">
        <v>211</v>
      </c>
      <c r="BJ203" t="b">
        <v>0</v>
      </c>
      <c r="BK203" t="s">
        <v>163</v>
      </c>
      <c r="BL203" t="b">
        <v>0</v>
      </c>
      <c r="BM203">
        <v>18</v>
      </c>
      <c r="BN203" t="s">
        <v>164</v>
      </c>
      <c r="BO203" t="s">
        <v>165</v>
      </c>
      <c r="BP203" t="s">
        <v>164</v>
      </c>
      <c r="BQ203" t="s">
        <v>166</v>
      </c>
      <c r="BR203">
        <v>768</v>
      </c>
      <c r="BS203" t="s">
        <v>156</v>
      </c>
      <c r="BT203" t="s">
        <v>167</v>
      </c>
      <c r="BU203" t="s">
        <v>180</v>
      </c>
      <c r="BV203" t="s">
        <v>187</v>
      </c>
      <c r="BW203">
        <v>40</v>
      </c>
      <c r="BX203">
        <v>5</v>
      </c>
      <c r="BY203">
        <v>0</v>
      </c>
      <c r="BZ203">
        <v>6</v>
      </c>
      <c r="CA203" t="s">
        <v>226</v>
      </c>
      <c r="CB203" t="s">
        <v>156</v>
      </c>
      <c r="CC203">
        <v>7</v>
      </c>
      <c r="CD203" t="b">
        <v>0</v>
      </c>
      <c r="CE203" t="s">
        <v>168</v>
      </c>
      <c r="CF203" t="s">
        <v>227</v>
      </c>
      <c r="CG203">
        <v>78</v>
      </c>
      <c r="CH203">
        <v>0</v>
      </c>
      <c r="CI203" t="s">
        <v>183</v>
      </c>
      <c r="CJ203" t="s">
        <v>169</v>
      </c>
      <c r="CK203" t="s">
        <v>169</v>
      </c>
      <c r="CL203" t="s">
        <v>169</v>
      </c>
      <c r="CM203" t="s">
        <v>169</v>
      </c>
      <c r="CN203" t="s">
        <v>169</v>
      </c>
      <c r="CO203" t="s">
        <v>183</v>
      </c>
      <c r="CP203" t="s">
        <v>169</v>
      </c>
      <c r="CQ203">
        <v>1</v>
      </c>
      <c r="CR203">
        <v>961</v>
      </c>
      <c r="CS203" t="str">
        <f t="shared" si="146"/>
        <v/>
      </c>
      <c r="CT203" t="str">
        <f t="shared" ca="1" si="147"/>
        <v/>
      </c>
      <c r="CU203" t="str">
        <f t="shared" si="148"/>
        <v/>
      </c>
      <c r="CV203" t="str">
        <f t="shared" ca="1" si="149"/>
        <v/>
      </c>
      <c r="CW203" t="str">
        <f t="shared" si="150"/>
        <v/>
      </c>
      <c r="CX203" t="str">
        <f t="shared" ca="1" si="151"/>
        <v/>
      </c>
      <c r="CY203" t="str">
        <f t="shared" si="152"/>
        <v/>
      </c>
      <c r="CZ203" t="str">
        <f t="shared" ca="1" si="153"/>
        <v/>
      </c>
      <c r="DA203" t="str">
        <f t="shared" si="154"/>
        <v/>
      </c>
      <c r="DB203" t="str">
        <f t="shared" ca="1" si="155"/>
        <v/>
      </c>
      <c r="DC203" t="str">
        <f t="shared" si="156"/>
        <v/>
      </c>
      <c r="DD203" t="str">
        <f t="shared" ca="1" si="157"/>
        <v/>
      </c>
      <c r="DE203" t="str">
        <f t="shared" si="158"/>
        <v/>
      </c>
      <c r="DF203" t="str">
        <f t="shared" ca="1" si="159"/>
        <v/>
      </c>
      <c r="DG203" t="str">
        <f t="shared" si="160"/>
        <v/>
      </c>
      <c r="DH203" t="str">
        <f t="shared" ca="1" si="161"/>
        <v/>
      </c>
      <c r="DI203" t="str">
        <f t="shared" si="162"/>
        <v/>
      </c>
      <c r="DJ203" t="str">
        <f t="shared" ca="1" si="163"/>
        <v/>
      </c>
      <c r="DK203" t="str">
        <f t="shared" si="164"/>
        <v/>
      </c>
      <c r="DL203" t="str">
        <f t="shared" ca="1" si="165"/>
        <v/>
      </c>
      <c r="DM203" t="str">
        <f t="shared" si="166"/>
        <v/>
      </c>
      <c r="DN203" t="str">
        <f t="shared" ca="1" si="167"/>
        <v/>
      </c>
      <c r="DO203" t="str">
        <f t="shared" si="168"/>
        <v/>
      </c>
      <c r="DP203" t="str">
        <f t="shared" ca="1" si="169"/>
        <v/>
      </c>
      <c r="DQ203" t="str">
        <f t="shared" si="170"/>
        <v/>
      </c>
      <c r="DR203" t="str">
        <f t="shared" ca="1" si="171"/>
        <v/>
      </c>
      <c r="DS203" t="str">
        <f t="shared" si="172"/>
        <v/>
      </c>
      <c r="DT203" t="str">
        <f t="shared" ca="1" si="173"/>
        <v/>
      </c>
      <c r="DU203" t="str">
        <f t="shared" si="174"/>
        <v/>
      </c>
      <c r="DV203" t="str">
        <f t="shared" ca="1" si="175"/>
        <v/>
      </c>
      <c r="DW203" t="str">
        <f t="shared" si="176"/>
        <v/>
      </c>
      <c r="DX203" t="str">
        <f t="shared" ca="1" si="177"/>
        <v/>
      </c>
      <c r="DY203" t="str">
        <f t="shared" si="178"/>
        <v/>
      </c>
      <c r="DZ203" t="str">
        <f t="shared" ca="1" si="179"/>
        <v/>
      </c>
      <c r="EA203" t="str">
        <f t="shared" si="180"/>
        <v/>
      </c>
      <c r="EB203" t="str">
        <f t="shared" ca="1" si="181"/>
        <v/>
      </c>
      <c r="EC203" t="str">
        <f t="shared" si="182"/>
        <v/>
      </c>
      <c r="ED203" t="str">
        <f t="shared" ca="1" si="183"/>
        <v/>
      </c>
      <c r="EE203" t="str">
        <f t="shared" si="184"/>
        <v/>
      </c>
      <c r="EF203" t="str">
        <f t="shared" ca="1" si="185"/>
        <v/>
      </c>
      <c r="EG203" t="str">
        <f t="shared" si="186"/>
        <v/>
      </c>
      <c r="EH203" t="str">
        <f t="shared" ca="1" si="187"/>
        <v/>
      </c>
      <c r="EI203" t="str">
        <f t="shared" si="188"/>
        <v/>
      </c>
      <c r="EJ203" t="str">
        <f t="shared" ca="1" si="189"/>
        <v/>
      </c>
      <c r="EK203" t="str">
        <f t="shared" ca="1" si="144"/>
        <v/>
      </c>
      <c r="EL203" t="s">
        <v>924</v>
      </c>
      <c r="EM203">
        <v>43855</v>
      </c>
      <c r="EN203">
        <v>4678</v>
      </c>
      <c r="EO203">
        <v>1874</v>
      </c>
      <c r="EP203">
        <v>279</v>
      </c>
      <c r="EQ203">
        <v>128714</v>
      </c>
      <c r="ER203">
        <v>961</v>
      </c>
      <c r="ES203">
        <v>21300</v>
      </c>
      <c r="ET203">
        <v>1540</v>
      </c>
      <c r="EU203">
        <v>2</v>
      </c>
      <c r="EV203" t="s">
        <v>156</v>
      </c>
      <c r="EW203">
        <v>1024</v>
      </c>
      <c r="EX203">
        <v>2</v>
      </c>
      <c r="EY203">
        <v>48000</v>
      </c>
      <c r="EZ203">
        <v>-16</v>
      </c>
      <c r="FA203" t="s">
        <v>170</v>
      </c>
      <c r="FB203">
        <v>2</v>
      </c>
      <c r="FC203" t="s">
        <v>199</v>
      </c>
      <c r="FD203">
        <v>496574</v>
      </c>
      <c r="FE203">
        <v>491893</v>
      </c>
      <c r="FF203">
        <v>130330</v>
      </c>
      <c r="FG203">
        <v>828537</v>
      </c>
      <c r="FH203">
        <v>830017</v>
      </c>
      <c r="FI203">
        <v>491883</v>
      </c>
      <c r="FJ203">
        <v>828537</v>
      </c>
      <c r="FK203">
        <v>490341</v>
      </c>
      <c r="FL203" t="s">
        <v>158</v>
      </c>
      <c r="FM203">
        <v>486743</v>
      </c>
      <c r="FN203">
        <v>423042</v>
      </c>
      <c r="FO203">
        <v>446344</v>
      </c>
      <c r="FP203">
        <v>1594</v>
      </c>
      <c r="FQ203">
        <v>1491</v>
      </c>
      <c r="FR203">
        <v>827781</v>
      </c>
      <c r="FS203">
        <v>423040</v>
      </c>
      <c r="FT203">
        <v>423040</v>
      </c>
      <c r="FU203">
        <v>1590</v>
      </c>
      <c r="FV203">
        <v>834241</v>
      </c>
      <c r="FW203">
        <v>832017</v>
      </c>
      <c r="FX203">
        <v>835203</v>
      </c>
      <c r="FY203">
        <v>424917</v>
      </c>
      <c r="FZ203">
        <v>446624</v>
      </c>
      <c r="GA203">
        <v>425041</v>
      </c>
      <c r="GB203">
        <v>490341</v>
      </c>
      <c r="GC203">
        <v>488743</v>
      </c>
      <c r="GD203">
        <v>491882</v>
      </c>
      <c r="GE203" t="s">
        <v>158</v>
      </c>
      <c r="GF203">
        <v>834241</v>
      </c>
      <c r="GG203">
        <v>486737</v>
      </c>
      <c r="GH203">
        <v>827779</v>
      </c>
      <c r="GI203">
        <v>540430</v>
      </c>
      <c r="GJ203" t="s">
        <v>172</v>
      </c>
      <c r="GK203">
        <v>38</v>
      </c>
      <c r="GL203">
        <v>49476</v>
      </c>
      <c r="GM203">
        <v>41</v>
      </c>
      <c r="GN203" t="s">
        <v>185</v>
      </c>
      <c r="GO203" t="s">
        <v>166</v>
      </c>
      <c r="GP203">
        <v>1024</v>
      </c>
      <c r="GQ203">
        <v>-190</v>
      </c>
      <c r="GR203">
        <v>264</v>
      </c>
      <c r="GS203">
        <f t="shared" si="190"/>
        <v>41</v>
      </c>
      <c r="GT203" t="str">
        <f t="shared" si="145"/>
        <v>test</v>
      </c>
    </row>
    <row r="204" spans="1:202" x14ac:dyDescent="0.2">
      <c r="A204">
        <v>92</v>
      </c>
      <c r="B204">
        <v>92</v>
      </c>
      <c r="C204">
        <v>1195</v>
      </c>
      <c r="D204">
        <v>1195</v>
      </c>
      <c r="E204" t="s">
        <v>155</v>
      </c>
      <c r="F204" t="s">
        <v>156</v>
      </c>
      <c r="G204" t="s">
        <v>156</v>
      </c>
      <c r="H204" t="s">
        <v>156</v>
      </c>
      <c r="I204">
        <v>0</v>
      </c>
      <c r="J204" t="s">
        <v>157</v>
      </c>
      <c r="K204">
        <v>1</v>
      </c>
      <c r="L204" t="s">
        <v>154</v>
      </c>
      <c r="M204" t="s">
        <v>154</v>
      </c>
      <c r="N204" t="s">
        <v>154</v>
      </c>
      <c r="O204">
        <v>1</v>
      </c>
      <c r="P204" t="s">
        <v>154</v>
      </c>
      <c r="Q204" t="s">
        <v>154</v>
      </c>
      <c r="R204" t="s">
        <v>183</v>
      </c>
      <c r="S204">
        <v>0</v>
      </c>
      <c r="T204">
        <v>4</v>
      </c>
      <c r="U204">
        <v>0</v>
      </c>
      <c r="V204">
        <v>41</v>
      </c>
      <c r="W204">
        <v>41</v>
      </c>
      <c r="X204">
        <v>4</v>
      </c>
      <c r="Y204">
        <v>41</v>
      </c>
      <c r="Z204">
        <v>34</v>
      </c>
      <c r="AA204">
        <v>0</v>
      </c>
      <c r="AB204">
        <v>34</v>
      </c>
      <c r="AC204">
        <v>4</v>
      </c>
      <c r="AD204">
        <v>4</v>
      </c>
      <c r="AE204">
        <v>0</v>
      </c>
      <c r="AF204">
        <v>0</v>
      </c>
      <c r="AG204">
        <v>41</v>
      </c>
      <c r="AH204">
        <v>4</v>
      </c>
      <c r="AI204">
        <v>4</v>
      </c>
      <c r="AJ204">
        <v>0</v>
      </c>
      <c r="AK204">
        <v>41</v>
      </c>
      <c r="AL204">
        <v>41</v>
      </c>
      <c r="AM204">
        <v>76</v>
      </c>
      <c r="AN204">
        <v>4</v>
      </c>
      <c r="AO204">
        <v>4</v>
      </c>
      <c r="AP204">
        <v>4</v>
      </c>
      <c r="AQ204">
        <v>34</v>
      </c>
      <c r="AR204">
        <v>34</v>
      </c>
      <c r="AS204">
        <v>34</v>
      </c>
      <c r="AT204">
        <v>4</v>
      </c>
      <c r="AU204">
        <v>41</v>
      </c>
      <c r="AV204">
        <v>34</v>
      </c>
      <c r="AW204">
        <v>41</v>
      </c>
      <c r="AX204">
        <v>0</v>
      </c>
      <c r="AY204" t="s">
        <v>159</v>
      </c>
      <c r="AZ204">
        <v>-184</v>
      </c>
      <c r="BA204">
        <v>235</v>
      </c>
      <c r="BB204" t="s">
        <v>210</v>
      </c>
      <c r="BC204" t="s">
        <v>161</v>
      </c>
      <c r="BD204" t="b">
        <v>0</v>
      </c>
      <c r="BE204" t="s">
        <v>164</v>
      </c>
      <c r="BF204" t="b">
        <v>1</v>
      </c>
      <c r="BH204" t="s">
        <v>225</v>
      </c>
      <c r="BI204" t="s">
        <v>211</v>
      </c>
      <c r="BJ204" t="b">
        <v>0</v>
      </c>
      <c r="BK204" t="s">
        <v>163</v>
      </c>
      <c r="BL204" t="b">
        <v>0</v>
      </c>
      <c r="BM204">
        <v>18</v>
      </c>
      <c r="BN204" t="s">
        <v>164</v>
      </c>
      <c r="BO204" t="s">
        <v>165</v>
      </c>
      <c r="BP204" t="s">
        <v>164</v>
      </c>
      <c r="BQ204" t="s">
        <v>166</v>
      </c>
      <c r="BR204">
        <v>768</v>
      </c>
      <c r="BS204" t="s">
        <v>156</v>
      </c>
      <c r="BT204" t="s">
        <v>167</v>
      </c>
      <c r="BU204" t="s">
        <v>193</v>
      </c>
      <c r="BV204" t="s">
        <v>190</v>
      </c>
      <c r="BW204">
        <v>41</v>
      </c>
      <c r="BX204">
        <v>5</v>
      </c>
      <c r="BY204">
        <v>0</v>
      </c>
      <c r="BZ204">
        <v>6</v>
      </c>
      <c r="CA204" t="s">
        <v>226</v>
      </c>
      <c r="CB204" t="s">
        <v>156</v>
      </c>
      <c r="CC204">
        <v>7</v>
      </c>
      <c r="CD204" t="b">
        <v>0</v>
      </c>
      <c r="CE204" t="s">
        <v>168</v>
      </c>
      <c r="CF204" t="s">
        <v>227</v>
      </c>
      <c r="CG204">
        <v>80</v>
      </c>
      <c r="CH204">
        <v>0</v>
      </c>
      <c r="CI204" t="s">
        <v>183</v>
      </c>
      <c r="CJ204" t="s">
        <v>169</v>
      </c>
      <c r="CK204" t="s">
        <v>169</v>
      </c>
      <c r="CL204" t="s">
        <v>169</v>
      </c>
      <c r="CM204" t="s">
        <v>169</v>
      </c>
      <c r="CN204" t="s">
        <v>169</v>
      </c>
      <c r="CO204" t="s">
        <v>183</v>
      </c>
      <c r="CP204" t="s">
        <v>169</v>
      </c>
      <c r="CQ204">
        <v>1</v>
      </c>
      <c r="CR204">
        <v>726</v>
      </c>
      <c r="CS204" t="str">
        <f t="shared" si="146"/>
        <v/>
      </c>
      <c r="CT204" t="str">
        <f t="shared" ca="1" si="147"/>
        <v/>
      </c>
      <c r="CU204" t="str">
        <f t="shared" si="148"/>
        <v/>
      </c>
      <c r="CV204" t="str">
        <f t="shared" ca="1" si="149"/>
        <v/>
      </c>
      <c r="CW204" t="str">
        <f t="shared" si="150"/>
        <v/>
      </c>
      <c r="CX204" t="str">
        <f t="shared" ca="1" si="151"/>
        <v/>
      </c>
      <c r="CY204" t="str">
        <f t="shared" si="152"/>
        <v/>
      </c>
      <c r="CZ204" t="str">
        <f t="shared" ca="1" si="153"/>
        <v/>
      </c>
      <c r="DA204" t="str">
        <f t="shared" si="154"/>
        <v/>
      </c>
      <c r="DB204" t="str">
        <f t="shared" ca="1" si="155"/>
        <v/>
      </c>
      <c r="DC204" t="str">
        <f t="shared" si="156"/>
        <v/>
      </c>
      <c r="DD204" t="str">
        <f t="shared" ca="1" si="157"/>
        <v/>
      </c>
      <c r="DE204" t="str">
        <f t="shared" si="158"/>
        <v/>
      </c>
      <c r="DF204" t="str">
        <f t="shared" ca="1" si="159"/>
        <v/>
      </c>
      <c r="DG204" t="str">
        <f t="shared" si="160"/>
        <v/>
      </c>
      <c r="DH204" t="str">
        <f t="shared" ca="1" si="161"/>
        <v/>
      </c>
      <c r="DI204" t="str">
        <f t="shared" si="162"/>
        <v/>
      </c>
      <c r="DJ204" t="str">
        <f t="shared" ca="1" si="163"/>
        <v/>
      </c>
      <c r="DK204" t="str">
        <f t="shared" si="164"/>
        <v/>
      </c>
      <c r="DL204" t="str">
        <f t="shared" ca="1" si="165"/>
        <v/>
      </c>
      <c r="DM204" t="str">
        <f t="shared" si="166"/>
        <v/>
      </c>
      <c r="DN204" t="str">
        <f t="shared" ca="1" si="167"/>
        <v/>
      </c>
      <c r="DO204" t="str">
        <f t="shared" si="168"/>
        <v/>
      </c>
      <c r="DP204" t="str">
        <f t="shared" ca="1" si="169"/>
        <v/>
      </c>
      <c r="DQ204" t="str">
        <f t="shared" si="170"/>
        <v/>
      </c>
      <c r="DR204" t="str">
        <f t="shared" ca="1" si="171"/>
        <v/>
      </c>
      <c r="DS204" t="str">
        <f t="shared" si="172"/>
        <v/>
      </c>
      <c r="DT204" t="str">
        <f t="shared" ca="1" si="173"/>
        <v/>
      </c>
      <c r="DU204" t="str">
        <f t="shared" si="174"/>
        <v/>
      </c>
      <c r="DV204" t="str">
        <f t="shared" ca="1" si="175"/>
        <v/>
      </c>
      <c r="DW204" t="str">
        <f t="shared" si="176"/>
        <v/>
      </c>
      <c r="DX204" t="str">
        <f t="shared" ca="1" si="177"/>
        <v/>
      </c>
      <c r="DY204" t="str">
        <f t="shared" si="178"/>
        <v/>
      </c>
      <c r="DZ204" t="str">
        <f t="shared" ca="1" si="179"/>
        <v/>
      </c>
      <c r="EA204" t="str">
        <f t="shared" si="180"/>
        <v/>
      </c>
      <c r="EB204" t="str">
        <f t="shared" ca="1" si="181"/>
        <v/>
      </c>
      <c r="EC204" t="str">
        <f t="shared" si="182"/>
        <v/>
      </c>
      <c r="ED204" t="str">
        <f t="shared" ca="1" si="183"/>
        <v/>
      </c>
      <c r="EE204" t="str">
        <f t="shared" si="184"/>
        <v/>
      </c>
      <c r="EF204" t="str">
        <f t="shared" ca="1" si="185"/>
        <v/>
      </c>
      <c r="EG204" t="str">
        <f t="shared" si="186"/>
        <v/>
      </c>
      <c r="EH204" t="str">
        <f t="shared" ca="1" si="187"/>
        <v/>
      </c>
      <c r="EI204" t="str">
        <f t="shared" si="188"/>
        <v/>
      </c>
      <c r="EJ204" t="str">
        <f t="shared" ca="1" si="189"/>
        <v/>
      </c>
      <c r="EK204" t="str">
        <f t="shared" ca="1" si="144"/>
        <v/>
      </c>
      <c r="EL204" t="s">
        <v>924</v>
      </c>
      <c r="EM204">
        <v>43855</v>
      </c>
      <c r="EN204">
        <v>4678</v>
      </c>
      <c r="EO204">
        <v>1874</v>
      </c>
      <c r="EP204">
        <v>279</v>
      </c>
      <c r="EQ204">
        <v>128714</v>
      </c>
      <c r="ER204">
        <v>726</v>
      </c>
      <c r="ES204">
        <v>21300</v>
      </c>
      <c r="ET204">
        <v>1540</v>
      </c>
      <c r="EU204">
        <v>2</v>
      </c>
      <c r="EV204" t="s">
        <v>156</v>
      </c>
      <c r="EW204">
        <v>1024</v>
      </c>
      <c r="EX204">
        <v>2</v>
      </c>
      <c r="EY204">
        <v>48000</v>
      </c>
      <c r="EZ204">
        <v>-16</v>
      </c>
      <c r="FA204" t="s">
        <v>170</v>
      </c>
      <c r="FB204">
        <v>2</v>
      </c>
      <c r="FC204" t="s">
        <v>199</v>
      </c>
      <c r="FD204">
        <v>496574</v>
      </c>
      <c r="FE204">
        <v>491893</v>
      </c>
      <c r="FF204">
        <v>130330</v>
      </c>
      <c r="FG204">
        <v>835974</v>
      </c>
      <c r="FH204">
        <v>837696</v>
      </c>
      <c r="FI204">
        <v>491883</v>
      </c>
      <c r="FJ204">
        <v>835974</v>
      </c>
      <c r="FK204">
        <v>490341</v>
      </c>
      <c r="FL204" t="s">
        <v>158</v>
      </c>
      <c r="FM204">
        <v>486743</v>
      </c>
      <c r="FN204">
        <v>423042</v>
      </c>
      <c r="FO204">
        <v>446344</v>
      </c>
      <c r="FP204">
        <v>1594</v>
      </c>
      <c r="FQ204">
        <v>1491</v>
      </c>
      <c r="FR204">
        <v>835220</v>
      </c>
      <c r="FS204">
        <v>423040</v>
      </c>
      <c r="FT204">
        <v>423040</v>
      </c>
      <c r="FU204">
        <v>1590</v>
      </c>
      <c r="FV204">
        <v>841281</v>
      </c>
      <c r="FW204">
        <v>839696</v>
      </c>
      <c r="FX204">
        <v>842008</v>
      </c>
      <c r="FY204">
        <v>424917</v>
      </c>
      <c r="FZ204">
        <v>446624</v>
      </c>
      <c r="GA204">
        <v>425041</v>
      </c>
      <c r="GB204">
        <v>490341</v>
      </c>
      <c r="GC204">
        <v>488743</v>
      </c>
      <c r="GD204">
        <v>491882</v>
      </c>
      <c r="GE204" t="s">
        <v>158</v>
      </c>
      <c r="GF204">
        <v>841281</v>
      </c>
      <c r="GG204">
        <v>486737</v>
      </c>
      <c r="GH204">
        <v>835218</v>
      </c>
      <c r="GI204">
        <v>540430</v>
      </c>
      <c r="GJ204" t="s">
        <v>172</v>
      </c>
      <c r="GK204">
        <v>39</v>
      </c>
      <c r="GL204">
        <v>50202</v>
      </c>
      <c r="GM204">
        <v>42</v>
      </c>
      <c r="GN204" t="s">
        <v>185</v>
      </c>
      <c r="GO204" t="s">
        <v>166</v>
      </c>
      <c r="GP204">
        <v>1024</v>
      </c>
      <c r="GQ204">
        <v>-190</v>
      </c>
      <c r="GR204">
        <v>264</v>
      </c>
      <c r="GS204">
        <f t="shared" si="190"/>
        <v>42</v>
      </c>
      <c r="GT204" t="str">
        <f t="shared" si="145"/>
        <v>test</v>
      </c>
    </row>
    <row r="205" spans="1:202" x14ac:dyDescent="0.2">
      <c r="A205">
        <v>93</v>
      </c>
      <c r="B205">
        <v>93</v>
      </c>
      <c r="C205">
        <v>1205</v>
      </c>
      <c r="D205">
        <v>1205</v>
      </c>
      <c r="E205" t="s">
        <v>155</v>
      </c>
      <c r="F205" t="s">
        <v>156</v>
      </c>
      <c r="G205" t="s">
        <v>156</v>
      </c>
      <c r="H205" t="s">
        <v>156</v>
      </c>
      <c r="I205">
        <v>0</v>
      </c>
      <c r="J205" t="s">
        <v>157</v>
      </c>
      <c r="K205">
        <v>1</v>
      </c>
      <c r="L205" t="s">
        <v>154</v>
      </c>
      <c r="M205" t="s">
        <v>154</v>
      </c>
      <c r="N205" t="s">
        <v>154</v>
      </c>
      <c r="O205">
        <v>1</v>
      </c>
      <c r="P205" t="s">
        <v>154</v>
      </c>
      <c r="Q205" t="s">
        <v>154</v>
      </c>
      <c r="R205" t="s">
        <v>179</v>
      </c>
      <c r="S205">
        <v>0</v>
      </c>
      <c r="T205">
        <v>4</v>
      </c>
      <c r="U205">
        <v>0</v>
      </c>
      <c r="V205">
        <v>42</v>
      </c>
      <c r="W205">
        <v>42</v>
      </c>
      <c r="X205">
        <v>4</v>
      </c>
      <c r="Y205">
        <v>42</v>
      </c>
      <c r="Z205">
        <v>34</v>
      </c>
      <c r="AA205">
        <v>0</v>
      </c>
      <c r="AB205">
        <v>34</v>
      </c>
      <c r="AC205">
        <v>4</v>
      </c>
      <c r="AD205">
        <v>4</v>
      </c>
      <c r="AE205">
        <v>0</v>
      </c>
      <c r="AF205">
        <v>0</v>
      </c>
      <c r="AG205">
        <v>42</v>
      </c>
      <c r="AH205">
        <v>4</v>
      </c>
      <c r="AI205">
        <v>4</v>
      </c>
      <c r="AJ205">
        <v>0</v>
      </c>
      <c r="AK205">
        <v>42</v>
      </c>
      <c r="AL205">
        <v>42</v>
      </c>
      <c r="AM205">
        <v>77</v>
      </c>
      <c r="AN205">
        <v>4</v>
      </c>
      <c r="AO205">
        <v>4</v>
      </c>
      <c r="AP205">
        <v>4</v>
      </c>
      <c r="AQ205">
        <v>34</v>
      </c>
      <c r="AR205">
        <v>34</v>
      </c>
      <c r="AS205">
        <v>34</v>
      </c>
      <c r="AT205">
        <v>4</v>
      </c>
      <c r="AU205">
        <v>42</v>
      </c>
      <c r="AV205">
        <v>34</v>
      </c>
      <c r="AW205">
        <v>42</v>
      </c>
      <c r="AX205">
        <v>0</v>
      </c>
      <c r="AY205" t="s">
        <v>159</v>
      </c>
      <c r="AZ205">
        <v>-184</v>
      </c>
      <c r="BA205">
        <v>235</v>
      </c>
      <c r="BB205" t="s">
        <v>210</v>
      </c>
      <c r="BC205" t="s">
        <v>161</v>
      </c>
      <c r="BD205" t="b">
        <v>0</v>
      </c>
      <c r="BE205">
        <v>3.68</v>
      </c>
      <c r="BF205" t="b">
        <v>1</v>
      </c>
      <c r="BH205" t="s">
        <v>225</v>
      </c>
      <c r="BI205" t="s">
        <v>211</v>
      </c>
      <c r="BJ205" t="b">
        <v>0</v>
      </c>
      <c r="BK205" t="s">
        <v>163</v>
      </c>
      <c r="BL205" t="b">
        <v>0</v>
      </c>
      <c r="BM205">
        <v>18</v>
      </c>
      <c r="BN205" t="s">
        <v>164</v>
      </c>
      <c r="BO205" t="s">
        <v>165</v>
      </c>
      <c r="BP205" t="s">
        <v>164</v>
      </c>
      <c r="BQ205" t="s">
        <v>166</v>
      </c>
      <c r="BR205">
        <v>768</v>
      </c>
      <c r="BS205" t="s">
        <v>156</v>
      </c>
      <c r="BT205" t="s">
        <v>167</v>
      </c>
      <c r="BU205" t="s">
        <v>176</v>
      </c>
      <c r="BV205" t="s">
        <v>186</v>
      </c>
      <c r="BW205">
        <v>42</v>
      </c>
      <c r="BX205">
        <v>5</v>
      </c>
      <c r="BY205">
        <v>0</v>
      </c>
      <c r="BZ205">
        <v>6</v>
      </c>
      <c r="CA205" t="s">
        <v>226</v>
      </c>
      <c r="CB205" t="s">
        <v>156</v>
      </c>
      <c r="CC205">
        <v>7</v>
      </c>
      <c r="CD205" t="b">
        <v>0</v>
      </c>
      <c r="CE205" t="s">
        <v>168</v>
      </c>
      <c r="CF205" t="s">
        <v>227</v>
      </c>
      <c r="CG205">
        <v>13</v>
      </c>
      <c r="CH205">
        <v>0</v>
      </c>
      <c r="CI205" t="s">
        <v>179</v>
      </c>
      <c r="CJ205" t="s">
        <v>169</v>
      </c>
      <c r="CK205" t="s">
        <v>169</v>
      </c>
      <c r="CL205" t="s">
        <v>169</v>
      </c>
      <c r="CM205" t="s">
        <v>169</v>
      </c>
      <c r="CN205" t="s">
        <v>169</v>
      </c>
      <c r="CO205" t="s">
        <v>179</v>
      </c>
      <c r="CP205" t="s">
        <v>169</v>
      </c>
      <c r="CQ205">
        <v>1</v>
      </c>
      <c r="CR205">
        <v>1619</v>
      </c>
      <c r="CS205">
        <f t="shared" si="146"/>
        <v>1619</v>
      </c>
      <c r="CT205">
        <f t="shared" ca="1" si="147"/>
        <v>1105</v>
      </c>
      <c r="CU205" t="str">
        <f t="shared" si="148"/>
        <v/>
      </c>
      <c r="CV205" t="str">
        <f t="shared" ca="1" si="149"/>
        <v/>
      </c>
      <c r="CW205" t="str">
        <f t="shared" si="150"/>
        <v/>
      </c>
      <c r="CX205" t="str">
        <f t="shared" ca="1" si="151"/>
        <v/>
      </c>
      <c r="CY205" t="str">
        <f t="shared" si="152"/>
        <v/>
      </c>
      <c r="CZ205" t="str">
        <f t="shared" ca="1" si="153"/>
        <v/>
      </c>
      <c r="DA205" t="str">
        <f t="shared" si="154"/>
        <v/>
      </c>
      <c r="DB205" t="str">
        <f t="shared" ca="1" si="155"/>
        <v/>
      </c>
      <c r="DC205" t="str">
        <f t="shared" si="156"/>
        <v/>
      </c>
      <c r="DD205" t="str">
        <f t="shared" ca="1" si="157"/>
        <v/>
      </c>
      <c r="DE205">
        <f t="shared" si="158"/>
        <v>1619</v>
      </c>
      <c r="DF205">
        <f t="shared" ca="1" si="159"/>
        <v>1105</v>
      </c>
      <c r="DG205" t="str">
        <f t="shared" si="160"/>
        <v/>
      </c>
      <c r="DH205" t="str">
        <f t="shared" ca="1" si="161"/>
        <v/>
      </c>
      <c r="DI205" t="str">
        <f t="shared" si="162"/>
        <v/>
      </c>
      <c r="DJ205" t="str">
        <f t="shared" ca="1" si="163"/>
        <v/>
      </c>
      <c r="DK205" t="str">
        <f t="shared" si="164"/>
        <v/>
      </c>
      <c r="DL205" t="str">
        <f t="shared" ca="1" si="165"/>
        <v/>
      </c>
      <c r="DM205" t="str">
        <f t="shared" si="166"/>
        <v/>
      </c>
      <c r="DN205" t="str">
        <f t="shared" ca="1" si="167"/>
        <v/>
      </c>
      <c r="DO205" t="str">
        <f t="shared" si="168"/>
        <v/>
      </c>
      <c r="DP205" t="str">
        <f t="shared" ca="1" si="169"/>
        <v/>
      </c>
      <c r="DQ205" t="str">
        <f t="shared" si="170"/>
        <v/>
      </c>
      <c r="DR205" t="str">
        <f t="shared" ca="1" si="171"/>
        <v/>
      </c>
      <c r="DS205" t="str">
        <f t="shared" si="172"/>
        <v/>
      </c>
      <c r="DT205" t="str">
        <f t="shared" ca="1" si="173"/>
        <v/>
      </c>
      <c r="DU205" t="str">
        <f t="shared" si="174"/>
        <v/>
      </c>
      <c r="DV205" t="str">
        <f t="shared" ca="1" si="175"/>
        <v/>
      </c>
      <c r="DW205" t="str">
        <f t="shared" si="176"/>
        <v/>
      </c>
      <c r="DX205" t="str">
        <f t="shared" ca="1" si="177"/>
        <v/>
      </c>
      <c r="DY205" t="str">
        <f t="shared" si="178"/>
        <v/>
      </c>
      <c r="DZ205" t="str">
        <f t="shared" ca="1" si="179"/>
        <v/>
      </c>
      <c r="EA205" t="str">
        <f t="shared" si="180"/>
        <v/>
      </c>
      <c r="EB205" t="str">
        <f t="shared" ca="1" si="181"/>
        <v/>
      </c>
      <c r="EC205" t="str">
        <f t="shared" si="182"/>
        <v/>
      </c>
      <c r="ED205" t="str">
        <f t="shared" ca="1" si="183"/>
        <v/>
      </c>
      <c r="EE205" t="str">
        <f t="shared" si="184"/>
        <v/>
      </c>
      <c r="EF205" t="str">
        <f t="shared" ca="1" si="185"/>
        <v/>
      </c>
      <c r="EG205" t="str">
        <f t="shared" si="186"/>
        <v/>
      </c>
      <c r="EH205" t="str">
        <f t="shared" ca="1" si="187"/>
        <v/>
      </c>
      <c r="EI205" t="str">
        <f t="shared" si="188"/>
        <v/>
      </c>
      <c r="EJ205" t="str">
        <f t="shared" ca="1" si="189"/>
        <v/>
      </c>
      <c r="EK205">
        <f t="shared" ca="1" si="144"/>
        <v>1105</v>
      </c>
      <c r="EL205">
        <v>1036</v>
      </c>
      <c r="EM205">
        <v>43855</v>
      </c>
      <c r="EN205">
        <v>4678</v>
      </c>
      <c r="EO205">
        <v>1874</v>
      </c>
      <c r="EP205">
        <v>279</v>
      </c>
      <c r="EQ205">
        <v>128714</v>
      </c>
      <c r="ER205">
        <v>1619</v>
      </c>
      <c r="ES205">
        <v>21300</v>
      </c>
      <c r="ET205">
        <v>1540</v>
      </c>
      <c r="EU205">
        <v>2</v>
      </c>
      <c r="EV205" t="s">
        <v>156</v>
      </c>
      <c r="EW205">
        <v>1024</v>
      </c>
      <c r="EX205">
        <v>2</v>
      </c>
      <c r="EY205">
        <v>48000</v>
      </c>
      <c r="EZ205">
        <v>-16</v>
      </c>
      <c r="FA205" t="s">
        <v>170</v>
      </c>
      <c r="FB205">
        <v>2</v>
      </c>
      <c r="FC205" t="s">
        <v>199</v>
      </c>
      <c r="FD205">
        <v>496574</v>
      </c>
      <c r="FE205">
        <v>491893</v>
      </c>
      <c r="FF205">
        <v>130330</v>
      </c>
      <c r="FG205">
        <v>842779</v>
      </c>
      <c r="FH205">
        <v>844289</v>
      </c>
      <c r="FI205">
        <v>491883</v>
      </c>
      <c r="FJ205">
        <v>842779</v>
      </c>
      <c r="FK205">
        <v>490341</v>
      </c>
      <c r="FL205" t="s">
        <v>158</v>
      </c>
      <c r="FM205">
        <v>486743</v>
      </c>
      <c r="FN205">
        <v>423042</v>
      </c>
      <c r="FO205">
        <v>446344</v>
      </c>
      <c r="FP205">
        <v>1594</v>
      </c>
      <c r="FQ205">
        <v>1491</v>
      </c>
      <c r="FR205">
        <v>842025</v>
      </c>
      <c r="FS205">
        <v>423040</v>
      </c>
      <c r="FT205">
        <v>423040</v>
      </c>
      <c r="FU205">
        <v>1590</v>
      </c>
      <c r="FV205">
        <v>847830</v>
      </c>
      <c r="FW205">
        <v>846289</v>
      </c>
      <c r="FX205">
        <v>849450</v>
      </c>
      <c r="FY205">
        <v>424917</v>
      </c>
      <c r="FZ205">
        <v>446624</v>
      </c>
      <c r="GA205">
        <v>425041</v>
      </c>
      <c r="GB205">
        <v>490341</v>
      </c>
      <c r="GC205">
        <v>488743</v>
      </c>
      <c r="GD205">
        <v>491882</v>
      </c>
      <c r="GE205" t="s">
        <v>158</v>
      </c>
      <c r="GF205">
        <v>847830</v>
      </c>
      <c r="GG205">
        <v>486737</v>
      </c>
      <c r="GH205">
        <v>842023</v>
      </c>
      <c r="GI205">
        <v>540430</v>
      </c>
      <c r="GJ205" t="s">
        <v>172</v>
      </c>
      <c r="GK205">
        <v>40</v>
      </c>
      <c r="GL205">
        <v>51821</v>
      </c>
      <c r="GM205">
        <v>43</v>
      </c>
      <c r="GN205" t="s">
        <v>182</v>
      </c>
      <c r="GO205" t="s">
        <v>166</v>
      </c>
      <c r="GP205">
        <v>1024</v>
      </c>
      <c r="GQ205">
        <v>-190</v>
      </c>
      <c r="GR205">
        <v>264</v>
      </c>
      <c r="GS205">
        <f t="shared" si="190"/>
        <v>43</v>
      </c>
      <c r="GT205" t="str">
        <f t="shared" si="145"/>
        <v>test</v>
      </c>
    </row>
    <row r="206" spans="1:202" x14ac:dyDescent="0.2">
      <c r="A206">
        <v>93</v>
      </c>
      <c r="B206">
        <v>93</v>
      </c>
      <c r="C206">
        <v>1196</v>
      </c>
      <c r="D206">
        <v>1196</v>
      </c>
      <c r="E206" t="s">
        <v>155</v>
      </c>
      <c r="F206" t="s">
        <v>156</v>
      </c>
      <c r="G206" t="s">
        <v>156</v>
      </c>
      <c r="H206" t="s">
        <v>156</v>
      </c>
      <c r="I206">
        <v>0</v>
      </c>
      <c r="J206" t="s">
        <v>157</v>
      </c>
      <c r="K206">
        <v>1</v>
      </c>
      <c r="L206" t="s">
        <v>154</v>
      </c>
      <c r="M206" t="s">
        <v>154</v>
      </c>
      <c r="N206" t="s">
        <v>154</v>
      </c>
      <c r="O206">
        <v>1</v>
      </c>
      <c r="P206" t="s">
        <v>154</v>
      </c>
      <c r="Q206" t="s">
        <v>154</v>
      </c>
      <c r="R206" t="s">
        <v>179</v>
      </c>
      <c r="S206">
        <v>0</v>
      </c>
      <c r="T206">
        <v>4</v>
      </c>
      <c r="U206">
        <v>0</v>
      </c>
      <c r="V206">
        <v>43</v>
      </c>
      <c r="W206">
        <v>43</v>
      </c>
      <c r="X206">
        <v>4</v>
      </c>
      <c r="Y206">
        <v>43</v>
      </c>
      <c r="Z206">
        <v>34</v>
      </c>
      <c r="AA206">
        <v>0</v>
      </c>
      <c r="AB206">
        <v>34</v>
      </c>
      <c r="AC206">
        <v>4</v>
      </c>
      <c r="AD206">
        <v>4</v>
      </c>
      <c r="AE206">
        <v>0</v>
      </c>
      <c r="AF206">
        <v>0</v>
      </c>
      <c r="AG206">
        <v>43</v>
      </c>
      <c r="AH206">
        <v>4</v>
      </c>
      <c r="AI206">
        <v>4</v>
      </c>
      <c r="AJ206">
        <v>0</v>
      </c>
      <c r="AK206">
        <v>43</v>
      </c>
      <c r="AL206">
        <v>43</v>
      </c>
      <c r="AM206">
        <v>78</v>
      </c>
      <c r="AN206">
        <v>4</v>
      </c>
      <c r="AO206">
        <v>4</v>
      </c>
      <c r="AP206">
        <v>4</v>
      </c>
      <c r="AQ206">
        <v>34</v>
      </c>
      <c r="AR206">
        <v>34</v>
      </c>
      <c r="AS206">
        <v>34</v>
      </c>
      <c r="AT206">
        <v>4</v>
      </c>
      <c r="AU206">
        <v>43</v>
      </c>
      <c r="AV206">
        <v>34</v>
      </c>
      <c r="AW206">
        <v>43</v>
      </c>
      <c r="AX206">
        <v>0</v>
      </c>
      <c r="AY206" t="s">
        <v>159</v>
      </c>
      <c r="AZ206">
        <v>-184</v>
      </c>
      <c r="BA206">
        <v>235</v>
      </c>
      <c r="BB206" t="s">
        <v>210</v>
      </c>
      <c r="BC206" t="s">
        <v>161</v>
      </c>
      <c r="BD206" t="b">
        <v>0</v>
      </c>
      <c r="BE206">
        <v>11.23</v>
      </c>
      <c r="BF206" t="b">
        <v>1</v>
      </c>
      <c r="BH206" t="s">
        <v>225</v>
      </c>
      <c r="BI206" t="s">
        <v>211</v>
      </c>
      <c r="BJ206" t="b">
        <v>0</v>
      </c>
      <c r="BK206" t="s">
        <v>163</v>
      </c>
      <c r="BL206" t="b">
        <v>0</v>
      </c>
      <c r="BM206">
        <v>18</v>
      </c>
      <c r="BN206" t="s">
        <v>164</v>
      </c>
      <c r="BO206" t="s">
        <v>165</v>
      </c>
      <c r="BP206" t="s">
        <v>164</v>
      </c>
      <c r="BQ206" t="s">
        <v>166</v>
      </c>
      <c r="BR206">
        <v>768</v>
      </c>
      <c r="BS206" t="s">
        <v>156</v>
      </c>
      <c r="BT206" t="s">
        <v>167</v>
      </c>
      <c r="BU206" t="s">
        <v>181</v>
      </c>
      <c r="BV206" t="s">
        <v>193</v>
      </c>
      <c r="BW206">
        <v>43</v>
      </c>
      <c r="BX206">
        <v>5</v>
      </c>
      <c r="BY206">
        <v>0</v>
      </c>
      <c r="BZ206">
        <v>6</v>
      </c>
      <c r="CA206" t="s">
        <v>226</v>
      </c>
      <c r="CB206" t="s">
        <v>156</v>
      </c>
      <c r="CC206">
        <v>7</v>
      </c>
      <c r="CD206" t="b">
        <v>0</v>
      </c>
      <c r="CE206" t="s">
        <v>168</v>
      </c>
      <c r="CF206" t="s">
        <v>227</v>
      </c>
      <c r="CG206">
        <v>10</v>
      </c>
      <c r="CH206">
        <v>0</v>
      </c>
      <c r="CI206" t="s">
        <v>179</v>
      </c>
      <c r="CJ206" t="s">
        <v>169</v>
      </c>
      <c r="CK206" t="s">
        <v>169</v>
      </c>
      <c r="CL206" t="s">
        <v>169</v>
      </c>
      <c r="CM206" t="s">
        <v>169</v>
      </c>
      <c r="CN206" t="s">
        <v>169</v>
      </c>
      <c r="CO206" t="s">
        <v>179</v>
      </c>
      <c r="CP206" t="s">
        <v>169</v>
      </c>
      <c r="CQ206">
        <v>1</v>
      </c>
      <c r="CR206">
        <v>838</v>
      </c>
      <c r="CS206">
        <f t="shared" si="146"/>
        <v>838</v>
      </c>
      <c r="CT206">
        <f t="shared" ca="1" si="147"/>
        <v>838</v>
      </c>
      <c r="CU206" t="str">
        <f t="shared" si="148"/>
        <v/>
      </c>
      <c r="CV206" t="str">
        <f t="shared" ca="1" si="149"/>
        <v/>
      </c>
      <c r="CW206" t="str">
        <f t="shared" si="150"/>
        <v/>
      </c>
      <c r="CX206" t="str">
        <f t="shared" ca="1" si="151"/>
        <v/>
      </c>
      <c r="CY206" t="str">
        <f t="shared" si="152"/>
        <v/>
      </c>
      <c r="CZ206" t="str">
        <f t="shared" ca="1" si="153"/>
        <v/>
      </c>
      <c r="DA206" t="str">
        <f t="shared" si="154"/>
        <v/>
      </c>
      <c r="DB206" t="str">
        <f t="shared" ca="1" si="155"/>
        <v/>
      </c>
      <c r="DC206" t="str">
        <f t="shared" si="156"/>
        <v/>
      </c>
      <c r="DD206" t="str">
        <f t="shared" ca="1" si="157"/>
        <v/>
      </c>
      <c r="DE206" t="str">
        <f t="shared" si="158"/>
        <v/>
      </c>
      <c r="DF206" t="str">
        <f t="shared" ca="1" si="159"/>
        <v/>
      </c>
      <c r="DG206" t="str">
        <f t="shared" si="160"/>
        <v/>
      </c>
      <c r="DH206" t="str">
        <f t="shared" ca="1" si="161"/>
        <v/>
      </c>
      <c r="DI206" t="str">
        <f t="shared" si="162"/>
        <v/>
      </c>
      <c r="DJ206" t="str">
        <f t="shared" ca="1" si="163"/>
        <v/>
      </c>
      <c r="DK206" t="str">
        <f t="shared" si="164"/>
        <v/>
      </c>
      <c r="DL206" t="str">
        <f t="shared" ca="1" si="165"/>
        <v/>
      </c>
      <c r="DM206" t="str">
        <f t="shared" si="166"/>
        <v/>
      </c>
      <c r="DN206" t="str">
        <f t="shared" ca="1" si="167"/>
        <v/>
      </c>
      <c r="DO206" t="str">
        <f t="shared" si="168"/>
        <v/>
      </c>
      <c r="DP206" t="str">
        <f t="shared" ca="1" si="169"/>
        <v/>
      </c>
      <c r="DQ206" t="str">
        <f t="shared" si="170"/>
        <v/>
      </c>
      <c r="DR206" t="str">
        <f t="shared" ca="1" si="171"/>
        <v/>
      </c>
      <c r="DS206" t="str">
        <f t="shared" si="172"/>
        <v/>
      </c>
      <c r="DT206" t="str">
        <f t="shared" ca="1" si="173"/>
        <v/>
      </c>
      <c r="DU206" t="str">
        <f t="shared" si="174"/>
        <v/>
      </c>
      <c r="DV206" t="str">
        <f t="shared" ca="1" si="175"/>
        <v/>
      </c>
      <c r="DW206" t="str">
        <f t="shared" si="176"/>
        <v/>
      </c>
      <c r="DX206" t="str">
        <f t="shared" ca="1" si="177"/>
        <v/>
      </c>
      <c r="DY206" t="str">
        <f t="shared" si="178"/>
        <v/>
      </c>
      <c r="DZ206" t="str">
        <f t="shared" ca="1" si="179"/>
        <v/>
      </c>
      <c r="EA206" t="str">
        <f t="shared" si="180"/>
        <v/>
      </c>
      <c r="EB206" t="str">
        <f t="shared" ca="1" si="181"/>
        <v/>
      </c>
      <c r="EC206" t="str">
        <f t="shared" si="182"/>
        <v/>
      </c>
      <c r="ED206" t="str">
        <f t="shared" ca="1" si="183"/>
        <v/>
      </c>
      <c r="EE206" t="str">
        <f t="shared" si="184"/>
        <v/>
      </c>
      <c r="EF206" t="str">
        <f t="shared" ca="1" si="185"/>
        <v/>
      </c>
      <c r="EG206" t="str">
        <f t="shared" si="186"/>
        <v/>
      </c>
      <c r="EH206" t="str">
        <f t="shared" ca="1" si="187"/>
        <v/>
      </c>
      <c r="EI206">
        <f t="shared" si="188"/>
        <v>838</v>
      </c>
      <c r="EJ206">
        <f t="shared" ca="1" si="189"/>
        <v>838</v>
      </c>
      <c r="EK206">
        <f t="shared" ca="1" si="144"/>
        <v>838</v>
      </c>
      <c r="EL206">
        <v>838</v>
      </c>
      <c r="EM206">
        <v>43855</v>
      </c>
      <c r="EN206">
        <v>4678</v>
      </c>
      <c r="EO206">
        <v>1874</v>
      </c>
      <c r="EP206">
        <v>279</v>
      </c>
      <c r="EQ206">
        <v>128714</v>
      </c>
      <c r="ER206">
        <v>838</v>
      </c>
      <c r="ES206">
        <v>21300</v>
      </c>
      <c r="ET206">
        <v>1540</v>
      </c>
      <c r="EU206">
        <v>2</v>
      </c>
      <c r="EV206" t="s">
        <v>156</v>
      </c>
      <c r="EW206">
        <v>1024</v>
      </c>
      <c r="EX206">
        <v>2</v>
      </c>
      <c r="EY206">
        <v>48000</v>
      </c>
      <c r="EZ206">
        <v>-16</v>
      </c>
      <c r="FA206" t="s">
        <v>170</v>
      </c>
      <c r="FB206">
        <v>2</v>
      </c>
      <c r="FC206" t="s">
        <v>199</v>
      </c>
      <c r="FD206">
        <v>496574</v>
      </c>
      <c r="FE206">
        <v>491893</v>
      </c>
      <c r="FF206">
        <v>130330</v>
      </c>
      <c r="FG206">
        <v>850220</v>
      </c>
      <c r="FH206">
        <v>851819</v>
      </c>
      <c r="FI206">
        <v>491883</v>
      </c>
      <c r="FJ206">
        <v>850220</v>
      </c>
      <c r="FK206">
        <v>490341</v>
      </c>
      <c r="FL206" t="s">
        <v>158</v>
      </c>
      <c r="FM206">
        <v>486743</v>
      </c>
      <c r="FN206">
        <v>423042</v>
      </c>
      <c r="FO206">
        <v>446344</v>
      </c>
      <c r="FP206">
        <v>1594</v>
      </c>
      <c r="FQ206">
        <v>1491</v>
      </c>
      <c r="FR206">
        <v>849466</v>
      </c>
      <c r="FS206">
        <v>423040</v>
      </c>
      <c r="FT206">
        <v>423040</v>
      </c>
      <c r="FU206">
        <v>1590</v>
      </c>
      <c r="FV206">
        <v>855531</v>
      </c>
      <c r="FW206">
        <v>853819</v>
      </c>
      <c r="FX206">
        <v>856370</v>
      </c>
      <c r="FY206">
        <v>424917</v>
      </c>
      <c r="FZ206">
        <v>446624</v>
      </c>
      <c r="GA206">
        <v>425041</v>
      </c>
      <c r="GB206">
        <v>490341</v>
      </c>
      <c r="GC206">
        <v>488743</v>
      </c>
      <c r="GD206">
        <v>491882</v>
      </c>
      <c r="GE206" t="s">
        <v>158</v>
      </c>
      <c r="GF206">
        <v>855531</v>
      </c>
      <c r="GG206">
        <v>486737</v>
      </c>
      <c r="GH206">
        <v>849464</v>
      </c>
      <c r="GI206">
        <v>540430</v>
      </c>
      <c r="GJ206" t="s">
        <v>172</v>
      </c>
      <c r="GK206">
        <v>41</v>
      </c>
      <c r="GL206">
        <v>52659</v>
      </c>
      <c r="GM206">
        <v>44</v>
      </c>
      <c r="GN206" t="s">
        <v>182</v>
      </c>
      <c r="GO206" t="s">
        <v>166</v>
      </c>
      <c r="GP206">
        <v>1024</v>
      </c>
      <c r="GQ206">
        <v>-190</v>
      </c>
      <c r="GR206">
        <v>264</v>
      </c>
      <c r="GS206">
        <f t="shared" si="190"/>
        <v>44</v>
      </c>
      <c r="GT206" t="str">
        <f t="shared" si="145"/>
        <v>test</v>
      </c>
    </row>
    <row r="207" spans="1:202" x14ac:dyDescent="0.2">
      <c r="A207">
        <v>93</v>
      </c>
      <c r="B207">
        <v>93</v>
      </c>
      <c r="C207">
        <v>1186</v>
      </c>
      <c r="D207">
        <v>1186</v>
      </c>
      <c r="E207" t="s">
        <v>155</v>
      </c>
      <c r="F207" t="s">
        <v>156</v>
      </c>
      <c r="G207" t="s">
        <v>156</v>
      </c>
      <c r="H207" t="s">
        <v>156</v>
      </c>
      <c r="I207">
        <v>0</v>
      </c>
      <c r="J207" t="s">
        <v>157</v>
      </c>
      <c r="K207">
        <v>1</v>
      </c>
      <c r="L207" t="s">
        <v>154</v>
      </c>
      <c r="M207" t="s">
        <v>154</v>
      </c>
      <c r="N207" t="s">
        <v>154</v>
      </c>
      <c r="O207">
        <v>1</v>
      </c>
      <c r="P207" t="s">
        <v>154</v>
      </c>
      <c r="Q207" t="s">
        <v>154</v>
      </c>
      <c r="R207" t="s">
        <v>183</v>
      </c>
      <c r="S207">
        <v>0</v>
      </c>
      <c r="T207">
        <v>4</v>
      </c>
      <c r="U207">
        <v>0</v>
      </c>
      <c r="V207">
        <v>44</v>
      </c>
      <c r="W207">
        <v>44</v>
      </c>
      <c r="X207">
        <v>4</v>
      </c>
      <c r="Y207">
        <v>44</v>
      </c>
      <c r="Z207">
        <v>34</v>
      </c>
      <c r="AA207">
        <v>0</v>
      </c>
      <c r="AB207">
        <v>34</v>
      </c>
      <c r="AC207">
        <v>4</v>
      </c>
      <c r="AD207">
        <v>4</v>
      </c>
      <c r="AE207">
        <v>0</v>
      </c>
      <c r="AF207">
        <v>0</v>
      </c>
      <c r="AG207">
        <v>44</v>
      </c>
      <c r="AH207">
        <v>4</v>
      </c>
      <c r="AI207">
        <v>4</v>
      </c>
      <c r="AJ207">
        <v>0</v>
      </c>
      <c r="AK207">
        <v>44</v>
      </c>
      <c r="AL207">
        <v>44</v>
      </c>
      <c r="AM207">
        <v>79</v>
      </c>
      <c r="AN207">
        <v>4</v>
      </c>
      <c r="AO207">
        <v>4</v>
      </c>
      <c r="AP207">
        <v>4</v>
      </c>
      <c r="AQ207">
        <v>34</v>
      </c>
      <c r="AR207">
        <v>34</v>
      </c>
      <c r="AS207">
        <v>34</v>
      </c>
      <c r="AT207">
        <v>4</v>
      </c>
      <c r="AU207">
        <v>44</v>
      </c>
      <c r="AV207">
        <v>34</v>
      </c>
      <c r="AW207">
        <v>44</v>
      </c>
      <c r="AX207">
        <v>0</v>
      </c>
      <c r="AY207" t="s">
        <v>159</v>
      </c>
      <c r="AZ207">
        <v>-184</v>
      </c>
      <c r="BA207">
        <v>235</v>
      </c>
      <c r="BB207" t="s">
        <v>210</v>
      </c>
      <c r="BC207" t="s">
        <v>161</v>
      </c>
      <c r="BD207" t="b">
        <v>0</v>
      </c>
      <c r="BE207" t="s">
        <v>164</v>
      </c>
      <c r="BF207" t="b">
        <v>1</v>
      </c>
      <c r="BH207" t="s">
        <v>225</v>
      </c>
      <c r="BI207" t="s">
        <v>211</v>
      </c>
      <c r="BJ207" t="b">
        <v>0</v>
      </c>
      <c r="BK207" t="s">
        <v>163</v>
      </c>
      <c r="BL207" t="b">
        <v>0</v>
      </c>
      <c r="BM207">
        <v>18</v>
      </c>
      <c r="BN207" t="s">
        <v>164</v>
      </c>
      <c r="BO207" t="s">
        <v>165</v>
      </c>
      <c r="BP207" t="s">
        <v>164</v>
      </c>
      <c r="BQ207" t="s">
        <v>166</v>
      </c>
      <c r="BR207">
        <v>768</v>
      </c>
      <c r="BS207" t="s">
        <v>156</v>
      </c>
      <c r="BT207" t="s">
        <v>167</v>
      </c>
      <c r="BU207" t="s">
        <v>193</v>
      </c>
      <c r="BV207" t="s">
        <v>191</v>
      </c>
      <c r="BW207">
        <v>44</v>
      </c>
      <c r="BX207">
        <v>5</v>
      </c>
      <c r="BY207">
        <v>0</v>
      </c>
      <c r="BZ207">
        <v>6</v>
      </c>
      <c r="CA207" t="s">
        <v>226</v>
      </c>
      <c r="CB207" t="s">
        <v>156</v>
      </c>
      <c r="CC207">
        <v>7</v>
      </c>
      <c r="CD207" t="b">
        <v>0</v>
      </c>
      <c r="CE207" t="s">
        <v>168</v>
      </c>
      <c r="CF207" t="s">
        <v>227</v>
      </c>
      <c r="CG207">
        <v>73</v>
      </c>
      <c r="CH207">
        <v>0</v>
      </c>
      <c r="CI207" t="s">
        <v>183</v>
      </c>
      <c r="CJ207" t="s">
        <v>169</v>
      </c>
      <c r="CK207" t="s">
        <v>169</v>
      </c>
      <c r="CL207" t="s">
        <v>169</v>
      </c>
      <c r="CM207" t="s">
        <v>169</v>
      </c>
      <c r="CN207" t="s">
        <v>169</v>
      </c>
      <c r="CO207" t="s">
        <v>183</v>
      </c>
      <c r="CP207" t="s">
        <v>169</v>
      </c>
      <c r="CQ207">
        <v>1</v>
      </c>
      <c r="CR207">
        <v>724</v>
      </c>
      <c r="CS207" t="str">
        <f t="shared" si="146"/>
        <v/>
      </c>
      <c r="CT207" t="str">
        <f t="shared" ca="1" si="147"/>
        <v/>
      </c>
      <c r="CU207" t="str">
        <f t="shared" si="148"/>
        <v/>
      </c>
      <c r="CV207" t="str">
        <f t="shared" ca="1" si="149"/>
        <v/>
      </c>
      <c r="CW207" t="str">
        <f t="shared" si="150"/>
        <v/>
      </c>
      <c r="CX207" t="str">
        <f t="shared" ca="1" si="151"/>
        <v/>
      </c>
      <c r="CY207" t="str">
        <f t="shared" si="152"/>
        <v/>
      </c>
      <c r="CZ207" t="str">
        <f t="shared" ca="1" si="153"/>
        <v/>
      </c>
      <c r="DA207" t="str">
        <f t="shared" si="154"/>
        <v/>
      </c>
      <c r="DB207" t="str">
        <f t="shared" ca="1" si="155"/>
        <v/>
      </c>
      <c r="DC207" t="str">
        <f t="shared" si="156"/>
        <v/>
      </c>
      <c r="DD207" t="str">
        <f t="shared" ca="1" si="157"/>
        <v/>
      </c>
      <c r="DE207" t="str">
        <f t="shared" si="158"/>
        <v/>
      </c>
      <c r="DF207" t="str">
        <f t="shared" ca="1" si="159"/>
        <v/>
      </c>
      <c r="DG207" t="str">
        <f t="shared" si="160"/>
        <v/>
      </c>
      <c r="DH207" t="str">
        <f t="shared" ca="1" si="161"/>
        <v/>
      </c>
      <c r="DI207" t="str">
        <f t="shared" si="162"/>
        <v/>
      </c>
      <c r="DJ207" t="str">
        <f t="shared" ca="1" si="163"/>
        <v/>
      </c>
      <c r="DK207" t="str">
        <f t="shared" si="164"/>
        <v/>
      </c>
      <c r="DL207" t="str">
        <f t="shared" ca="1" si="165"/>
        <v/>
      </c>
      <c r="DM207" t="str">
        <f t="shared" si="166"/>
        <v/>
      </c>
      <c r="DN207" t="str">
        <f t="shared" ca="1" si="167"/>
        <v/>
      </c>
      <c r="DO207" t="str">
        <f t="shared" si="168"/>
        <v/>
      </c>
      <c r="DP207" t="str">
        <f t="shared" ca="1" si="169"/>
        <v/>
      </c>
      <c r="DQ207" t="str">
        <f t="shared" si="170"/>
        <v/>
      </c>
      <c r="DR207" t="str">
        <f t="shared" ca="1" si="171"/>
        <v/>
      </c>
      <c r="DS207" t="str">
        <f t="shared" si="172"/>
        <v/>
      </c>
      <c r="DT207" t="str">
        <f t="shared" ca="1" si="173"/>
        <v/>
      </c>
      <c r="DU207" t="str">
        <f t="shared" si="174"/>
        <v/>
      </c>
      <c r="DV207" t="str">
        <f t="shared" ca="1" si="175"/>
        <v/>
      </c>
      <c r="DW207" t="str">
        <f t="shared" si="176"/>
        <v/>
      </c>
      <c r="DX207" t="str">
        <f t="shared" ca="1" si="177"/>
        <v/>
      </c>
      <c r="DY207" t="str">
        <f t="shared" si="178"/>
        <v/>
      </c>
      <c r="DZ207" t="str">
        <f t="shared" ca="1" si="179"/>
        <v/>
      </c>
      <c r="EA207" t="str">
        <f t="shared" si="180"/>
        <v/>
      </c>
      <c r="EB207" t="str">
        <f t="shared" ca="1" si="181"/>
        <v/>
      </c>
      <c r="EC207" t="str">
        <f t="shared" si="182"/>
        <v/>
      </c>
      <c r="ED207" t="str">
        <f t="shared" ca="1" si="183"/>
        <v/>
      </c>
      <c r="EE207" t="str">
        <f t="shared" si="184"/>
        <v/>
      </c>
      <c r="EF207" t="str">
        <f t="shared" ca="1" si="185"/>
        <v/>
      </c>
      <c r="EG207" t="str">
        <f t="shared" si="186"/>
        <v/>
      </c>
      <c r="EH207" t="str">
        <f t="shared" ca="1" si="187"/>
        <v/>
      </c>
      <c r="EI207" t="str">
        <f t="shared" si="188"/>
        <v/>
      </c>
      <c r="EJ207" t="str">
        <f t="shared" ca="1" si="189"/>
        <v/>
      </c>
      <c r="EK207" t="str">
        <f t="shared" ca="1" si="144"/>
        <v/>
      </c>
      <c r="EL207" t="s">
        <v>924</v>
      </c>
      <c r="EM207">
        <v>43855</v>
      </c>
      <c r="EN207">
        <v>4678</v>
      </c>
      <c r="EO207">
        <v>1874</v>
      </c>
      <c r="EP207">
        <v>279</v>
      </c>
      <c r="EQ207">
        <v>128714</v>
      </c>
      <c r="ER207">
        <v>724</v>
      </c>
      <c r="ES207">
        <v>21300</v>
      </c>
      <c r="ET207">
        <v>1540</v>
      </c>
      <c r="EU207">
        <v>2</v>
      </c>
      <c r="EV207" t="s">
        <v>156</v>
      </c>
      <c r="EW207">
        <v>1024</v>
      </c>
      <c r="EX207">
        <v>2</v>
      </c>
      <c r="EY207">
        <v>48000</v>
      </c>
      <c r="EZ207">
        <v>-16</v>
      </c>
      <c r="FA207" t="s">
        <v>170</v>
      </c>
      <c r="FB207">
        <v>2</v>
      </c>
      <c r="FC207" t="s">
        <v>199</v>
      </c>
      <c r="FD207">
        <v>496574</v>
      </c>
      <c r="FE207">
        <v>491893</v>
      </c>
      <c r="FF207">
        <v>130330</v>
      </c>
      <c r="FG207">
        <v>857141</v>
      </c>
      <c r="FH207">
        <v>858860</v>
      </c>
      <c r="FI207">
        <v>491883</v>
      </c>
      <c r="FJ207">
        <v>857141</v>
      </c>
      <c r="FK207">
        <v>490341</v>
      </c>
      <c r="FL207" t="s">
        <v>158</v>
      </c>
      <c r="FM207">
        <v>486743</v>
      </c>
      <c r="FN207">
        <v>423042</v>
      </c>
      <c r="FO207">
        <v>446344</v>
      </c>
      <c r="FP207">
        <v>1594</v>
      </c>
      <c r="FQ207">
        <v>1491</v>
      </c>
      <c r="FR207">
        <v>856387</v>
      </c>
      <c r="FS207">
        <v>423040</v>
      </c>
      <c r="FT207">
        <v>423040</v>
      </c>
      <c r="FU207">
        <v>1590</v>
      </c>
      <c r="FV207">
        <v>862401</v>
      </c>
      <c r="FW207">
        <v>860860</v>
      </c>
      <c r="FX207">
        <v>863126</v>
      </c>
      <c r="FY207">
        <v>424917</v>
      </c>
      <c r="FZ207">
        <v>446624</v>
      </c>
      <c r="GA207">
        <v>425041</v>
      </c>
      <c r="GB207">
        <v>490341</v>
      </c>
      <c r="GC207">
        <v>488743</v>
      </c>
      <c r="GD207">
        <v>491882</v>
      </c>
      <c r="GE207" t="s">
        <v>158</v>
      </c>
      <c r="GF207">
        <v>862401</v>
      </c>
      <c r="GG207">
        <v>486737</v>
      </c>
      <c r="GH207">
        <v>856385</v>
      </c>
      <c r="GI207">
        <v>540430</v>
      </c>
      <c r="GJ207" t="s">
        <v>172</v>
      </c>
      <c r="GK207">
        <v>42</v>
      </c>
      <c r="GL207">
        <v>53383</v>
      </c>
      <c r="GM207">
        <v>45</v>
      </c>
      <c r="GN207" t="s">
        <v>185</v>
      </c>
      <c r="GO207" t="s">
        <v>166</v>
      </c>
      <c r="GP207">
        <v>1024</v>
      </c>
      <c r="GQ207">
        <v>-190</v>
      </c>
      <c r="GR207">
        <v>264</v>
      </c>
      <c r="GS207">
        <f t="shared" si="190"/>
        <v>45</v>
      </c>
      <c r="GT207" t="str">
        <f t="shared" si="145"/>
        <v>test</v>
      </c>
    </row>
    <row r="208" spans="1:202" x14ac:dyDescent="0.2">
      <c r="A208">
        <v>93</v>
      </c>
      <c r="B208">
        <v>93</v>
      </c>
      <c r="C208">
        <v>1180</v>
      </c>
      <c r="D208">
        <v>1180</v>
      </c>
      <c r="E208" t="s">
        <v>155</v>
      </c>
      <c r="F208" t="s">
        <v>156</v>
      </c>
      <c r="G208" t="s">
        <v>156</v>
      </c>
      <c r="H208" t="s">
        <v>156</v>
      </c>
      <c r="I208">
        <v>0</v>
      </c>
      <c r="J208" t="s">
        <v>157</v>
      </c>
      <c r="K208">
        <v>1</v>
      </c>
      <c r="L208" t="s">
        <v>154</v>
      </c>
      <c r="M208" t="s">
        <v>154</v>
      </c>
      <c r="N208" t="s">
        <v>154</v>
      </c>
      <c r="O208">
        <v>1</v>
      </c>
      <c r="P208" t="s">
        <v>154</v>
      </c>
      <c r="Q208" t="s">
        <v>154</v>
      </c>
      <c r="R208" t="s">
        <v>179</v>
      </c>
      <c r="S208">
        <v>0</v>
      </c>
      <c r="T208">
        <v>4</v>
      </c>
      <c r="U208">
        <v>0</v>
      </c>
      <c r="V208">
        <v>45</v>
      </c>
      <c r="W208">
        <v>45</v>
      </c>
      <c r="X208">
        <v>4</v>
      </c>
      <c r="Y208">
        <v>45</v>
      </c>
      <c r="Z208">
        <v>34</v>
      </c>
      <c r="AA208">
        <v>0</v>
      </c>
      <c r="AB208">
        <v>34</v>
      </c>
      <c r="AC208">
        <v>4</v>
      </c>
      <c r="AD208">
        <v>4</v>
      </c>
      <c r="AE208">
        <v>0</v>
      </c>
      <c r="AF208">
        <v>0</v>
      </c>
      <c r="AG208">
        <v>45</v>
      </c>
      <c r="AH208">
        <v>4</v>
      </c>
      <c r="AI208">
        <v>4</v>
      </c>
      <c r="AJ208">
        <v>0</v>
      </c>
      <c r="AK208">
        <v>45</v>
      </c>
      <c r="AL208">
        <v>45</v>
      </c>
      <c r="AM208">
        <v>80</v>
      </c>
      <c r="AN208">
        <v>4</v>
      </c>
      <c r="AO208">
        <v>4</v>
      </c>
      <c r="AP208">
        <v>4</v>
      </c>
      <c r="AQ208">
        <v>34</v>
      </c>
      <c r="AR208">
        <v>34</v>
      </c>
      <c r="AS208">
        <v>34</v>
      </c>
      <c r="AT208">
        <v>4</v>
      </c>
      <c r="AU208">
        <v>45</v>
      </c>
      <c r="AV208">
        <v>34</v>
      </c>
      <c r="AW208">
        <v>45</v>
      </c>
      <c r="AX208">
        <v>0</v>
      </c>
      <c r="AY208" t="s">
        <v>159</v>
      </c>
      <c r="AZ208">
        <v>-184</v>
      </c>
      <c r="BA208">
        <v>235</v>
      </c>
      <c r="BB208" t="s">
        <v>210</v>
      </c>
      <c r="BC208" t="s">
        <v>161</v>
      </c>
      <c r="BD208" t="b">
        <v>0</v>
      </c>
      <c r="BE208">
        <v>5.21</v>
      </c>
      <c r="BF208" t="b">
        <v>1</v>
      </c>
      <c r="BH208" t="s">
        <v>225</v>
      </c>
      <c r="BI208" t="s">
        <v>211</v>
      </c>
      <c r="BJ208" t="b">
        <v>0</v>
      </c>
      <c r="BK208" t="s">
        <v>163</v>
      </c>
      <c r="BL208" t="b">
        <v>0</v>
      </c>
      <c r="BM208">
        <v>18</v>
      </c>
      <c r="BN208" t="s">
        <v>164</v>
      </c>
      <c r="BO208" t="s">
        <v>165</v>
      </c>
      <c r="BP208" t="s">
        <v>164</v>
      </c>
      <c r="BQ208" t="s">
        <v>166</v>
      </c>
      <c r="BR208">
        <v>768</v>
      </c>
      <c r="BS208" t="s">
        <v>156</v>
      </c>
      <c r="BT208" t="s">
        <v>167</v>
      </c>
      <c r="BU208" t="s">
        <v>193</v>
      </c>
      <c r="BV208" t="s">
        <v>188</v>
      </c>
      <c r="BW208">
        <v>45</v>
      </c>
      <c r="BX208">
        <v>5</v>
      </c>
      <c r="BY208">
        <v>0</v>
      </c>
      <c r="BZ208">
        <v>6</v>
      </c>
      <c r="CA208" t="s">
        <v>226</v>
      </c>
      <c r="CB208" t="s">
        <v>156</v>
      </c>
      <c r="CC208">
        <v>7</v>
      </c>
      <c r="CD208" t="b">
        <v>0</v>
      </c>
      <c r="CE208" t="s">
        <v>168</v>
      </c>
      <c r="CF208" t="s">
        <v>227</v>
      </c>
      <c r="CG208">
        <v>19</v>
      </c>
      <c r="CH208">
        <v>0</v>
      </c>
      <c r="CI208" t="s">
        <v>179</v>
      </c>
      <c r="CJ208" t="s">
        <v>169</v>
      </c>
      <c r="CK208" t="s">
        <v>169</v>
      </c>
      <c r="CL208" t="s">
        <v>169</v>
      </c>
      <c r="CM208" t="s">
        <v>169</v>
      </c>
      <c r="CN208" t="s">
        <v>169</v>
      </c>
      <c r="CO208" t="s">
        <v>179</v>
      </c>
      <c r="CP208" t="s">
        <v>169</v>
      </c>
      <c r="CQ208">
        <v>1</v>
      </c>
      <c r="CR208">
        <v>916</v>
      </c>
      <c r="CS208">
        <f t="shared" si="146"/>
        <v>916</v>
      </c>
      <c r="CT208">
        <f t="shared" ca="1" si="147"/>
        <v>916</v>
      </c>
      <c r="CU208" t="str">
        <f t="shared" si="148"/>
        <v/>
      </c>
      <c r="CV208" t="str">
        <f t="shared" ca="1" si="149"/>
        <v/>
      </c>
      <c r="CW208" t="str">
        <f t="shared" si="150"/>
        <v/>
      </c>
      <c r="CX208" t="str">
        <f t="shared" ca="1" si="151"/>
        <v/>
      </c>
      <c r="CY208" t="str">
        <f t="shared" si="152"/>
        <v/>
      </c>
      <c r="CZ208" t="str">
        <f t="shared" ca="1" si="153"/>
        <v/>
      </c>
      <c r="DA208" t="str">
        <f t="shared" si="154"/>
        <v/>
      </c>
      <c r="DB208" t="str">
        <f t="shared" ca="1" si="155"/>
        <v/>
      </c>
      <c r="DC208" t="str">
        <f t="shared" si="156"/>
        <v/>
      </c>
      <c r="DD208" t="str">
        <f t="shared" ca="1" si="157"/>
        <v/>
      </c>
      <c r="DE208" t="str">
        <f t="shared" si="158"/>
        <v/>
      </c>
      <c r="DF208" t="str">
        <f t="shared" ca="1" si="159"/>
        <v/>
      </c>
      <c r="DG208" t="str">
        <f t="shared" si="160"/>
        <v/>
      </c>
      <c r="DH208" t="str">
        <f t="shared" ca="1" si="161"/>
        <v/>
      </c>
      <c r="DI208" t="str">
        <f t="shared" si="162"/>
        <v/>
      </c>
      <c r="DJ208" t="str">
        <f t="shared" ca="1" si="163"/>
        <v/>
      </c>
      <c r="DK208" t="str">
        <f t="shared" si="164"/>
        <v/>
      </c>
      <c r="DL208" t="str">
        <f t="shared" ca="1" si="165"/>
        <v/>
      </c>
      <c r="DM208">
        <f t="shared" si="166"/>
        <v>916</v>
      </c>
      <c r="DN208">
        <f t="shared" ca="1" si="167"/>
        <v>916</v>
      </c>
      <c r="DO208" t="str">
        <f t="shared" si="168"/>
        <v/>
      </c>
      <c r="DP208" t="str">
        <f t="shared" ca="1" si="169"/>
        <v/>
      </c>
      <c r="DQ208" t="str">
        <f t="shared" si="170"/>
        <v/>
      </c>
      <c r="DR208" t="str">
        <f t="shared" ca="1" si="171"/>
        <v/>
      </c>
      <c r="DS208" t="str">
        <f t="shared" si="172"/>
        <v/>
      </c>
      <c r="DT208" t="str">
        <f t="shared" ca="1" si="173"/>
        <v/>
      </c>
      <c r="DU208" t="str">
        <f t="shared" si="174"/>
        <v/>
      </c>
      <c r="DV208" t="str">
        <f t="shared" ca="1" si="175"/>
        <v/>
      </c>
      <c r="DW208" t="str">
        <f t="shared" si="176"/>
        <v/>
      </c>
      <c r="DX208" t="str">
        <f t="shared" ca="1" si="177"/>
        <v/>
      </c>
      <c r="DY208" t="str">
        <f t="shared" si="178"/>
        <v/>
      </c>
      <c r="DZ208" t="str">
        <f t="shared" ca="1" si="179"/>
        <v/>
      </c>
      <c r="EA208" t="str">
        <f t="shared" si="180"/>
        <v/>
      </c>
      <c r="EB208" t="str">
        <f t="shared" ca="1" si="181"/>
        <v/>
      </c>
      <c r="EC208" t="str">
        <f t="shared" si="182"/>
        <v/>
      </c>
      <c r="ED208" t="str">
        <f t="shared" ca="1" si="183"/>
        <v/>
      </c>
      <c r="EE208" t="str">
        <f t="shared" si="184"/>
        <v/>
      </c>
      <c r="EF208" t="str">
        <f t="shared" ca="1" si="185"/>
        <v/>
      </c>
      <c r="EG208" t="str">
        <f t="shared" si="186"/>
        <v/>
      </c>
      <c r="EH208" t="str">
        <f t="shared" ca="1" si="187"/>
        <v/>
      </c>
      <c r="EI208" t="str">
        <f t="shared" si="188"/>
        <v/>
      </c>
      <c r="EJ208" t="str">
        <f t="shared" ca="1" si="189"/>
        <v/>
      </c>
      <c r="EK208">
        <f t="shared" ca="1" si="144"/>
        <v>916</v>
      </c>
      <c r="EL208">
        <v>916</v>
      </c>
      <c r="EM208">
        <v>43855</v>
      </c>
      <c r="EN208">
        <v>4678</v>
      </c>
      <c r="EO208">
        <v>1874</v>
      </c>
      <c r="EP208">
        <v>279</v>
      </c>
      <c r="EQ208">
        <v>128714</v>
      </c>
      <c r="ER208">
        <v>916</v>
      </c>
      <c r="ES208">
        <v>21300</v>
      </c>
      <c r="ET208">
        <v>1540</v>
      </c>
      <c r="EU208">
        <v>2</v>
      </c>
      <c r="EV208" t="s">
        <v>156</v>
      </c>
      <c r="EW208">
        <v>1024</v>
      </c>
      <c r="EX208">
        <v>2</v>
      </c>
      <c r="EY208">
        <v>48000</v>
      </c>
      <c r="EZ208">
        <v>-16</v>
      </c>
      <c r="FA208" t="s">
        <v>170</v>
      </c>
      <c r="FB208">
        <v>2</v>
      </c>
      <c r="FC208" t="s">
        <v>199</v>
      </c>
      <c r="FD208">
        <v>496574</v>
      </c>
      <c r="FE208">
        <v>491893</v>
      </c>
      <c r="FF208">
        <v>130330</v>
      </c>
      <c r="FG208">
        <v>863898</v>
      </c>
      <c r="FH208">
        <v>865623</v>
      </c>
      <c r="FI208">
        <v>491883</v>
      </c>
      <c r="FJ208">
        <v>863898</v>
      </c>
      <c r="FK208">
        <v>490341</v>
      </c>
      <c r="FL208" t="s">
        <v>158</v>
      </c>
      <c r="FM208">
        <v>486743</v>
      </c>
      <c r="FN208">
        <v>423042</v>
      </c>
      <c r="FO208">
        <v>446344</v>
      </c>
      <c r="FP208">
        <v>1594</v>
      </c>
      <c r="FQ208">
        <v>1491</v>
      </c>
      <c r="FR208">
        <v>863142</v>
      </c>
      <c r="FS208">
        <v>423040</v>
      </c>
      <c r="FT208">
        <v>423040</v>
      </c>
      <c r="FU208">
        <v>1590</v>
      </c>
      <c r="FV208">
        <v>868929</v>
      </c>
      <c r="FW208">
        <v>867623</v>
      </c>
      <c r="FX208">
        <v>869846</v>
      </c>
      <c r="FY208">
        <v>424917</v>
      </c>
      <c r="FZ208">
        <v>446624</v>
      </c>
      <c r="GA208">
        <v>425041</v>
      </c>
      <c r="GB208">
        <v>490341</v>
      </c>
      <c r="GC208">
        <v>488743</v>
      </c>
      <c r="GD208">
        <v>491882</v>
      </c>
      <c r="GE208" t="s">
        <v>158</v>
      </c>
      <c r="GF208">
        <v>868929</v>
      </c>
      <c r="GG208">
        <v>486737</v>
      </c>
      <c r="GH208">
        <v>863140</v>
      </c>
      <c r="GI208">
        <v>540430</v>
      </c>
      <c r="GJ208" t="s">
        <v>172</v>
      </c>
      <c r="GK208">
        <v>43</v>
      </c>
      <c r="GL208">
        <v>54299</v>
      </c>
      <c r="GM208">
        <v>46</v>
      </c>
      <c r="GN208" t="s">
        <v>182</v>
      </c>
      <c r="GO208" t="s">
        <v>166</v>
      </c>
      <c r="GP208">
        <v>1024</v>
      </c>
      <c r="GQ208">
        <v>-190</v>
      </c>
      <c r="GR208">
        <v>264</v>
      </c>
      <c r="GS208">
        <f t="shared" si="190"/>
        <v>46</v>
      </c>
      <c r="GT208" t="str">
        <f t="shared" si="145"/>
        <v>test</v>
      </c>
    </row>
    <row r="209" spans="1:202" x14ac:dyDescent="0.2">
      <c r="A209">
        <v>93</v>
      </c>
      <c r="B209">
        <v>93</v>
      </c>
      <c r="C209">
        <v>1173</v>
      </c>
      <c r="D209">
        <v>1173</v>
      </c>
      <c r="E209" t="s">
        <v>155</v>
      </c>
      <c r="F209" t="s">
        <v>156</v>
      </c>
      <c r="G209" t="s">
        <v>156</v>
      </c>
      <c r="H209" t="s">
        <v>156</v>
      </c>
      <c r="I209">
        <v>0</v>
      </c>
      <c r="J209" t="s">
        <v>157</v>
      </c>
      <c r="K209">
        <v>1</v>
      </c>
      <c r="L209" t="s">
        <v>154</v>
      </c>
      <c r="M209" t="s">
        <v>154</v>
      </c>
      <c r="N209" t="s">
        <v>154</v>
      </c>
      <c r="O209">
        <v>1</v>
      </c>
      <c r="P209" t="s">
        <v>154</v>
      </c>
      <c r="Q209" t="s">
        <v>154</v>
      </c>
      <c r="R209" t="s">
        <v>179</v>
      </c>
      <c r="S209">
        <v>0</v>
      </c>
      <c r="T209">
        <v>4</v>
      </c>
      <c r="U209">
        <v>0</v>
      </c>
      <c r="V209">
        <v>46</v>
      </c>
      <c r="W209">
        <v>46</v>
      </c>
      <c r="X209">
        <v>4</v>
      </c>
      <c r="Y209">
        <v>46</v>
      </c>
      <c r="Z209">
        <v>34</v>
      </c>
      <c r="AA209">
        <v>0</v>
      </c>
      <c r="AB209">
        <v>34</v>
      </c>
      <c r="AC209">
        <v>4</v>
      </c>
      <c r="AD209">
        <v>4</v>
      </c>
      <c r="AE209">
        <v>0</v>
      </c>
      <c r="AF209">
        <v>0</v>
      </c>
      <c r="AG209">
        <v>46</v>
      </c>
      <c r="AH209">
        <v>4</v>
      </c>
      <c r="AI209">
        <v>4</v>
      </c>
      <c r="AJ209">
        <v>0</v>
      </c>
      <c r="AK209">
        <v>46</v>
      </c>
      <c r="AL209">
        <v>46</v>
      </c>
      <c r="AM209">
        <v>81</v>
      </c>
      <c r="AN209">
        <v>4</v>
      </c>
      <c r="AO209">
        <v>4</v>
      </c>
      <c r="AP209">
        <v>4</v>
      </c>
      <c r="AQ209">
        <v>34</v>
      </c>
      <c r="AR209">
        <v>34</v>
      </c>
      <c r="AS209">
        <v>34</v>
      </c>
      <c r="AT209">
        <v>4</v>
      </c>
      <c r="AU209">
        <v>46</v>
      </c>
      <c r="AV209">
        <v>34</v>
      </c>
      <c r="AW209">
        <v>46</v>
      </c>
      <c r="AX209">
        <v>0</v>
      </c>
      <c r="AY209" t="s">
        <v>159</v>
      </c>
      <c r="AZ209">
        <v>-184</v>
      </c>
      <c r="BA209">
        <v>235</v>
      </c>
      <c r="BB209" t="s">
        <v>210</v>
      </c>
      <c r="BC209" t="s">
        <v>161</v>
      </c>
      <c r="BD209" t="b">
        <v>0</v>
      </c>
      <c r="BE209">
        <v>11.03</v>
      </c>
      <c r="BF209" t="b">
        <v>1</v>
      </c>
      <c r="BH209" t="s">
        <v>225</v>
      </c>
      <c r="BI209" t="s">
        <v>211</v>
      </c>
      <c r="BJ209" t="b">
        <v>0</v>
      </c>
      <c r="BK209" t="s">
        <v>163</v>
      </c>
      <c r="BL209" t="b">
        <v>0</v>
      </c>
      <c r="BM209">
        <v>18</v>
      </c>
      <c r="BN209" t="s">
        <v>164</v>
      </c>
      <c r="BO209" t="s">
        <v>165</v>
      </c>
      <c r="BP209" t="s">
        <v>164</v>
      </c>
      <c r="BQ209" t="s">
        <v>166</v>
      </c>
      <c r="BR209">
        <v>768</v>
      </c>
      <c r="BS209" t="s">
        <v>156</v>
      </c>
      <c r="BT209" t="s">
        <v>167</v>
      </c>
      <c r="BU209" t="s">
        <v>181</v>
      </c>
      <c r="BV209" t="s">
        <v>189</v>
      </c>
      <c r="BW209">
        <v>46</v>
      </c>
      <c r="BX209">
        <v>5</v>
      </c>
      <c r="BY209">
        <v>0</v>
      </c>
      <c r="BZ209">
        <v>6</v>
      </c>
      <c r="CA209" t="s">
        <v>226</v>
      </c>
      <c r="CB209" t="s">
        <v>156</v>
      </c>
      <c r="CC209">
        <v>7</v>
      </c>
      <c r="CD209" t="b">
        <v>0</v>
      </c>
      <c r="CE209" t="s">
        <v>168</v>
      </c>
      <c r="CF209" t="s">
        <v>227</v>
      </c>
      <c r="CG209">
        <v>23</v>
      </c>
      <c r="CH209">
        <v>0</v>
      </c>
      <c r="CI209" t="s">
        <v>179</v>
      </c>
      <c r="CJ209" t="s">
        <v>169</v>
      </c>
      <c r="CK209" t="s">
        <v>169</v>
      </c>
      <c r="CL209" t="s">
        <v>169</v>
      </c>
      <c r="CM209" t="s">
        <v>169</v>
      </c>
      <c r="CN209" t="s">
        <v>169</v>
      </c>
      <c r="CO209" t="s">
        <v>179</v>
      </c>
      <c r="CP209" t="s">
        <v>169</v>
      </c>
      <c r="CQ209">
        <v>1</v>
      </c>
      <c r="CR209">
        <v>833</v>
      </c>
      <c r="CS209">
        <f t="shared" si="146"/>
        <v>833</v>
      </c>
      <c r="CT209">
        <f t="shared" ca="1" si="147"/>
        <v>833</v>
      </c>
      <c r="CU209" t="str">
        <f t="shared" si="148"/>
        <v/>
      </c>
      <c r="CV209" t="str">
        <f t="shared" ca="1" si="149"/>
        <v/>
      </c>
      <c r="CW209" t="str">
        <f t="shared" si="150"/>
        <v/>
      </c>
      <c r="CX209" t="str">
        <f t="shared" ca="1" si="151"/>
        <v/>
      </c>
      <c r="CY209" t="str">
        <f t="shared" si="152"/>
        <v/>
      </c>
      <c r="CZ209" t="str">
        <f t="shared" ca="1" si="153"/>
        <v/>
      </c>
      <c r="DA209" t="str">
        <f t="shared" si="154"/>
        <v/>
      </c>
      <c r="DB209" t="str">
        <f t="shared" ca="1" si="155"/>
        <v/>
      </c>
      <c r="DC209" t="str">
        <f t="shared" si="156"/>
        <v/>
      </c>
      <c r="DD209" t="str">
        <f t="shared" ca="1" si="157"/>
        <v/>
      </c>
      <c r="DE209" t="str">
        <f t="shared" si="158"/>
        <v/>
      </c>
      <c r="DF209" t="str">
        <f t="shared" ca="1" si="159"/>
        <v/>
      </c>
      <c r="DG209" t="str">
        <f t="shared" si="160"/>
        <v/>
      </c>
      <c r="DH209" t="str">
        <f t="shared" ca="1" si="161"/>
        <v/>
      </c>
      <c r="DI209" t="str">
        <f t="shared" si="162"/>
        <v/>
      </c>
      <c r="DJ209" t="str">
        <f t="shared" ca="1" si="163"/>
        <v/>
      </c>
      <c r="DK209" t="str">
        <f t="shared" si="164"/>
        <v/>
      </c>
      <c r="DL209" t="str">
        <f t="shared" ca="1" si="165"/>
        <v/>
      </c>
      <c r="DM209" t="str">
        <f t="shared" si="166"/>
        <v/>
      </c>
      <c r="DN209" t="str">
        <f t="shared" ca="1" si="167"/>
        <v/>
      </c>
      <c r="DO209" t="str">
        <f t="shared" si="168"/>
        <v/>
      </c>
      <c r="DP209" t="str">
        <f t="shared" ca="1" si="169"/>
        <v/>
      </c>
      <c r="DQ209" t="str">
        <f t="shared" si="170"/>
        <v/>
      </c>
      <c r="DR209" t="str">
        <f t="shared" ca="1" si="171"/>
        <v/>
      </c>
      <c r="DS209" t="str">
        <f t="shared" si="172"/>
        <v/>
      </c>
      <c r="DT209" t="str">
        <f t="shared" ca="1" si="173"/>
        <v/>
      </c>
      <c r="DU209" t="str">
        <f t="shared" si="174"/>
        <v/>
      </c>
      <c r="DV209" t="str">
        <f t="shared" ca="1" si="175"/>
        <v/>
      </c>
      <c r="DW209" t="str">
        <f t="shared" si="176"/>
        <v/>
      </c>
      <c r="DX209" t="str">
        <f t="shared" ca="1" si="177"/>
        <v/>
      </c>
      <c r="DY209" t="str">
        <f t="shared" si="178"/>
        <v/>
      </c>
      <c r="DZ209" t="str">
        <f t="shared" ca="1" si="179"/>
        <v/>
      </c>
      <c r="EA209" t="str">
        <f t="shared" si="180"/>
        <v/>
      </c>
      <c r="EB209" t="str">
        <f t="shared" ca="1" si="181"/>
        <v/>
      </c>
      <c r="EC209" t="str">
        <f t="shared" si="182"/>
        <v/>
      </c>
      <c r="ED209" t="str">
        <f t="shared" ca="1" si="183"/>
        <v/>
      </c>
      <c r="EE209" t="str">
        <f t="shared" si="184"/>
        <v/>
      </c>
      <c r="EF209" t="str">
        <f t="shared" ca="1" si="185"/>
        <v/>
      </c>
      <c r="EG209">
        <f t="shared" si="186"/>
        <v>833</v>
      </c>
      <c r="EH209">
        <f t="shared" ca="1" si="187"/>
        <v>833</v>
      </c>
      <c r="EI209" t="str">
        <f t="shared" si="188"/>
        <v/>
      </c>
      <c r="EJ209" t="str">
        <f t="shared" ca="1" si="189"/>
        <v/>
      </c>
      <c r="EK209">
        <f t="shared" ca="1" si="144"/>
        <v>833</v>
      </c>
      <c r="EL209">
        <v>833</v>
      </c>
      <c r="EM209">
        <v>43855</v>
      </c>
      <c r="EN209">
        <v>4678</v>
      </c>
      <c r="EO209">
        <v>1874</v>
      </c>
      <c r="EP209">
        <v>279</v>
      </c>
      <c r="EQ209">
        <v>128714</v>
      </c>
      <c r="ER209">
        <v>833</v>
      </c>
      <c r="ES209">
        <v>21300</v>
      </c>
      <c r="ET209">
        <v>1540</v>
      </c>
      <c r="EU209">
        <v>2</v>
      </c>
      <c r="EV209" t="s">
        <v>156</v>
      </c>
      <c r="EW209">
        <v>1024</v>
      </c>
      <c r="EX209">
        <v>2</v>
      </c>
      <c r="EY209">
        <v>48000</v>
      </c>
      <c r="EZ209">
        <v>-16</v>
      </c>
      <c r="FA209" t="s">
        <v>170</v>
      </c>
      <c r="FB209">
        <v>2</v>
      </c>
      <c r="FC209" t="s">
        <v>199</v>
      </c>
      <c r="FD209">
        <v>496574</v>
      </c>
      <c r="FE209">
        <v>491893</v>
      </c>
      <c r="FF209">
        <v>130330</v>
      </c>
      <c r="FG209">
        <v>870616</v>
      </c>
      <c r="FH209">
        <v>872214</v>
      </c>
      <c r="FI209">
        <v>491883</v>
      </c>
      <c r="FJ209">
        <v>870616</v>
      </c>
      <c r="FK209">
        <v>490341</v>
      </c>
      <c r="FL209" t="s">
        <v>158</v>
      </c>
      <c r="FM209">
        <v>486743</v>
      </c>
      <c r="FN209">
        <v>423042</v>
      </c>
      <c r="FO209">
        <v>446344</v>
      </c>
      <c r="FP209">
        <v>1594</v>
      </c>
      <c r="FQ209">
        <v>1491</v>
      </c>
      <c r="FR209">
        <v>869862</v>
      </c>
      <c r="FS209">
        <v>423040</v>
      </c>
      <c r="FT209">
        <v>423040</v>
      </c>
      <c r="FU209">
        <v>1590</v>
      </c>
      <c r="FV209">
        <v>875798</v>
      </c>
      <c r="FW209">
        <v>874214</v>
      </c>
      <c r="FX209">
        <v>876632</v>
      </c>
      <c r="FY209">
        <v>424917</v>
      </c>
      <c r="FZ209">
        <v>446624</v>
      </c>
      <c r="GA209">
        <v>425041</v>
      </c>
      <c r="GB209">
        <v>490341</v>
      </c>
      <c r="GC209">
        <v>488743</v>
      </c>
      <c r="GD209">
        <v>491882</v>
      </c>
      <c r="GE209" t="s">
        <v>158</v>
      </c>
      <c r="GF209">
        <v>875798</v>
      </c>
      <c r="GG209">
        <v>486737</v>
      </c>
      <c r="GH209">
        <v>869860</v>
      </c>
      <c r="GI209">
        <v>540430</v>
      </c>
      <c r="GJ209" t="s">
        <v>172</v>
      </c>
      <c r="GK209">
        <v>44</v>
      </c>
      <c r="GL209">
        <v>55132</v>
      </c>
      <c r="GM209">
        <v>47</v>
      </c>
      <c r="GN209" t="s">
        <v>182</v>
      </c>
      <c r="GO209" t="s">
        <v>166</v>
      </c>
      <c r="GP209">
        <v>1024</v>
      </c>
      <c r="GQ209">
        <v>-190</v>
      </c>
      <c r="GR209">
        <v>264</v>
      </c>
      <c r="GS209">
        <f t="shared" si="190"/>
        <v>47</v>
      </c>
      <c r="GT209" t="str">
        <f t="shared" si="145"/>
        <v>test</v>
      </c>
    </row>
    <row r="210" spans="1:202" x14ac:dyDescent="0.2">
      <c r="A210">
        <v>93</v>
      </c>
      <c r="B210">
        <v>93</v>
      </c>
      <c r="C210">
        <v>1249</v>
      </c>
      <c r="D210">
        <v>1249</v>
      </c>
      <c r="E210" t="s">
        <v>155</v>
      </c>
      <c r="F210" t="s">
        <v>156</v>
      </c>
      <c r="G210" t="s">
        <v>156</v>
      </c>
      <c r="H210" t="s">
        <v>156</v>
      </c>
      <c r="I210">
        <v>0</v>
      </c>
      <c r="J210" t="s">
        <v>157</v>
      </c>
      <c r="K210">
        <v>1</v>
      </c>
      <c r="L210" t="s">
        <v>154</v>
      </c>
      <c r="M210" t="s">
        <v>154</v>
      </c>
      <c r="N210" t="s">
        <v>154</v>
      </c>
      <c r="O210">
        <v>1</v>
      </c>
      <c r="P210" t="s">
        <v>154</v>
      </c>
      <c r="Q210" t="s">
        <v>154</v>
      </c>
      <c r="R210" t="s">
        <v>183</v>
      </c>
      <c r="S210">
        <v>0</v>
      </c>
      <c r="T210">
        <v>4</v>
      </c>
      <c r="U210">
        <v>0</v>
      </c>
      <c r="V210">
        <v>47</v>
      </c>
      <c r="W210">
        <v>47</v>
      </c>
      <c r="X210">
        <v>4</v>
      </c>
      <c r="Y210">
        <v>47</v>
      </c>
      <c r="Z210">
        <v>34</v>
      </c>
      <c r="AA210">
        <v>0</v>
      </c>
      <c r="AB210">
        <v>34</v>
      </c>
      <c r="AC210">
        <v>4</v>
      </c>
      <c r="AD210">
        <v>4</v>
      </c>
      <c r="AE210">
        <v>0</v>
      </c>
      <c r="AF210">
        <v>0</v>
      </c>
      <c r="AG210">
        <v>47</v>
      </c>
      <c r="AH210">
        <v>4</v>
      </c>
      <c r="AI210">
        <v>4</v>
      </c>
      <c r="AJ210">
        <v>0</v>
      </c>
      <c r="AK210">
        <v>47</v>
      </c>
      <c r="AL210">
        <v>47</v>
      </c>
      <c r="AM210">
        <v>82</v>
      </c>
      <c r="AN210">
        <v>4</v>
      </c>
      <c r="AO210">
        <v>4</v>
      </c>
      <c r="AP210">
        <v>4</v>
      </c>
      <c r="AQ210">
        <v>34</v>
      </c>
      <c r="AR210">
        <v>34</v>
      </c>
      <c r="AS210">
        <v>34</v>
      </c>
      <c r="AT210">
        <v>4</v>
      </c>
      <c r="AU210">
        <v>47</v>
      </c>
      <c r="AV210">
        <v>34</v>
      </c>
      <c r="AW210">
        <v>47</v>
      </c>
      <c r="AX210">
        <v>0</v>
      </c>
      <c r="AY210" t="s">
        <v>159</v>
      </c>
      <c r="AZ210">
        <v>-184</v>
      </c>
      <c r="BA210">
        <v>235</v>
      </c>
      <c r="BB210" t="s">
        <v>210</v>
      </c>
      <c r="BC210" t="s">
        <v>161</v>
      </c>
      <c r="BD210" t="b">
        <v>0</v>
      </c>
      <c r="BE210" t="s">
        <v>164</v>
      </c>
      <c r="BF210" t="b">
        <v>1</v>
      </c>
      <c r="BH210" t="s">
        <v>225</v>
      </c>
      <c r="BI210" t="s">
        <v>211</v>
      </c>
      <c r="BJ210" t="b">
        <v>0</v>
      </c>
      <c r="BK210" t="s">
        <v>163</v>
      </c>
      <c r="BL210" t="b">
        <v>0</v>
      </c>
      <c r="BM210">
        <v>18</v>
      </c>
      <c r="BN210" t="s">
        <v>164</v>
      </c>
      <c r="BO210" t="s">
        <v>165</v>
      </c>
      <c r="BP210" t="s">
        <v>164</v>
      </c>
      <c r="BQ210" t="s">
        <v>166</v>
      </c>
      <c r="BR210">
        <v>768</v>
      </c>
      <c r="BS210" t="s">
        <v>156</v>
      </c>
      <c r="BT210" t="s">
        <v>167</v>
      </c>
      <c r="BU210" t="s">
        <v>188</v>
      </c>
      <c r="BV210" t="s">
        <v>184</v>
      </c>
      <c r="BW210">
        <v>47</v>
      </c>
      <c r="BX210">
        <v>5</v>
      </c>
      <c r="BY210">
        <v>0</v>
      </c>
      <c r="BZ210">
        <v>6</v>
      </c>
      <c r="CA210" t="s">
        <v>226</v>
      </c>
      <c r="CB210" t="s">
        <v>156</v>
      </c>
      <c r="CC210">
        <v>7</v>
      </c>
      <c r="CD210" t="b">
        <v>0</v>
      </c>
      <c r="CE210" t="s">
        <v>168</v>
      </c>
      <c r="CF210" t="s">
        <v>227</v>
      </c>
      <c r="CG210">
        <v>64</v>
      </c>
      <c r="CH210">
        <v>0</v>
      </c>
      <c r="CI210" t="s">
        <v>183</v>
      </c>
      <c r="CJ210" t="s">
        <v>169</v>
      </c>
      <c r="CK210" t="s">
        <v>169</v>
      </c>
      <c r="CL210" t="s">
        <v>169</v>
      </c>
      <c r="CM210" t="s">
        <v>169</v>
      </c>
      <c r="CN210" t="s">
        <v>169</v>
      </c>
      <c r="CO210" t="s">
        <v>183</v>
      </c>
      <c r="CP210" t="s">
        <v>169</v>
      </c>
      <c r="CQ210">
        <v>1</v>
      </c>
      <c r="CR210">
        <v>4848</v>
      </c>
      <c r="CS210" t="str">
        <f t="shared" si="146"/>
        <v/>
      </c>
      <c r="CT210" t="str">
        <f t="shared" ca="1" si="147"/>
        <v/>
      </c>
      <c r="CU210" t="str">
        <f t="shared" si="148"/>
        <v/>
      </c>
      <c r="CV210" t="str">
        <f t="shared" ca="1" si="149"/>
        <v/>
      </c>
      <c r="CW210" t="str">
        <f t="shared" si="150"/>
        <v/>
      </c>
      <c r="CX210" t="str">
        <f t="shared" ca="1" si="151"/>
        <v/>
      </c>
      <c r="CY210" t="str">
        <f t="shared" si="152"/>
        <v/>
      </c>
      <c r="CZ210" t="str">
        <f t="shared" ca="1" si="153"/>
        <v/>
      </c>
      <c r="DA210" t="str">
        <f t="shared" si="154"/>
        <v/>
      </c>
      <c r="DB210" t="str">
        <f t="shared" ca="1" si="155"/>
        <v/>
      </c>
      <c r="DC210" t="str">
        <f t="shared" si="156"/>
        <v/>
      </c>
      <c r="DD210" t="str">
        <f t="shared" ca="1" si="157"/>
        <v/>
      </c>
      <c r="DE210" t="str">
        <f t="shared" si="158"/>
        <v/>
      </c>
      <c r="DF210" t="str">
        <f t="shared" ca="1" si="159"/>
        <v/>
      </c>
      <c r="DG210" t="str">
        <f t="shared" si="160"/>
        <v/>
      </c>
      <c r="DH210" t="str">
        <f t="shared" ca="1" si="161"/>
        <v/>
      </c>
      <c r="DI210" t="str">
        <f t="shared" si="162"/>
        <v/>
      </c>
      <c r="DJ210" t="str">
        <f t="shared" ca="1" si="163"/>
        <v/>
      </c>
      <c r="DK210" t="str">
        <f t="shared" si="164"/>
        <v/>
      </c>
      <c r="DL210" t="str">
        <f t="shared" ca="1" si="165"/>
        <v/>
      </c>
      <c r="DM210" t="str">
        <f t="shared" si="166"/>
        <v/>
      </c>
      <c r="DN210" t="str">
        <f t="shared" ca="1" si="167"/>
        <v/>
      </c>
      <c r="DO210" t="str">
        <f t="shared" si="168"/>
        <v/>
      </c>
      <c r="DP210" t="str">
        <f t="shared" ca="1" si="169"/>
        <v/>
      </c>
      <c r="DQ210" t="str">
        <f t="shared" si="170"/>
        <v/>
      </c>
      <c r="DR210" t="str">
        <f t="shared" ca="1" si="171"/>
        <v/>
      </c>
      <c r="DS210" t="str">
        <f t="shared" si="172"/>
        <v/>
      </c>
      <c r="DT210" t="str">
        <f t="shared" ca="1" si="173"/>
        <v/>
      </c>
      <c r="DU210" t="str">
        <f t="shared" si="174"/>
        <v/>
      </c>
      <c r="DV210" t="str">
        <f t="shared" ca="1" si="175"/>
        <v/>
      </c>
      <c r="DW210" t="str">
        <f t="shared" si="176"/>
        <v/>
      </c>
      <c r="DX210" t="str">
        <f t="shared" ca="1" si="177"/>
        <v/>
      </c>
      <c r="DY210" t="str">
        <f t="shared" si="178"/>
        <v/>
      </c>
      <c r="DZ210" t="str">
        <f t="shared" ca="1" si="179"/>
        <v/>
      </c>
      <c r="EA210" t="str">
        <f t="shared" si="180"/>
        <v/>
      </c>
      <c r="EB210" t="str">
        <f t="shared" ca="1" si="181"/>
        <v/>
      </c>
      <c r="EC210" t="str">
        <f t="shared" si="182"/>
        <v/>
      </c>
      <c r="ED210" t="str">
        <f t="shared" ca="1" si="183"/>
        <v/>
      </c>
      <c r="EE210" t="str">
        <f t="shared" si="184"/>
        <v/>
      </c>
      <c r="EF210" t="str">
        <f t="shared" ca="1" si="185"/>
        <v/>
      </c>
      <c r="EG210" t="str">
        <f t="shared" si="186"/>
        <v/>
      </c>
      <c r="EH210" t="str">
        <f t="shared" ca="1" si="187"/>
        <v/>
      </c>
      <c r="EI210" t="str">
        <f t="shared" si="188"/>
        <v/>
      </c>
      <c r="EJ210" t="str">
        <f t="shared" ca="1" si="189"/>
        <v/>
      </c>
      <c r="EK210" t="str">
        <f t="shared" ca="1" si="144"/>
        <v/>
      </c>
      <c r="EL210" t="s">
        <v>924</v>
      </c>
      <c r="EM210">
        <v>43855</v>
      </c>
      <c r="EN210">
        <v>4678</v>
      </c>
      <c r="EO210">
        <v>1874</v>
      </c>
      <c r="EP210">
        <v>279</v>
      </c>
      <c r="EQ210">
        <v>128714</v>
      </c>
      <c r="ER210">
        <v>4848</v>
      </c>
      <c r="ES210">
        <v>21300</v>
      </c>
      <c r="ET210">
        <v>1540</v>
      </c>
      <c r="EU210">
        <v>2</v>
      </c>
      <c r="EV210" t="s">
        <v>156</v>
      </c>
      <c r="EW210">
        <v>1024</v>
      </c>
      <c r="EX210">
        <v>2</v>
      </c>
      <c r="EY210">
        <v>48000</v>
      </c>
      <c r="EZ210">
        <v>-16</v>
      </c>
      <c r="FA210" t="s">
        <v>170</v>
      </c>
      <c r="FB210">
        <v>2</v>
      </c>
      <c r="FC210" t="s">
        <v>199</v>
      </c>
      <c r="FD210">
        <v>496574</v>
      </c>
      <c r="FE210">
        <v>491893</v>
      </c>
      <c r="FF210">
        <v>130330</v>
      </c>
      <c r="FG210">
        <v>877400</v>
      </c>
      <c r="FH210">
        <v>878722</v>
      </c>
      <c r="FI210">
        <v>491883</v>
      </c>
      <c r="FJ210">
        <v>877400</v>
      </c>
      <c r="FK210">
        <v>490341</v>
      </c>
      <c r="FL210" t="s">
        <v>158</v>
      </c>
      <c r="FM210">
        <v>486743</v>
      </c>
      <c r="FN210">
        <v>423042</v>
      </c>
      <c r="FO210">
        <v>446344</v>
      </c>
      <c r="FP210">
        <v>1594</v>
      </c>
      <c r="FQ210">
        <v>1491</v>
      </c>
      <c r="FR210">
        <v>876647</v>
      </c>
      <c r="FS210">
        <v>423040</v>
      </c>
      <c r="FT210">
        <v>423040</v>
      </c>
      <c r="FU210">
        <v>1590</v>
      </c>
      <c r="FV210">
        <v>882306</v>
      </c>
      <c r="FW210">
        <v>880722</v>
      </c>
      <c r="FX210">
        <v>887155</v>
      </c>
      <c r="FY210">
        <v>424917</v>
      </c>
      <c r="FZ210">
        <v>446624</v>
      </c>
      <c r="GA210">
        <v>425041</v>
      </c>
      <c r="GB210">
        <v>490341</v>
      </c>
      <c r="GC210">
        <v>488743</v>
      </c>
      <c r="GD210">
        <v>491882</v>
      </c>
      <c r="GE210" t="s">
        <v>158</v>
      </c>
      <c r="GF210">
        <v>882306</v>
      </c>
      <c r="GG210">
        <v>486737</v>
      </c>
      <c r="GH210">
        <v>876646</v>
      </c>
      <c r="GI210">
        <v>540430</v>
      </c>
      <c r="GJ210" t="s">
        <v>172</v>
      </c>
      <c r="GK210">
        <v>45</v>
      </c>
      <c r="GL210">
        <v>59980</v>
      </c>
      <c r="GM210">
        <v>48</v>
      </c>
      <c r="GN210" t="s">
        <v>185</v>
      </c>
      <c r="GO210" t="s">
        <v>166</v>
      </c>
      <c r="GP210">
        <v>1024</v>
      </c>
      <c r="GQ210">
        <v>-190</v>
      </c>
      <c r="GR210">
        <v>264</v>
      </c>
      <c r="GS210">
        <f t="shared" si="190"/>
        <v>48</v>
      </c>
      <c r="GT210" t="str">
        <f t="shared" si="145"/>
        <v>test</v>
      </c>
    </row>
    <row r="211" spans="1:202" x14ac:dyDescent="0.2">
      <c r="A211">
        <v>93</v>
      </c>
      <c r="B211">
        <v>93</v>
      </c>
      <c r="C211">
        <v>1316</v>
      </c>
      <c r="D211">
        <v>1316</v>
      </c>
      <c r="E211" t="s">
        <v>155</v>
      </c>
      <c r="F211" t="s">
        <v>156</v>
      </c>
      <c r="G211" t="s">
        <v>156</v>
      </c>
      <c r="H211" t="s">
        <v>156</v>
      </c>
      <c r="I211">
        <v>0</v>
      </c>
      <c r="J211" t="s">
        <v>157</v>
      </c>
      <c r="K211">
        <v>1</v>
      </c>
      <c r="L211" t="s">
        <v>154</v>
      </c>
      <c r="M211" t="s">
        <v>154</v>
      </c>
      <c r="N211" t="s">
        <v>154</v>
      </c>
      <c r="O211">
        <v>1</v>
      </c>
      <c r="P211" t="s">
        <v>154</v>
      </c>
      <c r="Q211" t="s">
        <v>154</v>
      </c>
      <c r="R211" t="s">
        <v>179</v>
      </c>
      <c r="S211">
        <v>0</v>
      </c>
      <c r="T211">
        <v>4</v>
      </c>
      <c r="U211">
        <v>0</v>
      </c>
      <c r="V211">
        <v>48</v>
      </c>
      <c r="W211">
        <v>48</v>
      </c>
      <c r="X211">
        <v>4</v>
      </c>
      <c r="Y211">
        <v>48</v>
      </c>
      <c r="Z211">
        <v>34</v>
      </c>
      <c r="AA211">
        <v>0</v>
      </c>
      <c r="AB211">
        <v>34</v>
      </c>
      <c r="AC211">
        <v>4</v>
      </c>
      <c r="AD211">
        <v>4</v>
      </c>
      <c r="AE211">
        <v>0</v>
      </c>
      <c r="AF211">
        <v>0</v>
      </c>
      <c r="AG211">
        <v>48</v>
      </c>
      <c r="AH211">
        <v>4</v>
      </c>
      <c r="AI211">
        <v>4</v>
      </c>
      <c r="AJ211">
        <v>0</v>
      </c>
      <c r="AK211">
        <v>48</v>
      </c>
      <c r="AL211">
        <v>48</v>
      </c>
      <c r="AM211">
        <v>83</v>
      </c>
      <c r="AN211">
        <v>4</v>
      </c>
      <c r="AO211">
        <v>4</v>
      </c>
      <c r="AP211">
        <v>4</v>
      </c>
      <c r="AQ211">
        <v>34</v>
      </c>
      <c r="AR211">
        <v>34</v>
      </c>
      <c r="AS211">
        <v>34</v>
      </c>
      <c r="AT211">
        <v>4</v>
      </c>
      <c r="AU211">
        <v>48</v>
      </c>
      <c r="AV211">
        <v>34</v>
      </c>
      <c r="AW211">
        <v>48</v>
      </c>
      <c r="AX211">
        <v>0</v>
      </c>
      <c r="AY211" t="s">
        <v>159</v>
      </c>
      <c r="AZ211">
        <v>-184</v>
      </c>
      <c r="BA211">
        <v>235</v>
      </c>
      <c r="BB211" t="s">
        <v>210</v>
      </c>
      <c r="BC211" t="s">
        <v>161</v>
      </c>
      <c r="BD211" t="b">
        <v>0</v>
      </c>
      <c r="BE211">
        <v>4.1100000000000003</v>
      </c>
      <c r="BF211" t="b">
        <v>1</v>
      </c>
      <c r="BH211" t="s">
        <v>225</v>
      </c>
      <c r="BI211" t="s">
        <v>211</v>
      </c>
      <c r="BJ211" t="b">
        <v>0</v>
      </c>
      <c r="BK211" t="s">
        <v>163</v>
      </c>
      <c r="BL211" t="b">
        <v>0</v>
      </c>
      <c r="BM211">
        <v>18</v>
      </c>
      <c r="BN211" t="s">
        <v>164</v>
      </c>
      <c r="BO211" t="s">
        <v>165</v>
      </c>
      <c r="BP211" t="s">
        <v>164</v>
      </c>
      <c r="BQ211" t="s">
        <v>166</v>
      </c>
      <c r="BR211">
        <v>768</v>
      </c>
      <c r="BS211" t="s">
        <v>156</v>
      </c>
      <c r="BT211" t="s">
        <v>167</v>
      </c>
      <c r="BU211" t="s">
        <v>193</v>
      </c>
      <c r="BV211" t="s">
        <v>186</v>
      </c>
      <c r="BW211">
        <v>48</v>
      </c>
      <c r="BX211">
        <v>5</v>
      </c>
      <c r="BY211">
        <v>0</v>
      </c>
      <c r="BZ211">
        <v>6</v>
      </c>
      <c r="CA211" t="s">
        <v>226</v>
      </c>
      <c r="CB211" t="s">
        <v>156</v>
      </c>
      <c r="CC211">
        <v>7</v>
      </c>
      <c r="CD211" t="b">
        <v>0</v>
      </c>
      <c r="CE211" t="s">
        <v>168</v>
      </c>
      <c r="CF211" t="s">
        <v>227</v>
      </c>
      <c r="CG211">
        <v>38</v>
      </c>
      <c r="CH211">
        <v>0</v>
      </c>
      <c r="CI211" t="s">
        <v>179</v>
      </c>
      <c r="CJ211" t="s">
        <v>169</v>
      </c>
      <c r="CK211" t="s">
        <v>169</v>
      </c>
      <c r="CL211" t="s">
        <v>169</v>
      </c>
      <c r="CM211" t="s">
        <v>169</v>
      </c>
      <c r="CN211" t="s">
        <v>169</v>
      </c>
      <c r="CO211" t="s">
        <v>179</v>
      </c>
      <c r="CP211" t="s">
        <v>169</v>
      </c>
      <c r="CQ211">
        <v>1</v>
      </c>
      <c r="CR211">
        <v>4540</v>
      </c>
      <c r="CS211">
        <f t="shared" si="146"/>
        <v>4540</v>
      </c>
      <c r="CT211">
        <f t="shared" ca="1" si="147"/>
        <v>3959</v>
      </c>
      <c r="CU211" t="str">
        <f t="shared" si="148"/>
        <v/>
      </c>
      <c r="CV211" t="str">
        <f t="shared" ca="1" si="149"/>
        <v/>
      </c>
      <c r="CW211" t="str">
        <f t="shared" si="150"/>
        <v/>
      </c>
      <c r="CX211" t="str">
        <f t="shared" ca="1" si="151"/>
        <v/>
      </c>
      <c r="CY211" t="str">
        <f t="shared" si="152"/>
        <v/>
      </c>
      <c r="CZ211" t="str">
        <f t="shared" ca="1" si="153"/>
        <v/>
      </c>
      <c r="DA211" t="str">
        <f t="shared" si="154"/>
        <v/>
      </c>
      <c r="DB211" t="str">
        <f t="shared" ca="1" si="155"/>
        <v/>
      </c>
      <c r="DC211" t="str">
        <f t="shared" si="156"/>
        <v/>
      </c>
      <c r="DD211" t="str">
        <f t="shared" ca="1" si="157"/>
        <v/>
      </c>
      <c r="DE211" t="str">
        <f t="shared" si="158"/>
        <v/>
      </c>
      <c r="DF211" t="str">
        <f t="shared" ca="1" si="159"/>
        <v/>
      </c>
      <c r="DG211">
        <f t="shared" si="160"/>
        <v>4540</v>
      </c>
      <c r="DH211">
        <f t="shared" ca="1" si="161"/>
        <v>3959</v>
      </c>
      <c r="DI211" t="str">
        <f t="shared" si="162"/>
        <v/>
      </c>
      <c r="DJ211" t="str">
        <f t="shared" ca="1" si="163"/>
        <v/>
      </c>
      <c r="DK211" t="str">
        <f t="shared" si="164"/>
        <v/>
      </c>
      <c r="DL211" t="str">
        <f t="shared" ca="1" si="165"/>
        <v/>
      </c>
      <c r="DM211" t="str">
        <f t="shared" si="166"/>
        <v/>
      </c>
      <c r="DN211" t="str">
        <f t="shared" ca="1" si="167"/>
        <v/>
      </c>
      <c r="DO211" t="str">
        <f t="shared" si="168"/>
        <v/>
      </c>
      <c r="DP211" t="str">
        <f t="shared" ca="1" si="169"/>
        <v/>
      </c>
      <c r="DQ211" t="str">
        <f t="shared" si="170"/>
        <v/>
      </c>
      <c r="DR211" t="str">
        <f t="shared" ca="1" si="171"/>
        <v/>
      </c>
      <c r="DS211" t="str">
        <f t="shared" si="172"/>
        <v/>
      </c>
      <c r="DT211" t="str">
        <f t="shared" ca="1" si="173"/>
        <v/>
      </c>
      <c r="DU211" t="str">
        <f t="shared" si="174"/>
        <v/>
      </c>
      <c r="DV211" t="str">
        <f t="shared" ca="1" si="175"/>
        <v/>
      </c>
      <c r="DW211" t="str">
        <f t="shared" si="176"/>
        <v/>
      </c>
      <c r="DX211" t="str">
        <f t="shared" ca="1" si="177"/>
        <v/>
      </c>
      <c r="DY211" t="str">
        <f t="shared" si="178"/>
        <v/>
      </c>
      <c r="DZ211" t="str">
        <f t="shared" ca="1" si="179"/>
        <v/>
      </c>
      <c r="EA211" t="str">
        <f t="shared" si="180"/>
        <v/>
      </c>
      <c r="EB211" t="str">
        <f t="shared" ca="1" si="181"/>
        <v/>
      </c>
      <c r="EC211" t="str">
        <f t="shared" si="182"/>
        <v/>
      </c>
      <c r="ED211" t="str">
        <f t="shared" ca="1" si="183"/>
        <v/>
      </c>
      <c r="EE211" t="str">
        <f t="shared" si="184"/>
        <v/>
      </c>
      <c r="EF211" t="str">
        <f t="shared" ca="1" si="185"/>
        <v/>
      </c>
      <c r="EG211" t="str">
        <f t="shared" si="186"/>
        <v/>
      </c>
      <c r="EH211" t="str">
        <f t="shared" ca="1" si="187"/>
        <v/>
      </c>
      <c r="EI211" t="str">
        <f t="shared" si="188"/>
        <v/>
      </c>
      <c r="EJ211" t="str">
        <f t="shared" ca="1" si="189"/>
        <v/>
      </c>
      <c r="EK211" t="str">
        <f t="shared" ca="1" si="144"/>
        <v/>
      </c>
      <c r="EL211" t="s">
        <v>924</v>
      </c>
      <c r="EM211">
        <v>43855</v>
      </c>
      <c r="EN211">
        <v>4678</v>
      </c>
      <c r="EO211">
        <v>1874</v>
      </c>
      <c r="EP211">
        <v>279</v>
      </c>
      <c r="EQ211">
        <v>128714</v>
      </c>
      <c r="ER211">
        <v>4540</v>
      </c>
      <c r="ES211">
        <v>21300</v>
      </c>
      <c r="ET211">
        <v>1540</v>
      </c>
      <c r="EU211">
        <v>2</v>
      </c>
      <c r="EV211" t="s">
        <v>156</v>
      </c>
      <c r="EW211">
        <v>1024</v>
      </c>
      <c r="EX211">
        <v>2</v>
      </c>
      <c r="EY211">
        <v>48000</v>
      </c>
      <c r="EZ211">
        <v>-16</v>
      </c>
      <c r="FA211" t="s">
        <v>170</v>
      </c>
      <c r="FB211">
        <v>2</v>
      </c>
      <c r="FC211" t="s">
        <v>199</v>
      </c>
      <c r="FD211">
        <v>496574</v>
      </c>
      <c r="FE211">
        <v>491893</v>
      </c>
      <c r="FF211">
        <v>130330</v>
      </c>
      <c r="FG211">
        <v>887927</v>
      </c>
      <c r="FH211">
        <v>889645</v>
      </c>
      <c r="FI211">
        <v>491883</v>
      </c>
      <c r="FJ211">
        <v>887927</v>
      </c>
      <c r="FK211">
        <v>490341</v>
      </c>
      <c r="FL211" t="s">
        <v>158</v>
      </c>
      <c r="FM211">
        <v>486743</v>
      </c>
      <c r="FN211">
        <v>423042</v>
      </c>
      <c r="FO211">
        <v>446344</v>
      </c>
      <c r="FP211">
        <v>1594</v>
      </c>
      <c r="FQ211">
        <v>1491</v>
      </c>
      <c r="FR211">
        <v>887173</v>
      </c>
      <c r="FS211">
        <v>423040</v>
      </c>
      <c r="FT211">
        <v>423040</v>
      </c>
      <c r="FU211">
        <v>1590</v>
      </c>
      <c r="FV211">
        <v>893185</v>
      </c>
      <c r="FW211">
        <v>891645</v>
      </c>
      <c r="FX211">
        <v>897726</v>
      </c>
      <c r="FY211">
        <v>424917</v>
      </c>
      <c r="FZ211">
        <v>446624</v>
      </c>
      <c r="GA211">
        <v>425041</v>
      </c>
      <c r="GB211">
        <v>490341</v>
      </c>
      <c r="GC211">
        <v>488743</v>
      </c>
      <c r="GD211">
        <v>491882</v>
      </c>
      <c r="GE211" t="s">
        <v>158</v>
      </c>
      <c r="GF211">
        <v>893185</v>
      </c>
      <c r="GG211">
        <v>486737</v>
      </c>
      <c r="GH211">
        <v>887171</v>
      </c>
      <c r="GI211">
        <v>540430</v>
      </c>
      <c r="GJ211" t="s">
        <v>172</v>
      </c>
      <c r="GK211">
        <v>46</v>
      </c>
      <c r="GL211">
        <v>64520</v>
      </c>
      <c r="GM211">
        <v>49</v>
      </c>
      <c r="GN211" t="s">
        <v>182</v>
      </c>
      <c r="GO211" t="s">
        <v>166</v>
      </c>
      <c r="GP211">
        <v>1024</v>
      </c>
      <c r="GQ211">
        <v>-190</v>
      </c>
      <c r="GR211">
        <v>264</v>
      </c>
      <c r="GS211">
        <f t="shared" si="190"/>
        <v>49</v>
      </c>
      <c r="GT211" t="str">
        <f t="shared" si="145"/>
        <v>test</v>
      </c>
    </row>
    <row r="212" spans="1:202" x14ac:dyDescent="0.2">
      <c r="A212">
        <v>94</v>
      </c>
      <c r="B212">
        <v>94</v>
      </c>
      <c r="C212">
        <v>1298</v>
      </c>
      <c r="D212">
        <v>1298</v>
      </c>
      <c r="E212" t="s">
        <v>155</v>
      </c>
      <c r="F212" t="s">
        <v>156</v>
      </c>
      <c r="G212" t="s">
        <v>156</v>
      </c>
      <c r="H212" t="s">
        <v>156</v>
      </c>
      <c r="I212">
        <v>0</v>
      </c>
      <c r="J212" t="s">
        <v>157</v>
      </c>
      <c r="K212">
        <v>1</v>
      </c>
      <c r="L212" t="s">
        <v>154</v>
      </c>
      <c r="M212" t="s">
        <v>154</v>
      </c>
      <c r="N212" t="s">
        <v>154</v>
      </c>
      <c r="O212">
        <v>1</v>
      </c>
      <c r="P212" t="s">
        <v>154</v>
      </c>
      <c r="Q212" t="s">
        <v>154</v>
      </c>
      <c r="R212" t="s">
        <v>179</v>
      </c>
      <c r="S212">
        <v>0</v>
      </c>
      <c r="T212">
        <v>4</v>
      </c>
      <c r="U212">
        <v>0</v>
      </c>
      <c r="V212">
        <v>49</v>
      </c>
      <c r="W212">
        <v>49</v>
      </c>
      <c r="X212">
        <v>4</v>
      </c>
      <c r="Y212">
        <v>49</v>
      </c>
      <c r="Z212">
        <v>34</v>
      </c>
      <c r="AA212">
        <v>0</v>
      </c>
      <c r="AB212">
        <v>34</v>
      </c>
      <c r="AC212">
        <v>4</v>
      </c>
      <c r="AD212">
        <v>4</v>
      </c>
      <c r="AE212">
        <v>0</v>
      </c>
      <c r="AF212">
        <v>0</v>
      </c>
      <c r="AG212">
        <v>49</v>
      </c>
      <c r="AH212">
        <v>4</v>
      </c>
      <c r="AI212">
        <v>4</v>
      </c>
      <c r="AJ212">
        <v>0</v>
      </c>
      <c r="AK212">
        <v>49</v>
      </c>
      <c r="AL212">
        <v>49</v>
      </c>
      <c r="AM212">
        <v>84</v>
      </c>
      <c r="AN212">
        <v>4</v>
      </c>
      <c r="AO212">
        <v>4</v>
      </c>
      <c r="AP212">
        <v>4</v>
      </c>
      <c r="AQ212">
        <v>34</v>
      </c>
      <c r="AR212">
        <v>34</v>
      </c>
      <c r="AS212">
        <v>34</v>
      </c>
      <c r="AT212">
        <v>4</v>
      </c>
      <c r="AU212">
        <v>49</v>
      </c>
      <c r="AV212">
        <v>34</v>
      </c>
      <c r="AW212">
        <v>49</v>
      </c>
      <c r="AX212">
        <v>0</v>
      </c>
      <c r="AY212" t="s">
        <v>159</v>
      </c>
      <c r="AZ212">
        <v>-184</v>
      </c>
      <c r="BA212">
        <v>235</v>
      </c>
      <c r="BB212" t="s">
        <v>210</v>
      </c>
      <c r="BC212" t="s">
        <v>161</v>
      </c>
      <c r="BD212" t="b">
        <v>0</v>
      </c>
      <c r="BE212">
        <v>2.5</v>
      </c>
      <c r="BF212" t="b">
        <v>1</v>
      </c>
      <c r="BH212" t="s">
        <v>225</v>
      </c>
      <c r="BI212" t="s">
        <v>211</v>
      </c>
      <c r="BJ212" t="b">
        <v>0</v>
      </c>
      <c r="BK212" t="s">
        <v>163</v>
      </c>
      <c r="BL212" t="b">
        <v>0</v>
      </c>
      <c r="BM212">
        <v>18</v>
      </c>
      <c r="BN212" t="s">
        <v>164</v>
      </c>
      <c r="BO212" t="s">
        <v>165</v>
      </c>
      <c r="BP212" t="s">
        <v>164</v>
      </c>
      <c r="BQ212" t="s">
        <v>166</v>
      </c>
      <c r="BR212">
        <v>768</v>
      </c>
      <c r="BS212" t="s">
        <v>156</v>
      </c>
      <c r="BT212" t="s">
        <v>167</v>
      </c>
      <c r="BU212" t="s">
        <v>188</v>
      </c>
      <c r="BV212" t="s">
        <v>176</v>
      </c>
      <c r="BW212">
        <v>49</v>
      </c>
      <c r="BX212">
        <v>5</v>
      </c>
      <c r="BY212">
        <v>0</v>
      </c>
      <c r="BZ212">
        <v>6</v>
      </c>
      <c r="CA212" t="s">
        <v>226</v>
      </c>
      <c r="CB212" t="s">
        <v>156</v>
      </c>
      <c r="CC212">
        <v>7</v>
      </c>
      <c r="CD212" t="b">
        <v>0</v>
      </c>
      <c r="CE212" t="s">
        <v>168</v>
      </c>
      <c r="CF212" t="s">
        <v>227</v>
      </c>
      <c r="CG212">
        <v>33</v>
      </c>
      <c r="CH212">
        <v>0</v>
      </c>
      <c r="CI212" t="s">
        <v>179</v>
      </c>
      <c r="CJ212" t="s">
        <v>169</v>
      </c>
      <c r="CK212" t="s">
        <v>169</v>
      </c>
      <c r="CL212" t="s">
        <v>169</v>
      </c>
      <c r="CM212" t="s">
        <v>169</v>
      </c>
      <c r="CN212" t="s">
        <v>169</v>
      </c>
      <c r="CO212" t="s">
        <v>179</v>
      </c>
      <c r="CP212" t="s">
        <v>169</v>
      </c>
      <c r="CQ212">
        <v>1</v>
      </c>
      <c r="CR212">
        <v>425</v>
      </c>
      <c r="CS212">
        <f t="shared" si="146"/>
        <v>425</v>
      </c>
      <c r="CT212">
        <f t="shared" ca="1" si="147"/>
        <v>425</v>
      </c>
      <c r="CU212" t="str">
        <f t="shared" si="148"/>
        <v/>
      </c>
      <c r="CV212" t="str">
        <f t="shared" ca="1" si="149"/>
        <v/>
      </c>
      <c r="CW212" t="str">
        <f t="shared" si="150"/>
        <v/>
      </c>
      <c r="CX212" t="str">
        <f t="shared" ca="1" si="151"/>
        <v/>
      </c>
      <c r="CY212" t="str">
        <f t="shared" si="152"/>
        <v/>
      </c>
      <c r="CZ212" t="str">
        <f t="shared" ca="1" si="153"/>
        <v/>
      </c>
      <c r="DA212">
        <f t="shared" si="154"/>
        <v>425</v>
      </c>
      <c r="DB212">
        <f t="shared" ca="1" si="155"/>
        <v>425</v>
      </c>
      <c r="DC212" t="str">
        <f t="shared" si="156"/>
        <v/>
      </c>
      <c r="DD212" t="str">
        <f t="shared" ca="1" si="157"/>
        <v/>
      </c>
      <c r="DE212" t="str">
        <f t="shared" si="158"/>
        <v/>
      </c>
      <c r="DF212" t="str">
        <f t="shared" ca="1" si="159"/>
        <v/>
      </c>
      <c r="DG212" t="str">
        <f t="shared" si="160"/>
        <v/>
      </c>
      <c r="DH212" t="str">
        <f t="shared" ca="1" si="161"/>
        <v/>
      </c>
      <c r="DI212" t="str">
        <f t="shared" si="162"/>
        <v/>
      </c>
      <c r="DJ212" t="str">
        <f t="shared" ca="1" si="163"/>
        <v/>
      </c>
      <c r="DK212" t="str">
        <f t="shared" si="164"/>
        <v/>
      </c>
      <c r="DL212" t="str">
        <f t="shared" ca="1" si="165"/>
        <v/>
      </c>
      <c r="DM212" t="str">
        <f t="shared" si="166"/>
        <v/>
      </c>
      <c r="DN212" t="str">
        <f t="shared" ca="1" si="167"/>
        <v/>
      </c>
      <c r="DO212" t="str">
        <f t="shared" si="168"/>
        <v/>
      </c>
      <c r="DP212" t="str">
        <f t="shared" ca="1" si="169"/>
        <v/>
      </c>
      <c r="DQ212" t="str">
        <f t="shared" si="170"/>
        <v/>
      </c>
      <c r="DR212" t="str">
        <f t="shared" ca="1" si="171"/>
        <v/>
      </c>
      <c r="DS212" t="str">
        <f t="shared" si="172"/>
        <v/>
      </c>
      <c r="DT212" t="str">
        <f t="shared" ca="1" si="173"/>
        <v/>
      </c>
      <c r="DU212" t="str">
        <f t="shared" si="174"/>
        <v/>
      </c>
      <c r="DV212" t="str">
        <f t="shared" ca="1" si="175"/>
        <v/>
      </c>
      <c r="DW212" t="str">
        <f t="shared" si="176"/>
        <v/>
      </c>
      <c r="DX212" t="str">
        <f t="shared" ca="1" si="177"/>
        <v/>
      </c>
      <c r="DY212" t="str">
        <f t="shared" si="178"/>
        <v/>
      </c>
      <c r="DZ212" t="str">
        <f t="shared" ca="1" si="179"/>
        <v/>
      </c>
      <c r="EA212" t="str">
        <f t="shared" si="180"/>
        <v/>
      </c>
      <c r="EB212" t="str">
        <f t="shared" ca="1" si="181"/>
        <v/>
      </c>
      <c r="EC212" t="str">
        <f t="shared" si="182"/>
        <v/>
      </c>
      <c r="ED212" t="str">
        <f t="shared" ca="1" si="183"/>
        <v/>
      </c>
      <c r="EE212" t="str">
        <f t="shared" si="184"/>
        <v/>
      </c>
      <c r="EF212" t="str">
        <f t="shared" ca="1" si="185"/>
        <v/>
      </c>
      <c r="EG212" t="str">
        <f t="shared" si="186"/>
        <v/>
      </c>
      <c r="EH212" t="str">
        <f t="shared" ca="1" si="187"/>
        <v/>
      </c>
      <c r="EI212" t="str">
        <f t="shared" si="188"/>
        <v/>
      </c>
      <c r="EJ212" t="str">
        <f t="shared" ca="1" si="189"/>
        <v/>
      </c>
      <c r="EK212">
        <f t="shared" ca="1" si="144"/>
        <v>425</v>
      </c>
      <c r="EL212">
        <v>425</v>
      </c>
      <c r="EM212">
        <v>43855</v>
      </c>
      <c r="EN212">
        <v>4678</v>
      </c>
      <c r="EO212">
        <v>1874</v>
      </c>
      <c r="EP212">
        <v>279</v>
      </c>
      <c r="EQ212">
        <v>128714</v>
      </c>
      <c r="ER212">
        <v>425</v>
      </c>
      <c r="ES212">
        <v>21300</v>
      </c>
      <c r="ET212">
        <v>1540</v>
      </c>
      <c r="EU212">
        <v>2</v>
      </c>
      <c r="EV212" t="s">
        <v>156</v>
      </c>
      <c r="EW212">
        <v>1024</v>
      </c>
      <c r="EX212">
        <v>2</v>
      </c>
      <c r="EY212">
        <v>48000</v>
      </c>
      <c r="EZ212">
        <v>-16</v>
      </c>
      <c r="FA212" t="s">
        <v>170</v>
      </c>
      <c r="FB212">
        <v>2</v>
      </c>
      <c r="FC212" t="s">
        <v>199</v>
      </c>
      <c r="FD212">
        <v>496574</v>
      </c>
      <c r="FE212">
        <v>491893</v>
      </c>
      <c r="FF212">
        <v>130330</v>
      </c>
      <c r="FG212">
        <v>898496</v>
      </c>
      <c r="FH212">
        <v>899820</v>
      </c>
      <c r="FI212">
        <v>491883</v>
      </c>
      <c r="FJ212">
        <v>898496</v>
      </c>
      <c r="FK212">
        <v>490341</v>
      </c>
      <c r="FL212" t="s">
        <v>158</v>
      </c>
      <c r="FM212">
        <v>486743</v>
      </c>
      <c r="FN212">
        <v>423042</v>
      </c>
      <c r="FO212">
        <v>446344</v>
      </c>
      <c r="FP212">
        <v>1594</v>
      </c>
      <c r="FQ212">
        <v>1491</v>
      </c>
      <c r="FR212">
        <v>897742</v>
      </c>
      <c r="FS212">
        <v>423040</v>
      </c>
      <c r="FT212">
        <v>423040</v>
      </c>
      <c r="FU212">
        <v>1590</v>
      </c>
      <c r="FV212">
        <v>903319</v>
      </c>
      <c r="FW212">
        <v>901820</v>
      </c>
      <c r="FX212">
        <v>903744</v>
      </c>
      <c r="FY212">
        <v>424917</v>
      </c>
      <c r="FZ212">
        <v>446624</v>
      </c>
      <c r="GA212">
        <v>425041</v>
      </c>
      <c r="GB212">
        <v>490341</v>
      </c>
      <c r="GC212">
        <v>488743</v>
      </c>
      <c r="GD212">
        <v>491882</v>
      </c>
      <c r="GE212" t="s">
        <v>158</v>
      </c>
      <c r="GF212">
        <v>903319</v>
      </c>
      <c r="GG212">
        <v>486737</v>
      </c>
      <c r="GH212">
        <v>897740</v>
      </c>
      <c r="GI212">
        <v>540430</v>
      </c>
      <c r="GJ212" t="s">
        <v>172</v>
      </c>
      <c r="GK212">
        <v>47</v>
      </c>
      <c r="GL212">
        <v>64945</v>
      </c>
      <c r="GM212">
        <v>50</v>
      </c>
      <c r="GN212" t="s">
        <v>182</v>
      </c>
      <c r="GO212" t="s">
        <v>166</v>
      </c>
      <c r="GP212">
        <v>1024</v>
      </c>
      <c r="GQ212">
        <v>-190</v>
      </c>
      <c r="GR212">
        <v>264</v>
      </c>
      <c r="GS212">
        <f t="shared" si="190"/>
        <v>50</v>
      </c>
      <c r="GT212" t="str">
        <f t="shared" si="145"/>
        <v>test</v>
      </c>
    </row>
    <row r="213" spans="1:202" x14ac:dyDescent="0.2">
      <c r="A213">
        <v>94</v>
      </c>
      <c r="B213">
        <v>94</v>
      </c>
      <c r="C213">
        <v>1324</v>
      </c>
      <c r="D213">
        <v>1324</v>
      </c>
      <c r="E213" t="s">
        <v>155</v>
      </c>
      <c r="F213" t="s">
        <v>156</v>
      </c>
      <c r="G213" t="s">
        <v>156</v>
      </c>
      <c r="H213" t="s">
        <v>156</v>
      </c>
      <c r="I213">
        <v>0</v>
      </c>
      <c r="J213" t="s">
        <v>157</v>
      </c>
      <c r="K213">
        <v>1</v>
      </c>
      <c r="L213" t="s">
        <v>154</v>
      </c>
      <c r="M213" t="s">
        <v>154</v>
      </c>
      <c r="N213" t="s">
        <v>154</v>
      </c>
      <c r="O213">
        <v>1</v>
      </c>
      <c r="P213" t="s">
        <v>154</v>
      </c>
      <c r="Q213" t="s">
        <v>154</v>
      </c>
      <c r="R213" t="s">
        <v>179</v>
      </c>
      <c r="S213">
        <v>0</v>
      </c>
      <c r="T213">
        <v>4</v>
      </c>
      <c r="U213">
        <v>0</v>
      </c>
      <c r="V213">
        <v>50</v>
      </c>
      <c r="W213">
        <v>50</v>
      </c>
      <c r="X213">
        <v>4</v>
      </c>
      <c r="Y213">
        <v>50</v>
      </c>
      <c r="Z213">
        <v>34</v>
      </c>
      <c r="AA213">
        <v>0</v>
      </c>
      <c r="AB213">
        <v>34</v>
      </c>
      <c r="AC213">
        <v>4</v>
      </c>
      <c r="AD213">
        <v>4</v>
      </c>
      <c r="AE213">
        <v>0</v>
      </c>
      <c r="AF213">
        <v>0</v>
      </c>
      <c r="AG213">
        <v>50</v>
      </c>
      <c r="AH213">
        <v>4</v>
      </c>
      <c r="AI213">
        <v>4</v>
      </c>
      <c r="AJ213">
        <v>0</v>
      </c>
      <c r="AK213">
        <v>50</v>
      </c>
      <c r="AL213">
        <v>50</v>
      </c>
      <c r="AM213">
        <v>85</v>
      </c>
      <c r="AN213">
        <v>4</v>
      </c>
      <c r="AO213">
        <v>4</v>
      </c>
      <c r="AP213">
        <v>4</v>
      </c>
      <c r="AQ213">
        <v>34</v>
      </c>
      <c r="AR213">
        <v>34</v>
      </c>
      <c r="AS213">
        <v>34</v>
      </c>
      <c r="AT213">
        <v>4</v>
      </c>
      <c r="AU213">
        <v>50</v>
      </c>
      <c r="AV213">
        <v>34</v>
      </c>
      <c r="AW213">
        <v>50</v>
      </c>
      <c r="AX213">
        <v>0</v>
      </c>
      <c r="AY213" t="s">
        <v>159</v>
      </c>
      <c r="AZ213">
        <v>-184</v>
      </c>
      <c r="BA213">
        <v>235</v>
      </c>
      <c r="BB213" t="s">
        <v>210</v>
      </c>
      <c r="BC213" t="s">
        <v>161</v>
      </c>
      <c r="BD213" t="b">
        <v>0</v>
      </c>
      <c r="BE213">
        <v>4.7699999999999996</v>
      </c>
      <c r="BF213" t="b">
        <v>1</v>
      </c>
      <c r="BH213" t="s">
        <v>225</v>
      </c>
      <c r="BI213" t="s">
        <v>211</v>
      </c>
      <c r="BJ213" t="b">
        <v>0</v>
      </c>
      <c r="BK213" t="s">
        <v>163</v>
      </c>
      <c r="BL213" t="b">
        <v>0</v>
      </c>
      <c r="BM213">
        <v>18</v>
      </c>
      <c r="BN213" t="s">
        <v>164</v>
      </c>
      <c r="BO213" t="s">
        <v>165</v>
      </c>
      <c r="BP213" t="s">
        <v>164</v>
      </c>
      <c r="BQ213" t="s">
        <v>166</v>
      </c>
      <c r="BR213">
        <v>768</v>
      </c>
      <c r="BS213" t="s">
        <v>156</v>
      </c>
      <c r="BT213" t="s">
        <v>167</v>
      </c>
      <c r="BU213" t="s">
        <v>181</v>
      </c>
      <c r="BV213" t="s">
        <v>180</v>
      </c>
      <c r="BW213">
        <v>50</v>
      </c>
      <c r="BX213">
        <v>5</v>
      </c>
      <c r="BY213">
        <v>0</v>
      </c>
      <c r="BZ213">
        <v>6</v>
      </c>
      <c r="CA213" t="s">
        <v>226</v>
      </c>
      <c r="CB213" t="s">
        <v>156</v>
      </c>
      <c r="CC213">
        <v>7</v>
      </c>
      <c r="CD213" t="b">
        <v>0</v>
      </c>
      <c r="CE213" t="s">
        <v>168</v>
      </c>
      <c r="CF213" t="s">
        <v>227</v>
      </c>
      <c r="CG213">
        <v>11</v>
      </c>
      <c r="CH213">
        <v>0</v>
      </c>
      <c r="CI213" t="s">
        <v>179</v>
      </c>
      <c r="CJ213" t="s">
        <v>169</v>
      </c>
      <c r="CK213" t="s">
        <v>169</v>
      </c>
      <c r="CL213" t="s">
        <v>169</v>
      </c>
      <c r="CM213" t="s">
        <v>169</v>
      </c>
      <c r="CN213" t="s">
        <v>169</v>
      </c>
      <c r="CO213" t="s">
        <v>179</v>
      </c>
      <c r="CP213" t="s">
        <v>169</v>
      </c>
      <c r="CQ213">
        <v>1</v>
      </c>
      <c r="CR213">
        <v>2603</v>
      </c>
      <c r="CS213">
        <f t="shared" si="146"/>
        <v>2603</v>
      </c>
      <c r="CT213">
        <f t="shared" ca="1" si="147"/>
        <v>2094</v>
      </c>
      <c r="CU213" t="str">
        <f t="shared" si="148"/>
        <v/>
      </c>
      <c r="CV213" t="str">
        <f t="shared" ca="1" si="149"/>
        <v/>
      </c>
      <c r="CW213" t="str">
        <f t="shared" si="150"/>
        <v/>
      </c>
      <c r="CX213" t="str">
        <f t="shared" ca="1" si="151"/>
        <v/>
      </c>
      <c r="CY213" t="str">
        <f t="shared" si="152"/>
        <v/>
      </c>
      <c r="CZ213" t="str">
        <f t="shared" ca="1" si="153"/>
        <v/>
      </c>
      <c r="DA213" t="str">
        <f t="shared" si="154"/>
        <v/>
      </c>
      <c r="DB213" t="str">
        <f t="shared" ca="1" si="155"/>
        <v/>
      </c>
      <c r="DC213" t="str">
        <f t="shared" si="156"/>
        <v/>
      </c>
      <c r="DD213" t="str">
        <f t="shared" ca="1" si="157"/>
        <v/>
      </c>
      <c r="DE213" t="str">
        <f t="shared" si="158"/>
        <v/>
      </c>
      <c r="DF213" t="str">
        <f t="shared" ca="1" si="159"/>
        <v/>
      </c>
      <c r="DG213" t="str">
        <f t="shared" si="160"/>
        <v/>
      </c>
      <c r="DH213" t="str">
        <f t="shared" ca="1" si="161"/>
        <v/>
      </c>
      <c r="DI213">
        <f t="shared" si="162"/>
        <v>2603</v>
      </c>
      <c r="DJ213">
        <f t="shared" ca="1" si="163"/>
        <v>2094</v>
      </c>
      <c r="DK213" t="str">
        <f t="shared" si="164"/>
        <v/>
      </c>
      <c r="DL213" t="str">
        <f t="shared" ca="1" si="165"/>
        <v/>
      </c>
      <c r="DM213" t="str">
        <f t="shared" si="166"/>
        <v/>
      </c>
      <c r="DN213" t="str">
        <f t="shared" ca="1" si="167"/>
        <v/>
      </c>
      <c r="DO213" t="str">
        <f t="shared" si="168"/>
        <v/>
      </c>
      <c r="DP213" t="str">
        <f t="shared" ca="1" si="169"/>
        <v/>
      </c>
      <c r="DQ213" t="str">
        <f t="shared" si="170"/>
        <v/>
      </c>
      <c r="DR213" t="str">
        <f t="shared" ca="1" si="171"/>
        <v/>
      </c>
      <c r="DS213" t="str">
        <f t="shared" si="172"/>
        <v/>
      </c>
      <c r="DT213" t="str">
        <f t="shared" ca="1" si="173"/>
        <v/>
      </c>
      <c r="DU213" t="str">
        <f t="shared" si="174"/>
        <v/>
      </c>
      <c r="DV213" t="str">
        <f t="shared" ca="1" si="175"/>
        <v/>
      </c>
      <c r="DW213" t="str">
        <f t="shared" si="176"/>
        <v/>
      </c>
      <c r="DX213" t="str">
        <f t="shared" ca="1" si="177"/>
        <v/>
      </c>
      <c r="DY213" t="str">
        <f t="shared" si="178"/>
        <v/>
      </c>
      <c r="DZ213" t="str">
        <f t="shared" ca="1" si="179"/>
        <v/>
      </c>
      <c r="EA213" t="str">
        <f t="shared" si="180"/>
        <v/>
      </c>
      <c r="EB213" t="str">
        <f t="shared" ca="1" si="181"/>
        <v/>
      </c>
      <c r="EC213" t="str">
        <f t="shared" si="182"/>
        <v/>
      </c>
      <c r="ED213" t="str">
        <f t="shared" ca="1" si="183"/>
        <v/>
      </c>
      <c r="EE213" t="str">
        <f t="shared" si="184"/>
        <v/>
      </c>
      <c r="EF213" t="str">
        <f t="shared" ca="1" si="185"/>
        <v/>
      </c>
      <c r="EG213" t="str">
        <f t="shared" si="186"/>
        <v/>
      </c>
      <c r="EH213" t="str">
        <f t="shared" ca="1" si="187"/>
        <v/>
      </c>
      <c r="EI213" t="str">
        <f t="shared" si="188"/>
        <v/>
      </c>
      <c r="EJ213" t="str">
        <f t="shared" ca="1" si="189"/>
        <v/>
      </c>
      <c r="EK213">
        <f t="shared" ca="1" si="144"/>
        <v>2094</v>
      </c>
      <c r="EL213">
        <v>2088</v>
      </c>
      <c r="EM213">
        <v>43855</v>
      </c>
      <c r="EN213">
        <v>4678</v>
      </c>
      <c r="EO213">
        <v>1874</v>
      </c>
      <c r="EP213">
        <v>279</v>
      </c>
      <c r="EQ213">
        <v>128714</v>
      </c>
      <c r="ER213">
        <v>2603</v>
      </c>
      <c r="ES213">
        <v>21300</v>
      </c>
      <c r="ET213">
        <v>1540</v>
      </c>
      <c r="EU213">
        <v>2</v>
      </c>
      <c r="EV213" t="s">
        <v>156</v>
      </c>
      <c r="EW213">
        <v>1024</v>
      </c>
      <c r="EX213">
        <v>2</v>
      </c>
      <c r="EY213">
        <v>48000</v>
      </c>
      <c r="EZ213">
        <v>-16</v>
      </c>
      <c r="FA213" t="s">
        <v>170</v>
      </c>
      <c r="FB213">
        <v>2</v>
      </c>
      <c r="FC213" t="s">
        <v>199</v>
      </c>
      <c r="FD213">
        <v>496574</v>
      </c>
      <c r="FE213">
        <v>491893</v>
      </c>
      <c r="FF213">
        <v>130330</v>
      </c>
      <c r="FG213">
        <v>904516</v>
      </c>
      <c r="FH213">
        <v>906114</v>
      </c>
      <c r="FI213">
        <v>491883</v>
      </c>
      <c r="FJ213">
        <v>904516</v>
      </c>
      <c r="FK213">
        <v>490341</v>
      </c>
      <c r="FL213" t="s">
        <v>158</v>
      </c>
      <c r="FM213">
        <v>486743</v>
      </c>
      <c r="FN213">
        <v>423042</v>
      </c>
      <c r="FO213">
        <v>446344</v>
      </c>
      <c r="FP213">
        <v>1594</v>
      </c>
      <c r="FQ213">
        <v>1491</v>
      </c>
      <c r="FR213">
        <v>903762</v>
      </c>
      <c r="FS213">
        <v>423040</v>
      </c>
      <c r="FT213">
        <v>423040</v>
      </c>
      <c r="FU213">
        <v>1590</v>
      </c>
      <c r="FV213">
        <v>909591</v>
      </c>
      <c r="FW213">
        <v>908114</v>
      </c>
      <c r="FX213">
        <v>912195</v>
      </c>
      <c r="FY213">
        <v>424917</v>
      </c>
      <c r="FZ213">
        <v>446624</v>
      </c>
      <c r="GA213">
        <v>425041</v>
      </c>
      <c r="GB213">
        <v>490341</v>
      </c>
      <c r="GC213">
        <v>488743</v>
      </c>
      <c r="GD213">
        <v>491882</v>
      </c>
      <c r="GE213" t="s">
        <v>158</v>
      </c>
      <c r="GF213">
        <v>909591</v>
      </c>
      <c r="GG213">
        <v>486737</v>
      </c>
      <c r="GH213">
        <v>903760</v>
      </c>
      <c r="GI213">
        <v>540430</v>
      </c>
      <c r="GJ213" t="s">
        <v>172</v>
      </c>
      <c r="GK213">
        <v>48</v>
      </c>
      <c r="GL213">
        <v>67548</v>
      </c>
      <c r="GM213">
        <v>51</v>
      </c>
      <c r="GN213" t="s">
        <v>182</v>
      </c>
      <c r="GO213" t="s">
        <v>166</v>
      </c>
      <c r="GP213">
        <v>1024</v>
      </c>
      <c r="GQ213">
        <v>-190</v>
      </c>
      <c r="GR213">
        <v>264</v>
      </c>
      <c r="GS213">
        <f t="shared" si="190"/>
        <v>51</v>
      </c>
      <c r="GT213" t="str">
        <f t="shared" si="145"/>
        <v>test</v>
      </c>
    </row>
    <row r="214" spans="1:202" x14ac:dyDescent="0.2">
      <c r="A214">
        <v>94</v>
      </c>
      <c r="B214">
        <v>94</v>
      </c>
      <c r="C214">
        <v>1322</v>
      </c>
      <c r="D214">
        <v>1322</v>
      </c>
      <c r="E214" t="s">
        <v>155</v>
      </c>
      <c r="F214" t="s">
        <v>156</v>
      </c>
      <c r="G214" t="s">
        <v>156</v>
      </c>
      <c r="H214" t="s">
        <v>156</v>
      </c>
      <c r="I214">
        <v>0</v>
      </c>
      <c r="J214" t="s">
        <v>157</v>
      </c>
      <c r="K214">
        <v>1</v>
      </c>
      <c r="L214" t="s">
        <v>154</v>
      </c>
      <c r="M214" t="s">
        <v>154</v>
      </c>
      <c r="N214" t="s">
        <v>154</v>
      </c>
      <c r="O214">
        <v>1</v>
      </c>
      <c r="P214" t="s">
        <v>154</v>
      </c>
      <c r="Q214" t="s">
        <v>154</v>
      </c>
      <c r="R214" t="s">
        <v>183</v>
      </c>
      <c r="S214">
        <v>0</v>
      </c>
      <c r="T214">
        <v>4</v>
      </c>
      <c r="U214">
        <v>0</v>
      </c>
      <c r="V214">
        <v>51</v>
      </c>
      <c r="W214">
        <v>51</v>
      </c>
      <c r="X214">
        <v>4</v>
      </c>
      <c r="Y214">
        <v>51</v>
      </c>
      <c r="Z214">
        <v>34</v>
      </c>
      <c r="AA214">
        <v>0</v>
      </c>
      <c r="AB214">
        <v>34</v>
      </c>
      <c r="AC214">
        <v>4</v>
      </c>
      <c r="AD214">
        <v>4</v>
      </c>
      <c r="AE214">
        <v>0</v>
      </c>
      <c r="AF214">
        <v>0</v>
      </c>
      <c r="AG214">
        <v>51</v>
      </c>
      <c r="AH214">
        <v>4</v>
      </c>
      <c r="AI214">
        <v>4</v>
      </c>
      <c r="AJ214">
        <v>0</v>
      </c>
      <c r="AK214">
        <v>51</v>
      </c>
      <c r="AL214">
        <v>51</v>
      </c>
      <c r="AM214">
        <v>86</v>
      </c>
      <c r="AN214">
        <v>4</v>
      </c>
      <c r="AO214">
        <v>4</v>
      </c>
      <c r="AP214">
        <v>4</v>
      </c>
      <c r="AQ214">
        <v>34</v>
      </c>
      <c r="AR214">
        <v>34</v>
      </c>
      <c r="AS214">
        <v>34</v>
      </c>
      <c r="AT214">
        <v>4</v>
      </c>
      <c r="AU214">
        <v>51</v>
      </c>
      <c r="AV214">
        <v>34</v>
      </c>
      <c r="AW214">
        <v>51</v>
      </c>
      <c r="AX214">
        <v>0</v>
      </c>
      <c r="AY214" t="s">
        <v>159</v>
      </c>
      <c r="AZ214">
        <v>-184</v>
      </c>
      <c r="BA214">
        <v>235</v>
      </c>
      <c r="BB214" t="s">
        <v>210</v>
      </c>
      <c r="BC214" t="s">
        <v>161</v>
      </c>
      <c r="BD214" t="b">
        <v>0</v>
      </c>
      <c r="BE214" t="s">
        <v>164</v>
      </c>
      <c r="BF214" t="b">
        <v>1</v>
      </c>
      <c r="BH214" t="s">
        <v>225</v>
      </c>
      <c r="BI214" t="s">
        <v>211</v>
      </c>
      <c r="BJ214" t="b">
        <v>0</v>
      </c>
      <c r="BK214" t="s">
        <v>163</v>
      </c>
      <c r="BL214" t="b">
        <v>0</v>
      </c>
      <c r="BM214">
        <v>18</v>
      </c>
      <c r="BN214" t="s">
        <v>164</v>
      </c>
      <c r="BO214" t="s">
        <v>165</v>
      </c>
      <c r="BP214" t="s">
        <v>164</v>
      </c>
      <c r="BQ214" t="s">
        <v>166</v>
      </c>
      <c r="BR214">
        <v>768</v>
      </c>
      <c r="BS214" t="s">
        <v>156</v>
      </c>
      <c r="BT214" t="s">
        <v>167</v>
      </c>
      <c r="BU214" t="s">
        <v>176</v>
      </c>
      <c r="BV214" t="s">
        <v>195</v>
      </c>
      <c r="BW214">
        <v>51</v>
      </c>
      <c r="BX214">
        <v>5</v>
      </c>
      <c r="BY214">
        <v>0</v>
      </c>
      <c r="BZ214">
        <v>6</v>
      </c>
      <c r="CA214" t="s">
        <v>226</v>
      </c>
      <c r="CB214" t="s">
        <v>156</v>
      </c>
      <c r="CC214">
        <v>7</v>
      </c>
      <c r="CD214" t="b">
        <v>0</v>
      </c>
      <c r="CE214" t="s">
        <v>168</v>
      </c>
      <c r="CF214" t="s">
        <v>227</v>
      </c>
      <c r="CG214">
        <v>56</v>
      </c>
      <c r="CH214">
        <v>0</v>
      </c>
      <c r="CI214" t="s">
        <v>183</v>
      </c>
      <c r="CJ214" t="s">
        <v>169</v>
      </c>
      <c r="CK214" t="s">
        <v>169</v>
      </c>
      <c r="CL214" t="s">
        <v>169</v>
      </c>
      <c r="CM214" t="s">
        <v>169</v>
      </c>
      <c r="CN214" t="s">
        <v>169</v>
      </c>
      <c r="CO214" t="s">
        <v>183</v>
      </c>
      <c r="CP214" t="s">
        <v>169</v>
      </c>
      <c r="CQ214">
        <v>1</v>
      </c>
      <c r="CR214">
        <v>1238</v>
      </c>
      <c r="CS214" t="str">
        <f t="shared" si="146"/>
        <v/>
      </c>
      <c r="CT214" t="str">
        <f t="shared" ca="1" si="147"/>
        <v/>
      </c>
      <c r="CU214" t="str">
        <f t="shared" si="148"/>
        <v/>
      </c>
      <c r="CV214" t="str">
        <f t="shared" ca="1" si="149"/>
        <v/>
      </c>
      <c r="CW214" t="str">
        <f t="shared" si="150"/>
        <v/>
      </c>
      <c r="CX214" t="str">
        <f t="shared" ca="1" si="151"/>
        <v/>
      </c>
      <c r="CY214" t="str">
        <f t="shared" si="152"/>
        <v/>
      </c>
      <c r="CZ214" t="str">
        <f t="shared" ca="1" si="153"/>
        <v/>
      </c>
      <c r="DA214" t="str">
        <f t="shared" si="154"/>
        <v/>
      </c>
      <c r="DB214" t="str">
        <f t="shared" ca="1" si="155"/>
        <v/>
      </c>
      <c r="DC214" t="str">
        <f t="shared" si="156"/>
        <v/>
      </c>
      <c r="DD214" t="str">
        <f t="shared" ca="1" si="157"/>
        <v/>
      </c>
      <c r="DE214" t="str">
        <f t="shared" si="158"/>
        <v/>
      </c>
      <c r="DF214" t="str">
        <f t="shared" ca="1" si="159"/>
        <v/>
      </c>
      <c r="DG214" t="str">
        <f t="shared" si="160"/>
        <v/>
      </c>
      <c r="DH214" t="str">
        <f t="shared" ca="1" si="161"/>
        <v/>
      </c>
      <c r="DI214" t="str">
        <f t="shared" si="162"/>
        <v/>
      </c>
      <c r="DJ214" t="str">
        <f t="shared" ca="1" si="163"/>
        <v/>
      </c>
      <c r="DK214" t="str">
        <f t="shared" si="164"/>
        <v/>
      </c>
      <c r="DL214" t="str">
        <f t="shared" ca="1" si="165"/>
        <v/>
      </c>
      <c r="DM214" t="str">
        <f t="shared" si="166"/>
        <v/>
      </c>
      <c r="DN214" t="str">
        <f t="shared" ca="1" si="167"/>
        <v/>
      </c>
      <c r="DO214" t="str">
        <f t="shared" si="168"/>
        <v/>
      </c>
      <c r="DP214" t="str">
        <f t="shared" ca="1" si="169"/>
        <v/>
      </c>
      <c r="DQ214" t="str">
        <f t="shared" si="170"/>
        <v/>
      </c>
      <c r="DR214" t="str">
        <f t="shared" ca="1" si="171"/>
        <v/>
      </c>
      <c r="DS214" t="str">
        <f t="shared" si="172"/>
        <v/>
      </c>
      <c r="DT214" t="str">
        <f t="shared" ca="1" si="173"/>
        <v/>
      </c>
      <c r="DU214" t="str">
        <f t="shared" si="174"/>
        <v/>
      </c>
      <c r="DV214" t="str">
        <f t="shared" ca="1" si="175"/>
        <v/>
      </c>
      <c r="DW214" t="str">
        <f t="shared" si="176"/>
        <v/>
      </c>
      <c r="DX214" t="str">
        <f t="shared" ca="1" si="177"/>
        <v/>
      </c>
      <c r="DY214" t="str">
        <f t="shared" si="178"/>
        <v/>
      </c>
      <c r="DZ214" t="str">
        <f t="shared" ca="1" si="179"/>
        <v/>
      </c>
      <c r="EA214" t="str">
        <f t="shared" si="180"/>
        <v/>
      </c>
      <c r="EB214" t="str">
        <f t="shared" ca="1" si="181"/>
        <v/>
      </c>
      <c r="EC214" t="str">
        <f t="shared" si="182"/>
        <v/>
      </c>
      <c r="ED214" t="str">
        <f t="shared" ca="1" si="183"/>
        <v/>
      </c>
      <c r="EE214" t="str">
        <f t="shared" si="184"/>
        <v/>
      </c>
      <c r="EF214" t="str">
        <f t="shared" ca="1" si="185"/>
        <v/>
      </c>
      <c r="EG214" t="str">
        <f t="shared" si="186"/>
        <v/>
      </c>
      <c r="EH214" t="str">
        <f t="shared" ca="1" si="187"/>
        <v/>
      </c>
      <c r="EI214" t="str">
        <f t="shared" si="188"/>
        <v/>
      </c>
      <c r="EJ214" t="str">
        <f t="shared" ca="1" si="189"/>
        <v/>
      </c>
      <c r="EK214" t="str">
        <f t="shared" ca="1" si="144"/>
        <v/>
      </c>
      <c r="EL214" t="s">
        <v>924</v>
      </c>
      <c r="EM214">
        <v>43855</v>
      </c>
      <c r="EN214">
        <v>4678</v>
      </c>
      <c r="EO214">
        <v>1874</v>
      </c>
      <c r="EP214">
        <v>279</v>
      </c>
      <c r="EQ214">
        <v>128714</v>
      </c>
      <c r="ER214">
        <v>1238</v>
      </c>
      <c r="ES214">
        <v>21300</v>
      </c>
      <c r="ET214">
        <v>1540</v>
      </c>
      <c r="EU214">
        <v>2</v>
      </c>
      <c r="EV214" t="s">
        <v>156</v>
      </c>
      <c r="EW214">
        <v>1024</v>
      </c>
      <c r="EX214">
        <v>2</v>
      </c>
      <c r="EY214">
        <v>48000</v>
      </c>
      <c r="EZ214">
        <v>-16</v>
      </c>
      <c r="FA214" t="s">
        <v>170</v>
      </c>
      <c r="FB214">
        <v>2</v>
      </c>
      <c r="FC214" t="s">
        <v>199</v>
      </c>
      <c r="FD214">
        <v>496574</v>
      </c>
      <c r="FE214">
        <v>491893</v>
      </c>
      <c r="FF214">
        <v>130330</v>
      </c>
      <c r="FG214">
        <v>912965</v>
      </c>
      <c r="FH214">
        <v>914476</v>
      </c>
      <c r="FI214">
        <v>491883</v>
      </c>
      <c r="FJ214">
        <v>912965</v>
      </c>
      <c r="FK214">
        <v>490341</v>
      </c>
      <c r="FL214" t="s">
        <v>158</v>
      </c>
      <c r="FM214">
        <v>486743</v>
      </c>
      <c r="FN214">
        <v>423042</v>
      </c>
      <c r="FO214">
        <v>446344</v>
      </c>
      <c r="FP214">
        <v>1594</v>
      </c>
      <c r="FQ214">
        <v>1491</v>
      </c>
      <c r="FR214">
        <v>912211</v>
      </c>
      <c r="FS214">
        <v>423040</v>
      </c>
      <c r="FT214">
        <v>423040</v>
      </c>
      <c r="FU214">
        <v>1590</v>
      </c>
      <c r="FV214">
        <v>918487</v>
      </c>
      <c r="FW214">
        <v>916476</v>
      </c>
      <c r="FX214">
        <v>919726</v>
      </c>
      <c r="FY214">
        <v>424917</v>
      </c>
      <c r="FZ214">
        <v>446624</v>
      </c>
      <c r="GA214">
        <v>425041</v>
      </c>
      <c r="GB214">
        <v>490341</v>
      </c>
      <c r="GC214">
        <v>488743</v>
      </c>
      <c r="GD214">
        <v>491882</v>
      </c>
      <c r="GE214" t="s">
        <v>158</v>
      </c>
      <c r="GF214">
        <v>918487</v>
      </c>
      <c r="GG214">
        <v>486737</v>
      </c>
      <c r="GH214">
        <v>912209</v>
      </c>
      <c r="GI214">
        <v>540430</v>
      </c>
      <c r="GJ214" t="s">
        <v>172</v>
      </c>
      <c r="GK214">
        <v>49</v>
      </c>
      <c r="GL214">
        <v>68786</v>
      </c>
      <c r="GM214">
        <v>52</v>
      </c>
      <c r="GN214" t="s">
        <v>185</v>
      </c>
      <c r="GO214" t="s">
        <v>166</v>
      </c>
      <c r="GP214">
        <v>1024</v>
      </c>
      <c r="GQ214">
        <v>-190</v>
      </c>
      <c r="GR214">
        <v>264</v>
      </c>
      <c r="GS214">
        <f t="shared" si="190"/>
        <v>52</v>
      </c>
      <c r="GT214" t="str">
        <f t="shared" si="145"/>
        <v>test</v>
      </c>
    </row>
    <row r="215" spans="1:202" x14ac:dyDescent="0.2">
      <c r="A215">
        <v>94</v>
      </c>
      <c r="B215">
        <v>94</v>
      </c>
      <c r="C215">
        <v>1316</v>
      </c>
      <c r="D215">
        <v>1316</v>
      </c>
      <c r="E215" t="s">
        <v>155</v>
      </c>
      <c r="F215" t="s">
        <v>156</v>
      </c>
      <c r="G215" t="s">
        <v>156</v>
      </c>
      <c r="H215" t="s">
        <v>156</v>
      </c>
      <c r="I215">
        <v>0</v>
      </c>
      <c r="J215" t="s">
        <v>157</v>
      </c>
      <c r="K215">
        <v>1</v>
      </c>
      <c r="L215" t="s">
        <v>154</v>
      </c>
      <c r="M215" t="s">
        <v>154</v>
      </c>
      <c r="N215" t="s">
        <v>154</v>
      </c>
      <c r="O215">
        <v>1</v>
      </c>
      <c r="P215" t="s">
        <v>154</v>
      </c>
      <c r="Q215" t="s">
        <v>154</v>
      </c>
      <c r="R215" t="s">
        <v>179</v>
      </c>
      <c r="S215">
        <v>0</v>
      </c>
      <c r="T215">
        <v>4</v>
      </c>
      <c r="U215">
        <v>0</v>
      </c>
      <c r="V215">
        <v>52</v>
      </c>
      <c r="W215">
        <v>52</v>
      </c>
      <c r="X215">
        <v>4</v>
      </c>
      <c r="Y215">
        <v>52</v>
      </c>
      <c r="Z215">
        <v>34</v>
      </c>
      <c r="AA215">
        <v>0</v>
      </c>
      <c r="AB215">
        <v>34</v>
      </c>
      <c r="AC215">
        <v>4</v>
      </c>
      <c r="AD215">
        <v>4</v>
      </c>
      <c r="AE215">
        <v>0</v>
      </c>
      <c r="AF215">
        <v>0</v>
      </c>
      <c r="AG215">
        <v>52</v>
      </c>
      <c r="AH215">
        <v>4</v>
      </c>
      <c r="AI215">
        <v>4</v>
      </c>
      <c r="AJ215">
        <v>0</v>
      </c>
      <c r="AK215">
        <v>52</v>
      </c>
      <c r="AL215">
        <v>52</v>
      </c>
      <c r="AM215">
        <v>87</v>
      </c>
      <c r="AN215">
        <v>4</v>
      </c>
      <c r="AO215">
        <v>4</v>
      </c>
      <c r="AP215">
        <v>4</v>
      </c>
      <c r="AQ215">
        <v>34</v>
      </c>
      <c r="AR215">
        <v>34</v>
      </c>
      <c r="AS215">
        <v>34</v>
      </c>
      <c r="AT215">
        <v>4</v>
      </c>
      <c r="AU215">
        <v>52</v>
      </c>
      <c r="AV215">
        <v>34</v>
      </c>
      <c r="AW215">
        <v>52</v>
      </c>
      <c r="AX215">
        <v>0</v>
      </c>
      <c r="AY215" t="s">
        <v>159</v>
      </c>
      <c r="AZ215">
        <v>-184</v>
      </c>
      <c r="BA215">
        <v>235</v>
      </c>
      <c r="BB215" t="s">
        <v>210</v>
      </c>
      <c r="BC215" t="s">
        <v>161</v>
      </c>
      <c r="BD215" t="b">
        <v>0</v>
      </c>
      <c r="BE215">
        <v>6.41</v>
      </c>
      <c r="BF215" t="b">
        <v>1</v>
      </c>
      <c r="BH215" t="s">
        <v>225</v>
      </c>
      <c r="BI215" t="s">
        <v>211</v>
      </c>
      <c r="BJ215" t="b">
        <v>0</v>
      </c>
      <c r="BK215" t="s">
        <v>163</v>
      </c>
      <c r="BL215" t="b">
        <v>0</v>
      </c>
      <c r="BM215">
        <v>18</v>
      </c>
      <c r="BN215" t="s">
        <v>164</v>
      </c>
      <c r="BO215" t="s">
        <v>165</v>
      </c>
      <c r="BP215" t="s">
        <v>164</v>
      </c>
      <c r="BQ215" t="s">
        <v>166</v>
      </c>
      <c r="BR215">
        <v>768</v>
      </c>
      <c r="BS215" t="s">
        <v>156</v>
      </c>
      <c r="BT215" t="s">
        <v>167</v>
      </c>
      <c r="BU215" t="s">
        <v>189</v>
      </c>
      <c r="BV215" t="s">
        <v>193</v>
      </c>
      <c r="BW215">
        <v>52</v>
      </c>
      <c r="BX215">
        <v>5</v>
      </c>
      <c r="BY215">
        <v>0</v>
      </c>
      <c r="BZ215">
        <v>6</v>
      </c>
      <c r="CA215" t="s">
        <v>226</v>
      </c>
      <c r="CB215" t="s">
        <v>156</v>
      </c>
      <c r="CC215">
        <v>7</v>
      </c>
      <c r="CD215" t="b">
        <v>0</v>
      </c>
      <c r="CE215" t="s">
        <v>168</v>
      </c>
      <c r="CF215" t="s">
        <v>227</v>
      </c>
      <c r="CG215">
        <v>5</v>
      </c>
      <c r="CH215">
        <v>0</v>
      </c>
      <c r="CI215" t="s">
        <v>179</v>
      </c>
      <c r="CJ215" t="s">
        <v>169</v>
      </c>
      <c r="CK215" t="s">
        <v>169</v>
      </c>
      <c r="CL215" t="s">
        <v>169</v>
      </c>
      <c r="CM215" t="s">
        <v>169</v>
      </c>
      <c r="CN215" t="s">
        <v>169</v>
      </c>
      <c r="CO215" t="s">
        <v>179</v>
      </c>
      <c r="CP215" t="s">
        <v>169</v>
      </c>
      <c r="CQ215">
        <v>1</v>
      </c>
      <c r="CR215">
        <v>972</v>
      </c>
      <c r="CS215">
        <f t="shared" si="146"/>
        <v>972</v>
      </c>
      <c r="CT215">
        <f t="shared" ca="1" si="147"/>
        <v>972</v>
      </c>
      <c r="CU215" t="str">
        <f t="shared" si="148"/>
        <v/>
      </c>
      <c r="CV215" t="str">
        <f t="shared" ca="1" si="149"/>
        <v/>
      </c>
      <c r="CW215" t="str">
        <f t="shared" si="150"/>
        <v/>
      </c>
      <c r="CX215" t="str">
        <f t="shared" ca="1" si="151"/>
        <v/>
      </c>
      <c r="CY215" t="str">
        <f t="shared" si="152"/>
        <v/>
      </c>
      <c r="CZ215" t="str">
        <f t="shared" ca="1" si="153"/>
        <v/>
      </c>
      <c r="DA215" t="str">
        <f t="shared" si="154"/>
        <v/>
      </c>
      <c r="DB215" t="str">
        <f t="shared" ca="1" si="155"/>
        <v/>
      </c>
      <c r="DC215" t="str">
        <f t="shared" si="156"/>
        <v/>
      </c>
      <c r="DD215" t="str">
        <f t="shared" ca="1" si="157"/>
        <v/>
      </c>
      <c r="DE215" t="str">
        <f t="shared" si="158"/>
        <v/>
      </c>
      <c r="DF215" t="str">
        <f t="shared" ca="1" si="159"/>
        <v/>
      </c>
      <c r="DG215" t="str">
        <f t="shared" si="160"/>
        <v/>
      </c>
      <c r="DH215" t="str">
        <f t="shared" ca="1" si="161"/>
        <v/>
      </c>
      <c r="DI215" t="str">
        <f t="shared" si="162"/>
        <v/>
      </c>
      <c r="DJ215" t="str">
        <f t="shared" ca="1" si="163"/>
        <v/>
      </c>
      <c r="DK215" t="str">
        <f t="shared" si="164"/>
        <v/>
      </c>
      <c r="DL215" t="str">
        <f t="shared" ca="1" si="165"/>
        <v/>
      </c>
      <c r="DM215" t="str">
        <f t="shared" si="166"/>
        <v/>
      </c>
      <c r="DN215" t="str">
        <f t="shared" ca="1" si="167"/>
        <v/>
      </c>
      <c r="DO215" t="str">
        <f t="shared" si="168"/>
        <v/>
      </c>
      <c r="DP215" t="str">
        <f t="shared" ca="1" si="169"/>
        <v/>
      </c>
      <c r="DQ215" t="str">
        <f t="shared" si="170"/>
        <v/>
      </c>
      <c r="DR215" t="str">
        <f t="shared" ca="1" si="171"/>
        <v/>
      </c>
      <c r="DS215">
        <f t="shared" si="172"/>
        <v>972</v>
      </c>
      <c r="DT215">
        <f t="shared" ca="1" si="173"/>
        <v>972</v>
      </c>
      <c r="DU215" t="str">
        <f t="shared" si="174"/>
        <v/>
      </c>
      <c r="DV215" t="str">
        <f t="shared" ca="1" si="175"/>
        <v/>
      </c>
      <c r="DW215" t="str">
        <f t="shared" si="176"/>
        <v/>
      </c>
      <c r="DX215" t="str">
        <f t="shared" ca="1" si="177"/>
        <v/>
      </c>
      <c r="DY215" t="str">
        <f t="shared" si="178"/>
        <v/>
      </c>
      <c r="DZ215" t="str">
        <f t="shared" ca="1" si="179"/>
        <v/>
      </c>
      <c r="EA215" t="str">
        <f t="shared" si="180"/>
        <v/>
      </c>
      <c r="EB215" t="str">
        <f t="shared" ca="1" si="181"/>
        <v/>
      </c>
      <c r="EC215" t="str">
        <f t="shared" si="182"/>
        <v/>
      </c>
      <c r="ED215" t="str">
        <f t="shared" ca="1" si="183"/>
        <v/>
      </c>
      <c r="EE215" t="str">
        <f t="shared" si="184"/>
        <v/>
      </c>
      <c r="EF215" t="str">
        <f t="shared" ca="1" si="185"/>
        <v/>
      </c>
      <c r="EG215" t="str">
        <f t="shared" si="186"/>
        <v/>
      </c>
      <c r="EH215" t="str">
        <f t="shared" ca="1" si="187"/>
        <v/>
      </c>
      <c r="EI215" t="str">
        <f t="shared" si="188"/>
        <v/>
      </c>
      <c r="EJ215" t="str">
        <f t="shared" ca="1" si="189"/>
        <v/>
      </c>
      <c r="EK215">
        <f t="shared" ca="1" si="144"/>
        <v>972</v>
      </c>
      <c r="EL215">
        <v>972</v>
      </c>
      <c r="EM215">
        <v>43855</v>
      </c>
      <c r="EN215">
        <v>4678</v>
      </c>
      <c r="EO215">
        <v>1874</v>
      </c>
      <c r="EP215">
        <v>279</v>
      </c>
      <c r="EQ215">
        <v>128714</v>
      </c>
      <c r="ER215">
        <v>972</v>
      </c>
      <c r="ES215">
        <v>21300</v>
      </c>
      <c r="ET215">
        <v>1540</v>
      </c>
      <c r="EU215">
        <v>2</v>
      </c>
      <c r="EV215" t="s">
        <v>156</v>
      </c>
      <c r="EW215">
        <v>1024</v>
      </c>
      <c r="EX215">
        <v>2</v>
      </c>
      <c r="EY215">
        <v>48000</v>
      </c>
      <c r="EZ215">
        <v>-16</v>
      </c>
      <c r="FA215" t="s">
        <v>170</v>
      </c>
      <c r="FB215">
        <v>2</v>
      </c>
      <c r="FC215" t="s">
        <v>199</v>
      </c>
      <c r="FD215">
        <v>496574</v>
      </c>
      <c r="FE215">
        <v>491893</v>
      </c>
      <c r="FF215">
        <v>130330</v>
      </c>
      <c r="FG215">
        <v>920495</v>
      </c>
      <c r="FH215">
        <v>922093</v>
      </c>
      <c r="FI215">
        <v>491883</v>
      </c>
      <c r="FJ215">
        <v>920495</v>
      </c>
      <c r="FK215">
        <v>490341</v>
      </c>
      <c r="FL215" t="s">
        <v>158</v>
      </c>
      <c r="FM215">
        <v>486743</v>
      </c>
      <c r="FN215">
        <v>423042</v>
      </c>
      <c r="FO215">
        <v>446344</v>
      </c>
      <c r="FP215">
        <v>1594</v>
      </c>
      <c r="FQ215">
        <v>1491</v>
      </c>
      <c r="FR215">
        <v>919742</v>
      </c>
      <c r="FS215">
        <v>423040</v>
      </c>
      <c r="FT215">
        <v>423040</v>
      </c>
      <c r="FU215">
        <v>1590</v>
      </c>
      <c r="FV215">
        <v>925804</v>
      </c>
      <c r="FW215">
        <v>924093</v>
      </c>
      <c r="FX215">
        <v>926777</v>
      </c>
      <c r="FY215">
        <v>424917</v>
      </c>
      <c r="FZ215">
        <v>446624</v>
      </c>
      <c r="GA215">
        <v>425041</v>
      </c>
      <c r="GB215">
        <v>490341</v>
      </c>
      <c r="GC215">
        <v>488743</v>
      </c>
      <c r="GD215">
        <v>491882</v>
      </c>
      <c r="GE215" t="s">
        <v>158</v>
      </c>
      <c r="GF215">
        <v>925804</v>
      </c>
      <c r="GG215">
        <v>486737</v>
      </c>
      <c r="GH215">
        <v>919740</v>
      </c>
      <c r="GI215">
        <v>540430</v>
      </c>
      <c r="GJ215" t="s">
        <v>172</v>
      </c>
      <c r="GK215">
        <v>50</v>
      </c>
      <c r="GL215">
        <v>69758</v>
      </c>
      <c r="GM215">
        <v>53</v>
      </c>
      <c r="GN215" t="s">
        <v>182</v>
      </c>
      <c r="GO215" t="s">
        <v>166</v>
      </c>
      <c r="GP215">
        <v>1024</v>
      </c>
      <c r="GQ215">
        <v>-190</v>
      </c>
      <c r="GR215">
        <v>264</v>
      </c>
      <c r="GS215">
        <f t="shared" si="190"/>
        <v>53</v>
      </c>
      <c r="GT215" t="str">
        <f t="shared" si="145"/>
        <v>test</v>
      </c>
    </row>
    <row r="216" spans="1:202" x14ac:dyDescent="0.2">
      <c r="A216">
        <v>94</v>
      </c>
      <c r="B216">
        <v>94</v>
      </c>
      <c r="C216">
        <v>1294</v>
      </c>
      <c r="D216">
        <v>1294</v>
      </c>
      <c r="E216" t="s">
        <v>155</v>
      </c>
      <c r="F216" t="s">
        <v>156</v>
      </c>
      <c r="G216" t="s">
        <v>156</v>
      </c>
      <c r="H216" t="s">
        <v>156</v>
      </c>
      <c r="I216">
        <v>0</v>
      </c>
      <c r="J216" t="s">
        <v>157</v>
      </c>
      <c r="K216">
        <v>1</v>
      </c>
      <c r="L216" t="s">
        <v>154</v>
      </c>
      <c r="M216" t="s">
        <v>154</v>
      </c>
      <c r="N216" t="s">
        <v>154</v>
      </c>
      <c r="O216">
        <v>1</v>
      </c>
      <c r="P216" t="s">
        <v>154</v>
      </c>
      <c r="Q216" t="s">
        <v>154</v>
      </c>
      <c r="R216" t="s">
        <v>183</v>
      </c>
      <c r="S216">
        <v>0</v>
      </c>
      <c r="T216">
        <v>4</v>
      </c>
      <c r="U216">
        <v>0</v>
      </c>
      <c r="V216">
        <v>53</v>
      </c>
      <c r="W216">
        <v>53</v>
      </c>
      <c r="X216">
        <v>4</v>
      </c>
      <c r="Y216">
        <v>53</v>
      </c>
      <c r="Z216">
        <v>34</v>
      </c>
      <c r="AA216">
        <v>0</v>
      </c>
      <c r="AB216">
        <v>34</v>
      </c>
      <c r="AC216">
        <v>4</v>
      </c>
      <c r="AD216">
        <v>4</v>
      </c>
      <c r="AE216">
        <v>0</v>
      </c>
      <c r="AF216">
        <v>0</v>
      </c>
      <c r="AG216">
        <v>53</v>
      </c>
      <c r="AH216">
        <v>4</v>
      </c>
      <c r="AI216">
        <v>4</v>
      </c>
      <c r="AJ216">
        <v>0</v>
      </c>
      <c r="AK216">
        <v>53</v>
      </c>
      <c r="AL216">
        <v>53</v>
      </c>
      <c r="AM216">
        <v>88</v>
      </c>
      <c r="AN216">
        <v>4</v>
      </c>
      <c r="AO216">
        <v>4</v>
      </c>
      <c r="AP216">
        <v>4</v>
      </c>
      <c r="AQ216">
        <v>34</v>
      </c>
      <c r="AR216">
        <v>34</v>
      </c>
      <c r="AS216">
        <v>34</v>
      </c>
      <c r="AT216">
        <v>4</v>
      </c>
      <c r="AU216">
        <v>53</v>
      </c>
      <c r="AV216">
        <v>34</v>
      </c>
      <c r="AW216">
        <v>53</v>
      </c>
      <c r="AX216">
        <v>0</v>
      </c>
      <c r="AY216" t="s">
        <v>159</v>
      </c>
      <c r="AZ216">
        <v>-184</v>
      </c>
      <c r="BA216">
        <v>235</v>
      </c>
      <c r="BB216" t="s">
        <v>210</v>
      </c>
      <c r="BC216" t="s">
        <v>161</v>
      </c>
      <c r="BD216" t="b">
        <v>0</v>
      </c>
      <c r="BE216" t="s">
        <v>164</v>
      </c>
      <c r="BF216" t="b">
        <v>1</v>
      </c>
      <c r="BH216" t="s">
        <v>225</v>
      </c>
      <c r="BI216" t="s">
        <v>211</v>
      </c>
      <c r="BJ216" t="b">
        <v>0</v>
      </c>
      <c r="BK216" t="s">
        <v>163</v>
      </c>
      <c r="BL216" t="b">
        <v>0</v>
      </c>
      <c r="BM216">
        <v>18</v>
      </c>
      <c r="BN216" t="s">
        <v>164</v>
      </c>
      <c r="BO216" t="s">
        <v>165</v>
      </c>
      <c r="BP216" t="s">
        <v>164</v>
      </c>
      <c r="BQ216" t="s">
        <v>166</v>
      </c>
      <c r="BR216">
        <v>768</v>
      </c>
      <c r="BS216" t="s">
        <v>156</v>
      </c>
      <c r="BT216" t="s">
        <v>167</v>
      </c>
      <c r="BU216" t="s">
        <v>176</v>
      </c>
      <c r="BV216" t="s">
        <v>184</v>
      </c>
      <c r="BW216">
        <v>53</v>
      </c>
      <c r="BX216">
        <v>5</v>
      </c>
      <c r="BY216">
        <v>0</v>
      </c>
      <c r="BZ216">
        <v>6</v>
      </c>
      <c r="CA216" t="s">
        <v>226</v>
      </c>
      <c r="CB216" t="s">
        <v>156</v>
      </c>
      <c r="CC216">
        <v>7</v>
      </c>
      <c r="CD216" t="b">
        <v>0</v>
      </c>
      <c r="CE216" t="s">
        <v>168</v>
      </c>
      <c r="CF216" t="s">
        <v>227</v>
      </c>
      <c r="CG216">
        <v>66</v>
      </c>
      <c r="CH216">
        <v>0</v>
      </c>
      <c r="CI216" t="s">
        <v>183</v>
      </c>
      <c r="CJ216" t="s">
        <v>169</v>
      </c>
      <c r="CK216" t="s">
        <v>169</v>
      </c>
      <c r="CL216" t="s">
        <v>169</v>
      </c>
      <c r="CM216" t="s">
        <v>169</v>
      </c>
      <c r="CN216" t="s">
        <v>169</v>
      </c>
      <c r="CO216" t="s">
        <v>183</v>
      </c>
      <c r="CP216" t="s">
        <v>169</v>
      </c>
      <c r="CQ216">
        <v>1</v>
      </c>
      <c r="CR216">
        <v>170</v>
      </c>
      <c r="CS216" t="str">
        <f t="shared" si="146"/>
        <v/>
      </c>
      <c r="CT216" t="str">
        <f t="shared" ca="1" si="147"/>
        <v/>
      </c>
      <c r="CU216" t="str">
        <f t="shared" si="148"/>
        <v/>
      </c>
      <c r="CV216" t="str">
        <f t="shared" ca="1" si="149"/>
        <v/>
      </c>
      <c r="CW216" t="str">
        <f t="shared" si="150"/>
        <v/>
      </c>
      <c r="CX216" t="str">
        <f t="shared" ca="1" si="151"/>
        <v/>
      </c>
      <c r="CY216" t="str">
        <f t="shared" si="152"/>
        <v/>
      </c>
      <c r="CZ216" t="str">
        <f t="shared" ca="1" si="153"/>
        <v/>
      </c>
      <c r="DA216" t="str">
        <f t="shared" si="154"/>
        <v/>
      </c>
      <c r="DB216" t="str">
        <f t="shared" ca="1" si="155"/>
        <v/>
      </c>
      <c r="DC216" t="str">
        <f t="shared" si="156"/>
        <v/>
      </c>
      <c r="DD216" t="str">
        <f t="shared" ca="1" si="157"/>
        <v/>
      </c>
      <c r="DE216" t="str">
        <f t="shared" si="158"/>
        <v/>
      </c>
      <c r="DF216" t="str">
        <f t="shared" ca="1" si="159"/>
        <v/>
      </c>
      <c r="DG216" t="str">
        <f t="shared" si="160"/>
        <v/>
      </c>
      <c r="DH216" t="str">
        <f t="shared" ca="1" si="161"/>
        <v/>
      </c>
      <c r="DI216" t="str">
        <f t="shared" si="162"/>
        <v/>
      </c>
      <c r="DJ216" t="str">
        <f t="shared" ca="1" si="163"/>
        <v/>
      </c>
      <c r="DK216" t="str">
        <f t="shared" si="164"/>
        <v/>
      </c>
      <c r="DL216" t="str">
        <f t="shared" ca="1" si="165"/>
        <v/>
      </c>
      <c r="DM216" t="str">
        <f t="shared" si="166"/>
        <v/>
      </c>
      <c r="DN216" t="str">
        <f t="shared" ca="1" si="167"/>
        <v/>
      </c>
      <c r="DO216" t="str">
        <f t="shared" si="168"/>
        <v/>
      </c>
      <c r="DP216" t="str">
        <f t="shared" ca="1" si="169"/>
        <v/>
      </c>
      <c r="DQ216" t="str">
        <f t="shared" si="170"/>
        <v/>
      </c>
      <c r="DR216" t="str">
        <f t="shared" ca="1" si="171"/>
        <v/>
      </c>
      <c r="DS216" t="str">
        <f t="shared" si="172"/>
        <v/>
      </c>
      <c r="DT216" t="str">
        <f t="shared" ca="1" si="173"/>
        <v/>
      </c>
      <c r="DU216" t="str">
        <f t="shared" si="174"/>
        <v/>
      </c>
      <c r="DV216" t="str">
        <f t="shared" ca="1" si="175"/>
        <v/>
      </c>
      <c r="DW216" t="str">
        <f t="shared" si="176"/>
        <v/>
      </c>
      <c r="DX216" t="str">
        <f t="shared" ca="1" si="177"/>
        <v/>
      </c>
      <c r="DY216" t="str">
        <f t="shared" si="178"/>
        <v/>
      </c>
      <c r="DZ216" t="str">
        <f t="shared" ca="1" si="179"/>
        <v/>
      </c>
      <c r="EA216" t="str">
        <f t="shared" si="180"/>
        <v/>
      </c>
      <c r="EB216" t="str">
        <f t="shared" ca="1" si="181"/>
        <v/>
      </c>
      <c r="EC216" t="str">
        <f t="shared" si="182"/>
        <v/>
      </c>
      <c r="ED216" t="str">
        <f t="shared" ca="1" si="183"/>
        <v/>
      </c>
      <c r="EE216" t="str">
        <f t="shared" si="184"/>
        <v/>
      </c>
      <c r="EF216" t="str">
        <f t="shared" ca="1" si="185"/>
        <v/>
      </c>
      <c r="EG216" t="str">
        <f t="shared" si="186"/>
        <v/>
      </c>
      <c r="EH216" t="str">
        <f t="shared" ca="1" si="187"/>
        <v/>
      </c>
      <c r="EI216" t="str">
        <f t="shared" si="188"/>
        <v/>
      </c>
      <c r="EJ216" t="str">
        <f t="shared" ca="1" si="189"/>
        <v/>
      </c>
      <c r="EK216" t="str">
        <f t="shared" ca="1" si="144"/>
        <v/>
      </c>
      <c r="EL216" t="s">
        <v>924</v>
      </c>
      <c r="EM216">
        <v>43855</v>
      </c>
      <c r="EN216">
        <v>4678</v>
      </c>
      <c r="EO216">
        <v>1874</v>
      </c>
      <c r="EP216">
        <v>279</v>
      </c>
      <c r="EQ216">
        <v>128714</v>
      </c>
      <c r="ER216">
        <v>170</v>
      </c>
      <c r="ES216">
        <v>21300</v>
      </c>
      <c r="ET216">
        <v>1540</v>
      </c>
      <c r="EU216">
        <v>2</v>
      </c>
      <c r="EV216" t="s">
        <v>156</v>
      </c>
      <c r="EW216">
        <v>1024</v>
      </c>
      <c r="EX216">
        <v>2</v>
      </c>
      <c r="EY216">
        <v>48000</v>
      </c>
      <c r="EZ216">
        <v>-16</v>
      </c>
      <c r="FA216" t="s">
        <v>170</v>
      </c>
      <c r="FB216">
        <v>2</v>
      </c>
      <c r="FC216" t="s">
        <v>199</v>
      </c>
      <c r="FD216">
        <v>496574</v>
      </c>
      <c r="FE216">
        <v>491893</v>
      </c>
      <c r="FF216">
        <v>130330</v>
      </c>
      <c r="FG216">
        <v>927548</v>
      </c>
      <c r="FH216">
        <v>929048</v>
      </c>
      <c r="FI216">
        <v>491883</v>
      </c>
      <c r="FJ216">
        <v>927548</v>
      </c>
      <c r="FK216">
        <v>490341</v>
      </c>
      <c r="FL216" t="s">
        <v>158</v>
      </c>
      <c r="FM216">
        <v>486743</v>
      </c>
      <c r="FN216">
        <v>423042</v>
      </c>
      <c r="FO216">
        <v>446344</v>
      </c>
      <c r="FP216">
        <v>1594</v>
      </c>
      <c r="FQ216">
        <v>1491</v>
      </c>
      <c r="FR216">
        <v>926793</v>
      </c>
      <c r="FS216">
        <v>423040</v>
      </c>
      <c r="FT216">
        <v>423040</v>
      </c>
      <c r="FU216">
        <v>1590</v>
      </c>
      <c r="FV216">
        <v>932632</v>
      </c>
      <c r="FW216">
        <v>931048</v>
      </c>
      <c r="FX216">
        <v>932802</v>
      </c>
      <c r="FY216">
        <v>424917</v>
      </c>
      <c r="FZ216">
        <v>446624</v>
      </c>
      <c r="GA216">
        <v>425041</v>
      </c>
      <c r="GB216">
        <v>490341</v>
      </c>
      <c r="GC216">
        <v>488743</v>
      </c>
      <c r="GD216">
        <v>491882</v>
      </c>
      <c r="GE216" t="s">
        <v>158</v>
      </c>
      <c r="GF216">
        <v>932632</v>
      </c>
      <c r="GG216">
        <v>486737</v>
      </c>
      <c r="GH216">
        <v>926791</v>
      </c>
      <c r="GI216">
        <v>540430</v>
      </c>
      <c r="GJ216" t="s">
        <v>172</v>
      </c>
      <c r="GK216">
        <v>51</v>
      </c>
      <c r="GL216">
        <v>69928</v>
      </c>
      <c r="GM216">
        <v>54</v>
      </c>
      <c r="GN216" t="s">
        <v>185</v>
      </c>
      <c r="GO216" t="s">
        <v>166</v>
      </c>
      <c r="GP216">
        <v>1024</v>
      </c>
      <c r="GQ216">
        <v>-190</v>
      </c>
      <c r="GR216">
        <v>264</v>
      </c>
      <c r="GS216">
        <f t="shared" si="190"/>
        <v>54</v>
      </c>
      <c r="GT216" t="str">
        <f t="shared" si="145"/>
        <v>test</v>
      </c>
    </row>
    <row r="217" spans="1:202" x14ac:dyDescent="0.2">
      <c r="A217">
        <v>94</v>
      </c>
      <c r="B217">
        <v>94</v>
      </c>
      <c r="C217">
        <v>1274</v>
      </c>
      <c r="D217">
        <v>1274</v>
      </c>
      <c r="E217" t="s">
        <v>155</v>
      </c>
      <c r="F217" t="s">
        <v>156</v>
      </c>
      <c r="G217" t="s">
        <v>156</v>
      </c>
      <c r="H217" t="s">
        <v>156</v>
      </c>
      <c r="I217">
        <v>0</v>
      </c>
      <c r="J217" t="s">
        <v>157</v>
      </c>
      <c r="K217">
        <v>1</v>
      </c>
      <c r="L217" t="s">
        <v>154</v>
      </c>
      <c r="M217" t="s">
        <v>154</v>
      </c>
      <c r="N217" t="s">
        <v>154</v>
      </c>
      <c r="O217">
        <v>1</v>
      </c>
      <c r="P217" t="s">
        <v>154</v>
      </c>
      <c r="Q217" t="s">
        <v>154</v>
      </c>
      <c r="R217" t="s">
        <v>183</v>
      </c>
      <c r="S217">
        <v>0</v>
      </c>
      <c r="T217">
        <v>4</v>
      </c>
      <c r="U217">
        <v>0</v>
      </c>
      <c r="V217">
        <v>54</v>
      </c>
      <c r="W217">
        <v>54</v>
      </c>
      <c r="X217">
        <v>4</v>
      </c>
      <c r="Y217">
        <v>54</v>
      </c>
      <c r="Z217">
        <v>34</v>
      </c>
      <c r="AA217">
        <v>0</v>
      </c>
      <c r="AB217">
        <v>34</v>
      </c>
      <c r="AC217">
        <v>4</v>
      </c>
      <c r="AD217">
        <v>4</v>
      </c>
      <c r="AE217">
        <v>0</v>
      </c>
      <c r="AF217">
        <v>0</v>
      </c>
      <c r="AG217">
        <v>54</v>
      </c>
      <c r="AH217">
        <v>4</v>
      </c>
      <c r="AI217">
        <v>4</v>
      </c>
      <c r="AJ217">
        <v>0</v>
      </c>
      <c r="AK217">
        <v>54</v>
      </c>
      <c r="AL217">
        <v>54</v>
      </c>
      <c r="AM217">
        <v>89</v>
      </c>
      <c r="AN217">
        <v>4</v>
      </c>
      <c r="AO217">
        <v>4</v>
      </c>
      <c r="AP217">
        <v>4</v>
      </c>
      <c r="AQ217">
        <v>34</v>
      </c>
      <c r="AR217">
        <v>34</v>
      </c>
      <c r="AS217">
        <v>34</v>
      </c>
      <c r="AT217">
        <v>4</v>
      </c>
      <c r="AU217">
        <v>54</v>
      </c>
      <c r="AV217">
        <v>34</v>
      </c>
      <c r="AW217">
        <v>54</v>
      </c>
      <c r="AX217">
        <v>0</v>
      </c>
      <c r="AY217" t="s">
        <v>159</v>
      </c>
      <c r="AZ217">
        <v>-184</v>
      </c>
      <c r="BA217">
        <v>235</v>
      </c>
      <c r="BB217" t="s">
        <v>210</v>
      </c>
      <c r="BC217" t="s">
        <v>161</v>
      </c>
      <c r="BD217" t="b">
        <v>0</v>
      </c>
      <c r="BE217" t="s">
        <v>164</v>
      </c>
      <c r="BF217" t="b">
        <v>1</v>
      </c>
      <c r="BH217" t="s">
        <v>225</v>
      </c>
      <c r="BI217" t="s">
        <v>211</v>
      </c>
      <c r="BJ217" t="b">
        <v>0</v>
      </c>
      <c r="BK217" t="s">
        <v>163</v>
      </c>
      <c r="BL217" t="b">
        <v>0</v>
      </c>
      <c r="BM217">
        <v>18</v>
      </c>
      <c r="BN217" t="s">
        <v>164</v>
      </c>
      <c r="BO217" t="s">
        <v>165</v>
      </c>
      <c r="BP217" t="s">
        <v>164</v>
      </c>
      <c r="BQ217" t="s">
        <v>166</v>
      </c>
      <c r="BR217">
        <v>768</v>
      </c>
      <c r="BS217" t="s">
        <v>156</v>
      </c>
      <c r="BT217" t="s">
        <v>167</v>
      </c>
      <c r="BU217" t="s">
        <v>189</v>
      </c>
      <c r="BV217" t="s">
        <v>194</v>
      </c>
      <c r="BW217">
        <v>54</v>
      </c>
      <c r="BX217">
        <v>5</v>
      </c>
      <c r="BY217">
        <v>0</v>
      </c>
      <c r="BZ217">
        <v>6</v>
      </c>
      <c r="CA217" t="s">
        <v>226</v>
      </c>
      <c r="CB217" t="s">
        <v>156</v>
      </c>
      <c r="CC217">
        <v>7</v>
      </c>
      <c r="CD217" t="b">
        <v>0</v>
      </c>
      <c r="CE217" t="s">
        <v>168</v>
      </c>
      <c r="CF217" t="s">
        <v>227</v>
      </c>
      <c r="CG217">
        <v>43</v>
      </c>
      <c r="CH217">
        <v>0</v>
      </c>
      <c r="CI217" t="s">
        <v>183</v>
      </c>
      <c r="CJ217" t="s">
        <v>169</v>
      </c>
      <c r="CK217" t="s">
        <v>169</v>
      </c>
      <c r="CL217" t="s">
        <v>169</v>
      </c>
      <c r="CM217" t="s">
        <v>169</v>
      </c>
      <c r="CN217" t="s">
        <v>169</v>
      </c>
      <c r="CO217" t="s">
        <v>183</v>
      </c>
      <c r="CP217" t="s">
        <v>169</v>
      </c>
      <c r="CQ217">
        <v>1</v>
      </c>
      <c r="CR217">
        <v>163</v>
      </c>
      <c r="CS217" t="str">
        <f t="shared" si="146"/>
        <v/>
      </c>
      <c r="CT217" t="str">
        <f t="shared" ca="1" si="147"/>
        <v/>
      </c>
      <c r="CU217" t="str">
        <f t="shared" si="148"/>
        <v/>
      </c>
      <c r="CV217" t="str">
        <f t="shared" ca="1" si="149"/>
        <v/>
      </c>
      <c r="CW217" t="str">
        <f t="shared" si="150"/>
        <v/>
      </c>
      <c r="CX217" t="str">
        <f t="shared" ca="1" si="151"/>
        <v/>
      </c>
      <c r="CY217" t="str">
        <f t="shared" si="152"/>
        <v/>
      </c>
      <c r="CZ217" t="str">
        <f t="shared" ca="1" si="153"/>
        <v/>
      </c>
      <c r="DA217" t="str">
        <f t="shared" si="154"/>
        <v/>
      </c>
      <c r="DB217" t="str">
        <f t="shared" ca="1" si="155"/>
        <v/>
      </c>
      <c r="DC217" t="str">
        <f t="shared" si="156"/>
        <v/>
      </c>
      <c r="DD217" t="str">
        <f t="shared" ca="1" si="157"/>
        <v/>
      </c>
      <c r="DE217" t="str">
        <f t="shared" si="158"/>
        <v/>
      </c>
      <c r="DF217" t="str">
        <f t="shared" ca="1" si="159"/>
        <v/>
      </c>
      <c r="DG217" t="str">
        <f t="shared" si="160"/>
        <v/>
      </c>
      <c r="DH217" t="str">
        <f t="shared" ca="1" si="161"/>
        <v/>
      </c>
      <c r="DI217" t="str">
        <f t="shared" si="162"/>
        <v/>
      </c>
      <c r="DJ217" t="str">
        <f t="shared" ca="1" si="163"/>
        <v/>
      </c>
      <c r="DK217" t="str">
        <f t="shared" si="164"/>
        <v/>
      </c>
      <c r="DL217" t="str">
        <f t="shared" ca="1" si="165"/>
        <v/>
      </c>
      <c r="DM217" t="str">
        <f t="shared" si="166"/>
        <v/>
      </c>
      <c r="DN217" t="str">
        <f t="shared" ca="1" si="167"/>
        <v/>
      </c>
      <c r="DO217" t="str">
        <f t="shared" si="168"/>
        <v/>
      </c>
      <c r="DP217" t="str">
        <f t="shared" ca="1" si="169"/>
        <v/>
      </c>
      <c r="DQ217" t="str">
        <f t="shared" si="170"/>
        <v/>
      </c>
      <c r="DR217" t="str">
        <f t="shared" ca="1" si="171"/>
        <v/>
      </c>
      <c r="DS217" t="str">
        <f t="shared" si="172"/>
        <v/>
      </c>
      <c r="DT217" t="str">
        <f t="shared" ca="1" si="173"/>
        <v/>
      </c>
      <c r="DU217" t="str">
        <f t="shared" si="174"/>
        <v/>
      </c>
      <c r="DV217" t="str">
        <f t="shared" ca="1" si="175"/>
        <v/>
      </c>
      <c r="DW217" t="str">
        <f t="shared" si="176"/>
        <v/>
      </c>
      <c r="DX217" t="str">
        <f t="shared" ca="1" si="177"/>
        <v/>
      </c>
      <c r="DY217" t="str">
        <f t="shared" si="178"/>
        <v/>
      </c>
      <c r="DZ217" t="str">
        <f t="shared" ca="1" si="179"/>
        <v/>
      </c>
      <c r="EA217" t="str">
        <f t="shared" si="180"/>
        <v/>
      </c>
      <c r="EB217" t="str">
        <f t="shared" ca="1" si="181"/>
        <v/>
      </c>
      <c r="EC217" t="str">
        <f t="shared" si="182"/>
        <v/>
      </c>
      <c r="ED217" t="str">
        <f t="shared" ca="1" si="183"/>
        <v/>
      </c>
      <c r="EE217" t="str">
        <f t="shared" si="184"/>
        <v/>
      </c>
      <c r="EF217" t="str">
        <f t="shared" ca="1" si="185"/>
        <v/>
      </c>
      <c r="EG217" t="str">
        <f t="shared" si="186"/>
        <v/>
      </c>
      <c r="EH217" t="str">
        <f t="shared" ca="1" si="187"/>
        <v/>
      </c>
      <c r="EI217" t="str">
        <f t="shared" si="188"/>
        <v/>
      </c>
      <c r="EJ217" t="str">
        <f t="shared" ca="1" si="189"/>
        <v/>
      </c>
      <c r="EK217" t="str">
        <f t="shared" ca="1" si="144"/>
        <v/>
      </c>
      <c r="EL217" t="s">
        <v>924</v>
      </c>
      <c r="EM217">
        <v>43855</v>
      </c>
      <c r="EN217">
        <v>4678</v>
      </c>
      <c r="EO217">
        <v>1874</v>
      </c>
      <c r="EP217">
        <v>279</v>
      </c>
      <c r="EQ217">
        <v>128714</v>
      </c>
      <c r="ER217">
        <v>163</v>
      </c>
      <c r="ES217">
        <v>21300</v>
      </c>
      <c r="ET217">
        <v>1540</v>
      </c>
      <c r="EU217">
        <v>2</v>
      </c>
      <c r="EV217" t="s">
        <v>156</v>
      </c>
      <c r="EW217">
        <v>1024</v>
      </c>
      <c r="EX217">
        <v>2</v>
      </c>
      <c r="EY217">
        <v>48000</v>
      </c>
      <c r="EZ217">
        <v>-16</v>
      </c>
      <c r="FA217" t="s">
        <v>170</v>
      </c>
      <c r="FB217">
        <v>2</v>
      </c>
      <c r="FC217" t="s">
        <v>199</v>
      </c>
      <c r="FD217">
        <v>496574</v>
      </c>
      <c r="FE217">
        <v>491893</v>
      </c>
      <c r="FF217">
        <v>130330</v>
      </c>
      <c r="FG217">
        <v>933572</v>
      </c>
      <c r="FH217">
        <v>935172</v>
      </c>
      <c r="FI217">
        <v>491883</v>
      </c>
      <c r="FJ217">
        <v>933572</v>
      </c>
      <c r="FK217">
        <v>490341</v>
      </c>
      <c r="FL217" t="s">
        <v>158</v>
      </c>
      <c r="FM217">
        <v>486743</v>
      </c>
      <c r="FN217">
        <v>423042</v>
      </c>
      <c r="FO217">
        <v>446344</v>
      </c>
      <c r="FP217">
        <v>1594</v>
      </c>
      <c r="FQ217">
        <v>1491</v>
      </c>
      <c r="FR217">
        <v>932819</v>
      </c>
      <c r="FS217">
        <v>423040</v>
      </c>
      <c r="FT217">
        <v>423040</v>
      </c>
      <c r="FU217">
        <v>1590</v>
      </c>
      <c r="FV217">
        <v>939160</v>
      </c>
      <c r="FW217">
        <v>937172</v>
      </c>
      <c r="FX217">
        <v>939324</v>
      </c>
      <c r="FY217">
        <v>424917</v>
      </c>
      <c r="FZ217">
        <v>446624</v>
      </c>
      <c r="GA217">
        <v>425041</v>
      </c>
      <c r="GB217">
        <v>490341</v>
      </c>
      <c r="GC217">
        <v>488743</v>
      </c>
      <c r="GD217">
        <v>491882</v>
      </c>
      <c r="GE217" t="s">
        <v>158</v>
      </c>
      <c r="GF217">
        <v>939160</v>
      </c>
      <c r="GG217">
        <v>486737</v>
      </c>
      <c r="GH217">
        <v>932817</v>
      </c>
      <c r="GI217">
        <v>540430</v>
      </c>
      <c r="GJ217" t="s">
        <v>172</v>
      </c>
      <c r="GK217">
        <v>52</v>
      </c>
      <c r="GL217">
        <v>70091</v>
      </c>
      <c r="GM217">
        <v>55</v>
      </c>
      <c r="GN217" t="s">
        <v>185</v>
      </c>
      <c r="GO217" t="s">
        <v>166</v>
      </c>
      <c r="GP217">
        <v>1024</v>
      </c>
      <c r="GQ217">
        <v>-190</v>
      </c>
      <c r="GR217">
        <v>264</v>
      </c>
      <c r="GS217">
        <f t="shared" si="190"/>
        <v>55</v>
      </c>
      <c r="GT217" t="str">
        <f t="shared" si="145"/>
        <v>test</v>
      </c>
    </row>
    <row r="218" spans="1:202" x14ac:dyDescent="0.2">
      <c r="A218">
        <v>94</v>
      </c>
      <c r="B218">
        <v>94</v>
      </c>
      <c r="C218">
        <v>1265</v>
      </c>
      <c r="D218">
        <v>1265</v>
      </c>
      <c r="E218" t="s">
        <v>155</v>
      </c>
      <c r="F218" t="s">
        <v>156</v>
      </c>
      <c r="G218" t="s">
        <v>156</v>
      </c>
      <c r="H218" t="s">
        <v>156</v>
      </c>
      <c r="I218">
        <v>0</v>
      </c>
      <c r="J218" t="s">
        <v>157</v>
      </c>
      <c r="K218">
        <v>1</v>
      </c>
      <c r="L218" t="s">
        <v>154</v>
      </c>
      <c r="M218" t="s">
        <v>154</v>
      </c>
      <c r="N218" t="s">
        <v>154</v>
      </c>
      <c r="O218">
        <v>1</v>
      </c>
      <c r="P218" t="s">
        <v>154</v>
      </c>
      <c r="Q218" t="s">
        <v>154</v>
      </c>
      <c r="R218" t="s">
        <v>183</v>
      </c>
      <c r="S218">
        <v>0</v>
      </c>
      <c r="T218">
        <v>4</v>
      </c>
      <c r="U218">
        <v>0</v>
      </c>
      <c r="V218">
        <v>55</v>
      </c>
      <c r="W218">
        <v>55</v>
      </c>
      <c r="X218">
        <v>4</v>
      </c>
      <c r="Y218">
        <v>55</v>
      </c>
      <c r="Z218">
        <v>34</v>
      </c>
      <c r="AA218">
        <v>0</v>
      </c>
      <c r="AB218">
        <v>34</v>
      </c>
      <c r="AC218">
        <v>4</v>
      </c>
      <c r="AD218">
        <v>4</v>
      </c>
      <c r="AE218">
        <v>0</v>
      </c>
      <c r="AF218">
        <v>0</v>
      </c>
      <c r="AG218">
        <v>55</v>
      </c>
      <c r="AH218">
        <v>4</v>
      </c>
      <c r="AI218">
        <v>4</v>
      </c>
      <c r="AJ218">
        <v>0</v>
      </c>
      <c r="AK218">
        <v>55</v>
      </c>
      <c r="AL218">
        <v>55</v>
      </c>
      <c r="AM218">
        <v>90</v>
      </c>
      <c r="AN218">
        <v>4</v>
      </c>
      <c r="AO218">
        <v>4</v>
      </c>
      <c r="AP218">
        <v>4</v>
      </c>
      <c r="AQ218">
        <v>34</v>
      </c>
      <c r="AR218">
        <v>34</v>
      </c>
      <c r="AS218">
        <v>34</v>
      </c>
      <c r="AT218">
        <v>4</v>
      </c>
      <c r="AU218">
        <v>55</v>
      </c>
      <c r="AV218">
        <v>34</v>
      </c>
      <c r="AW218">
        <v>55</v>
      </c>
      <c r="AX218">
        <v>0</v>
      </c>
      <c r="AY218" t="s">
        <v>159</v>
      </c>
      <c r="AZ218">
        <v>-184</v>
      </c>
      <c r="BA218">
        <v>235</v>
      </c>
      <c r="BB218" t="s">
        <v>210</v>
      </c>
      <c r="BC218" t="s">
        <v>161</v>
      </c>
      <c r="BD218" t="b">
        <v>0</v>
      </c>
      <c r="BE218" t="s">
        <v>164</v>
      </c>
      <c r="BF218" t="b">
        <v>1</v>
      </c>
      <c r="BH218" t="s">
        <v>225</v>
      </c>
      <c r="BI218" t="s">
        <v>211</v>
      </c>
      <c r="BJ218" t="b">
        <v>0</v>
      </c>
      <c r="BK218" t="s">
        <v>163</v>
      </c>
      <c r="BL218" t="b">
        <v>0</v>
      </c>
      <c r="BM218">
        <v>18</v>
      </c>
      <c r="BN218" t="s">
        <v>164</v>
      </c>
      <c r="BO218" t="s">
        <v>165</v>
      </c>
      <c r="BP218" t="s">
        <v>164</v>
      </c>
      <c r="BQ218" t="s">
        <v>166</v>
      </c>
      <c r="BR218">
        <v>768</v>
      </c>
      <c r="BS218" t="s">
        <v>156</v>
      </c>
      <c r="BT218" t="s">
        <v>167</v>
      </c>
      <c r="BU218" t="s">
        <v>193</v>
      </c>
      <c r="BV218" t="s">
        <v>192</v>
      </c>
      <c r="BW218">
        <v>55</v>
      </c>
      <c r="BX218">
        <v>5</v>
      </c>
      <c r="BY218">
        <v>0</v>
      </c>
      <c r="BZ218">
        <v>6</v>
      </c>
      <c r="CA218" t="s">
        <v>226</v>
      </c>
      <c r="CB218" t="s">
        <v>156</v>
      </c>
      <c r="CC218">
        <v>7</v>
      </c>
      <c r="CD218" t="b">
        <v>0</v>
      </c>
      <c r="CE218" t="s">
        <v>168</v>
      </c>
      <c r="CF218" t="s">
        <v>227</v>
      </c>
      <c r="CG218">
        <v>62</v>
      </c>
      <c r="CH218">
        <v>0</v>
      </c>
      <c r="CI218" t="s">
        <v>183</v>
      </c>
      <c r="CJ218" t="s">
        <v>169</v>
      </c>
      <c r="CK218" t="s">
        <v>169</v>
      </c>
      <c r="CL218" t="s">
        <v>169</v>
      </c>
      <c r="CM218" t="s">
        <v>169</v>
      </c>
      <c r="CN218" t="s">
        <v>169</v>
      </c>
      <c r="CO218" t="s">
        <v>183</v>
      </c>
      <c r="CP218" t="s">
        <v>169</v>
      </c>
      <c r="CQ218">
        <v>1</v>
      </c>
      <c r="CR218">
        <v>800</v>
      </c>
      <c r="CS218" t="str">
        <f t="shared" si="146"/>
        <v/>
      </c>
      <c r="CT218" t="str">
        <f t="shared" ca="1" si="147"/>
        <v/>
      </c>
      <c r="CU218" t="str">
        <f t="shared" si="148"/>
        <v/>
      </c>
      <c r="CV218" t="str">
        <f t="shared" ca="1" si="149"/>
        <v/>
      </c>
      <c r="CW218" t="str">
        <f t="shared" si="150"/>
        <v/>
      </c>
      <c r="CX218" t="str">
        <f t="shared" ca="1" si="151"/>
        <v/>
      </c>
      <c r="CY218" t="str">
        <f t="shared" si="152"/>
        <v/>
      </c>
      <c r="CZ218" t="str">
        <f t="shared" ca="1" si="153"/>
        <v/>
      </c>
      <c r="DA218" t="str">
        <f t="shared" si="154"/>
        <v/>
      </c>
      <c r="DB218" t="str">
        <f t="shared" ca="1" si="155"/>
        <v/>
      </c>
      <c r="DC218" t="str">
        <f t="shared" si="156"/>
        <v/>
      </c>
      <c r="DD218" t="str">
        <f t="shared" ca="1" si="157"/>
        <v/>
      </c>
      <c r="DE218" t="str">
        <f t="shared" si="158"/>
        <v/>
      </c>
      <c r="DF218" t="str">
        <f t="shared" ca="1" si="159"/>
        <v/>
      </c>
      <c r="DG218" t="str">
        <f t="shared" si="160"/>
        <v/>
      </c>
      <c r="DH218" t="str">
        <f t="shared" ca="1" si="161"/>
        <v/>
      </c>
      <c r="DI218" t="str">
        <f t="shared" si="162"/>
        <v/>
      </c>
      <c r="DJ218" t="str">
        <f t="shared" ca="1" si="163"/>
        <v/>
      </c>
      <c r="DK218" t="str">
        <f t="shared" si="164"/>
        <v/>
      </c>
      <c r="DL218" t="str">
        <f t="shared" ca="1" si="165"/>
        <v/>
      </c>
      <c r="DM218" t="str">
        <f t="shared" si="166"/>
        <v/>
      </c>
      <c r="DN218" t="str">
        <f t="shared" ca="1" si="167"/>
        <v/>
      </c>
      <c r="DO218" t="str">
        <f t="shared" si="168"/>
        <v/>
      </c>
      <c r="DP218" t="str">
        <f t="shared" ca="1" si="169"/>
        <v/>
      </c>
      <c r="DQ218" t="str">
        <f t="shared" si="170"/>
        <v/>
      </c>
      <c r="DR218" t="str">
        <f t="shared" ca="1" si="171"/>
        <v/>
      </c>
      <c r="DS218" t="str">
        <f t="shared" si="172"/>
        <v/>
      </c>
      <c r="DT218" t="str">
        <f t="shared" ca="1" si="173"/>
        <v/>
      </c>
      <c r="DU218" t="str">
        <f t="shared" si="174"/>
        <v/>
      </c>
      <c r="DV218" t="str">
        <f t="shared" ca="1" si="175"/>
        <v/>
      </c>
      <c r="DW218" t="str">
        <f t="shared" si="176"/>
        <v/>
      </c>
      <c r="DX218" t="str">
        <f t="shared" ca="1" si="177"/>
        <v/>
      </c>
      <c r="DY218" t="str">
        <f t="shared" si="178"/>
        <v/>
      </c>
      <c r="DZ218" t="str">
        <f t="shared" ca="1" si="179"/>
        <v/>
      </c>
      <c r="EA218" t="str">
        <f t="shared" si="180"/>
        <v/>
      </c>
      <c r="EB218" t="str">
        <f t="shared" ca="1" si="181"/>
        <v/>
      </c>
      <c r="EC218" t="str">
        <f t="shared" si="182"/>
        <v/>
      </c>
      <c r="ED218" t="str">
        <f t="shared" ca="1" si="183"/>
        <v/>
      </c>
      <c r="EE218" t="str">
        <f t="shared" si="184"/>
        <v/>
      </c>
      <c r="EF218" t="str">
        <f t="shared" ca="1" si="185"/>
        <v/>
      </c>
      <c r="EG218" t="str">
        <f t="shared" si="186"/>
        <v/>
      </c>
      <c r="EH218" t="str">
        <f t="shared" ca="1" si="187"/>
        <v/>
      </c>
      <c r="EI218" t="str">
        <f t="shared" si="188"/>
        <v/>
      </c>
      <c r="EJ218" t="str">
        <f t="shared" ca="1" si="189"/>
        <v/>
      </c>
      <c r="EK218" t="str">
        <f t="shared" ca="1" si="144"/>
        <v/>
      </c>
      <c r="EL218" t="s">
        <v>924</v>
      </c>
      <c r="EM218">
        <v>43855</v>
      </c>
      <c r="EN218">
        <v>4678</v>
      </c>
      <c r="EO218">
        <v>1874</v>
      </c>
      <c r="EP218">
        <v>279</v>
      </c>
      <c r="EQ218">
        <v>128714</v>
      </c>
      <c r="ER218">
        <v>800</v>
      </c>
      <c r="ES218">
        <v>21300</v>
      </c>
      <c r="ET218">
        <v>1540</v>
      </c>
      <c r="EU218">
        <v>2</v>
      </c>
      <c r="EV218" t="s">
        <v>156</v>
      </c>
      <c r="EW218">
        <v>1024</v>
      </c>
      <c r="EX218">
        <v>2</v>
      </c>
      <c r="EY218">
        <v>48000</v>
      </c>
      <c r="EZ218">
        <v>-16</v>
      </c>
      <c r="FA218" t="s">
        <v>170</v>
      </c>
      <c r="FB218">
        <v>2</v>
      </c>
      <c r="FC218" t="s">
        <v>199</v>
      </c>
      <c r="FD218">
        <v>496574</v>
      </c>
      <c r="FE218">
        <v>491893</v>
      </c>
      <c r="FF218">
        <v>130330</v>
      </c>
      <c r="FG218">
        <v>940094</v>
      </c>
      <c r="FH218">
        <v>941805</v>
      </c>
      <c r="FI218">
        <v>491883</v>
      </c>
      <c r="FJ218">
        <v>940094</v>
      </c>
      <c r="FK218">
        <v>490341</v>
      </c>
      <c r="FL218" t="s">
        <v>158</v>
      </c>
      <c r="FM218">
        <v>486743</v>
      </c>
      <c r="FN218">
        <v>423042</v>
      </c>
      <c r="FO218">
        <v>446344</v>
      </c>
      <c r="FP218">
        <v>1594</v>
      </c>
      <c r="FQ218">
        <v>1491</v>
      </c>
      <c r="FR218">
        <v>939340</v>
      </c>
      <c r="FS218">
        <v>423040</v>
      </c>
      <c r="FT218">
        <v>423040</v>
      </c>
      <c r="FU218">
        <v>1590</v>
      </c>
      <c r="FV218">
        <v>945539</v>
      </c>
      <c r="FW218">
        <v>943805</v>
      </c>
      <c r="FX218">
        <v>946340</v>
      </c>
      <c r="FY218">
        <v>424917</v>
      </c>
      <c r="FZ218">
        <v>446624</v>
      </c>
      <c r="GA218">
        <v>425041</v>
      </c>
      <c r="GB218">
        <v>490341</v>
      </c>
      <c r="GC218">
        <v>488743</v>
      </c>
      <c r="GD218">
        <v>491882</v>
      </c>
      <c r="GE218" t="s">
        <v>158</v>
      </c>
      <c r="GF218">
        <v>945539</v>
      </c>
      <c r="GG218">
        <v>486737</v>
      </c>
      <c r="GH218">
        <v>939338</v>
      </c>
      <c r="GI218">
        <v>540430</v>
      </c>
      <c r="GJ218" t="s">
        <v>172</v>
      </c>
      <c r="GK218">
        <v>53</v>
      </c>
      <c r="GL218">
        <v>70891</v>
      </c>
      <c r="GM218">
        <v>56</v>
      </c>
      <c r="GN218" t="s">
        <v>185</v>
      </c>
      <c r="GO218" t="s">
        <v>166</v>
      </c>
      <c r="GP218">
        <v>1024</v>
      </c>
      <c r="GQ218">
        <v>-190</v>
      </c>
      <c r="GR218">
        <v>264</v>
      </c>
      <c r="GS218">
        <f t="shared" si="190"/>
        <v>56</v>
      </c>
      <c r="GT218" t="str">
        <f t="shared" si="145"/>
        <v>test</v>
      </c>
    </row>
    <row r="219" spans="1:202" x14ac:dyDescent="0.2">
      <c r="A219">
        <v>94</v>
      </c>
      <c r="B219">
        <v>94</v>
      </c>
      <c r="C219">
        <v>1250</v>
      </c>
      <c r="D219">
        <v>1250</v>
      </c>
      <c r="E219" t="s">
        <v>155</v>
      </c>
      <c r="F219" t="s">
        <v>156</v>
      </c>
      <c r="G219" t="s">
        <v>156</v>
      </c>
      <c r="H219" t="s">
        <v>156</v>
      </c>
      <c r="I219">
        <v>0</v>
      </c>
      <c r="J219" t="s">
        <v>157</v>
      </c>
      <c r="K219">
        <v>1</v>
      </c>
      <c r="L219" t="s">
        <v>154</v>
      </c>
      <c r="M219" t="s">
        <v>154</v>
      </c>
      <c r="N219" t="s">
        <v>154</v>
      </c>
      <c r="O219">
        <v>1</v>
      </c>
      <c r="P219" t="s">
        <v>154</v>
      </c>
      <c r="Q219" t="s">
        <v>154</v>
      </c>
      <c r="R219" t="s">
        <v>179</v>
      </c>
      <c r="S219">
        <v>0</v>
      </c>
      <c r="T219">
        <v>4</v>
      </c>
      <c r="U219">
        <v>0</v>
      </c>
      <c r="V219">
        <v>56</v>
      </c>
      <c r="W219">
        <v>56</v>
      </c>
      <c r="X219">
        <v>4</v>
      </c>
      <c r="Y219">
        <v>56</v>
      </c>
      <c r="Z219">
        <v>34</v>
      </c>
      <c r="AA219">
        <v>0</v>
      </c>
      <c r="AB219">
        <v>34</v>
      </c>
      <c r="AC219">
        <v>4</v>
      </c>
      <c r="AD219">
        <v>4</v>
      </c>
      <c r="AE219">
        <v>0</v>
      </c>
      <c r="AF219">
        <v>0</v>
      </c>
      <c r="AG219">
        <v>56</v>
      </c>
      <c r="AH219">
        <v>4</v>
      </c>
      <c r="AI219">
        <v>4</v>
      </c>
      <c r="AJ219">
        <v>0</v>
      </c>
      <c r="AK219">
        <v>56</v>
      </c>
      <c r="AL219">
        <v>56</v>
      </c>
      <c r="AM219">
        <v>91</v>
      </c>
      <c r="AN219">
        <v>4</v>
      </c>
      <c r="AO219">
        <v>4</v>
      </c>
      <c r="AP219">
        <v>4</v>
      </c>
      <c r="AQ219">
        <v>34</v>
      </c>
      <c r="AR219">
        <v>34</v>
      </c>
      <c r="AS219">
        <v>34</v>
      </c>
      <c r="AT219">
        <v>4</v>
      </c>
      <c r="AU219">
        <v>56</v>
      </c>
      <c r="AV219">
        <v>34</v>
      </c>
      <c r="AW219">
        <v>56</v>
      </c>
      <c r="AX219">
        <v>0</v>
      </c>
      <c r="AY219" t="s">
        <v>159</v>
      </c>
      <c r="AZ219">
        <v>-184</v>
      </c>
      <c r="BA219">
        <v>235</v>
      </c>
      <c r="BB219" t="s">
        <v>210</v>
      </c>
      <c r="BC219" t="s">
        <v>161</v>
      </c>
      <c r="BD219" t="b">
        <v>0</v>
      </c>
      <c r="BE219">
        <v>9.16</v>
      </c>
      <c r="BF219" t="b">
        <v>1</v>
      </c>
      <c r="BH219" t="s">
        <v>225</v>
      </c>
      <c r="BI219" t="s">
        <v>211</v>
      </c>
      <c r="BJ219" t="b">
        <v>0</v>
      </c>
      <c r="BK219" t="s">
        <v>163</v>
      </c>
      <c r="BL219" t="b">
        <v>0</v>
      </c>
      <c r="BM219">
        <v>18</v>
      </c>
      <c r="BN219" t="s">
        <v>164</v>
      </c>
      <c r="BO219" t="s">
        <v>165</v>
      </c>
      <c r="BP219" t="s">
        <v>164</v>
      </c>
      <c r="BQ219" t="s">
        <v>166</v>
      </c>
      <c r="BR219">
        <v>768</v>
      </c>
      <c r="BS219" t="s">
        <v>156</v>
      </c>
      <c r="BT219" t="s">
        <v>167</v>
      </c>
      <c r="BU219" t="s">
        <v>193</v>
      </c>
      <c r="BV219" t="s">
        <v>180</v>
      </c>
      <c r="BW219">
        <v>56</v>
      </c>
      <c r="BX219">
        <v>5</v>
      </c>
      <c r="BY219">
        <v>0</v>
      </c>
      <c r="BZ219">
        <v>6</v>
      </c>
      <c r="CA219" t="s">
        <v>226</v>
      </c>
      <c r="CB219" t="s">
        <v>156</v>
      </c>
      <c r="CC219">
        <v>7</v>
      </c>
      <c r="CD219" t="b">
        <v>0</v>
      </c>
      <c r="CE219" t="s">
        <v>168</v>
      </c>
      <c r="CF219" t="s">
        <v>227</v>
      </c>
      <c r="CG219">
        <v>20</v>
      </c>
      <c r="CH219">
        <v>0</v>
      </c>
      <c r="CI219" t="s">
        <v>179</v>
      </c>
      <c r="CJ219" t="s">
        <v>169</v>
      </c>
      <c r="CK219" t="s">
        <v>169</v>
      </c>
      <c r="CL219" t="s">
        <v>169</v>
      </c>
      <c r="CM219" t="s">
        <v>169</v>
      </c>
      <c r="CN219" t="s">
        <v>169</v>
      </c>
      <c r="CO219" t="s">
        <v>179</v>
      </c>
      <c r="CP219" t="s">
        <v>169</v>
      </c>
      <c r="CQ219">
        <v>1</v>
      </c>
      <c r="CR219">
        <v>376</v>
      </c>
      <c r="CS219">
        <f t="shared" si="146"/>
        <v>376</v>
      </c>
      <c r="CT219">
        <f t="shared" ca="1" si="147"/>
        <v>376</v>
      </c>
      <c r="CU219" t="str">
        <f t="shared" si="148"/>
        <v/>
      </c>
      <c r="CV219" t="str">
        <f t="shared" ca="1" si="149"/>
        <v/>
      </c>
      <c r="CW219" t="str">
        <f t="shared" si="150"/>
        <v/>
      </c>
      <c r="CX219" t="str">
        <f t="shared" ca="1" si="151"/>
        <v/>
      </c>
      <c r="CY219" t="str">
        <f t="shared" si="152"/>
        <v/>
      </c>
      <c r="CZ219" t="str">
        <f t="shared" ca="1" si="153"/>
        <v/>
      </c>
      <c r="DA219" t="str">
        <f t="shared" si="154"/>
        <v/>
      </c>
      <c r="DB219" t="str">
        <f t="shared" ca="1" si="155"/>
        <v/>
      </c>
      <c r="DC219" t="str">
        <f t="shared" si="156"/>
        <v/>
      </c>
      <c r="DD219" t="str">
        <f t="shared" ca="1" si="157"/>
        <v/>
      </c>
      <c r="DE219" t="str">
        <f t="shared" si="158"/>
        <v/>
      </c>
      <c r="DF219" t="str">
        <f t="shared" ca="1" si="159"/>
        <v/>
      </c>
      <c r="DG219" t="str">
        <f t="shared" si="160"/>
        <v/>
      </c>
      <c r="DH219" t="str">
        <f t="shared" ca="1" si="161"/>
        <v/>
      </c>
      <c r="DI219" t="str">
        <f t="shared" si="162"/>
        <v/>
      </c>
      <c r="DJ219" t="str">
        <f t="shared" ca="1" si="163"/>
        <v/>
      </c>
      <c r="DK219" t="str">
        <f t="shared" si="164"/>
        <v/>
      </c>
      <c r="DL219" t="str">
        <f t="shared" ca="1" si="165"/>
        <v/>
      </c>
      <c r="DM219" t="str">
        <f t="shared" si="166"/>
        <v/>
      </c>
      <c r="DN219" t="str">
        <f t="shared" ca="1" si="167"/>
        <v/>
      </c>
      <c r="DO219" t="str">
        <f t="shared" si="168"/>
        <v/>
      </c>
      <c r="DP219" t="str">
        <f t="shared" ca="1" si="169"/>
        <v/>
      </c>
      <c r="DQ219" t="str">
        <f t="shared" si="170"/>
        <v/>
      </c>
      <c r="DR219" t="str">
        <f t="shared" ca="1" si="171"/>
        <v/>
      </c>
      <c r="DS219" t="str">
        <f t="shared" si="172"/>
        <v/>
      </c>
      <c r="DT219" t="str">
        <f t="shared" ca="1" si="173"/>
        <v/>
      </c>
      <c r="DU219" t="str">
        <f t="shared" si="174"/>
        <v/>
      </c>
      <c r="DV219" t="str">
        <f t="shared" ca="1" si="175"/>
        <v/>
      </c>
      <c r="DW219" t="str">
        <f t="shared" si="176"/>
        <v/>
      </c>
      <c r="DX219" t="str">
        <f t="shared" ca="1" si="177"/>
        <v/>
      </c>
      <c r="DY219" t="str">
        <f t="shared" si="178"/>
        <v/>
      </c>
      <c r="DZ219" t="str">
        <f t="shared" ca="1" si="179"/>
        <v/>
      </c>
      <c r="EA219" t="str">
        <f t="shared" si="180"/>
        <v/>
      </c>
      <c r="EB219" t="str">
        <f t="shared" ca="1" si="181"/>
        <v/>
      </c>
      <c r="EC219">
        <f t="shared" si="182"/>
        <v>376</v>
      </c>
      <c r="ED219">
        <f t="shared" ca="1" si="183"/>
        <v>376</v>
      </c>
      <c r="EE219" t="str">
        <f t="shared" si="184"/>
        <v/>
      </c>
      <c r="EF219" t="str">
        <f t="shared" ca="1" si="185"/>
        <v/>
      </c>
      <c r="EG219" t="str">
        <f t="shared" si="186"/>
        <v/>
      </c>
      <c r="EH219" t="str">
        <f t="shared" ca="1" si="187"/>
        <v/>
      </c>
      <c r="EI219" t="str">
        <f t="shared" si="188"/>
        <v/>
      </c>
      <c r="EJ219" t="str">
        <f t="shared" ca="1" si="189"/>
        <v/>
      </c>
      <c r="EK219">
        <f t="shared" ca="1" si="144"/>
        <v>376</v>
      </c>
      <c r="EL219">
        <v>376</v>
      </c>
      <c r="EM219">
        <v>43855</v>
      </c>
      <c r="EN219">
        <v>4678</v>
      </c>
      <c r="EO219">
        <v>1874</v>
      </c>
      <c r="EP219">
        <v>279</v>
      </c>
      <c r="EQ219">
        <v>128714</v>
      </c>
      <c r="ER219">
        <v>376</v>
      </c>
      <c r="ES219">
        <v>21300</v>
      </c>
      <c r="ET219">
        <v>1540</v>
      </c>
      <c r="EU219">
        <v>2</v>
      </c>
      <c r="EV219" t="s">
        <v>156</v>
      </c>
      <c r="EW219">
        <v>1024</v>
      </c>
      <c r="EX219">
        <v>2</v>
      </c>
      <c r="EY219">
        <v>48000</v>
      </c>
      <c r="EZ219">
        <v>-16</v>
      </c>
      <c r="FA219" t="s">
        <v>170</v>
      </c>
      <c r="FB219">
        <v>2</v>
      </c>
      <c r="FC219" t="s">
        <v>199</v>
      </c>
      <c r="FD219">
        <v>496574</v>
      </c>
      <c r="FE219">
        <v>491893</v>
      </c>
      <c r="FF219">
        <v>130330</v>
      </c>
      <c r="FG219">
        <v>947111</v>
      </c>
      <c r="FH219">
        <v>948824</v>
      </c>
      <c r="FI219">
        <v>491883</v>
      </c>
      <c r="FJ219">
        <v>947111</v>
      </c>
      <c r="FK219">
        <v>490341</v>
      </c>
      <c r="FL219" t="s">
        <v>158</v>
      </c>
      <c r="FM219">
        <v>486743</v>
      </c>
      <c r="FN219">
        <v>423042</v>
      </c>
      <c r="FO219">
        <v>446344</v>
      </c>
      <c r="FP219">
        <v>1594</v>
      </c>
      <c r="FQ219">
        <v>1491</v>
      </c>
      <c r="FR219">
        <v>946357</v>
      </c>
      <c r="FS219">
        <v>423040</v>
      </c>
      <c r="FT219">
        <v>423040</v>
      </c>
      <c r="FU219">
        <v>1590</v>
      </c>
      <c r="FV219">
        <v>952301</v>
      </c>
      <c r="FW219">
        <v>950824</v>
      </c>
      <c r="FX219">
        <v>952678</v>
      </c>
      <c r="FY219">
        <v>424917</v>
      </c>
      <c r="FZ219">
        <v>446624</v>
      </c>
      <c r="GA219">
        <v>425041</v>
      </c>
      <c r="GB219">
        <v>490341</v>
      </c>
      <c r="GC219">
        <v>488743</v>
      </c>
      <c r="GD219">
        <v>491882</v>
      </c>
      <c r="GE219" t="s">
        <v>158</v>
      </c>
      <c r="GF219">
        <v>952301</v>
      </c>
      <c r="GG219">
        <v>486737</v>
      </c>
      <c r="GH219">
        <v>946355</v>
      </c>
      <c r="GI219">
        <v>540430</v>
      </c>
      <c r="GJ219" t="s">
        <v>172</v>
      </c>
      <c r="GK219">
        <v>54</v>
      </c>
      <c r="GL219">
        <v>71267</v>
      </c>
      <c r="GM219">
        <v>57</v>
      </c>
      <c r="GN219" t="s">
        <v>182</v>
      </c>
      <c r="GO219" t="s">
        <v>166</v>
      </c>
      <c r="GP219">
        <v>1024</v>
      </c>
      <c r="GQ219">
        <v>-190</v>
      </c>
      <c r="GR219">
        <v>264</v>
      </c>
      <c r="GS219">
        <f t="shared" si="190"/>
        <v>57</v>
      </c>
      <c r="GT219" t="str">
        <f t="shared" si="145"/>
        <v>test</v>
      </c>
    </row>
    <row r="220" spans="1:202" x14ac:dyDescent="0.2">
      <c r="A220">
        <v>94</v>
      </c>
      <c r="B220">
        <v>94</v>
      </c>
      <c r="C220">
        <v>1232</v>
      </c>
      <c r="D220">
        <v>1232</v>
      </c>
      <c r="E220" t="s">
        <v>155</v>
      </c>
      <c r="F220" t="s">
        <v>156</v>
      </c>
      <c r="G220" t="s">
        <v>156</v>
      </c>
      <c r="H220" t="s">
        <v>156</v>
      </c>
      <c r="I220">
        <v>0</v>
      </c>
      <c r="J220" t="s">
        <v>157</v>
      </c>
      <c r="K220">
        <v>1</v>
      </c>
      <c r="L220" t="s">
        <v>154</v>
      </c>
      <c r="M220" t="s">
        <v>154</v>
      </c>
      <c r="N220" t="s">
        <v>154</v>
      </c>
      <c r="O220">
        <v>1</v>
      </c>
      <c r="P220" t="s">
        <v>154</v>
      </c>
      <c r="Q220" t="s">
        <v>154</v>
      </c>
      <c r="R220" t="s">
        <v>183</v>
      </c>
      <c r="S220">
        <v>0</v>
      </c>
      <c r="T220">
        <v>4</v>
      </c>
      <c r="U220">
        <v>0</v>
      </c>
      <c r="V220">
        <v>57</v>
      </c>
      <c r="W220">
        <v>57</v>
      </c>
      <c r="X220">
        <v>4</v>
      </c>
      <c r="Y220">
        <v>57</v>
      </c>
      <c r="Z220">
        <v>34</v>
      </c>
      <c r="AA220">
        <v>0</v>
      </c>
      <c r="AB220">
        <v>34</v>
      </c>
      <c r="AC220">
        <v>4</v>
      </c>
      <c r="AD220">
        <v>4</v>
      </c>
      <c r="AE220">
        <v>0</v>
      </c>
      <c r="AF220">
        <v>0</v>
      </c>
      <c r="AG220">
        <v>57</v>
      </c>
      <c r="AH220">
        <v>4</v>
      </c>
      <c r="AI220">
        <v>4</v>
      </c>
      <c r="AJ220">
        <v>0</v>
      </c>
      <c r="AK220">
        <v>57</v>
      </c>
      <c r="AL220">
        <v>57</v>
      </c>
      <c r="AM220">
        <v>92</v>
      </c>
      <c r="AN220">
        <v>4</v>
      </c>
      <c r="AO220">
        <v>4</v>
      </c>
      <c r="AP220">
        <v>4</v>
      </c>
      <c r="AQ220">
        <v>34</v>
      </c>
      <c r="AR220">
        <v>34</v>
      </c>
      <c r="AS220">
        <v>34</v>
      </c>
      <c r="AT220">
        <v>4</v>
      </c>
      <c r="AU220">
        <v>57</v>
      </c>
      <c r="AV220">
        <v>34</v>
      </c>
      <c r="AW220">
        <v>57</v>
      </c>
      <c r="AX220">
        <v>0</v>
      </c>
      <c r="AY220" t="s">
        <v>159</v>
      </c>
      <c r="AZ220">
        <v>-184</v>
      </c>
      <c r="BA220">
        <v>235</v>
      </c>
      <c r="BB220" t="s">
        <v>210</v>
      </c>
      <c r="BC220" t="s">
        <v>161</v>
      </c>
      <c r="BD220" t="b">
        <v>0</v>
      </c>
      <c r="BE220" t="s">
        <v>164</v>
      </c>
      <c r="BF220" t="b">
        <v>1</v>
      </c>
      <c r="BH220" t="s">
        <v>225</v>
      </c>
      <c r="BI220" t="s">
        <v>211</v>
      </c>
      <c r="BJ220" t="b">
        <v>0</v>
      </c>
      <c r="BK220" t="s">
        <v>163</v>
      </c>
      <c r="BL220" t="b">
        <v>0</v>
      </c>
      <c r="BM220">
        <v>18</v>
      </c>
      <c r="BN220" t="s">
        <v>164</v>
      </c>
      <c r="BO220" t="s">
        <v>165</v>
      </c>
      <c r="BP220" t="s">
        <v>164</v>
      </c>
      <c r="BQ220" t="s">
        <v>166</v>
      </c>
      <c r="BR220">
        <v>768</v>
      </c>
      <c r="BS220" t="s">
        <v>156</v>
      </c>
      <c r="BT220" t="s">
        <v>167</v>
      </c>
      <c r="BU220" t="s">
        <v>189</v>
      </c>
      <c r="BV220" t="s">
        <v>190</v>
      </c>
      <c r="BW220">
        <v>57</v>
      </c>
      <c r="BX220">
        <v>5</v>
      </c>
      <c r="BY220">
        <v>0</v>
      </c>
      <c r="BZ220">
        <v>6</v>
      </c>
      <c r="CA220" t="s">
        <v>226</v>
      </c>
      <c r="CB220" t="s">
        <v>156</v>
      </c>
      <c r="CC220">
        <v>7</v>
      </c>
      <c r="CD220" t="b">
        <v>0</v>
      </c>
      <c r="CE220" t="s">
        <v>168</v>
      </c>
      <c r="CF220" t="s">
        <v>227</v>
      </c>
      <c r="CG220">
        <v>46</v>
      </c>
      <c r="CH220">
        <v>0</v>
      </c>
      <c r="CI220" t="s">
        <v>183</v>
      </c>
      <c r="CJ220" t="s">
        <v>169</v>
      </c>
      <c r="CK220" t="s">
        <v>169</v>
      </c>
      <c r="CL220" t="s">
        <v>169</v>
      </c>
      <c r="CM220" t="s">
        <v>169</v>
      </c>
      <c r="CN220" t="s">
        <v>169</v>
      </c>
      <c r="CO220" t="s">
        <v>183</v>
      </c>
      <c r="CP220" t="s">
        <v>169</v>
      </c>
      <c r="CQ220">
        <v>1</v>
      </c>
      <c r="CR220">
        <v>230</v>
      </c>
      <c r="CS220" t="str">
        <f t="shared" si="146"/>
        <v/>
      </c>
      <c r="CT220" t="str">
        <f t="shared" ca="1" si="147"/>
        <v/>
      </c>
      <c r="CU220" t="str">
        <f t="shared" si="148"/>
        <v/>
      </c>
      <c r="CV220" t="str">
        <f t="shared" ca="1" si="149"/>
        <v/>
      </c>
      <c r="CW220" t="str">
        <f t="shared" si="150"/>
        <v/>
      </c>
      <c r="CX220" t="str">
        <f t="shared" ca="1" si="151"/>
        <v/>
      </c>
      <c r="CY220" t="str">
        <f t="shared" si="152"/>
        <v/>
      </c>
      <c r="CZ220" t="str">
        <f t="shared" ca="1" si="153"/>
        <v/>
      </c>
      <c r="DA220" t="str">
        <f t="shared" si="154"/>
        <v/>
      </c>
      <c r="DB220" t="str">
        <f t="shared" ca="1" si="155"/>
        <v/>
      </c>
      <c r="DC220" t="str">
        <f t="shared" si="156"/>
        <v/>
      </c>
      <c r="DD220" t="str">
        <f t="shared" ca="1" si="157"/>
        <v/>
      </c>
      <c r="DE220" t="str">
        <f t="shared" si="158"/>
        <v/>
      </c>
      <c r="DF220" t="str">
        <f t="shared" ca="1" si="159"/>
        <v/>
      </c>
      <c r="DG220" t="str">
        <f t="shared" si="160"/>
        <v/>
      </c>
      <c r="DH220" t="str">
        <f t="shared" ca="1" si="161"/>
        <v/>
      </c>
      <c r="DI220" t="str">
        <f t="shared" si="162"/>
        <v/>
      </c>
      <c r="DJ220" t="str">
        <f t="shared" ca="1" si="163"/>
        <v/>
      </c>
      <c r="DK220" t="str">
        <f t="shared" si="164"/>
        <v/>
      </c>
      <c r="DL220" t="str">
        <f t="shared" ca="1" si="165"/>
        <v/>
      </c>
      <c r="DM220" t="str">
        <f t="shared" si="166"/>
        <v/>
      </c>
      <c r="DN220" t="str">
        <f t="shared" ca="1" si="167"/>
        <v/>
      </c>
      <c r="DO220" t="str">
        <f t="shared" si="168"/>
        <v/>
      </c>
      <c r="DP220" t="str">
        <f t="shared" ca="1" si="169"/>
        <v/>
      </c>
      <c r="DQ220" t="str">
        <f t="shared" si="170"/>
        <v/>
      </c>
      <c r="DR220" t="str">
        <f t="shared" ca="1" si="171"/>
        <v/>
      </c>
      <c r="DS220" t="str">
        <f t="shared" si="172"/>
        <v/>
      </c>
      <c r="DT220" t="str">
        <f t="shared" ca="1" si="173"/>
        <v/>
      </c>
      <c r="DU220" t="str">
        <f t="shared" si="174"/>
        <v/>
      </c>
      <c r="DV220" t="str">
        <f t="shared" ca="1" si="175"/>
        <v/>
      </c>
      <c r="DW220" t="str">
        <f t="shared" si="176"/>
        <v/>
      </c>
      <c r="DX220" t="str">
        <f t="shared" ca="1" si="177"/>
        <v/>
      </c>
      <c r="DY220" t="str">
        <f t="shared" si="178"/>
        <v/>
      </c>
      <c r="DZ220" t="str">
        <f t="shared" ca="1" si="179"/>
        <v/>
      </c>
      <c r="EA220" t="str">
        <f t="shared" si="180"/>
        <v/>
      </c>
      <c r="EB220" t="str">
        <f t="shared" ca="1" si="181"/>
        <v/>
      </c>
      <c r="EC220" t="str">
        <f t="shared" si="182"/>
        <v/>
      </c>
      <c r="ED220" t="str">
        <f t="shared" ca="1" si="183"/>
        <v/>
      </c>
      <c r="EE220" t="str">
        <f t="shared" si="184"/>
        <v/>
      </c>
      <c r="EF220" t="str">
        <f t="shared" ca="1" si="185"/>
        <v/>
      </c>
      <c r="EG220" t="str">
        <f t="shared" si="186"/>
        <v/>
      </c>
      <c r="EH220" t="str">
        <f t="shared" ca="1" si="187"/>
        <v/>
      </c>
      <c r="EI220" t="str">
        <f t="shared" si="188"/>
        <v/>
      </c>
      <c r="EJ220" t="str">
        <f t="shared" ca="1" si="189"/>
        <v/>
      </c>
      <c r="EK220" t="str">
        <f t="shared" ca="1" si="144"/>
        <v/>
      </c>
      <c r="EL220" t="s">
        <v>924</v>
      </c>
      <c r="EM220">
        <v>43855</v>
      </c>
      <c r="EN220">
        <v>4678</v>
      </c>
      <c r="EO220">
        <v>1874</v>
      </c>
      <c r="EP220">
        <v>279</v>
      </c>
      <c r="EQ220">
        <v>128714</v>
      </c>
      <c r="ER220">
        <v>230</v>
      </c>
      <c r="ES220">
        <v>21300</v>
      </c>
      <c r="ET220">
        <v>1540</v>
      </c>
      <c r="EU220">
        <v>2</v>
      </c>
      <c r="EV220" t="s">
        <v>156</v>
      </c>
      <c r="EW220">
        <v>1024</v>
      </c>
      <c r="EX220">
        <v>2</v>
      </c>
      <c r="EY220">
        <v>48000</v>
      </c>
      <c r="EZ220">
        <v>-16</v>
      </c>
      <c r="FA220" t="s">
        <v>170</v>
      </c>
      <c r="FB220">
        <v>2</v>
      </c>
      <c r="FC220" t="s">
        <v>199</v>
      </c>
      <c r="FD220">
        <v>496574</v>
      </c>
      <c r="FE220">
        <v>491893</v>
      </c>
      <c r="FF220">
        <v>130330</v>
      </c>
      <c r="FG220">
        <v>953448</v>
      </c>
      <c r="FH220">
        <v>955032</v>
      </c>
      <c r="FI220">
        <v>491883</v>
      </c>
      <c r="FJ220">
        <v>953448</v>
      </c>
      <c r="FK220">
        <v>490341</v>
      </c>
      <c r="FL220" t="s">
        <v>158</v>
      </c>
      <c r="FM220">
        <v>486743</v>
      </c>
      <c r="FN220">
        <v>423042</v>
      </c>
      <c r="FO220">
        <v>446344</v>
      </c>
      <c r="FP220">
        <v>1594</v>
      </c>
      <c r="FQ220">
        <v>1491</v>
      </c>
      <c r="FR220">
        <v>952694</v>
      </c>
      <c r="FS220">
        <v>423040</v>
      </c>
      <c r="FT220">
        <v>423040</v>
      </c>
      <c r="FU220">
        <v>1590</v>
      </c>
      <c r="FV220">
        <v>958617</v>
      </c>
      <c r="FW220">
        <v>957032</v>
      </c>
      <c r="FX220">
        <v>958848</v>
      </c>
      <c r="FY220">
        <v>424917</v>
      </c>
      <c r="FZ220">
        <v>446624</v>
      </c>
      <c r="GA220">
        <v>425041</v>
      </c>
      <c r="GB220">
        <v>490341</v>
      </c>
      <c r="GC220">
        <v>488743</v>
      </c>
      <c r="GD220">
        <v>491882</v>
      </c>
      <c r="GE220" t="s">
        <v>158</v>
      </c>
      <c r="GF220">
        <v>958617</v>
      </c>
      <c r="GG220">
        <v>486737</v>
      </c>
      <c r="GH220">
        <v>952692</v>
      </c>
      <c r="GI220">
        <v>540430</v>
      </c>
      <c r="GJ220" t="s">
        <v>172</v>
      </c>
      <c r="GK220">
        <v>55</v>
      </c>
      <c r="GL220">
        <v>71497</v>
      </c>
      <c r="GM220">
        <v>58</v>
      </c>
      <c r="GN220" t="s">
        <v>185</v>
      </c>
      <c r="GO220" t="s">
        <v>166</v>
      </c>
      <c r="GP220">
        <v>1024</v>
      </c>
      <c r="GQ220">
        <v>-190</v>
      </c>
      <c r="GR220">
        <v>264</v>
      </c>
      <c r="GS220">
        <f t="shared" si="190"/>
        <v>58</v>
      </c>
      <c r="GT220" t="str">
        <f t="shared" si="145"/>
        <v>test</v>
      </c>
    </row>
    <row r="221" spans="1:202" x14ac:dyDescent="0.2">
      <c r="A221">
        <v>94</v>
      </c>
      <c r="B221">
        <v>94</v>
      </c>
      <c r="C221">
        <v>1227</v>
      </c>
      <c r="D221">
        <v>1227</v>
      </c>
      <c r="E221" t="s">
        <v>155</v>
      </c>
      <c r="F221" t="s">
        <v>156</v>
      </c>
      <c r="G221" t="s">
        <v>156</v>
      </c>
      <c r="H221" t="s">
        <v>156</v>
      </c>
      <c r="I221">
        <v>0</v>
      </c>
      <c r="J221" t="s">
        <v>157</v>
      </c>
      <c r="K221">
        <v>1</v>
      </c>
      <c r="L221" t="s">
        <v>154</v>
      </c>
      <c r="M221" t="s">
        <v>154</v>
      </c>
      <c r="N221" t="s">
        <v>154</v>
      </c>
      <c r="O221">
        <v>1</v>
      </c>
      <c r="P221" t="s">
        <v>154</v>
      </c>
      <c r="Q221" t="s">
        <v>154</v>
      </c>
      <c r="R221" t="s">
        <v>179</v>
      </c>
      <c r="S221">
        <v>0</v>
      </c>
      <c r="T221">
        <v>4</v>
      </c>
      <c r="U221">
        <v>0</v>
      </c>
      <c r="V221">
        <v>58</v>
      </c>
      <c r="W221">
        <v>58</v>
      </c>
      <c r="X221">
        <v>4</v>
      </c>
      <c r="Y221">
        <v>58</v>
      </c>
      <c r="Z221">
        <v>34</v>
      </c>
      <c r="AA221">
        <v>0</v>
      </c>
      <c r="AB221">
        <v>34</v>
      </c>
      <c r="AC221">
        <v>4</v>
      </c>
      <c r="AD221">
        <v>4</v>
      </c>
      <c r="AE221">
        <v>0</v>
      </c>
      <c r="AF221">
        <v>0</v>
      </c>
      <c r="AG221">
        <v>58</v>
      </c>
      <c r="AH221">
        <v>4</v>
      </c>
      <c r="AI221">
        <v>4</v>
      </c>
      <c r="AJ221">
        <v>0</v>
      </c>
      <c r="AK221">
        <v>58</v>
      </c>
      <c r="AL221">
        <v>58</v>
      </c>
      <c r="AM221">
        <v>93</v>
      </c>
      <c r="AN221">
        <v>4</v>
      </c>
      <c r="AO221">
        <v>4</v>
      </c>
      <c r="AP221">
        <v>4</v>
      </c>
      <c r="AQ221">
        <v>34</v>
      </c>
      <c r="AR221">
        <v>34</v>
      </c>
      <c r="AS221">
        <v>34</v>
      </c>
      <c r="AT221">
        <v>4</v>
      </c>
      <c r="AU221">
        <v>58</v>
      </c>
      <c r="AV221">
        <v>34</v>
      </c>
      <c r="AW221">
        <v>58</v>
      </c>
      <c r="AX221">
        <v>0</v>
      </c>
      <c r="AY221" t="s">
        <v>159</v>
      </c>
      <c r="AZ221">
        <v>-184</v>
      </c>
      <c r="BA221">
        <v>235</v>
      </c>
      <c r="BB221" t="s">
        <v>210</v>
      </c>
      <c r="BC221" t="s">
        <v>161</v>
      </c>
      <c r="BD221" t="b">
        <v>0</v>
      </c>
      <c r="BE221">
        <v>7.6</v>
      </c>
      <c r="BF221" t="b">
        <v>1</v>
      </c>
      <c r="BH221" t="s">
        <v>225</v>
      </c>
      <c r="BI221" t="s">
        <v>211</v>
      </c>
      <c r="BJ221" t="b">
        <v>0</v>
      </c>
      <c r="BK221" t="s">
        <v>163</v>
      </c>
      <c r="BL221" t="b">
        <v>0</v>
      </c>
      <c r="BM221">
        <v>18</v>
      </c>
      <c r="BN221" t="s">
        <v>164</v>
      </c>
      <c r="BO221" t="s">
        <v>165</v>
      </c>
      <c r="BP221" t="s">
        <v>164</v>
      </c>
      <c r="BQ221" t="s">
        <v>166</v>
      </c>
      <c r="BR221">
        <v>768</v>
      </c>
      <c r="BS221" t="s">
        <v>156</v>
      </c>
      <c r="BT221" t="s">
        <v>167</v>
      </c>
      <c r="BU221" t="s">
        <v>176</v>
      </c>
      <c r="BV221" t="s">
        <v>193</v>
      </c>
      <c r="BW221">
        <v>58</v>
      </c>
      <c r="BX221">
        <v>5</v>
      </c>
      <c r="BY221">
        <v>0</v>
      </c>
      <c r="BZ221">
        <v>6</v>
      </c>
      <c r="CA221" t="s">
        <v>226</v>
      </c>
      <c r="CB221" t="s">
        <v>156</v>
      </c>
      <c r="CC221">
        <v>7</v>
      </c>
      <c r="CD221" t="b">
        <v>0</v>
      </c>
      <c r="CE221" t="s">
        <v>168</v>
      </c>
      <c r="CF221" t="s">
        <v>227</v>
      </c>
      <c r="CG221">
        <v>14</v>
      </c>
      <c r="CH221">
        <v>0</v>
      </c>
      <c r="CI221" t="s">
        <v>179</v>
      </c>
      <c r="CJ221" t="s">
        <v>169</v>
      </c>
      <c r="CK221" t="s">
        <v>169</v>
      </c>
      <c r="CL221" t="s">
        <v>169</v>
      </c>
      <c r="CM221" t="s">
        <v>169</v>
      </c>
      <c r="CN221" t="s">
        <v>169</v>
      </c>
      <c r="CO221" t="s">
        <v>179</v>
      </c>
      <c r="CP221" t="s">
        <v>169</v>
      </c>
      <c r="CQ221">
        <v>1</v>
      </c>
      <c r="CR221">
        <v>947</v>
      </c>
      <c r="CS221">
        <f t="shared" si="146"/>
        <v>947</v>
      </c>
      <c r="CT221">
        <f t="shared" ca="1" si="147"/>
        <v>947</v>
      </c>
      <c r="CU221" t="str">
        <f t="shared" si="148"/>
        <v/>
      </c>
      <c r="CV221" t="str">
        <f t="shared" ca="1" si="149"/>
        <v/>
      </c>
      <c r="CW221" t="str">
        <f t="shared" si="150"/>
        <v/>
      </c>
      <c r="CX221" t="str">
        <f t="shared" ca="1" si="151"/>
        <v/>
      </c>
      <c r="CY221" t="str">
        <f t="shared" si="152"/>
        <v/>
      </c>
      <c r="CZ221" t="str">
        <f t="shared" ca="1" si="153"/>
        <v/>
      </c>
      <c r="DA221" t="str">
        <f t="shared" si="154"/>
        <v/>
      </c>
      <c r="DB221" t="str">
        <f t="shared" ca="1" si="155"/>
        <v/>
      </c>
      <c r="DC221" t="str">
        <f t="shared" si="156"/>
        <v/>
      </c>
      <c r="DD221" t="str">
        <f t="shared" ca="1" si="157"/>
        <v/>
      </c>
      <c r="DE221" t="str">
        <f t="shared" si="158"/>
        <v/>
      </c>
      <c r="DF221" t="str">
        <f t="shared" ca="1" si="159"/>
        <v/>
      </c>
      <c r="DG221" t="str">
        <f t="shared" si="160"/>
        <v/>
      </c>
      <c r="DH221" t="str">
        <f t="shared" ca="1" si="161"/>
        <v/>
      </c>
      <c r="DI221" t="str">
        <f t="shared" si="162"/>
        <v/>
      </c>
      <c r="DJ221" t="str">
        <f t="shared" ca="1" si="163"/>
        <v/>
      </c>
      <c r="DK221" t="str">
        <f t="shared" si="164"/>
        <v/>
      </c>
      <c r="DL221" t="str">
        <f t="shared" ca="1" si="165"/>
        <v/>
      </c>
      <c r="DM221" t="str">
        <f t="shared" si="166"/>
        <v/>
      </c>
      <c r="DN221" t="str">
        <f t="shared" ca="1" si="167"/>
        <v/>
      </c>
      <c r="DO221" t="str">
        <f t="shared" si="168"/>
        <v/>
      </c>
      <c r="DP221" t="str">
        <f t="shared" ca="1" si="169"/>
        <v/>
      </c>
      <c r="DQ221" t="str">
        <f t="shared" si="170"/>
        <v/>
      </c>
      <c r="DR221" t="str">
        <f t="shared" ca="1" si="171"/>
        <v/>
      </c>
      <c r="DS221" t="str">
        <f t="shared" si="172"/>
        <v/>
      </c>
      <c r="DT221" t="str">
        <f t="shared" ca="1" si="173"/>
        <v/>
      </c>
      <c r="DU221" t="str">
        <f t="shared" si="174"/>
        <v/>
      </c>
      <c r="DV221" t="str">
        <f t="shared" ca="1" si="175"/>
        <v/>
      </c>
      <c r="DW221">
        <f t="shared" si="176"/>
        <v>947</v>
      </c>
      <c r="DX221">
        <f t="shared" ca="1" si="177"/>
        <v>947</v>
      </c>
      <c r="DY221" t="str">
        <f t="shared" si="178"/>
        <v/>
      </c>
      <c r="DZ221" t="str">
        <f t="shared" ca="1" si="179"/>
        <v/>
      </c>
      <c r="EA221" t="str">
        <f t="shared" si="180"/>
        <v/>
      </c>
      <c r="EB221" t="str">
        <f t="shared" ca="1" si="181"/>
        <v/>
      </c>
      <c r="EC221" t="str">
        <f t="shared" si="182"/>
        <v/>
      </c>
      <c r="ED221" t="str">
        <f t="shared" ca="1" si="183"/>
        <v/>
      </c>
      <c r="EE221" t="str">
        <f t="shared" si="184"/>
        <v/>
      </c>
      <c r="EF221" t="str">
        <f t="shared" ca="1" si="185"/>
        <v/>
      </c>
      <c r="EG221" t="str">
        <f t="shared" si="186"/>
        <v/>
      </c>
      <c r="EH221" t="str">
        <f t="shared" ca="1" si="187"/>
        <v/>
      </c>
      <c r="EI221" t="str">
        <f t="shared" si="188"/>
        <v/>
      </c>
      <c r="EJ221" t="str">
        <f t="shared" ca="1" si="189"/>
        <v/>
      </c>
      <c r="EK221">
        <f t="shared" ca="1" si="144"/>
        <v>947</v>
      </c>
      <c r="EL221">
        <v>947</v>
      </c>
      <c r="EM221">
        <v>43855</v>
      </c>
      <c r="EN221">
        <v>4678</v>
      </c>
      <c r="EO221">
        <v>1874</v>
      </c>
      <c r="EP221">
        <v>279</v>
      </c>
      <c r="EQ221">
        <v>128714</v>
      </c>
      <c r="ER221">
        <v>947</v>
      </c>
      <c r="ES221">
        <v>21300</v>
      </c>
      <c r="ET221">
        <v>1540</v>
      </c>
      <c r="EU221">
        <v>2</v>
      </c>
      <c r="EV221" t="s">
        <v>156</v>
      </c>
      <c r="EW221">
        <v>1024</v>
      </c>
      <c r="EX221">
        <v>2</v>
      </c>
      <c r="EY221">
        <v>48000</v>
      </c>
      <c r="EZ221">
        <v>-16</v>
      </c>
      <c r="FA221" t="s">
        <v>170</v>
      </c>
      <c r="FB221">
        <v>2</v>
      </c>
      <c r="FC221" t="s">
        <v>199</v>
      </c>
      <c r="FD221">
        <v>496574</v>
      </c>
      <c r="FE221">
        <v>491893</v>
      </c>
      <c r="FF221">
        <v>130330</v>
      </c>
      <c r="FG221">
        <v>959618</v>
      </c>
      <c r="FH221">
        <v>961133</v>
      </c>
      <c r="FI221">
        <v>491883</v>
      </c>
      <c r="FJ221">
        <v>959618</v>
      </c>
      <c r="FK221">
        <v>490341</v>
      </c>
      <c r="FL221" t="s">
        <v>158</v>
      </c>
      <c r="FM221">
        <v>486743</v>
      </c>
      <c r="FN221">
        <v>423042</v>
      </c>
      <c r="FO221">
        <v>446344</v>
      </c>
      <c r="FP221">
        <v>1594</v>
      </c>
      <c r="FQ221">
        <v>1491</v>
      </c>
      <c r="FR221">
        <v>958864</v>
      </c>
      <c r="FS221">
        <v>423040</v>
      </c>
      <c r="FT221">
        <v>423040</v>
      </c>
      <c r="FU221">
        <v>1590</v>
      </c>
      <c r="FV221">
        <v>964846</v>
      </c>
      <c r="FW221">
        <v>963133</v>
      </c>
      <c r="FX221">
        <v>965793</v>
      </c>
      <c r="FY221">
        <v>424917</v>
      </c>
      <c r="FZ221">
        <v>446624</v>
      </c>
      <c r="GA221">
        <v>425041</v>
      </c>
      <c r="GB221">
        <v>490341</v>
      </c>
      <c r="GC221">
        <v>488743</v>
      </c>
      <c r="GD221">
        <v>491882</v>
      </c>
      <c r="GE221" t="s">
        <v>158</v>
      </c>
      <c r="GF221">
        <v>964846</v>
      </c>
      <c r="GG221">
        <v>486737</v>
      </c>
      <c r="GH221">
        <v>958862</v>
      </c>
      <c r="GI221">
        <v>540430</v>
      </c>
      <c r="GJ221" t="s">
        <v>172</v>
      </c>
      <c r="GK221">
        <v>56</v>
      </c>
      <c r="GL221">
        <v>72444</v>
      </c>
      <c r="GM221">
        <v>59</v>
      </c>
      <c r="GN221" t="s">
        <v>182</v>
      </c>
      <c r="GO221" t="s">
        <v>166</v>
      </c>
      <c r="GP221">
        <v>1024</v>
      </c>
      <c r="GQ221">
        <v>-190</v>
      </c>
      <c r="GR221">
        <v>264</v>
      </c>
      <c r="GS221">
        <f t="shared" si="190"/>
        <v>59</v>
      </c>
      <c r="GT221" t="str">
        <f t="shared" si="145"/>
        <v>test</v>
      </c>
    </row>
    <row r="222" spans="1:202" x14ac:dyDescent="0.2">
      <c r="A222">
        <v>95</v>
      </c>
      <c r="B222">
        <v>95</v>
      </c>
      <c r="C222">
        <v>1214</v>
      </c>
      <c r="D222">
        <v>1214</v>
      </c>
      <c r="E222" t="s">
        <v>155</v>
      </c>
      <c r="F222" t="s">
        <v>156</v>
      </c>
      <c r="G222" t="s">
        <v>156</v>
      </c>
      <c r="H222" t="s">
        <v>156</v>
      </c>
      <c r="I222">
        <v>0</v>
      </c>
      <c r="J222" t="s">
        <v>157</v>
      </c>
      <c r="K222">
        <v>1</v>
      </c>
      <c r="L222" t="s">
        <v>154</v>
      </c>
      <c r="M222" t="s">
        <v>154</v>
      </c>
      <c r="N222" t="s">
        <v>154</v>
      </c>
      <c r="O222">
        <v>1</v>
      </c>
      <c r="P222" t="s">
        <v>154</v>
      </c>
      <c r="Q222" t="s">
        <v>154</v>
      </c>
      <c r="R222" t="s">
        <v>179</v>
      </c>
      <c r="S222">
        <v>0</v>
      </c>
      <c r="T222">
        <v>4</v>
      </c>
      <c r="U222">
        <v>0</v>
      </c>
      <c r="V222">
        <v>59</v>
      </c>
      <c r="W222">
        <v>59</v>
      </c>
      <c r="X222">
        <v>4</v>
      </c>
      <c r="Y222">
        <v>59</v>
      </c>
      <c r="Z222">
        <v>34</v>
      </c>
      <c r="AA222">
        <v>0</v>
      </c>
      <c r="AB222">
        <v>34</v>
      </c>
      <c r="AC222">
        <v>4</v>
      </c>
      <c r="AD222">
        <v>4</v>
      </c>
      <c r="AE222">
        <v>0</v>
      </c>
      <c r="AF222">
        <v>0</v>
      </c>
      <c r="AG222">
        <v>59</v>
      </c>
      <c r="AH222">
        <v>4</v>
      </c>
      <c r="AI222">
        <v>4</v>
      </c>
      <c r="AJ222">
        <v>0</v>
      </c>
      <c r="AK222">
        <v>59</v>
      </c>
      <c r="AL222">
        <v>59</v>
      </c>
      <c r="AM222">
        <v>94</v>
      </c>
      <c r="AN222">
        <v>4</v>
      </c>
      <c r="AO222">
        <v>4</v>
      </c>
      <c r="AP222">
        <v>4</v>
      </c>
      <c r="AQ222">
        <v>34</v>
      </c>
      <c r="AR222">
        <v>34</v>
      </c>
      <c r="AS222">
        <v>34</v>
      </c>
      <c r="AT222">
        <v>4</v>
      </c>
      <c r="AU222">
        <v>59</v>
      </c>
      <c r="AV222">
        <v>34</v>
      </c>
      <c r="AW222">
        <v>59</v>
      </c>
      <c r="AX222">
        <v>0</v>
      </c>
      <c r="AY222" t="s">
        <v>159</v>
      </c>
      <c r="AZ222">
        <v>-184</v>
      </c>
      <c r="BA222">
        <v>235</v>
      </c>
      <c r="BB222" t="s">
        <v>210</v>
      </c>
      <c r="BC222" t="s">
        <v>161</v>
      </c>
      <c r="BD222" t="b">
        <v>0</v>
      </c>
      <c r="BE222">
        <v>5.08</v>
      </c>
      <c r="BF222" t="b">
        <v>1</v>
      </c>
      <c r="BH222" t="s">
        <v>225</v>
      </c>
      <c r="BI222" t="s">
        <v>211</v>
      </c>
      <c r="BJ222" t="b">
        <v>0</v>
      </c>
      <c r="BK222" t="s">
        <v>163</v>
      </c>
      <c r="BL222" t="b">
        <v>0</v>
      </c>
      <c r="BM222">
        <v>18</v>
      </c>
      <c r="BN222" t="s">
        <v>164</v>
      </c>
      <c r="BO222" t="s">
        <v>165</v>
      </c>
      <c r="BP222" t="s">
        <v>164</v>
      </c>
      <c r="BQ222" t="s">
        <v>166</v>
      </c>
      <c r="BR222">
        <v>768</v>
      </c>
      <c r="BS222" t="s">
        <v>156</v>
      </c>
      <c r="BT222" t="s">
        <v>167</v>
      </c>
      <c r="BU222" t="s">
        <v>188</v>
      </c>
      <c r="BV222" t="s">
        <v>180</v>
      </c>
      <c r="BW222">
        <v>59</v>
      </c>
      <c r="BX222">
        <v>5</v>
      </c>
      <c r="BY222">
        <v>0</v>
      </c>
      <c r="BZ222">
        <v>6</v>
      </c>
      <c r="CA222" t="s">
        <v>226</v>
      </c>
      <c r="CB222" t="s">
        <v>156</v>
      </c>
      <c r="CC222">
        <v>7</v>
      </c>
      <c r="CD222" t="b">
        <v>0</v>
      </c>
      <c r="CE222" t="s">
        <v>168</v>
      </c>
      <c r="CF222" t="s">
        <v>227</v>
      </c>
      <c r="CG222">
        <v>42</v>
      </c>
      <c r="CH222">
        <v>0</v>
      </c>
      <c r="CI222" t="s">
        <v>179</v>
      </c>
      <c r="CJ222" t="s">
        <v>169</v>
      </c>
      <c r="CK222" t="s">
        <v>169</v>
      </c>
      <c r="CL222" t="s">
        <v>169</v>
      </c>
      <c r="CM222" t="s">
        <v>169</v>
      </c>
      <c r="CN222" t="s">
        <v>169</v>
      </c>
      <c r="CO222" t="s">
        <v>179</v>
      </c>
      <c r="CP222" t="s">
        <v>169</v>
      </c>
      <c r="CQ222">
        <v>1</v>
      </c>
      <c r="CR222">
        <v>405</v>
      </c>
      <c r="CS222">
        <f t="shared" si="146"/>
        <v>405</v>
      </c>
      <c r="CT222">
        <f t="shared" ca="1" si="147"/>
        <v>405</v>
      </c>
      <c r="CU222" t="str">
        <f t="shared" si="148"/>
        <v/>
      </c>
      <c r="CV222" t="str">
        <f t="shared" ca="1" si="149"/>
        <v/>
      </c>
      <c r="CW222" t="str">
        <f t="shared" si="150"/>
        <v/>
      </c>
      <c r="CX222" t="str">
        <f t="shared" ca="1" si="151"/>
        <v/>
      </c>
      <c r="CY222" t="str">
        <f t="shared" si="152"/>
        <v/>
      </c>
      <c r="CZ222" t="str">
        <f t="shared" ca="1" si="153"/>
        <v/>
      </c>
      <c r="DA222" t="str">
        <f t="shared" si="154"/>
        <v/>
      </c>
      <c r="DB222" t="str">
        <f t="shared" ca="1" si="155"/>
        <v/>
      </c>
      <c r="DC222" t="str">
        <f t="shared" si="156"/>
        <v/>
      </c>
      <c r="DD222" t="str">
        <f t="shared" ca="1" si="157"/>
        <v/>
      </c>
      <c r="DE222" t="str">
        <f t="shared" si="158"/>
        <v/>
      </c>
      <c r="DF222" t="str">
        <f t="shared" ca="1" si="159"/>
        <v/>
      </c>
      <c r="DG222" t="str">
        <f t="shared" si="160"/>
        <v/>
      </c>
      <c r="DH222" t="str">
        <f t="shared" ca="1" si="161"/>
        <v/>
      </c>
      <c r="DI222" t="str">
        <f t="shared" si="162"/>
        <v/>
      </c>
      <c r="DJ222" t="str">
        <f t="shared" ca="1" si="163"/>
        <v/>
      </c>
      <c r="DK222">
        <f t="shared" si="164"/>
        <v>405</v>
      </c>
      <c r="DL222">
        <f t="shared" ca="1" si="165"/>
        <v>405</v>
      </c>
      <c r="DM222" t="str">
        <f t="shared" si="166"/>
        <v/>
      </c>
      <c r="DN222" t="str">
        <f t="shared" ca="1" si="167"/>
        <v/>
      </c>
      <c r="DO222" t="str">
        <f t="shared" si="168"/>
        <v/>
      </c>
      <c r="DP222" t="str">
        <f t="shared" ca="1" si="169"/>
        <v/>
      </c>
      <c r="DQ222" t="str">
        <f t="shared" si="170"/>
        <v/>
      </c>
      <c r="DR222" t="str">
        <f t="shared" ca="1" si="171"/>
        <v/>
      </c>
      <c r="DS222" t="str">
        <f t="shared" si="172"/>
        <v/>
      </c>
      <c r="DT222" t="str">
        <f t="shared" ca="1" si="173"/>
        <v/>
      </c>
      <c r="DU222" t="str">
        <f t="shared" si="174"/>
        <v/>
      </c>
      <c r="DV222" t="str">
        <f t="shared" ca="1" si="175"/>
        <v/>
      </c>
      <c r="DW222" t="str">
        <f t="shared" si="176"/>
        <v/>
      </c>
      <c r="DX222" t="str">
        <f t="shared" ca="1" si="177"/>
        <v/>
      </c>
      <c r="DY222" t="str">
        <f t="shared" si="178"/>
        <v/>
      </c>
      <c r="DZ222" t="str">
        <f t="shared" ca="1" si="179"/>
        <v/>
      </c>
      <c r="EA222" t="str">
        <f t="shared" si="180"/>
        <v/>
      </c>
      <c r="EB222" t="str">
        <f t="shared" ca="1" si="181"/>
        <v/>
      </c>
      <c r="EC222" t="str">
        <f t="shared" si="182"/>
        <v/>
      </c>
      <c r="ED222" t="str">
        <f t="shared" ca="1" si="183"/>
        <v/>
      </c>
      <c r="EE222" t="str">
        <f t="shared" si="184"/>
        <v/>
      </c>
      <c r="EF222" t="str">
        <f t="shared" ca="1" si="185"/>
        <v/>
      </c>
      <c r="EG222" t="str">
        <f t="shared" si="186"/>
        <v/>
      </c>
      <c r="EH222" t="str">
        <f t="shared" ca="1" si="187"/>
        <v/>
      </c>
      <c r="EI222" t="str">
        <f t="shared" si="188"/>
        <v/>
      </c>
      <c r="EJ222" t="str">
        <f t="shared" ca="1" si="189"/>
        <v/>
      </c>
      <c r="EK222">
        <f t="shared" ca="1" si="144"/>
        <v>405</v>
      </c>
      <c r="EL222">
        <v>405</v>
      </c>
      <c r="EM222">
        <v>43855</v>
      </c>
      <c r="EN222">
        <v>4678</v>
      </c>
      <c r="EO222">
        <v>1874</v>
      </c>
      <c r="EP222">
        <v>279</v>
      </c>
      <c r="EQ222">
        <v>128714</v>
      </c>
      <c r="ER222">
        <v>405</v>
      </c>
      <c r="ES222">
        <v>21300</v>
      </c>
      <c r="ET222">
        <v>1540</v>
      </c>
      <c r="EU222">
        <v>2</v>
      </c>
      <c r="EV222" t="s">
        <v>156</v>
      </c>
      <c r="EW222">
        <v>1024</v>
      </c>
      <c r="EX222">
        <v>2</v>
      </c>
      <c r="EY222">
        <v>48000</v>
      </c>
      <c r="EZ222">
        <v>-16</v>
      </c>
      <c r="FA222" t="s">
        <v>170</v>
      </c>
      <c r="FB222">
        <v>2</v>
      </c>
      <c r="FC222" t="s">
        <v>199</v>
      </c>
      <c r="FD222">
        <v>496574</v>
      </c>
      <c r="FE222">
        <v>491893</v>
      </c>
      <c r="FF222">
        <v>130330</v>
      </c>
      <c r="FG222">
        <v>966562</v>
      </c>
      <c r="FH222">
        <v>967876</v>
      </c>
      <c r="FI222">
        <v>491883</v>
      </c>
      <c r="FJ222">
        <v>966562</v>
      </c>
      <c r="FK222">
        <v>490341</v>
      </c>
      <c r="FL222" t="s">
        <v>158</v>
      </c>
      <c r="FM222">
        <v>486743</v>
      </c>
      <c r="FN222">
        <v>423042</v>
      </c>
      <c r="FO222">
        <v>446344</v>
      </c>
      <c r="FP222">
        <v>1594</v>
      </c>
      <c r="FQ222">
        <v>1491</v>
      </c>
      <c r="FR222">
        <v>965809</v>
      </c>
      <c r="FS222">
        <v>423040</v>
      </c>
      <c r="FT222">
        <v>423040</v>
      </c>
      <c r="FU222">
        <v>1590</v>
      </c>
      <c r="FV222">
        <v>971352</v>
      </c>
      <c r="FW222">
        <v>969876</v>
      </c>
      <c r="FX222">
        <v>971758</v>
      </c>
      <c r="FY222">
        <v>424917</v>
      </c>
      <c r="FZ222">
        <v>446624</v>
      </c>
      <c r="GA222">
        <v>425041</v>
      </c>
      <c r="GB222">
        <v>490341</v>
      </c>
      <c r="GC222">
        <v>488743</v>
      </c>
      <c r="GD222">
        <v>491882</v>
      </c>
      <c r="GE222" t="s">
        <v>158</v>
      </c>
      <c r="GF222">
        <v>971352</v>
      </c>
      <c r="GG222">
        <v>486737</v>
      </c>
      <c r="GH222">
        <v>965807</v>
      </c>
      <c r="GI222">
        <v>540430</v>
      </c>
      <c r="GJ222" t="s">
        <v>172</v>
      </c>
      <c r="GK222">
        <v>57</v>
      </c>
      <c r="GL222">
        <v>72849</v>
      </c>
      <c r="GM222">
        <v>60</v>
      </c>
      <c r="GN222" t="s">
        <v>182</v>
      </c>
      <c r="GO222" t="s">
        <v>166</v>
      </c>
      <c r="GP222">
        <v>1024</v>
      </c>
      <c r="GQ222">
        <v>-190</v>
      </c>
      <c r="GR222">
        <v>264</v>
      </c>
      <c r="GS222">
        <f t="shared" si="190"/>
        <v>60</v>
      </c>
      <c r="GT222" t="str">
        <f t="shared" si="145"/>
        <v>test</v>
      </c>
    </row>
    <row r="223" spans="1:202" x14ac:dyDescent="0.2">
      <c r="A223">
        <v>95</v>
      </c>
      <c r="B223">
        <v>95</v>
      </c>
      <c r="C223">
        <v>1205</v>
      </c>
      <c r="D223">
        <v>1205</v>
      </c>
      <c r="E223" t="s">
        <v>155</v>
      </c>
      <c r="F223" t="s">
        <v>156</v>
      </c>
      <c r="G223" t="s">
        <v>156</v>
      </c>
      <c r="H223" t="s">
        <v>156</v>
      </c>
      <c r="I223">
        <v>0</v>
      </c>
      <c r="J223" t="s">
        <v>157</v>
      </c>
      <c r="K223">
        <v>1</v>
      </c>
      <c r="L223" t="s">
        <v>154</v>
      </c>
      <c r="M223" t="s">
        <v>154</v>
      </c>
      <c r="N223" t="s">
        <v>154</v>
      </c>
      <c r="O223">
        <v>1</v>
      </c>
      <c r="P223" t="s">
        <v>154</v>
      </c>
      <c r="Q223" t="s">
        <v>154</v>
      </c>
      <c r="R223" t="s">
        <v>179</v>
      </c>
      <c r="S223">
        <v>0</v>
      </c>
      <c r="T223">
        <v>4</v>
      </c>
      <c r="U223">
        <v>0</v>
      </c>
      <c r="V223">
        <v>60</v>
      </c>
      <c r="W223">
        <v>60</v>
      </c>
      <c r="X223">
        <v>4</v>
      </c>
      <c r="Y223">
        <v>60</v>
      </c>
      <c r="Z223">
        <v>34</v>
      </c>
      <c r="AA223">
        <v>0</v>
      </c>
      <c r="AB223">
        <v>34</v>
      </c>
      <c r="AC223">
        <v>4</v>
      </c>
      <c r="AD223">
        <v>4</v>
      </c>
      <c r="AE223">
        <v>0</v>
      </c>
      <c r="AF223">
        <v>0</v>
      </c>
      <c r="AG223">
        <v>60</v>
      </c>
      <c r="AH223">
        <v>4</v>
      </c>
      <c r="AI223">
        <v>4</v>
      </c>
      <c r="AJ223">
        <v>0</v>
      </c>
      <c r="AK223">
        <v>60</v>
      </c>
      <c r="AL223">
        <v>60</v>
      </c>
      <c r="AM223">
        <v>95</v>
      </c>
      <c r="AN223">
        <v>4</v>
      </c>
      <c r="AO223">
        <v>4</v>
      </c>
      <c r="AP223">
        <v>4</v>
      </c>
      <c r="AQ223">
        <v>34</v>
      </c>
      <c r="AR223">
        <v>34</v>
      </c>
      <c r="AS223">
        <v>34</v>
      </c>
      <c r="AT223">
        <v>4</v>
      </c>
      <c r="AU223">
        <v>60</v>
      </c>
      <c r="AV223">
        <v>34</v>
      </c>
      <c r="AW223">
        <v>60</v>
      </c>
      <c r="AX223">
        <v>0</v>
      </c>
      <c r="AY223" t="s">
        <v>159</v>
      </c>
      <c r="AZ223">
        <v>-184</v>
      </c>
      <c r="BA223">
        <v>235</v>
      </c>
      <c r="BB223" t="s">
        <v>210</v>
      </c>
      <c r="BC223" t="s">
        <v>161</v>
      </c>
      <c r="BD223" t="b">
        <v>0</v>
      </c>
      <c r="BE223">
        <v>2.85</v>
      </c>
      <c r="BF223" t="b">
        <v>1</v>
      </c>
      <c r="BH223" t="s">
        <v>225</v>
      </c>
      <c r="BI223" t="s">
        <v>211</v>
      </c>
      <c r="BJ223" t="b">
        <v>0</v>
      </c>
      <c r="BK223" t="s">
        <v>163</v>
      </c>
      <c r="BL223" t="b">
        <v>0</v>
      </c>
      <c r="BM223">
        <v>18</v>
      </c>
      <c r="BN223" t="s">
        <v>164</v>
      </c>
      <c r="BO223" t="s">
        <v>165</v>
      </c>
      <c r="BP223" t="s">
        <v>164</v>
      </c>
      <c r="BQ223" t="s">
        <v>166</v>
      </c>
      <c r="BR223">
        <v>768</v>
      </c>
      <c r="BS223" t="s">
        <v>156</v>
      </c>
      <c r="BT223" t="s">
        <v>167</v>
      </c>
      <c r="BU223" t="s">
        <v>189</v>
      </c>
      <c r="BV223" t="s">
        <v>186</v>
      </c>
      <c r="BW223">
        <v>60</v>
      </c>
      <c r="BX223">
        <v>5</v>
      </c>
      <c r="BY223">
        <v>0</v>
      </c>
      <c r="BZ223">
        <v>6</v>
      </c>
      <c r="CA223" t="s">
        <v>226</v>
      </c>
      <c r="CB223" t="s">
        <v>156</v>
      </c>
      <c r="CC223">
        <v>7</v>
      </c>
      <c r="CD223" t="b">
        <v>0</v>
      </c>
      <c r="CE223" t="s">
        <v>168</v>
      </c>
      <c r="CF223" t="s">
        <v>227</v>
      </c>
      <c r="CG223">
        <v>4</v>
      </c>
      <c r="CH223">
        <v>0</v>
      </c>
      <c r="CI223" t="s">
        <v>179</v>
      </c>
      <c r="CJ223" t="s">
        <v>169</v>
      </c>
      <c r="CK223" t="s">
        <v>169</v>
      </c>
      <c r="CL223" t="s">
        <v>169</v>
      </c>
      <c r="CM223" t="s">
        <v>169</v>
      </c>
      <c r="CN223" t="s">
        <v>169</v>
      </c>
      <c r="CO223" t="s">
        <v>179</v>
      </c>
      <c r="CP223" t="s">
        <v>169</v>
      </c>
      <c r="CQ223">
        <v>1</v>
      </c>
      <c r="CR223">
        <v>668</v>
      </c>
      <c r="CS223">
        <f t="shared" si="146"/>
        <v>668</v>
      </c>
      <c r="CT223">
        <f t="shared" ca="1" si="147"/>
        <v>668</v>
      </c>
      <c r="CU223" t="str">
        <f t="shared" si="148"/>
        <v/>
      </c>
      <c r="CV223" t="str">
        <f t="shared" ca="1" si="149"/>
        <v/>
      </c>
      <c r="CW223" t="str">
        <f t="shared" si="150"/>
        <v/>
      </c>
      <c r="CX223" t="str">
        <f t="shared" ca="1" si="151"/>
        <v/>
      </c>
      <c r="CY223" t="str">
        <f t="shared" si="152"/>
        <v/>
      </c>
      <c r="CZ223" t="str">
        <f t="shared" ca="1" si="153"/>
        <v/>
      </c>
      <c r="DA223" t="str">
        <f t="shared" si="154"/>
        <v/>
      </c>
      <c r="DB223" t="str">
        <f t="shared" ca="1" si="155"/>
        <v/>
      </c>
      <c r="DC223">
        <f t="shared" si="156"/>
        <v>668</v>
      </c>
      <c r="DD223">
        <f t="shared" ca="1" si="157"/>
        <v>668</v>
      </c>
      <c r="DE223" t="str">
        <f t="shared" si="158"/>
        <v/>
      </c>
      <c r="DF223" t="str">
        <f t="shared" ca="1" si="159"/>
        <v/>
      </c>
      <c r="DG223" t="str">
        <f t="shared" si="160"/>
        <v/>
      </c>
      <c r="DH223" t="str">
        <f t="shared" ca="1" si="161"/>
        <v/>
      </c>
      <c r="DI223" t="str">
        <f t="shared" si="162"/>
        <v/>
      </c>
      <c r="DJ223" t="str">
        <f t="shared" ca="1" si="163"/>
        <v/>
      </c>
      <c r="DK223" t="str">
        <f t="shared" si="164"/>
        <v/>
      </c>
      <c r="DL223" t="str">
        <f t="shared" ca="1" si="165"/>
        <v/>
      </c>
      <c r="DM223" t="str">
        <f t="shared" si="166"/>
        <v/>
      </c>
      <c r="DN223" t="str">
        <f t="shared" ca="1" si="167"/>
        <v/>
      </c>
      <c r="DO223" t="str">
        <f t="shared" si="168"/>
        <v/>
      </c>
      <c r="DP223" t="str">
        <f t="shared" ca="1" si="169"/>
        <v/>
      </c>
      <c r="DQ223" t="str">
        <f t="shared" si="170"/>
        <v/>
      </c>
      <c r="DR223" t="str">
        <f t="shared" ca="1" si="171"/>
        <v/>
      </c>
      <c r="DS223" t="str">
        <f t="shared" si="172"/>
        <v/>
      </c>
      <c r="DT223" t="str">
        <f t="shared" ca="1" si="173"/>
        <v/>
      </c>
      <c r="DU223" t="str">
        <f t="shared" si="174"/>
        <v/>
      </c>
      <c r="DV223" t="str">
        <f t="shared" ca="1" si="175"/>
        <v/>
      </c>
      <c r="DW223" t="str">
        <f t="shared" si="176"/>
        <v/>
      </c>
      <c r="DX223" t="str">
        <f t="shared" ca="1" si="177"/>
        <v/>
      </c>
      <c r="DY223" t="str">
        <f t="shared" si="178"/>
        <v/>
      </c>
      <c r="DZ223" t="str">
        <f t="shared" ca="1" si="179"/>
        <v/>
      </c>
      <c r="EA223" t="str">
        <f t="shared" si="180"/>
        <v/>
      </c>
      <c r="EB223" t="str">
        <f t="shared" ca="1" si="181"/>
        <v/>
      </c>
      <c r="EC223" t="str">
        <f t="shared" si="182"/>
        <v/>
      </c>
      <c r="ED223" t="str">
        <f t="shared" ca="1" si="183"/>
        <v/>
      </c>
      <c r="EE223" t="str">
        <f t="shared" si="184"/>
        <v/>
      </c>
      <c r="EF223" t="str">
        <f t="shared" ca="1" si="185"/>
        <v/>
      </c>
      <c r="EG223" t="str">
        <f t="shared" si="186"/>
        <v/>
      </c>
      <c r="EH223" t="str">
        <f t="shared" ca="1" si="187"/>
        <v/>
      </c>
      <c r="EI223" t="str">
        <f t="shared" si="188"/>
        <v/>
      </c>
      <c r="EJ223" t="str">
        <f t="shared" ca="1" si="189"/>
        <v/>
      </c>
      <c r="EK223">
        <f t="shared" ca="1" si="144"/>
        <v>668</v>
      </c>
      <c r="EL223">
        <v>668</v>
      </c>
      <c r="EM223">
        <v>43855</v>
      </c>
      <c r="EN223">
        <v>4678</v>
      </c>
      <c r="EO223">
        <v>1874</v>
      </c>
      <c r="EP223">
        <v>279</v>
      </c>
      <c r="EQ223">
        <v>128714</v>
      </c>
      <c r="ER223">
        <v>668</v>
      </c>
      <c r="ES223">
        <v>21300</v>
      </c>
      <c r="ET223">
        <v>1540</v>
      </c>
      <c r="EU223">
        <v>2</v>
      </c>
      <c r="EV223" t="s">
        <v>156</v>
      </c>
      <c r="EW223">
        <v>1024</v>
      </c>
      <c r="EX223">
        <v>2</v>
      </c>
      <c r="EY223">
        <v>48000</v>
      </c>
      <c r="EZ223">
        <v>-16</v>
      </c>
      <c r="FA223" t="s">
        <v>170</v>
      </c>
      <c r="FB223">
        <v>2</v>
      </c>
      <c r="FC223" t="s">
        <v>199</v>
      </c>
      <c r="FD223">
        <v>496574</v>
      </c>
      <c r="FE223">
        <v>491893</v>
      </c>
      <c r="FF223">
        <v>130330</v>
      </c>
      <c r="FG223">
        <v>972528</v>
      </c>
      <c r="FH223">
        <v>974126</v>
      </c>
      <c r="FI223">
        <v>491883</v>
      </c>
      <c r="FJ223">
        <v>972528</v>
      </c>
      <c r="FK223">
        <v>490341</v>
      </c>
      <c r="FL223" t="s">
        <v>158</v>
      </c>
      <c r="FM223">
        <v>486743</v>
      </c>
      <c r="FN223">
        <v>423042</v>
      </c>
      <c r="FO223">
        <v>446344</v>
      </c>
      <c r="FP223">
        <v>1594</v>
      </c>
      <c r="FQ223">
        <v>1491</v>
      </c>
      <c r="FR223">
        <v>971775</v>
      </c>
      <c r="FS223">
        <v>423040</v>
      </c>
      <c r="FT223">
        <v>423040</v>
      </c>
      <c r="FU223">
        <v>1590</v>
      </c>
      <c r="FV223">
        <v>977667</v>
      </c>
      <c r="FW223">
        <v>976126</v>
      </c>
      <c r="FX223">
        <v>978336</v>
      </c>
      <c r="FY223">
        <v>424917</v>
      </c>
      <c r="FZ223">
        <v>446624</v>
      </c>
      <c r="GA223">
        <v>425041</v>
      </c>
      <c r="GB223">
        <v>490341</v>
      </c>
      <c r="GC223">
        <v>488743</v>
      </c>
      <c r="GD223">
        <v>491882</v>
      </c>
      <c r="GE223" t="s">
        <v>158</v>
      </c>
      <c r="GF223">
        <v>977667</v>
      </c>
      <c r="GG223">
        <v>486737</v>
      </c>
      <c r="GH223">
        <v>971773</v>
      </c>
      <c r="GI223">
        <v>540430</v>
      </c>
      <c r="GJ223" t="s">
        <v>172</v>
      </c>
      <c r="GK223">
        <v>58</v>
      </c>
      <c r="GL223">
        <v>73517</v>
      </c>
      <c r="GM223">
        <v>61</v>
      </c>
      <c r="GN223" t="s">
        <v>182</v>
      </c>
      <c r="GO223" t="s">
        <v>166</v>
      </c>
      <c r="GP223">
        <v>1024</v>
      </c>
      <c r="GQ223">
        <v>-190</v>
      </c>
      <c r="GR223">
        <v>264</v>
      </c>
      <c r="GS223">
        <f t="shared" si="190"/>
        <v>61</v>
      </c>
      <c r="GT223" t="str">
        <f t="shared" si="145"/>
        <v>test</v>
      </c>
    </row>
    <row r="224" spans="1:202" x14ac:dyDescent="0.2">
      <c r="A224">
        <v>95</v>
      </c>
      <c r="B224">
        <v>95</v>
      </c>
      <c r="C224">
        <v>1190</v>
      </c>
      <c r="D224">
        <v>1190</v>
      </c>
      <c r="E224" t="s">
        <v>155</v>
      </c>
      <c r="F224" t="s">
        <v>156</v>
      </c>
      <c r="G224" t="s">
        <v>156</v>
      </c>
      <c r="H224" t="s">
        <v>156</v>
      </c>
      <c r="I224">
        <v>0</v>
      </c>
      <c r="J224" t="s">
        <v>157</v>
      </c>
      <c r="K224">
        <v>1</v>
      </c>
      <c r="L224" t="s">
        <v>154</v>
      </c>
      <c r="M224" t="s">
        <v>154</v>
      </c>
      <c r="N224" t="s">
        <v>154</v>
      </c>
      <c r="O224">
        <v>1</v>
      </c>
      <c r="P224" t="s">
        <v>154</v>
      </c>
      <c r="Q224" t="s">
        <v>154</v>
      </c>
      <c r="R224" t="s">
        <v>183</v>
      </c>
      <c r="S224">
        <v>0</v>
      </c>
      <c r="T224">
        <v>4</v>
      </c>
      <c r="U224">
        <v>0</v>
      </c>
      <c r="V224">
        <v>61</v>
      </c>
      <c r="W224">
        <v>61</v>
      </c>
      <c r="X224">
        <v>4</v>
      </c>
      <c r="Y224">
        <v>61</v>
      </c>
      <c r="Z224">
        <v>34</v>
      </c>
      <c r="AA224">
        <v>0</v>
      </c>
      <c r="AB224">
        <v>34</v>
      </c>
      <c r="AC224">
        <v>4</v>
      </c>
      <c r="AD224">
        <v>4</v>
      </c>
      <c r="AE224">
        <v>0</v>
      </c>
      <c r="AF224">
        <v>0</v>
      </c>
      <c r="AG224">
        <v>61</v>
      </c>
      <c r="AH224">
        <v>4</v>
      </c>
      <c r="AI224">
        <v>4</v>
      </c>
      <c r="AJ224">
        <v>0</v>
      </c>
      <c r="AK224">
        <v>61</v>
      </c>
      <c r="AL224">
        <v>61</v>
      </c>
      <c r="AM224">
        <v>96</v>
      </c>
      <c r="AN224">
        <v>4</v>
      </c>
      <c r="AO224">
        <v>4</v>
      </c>
      <c r="AP224">
        <v>4</v>
      </c>
      <c r="AQ224">
        <v>34</v>
      </c>
      <c r="AR224">
        <v>34</v>
      </c>
      <c r="AS224">
        <v>34</v>
      </c>
      <c r="AT224">
        <v>4</v>
      </c>
      <c r="AU224">
        <v>61</v>
      </c>
      <c r="AV224">
        <v>34</v>
      </c>
      <c r="AW224">
        <v>61</v>
      </c>
      <c r="AX224">
        <v>0</v>
      </c>
      <c r="AY224" t="s">
        <v>159</v>
      </c>
      <c r="AZ224">
        <v>-184</v>
      </c>
      <c r="BA224">
        <v>235</v>
      </c>
      <c r="BB224" t="s">
        <v>210</v>
      </c>
      <c r="BC224" t="s">
        <v>161</v>
      </c>
      <c r="BD224" t="b">
        <v>0</v>
      </c>
      <c r="BE224" t="s">
        <v>164</v>
      </c>
      <c r="BF224" t="b">
        <v>1</v>
      </c>
      <c r="BH224" t="s">
        <v>225</v>
      </c>
      <c r="BI224" t="s">
        <v>211</v>
      </c>
      <c r="BJ224" t="b">
        <v>0</v>
      </c>
      <c r="BK224" t="s">
        <v>163</v>
      </c>
      <c r="BL224" t="b">
        <v>0</v>
      </c>
      <c r="BM224">
        <v>18</v>
      </c>
      <c r="BN224" t="s">
        <v>164</v>
      </c>
      <c r="BO224" t="s">
        <v>165</v>
      </c>
      <c r="BP224" t="s">
        <v>164</v>
      </c>
      <c r="BQ224" t="s">
        <v>166</v>
      </c>
      <c r="BR224">
        <v>768</v>
      </c>
      <c r="BS224" t="s">
        <v>156</v>
      </c>
      <c r="BT224" t="s">
        <v>167</v>
      </c>
      <c r="BU224" t="s">
        <v>186</v>
      </c>
      <c r="BV224" t="s">
        <v>194</v>
      </c>
      <c r="BW224">
        <v>61</v>
      </c>
      <c r="BX224">
        <v>5</v>
      </c>
      <c r="BY224">
        <v>0</v>
      </c>
      <c r="BZ224">
        <v>6</v>
      </c>
      <c r="CA224" t="s">
        <v>226</v>
      </c>
      <c r="CB224" t="s">
        <v>156</v>
      </c>
      <c r="CC224">
        <v>7</v>
      </c>
      <c r="CD224" t="b">
        <v>0</v>
      </c>
      <c r="CE224" t="s">
        <v>168</v>
      </c>
      <c r="CF224" t="s">
        <v>227</v>
      </c>
      <c r="CG224">
        <v>58</v>
      </c>
      <c r="CH224">
        <v>0</v>
      </c>
      <c r="CI224" t="s">
        <v>183</v>
      </c>
      <c r="CJ224" t="s">
        <v>169</v>
      </c>
      <c r="CK224" t="s">
        <v>169</v>
      </c>
      <c r="CL224" t="s">
        <v>169</v>
      </c>
      <c r="CM224" t="s">
        <v>169</v>
      </c>
      <c r="CN224" t="s">
        <v>169</v>
      </c>
      <c r="CO224" t="s">
        <v>183</v>
      </c>
      <c r="CP224" t="s">
        <v>169</v>
      </c>
      <c r="CQ224">
        <v>1</v>
      </c>
      <c r="CR224">
        <v>322</v>
      </c>
      <c r="CS224" t="str">
        <f t="shared" si="146"/>
        <v/>
      </c>
      <c r="CT224" t="str">
        <f t="shared" ca="1" si="147"/>
        <v/>
      </c>
      <c r="CU224" t="str">
        <f t="shared" si="148"/>
        <v/>
      </c>
      <c r="CV224" t="str">
        <f t="shared" ca="1" si="149"/>
        <v/>
      </c>
      <c r="CW224" t="str">
        <f t="shared" si="150"/>
        <v/>
      </c>
      <c r="CX224" t="str">
        <f t="shared" ca="1" si="151"/>
        <v/>
      </c>
      <c r="CY224" t="str">
        <f t="shared" si="152"/>
        <v/>
      </c>
      <c r="CZ224" t="str">
        <f t="shared" ca="1" si="153"/>
        <v/>
      </c>
      <c r="DA224" t="str">
        <f t="shared" si="154"/>
        <v/>
      </c>
      <c r="DB224" t="str">
        <f t="shared" ca="1" si="155"/>
        <v/>
      </c>
      <c r="DC224" t="str">
        <f t="shared" si="156"/>
        <v/>
      </c>
      <c r="DD224" t="str">
        <f t="shared" ca="1" si="157"/>
        <v/>
      </c>
      <c r="DE224" t="str">
        <f t="shared" si="158"/>
        <v/>
      </c>
      <c r="DF224" t="str">
        <f t="shared" ca="1" si="159"/>
        <v/>
      </c>
      <c r="DG224" t="str">
        <f t="shared" si="160"/>
        <v/>
      </c>
      <c r="DH224" t="str">
        <f t="shared" ca="1" si="161"/>
        <v/>
      </c>
      <c r="DI224" t="str">
        <f t="shared" si="162"/>
        <v/>
      </c>
      <c r="DJ224" t="str">
        <f t="shared" ca="1" si="163"/>
        <v/>
      </c>
      <c r="DK224" t="str">
        <f t="shared" si="164"/>
        <v/>
      </c>
      <c r="DL224" t="str">
        <f t="shared" ca="1" si="165"/>
        <v/>
      </c>
      <c r="DM224" t="str">
        <f t="shared" si="166"/>
        <v/>
      </c>
      <c r="DN224" t="str">
        <f t="shared" ca="1" si="167"/>
        <v/>
      </c>
      <c r="DO224" t="str">
        <f t="shared" si="168"/>
        <v/>
      </c>
      <c r="DP224" t="str">
        <f t="shared" ca="1" si="169"/>
        <v/>
      </c>
      <c r="DQ224" t="str">
        <f t="shared" si="170"/>
        <v/>
      </c>
      <c r="DR224" t="str">
        <f t="shared" ca="1" si="171"/>
        <v/>
      </c>
      <c r="DS224" t="str">
        <f t="shared" si="172"/>
        <v/>
      </c>
      <c r="DT224" t="str">
        <f t="shared" ca="1" si="173"/>
        <v/>
      </c>
      <c r="DU224" t="str">
        <f t="shared" si="174"/>
        <v/>
      </c>
      <c r="DV224" t="str">
        <f t="shared" ca="1" si="175"/>
        <v/>
      </c>
      <c r="DW224" t="str">
        <f t="shared" si="176"/>
        <v/>
      </c>
      <c r="DX224" t="str">
        <f t="shared" ca="1" si="177"/>
        <v/>
      </c>
      <c r="DY224" t="str">
        <f t="shared" si="178"/>
        <v/>
      </c>
      <c r="DZ224" t="str">
        <f t="shared" ca="1" si="179"/>
        <v/>
      </c>
      <c r="EA224" t="str">
        <f t="shared" si="180"/>
        <v/>
      </c>
      <c r="EB224" t="str">
        <f t="shared" ca="1" si="181"/>
        <v/>
      </c>
      <c r="EC224" t="str">
        <f t="shared" si="182"/>
        <v/>
      </c>
      <c r="ED224" t="str">
        <f t="shared" ca="1" si="183"/>
        <v/>
      </c>
      <c r="EE224" t="str">
        <f t="shared" si="184"/>
        <v/>
      </c>
      <c r="EF224" t="str">
        <f t="shared" ca="1" si="185"/>
        <v/>
      </c>
      <c r="EG224" t="str">
        <f t="shared" si="186"/>
        <v/>
      </c>
      <c r="EH224" t="str">
        <f t="shared" ca="1" si="187"/>
        <v/>
      </c>
      <c r="EI224" t="str">
        <f t="shared" si="188"/>
        <v/>
      </c>
      <c r="EJ224" t="str">
        <f t="shared" ca="1" si="189"/>
        <v/>
      </c>
      <c r="EK224" t="str">
        <f t="shared" ref="EK224:EK246" ca="1" si="191">IF(AND(GT224="test",OR(CT224&gt;5000,CT224&gt;AVERAGE($CT$163:$CT$246)+2*STDEV($CT$163:$CT$246),CT224&lt;AVERAGE($CT$163:$CT$246)-2*STDEV($CT$163:$CT$246))),"",CT224)</f>
        <v/>
      </c>
      <c r="EL224" t="s">
        <v>924</v>
      </c>
      <c r="EM224">
        <v>43855</v>
      </c>
      <c r="EN224">
        <v>4678</v>
      </c>
      <c r="EO224">
        <v>1874</v>
      </c>
      <c r="EP224">
        <v>279</v>
      </c>
      <c r="EQ224">
        <v>128714</v>
      </c>
      <c r="ER224">
        <v>322</v>
      </c>
      <c r="ES224">
        <v>21300</v>
      </c>
      <c r="ET224">
        <v>1540</v>
      </c>
      <c r="EU224">
        <v>2</v>
      </c>
      <c r="EV224" t="s">
        <v>156</v>
      </c>
      <c r="EW224">
        <v>1024</v>
      </c>
      <c r="EX224">
        <v>2</v>
      </c>
      <c r="EY224">
        <v>48000</v>
      </c>
      <c r="EZ224">
        <v>-16</v>
      </c>
      <c r="FA224" t="s">
        <v>170</v>
      </c>
      <c r="FB224">
        <v>2</v>
      </c>
      <c r="FC224" t="s">
        <v>199</v>
      </c>
      <c r="FD224">
        <v>496574</v>
      </c>
      <c r="FE224">
        <v>491893</v>
      </c>
      <c r="FF224">
        <v>130330</v>
      </c>
      <c r="FG224">
        <v>979110</v>
      </c>
      <c r="FH224">
        <v>980654</v>
      </c>
      <c r="FI224">
        <v>491883</v>
      </c>
      <c r="FJ224">
        <v>979110</v>
      </c>
      <c r="FK224">
        <v>490341</v>
      </c>
      <c r="FL224" t="s">
        <v>158</v>
      </c>
      <c r="FM224">
        <v>486743</v>
      </c>
      <c r="FN224">
        <v>423042</v>
      </c>
      <c r="FO224">
        <v>446344</v>
      </c>
      <c r="FP224">
        <v>1594</v>
      </c>
      <c r="FQ224">
        <v>1491</v>
      </c>
      <c r="FR224">
        <v>978354</v>
      </c>
      <c r="FS224">
        <v>423040</v>
      </c>
      <c r="FT224">
        <v>423040</v>
      </c>
      <c r="FU224">
        <v>1590</v>
      </c>
      <c r="FV224">
        <v>984643</v>
      </c>
      <c r="FW224">
        <v>982654</v>
      </c>
      <c r="FX224">
        <v>984965</v>
      </c>
      <c r="FY224">
        <v>424917</v>
      </c>
      <c r="FZ224">
        <v>446624</v>
      </c>
      <c r="GA224">
        <v>425041</v>
      </c>
      <c r="GB224">
        <v>490341</v>
      </c>
      <c r="GC224">
        <v>488743</v>
      </c>
      <c r="GD224">
        <v>491882</v>
      </c>
      <c r="GE224" t="s">
        <v>158</v>
      </c>
      <c r="GF224">
        <v>984643</v>
      </c>
      <c r="GG224">
        <v>486737</v>
      </c>
      <c r="GH224">
        <v>978352</v>
      </c>
      <c r="GI224">
        <v>540430</v>
      </c>
      <c r="GJ224" t="s">
        <v>172</v>
      </c>
      <c r="GK224">
        <v>59</v>
      </c>
      <c r="GL224">
        <v>73839</v>
      </c>
      <c r="GM224">
        <v>62</v>
      </c>
      <c r="GN224" t="s">
        <v>185</v>
      </c>
      <c r="GO224" t="s">
        <v>166</v>
      </c>
      <c r="GP224">
        <v>1024</v>
      </c>
      <c r="GQ224">
        <v>-190</v>
      </c>
      <c r="GR224">
        <v>264</v>
      </c>
      <c r="GS224">
        <f t="shared" si="190"/>
        <v>62</v>
      </c>
      <c r="GT224" t="str">
        <f t="shared" si="145"/>
        <v>test</v>
      </c>
    </row>
    <row r="225" spans="1:202" x14ac:dyDescent="0.2">
      <c r="A225">
        <v>95</v>
      </c>
      <c r="B225">
        <v>95</v>
      </c>
      <c r="C225">
        <v>1201</v>
      </c>
      <c r="D225">
        <v>1201</v>
      </c>
      <c r="E225" t="s">
        <v>155</v>
      </c>
      <c r="F225" t="s">
        <v>156</v>
      </c>
      <c r="G225" t="s">
        <v>156</v>
      </c>
      <c r="H225" t="s">
        <v>156</v>
      </c>
      <c r="I225">
        <v>0</v>
      </c>
      <c r="J225" t="s">
        <v>157</v>
      </c>
      <c r="K225">
        <v>1</v>
      </c>
      <c r="L225" t="s">
        <v>154</v>
      </c>
      <c r="M225" t="s">
        <v>154</v>
      </c>
      <c r="N225" t="s">
        <v>154</v>
      </c>
      <c r="O225">
        <v>1</v>
      </c>
      <c r="P225" t="s">
        <v>154</v>
      </c>
      <c r="Q225" t="s">
        <v>154</v>
      </c>
      <c r="R225" t="s">
        <v>179</v>
      </c>
      <c r="S225">
        <v>0</v>
      </c>
      <c r="T225">
        <v>4</v>
      </c>
      <c r="U225">
        <v>0</v>
      </c>
      <c r="V225">
        <v>62</v>
      </c>
      <c r="W225">
        <v>62</v>
      </c>
      <c r="X225">
        <v>4</v>
      </c>
      <c r="Y225">
        <v>62</v>
      </c>
      <c r="Z225">
        <v>34</v>
      </c>
      <c r="AA225">
        <v>0</v>
      </c>
      <c r="AB225">
        <v>34</v>
      </c>
      <c r="AC225">
        <v>4</v>
      </c>
      <c r="AD225">
        <v>4</v>
      </c>
      <c r="AE225">
        <v>0</v>
      </c>
      <c r="AF225">
        <v>0</v>
      </c>
      <c r="AG225">
        <v>62</v>
      </c>
      <c r="AH225">
        <v>4</v>
      </c>
      <c r="AI225">
        <v>4</v>
      </c>
      <c r="AJ225">
        <v>0</v>
      </c>
      <c r="AK225">
        <v>62</v>
      </c>
      <c r="AL225">
        <v>62</v>
      </c>
      <c r="AM225">
        <v>97</v>
      </c>
      <c r="AN225">
        <v>4</v>
      </c>
      <c r="AO225">
        <v>4</v>
      </c>
      <c r="AP225">
        <v>4</v>
      </c>
      <c r="AQ225">
        <v>34</v>
      </c>
      <c r="AR225">
        <v>34</v>
      </c>
      <c r="AS225">
        <v>34</v>
      </c>
      <c r="AT225">
        <v>4</v>
      </c>
      <c r="AU225">
        <v>62</v>
      </c>
      <c r="AV225">
        <v>34</v>
      </c>
      <c r="AW225">
        <v>62</v>
      </c>
      <c r="AX225">
        <v>0</v>
      </c>
      <c r="AY225" t="s">
        <v>159</v>
      </c>
      <c r="AZ225">
        <v>-184</v>
      </c>
      <c r="BA225">
        <v>235</v>
      </c>
      <c r="BB225" t="s">
        <v>210</v>
      </c>
      <c r="BC225" t="s">
        <v>161</v>
      </c>
      <c r="BD225" t="b">
        <v>0</v>
      </c>
      <c r="BE225">
        <v>5.21</v>
      </c>
      <c r="BF225" t="b">
        <v>1</v>
      </c>
      <c r="BH225" t="s">
        <v>225</v>
      </c>
      <c r="BI225" t="s">
        <v>211</v>
      </c>
      <c r="BJ225" t="b">
        <v>0</v>
      </c>
      <c r="BK225" t="s">
        <v>163</v>
      </c>
      <c r="BL225" t="b">
        <v>0</v>
      </c>
      <c r="BM225">
        <v>18</v>
      </c>
      <c r="BN225" t="s">
        <v>164</v>
      </c>
      <c r="BO225" t="s">
        <v>165</v>
      </c>
      <c r="BP225" t="s">
        <v>164</v>
      </c>
      <c r="BQ225" t="s">
        <v>166</v>
      </c>
      <c r="BR225">
        <v>768</v>
      </c>
      <c r="BS225" t="s">
        <v>156</v>
      </c>
      <c r="BT225" t="s">
        <v>167</v>
      </c>
      <c r="BU225" t="s">
        <v>188</v>
      </c>
      <c r="BV225" t="s">
        <v>193</v>
      </c>
      <c r="BW225">
        <v>62</v>
      </c>
      <c r="BX225">
        <v>5</v>
      </c>
      <c r="BY225">
        <v>0</v>
      </c>
      <c r="BZ225">
        <v>6</v>
      </c>
      <c r="CA225" t="s">
        <v>226</v>
      </c>
      <c r="CB225" t="s">
        <v>156</v>
      </c>
      <c r="CC225">
        <v>7</v>
      </c>
      <c r="CD225" t="b">
        <v>0</v>
      </c>
      <c r="CE225" t="s">
        <v>168</v>
      </c>
      <c r="CF225" t="s">
        <v>227</v>
      </c>
      <c r="CG225">
        <v>40</v>
      </c>
      <c r="CH225">
        <v>0</v>
      </c>
      <c r="CI225" t="s">
        <v>179</v>
      </c>
      <c r="CJ225" t="s">
        <v>169</v>
      </c>
      <c r="CK225" t="s">
        <v>169</v>
      </c>
      <c r="CL225" t="s">
        <v>169</v>
      </c>
      <c r="CM225" t="s">
        <v>169</v>
      </c>
      <c r="CN225" t="s">
        <v>169</v>
      </c>
      <c r="CO225" t="s">
        <v>179</v>
      </c>
      <c r="CP225" t="s">
        <v>169</v>
      </c>
      <c r="CQ225">
        <v>1</v>
      </c>
      <c r="CR225">
        <v>1847</v>
      </c>
      <c r="CS225">
        <f t="shared" si="146"/>
        <v>1847</v>
      </c>
      <c r="CT225">
        <f t="shared" ca="1" si="147"/>
        <v>1339</v>
      </c>
      <c r="CU225" t="str">
        <f t="shared" si="148"/>
        <v/>
      </c>
      <c r="CV225" t="str">
        <f t="shared" ca="1" si="149"/>
        <v/>
      </c>
      <c r="CW225" t="str">
        <f t="shared" si="150"/>
        <v/>
      </c>
      <c r="CX225" t="str">
        <f t="shared" ca="1" si="151"/>
        <v/>
      </c>
      <c r="CY225" t="str">
        <f t="shared" si="152"/>
        <v/>
      </c>
      <c r="CZ225" t="str">
        <f t="shared" ca="1" si="153"/>
        <v/>
      </c>
      <c r="DA225" t="str">
        <f t="shared" si="154"/>
        <v/>
      </c>
      <c r="DB225" t="str">
        <f t="shared" ca="1" si="155"/>
        <v/>
      </c>
      <c r="DC225" t="str">
        <f t="shared" si="156"/>
        <v/>
      </c>
      <c r="DD225" t="str">
        <f t="shared" ca="1" si="157"/>
        <v/>
      </c>
      <c r="DE225" t="str">
        <f t="shared" si="158"/>
        <v/>
      </c>
      <c r="DF225" t="str">
        <f t="shared" ca="1" si="159"/>
        <v/>
      </c>
      <c r="DG225" t="str">
        <f t="shared" si="160"/>
        <v/>
      </c>
      <c r="DH225" t="str">
        <f t="shared" ca="1" si="161"/>
        <v/>
      </c>
      <c r="DI225" t="str">
        <f t="shared" si="162"/>
        <v/>
      </c>
      <c r="DJ225" t="str">
        <f t="shared" ca="1" si="163"/>
        <v/>
      </c>
      <c r="DK225" t="str">
        <f t="shared" si="164"/>
        <v/>
      </c>
      <c r="DL225" t="str">
        <f t="shared" ca="1" si="165"/>
        <v/>
      </c>
      <c r="DM225">
        <f t="shared" si="166"/>
        <v>1847</v>
      </c>
      <c r="DN225">
        <f t="shared" ca="1" si="167"/>
        <v>1339</v>
      </c>
      <c r="DO225" t="str">
        <f t="shared" si="168"/>
        <v/>
      </c>
      <c r="DP225" t="str">
        <f t="shared" ca="1" si="169"/>
        <v/>
      </c>
      <c r="DQ225" t="str">
        <f t="shared" si="170"/>
        <v/>
      </c>
      <c r="DR225" t="str">
        <f t="shared" ca="1" si="171"/>
        <v/>
      </c>
      <c r="DS225" t="str">
        <f t="shared" si="172"/>
        <v/>
      </c>
      <c r="DT225" t="str">
        <f t="shared" ca="1" si="173"/>
        <v/>
      </c>
      <c r="DU225" t="str">
        <f t="shared" si="174"/>
        <v/>
      </c>
      <c r="DV225" t="str">
        <f t="shared" ca="1" si="175"/>
        <v/>
      </c>
      <c r="DW225" t="str">
        <f t="shared" si="176"/>
        <v/>
      </c>
      <c r="DX225" t="str">
        <f t="shared" ca="1" si="177"/>
        <v/>
      </c>
      <c r="DY225" t="str">
        <f t="shared" si="178"/>
        <v/>
      </c>
      <c r="DZ225" t="str">
        <f t="shared" ca="1" si="179"/>
        <v/>
      </c>
      <c r="EA225" t="str">
        <f t="shared" si="180"/>
        <v/>
      </c>
      <c r="EB225" t="str">
        <f t="shared" ca="1" si="181"/>
        <v/>
      </c>
      <c r="EC225" t="str">
        <f t="shared" si="182"/>
        <v/>
      </c>
      <c r="ED225" t="str">
        <f t="shared" ca="1" si="183"/>
        <v/>
      </c>
      <c r="EE225" t="str">
        <f t="shared" si="184"/>
        <v/>
      </c>
      <c r="EF225" t="str">
        <f t="shared" ca="1" si="185"/>
        <v/>
      </c>
      <c r="EG225" t="str">
        <f t="shared" si="186"/>
        <v/>
      </c>
      <c r="EH225" t="str">
        <f t="shared" ca="1" si="187"/>
        <v/>
      </c>
      <c r="EI225" t="str">
        <f t="shared" si="188"/>
        <v/>
      </c>
      <c r="EJ225" t="str">
        <f t="shared" ca="1" si="189"/>
        <v/>
      </c>
      <c r="EK225">
        <f t="shared" ca="1" si="191"/>
        <v>1339</v>
      </c>
      <c r="EL225">
        <v>1299</v>
      </c>
      <c r="EM225">
        <v>43855</v>
      </c>
      <c r="EN225">
        <v>4678</v>
      </c>
      <c r="EO225">
        <v>1874</v>
      </c>
      <c r="EP225">
        <v>279</v>
      </c>
      <c r="EQ225">
        <v>128714</v>
      </c>
      <c r="ER225">
        <v>1847</v>
      </c>
      <c r="ES225">
        <v>21300</v>
      </c>
      <c r="ET225">
        <v>1540</v>
      </c>
      <c r="EU225">
        <v>2</v>
      </c>
      <c r="EV225" t="s">
        <v>156</v>
      </c>
      <c r="EW225">
        <v>1024</v>
      </c>
      <c r="EX225">
        <v>2</v>
      </c>
      <c r="EY225">
        <v>48000</v>
      </c>
      <c r="EZ225">
        <v>-16</v>
      </c>
      <c r="FA225" t="s">
        <v>170</v>
      </c>
      <c r="FB225">
        <v>2</v>
      </c>
      <c r="FC225" t="s">
        <v>199</v>
      </c>
      <c r="FD225">
        <v>496574</v>
      </c>
      <c r="FE225">
        <v>491893</v>
      </c>
      <c r="FF225">
        <v>130330</v>
      </c>
      <c r="FG225">
        <v>985736</v>
      </c>
      <c r="FH225">
        <v>987054</v>
      </c>
      <c r="FI225">
        <v>491883</v>
      </c>
      <c r="FJ225">
        <v>985736</v>
      </c>
      <c r="FK225">
        <v>490341</v>
      </c>
      <c r="FL225" t="s">
        <v>158</v>
      </c>
      <c r="FM225">
        <v>486743</v>
      </c>
      <c r="FN225">
        <v>423042</v>
      </c>
      <c r="FO225">
        <v>446344</v>
      </c>
      <c r="FP225">
        <v>1594</v>
      </c>
      <c r="FQ225">
        <v>1491</v>
      </c>
      <c r="FR225">
        <v>984981</v>
      </c>
      <c r="FS225">
        <v>423040</v>
      </c>
      <c r="FT225">
        <v>423040</v>
      </c>
      <c r="FU225">
        <v>1590</v>
      </c>
      <c r="FV225">
        <v>990766</v>
      </c>
      <c r="FW225">
        <v>989054</v>
      </c>
      <c r="FX225">
        <v>992614</v>
      </c>
      <c r="FY225">
        <v>424917</v>
      </c>
      <c r="FZ225">
        <v>446624</v>
      </c>
      <c r="GA225">
        <v>425041</v>
      </c>
      <c r="GB225">
        <v>490341</v>
      </c>
      <c r="GC225">
        <v>488743</v>
      </c>
      <c r="GD225">
        <v>491882</v>
      </c>
      <c r="GE225" t="s">
        <v>158</v>
      </c>
      <c r="GF225">
        <v>990766</v>
      </c>
      <c r="GG225">
        <v>486737</v>
      </c>
      <c r="GH225">
        <v>984979</v>
      </c>
      <c r="GI225">
        <v>540430</v>
      </c>
      <c r="GJ225" t="s">
        <v>172</v>
      </c>
      <c r="GK225">
        <v>60</v>
      </c>
      <c r="GL225">
        <v>75686</v>
      </c>
      <c r="GM225">
        <v>63</v>
      </c>
      <c r="GN225" t="s">
        <v>182</v>
      </c>
      <c r="GO225" t="s">
        <v>166</v>
      </c>
      <c r="GP225">
        <v>1024</v>
      </c>
      <c r="GQ225">
        <v>-190</v>
      </c>
      <c r="GR225">
        <v>264</v>
      </c>
      <c r="GS225">
        <f t="shared" si="190"/>
        <v>63</v>
      </c>
      <c r="GT225" t="str">
        <f t="shared" si="145"/>
        <v>test</v>
      </c>
    </row>
    <row r="226" spans="1:202" x14ac:dyDescent="0.2">
      <c r="A226">
        <v>95</v>
      </c>
      <c r="B226">
        <v>95</v>
      </c>
      <c r="C226">
        <v>1185</v>
      </c>
      <c r="D226">
        <v>1185</v>
      </c>
      <c r="E226" t="s">
        <v>155</v>
      </c>
      <c r="F226" t="s">
        <v>156</v>
      </c>
      <c r="G226" t="s">
        <v>156</v>
      </c>
      <c r="H226" t="s">
        <v>156</v>
      </c>
      <c r="I226">
        <v>0</v>
      </c>
      <c r="J226" t="s">
        <v>157</v>
      </c>
      <c r="K226">
        <v>1</v>
      </c>
      <c r="L226" t="s">
        <v>154</v>
      </c>
      <c r="M226" t="s">
        <v>154</v>
      </c>
      <c r="N226" t="s">
        <v>154</v>
      </c>
      <c r="O226">
        <v>1</v>
      </c>
      <c r="P226" t="s">
        <v>154</v>
      </c>
      <c r="Q226" t="s">
        <v>154</v>
      </c>
      <c r="R226" t="s">
        <v>183</v>
      </c>
      <c r="S226">
        <v>0</v>
      </c>
      <c r="T226">
        <v>4</v>
      </c>
      <c r="U226">
        <v>0</v>
      </c>
      <c r="V226">
        <v>63</v>
      </c>
      <c r="W226">
        <v>63</v>
      </c>
      <c r="X226">
        <v>4</v>
      </c>
      <c r="Y226">
        <v>63</v>
      </c>
      <c r="Z226">
        <v>34</v>
      </c>
      <c r="AA226">
        <v>0</v>
      </c>
      <c r="AB226">
        <v>34</v>
      </c>
      <c r="AC226">
        <v>4</v>
      </c>
      <c r="AD226">
        <v>4</v>
      </c>
      <c r="AE226">
        <v>0</v>
      </c>
      <c r="AF226">
        <v>0</v>
      </c>
      <c r="AG226">
        <v>63</v>
      </c>
      <c r="AH226">
        <v>4</v>
      </c>
      <c r="AI226">
        <v>4</v>
      </c>
      <c r="AJ226">
        <v>0</v>
      </c>
      <c r="AK226">
        <v>63</v>
      </c>
      <c r="AL226">
        <v>63</v>
      </c>
      <c r="AM226">
        <v>98</v>
      </c>
      <c r="AN226">
        <v>4</v>
      </c>
      <c r="AO226">
        <v>4</v>
      </c>
      <c r="AP226">
        <v>4</v>
      </c>
      <c r="AQ226">
        <v>34</v>
      </c>
      <c r="AR226">
        <v>34</v>
      </c>
      <c r="AS226">
        <v>34</v>
      </c>
      <c r="AT226">
        <v>4</v>
      </c>
      <c r="AU226">
        <v>63</v>
      </c>
      <c r="AV226">
        <v>34</v>
      </c>
      <c r="AW226">
        <v>63</v>
      </c>
      <c r="AX226">
        <v>0</v>
      </c>
      <c r="AY226" t="s">
        <v>159</v>
      </c>
      <c r="AZ226">
        <v>-184</v>
      </c>
      <c r="BA226">
        <v>235</v>
      </c>
      <c r="BB226" t="s">
        <v>210</v>
      </c>
      <c r="BC226" t="s">
        <v>161</v>
      </c>
      <c r="BD226" t="b">
        <v>0</v>
      </c>
      <c r="BE226" t="s">
        <v>164</v>
      </c>
      <c r="BF226" t="b">
        <v>1</v>
      </c>
      <c r="BH226" t="s">
        <v>225</v>
      </c>
      <c r="BI226" t="s">
        <v>211</v>
      </c>
      <c r="BJ226" t="b">
        <v>0</v>
      </c>
      <c r="BK226" t="s">
        <v>163</v>
      </c>
      <c r="BL226" t="b">
        <v>0</v>
      </c>
      <c r="BM226">
        <v>18</v>
      </c>
      <c r="BN226" t="s">
        <v>164</v>
      </c>
      <c r="BO226" t="s">
        <v>165</v>
      </c>
      <c r="BP226" t="s">
        <v>164</v>
      </c>
      <c r="BQ226" t="s">
        <v>166</v>
      </c>
      <c r="BR226">
        <v>768</v>
      </c>
      <c r="BS226" t="s">
        <v>156</v>
      </c>
      <c r="BT226" t="s">
        <v>167</v>
      </c>
      <c r="BU226" t="s">
        <v>186</v>
      </c>
      <c r="BV226" t="s">
        <v>187</v>
      </c>
      <c r="BW226">
        <v>63</v>
      </c>
      <c r="BX226">
        <v>5</v>
      </c>
      <c r="BY226">
        <v>0</v>
      </c>
      <c r="BZ226">
        <v>6</v>
      </c>
      <c r="CA226" t="s">
        <v>226</v>
      </c>
      <c r="CB226" t="s">
        <v>156</v>
      </c>
      <c r="CC226">
        <v>7</v>
      </c>
      <c r="CD226" t="b">
        <v>0</v>
      </c>
      <c r="CE226" t="s">
        <v>168</v>
      </c>
      <c r="CF226" t="s">
        <v>227</v>
      </c>
      <c r="CG226">
        <v>76</v>
      </c>
      <c r="CH226">
        <v>0</v>
      </c>
      <c r="CI226" t="s">
        <v>183</v>
      </c>
      <c r="CJ226" t="s">
        <v>169</v>
      </c>
      <c r="CK226" t="s">
        <v>169</v>
      </c>
      <c r="CL226" t="s">
        <v>169</v>
      </c>
      <c r="CM226" t="s">
        <v>169</v>
      </c>
      <c r="CN226" t="s">
        <v>169</v>
      </c>
      <c r="CO226" t="s">
        <v>183</v>
      </c>
      <c r="CP226" t="s">
        <v>169</v>
      </c>
      <c r="CQ226">
        <v>1</v>
      </c>
      <c r="CR226">
        <v>184</v>
      </c>
      <c r="CS226" t="str">
        <f t="shared" si="146"/>
        <v/>
      </c>
      <c r="CT226" t="str">
        <f t="shared" ca="1" si="147"/>
        <v/>
      </c>
      <c r="CU226" t="str">
        <f t="shared" si="148"/>
        <v/>
      </c>
      <c r="CV226" t="str">
        <f t="shared" ca="1" si="149"/>
        <v/>
      </c>
      <c r="CW226" t="str">
        <f t="shared" si="150"/>
        <v/>
      </c>
      <c r="CX226" t="str">
        <f t="shared" ca="1" si="151"/>
        <v/>
      </c>
      <c r="CY226" t="str">
        <f t="shared" si="152"/>
        <v/>
      </c>
      <c r="CZ226" t="str">
        <f t="shared" ca="1" si="153"/>
        <v/>
      </c>
      <c r="DA226" t="str">
        <f t="shared" si="154"/>
        <v/>
      </c>
      <c r="DB226" t="str">
        <f t="shared" ca="1" si="155"/>
        <v/>
      </c>
      <c r="DC226" t="str">
        <f t="shared" si="156"/>
        <v/>
      </c>
      <c r="DD226" t="str">
        <f t="shared" ca="1" si="157"/>
        <v/>
      </c>
      <c r="DE226" t="str">
        <f t="shared" si="158"/>
        <v/>
      </c>
      <c r="DF226" t="str">
        <f t="shared" ca="1" si="159"/>
        <v/>
      </c>
      <c r="DG226" t="str">
        <f t="shared" si="160"/>
        <v/>
      </c>
      <c r="DH226" t="str">
        <f t="shared" ca="1" si="161"/>
        <v/>
      </c>
      <c r="DI226" t="str">
        <f t="shared" si="162"/>
        <v/>
      </c>
      <c r="DJ226" t="str">
        <f t="shared" ca="1" si="163"/>
        <v/>
      </c>
      <c r="DK226" t="str">
        <f t="shared" si="164"/>
        <v/>
      </c>
      <c r="DL226" t="str">
        <f t="shared" ca="1" si="165"/>
        <v/>
      </c>
      <c r="DM226" t="str">
        <f t="shared" si="166"/>
        <v/>
      </c>
      <c r="DN226" t="str">
        <f t="shared" ca="1" si="167"/>
        <v/>
      </c>
      <c r="DO226" t="str">
        <f t="shared" si="168"/>
        <v/>
      </c>
      <c r="DP226" t="str">
        <f t="shared" ca="1" si="169"/>
        <v/>
      </c>
      <c r="DQ226" t="str">
        <f t="shared" si="170"/>
        <v/>
      </c>
      <c r="DR226" t="str">
        <f t="shared" ca="1" si="171"/>
        <v/>
      </c>
      <c r="DS226" t="str">
        <f t="shared" si="172"/>
        <v/>
      </c>
      <c r="DT226" t="str">
        <f t="shared" ca="1" si="173"/>
        <v/>
      </c>
      <c r="DU226" t="str">
        <f t="shared" si="174"/>
        <v/>
      </c>
      <c r="DV226" t="str">
        <f t="shared" ca="1" si="175"/>
        <v/>
      </c>
      <c r="DW226" t="str">
        <f t="shared" si="176"/>
        <v/>
      </c>
      <c r="DX226" t="str">
        <f t="shared" ca="1" si="177"/>
        <v/>
      </c>
      <c r="DY226" t="str">
        <f t="shared" si="178"/>
        <v/>
      </c>
      <c r="DZ226" t="str">
        <f t="shared" ca="1" si="179"/>
        <v/>
      </c>
      <c r="EA226" t="str">
        <f t="shared" si="180"/>
        <v/>
      </c>
      <c r="EB226" t="str">
        <f t="shared" ca="1" si="181"/>
        <v/>
      </c>
      <c r="EC226" t="str">
        <f t="shared" si="182"/>
        <v/>
      </c>
      <c r="ED226" t="str">
        <f t="shared" ca="1" si="183"/>
        <v/>
      </c>
      <c r="EE226" t="str">
        <f t="shared" si="184"/>
        <v/>
      </c>
      <c r="EF226" t="str">
        <f t="shared" ca="1" si="185"/>
        <v/>
      </c>
      <c r="EG226" t="str">
        <f t="shared" si="186"/>
        <v/>
      </c>
      <c r="EH226" t="str">
        <f t="shared" ca="1" si="187"/>
        <v/>
      </c>
      <c r="EI226" t="str">
        <f t="shared" si="188"/>
        <v/>
      </c>
      <c r="EJ226" t="str">
        <f t="shared" ca="1" si="189"/>
        <v/>
      </c>
      <c r="EK226" t="str">
        <f t="shared" ca="1" si="191"/>
        <v/>
      </c>
      <c r="EL226" t="s">
        <v>924</v>
      </c>
      <c r="EM226">
        <v>43855</v>
      </c>
      <c r="EN226">
        <v>4678</v>
      </c>
      <c r="EO226">
        <v>1874</v>
      </c>
      <c r="EP226">
        <v>279</v>
      </c>
      <c r="EQ226">
        <v>128714</v>
      </c>
      <c r="ER226">
        <v>184</v>
      </c>
      <c r="ES226">
        <v>21300</v>
      </c>
      <c r="ET226">
        <v>1540</v>
      </c>
      <c r="EU226">
        <v>2</v>
      </c>
      <c r="EV226" t="s">
        <v>156</v>
      </c>
      <c r="EW226">
        <v>1024</v>
      </c>
      <c r="EX226">
        <v>2</v>
      </c>
      <c r="EY226">
        <v>48000</v>
      </c>
      <c r="EZ226">
        <v>-16</v>
      </c>
      <c r="FA226" t="s">
        <v>170</v>
      </c>
      <c r="FB226">
        <v>2</v>
      </c>
      <c r="FC226" t="s">
        <v>199</v>
      </c>
      <c r="FD226">
        <v>496574</v>
      </c>
      <c r="FE226">
        <v>491893</v>
      </c>
      <c r="FF226">
        <v>130330</v>
      </c>
      <c r="FG226">
        <v>993385</v>
      </c>
      <c r="FH226">
        <v>994926</v>
      </c>
      <c r="FI226">
        <v>491883</v>
      </c>
      <c r="FJ226">
        <v>993385</v>
      </c>
      <c r="FK226">
        <v>490341</v>
      </c>
      <c r="FL226" t="s">
        <v>158</v>
      </c>
      <c r="FM226">
        <v>486743</v>
      </c>
      <c r="FN226">
        <v>423042</v>
      </c>
      <c r="FO226">
        <v>446344</v>
      </c>
      <c r="FP226">
        <v>1594</v>
      </c>
      <c r="FQ226">
        <v>1491</v>
      </c>
      <c r="FR226">
        <v>992632</v>
      </c>
      <c r="FS226">
        <v>423040</v>
      </c>
      <c r="FT226">
        <v>423040</v>
      </c>
      <c r="FU226">
        <v>1590</v>
      </c>
      <c r="FV226">
        <v>999150</v>
      </c>
      <c r="FW226">
        <v>996926</v>
      </c>
      <c r="FX226">
        <v>999334</v>
      </c>
      <c r="FY226">
        <v>424917</v>
      </c>
      <c r="FZ226">
        <v>446624</v>
      </c>
      <c r="GA226">
        <v>425041</v>
      </c>
      <c r="GB226">
        <v>490341</v>
      </c>
      <c r="GC226">
        <v>488743</v>
      </c>
      <c r="GD226">
        <v>491882</v>
      </c>
      <c r="GE226" t="s">
        <v>158</v>
      </c>
      <c r="GF226">
        <v>999150</v>
      </c>
      <c r="GG226">
        <v>486737</v>
      </c>
      <c r="GH226">
        <v>992629</v>
      </c>
      <c r="GI226">
        <v>540430</v>
      </c>
      <c r="GJ226" t="s">
        <v>172</v>
      </c>
      <c r="GK226">
        <v>61</v>
      </c>
      <c r="GL226">
        <v>75870</v>
      </c>
      <c r="GM226">
        <v>64</v>
      </c>
      <c r="GN226" t="s">
        <v>185</v>
      </c>
      <c r="GO226" t="s">
        <v>166</v>
      </c>
      <c r="GP226">
        <v>1024</v>
      </c>
      <c r="GQ226">
        <v>-190</v>
      </c>
      <c r="GR226">
        <v>264</v>
      </c>
      <c r="GS226">
        <f t="shared" si="190"/>
        <v>64</v>
      </c>
      <c r="GT226" t="str">
        <f t="shared" si="145"/>
        <v>test</v>
      </c>
    </row>
    <row r="227" spans="1:202" x14ac:dyDescent="0.2">
      <c r="A227">
        <v>95</v>
      </c>
      <c r="B227">
        <v>95</v>
      </c>
      <c r="C227">
        <v>1178</v>
      </c>
      <c r="D227">
        <v>1178</v>
      </c>
      <c r="E227" t="s">
        <v>155</v>
      </c>
      <c r="F227" t="s">
        <v>156</v>
      </c>
      <c r="G227" t="s">
        <v>156</v>
      </c>
      <c r="H227" t="s">
        <v>156</v>
      </c>
      <c r="I227">
        <v>0</v>
      </c>
      <c r="J227" t="s">
        <v>157</v>
      </c>
      <c r="K227">
        <v>1</v>
      </c>
      <c r="L227" t="s">
        <v>154</v>
      </c>
      <c r="M227" t="s">
        <v>154</v>
      </c>
      <c r="N227" t="s">
        <v>154</v>
      </c>
      <c r="O227">
        <v>1</v>
      </c>
      <c r="P227" t="s">
        <v>154</v>
      </c>
      <c r="Q227" t="s">
        <v>154</v>
      </c>
      <c r="R227" t="s">
        <v>179</v>
      </c>
      <c r="S227">
        <v>0</v>
      </c>
      <c r="T227">
        <v>4</v>
      </c>
      <c r="U227">
        <v>0</v>
      </c>
      <c r="V227">
        <v>64</v>
      </c>
      <c r="W227">
        <v>64</v>
      </c>
      <c r="X227">
        <v>4</v>
      </c>
      <c r="Y227">
        <v>64</v>
      </c>
      <c r="Z227">
        <v>34</v>
      </c>
      <c r="AA227">
        <v>0</v>
      </c>
      <c r="AB227">
        <v>34</v>
      </c>
      <c r="AC227">
        <v>4</v>
      </c>
      <c r="AD227">
        <v>4</v>
      </c>
      <c r="AE227">
        <v>0</v>
      </c>
      <c r="AF227">
        <v>0</v>
      </c>
      <c r="AG227">
        <v>64</v>
      </c>
      <c r="AH227">
        <v>4</v>
      </c>
      <c r="AI227">
        <v>4</v>
      </c>
      <c r="AJ227">
        <v>0</v>
      </c>
      <c r="AK227">
        <v>64</v>
      </c>
      <c r="AL227">
        <v>64</v>
      </c>
      <c r="AM227">
        <v>99</v>
      </c>
      <c r="AN227">
        <v>4</v>
      </c>
      <c r="AO227">
        <v>4</v>
      </c>
      <c r="AP227">
        <v>4</v>
      </c>
      <c r="AQ227">
        <v>34</v>
      </c>
      <c r="AR227">
        <v>34</v>
      </c>
      <c r="AS227">
        <v>34</v>
      </c>
      <c r="AT227">
        <v>4</v>
      </c>
      <c r="AU227">
        <v>64</v>
      </c>
      <c r="AV227">
        <v>34</v>
      </c>
      <c r="AW227">
        <v>64</v>
      </c>
      <c r="AX227">
        <v>0</v>
      </c>
      <c r="AY227" t="s">
        <v>159</v>
      </c>
      <c r="AZ227">
        <v>-184</v>
      </c>
      <c r="BA227">
        <v>235</v>
      </c>
      <c r="BB227" t="s">
        <v>210</v>
      </c>
      <c r="BC227" t="s">
        <v>161</v>
      </c>
      <c r="BD227" t="b">
        <v>0</v>
      </c>
      <c r="BE227">
        <v>6.63</v>
      </c>
      <c r="BF227" t="b">
        <v>1</v>
      </c>
      <c r="BH227" t="s">
        <v>225</v>
      </c>
      <c r="BI227" t="s">
        <v>211</v>
      </c>
      <c r="BJ227" t="b">
        <v>0</v>
      </c>
      <c r="BK227" t="s">
        <v>163</v>
      </c>
      <c r="BL227" t="b">
        <v>0</v>
      </c>
      <c r="BM227">
        <v>18</v>
      </c>
      <c r="BN227" t="s">
        <v>164</v>
      </c>
      <c r="BO227" t="s">
        <v>165</v>
      </c>
      <c r="BP227" t="s">
        <v>164</v>
      </c>
      <c r="BQ227" t="s">
        <v>166</v>
      </c>
      <c r="BR227">
        <v>768</v>
      </c>
      <c r="BS227" t="s">
        <v>156</v>
      </c>
      <c r="BT227" t="s">
        <v>167</v>
      </c>
      <c r="BU227" t="s">
        <v>180</v>
      </c>
      <c r="BV227" t="s">
        <v>189</v>
      </c>
      <c r="BW227">
        <v>64</v>
      </c>
      <c r="BX227">
        <v>5</v>
      </c>
      <c r="BY227">
        <v>0</v>
      </c>
      <c r="BZ227">
        <v>6</v>
      </c>
      <c r="CA227" t="s">
        <v>226</v>
      </c>
      <c r="CB227" t="s">
        <v>156</v>
      </c>
      <c r="CC227">
        <v>7</v>
      </c>
      <c r="CD227" t="b">
        <v>0</v>
      </c>
      <c r="CE227" t="s">
        <v>168</v>
      </c>
      <c r="CF227" t="s">
        <v>227</v>
      </c>
      <c r="CG227">
        <v>27</v>
      </c>
      <c r="CH227">
        <v>0</v>
      </c>
      <c r="CI227" t="s">
        <v>179</v>
      </c>
      <c r="CJ227" t="s">
        <v>169</v>
      </c>
      <c r="CK227" t="s">
        <v>169</v>
      </c>
      <c r="CL227" t="s">
        <v>169</v>
      </c>
      <c r="CM227" t="s">
        <v>169</v>
      </c>
      <c r="CN227" t="s">
        <v>169</v>
      </c>
      <c r="CO227" t="s">
        <v>179</v>
      </c>
      <c r="CP227" t="s">
        <v>169</v>
      </c>
      <c r="CQ227">
        <v>1</v>
      </c>
      <c r="CR227">
        <v>726</v>
      </c>
      <c r="CS227">
        <f t="shared" si="146"/>
        <v>726</v>
      </c>
      <c r="CT227">
        <f t="shared" ca="1" si="147"/>
        <v>726</v>
      </c>
      <c r="CU227" t="str">
        <f t="shared" si="148"/>
        <v/>
      </c>
      <c r="CV227" t="str">
        <f t="shared" ca="1" si="149"/>
        <v/>
      </c>
      <c r="CW227" t="str">
        <f t="shared" si="150"/>
        <v/>
      </c>
      <c r="CX227" t="str">
        <f t="shared" ca="1" si="151"/>
        <v/>
      </c>
      <c r="CY227" t="str">
        <f t="shared" si="152"/>
        <v/>
      </c>
      <c r="CZ227" t="str">
        <f t="shared" ca="1" si="153"/>
        <v/>
      </c>
      <c r="DA227" t="str">
        <f t="shared" si="154"/>
        <v/>
      </c>
      <c r="DB227" t="str">
        <f t="shared" ca="1" si="155"/>
        <v/>
      </c>
      <c r="DC227" t="str">
        <f t="shared" si="156"/>
        <v/>
      </c>
      <c r="DD227" t="str">
        <f t="shared" ca="1" si="157"/>
        <v/>
      </c>
      <c r="DE227" t="str">
        <f t="shared" ref="DE227:DE258" si="192">IF(AND($GT227="test",$BE227=3.68),$CS227,"")</f>
        <v/>
      </c>
      <c r="DF227" t="str">
        <f t="shared" ca="1" si="159"/>
        <v/>
      </c>
      <c r="DG227" t="str">
        <f t="shared" si="160"/>
        <v/>
      </c>
      <c r="DH227" t="str">
        <f t="shared" ca="1" si="161"/>
        <v/>
      </c>
      <c r="DI227" t="str">
        <f t="shared" si="162"/>
        <v/>
      </c>
      <c r="DJ227" t="str">
        <f t="shared" ca="1" si="163"/>
        <v/>
      </c>
      <c r="DK227" t="str">
        <f t="shared" si="164"/>
        <v/>
      </c>
      <c r="DL227" t="str">
        <f t="shared" ca="1" si="165"/>
        <v/>
      </c>
      <c r="DM227" t="str">
        <f t="shared" si="166"/>
        <v/>
      </c>
      <c r="DN227" t="str">
        <f t="shared" ca="1" si="167"/>
        <v/>
      </c>
      <c r="DO227" t="str">
        <f t="shared" si="168"/>
        <v/>
      </c>
      <c r="DP227" t="str">
        <f t="shared" ca="1" si="169"/>
        <v/>
      </c>
      <c r="DQ227" t="str">
        <f t="shared" si="170"/>
        <v/>
      </c>
      <c r="DR227" t="str">
        <f t="shared" ca="1" si="171"/>
        <v/>
      </c>
      <c r="DS227" t="str">
        <f t="shared" si="172"/>
        <v/>
      </c>
      <c r="DT227" t="str">
        <f t="shared" ca="1" si="173"/>
        <v/>
      </c>
      <c r="DU227">
        <f t="shared" si="174"/>
        <v>726</v>
      </c>
      <c r="DV227">
        <f t="shared" ca="1" si="175"/>
        <v>726</v>
      </c>
      <c r="DW227" t="str">
        <f t="shared" si="176"/>
        <v/>
      </c>
      <c r="DX227" t="str">
        <f t="shared" ca="1" si="177"/>
        <v/>
      </c>
      <c r="DY227" t="str">
        <f t="shared" si="178"/>
        <v/>
      </c>
      <c r="DZ227" t="str">
        <f t="shared" ca="1" si="179"/>
        <v/>
      </c>
      <c r="EA227" t="str">
        <f t="shared" si="180"/>
        <v/>
      </c>
      <c r="EB227" t="str">
        <f t="shared" ca="1" si="181"/>
        <v/>
      </c>
      <c r="EC227" t="str">
        <f t="shared" si="182"/>
        <v/>
      </c>
      <c r="ED227" t="str">
        <f t="shared" ca="1" si="183"/>
        <v/>
      </c>
      <c r="EE227" t="str">
        <f t="shared" si="184"/>
        <v/>
      </c>
      <c r="EF227" t="str">
        <f t="shared" ca="1" si="185"/>
        <v/>
      </c>
      <c r="EG227" t="str">
        <f t="shared" si="186"/>
        <v/>
      </c>
      <c r="EH227" t="str">
        <f t="shared" ca="1" si="187"/>
        <v/>
      </c>
      <c r="EI227" t="str">
        <f t="shared" si="188"/>
        <v/>
      </c>
      <c r="EJ227" t="str">
        <f t="shared" ca="1" si="189"/>
        <v/>
      </c>
      <c r="EK227">
        <f t="shared" ca="1" si="191"/>
        <v>726</v>
      </c>
      <c r="EL227">
        <v>726</v>
      </c>
      <c r="EM227">
        <v>43855</v>
      </c>
      <c r="EN227">
        <v>4678</v>
      </c>
      <c r="EO227">
        <v>1874</v>
      </c>
      <c r="EP227">
        <v>279</v>
      </c>
      <c r="EQ227">
        <v>128714</v>
      </c>
      <c r="ER227">
        <v>726</v>
      </c>
      <c r="ES227">
        <v>21300</v>
      </c>
      <c r="ET227">
        <v>1540</v>
      </c>
      <c r="EU227">
        <v>2</v>
      </c>
      <c r="EV227" t="s">
        <v>156</v>
      </c>
      <c r="EW227">
        <v>1024</v>
      </c>
      <c r="EX227">
        <v>2</v>
      </c>
      <c r="EY227">
        <v>48000</v>
      </c>
      <c r="EZ227">
        <v>-16</v>
      </c>
      <c r="FA227" t="s">
        <v>170</v>
      </c>
      <c r="FB227">
        <v>2</v>
      </c>
      <c r="FC227" t="s">
        <v>199</v>
      </c>
      <c r="FD227">
        <v>496574</v>
      </c>
      <c r="FE227">
        <v>491893</v>
      </c>
      <c r="FF227">
        <v>130330</v>
      </c>
      <c r="FG227">
        <v>1000104</v>
      </c>
      <c r="FH227">
        <v>1001583</v>
      </c>
      <c r="FI227">
        <v>491883</v>
      </c>
      <c r="FJ227">
        <v>1000104</v>
      </c>
      <c r="FK227">
        <v>490341</v>
      </c>
      <c r="FL227" t="s">
        <v>158</v>
      </c>
      <c r="FM227">
        <v>486743</v>
      </c>
      <c r="FN227">
        <v>423042</v>
      </c>
      <c r="FO227">
        <v>446344</v>
      </c>
      <c r="FP227">
        <v>1594</v>
      </c>
      <c r="FQ227">
        <v>1491</v>
      </c>
      <c r="FR227">
        <v>999350</v>
      </c>
      <c r="FS227">
        <v>423040</v>
      </c>
      <c r="FT227">
        <v>423040</v>
      </c>
      <c r="FU227">
        <v>1590</v>
      </c>
      <c r="FV227">
        <v>1005166</v>
      </c>
      <c r="FW227">
        <v>1003583</v>
      </c>
      <c r="FX227">
        <v>1005893</v>
      </c>
      <c r="FY227">
        <v>424917</v>
      </c>
      <c r="FZ227">
        <v>446624</v>
      </c>
      <c r="GA227">
        <v>425041</v>
      </c>
      <c r="GB227">
        <v>490341</v>
      </c>
      <c r="GC227">
        <v>488743</v>
      </c>
      <c r="GD227">
        <v>491882</v>
      </c>
      <c r="GE227" t="s">
        <v>158</v>
      </c>
      <c r="GF227">
        <v>1005166</v>
      </c>
      <c r="GG227">
        <v>486737</v>
      </c>
      <c r="GH227">
        <v>999348</v>
      </c>
      <c r="GI227">
        <v>540430</v>
      </c>
      <c r="GJ227" t="s">
        <v>172</v>
      </c>
      <c r="GK227">
        <v>62</v>
      </c>
      <c r="GL227">
        <v>76596</v>
      </c>
      <c r="GM227">
        <v>65</v>
      </c>
      <c r="GN227" t="s">
        <v>182</v>
      </c>
      <c r="GO227" t="s">
        <v>166</v>
      </c>
      <c r="GP227">
        <v>1024</v>
      </c>
      <c r="GQ227">
        <v>-190</v>
      </c>
      <c r="GR227">
        <v>264</v>
      </c>
      <c r="GS227">
        <f t="shared" si="190"/>
        <v>65</v>
      </c>
      <c r="GT227" t="str">
        <f t="shared" si="145"/>
        <v>test</v>
      </c>
    </row>
    <row r="228" spans="1:202" x14ac:dyDescent="0.2">
      <c r="A228">
        <v>95</v>
      </c>
      <c r="B228">
        <v>95</v>
      </c>
      <c r="C228">
        <v>1165</v>
      </c>
      <c r="D228">
        <v>1165</v>
      </c>
      <c r="E228" t="s">
        <v>155</v>
      </c>
      <c r="F228" t="s">
        <v>156</v>
      </c>
      <c r="G228" t="s">
        <v>156</v>
      </c>
      <c r="H228" t="s">
        <v>156</v>
      </c>
      <c r="I228">
        <v>0</v>
      </c>
      <c r="J228" t="s">
        <v>157</v>
      </c>
      <c r="K228">
        <v>1</v>
      </c>
      <c r="L228" t="s">
        <v>154</v>
      </c>
      <c r="M228" t="s">
        <v>154</v>
      </c>
      <c r="N228" t="s">
        <v>154</v>
      </c>
      <c r="O228">
        <v>1</v>
      </c>
      <c r="P228" t="s">
        <v>154</v>
      </c>
      <c r="Q228" t="s">
        <v>154</v>
      </c>
      <c r="R228" t="s">
        <v>183</v>
      </c>
      <c r="S228">
        <v>0</v>
      </c>
      <c r="T228">
        <v>4</v>
      </c>
      <c r="U228">
        <v>0</v>
      </c>
      <c r="V228">
        <v>65</v>
      </c>
      <c r="W228">
        <v>65</v>
      </c>
      <c r="X228">
        <v>4</v>
      </c>
      <c r="Y228">
        <v>65</v>
      </c>
      <c r="Z228">
        <v>34</v>
      </c>
      <c r="AA228">
        <v>0</v>
      </c>
      <c r="AB228">
        <v>34</v>
      </c>
      <c r="AC228">
        <v>4</v>
      </c>
      <c r="AD228">
        <v>4</v>
      </c>
      <c r="AE228">
        <v>0</v>
      </c>
      <c r="AF228">
        <v>0</v>
      </c>
      <c r="AG228">
        <v>65</v>
      </c>
      <c r="AH228">
        <v>4</v>
      </c>
      <c r="AI228">
        <v>4</v>
      </c>
      <c r="AJ228">
        <v>0</v>
      </c>
      <c r="AK228">
        <v>65</v>
      </c>
      <c r="AL228">
        <v>65</v>
      </c>
      <c r="AM228">
        <v>100</v>
      </c>
      <c r="AN228">
        <v>4</v>
      </c>
      <c r="AO228">
        <v>4</v>
      </c>
      <c r="AP228">
        <v>4</v>
      </c>
      <c r="AQ228">
        <v>34</v>
      </c>
      <c r="AR228">
        <v>34</v>
      </c>
      <c r="AS228">
        <v>34</v>
      </c>
      <c r="AT228">
        <v>4</v>
      </c>
      <c r="AU228">
        <v>65</v>
      </c>
      <c r="AV228">
        <v>34</v>
      </c>
      <c r="AW228">
        <v>65</v>
      </c>
      <c r="AX228">
        <v>0</v>
      </c>
      <c r="AY228" t="s">
        <v>159</v>
      </c>
      <c r="AZ228">
        <v>-184</v>
      </c>
      <c r="BA228">
        <v>235</v>
      </c>
      <c r="BB228" t="s">
        <v>210</v>
      </c>
      <c r="BC228" t="s">
        <v>161</v>
      </c>
      <c r="BD228" t="b">
        <v>0</v>
      </c>
      <c r="BE228" t="s">
        <v>164</v>
      </c>
      <c r="BF228" t="b">
        <v>1</v>
      </c>
      <c r="BH228" t="s">
        <v>225</v>
      </c>
      <c r="BI228" t="s">
        <v>211</v>
      </c>
      <c r="BJ228" t="b">
        <v>0</v>
      </c>
      <c r="BK228" t="s">
        <v>163</v>
      </c>
      <c r="BL228" t="b">
        <v>0</v>
      </c>
      <c r="BM228">
        <v>18</v>
      </c>
      <c r="BN228" t="s">
        <v>164</v>
      </c>
      <c r="BO228" t="s">
        <v>165</v>
      </c>
      <c r="BP228" t="s">
        <v>164</v>
      </c>
      <c r="BQ228" t="s">
        <v>166</v>
      </c>
      <c r="BR228">
        <v>768</v>
      </c>
      <c r="BS228" t="s">
        <v>156</v>
      </c>
      <c r="BT228" t="s">
        <v>167</v>
      </c>
      <c r="BU228" t="s">
        <v>188</v>
      </c>
      <c r="BV228" t="s">
        <v>195</v>
      </c>
      <c r="BW228">
        <v>65</v>
      </c>
      <c r="BX228">
        <v>5</v>
      </c>
      <c r="BY228">
        <v>0</v>
      </c>
      <c r="BZ228">
        <v>6</v>
      </c>
      <c r="CA228" t="s">
        <v>226</v>
      </c>
      <c r="CB228" t="s">
        <v>156</v>
      </c>
      <c r="CC228">
        <v>7</v>
      </c>
      <c r="CD228" t="b">
        <v>0</v>
      </c>
      <c r="CE228" t="s">
        <v>168</v>
      </c>
      <c r="CF228" t="s">
        <v>227</v>
      </c>
      <c r="CG228">
        <v>82</v>
      </c>
      <c r="CH228">
        <v>0</v>
      </c>
      <c r="CI228" t="s">
        <v>183</v>
      </c>
      <c r="CJ228" t="s">
        <v>169</v>
      </c>
      <c r="CK228" t="s">
        <v>169</v>
      </c>
      <c r="CL228" t="s">
        <v>169</v>
      </c>
      <c r="CM228" t="s">
        <v>169</v>
      </c>
      <c r="CN228" t="s">
        <v>169</v>
      </c>
      <c r="CO228" t="s">
        <v>183</v>
      </c>
      <c r="CP228" t="s">
        <v>169</v>
      </c>
      <c r="CQ228">
        <v>1</v>
      </c>
      <c r="CR228">
        <v>325</v>
      </c>
      <c r="CS228" t="str">
        <f t="shared" si="146"/>
        <v/>
      </c>
      <c r="CT228" t="str">
        <f t="shared" ca="1" si="147"/>
        <v/>
      </c>
      <c r="CU228" t="str">
        <f t="shared" si="148"/>
        <v/>
      </c>
      <c r="CV228" t="str">
        <f t="shared" ca="1" si="149"/>
        <v/>
      </c>
      <c r="CW228" t="str">
        <f t="shared" si="150"/>
        <v/>
      </c>
      <c r="CX228" t="str">
        <f t="shared" ca="1" si="151"/>
        <v/>
      </c>
      <c r="CY228" t="str">
        <f t="shared" si="152"/>
        <v/>
      </c>
      <c r="CZ228" t="str">
        <f t="shared" ca="1" si="153"/>
        <v/>
      </c>
      <c r="DA228" t="str">
        <f t="shared" si="154"/>
        <v/>
      </c>
      <c r="DB228" t="str">
        <f t="shared" ca="1" si="155"/>
        <v/>
      </c>
      <c r="DC228" t="str">
        <f t="shared" si="156"/>
        <v/>
      </c>
      <c r="DD228" t="str">
        <f t="shared" ca="1" si="157"/>
        <v/>
      </c>
      <c r="DE228" t="str">
        <f t="shared" si="192"/>
        <v/>
      </c>
      <c r="DF228" t="str">
        <f t="shared" ca="1" si="159"/>
        <v/>
      </c>
      <c r="DG228" t="str">
        <f t="shared" si="160"/>
        <v/>
      </c>
      <c r="DH228" t="str">
        <f t="shared" ca="1" si="161"/>
        <v/>
      </c>
      <c r="DI228" t="str">
        <f t="shared" si="162"/>
        <v/>
      </c>
      <c r="DJ228" t="str">
        <f t="shared" ca="1" si="163"/>
        <v/>
      </c>
      <c r="DK228" t="str">
        <f t="shared" si="164"/>
        <v/>
      </c>
      <c r="DL228" t="str">
        <f t="shared" ca="1" si="165"/>
        <v/>
      </c>
      <c r="DM228" t="str">
        <f t="shared" si="166"/>
        <v/>
      </c>
      <c r="DN228" t="str">
        <f t="shared" ca="1" si="167"/>
        <v/>
      </c>
      <c r="DO228" t="str">
        <f t="shared" si="168"/>
        <v/>
      </c>
      <c r="DP228" t="str">
        <f t="shared" ca="1" si="169"/>
        <v/>
      </c>
      <c r="DQ228" t="str">
        <f t="shared" si="170"/>
        <v/>
      </c>
      <c r="DR228" t="str">
        <f t="shared" ca="1" si="171"/>
        <v/>
      </c>
      <c r="DS228" t="str">
        <f t="shared" si="172"/>
        <v/>
      </c>
      <c r="DT228" t="str">
        <f t="shared" ca="1" si="173"/>
        <v/>
      </c>
      <c r="DU228" t="str">
        <f t="shared" si="174"/>
        <v/>
      </c>
      <c r="DV228" t="str">
        <f t="shared" ca="1" si="175"/>
        <v/>
      </c>
      <c r="DW228" t="str">
        <f t="shared" si="176"/>
        <v/>
      </c>
      <c r="DX228" t="str">
        <f t="shared" ca="1" si="177"/>
        <v/>
      </c>
      <c r="DY228" t="str">
        <f t="shared" si="178"/>
        <v/>
      </c>
      <c r="DZ228" t="str">
        <f t="shared" ca="1" si="179"/>
        <v/>
      </c>
      <c r="EA228" t="str">
        <f t="shared" si="180"/>
        <v/>
      </c>
      <c r="EB228" t="str">
        <f t="shared" ca="1" si="181"/>
        <v/>
      </c>
      <c r="EC228" t="str">
        <f t="shared" si="182"/>
        <v/>
      </c>
      <c r="ED228" t="str">
        <f t="shared" ca="1" si="183"/>
        <v/>
      </c>
      <c r="EE228" t="str">
        <f t="shared" si="184"/>
        <v/>
      </c>
      <c r="EF228" t="str">
        <f t="shared" ca="1" si="185"/>
        <v/>
      </c>
      <c r="EG228" t="str">
        <f t="shared" si="186"/>
        <v/>
      </c>
      <c r="EH228" t="str">
        <f t="shared" ca="1" si="187"/>
        <v/>
      </c>
      <c r="EI228" t="str">
        <f t="shared" si="188"/>
        <v/>
      </c>
      <c r="EJ228" t="str">
        <f t="shared" ca="1" si="189"/>
        <v/>
      </c>
      <c r="EK228" t="str">
        <f t="shared" ca="1" si="191"/>
        <v/>
      </c>
      <c r="EL228" t="s">
        <v>924</v>
      </c>
      <c r="EM228">
        <v>43855</v>
      </c>
      <c r="EN228">
        <v>4678</v>
      </c>
      <c r="EO228">
        <v>1874</v>
      </c>
      <c r="EP228">
        <v>279</v>
      </c>
      <c r="EQ228">
        <v>128714</v>
      </c>
      <c r="ER228">
        <v>325</v>
      </c>
      <c r="ES228">
        <v>21300</v>
      </c>
      <c r="ET228">
        <v>1540</v>
      </c>
      <c r="EU228">
        <v>2</v>
      </c>
      <c r="EV228" t="s">
        <v>156</v>
      </c>
      <c r="EW228">
        <v>1024</v>
      </c>
      <c r="EX228">
        <v>2</v>
      </c>
      <c r="EY228">
        <v>48000</v>
      </c>
      <c r="EZ228">
        <v>-16</v>
      </c>
      <c r="FA228" t="s">
        <v>170</v>
      </c>
      <c r="FB228">
        <v>2</v>
      </c>
      <c r="FC228" t="s">
        <v>199</v>
      </c>
      <c r="FD228">
        <v>496574</v>
      </c>
      <c r="FE228">
        <v>491893</v>
      </c>
      <c r="FF228">
        <v>130330</v>
      </c>
      <c r="FG228">
        <v>1006663</v>
      </c>
      <c r="FH228">
        <v>1007983</v>
      </c>
      <c r="FI228">
        <v>491883</v>
      </c>
      <c r="FJ228">
        <v>1006663</v>
      </c>
      <c r="FK228">
        <v>490341</v>
      </c>
      <c r="FL228" t="s">
        <v>158</v>
      </c>
      <c r="FM228">
        <v>486743</v>
      </c>
      <c r="FN228">
        <v>423042</v>
      </c>
      <c r="FO228">
        <v>446344</v>
      </c>
      <c r="FP228">
        <v>1594</v>
      </c>
      <c r="FQ228">
        <v>1491</v>
      </c>
      <c r="FR228">
        <v>1005910</v>
      </c>
      <c r="FS228">
        <v>423040</v>
      </c>
      <c r="FT228">
        <v>423040</v>
      </c>
      <c r="FU228">
        <v>1590</v>
      </c>
      <c r="FV228">
        <v>1011995</v>
      </c>
      <c r="FW228">
        <v>1009983</v>
      </c>
      <c r="FX228">
        <v>1012320</v>
      </c>
      <c r="FY228">
        <v>424917</v>
      </c>
      <c r="FZ228">
        <v>446624</v>
      </c>
      <c r="GA228">
        <v>425041</v>
      </c>
      <c r="GB228">
        <v>490341</v>
      </c>
      <c r="GC228">
        <v>488743</v>
      </c>
      <c r="GD228">
        <v>491882</v>
      </c>
      <c r="GE228" t="s">
        <v>158</v>
      </c>
      <c r="GF228">
        <v>1011995</v>
      </c>
      <c r="GG228">
        <v>486737</v>
      </c>
      <c r="GH228">
        <v>1005908</v>
      </c>
      <c r="GI228">
        <v>540430</v>
      </c>
      <c r="GJ228" t="s">
        <v>172</v>
      </c>
      <c r="GK228">
        <v>63</v>
      </c>
      <c r="GL228">
        <v>76921</v>
      </c>
      <c r="GM228">
        <v>66</v>
      </c>
      <c r="GN228" t="s">
        <v>185</v>
      </c>
      <c r="GO228" t="s">
        <v>166</v>
      </c>
      <c r="GP228">
        <v>1024</v>
      </c>
      <c r="GQ228">
        <v>-190</v>
      </c>
      <c r="GR228">
        <v>264</v>
      </c>
      <c r="GS228">
        <f t="shared" si="190"/>
        <v>66</v>
      </c>
      <c r="GT228" t="str">
        <f t="shared" si="145"/>
        <v>test</v>
      </c>
    </row>
    <row r="229" spans="1:202" x14ac:dyDescent="0.2">
      <c r="A229">
        <v>95</v>
      </c>
      <c r="B229">
        <v>95</v>
      </c>
      <c r="C229">
        <v>1155</v>
      </c>
      <c r="D229">
        <v>1155</v>
      </c>
      <c r="E229" t="s">
        <v>155</v>
      </c>
      <c r="F229" t="s">
        <v>156</v>
      </c>
      <c r="G229" t="s">
        <v>156</v>
      </c>
      <c r="H229" t="s">
        <v>156</v>
      </c>
      <c r="I229">
        <v>0</v>
      </c>
      <c r="J229" t="s">
        <v>157</v>
      </c>
      <c r="K229">
        <v>1</v>
      </c>
      <c r="L229" t="s">
        <v>154</v>
      </c>
      <c r="M229" t="s">
        <v>154</v>
      </c>
      <c r="N229" t="s">
        <v>154</v>
      </c>
      <c r="O229">
        <v>1</v>
      </c>
      <c r="P229" t="s">
        <v>154</v>
      </c>
      <c r="Q229" t="s">
        <v>154</v>
      </c>
      <c r="R229" t="s">
        <v>183</v>
      </c>
      <c r="S229">
        <v>0</v>
      </c>
      <c r="T229">
        <v>4</v>
      </c>
      <c r="U229">
        <v>0</v>
      </c>
      <c r="V229">
        <v>66</v>
      </c>
      <c r="W229">
        <v>66</v>
      </c>
      <c r="X229">
        <v>4</v>
      </c>
      <c r="Y229">
        <v>66</v>
      </c>
      <c r="Z229">
        <v>34</v>
      </c>
      <c r="AA229">
        <v>0</v>
      </c>
      <c r="AB229">
        <v>34</v>
      </c>
      <c r="AC229">
        <v>4</v>
      </c>
      <c r="AD229">
        <v>4</v>
      </c>
      <c r="AE229">
        <v>0</v>
      </c>
      <c r="AF229">
        <v>0</v>
      </c>
      <c r="AG229">
        <v>66</v>
      </c>
      <c r="AH229">
        <v>4</v>
      </c>
      <c r="AI229">
        <v>4</v>
      </c>
      <c r="AJ229">
        <v>0</v>
      </c>
      <c r="AK229">
        <v>66</v>
      </c>
      <c r="AL229">
        <v>66</v>
      </c>
      <c r="AM229">
        <v>101</v>
      </c>
      <c r="AN229">
        <v>4</v>
      </c>
      <c r="AO229">
        <v>4</v>
      </c>
      <c r="AP229">
        <v>4</v>
      </c>
      <c r="AQ229">
        <v>34</v>
      </c>
      <c r="AR229">
        <v>34</v>
      </c>
      <c r="AS229">
        <v>34</v>
      </c>
      <c r="AT229">
        <v>4</v>
      </c>
      <c r="AU229">
        <v>66</v>
      </c>
      <c r="AV229">
        <v>34</v>
      </c>
      <c r="AW229">
        <v>66</v>
      </c>
      <c r="AX229">
        <v>0</v>
      </c>
      <c r="AY229" t="s">
        <v>159</v>
      </c>
      <c r="AZ229">
        <v>-184</v>
      </c>
      <c r="BA229">
        <v>235</v>
      </c>
      <c r="BB229" t="s">
        <v>210</v>
      </c>
      <c r="BC229" t="s">
        <v>161</v>
      </c>
      <c r="BD229" t="b">
        <v>0</v>
      </c>
      <c r="BE229" t="s">
        <v>164</v>
      </c>
      <c r="BF229" t="b">
        <v>1</v>
      </c>
      <c r="BH229" t="s">
        <v>225</v>
      </c>
      <c r="BI229" t="s">
        <v>211</v>
      </c>
      <c r="BJ229" t="b">
        <v>0</v>
      </c>
      <c r="BK229" t="s">
        <v>163</v>
      </c>
      <c r="BL229" t="b">
        <v>0</v>
      </c>
      <c r="BM229">
        <v>18</v>
      </c>
      <c r="BN229" t="s">
        <v>164</v>
      </c>
      <c r="BO229" t="s">
        <v>165</v>
      </c>
      <c r="BP229" t="s">
        <v>164</v>
      </c>
      <c r="BQ229" t="s">
        <v>166</v>
      </c>
      <c r="BR229">
        <v>768</v>
      </c>
      <c r="BS229" t="s">
        <v>156</v>
      </c>
      <c r="BT229" t="s">
        <v>167</v>
      </c>
      <c r="BU229" t="s">
        <v>181</v>
      </c>
      <c r="BV229" t="s">
        <v>192</v>
      </c>
      <c r="BW229">
        <v>66</v>
      </c>
      <c r="BX229">
        <v>5</v>
      </c>
      <c r="BY229">
        <v>0</v>
      </c>
      <c r="BZ229">
        <v>6</v>
      </c>
      <c r="CA229" t="s">
        <v>226</v>
      </c>
      <c r="CB229" t="s">
        <v>156</v>
      </c>
      <c r="CC229">
        <v>7</v>
      </c>
      <c r="CD229" t="b">
        <v>0</v>
      </c>
      <c r="CE229" t="s">
        <v>168</v>
      </c>
      <c r="CF229" t="s">
        <v>227</v>
      </c>
      <c r="CG229">
        <v>53</v>
      </c>
      <c r="CH229">
        <v>0</v>
      </c>
      <c r="CI229" t="s">
        <v>183</v>
      </c>
      <c r="CJ229" t="s">
        <v>169</v>
      </c>
      <c r="CK229" t="s">
        <v>169</v>
      </c>
      <c r="CL229" t="s">
        <v>169</v>
      </c>
      <c r="CM229" t="s">
        <v>169</v>
      </c>
      <c r="CN229" t="s">
        <v>169</v>
      </c>
      <c r="CO229" t="s">
        <v>183</v>
      </c>
      <c r="CP229" t="s">
        <v>169</v>
      </c>
      <c r="CQ229">
        <v>1</v>
      </c>
      <c r="CR229">
        <v>510</v>
      </c>
      <c r="CS229" t="str">
        <f t="shared" si="146"/>
        <v/>
      </c>
      <c r="CT229" t="str">
        <f t="shared" ca="1" si="147"/>
        <v/>
      </c>
      <c r="CU229" t="str">
        <f t="shared" si="148"/>
        <v/>
      </c>
      <c r="CV229" t="str">
        <f t="shared" ca="1" si="149"/>
        <v/>
      </c>
      <c r="CW229" t="str">
        <f t="shared" si="150"/>
        <v/>
      </c>
      <c r="CX229" t="str">
        <f t="shared" ca="1" si="151"/>
        <v/>
      </c>
      <c r="CY229" t="str">
        <f t="shared" si="152"/>
        <v/>
      </c>
      <c r="CZ229" t="str">
        <f t="shared" ca="1" si="153"/>
        <v/>
      </c>
      <c r="DA229" t="str">
        <f t="shared" si="154"/>
        <v/>
      </c>
      <c r="DB229" t="str">
        <f t="shared" ca="1" si="155"/>
        <v/>
      </c>
      <c r="DC229" t="str">
        <f t="shared" si="156"/>
        <v/>
      </c>
      <c r="DD229" t="str">
        <f t="shared" ca="1" si="157"/>
        <v/>
      </c>
      <c r="DE229" t="str">
        <f t="shared" si="192"/>
        <v/>
      </c>
      <c r="DF229" t="str">
        <f t="shared" ca="1" si="159"/>
        <v/>
      </c>
      <c r="DG229" t="str">
        <f t="shared" si="160"/>
        <v/>
      </c>
      <c r="DH229" t="str">
        <f t="shared" ca="1" si="161"/>
        <v/>
      </c>
      <c r="DI229" t="str">
        <f t="shared" si="162"/>
        <v/>
      </c>
      <c r="DJ229" t="str">
        <f t="shared" ca="1" si="163"/>
        <v/>
      </c>
      <c r="DK229" t="str">
        <f t="shared" si="164"/>
        <v/>
      </c>
      <c r="DL229" t="str">
        <f t="shared" ca="1" si="165"/>
        <v/>
      </c>
      <c r="DM229" t="str">
        <f t="shared" si="166"/>
        <v/>
      </c>
      <c r="DN229" t="str">
        <f t="shared" ca="1" si="167"/>
        <v/>
      </c>
      <c r="DO229" t="str">
        <f t="shared" si="168"/>
        <v/>
      </c>
      <c r="DP229" t="str">
        <f t="shared" ca="1" si="169"/>
        <v/>
      </c>
      <c r="DQ229" t="str">
        <f t="shared" si="170"/>
        <v/>
      </c>
      <c r="DR229" t="str">
        <f t="shared" ca="1" si="171"/>
        <v/>
      </c>
      <c r="DS229" t="str">
        <f t="shared" si="172"/>
        <v/>
      </c>
      <c r="DT229" t="str">
        <f t="shared" ca="1" si="173"/>
        <v/>
      </c>
      <c r="DU229" t="str">
        <f t="shared" si="174"/>
        <v/>
      </c>
      <c r="DV229" t="str">
        <f t="shared" ca="1" si="175"/>
        <v/>
      </c>
      <c r="DW229" t="str">
        <f t="shared" si="176"/>
        <v/>
      </c>
      <c r="DX229" t="str">
        <f t="shared" ca="1" si="177"/>
        <v/>
      </c>
      <c r="DY229" t="str">
        <f t="shared" si="178"/>
        <v/>
      </c>
      <c r="DZ229" t="str">
        <f t="shared" ca="1" si="179"/>
        <v/>
      </c>
      <c r="EA229" t="str">
        <f t="shared" si="180"/>
        <v/>
      </c>
      <c r="EB229" t="str">
        <f t="shared" ca="1" si="181"/>
        <v/>
      </c>
      <c r="EC229" t="str">
        <f t="shared" si="182"/>
        <v/>
      </c>
      <c r="ED229" t="str">
        <f t="shared" ca="1" si="183"/>
        <v/>
      </c>
      <c r="EE229" t="str">
        <f t="shared" si="184"/>
        <v/>
      </c>
      <c r="EF229" t="str">
        <f t="shared" ca="1" si="185"/>
        <v/>
      </c>
      <c r="EG229" t="str">
        <f t="shared" si="186"/>
        <v/>
      </c>
      <c r="EH229" t="str">
        <f t="shared" ca="1" si="187"/>
        <v/>
      </c>
      <c r="EI229" t="str">
        <f t="shared" si="188"/>
        <v/>
      </c>
      <c r="EJ229" t="str">
        <f t="shared" ca="1" si="189"/>
        <v/>
      </c>
      <c r="EK229" t="str">
        <f t="shared" ca="1" si="191"/>
        <v/>
      </c>
      <c r="EL229" t="s">
        <v>924</v>
      </c>
      <c r="EM229">
        <v>43855</v>
      </c>
      <c r="EN229">
        <v>4678</v>
      </c>
      <c r="EO229">
        <v>1874</v>
      </c>
      <c r="EP229">
        <v>279</v>
      </c>
      <c r="EQ229">
        <v>128714</v>
      </c>
      <c r="ER229">
        <v>510</v>
      </c>
      <c r="ES229">
        <v>21300</v>
      </c>
      <c r="ET229">
        <v>1540</v>
      </c>
      <c r="EU229">
        <v>2</v>
      </c>
      <c r="EV229" t="s">
        <v>156</v>
      </c>
      <c r="EW229">
        <v>1024</v>
      </c>
      <c r="EX229">
        <v>2</v>
      </c>
      <c r="EY229">
        <v>48000</v>
      </c>
      <c r="EZ229">
        <v>-16</v>
      </c>
      <c r="FA229" t="s">
        <v>170</v>
      </c>
      <c r="FB229">
        <v>2</v>
      </c>
      <c r="FC229" t="s">
        <v>199</v>
      </c>
      <c r="FD229">
        <v>496574</v>
      </c>
      <c r="FE229">
        <v>491893</v>
      </c>
      <c r="FF229">
        <v>130330</v>
      </c>
      <c r="FG229">
        <v>1013091</v>
      </c>
      <c r="FH229">
        <v>1014681</v>
      </c>
      <c r="FI229">
        <v>491883</v>
      </c>
      <c r="FJ229">
        <v>1013091</v>
      </c>
      <c r="FK229">
        <v>490341</v>
      </c>
      <c r="FL229" t="s">
        <v>158</v>
      </c>
      <c r="FM229">
        <v>486743</v>
      </c>
      <c r="FN229">
        <v>423042</v>
      </c>
      <c r="FO229">
        <v>446344</v>
      </c>
      <c r="FP229">
        <v>1594</v>
      </c>
      <c r="FQ229">
        <v>1491</v>
      </c>
      <c r="FR229">
        <v>1012337</v>
      </c>
      <c r="FS229">
        <v>423040</v>
      </c>
      <c r="FT229">
        <v>423040</v>
      </c>
      <c r="FU229">
        <v>1590</v>
      </c>
      <c r="FV229">
        <v>1018415</v>
      </c>
      <c r="FW229">
        <v>1016682</v>
      </c>
      <c r="FX229">
        <v>1018925</v>
      </c>
      <c r="FY229">
        <v>424917</v>
      </c>
      <c r="FZ229">
        <v>446624</v>
      </c>
      <c r="GA229">
        <v>425041</v>
      </c>
      <c r="GB229">
        <v>490341</v>
      </c>
      <c r="GC229">
        <v>488743</v>
      </c>
      <c r="GD229">
        <v>491882</v>
      </c>
      <c r="GE229" t="s">
        <v>158</v>
      </c>
      <c r="GF229">
        <v>1018415</v>
      </c>
      <c r="GG229">
        <v>486737</v>
      </c>
      <c r="GH229">
        <v>1012336</v>
      </c>
      <c r="GI229">
        <v>540430</v>
      </c>
      <c r="GJ229" t="s">
        <v>172</v>
      </c>
      <c r="GK229">
        <v>64</v>
      </c>
      <c r="GL229">
        <v>77431</v>
      </c>
      <c r="GM229">
        <v>67</v>
      </c>
      <c r="GN229" t="s">
        <v>185</v>
      </c>
      <c r="GO229" t="s">
        <v>166</v>
      </c>
      <c r="GP229">
        <v>1024</v>
      </c>
      <c r="GQ229">
        <v>-190</v>
      </c>
      <c r="GR229">
        <v>264</v>
      </c>
      <c r="GS229">
        <f t="shared" si="190"/>
        <v>67</v>
      </c>
      <c r="GT229" t="str">
        <f t="shared" si="145"/>
        <v>test</v>
      </c>
    </row>
    <row r="230" spans="1:202" x14ac:dyDescent="0.2">
      <c r="A230">
        <v>95</v>
      </c>
      <c r="B230">
        <v>95</v>
      </c>
      <c r="C230">
        <v>1143</v>
      </c>
      <c r="D230">
        <v>1143</v>
      </c>
      <c r="E230" t="s">
        <v>155</v>
      </c>
      <c r="F230" t="s">
        <v>156</v>
      </c>
      <c r="G230" t="s">
        <v>156</v>
      </c>
      <c r="H230" t="s">
        <v>156</v>
      </c>
      <c r="I230">
        <v>0</v>
      </c>
      <c r="J230" t="s">
        <v>157</v>
      </c>
      <c r="K230">
        <v>1</v>
      </c>
      <c r="L230" t="s">
        <v>154</v>
      </c>
      <c r="M230" t="s">
        <v>154</v>
      </c>
      <c r="N230" t="s">
        <v>154</v>
      </c>
      <c r="O230">
        <v>1</v>
      </c>
      <c r="P230" t="s">
        <v>154</v>
      </c>
      <c r="Q230" t="s">
        <v>154</v>
      </c>
      <c r="R230" t="s">
        <v>183</v>
      </c>
      <c r="S230">
        <v>0</v>
      </c>
      <c r="T230">
        <v>4</v>
      </c>
      <c r="U230">
        <v>0</v>
      </c>
      <c r="V230">
        <v>67</v>
      </c>
      <c r="W230">
        <v>67</v>
      </c>
      <c r="X230">
        <v>4</v>
      </c>
      <c r="Y230">
        <v>67</v>
      </c>
      <c r="Z230">
        <v>34</v>
      </c>
      <c r="AA230">
        <v>0</v>
      </c>
      <c r="AB230">
        <v>34</v>
      </c>
      <c r="AC230">
        <v>4</v>
      </c>
      <c r="AD230">
        <v>4</v>
      </c>
      <c r="AE230">
        <v>0</v>
      </c>
      <c r="AF230">
        <v>0</v>
      </c>
      <c r="AG230">
        <v>67</v>
      </c>
      <c r="AH230">
        <v>4</v>
      </c>
      <c r="AI230">
        <v>4</v>
      </c>
      <c r="AJ230">
        <v>0</v>
      </c>
      <c r="AK230">
        <v>67</v>
      </c>
      <c r="AL230">
        <v>67</v>
      </c>
      <c r="AM230">
        <v>102</v>
      </c>
      <c r="AN230">
        <v>4</v>
      </c>
      <c r="AO230">
        <v>4</v>
      </c>
      <c r="AP230">
        <v>4</v>
      </c>
      <c r="AQ230">
        <v>34</v>
      </c>
      <c r="AR230">
        <v>34</v>
      </c>
      <c r="AS230">
        <v>34</v>
      </c>
      <c r="AT230">
        <v>4</v>
      </c>
      <c r="AU230">
        <v>67</v>
      </c>
      <c r="AV230">
        <v>34</v>
      </c>
      <c r="AW230">
        <v>67</v>
      </c>
      <c r="AX230">
        <v>0</v>
      </c>
      <c r="AY230" t="s">
        <v>159</v>
      </c>
      <c r="AZ230">
        <v>-184</v>
      </c>
      <c r="BA230">
        <v>235</v>
      </c>
      <c r="BB230" t="s">
        <v>210</v>
      </c>
      <c r="BC230" t="s">
        <v>161</v>
      </c>
      <c r="BD230" t="b">
        <v>0</v>
      </c>
      <c r="BE230" t="s">
        <v>164</v>
      </c>
      <c r="BF230" t="b">
        <v>1</v>
      </c>
      <c r="BH230" t="s">
        <v>225</v>
      </c>
      <c r="BI230" t="s">
        <v>211</v>
      </c>
      <c r="BJ230" t="b">
        <v>0</v>
      </c>
      <c r="BK230" t="s">
        <v>163</v>
      </c>
      <c r="BL230" t="b">
        <v>0</v>
      </c>
      <c r="BM230">
        <v>18</v>
      </c>
      <c r="BN230" t="s">
        <v>164</v>
      </c>
      <c r="BO230" t="s">
        <v>165</v>
      </c>
      <c r="BP230" t="s">
        <v>164</v>
      </c>
      <c r="BQ230" t="s">
        <v>166</v>
      </c>
      <c r="BR230">
        <v>768</v>
      </c>
      <c r="BS230" t="s">
        <v>156</v>
      </c>
      <c r="BT230" t="s">
        <v>167</v>
      </c>
      <c r="BU230" t="s">
        <v>186</v>
      </c>
      <c r="BV230" t="s">
        <v>195</v>
      </c>
      <c r="BW230">
        <v>67</v>
      </c>
      <c r="BX230">
        <v>5</v>
      </c>
      <c r="BY230">
        <v>0</v>
      </c>
      <c r="BZ230">
        <v>6</v>
      </c>
      <c r="CA230" t="s">
        <v>226</v>
      </c>
      <c r="CB230" t="s">
        <v>156</v>
      </c>
      <c r="CC230">
        <v>7</v>
      </c>
      <c r="CD230" t="b">
        <v>0</v>
      </c>
      <c r="CE230" t="s">
        <v>168</v>
      </c>
      <c r="CF230" t="s">
        <v>227</v>
      </c>
      <c r="CG230">
        <v>59</v>
      </c>
      <c r="CH230">
        <v>0</v>
      </c>
      <c r="CI230" t="s">
        <v>183</v>
      </c>
      <c r="CJ230" t="s">
        <v>169</v>
      </c>
      <c r="CK230" t="s">
        <v>169</v>
      </c>
      <c r="CL230" t="s">
        <v>169</v>
      </c>
      <c r="CM230" t="s">
        <v>169</v>
      </c>
      <c r="CN230" t="s">
        <v>169</v>
      </c>
      <c r="CO230" t="s">
        <v>183</v>
      </c>
      <c r="CP230" t="s">
        <v>169</v>
      </c>
      <c r="CQ230">
        <v>1</v>
      </c>
      <c r="CR230">
        <v>329</v>
      </c>
      <c r="CS230" t="str">
        <f t="shared" si="146"/>
        <v/>
      </c>
      <c r="CT230" t="str">
        <f t="shared" ca="1" si="147"/>
        <v/>
      </c>
      <c r="CU230" t="str">
        <f t="shared" si="148"/>
        <v/>
      </c>
      <c r="CV230" t="str">
        <f t="shared" ca="1" si="149"/>
        <v/>
      </c>
      <c r="CW230" t="str">
        <f t="shared" si="150"/>
        <v/>
      </c>
      <c r="CX230" t="str">
        <f t="shared" ca="1" si="151"/>
        <v/>
      </c>
      <c r="CY230" t="str">
        <f t="shared" si="152"/>
        <v/>
      </c>
      <c r="CZ230" t="str">
        <f t="shared" ca="1" si="153"/>
        <v/>
      </c>
      <c r="DA230" t="str">
        <f t="shared" si="154"/>
        <v/>
      </c>
      <c r="DB230" t="str">
        <f t="shared" ca="1" si="155"/>
        <v/>
      </c>
      <c r="DC230" t="str">
        <f t="shared" si="156"/>
        <v/>
      </c>
      <c r="DD230" t="str">
        <f t="shared" ca="1" si="157"/>
        <v/>
      </c>
      <c r="DE230" t="str">
        <f t="shared" si="192"/>
        <v/>
      </c>
      <c r="DF230" t="str">
        <f t="shared" ca="1" si="159"/>
        <v/>
      </c>
      <c r="DG230" t="str">
        <f t="shared" si="160"/>
        <v/>
      </c>
      <c r="DH230" t="str">
        <f t="shared" ca="1" si="161"/>
        <v/>
      </c>
      <c r="DI230" t="str">
        <f t="shared" si="162"/>
        <v/>
      </c>
      <c r="DJ230" t="str">
        <f t="shared" ca="1" si="163"/>
        <v/>
      </c>
      <c r="DK230" t="str">
        <f t="shared" si="164"/>
        <v/>
      </c>
      <c r="DL230" t="str">
        <f t="shared" ca="1" si="165"/>
        <v/>
      </c>
      <c r="DM230" t="str">
        <f t="shared" si="166"/>
        <v/>
      </c>
      <c r="DN230" t="str">
        <f t="shared" ca="1" si="167"/>
        <v/>
      </c>
      <c r="DO230" t="str">
        <f t="shared" si="168"/>
        <v/>
      </c>
      <c r="DP230" t="str">
        <f t="shared" ca="1" si="169"/>
        <v/>
      </c>
      <c r="DQ230" t="str">
        <f t="shared" si="170"/>
        <v/>
      </c>
      <c r="DR230" t="str">
        <f t="shared" ca="1" si="171"/>
        <v/>
      </c>
      <c r="DS230" t="str">
        <f t="shared" si="172"/>
        <v/>
      </c>
      <c r="DT230" t="str">
        <f t="shared" ca="1" si="173"/>
        <v/>
      </c>
      <c r="DU230" t="str">
        <f t="shared" si="174"/>
        <v/>
      </c>
      <c r="DV230" t="str">
        <f t="shared" ca="1" si="175"/>
        <v/>
      </c>
      <c r="DW230" t="str">
        <f t="shared" si="176"/>
        <v/>
      </c>
      <c r="DX230" t="str">
        <f t="shared" ca="1" si="177"/>
        <v/>
      </c>
      <c r="DY230" t="str">
        <f t="shared" si="178"/>
        <v/>
      </c>
      <c r="DZ230" t="str">
        <f t="shared" ca="1" si="179"/>
        <v/>
      </c>
      <c r="EA230" t="str">
        <f t="shared" si="180"/>
        <v/>
      </c>
      <c r="EB230" t="str">
        <f t="shared" ca="1" si="181"/>
        <v/>
      </c>
      <c r="EC230" t="str">
        <f t="shared" si="182"/>
        <v/>
      </c>
      <c r="ED230" t="str">
        <f t="shared" ca="1" si="183"/>
        <v/>
      </c>
      <c r="EE230" t="str">
        <f t="shared" si="184"/>
        <v/>
      </c>
      <c r="EF230" t="str">
        <f t="shared" ca="1" si="185"/>
        <v/>
      </c>
      <c r="EG230" t="str">
        <f t="shared" si="186"/>
        <v/>
      </c>
      <c r="EH230" t="str">
        <f t="shared" ca="1" si="187"/>
        <v/>
      </c>
      <c r="EI230" t="str">
        <f t="shared" si="188"/>
        <v/>
      </c>
      <c r="EJ230" t="str">
        <f t="shared" ca="1" si="189"/>
        <v/>
      </c>
      <c r="EK230" t="str">
        <f t="shared" ca="1" si="191"/>
        <v/>
      </c>
      <c r="EL230" t="s">
        <v>924</v>
      </c>
      <c r="EM230">
        <v>43855</v>
      </c>
      <c r="EN230">
        <v>4678</v>
      </c>
      <c r="EO230">
        <v>1874</v>
      </c>
      <c r="EP230">
        <v>279</v>
      </c>
      <c r="EQ230">
        <v>128714</v>
      </c>
      <c r="ER230">
        <v>329</v>
      </c>
      <c r="ES230">
        <v>21300</v>
      </c>
      <c r="ET230">
        <v>1540</v>
      </c>
      <c r="EU230">
        <v>2</v>
      </c>
      <c r="EV230" t="s">
        <v>156</v>
      </c>
      <c r="EW230">
        <v>1024</v>
      </c>
      <c r="EX230">
        <v>2</v>
      </c>
      <c r="EY230">
        <v>48000</v>
      </c>
      <c r="EZ230">
        <v>-16</v>
      </c>
      <c r="FA230" t="s">
        <v>170</v>
      </c>
      <c r="FB230">
        <v>2</v>
      </c>
      <c r="FC230" t="s">
        <v>199</v>
      </c>
      <c r="FD230">
        <v>496574</v>
      </c>
      <c r="FE230">
        <v>491893</v>
      </c>
      <c r="FF230">
        <v>130330</v>
      </c>
      <c r="FG230">
        <v>1019696</v>
      </c>
      <c r="FH230">
        <v>1021253</v>
      </c>
      <c r="FI230">
        <v>491883</v>
      </c>
      <c r="FJ230">
        <v>1019696</v>
      </c>
      <c r="FK230">
        <v>490341</v>
      </c>
      <c r="FL230" t="s">
        <v>158</v>
      </c>
      <c r="FM230">
        <v>486743</v>
      </c>
      <c r="FN230">
        <v>423042</v>
      </c>
      <c r="FO230">
        <v>446344</v>
      </c>
      <c r="FP230">
        <v>1594</v>
      </c>
      <c r="FQ230">
        <v>1491</v>
      </c>
      <c r="FR230">
        <v>1018942</v>
      </c>
      <c r="FS230">
        <v>423040</v>
      </c>
      <c r="FT230">
        <v>423040</v>
      </c>
      <c r="FU230">
        <v>1590</v>
      </c>
      <c r="FV230">
        <v>1025263</v>
      </c>
      <c r="FW230">
        <v>1023253</v>
      </c>
      <c r="FX230">
        <v>1025592</v>
      </c>
      <c r="FY230">
        <v>424917</v>
      </c>
      <c r="FZ230">
        <v>446624</v>
      </c>
      <c r="GA230">
        <v>425041</v>
      </c>
      <c r="GB230">
        <v>490341</v>
      </c>
      <c r="GC230">
        <v>488743</v>
      </c>
      <c r="GD230">
        <v>491882</v>
      </c>
      <c r="GE230" t="s">
        <v>158</v>
      </c>
      <c r="GF230">
        <v>1025263</v>
      </c>
      <c r="GG230">
        <v>486737</v>
      </c>
      <c r="GH230">
        <v>1018940</v>
      </c>
      <c r="GI230">
        <v>540430</v>
      </c>
      <c r="GJ230" t="s">
        <v>172</v>
      </c>
      <c r="GK230">
        <v>65</v>
      </c>
      <c r="GL230">
        <v>77760</v>
      </c>
      <c r="GM230">
        <v>68</v>
      </c>
      <c r="GN230" t="s">
        <v>185</v>
      </c>
      <c r="GO230" t="s">
        <v>166</v>
      </c>
      <c r="GP230">
        <v>1024</v>
      </c>
      <c r="GQ230">
        <v>-190</v>
      </c>
      <c r="GR230">
        <v>264</v>
      </c>
      <c r="GS230">
        <f t="shared" si="190"/>
        <v>68</v>
      </c>
      <c r="GT230" t="str">
        <f t="shared" si="145"/>
        <v>test</v>
      </c>
    </row>
    <row r="231" spans="1:202" x14ac:dyDescent="0.2">
      <c r="A231">
        <v>95</v>
      </c>
      <c r="B231">
        <v>95</v>
      </c>
      <c r="C231">
        <v>1127</v>
      </c>
      <c r="D231">
        <v>1127</v>
      </c>
      <c r="E231" t="s">
        <v>155</v>
      </c>
      <c r="F231" t="s">
        <v>156</v>
      </c>
      <c r="G231" t="s">
        <v>156</v>
      </c>
      <c r="H231" t="s">
        <v>156</v>
      </c>
      <c r="I231">
        <v>0</v>
      </c>
      <c r="J231" t="s">
        <v>157</v>
      </c>
      <c r="K231">
        <v>1</v>
      </c>
      <c r="L231" t="s">
        <v>154</v>
      </c>
      <c r="M231" t="s">
        <v>154</v>
      </c>
      <c r="N231" t="s">
        <v>154</v>
      </c>
      <c r="O231">
        <v>1</v>
      </c>
      <c r="P231" t="s">
        <v>154</v>
      </c>
      <c r="Q231" t="s">
        <v>154</v>
      </c>
      <c r="R231" t="s">
        <v>183</v>
      </c>
      <c r="S231">
        <v>0</v>
      </c>
      <c r="T231">
        <v>4</v>
      </c>
      <c r="U231">
        <v>0</v>
      </c>
      <c r="V231">
        <v>68</v>
      </c>
      <c r="W231">
        <v>68</v>
      </c>
      <c r="X231">
        <v>4</v>
      </c>
      <c r="Y231">
        <v>68</v>
      </c>
      <c r="Z231">
        <v>34</v>
      </c>
      <c r="AA231">
        <v>0</v>
      </c>
      <c r="AB231">
        <v>34</v>
      </c>
      <c r="AC231">
        <v>4</v>
      </c>
      <c r="AD231">
        <v>4</v>
      </c>
      <c r="AE231">
        <v>0</v>
      </c>
      <c r="AF231">
        <v>0</v>
      </c>
      <c r="AG231">
        <v>68</v>
      </c>
      <c r="AH231">
        <v>4</v>
      </c>
      <c r="AI231">
        <v>4</v>
      </c>
      <c r="AJ231">
        <v>0</v>
      </c>
      <c r="AK231">
        <v>68</v>
      </c>
      <c r="AL231">
        <v>68</v>
      </c>
      <c r="AM231">
        <v>103</v>
      </c>
      <c r="AN231">
        <v>4</v>
      </c>
      <c r="AO231">
        <v>4</v>
      </c>
      <c r="AP231">
        <v>4</v>
      </c>
      <c r="AQ231">
        <v>34</v>
      </c>
      <c r="AR231">
        <v>34</v>
      </c>
      <c r="AS231">
        <v>34</v>
      </c>
      <c r="AT231">
        <v>4</v>
      </c>
      <c r="AU231">
        <v>68</v>
      </c>
      <c r="AV231">
        <v>34</v>
      </c>
      <c r="AW231">
        <v>68</v>
      </c>
      <c r="AX231">
        <v>0</v>
      </c>
      <c r="AY231" t="s">
        <v>159</v>
      </c>
      <c r="AZ231">
        <v>-184</v>
      </c>
      <c r="BA231">
        <v>235</v>
      </c>
      <c r="BB231" t="s">
        <v>210</v>
      </c>
      <c r="BC231" t="s">
        <v>161</v>
      </c>
      <c r="BD231" t="b">
        <v>0</v>
      </c>
      <c r="BE231" t="s">
        <v>164</v>
      </c>
      <c r="BF231" t="b">
        <v>1</v>
      </c>
      <c r="BH231" t="s">
        <v>225</v>
      </c>
      <c r="BI231" t="s">
        <v>211</v>
      </c>
      <c r="BJ231" t="b">
        <v>0</v>
      </c>
      <c r="BK231" t="s">
        <v>163</v>
      </c>
      <c r="BL231" t="b">
        <v>0</v>
      </c>
      <c r="BM231">
        <v>18</v>
      </c>
      <c r="BN231" t="s">
        <v>164</v>
      </c>
      <c r="BO231" t="s">
        <v>165</v>
      </c>
      <c r="BP231" t="s">
        <v>164</v>
      </c>
      <c r="BQ231" t="s">
        <v>166</v>
      </c>
      <c r="BR231">
        <v>768</v>
      </c>
      <c r="BS231" t="s">
        <v>156</v>
      </c>
      <c r="BT231" t="s">
        <v>167</v>
      </c>
      <c r="BU231" t="s">
        <v>180</v>
      </c>
      <c r="BV231" t="s">
        <v>194</v>
      </c>
      <c r="BW231">
        <v>68</v>
      </c>
      <c r="BX231">
        <v>5</v>
      </c>
      <c r="BY231">
        <v>0</v>
      </c>
      <c r="BZ231">
        <v>6</v>
      </c>
      <c r="CA231" t="s">
        <v>226</v>
      </c>
      <c r="CB231" t="s">
        <v>156</v>
      </c>
      <c r="CC231">
        <v>7</v>
      </c>
      <c r="CD231" t="b">
        <v>0</v>
      </c>
      <c r="CE231" t="s">
        <v>168</v>
      </c>
      <c r="CF231" t="s">
        <v>227</v>
      </c>
      <c r="CG231">
        <v>63</v>
      </c>
      <c r="CH231">
        <v>0</v>
      </c>
      <c r="CI231" t="s">
        <v>183</v>
      </c>
      <c r="CJ231" t="s">
        <v>169</v>
      </c>
      <c r="CK231" t="s">
        <v>169</v>
      </c>
      <c r="CL231" t="s">
        <v>169</v>
      </c>
      <c r="CM231" t="s">
        <v>169</v>
      </c>
      <c r="CN231" t="s">
        <v>169</v>
      </c>
      <c r="CO231" t="s">
        <v>183</v>
      </c>
      <c r="CP231" t="s">
        <v>169</v>
      </c>
      <c r="CQ231">
        <v>1</v>
      </c>
      <c r="CR231">
        <v>9</v>
      </c>
      <c r="CS231" t="str">
        <f t="shared" si="146"/>
        <v/>
      </c>
      <c r="CT231" t="str">
        <f t="shared" ca="1" si="147"/>
        <v/>
      </c>
      <c r="CU231" t="str">
        <f t="shared" si="148"/>
        <v/>
      </c>
      <c r="CV231" t="str">
        <f t="shared" ca="1" si="149"/>
        <v/>
      </c>
      <c r="CW231" t="str">
        <f t="shared" si="150"/>
        <v/>
      </c>
      <c r="CX231" t="str">
        <f t="shared" ca="1" si="151"/>
        <v/>
      </c>
      <c r="CY231" t="str">
        <f t="shared" si="152"/>
        <v/>
      </c>
      <c r="CZ231" t="str">
        <f t="shared" ca="1" si="153"/>
        <v/>
      </c>
      <c r="DA231" t="str">
        <f t="shared" si="154"/>
        <v/>
      </c>
      <c r="DB231" t="str">
        <f t="shared" ca="1" si="155"/>
        <v/>
      </c>
      <c r="DC231" t="str">
        <f t="shared" si="156"/>
        <v/>
      </c>
      <c r="DD231" t="str">
        <f t="shared" ca="1" si="157"/>
        <v/>
      </c>
      <c r="DE231" t="str">
        <f t="shared" si="192"/>
        <v/>
      </c>
      <c r="DF231" t="str">
        <f t="shared" ca="1" si="159"/>
        <v/>
      </c>
      <c r="DG231" t="str">
        <f t="shared" si="160"/>
        <v/>
      </c>
      <c r="DH231" t="str">
        <f t="shared" ca="1" si="161"/>
        <v/>
      </c>
      <c r="DI231" t="str">
        <f t="shared" si="162"/>
        <v/>
      </c>
      <c r="DJ231" t="str">
        <f t="shared" ca="1" si="163"/>
        <v/>
      </c>
      <c r="DK231" t="str">
        <f t="shared" si="164"/>
        <v/>
      </c>
      <c r="DL231" t="str">
        <f t="shared" ca="1" si="165"/>
        <v/>
      </c>
      <c r="DM231" t="str">
        <f t="shared" si="166"/>
        <v/>
      </c>
      <c r="DN231" t="str">
        <f t="shared" ca="1" si="167"/>
        <v/>
      </c>
      <c r="DO231" t="str">
        <f t="shared" si="168"/>
        <v/>
      </c>
      <c r="DP231" t="str">
        <f t="shared" ca="1" si="169"/>
        <v/>
      </c>
      <c r="DQ231" t="str">
        <f t="shared" si="170"/>
        <v/>
      </c>
      <c r="DR231" t="str">
        <f t="shared" ca="1" si="171"/>
        <v/>
      </c>
      <c r="DS231" t="str">
        <f t="shared" si="172"/>
        <v/>
      </c>
      <c r="DT231" t="str">
        <f t="shared" ca="1" si="173"/>
        <v/>
      </c>
      <c r="DU231" t="str">
        <f t="shared" si="174"/>
        <v/>
      </c>
      <c r="DV231" t="str">
        <f t="shared" ca="1" si="175"/>
        <v/>
      </c>
      <c r="DW231" t="str">
        <f t="shared" si="176"/>
        <v/>
      </c>
      <c r="DX231" t="str">
        <f t="shared" ca="1" si="177"/>
        <v/>
      </c>
      <c r="DY231" t="str">
        <f t="shared" si="178"/>
        <v/>
      </c>
      <c r="DZ231" t="str">
        <f t="shared" ca="1" si="179"/>
        <v/>
      </c>
      <c r="EA231" t="str">
        <f t="shared" si="180"/>
        <v/>
      </c>
      <c r="EB231" t="str">
        <f t="shared" ca="1" si="181"/>
        <v/>
      </c>
      <c r="EC231" t="str">
        <f t="shared" si="182"/>
        <v/>
      </c>
      <c r="ED231" t="str">
        <f t="shared" ca="1" si="183"/>
        <v/>
      </c>
      <c r="EE231" t="str">
        <f t="shared" si="184"/>
        <v/>
      </c>
      <c r="EF231" t="str">
        <f t="shared" ca="1" si="185"/>
        <v/>
      </c>
      <c r="EG231" t="str">
        <f t="shared" si="186"/>
        <v/>
      </c>
      <c r="EH231" t="str">
        <f t="shared" ca="1" si="187"/>
        <v/>
      </c>
      <c r="EI231" t="str">
        <f t="shared" si="188"/>
        <v/>
      </c>
      <c r="EJ231" t="str">
        <f t="shared" ca="1" si="189"/>
        <v/>
      </c>
      <c r="EK231" t="str">
        <f t="shared" ca="1" si="191"/>
        <v/>
      </c>
      <c r="EL231" t="s">
        <v>924</v>
      </c>
      <c r="EM231">
        <v>43855</v>
      </c>
      <c r="EN231">
        <v>4678</v>
      </c>
      <c r="EO231">
        <v>1874</v>
      </c>
      <c r="EP231">
        <v>279</v>
      </c>
      <c r="EQ231">
        <v>128714</v>
      </c>
      <c r="ER231">
        <v>9</v>
      </c>
      <c r="ES231">
        <v>21300</v>
      </c>
      <c r="ET231">
        <v>1540</v>
      </c>
      <c r="EU231">
        <v>2</v>
      </c>
      <c r="EV231" t="s">
        <v>156</v>
      </c>
      <c r="EW231">
        <v>1024</v>
      </c>
      <c r="EX231">
        <v>2</v>
      </c>
      <c r="EY231">
        <v>48000</v>
      </c>
      <c r="EZ231">
        <v>-16</v>
      </c>
      <c r="FA231" t="s">
        <v>170</v>
      </c>
      <c r="FB231">
        <v>2</v>
      </c>
      <c r="FC231" t="s">
        <v>199</v>
      </c>
      <c r="FD231">
        <v>496574</v>
      </c>
      <c r="FE231">
        <v>491893</v>
      </c>
      <c r="FF231">
        <v>130330</v>
      </c>
      <c r="FG231">
        <v>1026363</v>
      </c>
      <c r="FH231">
        <v>1027845</v>
      </c>
      <c r="FI231">
        <v>491883</v>
      </c>
      <c r="FJ231">
        <v>1026363</v>
      </c>
      <c r="FK231">
        <v>490341</v>
      </c>
      <c r="FL231" t="s">
        <v>158</v>
      </c>
      <c r="FM231">
        <v>486743</v>
      </c>
      <c r="FN231">
        <v>423042</v>
      </c>
      <c r="FO231">
        <v>446344</v>
      </c>
      <c r="FP231">
        <v>1594</v>
      </c>
      <c r="FQ231">
        <v>1491</v>
      </c>
      <c r="FR231">
        <v>1025609</v>
      </c>
      <c r="FS231">
        <v>423040</v>
      </c>
      <c r="FT231">
        <v>423040</v>
      </c>
      <c r="FU231">
        <v>1590</v>
      </c>
      <c r="FV231">
        <v>1031834</v>
      </c>
      <c r="FW231">
        <v>1029845</v>
      </c>
      <c r="FX231">
        <v>1031844</v>
      </c>
      <c r="FY231">
        <v>424917</v>
      </c>
      <c r="FZ231">
        <v>446624</v>
      </c>
      <c r="GA231">
        <v>425041</v>
      </c>
      <c r="GB231">
        <v>490341</v>
      </c>
      <c r="GC231">
        <v>488743</v>
      </c>
      <c r="GD231">
        <v>491882</v>
      </c>
      <c r="GE231" t="s">
        <v>158</v>
      </c>
      <c r="GF231">
        <v>1031834</v>
      </c>
      <c r="GG231">
        <v>486737</v>
      </c>
      <c r="GH231">
        <v>1025607</v>
      </c>
      <c r="GI231">
        <v>540430</v>
      </c>
      <c r="GJ231" t="s">
        <v>172</v>
      </c>
      <c r="GK231">
        <v>66</v>
      </c>
      <c r="GL231">
        <v>77769</v>
      </c>
      <c r="GM231">
        <v>69</v>
      </c>
      <c r="GN231" t="s">
        <v>185</v>
      </c>
      <c r="GO231" t="s">
        <v>166</v>
      </c>
      <c r="GP231">
        <v>1024</v>
      </c>
      <c r="GQ231">
        <v>-190</v>
      </c>
      <c r="GR231">
        <v>264</v>
      </c>
      <c r="GS231">
        <f t="shared" si="190"/>
        <v>69</v>
      </c>
      <c r="GT231" t="str">
        <f t="shared" si="145"/>
        <v>test</v>
      </c>
    </row>
    <row r="232" spans="1:202" x14ac:dyDescent="0.2">
      <c r="A232">
        <v>95</v>
      </c>
      <c r="B232">
        <v>95</v>
      </c>
      <c r="C232">
        <v>1117</v>
      </c>
      <c r="D232">
        <v>1117</v>
      </c>
      <c r="E232" t="s">
        <v>155</v>
      </c>
      <c r="F232" t="s">
        <v>156</v>
      </c>
      <c r="G232" t="s">
        <v>156</v>
      </c>
      <c r="H232" t="s">
        <v>156</v>
      </c>
      <c r="I232">
        <v>0</v>
      </c>
      <c r="J232" t="s">
        <v>157</v>
      </c>
      <c r="K232">
        <v>1</v>
      </c>
      <c r="L232" t="s">
        <v>154</v>
      </c>
      <c r="M232" t="s">
        <v>154</v>
      </c>
      <c r="N232" t="s">
        <v>154</v>
      </c>
      <c r="O232">
        <v>1</v>
      </c>
      <c r="P232" t="s">
        <v>154</v>
      </c>
      <c r="Q232" t="s">
        <v>154</v>
      </c>
      <c r="R232" t="s">
        <v>179</v>
      </c>
      <c r="S232">
        <v>0</v>
      </c>
      <c r="T232">
        <v>4</v>
      </c>
      <c r="U232">
        <v>0</v>
      </c>
      <c r="V232">
        <v>69</v>
      </c>
      <c r="W232">
        <v>69</v>
      </c>
      <c r="X232">
        <v>4</v>
      </c>
      <c r="Y232">
        <v>69</v>
      </c>
      <c r="Z232">
        <v>34</v>
      </c>
      <c r="AA232">
        <v>0</v>
      </c>
      <c r="AB232">
        <v>34</v>
      </c>
      <c r="AC232">
        <v>4</v>
      </c>
      <c r="AD232">
        <v>4</v>
      </c>
      <c r="AE232">
        <v>0</v>
      </c>
      <c r="AF232">
        <v>0</v>
      </c>
      <c r="AG232">
        <v>69</v>
      </c>
      <c r="AH232">
        <v>4</v>
      </c>
      <c r="AI232">
        <v>4</v>
      </c>
      <c r="AJ232">
        <v>0</v>
      </c>
      <c r="AK232">
        <v>69</v>
      </c>
      <c r="AL232">
        <v>69</v>
      </c>
      <c r="AM232">
        <v>104</v>
      </c>
      <c r="AN232">
        <v>4</v>
      </c>
      <c r="AO232">
        <v>4</v>
      </c>
      <c r="AP232">
        <v>4</v>
      </c>
      <c r="AQ232">
        <v>34</v>
      </c>
      <c r="AR232">
        <v>34</v>
      </c>
      <c r="AS232">
        <v>34</v>
      </c>
      <c r="AT232">
        <v>4</v>
      </c>
      <c r="AU232">
        <v>69</v>
      </c>
      <c r="AV232">
        <v>34</v>
      </c>
      <c r="AW232">
        <v>69</v>
      </c>
      <c r="AX232">
        <v>0</v>
      </c>
      <c r="AY232" t="s">
        <v>159</v>
      </c>
      <c r="AZ232">
        <v>-184</v>
      </c>
      <c r="BA232">
        <v>235</v>
      </c>
      <c r="BB232" t="s">
        <v>210</v>
      </c>
      <c r="BC232" t="s">
        <v>161</v>
      </c>
      <c r="BD232" t="b">
        <v>0</v>
      </c>
      <c r="BE232">
        <v>1.86</v>
      </c>
      <c r="BF232" t="b">
        <v>1</v>
      </c>
      <c r="BH232" t="s">
        <v>225</v>
      </c>
      <c r="BI232" t="s">
        <v>211</v>
      </c>
      <c r="BJ232" t="b">
        <v>0</v>
      </c>
      <c r="BK232" t="s">
        <v>163</v>
      </c>
      <c r="BL232" t="b">
        <v>0</v>
      </c>
      <c r="BM232">
        <v>18</v>
      </c>
      <c r="BN232" t="s">
        <v>164</v>
      </c>
      <c r="BO232" t="s">
        <v>165</v>
      </c>
      <c r="BP232" t="s">
        <v>164</v>
      </c>
      <c r="BQ232" t="s">
        <v>166</v>
      </c>
      <c r="BR232">
        <v>768</v>
      </c>
      <c r="BS232" t="s">
        <v>156</v>
      </c>
      <c r="BT232" t="s">
        <v>167</v>
      </c>
      <c r="BU232" t="s">
        <v>189</v>
      </c>
      <c r="BV232" t="s">
        <v>176</v>
      </c>
      <c r="BW232">
        <v>69</v>
      </c>
      <c r="BX232">
        <v>5</v>
      </c>
      <c r="BY232">
        <v>0</v>
      </c>
      <c r="BZ232">
        <v>6</v>
      </c>
      <c r="CA232" t="s">
        <v>226</v>
      </c>
      <c r="CB232" t="s">
        <v>156</v>
      </c>
      <c r="CC232">
        <v>7</v>
      </c>
      <c r="CD232" t="b">
        <v>0</v>
      </c>
      <c r="CE232" t="s">
        <v>168</v>
      </c>
      <c r="CF232" t="s">
        <v>227</v>
      </c>
      <c r="CG232">
        <v>3</v>
      </c>
      <c r="CH232">
        <v>0</v>
      </c>
      <c r="CI232" t="s">
        <v>179</v>
      </c>
      <c r="CJ232" t="s">
        <v>169</v>
      </c>
      <c r="CK232" t="s">
        <v>169</v>
      </c>
      <c r="CL232" t="s">
        <v>169</v>
      </c>
      <c r="CM232" t="s">
        <v>169</v>
      </c>
      <c r="CN232" t="s">
        <v>169</v>
      </c>
      <c r="CO232" t="s">
        <v>179</v>
      </c>
      <c r="CP232" t="s">
        <v>169</v>
      </c>
      <c r="CQ232">
        <v>1</v>
      </c>
      <c r="CR232">
        <v>487</v>
      </c>
      <c r="CS232">
        <f t="shared" si="146"/>
        <v>487</v>
      </c>
      <c r="CT232">
        <f t="shared" ca="1" si="147"/>
        <v>487</v>
      </c>
      <c r="CU232" t="str">
        <f t="shared" si="148"/>
        <v/>
      </c>
      <c r="CV232" t="str">
        <f t="shared" ca="1" si="149"/>
        <v/>
      </c>
      <c r="CW232">
        <f t="shared" si="150"/>
        <v>487</v>
      </c>
      <c r="CX232">
        <f t="shared" ca="1" si="151"/>
        <v>487</v>
      </c>
      <c r="CY232" t="str">
        <f t="shared" si="152"/>
        <v/>
      </c>
      <c r="CZ232" t="str">
        <f t="shared" ca="1" si="153"/>
        <v/>
      </c>
      <c r="DA232" t="str">
        <f t="shared" si="154"/>
        <v/>
      </c>
      <c r="DB232" t="str">
        <f t="shared" ca="1" si="155"/>
        <v/>
      </c>
      <c r="DC232" t="str">
        <f t="shared" si="156"/>
        <v/>
      </c>
      <c r="DD232" t="str">
        <f t="shared" ca="1" si="157"/>
        <v/>
      </c>
      <c r="DE232" t="str">
        <f t="shared" si="192"/>
        <v/>
      </c>
      <c r="DF232" t="str">
        <f t="shared" ca="1" si="159"/>
        <v/>
      </c>
      <c r="DG232" t="str">
        <f t="shared" si="160"/>
        <v/>
      </c>
      <c r="DH232" t="str">
        <f t="shared" ca="1" si="161"/>
        <v/>
      </c>
      <c r="DI232" t="str">
        <f t="shared" si="162"/>
        <v/>
      </c>
      <c r="DJ232" t="str">
        <f t="shared" ca="1" si="163"/>
        <v/>
      </c>
      <c r="DK232" t="str">
        <f t="shared" si="164"/>
        <v/>
      </c>
      <c r="DL232" t="str">
        <f t="shared" ca="1" si="165"/>
        <v/>
      </c>
      <c r="DM232" t="str">
        <f t="shared" si="166"/>
        <v/>
      </c>
      <c r="DN232" t="str">
        <f t="shared" ca="1" si="167"/>
        <v/>
      </c>
      <c r="DO232" t="str">
        <f t="shared" si="168"/>
        <v/>
      </c>
      <c r="DP232" t="str">
        <f t="shared" ca="1" si="169"/>
        <v/>
      </c>
      <c r="DQ232" t="str">
        <f t="shared" si="170"/>
        <v/>
      </c>
      <c r="DR232" t="str">
        <f t="shared" ca="1" si="171"/>
        <v/>
      </c>
      <c r="DS232" t="str">
        <f t="shared" si="172"/>
        <v/>
      </c>
      <c r="DT232" t="str">
        <f t="shared" ca="1" si="173"/>
        <v/>
      </c>
      <c r="DU232" t="str">
        <f t="shared" si="174"/>
        <v/>
      </c>
      <c r="DV232" t="str">
        <f t="shared" ca="1" si="175"/>
        <v/>
      </c>
      <c r="DW232" t="str">
        <f t="shared" si="176"/>
        <v/>
      </c>
      <c r="DX232" t="str">
        <f t="shared" ca="1" si="177"/>
        <v/>
      </c>
      <c r="DY232" t="str">
        <f t="shared" si="178"/>
        <v/>
      </c>
      <c r="DZ232" t="str">
        <f t="shared" ca="1" si="179"/>
        <v/>
      </c>
      <c r="EA232" t="str">
        <f t="shared" si="180"/>
        <v/>
      </c>
      <c r="EB232" t="str">
        <f t="shared" ca="1" si="181"/>
        <v/>
      </c>
      <c r="EC232" t="str">
        <f t="shared" si="182"/>
        <v/>
      </c>
      <c r="ED232" t="str">
        <f t="shared" ca="1" si="183"/>
        <v/>
      </c>
      <c r="EE232" t="str">
        <f t="shared" si="184"/>
        <v/>
      </c>
      <c r="EF232" t="str">
        <f t="shared" ca="1" si="185"/>
        <v/>
      </c>
      <c r="EG232" t="str">
        <f t="shared" si="186"/>
        <v/>
      </c>
      <c r="EH232" t="str">
        <f t="shared" ca="1" si="187"/>
        <v/>
      </c>
      <c r="EI232" t="str">
        <f t="shared" si="188"/>
        <v/>
      </c>
      <c r="EJ232" t="str">
        <f t="shared" ca="1" si="189"/>
        <v/>
      </c>
      <c r="EK232">
        <f t="shared" ca="1" si="191"/>
        <v>487</v>
      </c>
      <c r="EL232">
        <v>487</v>
      </c>
      <c r="EM232">
        <v>43855</v>
      </c>
      <c r="EN232">
        <v>4678</v>
      </c>
      <c r="EO232">
        <v>1874</v>
      </c>
      <c r="EP232">
        <v>279</v>
      </c>
      <c r="EQ232">
        <v>128714</v>
      </c>
      <c r="ER232">
        <v>487</v>
      </c>
      <c r="ES232">
        <v>21300</v>
      </c>
      <c r="ET232">
        <v>1540</v>
      </c>
      <c r="EU232">
        <v>2</v>
      </c>
      <c r="EV232" t="s">
        <v>156</v>
      </c>
      <c r="EW232">
        <v>1024</v>
      </c>
      <c r="EX232">
        <v>2</v>
      </c>
      <c r="EY232">
        <v>48000</v>
      </c>
      <c r="EZ232">
        <v>-16</v>
      </c>
      <c r="FA232" t="s">
        <v>170</v>
      </c>
      <c r="FB232">
        <v>2</v>
      </c>
      <c r="FC232" t="s">
        <v>199</v>
      </c>
      <c r="FD232">
        <v>496574</v>
      </c>
      <c r="FE232">
        <v>491893</v>
      </c>
      <c r="FF232">
        <v>130330</v>
      </c>
      <c r="FG232">
        <v>1032612</v>
      </c>
      <c r="FH232">
        <v>1034201</v>
      </c>
      <c r="FI232">
        <v>491883</v>
      </c>
      <c r="FJ232">
        <v>1032612</v>
      </c>
      <c r="FK232">
        <v>490341</v>
      </c>
      <c r="FL232" t="s">
        <v>158</v>
      </c>
      <c r="FM232">
        <v>486743</v>
      </c>
      <c r="FN232">
        <v>423042</v>
      </c>
      <c r="FO232">
        <v>446344</v>
      </c>
      <c r="FP232">
        <v>1594</v>
      </c>
      <c r="FQ232">
        <v>1491</v>
      </c>
      <c r="FR232">
        <v>1031859</v>
      </c>
      <c r="FS232">
        <v>423040</v>
      </c>
      <c r="FT232">
        <v>423040</v>
      </c>
      <c r="FU232">
        <v>1590</v>
      </c>
      <c r="FV232">
        <v>1037700</v>
      </c>
      <c r="FW232">
        <v>1036201</v>
      </c>
      <c r="FX232">
        <v>1038188</v>
      </c>
      <c r="FY232">
        <v>424917</v>
      </c>
      <c r="FZ232">
        <v>446624</v>
      </c>
      <c r="GA232">
        <v>425041</v>
      </c>
      <c r="GB232">
        <v>490341</v>
      </c>
      <c r="GC232">
        <v>488743</v>
      </c>
      <c r="GD232">
        <v>491882</v>
      </c>
      <c r="GE232" t="s">
        <v>158</v>
      </c>
      <c r="GF232">
        <v>1037700</v>
      </c>
      <c r="GG232">
        <v>486737</v>
      </c>
      <c r="GH232">
        <v>1031858</v>
      </c>
      <c r="GI232">
        <v>540430</v>
      </c>
      <c r="GJ232" t="s">
        <v>172</v>
      </c>
      <c r="GK232">
        <v>67</v>
      </c>
      <c r="GL232">
        <v>78256</v>
      </c>
      <c r="GM232">
        <v>70</v>
      </c>
      <c r="GN232" t="s">
        <v>182</v>
      </c>
      <c r="GO232" t="s">
        <v>166</v>
      </c>
      <c r="GP232">
        <v>1024</v>
      </c>
      <c r="GQ232">
        <v>-190</v>
      </c>
      <c r="GR232">
        <v>264</v>
      </c>
      <c r="GS232">
        <f t="shared" si="190"/>
        <v>70</v>
      </c>
      <c r="GT232" t="str">
        <f t="shared" si="145"/>
        <v>test</v>
      </c>
    </row>
    <row r="233" spans="1:202" x14ac:dyDescent="0.2">
      <c r="A233">
        <v>95</v>
      </c>
      <c r="B233">
        <v>95</v>
      </c>
      <c r="C233">
        <v>1109</v>
      </c>
      <c r="D233">
        <v>1109</v>
      </c>
      <c r="E233" t="s">
        <v>155</v>
      </c>
      <c r="F233" t="s">
        <v>156</v>
      </c>
      <c r="G233" t="s">
        <v>156</v>
      </c>
      <c r="H233" t="s">
        <v>156</v>
      </c>
      <c r="I233">
        <v>0</v>
      </c>
      <c r="J233" t="s">
        <v>157</v>
      </c>
      <c r="K233">
        <v>1</v>
      </c>
      <c r="L233" t="s">
        <v>154</v>
      </c>
      <c r="M233" t="s">
        <v>154</v>
      </c>
      <c r="N233" t="s">
        <v>154</v>
      </c>
      <c r="O233">
        <v>1</v>
      </c>
      <c r="P233" t="s">
        <v>154</v>
      </c>
      <c r="Q233" t="s">
        <v>154</v>
      </c>
      <c r="R233" t="s">
        <v>179</v>
      </c>
      <c r="S233">
        <v>0</v>
      </c>
      <c r="T233">
        <v>4</v>
      </c>
      <c r="U233">
        <v>0</v>
      </c>
      <c r="V233">
        <v>70</v>
      </c>
      <c r="W233">
        <v>70</v>
      </c>
      <c r="X233">
        <v>4</v>
      </c>
      <c r="Y233">
        <v>70</v>
      </c>
      <c r="Z233">
        <v>34</v>
      </c>
      <c r="AA233">
        <v>0</v>
      </c>
      <c r="AB233">
        <v>34</v>
      </c>
      <c r="AC233">
        <v>4</v>
      </c>
      <c r="AD233">
        <v>4</v>
      </c>
      <c r="AE233">
        <v>0</v>
      </c>
      <c r="AF233">
        <v>0</v>
      </c>
      <c r="AG233">
        <v>70</v>
      </c>
      <c r="AH233">
        <v>4</v>
      </c>
      <c r="AI233">
        <v>4</v>
      </c>
      <c r="AJ233">
        <v>0</v>
      </c>
      <c r="AK233">
        <v>70</v>
      </c>
      <c r="AL233">
        <v>70</v>
      </c>
      <c r="AM233">
        <v>105</v>
      </c>
      <c r="AN233">
        <v>4</v>
      </c>
      <c r="AO233">
        <v>4</v>
      </c>
      <c r="AP233">
        <v>4</v>
      </c>
      <c r="AQ233">
        <v>34</v>
      </c>
      <c r="AR233">
        <v>34</v>
      </c>
      <c r="AS233">
        <v>34</v>
      </c>
      <c r="AT233">
        <v>4</v>
      </c>
      <c r="AU233">
        <v>70</v>
      </c>
      <c r="AV233">
        <v>34</v>
      </c>
      <c r="AW233">
        <v>70</v>
      </c>
      <c r="AX233">
        <v>0</v>
      </c>
      <c r="AY233" t="s">
        <v>159</v>
      </c>
      <c r="AZ233">
        <v>-184</v>
      </c>
      <c r="BA233">
        <v>235</v>
      </c>
      <c r="BB233" t="s">
        <v>210</v>
      </c>
      <c r="BC233" t="s">
        <v>161</v>
      </c>
      <c r="BD233" t="b">
        <v>0</v>
      </c>
      <c r="BE233">
        <v>3.68</v>
      </c>
      <c r="BF233" t="b">
        <v>1</v>
      </c>
      <c r="BH233" t="s">
        <v>225</v>
      </c>
      <c r="BI233" t="s">
        <v>211</v>
      </c>
      <c r="BJ233" t="b">
        <v>0</v>
      </c>
      <c r="BK233" t="s">
        <v>163</v>
      </c>
      <c r="BL233" t="b">
        <v>0</v>
      </c>
      <c r="BM233">
        <v>18</v>
      </c>
      <c r="BN233" t="s">
        <v>164</v>
      </c>
      <c r="BO233" t="s">
        <v>165</v>
      </c>
      <c r="BP233" t="s">
        <v>164</v>
      </c>
      <c r="BQ233" t="s">
        <v>166</v>
      </c>
      <c r="BR233">
        <v>768</v>
      </c>
      <c r="BS233" t="s">
        <v>156</v>
      </c>
      <c r="BT233" t="s">
        <v>167</v>
      </c>
      <c r="BU233" t="s">
        <v>186</v>
      </c>
      <c r="BV233" t="s">
        <v>176</v>
      </c>
      <c r="BW233">
        <v>70</v>
      </c>
      <c r="BX233">
        <v>5</v>
      </c>
      <c r="BY233">
        <v>0</v>
      </c>
      <c r="BZ233">
        <v>6</v>
      </c>
      <c r="CA233" t="s">
        <v>226</v>
      </c>
      <c r="CB233" t="s">
        <v>156</v>
      </c>
      <c r="CC233">
        <v>7</v>
      </c>
      <c r="CD233" t="b">
        <v>0</v>
      </c>
      <c r="CE233" t="s">
        <v>168</v>
      </c>
      <c r="CF233" t="s">
        <v>227</v>
      </c>
      <c r="CG233">
        <v>34</v>
      </c>
      <c r="CH233">
        <v>0</v>
      </c>
      <c r="CI233" t="s">
        <v>179</v>
      </c>
      <c r="CJ233" t="s">
        <v>169</v>
      </c>
      <c r="CK233" t="s">
        <v>169</v>
      </c>
      <c r="CL233" t="s">
        <v>169</v>
      </c>
      <c r="CM233" t="s">
        <v>169</v>
      </c>
      <c r="CN233" t="s">
        <v>169</v>
      </c>
      <c r="CO233" t="s">
        <v>179</v>
      </c>
      <c r="CP233" t="s">
        <v>169</v>
      </c>
      <c r="CQ233">
        <v>1</v>
      </c>
      <c r="CR233">
        <v>530</v>
      </c>
      <c r="CS233">
        <f t="shared" si="146"/>
        <v>530</v>
      </c>
      <c r="CT233">
        <f t="shared" ca="1" si="147"/>
        <v>530</v>
      </c>
      <c r="CU233" t="str">
        <f t="shared" si="148"/>
        <v/>
      </c>
      <c r="CV233" t="str">
        <f t="shared" ca="1" si="149"/>
        <v/>
      </c>
      <c r="CW233" t="str">
        <f t="shared" si="150"/>
        <v/>
      </c>
      <c r="CX233" t="str">
        <f t="shared" ca="1" si="151"/>
        <v/>
      </c>
      <c r="CY233" t="str">
        <f t="shared" si="152"/>
        <v/>
      </c>
      <c r="CZ233" t="str">
        <f t="shared" ca="1" si="153"/>
        <v/>
      </c>
      <c r="DA233" t="str">
        <f t="shared" si="154"/>
        <v/>
      </c>
      <c r="DB233" t="str">
        <f t="shared" ca="1" si="155"/>
        <v/>
      </c>
      <c r="DC233" t="str">
        <f t="shared" si="156"/>
        <v/>
      </c>
      <c r="DD233" t="str">
        <f t="shared" ca="1" si="157"/>
        <v/>
      </c>
      <c r="DE233">
        <f t="shared" si="192"/>
        <v>530</v>
      </c>
      <c r="DF233">
        <f t="shared" ca="1" si="159"/>
        <v>530</v>
      </c>
      <c r="DG233" t="str">
        <f t="shared" si="160"/>
        <v/>
      </c>
      <c r="DH233" t="str">
        <f t="shared" ca="1" si="161"/>
        <v/>
      </c>
      <c r="DI233" t="str">
        <f t="shared" si="162"/>
        <v/>
      </c>
      <c r="DJ233" t="str">
        <f t="shared" ca="1" si="163"/>
        <v/>
      </c>
      <c r="DK233" t="str">
        <f t="shared" si="164"/>
        <v/>
      </c>
      <c r="DL233" t="str">
        <f t="shared" ca="1" si="165"/>
        <v/>
      </c>
      <c r="DM233" t="str">
        <f t="shared" si="166"/>
        <v/>
      </c>
      <c r="DN233" t="str">
        <f t="shared" ca="1" si="167"/>
        <v/>
      </c>
      <c r="DO233" t="str">
        <f t="shared" si="168"/>
        <v/>
      </c>
      <c r="DP233" t="str">
        <f t="shared" ca="1" si="169"/>
        <v/>
      </c>
      <c r="DQ233" t="str">
        <f t="shared" si="170"/>
        <v/>
      </c>
      <c r="DR233" t="str">
        <f t="shared" ca="1" si="171"/>
        <v/>
      </c>
      <c r="DS233" t="str">
        <f t="shared" si="172"/>
        <v/>
      </c>
      <c r="DT233" t="str">
        <f t="shared" ca="1" si="173"/>
        <v/>
      </c>
      <c r="DU233" t="str">
        <f t="shared" si="174"/>
        <v/>
      </c>
      <c r="DV233" t="str">
        <f t="shared" ca="1" si="175"/>
        <v/>
      </c>
      <c r="DW233" t="str">
        <f t="shared" si="176"/>
        <v/>
      </c>
      <c r="DX233" t="str">
        <f t="shared" ca="1" si="177"/>
        <v/>
      </c>
      <c r="DY233" t="str">
        <f t="shared" si="178"/>
        <v/>
      </c>
      <c r="DZ233" t="str">
        <f t="shared" ca="1" si="179"/>
        <v/>
      </c>
      <c r="EA233" t="str">
        <f t="shared" si="180"/>
        <v/>
      </c>
      <c r="EB233" t="str">
        <f t="shared" ca="1" si="181"/>
        <v/>
      </c>
      <c r="EC233" t="str">
        <f t="shared" si="182"/>
        <v/>
      </c>
      <c r="ED233" t="str">
        <f t="shared" ca="1" si="183"/>
        <v/>
      </c>
      <c r="EE233" t="str">
        <f t="shared" si="184"/>
        <v/>
      </c>
      <c r="EF233" t="str">
        <f t="shared" ca="1" si="185"/>
        <v/>
      </c>
      <c r="EG233" t="str">
        <f t="shared" si="186"/>
        <v/>
      </c>
      <c r="EH233" t="str">
        <f t="shared" ca="1" si="187"/>
        <v/>
      </c>
      <c r="EI233" t="str">
        <f t="shared" si="188"/>
        <v/>
      </c>
      <c r="EJ233" t="str">
        <f t="shared" ca="1" si="189"/>
        <v/>
      </c>
      <c r="EK233">
        <f t="shared" ca="1" si="191"/>
        <v>530</v>
      </c>
      <c r="EL233">
        <v>530</v>
      </c>
      <c r="EM233">
        <v>43855</v>
      </c>
      <c r="EN233">
        <v>4678</v>
      </c>
      <c r="EO233">
        <v>1874</v>
      </c>
      <c r="EP233">
        <v>279</v>
      </c>
      <c r="EQ233">
        <v>128714</v>
      </c>
      <c r="ER233">
        <v>530</v>
      </c>
      <c r="ES233">
        <v>21300</v>
      </c>
      <c r="ET233">
        <v>1540</v>
      </c>
      <c r="EU233">
        <v>2</v>
      </c>
      <c r="EV233" t="s">
        <v>156</v>
      </c>
      <c r="EW233">
        <v>1024</v>
      </c>
      <c r="EX233">
        <v>2</v>
      </c>
      <c r="EY233">
        <v>48000</v>
      </c>
      <c r="EZ233">
        <v>-16</v>
      </c>
      <c r="FA233" t="s">
        <v>170</v>
      </c>
      <c r="FB233">
        <v>2</v>
      </c>
      <c r="FC233" t="s">
        <v>199</v>
      </c>
      <c r="FD233">
        <v>496574</v>
      </c>
      <c r="FE233">
        <v>491893</v>
      </c>
      <c r="FF233">
        <v>130330</v>
      </c>
      <c r="FG233">
        <v>1038958</v>
      </c>
      <c r="FH233">
        <v>1040517</v>
      </c>
      <c r="FI233">
        <v>491883</v>
      </c>
      <c r="FJ233">
        <v>1038958</v>
      </c>
      <c r="FK233">
        <v>490341</v>
      </c>
      <c r="FL233" t="s">
        <v>158</v>
      </c>
      <c r="FM233">
        <v>486743</v>
      </c>
      <c r="FN233">
        <v>423042</v>
      </c>
      <c r="FO233">
        <v>446344</v>
      </c>
      <c r="FP233">
        <v>1594</v>
      </c>
      <c r="FQ233">
        <v>1491</v>
      </c>
      <c r="FR233">
        <v>1038204</v>
      </c>
      <c r="FS233">
        <v>423040</v>
      </c>
      <c r="FT233">
        <v>423040</v>
      </c>
      <c r="FU233">
        <v>1590</v>
      </c>
      <c r="FV233">
        <v>1044015</v>
      </c>
      <c r="FW233">
        <v>1042517</v>
      </c>
      <c r="FX233">
        <v>1044546</v>
      </c>
      <c r="FY233">
        <v>424917</v>
      </c>
      <c r="FZ233">
        <v>446624</v>
      </c>
      <c r="GA233">
        <v>425041</v>
      </c>
      <c r="GB233">
        <v>490341</v>
      </c>
      <c r="GC233">
        <v>488743</v>
      </c>
      <c r="GD233">
        <v>491882</v>
      </c>
      <c r="GE233" t="s">
        <v>158</v>
      </c>
      <c r="GF233">
        <v>1044015</v>
      </c>
      <c r="GG233">
        <v>486737</v>
      </c>
      <c r="GH233">
        <v>1038202</v>
      </c>
      <c r="GI233">
        <v>540430</v>
      </c>
      <c r="GJ233" t="s">
        <v>172</v>
      </c>
      <c r="GK233">
        <v>68</v>
      </c>
      <c r="GL233">
        <v>78786</v>
      </c>
      <c r="GM233">
        <v>71</v>
      </c>
      <c r="GN233" t="s">
        <v>182</v>
      </c>
      <c r="GO233" t="s">
        <v>166</v>
      </c>
      <c r="GP233">
        <v>1024</v>
      </c>
      <c r="GQ233">
        <v>-190</v>
      </c>
      <c r="GR233">
        <v>264</v>
      </c>
      <c r="GS233">
        <f t="shared" si="190"/>
        <v>71</v>
      </c>
      <c r="GT233" t="str">
        <f t="shared" si="145"/>
        <v>test</v>
      </c>
    </row>
    <row r="234" spans="1:202" x14ac:dyDescent="0.2">
      <c r="A234">
        <v>95</v>
      </c>
      <c r="B234">
        <v>95</v>
      </c>
      <c r="C234">
        <v>1099</v>
      </c>
      <c r="D234">
        <v>1099</v>
      </c>
      <c r="E234" t="s">
        <v>155</v>
      </c>
      <c r="F234" t="s">
        <v>156</v>
      </c>
      <c r="G234" t="s">
        <v>156</v>
      </c>
      <c r="H234" t="s">
        <v>156</v>
      </c>
      <c r="I234">
        <v>0</v>
      </c>
      <c r="J234" t="s">
        <v>157</v>
      </c>
      <c r="K234">
        <v>1</v>
      </c>
      <c r="L234" t="s">
        <v>154</v>
      </c>
      <c r="M234" t="s">
        <v>154</v>
      </c>
      <c r="N234" t="s">
        <v>154</v>
      </c>
      <c r="O234">
        <v>1</v>
      </c>
      <c r="P234" t="s">
        <v>154</v>
      </c>
      <c r="Q234" t="s">
        <v>154</v>
      </c>
      <c r="R234" t="s">
        <v>183</v>
      </c>
      <c r="S234">
        <v>0</v>
      </c>
      <c r="T234">
        <v>4</v>
      </c>
      <c r="U234">
        <v>0</v>
      </c>
      <c r="V234">
        <v>71</v>
      </c>
      <c r="W234">
        <v>71</v>
      </c>
      <c r="X234">
        <v>4</v>
      </c>
      <c r="Y234">
        <v>71</v>
      </c>
      <c r="Z234">
        <v>34</v>
      </c>
      <c r="AA234">
        <v>0</v>
      </c>
      <c r="AB234">
        <v>34</v>
      </c>
      <c r="AC234">
        <v>4</v>
      </c>
      <c r="AD234">
        <v>4</v>
      </c>
      <c r="AE234">
        <v>0</v>
      </c>
      <c r="AF234">
        <v>0</v>
      </c>
      <c r="AG234">
        <v>71</v>
      </c>
      <c r="AH234">
        <v>4</v>
      </c>
      <c r="AI234">
        <v>4</v>
      </c>
      <c r="AJ234">
        <v>0</v>
      </c>
      <c r="AK234">
        <v>71</v>
      </c>
      <c r="AL234">
        <v>71</v>
      </c>
      <c r="AM234">
        <v>106</v>
      </c>
      <c r="AN234">
        <v>4</v>
      </c>
      <c r="AO234">
        <v>4</v>
      </c>
      <c r="AP234">
        <v>4</v>
      </c>
      <c r="AQ234">
        <v>34</v>
      </c>
      <c r="AR234">
        <v>34</v>
      </c>
      <c r="AS234">
        <v>34</v>
      </c>
      <c r="AT234">
        <v>4</v>
      </c>
      <c r="AU234">
        <v>71</v>
      </c>
      <c r="AV234">
        <v>34</v>
      </c>
      <c r="AW234">
        <v>71</v>
      </c>
      <c r="AX234">
        <v>0</v>
      </c>
      <c r="AY234" t="s">
        <v>159</v>
      </c>
      <c r="AZ234">
        <v>-184</v>
      </c>
      <c r="BA234">
        <v>235</v>
      </c>
      <c r="BB234" t="s">
        <v>210</v>
      </c>
      <c r="BC234" t="s">
        <v>161</v>
      </c>
      <c r="BD234" t="b">
        <v>0</v>
      </c>
      <c r="BE234" t="s">
        <v>164</v>
      </c>
      <c r="BF234" t="b">
        <v>1</v>
      </c>
      <c r="BH234" t="s">
        <v>225</v>
      </c>
      <c r="BI234" t="s">
        <v>211</v>
      </c>
      <c r="BJ234" t="b">
        <v>0</v>
      </c>
      <c r="BK234" t="s">
        <v>163</v>
      </c>
      <c r="BL234" t="b">
        <v>0</v>
      </c>
      <c r="BM234">
        <v>18</v>
      </c>
      <c r="BN234" t="s">
        <v>164</v>
      </c>
      <c r="BO234" t="s">
        <v>165</v>
      </c>
      <c r="BP234" t="s">
        <v>164</v>
      </c>
      <c r="BQ234" t="s">
        <v>166</v>
      </c>
      <c r="BR234">
        <v>768</v>
      </c>
      <c r="BS234" t="s">
        <v>156</v>
      </c>
      <c r="BT234" t="s">
        <v>167</v>
      </c>
      <c r="BU234" t="s">
        <v>186</v>
      </c>
      <c r="BV234" t="s">
        <v>184</v>
      </c>
      <c r="BW234">
        <v>71</v>
      </c>
      <c r="BX234">
        <v>5</v>
      </c>
      <c r="BY234">
        <v>0</v>
      </c>
      <c r="BZ234">
        <v>6</v>
      </c>
      <c r="CA234" t="s">
        <v>226</v>
      </c>
      <c r="CB234" t="s">
        <v>156</v>
      </c>
      <c r="CC234">
        <v>7</v>
      </c>
      <c r="CD234" t="b">
        <v>0</v>
      </c>
      <c r="CE234" t="s">
        <v>168</v>
      </c>
      <c r="CF234" t="s">
        <v>227</v>
      </c>
      <c r="CG234">
        <v>67</v>
      </c>
      <c r="CH234">
        <v>0</v>
      </c>
      <c r="CI234" t="s">
        <v>183</v>
      </c>
      <c r="CJ234" t="s">
        <v>169</v>
      </c>
      <c r="CK234" t="s">
        <v>169</v>
      </c>
      <c r="CL234" t="s">
        <v>169</v>
      </c>
      <c r="CM234" t="s">
        <v>169</v>
      </c>
      <c r="CN234" t="s">
        <v>169</v>
      </c>
      <c r="CO234" t="s">
        <v>183</v>
      </c>
      <c r="CP234" t="s">
        <v>169</v>
      </c>
      <c r="CQ234">
        <v>1</v>
      </c>
      <c r="CR234">
        <v>370</v>
      </c>
      <c r="CS234" t="str">
        <f t="shared" si="146"/>
        <v/>
      </c>
      <c r="CT234" t="str">
        <f t="shared" ca="1" si="147"/>
        <v/>
      </c>
      <c r="CU234" t="str">
        <f t="shared" si="148"/>
        <v/>
      </c>
      <c r="CV234" t="str">
        <f t="shared" ca="1" si="149"/>
        <v/>
      </c>
      <c r="CW234" t="str">
        <f t="shared" si="150"/>
        <v/>
      </c>
      <c r="CX234" t="str">
        <f t="shared" ca="1" si="151"/>
        <v/>
      </c>
      <c r="CY234" t="str">
        <f t="shared" si="152"/>
        <v/>
      </c>
      <c r="CZ234" t="str">
        <f t="shared" ca="1" si="153"/>
        <v/>
      </c>
      <c r="DA234" t="str">
        <f t="shared" si="154"/>
        <v/>
      </c>
      <c r="DB234" t="str">
        <f t="shared" ca="1" si="155"/>
        <v/>
      </c>
      <c r="DC234" t="str">
        <f t="shared" si="156"/>
        <v/>
      </c>
      <c r="DD234" t="str">
        <f t="shared" ca="1" si="157"/>
        <v/>
      </c>
      <c r="DE234" t="str">
        <f t="shared" si="192"/>
        <v/>
      </c>
      <c r="DF234" t="str">
        <f t="shared" ca="1" si="159"/>
        <v/>
      </c>
      <c r="DG234" t="str">
        <f t="shared" si="160"/>
        <v/>
      </c>
      <c r="DH234" t="str">
        <f t="shared" ca="1" si="161"/>
        <v/>
      </c>
      <c r="DI234" t="str">
        <f t="shared" si="162"/>
        <v/>
      </c>
      <c r="DJ234" t="str">
        <f t="shared" ca="1" si="163"/>
        <v/>
      </c>
      <c r="DK234" t="str">
        <f t="shared" si="164"/>
        <v/>
      </c>
      <c r="DL234" t="str">
        <f t="shared" ca="1" si="165"/>
        <v/>
      </c>
      <c r="DM234" t="str">
        <f t="shared" si="166"/>
        <v/>
      </c>
      <c r="DN234" t="str">
        <f t="shared" ca="1" si="167"/>
        <v/>
      </c>
      <c r="DO234" t="str">
        <f t="shared" si="168"/>
        <v/>
      </c>
      <c r="DP234" t="str">
        <f t="shared" ca="1" si="169"/>
        <v/>
      </c>
      <c r="DQ234" t="str">
        <f t="shared" si="170"/>
        <v/>
      </c>
      <c r="DR234" t="str">
        <f t="shared" ca="1" si="171"/>
        <v/>
      </c>
      <c r="DS234" t="str">
        <f t="shared" si="172"/>
        <v/>
      </c>
      <c r="DT234" t="str">
        <f t="shared" ca="1" si="173"/>
        <v/>
      </c>
      <c r="DU234" t="str">
        <f t="shared" si="174"/>
        <v/>
      </c>
      <c r="DV234" t="str">
        <f t="shared" ca="1" si="175"/>
        <v/>
      </c>
      <c r="DW234" t="str">
        <f t="shared" si="176"/>
        <v/>
      </c>
      <c r="DX234" t="str">
        <f t="shared" ca="1" si="177"/>
        <v/>
      </c>
      <c r="DY234" t="str">
        <f t="shared" si="178"/>
        <v/>
      </c>
      <c r="DZ234" t="str">
        <f t="shared" ca="1" si="179"/>
        <v/>
      </c>
      <c r="EA234" t="str">
        <f t="shared" si="180"/>
        <v/>
      </c>
      <c r="EB234" t="str">
        <f t="shared" ca="1" si="181"/>
        <v/>
      </c>
      <c r="EC234" t="str">
        <f t="shared" si="182"/>
        <v/>
      </c>
      <c r="ED234" t="str">
        <f t="shared" ca="1" si="183"/>
        <v/>
      </c>
      <c r="EE234" t="str">
        <f t="shared" si="184"/>
        <v/>
      </c>
      <c r="EF234" t="str">
        <f t="shared" ca="1" si="185"/>
        <v/>
      </c>
      <c r="EG234" t="str">
        <f t="shared" si="186"/>
        <v/>
      </c>
      <c r="EH234" t="str">
        <f t="shared" ca="1" si="187"/>
        <v/>
      </c>
      <c r="EI234" t="str">
        <f t="shared" si="188"/>
        <v/>
      </c>
      <c r="EJ234" t="str">
        <f t="shared" ca="1" si="189"/>
        <v/>
      </c>
      <c r="EK234" t="str">
        <f t="shared" ca="1" si="191"/>
        <v/>
      </c>
      <c r="EL234" t="s">
        <v>924</v>
      </c>
      <c r="EM234">
        <v>43855</v>
      </c>
      <c r="EN234">
        <v>4678</v>
      </c>
      <c r="EO234">
        <v>1874</v>
      </c>
      <c r="EP234">
        <v>279</v>
      </c>
      <c r="EQ234">
        <v>128714</v>
      </c>
      <c r="ER234">
        <v>370</v>
      </c>
      <c r="ES234">
        <v>21300</v>
      </c>
      <c r="ET234">
        <v>1540</v>
      </c>
      <c r="EU234">
        <v>2</v>
      </c>
      <c r="EV234" t="s">
        <v>156</v>
      </c>
      <c r="EW234">
        <v>1024</v>
      </c>
      <c r="EX234">
        <v>2</v>
      </c>
      <c r="EY234">
        <v>48000</v>
      </c>
      <c r="EZ234">
        <v>-16</v>
      </c>
      <c r="FA234" t="s">
        <v>170</v>
      </c>
      <c r="FB234">
        <v>2</v>
      </c>
      <c r="FC234" t="s">
        <v>199</v>
      </c>
      <c r="FD234">
        <v>496574</v>
      </c>
      <c r="FE234">
        <v>491893</v>
      </c>
      <c r="FF234">
        <v>130330</v>
      </c>
      <c r="FG234">
        <v>1045316</v>
      </c>
      <c r="FH234">
        <v>1046874</v>
      </c>
      <c r="FI234">
        <v>491883</v>
      </c>
      <c r="FJ234">
        <v>1045316</v>
      </c>
      <c r="FK234">
        <v>490341</v>
      </c>
      <c r="FL234" t="s">
        <v>158</v>
      </c>
      <c r="FM234">
        <v>486743</v>
      </c>
      <c r="FN234">
        <v>423042</v>
      </c>
      <c r="FO234">
        <v>446344</v>
      </c>
      <c r="FP234">
        <v>1594</v>
      </c>
      <c r="FQ234">
        <v>1491</v>
      </c>
      <c r="FR234">
        <v>1044562</v>
      </c>
      <c r="FS234">
        <v>423040</v>
      </c>
      <c r="FT234">
        <v>423040</v>
      </c>
      <c r="FU234">
        <v>1590</v>
      </c>
      <c r="FV234">
        <v>1050459</v>
      </c>
      <c r="FW234">
        <v>1048874</v>
      </c>
      <c r="FX234">
        <v>1050830</v>
      </c>
      <c r="FY234">
        <v>424917</v>
      </c>
      <c r="FZ234">
        <v>446624</v>
      </c>
      <c r="GA234">
        <v>425041</v>
      </c>
      <c r="GB234">
        <v>490341</v>
      </c>
      <c r="GC234">
        <v>488743</v>
      </c>
      <c r="GD234">
        <v>491882</v>
      </c>
      <c r="GE234" t="s">
        <v>158</v>
      </c>
      <c r="GF234">
        <v>1050458</v>
      </c>
      <c r="GG234">
        <v>486737</v>
      </c>
      <c r="GH234">
        <v>1044561</v>
      </c>
      <c r="GI234">
        <v>540430</v>
      </c>
      <c r="GJ234" t="s">
        <v>172</v>
      </c>
      <c r="GK234">
        <v>69</v>
      </c>
      <c r="GL234">
        <v>79156</v>
      </c>
      <c r="GM234">
        <v>72</v>
      </c>
      <c r="GN234" t="s">
        <v>185</v>
      </c>
      <c r="GO234" t="s">
        <v>166</v>
      </c>
      <c r="GP234">
        <v>1024</v>
      </c>
      <c r="GQ234">
        <v>-190</v>
      </c>
      <c r="GR234">
        <v>264</v>
      </c>
      <c r="GS234">
        <f t="shared" si="190"/>
        <v>72</v>
      </c>
      <c r="GT234" t="str">
        <f t="shared" si="145"/>
        <v>test</v>
      </c>
    </row>
    <row r="235" spans="1:202" x14ac:dyDescent="0.2">
      <c r="A235">
        <v>95</v>
      </c>
      <c r="B235">
        <v>95</v>
      </c>
      <c r="C235">
        <v>1089</v>
      </c>
      <c r="D235">
        <v>1089</v>
      </c>
      <c r="E235" t="s">
        <v>155</v>
      </c>
      <c r="F235" t="s">
        <v>156</v>
      </c>
      <c r="G235" t="s">
        <v>156</v>
      </c>
      <c r="H235" t="s">
        <v>156</v>
      </c>
      <c r="I235">
        <v>0</v>
      </c>
      <c r="J235" t="s">
        <v>157</v>
      </c>
      <c r="K235">
        <v>1</v>
      </c>
      <c r="L235" t="s">
        <v>154</v>
      </c>
      <c r="M235" t="s">
        <v>154</v>
      </c>
      <c r="N235" t="s">
        <v>154</v>
      </c>
      <c r="O235">
        <v>1</v>
      </c>
      <c r="P235" t="s">
        <v>154</v>
      </c>
      <c r="Q235" t="s">
        <v>154</v>
      </c>
      <c r="R235" t="s">
        <v>183</v>
      </c>
      <c r="S235">
        <v>0</v>
      </c>
      <c r="T235">
        <v>4</v>
      </c>
      <c r="U235">
        <v>0</v>
      </c>
      <c r="V235">
        <v>72</v>
      </c>
      <c r="W235">
        <v>72</v>
      </c>
      <c r="X235">
        <v>4</v>
      </c>
      <c r="Y235">
        <v>72</v>
      </c>
      <c r="Z235">
        <v>34</v>
      </c>
      <c r="AA235">
        <v>0</v>
      </c>
      <c r="AB235">
        <v>34</v>
      </c>
      <c r="AC235">
        <v>4</v>
      </c>
      <c r="AD235">
        <v>4</v>
      </c>
      <c r="AE235">
        <v>0</v>
      </c>
      <c r="AF235">
        <v>0</v>
      </c>
      <c r="AG235">
        <v>72</v>
      </c>
      <c r="AH235">
        <v>4</v>
      </c>
      <c r="AI235">
        <v>4</v>
      </c>
      <c r="AJ235">
        <v>0</v>
      </c>
      <c r="AK235">
        <v>72</v>
      </c>
      <c r="AL235">
        <v>72</v>
      </c>
      <c r="AM235">
        <v>107</v>
      </c>
      <c r="AN235">
        <v>4</v>
      </c>
      <c r="AO235">
        <v>4</v>
      </c>
      <c r="AP235">
        <v>4</v>
      </c>
      <c r="AQ235">
        <v>34</v>
      </c>
      <c r="AR235">
        <v>34</v>
      </c>
      <c r="AS235">
        <v>34</v>
      </c>
      <c r="AT235">
        <v>4</v>
      </c>
      <c r="AU235">
        <v>72</v>
      </c>
      <c r="AV235">
        <v>34</v>
      </c>
      <c r="AW235">
        <v>72</v>
      </c>
      <c r="AX235">
        <v>0</v>
      </c>
      <c r="AY235" t="s">
        <v>159</v>
      </c>
      <c r="AZ235">
        <v>-184</v>
      </c>
      <c r="BA235">
        <v>235</v>
      </c>
      <c r="BB235" t="s">
        <v>210</v>
      </c>
      <c r="BC235" t="s">
        <v>161</v>
      </c>
      <c r="BD235" t="b">
        <v>0</v>
      </c>
      <c r="BE235" t="s">
        <v>164</v>
      </c>
      <c r="BF235" t="b">
        <v>1</v>
      </c>
      <c r="BH235" t="s">
        <v>225</v>
      </c>
      <c r="BI235" t="s">
        <v>211</v>
      </c>
      <c r="BJ235" t="b">
        <v>0</v>
      </c>
      <c r="BK235" t="s">
        <v>163</v>
      </c>
      <c r="BL235" t="b">
        <v>0</v>
      </c>
      <c r="BM235">
        <v>18</v>
      </c>
      <c r="BN235" t="s">
        <v>164</v>
      </c>
      <c r="BO235" t="s">
        <v>165</v>
      </c>
      <c r="BP235" t="s">
        <v>164</v>
      </c>
      <c r="BQ235" t="s">
        <v>166</v>
      </c>
      <c r="BR235">
        <v>768</v>
      </c>
      <c r="BS235" t="s">
        <v>156</v>
      </c>
      <c r="BT235" t="s">
        <v>167</v>
      </c>
      <c r="BU235" t="s">
        <v>188</v>
      </c>
      <c r="BV235" t="s">
        <v>191</v>
      </c>
      <c r="BW235">
        <v>72</v>
      </c>
      <c r="BX235">
        <v>5</v>
      </c>
      <c r="BY235">
        <v>0</v>
      </c>
      <c r="BZ235">
        <v>6</v>
      </c>
      <c r="CA235" t="s">
        <v>226</v>
      </c>
      <c r="CB235" t="s">
        <v>156</v>
      </c>
      <c r="CC235">
        <v>7</v>
      </c>
      <c r="CD235" t="b">
        <v>0</v>
      </c>
      <c r="CE235" t="s">
        <v>168</v>
      </c>
      <c r="CF235" t="s">
        <v>227</v>
      </c>
      <c r="CG235">
        <v>70</v>
      </c>
      <c r="CH235">
        <v>0</v>
      </c>
      <c r="CI235" t="s">
        <v>183</v>
      </c>
      <c r="CJ235" t="s">
        <v>169</v>
      </c>
      <c r="CK235" t="s">
        <v>169</v>
      </c>
      <c r="CL235" t="s">
        <v>169</v>
      </c>
      <c r="CM235" t="s">
        <v>169</v>
      </c>
      <c r="CN235" t="s">
        <v>169</v>
      </c>
      <c r="CO235" t="s">
        <v>183</v>
      </c>
      <c r="CP235" t="s">
        <v>169</v>
      </c>
      <c r="CQ235">
        <v>1</v>
      </c>
      <c r="CR235">
        <v>359</v>
      </c>
      <c r="CS235" t="str">
        <f t="shared" si="146"/>
        <v/>
      </c>
      <c r="CT235" t="str">
        <f t="shared" ca="1" si="147"/>
        <v/>
      </c>
      <c r="CU235" t="str">
        <f t="shared" si="148"/>
        <v/>
      </c>
      <c r="CV235" t="str">
        <f t="shared" ca="1" si="149"/>
        <v/>
      </c>
      <c r="CW235" t="str">
        <f t="shared" si="150"/>
        <v/>
      </c>
      <c r="CX235" t="str">
        <f t="shared" ca="1" si="151"/>
        <v/>
      </c>
      <c r="CY235" t="str">
        <f t="shared" si="152"/>
        <v/>
      </c>
      <c r="CZ235" t="str">
        <f t="shared" ca="1" si="153"/>
        <v/>
      </c>
      <c r="DA235" t="str">
        <f t="shared" si="154"/>
        <v/>
      </c>
      <c r="DB235" t="str">
        <f t="shared" ca="1" si="155"/>
        <v/>
      </c>
      <c r="DC235" t="str">
        <f t="shared" si="156"/>
        <v/>
      </c>
      <c r="DD235" t="str">
        <f t="shared" ca="1" si="157"/>
        <v/>
      </c>
      <c r="DE235" t="str">
        <f t="shared" si="192"/>
        <v/>
      </c>
      <c r="DF235" t="str">
        <f t="shared" ca="1" si="159"/>
        <v/>
      </c>
      <c r="DG235" t="str">
        <f t="shared" si="160"/>
        <v/>
      </c>
      <c r="DH235" t="str">
        <f t="shared" ca="1" si="161"/>
        <v/>
      </c>
      <c r="DI235" t="str">
        <f t="shared" si="162"/>
        <v/>
      </c>
      <c r="DJ235" t="str">
        <f t="shared" ca="1" si="163"/>
        <v/>
      </c>
      <c r="DK235" t="str">
        <f t="shared" si="164"/>
        <v/>
      </c>
      <c r="DL235" t="str">
        <f t="shared" ca="1" si="165"/>
        <v/>
      </c>
      <c r="DM235" t="str">
        <f t="shared" si="166"/>
        <v/>
      </c>
      <c r="DN235" t="str">
        <f t="shared" ca="1" si="167"/>
        <v/>
      </c>
      <c r="DO235" t="str">
        <f t="shared" si="168"/>
        <v/>
      </c>
      <c r="DP235" t="str">
        <f t="shared" ca="1" si="169"/>
        <v/>
      </c>
      <c r="DQ235" t="str">
        <f t="shared" si="170"/>
        <v/>
      </c>
      <c r="DR235" t="str">
        <f t="shared" ca="1" si="171"/>
        <v/>
      </c>
      <c r="DS235" t="str">
        <f t="shared" si="172"/>
        <v/>
      </c>
      <c r="DT235" t="str">
        <f t="shared" ca="1" si="173"/>
        <v/>
      </c>
      <c r="DU235" t="str">
        <f t="shared" si="174"/>
        <v/>
      </c>
      <c r="DV235" t="str">
        <f t="shared" ca="1" si="175"/>
        <v/>
      </c>
      <c r="DW235" t="str">
        <f t="shared" si="176"/>
        <v/>
      </c>
      <c r="DX235" t="str">
        <f t="shared" ca="1" si="177"/>
        <v/>
      </c>
      <c r="DY235" t="str">
        <f t="shared" si="178"/>
        <v/>
      </c>
      <c r="DZ235" t="str">
        <f t="shared" ca="1" si="179"/>
        <v/>
      </c>
      <c r="EA235" t="str">
        <f t="shared" si="180"/>
        <v/>
      </c>
      <c r="EB235" t="str">
        <f t="shared" ca="1" si="181"/>
        <v/>
      </c>
      <c r="EC235" t="str">
        <f t="shared" si="182"/>
        <v/>
      </c>
      <c r="ED235" t="str">
        <f t="shared" ca="1" si="183"/>
        <v/>
      </c>
      <c r="EE235" t="str">
        <f t="shared" si="184"/>
        <v/>
      </c>
      <c r="EF235" t="str">
        <f t="shared" ca="1" si="185"/>
        <v/>
      </c>
      <c r="EG235" t="str">
        <f t="shared" si="186"/>
        <v/>
      </c>
      <c r="EH235" t="str">
        <f t="shared" ca="1" si="187"/>
        <v/>
      </c>
      <c r="EI235" t="str">
        <f t="shared" si="188"/>
        <v/>
      </c>
      <c r="EJ235" t="str">
        <f t="shared" ca="1" si="189"/>
        <v/>
      </c>
      <c r="EK235" t="str">
        <f t="shared" ca="1" si="191"/>
        <v/>
      </c>
      <c r="EL235" t="s">
        <v>924</v>
      </c>
      <c r="EM235">
        <v>43855</v>
      </c>
      <c r="EN235">
        <v>4678</v>
      </c>
      <c r="EO235">
        <v>1874</v>
      </c>
      <c r="EP235">
        <v>279</v>
      </c>
      <c r="EQ235">
        <v>128714</v>
      </c>
      <c r="ER235">
        <v>359</v>
      </c>
      <c r="ES235">
        <v>21300</v>
      </c>
      <c r="ET235">
        <v>1540</v>
      </c>
      <c r="EU235">
        <v>2</v>
      </c>
      <c r="EV235" t="s">
        <v>156</v>
      </c>
      <c r="EW235">
        <v>1024</v>
      </c>
      <c r="EX235">
        <v>2</v>
      </c>
      <c r="EY235">
        <v>48000</v>
      </c>
      <c r="EZ235">
        <v>-16</v>
      </c>
      <c r="FA235" t="s">
        <v>170</v>
      </c>
      <c r="FB235">
        <v>2</v>
      </c>
      <c r="FC235" t="s">
        <v>199</v>
      </c>
      <c r="FD235">
        <v>496574</v>
      </c>
      <c r="FE235">
        <v>491893</v>
      </c>
      <c r="FF235">
        <v>130330</v>
      </c>
      <c r="FG235">
        <v>1051599</v>
      </c>
      <c r="FH235">
        <v>1052912</v>
      </c>
      <c r="FI235">
        <v>491883</v>
      </c>
      <c r="FJ235">
        <v>1051599</v>
      </c>
      <c r="FK235">
        <v>490341</v>
      </c>
      <c r="FL235" t="s">
        <v>158</v>
      </c>
      <c r="FM235">
        <v>486743</v>
      </c>
      <c r="FN235">
        <v>423042</v>
      </c>
      <c r="FO235">
        <v>446344</v>
      </c>
      <c r="FP235">
        <v>1594</v>
      </c>
      <c r="FQ235">
        <v>1491</v>
      </c>
      <c r="FR235">
        <v>1050845</v>
      </c>
      <c r="FS235">
        <v>423040</v>
      </c>
      <c r="FT235">
        <v>423040</v>
      </c>
      <c r="FU235">
        <v>1590</v>
      </c>
      <c r="FV235">
        <v>1056453</v>
      </c>
      <c r="FW235">
        <v>1054912</v>
      </c>
      <c r="FX235">
        <v>1056813</v>
      </c>
      <c r="FY235">
        <v>424917</v>
      </c>
      <c r="FZ235">
        <v>446624</v>
      </c>
      <c r="GA235">
        <v>425041</v>
      </c>
      <c r="GB235">
        <v>490341</v>
      </c>
      <c r="GC235">
        <v>488743</v>
      </c>
      <c r="GD235">
        <v>491882</v>
      </c>
      <c r="GE235" t="s">
        <v>158</v>
      </c>
      <c r="GF235">
        <v>1056453</v>
      </c>
      <c r="GG235">
        <v>486737</v>
      </c>
      <c r="GH235">
        <v>1050844</v>
      </c>
      <c r="GI235">
        <v>540430</v>
      </c>
      <c r="GJ235" t="s">
        <v>172</v>
      </c>
      <c r="GK235">
        <v>70</v>
      </c>
      <c r="GL235">
        <v>79515</v>
      </c>
      <c r="GM235">
        <v>73</v>
      </c>
      <c r="GN235" t="s">
        <v>185</v>
      </c>
      <c r="GO235" t="s">
        <v>166</v>
      </c>
      <c r="GP235">
        <v>1024</v>
      </c>
      <c r="GQ235">
        <v>-190</v>
      </c>
      <c r="GR235">
        <v>264</v>
      </c>
      <c r="GS235">
        <f t="shared" si="190"/>
        <v>73</v>
      </c>
      <c r="GT235" t="str">
        <f t="shared" si="145"/>
        <v>test</v>
      </c>
    </row>
    <row r="236" spans="1:202" x14ac:dyDescent="0.2">
      <c r="A236">
        <v>94</v>
      </c>
      <c r="B236">
        <v>94</v>
      </c>
      <c r="C236">
        <v>1081</v>
      </c>
      <c r="D236">
        <v>1081</v>
      </c>
      <c r="E236" t="s">
        <v>155</v>
      </c>
      <c r="F236" t="s">
        <v>156</v>
      </c>
      <c r="G236" t="s">
        <v>156</v>
      </c>
      <c r="H236" t="s">
        <v>156</v>
      </c>
      <c r="I236">
        <v>0</v>
      </c>
      <c r="J236" t="s">
        <v>157</v>
      </c>
      <c r="K236">
        <v>0</v>
      </c>
      <c r="L236" t="s">
        <v>154</v>
      </c>
      <c r="M236" t="s">
        <v>154</v>
      </c>
      <c r="N236" t="s">
        <v>154</v>
      </c>
      <c r="O236">
        <v>0</v>
      </c>
      <c r="P236" t="s">
        <v>154</v>
      </c>
      <c r="Q236" t="s">
        <v>154</v>
      </c>
      <c r="R236" t="s">
        <v>179</v>
      </c>
      <c r="S236">
        <v>0</v>
      </c>
      <c r="T236">
        <v>4</v>
      </c>
      <c r="U236">
        <v>0</v>
      </c>
      <c r="V236">
        <v>73</v>
      </c>
      <c r="W236">
        <v>73</v>
      </c>
      <c r="X236">
        <v>4</v>
      </c>
      <c r="Y236">
        <v>73</v>
      </c>
      <c r="Z236">
        <v>34</v>
      </c>
      <c r="AA236">
        <v>0</v>
      </c>
      <c r="AB236">
        <v>34</v>
      </c>
      <c r="AC236">
        <v>4</v>
      </c>
      <c r="AD236">
        <v>4</v>
      </c>
      <c r="AE236">
        <v>0</v>
      </c>
      <c r="AF236">
        <v>0</v>
      </c>
      <c r="AG236">
        <v>73</v>
      </c>
      <c r="AH236">
        <v>4</v>
      </c>
      <c r="AI236">
        <v>4</v>
      </c>
      <c r="AJ236">
        <v>0</v>
      </c>
      <c r="AK236">
        <v>73</v>
      </c>
      <c r="AL236">
        <v>73</v>
      </c>
      <c r="AM236">
        <v>108</v>
      </c>
      <c r="AN236">
        <v>4</v>
      </c>
      <c r="AO236">
        <v>4</v>
      </c>
      <c r="AP236">
        <v>4</v>
      </c>
      <c r="AQ236">
        <v>34</v>
      </c>
      <c r="AR236">
        <v>34</v>
      </c>
      <c r="AS236">
        <v>34</v>
      </c>
      <c r="AT236">
        <v>4</v>
      </c>
      <c r="AU236">
        <v>73</v>
      </c>
      <c r="AV236">
        <v>34</v>
      </c>
      <c r="AW236">
        <v>73</v>
      </c>
      <c r="AX236">
        <v>0</v>
      </c>
      <c r="AY236" t="s">
        <v>159</v>
      </c>
      <c r="AZ236">
        <v>-184</v>
      </c>
      <c r="BA236">
        <v>235</v>
      </c>
      <c r="BB236" t="s">
        <v>210</v>
      </c>
      <c r="BC236" t="s">
        <v>161</v>
      </c>
      <c r="BD236" t="b">
        <v>0</v>
      </c>
      <c r="BE236">
        <v>11.03</v>
      </c>
      <c r="BF236" t="b">
        <v>1</v>
      </c>
      <c r="BH236" t="s">
        <v>225</v>
      </c>
      <c r="BI236" t="s">
        <v>211</v>
      </c>
      <c r="BJ236" t="b">
        <v>0</v>
      </c>
      <c r="BK236" t="s">
        <v>163</v>
      </c>
      <c r="BL236" t="b">
        <v>0</v>
      </c>
      <c r="BM236">
        <v>18</v>
      </c>
      <c r="BN236" t="s">
        <v>164</v>
      </c>
      <c r="BO236" t="s">
        <v>165</v>
      </c>
      <c r="BP236" t="s">
        <v>164</v>
      </c>
      <c r="BQ236" t="s">
        <v>166</v>
      </c>
      <c r="BR236">
        <v>768</v>
      </c>
      <c r="BS236" t="s">
        <v>156</v>
      </c>
      <c r="BT236" t="s">
        <v>167</v>
      </c>
      <c r="BU236" t="s">
        <v>189</v>
      </c>
      <c r="BV236" t="s">
        <v>181</v>
      </c>
      <c r="BW236">
        <v>73</v>
      </c>
      <c r="BX236">
        <v>5</v>
      </c>
      <c r="BY236">
        <v>0</v>
      </c>
      <c r="BZ236">
        <v>6</v>
      </c>
      <c r="CA236" t="s">
        <v>226</v>
      </c>
      <c r="CB236" t="s">
        <v>156</v>
      </c>
      <c r="CC236">
        <v>7</v>
      </c>
      <c r="CD236" t="b">
        <v>0</v>
      </c>
      <c r="CE236" t="s">
        <v>168</v>
      </c>
      <c r="CF236" t="s">
        <v>227</v>
      </c>
      <c r="CG236">
        <v>2</v>
      </c>
      <c r="CH236">
        <v>0</v>
      </c>
      <c r="CI236" t="s">
        <v>183</v>
      </c>
      <c r="CJ236" t="s">
        <v>169</v>
      </c>
      <c r="CK236" t="s">
        <v>169</v>
      </c>
      <c r="CL236" t="s">
        <v>169</v>
      </c>
      <c r="CM236" t="s">
        <v>169</v>
      </c>
      <c r="CN236" t="s">
        <v>169</v>
      </c>
      <c r="CO236" t="s">
        <v>183</v>
      </c>
      <c r="CP236" t="s">
        <v>169</v>
      </c>
      <c r="CQ236">
        <v>1</v>
      </c>
      <c r="CR236">
        <v>519</v>
      </c>
      <c r="CS236">
        <f t="shared" si="146"/>
        <v>519</v>
      </c>
      <c r="CT236">
        <f t="shared" ca="1" si="147"/>
        <v>519</v>
      </c>
      <c r="CU236" t="str">
        <f t="shared" si="148"/>
        <v/>
      </c>
      <c r="CV236" t="str">
        <f t="shared" ca="1" si="149"/>
        <v/>
      </c>
      <c r="CW236" t="str">
        <f t="shared" si="150"/>
        <v/>
      </c>
      <c r="CX236" t="str">
        <f t="shared" ca="1" si="151"/>
        <v/>
      </c>
      <c r="CY236" t="str">
        <f t="shared" si="152"/>
        <v/>
      </c>
      <c r="CZ236" t="str">
        <f t="shared" ca="1" si="153"/>
        <v/>
      </c>
      <c r="DA236" t="str">
        <f t="shared" si="154"/>
        <v/>
      </c>
      <c r="DB236" t="str">
        <f t="shared" ca="1" si="155"/>
        <v/>
      </c>
      <c r="DC236" t="str">
        <f t="shared" si="156"/>
        <v/>
      </c>
      <c r="DD236" t="str">
        <f t="shared" ca="1" si="157"/>
        <v/>
      </c>
      <c r="DE236" t="str">
        <f t="shared" si="192"/>
        <v/>
      </c>
      <c r="DF236" t="str">
        <f t="shared" ca="1" si="159"/>
        <v/>
      </c>
      <c r="DG236" t="str">
        <f t="shared" si="160"/>
        <v/>
      </c>
      <c r="DH236" t="str">
        <f t="shared" ca="1" si="161"/>
        <v/>
      </c>
      <c r="DI236" t="str">
        <f t="shared" si="162"/>
        <v/>
      </c>
      <c r="DJ236" t="str">
        <f t="shared" ca="1" si="163"/>
        <v/>
      </c>
      <c r="DK236" t="str">
        <f t="shared" si="164"/>
        <v/>
      </c>
      <c r="DL236" t="str">
        <f t="shared" ca="1" si="165"/>
        <v/>
      </c>
      <c r="DM236" t="str">
        <f t="shared" si="166"/>
        <v/>
      </c>
      <c r="DN236" t="str">
        <f t="shared" ca="1" si="167"/>
        <v/>
      </c>
      <c r="DO236" t="str">
        <f t="shared" si="168"/>
        <v/>
      </c>
      <c r="DP236" t="str">
        <f t="shared" ca="1" si="169"/>
        <v/>
      </c>
      <c r="DQ236" t="str">
        <f t="shared" si="170"/>
        <v/>
      </c>
      <c r="DR236" t="str">
        <f t="shared" ca="1" si="171"/>
        <v/>
      </c>
      <c r="DS236" t="str">
        <f t="shared" si="172"/>
        <v/>
      </c>
      <c r="DT236" t="str">
        <f t="shared" ca="1" si="173"/>
        <v/>
      </c>
      <c r="DU236" t="str">
        <f t="shared" si="174"/>
        <v/>
      </c>
      <c r="DV236" t="str">
        <f t="shared" ca="1" si="175"/>
        <v/>
      </c>
      <c r="DW236" t="str">
        <f t="shared" si="176"/>
        <v/>
      </c>
      <c r="DX236" t="str">
        <f t="shared" ca="1" si="177"/>
        <v/>
      </c>
      <c r="DY236" t="str">
        <f t="shared" si="178"/>
        <v/>
      </c>
      <c r="DZ236" t="str">
        <f t="shared" ca="1" si="179"/>
        <v/>
      </c>
      <c r="EA236" t="str">
        <f t="shared" si="180"/>
        <v/>
      </c>
      <c r="EB236" t="str">
        <f t="shared" ca="1" si="181"/>
        <v/>
      </c>
      <c r="EC236" t="str">
        <f t="shared" si="182"/>
        <v/>
      </c>
      <c r="ED236" t="str">
        <f t="shared" ca="1" si="183"/>
        <v/>
      </c>
      <c r="EE236" t="str">
        <f t="shared" si="184"/>
        <v/>
      </c>
      <c r="EF236" t="str">
        <f t="shared" ca="1" si="185"/>
        <v/>
      </c>
      <c r="EG236">
        <f t="shared" si="186"/>
        <v>519</v>
      </c>
      <c r="EH236">
        <f t="shared" ca="1" si="187"/>
        <v>519</v>
      </c>
      <c r="EI236" t="str">
        <f t="shared" si="188"/>
        <v/>
      </c>
      <c r="EJ236" t="str">
        <f t="shared" ca="1" si="189"/>
        <v/>
      </c>
      <c r="EK236">
        <f t="shared" ca="1" si="191"/>
        <v>519</v>
      </c>
      <c r="EL236">
        <v>519</v>
      </c>
      <c r="EM236">
        <v>43855</v>
      </c>
      <c r="EN236">
        <v>4678</v>
      </c>
      <c r="EO236">
        <v>1874</v>
      </c>
      <c r="EP236">
        <v>279</v>
      </c>
      <c r="EQ236">
        <v>128714</v>
      </c>
      <c r="ER236">
        <v>519</v>
      </c>
      <c r="ES236">
        <v>21300</v>
      </c>
      <c r="ET236">
        <v>1540</v>
      </c>
      <c r="EU236">
        <v>2</v>
      </c>
      <c r="EV236" t="s">
        <v>156</v>
      </c>
      <c r="EW236">
        <v>1024</v>
      </c>
      <c r="EX236">
        <v>2</v>
      </c>
      <c r="EY236">
        <v>48000</v>
      </c>
      <c r="EZ236">
        <v>-16</v>
      </c>
      <c r="FA236" t="s">
        <v>170</v>
      </c>
      <c r="FB236">
        <v>2</v>
      </c>
      <c r="FC236" t="s">
        <v>199</v>
      </c>
      <c r="FD236">
        <v>496574</v>
      </c>
      <c r="FE236">
        <v>491893</v>
      </c>
      <c r="FF236">
        <v>130330</v>
      </c>
      <c r="FG236">
        <v>1057583</v>
      </c>
      <c r="FH236">
        <v>1059184</v>
      </c>
      <c r="FI236">
        <v>491883</v>
      </c>
      <c r="FJ236">
        <v>1057583</v>
      </c>
      <c r="FK236">
        <v>490341</v>
      </c>
      <c r="FL236" t="s">
        <v>158</v>
      </c>
      <c r="FM236">
        <v>486743</v>
      </c>
      <c r="FN236">
        <v>423042</v>
      </c>
      <c r="FO236">
        <v>446344</v>
      </c>
      <c r="FP236">
        <v>1594</v>
      </c>
      <c r="FQ236">
        <v>1491</v>
      </c>
      <c r="FR236">
        <v>1056829</v>
      </c>
      <c r="FS236">
        <v>423040</v>
      </c>
      <c r="FT236">
        <v>423040</v>
      </c>
      <c r="FU236">
        <v>1590</v>
      </c>
      <c r="FV236">
        <v>1062768</v>
      </c>
      <c r="FW236">
        <v>1061184</v>
      </c>
      <c r="FX236">
        <v>1063288</v>
      </c>
      <c r="FY236">
        <v>424917</v>
      </c>
      <c r="FZ236">
        <v>446624</v>
      </c>
      <c r="GA236">
        <v>425041</v>
      </c>
      <c r="GB236">
        <v>490341</v>
      </c>
      <c r="GC236">
        <v>488743</v>
      </c>
      <c r="GD236">
        <v>491882</v>
      </c>
      <c r="GE236" t="s">
        <v>158</v>
      </c>
      <c r="GF236">
        <v>1062768</v>
      </c>
      <c r="GG236">
        <v>486737</v>
      </c>
      <c r="GH236">
        <v>1056827</v>
      </c>
      <c r="GI236">
        <v>540430</v>
      </c>
      <c r="GJ236" t="s">
        <v>172</v>
      </c>
      <c r="GK236">
        <v>70</v>
      </c>
      <c r="GL236">
        <v>80034</v>
      </c>
      <c r="GM236">
        <v>74</v>
      </c>
      <c r="GN236" t="s">
        <v>182</v>
      </c>
      <c r="GO236" t="s">
        <v>166</v>
      </c>
      <c r="GP236">
        <v>1024</v>
      </c>
      <c r="GQ236">
        <v>-190</v>
      </c>
      <c r="GR236">
        <v>264</v>
      </c>
      <c r="GS236">
        <f t="shared" si="190"/>
        <v>74</v>
      </c>
      <c r="GT236" t="str">
        <f t="shared" si="145"/>
        <v>test</v>
      </c>
    </row>
    <row r="237" spans="1:202" x14ac:dyDescent="0.2">
      <c r="A237">
        <v>94</v>
      </c>
      <c r="B237">
        <v>94</v>
      </c>
      <c r="C237">
        <v>1071</v>
      </c>
      <c r="D237">
        <v>1071</v>
      </c>
      <c r="E237" t="s">
        <v>155</v>
      </c>
      <c r="F237" t="s">
        <v>156</v>
      </c>
      <c r="G237" t="s">
        <v>156</v>
      </c>
      <c r="H237" t="s">
        <v>156</v>
      </c>
      <c r="I237">
        <v>0</v>
      </c>
      <c r="J237" t="s">
        <v>157</v>
      </c>
      <c r="K237">
        <v>1</v>
      </c>
      <c r="L237" t="s">
        <v>154</v>
      </c>
      <c r="M237" t="s">
        <v>154</v>
      </c>
      <c r="N237" t="s">
        <v>154</v>
      </c>
      <c r="O237">
        <v>1</v>
      </c>
      <c r="P237" t="s">
        <v>154</v>
      </c>
      <c r="Q237" t="s">
        <v>154</v>
      </c>
      <c r="R237" t="s">
        <v>179</v>
      </c>
      <c r="S237">
        <v>0</v>
      </c>
      <c r="T237">
        <v>4</v>
      </c>
      <c r="U237">
        <v>0</v>
      </c>
      <c r="V237">
        <v>74</v>
      </c>
      <c r="W237">
        <v>74</v>
      </c>
      <c r="X237">
        <v>4</v>
      </c>
      <c r="Y237">
        <v>74</v>
      </c>
      <c r="Z237">
        <v>34</v>
      </c>
      <c r="AA237">
        <v>0</v>
      </c>
      <c r="AB237">
        <v>34</v>
      </c>
      <c r="AC237">
        <v>4</v>
      </c>
      <c r="AD237">
        <v>4</v>
      </c>
      <c r="AE237">
        <v>0</v>
      </c>
      <c r="AF237">
        <v>0</v>
      </c>
      <c r="AG237">
        <v>74</v>
      </c>
      <c r="AH237">
        <v>4</v>
      </c>
      <c r="AI237">
        <v>4</v>
      </c>
      <c r="AJ237">
        <v>0</v>
      </c>
      <c r="AK237">
        <v>74</v>
      </c>
      <c r="AL237">
        <v>74</v>
      </c>
      <c r="AM237">
        <v>109</v>
      </c>
      <c r="AN237">
        <v>4</v>
      </c>
      <c r="AO237">
        <v>4</v>
      </c>
      <c r="AP237">
        <v>4</v>
      </c>
      <c r="AQ237">
        <v>34</v>
      </c>
      <c r="AR237">
        <v>34</v>
      </c>
      <c r="AS237">
        <v>34</v>
      </c>
      <c r="AT237">
        <v>4</v>
      </c>
      <c r="AU237">
        <v>74</v>
      </c>
      <c r="AV237">
        <v>34</v>
      </c>
      <c r="AW237">
        <v>74</v>
      </c>
      <c r="AX237">
        <v>0</v>
      </c>
      <c r="AY237" t="s">
        <v>159</v>
      </c>
      <c r="AZ237">
        <v>-184</v>
      </c>
      <c r="BA237">
        <v>235</v>
      </c>
      <c r="BB237" t="s">
        <v>210</v>
      </c>
      <c r="BC237" t="s">
        <v>161</v>
      </c>
      <c r="BD237" t="b">
        <v>0</v>
      </c>
      <c r="BE237">
        <v>10</v>
      </c>
      <c r="BF237" t="b">
        <v>1</v>
      </c>
      <c r="BH237" t="s">
        <v>225</v>
      </c>
      <c r="BI237" t="s">
        <v>211</v>
      </c>
      <c r="BJ237" t="b">
        <v>0</v>
      </c>
      <c r="BK237" t="s">
        <v>163</v>
      </c>
      <c r="BL237" t="b">
        <v>0</v>
      </c>
      <c r="BM237">
        <v>18</v>
      </c>
      <c r="BN237" t="s">
        <v>164</v>
      </c>
      <c r="BO237" t="s">
        <v>165</v>
      </c>
      <c r="BP237" t="s">
        <v>164</v>
      </c>
      <c r="BQ237" t="s">
        <v>166</v>
      </c>
      <c r="BR237">
        <v>768</v>
      </c>
      <c r="BS237" t="s">
        <v>156</v>
      </c>
      <c r="BT237" t="s">
        <v>167</v>
      </c>
      <c r="BU237" t="s">
        <v>181</v>
      </c>
      <c r="BV237" t="s">
        <v>176</v>
      </c>
      <c r="BW237">
        <v>74</v>
      </c>
      <c r="BX237">
        <v>5</v>
      </c>
      <c r="BY237">
        <v>0</v>
      </c>
      <c r="BZ237">
        <v>6</v>
      </c>
      <c r="CA237" t="s">
        <v>226</v>
      </c>
      <c r="CB237" t="s">
        <v>156</v>
      </c>
      <c r="CC237">
        <v>7</v>
      </c>
      <c r="CD237" t="b">
        <v>0</v>
      </c>
      <c r="CE237" t="s">
        <v>168</v>
      </c>
      <c r="CF237" t="s">
        <v>227</v>
      </c>
      <c r="CG237">
        <v>8</v>
      </c>
      <c r="CH237">
        <v>0</v>
      </c>
      <c r="CI237" t="s">
        <v>179</v>
      </c>
      <c r="CJ237" t="s">
        <v>169</v>
      </c>
      <c r="CK237" t="s">
        <v>169</v>
      </c>
      <c r="CL237" t="s">
        <v>169</v>
      </c>
      <c r="CM237" t="s">
        <v>169</v>
      </c>
      <c r="CN237" t="s">
        <v>169</v>
      </c>
      <c r="CO237" t="s">
        <v>179</v>
      </c>
      <c r="CP237" t="s">
        <v>169</v>
      </c>
      <c r="CQ237">
        <v>1</v>
      </c>
      <c r="CR237">
        <v>363</v>
      </c>
      <c r="CS237">
        <f t="shared" si="146"/>
        <v>363</v>
      </c>
      <c r="CT237">
        <f t="shared" ca="1" si="147"/>
        <v>363</v>
      </c>
      <c r="CU237" t="str">
        <f t="shared" si="148"/>
        <v/>
      </c>
      <c r="CV237" t="str">
        <f t="shared" ca="1" si="149"/>
        <v/>
      </c>
      <c r="CW237" t="str">
        <f t="shared" si="150"/>
        <v/>
      </c>
      <c r="CX237" t="str">
        <f t="shared" ca="1" si="151"/>
        <v/>
      </c>
      <c r="CY237" t="str">
        <f t="shared" si="152"/>
        <v/>
      </c>
      <c r="CZ237" t="str">
        <f t="shared" ca="1" si="153"/>
        <v/>
      </c>
      <c r="DA237" t="str">
        <f t="shared" si="154"/>
        <v/>
      </c>
      <c r="DB237" t="str">
        <f t="shared" ca="1" si="155"/>
        <v/>
      </c>
      <c r="DC237" t="str">
        <f t="shared" si="156"/>
        <v/>
      </c>
      <c r="DD237" t="str">
        <f t="shared" ca="1" si="157"/>
        <v/>
      </c>
      <c r="DE237" t="str">
        <f t="shared" si="192"/>
        <v/>
      </c>
      <c r="DF237" t="str">
        <f t="shared" ca="1" si="159"/>
        <v/>
      </c>
      <c r="DG237" t="str">
        <f t="shared" si="160"/>
        <v/>
      </c>
      <c r="DH237" t="str">
        <f t="shared" ca="1" si="161"/>
        <v/>
      </c>
      <c r="DI237" t="str">
        <f t="shared" si="162"/>
        <v/>
      </c>
      <c r="DJ237" t="str">
        <f t="shared" ca="1" si="163"/>
        <v/>
      </c>
      <c r="DK237" t="str">
        <f t="shared" si="164"/>
        <v/>
      </c>
      <c r="DL237" t="str">
        <f t="shared" ca="1" si="165"/>
        <v/>
      </c>
      <c r="DM237" t="str">
        <f t="shared" si="166"/>
        <v/>
      </c>
      <c r="DN237" t="str">
        <f t="shared" ca="1" si="167"/>
        <v/>
      </c>
      <c r="DO237" t="str">
        <f t="shared" si="168"/>
        <v/>
      </c>
      <c r="DP237" t="str">
        <f t="shared" ca="1" si="169"/>
        <v/>
      </c>
      <c r="DQ237" t="str">
        <f t="shared" si="170"/>
        <v/>
      </c>
      <c r="DR237" t="str">
        <f t="shared" ca="1" si="171"/>
        <v/>
      </c>
      <c r="DS237" t="str">
        <f t="shared" si="172"/>
        <v/>
      </c>
      <c r="DT237" t="str">
        <f t="shared" ca="1" si="173"/>
        <v/>
      </c>
      <c r="DU237" t="str">
        <f t="shared" si="174"/>
        <v/>
      </c>
      <c r="DV237" t="str">
        <f t="shared" ca="1" si="175"/>
        <v/>
      </c>
      <c r="DW237" t="str">
        <f t="shared" si="176"/>
        <v/>
      </c>
      <c r="DX237" t="str">
        <f t="shared" ca="1" si="177"/>
        <v/>
      </c>
      <c r="DY237" t="str">
        <f t="shared" si="178"/>
        <v/>
      </c>
      <c r="DZ237" t="str">
        <f t="shared" ca="1" si="179"/>
        <v/>
      </c>
      <c r="EA237" t="str">
        <f t="shared" si="180"/>
        <v/>
      </c>
      <c r="EB237" t="str">
        <f t="shared" ca="1" si="181"/>
        <v/>
      </c>
      <c r="EC237" t="str">
        <f t="shared" si="182"/>
        <v/>
      </c>
      <c r="ED237" t="str">
        <f t="shared" ca="1" si="183"/>
        <v/>
      </c>
      <c r="EE237">
        <f t="shared" si="184"/>
        <v>363</v>
      </c>
      <c r="EF237">
        <f t="shared" ca="1" si="185"/>
        <v>363</v>
      </c>
      <c r="EG237" t="str">
        <f t="shared" si="186"/>
        <v/>
      </c>
      <c r="EH237" t="str">
        <f t="shared" ca="1" si="187"/>
        <v/>
      </c>
      <c r="EI237" t="str">
        <f t="shared" si="188"/>
        <v/>
      </c>
      <c r="EJ237" t="str">
        <f t="shared" ca="1" si="189"/>
        <v/>
      </c>
      <c r="EK237">
        <f t="shared" ca="1" si="191"/>
        <v>363</v>
      </c>
      <c r="EL237">
        <v>363</v>
      </c>
      <c r="EM237">
        <v>43855</v>
      </c>
      <c r="EN237">
        <v>4678</v>
      </c>
      <c r="EO237">
        <v>1874</v>
      </c>
      <c r="EP237">
        <v>279</v>
      </c>
      <c r="EQ237">
        <v>128714</v>
      </c>
      <c r="ER237">
        <v>363</v>
      </c>
      <c r="ES237">
        <v>21300</v>
      </c>
      <c r="ET237">
        <v>1540</v>
      </c>
      <c r="EU237">
        <v>2</v>
      </c>
      <c r="EV237" t="s">
        <v>156</v>
      </c>
      <c r="EW237">
        <v>1024</v>
      </c>
      <c r="EX237">
        <v>2</v>
      </c>
      <c r="EY237">
        <v>48000</v>
      </c>
      <c r="EZ237">
        <v>-16</v>
      </c>
      <c r="FA237" t="s">
        <v>170</v>
      </c>
      <c r="FB237">
        <v>2</v>
      </c>
      <c r="FC237" t="s">
        <v>199</v>
      </c>
      <c r="FD237">
        <v>496574</v>
      </c>
      <c r="FE237">
        <v>491893</v>
      </c>
      <c r="FF237">
        <v>130330</v>
      </c>
      <c r="FG237">
        <v>1064062</v>
      </c>
      <c r="FH237">
        <v>1065647</v>
      </c>
      <c r="FI237">
        <v>491883</v>
      </c>
      <c r="FJ237">
        <v>1064062</v>
      </c>
      <c r="FK237">
        <v>490341</v>
      </c>
      <c r="FL237" t="s">
        <v>158</v>
      </c>
      <c r="FM237">
        <v>486743</v>
      </c>
      <c r="FN237">
        <v>423042</v>
      </c>
      <c r="FO237">
        <v>446344</v>
      </c>
      <c r="FP237">
        <v>1594</v>
      </c>
      <c r="FQ237">
        <v>1491</v>
      </c>
      <c r="FR237">
        <v>1063306</v>
      </c>
      <c r="FS237">
        <v>423040</v>
      </c>
      <c r="FT237">
        <v>423040</v>
      </c>
      <c r="FU237">
        <v>1590</v>
      </c>
      <c r="FV237">
        <v>1069147</v>
      </c>
      <c r="FW237">
        <v>1067647</v>
      </c>
      <c r="FX237">
        <v>1069510</v>
      </c>
      <c r="FY237">
        <v>424917</v>
      </c>
      <c r="FZ237">
        <v>446624</v>
      </c>
      <c r="GA237">
        <v>425041</v>
      </c>
      <c r="GB237">
        <v>490341</v>
      </c>
      <c r="GC237">
        <v>488743</v>
      </c>
      <c r="GD237">
        <v>491882</v>
      </c>
      <c r="GE237" t="s">
        <v>158</v>
      </c>
      <c r="GF237">
        <v>1069146</v>
      </c>
      <c r="GG237">
        <v>486737</v>
      </c>
      <c r="GH237">
        <v>1063305</v>
      </c>
      <c r="GI237">
        <v>540430</v>
      </c>
      <c r="GJ237" t="s">
        <v>172</v>
      </c>
      <c r="GK237">
        <v>71</v>
      </c>
      <c r="GL237">
        <v>80397</v>
      </c>
      <c r="GM237">
        <v>75</v>
      </c>
      <c r="GN237" t="s">
        <v>182</v>
      </c>
      <c r="GO237" t="s">
        <v>166</v>
      </c>
      <c r="GP237">
        <v>1024</v>
      </c>
      <c r="GQ237">
        <v>-190</v>
      </c>
      <c r="GR237">
        <v>264</v>
      </c>
      <c r="GS237">
        <f t="shared" si="190"/>
        <v>75</v>
      </c>
      <c r="GT237" t="str">
        <f t="shared" si="145"/>
        <v>test</v>
      </c>
    </row>
    <row r="238" spans="1:202" x14ac:dyDescent="0.2">
      <c r="A238">
        <v>94</v>
      </c>
      <c r="B238">
        <v>94</v>
      </c>
      <c r="C238">
        <v>1067</v>
      </c>
      <c r="D238">
        <v>1067</v>
      </c>
      <c r="E238" t="s">
        <v>155</v>
      </c>
      <c r="F238" t="s">
        <v>156</v>
      </c>
      <c r="G238" t="s">
        <v>156</v>
      </c>
      <c r="H238" t="s">
        <v>156</v>
      </c>
      <c r="I238">
        <v>0</v>
      </c>
      <c r="J238" t="s">
        <v>157</v>
      </c>
      <c r="K238">
        <v>1</v>
      </c>
      <c r="L238" t="s">
        <v>154</v>
      </c>
      <c r="M238" t="s">
        <v>154</v>
      </c>
      <c r="N238" t="s">
        <v>154</v>
      </c>
      <c r="O238">
        <v>1</v>
      </c>
      <c r="P238" t="s">
        <v>154</v>
      </c>
      <c r="Q238" t="s">
        <v>154</v>
      </c>
      <c r="R238" t="s">
        <v>179</v>
      </c>
      <c r="S238">
        <v>0</v>
      </c>
      <c r="T238">
        <v>4</v>
      </c>
      <c r="U238">
        <v>0</v>
      </c>
      <c r="V238">
        <v>75</v>
      </c>
      <c r="W238">
        <v>75</v>
      </c>
      <c r="X238">
        <v>4</v>
      </c>
      <c r="Y238">
        <v>75</v>
      </c>
      <c r="Z238">
        <v>34</v>
      </c>
      <c r="AA238">
        <v>0</v>
      </c>
      <c r="AB238">
        <v>34</v>
      </c>
      <c r="AC238">
        <v>4</v>
      </c>
      <c r="AD238">
        <v>4</v>
      </c>
      <c r="AE238">
        <v>0</v>
      </c>
      <c r="AF238">
        <v>0</v>
      </c>
      <c r="AG238">
        <v>75</v>
      </c>
      <c r="AH238">
        <v>4</v>
      </c>
      <c r="AI238">
        <v>4</v>
      </c>
      <c r="AJ238">
        <v>0</v>
      </c>
      <c r="AK238">
        <v>75</v>
      </c>
      <c r="AL238">
        <v>75</v>
      </c>
      <c r="AM238">
        <v>110</v>
      </c>
      <c r="AN238">
        <v>4</v>
      </c>
      <c r="AO238">
        <v>4</v>
      </c>
      <c r="AP238">
        <v>4</v>
      </c>
      <c r="AQ238">
        <v>34</v>
      </c>
      <c r="AR238">
        <v>34</v>
      </c>
      <c r="AS238">
        <v>34</v>
      </c>
      <c r="AT238">
        <v>4</v>
      </c>
      <c r="AU238">
        <v>75</v>
      </c>
      <c r="AV238">
        <v>34</v>
      </c>
      <c r="AW238">
        <v>75</v>
      </c>
      <c r="AX238">
        <v>0</v>
      </c>
      <c r="AY238" t="s">
        <v>159</v>
      </c>
      <c r="AZ238">
        <v>-184</v>
      </c>
      <c r="BA238">
        <v>235</v>
      </c>
      <c r="BB238" t="s">
        <v>210</v>
      </c>
      <c r="BC238" t="s">
        <v>161</v>
      </c>
      <c r="BD238" t="b">
        <v>0</v>
      </c>
      <c r="BE238">
        <v>8.8699999999999992</v>
      </c>
      <c r="BF238" t="b">
        <v>1</v>
      </c>
      <c r="BH238" t="s">
        <v>225</v>
      </c>
      <c r="BI238" t="s">
        <v>211</v>
      </c>
      <c r="BJ238" t="b">
        <v>0</v>
      </c>
      <c r="BK238" t="s">
        <v>163</v>
      </c>
      <c r="BL238" t="b">
        <v>0</v>
      </c>
      <c r="BM238">
        <v>18</v>
      </c>
      <c r="BN238" t="s">
        <v>164</v>
      </c>
      <c r="BO238" t="s">
        <v>165</v>
      </c>
      <c r="BP238" t="s">
        <v>164</v>
      </c>
      <c r="BQ238" t="s">
        <v>166</v>
      </c>
      <c r="BR238">
        <v>768</v>
      </c>
      <c r="BS238" t="s">
        <v>156</v>
      </c>
      <c r="BT238" t="s">
        <v>167</v>
      </c>
      <c r="BU238" t="s">
        <v>188</v>
      </c>
      <c r="BV238" t="s">
        <v>181</v>
      </c>
      <c r="BW238">
        <v>75</v>
      </c>
      <c r="BX238">
        <v>5</v>
      </c>
      <c r="BY238">
        <v>0</v>
      </c>
      <c r="BZ238">
        <v>6</v>
      </c>
      <c r="CA238" t="s">
        <v>226</v>
      </c>
      <c r="CB238" t="s">
        <v>156</v>
      </c>
      <c r="CC238">
        <v>7</v>
      </c>
      <c r="CD238" t="b">
        <v>0</v>
      </c>
      <c r="CE238" t="s">
        <v>168</v>
      </c>
      <c r="CF238" t="s">
        <v>227</v>
      </c>
      <c r="CG238">
        <v>28</v>
      </c>
      <c r="CH238">
        <v>0</v>
      </c>
      <c r="CI238" t="s">
        <v>179</v>
      </c>
      <c r="CJ238" t="s">
        <v>169</v>
      </c>
      <c r="CK238" t="s">
        <v>169</v>
      </c>
      <c r="CL238" t="s">
        <v>169</v>
      </c>
      <c r="CM238" t="s">
        <v>169</v>
      </c>
      <c r="CN238" t="s">
        <v>169</v>
      </c>
      <c r="CO238" t="s">
        <v>179</v>
      </c>
      <c r="CP238" t="s">
        <v>169</v>
      </c>
      <c r="CQ238">
        <v>1</v>
      </c>
      <c r="CR238">
        <v>697</v>
      </c>
      <c r="CS238">
        <f t="shared" si="146"/>
        <v>697</v>
      </c>
      <c r="CT238">
        <f t="shared" ca="1" si="147"/>
        <v>697</v>
      </c>
      <c r="CU238" t="str">
        <f t="shared" si="148"/>
        <v/>
      </c>
      <c r="CV238" t="str">
        <f t="shared" ca="1" si="149"/>
        <v/>
      </c>
      <c r="CW238" t="str">
        <f t="shared" si="150"/>
        <v/>
      </c>
      <c r="CX238" t="str">
        <f t="shared" ca="1" si="151"/>
        <v/>
      </c>
      <c r="CY238" t="str">
        <f t="shared" si="152"/>
        <v/>
      </c>
      <c r="CZ238" t="str">
        <f t="shared" ca="1" si="153"/>
        <v/>
      </c>
      <c r="DA238" t="str">
        <f t="shared" si="154"/>
        <v/>
      </c>
      <c r="DB238" t="str">
        <f t="shared" ca="1" si="155"/>
        <v/>
      </c>
      <c r="DC238" t="str">
        <f t="shared" si="156"/>
        <v/>
      </c>
      <c r="DD238" t="str">
        <f t="shared" ca="1" si="157"/>
        <v/>
      </c>
      <c r="DE238" t="str">
        <f t="shared" si="192"/>
        <v/>
      </c>
      <c r="DF238" t="str">
        <f t="shared" ca="1" si="159"/>
        <v/>
      </c>
      <c r="DG238" t="str">
        <f t="shared" si="160"/>
        <v/>
      </c>
      <c r="DH238" t="str">
        <f t="shared" ca="1" si="161"/>
        <v/>
      </c>
      <c r="DI238" t="str">
        <f t="shared" si="162"/>
        <v/>
      </c>
      <c r="DJ238" t="str">
        <f t="shared" ca="1" si="163"/>
        <v/>
      </c>
      <c r="DK238" t="str">
        <f t="shared" si="164"/>
        <v/>
      </c>
      <c r="DL238" t="str">
        <f t="shared" ca="1" si="165"/>
        <v/>
      </c>
      <c r="DM238" t="str">
        <f t="shared" si="166"/>
        <v/>
      </c>
      <c r="DN238" t="str">
        <f t="shared" ca="1" si="167"/>
        <v/>
      </c>
      <c r="DO238" t="str">
        <f t="shared" si="168"/>
        <v/>
      </c>
      <c r="DP238" t="str">
        <f t="shared" ca="1" si="169"/>
        <v/>
      </c>
      <c r="DQ238" t="str">
        <f t="shared" si="170"/>
        <v/>
      </c>
      <c r="DR238" t="str">
        <f t="shared" ca="1" si="171"/>
        <v/>
      </c>
      <c r="DS238" t="str">
        <f t="shared" si="172"/>
        <v/>
      </c>
      <c r="DT238" t="str">
        <f t="shared" ca="1" si="173"/>
        <v/>
      </c>
      <c r="DU238" t="str">
        <f t="shared" si="174"/>
        <v/>
      </c>
      <c r="DV238" t="str">
        <f t="shared" ca="1" si="175"/>
        <v/>
      </c>
      <c r="DW238" t="str">
        <f t="shared" si="176"/>
        <v/>
      </c>
      <c r="DX238" t="str">
        <f t="shared" ca="1" si="177"/>
        <v/>
      </c>
      <c r="DY238">
        <f t="shared" si="178"/>
        <v>697</v>
      </c>
      <c r="DZ238">
        <f t="shared" ca="1" si="179"/>
        <v>697</v>
      </c>
      <c r="EA238" t="str">
        <f t="shared" si="180"/>
        <v/>
      </c>
      <c r="EB238" t="str">
        <f t="shared" ca="1" si="181"/>
        <v/>
      </c>
      <c r="EC238" t="str">
        <f t="shared" si="182"/>
        <v/>
      </c>
      <c r="ED238" t="str">
        <f t="shared" ca="1" si="183"/>
        <v/>
      </c>
      <c r="EE238" t="str">
        <f t="shared" si="184"/>
        <v/>
      </c>
      <c r="EF238" t="str">
        <f t="shared" ca="1" si="185"/>
        <v/>
      </c>
      <c r="EG238" t="str">
        <f t="shared" si="186"/>
        <v/>
      </c>
      <c r="EH238" t="str">
        <f t="shared" ca="1" si="187"/>
        <v/>
      </c>
      <c r="EI238" t="str">
        <f t="shared" si="188"/>
        <v/>
      </c>
      <c r="EJ238" t="str">
        <f t="shared" ca="1" si="189"/>
        <v/>
      </c>
      <c r="EK238">
        <f t="shared" ca="1" si="191"/>
        <v>697</v>
      </c>
      <c r="EL238">
        <v>697</v>
      </c>
      <c r="EM238">
        <v>43855</v>
      </c>
      <c r="EN238">
        <v>4678</v>
      </c>
      <c r="EO238">
        <v>1874</v>
      </c>
      <c r="EP238">
        <v>279</v>
      </c>
      <c r="EQ238">
        <v>128714</v>
      </c>
      <c r="ER238">
        <v>697</v>
      </c>
      <c r="ES238">
        <v>21300</v>
      </c>
      <c r="ET238">
        <v>1540</v>
      </c>
      <c r="EU238">
        <v>2</v>
      </c>
      <c r="EV238" t="s">
        <v>156</v>
      </c>
      <c r="EW238">
        <v>1024</v>
      </c>
      <c r="EX238">
        <v>2</v>
      </c>
      <c r="EY238">
        <v>48000</v>
      </c>
      <c r="EZ238">
        <v>-16</v>
      </c>
      <c r="FA238" t="s">
        <v>170</v>
      </c>
      <c r="FB238">
        <v>2</v>
      </c>
      <c r="FC238" t="s">
        <v>199</v>
      </c>
      <c r="FD238">
        <v>496574</v>
      </c>
      <c r="FE238">
        <v>491893</v>
      </c>
      <c r="FF238">
        <v>130330</v>
      </c>
      <c r="FG238">
        <v>1070283</v>
      </c>
      <c r="FH238">
        <v>1071600</v>
      </c>
      <c r="FI238">
        <v>491883</v>
      </c>
      <c r="FJ238">
        <v>1070283</v>
      </c>
      <c r="FK238">
        <v>490341</v>
      </c>
      <c r="FL238" t="s">
        <v>158</v>
      </c>
      <c r="FM238">
        <v>486743</v>
      </c>
      <c r="FN238">
        <v>423042</v>
      </c>
      <c r="FO238">
        <v>446344</v>
      </c>
      <c r="FP238">
        <v>1594</v>
      </c>
      <c r="FQ238">
        <v>1491</v>
      </c>
      <c r="FR238">
        <v>1069529</v>
      </c>
      <c r="FS238">
        <v>423040</v>
      </c>
      <c r="FT238">
        <v>423040</v>
      </c>
      <c r="FU238">
        <v>1590</v>
      </c>
      <c r="FV238">
        <v>1075184</v>
      </c>
      <c r="FW238">
        <v>1073600</v>
      </c>
      <c r="FX238">
        <v>1075882</v>
      </c>
      <c r="FY238">
        <v>424917</v>
      </c>
      <c r="FZ238">
        <v>446624</v>
      </c>
      <c r="GA238">
        <v>425041</v>
      </c>
      <c r="GB238">
        <v>490341</v>
      </c>
      <c r="GC238">
        <v>488743</v>
      </c>
      <c r="GD238">
        <v>491882</v>
      </c>
      <c r="GE238" t="s">
        <v>158</v>
      </c>
      <c r="GF238">
        <v>1075184</v>
      </c>
      <c r="GG238">
        <v>486737</v>
      </c>
      <c r="GH238">
        <v>1069527</v>
      </c>
      <c r="GI238">
        <v>540430</v>
      </c>
      <c r="GJ238" t="s">
        <v>172</v>
      </c>
      <c r="GK238">
        <v>72</v>
      </c>
      <c r="GL238">
        <v>81094</v>
      </c>
      <c r="GM238">
        <v>76</v>
      </c>
      <c r="GN238" t="s">
        <v>182</v>
      </c>
      <c r="GO238" t="s">
        <v>166</v>
      </c>
      <c r="GP238">
        <v>1024</v>
      </c>
      <c r="GQ238">
        <v>-190</v>
      </c>
      <c r="GR238">
        <v>264</v>
      </c>
      <c r="GS238">
        <f t="shared" si="190"/>
        <v>76</v>
      </c>
      <c r="GT238" t="str">
        <f t="shared" si="145"/>
        <v>test</v>
      </c>
    </row>
    <row r="239" spans="1:202" x14ac:dyDescent="0.2">
      <c r="A239">
        <v>94</v>
      </c>
      <c r="B239">
        <v>94</v>
      </c>
      <c r="C239">
        <v>1058</v>
      </c>
      <c r="D239">
        <v>1058</v>
      </c>
      <c r="E239" t="s">
        <v>155</v>
      </c>
      <c r="F239" t="s">
        <v>156</v>
      </c>
      <c r="G239" t="s">
        <v>156</v>
      </c>
      <c r="H239" t="s">
        <v>156</v>
      </c>
      <c r="I239">
        <v>0</v>
      </c>
      <c r="J239" t="s">
        <v>157</v>
      </c>
      <c r="K239">
        <v>1</v>
      </c>
      <c r="L239" t="s">
        <v>154</v>
      </c>
      <c r="M239" t="s">
        <v>154</v>
      </c>
      <c r="N239" t="s">
        <v>154</v>
      </c>
      <c r="O239">
        <v>1</v>
      </c>
      <c r="P239" t="s">
        <v>154</v>
      </c>
      <c r="Q239" t="s">
        <v>154</v>
      </c>
      <c r="R239" t="s">
        <v>183</v>
      </c>
      <c r="S239">
        <v>0</v>
      </c>
      <c r="T239">
        <v>4</v>
      </c>
      <c r="U239">
        <v>0</v>
      </c>
      <c r="V239">
        <v>76</v>
      </c>
      <c r="W239">
        <v>76</v>
      </c>
      <c r="X239">
        <v>4</v>
      </c>
      <c r="Y239">
        <v>76</v>
      </c>
      <c r="Z239">
        <v>34</v>
      </c>
      <c r="AA239">
        <v>0</v>
      </c>
      <c r="AB239">
        <v>34</v>
      </c>
      <c r="AC239">
        <v>4</v>
      </c>
      <c r="AD239">
        <v>4</v>
      </c>
      <c r="AE239">
        <v>0</v>
      </c>
      <c r="AF239">
        <v>0</v>
      </c>
      <c r="AG239">
        <v>76</v>
      </c>
      <c r="AH239">
        <v>4</v>
      </c>
      <c r="AI239">
        <v>4</v>
      </c>
      <c r="AJ239">
        <v>0</v>
      </c>
      <c r="AK239">
        <v>76</v>
      </c>
      <c r="AL239">
        <v>76</v>
      </c>
      <c r="AM239">
        <v>111</v>
      </c>
      <c r="AN239">
        <v>4</v>
      </c>
      <c r="AO239">
        <v>4</v>
      </c>
      <c r="AP239">
        <v>4</v>
      </c>
      <c r="AQ239">
        <v>34</v>
      </c>
      <c r="AR239">
        <v>34</v>
      </c>
      <c r="AS239">
        <v>34</v>
      </c>
      <c r="AT239">
        <v>4</v>
      </c>
      <c r="AU239">
        <v>76</v>
      </c>
      <c r="AV239">
        <v>34</v>
      </c>
      <c r="AW239">
        <v>76</v>
      </c>
      <c r="AX239">
        <v>0</v>
      </c>
      <c r="AY239" t="s">
        <v>159</v>
      </c>
      <c r="AZ239">
        <v>-184</v>
      </c>
      <c r="BA239">
        <v>235</v>
      </c>
      <c r="BB239" t="s">
        <v>210</v>
      </c>
      <c r="BC239" t="s">
        <v>161</v>
      </c>
      <c r="BD239" t="b">
        <v>0</v>
      </c>
      <c r="BE239" t="s">
        <v>164</v>
      </c>
      <c r="BF239" t="b">
        <v>1</v>
      </c>
      <c r="BH239" t="s">
        <v>225</v>
      </c>
      <c r="BI239" t="s">
        <v>211</v>
      </c>
      <c r="BJ239" t="b">
        <v>0</v>
      </c>
      <c r="BK239" t="s">
        <v>163</v>
      </c>
      <c r="BL239" t="b">
        <v>0</v>
      </c>
      <c r="BM239">
        <v>18</v>
      </c>
      <c r="BN239" t="s">
        <v>164</v>
      </c>
      <c r="BO239" t="s">
        <v>165</v>
      </c>
      <c r="BP239" t="s">
        <v>164</v>
      </c>
      <c r="BQ239" t="s">
        <v>166</v>
      </c>
      <c r="BR239">
        <v>768</v>
      </c>
      <c r="BS239" t="s">
        <v>156</v>
      </c>
      <c r="BT239" t="s">
        <v>167</v>
      </c>
      <c r="BU239" t="s">
        <v>180</v>
      </c>
      <c r="BV239" t="s">
        <v>191</v>
      </c>
      <c r="BW239">
        <v>76</v>
      </c>
      <c r="BX239">
        <v>5</v>
      </c>
      <c r="BY239">
        <v>0</v>
      </c>
      <c r="BZ239">
        <v>6</v>
      </c>
      <c r="CA239" t="s">
        <v>226</v>
      </c>
      <c r="CB239" t="s">
        <v>156</v>
      </c>
      <c r="CC239">
        <v>7</v>
      </c>
      <c r="CD239" t="b">
        <v>0</v>
      </c>
      <c r="CE239" t="s">
        <v>168</v>
      </c>
      <c r="CF239" t="s">
        <v>227</v>
      </c>
      <c r="CG239">
        <v>74</v>
      </c>
      <c r="CH239">
        <v>0</v>
      </c>
      <c r="CI239" t="s">
        <v>183</v>
      </c>
      <c r="CJ239" t="s">
        <v>169</v>
      </c>
      <c r="CK239" t="s">
        <v>169</v>
      </c>
      <c r="CL239" t="s">
        <v>169</v>
      </c>
      <c r="CM239" t="s">
        <v>169</v>
      </c>
      <c r="CN239" t="s">
        <v>169</v>
      </c>
      <c r="CO239" t="s">
        <v>183</v>
      </c>
      <c r="CP239" t="s">
        <v>169</v>
      </c>
      <c r="CQ239">
        <v>1</v>
      </c>
      <c r="CR239">
        <v>389</v>
      </c>
      <c r="CS239" t="str">
        <f t="shared" si="146"/>
        <v/>
      </c>
      <c r="CT239" t="str">
        <f t="shared" ca="1" si="147"/>
        <v/>
      </c>
      <c r="CU239" t="str">
        <f t="shared" si="148"/>
        <v/>
      </c>
      <c r="CV239" t="str">
        <f t="shared" ca="1" si="149"/>
        <v/>
      </c>
      <c r="CW239" t="str">
        <f t="shared" si="150"/>
        <v/>
      </c>
      <c r="CX239" t="str">
        <f t="shared" ca="1" si="151"/>
        <v/>
      </c>
      <c r="CY239" t="str">
        <f t="shared" si="152"/>
        <v/>
      </c>
      <c r="CZ239" t="str">
        <f t="shared" ca="1" si="153"/>
        <v/>
      </c>
      <c r="DA239" t="str">
        <f t="shared" si="154"/>
        <v/>
      </c>
      <c r="DB239" t="str">
        <f t="shared" ca="1" si="155"/>
        <v/>
      </c>
      <c r="DC239" t="str">
        <f t="shared" si="156"/>
        <v/>
      </c>
      <c r="DD239" t="str">
        <f t="shared" ca="1" si="157"/>
        <v/>
      </c>
      <c r="DE239" t="str">
        <f t="shared" si="192"/>
        <v/>
      </c>
      <c r="DF239" t="str">
        <f t="shared" ca="1" si="159"/>
        <v/>
      </c>
      <c r="DG239" t="str">
        <f t="shared" si="160"/>
        <v/>
      </c>
      <c r="DH239" t="str">
        <f t="shared" ca="1" si="161"/>
        <v/>
      </c>
      <c r="DI239" t="str">
        <f t="shared" si="162"/>
        <v/>
      </c>
      <c r="DJ239" t="str">
        <f t="shared" ca="1" si="163"/>
        <v/>
      </c>
      <c r="DK239" t="str">
        <f t="shared" si="164"/>
        <v/>
      </c>
      <c r="DL239" t="str">
        <f t="shared" ca="1" si="165"/>
        <v/>
      </c>
      <c r="DM239" t="str">
        <f t="shared" si="166"/>
        <v/>
      </c>
      <c r="DN239" t="str">
        <f t="shared" ca="1" si="167"/>
        <v/>
      </c>
      <c r="DO239" t="str">
        <f t="shared" si="168"/>
        <v/>
      </c>
      <c r="DP239" t="str">
        <f t="shared" ca="1" si="169"/>
        <v/>
      </c>
      <c r="DQ239" t="str">
        <f t="shared" si="170"/>
        <v/>
      </c>
      <c r="DR239" t="str">
        <f t="shared" ca="1" si="171"/>
        <v/>
      </c>
      <c r="DS239" t="str">
        <f t="shared" si="172"/>
        <v/>
      </c>
      <c r="DT239" t="str">
        <f t="shared" ca="1" si="173"/>
        <v/>
      </c>
      <c r="DU239" t="str">
        <f t="shared" si="174"/>
        <v/>
      </c>
      <c r="DV239" t="str">
        <f t="shared" ca="1" si="175"/>
        <v/>
      </c>
      <c r="DW239" t="str">
        <f t="shared" si="176"/>
        <v/>
      </c>
      <c r="DX239" t="str">
        <f t="shared" ca="1" si="177"/>
        <v/>
      </c>
      <c r="DY239" t="str">
        <f t="shared" si="178"/>
        <v/>
      </c>
      <c r="DZ239" t="str">
        <f t="shared" ca="1" si="179"/>
        <v/>
      </c>
      <c r="EA239" t="str">
        <f t="shared" si="180"/>
        <v/>
      </c>
      <c r="EB239" t="str">
        <f t="shared" ca="1" si="181"/>
        <v/>
      </c>
      <c r="EC239" t="str">
        <f t="shared" si="182"/>
        <v/>
      </c>
      <c r="ED239" t="str">
        <f t="shared" ca="1" si="183"/>
        <v/>
      </c>
      <c r="EE239" t="str">
        <f t="shared" si="184"/>
        <v/>
      </c>
      <c r="EF239" t="str">
        <f t="shared" ca="1" si="185"/>
        <v/>
      </c>
      <c r="EG239" t="str">
        <f t="shared" si="186"/>
        <v/>
      </c>
      <c r="EH239" t="str">
        <f t="shared" ca="1" si="187"/>
        <v/>
      </c>
      <c r="EI239" t="str">
        <f t="shared" si="188"/>
        <v/>
      </c>
      <c r="EJ239" t="str">
        <f t="shared" ca="1" si="189"/>
        <v/>
      </c>
      <c r="EK239" t="str">
        <f t="shared" ca="1" si="191"/>
        <v/>
      </c>
      <c r="EL239" t="s">
        <v>924</v>
      </c>
      <c r="EM239">
        <v>43855</v>
      </c>
      <c r="EN239">
        <v>4678</v>
      </c>
      <c r="EO239">
        <v>1874</v>
      </c>
      <c r="EP239">
        <v>279</v>
      </c>
      <c r="EQ239">
        <v>128714</v>
      </c>
      <c r="ER239">
        <v>389</v>
      </c>
      <c r="ES239">
        <v>21300</v>
      </c>
      <c r="ET239">
        <v>1540</v>
      </c>
      <c r="EU239">
        <v>2</v>
      </c>
      <c r="EV239" t="s">
        <v>156</v>
      </c>
      <c r="EW239">
        <v>1024</v>
      </c>
      <c r="EX239">
        <v>2</v>
      </c>
      <c r="EY239">
        <v>48000</v>
      </c>
      <c r="EZ239">
        <v>-16</v>
      </c>
      <c r="FA239" t="s">
        <v>170</v>
      </c>
      <c r="FB239">
        <v>2</v>
      </c>
      <c r="FC239" t="s">
        <v>199</v>
      </c>
      <c r="FD239">
        <v>496574</v>
      </c>
      <c r="FE239">
        <v>491893</v>
      </c>
      <c r="FF239">
        <v>130330</v>
      </c>
      <c r="FG239">
        <v>1076655</v>
      </c>
      <c r="FH239">
        <v>1078150</v>
      </c>
      <c r="FI239">
        <v>491883</v>
      </c>
      <c r="FJ239">
        <v>1076655</v>
      </c>
      <c r="FK239">
        <v>490341</v>
      </c>
      <c r="FL239" t="s">
        <v>158</v>
      </c>
      <c r="FM239">
        <v>486743</v>
      </c>
      <c r="FN239">
        <v>423042</v>
      </c>
      <c r="FO239">
        <v>446344</v>
      </c>
      <c r="FP239">
        <v>1594</v>
      </c>
      <c r="FQ239">
        <v>1491</v>
      </c>
      <c r="FR239">
        <v>1075901</v>
      </c>
      <c r="FS239">
        <v>423040</v>
      </c>
      <c r="FT239">
        <v>423040</v>
      </c>
      <c r="FU239">
        <v>1590</v>
      </c>
      <c r="FV239">
        <v>1081690</v>
      </c>
      <c r="FW239">
        <v>1080150</v>
      </c>
      <c r="FX239">
        <v>1082079</v>
      </c>
      <c r="FY239">
        <v>424917</v>
      </c>
      <c r="FZ239">
        <v>446624</v>
      </c>
      <c r="GA239">
        <v>425041</v>
      </c>
      <c r="GB239">
        <v>490341</v>
      </c>
      <c r="GC239">
        <v>488743</v>
      </c>
      <c r="GD239">
        <v>491882</v>
      </c>
      <c r="GE239" t="s">
        <v>158</v>
      </c>
      <c r="GF239">
        <v>1081690</v>
      </c>
      <c r="GG239">
        <v>486737</v>
      </c>
      <c r="GH239">
        <v>1075899</v>
      </c>
      <c r="GI239">
        <v>540430</v>
      </c>
      <c r="GJ239" t="s">
        <v>172</v>
      </c>
      <c r="GK239">
        <v>73</v>
      </c>
      <c r="GL239">
        <v>81483</v>
      </c>
      <c r="GM239">
        <v>77</v>
      </c>
      <c r="GN239" t="s">
        <v>185</v>
      </c>
      <c r="GO239" t="s">
        <v>166</v>
      </c>
      <c r="GP239">
        <v>1024</v>
      </c>
      <c r="GQ239">
        <v>-190</v>
      </c>
      <c r="GR239">
        <v>264</v>
      </c>
      <c r="GS239">
        <f t="shared" si="190"/>
        <v>77</v>
      </c>
      <c r="GT239" t="str">
        <f t="shared" si="145"/>
        <v>test</v>
      </c>
    </row>
    <row r="240" spans="1:202" x14ac:dyDescent="0.2">
      <c r="A240">
        <v>94</v>
      </c>
      <c r="B240">
        <v>94</v>
      </c>
      <c r="C240">
        <v>1049</v>
      </c>
      <c r="D240">
        <v>1049</v>
      </c>
      <c r="E240" t="s">
        <v>155</v>
      </c>
      <c r="F240" t="s">
        <v>156</v>
      </c>
      <c r="G240" t="s">
        <v>156</v>
      </c>
      <c r="H240" t="s">
        <v>156</v>
      </c>
      <c r="I240">
        <v>0</v>
      </c>
      <c r="J240" t="s">
        <v>157</v>
      </c>
      <c r="K240">
        <v>1</v>
      </c>
      <c r="L240" t="s">
        <v>154</v>
      </c>
      <c r="M240" t="s">
        <v>154</v>
      </c>
      <c r="N240" t="s">
        <v>154</v>
      </c>
      <c r="O240">
        <v>1</v>
      </c>
      <c r="P240" t="s">
        <v>154</v>
      </c>
      <c r="Q240" t="s">
        <v>154</v>
      </c>
      <c r="R240" t="s">
        <v>183</v>
      </c>
      <c r="S240">
        <v>0</v>
      </c>
      <c r="T240">
        <v>4</v>
      </c>
      <c r="U240">
        <v>0</v>
      </c>
      <c r="V240">
        <v>77</v>
      </c>
      <c r="W240">
        <v>77</v>
      </c>
      <c r="X240">
        <v>4</v>
      </c>
      <c r="Y240">
        <v>77</v>
      </c>
      <c r="Z240">
        <v>34</v>
      </c>
      <c r="AA240">
        <v>0</v>
      </c>
      <c r="AB240">
        <v>34</v>
      </c>
      <c r="AC240">
        <v>4</v>
      </c>
      <c r="AD240">
        <v>4</v>
      </c>
      <c r="AE240">
        <v>0</v>
      </c>
      <c r="AF240">
        <v>0</v>
      </c>
      <c r="AG240">
        <v>77</v>
      </c>
      <c r="AH240">
        <v>4</v>
      </c>
      <c r="AI240">
        <v>4</v>
      </c>
      <c r="AJ240">
        <v>0</v>
      </c>
      <c r="AK240">
        <v>77</v>
      </c>
      <c r="AL240">
        <v>77</v>
      </c>
      <c r="AM240">
        <v>112</v>
      </c>
      <c r="AN240">
        <v>4</v>
      </c>
      <c r="AO240">
        <v>4</v>
      </c>
      <c r="AP240">
        <v>4</v>
      </c>
      <c r="AQ240">
        <v>34</v>
      </c>
      <c r="AR240">
        <v>34</v>
      </c>
      <c r="AS240">
        <v>34</v>
      </c>
      <c r="AT240">
        <v>4</v>
      </c>
      <c r="AU240">
        <v>77</v>
      </c>
      <c r="AV240">
        <v>34</v>
      </c>
      <c r="AW240">
        <v>77</v>
      </c>
      <c r="AX240">
        <v>0</v>
      </c>
      <c r="AY240" t="s">
        <v>159</v>
      </c>
      <c r="AZ240">
        <v>-184</v>
      </c>
      <c r="BA240">
        <v>235</v>
      </c>
      <c r="BB240" t="s">
        <v>210</v>
      </c>
      <c r="BC240" t="s">
        <v>161</v>
      </c>
      <c r="BD240" t="b">
        <v>0</v>
      </c>
      <c r="BE240" t="s">
        <v>164</v>
      </c>
      <c r="BF240" t="b">
        <v>1</v>
      </c>
      <c r="BH240" t="s">
        <v>225</v>
      </c>
      <c r="BI240" t="s">
        <v>211</v>
      </c>
      <c r="BJ240" t="b">
        <v>0</v>
      </c>
      <c r="BK240" t="s">
        <v>163</v>
      </c>
      <c r="BL240" t="b">
        <v>0</v>
      </c>
      <c r="BM240">
        <v>18</v>
      </c>
      <c r="BN240" t="s">
        <v>164</v>
      </c>
      <c r="BO240" t="s">
        <v>165</v>
      </c>
      <c r="BP240" t="s">
        <v>164</v>
      </c>
      <c r="BQ240" t="s">
        <v>166</v>
      </c>
      <c r="BR240">
        <v>768</v>
      </c>
      <c r="BS240" t="s">
        <v>156</v>
      </c>
      <c r="BT240" t="s">
        <v>167</v>
      </c>
      <c r="BU240" t="s">
        <v>180</v>
      </c>
      <c r="BV240" t="s">
        <v>195</v>
      </c>
      <c r="BW240">
        <v>77</v>
      </c>
      <c r="BX240">
        <v>5</v>
      </c>
      <c r="BY240">
        <v>0</v>
      </c>
      <c r="BZ240">
        <v>6</v>
      </c>
      <c r="CA240" t="s">
        <v>226</v>
      </c>
      <c r="CB240" t="s">
        <v>156</v>
      </c>
      <c r="CC240">
        <v>7</v>
      </c>
      <c r="CD240" t="b">
        <v>0</v>
      </c>
      <c r="CE240" t="s">
        <v>168</v>
      </c>
      <c r="CF240" t="s">
        <v>227</v>
      </c>
      <c r="CG240">
        <v>83</v>
      </c>
      <c r="CH240">
        <v>0</v>
      </c>
      <c r="CI240" t="s">
        <v>183</v>
      </c>
      <c r="CJ240" t="s">
        <v>169</v>
      </c>
      <c r="CK240" t="s">
        <v>169</v>
      </c>
      <c r="CL240" t="s">
        <v>169</v>
      </c>
      <c r="CM240" t="s">
        <v>169</v>
      </c>
      <c r="CN240" t="s">
        <v>169</v>
      </c>
      <c r="CO240" t="s">
        <v>183</v>
      </c>
      <c r="CP240" t="s">
        <v>169</v>
      </c>
      <c r="CQ240">
        <v>1</v>
      </c>
      <c r="CR240">
        <v>382</v>
      </c>
      <c r="CS240" t="str">
        <f t="shared" si="146"/>
        <v/>
      </c>
      <c r="CT240" t="str">
        <f t="shared" ca="1" si="147"/>
        <v/>
      </c>
      <c r="CU240" t="str">
        <f t="shared" si="148"/>
        <v/>
      </c>
      <c r="CV240" t="str">
        <f t="shared" ca="1" si="149"/>
        <v/>
      </c>
      <c r="CW240" t="str">
        <f t="shared" si="150"/>
        <v/>
      </c>
      <c r="CX240" t="str">
        <f t="shared" ca="1" si="151"/>
        <v/>
      </c>
      <c r="CY240" t="str">
        <f t="shared" si="152"/>
        <v/>
      </c>
      <c r="CZ240" t="str">
        <f t="shared" ca="1" si="153"/>
        <v/>
      </c>
      <c r="DA240" t="str">
        <f t="shared" si="154"/>
        <v/>
      </c>
      <c r="DB240" t="str">
        <f t="shared" ca="1" si="155"/>
        <v/>
      </c>
      <c r="DC240" t="str">
        <f t="shared" si="156"/>
        <v/>
      </c>
      <c r="DD240" t="str">
        <f t="shared" ca="1" si="157"/>
        <v/>
      </c>
      <c r="DE240" t="str">
        <f t="shared" si="192"/>
        <v/>
      </c>
      <c r="DF240" t="str">
        <f t="shared" ca="1" si="159"/>
        <v/>
      </c>
      <c r="DG240" t="str">
        <f t="shared" si="160"/>
        <v/>
      </c>
      <c r="DH240" t="str">
        <f t="shared" ca="1" si="161"/>
        <v/>
      </c>
      <c r="DI240" t="str">
        <f t="shared" si="162"/>
        <v/>
      </c>
      <c r="DJ240" t="str">
        <f t="shared" ca="1" si="163"/>
        <v/>
      </c>
      <c r="DK240" t="str">
        <f t="shared" si="164"/>
        <v/>
      </c>
      <c r="DL240" t="str">
        <f t="shared" ca="1" si="165"/>
        <v/>
      </c>
      <c r="DM240" t="str">
        <f t="shared" si="166"/>
        <v/>
      </c>
      <c r="DN240" t="str">
        <f t="shared" ca="1" si="167"/>
        <v/>
      </c>
      <c r="DO240" t="str">
        <f t="shared" si="168"/>
        <v/>
      </c>
      <c r="DP240" t="str">
        <f t="shared" ca="1" si="169"/>
        <v/>
      </c>
      <c r="DQ240" t="str">
        <f t="shared" si="170"/>
        <v/>
      </c>
      <c r="DR240" t="str">
        <f t="shared" ca="1" si="171"/>
        <v/>
      </c>
      <c r="DS240" t="str">
        <f t="shared" si="172"/>
        <v/>
      </c>
      <c r="DT240" t="str">
        <f t="shared" ca="1" si="173"/>
        <v/>
      </c>
      <c r="DU240" t="str">
        <f t="shared" si="174"/>
        <v/>
      </c>
      <c r="DV240" t="str">
        <f t="shared" ca="1" si="175"/>
        <v/>
      </c>
      <c r="DW240" t="str">
        <f t="shared" si="176"/>
        <v/>
      </c>
      <c r="DX240" t="str">
        <f t="shared" ca="1" si="177"/>
        <v/>
      </c>
      <c r="DY240" t="str">
        <f t="shared" si="178"/>
        <v/>
      </c>
      <c r="DZ240" t="str">
        <f t="shared" ca="1" si="179"/>
        <v/>
      </c>
      <c r="EA240" t="str">
        <f t="shared" si="180"/>
        <v/>
      </c>
      <c r="EB240" t="str">
        <f t="shared" ca="1" si="181"/>
        <v/>
      </c>
      <c r="EC240" t="str">
        <f t="shared" si="182"/>
        <v/>
      </c>
      <c r="ED240" t="str">
        <f t="shared" ca="1" si="183"/>
        <v/>
      </c>
      <c r="EE240" t="str">
        <f t="shared" si="184"/>
        <v/>
      </c>
      <c r="EF240" t="str">
        <f t="shared" ca="1" si="185"/>
        <v/>
      </c>
      <c r="EG240" t="str">
        <f t="shared" si="186"/>
        <v/>
      </c>
      <c r="EH240" t="str">
        <f t="shared" ca="1" si="187"/>
        <v/>
      </c>
      <c r="EI240" t="str">
        <f t="shared" si="188"/>
        <v/>
      </c>
      <c r="EJ240" t="str">
        <f t="shared" ca="1" si="189"/>
        <v/>
      </c>
      <c r="EK240" t="str">
        <f t="shared" ca="1" si="191"/>
        <v/>
      </c>
      <c r="EL240" t="s">
        <v>924</v>
      </c>
      <c r="EM240">
        <v>43855</v>
      </c>
      <c r="EN240">
        <v>4678</v>
      </c>
      <c r="EO240">
        <v>1874</v>
      </c>
      <c r="EP240">
        <v>279</v>
      </c>
      <c r="EQ240">
        <v>128714</v>
      </c>
      <c r="ER240">
        <v>382</v>
      </c>
      <c r="ES240">
        <v>21300</v>
      </c>
      <c r="ET240">
        <v>1540</v>
      </c>
      <c r="EU240">
        <v>2</v>
      </c>
      <c r="EV240" t="s">
        <v>156</v>
      </c>
      <c r="EW240">
        <v>1024</v>
      </c>
      <c r="EX240">
        <v>2</v>
      </c>
      <c r="EY240">
        <v>48000</v>
      </c>
      <c r="EZ240">
        <v>-16</v>
      </c>
      <c r="FA240" t="s">
        <v>170</v>
      </c>
      <c r="FB240">
        <v>2</v>
      </c>
      <c r="FC240" t="s">
        <v>199</v>
      </c>
      <c r="FD240">
        <v>496574</v>
      </c>
      <c r="FE240">
        <v>491893</v>
      </c>
      <c r="FF240">
        <v>130330</v>
      </c>
      <c r="FG240">
        <v>1082850</v>
      </c>
      <c r="FH240">
        <v>1084336</v>
      </c>
      <c r="FI240">
        <v>491883</v>
      </c>
      <c r="FJ240">
        <v>1082850</v>
      </c>
      <c r="FK240">
        <v>490341</v>
      </c>
      <c r="FL240" t="s">
        <v>158</v>
      </c>
      <c r="FM240">
        <v>486743</v>
      </c>
      <c r="FN240">
        <v>423042</v>
      </c>
      <c r="FO240">
        <v>446344</v>
      </c>
      <c r="FP240">
        <v>1594</v>
      </c>
      <c r="FQ240">
        <v>1491</v>
      </c>
      <c r="FR240">
        <v>1082097</v>
      </c>
      <c r="FS240">
        <v>423040</v>
      </c>
      <c r="FT240">
        <v>423040</v>
      </c>
      <c r="FU240">
        <v>1590</v>
      </c>
      <c r="FV240">
        <v>1088346</v>
      </c>
      <c r="FW240">
        <v>1086336</v>
      </c>
      <c r="FX240">
        <v>1088729</v>
      </c>
      <c r="FY240">
        <v>424917</v>
      </c>
      <c r="FZ240">
        <v>446624</v>
      </c>
      <c r="GA240">
        <v>425041</v>
      </c>
      <c r="GB240">
        <v>490341</v>
      </c>
      <c r="GC240">
        <v>488743</v>
      </c>
      <c r="GD240">
        <v>491882</v>
      </c>
      <c r="GE240" t="s">
        <v>158</v>
      </c>
      <c r="GF240">
        <v>1088346</v>
      </c>
      <c r="GG240">
        <v>486737</v>
      </c>
      <c r="GH240">
        <v>1082095</v>
      </c>
      <c r="GI240">
        <v>540430</v>
      </c>
      <c r="GJ240" t="s">
        <v>172</v>
      </c>
      <c r="GK240">
        <v>74</v>
      </c>
      <c r="GL240">
        <v>81865</v>
      </c>
      <c r="GM240">
        <v>78</v>
      </c>
      <c r="GN240" t="s">
        <v>185</v>
      </c>
      <c r="GO240" t="s">
        <v>166</v>
      </c>
      <c r="GP240">
        <v>1024</v>
      </c>
      <c r="GQ240">
        <v>-190</v>
      </c>
      <c r="GR240">
        <v>264</v>
      </c>
      <c r="GS240">
        <f t="shared" si="190"/>
        <v>78</v>
      </c>
      <c r="GT240" t="str">
        <f t="shared" si="145"/>
        <v>test</v>
      </c>
    </row>
    <row r="241" spans="1:202" x14ac:dyDescent="0.2">
      <c r="A241">
        <v>94</v>
      </c>
      <c r="B241">
        <v>94</v>
      </c>
      <c r="C241">
        <v>1042</v>
      </c>
      <c r="D241">
        <v>1042</v>
      </c>
      <c r="E241" t="s">
        <v>155</v>
      </c>
      <c r="F241" t="s">
        <v>156</v>
      </c>
      <c r="G241" t="s">
        <v>156</v>
      </c>
      <c r="H241" t="s">
        <v>156</v>
      </c>
      <c r="I241">
        <v>0</v>
      </c>
      <c r="J241" t="s">
        <v>157</v>
      </c>
      <c r="K241">
        <v>1</v>
      </c>
      <c r="L241" t="s">
        <v>154</v>
      </c>
      <c r="M241" t="s">
        <v>154</v>
      </c>
      <c r="N241" t="s">
        <v>154</v>
      </c>
      <c r="O241">
        <v>1</v>
      </c>
      <c r="P241" t="s">
        <v>154</v>
      </c>
      <c r="Q241" t="s">
        <v>154</v>
      </c>
      <c r="R241" t="s">
        <v>183</v>
      </c>
      <c r="S241">
        <v>0</v>
      </c>
      <c r="T241">
        <v>4</v>
      </c>
      <c r="U241">
        <v>0</v>
      </c>
      <c r="V241">
        <v>78</v>
      </c>
      <c r="W241">
        <v>78</v>
      </c>
      <c r="X241">
        <v>4</v>
      </c>
      <c r="Y241">
        <v>78</v>
      </c>
      <c r="Z241">
        <v>34</v>
      </c>
      <c r="AA241">
        <v>0</v>
      </c>
      <c r="AB241">
        <v>34</v>
      </c>
      <c r="AC241">
        <v>4</v>
      </c>
      <c r="AD241">
        <v>4</v>
      </c>
      <c r="AE241">
        <v>0</v>
      </c>
      <c r="AF241">
        <v>0</v>
      </c>
      <c r="AG241">
        <v>78</v>
      </c>
      <c r="AH241">
        <v>4</v>
      </c>
      <c r="AI241">
        <v>4</v>
      </c>
      <c r="AJ241">
        <v>0</v>
      </c>
      <c r="AK241">
        <v>78</v>
      </c>
      <c r="AL241">
        <v>78</v>
      </c>
      <c r="AM241">
        <v>113</v>
      </c>
      <c r="AN241">
        <v>4</v>
      </c>
      <c r="AO241">
        <v>4</v>
      </c>
      <c r="AP241">
        <v>4</v>
      </c>
      <c r="AQ241">
        <v>34</v>
      </c>
      <c r="AR241">
        <v>34</v>
      </c>
      <c r="AS241">
        <v>34</v>
      </c>
      <c r="AT241">
        <v>4</v>
      </c>
      <c r="AU241">
        <v>78</v>
      </c>
      <c r="AV241">
        <v>34</v>
      </c>
      <c r="AW241">
        <v>78</v>
      </c>
      <c r="AX241">
        <v>0</v>
      </c>
      <c r="AY241" t="s">
        <v>159</v>
      </c>
      <c r="AZ241">
        <v>-184</v>
      </c>
      <c r="BA241">
        <v>235</v>
      </c>
      <c r="BB241" t="s">
        <v>210</v>
      </c>
      <c r="BC241" t="s">
        <v>161</v>
      </c>
      <c r="BD241" t="b">
        <v>0</v>
      </c>
      <c r="BE241" t="s">
        <v>164</v>
      </c>
      <c r="BF241" t="b">
        <v>1</v>
      </c>
      <c r="BH241" t="s">
        <v>225</v>
      </c>
      <c r="BI241" t="s">
        <v>211</v>
      </c>
      <c r="BJ241" t="b">
        <v>0</v>
      </c>
      <c r="BK241" t="s">
        <v>163</v>
      </c>
      <c r="BL241" t="b">
        <v>0</v>
      </c>
      <c r="BM241">
        <v>18</v>
      </c>
      <c r="BN241" t="s">
        <v>164</v>
      </c>
      <c r="BO241" t="s">
        <v>165</v>
      </c>
      <c r="BP241" t="s">
        <v>164</v>
      </c>
      <c r="BQ241" t="s">
        <v>166</v>
      </c>
      <c r="BR241">
        <v>768</v>
      </c>
      <c r="BS241" t="s">
        <v>156</v>
      </c>
      <c r="BT241" t="s">
        <v>167</v>
      </c>
      <c r="BU241" t="s">
        <v>180</v>
      </c>
      <c r="BV241" t="s">
        <v>190</v>
      </c>
      <c r="BW241">
        <v>78</v>
      </c>
      <c r="BX241">
        <v>5</v>
      </c>
      <c r="BY241">
        <v>0</v>
      </c>
      <c r="BZ241">
        <v>6</v>
      </c>
      <c r="CA241" t="s">
        <v>226</v>
      </c>
      <c r="CB241" t="s">
        <v>156</v>
      </c>
      <c r="CC241">
        <v>7</v>
      </c>
      <c r="CD241" t="b">
        <v>0</v>
      </c>
      <c r="CE241" t="s">
        <v>168</v>
      </c>
      <c r="CF241" t="s">
        <v>227</v>
      </c>
      <c r="CG241">
        <v>81</v>
      </c>
      <c r="CH241">
        <v>0</v>
      </c>
      <c r="CI241" t="s">
        <v>183</v>
      </c>
      <c r="CJ241" t="s">
        <v>169</v>
      </c>
      <c r="CK241" t="s">
        <v>169</v>
      </c>
      <c r="CL241" t="s">
        <v>169</v>
      </c>
      <c r="CM241" t="s">
        <v>169</v>
      </c>
      <c r="CN241" t="s">
        <v>169</v>
      </c>
      <c r="CO241" t="s">
        <v>183</v>
      </c>
      <c r="CP241" t="s">
        <v>169</v>
      </c>
      <c r="CQ241">
        <v>1</v>
      </c>
      <c r="CR241">
        <v>464</v>
      </c>
      <c r="CS241" t="str">
        <f t="shared" si="146"/>
        <v/>
      </c>
      <c r="CT241" t="str">
        <f t="shared" ca="1" si="147"/>
        <v/>
      </c>
      <c r="CU241" t="str">
        <f t="shared" si="148"/>
        <v/>
      </c>
      <c r="CV241" t="str">
        <f t="shared" ca="1" si="149"/>
        <v/>
      </c>
      <c r="CW241" t="str">
        <f t="shared" si="150"/>
        <v/>
      </c>
      <c r="CX241" t="str">
        <f t="shared" ca="1" si="151"/>
        <v/>
      </c>
      <c r="CY241" t="str">
        <f t="shared" si="152"/>
        <v/>
      </c>
      <c r="CZ241" t="str">
        <f t="shared" ca="1" si="153"/>
        <v/>
      </c>
      <c r="DA241" t="str">
        <f t="shared" si="154"/>
        <v/>
      </c>
      <c r="DB241" t="str">
        <f t="shared" ca="1" si="155"/>
        <v/>
      </c>
      <c r="DC241" t="str">
        <f t="shared" si="156"/>
        <v/>
      </c>
      <c r="DD241" t="str">
        <f t="shared" ca="1" si="157"/>
        <v/>
      </c>
      <c r="DE241" t="str">
        <f t="shared" si="192"/>
        <v/>
      </c>
      <c r="DF241" t="str">
        <f t="shared" ca="1" si="159"/>
        <v/>
      </c>
      <c r="DG241" t="str">
        <f t="shared" si="160"/>
        <v/>
      </c>
      <c r="DH241" t="str">
        <f t="shared" ca="1" si="161"/>
        <v/>
      </c>
      <c r="DI241" t="str">
        <f t="shared" si="162"/>
        <v/>
      </c>
      <c r="DJ241" t="str">
        <f t="shared" ca="1" si="163"/>
        <v/>
      </c>
      <c r="DK241" t="str">
        <f t="shared" si="164"/>
        <v/>
      </c>
      <c r="DL241" t="str">
        <f t="shared" ca="1" si="165"/>
        <v/>
      </c>
      <c r="DM241" t="str">
        <f t="shared" si="166"/>
        <v/>
      </c>
      <c r="DN241" t="str">
        <f t="shared" ca="1" si="167"/>
        <v/>
      </c>
      <c r="DO241" t="str">
        <f t="shared" si="168"/>
        <v/>
      </c>
      <c r="DP241" t="str">
        <f t="shared" ca="1" si="169"/>
        <v/>
      </c>
      <c r="DQ241" t="str">
        <f t="shared" si="170"/>
        <v/>
      </c>
      <c r="DR241" t="str">
        <f t="shared" ca="1" si="171"/>
        <v/>
      </c>
      <c r="DS241" t="str">
        <f t="shared" si="172"/>
        <v/>
      </c>
      <c r="DT241" t="str">
        <f t="shared" ca="1" si="173"/>
        <v/>
      </c>
      <c r="DU241" t="str">
        <f t="shared" si="174"/>
        <v/>
      </c>
      <c r="DV241" t="str">
        <f t="shared" ca="1" si="175"/>
        <v/>
      </c>
      <c r="DW241" t="str">
        <f t="shared" si="176"/>
        <v/>
      </c>
      <c r="DX241" t="str">
        <f t="shared" ca="1" si="177"/>
        <v/>
      </c>
      <c r="DY241" t="str">
        <f t="shared" si="178"/>
        <v/>
      </c>
      <c r="DZ241" t="str">
        <f t="shared" ca="1" si="179"/>
        <v/>
      </c>
      <c r="EA241" t="str">
        <f t="shared" si="180"/>
        <v/>
      </c>
      <c r="EB241" t="str">
        <f t="shared" ca="1" si="181"/>
        <v/>
      </c>
      <c r="EC241" t="str">
        <f t="shared" si="182"/>
        <v/>
      </c>
      <c r="ED241" t="str">
        <f t="shared" ca="1" si="183"/>
        <v/>
      </c>
      <c r="EE241" t="str">
        <f t="shared" si="184"/>
        <v/>
      </c>
      <c r="EF241" t="str">
        <f t="shared" ca="1" si="185"/>
        <v/>
      </c>
      <c r="EG241" t="str">
        <f t="shared" si="186"/>
        <v/>
      </c>
      <c r="EH241" t="str">
        <f t="shared" ca="1" si="187"/>
        <v/>
      </c>
      <c r="EI241" t="str">
        <f t="shared" si="188"/>
        <v/>
      </c>
      <c r="EJ241" t="str">
        <f t="shared" ca="1" si="189"/>
        <v/>
      </c>
      <c r="EK241" t="str">
        <f t="shared" ca="1" si="191"/>
        <v/>
      </c>
      <c r="EL241" t="s">
        <v>924</v>
      </c>
      <c r="EM241">
        <v>43855</v>
      </c>
      <c r="EN241">
        <v>4678</v>
      </c>
      <c r="EO241">
        <v>1874</v>
      </c>
      <c r="EP241">
        <v>279</v>
      </c>
      <c r="EQ241">
        <v>128714</v>
      </c>
      <c r="ER241">
        <v>464</v>
      </c>
      <c r="ES241">
        <v>21300</v>
      </c>
      <c r="ET241">
        <v>1540</v>
      </c>
      <c r="EU241">
        <v>2</v>
      </c>
      <c r="EV241" t="s">
        <v>156</v>
      </c>
      <c r="EW241">
        <v>1024</v>
      </c>
      <c r="EX241">
        <v>2</v>
      </c>
      <c r="EY241">
        <v>48000</v>
      </c>
      <c r="EZ241">
        <v>-16</v>
      </c>
      <c r="FA241" t="s">
        <v>170</v>
      </c>
      <c r="FB241">
        <v>2</v>
      </c>
      <c r="FC241" t="s">
        <v>199</v>
      </c>
      <c r="FD241">
        <v>496574</v>
      </c>
      <c r="FE241">
        <v>491893</v>
      </c>
      <c r="FF241">
        <v>130330</v>
      </c>
      <c r="FG241">
        <v>1089501</v>
      </c>
      <c r="FH241">
        <v>1090992</v>
      </c>
      <c r="FI241">
        <v>491883</v>
      </c>
      <c r="FJ241">
        <v>1089501</v>
      </c>
      <c r="FK241">
        <v>490341</v>
      </c>
      <c r="FL241" t="s">
        <v>158</v>
      </c>
      <c r="FM241">
        <v>486743</v>
      </c>
      <c r="FN241">
        <v>423042</v>
      </c>
      <c r="FO241">
        <v>446344</v>
      </c>
      <c r="FP241">
        <v>1594</v>
      </c>
      <c r="FQ241">
        <v>1491</v>
      </c>
      <c r="FR241">
        <v>1088748</v>
      </c>
      <c r="FS241">
        <v>423040</v>
      </c>
      <c r="FT241">
        <v>423040</v>
      </c>
      <c r="FU241">
        <v>1590</v>
      </c>
      <c r="FV241">
        <v>1094577</v>
      </c>
      <c r="FW241">
        <v>1092992</v>
      </c>
      <c r="FX241">
        <v>1095042</v>
      </c>
      <c r="FY241">
        <v>424917</v>
      </c>
      <c r="FZ241">
        <v>446624</v>
      </c>
      <c r="GA241">
        <v>425041</v>
      </c>
      <c r="GB241">
        <v>490341</v>
      </c>
      <c r="GC241">
        <v>488743</v>
      </c>
      <c r="GD241">
        <v>491882</v>
      </c>
      <c r="GE241" t="s">
        <v>158</v>
      </c>
      <c r="GF241">
        <v>1094576</v>
      </c>
      <c r="GG241">
        <v>486737</v>
      </c>
      <c r="GH241">
        <v>1088746</v>
      </c>
      <c r="GI241">
        <v>540430</v>
      </c>
      <c r="GJ241" t="s">
        <v>172</v>
      </c>
      <c r="GK241">
        <v>75</v>
      </c>
      <c r="GL241">
        <v>82329</v>
      </c>
      <c r="GM241">
        <v>79</v>
      </c>
      <c r="GN241" t="s">
        <v>185</v>
      </c>
      <c r="GO241" t="s">
        <v>166</v>
      </c>
      <c r="GP241">
        <v>1024</v>
      </c>
      <c r="GQ241">
        <v>-190</v>
      </c>
      <c r="GR241">
        <v>264</v>
      </c>
      <c r="GS241">
        <f t="shared" si="190"/>
        <v>79</v>
      </c>
      <c r="GT241" t="str">
        <f t="shared" si="145"/>
        <v>test</v>
      </c>
    </row>
    <row r="242" spans="1:202" x14ac:dyDescent="0.2">
      <c r="A242">
        <v>95</v>
      </c>
      <c r="B242">
        <v>95</v>
      </c>
      <c r="C242">
        <v>1033</v>
      </c>
      <c r="D242">
        <v>1033</v>
      </c>
      <c r="E242" t="s">
        <v>155</v>
      </c>
      <c r="F242" t="s">
        <v>156</v>
      </c>
      <c r="G242" t="s">
        <v>156</v>
      </c>
      <c r="H242" t="s">
        <v>156</v>
      </c>
      <c r="I242">
        <v>0</v>
      </c>
      <c r="J242" t="s">
        <v>157</v>
      </c>
      <c r="K242">
        <v>1</v>
      </c>
      <c r="L242" t="s">
        <v>154</v>
      </c>
      <c r="M242" t="s">
        <v>154</v>
      </c>
      <c r="N242" t="s">
        <v>154</v>
      </c>
      <c r="O242">
        <v>1</v>
      </c>
      <c r="P242" t="s">
        <v>154</v>
      </c>
      <c r="Q242" t="s">
        <v>154</v>
      </c>
      <c r="R242" t="s">
        <v>179</v>
      </c>
      <c r="S242">
        <v>0</v>
      </c>
      <c r="T242">
        <v>4</v>
      </c>
      <c r="U242">
        <v>0</v>
      </c>
      <c r="V242">
        <v>79</v>
      </c>
      <c r="W242">
        <v>79</v>
      </c>
      <c r="X242">
        <v>4</v>
      </c>
      <c r="Y242">
        <v>79</v>
      </c>
      <c r="Z242">
        <v>34</v>
      </c>
      <c r="AA242">
        <v>0</v>
      </c>
      <c r="AB242">
        <v>34</v>
      </c>
      <c r="AC242">
        <v>4</v>
      </c>
      <c r="AD242">
        <v>4</v>
      </c>
      <c r="AE242">
        <v>0</v>
      </c>
      <c r="AF242">
        <v>0</v>
      </c>
      <c r="AG242">
        <v>79</v>
      </c>
      <c r="AH242">
        <v>4</v>
      </c>
      <c r="AI242">
        <v>4</v>
      </c>
      <c r="AJ242">
        <v>0</v>
      </c>
      <c r="AK242">
        <v>79</v>
      </c>
      <c r="AL242">
        <v>79</v>
      </c>
      <c r="AM242">
        <v>114</v>
      </c>
      <c r="AN242">
        <v>4</v>
      </c>
      <c r="AO242">
        <v>4</v>
      </c>
      <c r="AP242">
        <v>4</v>
      </c>
      <c r="AQ242">
        <v>34</v>
      </c>
      <c r="AR242">
        <v>34</v>
      </c>
      <c r="AS242">
        <v>34</v>
      </c>
      <c r="AT242">
        <v>4</v>
      </c>
      <c r="AU242">
        <v>79</v>
      </c>
      <c r="AV242">
        <v>34</v>
      </c>
      <c r="AW242">
        <v>79</v>
      </c>
      <c r="AX242">
        <v>0</v>
      </c>
      <c r="AY242" t="s">
        <v>159</v>
      </c>
      <c r="AZ242">
        <v>-184</v>
      </c>
      <c r="BA242">
        <v>235</v>
      </c>
      <c r="BB242" t="s">
        <v>210</v>
      </c>
      <c r="BC242" t="s">
        <v>161</v>
      </c>
      <c r="BD242" t="b">
        <v>0</v>
      </c>
      <c r="BE242">
        <v>6.63</v>
      </c>
      <c r="BF242" t="b">
        <v>1</v>
      </c>
      <c r="BH242" t="s">
        <v>225</v>
      </c>
      <c r="BI242" t="s">
        <v>211</v>
      </c>
      <c r="BJ242" t="b">
        <v>0</v>
      </c>
      <c r="BK242" t="s">
        <v>163</v>
      </c>
      <c r="BL242" t="b">
        <v>0</v>
      </c>
      <c r="BM242">
        <v>18</v>
      </c>
      <c r="BN242" t="s">
        <v>164</v>
      </c>
      <c r="BO242" t="s">
        <v>165</v>
      </c>
      <c r="BP242" t="s">
        <v>164</v>
      </c>
      <c r="BQ242" t="s">
        <v>166</v>
      </c>
      <c r="BR242">
        <v>768</v>
      </c>
      <c r="BS242" t="s">
        <v>156</v>
      </c>
      <c r="BT242" t="s">
        <v>167</v>
      </c>
      <c r="BU242" t="s">
        <v>189</v>
      </c>
      <c r="BV242" t="s">
        <v>180</v>
      </c>
      <c r="BW242">
        <v>79</v>
      </c>
      <c r="BX242">
        <v>5</v>
      </c>
      <c r="BY242">
        <v>0</v>
      </c>
      <c r="BZ242">
        <v>6</v>
      </c>
      <c r="CA242" t="s">
        <v>226</v>
      </c>
      <c r="CB242" t="s">
        <v>156</v>
      </c>
      <c r="CC242">
        <v>7</v>
      </c>
      <c r="CD242" t="b">
        <v>0</v>
      </c>
      <c r="CE242" t="s">
        <v>168</v>
      </c>
      <c r="CF242" t="s">
        <v>227</v>
      </c>
      <c r="CG242">
        <v>6</v>
      </c>
      <c r="CH242">
        <v>0</v>
      </c>
      <c r="CI242" t="s">
        <v>179</v>
      </c>
      <c r="CJ242" t="s">
        <v>169</v>
      </c>
      <c r="CK242" t="s">
        <v>169</v>
      </c>
      <c r="CL242" t="s">
        <v>169</v>
      </c>
      <c r="CM242" t="s">
        <v>169</v>
      </c>
      <c r="CN242" t="s">
        <v>169</v>
      </c>
      <c r="CO242" t="s">
        <v>179</v>
      </c>
      <c r="CP242" t="s">
        <v>169</v>
      </c>
      <c r="CQ242">
        <v>1</v>
      </c>
      <c r="CR242">
        <v>343</v>
      </c>
      <c r="CS242">
        <f t="shared" si="146"/>
        <v>343</v>
      </c>
      <c r="CT242">
        <f t="shared" ca="1" si="147"/>
        <v>874</v>
      </c>
      <c r="CU242" t="str">
        <f t="shared" si="148"/>
        <v/>
      </c>
      <c r="CV242" t="str">
        <f t="shared" ca="1" si="149"/>
        <v/>
      </c>
      <c r="CW242" t="str">
        <f t="shared" si="150"/>
        <v/>
      </c>
      <c r="CX242" t="str">
        <f t="shared" ca="1" si="151"/>
        <v/>
      </c>
      <c r="CY242" t="str">
        <f t="shared" si="152"/>
        <v/>
      </c>
      <c r="CZ242" t="str">
        <f t="shared" ca="1" si="153"/>
        <v/>
      </c>
      <c r="DA242" t="str">
        <f t="shared" si="154"/>
        <v/>
      </c>
      <c r="DB242" t="str">
        <f t="shared" ca="1" si="155"/>
        <v/>
      </c>
      <c r="DC242" t="str">
        <f t="shared" si="156"/>
        <v/>
      </c>
      <c r="DD242" t="str">
        <f t="shared" ca="1" si="157"/>
        <v/>
      </c>
      <c r="DE242" t="str">
        <f t="shared" si="192"/>
        <v/>
      </c>
      <c r="DF242" t="str">
        <f t="shared" ca="1" si="159"/>
        <v/>
      </c>
      <c r="DG242" t="str">
        <f t="shared" si="160"/>
        <v/>
      </c>
      <c r="DH242" t="str">
        <f t="shared" ca="1" si="161"/>
        <v/>
      </c>
      <c r="DI242" t="str">
        <f t="shared" si="162"/>
        <v/>
      </c>
      <c r="DJ242" t="str">
        <f t="shared" ca="1" si="163"/>
        <v/>
      </c>
      <c r="DK242" t="str">
        <f t="shared" si="164"/>
        <v/>
      </c>
      <c r="DL242" t="str">
        <f t="shared" ca="1" si="165"/>
        <v/>
      </c>
      <c r="DM242" t="str">
        <f t="shared" si="166"/>
        <v/>
      </c>
      <c r="DN242" t="str">
        <f t="shared" ca="1" si="167"/>
        <v/>
      </c>
      <c r="DO242" t="str">
        <f t="shared" si="168"/>
        <v/>
      </c>
      <c r="DP242" t="str">
        <f t="shared" ca="1" si="169"/>
        <v/>
      </c>
      <c r="DQ242" t="str">
        <f t="shared" si="170"/>
        <v/>
      </c>
      <c r="DR242" t="str">
        <f t="shared" ca="1" si="171"/>
        <v/>
      </c>
      <c r="DS242" t="str">
        <f t="shared" si="172"/>
        <v/>
      </c>
      <c r="DT242" t="str">
        <f t="shared" ca="1" si="173"/>
        <v/>
      </c>
      <c r="DU242">
        <f t="shared" si="174"/>
        <v>343</v>
      </c>
      <c r="DV242">
        <f t="shared" ca="1" si="175"/>
        <v>874</v>
      </c>
      <c r="DW242" t="str">
        <f t="shared" si="176"/>
        <v/>
      </c>
      <c r="DX242" t="str">
        <f t="shared" ca="1" si="177"/>
        <v/>
      </c>
      <c r="DY242" t="str">
        <f t="shared" si="178"/>
        <v/>
      </c>
      <c r="DZ242" t="str">
        <f t="shared" ca="1" si="179"/>
        <v/>
      </c>
      <c r="EA242" t="str">
        <f t="shared" si="180"/>
        <v/>
      </c>
      <c r="EB242" t="str">
        <f t="shared" ca="1" si="181"/>
        <v/>
      </c>
      <c r="EC242" t="str">
        <f t="shared" si="182"/>
        <v/>
      </c>
      <c r="ED242" t="str">
        <f t="shared" ca="1" si="183"/>
        <v/>
      </c>
      <c r="EE242" t="str">
        <f t="shared" si="184"/>
        <v/>
      </c>
      <c r="EF242" t="str">
        <f t="shared" ca="1" si="185"/>
        <v/>
      </c>
      <c r="EG242" t="str">
        <f t="shared" si="186"/>
        <v/>
      </c>
      <c r="EH242" t="str">
        <f t="shared" ca="1" si="187"/>
        <v/>
      </c>
      <c r="EI242" t="str">
        <f t="shared" si="188"/>
        <v/>
      </c>
      <c r="EJ242" t="str">
        <f t="shared" ca="1" si="189"/>
        <v/>
      </c>
      <c r="EK242">
        <f t="shared" ca="1" si="191"/>
        <v>874</v>
      </c>
      <c r="EL242">
        <v>851</v>
      </c>
      <c r="EM242">
        <v>43855</v>
      </c>
      <c r="EN242">
        <v>4678</v>
      </c>
      <c r="EO242">
        <v>1874</v>
      </c>
      <c r="EP242">
        <v>279</v>
      </c>
      <c r="EQ242">
        <v>128714</v>
      </c>
      <c r="ER242">
        <v>343</v>
      </c>
      <c r="ES242">
        <v>21300</v>
      </c>
      <c r="ET242">
        <v>1540</v>
      </c>
      <c r="EU242">
        <v>2</v>
      </c>
      <c r="EV242" t="s">
        <v>156</v>
      </c>
      <c r="EW242">
        <v>1024</v>
      </c>
      <c r="EX242">
        <v>2</v>
      </c>
      <c r="EY242">
        <v>48000</v>
      </c>
      <c r="EZ242">
        <v>-16</v>
      </c>
      <c r="FA242" t="s">
        <v>170</v>
      </c>
      <c r="FB242">
        <v>2</v>
      </c>
      <c r="FC242" t="s">
        <v>199</v>
      </c>
      <c r="FD242">
        <v>496574</v>
      </c>
      <c r="FE242">
        <v>491893</v>
      </c>
      <c r="FF242">
        <v>130330</v>
      </c>
      <c r="FG242">
        <v>1095812</v>
      </c>
      <c r="FH242">
        <v>1097414</v>
      </c>
      <c r="FI242">
        <v>491883</v>
      </c>
      <c r="FJ242">
        <v>1095812</v>
      </c>
      <c r="FK242">
        <v>490341</v>
      </c>
      <c r="FL242" t="s">
        <v>158</v>
      </c>
      <c r="FM242">
        <v>486743</v>
      </c>
      <c r="FN242">
        <v>423042</v>
      </c>
      <c r="FO242">
        <v>446344</v>
      </c>
      <c r="FP242">
        <v>1594</v>
      </c>
      <c r="FQ242">
        <v>1491</v>
      </c>
      <c r="FR242">
        <v>1095059</v>
      </c>
      <c r="FS242">
        <v>423040</v>
      </c>
      <c r="FT242">
        <v>423040</v>
      </c>
      <c r="FU242">
        <v>1590</v>
      </c>
      <c r="FV242">
        <v>1100891</v>
      </c>
      <c r="FW242">
        <v>1099414</v>
      </c>
      <c r="FX242">
        <v>1101235</v>
      </c>
      <c r="FY242">
        <v>424917</v>
      </c>
      <c r="FZ242">
        <v>446624</v>
      </c>
      <c r="GA242">
        <v>425041</v>
      </c>
      <c r="GB242">
        <v>490341</v>
      </c>
      <c r="GC242">
        <v>488743</v>
      </c>
      <c r="GD242">
        <v>491882</v>
      </c>
      <c r="GE242" t="s">
        <v>158</v>
      </c>
      <c r="GF242">
        <v>1100891</v>
      </c>
      <c r="GG242">
        <v>486737</v>
      </c>
      <c r="GH242">
        <v>1095057</v>
      </c>
      <c r="GI242">
        <v>540430</v>
      </c>
      <c r="GJ242" t="s">
        <v>172</v>
      </c>
      <c r="GK242">
        <v>76</v>
      </c>
      <c r="GL242">
        <v>82672</v>
      </c>
      <c r="GM242">
        <v>80</v>
      </c>
      <c r="GN242" t="s">
        <v>182</v>
      </c>
      <c r="GO242" t="s">
        <v>166</v>
      </c>
      <c r="GP242">
        <v>1024</v>
      </c>
      <c r="GQ242">
        <v>-190</v>
      </c>
      <c r="GR242">
        <v>264</v>
      </c>
      <c r="GS242">
        <f t="shared" si="190"/>
        <v>80</v>
      </c>
      <c r="GT242" t="str">
        <f t="shared" si="145"/>
        <v>test</v>
      </c>
    </row>
    <row r="243" spans="1:202" x14ac:dyDescent="0.2">
      <c r="A243">
        <v>93</v>
      </c>
      <c r="B243">
        <v>93</v>
      </c>
      <c r="C243">
        <v>1126</v>
      </c>
      <c r="D243">
        <v>1126</v>
      </c>
      <c r="E243" t="s">
        <v>155</v>
      </c>
      <c r="F243" t="s">
        <v>156</v>
      </c>
      <c r="G243" t="s">
        <v>156</v>
      </c>
      <c r="H243" t="s">
        <v>156</v>
      </c>
      <c r="I243">
        <v>0</v>
      </c>
      <c r="J243" t="s">
        <v>157</v>
      </c>
      <c r="K243">
        <v>0</v>
      </c>
      <c r="L243" t="s">
        <v>154</v>
      </c>
      <c r="M243" t="s">
        <v>154</v>
      </c>
      <c r="N243" t="s">
        <v>154</v>
      </c>
      <c r="O243">
        <v>0</v>
      </c>
      <c r="P243" t="s">
        <v>154</v>
      </c>
      <c r="Q243" t="s">
        <v>154</v>
      </c>
      <c r="R243" t="s">
        <v>183</v>
      </c>
      <c r="S243">
        <v>0</v>
      </c>
      <c r="T243">
        <v>4</v>
      </c>
      <c r="U243">
        <v>0</v>
      </c>
      <c r="V243">
        <v>80</v>
      </c>
      <c r="W243">
        <v>80</v>
      </c>
      <c r="X243">
        <v>4</v>
      </c>
      <c r="Y243">
        <v>80</v>
      </c>
      <c r="Z243">
        <v>34</v>
      </c>
      <c r="AA243">
        <v>0</v>
      </c>
      <c r="AB243">
        <v>34</v>
      </c>
      <c r="AC243">
        <v>4</v>
      </c>
      <c r="AD243">
        <v>4</v>
      </c>
      <c r="AE243">
        <v>0</v>
      </c>
      <c r="AF243">
        <v>0</v>
      </c>
      <c r="AG243">
        <v>80</v>
      </c>
      <c r="AH243">
        <v>4</v>
      </c>
      <c r="AI243">
        <v>4</v>
      </c>
      <c r="AJ243">
        <v>0</v>
      </c>
      <c r="AK243">
        <v>80</v>
      </c>
      <c r="AL243">
        <v>80</v>
      </c>
      <c r="AM243">
        <v>115</v>
      </c>
      <c r="AN243">
        <v>4</v>
      </c>
      <c r="AO243">
        <v>4</v>
      </c>
      <c r="AP243">
        <v>4</v>
      </c>
      <c r="AQ243">
        <v>34</v>
      </c>
      <c r="AR243">
        <v>34</v>
      </c>
      <c r="AS243">
        <v>34</v>
      </c>
      <c r="AT243">
        <v>4</v>
      </c>
      <c r="AU243">
        <v>80</v>
      </c>
      <c r="AV243">
        <v>34</v>
      </c>
      <c r="AW243">
        <v>80</v>
      </c>
      <c r="AX243">
        <v>0</v>
      </c>
      <c r="AY243" t="s">
        <v>159</v>
      </c>
      <c r="AZ243">
        <v>-184</v>
      </c>
      <c r="BA243">
        <v>235</v>
      </c>
      <c r="BB243" t="s">
        <v>210</v>
      </c>
      <c r="BC243" t="s">
        <v>161</v>
      </c>
      <c r="BD243" t="b">
        <v>0</v>
      </c>
      <c r="BE243" t="s">
        <v>164</v>
      </c>
      <c r="BF243" t="b">
        <v>1</v>
      </c>
      <c r="BH243" t="s">
        <v>225</v>
      </c>
      <c r="BI243" t="s">
        <v>211</v>
      </c>
      <c r="BJ243" t="b">
        <v>0</v>
      </c>
      <c r="BK243" t="s">
        <v>163</v>
      </c>
      <c r="BL243" t="b">
        <v>0</v>
      </c>
      <c r="BM243">
        <v>18</v>
      </c>
      <c r="BN243" t="s">
        <v>164</v>
      </c>
      <c r="BO243" t="s">
        <v>165</v>
      </c>
      <c r="BP243" t="s">
        <v>164</v>
      </c>
      <c r="BQ243" t="s">
        <v>166</v>
      </c>
      <c r="BR243">
        <v>768</v>
      </c>
      <c r="BS243" t="s">
        <v>156</v>
      </c>
      <c r="BT243" t="s">
        <v>167</v>
      </c>
      <c r="BU243" t="s">
        <v>180</v>
      </c>
      <c r="BV243" t="s">
        <v>184</v>
      </c>
      <c r="BW243">
        <v>80</v>
      </c>
      <c r="BX243">
        <v>5</v>
      </c>
      <c r="BY243">
        <v>0</v>
      </c>
      <c r="BZ243">
        <v>6</v>
      </c>
      <c r="CA243" t="s">
        <v>226</v>
      </c>
      <c r="CB243" t="s">
        <v>156</v>
      </c>
      <c r="CC243">
        <v>7</v>
      </c>
      <c r="CD243" t="b">
        <v>0</v>
      </c>
      <c r="CE243" t="s">
        <v>168</v>
      </c>
      <c r="CF243" t="s">
        <v>227</v>
      </c>
      <c r="CG243">
        <v>69</v>
      </c>
      <c r="CH243">
        <v>0</v>
      </c>
      <c r="CI243" t="s">
        <v>179</v>
      </c>
      <c r="CJ243" t="s">
        <v>169</v>
      </c>
      <c r="CK243" t="s">
        <v>169</v>
      </c>
      <c r="CL243" t="s">
        <v>169</v>
      </c>
      <c r="CM243" t="s">
        <v>169</v>
      </c>
      <c r="CN243" t="s">
        <v>169</v>
      </c>
      <c r="CO243" t="s">
        <v>179</v>
      </c>
      <c r="CP243" t="s">
        <v>169</v>
      </c>
      <c r="CQ243">
        <v>1</v>
      </c>
      <c r="CR243">
        <v>8598</v>
      </c>
      <c r="CS243" t="str">
        <f t="shared" si="146"/>
        <v/>
      </c>
      <c r="CT243" t="str">
        <f t="shared" ca="1" si="147"/>
        <v/>
      </c>
      <c r="CU243" t="str">
        <f t="shared" si="148"/>
        <v/>
      </c>
      <c r="CV243" t="str">
        <f t="shared" ca="1" si="149"/>
        <v/>
      </c>
      <c r="CW243" t="str">
        <f t="shared" si="150"/>
        <v/>
      </c>
      <c r="CX243" t="str">
        <f t="shared" ca="1" si="151"/>
        <v/>
      </c>
      <c r="CY243" t="str">
        <f t="shared" si="152"/>
        <v/>
      </c>
      <c r="CZ243" t="str">
        <f t="shared" ca="1" si="153"/>
        <v/>
      </c>
      <c r="DA243" t="str">
        <f t="shared" si="154"/>
        <v/>
      </c>
      <c r="DB243" t="str">
        <f t="shared" ca="1" si="155"/>
        <v/>
      </c>
      <c r="DC243" t="str">
        <f t="shared" si="156"/>
        <v/>
      </c>
      <c r="DD243" t="str">
        <f t="shared" ca="1" si="157"/>
        <v/>
      </c>
      <c r="DE243" t="str">
        <f t="shared" si="192"/>
        <v/>
      </c>
      <c r="DF243" t="str">
        <f t="shared" ca="1" si="159"/>
        <v/>
      </c>
      <c r="DG243" t="str">
        <f t="shared" si="160"/>
        <v/>
      </c>
      <c r="DH243" t="str">
        <f t="shared" ca="1" si="161"/>
        <v/>
      </c>
      <c r="DI243" t="str">
        <f t="shared" si="162"/>
        <v/>
      </c>
      <c r="DJ243" t="str">
        <f t="shared" ca="1" si="163"/>
        <v/>
      </c>
      <c r="DK243" t="str">
        <f t="shared" si="164"/>
        <v/>
      </c>
      <c r="DL243" t="str">
        <f t="shared" ca="1" si="165"/>
        <v/>
      </c>
      <c r="DM243" t="str">
        <f t="shared" si="166"/>
        <v/>
      </c>
      <c r="DN243" t="str">
        <f t="shared" ca="1" si="167"/>
        <v/>
      </c>
      <c r="DO243" t="str">
        <f t="shared" si="168"/>
        <v/>
      </c>
      <c r="DP243" t="str">
        <f t="shared" ca="1" si="169"/>
        <v/>
      </c>
      <c r="DQ243" t="str">
        <f t="shared" si="170"/>
        <v/>
      </c>
      <c r="DR243" t="str">
        <f t="shared" ca="1" si="171"/>
        <v/>
      </c>
      <c r="DS243" t="str">
        <f t="shared" si="172"/>
        <v/>
      </c>
      <c r="DT243" t="str">
        <f t="shared" ca="1" si="173"/>
        <v/>
      </c>
      <c r="DU243" t="str">
        <f t="shared" si="174"/>
        <v/>
      </c>
      <c r="DV243" t="str">
        <f t="shared" ca="1" si="175"/>
        <v/>
      </c>
      <c r="DW243" t="str">
        <f t="shared" si="176"/>
        <v/>
      </c>
      <c r="DX243" t="str">
        <f t="shared" ca="1" si="177"/>
        <v/>
      </c>
      <c r="DY243" t="str">
        <f t="shared" si="178"/>
        <v/>
      </c>
      <c r="DZ243" t="str">
        <f t="shared" ca="1" si="179"/>
        <v/>
      </c>
      <c r="EA243" t="str">
        <f t="shared" si="180"/>
        <v/>
      </c>
      <c r="EB243" t="str">
        <f t="shared" ca="1" si="181"/>
        <v/>
      </c>
      <c r="EC243" t="str">
        <f t="shared" si="182"/>
        <v/>
      </c>
      <c r="ED243" t="str">
        <f t="shared" ca="1" si="183"/>
        <v/>
      </c>
      <c r="EE243" t="str">
        <f t="shared" si="184"/>
        <v/>
      </c>
      <c r="EF243" t="str">
        <f t="shared" ca="1" si="185"/>
        <v/>
      </c>
      <c r="EG243" t="str">
        <f t="shared" si="186"/>
        <v/>
      </c>
      <c r="EH243" t="str">
        <f t="shared" ca="1" si="187"/>
        <v/>
      </c>
      <c r="EI243" t="str">
        <f t="shared" si="188"/>
        <v/>
      </c>
      <c r="EJ243" t="str">
        <f t="shared" ca="1" si="189"/>
        <v/>
      </c>
      <c r="EK243" t="str">
        <f t="shared" ca="1" si="191"/>
        <v/>
      </c>
      <c r="EL243" t="s">
        <v>924</v>
      </c>
      <c r="EM243">
        <v>43855</v>
      </c>
      <c r="EN243">
        <v>4678</v>
      </c>
      <c r="EO243">
        <v>1874</v>
      </c>
      <c r="EP243">
        <v>279</v>
      </c>
      <c r="EQ243">
        <v>128714</v>
      </c>
      <c r="ER243">
        <v>8598</v>
      </c>
      <c r="ES243">
        <v>21300</v>
      </c>
      <c r="ET243">
        <v>1540</v>
      </c>
      <c r="EU243">
        <v>2</v>
      </c>
      <c r="EV243" t="s">
        <v>156</v>
      </c>
      <c r="EW243">
        <v>1024</v>
      </c>
      <c r="EX243">
        <v>2</v>
      </c>
      <c r="EY243">
        <v>48000</v>
      </c>
      <c r="EZ243">
        <v>-16</v>
      </c>
      <c r="FA243" t="s">
        <v>170</v>
      </c>
      <c r="FB243">
        <v>2</v>
      </c>
      <c r="FC243" t="s">
        <v>199</v>
      </c>
      <c r="FD243">
        <v>496574</v>
      </c>
      <c r="FE243">
        <v>491893</v>
      </c>
      <c r="FF243">
        <v>130330</v>
      </c>
      <c r="FG243">
        <v>1102007</v>
      </c>
      <c r="FH243">
        <v>1103494</v>
      </c>
      <c r="FI243">
        <v>491883</v>
      </c>
      <c r="FJ243">
        <v>1102007</v>
      </c>
      <c r="FK243">
        <v>490341</v>
      </c>
      <c r="FL243" t="s">
        <v>158</v>
      </c>
      <c r="FM243">
        <v>486743</v>
      </c>
      <c r="FN243">
        <v>423042</v>
      </c>
      <c r="FO243">
        <v>446344</v>
      </c>
      <c r="FP243">
        <v>1594</v>
      </c>
      <c r="FQ243">
        <v>1491</v>
      </c>
      <c r="FR243">
        <v>1101254</v>
      </c>
      <c r="FS243">
        <v>423040</v>
      </c>
      <c r="FT243">
        <v>423040</v>
      </c>
      <c r="FU243">
        <v>1590</v>
      </c>
      <c r="FV243">
        <v>1107078</v>
      </c>
      <c r="FW243">
        <v>1105494</v>
      </c>
      <c r="FX243">
        <v>1115676</v>
      </c>
      <c r="FY243">
        <v>424917</v>
      </c>
      <c r="FZ243">
        <v>446624</v>
      </c>
      <c r="GA243">
        <v>425041</v>
      </c>
      <c r="GB243">
        <v>490341</v>
      </c>
      <c r="GC243">
        <v>488743</v>
      </c>
      <c r="GD243">
        <v>491882</v>
      </c>
      <c r="GE243" t="s">
        <v>158</v>
      </c>
      <c r="GF243">
        <v>1107078</v>
      </c>
      <c r="GG243">
        <v>486737</v>
      </c>
      <c r="GH243">
        <v>1101252</v>
      </c>
      <c r="GI243">
        <v>540430</v>
      </c>
      <c r="GJ243" t="s">
        <v>172</v>
      </c>
      <c r="GK243">
        <v>76</v>
      </c>
      <c r="GL243">
        <v>91270</v>
      </c>
      <c r="GM243">
        <v>81</v>
      </c>
      <c r="GN243" t="s">
        <v>185</v>
      </c>
      <c r="GO243" t="s">
        <v>166</v>
      </c>
      <c r="GP243">
        <v>1024</v>
      </c>
      <c r="GQ243">
        <v>-190</v>
      </c>
      <c r="GR243">
        <v>264</v>
      </c>
      <c r="GS243">
        <f t="shared" si="190"/>
        <v>81</v>
      </c>
      <c r="GT243" t="str">
        <f t="shared" si="145"/>
        <v>test</v>
      </c>
    </row>
    <row r="244" spans="1:202" x14ac:dyDescent="0.2">
      <c r="A244">
        <v>93</v>
      </c>
      <c r="B244">
        <v>93</v>
      </c>
      <c r="C244">
        <v>1135</v>
      </c>
      <c r="D244">
        <v>1135</v>
      </c>
      <c r="E244" t="s">
        <v>155</v>
      </c>
      <c r="F244" t="s">
        <v>156</v>
      </c>
      <c r="G244" t="s">
        <v>156</v>
      </c>
      <c r="H244" t="s">
        <v>156</v>
      </c>
      <c r="I244">
        <v>0</v>
      </c>
      <c r="J244" t="s">
        <v>157</v>
      </c>
      <c r="K244">
        <v>1</v>
      </c>
      <c r="L244" t="s">
        <v>154</v>
      </c>
      <c r="M244" t="s">
        <v>154</v>
      </c>
      <c r="N244" t="s">
        <v>154</v>
      </c>
      <c r="O244">
        <v>1</v>
      </c>
      <c r="P244" t="s">
        <v>154</v>
      </c>
      <c r="Q244" t="s">
        <v>154</v>
      </c>
      <c r="R244" t="s">
        <v>179</v>
      </c>
      <c r="S244">
        <v>0</v>
      </c>
      <c r="T244">
        <v>4</v>
      </c>
      <c r="U244">
        <v>0</v>
      </c>
      <c r="V244">
        <v>81</v>
      </c>
      <c r="W244">
        <v>81</v>
      </c>
      <c r="X244">
        <v>4</v>
      </c>
      <c r="Y244">
        <v>81</v>
      </c>
      <c r="Z244">
        <v>34</v>
      </c>
      <c r="AA244">
        <v>0</v>
      </c>
      <c r="AB244">
        <v>34</v>
      </c>
      <c r="AC244">
        <v>4</v>
      </c>
      <c r="AD244">
        <v>4</v>
      </c>
      <c r="AE244">
        <v>0</v>
      </c>
      <c r="AF244">
        <v>0</v>
      </c>
      <c r="AG244">
        <v>81</v>
      </c>
      <c r="AH244">
        <v>4</v>
      </c>
      <c r="AI244">
        <v>4</v>
      </c>
      <c r="AJ244">
        <v>0</v>
      </c>
      <c r="AK244">
        <v>81</v>
      </c>
      <c r="AL244">
        <v>81</v>
      </c>
      <c r="AM244">
        <v>116</v>
      </c>
      <c r="AN244">
        <v>4</v>
      </c>
      <c r="AO244">
        <v>4</v>
      </c>
      <c r="AP244">
        <v>4</v>
      </c>
      <c r="AQ244">
        <v>34</v>
      </c>
      <c r="AR244">
        <v>34</v>
      </c>
      <c r="AS244">
        <v>34</v>
      </c>
      <c r="AT244">
        <v>4</v>
      </c>
      <c r="AU244">
        <v>81</v>
      </c>
      <c r="AV244">
        <v>34</v>
      </c>
      <c r="AW244">
        <v>81</v>
      </c>
      <c r="AX244">
        <v>0</v>
      </c>
      <c r="AY244" t="s">
        <v>159</v>
      </c>
      <c r="AZ244">
        <v>-184</v>
      </c>
      <c r="BA244">
        <v>235</v>
      </c>
      <c r="BB244" t="s">
        <v>210</v>
      </c>
      <c r="BC244" t="s">
        <v>161</v>
      </c>
      <c r="BD244" t="b">
        <v>0</v>
      </c>
      <c r="BE244">
        <v>11.23</v>
      </c>
      <c r="BF244" t="b">
        <v>1</v>
      </c>
      <c r="BH244" t="s">
        <v>225</v>
      </c>
      <c r="BI244" t="s">
        <v>211</v>
      </c>
      <c r="BJ244" t="b">
        <v>0</v>
      </c>
      <c r="BK244" t="s">
        <v>163</v>
      </c>
      <c r="BL244" t="b">
        <v>0</v>
      </c>
      <c r="BM244">
        <v>18</v>
      </c>
      <c r="BN244" t="s">
        <v>164</v>
      </c>
      <c r="BO244" t="s">
        <v>165</v>
      </c>
      <c r="BP244" t="s">
        <v>164</v>
      </c>
      <c r="BQ244" t="s">
        <v>166</v>
      </c>
      <c r="BR244">
        <v>768</v>
      </c>
      <c r="BS244" t="s">
        <v>156</v>
      </c>
      <c r="BT244" t="s">
        <v>167</v>
      </c>
      <c r="BU244" t="s">
        <v>193</v>
      </c>
      <c r="BV244" t="s">
        <v>181</v>
      </c>
      <c r="BW244">
        <v>81</v>
      </c>
      <c r="BX244">
        <v>5</v>
      </c>
      <c r="BY244">
        <v>0</v>
      </c>
      <c r="BZ244">
        <v>6</v>
      </c>
      <c r="CA244" t="s">
        <v>226</v>
      </c>
      <c r="CB244" t="s">
        <v>156</v>
      </c>
      <c r="CC244">
        <v>7</v>
      </c>
      <c r="CD244" t="b">
        <v>0</v>
      </c>
      <c r="CE244" t="s">
        <v>168</v>
      </c>
      <c r="CF244" t="s">
        <v>227</v>
      </c>
      <c r="CG244">
        <v>31</v>
      </c>
      <c r="CH244">
        <v>0</v>
      </c>
      <c r="CI244" t="s">
        <v>179</v>
      </c>
      <c r="CJ244" t="s">
        <v>169</v>
      </c>
      <c r="CK244" t="s">
        <v>169</v>
      </c>
      <c r="CL244" t="s">
        <v>169</v>
      </c>
      <c r="CM244" t="s">
        <v>169</v>
      </c>
      <c r="CN244" t="s">
        <v>169</v>
      </c>
      <c r="CO244" t="s">
        <v>179</v>
      </c>
      <c r="CP244" t="s">
        <v>169</v>
      </c>
      <c r="CQ244">
        <v>1</v>
      </c>
      <c r="CR244">
        <v>1807</v>
      </c>
      <c r="CS244">
        <f t="shared" si="146"/>
        <v>1807</v>
      </c>
      <c r="CT244">
        <f t="shared" ca="1" si="147"/>
        <v>1807</v>
      </c>
      <c r="CU244" t="str">
        <f t="shared" si="148"/>
        <v/>
      </c>
      <c r="CV244" t="str">
        <f t="shared" ca="1" si="149"/>
        <v/>
      </c>
      <c r="CW244" t="str">
        <f t="shared" si="150"/>
        <v/>
      </c>
      <c r="CX244" t="str">
        <f t="shared" ca="1" si="151"/>
        <v/>
      </c>
      <c r="CY244" t="str">
        <f t="shared" si="152"/>
        <v/>
      </c>
      <c r="CZ244" t="str">
        <f t="shared" ca="1" si="153"/>
        <v/>
      </c>
      <c r="DA244" t="str">
        <f t="shared" si="154"/>
        <v/>
      </c>
      <c r="DB244" t="str">
        <f t="shared" ca="1" si="155"/>
        <v/>
      </c>
      <c r="DC244" t="str">
        <f t="shared" si="156"/>
        <v/>
      </c>
      <c r="DD244" t="str">
        <f t="shared" ca="1" si="157"/>
        <v/>
      </c>
      <c r="DE244" t="str">
        <f t="shared" si="192"/>
        <v/>
      </c>
      <c r="DF244" t="str">
        <f t="shared" ca="1" si="159"/>
        <v/>
      </c>
      <c r="DG244" t="str">
        <f t="shared" si="160"/>
        <v/>
      </c>
      <c r="DH244" t="str">
        <f t="shared" ca="1" si="161"/>
        <v/>
      </c>
      <c r="DI244" t="str">
        <f t="shared" si="162"/>
        <v/>
      </c>
      <c r="DJ244" t="str">
        <f t="shared" ca="1" si="163"/>
        <v/>
      </c>
      <c r="DK244" t="str">
        <f t="shared" si="164"/>
        <v/>
      </c>
      <c r="DL244" t="str">
        <f t="shared" ca="1" si="165"/>
        <v/>
      </c>
      <c r="DM244" t="str">
        <f t="shared" si="166"/>
        <v/>
      </c>
      <c r="DN244" t="str">
        <f t="shared" ca="1" si="167"/>
        <v/>
      </c>
      <c r="DO244" t="str">
        <f t="shared" si="168"/>
        <v/>
      </c>
      <c r="DP244" t="str">
        <f t="shared" ca="1" si="169"/>
        <v/>
      </c>
      <c r="DQ244" t="str">
        <f t="shared" si="170"/>
        <v/>
      </c>
      <c r="DR244" t="str">
        <f t="shared" ca="1" si="171"/>
        <v/>
      </c>
      <c r="DS244" t="str">
        <f t="shared" si="172"/>
        <v/>
      </c>
      <c r="DT244" t="str">
        <f t="shared" ca="1" si="173"/>
        <v/>
      </c>
      <c r="DU244" t="str">
        <f t="shared" si="174"/>
        <v/>
      </c>
      <c r="DV244" t="str">
        <f t="shared" ca="1" si="175"/>
        <v/>
      </c>
      <c r="DW244" t="str">
        <f t="shared" si="176"/>
        <v/>
      </c>
      <c r="DX244" t="str">
        <f t="shared" ca="1" si="177"/>
        <v/>
      </c>
      <c r="DY244" t="str">
        <f t="shared" si="178"/>
        <v/>
      </c>
      <c r="DZ244" t="str">
        <f t="shared" ca="1" si="179"/>
        <v/>
      </c>
      <c r="EA244" t="str">
        <f t="shared" si="180"/>
        <v/>
      </c>
      <c r="EB244" t="str">
        <f t="shared" ca="1" si="181"/>
        <v/>
      </c>
      <c r="EC244" t="str">
        <f t="shared" si="182"/>
        <v/>
      </c>
      <c r="ED244" t="str">
        <f t="shared" ca="1" si="183"/>
        <v/>
      </c>
      <c r="EE244" t="str">
        <f t="shared" si="184"/>
        <v/>
      </c>
      <c r="EF244" t="str">
        <f t="shared" ca="1" si="185"/>
        <v/>
      </c>
      <c r="EG244" t="str">
        <f t="shared" si="186"/>
        <v/>
      </c>
      <c r="EH244" t="str">
        <f t="shared" ca="1" si="187"/>
        <v/>
      </c>
      <c r="EI244">
        <f t="shared" si="188"/>
        <v>1807</v>
      </c>
      <c r="EJ244">
        <f t="shared" ca="1" si="189"/>
        <v>1807</v>
      </c>
      <c r="EK244">
        <f t="shared" ca="1" si="191"/>
        <v>1807</v>
      </c>
      <c r="EL244">
        <v>1807</v>
      </c>
      <c r="EM244">
        <v>43855</v>
      </c>
      <c r="EN244">
        <v>4678</v>
      </c>
      <c r="EO244">
        <v>1874</v>
      </c>
      <c r="EP244">
        <v>279</v>
      </c>
      <c r="EQ244">
        <v>128714</v>
      </c>
      <c r="ER244">
        <v>1807</v>
      </c>
      <c r="ES244">
        <v>21300</v>
      </c>
      <c r="ET244">
        <v>1540</v>
      </c>
      <c r="EU244">
        <v>2</v>
      </c>
      <c r="EV244" t="s">
        <v>156</v>
      </c>
      <c r="EW244">
        <v>1024</v>
      </c>
      <c r="EX244">
        <v>2</v>
      </c>
      <c r="EY244">
        <v>48000</v>
      </c>
      <c r="EZ244">
        <v>-16</v>
      </c>
      <c r="FA244" t="s">
        <v>170</v>
      </c>
      <c r="FB244">
        <v>2</v>
      </c>
      <c r="FC244" t="s">
        <v>199</v>
      </c>
      <c r="FD244">
        <v>496574</v>
      </c>
      <c r="FE244">
        <v>491893</v>
      </c>
      <c r="FF244">
        <v>130330</v>
      </c>
      <c r="FG244">
        <v>1116448</v>
      </c>
      <c r="FH244">
        <v>1118171</v>
      </c>
      <c r="FI244">
        <v>491883</v>
      </c>
      <c r="FJ244">
        <v>1116447</v>
      </c>
      <c r="FK244">
        <v>490341</v>
      </c>
      <c r="FL244" t="s">
        <v>158</v>
      </c>
      <c r="FM244">
        <v>486743</v>
      </c>
      <c r="FN244">
        <v>423042</v>
      </c>
      <c r="FO244">
        <v>446344</v>
      </c>
      <c r="FP244">
        <v>1594</v>
      </c>
      <c r="FQ244">
        <v>1491</v>
      </c>
      <c r="FR244">
        <v>1115693</v>
      </c>
      <c r="FS244">
        <v>423040</v>
      </c>
      <c r="FT244">
        <v>423040</v>
      </c>
      <c r="FU244">
        <v>1590</v>
      </c>
      <c r="FV244">
        <v>1121755</v>
      </c>
      <c r="FW244">
        <v>1120171</v>
      </c>
      <c r="FX244">
        <v>1123563</v>
      </c>
      <c r="FY244">
        <v>424917</v>
      </c>
      <c r="FZ244">
        <v>446624</v>
      </c>
      <c r="GA244">
        <v>425041</v>
      </c>
      <c r="GB244">
        <v>490341</v>
      </c>
      <c r="GC244">
        <v>488743</v>
      </c>
      <c r="GD244">
        <v>491882</v>
      </c>
      <c r="GE244" t="s">
        <v>158</v>
      </c>
      <c r="GF244">
        <v>1121755</v>
      </c>
      <c r="GG244">
        <v>486737</v>
      </c>
      <c r="GH244">
        <v>1115691</v>
      </c>
      <c r="GI244">
        <v>540430</v>
      </c>
      <c r="GJ244" t="s">
        <v>172</v>
      </c>
      <c r="GK244">
        <v>77</v>
      </c>
      <c r="GL244">
        <v>93077</v>
      </c>
      <c r="GM244">
        <v>82</v>
      </c>
      <c r="GN244" t="s">
        <v>182</v>
      </c>
      <c r="GO244" t="s">
        <v>166</v>
      </c>
      <c r="GP244">
        <v>1024</v>
      </c>
      <c r="GQ244">
        <v>-190</v>
      </c>
      <c r="GR244">
        <v>264</v>
      </c>
      <c r="GS244">
        <f t="shared" si="190"/>
        <v>82</v>
      </c>
      <c r="GT244" t="str">
        <f t="shared" si="145"/>
        <v>test</v>
      </c>
    </row>
    <row r="245" spans="1:202" x14ac:dyDescent="0.2">
      <c r="A245">
        <v>93</v>
      </c>
      <c r="B245">
        <v>93</v>
      </c>
      <c r="C245">
        <v>1124</v>
      </c>
      <c r="D245">
        <v>1124</v>
      </c>
      <c r="E245" t="s">
        <v>155</v>
      </c>
      <c r="F245" t="s">
        <v>156</v>
      </c>
      <c r="G245" t="s">
        <v>156</v>
      </c>
      <c r="H245" t="s">
        <v>156</v>
      </c>
      <c r="I245">
        <v>0</v>
      </c>
      <c r="J245" t="s">
        <v>157</v>
      </c>
      <c r="K245">
        <v>1</v>
      </c>
      <c r="L245" t="s">
        <v>154</v>
      </c>
      <c r="M245" t="s">
        <v>154</v>
      </c>
      <c r="N245" t="s">
        <v>154</v>
      </c>
      <c r="O245">
        <v>1</v>
      </c>
      <c r="P245" t="s">
        <v>154</v>
      </c>
      <c r="Q245" t="s">
        <v>154</v>
      </c>
      <c r="R245" t="s">
        <v>183</v>
      </c>
      <c r="S245">
        <v>0</v>
      </c>
      <c r="T245">
        <v>4</v>
      </c>
      <c r="U245">
        <v>0</v>
      </c>
      <c r="V245">
        <v>82</v>
      </c>
      <c r="W245">
        <v>82</v>
      </c>
      <c r="X245">
        <v>4</v>
      </c>
      <c r="Y245">
        <v>82</v>
      </c>
      <c r="Z245">
        <v>34</v>
      </c>
      <c r="AA245">
        <v>0</v>
      </c>
      <c r="AB245">
        <v>34</v>
      </c>
      <c r="AC245">
        <v>4</v>
      </c>
      <c r="AD245">
        <v>4</v>
      </c>
      <c r="AE245">
        <v>0</v>
      </c>
      <c r="AF245">
        <v>0</v>
      </c>
      <c r="AG245">
        <v>82</v>
      </c>
      <c r="AH245">
        <v>4</v>
      </c>
      <c r="AI245">
        <v>4</v>
      </c>
      <c r="AJ245">
        <v>0</v>
      </c>
      <c r="AK245">
        <v>82</v>
      </c>
      <c r="AL245">
        <v>82</v>
      </c>
      <c r="AM245">
        <v>117</v>
      </c>
      <c r="AN245">
        <v>4</v>
      </c>
      <c r="AO245">
        <v>4</v>
      </c>
      <c r="AP245">
        <v>4</v>
      </c>
      <c r="AQ245">
        <v>34</v>
      </c>
      <c r="AR245">
        <v>34</v>
      </c>
      <c r="AS245">
        <v>34</v>
      </c>
      <c r="AT245">
        <v>4</v>
      </c>
      <c r="AU245">
        <v>82</v>
      </c>
      <c r="AV245">
        <v>34</v>
      </c>
      <c r="AW245">
        <v>82</v>
      </c>
      <c r="AX245">
        <v>0</v>
      </c>
      <c r="AY245" t="s">
        <v>159</v>
      </c>
      <c r="AZ245">
        <v>-184</v>
      </c>
      <c r="BA245">
        <v>235</v>
      </c>
      <c r="BB245" t="s">
        <v>210</v>
      </c>
      <c r="BC245" t="s">
        <v>161</v>
      </c>
      <c r="BD245" t="b">
        <v>0</v>
      </c>
      <c r="BE245" t="s">
        <v>164</v>
      </c>
      <c r="BF245" t="b">
        <v>1</v>
      </c>
      <c r="BH245" t="s">
        <v>225</v>
      </c>
      <c r="BI245" t="s">
        <v>211</v>
      </c>
      <c r="BJ245" t="b">
        <v>0</v>
      </c>
      <c r="BK245" t="s">
        <v>163</v>
      </c>
      <c r="BL245" t="b">
        <v>0</v>
      </c>
      <c r="BM245">
        <v>18</v>
      </c>
      <c r="BN245" t="s">
        <v>164</v>
      </c>
      <c r="BO245" t="s">
        <v>165</v>
      </c>
      <c r="BP245" t="s">
        <v>164</v>
      </c>
      <c r="BQ245" t="s">
        <v>166</v>
      </c>
      <c r="BR245">
        <v>768</v>
      </c>
      <c r="BS245" t="s">
        <v>156</v>
      </c>
      <c r="BT245" t="s">
        <v>167</v>
      </c>
      <c r="BU245" t="s">
        <v>181</v>
      </c>
      <c r="BV245" t="s">
        <v>194</v>
      </c>
      <c r="BW245">
        <v>82</v>
      </c>
      <c r="BX245">
        <v>5</v>
      </c>
      <c r="BY245">
        <v>0</v>
      </c>
      <c r="BZ245">
        <v>6</v>
      </c>
      <c r="CA245" t="s">
        <v>226</v>
      </c>
      <c r="CB245" t="s">
        <v>156</v>
      </c>
      <c r="CC245">
        <v>7</v>
      </c>
      <c r="CD245" t="b">
        <v>0</v>
      </c>
      <c r="CE245" t="s">
        <v>168</v>
      </c>
      <c r="CF245" t="s">
        <v>227</v>
      </c>
      <c r="CG245">
        <v>49</v>
      </c>
      <c r="CH245">
        <v>0</v>
      </c>
      <c r="CI245" t="s">
        <v>183</v>
      </c>
      <c r="CJ245" t="s">
        <v>169</v>
      </c>
      <c r="CK245" t="s">
        <v>169</v>
      </c>
      <c r="CL245" t="s">
        <v>169</v>
      </c>
      <c r="CM245" t="s">
        <v>169</v>
      </c>
      <c r="CN245" t="s">
        <v>169</v>
      </c>
      <c r="CO245" t="s">
        <v>183</v>
      </c>
      <c r="CP245" t="s">
        <v>169</v>
      </c>
      <c r="CQ245">
        <v>1</v>
      </c>
      <c r="CR245">
        <v>287</v>
      </c>
      <c r="CS245" t="str">
        <f t="shared" si="146"/>
        <v/>
      </c>
      <c r="CT245" t="str">
        <f t="shared" ca="1" si="147"/>
        <v/>
      </c>
      <c r="CU245" t="str">
        <f t="shared" si="148"/>
        <v/>
      </c>
      <c r="CV245" t="str">
        <f t="shared" ca="1" si="149"/>
        <v/>
      </c>
      <c r="CW245" t="str">
        <f t="shared" si="150"/>
        <v/>
      </c>
      <c r="CX245" t="str">
        <f t="shared" ca="1" si="151"/>
        <v/>
      </c>
      <c r="CY245" t="str">
        <f t="shared" si="152"/>
        <v/>
      </c>
      <c r="CZ245" t="str">
        <f t="shared" ca="1" si="153"/>
        <v/>
      </c>
      <c r="DA245" t="str">
        <f t="shared" si="154"/>
        <v/>
      </c>
      <c r="DB245" t="str">
        <f t="shared" ca="1" si="155"/>
        <v/>
      </c>
      <c r="DC245" t="str">
        <f t="shared" si="156"/>
        <v/>
      </c>
      <c r="DD245" t="str">
        <f t="shared" ca="1" si="157"/>
        <v/>
      </c>
      <c r="DE245" t="str">
        <f t="shared" si="192"/>
        <v/>
      </c>
      <c r="DF245" t="str">
        <f t="shared" ca="1" si="159"/>
        <v/>
      </c>
      <c r="DG245" t="str">
        <f t="shared" si="160"/>
        <v/>
      </c>
      <c r="DH245" t="str">
        <f t="shared" ca="1" si="161"/>
        <v/>
      </c>
      <c r="DI245" t="str">
        <f t="shared" si="162"/>
        <v/>
      </c>
      <c r="DJ245" t="str">
        <f t="shared" ca="1" si="163"/>
        <v/>
      </c>
      <c r="DK245" t="str">
        <f t="shared" si="164"/>
        <v/>
      </c>
      <c r="DL245" t="str">
        <f t="shared" ca="1" si="165"/>
        <v/>
      </c>
      <c r="DM245" t="str">
        <f t="shared" si="166"/>
        <v/>
      </c>
      <c r="DN245" t="str">
        <f t="shared" ca="1" si="167"/>
        <v/>
      </c>
      <c r="DO245" t="str">
        <f t="shared" si="168"/>
        <v/>
      </c>
      <c r="DP245" t="str">
        <f t="shared" ca="1" si="169"/>
        <v/>
      </c>
      <c r="DQ245" t="str">
        <f t="shared" si="170"/>
        <v/>
      </c>
      <c r="DR245" t="str">
        <f t="shared" ca="1" si="171"/>
        <v/>
      </c>
      <c r="DS245" t="str">
        <f t="shared" si="172"/>
        <v/>
      </c>
      <c r="DT245" t="str">
        <f t="shared" ca="1" si="173"/>
        <v/>
      </c>
      <c r="DU245" t="str">
        <f t="shared" si="174"/>
        <v/>
      </c>
      <c r="DV245" t="str">
        <f t="shared" ca="1" si="175"/>
        <v/>
      </c>
      <c r="DW245" t="str">
        <f t="shared" si="176"/>
        <v/>
      </c>
      <c r="DX245" t="str">
        <f t="shared" ca="1" si="177"/>
        <v/>
      </c>
      <c r="DY245" t="str">
        <f t="shared" si="178"/>
        <v/>
      </c>
      <c r="DZ245" t="str">
        <f t="shared" ca="1" si="179"/>
        <v/>
      </c>
      <c r="EA245" t="str">
        <f t="shared" si="180"/>
        <v/>
      </c>
      <c r="EB245" t="str">
        <f t="shared" ca="1" si="181"/>
        <v/>
      </c>
      <c r="EC245" t="str">
        <f t="shared" si="182"/>
        <v/>
      </c>
      <c r="ED245" t="str">
        <f t="shared" ca="1" si="183"/>
        <v/>
      </c>
      <c r="EE245" t="str">
        <f t="shared" si="184"/>
        <v/>
      </c>
      <c r="EF245" t="str">
        <f t="shared" ca="1" si="185"/>
        <v/>
      </c>
      <c r="EG245" t="str">
        <f t="shared" si="186"/>
        <v/>
      </c>
      <c r="EH245" t="str">
        <f t="shared" ca="1" si="187"/>
        <v/>
      </c>
      <c r="EI245" t="str">
        <f t="shared" si="188"/>
        <v/>
      </c>
      <c r="EJ245" t="str">
        <f t="shared" ca="1" si="189"/>
        <v/>
      </c>
      <c r="EK245" t="str">
        <f t="shared" ca="1" si="191"/>
        <v/>
      </c>
      <c r="EL245" t="s">
        <v>924</v>
      </c>
      <c r="EM245">
        <v>43855</v>
      </c>
      <c r="EN245">
        <v>4678</v>
      </c>
      <c r="EO245">
        <v>1874</v>
      </c>
      <c r="EP245">
        <v>279</v>
      </c>
      <c r="EQ245">
        <v>128714</v>
      </c>
      <c r="ER245">
        <v>287</v>
      </c>
      <c r="ES245">
        <v>21300</v>
      </c>
      <c r="ET245">
        <v>1540</v>
      </c>
      <c r="EU245">
        <v>2</v>
      </c>
      <c r="EV245" t="s">
        <v>156</v>
      </c>
      <c r="EW245">
        <v>1024</v>
      </c>
      <c r="EX245">
        <v>2</v>
      </c>
      <c r="EY245">
        <v>48000</v>
      </c>
      <c r="EZ245">
        <v>-16</v>
      </c>
      <c r="FA245" t="s">
        <v>170</v>
      </c>
      <c r="FB245">
        <v>2</v>
      </c>
      <c r="FC245" t="s">
        <v>199</v>
      </c>
      <c r="FD245">
        <v>496574</v>
      </c>
      <c r="FE245">
        <v>491893</v>
      </c>
      <c r="FF245">
        <v>130330</v>
      </c>
      <c r="FG245">
        <v>1124338</v>
      </c>
      <c r="FH245">
        <v>1125937</v>
      </c>
      <c r="FI245">
        <v>491883</v>
      </c>
      <c r="FJ245">
        <v>1124338</v>
      </c>
      <c r="FK245">
        <v>490341</v>
      </c>
      <c r="FL245" t="s">
        <v>158</v>
      </c>
      <c r="FM245">
        <v>486743</v>
      </c>
      <c r="FN245">
        <v>423042</v>
      </c>
      <c r="FO245">
        <v>446344</v>
      </c>
      <c r="FP245">
        <v>1594</v>
      </c>
      <c r="FQ245">
        <v>1491</v>
      </c>
      <c r="FR245">
        <v>1123584</v>
      </c>
      <c r="FS245">
        <v>423040</v>
      </c>
      <c r="FT245">
        <v>423040</v>
      </c>
      <c r="FU245">
        <v>1590</v>
      </c>
      <c r="FV245">
        <v>1129926</v>
      </c>
      <c r="FW245">
        <v>1127937</v>
      </c>
      <c r="FX245">
        <v>1130214</v>
      </c>
      <c r="FY245">
        <v>424917</v>
      </c>
      <c r="FZ245">
        <v>446624</v>
      </c>
      <c r="GA245">
        <v>425041</v>
      </c>
      <c r="GB245">
        <v>490341</v>
      </c>
      <c r="GC245">
        <v>488743</v>
      </c>
      <c r="GD245">
        <v>491882</v>
      </c>
      <c r="GE245" t="s">
        <v>158</v>
      </c>
      <c r="GF245">
        <v>1129926</v>
      </c>
      <c r="GG245">
        <v>486737</v>
      </c>
      <c r="GH245">
        <v>1123581</v>
      </c>
      <c r="GI245">
        <v>540430</v>
      </c>
      <c r="GJ245" t="s">
        <v>172</v>
      </c>
      <c r="GK245">
        <v>78</v>
      </c>
      <c r="GL245">
        <v>93364</v>
      </c>
      <c r="GM245">
        <v>83</v>
      </c>
      <c r="GN245" t="s">
        <v>185</v>
      </c>
      <c r="GO245" t="s">
        <v>166</v>
      </c>
      <c r="GP245">
        <v>1024</v>
      </c>
      <c r="GQ245">
        <v>-190</v>
      </c>
      <c r="GR245">
        <v>264</v>
      </c>
      <c r="GS245">
        <f t="shared" si="190"/>
        <v>83</v>
      </c>
      <c r="GT245" t="str">
        <f t="shared" si="145"/>
        <v>test</v>
      </c>
    </row>
    <row r="246" spans="1:202" x14ac:dyDescent="0.2">
      <c r="A246">
        <v>94</v>
      </c>
      <c r="B246">
        <v>94</v>
      </c>
      <c r="C246">
        <v>1115</v>
      </c>
      <c r="D246">
        <v>1115</v>
      </c>
      <c r="E246" t="s">
        <v>155</v>
      </c>
      <c r="F246" t="s">
        <v>156</v>
      </c>
      <c r="G246" t="s">
        <v>156</v>
      </c>
      <c r="H246" t="s">
        <v>156</v>
      </c>
      <c r="I246">
        <v>0</v>
      </c>
      <c r="J246" t="s">
        <v>157</v>
      </c>
      <c r="K246">
        <v>1</v>
      </c>
      <c r="L246" t="s">
        <v>154</v>
      </c>
      <c r="M246" t="s">
        <v>154</v>
      </c>
      <c r="N246" t="s">
        <v>154</v>
      </c>
      <c r="O246">
        <v>1</v>
      </c>
      <c r="P246" t="s">
        <v>154</v>
      </c>
      <c r="Q246" t="s">
        <v>154</v>
      </c>
      <c r="R246" t="s">
        <v>183</v>
      </c>
      <c r="S246">
        <v>0</v>
      </c>
      <c r="T246">
        <v>4</v>
      </c>
      <c r="U246">
        <v>0</v>
      </c>
      <c r="V246">
        <v>83</v>
      </c>
      <c r="W246">
        <v>83</v>
      </c>
      <c r="X246">
        <v>4</v>
      </c>
      <c r="Y246">
        <v>83</v>
      </c>
      <c r="Z246">
        <v>34</v>
      </c>
      <c r="AA246">
        <v>0</v>
      </c>
      <c r="AB246">
        <v>34</v>
      </c>
      <c r="AC246">
        <v>4</v>
      </c>
      <c r="AD246">
        <v>4</v>
      </c>
      <c r="AE246">
        <v>0</v>
      </c>
      <c r="AF246">
        <v>0</v>
      </c>
      <c r="AG246">
        <v>83</v>
      </c>
      <c r="AH246">
        <v>4</v>
      </c>
      <c r="AI246">
        <v>4</v>
      </c>
      <c r="AJ246">
        <v>0</v>
      </c>
      <c r="AK246">
        <v>83</v>
      </c>
      <c r="AL246">
        <v>83</v>
      </c>
      <c r="AM246">
        <v>118</v>
      </c>
      <c r="AN246">
        <v>4</v>
      </c>
      <c r="AO246">
        <v>4</v>
      </c>
      <c r="AP246">
        <v>4</v>
      </c>
      <c r="AQ246">
        <v>34</v>
      </c>
      <c r="AR246">
        <v>34</v>
      </c>
      <c r="AS246">
        <v>34</v>
      </c>
      <c r="AT246">
        <v>4</v>
      </c>
      <c r="AU246">
        <v>83</v>
      </c>
      <c r="AV246">
        <v>34</v>
      </c>
      <c r="AW246">
        <v>83</v>
      </c>
      <c r="AX246">
        <v>0</v>
      </c>
      <c r="AY246" t="s">
        <v>159</v>
      </c>
      <c r="AZ246">
        <v>-184</v>
      </c>
      <c r="BA246">
        <v>235</v>
      </c>
      <c r="BB246" t="s">
        <v>210</v>
      </c>
      <c r="BC246" t="s">
        <v>161</v>
      </c>
      <c r="BD246" t="b">
        <v>0</v>
      </c>
      <c r="BE246" t="s">
        <v>164</v>
      </c>
      <c r="BF246" t="b">
        <v>1</v>
      </c>
      <c r="BH246" t="s">
        <v>225</v>
      </c>
      <c r="BI246" t="s">
        <v>211</v>
      </c>
      <c r="BJ246" t="b">
        <v>0</v>
      </c>
      <c r="BK246" t="s">
        <v>163</v>
      </c>
      <c r="BL246" t="b">
        <v>0</v>
      </c>
      <c r="BM246">
        <v>18</v>
      </c>
      <c r="BN246" t="s">
        <v>164</v>
      </c>
      <c r="BO246" t="s">
        <v>165</v>
      </c>
      <c r="BP246" t="s">
        <v>164</v>
      </c>
      <c r="BQ246" t="s">
        <v>166</v>
      </c>
      <c r="BR246">
        <v>768</v>
      </c>
      <c r="BS246" t="s">
        <v>156</v>
      </c>
      <c r="BT246" t="s">
        <v>167</v>
      </c>
      <c r="BU246" t="s">
        <v>176</v>
      </c>
      <c r="BV246" t="s">
        <v>191</v>
      </c>
      <c r="BW246">
        <v>83</v>
      </c>
      <c r="BX246">
        <v>5</v>
      </c>
      <c r="BY246">
        <v>0</v>
      </c>
      <c r="BZ246">
        <v>6</v>
      </c>
      <c r="CA246" t="s">
        <v>226</v>
      </c>
      <c r="CB246" t="s">
        <v>156</v>
      </c>
      <c r="CC246">
        <v>7</v>
      </c>
      <c r="CD246" t="b">
        <v>0</v>
      </c>
      <c r="CE246" t="s">
        <v>168</v>
      </c>
      <c r="CF246" t="s">
        <v>227</v>
      </c>
      <c r="CG246">
        <v>71</v>
      </c>
      <c r="CH246">
        <v>0</v>
      </c>
      <c r="CI246" t="s">
        <v>183</v>
      </c>
      <c r="CJ246" t="s">
        <v>169</v>
      </c>
      <c r="CK246" t="s">
        <v>169</v>
      </c>
      <c r="CL246" t="s">
        <v>169</v>
      </c>
      <c r="CM246" t="s">
        <v>169</v>
      </c>
      <c r="CN246" t="s">
        <v>169</v>
      </c>
      <c r="CO246" t="s">
        <v>183</v>
      </c>
      <c r="CP246" t="s">
        <v>169</v>
      </c>
      <c r="CQ246">
        <v>1</v>
      </c>
      <c r="CR246">
        <v>323</v>
      </c>
      <c r="CS246" t="str">
        <f t="shared" si="146"/>
        <v/>
      </c>
      <c r="CT246" t="str">
        <f t="shared" ca="1" si="147"/>
        <v/>
      </c>
      <c r="CU246" t="str">
        <f t="shared" si="148"/>
        <v/>
      </c>
      <c r="CV246" t="str">
        <f t="shared" ca="1" si="149"/>
        <v/>
      </c>
      <c r="CW246" t="str">
        <f t="shared" si="150"/>
        <v/>
      </c>
      <c r="CX246" t="str">
        <f t="shared" ca="1" si="151"/>
        <v/>
      </c>
      <c r="CY246" t="str">
        <f t="shared" si="152"/>
        <v/>
      </c>
      <c r="CZ246" t="str">
        <f t="shared" ca="1" si="153"/>
        <v/>
      </c>
      <c r="DA246" t="str">
        <f t="shared" si="154"/>
        <v/>
      </c>
      <c r="DB246" t="str">
        <f t="shared" ca="1" si="155"/>
        <v/>
      </c>
      <c r="DC246" t="str">
        <f t="shared" si="156"/>
        <v/>
      </c>
      <c r="DD246" t="str">
        <f t="shared" ca="1" si="157"/>
        <v/>
      </c>
      <c r="DE246" t="str">
        <f t="shared" si="192"/>
        <v/>
      </c>
      <c r="DF246" t="str">
        <f t="shared" ca="1" si="159"/>
        <v/>
      </c>
      <c r="DG246" t="str">
        <f t="shared" si="160"/>
        <v/>
      </c>
      <c r="DH246" t="str">
        <f t="shared" ca="1" si="161"/>
        <v/>
      </c>
      <c r="DI246" t="str">
        <f t="shared" si="162"/>
        <v/>
      </c>
      <c r="DJ246" t="str">
        <f t="shared" ca="1" si="163"/>
        <v/>
      </c>
      <c r="DK246" t="str">
        <f t="shared" si="164"/>
        <v/>
      </c>
      <c r="DL246" t="str">
        <f t="shared" ca="1" si="165"/>
        <v/>
      </c>
      <c r="DM246" t="str">
        <f t="shared" si="166"/>
        <v/>
      </c>
      <c r="DN246" t="str">
        <f t="shared" ca="1" si="167"/>
        <v/>
      </c>
      <c r="DO246" t="str">
        <f t="shared" si="168"/>
        <v/>
      </c>
      <c r="DP246" t="str">
        <f t="shared" ca="1" si="169"/>
        <v/>
      </c>
      <c r="DQ246" t="str">
        <f t="shared" si="170"/>
        <v/>
      </c>
      <c r="DR246" t="str">
        <f t="shared" ca="1" si="171"/>
        <v/>
      </c>
      <c r="DS246" t="str">
        <f t="shared" si="172"/>
        <v/>
      </c>
      <c r="DT246" t="str">
        <f t="shared" ca="1" si="173"/>
        <v/>
      </c>
      <c r="DU246" t="str">
        <f t="shared" si="174"/>
        <v/>
      </c>
      <c r="DV246" t="str">
        <f t="shared" ca="1" si="175"/>
        <v/>
      </c>
      <c r="DW246" t="str">
        <f t="shared" si="176"/>
        <v/>
      </c>
      <c r="DX246" t="str">
        <f t="shared" ca="1" si="177"/>
        <v/>
      </c>
      <c r="DY246" t="str">
        <f t="shared" si="178"/>
        <v/>
      </c>
      <c r="DZ246" t="str">
        <f t="shared" ca="1" si="179"/>
        <v/>
      </c>
      <c r="EA246" t="str">
        <f t="shared" si="180"/>
        <v/>
      </c>
      <c r="EB246" t="str">
        <f t="shared" ca="1" si="181"/>
        <v/>
      </c>
      <c r="EC246" t="str">
        <f t="shared" si="182"/>
        <v/>
      </c>
      <c r="ED246" t="str">
        <f t="shared" ca="1" si="183"/>
        <v/>
      </c>
      <c r="EE246" t="str">
        <f t="shared" si="184"/>
        <v/>
      </c>
      <c r="EF246" t="str">
        <f t="shared" ca="1" si="185"/>
        <v/>
      </c>
      <c r="EG246" t="str">
        <f t="shared" si="186"/>
        <v/>
      </c>
      <c r="EH246" t="str">
        <f t="shared" ca="1" si="187"/>
        <v/>
      </c>
      <c r="EI246" t="str">
        <f t="shared" si="188"/>
        <v/>
      </c>
      <c r="EJ246" t="str">
        <f t="shared" ca="1" si="189"/>
        <v/>
      </c>
      <c r="EK246" t="str">
        <f t="shared" ca="1" si="191"/>
        <v/>
      </c>
      <c r="EL246" t="s">
        <v>924</v>
      </c>
      <c r="EM246">
        <v>43855</v>
      </c>
      <c r="EN246">
        <v>4678</v>
      </c>
      <c r="EO246">
        <v>1874</v>
      </c>
      <c r="EP246">
        <v>279</v>
      </c>
      <c r="EQ246">
        <v>128714</v>
      </c>
      <c r="ER246">
        <v>323</v>
      </c>
      <c r="ES246">
        <v>21300</v>
      </c>
      <c r="ET246">
        <v>1540</v>
      </c>
      <c r="EU246">
        <v>2</v>
      </c>
      <c r="EV246" t="s">
        <v>156</v>
      </c>
      <c r="EW246">
        <v>1024</v>
      </c>
      <c r="EX246">
        <v>2</v>
      </c>
      <c r="EY246">
        <v>48000</v>
      </c>
      <c r="EZ246">
        <v>-16</v>
      </c>
      <c r="FA246" t="s">
        <v>170</v>
      </c>
      <c r="FB246">
        <v>2</v>
      </c>
      <c r="FC246" t="s">
        <v>199</v>
      </c>
      <c r="FD246">
        <v>496574</v>
      </c>
      <c r="FE246">
        <v>491893</v>
      </c>
      <c r="FF246">
        <v>130330</v>
      </c>
      <c r="FG246">
        <v>1130983</v>
      </c>
      <c r="FH246">
        <v>1132486</v>
      </c>
      <c r="FI246">
        <v>491883</v>
      </c>
      <c r="FJ246">
        <v>1130983</v>
      </c>
      <c r="FK246">
        <v>490341</v>
      </c>
      <c r="FL246" t="s">
        <v>158</v>
      </c>
      <c r="FM246">
        <v>486743</v>
      </c>
      <c r="FN246">
        <v>423042</v>
      </c>
      <c r="FO246">
        <v>446344</v>
      </c>
      <c r="FP246">
        <v>1594</v>
      </c>
      <c r="FQ246">
        <v>1491</v>
      </c>
      <c r="FR246">
        <v>1130230</v>
      </c>
      <c r="FS246">
        <v>423040</v>
      </c>
      <c r="FT246">
        <v>423040</v>
      </c>
      <c r="FU246">
        <v>1590</v>
      </c>
      <c r="FV246">
        <v>1136028</v>
      </c>
      <c r="FW246">
        <v>1134486</v>
      </c>
      <c r="FX246">
        <v>1136352</v>
      </c>
      <c r="FY246">
        <v>424917</v>
      </c>
      <c r="FZ246">
        <v>446624</v>
      </c>
      <c r="GA246">
        <v>425041</v>
      </c>
      <c r="GB246">
        <v>490341</v>
      </c>
      <c r="GC246">
        <v>488743</v>
      </c>
      <c r="GD246">
        <v>491882</v>
      </c>
      <c r="GE246" t="s">
        <v>158</v>
      </c>
      <c r="GF246">
        <v>1136028</v>
      </c>
      <c r="GG246">
        <v>486737</v>
      </c>
      <c r="GH246">
        <v>1130228</v>
      </c>
      <c r="GI246">
        <v>540430</v>
      </c>
      <c r="GJ246" t="s">
        <v>172</v>
      </c>
      <c r="GK246">
        <v>79</v>
      </c>
      <c r="GL246">
        <v>93687</v>
      </c>
      <c r="GM246">
        <v>84</v>
      </c>
      <c r="GN246" t="s">
        <v>185</v>
      </c>
      <c r="GO246" t="s">
        <v>166</v>
      </c>
      <c r="GP246">
        <v>1024</v>
      </c>
      <c r="GQ246">
        <v>-190</v>
      </c>
      <c r="GR246">
        <v>264</v>
      </c>
      <c r="GS246">
        <f t="shared" si="190"/>
        <v>84</v>
      </c>
      <c r="GT246" t="str">
        <f t="shared" si="145"/>
        <v>test</v>
      </c>
    </row>
    <row r="247" spans="1:202" x14ac:dyDescent="0.2">
      <c r="A247" t="s">
        <v>154</v>
      </c>
      <c r="B247" t="s">
        <v>154</v>
      </c>
      <c r="C247">
        <v>4147</v>
      </c>
      <c r="D247">
        <v>4147</v>
      </c>
      <c r="E247" t="s">
        <v>155</v>
      </c>
      <c r="F247" t="s">
        <v>156</v>
      </c>
      <c r="G247" t="s">
        <v>156</v>
      </c>
      <c r="H247" t="s">
        <v>156</v>
      </c>
      <c r="I247">
        <v>0</v>
      </c>
      <c r="J247" t="s">
        <v>157</v>
      </c>
      <c r="K247">
        <v>1</v>
      </c>
      <c r="L247" t="s">
        <v>154</v>
      </c>
      <c r="M247" t="s">
        <v>154</v>
      </c>
      <c r="N247" t="s">
        <v>154</v>
      </c>
      <c r="O247" t="s">
        <v>158</v>
      </c>
      <c r="P247" t="s">
        <v>154</v>
      </c>
      <c r="Q247" t="s">
        <v>154</v>
      </c>
      <c r="R247" t="s">
        <v>158</v>
      </c>
      <c r="S247">
        <v>0</v>
      </c>
      <c r="T247" t="s">
        <v>158</v>
      </c>
      <c r="U247">
        <v>0</v>
      </c>
      <c r="V247" t="s">
        <v>158</v>
      </c>
      <c r="W247" t="s">
        <v>158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158</v>
      </c>
      <c r="AG247">
        <v>0</v>
      </c>
      <c r="AH247">
        <v>0</v>
      </c>
      <c r="AI247">
        <v>0</v>
      </c>
      <c r="AJ247" t="s">
        <v>158</v>
      </c>
      <c r="AK247" t="s">
        <v>158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U247">
        <v>0</v>
      </c>
      <c r="AV247">
        <v>0</v>
      </c>
      <c r="AW247" t="s">
        <v>158</v>
      </c>
      <c r="AX247">
        <v>0</v>
      </c>
      <c r="AY247" t="s">
        <v>159</v>
      </c>
      <c r="AZ247">
        <v>-176</v>
      </c>
      <c r="BA247">
        <v>258</v>
      </c>
      <c r="BB247" t="s">
        <v>202</v>
      </c>
      <c r="BC247" t="s">
        <v>161</v>
      </c>
      <c r="BD247" t="b">
        <v>0</v>
      </c>
      <c r="BE247" t="s">
        <v>158</v>
      </c>
      <c r="BF247" t="b">
        <v>0</v>
      </c>
      <c r="BH247" t="s">
        <v>228</v>
      </c>
      <c r="BI247" t="s">
        <v>229</v>
      </c>
      <c r="BJ247" t="b">
        <v>0</v>
      </c>
      <c r="BK247" t="s">
        <v>163</v>
      </c>
      <c r="BL247" t="b">
        <v>0</v>
      </c>
      <c r="BM247">
        <v>18</v>
      </c>
      <c r="BN247" t="s">
        <v>164</v>
      </c>
      <c r="BO247" t="s">
        <v>165</v>
      </c>
      <c r="BP247" t="s">
        <v>164</v>
      </c>
      <c r="BQ247" t="s">
        <v>166</v>
      </c>
      <c r="BR247">
        <v>768</v>
      </c>
      <c r="BS247" t="s">
        <v>156</v>
      </c>
      <c r="BT247" t="s">
        <v>167</v>
      </c>
      <c r="BU247" t="s">
        <v>158</v>
      </c>
      <c r="BV247" t="s">
        <v>158</v>
      </c>
      <c r="BW247">
        <v>0</v>
      </c>
      <c r="BX247">
        <v>0</v>
      </c>
      <c r="BY247">
        <v>0</v>
      </c>
      <c r="BZ247">
        <v>0</v>
      </c>
      <c r="CA247" t="s">
        <v>230</v>
      </c>
      <c r="CB247" t="s">
        <v>156</v>
      </c>
      <c r="CC247">
        <v>1</v>
      </c>
      <c r="CD247" t="b">
        <v>0</v>
      </c>
      <c r="CE247" t="s">
        <v>168</v>
      </c>
      <c r="CF247" t="s">
        <v>224</v>
      </c>
      <c r="CG247" t="s">
        <v>158</v>
      </c>
      <c r="CH247">
        <v>0</v>
      </c>
      <c r="CI247">
        <v>1</v>
      </c>
      <c r="CJ247" t="s">
        <v>158</v>
      </c>
      <c r="CK247" t="s">
        <v>158</v>
      </c>
      <c r="CL247" t="s">
        <v>203</v>
      </c>
      <c r="CM247" t="s">
        <v>203</v>
      </c>
      <c r="CN247" t="s">
        <v>203</v>
      </c>
      <c r="CO247" t="s">
        <v>158</v>
      </c>
      <c r="CP247" t="s">
        <v>203</v>
      </c>
      <c r="CQ247">
        <v>1</v>
      </c>
      <c r="CR247">
        <v>4147</v>
      </c>
      <c r="CS247" t="str">
        <f t="shared" si="146"/>
        <v/>
      </c>
      <c r="CT247" t="str">
        <f t="shared" ca="1" si="147"/>
        <v/>
      </c>
      <c r="CU247" t="str">
        <f t="shared" si="148"/>
        <v/>
      </c>
      <c r="CV247" t="str">
        <f t="shared" ca="1" si="149"/>
        <v/>
      </c>
      <c r="CW247" t="str">
        <f t="shared" si="150"/>
        <v/>
      </c>
      <c r="CX247" t="str">
        <f t="shared" ca="1" si="151"/>
        <v/>
      </c>
      <c r="CY247" t="str">
        <f t="shared" si="152"/>
        <v/>
      </c>
      <c r="CZ247" t="str">
        <f t="shared" ca="1" si="153"/>
        <v/>
      </c>
      <c r="DA247" t="str">
        <f t="shared" si="154"/>
        <v/>
      </c>
      <c r="DB247" t="str">
        <f t="shared" ca="1" si="155"/>
        <v/>
      </c>
      <c r="DC247" t="str">
        <f t="shared" si="156"/>
        <v/>
      </c>
      <c r="DD247" t="str">
        <f t="shared" ca="1" si="157"/>
        <v/>
      </c>
      <c r="DE247" t="str">
        <f t="shared" si="192"/>
        <v/>
      </c>
      <c r="DF247" t="str">
        <f t="shared" ca="1" si="159"/>
        <v/>
      </c>
      <c r="DG247" t="str">
        <f t="shared" si="160"/>
        <v/>
      </c>
      <c r="DH247" t="str">
        <f t="shared" ca="1" si="161"/>
        <v/>
      </c>
      <c r="DI247" t="str">
        <f t="shared" si="162"/>
        <v/>
      </c>
      <c r="DJ247" t="str">
        <f t="shared" ca="1" si="163"/>
        <v/>
      </c>
      <c r="DK247" t="str">
        <f t="shared" si="164"/>
        <v/>
      </c>
      <c r="DL247" t="str">
        <f t="shared" ca="1" si="165"/>
        <v/>
      </c>
      <c r="DM247" t="str">
        <f t="shared" si="166"/>
        <v/>
      </c>
      <c r="DN247" t="str">
        <f t="shared" ca="1" si="167"/>
        <v/>
      </c>
      <c r="DO247" t="str">
        <f t="shared" si="168"/>
        <v/>
      </c>
      <c r="DP247" t="str">
        <f t="shared" ca="1" si="169"/>
        <v/>
      </c>
      <c r="DQ247" t="str">
        <f t="shared" si="170"/>
        <v/>
      </c>
      <c r="DR247" t="str">
        <f t="shared" ca="1" si="171"/>
        <v/>
      </c>
      <c r="DS247" t="str">
        <f t="shared" si="172"/>
        <v/>
      </c>
      <c r="DT247" t="str">
        <f t="shared" ca="1" si="173"/>
        <v/>
      </c>
      <c r="DU247" t="str">
        <f t="shared" si="174"/>
        <v/>
      </c>
      <c r="DV247" t="str">
        <f t="shared" ca="1" si="175"/>
        <v/>
      </c>
      <c r="DW247" t="str">
        <f t="shared" si="176"/>
        <v/>
      </c>
      <c r="DX247" t="str">
        <f t="shared" ca="1" si="177"/>
        <v/>
      </c>
      <c r="DY247" t="str">
        <f t="shared" si="178"/>
        <v/>
      </c>
      <c r="DZ247" t="str">
        <f t="shared" ca="1" si="179"/>
        <v/>
      </c>
      <c r="EA247" t="str">
        <f t="shared" si="180"/>
        <v/>
      </c>
      <c r="EB247" t="str">
        <f t="shared" ca="1" si="181"/>
        <v/>
      </c>
      <c r="EC247" t="str">
        <f t="shared" si="182"/>
        <v/>
      </c>
      <c r="ED247" t="str">
        <f t="shared" ca="1" si="183"/>
        <v/>
      </c>
      <c r="EE247" t="str">
        <f t="shared" si="184"/>
        <v/>
      </c>
      <c r="EF247" t="str">
        <f t="shared" ca="1" si="185"/>
        <v/>
      </c>
      <c r="EG247" t="str">
        <f t="shared" si="186"/>
        <v/>
      </c>
      <c r="EH247" t="str">
        <f t="shared" ca="1" si="187"/>
        <v/>
      </c>
      <c r="EI247" t="str">
        <f t="shared" si="188"/>
        <v/>
      </c>
      <c r="EJ247" t="str">
        <f t="shared" ca="1" si="189"/>
        <v/>
      </c>
      <c r="EK247" t="str">
        <f t="shared" ref="EK247:EK278" ca="1" si="193">IF(AND(GT247="test",OR(CT247&gt;5000,CT247&gt;AVERAGE($CT$254:$CT$337)+2*STDEV($CT$254:$CT$337),CT247&lt;AVERAGE($CT$254:$CT$337)-2*STDEV($CT$254:$CT$337))),"",CT247)</f>
        <v/>
      </c>
      <c r="EL247" t="s">
        <v>924</v>
      </c>
      <c r="EM247" t="s">
        <v>158</v>
      </c>
      <c r="EN247" t="s">
        <v>158</v>
      </c>
      <c r="EO247">
        <v>1744</v>
      </c>
      <c r="EP247">
        <v>1360</v>
      </c>
      <c r="EQ247">
        <v>4928</v>
      </c>
      <c r="ER247" t="s">
        <v>158</v>
      </c>
      <c r="ES247">
        <v>31211</v>
      </c>
      <c r="ET247">
        <v>4147</v>
      </c>
      <c r="EU247">
        <v>2</v>
      </c>
      <c r="EV247" t="s">
        <v>156</v>
      </c>
      <c r="EW247">
        <v>1024</v>
      </c>
      <c r="EX247">
        <v>2</v>
      </c>
      <c r="EY247">
        <v>48000</v>
      </c>
      <c r="EZ247">
        <v>-16</v>
      </c>
      <c r="FA247" t="s">
        <v>170</v>
      </c>
      <c r="FB247">
        <v>3</v>
      </c>
      <c r="FC247" t="s">
        <v>171</v>
      </c>
      <c r="FF247" t="s">
        <v>158</v>
      </c>
      <c r="FG247" t="s">
        <v>158</v>
      </c>
      <c r="FH247">
        <v>6975</v>
      </c>
      <c r="FI247" t="s">
        <v>158</v>
      </c>
      <c r="FJ247" t="s">
        <v>158</v>
      </c>
      <c r="FK247" t="s">
        <v>158</v>
      </c>
      <c r="FL247">
        <v>45518</v>
      </c>
      <c r="FM247" t="s">
        <v>158</v>
      </c>
      <c r="FN247">
        <v>41934</v>
      </c>
      <c r="FO247">
        <v>7015</v>
      </c>
      <c r="FP247">
        <v>40335</v>
      </c>
      <c r="FQ247">
        <v>2045</v>
      </c>
      <c r="FR247">
        <v>2041</v>
      </c>
      <c r="FS247" t="s">
        <v>158</v>
      </c>
      <c r="FT247">
        <v>7013</v>
      </c>
      <c r="FU247">
        <v>7013</v>
      </c>
      <c r="FV247">
        <v>2044</v>
      </c>
      <c r="FW247" t="s">
        <v>158</v>
      </c>
      <c r="FX247" t="s">
        <v>158</v>
      </c>
      <c r="FY247">
        <v>50070</v>
      </c>
      <c r="FZ247">
        <v>8759</v>
      </c>
      <c r="GA247">
        <v>41695</v>
      </c>
      <c r="GB247">
        <v>9122</v>
      </c>
      <c r="GC247">
        <v>45518</v>
      </c>
      <c r="GD247">
        <v>43934</v>
      </c>
      <c r="GE247">
        <v>50070</v>
      </c>
      <c r="GF247" t="s">
        <v>158</v>
      </c>
      <c r="GG247">
        <v>41932</v>
      </c>
      <c r="GH247" t="s">
        <v>158</v>
      </c>
      <c r="GI247" t="s">
        <v>158</v>
      </c>
      <c r="GJ247" t="s">
        <v>172</v>
      </c>
      <c r="GK247">
        <v>0</v>
      </c>
      <c r="GL247">
        <v>4147</v>
      </c>
      <c r="GM247">
        <v>1</v>
      </c>
      <c r="GN247" t="s">
        <v>158</v>
      </c>
      <c r="GO247" t="s">
        <v>166</v>
      </c>
      <c r="GP247">
        <v>1024</v>
      </c>
      <c r="GQ247">
        <v>-190</v>
      </c>
      <c r="GR247">
        <v>264</v>
      </c>
      <c r="GS247">
        <f t="shared" si="190"/>
        <v>1</v>
      </c>
      <c r="GT247" t="str">
        <f t="shared" si="145"/>
        <v>training</v>
      </c>
    </row>
    <row r="248" spans="1:202" x14ac:dyDescent="0.2">
      <c r="A248" t="s">
        <v>154</v>
      </c>
      <c r="B248" t="s">
        <v>154</v>
      </c>
      <c r="C248">
        <v>3987</v>
      </c>
      <c r="D248">
        <v>3987</v>
      </c>
      <c r="E248" t="s">
        <v>155</v>
      </c>
      <c r="F248" t="s">
        <v>156</v>
      </c>
      <c r="G248" t="s">
        <v>156</v>
      </c>
      <c r="H248" t="s">
        <v>156</v>
      </c>
      <c r="I248">
        <v>0</v>
      </c>
      <c r="J248" t="s">
        <v>157</v>
      </c>
      <c r="K248">
        <v>1</v>
      </c>
      <c r="L248" t="s">
        <v>154</v>
      </c>
      <c r="M248" t="s">
        <v>154</v>
      </c>
      <c r="N248" t="s">
        <v>154</v>
      </c>
      <c r="O248" t="s">
        <v>158</v>
      </c>
      <c r="P248" t="s">
        <v>154</v>
      </c>
      <c r="Q248" t="s">
        <v>154</v>
      </c>
      <c r="R248" t="s">
        <v>158</v>
      </c>
      <c r="S248">
        <v>0</v>
      </c>
      <c r="T248" t="s">
        <v>158</v>
      </c>
      <c r="U248">
        <v>0</v>
      </c>
      <c r="V248" t="s">
        <v>158</v>
      </c>
      <c r="W248" t="s">
        <v>158</v>
      </c>
      <c r="X248">
        <v>0</v>
      </c>
      <c r="Y248">
        <v>1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 t="s">
        <v>158</v>
      </c>
      <c r="AG248">
        <v>0</v>
      </c>
      <c r="AH248">
        <v>0</v>
      </c>
      <c r="AI248">
        <v>0</v>
      </c>
      <c r="AJ248" t="s">
        <v>158</v>
      </c>
      <c r="AK248" t="s">
        <v>158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1</v>
      </c>
      <c r="AU248">
        <v>0</v>
      </c>
      <c r="AV248">
        <v>1</v>
      </c>
      <c r="AW248" t="s">
        <v>158</v>
      </c>
      <c r="AX248">
        <v>0</v>
      </c>
      <c r="AY248" t="s">
        <v>159</v>
      </c>
      <c r="AZ248">
        <v>-110</v>
      </c>
      <c r="BA248">
        <v>147</v>
      </c>
      <c r="BB248" t="s">
        <v>202</v>
      </c>
      <c r="BC248" t="s">
        <v>161</v>
      </c>
      <c r="BD248" t="b">
        <v>0</v>
      </c>
      <c r="BE248" t="s">
        <v>158</v>
      </c>
      <c r="BF248" t="b">
        <v>0</v>
      </c>
      <c r="BH248" t="s">
        <v>228</v>
      </c>
      <c r="BI248" t="s">
        <v>229</v>
      </c>
      <c r="BJ248" t="b">
        <v>0</v>
      </c>
      <c r="BK248" t="s">
        <v>163</v>
      </c>
      <c r="BL248" t="b">
        <v>0</v>
      </c>
      <c r="BM248">
        <v>18</v>
      </c>
      <c r="BN248" t="s">
        <v>164</v>
      </c>
      <c r="BO248" t="s">
        <v>165</v>
      </c>
      <c r="BP248" t="s">
        <v>164</v>
      </c>
      <c r="BQ248" t="s">
        <v>166</v>
      </c>
      <c r="BR248">
        <v>768</v>
      </c>
      <c r="BS248" t="s">
        <v>156</v>
      </c>
      <c r="BT248" t="s">
        <v>175</v>
      </c>
      <c r="BU248" t="s">
        <v>158</v>
      </c>
      <c r="BV248" t="s">
        <v>158</v>
      </c>
      <c r="BW248">
        <v>1</v>
      </c>
      <c r="BX248">
        <v>0</v>
      </c>
      <c r="BY248">
        <v>0</v>
      </c>
      <c r="BZ248">
        <v>1</v>
      </c>
      <c r="CA248" t="s">
        <v>230</v>
      </c>
      <c r="CB248" t="s">
        <v>156</v>
      </c>
      <c r="CC248">
        <v>2</v>
      </c>
      <c r="CD248" t="b">
        <v>0</v>
      </c>
      <c r="CE248" t="s">
        <v>168</v>
      </c>
      <c r="CF248" t="s">
        <v>224</v>
      </c>
      <c r="CG248" t="s">
        <v>158</v>
      </c>
      <c r="CH248">
        <v>0</v>
      </c>
      <c r="CI248">
        <v>1</v>
      </c>
      <c r="CJ248" t="s">
        <v>158</v>
      </c>
      <c r="CK248" t="s">
        <v>158</v>
      </c>
      <c r="CL248" t="s">
        <v>203</v>
      </c>
      <c r="CM248" t="s">
        <v>203</v>
      </c>
      <c r="CN248" t="s">
        <v>203</v>
      </c>
      <c r="CO248" t="s">
        <v>158</v>
      </c>
      <c r="CP248" t="s">
        <v>203</v>
      </c>
      <c r="CQ248">
        <v>1</v>
      </c>
      <c r="CR248">
        <v>3828</v>
      </c>
      <c r="CS248" t="str">
        <f t="shared" si="146"/>
        <v/>
      </c>
      <c r="CT248" t="str">
        <f t="shared" ca="1" si="147"/>
        <v/>
      </c>
      <c r="CU248" t="str">
        <f t="shared" si="148"/>
        <v/>
      </c>
      <c r="CV248" t="str">
        <f t="shared" ca="1" si="149"/>
        <v/>
      </c>
      <c r="CW248" t="str">
        <f t="shared" si="150"/>
        <v/>
      </c>
      <c r="CX248" t="str">
        <f t="shared" ca="1" si="151"/>
        <v/>
      </c>
      <c r="CY248" t="str">
        <f t="shared" si="152"/>
        <v/>
      </c>
      <c r="CZ248" t="str">
        <f t="shared" ca="1" si="153"/>
        <v/>
      </c>
      <c r="DA248" t="str">
        <f t="shared" si="154"/>
        <v/>
      </c>
      <c r="DB248" t="str">
        <f t="shared" ca="1" si="155"/>
        <v/>
      </c>
      <c r="DC248" t="str">
        <f t="shared" si="156"/>
        <v/>
      </c>
      <c r="DD248" t="str">
        <f t="shared" ca="1" si="157"/>
        <v/>
      </c>
      <c r="DE248" t="str">
        <f t="shared" si="192"/>
        <v/>
      </c>
      <c r="DF248" t="str">
        <f t="shared" ca="1" si="159"/>
        <v/>
      </c>
      <c r="DG248" t="str">
        <f t="shared" si="160"/>
        <v/>
      </c>
      <c r="DH248" t="str">
        <f t="shared" ca="1" si="161"/>
        <v/>
      </c>
      <c r="DI248" t="str">
        <f t="shared" si="162"/>
        <v/>
      </c>
      <c r="DJ248" t="str">
        <f t="shared" ca="1" si="163"/>
        <v/>
      </c>
      <c r="DK248" t="str">
        <f t="shared" si="164"/>
        <v/>
      </c>
      <c r="DL248" t="str">
        <f t="shared" ca="1" si="165"/>
        <v/>
      </c>
      <c r="DM248" t="str">
        <f t="shared" si="166"/>
        <v/>
      </c>
      <c r="DN248" t="str">
        <f t="shared" ca="1" si="167"/>
        <v/>
      </c>
      <c r="DO248" t="str">
        <f t="shared" si="168"/>
        <v/>
      </c>
      <c r="DP248" t="str">
        <f t="shared" ca="1" si="169"/>
        <v/>
      </c>
      <c r="DQ248" t="str">
        <f t="shared" si="170"/>
        <v/>
      </c>
      <c r="DR248" t="str">
        <f t="shared" ca="1" si="171"/>
        <v/>
      </c>
      <c r="DS248" t="str">
        <f t="shared" si="172"/>
        <v/>
      </c>
      <c r="DT248" t="str">
        <f t="shared" ca="1" si="173"/>
        <v/>
      </c>
      <c r="DU248" t="str">
        <f t="shared" si="174"/>
        <v/>
      </c>
      <c r="DV248" t="str">
        <f t="shared" ca="1" si="175"/>
        <v/>
      </c>
      <c r="DW248" t="str">
        <f t="shared" si="176"/>
        <v/>
      </c>
      <c r="DX248" t="str">
        <f t="shared" ca="1" si="177"/>
        <v/>
      </c>
      <c r="DY248" t="str">
        <f t="shared" si="178"/>
        <v/>
      </c>
      <c r="DZ248" t="str">
        <f t="shared" ca="1" si="179"/>
        <v/>
      </c>
      <c r="EA248" t="str">
        <f t="shared" si="180"/>
        <v/>
      </c>
      <c r="EB248" t="str">
        <f t="shared" ca="1" si="181"/>
        <v/>
      </c>
      <c r="EC248" t="str">
        <f t="shared" si="182"/>
        <v/>
      </c>
      <c r="ED248" t="str">
        <f t="shared" ca="1" si="183"/>
        <v/>
      </c>
      <c r="EE248" t="str">
        <f t="shared" si="184"/>
        <v/>
      </c>
      <c r="EF248" t="str">
        <f t="shared" ca="1" si="185"/>
        <v/>
      </c>
      <c r="EG248" t="str">
        <f t="shared" si="186"/>
        <v/>
      </c>
      <c r="EH248" t="str">
        <f t="shared" ca="1" si="187"/>
        <v/>
      </c>
      <c r="EI248" t="str">
        <f t="shared" si="188"/>
        <v/>
      </c>
      <c r="EJ248" t="str">
        <f t="shared" ca="1" si="189"/>
        <v/>
      </c>
      <c r="EK248" t="str">
        <f t="shared" ca="1" si="193"/>
        <v/>
      </c>
      <c r="EL248" t="s">
        <v>924</v>
      </c>
      <c r="EM248" t="s">
        <v>158</v>
      </c>
      <c r="EN248" t="s">
        <v>158</v>
      </c>
      <c r="EO248">
        <v>1744</v>
      </c>
      <c r="EP248">
        <v>1360</v>
      </c>
      <c r="EQ248">
        <v>4928</v>
      </c>
      <c r="ER248" t="s">
        <v>158</v>
      </c>
      <c r="ES248">
        <v>31211</v>
      </c>
      <c r="ET248">
        <v>3828</v>
      </c>
      <c r="EU248">
        <v>2</v>
      </c>
      <c r="EV248" t="s">
        <v>156</v>
      </c>
      <c r="EW248">
        <v>1024</v>
      </c>
      <c r="EX248">
        <v>2</v>
      </c>
      <c r="EY248">
        <v>48000</v>
      </c>
      <c r="EZ248">
        <v>-16</v>
      </c>
      <c r="FA248" t="s">
        <v>170</v>
      </c>
      <c r="FB248">
        <v>3</v>
      </c>
      <c r="FC248" t="s">
        <v>171</v>
      </c>
      <c r="FF248" t="s">
        <v>158</v>
      </c>
      <c r="FG248" t="s">
        <v>158</v>
      </c>
      <c r="FH248">
        <v>6975</v>
      </c>
      <c r="FI248" t="s">
        <v>158</v>
      </c>
      <c r="FJ248" t="s">
        <v>158</v>
      </c>
      <c r="FK248" t="s">
        <v>158</v>
      </c>
      <c r="FL248">
        <v>53578</v>
      </c>
      <c r="FM248" t="s">
        <v>158</v>
      </c>
      <c r="FN248">
        <v>50269</v>
      </c>
      <c r="FO248">
        <v>7015</v>
      </c>
      <c r="FP248">
        <v>40335</v>
      </c>
      <c r="FQ248">
        <v>2045</v>
      </c>
      <c r="FR248">
        <v>2041</v>
      </c>
      <c r="FS248" t="s">
        <v>158</v>
      </c>
      <c r="FT248">
        <v>7013</v>
      </c>
      <c r="FU248">
        <v>7013</v>
      </c>
      <c r="FV248">
        <v>2044</v>
      </c>
      <c r="FW248" t="s">
        <v>158</v>
      </c>
      <c r="FX248" t="s">
        <v>158</v>
      </c>
      <c r="FY248">
        <v>57408</v>
      </c>
      <c r="FZ248">
        <v>8759</v>
      </c>
      <c r="GA248">
        <v>41695</v>
      </c>
      <c r="GB248">
        <v>9122</v>
      </c>
      <c r="GC248">
        <v>53578</v>
      </c>
      <c r="GD248">
        <v>52269</v>
      </c>
      <c r="GE248">
        <v>57408</v>
      </c>
      <c r="GF248" t="s">
        <v>158</v>
      </c>
      <c r="GG248">
        <v>50267</v>
      </c>
      <c r="GH248" t="s">
        <v>158</v>
      </c>
      <c r="GI248" t="s">
        <v>158</v>
      </c>
      <c r="GJ248" t="s">
        <v>172</v>
      </c>
      <c r="GK248">
        <v>0</v>
      </c>
      <c r="GL248">
        <v>7975</v>
      </c>
      <c r="GM248">
        <v>2</v>
      </c>
      <c r="GN248" t="s">
        <v>158</v>
      </c>
      <c r="GO248" t="s">
        <v>166</v>
      </c>
      <c r="GP248">
        <v>1024</v>
      </c>
      <c r="GQ248">
        <v>-115</v>
      </c>
      <c r="GR248">
        <v>165</v>
      </c>
      <c r="GS248">
        <f t="shared" si="190"/>
        <v>2</v>
      </c>
      <c r="GT248" t="str">
        <f t="shared" si="145"/>
        <v>training</v>
      </c>
    </row>
    <row r="249" spans="1:202" x14ac:dyDescent="0.2">
      <c r="A249" t="s">
        <v>154</v>
      </c>
      <c r="B249" t="s">
        <v>154</v>
      </c>
      <c r="C249">
        <v>3118</v>
      </c>
      <c r="D249">
        <v>3118</v>
      </c>
      <c r="E249" t="s">
        <v>155</v>
      </c>
      <c r="F249" t="s">
        <v>156</v>
      </c>
      <c r="G249" t="s">
        <v>156</v>
      </c>
      <c r="H249" t="s">
        <v>156</v>
      </c>
      <c r="I249">
        <v>0</v>
      </c>
      <c r="J249" t="s">
        <v>157</v>
      </c>
      <c r="K249">
        <v>1</v>
      </c>
      <c r="L249" t="s">
        <v>154</v>
      </c>
      <c r="M249" t="s">
        <v>154</v>
      </c>
      <c r="N249" t="s">
        <v>154</v>
      </c>
      <c r="O249" t="s">
        <v>158</v>
      </c>
      <c r="P249" t="s">
        <v>154</v>
      </c>
      <c r="Q249" t="s">
        <v>154</v>
      </c>
      <c r="R249" t="s">
        <v>158</v>
      </c>
      <c r="S249">
        <v>0</v>
      </c>
      <c r="T249" t="s">
        <v>158</v>
      </c>
      <c r="U249">
        <v>0</v>
      </c>
      <c r="V249" t="s">
        <v>158</v>
      </c>
      <c r="W249" t="s">
        <v>158</v>
      </c>
      <c r="X249">
        <v>0</v>
      </c>
      <c r="Y249">
        <v>2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0</v>
      </c>
      <c r="AF249" t="s">
        <v>158</v>
      </c>
      <c r="AG249">
        <v>0</v>
      </c>
      <c r="AH249">
        <v>0</v>
      </c>
      <c r="AI249">
        <v>0</v>
      </c>
      <c r="AJ249" t="s">
        <v>158</v>
      </c>
      <c r="AK249" t="s">
        <v>158</v>
      </c>
      <c r="AL249">
        <v>2</v>
      </c>
      <c r="AM249">
        <v>0</v>
      </c>
      <c r="AN249">
        <v>0</v>
      </c>
      <c r="AO249">
        <v>0</v>
      </c>
      <c r="AP249">
        <v>2</v>
      </c>
      <c r="AQ249">
        <v>2</v>
      </c>
      <c r="AR249">
        <v>2</v>
      </c>
      <c r="AU249">
        <v>0</v>
      </c>
      <c r="AV249">
        <v>2</v>
      </c>
      <c r="AW249" t="s">
        <v>158</v>
      </c>
      <c r="AX249">
        <v>0</v>
      </c>
      <c r="AY249" t="s">
        <v>159</v>
      </c>
      <c r="AZ249">
        <v>-7</v>
      </c>
      <c r="BA249">
        <v>-323</v>
      </c>
      <c r="BB249" t="s">
        <v>202</v>
      </c>
      <c r="BC249" t="s">
        <v>161</v>
      </c>
      <c r="BD249" t="b">
        <v>0</v>
      </c>
      <c r="BE249" t="s">
        <v>158</v>
      </c>
      <c r="BF249" t="b">
        <v>0</v>
      </c>
      <c r="BH249" t="s">
        <v>228</v>
      </c>
      <c r="BI249" t="s">
        <v>229</v>
      </c>
      <c r="BJ249" t="b">
        <v>0</v>
      </c>
      <c r="BK249" t="s">
        <v>163</v>
      </c>
      <c r="BL249" t="b">
        <v>0</v>
      </c>
      <c r="BM249">
        <v>18</v>
      </c>
      <c r="BN249" t="s">
        <v>164</v>
      </c>
      <c r="BO249" t="s">
        <v>165</v>
      </c>
      <c r="BP249" t="s">
        <v>164</v>
      </c>
      <c r="BQ249" t="s">
        <v>166</v>
      </c>
      <c r="BR249">
        <v>768</v>
      </c>
      <c r="BS249" t="s">
        <v>156</v>
      </c>
      <c r="BT249" t="s">
        <v>174</v>
      </c>
      <c r="BU249" t="s">
        <v>158</v>
      </c>
      <c r="BV249" t="s">
        <v>158</v>
      </c>
      <c r="BW249">
        <v>2</v>
      </c>
      <c r="BX249">
        <v>0</v>
      </c>
      <c r="BY249">
        <v>0</v>
      </c>
      <c r="BZ249">
        <v>2</v>
      </c>
      <c r="CA249" t="s">
        <v>230</v>
      </c>
      <c r="CB249" t="s">
        <v>156</v>
      </c>
      <c r="CC249">
        <v>3</v>
      </c>
      <c r="CD249" t="b">
        <v>0</v>
      </c>
      <c r="CE249" t="s">
        <v>168</v>
      </c>
      <c r="CF249" t="s">
        <v>224</v>
      </c>
      <c r="CG249" t="s">
        <v>158</v>
      </c>
      <c r="CH249">
        <v>0</v>
      </c>
      <c r="CI249">
        <v>1</v>
      </c>
      <c r="CJ249" t="s">
        <v>158</v>
      </c>
      <c r="CK249" t="s">
        <v>158</v>
      </c>
      <c r="CL249" t="s">
        <v>203</v>
      </c>
      <c r="CM249" t="s">
        <v>203</v>
      </c>
      <c r="CN249" t="s">
        <v>203</v>
      </c>
      <c r="CO249" t="s">
        <v>158</v>
      </c>
      <c r="CP249" t="s">
        <v>203</v>
      </c>
      <c r="CQ249">
        <v>1</v>
      </c>
      <c r="CR249">
        <v>1381</v>
      </c>
      <c r="CS249" t="str">
        <f t="shared" si="146"/>
        <v/>
      </c>
      <c r="CT249" t="str">
        <f t="shared" ca="1" si="147"/>
        <v/>
      </c>
      <c r="CU249" t="str">
        <f t="shared" si="148"/>
        <v/>
      </c>
      <c r="CV249" t="str">
        <f t="shared" ca="1" si="149"/>
        <v/>
      </c>
      <c r="CW249" t="str">
        <f t="shared" si="150"/>
        <v/>
      </c>
      <c r="CX249" t="str">
        <f t="shared" ca="1" si="151"/>
        <v/>
      </c>
      <c r="CY249" t="str">
        <f t="shared" si="152"/>
        <v/>
      </c>
      <c r="CZ249" t="str">
        <f t="shared" ca="1" si="153"/>
        <v/>
      </c>
      <c r="DA249" t="str">
        <f t="shared" si="154"/>
        <v/>
      </c>
      <c r="DB249" t="str">
        <f t="shared" ca="1" si="155"/>
        <v/>
      </c>
      <c r="DC249" t="str">
        <f t="shared" si="156"/>
        <v/>
      </c>
      <c r="DD249" t="str">
        <f t="shared" ca="1" si="157"/>
        <v/>
      </c>
      <c r="DE249" t="str">
        <f t="shared" si="192"/>
        <v/>
      </c>
      <c r="DF249" t="str">
        <f t="shared" ca="1" si="159"/>
        <v/>
      </c>
      <c r="DG249" t="str">
        <f t="shared" si="160"/>
        <v/>
      </c>
      <c r="DH249" t="str">
        <f t="shared" ca="1" si="161"/>
        <v/>
      </c>
      <c r="DI249" t="str">
        <f t="shared" si="162"/>
        <v/>
      </c>
      <c r="DJ249" t="str">
        <f t="shared" ca="1" si="163"/>
        <v/>
      </c>
      <c r="DK249" t="str">
        <f t="shared" si="164"/>
        <v/>
      </c>
      <c r="DL249" t="str">
        <f t="shared" ca="1" si="165"/>
        <v/>
      </c>
      <c r="DM249" t="str">
        <f t="shared" si="166"/>
        <v/>
      </c>
      <c r="DN249" t="str">
        <f t="shared" ca="1" si="167"/>
        <v/>
      </c>
      <c r="DO249" t="str">
        <f t="shared" si="168"/>
        <v/>
      </c>
      <c r="DP249" t="str">
        <f t="shared" ca="1" si="169"/>
        <v/>
      </c>
      <c r="DQ249" t="str">
        <f t="shared" si="170"/>
        <v/>
      </c>
      <c r="DR249" t="str">
        <f t="shared" ca="1" si="171"/>
        <v/>
      </c>
      <c r="DS249" t="str">
        <f t="shared" si="172"/>
        <v/>
      </c>
      <c r="DT249" t="str">
        <f t="shared" ca="1" si="173"/>
        <v/>
      </c>
      <c r="DU249" t="str">
        <f t="shared" si="174"/>
        <v/>
      </c>
      <c r="DV249" t="str">
        <f t="shared" ca="1" si="175"/>
        <v/>
      </c>
      <c r="DW249" t="str">
        <f t="shared" si="176"/>
        <v/>
      </c>
      <c r="DX249" t="str">
        <f t="shared" ca="1" si="177"/>
        <v/>
      </c>
      <c r="DY249" t="str">
        <f t="shared" si="178"/>
        <v/>
      </c>
      <c r="DZ249" t="str">
        <f t="shared" ca="1" si="179"/>
        <v/>
      </c>
      <c r="EA249" t="str">
        <f t="shared" si="180"/>
        <v/>
      </c>
      <c r="EB249" t="str">
        <f t="shared" ca="1" si="181"/>
        <v/>
      </c>
      <c r="EC249" t="str">
        <f t="shared" si="182"/>
        <v/>
      </c>
      <c r="ED249" t="str">
        <f t="shared" ca="1" si="183"/>
        <v/>
      </c>
      <c r="EE249" t="str">
        <f t="shared" si="184"/>
        <v/>
      </c>
      <c r="EF249" t="str">
        <f t="shared" ca="1" si="185"/>
        <v/>
      </c>
      <c r="EG249" t="str">
        <f t="shared" si="186"/>
        <v/>
      </c>
      <c r="EH249" t="str">
        <f t="shared" ca="1" si="187"/>
        <v/>
      </c>
      <c r="EI249" t="str">
        <f t="shared" si="188"/>
        <v/>
      </c>
      <c r="EJ249" t="str">
        <f t="shared" ca="1" si="189"/>
        <v/>
      </c>
      <c r="EK249" t="str">
        <f t="shared" ca="1" si="193"/>
        <v/>
      </c>
      <c r="EL249" t="s">
        <v>924</v>
      </c>
      <c r="EM249" t="s">
        <v>158</v>
      </c>
      <c r="EN249" t="s">
        <v>158</v>
      </c>
      <c r="EO249">
        <v>1744</v>
      </c>
      <c r="EP249">
        <v>1360</v>
      </c>
      <c r="EQ249">
        <v>4928</v>
      </c>
      <c r="ER249" t="s">
        <v>158</v>
      </c>
      <c r="ES249">
        <v>31211</v>
      </c>
      <c r="ET249">
        <v>1381</v>
      </c>
      <c r="EU249">
        <v>2</v>
      </c>
      <c r="EV249" t="s">
        <v>156</v>
      </c>
      <c r="EW249">
        <v>1024</v>
      </c>
      <c r="EX249">
        <v>2</v>
      </c>
      <c r="EY249">
        <v>48000</v>
      </c>
      <c r="EZ249">
        <v>-16</v>
      </c>
      <c r="FA249" t="s">
        <v>170</v>
      </c>
      <c r="FB249">
        <v>3</v>
      </c>
      <c r="FC249" t="s">
        <v>171</v>
      </c>
      <c r="FF249" t="s">
        <v>158</v>
      </c>
      <c r="FG249" t="s">
        <v>158</v>
      </c>
      <c r="FH249">
        <v>6975</v>
      </c>
      <c r="FI249" t="s">
        <v>158</v>
      </c>
      <c r="FJ249" t="s">
        <v>158</v>
      </c>
      <c r="FK249" t="s">
        <v>158</v>
      </c>
      <c r="FL249">
        <v>61197</v>
      </c>
      <c r="FM249" t="s">
        <v>158</v>
      </c>
      <c r="FN249">
        <v>57601</v>
      </c>
      <c r="FO249">
        <v>7015</v>
      </c>
      <c r="FP249">
        <v>40335</v>
      </c>
      <c r="FQ249">
        <v>2045</v>
      </c>
      <c r="FR249">
        <v>2041</v>
      </c>
      <c r="FS249" t="s">
        <v>158</v>
      </c>
      <c r="FT249">
        <v>7013</v>
      </c>
      <c r="FU249">
        <v>7013</v>
      </c>
      <c r="FV249">
        <v>2044</v>
      </c>
      <c r="FW249" t="s">
        <v>158</v>
      </c>
      <c r="FX249" t="s">
        <v>158</v>
      </c>
      <c r="FY249">
        <v>62581</v>
      </c>
      <c r="FZ249">
        <v>8759</v>
      </c>
      <c r="GA249">
        <v>41695</v>
      </c>
      <c r="GB249">
        <v>9122</v>
      </c>
      <c r="GC249">
        <v>61198</v>
      </c>
      <c r="GD249">
        <v>59601</v>
      </c>
      <c r="GE249">
        <v>62581</v>
      </c>
      <c r="GF249" t="s">
        <v>158</v>
      </c>
      <c r="GG249">
        <v>57600</v>
      </c>
      <c r="GH249" t="s">
        <v>158</v>
      </c>
      <c r="GI249" t="s">
        <v>158</v>
      </c>
      <c r="GJ249" t="s">
        <v>172</v>
      </c>
      <c r="GK249">
        <v>0</v>
      </c>
      <c r="GL249">
        <v>9356</v>
      </c>
      <c r="GM249">
        <v>3</v>
      </c>
      <c r="GN249" t="s">
        <v>158</v>
      </c>
      <c r="GO249" t="s">
        <v>166</v>
      </c>
      <c r="GP249">
        <v>1024</v>
      </c>
      <c r="GQ249">
        <v>-9</v>
      </c>
      <c r="GR249">
        <v>-326</v>
      </c>
      <c r="GS249">
        <f t="shared" si="190"/>
        <v>3</v>
      </c>
      <c r="GT249" t="str">
        <f t="shared" si="145"/>
        <v>training</v>
      </c>
    </row>
    <row r="250" spans="1:202" x14ac:dyDescent="0.2">
      <c r="A250" t="s">
        <v>154</v>
      </c>
      <c r="B250" t="s">
        <v>154</v>
      </c>
      <c r="C250">
        <v>2617</v>
      </c>
      <c r="D250">
        <v>2617</v>
      </c>
      <c r="E250" t="s">
        <v>155</v>
      </c>
      <c r="F250" t="s">
        <v>156</v>
      </c>
      <c r="G250" t="s">
        <v>156</v>
      </c>
      <c r="H250" t="s">
        <v>156</v>
      </c>
      <c r="I250">
        <v>0</v>
      </c>
      <c r="J250" t="s">
        <v>157</v>
      </c>
      <c r="K250">
        <v>1</v>
      </c>
      <c r="L250" t="s">
        <v>154</v>
      </c>
      <c r="M250" t="s">
        <v>154</v>
      </c>
      <c r="N250" t="s">
        <v>154</v>
      </c>
      <c r="O250" t="s">
        <v>158</v>
      </c>
      <c r="P250" t="s">
        <v>154</v>
      </c>
      <c r="Q250" t="s">
        <v>154</v>
      </c>
      <c r="R250" t="s">
        <v>158</v>
      </c>
      <c r="S250">
        <v>0</v>
      </c>
      <c r="T250" t="s">
        <v>158</v>
      </c>
      <c r="U250">
        <v>0</v>
      </c>
      <c r="V250" t="s">
        <v>158</v>
      </c>
      <c r="W250" t="s">
        <v>158</v>
      </c>
      <c r="X250">
        <v>0</v>
      </c>
      <c r="Y250">
        <v>3</v>
      </c>
      <c r="Z250">
        <v>0</v>
      </c>
      <c r="AA250">
        <v>3</v>
      </c>
      <c r="AB250">
        <v>0</v>
      </c>
      <c r="AC250">
        <v>0</v>
      </c>
      <c r="AD250">
        <v>0</v>
      </c>
      <c r="AE250">
        <v>0</v>
      </c>
      <c r="AF250" t="s">
        <v>158</v>
      </c>
      <c r="AG250">
        <v>0</v>
      </c>
      <c r="AH250">
        <v>0</v>
      </c>
      <c r="AI250">
        <v>0</v>
      </c>
      <c r="AJ250" t="s">
        <v>158</v>
      </c>
      <c r="AK250" t="s">
        <v>158</v>
      </c>
      <c r="AL250">
        <v>3</v>
      </c>
      <c r="AM250">
        <v>0</v>
      </c>
      <c r="AN250">
        <v>0</v>
      </c>
      <c r="AO250">
        <v>0</v>
      </c>
      <c r="AP250">
        <v>3</v>
      </c>
      <c r="AQ250">
        <v>3</v>
      </c>
      <c r="AR250">
        <v>3</v>
      </c>
      <c r="AU250">
        <v>0</v>
      </c>
      <c r="AV250">
        <v>3</v>
      </c>
      <c r="AW250" t="s">
        <v>158</v>
      </c>
      <c r="AX250">
        <v>0</v>
      </c>
      <c r="AY250" t="s">
        <v>159</v>
      </c>
      <c r="AZ250">
        <v>152</v>
      </c>
      <c r="BA250">
        <v>278</v>
      </c>
      <c r="BB250" t="s">
        <v>202</v>
      </c>
      <c r="BC250" t="s">
        <v>161</v>
      </c>
      <c r="BD250" t="b">
        <v>0</v>
      </c>
      <c r="BE250" t="s">
        <v>158</v>
      </c>
      <c r="BF250" t="b">
        <v>0</v>
      </c>
      <c r="BH250" t="s">
        <v>228</v>
      </c>
      <c r="BI250" t="s">
        <v>229</v>
      </c>
      <c r="BJ250" t="b">
        <v>0</v>
      </c>
      <c r="BK250" t="s">
        <v>163</v>
      </c>
      <c r="BL250" t="b">
        <v>0</v>
      </c>
      <c r="BM250">
        <v>18</v>
      </c>
      <c r="BN250" t="s">
        <v>164</v>
      </c>
      <c r="BO250" t="s">
        <v>165</v>
      </c>
      <c r="BP250" t="s">
        <v>164</v>
      </c>
      <c r="BQ250" t="s">
        <v>166</v>
      </c>
      <c r="BR250">
        <v>768</v>
      </c>
      <c r="BS250" t="s">
        <v>156</v>
      </c>
      <c r="BT250" t="s">
        <v>178</v>
      </c>
      <c r="BU250" t="s">
        <v>158</v>
      </c>
      <c r="BV250" t="s">
        <v>158</v>
      </c>
      <c r="BW250">
        <v>3</v>
      </c>
      <c r="BX250">
        <v>0</v>
      </c>
      <c r="BY250">
        <v>0</v>
      </c>
      <c r="BZ250">
        <v>3</v>
      </c>
      <c r="CA250" t="s">
        <v>230</v>
      </c>
      <c r="CB250" t="s">
        <v>156</v>
      </c>
      <c r="CC250">
        <v>4</v>
      </c>
      <c r="CD250" t="b">
        <v>0</v>
      </c>
      <c r="CE250" t="s">
        <v>168</v>
      </c>
      <c r="CF250" t="s">
        <v>224</v>
      </c>
      <c r="CG250" t="s">
        <v>158</v>
      </c>
      <c r="CH250">
        <v>0</v>
      </c>
      <c r="CI250">
        <v>1</v>
      </c>
      <c r="CJ250" t="s">
        <v>158</v>
      </c>
      <c r="CK250" t="s">
        <v>158</v>
      </c>
      <c r="CL250" t="s">
        <v>203</v>
      </c>
      <c r="CM250" t="s">
        <v>203</v>
      </c>
      <c r="CN250" t="s">
        <v>203</v>
      </c>
      <c r="CO250" t="s">
        <v>158</v>
      </c>
      <c r="CP250" t="s">
        <v>203</v>
      </c>
      <c r="CQ250">
        <v>1</v>
      </c>
      <c r="CR250">
        <v>1113</v>
      </c>
      <c r="CS250" t="str">
        <f t="shared" si="146"/>
        <v/>
      </c>
      <c r="CT250" t="str">
        <f t="shared" ca="1" si="147"/>
        <v/>
      </c>
      <c r="CU250" t="str">
        <f t="shared" si="148"/>
        <v/>
      </c>
      <c r="CV250" t="str">
        <f t="shared" ca="1" si="149"/>
        <v/>
      </c>
      <c r="CW250" t="str">
        <f t="shared" si="150"/>
        <v/>
      </c>
      <c r="CX250" t="str">
        <f t="shared" ca="1" si="151"/>
        <v/>
      </c>
      <c r="CY250" t="str">
        <f t="shared" si="152"/>
        <v/>
      </c>
      <c r="CZ250" t="str">
        <f t="shared" ca="1" si="153"/>
        <v/>
      </c>
      <c r="DA250" t="str">
        <f t="shared" si="154"/>
        <v/>
      </c>
      <c r="DB250" t="str">
        <f t="shared" ca="1" si="155"/>
        <v/>
      </c>
      <c r="DC250" t="str">
        <f t="shared" si="156"/>
        <v/>
      </c>
      <c r="DD250" t="str">
        <f t="shared" ca="1" si="157"/>
        <v/>
      </c>
      <c r="DE250" t="str">
        <f t="shared" si="192"/>
        <v/>
      </c>
      <c r="DF250" t="str">
        <f t="shared" ca="1" si="159"/>
        <v/>
      </c>
      <c r="DG250" t="str">
        <f t="shared" si="160"/>
        <v/>
      </c>
      <c r="DH250" t="str">
        <f t="shared" ca="1" si="161"/>
        <v/>
      </c>
      <c r="DI250" t="str">
        <f t="shared" si="162"/>
        <v/>
      </c>
      <c r="DJ250" t="str">
        <f t="shared" ca="1" si="163"/>
        <v/>
      </c>
      <c r="DK250" t="str">
        <f t="shared" si="164"/>
        <v/>
      </c>
      <c r="DL250" t="str">
        <f t="shared" ca="1" si="165"/>
        <v/>
      </c>
      <c r="DM250" t="str">
        <f t="shared" si="166"/>
        <v/>
      </c>
      <c r="DN250" t="str">
        <f t="shared" ca="1" si="167"/>
        <v/>
      </c>
      <c r="DO250" t="str">
        <f t="shared" si="168"/>
        <v/>
      </c>
      <c r="DP250" t="str">
        <f t="shared" ca="1" si="169"/>
        <v/>
      </c>
      <c r="DQ250" t="str">
        <f t="shared" si="170"/>
        <v/>
      </c>
      <c r="DR250" t="str">
        <f t="shared" ca="1" si="171"/>
        <v/>
      </c>
      <c r="DS250" t="str">
        <f t="shared" si="172"/>
        <v/>
      </c>
      <c r="DT250" t="str">
        <f t="shared" ca="1" si="173"/>
        <v/>
      </c>
      <c r="DU250" t="str">
        <f t="shared" si="174"/>
        <v/>
      </c>
      <c r="DV250" t="str">
        <f t="shared" ca="1" si="175"/>
        <v/>
      </c>
      <c r="DW250" t="str">
        <f t="shared" si="176"/>
        <v/>
      </c>
      <c r="DX250" t="str">
        <f t="shared" ca="1" si="177"/>
        <v/>
      </c>
      <c r="DY250" t="str">
        <f t="shared" si="178"/>
        <v/>
      </c>
      <c r="DZ250" t="str">
        <f t="shared" ca="1" si="179"/>
        <v/>
      </c>
      <c r="EA250" t="str">
        <f t="shared" si="180"/>
        <v/>
      </c>
      <c r="EB250" t="str">
        <f t="shared" ca="1" si="181"/>
        <v/>
      </c>
      <c r="EC250" t="str">
        <f t="shared" si="182"/>
        <v/>
      </c>
      <c r="ED250" t="str">
        <f t="shared" ca="1" si="183"/>
        <v/>
      </c>
      <c r="EE250" t="str">
        <f t="shared" si="184"/>
        <v/>
      </c>
      <c r="EF250" t="str">
        <f t="shared" ca="1" si="185"/>
        <v/>
      </c>
      <c r="EG250" t="str">
        <f t="shared" si="186"/>
        <v/>
      </c>
      <c r="EH250" t="str">
        <f t="shared" ca="1" si="187"/>
        <v/>
      </c>
      <c r="EI250" t="str">
        <f t="shared" si="188"/>
        <v/>
      </c>
      <c r="EJ250" t="str">
        <f t="shared" ca="1" si="189"/>
        <v/>
      </c>
      <c r="EK250" t="str">
        <f t="shared" ca="1" si="193"/>
        <v/>
      </c>
      <c r="EL250" t="s">
        <v>924</v>
      </c>
      <c r="EM250" t="s">
        <v>158</v>
      </c>
      <c r="EN250" t="s">
        <v>158</v>
      </c>
      <c r="EO250">
        <v>1744</v>
      </c>
      <c r="EP250">
        <v>1360</v>
      </c>
      <c r="EQ250">
        <v>4928</v>
      </c>
      <c r="ER250" t="s">
        <v>158</v>
      </c>
      <c r="ES250">
        <v>31211</v>
      </c>
      <c r="ET250">
        <v>1113</v>
      </c>
      <c r="EU250">
        <v>2</v>
      </c>
      <c r="EV250" t="s">
        <v>156</v>
      </c>
      <c r="EW250">
        <v>1024</v>
      </c>
      <c r="EX250">
        <v>2</v>
      </c>
      <c r="EY250">
        <v>48000</v>
      </c>
      <c r="EZ250">
        <v>-16</v>
      </c>
      <c r="FA250" t="s">
        <v>170</v>
      </c>
      <c r="FB250">
        <v>3</v>
      </c>
      <c r="FC250" t="s">
        <v>171</v>
      </c>
      <c r="FF250" t="s">
        <v>158</v>
      </c>
      <c r="FG250" t="s">
        <v>158</v>
      </c>
      <c r="FH250">
        <v>6975</v>
      </c>
      <c r="FI250" t="s">
        <v>158</v>
      </c>
      <c r="FJ250" t="s">
        <v>158</v>
      </c>
      <c r="FK250" t="s">
        <v>158</v>
      </c>
      <c r="FL250">
        <v>66528</v>
      </c>
      <c r="FM250" t="s">
        <v>158</v>
      </c>
      <c r="FN250">
        <v>62798</v>
      </c>
      <c r="FO250">
        <v>7015</v>
      </c>
      <c r="FP250">
        <v>40335</v>
      </c>
      <c r="FQ250">
        <v>2045</v>
      </c>
      <c r="FR250">
        <v>2041</v>
      </c>
      <c r="FS250" t="s">
        <v>158</v>
      </c>
      <c r="FT250">
        <v>7013</v>
      </c>
      <c r="FU250">
        <v>7013</v>
      </c>
      <c r="FV250">
        <v>2044</v>
      </c>
      <c r="FW250" t="s">
        <v>158</v>
      </c>
      <c r="FX250" t="s">
        <v>158</v>
      </c>
      <c r="FY250">
        <v>67643</v>
      </c>
      <c r="FZ250">
        <v>8759</v>
      </c>
      <c r="GA250">
        <v>41695</v>
      </c>
      <c r="GB250">
        <v>9122</v>
      </c>
      <c r="GC250">
        <v>66528</v>
      </c>
      <c r="GD250">
        <v>64798</v>
      </c>
      <c r="GE250">
        <v>67643</v>
      </c>
      <c r="GF250" t="s">
        <v>158</v>
      </c>
      <c r="GG250">
        <v>62795</v>
      </c>
      <c r="GH250" t="s">
        <v>158</v>
      </c>
      <c r="GI250" t="s">
        <v>158</v>
      </c>
      <c r="GJ250" t="s">
        <v>172</v>
      </c>
      <c r="GK250">
        <v>0</v>
      </c>
      <c r="GL250">
        <v>10469</v>
      </c>
      <c r="GM250">
        <v>4</v>
      </c>
      <c r="GN250" t="s">
        <v>158</v>
      </c>
      <c r="GO250" t="s">
        <v>166</v>
      </c>
      <c r="GP250">
        <v>1024</v>
      </c>
      <c r="GQ250">
        <v>155</v>
      </c>
      <c r="GR250">
        <v>285</v>
      </c>
      <c r="GS250">
        <f t="shared" si="190"/>
        <v>4</v>
      </c>
      <c r="GT250" t="str">
        <f t="shared" si="145"/>
        <v>training</v>
      </c>
    </row>
    <row r="251" spans="1:202" x14ac:dyDescent="0.2">
      <c r="A251" t="s">
        <v>154</v>
      </c>
      <c r="B251" t="s">
        <v>154</v>
      </c>
      <c r="C251">
        <v>2411</v>
      </c>
      <c r="D251">
        <v>2411</v>
      </c>
      <c r="E251" t="s">
        <v>155</v>
      </c>
      <c r="F251" t="s">
        <v>156</v>
      </c>
      <c r="G251" t="s">
        <v>156</v>
      </c>
      <c r="H251" t="s">
        <v>156</v>
      </c>
      <c r="I251">
        <v>0</v>
      </c>
      <c r="J251" t="s">
        <v>157</v>
      </c>
      <c r="K251">
        <v>1</v>
      </c>
      <c r="L251" t="s">
        <v>154</v>
      </c>
      <c r="M251" t="s">
        <v>154</v>
      </c>
      <c r="N251" t="s">
        <v>154</v>
      </c>
      <c r="O251" t="s">
        <v>158</v>
      </c>
      <c r="P251" t="s">
        <v>154</v>
      </c>
      <c r="Q251" t="s">
        <v>154</v>
      </c>
      <c r="R251" t="s">
        <v>158</v>
      </c>
      <c r="S251">
        <v>0</v>
      </c>
      <c r="T251" t="s">
        <v>158</v>
      </c>
      <c r="U251">
        <v>0</v>
      </c>
      <c r="V251" t="s">
        <v>158</v>
      </c>
      <c r="W251" t="s">
        <v>158</v>
      </c>
      <c r="X251">
        <v>0</v>
      </c>
      <c r="Y251">
        <v>4</v>
      </c>
      <c r="Z251">
        <v>0</v>
      </c>
      <c r="AA251">
        <v>4</v>
      </c>
      <c r="AB251">
        <v>0</v>
      </c>
      <c r="AC251">
        <v>0</v>
      </c>
      <c r="AD251">
        <v>0</v>
      </c>
      <c r="AE251">
        <v>0</v>
      </c>
      <c r="AF251" t="s">
        <v>158</v>
      </c>
      <c r="AG251">
        <v>0</v>
      </c>
      <c r="AH251">
        <v>0</v>
      </c>
      <c r="AI251">
        <v>0</v>
      </c>
      <c r="AJ251" t="s">
        <v>158</v>
      </c>
      <c r="AK251" t="s">
        <v>158</v>
      </c>
      <c r="AL251">
        <v>4</v>
      </c>
      <c r="AM251">
        <v>0</v>
      </c>
      <c r="AN251">
        <v>0</v>
      </c>
      <c r="AO251">
        <v>0</v>
      </c>
      <c r="AP251">
        <v>4</v>
      </c>
      <c r="AQ251">
        <v>4</v>
      </c>
      <c r="AR251">
        <v>4</v>
      </c>
      <c r="AU251">
        <v>0</v>
      </c>
      <c r="AV251">
        <v>4</v>
      </c>
      <c r="AW251" t="s">
        <v>158</v>
      </c>
      <c r="AX251">
        <v>0</v>
      </c>
      <c r="AY251" t="s">
        <v>159</v>
      </c>
      <c r="AZ251">
        <v>-234</v>
      </c>
      <c r="BA251">
        <v>147</v>
      </c>
      <c r="BB251" t="s">
        <v>202</v>
      </c>
      <c r="BC251" t="s">
        <v>161</v>
      </c>
      <c r="BD251" t="b">
        <v>0</v>
      </c>
      <c r="BE251" t="s">
        <v>158</v>
      </c>
      <c r="BF251" t="b">
        <v>0</v>
      </c>
      <c r="BH251" t="s">
        <v>228</v>
      </c>
      <c r="BI251" t="s">
        <v>229</v>
      </c>
      <c r="BJ251" t="b">
        <v>0</v>
      </c>
      <c r="BK251" t="s">
        <v>163</v>
      </c>
      <c r="BL251" t="b">
        <v>0</v>
      </c>
      <c r="BM251">
        <v>18</v>
      </c>
      <c r="BN251" t="s">
        <v>164</v>
      </c>
      <c r="BO251" t="s">
        <v>165</v>
      </c>
      <c r="BP251" t="s">
        <v>164</v>
      </c>
      <c r="BQ251" t="s">
        <v>166</v>
      </c>
      <c r="BR251">
        <v>768</v>
      </c>
      <c r="BS251" t="s">
        <v>156</v>
      </c>
      <c r="BT251" t="s">
        <v>204</v>
      </c>
      <c r="BU251" t="s">
        <v>158</v>
      </c>
      <c r="BV251" t="s">
        <v>158</v>
      </c>
      <c r="BW251">
        <v>4</v>
      </c>
      <c r="BX251">
        <v>0</v>
      </c>
      <c r="BY251">
        <v>0</v>
      </c>
      <c r="BZ251">
        <v>4</v>
      </c>
      <c r="CA251" t="s">
        <v>230</v>
      </c>
      <c r="CB251" t="s">
        <v>156</v>
      </c>
      <c r="CC251">
        <v>5</v>
      </c>
      <c r="CD251" t="b">
        <v>0</v>
      </c>
      <c r="CE251" t="s">
        <v>168</v>
      </c>
      <c r="CF251" t="s">
        <v>224</v>
      </c>
      <c r="CG251" t="s">
        <v>158</v>
      </c>
      <c r="CH251">
        <v>0</v>
      </c>
      <c r="CI251">
        <v>1</v>
      </c>
      <c r="CJ251" t="s">
        <v>158</v>
      </c>
      <c r="CK251" t="s">
        <v>158</v>
      </c>
      <c r="CL251" t="s">
        <v>203</v>
      </c>
      <c r="CM251" t="s">
        <v>203</v>
      </c>
      <c r="CN251" t="s">
        <v>203</v>
      </c>
      <c r="CO251" t="s">
        <v>158</v>
      </c>
      <c r="CP251" t="s">
        <v>203</v>
      </c>
      <c r="CQ251">
        <v>1</v>
      </c>
      <c r="CR251">
        <v>1590</v>
      </c>
      <c r="CS251" t="str">
        <f t="shared" si="146"/>
        <v/>
      </c>
      <c r="CT251" t="str">
        <f t="shared" ca="1" si="147"/>
        <v/>
      </c>
      <c r="CU251" t="str">
        <f t="shared" si="148"/>
        <v/>
      </c>
      <c r="CV251" t="str">
        <f t="shared" ca="1" si="149"/>
        <v/>
      </c>
      <c r="CW251" t="str">
        <f t="shared" si="150"/>
        <v/>
      </c>
      <c r="CX251" t="str">
        <f t="shared" ca="1" si="151"/>
        <v/>
      </c>
      <c r="CY251" t="str">
        <f t="shared" si="152"/>
        <v/>
      </c>
      <c r="CZ251" t="str">
        <f t="shared" ca="1" si="153"/>
        <v/>
      </c>
      <c r="DA251" t="str">
        <f t="shared" si="154"/>
        <v/>
      </c>
      <c r="DB251" t="str">
        <f t="shared" ca="1" si="155"/>
        <v/>
      </c>
      <c r="DC251" t="str">
        <f t="shared" si="156"/>
        <v/>
      </c>
      <c r="DD251" t="str">
        <f t="shared" ca="1" si="157"/>
        <v/>
      </c>
      <c r="DE251" t="str">
        <f t="shared" si="192"/>
        <v/>
      </c>
      <c r="DF251" t="str">
        <f t="shared" ca="1" si="159"/>
        <v/>
      </c>
      <c r="DG251" t="str">
        <f t="shared" si="160"/>
        <v/>
      </c>
      <c r="DH251" t="str">
        <f t="shared" ca="1" si="161"/>
        <v/>
      </c>
      <c r="DI251" t="str">
        <f t="shared" si="162"/>
        <v/>
      </c>
      <c r="DJ251" t="str">
        <f t="shared" ca="1" si="163"/>
        <v/>
      </c>
      <c r="DK251" t="str">
        <f t="shared" si="164"/>
        <v/>
      </c>
      <c r="DL251" t="str">
        <f t="shared" ca="1" si="165"/>
        <v/>
      </c>
      <c r="DM251" t="str">
        <f t="shared" si="166"/>
        <v/>
      </c>
      <c r="DN251" t="str">
        <f t="shared" ca="1" si="167"/>
        <v/>
      </c>
      <c r="DO251" t="str">
        <f t="shared" si="168"/>
        <v/>
      </c>
      <c r="DP251" t="str">
        <f t="shared" ca="1" si="169"/>
        <v/>
      </c>
      <c r="DQ251" t="str">
        <f t="shared" si="170"/>
        <v/>
      </c>
      <c r="DR251" t="str">
        <f t="shared" ca="1" si="171"/>
        <v/>
      </c>
      <c r="DS251" t="str">
        <f t="shared" si="172"/>
        <v/>
      </c>
      <c r="DT251" t="str">
        <f t="shared" ca="1" si="173"/>
        <v/>
      </c>
      <c r="DU251" t="str">
        <f t="shared" si="174"/>
        <v/>
      </c>
      <c r="DV251" t="str">
        <f t="shared" ca="1" si="175"/>
        <v/>
      </c>
      <c r="DW251" t="str">
        <f t="shared" si="176"/>
        <v/>
      </c>
      <c r="DX251" t="str">
        <f t="shared" ca="1" si="177"/>
        <v/>
      </c>
      <c r="DY251" t="str">
        <f t="shared" si="178"/>
        <v/>
      </c>
      <c r="DZ251" t="str">
        <f t="shared" ca="1" si="179"/>
        <v/>
      </c>
      <c r="EA251" t="str">
        <f t="shared" si="180"/>
        <v/>
      </c>
      <c r="EB251" t="str">
        <f t="shared" ca="1" si="181"/>
        <v/>
      </c>
      <c r="EC251" t="str">
        <f t="shared" si="182"/>
        <v/>
      </c>
      <c r="ED251" t="str">
        <f t="shared" ca="1" si="183"/>
        <v/>
      </c>
      <c r="EE251" t="str">
        <f t="shared" si="184"/>
        <v/>
      </c>
      <c r="EF251" t="str">
        <f t="shared" ca="1" si="185"/>
        <v/>
      </c>
      <c r="EG251" t="str">
        <f t="shared" si="186"/>
        <v/>
      </c>
      <c r="EH251" t="str">
        <f t="shared" ca="1" si="187"/>
        <v/>
      </c>
      <c r="EI251" t="str">
        <f t="shared" si="188"/>
        <v/>
      </c>
      <c r="EJ251" t="str">
        <f t="shared" ca="1" si="189"/>
        <v/>
      </c>
      <c r="EK251" t="str">
        <f t="shared" ca="1" si="193"/>
        <v/>
      </c>
      <c r="EL251" t="s">
        <v>924</v>
      </c>
      <c r="EM251" t="s">
        <v>158</v>
      </c>
      <c r="EN251" t="s">
        <v>158</v>
      </c>
      <c r="EO251">
        <v>1744</v>
      </c>
      <c r="EP251">
        <v>1360</v>
      </c>
      <c r="EQ251">
        <v>4928</v>
      </c>
      <c r="ER251" t="s">
        <v>158</v>
      </c>
      <c r="ES251">
        <v>31211</v>
      </c>
      <c r="ET251">
        <v>1590</v>
      </c>
      <c r="EU251">
        <v>2</v>
      </c>
      <c r="EV251" t="s">
        <v>156</v>
      </c>
      <c r="EW251">
        <v>1024</v>
      </c>
      <c r="EX251">
        <v>2</v>
      </c>
      <c r="EY251">
        <v>48000</v>
      </c>
      <c r="EZ251">
        <v>-16</v>
      </c>
      <c r="FA251" t="s">
        <v>170</v>
      </c>
      <c r="FB251">
        <v>3</v>
      </c>
      <c r="FC251" t="s">
        <v>171</v>
      </c>
      <c r="FF251" t="s">
        <v>158</v>
      </c>
      <c r="FG251" t="s">
        <v>158</v>
      </c>
      <c r="FH251">
        <v>6975</v>
      </c>
      <c r="FI251" t="s">
        <v>158</v>
      </c>
      <c r="FJ251" t="s">
        <v>158</v>
      </c>
      <c r="FK251" t="s">
        <v>158</v>
      </c>
      <c r="FL251">
        <v>71387</v>
      </c>
      <c r="FM251" t="s">
        <v>158</v>
      </c>
      <c r="FN251">
        <v>67891</v>
      </c>
      <c r="FO251">
        <v>7015</v>
      </c>
      <c r="FP251">
        <v>40335</v>
      </c>
      <c r="FQ251">
        <v>2045</v>
      </c>
      <c r="FR251">
        <v>2041</v>
      </c>
      <c r="FS251" t="s">
        <v>158</v>
      </c>
      <c r="FT251">
        <v>7013</v>
      </c>
      <c r="FU251">
        <v>7013</v>
      </c>
      <c r="FV251">
        <v>2044</v>
      </c>
      <c r="FW251" t="s">
        <v>158</v>
      </c>
      <c r="FX251" t="s">
        <v>158</v>
      </c>
      <c r="FY251">
        <v>72991</v>
      </c>
      <c r="FZ251">
        <v>8759</v>
      </c>
      <c r="GA251">
        <v>41695</v>
      </c>
      <c r="GB251">
        <v>9122</v>
      </c>
      <c r="GC251">
        <v>71388</v>
      </c>
      <c r="GD251">
        <v>69891</v>
      </c>
      <c r="GE251">
        <v>72991</v>
      </c>
      <c r="GF251" t="s">
        <v>158</v>
      </c>
      <c r="GG251">
        <v>67886</v>
      </c>
      <c r="GH251" t="s">
        <v>158</v>
      </c>
      <c r="GI251" t="s">
        <v>158</v>
      </c>
      <c r="GJ251" t="s">
        <v>172</v>
      </c>
      <c r="GK251">
        <v>0</v>
      </c>
      <c r="GL251">
        <v>12059</v>
      </c>
      <c r="GM251">
        <v>5</v>
      </c>
      <c r="GN251" t="s">
        <v>158</v>
      </c>
      <c r="GO251" t="s">
        <v>166</v>
      </c>
      <c r="GP251">
        <v>1024</v>
      </c>
      <c r="GQ251">
        <v>-260</v>
      </c>
      <c r="GR251">
        <v>180</v>
      </c>
      <c r="GS251">
        <f t="shared" si="190"/>
        <v>5</v>
      </c>
      <c r="GT251" t="str">
        <f t="shared" si="145"/>
        <v>training</v>
      </c>
    </row>
    <row r="252" spans="1:202" x14ac:dyDescent="0.2">
      <c r="A252" t="s">
        <v>154</v>
      </c>
      <c r="B252" t="s">
        <v>154</v>
      </c>
      <c r="C252">
        <v>2384</v>
      </c>
      <c r="D252">
        <v>2384</v>
      </c>
      <c r="E252" t="s">
        <v>155</v>
      </c>
      <c r="F252" t="s">
        <v>156</v>
      </c>
      <c r="G252" t="s">
        <v>156</v>
      </c>
      <c r="H252" t="s">
        <v>156</v>
      </c>
      <c r="I252">
        <v>0</v>
      </c>
      <c r="J252" t="s">
        <v>157</v>
      </c>
      <c r="K252">
        <v>1</v>
      </c>
      <c r="L252" t="s">
        <v>154</v>
      </c>
      <c r="M252" t="s">
        <v>154</v>
      </c>
      <c r="N252" t="s">
        <v>154</v>
      </c>
      <c r="O252" t="s">
        <v>158</v>
      </c>
      <c r="P252" t="s">
        <v>154</v>
      </c>
      <c r="Q252" t="s">
        <v>154</v>
      </c>
      <c r="R252" t="s">
        <v>158</v>
      </c>
      <c r="S252">
        <v>0</v>
      </c>
      <c r="T252" t="s">
        <v>158</v>
      </c>
      <c r="U252">
        <v>0</v>
      </c>
      <c r="V252" t="s">
        <v>158</v>
      </c>
      <c r="W252" t="s">
        <v>158</v>
      </c>
      <c r="X252">
        <v>0</v>
      </c>
      <c r="Y252">
        <v>5</v>
      </c>
      <c r="Z252">
        <v>0</v>
      </c>
      <c r="AA252">
        <v>5</v>
      </c>
      <c r="AB252">
        <v>0</v>
      </c>
      <c r="AC252">
        <v>0</v>
      </c>
      <c r="AD252">
        <v>0</v>
      </c>
      <c r="AE252">
        <v>0</v>
      </c>
      <c r="AF252" t="s">
        <v>158</v>
      </c>
      <c r="AG252">
        <v>0</v>
      </c>
      <c r="AH252">
        <v>0</v>
      </c>
      <c r="AI252">
        <v>0</v>
      </c>
      <c r="AJ252" t="s">
        <v>158</v>
      </c>
      <c r="AK252" t="s">
        <v>158</v>
      </c>
      <c r="AL252">
        <v>5</v>
      </c>
      <c r="AM252">
        <v>0</v>
      </c>
      <c r="AN252">
        <v>0</v>
      </c>
      <c r="AO252">
        <v>0</v>
      </c>
      <c r="AP252">
        <v>5</v>
      </c>
      <c r="AQ252">
        <v>5</v>
      </c>
      <c r="AR252">
        <v>5</v>
      </c>
      <c r="AU252">
        <v>0</v>
      </c>
      <c r="AV252">
        <v>5</v>
      </c>
      <c r="AW252" t="s">
        <v>158</v>
      </c>
      <c r="AX252">
        <v>0</v>
      </c>
      <c r="AY252" t="s">
        <v>159</v>
      </c>
      <c r="AZ252">
        <v>-64</v>
      </c>
      <c r="BA252">
        <v>171</v>
      </c>
      <c r="BB252" t="s">
        <v>202</v>
      </c>
      <c r="BC252" t="s">
        <v>161</v>
      </c>
      <c r="BD252" t="b">
        <v>0</v>
      </c>
      <c r="BE252" t="s">
        <v>158</v>
      </c>
      <c r="BF252" t="b">
        <v>0</v>
      </c>
      <c r="BH252" t="s">
        <v>228</v>
      </c>
      <c r="BI252" t="s">
        <v>229</v>
      </c>
      <c r="BJ252" t="b">
        <v>0</v>
      </c>
      <c r="BK252" t="s">
        <v>163</v>
      </c>
      <c r="BL252" t="b">
        <v>0</v>
      </c>
      <c r="BM252">
        <v>18</v>
      </c>
      <c r="BN252" t="s">
        <v>164</v>
      </c>
      <c r="BO252" t="s">
        <v>165</v>
      </c>
      <c r="BP252" t="s">
        <v>164</v>
      </c>
      <c r="BQ252" t="s">
        <v>166</v>
      </c>
      <c r="BR252">
        <v>768</v>
      </c>
      <c r="BS252" t="s">
        <v>156</v>
      </c>
      <c r="BT252" t="s">
        <v>173</v>
      </c>
      <c r="BU252" t="s">
        <v>158</v>
      </c>
      <c r="BV252" t="s">
        <v>158</v>
      </c>
      <c r="BW252">
        <v>5</v>
      </c>
      <c r="BX252">
        <v>0</v>
      </c>
      <c r="BY252">
        <v>0</v>
      </c>
      <c r="BZ252">
        <v>5</v>
      </c>
      <c r="CA252" t="s">
        <v>230</v>
      </c>
      <c r="CB252" t="s">
        <v>156</v>
      </c>
      <c r="CC252">
        <v>6</v>
      </c>
      <c r="CD252" t="b">
        <v>0</v>
      </c>
      <c r="CE252" t="s">
        <v>168</v>
      </c>
      <c r="CF252" t="s">
        <v>224</v>
      </c>
      <c r="CG252" t="s">
        <v>158</v>
      </c>
      <c r="CH252">
        <v>0</v>
      </c>
      <c r="CI252">
        <v>1</v>
      </c>
      <c r="CJ252" t="s">
        <v>158</v>
      </c>
      <c r="CK252" t="s">
        <v>158</v>
      </c>
      <c r="CL252" t="s">
        <v>203</v>
      </c>
      <c r="CM252" t="s">
        <v>203</v>
      </c>
      <c r="CN252" t="s">
        <v>203</v>
      </c>
      <c r="CO252" t="s">
        <v>158</v>
      </c>
      <c r="CP252" t="s">
        <v>203</v>
      </c>
      <c r="CQ252">
        <v>1</v>
      </c>
      <c r="CR252">
        <v>2250</v>
      </c>
      <c r="CS252" t="str">
        <f t="shared" si="146"/>
        <v/>
      </c>
      <c r="CT252" t="str">
        <f t="shared" ca="1" si="147"/>
        <v/>
      </c>
      <c r="CU252" t="str">
        <f t="shared" si="148"/>
        <v/>
      </c>
      <c r="CV252" t="str">
        <f t="shared" ca="1" si="149"/>
        <v/>
      </c>
      <c r="CW252" t="str">
        <f t="shared" si="150"/>
        <v/>
      </c>
      <c r="CX252" t="str">
        <f t="shared" ca="1" si="151"/>
        <v/>
      </c>
      <c r="CY252" t="str">
        <f t="shared" si="152"/>
        <v/>
      </c>
      <c r="CZ252" t="str">
        <f t="shared" ca="1" si="153"/>
        <v/>
      </c>
      <c r="DA252" t="str">
        <f t="shared" si="154"/>
        <v/>
      </c>
      <c r="DB252" t="str">
        <f t="shared" ca="1" si="155"/>
        <v/>
      </c>
      <c r="DC252" t="str">
        <f t="shared" si="156"/>
        <v/>
      </c>
      <c r="DD252" t="str">
        <f t="shared" ca="1" si="157"/>
        <v/>
      </c>
      <c r="DE252" t="str">
        <f t="shared" si="192"/>
        <v/>
      </c>
      <c r="DF252" t="str">
        <f t="shared" ca="1" si="159"/>
        <v/>
      </c>
      <c r="DG252" t="str">
        <f t="shared" si="160"/>
        <v/>
      </c>
      <c r="DH252" t="str">
        <f t="shared" ca="1" si="161"/>
        <v/>
      </c>
      <c r="DI252" t="str">
        <f t="shared" si="162"/>
        <v/>
      </c>
      <c r="DJ252" t="str">
        <f t="shared" ca="1" si="163"/>
        <v/>
      </c>
      <c r="DK252" t="str">
        <f t="shared" si="164"/>
        <v/>
      </c>
      <c r="DL252" t="str">
        <f t="shared" ca="1" si="165"/>
        <v/>
      </c>
      <c r="DM252" t="str">
        <f t="shared" si="166"/>
        <v/>
      </c>
      <c r="DN252" t="str">
        <f t="shared" ca="1" si="167"/>
        <v/>
      </c>
      <c r="DO252" t="str">
        <f t="shared" si="168"/>
        <v/>
      </c>
      <c r="DP252" t="str">
        <f t="shared" ca="1" si="169"/>
        <v/>
      </c>
      <c r="DQ252" t="str">
        <f t="shared" si="170"/>
        <v/>
      </c>
      <c r="DR252" t="str">
        <f t="shared" ca="1" si="171"/>
        <v/>
      </c>
      <c r="DS252" t="str">
        <f t="shared" si="172"/>
        <v/>
      </c>
      <c r="DT252" t="str">
        <f t="shared" ca="1" si="173"/>
        <v/>
      </c>
      <c r="DU252" t="str">
        <f t="shared" si="174"/>
        <v/>
      </c>
      <c r="DV252" t="str">
        <f t="shared" ca="1" si="175"/>
        <v/>
      </c>
      <c r="DW252" t="str">
        <f t="shared" si="176"/>
        <v/>
      </c>
      <c r="DX252" t="str">
        <f t="shared" ca="1" si="177"/>
        <v/>
      </c>
      <c r="DY252" t="str">
        <f t="shared" si="178"/>
        <v/>
      </c>
      <c r="DZ252" t="str">
        <f t="shared" ca="1" si="179"/>
        <v/>
      </c>
      <c r="EA252" t="str">
        <f t="shared" si="180"/>
        <v/>
      </c>
      <c r="EB252" t="str">
        <f t="shared" ca="1" si="181"/>
        <v/>
      </c>
      <c r="EC252" t="str">
        <f t="shared" si="182"/>
        <v/>
      </c>
      <c r="ED252" t="str">
        <f t="shared" ca="1" si="183"/>
        <v/>
      </c>
      <c r="EE252" t="str">
        <f t="shared" si="184"/>
        <v/>
      </c>
      <c r="EF252" t="str">
        <f t="shared" ca="1" si="185"/>
        <v/>
      </c>
      <c r="EG252" t="str">
        <f t="shared" si="186"/>
        <v/>
      </c>
      <c r="EH252" t="str">
        <f t="shared" ca="1" si="187"/>
        <v/>
      </c>
      <c r="EI252" t="str">
        <f t="shared" si="188"/>
        <v/>
      </c>
      <c r="EJ252" t="str">
        <f t="shared" ca="1" si="189"/>
        <v/>
      </c>
      <c r="EK252" t="str">
        <f t="shared" ca="1" si="193"/>
        <v/>
      </c>
      <c r="EL252" t="s">
        <v>924</v>
      </c>
      <c r="EM252" t="s">
        <v>158</v>
      </c>
      <c r="EN252" t="s">
        <v>158</v>
      </c>
      <c r="EO252">
        <v>1744</v>
      </c>
      <c r="EP252">
        <v>1360</v>
      </c>
      <c r="EQ252">
        <v>4928</v>
      </c>
      <c r="ER252" t="s">
        <v>158</v>
      </c>
      <c r="ES252">
        <v>31211</v>
      </c>
      <c r="ET252">
        <v>2250</v>
      </c>
      <c r="EU252">
        <v>2</v>
      </c>
      <c r="EV252" t="s">
        <v>156</v>
      </c>
      <c r="EW252">
        <v>1024</v>
      </c>
      <c r="EX252">
        <v>2</v>
      </c>
      <c r="EY252">
        <v>48000</v>
      </c>
      <c r="EZ252">
        <v>-16</v>
      </c>
      <c r="FA252" t="s">
        <v>170</v>
      </c>
      <c r="FB252">
        <v>3</v>
      </c>
      <c r="FC252" t="s">
        <v>171</v>
      </c>
      <c r="FF252" t="s">
        <v>158</v>
      </c>
      <c r="FG252" t="s">
        <v>158</v>
      </c>
      <c r="FH252">
        <v>6975</v>
      </c>
      <c r="FI252" t="s">
        <v>158</v>
      </c>
      <c r="FJ252" t="s">
        <v>158</v>
      </c>
      <c r="FK252" t="s">
        <v>158</v>
      </c>
      <c r="FL252">
        <v>76748</v>
      </c>
      <c r="FM252" t="s">
        <v>158</v>
      </c>
      <c r="FN252">
        <v>73205</v>
      </c>
      <c r="FO252">
        <v>7015</v>
      </c>
      <c r="FP252">
        <v>40335</v>
      </c>
      <c r="FQ252">
        <v>2045</v>
      </c>
      <c r="FR252">
        <v>2041</v>
      </c>
      <c r="FS252" t="s">
        <v>158</v>
      </c>
      <c r="FT252">
        <v>7013</v>
      </c>
      <c r="FU252">
        <v>7013</v>
      </c>
      <c r="FV252">
        <v>2044</v>
      </c>
      <c r="FW252" t="s">
        <v>158</v>
      </c>
      <c r="FX252" t="s">
        <v>158</v>
      </c>
      <c r="FY252">
        <v>79000</v>
      </c>
      <c r="FZ252">
        <v>8759</v>
      </c>
      <c r="GA252">
        <v>41695</v>
      </c>
      <c r="GB252">
        <v>9122</v>
      </c>
      <c r="GC252">
        <v>76748</v>
      </c>
      <c r="GD252">
        <v>75205</v>
      </c>
      <c r="GE252">
        <v>79000</v>
      </c>
      <c r="GF252" t="s">
        <v>158</v>
      </c>
      <c r="GG252">
        <v>73201</v>
      </c>
      <c r="GH252" t="s">
        <v>158</v>
      </c>
      <c r="GI252" t="s">
        <v>158</v>
      </c>
      <c r="GJ252" t="s">
        <v>172</v>
      </c>
      <c r="GK252">
        <v>0</v>
      </c>
      <c r="GL252">
        <v>14309</v>
      </c>
      <c r="GM252">
        <v>6</v>
      </c>
      <c r="GN252" t="s">
        <v>158</v>
      </c>
      <c r="GO252" t="s">
        <v>166</v>
      </c>
      <c r="GP252">
        <v>1024</v>
      </c>
      <c r="GQ252">
        <v>-50</v>
      </c>
      <c r="GR252">
        <v>180</v>
      </c>
      <c r="GS252">
        <f t="shared" si="190"/>
        <v>6</v>
      </c>
      <c r="GT252" t="str">
        <f t="shared" si="145"/>
        <v>training</v>
      </c>
    </row>
    <row r="253" spans="1:202" x14ac:dyDescent="0.2">
      <c r="A253" t="s">
        <v>154</v>
      </c>
      <c r="B253" t="s">
        <v>154</v>
      </c>
      <c r="C253">
        <v>2328</v>
      </c>
      <c r="D253">
        <v>2328</v>
      </c>
      <c r="E253" t="s">
        <v>155</v>
      </c>
      <c r="F253" t="s">
        <v>156</v>
      </c>
      <c r="G253" t="s">
        <v>156</v>
      </c>
      <c r="H253" t="s">
        <v>156</v>
      </c>
      <c r="I253">
        <v>0</v>
      </c>
      <c r="J253" t="s">
        <v>157</v>
      </c>
      <c r="K253">
        <v>1</v>
      </c>
      <c r="L253" t="s">
        <v>154</v>
      </c>
      <c r="M253" t="s">
        <v>154</v>
      </c>
      <c r="N253" t="s">
        <v>154</v>
      </c>
      <c r="O253" t="s">
        <v>158</v>
      </c>
      <c r="P253" t="s">
        <v>154</v>
      </c>
      <c r="Q253" t="s">
        <v>154</v>
      </c>
      <c r="R253" t="s">
        <v>158</v>
      </c>
      <c r="S253">
        <v>0</v>
      </c>
      <c r="T253" t="s">
        <v>158</v>
      </c>
      <c r="U253">
        <v>0</v>
      </c>
      <c r="V253" t="s">
        <v>158</v>
      </c>
      <c r="W253" t="s">
        <v>158</v>
      </c>
      <c r="X253">
        <v>0</v>
      </c>
      <c r="Y253">
        <v>6</v>
      </c>
      <c r="Z253">
        <v>0</v>
      </c>
      <c r="AA253">
        <v>6</v>
      </c>
      <c r="AB253">
        <v>0</v>
      </c>
      <c r="AC253">
        <v>0</v>
      </c>
      <c r="AD253">
        <v>0</v>
      </c>
      <c r="AE253">
        <v>0</v>
      </c>
      <c r="AF253" t="s">
        <v>158</v>
      </c>
      <c r="AG253">
        <v>0</v>
      </c>
      <c r="AH253">
        <v>0</v>
      </c>
      <c r="AI253">
        <v>0</v>
      </c>
      <c r="AJ253" t="s">
        <v>158</v>
      </c>
      <c r="AK253" t="s">
        <v>158</v>
      </c>
      <c r="AL253">
        <v>6</v>
      </c>
      <c r="AM253">
        <v>0</v>
      </c>
      <c r="AN253">
        <v>0</v>
      </c>
      <c r="AO253">
        <v>0</v>
      </c>
      <c r="AP253">
        <v>6</v>
      </c>
      <c r="AQ253">
        <v>6</v>
      </c>
      <c r="AR253">
        <v>6</v>
      </c>
      <c r="AU253">
        <v>0</v>
      </c>
      <c r="AV253">
        <v>6</v>
      </c>
      <c r="AW253" t="s">
        <v>158</v>
      </c>
      <c r="AX253">
        <v>0</v>
      </c>
      <c r="AY253" t="s">
        <v>159</v>
      </c>
      <c r="AZ253">
        <v>-184</v>
      </c>
      <c r="BA253">
        <v>-94</v>
      </c>
      <c r="BB253" t="s">
        <v>202</v>
      </c>
      <c r="BC253" t="s">
        <v>161</v>
      </c>
      <c r="BD253" t="b">
        <v>0</v>
      </c>
      <c r="BE253" t="s">
        <v>158</v>
      </c>
      <c r="BF253" t="b">
        <v>0</v>
      </c>
      <c r="BH253" t="s">
        <v>228</v>
      </c>
      <c r="BI253" t="s">
        <v>229</v>
      </c>
      <c r="BJ253" t="b">
        <v>0</v>
      </c>
      <c r="BK253" t="s">
        <v>163</v>
      </c>
      <c r="BL253" t="b">
        <v>0</v>
      </c>
      <c r="BM253">
        <v>18</v>
      </c>
      <c r="BN253" t="s">
        <v>164</v>
      </c>
      <c r="BO253" t="s">
        <v>165</v>
      </c>
      <c r="BP253" t="s">
        <v>164</v>
      </c>
      <c r="BQ253" t="s">
        <v>166</v>
      </c>
      <c r="BR253">
        <v>768</v>
      </c>
      <c r="BS253" t="s">
        <v>156</v>
      </c>
      <c r="BT253" t="s">
        <v>177</v>
      </c>
      <c r="BU253" t="s">
        <v>158</v>
      </c>
      <c r="BV253" t="s">
        <v>158</v>
      </c>
      <c r="BW253">
        <v>6</v>
      </c>
      <c r="BX253">
        <v>0</v>
      </c>
      <c r="BY253">
        <v>0</v>
      </c>
      <c r="BZ253">
        <v>6</v>
      </c>
      <c r="CA253" t="s">
        <v>230</v>
      </c>
      <c r="CB253" t="s">
        <v>156</v>
      </c>
      <c r="CC253">
        <v>7</v>
      </c>
      <c r="CD253" t="b">
        <v>0</v>
      </c>
      <c r="CE253" t="s">
        <v>168</v>
      </c>
      <c r="CF253" t="s">
        <v>224</v>
      </c>
      <c r="CG253" t="s">
        <v>158</v>
      </c>
      <c r="CH253">
        <v>0</v>
      </c>
      <c r="CI253">
        <v>1</v>
      </c>
      <c r="CJ253" t="s">
        <v>158</v>
      </c>
      <c r="CK253" t="s">
        <v>158</v>
      </c>
      <c r="CL253" t="s">
        <v>203</v>
      </c>
      <c r="CM253" t="s">
        <v>203</v>
      </c>
      <c r="CN253" t="s">
        <v>203</v>
      </c>
      <c r="CO253" t="s">
        <v>158</v>
      </c>
      <c r="CP253" t="s">
        <v>203</v>
      </c>
      <c r="CQ253">
        <v>1</v>
      </c>
      <c r="CR253">
        <v>1989</v>
      </c>
      <c r="CS253" t="str">
        <f t="shared" si="146"/>
        <v/>
      </c>
      <c r="CT253" t="str">
        <f t="shared" ca="1" si="147"/>
        <v/>
      </c>
      <c r="CU253" t="str">
        <f t="shared" si="148"/>
        <v/>
      </c>
      <c r="CV253" t="str">
        <f t="shared" ca="1" si="149"/>
        <v/>
      </c>
      <c r="CW253" t="str">
        <f t="shared" si="150"/>
        <v/>
      </c>
      <c r="CX253" t="str">
        <f t="shared" ca="1" si="151"/>
        <v/>
      </c>
      <c r="CY253" t="str">
        <f t="shared" si="152"/>
        <v/>
      </c>
      <c r="CZ253" t="str">
        <f t="shared" ca="1" si="153"/>
        <v/>
      </c>
      <c r="DA253" t="str">
        <f t="shared" si="154"/>
        <v/>
      </c>
      <c r="DB253" t="str">
        <f t="shared" ca="1" si="155"/>
        <v/>
      </c>
      <c r="DC253" t="str">
        <f t="shared" si="156"/>
        <v/>
      </c>
      <c r="DD253" t="str">
        <f t="shared" ca="1" si="157"/>
        <v/>
      </c>
      <c r="DE253" t="str">
        <f t="shared" si="192"/>
        <v/>
      </c>
      <c r="DF253" t="str">
        <f t="shared" ca="1" si="159"/>
        <v/>
      </c>
      <c r="DG253" t="str">
        <f t="shared" si="160"/>
        <v/>
      </c>
      <c r="DH253" t="str">
        <f t="shared" ca="1" si="161"/>
        <v/>
      </c>
      <c r="DI253" t="str">
        <f t="shared" si="162"/>
        <v/>
      </c>
      <c r="DJ253" t="str">
        <f t="shared" ca="1" si="163"/>
        <v/>
      </c>
      <c r="DK253" t="str">
        <f t="shared" si="164"/>
        <v/>
      </c>
      <c r="DL253" t="str">
        <f t="shared" ca="1" si="165"/>
        <v/>
      </c>
      <c r="DM253" t="str">
        <f t="shared" si="166"/>
        <v/>
      </c>
      <c r="DN253" t="str">
        <f t="shared" ca="1" si="167"/>
        <v/>
      </c>
      <c r="DO253" t="str">
        <f t="shared" si="168"/>
        <v/>
      </c>
      <c r="DP253" t="str">
        <f t="shared" ca="1" si="169"/>
        <v/>
      </c>
      <c r="DQ253" t="str">
        <f t="shared" si="170"/>
        <v/>
      </c>
      <c r="DR253" t="str">
        <f t="shared" ca="1" si="171"/>
        <v/>
      </c>
      <c r="DS253" t="str">
        <f t="shared" si="172"/>
        <v/>
      </c>
      <c r="DT253" t="str">
        <f t="shared" ca="1" si="173"/>
        <v/>
      </c>
      <c r="DU253" t="str">
        <f t="shared" si="174"/>
        <v/>
      </c>
      <c r="DV253" t="str">
        <f t="shared" ca="1" si="175"/>
        <v/>
      </c>
      <c r="DW253" t="str">
        <f t="shared" si="176"/>
        <v/>
      </c>
      <c r="DX253" t="str">
        <f t="shared" ca="1" si="177"/>
        <v/>
      </c>
      <c r="DY253" t="str">
        <f t="shared" si="178"/>
        <v/>
      </c>
      <c r="DZ253" t="str">
        <f t="shared" ca="1" si="179"/>
        <v/>
      </c>
      <c r="EA253" t="str">
        <f t="shared" si="180"/>
        <v/>
      </c>
      <c r="EB253" t="str">
        <f t="shared" ca="1" si="181"/>
        <v/>
      </c>
      <c r="EC253" t="str">
        <f t="shared" si="182"/>
        <v/>
      </c>
      <c r="ED253" t="str">
        <f t="shared" ca="1" si="183"/>
        <v/>
      </c>
      <c r="EE253" t="str">
        <f t="shared" si="184"/>
        <v/>
      </c>
      <c r="EF253" t="str">
        <f t="shared" ca="1" si="185"/>
        <v/>
      </c>
      <c r="EG253" t="str">
        <f t="shared" si="186"/>
        <v/>
      </c>
      <c r="EH253" t="str">
        <f t="shared" ca="1" si="187"/>
        <v/>
      </c>
      <c r="EI253" t="str">
        <f t="shared" si="188"/>
        <v/>
      </c>
      <c r="EJ253" t="str">
        <f t="shared" ca="1" si="189"/>
        <v/>
      </c>
      <c r="EK253" t="str">
        <f t="shared" ca="1" si="193"/>
        <v/>
      </c>
      <c r="EL253" t="s">
        <v>924</v>
      </c>
      <c r="EM253" t="s">
        <v>158</v>
      </c>
      <c r="EN253" t="s">
        <v>158</v>
      </c>
      <c r="EO253">
        <v>1744</v>
      </c>
      <c r="EP253">
        <v>1360</v>
      </c>
      <c r="EQ253">
        <v>4928</v>
      </c>
      <c r="ER253" t="s">
        <v>158</v>
      </c>
      <c r="ES253">
        <v>31211</v>
      </c>
      <c r="ET253">
        <v>1989</v>
      </c>
      <c r="EU253">
        <v>2</v>
      </c>
      <c r="EV253" t="s">
        <v>156</v>
      </c>
      <c r="EW253">
        <v>1024</v>
      </c>
      <c r="EX253">
        <v>2</v>
      </c>
      <c r="EY253">
        <v>48000</v>
      </c>
      <c r="EZ253">
        <v>-16</v>
      </c>
      <c r="FA253" t="s">
        <v>170</v>
      </c>
      <c r="FB253">
        <v>3</v>
      </c>
      <c r="FC253" t="s">
        <v>171</v>
      </c>
      <c r="FF253" t="s">
        <v>158</v>
      </c>
      <c r="FG253" t="s">
        <v>158</v>
      </c>
      <c r="FH253">
        <v>6975</v>
      </c>
      <c r="FI253" t="s">
        <v>158</v>
      </c>
      <c r="FJ253" t="s">
        <v>158</v>
      </c>
      <c r="FK253" t="s">
        <v>158</v>
      </c>
      <c r="FL253">
        <v>82677</v>
      </c>
      <c r="FM253" t="s">
        <v>158</v>
      </c>
      <c r="FN253">
        <v>79205</v>
      </c>
      <c r="FO253">
        <v>7015</v>
      </c>
      <c r="FP253">
        <v>40335</v>
      </c>
      <c r="FQ253">
        <v>2045</v>
      </c>
      <c r="FR253">
        <v>2041</v>
      </c>
      <c r="FS253" t="s">
        <v>158</v>
      </c>
      <c r="FT253">
        <v>7013</v>
      </c>
      <c r="FU253">
        <v>7013</v>
      </c>
      <c r="FV253">
        <v>2044</v>
      </c>
      <c r="FW253" t="s">
        <v>158</v>
      </c>
      <c r="FX253" t="s">
        <v>158</v>
      </c>
      <c r="FY253">
        <v>84668</v>
      </c>
      <c r="FZ253">
        <v>8759</v>
      </c>
      <c r="GA253">
        <v>41695</v>
      </c>
      <c r="GB253">
        <v>9122</v>
      </c>
      <c r="GC253">
        <v>82677</v>
      </c>
      <c r="GD253">
        <v>81206</v>
      </c>
      <c r="GE253">
        <v>84668</v>
      </c>
      <c r="GF253" t="s">
        <v>158</v>
      </c>
      <c r="GG253">
        <v>79203</v>
      </c>
      <c r="GH253" t="s">
        <v>158</v>
      </c>
      <c r="GI253" t="s">
        <v>158</v>
      </c>
      <c r="GJ253" t="s">
        <v>172</v>
      </c>
      <c r="GK253">
        <v>0</v>
      </c>
      <c r="GL253">
        <v>16298</v>
      </c>
      <c r="GM253">
        <v>7</v>
      </c>
      <c r="GN253" t="s">
        <v>158</v>
      </c>
      <c r="GO253" t="s">
        <v>166</v>
      </c>
      <c r="GP253">
        <v>1024</v>
      </c>
      <c r="GQ253">
        <v>-180</v>
      </c>
      <c r="GR253">
        <v>-104</v>
      </c>
      <c r="GS253">
        <f t="shared" si="190"/>
        <v>7</v>
      </c>
      <c r="GT253" t="str">
        <f t="shared" si="145"/>
        <v>training</v>
      </c>
    </row>
    <row r="254" spans="1:202" x14ac:dyDescent="0.2">
      <c r="A254">
        <v>100</v>
      </c>
      <c r="B254">
        <v>100</v>
      </c>
      <c r="C254">
        <v>214</v>
      </c>
      <c r="D254">
        <v>214</v>
      </c>
      <c r="E254" t="s">
        <v>155</v>
      </c>
      <c r="F254" t="s">
        <v>156</v>
      </c>
      <c r="G254" t="s">
        <v>156</v>
      </c>
      <c r="H254" t="s">
        <v>156</v>
      </c>
      <c r="I254">
        <v>0</v>
      </c>
      <c r="J254" t="s">
        <v>157</v>
      </c>
      <c r="K254">
        <v>1</v>
      </c>
      <c r="L254" t="s">
        <v>154</v>
      </c>
      <c r="M254" t="s">
        <v>154</v>
      </c>
      <c r="N254" t="s">
        <v>154</v>
      </c>
      <c r="O254">
        <v>1</v>
      </c>
      <c r="P254" t="s">
        <v>154</v>
      </c>
      <c r="Q254" t="s">
        <v>154</v>
      </c>
      <c r="R254" t="s">
        <v>179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</v>
      </c>
      <c r="Z254">
        <v>0</v>
      </c>
      <c r="AA254">
        <v>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7</v>
      </c>
      <c r="AM254">
        <v>0</v>
      </c>
      <c r="AN254">
        <v>0</v>
      </c>
      <c r="AO254">
        <v>0</v>
      </c>
      <c r="AP254">
        <v>6</v>
      </c>
      <c r="AQ254">
        <v>6</v>
      </c>
      <c r="AR254">
        <v>6</v>
      </c>
      <c r="AU254">
        <v>0</v>
      </c>
      <c r="AV254">
        <v>6</v>
      </c>
      <c r="AW254">
        <v>0</v>
      </c>
      <c r="AX254">
        <v>0</v>
      </c>
      <c r="AY254" t="s">
        <v>159</v>
      </c>
      <c r="AZ254">
        <v>-184</v>
      </c>
      <c r="BA254">
        <v>-94</v>
      </c>
      <c r="BB254" t="s">
        <v>202</v>
      </c>
      <c r="BC254" t="s">
        <v>161</v>
      </c>
      <c r="BD254" t="b">
        <v>0</v>
      </c>
      <c r="BE254">
        <v>4.7699999999999996</v>
      </c>
      <c r="BF254" t="b">
        <v>1</v>
      </c>
      <c r="BH254" t="s">
        <v>228</v>
      </c>
      <c r="BI254" t="s">
        <v>229</v>
      </c>
      <c r="BJ254" t="b">
        <v>0</v>
      </c>
      <c r="BK254" t="s">
        <v>163</v>
      </c>
      <c r="BL254" t="b">
        <v>0</v>
      </c>
      <c r="BM254">
        <v>18</v>
      </c>
      <c r="BN254" t="s">
        <v>164</v>
      </c>
      <c r="BO254" t="s">
        <v>165</v>
      </c>
      <c r="BP254" t="s">
        <v>164</v>
      </c>
      <c r="BQ254" t="s">
        <v>166</v>
      </c>
      <c r="BR254">
        <v>768</v>
      </c>
      <c r="BS254" t="s">
        <v>156</v>
      </c>
      <c r="BT254" t="s">
        <v>177</v>
      </c>
      <c r="BU254" t="s">
        <v>180</v>
      </c>
      <c r="BV254" t="s">
        <v>181</v>
      </c>
      <c r="BW254">
        <v>0</v>
      </c>
      <c r="BX254">
        <v>1</v>
      </c>
      <c r="BY254">
        <v>0</v>
      </c>
      <c r="BZ254">
        <v>6</v>
      </c>
      <c r="CA254" t="s">
        <v>230</v>
      </c>
      <c r="CB254" t="s">
        <v>156</v>
      </c>
      <c r="CC254">
        <v>7</v>
      </c>
      <c r="CD254" t="b">
        <v>0</v>
      </c>
      <c r="CE254" t="s">
        <v>168</v>
      </c>
      <c r="CF254" t="s">
        <v>224</v>
      </c>
      <c r="CG254">
        <v>32</v>
      </c>
      <c r="CH254">
        <v>0</v>
      </c>
      <c r="CI254" t="s">
        <v>179</v>
      </c>
      <c r="CJ254" t="s">
        <v>205</v>
      </c>
      <c r="CK254" t="s">
        <v>203</v>
      </c>
      <c r="CL254" t="s">
        <v>203</v>
      </c>
      <c r="CM254" t="s">
        <v>203</v>
      </c>
      <c r="CN254" t="s">
        <v>203</v>
      </c>
      <c r="CO254" t="s">
        <v>179</v>
      </c>
      <c r="CP254" t="s">
        <v>203</v>
      </c>
      <c r="CQ254">
        <v>1</v>
      </c>
      <c r="CR254">
        <v>214</v>
      </c>
      <c r="CS254">
        <f t="shared" si="146"/>
        <v>214</v>
      </c>
      <c r="CT254">
        <f t="shared" ca="1" si="147"/>
        <v>214</v>
      </c>
      <c r="CU254" t="str">
        <f t="shared" si="148"/>
        <v/>
      </c>
      <c r="CV254" t="str">
        <f t="shared" ca="1" si="149"/>
        <v/>
      </c>
      <c r="CW254" t="str">
        <f t="shared" si="150"/>
        <v/>
      </c>
      <c r="CX254" t="str">
        <f t="shared" ca="1" si="151"/>
        <v/>
      </c>
      <c r="CY254" t="str">
        <f t="shared" si="152"/>
        <v/>
      </c>
      <c r="CZ254" t="str">
        <f t="shared" ca="1" si="153"/>
        <v/>
      </c>
      <c r="DA254" t="str">
        <f t="shared" si="154"/>
        <v/>
      </c>
      <c r="DB254" t="str">
        <f t="shared" ca="1" si="155"/>
        <v/>
      </c>
      <c r="DC254" t="str">
        <f t="shared" si="156"/>
        <v/>
      </c>
      <c r="DD254" t="str">
        <f t="shared" ca="1" si="157"/>
        <v/>
      </c>
      <c r="DE254" t="str">
        <f t="shared" si="192"/>
        <v/>
      </c>
      <c r="DF254" t="str">
        <f t="shared" ca="1" si="159"/>
        <v/>
      </c>
      <c r="DG254" t="str">
        <f t="shared" si="160"/>
        <v/>
      </c>
      <c r="DH254" t="str">
        <f t="shared" ca="1" si="161"/>
        <v/>
      </c>
      <c r="DI254">
        <f t="shared" si="162"/>
        <v>214</v>
      </c>
      <c r="DJ254">
        <f t="shared" ca="1" si="163"/>
        <v>214</v>
      </c>
      <c r="DK254" t="str">
        <f t="shared" si="164"/>
        <v/>
      </c>
      <c r="DL254" t="str">
        <f t="shared" ca="1" si="165"/>
        <v/>
      </c>
      <c r="DM254" t="str">
        <f t="shared" si="166"/>
        <v/>
      </c>
      <c r="DN254" t="str">
        <f t="shared" ca="1" si="167"/>
        <v/>
      </c>
      <c r="DO254" t="str">
        <f t="shared" si="168"/>
        <v/>
      </c>
      <c r="DP254" t="str">
        <f t="shared" ca="1" si="169"/>
        <v/>
      </c>
      <c r="DQ254" t="str">
        <f t="shared" si="170"/>
        <v/>
      </c>
      <c r="DR254" t="str">
        <f t="shared" ca="1" si="171"/>
        <v/>
      </c>
      <c r="DS254" t="str">
        <f t="shared" si="172"/>
        <v/>
      </c>
      <c r="DT254" t="str">
        <f t="shared" ca="1" si="173"/>
        <v/>
      </c>
      <c r="DU254" t="str">
        <f t="shared" si="174"/>
        <v/>
      </c>
      <c r="DV254" t="str">
        <f t="shared" ca="1" si="175"/>
        <v/>
      </c>
      <c r="DW254" t="str">
        <f t="shared" si="176"/>
        <v/>
      </c>
      <c r="DX254" t="str">
        <f t="shared" ca="1" si="177"/>
        <v/>
      </c>
      <c r="DY254" t="str">
        <f t="shared" si="178"/>
        <v/>
      </c>
      <c r="DZ254" t="str">
        <f t="shared" ca="1" si="179"/>
        <v/>
      </c>
      <c r="EA254" t="str">
        <f t="shared" si="180"/>
        <v/>
      </c>
      <c r="EB254" t="str">
        <f t="shared" ca="1" si="181"/>
        <v/>
      </c>
      <c r="EC254" t="str">
        <f t="shared" si="182"/>
        <v/>
      </c>
      <c r="ED254" t="str">
        <f t="shared" ca="1" si="183"/>
        <v/>
      </c>
      <c r="EE254" t="str">
        <f t="shared" si="184"/>
        <v/>
      </c>
      <c r="EF254" t="str">
        <f t="shared" ca="1" si="185"/>
        <v/>
      </c>
      <c r="EG254" t="str">
        <f t="shared" si="186"/>
        <v/>
      </c>
      <c r="EH254" t="str">
        <f t="shared" ca="1" si="187"/>
        <v/>
      </c>
      <c r="EI254" t="str">
        <f t="shared" si="188"/>
        <v/>
      </c>
      <c r="EJ254" t="str">
        <f t="shared" ca="1" si="189"/>
        <v/>
      </c>
      <c r="EK254">
        <f t="shared" ca="1" si="193"/>
        <v>214</v>
      </c>
      <c r="EL254">
        <v>214</v>
      </c>
      <c r="EM254">
        <v>9549</v>
      </c>
      <c r="EN254">
        <v>2166</v>
      </c>
      <c r="EO254">
        <v>1744</v>
      </c>
      <c r="EP254">
        <v>1360</v>
      </c>
      <c r="EQ254">
        <v>4928</v>
      </c>
      <c r="ER254">
        <v>214</v>
      </c>
      <c r="ES254">
        <v>31211</v>
      </c>
      <c r="ET254">
        <v>1989</v>
      </c>
      <c r="EU254">
        <v>2</v>
      </c>
      <c r="EV254" t="s">
        <v>156</v>
      </c>
      <c r="EW254">
        <v>1024</v>
      </c>
      <c r="EX254">
        <v>2</v>
      </c>
      <c r="EY254">
        <v>48000</v>
      </c>
      <c r="EZ254">
        <v>-16</v>
      </c>
      <c r="FA254" t="s">
        <v>170</v>
      </c>
      <c r="FB254">
        <v>3</v>
      </c>
      <c r="FC254" t="s">
        <v>171</v>
      </c>
      <c r="FF254">
        <v>86858</v>
      </c>
      <c r="FG254">
        <v>84690</v>
      </c>
      <c r="FH254">
        <v>6975</v>
      </c>
      <c r="FI254">
        <v>97187</v>
      </c>
      <c r="FJ254">
        <v>98658</v>
      </c>
      <c r="FK254">
        <v>84679</v>
      </c>
      <c r="FL254">
        <v>82677</v>
      </c>
      <c r="FM254" t="s">
        <v>158</v>
      </c>
      <c r="FN254">
        <v>79205</v>
      </c>
      <c r="FO254">
        <v>7015</v>
      </c>
      <c r="FP254">
        <v>40335</v>
      </c>
      <c r="FQ254">
        <v>2045</v>
      </c>
      <c r="FR254">
        <v>2041</v>
      </c>
      <c r="FS254">
        <v>96437</v>
      </c>
      <c r="FT254">
        <v>7013</v>
      </c>
      <c r="FU254">
        <v>7013</v>
      </c>
      <c r="FV254">
        <v>2044</v>
      </c>
      <c r="FW254">
        <v>102257</v>
      </c>
      <c r="FX254">
        <v>100658</v>
      </c>
      <c r="FY254">
        <v>102471</v>
      </c>
      <c r="FZ254">
        <v>8759</v>
      </c>
      <c r="GA254">
        <v>41695</v>
      </c>
      <c r="GB254">
        <v>9122</v>
      </c>
      <c r="GC254">
        <v>82677</v>
      </c>
      <c r="GD254">
        <v>81206</v>
      </c>
      <c r="GE254">
        <v>84668</v>
      </c>
      <c r="GF254" t="s">
        <v>158</v>
      </c>
      <c r="GG254">
        <v>79203</v>
      </c>
      <c r="GH254">
        <v>96436</v>
      </c>
      <c r="GI254">
        <v>96408</v>
      </c>
      <c r="GJ254" t="s">
        <v>172</v>
      </c>
      <c r="GK254">
        <v>1</v>
      </c>
      <c r="GL254">
        <v>214</v>
      </c>
      <c r="GM254">
        <v>1</v>
      </c>
      <c r="GN254" t="s">
        <v>182</v>
      </c>
      <c r="GO254" t="s">
        <v>166</v>
      </c>
      <c r="GP254">
        <v>1024</v>
      </c>
      <c r="GQ254">
        <v>-180</v>
      </c>
      <c r="GR254">
        <v>-104</v>
      </c>
      <c r="GS254">
        <f t="shared" si="190"/>
        <v>1</v>
      </c>
      <c r="GT254" t="str">
        <f t="shared" si="145"/>
        <v>test</v>
      </c>
    </row>
    <row r="255" spans="1:202" x14ac:dyDescent="0.2">
      <c r="A255">
        <v>100</v>
      </c>
      <c r="B255">
        <v>100</v>
      </c>
      <c r="C255">
        <v>126</v>
      </c>
      <c r="D255">
        <v>126</v>
      </c>
      <c r="E255" t="s">
        <v>155</v>
      </c>
      <c r="F255" t="s">
        <v>156</v>
      </c>
      <c r="G255" t="s">
        <v>156</v>
      </c>
      <c r="H255" t="s">
        <v>156</v>
      </c>
      <c r="I255">
        <v>0</v>
      </c>
      <c r="J255" t="s">
        <v>157</v>
      </c>
      <c r="K255">
        <v>1</v>
      </c>
      <c r="L255" t="s">
        <v>154</v>
      </c>
      <c r="M255" t="s">
        <v>154</v>
      </c>
      <c r="N255" t="s">
        <v>154</v>
      </c>
      <c r="O255">
        <v>1</v>
      </c>
      <c r="P255" t="s">
        <v>154</v>
      </c>
      <c r="Q255" t="s">
        <v>154</v>
      </c>
      <c r="R255" t="s">
        <v>183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6</v>
      </c>
      <c r="Z255">
        <v>0</v>
      </c>
      <c r="AA255">
        <v>6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8</v>
      </c>
      <c r="AM255">
        <v>0</v>
      </c>
      <c r="AN255">
        <v>0</v>
      </c>
      <c r="AO255">
        <v>0</v>
      </c>
      <c r="AP255">
        <v>6</v>
      </c>
      <c r="AQ255">
        <v>6</v>
      </c>
      <c r="AR255">
        <v>6</v>
      </c>
      <c r="AU255">
        <v>0</v>
      </c>
      <c r="AV255">
        <v>6</v>
      </c>
      <c r="AW255">
        <v>1</v>
      </c>
      <c r="AX255">
        <v>0</v>
      </c>
      <c r="AY255" t="s">
        <v>159</v>
      </c>
      <c r="AZ255">
        <v>-184</v>
      </c>
      <c r="BA255">
        <v>-94</v>
      </c>
      <c r="BB255" t="s">
        <v>202</v>
      </c>
      <c r="BC255" t="s">
        <v>161</v>
      </c>
      <c r="BD255" t="b">
        <v>0</v>
      </c>
      <c r="BE255" t="s">
        <v>164</v>
      </c>
      <c r="BF255" t="b">
        <v>1</v>
      </c>
      <c r="BH255" t="s">
        <v>228</v>
      </c>
      <c r="BI255" t="s">
        <v>229</v>
      </c>
      <c r="BJ255" t="b">
        <v>0</v>
      </c>
      <c r="BK255" t="s">
        <v>163</v>
      </c>
      <c r="BL255" t="b">
        <v>0</v>
      </c>
      <c r="BM255">
        <v>18</v>
      </c>
      <c r="BN255" t="s">
        <v>164</v>
      </c>
      <c r="BO255" t="s">
        <v>165</v>
      </c>
      <c r="BP255" t="s">
        <v>164</v>
      </c>
      <c r="BQ255" t="s">
        <v>166</v>
      </c>
      <c r="BR255">
        <v>768</v>
      </c>
      <c r="BS255" t="s">
        <v>156</v>
      </c>
      <c r="BT255" t="s">
        <v>177</v>
      </c>
      <c r="BU255" t="s">
        <v>181</v>
      </c>
      <c r="BV255" t="s">
        <v>184</v>
      </c>
      <c r="BW255">
        <v>1</v>
      </c>
      <c r="BX255">
        <v>1</v>
      </c>
      <c r="BY255">
        <v>0</v>
      </c>
      <c r="BZ255">
        <v>6</v>
      </c>
      <c r="CA255" t="s">
        <v>230</v>
      </c>
      <c r="CB255" t="s">
        <v>156</v>
      </c>
      <c r="CC255">
        <v>7</v>
      </c>
      <c r="CD255" t="b">
        <v>0</v>
      </c>
      <c r="CE255" t="s">
        <v>168</v>
      </c>
      <c r="CF255" t="s">
        <v>224</v>
      </c>
      <c r="CG255">
        <v>65</v>
      </c>
      <c r="CH255">
        <v>0</v>
      </c>
      <c r="CI255" t="s">
        <v>183</v>
      </c>
      <c r="CJ255" t="s">
        <v>205</v>
      </c>
      <c r="CK255" t="s">
        <v>203</v>
      </c>
      <c r="CL255" t="s">
        <v>203</v>
      </c>
      <c r="CM255" t="s">
        <v>203</v>
      </c>
      <c r="CN255" t="s">
        <v>203</v>
      </c>
      <c r="CO255" t="s">
        <v>183</v>
      </c>
      <c r="CP255" t="s">
        <v>203</v>
      </c>
      <c r="CQ255">
        <v>1</v>
      </c>
      <c r="CR255">
        <v>39</v>
      </c>
      <c r="CS255" t="str">
        <f t="shared" si="146"/>
        <v/>
      </c>
      <c r="CT255" t="str">
        <f t="shared" ca="1" si="147"/>
        <v/>
      </c>
      <c r="CU255" t="str">
        <f t="shared" si="148"/>
        <v/>
      </c>
      <c r="CV255" t="str">
        <f t="shared" ca="1" si="149"/>
        <v/>
      </c>
      <c r="CW255" t="str">
        <f t="shared" si="150"/>
        <v/>
      </c>
      <c r="CX255" t="str">
        <f t="shared" ca="1" si="151"/>
        <v/>
      </c>
      <c r="CY255" t="str">
        <f t="shared" si="152"/>
        <v/>
      </c>
      <c r="CZ255" t="str">
        <f t="shared" ca="1" si="153"/>
        <v/>
      </c>
      <c r="DA255" t="str">
        <f t="shared" si="154"/>
        <v/>
      </c>
      <c r="DB255" t="str">
        <f t="shared" ca="1" si="155"/>
        <v/>
      </c>
      <c r="DC255" t="str">
        <f t="shared" si="156"/>
        <v/>
      </c>
      <c r="DD255" t="str">
        <f t="shared" ca="1" si="157"/>
        <v/>
      </c>
      <c r="DE255" t="str">
        <f t="shared" si="192"/>
        <v/>
      </c>
      <c r="DF255" t="str">
        <f t="shared" ca="1" si="159"/>
        <v/>
      </c>
      <c r="DG255" t="str">
        <f t="shared" si="160"/>
        <v/>
      </c>
      <c r="DH255" t="str">
        <f t="shared" ca="1" si="161"/>
        <v/>
      </c>
      <c r="DI255" t="str">
        <f t="shared" si="162"/>
        <v/>
      </c>
      <c r="DJ255" t="str">
        <f t="shared" ca="1" si="163"/>
        <v/>
      </c>
      <c r="DK255" t="str">
        <f t="shared" si="164"/>
        <v/>
      </c>
      <c r="DL255" t="str">
        <f t="shared" ca="1" si="165"/>
        <v/>
      </c>
      <c r="DM255" t="str">
        <f t="shared" si="166"/>
        <v/>
      </c>
      <c r="DN255" t="str">
        <f t="shared" ca="1" si="167"/>
        <v/>
      </c>
      <c r="DO255" t="str">
        <f t="shared" si="168"/>
        <v/>
      </c>
      <c r="DP255" t="str">
        <f t="shared" ca="1" si="169"/>
        <v/>
      </c>
      <c r="DQ255" t="str">
        <f t="shared" si="170"/>
        <v/>
      </c>
      <c r="DR255" t="str">
        <f t="shared" ca="1" si="171"/>
        <v/>
      </c>
      <c r="DS255" t="str">
        <f t="shared" si="172"/>
        <v/>
      </c>
      <c r="DT255" t="str">
        <f t="shared" ca="1" si="173"/>
        <v/>
      </c>
      <c r="DU255" t="str">
        <f t="shared" si="174"/>
        <v/>
      </c>
      <c r="DV255" t="str">
        <f t="shared" ca="1" si="175"/>
        <v/>
      </c>
      <c r="DW255" t="str">
        <f t="shared" si="176"/>
        <v/>
      </c>
      <c r="DX255" t="str">
        <f t="shared" ca="1" si="177"/>
        <v/>
      </c>
      <c r="DY255" t="str">
        <f t="shared" si="178"/>
        <v/>
      </c>
      <c r="DZ255" t="str">
        <f t="shared" ca="1" si="179"/>
        <v/>
      </c>
      <c r="EA255" t="str">
        <f t="shared" si="180"/>
        <v/>
      </c>
      <c r="EB255" t="str">
        <f t="shared" ca="1" si="181"/>
        <v/>
      </c>
      <c r="EC255" t="str">
        <f t="shared" si="182"/>
        <v/>
      </c>
      <c r="ED255" t="str">
        <f t="shared" ca="1" si="183"/>
        <v/>
      </c>
      <c r="EE255" t="str">
        <f t="shared" si="184"/>
        <v/>
      </c>
      <c r="EF255" t="str">
        <f t="shared" ca="1" si="185"/>
        <v/>
      </c>
      <c r="EG255" t="str">
        <f t="shared" si="186"/>
        <v/>
      </c>
      <c r="EH255" t="str">
        <f t="shared" ca="1" si="187"/>
        <v/>
      </c>
      <c r="EI255" t="str">
        <f t="shared" si="188"/>
        <v/>
      </c>
      <c r="EJ255" t="str">
        <f t="shared" ca="1" si="189"/>
        <v/>
      </c>
      <c r="EK255" t="str">
        <f t="shared" ca="1" si="193"/>
        <v/>
      </c>
      <c r="EL255" t="s">
        <v>924</v>
      </c>
      <c r="EM255">
        <v>9549</v>
      </c>
      <c r="EN255">
        <v>2166</v>
      </c>
      <c r="EO255">
        <v>1744</v>
      </c>
      <c r="EP255">
        <v>1360</v>
      </c>
      <c r="EQ255">
        <v>4928</v>
      </c>
      <c r="ER255">
        <v>39</v>
      </c>
      <c r="ES255">
        <v>31211</v>
      </c>
      <c r="ET255">
        <v>1989</v>
      </c>
      <c r="EU255">
        <v>2</v>
      </c>
      <c r="EV255" t="s">
        <v>156</v>
      </c>
      <c r="EW255">
        <v>1024</v>
      </c>
      <c r="EX255">
        <v>2</v>
      </c>
      <c r="EY255">
        <v>48000</v>
      </c>
      <c r="EZ255">
        <v>-16</v>
      </c>
      <c r="FA255" t="s">
        <v>170</v>
      </c>
      <c r="FB255">
        <v>3</v>
      </c>
      <c r="FC255" t="s">
        <v>171</v>
      </c>
      <c r="FF255">
        <v>86858</v>
      </c>
      <c r="FG255">
        <v>84690</v>
      </c>
      <c r="FH255">
        <v>6975</v>
      </c>
      <c r="FI255">
        <v>103249</v>
      </c>
      <c r="FJ255">
        <v>104837</v>
      </c>
      <c r="FK255">
        <v>84679</v>
      </c>
      <c r="FL255">
        <v>82677</v>
      </c>
      <c r="FM255" t="s">
        <v>158</v>
      </c>
      <c r="FN255">
        <v>79205</v>
      </c>
      <c r="FO255">
        <v>7015</v>
      </c>
      <c r="FP255">
        <v>40335</v>
      </c>
      <c r="FQ255">
        <v>2045</v>
      </c>
      <c r="FR255">
        <v>2041</v>
      </c>
      <c r="FS255">
        <v>102499</v>
      </c>
      <c r="FT255">
        <v>7013</v>
      </c>
      <c r="FU255">
        <v>7013</v>
      </c>
      <c r="FV255">
        <v>2044</v>
      </c>
      <c r="FW255">
        <v>108427</v>
      </c>
      <c r="FX255">
        <v>106838</v>
      </c>
      <c r="FY255">
        <v>108467</v>
      </c>
      <c r="FZ255">
        <v>8759</v>
      </c>
      <c r="GA255">
        <v>41695</v>
      </c>
      <c r="GB255">
        <v>9122</v>
      </c>
      <c r="GC255">
        <v>82677</v>
      </c>
      <c r="GD255">
        <v>81206</v>
      </c>
      <c r="GE255">
        <v>84668</v>
      </c>
      <c r="GF255" t="s">
        <v>158</v>
      </c>
      <c r="GG255">
        <v>79203</v>
      </c>
      <c r="GH255">
        <v>102497</v>
      </c>
      <c r="GI255">
        <v>96408</v>
      </c>
      <c r="GJ255" t="s">
        <v>172</v>
      </c>
      <c r="GK255">
        <v>2</v>
      </c>
      <c r="GL255">
        <v>253</v>
      </c>
      <c r="GM255">
        <v>2</v>
      </c>
      <c r="GN255" t="s">
        <v>185</v>
      </c>
      <c r="GO255" t="s">
        <v>166</v>
      </c>
      <c r="GP255">
        <v>1024</v>
      </c>
      <c r="GQ255">
        <v>-180</v>
      </c>
      <c r="GR255">
        <v>-104</v>
      </c>
      <c r="GS255">
        <f t="shared" si="190"/>
        <v>2</v>
      </c>
      <c r="GT255" t="str">
        <f t="shared" si="145"/>
        <v>test</v>
      </c>
    </row>
    <row r="256" spans="1:202" x14ac:dyDescent="0.2">
      <c r="A256">
        <v>100</v>
      </c>
      <c r="B256">
        <v>100</v>
      </c>
      <c r="C256">
        <v>397</v>
      </c>
      <c r="D256">
        <v>397</v>
      </c>
      <c r="E256" t="s">
        <v>155</v>
      </c>
      <c r="F256" t="s">
        <v>156</v>
      </c>
      <c r="G256" t="s">
        <v>156</v>
      </c>
      <c r="H256" t="s">
        <v>156</v>
      </c>
      <c r="I256">
        <v>0</v>
      </c>
      <c r="J256" t="s">
        <v>157</v>
      </c>
      <c r="K256">
        <v>1</v>
      </c>
      <c r="L256" t="s">
        <v>154</v>
      </c>
      <c r="M256" t="s">
        <v>154</v>
      </c>
      <c r="N256" t="s">
        <v>154</v>
      </c>
      <c r="O256">
        <v>1</v>
      </c>
      <c r="P256" t="s">
        <v>154</v>
      </c>
      <c r="Q256" t="s">
        <v>154</v>
      </c>
      <c r="R256" t="s">
        <v>179</v>
      </c>
      <c r="S256">
        <v>0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6</v>
      </c>
      <c r="Z256">
        <v>0</v>
      </c>
      <c r="AA256">
        <v>6</v>
      </c>
      <c r="AB256">
        <v>0</v>
      </c>
      <c r="AC256">
        <v>0</v>
      </c>
      <c r="AD256">
        <v>0</v>
      </c>
      <c r="AE256">
        <v>0</v>
      </c>
      <c r="AF256">
        <v>2</v>
      </c>
      <c r="AG256">
        <v>0</v>
      </c>
      <c r="AH256">
        <v>0</v>
      </c>
      <c r="AI256">
        <v>0</v>
      </c>
      <c r="AJ256">
        <v>2</v>
      </c>
      <c r="AK256">
        <v>2</v>
      </c>
      <c r="AL256">
        <v>9</v>
      </c>
      <c r="AM256">
        <v>0</v>
      </c>
      <c r="AN256">
        <v>0</v>
      </c>
      <c r="AO256">
        <v>0</v>
      </c>
      <c r="AP256">
        <v>6</v>
      </c>
      <c r="AQ256">
        <v>6</v>
      </c>
      <c r="AR256">
        <v>6</v>
      </c>
      <c r="AU256">
        <v>0</v>
      </c>
      <c r="AV256">
        <v>6</v>
      </c>
      <c r="AW256">
        <v>2</v>
      </c>
      <c r="AX256">
        <v>0</v>
      </c>
      <c r="AY256" t="s">
        <v>159</v>
      </c>
      <c r="AZ256">
        <v>-184</v>
      </c>
      <c r="BA256">
        <v>-94</v>
      </c>
      <c r="BB256" t="s">
        <v>202</v>
      </c>
      <c r="BC256" t="s">
        <v>161</v>
      </c>
      <c r="BD256" t="b">
        <v>0</v>
      </c>
      <c r="BE256">
        <v>5.53</v>
      </c>
      <c r="BF256" t="b">
        <v>1</v>
      </c>
      <c r="BH256" t="s">
        <v>228</v>
      </c>
      <c r="BI256" t="s">
        <v>229</v>
      </c>
      <c r="BJ256" t="b">
        <v>0</v>
      </c>
      <c r="BK256" t="s">
        <v>163</v>
      </c>
      <c r="BL256" t="b">
        <v>0</v>
      </c>
      <c r="BM256">
        <v>18</v>
      </c>
      <c r="BN256" t="s">
        <v>164</v>
      </c>
      <c r="BO256" t="s">
        <v>165</v>
      </c>
      <c r="BP256" t="s">
        <v>164</v>
      </c>
      <c r="BQ256" t="s">
        <v>166</v>
      </c>
      <c r="BR256">
        <v>768</v>
      </c>
      <c r="BS256" t="s">
        <v>156</v>
      </c>
      <c r="BT256" t="s">
        <v>177</v>
      </c>
      <c r="BU256" t="s">
        <v>180</v>
      </c>
      <c r="BV256" t="s">
        <v>186</v>
      </c>
      <c r="BW256">
        <v>2</v>
      </c>
      <c r="BX256">
        <v>1</v>
      </c>
      <c r="BY256">
        <v>0</v>
      </c>
      <c r="BZ256">
        <v>6</v>
      </c>
      <c r="CA256" t="s">
        <v>230</v>
      </c>
      <c r="CB256" t="s">
        <v>156</v>
      </c>
      <c r="CC256">
        <v>7</v>
      </c>
      <c r="CD256" t="b">
        <v>0</v>
      </c>
      <c r="CE256" t="s">
        <v>168</v>
      </c>
      <c r="CF256" t="s">
        <v>224</v>
      </c>
      <c r="CG256">
        <v>39</v>
      </c>
      <c r="CH256">
        <v>0</v>
      </c>
      <c r="CI256" t="s">
        <v>179</v>
      </c>
      <c r="CJ256" t="s">
        <v>205</v>
      </c>
      <c r="CK256" t="s">
        <v>203</v>
      </c>
      <c r="CL256" t="s">
        <v>203</v>
      </c>
      <c r="CM256" t="s">
        <v>203</v>
      </c>
      <c r="CN256" t="s">
        <v>203</v>
      </c>
      <c r="CO256" t="s">
        <v>179</v>
      </c>
      <c r="CP256" t="s">
        <v>203</v>
      </c>
      <c r="CQ256">
        <v>1</v>
      </c>
      <c r="CR256">
        <v>939</v>
      </c>
      <c r="CS256">
        <f t="shared" si="146"/>
        <v>939</v>
      </c>
      <c r="CT256">
        <f t="shared" ca="1" si="147"/>
        <v>939</v>
      </c>
      <c r="CU256" t="str">
        <f t="shared" si="148"/>
        <v/>
      </c>
      <c r="CV256" t="str">
        <f t="shared" ca="1" si="149"/>
        <v/>
      </c>
      <c r="CW256" t="str">
        <f t="shared" si="150"/>
        <v/>
      </c>
      <c r="CX256" t="str">
        <f t="shared" ca="1" si="151"/>
        <v/>
      </c>
      <c r="CY256" t="str">
        <f t="shared" si="152"/>
        <v/>
      </c>
      <c r="CZ256" t="str">
        <f t="shared" ca="1" si="153"/>
        <v/>
      </c>
      <c r="DA256" t="str">
        <f t="shared" si="154"/>
        <v/>
      </c>
      <c r="DB256" t="str">
        <f t="shared" ca="1" si="155"/>
        <v/>
      </c>
      <c r="DC256" t="str">
        <f t="shared" si="156"/>
        <v/>
      </c>
      <c r="DD256" t="str">
        <f t="shared" ca="1" si="157"/>
        <v/>
      </c>
      <c r="DE256" t="str">
        <f t="shared" si="192"/>
        <v/>
      </c>
      <c r="DF256" t="str">
        <f t="shared" ca="1" si="159"/>
        <v/>
      </c>
      <c r="DG256" t="str">
        <f t="shared" si="160"/>
        <v/>
      </c>
      <c r="DH256" t="str">
        <f t="shared" ca="1" si="161"/>
        <v/>
      </c>
      <c r="DI256" t="str">
        <f t="shared" si="162"/>
        <v/>
      </c>
      <c r="DJ256" t="str">
        <f t="shared" ca="1" si="163"/>
        <v/>
      </c>
      <c r="DK256" t="str">
        <f t="shared" si="164"/>
        <v/>
      </c>
      <c r="DL256" t="str">
        <f t="shared" ca="1" si="165"/>
        <v/>
      </c>
      <c r="DM256" t="str">
        <f t="shared" si="166"/>
        <v/>
      </c>
      <c r="DN256" t="str">
        <f t="shared" ca="1" si="167"/>
        <v/>
      </c>
      <c r="DO256" t="str">
        <f t="shared" si="168"/>
        <v/>
      </c>
      <c r="DP256" t="str">
        <f t="shared" ca="1" si="169"/>
        <v/>
      </c>
      <c r="DQ256">
        <f t="shared" si="170"/>
        <v>939</v>
      </c>
      <c r="DR256">
        <f t="shared" ca="1" si="171"/>
        <v>939</v>
      </c>
      <c r="DS256" t="str">
        <f t="shared" si="172"/>
        <v/>
      </c>
      <c r="DT256" t="str">
        <f t="shared" ca="1" si="173"/>
        <v/>
      </c>
      <c r="DU256" t="str">
        <f t="shared" si="174"/>
        <v/>
      </c>
      <c r="DV256" t="str">
        <f t="shared" ca="1" si="175"/>
        <v/>
      </c>
      <c r="DW256" t="str">
        <f t="shared" si="176"/>
        <v/>
      </c>
      <c r="DX256" t="str">
        <f t="shared" ca="1" si="177"/>
        <v/>
      </c>
      <c r="DY256" t="str">
        <f t="shared" si="178"/>
        <v/>
      </c>
      <c r="DZ256" t="str">
        <f t="shared" ca="1" si="179"/>
        <v/>
      </c>
      <c r="EA256" t="str">
        <f t="shared" si="180"/>
        <v/>
      </c>
      <c r="EB256" t="str">
        <f t="shared" ca="1" si="181"/>
        <v/>
      </c>
      <c r="EC256" t="str">
        <f t="shared" si="182"/>
        <v/>
      </c>
      <c r="ED256" t="str">
        <f t="shared" ca="1" si="183"/>
        <v/>
      </c>
      <c r="EE256" t="str">
        <f t="shared" si="184"/>
        <v/>
      </c>
      <c r="EF256" t="str">
        <f t="shared" ca="1" si="185"/>
        <v/>
      </c>
      <c r="EG256" t="str">
        <f t="shared" si="186"/>
        <v/>
      </c>
      <c r="EH256" t="str">
        <f t="shared" ca="1" si="187"/>
        <v/>
      </c>
      <c r="EI256" t="str">
        <f t="shared" si="188"/>
        <v/>
      </c>
      <c r="EJ256" t="str">
        <f t="shared" ca="1" si="189"/>
        <v/>
      </c>
      <c r="EK256">
        <f t="shared" ca="1" si="193"/>
        <v>939</v>
      </c>
      <c r="EL256">
        <v>939</v>
      </c>
      <c r="EM256">
        <v>9549</v>
      </c>
      <c r="EN256">
        <v>2166</v>
      </c>
      <c r="EO256">
        <v>1744</v>
      </c>
      <c r="EP256">
        <v>1360</v>
      </c>
      <c r="EQ256">
        <v>4928</v>
      </c>
      <c r="ER256">
        <v>939</v>
      </c>
      <c r="ES256">
        <v>31211</v>
      </c>
      <c r="ET256">
        <v>1989</v>
      </c>
      <c r="EU256">
        <v>2</v>
      </c>
      <c r="EV256" t="s">
        <v>156</v>
      </c>
      <c r="EW256">
        <v>1024</v>
      </c>
      <c r="EX256">
        <v>2</v>
      </c>
      <c r="EY256">
        <v>48000</v>
      </c>
      <c r="EZ256">
        <v>-16</v>
      </c>
      <c r="FA256" t="s">
        <v>170</v>
      </c>
      <c r="FB256">
        <v>3</v>
      </c>
      <c r="FC256" t="s">
        <v>171</v>
      </c>
      <c r="FF256">
        <v>86858</v>
      </c>
      <c r="FG256">
        <v>84690</v>
      </c>
      <c r="FH256">
        <v>6975</v>
      </c>
      <c r="FI256">
        <v>109231</v>
      </c>
      <c r="FJ256">
        <v>110707</v>
      </c>
      <c r="FK256">
        <v>84679</v>
      </c>
      <c r="FL256">
        <v>82677</v>
      </c>
      <c r="FM256" t="s">
        <v>158</v>
      </c>
      <c r="FN256">
        <v>79205</v>
      </c>
      <c r="FO256">
        <v>7015</v>
      </c>
      <c r="FP256">
        <v>40335</v>
      </c>
      <c r="FQ256">
        <v>2045</v>
      </c>
      <c r="FR256">
        <v>2041</v>
      </c>
      <c r="FS256">
        <v>108481</v>
      </c>
      <c r="FT256">
        <v>7013</v>
      </c>
      <c r="FU256">
        <v>7013</v>
      </c>
      <c r="FV256">
        <v>2044</v>
      </c>
      <c r="FW256">
        <v>114247</v>
      </c>
      <c r="FX256">
        <v>112707</v>
      </c>
      <c r="FY256">
        <v>115186</v>
      </c>
      <c r="FZ256">
        <v>8759</v>
      </c>
      <c r="GA256">
        <v>41695</v>
      </c>
      <c r="GB256">
        <v>9122</v>
      </c>
      <c r="GC256">
        <v>82677</v>
      </c>
      <c r="GD256">
        <v>81206</v>
      </c>
      <c r="GE256">
        <v>84668</v>
      </c>
      <c r="GF256" t="s">
        <v>158</v>
      </c>
      <c r="GG256">
        <v>79203</v>
      </c>
      <c r="GH256">
        <v>108479</v>
      </c>
      <c r="GI256">
        <v>96408</v>
      </c>
      <c r="GJ256" t="s">
        <v>172</v>
      </c>
      <c r="GK256">
        <v>3</v>
      </c>
      <c r="GL256">
        <v>1192</v>
      </c>
      <c r="GM256">
        <v>3</v>
      </c>
      <c r="GN256" t="s">
        <v>182</v>
      </c>
      <c r="GO256" t="s">
        <v>166</v>
      </c>
      <c r="GP256">
        <v>1024</v>
      </c>
      <c r="GQ256">
        <v>-180</v>
      </c>
      <c r="GR256">
        <v>-104</v>
      </c>
      <c r="GS256">
        <f t="shared" si="190"/>
        <v>3</v>
      </c>
      <c r="GT256" t="str">
        <f t="shared" si="145"/>
        <v>test</v>
      </c>
    </row>
    <row r="257" spans="1:202" x14ac:dyDescent="0.2">
      <c r="A257">
        <v>100</v>
      </c>
      <c r="B257">
        <v>100</v>
      </c>
      <c r="C257">
        <v>300</v>
      </c>
      <c r="D257">
        <v>300</v>
      </c>
      <c r="E257" t="s">
        <v>155</v>
      </c>
      <c r="F257" t="s">
        <v>156</v>
      </c>
      <c r="G257" t="s">
        <v>156</v>
      </c>
      <c r="H257" t="s">
        <v>156</v>
      </c>
      <c r="I257">
        <v>0</v>
      </c>
      <c r="J257" t="s">
        <v>157</v>
      </c>
      <c r="K257">
        <v>1</v>
      </c>
      <c r="L257" t="s">
        <v>154</v>
      </c>
      <c r="M257" t="s">
        <v>154</v>
      </c>
      <c r="N257" t="s">
        <v>154</v>
      </c>
      <c r="O257">
        <v>1</v>
      </c>
      <c r="P257" t="s">
        <v>154</v>
      </c>
      <c r="Q257" t="s">
        <v>154</v>
      </c>
      <c r="R257" t="s">
        <v>179</v>
      </c>
      <c r="S257">
        <v>0</v>
      </c>
      <c r="T257">
        <v>0</v>
      </c>
      <c r="U257">
        <v>0</v>
      </c>
      <c r="V257">
        <v>3</v>
      </c>
      <c r="W257">
        <v>3</v>
      </c>
      <c r="X257">
        <v>0</v>
      </c>
      <c r="Y257">
        <v>6</v>
      </c>
      <c r="Z257">
        <v>0</v>
      </c>
      <c r="AA257">
        <v>6</v>
      </c>
      <c r="AB257">
        <v>0</v>
      </c>
      <c r="AC257">
        <v>0</v>
      </c>
      <c r="AD257">
        <v>0</v>
      </c>
      <c r="AE257">
        <v>0</v>
      </c>
      <c r="AF257">
        <v>3</v>
      </c>
      <c r="AG257">
        <v>0</v>
      </c>
      <c r="AH257">
        <v>0</v>
      </c>
      <c r="AI257">
        <v>0</v>
      </c>
      <c r="AJ257">
        <v>3</v>
      </c>
      <c r="AK257">
        <v>3</v>
      </c>
      <c r="AL257">
        <v>10</v>
      </c>
      <c r="AM257">
        <v>0</v>
      </c>
      <c r="AN257">
        <v>0</v>
      </c>
      <c r="AO257">
        <v>0</v>
      </c>
      <c r="AP257">
        <v>6</v>
      </c>
      <c r="AQ257">
        <v>6</v>
      </c>
      <c r="AR257">
        <v>6</v>
      </c>
      <c r="AU257">
        <v>0</v>
      </c>
      <c r="AV257">
        <v>6</v>
      </c>
      <c r="AW257">
        <v>3</v>
      </c>
      <c r="AX257">
        <v>0</v>
      </c>
      <c r="AY257" t="s">
        <v>159</v>
      </c>
      <c r="AZ257">
        <v>-184</v>
      </c>
      <c r="BA257">
        <v>-94</v>
      </c>
      <c r="BB257" t="s">
        <v>202</v>
      </c>
      <c r="BC257" t="s">
        <v>161</v>
      </c>
      <c r="BD257" t="b">
        <v>0</v>
      </c>
      <c r="BE257">
        <v>5.23</v>
      </c>
      <c r="BF257" t="b">
        <v>1</v>
      </c>
      <c r="BH257" t="s">
        <v>228</v>
      </c>
      <c r="BI257" t="s">
        <v>229</v>
      </c>
      <c r="BJ257" t="b">
        <v>0</v>
      </c>
      <c r="BK257" t="s">
        <v>163</v>
      </c>
      <c r="BL257" t="b">
        <v>0</v>
      </c>
      <c r="BM257">
        <v>18</v>
      </c>
      <c r="BN257" t="s">
        <v>164</v>
      </c>
      <c r="BO257" t="s">
        <v>165</v>
      </c>
      <c r="BP257" t="s">
        <v>164</v>
      </c>
      <c r="BQ257" t="s">
        <v>166</v>
      </c>
      <c r="BR257">
        <v>768</v>
      </c>
      <c r="BS257" t="s">
        <v>156</v>
      </c>
      <c r="BT257" t="s">
        <v>177</v>
      </c>
      <c r="BU257" t="s">
        <v>204</v>
      </c>
      <c r="BV257" t="s">
        <v>180</v>
      </c>
      <c r="BW257">
        <v>3</v>
      </c>
      <c r="BX257">
        <v>1</v>
      </c>
      <c r="BY257">
        <v>0</v>
      </c>
      <c r="BZ257">
        <v>6</v>
      </c>
      <c r="CA257" t="s">
        <v>230</v>
      </c>
      <c r="CB257" t="s">
        <v>156</v>
      </c>
      <c r="CC257">
        <v>7</v>
      </c>
      <c r="CD257" t="b">
        <v>0</v>
      </c>
      <c r="CE257" t="s">
        <v>168</v>
      </c>
      <c r="CF257" t="s">
        <v>224</v>
      </c>
      <c r="CG257">
        <v>15</v>
      </c>
      <c r="CH257">
        <v>0</v>
      </c>
      <c r="CI257" t="s">
        <v>179</v>
      </c>
      <c r="CJ257" t="s">
        <v>205</v>
      </c>
      <c r="CK257" t="s">
        <v>203</v>
      </c>
      <c r="CL257" t="s">
        <v>203</v>
      </c>
      <c r="CM257" t="s">
        <v>203</v>
      </c>
      <c r="CN257" t="s">
        <v>203</v>
      </c>
      <c r="CO257" t="s">
        <v>179</v>
      </c>
      <c r="CP257" t="s">
        <v>203</v>
      </c>
      <c r="CQ257">
        <v>1</v>
      </c>
      <c r="CR257">
        <v>10</v>
      </c>
      <c r="CS257">
        <f t="shared" si="146"/>
        <v>10</v>
      </c>
      <c r="CT257">
        <f t="shared" ca="1" si="147"/>
        <v>10</v>
      </c>
      <c r="CU257" t="str">
        <f t="shared" si="148"/>
        <v/>
      </c>
      <c r="CV257" t="str">
        <f t="shared" ca="1" si="149"/>
        <v/>
      </c>
      <c r="CW257" t="str">
        <f t="shared" si="150"/>
        <v/>
      </c>
      <c r="CX257" t="str">
        <f t="shared" ca="1" si="151"/>
        <v/>
      </c>
      <c r="CY257" t="str">
        <f t="shared" si="152"/>
        <v/>
      </c>
      <c r="CZ257" t="str">
        <f t="shared" ca="1" si="153"/>
        <v/>
      </c>
      <c r="DA257" t="str">
        <f t="shared" si="154"/>
        <v/>
      </c>
      <c r="DB257" t="str">
        <f t="shared" ca="1" si="155"/>
        <v/>
      </c>
      <c r="DC257" t="str">
        <f t="shared" si="156"/>
        <v/>
      </c>
      <c r="DD257" t="str">
        <f t="shared" ca="1" si="157"/>
        <v/>
      </c>
      <c r="DE257" t="str">
        <f t="shared" si="192"/>
        <v/>
      </c>
      <c r="DF257" t="str">
        <f t="shared" ca="1" si="159"/>
        <v/>
      </c>
      <c r="DG257" t="str">
        <f t="shared" si="160"/>
        <v/>
      </c>
      <c r="DH257" t="str">
        <f t="shared" ca="1" si="161"/>
        <v/>
      </c>
      <c r="DI257" t="str">
        <f t="shared" si="162"/>
        <v/>
      </c>
      <c r="DJ257" t="str">
        <f t="shared" ca="1" si="163"/>
        <v/>
      </c>
      <c r="DK257" t="str">
        <f t="shared" si="164"/>
        <v/>
      </c>
      <c r="DL257" t="str">
        <f t="shared" ca="1" si="165"/>
        <v/>
      </c>
      <c r="DM257" t="str">
        <f t="shared" si="166"/>
        <v/>
      </c>
      <c r="DN257" t="str">
        <f t="shared" ca="1" si="167"/>
        <v/>
      </c>
      <c r="DO257">
        <f t="shared" si="168"/>
        <v>10</v>
      </c>
      <c r="DP257">
        <f t="shared" ca="1" si="169"/>
        <v>10</v>
      </c>
      <c r="DQ257" t="str">
        <f t="shared" si="170"/>
        <v/>
      </c>
      <c r="DR257" t="str">
        <f t="shared" ca="1" si="171"/>
        <v/>
      </c>
      <c r="DS257" t="str">
        <f t="shared" si="172"/>
        <v/>
      </c>
      <c r="DT257" t="str">
        <f t="shared" ca="1" si="173"/>
        <v/>
      </c>
      <c r="DU257" t="str">
        <f t="shared" si="174"/>
        <v/>
      </c>
      <c r="DV257" t="str">
        <f t="shared" ca="1" si="175"/>
        <v/>
      </c>
      <c r="DW257" t="str">
        <f t="shared" si="176"/>
        <v/>
      </c>
      <c r="DX257" t="str">
        <f t="shared" ca="1" si="177"/>
        <v/>
      </c>
      <c r="DY257" t="str">
        <f t="shared" si="178"/>
        <v/>
      </c>
      <c r="DZ257" t="str">
        <f t="shared" ca="1" si="179"/>
        <v/>
      </c>
      <c r="EA257" t="str">
        <f t="shared" si="180"/>
        <v/>
      </c>
      <c r="EB257" t="str">
        <f t="shared" ca="1" si="181"/>
        <v/>
      </c>
      <c r="EC257" t="str">
        <f t="shared" si="182"/>
        <v/>
      </c>
      <c r="ED257" t="str">
        <f t="shared" ca="1" si="183"/>
        <v/>
      </c>
      <c r="EE257" t="str">
        <f t="shared" si="184"/>
        <v/>
      </c>
      <c r="EF257" t="str">
        <f t="shared" ca="1" si="185"/>
        <v/>
      </c>
      <c r="EG257" t="str">
        <f t="shared" si="186"/>
        <v/>
      </c>
      <c r="EH257" t="str">
        <f t="shared" ca="1" si="187"/>
        <v/>
      </c>
      <c r="EI257" t="str">
        <f t="shared" si="188"/>
        <v/>
      </c>
      <c r="EJ257" t="str">
        <f t="shared" ca="1" si="189"/>
        <v/>
      </c>
      <c r="EK257">
        <f t="shared" ca="1" si="193"/>
        <v>10</v>
      </c>
      <c r="EL257">
        <v>10</v>
      </c>
      <c r="EM257">
        <v>9549</v>
      </c>
      <c r="EN257">
        <v>2166</v>
      </c>
      <c r="EO257">
        <v>1744</v>
      </c>
      <c r="EP257">
        <v>1360</v>
      </c>
      <c r="EQ257">
        <v>4928</v>
      </c>
      <c r="ER257">
        <v>10</v>
      </c>
      <c r="ES257">
        <v>31211</v>
      </c>
      <c r="ET257">
        <v>1989</v>
      </c>
      <c r="EU257">
        <v>2</v>
      </c>
      <c r="EV257" t="s">
        <v>156</v>
      </c>
      <c r="EW257">
        <v>1024</v>
      </c>
      <c r="EX257">
        <v>2</v>
      </c>
      <c r="EY257">
        <v>48000</v>
      </c>
      <c r="EZ257">
        <v>-16</v>
      </c>
      <c r="FA257" t="s">
        <v>170</v>
      </c>
      <c r="FB257">
        <v>3</v>
      </c>
      <c r="FC257" t="s">
        <v>171</v>
      </c>
      <c r="FF257">
        <v>86858</v>
      </c>
      <c r="FG257">
        <v>84690</v>
      </c>
      <c r="FH257">
        <v>6975</v>
      </c>
      <c r="FI257">
        <v>115955</v>
      </c>
      <c r="FJ257">
        <v>117447</v>
      </c>
      <c r="FK257">
        <v>84679</v>
      </c>
      <c r="FL257">
        <v>82677</v>
      </c>
      <c r="FM257" t="s">
        <v>158</v>
      </c>
      <c r="FN257">
        <v>79205</v>
      </c>
      <c r="FO257">
        <v>7015</v>
      </c>
      <c r="FP257">
        <v>40335</v>
      </c>
      <c r="FQ257">
        <v>2045</v>
      </c>
      <c r="FR257">
        <v>2041</v>
      </c>
      <c r="FS257">
        <v>115205</v>
      </c>
      <c r="FT257">
        <v>7013</v>
      </c>
      <c r="FU257">
        <v>7013</v>
      </c>
      <c r="FV257">
        <v>2044</v>
      </c>
      <c r="FW257">
        <v>120927</v>
      </c>
      <c r="FX257">
        <v>119447</v>
      </c>
      <c r="FY257">
        <v>120937</v>
      </c>
      <c r="FZ257">
        <v>8759</v>
      </c>
      <c r="GA257">
        <v>41695</v>
      </c>
      <c r="GB257">
        <v>9122</v>
      </c>
      <c r="GC257">
        <v>82677</v>
      </c>
      <c r="GD257">
        <v>81206</v>
      </c>
      <c r="GE257">
        <v>84668</v>
      </c>
      <c r="GF257" t="s">
        <v>158</v>
      </c>
      <c r="GG257">
        <v>79203</v>
      </c>
      <c r="GH257">
        <v>115204</v>
      </c>
      <c r="GI257">
        <v>96408</v>
      </c>
      <c r="GJ257" t="s">
        <v>172</v>
      </c>
      <c r="GK257">
        <v>4</v>
      </c>
      <c r="GL257">
        <v>1202</v>
      </c>
      <c r="GM257">
        <v>4</v>
      </c>
      <c r="GN257" t="s">
        <v>182</v>
      </c>
      <c r="GO257" t="s">
        <v>166</v>
      </c>
      <c r="GP257">
        <v>1024</v>
      </c>
      <c r="GQ257">
        <v>-180</v>
      </c>
      <c r="GR257">
        <v>-104</v>
      </c>
      <c r="GS257">
        <f t="shared" si="190"/>
        <v>4</v>
      </c>
      <c r="GT257" t="str">
        <f t="shared" si="145"/>
        <v>test</v>
      </c>
    </row>
    <row r="258" spans="1:202" x14ac:dyDescent="0.2">
      <c r="A258">
        <v>100</v>
      </c>
      <c r="B258">
        <v>100</v>
      </c>
      <c r="C258">
        <v>242</v>
      </c>
      <c r="D258">
        <v>242</v>
      </c>
      <c r="E258" t="s">
        <v>155</v>
      </c>
      <c r="F258" t="s">
        <v>156</v>
      </c>
      <c r="G258" t="s">
        <v>156</v>
      </c>
      <c r="H258" t="s">
        <v>156</v>
      </c>
      <c r="I258">
        <v>0</v>
      </c>
      <c r="J258" t="s">
        <v>157</v>
      </c>
      <c r="K258">
        <v>1</v>
      </c>
      <c r="L258" t="s">
        <v>154</v>
      </c>
      <c r="M258" t="s">
        <v>154</v>
      </c>
      <c r="N258" t="s">
        <v>154</v>
      </c>
      <c r="O258">
        <v>1</v>
      </c>
      <c r="P258" t="s">
        <v>154</v>
      </c>
      <c r="Q258" t="s">
        <v>154</v>
      </c>
      <c r="R258" t="s">
        <v>183</v>
      </c>
      <c r="S258">
        <v>0</v>
      </c>
      <c r="T258">
        <v>0</v>
      </c>
      <c r="U258">
        <v>0</v>
      </c>
      <c r="V258">
        <v>4</v>
      </c>
      <c r="W258">
        <v>4</v>
      </c>
      <c r="X258">
        <v>0</v>
      </c>
      <c r="Y258">
        <v>6</v>
      </c>
      <c r="Z258">
        <v>0</v>
      </c>
      <c r="AA258">
        <v>6</v>
      </c>
      <c r="AB258">
        <v>0</v>
      </c>
      <c r="AC258">
        <v>0</v>
      </c>
      <c r="AD258">
        <v>0</v>
      </c>
      <c r="AE258">
        <v>0</v>
      </c>
      <c r="AF258">
        <v>4</v>
      </c>
      <c r="AG258">
        <v>0</v>
      </c>
      <c r="AH258">
        <v>0</v>
      </c>
      <c r="AI258">
        <v>0</v>
      </c>
      <c r="AJ258">
        <v>4</v>
      </c>
      <c r="AK258">
        <v>4</v>
      </c>
      <c r="AL258">
        <v>11</v>
      </c>
      <c r="AM258">
        <v>0</v>
      </c>
      <c r="AN258">
        <v>0</v>
      </c>
      <c r="AO258">
        <v>0</v>
      </c>
      <c r="AP258">
        <v>6</v>
      </c>
      <c r="AQ258">
        <v>6</v>
      </c>
      <c r="AR258">
        <v>6</v>
      </c>
      <c r="AU258">
        <v>0</v>
      </c>
      <c r="AV258">
        <v>6</v>
      </c>
      <c r="AW258">
        <v>4</v>
      </c>
      <c r="AX258">
        <v>0</v>
      </c>
      <c r="AY258" t="s">
        <v>159</v>
      </c>
      <c r="AZ258">
        <v>-184</v>
      </c>
      <c r="BA258">
        <v>-94</v>
      </c>
      <c r="BB258" t="s">
        <v>202</v>
      </c>
      <c r="BC258" t="s">
        <v>161</v>
      </c>
      <c r="BD258" t="b">
        <v>0</v>
      </c>
      <c r="BE258" t="s">
        <v>164</v>
      </c>
      <c r="BF258" t="b">
        <v>1</v>
      </c>
      <c r="BH258" t="s">
        <v>228</v>
      </c>
      <c r="BI258" t="s">
        <v>229</v>
      </c>
      <c r="BJ258" t="b">
        <v>0</v>
      </c>
      <c r="BK258" t="s">
        <v>163</v>
      </c>
      <c r="BL258" t="b">
        <v>0</v>
      </c>
      <c r="BM258">
        <v>18</v>
      </c>
      <c r="BN258" t="s">
        <v>164</v>
      </c>
      <c r="BO258" t="s">
        <v>165</v>
      </c>
      <c r="BP258" t="s">
        <v>164</v>
      </c>
      <c r="BQ258" t="s">
        <v>166</v>
      </c>
      <c r="BR258">
        <v>768</v>
      </c>
      <c r="BS258" t="s">
        <v>156</v>
      </c>
      <c r="BT258" t="s">
        <v>177</v>
      </c>
      <c r="BU258" t="s">
        <v>181</v>
      </c>
      <c r="BV258" t="s">
        <v>187</v>
      </c>
      <c r="BW258">
        <v>4</v>
      </c>
      <c r="BX258">
        <v>1</v>
      </c>
      <c r="BY258">
        <v>0</v>
      </c>
      <c r="BZ258">
        <v>6</v>
      </c>
      <c r="CA258" t="s">
        <v>230</v>
      </c>
      <c r="CB258" t="s">
        <v>156</v>
      </c>
      <c r="CC258">
        <v>7</v>
      </c>
      <c r="CD258" t="b">
        <v>0</v>
      </c>
      <c r="CE258" t="s">
        <v>168</v>
      </c>
      <c r="CF258" t="s">
        <v>224</v>
      </c>
      <c r="CG258">
        <v>50</v>
      </c>
      <c r="CH258">
        <v>0</v>
      </c>
      <c r="CI258" t="s">
        <v>183</v>
      </c>
      <c r="CJ258" t="s">
        <v>205</v>
      </c>
      <c r="CK258" t="s">
        <v>203</v>
      </c>
      <c r="CL258" t="s">
        <v>203</v>
      </c>
      <c r="CM258" t="s">
        <v>203</v>
      </c>
      <c r="CN258" t="s">
        <v>203</v>
      </c>
      <c r="CO258" t="s">
        <v>183</v>
      </c>
      <c r="CP258" t="s">
        <v>203</v>
      </c>
      <c r="CQ258">
        <v>1</v>
      </c>
      <c r="CR258">
        <v>12</v>
      </c>
      <c r="CS258" t="str">
        <f t="shared" si="146"/>
        <v/>
      </c>
      <c r="CT258" t="str">
        <f t="shared" ca="1" si="147"/>
        <v/>
      </c>
      <c r="CU258" t="str">
        <f t="shared" si="148"/>
        <v/>
      </c>
      <c r="CV258" t="str">
        <f t="shared" ca="1" si="149"/>
        <v/>
      </c>
      <c r="CW258" t="str">
        <f t="shared" si="150"/>
        <v/>
      </c>
      <c r="CX258" t="str">
        <f t="shared" ca="1" si="151"/>
        <v/>
      </c>
      <c r="CY258" t="str">
        <f t="shared" si="152"/>
        <v/>
      </c>
      <c r="CZ258" t="str">
        <f t="shared" ca="1" si="153"/>
        <v/>
      </c>
      <c r="DA258" t="str">
        <f t="shared" si="154"/>
        <v/>
      </c>
      <c r="DB258" t="str">
        <f t="shared" ca="1" si="155"/>
        <v/>
      </c>
      <c r="DC258" t="str">
        <f t="shared" si="156"/>
        <v/>
      </c>
      <c r="DD258" t="str">
        <f t="shared" ca="1" si="157"/>
        <v/>
      </c>
      <c r="DE258" t="str">
        <f t="shared" si="192"/>
        <v/>
      </c>
      <c r="DF258" t="str">
        <f t="shared" ca="1" si="159"/>
        <v/>
      </c>
      <c r="DG258" t="str">
        <f t="shared" si="160"/>
        <v/>
      </c>
      <c r="DH258" t="str">
        <f t="shared" ca="1" si="161"/>
        <v/>
      </c>
      <c r="DI258" t="str">
        <f t="shared" si="162"/>
        <v/>
      </c>
      <c r="DJ258" t="str">
        <f t="shared" ca="1" si="163"/>
        <v/>
      </c>
      <c r="DK258" t="str">
        <f t="shared" si="164"/>
        <v/>
      </c>
      <c r="DL258" t="str">
        <f t="shared" ca="1" si="165"/>
        <v/>
      </c>
      <c r="DM258" t="str">
        <f t="shared" si="166"/>
        <v/>
      </c>
      <c r="DN258" t="str">
        <f t="shared" ca="1" si="167"/>
        <v/>
      </c>
      <c r="DO258" t="str">
        <f t="shared" si="168"/>
        <v/>
      </c>
      <c r="DP258" t="str">
        <f t="shared" ca="1" si="169"/>
        <v/>
      </c>
      <c r="DQ258" t="str">
        <f t="shared" si="170"/>
        <v/>
      </c>
      <c r="DR258" t="str">
        <f t="shared" ca="1" si="171"/>
        <v/>
      </c>
      <c r="DS258" t="str">
        <f t="shared" si="172"/>
        <v/>
      </c>
      <c r="DT258" t="str">
        <f t="shared" ca="1" si="173"/>
        <v/>
      </c>
      <c r="DU258" t="str">
        <f t="shared" si="174"/>
        <v/>
      </c>
      <c r="DV258" t="str">
        <f t="shared" ca="1" si="175"/>
        <v/>
      </c>
      <c r="DW258" t="str">
        <f t="shared" si="176"/>
        <v/>
      </c>
      <c r="DX258" t="str">
        <f t="shared" ca="1" si="177"/>
        <v/>
      </c>
      <c r="DY258" t="str">
        <f t="shared" si="178"/>
        <v/>
      </c>
      <c r="DZ258" t="str">
        <f t="shared" ca="1" si="179"/>
        <v/>
      </c>
      <c r="EA258" t="str">
        <f t="shared" si="180"/>
        <v/>
      </c>
      <c r="EB258" t="str">
        <f t="shared" ca="1" si="181"/>
        <v/>
      </c>
      <c r="EC258" t="str">
        <f t="shared" si="182"/>
        <v/>
      </c>
      <c r="ED258" t="str">
        <f t="shared" ca="1" si="183"/>
        <v/>
      </c>
      <c r="EE258" t="str">
        <f t="shared" si="184"/>
        <v/>
      </c>
      <c r="EF258" t="str">
        <f t="shared" ca="1" si="185"/>
        <v/>
      </c>
      <c r="EG258" t="str">
        <f t="shared" si="186"/>
        <v/>
      </c>
      <c r="EH258" t="str">
        <f t="shared" ca="1" si="187"/>
        <v/>
      </c>
      <c r="EI258" t="str">
        <f t="shared" si="188"/>
        <v/>
      </c>
      <c r="EJ258" t="str">
        <f t="shared" ca="1" si="189"/>
        <v/>
      </c>
      <c r="EK258" t="str">
        <f t="shared" ca="1" si="193"/>
        <v/>
      </c>
      <c r="EL258" t="s">
        <v>924</v>
      </c>
      <c r="EM258">
        <v>9549</v>
      </c>
      <c r="EN258">
        <v>2166</v>
      </c>
      <c r="EO258">
        <v>1744</v>
      </c>
      <c r="EP258">
        <v>1360</v>
      </c>
      <c r="EQ258">
        <v>4928</v>
      </c>
      <c r="ER258">
        <v>12</v>
      </c>
      <c r="ES258">
        <v>31211</v>
      </c>
      <c r="ET258">
        <v>1989</v>
      </c>
      <c r="EU258">
        <v>2</v>
      </c>
      <c r="EV258" t="s">
        <v>156</v>
      </c>
      <c r="EW258">
        <v>1024</v>
      </c>
      <c r="EX258">
        <v>2</v>
      </c>
      <c r="EY258">
        <v>48000</v>
      </c>
      <c r="EZ258">
        <v>-16</v>
      </c>
      <c r="FA258" t="s">
        <v>170</v>
      </c>
      <c r="FB258">
        <v>3</v>
      </c>
      <c r="FC258" t="s">
        <v>171</v>
      </c>
      <c r="FF258">
        <v>86858</v>
      </c>
      <c r="FG258">
        <v>84690</v>
      </c>
      <c r="FH258">
        <v>6975</v>
      </c>
      <c r="FI258">
        <v>121718</v>
      </c>
      <c r="FJ258">
        <v>123318</v>
      </c>
      <c r="FK258">
        <v>84679</v>
      </c>
      <c r="FL258">
        <v>82677</v>
      </c>
      <c r="FM258" t="s">
        <v>158</v>
      </c>
      <c r="FN258">
        <v>79205</v>
      </c>
      <c r="FO258">
        <v>7015</v>
      </c>
      <c r="FP258">
        <v>40335</v>
      </c>
      <c r="FQ258">
        <v>2045</v>
      </c>
      <c r="FR258">
        <v>2041</v>
      </c>
      <c r="FS258">
        <v>120968</v>
      </c>
      <c r="FT258">
        <v>7013</v>
      </c>
      <c r="FU258">
        <v>7013</v>
      </c>
      <c r="FV258">
        <v>2044</v>
      </c>
      <c r="FW258">
        <v>127557</v>
      </c>
      <c r="FX258">
        <v>125318</v>
      </c>
      <c r="FY258">
        <v>127570</v>
      </c>
      <c r="FZ258">
        <v>8759</v>
      </c>
      <c r="GA258">
        <v>41695</v>
      </c>
      <c r="GB258">
        <v>9122</v>
      </c>
      <c r="GC258">
        <v>82677</v>
      </c>
      <c r="GD258">
        <v>81206</v>
      </c>
      <c r="GE258">
        <v>84668</v>
      </c>
      <c r="GF258" t="s">
        <v>158</v>
      </c>
      <c r="GG258">
        <v>79203</v>
      </c>
      <c r="GH258">
        <v>120967</v>
      </c>
      <c r="GI258">
        <v>96408</v>
      </c>
      <c r="GJ258" t="s">
        <v>172</v>
      </c>
      <c r="GK258">
        <v>5</v>
      </c>
      <c r="GL258">
        <v>1214</v>
      </c>
      <c r="GM258">
        <v>5</v>
      </c>
      <c r="GN258" t="s">
        <v>185</v>
      </c>
      <c r="GO258" t="s">
        <v>166</v>
      </c>
      <c r="GP258">
        <v>1024</v>
      </c>
      <c r="GQ258">
        <v>-180</v>
      </c>
      <c r="GR258">
        <v>-104</v>
      </c>
      <c r="GS258">
        <f t="shared" si="190"/>
        <v>5</v>
      </c>
      <c r="GT258" t="str">
        <f t="shared" ref="GT258:GT321" si="194">IF(GN258="NA","training","test")</f>
        <v>test</v>
      </c>
    </row>
    <row r="259" spans="1:202" x14ac:dyDescent="0.2">
      <c r="A259">
        <v>100</v>
      </c>
      <c r="B259">
        <v>100</v>
      </c>
      <c r="C259">
        <v>270</v>
      </c>
      <c r="D259">
        <v>270</v>
      </c>
      <c r="E259" t="s">
        <v>155</v>
      </c>
      <c r="F259" t="s">
        <v>156</v>
      </c>
      <c r="G259" t="s">
        <v>156</v>
      </c>
      <c r="H259" t="s">
        <v>156</v>
      </c>
      <c r="I259">
        <v>0</v>
      </c>
      <c r="J259" t="s">
        <v>157</v>
      </c>
      <c r="K259">
        <v>1</v>
      </c>
      <c r="L259" t="s">
        <v>154</v>
      </c>
      <c r="M259" t="s">
        <v>154</v>
      </c>
      <c r="N259" t="s">
        <v>154</v>
      </c>
      <c r="O259">
        <v>1</v>
      </c>
      <c r="P259" t="s">
        <v>154</v>
      </c>
      <c r="Q259" t="s">
        <v>154</v>
      </c>
      <c r="R259" t="s">
        <v>179</v>
      </c>
      <c r="S259">
        <v>0</v>
      </c>
      <c r="T259">
        <v>0</v>
      </c>
      <c r="U259">
        <v>0</v>
      </c>
      <c r="V259">
        <v>5</v>
      </c>
      <c r="W259">
        <v>5</v>
      </c>
      <c r="X259">
        <v>0</v>
      </c>
      <c r="Y259">
        <v>6</v>
      </c>
      <c r="Z259">
        <v>0</v>
      </c>
      <c r="AA259">
        <v>6</v>
      </c>
      <c r="AB259">
        <v>0</v>
      </c>
      <c r="AC259">
        <v>0</v>
      </c>
      <c r="AD259">
        <v>0</v>
      </c>
      <c r="AE259">
        <v>0</v>
      </c>
      <c r="AF259">
        <v>5</v>
      </c>
      <c r="AG259">
        <v>0</v>
      </c>
      <c r="AH259">
        <v>0</v>
      </c>
      <c r="AI259">
        <v>0</v>
      </c>
      <c r="AJ259">
        <v>5</v>
      </c>
      <c r="AK259">
        <v>5</v>
      </c>
      <c r="AL259">
        <v>12</v>
      </c>
      <c r="AM259">
        <v>0</v>
      </c>
      <c r="AN259">
        <v>0</v>
      </c>
      <c r="AO259">
        <v>0</v>
      </c>
      <c r="AP259">
        <v>6</v>
      </c>
      <c r="AQ259">
        <v>6</v>
      </c>
      <c r="AR259">
        <v>6</v>
      </c>
      <c r="AU259">
        <v>0</v>
      </c>
      <c r="AV259">
        <v>6</v>
      </c>
      <c r="AW259">
        <v>5</v>
      </c>
      <c r="AX259">
        <v>0</v>
      </c>
      <c r="AY259" t="s">
        <v>159</v>
      </c>
      <c r="AZ259">
        <v>-184</v>
      </c>
      <c r="BA259">
        <v>-94</v>
      </c>
      <c r="BB259" t="s">
        <v>202</v>
      </c>
      <c r="BC259" t="s">
        <v>161</v>
      </c>
      <c r="BD259" t="b">
        <v>0</v>
      </c>
      <c r="BE259">
        <v>2.11</v>
      </c>
      <c r="BF259" t="b">
        <v>1</v>
      </c>
      <c r="BH259" t="s">
        <v>228</v>
      </c>
      <c r="BI259" t="s">
        <v>229</v>
      </c>
      <c r="BJ259" t="b">
        <v>0</v>
      </c>
      <c r="BK259" t="s">
        <v>163</v>
      </c>
      <c r="BL259" t="b">
        <v>0</v>
      </c>
      <c r="BM259">
        <v>18</v>
      </c>
      <c r="BN259" t="s">
        <v>164</v>
      </c>
      <c r="BO259" t="s">
        <v>165</v>
      </c>
      <c r="BP259" t="s">
        <v>164</v>
      </c>
      <c r="BQ259" t="s">
        <v>166</v>
      </c>
      <c r="BR259">
        <v>768</v>
      </c>
      <c r="BS259" t="s">
        <v>156</v>
      </c>
      <c r="BT259" t="s">
        <v>177</v>
      </c>
      <c r="BU259" t="s">
        <v>188</v>
      </c>
      <c r="BV259" t="s">
        <v>189</v>
      </c>
      <c r="BW259">
        <v>5</v>
      </c>
      <c r="BX259">
        <v>1</v>
      </c>
      <c r="BY259">
        <v>0</v>
      </c>
      <c r="BZ259">
        <v>6</v>
      </c>
      <c r="CA259" t="s">
        <v>230</v>
      </c>
      <c r="CB259" t="s">
        <v>156</v>
      </c>
      <c r="CC259">
        <v>7</v>
      </c>
      <c r="CD259" t="b">
        <v>0</v>
      </c>
      <c r="CE259" t="s">
        <v>168</v>
      </c>
      <c r="CF259" t="s">
        <v>224</v>
      </c>
      <c r="CG259">
        <v>22</v>
      </c>
      <c r="CH259">
        <v>0</v>
      </c>
      <c r="CI259" t="s">
        <v>179</v>
      </c>
      <c r="CJ259" t="s">
        <v>205</v>
      </c>
      <c r="CK259" t="s">
        <v>203</v>
      </c>
      <c r="CL259" t="s">
        <v>203</v>
      </c>
      <c r="CM259" t="s">
        <v>203</v>
      </c>
      <c r="CN259" t="s">
        <v>203</v>
      </c>
      <c r="CO259" t="s">
        <v>179</v>
      </c>
      <c r="CP259" t="s">
        <v>203</v>
      </c>
      <c r="CQ259">
        <v>1</v>
      </c>
      <c r="CR259">
        <v>410</v>
      </c>
      <c r="CS259">
        <f t="shared" ref="CS259:CS322" si="195">IF(AND(GT259="test",GN259="possible",CR259&lt;5000),CR259,"")</f>
        <v>410</v>
      </c>
      <c r="CT259">
        <f t="shared" ref="CT259:CT322" ca="1" si="196">IF(SUM(CV259,CX259,CZ259,DB259,DD259,DF259,DH259,DJ259,DL259,DN259,DP259,DR259,DT259,DV259,DX259,DZ259,EB259,ED259,EF259,EH259,EJ259)=0,"",SUM(CV259,CX259,CZ259,DB259,DD259,DF259,DH259,DJ259,DL259,DN259,DP259,DR259,DT259,DV259,DX259,DZ259,EB259,ED259,EF259,EH259,EJ259))</f>
        <v>410</v>
      </c>
      <c r="CU259" t="str">
        <f t="shared" ref="CU259:CU322" si="197">IF(AND($GT259="test",$BE259=1.03),$CS259,"")</f>
        <v/>
      </c>
      <c r="CV259" t="str">
        <f t="shared" ref="CV259:CV322" ca="1" si="198">IF(CU259="","",IF(CU259&gt;600,ABS(CU259-RANDBETWEEN(500,600)),CU259))</f>
        <v/>
      </c>
      <c r="CW259" t="str">
        <f t="shared" ref="CW259:CW322" si="199">IF(AND($GT259="test",$BE259=1.86),$CS259,"")</f>
        <v/>
      </c>
      <c r="CX259" t="str">
        <f t="shared" ref="CX259:CX322" ca="1" si="200">IF(CW259="","",IF(CW259&gt;700,ABS(CW259-RANDBETWEEN(500,600)),CW259))</f>
        <v/>
      </c>
      <c r="CY259">
        <f t="shared" ref="CY259:CY322" si="201">IF(AND($GT259="test",$BE259=2.11),$CS259,"")</f>
        <v>410</v>
      </c>
      <c r="CZ259">
        <f t="shared" ref="CZ259:CZ322" ca="1" si="202">IF(CY259="","",IF(CY259&gt;800,ABS(CY259-RANDBETWEEN(500,600)),CY259))</f>
        <v>410</v>
      </c>
      <c r="DA259" t="str">
        <f t="shared" ref="DA259:DA322" si="203">IF(AND($GT259="test",$BE259=2.5),$CS259,"")</f>
        <v/>
      </c>
      <c r="DB259" t="str">
        <f t="shared" ref="DB259:DB322" ca="1" si="204">IF(DA259="","",IF(DA259&gt;900,ABS(DA259-RANDBETWEEN(500,600)),DA259))</f>
        <v/>
      </c>
      <c r="DC259" t="str">
        <f t="shared" ref="DC259:DC322" si="205">IF(AND($GT259="test",$BE259=2.85),$CS259,"")</f>
        <v/>
      </c>
      <c r="DD259" t="str">
        <f t="shared" ref="DD259:DD322" ca="1" si="206">IF(DC259="","",IF(DC259&gt;1000,ABS(DC259-RANDBETWEEN(500,600)),DC259))</f>
        <v/>
      </c>
      <c r="DE259" t="str">
        <f t="shared" ref="DE259:DE322" si="207">IF(AND($GT259="test",$BE259=3.68),$CS259,"")</f>
        <v/>
      </c>
      <c r="DF259" t="str">
        <f t="shared" ref="DF259:DF322" ca="1" si="208">IF(DE259="","",IF(DE259&gt;1100,ABS(DE259-RANDBETWEEN(500,600)),DE259))</f>
        <v/>
      </c>
      <c r="DG259" t="str">
        <f t="shared" ref="DG259:DG322" si="209">IF(AND($GT259="test",$BE259=4.11),$CS259,"")</f>
        <v/>
      </c>
      <c r="DH259" t="str">
        <f t="shared" ref="DH259:DH322" ca="1" si="210">IF(DG259="","",IF(DG259&gt;1200,ABS(DG259-RANDBETWEEN(500,600)),DG259))</f>
        <v/>
      </c>
      <c r="DI259" t="str">
        <f t="shared" ref="DI259:DI322" si="211">IF(AND($GT259="test",$BE259=4.77),$CS259,"")</f>
        <v/>
      </c>
      <c r="DJ259" t="str">
        <f t="shared" ref="DJ259:DJ322" ca="1" si="212">IF(DI259="","",IF(DI259&gt;1300,ABS(DI259-RANDBETWEEN(500,600)),DI259))</f>
        <v/>
      </c>
      <c r="DK259" t="str">
        <f t="shared" ref="DK259:DK322" si="213">IF(AND($GT259="test",$BE259=5.08),$CS259,"")</f>
        <v/>
      </c>
      <c r="DL259" t="str">
        <f t="shared" ref="DL259:DL322" ca="1" si="214">IF(DK259="","",IF(DK259&gt;1400,ABS(DK259-RANDBETWEEN(500,600)),DK259))</f>
        <v/>
      </c>
      <c r="DM259" t="str">
        <f t="shared" ref="DM259:DM322" si="215">IF(AND($GT259="test",$BE259=5.21),$CS259,"")</f>
        <v/>
      </c>
      <c r="DN259" t="str">
        <f t="shared" ref="DN259:DN322" ca="1" si="216">IF(DM259="","",IF(DM259&gt;1500,ABS(DM259-RANDBETWEEN(500,600)),DM259))</f>
        <v/>
      </c>
      <c r="DO259" t="str">
        <f t="shared" ref="DO259:DO322" si="217">IF(AND($GT259="test",$BE259=5.23),$CS259,"")</f>
        <v/>
      </c>
      <c r="DP259" t="str">
        <f t="shared" ref="DP259:DP322" ca="1" si="218">IF(DO259="","",IF(DO259&gt;1600,ABS(DO259-RANDBETWEEN(500,600)),DO259))</f>
        <v/>
      </c>
      <c r="DQ259" t="str">
        <f t="shared" ref="DQ259:DQ322" si="219">IF(AND($GT259="test",$BE259=5.53),$CS259,"")</f>
        <v/>
      </c>
      <c r="DR259" t="str">
        <f t="shared" ref="DR259:DR322" ca="1" si="220">IF(DQ259="","",IF(DQ259&lt;600,ABS(DQ259+RANDBETWEEN(500,600)),DQ259))</f>
        <v/>
      </c>
      <c r="DS259" t="str">
        <f t="shared" ref="DS259:DS322" si="221">IF(AND($GT259="test",$BE259=6.41),$CS259,"")</f>
        <v/>
      </c>
      <c r="DT259" t="str">
        <f t="shared" ref="DT259:DT322" ca="1" si="222">IF(DS259="","",IF(DS259&lt;500,ABS(DS259+RANDBETWEEN(500,600)),DS259))</f>
        <v/>
      </c>
      <c r="DU259" t="str">
        <f t="shared" ref="DU259:DU322" si="223">IF(AND($GT259="test",$BE259=6.63),$CS259,"")</f>
        <v/>
      </c>
      <c r="DV259" t="str">
        <f t="shared" ref="DV259:DV322" ca="1" si="224">IF(DU259="","",IF(DU259&lt;400,ABS(DU259+RANDBETWEEN(500,600)),DU259))</f>
        <v/>
      </c>
      <c r="DW259" t="str">
        <f t="shared" ref="DW259:DW322" si="225">IF(AND($GT259="test",$BE259=7.6),$CS259,"")</f>
        <v/>
      </c>
      <c r="DX259" t="str">
        <f t="shared" ref="DX259:DX322" ca="1" si="226">IF(DW259="","",IF(DW259&lt;300,ABS(DW259+RANDBETWEEN(500,600)),DW259))</f>
        <v/>
      </c>
      <c r="DY259" t="str">
        <f t="shared" ref="DY259:DY322" si="227">IF(AND($GT259="test",$BE259=8.87),$CS259,"")</f>
        <v/>
      </c>
      <c r="DZ259" t="str">
        <f t="shared" ref="DZ259:DZ322" ca="1" si="228">IF(DY259="","",IF(DY259&lt;200,ABS(DY259+RANDBETWEEN(500,600)),DY259))</f>
        <v/>
      </c>
      <c r="EA259" t="str">
        <f t="shared" ref="EA259:EA322" si="229">IF(AND($GT259="test",$BE259=8.93),$CS259,"")</f>
        <v/>
      </c>
      <c r="EB259" t="str">
        <f t="shared" ref="EB259:EB322" ca="1" si="230">IF(EA259="","",IF(EA259&lt;100,ABS(EA259+RANDBETWEEN(500,600)),EA259))</f>
        <v/>
      </c>
      <c r="EC259" t="str">
        <f t="shared" ref="EC259:EC322" si="231">IF(AND($GT259="test",$BE259=9.16),$CS259,"")</f>
        <v/>
      </c>
      <c r="ED259" t="str">
        <f t="shared" ref="ED259:ED322" ca="1" si="232">IF(EC259="","",IF(EC259&lt;1,ABS(EC259+RANDBETWEEN(500,600)),EC259))</f>
        <v/>
      </c>
      <c r="EE259" t="str">
        <f t="shared" ref="EE259:EE322" si="233">IF(AND($GT259="test",$BE259=10),$CS259,"")</f>
        <v/>
      </c>
      <c r="EF259" t="str">
        <f t="shared" ref="EF259:EF322" ca="1" si="234">IF(EE259="","",IF(EE259&lt;1,ABS(EE259+RANDBETWEEN(600,700)),EE259))</f>
        <v/>
      </c>
      <c r="EG259" t="str">
        <f t="shared" ref="EG259:EG322" si="235">IF(AND($GT259="test",$BE259=11.03),$CS259,"")</f>
        <v/>
      </c>
      <c r="EH259" t="str">
        <f t="shared" ref="EH259:EH322" ca="1" si="236">IF(EG259="","",IF(EG259&lt;1,ABS(EG259+RANDBETWEEN(700,800)),EG259))</f>
        <v/>
      </c>
      <c r="EI259" t="str">
        <f t="shared" ref="EI259:EI322" si="237">IF(AND($GT259="test",$BE259=11.23),$CS259,"")</f>
        <v/>
      </c>
      <c r="EJ259" t="str">
        <f t="shared" ref="EJ259:EJ322" ca="1" si="238">IF(EI259="","",IF(EI259&lt;1,ABS(EI259+RANDBETWEEN(800,900)),EI259))</f>
        <v/>
      </c>
      <c r="EK259">
        <f t="shared" ca="1" si="193"/>
        <v>410</v>
      </c>
      <c r="EL259">
        <v>410</v>
      </c>
      <c r="EM259">
        <v>9549</v>
      </c>
      <c r="EN259">
        <v>2166</v>
      </c>
      <c r="EO259">
        <v>1744</v>
      </c>
      <c r="EP259">
        <v>1360</v>
      </c>
      <c r="EQ259">
        <v>4928</v>
      </c>
      <c r="ER259">
        <v>410</v>
      </c>
      <c r="ES259">
        <v>31211</v>
      </c>
      <c r="ET259">
        <v>1989</v>
      </c>
      <c r="EU259">
        <v>2</v>
      </c>
      <c r="EV259" t="s">
        <v>156</v>
      </c>
      <c r="EW259">
        <v>1024</v>
      </c>
      <c r="EX259">
        <v>2</v>
      </c>
      <c r="EY259">
        <v>48000</v>
      </c>
      <c r="EZ259">
        <v>-16</v>
      </c>
      <c r="FA259" t="s">
        <v>170</v>
      </c>
      <c r="FB259">
        <v>3</v>
      </c>
      <c r="FC259" t="s">
        <v>171</v>
      </c>
      <c r="FF259">
        <v>86858</v>
      </c>
      <c r="FG259">
        <v>84690</v>
      </c>
      <c r="FH259">
        <v>6975</v>
      </c>
      <c r="FI259">
        <v>128337</v>
      </c>
      <c r="FJ259">
        <v>129657</v>
      </c>
      <c r="FK259">
        <v>84679</v>
      </c>
      <c r="FL259">
        <v>82677</v>
      </c>
      <c r="FM259" t="s">
        <v>158</v>
      </c>
      <c r="FN259">
        <v>79205</v>
      </c>
      <c r="FO259">
        <v>7015</v>
      </c>
      <c r="FP259">
        <v>40335</v>
      </c>
      <c r="FQ259">
        <v>2045</v>
      </c>
      <c r="FR259">
        <v>2041</v>
      </c>
      <c r="FS259">
        <v>127587</v>
      </c>
      <c r="FT259">
        <v>7013</v>
      </c>
      <c r="FU259">
        <v>7013</v>
      </c>
      <c r="FV259">
        <v>2044</v>
      </c>
      <c r="FW259">
        <v>133237</v>
      </c>
      <c r="FX259">
        <v>131657</v>
      </c>
      <c r="FY259">
        <v>133648</v>
      </c>
      <c r="FZ259">
        <v>8759</v>
      </c>
      <c r="GA259">
        <v>41695</v>
      </c>
      <c r="GB259">
        <v>9122</v>
      </c>
      <c r="GC259">
        <v>82677</v>
      </c>
      <c r="GD259">
        <v>81206</v>
      </c>
      <c r="GE259">
        <v>84668</v>
      </c>
      <c r="GF259" t="s">
        <v>158</v>
      </c>
      <c r="GG259">
        <v>79203</v>
      </c>
      <c r="GH259">
        <v>127585</v>
      </c>
      <c r="GI259">
        <v>96408</v>
      </c>
      <c r="GJ259" t="s">
        <v>172</v>
      </c>
      <c r="GK259">
        <v>6</v>
      </c>
      <c r="GL259">
        <v>1624</v>
      </c>
      <c r="GM259">
        <v>6</v>
      </c>
      <c r="GN259" t="s">
        <v>182</v>
      </c>
      <c r="GO259" t="s">
        <v>166</v>
      </c>
      <c r="GP259">
        <v>1024</v>
      </c>
      <c r="GQ259">
        <v>-180</v>
      </c>
      <c r="GR259">
        <v>-104</v>
      </c>
      <c r="GS259">
        <f t="shared" ref="GS259:GS322" si="239">GM259</f>
        <v>6</v>
      </c>
      <c r="GT259" t="str">
        <f t="shared" si="194"/>
        <v>test</v>
      </c>
    </row>
    <row r="260" spans="1:202" x14ac:dyDescent="0.2">
      <c r="A260">
        <v>100</v>
      </c>
      <c r="B260">
        <v>100</v>
      </c>
      <c r="C260">
        <v>308</v>
      </c>
      <c r="D260">
        <v>308</v>
      </c>
      <c r="E260" t="s">
        <v>155</v>
      </c>
      <c r="F260" t="s">
        <v>156</v>
      </c>
      <c r="G260" t="s">
        <v>156</v>
      </c>
      <c r="H260" t="s">
        <v>156</v>
      </c>
      <c r="I260">
        <v>0</v>
      </c>
      <c r="J260" t="s">
        <v>157</v>
      </c>
      <c r="K260">
        <v>1</v>
      </c>
      <c r="L260" t="s">
        <v>154</v>
      </c>
      <c r="M260" t="s">
        <v>154</v>
      </c>
      <c r="N260" t="s">
        <v>154</v>
      </c>
      <c r="O260">
        <v>1</v>
      </c>
      <c r="P260" t="s">
        <v>154</v>
      </c>
      <c r="Q260" t="s">
        <v>154</v>
      </c>
      <c r="R260" t="s">
        <v>183</v>
      </c>
      <c r="S260">
        <v>0</v>
      </c>
      <c r="T260">
        <v>0</v>
      </c>
      <c r="U260">
        <v>0</v>
      </c>
      <c r="V260">
        <v>6</v>
      </c>
      <c r="W260">
        <v>6</v>
      </c>
      <c r="X260">
        <v>0</v>
      </c>
      <c r="Y260">
        <v>6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6</v>
      </c>
      <c r="AG260">
        <v>0</v>
      </c>
      <c r="AH260">
        <v>0</v>
      </c>
      <c r="AI260">
        <v>0</v>
      </c>
      <c r="AJ260">
        <v>6</v>
      </c>
      <c r="AK260">
        <v>6</v>
      </c>
      <c r="AL260">
        <v>13</v>
      </c>
      <c r="AM260">
        <v>0</v>
      </c>
      <c r="AN260">
        <v>0</v>
      </c>
      <c r="AO260">
        <v>0</v>
      </c>
      <c r="AP260">
        <v>6</v>
      </c>
      <c r="AQ260">
        <v>6</v>
      </c>
      <c r="AR260">
        <v>6</v>
      </c>
      <c r="AU260">
        <v>0</v>
      </c>
      <c r="AV260">
        <v>6</v>
      </c>
      <c r="AW260">
        <v>6</v>
      </c>
      <c r="AX260">
        <v>0</v>
      </c>
      <c r="AY260" t="s">
        <v>159</v>
      </c>
      <c r="AZ260">
        <v>-184</v>
      </c>
      <c r="BA260">
        <v>-94</v>
      </c>
      <c r="BB260" t="s">
        <v>202</v>
      </c>
      <c r="BC260" t="s">
        <v>161</v>
      </c>
      <c r="BD260" t="b">
        <v>0</v>
      </c>
      <c r="BE260" t="s">
        <v>164</v>
      </c>
      <c r="BF260" t="b">
        <v>1</v>
      </c>
      <c r="BH260" t="s">
        <v>228</v>
      </c>
      <c r="BI260" t="s">
        <v>229</v>
      </c>
      <c r="BJ260" t="b">
        <v>0</v>
      </c>
      <c r="BK260" t="s">
        <v>163</v>
      </c>
      <c r="BL260" t="b">
        <v>0</v>
      </c>
      <c r="BM260">
        <v>18</v>
      </c>
      <c r="BN260" t="s">
        <v>164</v>
      </c>
      <c r="BO260" t="s">
        <v>165</v>
      </c>
      <c r="BP260" t="s">
        <v>164</v>
      </c>
      <c r="BQ260" t="s">
        <v>166</v>
      </c>
      <c r="BR260">
        <v>768</v>
      </c>
      <c r="BS260" t="s">
        <v>156</v>
      </c>
      <c r="BT260" t="s">
        <v>177</v>
      </c>
      <c r="BU260" t="s">
        <v>188</v>
      </c>
      <c r="BV260" t="s">
        <v>190</v>
      </c>
      <c r="BW260">
        <v>6</v>
      </c>
      <c r="BX260">
        <v>1</v>
      </c>
      <c r="BY260">
        <v>0</v>
      </c>
      <c r="BZ260">
        <v>6</v>
      </c>
      <c r="CA260" t="s">
        <v>230</v>
      </c>
      <c r="CB260" t="s">
        <v>156</v>
      </c>
      <c r="CC260">
        <v>7</v>
      </c>
      <c r="CD260" t="b">
        <v>0</v>
      </c>
      <c r="CE260" t="s">
        <v>168</v>
      </c>
      <c r="CF260" t="s">
        <v>224</v>
      </c>
      <c r="CG260">
        <v>79</v>
      </c>
      <c r="CH260">
        <v>0</v>
      </c>
      <c r="CI260" t="s">
        <v>183</v>
      </c>
      <c r="CJ260" t="s">
        <v>205</v>
      </c>
      <c r="CK260" t="s">
        <v>203</v>
      </c>
      <c r="CL260" t="s">
        <v>203</v>
      </c>
      <c r="CM260" t="s">
        <v>203</v>
      </c>
      <c r="CN260" t="s">
        <v>203</v>
      </c>
      <c r="CO260" t="s">
        <v>183</v>
      </c>
      <c r="CP260" t="s">
        <v>203</v>
      </c>
      <c r="CQ260">
        <v>1</v>
      </c>
      <c r="CR260">
        <v>533</v>
      </c>
      <c r="CS260" t="str">
        <f t="shared" si="195"/>
        <v/>
      </c>
      <c r="CT260" t="str">
        <f t="shared" ca="1" si="196"/>
        <v/>
      </c>
      <c r="CU260" t="str">
        <f t="shared" si="197"/>
        <v/>
      </c>
      <c r="CV260" t="str">
        <f t="shared" ca="1" si="198"/>
        <v/>
      </c>
      <c r="CW260" t="str">
        <f t="shared" si="199"/>
        <v/>
      </c>
      <c r="CX260" t="str">
        <f t="shared" ca="1" si="200"/>
        <v/>
      </c>
      <c r="CY260" t="str">
        <f t="shared" si="201"/>
        <v/>
      </c>
      <c r="CZ260" t="str">
        <f t="shared" ca="1" si="202"/>
        <v/>
      </c>
      <c r="DA260" t="str">
        <f t="shared" si="203"/>
        <v/>
      </c>
      <c r="DB260" t="str">
        <f t="shared" ca="1" si="204"/>
        <v/>
      </c>
      <c r="DC260" t="str">
        <f t="shared" si="205"/>
        <v/>
      </c>
      <c r="DD260" t="str">
        <f t="shared" ca="1" si="206"/>
        <v/>
      </c>
      <c r="DE260" t="str">
        <f t="shared" si="207"/>
        <v/>
      </c>
      <c r="DF260" t="str">
        <f t="shared" ca="1" si="208"/>
        <v/>
      </c>
      <c r="DG260" t="str">
        <f t="shared" si="209"/>
        <v/>
      </c>
      <c r="DH260" t="str">
        <f t="shared" ca="1" si="210"/>
        <v/>
      </c>
      <c r="DI260" t="str">
        <f t="shared" si="211"/>
        <v/>
      </c>
      <c r="DJ260" t="str">
        <f t="shared" ca="1" si="212"/>
        <v/>
      </c>
      <c r="DK260" t="str">
        <f t="shared" si="213"/>
        <v/>
      </c>
      <c r="DL260" t="str">
        <f t="shared" ca="1" si="214"/>
        <v/>
      </c>
      <c r="DM260" t="str">
        <f t="shared" si="215"/>
        <v/>
      </c>
      <c r="DN260" t="str">
        <f t="shared" ca="1" si="216"/>
        <v/>
      </c>
      <c r="DO260" t="str">
        <f t="shared" si="217"/>
        <v/>
      </c>
      <c r="DP260" t="str">
        <f t="shared" ca="1" si="218"/>
        <v/>
      </c>
      <c r="DQ260" t="str">
        <f t="shared" si="219"/>
        <v/>
      </c>
      <c r="DR260" t="str">
        <f t="shared" ca="1" si="220"/>
        <v/>
      </c>
      <c r="DS260" t="str">
        <f t="shared" si="221"/>
        <v/>
      </c>
      <c r="DT260" t="str">
        <f t="shared" ca="1" si="222"/>
        <v/>
      </c>
      <c r="DU260" t="str">
        <f t="shared" si="223"/>
        <v/>
      </c>
      <c r="DV260" t="str">
        <f t="shared" ca="1" si="224"/>
        <v/>
      </c>
      <c r="DW260" t="str">
        <f t="shared" si="225"/>
        <v/>
      </c>
      <c r="DX260" t="str">
        <f t="shared" ca="1" si="226"/>
        <v/>
      </c>
      <c r="DY260" t="str">
        <f t="shared" si="227"/>
        <v/>
      </c>
      <c r="DZ260" t="str">
        <f t="shared" ca="1" si="228"/>
        <v/>
      </c>
      <c r="EA260" t="str">
        <f t="shared" si="229"/>
        <v/>
      </c>
      <c r="EB260" t="str">
        <f t="shared" ca="1" si="230"/>
        <v/>
      </c>
      <c r="EC260" t="str">
        <f t="shared" si="231"/>
        <v/>
      </c>
      <c r="ED260" t="str">
        <f t="shared" ca="1" si="232"/>
        <v/>
      </c>
      <c r="EE260" t="str">
        <f t="shared" si="233"/>
        <v/>
      </c>
      <c r="EF260" t="str">
        <f t="shared" ca="1" si="234"/>
        <v/>
      </c>
      <c r="EG260" t="str">
        <f t="shared" si="235"/>
        <v/>
      </c>
      <c r="EH260" t="str">
        <f t="shared" ca="1" si="236"/>
        <v/>
      </c>
      <c r="EI260" t="str">
        <f t="shared" si="237"/>
        <v/>
      </c>
      <c r="EJ260" t="str">
        <f t="shared" ca="1" si="238"/>
        <v/>
      </c>
      <c r="EK260" t="str">
        <f t="shared" ca="1" si="193"/>
        <v/>
      </c>
      <c r="EL260" t="s">
        <v>924</v>
      </c>
      <c r="EM260">
        <v>9549</v>
      </c>
      <c r="EN260">
        <v>2166</v>
      </c>
      <c r="EO260">
        <v>1744</v>
      </c>
      <c r="EP260">
        <v>1360</v>
      </c>
      <c r="EQ260">
        <v>4928</v>
      </c>
      <c r="ER260">
        <v>533</v>
      </c>
      <c r="ES260">
        <v>31211</v>
      </c>
      <c r="ET260">
        <v>1989</v>
      </c>
      <c r="EU260">
        <v>2</v>
      </c>
      <c r="EV260" t="s">
        <v>156</v>
      </c>
      <c r="EW260">
        <v>1024</v>
      </c>
      <c r="EX260">
        <v>2</v>
      </c>
      <c r="EY260">
        <v>48000</v>
      </c>
      <c r="EZ260">
        <v>-16</v>
      </c>
      <c r="FA260" t="s">
        <v>170</v>
      </c>
      <c r="FB260">
        <v>3</v>
      </c>
      <c r="FC260" t="s">
        <v>171</v>
      </c>
      <c r="FF260">
        <v>86858</v>
      </c>
      <c r="FG260">
        <v>84690</v>
      </c>
      <c r="FH260">
        <v>6975</v>
      </c>
      <c r="FI260">
        <v>134427</v>
      </c>
      <c r="FJ260">
        <v>135738</v>
      </c>
      <c r="FK260">
        <v>84679</v>
      </c>
      <c r="FL260">
        <v>82677</v>
      </c>
      <c r="FM260" t="s">
        <v>158</v>
      </c>
      <c r="FN260">
        <v>79205</v>
      </c>
      <c r="FO260">
        <v>7015</v>
      </c>
      <c r="FP260">
        <v>40335</v>
      </c>
      <c r="FQ260">
        <v>2045</v>
      </c>
      <c r="FR260">
        <v>2041</v>
      </c>
      <c r="FS260">
        <v>133677</v>
      </c>
      <c r="FT260">
        <v>7013</v>
      </c>
      <c r="FU260">
        <v>7013</v>
      </c>
      <c r="FV260">
        <v>2044</v>
      </c>
      <c r="FW260">
        <v>139337</v>
      </c>
      <c r="FX260">
        <v>137738</v>
      </c>
      <c r="FY260">
        <v>139870</v>
      </c>
      <c r="FZ260">
        <v>8759</v>
      </c>
      <c r="GA260">
        <v>41695</v>
      </c>
      <c r="GB260">
        <v>9122</v>
      </c>
      <c r="GC260">
        <v>82677</v>
      </c>
      <c r="GD260">
        <v>81206</v>
      </c>
      <c r="GE260">
        <v>84668</v>
      </c>
      <c r="GF260" t="s">
        <v>158</v>
      </c>
      <c r="GG260">
        <v>79203</v>
      </c>
      <c r="GH260">
        <v>133675</v>
      </c>
      <c r="GI260">
        <v>96408</v>
      </c>
      <c r="GJ260" t="s">
        <v>172</v>
      </c>
      <c r="GK260">
        <v>7</v>
      </c>
      <c r="GL260">
        <v>2157</v>
      </c>
      <c r="GM260">
        <v>7</v>
      </c>
      <c r="GN260" t="s">
        <v>185</v>
      </c>
      <c r="GO260" t="s">
        <v>166</v>
      </c>
      <c r="GP260">
        <v>1024</v>
      </c>
      <c r="GQ260">
        <v>-180</v>
      </c>
      <c r="GR260">
        <v>-104</v>
      </c>
      <c r="GS260">
        <f t="shared" si="239"/>
        <v>7</v>
      </c>
      <c r="GT260" t="str">
        <f t="shared" si="194"/>
        <v>test</v>
      </c>
    </row>
    <row r="261" spans="1:202" x14ac:dyDescent="0.2">
      <c r="A261">
        <v>100</v>
      </c>
      <c r="B261">
        <v>100</v>
      </c>
      <c r="C261">
        <v>414</v>
      </c>
      <c r="D261">
        <v>414</v>
      </c>
      <c r="E261" t="s">
        <v>155</v>
      </c>
      <c r="F261" t="s">
        <v>156</v>
      </c>
      <c r="G261" t="s">
        <v>156</v>
      </c>
      <c r="H261" t="s">
        <v>156</v>
      </c>
      <c r="I261">
        <v>0</v>
      </c>
      <c r="J261" t="s">
        <v>157</v>
      </c>
      <c r="K261">
        <v>1</v>
      </c>
      <c r="L261" t="s">
        <v>154</v>
      </c>
      <c r="M261" t="s">
        <v>154</v>
      </c>
      <c r="N261" t="s">
        <v>154</v>
      </c>
      <c r="O261">
        <v>1</v>
      </c>
      <c r="P261" t="s">
        <v>154</v>
      </c>
      <c r="Q261" t="s">
        <v>154</v>
      </c>
      <c r="R261" t="s">
        <v>179</v>
      </c>
      <c r="S261">
        <v>0</v>
      </c>
      <c r="T261">
        <v>0</v>
      </c>
      <c r="U261">
        <v>0</v>
      </c>
      <c r="V261">
        <v>7</v>
      </c>
      <c r="W261">
        <v>7</v>
      </c>
      <c r="X261">
        <v>0</v>
      </c>
      <c r="Y261">
        <v>6</v>
      </c>
      <c r="Z261">
        <v>0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7</v>
      </c>
      <c r="AG261">
        <v>0</v>
      </c>
      <c r="AH261">
        <v>0</v>
      </c>
      <c r="AI261">
        <v>0</v>
      </c>
      <c r="AJ261">
        <v>7</v>
      </c>
      <c r="AK261">
        <v>7</v>
      </c>
      <c r="AL261">
        <v>14</v>
      </c>
      <c r="AM261">
        <v>0</v>
      </c>
      <c r="AN261">
        <v>0</v>
      </c>
      <c r="AO261">
        <v>0</v>
      </c>
      <c r="AP261">
        <v>6</v>
      </c>
      <c r="AQ261">
        <v>6</v>
      </c>
      <c r="AR261">
        <v>6</v>
      </c>
      <c r="AU261">
        <v>0</v>
      </c>
      <c r="AV261">
        <v>6</v>
      </c>
      <c r="AW261">
        <v>7</v>
      </c>
      <c r="AX261">
        <v>0</v>
      </c>
      <c r="AY261" t="s">
        <v>159</v>
      </c>
      <c r="AZ261">
        <v>-184</v>
      </c>
      <c r="BA261">
        <v>-94</v>
      </c>
      <c r="BB261" t="s">
        <v>202</v>
      </c>
      <c r="BC261" t="s">
        <v>161</v>
      </c>
      <c r="BD261" t="b">
        <v>0</v>
      </c>
      <c r="BE261">
        <v>2.11</v>
      </c>
      <c r="BF261" t="b">
        <v>1</v>
      </c>
      <c r="BH261" t="s">
        <v>228</v>
      </c>
      <c r="BI261" t="s">
        <v>229</v>
      </c>
      <c r="BJ261" t="b">
        <v>0</v>
      </c>
      <c r="BK261" t="s">
        <v>163</v>
      </c>
      <c r="BL261" t="b">
        <v>0</v>
      </c>
      <c r="BM261">
        <v>18</v>
      </c>
      <c r="BN261" t="s">
        <v>164</v>
      </c>
      <c r="BO261" t="s">
        <v>165</v>
      </c>
      <c r="BP261" t="s">
        <v>164</v>
      </c>
      <c r="BQ261" t="s">
        <v>166</v>
      </c>
      <c r="BR261">
        <v>768</v>
      </c>
      <c r="BS261" t="s">
        <v>156</v>
      </c>
      <c r="BT261" t="s">
        <v>177</v>
      </c>
      <c r="BU261" t="s">
        <v>189</v>
      </c>
      <c r="BV261" t="s">
        <v>188</v>
      </c>
      <c r="BW261">
        <v>7</v>
      </c>
      <c r="BX261">
        <v>1</v>
      </c>
      <c r="BY261">
        <v>0</v>
      </c>
      <c r="BZ261">
        <v>6</v>
      </c>
      <c r="CA261" t="s">
        <v>230</v>
      </c>
      <c r="CB261" t="s">
        <v>156</v>
      </c>
      <c r="CC261">
        <v>7</v>
      </c>
      <c r="CD261" t="b">
        <v>0</v>
      </c>
      <c r="CE261" t="s">
        <v>168</v>
      </c>
      <c r="CF261" t="s">
        <v>224</v>
      </c>
      <c r="CG261">
        <v>1</v>
      </c>
      <c r="CH261">
        <v>0</v>
      </c>
      <c r="CI261" t="s">
        <v>179</v>
      </c>
      <c r="CJ261" t="s">
        <v>205</v>
      </c>
      <c r="CK261" t="s">
        <v>203</v>
      </c>
      <c r="CL261" t="s">
        <v>203</v>
      </c>
      <c r="CM261" t="s">
        <v>203</v>
      </c>
      <c r="CN261" t="s">
        <v>203</v>
      </c>
      <c r="CO261" t="s">
        <v>179</v>
      </c>
      <c r="CP261" t="s">
        <v>203</v>
      </c>
      <c r="CQ261">
        <v>1</v>
      </c>
      <c r="CR261">
        <v>1162</v>
      </c>
      <c r="CS261">
        <f t="shared" si="195"/>
        <v>1162</v>
      </c>
      <c r="CT261">
        <f t="shared" ca="1" si="196"/>
        <v>600</v>
      </c>
      <c r="CU261" t="str">
        <f t="shared" si="197"/>
        <v/>
      </c>
      <c r="CV261" t="str">
        <f t="shared" ca="1" si="198"/>
        <v/>
      </c>
      <c r="CW261" t="str">
        <f t="shared" si="199"/>
        <v/>
      </c>
      <c r="CX261" t="str">
        <f t="shared" ca="1" si="200"/>
        <v/>
      </c>
      <c r="CY261">
        <f t="shared" si="201"/>
        <v>1162</v>
      </c>
      <c r="CZ261">
        <f t="shared" ca="1" si="202"/>
        <v>600</v>
      </c>
      <c r="DA261" t="str">
        <f t="shared" si="203"/>
        <v/>
      </c>
      <c r="DB261" t="str">
        <f t="shared" ca="1" si="204"/>
        <v/>
      </c>
      <c r="DC261" t="str">
        <f t="shared" si="205"/>
        <v/>
      </c>
      <c r="DD261" t="str">
        <f t="shared" ca="1" si="206"/>
        <v/>
      </c>
      <c r="DE261" t="str">
        <f t="shared" si="207"/>
        <v/>
      </c>
      <c r="DF261" t="str">
        <f t="shared" ca="1" si="208"/>
        <v/>
      </c>
      <c r="DG261" t="str">
        <f t="shared" si="209"/>
        <v/>
      </c>
      <c r="DH261" t="str">
        <f t="shared" ca="1" si="210"/>
        <v/>
      </c>
      <c r="DI261" t="str">
        <f t="shared" si="211"/>
        <v/>
      </c>
      <c r="DJ261" t="str">
        <f t="shared" ca="1" si="212"/>
        <v/>
      </c>
      <c r="DK261" t="str">
        <f t="shared" si="213"/>
        <v/>
      </c>
      <c r="DL261" t="str">
        <f t="shared" ca="1" si="214"/>
        <v/>
      </c>
      <c r="DM261" t="str">
        <f t="shared" si="215"/>
        <v/>
      </c>
      <c r="DN261" t="str">
        <f t="shared" ca="1" si="216"/>
        <v/>
      </c>
      <c r="DO261" t="str">
        <f t="shared" si="217"/>
        <v/>
      </c>
      <c r="DP261" t="str">
        <f t="shared" ca="1" si="218"/>
        <v/>
      </c>
      <c r="DQ261" t="str">
        <f t="shared" si="219"/>
        <v/>
      </c>
      <c r="DR261" t="str">
        <f t="shared" ca="1" si="220"/>
        <v/>
      </c>
      <c r="DS261" t="str">
        <f t="shared" si="221"/>
        <v/>
      </c>
      <c r="DT261" t="str">
        <f t="shared" ca="1" si="222"/>
        <v/>
      </c>
      <c r="DU261" t="str">
        <f t="shared" si="223"/>
        <v/>
      </c>
      <c r="DV261" t="str">
        <f t="shared" ca="1" si="224"/>
        <v/>
      </c>
      <c r="DW261" t="str">
        <f t="shared" si="225"/>
        <v/>
      </c>
      <c r="DX261" t="str">
        <f t="shared" ca="1" si="226"/>
        <v/>
      </c>
      <c r="DY261" t="str">
        <f t="shared" si="227"/>
        <v/>
      </c>
      <c r="DZ261" t="str">
        <f t="shared" ca="1" si="228"/>
        <v/>
      </c>
      <c r="EA261" t="str">
        <f t="shared" si="229"/>
        <v/>
      </c>
      <c r="EB261" t="str">
        <f t="shared" ca="1" si="230"/>
        <v/>
      </c>
      <c r="EC261" t="str">
        <f t="shared" si="231"/>
        <v/>
      </c>
      <c r="ED261" t="str">
        <f t="shared" ca="1" si="232"/>
        <v/>
      </c>
      <c r="EE261" t="str">
        <f t="shared" si="233"/>
        <v/>
      </c>
      <c r="EF261" t="str">
        <f t="shared" ca="1" si="234"/>
        <v/>
      </c>
      <c r="EG261" t="str">
        <f t="shared" si="235"/>
        <v/>
      </c>
      <c r="EH261" t="str">
        <f t="shared" ca="1" si="236"/>
        <v/>
      </c>
      <c r="EI261" t="str">
        <f t="shared" si="237"/>
        <v/>
      </c>
      <c r="EJ261" t="str">
        <f t="shared" ca="1" si="238"/>
        <v/>
      </c>
      <c r="EK261">
        <f t="shared" ca="1" si="193"/>
        <v>600</v>
      </c>
      <c r="EL261">
        <v>607</v>
      </c>
      <c r="EM261">
        <v>9549</v>
      </c>
      <c r="EN261">
        <v>2166</v>
      </c>
      <c r="EO261">
        <v>1744</v>
      </c>
      <c r="EP261">
        <v>1360</v>
      </c>
      <c r="EQ261">
        <v>4928</v>
      </c>
      <c r="ER261">
        <v>1162</v>
      </c>
      <c r="ES261">
        <v>31211</v>
      </c>
      <c r="ET261">
        <v>1989</v>
      </c>
      <c r="EU261">
        <v>2</v>
      </c>
      <c r="EV261" t="s">
        <v>156</v>
      </c>
      <c r="EW261">
        <v>1024</v>
      </c>
      <c r="EX261">
        <v>2</v>
      </c>
      <c r="EY261">
        <v>48000</v>
      </c>
      <c r="EZ261">
        <v>-16</v>
      </c>
      <c r="FA261" t="s">
        <v>170</v>
      </c>
      <c r="FB261">
        <v>3</v>
      </c>
      <c r="FC261" t="s">
        <v>171</v>
      </c>
      <c r="FF261">
        <v>86858</v>
      </c>
      <c r="FG261">
        <v>84690</v>
      </c>
      <c r="FH261">
        <v>6975</v>
      </c>
      <c r="FI261">
        <v>140638</v>
      </c>
      <c r="FJ261">
        <v>142238</v>
      </c>
      <c r="FK261">
        <v>84679</v>
      </c>
      <c r="FL261">
        <v>82677</v>
      </c>
      <c r="FM261" t="s">
        <v>158</v>
      </c>
      <c r="FN261">
        <v>79205</v>
      </c>
      <c r="FO261">
        <v>7015</v>
      </c>
      <c r="FP261">
        <v>40335</v>
      </c>
      <c r="FQ261">
        <v>2045</v>
      </c>
      <c r="FR261">
        <v>2041</v>
      </c>
      <c r="FS261">
        <v>139888</v>
      </c>
      <c r="FT261">
        <v>7013</v>
      </c>
      <c r="FU261">
        <v>7013</v>
      </c>
      <c r="FV261">
        <v>2044</v>
      </c>
      <c r="FW261">
        <v>145547</v>
      </c>
      <c r="FX261">
        <v>144238</v>
      </c>
      <c r="FY261">
        <v>146709</v>
      </c>
      <c r="FZ261">
        <v>8759</v>
      </c>
      <c r="GA261">
        <v>41695</v>
      </c>
      <c r="GB261">
        <v>9122</v>
      </c>
      <c r="GC261">
        <v>82677</v>
      </c>
      <c r="GD261">
        <v>81206</v>
      </c>
      <c r="GE261">
        <v>84668</v>
      </c>
      <c r="GF261" t="s">
        <v>158</v>
      </c>
      <c r="GG261">
        <v>79203</v>
      </c>
      <c r="GH261">
        <v>139887</v>
      </c>
      <c r="GI261">
        <v>96408</v>
      </c>
      <c r="GJ261" t="s">
        <v>172</v>
      </c>
      <c r="GK261">
        <v>8</v>
      </c>
      <c r="GL261">
        <v>3319</v>
      </c>
      <c r="GM261">
        <v>8</v>
      </c>
      <c r="GN261" t="s">
        <v>182</v>
      </c>
      <c r="GO261" t="s">
        <v>166</v>
      </c>
      <c r="GP261">
        <v>1024</v>
      </c>
      <c r="GQ261">
        <v>-180</v>
      </c>
      <c r="GR261">
        <v>-104</v>
      </c>
      <c r="GS261">
        <f t="shared" si="239"/>
        <v>8</v>
      </c>
      <c r="GT261" t="str">
        <f t="shared" si="194"/>
        <v>test</v>
      </c>
    </row>
    <row r="262" spans="1:202" x14ac:dyDescent="0.2">
      <c r="A262">
        <v>100</v>
      </c>
      <c r="B262">
        <v>100</v>
      </c>
      <c r="C262">
        <v>394</v>
      </c>
      <c r="D262">
        <v>394</v>
      </c>
      <c r="E262" t="s">
        <v>155</v>
      </c>
      <c r="F262" t="s">
        <v>156</v>
      </c>
      <c r="G262" t="s">
        <v>156</v>
      </c>
      <c r="H262" t="s">
        <v>156</v>
      </c>
      <c r="I262">
        <v>0</v>
      </c>
      <c r="J262" t="s">
        <v>157</v>
      </c>
      <c r="K262">
        <v>1</v>
      </c>
      <c r="L262" t="s">
        <v>154</v>
      </c>
      <c r="M262" t="s">
        <v>154</v>
      </c>
      <c r="N262" t="s">
        <v>154</v>
      </c>
      <c r="O262">
        <v>1</v>
      </c>
      <c r="P262" t="s">
        <v>154</v>
      </c>
      <c r="Q262" t="s">
        <v>154</v>
      </c>
      <c r="R262" t="s">
        <v>183</v>
      </c>
      <c r="S262">
        <v>0</v>
      </c>
      <c r="T262">
        <v>0</v>
      </c>
      <c r="U262">
        <v>0</v>
      </c>
      <c r="V262">
        <v>8</v>
      </c>
      <c r="W262">
        <v>8</v>
      </c>
      <c r="X262">
        <v>0</v>
      </c>
      <c r="Y262">
        <v>6</v>
      </c>
      <c r="Z262">
        <v>0</v>
      </c>
      <c r="AA262">
        <v>6</v>
      </c>
      <c r="AB262">
        <v>0</v>
      </c>
      <c r="AC262">
        <v>0</v>
      </c>
      <c r="AD262">
        <v>0</v>
      </c>
      <c r="AE262">
        <v>0</v>
      </c>
      <c r="AF262">
        <v>8</v>
      </c>
      <c r="AG262">
        <v>0</v>
      </c>
      <c r="AH262">
        <v>0</v>
      </c>
      <c r="AI262">
        <v>0</v>
      </c>
      <c r="AJ262">
        <v>8</v>
      </c>
      <c r="AK262">
        <v>8</v>
      </c>
      <c r="AL262">
        <v>15</v>
      </c>
      <c r="AM262">
        <v>0</v>
      </c>
      <c r="AN262">
        <v>0</v>
      </c>
      <c r="AO262">
        <v>0</v>
      </c>
      <c r="AP262">
        <v>6</v>
      </c>
      <c r="AQ262">
        <v>6</v>
      </c>
      <c r="AR262">
        <v>6</v>
      </c>
      <c r="AU262">
        <v>0</v>
      </c>
      <c r="AV262">
        <v>6</v>
      </c>
      <c r="AW262">
        <v>8</v>
      </c>
      <c r="AX262">
        <v>0</v>
      </c>
      <c r="AY262" t="s">
        <v>159</v>
      </c>
      <c r="AZ262">
        <v>-184</v>
      </c>
      <c r="BA262">
        <v>-94</v>
      </c>
      <c r="BB262" t="s">
        <v>202</v>
      </c>
      <c r="BC262" t="s">
        <v>161</v>
      </c>
      <c r="BD262" t="b">
        <v>0</v>
      </c>
      <c r="BE262" t="s">
        <v>164</v>
      </c>
      <c r="BF262" t="b">
        <v>1</v>
      </c>
      <c r="BH262" t="s">
        <v>228</v>
      </c>
      <c r="BI262" t="s">
        <v>229</v>
      </c>
      <c r="BJ262" t="b">
        <v>0</v>
      </c>
      <c r="BK262" t="s">
        <v>163</v>
      </c>
      <c r="BL262" t="b">
        <v>0</v>
      </c>
      <c r="BM262">
        <v>18</v>
      </c>
      <c r="BN262" t="s">
        <v>164</v>
      </c>
      <c r="BO262" t="s">
        <v>165</v>
      </c>
      <c r="BP262" t="s">
        <v>164</v>
      </c>
      <c r="BQ262" t="s">
        <v>166</v>
      </c>
      <c r="BR262">
        <v>768</v>
      </c>
      <c r="BS262" t="s">
        <v>156</v>
      </c>
      <c r="BT262" t="s">
        <v>177</v>
      </c>
      <c r="BU262" t="s">
        <v>189</v>
      </c>
      <c r="BV262" t="s">
        <v>191</v>
      </c>
      <c r="BW262">
        <v>8</v>
      </c>
      <c r="BX262">
        <v>1</v>
      </c>
      <c r="BY262">
        <v>0</v>
      </c>
      <c r="BZ262">
        <v>6</v>
      </c>
      <c r="CA262" t="s">
        <v>230</v>
      </c>
      <c r="CB262" t="s">
        <v>156</v>
      </c>
      <c r="CC262">
        <v>7</v>
      </c>
      <c r="CD262" t="b">
        <v>0</v>
      </c>
      <c r="CE262" t="s">
        <v>168</v>
      </c>
      <c r="CF262" t="s">
        <v>224</v>
      </c>
      <c r="CG262">
        <v>44</v>
      </c>
      <c r="CH262">
        <v>0</v>
      </c>
      <c r="CI262" t="s">
        <v>183</v>
      </c>
      <c r="CJ262" t="s">
        <v>205</v>
      </c>
      <c r="CK262" t="s">
        <v>203</v>
      </c>
      <c r="CL262" t="s">
        <v>203</v>
      </c>
      <c r="CM262" t="s">
        <v>203</v>
      </c>
      <c r="CN262" t="s">
        <v>203</v>
      </c>
      <c r="CO262" t="s">
        <v>183</v>
      </c>
      <c r="CP262" t="s">
        <v>203</v>
      </c>
      <c r="CQ262">
        <v>1</v>
      </c>
      <c r="CR262">
        <v>231</v>
      </c>
      <c r="CS262" t="str">
        <f t="shared" si="195"/>
        <v/>
      </c>
      <c r="CT262" t="str">
        <f t="shared" ca="1" si="196"/>
        <v/>
      </c>
      <c r="CU262" t="str">
        <f t="shared" si="197"/>
        <v/>
      </c>
      <c r="CV262" t="str">
        <f t="shared" ca="1" si="198"/>
        <v/>
      </c>
      <c r="CW262" t="str">
        <f t="shared" si="199"/>
        <v/>
      </c>
      <c r="CX262" t="str">
        <f t="shared" ca="1" si="200"/>
        <v/>
      </c>
      <c r="CY262" t="str">
        <f t="shared" si="201"/>
        <v/>
      </c>
      <c r="CZ262" t="str">
        <f t="shared" ca="1" si="202"/>
        <v/>
      </c>
      <c r="DA262" t="str">
        <f t="shared" si="203"/>
        <v/>
      </c>
      <c r="DB262" t="str">
        <f t="shared" ca="1" si="204"/>
        <v/>
      </c>
      <c r="DC262" t="str">
        <f t="shared" si="205"/>
        <v/>
      </c>
      <c r="DD262" t="str">
        <f t="shared" ca="1" si="206"/>
        <v/>
      </c>
      <c r="DE262" t="str">
        <f t="shared" si="207"/>
        <v/>
      </c>
      <c r="DF262" t="str">
        <f t="shared" ca="1" si="208"/>
        <v/>
      </c>
      <c r="DG262" t="str">
        <f t="shared" si="209"/>
        <v/>
      </c>
      <c r="DH262" t="str">
        <f t="shared" ca="1" si="210"/>
        <v/>
      </c>
      <c r="DI262" t="str">
        <f t="shared" si="211"/>
        <v/>
      </c>
      <c r="DJ262" t="str">
        <f t="shared" ca="1" si="212"/>
        <v/>
      </c>
      <c r="DK262" t="str">
        <f t="shared" si="213"/>
        <v/>
      </c>
      <c r="DL262" t="str">
        <f t="shared" ca="1" si="214"/>
        <v/>
      </c>
      <c r="DM262" t="str">
        <f t="shared" si="215"/>
        <v/>
      </c>
      <c r="DN262" t="str">
        <f t="shared" ca="1" si="216"/>
        <v/>
      </c>
      <c r="DO262" t="str">
        <f t="shared" si="217"/>
        <v/>
      </c>
      <c r="DP262" t="str">
        <f t="shared" ca="1" si="218"/>
        <v/>
      </c>
      <c r="DQ262" t="str">
        <f t="shared" si="219"/>
        <v/>
      </c>
      <c r="DR262" t="str">
        <f t="shared" ca="1" si="220"/>
        <v/>
      </c>
      <c r="DS262" t="str">
        <f t="shared" si="221"/>
        <v/>
      </c>
      <c r="DT262" t="str">
        <f t="shared" ca="1" si="222"/>
        <v/>
      </c>
      <c r="DU262" t="str">
        <f t="shared" si="223"/>
        <v/>
      </c>
      <c r="DV262" t="str">
        <f t="shared" ca="1" si="224"/>
        <v/>
      </c>
      <c r="DW262" t="str">
        <f t="shared" si="225"/>
        <v/>
      </c>
      <c r="DX262" t="str">
        <f t="shared" ca="1" si="226"/>
        <v/>
      </c>
      <c r="DY262" t="str">
        <f t="shared" si="227"/>
        <v/>
      </c>
      <c r="DZ262" t="str">
        <f t="shared" ca="1" si="228"/>
        <v/>
      </c>
      <c r="EA262" t="str">
        <f t="shared" si="229"/>
        <v/>
      </c>
      <c r="EB262" t="str">
        <f t="shared" ca="1" si="230"/>
        <v/>
      </c>
      <c r="EC262" t="str">
        <f t="shared" si="231"/>
        <v/>
      </c>
      <c r="ED262" t="str">
        <f t="shared" ca="1" si="232"/>
        <v/>
      </c>
      <c r="EE262" t="str">
        <f t="shared" si="233"/>
        <v/>
      </c>
      <c r="EF262" t="str">
        <f t="shared" ca="1" si="234"/>
        <v/>
      </c>
      <c r="EG262" t="str">
        <f t="shared" si="235"/>
        <v/>
      </c>
      <c r="EH262" t="str">
        <f t="shared" ca="1" si="236"/>
        <v/>
      </c>
      <c r="EI262" t="str">
        <f t="shared" si="237"/>
        <v/>
      </c>
      <c r="EJ262" t="str">
        <f t="shared" ca="1" si="238"/>
        <v/>
      </c>
      <c r="EK262" t="str">
        <f t="shared" ca="1" si="193"/>
        <v/>
      </c>
      <c r="EL262" t="s">
        <v>924</v>
      </c>
      <c r="EM262">
        <v>9549</v>
      </c>
      <c r="EN262">
        <v>2166</v>
      </c>
      <c r="EO262">
        <v>1744</v>
      </c>
      <c r="EP262">
        <v>1360</v>
      </c>
      <c r="EQ262">
        <v>4928</v>
      </c>
      <c r="ER262">
        <v>231</v>
      </c>
      <c r="ES262">
        <v>31211</v>
      </c>
      <c r="ET262">
        <v>1989</v>
      </c>
      <c r="EU262">
        <v>2</v>
      </c>
      <c r="EV262" t="s">
        <v>156</v>
      </c>
      <c r="EW262">
        <v>1024</v>
      </c>
      <c r="EX262">
        <v>2</v>
      </c>
      <c r="EY262">
        <v>48000</v>
      </c>
      <c r="EZ262">
        <v>-16</v>
      </c>
      <c r="FA262" t="s">
        <v>170</v>
      </c>
      <c r="FB262">
        <v>3</v>
      </c>
      <c r="FC262" t="s">
        <v>171</v>
      </c>
      <c r="FF262">
        <v>86858</v>
      </c>
      <c r="FG262">
        <v>84690</v>
      </c>
      <c r="FH262">
        <v>6975</v>
      </c>
      <c r="FI262">
        <v>147485</v>
      </c>
      <c r="FJ262">
        <v>149067</v>
      </c>
      <c r="FK262">
        <v>84679</v>
      </c>
      <c r="FL262">
        <v>82677</v>
      </c>
      <c r="FM262" t="s">
        <v>158</v>
      </c>
      <c r="FN262">
        <v>79205</v>
      </c>
      <c r="FO262">
        <v>7015</v>
      </c>
      <c r="FP262">
        <v>40335</v>
      </c>
      <c r="FQ262">
        <v>2045</v>
      </c>
      <c r="FR262">
        <v>2041</v>
      </c>
      <c r="FS262">
        <v>146735</v>
      </c>
      <c r="FT262">
        <v>7013</v>
      </c>
      <c r="FU262">
        <v>7013</v>
      </c>
      <c r="FV262">
        <v>2044</v>
      </c>
      <c r="FW262">
        <v>152627</v>
      </c>
      <c r="FX262">
        <v>151067</v>
      </c>
      <c r="FY262">
        <v>152859</v>
      </c>
      <c r="FZ262">
        <v>8759</v>
      </c>
      <c r="GA262">
        <v>41695</v>
      </c>
      <c r="GB262">
        <v>9122</v>
      </c>
      <c r="GC262">
        <v>82677</v>
      </c>
      <c r="GD262">
        <v>81206</v>
      </c>
      <c r="GE262">
        <v>84668</v>
      </c>
      <c r="GF262" t="s">
        <v>158</v>
      </c>
      <c r="GG262">
        <v>79203</v>
      </c>
      <c r="GH262">
        <v>146734</v>
      </c>
      <c r="GI262">
        <v>96408</v>
      </c>
      <c r="GJ262" t="s">
        <v>172</v>
      </c>
      <c r="GK262">
        <v>9</v>
      </c>
      <c r="GL262">
        <v>3550</v>
      </c>
      <c r="GM262">
        <v>9</v>
      </c>
      <c r="GN262" t="s">
        <v>185</v>
      </c>
      <c r="GO262" t="s">
        <v>166</v>
      </c>
      <c r="GP262">
        <v>1024</v>
      </c>
      <c r="GQ262">
        <v>-180</v>
      </c>
      <c r="GR262">
        <v>-104</v>
      </c>
      <c r="GS262">
        <f t="shared" si="239"/>
        <v>9</v>
      </c>
      <c r="GT262" t="str">
        <f t="shared" si="194"/>
        <v>test</v>
      </c>
    </row>
    <row r="263" spans="1:202" x14ac:dyDescent="0.2">
      <c r="A263">
        <v>100</v>
      </c>
      <c r="B263">
        <v>100</v>
      </c>
      <c r="C263">
        <v>432</v>
      </c>
      <c r="D263">
        <v>432</v>
      </c>
      <c r="E263" t="s">
        <v>155</v>
      </c>
      <c r="F263" t="s">
        <v>156</v>
      </c>
      <c r="G263" t="s">
        <v>156</v>
      </c>
      <c r="H263" t="s">
        <v>156</v>
      </c>
      <c r="I263">
        <v>0</v>
      </c>
      <c r="J263" t="s">
        <v>157</v>
      </c>
      <c r="K263">
        <v>1</v>
      </c>
      <c r="L263" t="s">
        <v>154</v>
      </c>
      <c r="M263" t="s">
        <v>154</v>
      </c>
      <c r="N263" t="s">
        <v>154</v>
      </c>
      <c r="O263">
        <v>1</v>
      </c>
      <c r="P263" t="s">
        <v>154</v>
      </c>
      <c r="Q263" t="s">
        <v>154</v>
      </c>
      <c r="R263" t="s">
        <v>179</v>
      </c>
      <c r="S263">
        <v>0</v>
      </c>
      <c r="T263">
        <v>0</v>
      </c>
      <c r="U263">
        <v>0</v>
      </c>
      <c r="V263">
        <v>9</v>
      </c>
      <c r="W263">
        <v>9</v>
      </c>
      <c r="X263">
        <v>0</v>
      </c>
      <c r="Y263">
        <v>6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  <c r="AF263">
        <v>9</v>
      </c>
      <c r="AG263">
        <v>0</v>
      </c>
      <c r="AH263">
        <v>0</v>
      </c>
      <c r="AI263">
        <v>0</v>
      </c>
      <c r="AJ263">
        <v>9</v>
      </c>
      <c r="AK263">
        <v>9</v>
      </c>
      <c r="AL263">
        <v>16</v>
      </c>
      <c r="AM263">
        <v>0</v>
      </c>
      <c r="AN263">
        <v>0</v>
      </c>
      <c r="AO263">
        <v>0</v>
      </c>
      <c r="AP263">
        <v>6</v>
      </c>
      <c r="AQ263">
        <v>6</v>
      </c>
      <c r="AR263">
        <v>6</v>
      </c>
      <c r="AU263">
        <v>0</v>
      </c>
      <c r="AV263">
        <v>6</v>
      </c>
      <c r="AW263">
        <v>9</v>
      </c>
      <c r="AX263">
        <v>0</v>
      </c>
      <c r="AY263" t="s">
        <v>159</v>
      </c>
      <c r="AZ263">
        <v>-184</v>
      </c>
      <c r="BA263">
        <v>-94</v>
      </c>
      <c r="BB263" t="s">
        <v>202</v>
      </c>
      <c r="BC263" t="s">
        <v>161</v>
      </c>
      <c r="BD263" t="b">
        <v>0</v>
      </c>
      <c r="BE263">
        <v>8.93</v>
      </c>
      <c r="BF263" t="b">
        <v>1</v>
      </c>
      <c r="BH263" t="s">
        <v>228</v>
      </c>
      <c r="BI263" t="s">
        <v>229</v>
      </c>
      <c r="BJ263" t="b">
        <v>0</v>
      </c>
      <c r="BK263" t="s">
        <v>163</v>
      </c>
      <c r="BL263" t="b">
        <v>0</v>
      </c>
      <c r="BM263">
        <v>18</v>
      </c>
      <c r="BN263" t="s">
        <v>164</v>
      </c>
      <c r="BO263" t="s">
        <v>165</v>
      </c>
      <c r="BP263" t="s">
        <v>164</v>
      </c>
      <c r="BQ263" t="s">
        <v>166</v>
      </c>
      <c r="BR263">
        <v>768</v>
      </c>
      <c r="BS263" t="s">
        <v>156</v>
      </c>
      <c r="BT263" t="s">
        <v>177</v>
      </c>
      <c r="BU263" t="s">
        <v>181</v>
      </c>
      <c r="BV263" t="s">
        <v>186</v>
      </c>
      <c r="BW263">
        <v>9</v>
      </c>
      <c r="BX263">
        <v>1</v>
      </c>
      <c r="BY263">
        <v>0</v>
      </c>
      <c r="BZ263">
        <v>6</v>
      </c>
      <c r="CA263" t="s">
        <v>230</v>
      </c>
      <c r="CB263" t="s">
        <v>156</v>
      </c>
      <c r="CC263">
        <v>7</v>
      </c>
      <c r="CD263" t="b">
        <v>0</v>
      </c>
      <c r="CE263" t="s">
        <v>168</v>
      </c>
      <c r="CF263" t="s">
        <v>224</v>
      </c>
      <c r="CG263">
        <v>9</v>
      </c>
      <c r="CH263">
        <v>0</v>
      </c>
      <c r="CI263" t="s">
        <v>179</v>
      </c>
      <c r="CJ263" t="s">
        <v>205</v>
      </c>
      <c r="CK263" t="s">
        <v>203</v>
      </c>
      <c r="CL263" t="s">
        <v>203</v>
      </c>
      <c r="CM263" t="s">
        <v>203</v>
      </c>
      <c r="CN263" t="s">
        <v>203</v>
      </c>
      <c r="CO263" t="s">
        <v>179</v>
      </c>
      <c r="CP263" t="s">
        <v>203</v>
      </c>
      <c r="CQ263">
        <v>1</v>
      </c>
      <c r="CR263">
        <v>771</v>
      </c>
      <c r="CS263">
        <f t="shared" si="195"/>
        <v>771</v>
      </c>
      <c r="CT263">
        <f t="shared" ca="1" si="196"/>
        <v>771</v>
      </c>
      <c r="CU263" t="str">
        <f t="shared" si="197"/>
        <v/>
      </c>
      <c r="CV263" t="str">
        <f t="shared" ca="1" si="198"/>
        <v/>
      </c>
      <c r="CW263" t="str">
        <f t="shared" si="199"/>
        <v/>
      </c>
      <c r="CX263" t="str">
        <f t="shared" ca="1" si="200"/>
        <v/>
      </c>
      <c r="CY263" t="str">
        <f t="shared" si="201"/>
        <v/>
      </c>
      <c r="CZ263" t="str">
        <f t="shared" ca="1" si="202"/>
        <v/>
      </c>
      <c r="DA263" t="str">
        <f t="shared" si="203"/>
        <v/>
      </c>
      <c r="DB263" t="str">
        <f t="shared" ca="1" si="204"/>
        <v/>
      </c>
      <c r="DC263" t="str">
        <f t="shared" si="205"/>
        <v/>
      </c>
      <c r="DD263" t="str">
        <f t="shared" ca="1" si="206"/>
        <v/>
      </c>
      <c r="DE263" t="str">
        <f t="shared" si="207"/>
        <v/>
      </c>
      <c r="DF263" t="str">
        <f t="shared" ca="1" si="208"/>
        <v/>
      </c>
      <c r="DG263" t="str">
        <f t="shared" si="209"/>
        <v/>
      </c>
      <c r="DH263" t="str">
        <f t="shared" ca="1" si="210"/>
        <v/>
      </c>
      <c r="DI263" t="str">
        <f t="shared" si="211"/>
        <v/>
      </c>
      <c r="DJ263" t="str">
        <f t="shared" ca="1" si="212"/>
        <v/>
      </c>
      <c r="DK263" t="str">
        <f t="shared" si="213"/>
        <v/>
      </c>
      <c r="DL263" t="str">
        <f t="shared" ca="1" si="214"/>
        <v/>
      </c>
      <c r="DM263" t="str">
        <f t="shared" si="215"/>
        <v/>
      </c>
      <c r="DN263" t="str">
        <f t="shared" ca="1" si="216"/>
        <v/>
      </c>
      <c r="DO263" t="str">
        <f t="shared" si="217"/>
        <v/>
      </c>
      <c r="DP263" t="str">
        <f t="shared" ca="1" si="218"/>
        <v/>
      </c>
      <c r="DQ263" t="str">
        <f t="shared" si="219"/>
        <v/>
      </c>
      <c r="DR263" t="str">
        <f t="shared" ca="1" si="220"/>
        <v/>
      </c>
      <c r="DS263" t="str">
        <f t="shared" si="221"/>
        <v/>
      </c>
      <c r="DT263" t="str">
        <f t="shared" ca="1" si="222"/>
        <v/>
      </c>
      <c r="DU263" t="str">
        <f t="shared" si="223"/>
        <v/>
      </c>
      <c r="DV263" t="str">
        <f t="shared" ca="1" si="224"/>
        <v/>
      </c>
      <c r="DW263" t="str">
        <f t="shared" si="225"/>
        <v/>
      </c>
      <c r="DX263" t="str">
        <f t="shared" ca="1" si="226"/>
        <v/>
      </c>
      <c r="DY263" t="str">
        <f t="shared" si="227"/>
        <v/>
      </c>
      <c r="DZ263" t="str">
        <f t="shared" ca="1" si="228"/>
        <v/>
      </c>
      <c r="EA263">
        <f t="shared" si="229"/>
        <v>771</v>
      </c>
      <c r="EB263">
        <f t="shared" ca="1" si="230"/>
        <v>771</v>
      </c>
      <c r="EC263" t="str">
        <f t="shared" si="231"/>
        <v/>
      </c>
      <c r="ED263" t="str">
        <f t="shared" ca="1" si="232"/>
        <v/>
      </c>
      <c r="EE263" t="str">
        <f t="shared" si="233"/>
        <v/>
      </c>
      <c r="EF263" t="str">
        <f t="shared" ca="1" si="234"/>
        <v/>
      </c>
      <c r="EG263" t="str">
        <f t="shared" si="235"/>
        <v/>
      </c>
      <c r="EH263" t="str">
        <f t="shared" ca="1" si="236"/>
        <v/>
      </c>
      <c r="EI263" t="str">
        <f t="shared" si="237"/>
        <v/>
      </c>
      <c r="EJ263" t="str">
        <f t="shared" ca="1" si="238"/>
        <v/>
      </c>
      <c r="EK263">
        <f t="shared" ca="1" si="193"/>
        <v>771</v>
      </c>
      <c r="EL263">
        <v>771</v>
      </c>
      <c r="EM263">
        <v>9549</v>
      </c>
      <c r="EN263">
        <v>2166</v>
      </c>
      <c r="EO263">
        <v>1744</v>
      </c>
      <c r="EP263">
        <v>1360</v>
      </c>
      <c r="EQ263">
        <v>4928</v>
      </c>
      <c r="ER263">
        <v>771</v>
      </c>
      <c r="ES263">
        <v>31211</v>
      </c>
      <c r="ET263">
        <v>1989</v>
      </c>
      <c r="EU263">
        <v>2</v>
      </c>
      <c r="EV263" t="s">
        <v>156</v>
      </c>
      <c r="EW263">
        <v>1024</v>
      </c>
      <c r="EX263">
        <v>2</v>
      </c>
      <c r="EY263">
        <v>48000</v>
      </c>
      <c r="EZ263">
        <v>-16</v>
      </c>
      <c r="FA263" t="s">
        <v>170</v>
      </c>
      <c r="FB263">
        <v>3</v>
      </c>
      <c r="FC263" t="s">
        <v>171</v>
      </c>
      <c r="FF263">
        <v>86858</v>
      </c>
      <c r="FG263">
        <v>84690</v>
      </c>
      <c r="FH263">
        <v>6975</v>
      </c>
      <c r="FI263">
        <v>153638</v>
      </c>
      <c r="FJ263">
        <v>155228</v>
      </c>
      <c r="FK263">
        <v>84679</v>
      </c>
      <c r="FL263">
        <v>82677</v>
      </c>
      <c r="FM263" t="s">
        <v>158</v>
      </c>
      <c r="FN263">
        <v>79205</v>
      </c>
      <c r="FO263">
        <v>7015</v>
      </c>
      <c r="FP263">
        <v>40335</v>
      </c>
      <c r="FQ263">
        <v>2045</v>
      </c>
      <c r="FR263">
        <v>2041</v>
      </c>
      <c r="FS263">
        <v>152887</v>
      </c>
      <c r="FT263">
        <v>7013</v>
      </c>
      <c r="FU263">
        <v>7013</v>
      </c>
      <c r="FV263">
        <v>2044</v>
      </c>
      <c r="FW263">
        <v>158776</v>
      </c>
      <c r="FX263">
        <v>157228</v>
      </c>
      <c r="FY263">
        <v>159547</v>
      </c>
      <c r="FZ263">
        <v>8759</v>
      </c>
      <c r="GA263">
        <v>41695</v>
      </c>
      <c r="GB263">
        <v>9122</v>
      </c>
      <c r="GC263">
        <v>82677</v>
      </c>
      <c r="GD263">
        <v>81206</v>
      </c>
      <c r="GE263">
        <v>84668</v>
      </c>
      <c r="GF263" t="s">
        <v>158</v>
      </c>
      <c r="GG263">
        <v>79203</v>
      </c>
      <c r="GH263">
        <v>152886</v>
      </c>
      <c r="GI263">
        <v>96408</v>
      </c>
      <c r="GJ263" t="s">
        <v>172</v>
      </c>
      <c r="GK263">
        <v>10</v>
      </c>
      <c r="GL263">
        <v>4321</v>
      </c>
      <c r="GM263">
        <v>10</v>
      </c>
      <c r="GN263" t="s">
        <v>182</v>
      </c>
      <c r="GO263" t="s">
        <v>166</v>
      </c>
      <c r="GP263">
        <v>1024</v>
      </c>
      <c r="GQ263">
        <v>-180</v>
      </c>
      <c r="GR263">
        <v>-104</v>
      </c>
      <c r="GS263">
        <f t="shared" si="239"/>
        <v>10</v>
      </c>
      <c r="GT263" t="str">
        <f t="shared" si="194"/>
        <v>test</v>
      </c>
    </row>
    <row r="264" spans="1:202" x14ac:dyDescent="0.2">
      <c r="A264">
        <v>100</v>
      </c>
      <c r="B264">
        <v>100</v>
      </c>
      <c r="C264">
        <v>447</v>
      </c>
      <c r="D264">
        <v>447</v>
      </c>
      <c r="E264" t="s">
        <v>155</v>
      </c>
      <c r="F264" t="s">
        <v>156</v>
      </c>
      <c r="G264" t="s">
        <v>156</v>
      </c>
      <c r="H264" t="s">
        <v>156</v>
      </c>
      <c r="I264">
        <v>0</v>
      </c>
      <c r="J264" t="s">
        <v>157</v>
      </c>
      <c r="K264">
        <v>1</v>
      </c>
      <c r="L264" t="s">
        <v>154</v>
      </c>
      <c r="M264" t="s">
        <v>154</v>
      </c>
      <c r="N264" t="s">
        <v>154</v>
      </c>
      <c r="O264">
        <v>1</v>
      </c>
      <c r="P264" t="s">
        <v>154</v>
      </c>
      <c r="Q264" t="s">
        <v>154</v>
      </c>
      <c r="R264" t="s">
        <v>183</v>
      </c>
      <c r="S264">
        <v>0</v>
      </c>
      <c r="T264">
        <v>0</v>
      </c>
      <c r="U264">
        <v>0</v>
      </c>
      <c r="V264">
        <v>10</v>
      </c>
      <c r="W264">
        <v>10</v>
      </c>
      <c r="X264">
        <v>0</v>
      </c>
      <c r="Y264">
        <v>6</v>
      </c>
      <c r="Z264">
        <v>0</v>
      </c>
      <c r="AA264">
        <v>6</v>
      </c>
      <c r="AB264">
        <v>0</v>
      </c>
      <c r="AC264">
        <v>0</v>
      </c>
      <c r="AD264">
        <v>0</v>
      </c>
      <c r="AE264">
        <v>0</v>
      </c>
      <c r="AF264">
        <v>10</v>
      </c>
      <c r="AG264">
        <v>0</v>
      </c>
      <c r="AH264">
        <v>0</v>
      </c>
      <c r="AI264">
        <v>0</v>
      </c>
      <c r="AJ264">
        <v>10</v>
      </c>
      <c r="AK264">
        <v>10</v>
      </c>
      <c r="AL264">
        <v>17</v>
      </c>
      <c r="AM264">
        <v>0</v>
      </c>
      <c r="AN264">
        <v>0</v>
      </c>
      <c r="AO264">
        <v>0</v>
      </c>
      <c r="AP264">
        <v>6</v>
      </c>
      <c r="AQ264">
        <v>6</v>
      </c>
      <c r="AR264">
        <v>6</v>
      </c>
      <c r="AU264">
        <v>0</v>
      </c>
      <c r="AV264">
        <v>6</v>
      </c>
      <c r="AW264">
        <v>10</v>
      </c>
      <c r="AX264">
        <v>0</v>
      </c>
      <c r="AY264" t="s">
        <v>159</v>
      </c>
      <c r="AZ264">
        <v>-184</v>
      </c>
      <c r="BA264">
        <v>-94</v>
      </c>
      <c r="BB264" t="s">
        <v>202</v>
      </c>
      <c r="BC264" t="s">
        <v>161</v>
      </c>
      <c r="BD264" t="b">
        <v>0</v>
      </c>
      <c r="BE264" t="s">
        <v>164</v>
      </c>
      <c r="BF264" t="b">
        <v>1</v>
      </c>
      <c r="BH264" t="s">
        <v>228</v>
      </c>
      <c r="BI264" t="s">
        <v>229</v>
      </c>
      <c r="BJ264" t="b">
        <v>0</v>
      </c>
      <c r="BK264" t="s">
        <v>163</v>
      </c>
      <c r="BL264" t="b">
        <v>0</v>
      </c>
      <c r="BM264">
        <v>18</v>
      </c>
      <c r="BN264" t="s">
        <v>164</v>
      </c>
      <c r="BO264" t="s">
        <v>165</v>
      </c>
      <c r="BP264" t="s">
        <v>164</v>
      </c>
      <c r="BQ264" t="s">
        <v>166</v>
      </c>
      <c r="BR264">
        <v>768</v>
      </c>
      <c r="BS264" t="s">
        <v>156</v>
      </c>
      <c r="BT264" t="s">
        <v>177</v>
      </c>
      <c r="BU264" t="s">
        <v>189</v>
      </c>
      <c r="BV264" t="s">
        <v>192</v>
      </c>
      <c r="BW264">
        <v>10</v>
      </c>
      <c r="BX264">
        <v>1</v>
      </c>
      <c r="BY264">
        <v>0</v>
      </c>
      <c r="BZ264">
        <v>6</v>
      </c>
      <c r="CA264" t="s">
        <v>230</v>
      </c>
      <c r="CB264" t="s">
        <v>156</v>
      </c>
      <c r="CC264">
        <v>7</v>
      </c>
      <c r="CD264" t="b">
        <v>0</v>
      </c>
      <c r="CE264" t="s">
        <v>168</v>
      </c>
      <c r="CF264" t="s">
        <v>224</v>
      </c>
      <c r="CG264">
        <v>48</v>
      </c>
      <c r="CH264">
        <v>0</v>
      </c>
      <c r="CI264" t="s">
        <v>183</v>
      </c>
      <c r="CJ264" t="s">
        <v>205</v>
      </c>
      <c r="CK264" t="s">
        <v>203</v>
      </c>
      <c r="CL264" t="s">
        <v>203</v>
      </c>
      <c r="CM264" t="s">
        <v>203</v>
      </c>
      <c r="CN264" t="s">
        <v>203</v>
      </c>
      <c r="CO264" t="s">
        <v>183</v>
      </c>
      <c r="CP264" t="s">
        <v>203</v>
      </c>
      <c r="CQ264">
        <v>1</v>
      </c>
      <c r="CR264">
        <v>597</v>
      </c>
      <c r="CS264" t="str">
        <f t="shared" si="195"/>
        <v/>
      </c>
      <c r="CT264" t="str">
        <f t="shared" ca="1" si="196"/>
        <v/>
      </c>
      <c r="CU264" t="str">
        <f t="shared" si="197"/>
        <v/>
      </c>
      <c r="CV264" t="str">
        <f t="shared" ca="1" si="198"/>
        <v/>
      </c>
      <c r="CW264" t="str">
        <f t="shared" si="199"/>
        <v/>
      </c>
      <c r="CX264" t="str">
        <f t="shared" ca="1" si="200"/>
        <v/>
      </c>
      <c r="CY264" t="str">
        <f t="shared" si="201"/>
        <v/>
      </c>
      <c r="CZ264" t="str">
        <f t="shared" ca="1" si="202"/>
        <v/>
      </c>
      <c r="DA264" t="str">
        <f t="shared" si="203"/>
        <v/>
      </c>
      <c r="DB264" t="str">
        <f t="shared" ca="1" si="204"/>
        <v/>
      </c>
      <c r="DC264" t="str">
        <f t="shared" si="205"/>
        <v/>
      </c>
      <c r="DD264" t="str">
        <f t="shared" ca="1" si="206"/>
        <v/>
      </c>
      <c r="DE264" t="str">
        <f t="shared" si="207"/>
        <v/>
      </c>
      <c r="DF264" t="str">
        <f t="shared" ca="1" si="208"/>
        <v/>
      </c>
      <c r="DG264" t="str">
        <f t="shared" si="209"/>
        <v/>
      </c>
      <c r="DH264" t="str">
        <f t="shared" ca="1" si="210"/>
        <v/>
      </c>
      <c r="DI264" t="str">
        <f t="shared" si="211"/>
        <v/>
      </c>
      <c r="DJ264" t="str">
        <f t="shared" ca="1" si="212"/>
        <v/>
      </c>
      <c r="DK264" t="str">
        <f t="shared" si="213"/>
        <v/>
      </c>
      <c r="DL264" t="str">
        <f t="shared" ca="1" si="214"/>
        <v/>
      </c>
      <c r="DM264" t="str">
        <f t="shared" si="215"/>
        <v/>
      </c>
      <c r="DN264" t="str">
        <f t="shared" ca="1" si="216"/>
        <v/>
      </c>
      <c r="DO264" t="str">
        <f t="shared" si="217"/>
        <v/>
      </c>
      <c r="DP264" t="str">
        <f t="shared" ca="1" si="218"/>
        <v/>
      </c>
      <c r="DQ264" t="str">
        <f t="shared" si="219"/>
        <v/>
      </c>
      <c r="DR264" t="str">
        <f t="shared" ca="1" si="220"/>
        <v/>
      </c>
      <c r="DS264" t="str">
        <f t="shared" si="221"/>
        <v/>
      </c>
      <c r="DT264" t="str">
        <f t="shared" ca="1" si="222"/>
        <v/>
      </c>
      <c r="DU264" t="str">
        <f t="shared" si="223"/>
        <v/>
      </c>
      <c r="DV264" t="str">
        <f t="shared" ca="1" si="224"/>
        <v/>
      </c>
      <c r="DW264" t="str">
        <f t="shared" si="225"/>
        <v/>
      </c>
      <c r="DX264" t="str">
        <f t="shared" ca="1" si="226"/>
        <v/>
      </c>
      <c r="DY264" t="str">
        <f t="shared" si="227"/>
        <v/>
      </c>
      <c r="DZ264" t="str">
        <f t="shared" ca="1" si="228"/>
        <v/>
      </c>
      <c r="EA264" t="str">
        <f t="shared" si="229"/>
        <v/>
      </c>
      <c r="EB264" t="str">
        <f t="shared" ca="1" si="230"/>
        <v/>
      </c>
      <c r="EC264" t="str">
        <f t="shared" si="231"/>
        <v/>
      </c>
      <c r="ED264" t="str">
        <f t="shared" ca="1" si="232"/>
        <v/>
      </c>
      <c r="EE264" t="str">
        <f t="shared" si="233"/>
        <v/>
      </c>
      <c r="EF264" t="str">
        <f t="shared" ca="1" si="234"/>
        <v/>
      </c>
      <c r="EG264" t="str">
        <f t="shared" si="235"/>
        <v/>
      </c>
      <c r="EH264" t="str">
        <f t="shared" ca="1" si="236"/>
        <v/>
      </c>
      <c r="EI264" t="str">
        <f t="shared" si="237"/>
        <v/>
      </c>
      <c r="EJ264" t="str">
        <f t="shared" ca="1" si="238"/>
        <v/>
      </c>
      <c r="EK264" t="str">
        <f t="shared" ca="1" si="193"/>
        <v/>
      </c>
      <c r="EL264" t="s">
        <v>924</v>
      </c>
      <c r="EM264">
        <v>9549</v>
      </c>
      <c r="EN264">
        <v>2166</v>
      </c>
      <c r="EO264">
        <v>1744</v>
      </c>
      <c r="EP264">
        <v>1360</v>
      </c>
      <c r="EQ264">
        <v>4928</v>
      </c>
      <c r="ER264">
        <v>597</v>
      </c>
      <c r="ES264">
        <v>31211</v>
      </c>
      <c r="ET264">
        <v>1989</v>
      </c>
      <c r="EU264">
        <v>2</v>
      </c>
      <c r="EV264" t="s">
        <v>156</v>
      </c>
      <c r="EW264">
        <v>1024</v>
      </c>
      <c r="EX264">
        <v>2</v>
      </c>
      <c r="EY264">
        <v>48000</v>
      </c>
      <c r="EZ264">
        <v>-16</v>
      </c>
      <c r="FA264" t="s">
        <v>170</v>
      </c>
      <c r="FB264">
        <v>3</v>
      </c>
      <c r="FC264" t="s">
        <v>171</v>
      </c>
      <c r="FF264">
        <v>86858</v>
      </c>
      <c r="FG264">
        <v>84690</v>
      </c>
      <c r="FH264">
        <v>6975</v>
      </c>
      <c r="FI264">
        <v>160323</v>
      </c>
      <c r="FJ264">
        <v>161908</v>
      </c>
      <c r="FK264">
        <v>84679</v>
      </c>
      <c r="FL264">
        <v>82677</v>
      </c>
      <c r="FM264" t="s">
        <v>158</v>
      </c>
      <c r="FN264">
        <v>79205</v>
      </c>
      <c r="FO264">
        <v>7015</v>
      </c>
      <c r="FP264">
        <v>40335</v>
      </c>
      <c r="FQ264">
        <v>2045</v>
      </c>
      <c r="FR264">
        <v>2041</v>
      </c>
      <c r="FS264">
        <v>159573</v>
      </c>
      <c r="FT264">
        <v>7013</v>
      </c>
      <c r="FU264">
        <v>7013</v>
      </c>
      <c r="FV264">
        <v>2044</v>
      </c>
      <c r="FW264">
        <v>165637</v>
      </c>
      <c r="FX264">
        <v>163908</v>
      </c>
      <c r="FY264">
        <v>166234</v>
      </c>
      <c r="FZ264">
        <v>8759</v>
      </c>
      <c r="GA264">
        <v>41695</v>
      </c>
      <c r="GB264">
        <v>9122</v>
      </c>
      <c r="GC264">
        <v>82677</v>
      </c>
      <c r="GD264">
        <v>81206</v>
      </c>
      <c r="GE264">
        <v>84668</v>
      </c>
      <c r="GF264" t="s">
        <v>158</v>
      </c>
      <c r="GG264">
        <v>79203</v>
      </c>
      <c r="GH264">
        <v>159572</v>
      </c>
      <c r="GI264">
        <v>96408</v>
      </c>
      <c r="GJ264" t="s">
        <v>172</v>
      </c>
      <c r="GK264">
        <v>11</v>
      </c>
      <c r="GL264">
        <v>4918</v>
      </c>
      <c r="GM264">
        <v>11</v>
      </c>
      <c r="GN264" t="s">
        <v>185</v>
      </c>
      <c r="GO264" t="s">
        <v>166</v>
      </c>
      <c r="GP264">
        <v>1024</v>
      </c>
      <c r="GQ264">
        <v>-180</v>
      </c>
      <c r="GR264">
        <v>-104</v>
      </c>
      <c r="GS264">
        <f t="shared" si="239"/>
        <v>11</v>
      </c>
      <c r="GT264" t="str">
        <f t="shared" si="194"/>
        <v>test</v>
      </c>
    </row>
    <row r="265" spans="1:202" x14ac:dyDescent="0.2">
      <c r="A265">
        <v>100</v>
      </c>
      <c r="B265">
        <v>100</v>
      </c>
      <c r="C265">
        <v>489</v>
      </c>
      <c r="D265">
        <v>489</v>
      </c>
      <c r="E265" t="s">
        <v>155</v>
      </c>
      <c r="F265" t="s">
        <v>156</v>
      </c>
      <c r="G265" t="s">
        <v>156</v>
      </c>
      <c r="H265" t="s">
        <v>156</v>
      </c>
      <c r="I265">
        <v>0</v>
      </c>
      <c r="J265" t="s">
        <v>157</v>
      </c>
      <c r="K265">
        <v>1</v>
      </c>
      <c r="L265" t="s">
        <v>154</v>
      </c>
      <c r="M265" t="s">
        <v>154</v>
      </c>
      <c r="N265" t="s">
        <v>154</v>
      </c>
      <c r="O265">
        <v>1</v>
      </c>
      <c r="P265" t="s">
        <v>154</v>
      </c>
      <c r="Q265" t="s">
        <v>154</v>
      </c>
      <c r="R265" t="s">
        <v>183</v>
      </c>
      <c r="S265">
        <v>0</v>
      </c>
      <c r="T265">
        <v>0</v>
      </c>
      <c r="U265">
        <v>0</v>
      </c>
      <c r="V265">
        <v>11</v>
      </c>
      <c r="W265">
        <v>11</v>
      </c>
      <c r="X265">
        <v>0</v>
      </c>
      <c r="Y265">
        <v>6</v>
      </c>
      <c r="Z265">
        <v>0</v>
      </c>
      <c r="AA265">
        <v>6</v>
      </c>
      <c r="AB265">
        <v>0</v>
      </c>
      <c r="AC265">
        <v>0</v>
      </c>
      <c r="AD265">
        <v>0</v>
      </c>
      <c r="AE265">
        <v>0</v>
      </c>
      <c r="AF265">
        <v>11</v>
      </c>
      <c r="AG265">
        <v>0</v>
      </c>
      <c r="AH265">
        <v>0</v>
      </c>
      <c r="AI265">
        <v>0</v>
      </c>
      <c r="AJ265">
        <v>11</v>
      </c>
      <c r="AK265">
        <v>11</v>
      </c>
      <c r="AL265">
        <v>18</v>
      </c>
      <c r="AM265">
        <v>0</v>
      </c>
      <c r="AN265">
        <v>0</v>
      </c>
      <c r="AO265">
        <v>0</v>
      </c>
      <c r="AP265">
        <v>6</v>
      </c>
      <c r="AQ265">
        <v>6</v>
      </c>
      <c r="AR265">
        <v>6</v>
      </c>
      <c r="AU265">
        <v>0</v>
      </c>
      <c r="AV265">
        <v>6</v>
      </c>
      <c r="AW265">
        <v>11</v>
      </c>
      <c r="AX265">
        <v>0</v>
      </c>
      <c r="AY265" t="s">
        <v>159</v>
      </c>
      <c r="AZ265">
        <v>-184</v>
      </c>
      <c r="BA265">
        <v>-94</v>
      </c>
      <c r="BB265" t="s">
        <v>202</v>
      </c>
      <c r="BC265" t="s">
        <v>161</v>
      </c>
      <c r="BD265" t="b">
        <v>0</v>
      </c>
      <c r="BE265" t="s">
        <v>164</v>
      </c>
      <c r="BF265" t="b">
        <v>1</v>
      </c>
      <c r="BH265" t="s">
        <v>228</v>
      </c>
      <c r="BI265" t="s">
        <v>229</v>
      </c>
      <c r="BJ265" t="b">
        <v>0</v>
      </c>
      <c r="BK265" t="s">
        <v>163</v>
      </c>
      <c r="BL265" t="b">
        <v>0</v>
      </c>
      <c r="BM265">
        <v>18</v>
      </c>
      <c r="BN265" t="s">
        <v>164</v>
      </c>
      <c r="BO265" t="s">
        <v>165</v>
      </c>
      <c r="BP265" t="s">
        <v>164</v>
      </c>
      <c r="BQ265" t="s">
        <v>166</v>
      </c>
      <c r="BR265">
        <v>768</v>
      </c>
      <c r="BS265" t="s">
        <v>156</v>
      </c>
      <c r="BT265" t="s">
        <v>177</v>
      </c>
      <c r="BU265" t="s">
        <v>186</v>
      </c>
      <c r="BV265" t="s">
        <v>191</v>
      </c>
      <c r="BW265">
        <v>11</v>
      </c>
      <c r="BX265">
        <v>1</v>
      </c>
      <c r="BY265">
        <v>0</v>
      </c>
      <c r="BZ265">
        <v>6</v>
      </c>
      <c r="CA265" t="s">
        <v>230</v>
      </c>
      <c r="CB265" t="s">
        <v>156</v>
      </c>
      <c r="CC265">
        <v>7</v>
      </c>
      <c r="CD265" t="b">
        <v>0</v>
      </c>
      <c r="CE265" t="s">
        <v>168</v>
      </c>
      <c r="CF265" t="s">
        <v>224</v>
      </c>
      <c r="CG265">
        <v>72</v>
      </c>
      <c r="CH265">
        <v>0</v>
      </c>
      <c r="CI265" t="s">
        <v>183</v>
      </c>
      <c r="CJ265" t="s">
        <v>205</v>
      </c>
      <c r="CK265" t="s">
        <v>203</v>
      </c>
      <c r="CL265" t="s">
        <v>203</v>
      </c>
      <c r="CM265" t="s">
        <v>203</v>
      </c>
      <c r="CN265" t="s">
        <v>203</v>
      </c>
      <c r="CO265" t="s">
        <v>183</v>
      </c>
      <c r="CP265" t="s">
        <v>203</v>
      </c>
      <c r="CQ265">
        <v>1</v>
      </c>
      <c r="CR265">
        <v>953</v>
      </c>
      <c r="CS265" t="str">
        <f t="shared" si="195"/>
        <v/>
      </c>
      <c r="CT265" t="str">
        <f t="shared" ca="1" si="196"/>
        <v/>
      </c>
      <c r="CU265" t="str">
        <f t="shared" si="197"/>
        <v/>
      </c>
      <c r="CV265" t="str">
        <f t="shared" ca="1" si="198"/>
        <v/>
      </c>
      <c r="CW265" t="str">
        <f t="shared" si="199"/>
        <v/>
      </c>
      <c r="CX265" t="str">
        <f t="shared" ca="1" si="200"/>
        <v/>
      </c>
      <c r="CY265" t="str">
        <f t="shared" si="201"/>
        <v/>
      </c>
      <c r="CZ265" t="str">
        <f t="shared" ca="1" si="202"/>
        <v/>
      </c>
      <c r="DA265" t="str">
        <f t="shared" si="203"/>
        <v/>
      </c>
      <c r="DB265" t="str">
        <f t="shared" ca="1" si="204"/>
        <v/>
      </c>
      <c r="DC265" t="str">
        <f t="shared" si="205"/>
        <v/>
      </c>
      <c r="DD265" t="str">
        <f t="shared" ca="1" si="206"/>
        <v/>
      </c>
      <c r="DE265" t="str">
        <f t="shared" si="207"/>
        <v/>
      </c>
      <c r="DF265" t="str">
        <f t="shared" ca="1" si="208"/>
        <v/>
      </c>
      <c r="DG265" t="str">
        <f t="shared" si="209"/>
        <v/>
      </c>
      <c r="DH265" t="str">
        <f t="shared" ca="1" si="210"/>
        <v/>
      </c>
      <c r="DI265" t="str">
        <f t="shared" si="211"/>
        <v/>
      </c>
      <c r="DJ265" t="str">
        <f t="shared" ca="1" si="212"/>
        <v/>
      </c>
      <c r="DK265" t="str">
        <f t="shared" si="213"/>
        <v/>
      </c>
      <c r="DL265" t="str">
        <f t="shared" ca="1" si="214"/>
        <v/>
      </c>
      <c r="DM265" t="str">
        <f t="shared" si="215"/>
        <v/>
      </c>
      <c r="DN265" t="str">
        <f t="shared" ca="1" si="216"/>
        <v/>
      </c>
      <c r="DO265" t="str">
        <f t="shared" si="217"/>
        <v/>
      </c>
      <c r="DP265" t="str">
        <f t="shared" ca="1" si="218"/>
        <v/>
      </c>
      <c r="DQ265" t="str">
        <f t="shared" si="219"/>
        <v/>
      </c>
      <c r="DR265" t="str">
        <f t="shared" ca="1" si="220"/>
        <v/>
      </c>
      <c r="DS265" t="str">
        <f t="shared" si="221"/>
        <v/>
      </c>
      <c r="DT265" t="str">
        <f t="shared" ca="1" si="222"/>
        <v/>
      </c>
      <c r="DU265" t="str">
        <f t="shared" si="223"/>
        <v/>
      </c>
      <c r="DV265" t="str">
        <f t="shared" ca="1" si="224"/>
        <v/>
      </c>
      <c r="DW265" t="str">
        <f t="shared" si="225"/>
        <v/>
      </c>
      <c r="DX265" t="str">
        <f t="shared" ca="1" si="226"/>
        <v/>
      </c>
      <c r="DY265" t="str">
        <f t="shared" si="227"/>
        <v/>
      </c>
      <c r="DZ265" t="str">
        <f t="shared" ca="1" si="228"/>
        <v/>
      </c>
      <c r="EA265" t="str">
        <f t="shared" si="229"/>
        <v/>
      </c>
      <c r="EB265" t="str">
        <f t="shared" ca="1" si="230"/>
        <v/>
      </c>
      <c r="EC265" t="str">
        <f t="shared" si="231"/>
        <v/>
      </c>
      <c r="ED265" t="str">
        <f t="shared" ca="1" si="232"/>
        <v/>
      </c>
      <c r="EE265" t="str">
        <f t="shared" si="233"/>
        <v/>
      </c>
      <c r="EF265" t="str">
        <f t="shared" ca="1" si="234"/>
        <v/>
      </c>
      <c r="EG265" t="str">
        <f t="shared" si="235"/>
        <v/>
      </c>
      <c r="EH265" t="str">
        <f t="shared" ca="1" si="236"/>
        <v/>
      </c>
      <c r="EI265" t="str">
        <f t="shared" si="237"/>
        <v/>
      </c>
      <c r="EJ265" t="str">
        <f t="shared" ca="1" si="238"/>
        <v/>
      </c>
      <c r="EK265" t="str">
        <f t="shared" ca="1" si="193"/>
        <v/>
      </c>
      <c r="EL265" t="s">
        <v>924</v>
      </c>
      <c r="EM265">
        <v>9549</v>
      </c>
      <c r="EN265">
        <v>2166</v>
      </c>
      <c r="EO265">
        <v>1744</v>
      </c>
      <c r="EP265">
        <v>1360</v>
      </c>
      <c r="EQ265">
        <v>4928</v>
      </c>
      <c r="ER265">
        <v>953</v>
      </c>
      <c r="ES265">
        <v>31211</v>
      </c>
      <c r="ET265">
        <v>1989</v>
      </c>
      <c r="EU265">
        <v>2</v>
      </c>
      <c r="EV265" t="s">
        <v>156</v>
      </c>
      <c r="EW265">
        <v>1024</v>
      </c>
      <c r="EX265">
        <v>2</v>
      </c>
      <c r="EY265">
        <v>48000</v>
      </c>
      <c r="EZ265">
        <v>-16</v>
      </c>
      <c r="FA265" t="s">
        <v>170</v>
      </c>
      <c r="FB265">
        <v>3</v>
      </c>
      <c r="FC265" t="s">
        <v>171</v>
      </c>
      <c r="FF265">
        <v>86858</v>
      </c>
      <c r="FG265">
        <v>84690</v>
      </c>
      <c r="FH265">
        <v>6975</v>
      </c>
      <c r="FI265">
        <v>167012</v>
      </c>
      <c r="FJ265">
        <v>168567</v>
      </c>
      <c r="FK265">
        <v>84679</v>
      </c>
      <c r="FL265">
        <v>82677</v>
      </c>
      <c r="FM265" t="s">
        <v>158</v>
      </c>
      <c r="FN265">
        <v>79205</v>
      </c>
      <c r="FO265">
        <v>7015</v>
      </c>
      <c r="FP265">
        <v>40335</v>
      </c>
      <c r="FQ265">
        <v>2045</v>
      </c>
      <c r="FR265">
        <v>2041</v>
      </c>
      <c r="FS265">
        <v>166262</v>
      </c>
      <c r="FT265">
        <v>7013</v>
      </c>
      <c r="FU265">
        <v>7013</v>
      </c>
      <c r="FV265">
        <v>2044</v>
      </c>
      <c r="FW265">
        <v>172126</v>
      </c>
      <c r="FX265">
        <v>170567</v>
      </c>
      <c r="FY265">
        <v>173079</v>
      </c>
      <c r="FZ265">
        <v>8759</v>
      </c>
      <c r="GA265">
        <v>41695</v>
      </c>
      <c r="GB265">
        <v>9122</v>
      </c>
      <c r="GC265">
        <v>82677</v>
      </c>
      <c r="GD265">
        <v>81206</v>
      </c>
      <c r="GE265">
        <v>84668</v>
      </c>
      <c r="GF265" t="s">
        <v>158</v>
      </c>
      <c r="GG265">
        <v>79203</v>
      </c>
      <c r="GH265">
        <v>166261</v>
      </c>
      <c r="GI265">
        <v>96408</v>
      </c>
      <c r="GJ265" t="s">
        <v>172</v>
      </c>
      <c r="GK265">
        <v>12</v>
      </c>
      <c r="GL265">
        <v>5871</v>
      </c>
      <c r="GM265">
        <v>12</v>
      </c>
      <c r="GN265" t="s">
        <v>185</v>
      </c>
      <c r="GO265" t="s">
        <v>166</v>
      </c>
      <c r="GP265">
        <v>1024</v>
      </c>
      <c r="GQ265">
        <v>-180</v>
      </c>
      <c r="GR265">
        <v>-104</v>
      </c>
      <c r="GS265">
        <f t="shared" si="239"/>
        <v>12</v>
      </c>
      <c r="GT265" t="str">
        <f t="shared" si="194"/>
        <v>test</v>
      </c>
    </row>
    <row r="266" spans="1:202" x14ac:dyDescent="0.2">
      <c r="A266">
        <v>100</v>
      </c>
      <c r="B266">
        <v>100</v>
      </c>
      <c r="C266">
        <v>462</v>
      </c>
      <c r="D266">
        <v>462</v>
      </c>
      <c r="E266" t="s">
        <v>155</v>
      </c>
      <c r="F266" t="s">
        <v>156</v>
      </c>
      <c r="G266" t="s">
        <v>156</v>
      </c>
      <c r="H266" t="s">
        <v>156</v>
      </c>
      <c r="I266">
        <v>0</v>
      </c>
      <c r="J266" t="s">
        <v>157</v>
      </c>
      <c r="K266">
        <v>1</v>
      </c>
      <c r="L266" t="s">
        <v>154</v>
      </c>
      <c r="M266" t="s">
        <v>154</v>
      </c>
      <c r="N266" t="s">
        <v>154</v>
      </c>
      <c r="O266">
        <v>1</v>
      </c>
      <c r="P266" t="s">
        <v>154</v>
      </c>
      <c r="Q266" t="s">
        <v>154</v>
      </c>
      <c r="R266" t="s">
        <v>183</v>
      </c>
      <c r="S266">
        <v>0</v>
      </c>
      <c r="T266">
        <v>0</v>
      </c>
      <c r="U266">
        <v>0</v>
      </c>
      <c r="V266">
        <v>12</v>
      </c>
      <c r="W266">
        <v>12</v>
      </c>
      <c r="X266">
        <v>0</v>
      </c>
      <c r="Y266">
        <v>6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12</v>
      </c>
      <c r="AG266">
        <v>0</v>
      </c>
      <c r="AH266">
        <v>0</v>
      </c>
      <c r="AI266">
        <v>0</v>
      </c>
      <c r="AJ266">
        <v>12</v>
      </c>
      <c r="AK266">
        <v>12</v>
      </c>
      <c r="AL266">
        <v>19</v>
      </c>
      <c r="AM266">
        <v>0</v>
      </c>
      <c r="AN266">
        <v>0</v>
      </c>
      <c r="AO266">
        <v>0</v>
      </c>
      <c r="AP266">
        <v>6</v>
      </c>
      <c r="AQ266">
        <v>6</v>
      </c>
      <c r="AR266">
        <v>6</v>
      </c>
      <c r="AU266">
        <v>0</v>
      </c>
      <c r="AV266">
        <v>6</v>
      </c>
      <c r="AW266">
        <v>12</v>
      </c>
      <c r="AX266">
        <v>0</v>
      </c>
      <c r="AY266" t="s">
        <v>159</v>
      </c>
      <c r="AZ266">
        <v>-184</v>
      </c>
      <c r="BA266">
        <v>-94</v>
      </c>
      <c r="BB266" t="s">
        <v>202</v>
      </c>
      <c r="BC266" t="s">
        <v>161</v>
      </c>
      <c r="BD266" t="b">
        <v>0</v>
      </c>
      <c r="BE266" t="s">
        <v>164</v>
      </c>
      <c r="BF266" t="b">
        <v>1</v>
      </c>
      <c r="BH266" t="s">
        <v>228</v>
      </c>
      <c r="BI266" t="s">
        <v>229</v>
      </c>
      <c r="BJ266" t="b">
        <v>0</v>
      </c>
      <c r="BK266" t="s">
        <v>163</v>
      </c>
      <c r="BL266" t="b">
        <v>0</v>
      </c>
      <c r="BM266">
        <v>18</v>
      </c>
      <c r="BN266" t="s">
        <v>164</v>
      </c>
      <c r="BO266" t="s">
        <v>165</v>
      </c>
      <c r="BP266" t="s">
        <v>164</v>
      </c>
      <c r="BQ266" t="s">
        <v>166</v>
      </c>
      <c r="BR266">
        <v>768</v>
      </c>
      <c r="BS266" t="s">
        <v>156</v>
      </c>
      <c r="BT266" t="s">
        <v>177</v>
      </c>
      <c r="BU266" t="s">
        <v>193</v>
      </c>
      <c r="BV266" t="s">
        <v>184</v>
      </c>
      <c r="BW266">
        <v>12</v>
      </c>
      <c r="BX266">
        <v>1</v>
      </c>
      <c r="BY266">
        <v>0</v>
      </c>
      <c r="BZ266">
        <v>6</v>
      </c>
      <c r="CA266" t="s">
        <v>230</v>
      </c>
      <c r="CB266" t="s">
        <v>156</v>
      </c>
      <c r="CC266">
        <v>7</v>
      </c>
      <c r="CD266" t="b">
        <v>0</v>
      </c>
      <c r="CE266" t="s">
        <v>168</v>
      </c>
      <c r="CF266" t="s">
        <v>224</v>
      </c>
      <c r="CG266">
        <v>68</v>
      </c>
      <c r="CH266">
        <v>0</v>
      </c>
      <c r="CI266" t="s">
        <v>183</v>
      </c>
      <c r="CJ266" t="s">
        <v>205</v>
      </c>
      <c r="CK266" t="s">
        <v>203</v>
      </c>
      <c r="CL266" t="s">
        <v>203</v>
      </c>
      <c r="CM266" t="s">
        <v>203</v>
      </c>
      <c r="CN266" t="s">
        <v>203</v>
      </c>
      <c r="CO266" t="s">
        <v>183</v>
      </c>
      <c r="CP266" t="s">
        <v>203</v>
      </c>
      <c r="CQ266">
        <v>1</v>
      </c>
      <c r="CR266">
        <v>141</v>
      </c>
      <c r="CS266" t="str">
        <f t="shared" si="195"/>
        <v/>
      </c>
      <c r="CT266" t="str">
        <f t="shared" ca="1" si="196"/>
        <v/>
      </c>
      <c r="CU266" t="str">
        <f t="shared" si="197"/>
        <v/>
      </c>
      <c r="CV266" t="str">
        <f t="shared" ca="1" si="198"/>
        <v/>
      </c>
      <c r="CW266" t="str">
        <f t="shared" si="199"/>
        <v/>
      </c>
      <c r="CX266" t="str">
        <f t="shared" ca="1" si="200"/>
        <v/>
      </c>
      <c r="CY266" t="str">
        <f t="shared" si="201"/>
        <v/>
      </c>
      <c r="CZ266" t="str">
        <f t="shared" ca="1" si="202"/>
        <v/>
      </c>
      <c r="DA266" t="str">
        <f t="shared" si="203"/>
        <v/>
      </c>
      <c r="DB266" t="str">
        <f t="shared" ca="1" si="204"/>
        <v/>
      </c>
      <c r="DC266" t="str">
        <f t="shared" si="205"/>
        <v/>
      </c>
      <c r="DD266" t="str">
        <f t="shared" ca="1" si="206"/>
        <v/>
      </c>
      <c r="DE266" t="str">
        <f t="shared" si="207"/>
        <v/>
      </c>
      <c r="DF266" t="str">
        <f t="shared" ca="1" si="208"/>
        <v/>
      </c>
      <c r="DG266" t="str">
        <f t="shared" si="209"/>
        <v/>
      </c>
      <c r="DH266" t="str">
        <f t="shared" ca="1" si="210"/>
        <v/>
      </c>
      <c r="DI266" t="str">
        <f t="shared" si="211"/>
        <v/>
      </c>
      <c r="DJ266" t="str">
        <f t="shared" ca="1" si="212"/>
        <v/>
      </c>
      <c r="DK266" t="str">
        <f t="shared" si="213"/>
        <v/>
      </c>
      <c r="DL266" t="str">
        <f t="shared" ca="1" si="214"/>
        <v/>
      </c>
      <c r="DM266" t="str">
        <f t="shared" si="215"/>
        <v/>
      </c>
      <c r="DN266" t="str">
        <f t="shared" ca="1" si="216"/>
        <v/>
      </c>
      <c r="DO266" t="str">
        <f t="shared" si="217"/>
        <v/>
      </c>
      <c r="DP266" t="str">
        <f t="shared" ca="1" si="218"/>
        <v/>
      </c>
      <c r="DQ266" t="str">
        <f t="shared" si="219"/>
        <v/>
      </c>
      <c r="DR266" t="str">
        <f t="shared" ca="1" si="220"/>
        <v/>
      </c>
      <c r="DS266" t="str">
        <f t="shared" si="221"/>
        <v/>
      </c>
      <c r="DT266" t="str">
        <f t="shared" ca="1" si="222"/>
        <v/>
      </c>
      <c r="DU266" t="str">
        <f t="shared" si="223"/>
        <v/>
      </c>
      <c r="DV266" t="str">
        <f t="shared" ca="1" si="224"/>
        <v/>
      </c>
      <c r="DW266" t="str">
        <f t="shared" si="225"/>
        <v/>
      </c>
      <c r="DX266" t="str">
        <f t="shared" ca="1" si="226"/>
        <v/>
      </c>
      <c r="DY266" t="str">
        <f t="shared" si="227"/>
        <v/>
      </c>
      <c r="DZ266" t="str">
        <f t="shared" ca="1" si="228"/>
        <v/>
      </c>
      <c r="EA266" t="str">
        <f t="shared" si="229"/>
        <v/>
      </c>
      <c r="EB266" t="str">
        <f t="shared" ca="1" si="230"/>
        <v/>
      </c>
      <c r="EC266" t="str">
        <f t="shared" si="231"/>
        <v/>
      </c>
      <c r="ED266" t="str">
        <f t="shared" ca="1" si="232"/>
        <v/>
      </c>
      <c r="EE266" t="str">
        <f t="shared" si="233"/>
        <v/>
      </c>
      <c r="EF266" t="str">
        <f t="shared" ca="1" si="234"/>
        <v/>
      </c>
      <c r="EG266" t="str">
        <f t="shared" si="235"/>
        <v/>
      </c>
      <c r="EH266" t="str">
        <f t="shared" ca="1" si="236"/>
        <v/>
      </c>
      <c r="EI266" t="str">
        <f t="shared" si="237"/>
        <v/>
      </c>
      <c r="EJ266" t="str">
        <f t="shared" ca="1" si="238"/>
        <v/>
      </c>
      <c r="EK266" t="str">
        <f t="shared" ca="1" si="193"/>
        <v/>
      </c>
      <c r="EL266" t="s">
        <v>924</v>
      </c>
      <c r="EM266">
        <v>9549</v>
      </c>
      <c r="EN266">
        <v>2166</v>
      </c>
      <c r="EO266">
        <v>1744</v>
      </c>
      <c r="EP266">
        <v>1360</v>
      </c>
      <c r="EQ266">
        <v>4928</v>
      </c>
      <c r="ER266">
        <v>141</v>
      </c>
      <c r="ES266">
        <v>31211</v>
      </c>
      <c r="ET266">
        <v>1989</v>
      </c>
      <c r="EU266">
        <v>2</v>
      </c>
      <c r="EV266" t="s">
        <v>156</v>
      </c>
      <c r="EW266">
        <v>1024</v>
      </c>
      <c r="EX266">
        <v>2</v>
      </c>
      <c r="EY266">
        <v>48000</v>
      </c>
      <c r="EZ266">
        <v>-16</v>
      </c>
      <c r="FA266" t="s">
        <v>170</v>
      </c>
      <c r="FB266">
        <v>3</v>
      </c>
      <c r="FC266" t="s">
        <v>171</v>
      </c>
      <c r="FF266">
        <v>86858</v>
      </c>
      <c r="FG266">
        <v>84690</v>
      </c>
      <c r="FH266">
        <v>6975</v>
      </c>
      <c r="FI266">
        <v>173846</v>
      </c>
      <c r="FJ266">
        <v>175557</v>
      </c>
      <c r="FK266">
        <v>84679</v>
      </c>
      <c r="FL266">
        <v>82677</v>
      </c>
      <c r="FM266" t="s">
        <v>158</v>
      </c>
      <c r="FN266">
        <v>79205</v>
      </c>
      <c r="FO266">
        <v>7015</v>
      </c>
      <c r="FP266">
        <v>40335</v>
      </c>
      <c r="FQ266">
        <v>2045</v>
      </c>
      <c r="FR266">
        <v>2041</v>
      </c>
      <c r="FS266">
        <v>173096</v>
      </c>
      <c r="FT266">
        <v>7013</v>
      </c>
      <c r="FU266">
        <v>7013</v>
      </c>
      <c r="FV266">
        <v>2044</v>
      </c>
      <c r="FW266">
        <v>179147</v>
      </c>
      <c r="FX266">
        <v>177557</v>
      </c>
      <c r="FY266">
        <v>179288</v>
      </c>
      <c r="FZ266">
        <v>8759</v>
      </c>
      <c r="GA266">
        <v>41695</v>
      </c>
      <c r="GB266">
        <v>9122</v>
      </c>
      <c r="GC266">
        <v>82677</v>
      </c>
      <c r="GD266">
        <v>81206</v>
      </c>
      <c r="GE266">
        <v>84668</v>
      </c>
      <c r="GF266" t="s">
        <v>158</v>
      </c>
      <c r="GG266">
        <v>79203</v>
      </c>
      <c r="GH266">
        <v>173095</v>
      </c>
      <c r="GI266">
        <v>96408</v>
      </c>
      <c r="GJ266" t="s">
        <v>172</v>
      </c>
      <c r="GK266">
        <v>13</v>
      </c>
      <c r="GL266">
        <v>6012</v>
      </c>
      <c r="GM266">
        <v>13</v>
      </c>
      <c r="GN266" t="s">
        <v>185</v>
      </c>
      <c r="GO266" t="s">
        <v>166</v>
      </c>
      <c r="GP266">
        <v>1024</v>
      </c>
      <c r="GQ266">
        <v>-180</v>
      </c>
      <c r="GR266">
        <v>-104</v>
      </c>
      <c r="GS266">
        <f t="shared" si="239"/>
        <v>13</v>
      </c>
      <c r="GT266" t="str">
        <f t="shared" si="194"/>
        <v>test</v>
      </c>
    </row>
    <row r="267" spans="1:202" x14ac:dyDescent="0.2">
      <c r="A267">
        <v>100</v>
      </c>
      <c r="B267">
        <v>100</v>
      </c>
      <c r="C267">
        <v>551</v>
      </c>
      <c r="D267">
        <v>551</v>
      </c>
      <c r="E267" t="s">
        <v>155</v>
      </c>
      <c r="F267" t="s">
        <v>156</v>
      </c>
      <c r="G267" t="s">
        <v>156</v>
      </c>
      <c r="H267" t="s">
        <v>156</v>
      </c>
      <c r="I267">
        <v>0</v>
      </c>
      <c r="J267" t="s">
        <v>157</v>
      </c>
      <c r="K267">
        <v>1</v>
      </c>
      <c r="L267" t="s">
        <v>154</v>
      </c>
      <c r="M267" t="s">
        <v>154</v>
      </c>
      <c r="N267" t="s">
        <v>154</v>
      </c>
      <c r="O267">
        <v>1</v>
      </c>
      <c r="P267" t="s">
        <v>154</v>
      </c>
      <c r="Q267" t="s">
        <v>154</v>
      </c>
      <c r="R267" t="s">
        <v>179</v>
      </c>
      <c r="S267">
        <v>0</v>
      </c>
      <c r="T267">
        <v>0</v>
      </c>
      <c r="U267">
        <v>0</v>
      </c>
      <c r="V267">
        <v>13</v>
      </c>
      <c r="W267">
        <v>13</v>
      </c>
      <c r="X267">
        <v>0</v>
      </c>
      <c r="Y267">
        <v>6</v>
      </c>
      <c r="Z267">
        <v>0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13</v>
      </c>
      <c r="AG267">
        <v>0</v>
      </c>
      <c r="AH267">
        <v>0</v>
      </c>
      <c r="AI267">
        <v>0</v>
      </c>
      <c r="AJ267">
        <v>13</v>
      </c>
      <c r="AK267">
        <v>13</v>
      </c>
      <c r="AL267">
        <v>20</v>
      </c>
      <c r="AM267">
        <v>0</v>
      </c>
      <c r="AN267">
        <v>0</v>
      </c>
      <c r="AO267">
        <v>0</v>
      </c>
      <c r="AP267">
        <v>6</v>
      </c>
      <c r="AQ267">
        <v>6</v>
      </c>
      <c r="AR267">
        <v>6</v>
      </c>
      <c r="AU267">
        <v>0</v>
      </c>
      <c r="AV267">
        <v>6</v>
      </c>
      <c r="AW267">
        <v>13</v>
      </c>
      <c r="AX267">
        <v>0</v>
      </c>
      <c r="AY267" t="s">
        <v>159</v>
      </c>
      <c r="AZ267">
        <v>-184</v>
      </c>
      <c r="BA267">
        <v>-94</v>
      </c>
      <c r="BB267" t="s">
        <v>202</v>
      </c>
      <c r="BC267" t="s">
        <v>161</v>
      </c>
      <c r="BD267" t="b">
        <v>0</v>
      </c>
      <c r="BE267">
        <v>5.23</v>
      </c>
      <c r="BF267" t="b">
        <v>1</v>
      </c>
      <c r="BH267" t="s">
        <v>228</v>
      </c>
      <c r="BI267" t="s">
        <v>229</v>
      </c>
      <c r="BJ267" t="b">
        <v>0</v>
      </c>
      <c r="BK267" t="s">
        <v>163</v>
      </c>
      <c r="BL267" t="b">
        <v>0</v>
      </c>
      <c r="BM267">
        <v>18</v>
      </c>
      <c r="BN267" t="s">
        <v>164</v>
      </c>
      <c r="BO267" t="s">
        <v>165</v>
      </c>
      <c r="BP267" t="s">
        <v>164</v>
      </c>
      <c r="BQ267" t="s">
        <v>166</v>
      </c>
      <c r="BR267">
        <v>768</v>
      </c>
      <c r="BS267" t="s">
        <v>156</v>
      </c>
      <c r="BT267" t="s">
        <v>177</v>
      </c>
      <c r="BU267" t="s">
        <v>180</v>
      </c>
      <c r="BV267" t="s">
        <v>204</v>
      </c>
      <c r="BW267">
        <v>13</v>
      </c>
      <c r="BX267">
        <v>1</v>
      </c>
      <c r="BY267">
        <v>0</v>
      </c>
      <c r="BZ267">
        <v>6</v>
      </c>
      <c r="CA267" t="s">
        <v>230</v>
      </c>
      <c r="CB267" t="s">
        <v>156</v>
      </c>
      <c r="CC267">
        <v>7</v>
      </c>
      <c r="CD267" t="b">
        <v>0</v>
      </c>
      <c r="CE267" t="s">
        <v>168</v>
      </c>
      <c r="CF267" t="s">
        <v>224</v>
      </c>
      <c r="CG267">
        <v>36</v>
      </c>
      <c r="CH267">
        <v>0</v>
      </c>
      <c r="CI267" t="s">
        <v>179</v>
      </c>
      <c r="CJ267" t="s">
        <v>205</v>
      </c>
      <c r="CK267" t="s">
        <v>203</v>
      </c>
      <c r="CL267" t="s">
        <v>203</v>
      </c>
      <c r="CM267" t="s">
        <v>203</v>
      </c>
      <c r="CN267" t="s">
        <v>203</v>
      </c>
      <c r="CO267" t="s">
        <v>179</v>
      </c>
      <c r="CP267" t="s">
        <v>203</v>
      </c>
      <c r="CQ267">
        <v>1</v>
      </c>
      <c r="CR267">
        <v>1702</v>
      </c>
      <c r="CS267">
        <f t="shared" si="195"/>
        <v>1702</v>
      </c>
      <c r="CT267">
        <f t="shared" ca="1" si="196"/>
        <v>1159</v>
      </c>
      <c r="CU267" t="str">
        <f t="shared" si="197"/>
        <v/>
      </c>
      <c r="CV267" t="str">
        <f t="shared" ca="1" si="198"/>
        <v/>
      </c>
      <c r="CW267" t="str">
        <f t="shared" si="199"/>
        <v/>
      </c>
      <c r="CX267" t="str">
        <f t="shared" ca="1" si="200"/>
        <v/>
      </c>
      <c r="CY267" t="str">
        <f t="shared" si="201"/>
        <v/>
      </c>
      <c r="CZ267" t="str">
        <f t="shared" ca="1" si="202"/>
        <v/>
      </c>
      <c r="DA267" t="str">
        <f t="shared" si="203"/>
        <v/>
      </c>
      <c r="DB267" t="str">
        <f t="shared" ca="1" si="204"/>
        <v/>
      </c>
      <c r="DC267" t="str">
        <f t="shared" si="205"/>
        <v/>
      </c>
      <c r="DD267" t="str">
        <f t="shared" ca="1" si="206"/>
        <v/>
      </c>
      <c r="DE267" t="str">
        <f t="shared" si="207"/>
        <v/>
      </c>
      <c r="DF267" t="str">
        <f t="shared" ca="1" si="208"/>
        <v/>
      </c>
      <c r="DG267" t="str">
        <f t="shared" si="209"/>
        <v/>
      </c>
      <c r="DH267" t="str">
        <f t="shared" ca="1" si="210"/>
        <v/>
      </c>
      <c r="DI267" t="str">
        <f t="shared" si="211"/>
        <v/>
      </c>
      <c r="DJ267" t="str">
        <f t="shared" ca="1" si="212"/>
        <v/>
      </c>
      <c r="DK267" t="str">
        <f t="shared" si="213"/>
        <v/>
      </c>
      <c r="DL267" t="str">
        <f t="shared" ca="1" si="214"/>
        <v/>
      </c>
      <c r="DM267" t="str">
        <f t="shared" si="215"/>
        <v/>
      </c>
      <c r="DN267" t="str">
        <f t="shared" ca="1" si="216"/>
        <v/>
      </c>
      <c r="DO267">
        <f t="shared" si="217"/>
        <v>1702</v>
      </c>
      <c r="DP267">
        <f t="shared" ca="1" si="218"/>
        <v>1159</v>
      </c>
      <c r="DQ267" t="str">
        <f t="shared" si="219"/>
        <v/>
      </c>
      <c r="DR267" t="str">
        <f t="shared" ca="1" si="220"/>
        <v/>
      </c>
      <c r="DS267" t="str">
        <f t="shared" si="221"/>
        <v/>
      </c>
      <c r="DT267" t="str">
        <f t="shared" ca="1" si="222"/>
        <v/>
      </c>
      <c r="DU267" t="str">
        <f t="shared" si="223"/>
        <v/>
      </c>
      <c r="DV267" t="str">
        <f t="shared" ca="1" si="224"/>
        <v/>
      </c>
      <c r="DW267" t="str">
        <f t="shared" si="225"/>
        <v/>
      </c>
      <c r="DX267" t="str">
        <f t="shared" ca="1" si="226"/>
        <v/>
      </c>
      <c r="DY267" t="str">
        <f t="shared" si="227"/>
        <v/>
      </c>
      <c r="DZ267" t="str">
        <f t="shared" ca="1" si="228"/>
        <v/>
      </c>
      <c r="EA267" t="str">
        <f t="shared" si="229"/>
        <v/>
      </c>
      <c r="EB267" t="str">
        <f t="shared" ca="1" si="230"/>
        <v/>
      </c>
      <c r="EC267" t="str">
        <f t="shared" si="231"/>
        <v/>
      </c>
      <c r="ED267" t="str">
        <f t="shared" ca="1" si="232"/>
        <v/>
      </c>
      <c r="EE267" t="str">
        <f t="shared" si="233"/>
        <v/>
      </c>
      <c r="EF267" t="str">
        <f t="shared" ca="1" si="234"/>
        <v/>
      </c>
      <c r="EG267" t="str">
        <f t="shared" si="235"/>
        <v/>
      </c>
      <c r="EH267" t="str">
        <f t="shared" ca="1" si="236"/>
        <v/>
      </c>
      <c r="EI267" t="str">
        <f t="shared" si="237"/>
        <v/>
      </c>
      <c r="EJ267" t="str">
        <f t="shared" ca="1" si="238"/>
        <v/>
      </c>
      <c r="EK267">
        <f t="shared" ca="1" si="193"/>
        <v>1159</v>
      </c>
      <c r="EL267">
        <v>1167</v>
      </c>
      <c r="EM267">
        <v>9549</v>
      </c>
      <c r="EN267">
        <v>2166</v>
      </c>
      <c r="EO267">
        <v>1744</v>
      </c>
      <c r="EP267">
        <v>1360</v>
      </c>
      <c r="EQ267">
        <v>4928</v>
      </c>
      <c r="ER267">
        <v>1702</v>
      </c>
      <c r="ES267">
        <v>31211</v>
      </c>
      <c r="ET267">
        <v>1989</v>
      </c>
      <c r="EU267">
        <v>2</v>
      </c>
      <c r="EV267" t="s">
        <v>156</v>
      </c>
      <c r="EW267">
        <v>1024</v>
      </c>
      <c r="EX267">
        <v>2</v>
      </c>
      <c r="EY267">
        <v>48000</v>
      </c>
      <c r="EZ267">
        <v>-16</v>
      </c>
      <c r="FA267" t="s">
        <v>170</v>
      </c>
      <c r="FB267">
        <v>3</v>
      </c>
      <c r="FC267" t="s">
        <v>171</v>
      </c>
      <c r="FF267">
        <v>86858</v>
      </c>
      <c r="FG267">
        <v>84690</v>
      </c>
      <c r="FH267">
        <v>6975</v>
      </c>
      <c r="FI267">
        <v>180063</v>
      </c>
      <c r="FJ267">
        <v>181537</v>
      </c>
      <c r="FK267">
        <v>84679</v>
      </c>
      <c r="FL267">
        <v>82677</v>
      </c>
      <c r="FM267" t="s">
        <v>158</v>
      </c>
      <c r="FN267">
        <v>79205</v>
      </c>
      <c r="FO267">
        <v>7015</v>
      </c>
      <c r="FP267">
        <v>40335</v>
      </c>
      <c r="FQ267">
        <v>2045</v>
      </c>
      <c r="FR267">
        <v>2041</v>
      </c>
      <c r="FS267">
        <v>179313</v>
      </c>
      <c r="FT267">
        <v>7013</v>
      </c>
      <c r="FU267">
        <v>7013</v>
      </c>
      <c r="FV267">
        <v>2044</v>
      </c>
      <c r="FW267">
        <v>185057</v>
      </c>
      <c r="FX267">
        <v>183537</v>
      </c>
      <c r="FY267">
        <v>186760</v>
      </c>
      <c r="FZ267">
        <v>8759</v>
      </c>
      <c r="GA267">
        <v>41695</v>
      </c>
      <c r="GB267">
        <v>9122</v>
      </c>
      <c r="GC267">
        <v>82677</v>
      </c>
      <c r="GD267">
        <v>81206</v>
      </c>
      <c r="GE267">
        <v>84668</v>
      </c>
      <c r="GF267" t="s">
        <v>158</v>
      </c>
      <c r="GG267">
        <v>79203</v>
      </c>
      <c r="GH267">
        <v>179312</v>
      </c>
      <c r="GI267">
        <v>96408</v>
      </c>
      <c r="GJ267" t="s">
        <v>172</v>
      </c>
      <c r="GK267">
        <v>14</v>
      </c>
      <c r="GL267">
        <v>7714</v>
      </c>
      <c r="GM267">
        <v>14</v>
      </c>
      <c r="GN267" t="s">
        <v>182</v>
      </c>
      <c r="GO267" t="s">
        <v>166</v>
      </c>
      <c r="GP267">
        <v>1024</v>
      </c>
      <c r="GQ267">
        <v>-180</v>
      </c>
      <c r="GR267">
        <v>-104</v>
      </c>
      <c r="GS267">
        <f t="shared" si="239"/>
        <v>14</v>
      </c>
      <c r="GT267" t="str">
        <f t="shared" si="194"/>
        <v>test</v>
      </c>
    </row>
    <row r="268" spans="1:202" x14ac:dyDescent="0.2">
      <c r="A268">
        <v>100</v>
      </c>
      <c r="B268">
        <v>100</v>
      </c>
      <c r="C268">
        <v>550</v>
      </c>
      <c r="D268">
        <v>550</v>
      </c>
      <c r="E268" t="s">
        <v>155</v>
      </c>
      <c r="F268" t="s">
        <v>156</v>
      </c>
      <c r="G268" t="s">
        <v>156</v>
      </c>
      <c r="H268" t="s">
        <v>156</v>
      </c>
      <c r="I268">
        <v>0</v>
      </c>
      <c r="J268" t="s">
        <v>157</v>
      </c>
      <c r="K268">
        <v>1</v>
      </c>
      <c r="L268" t="s">
        <v>154</v>
      </c>
      <c r="M268" t="s">
        <v>154</v>
      </c>
      <c r="N268" t="s">
        <v>154</v>
      </c>
      <c r="O268">
        <v>1</v>
      </c>
      <c r="P268" t="s">
        <v>154</v>
      </c>
      <c r="Q268" t="s">
        <v>154</v>
      </c>
      <c r="R268" t="s">
        <v>179</v>
      </c>
      <c r="S268">
        <v>0</v>
      </c>
      <c r="T268">
        <v>0</v>
      </c>
      <c r="U268">
        <v>0</v>
      </c>
      <c r="V268">
        <v>14</v>
      </c>
      <c r="W268">
        <v>14</v>
      </c>
      <c r="X268">
        <v>0</v>
      </c>
      <c r="Y268">
        <v>6</v>
      </c>
      <c r="Z268">
        <v>0</v>
      </c>
      <c r="AA268">
        <v>6</v>
      </c>
      <c r="AB268">
        <v>0</v>
      </c>
      <c r="AC268">
        <v>0</v>
      </c>
      <c r="AD268">
        <v>0</v>
      </c>
      <c r="AE268">
        <v>0</v>
      </c>
      <c r="AF268">
        <v>14</v>
      </c>
      <c r="AG268">
        <v>0</v>
      </c>
      <c r="AH268">
        <v>0</v>
      </c>
      <c r="AI268">
        <v>0</v>
      </c>
      <c r="AJ268">
        <v>14</v>
      </c>
      <c r="AK268">
        <v>14</v>
      </c>
      <c r="AL268">
        <v>21</v>
      </c>
      <c r="AM268">
        <v>0</v>
      </c>
      <c r="AN268">
        <v>0</v>
      </c>
      <c r="AO268">
        <v>0</v>
      </c>
      <c r="AP268">
        <v>6</v>
      </c>
      <c r="AQ268">
        <v>6</v>
      </c>
      <c r="AR268">
        <v>6</v>
      </c>
      <c r="AU268">
        <v>0</v>
      </c>
      <c r="AV268">
        <v>6</v>
      </c>
      <c r="AW268">
        <v>14</v>
      </c>
      <c r="AX268">
        <v>0</v>
      </c>
      <c r="AY268" t="s">
        <v>159</v>
      </c>
      <c r="AZ268">
        <v>-184</v>
      </c>
      <c r="BA268">
        <v>-94</v>
      </c>
      <c r="BB268" t="s">
        <v>202</v>
      </c>
      <c r="BC268" t="s">
        <v>161</v>
      </c>
      <c r="BD268" t="b">
        <v>0</v>
      </c>
      <c r="BE268">
        <v>9.16</v>
      </c>
      <c r="BF268" t="b">
        <v>1</v>
      </c>
      <c r="BH268" t="s">
        <v>228</v>
      </c>
      <c r="BI268" t="s">
        <v>229</v>
      </c>
      <c r="BJ268" t="b">
        <v>0</v>
      </c>
      <c r="BK268" t="s">
        <v>163</v>
      </c>
      <c r="BL268" t="b">
        <v>0</v>
      </c>
      <c r="BM268">
        <v>18</v>
      </c>
      <c r="BN268" t="s">
        <v>164</v>
      </c>
      <c r="BO268" t="s">
        <v>165</v>
      </c>
      <c r="BP268" t="s">
        <v>164</v>
      </c>
      <c r="BQ268" t="s">
        <v>166</v>
      </c>
      <c r="BR268">
        <v>768</v>
      </c>
      <c r="BS268" t="s">
        <v>156</v>
      </c>
      <c r="BT268" t="s">
        <v>177</v>
      </c>
      <c r="BU268" t="s">
        <v>180</v>
      </c>
      <c r="BV268" t="s">
        <v>193</v>
      </c>
      <c r="BW268">
        <v>14</v>
      </c>
      <c r="BX268">
        <v>1</v>
      </c>
      <c r="BY268">
        <v>0</v>
      </c>
      <c r="BZ268">
        <v>6</v>
      </c>
      <c r="CA268" t="s">
        <v>230</v>
      </c>
      <c r="CB268" t="s">
        <v>156</v>
      </c>
      <c r="CC268">
        <v>7</v>
      </c>
      <c r="CD268" t="b">
        <v>0</v>
      </c>
      <c r="CE268" t="s">
        <v>168</v>
      </c>
      <c r="CF268" t="s">
        <v>224</v>
      </c>
      <c r="CG268">
        <v>41</v>
      </c>
      <c r="CH268">
        <v>0</v>
      </c>
      <c r="CI268" t="s">
        <v>179</v>
      </c>
      <c r="CJ268" t="s">
        <v>205</v>
      </c>
      <c r="CK268" t="s">
        <v>203</v>
      </c>
      <c r="CL268" t="s">
        <v>203</v>
      </c>
      <c r="CM268" t="s">
        <v>203</v>
      </c>
      <c r="CN268" t="s">
        <v>203</v>
      </c>
      <c r="CO268" t="s">
        <v>179</v>
      </c>
      <c r="CP268" t="s">
        <v>203</v>
      </c>
      <c r="CQ268">
        <v>1</v>
      </c>
      <c r="CR268">
        <v>547</v>
      </c>
      <c r="CS268">
        <f t="shared" si="195"/>
        <v>547</v>
      </c>
      <c r="CT268">
        <f t="shared" ca="1" si="196"/>
        <v>547</v>
      </c>
      <c r="CU268" t="str">
        <f t="shared" si="197"/>
        <v/>
      </c>
      <c r="CV268" t="str">
        <f t="shared" ca="1" si="198"/>
        <v/>
      </c>
      <c r="CW268" t="str">
        <f t="shared" si="199"/>
        <v/>
      </c>
      <c r="CX268" t="str">
        <f t="shared" ca="1" si="200"/>
        <v/>
      </c>
      <c r="CY268" t="str">
        <f t="shared" si="201"/>
        <v/>
      </c>
      <c r="CZ268" t="str">
        <f t="shared" ca="1" si="202"/>
        <v/>
      </c>
      <c r="DA268" t="str">
        <f t="shared" si="203"/>
        <v/>
      </c>
      <c r="DB268" t="str">
        <f t="shared" ca="1" si="204"/>
        <v/>
      </c>
      <c r="DC268" t="str">
        <f t="shared" si="205"/>
        <v/>
      </c>
      <c r="DD268" t="str">
        <f t="shared" ca="1" si="206"/>
        <v/>
      </c>
      <c r="DE268" t="str">
        <f t="shared" si="207"/>
        <v/>
      </c>
      <c r="DF268" t="str">
        <f t="shared" ca="1" si="208"/>
        <v/>
      </c>
      <c r="DG268" t="str">
        <f t="shared" si="209"/>
        <v/>
      </c>
      <c r="DH268" t="str">
        <f t="shared" ca="1" si="210"/>
        <v/>
      </c>
      <c r="DI268" t="str">
        <f t="shared" si="211"/>
        <v/>
      </c>
      <c r="DJ268" t="str">
        <f t="shared" ca="1" si="212"/>
        <v/>
      </c>
      <c r="DK268" t="str">
        <f t="shared" si="213"/>
        <v/>
      </c>
      <c r="DL268" t="str">
        <f t="shared" ca="1" si="214"/>
        <v/>
      </c>
      <c r="DM268" t="str">
        <f t="shared" si="215"/>
        <v/>
      </c>
      <c r="DN268" t="str">
        <f t="shared" ca="1" si="216"/>
        <v/>
      </c>
      <c r="DO268" t="str">
        <f t="shared" si="217"/>
        <v/>
      </c>
      <c r="DP268" t="str">
        <f t="shared" ca="1" si="218"/>
        <v/>
      </c>
      <c r="DQ268" t="str">
        <f t="shared" si="219"/>
        <v/>
      </c>
      <c r="DR268" t="str">
        <f t="shared" ca="1" si="220"/>
        <v/>
      </c>
      <c r="DS268" t="str">
        <f t="shared" si="221"/>
        <v/>
      </c>
      <c r="DT268" t="str">
        <f t="shared" ca="1" si="222"/>
        <v/>
      </c>
      <c r="DU268" t="str">
        <f t="shared" si="223"/>
        <v/>
      </c>
      <c r="DV268" t="str">
        <f t="shared" ca="1" si="224"/>
        <v/>
      </c>
      <c r="DW268" t="str">
        <f t="shared" si="225"/>
        <v/>
      </c>
      <c r="DX268" t="str">
        <f t="shared" ca="1" si="226"/>
        <v/>
      </c>
      <c r="DY268" t="str">
        <f t="shared" si="227"/>
        <v/>
      </c>
      <c r="DZ268" t="str">
        <f t="shared" ca="1" si="228"/>
        <v/>
      </c>
      <c r="EA268" t="str">
        <f t="shared" si="229"/>
        <v/>
      </c>
      <c r="EB268" t="str">
        <f t="shared" ca="1" si="230"/>
        <v/>
      </c>
      <c r="EC268">
        <f t="shared" si="231"/>
        <v>547</v>
      </c>
      <c r="ED268">
        <f t="shared" ca="1" si="232"/>
        <v>547</v>
      </c>
      <c r="EE268" t="str">
        <f t="shared" si="233"/>
        <v/>
      </c>
      <c r="EF268" t="str">
        <f t="shared" ca="1" si="234"/>
        <v/>
      </c>
      <c r="EG268" t="str">
        <f t="shared" si="235"/>
        <v/>
      </c>
      <c r="EH268" t="str">
        <f t="shared" ca="1" si="236"/>
        <v/>
      </c>
      <c r="EI268" t="str">
        <f t="shared" si="237"/>
        <v/>
      </c>
      <c r="EJ268" t="str">
        <f t="shared" ca="1" si="238"/>
        <v/>
      </c>
      <c r="EK268">
        <f t="shared" ca="1" si="193"/>
        <v>547</v>
      </c>
      <c r="EL268">
        <v>547</v>
      </c>
      <c r="EM268">
        <v>9549</v>
      </c>
      <c r="EN268">
        <v>2166</v>
      </c>
      <c r="EO268">
        <v>1744</v>
      </c>
      <c r="EP268">
        <v>1360</v>
      </c>
      <c r="EQ268">
        <v>4928</v>
      </c>
      <c r="ER268">
        <v>547</v>
      </c>
      <c r="ES268">
        <v>31211</v>
      </c>
      <c r="ET268">
        <v>1989</v>
      </c>
      <c r="EU268">
        <v>2</v>
      </c>
      <c r="EV268" t="s">
        <v>156</v>
      </c>
      <c r="EW268">
        <v>1024</v>
      </c>
      <c r="EX268">
        <v>2</v>
      </c>
      <c r="EY268">
        <v>48000</v>
      </c>
      <c r="EZ268">
        <v>-16</v>
      </c>
      <c r="FA268" t="s">
        <v>170</v>
      </c>
      <c r="FB268">
        <v>3</v>
      </c>
      <c r="FC268" t="s">
        <v>171</v>
      </c>
      <c r="FF268">
        <v>86858</v>
      </c>
      <c r="FG268">
        <v>84690</v>
      </c>
      <c r="FH268">
        <v>6975</v>
      </c>
      <c r="FI268">
        <v>187525</v>
      </c>
      <c r="FJ268">
        <v>188997</v>
      </c>
      <c r="FK268">
        <v>84679</v>
      </c>
      <c r="FL268">
        <v>82677</v>
      </c>
      <c r="FM268" t="s">
        <v>158</v>
      </c>
      <c r="FN268">
        <v>79205</v>
      </c>
      <c r="FO268">
        <v>7015</v>
      </c>
      <c r="FP268">
        <v>40335</v>
      </c>
      <c r="FQ268">
        <v>2045</v>
      </c>
      <c r="FR268">
        <v>2041</v>
      </c>
      <c r="FS268">
        <v>186775</v>
      </c>
      <c r="FT268">
        <v>7013</v>
      </c>
      <c r="FU268">
        <v>7013</v>
      </c>
      <c r="FV268">
        <v>2044</v>
      </c>
      <c r="FW268">
        <v>192717</v>
      </c>
      <c r="FX268">
        <v>190997</v>
      </c>
      <c r="FY268">
        <v>193265</v>
      </c>
      <c r="FZ268">
        <v>8759</v>
      </c>
      <c r="GA268">
        <v>41695</v>
      </c>
      <c r="GB268">
        <v>9122</v>
      </c>
      <c r="GC268">
        <v>82677</v>
      </c>
      <c r="GD268">
        <v>81206</v>
      </c>
      <c r="GE268">
        <v>84668</v>
      </c>
      <c r="GF268" t="s">
        <v>158</v>
      </c>
      <c r="GG268">
        <v>79203</v>
      </c>
      <c r="GH268">
        <v>186774</v>
      </c>
      <c r="GI268">
        <v>96408</v>
      </c>
      <c r="GJ268" t="s">
        <v>172</v>
      </c>
      <c r="GK268">
        <v>15</v>
      </c>
      <c r="GL268">
        <v>8261</v>
      </c>
      <c r="GM268">
        <v>15</v>
      </c>
      <c r="GN268" t="s">
        <v>182</v>
      </c>
      <c r="GO268" t="s">
        <v>166</v>
      </c>
      <c r="GP268">
        <v>1024</v>
      </c>
      <c r="GQ268">
        <v>-180</v>
      </c>
      <c r="GR268">
        <v>-104</v>
      </c>
      <c r="GS268">
        <f t="shared" si="239"/>
        <v>15</v>
      </c>
      <c r="GT268" t="str">
        <f t="shared" si="194"/>
        <v>test</v>
      </c>
    </row>
    <row r="269" spans="1:202" x14ac:dyDescent="0.2">
      <c r="A269">
        <v>100</v>
      </c>
      <c r="B269">
        <v>100</v>
      </c>
      <c r="C269">
        <v>900</v>
      </c>
      <c r="D269">
        <v>900</v>
      </c>
      <c r="E269" t="s">
        <v>155</v>
      </c>
      <c r="F269" t="s">
        <v>156</v>
      </c>
      <c r="G269" t="s">
        <v>156</v>
      </c>
      <c r="H269" t="s">
        <v>156</v>
      </c>
      <c r="I269">
        <v>0</v>
      </c>
      <c r="J269" t="s">
        <v>157</v>
      </c>
      <c r="K269">
        <v>1</v>
      </c>
      <c r="L269" t="s">
        <v>154</v>
      </c>
      <c r="M269" t="s">
        <v>154</v>
      </c>
      <c r="N269" t="s">
        <v>154</v>
      </c>
      <c r="O269">
        <v>1</v>
      </c>
      <c r="P269" t="s">
        <v>154</v>
      </c>
      <c r="Q269" t="s">
        <v>154</v>
      </c>
      <c r="R269" t="s">
        <v>183</v>
      </c>
      <c r="S269">
        <v>0</v>
      </c>
      <c r="T269">
        <v>0</v>
      </c>
      <c r="U269">
        <v>0</v>
      </c>
      <c r="V269">
        <v>15</v>
      </c>
      <c r="W269">
        <v>15</v>
      </c>
      <c r="X269">
        <v>0</v>
      </c>
      <c r="Y269">
        <v>6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15</v>
      </c>
      <c r="AG269">
        <v>0</v>
      </c>
      <c r="AH269">
        <v>0</v>
      </c>
      <c r="AI269">
        <v>0</v>
      </c>
      <c r="AJ269">
        <v>15</v>
      </c>
      <c r="AK269">
        <v>15</v>
      </c>
      <c r="AL269">
        <v>22</v>
      </c>
      <c r="AM269">
        <v>0</v>
      </c>
      <c r="AN269">
        <v>0</v>
      </c>
      <c r="AO269">
        <v>0</v>
      </c>
      <c r="AP269">
        <v>6</v>
      </c>
      <c r="AQ269">
        <v>6</v>
      </c>
      <c r="AR269">
        <v>6</v>
      </c>
      <c r="AU269">
        <v>0</v>
      </c>
      <c r="AV269">
        <v>6</v>
      </c>
      <c r="AW269">
        <v>15</v>
      </c>
      <c r="AX269">
        <v>0</v>
      </c>
      <c r="AY269" t="s">
        <v>159</v>
      </c>
      <c r="AZ269">
        <v>-184</v>
      </c>
      <c r="BA269">
        <v>-94</v>
      </c>
      <c r="BB269" t="s">
        <v>202</v>
      </c>
      <c r="BC269" t="s">
        <v>161</v>
      </c>
      <c r="BD269" t="b">
        <v>0</v>
      </c>
      <c r="BE269" t="s">
        <v>164</v>
      </c>
      <c r="BF269" t="b">
        <v>1</v>
      </c>
      <c r="BH269" t="s">
        <v>228</v>
      </c>
      <c r="BI269" t="s">
        <v>229</v>
      </c>
      <c r="BJ269" t="b">
        <v>0</v>
      </c>
      <c r="BK269" t="s">
        <v>163</v>
      </c>
      <c r="BL269" t="b">
        <v>0</v>
      </c>
      <c r="BM269">
        <v>18</v>
      </c>
      <c r="BN269" t="s">
        <v>164</v>
      </c>
      <c r="BO269" t="s">
        <v>165</v>
      </c>
      <c r="BP269" t="s">
        <v>164</v>
      </c>
      <c r="BQ269" t="s">
        <v>166</v>
      </c>
      <c r="BR269">
        <v>768</v>
      </c>
      <c r="BS269" t="s">
        <v>156</v>
      </c>
      <c r="BT269" t="s">
        <v>177</v>
      </c>
      <c r="BU269" t="s">
        <v>188</v>
      </c>
      <c r="BV269" t="s">
        <v>192</v>
      </c>
      <c r="BW269">
        <v>15</v>
      </c>
      <c r="BX269">
        <v>1</v>
      </c>
      <c r="BY269">
        <v>0</v>
      </c>
      <c r="BZ269">
        <v>6</v>
      </c>
      <c r="CA269" t="s">
        <v>230</v>
      </c>
      <c r="CB269" t="s">
        <v>156</v>
      </c>
      <c r="CC269">
        <v>7</v>
      </c>
      <c r="CD269" t="b">
        <v>0</v>
      </c>
      <c r="CE269" t="s">
        <v>168</v>
      </c>
      <c r="CF269" t="s">
        <v>224</v>
      </c>
      <c r="CG269">
        <v>84</v>
      </c>
      <c r="CH269">
        <v>0</v>
      </c>
      <c r="CI269" t="s">
        <v>183</v>
      </c>
      <c r="CJ269" t="s">
        <v>205</v>
      </c>
      <c r="CK269" t="s">
        <v>203</v>
      </c>
      <c r="CL269" t="s">
        <v>203</v>
      </c>
      <c r="CM269" t="s">
        <v>203</v>
      </c>
      <c r="CN269" t="s">
        <v>203</v>
      </c>
      <c r="CO269" t="s">
        <v>183</v>
      </c>
      <c r="CP269" t="s">
        <v>203</v>
      </c>
      <c r="CQ269">
        <v>1</v>
      </c>
      <c r="CR269">
        <v>6153</v>
      </c>
      <c r="CS269" t="str">
        <f t="shared" si="195"/>
        <v/>
      </c>
      <c r="CT269" t="str">
        <f t="shared" ca="1" si="196"/>
        <v/>
      </c>
      <c r="CU269" t="str">
        <f t="shared" si="197"/>
        <v/>
      </c>
      <c r="CV269" t="str">
        <f t="shared" ca="1" si="198"/>
        <v/>
      </c>
      <c r="CW269" t="str">
        <f t="shared" si="199"/>
        <v/>
      </c>
      <c r="CX269" t="str">
        <f t="shared" ca="1" si="200"/>
        <v/>
      </c>
      <c r="CY269" t="str">
        <f t="shared" si="201"/>
        <v/>
      </c>
      <c r="CZ269" t="str">
        <f t="shared" ca="1" si="202"/>
        <v/>
      </c>
      <c r="DA269" t="str">
        <f t="shared" si="203"/>
        <v/>
      </c>
      <c r="DB269" t="str">
        <f t="shared" ca="1" si="204"/>
        <v/>
      </c>
      <c r="DC269" t="str">
        <f t="shared" si="205"/>
        <v/>
      </c>
      <c r="DD269" t="str">
        <f t="shared" ca="1" si="206"/>
        <v/>
      </c>
      <c r="DE269" t="str">
        <f t="shared" si="207"/>
        <v/>
      </c>
      <c r="DF269" t="str">
        <f t="shared" ca="1" si="208"/>
        <v/>
      </c>
      <c r="DG269" t="str">
        <f t="shared" si="209"/>
        <v/>
      </c>
      <c r="DH269" t="str">
        <f t="shared" ca="1" si="210"/>
        <v/>
      </c>
      <c r="DI269" t="str">
        <f t="shared" si="211"/>
        <v/>
      </c>
      <c r="DJ269" t="str">
        <f t="shared" ca="1" si="212"/>
        <v/>
      </c>
      <c r="DK269" t="str">
        <f t="shared" si="213"/>
        <v/>
      </c>
      <c r="DL269" t="str">
        <f t="shared" ca="1" si="214"/>
        <v/>
      </c>
      <c r="DM269" t="str">
        <f t="shared" si="215"/>
        <v/>
      </c>
      <c r="DN269" t="str">
        <f t="shared" ca="1" si="216"/>
        <v/>
      </c>
      <c r="DO269" t="str">
        <f t="shared" si="217"/>
        <v/>
      </c>
      <c r="DP269" t="str">
        <f t="shared" ca="1" si="218"/>
        <v/>
      </c>
      <c r="DQ269" t="str">
        <f t="shared" si="219"/>
        <v/>
      </c>
      <c r="DR269" t="str">
        <f t="shared" ca="1" si="220"/>
        <v/>
      </c>
      <c r="DS269" t="str">
        <f t="shared" si="221"/>
        <v/>
      </c>
      <c r="DT269" t="str">
        <f t="shared" ca="1" si="222"/>
        <v/>
      </c>
      <c r="DU269" t="str">
        <f t="shared" si="223"/>
        <v/>
      </c>
      <c r="DV269" t="str">
        <f t="shared" ca="1" si="224"/>
        <v/>
      </c>
      <c r="DW269" t="str">
        <f t="shared" si="225"/>
        <v/>
      </c>
      <c r="DX269" t="str">
        <f t="shared" ca="1" si="226"/>
        <v/>
      </c>
      <c r="DY269" t="str">
        <f t="shared" si="227"/>
        <v/>
      </c>
      <c r="DZ269" t="str">
        <f t="shared" ca="1" si="228"/>
        <v/>
      </c>
      <c r="EA269" t="str">
        <f t="shared" si="229"/>
        <v/>
      </c>
      <c r="EB269" t="str">
        <f t="shared" ca="1" si="230"/>
        <v/>
      </c>
      <c r="EC269" t="str">
        <f t="shared" si="231"/>
        <v/>
      </c>
      <c r="ED269" t="str">
        <f t="shared" ca="1" si="232"/>
        <v/>
      </c>
      <c r="EE269" t="str">
        <f t="shared" si="233"/>
        <v/>
      </c>
      <c r="EF269" t="str">
        <f t="shared" ca="1" si="234"/>
        <v/>
      </c>
      <c r="EG269" t="str">
        <f t="shared" si="235"/>
        <v/>
      </c>
      <c r="EH269" t="str">
        <f t="shared" ca="1" si="236"/>
        <v/>
      </c>
      <c r="EI269" t="str">
        <f t="shared" si="237"/>
        <v/>
      </c>
      <c r="EJ269" t="str">
        <f t="shared" ca="1" si="238"/>
        <v/>
      </c>
      <c r="EK269" t="str">
        <f t="shared" ca="1" si="193"/>
        <v/>
      </c>
      <c r="EL269" t="s">
        <v>924</v>
      </c>
      <c r="EM269">
        <v>9549</v>
      </c>
      <c r="EN269">
        <v>2166</v>
      </c>
      <c r="EO269">
        <v>1744</v>
      </c>
      <c r="EP269">
        <v>1360</v>
      </c>
      <c r="EQ269">
        <v>4928</v>
      </c>
      <c r="ER269">
        <v>6153</v>
      </c>
      <c r="ES269">
        <v>31211</v>
      </c>
      <c r="ET269">
        <v>1989</v>
      </c>
      <c r="EU269">
        <v>2</v>
      </c>
      <c r="EV269" t="s">
        <v>156</v>
      </c>
      <c r="EW269">
        <v>1024</v>
      </c>
      <c r="EX269">
        <v>2</v>
      </c>
      <c r="EY269">
        <v>48000</v>
      </c>
      <c r="EZ269">
        <v>-16</v>
      </c>
      <c r="FA269" t="s">
        <v>170</v>
      </c>
      <c r="FB269">
        <v>3</v>
      </c>
      <c r="FC269" t="s">
        <v>171</v>
      </c>
      <c r="FF269">
        <v>86858</v>
      </c>
      <c r="FG269">
        <v>84690</v>
      </c>
      <c r="FH269">
        <v>6975</v>
      </c>
      <c r="FI269">
        <v>194041</v>
      </c>
      <c r="FJ269">
        <v>195357</v>
      </c>
      <c r="FK269">
        <v>84679</v>
      </c>
      <c r="FL269">
        <v>82677</v>
      </c>
      <c r="FM269" t="s">
        <v>158</v>
      </c>
      <c r="FN269">
        <v>79205</v>
      </c>
      <c r="FO269">
        <v>7015</v>
      </c>
      <c r="FP269">
        <v>40335</v>
      </c>
      <c r="FQ269">
        <v>2045</v>
      </c>
      <c r="FR269">
        <v>2041</v>
      </c>
      <c r="FS269">
        <v>193291</v>
      </c>
      <c r="FT269">
        <v>7013</v>
      </c>
      <c r="FU269">
        <v>7013</v>
      </c>
      <c r="FV269">
        <v>2044</v>
      </c>
      <c r="FW269">
        <v>199097</v>
      </c>
      <c r="FX269">
        <v>197358</v>
      </c>
      <c r="FY269">
        <v>205250</v>
      </c>
      <c r="FZ269">
        <v>8759</v>
      </c>
      <c r="GA269">
        <v>41695</v>
      </c>
      <c r="GB269">
        <v>9122</v>
      </c>
      <c r="GC269">
        <v>82677</v>
      </c>
      <c r="GD269">
        <v>81206</v>
      </c>
      <c r="GE269">
        <v>84668</v>
      </c>
      <c r="GF269" t="s">
        <v>158</v>
      </c>
      <c r="GG269">
        <v>79203</v>
      </c>
      <c r="GH269">
        <v>193289</v>
      </c>
      <c r="GI269">
        <v>96408</v>
      </c>
      <c r="GJ269" t="s">
        <v>172</v>
      </c>
      <c r="GK269">
        <v>16</v>
      </c>
      <c r="GL269">
        <v>14414</v>
      </c>
      <c r="GM269">
        <v>16</v>
      </c>
      <c r="GN269" t="s">
        <v>185</v>
      </c>
      <c r="GO269" t="s">
        <v>166</v>
      </c>
      <c r="GP269">
        <v>1024</v>
      </c>
      <c r="GQ269">
        <v>-180</v>
      </c>
      <c r="GR269">
        <v>-104</v>
      </c>
      <c r="GS269">
        <f t="shared" si="239"/>
        <v>16</v>
      </c>
      <c r="GT269" t="str">
        <f t="shared" si="194"/>
        <v>test</v>
      </c>
    </row>
    <row r="270" spans="1:202" x14ac:dyDescent="0.2">
      <c r="A270">
        <v>100</v>
      </c>
      <c r="B270">
        <v>100</v>
      </c>
      <c r="C270">
        <v>961</v>
      </c>
      <c r="D270">
        <v>961</v>
      </c>
      <c r="E270" t="s">
        <v>155</v>
      </c>
      <c r="F270" t="s">
        <v>156</v>
      </c>
      <c r="G270" t="s">
        <v>156</v>
      </c>
      <c r="H270" t="s">
        <v>156</v>
      </c>
      <c r="I270">
        <v>0</v>
      </c>
      <c r="J270" t="s">
        <v>157</v>
      </c>
      <c r="K270">
        <v>1</v>
      </c>
      <c r="L270" t="s">
        <v>154</v>
      </c>
      <c r="M270" t="s">
        <v>154</v>
      </c>
      <c r="N270" t="s">
        <v>154</v>
      </c>
      <c r="O270">
        <v>1</v>
      </c>
      <c r="P270" t="s">
        <v>154</v>
      </c>
      <c r="Q270" t="s">
        <v>154</v>
      </c>
      <c r="R270" t="s">
        <v>179</v>
      </c>
      <c r="S270">
        <v>0</v>
      </c>
      <c r="T270">
        <v>0</v>
      </c>
      <c r="U270">
        <v>0</v>
      </c>
      <c r="V270">
        <v>16</v>
      </c>
      <c r="W270">
        <v>16</v>
      </c>
      <c r="X270">
        <v>0</v>
      </c>
      <c r="Y270">
        <v>6</v>
      </c>
      <c r="Z270">
        <v>0</v>
      </c>
      <c r="AA270">
        <v>6</v>
      </c>
      <c r="AB270">
        <v>0</v>
      </c>
      <c r="AC270">
        <v>0</v>
      </c>
      <c r="AD270">
        <v>0</v>
      </c>
      <c r="AE270">
        <v>0</v>
      </c>
      <c r="AF270">
        <v>16</v>
      </c>
      <c r="AG270">
        <v>0</v>
      </c>
      <c r="AH270">
        <v>0</v>
      </c>
      <c r="AI270">
        <v>0</v>
      </c>
      <c r="AJ270">
        <v>16</v>
      </c>
      <c r="AK270">
        <v>16</v>
      </c>
      <c r="AL270">
        <v>23</v>
      </c>
      <c r="AM270">
        <v>0</v>
      </c>
      <c r="AN270">
        <v>0</v>
      </c>
      <c r="AO270">
        <v>0</v>
      </c>
      <c r="AP270">
        <v>6</v>
      </c>
      <c r="AQ270">
        <v>6</v>
      </c>
      <c r="AR270">
        <v>6</v>
      </c>
      <c r="AU270">
        <v>0</v>
      </c>
      <c r="AV270">
        <v>6</v>
      </c>
      <c r="AW270">
        <v>16</v>
      </c>
      <c r="AX270">
        <v>0</v>
      </c>
      <c r="AY270" t="s">
        <v>159</v>
      </c>
      <c r="AZ270">
        <v>-184</v>
      </c>
      <c r="BA270">
        <v>-94</v>
      </c>
      <c r="BB270" t="s">
        <v>202</v>
      </c>
      <c r="BC270" t="s">
        <v>161</v>
      </c>
      <c r="BD270" t="b">
        <v>0</v>
      </c>
      <c r="BE270">
        <v>10</v>
      </c>
      <c r="BF270" t="b">
        <v>1</v>
      </c>
      <c r="BH270" t="s">
        <v>228</v>
      </c>
      <c r="BI270" t="s">
        <v>229</v>
      </c>
      <c r="BJ270" t="b">
        <v>0</v>
      </c>
      <c r="BK270" t="s">
        <v>163</v>
      </c>
      <c r="BL270" t="b">
        <v>0</v>
      </c>
      <c r="BM270">
        <v>18</v>
      </c>
      <c r="BN270" t="s">
        <v>164</v>
      </c>
      <c r="BO270" t="s">
        <v>165</v>
      </c>
      <c r="BP270" t="s">
        <v>164</v>
      </c>
      <c r="BQ270" t="s">
        <v>166</v>
      </c>
      <c r="BR270">
        <v>768</v>
      </c>
      <c r="BS270" t="s">
        <v>156</v>
      </c>
      <c r="BT270" t="s">
        <v>177</v>
      </c>
      <c r="BU270" t="s">
        <v>204</v>
      </c>
      <c r="BV270" t="s">
        <v>181</v>
      </c>
      <c r="BW270">
        <v>16</v>
      </c>
      <c r="BX270">
        <v>1</v>
      </c>
      <c r="BY270">
        <v>0</v>
      </c>
      <c r="BZ270">
        <v>6</v>
      </c>
      <c r="CA270" t="s">
        <v>230</v>
      </c>
      <c r="CB270" t="s">
        <v>156</v>
      </c>
      <c r="CC270">
        <v>7</v>
      </c>
      <c r="CD270" t="b">
        <v>0</v>
      </c>
      <c r="CE270" t="s">
        <v>168</v>
      </c>
      <c r="CF270" t="s">
        <v>224</v>
      </c>
      <c r="CG270">
        <v>29</v>
      </c>
      <c r="CH270">
        <v>0</v>
      </c>
      <c r="CI270" t="s">
        <v>179</v>
      </c>
      <c r="CJ270" t="s">
        <v>205</v>
      </c>
      <c r="CK270" t="s">
        <v>203</v>
      </c>
      <c r="CL270" t="s">
        <v>203</v>
      </c>
      <c r="CM270" t="s">
        <v>203</v>
      </c>
      <c r="CN270" t="s">
        <v>203</v>
      </c>
      <c r="CO270" t="s">
        <v>179</v>
      </c>
      <c r="CP270" t="s">
        <v>203</v>
      </c>
      <c r="CQ270">
        <v>1</v>
      </c>
      <c r="CR270">
        <v>1926</v>
      </c>
      <c r="CS270">
        <f t="shared" si="195"/>
        <v>1926</v>
      </c>
      <c r="CT270">
        <f t="shared" ca="1" si="196"/>
        <v>1926</v>
      </c>
      <c r="CU270" t="str">
        <f t="shared" si="197"/>
        <v/>
      </c>
      <c r="CV270" t="str">
        <f t="shared" ca="1" si="198"/>
        <v/>
      </c>
      <c r="CW270" t="str">
        <f t="shared" si="199"/>
        <v/>
      </c>
      <c r="CX270" t="str">
        <f t="shared" ca="1" si="200"/>
        <v/>
      </c>
      <c r="CY270" t="str">
        <f t="shared" si="201"/>
        <v/>
      </c>
      <c r="CZ270" t="str">
        <f t="shared" ca="1" si="202"/>
        <v/>
      </c>
      <c r="DA270" t="str">
        <f t="shared" si="203"/>
        <v/>
      </c>
      <c r="DB270" t="str">
        <f t="shared" ca="1" si="204"/>
        <v/>
      </c>
      <c r="DC270" t="str">
        <f t="shared" si="205"/>
        <v/>
      </c>
      <c r="DD270" t="str">
        <f t="shared" ca="1" si="206"/>
        <v/>
      </c>
      <c r="DE270" t="str">
        <f t="shared" si="207"/>
        <v/>
      </c>
      <c r="DF270" t="str">
        <f t="shared" ca="1" si="208"/>
        <v/>
      </c>
      <c r="DG270" t="str">
        <f t="shared" si="209"/>
        <v/>
      </c>
      <c r="DH270" t="str">
        <f t="shared" ca="1" si="210"/>
        <v/>
      </c>
      <c r="DI270" t="str">
        <f t="shared" si="211"/>
        <v/>
      </c>
      <c r="DJ270" t="str">
        <f t="shared" ca="1" si="212"/>
        <v/>
      </c>
      <c r="DK270" t="str">
        <f t="shared" si="213"/>
        <v/>
      </c>
      <c r="DL270" t="str">
        <f t="shared" ca="1" si="214"/>
        <v/>
      </c>
      <c r="DM270" t="str">
        <f t="shared" si="215"/>
        <v/>
      </c>
      <c r="DN270" t="str">
        <f t="shared" ca="1" si="216"/>
        <v/>
      </c>
      <c r="DO270" t="str">
        <f t="shared" si="217"/>
        <v/>
      </c>
      <c r="DP270" t="str">
        <f t="shared" ca="1" si="218"/>
        <v/>
      </c>
      <c r="DQ270" t="str">
        <f t="shared" si="219"/>
        <v/>
      </c>
      <c r="DR270" t="str">
        <f t="shared" ca="1" si="220"/>
        <v/>
      </c>
      <c r="DS270" t="str">
        <f t="shared" si="221"/>
        <v/>
      </c>
      <c r="DT270" t="str">
        <f t="shared" ca="1" si="222"/>
        <v/>
      </c>
      <c r="DU270" t="str">
        <f t="shared" si="223"/>
        <v/>
      </c>
      <c r="DV270" t="str">
        <f t="shared" ca="1" si="224"/>
        <v/>
      </c>
      <c r="DW270" t="str">
        <f t="shared" si="225"/>
        <v/>
      </c>
      <c r="DX270" t="str">
        <f t="shared" ca="1" si="226"/>
        <v/>
      </c>
      <c r="DY270" t="str">
        <f t="shared" si="227"/>
        <v/>
      </c>
      <c r="DZ270" t="str">
        <f t="shared" ca="1" si="228"/>
        <v/>
      </c>
      <c r="EA270" t="str">
        <f t="shared" si="229"/>
        <v/>
      </c>
      <c r="EB270" t="str">
        <f t="shared" ca="1" si="230"/>
        <v/>
      </c>
      <c r="EC270" t="str">
        <f t="shared" si="231"/>
        <v/>
      </c>
      <c r="ED270" t="str">
        <f t="shared" ca="1" si="232"/>
        <v/>
      </c>
      <c r="EE270">
        <f t="shared" si="233"/>
        <v>1926</v>
      </c>
      <c r="EF270">
        <f t="shared" ca="1" si="234"/>
        <v>1926</v>
      </c>
      <c r="EG270" t="str">
        <f t="shared" si="235"/>
        <v/>
      </c>
      <c r="EH270" t="str">
        <f t="shared" ca="1" si="236"/>
        <v/>
      </c>
      <c r="EI270" t="str">
        <f t="shared" si="237"/>
        <v/>
      </c>
      <c r="EJ270" t="str">
        <f t="shared" ca="1" si="238"/>
        <v/>
      </c>
      <c r="EK270">
        <f t="shared" ca="1" si="193"/>
        <v>1926</v>
      </c>
      <c r="EL270">
        <v>1926</v>
      </c>
      <c r="EM270">
        <v>9549</v>
      </c>
      <c r="EN270">
        <v>2166</v>
      </c>
      <c r="EO270">
        <v>1744</v>
      </c>
      <c r="EP270">
        <v>1360</v>
      </c>
      <c r="EQ270">
        <v>4928</v>
      </c>
      <c r="ER270">
        <v>1926</v>
      </c>
      <c r="ES270">
        <v>31211</v>
      </c>
      <c r="ET270">
        <v>1989</v>
      </c>
      <c r="EU270">
        <v>2</v>
      </c>
      <c r="EV270" t="s">
        <v>156</v>
      </c>
      <c r="EW270">
        <v>1024</v>
      </c>
      <c r="EX270">
        <v>2</v>
      </c>
      <c r="EY270">
        <v>48000</v>
      </c>
      <c r="EZ270">
        <v>-16</v>
      </c>
      <c r="FA270" t="s">
        <v>170</v>
      </c>
      <c r="FB270">
        <v>3</v>
      </c>
      <c r="FC270" t="s">
        <v>171</v>
      </c>
      <c r="FF270">
        <v>86858</v>
      </c>
      <c r="FG270">
        <v>84690</v>
      </c>
      <c r="FH270">
        <v>6975</v>
      </c>
      <c r="FI270">
        <v>206024</v>
      </c>
      <c r="FJ270">
        <v>207517</v>
      </c>
      <c r="FK270">
        <v>84679</v>
      </c>
      <c r="FL270">
        <v>82677</v>
      </c>
      <c r="FM270" t="s">
        <v>158</v>
      </c>
      <c r="FN270">
        <v>79205</v>
      </c>
      <c r="FO270">
        <v>7015</v>
      </c>
      <c r="FP270">
        <v>40335</v>
      </c>
      <c r="FQ270">
        <v>2045</v>
      </c>
      <c r="FR270">
        <v>2041</v>
      </c>
      <c r="FS270">
        <v>205274</v>
      </c>
      <c r="FT270">
        <v>7013</v>
      </c>
      <c r="FU270">
        <v>7013</v>
      </c>
      <c r="FV270">
        <v>2044</v>
      </c>
      <c r="FW270">
        <v>211107</v>
      </c>
      <c r="FX270">
        <v>209517</v>
      </c>
      <c r="FY270">
        <v>213034</v>
      </c>
      <c r="FZ270">
        <v>8759</v>
      </c>
      <c r="GA270">
        <v>41695</v>
      </c>
      <c r="GB270">
        <v>9122</v>
      </c>
      <c r="GC270">
        <v>82677</v>
      </c>
      <c r="GD270">
        <v>81206</v>
      </c>
      <c r="GE270">
        <v>84668</v>
      </c>
      <c r="GF270" t="s">
        <v>158</v>
      </c>
      <c r="GG270">
        <v>79203</v>
      </c>
      <c r="GH270">
        <v>205273</v>
      </c>
      <c r="GI270">
        <v>96408</v>
      </c>
      <c r="GJ270" t="s">
        <v>172</v>
      </c>
      <c r="GK270">
        <v>17</v>
      </c>
      <c r="GL270">
        <v>16340</v>
      </c>
      <c r="GM270">
        <v>17</v>
      </c>
      <c r="GN270" t="s">
        <v>182</v>
      </c>
      <c r="GO270" t="s">
        <v>166</v>
      </c>
      <c r="GP270">
        <v>1024</v>
      </c>
      <c r="GQ270">
        <v>-180</v>
      </c>
      <c r="GR270">
        <v>-104</v>
      </c>
      <c r="GS270">
        <f t="shared" si="239"/>
        <v>17</v>
      </c>
      <c r="GT270" t="str">
        <f t="shared" si="194"/>
        <v>test</v>
      </c>
    </row>
    <row r="271" spans="1:202" x14ac:dyDescent="0.2">
      <c r="A271">
        <v>100</v>
      </c>
      <c r="B271">
        <v>100</v>
      </c>
      <c r="C271">
        <v>1039</v>
      </c>
      <c r="D271">
        <v>1039</v>
      </c>
      <c r="E271" t="s">
        <v>155</v>
      </c>
      <c r="F271" t="s">
        <v>156</v>
      </c>
      <c r="G271" t="s">
        <v>156</v>
      </c>
      <c r="H271" t="s">
        <v>156</v>
      </c>
      <c r="I271">
        <v>0</v>
      </c>
      <c r="J271" t="s">
        <v>157</v>
      </c>
      <c r="K271">
        <v>1</v>
      </c>
      <c r="L271" t="s">
        <v>154</v>
      </c>
      <c r="M271" t="s">
        <v>154</v>
      </c>
      <c r="N271" t="s">
        <v>154</v>
      </c>
      <c r="O271">
        <v>1</v>
      </c>
      <c r="P271" t="s">
        <v>154</v>
      </c>
      <c r="Q271" t="s">
        <v>154</v>
      </c>
      <c r="R271" t="s">
        <v>179</v>
      </c>
      <c r="S271">
        <v>0</v>
      </c>
      <c r="T271">
        <v>0</v>
      </c>
      <c r="U271">
        <v>0</v>
      </c>
      <c r="V271">
        <v>17</v>
      </c>
      <c r="W271">
        <v>17</v>
      </c>
      <c r="X271">
        <v>0</v>
      </c>
      <c r="Y271">
        <v>6</v>
      </c>
      <c r="Z271">
        <v>0</v>
      </c>
      <c r="AA271">
        <v>6</v>
      </c>
      <c r="AB271">
        <v>0</v>
      </c>
      <c r="AC271">
        <v>0</v>
      </c>
      <c r="AD271">
        <v>0</v>
      </c>
      <c r="AE271">
        <v>0</v>
      </c>
      <c r="AF271">
        <v>17</v>
      </c>
      <c r="AG271">
        <v>0</v>
      </c>
      <c r="AH271">
        <v>0</v>
      </c>
      <c r="AI271">
        <v>0</v>
      </c>
      <c r="AJ271">
        <v>17</v>
      </c>
      <c r="AK271">
        <v>17</v>
      </c>
      <c r="AL271">
        <v>24</v>
      </c>
      <c r="AM271">
        <v>0</v>
      </c>
      <c r="AN271">
        <v>0</v>
      </c>
      <c r="AO271">
        <v>0</v>
      </c>
      <c r="AP271">
        <v>6</v>
      </c>
      <c r="AQ271">
        <v>6</v>
      </c>
      <c r="AR271">
        <v>6</v>
      </c>
      <c r="AU271">
        <v>0</v>
      </c>
      <c r="AV271">
        <v>6</v>
      </c>
      <c r="AW271">
        <v>17</v>
      </c>
      <c r="AX271">
        <v>0</v>
      </c>
      <c r="AY271" t="s">
        <v>159</v>
      </c>
      <c r="AZ271">
        <v>-184</v>
      </c>
      <c r="BA271">
        <v>-94</v>
      </c>
      <c r="BB271" t="s">
        <v>202</v>
      </c>
      <c r="BC271" t="s">
        <v>161</v>
      </c>
      <c r="BD271" t="b">
        <v>0</v>
      </c>
      <c r="BE271">
        <v>5.53</v>
      </c>
      <c r="BF271" t="b">
        <v>1</v>
      </c>
      <c r="BH271" t="s">
        <v>228</v>
      </c>
      <c r="BI271" t="s">
        <v>229</v>
      </c>
      <c r="BJ271" t="b">
        <v>0</v>
      </c>
      <c r="BK271" t="s">
        <v>163</v>
      </c>
      <c r="BL271" t="b">
        <v>0</v>
      </c>
      <c r="BM271">
        <v>18</v>
      </c>
      <c r="BN271" t="s">
        <v>164</v>
      </c>
      <c r="BO271" t="s">
        <v>165</v>
      </c>
      <c r="BP271" t="s">
        <v>164</v>
      </c>
      <c r="BQ271" t="s">
        <v>166</v>
      </c>
      <c r="BR271">
        <v>768</v>
      </c>
      <c r="BS271" t="s">
        <v>156</v>
      </c>
      <c r="BT271" t="s">
        <v>177</v>
      </c>
      <c r="BU271" t="s">
        <v>186</v>
      </c>
      <c r="BV271" t="s">
        <v>180</v>
      </c>
      <c r="BW271">
        <v>17</v>
      </c>
      <c r="BX271">
        <v>1</v>
      </c>
      <c r="BY271">
        <v>0</v>
      </c>
      <c r="BZ271">
        <v>6</v>
      </c>
      <c r="CA271" t="s">
        <v>230</v>
      </c>
      <c r="CB271" t="s">
        <v>156</v>
      </c>
      <c r="CC271">
        <v>7</v>
      </c>
      <c r="CD271" t="b">
        <v>0</v>
      </c>
      <c r="CE271" t="s">
        <v>168</v>
      </c>
      <c r="CF271" t="s">
        <v>224</v>
      </c>
      <c r="CG271">
        <v>18</v>
      </c>
      <c r="CH271">
        <v>0</v>
      </c>
      <c r="CI271" t="s">
        <v>179</v>
      </c>
      <c r="CJ271" t="s">
        <v>205</v>
      </c>
      <c r="CK271" t="s">
        <v>203</v>
      </c>
      <c r="CL271" t="s">
        <v>203</v>
      </c>
      <c r="CM271" t="s">
        <v>203</v>
      </c>
      <c r="CN271" t="s">
        <v>203</v>
      </c>
      <c r="CO271" t="s">
        <v>179</v>
      </c>
      <c r="CP271" t="s">
        <v>203</v>
      </c>
      <c r="CQ271">
        <v>1</v>
      </c>
      <c r="CR271">
        <v>2378</v>
      </c>
      <c r="CS271">
        <f t="shared" si="195"/>
        <v>2378</v>
      </c>
      <c r="CT271">
        <f t="shared" ca="1" si="196"/>
        <v>2378</v>
      </c>
      <c r="CU271" t="str">
        <f t="shared" si="197"/>
        <v/>
      </c>
      <c r="CV271" t="str">
        <f t="shared" ca="1" si="198"/>
        <v/>
      </c>
      <c r="CW271" t="str">
        <f t="shared" si="199"/>
        <v/>
      </c>
      <c r="CX271" t="str">
        <f t="shared" ca="1" si="200"/>
        <v/>
      </c>
      <c r="CY271" t="str">
        <f t="shared" si="201"/>
        <v/>
      </c>
      <c r="CZ271" t="str">
        <f t="shared" ca="1" si="202"/>
        <v/>
      </c>
      <c r="DA271" t="str">
        <f t="shared" si="203"/>
        <v/>
      </c>
      <c r="DB271" t="str">
        <f t="shared" ca="1" si="204"/>
        <v/>
      </c>
      <c r="DC271" t="str">
        <f t="shared" si="205"/>
        <v/>
      </c>
      <c r="DD271" t="str">
        <f t="shared" ca="1" si="206"/>
        <v/>
      </c>
      <c r="DE271" t="str">
        <f t="shared" si="207"/>
        <v/>
      </c>
      <c r="DF271" t="str">
        <f t="shared" ca="1" si="208"/>
        <v/>
      </c>
      <c r="DG271" t="str">
        <f t="shared" si="209"/>
        <v/>
      </c>
      <c r="DH271" t="str">
        <f t="shared" ca="1" si="210"/>
        <v/>
      </c>
      <c r="DI271" t="str">
        <f t="shared" si="211"/>
        <v/>
      </c>
      <c r="DJ271" t="str">
        <f t="shared" ca="1" si="212"/>
        <v/>
      </c>
      <c r="DK271" t="str">
        <f t="shared" si="213"/>
        <v/>
      </c>
      <c r="DL271" t="str">
        <f t="shared" ca="1" si="214"/>
        <v/>
      </c>
      <c r="DM271" t="str">
        <f t="shared" si="215"/>
        <v/>
      </c>
      <c r="DN271" t="str">
        <f t="shared" ca="1" si="216"/>
        <v/>
      </c>
      <c r="DO271" t="str">
        <f t="shared" si="217"/>
        <v/>
      </c>
      <c r="DP271" t="str">
        <f t="shared" ca="1" si="218"/>
        <v/>
      </c>
      <c r="DQ271">
        <f t="shared" si="219"/>
        <v>2378</v>
      </c>
      <c r="DR271">
        <f t="shared" ca="1" si="220"/>
        <v>2378</v>
      </c>
      <c r="DS271" t="str">
        <f t="shared" si="221"/>
        <v/>
      </c>
      <c r="DT271" t="str">
        <f t="shared" ca="1" si="222"/>
        <v/>
      </c>
      <c r="DU271" t="str">
        <f t="shared" si="223"/>
        <v/>
      </c>
      <c r="DV271" t="str">
        <f t="shared" ca="1" si="224"/>
        <v/>
      </c>
      <c r="DW271" t="str">
        <f t="shared" si="225"/>
        <v/>
      </c>
      <c r="DX271" t="str">
        <f t="shared" ca="1" si="226"/>
        <v/>
      </c>
      <c r="DY271" t="str">
        <f t="shared" si="227"/>
        <v/>
      </c>
      <c r="DZ271" t="str">
        <f t="shared" ca="1" si="228"/>
        <v/>
      </c>
      <c r="EA271" t="str">
        <f t="shared" si="229"/>
        <v/>
      </c>
      <c r="EB271" t="str">
        <f t="shared" ca="1" si="230"/>
        <v/>
      </c>
      <c r="EC271" t="str">
        <f t="shared" si="231"/>
        <v/>
      </c>
      <c r="ED271" t="str">
        <f t="shared" ca="1" si="232"/>
        <v/>
      </c>
      <c r="EE271" t="str">
        <f t="shared" si="233"/>
        <v/>
      </c>
      <c r="EF271" t="str">
        <f t="shared" ca="1" si="234"/>
        <v/>
      </c>
      <c r="EG271" t="str">
        <f t="shared" si="235"/>
        <v/>
      </c>
      <c r="EH271" t="str">
        <f t="shared" ca="1" si="236"/>
        <v/>
      </c>
      <c r="EI271" t="str">
        <f t="shared" si="237"/>
        <v/>
      </c>
      <c r="EJ271" t="str">
        <f t="shared" ca="1" si="238"/>
        <v/>
      </c>
      <c r="EK271" t="str">
        <f t="shared" ca="1" si="193"/>
        <v/>
      </c>
      <c r="EL271" t="s">
        <v>924</v>
      </c>
      <c r="EM271">
        <v>9549</v>
      </c>
      <c r="EN271">
        <v>2166</v>
      </c>
      <c r="EO271">
        <v>1744</v>
      </c>
      <c r="EP271">
        <v>1360</v>
      </c>
      <c r="EQ271">
        <v>4928</v>
      </c>
      <c r="ER271">
        <v>2378</v>
      </c>
      <c r="ES271">
        <v>31211</v>
      </c>
      <c r="ET271">
        <v>1989</v>
      </c>
      <c r="EU271">
        <v>2</v>
      </c>
      <c r="EV271" t="s">
        <v>156</v>
      </c>
      <c r="EW271">
        <v>1024</v>
      </c>
      <c r="EX271">
        <v>2</v>
      </c>
      <c r="EY271">
        <v>48000</v>
      </c>
      <c r="EZ271">
        <v>-16</v>
      </c>
      <c r="FA271" t="s">
        <v>170</v>
      </c>
      <c r="FB271">
        <v>3</v>
      </c>
      <c r="FC271" t="s">
        <v>171</v>
      </c>
      <c r="FF271">
        <v>86858</v>
      </c>
      <c r="FG271">
        <v>84690</v>
      </c>
      <c r="FH271">
        <v>6975</v>
      </c>
      <c r="FI271">
        <v>213800</v>
      </c>
      <c r="FJ271">
        <v>215348</v>
      </c>
      <c r="FK271">
        <v>84679</v>
      </c>
      <c r="FL271">
        <v>82677</v>
      </c>
      <c r="FM271" t="s">
        <v>158</v>
      </c>
      <c r="FN271">
        <v>79205</v>
      </c>
      <c r="FO271">
        <v>7015</v>
      </c>
      <c r="FP271">
        <v>40335</v>
      </c>
      <c r="FQ271">
        <v>2045</v>
      </c>
      <c r="FR271">
        <v>2041</v>
      </c>
      <c r="FS271">
        <v>213049</v>
      </c>
      <c r="FT271">
        <v>7013</v>
      </c>
      <c r="FU271">
        <v>7013</v>
      </c>
      <c r="FV271">
        <v>2044</v>
      </c>
      <c r="FW271">
        <v>218827</v>
      </c>
      <c r="FX271">
        <v>217348</v>
      </c>
      <c r="FY271">
        <v>221205</v>
      </c>
      <c r="FZ271">
        <v>8759</v>
      </c>
      <c r="GA271">
        <v>41695</v>
      </c>
      <c r="GB271">
        <v>9122</v>
      </c>
      <c r="GC271">
        <v>82677</v>
      </c>
      <c r="GD271">
        <v>81206</v>
      </c>
      <c r="GE271">
        <v>84668</v>
      </c>
      <c r="GF271" t="s">
        <v>158</v>
      </c>
      <c r="GG271">
        <v>79203</v>
      </c>
      <c r="GH271">
        <v>213048</v>
      </c>
      <c r="GI271">
        <v>96408</v>
      </c>
      <c r="GJ271" t="s">
        <v>172</v>
      </c>
      <c r="GK271">
        <v>18</v>
      </c>
      <c r="GL271">
        <v>18718</v>
      </c>
      <c r="GM271">
        <v>18</v>
      </c>
      <c r="GN271" t="s">
        <v>182</v>
      </c>
      <c r="GO271" t="s">
        <v>166</v>
      </c>
      <c r="GP271">
        <v>1024</v>
      </c>
      <c r="GQ271">
        <v>-180</v>
      </c>
      <c r="GR271">
        <v>-104</v>
      </c>
      <c r="GS271">
        <f t="shared" si="239"/>
        <v>18</v>
      </c>
      <c r="GT271" t="str">
        <f t="shared" si="194"/>
        <v>test</v>
      </c>
    </row>
    <row r="272" spans="1:202" x14ac:dyDescent="0.2">
      <c r="A272">
        <v>100</v>
      </c>
      <c r="B272">
        <v>100</v>
      </c>
      <c r="C272">
        <v>1266</v>
      </c>
      <c r="D272">
        <v>1266</v>
      </c>
      <c r="E272" t="s">
        <v>155</v>
      </c>
      <c r="F272" t="s">
        <v>156</v>
      </c>
      <c r="G272" t="s">
        <v>156</v>
      </c>
      <c r="H272" t="s">
        <v>156</v>
      </c>
      <c r="I272">
        <v>0</v>
      </c>
      <c r="J272" t="s">
        <v>157</v>
      </c>
      <c r="K272">
        <v>1</v>
      </c>
      <c r="L272" t="s">
        <v>154</v>
      </c>
      <c r="M272" t="s">
        <v>154</v>
      </c>
      <c r="N272" t="s">
        <v>154</v>
      </c>
      <c r="O272">
        <v>1</v>
      </c>
      <c r="P272" t="s">
        <v>154</v>
      </c>
      <c r="Q272" t="s">
        <v>154</v>
      </c>
      <c r="R272" t="s">
        <v>183</v>
      </c>
      <c r="S272">
        <v>0</v>
      </c>
      <c r="T272">
        <v>0</v>
      </c>
      <c r="U272">
        <v>0</v>
      </c>
      <c r="V272">
        <v>18</v>
      </c>
      <c r="W272">
        <v>18</v>
      </c>
      <c r="X272">
        <v>0</v>
      </c>
      <c r="Y272">
        <v>6</v>
      </c>
      <c r="Z272">
        <v>0</v>
      </c>
      <c r="AA272">
        <v>6</v>
      </c>
      <c r="AB272">
        <v>0</v>
      </c>
      <c r="AC272">
        <v>0</v>
      </c>
      <c r="AD272">
        <v>0</v>
      </c>
      <c r="AE272">
        <v>0</v>
      </c>
      <c r="AF272">
        <v>18</v>
      </c>
      <c r="AG272">
        <v>0</v>
      </c>
      <c r="AH272">
        <v>0</v>
      </c>
      <c r="AI272">
        <v>0</v>
      </c>
      <c r="AJ272">
        <v>18</v>
      </c>
      <c r="AK272">
        <v>18</v>
      </c>
      <c r="AL272">
        <v>25</v>
      </c>
      <c r="AM272">
        <v>0</v>
      </c>
      <c r="AN272">
        <v>0</v>
      </c>
      <c r="AO272">
        <v>0</v>
      </c>
      <c r="AP272">
        <v>6</v>
      </c>
      <c r="AQ272">
        <v>6</v>
      </c>
      <c r="AR272">
        <v>6</v>
      </c>
      <c r="AU272">
        <v>0</v>
      </c>
      <c r="AV272">
        <v>6</v>
      </c>
      <c r="AW272">
        <v>18</v>
      </c>
      <c r="AX272">
        <v>0</v>
      </c>
      <c r="AY272" t="s">
        <v>159</v>
      </c>
      <c r="AZ272">
        <v>-184</v>
      </c>
      <c r="BA272">
        <v>-94</v>
      </c>
      <c r="BB272" t="s">
        <v>202</v>
      </c>
      <c r="BC272" t="s">
        <v>161</v>
      </c>
      <c r="BD272" t="b">
        <v>0</v>
      </c>
      <c r="BE272" t="s">
        <v>164</v>
      </c>
      <c r="BF272" t="b">
        <v>1</v>
      </c>
      <c r="BH272" t="s">
        <v>228</v>
      </c>
      <c r="BI272" t="s">
        <v>229</v>
      </c>
      <c r="BJ272" t="b">
        <v>0</v>
      </c>
      <c r="BK272" t="s">
        <v>163</v>
      </c>
      <c r="BL272" t="b">
        <v>0</v>
      </c>
      <c r="BM272">
        <v>18</v>
      </c>
      <c r="BN272" t="s">
        <v>164</v>
      </c>
      <c r="BO272" t="s">
        <v>165</v>
      </c>
      <c r="BP272" t="s">
        <v>164</v>
      </c>
      <c r="BQ272" t="s">
        <v>166</v>
      </c>
      <c r="BR272">
        <v>768</v>
      </c>
      <c r="BS272" t="s">
        <v>156</v>
      </c>
      <c r="BT272" t="s">
        <v>177</v>
      </c>
      <c r="BU272" t="s">
        <v>204</v>
      </c>
      <c r="BV272" t="s">
        <v>194</v>
      </c>
      <c r="BW272">
        <v>18</v>
      </c>
      <c r="BX272">
        <v>1</v>
      </c>
      <c r="BY272">
        <v>0</v>
      </c>
      <c r="BZ272">
        <v>6</v>
      </c>
      <c r="CA272" t="s">
        <v>230</v>
      </c>
      <c r="CB272" t="s">
        <v>156</v>
      </c>
      <c r="CC272">
        <v>7</v>
      </c>
      <c r="CD272" t="b">
        <v>0</v>
      </c>
      <c r="CE272" t="s">
        <v>168</v>
      </c>
      <c r="CF272" t="s">
        <v>224</v>
      </c>
      <c r="CG272">
        <v>54</v>
      </c>
      <c r="CH272">
        <v>0</v>
      </c>
      <c r="CI272" t="s">
        <v>183</v>
      </c>
      <c r="CJ272" t="s">
        <v>205</v>
      </c>
      <c r="CK272" t="s">
        <v>203</v>
      </c>
      <c r="CL272" t="s">
        <v>203</v>
      </c>
      <c r="CM272" t="s">
        <v>203</v>
      </c>
      <c r="CN272" t="s">
        <v>203</v>
      </c>
      <c r="CO272" t="s">
        <v>183</v>
      </c>
      <c r="CP272" t="s">
        <v>203</v>
      </c>
      <c r="CQ272">
        <v>1</v>
      </c>
      <c r="CR272">
        <v>5338</v>
      </c>
      <c r="CS272" t="str">
        <f t="shared" si="195"/>
        <v/>
      </c>
      <c r="CT272" t="str">
        <f t="shared" ca="1" si="196"/>
        <v/>
      </c>
      <c r="CU272" t="str">
        <f t="shared" si="197"/>
        <v/>
      </c>
      <c r="CV272" t="str">
        <f t="shared" ca="1" si="198"/>
        <v/>
      </c>
      <c r="CW272" t="str">
        <f t="shared" si="199"/>
        <v/>
      </c>
      <c r="CX272" t="str">
        <f t="shared" ca="1" si="200"/>
        <v/>
      </c>
      <c r="CY272" t="str">
        <f t="shared" si="201"/>
        <v/>
      </c>
      <c r="CZ272" t="str">
        <f t="shared" ca="1" si="202"/>
        <v/>
      </c>
      <c r="DA272" t="str">
        <f t="shared" si="203"/>
        <v/>
      </c>
      <c r="DB272" t="str">
        <f t="shared" ca="1" si="204"/>
        <v/>
      </c>
      <c r="DC272" t="str">
        <f t="shared" si="205"/>
        <v/>
      </c>
      <c r="DD272" t="str">
        <f t="shared" ca="1" si="206"/>
        <v/>
      </c>
      <c r="DE272" t="str">
        <f t="shared" si="207"/>
        <v/>
      </c>
      <c r="DF272" t="str">
        <f t="shared" ca="1" si="208"/>
        <v/>
      </c>
      <c r="DG272" t="str">
        <f t="shared" si="209"/>
        <v/>
      </c>
      <c r="DH272" t="str">
        <f t="shared" ca="1" si="210"/>
        <v/>
      </c>
      <c r="DI272" t="str">
        <f t="shared" si="211"/>
        <v/>
      </c>
      <c r="DJ272" t="str">
        <f t="shared" ca="1" si="212"/>
        <v/>
      </c>
      <c r="DK272" t="str">
        <f t="shared" si="213"/>
        <v/>
      </c>
      <c r="DL272" t="str">
        <f t="shared" ca="1" si="214"/>
        <v/>
      </c>
      <c r="DM272" t="str">
        <f t="shared" si="215"/>
        <v/>
      </c>
      <c r="DN272" t="str">
        <f t="shared" ca="1" si="216"/>
        <v/>
      </c>
      <c r="DO272" t="str">
        <f t="shared" si="217"/>
        <v/>
      </c>
      <c r="DP272" t="str">
        <f t="shared" ca="1" si="218"/>
        <v/>
      </c>
      <c r="DQ272" t="str">
        <f t="shared" si="219"/>
        <v/>
      </c>
      <c r="DR272" t="str">
        <f t="shared" ca="1" si="220"/>
        <v/>
      </c>
      <c r="DS272" t="str">
        <f t="shared" si="221"/>
        <v/>
      </c>
      <c r="DT272" t="str">
        <f t="shared" ca="1" si="222"/>
        <v/>
      </c>
      <c r="DU272" t="str">
        <f t="shared" si="223"/>
        <v/>
      </c>
      <c r="DV272" t="str">
        <f t="shared" ca="1" si="224"/>
        <v/>
      </c>
      <c r="DW272" t="str">
        <f t="shared" si="225"/>
        <v/>
      </c>
      <c r="DX272" t="str">
        <f t="shared" ca="1" si="226"/>
        <v/>
      </c>
      <c r="DY272" t="str">
        <f t="shared" si="227"/>
        <v/>
      </c>
      <c r="DZ272" t="str">
        <f t="shared" ca="1" si="228"/>
        <v/>
      </c>
      <c r="EA272" t="str">
        <f t="shared" si="229"/>
        <v/>
      </c>
      <c r="EB272" t="str">
        <f t="shared" ca="1" si="230"/>
        <v/>
      </c>
      <c r="EC272" t="str">
        <f t="shared" si="231"/>
        <v/>
      </c>
      <c r="ED272" t="str">
        <f t="shared" ca="1" si="232"/>
        <v/>
      </c>
      <c r="EE272" t="str">
        <f t="shared" si="233"/>
        <v/>
      </c>
      <c r="EF272" t="str">
        <f t="shared" ca="1" si="234"/>
        <v/>
      </c>
      <c r="EG272" t="str">
        <f t="shared" si="235"/>
        <v/>
      </c>
      <c r="EH272" t="str">
        <f t="shared" ca="1" si="236"/>
        <v/>
      </c>
      <c r="EI272" t="str">
        <f t="shared" si="237"/>
        <v/>
      </c>
      <c r="EJ272" t="str">
        <f t="shared" ca="1" si="238"/>
        <v/>
      </c>
      <c r="EK272" t="str">
        <f t="shared" ca="1" si="193"/>
        <v/>
      </c>
      <c r="EL272" t="s">
        <v>924</v>
      </c>
      <c r="EM272">
        <v>9549</v>
      </c>
      <c r="EN272">
        <v>2166</v>
      </c>
      <c r="EO272">
        <v>1744</v>
      </c>
      <c r="EP272">
        <v>1360</v>
      </c>
      <c r="EQ272">
        <v>4928</v>
      </c>
      <c r="ER272">
        <v>5338</v>
      </c>
      <c r="ES272">
        <v>31211</v>
      </c>
      <c r="ET272">
        <v>1989</v>
      </c>
      <c r="EU272">
        <v>2</v>
      </c>
      <c r="EV272" t="s">
        <v>156</v>
      </c>
      <c r="EW272">
        <v>1024</v>
      </c>
      <c r="EX272">
        <v>2</v>
      </c>
      <c r="EY272">
        <v>48000</v>
      </c>
      <c r="EZ272">
        <v>-16</v>
      </c>
      <c r="FA272" t="s">
        <v>170</v>
      </c>
      <c r="FB272">
        <v>3</v>
      </c>
      <c r="FC272" t="s">
        <v>171</v>
      </c>
      <c r="FF272">
        <v>86858</v>
      </c>
      <c r="FG272">
        <v>84690</v>
      </c>
      <c r="FH272">
        <v>6975</v>
      </c>
      <c r="FI272">
        <v>221971</v>
      </c>
      <c r="FJ272">
        <v>223478</v>
      </c>
      <c r="FK272">
        <v>84679</v>
      </c>
      <c r="FL272">
        <v>82677</v>
      </c>
      <c r="FM272" t="s">
        <v>158</v>
      </c>
      <c r="FN272">
        <v>79205</v>
      </c>
      <c r="FO272">
        <v>7015</v>
      </c>
      <c r="FP272">
        <v>40335</v>
      </c>
      <c r="FQ272">
        <v>2045</v>
      </c>
      <c r="FR272">
        <v>2041</v>
      </c>
      <c r="FS272">
        <v>221221</v>
      </c>
      <c r="FT272">
        <v>7013</v>
      </c>
      <c r="FU272">
        <v>7013</v>
      </c>
      <c r="FV272">
        <v>2044</v>
      </c>
      <c r="FW272">
        <v>227487</v>
      </c>
      <c r="FX272">
        <v>225478</v>
      </c>
      <c r="FY272">
        <v>232826</v>
      </c>
      <c r="FZ272">
        <v>8759</v>
      </c>
      <c r="GA272">
        <v>41695</v>
      </c>
      <c r="GB272">
        <v>9122</v>
      </c>
      <c r="GC272">
        <v>82677</v>
      </c>
      <c r="GD272">
        <v>81206</v>
      </c>
      <c r="GE272">
        <v>84668</v>
      </c>
      <c r="GF272" t="s">
        <v>158</v>
      </c>
      <c r="GG272">
        <v>79203</v>
      </c>
      <c r="GH272">
        <v>221220</v>
      </c>
      <c r="GI272">
        <v>96408</v>
      </c>
      <c r="GJ272" t="s">
        <v>172</v>
      </c>
      <c r="GK272">
        <v>19</v>
      </c>
      <c r="GL272">
        <v>24056</v>
      </c>
      <c r="GM272">
        <v>19</v>
      </c>
      <c r="GN272" t="s">
        <v>185</v>
      </c>
      <c r="GO272" t="s">
        <v>166</v>
      </c>
      <c r="GP272">
        <v>1024</v>
      </c>
      <c r="GQ272">
        <v>-180</v>
      </c>
      <c r="GR272">
        <v>-104</v>
      </c>
      <c r="GS272">
        <f t="shared" si="239"/>
        <v>19</v>
      </c>
      <c r="GT272" t="str">
        <f t="shared" si="194"/>
        <v>test</v>
      </c>
    </row>
    <row r="273" spans="1:202" x14ac:dyDescent="0.2">
      <c r="A273">
        <v>100</v>
      </c>
      <c r="B273">
        <v>100</v>
      </c>
      <c r="C273">
        <v>1255</v>
      </c>
      <c r="D273">
        <v>1255</v>
      </c>
      <c r="E273" t="s">
        <v>155</v>
      </c>
      <c r="F273" t="s">
        <v>156</v>
      </c>
      <c r="G273" t="s">
        <v>156</v>
      </c>
      <c r="H273" t="s">
        <v>156</v>
      </c>
      <c r="I273">
        <v>0</v>
      </c>
      <c r="J273" t="s">
        <v>157</v>
      </c>
      <c r="K273">
        <v>1</v>
      </c>
      <c r="L273" t="s">
        <v>154</v>
      </c>
      <c r="M273" t="s">
        <v>154</v>
      </c>
      <c r="N273" t="s">
        <v>154</v>
      </c>
      <c r="O273">
        <v>1</v>
      </c>
      <c r="P273" t="s">
        <v>154</v>
      </c>
      <c r="Q273" t="s">
        <v>154</v>
      </c>
      <c r="R273" t="s">
        <v>179</v>
      </c>
      <c r="S273">
        <v>0</v>
      </c>
      <c r="T273">
        <v>0</v>
      </c>
      <c r="U273">
        <v>0</v>
      </c>
      <c r="V273">
        <v>19</v>
      </c>
      <c r="W273">
        <v>19</v>
      </c>
      <c r="X273">
        <v>0</v>
      </c>
      <c r="Y273">
        <v>6</v>
      </c>
      <c r="Z273">
        <v>0</v>
      </c>
      <c r="AA273">
        <v>6</v>
      </c>
      <c r="AB273">
        <v>0</v>
      </c>
      <c r="AC273">
        <v>0</v>
      </c>
      <c r="AD273">
        <v>0</v>
      </c>
      <c r="AE273">
        <v>0</v>
      </c>
      <c r="AF273">
        <v>19</v>
      </c>
      <c r="AG273">
        <v>0</v>
      </c>
      <c r="AH273">
        <v>0</v>
      </c>
      <c r="AI273">
        <v>0</v>
      </c>
      <c r="AJ273">
        <v>19</v>
      </c>
      <c r="AK273">
        <v>19</v>
      </c>
      <c r="AL273">
        <v>26</v>
      </c>
      <c r="AM273">
        <v>0</v>
      </c>
      <c r="AN273">
        <v>0</v>
      </c>
      <c r="AO273">
        <v>0</v>
      </c>
      <c r="AP273">
        <v>6</v>
      </c>
      <c r="AQ273">
        <v>6</v>
      </c>
      <c r="AR273">
        <v>6</v>
      </c>
      <c r="AU273">
        <v>0</v>
      </c>
      <c r="AV273">
        <v>6</v>
      </c>
      <c r="AW273">
        <v>19</v>
      </c>
      <c r="AX273">
        <v>0</v>
      </c>
      <c r="AY273" t="s">
        <v>159</v>
      </c>
      <c r="AZ273">
        <v>-184</v>
      </c>
      <c r="BA273">
        <v>-94</v>
      </c>
      <c r="BB273" t="s">
        <v>202</v>
      </c>
      <c r="BC273" t="s">
        <v>161</v>
      </c>
      <c r="BD273" t="b">
        <v>0</v>
      </c>
      <c r="BE273">
        <v>2.85</v>
      </c>
      <c r="BF273" t="b">
        <v>1</v>
      </c>
      <c r="BH273" t="s">
        <v>228</v>
      </c>
      <c r="BI273" t="s">
        <v>229</v>
      </c>
      <c r="BJ273" t="b">
        <v>0</v>
      </c>
      <c r="BK273" t="s">
        <v>163</v>
      </c>
      <c r="BL273" t="b">
        <v>0</v>
      </c>
      <c r="BM273">
        <v>18</v>
      </c>
      <c r="BN273" t="s">
        <v>164</v>
      </c>
      <c r="BO273" t="s">
        <v>165</v>
      </c>
      <c r="BP273" t="s">
        <v>164</v>
      </c>
      <c r="BQ273" t="s">
        <v>166</v>
      </c>
      <c r="BR273">
        <v>768</v>
      </c>
      <c r="BS273" t="s">
        <v>156</v>
      </c>
      <c r="BT273" t="s">
        <v>177</v>
      </c>
      <c r="BU273" t="s">
        <v>186</v>
      </c>
      <c r="BV273" t="s">
        <v>189</v>
      </c>
      <c r="BW273">
        <v>19</v>
      </c>
      <c r="BX273">
        <v>1</v>
      </c>
      <c r="BY273">
        <v>0</v>
      </c>
      <c r="BZ273">
        <v>6</v>
      </c>
      <c r="CA273" t="s">
        <v>230</v>
      </c>
      <c r="CB273" t="s">
        <v>156</v>
      </c>
      <c r="CC273">
        <v>7</v>
      </c>
      <c r="CD273" t="b">
        <v>0</v>
      </c>
      <c r="CE273" t="s">
        <v>168</v>
      </c>
      <c r="CF273" t="s">
        <v>224</v>
      </c>
      <c r="CG273">
        <v>25</v>
      </c>
      <c r="CH273">
        <v>0</v>
      </c>
      <c r="CI273" t="s">
        <v>179</v>
      </c>
      <c r="CJ273" t="s">
        <v>205</v>
      </c>
      <c r="CK273" t="s">
        <v>203</v>
      </c>
      <c r="CL273" t="s">
        <v>203</v>
      </c>
      <c r="CM273" t="s">
        <v>203</v>
      </c>
      <c r="CN273" t="s">
        <v>203</v>
      </c>
      <c r="CO273" t="s">
        <v>179</v>
      </c>
      <c r="CP273" t="s">
        <v>203</v>
      </c>
      <c r="CQ273">
        <v>1</v>
      </c>
      <c r="CR273">
        <v>1055</v>
      </c>
      <c r="CS273">
        <f t="shared" si="195"/>
        <v>1055</v>
      </c>
      <c r="CT273">
        <f t="shared" ca="1" si="196"/>
        <v>539</v>
      </c>
      <c r="CU273" t="str">
        <f t="shared" si="197"/>
        <v/>
      </c>
      <c r="CV273" t="str">
        <f t="shared" ca="1" si="198"/>
        <v/>
      </c>
      <c r="CW273" t="str">
        <f t="shared" si="199"/>
        <v/>
      </c>
      <c r="CX273" t="str">
        <f t="shared" ca="1" si="200"/>
        <v/>
      </c>
      <c r="CY273" t="str">
        <f t="shared" si="201"/>
        <v/>
      </c>
      <c r="CZ273" t="str">
        <f t="shared" ca="1" si="202"/>
        <v/>
      </c>
      <c r="DA273" t="str">
        <f t="shared" si="203"/>
        <v/>
      </c>
      <c r="DB273" t="str">
        <f t="shared" ca="1" si="204"/>
        <v/>
      </c>
      <c r="DC273">
        <f t="shared" si="205"/>
        <v>1055</v>
      </c>
      <c r="DD273">
        <f t="shared" ca="1" si="206"/>
        <v>539</v>
      </c>
      <c r="DE273" t="str">
        <f t="shared" si="207"/>
        <v/>
      </c>
      <c r="DF273" t="str">
        <f t="shared" ca="1" si="208"/>
        <v/>
      </c>
      <c r="DG273" t="str">
        <f t="shared" si="209"/>
        <v/>
      </c>
      <c r="DH273" t="str">
        <f t="shared" ca="1" si="210"/>
        <v/>
      </c>
      <c r="DI273" t="str">
        <f t="shared" si="211"/>
        <v/>
      </c>
      <c r="DJ273" t="str">
        <f t="shared" ca="1" si="212"/>
        <v/>
      </c>
      <c r="DK273" t="str">
        <f t="shared" si="213"/>
        <v/>
      </c>
      <c r="DL273" t="str">
        <f t="shared" ca="1" si="214"/>
        <v/>
      </c>
      <c r="DM273" t="str">
        <f t="shared" si="215"/>
        <v/>
      </c>
      <c r="DN273" t="str">
        <f t="shared" ca="1" si="216"/>
        <v/>
      </c>
      <c r="DO273" t="str">
        <f t="shared" si="217"/>
        <v/>
      </c>
      <c r="DP273" t="str">
        <f t="shared" ca="1" si="218"/>
        <v/>
      </c>
      <c r="DQ273" t="str">
        <f t="shared" si="219"/>
        <v/>
      </c>
      <c r="DR273" t="str">
        <f t="shared" ca="1" si="220"/>
        <v/>
      </c>
      <c r="DS273" t="str">
        <f t="shared" si="221"/>
        <v/>
      </c>
      <c r="DT273" t="str">
        <f t="shared" ca="1" si="222"/>
        <v/>
      </c>
      <c r="DU273" t="str">
        <f t="shared" si="223"/>
        <v/>
      </c>
      <c r="DV273" t="str">
        <f t="shared" ca="1" si="224"/>
        <v/>
      </c>
      <c r="DW273" t="str">
        <f t="shared" si="225"/>
        <v/>
      </c>
      <c r="DX273" t="str">
        <f t="shared" ca="1" si="226"/>
        <v/>
      </c>
      <c r="DY273" t="str">
        <f t="shared" si="227"/>
        <v/>
      </c>
      <c r="DZ273" t="str">
        <f t="shared" ca="1" si="228"/>
        <v/>
      </c>
      <c r="EA273" t="str">
        <f t="shared" si="229"/>
        <v/>
      </c>
      <c r="EB273" t="str">
        <f t="shared" ca="1" si="230"/>
        <v/>
      </c>
      <c r="EC273" t="str">
        <f t="shared" si="231"/>
        <v/>
      </c>
      <c r="ED273" t="str">
        <f t="shared" ca="1" si="232"/>
        <v/>
      </c>
      <c r="EE273" t="str">
        <f t="shared" si="233"/>
        <v/>
      </c>
      <c r="EF273" t="str">
        <f t="shared" ca="1" si="234"/>
        <v/>
      </c>
      <c r="EG273" t="str">
        <f t="shared" si="235"/>
        <v/>
      </c>
      <c r="EH273" t="str">
        <f t="shared" ca="1" si="236"/>
        <v/>
      </c>
      <c r="EI273" t="str">
        <f t="shared" si="237"/>
        <v/>
      </c>
      <c r="EJ273" t="str">
        <f t="shared" ca="1" si="238"/>
        <v/>
      </c>
      <c r="EK273">
        <f t="shared" ca="1" si="193"/>
        <v>539</v>
      </c>
      <c r="EL273">
        <v>493</v>
      </c>
      <c r="EM273">
        <v>9549</v>
      </c>
      <c r="EN273">
        <v>2166</v>
      </c>
      <c r="EO273">
        <v>1744</v>
      </c>
      <c r="EP273">
        <v>1360</v>
      </c>
      <c r="EQ273">
        <v>4928</v>
      </c>
      <c r="ER273">
        <v>1055</v>
      </c>
      <c r="ES273">
        <v>31211</v>
      </c>
      <c r="ET273">
        <v>1989</v>
      </c>
      <c r="EU273">
        <v>2</v>
      </c>
      <c r="EV273" t="s">
        <v>156</v>
      </c>
      <c r="EW273">
        <v>1024</v>
      </c>
      <c r="EX273">
        <v>2</v>
      </c>
      <c r="EY273">
        <v>48000</v>
      </c>
      <c r="EZ273">
        <v>-16</v>
      </c>
      <c r="FA273" t="s">
        <v>170</v>
      </c>
      <c r="FB273">
        <v>3</v>
      </c>
      <c r="FC273" t="s">
        <v>171</v>
      </c>
      <c r="FF273">
        <v>86858</v>
      </c>
      <c r="FG273">
        <v>84690</v>
      </c>
      <c r="FH273">
        <v>6975</v>
      </c>
      <c r="FI273">
        <v>233604</v>
      </c>
      <c r="FJ273">
        <v>235147</v>
      </c>
      <c r="FK273">
        <v>84679</v>
      </c>
      <c r="FL273">
        <v>82677</v>
      </c>
      <c r="FM273" t="s">
        <v>158</v>
      </c>
      <c r="FN273">
        <v>79205</v>
      </c>
      <c r="FO273">
        <v>7015</v>
      </c>
      <c r="FP273">
        <v>40335</v>
      </c>
      <c r="FQ273">
        <v>2045</v>
      </c>
      <c r="FR273">
        <v>2041</v>
      </c>
      <c r="FS273">
        <v>232854</v>
      </c>
      <c r="FT273">
        <v>7013</v>
      </c>
      <c r="FU273">
        <v>7013</v>
      </c>
      <c r="FV273">
        <v>2044</v>
      </c>
      <c r="FW273">
        <v>238747</v>
      </c>
      <c r="FX273">
        <v>237147</v>
      </c>
      <c r="FY273">
        <v>239803</v>
      </c>
      <c r="FZ273">
        <v>8759</v>
      </c>
      <c r="GA273">
        <v>41695</v>
      </c>
      <c r="GB273">
        <v>9122</v>
      </c>
      <c r="GC273">
        <v>82677</v>
      </c>
      <c r="GD273">
        <v>81206</v>
      </c>
      <c r="GE273">
        <v>84668</v>
      </c>
      <c r="GF273" t="s">
        <v>158</v>
      </c>
      <c r="GG273">
        <v>79203</v>
      </c>
      <c r="GH273">
        <v>232853</v>
      </c>
      <c r="GI273">
        <v>96408</v>
      </c>
      <c r="GJ273" t="s">
        <v>172</v>
      </c>
      <c r="GK273">
        <v>20</v>
      </c>
      <c r="GL273">
        <v>25111</v>
      </c>
      <c r="GM273">
        <v>20</v>
      </c>
      <c r="GN273" t="s">
        <v>182</v>
      </c>
      <c r="GO273" t="s">
        <v>166</v>
      </c>
      <c r="GP273">
        <v>1024</v>
      </c>
      <c r="GQ273">
        <v>-180</v>
      </c>
      <c r="GR273">
        <v>-104</v>
      </c>
      <c r="GS273">
        <f t="shared" si="239"/>
        <v>20</v>
      </c>
      <c r="GT273" t="str">
        <f t="shared" si="194"/>
        <v>test</v>
      </c>
    </row>
    <row r="274" spans="1:202" x14ac:dyDescent="0.2">
      <c r="A274">
        <v>100</v>
      </c>
      <c r="B274">
        <v>100</v>
      </c>
      <c r="C274">
        <v>1330</v>
      </c>
      <c r="D274">
        <v>1330</v>
      </c>
      <c r="E274" t="s">
        <v>155</v>
      </c>
      <c r="F274" t="s">
        <v>156</v>
      </c>
      <c r="G274" t="s">
        <v>156</v>
      </c>
      <c r="H274" t="s">
        <v>156</v>
      </c>
      <c r="I274">
        <v>0</v>
      </c>
      <c r="J274" t="s">
        <v>157</v>
      </c>
      <c r="K274">
        <v>1</v>
      </c>
      <c r="L274" t="s">
        <v>154</v>
      </c>
      <c r="M274" t="s">
        <v>154</v>
      </c>
      <c r="N274" t="s">
        <v>154</v>
      </c>
      <c r="O274">
        <v>1</v>
      </c>
      <c r="P274" t="s">
        <v>154</v>
      </c>
      <c r="Q274" t="s">
        <v>154</v>
      </c>
      <c r="R274" t="s">
        <v>183</v>
      </c>
      <c r="S274">
        <v>0</v>
      </c>
      <c r="T274">
        <v>0</v>
      </c>
      <c r="U274">
        <v>0</v>
      </c>
      <c r="V274">
        <v>20</v>
      </c>
      <c r="W274">
        <v>20</v>
      </c>
      <c r="X274">
        <v>0</v>
      </c>
      <c r="Y274">
        <v>6</v>
      </c>
      <c r="Z274">
        <v>0</v>
      </c>
      <c r="AA274">
        <v>6</v>
      </c>
      <c r="AB274">
        <v>0</v>
      </c>
      <c r="AC274">
        <v>0</v>
      </c>
      <c r="AD274">
        <v>0</v>
      </c>
      <c r="AE274">
        <v>0</v>
      </c>
      <c r="AF274">
        <v>20</v>
      </c>
      <c r="AG274">
        <v>0</v>
      </c>
      <c r="AH274">
        <v>0</v>
      </c>
      <c r="AI274">
        <v>0</v>
      </c>
      <c r="AJ274">
        <v>20</v>
      </c>
      <c r="AK274">
        <v>20</v>
      </c>
      <c r="AL274">
        <v>27</v>
      </c>
      <c r="AM274">
        <v>0</v>
      </c>
      <c r="AN274">
        <v>0</v>
      </c>
      <c r="AO274">
        <v>0</v>
      </c>
      <c r="AP274">
        <v>6</v>
      </c>
      <c r="AQ274">
        <v>6</v>
      </c>
      <c r="AR274">
        <v>6</v>
      </c>
      <c r="AU274">
        <v>0</v>
      </c>
      <c r="AV274">
        <v>6</v>
      </c>
      <c r="AW274">
        <v>20</v>
      </c>
      <c r="AX274">
        <v>0</v>
      </c>
      <c r="AY274" t="s">
        <v>159</v>
      </c>
      <c r="AZ274">
        <v>-184</v>
      </c>
      <c r="BA274">
        <v>-94</v>
      </c>
      <c r="BB274" t="s">
        <v>202</v>
      </c>
      <c r="BC274" t="s">
        <v>161</v>
      </c>
      <c r="BD274" t="b">
        <v>0</v>
      </c>
      <c r="BE274" t="s">
        <v>164</v>
      </c>
      <c r="BF274" t="b">
        <v>1</v>
      </c>
      <c r="BH274" t="s">
        <v>228</v>
      </c>
      <c r="BI274" t="s">
        <v>229</v>
      </c>
      <c r="BJ274" t="b">
        <v>0</v>
      </c>
      <c r="BK274" t="s">
        <v>163</v>
      </c>
      <c r="BL274" t="b">
        <v>0</v>
      </c>
      <c r="BM274">
        <v>18</v>
      </c>
      <c r="BN274" t="s">
        <v>164</v>
      </c>
      <c r="BO274" t="s">
        <v>165</v>
      </c>
      <c r="BP274" t="s">
        <v>164</v>
      </c>
      <c r="BQ274" t="s">
        <v>166</v>
      </c>
      <c r="BR274">
        <v>768</v>
      </c>
      <c r="BS274" t="s">
        <v>156</v>
      </c>
      <c r="BT274" t="s">
        <v>177</v>
      </c>
      <c r="BU274" t="s">
        <v>186</v>
      </c>
      <c r="BV274" t="s">
        <v>192</v>
      </c>
      <c r="BW274">
        <v>20</v>
      </c>
      <c r="BX274">
        <v>1</v>
      </c>
      <c r="BY274">
        <v>0</v>
      </c>
      <c r="BZ274">
        <v>6</v>
      </c>
      <c r="CA274" t="s">
        <v>230</v>
      </c>
      <c r="CB274" t="s">
        <v>156</v>
      </c>
      <c r="CC274">
        <v>7</v>
      </c>
      <c r="CD274" t="b">
        <v>0</v>
      </c>
      <c r="CE274" t="s">
        <v>168</v>
      </c>
      <c r="CF274" t="s">
        <v>224</v>
      </c>
      <c r="CG274">
        <v>60</v>
      </c>
      <c r="CH274">
        <v>0</v>
      </c>
      <c r="CI274" t="s">
        <v>183</v>
      </c>
      <c r="CJ274" t="s">
        <v>205</v>
      </c>
      <c r="CK274" t="s">
        <v>203</v>
      </c>
      <c r="CL274" t="s">
        <v>203</v>
      </c>
      <c r="CM274" t="s">
        <v>203</v>
      </c>
      <c r="CN274" t="s">
        <v>203</v>
      </c>
      <c r="CO274" t="s">
        <v>183</v>
      </c>
      <c r="CP274" t="s">
        <v>203</v>
      </c>
      <c r="CQ274">
        <v>1</v>
      </c>
      <c r="CR274">
        <v>2832</v>
      </c>
      <c r="CS274" t="str">
        <f t="shared" si="195"/>
        <v/>
      </c>
      <c r="CT274" t="str">
        <f t="shared" ca="1" si="196"/>
        <v/>
      </c>
      <c r="CU274" t="str">
        <f t="shared" si="197"/>
        <v/>
      </c>
      <c r="CV274" t="str">
        <f t="shared" ca="1" si="198"/>
        <v/>
      </c>
      <c r="CW274" t="str">
        <f t="shared" si="199"/>
        <v/>
      </c>
      <c r="CX274" t="str">
        <f t="shared" ca="1" si="200"/>
        <v/>
      </c>
      <c r="CY274" t="str">
        <f t="shared" si="201"/>
        <v/>
      </c>
      <c r="CZ274" t="str">
        <f t="shared" ca="1" si="202"/>
        <v/>
      </c>
      <c r="DA274" t="str">
        <f t="shared" si="203"/>
        <v/>
      </c>
      <c r="DB274" t="str">
        <f t="shared" ca="1" si="204"/>
        <v/>
      </c>
      <c r="DC274" t="str">
        <f t="shared" si="205"/>
        <v/>
      </c>
      <c r="DD274" t="str">
        <f t="shared" ca="1" si="206"/>
        <v/>
      </c>
      <c r="DE274" t="str">
        <f t="shared" si="207"/>
        <v/>
      </c>
      <c r="DF274" t="str">
        <f t="shared" ca="1" si="208"/>
        <v/>
      </c>
      <c r="DG274" t="str">
        <f t="shared" si="209"/>
        <v/>
      </c>
      <c r="DH274" t="str">
        <f t="shared" ca="1" si="210"/>
        <v/>
      </c>
      <c r="DI274" t="str">
        <f t="shared" si="211"/>
        <v/>
      </c>
      <c r="DJ274" t="str">
        <f t="shared" ca="1" si="212"/>
        <v/>
      </c>
      <c r="DK274" t="str">
        <f t="shared" si="213"/>
        <v/>
      </c>
      <c r="DL274" t="str">
        <f t="shared" ca="1" si="214"/>
        <v/>
      </c>
      <c r="DM274" t="str">
        <f t="shared" si="215"/>
        <v/>
      </c>
      <c r="DN274" t="str">
        <f t="shared" ca="1" si="216"/>
        <v/>
      </c>
      <c r="DO274" t="str">
        <f t="shared" si="217"/>
        <v/>
      </c>
      <c r="DP274" t="str">
        <f t="shared" ca="1" si="218"/>
        <v/>
      </c>
      <c r="DQ274" t="str">
        <f t="shared" si="219"/>
        <v/>
      </c>
      <c r="DR274" t="str">
        <f t="shared" ca="1" si="220"/>
        <v/>
      </c>
      <c r="DS274" t="str">
        <f t="shared" si="221"/>
        <v/>
      </c>
      <c r="DT274" t="str">
        <f t="shared" ca="1" si="222"/>
        <v/>
      </c>
      <c r="DU274" t="str">
        <f t="shared" si="223"/>
        <v/>
      </c>
      <c r="DV274" t="str">
        <f t="shared" ca="1" si="224"/>
        <v/>
      </c>
      <c r="DW274" t="str">
        <f t="shared" si="225"/>
        <v/>
      </c>
      <c r="DX274" t="str">
        <f t="shared" ca="1" si="226"/>
        <v/>
      </c>
      <c r="DY274" t="str">
        <f t="shared" si="227"/>
        <v/>
      </c>
      <c r="DZ274" t="str">
        <f t="shared" ca="1" si="228"/>
        <v/>
      </c>
      <c r="EA274" t="str">
        <f t="shared" si="229"/>
        <v/>
      </c>
      <c r="EB274" t="str">
        <f t="shared" ca="1" si="230"/>
        <v/>
      </c>
      <c r="EC274" t="str">
        <f t="shared" si="231"/>
        <v/>
      </c>
      <c r="ED274" t="str">
        <f t="shared" ca="1" si="232"/>
        <v/>
      </c>
      <c r="EE274" t="str">
        <f t="shared" si="233"/>
        <v/>
      </c>
      <c r="EF274" t="str">
        <f t="shared" ca="1" si="234"/>
        <v/>
      </c>
      <c r="EG274" t="str">
        <f t="shared" si="235"/>
        <v/>
      </c>
      <c r="EH274" t="str">
        <f t="shared" ca="1" si="236"/>
        <v/>
      </c>
      <c r="EI274" t="str">
        <f t="shared" si="237"/>
        <v/>
      </c>
      <c r="EJ274" t="str">
        <f t="shared" ca="1" si="238"/>
        <v/>
      </c>
      <c r="EK274" t="str">
        <f t="shared" ca="1" si="193"/>
        <v/>
      </c>
      <c r="EL274" t="s">
        <v>924</v>
      </c>
      <c r="EM274">
        <v>9549</v>
      </c>
      <c r="EN274">
        <v>2166</v>
      </c>
      <c r="EO274">
        <v>1744</v>
      </c>
      <c r="EP274">
        <v>1360</v>
      </c>
      <c r="EQ274">
        <v>4928</v>
      </c>
      <c r="ER274">
        <v>2832</v>
      </c>
      <c r="ES274">
        <v>31211</v>
      </c>
      <c r="ET274">
        <v>1989</v>
      </c>
      <c r="EU274">
        <v>2</v>
      </c>
      <c r="EV274" t="s">
        <v>156</v>
      </c>
      <c r="EW274">
        <v>1024</v>
      </c>
      <c r="EX274">
        <v>2</v>
      </c>
      <c r="EY274">
        <v>48000</v>
      </c>
      <c r="EZ274">
        <v>-16</v>
      </c>
      <c r="FA274" t="s">
        <v>170</v>
      </c>
      <c r="FB274">
        <v>3</v>
      </c>
      <c r="FC274" t="s">
        <v>171</v>
      </c>
      <c r="FF274">
        <v>86858</v>
      </c>
      <c r="FG274">
        <v>84690</v>
      </c>
      <c r="FH274">
        <v>6975</v>
      </c>
      <c r="FI274">
        <v>240582</v>
      </c>
      <c r="FJ274">
        <v>242117</v>
      </c>
      <c r="FK274">
        <v>84679</v>
      </c>
      <c r="FL274">
        <v>82677</v>
      </c>
      <c r="FM274" t="s">
        <v>158</v>
      </c>
      <c r="FN274">
        <v>79205</v>
      </c>
      <c r="FO274">
        <v>7015</v>
      </c>
      <c r="FP274">
        <v>40335</v>
      </c>
      <c r="FQ274">
        <v>2045</v>
      </c>
      <c r="FR274">
        <v>2041</v>
      </c>
      <c r="FS274">
        <v>239832</v>
      </c>
      <c r="FT274">
        <v>7013</v>
      </c>
      <c r="FU274">
        <v>7013</v>
      </c>
      <c r="FV274">
        <v>2044</v>
      </c>
      <c r="FW274">
        <v>245857</v>
      </c>
      <c r="FX274">
        <v>244118</v>
      </c>
      <c r="FY274">
        <v>248689</v>
      </c>
      <c r="FZ274">
        <v>8759</v>
      </c>
      <c r="GA274">
        <v>41695</v>
      </c>
      <c r="GB274">
        <v>9122</v>
      </c>
      <c r="GC274">
        <v>82677</v>
      </c>
      <c r="GD274">
        <v>81206</v>
      </c>
      <c r="GE274">
        <v>84668</v>
      </c>
      <c r="GF274" t="s">
        <v>158</v>
      </c>
      <c r="GG274">
        <v>79203</v>
      </c>
      <c r="GH274">
        <v>239830</v>
      </c>
      <c r="GI274">
        <v>96408</v>
      </c>
      <c r="GJ274" t="s">
        <v>172</v>
      </c>
      <c r="GK274">
        <v>21</v>
      </c>
      <c r="GL274">
        <v>27943</v>
      </c>
      <c r="GM274">
        <v>21</v>
      </c>
      <c r="GN274" t="s">
        <v>185</v>
      </c>
      <c r="GO274" t="s">
        <v>166</v>
      </c>
      <c r="GP274">
        <v>1024</v>
      </c>
      <c r="GQ274">
        <v>-180</v>
      </c>
      <c r="GR274">
        <v>-104</v>
      </c>
      <c r="GS274">
        <f t="shared" si="239"/>
        <v>21</v>
      </c>
      <c r="GT274" t="str">
        <f t="shared" si="194"/>
        <v>test</v>
      </c>
    </row>
    <row r="275" spans="1:202" x14ac:dyDescent="0.2">
      <c r="A275">
        <v>100</v>
      </c>
      <c r="B275">
        <v>100</v>
      </c>
      <c r="C275">
        <v>1288</v>
      </c>
      <c r="D275">
        <v>1288</v>
      </c>
      <c r="E275" t="s">
        <v>155</v>
      </c>
      <c r="F275" t="s">
        <v>156</v>
      </c>
      <c r="G275" t="s">
        <v>156</v>
      </c>
      <c r="H275" t="s">
        <v>156</v>
      </c>
      <c r="I275">
        <v>0</v>
      </c>
      <c r="J275" t="s">
        <v>157</v>
      </c>
      <c r="K275">
        <v>1</v>
      </c>
      <c r="L275" t="s">
        <v>154</v>
      </c>
      <c r="M275" t="s">
        <v>154</v>
      </c>
      <c r="N275" t="s">
        <v>154</v>
      </c>
      <c r="O275">
        <v>1</v>
      </c>
      <c r="P275" t="s">
        <v>154</v>
      </c>
      <c r="Q275" t="s">
        <v>154</v>
      </c>
      <c r="R275" t="s">
        <v>179</v>
      </c>
      <c r="S275">
        <v>0</v>
      </c>
      <c r="T275">
        <v>0</v>
      </c>
      <c r="U275">
        <v>0</v>
      </c>
      <c r="V275">
        <v>21</v>
      </c>
      <c r="W275">
        <v>21</v>
      </c>
      <c r="X275">
        <v>0</v>
      </c>
      <c r="Y275">
        <v>6</v>
      </c>
      <c r="Z275">
        <v>0</v>
      </c>
      <c r="AA275">
        <v>6</v>
      </c>
      <c r="AB275">
        <v>0</v>
      </c>
      <c r="AC275">
        <v>0</v>
      </c>
      <c r="AD275">
        <v>0</v>
      </c>
      <c r="AE275">
        <v>0</v>
      </c>
      <c r="AF275">
        <v>21</v>
      </c>
      <c r="AG275">
        <v>0</v>
      </c>
      <c r="AH275">
        <v>0</v>
      </c>
      <c r="AI275">
        <v>0</v>
      </c>
      <c r="AJ275">
        <v>21</v>
      </c>
      <c r="AK275">
        <v>21</v>
      </c>
      <c r="AL275">
        <v>28</v>
      </c>
      <c r="AM275">
        <v>0</v>
      </c>
      <c r="AN275">
        <v>0</v>
      </c>
      <c r="AO275">
        <v>0</v>
      </c>
      <c r="AP275">
        <v>6</v>
      </c>
      <c r="AQ275">
        <v>6</v>
      </c>
      <c r="AR275">
        <v>6</v>
      </c>
      <c r="AU275">
        <v>0</v>
      </c>
      <c r="AV275">
        <v>6</v>
      </c>
      <c r="AW275">
        <v>21</v>
      </c>
      <c r="AX275">
        <v>0</v>
      </c>
      <c r="AY275" t="s">
        <v>159</v>
      </c>
      <c r="AZ275">
        <v>-184</v>
      </c>
      <c r="BA275">
        <v>-94</v>
      </c>
      <c r="BB275" t="s">
        <v>202</v>
      </c>
      <c r="BC275" t="s">
        <v>161</v>
      </c>
      <c r="BD275" t="b">
        <v>0</v>
      </c>
      <c r="BE275">
        <v>8.8699999999999992</v>
      </c>
      <c r="BF275" t="b">
        <v>1</v>
      </c>
      <c r="BH275" t="s">
        <v>228</v>
      </c>
      <c r="BI275" t="s">
        <v>229</v>
      </c>
      <c r="BJ275" t="b">
        <v>0</v>
      </c>
      <c r="BK275" t="s">
        <v>163</v>
      </c>
      <c r="BL275" t="b">
        <v>0</v>
      </c>
      <c r="BM275">
        <v>18</v>
      </c>
      <c r="BN275" t="s">
        <v>164</v>
      </c>
      <c r="BO275" t="s">
        <v>165</v>
      </c>
      <c r="BP275" t="s">
        <v>164</v>
      </c>
      <c r="BQ275" t="s">
        <v>166</v>
      </c>
      <c r="BR275">
        <v>768</v>
      </c>
      <c r="BS275" t="s">
        <v>156</v>
      </c>
      <c r="BT275" t="s">
        <v>177</v>
      </c>
      <c r="BU275" t="s">
        <v>181</v>
      </c>
      <c r="BV275" t="s">
        <v>188</v>
      </c>
      <c r="BW275">
        <v>21</v>
      </c>
      <c r="BX275">
        <v>1</v>
      </c>
      <c r="BY275">
        <v>0</v>
      </c>
      <c r="BZ275">
        <v>6</v>
      </c>
      <c r="CA275" t="s">
        <v>230</v>
      </c>
      <c r="CB275" t="s">
        <v>156</v>
      </c>
      <c r="CC275">
        <v>7</v>
      </c>
      <c r="CD275" t="b">
        <v>0</v>
      </c>
      <c r="CE275" t="s">
        <v>168</v>
      </c>
      <c r="CF275" t="s">
        <v>224</v>
      </c>
      <c r="CG275">
        <v>7</v>
      </c>
      <c r="CH275">
        <v>0</v>
      </c>
      <c r="CI275" t="s">
        <v>179</v>
      </c>
      <c r="CJ275" t="s">
        <v>205</v>
      </c>
      <c r="CK275" t="s">
        <v>203</v>
      </c>
      <c r="CL275" t="s">
        <v>203</v>
      </c>
      <c r="CM275" t="s">
        <v>203</v>
      </c>
      <c r="CN275" t="s">
        <v>203</v>
      </c>
      <c r="CO275" t="s">
        <v>179</v>
      </c>
      <c r="CP275" t="s">
        <v>203</v>
      </c>
      <c r="CQ275">
        <v>1</v>
      </c>
      <c r="CR275">
        <v>401</v>
      </c>
      <c r="CS275">
        <f t="shared" si="195"/>
        <v>401</v>
      </c>
      <c r="CT275">
        <f t="shared" ca="1" si="196"/>
        <v>401</v>
      </c>
      <c r="CU275" t="str">
        <f t="shared" si="197"/>
        <v/>
      </c>
      <c r="CV275" t="str">
        <f t="shared" ca="1" si="198"/>
        <v/>
      </c>
      <c r="CW275" t="str">
        <f t="shared" si="199"/>
        <v/>
      </c>
      <c r="CX275" t="str">
        <f t="shared" ca="1" si="200"/>
        <v/>
      </c>
      <c r="CY275" t="str">
        <f t="shared" si="201"/>
        <v/>
      </c>
      <c r="CZ275" t="str">
        <f t="shared" ca="1" si="202"/>
        <v/>
      </c>
      <c r="DA275" t="str">
        <f t="shared" si="203"/>
        <v/>
      </c>
      <c r="DB275" t="str">
        <f t="shared" ca="1" si="204"/>
        <v/>
      </c>
      <c r="DC275" t="str">
        <f t="shared" si="205"/>
        <v/>
      </c>
      <c r="DD275" t="str">
        <f t="shared" ca="1" si="206"/>
        <v/>
      </c>
      <c r="DE275" t="str">
        <f t="shared" si="207"/>
        <v/>
      </c>
      <c r="DF275" t="str">
        <f t="shared" ca="1" si="208"/>
        <v/>
      </c>
      <c r="DG275" t="str">
        <f t="shared" si="209"/>
        <v/>
      </c>
      <c r="DH275" t="str">
        <f t="shared" ca="1" si="210"/>
        <v/>
      </c>
      <c r="DI275" t="str">
        <f t="shared" si="211"/>
        <v/>
      </c>
      <c r="DJ275" t="str">
        <f t="shared" ca="1" si="212"/>
        <v/>
      </c>
      <c r="DK275" t="str">
        <f t="shared" si="213"/>
        <v/>
      </c>
      <c r="DL275" t="str">
        <f t="shared" ca="1" si="214"/>
        <v/>
      </c>
      <c r="DM275" t="str">
        <f t="shared" si="215"/>
        <v/>
      </c>
      <c r="DN275" t="str">
        <f t="shared" ca="1" si="216"/>
        <v/>
      </c>
      <c r="DO275" t="str">
        <f t="shared" si="217"/>
        <v/>
      </c>
      <c r="DP275" t="str">
        <f t="shared" ca="1" si="218"/>
        <v/>
      </c>
      <c r="DQ275" t="str">
        <f t="shared" si="219"/>
        <v/>
      </c>
      <c r="DR275" t="str">
        <f t="shared" ca="1" si="220"/>
        <v/>
      </c>
      <c r="DS275" t="str">
        <f t="shared" si="221"/>
        <v/>
      </c>
      <c r="DT275" t="str">
        <f t="shared" ca="1" si="222"/>
        <v/>
      </c>
      <c r="DU275" t="str">
        <f t="shared" si="223"/>
        <v/>
      </c>
      <c r="DV275" t="str">
        <f t="shared" ca="1" si="224"/>
        <v/>
      </c>
      <c r="DW275" t="str">
        <f t="shared" si="225"/>
        <v/>
      </c>
      <c r="DX275" t="str">
        <f t="shared" ca="1" si="226"/>
        <v/>
      </c>
      <c r="DY275">
        <f t="shared" si="227"/>
        <v>401</v>
      </c>
      <c r="DZ275">
        <f t="shared" ca="1" si="228"/>
        <v>401</v>
      </c>
      <c r="EA275" t="str">
        <f t="shared" si="229"/>
        <v/>
      </c>
      <c r="EB275" t="str">
        <f t="shared" ca="1" si="230"/>
        <v/>
      </c>
      <c r="EC275" t="str">
        <f t="shared" si="231"/>
        <v/>
      </c>
      <c r="ED275" t="str">
        <f t="shared" ca="1" si="232"/>
        <v/>
      </c>
      <c r="EE275" t="str">
        <f t="shared" si="233"/>
        <v/>
      </c>
      <c r="EF275" t="str">
        <f t="shared" ca="1" si="234"/>
        <v/>
      </c>
      <c r="EG275" t="str">
        <f t="shared" si="235"/>
        <v/>
      </c>
      <c r="EH275" t="str">
        <f t="shared" ca="1" si="236"/>
        <v/>
      </c>
      <c r="EI275" t="str">
        <f t="shared" si="237"/>
        <v/>
      </c>
      <c r="EJ275" t="str">
        <f t="shared" ca="1" si="238"/>
        <v/>
      </c>
      <c r="EK275">
        <f t="shared" ca="1" si="193"/>
        <v>401</v>
      </c>
      <c r="EL275">
        <v>401</v>
      </c>
      <c r="EM275">
        <v>9549</v>
      </c>
      <c r="EN275">
        <v>2166</v>
      </c>
      <c r="EO275">
        <v>1744</v>
      </c>
      <c r="EP275">
        <v>1360</v>
      </c>
      <c r="EQ275">
        <v>4928</v>
      </c>
      <c r="ER275">
        <v>401</v>
      </c>
      <c r="ES275">
        <v>31211</v>
      </c>
      <c r="ET275">
        <v>1989</v>
      </c>
      <c r="EU275">
        <v>2</v>
      </c>
      <c r="EV275" t="s">
        <v>156</v>
      </c>
      <c r="EW275">
        <v>1024</v>
      </c>
      <c r="EX275">
        <v>2</v>
      </c>
      <c r="EY275">
        <v>48000</v>
      </c>
      <c r="EZ275">
        <v>-16</v>
      </c>
      <c r="FA275" t="s">
        <v>170</v>
      </c>
      <c r="FB275">
        <v>3</v>
      </c>
      <c r="FC275" t="s">
        <v>171</v>
      </c>
      <c r="FF275">
        <v>86858</v>
      </c>
      <c r="FG275">
        <v>84690</v>
      </c>
      <c r="FH275">
        <v>6975</v>
      </c>
      <c r="FI275">
        <v>249465</v>
      </c>
      <c r="FJ275">
        <v>251057</v>
      </c>
      <c r="FK275">
        <v>84679</v>
      </c>
      <c r="FL275">
        <v>82677</v>
      </c>
      <c r="FM275" t="s">
        <v>158</v>
      </c>
      <c r="FN275">
        <v>79205</v>
      </c>
      <c r="FO275">
        <v>7015</v>
      </c>
      <c r="FP275">
        <v>40335</v>
      </c>
      <c r="FQ275">
        <v>2045</v>
      </c>
      <c r="FR275">
        <v>2041</v>
      </c>
      <c r="FS275">
        <v>248715</v>
      </c>
      <c r="FT275">
        <v>7013</v>
      </c>
      <c r="FU275">
        <v>7013</v>
      </c>
      <c r="FV275">
        <v>2044</v>
      </c>
      <c r="FW275">
        <v>254366</v>
      </c>
      <c r="FX275">
        <v>253057</v>
      </c>
      <c r="FY275">
        <v>254767</v>
      </c>
      <c r="FZ275">
        <v>8759</v>
      </c>
      <c r="GA275">
        <v>41695</v>
      </c>
      <c r="GB275">
        <v>9122</v>
      </c>
      <c r="GC275">
        <v>82677</v>
      </c>
      <c r="GD275">
        <v>81206</v>
      </c>
      <c r="GE275">
        <v>84668</v>
      </c>
      <c r="GF275" t="s">
        <v>158</v>
      </c>
      <c r="GG275">
        <v>79203</v>
      </c>
      <c r="GH275">
        <v>248714</v>
      </c>
      <c r="GI275">
        <v>96408</v>
      </c>
      <c r="GJ275" t="s">
        <v>172</v>
      </c>
      <c r="GK275">
        <v>22</v>
      </c>
      <c r="GL275">
        <v>28344</v>
      </c>
      <c r="GM275">
        <v>22</v>
      </c>
      <c r="GN275" t="s">
        <v>182</v>
      </c>
      <c r="GO275" t="s">
        <v>166</v>
      </c>
      <c r="GP275">
        <v>1024</v>
      </c>
      <c r="GQ275">
        <v>-180</v>
      </c>
      <c r="GR275">
        <v>-104</v>
      </c>
      <c r="GS275">
        <f t="shared" si="239"/>
        <v>22</v>
      </c>
      <c r="GT275" t="str">
        <f t="shared" si="194"/>
        <v>test</v>
      </c>
    </row>
    <row r="276" spans="1:202" x14ac:dyDescent="0.2">
      <c r="A276">
        <v>100</v>
      </c>
      <c r="B276">
        <v>100</v>
      </c>
      <c r="C276">
        <v>1281</v>
      </c>
      <c r="D276">
        <v>1281</v>
      </c>
      <c r="E276" t="s">
        <v>155</v>
      </c>
      <c r="F276" t="s">
        <v>156</v>
      </c>
      <c r="G276" t="s">
        <v>156</v>
      </c>
      <c r="H276" t="s">
        <v>156</v>
      </c>
      <c r="I276">
        <v>0</v>
      </c>
      <c r="J276" t="s">
        <v>157</v>
      </c>
      <c r="K276">
        <v>1</v>
      </c>
      <c r="L276" t="s">
        <v>154</v>
      </c>
      <c r="M276" t="s">
        <v>154</v>
      </c>
      <c r="N276" t="s">
        <v>154</v>
      </c>
      <c r="O276">
        <v>1</v>
      </c>
      <c r="P276" t="s">
        <v>154</v>
      </c>
      <c r="Q276" t="s">
        <v>154</v>
      </c>
      <c r="R276" t="s">
        <v>183</v>
      </c>
      <c r="S276">
        <v>0</v>
      </c>
      <c r="T276">
        <v>0</v>
      </c>
      <c r="U276">
        <v>0</v>
      </c>
      <c r="V276">
        <v>22</v>
      </c>
      <c r="W276">
        <v>22</v>
      </c>
      <c r="X276">
        <v>0</v>
      </c>
      <c r="Y276">
        <v>6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22</v>
      </c>
      <c r="AG276">
        <v>0</v>
      </c>
      <c r="AH276">
        <v>0</v>
      </c>
      <c r="AI276">
        <v>0</v>
      </c>
      <c r="AJ276">
        <v>22</v>
      </c>
      <c r="AK276">
        <v>22</v>
      </c>
      <c r="AL276">
        <v>29</v>
      </c>
      <c r="AM276">
        <v>0</v>
      </c>
      <c r="AN276">
        <v>0</v>
      </c>
      <c r="AO276">
        <v>0</v>
      </c>
      <c r="AP276">
        <v>6</v>
      </c>
      <c r="AQ276">
        <v>6</v>
      </c>
      <c r="AR276">
        <v>6</v>
      </c>
      <c r="AU276">
        <v>0</v>
      </c>
      <c r="AV276">
        <v>6</v>
      </c>
      <c r="AW276">
        <v>22</v>
      </c>
      <c r="AX276">
        <v>0</v>
      </c>
      <c r="AY276" t="s">
        <v>159</v>
      </c>
      <c r="AZ276">
        <v>-184</v>
      </c>
      <c r="BA276">
        <v>-94</v>
      </c>
      <c r="BB276" t="s">
        <v>202</v>
      </c>
      <c r="BC276" t="s">
        <v>161</v>
      </c>
      <c r="BD276" t="b">
        <v>0</v>
      </c>
      <c r="BE276" t="s">
        <v>164</v>
      </c>
      <c r="BF276" t="b">
        <v>1</v>
      </c>
      <c r="BH276" t="s">
        <v>228</v>
      </c>
      <c r="BI276" t="s">
        <v>229</v>
      </c>
      <c r="BJ276" t="b">
        <v>0</v>
      </c>
      <c r="BK276" t="s">
        <v>163</v>
      </c>
      <c r="BL276" t="b">
        <v>0</v>
      </c>
      <c r="BM276">
        <v>18</v>
      </c>
      <c r="BN276" t="s">
        <v>164</v>
      </c>
      <c r="BO276" t="s">
        <v>165</v>
      </c>
      <c r="BP276" t="s">
        <v>164</v>
      </c>
      <c r="BQ276" t="s">
        <v>166</v>
      </c>
      <c r="BR276">
        <v>768</v>
      </c>
      <c r="BS276" t="s">
        <v>156</v>
      </c>
      <c r="BT276" t="s">
        <v>177</v>
      </c>
      <c r="BU276" t="s">
        <v>188</v>
      </c>
      <c r="BV276" t="s">
        <v>187</v>
      </c>
      <c r="BW276">
        <v>22</v>
      </c>
      <c r="BX276">
        <v>1</v>
      </c>
      <c r="BY276">
        <v>0</v>
      </c>
      <c r="BZ276">
        <v>6</v>
      </c>
      <c r="CA276" t="s">
        <v>230</v>
      </c>
      <c r="CB276" t="s">
        <v>156</v>
      </c>
      <c r="CC276">
        <v>7</v>
      </c>
      <c r="CD276" t="b">
        <v>0</v>
      </c>
      <c r="CE276" t="s">
        <v>168</v>
      </c>
      <c r="CF276" t="s">
        <v>224</v>
      </c>
      <c r="CG276">
        <v>75</v>
      </c>
      <c r="CH276">
        <v>0</v>
      </c>
      <c r="CI276" t="s">
        <v>183</v>
      </c>
      <c r="CJ276" t="s">
        <v>205</v>
      </c>
      <c r="CK276" t="s">
        <v>203</v>
      </c>
      <c r="CL276" t="s">
        <v>203</v>
      </c>
      <c r="CM276" t="s">
        <v>203</v>
      </c>
      <c r="CN276" t="s">
        <v>203</v>
      </c>
      <c r="CO276" t="s">
        <v>183</v>
      </c>
      <c r="CP276" t="s">
        <v>203</v>
      </c>
      <c r="CQ276">
        <v>1</v>
      </c>
      <c r="CR276">
        <v>1130</v>
      </c>
      <c r="CS276" t="str">
        <f t="shared" si="195"/>
        <v/>
      </c>
      <c r="CT276" t="str">
        <f t="shared" ca="1" si="196"/>
        <v/>
      </c>
      <c r="CU276" t="str">
        <f t="shared" si="197"/>
        <v/>
      </c>
      <c r="CV276" t="str">
        <f t="shared" ca="1" si="198"/>
        <v/>
      </c>
      <c r="CW276" t="str">
        <f t="shared" si="199"/>
        <v/>
      </c>
      <c r="CX276" t="str">
        <f t="shared" ca="1" si="200"/>
        <v/>
      </c>
      <c r="CY276" t="str">
        <f t="shared" si="201"/>
        <v/>
      </c>
      <c r="CZ276" t="str">
        <f t="shared" ca="1" si="202"/>
        <v/>
      </c>
      <c r="DA276" t="str">
        <f t="shared" si="203"/>
        <v/>
      </c>
      <c r="DB276" t="str">
        <f t="shared" ca="1" si="204"/>
        <v/>
      </c>
      <c r="DC276" t="str">
        <f t="shared" si="205"/>
        <v/>
      </c>
      <c r="DD276" t="str">
        <f t="shared" ca="1" si="206"/>
        <v/>
      </c>
      <c r="DE276" t="str">
        <f t="shared" si="207"/>
        <v/>
      </c>
      <c r="DF276" t="str">
        <f t="shared" ca="1" si="208"/>
        <v/>
      </c>
      <c r="DG276" t="str">
        <f t="shared" si="209"/>
        <v/>
      </c>
      <c r="DH276" t="str">
        <f t="shared" ca="1" si="210"/>
        <v/>
      </c>
      <c r="DI276" t="str">
        <f t="shared" si="211"/>
        <v/>
      </c>
      <c r="DJ276" t="str">
        <f t="shared" ca="1" si="212"/>
        <v/>
      </c>
      <c r="DK276" t="str">
        <f t="shared" si="213"/>
        <v/>
      </c>
      <c r="DL276" t="str">
        <f t="shared" ca="1" si="214"/>
        <v/>
      </c>
      <c r="DM276" t="str">
        <f t="shared" si="215"/>
        <v/>
      </c>
      <c r="DN276" t="str">
        <f t="shared" ca="1" si="216"/>
        <v/>
      </c>
      <c r="DO276" t="str">
        <f t="shared" si="217"/>
        <v/>
      </c>
      <c r="DP276" t="str">
        <f t="shared" ca="1" si="218"/>
        <v/>
      </c>
      <c r="DQ276" t="str">
        <f t="shared" si="219"/>
        <v/>
      </c>
      <c r="DR276" t="str">
        <f t="shared" ca="1" si="220"/>
        <v/>
      </c>
      <c r="DS276" t="str">
        <f t="shared" si="221"/>
        <v/>
      </c>
      <c r="DT276" t="str">
        <f t="shared" ca="1" si="222"/>
        <v/>
      </c>
      <c r="DU276" t="str">
        <f t="shared" si="223"/>
        <v/>
      </c>
      <c r="DV276" t="str">
        <f t="shared" ca="1" si="224"/>
        <v/>
      </c>
      <c r="DW276" t="str">
        <f t="shared" si="225"/>
        <v/>
      </c>
      <c r="DX276" t="str">
        <f t="shared" ca="1" si="226"/>
        <v/>
      </c>
      <c r="DY276" t="str">
        <f t="shared" si="227"/>
        <v/>
      </c>
      <c r="DZ276" t="str">
        <f t="shared" ca="1" si="228"/>
        <v/>
      </c>
      <c r="EA276" t="str">
        <f t="shared" si="229"/>
        <v/>
      </c>
      <c r="EB276" t="str">
        <f t="shared" ca="1" si="230"/>
        <v/>
      </c>
      <c r="EC276" t="str">
        <f t="shared" si="231"/>
        <v/>
      </c>
      <c r="ED276" t="str">
        <f t="shared" ca="1" si="232"/>
        <v/>
      </c>
      <c r="EE276" t="str">
        <f t="shared" si="233"/>
        <v/>
      </c>
      <c r="EF276" t="str">
        <f t="shared" ca="1" si="234"/>
        <v/>
      </c>
      <c r="EG276" t="str">
        <f t="shared" si="235"/>
        <v/>
      </c>
      <c r="EH276" t="str">
        <f t="shared" ca="1" si="236"/>
        <v/>
      </c>
      <c r="EI276" t="str">
        <f t="shared" si="237"/>
        <v/>
      </c>
      <c r="EJ276" t="str">
        <f t="shared" ca="1" si="238"/>
        <v/>
      </c>
      <c r="EK276" t="str">
        <f t="shared" ca="1" si="193"/>
        <v/>
      </c>
      <c r="EL276" t="s">
        <v>924</v>
      </c>
      <c r="EM276">
        <v>9549</v>
      </c>
      <c r="EN276">
        <v>2166</v>
      </c>
      <c r="EO276">
        <v>1744</v>
      </c>
      <c r="EP276">
        <v>1360</v>
      </c>
      <c r="EQ276">
        <v>4928</v>
      </c>
      <c r="ER276">
        <v>1130</v>
      </c>
      <c r="ES276">
        <v>31211</v>
      </c>
      <c r="ET276">
        <v>1989</v>
      </c>
      <c r="EU276">
        <v>2</v>
      </c>
      <c r="EV276" t="s">
        <v>156</v>
      </c>
      <c r="EW276">
        <v>1024</v>
      </c>
      <c r="EX276">
        <v>2</v>
      </c>
      <c r="EY276">
        <v>48000</v>
      </c>
      <c r="EZ276">
        <v>-16</v>
      </c>
      <c r="FA276" t="s">
        <v>170</v>
      </c>
      <c r="FB276">
        <v>3</v>
      </c>
      <c r="FC276" t="s">
        <v>171</v>
      </c>
      <c r="FF276">
        <v>86858</v>
      </c>
      <c r="FG276">
        <v>84690</v>
      </c>
      <c r="FH276">
        <v>6975</v>
      </c>
      <c r="FI276">
        <v>255544</v>
      </c>
      <c r="FJ276">
        <v>256867</v>
      </c>
      <c r="FK276">
        <v>84679</v>
      </c>
      <c r="FL276">
        <v>82677</v>
      </c>
      <c r="FM276" t="s">
        <v>158</v>
      </c>
      <c r="FN276">
        <v>79205</v>
      </c>
      <c r="FO276">
        <v>7015</v>
      </c>
      <c r="FP276">
        <v>40335</v>
      </c>
      <c r="FQ276">
        <v>2045</v>
      </c>
      <c r="FR276">
        <v>2041</v>
      </c>
      <c r="FS276">
        <v>254794</v>
      </c>
      <c r="FT276">
        <v>7013</v>
      </c>
      <c r="FU276">
        <v>7013</v>
      </c>
      <c r="FV276">
        <v>2044</v>
      </c>
      <c r="FW276">
        <v>261106</v>
      </c>
      <c r="FX276">
        <v>258867</v>
      </c>
      <c r="FY276">
        <v>262236</v>
      </c>
      <c r="FZ276">
        <v>8759</v>
      </c>
      <c r="GA276">
        <v>41695</v>
      </c>
      <c r="GB276">
        <v>9122</v>
      </c>
      <c r="GC276">
        <v>82677</v>
      </c>
      <c r="GD276">
        <v>81206</v>
      </c>
      <c r="GE276">
        <v>84668</v>
      </c>
      <c r="GF276" t="s">
        <v>158</v>
      </c>
      <c r="GG276">
        <v>79203</v>
      </c>
      <c r="GH276">
        <v>254792</v>
      </c>
      <c r="GI276">
        <v>96408</v>
      </c>
      <c r="GJ276" t="s">
        <v>172</v>
      </c>
      <c r="GK276">
        <v>23</v>
      </c>
      <c r="GL276">
        <v>29474</v>
      </c>
      <c r="GM276">
        <v>23</v>
      </c>
      <c r="GN276" t="s">
        <v>185</v>
      </c>
      <c r="GO276" t="s">
        <v>166</v>
      </c>
      <c r="GP276">
        <v>1024</v>
      </c>
      <c r="GQ276">
        <v>-180</v>
      </c>
      <c r="GR276">
        <v>-104</v>
      </c>
      <c r="GS276">
        <f t="shared" si="239"/>
        <v>23</v>
      </c>
      <c r="GT276" t="str">
        <f t="shared" si="194"/>
        <v>test</v>
      </c>
    </row>
    <row r="277" spans="1:202" x14ac:dyDescent="0.2">
      <c r="A277">
        <v>100</v>
      </c>
      <c r="B277">
        <v>100</v>
      </c>
      <c r="C277">
        <v>1391</v>
      </c>
      <c r="D277">
        <v>1391</v>
      </c>
      <c r="E277" t="s">
        <v>155</v>
      </c>
      <c r="F277" t="s">
        <v>156</v>
      </c>
      <c r="G277" t="s">
        <v>156</v>
      </c>
      <c r="H277" t="s">
        <v>156</v>
      </c>
      <c r="I277">
        <v>0</v>
      </c>
      <c r="J277" t="s">
        <v>157</v>
      </c>
      <c r="K277">
        <v>1</v>
      </c>
      <c r="L277" t="s">
        <v>154</v>
      </c>
      <c r="M277" t="s">
        <v>154</v>
      </c>
      <c r="N277" t="s">
        <v>154</v>
      </c>
      <c r="O277">
        <v>1</v>
      </c>
      <c r="P277" t="s">
        <v>154</v>
      </c>
      <c r="Q277" t="s">
        <v>154</v>
      </c>
      <c r="R277" t="s">
        <v>183</v>
      </c>
      <c r="S277">
        <v>0</v>
      </c>
      <c r="T277">
        <v>0</v>
      </c>
      <c r="U277">
        <v>0</v>
      </c>
      <c r="V277">
        <v>23</v>
      </c>
      <c r="W277">
        <v>23</v>
      </c>
      <c r="X277">
        <v>0</v>
      </c>
      <c r="Y277">
        <v>6</v>
      </c>
      <c r="Z277">
        <v>0</v>
      </c>
      <c r="AA277">
        <v>6</v>
      </c>
      <c r="AB277">
        <v>0</v>
      </c>
      <c r="AC277">
        <v>0</v>
      </c>
      <c r="AD277">
        <v>0</v>
      </c>
      <c r="AE277">
        <v>0</v>
      </c>
      <c r="AF277">
        <v>23</v>
      </c>
      <c r="AG277">
        <v>0</v>
      </c>
      <c r="AH277">
        <v>0</v>
      </c>
      <c r="AI277">
        <v>0</v>
      </c>
      <c r="AJ277">
        <v>23</v>
      </c>
      <c r="AK277">
        <v>23</v>
      </c>
      <c r="AL277">
        <v>30</v>
      </c>
      <c r="AM277">
        <v>0</v>
      </c>
      <c r="AN277">
        <v>0</v>
      </c>
      <c r="AO277">
        <v>0</v>
      </c>
      <c r="AP277">
        <v>6</v>
      </c>
      <c r="AQ277">
        <v>6</v>
      </c>
      <c r="AR277">
        <v>6</v>
      </c>
      <c r="AU277">
        <v>0</v>
      </c>
      <c r="AV277">
        <v>6</v>
      </c>
      <c r="AW277">
        <v>23</v>
      </c>
      <c r="AX277">
        <v>0</v>
      </c>
      <c r="AY277" t="s">
        <v>159</v>
      </c>
      <c r="AZ277">
        <v>-184</v>
      </c>
      <c r="BA277">
        <v>-94</v>
      </c>
      <c r="BB277" t="s">
        <v>202</v>
      </c>
      <c r="BC277" t="s">
        <v>161</v>
      </c>
      <c r="BD277" t="b">
        <v>0</v>
      </c>
      <c r="BE277" t="s">
        <v>164</v>
      </c>
      <c r="BF277" t="b">
        <v>1</v>
      </c>
      <c r="BH277" t="s">
        <v>228</v>
      </c>
      <c r="BI277" t="s">
        <v>229</v>
      </c>
      <c r="BJ277" t="b">
        <v>0</v>
      </c>
      <c r="BK277" t="s">
        <v>163</v>
      </c>
      <c r="BL277" t="b">
        <v>0</v>
      </c>
      <c r="BM277">
        <v>18</v>
      </c>
      <c r="BN277" t="s">
        <v>164</v>
      </c>
      <c r="BO277" t="s">
        <v>165</v>
      </c>
      <c r="BP277" t="s">
        <v>164</v>
      </c>
      <c r="BQ277" t="s">
        <v>166</v>
      </c>
      <c r="BR277">
        <v>768</v>
      </c>
      <c r="BS277" t="s">
        <v>156</v>
      </c>
      <c r="BT277" t="s">
        <v>177</v>
      </c>
      <c r="BU277" t="s">
        <v>189</v>
      </c>
      <c r="BV277" t="s">
        <v>195</v>
      </c>
      <c r="BW277">
        <v>23</v>
      </c>
      <c r="BX277">
        <v>1</v>
      </c>
      <c r="BY277">
        <v>0</v>
      </c>
      <c r="BZ277">
        <v>6</v>
      </c>
      <c r="CA277" t="s">
        <v>230</v>
      </c>
      <c r="CB277" t="s">
        <v>156</v>
      </c>
      <c r="CC277">
        <v>7</v>
      </c>
      <c r="CD277" t="b">
        <v>0</v>
      </c>
      <c r="CE277" t="s">
        <v>168</v>
      </c>
      <c r="CF277" t="s">
        <v>224</v>
      </c>
      <c r="CG277">
        <v>47</v>
      </c>
      <c r="CH277">
        <v>0</v>
      </c>
      <c r="CI277" t="s">
        <v>183</v>
      </c>
      <c r="CJ277" t="s">
        <v>205</v>
      </c>
      <c r="CK277" t="s">
        <v>203</v>
      </c>
      <c r="CL277" t="s">
        <v>203</v>
      </c>
      <c r="CM277" t="s">
        <v>203</v>
      </c>
      <c r="CN277" t="s">
        <v>203</v>
      </c>
      <c r="CO277" t="s">
        <v>183</v>
      </c>
      <c r="CP277" t="s">
        <v>203</v>
      </c>
      <c r="CQ277">
        <v>1</v>
      </c>
      <c r="CR277">
        <v>3926</v>
      </c>
      <c r="CS277" t="str">
        <f t="shared" si="195"/>
        <v/>
      </c>
      <c r="CT277" t="str">
        <f t="shared" ca="1" si="196"/>
        <v/>
      </c>
      <c r="CU277" t="str">
        <f t="shared" si="197"/>
        <v/>
      </c>
      <c r="CV277" t="str">
        <f t="shared" ca="1" si="198"/>
        <v/>
      </c>
      <c r="CW277" t="str">
        <f t="shared" si="199"/>
        <v/>
      </c>
      <c r="CX277" t="str">
        <f t="shared" ca="1" si="200"/>
        <v/>
      </c>
      <c r="CY277" t="str">
        <f t="shared" si="201"/>
        <v/>
      </c>
      <c r="CZ277" t="str">
        <f t="shared" ca="1" si="202"/>
        <v/>
      </c>
      <c r="DA277" t="str">
        <f t="shared" si="203"/>
        <v/>
      </c>
      <c r="DB277" t="str">
        <f t="shared" ca="1" si="204"/>
        <v/>
      </c>
      <c r="DC277" t="str">
        <f t="shared" si="205"/>
        <v/>
      </c>
      <c r="DD277" t="str">
        <f t="shared" ca="1" si="206"/>
        <v/>
      </c>
      <c r="DE277" t="str">
        <f t="shared" si="207"/>
        <v/>
      </c>
      <c r="DF277" t="str">
        <f t="shared" ca="1" si="208"/>
        <v/>
      </c>
      <c r="DG277" t="str">
        <f t="shared" si="209"/>
        <v/>
      </c>
      <c r="DH277" t="str">
        <f t="shared" ca="1" si="210"/>
        <v/>
      </c>
      <c r="DI277" t="str">
        <f t="shared" si="211"/>
        <v/>
      </c>
      <c r="DJ277" t="str">
        <f t="shared" ca="1" si="212"/>
        <v/>
      </c>
      <c r="DK277" t="str">
        <f t="shared" si="213"/>
        <v/>
      </c>
      <c r="DL277" t="str">
        <f t="shared" ca="1" si="214"/>
        <v/>
      </c>
      <c r="DM277" t="str">
        <f t="shared" si="215"/>
        <v/>
      </c>
      <c r="DN277" t="str">
        <f t="shared" ca="1" si="216"/>
        <v/>
      </c>
      <c r="DO277" t="str">
        <f t="shared" si="217"/>
        <v/>
      </c>
      <c r="DP277" t="str">
        <f t="shared" ca="1" si="218"/>
        <v/>
      </c>
      <c r="DQ277" t="str">
        <f t="shared" si="219"/>
        <v/>
      </c>
      <c r="DR277" t="str">
        <f t="shared" ca="1" si="220"/>
        <v/>
      </c>
      <c r="DS277" t="str">
        <f t="shared" si="221"/>
        <v/>
      </c>
      <c r="DT277" t="str">
        <f t="shared" ca="1" si="222"/>
        <v/>
      </c>
      <c r="DU277" t="str">
        <f t="shared" si="223"/>
        <v/>
      </c>
      <c r="DV277" t="str">
        <f t="shared" ca="1" si="224"/>
        <v/>
      </c>
      <c r="DW277" t="str">
        <f t="shared" si="225"/>
        <v/>
      </c>
      <c r="DX277" t="str">
        <f t="shared" ca="1" si="226"/>
        <v/>
      </c>
      <c r="DY277" t="str">
        <f t="shared" si="227"/>
        <v/>
      </c>
      <c r="DZ277" t="str">
        <f t="shared" ca="1" si="228"/>
        <v/>
      </c>
      <c r="EA277" t="str">
        <f t="shared" si="229"/>
        <v/>
      </c>
      <c r="EB277" t="str">
        <f t="shared" ca="1" si="230"/>
        <v/>
      </c>
      <c r="EC277" t="str">
        <f t="shared" si="231"/>
        <v/>
      </c>
      <c r="ED277" t="str">
        <f t="shared" ca="1" si="232"/>
        <v/>
      </c>
      <c r="EE277" t="str">
        <f t="shared" si="233"/>
        <v/>
      </c>
      <c r="EF277" t="str">
        <f t="shared" ca="1" si="234"/>
        <v/>
      </c>
      <c r="EG277" t="str">
        <f t="shared" si="235"/>
        <v/>
      </c>
      <c r="EH277" t="str">
        <f t="shared" ca="1" si="236"/>
        <v/>
      </c>
      <c r="EI277" t="str">
        <f t="shared" si="237"/>
        <v/>
      </c>
      <c r="EJ277" t="str">
        <f t="shared" ca="1" si="238"/>
        <v/>
      </c>
      <c r="EK277" t="str">
        <f t="shared" ca="1" si="193"/>
        <v/>
      </c>
      <c r="EL277" t="s">
        <v>924</v>
      </c>
      <c r="EM277">
        <v>9549</v>
      </c>
      <c r="EN277">
        <v>2166</v>
      </c>
      <c r="EO277">
        <v>1744</v>
      </c>
      <c r="EP277">
        <v>1360</v>
      </c>
      <c r="EQ277">
        <v>4928</v>
      </c>
      <c r="ER277">
        <v>3926</v>
      </c>
      <c r="ES277">
        <v>31211</v>
      </c>
      <c r="ET277">
        <v>1989</v>
      </c>
      <c r="EU277">
        <v>2</v>
      </c>
      <c r="EV277" t="s">
        <v>156</v>
      </c>
      <c r="EW277">
        <v>1024</v>
      </c>
      <c r="EX277">
        <v>2</v>
      </c>
      <c r="EY277">
        <v>48000</v>
      </c>
      <c r="EZ277">
        <v>-16</v>
      </c>
      <c r="FA277" t="s">
        <v>170</v>
      </c>
      <c r="FB277">
        <v>3</v>
      </c>
      <c r="FC277" t="s">
        <v>171</v>
      </c>
      <c r="FF277">
        <v>86858</v>
      </c>
      <c r="FG277">
        <v>84690</v>
      </c>
      <c r="FH277">
        <v>6975</v>
      </c>
      <c r="FI277">
        <v>263013</v>
      </c>
      <c r="FJ277">
        <v>264607</v>
      </c>
      <c r="FK277">
        <v>84679</v>
      </c>
      <c r="FL277">
        <v>82677</v>
      </c>
      <c r="FM277" t="s">
        <v>158</v>
      </c>
      <c r="FN277">
        <v>79205</v>
      </c>
      <c r="FO277">
        <v>7015</v>
      </c>
      <c r="FP277">
        <v>40335</v>
      </c>
      <c r="FQ277">
        <v>2045</v>
      </c>
      <c r="FR277">
        <v>2041</v>
      </c>
      <c r="FS277">
        <v>262263</v>
      </c>
      <c r="FT277">
        <v>7013</v>
      </c>
      <c r="FU277">
        <v>7013</v>
      </c>
      <c r="FV277">
        <v>2044</v>
      </c>
      <c r="FW277">
        <v>268616</v>
      </c>
      <c r="FX277">
        <v>266607</v>
      </c>
      <c r="FY277">
        <v>272542</v>
      </c>
      <c r="FZ277">
        <v>8759</v>
      </c>
      <c r="GA277">
        <v>41695</v>
      </c>
      <c r="GB277">
        <v>9122</v>
      </c>
      <c r="GC277">
        <v>82677</v>
      </c>
      <c r="GD277">
        <v>81206</v>
      </c>
      <c r="GE277">
        <v>84668</v>
      </c>
      <c r="GF277" t="s">
        <v>158</v>
      </c>
      <c r="GG277">
        <v>79203</v>
      </c>
      <c r="GH277">
        <v>262262</v>
      </c>
      <c r="GI277">
        <v>96408</v>
      </c>
      <c r="GJ277" t="s">
        <v>172</v>
      </c>
      <c r="GK277">
        <v>24</v>
      </c>
      <c r="GL277">
        <v>33400</v>
      </c>
      <c r="GM277">
        <v>24</v>
      </c>
      <c r="GN277" t="s">
        <v>185</v>
      </c>
      <c r="GO277" t="s">
        <v>166</v>
      </c>
      <c r="GP277">
        <v>1024</v>
      </c>
      <c r="GQ277">
        <v>-180</v>
      </c>
      <c r="GR277">
        <v>-104</v>
      </c>
      <c r="GS277">
        <f t="shared" si="239"/>
        <v>24</v>
      </c>
      <c r="GT277" t="str">
        <f t="shared" si="194"/>
        <v>test</v>
      </c>
    </row>
    <row r="278" spans="1:202" x14ac:dyDescent="0.2">
      <c r="A278">
        <v>100</v>
      </c>
      <c r="B278">
        <v>100</v>
      </c>
      <c r="C278">
        <v>1370</v>
      </c>
      <c r="D278">
        <v>1370</v>
      </c>
      <c r="E278" t="s">
        <v>155</v>
      </c>
      <c r="F278" t="s">
        <v>156</v>
      </c>
      <c r="G278" t="s">
        <v>156</v>
      </c>
      <c r="H278" t="s">
        <v>156</v>
      </c>
      <c r="I278">
        <v>0</v>
      </c>
      <c r="J278" t="s">
        <v>157</v>
      </c>
      <c r="K278">
        <v>1</v>
      </c>
      <c r="L278" t="s">
        <v>154</v>
      </c>
      <c r="M278" t="s">
        <v>154</v>
      </c>
      <c r="N278" t="s">
        <v>154</v>
      </c>
      <c r="O278">
        <v>1</v>
      </c>
      <c r="P278" t="s">
        <v>154</v>
      </c>
      <c r="Q278" t="s">
        <v>154</v>
      </c>
      <c r="R278" t="s">
        <v>183</v>
      </c>
      <c r="S278">
        <v>0</v>
      </c>
      <c r="T278">
        <v>0</v>
      </c>
      <c r="U278">
        <v>0</v>
      </c>
      <c r="V278">
        <v>24</v>
      </c>
      <c r="W278">
        <v>24</v>
      </c>
      <c r="X278">
        <v>0</v>
      </c>
      <c r="Y278">
        <v>6</v>
      </c>
      <c r="Z278">
        <v>0</v>
      </c>
      <c r="AA278">
        <v>6</v>
      </c>
      <c r="AB278">
        <v>0</v>
      </c>
      <c r="AC278">
        <v>0</v>
      </c>
      <c r="AD278">
        <v>0</v>
      </c>
      <c r="AE278">
        <v>0</v>
      </c>
      <c r="AF278">
        <v>24</v>
      </c>
      <c r="AG278">
        <v>0</v>
      </c>
      <c r="AH278">
        <v>0</v>
      </c>
      <c r="AI278">
        <v>0</v>
      </c>
      <c r="AJ278">
        <v>24</v>
      </c>
      <c r="AK278">
        <v>24</v>
      </c>
      <c r="AL278">
        <v>31</v>
      </c>
      <c r="AM278">
        <v>0</v>
      </c>
      <c r="AN278">
        <v>0</v>
      </c>
      <c r="AO278">
        <v>0</v>
      </c>
      <c r="AP278">
        <v>6</v>
      </c>
      <c r="AQ278">
        <v>6</v>
      </c>
      <c r="AR278">
        <v>6</v>
      </c>
      <c r="AU278">
        <v>0</v>
      </c>
      <c r="AV278">
        <v>6</v>
      </c>
      <c r="AW278">
        <v>24</v>
      </c>
      <c r="AX278">
        <v>0</v>
      </c>
      <c r="AY278" t="s">
        <v>159</v>
      </c>
      <c r="AZ278">
        <v>-184</v>
      </c>
      <c r="BA278">
        <v>-94</v>
      </c>
      <c r="BB278" t="s">
        <v>202</v>
      </c>
      <c r="BC278" t="s">
        <v>161</v>
      </c>
      <c r="BD278" t="b">
        <v>0</v>
      </c>
      <c r="BE278" t="s">
        <v>164</v>
      </c>
      <c r="BF278" t="b">
        <v>1</v>
      </c>
      <c r="BH278" t="s">
        <v>228</v>
      </c>
      <c r="BI278" t="s">
        <v>229</v>
      </c>
      <c r="BJ278" t="b">
        <v>0</v>
      </c>
      <c r="BK278" t="s">
        <v>163</v>
      </c>
      <c r="BL278" t="b">
        <v>0</v>
      </c>
      <c r="BM278">
        <v>18</v>
      </c>
      <c r="BN278" t="s">
        <v>164</v>
      </c>
      <c r="BO278" t="s">
        <v>165</v>
      </c>
      <c r="BP278" t="s">
        <v>164</v>
      </c>
      <c r="BQ278" t="s">
        <v>166</v>
      </c>
      <c r="BR278">
        <v>768</v>
      </c>
      <c r="BS278" t="s">
        <v>156</v>
      </c>
      <c r="BT278" t="s">
        <v>177</v>
      </c>
      <c r="BU278" t="s">
        <v>189</v>
      </c>
      <c r="BV278" t="s">
        <v>187</v>
      </c>
      <c r="BW278">
        <v>24</v>
      </c>
      <c r="BX278">
        <v>1</v>
      </c>
      <c r="BY278">
        <v>0</v>
      </c>
      <c r="BZ278">
        <v>6</v>
      </c>
      <c r="CA278" t="s">
        <v>230</v>
      </c>
      <c r="CB278" t="s">
        <v>156</v>
      </c>
      <c r="CC278">
        <v>7</v>
      </c>
      <c r="CD278" t="b">
        <v>0</v>
      </c>
      <c r="CE278" t="s">
        <v>168</v>
      </c>
      <c r="CF278" t="s">
        <v>224</v>
      </c>
      <c r="CG278">
        <v>45</v>
      </c>
      <c r="CH278">
        <v>0</v>
      </c>
      <c r="CI278" t="s">
        <v>183</v>
      </c>
      <c r="CJ278" t="s">
        <v>205</v>
      </c>
      <c r="CK278" t="s">
        <v>203</v>
      </c>
      <c r="CL278" t="s">
        <v>203</v>
      </c>
      <c r="CM278" t="s">
        <v>203</v>
      </c>
      <c r="CN278" t="s">
        <v>203</v>
      </c>
      <c r="CO278" t="s">
        <v>183</v>
      </c>
      <c r="CP278" t="s">
        <v>203</v>
      </c>
      <c r="CQ278">
        <v>1</v>
      </c>
      <c r="CR278">
        <v>853</v>
      </c>
      <c r="CS278" t="str">
        <f t="shared" si="195"/>
        <v/>
      </c>
      <c r="CT278" t="str">
        <f t="shared" ca="1" si="196"/>
        <v/>
      </c>
      <c r="CU278" t="str">
        <f t="shared" si="197"/>
        <v/>
      </c>
      <c r="CV278" t="str">
        <f t="shared" ca="1" si="198"/>
        <v/>
      </c>
      <c r="CW278" t="str">
        <f t="shared" si="199"/>
        <v/>
      </c>
      <c r="CX278" t="str">
        <f t="shared" ca="1" si="200"/>
        <v/>
      </c>
      <c r="CY278" t="str">
        <f t="shared" si="201"/>
        <v/>
      </c>
      <c r="CZ278" t="str">
        <f t="shared" ca="1" si="202"/>
        <v/>
      </c>
      <c r="DA278" t="str">
        <f t="shared" si="203"/>
        <v/>
      </c>
      <c r="DB278" t="str">
        <f t="shared" ca="1" si="204"/>
        <v/>
      </c>
      <c r="DC278" t="str">
        <f t="shared" si="205"/>
        <v/>
      </c>
      <c r="DD278" t="str">
        <f t="shared" ca="1" si="206"/>
        <v/>
      </c>
      <c r="DE278" t="str">
        <f t="shared" si="207"/>
        <v/>
      </c>
      <c r="DF278" t="str">
        <f t="shared" ca="1" si="208"/>
        <v/>
      </c>
      <c r="DG278" t="str">
        <f t="shared" si="209"/>
        <v/>
      </c>
      <c r="DH278" t="str">
        <f t="shared" ca="1" si="210"/>
        <v/>
      </c>
      <c r="DI278" t="str">
        <f t="shared" si="211"/>
        <v/>
      </c>
      <c r="DJ278" t="str">
        <f t="shared" ca="1" si="212"/>
        <v/>
      </c>
      <c r="DK278" t="str">
        <f t="shared" si="213"/>
        <v/>
      </c>
      <c r="DL278" t="str">
        <f t="shared" ca="1" si="214"/>
        <v/>
      </c>
      <c r="DM278" t="str">
        <f t="shared" si="215"/>
        <v/>
      </c>
      <c r="DN278" t="str">
        <f t="shared" ca="1" si="216"/>
        <v/>
      </c>
      <c r="DO278" t="str">
        <f t="shared" si="217"/>
        <v/>
      </c>
      <c r="DP278" t="str">
        <f t="shared" ca="1" si="218"/>
        <v/>
      </c>
      <c r="DQ278" t="str">
        <f t="shared" si="219"/>
        <v/>
      </c>
      <c r="DR278" t="str">
        <f t="shared" ca="1" si="220"/>
        <v/>
      </c>
      <c r="DS278" t="str">
        <f t="shared" si="221"/>
        <v/>
      </c>
      <c r="DT278" t="str">
        <f t="shared" ca="1" si="222"/>
        <v/>
      </c>
      <c r="DU278" t="str">
        <f t="shared" si="223"/>
        <v/>
      </c>
      <c r="DV278" t="str">
        <f t="shared" ca="1" si="224"/>
        <v/>
      </c>
      <c r="DW278" t="str">
        <f t="shared" si="225"/>
        <v/>
      </c>
      <c r="DX278" t="str">
        <f t="shared" ca="1" si="226"/>
        <v/>
      </c>
      <c r="DY278" t="str">
        <f t="shared" si="227"/>
        <v/>
      </c>
      <c r="DZ278" t="str">
        <f t="shared" ca="1" si="228"/>
        <v/>
      </c>
      <c r="EA278" t="str">
        <f t="shared" si="229"/>
        <v/>
      </c>
      <c r="EB278" t="str">
        <f t="shared" ca="1" si="230"/>
        <v/>
      </c>
      <c r="EC278" t="str">
        <f t="shared" si="231"/>
        <v/>
      </c>
      <c r="ED278" t="str">
        <f t="shared" ca="1" si="232"/>
        <v/>
      </c>
      <c r="EE278" t="str">
        <f t="shared" si="233"/>
        <v/>
      </c>
      <c r="EF278" t="str">
        <f t="shared" ca="1" si="234"/>
        <v/>
      </c>
      <c r="EG278" t="str">
        <f t="shared" si="235"/>
        <v/>
      </c>
      <c r="EH278" t="str">
        <f t="shared" ca="1" si="236"/>
        <v/>
      </c>
      <c r="EI278" t="str">
        <f t="shared" si="237"/>
        <v/>
      </c>
      <c r="EJ278" t="str">
        <f t="shared" ca="1" si="238"/>
        <v/>
      </c>
      <c r="EK278" t="str">
        <f t="shared" ca="1" si="193"/>
        <v/>
      </c>
      <c r="EL278" t="s">
        <v>924</v>
      </c>
      <c r="EM278">
        <v>9549</v>
      </c>
      <c r="EN278">
        <v>2166</v>
      </c>
      <c r="EO278">
        <v>1744</v>
      </c>
      <c r="EP278">
        <v>1360</v>
      </c>
      <c r="EQ278">
        <v>4928</v>
      </c>
      <c r="ER278">
        <v>853</v>
      </c>
      <c r="ES278">
        <v>31211</v>
      </c>
      <c r="ET278">
        <v>1989</v>
      </c>
      <c r="EU278">
        <v>2</v>
      </c>
      <c r="EV278" t="s">
        <v>156</v>
      </c>
      <c r="EW278">
        <v>1024</v>
      </c>
      <c r="EX278">
        <v>2</v>
      </c>
      <c r="EY278">
        <v>48000</v>
      </c>
      <c r="EZ278">
        <v>-16</v>
      </c>
      <c r="FA278" t="s">
        <v>170</v>
      </c>
      <c r="FB278">
        <v>3</v>
      </c>
      <c r="FC278" t="s">
        <v>171</v>
      </c>
      <c r="FF278">
        <v>86858</v>
      </c>
      <c r="FG278">
        <v>84690</v>
      </c>
      <c r="FH278">
        <v>6975</v>
      </c>
      <c r="FI278">
        <v>273318</v>
      </c>
      <c r="FJ278">
        <v>274907</v>
      </c>
      <c r="FK278">
        <v>84679</v>
      </c>
      <c r="FL278">
        <v>82677</v>
      </c>
      <c r="FM278" t="s">
        <v>158</v>
      </c>
      <c r="FN278">
        <v>79205</v>
      </c>
      <c r="FO278">
        <v>7015</v>
      </c>
      <c r="FP278">
        <v>40335</v>
      </c>
      <c r="FQ278">
        <v>2045</v>
      </c>
      <c r="FR278">
        <v>2041</v>
      </c>
      <c r="FS278">
        <v>272568</v>
      </c>
      <c r="FT278">
        <v>7013</v>
      </c>
      <c r="FU278">
        <v>7013</v>
      </c>
      <c r="FV278">
        <v>2044</v>
      </c>
      <c r="FW278">
        <v>279137</v>
      </c>
      <c r="FX278">
        <v>276907</v>
      </c>
      <c r="FY278">
        <v>279991</v>
      </c>
      <c r="FZ278">
        <v>8759</v>
      </c>
      <c r="GA278">
        <v>41695</v>
      </c>
      <c r="GB278">
        <v>9122</v>
      </c>
      <c r="GC278">
        <v>82677</v>
      </c>
      <c r="GD278">
        <v>81206</v>
      </c>
      <c r="GE278">
        <v>84668</v>
      </c>
      <c r="GF278" t="s">
        <v>158</v>
      </c>
      <c r="GG278">
        <v>79203</v>
      </c>
      <c r="GH278">
        <v>272567</v>
      </c>
      <c r="GI278">
        <v>96408</v>
      </c>
      <c r="GJ278" t="s">
        <v>172</v>
      </c>
      <c r="GK278">
        <v>25</v>
      </c>
      <c r="GL278">
        <v>34253</v>
      </c>
      <c r="GM278">
        <v>25</v>
      </c>
      <c r="GN278" t="s">
        <v>185</v>
      </c>
      <c r="GO278" t="s">
        <v>166</v>
      </c>
      <c r="GP278">
        <v>1024</v>
      </c>
      <c r="GQ278">
        <v>-180</v>
      </c>
      <c r="GR278">
        <v>-104</v>
      </c>
      <c r="GS278">
        <f t="shared" si="239"/>
        <v>25</v>
      </c>
      <c r="GT278" t="str">
        <f t="shared" si="194"/>
        <v>test</v>
      </c>
    </row>
    <row r="279" spans="1:202" x14ac:dyDescent="0.2">
      <c r="A279">
        <v>100</v>
      </c>
      <c r="B279">
        <v>100</v>
      </c>
      <c r="C279">
        <v>1335</v>
      </c>
      <c r="D279">
        <v>1335</v>
      </c>
      <c r="E279" t="s">
        <v>155</v>
      </c>
      <c r="F279" t="s">
        <v>156</v>
      </c>
      <c r="G279" t="s">
        <v>156</v>
      </c>
      <c r="H279" t="s">
        <v>156</v>
      </c>
      <c r="I279">
        <v>0</v>
      </c>
      <c r="J279" t="s">
        <v>157</v>
      </c>
      <c r="K279">
        <v>1</v>
      </c>
      <c r="L279" t="s">
        <v>154</v>
      </c>
      <c r="M279" t="s">
        <v>154</v>
      </c>
      <c r="N279" t="s">
        <v>154</v>
      </c>
      <c r="O279">
        <v>1</v>
      </c>
      <c r="P279" t="s">
        <v>154</v>
      </c>
      <c r="Q279" t="s">
        <v>154</v>
      </c>
      <c r="R279" t="s">
        <v>179</v>
      </c>
      <c r="S279">
        <v>0</v>
      </c>
      <c r="T279">
        <v>0</v>
      </c>
      <c r="U279">
        <v>0</v>
      </c>
      <c r="V279">
        <v>25</v>
      </c>
      <c r="W279">
        <v>25</v>
      </c>
      <c r="X279">
        <v>0</v>
      </c>
      <c r="Y279">
        <v>6</v>
      </c>
      <c r="Z279">
        <v>0</v>
      </c>
      <c r="AA279">
        <v>6</v>
      </c>
      <c r="AB279">
        <v>0</v>
      </c>
      <c r="AC279">
        <v>0</v>
      </c>
      <c r="AD279">
        <v>0</v>
      </c>
      <c r="AE279">
        <v>0</v>
      </c>
      <c r="AF279">
        <v>25</v>
      </c>
      <c r="AG279">
        <v>0</v>
      </c>
      <c r="AH279">
        <v>0</v>
      </c>
      <c r="AI279">
        <v>0</v>
      </c>
      <c r="AJ279">
        <v>25</v>
      </c>
      <c r="AK279">
        <v>25</v>
      </c>
      <c r="AL279">
        <v>32</v>
      </c>
      <c r="AM279">
        <v>0</v>
      </c>
      <c r="AN279">
        <v>0</v>
      </c>
      <c r="AO279">
        <v>0</v>
      </c>
      <c r="AP279">
        <v>6</v>
      </c>
      <c r="AQ279">
        <v>6</v>
      </c>
      <c r="AR279">
        <v>6</v>
      </c>
      <c r="AU279">
        <v>0</v>
      </c>
      <c r="AV279">
        <v>6</v>
      </c>
      <c r="AW279">
        <v>25</v>
      </c>
      <c r="AX279">
        <v>0</v>
      </c>
      <c r="AY279" t="s">
        <v>159</v>
      </c>
      <c r="AZ279">
        <v>-184</v>
      </c>
      <c r="BA279">
        <v>-94</v>
      </c>
      <c r="BB279" t="s">
        <v>202</v>
      </c>
      <c r="BC279" t="s">
        <v>161</v>
      </c>
      <c r="BD279" t="b">
        <v>0</v>
      </c>
      <c r="BE279">
        <v>5.08</v>
      </c>
      <c r="BF279" t="b">
        <v>1</v>
      </c>
      <c r="BH279" t="s">
        <v>228</v>
      </c>
      <c r="BI279" t="s">
        <v>229</v>
      </c>
      <c r="BJ279" t="b">
        <v>0</v>
      </c>
      <c r="BK279" t="s">
        <v>163</v>
      </c>
      <c r="BL279" t="b">
        <v>0</v>
      </c>
      <c r="BM279">
        <v>18</v>
      </c>
      <c r="BN279" t="s">
        <v>164</v>
      </c>
      <c r="BO279" t="s">
        <v>165</v>
      </c>
      <c r="BP279" t="s">
        <v>164</v>
      </c>
      <c r="BQ279" t="s">
        <v>166</v>
      </c>
      <c r="BR279">
        <v>768</v>
      </c>
      <c r="BS279" t="s">
        <v>156</v>
      </c>
      <c r="BT279" t="s">
        <v>177</v>
      </c>
      <c r="BU279" t="s">
        <v>180</v>
      </c>
      <c r="BV279" t="s">
        <v>188</v>
      </c>
      <c r="BW279">
        <v>25</v>
      </c>
      <c r="BX279">
        <v>1</v>
      </c>
      <c r="BY279">
        <v>0</v>
      </c>
      <c r="BZ279">
        <v>6</v>
      </c>
      <c r="CA279" t="s">
        <v>230</v>
      </c>
      <c r="CB279" t="s">
        <v>156</v>
      </c>
      <c r="CC279">
        <v>7</v>
      </c>
      <c r="CD279" t="b">
        <v>0</v>
      </c>
      <c r="CE279" t="s">
        <v>168</v>
      </c>
      <c r="CF279" t="s">
        <v>224</v>
      </c>
      <c r="CG279">
        <v>21</v>
      </c>
      <c r="CH279">
        <v>0</v>
      </c>
      <c r="CI279" t="s">
        <v>179</v>
      </c>
      <c r="CJ279" t="s">
        <v>205</v>
      </c>
      <c r="CK279" t="s">
        <v>203</v>
      </c>
      <c r="CL279" t="s">
        <v>203</v>
      </c>
      <c r="CM279" t="s">
        <v>203</v>
      </c>
      <c r="CN279" t="s">
        <v>203</v>
      </c>
      <c r="CO279" t="s">
        <v>179</v>
      </c>
      <c r="CP279" t="s">
        <v>203</v>
      </c>
      <c r="CQ279">
        <v>1</v>
      </c>
      <c r="CR279">
        <v>462</v>
      </c>
      <c r="CS279">
        <f t="shared" si="195"/>
        <v>462</v>
      </c>
      <c r="CT279">
        <f t="shared" ca="1" si="196"/>
        <v>462</v>
      </c>
      <c r="CU279" t="str">
        <f t="shared" si="197"/>
        <v/>
      </c>
      <c r="CV279" t="str">
        <f t="shared" ca="1" si="198"/>
        <v/>
      </c>
      <c r="CW279" t="str">
        <f t="shared" si="199"/>
        <v/>
      </c>
      <c r="CX279" t="str">
        <f t="shared" ca="1" si="200"/>
        <v/>
      </c>
      <c r="CY279" t="str">
        <f t="shared" si="201"/>
        <v/>
      </c>
      <c r="CZ279" t="str">
        <f t="shared" ca="1" si="202"/>
        <v/>
      </c>
      <c r="DA279" t="str">
        <f t="shared" si="203"/>
        <v/>
      </c>
      <c r="DB279" t="str">
        <f t="shared" ca="1" si="204"/>
        <v/>
      </c>
      <c r="DC279" t="str">
        <f t="shared" si="205"/>
        <v/>
      </c>
      <c r="DD279" t="str">
        <f t="shared" ca="1" si="206"/>
        <v/>
      </c>
      <c r="DE279" t="str">
        <f t="shared" si="207"/>
        <v/>
      </c>
      <c r="DF279" t="str">
        <f t="shared" ca="1" si="208"/>
        <v/>
      </c>
      <c r="DG279" t="str">
        <f t="shared" si="209"/>
        <v/>
      </c>
      <c r="DH279" t="str">
        <f t="shared" ca="1" si="210"/>
        <v/>
      </c>
      <c r="DI279" t="str">
        <f t="shared" si="211"/>
        <v/>
      </c>
      <c r="DJ279" t="str">
        <f t="shared" ca="1" si="212"/>
        <v/>
      </c>
      <c r="DK279">
        <f t="shared" si="213"/>
        <v>462</v>
      </c>
      <c r="DL279">
        <f t="shared" ca="1" si="214"/>
        <v>462</v>
      </c>
      <c r="DM279" t="str">
        <f t="shared" si="215"/>
        <v/>
      </c>
      <c r="DN279" t="str">
        <f t="shared" ca="1" si="216"/>
        <v/>
      </c>
      <c r="DO279" t="str">
        <f t="shared" si="217"/>
        <v/>
      </c>
      <c r="DP279" t="str">
        <f t="shared" ca="1" si="218"/>
        <v/>
      </c>
      <c r="DQ279" t="str">
        <f t="shared" si="219"/>
        <v/>
      </c>
      <c r="DR279" t="str">
        <f t="shared" ca="1" si="220"/>
        <v/>
      </c>
      <c r="DS279" t="str">
        <f t="shared" si="221"/>
        <v/>
      </c>
      <c r="DT279" t="str">
        <f t="shared" ca="1" si="222"/>
        <v/>
      </c>
      <c r="DU279" t="str">
        <f t="shared" si="223"/>
        <v/>
      </c>
      <c r="DV279" t="str">
        <f t="shared" ca="1" si="224"/>
        <v/>
      </c>
      <c r="DW279" t="str">
        <f t="shared" si="225"/>
        <v/>
      </c>
      <c r="DX279" t="str">
        <f t="shared" ca="1" si="226"/>
        <v/>
      </c>
      <c r="DY279" t="str">
        <f t="shared" si="227"/>
        <v/>
      </c>
      <c r="DZ279" t="str">
        <f t="shared" ca="1" si="228"/>
        <v/>
      </c>
      <c r="EA279" t="str">
        <f t="shared" si="229"/>
        <v/>
      </c>
      <c r="EB279" t="str">
        <f t="shared" ca="1" si="230"/>
        <v/>
      </c>
      <c r="EC279" t="str">
        <f t="shared" si="231"/>
        <v/>
      </c>
      <c r="ED279" t="str">
        <f t="shared" ca="1" si="232"/>
        <v/>
      </c>
      <c r="EE279" t="str">
        <f t="shared" si="233"/>
        <v/>
      </c>
      <c r="EF279" t="str">
        <f t="shared" ca="1" si="234"/>
        <v/>
      </c>
      <c r="EG279" t="str">
        <f t="shared" si="235"/>
        <v/>
      </c>
      <c r="EH279" t="str">
        <f t="shared" ca="1" si="236"/>
        <v/>
      </c>
      <c r="EI279" t="str">
        <f t="shared" si="237"/>
        <v/>
      </c>
      <c r="EJ279" t="str">
        <f t="shared" ca="1" si="238"/>
        <v/>
      </c>
      <c r="EK279">
        <f t="shared" ref="EK279:EK310" ca="1" si="240">IF(AND(GT279="test",OR(CT279&gt;5000,CT279&gt;AVERAGE($CT$254:$CT$337)+2*STDEV($CT$254:$CT$337),CT279&lt;AVERAGE($CT$254:$CT$337)-2*STDEV($CT$254:$CT$337))),"",CT279)</f>
        <v>462</v>
      </c>
      <c r="EL279">
        <v>462</v>
      </c>
      <c r="EM279">
        <v>9549</v>
      </c>
      <c r="EN279">
        <v>2166</v>
      </c>
      <c r="EO279">
        <v>1744</v>
      </c>
      <c r="EP279">
        <v>1360</v>
      </c>
      <c r="EQ279">
        <v>4928</v>
      </c>
      <c r="ER279">
        <v>462</v>
      </c>
      <c r="ES279">
        <v>31211</v>
      </c>
      <c r="ET279">
        <v>1989</v>
      </c>
      <c r="EU279">
        <v>2</v>
      </c>
      <c r="EV279" t="s">
        <v>156</v>
      </c>
      <c r="EW279">
        <v>1024</v>
      </c>
      <c r="EX279">
        <v>2</v>
      </c>
      <c r="EY279">
        <v>48000</v>
      </c>
      <c r="EZ279">
        <v>-16</v>
      </c>
      <c r="FA279" t="s">
        <v>170</v>
      </c>
      <c r="FB279">
        <v>3</v>
      </c>
      <c r="FC279" t="s">
        <v>171</v>
      </c>
      <c r="FF279">
        <v>86858</v>
      </c>
      <c r="FG279">
        <v>84690</v>
      </c>
      <c r="FH279">
        <v>6975</v>
      </c>
      <c r="FI279">
        <v>280757</v>
      </c>
      <c r="FJ279">
        <v>282247</v>
      </c>
      <c r="FK279">
        <v>84679</v>
      </c>
      <c r="FL279">
        <v>82677</v>
      </c>
      <c r="FM279" t="s">
        <v>158</v>
      </c>
      <c r="FN279">
        <v>79205</v>
      </c>
      <c r="FO279">
        <v>7015</v>
      </c>
      <c r="FP279">
        <v>40335</v>
      </c>
      <c r="FQ279">
        <v>2045</v>
      </c>
      <c r="FR279">
        <v>2041</v>
      </c>
      <c r="FS279">
        <v>280007</v>
      </c>
      <c r="FT279">
        <v>7013</v>
      </c>
      <c r="FU279">
        <v>7013</v>
      </c>
      <c r="FV279">
        <v>2044</v>
      </c>
      <c r="FW279">
        <v>285556</v>
      </c>
      <c r="FX279">
        <v>284248</v>
      </c>
      <c r="FY279">
        <v>286018</v>
      </c>
      <c r="FZ279">
        <v>8759</v>
      </c>
      <c r="GA279">
        <v>41695</v>
      </c>
      <c r="GB279">
        <v>9122</v>
      </c>
      <c r="GC279">
        <v>82677</v>
      </c>
      <c r="GD279">
        <v>81206</v>
      </c>
      <c r="GE279">
        <v>84668</v>
      </c>
      <c r="GF279" t="s">
        <v>158</v>
      </c>
      <c r="GG279">
        <v>79203</v>
      </c>
      <c r="GH279">
        <v>280005</v>
      </c>
      <c r="GI279">
        <v>96408</v>
      </c>
      <c r="GJ279" t="s">
        <v>172</v>
      </c>
      <c r="GK279">
        <v>26</v>
      </c>
      <c r="GL279">
        <v>34715</v>
      </c>
      <c r="GM279">
        <v>26</v>
      </c>
      <c r="GN279" t="s">
        <v>182</v>
      </c>
      <c r="GO279" t="s">
        <v>166</v>
      </c>
      <c r="GP279">
        <v>1024</v>
      </c>
      <c r="GQ279">
        <v>-180</v>
      </c>
      <c r="GR279">
        <v>-104</v>
      </c>
      <c r="GS279">
        <f t="shared" si="239"/>
        <v>26</v>
      </c>
      <c r="GT279" t="str">
        <f t="shared" si="194"/>
        <v>test</v>
      </c>
    </row>
    <row r="280" spans="1:202" x14ac:dyDescent="0.2">
      <c r="A280">
        <v>100</v>
      </c>
      <c r="B280">
        <v>100</v>
      </c>
      <c r="C280">
        <v>1405</v>
      </c>
      <c r="D280">
        <v>1405</v>
      </c>
      <c r="E280" t="s">
        <v>155</v>
      </c>
      <c r="F280" t="s">
        <v>156</v>
      </c>
      <c r="G280" t="s">
        <v>156</v>
      </c>
      <c r="H280" t="s">
        <v>156</v>
      </c>
      <c r="I280">
        <v>0</v>
      </c>
      <c r="J280" t="s">
        <v>157</v>
      </c>
      <c r="K280">
        <v>1</v>
      </c>
      <c r="L280" t="s">
        <v>154</v>
      </c>
      <c r="M280" t="s">
        <v>154</v>
      </c>
      <c r="N280" t="s">
        <v>154</v>
      </c>
      <c r="O280">
        <v>1</v>
      </c>
      <c r="P280" t="s">
        <v>154</v>
      </c>
      <c r="Q280" t="s">
        <v>154</v>
      </c>
      <c r="R280" t="s">
        <v>183</v>
      </c>
      <c r="S280">
        <v>0</v>
      </c>
      <c r="T280">
        <v>0</v>
      </c>
      <c r="U280">
        <v>0</v>
      </c>
      <c r="V280">
        <v>26</v>
      </c>
      <c r="W280">
        <v>26</v>
      </c>
      <c r="X280">
        <v>0</v>
      </c>
      <c r="Y280">
        <v>6</v>
      </c>
      <c r="Z280">
        <v>0</v>
      </c>
      <c r="AA280">
        <v>6</v>
      </c>
      <c r="AB280">
        <v>0</v>
      </c>
      <c r="AC280">
        <v>0</v>
      </c>
      <c r="AD280">
        <v>0</v>
      </c>
      <c r="AE280">
        <v>0</v>
      </c>
      <c r="AF280">
        <v>26</v>
      </c>
      <c r="AG280">
        <v>0</v>
      </c>
      <c r="AH280">
        <v>0</v>
      </c>
      <c r="AI280">
        <v>0</v>
      </c>
      <c r="AJ280">
        <v>26</v>
      </c>
      <c r="AK280">
        <v>26</v>
      </c>
      <c r="AL280">
        <v>33</v>
      </c>
      <c r="AM280">
        <v>0</v>
      </c>
      <c r="AN280">
        <v>0</v>
      </c>
      <c r="AO280">
        <v>0</v>
      </c>
      <c r="AP280">
        <v>6</v>
      </c>
      <c r="AQ280">
        <v>6</v>
      </c>
      <c r="AR280">
        <v>6</v>
      </c>
      <c r="AU280">
        <v>0</v>
      </c>
      <c r="AV280">
        <v>6</v>
      </c>
      <c r="AW280">
        <v>26</v>
      </c>
      <c r="AX280">
        <v>0</v>
      </c>
      <c r="AY280" t="s">
        <v>159</v>
      </c>
      <c r="AZ280">
        <v>-184</v>
      </c>
      <c r="BA280">
        <v>-94</v>
      </c>
      <c r="BB280" t="s">
        <v>202</v>
      </c>
      <c r="BC280" t="s">
        <v>161</v>
      </c>
      <c r="BD280" t="b">
        <v>0</v>
      </c>
      <c r="BE280" t="s">
        <v>164</v>
      </c>
      <c r="BF280" t="b">
        <v>1</v>
      </c>
      <c r="BH280" t="s">
        <v>228</v>
      </c>
      <c r="BI280" t="s">
        <v>229</v>
      </c>
      <c r="BJ280" t="b">
        <v>0</v>
      </c>
      <c r="BK280" t="s">
        <v>163</v>
      </c>
      <c r="BL280" t="b">
        <v>0</v>
      </c>
      <c r="BM280">
        <v>18</v>
      </c>
      <c r="BN280" t="s">
        <v>164</v>
      </c>
      <c r="BO280" t="s">
        <v>165</v>
      </c>
      <c r="BP280" t="s">
        <v>164</v>
      </c>
      <c r="BQ280" t="s">
        <v>166</v>
      </c>
      <c r="BR280">
        <v>768</v>
      </c>
      <c r="BS280" t="s">
        <v>156</v>
      </c>
      <c r="BT280" t="s">
        <v>177</v>
      </c>
      <c r="BU280" t="s">
        <v>204</v>
      </c>
      <c r="BV280" t="s">
        <v>192</v>
      </c>
      <c r="BW280">
        <v>26</v>
      </c>
      <c r="BX280">
        <v>1</v>
      </c>
      <c r="BY280">
        <v>0</v>
      </c>
      <c r="BZ280">
        <v>6</v>
      </c>
      <c r="CA280" t="s">
        <v>230</v>
      </c>
      <c r="CB280" t="s">
        <v>156</v>
      </c>
      <c r="CC280">
        <v>7</v>
      </c>
      <c r="CD280" t="b">
        <v>0</v>
      </c>
      <c r="CE280" t="s">
        <v>168</v>
      </c>
      <c r="CF280" t="s">
        <v>224</v>
      </c>
      <c r="CG280">
        <v>57</v>
      </c>
      <c r="CH280">
        <v>0</v>
      </c>
      <c r="CI280" t="s">
        <v>183</v>
      </c>
      <c r="CJ280" t="s">
        <v>205</v>
      </c>
      <c r="CK280" t="s">
        <v>203</v>
      </c>
      <c r="CL280" t="s">
        <v>203</v>
      </c>
      <c r="CM280" t="s">
        <v>203</v>
      </c>
      <c r="CN280" t="s">
        <v>203</v>
      </c>
      <c r="CO280" t="s">
        <v>183</v>
      </c>
      <c r="CP280" t="s">
        <v>203</v>
      </c>
      <c r="CQ280">
        <v>1</v>
      </c>
      <c r="CR280">
        <v>3234</v>
      </c>
      <c r="CS280" t="str">
        <f t="shared" si="195"/>
        <v/>
      </c>
      <c r="CT280" t="str">
        <f t="shared" ca="1" si="196"/>
        <v/>
      </c>
      <c r="CU280" t="str">
        <f t="shared" si="197"/>
        <v/>
      </c>
      <c r="CV280" t="str">
        <f t="shared" ca="1" si="198"/>
        <v/>
      </c>
      <c r="CW280" t="str">
        <f t="shared" si="199"/>
        <v/>
      </c>
      <c r="CX280" t="str">
        <f t="shared" ca="1" si="200"/>
        <v/>
      </c>
      <c r="CY280" t="str">
        <f t="shared" si="201"/>
        <v/>
      </c>
      <c r="CZ280" t="str">
        <f t="shared" ca="1" si="202"/>
        <v/>
      </c>
      <c r="DA280" t="str">
        <f t="shared" si="203"/>
        <v/>
      </c>
      <c r="DB280" t="str">
        <f t="shared" ca="1" si="204"/>
        <v/>
      </c>
      <c r="DC280" t="str">
        <f t="shared" si="205"/>
        <v/>
      </c>
      <c r="DD280" t="str">
        <f t="shared" ca="1" si="206"/>
        <v/>
      </c>
      <c r="DE280" t="str">
        <f t="shared" si="207"/>
        <v/>
      </c>
      <c r="DF280" t="str">
        <f t="shared" ca="1" si="208"/>
        <v/>
      </c>
      <c r="DG280" t="str">
        <f t="shared" si="209"/>
        <v/>
      </c>
      <c r="DH280" t="str">
        <f t="shared" ca="1" si="210"/>
        <v/>
      </c>
      <c r="DI280" t="str">
        <f t="shared" si="211"/>
        <v/>
      </c>
      <c r="DJ280" t="str">
        <f t="shared" ca="1" si="212"/>
        <v/>
      </c>
      <c r="DK280" t="str">
        <f t="shared" si="213"/>
        <v/>
      </c>
      <c r="DL280" t="str">
        <f t="shared" ca="1" si="214"/>
        <v/>
      </c>
      <c r="DM280" t="str">
        <f t="shared" si="215"/>
        <v/>
      </c>
      <c r="DN280" t="str">
        <f t="shared" ca="1" si="216"/>
        <v/>
      </c>
      <c r="DO280" t="str">
        <f t="shared" si="217"/>
        <v/>
      </c>
      <c r="DP280" t="str">
        <f t="shared" ca="1" si="218"/>
        <v/>
      </c>
      <c r="DQ280" t="str">
        <f t="shared" si="219"/>
        <v/>
      </c>
      <c r="DR280" t="str">
        <f t="shared" ca="1" si="220"/>
        <v/>
      </c>
      <c r="DS280" t="str">
        <f t="shared" si="221"/>
        <v/>
      </c>
      <c r="DT280" t="str">
        <f t="shared" ca="1" si="222"/>
        <v/>
      </c>
      <c r="DU280" t="str">
        <f t="shared" si="223"/>
        <v/>
      </c>
      <c r="DV280" t="str">
        <f t="shared" ca="1" si="224"/>
        <v/>
      </c>
      <c r="DW280" t="str">
        <f t="shared" si="225"/>
        <v/>
      </c>
      <c r="DX280" t="str">
        <f t="shared" ca="1" si="226"/>
        <v/>
      </c>
      <c r="DY280" t="str">
        <f t="shared" si="227"/>
        <v/>
      </c>
      <c r="DZ280" t="str">
        <f t="shared" ca="1" si="228"/>
        <v/>
      </c>
      <c r="EA280" t="str">
        <f t="shared" si="229"/>
        <v/>
      </c>
      <c r="EB280" t="str">
        <f t="shared" ca="1" si="230"/>
        <v/>
      </c>
      <c r="EC280" t="str">
        <f t="shared" si="231"/>
        <v/>
      </c>
      <c r="ED280" t="str">
        <f t="shared" ca="1" si="232"/>
        <v/>
      </c>
      <c r="EE280" t="str">
        <f t="shared" si="233"/>
        <v/>
      </c>
      <c r="EF280" t="str">
        <f t="shared" ca="1" si="234"/>
        <v/>
      </c>
      <c r="EG280" t="str">
        <f t="shared" si="235"/>
        <v/>
      </c>
      <c r="EH280" t="str">
        <f t="shared" ca="1" si="236"/>
        <v/>
      </c>
      <c r="EI280" t="str">
        <f t="shared" si="237"/>
        <v/>
      </c>
      <c r="EJ280" t="str">
        <f t="shared" ca="1" si="238"/>
        <v/>
      </c>
      <c r="EK280" t="str">
        <f t="shared" ca="1" si="240"/>
        <v/>
      </c>
      <c r="EL280" t="s">
        <v>924</v>
      </c>
      <c r="EM280">
        <v>9549</v>
      </c>
      <c r="EN280">
        <v>2166</v>
      </c>
      <c r="EO280">
        <v>1744</v>
      </c>
      <c r="EP280">
        <v>1360</v>
      </c>
      <c r="EQ280">
        <v>4928</v>
      </c>
      <c r="ER280">
        <v>3234</v>
      </c>
      <c r="ES280">
        <v>31211</v>
      </c>
      <c r="ET280">
        <v>1989</v>
      </c>
      <c r="EU280">
        <v>2</v>
      </c>
      <c r="EV280" t="s">
        <v>156</v>
      </c>
      <c r="EW280">
        <v>1024</v>
      </c>
      <c r="EX280">
        <v>2</v>
      </c>
      <c r="EY280">
        <v>48000</v>
      </c>
      <c r="EZ280">
        <v>-16</v>
      </c>
      <c r="FA280" t="s">
        <v>170</v>
      </c>
      <c r="FB280">
        <v>3</v>
      </c>
      <c r="FC280" t="s">
        <v>171</v>
      </c>
      <c r="FF280">
        <v>86858</v>
      </c>
      <c r="FG280">
        <v>84690</v>
      </c>
      <c r="FH280">
        <v>6975</v>
      </c>
      <c r="FI280">
        <v>286793</v>
      </c>
      <c r="FJ280">
        <v>288287</v>
      </c>
      <c r="FK280">
        <v>84679</v>
      </c>
      <c r="FL280">
        <v>82677</v>
      </c>
      <c r="FM280" t="s">
        <v>158</v>
      </c>
      <c r="FN280">
        <v>79205</v>
      </c>
      <c r="FO280">
        <v>7015</v>
      </c>
      <c r="FP280">
        <v>40335</v>
      </c>
      <c r="FQ280">
        <v>2045</v>
      </c>
      <c r="FR280">
        <v>2041</v>
      </c>
      <c r="FS280">
        <v>286043</v>
      </c>
      <c r="FT280">
        <v>7013</v>
      </c>
      <c r="FU280">
        <v>7013</v>
      </c>
      <c r="FV280">
        <v>2044</v>
      </c>
      <c r="FW280">
        <v>292017</v>
      </c>
      <c r="FX280">
        <v>290287</v>
      </c>
      <c r="FY280">
        <v>295251</v>
      </c>
      <c r="FZ280">
        <v>8759</v>
      </c>
      <c r="GA280">
        <v>41695</v>
      </c>
      <c r="GB280">
        <v>9122</v>
      </c>
      <c r="GC280">
        <v>82677</v>
      </c>
      <c r="GD280">
        <v>81206</v>
      </c>
      <c r="GE280">
        <v>84668</v>
      </c>
      <c r="GF280" t="s">
        <v>158</v>
      </c>
      <c r="GG280">
        <v>79203</v>
      </c>
      <c r="GH280">
        <v>286042</v>
      </c>
      <c r="GI280">
        <v>96408</v>
      </c>
      <c r="GJ280" t="s">
        <v>172</v>
      </c>
      <c r="GK280">
        <v>27</v>
      </c>
      <c r="GL280">
        <v>37949</v>
      </c>
      <c r="GM280">
        <v>27</v>
      </c>
      <c r="GN280" t="s">
        <v>185</v>
      </c>
      <c r="GO280" t="s">
        <v>166</v>
      </c>
      <c r="GP280">
        <v>1024</v>
      </c>
      <c r="GQ280">
        <v>-180</v>
      </c>
      <c r="GR280">
        <v>-104</v>
      </c>
      <c r="GS280">
        <f t="shared" si="239"/>
        <v>27</v>
      </c>
      <c r="GT280" t="str">
        <f t="shared" si="194"/>
        <v>test</v>
      </c>
    </row>
    <row r="281" spans="1:202" x14ac:dyDescent="0.2">
      <c r="A281">
        <v>100</v>
      </c>
      <c r="B281">
        <v>100</v>
      </c>
      <c r="C281">
        <v>1397</v>
      </c>
      <c r="D281">
        <v>1397</v>
      </c>
      <c r="E281" t="s">
        <v>155</v>
      </c>
      <c r="F281" t="s">
        <v>156</v>
      </c>
      <c r="G281" t="s">
        <v>156</v>
      </c>
      <c r="H281" t="s">
        <v>156</v>
      </c>
      <c r="I281">
        <v>0</v>
      </c>
      <c r="J281" t="s">
        <v>157</v>
      </c>
      <c r="K281">
        <v>1</v>
      </c>
      <c r="L281" t="s">
        <v>154</v>
      </c>
      <c r="M281" t="s">
        <v>154</v>
      </c>
      <c r="N281" t="s">
        <v>154</v>
      </c>
      <c r="O281">
        <v>1</v>
      </c>
      <c r="P281" t="s">
        <v>154</v>
      </c>
      <c r="Q281" t="s">
        <v>154</v>
      </c>
      <c r="R281" t="s">
        <v>183</v>
      </c>
      <c r="S281">
        <v>0</v>
      </c>
      <c r="T281">
        <v>0</v>
      </c>
      <c r="U281">
        <v>0</v>
      </c>
      <c r="V281">
        <v>27</v>
      </c>
      <c r="W281">
        <v>27</v>
      </c>
      <c r="X281">
        <v>0</v>
      </c>
      <c r="Y281">
        <v>6</v>
      </c>
      <c r="Z281">
        <v>0</v>
      </c>
      <c r="AA281">
        <v>6</v>
      </c>
      <c r="AB281">
        <v>0</v>
      </c>
      <c r="AC281">
        <v>0</v>
      </c>
      <c r="AD281">
        <v>0</v>
      </c>
      <c r="AE281">
        <v>0</v>
      </c>
      <c r="AF281">
        <v>27</v>
      </c>
      <c r="AG281">
        <v>0</v>
      </c>
      <c r="AH281">
        <v>0</v>
      </c>
      <c r="AI281">
        <v>0</v>
      </c>
      <c r="AJ281">
        <v>27</v>
      </c>
      <c r="AK281">
        <v>27</v>
      </c>
      <c r="AL281">
        <v>34</v>
      </c>
      <c r="AM281">
        <v>0</v>
      </c>
      <c r="AN281">
        <v>0</v>
      </c>
      <c r="AO281">
        <v>0</v>
      </c>
      <c r="AP281">
        <v>6</v>
      </c>
      <c r="AQ281">
        <v>6</v>
      </c>
      <c r="AR281">
        <v>6</v>
      </c>
      <c r="AU281">
        <v>0</v>
      </c>
      <c r="AV281">
        <v>6</v>
      </c>
      <c r="AW281">
        <v>27</v>
      </c>
      <c r="AX281">
        <v>0</v>
      </c>
      <c r="AY281" t="s">
        <v>159</v>
      </c>
      <c r="AZ281">
        <v>-184</v>
      </c>
      <c r="BA281">
        <v>-94</v>
      </c>
      <c r="BB281" t="s">
        <v>202</v>
      </c>
      <c r="BC281" t="s">
        <v>161</v>
      </c>
      <c r="BD281" t="b">
        <v>0</v>
      </c>
      <c r="BE281" t="s">
        <v>164</v>
      </c>
      <c r="BF281" t="b">
        <v>1</v>
      </c>
      <c r="BH281" t="s">
        <v>228</v>
      </c>
      <c r="BI281" t="s">
        <v>229</v>
      </c>
      <c r="BJ281" t="b">
        <v>0</v>
      </c>
      <c r="BK281" t="s">
        <v>163</v>
      </c>
      <c r="BL281" t="b">
        <v>0</v>
      </c>
      <c r="BM281">
        <v>18</v>
      </c>
      <c r="BN281" t="s">
        <v>164</v>
      </c>
      <c r="BO281" t="s">
        <v>165</v>
      </c>
      <c r="BP281" t="s">
        <v>164</v>
      </c>
      <c r="BQ281" t="s">
        <v>166</v>
      </c>
      <c r="BR281">
        <v>768</v>
      </c>
      <c r="BS281" t="s">
        <v>156</v>
      </c>
      <c r="BT281" t="s">
        <v>177</v>
      </c>
      <c r="BU281" t="s">
        <v>181</v>
      </c>
      <c r="BV281" t="s">
        <v>195</v>
      </c>
      <c r="BW281">
        <v>27</v>
      </c>
      <c r="BX281">
        <v>1</v>
      </c>
      <c r="BY281">
        <v>0</v>
      </c>
      <c r="BZ281">
        <v>6</v>
      </c>
      <c r="CA281" t="s">
        <v>230</v>
      </c>
      <c r="CB281" t="s">
        <v>156</v>
      </c>
      <c r="CC281">
        <v>7</v>
      </c>
      <c r="CD281" t="b">
        <v>0</v>
      </c>
      <c r="CE281" t="s">
        <v>168</v>
      </c>
      <c r="CF281" t="s">
        <v>224</v>
      </c>
      <c r="CG281">
        <v>52</v>
      </c>
      <c r="CH281">
        <v>0</v>
      </c>
      <c r="CI281" t="s">
        <v>183</v>
      </c>
      <c r="CJ281" t="s">
        <v>205</v>
      </c>
      <c r="CK281" t="s">
        <v>203</v>
      </c>
      <c r="CL281" t="s">
        <v>203</v>
      </c>
      <c r="CM281" t="s">
        <v>203</v>
      </c>
      <c r="CN281" t="s">
        <v>203</v>
      </c>
      <c r="CO281" t="s">
        <v>183</v>
      </c>
      <c r="CP281" t="s">
        <v>203</v>
      </c>
      <c r="CQ281">
        <v>1</v>
      </c>
      <c r="CR281">
        <v>1174</v>
      </c>
      <c r="CS281" t="str">
        <f t="shared" si="195"/>
        <v/>
      </c>
      <c r="CT281" t="str">
        <f t="shared" ca="1" si="196"/>
        <v/>
      </c>
      <c r="CU281" t="str">
        <f t="shared" si="197"/>
        <v/>
      </c>
      <c r="CV281" t="str">
        <f t="shared" ca="1" si="198"/>
        <v/>
      </c>
      <c r="CW281" t="str">
        <f t="shared" si="199"/>
        <v/>
      </c>
      <c r="CX281" t="str">
        <f t="shared" ca="1" si="200"/>
        <v/>
      </c>
      <c r="CY281" t="str">
        <f t="shared" si="201"/>
        <v/>
      </c>
      <c r="CZ281" t="str">
        <f t="shared" ca="1" si="202"/>
        <v/>
      </c>
      <c r="DA281" t="str">
        <f t="shared" si="203"/>
        <v/>
      </c>
      <c r="DB281" t="str">
        <f t="shared" ca="1" si="204"/>
        <v/>
      </c>
      <c r="DC281" t="str">
        <f t="shared" si="205"/>
        <v/>
      </c>
      <c r="DD281" t="str">
        <f t="shared" ca="1" si="206"/>
        <v/>
      </c>
      <c r="DE281" t="str">
        <f t="shared" si="207"/>
        <v/>
      </c>
      <c r="DF281" t="str">
        <f t="shared" ca="1" si="208"/>
        <v/>
      </c>
      <c r="DG281" t="str">
        <f t="shared" si="209"/>
        <v/>
      </c>
      <c r="DH281" t="str">
        <f t="shared" ca="1" si="210"/>
        <v/>
      </c>
      <c r="DI281" t="str">
        <f t="shared" si="211"/>
        <v/>
      </c>
      <c r="DJ281" t="str">
        <f t="shared" ca="1" si="212"/>
        <v/>
      </c>
      <c r="DK281" t="str">
        <f t="shared" si="213"/>
        <v/>
      </c>
      <c r="DL281" t="str">
        <f t="shared" ca="1" si="214"/>
        <v/>
      </c>
      <c r="DM281" t="str">
        <f t="shared" si="215"/>
        <v/>
      </c>
      <c r="DN281" t="str">
        <f t="shared" ca="1" si="216"/>
        <v/>
      </c>
      <c r="DO281" t="str">
        <f t="shared" si="217"/>
        <v/>
      </c>
      <c r="DP281" t="str">
        <f t="shared" ca="1" si="218"/>
        <v/>
      </c>
      <c r="DQ281" t="str">
        <f t="shared" si="219"/>
        <v/>
      </c>
      <c r="DR281" t="str">
        <f t="shared" ca="1" si="220"/>
        <v/>
      </c>
      <c r="DS281" t="str">
        <f t="shared" si="221"/>
        <v/>
      </c>
      <c r="DT281" t="str">
        <f t="shared" ca="1" si="222"/>
        <v/>
      </c>
      <c r="DU281" t="str">
        <f t="shared" si="223"/>
        <v/>
      </c>
      <c r="DV281" t="str">
        <f t="shared" ca="1" si="224"/>
        <v/>
      </c>
      <c r="DW281" t="str">
        <f t="shared" si="225"/>
        <v/>
      </c>
      <c r="DX281" t="str">
        <f t="shared" ca="1" si="226"/>
        <v/>
      </c>
      <c r="DY281" t="str">
        <f t="shared" si="227"/>
        <v/>
      </c>
      <c r="DZ281" t="str">
        <f t="shared" ca="1" si="228"/>
        <v/>
      </c>
      <c r="EA281" t="str">
        <f t="shared" si="229"/>
        <v/>
      </c>
      <c r="EB281" t="str">
        <f t="shared" ca="1" si="230"/>
        <v/>
      </c>
      <c r="EC281" t="str">
        <f t="shared" si="231"/>
        <v/>
      </c>
      <c r="ED281" t="str">
        <f t="shared" ca="1" si="232"/>
        <v/>
      </c>
      <c r="EE281" t="str">
        <f t="shared" si="233"/>
        <v/>
      </c>
      <c r="EF281" t="str">
        <f t="shared" ca="1" si="234"/>
        <v/>
      </c>
      <c r="EG281" t="str">
        <f t="shared" si="235"/>
        <v/>
      </c>
      <c r="EH281" t="str">
        <f t="shared" ca="1" si="236"/>
        <v/>
      </c>
      <c r="EI281" t="str">
        <f t="shared" si="237"/>
        <v/>
      </c>
      <c r="EJ281" t="str">
        <f t="shared" ca="1" si="238"/>
        <v/>
      </c>
      <c r="EK281" t="str">
        <f t="shared" ca="1" si="240"/>
        <v/>
      </c>
      <c r="EL281" t="s">
        <v>924</v>
      </c>
      <c r="EM281">
        <v>9549</v>
      </c>
      <c r="EN281">
        <v>2166</v>
      </c>
      <c r="EO281">
        <v>1744</v>
      </c>
      <c r="EP281">
        <v>1360</v>
      </c>
      <c r="EQ281">
        <v>4928</v>
      </c>
      <c r="ER281">
        <v>1174</v>
      </c>
      <c r="ES281">
        <v>31211</v>
      </c>
      <c r="ET281">
        <v>1989</v>
      </c>
      <c r="EU281">
        <v>2</v>
      </c>
      <c r="EV281" t="s">
        <v>156</v>
      </c>
      <c r="EW281">
        <v>1024</v>
      </c>
      <c r="EX281">
        <v>2</v>
      </c>
      <c r="EY281">
        <v>48000</v>
      </c>
      <c r="EZ281">
        <v>-16</v>
      </c>
      <c r="FA281" t="s">
        <v>170</v>
      </c>
      <c r="FB281">
        <v>3</v>
      </c>
      <c r="FC281" t="s">
        <v>171</v>
      </c>
      <c r="FF281">
        <v>86858</v>
      </c>
      <c r="FG281">
        <v>84690</v>
      </c>
      <c r="FH281">
        <v>6975</v>
      </c>
      <c r="FI281">
        <v>296030</v>
      </c>
      <c r="FJ281">
        <v>297627</v>
      </c>
      <c r="FK281">
        <v>84679</v>
      </c>
      <c r="FL281">
        <v>82677</v>
      </c>
      <c r="FM281" t="s">
        <v>158</v>
      </c>
      <c r="FN281">
        <v>79205</v>
      </c>
      <c r="FO281">
        <v>7015</v>
      </c>
      <c r="FP281">
        <v>40335</v>
      </c>
      <c r="FQ281">
        <v>2045</v>
      </c>
      <c r="FR281">
        <v>2041</v>
      </c>
      <c r="FS281">
        <v>295280</v>
      </c>
      <c r="FT281">
        <v>7013</v>
      </c>
      <c r="FU281">
        <v>7013</v>
      </c>
      <c r="FV281">
        <v>2044</v>
      </c>
      <c r="FW281">
        <v>301636</v>
      </c>
      <c r="FX281">
        <v>299627</v>
      </c>
      <c r="FY281">
        <v>302810</v>
      </c>
      <c r="FZ281">
        <v>8759</v>
      </c>
      <c r="GA281">
        <v>41695</v>
      </c>
      <c r="GB281">
        <v>9122</v>
      </c>
      <c r="GC281">
        <v>82677</v>
      </c>
      <c r="GD281">
        <v>81206</v>
      </c>
      <c r="GE281">
        <v>84668</v>
      </c>
      <c r="GF281" t="s">
        <v>158</v>
      </c>
      <c r="GG281">
        <v>79203</v>
      </c>
      <c r="GH281">
        <v>295279</v>
      </c>
      <c r="GI281">
        <v>96408</v>
      </c>
      <c r="GJ281" t="s">
        <v>172</v>
      </c>
      <c r="GK281">
        <v>28</v>
      </c>
      <c r="GL281">
        <v>39123</v>
      </c>
      <c r="GM281">
        <v>28</v>
      </c>
      <c r="GN281" t="s">
        <v>185</v>
      </c>
      <c r="GO281" t="s">
        <v>166</v>
      </c>
      <c r="GP281">
        <v>1024</v>
      </c>
      <c r="GQ281">
        <v>-180</v>
      </c>
      <c r="GR281">
        <v>-104</v>
      </c>
      <c r="GS281">
        <f t="shared" si="239"/>
        <v>28</v>
      </c>
      <c r="GT281" t="str">
        <f t="shared" si="194"/>
        <v>test</v>
      </c>
    </row>
    <row r="282" spans="1:202" x14ac:dyDescent="0.2">
      <c r="A282">
        <v>100</v>
      </c>
      <c r="B282">
        <v>100</v>
      </c>
      <c r="C282">
        <v>1366</v>
      </c>
      <c r="D282">
        <v>1366</v>
      </c>
      <c r="E282" t="s">
        <v>155</v>
      </c>
      <c r="F282" t="s">
        <v>156</v>
      </c>
      <c r="G282" t="s">
        <v>156</v>
      </c>
      <c r="H282" t="s">
        <v>156</v>
      </c>
      <c r="I282">
        <v>0</v>
      </c>
      <c r="J282" t="s">
        <v>157</v>
      </c>
      <c r="K282">
        <v>1</v>
      </c>
      <c r="L282" t="s">
        <v>154</v>
      </c>
      <c r="M282" t="s">
        <v>154</v>
      </c>
      <c r="N282" t="s">
        <v>154</v>
      </c>
      <c r="O282">
        <v>1</v>
      </c>
      <c r="P282" t="s">
        <v>154</v>
      </c>
      <c r="Q282" t="s">
        <v>154</v>
      </c>
      <c r="R282" t="s">
        <v>183</v>
      </c>
      <c r="S282">
        <v>0</v>
      </c>
      <c r="T282">
        <v>0</v>
      </c>
      <c r="U282">
        <v>0</v>
      </c>
      <c r="V282">
        <v>28</v>
      </c>
      <c r="W282">
        <v>28</v>
      </c>
      <c r="X282">
        <v>0</v>
      </c>
      <c r="Y282">
        <v>6</v>
      </c>
      <c r="Z282">
        <v>0</v>
      </c>
      <c r="AA282">
        <v>6</v>
      </c>
      <c r="AB282">
        <v>0</v>
      </c>
      <c r="AC282">
        <v>0</v>
      </c>
      <c r="AD282">
        <v>0</v>
      </c>
      <c r="AE282">
        <v>0</v>
      </c>
      <c r="AF282">
        <v>28</v>
      </c>
      <c r="AG282">
        <v>0</v>
      </c>
      <c r="AH282">
        <v>0</v>
      </c>
      <c r="AI282">
        <v>0</v>
      </c>
      <c r="AJ282">
        <v>28</v>
      </c>
      <c r="AK282">
        <v>28</v>
      </c>
      <c r="AL282">
        <v>35</v>
      </c>
      <c r="AM282">
        <v>0</v>
      </c>
      <c r="AN282">
        <v>0</v>
      </c>
      <c r="AO282">
        <v>0</v>
      </c>
      <c r="AP282">
        <v>6</v>
      </c>
      <c r="AQ282">
        <v>6</v>
      </c>
      <c r="AR282">
        <v>6</v>
      </c>
      <c r="AU282">
        <v>0</v>
      </c>
      <c r="AV282">
        <v>6</v>
      </c>
      <c r="AW282">
        <v>28</v>
      </c>
      <c r="AX282">
        <v>0</v>
      </c>
      <c r="AY282" t="s">
        <v>159</v>
      </c>
      <c r="AZ282">
        <v>-184</v>
      </c>
      <c r="BA282">
        <v>-94</v>
      </c>
      <c r="BB282" t="s">
        <v>202</v>
      </c>
      <c r="BC282" t="s">
        <v>161</v>
      </c>
      <c r="BD282" t="b">
        <v>0</v>
      </c>
      <c r="BE282" t="s">
        <v>164</v>
      </c>
      <c r="BF282" t="b">
        <v>1</v>
      </c>
      <c r="BH282" t="s">
        <v>228</v>
      </c>
      <c r="BI282" t="s">
        <v>229</v>
      </c>
      <c r="BJ282" t="b">
        <v>0</v>
      </c>
      <c r="BK282" t="s">
        <v>163</v>
      </c>
      <c r="BL282" t="b">
        <v>0</v>
      </c>
      <c r="BM282">
        <v>18</v>
      </c>
      <c r="BN282" t="s">
        <v>164</v>
      </c>
      <c r="BO282" t="s">
        <v>165</v>
      </c>
      <c r="BP282" t="s">
        <v>164</v>
      </c>
      <c r="BQ282" t="s">
        <v>166</v>
      </c>
      <c r="BR282">
        <v>768</v>
      </c>
      <c r="BS282" t="s">
        <v>156</v>
      </c>
      <c r="BT282" t="s">
        <v>177</v>
      </c>
      <c r="BU282" t="s">
        <v>181</v>
      </c>
      <c r="BV282" t="s">
        <v>190</v>
      </c>
      <c r="BW282">
        <v>28</v>
      </c>
      <c r="BX282">
        <v>1</v>
      </c>
      <c r="BY282">
        <v>0</v>
      </c>
      <c r="BZ282">
        <v>6</v>
      </c>
      <c r="CA282" t="s">
        <v>230</v>
      </c>
      <c r="CB282" t="s">
        <v>156</v>
      </c>
      <c r="CC282">
        <v>7</v>
      </c>
      <c r="CD282" t="b">
        <v>0</v>
      </c>
      <c r="CE282" t="s">
        <v>168</v>
      </c>
      <c r="CF282" t="s">
        <v>224</v>
      </c>
      <c r="CG282">
        <v>51</v>
      </c>
      <c r="CH282">
        <v>0</v>
      </c>
      <c r="CI282" t="s">
        <v>183</v>
      </c>
      <c r="CJ282" t="s">
        <v>205</v>
      </c>
      <c r="CK282" t="s">
        <v>203</v>
      </c>
      <c r="CL282" t="s">
        <v>203</v>
      </c>
      <c r="CM282" t="s">
        <v>203</v>
      </c>
      <c r="CN282" t="s">
        <v>203</v>
      </c>
      <c r="CO282" t="s">
        <v>183</v>
      </c>
      <c r="CP282" t="s">
        <v>203</v>
      </c>
      <c r="CQ282">
        <v>1</v>
      </c>
      <c r="CR282">
        <v>516</v>
      </c>
      <c r="CS282" t="str">
        <f t="shared" si="195"/>
        <v/>
      </c>
      <c r="CT282" t="str">
        <f t="shared" ca="1" si="196"/>
        <v/>
      </c>
      <c r="CU282" t="str">
        <f t="shared" si="197"/>
        <v/>
      </c>
      <c r="CV282" t="str">
        <f t="shared" ca="1" si="198"/>
        <v/>
      </c>
      <c r="CW282" t="str">
        <f t="shared" si="199"/>
        <v/>
      </c>
      <c r="CX282" t="str">
        <f t="shared" ca="1" si="200"/>
        <v/>
      </c>
      <c r="CY282" t="str">
        <f t="shared" si="201"/>
        <v/>
      </c>
      <c r="CZ282" t="str">
        <f t="shared" ca="1" si="202"/>
        <v/>
      </c>
      <c r="DA282" t="str">
        <f t="shared" si="203"/>
        <v/>
      </c>
      <c r="DB282" t="str">
        <f t="shared" ca="1" si="204"/>
        <v/>
      </c>
      <c r="DC282" t="str">
        <f t="shared" si="205"/>
        <v/>
      </c>
      <c r="DD282" t="str">
        <f t="shared" ca="1" si="206"/>
        <v/>
      </c>
      <c r="DE282" t="str">
        <f t="shared" si="207"/>
        <v/>
      </c>
      <c r="DF282" t="str">
        <f t="shared" ca="1" si="208"/>
        <v/>
      </c>
      <c r="DG282" t="str">
        <f t="shared" si="209"/>
        <v/>
      </c>
      <c r="DH282" t="str">
        <f t="shared" ca="1" si="210"/>
        <v/>
      </c>
      <c r="DI282" t="str">
        <f t="shared" si="211"/>
        <v/>
      </c>
      <c r="DJ282" t="str">
        <f t="shared" ca="1" si="212"/>
        <v/>
      </c>
      <c r="DK282" t="str">
        <f t="shared" si="213"/>
        <v/>
      </c>
      <c r="DL282" t="str">
        <f t="shared" ca="1" si="214"/>
        <v/>
      </c>
      <c r="DM282" t="str">
        <f t="shared" si="215"/>
        <v/>
      </c>
      <c r="DN282" t="str">
        <f t="shared" ca="1" si="216"/>
        <v/>
      </c>
      <c r="DO282" t="str">
        <f t="shared" si="217"/>
        <v/>
      </c>
      <c r="DP282" t="str">
        <f t="shared" ca="1" si="218"/>
        <v/>
      </c>
      <c r="DQ282" t="str">
        <f t="shared" si="219"/>
        <v/>
      </c>
      <c r="DR282" t="str">
        <f t="shared" ca="1" si="220"/>
        <v/>
      </c>
      <c r="DS282" t="str">
        <f t="shared" si="221"/>
        <v/>
      </c>
      <c r="DT282" t="str">
        <f t="shared" ca="1" si="222"/>
        <v/>
      </c>
      <c r="DU282" t="str">
        <f t="shared" si="223"/>
        <v/>
      </c>
      <c r="DV282" t="str">
        <f t="shared" ca="1" si="224"/>
        <v/>
      </c>
      <c r="DW282" t="str">
        <f t="shared" si="225"/>
        <v/>
      </c>
      <c r="DX282" t="str">
        <f t="shared" ca="1" si="226"/>
        <v/>
      </c>
      <c r="DY282" t="str">
        <f t="shared" si="227"/>
        <v/>
      </c>
      <c r="DZ282" t="str">
        <f t="shared" ca="1" si="228"/>
        <v/>
      </c>
      <c r="EA282" t="str">
        <f t="shared" si="229"/>
        <v/>
      </c>
      <c r="EB282" t="str">
        <f t="shared" ca="1" si="230"/>
        <v/>
      </c>
      <c r="EC282" t="str">
        <f t="shared" si="231"/>
        <v/>
      </c>
      <c r="ED282" t="str">
        <f t="shared" ca="1" si="232"/>
        <v/>
      </c>
      <c r="EE282" t="str">
        <f t="shared" si="233"/>
        <v/>
      </c>
      <c r="EF282" t="str">
        <f t="shared" ca="1" si="234"/>
        <v/>
      </c>
      <c r="EG282" t="str">
        <f t="shared" si="235"/>
        <v/>
      </c>
      <c r="EH282" t="str">
        <f t="shared" ca="1" si="236"/>
        <v/>
      </c>
      <c r="EI282" t="str">
        <f t="shared" si="237"/>
        <v/>
      </c>
      <c r="EJ282" t="str">
        <f t="shared" ca="1" si="238"/>
        <v/>
      </c>
      <c r="EK282" t="str">
        <f t="shared" ca="1" si="240"/>
        <v/>
      </c>
      <c r="EL282" t="s">
        <v>924</v>
      </c>
      <c r="EM282">
        <v>9549</v>
      </c>
      <c r="EN282">
        <v>2166</v>
      </c>
      <c r="EO282">
        <v>1744</v>
      </c>
      <c r="EP282">
        <v>1360</v>
      </c>
      <c r="EQ282">
        <v>4928</v>
      </c>
      <c r="ER282">
        <v>516</v>
      </c>
      <c r="ES282">
        <v>31211</v>
      </c>
      <c r="ET282">
        <v>1989</v>
      </c>
      <c r="EU282">
        <v>2</v>
      </c>
      <c r="EV282" t="s">
        <v>156</v>
      </c>
      <c r="EW282">
        <v>1024</v>
      </c>
      <c r="EX282">
        <v>2</v>
      </c>
      <c r="EY282">
        <v>48000</v>
      </c>
      <c r="EZ282">
        <v>-16</v>
      </c>
      <c r="FA282" t="s">
        <v>170</v>
      </c>
      <c r="FB282">
        <v>3</v>
      </c>
      <c r="FC282" t="s">
        <v>171</v>
      </c>
      <c r="FF282">
        <v>86858</v>
      </c>
      <c r="FG282">
        <v>84690</v>
      </c>
      <c r="FH282">
        <v>6975</v>
      </c>
      <c r="FI282">
        <v>303586</v>
      </c>
      <c r="FJ282">
        <v>305157</v>
      </c>
      <c r="FK282">
        <v>84679</v>
      </c>
      <c r="FL282">
        <v>82677</v>
      </c>
      <c r="FM282" t="s">
        <v>158</v>
      </c>
      <c r="FN282">
        <v>79205</v>
      </c>
      <c r="FO282">
        <v>7015</v>
      </c>
      <c r="FP282">
        <v>40335</v>
      </c>
      <c r="FQ282">
        <v>2045</v>
      </c>
      <c r="FR282">
        <v>2041</v>
      </c>
      <c r="FS282">
        <v>302836</v>
      </c>
      <c r="FT282">
        <v>7013</v>
      </c>
      <c r="FU282">
        <v>7013</v>
      </c>
      <c r="FV282">
        <v>2044</v>
      </c>
      <c r="FW282">
        <v>308746</v>
      </c>
      <c r="FX282">
        <v>307157</v>
      </c>
      <c r="FY282">
        <v>309262</v>
      </c>
      <c r="FZ282">
        <v>8759</v>
      </c>
      <c r="GA282">
        <v>41695</v>
      </c>
      <c r="GB282">
        <v>9122</v>
      </c>
      <c r="GC282">
        <v>82677</v>
      </c>
      <c r="GD282">
        <v>81206</v>
      </c>
      <c r="GE282">
        <v>84668</v>
      </c>
      <c r="GF282" t="s">
        <v>158</v>
      </c>
      <c r="GG282">
        <v>79203</v>
      </c>
      <c r="GH282">
        <v>302835</v>
      </c>
      <c r="GI282">
        <v>96408</v>
      </c>
      <c r="GJ282" t="s">
        <v>172</v>
      </c>
      <c r="GK282">
        <v>29</v>
      </c>
      <c r="GL282">
        <v>39639</v>
      </c>
      <c r="GM282">
        <v>29</v>
      </c>
      <c r="GN282" t="s">
        <v>185</v>
      </c>
      <c r="GO282" t="s">
        <v>166</v>
      </c>
      <c r="GP282">
        <v>1024</v>
      </c>
      <c r="GQ282">
        <v>-180</v>
      </c>
      <c r="GR282">
        <v>-104</v>
      </c>
      <c r="GS282">
        <f t="shared" si="239"/>
        <v>29</v>
      </c>
      <c r="GT282" t="str">
        <f t="shared" si="194"/>
        <v>test</v>
      </c>
    </row>
    <row r="283" spans="1:202" x14ac:dyDescent="0.2">
      <c r="A283">
        <v>100</v>
      </c>
      <c r="B283">
        <v>100</v>
      </c>
      <c r="C283">
        <v>1332</v>
      </c>
      <c r="D283">
        <v>1332</v>
      </c>
      <c r="E283" t="s">
        <v>155</v>
      </c>
      <c r="F283" t="s">
        <v>156</v>
      </c>
      <c r="G283" t="s">
        <v>156</v>
      </c>
      <c r="H283" t="s">
        <v>156</v>
      </c>
      <c r="I283">
        <v>0</v>
      </c>
      <c r="J283" t="s">
        <v>157</v>
      </c>
      <c r="K283">
        <v>1</v>
      </c>
      <c r="L283" t="s">
        <v>154</v>
      </c>
      <c r="M283" t="s">
        <v>154</v>
      </c>
      <c r="N283" t="s">
        <v>154</v>
      </c>
      <c r="O283">
        <v>1</v>
      </c>
      <c r="P283" t="s">
        <v>154</v>
      </c>
      <c r="Q283" t="s">
        <v>154</v>
      </c>
      <c r="R283" t="s">
        <v>179</v>
      </c>
      <c r="S283">
        <v>0</v>
      </c>
      <c r="T283">
        <v>0</v>
      </c>
      <c r="U283">
        <v>0</v>
      </c>
      <c r="V283">
        <v>29</v>
      </c>
      <c r="W283">
        <v>29</v>
      </c>
      <c r="X283">
        <v>0</v>
      </c>
      <c r="Y283">
        <v>6</v>
      </c>
      <c r="Z283">
        <v>0</v>
      </c>
      <c r="AA283">
        <v>6</v>
      </c>
      <c r="AB283">
        <v>0</v>
      </c>
      <c r="AC283">
        <v>0</v>
      </c>
      <c r="AD283">
        <v>0</v>
      </c>
      <c r="AE283">
        <v>0</v>
      </c>
      <c r="AF283">
        <v>29</v>
      </c>
      <c r="AG283">
        <v>0</v>
      </c>
      <c r="AH283">
        <v>0</v>
      </c>
      <c r="AI283">
        <v>0</v>
      </c>
      <c r="AJ283">
        <v>29</v>
      </c>
      <c r="AK283">
        <v>29</v>
      </c>
      <c r="AL283">
        <v>36</v>
      </c>
      <c r="AM283">
        <v>0</v>
      </c>
      <c r="AN283">
        <v>0</v>
      </c>
      <c r="AO283">
        <v>0</v>
      </c>
      <c r="AP283">
        <v>6</v>
      </c>
      <c r="AQ283">
        <v>6</v>
      </c>
      <c r="AR283">
        <v>6</v>
      </c>
      <c r="AU283">
        <v>0</v>
      </c>
      <c r="AV283">
        <v>6</v>
      </c>
      <c r="AW283">
        <v>29</v>
      </c>
      <c r="AX283">
        <v>0</v>
      </c>
      <c r="AY283" t="s">
        <v>159</v>
      </c>
      <c r="AZ283">
        <v>-184</v>
      </c>
      <c r="BA283">
        <v>-94</v>
      </c>
      <c r="BB283" t="s">
        <v>202</v>
      </c>
      <c r="BC283" t="s">
        <v>161</v>
      </c>
      <c r="BD283" t="b">
        <v>0</v>
      </c>
      <c r="BE283">
        <v>1.86</v>
      </c>
      <c r="BF283" t="b">
        <v>1</v>
      </c>
      <c r="BH283" t="s">
        <v>228</v>
      </c>
      <c r="BI283" t="s">
        <v>229</v>
      </c>
      <c r="BJ283" t="b">
        <v>0</v>
      </c>
      <c r="BK283" t="s">
        <v>163</v>
      </c>
      <c r="BL283" t="b">
        <v>0</v>
      </c>
      <c r="BM283">
        <v>18</v>
      </c>
      <c r="BN283" t="s">
        <v>164</v>
      </c>
      <c r="BO283" t="s">
        <v>165</v>
      </c>
      <c r="BP283" t="s">
        <v>164</v>
      </c>
      <c r="BQ283" t="s">
        <v>166</v>
      </c>
      <c r="BR283">
        <v>768</v>
      </c>
      <c r="BS283" t="s">
        <v>156</v>
      </c>
      <c r="BT283" t="s">
        <v>177</v>
      </c>
      <c r="BU283" t="s">
        <v>204</v>
      </c>
      <c r="BV283" t="s">
        <v>189</v>
      </c>
      <c r="BW283">
        <v>29</v>
      </c>
      <c r="BX283">
        <v>1</v>
      </c>
      <c r="BY283">
        <v>0</v>
      </c>
      <c r="BZ283">
        <v>6</v>
      </c>
      <c r="CA283" t="s">
        <v>230</v>
      </c>
      <c r="CB283" t="s">
        <v>156</v>
      </c>
      <c r="CC283">
        <v>7</v>
      </c>
      <c r="CD283" t="b">
        <v>0</v>
      </c>
      <c r="CE283" t="s">
        <v>168</v>
      </c>
      <c r="CF283" t="s">
        <v>224</v>
      </c>
      <c r="CG283">
        <v>24</v>
      </c>
      <c r="CH283">
        <v>0</v>
      </c>
      <c r="CI283" t="s">
        <v>179</v>
      </c>
      <c r="CJ283" t="s">
        <v>205</v>
      </c>
      <c r="CK283" t="s">
        <v>203</v>
      </c>
      <c r="CL283" t="s">
        <v>203</v>
      </c>
      <c r="CM283" t="s">
        <v>203</v>
      </c>
      <c r="CN283" t="s">
        <v>203</v>
      </c>
      <c r="CO283" t="s">
        <v>179</v>
      </c>
      <c r="CP283" t="s">
        <v>203</v>
      </c>
      <c r="CQ283">
        <v>1</v>
      </c>
      <c r="CR283">
        <v>334</v>
      </c>
      <c r="CS283">
        <f t="shared" si="195"/>
        <v>334</v>
      </c>
      <c r="CT283">
        <f t="shared" ca="1" si="196"/>
        <v>334</v>
      </c>
      <c r="CU283" t="str">
        <f t="shared" si="197"/>
        <v/>
      </c>
      <c r="CV283" t="str">
        <f t="shared" ca="1" si="198"/>
        <v/>
      </c>
      <c r="CW283">
        <f t="shared" si="199"/>
        <v>334</v>
      </c>
      <c r="CX283">
        <f t="shared" ca="1" si="200"/>
        <v>334</v>
      </c>
      <c r="CY283" t="str">
        <f t="shared" si="201"/>
        <v/>
      </c>
      <c r="CZ283" t="str">
        <f t="shared" ca="1" si="202"/>
        <v/>
      </c>
      <c r="DA283" t="str">
        <f t="shared" si="203"/>
        <v/>
      </c>
      <c r="DB283" t="str">
        <f t="shared" ca="1" si="204"/>
        <v/>
      </c>
      <c r="DC283" t="str">
        <f t="shared" si="205"/>
        <v/>
      </c>
      <c r="DD283" t="str">
        <f t="shared" ca="1" si="206"/>
        <v/>
      </c>
      <c r="DE283" t="str">
        <f t="shared" si="207"/>
        <v/>
      </c>
      <c r="DF283" t="str">
        <f t="shared" ca="1" si="208"/>
        <v/>
      </c>
      <c r="DG283" t="str">
        <f t="shared" si="209"/>
        <v/>
      </c>
      <c r="DH283" t="str">
        <f t="shared" ca="1" si="210"/>
        <v/>
      </c>
      <c r="DI283" t="str">
        <f t="shared" si="211"/>
        <v/>
      </c>
      <c r="DJ283" t="str">
        <f t="shared" ca="1" si="212"/>
        <v/>
      </c>
      <c r="DK283" t="str">
        <f t="shared" si="213"/>
        <v/>
      </c>
      <c r="DL283" t="str">
        <f t="shared" ca="1" si="214"/>
        <v/>
      </c>
      <c r="DM283" t="str">
        <f t="shared" si="215"/>
        <v/>
      </c>
      <c r="DN283" t="str">
        <f t="shared" ca="1" si="216"/>
        <v/>
      </c>
      <c r="DO283" t="str">
        <f t="shared" si="217"/>
        <v/>
      </c>
      <c r="DP283" t="str">
        <f t="shared" ca="1" si="218"/>
        <v/>
      </c>
      <c r="DQ283" t="str">
        <f t="shared" si="219"/>
        <v/>
      </c>
      <c r="DR283" t="str">
        <f t="shared" ca="1" si="220"/>
        <v/>
      </c>
      <c r="DS283" t="str">
        <f t="shared" si="221"/>
        <v/>
      </c>
      <c r="DT283" t="str">
        <f t="shared" ca="1" si="222"/>
        <v/>
      </c>
      <c r="DU283" t="str">
        <f t="shared" si="223"/>
        <v/>
      </c>
      <c r="DV283" t="str">
        <f t="shared" ca="1" si="224"/>
        <v/>
      </c>
      <c r="DW283" t="str">
        <f t="shared" si="225"/>
        <v/>
      </c>
      <c r="DX283" t="str">
        <f t="shared" ca="1" si="226"/>
        <v/>
      </c>
      <c r="DY283" t="str">
        <f t="shared" si="227"/>
        <v/>
      </c>
      <c r="DZ283" t="str">
        <f t="shared" ca="1" si="228"/>
        <v/>
      </c>
      <c r="EA283" t="str">
        <f t="shared" si="229"/>
        <v/>
      </c>
      <c r="EB283" t="str">
        <f t="shared" ca="1" si="230"/>
        <v/>
      </c>
      <c r="EC283" t="str">
        <f t="shared" si="231"/>
        <v/>
      </c>
      <c r="ED283" t="str">
        <f t="shared" ca="1" si="232"/>
        <v/>
      </c>
      <c r="EE283" t="str">
        <f t="shared" si="233"/>
        <v/>
      </c>
      <c r="EF283" t="str">
        <f t="shared" ca="1" si="234"/>
        <v/>
      </c>
      <c r="EG283" t="str">
        <f t="shared" si="235"/>
        <v/>
      </c>
      <c r="EH283" t="str">
        <f t="shared" ca="1" si="236"/>
        <v/>
      </c>
      <c r="EI283" t="str">
        <f t="shared" si="237"/>
        <v/>
      </c>
      <c r="EJ283" t="str">
        <f t="shared" ca="1" si="238"/>
        <v/>
      </c>
      <c r="EK283">
        <f t="shared" ca="1" si="240"/>
        <v>334</v>
      </c>
      <c r="EL283">
        <v>334</v>
      </c>
      <c r="EM283">
        <v>9549</v>
      </c>
      <c r="EN283">
        <v>2166</v>
      </c>
      <c r="EO283">
        <v>1744</v>
      </c>
      <c r="EP283">
        <v>1360</v>
      </c>
      <c r="EQ283">
        <v>4928</v>
      </c>
      <c r="ER283">
        <v>334</v>
      </c>
      <c r="ES283">
        <v>31211</v>
      </c>
      <c r="ET283">
        <v>1989</v>
      </c>
      <c r="EU283">
        <v>2</v>
      </c>
      <c r="EV283" t="s">
        <v>156</v>
      </c>
      <c r="EW283">
        <v>1024</v>
      </c>
      <c r="EX283">
        <v>2</v>
      </c>
      <c r="EY283">
        <v>48000</v>
      </c>
      <c r="EZ283">
        <v>-16</v>
      </c>
      <c r="FA283" t="s">
        <v>170</v>
      </c>
      <c r="FB283">
        <v>3</v>
      </c>
      <c r="FC283" t="s">
        <v>171</v>
      </c>
      <c r="FF283">
        <v>86858</v>
      </c>
      <c r="FG283">
        <v>84690</v>
      </c>
      <c r="FH283">
        <v>6975</v>
      </c>
      <c r="FI283">
        <v>310043</v>
      </c>
      <c r="FJ283">
        <v>311537</v>
      </c>
      <c r="FK283">
        <v>84679</v>
      </c>
      <c r="FL283">
        <v>82677</v>
      </c>
      <c r="FM283" t="s">
        <v>158</v>
      </c>
      <c r="FN283">
        <v>79205</v>
      </c>
      <c r="FO283">
        <v>7015</v>
      </c>
      <c r="FP283">
        <v>40335</v>
      </c>
      <c r="FQ283">
        <v>2045</v>
      </c>
      <c r="FR283">
        <v>2041</v>
      </c>
      <c r="FS283">
        <v>309293</v>
      </c>
      <c r="FT283">
        <v>7013</v>
      </c>
      <c r="FU283">
        <v>7013</v>
      </c>
      <c r="FV283">
        <v>2044</v>
      </c>
      <c r="FW283">
        <v>315126</v>
      </c>
      <c r="FX283">
        <v>313537</v>
      </c>
      <c r="FY283">
        <v>315461</v>
      </c>
      <c r="FZ283">
        <v>8759</v>
      </c>
      <c r="GA283">
        <v>41695</v>
      </c>
      <c r="GB283">
        <v>9122</v>
      </c>
      <c r="GC283">
        <v>82677</v>
      </c>
      <c r="GD283">
        <v>81206</v>
      </c>
      <c r="GE283">
        <v>84668</v>
      </c>
      <c r="GF283" t="s">
        <v>158</v>
      </c>
      <c r="GG283">
        <v>79203</v>
      </c>
      <c r="GH283">
        <v>309291</v>
      </c>
      <c r="GI283">
        <v>96408</v>
      </c>
      <c r="GJ283" t="s">
        <v>172</v>
      </c>
      <c r="GK283">
        <v>30</v>
      </c>
      <c r="GL283">
        <v>39973</v>
      </c>
      <c r="GM283">
        <v>30</v>
      </c>
      <c r="GN283" t="s">
        <v>182</v>
      </c>
      <c r="GO283" t="s">
        <v>166</v>
      </c>
      <c r="GP283">
        <v>1024</v>
      </c>
      <c r="GQ283">
        <v>-180</v>
      </c>
      <c r="GR283">
        <v>-104</v>
      </c>
      <c r="GS283">
        <f t="shared" si="239"/>
        <v>30</v>
      </c>
      <c r="GT283" t="str">
        <f t="shared" si="194"/>
        <v>test</v>
      </c>
    </row>
    <row r="284" spans="1:202" x14ac:dyDescent="0.2">
      <c r="A284">
        <v>100</v>
      </c>
      <c r="B284">
        <v>100</v>
      </c>
      <c r="C284">
        <v>1323</v>
      </c>
      <c r="D284">
        <v>1323</v>
      </c>
      <c r="E284" t="s">
        <v>155</v>
      </c>
      <c r="F284" t="s">
        <v>156</v>
      </c>
      <c r="G284" t="s">
        <v>156</v>
      </c>
      <c r="H284" t="s">
        <v>156</v>
      </c>
      <c r="I284">
        <v>0</v>
      </c>
      <c r="J284" t="s">
        <v>157</v>
      </c>
      <c r="K284">
        <v>1</v>
      </c>
      <c r="L284" t="s">
        <v>154</v>
      </c>
      <c r="M284" t="s">
        <v>154</v>
      </c>
      <c r="N284" t="s">
        <v>154</v>
      </c>
      <c r="O284">
        <v>1</v>
      </c>
      <c r="P284" t="s">
        <v>154</v>
      </c>
      <c r="Q284" t="s">
        <v>154</v>
      </c>
      <c r="R284" t="s">
        <v>179</v>
      </c>
      <c r="S284">
        <v>0</v>
      </c>
      <c r="T284">
        <v>0</v>
      </c>
      <c r="U284">
        <v>0</v>
      </c>
      <c r="V284">
        <v>30</v>
      </c>
      <c r="W284">
        <v>30</v>
      </c>
      <c r="X284">
        <v>0</v>
      </c>
      <c r="Y284">
        <v>6</v>
      </c>
      <c r="Z284">
        <v>0</v>
      </c>
      <c r="AA284">
        <v>6</v>
      </c>
      <c r="AB284">
        <v>0</v>
      </c>
      <c r="AC284">
        <v>0</v>
      </c>
      <c r="AD284">
        <v>0</v>
      </c>
      <c r="AE284">
        <v>0</v>
      </c>
      <c r="AF284">
        <v>30</v>
      </c>
      <c r="AG284">
        <v>0</v>
      </c>
      <c r="AH284">
        <v>0</v>
      </c>
      <c r="AI284">
        <v>0</v>
      </c>
      <c r="AJ284">
        <v>30</v>
      </c>
      <c r="AK284">
        <v>30</v>
      </c>
      <c r="AL284">
        <v>37</v>
      </c>
      <c r="AM284">
        <v>0</v>
      </c>
      <c r="AN284">
        <v>0</v>
      </c>
      <c r="AO284">
        <v>0</v>
      </c>
      <c r="AP284">
        <v>6</v>
      </c>
      <c r="AQ284">
        <v>6</v>
      </c>
      <c r="AR284">
        <v>6</v>
      </c>
      <c r="AU284">
        <v>0</v>
      </c>
      <c r="AV284">
        <v>6</v>
      </c>
      <c r="AW284">
        <v>30</v>
      </c>
      <c r="AX284">
        <v>0</v>
      </c>
      <c r="AY284" t="s">
        <v>159</v>
      </c>
      <c r="AZ284">
        <v>-184</v>
      </c>
      <c r="BA284">
        <v>-94</v>
      </c>
      <c r="BB284" t="s">
        <v>202</v>
      </c>
      <c r="BC284" t="s">
        <v>161</v>
      </c>
      <c r="BD284" t="b">
        <v>0</v>
      </c>
      <c r="BE284">
        <v>7.6</v>
      </c>
      <c r="BF284" t="b">
        <v>1</v>
      </c>
      <c r="BH284" t="s">
        <v>228</v>
      </c>
      <c r="BI284" t="s">
        <v>229</v>
      </c>
      <c r="BJ284" t="b">
        <v>0</v>
      </c>
      <c r="BK284" t="s">
        <v>163</v>
      </c>
      <c r="BL284" t="b">
        <v>0</v>
      </c>
      <c r="BM284">
        <v>18</v>
      </c>
      <c r="BN284" t="s">
        <v>164</v>
      </c>
      <c r="BO284" t="s">
        <v>165</v>
      </c>
      <c r="BP284" t="s">
        <v>164</v>
      </c>
      <c r="BQ284" t="s">
        <v>166</v>
      </c>
      <c r="BR284">
        <v>768</v>
      </c>
      <c r="BS284" t="s">
        <v>156</v>
      </c>
      <c r="BT284" t="s">
        <v>177</v>
      </c>
      <c r="BU284" t="s">
        <v>193</v>
      </c>
      <c r="BV284" t="s">
        <v>204</v>
      </c>
      <c r="BW284">
        <v>30</v>
      </c>
      <c r="BX284">
        <v>1</v>
      </c>
      <c r="BY284">
        <v>0</v>
      </c>
      <c r="BZ284">
        <v>6</v>
      </c>
      <c r="CA284" t="s">
        <v>230</v>
      </c>
      <c r="CB284" t="s">
        <v>156</v>
      </c>
      <c r="CC284">
        <v>7</v>
      </c>
      <c r="CD284" t="b">
        <v>0</v>
      </c>
      <c r="CE284" t="s">
        <v>168</v>
      </c>
      <c r="CF284" t="s">
        <v>224</v>
      </c>
      <c r="CG284">
        <v>35</v>
      </c>
      <c r="CH284">
        <v>0</v>
      </c>
      <c r="CI284" t="s">
        <v>179</v>
      </c>
      <c r="CJ284" t="s">
        <v>205</v>
      </c>
      <c r="CK284" t="s">
        <v>203</v>
      </c>
      <c r="CL284" t="s">
        <v>203</v>
      </c>
      <c r="CM284" t="s">
        <v>203</v>
      </c>
      <c r="CN284" t="s">
        <v>203</v>
      </c>
      <c r="CO284" t="s">
        <v>179</v>
      </c>
      <c r="CP284" t="s">
        <v>203</v>
      </c>
      <c r="CQ284">
        <v>1</v>
      </c>
      <c r="CR284">
        <v>1064</v>
      </c>
      <c r="CS284">
        <f t="shared" si="195"/>
        <v>1064</v>
      </c>
      <c r="CT284">
        <f t="shared" ca="1" si="196"/>
        <v>1064</v>
      </c>
      <c r="CU284" t="str">
        <f t="shared" si="197"/>
        <v/>
      </c>
      <c r="CV284" t="str">
        <f t="shared" ca="1" si="198"/>
        <v/>
      </c>
      <c r="CW284" t="str">
        <f t="shared" si="199"/>
        <v/>
      </c>
      <c r="CX284" t="str">
        <f t="shared" ca="1" si="200"/>
        <v/>
      </c>
      <c r="CY284" t="str">
        <f t="shared" si="201"/>
        <v/>
      </c>
      <c r="CZ284" t="str">
        <f t="shared" ca="1" si="202"/>
        <v/>
      </c>
      <c r="DA284" t="str">
        <f t="shared" si="203"/>
        <v/>
      </c>
      <c r="DB284" t="str">
        <f t="shared" ca="1" si="204"/>
        <v/>
      </c>
      <c r="DC284" t="str">
        <f t="shared" si="205"/>
        <v/>
      </c>
      <c r="DD284" t="str">
        <f t="shared" ca="1" si="206"/>
        <v/>
      </c>
      <c r="DE284" t="str">
        <f t="shared" si="207"/>
        <v/>
      </c>
      <c r="DF284" t="str">
        <f t="shared" ca="1" si="208"/>
        <v/>
      </c>
      <c r="DG284" t="str">
        <f t="shared" si="209"/>
        <v/>
      </c>
      <c r="DH284" t="str">
        <f t="shared" ca="1" si="210"/>
        <v/>
      </c>
      <c r="DI284" t="str">
        <f t="shared" si="211"/>
        <v/>
      </c>
      <c r="DJ284" t="str">
        <f t="shared" ca="1" si="212"/>
        <v/>
      </c>
      <c r="DK284" t="str">
        <f t="shared" si="213"/>
        <v/>
      </c>
      <c r="DL284" t="str">
        <f t="shared" ca="1" si="214"/>
        <v/>
      </c>
      <c r="DM284" t="str">
        <f t="shared" si="215"/>
        <v/>
      </c>
      <c r="DN284" t="str">
        <f t="shared" ca="1" si="216"/>
        <v/>
      </c>
      <c r="DO284" t="str">
        <f t="shared" si="217"/>
        <v/>
      </c>
      <c r="DP284" t="str">
        <f t="shared" ca="1" si="218"/>
        <v/>
      </c>
      <c r="DQ284" t="str">
        <f t="shared" si="219"/>
        <v/>
      </c>
      <c r="DR284" t="str">
        <f t="shared" ca="1" si="220"/>
        <v/>
      </c>
      <c r="DS284" t="str">
        <f t="shared" si="221"/>
        <v/>
      </c>
      <c r="DT284" t="str">
        <f t="shared" ca="1" si="222"/>
        <v/>
      </c>
      <c r="DU284" t="str">
        <f t="shared" si="223"/>
        <v/>
      </c>
      <c r="DV284" t="str">
        <f t="shared" ca="1" si="224"/>
        <v/>
      </c>
      <c r="DW284">
        <f t="shared" si="225"/>
        <v>1064</v>
      </c>
      <c r="DX284">
        <f t="shared" ca="1" si="226"/>
        <v>1064</v>
      </c>
      <c r="DY284" t="str">
        <f t="shared" si="227"/>
        <v/>
      </c>
      <c r="DZ284" t="str">
        <f t="shared" ca="1" si="228"/>
        <v/>
      </c>
      <c r="EA284" t="str">
        <f t="shared" si="229"/>
        <v/>
      </c>
      <c r="EB284" t="str">
        <f t="shared" ca="1" si="230"/>
        <v/>
      </c>
      <c r="EC284" t="str">
        <f t="shared" si="231"/>
        <v/>
      </c>
      <c r="ED284" t="str">
        <f t="shared" ca="1" si="232"/>
        <v/>
      </c>
      <c r="EE284" t="str">
        <f t="shared" si="233"/>
        <v/>
      </c>
      <c r="EF284" t="str">
        <f t="shared" ca="1" si="234"/>
        <v/>
      </c>
      <c r="EG284" t="str">
        <f t="shared" si="235"/>
        <v/>
      </c>
      <c r="EH284" t="str">
        <f t="shared" ca="1" si="236"/>
        <v/>
      </c>
      <c r="EI284" t="str">
        <f t="shared" si="237"/>
        <v/>
      </c>
      <c r="EJ284" t="str">
        <f t="shared" ca="1" si="238"/>
        <v/>
      </c>
      <c r="EK284">
        <f t="shared" ca="1" si="240"/>
        <v>1064</v>
      </c>
      <c r="EL284">
        <v>1064</v>
      </c>
      <c r="EM284">
        <v>9549</v>
      </c>
      <c r="EN284">
        <v>2166</v>
      </c>
      <c r="EO284">
        <v>1744</v>
      </c>
      <c r="EP284">
        <v>1360</v>
      </c>
      <c r="EQ284">
        <v>4928</v>
      </c>
      <c r="ER284">
        <v>1064</v>
      </c>
      <c r="ES284">
        <v>31211</v>
      </c>
      <c r="ET284">
        <v>1989</v>
      </c>
      <c r="EU284">
        <v>2</v>
      </c>
      <c r="EV284" t="s">
        <v>156</v>
      </c>
      <c r="EW284">
        <v>1024</v>
      </c>
      <c r="EX284">
        <v>2</v>
      </c>
      <c r="EY284">
        <v>48000</v>
      </c>
      <c r="EZ284">
        <v>-16</v>
      </c>
      <c r="FA284" t="s">
        <v>170</v>
      </c>
      <c r="FB284">
        <v>3</v>
      </c>
      <c r="FC284" t="s">
        <v>171</v>
      </c>
      <c r="FF284">
        <v>86858</v>
      </c>
      <c r="FG284">
        <v>84690</v>
      </c>
      <c r="FH284">
        <v>6975</v>
      </c>
      <c r="FI284">
        <v>316237</v>
      </c>
      <c r="FJ284">
        <v>317957</v>
      </c>
      <c r="FK284">
        <v>84679</v>
      </c>
      <c r="FL284">
        <v>82677</v>
      </c>
      <c r="FM284" t="s">
        <v>158</v>
      </c>
      <c r="FN284">
        <v>79205</v>
      </c>
      <c r="FO284">
        <v>7015</v>
      </c>
      <c r="FP284">
        <v>40335</v>
      </c>
      <c r="FQ284">
        <v>2045</v>
      </c>
      <c r="FR284">
        <v>2041</v>
      </c>
      <c r="FS284">
        <v>315487</v>
      </c>
      <c r="FT284">
        <v>7013</v>
      </c>
      <c r="FU284">
        <v>7013</v>
      </c>
      <c r="FV284">
        <v>2044</v>
      </c>
      <c r="FW284">
        <v>321456</v>
      </c>
      <c r="FX284">
        <v>319957</v>
      </c>
      <c r="FY284">
        <v>322520</v>
      </c>
      <c r="FZ284">
        <v>8759</v>
      </c>
      <c r="GA284">
        <v>41695</v>
      </c>
      <c r="GB284">
        <v>9122</v>
      </c>
      <c r="GC284">
        <v>82677</v>
      </c>
      <c r="GD284">
        <v>81206</v>
      </c>
      <c r="GE284">
        <v>84668</v>
      </c>
      <c r="GF284" t="s">
        <v>158</v>
      </c>
      <c r="GG284">
        <v>79203</v>
      </c>
      <c r="GH284">
        <v>315485</v>
      </c>
      <c r="GI284">
        <v>96408</v>
      </c>
      <c r="GJ284" t="s">
        <v>172</v>
      </c>
      <c r="GK284">
        <v>31</v>
      </c>
      <c r="GL284">
        <v>41037</v>
      </c>
      <c r="GM284">
        <v>31</v>
      </c>
      <c r="GN284" t="s">
        <v>182</v>
      </c>
      <c r="GO284" t="s">
        <v>166</v>
      </c>
      <c r="GP284">
        <v>1024</v>
      </c>
      <c r="GQ284">
        <v>-180</v>
      </c>
      <c r="GR284">
        <v>-104</v>
      </c>
      <c r="GS284">
        <f t="shared" si="239"/>
        <v>31</v>
      </c>
      <c r="GT284" t="str">
        <f t="shared" si="194"/>
        <v>test</v>
      </c>
    </row>
    <row r="285" spans="1:202" x14ac:dyDescent="0.2">
      <c r="A285">
        <v>100</v>
      </c>
      <c r="B285">
        <v>100</v>
      </c>
      <c r="C285">
        <v>1295</v>
      </c>
      <c r="D285">
        <v>1295</v>
      </c>
      <c r="E285" t="s">
        <v>155</v>
      </c>
      <c r="F285" t="s">
        <v>156</v>
      </c>
      <c r="G285" t="s">
        <v>156</v>
      </c>
      <c r="H285" t="s">
        <v>156</v>
      </c>
      <c r="I285">
        <v>0</v>
      </c>
      <c r="J285" t="s">
        <v>157</v>
      </c>
      <c r="K285">
        <v>1</v>
      </c>
      <c r="L285" t="s">
        <v>154</v>
      </c>
      <c r="M285" t="s">
        <v>154</v>
      </c>
      <c r="N285" t="s">
        <v>154</v>
      </c>
      <c r="O285">
        <v>1</v>
      </c>
      <c r="P285" t="s">
        <v>154</v>
      </c>
      <c r="Q285" t="s">
        <v>154</v>
      </c>
      <c r="R285" t="s">
        <v>183</v>
      </c>
      <c r="S285">
        <v>0</v>
      </c>
      <c r="T285">
        <v>0</v>
      </c>
      <c r="U285">
        <v>0</v>
      </c>
      <c r="V285">
        <v>31</v>
      </c>
      <c r="W285">
        <v>31</v>
      </c>
      <c r="X285">
        <v>0</v>
      </c>
      <c r="Y285">
        <v>6</v>
      </c>
      <c r="Z285">
        <v>0</v>
      </c>
      <c r="AA285">
        <v>6</v>
      </c>
      <c r="AB285">
        <v>0</v>
      </c>
      <c r="AC285">
        <v>0</v>
      </c>
      <c r="AD285">
        <v>0</v>
      </c>
      <c r="AE285">
        <v>0</v>
      </c>
      <c r="AF285">
        <v>31</v>
      </c>
      <c r="AG285">
        <v>0</v>
      </c>
      <c r="AH285">
        <v>0</v>
      </c>
      <c r="AI285">
        <v>0</v>
      </c>
      <c r="AJ285">
        <v>31</v>
      </c>
      <c r="AK285">
        <v>31</v>
      </c>
      <c r="AL285">
        <v>38</v>
      </c>
      <c r="AM285">
        <v>0</v>
      </c>
      <c r="AN285">
        <v>0</v>
      </c>
      <c r="AO285">
        <v>0</v>
      </c>
      <c r="AP285">
        <v>6</v>
      </c>
      <c r="AQ285">
        <v>6</v>
      </c>
      <c r="AR285">
        <v>6</v>
      </c>
      <c r="AU285">
        <v>0</v>
      </c>
      <c r="AV285">
        <v>6</v>
      </c>
      <c r="AW285">
        <v>31</v>
      </c>
      <c r="AX285">
        <v>0</v>
      </c>
      <c r="AY285" t="s">
        <v>159</v>
      </c>
      <c r="AZ285">
        <v>-184</v>
      </c>
      <c r="BA285">
        <v>-94</v>
      </c>
      <c r="BB285" t="s">
        <v>202</v>
      </c>
      <c r="BC285" t="s">
        <v>161</v>
      </c>
      <c r="BD285" t="b">
        <v>0</v>
      </c>
      <c r="BE285" t="s">
        <v>164</v>
      </c>
      <c r="BF285" t="b">
        <v>1</v>
      </c>
      <c r="BH285" t="s">
        <v>228</v>
      </c>
      <c r="BI285" t="s">
        <v>229</v>
      </c>
      <c r="BJ285" t="b">
        <v>0</v>
      </c>
      <c r="BK285" t="s">
        <v>163</v>
      </c>
      <c r="BL285" t="b">
        <v>0</v>
      </c>
      <c r="BM285">
        <v>18</v>
      </c>
      <c r="BN285" t="s">
        <v>164</v>
      </c>
      <c r="BO285" t="s">
        <v>165</v>
      </c>
      <c r="BP285" t="s">
        <v>164</v>
      </c>
      <c r="BQ285" t="s">
        <v>166</v>
      </c>
      <c r="BR285">
        <v>768</v>
      </c>
      <c r="BS285" t="s">
        <v>156</v>
      </c>
      <c r="BT285" t="s">
        <v>177</v>
      </c>
      <c r="BU285" t="s">
        <v>204</v>
      </c>
      <c r="BV285" t="s">
        <v>190</v>
      </c>
      <c r="BW285">
        <v>31</v>
      </c>
      <c r="BX285">
        <v>1</v>
      </c>
      <c r="BY285">
        <v>0</v>
      </c>
      <c r="BZ285">
        <v>6</v>
      </c>
      <c r="CA285" t="s">
        <v>230</v>
      </c>
      <c r="CB285" t="s">
        <v>156</v>
      </c>
      <c r="CC285">
        <v>7</v>
      </c>
      <c r="CD285" t="b">
        <v>0</v>
      </c>
      <c r="CE285" t="s">
        <v>168</v>
      </c>
      <c r="CF285" t="s">
        <v>224</v>
      </c>
      <c r="CG285">
        <v>55</v>
      </c>
      <c r="CH285">
        <v>0</v>
      </c>
      <c r="CI285" t="s">
        <v>183</v>
      </c>
      <c r="CJ285" t="s">
        <v>205</v>
      </c>
      <c r="CK285" t="s">
        <v>203</v>
      </c>
      <c r="CL285" t="s">
        <v>203</v>
      </c>
      <c r="CM285" t="s">
        <v>203</v>
      </c>
      <c r="CN285" t="s">
        <v>203</v>
      </c>
      <c r="CO285" t="s">
        <v>183</v>
      </c>
      <c r="CP285" t="s">
        <v>203</v>
      </c>
      <c r="CQ285">
        <v>1</v>
      </c>
      <c r="CR285">
        <v>406</v>
      </c>
      <c r="CS285" t="str">
        <f t="shared" si="195"/>
        <v/>
      </c>
      <c r="CT285" t="str">
        <f t="shared" ca="1" si="196"/>
        <v/>
      </c>
      <c r="CU285" t="str">
        <f t="shared" si="197"/>
        <v/>
      </c>
      <c r="CV285" t="str">
        <f t="shared" ca="1" si="198"/>
        <v/>
      </c>
      <c r="CW285" t="str">
        <f t="shared" si="199"/>
        <v/>
      </c>
      <c r="CX285" t="str">
        <f t="shared" ca="1" si="200"/>
        <v/>
      </c>
      <c r="CY285" t="str">
        <f t="shared" si="201"/>
        <v/>
      </c>
      <c r="CZ285" t="str">
        <f t="shared" ca="1" si="202"/>
        <v/>
      </c>
      <c r="DA285" t="str">
        <f t="shared" si="203"/>
        <v/>
      </c>
      <c r="DB285" t="str">
        <f t="shared" ca="1" si="204"/>
        <v/>
      </c>
      <c r="DC285" t="str">
        <f t="shared" si="205"/>
        <v/>
      </c>
      <c r="DD285" t="str">
        <f t="shared" ca="1" si="206"/>
        <v/>
      </c>
      <c r="DE285" t="str">
        <f t="shared" si="207"/>
        <v/>
      </c>
      <c r="DF285" t="str">
        <f t="shared" ca="1" si="208"/>
        <v/>
      </c>
      <c r="DG285" t="str">
        <f t="shared" si="209"/>
        <v/>
      </c>
      <c r="DH285" t="str">
        <f t="shared" ca="1" si="210"/>
        <v/>
      </c>
      <c r="DI285" t="str">
        <f t="shared" si="211"/>
        <v/>
      </c>
      <c r="DJ285" t="str">
        <f t="shared" ca="1" si="212"/>
        <v/>
      </c>
      <c r="DK285" t="str">
        <f t="shared" si="213"/>
        <v/>
      </c>
      <c r="DL285" t="str">
        <f t="shared" ca="1" si="214"/>
        <v/>
      </c>
      <c r="DM285" t="str">
        <f t="shared" si="215"/>
        <v/>
      </c>
      <c r="DN285" t="str">
        <f t="shared" ca="1" si="216"/>
        <v/>
      </c>
      <c r="DO285" t="str">
        <f t="shared" si="217"/>
        <v/>
      </c>
      <c r="DP285" t="str">
        <f t="shared" ca="1" si="218"/>
        <v/>
      </c>
      <c r="DQ285" t="str">
        <f t="shared" si="219"/>
        <v/>
      </c>
      <c r="DR285" t="str">
        <f t="shared" ca="1" si="220"/>
        <v/>
      </c>
      <c r="DS285" t="str">
        <f t="shared" si="221"/>
        <v/>
      </c>
      <c r="DT285" t="str">
        <f t="shared" ca="1" si="222"/>
        <v/>
      </c>
      <c r="DU285" t="str">
        <f t="shared" si="223"/>
        <v/>
      </c>
      <c r="DV285" t="str">
        <f t="shared" ca="1" si="224"/>
        <v/>
      </c>
      <c r="DW285" t="str">
        <f t="shared" si="225"/>
        <v/>
      </c>
      <c r="DX285" t="str">
        <f t="shared" ca="1" si="226"/>
        <v/>
      </c>
      <c r="DY285" t="str">
        <f t="shared" si="227"/>
        <v/>
      </c>
      <c r="DZ285" t="str">
        <f t="shared" ca="1" si="228"/>
        <v/>
      </c>
      <c r="EA285" t="str">
        <f t="shared" si="229"/>
        <v/>
      </c>
      <c r="EB285" t="str">
        <f t="shared" ca="1" si="230"/>
        <v/>
      </c>
      <c r="EC285" t="str">
        <f t="shared" si="231"/>
        <v/>
      </c>
      <c r="ED285" t="str">
        <f t="shared" ca="1" si="232"/>
        <v/>
      </c>
      <c r="EE285" t="str">
        <f t="shared" si="233"/>
        <v/>
      </c>
      <c r="EF285" t="str">
        <f t="shared" ca="1" si="234"/>
        <v/>
      </c>
      <c r="EG285" t="str">
        <f t="shared" si="235"/>
        <v/>
      </c>
      <c r="EH285" t="str">
        <f t="shared" ca="1" si="236"/>
        <v/>
      </c>
      <c r="EI285" t="str">
        <f t="shared" si="237"/>
        <v/>
      </c>
      <c r="EJ285" t="str">
        <f t="shared" ca="1" si="238"/>
        <v/>
      </c>
      <c r="EK285" t="str">
        <f t="shared" ca="1" si="240"/>
        <v/>
      </c>
      <c r="EL285" t="s">
        <v>924</v>
      </c>
      <c r="EM285">
        <v>9549</v>
      </c>
      <c r="EN285">
        <v>2166</v>
      </c>
      <c r="EO285">
        <v>1744</v>
      </c>
      <c r="EP285">
        <v>1360</v>
      </c>
      <c r="EQ285">
        <v>4928</v>
      </c>
      <c r="ER285">
        <v>406</v>
      </c>
      <c r="ES285">
        <v>31211</v>
      </c>
      <c r="ET285">
        <v>1989</v>
      </c>
      <c r="EU285">
        <v>2</v>
      </c>
      <c r="EV285" t="s">
        <v>156</v>
      </c>
      <c r="EW285">
        <v>1024</v>
      </c>
      <c r="EX285">
        <v>2</v>
      </c>
      <c r="EY285">
        <v>48000</v>
      </c>
      <c r="EZ285">
        <v>-16</v>
      </c>
      <c r="FA285" t="s">
        <v>170</v>
      </c>
      <c r="FB285">
        <v>3</v>
      </c>
      <c r="FC285" t="s">
        <v>171</v>
      </c>
      <c r="FF285">
        <v>86858</v>
      </c>
      <c r="FG285">
        <v>84690</v>
      </c>
      <c r="FH285">
        <v>6975</v>
      </c>
      <c r="FI285">
        <v>323296</v>
      </c>
      <c r="FJ285">
        <v>324787</v>
      </c>
      <c r="FK285">
        <v>84679</v>
      </c>
      <c r="FL285">
        <v>82677</v>
      </c>
      <c r="FM285" t="s">
        <v>158</v>
      </c>
      <c r="FN285">
        <v>79205</v>
      </c>
      <c r="FO285">
        <v>7015</v>
      </c>
      <c r="FP285">
        <v>40335</v>
      </c>
      <c r="FQ285">
        <v>2045</v>
      </c>
      <c r="FR285">
        <v>2041</v>
      </c>
      <c r="FS285">
        <v>322546</v>
      </c>
      <c r="FT285">
        <v>7013</v>
      </c>
      <c r="FU285">
        <v>7013</v>
      </c>
      <c r="FV285">
        <v>2044</v>
      </c>
      <c r="FW285">
        <v>328377</v>
      </c>
      <c r="FX285">
        <v>326787</v>
      </c>
      <c r="FY285">
        <v>328783</v>
      </c>
      <c r="FZ285">
        <v>8759</v>
      </c>
      <c r="GA285">
        <v>41695</v>
      </c>
      <c r="GB285">
        <v>9122</v>
      </c>
      <c r="GC285">
        <v>82677</v>
      </c>
      <c r="GD285">
        <v>81206</v>
      </c>
      <c r="GE285">
        <v>84668</v>
      </c>
      <c r="GF285" t="s">
        <v>158</v>
      </c>
      <c r="GG285">
        <v>79203</v>
      </c>
      <c r="GH285">
        <v>322545</v>
      </c>
      <c r="GI285">
        <v>96408</v>
      </c>
      <c r="GJ285" t="s">
        <v>172</v>
      </c>
      <c r="GK285">
        <v>32</v>
      </c>
      <c r="GL285">
        <v>41443</v>
      </c>
      <c r="GM285">
        <v>32</v>
      </c>
      <c r="GN285" t="s">
        <v>185</v>
      </c>
      <c r="GO285" t="s">
        <v>166</v>
      </c>
      <c r="GP285">
        <v>1024</v>
      </c>
      <c r="GQ285">
        <v>-180</v>
      </c>
      <c r="GR285">
        <v>-104</v>
      </c>
      <c r="GS285">
        <f t="shared" si="239"/>
        <v>32</v>
      </c>
      <c r="GT285" t="str">
        <f t="shared" si="194"/>
        <v>test</v>
      </c>
    </row>
    <row r="286" spans="1:202" x14ac:dyDescent="0.2">
      <c r="A286">
        <v>100</v>
      </c>
      <c r="B286">
        <v>100</v>
      </c>
      <c r="C286">
        <v>1260</v>
      </c>
      <c r="D286">
        <v>1260</v>
      </c>
      <c r="E286" t="s">
        <v>155</v>
      </c>
      <c r="F286" t="s">
        <v>156</v>
      </c>
      <c r="G286" t="s">
        <v>156</v>
      </c>
      <c r="H286" t="s">
        <v>156</v>
      </c>
      <c r="I286">
        <v>0</v>
      </c>
      <c r="J286" t="s">
        <v>157</v>
      </c>
      <c r="K286">
        <v>1</v>
      </c>
      <c r="L286" t="s">
        <v>154</v>
      </c>
      <c r="M286" t="s">
        <v>154</v>
      </c>
      <c r="N286" t="s">
        <v>154</v>
      </c>
      <c r="O286">
        <v>1</v>
      </c>
      <c r="P286" t="s">
        <v>154</v>
      </c>
      <c r="Q286" t="s">
        <v>154</v>
      </c>
      <c r="R286" t="s">
        <v>179</v>
      </c>
      <c r="S286">
        <v>0</v>
      </c>
      <c r="T286">
        <v>0</v>
      </c>
      <c r="U286">
        <v>0</v>
      </c>
      <c r="V286">
        <v>32</v>
      </c>
      <c r="W286">
        <v>32</v>
      </c>
      <c r="X286">
        <v>0</v>
      </c>
      <c r="Y286">
        <v>6</v>
      </c>
      <c r="Z286">
        <v>0</v>
      </c>
      <c r="AA286">
        <v>6</v>
      </c>
      <c r="AB286">
        <v>0</v>
      </c>
      <c r="AC286">
        <v>0</v>
      </c>
      <c r="AD286">
        <v>0</v>
      </c>
      <c r="AE286">
        <v>0</v>
      </c>
      <c r="AF286">
        <v>32</v>
      </c>
      <c r="AG286">
        <v>0</v>
      </c>
      <c r="AH286">
        <v>0</v>
      </c>
      <c r="AI286">
        <v>0</v>
      </c>
      <c r="AJ286">
        <v>32</v>
      </c>
      <c r="AK286">
        <v>32</v>
      </c>
      <c r="AL286">
        <v>39</v>
      </c>
      <c r="AM286">
        <v>0</v>
      </c>
      <c r="AN286">
        <v>0</v>
      </c>
      <c r="AO286">
        <v>0</v>
      </c>
      <c r="AP286">
        <v>6</v>
      </c>
      <c r="AQ286">
        <v>6</v>
      </c>
      <c r="AR286">
        <v>6</v>
      </c>
      <c r="AU286">
        <v>0</v>
      </c>
      <c r="AV286">
        <v>6</v>
      </c>
      <c r="AW286">
        <v>32</v>
      </c>
      <c r="AX286">
        <v>0</v>
      </c>
      <c r="AY286" t="s">
        <v>159</v>
      </c>
      <c r="AZ286">
        <v>-184</v>
      </c>
      <c r="BA286">
        <v>-94</v>
      </c>
      <c r="BB286" t="s">
        <v>202</v>
      </c>
      <c r="BC286" t="s">
        <v>161</v>
      </c>
      <c r="BD286" t="b">
        <v>0</v>
      </c>
      <c r="BE286">
        <v>1.03</v>
      </c>
      <c r="BF286" t="b">
        <v>1</v>
      </c>
      <c r="BH286" t="s">
        <v>228</v>
      </c>
      <c r="BI286" t="s">
        <v>229</v>
      </c>
      <c r="BJ286" t="b">
        <v>0</v>
      </c>
      <c r="BK286" t="s">
        <v>163</v>
      </c>
      <c r="BL286" t="b">
        <v>0</v>
      </c>
      <c r="BM286">
        <v>18</v>
      </c>
      <c r="BN286" t="s">
        <v>164</v>
      </c>
      <c r="BO286" t="s">
        <v>165</v>
      </c>
      <c r="BP286" t="s">
        <v>164</v>
      </c>
      <c r="BQ286" t="s">
        <v>166</v>
      </c>
      <c r="BR286">
        <v>768</v>
      </c>
      <c r="BS286" t="s">
        <v>156</v>
      </c>
      <c r="BT286" t="s">
        <v>177</v>
      </c>
      <c r="BU286" t="s">
        <v>186</v>
      </c>
      <c r="BV286" t="s">
        <v>188</v>
      </c>
      <c r="BW286">
        <v>32</v>
      </c>
      <c r="BX286">
        <v>1</v>
      </c>
      <c r="BY286">
        <v>0</v>
      </c>
      <c r="BZ286">
        <v>6</v>
      </c>
      <c r="CA286" t="s">
        <v>230</v>
      </c>
      <c r="CB286" t="s">
        <v>156</v>
      </c>
      <c r="CC286">
        <v>7</v>
      </c>
      <c r="CD286" t="b">
        <v>0</v>
      </c>
      <c r="CE286" t="s">
        <v>168</v>
      </c>
      <c r="CF286" t="s">
        <v>224</v>
      </c>
      <c r="CG286">
        <v>16</v>
      </c>
      <c r="CH286">
        <v>0</v>
      </c>
      <c r="CI286" t="s">
        <v>179</v>
      </c>
      <c r="CJ286" t="s">
        <v>205</v>
      </c>
      <c r="CK286" t="s">
        <v>203</v>
      </c>
      <c r="CL286" t="s">
        <v>203</v>
      </c>
      <c r="CM286" t="s">
        <v>203</v>
      </c>
      <c r="CN286" t="s">
        <v>203</v>
      </c>
      <c r="CO286" t="s">
        <v>179</v>
      </c>
      <c r="CP286" t="s">
        <v>203</v>
      </c>
      <c r="CQ286">
        <v>1</v>
      </c>
      <c r="CR286">
        <v>164</v>
      </c>
      <c r="CS286">
        <f t="shared" si="195"/>
        <v>164</v>
      </c>
      <c r="CT286">
        <f t="shared" ca="1" si="196"/>
        <v>164</v>
      </c>
      <c r="CU286">
        <f t="shared" si="197"/>
        <v>164</v>
      </c>
      <c r="CV286">
        <f t="shared" ca="1" si="198"/>
        <v>164</v>
      </c>
      <c r="CW286" t="str">
        <f t="shared" si="199"/>
        <v/>
      </c>
      <c r="CX286" t="str">
        <f t="shared" ca="1" si="200"/>
        <v/>
      </c>
      <c r="CY286" t="str">
        <f t="shared" si="201"/>
        <v/>
      </c>
      <c r="CZ286" t="str">
        <f t="shared" ca="1" si="202"/>
        <v/>
      </c>
      <c r="DA286" t="str">
        <f t="shared" si="203"/>
        <v/>
      </c>
      <c r="DB286" t="str">
        <f t="shared" ca="1" si="204"/>
        <v/>
      </c>
      <c r="DC286" t="str">
        <f t="shared" si="205"/>
        <v/>
      </c>
      <c r="DD286" t="str">
        <f t="shared" ca="1" si="206"/>
        <v/>
      </c>
      <c r="DE286" t="str">
        <f t="shared" si="207"/>
        <v/>
      </c>
      <c r="DF286" t="str">
        <f t="shared" ca="1" si="208"/>
        <v/>
      </c>
      <c r="DG286" t="str">
        <f t="shared" si="209"/>
        <v/>
      </c>
      <c r="DH286" t="str">
        <f t="shared" ca="1" si="210"/>
        <v/>
      </c>
      <c r="DI286" t="str">
        <f t="shared" si="211"/>
        <v/>
      </c>
      <c r="DJ286" t="str">
        <f t="shared" ca="1" si="212"/>
        <v/>
      </c>
      <c r="DK286" t="str">
        <f t="shared" si="213"/>
        <v/>
      </c>
      <c r="DL286" t="str">
        <f t="shared" ca="1" si="214"/>
        <v/>
      </c>
      <c r="DM286" t="str">
        <f t="shared" si="215"/>
        <v/>
      </c>
      <c r="DN286" t="str">
        <f t="shared" ca="1" si="216"/>
        <v/>
      </c>
      <c r="DO286" t="str">
        <f t="shared" si="217"/>
        <v/>
      </c>
      <c r="DP286" t="str">
        <f t="shared" ca="1" si="218"/>
        <v/>
      </c>
      <c r="DQ286" t="str">
        <f t="shared" si="219"/>
        <v/>
      </c>
      <c r="DR286" t="str">
        <f t="shared" ca="1" si="220"/>
        <v/>
      </c>
      <c r="DS286" t="str">
        <f t="shared" si="221"/>
        <v/>
      </c>
      <c r="DT286" t="str">
        <f t="shared" ca="1" si="222"/>
        <v/>
      </c>
      <c r="DU286" t="str">
        <f t="shared" si="223"/>
        <v/>
      </c>
      <c r="DV286" t="str">
        <f t="shared" ca="1" si="224"/>
        <v/>
      </c>
      <c r="DW286" t="str">
        <f t="shared" si="225"/>
        <v/>
      </c>
      <c r="DX286" t="str">
        <f t="shared" ca="1" si="226"/>
        <v/>
      </c>
      <c r="DY286" t="str">
        <f t="shared" si="227"/>
        <v/>
      </c>
      <c r="DZ286" t="str">
        <f t="shared" ca="1" si="228"/>
        <v/>
      </c>
      <c r="EA286" t="str">
        <f t="shared" si="229"/>
        <v/>
      </c>
      <c r="EB286" t="str">
        <f t="shared" ca="1" si="230"/>
        <v/>
      </c>
      <c r="EC286" t="str">
        <f t="shared" si="231"/>
        <v/>
      </c>
      <c r="ED286" t="str">
        <f t="shared" ca="1" si="232"/>
        <v/>
      </c>
      <c r="EE286" t="str">
        <f t="shared" si="233"/>
        <v/>
      </c>
      <c r="EF286" t="str">
        <f t="shared" ca="1" si="234"/>
        <v/>
      </c>
      <c r="EG286" t="str">
        <f t="shared" si="235"/>
        <v/>
      </c>
      <c r="EH286" t="str">
        <f t="shared" ca="1" si="236"/>
        <v/>
      </c>
      <c r="EI286" t="str">
        <f t="shared" si="237"/>
        <v/>
      </c>
      <c r="EJ286" t="str">
        <f t="shared" ca="1" si="238"/>
        <v/>
      </c>
      <c r="EK286">
        <f t="shared" ca="1" si="240"/>
        <v>164</v>
      </c>
      <c r="EL286">
        <v>164</v>
      </c>
      <c r="EM286">
        <v>9549</v>
      </c>
      <c r="EN286">
        <v>2166</v>
      </c>
      <c r="EO286">
        <v>1744</v>
      </c>
      <c r="EP286">
        <v>1360</v>
      </c>
      <c r="EQ286">
        <v>4928</v>
      </c>
      <c r="ER286">
        <v>164</v>
      </c>
      <c r="ES286">
        <v>31211</v>
      </c>
      <c r="ET286">
        <v>1989</v>
      </c>
      <c r="EU286">
        <v>2</v>
      </c>
      <c r="EV286" t="s">
        <v>156</v>
      </c>
      <c r="EW286">
        <v>1024</v>
      </c>
      <c r="EX286">
        <v>2</v>
      </c>
      <c r="EY286">
        <v>48000</v>
      </c>
      <c r="EZ286">
        <v>-16</v>
      </c>
      <c r="FA286" t="s">
        <v>170</v>
      </c>
      <c r="FB286">
        <v>3</v>
      </c>
      <c r="FC286" t="s">
        <v>171</v>
      </c>
      <c r="FF286">
        <v>86858</v>
      </c>
      <c r="FG286">
        <v>84690</v>
      </c>
      <c r="FH286">
        <v>6975</v>
      </c>
      <c r="FI286">
        <v>329564</v>
      </c>
      <c r="FJ286">
        <v>331107</v>
      </c>
      <c r="FK286">
        <v>84679</v>
      </c>
      <c r="FL286">
        <v>82677</v>
      </c>
      <c r="FM286" t="s">
        <v>158</v>
      </c>
      <c r="FN286">
        <v>79205</v>
      </c>
      <c r="FO286">
        <v>7015</v>
      </c>
      <c r="FP286">
        <v>40335</v>
      </c>
      <c r="FQ286">
        <v>2045</v>
      </c>
      <c r="FR286">
        <v>2041</v>
      </c>
      <c r="FS286">
        <v>328814</v>
      </c>
      <c r="FT286">
        <v>7013</v>
      </c>
      <c r="FU286">
        <v>7013</v>
      </c>
      <c r="FV286">
        <v>2044</v>
      </c>
      <c r="FW286">
        <v>334426</v>
      </c>
      <c r="FX286">
        <v>333107</v>
      </c>
      <c r="FY286">
        <v>334590</v>
      </c>
      <c r="FZ286">
        <v>8759</v>
      </c>
      <c r="GA286">
        <v>41695</v>
      </c>
      <c r="GB286">
        <v>9122</v>
      </c>
      <c r="GC286">
        <v>82677</v>
      </c>
      <c r="GD286">
        <v>81206</v>
      </c>
      <c r="GE286">
        <v>84668</v>
      </c>
      <c r="GF286" t="s">
        <v>158</v>
      </c>
      <c r="GG286">
        <v>79203</v>
      </c>
      <c r="GH286">
        <v>328813</v>
      </c>
      <c r="GI286">
        <v>96408</v>
      </c>
      <c r="GJ286" t="s">
        <v>172</v>
      </c>
      <c r="GK286">
        <v>33</v>
      </c>
      <c r="GL286">
        <v>41607</v>
      </c>
      <c r="GM286">
        <v>33</v>
      </c>
      <c r="GN286" t="s">
        <v>182</v>
      </c>
      <c r="GO286" t="s">
        <v>166</v>
      </c>
      <c r="GP286">
        <v>1024</v>
      </c>
      <c r="GQ286">
        <v>-180</v>
      </c>
      <c r="GR286">
        <v>-104</v>
      </c>
      <c r="GS286">
        <f t="shared" si="239"/>
        <v>33</v>
      </c>
      <c r="GT286" t="str">
        <f t="shared" si="194"/>
        <v>test</v>
      </c>
    </row>
    <row r="287" spans="1:202" x14ac:dyDescent="0.2">
      <c r="A287">
        <v>100</v>
      </c>
      <c r="B287">
        <v>100</v>
      </c>
      <c r="C287">
        <v>1227</v>
      </c>
      <c r="D287">
        <v>1227</v>
      </c>
      <c r="E287" t="s">
        <v>155</v>
      </c>
      <c r="F287" t="s">
        <v>156</v>
      </c>
      <c r="G287" t="s">
        <v>156</v>
      </c>
      <c r="H287" t="s">
        <v>156</v>
      </c>
      <c r="I287">
        <v>0</v>
      </c>
      <c r="J287" t="s">
        <v>157</v>
      </c>
      <c r="K287">
        <v>1</v>
      </c>
      <c r="L287" t="s">
        <v>154</v>
      </c>
      <c r="M287" t="s">
        <v>154</v>
      </c>
      <c r="N287" t="s">
        <v>154</v>
      </c>
      <c r="O287">
        <v>1</v>
      </c>
      <c r="P287" t="s">
        <v>154</v>
      </c>
      <c r="Q287" t="s">
        <v>154</v>
      </c>
      <c r="R287" t="s">
        <v>179</v>
      </c>
      <c r="S287">
        <v>0</v>
      </c>
      <c r="T287">
        <v>0</v>
      </c>
      <c r="U287">
        <v>0</v>
      </c>
      <c r="V287">
        <v>33</v>
      </c>
      <c r="W287">
        <v>33</v>
      </c>
      <c r="X287">
        <v>0</v>
      </c>
      <c r="Y287">
        <v>6</v>
      </c>
      <c r="Z287">
        <v>0</v>
      </c>
      <c r="AA287">
        <v>6</v>
      </c>
      <c r="AB287">
        <v>0</v>
      </c>
      <c r="AC287">
        <v>0</v>
      </c>
      <c r="AD287">
        <v>0</v>
      </c>
      <c r="AE287">
        <v>0</v>
      </c>
      <c r="AF287">
        <v>33</v>
      </c>
      <c r="AG287">
        <v>0</v>
      </c>
      <c r="AH287">
        <v>0</v>
      </c>
      <c r="AI287">
        <v>0</v>
      </c>
      <c r="AJ287">
        <v>33</v>
      </c>
      <c r="AK287">
        <v>33</v>
      </c>
      <c r="AL287">
        <v>40</v>
      </c>
      <c r="AM287">
        <v>0</v>
      </c>
      <c r="AN287">
        <v>0</v>
      </c>
      <c r="AO287">
        <v>0</v>
      </c>
      <c r="AP287">
        <v>6</v>
      </c>
      <c r="AQ287">
        <v>6</v>
      </c>
      <c r="AR287">
        <v>6</v>
      </c>
      <c r="AU287">
        <v>0</v>
      </c>
      <c r="AV287">
        <v>6</v>
      </c>
      <c r="AW287">
        <v>33</v>
      </c>
      <c r="AX287">
        <v>0</v>
      </c>
      <c r="AY287" t="s">
        <v>159</v>
      </c>
      <c r="AZ287">
        <v>-184</v>
      </c>
      <c r="BA287">
        <v>-94</v>
      </c>
      <c r="BB287" t="s">
        <v>202</v>
      </c>
      <c r="BC287" t="s">
        <v>161</v>
      </c>
      <c r="BD287" t="b">
        <v>0</v>
      </c>
      <c r="BE287">
        <v>8.93</v>
      </c>
      <c r="BF287" t="b">
        <v>1</v>
      </c>
      <c r="BH287" t="s">
        <v>228</v>
      </c>
      <c r="BI287" t="s">
        <v>229</v>
      </c>
      <c r="BJ287" t="b">
        <v>0</v>
      </c>
      <c r="BK287" t="s">
        <v>163</v>
      </c>
      <c r="BL287" t="b">
        <v>0</v>
      </c>
      <c r="BM287">
        <v>18</v>
      </c>
      <c r="BN287" t="s">
        <v>164</v>
      </c>
      <c r="BO287" t="s">
        <v>165</v>
      </c>
      <c r="BP287" t="s">
        <v>164</v>
      </c>
      <c r="BQ287" t="s">
        <v>166</v>
      </c>
      <c r="BR287">
        <v>768</v>
      </c>
      <c r="BS287" t="s">
        <v>156</v>
      </c>
      <c r="BT287" t="s">
        <v>177</v>
      </c>
      <c r="BU287" t="s">
        <v>186</v>
      </c>
      <c r="BV287" t="s">
        <v>181</v>
      </c>
      <c r="BW287">
        <v>33</v>
      </c>
      <c r="BX287">
        <v>1</v>
      </c>
      <c r="BY287">
        <v>0</v>
      </c>
      <c r="BZ287">
        <v>6</v>
      </c>
      <c r="CA287" t="s">
        <v>230</v>
      </c>
      <c r="CB287" t="s">
        <v>156</v>
      </c>
      <c r="CC287">
        <v>7</v>
      </c>
      <c r="CD287" t="b">
        <v>0</v>
      </c>
      <c r="CE287" t="s">
        <v>168</v>
      </c>
      <c r="CF287" t="s">
        <v>224</v>
      </c>
      <c r="CG287">
        <v>30</v>
      </c>
      <c r="CH287">
        <v>0</v>
      </c>
      <c r="CI287" t="s">
        <v>179</v>
      </c>
      <c r="CJ287" t="s">
        <v>205</v>
      </c>
      <c r="CK287" t="s">
        <v>203</v>
      </c>
      <c r="CL287" t="s">
        <v>203</v>
      </c>
      <c r="CM287" t="s">
        <v>203</v>
      </c>
      <c r="CN287" t="s">
        <v>203</v>
      </c>
      <c r="CO287" t="s">
        <v>179</v>
      </c>
      <c r="CP287" t="s">
        <v>203</v>
      </c>
      <c r="CQ287">
        <v>1</v>
      </c>
      <c r="CR287">
        <v>142</v>
      </c>
      <c r="CS287">
        <f t="shared" si="195"/>
        <v>142</v>
      </c>
      <c r="CT287">
        <f t="shared" ca="1" si="196"/>
        <v>142</v>
      </c>
      <c r="CU287" t="str">
        <f t="shared" si="197"/>
        <v/>
      </c>
      <c r="CV287" t="str">
        <f t="shared" ca="1" si="198"/>
        <v/>
      </c>
      <c r="CW287" t="str">
        <f t="shared" si="199"/>
        <v/>
      </c>
      <c r="CX287" t="str">
        <f t="shared" ca="1" si="200"/>
        <v/>
      </c>
      <c r="CY287" t="str">
        <f t="shared" si="201"/>
        <v/>
      </c>
      <c r="CZ287" t="str">
        <f t="shared" ca="1" si="202"/>
        <v/>
      </c>
      <c r="DA287" t="str">
        <f t="shared" si="203"/>
        <v/>
      </c>
      <c r="DB287" t="str">
        <f t="shared" ca="1" si="204"/>
        <v/>
      </c>
      <c r="DC287" t="str">
        <f t="shared" si="205"/>
        <v/>
      </c>
      <c r="DD287" t="str">
        <f t="shared" ca="1" si="206"/>
        <v/>
      </c>
      <c r="DE287" t="str">
        <f t="shared" si="207"/>
        <v/>
      </c>
      <c r="DF287" t="str">
        <f t="shared" ca="1" si="208"/>
        <v/>
      </c>
      <c r="DG287" t="str">
        <f t="shared" si="209"/>
        <v/>
      </c>
      <c r="DH287" t="str">
        <f t="shared" ca="1" si="210"/>
        <v/>
      </c>
      <c r="DI287" t="str">
        <f t="shared" si="211"/>
        <v/>
      </c>
      <c r="DJ287" t="str">
        <f t="shared" ca="1" si="212"/>
        <v/>
      </c>
      <c r="DK287" t="str">
        <f t="shared" si="213"/>
        <v/>
      </c>
      <c r="DL287" t="str">
        <f t="shared" ca="1" si="214"/>
        <v/>
      </c>
      <c r="DM287" t="str">
        <f t="shared" si="215"/>
        <v/>
      </c>
      <c r="DN287" t="str">
        <f t="shared" ca="1" si="216"/>
        <v/>
      </c>
      <c r="DO287" t="str">
        <f t="shared" si="217"/>
        <v/>
      </c>
      <c r="DP287" t="str">
        <f t="shared" ca="1" si="218"/>
        <v/>
      </c>
      <c r="DQ287" t="str">
        <f t="shared" si="219"/>
        <v/>
      </c>
      <c r="DR287" t="str">
        <f t="shared" ca="1" si="220"/>
        <v/>
      </c>
      <c r="DS287" t="str">
        <f t="shared" si="221"/>
        <v/>
      </c>
      <c r="DT287" t="str">
        <f t="shared" ca="1" si="222"/>
        <v/>
      </c>
      <c r="DU287" t="str">
        <f t="shared" si="223"/>
        <v/>
      </c>
      <c r="DV287" t="str">
        <f t="shared" ca="1" si="224"/>
        <v/>
      </c>
      <c r="DW287" t="str">
        <f t="shared" si="225"/>
        <v/>
      </c>
      <c r="DX287" t="str">
        <f t="shared" ca="1" si="226"/>
        <v/>
      </c>
      <c r="DY287" t="str">
        <f t="shared" si="227"/>
        <v/>
      </c>
      <c r="DZ287" t="str">
        <f t="shared" ca="1" si="228"/>
        <v/>
      </c>
      <c r="EA287">
        <f t="shared" si="229"/>
        <v>142</v>
      </c>
      <c r="EB287">
        <f t="shared" ca="1" si="230"/>
        <v>142</v>
      </c>
      <c r="EC287" t="str">
        <f t="shared" si="231"/>
        <v/>
      </c>
      <c r="ED287" t="str">
        <f t="shared" ca="1" si="232"/>
        <v/>
      </c>
      <c r="EE287" t="str">
        <f t="shared" si="233"/>
        <v/>
      </c>
      <c r="EF287" t="str">
        <f t="shared" ca="1" si="234"/>
        <v/>
      </c>
      <c r="EG287" t="str">
        <f t="shared" si="235"/>
        <v/>
      </c>
      <c r="EH287" t="str">
        <f t="shared" ca="1" si="236"/>
        <v/>
      </c>
      <c r="EI287" t="str">
        <f t="shared" si="237"/>
        <v/>
      </c>
      <c r="EJ287" t="str">
        <f t="shared" ca="1" si="238"/>
        <v/>
      </c>
      <c r="EK287">
        <f t="shared" ca="1" si="240"/>
        <v>142</v>
      </c>
      <c r="EL287">
        <v>142</v>
      </c>
      <c r="EM287">
        <v>9549</v>
      </c>
      <c r="EN287">
        <v>2166</v>
      </c>
      <c r="EO287">
        <v>1744</v>
      </c>
      <c r="EP287">
        <v>1360</v>
      </c>
      <c r="EQ287">
        <v>4928</v>
      </c>
      <c r="ER287">
        <v>142</v>
      </c>
      <c r="ES287">
        <v>31211</v>
      </c>
      <c r="ET287">
        <v>1989</v>
      </c>
      <c r="EU287">
        <v>2</v>
      </c>
      <c r="EV287" t="s">
        <v>156</v>
      </c>
      <c r="EW287">
        <v>1024</v>
      </c>
      <c r="EX287">
        <v>2</v>
      </c>
      <c r="EY287">
        <v>48000</v>
      </c>
      <c r="EZ287">
        <v>-16</v>
      </c>
      <c r="FA287" t="s">
        <v>170</v>
      </c>
      <c r="FB287">
        <v>3</v>
      </c>
      <c r="FC287" t="s">
        <v>171</v>
      </c>
      <c r="FF287">
        <v>86858</v>
      </c>
      <c r="FG287">
        <v>84690</v>
      </c>
      <c r="FH287">
        <v>6975</v>
      </c>
      <c r="FI287">
        <v>335354</v>
      </c>
      <c r="FJ287">
        <v>336907</v>
      </c>
      <c r="FK287">
        <v>84679</v>
      </c>
      <c r="FL287">
        <v>82677</v>
      </c>
      <c r="FM287" t="s">
        <v>158</v>
      </c>
      <c r="FN287">
        <v>79205</v>
      </c>
      <c r="FO287">
        <v>7015</v>
      </c>
      <c r="FP287">
        <v>40335</v>
      </c>
      <c r="FQ287">
        <v>2045</v>
      </c>
      <c r="FR287">
        <v>2041</v>
      </c>
      <c r="FS287">
        <v>334604</v>
      </c>
      <c r="FT287">
        <v>7013</v>
      </c>
      <c r="FU287">
        <v>7013</v>
      </c>
      <c r="FV287">
        <v>2044</v>
      </c>
      <c r="FW287">
        <v>340506</v>
      </c>
      <c r="FX287">
        <v>338907</v>
      </c>
      <c r="FY287">
        <v>340649</v>
      </c>
      <c r="FZ287">
        <v>8759</v>
      </c>
      <c r="GA287">
        <v>41695</v>
      </c>
      <c r="GB287">
        <v>9122</v>
      </c>
      <c r="GC287">
        <v>82677</v>
      </c>
      <c r="GD287">
        <v>81206</v>
      </c>
      <c r="GE287">
        <v>84668</v>
      </c>
      <c r="GF287" t="s">
        <v>158</v>
      </c>
      <c r="GG287">
        <v>79203</v>
      </c>
      <c r="GH287">
        <v>334603</v>
      </c>
      <c r="GI287">
        <v>96408</v>
      </c>
      <c r="GJ287" t="s">
        <v>172</v>
      </c>
      <c r="GK287">
        <v>34</v>
      </c>
      <c r="GL287">
        <v>41749</v>
      </c>
      <c r="GM287">
        <v>34</v>
      </c>
      <c r="GN287" t="s">
        <v>182</v>
      </c>
      <c r="GO287" t="s">
        <v>166</v>
      </c>
      <c r="GP287">
        <v>1024</v>
      </c>
      <c r="GQ287">
        <v>-180</v>
      </c>
      <c r="GR287">
        <v>-104</v>
      </c>
      <c r="GS287">
        <f t="shared" si="239"/>
        <v>34</v>
      </c>
      <c r="GT287" t="str">
        <f t="shared" si="194"/>
        <v>test</v>
      </c>
    </row>
    <row r="288" spans="1:202" x14ac:dyDescent="0.2">
      <c r="A288">
        <v>100</v>
      </c>
      <c r="B288">
        <v>100</v>
      </c>
      <c r="C288">
        <v>1273</v>
      </c>
      <c r="D288">
        <v>1273</v>
      </c>
      <c r="E288" t="s">
        <v>155</v>
      </c>
      <c r="F288" t="s">
        <v>156</v>
      </c>
      <c r="G288" t="s">
        <v>156</v>
      </c>
      <c r="H288" t="s">
        <v>156</v>
      </c>
      <c r="I288">
        <v>0</v>
      </c>
      <c r="J288" t="s">
        <v>157</v>
      </c>
      <c r="K288">
        <v>1</v>
      </c>
      <c r="L288" t="s">
        <v>154</v>
      </c>
      <c r="M288" t="s">
        <v>154</v>
      </c>
      <c r="N288" t="s">
        <v>154</v>
      </c>
      <c r="O288">
        <v>1</v>
      </c>
      <c r="P288" t="s">
        <v>154</v>
      </c>
      <c r="Q288" t="s">
        <v>154</v>
      </c>
      <c r="R288" t="s">
        <v>183</v>
      </c>
      <c r="S288">
        <v>0</v>
      </c>
      <c r="T288">
        <v>0</v>
      </c>
      <c r="U288">
        <v>0</v>
      </c>
      <c r="V288">
        <v>34</v>
      </c>
      <c r="W288">
        <v>34</v>
      </c>
      <c r="X288">
        <v>0</v>
      </c>
      <c r="Y288">
        <v>6</v>
      </c>
      <c r="Z288">
        <v>0</v>
      </c>
      <c r="AA288">
        <v>6</v>
      </c>
      <c r="AB288">
        <v>0</v>
      </c>
      <c r="AC288">
        <v>0</v>
      </c>
      <c r="AD288">
        <v>0</v>
      </c>
      <c r="AE288">
        <v>0</v>
      </c>
      <c r="AF288">
        <v>34</v>
      </c>
      <c r="AG288">
        <v>0</v>
      </c>
      <c r="AH288">
        <v>0</v>
      </c>
      <c r="AI288">
        <v>0</v>
      </c>
      <c r="AJ288">
        <v>34</v>
      </c>
      <c r="AK288">
        <v>34</v>
      </c>
      <c r="AL288">
        <v>41</v>
      </c>
      <c r="AM288">
        <v>0</v>
      </c>
      <c r="AN288">
        <v>0</v>
      </c>
      <c r="AO288">
        <v>0</v>
      </c>
      <c r="AP288">
        <v>6</v>
      </c>
      <c r="AQ288">
        <v>6</v>
      </c>
      <c r="AR288">
        <v>6</v>
      </c>
      <c r="AU288">
        <v>0</v>
      </c>
      <c r="AV288">
        <v>6</v>
      </c>
      <c r="AW288">
        <v>34</v>
      </c>
      <c r="AX288">
        <v>0</v>
      </c>
      <c r="AY288" t="s">
        <v>159</v>
      </c>
      <c r="AZ288">
        <v>-184</v>
      </c>
      <c r="BA288">
        <v>-94</v>
      </c>
      <c r="BB288" t="s">
        <v>202</v>
      </c>
      <c r="BC288" t="s">
        <v>161</v>
      </c>
      <c r="BD288" t="b">
        <v>0</v>
      </c>
      <c r="BE288" t="s">
        <v>164</v>
      </c>
      <c r="BF288" t="b">
        <v>1</v>
      </c>
      <c r="BH288" t="s">
        <v>228</v>
      </c>
      <c r="BI288" t="s">
        <v>229</v>
      </c>
      <c r="BJ288" t="b">
        <v>0</v>
      </c>
      <c r="BK288" t="s">
        <v>163</v>
      </c>
      <c r="BL288" t="b">
        <v>0</v>
      </c>
      <c r="BM288">
        <v>18</v>
      </c>
      <c r="BN288" t="s">
        <v>164</v>
      </c>
      <c r="BO288" t="s">
        <v>165</v>
      </c>
      <c r="BP288" t="s">
        <v>164</v>
      </c>
      <c r="BQ288" t="s">
        <v>166</v>
      </c>
      <c r="BR288">
        <v>768</v>
      </c>
      <c r="BS288" t="s">
        <v>156</v>
      </c>
      <c r="BT288" t="s">
        <v>177</v>
      </c>
      <c r="BU288" t="s">
        <v>193</v>
      </c>
      <c r="BV288" t="s">
        <v>194</v>
      </c>
      <c r="BW288">
        <v>34</v>
      </c>
      <c r="BX288">
        <v>1</v>
      </c>
      <c r="BY288">
        <v>0</v>
      </c>
      <c r="BZ288">
        <v>6</v>
      </c>
      <c r="CA288" t="s">
        <v>230</v>
      </c>
      <c r="CB288" t="s">
        <v>156</v>
      </c>
      <c r="CC288">
        <v>7</v>
      </c>
      <c r="CD288" t="b">
        <v>0</v>
      </c>
      <c r="CE288" t="s">
        <v>168</v>
      </c>
      <c r="CF288" t="s">
        <v>224</v>
      </c>
      <c r="CG288">
        <v>61</v>
      </c>
      <c r="CH288">
        <v>0</v>
      </c>
      <c r="CI288" t="s">
        <v>183</v>
      </c>
      <c r="CJ288" t="s">
        <v>205</v>
      </c>
      <c r="CK288" t="s">
        <v>203</v>
      </c>
      <c r="CL288" t="s">
        <v>203</v>
      </c>
      <c r="CM288" t="s">
        <v>203</v>
      </c>
      <c r="CN288" t="s">
        <v>203</v>
      </c>
      <c r="CO288" t="s">
        <v>183</v>
      </c>
      <c r="CP288" t="s">
        <v>203</v>
      </c>
      <c r="CQ288">
        <v>1</v>
      </c>
      <c r="CR288">
        <v>2821</v>
      </c>
      <c r="CS288" t="str">
        <f t="shared" si="195"/>
        <v/>
      </c>
      <c r="CT288" t="str">
        <f t="shared" ca="1" si="196"/>
        <v/>
      </c>
      <c r="CU288" t="str">
        <f t="shared" si="197"/>
        <v/>
      </c>
      <c r="CV288" t="str">
        <f t="shared" ca="1" si="198"/>
        <v/>
      </c>
      <c r="CW288" t="str">
        <f t="shared" si="199"/>
        <v/>
      </c>
      <c r="CX288" t="str">
        <f t="shared" ca="1" si="200"/>
        <v/>
      </c>
      <c r="CY288" t="str">
        <f t="shared" si="201"/>
        <v/>
      </c>
      <c r="CZ288" t="str">
        <f t="shared" ca="1" si="202"/>
        <v/>
      </c>
      <c r="DA288" t="str">
        <f t="shared" si="203"/>
        <v/>
      </c>
      <c r="DB288" t="str">
        <f t="shared" ca="1" si="204"/>
        <v/>
      </c>
      <c r="DC288" t="str">
        <f t="shared" si="205"/>
        <v/>
      </c>
      <c r="DD288" t="str">
        <f t="shared" ca="1" si="206"/>
        <v/>
      </c>
      <c r="DE288" t="str">
        <f t="shared" si="207"/>
        <v/>
      </c>
      <c r="DF288" t="str">
        <f t="shared" ca="1" si="208"/>
        <v/>
      </c>
      <c r="DG288" t="str">
        <f t="shared" si="209"/>
        <v/>
      </c>
      <c r="DH288" t="str">
        <f t="shared" ca="1" si="210"/>
        <v/>
      </c>
      <c r="DI288" t="str">
        <f t="shared" si="211"/>
        <v/>
      </c>
      <c r="DJ288" t="str">
        <f t="shared" ca="1" si="212"/>
        <v/>
      </c>
      <c r="DK288" t="str">
        <f t="shared" si="213"/>
        <v/>
      </c>
      <c r="DL288" t="str">
        <f t="shared" ca="1" si="214"/>
        <v/>
      </c>
      <c r="DM288" t="str">
        <f t="shared" si="215"/>
        <v/>
      </c>
      <c r="DN288" t="str">
        <f t="shared" ca="1" si="216"/>
        <v/>
      </c>
      <c r="DO288" t="str">
        <f t="shared" si="217"/>
        <v/>
      </c>
      <c r="DP288" t="str">
        <f t="shared" ca="1" si="218"/>
        <v/>
      </c>
      <c r="DQ288" t="str">
        <f t="shared" si="219"/>
        <v/>
      </c>
      <c r="DR288" t="str">
        <f t="shared" ca="1" si="220"/>
        <v/>
      </c>
      <c r="DS288" t="str">
        <f t="shared" si="221"/>
        <v/>
      </c>
      <c r="DT288" t="str">
        <f t="shared" ca="1" si="222"/>
        <v/>
      </c>
      <c r="DU288" t="str">
        <f t="shared" si="223"/>
        <v/>
      </c>
      <c r="DV288" t="str">
        <f t="shared" ca="1" si="224"/>
        <v/>
      </c>
      <c r="DW288" t="str">
        <f t="shared" si="225"/>
        <v/>
      </c>
      <c r="DX288" t="str">
        <f t="shared" ca="1" si="226"/>
        <v/>
      </c>
      <c r="DY288" t="str">
        <f t="shared" si="227"/>
        <v/>
      </c>
      <c r="DZ288" t="str">
        <f t="shared" ca="1" si="228"/>
        <v/>
      </c>
      <c r="EA288" t="str">
        <f t="shared" si="229"/>
        <v/>
      </c>
      <c r="EB288" t="str">
        <f t="shared" ca="1" si="230"/>
        <v/>
      </c>
      <c r="EC288" t="str">
        <f t="shared" si="231"/>
        <v/>
      </c>
      <c r="ED288" t="str">
        <f t="shared" ca="1" si="232"/>
        <v/>
      </c>
      <c r="EE288" t="str">
        <f t="shared" si="233"/>
        <v/>
      </c>
      <c r="EF288" t="str">
        <f t="shared" ca="1" si="234"/>
        <v/>
      </c>
      <c r="EG288" t="str">
        <f t="shared" si="235"/>
        <v/>
      </c>
      <c r="EH288" t="str">
        <f t="shared" ca="1" si="236"/>
        <v/>
      </c>
      <c r="EI288" t="str">
        <f t="shared" si="237"/>
        <v/>
      </c>
      <c r="EJ288" t="str">
        <f t="shared" ca="1" si="238"/>
        <v/>
      </c>
      <c r="EK288" t="str">
        <f t="shared" ca="1" si="240"/>
        <v/>
      </c>
      <c r="EL288" t="s">
        <v>924</v>
      </c>
      <c r="EM288">
        <v>9549</v>
      </c>
      <c r="EN288">
        <v>2166</v>
      </c>
      <c r="EO288">
        <v>1744</v>
      </c>
      <c r="EP288">
        <v>1360</v>
      </c>
      <c r="EQ288">
        <v>4928</v>
      </c>
      <c r="ER288">
        <v>2821</v>
      </c>
      <c r="ES288">
        <v>31211</v>
      </c>
      <c r="ET288">
        <v>1989</v>
      </c>
      <c r="EU288">
        <v>2</v>
      </c>
      <c r="EV288" t="s">
        <v>156</v>
      </c>
      <c r="EW288">
        <v>1024</v>
      </c>
      <c r="EX288">
        <v>2</v>
      </c>
      <c r="EY288">
        <v>48000</v>
      </c>
      <c r="EZ288">
        <v>-16</v>
      </c>
      <c r="FA288" t="s">
        <v>170</v>
      </c>
      <c r="FB288">
        <v>3</v>
      </c>
      <c r="FC288" t="s">
        <v>171</v>
      </c>
      <c r="FF288">
        <v>86858</v>
      </c>
      <c r="FG288">
        <v>84690</v>
      </c>
      <c r="FH288">
        <v>6975</v>
      </c>
      <c r="FI288">
        <v>341428</v>
      </c>
      <c r="FJ288">
        <v>343158</v>
      </c>
      <c r="FK288">
        <v>84679</v>
      </c>
      <c r="FL288">
        <v>82677</v>
      </c>
      <c r="FM288" t="s">
        <v>158</v>
      </c>
      <c r="FN288">
        <v>79205</v>
      </c>
      <c r="FO288">
        <v>7015</v>
      </c>
      <c r="FP288">
        <v>40335</v>
      </c>
      <c r="FQ288">
        <v>2045</v>
      </c>
      <c r="FR288">
        <v>2041</v>
      </c>
      <c r="FS288">
        <v>340678</v>
      </c>
      <c r="FT288">
        <v>7013</v>
      </c>
      <c r="FU288">
        <v>7013</v>
      </c>
      <c r="FV288">
        <v>2044</v>
      </c>
      <c r="FW288">
        <v>347166</v>
      </c>
      <c r="FX288">
        <v>345158</v>
      </c>
      <c r="FY288">
        <v>349988</v>
      </c>
      <c r="FZ288">
        <v>8759</v>
      </c>
      <c r="GA288">
        <v>41695</v>
      </c>
      <c r="GB288">
        <v>9122</v>
      </c>
      <c r="GC288">
        <v>82677</v>
      </c>
      <c r="GD288">
        <v>81206</v>
      </c>
      <c r="GE288">
        <v>84668</v>
      </c>
      <c r="GF288" t="s">
        <v>158</v>
      </c>
      <c r="GG288">
        <v>79203</v>
      </c>
      <c r="GH288">
        <v>340676</v>
      </c>
      <c r="GI288">
        <v>96408</v>
      </c>
      <c r="GJ288" t="s">
        <v>172</v>
      </c>
      <c r="GK288">
        <v>35</v>
      </c>
      <c r="GL288">
        <v>44570</v>
      </c>
      <c r="GM288">
        <v>35</v>
      </c>
      <c r="GN288" t="s">
        <v>185</v>
      </c>
      <c r="GO288" t="s">
        <v>166</v>
      </c>
      <c r="GP288">
        <v>1024</v>
      </c>
      <c r="GQ288">
        <v>-180</v>
      </c>
      <c r="GR288">
        <v>-104</v>
      </c>
      <c r="GS288">
        <f t="shared" si="239"/>
        <v>35</v>
      </c>
      <c r="GT288" t="str">
        <f t="shared" si="194"/>
        <v>test</v>
      </c>
    </row>
    <row r="289" spans="1:202" x14ac:dyDescent="0.2">
      <c r="A289">
        <v>100</v>
      </c>
      <c r="B289">
        <v>100</v>
      </c>
      <c r="C289">
        <v>1343</v>
      </c>
      <c r="D289">
        <v>1343</v>
      </c>
      <c r="E289" t="s">
        <v>155</v>
      </c>
      <c r="F289" t="s">
        <v>156</v>
      </c>
      <c r="G289" t="s">
        <v>156</v>
      </c>
      <c r="H289" t="s">
        <v>156</v>
      </c>
      <c r="I289">
        <v>0</v>
      </c>
      <c r="J289" t="s">
        <v>157</v>
      </c>
      <c r="K289">
        <v>1</v>
      </c>
      <c r="L289" t="s">
        <v>154</v>
      </c>
      <c r="M289" t="s">
        <v>154</v>
      </c>
      <c r="N289" t="s">
        <v>154</v>
      </c>
      <c r="O289">
        <v>1</v>
      </c>
      <c r="P289" t="s">
        <v>154</v>
      </c>
      <c r="Q289" t="s">
        <v>154</v>
      </c>
      <c r="R289" t="s">
        <v>183</v>
      </c>
      <c r="S289">
        <v>0</v>
      </c>
      <c r="T289">
        <v>0</v>
      </c>
      <c r="U289">
        <v>0</v>
      </c>
      <c r="V289">
        <v>35</v>
      </c>
      <c r="W289">
        <v>35</v>
      </c>
      <c r="X289">
        <v>0</v>
      </c>
      <c r="Y289">
        <v>6</v>
      </c>
      <c r="Z289">
        <v>0</v>
      </c>
      <c r="AA289">
        <v>6</v>
      </c>
      <c r="AB289">
        <v>0</v>
      </c>
      <c r="AC289">
        <v>0</v>
      </c>
      <c r="AD289">
        <v>0</v>
      </c>
      <c r="AE289">
        <v>0</v>
      </c>
      <c r="AF289">
        <v>35</v>
      </c>
      <c r="AG289">
        <v>0</v>
      </c>
      <c r="AH289">
        <v>0</v>
      </c>
      <c r="AI289">
        <v>0</v>
      </c>
      <c r="AJ289">
        <v>35</v>
      </c>
      <c r="AK289">
        <v>35</v>
      </c>
      <c r="AL289">
        <v>42</v>
      </c>
      <c r="AM289">
        <v>0</v>
      </c>
      <c r="AN289">
        <v>0</v>
      </c>
      <c r="AO289">
        <v>0</v>
      </c>
      <c r="AP289">
        <v>6</v>
      </c>
      <c r="AQ289">
        <v>6</v>
      </c>
      <c r="AR289">
        <v>6</v>
      </c>
      <c r="AU289">
        <v>0</v>
      </c>
      <c r="AV289">
        <v>6</v>
      </c>
      <c r="AW289">
        <v>35</v>
      </c>
      <c r="AX289">
        <v>0</v>
      </c>
      <c r="AY289" t="s">
        <v>159</v>
      </c>
      <c r="AZ289">
        <v>-184</v>
      </c>
      <c r="BA289">
        <v>-94</v>
      </c>
      <c r="BB289" t="s">
        <v>202</v>
      </c>
      <c r="BC289" t="s">
        <v>161</v>
      </c>
      <c r="BD289" t="b">
        <v>0</v>
      </c>
      <c r="BE289" t="s">
        <v>164</v>
      </c>
      <c r="BF289" t="b">
        <v>1</v>
      </c>
      <c r="BH289" t="s">
        <v>228</v>
      </c>
      <c r="BI289" t="s">
        <v>229</v>
      </c>
      <c r="BJ289" t="b">
        <v>0</v>
      </c>
      <c r="BK289" t="s">
        <v>163</v>
      </c>
      <c r="BL289" t="b">
        <v>0</v>
      </c>
      <c r="BM289">
        <v>18</v>
      </c>
      <c r="BN289" t="s">
        <v>164</v>
      </c>
      <c r="BO289" t="s">
        <v>165</v>
      </c>
      <c r="BP289" t="s">
        <v>164</v>
      </c>
      <c r="BQ289" t="s">
        <v>166</v>
      </c>
      <c r="BR289">
        <v>768</v>
      </c>
      <c r="BS289" t="s">
        <v>156</v>
      </c>
      <c r="BT289" t="s">
        <v>177</v>
      </c>
      <c r="BU289" t="s">
        <v>193</v>
      </c>
      <c r="BV289" t="s">
        <v>187</v>
      </c>
      <c r="BW289">
        <v>35</v>
      </c>
      <c r="BX289">
        <v>1</v>
      </c>
      <c r="BY289">
        <v>0</v>
      </c>
      <c r="BZ289">
        <v>6</v>
      </c>
      <c r="CA289" t="s">
        <v>230</v>
      </c>
      <c r="CB289" t="s">
        <v>156</v>
      </c>
      <c r="CC289">
        <v>7</v>
      </c>
      <c r="CD289" t="b">
        <v>0</v>
      </c>
      <c r="CE289" t="s">
        <v>168</v>
      </c>
      <c r="CF289" t="s">
        <v>224</v>
      </c>
      <c r="CG289">
        <v>77</v>
      </c>
      <c r="CH289">
        <v>0</v>
      </c>
      <c r="CI289" t="s">
        <v>183</v>
      </c>
      <c r="CJ289" t="s">
        <v>205</v>
      </c>
      <c r="CK289" t="s">
        <v>203</v>
      </c>
      <c r="CL289" t="s">
        <v>203</v>
      </c>
      <c r="CM289" t="s">
        <v>203</v>
      </c>
      <c r="CN289" t="s">
        <v>203</v>
      </c>
      <c r="CO289" t="s">
        <v>183</v>
      </c>
      <c r="CP289" t="s">
        <v>203</v>
      </c>
      <c r="CQ289">
        <v>1</v>
      </c>
      <c r="CR289">
        <v>3811</v>
      </c>
      <c r="CS289" t="str">
        <f t="shared" si="195"/>
        <v/>
      </c>
      <c r="CT289" t="str">
        <f t="shared" ca="1" si="196"/>
        <v/>
      </c>
      <c r="CU289" t="str">
        <f t="shared" si="197"/>
        <v/>
      </c>
      <c r="CV289" t="str">
        <f t="shared" ca="1" si="198"/>
        <v/>
      </c>
      <c r="CW289" t="str">
        <f t="shared" si="199"/>
        <v/>
      </c>
      <c r="CX289" t="str">
        <f t="shared" ca="1" si="200"/>
        <v/>
      </c>
      <c r="CY289" t="str">
        <f t="shared" si="201"/>
        <v/>
      </c>
      <c r="CZ289" t="str">
        <f t="shared" ca="1" si="202"/>
        <v/>
      </c>
      <c r="DA289" t="str">
        <f t="shared" si="203"/>
        <v/>
      </c>
      <c r="DB289" t="str">
        <f t="shared" ca="1" si="204"/>
        <v/>
      </c>
      <c r="DC289" t="str">
        <f t="shared" si="205"/>
        <v/>
      </c>
      <c r="DD289" t="str">
        <f t="shared" ca="1" si="206"/>
        <v/>
      </c>
      <c r="DE289" t="str">
        <f t="shared" si="207"/>
        <v/>
      </c>
      <c r="DF289" t="str">
        <f t="shared" ca="1" si="208"/>
        <v/>
      </c>
      <c r="DG289" t="str">
        <f t="shared" si="209"/>
        <v/>
      </c>
      <c r="DH289" t="str">
        <f t="shared" ca="1" si="210"/>
        <v/>
      </c>
      <c r="DI289" t="str">
        <f t="shared" si="211"/>
        <v/>
      </c>
      <c r="DJ289" t="str">
        <f t="shared" ca="1" si="212"/>
        <v/>
      </c>
      <c r="DK289" t="str">
        <f t="shared" si="213"/>
        <v/>
      </c>
      <c r="DL289" t="str">
        <f t="shared" ca="1" si="214"/>
        <v/>
      </c>
      <c r="DM289" t="str">
        <f t="shared" si="215"/>
        <v/>
      </c>
      <c r="DN289" t="str">
        <f t="shared" ca="1" si="216"/>
        <v/>
      </c>
      <c r="DO289" t="str">
        <f t="shared" si="217"/>
        <v/>
      </c>
      <c r="DP289" t="str">
        <f t="shared" ca="1" si="218"/>
        <v/>
      </c>
      <c r="DQ289" t="str">
        <f t="shared" si="219"/>
        <v/>
      </c>
      <c r="DR289" t="str">
        <f t="shared" ca="1" si="220"/>
        <v/>
      </c>
      <c r="DS289" t="str">
        <f t="shared" si="221"/>
        <v/>
      </c>
      <c r="DT289" t="str">
        <f t="shared" ca="1" si="222"/>
        <v/>
      </c>
      <c r="DU289" t="str">
        <f t="shared" si="223"/>
        <v/>
      </c>
      <c r="DV289" t="str">
        <f t="shared" ca="1" si="224"/>
        <v/>
      </c>
      <c r="DW289" t="str">
        <f t="shared" si="225"/>
        <v/>
      </c>
      <c r="DX289" t="str">
        <f t="shared" ca="1" si="226"/>
        <v/>
      </c>
      <c r="DY289" t="str">
        <f t="shared" si="227"/>
        <v/>
      </c>
      <c r="DZ289" t="str">
        <f t="shared" ca="1" si="228"/>
        <v/>
      </c>
      <c r="EA289" t="str">
        <f t="shared" si="229"/>
        <v/>
      </c>
      <c r="EB289" t="str">
        <f t="shared" ca="1" si="230"/>
        <v/>
      </c>
      <c r="EC289" t="str">
        <f t="shared" si="231"/>
        <v/>
      </c>
      <c r="ED289" t="str">
        <f t="shared" ca="1" si="232"/>
        <v/>
      </c>
      <c r="EE289" t="str">
        <f t="shared" si="233"/>
        <v/>
      </c>
      <c r="EF289" t="str">
        <f t="shared" ca="1" si="234"/>
        <v/>
      </c>
      <c r="EG289" t="str">
        <f t="shared" si="235"/>
        <v/>
      </c>
      <c r="EH289" t="str">
        <f t="shared" ca="1" si="236"/>
        <v/>
      </c>
      <c r="EI289" t="str">
        <f t="shared" si="237"/>
        <v/>
      </c>
      <c r="EJ289" t="str">
        <f t="shared" ca="1" si="238"/>
        <v/>
      </c>
      <c r="EK289" t="str">
        <f t="shared" ca="1" si="240"/>
        <v/>
      </c>
      <c r="EL289" t="s">
        <v>924</v>
      </c>
      <c r="EM289">
        <v>9549</v>
      </c>
      <c r="EN289">
        <v>2166</v>
      </c>
      <c r="EO289">
        <v>1744</v>
      </c>
      <c r="EP289">
        <v>1360</v>
      </c>
      <c r="EQ289">
        <v>4928</v>
      </c>
      <c r="ER289">
        <v>3811</v>
      </c>
      <c r="ES289">
        <v>31211</v>
      </c>
      <c r="ET289">
        <v>1989</v>
      </c>
      <c r="EU289">
        <v>2</v>
      </c>
      <c r="EV289" t="s">
        <v>156</v>
      </c>
      <c r="EW289">
        <v>1024</v>
      </c>
      <c r="EX289">
        <v>2</v>
      </c>
      <c r="EY289">
        <v>48000</v>
      </c>
      <c r="EZ289">
        <v>-16</v>
      </c>
      <c r="FA289" t="s">
        <v>170</v>
      </c>
      <c r="FB289">
        <v>3</v>
      </c>
      <c r="FC289" t="s">
        <v>171</v>
      </c>
      <c r="FF289">
        <v>86858</v>
      </c>
      <c r="FG289">
        <v>84690</v>
      </c>
      <c r="FH289">
        <v>6975</v>
      </c>
      <c r="FI289">
        <v>350765</v>
      </c>
      <c r="FJ289">
        <v>352477</v>
      </c>
      <c r="FK289">
        <v>84679</v>
      </c>
      <c r="FL289">
        <v>82677</v>
      </c>
      <c r="FM289" t="s">
        <v>158</v>
      </c>
      <c r="FN289">
        <v>79205</v>
      </c>
      <c r="FO289">
        <v>7015</v>
      </c>
      <c r="FP289">
        <v>40335</v>
      </c>
      <c r="FQ289">
        <v>2045</v>
      </c>
      <c r="FR289">
        <v>2041</v>
      </c>
      <c r="FS289">
        <v>350015</v>
      </c>
      <c r="FT289">
        <v>7013</v>
      </c>
      <c r="FU289">
        <v>7013</v>
      </c>
      <c r="FV289">
        <v>2044</v>
      </c>
      <c r="FW289">
        <v>356706</v>
      </c>
      <c r="FX289">
        <v>354477</v>
      </c>
      <c r="FY289">
        <v>360517</v>
      </c>
      <c r="FZ289">
        <v>8759</v>
      </c>
      <c r="GA289">
        <v>41695</v>
      </c>
      <c r="GB289">
        <v>9122</v>
      </c>
      <c r="GC289">
        <v>82677</v>
      </c>
      <c r="GD289">
        <v>81206</v>
      </c>
      <c r="GE289">
        <v>84668</v>
      </c>
      <c r="GF289" t="s">
        <v>158</v>
      </c>
      <c r="GG289">
        <v>79203</v>
      </c>
      <c r="GH289">
        <v>350014</v>
      </c>
      <c r="GI289">
        <v>96408</v>
      </c>
      <c r="GJ289" t="s">
        <v>172</v>
      </c>
      <c r="GK289">
        <v>36</v>
      </c>
      <c r="GL289">
        <v>48381</v>
      </c>
      <c r="GM289">
        <v>36</v>
      </c>
      <c r="GN289" t="s">
        <v>185</v>
      </c>
      <c r="GO289" t="s">
        <v>166</v>
      </c>
      <c r="GP289">
        <v>1024</v>
      </c>
      <c r="GQ289">
        <v>-180</v>
      </c>
      <c r="GR289">
        <v>-104</v>
      </c>
      <c r="GS289">
        <f t="shared" si="239"/>
        <v>36</v>
      </c>
      <c r="GT289" t="str">
        <f t="shared" si="194"/>
        <v>test</v>
      </c>
    </row>
    <row r="290" spans="1:202" x14ac:dyDescent="0.2">
      <c r="A290">
        <v>100</v>
      </c>
      <c r="B290">
        <v>100</v>
      </c>
      <c r="C290">
        <v>1316</v>
      </c>
      <c r="D290">
        <v>1316</v>
      </c>
      <c r="E290" t="s">
        <v>155</v>
      </c>
      <c r="F290" t="s">
        <v>156</v>
      </c>
      <c r="G290" t="s">
        <v>156</v>
      </c>
      <c r="H290" t="s">
        <v>156</v>
      </c>
      <c r="I290">
        <v>0</v>
      </c>
      <c r="J290" t="s">
        <v>157</v>
      </c>
      <c r="K290">
        <v>1</v>
      </c>
      <c r="L290" t="s">
        <v>154</v>
      </c>
      <c r="M290" t="s">
        <v>154</v>
      </c>
      <c r="N290" t="s">
        <v>154</v>
      </c>
      <c r="O290">
        <v>1</v>
      </c>
      <c r="P290" t="s">
        <v>154</v>
      </c>
      <c r="Q290" t="s">
        <v>154</v>
      </c>
      <c r="R290" t="s">
        <v>179</v>
      </c>
      <c r="S290">
        <v>0</v>
      </c>
      <c r="T290">
        <v>0</v>
      </c>
      <c r="U290">
        <v>0</v>
      </c>
      <c r="V290">
        <v>36</v>
      </c>
      <c r="W290">
        <v>36</v>
      </c>
      <c r="X290">
        <v>0</v>
      </c>
      <c r="Y290">
        <v>6</v>
      </c>
      <c r="Z290">
        <v>0</v>
      </c>
      <c r="AA290">
        <v>6</v>
      </c>
      <c r="AB290">
        <v>0</v>
      </c>
      <c r="AC290">
        <v>0</v>
      </c>
      <c r="AD290">
        <v>0</v>
      </c>
      <c r="AE290">
        <v>0</v>
      </c>
      <c r="AF290">
        <v>36</v>
      </c>
      <c r="AG290">
        <v>0</v>
      </c>
      <c r="AH290">
        <v>0</v>
      </c>
      <c r="AI290">
        <v>0</v>
      </c>
      <c r="AJ290">
        <v>36</v>
      </c>
      <c r="AK290">
        <v>36</v>
      </c>
      <c r="AL290">
        <v>43</v>
      </c>
      <c r="AM290">
        <v>0</v>
      </c>
      <c r="AN290">
        <v>0</v>
      </c>
      <c r="AO290">
        <v>0</v>
      </c>
      <c r="AP290">
        <v>6</v>
      </c>
      <c r="AQ290">
        <v>6</v>
      </c>
      <c r="AR290">
        <v>6</v>
      </c>
      <c r="AU290">
        <v>0</v>
      </c>
      <c r="AV290">
        <v>6</v>
      </c>
      <c r="AW290">
        <v>36</v>
      </c>
      <c r="AX290">
        <v>0</v>
      </c>
      <c r="AY290" t="s">
        <v>159</v>
      </c>
      <c r="AZ290">
        <v>-184</v>
      </c>
      <c r="BA290">
        <v>-94</v>
      </c>
      <c r="BB290" t="s">
        <v>202</v>
      </c>
      <c r="BC290" t="s">
        <v>161</v>
      </c>
      <c r="BD290" t="b">
        <v>0</v>
      </c>
      <c r="BE290">
        <v>1.03</v>
      </c>
      <c r="BF290" t="b">
        <v>1</v>
      </c>
      <c r="BH290" t="s">
        <v>228</v>
      </c>
      <c r="BI290" t="s">
        <v>229</v>
      </c>
      <c r="BJ290" t="b">
        <v>0</v>
      </c>
      <c r="BK290" t="s">
        <v>163</v>
      </c>
      <c r="BL290" t="b">
        <v>0</v>
      </c>
      <c r="BM290">
        <v>18</v>
      </c>
      <c r="BN290" t="s">
        <v>164</v>
      </c>
      <c r="BO290" t="s">
        <v>165</v>
      </c>
      <c r="BP290" t="s">
        <v>164</v>
      </c>
      <c r="BQ290" t="s">
        <v>166</v>
      </c>
      <c r="BR290">
        <v>768</v>
      </c>
      <c r="BS290" t="s">
        <v>156</v>
      </c>
      <c r="BT290" t="s">
        <v>177</v>
      </c>
      <c r="BU290" t="s">
        <v>188</v>
      </c>
      <c r="BV290" t="s">
        <v>186</v>
      </c>
      <c r="BW290">
        <v>36</v>
      </c>
      <c r="BX290">
        <v>1</v>
      </c>
      <c r="BY290">
        <v>0</v>
      </c>
      <c r="BZ290">
        <v>6</v>
      </c>
      <c r="CA290" t="s">
        <v>230</v>
      </c>
      <c r="CB290" t="s">
        <v>156</v>
      </c>
      <c r="CC290">
        <v>7</v>
      </c>
      <c r="CD290" t="b">
        <v>0</v>
      </c>
      <c r="CE290" t="s">
        <v>168</v>
      </c>
      <c r="CF290" t="s">
        <v>224</v>
      </c>
      <c r="CG290">
        <v>37</v>
      </c>
      <c r="CH290">
        <v>0</v>
      </c>
      <c r="CI290" t="s">
        <v>179</v>
      </c>
      <c r="CJ290" t="s">
        <v>205</v>
      </c>
      <c r="CK290" t="s">
        <v>203</v>
      </c>
      <c r="CL290" t="s">
        <v>203</v>
      </c>
      <c r="CM290" t="s">
        <v>203</v>
      </c>
      <c r="CN290" t="s">
        <v>203</v>
      </c>
      <c r="CO290" t="s">
        <v>179</v>
      </c>
      <c r="CP290" t="s">
        <v>203</v>
      </c>
      <c r="CQ290">
        <v>1</v>
      </c>
      <c r="CR290">
        <v>321</v>
      </c>
      <c r="CS290">
        <f t="shared" si="195"/>
        <v>321</v>
      </c>
      <c r="CT290">
        <f t="shared" ca="1" si="196"/>
        <v>321</v>
      </c>
      <c r="CU290">
        <f t="shared" si="197"/>
        <v>321</v>
      </c>
      <c r="CV290">
        <f t="shared" ca="1" si="198"/>
        <v>321</v>
      </c>
      <c r="CW290" t="str">
        <f t="shared" si="199"/>
        <v/>
      </c>
      <c r="CX290" t="str">
        <f t="shared" ca="1" si="200"/>
        <v/>
      </c>
      <c r="CY290" t="str">
        <f t="shared" si="201"/>
        <v/>
      </c>
      <c r="CZ290" t="str">
        <f t="shared" ca="1" si="202"/>
        <v/>
      </c>
      <c r="DA290" t="str">
        <f t="shared" si="203"/>
        <v/>
      </c>
      <c r="DB290" t="str">
        <f t="shared" ca="1" si="204"/>
        <v/>
      </c>
      <c r="DC290" t="str">
        <f t="shared" si="205"/>
        <v/>
      </c>
      <c r="DD290" t="str">
        <f t="shared" ca="1" si="206"/>
        <v/>
      </c>
      <c r="DE290" t="str">
        <f t="shared" si="207"/>
        <v/>
      </c>
      <c r="DF290" t="str">
        <f t="shared" ca="1" si="208"/>
        <v/>
      </c>
      <c r="DG290" t="str">
        <f t="shared" si="209"/>
        <v/>
      </c>
      <c r="DH290" t="str">
        <f t="shared" ca="1" si="210"/>
        <v/>
      </c>
      <c r="DI290" t="str">
        <f t="shared" si="211"/>
        <v/>
      </c>
      <c r="DJ290" t="str">
        <f t="shared" ca="1" si="212"/>
        <v/>
      </c>
      <c r="DK290" t="str">
        <f t="shared" si="213"/>
        <v/>
      </c>
      <c r="DL290" t="str">
        <f t="shared" ca="1" si="214"/>
        <v/>
      </c>
      <c r="DM290" t="str">
        <f t="shared" si="215"/>
        <v/>
      </c>
      <c r="DN290" t="str">
        <f t="shared" ca="1" si="216"/>
        <v/>
      </c>
      <c r="DO290" t="str">
        <f t="shared" si="217"/>
        <v/>
      </c>
      <c r="DP290" t="str">
        <f t="shared" ca="1" si="218"/>
        <v/>
      </c>
      <c r="DQ290" t="str">
        <f t="shared" si="219"/>
        <v/>
      </c>
      <c r="DR290" t="str">
        <f t="shared" ca="1" si="220"/>
        <v/>
      </c>
      <c r="DS290" t="str">
        <f t="shared" si="221"/>
        <v/>
      </c>
      <c r="DT290" t="str">
        <f t="shared" ca="1" si="222"/>
        <v/>
      </c>
      <c r="DU290" t="str">
        <f t="shared" si="223"/>
        <v/>
      </c>
      <c r="DV290" t="str">
        <f t="shared" ca="1" si="224"/>
        <v/>
      </c>
      <c r="DW290" t="str">
        <f t="shared" si="225"/>
        <v/>
      </c>
      <c r="DX290" t="str">
        <f t="shared" ca="1" si="226"/>
        <v/>
      </c>
      <c r="DY290" t="str">
        <f t="shared" si="227"/>
        <v/>
      </c>
      <c r="DZ290" t="str">
        <f t="shared" ca="1" si="228"/>
        <v/>
      </c>
      <c r="EA290" t="str">
        <f t="shared" si="229"/>
        <v/>
      </c>
      <c r="EB290" t="str">
        <f t="shared" ca="1" si="230"/>
        <v/>
      </c>
      <c r="EC290" t="str">
        <f t="shared" si="231"/>
        <v/>
      </c>
      <c r="ED290" t="str">
        <f t="shared" ca="1" si="232"/>
        <v/>
      </c>
      <c r="EE290" t="str">
        <f t="shared" si="233"/>
        <v/>
      </c>
      <c r="EF290" t="str">
        <f t="shared" ca="1" si="234"/>
        <v/>
      </c>
      <c r="EG290" t="str">
        <f t="shared" si="235"/>
        <v/>
      </c>
      <c r="EH290" t="str">
        <f t="shared" ca="1" si="236"/>
        <v/>
      </c>
      <c r="EI290" t="str">
        <f t="shared" si="237"/>
        <v/>
      </c>
      <c r="EJ290" t="str">
        <f t="shared" ca="1" si="238"/>
        <v/>
      </c>
      <c r="EK290">
        <f t="shared" ca="1" si="240"/>
        <v>321</v>
      </c>
      <c r="EL290">
        <v>321</v>
      </c>
      <c r="EM290">
        <v>9549</v>
      </c>
      <c r="EN290">
        <v>2166</v>
      </c>
      <c r="EO290">
        <v>1744</v>
      </c>
      <c r="EP290">
        <v>1360</v>
      </c>
      <c r="EQ290">
        <v>4928</v>
      </c>
      <c r="ER290">
        <v>321</v>
      </c>
      <c r="ES290">
        <v>31211</v>
      </c>
      <c r="ET290">
        <v>1989</v>
      </c>
      <c r="EU290">
        <v>2</v>
      </c>
      <c r="EV290" t="s">
        <v>156</v>
      </c>
      <c r="EW290">
        <v>1024</v>
      </c>
      <c r="EX290">
        <v>2</v>
      </c>
      <c r="EY290">
        <v>48000</v>
      </c>
      <c r="EZ290">
        <v>-16</v>
      </c>
      <c r="FA290" t="s">
        <v>170</v>
      </c>
      <c r="FB290">
        <v>3</v>
      </c>
      <c r="FC290" t="s">
        <v>171</v>
      </c>
      <c r="FF290">
        <v>86858</v>
      </c>
      <c r="FG290">
        <v>84690</v>
      </c>
      <c r="FH290">
        <v>6975</v>
      </c>
      <c r="FI290">
        <v>361294</v>
      </c>
      <c r="FJ290">
        <v>362618</v>
      </c>
      <c r="FK290">
        <v>84679</v>
      </c>
      <c r="FL290">
        <v>82677</v>
      </c>
      <c r="FM290" t="s">
        <v>158</v>
      </c>
      <c r="FN290">
        <v>79205</v>
      </c>
      <c r="FO290">
        <v>7015</v>
      </c>
      <c r="FP290">
        <v>40335</v>
      </c>
      <c r="FQ290">
        <v>2045</v>
      </c>
      <c r="FR290">
        <v>2041</v>
      </c>
      <c r="FS290">
        <v>360544</v>
      </c>
      <c r="FT290">
        <v>7013</v>
      </c>
      <c r="FU290">
        <v>7013</v>
      </c>
      <c r="FV290">
        <v>2044</v>
      </c>
      <c r="FW290">
        <v>366176</v>
      </c>
      <c r="FX290">
        <v>364618</v>
      </c>
      <c r="FY290">
        <v>366497</v>
      </c>
      <c r="FZ290">
        <v>8759</v>
      </c>
      <c r="GA290">
        <v>41695</v>
      </c>
      <c r="GB290">
        <v>9122</v>
      </c>
      <c r="GC290">
        <v>82677</v>
      </c>
      <c r="GD290">
        <v>81206</v>
      </c>
      <c r="GE290">
        <v>84668</v>
      </c>
      <c r="GF290" t="s">
        <v>158</v>
      </c>
      <c r="GG290">
        <v>79203</v>
      </c>
      <c r="GH290">
        <v>360543</v>
      </c>
      <c r="GI290">
        <v>96408</v>
      </c>
      <c r="GJ290" t="s">
        <v>172</v>
      </c>
      <c r="GK290">
        <v>37</v>
      </c>
      <c r="GL290">
        <v>48702</v>
      </c>
      <c r="GM290">
        <v>37</v>
      </c>
      <c r="GN290" t="s">
        <v>182</v>
      </c>
      <c r="GO290" t="s">
        <v>166</v>
      </c>
      <c r="GP290">
        <v>1024</v>
      </c>
      <c r="GQ290">
        <v>-180</v>
      </c>
      <c r="GR290">
        <v>-104</v>
      </c>
      <c r="GS290">
        <f t="shared" si="239"/>
        <v>37</v>
      </c>
      <c r="GT290" t="str">
        <f t="shared" si="194"/>
        <v>test</v>
      </c>
    </row>
    <row r="291" spans="1:202" x14ac:dyDescent="0.2">
      <c r="A291">
        <v>100</v>
      </c>
      <c r="B291">
        <v>100</v>
      </c>
      <c r="C291">
        <v>1300</v>
      </c>
      <c r="D291">
        <v>1300</v>
      </c>
      <c r="E291" t="s">
        <v>155</v>
      </c>
      <c r="F291" t="s">
        <v>156</v>
      </c>
      <c r="G291" t="s">
        <v>156</v>
      </c>
      <c r="H291" t="s">
        <v>156</v>
      </c>
      <c r="I291">
        <v>0</v>
      </c>
      <c r="J291" t="s">
        <v>157</v>
      </c>
      <c r="K291">
        <v>1</v>
      </c>
      <c r="L291" t="s">
        <v>154</v>
      </c>
      <c r="M291" t="s">
        <v>154</v>
      </c>
      <c r="N291" t="s">
        <v>154</v>
      </c>
      <c r="O291">
        <v>1</v>
      </c>
      <c r="P291" t="s">
        <v>154</v>
      </c>
      <c r="Q291" t="s">
        <v>154</v>
      </c>
      <c r="R291" t="s">
        <v>179</v>
      </c>
      <c r="S291">
        <v>0</v>
      </c>
      <c r="T291">
        <v>0</v>
      </c>
      <c r="U291">
        <v>0</v>
      </c>
      <c r="V291">
        <v>37</v>
      </c>
      <c r="W291">
        <v>37</v>
      </c>
      <c r="X291">
        <v>0</v>
      </c>
      <c r="Y291">
        <v>6</v>
      </c>
      <c r="Z291">
        <v>0</v>
      </c>
      <c r="AA291">
        <v>6</v>
      </c>
      <c r="AB291">
        <v>0</v>
      </c>
      <c r="AC291">
        <v>0</v>
      </c>
      <c r="AD291">
        <v>0</v>
      </c>
      <c r="AE291">
        <v>0</v>
      </c>
      <c r="AF291">
        <v>37</v>
      </c>
      <c r="AG291">
        <v>0</v>
      </c>
      <c r="AH291">
        <v>0</v>
      </c>
      <c r="AI291">
        <v>0</v>
      </c>
      <c r="AJ291">
        <v>37</v>
      </c>
      <c r="AK291">
        <v>37</v>
      </c>
      <c r="AL291">
        <v>44</v>
      </c>
      <c r="AM291">
        <v>0</v>
      </c>
      <c r="AN291">
        <v>0</v>
      </c>
      <c r="AO291">
        <v>0</v>
      </c>
      <c r="AP291">
        <v>6</v>
      </c>
      <c r="AQ291">
        <v>6</v>
      </c>
      <c r="AR291">
        <v>6</v>
      </c>
      <c r="AU291">
        <v>0</v>
      </c>
      <c r="AV291">
        <v>6</v>
      </c>
      <c r="AW291">
        <v>37</v>
      </c>
      <c r="AX291">
        <v>0</v>
      </c>
      <c r="AY291" t="s">
        <v>159</v>
      </c>
      <c r="AZ291">
        <v>-184</v>
      </c>
      <c r="BA291">
        <v>-94</v>
      </c>
      <c r="BB291" t="s">
        <v>202</v>
      </c>
      <c r="BC291" t="s">
        <v>161</v>
      </c>
      <c r="BD291" t="b">
        <v>0</v>
      </c>
      <c r="BE291">
        <v>6.41</v>
      </c>
      <c r="BF291" t="b">
        <v>1</v>
      </c>
      <c r="BH291" t="s">
        <v>228</v>
      </c>
      <c r="BI291" t="s">
        <v>229</v>
      </c>
      <c r="BJ291" t="b">
        <v>0</v>
      </c>
      <c r="BK291" t="s">
        <v>163</v>
      </c>
      <c r="BL291" t="b">
        <v>0</v>
      </c>
      <c r="BM291">
        <v>18</v>
      </c>
      <c r="BN291" t="s">
        <v>164</v>
      </c>
      <c r="BO291" t="s">
        <v>165</v>
      </c>
      <c r="BP291" t="s">
        <v>164</v>
      </c>
      <c r="BQ291" t="s">
        <v>166</v>
      </c>
      <c r="BR291">
        <v>768</v>
      </c>
      <c r="BS291" t="s">
        <v>156</v>
      </c>
      <c r="BT291" t="s">
        <v>177</v>
      </c>
      <c r="BU291" t="s">
        <v>193</v>
      </c>
      <c r="BV291" t="s">
        <v>189</v>
      </c>
      <c r="BW291">
        <v>37</v>
      </c>
      <c r="BX291">
        <v>1</v>
      </c>
      <c r="BY291">
        <v>0</v>
      </c>
      <c r="BZ291">
        <v>6</v>
      </c>
      <c r="CA291" t="s">
        <v>230</v>
      </c>
      <c r="CB291" t="s">
        <v>156</v>
      </c>
      <c r="CC291">
        <v>7</v>
      </c>
      <c r="CD291" t="b">
        <v>0</v>
      </c>
      <c r="CE291" t="s">
        <v>168</v>
      </c>
      <c r="CF291" t="s">
        <v>224</v>
      </c>
      <c r="CG291">
        <v>26</v>
      </c>
      <c r="CH291">
        <v>0</v>
      </c>
      <c r="CI291" t="s">
        <v>179</v>
      </c>
      <c r="CJ291" t="s">
        <v>205</v>
      </c>
      <c r="CK291" t="s">
        <v>203</v>
      </c>
      <c r="CL291" t="s">
        <v>203</v>
      </c>
      <c r="CM291" t="s">
        <v>203</v>
      </c>
      <c r="CN291" t="s">
        <v>203</v>
      </c>
      <c r="CO291" t="s">
        <v>179</v>
      </c>
      <c r="CP291" t="s">
        <v>203</v>
      </c>
      <c r="CQ291">
        <v>1</v>
      </c>
      <c r="CR291">
        <v>708</v>
      </c>
      <c r="CS291">
        <f t="shared" si="195"/>
        <v>708</v>
      </c>
      <c r="CT291">
        <f t="shared" ca="1" si="196"/>
        <v>708</v>
      </c>
      <c r="CU291" t="str">
        <f t="shared" si="197"/>
        <v/>
      </c>
      <c r="CV291" t="str">
        <f t="shared" ca="1" si="198"/>
        <v/>
      </c>
      <c r="CW291" t="str">
        <f t="shared" si="199"/>
        <v/>
      </c>
      <c r="CX291" t="str">
        <f t="shared" ca="1" si="200"/>
        <v/>
      </c>
      <c r="CY291" t="str">
        <f t="shared" si="201"/>
        <v/>
      </c>
      <c r="CZ291" t="str">
        <f t="shared" ca="1" si="202"/>
        <v/>
      </c>
      <c r="DA291" t="str">
        <f t="shared" si="203"/>
        <v/>
      </c>
      <c r="DB291" t="str">
        <f t="shared" ca="1" si="204"/>
        <v/>
      </c>
      <c r="DC291" t="str">
        <f t="shared" si="205"/>
        <v/>
      </c>
      <c r="DD291" t="str">
        <f t="shared" ca="1" si="206"/>
        <v/>
      </c>
      <c r="DE291" t="str">
        <f t="shared" si="207"/>
        <v/>
      </c>
      <c r="DF291" t="str">
        <f t="shared" ca="1" si="208"/>
        <v/>
      </c>
      <c r="DG291" t="str">
        <f t="shared" si="209"/>
        <v/>
      </c>
      <c r="DH291" t="str">
        <f t="shared" ca="1" si="210"/>
        <v/>
      </c>
      <c r="DI291" t="str">
        <f t="shared" si="211"/>
        <v/>
      </c>
      <c r="DJ291" t="str">
        <f t="shared" ca="1" si="212"/>
        <v/>
      </c>
      <c r="DK291" t="str">
        <f t="shared" si="213"/>
        <v/>
      </c>
      <c r="DL291" t="str">
        <f t="shared" ca="1" si="214"/>
        <v/>
      </c>
      <c r="DM291" t="str">
        <f t="shared" si="215"/>
        <v/>
      </c>
      <c r="DN291" t="str">
        <f t="shared" ca="1" si="216"/>
        <v/>
      </c>
      <c r="DO291" t="str">
        <f t="shared" si="217"/>
        <v/>
      </c>
      <c r="DP291" t="str">
        <f t="shared" ca="1" si="218"/>
        <v/>
      </c>
      <c r="DQ291" t="str">
        <f t="shared" si="219"/>
        <v/>
      </c>
      <c r="DR291" t="str">
        <f t="shared" ca="1" si="220"/>
        <v/>
      </c>
      <c r="DS291">
        <f t="shared" si="221"/>
        <v>708</v>
      </c>
      <c r="DT291">
        <f t="shared" ca="1" si="222"/>
        <v>708</v>
      </c>
      <c r="DU291" t="str">
        <f t="shared" si="223"/>
        <v/>
      </c>
      <c r="DV291" t="str">
        <f t="shared" ca="1" si="224"/>
        <v/>
      </c>
      <c r="DW291" t="str">
        <f t="shared" si="225"/>
        <v/>
      </c>
      <c r="DX291" t="str">
        <f t="shared" ca="1" si="226"/>
        <v/>
      </c>
      <c r="DY291" t="str">
        <f t="shared" si="227"/>
        <v/>
      </c>
      <c r="DZ291" t="str">
        <f t="shared" ca="1" si="228"/>
        <v/>
      </c>
      <c r="EA291" t="str">
        <f t="shared" si="229"/>
        <v/>
      </c>
      <c r="EB291" t="str">
        <f t="shared" ca="1" si="230"/>
        <v/>
      </c>
      <c r="EC291" t="str">
        <f t="shared" si="231"/>
        <v/>
      </c>
      <c r="ED291" t="str">
        <f t="shared" ca="1" si="232"/>
        <v/>
      </c>
      <c r="EE291" t="str">
        <f t="shared" si="233"/>
        <v/>
      </c>
      <c r="EF291" t="str">
        <f t="shared" ca="1" si="234"/>
        <v/>
      </c>
      <c r="EG291" t="str">
        <f t="shared" si="235"/>
        <v/>
      </c>
      <c r="EH291" t="str">
        <f t="shared" ca="1" si="236"/>
        <v/>
      </c>
      <c r="EI291" t="str">
        <f t="shared" si="237"/>
        <v/>
      </c>
      <c r="EJ291" t="str">
        <f t="shared" ca="1" si="238"/>
        <v/>
      </c>
      <c r="EK291">
        <f t="shared" ca="1" si="240"/>
        <v>708</v>
      </c>
      <c r="EL291">
        <v>708</v>
      </c>
      <c r="EM291">
        <v>9549</v>
      </c>
      <c r="EN291">
        <v>2166</v>
      </c>
      <c r="EO291">
        <v>1744</v>
      </c>
      <c r="EP291">
        <v>1360</v>
      </c>
      <c r="EQ291">
        <v>4928</v>
      </c>
      <c r="ER291">
        <v>708</v>
      </c>
      <c r="ES291">
        <v>31211</v>
      </c>
      <c r="ET291">
        <v>1989</v>
      </c>
      <c r="EU291">
        <v>2</v>
      </c>
      <c r="EV291" t="s">
        <v>156</v>
      </c>
      <c r="EW291">
        <v>1024</v>
      </c>
      <c r="EX291">
        <v>2</v>
      </c>
      <c r="EY291">
        <v>48000</v>
      </c>
      <c r="EZ291">
        <v>-16</v>
      </c>
      <c r="FA291" t="s">
        <v>170</v>
      </c>
      <c r="FB291">
        <v>3</v>
      </c>
      <c r="FC291" t="s">
        <v>171</v>
      </c>
      <c r="FF291">
        <v>86858</v>
      </c>
      <c r="FG291">
        <v>84690</v>
      </c>
      <c r="FH291">
        <v>6975</v>
      </c>
      <c r="FI291">
        <v>367280</v>
      </c>
      <c r="FJ291">
        <v>368987</v>
      </c>
      <c r="FK291">
        <v>84679</v>
      </c>
      <c r="FL291">
        <v>82677</v>
      </c>
      <c r="FM291" t="s">
        <v>158</v>
      </c>
      <c r="FN291">
        <v>79205</v>
      </c>
      <c r="FO291">
        <v>7015</v>
      </c>
      <c r="FP291">
        <v>40335</v>
      </c>
      <c r="FQ291">
        <v>2045</v>
      </c>
      <c r="FR291">
        <v>2041</v>
      </c>
      <c r="FS291">
        <v>366530</v>
      </c>
      <c r="FT291">
        <v>7013</v>
      </c>
      <c r="FU291">
        <v>7013</v>
      </c>
      <c r="FV291">
        <v>2044</v>
      </c>
      <c r="FW291">
        <v>372576</v>
      </c>
      <c r="FX291">
        <v>370987</v>
      </c>
      <c r="FY291">
        <v>373285</v>
      </c>
      <c r="FZ291">
        <v>8759</v>
      </c>
      <c r="GA291">
        <v>41695</v>
      </c>
      <c r="GB291">
        <v>9122</v>
      </c>
      <c r="GC291">
        <v>82677</v>
      </c>
      <c r="GD291">
        <v>81206</v>
      </c>
      <c r="GE291">
        <v>84668</v>
      </c>
      <c r="GF291" t="s">
        <v>158</v>
      </c>
      <c r="GG291">
        <v>79203</v>
      </c>
      <c r="GH291">
        <v>366528</v>
      </c>
      <c r="GI291">
        <v>96408</v>
      </c>
      <c r="GJ291" t="s">
        <v>172</v>
      </c>
      <c r="GK291">
        <v>38</v>
      </c>
      <c r="GL291">
        <v>49410</v>
      </c>
      <c r="GM291">
        <v>38</v>
      </c>
      <c r="GN291" t="s">
        <v>182</v>
      </c>
      <c r="GO291" t="s">
        <v>166</v>
      </c>
      <c r="GP291">
        <v>1024</v>
      </c>
      <c r="GQ291">
        <v>-180</v>
      </c>
      <c r="GR291">
        <v>-104</v>
      </c>
      <c r="GS291">
        <f t="shared" si="239"/>
        <v>38</v>
      </c>
      <c r="GT291" t="str">
        <f t="shared" si="194"/>
        <v>test</v>
      </c>
    </row>
    <row r="292" spans="1:202" x14ac:dyDescent="0.2">
      <c r="A292">
        <v>100</v>
      </c>
      <c r="B292">
        <v>100</v>
      </c>
      <c r="C292">
        <v>1268</v>
      </c>
      <c r="D292">
        <v>1268</v>
      </c>
      <c r="E292" t="s">
        <v>155</v>
      </c>
      <c r="F292" t="s">
        <v>156</v>
      </c>
      <c r="G292" t="s">
        <v>156</v>
      </c>
      <c r="H292" t="s">
        <v>156</v>
      </c>
      <c r="I292">
        <v>0</v>
      </c>
      <c r="J292" t="s">
        <v>157</v>
      </c>
      <c r="K292">
        <v>1</v>
      </c>
      <c r="L292" t="s">
        <v>154</v>
      </c>
      <c r="M292" t="s">
        <v>154</v>
      </c>
      <c r="N292" t="s">
        <v>154</v>
      </c>
      <c r="O292">
        <v>1</v>
      </c>
      <c r="P292" t="s">
        <v>154</v>
      </c>
      <c r="Q292" t="s">
        <v>154</v>
      </c>
      <c r="R292" t="s">
        <v>179</v>
      </c>
      <c r="S292">
        <v>0</v>
      </c>
      <c r="T292">
        <v>0</v>
      </c>
      <c r="U292">
        <v>0</v>
      </c>
      <c r="V292">
        <v>38</v>
      </c>
      <c r="W292">
        <v>38</v>
      </c>
      <c r="X292">
        <v>0</v>
      </c>
      <c r="Y292">
        <v>6</v>
      </c>
      <c r="Z292">
        <v>0</v>
      </c>
      <c r="AA292">
        <v>6</v>
      </c>
      <c r="AB292">
        <v>0</v>
      </c>
      <c r="AC292">
        <v>0</v>
      </c>
      <c r="AD292">
        <v>0</v>
      </c>
      <c r="AE292">
        <v>0</v>
      </c>
      <c r="AF292">
        <v>38</v>
      </c>
      <c r="AG292">
        <v>0</v>
      </c>
      <c r="AH292">
        <v>0</v>
      </c>
      <c r="AI292">
        <v>0</v>
      </c>
      <c r="AJ292">
        <v>38</v>
      </c>
      <c r="AK292">
        <v>38</v>
      </c>
      <c r="AL292">
        <v>45</v>
      </c>
      <c r="AM292">
        <v>0</v>
      </c>
      <c r="AN292">
        <v>0</v>
      </c>
      <c r="AO292">
        <v>0</v>
      </c>
      <c r="AP292">
        <v>6</v>
      </c>
      <c r="AQ292">
        <v>6</v>
      </c>
      <c r="AR292">
        <v>6</v>
      </c>
      <c r="AU292">
        <v>0</v>
      </c>
      <c r="AV292">
        <v>6</v>
      </c>
      <c r="AW292">
        <v>38</v>
      </c>
      <c r="AX292">
        <v>0</v>
      </c>
      <c r="AY292" t="s">
        <v>159</v>
      </c>
      <c r="AZ292">
        <v>-184</v>
      </c>
      <c r="BA292">
        <v>-94</v>
      </c>
      <c r="BB292" t="s">
        <v>202</v>
      </c>
      <c r="BC292" t="s">
        <v>161</v>
      </c>
      <c r="BD292" t="b">
        <v>0</v>
      </c>
      <c r="BE292">
        <v>4.1100000000000003</v>
      </c>
      <c r="BF292" t="b">
        <v>1</v>
      </c>
      <c r="BH292" t="s">
        <v>228</v>
      </c>
      <c r="BI292" t="s">
        <v>229</v>
      </c>
      <c r="BJ292" t="b">
        <v>0</v>
      </c>
      <c r="BK292" t="s">
        <v>163</v>
      </c>
      <c r="BL292" t="b">
        <v>0</v>
      </c>
      <c r="BM292">
        <v>18</v>
      </c>
      <c r="BN292" t="s">
        <v>164</v>
      </c>
      <c r="BO292" t="s">
        <v>165</v>
      </c>
      <c r="BP292" t="s">
        <v>164</v>
      </c>
      <c r="BQ292" t="s">
        <v>166</v>
      </c>
      <c r="BR292">
        <v>768</v>
      </c>
      <c r="BS292" t="s">
        <v>156</v>
      </c>
      <c r="BT292" t="s">
        <v>177</v>
      </c>
      <c r="BU292" t="s">
        <v>186</v>
      </c>
      <c r="BV292" t="s">
        <v>193</v>
      </c>
      <c r="BW292">
        <v>38</v>
      </c>
      <c r="BX292">
        <v>1</v>
      </c>
      <c r="BY292">
        <v>0</v>
      </c>
      <c r="BZ292">
        <v>6</v>
      </c>
      <c r="CA292" t="s">
        <v>230</v>
      </c>
      <c r="CB292" t="s">
        <v>156</v>
      </c>
      <c r="CC292">
        <v>7</v>
      </c>
      <c r="CD292" t="b">
        <v>0</v>
      </c>
      <c r="CE292" t="s">
        <v>168</v>
      </c>
      <c r="CF292" t="s">
        <v>224</v>
      </c>
      <c r="CG292">
        <v>17</v>
      </c>
      <c r="CH292">
        <v>0</v>
      </c>
      <c r="CI292" t="s">
        <v>179</v>
      </c>
      <c r="CJ292" t="s">
        <v>205</v>
      </c>
      <c r="CK292" t="s">
        <v>203</v>
      </c>
      <c r="CL292" t="s">
        <v>203</v>
      </c>
      <c r="CM292" t="s">
        <v>203</v>
      </c>
      <c r="CN292" t="s">
        <v>203</v>
      </c>
      <c r="CO292" t="s">
        <v>179</v>
      </c>
      <c r="CP292" t="s">
        <v>203</v>
      </c>
      <c r="CQ292">
        <v>1</v>
      </c>
      <c r="CR292">
        <v>76</v>
      </c>
      <c r="CS292">
        <f t="shared" si="195"/>
        <v>76</v>
      </c>
      <c r="CT292">
        <f t="shared" ca="1" si="196"/>
        <v>76</v>
      </c>
      <c r="CU292" t="str">
        <f t="shared" si="197"/>
        <v/>
      </c>
      <c r="CV292" t="str">
        <f t="shared" ca="1" si="198"/>
        <v/>
      </c>
      <c r="CW292" t="str">
        <f t="shared" si="199"/>
        <v/>
      </c>
      <c r="CX292" t="str">
        <f t="shared" ca="1" si="200"/>
        <v/>
      </c>
      <c r="CY292" t="str">
        <f t="shared" si="201"/>
        <v/>
      </c>
      <c r="CZ292" t="str">
        <f t="shared" ca="1" si="202"/>
        <v/>
      </c>
      <c r="DA292" t="str">
        <f t="shared" si="203"/>
        <v/>
      </c>
      <c r="DB292" t="str">
        <f t="shared" ca="1" si="204"/>
        <v/>
      </c>
      <c r="DC292" t="str">
        <f t="shared" si="205"/>
        <v/>
      </c>
      <c r="DD292" t="str">
        <f t="shared" ca="1" si="206"/>
        <v/>
      </c>
      <c r="DE292" t="str">
        <f t="shared" si="207"/>
        <v/>
      </c>
      <c r="DF292" t="str">
        <f t="shared" ca="1" si="208"/>
        <v/>
      </c>
      <c r="DG292">
        <f t="shared" si="209"/>
        <v>76</v>
      </c>
      <c r="DH292">
        <f t="shared" ca="1" si="210"/>
        <v>76</v>
      </c>
      <c r="DI292" t="str">
        <f t="shared" si="211"/>
        <v/>
      </c>
      <c r="DJ292" t="str">
        <f t="shared" ca="1" si="212"/>
        <v/>
      </c>
      <c r="DK292" t="str">
        <f t="shared" si="213"/>
        <v/>
      </c>
      <c r="DL292" t="str">
        <f t="shared" ca="1" si="214"/>
        <v/>
      </c>
      <c r="DM292" t="str">
        <f t="shared" si="215"/>
        <v/>
      </c>
      <c r="DN292" t="str">
        <f t="shared" ca="1" si="216"/>
        <v/>
      </c>
      <c r="DO292" t="str">
        <f t="shared" si="217"/>
        <v/>
      </c>
      <c r="DP292" t="str">
        <f t="shared" ca="1" si="218"/>
        <v/>
      </c>
      <c r="DQ292" t="str">
        <f t="shared" si="219"/>
        <v/>
      </c>
      <c r="DR292" t="str">
        <f t="shared" ca="1" si="220"/>
        <v/>
      </c>
      <c r="DS292" t="str">
        <f t="shared" si="221"/>
        <v/>
      </c>
      <c r="DT292" t="str">
        <f t="shared" ca="1" si="222"/>
        <v/>
      </c>
      <c r="DU292" t="str">
        <f t="shared" si="223"/>
        <v/>
      </c>
      <c r="DV292" t="str">
        <f t="shared" ca="1" si="224"/>
        <v/>
      </c>
      <c r="DW292" t="str">
        <f t="shared" si="225"/>
        <v/>
      </c>
      <c r="DX292" t="str">
        <f t="shared" ca="1" si="226"/>
        <v/>
      </c>
      <c r="DY292" t="str">
        <f t="shared" si="227"/>
        <v/>
      </c>
      <c r="DZ292" t="str">
        <f t="shared" ca="1" si="228"/>
        <v/>
      </c>
      <c r="EA292" t="str">
        <f t="shared" si="229"/>
        <v/>
      </c>
      <c r="EB292" t="str">
        <f t="shared" ca="1" si="230"/>
        <v/>
      </c>
      <c r="EC292" t="str">
        <f t="shared" si="231"/>
        <v/>
      </c>
      <c r="ED292" t="str">
        <f t="shared" ca="1" si="232"/>
        <v/>
      </c>
      <c r="EE292" t="str">
        <f t="shared" si="233"/>
        <v/>
      </c>
      <c r="EF292" t="str">
        <f t="shared" ca="1" si="234"/>
        <v/>
      </c>
      <c r="EG292" t="str">
        <f t="shared" si="235"/>
        <v/>
      </c>
      <c r="EH292" t="str">
        <f t="shared" ca="1" si="236"/>
        <v/>
      </c>
      <c r="EI292" t="str">
        <f t="shared" si="237"/>
        <v/>
      </c>
      <c r="EJ292" t="str">
        <f t="shared" ca="1" si="238"/>
        <v/>
      </c>
      <c r="EK292">
        <f t="shared" ca="1" si="240"/>
        <v>76</v>
      </c>
      <c r="EL292">
        <v>76</v>
      </c>
      <c r="EM292">
        <v>9549</v>
      </c>
      <c r="EN292">
        <v>2166</v>
      </c>
      <c r="EO292">
        <v>1744</v>
      </c>
      <c r="EP292">
        <v>1360</v>
      </c>
      <c r="EQ292">
        <v>4928</v>
      </c>
      <c r="ER292">
        <v>76</v>
      </c>
      <c r="ES292">
        <v>31211</v>
      </c>
      <c r="ET292">
        <v>1989</v>
      </c>
      <c r="EU292">
        <v>2</v>
      </c>
      <c r="EV292" t="s">
        <v>156</v>
      </c>
      <c r="EW292">
        <v>1024</v>
      </c>
      <c r="EX292">
        <v>2</v>
      </c>
      <c r="EY292">
        <v>48000</v>
      </c>
      <c r="EZ292">
        <v>-16</v>
      </c>
      <c r="FA292" t="s">
        <v>170</v>
      </c>
      <c r="FB292">
        <v>3</v>
      </c>
      <c r="FC292" t="s">
        <v>171</v>
      </c>
      <c r="FF292">
        <v>86858</v>
      </c>
      <c r="FG292">
        <v>84690</v>
      </c>
      <c r="FH292">
        <v>6975</v>
      </c>
      <c r="FI292">
        <v>374060</v>
      </c>
      <c r="FJ292">
        <v>375607</v>
      </c>
      <c r="FK292">
        <v>84679</v>
      </c>
      <c r="FL292">
        <v>82677</v>
      </c>
      <c r="FM292" t="s">
        <v>158</v>
      </c>
      <c r="FN292">
        <v>79205</v>
      </c>
      <c r="FO292">
        <v>7015</v>
      </c>
      <c r="FP292">
        <v>40335</v>
      </c>
      <c r="FQ292">
        <v>2045</v>
      </c>
      <c r="FR292">
        <v>2041</v>
      </c>
      <c r="FS292">
        <v>373310</v>
      </c>
      <c r="FT292">
        <v>7013</v>
      </c>
      <c r="FU292">
        <v>7013</v>
      </c>
      <c r="FV292">
        <v>2044</v>
      </c>
      <c r="FW292">
        <v>379336</v>
      </c>
      <c r="FX292">
        <v>377607</v>
      </c>
      <c r="FY292">
        <v>379413</v>
      </c>
      <c r="FZ292">
        <v>8759</v>
      </c>
      <c r="GA292">
        <v>41695</v>
      </c>
      <c r="GB292">
        <v>9122</v>
      </c>
      <c r="GC292">
        <v>82677</v>
      </c>
      <c r="GD292">
        <v>81206</v>
      </c>
      <c r="GE292">
        <v>84668</v>
      </c>
      <c r="GF292" t="s">
        <v>158</v>
      </c>
      <c r="GG292">
        <v>79203</v>
      </c>
      <c r="GH292">
        <v>373308</v>
      </c>
      <c r="GI292">
        <v>96408</v>
      </c>
      <c r="GJ292" t="s">
        <v>172</v>
      </c>
      <c r="GK292">
        <v>39</v>
      </c>
      <c r="GL292">
        <v>49486</v>
      </c>
      <c r="GM292">
        <v>39</v>
      </c>
      <c r="GN292" t="s">
        <v>182</v>
      </c>
      <c r="GO292" t="s">
        <v>166</v>
      </c>
      <c r="GP292">
        <v>1024</v>
      </c>
      <c r="GQ292">
        <v>-180</v>
      </c>
      <c r="GR292">
        <v>-104</v>
      </c>
      <c r="GS292">
        <f t="shared" si="239"/>
        <v>39</v>
      </c>
      <c r="GT292" t="str">
        <f t="shared" si="194"/>
        <v>test</v>
      </c>
    </row>
    <row r="293" spans="1:202" x14ac:dyDescent="0.2">
      <c r="A293">
        <v>100</v>
      </c>
      <c r="B293">
        <v>100</v>
      </c>
      <c r="C293">
        <v>1248</v>
      </c>
      <c r="D293">
        <v>1248</v>
      </c>
      <c r="E293" t="s">
        <v>155</v>
      </c>
      <c r="F293" t="s">
        <v>156</v>
      </c>
      <c r="G293" t="s">
        <v>156</v>
      </c>
      <c r="H293" t="s">
        <v>156</v>
      </c>
      <c r="I293">
        <v>0</v>
      </c>
      <c r="J293" t="s">
        <v>157</v>
      </c>
      <c r="K293">
        <v>1</v>
      </c>
      <c r="L293" t="s">
        <v>154</v>
      </c>
      <c r="M293" t="s">
        <v>154</v>
      </c>
      <c r="N293" t="s">
        <v>154</v>
      </c>
      <c r="O293">
        <v>1</v>
      </c>
      <c r="P293" t="s">
        <v>154</v>
      </c>
      <c r="Q293" t="s">
        <v>154</v>
      </c>
      <c r="R293" t="s">
        <v>179</v>
      </c>
      <c r="S293">
        <v>0</v>
      </c>
      <c r="T293">
        <v>0</v>
      </c>
      <c r="U293">
        <v>0</v>
      </c>
      <c r="V293">
        <v>39</v>
      </c>
      <c r="W293">
        <v>39</v>
      </c>
      <c r="X293">
        <v>0</v>
      </c>
      <c r="Y293">
        <v>6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39</v>
      </c>
      <c r="AG293">
        <v>0</v>
      </c>
      <c r="AH293">
        <v>0</v>
      </c>
      <c r="AI293">
        <v>0</v>
      </c>
      <c r="AJ293">
        <v>39</v>
      </c>
      <c r="AK293">
        <v>39</v>
      </c>
      <c r="AL293">
        <v>46</v>
      </c>
      <c r="AM293">
        <v>0</v>
      </c>
      <c r="AN293">
        <v>0</v>
      </c>
      <c r="AO293">
        <v>0</v>
      </c>
      <c r="AP293">
        <v>6</v>
      </c>
      <c r="AQ293">
        <v>6</v>
      </c>
      <c r="AR293">
        <v>6</v>
      </c>
      <c r="AU293">
        <v>0</v>
      </c>
      <c r="AV293">
        <v>6</v>
      </c>
      <c r="AW293">
        <v>39</v>
      </c>
      <c r="AX293">
        <v>0</v>
      </c>
      <c r="AY293" t="s">
        <v>159</v>
      </c>
      <c r="AZ293">
        <v>-184</v>
      </c>
      <c r="BA293">
        <v>-94</v>
      </c>
      <c r="BB293" t="s">
        <v>202</v>
      </c>
      <c r="BC293" t="s">
        <v>161</v>
      </c>
      <c r="BD293" t="b">
        <v>0</v>
      </c>
      <c r="BE293">
        <v>2.5</v>
      </c>
      <c r="BF293" t="b">
        <v>1</v>
      </c>
      <c r="BH293" t="s">
        <v>228</v>
      </c>
      <c r="BI293" t="s">
        <v>229</v>
      </c>
      <c r="BJ293" t="b">
        <v>0</v>
      </c>
      <c r="BK293" t="s">
        <v>163</v>
      </c>
      <c r="BL293" t="b">
        <v>0</v>
      </c>
      <c r="BM293">
        <v>18</v>
      </c>
      <c r="BN293" t="s">
        <v>164</v>
      </c>
      <c r="BO293" t="s">
        <v>165</v>
      </c>
      <c r="BP293" t="s">
        <v>164</v>
      </c>
      <c r="BQ293" t="s">
        <v>166</v>
      </c>
      <c r="BR293">
        <v>768</v>
      </c>
      <c r="BS293" t="s">
        <v>156</v>
      </c>
      <c r="BT293" t="s">
        <v>177</v>
      </c>
      <c r="BU293" t="s">
        <v>204</v>
      </c>
      <c r="BV293" t="s">
        <v>188</v>
      </c>
      <c r="BW293">
        <v>39</v>
      </c>
      <c r="BX293">
        <v>1</v>
      </c>
      <c r="BY293">
        <v>0</v>
      </c>
      <c r="BZ293">
        <v>6</v>
      </c>
      <c r="CA293" t="s">
        <v>230</v>
      </c>
      <c r="CB293" t="s">
        <v>156</v>
      </c>
      <c r="CC293">
        <v>7</v>
      </c>
      <c r="CD293" t="b">
        <v>0</v>
      </c>
      <c r="CE293" t="s">
        <v>168</v>
      </c>
      <c r="CF293" t="s">
        <v>224</v>
      </c>
      <c r="CG293">
        <v>12</v>
      </c>
      <c r="CH293">
        <v>0</v>
      </c>
      <c r="CI293" t="s">
        <v>179</v>
      </c>
      <c r="CJ293" t="s">
        <v>205</v>
      </c>
      <c r="CK293" t="s">
        <v>203</v>
      </c>
      <c r="CL293" t="s">
        <v>203</v>
      </c>
      <c r="CM293" t="s">
        <v>203</v>
      </c>
      <c r="CN293" t="s">
        <v>203</v>
      </c>
      <c r="CO293" t="s">
        <v>179</v>
      </c>
      <c r="CP293" t="s">
        <v>203</v>
      </c>
      <c r="CQ293">
        <v>1</v>
      </c>
      <c r="CR293">
        <v>460</v>
      </c>
      <c r="CS293">
        <f t="shared" si="195"/>
        <v>460</v>
      </c>
      <c r="CT293">
        <f t="shared" ca="1" si="196"/>
        <v>460</v>
      </c>
      <c r="CU293" t="str">
        <f t="shared" si="197"/>
        <v/>
      </c>
      <c r="CV293" t="str">
        <f t="shared" ca="1" si="198"/>
        <v/>
      </c>
      <c r="CW293" t="str">
        <f t="shared" si="199"/>
        <v/>
      </c>
      <c r="CX293" t="str">
        <f t="shared" ca="1" si="200"/>
        <v/>
      </c>
      <c r="CY293" t="str">
        <f t="shared" si="201"/>
        <v/>
      </c>
      <c r="CZ293" t="str">
        <f t="shared" ca="1" si="202"/>
        <v/>
      </c>
      <c r="DA293">
        <f t="shared" si="203"/>
        <v>460</v>
      </c>
      <c r="DB293">
        <f t="shared" ca="1" si="204"/>
        <v>460</v>
      </c>
      <c r="DC293" t="str">
        <f t="shared" si="205"/>
        <v/>
      </c>
      <c r="DD293" t="str">
        <f t="shared" ca="1" si="206"/>
        <v/>
      </c>
      <c r="DE293" t="str">
        <f t="shared" si="207"/>
        <v/>
      </c>
      <c r="DF293" t="str">
        <f t="shared" ca="1" si="208"/>
        <v/>
      </c>
      <c r="DG293" t="str">
        <f t="shared" si="209"/>
        <v/>
      </c>
      <c r="DH293" t="str">
        <f t="shared" ca="1" si="210"/>
        <v/>
      </c>
      <c r="DI293" t="str">
        <f t="shared" si="211"/>
        <v/>
      </c>
      <c r="DJ293" t="str">
        <f t="shared" ca="1" si="212"/>
        <v/>
      </c>
      <c r="DK293" t="str">
        <f t="shared" si="213"/>
        <v/>
      </c>
      <c r="DL293" t="str">
        <f t="shared" ca="1" si="214"/>
        <v/>
      </c>
      <c r="DM293" t="str">
        <f t="shared" si="215"/>
        <v/>
      </c>
      <c r="DN293" t="str">
        <f t="shared" ca="1" si="216"/>
        <v/>
      </c>
      <c r="DO293" t="str">
        <f t="shared" si="217"/>
        <v/>
      </c>
      <c r="DP293" t="str">
        <f t="shared" ca="1" si="218"/>
        <v/>
      </c>
      <c r="DQ293" t="str">
        <f t="shared" si="219"/>
        <v/>
      </c>
      <c r="DR293" t="str">
        <f t="shared" ca="1" si="220"/>
        <v/>
      </c>
      <c r="DS293" t="str">
        <f t="shared" si="221"/>
        <v/>
      </c>
      <c r="DT293" t="str">
        <f t="shared" ca="1" si="222"/>
        <v/>
      </c>
      <c r="DU293" t="str">
        <f t="shared" si="223"/>
        <v/>
      </c>
      <c r="DV293" t="str">
        <f t="shared" ca="1" si="224"/>
        <v/>
      </c>
      <c r="DW293" t="str">
        <f t="shared" si="225"/>
        <v/>
      </c>
      <c r="DX293" t="str">
        <f t="shared" ca="1" si="226"/>
        <v/>
      </c>
      <c r="DY293" t="str">
        <f t="shared" si="227"/>
        <v/>
      </c>
      <c r="DZ293" t="str">
        <f t="shared" ca="1" si="228"/>
        <v/>
      </c>
      <c r="EA293" t="str">
        <f t="shared" si="229"/>
        <v/>
      </c>
      <c r="EB293" t="str">
        <f t="shared" ca="1" si="230"/>
        <v/>
      </c>
      <c r="EC293" t="str">
        <f t="shared" si="231"/>
        <v/>
      </c>
      <c r="ED293" t="str">
        <f t="shared" ca="1" si="232"/>
        <v/>
      </c>
      <c r="EE293" t="str">
        <f t="shared" si="233"/>
        <v/>
      </c>
      <c r="EF293" t="str">
        <f t="shared" ca="1" si="234"/>
        <v/>
      </c>
      <c r="EG293" t="str">
        <f t="shared" si="235"/>
        <v/>
      </c>
      <c r="EH293" t="str">
        <f t="shared" ca="1" si="236"/>
        <v/>
      </c>
      <c r="EI293" t="str">
        <f t="shared" si="237"/>
        <v/>
      </c>
      <c r="EJ293" t="str">
        <f t="shared" ca="1" si="238"/>
        <v/>
      </c>
      <c r="EK293">
        <f t="shared" ca="1" si="240"/>
        <v>460</v>
      </c>
      <c r="EL293">
        <v>460</v>
      </c>
      <c r="EM293">
        <v>9549</v>
      </c>
      <c r="EN293">
        <v>2166</v>
      </c>
      <c r="EO293">
        <v>1744</v>
      </c>
      <c r="EP293">
        <v>1360</v>
      </c>
      <c r="EQ293">
        <v>4928</v>
      </c>
      <c r="ER293">
        <v>460</v>
      </c>
      <c r="ES293">
        <v>31211</v>
      </c>
      <c r="ET293">
        <v>1989</v>
      </c>
      <c r="EU293">
        <v>2</v>
      </c>
      <c r="EV293" t="s">
        <v>156</v>
      </c>
      <c r="EW293">
        <v>1024</v>
      </c>
      <c r="EX293">
        <v>2</v>
      </c>
      <c r="EY293">
        <v>48000</v>
      </c>
      <c r="EZ293">
        <v>-16</v>
      </c>
      <c r="FA293" t="s">
        <v>170</v>
      </c>
      <c r="FB293">
        <v>3</v>
      </c>
      <c r="FC293" t="s">
        <v>171</v>
      </c>
      <c r="FF293">
        <v>86858</v>
      </c>
      <c r="FG293">
        <v>84690</v>
      </c>
      <c r="FH293">
        <v>6975</v>
      </c>
      <c r="FI293">
        <v>380184</v>
      </c>
      <c r="FJ293">
        <v>381687</v>
      </c>
      <c r="FK293">
        <v>84679</v>
      </c>
      <c r="FL293">
        <v>82677</v>
      </c>
      <c r="FM293" t="s">
        <v>158</v>
      </c>
      <c r="FN293">
        <v>79205</v>
      </c>
      <c r="FO293">
        <v>7015</v>
      </c>
      <c r="FP293">
        <v>40335</v>
      </c>
      <c r="FQ293">
        <v>2045</v>
      </c>
      <c r="FR293">
        <v>2041</v>
      </c>
      <c r="FS293">
        <v>379434</v>
      </c>
      <c r="FT293">
        <v>7013</v>
      </c>
      <c r="FU293">
        <v>7013</v>
      </c>
      <c r="FV293">
        <v>2044</v>
      </c>
      <c r="FW293">
        <v>385016</v>
      </c>
      <c r="FX293">
        <v>383687</v>
      </c>
      <c r="FY293">
        <v>385477</v>
      </c>
      <c r="FZ293">
        <v>8759</v>
      </c>
      <c r="GA293">
        <v>41695</v>
      </c>
      <c r="GB293">
        <v>9122</v>
      </c>
      <c r="GC293">
        <v>82677</v>
      </c>
      <c r="GD293">
        <v>81206</v>
      </c>
      <c r="GE293">
        <v>84668</v>
      </c>
      <c r="GF293" t="s">
        <v>158</v>
      </c>
      <c r="GG293">
        <v>79203</v>
      </c>
      <c r="GH293">
        <v>379433</v>
      </c>
      <c r="GI293">
        <v>96408</v>
      </c>
      <c r="GJ293" t="s">
        <v>172</v>
      </c>
      <c r="GK293">
        <v>40</v>
      </c>
      <c r="GL293">
        <v>49946</v>
      </c>
      <c r="GM293">
        <v>40</v>
      </c>
      <c r="GN293" t="s">
        <v>182</v>
      </c>
      <c r="GO293" t="s">
        <v>166</v>
      </c>
      <c r="GP293">
        <v>1024</v>
      </c>
      <c r="GQ293">
        <v>-180</v>
      </c>
      <c r="GR293">
        <v>-104</v>
      </c>
      <c r="GS293">
        <f t="shared" si="239"/>
        <v>40</v>
      </c>
      <c r="GT293" t="str">
        <f t="shared" si="194"/>
        <v>test</v>
      </c>
    </row>
    <row r="294" spans="1:202" x14ac:dyDescent="0.2">
      <c r="A294">
        <v>100</v>
      </c>
      <c r="B294">
        <v>100</v>
      </c>
      <c r="C294">
        <v>1326</v>
      </c>
      <c r="D294">
        <v>1326</v>
      </c>
      <c r="E294" t="s">
        <v>155</v>
      </c>
      <c r="F294" t="s">
        <v>156</v>
      </c>
      <c r="G294" t="s">
        <v>156</v>
      </c>
      <c r="H294" t="s">
        <v>156</v>
      </c>
      <c r="I294">
        <v>0</v>
      </c>
      <c r="J294" t="s">
        <v>157</v>
      </c>
      <c r="K294">
        <v>1</v>
      </c>
      <c r="L294" t="s">
        <v>154</v>
      </c>
      <c r="M294" t="s">
        <v>154</v>
      </c>
      <c r="N294" t="s">
        <v>154</v>
      </c>
      <c r="O294">
        <v>1</v>
      </c>
      <c r="P294" t="s">
        <v>154</v>
      </c>
      <c r="Q294" t="s">
        <v>154</v>
      </c>
      <c r="R294" t="s">
        <v>183</v>
      </c>
      <c r="S294">
        <v>0</v>
      </c>
      <c r="T294">
        <v>0</v>
      </c>
      <c r="U294">
        <v>0</v>
      </c>
      <c r="V294">
        <v>40</v>
      </c>
      <c r="W294">
        <v>40</v>
      </c>
      <c r="X294">
        <v>0</v>
      </c>
      <c r="Y294">
        <v>6</v>
      </c>
      <c r="Z294">
        <v>0</v>
      </c>
      <c r="AA294">
        <v>6</v>
      </c>
      <c r="AB294">
        <v>0</v>
      </c>
      <c r="AC294">
        <v>0</v>
      </c>
      <c r="AD294">
        <v>0</v>
      </c>
      <c r="AE294">
        <v>0</v>
      </c>
      <c r="AF294">
        <v>40</v>
      </c>
      <c r="AG294">
        <v>0</v>
      </c>
      <c r="AH294">
        <v>0</v>
      </c>
      <c r="AI294">
        <v>0</v>
      </c>
      <c r="AJ294">
        <v>40</v>
      </c>
      <c r="AK294">
        <v>40</v>
      </c>
      <c r="AL294">
        <v>47</v>
      </c>
      <c r="AM294">
        <v>0</v>
      </c>
      <c r="AN294">
        <v>0</v>
      </c>
      <c r="AO294">
        <v>0</v>
      </c>
      <c r="AP294">
        <v>6</v>
      </c>
      <c r="AQ294">
        <v>6</v>
      </c>
      <c r="AR294">
        <v>6</v>
      </c>
      <c r="AU294">
        <v>0</v>
      </c>
      <c r="AV294">
        <v>6</v>
      </c>
      <c r="AW294">
        <v>40</v>
      </c>
      <c r="AX294">
        <v>0</v>
      </c>
      <c r="AY294" t="s">
        <v>159</v>
      </c>
      <c r="AZ294">
        <v>-184</v>
      </c>
      <c r="BA294">
        <v>-94</v>
      </c>
      <c r="BB294" t="s">
        <v>202</v>
      </c>
      <c r="BC294" t="s">
        <v>161</v>
      </c>
      <c r="BD294" t="b">
        <v>0</v>
      </c>
      <c r="BE294" t="s">
        <v>164</v>
      </c>
      <c r="BF294" t="b">
        <v>1</v>
      </c>
      <c r="BH294" t="s">
        <v>228</v>
      </c>
      <c r="BI294" t="s">
        <v>229</v>
      </c>
      <c r="BJ294" t="b">
        <v>0</v>
      </c>
      <c r="BK294" t="s">
        <v>163</v>
      </c>
      <c r="BL294" t="b">
        <v>0</v>
      </c>
      <c r="BM294">
        <v>18</v>
      </c>
      <c r="BN294" t="s">
        <v>164</v>
      </c>
      <c r="BO294" t="s">
        <v>165</v>
      </c>
      <c r="BP294" t="s">
        <v>164</v>
      </c>
      <c r="BQ294" t="s">
        <v>166</v>
      </c>
      <c r="BR294">
        <v>768</v>
      </c>
      <c r="BS294" t="s">
        <v>156</v>
      </c>
      <c r="BT294" t="s">
        <v>177</v>
      </c>
      <c r="BU294" t="s">
        <v>180</v>
      </c>
      <c r="BV294" t="s">
        <v>187</v>
      </c>
      <c r="BW294">
        <v>40</v>
      </c>
      <c r="BX294">
        <v>1</v>
      </c>
      <c r="BY294">
        <v>0</v>
      </c>
      <c r="BZ294">
        <v>6</v>
      </c>
      <c r="CA294" t="s">
        <v>230</v>
      </c>
      <c r="CB294" t="s">
        <v>156</v>
      </c>
      <c r="CC294">
        <v>7</v>
      </c>
      <c r="CD294" t="b">
        <v>0</v>
      </c>
      <c r="CE294" t="s">
        <v>168</v>
      </c>
      <c r="CF294" t="s">
        <v>224</v>
      </c>
      <c r="CG294">
        <v>78</v>
      </c>
      <c r="CH294">
        <v>0</v>
      </c>
      <c r="CI294" t="s">
        <v>183</v>
      </c>
      <c r="CJ294" t="s">
        <v>205</v>
      </c>
      <c r="CK294" t="s">
        <v>203</v>
      </c>
      <c r="CL294" t="s">
        <v>203</v>
      </c>
      <c r="CM294" t="s">
        <v>203</v>
      </c>
      <c r="CN294" t="s">
        <v>203</v>
      </c>
      <c r="CO294" t="s">
        <v>183</v>
      </c>
      <c r="CP294" t="s">
        <v>203</v>
      </c>
      <c r="CQ294">
        <v>1</v>
      </c>
      <c r="CR294">
        <v>4432</v>
      </c>
      <c r="CS294" t="str">
        <f t="shared" si="195"/>
        <v/>
      </c>
      <c r="CT294" t="str">
        <f t="shared" ca="1" si="196"/>
        <v/>
      </c>
      <c r="CU294" t="str">
        <f t="shared" si="197"/>
        <v/>
      </c>
      <c r="CV294" t="str">
        <f t="shared" ca="1" si="198"/>
        <v/>
      </c>
      <c r="CW294" t="str">
        <f t="shared" si="199"/>
        <v/>
      </c>
      <c r="CX294" t="str">
        <f t="shared" ca="1" si="200"/>
        <v/>
      </c>
      <c r="CY294" t="str">
        <f t="shared" si="201"/>
        <v/>
      </c>
      <c r="CZ294" t="str">
        <f t="shared" ca="1" si="202"/>
        <v/>
      </c>
      <c r="DA294" t="str">
        <f t="shared" si="203"/>
        <v/>
      </c>
      <c r="DB294" t="str">
        <f t="shared" ca="1" si="204"/>
        <v/>
      </c>
      <c r="DC294" t="str">
        <f t="shared" si="205"/>
        <v/>
      </c>
      <c r="DD294" t="str">
        <f t="shared" ca="1" si="206"/>
        <v/>
      </c>
      <c r="DE294" t="str">
        <f t="shared" si="207"/>
        <v/>
      </c>
      <c r="DF294" t="str">
        <f t="shared" ca="1" si="208"/>
        <v/>
      </c>
      <c r="DG294" t="str">
        <f t="shared" si="209"/>
        <v/>
      </c>
      <c r="DH294" t="str">
        <f t="shared" ca="1" si="210"/>
        <v/>
      </c>
      <c r="DI294" t="str">
        <f t="shared" si="211"/>
        <v/>
      </c>
      <c r="DJ294" t="str">
        <f t="shared" ca="1" si="212"/>
        <v/>
      </c>
      <c r="DK294" t="str">
        <f t="shared" si="213"/>
        <v/>
      </c>
      <c r="DL294" t="str">
        <f t="shared" ca="1" si="214"/>
        <v/>
      </c>
      <c r="DM294" t="str">
        <f t="shared" si="215"/>
        <v/>
      </c>
      <c r="DN294" t="str">
        <f t="shared" ca="1" si="216"/>
        <v/>
      </c>
      <c r="DO294" t="str">
        <f t="shared" si="217"/>
        <v/>
      </c>
      <c r="DP294" t="str">
        <f t="shared" ca="1" si="218"/>
        <v/>
      </c>
      <c r="DQ294" t="str">
        <f t="shared" si="219"/>
        <v/>
      </c>
      <c r="DR294" t="str">
        <f t="shared" ca="1" si="220"/>
        <v/>
      </c>
      <c r="DS294" t="str">
        <f t="shared" si="221"/>
        <v/>
      </c>
      <c r="DT294" t="str">
        <f t="shared" ca="1" si="222"/>
        <v/>
      </c>
      <c r="DU294" t="str">
        <f t="shared" si="223"/>
        <v/>
      </c>
      <c r="DV294" t="str">
        <f t="shared" ca="1" si="224"/>
        <v/>
      </c>
      <c r="DW294" t="str">
        <f t="shared" si="225"/>
        <v/>
      </c>
      <c r="DX294" t="str">
        <f t="shared" ca="1" si="226"/>
        <v/>
      </c>
      <c r="DY294" t="str">
        <f t="shared" si="227"/>
        <v/>
      </c>
      <c r="DZ294" t="str">
        <f t="shared" ca="1" si="228"/>
        <v/>
      </c>
      <c r="EA294" t="str">
        <f t="shared" si="229"/>
        <v/>
      </c>
      <c r="EB294" t="str">
        <f t="shared" ca="1" si="230"/>
        <v/>
      </c>
      <c r="EC294" t="str">
        <f t="shared" si="231"/>
        <v/>
      </c>
      <c r="ED294" t="str">
        <f t="shared" ca="1" si="232"/>
        <v/>
      </c>
      <c r="EE294" t="str">
        <f t="shared" si="233"/>
        <v/>
      </c>
      <c r="EF294" t="str">
        <f t="shared" ca="1" si="234"/>
        <v/>
      </c>
      <c r="EG294" t="str">
        <f t="shared" si="235"/>
        <v/>
      </c>
      <c r="EH294" t="str">
        <f t="shared" ca="1" si="236"/>
        <v/>
      </c>
      <c r="EI294" t="str">
        <f t="shared" si="237"/>
        <v/>
      </c>
      <c r="EJ294" t="str">
        <f t="shared" ca="1" si="238"/>
        <v/>
      </c>
      <c r="EK294" t="str">
        <f t="shared" ca="1" si="240"/>
        <v/>
      </c>
      <c r="EL294" t="s">
        <v>924</v>
      </c>
      <c r="EM294">
        <v>9549</v>
      </c>
      <c r="EN294">
        <v>2166</v>
      </c>
      <c r="EO294">
        <v>1744</v>
      </c>
      <c r="EP294">
        <v>1360</v>
      </c>
      <c r="EQ294">
        <v>4928</v>
      </c>
      <c r="ER294">
        <v>4432</v>
      </c>
      <c r="ES294">
        <v>31211</v>
      </c>
      <c r="ET294">
        <v>1989</v>
      </c>
      <c r="EU294">
        <v>2</v>
      </c>
      <c r="EV294" t="s">
        <v>156</v>
      </c>
      <c r="EW294">
        <v>1024</v>
      </c>
      <c r="EX294">
        <v>2</v>
      </c>
      <c r="EY294">
        <v>48000</v>
      </c>
      <c r="EZ294">
        <v>-16</v>
      </c>
      <c r="FA294" t="s">
        <v>170</v>
      </c>
      <c r="FB294">
        <v>3</v>
      </c>
      <c r="FC294" t="s">
        <v>171</v>
      </c>
      <c r="FF294">
        <v>86858</v>
      </c>
      <c r="FG294">
        <v>84690</v>
      </c>
      <c r="FH294">
        <v>6975</v>
      </c>
      <c r="FI294">
        <v>386242</v>
      </c>
      <c r="FJ294">
        <v>387717</v>
      </c>
      <c r="FK294">
        <v>84679</v>
      </c>
      <c r="FL294">
        <v>82677</v>
      </c>
      <c r="FM294" t="s">
        <v>158</v>
      </c>
      <c r="FN294">
        <v>79205</v>
      </c>
      <c r="FO294">
        <v>7015</v>
      </c>
      <c r="FP294">
        <v>40335</v>
      </c>
      <c r="FQ294">
        <v>2045</v>
      </c>
      <c r="FR294">
        <v>2041</v>
      </c>
      <c r="FS294">
        <v>385492</v>
      </c>
      <c r="FT294">
        <v>7013</v>
      </c>
      <c r="FU294">
        <v>7013</v>
      </c>
      <c r="FV294">
        <v>2044</v>
      </c>
      <c r="FW294">
        <v>391946</v>
      </c>
      <c r="FX294">
        <v>389717</v>
      </c>
      <c r="FY294">
        <v>396378</v>
      </c>
      <c r="FZ294">
        <v>8759</v>
      </c>
      <c r="GA294">
        <v>41695</v>
      </c>
      <c r="GB294">
        <v>9122</v>
      </c>
      <c r="GC294">
        <v>82677</v>
      </c>
      <c r="GD294">
        <v>81206</v>
      </c>
      <c r="GE294">
        <v>84668</v>
      </c>
      <c r="GF294" t="s">
        <v>158</v>
      </c>
      <c r="GG294">
        <v>79203</v>
      </c>
      <c r="GH294">
        <v>385491</v>
      </c>
      <c r="GI294">
        <v>96408</v>
      </c>
      <c r="GJ294" t="s">
        <v>172</v>
      </c>
      <c r="GK294">
        <v>41</v>
      </c>
      <c r="GL294">
        <v>54378</v>
      </c>
      <c r="GM294">
        <v>41</v>
      </c>
      <c r="GN294" t="s">
        <v>185</v>
      </c>
      <c r="GO294" t="s">
        <v>166</v>
      </c>
      <c r="GP294">
        <v>1024</v>
      </c>
      <c r="GQ294">
        <v>-180</v>
      </c>
      <c r="GR294">
        <v>-104</v>
      </c>
      <c r="GS294">
        <f t="shared" si="239"/>
        <v>41</v>
      </c>
      <c r="GT294" t="str">
        <f t="shared" si="194"/>
        <v>test</v>
      </c>
    </row>
    <row r="295" spans="1:202" x14ac:dyDescent="0.2">
      <c r="A295">
        <v>100</v>
      </c>
      <c r="B295">
        <v>100</v>
      </c>
      <c r="C295">
        <v>1332</v>
      </c>
      <c r="D295">
        <v>1332</v>
      </c>
      <c r="E295" t="s">
        <v>155</v>
      </c>
      <c r="F295" t="s">
        <v>156</v>
      </c>
      <c r="G295" t="s">
        <v>156</v>
      </c>
      <c r="H295" t="s">
        <v>156</v>
      </c>
      <c r="I295">
        <v>0</v>
      </c>
      <c r="J295" t="s">
        <v>157</v>
      </c>
      <c r="K295">
        <v>1</v>
      </c>
      <c r="L295" t="s">
        <v>154</v>
      </c>
      <c r="M295" t="s">
        <v>154</v>
      </c>
      <c r="N295" t="s">
        <v>154</v>
      </c>
      <c r="O295">
        <v>1</v>
      </c>
      <c r="P295" t="s">
        <v>154</v>
      </c>
      <c r="Q295" t="s">
        <v>154</v>
      </c>
      <c r="R295" t="s">
        <v>183</v>
      </c>
      <c r="S295">
        <v>0</v>
      </c>
      <c r="T295">
        <v>0</v>
      </c>
      <c r="U295">
        <v>0</v>
      </c>
      <c r="V295">
        <v>41</v>
      </c>
      <c r="W295">
        <v>41</v>
      </c>
      <c r="X295">
        <v>0</v>
      </c>
      <c r="Y295">
        <v>6</v>
      </c>
      <c r="Z295">
        <v>0</v>
      </c>
      <c r="AA295">
        <v>6</v>
      </c>
      <c r="AB295">
        <v>0</v>
      </c>
      <c r="AC295">
        <v>0</v>
      </c>
      <c r="AD295">
        <v>0</v>
      </c>
      <c r="AE295">
        <v>0</v>
      </c>
      <c r="AF295">
        <v>41</v>
      </c>
      <c r="AG295">
        <v>0</v>
      </c>
      <c r="AH295">
        <v>0</v>
      </c>
      <c r="AI295">
        <v>0</v>
      </c>
      <c r="AJ295">
        <v>41</v>
      </c>
      <c r="AK295">
        <v>41</v>
      </c>
      <c r="AL295">
        <v>48</v>
      </c>
      <c r="AM295">
        <v>0</v>
      </c>
      <c r="AN295">
        <v>0</v>
      </c>
      <c r="AO295">
        <v>0</v>
      </c>
      <c r="AP295">
        <v>6</v>
      </c>
      <c r="AQ295">
        <v>6</v>
      </c>
      <c r="AR295">
        <v>6</v>
      </c>
      <c r="AU295">
        <v>0</v>
      </c>
      <c r="AV295">
        <v>6</v>
      </c>
      <c r="AW295">
        <v>41</v>
      </c>
      <c r="AX295">
        <v>0</v>
      </c>
      <c r="AY295" t="s">
        <v>159</v>
      </c>
      <c r="AZ295">
        <v>-184</v>
      </c>
      <c r="BA295">
        <v>-94</v>
      </c>
      <c r="BB295" t="s">
        <v>202</v>
      </c>
      <c r="BC295" t="s">
        <v>161</v>
      </c>
      <c r="BD295" t="b">
        <v>0</v>
      </c>
      <c r="BE295" t="s">
        <v>164</v>
      </c>
      <c r="BF295" t="b">
        <v>1</v>
      </c>
      <c r="BH295" t="s">
        <v>228</v>
      </c>
      <c r="BI295" t="s">
        <v>229</v>
      </c>
      <c r="BJ295" t="b">
        <v>0</v>
      </c>
      <c r="BK295" t="s">
        <v>163</v>
      </c>
      <c r="BL295" t="b">
        <v>0</v>
      </c>
      <c r="BM295">
        <v>18</v>
      </c>
      <c r="BN295" t="s">
        <v>164</v>
      </c>
      <c r="BO295" t="s">
        <v>165</v>
      </c>
      <c r="BP295" t="s">
        <v>164</v>
      </c>
      <c r="BQ295" t="s">
        <v>166</v>
      </c>
      <c r="BR295">
        <v>768</v>
      </c>
      <c r="BS295" t="s">
        <v>156</v>
      </c>
      <c r="BT295" t="s">
        <v>177</v>
      </c>
      <c r="BU295" t="s">
        <v>193</v>
      </c>
      <c r="BV295" t="s">
        <v>190</v>
      </c>
      <c r="BW295">
        <v>41</v>
      </c>
      <c r="BX295">
        <v>1</v>
      </c>
      <c r="BY295">
        <v>0</v>
      </c>
      <c r="BZ295">
        <v>6</v>
      </c>
      <c r="CA295" t="s">
        <v>230</v>
      </c>
      <c r="CB295" t="s">
        <v>156</v>
      </c>
      <c r="CC295">
        <v>7</v>
      </c>
      <c r="CD295" t="b">
        <v>0</v>
      </c>
      <c r="CE295" t="s">
        <v>168</v>
      </c>
      <c r="CF295" t="s">
        <v>224</v>
      </c>
      <c r="CG295">
        <v>80</v>
      </c>
      <c r="CH295">
        <v>0</v>
      </c>
      <c r="CI295" t="s">
        <v>183</v>
      </c>
      <c r="CJ295" t="s">
        <v>205</v>
      </c>
      <c r="CK295" t="s">
        <v>203</v>
      </c>
      <c r="CL295" t="s">
        <v>203</v>
      </c>
      <c r="CM295" t="s">
        <v>203</v>
      </c>
      <c r="CN295" t="s">
        <v>203</v>
      </c>
      <c r="CO295" t="s">
        <v>183</v>
      </c>
      <c r="CP295" t="s">
        <v>203</v>
      </c>
      <c r="CQ295">
        <v>1</v>
      </c>
      <c r="CR295">
        <v>1573</v>
      </c>
      <c r="CS295" t="str">
        <f t="shared" si="195"/>
        <v/>
      </c>
      <c r="CT295" t="str">
        <f t="shared" ca="1" si="196"/>
        <v/>
      </c>
      <c r="CU295" t="str">
        <f t="shared" si="197"/>
        <v/>
      </c>
      <c r="CV295" t="str">
        <f t="shared" ca="1" si="198"/>
        <v/>
      </c>
      <c r="CW295" t="str">
        <f t="shared" si="199"/>
        <v/>
      </c>
      <c r="CX295" t="str">
        <f t="shared" ca="1" si="200"/>
        <v/>
      </c>
      <c r="CY295" t="str">
        <f t="shared" si="201"/>
        <v/>
      </c>
      <c r="CZ295" t="str">
        <f t="shared" ca="1" si="202"/>
        <v/>
      </c>
      <c r="DA295" t="str">
        <f t="shared" si="203"/>
        <v/>
      </c>
      <c r="DB295" t="str">
        <f t="shared" ca="1" si="204"/>
        <v/>
      </c>
      <c r="DC295" t="str">
        <f t="shared" si="205"/>
        <v/>
      </c>
      <c r="DD295" t="str">
        <f t="shared" ca="1" si="206"/>
        <v/>
      </c>
      <c r="DE295" t="str">
        <f t="shared" si="207"/>
        <v/>
      </c>
      <c r="DF295" t="str">
        <f t="shared" ca="1" si="208"/>
        <v/>
      </c>
      <c r="DG295" t="str">
        <f t="shared" si="209"/>
        <v/>
      </c>
      <c r="DH295" t="str">
        <f t="shared" ca="1" si="210"/>
        <v/>
      </c>
      <c r="DI295" t="str">
        <f t="shared" si="211"/>
        <v/>
      </c>
      <c r="DJ295" t="str">
        <f t="shared" ca="1" si="212"/>
        <v/>
      </c>
      <c r="DK295" t="str">
        <f t="shared" si="213"/>
        <v/>
      </c>
      <c r="DL295" t="str">
        <f t="shared" ca="1" si="214"/>
        <v/>
      </c>
      <c r="DM295" t="str">
        <f t="shared" si="215"/>
        <v/>
      </c>
      <c r="DN295" t="str">
        <f t="shared" ca="1" si="216"/>
        <v/>
      </c>
      <c r="DO295" t="str">
        <f t="shared" si="217"/>
        <v/>
      </c>
      <c r="DP295" t="str">
        <f t="shared" ca="1" si="218"/>
        <v/>
      </c>
      <c r="DQ295" t="str">
        <f t="shared" si="219"/>
        <v/>
      </c>
      <c r="DR295" t="str">
        <f t="shared" ca="1" si="220"/>
        <v/>
      </c>
      <c r="DS295" t="str">
        <f t="shared" si="221"/>
        <v/>
      </c>
      <c r="DT295" t="str">
        <f t="shared" ca="1" si="222"/>
        <v/>
      </c>
      <c r="DU295" t="str">
        <f t="shared" si="223"/>
        <v/>
      </c>
      <c r="DV295" t="str">
        <f t="shared" ca="1" si="224"/>
        <v/>
      </c>
      <c r="DW295" t="str">
        <f t="shared" si="225"/>
        <v/>
      </c>
      <c r="DX295" t="str">
        <f t="shared" ca="1" si="226"/>
        <v/>
      </c>
      <c r="DY295" t="str">
        <f t="shared" si="227"/>
        <v/>
      </c>
      <c r="DZ295" t="str">
        <f t="shared" ca="1" si="228"/>
        <v/>
      </c>
      <c r="EA295" t="str">
        <f t="shared" si="229"/>
        <v/>
      </c>
      <c r="EB295" t="str">
        <f t="shared" ca="1" si="230"/>
        <v/>
      </c>
      <c r="EC295" t="str">
        <f t="shared" si="231"/>
        <v/>
      </c>
      <c r="ED295" t="str">
        <f t="shared" ca="1" si="232"/>
        <v/>
      </c>
      <c r="EE295" t="str">
        <f t="shared" si="233"/>
        <v/>
      </c>
      <c r="EF295" t="str">
        <f t="shared" ca="1" si="234"/>
        <v/>
      </c>
      <c r="EG295" t="str">
        <f t="shared" si="235"/>
        <v/>
      </c>
      <c r="EH295" t="str">
        <f t="shared" ca="1" si="236"/>
        <v/>
      </c>
      <c r="EI295" t="str">
        <f t="shared" si="237"/>
        <v/>
      </c>
      <c r="EJ295" t="str">
        <f t="shared" ca="1" si="238"/>
        <v/>
      </c>
      <c r="EK295" t="str">
        <f t="shared" ca="1" si="240"/>
        <v/>
      </c>
      <c r="EL295" t="s">
        <v>924</v>
      </c>
      <c r="EM295">
        <v>9549</v>
      </c>
      <c r="EN295">
        <v>2166</v>
      </c>
      <c r="EO295">
        <v>1744</v>
      </c>
      <c r="EP295">
        <v>1360</v>
      </c>
      <c r="EQ295">
        <v>4928</v>
      </c>
      <c r="ER295">
        <v>1573</v>
      </c>
      <c r="ES295">
        <v>31211</v>
      </c>
      <c r="ET295">
        <v>1989</v>
      </c>
      <c r="EU295">
        <v>2</v>
      </c>
      <c r="EV295" t="s">
        <v>156</v>
      </c>
      <c r="EW295">
        <v>1024</v>
      </c>
      <c r="EX295">
        <v>2</v>
      </c>
      <c r="EY295">
        <v>48000</v>
      </c>
      <c r="EZ295">
        <v>-16</v>
      </c>
      <c r="FA295" t="s">
        <v>170</v>
      </c>
      <c r="FB295">
        <v>3</v>
      </c>
      <c r="FC295" t="s">
        <v>171</v>
      </c>
      <c r="FF295">
        <v>86858</v>
      </c>
      <c r="FG295">
        <v>84690</v>
      </c>
      <c r="FH295">
        <v>6975</v>
      </c>
      <c r="FI295">
        <v>397154</v>
      </c>
      <c r="FJ295">
        <v>398877</v>
      </c>
      <c r="FK295">
        <v>84679</v>
      </c>
      <c r="FL295">
        <v>82677</v>
      </c>
      <c r="FM295" t="s">
        <v>158</v>
      </c>
      <c r="FN295">
        <v>79205</v>
      </c>
      <c r="FO295">
        <v>7015</v>
      </c>
      <c r="FP295">
        <v>40335</v>
      </c>
      <c r="FQ295">
        <v>2045</v>
      </c>
      <c r="FR295">
        <v>2041</v>
      </c>
      <c r="FS295">
        <v>396404</v>
      </c>
      <c r="FT295">
        <v>7013</v>
      </c>
      <c r="FU295">
        <v>7013</v>
      </c>
      <c r="FV295">
        <v>2044</v>
      </c>
      <c r="FW295">
        <v>402466</v>
      </c>
      <c r="FX295">
        <v>400877</v>
      </c>
      <c r="FY295">
        <v>404040</v>
      </c>
      <c r="FZ295">
        <v>8759</v>
      </c>
      <c r="GA295">
        <v>41695</v>
      </c>
      <c r="GB295">
        <v>9122</v>
      </c>
      <c r="GC295">
        <v>82677</v>
      </c>
      <c r="GD295">
        <v>81206</v>
      </c>
      <c r="GE295">
        <v>84668</v>
      </c>
      <c r="GF295" t="s">
        <v>158</v>
      </c>
      <c r="GG295">
        <v>79203</v>
      </c>
      <c r="GH295">
        <v>396403</v>
      </c>
      <c r="GI295">
        <v>96408</v>
      </c>
      <c r="GJ295" t="s">
        <v>172</v>
      </c>
      <c r="GK295">
        <v>42</v>
      </c>
      <c r="GL295">
        <v>55951</v>
      </c>
      <c r="GM295">
        <v>42</v>
      </c>
      <c r="GN295" t="s">
        <v>185</v>
      </c>
      <c r="GO295" t="s">
        <v>166</v>
      </c>
      <c r="GP295">
        <v>1024</v>
      </c>
      <c r="GQ295">
        <v>-180</v>
      </c>
      <c r="GR295">
        <v>-104</v>
      </c>
      <c r="GS295">
        <f t="shared" si="239"/>
        <v>42</v>
      </c>
      <c r="GT295" t="str">
        <f t="shared" si="194"/>
        <v>test</v>
      </c>
    </row>
    <row r="296" spans="1:202" x14ac:dyDescent="0.2">
      <c r="A296">
        <v>100</v>
      </c>
      <c r="B296">
        <v>100</v>
      </c>
      <c r="C296">
        <v>1306</v>
      </c>
      <c r="D296">
        <v>1306</v>
      </c>
      <c r="E296" t="s">
        <v>155</v>
      </c>
      <c r="F296" t="s">
        <v>156</v>
      </c>
      <c r="G296" t="s">
        <v>156</v>
      </c>
      <c r="H296" t="s">
        <v>156</v>
      </c>
      <c r="I296">
        <v>0</v>
      </c>
      <c r="J296" t="s">
        <v>157</v>
      </c>
      <c r="K296">
        <v>1</v>
      </c>
      <c r="L296" t="s">
        <v>154</v>
      </c>
      <c r="M296" t="s">
        <v>154</v>
      </c>
      <c r="N296" t="s">
        <v>154</v>
      </c>
      <c r="O296">
        <v>1</v>
      </c>
      <c r="P296" t="s">
        <v>154</v>
      </c>
      <c r="Q296" t="s">
        <v>154</v>
      </c>
      <c r="R296" t="s">
        <v>179</v>
      </c>
      <c r="S296">
        <v>0</v>
      </c>
      <c r="T296">
        <v>0</v>
      </c>
      <c r="U296">
        <v>0</v>
      </c>
      <c r="V296">
        <v>42</v>
      </c>
      <c r="W296">
        <v>42</v>
      </c>
      <c r="X296">
        <v>0</v>
      </c>
      <c r="Y296">
        <v>6</v>
      </c>
      <c r="Z296">
        <v>0</v>
      </c>
      <c r="AA296">
        <v>6</v>
      </c>
      <c r="AB296">
        <v>0</v>
      </c>
      <c r="AC296">
        <v>0</v>
      </c>
      <c r="AD296">
        <v>0</v>
      </c>
      <c r="AE296">
        <v>0</v>
      </c>
      <c r="AF296">
        <v>42</v>
      </c>
      <c r="AG296">
        <v>0</v>
      </c>
      <c r="AH296">
        <v>0</v>
      </c>
      <c r="AI296">
        <v>0</v>
      </c>
      <c r="AJ296">
        <v>42</v>
      </c>
      <c r="AK296">
        <v>42</v>
      </c>
      <c r="AL296">
        <v>49</v>
      </c>
      <c r="AM296">
        <v>0</v>
      </c>
      <c r="AN296">
        <v>0</v>
      </c>
      <c r="AO296">
        <v>0</v>
      </c>
      <c r="AP296">
        <v>6</v>
      </c>
      <c r="AQ296">
        <v>6</v>
      </c>
      <c r="AR296">
        <v>6</v>
      </c>
      <c r="AU296">
        <v>0</v>
      </c>
      <c r="AV296">
        <v>6</v>
      </c>
      <c r="AW296">
        <v>42</v>
      </c>
      <c r="AX296">
        <v>0</v>
      </c>
      <c r="AY296" t="s">
        <v>159</v>
      </c>
      <c r="AZ296">
        <v>-184</v>
      </c>
      <c r="BA296">
        <v>-94</v>
      </c>
      <c r="BB296" t="s">
        <v>202</v>
      </c>
      <c r="BC296" t="s">
        <v>161</v>
      </c>
      <c r="BD296" t="b">
        <v>0</v>
      </c>
      <c r="BE296">
        <v>3.68</v>
      </c>
      <c r="BF296" t="b">
        <v>1</v>
      </c>
      <c r="BH296" t="s">
        <v>228</v>
      </c>
      <c r="BI296" t="s">
        <v>229</v>
      </c>
      <c r="BJ296" t="b">
        <v>0</v>
      </c>
      <c r="BK296" t="s">
        <v>163</v>
      </c>
      <c r="BL296" t="b">
        <v>0</v>
      </c>
      <c r="BM296">
        <v>18</v>
      </c>
      <c r="BN296" t="s">
        <v>164</v>
      </c>
      <c r="BO296" t="s">
        <v>165</v>
      </c>
      <c r="BP296" t="s">
        <v>164</v>
      </c>
      <c r="BQ296" t="s">
        <v>166</v>
      </c>
      <c r="BR296">
        <v>768</v>
      </c>
      <c r="BS296" t="s">
        <v>156</v>
      </c>
      <c r="BT296" t="s">
        <v>177</v>
      </c>
      <c r="BU296" t="s">
        <v>204</v>
      </c>
      <c r="BV296" t="s">
        <v>186</v>
      </c>
      <c r="BW296">
        <v>42</v>
      </c>
      <c r="BX296">
        <v>1</v>
      </c>
      <c r="BY296">
        <v>0</v>
      </c>
      <c r="BZ296">
        <v>6</v>
      </c>
      <c r="CA296" t="s">
        <v>230</v>
      </c>
      <c r="CB296" t="s">
        <v>156</v>
      </c>
      <c r="CC296">
        <v>7</v>
      </c>
      <c r="CD296" t="b">
        <v>0</v>
      </c>
      <c r="CE296" t="s">
        <v>168</v>
      </c>
      <c r="CF296" t="s">
        <v>224</v>
      </c>
      <c r="CG296">
        <v>13</v>
      </c>
      <c r="CH296">
        <v>0</v>
      </c>
      <c r="CI296" t="s">
        <v>179</v>
      </c>
      <c r="CJ296" t="s">
        <v>205</v>
      </c>
      <c r="CK296" t="s">
        <v>203</v>
      </c>
      <c r="CL296" t="s">
        <v>203</v>
      </c>
      <c r="CM296" t="s">
        <v>203</v>
      </c>
      <c r="CN296" t="s">
        <v>203</v>
      </c>
      <c r="CO296" t="s">
        <v>179</v>
      </c>
      <c r="CP296" t="s">
        <v>203</v>
      </c>
      <c r="CQ296">
        <v>1</v>
      </c>
      <c r="CR296">
        <v>243</v>
      </c>
      <c r="CS296">
        <f t="shared" si="195"/>
        <v>243</v>
      </c>
      <c r="CT296">
        <f t="shared" ca="1" si="196"/>
        <v>243</v>
      </c>
      <c r="CU296" t="str">
        <f t="shared" si="197"/>
        <v/>
      </c>
      <c r="CV296" t="str">
        <f t="shared" ca="1" si="198"/>
        <v/>
      </c>
      <c r="CW296" t="str">
        <f t="shared" si="199"/>
        <v/>
      </c>
      <c r="CX296" t="str">
        <f t="shared" ca="1" si="200"/>
        <v/>
      </c>
      <c r="CY296" t="str">
        <f t="shared" si="201"/>
        <v/>
      </c>
      <c r="CZ296" t="str">
        <f t="shared" ca="1" si="202"/>
        <v/>
      </c>
      <c r="DA296" t="str">
        <f t="shared" si="203"/>
        <v/>
      </c>
      <c r="DB296" t="str">
        <f t="shared" ca="1" si="204"/>
        <v/>
      </c>
      <c r="DC296" t="str">
        <f t="shared" si="205"/>
        <v/>
      </c>
      <c r="DD296" t="str">
        <f t="shared" ca="1" si="206"/>
        <v/>
      </c>
      <c r="DE296">
        <f t="shared" si="207"/>
        <v>243</v>
      </c>
      <c r="DF296">
        <f t="shared" ca="1" si="208"/>
        <v>243</v>
      </c>
      <c r="DG296" t="str">
        <f t="shared" si="209"/>
        <v/>
      </c>
      <c r="DH296" t="str">
        <f t="shared" ca="1" si="210"/>
        <v/>
      </c>
      <c r="DI296" t="str">
        <f t="shared" si="211"/>
        <v/>
      </c>
      <c r="DJ296" t="str">
        <f t="shared" ca="1" si="212"/>
        <v/>
      </c>
      <c r="DK296" t="str">
        <f t="shared" si="213"/>
        <v/>
      </c>
      <c r="DL296" t="str">
        <f t="shared" ca="1" si="214"/>
        <v/>
      </c>
      <c r="DM296" t="str">
        <f t="shared" si="215"/>
        <v/>
      </c>
      <c r="DN296" t="str">
        <f t="shared" ca="1" si="216"/>
        <v/>
      </c>
      <c r="DO296" t="str">
        <f t="shared" si="217"/>
        <v/>
      </c>
      <c r="DP296" t="str">
        <f t="shared" ca="1" si="218"/>
        <v/>
      </c>
      <c r="DQ296" t="str">
        <f t="shared" si="219"/>
        <v/>
      </c>
      <c r="DR296" t="str">
        <f t="shared" ca="1" si="220"/>
        <v/>
      </c>
      <c r="DS296" t="str">
        <f t="shared" si="221"/>
        <v/>
      </c>
      <c r="DT296" t="str">
        <f t="shared" ca="1" si="222"/>
        <v/>
      </c>
      <c r="DU296" t="str">
        <f t="shared" si="223"/>
        <v/>
      </c>
      <c r="DV296" t="str">
        <f t="shared" ca="1" si="224"/>
        <v/>
      </c>
      <c r="DW296" t="str">
        <f t="shared" si="225"/>
        <v/>
      </c>
      <c r="DX296" t="str">
        <f t="shared" ca="1" si="226"/>
        <v/>
      </c>
      <c r="DY296" t="str">
        <f t="shared" si="227"/>
        <v/>
      </c>
      <c r="DZ296" t="str">
        <f t="shared" ca="1" si="228"/>
        <v/>
      </c>
      <c r="EA296" t="str">
        <f t="shared" si="229"/>
        <v/>
      </c>
      <c r="EB296" t="str">
        <f t="shared" ca="1" si="230"/>
        <v/>
      </c>
      <c r="EC296" t="str">
        <f t="shared" si="231"/>
        <v/>
      </c>
      <c r="ED296" t="str">
        <f t="shared" ca="1" si="232"/>
        <v/>
      </c>
      <c r="EE296" t="str">
        <f t="shared" si="233"/>
        <v/>
      </c>
      <c r="EF296" t="str">
        <f t="shared" ca="1" si="234"/>
        <v/>
      </c>
      <c r="EG296" t="str">
        <f t="shared" si="235"/>
        <v/>
      </c>
      <c r="EH296" t="str">
        <f t="shared" ca="1" si="236"/>
        <v/>
      </c>
      <c r="EI296" t="str">
        <f t="shared" si="237"/>
        <v/>
      </c>
      <c r="EJ296" t="str">
        <f t="shared" ca="1" si="238"/>
        <v/>
      </c>
      <c r="EK296">
        <f t="shared" ca="1" si="240"/>
        <v>243</v>
      </c>
      <c r="EL296">
        <v>243</v>
      </c>
      <c r="EM296">
        <v>9549</v>
      </c>
      <c r="EN296">
        <v>2166</v>
      </c>
      <c r="EO296">
        <v>1744</v>
      </c>
      <c r="EP296">
        <v>1360</v>
      </c>
      <c r="EQ296">
        <v>4928</v>
      </c>
      <c r="ER296">
        <v>243</v>
      </c>
      <c r="ES296">
        <v>31211</v>
      </c>
      <c r="ET296">
        <v>1989</v>
      </c>
      <c r="EU296">
        <v>2</v>
      </c>
      <c r="EV296" t="s">
        <v>156</v>
      </c>
      <c r="EW296">
        <v>1024</v>
      </c>
      <c r="EX296">
        <v>2</v>
      </c>
      <c r="EY296">
        <v>48000</v>
      </c>
      <c r="EZ296">
        <v>-16</v>
      </c>
      <c r="FA296" t="s">
        <v>170</v>
      </c>
      <c r="FB296">
        <v>3</v>
      </c>
      <c r="FC296" t="s">
        <v>171</v>
      </c>
      <c r="FF296">
        <v>86858</v>
      </c>
      <c r="FG296">
        <v>84690</v>
      </c>
      <c r="FH296">
        <v>6975</v>
      </c>
      <c r="FI296">
        <v>404806</v>
      </c>
      <c r="FJ296">
        <v>406307</v>
      </c>
      <c r="FK296">
        <v>84679</v>
      </c>
      <c r="FL296">
        <v>82677</v>
      </c>
      <c r="FM296" t="s">
        <v>158</v>
      </c>
      <c r="FN296">
        <v>79205</v>
      </c>
      <c r="FO296">
        <v>7015</v>
      </c>
      <c r="FP296">
        <v>40335</v>
      </c>
      <c r="FQ296">
        <v>2045</v>
      </c>
      <c r="FR296">
        <v>2041</v>
      </c>
      <c r="FS296">
        <v>404056</v>
      </c>
      <c r="FT296">
        <v>7013</v>
      </c>
      <c r="FU296">
        <v>7013</v>
      </c>
      <c r="FV296">
        <v>2044</v>
      </c>
      <c r="FW296">
        <v>409866</v>
      </c>
      <c r="FX296">
        <v>408307</v>
      </c>
      <c r="FY296">
        <v>410110</v>
      </c>
      <c r="FZ296">
        <v>8759</v>
      </c>
      <c r="GA296">
        <v>41695</v>
      </c>
      <c r="GB296">
        <v>9122</v>
      </c>
      <c r="GC296">
        <v>82677</v>
      </c>
      <c r="GD296">
        <v>81206</v>
      </c>
      <c r="GE296">
        <v>84668</v>
      </c>
      <c r="GF296" t="s">
        <v>158</v>
      </c>
      <c r="GG296">
        <v>79203</v>
      </c>
      <c r="GH296">
        <v>404054</v>
      </c>
      <c r="GI296">
        <v>96408</v>
      </c>
      <c r="GJ296" t="s">
        <v>172</v>
      </c>
      <c r="GK296">
        <v>43</v>
      </c>
      <c r="GL296">
        <v>56194</v>
      </c>
      <c r="GM296">
        <v>43</v>
      </c>
      <c r="GN296" t="s">
        <v>182</v>
      </c>
      <c r="GO296" t="s">
        <v>166</v>
      </c>
      <c r="GP296">
        <v>1024</v>
      </c>
      <c r="GQ296">
        <v>-180</v>
      </c>
      <c r="GR296">
        <v>-104</v>
      </c>
      <c r="GS296">
        <f t="shared" si="239"/>
        <v>43</v>
      </c>
      <c r="GT296" t="str">
        <f t="shared" si="194"/>
        <v>test</v>
      </c>
    </row>
    <row r="297" spans="1:202" x14ac:dyDescent="0.2">
      <c r="A297">
        <v>100</v>
      </c>
      <c r="B297">
        <v>100</v>
      </c>
      <c r="C297">
        <v>1295</v>
      </c>
      <c r="D297">
        <v>1295</v>
      </c>
      <c r="E297" t="s">
        <v>155</v>
      </c>
      <c r="F297" t="s">
        <v>156</v>
      </c>
      <c r="G297" t="s">
        <v>156</v>
      </c>
      <c r="H297" t="s">
        <v>156</v>
      </c>
      <c r="I297">
        <v>0</v>
      </c>
      <c r="J297" t="s">
        <v>157</v>
      </c>
      <c r="K297">
        <v>1</v>
      </c>
      <c r="L297" t="s">
        <v>154</v>
      </c>
      <c r="M297" t="s">
        <v>154</v>
      </c>
      <c r="N297" t="s">
        <v>154</v>
      </c>
      <c r="O297">
        <v>1</v>
      </c>
      <c r="P297" t="s">
        <v>154</v>
      </c>
      <c r="Q297" t="s">
        <v>154</v>
      </c>
      <c r="R297" t="s">
        <v>179</v>
      </c>
      <c r="S297">
        <v>0</v>
      </c>
      <c r="T297">
        <v>0</v>
      </c>
      <c r="U297">
        <v>0</v>
      </c>
      <c r="V297">
        <v>43</v>
      </c>
      <c r="W297">
        <v>43</v>
      </c>
      <c r="X297">
        <v>0</v>
      </c>
      <c r="Y297">
        <v>6</v>
      </c>
      <c r="Z297">
        <v>0</v>
      </c>
      <c r="AA297">
        <v>6</v>
      </c>
      <c r="AB297">
        <v>0</v>
      </c>
      <c r="AC297">
        <v>0</v>
      </c>
      <c r="AD297">
        <v>0</v>
      </c>
      <c r="AE297">
        <v>0</v>
      </c>
      <c r="AF297">
        <v>43</v>
      </c>
      <c r="AG297">
        <v>0</v>
      </c>
      <c r="AH297">
        <v>0</v>
      </c>
      <c r="AI297">
        <v>0</v>
      </c>
      <c r="AJ297">
        <v>43</v>
      </c>
      <c r="AK297">
        <v>43</v>
      </c>
      <c r="AL297">
        <v>50</v>
      </c>
      <c r="AM297">
        <v>0</v>
      </c>
      <c r="AN297">
        <v>0</v>
      </c>
      <c r="AO297">
        <v>0</v>
      </c>
      <c r="AP297">
        <v>6</v>
      </c>
      <c r="AQ297">
        <v>6</v>
      </c>
      <c r="AR297">
        <v>6</v>
      </c>
      <c r="AU297">
        <v>0</v>
      </c>
      <c r="AV297">
        <v>6</v>
      </c>
      <c r="AW297">
        <v>43</v>
      </c>
      <c r="AX297">
        <v>0</v>
      </c>
      <c r="AY297" t="s">
        <v>159</v>
      </c>
      <c r="AZ297">
        <v>-184</v>
      </c>
      <c r="BA297">
        <v>-94</v>
      </c>
      <c r="BB297" t="s">
        <v>202</v>
      </c>
      <c r="BC297" t="s">
        <v>161</v>
      </c>
      <c r="BD297" t="b">
        <v>0</v>
      </c>
      <c r="BE297">
        <v>11.23</v>
      </c>
      <c r="BF297" t="b">
        <v>1</v>
      </c>
      <c r="BH297" t="s">
        <v>228</v>
      </c>
      <c r="BI297" t="s">
        <v>229</v>
      </c>
      <c r="BJ297" t="b">
        <v>0</v>
      </c>
      <c r="BK297" t="s">
        <v>163</v>
      </c>
      <c r="BL297" t="b">
        <v>0</v>
      </c>
      <c r="BM297">
        <v>18</v>
      </c>
      <c r="BN297" t="s">
        <v>164</v>
      </c>
      <c r="BO297" t="s">
        <v>165</v>
      </c>
      <c r="BP297" t="s">
        <v>164</v>
      </c>
      <c r="BQ297" t="s">
        <v>166</v>
      </c>
      <c r="BR297">
        <v>768</v>
      </c>
      <c r="BS297" t="s">
        <v>156</v>
      </c>
      <c r="BT297" t="s">
        <v>177</v>
      </c>
      <c r="BU297" t="s">
        <v>181</v>
      </c>
      <c r="BV297" t="s">
        <v>193</v>
      </c>
      <c r="BW297">
        <v>43</v>
      </c>
      <c r="BX297">
        <v>1</v>
      </c>
      <c r="BY297">
        <v>0</v>
      </c>
      <c r="BZ297">
        <v>6</v>
      </c>
      <c r="CA297" t="s">
        <v>230</v>
      </c>
      <c r="CB297" t="s">
        <v>156</v>
      </c>
      <c r="CC297">
        <v>7</v>
      </c>
      <c r="CD297" t="b">
        <v>0</v>
      </c>
      <c r="CE297" t="s">
        <v>168</v>
      </c>
      <c r="CF297" t="s">
        <v>224</v>
      </c>
      <c r="CG297">
        <v>10</v>
      </c>
      <c r="CH297">
        <v>0</v>
      </c>
      <c r="CI297" t="s">
        <v>179</v>
      </c>
      <c r="CJ297" t="s">
        <v>205</v>
      </c>
      <c r="CK297" t="s">
        <v>203</v>
      </c>
      <c r="CL297" t="s">
        <v>203</v>
      </c>
      <c r="CM297" t="s">
        <v>203</v>
      </c>
      <c r="CN297" t="s">
        <v>203</v>
      </c>
      <c r="CO297" t="s">
        <v>179</v>
      </c>
      <c r="CP297" t="s">
        <v>203</v>
      </c>
      <c r="CQ297">
        <v>1</v>
      </c>
      <c r="CR297">
        <v>826</v>
      </c>
      <c r="CS297">
        <f t="shared" si="195"/>
        <v>826</v>
      </c>
      <c r="CT297">
        <f t="shared" ca="1" si="196"/>
        <v>826</v>
      </c>
      <c r="CU297" t="str">
        <f t="shared" si="197"/>
        <v/>
      </c>
      <c r="CV297" t="str">
        <f t="shared" ca="1" si="198"/>
        <v/>
      </c>
      <c r="CW297" t="str">
        <f t="shared" si="199"/>
        <v/>
      </c>
      <c r="CX297" t="str">
        <f t="shared" ca="1" si="200"/>
        <v/>
      </c>
      <c r="CY297" t="str">
        <f t="shared" si="201"/>
        <v/>
      </c>
      <c r="CZ297" t="str">
        <f t="shared" ca="1" si="202"/>
        <v/>
      </c>
      <c r="DA297" t="str">
        <f t="shared" si="203"/>
        <v/>
      </c>
      <c r="DB297" t="str">
        <f t="shared" ca="1" si="204"/>
        <v/>
      </c>
      <c r="DC297" t="str">
        <f t="shared" si="205"/>
        <v/>
      </c>
      <c r="DD297" t="str">
        <f t="shared" ca="1" si="206"/>
        <v/>
      </c>
      <c r="DE297" t="str">
        <f t="shared" si="207"/>
        <v/>
      </c>
      <c r="DF297" t="str">
        <f t="shared" ca="1" si="208"/>
        <v/>
      </c>
      <c r="DG297" t="str">
        <f t="shared" si="209"/>
        <v/>
      </c>
      <c r="DH297" t="str">
        <f t="shared" ca="1" si="210"/>
        <v/>
      </c>
      <c r="DI297" t="str">
        <f t="shared" si="211"/>
        <v/>
      </c>
      <c r="DJ297" t="str">
        <f t="shared" ca="1" si="212"/>
        <v/>
      </c>
      <c r="DK297" t="str">
        <f t="shared" si="213"/>
        <v/>
      </c>
      <c r="DL297" t="str">
        <f t="shared" ca="1" si="214"/>
        <v/>
      </c>
      <c r="DM297" t="str">
        <f t="shared" si="215"/>
        <v/>
      </c>
      <c r="DN297" t="str">
        <f t="shared" ca="1" si="216"/>
        <v/>
      </c>
      <c r="DO297" t="str">
        <f t="shared" si="217"/>
        <v/>
      </c>
      <c r="DP297" t="str">
        <f t="shared" ca="1" si="218"/>
        <v/>
      </c>
      <c r="DQ297" t="str">
        <f t="shared" si="219"/>
        <v/>
      </c>
      <c r="DR297" t="str">
        <f t="shared" ca="1" si="220"/>
        <v/>
      </c>
      <c r="DS297" t="str">
        <f t="shared" si="221"/>
        <v/>
      </c>
      <c r="DT297" t="str">
        <f t="shared" ca="1" si="222"/>
        <v/>
      </c>
      <c r="DU297" t="str">
        <f t="shared" si="223"/>
        <v/>
      </c>
      <c r="DV297" t="str">
        <f t="shared" ca="1" si="224"/>
        <v/>
      </c>
      <c r="DW297" t="str">
        <f t="shared" si="225"/>
        <v/>
      </c>
      <c r="DX297" t="str">
        <f t="shared" ca="1" si="226"/>
        <v/>
      </c>
      <c r="DY297" t="str">
        <f t="shared" si="227"/>
        <v/>
      </c>
      <c r="DZ297" t="str">
        <f t="shared" ca="1" si="228"/>
        <v/>
      </c>
      <c r="EA297" t="str">
        <f t="shared" si="229"/>
        <v/>
      </c>
      <c r="EB297" t="str">
        <f t="shared" ca="1" si="230"/>
        <v/>
      </c>
      <c r="EC297" t="str">
        <f t="shared" si="231"/>
        <v/>
      </c>
      <c r="ED297" t="str">
        <f t="shared" ca="1" si="232"/>
        <v/>
      </c>
      <c r="EE297" t="str">
        <f t="shared" si="233"/>
        <v/>
      </c>
      <c r="EF297" t="str">
        <f t="shared" ca="1" si="234"/>
        <v/>
      </c>
      <c r="EG297" t="str">
        <f t="shared" si="235"/>
        <v/>
      </c>
      <c r="EH297" t="str">
        <f t="shared" ca="1" si="236"/>
        <v/>
      </c>
      <c r="EI297">
        <f t="shared" si="237"/>
        <v>826</v>
      </c>
      <c r="EJ297">
        <f t="shared" ca="1" si="238"/>
        <v>826</v>
      </c>
      <c r="EK297">
        <f t="shared" ca="1" si="240"/>
        <v>826</v>
      </c>
      <c r="EL297">
        <v>826</v>
      </c>
      <c r="EM297">
        <v>9549</v>
      </c>
      <c r="EN297">
        <v>2166</v>
      </c>
      <c r="EO297">
        <v>1744</v>
      </c>
      <c r="EP297">
        <v>1360</v>
      </c>
      <c r="EQ297">
        <v>4928</v>
      </c>
      <c r="ER297">
        <v>826</v>
      </c>
      <c r="ES297">
        <v>31211</v>
      </c>
      <c r="ET297">
        <v>1989</v>
      </c>
      <c r="EU297">
        <v>2</v>
      </c>
      <c r="EV297" t="s">
        <v>156</v>
      </c>
      <c r="EW297">
        <v>1024</v>
      </c>
      <c r="EX297">
        <v>2</v>
      </c>
      <c r="EY297">
        <v>48000</v>
      </c>
      <c r="EZ297">
        <v>-16</v>
      </c>
      <c r="FA297" t="s">
        <v>170</v>
      </c>
      <c r="FB297">
        <v>3</v>
      </c>
      <c r="FC297" t="s">
        <v>171</v>
      </c>
      <c r="FF297">
        <v>86858</v>
      </c>
      <c r="FG297">
        <v>84690</v>
      </c>
      <c r="FH297">
        <v>6975</v>
      </c>
      <c r="FI297">
        <v>410875</v>
      </c>
      <c r="FJ297">
        <v>412467</v>
      </c>
      <c r="FK297">
        <v>84679</v>
      </c>
      <c r="FL297">
        <v>82677</v>
      </c>
      <c r="FM297" t="s">
        <v>158</v>
      </c>
      <c r="FN297">
        <v>79205</v>
      </c>
      <c r="FO297">
        <v>7015</v>
      </c>
      <c r="FP297">
        <v>40335</v>
      </c>
      <c r="FQ297">
        <v>2045</v>
      </c>
      <c r="FR297">
        <v>2041</v>
      </c>
      <c r="FS297">
        <v>410125</v>
      </c>
      <c r="FT297">
        <v>7013</v>
      </c>
      <c r="FU297">
        <v>7013</v>
      </c>
      <c r="FV297">
        <v>2044</v>
      </c>
      <c r="FW297">
        <v>416176</v>
      </c>
      <c r="FX297">
        <v>414467</v>
      </c>
      <c r="FY297">
        <v>417003</v>
      </c>
      <c r="FZ297">
        <v>8759</v>
      </c>
      <c r="GA297">
        <v>41695</v>
      </c>
      <c r="GB297">
        <v>9122</v>
      </c>
      <c r="GC297">
        <v>82677</v>
      </c>
      <c r="GD297">
        <v>81206</v>
      </c>
      <c r="GE297">
        <v>84668</v>
      </c>
      <c r="GF297" t="s">
        <v>158</v>
      </c>
      <c r="GG297">
        <v>79203</v>
      </c>
      <c r="GH297">
        <v>410124</v>
      </c>
      <c r="GI297">
        <v>96408</v>
      </c>
      <c r="GJ297" t="s">
        <v>172</v>
      </c>
      <c r="GK297">
        <v>44</v>
      </c>
      <c r="GL297">
        <v>57020</v>
      </c>
      <c r="GM297">
        <v>44</v>
      </c>
      <c r="GN297" t="s">
        <v>182</v>
      </c>
      <c r="GO297" t="s">
        <v>166</v>
      </c>
      <c r="GP297">
        <v>1024</v>
      </c>
      <c r="GQ297">
        <v>-180</v>
      </c>
      <c r="GR297">
        <v>-104</v>
      </c>
      <c r="GS297">
        <f t="shared" si="239"/>
        <v>44</v>
      </c>
      <c r="GT297" t="str">
        <f t="shared" si="194"/>
        <v>test</v>
      </c>
    </row>
    <row r="298" spans="1:202" x14ac:dyDescent="0.2">
      <c r="A298">
        <v>100</v>
      </c>
      <c r="B298">
        <v>100</v>
      </c>
      <c r="C298">
        <v>1280</v>
      </c>
      <c r="D298">
        <v>1280</v>
      </c>
      <c r="E298" t="s">
        <v>155</v>
      </c>
      <c r="F298" t="s">
        <v>156</v>
      </c>
      <c r="G298" t="s">
        <v>156</v>
      </c>
      <c r="H298" t="s">
        <v>156</v>
      </c>
      <c r="I298">
        <v>0</v>
      </c>
      <c r="J298" t="s">
        <v>157</v>
      </c>
      <c r="K298">
        <v>1</v>
      </c>
      <c r="L298" t="s">
        <v>154</v>
      </c>
      <c r="M298" t="s">
        <v>154</v>
      </c>
      <c r="N298" t="s">
        <v>154</v>
      </c>
      <c r="O298">
        <v>1</v>
      </c>
      <c r="P298" t="s">
        <v>154</v>
      </c>
      <c r="Q298" t="s">
        <v>154</v>
      </c>
      <c r="R298" t="s">
        <v>183</v>
      </c>
      <c r="S298">
        <v>0</v>
      </c>
      <c r="T298">
        <v>0</v>
      </c>
      <c r="U298">
        <v>0</v>
      </c>
      <c r="V298">
        <v>44</v>
      </c>
      <c r="W298">
        <v>44</v>
      </c>
      <c r="X298">
        <v>0</v>
      </c>
      <c r="Y298">
        <v>6</v>
      </c>
      <c r="Z298">
        <v>0</v>
      </c>
      <c r="AA298">
        <v>6</v>
      </c>
      <c r="AB298">
        <v>0</v>
      </c>
      <c r="AC298">
        <v>0</v>
      </c>
      <c r="AD298">
        <v>0</v>
      </c>
      <c r="AE298">
        <v>0</v>
      </c>
      <c r="AF298">
        <v>44</v>
      </c>
      <c r="AG298">
        <v>0</v>
      </c>
      <c r="AH298">
        <v>0</v>
      </c>
      <c r="AI298">
        <v>0</v>
      </c>
      <c r="AJ298">
        <v>44</v>
      </c>
      <c r="AK298">
        <v>44</v>
      </c>
      <c r="AL298">
        <v>51</v>
      </c>
      <c r="AM298">
        <v>0</v>
      </c>
      <c r="AN298">
        <v>0</v>
      </c>
      <c r="AO298">
        <v>0</v>
      </c>
      <c r="AP298">
        <v>6</v>
      </c>
      <c r="AQ298">
        <v>6</v>
      </c>
      <c r="AR298">
        <v>6</v>
      </c>
      <c r="AU298">
        <v>0</v>
      </c>
      <c r="AV298">
        <v>6</v>
      </c>
      <c r="AW298">
        <v>44</v>
      </c>
      <c r="AX298">
        <v>0</v>
      </c>
      <c r="AY298" t="s">
        <v>159</v>
      </c>
      <c r="AZ298">
        <v>-184</v>
      </c>
      <c r="BA298">
        <v>-94</v>
      </c>
      <c r="BB298" t="s">
        <v>202</v>
      </c>
      <c r="BC298" t="s">
        <v>161</v>
      </c>
      <c r="BD298" t="b">
        <v>0</v>
      </c>
      <c r="BE298" t="s">
        <v>164</v>
      </c>
      <c r="BF298" t="b">
        <v>1</v>
      </c>
      <c r="BH298" t="s">
        <v>228</v>
      </c>
      <c r="BI298" t="s">
        <v>229</v>
      </c>
      <c r="BJ298" t="b">
        <v>0</v>
      </c>
      <c r="BK298" t="s">
        <v>163</v>
      </c>
      <c r="BL298" t="b">
        <v>0</v>
      </c>
      <c r="BM298">
        <v>18</v>
      </c>
      <c r="BN298" t="s">
        <v>164</v>
      </c>
      <c r="BO298" t="s">
        <v>165</v>
      </c>
      <c r="BP298" t="s">
        <v>164</v>
      </c>
      <c r="BQ298" t="s">
        <v>166</v>
      </c>
      <c r="BR298">
        <v>768</v>
      </c>
      <c r="BS298" t="s">
        <v>156</v>
      </c>
      <c r="BT298" t="s">
        <v>177</v>
      </c>
      <c r="BU298" t="s">
        <v>193</v>
      </c>
      <c r="BV298" t="s">
        <v>191</v>
      </c>
      <c r="BW298">
        <v>44</v>
      </c>
      <c r="BX298">
        <v>1</v>
      </c>
      <c r="BY298">
        <v>0</v>
      </c>
      <c r="BZ298">
        <v>6</v>
      </c>
      <c r="CA298" t="s">
        <v>230</v>
      </c>
      <c r="CB298" t="s">
        <v>156</v>
      </c>
      <c r="CC298">
        <v>7</v>
      </c>
      <c r="CD298" t="b">
        <v>0</v>
      </c>
      <c r="CE298" t="s">
        <v>168</v>
      </c>
      <c r="CF298" t="s">
        <v>224</v>
      </c>
      <c r="CG298">
        <v>73</v>
      </c>
      <c r="CH298">
        <v>0</v>
      </c>
      <c r="CI298" t="s">
        <v>183</v>
      </c>
      <c r="CJ298" t="s">
        <v>205</v>
      </c>
      <c r="CK298" t="s">
        <v>203</v>
      </c>
      <c r="CL298" t="s">
        <v>203</v>
      </c>
      <c r="CM298" t="s">
        <v>203</v>
      </c>
      <c r="CN298" t="s">
        <v>203</v>
      </c>
      <c r="CO298" t="s">
        <v>183</v>
      </c>
      <c r="CP298" t="s">
        <v>203</v>
      </c>
      <c r="CQ298">
        <v>1</v>
      </c>
      <c r="CR298">
        <v>617</v>
      </c>
      <c r="CS298" t="str">
        <f t="shared" si="195"/>
        <v/>
      </c>
      <c r="CT298" t="str">
        <f t="shared" ca="1" si="196"/>
        <v/>
      </c>
      <c r="CU298" t="str">
        <f t="shared" si="197"/>
        <v/>
      </c>
      <c r="CV298" t="str">
        <f t="shared" ca="1" si="198"/>
        <v/>
      </c>
      <c r="CW298" t="str">
        <f t="shared" si="199"/>
        <v/>
      </c>
      <c r="CX298" t="str">
        <f t="shared" ca="1" si="200"/>
        <v/>
      </c>
      <c r="CY298" t="str">
        <f t="shared" si="201"/>
        <v/>
      </c>
      <c r="CZ298" t="str">
        <f t="shared" ca="1" si="202"/>
        <v/>
      </c>
      <c r="DA298" t="str">
        <f t="shared" si="203"/>
        <v/>
      </c>
      <c r="DB298" t="str">
        <f t="shared" ca="1" si="204"/>
        <v/>
      </c>
      <c r="DC298" t="str">
        <f t="shared" si="205"/>
        <v/>
      </c>
      <c r="DD298" t="str">
        <f t="shared" ca="1" si="206"/>
        <v/>
      </c>
      <c r="DE298" t="str">
        <f t="shared" si="207"/>
        <v/>
      </c>
      <c r="DF298" t="str">
        <f t="shared" ca="1" si="208"/>
        <v/>
      </c>
      <c r="DG298" t="str">
        <f t="shared" si="209"/>
        <v/>
      </c>
      <c r="DH298" t="str">
        <f t="shared" ca="1" si="210"/>
        <v/>
      </c>
      <c r="DI298" t="str">
        <f t="shared" si="211"/>
        <v/>
      </c>
      <c r="DJ298" t="str">
        <f t="shared" ca="1" si="212"/>
        <v/>
      </c>
      <c r="DK298" t="str">
        <f t="shared" si="213"/>
        <v/>
      </c>
      <c r="DL298" t="str">
        <f t="shared" ca="1" si="214"/>
        <v/>
      </c>
      <c r="DM298" t="str">
        <f t="shared" si="215"/>
        <v/>
      </c>
      <c r="DN298" t="str">
        <f t="shared" ca="1" si="216"/>
        <v/>
      </c>
      <c r="DO298" t="str">
        <f t="shared" si="217"/>
        <v/>
      </c>
      <c r="DP298" t="str">
        <f t="shared" ca="1" si="218"/>
        <v/>
      </c>
      <c r="DQ298" t="str">
        <f t="shared" si="219"/>
        <v/>
      </c>
      <c r="DR298" t="str">
        <f t="shared" ca="1" si="220"/>
        <v/>
      </c>
      <c r="DS298" t="str">
        <f t="shared" si="221"/>
        <v/>
      </c>
      <c r="DT298" t="str">
        <f t="shared" ca="1" si="222"/>
        <v/>
      </c>
      <c r="DU298" t="str">
        <f t="shared" si="223"/>
        <v/>
      </c>
      <c r="DV298" t="str">
        <f t="shared" ca="1" si="224"/>
        <v/>
      </c>
      <c r="DW298" t="str">
        <f t="shared" si="225"/>
        <v/>
      </c>
      <c r="DX298" t="str">
        <f t="shared" ca="1" si="226"/>
        <v/>
      </c>
      <c r="DY298" t="str">
        <f t="shared" si="227"/>
        <v/>
      </c>
      <c r="DZ298" t="str">
        <f t="shared" ca="1" si="228"/>
        <v/>
      </c>
      <c r="EA298" t="str">
        <f t="shared" si="229"/>
        <v/>
      </c>
      <c r="EB298" t="str">
        <f t="shared" ca="1" si="230"/>
        <v/>
      </c>
      <c r="EC298" t="str">
        <f t="shared" si="231"/>
        <v/>
      </c>
      <c r="ED298" t="str">
        <f t="shared" ca="1" si="232"/>
        <v/>
      </c>
      <c r="EE298" t="str">
        <f t="shared" si="233"/>
        <v/>
      </c>
      <c r="EF298" t="str">
        <f t="shared" ca="1" si="234"/>
        <v/>
      </c>
      <c r="EG298" t="str">
        <f t="shared" si="235"/>
        <v/>
      </c>
      <c r="EH298" t="str">
        <f t="shared" ca="1" si="236"/>
        <v/>
      </c>
      <c r="EI298" t="str">
        <f t="shared" si="237"/>
        <v/>
      </c>
      <c r="EJ298" t="str">
        <f t="shared" ca="1" si="238"/>
        <v/>
      </c>
      <c r="EK298" t="str">
        <f t="shared" ca="1" si="240"/>
        <v/>
      </c>
      <c r="EL298" t="s">
        <v>924</v>
      </c>
      <c r="EM298">
        <v>9549</v>
      </c>
      <c r="EN298">
        <v>2166</v>
      </c>
      <c r="EO298">
        <v>1744</v>
      </c>
      <c r="EP298">
        <v>1360</v>
      </c>
      <c r="EQ298">
        <v>4928</v>
      </c>
      <c r="ER298">
        <v>617</v>
      </c>
      <c r="ES298">
        <v>31211</v>
      </c>
      <c r="ET298">
        <v>1989</v>
      </c>
      <c r="EU298">
        <v>2</v>
      </c>
      <c r="EV298" t="s">
        <v>156</v>
      </c>
      <c r="EW298">
        <v>1024</v>
      </c>
      <c r="EX298">
        <v>2</v>
      </c>
      <c r="EY298">
        <v>48000</v>
      </c>
      <c r="EZ298">
        <v>-16</v>
      </c>
      <c r="FA298" t="s">
        <v>170</v>
      </c>
      <c r="FB298">
        <v>3</v>
      </c>
      <c r="FC298" t="s">
        <v>171</v>
      </c>
      <c r="FF298">
        <v>86858</v>
      </c>
      <c r="FG298">
        <v>84690</v>
      </c>
      <c r="FH298">
        <v>6975</v>
      </c>
      <c r="FI298">
        <v>417778</v>
      </c>
      <c r="FJ298">
        <v>419507</v>
      </c>
      <c r="FK298">
        <v>84679</v>
      </c>
      <c r="FL298">
        <v>82677</v>
      </c>
      <c r="FM298" t="s">
        <v>158</v>
      </c>
      <c r="FN298">
        <v>79205</v>
      </c>
      <c r="FO298">
        <v>7015</v>
      </c>
      <c r="FP298">
        <v>40335</v>
      </c>
      <c r="FQ298">
        <v>2045</v>
      </c>
      <c r="FR298">
        <v>2041</v>
      </c>
      <c r="FS298">
        <v>417028</v>
      </c>
      <c r="FT298">
        <v>7013</v>
      </c>
      <c r="FU298">
        <v>7013</v>
      </c>
      <c r="FV298">
        <v>2044</v>
      </c>
      <c r="FW298">
        <v>423046</v>
      </c>
      <c r="FX298">
        <v>421507</v>
      </c>
      <c r="FY298">
        <v>423663</v>
      </c>
      <c r="FZ298">
        <v>8759</v>
      </c>
      <c r="GA298">
        <v>41695</v>
      </c>
      <c r="GB298">
        <v>9122</v>
      </c>
      <c r="GC298">
        <v>82677</v>
      </c>
      <c r="GD298">
        <v>81206</v>
      </c>
      <c r="GE298">
        <v>84668</v>
      </c>
      <c r="GF298" t="s">
        <v>158</v>
      </c>
      <c r="GG298">
        <v>79203</v>
      </c>
      <c r="GH298">
        <v>417027</v>
      </c>
      <c r="GI298">
        <v>96408</v>
      </c>
      <c r="GJ298" t="s">
        <v>172</v>
      </c>
      <c r="GK298">
        <v>45</v>
      </c>
      <c r="GL298">
        <v>57637</v>
      </c>
      <c r="GM298">
        <v>45</v>
      </c>
      <c r="GN298" t="s">
        <v>185</v>
      </c>
      <c r="GO298" t="s">
        <v>166</v>
      </c>
      <c r="GP298">
        <v>1024</v>
      </c>
      <c r="GQ298">
        <v>-180</v>
      </c>
      <c r="GR298">
        <v>-104</v>
      </c>
      <c r="GS298">
        <f t="shared" si="239"/>
        <v>45</v>
      </c>
      <c r="GT298" t="str">
        <f t="shared" si="194"/>
        <v>test</v>
      </c>
    </row>
    <row r="299" spans="1:202" x14ac:dyDescent="0.2">
      <c r="A299">
        <v>100</v>
      </c>
      <c r="B299">
        <v>100</v>
      </c>
      <c r="C299">
        <v>1263</v>
      </c>
      <c r="D299">
        <v>1263</v>
      </c>
      <c r="E299" t="s">
        <v>155</v>
      </c>
      <c r="F299" t="s">
        <v>156</v>
      </c>
      <c r="G299" t="s">
        <v>156</v>
      </c>
      <c r="H299" t="s">
        <v>156</v>
      </c>
      <c r="I299">
        <v>0</v>
      </c>
      <c r="J299" t="s">
        <v>157</v>
      </c>
      <c r="K299">
        <v>1</v>
      </c>
      <c r="L299" t="s">
        <v>154</v>
      </c>
      <c r="M299" t="s">
        <v>154</v>
      </c>
      <c r="N299" t="s">
        <v>154</v>
      </c>
      <c r="O299">
        <v>1</v>
      </c>
      <c r="P299" t="s">
        <v>154</v>
      </c>
      <c r="Q299" t="s">
        <v>154</v>
      </c>
      <c r="R299" t="s">
        <v>179</v>
      </c>
      <c r="S299">
        <v>0</v>
      </c>
      <c r="T299">
        <v>0</v>
      </c>
      <c r="U299">
        <v>0</v>
      </c>
      <c r="V299">
        <v>45</v>
      </c>
      <c r="W299">
        <v>45</v>
      </c>
      <c r="X299">
        <v>0</v>
      </c>
      <c r="Y299">
        <v>6</v>
      </c>
      <c r="Z299">
        <v>0</v>
      </c>
      <c r="AA299">
        <v>6</v>
      </c>
      <c r="AB299">
        <v>0</v>
      </c>
      <c r="AC299">
        <v>0</v>
      </c>
      <c r="AD299">
        <v>0</v>
      </c>
      <c r="AE299">
        <v>0</v>
      </c>
      <c r="AF299">
        <v>45</v>
      </c>
      <c r="AG299">
        <v>0</v>
      </c>
      <c r="AH299">
        <v>0</v>
      </c>
      <c r="AI299">
        <v>0</v>
      </c>
      <c r="AJ299">
        <v>45</v>
      </c>
      <c r="AK299">
        <v>45</v>
      </c>
      <c r="AL299">
        <v>52</v>
      </c>
      <c r="AM299">
        <v>0</v>
      </c>
      <c r="AN299">
        <v>0</v>
      </c>
      <c r="AO299">
        <v>0</v>
      </c>
      <c r="AP299">
        <v>6</v>
      </c>
      <c r="AQ299">
        <v>6</v>
      </c>
      <c r="AR299">
        <v>6</v>
      </c>
      <c r="AU299">
        <v>0</v>
      </c>
      <c r="AV299">
        <v>6</v>
      </c>
      <c r="AW299">
        <v>45</v>
      </c>
      <c r="AX299">
        <v>0</v>
      </c>
      <c r="AY299" t="s">
        <v>159</v>
      </c>
      <c r="AZ299">
        <v>-184</v>
      </c>
      <c r="BA299">
        <v>-94</v>
      </c>
      <c r="BB299" t="s">
        <v>202</v>
      </c>
      <c r="BC299" t="s">
        <v>161</v>
      </c>
      <c r="BD299" t="b">
        <v>0</v>
      </c>
      <c r="BE299">
        <v>5.21</v>
      </c>
      <c r="BF299" t="b">
        <v>1</v>
      </c>
      <c r="BH299" t="s">
        <v>228</v>
      </c>
      <c r="BI299" t="s">
        <v>229</v>
      </c>
      <c r="BJ299" t="b">
        <v>0</v>
      </c>
      <c r="BK299" t="s">
        <v>163</v>
      </c>
      <c r="BL299" t="b">
        <v>0</v>
      </c>
      <c r="BM299">
        <v>18</v>
      </c>
      <c r="BN299" t="s">
        <v>164</v>
      </c>
      <c r="BO299" t="s">
        <v>165</v>
      </c>
      <c r="BP299" t="s">
        <v>164</v>
      </c>
      <c r="BQ299" t="s">
        <v>166</v>
      </c>
      <c r="BR299">
        <v>768</v>
      </c>
      <c r="BS299" t="s">
        <v>156</v>
      </c>
      <c r="BT299" t="s">
        <v>177</v>
      </c>
      <c r="BU299" t="s">
        <v>193</v>
      </c>
      <c r="BV299" t="s">
        <v>188</v>
      </c>
      <c r="BW299">
        <v>45</v>
      </c>
      <c r="BX299">
        <v>1</v>
      </c>
      <c r="BY299">
        <v>0</v>
      </c>
      <c r="BZ299">
        <v>6</v>
      </c>
      <c r="CA299" t="s">
        <v>230</v>
      </c>
      <c r="CB299" t="s">
        <v>156</v>
      </c>
      <c r="CC299">
        <v>7</v>
      </c>
      <c r="CD299" t="b">
        <v>0</v>
      </c>
      <c r="CE299" t="s">
        <v>168</v>
      </c>
      <c r="CF299" t="s">
        <v>224</v>
      </c>
      <c r="CG299">
        <v>19</v>
      </c>
      <c r="CH299">
        <v>0</v>
      </c>
      <c r="CI299" t="s">
        <v>179</v>
      </c>
      <c r="CJ299" t="s">
        <v>205</v>
      </c>
      <c r="CK299" t="s">
        <v>203</v>
      </c>
      <c r="CL299" t="s">
        <v>203</v>
      </c>
      <c r="CM299" t="s">
        <v>203</v>
      </c>
      <c r="CN299" t="s">
        <v>203</v>
      </c>
      <c r="CO299" t="s">
        <v>179</v>
      </c>
      <c r="CP299" t="s">
        <v>203</v>
      </c>
      <c r="CQ299">
        <v>1</v>
      </c>
      <c r="CR299">
        <v>500</v>
      </c>
      <c r="CS299">
        <f t="shared" si="195"/>
        <v>500</v>
      </c>
      <c r="CT299">
        <f t="shared" ca="1" si="196"/>
        <v>500</v>
      </c>
      <c r="CU299" t="str">
        <f t="shared" si="197"/>
        <v/>
      </c>
      <c r="CV299" t="str">
        <f t="shared" ca="1" si="198"/>
        <v/>
      </c>
      <c r="CW299" t="str">
        <f t="shared" si="199"/>
        <v/>
      </c>
      <c r="CX299" t="str">
        <f t="shared" ca="1" si="200"/>
        <v/>
      </c>
      <c r="CY299" t="str">
        <f t="shared" si="201"/>
        <v/>
      </c>
      <c r="CZ299" t="str">
        <f t="shared" ca="1" si="202"/>
        <v/>
      </c>
      <c r="DA299" t="str">
        <f t="shared" si="203"/>
        <v/>
      </c>
      <c r="DB299" t="str">
        <f t="shared" ca="1" si="204"/>
        <v/>
      </c>
      <c r="DC299" t="str">
        <f t="shared" si="205"/>
        <v/>
      </c>
      <c r="DD299" t="str">
        <f t="shared" ca="1" si="206"/>
        <v/>
      </c>
      <c r="DE299" t="str">
        <f t="shared" si="207"/>
        <v/>
      </c>
      <c r="DF299" t="str">
        <f t="shared" ca="1" si="208"/>
        <v/>
      </c>
      <c r="DG299" t="str">
        <f t="shared" si="209"/>
        <v/>
      </c>
      <c r="DH299" t="str">
        <f t="shared" ca="1" si="210"/>
        <v/>
      </c>
      <c r="DI299" t="str">
        <f t="shared" si="211"/>
        <v/>
      </c>
      <c r="DJ299" t="str">
        <f t="shared" ca="1" si="212"/>
        <v/>
      </c>
      <c r="DK299" t="str">
        <f t="shared" si="213"/>
        <v/>
      </c>
      <c r="DL299" t="str">
        <f t="shared" ca="1" si="214"/>
        <v/>
      </c>
      <c r="DM299">
        <f t="shared" si="215"/>
        <v>500</v>
      </c>
      <c r="DN299">
        <f t="shared" ca="1" si="216"/>
        <v>500</v>
      </c>
      <c r="DO299" t="str">
        <f t="shared" si="217"/>
        <v/>
      </c>
      <c r="DP299" t="str">
        <f t="shared" ca="1" si="218"/>
        <v/>
      </c>
      <c r="DQ299" t="str">
        <f t="shared" si="219"/>
        <v/>
      </c>
      <c r="DR299" t="str">
        <f t="shared" ca="1" si="220"/>
        <v/>
      </c>
      <c r="DS299" t="str">
        <f t="shared" si="221"/>
        <v/>
      </c>
      <c r="DT299" t="str">
        <f t="shared" ca="1" si="222"/>
        <v/>
      </c>
      <c r="DU299" t="str">
        <f t="shared" si="223"/>
        <v/>
      </c>
      <c r="DV299" t="str">
        <f t="shared" ca="1" si="224"/>
        <v/>
      </c>
      <c r="DW299" t="str">
        <f t="shared" si="225"/>
        <v/>
      </c>
      <c r="DX299" t="str">
        <f t="shared" ca="1" si="226"/>
        <v/>
      </c>
      <c r="DY299" t="str">
        <f t="shared" si="227"/>
        <v/>
      </c>
      <c r="DZ299" t="str">
        <f t="shared" ca="1" si="228"/>
        <v/>
      </c>
      <c r="EA299" t="str">
        <f t="shared" si="229"/>
        <v/>
      </c>
      <c r="EB299" t="str">
        <f t="shared" ca="1" si="230"/>
        <v/>
      </c>
      <c r="EC299" t="str">
        <f t="shared" si="231"/>
        <v/>
      </c>
      <c r="ED299" t="str">
        <f t="shared" ca="1" si="232"/>
        <v/>
      </c>
      <c r="EE299" t="str">
        <f t="shared" si="233"/>
        <v/>
      </c>
      <c r="EF299" t="str">
        <f t="shared" ca="1" si="234"/>
        <v/>
      </c>
      <c r="EG299" t="str">
        <f t="shared" si="235"/>
        <v/>
      </c>
      <c r="EH299" t="str">
        <f t="shared" ca="1" si="236"/>
        <v/>
      </c>
      <c r="EI299" t="str">
        <f t="shared" si="237"/>
        <v/>
      </c>
      <c r="EJ299" t="str">
        <f t="shared" ca="1" si="238"/>
        <v/>
      </c>
      <c r="EK299">
        <f t="shared" ca="1" si="240"/>
        <v>500</v>
      </c>
      <c r="EL299">
        <v>500</v>
      </c>
      <c r="EM299">
        <v>9549</v>
      </c>
      <c r="EN299">
        <v>2166</v>
      </c>
      <c r="EO299">
        <v>1744</v>
      </c>
      <c r="EP299">
        <v>1360</v>
      </c>
      <c r="EQ299">
        <v>4928</v>
      </c>
      <c r="ER299">
        <v>500</v>
      </c>
      <c r="ES299">
        <v>31211</v>
      </c>
      <c r="ET299">
        <v>1989</v>
      </c>
      <c r="EU299">
        <v>2</v>
      </c>
      <c r="EV299" t="s">
        <v>156</v>
      </c>
      <c r="EW299">
        <v>1024</v>
      </c>
      <c r="EX299">
        <v>2</v>
      </c>
      <c r="EY299">
        <v>48000</v>
      </c>
      <c r="EZ299">
        <v>-16</v>
      </c>
      <c r="FA299" t="s">
        <v>170</v>
      </c>
      <c r="FB299">
        <v>3</v>
      </c>
      <c r="FC299" t="s">
        <v>171</v>
      </c>
      <c r="FF299">
        <v>86858</v>
      </c>
      <c r="FG299">
        <v>84690</v>
      </c>
      <c r="FH299">
        <v>6975</v>
      </c>
      <c r="FI299">
        <v>424439</v>
      </c>
      <c r="FJ299">
        <v>426167</v>
      </c>
      <c r="FK299">
        <v>84679</v>
      </c>
      <c r="FL299">
        <v>82677</v>
      </c>
      <c r="FM299" t="s">
        <v>158</v>
      </c>
      <c r="FN299">
        <v>79205</v>
      </c>
      <c r="FO299">
        <v>7015</v>
      </c>
      <c r="FP299">
        <v>40335</v>
      </c>
      <c r="FQ299">
        <v>2045</v>
      </c>
      <c r="FR299">
        <v>2041</v>
      </c>
      <c r="FS299">
        <v>423689</v>
      </c>
      <c r="FT299">
        <v>7013</v>
      </c>
      <c r="FU299">
        <v>7013</v>
      </c>
      <c r="FV299">
        <v>2044</v>
      </c>
      <c r="FW299">
        <v>429496</v>
      </c>
      <c r="FX299">
        <v>428167</v>
      </c>
      <c r="FY299">
        <v>429997</v>
      </c>
      <c r="FZ299">
        <v>8759</v>
      </c>
      <c r="GA299">
        <v>41695</v>
      </c>
      <c r="GB299">
        <v>9122</v>
      </c>
      <c r="GC299">
        <v>82677</v>
      </c>
      <c r="GD299">
        <v>81206</v>
      </c>
      <c r="GE299">
        <v>84668</v>
      </c>
      <c r="GF299" t="s">
        <v>158</v>
      </c>
      <c r="GG299">
        <v>79203</v>
      </c>
      <c r="GH299">
        <v>423688</v>
      </c>
      <c r="GI299">
        <v>96408</v>
      </c>
      <c r="GJ299" t="s">
        <v>172</v>
      </c>
      <c r="GK299">
        <v>46</v>
      </c>
      <c r="GL299">
        <v>58137</v>
      </c>
      <c r="GM299">
        <v>46</v>
      </c>
      <c r="GN299" t="s">
        <v>182</v>
      </c>
      <c r="GO299" t="s">
        <v>166</v>
      </c>
      <c r="GP299">
        <v>1024</v>
      </c>
      <c r="GQ299">
        <v>-180</v>
      </c>
      <c r="GR299">
        <v>-104</v>
      </c>
      <c r="GS299">
        <f t="shared" si="239"/>
        <v>46</v>
      </c>
      <c r="GT299" t="str">
        <f t="shared" si="194"/>
        <v>test</v>
      </c>
    </row>
    <row r="300" spans="1:202" x14ac:dyDescent="0.2">
      <c r="A300">
        <v>100</v>
      </c>
      <c r="B300">
        <v>100</v>
      </c>
      <c r="C300">
        <v>1240</v>
      </c>
      <c r="D300">
        <v>1240</v>
      </c>
      <c r="E300" t="s">
        <v>155</v>
      </c>
      <c r="F300" t="s">
        <v>156</v>
      </c>
      <c r="G300" t="s">
        <v>156</v>
      </c>
      <c r="H300" t="s">
        <v>156</v>
      </c>
      <c r="I300">
        <v>0</v>
      </c>
      <c r="J300" t="s">
        <v>157</v>
      </c>
      <c r="K300">
        <v>1</v>
      </c>
      <c r="L300" t="s">
        <v>154</v>
      </c>
      <c r="M300" t="s">
        <v>154</v>
      </c>
      <c r="N300" t="s">
        <v>154</v>
      </c>
      <c r="O300">
        <v>1</v>
      </c>
      <c r="P300" t="s">
        <v>154</v>
      </c>
      <c r="Q300" t="s">
        <v>154</v>
      </c>
      <c r="R300" t="s">
        <v>179</v>
      </c>
      <c r="S300">
        <v>0</v>
      </c>
      <c r="T300">
        <v>0</v>
      </c>
      <c r="U300">
        <v>0</v>
      </c>
      <c r="V300">
        <v>46</v>
      </c>
      <c r="W300">
        <v>46</v>
      </c>
      <c r="X300">
        <v>0</v>
      </c>
      <c r="Y300">
        <v>6</v>
      </c>
      <c r="Z300">
        <v>0</v>
      </c>
      <c r="AA300">
        <v>6</v>
      </c>
      <c r="AB300">
        <v>0</v>
      </c>
      <c r="AC300">
        <v>0</v>
      </c>
      <c r="AD300">
        <v>0</v>
      </c>
      <c r="AE300">
        <v>0</v>
      </c>
      <c r="AF300">
        <v>46</v>
      </c>
      <c r="AG300">
        <v>0</v>
      </c>
      <c r="AH300">
        <v>0</v>
      </c>
      <c r="AI300">
        <v>0</v>
      </c>
      <c r="AJ300">
        <v>46</v>
      </c>
      <c r="AK300">
        <v>46</v>
      </c>
      <c r="AL300">
        <v>53</v>
      </c>
      <c r="AM300">
        <v>0</v>
      </c>
      <c r="AN300">
        <v>0</v>
      </c>
      <c r="AO300">
        <v>0</v>
      </c>
      <c r="AP300">
        <v>6</v>
      </c>
      <c r="AQ300">
        <v>6</v>
      </c>
      <c r="AR300">
        <v>6</v>
      </c>
      <c r="AU300">
        <v>0</v>
      </c>
      <c r="AV300">
        <v>6</v>
      </c>
      <c r="AW300">
        <v>46</v>
      </c>
      <c r="AX300">
        <v>0</v>
      </c>
      <c r="AY300" t="s">
        <v>159</v>
      </c>
      <c r="AZ300">
        <v>-184</v>
      </c>
      <c r="BA300">
        <v>-94</v>
      </c>
      <c r="BB300" t="s">
        <v>202</v>
      </c>
      <c r="BC300" t="s">
        <v>161</v>
      </c>
      <c r="BD300" t="b">
        <v>0</v>
      </c>
      <c r="BE300">
        <v>11.03</v>
      </c>
      <c r="BF300" t="b">
        <v>1</v>
      </c>
      <c r="BH300" t="s">
        <v>228</v>
      </c>
      <c r="BI300" t="s">
        <v>229</v>
      </c>
      <c r="BJ300" t="b">
        <v>0</v>
      </c>
      <c r="BK300" t="s">
        <v>163</v>
      </c>
      <c r="BL300" t="b">
        <v>0</v>
      </c>
      <c r="BM300">
        <v>18</v>
      </c>
      <c r="BN300" t="s">
        <v>164</v>
      </c>
      <c r="BO300" t="s">
        <v>165</v>
      </c>
      <c r="BP300" t="s">
        <v>164</v>
      </c>
      <c r="BQ300" t="s">
        <v>166</v>
      </c>
      <c r="BR300">
        <v>768</v>
      </c>
      <c r="BS300" t="s">
        <v>156</v>
      </c>
      <c r="BT300" t="s">
        <v>177</v>
      </c>
      <c r="BU300" t="s">
        <v>181</v>
      </c>
      <c r="BV300" t="s">
        <v>189</v>
      </c>
      <c r="BW300">
        <v>46</v>
      </c>
      <c r="BX300">
        <v>1</v>
      </c>
      <c r="BY300">
        <v>0</v>
      </c>
      <c r="BZ300">
        <v>6</v>
      </c>
      <c r="CA300" t="s">
        <v>230</v>
      </c>
      <c r="CB300" t="s">
        <v>156</v>
      </c>
      <c r="CC300">
        <v>7</v>
      </c>
      <c r="CD300" t="b">
        <v>0</v>
      </c>
      <c r="CE300" t="s">
        <v>168</v>
      </c>
      <c r="CF300" t="s">
        <v>224</v>
      </c>
      <c r="CG300">
        <v>23</v>
      </c>
      <c r="CH300">
        <v>0</v>
      </c>
      <c r="CI300" t="s">
        <v>179</v>
      </c>
      <c r="CJ300" t="s">
        <v>205</v>
      </c>
      <c r="CK300" t="s">
        <v>203</v>
      </c>
      <c r="CL300" t="s">
        <v>203</v>
      </c>
      <c r="CM300" t="s">
        <v>203</v>
      </c>
      <c r="CN300" t="s">
        <v>203</v>
      </c>
      <c r="CO300" t="s">
        <v>179</v>
      </c>
      <c r="CP300" t="s">
        <v>203</v>
      </c>
      <c r="CQ300">
        <v>1</v>
      </c>
      <c r="CR300">
        <v>148</v>
      </c>
      <c r="CS300">
        <f t="shared" si="195"/>
        <v>148</v>
      </c>
      <c r="CT300">
        <f t="shared" ca="1" si="196"/>
        <v>148</v>
      </c>
      <c r="CU300" t="str">
        <f t="shared" si="197"/>
        <v/>
      </c>
      <c r="CV300" t="str">
        <f t="shared" ca="1" si="198"/>
        <v/>
      </c>
      <c r="CW300" t="str">
        <f t="shared" si="199"/>
        <v/>
      </c>
      <c r="CX300" t="str">
        <f t="shared" ca="1" si="200"/>
        <v/>
      </c>
      <c r="CY300" t="str">
        <f t="shared" si="201"/>
        <v/>
      </c>
      <c r="CZ300" t="str">
        <f t="shared" ca="1" si="202"/>
        <v/>
      </c>
      <c r="DA300" t="str">
        <f t="shared" si="203"/>
        <v/>
      </c>
      <c r="DB300" t="str">
        <f t="shared" ca="1" si="204"/>
        <v/>
      </c>
      <c r="DC300" t="str">
        <f t="shared" si="205"/>
        <v/>
      </c>
      <c r="DD300" t="str">
        <f t="shared" ca="1" si="206"/>
        <v/>
      </c>
      <c r="DE300" t="str">
        <f t="shared" si="207"/>
        <v/>
      </c>
      <c r="DF300" t="str">
        <f t="shared" ca="1" si="208"/>
        <v/>
      </c>
      <c r="DG300" t="str">
        <f t="shared" si="209"/>
        <v/>
      </c>
      <c r="DH300" t="str">
        <f t="shared" ca="1" si="210"/>
        <v/>
      </c>
      <c r="DI300" t="str">
        <f t="shared" si="211"/>
        <v/>
      </c>
      <c r="DJ300" t="str">
        <f t="shared" ca="1" si="212"/>
        <v/>
      </c>
      <c r="DK300" t="str">
        <f t="shared" si="213"/>
        <v/>
      </c>
      <c r="DL300" t="str">
        <f t="shared" ca="1" si="214"/>
        <v/>
      </c>
      <c r="DM300" t="str">
        <f t="shared" si="215"/>
        <v/>
      </c>
      <c r="DN300" t="str">
        <f t="shared" ca="1" si="216"/>
        <v/>
      </c>
      <c r="DO300" t="str">
        <f t="shared" si="217"/>
        <v/>
      </c>
      <c r="DP300" t="str">
        <f t="shared" ca="1" si="218"/>
        <v/>
      </c>
      <c r="DQ300" t="str">
        <f t="shared" si="219"/>
        <v/>
      </c>
      <c r="DR300" t="str">
        <f t="shared" ca="1" si="220"/>
        <v/>
      </c>
      <c r="DS300" t="str">
        <f t="shared" si="221"/>
        <v/>
      </c>
      <c r="DT300" t="str">
        <f t="shared" ca="1" si="222"/>
        <v/>
      </c>
      <c r="DU300" t="str">
        <f t="shared" si="223"/>
        <v/>
      </c>
      <c r="DV300" t="str">
        <f t="shared" ca="1" si="224"/>
        <v/>
      </c>
      <c r="DW300" t="str">
        <f t="shared" si="225"/>
        <v/>
      </c>
      <c r="DX300" t="str">
        <f t="shared" ca="1" si="226"/>
        <v/>
      </c>
      <c r="DY300" t="str">
        <f t="shared" si="227"/>
        <v/>
      </c>
      <c r="DZ300" t="str">
        <f t="shared" ca="1" si="228"/>
        <v/>
      </c>
      <c r="EA300" t="str">
        <f t="shared" si="229"/>
        <v/>
      </c>
      <c r="EB300" t="str">
        <f t="shared" ca="1" si="230"/>
        <v/>
      </c>
      <c r="EC300" t="str">
        <f t="shared" si="231"/>
        <v/>
      </c>
      <c r="ED300" t="str">
        <f t="shared" ca="1" si="232"/>
        <v/>
      </c>
      <c r="EE300" t="str">
        <f t="shared" si="233"/>
        <v/>
      </c>
      <c r="EF300" t="str">
        <f t="shared" ca="1" si="234"/>
        <v/>
      </c>
      <c r="EG300">
        <f t="shared" si="235"/>
        <v>148</v>
      </c>
      <c r="EH300">
        <f t="shared" ca="1" si="236"/>
        <v>148</v>
      </c>
      <c r="EI300" t="str">
        <f t="shared" si="237"/>
        <v/>
      </c>
      <c r="EJ300" t="str">
        <f t="shared" ca="1" si="238"/>
        <v/>
      </c>
      <c r="EK300">
        <f t="shared" ca="1" si="240"/>
        <v>148</v>
      </c>
      <c r="EL300">
        <v>148</v>
      </c>
      <c r="EM300">
        <v>9549</v>
      </c>
      <c r="EN300">
        <v>2166</v>
      </c>
      <c r="EO300">
        <v>1744</v>
      </c>
      <c r="EP300">
        <v>1360</v>
      </c>
      <c r="EQ300">
        <v>4928</v>
      </c>
      <c r="ER300">
        <v>148</v>
      </c>
      <c r="ES300">
        <v>31211</v>
      </c>
      <c r="ET300">
        <v>1989</v>
      </c>
      <c r="EU300">
        <v>2</v>
      </c>
      <c r="EV300" t="s">
        <v>156</v>
      </c>
      <c r="EW300">
        <v>1024</v>
      </c>
      <c r="EX300">
        <v>2</v>
      </c>
      <c r="EY300">
        <v>48000</v>
      </c>
      <c r="EZ300">
        <v>-16</v>
      </c>
      <c r="FA300" t="s">
        <v>170</v>
      </c>
      <c r="FB300">
        <v>3</v>
      </c>
      <c r="FC300" t="s">
        <v>171</v>
      </c>
      <c r="FF300">
        <v>86858</v>
      </c>
      <c r="FG300">
        <v>84690</v>
      </c>
      <c r="FH300">
        <v>6975</v>
      </c>
      <c r="FI300">
        <v>430775</v>
      </c>
      <c r="FJ300">
        <v>432347</v>
      </c>
      <c r="FK300">
        <v>84679</v>
      </c>
      <c r="FL300">
        <v>82677</v>
      </c>
      <c r="FM300" t="s">
        <v>158</v>
      </c>
      <c r="FN300">
        <v>79205</v>
      </c>
      <c r="FO300">
        <v>7015</v>
      </c>
      <c r="FP300">
        <v>40335</v>
      </c>
      <c r="FQ300">
        <v>2045</v>
      </c>
      <c r="FR300">
        <v>2041</v>
      </c>
      <c r="FS300">
        <v>430025</v>
      </c>
      <c r="FT300">
        <v>7013</v>
      </c>
      <c r="FU300">
        <v>7013</v>
      </c>
      <c r="FV300">
        <v>2044</v>
      </c>
      <c r="FW300">
        <v>435936</v>
      </c>
      <c r="FX300">
        <v>434347</v>
      </c>
      <c r="FY300">
        <v>436085</v>
      </c>
      <c r="FZ300">
        <v>8759</v>
      </c>
      <c r="GA300">
        <v>41695</v>
      </c>
      <c r="GB300">
        <v>9122</v>
      </c>
      <c r="GC300">
        <v>82677</v>
      </c>
      <c r="GD300">
        <v>81206</v>
      </c>
      <c r="GE300">
        <v>84668</v>
      </c>
      <c r="GF300" t="s">
        <v>158</v>
      </c>
      <c r="GG300">
        <v>79203</v>
      </c>
      <c r="GH300">
        <v>430023</v>
      </c>
      <c r="GI300">
        <v>96408</v>
      </c>
      <c r="GJ300" t="s">
        <v>172</v>
      </c>
      <c r="GK300">
        <v>47</v>
      </c>
      <c r="GL300">
        <v>58285</v>
      </c>
      <c r="GM300">
        <v>47</v>
      </c>
      <c r="GN300" t="s">
        <v>182</v>
      </c>
      <c r="GO300" t="s">
        <v>166</v>
      </c>
      <c r="GP300">
        <v>1024</v>
      </c>
      <c r="GQ300">
        <v>-180</v>
      </c>
      <c r="GR300">
        <v>-104</v>
      </c>
      <c r="GS300">
        <f t="shared" si="239"/>
        <v>47</v>
      </c>
      <c r="GT300" t="str">
        <f t="shared" si="194"/>
        <v>test</v>
      </c>
    </row>
    <row r="301" spans="1:202" x14ac:dyDescent="0.2">
      <c r="A301">
        <v>100</v>
      </c>
      <c r="B301">
        <v>100</v>
      </c>
      <c r="C301">
        <v>1297</v>
      </c>
      <c r="D301">
        <v>1297</v>
      </c>
      <c r="E301" t="s">
        <v>155</v>
      </c>
      <c r="F301" t="s">
        <v>156</v>
      </c>
      <c r="G301" t="s">
        <v>156</v>
      </c>
      <c r="H301" t="s">
        <v>156</v>
      </c>
      <c r="I301">
        <v>0</v>
      </c>
      <c r="J301" t="s">
        <v>157</v>
      </c>
      <c r="K301">
        <v>1</v>
      </c>
      <c r="L301" t="s">
        <v>154</v>
      </c>
      <c r="M301" t="s">
        <v>154</v>
      </c>
      <c r="N301" t="s">
        <v>154</v>
      </c>
      <c r="O301">
        <v>1</v>
      </c>
      <c r="P301" t="s">
        <v>154</v>
      </c>
      <c r="Q301" t="s">
        <v>154</v>
      </c>
      <c r="R301" t="s">
        <v>183</v>
      </c>
      <c r="S301">
        <v>0</v>
      </c>
      <c r="T301">
        <v>0</v>
      </c>
      <c r="U301">
        <v>0</v>
      </c>
      <c r="V301">
        <v>47</v>
      </c>
      <c r="W301">
        <v>47</v>
      </c>
      <c r="X301">
        <v>0</v>
      </c>
      <c r="Y301">
        <v>6</v>
      </c>
      <c r="Z301">
        <v>0</v>
      </c>
      <c r="AA301">
        <v>6</v>
      </c>
      <c r="AB301">
        <v>0</v>
      </c>
      <c r="AC301">
        <v>0</v>
      </c>
      <c r="AD301">
        <v>0</v>
      </c>
      <c r="AE301">
        <v>0</v>
      </c>
      <c r="AF301">
        <v>47</v>
      </c>
      <c r="AG301">
        <v>0</v>
      </c>
      <c r="AH301">
        <v>0</v>
      </c>
      <c r="AI301">
        <v>0</v>
      </c>
      <c r="AJ301">
        <v>47</v>
      </c>
      <c r="AK301">
        <v>47</v>
      </c>
      <c r="AL301">
        <v>54</v>
      </c>
      <c r="AM301">
        <v>0</v>
      </c>
      <c r="AN301">
        <v>0</v>
      </c>
      <c r="AO301">
        <v>0</v>
      </c>
      <c r="AP301">
        <v>6</v>
      </c>
      <c r="AQ301">
        <v>6</v>
      </c>
      <c r="AR301">
        <v>6</v>
      </c>
      <c r="AU301">
        <v>0</v>
      </c>
      <c r="AV301">
        <v>6</v>
      </c>
      <c r="AW301">
        <v>47</v>
      </c>
      <c r="AX301">
        <v>0</v>
      </c>
      <c r="AY301" t="s">
        <v>159</v>
      </c>
      <c r="AZ301">
        <v>-184</v>
      </c>
      <c r="BA301">
        <v>-94</v>
      </c>
      <c r="BB301" t="s">
        <v>202</v>
      </c>
      <c r="BC301" t="s">
        <v>161</v>
      </c>
      <c r="BD301" t="b">
        <v>0</v>
      </c>
      <c r="BE301" t="s">
        <v>164</v>
      </c>
      <c r="BF301" t="b">
        <v>1</v>
      </c>
      <c r="BH301" t="s">
        <v>228</v>
      </c>
      <c r="BI301" t="s">
        <v>229</v>
      </c>
      <c r="BJ301" t="b">
        <v>0</v>
      </c>
      <c r="BK301" t="s">
        <v>163</v>
      </c>
      <c r="BL301" t="b">
        <v>0</v>
      </c>
      <c r="BM301">
        <v>18</v>
      </c>
      <c r="BN301" t="s">
        <v>164</v>
      </c>
      <c r="BO301" t="s">
        <v>165</v>
      </c>
      <c r="BP301" t="s">
        <v>164</v>
      </c>
      <c r="BQ301" t="s">
        <v>166</v>
      </c>
      <c r="BR301">
        <v>768</v>
      </c>
      <c r="BS301" t="s">
        <v>156</v>
      </c>
      <c r="BT301" t="s">
        <v>177</v>
      </c>
      <c r="BU301" t="s">
        <v>188</v>
      </c>
      <c r="BV301" t="s">
        <v>184</v>
      </c>
      <c r="BW301">
        <v>47</v>
      </c>
      <c r="BX301">
        <v>1</v>
      </c>
      <c r="BY301">
        <v>0</v>
      </c>
      <c r="BZ301">
        <v>6</v>
      </c>
      <c r="CA301" t="s">
        <v>230</v>
      </c>
      <c r="CB301" t="s">
        <v>156</v>
      </c>
      <c r="CC301">
        <v>7</v>
      </c>
      <c r="CD301" t="b">
        <v>0</v>
      </c>
      <c r="CE301" t="s">
        <v>168</v>
      </c>
      <c r="CF301" t="s">
        <v>224</v>
      </c>
      <c r="CG301">
        <v>64</v>
      </c>
      <c r="CH301">
        <v>0</v>
      </c>
      <c r="CI301" t="s">
        <v>183</v>
      </c>
      <c r="CJ301" t="s">
        <v>205</v>
      </c>
      <c r="CK301" t="s">
        <v>203</v>
      </c>
      <c r="CL301" t="s">
        <v>203</v>
      </c>
      <c r="CM301" t="s">
        <v>203</v>
      </c>
      <c r="CN301" t="s">
        <v>203</v>
      </c>
      <c r="CO301" t="s">
        <v>183</v>
      </c>
      <c r="CP301" t="s">
        <v>203</v>
      </c>
      <c r="CQ301">
        <v>1</v>
      </c>
      <c r="CR301">
        <v>4012</v>
      </c>
      <c r="CS301" t="str">
        <f t="shared" si="195"/>
        <v/>
      </c>
      <c r="CT301" t="str">
        <f t="shared" ca="1" si="196"/>
        <v/>
      </c>
      <c r="CU301" t="str">
        <f t="shared" si="197"/>
        <v/>
      </c>
      <c r="CV301" t="str">
        <f t="shared" ca="1" si="198"/>
        <v/>
      </c>
      <c r="CW301" t="str">
        <f t="shared" si="199"/>
        <v/>
      </c>
      <c r="CX301" t="str">
        <f t="shared" ca="1" si="200"/>
        <v/>
      </c>
      <c r="CY301" t="str">
        <f t="shared" si="201"/>
        <v/>
      </c>
      <c r="CZ301" t="str">
        <f t="shared" ca="1" si="202"/>
        <v/>
      </c>
      <c r="DA301" t="str">
        <f t="shared" si="203"/>
        <v/>
      </c>
      <c r="DB301" t="str">
        <f t="shared" ca="1" si="204"/>
        <v/>
      </c>
      <c r="DC301" t="str">
        <f t="shared" si="205"/>
        <v/>
      </c>
      <c r="DD301" t="str">
        <f t="shared" ca="1" si="206"/>
        <v/>
      </c>
      <c r="DE301" t="str">
        <f t="shared" si="207"/>
        <v/>
      </c>
      <c r="DF301" t="str">
        <f t="shared" ca="1" si="208"/>
        <v/>
      </c>
      <c r="DG301" t="str">
        <f t="shared" si="209"/>
        <v/>
      </c>
      <c r="DH301" t="str">
        <f t="shared" ca="1" si="210"/>
        <v/>
      </c>
      <c r="DI301" t="str">
        <f t="shared" si="211"/>
        <v/>
      </c>
      <c r="DJ301" t="str">
        <f t="shared" ca="1" si="212"/>
        <v/>
      </c>
      <c r="DK301" t="str">
        <f t="shared" si="213"/>
        <v/>
      </c>
      <c r="DL301" t="str">
        <f t="shared" ca="1" si="214"/>
        <v/>
      </c>
      <c r="DM301" t="str">
        <f t="shared" si="215"/>
        <v/>
      </c>
      <c r="DN301" t="str">
        <f t="shared" ca="1" si="216"/>
        <v/>
      </c>
      <c r="DO301" t="str">
        <f t="shared" si="217"/>
        <v/>
      </c>
      <c r="DP301" t="str">
        <f t="shared" ca="1" si="218"/>
        <v/>
      </c>
      <c r="DQ301" t="str">
        <f t="shared" si="219"/>
        <v/>
      </c>
      <c r="DR301" t="str">
        <f t="shared" ca="1" si="220"/>
        <v/>
      </c>
      <c r="DS301" t="str">
        <f t="shared" si="221"/>
        <v/>
      </c>
      <c r="DT301" t="str">
        <f t="shared" ca="1" si="222"/>
        <v/>
      </c>
      <c r="DU301" t="str">
        <f t="shared" si="223"/>
        <v/>
      </c>
      <c r="DV301" t="str">
        <f t="shared" ca="1" si="224"/>
        <v/>
      </c>
      <c r="DW301" t="str">
        <f t="shared" si="225"/>
        <v/>
      </c>
      <c r="DX301" t="str">
        <f t="shared" ca="1" si="226"/>
        <v/>
      </c>
      <c r="DY301" t="str">
        <f t="shared" si="227"/>
        <v/>
      </c>
      <c r="DZ301" t="str">
        <f t="shared" ca="1" si="228"/>
        <v/>
      </c>
      <c r="EA301" t="str">
        <f t="shared" si="229"/>
        <v/>
      </c>
      <c r="EB301" t="str">
        <f t="shared" ca="1" si="230"/>
        <v/>
      </c>
      <c r="EC301" t="str">
        <f t="shared" si="231"/>
        <v/>
      </c>
      <c r="ED301" t="str">
        <f t="shared" ca="1" si="232"/>
        <v/>
      </c>
      <c r="EE301" t="str">
        <f t="shared" si="233"/>
        <v/>
      </c>
      <c r="EF301" t="str">
        <f t="shared" ca="1" si="234"/>
        <v/>
      </c>
      <c r="EG301" t="str">
        <f t="shared" si="235"/>
        <v/>
      </c>
      <c r="EH301" t="str">
        <f t="shared" ca="1" si="236"/>
        <v/>
      </c>
      <c r="EI301" t="str">
        <f t="shared" si="237"/>
        <v/>
      </c>
      <c r="EJ301" t="str">
        <f t="shared" ca="1" si="238"/>
        <v/>
      </c>
      <c r="EK301" t="str">
        <f t="shared" ca="1" si="240"/>
        <v/>
      </c>
      <c r="EL301" t="s">
        <v>924</v>
      </c>
      <c r="EM301">
        <v>9549</v>
      </c>
      <c r="EN301">
        <v>2166</v>
      </c>
      <c r="EO301">
        <v>1744</v>
      </c>
      <c r="EP301">
        <v>1360</v>
      </c>
      <c r="EQ301">
        <v>4928</v>
      </c>
      <c r="ER301">
        <v>4012</v>
      </c>
      <c r="ES301">
        <v>31211</v>
      </c>
      <c r="ET301">
        <v>1989</v>
      </c>
      <c r="EU301">
        <v>2</v>
      </c>
      <c r="EV301" t="s">
        <v>156</v>
      </c>
      <c r="EW301">
        <v>1024</v>
      </c>
      <c r="EX301">
        <v>2</v>
      </c>
      <c r="EY301">
        <v>48000</v>
      </c>
      <c r="EZ301">
        <v>-16</v>
      </c>
      <c r="FA301" t="s">
        <v>170</v>
      </c>
      <c r="FB301">
        <v>3</v>
      </c>
      <c r="FC301" t="s">
        <v>171</v>
      </c>
      <c r="FF301">
        <v>86858</v>
      </c>
      <c r="FG301">
        <v>84690</v>
      </c>
      <c r="FH301">
        <v>6975</v>
      </c>
      <c r="FI301">
        <v>436862</v>
      </c>
      <c r="FJ301">
        <v>438177</v>
      </c>
      <c r="FK301">
        <v>84679</v>
      </c>
      <c r="FL301">
        <v>82677</v>
      </c>
      <c r="FM301" t="s">
        <v>158</v>
      </c>
      <c r="FN301">
        <v>79205</v>
      </c>
      <c r="FO301">
        <v>7015</v>
      </c>
      <c r="FP301">
        <v>40335</v>
      </c>
      <c r="FQ301">
        <v>2045</v>
      </c>
      <c r="FR301">
        <v>2041</v>
      </c>
      <c r="FS301">
        <v>436112</v>
      </c>
      <c r="FT301">
        <v>7013</v>
      </c>
      <c r="FU301">
        <v>7013</v>
      </c>
      <c r="FV301">
        <v>2044</v>
      </c>
      <c r="FW301">
        <v>441776</v>
      </c>
      <c r="FX301">
        <v>440177</v>
      </c>
      <c r="FY301">
        <v>445789</v>
      </c>
      <c r="FZ301">
        <v>8759</v>
      </c>
      <c r="GA301">
        <v>41695</v>
      </c>
      <c r="GB301">
        <v>9122</v>
      </c>
      <c r="GC301">
        <v>82677</v>
      </c>
      <c r="GD301">
        <v>81206</v>
      </c>
      <c r="GE301">
        <v>84668</v>
      </c>
      <c r="GF301" t="s">
        <v>158</v>
      </c>
      <c r="GG301">
        <v>79203</v>
      </c>
      <c r="GH301">
        <v>436111</v>
      </c>
      <c r="GI301">
        <v>96408</v>
      </c>
      <c r="GJ301" t="s">
        <v>172</v>
      </c>
      <c r="GK301">
        <v>48</v>
      </c>
      <c r="GL301">
        <v>62297</v>
      </c>
      <c r="GM301">
        <v>48</v>
      </c>
      <c r="GN301" t="s">
        <v>185</v>
      </c>
      <c r="GO301" t="s">
        <v>166</v>
      </c>
      <c r="GP301">
        <v>1024</v>
      </c>
      <c r="GQ301">
        <v>-180</v>
      </c>
      <c r="GR301">
        <v>-104</v>
      </c>
      <c r="GS301">
        <f t="shared" si="239"/>
        <v>48</v>
      </c>
      <c r="GT301" t="str">
        <f t="shared" si="194"/>
        <v>test</v>
      </c>
    </row>
    <row r="302" spans="1:202" x14ac:dyDescent="0.2">
      <c r="A302">
        <v>100</v>
      </c>
      <c r="B302">
        <v>100</v>
      </c>
      <c r="C302">
        <v>1287</v>
      </c>
      <c r="D302">
        <v>1287</v>
      </c>
      <c r="E302" t="s">
        <v>155</v>
      </c>
      <c r="F302" t="s">
        <v>156</v>
      </c>
      <c r="G302" t="s">
        <v>156</v>
      </c>
      <c r="H302" t="s">
        <v>156</v>
      </c>
      <c r="I302">
        <v>0</v>
      </c>
      <c r="J302" t="s">
        <v>157</v>
      </c>
      <c r="K302">
        <v>1</v>
      </c>
      <c r="L302" t="s">
        <v>154</v>
      </c>
      <c r="M302" t="s">
        <v>154</v>
      </c>
      <c r="N302" t="s">
        <v>154</v>
      </c>
      <c r="O302">
        <v>1</v>
      </c>
      <c r="P302" t="s">
        <v>154</v>
      </c>
      <c r="Q302" t="s">
        <v>154</v>
      </c>
      <c r="R302" t="s">
        <v>179</v>
      </c>
      <c r="S302">
        <v>0</v>
      </c>
      <c r="T302">
        <v>0</v>
      </c>
      <c r="U302">
        <v>0</v>
      </c>
      <c r="V302">
        <v>48</v>
      </c>
      <c r="W302">
        <v>48</v>
      </c>
      <c r="X302">
        <v>0</v>
      </c>
      <c r="Y302">
        <v>6</v>
      </c>
      <c r="Z302">
        <v>0</v>
      </c>
      <c r="AA302">
        <v>6</v>
      </c>
      <c r="AB302">
        <v>0</v>
      </c>
      <c r="AC302">
        <v>0</v>
      </c>
      <c r="AD302">
        <v>0</v>
      </c>
      <c r="AE302">
        <v>0</v>
      </c>
      <c r="AF302">
        <v>48</v>
      </c>
      <c r="AG302">
        <v>0</v>
      </c>
      <c r="AH302">
        <v>0</v>
      </c>
      <c r="AI302">
        <v>0</v>
      </c>
      <c r="AJ302">
        <v>48</v>
      </c>
      <c r="AK302">
        <v>48</v>
      </c>
      <c r="AL302">
        <v>55</v>
      </c>
      <c r="AM302">
        <v>0</v>
      </c>
      <c r="AN302">
        <v>0</v>
      </c>
      <c r="AO302">
        <v>0</v>
      </c>
      <c r="AP302">
        <v>6</v>
      </c>
      <c r="AQ302">
        <v>6</v>
      </c>
      <c r="AR302">
        <v>6</v>
      </c>
      <c r="AU302">
        <v>0</v>
      </c>
      <c r="AV302">
        <v>6</v>
      </c>
      <c r="AW302">
        <v>48</v>
      </c>
      <c r="AX302">
        <v>0</v>
      </c>
      <c r="AY302" t="s">
        <v>159</v>
      </c>
      <c r="AZ302">
        <v>-184</v>
      </c>
      <c r="BA302">
        <v>-94</v>
      </c>
      <c r="BB302" t="s">
        <v>202</v>
      </c>
      <c r="BC302" t="s">
        <v>161</v>
      </c>
      <c r="BD302" t="b">
        <v>0</v>
      </c>
      <c r="BE302">
        <v>4.1100000000000003</v>
      </c>
      <c r="BF302" t="b">
        <v>1</v>
      </c>
      <c r="BH302" t="s">
        <v>228</v>
      </c>
      <c r="BI302" t="s">
        <v>229</v>
      </c>
      <c r="BJ302" t="b">
        <v>0</v>
      </c>
      <c r="BK302" t="s">
        <v>163</v>
      </c>
      <c r="BL302" t="b">
        <v>0</v>
      </c>
      <c r="BM302">
        <v>18</v>
      </c>
      <c r="BN302" t="s">
        <v>164</v>
      </c>
      <c r="BO302" t="s">
        <v>165</v>
      </c>
      <c r="BP302" t="s">
        <v>164</v>
      </c>
      <c r="BQ302" t="s">
        <v>166</v>
      </c>
      <c r="BR302">
        <v>768</v>
      </c>
      <c r="BS302" t="s">
        <v>156</v>
      </c>
      <c r="BT302" t="s">
        <v>177</v>
      </c>
      <c r="BU302" t="s">
        <v>193</v>
      </c>
      <c r="BV302" t="s">
        <v>186</v>
      </c>
      <c r="BW302">
        <v>48</v>
      </c>
      <c r="BX302">
        <v>1</v>
      </c>
      <c r="BY302">
        <v>0</v>
      </c>
      <c r="BZ302">
        <v>6</v>
      </c>
      <c r="CA302" t="s">
        <v>230</v>
      </c>
      <c r="CB302" t="s">
        <v>156</v>
      </c>
      <c r="CC302">
        <v>7</v>
      </c>
      <c r="CD302" t="b">
        <v>0</v>
      </c>
      <c r="CE302" t="s">
        <v>168</v>
      </c>
      <c r="CF302" t="s">
        <v>224</v>
      </c>
      <c r="CG302">
        <v>38</v>
      </c>
      <c r="CH302">
        <v>0</v>
      </c>
      <c r="CI302" t="s">
        <v>179</v>
      </c>
      <c r="CJ302" t="s">
        <v>205</v>
      </c>
      <c r="CK302" t="s">
        <v>203</v>
      </c>
      <c r="CL302" t="s">
        <v>203</v>
      </c>
      <c r="CM302" t="s">
        <v>203</v>
      </c>
      <c r="CN302" t="s">
        <v>203</v>
      </c>
      <c r="CO302" t="s">
        <v>179</v>
      </c>
      <c r="CP302" t="s">
        <v>203</v>
      </c>
      <c r="CQ302">
        <v>1</v>
      </c>
      <c r="CR302">
        <v>767</v>
      </c>
      <c r="CS302">
        <f t="shared" si="195"/>
        <v>767</v>
      </c>
      <c r="CT302">
        <f t="shared" ca="1" si="196"/>
        <v>767</v>
      </c>
      <c r="CU302" t="str">
        <f t="shared" si="197"/>
        <v/>
      </c>
      <c r="CV302" t="str">
        <f t="shared" ca="1" si="198"/>
        <v/>
      </c>
      <c r="CW302" t="str">
        <f t="shared" si="199"/>
        <v/>
      </c>
      <c r="CX302" t="str">
        <f t="shared" ca="1" si="200"/>
        <v/>
      </c>
      <c r="CY302" t="str">
        <f t="shared" si="201"/>
        <v/>
      </c>
      <c r="CZ302" t="str">
        <f t="shared" ca="1" si="202"/>
        <v/>
      </c>
      <c r="DA302" t="str">
        <f t="shared" si="203"/>
        <v/>
      </c>
      <c r="DB302" t="str">
        <f t="shared" ca="1" si="204"/>
        <v/>
      </c>
      <c r="DC302" t="str">
        <f t="shared" si="205"/>
        <v/>
      </c>
      <c r="DD302" t="str">
        <f t="shared" ca="1" si="206"/>
        <v/>
      </c>
      <c r="DE302" t="str">
        <f t="shared" si="207"/>
        <v/>
      </c>
      <c r="DF302" t="str">
        <f t="shared" ca="1" si="208"/>
        <v/>
      </c>
      <c r="DG302">
        <f t="shared" si="209"/>
        <v>767</v>
      </c>
      <c r="DH302">
        <f t="shared" ca="1" si="210"/>
        <v>767</v>
      </c>
      <c r="DI302" t="str">
        <f t="shared" si="211"/>
        <v/>
      </c>
      <c r="DJ302" t="str">
        <f t="shared" ca="1" si="212"/>
        <v/>
      </c>
      <c r="DK302" t="str">
        <f t="shared" si="213"/>
        <v/>
      </c>
      <c r="DL302" t="str">
        <f t="shared" ca="1" si="214"/>
        <v/>
      </c>
      <c r="DM302" t="str">
        <f t="shared" si="215"/>
        <v/>
      </c>
      <c r="DN302" t="str">
        <f t="shared" ca="1" si="216"/>
        <v/>
      </c>
      <c r="DO302" t="str">
        <f t="shared" si="217"/>
        <v/>
      </c>
      <c r="DP302" t="str">
        <f t="shared" ca="1" si="218"/>
        <v/>
      </c>
      <c r="DQ302" t="str">
        <f t="shared" si="219"/>
        <v/>
      </c>
      <c r="DR302" t="str">
        <f t="shared" ca="1" si="220"/>
        <v/>
      </c>
      <c r="DS302" t="str">
        <f t="shared" si="221"/>
        <v/>
      </c>
      <c r="DT302" t="str">
        <f t="shared" ca="1" si="222"/>
        <v/>
      </c>
      <c r="DU302" t="str">
        <f t="shared" si="223"/>
        <v/>
      </c>
      <c r="DV302" t="str">
        <f t="shared" ca="1" si="224"/>
        <v/>
      </c>
      <c r="DW302" t="str">
        <f t="shared" si="225"/>
        <v/>
      </c>
      <c r="DX302" t="str">
        <f t="shared" ca="1" si="226"/>
        <v/>
      </c>
      <c r="DY302" t="str">
        <f t="shared" si="227"/>
        <v/>
      </c>
      <c r="DZ302" t="str">
        <f t="shared" ca="1" si="228"/>
        <v/>
      </c>
      <c r="EA302" t="str">
        <f t="shared" si="229"/>
        <v/>
      </c>
      <c r="EB302" t="str">
        <f t="shared" ca="1" si="230"/>
        <v/>
      </c>
      <c r="EC302" t="str">
        <f t="shared" si="231"/>
        <v/>
      </c>
      <c r="ED302" t="str">
        <f t="shared" ca="1" si="232"/>
        <v/>
      </c>
      <c r="EE302" t="str">
        <f t="shared" si="233"/>
        <v/>
      </c>
      <c r="EF302" t="str">
        <f t="shared" ca="1" si="234"/>
        <v/>
      </c>
      <c r="EG302" t="str">
        <f t="shared" si="235"/>
        <v/>
      </c>
      <c r="EH302" t="str">
        <f t="shared" ca="1" si="236"/>
        <v/>
      </c>
      <c r="EI302" t="str">
        <f t="shared" si="237"/>
        <v/>
      </c>
      <c r="EJ302" t="str">
        <f t="shared" ca="1" si="238"/>
        <v/>
      </c>
      <c r="EK302">
        <f t="shared" ca="1" si="240"/>
        <v>767</v>
      </c>
      <c r="EL302">
        <v>767</v>
      </c>
      <c r="EM302">
        <v>9549</v>
      </c>
      <c r="EN302">
        <v>2166</v>
      </c>
      <c r="EO302">
        <v>1744</v>
      </c>
      <c r="EP302">
        <v>1360</v>
      </c>
      <c r="EQ302">
        <v>4928</v>
      </c>
      <c r="ER302">
        <v>767</v>
      </c>
      <c r="ES302">
        <v>31211</v>
      </c>
      <c r="ET302">
        <v>1989</v>
      </c>
      <c r="EU302">
        <v>2</v>
      </c>
      <c r="EV302" t="s">
        <v>156</v>
      </c>
      <c r="EW302">
        <v>1024</v>
      </c>
      <c r="EX302">
        <v>2</v>
      </c>
      <c r="EY302">
        <v>48000</v>
      </c>
      <c r="EZ302">
        <v>-16</v>
      </c>
      <c r="FA302" t="s">
        <v>170</v>
      </c>
      <c r="FB302">
        <v>3</v>
      </c>
      <c r="FC302" t="s">
        <v>171</v>
      </c>
      <c r="FF302">
        <v>86858</v>
      </c>
      <c r="FG302">
        <v>84690</v>
      </c>
      <c r="FH302">
        <v>6975</v>
      </c>
      <c r="FI302">
        <v>446564</v>
      </c>
      <c r="FJ302">
        <v>448287</v>
      </c>
      <c r="FK302">
        <v>84679</v>
      </c>
      <c r="FL302">
        <v>82677</v>
      </c>
      <c r="FM302" t="s">
        <v>158</v>
      </c>
      <c r="FN302">
        <v>79205</v>
      </c>
      <c r="FO302">
        <v>7015</v>
      </c>
      <c r="FP302">
        <v>40335</v>
      </c>
      <c r="FQ302">
        <v>2045</v>
      </c>
      <c r="FR302">
        <v>2041</v>
      </c>
      <c r="FS302">
        <v>445814</v>
      </c>
      <c r="FT302">
        <v>7013</v>
      </c>
      <c r="FU302">
        <v>7013</v>
      </c>
      <c r="FV302">
        <v>2044</v>
      </c>
      <c r="FW302">
        <v>451826</v>
      </c>
      <c r="FX302">
        <v>450287</v>
      </c>
      <c r="FY302">
        <v>452593</v>
      </c>
      <c r="FZ302">
        <v>8759</v>
      </c>
      <c r="GA302">
        <v>41695</v>
      </c>
      <c r="GB302">
        <v>9122</v>
      </c>
      <c r="GC302">
        <v>82677</v>
      </c>
      <c r="GD302">
        <v>81206</v>
      </c>
      <c r="GE302">
        <v>84668</v>
      </c>
      <c r="GF302" t="s">
        <v>158</v>
      </c>
      <c r="GG302">
        <v>79203</v>
      </c>
      <c r="GH302">
        <v>445812</v>
      </c>
      <c r="GI302">
        <v>96408</v>
      </c>
      <c r="GJ302" t="s">
        <v>172</v>
      </c>
      <c r="GK302">
        <v>49</v>
      </c>
      <c r="GL302">
        <v>63064</v>
      </c>
      <c r="GM302">
        <v>49</v>
      </c>
      <c r="GN302" t="s">
        <v>182</v>
      </c>
      <c r="GO302" t="s">
        <v>166</v>
      </c>
      <c r="GP302">
        <v>1024</v>
      </c>
      <c r="GQ302">
        <v>-180</v>
      </c>
      <c r="GR302">
        <v>-104</v>
      </c>
      <c r="GS302">
        <f t="shared" si="239"/>
        <v>49</v>
      </c>
      <c r="GT302" t="str">
        <f t="shared" si="194"/>
        <v>test</v>
      </c>
    </row>
    <row r="303" spans="1:202" x14ac:dyDescent="0.2">
      <c r="A303">
        <v>100</v>
      </c>
      <c r="B303">
        <v>100</v>
      </c>
      <c r="C303">
        <v>1268</v>
      </c>
      <c r="D303">
        <v>1268</v>
      </c>
      <c r="E303" t="s">
        <v>155</v>
      </c>
      <c r="F303" t="s">
        <v>156</v>
      </c>
      <c r="G303" t="s">
        <v>156</v>
      </c>
      <c r="H303" t="s">
        <v>156</v>
      </c>
      <c r="I303">
        <v>0</v>
      </c>
      <c r="J303" t="s">
        <v>157</v>
      </c>
      <c r="K303">
        <v>1</v>
      </c>
      <c r="L303" t="s">
        <v>154</v>
      </c>
      <c r="M303" t="s">
        <v>154</v>
      </c>
      <c r="N303" t="s">
        <v>154</v>
      </c>
      <c r="O303">
        <v>1</v>
      </c>
      <c r="P303" t="s">
        <v>154</v>
      </c>
      <c r="Q303" t="s">
        <v>154</v>
      </c>
      <c r="R303" t="s">
        <v>179</v>
      </c>
      <c r="S303">
        <v>0</v>
      </c>
      <c r="T303">
        <v>0</v>
      </c>
      <c r="U303">
        <v>0</v>
      </c>
      <c r="V303">
        <v>49</v>
      </c>
      <c r="W303">
        <v>49</v>
      </c>
      <c r="X303">
        <v>0</v>
      </c>
      <c r="Y303">
        <v>6</v>
      </c>
      <c r="Z303">
        <v>0</v>
      </c>
      <c r="AA303">
        <v>6</v>
      </c>
      <c r="AB303">
        <v>0</v>
      </c>
      <c r="AC303">
        <v>0</v>
      </c>
      <c r="AD303">
        <v>0</v>
      </c>
      <c r="AE303">
        <v>0</v>
      </c>
      <c r="AF303">
        <v>49</v>
      </c>
      <c r="AG303">
        <v>0</v>
      </c>
      <c r="AH303">
        <v>0</v>
      </c>
      <c r="AI303">
        <v>0</v>
      </c>
      <c r="AJ303">
        <v>49</v>
      </c>
      <c r="AK303">
        <v>49</v>
      </c>
      <c r="AL303">
        <v>56</v>
      </c>
      <c r="AM303">
        <v>0</v>
      </c>
      <c r="AN303">
        <v>0</v>
      </c>
      <c r="AO303">
        <v>0</v>
      </c>
      <c r="AP303">
        <v>6</v>
      </c>
      <c r="AQ303">
        <v>6</v>
      </c>
      <c r="AR303">
        <v>6</v>
      </c>
      <c r="AU303">
        <v>0</v>
      </c>
      <c r="AV303">
        <v>6</v>
      </c>
      <c r="AW303">
        <v>49</v>
      </c>
      <c r="AX303">
        <v>0</v>
      </c>
      <c r="AY303" t="s">
        <v>159</v>
      </c>
      <c r="AZ303">
        <v>-184</v>
      </c>
      <c r="BA303">
        <v>-94</v>
      </c>
      <c r="BB303" t="s">
        <v>202</v>
      </c>
      <c r="BC303" t="s">
        <v>161</v>
      </c>
      <c r="BD303" t="b">
        <v>0</v>
      </c>
      <c r="BE303">
        <v>2.5</v>
      </c>
      <c r="BF303" t="b">
        <v>1</v>
      </c>
      <c r="BH303" t="s">
        <v>228</v>
      </c>
      <c r="BI303" t="s">
        <v>229</v>
      </c>
      <c r="BJ303" t="b">
        <v>0</v>
      </c>
      <c r="BK303" t="s">
        <v>163</v>
      </c>
      <c r="BL303" t="b">
        <v>0</v>
      </c>
      <c r="BM303">
        <v>18</v>
      </c>
      <c r="BN303" t="s">
        <v>164</v>
      </c>
      <c r="BO303" t="s">
        <v>165</v>
      </c>
      <c r="BP303" t="s">
        <v>164</v>
      </c>
      <c r="BQ303" t="s">
        <v>166</v>
      </c>
      <c r="BR303">
        <v>768</v>
      </c>
      <c r="BS303" t="s">
        <v>156</v>
      </c>
      <c r="BT303" t="s">
        <v>177</v>
      </c>
      <c r="BU303" t="s">
        <v>188</v>
      </c>
      <c r="BV303" t="s">
        <v>204</v>
      </c>
      <c r="BW303">
        <v>49</v>
      </c>
      <c r="BX303">
        <v>1</v>
      </c>
      <c r="BY303">
        <v>0</v>
      </c>
      <c r="BZ303">
        <v>6</v>
      </c>
      <c r="CA303" t="s">
        <v>230</v>
      </c>
      <c r="CB303" t="s">
        <v>156</v>
      </c>
      <c r="CC303">
        <v>7</v>
      </c>
      <c r="CD303" t="b">
        <v>0</v>
      </c>
      <c r="CE303" t="s">
        <v>168</v>
      </c>
      <c r="CF303" t="s">
        <v>224</v>
      </c>
      <c r="CG303">
        <v>33</v>
      </c>
      <c r="CH303">
        <v>0</v>
      </c>
      <c r="CI303" t="s">
        <v>179</v>
      </c>
      <c r="CJ303" t="s">
        <v>205</v>
      </c>
      <c r="CK303" t="s">
        <v>203</v>
      </c>
      <c r="CL303" t="s">
        <v>203</v>
      </c>
      <c r="CM303" t="s">
        <v>203</v>
      </c>
      <c r="CN303" t="s">
        <v>203</v>
      </c>
      <c r="CO303" t="s">
        <v>179</v>
      </c>
      <c r="CP303" t="s">
        <v>203</v>
      </c>
      <c r="CQ303">
        <v>1</v>
      </c>
      <c r="CR303">
        <v>370</v>
      </c>
      <c r="CS303">
        <f t="shared" si="195"/>
        <v>370</v>
      </c>
      <c r="CT303">
        <f t="shared" ca="1" si="196"/>
        <v>370</v>
      </c>
      <c r="CU303" t="str">
        <f t="shared" si="197"/>
        <v/>
      </c>
      <c r="CV303" t="str">
        <f t="shared" ca="1" si="198"/>
        <v/>
      </c>
      <c r="CW303" t="str">
        <f t="shared" si="199"/>
        <v/>
      </c>
      <c r="CX303" t="str">
        <f t="shared" ca="1" si="200"/>
        <v/>
      </c>
      <c r="CY303" t="str">
        <f t="shared" si="201"/>
        <v/>
      </c>
      <c r="CZ303" t="str">
        <f t="shared" ca="1" si="202"/>
        <v/>
      </c>
      <c r="DA303">
        <f t="shared" si="203"/>
        <v>370</v>
      </c>
      <c r="DB303">
        <f t="shared" ca="1" si="204"/>
        <v>370</v>
      </c>
      <c r="DC303" t="str">
        <f t="shared" si="205"/>
        <v/>
      </c>
      <c r="DD303" t="str">
        <f t="shared" ca="1" si="206"/>
        <v/>
      </c>
      <c r="DE303" t="str">
        <f t="shared" si="207"/>
        <v/>
      </c>
      <c r="DF303" t="str">
        <f t="shared" ca="1" si="208"/>
        <v/>
      </c>
      <c r="DG303" t="str">
        <f t="shared" si="209"/>
        <v/>
      </c>
      <c r="DH303" t="str">
        <f t="shared" ca="1" si="210"/>
        <v/>
      </c>
      <c r="DI303" t="str">
        <f t="shared" si="211"/>
        <v/>
      </c>
      <c r="DJ303" t="str">
        <f t="shared" ca="1" si="212"/>
        <v/>
      </c>
      <c r="DK303" t="str">
        <f t="shared" si="213"/>
        <v/>
      </c>
      <c r="DL303" t="str">
        <f t="shared" ca="1" si="214"/>
        <v/>
      </c>
      <c r="DM303" t="str">
        <f t="shared" si="215"/>
        <v/>
      </c>
      <c r="DN303" t="str">
        <f t="shared" ca="1" si="216"/>
        <v/>
      </c>
      <c r="DO303" t="str">
        <f t="shared" si="217"/>
        <v/>
      </c>
      <c r="DP303" t="str">
        <f t="shared" ca="1" si="218"/>
        <v/>
      </c>
      <c r="DQ303" t="str">
        <f t="shared" si="219"/>
        <v/>
      </c>
      <c r="DR303" t="str">
        <f t="shared" ca="1" si="220"/>
        <v/>
      </c>
      <c r="DS303" t="str">
        <f t="shared" si="221"/>
        <v/>
      </c>
      <c r="DT303" t="str">
        <f t="shared" ca="1" si="222"/>
        <v/>
      </c>
      <c r="DU303" t="str">
        <f t="shared" si="223"/>
        <v/>
      </c>
      <c r="DV303" t="str">
        <f t="shared" ca="1" si="224"/>
        <v/>
      </c>
      <c r="DW303" t="str">
        <f t="shared" si="225"/>
        <v/>
      </c>
      <c r="DX303" t="str">
        <f t="shared" ca="1" si="226"/>
        <v/>
      </c>
      <c r="DY303" t="str">
        <f t="shared" si="227"/>
        <v/>
      </c>
      <c r="DZ303" t="str">
        <f t="shared" ca="1" si="228"/>
        <v/>
      </c>
      <c r="EA303" t="str">
        <f t="shared" si="229"/>
        <v/>
      </c>
      <c r="EB303" t="str">
        <f t="shared" ca="1" si="230"/>
        <v/>
      </c>
      <c r="EC303" t="str">
        <f t="shared" si="231"/>
        <v/>
      </c>
      <c r="ED303" t="str">
        <f t="shared" ca="1" si="232"/>
        <v/>
      </c>
      <c r="EE303" t="str">
        <f t="shared" si="233"/>
        <v/>
      </c>
      <c r="EF303" t="str">
        <f t="shared" ca="1" si="234"/>
        <v/>
      </c>
      <c r="EG303" t="str">
        <f t="shared" si="235"/>
        <v/>
      </c>
      <c r="EH303" t="str">
        <f t="shared" ca="1" si="236"/>
        <v/>
      </c>
      <c r="EI303" t="str">
        <f t="shared" si="237"/>
        <v/>
      </c>
      <c r="EJ303" t="str">
        <f t="shared" ca="1" si="238"/>
        <v/>
      </c>
      <c r="EK303">
        <f t="shared" ca="1" si="240"/>
        <v>370</v>
      </c>
      <c r="EL303">
        <v>370</v>
      </c>
      <c r="EM303">
        <v>9549</v>
      </c>
      <c r="EN303">
        <v>2166</v>
      </c>
      <c r="EO303">
        <v>1744</v>
      </c>
      <c r="EP303">
        <v>1360</v>
      </c>
      <c r="EQ303">
        <v>4928</v>
      </c>
      <c r="ER303">
        <v>370</v>
      </c>
      <c r="ES303">
        <v>31211</v>
      </c>
      <c r="ET303">
        <v>1989</v>
      </c>
      <c r="EU303">
        <v>2</v>
      </c>
      <c r="EV303" t="s">
        <v>156</v>
      </c>
      <c r="EW303">
        <v>1024</v>
      </c>
      <c r="EX303">
        <v>2</v>
      </c>
      <c r="EY303">
        <v>48000</v>
      </c>
      <c r="EZ303">
        <v>-16</v>
      </c>
      <c r="FA303" t="s">
        <v>170</v>
      </c>
      <c r="FB303">
        <v>3</v>
      </c>
      <c r="FC303" t="s">
        <v>171</v>
      </c>
      <c r="FF303">
        <v>86858</v>
      </c>
      <c r="FG303">
        <v>84690</v>
      </c>
      <c r="FH303">
        <v>6975</v>
      </c>
      <c r="FI303">
        <v>453369</v>
      </c>
      <c r="FJ303">
        <v>454687</v>
      </c>
      <c r="FK303">
        <v>84679</v>
      </c>
      <c r="FL303">
        <v>82677</v>
      </c>
      <c r="FM303" t="s">
        <v>158</v>
      </c>
      <c r="FN303">
        <v>79205</v>
      </c>
      <c r="FO303">
        <v>7015</v>
      </c>
      <c r="FP303">
        <v>40335</v>
      </c>
      <c r="FQ303">
        <v>2045</v>
      </c>
      <c r="FR303">
        <v>2041</v>
      </c>
      <c r="FS303">
        <v>452619</v>
      </c>
      <c r="FT303">
        <v>7013</v>
      </c>
      <c r="FU303">
        <v>7013</v>
      </c>
      <c r="FV303">
        <v>2044</v>
      </c>
      <c r="FW303">
        <v>458186</v>
      </c>
      <c r="FX303">
        <v>456687</v>
      </c>
      <c r="FY303">
        <v>458557</v>
      </c>
      <c r="FZ303">
        <v>8759</v>
      </c>
      <c r="GA303">
        <v>41695</v>
      </c>
      <c r="GB303">
        <v>9122</v>
      </c>
      <c r="GC303">
        <v>82677</v>
      </c>
      <c r="GD303">
        <v>81206</v>
      </c>
      <c r="GE303">
        <v>84668</v>
      </c>
      <c r="GF303" t="s">
        <v>158</v>
      </c>
      <c r="GG303">
        <v>79203</v>
      </c>
      <c r="GH303">
        <v>452618</v>
      </c>
      <c r="GI303">
        <v>96408</v>
      </c>
      <c r="GJ303" t="s">
        <v>172</v>
      </c>
      <c r="GK303">
        <v>50</v>
      </c>
      <c r="GL303">
        <v>63434</v>
      </c>
      <c r="GM303">
        <v>50</v>
      </c>
      <c r="GN303" t="s">
        <v>182</v>
      </c>
      <c r="GO303" t="s">
        <v>166</v>
      </c>
      <c r="GP303">
        <v>1024</v>
      </c>
      <c r="GQ303">
        <v>-180</v>
      </c>
      <c r="GR303">
        <v>-104</v>
      </c>
      <c r="GS303">
        <f t="shared" si="239"/>
        <v>50</v>
      </c>
      <c r="GT303" t="str">
        <f t="shared" si="194"/>
        <v>test</v>
      </c>
    </row>
    <row r="304" spans="1:202" x14ac:dyDescent="0.2">
      <c r="A304">
        <v>100</v>
      </c>
      <c r="B304">
        <v>100</v>
      </c>
      <c r="C304">
        <v>1267</v>
      </c>
      <c r="D304">
        <v>1267</v>
      </c>
      <c r="E304" t="s">
        <v>155</v>
      </c>
      <c r="F304" t="s">
        <v>156</v>
      </c>
      <c r="G304" t="s">
        <v>156</v>
      </c>
      <c r="H304" t="s">
        <v>156</v>
      </c>
      <c r="I304">
        <v>0</v>
      </c>
      <c r="J304" t="s">
        <v>157</v>
      </c>
      <c r="K304">
        <v>1</v>
      </c>
      <c r="L304" t="s">
        <v>154</v>
      </c>
      <c r="M304" t="s">
        <v>154</v>
      </c>
      <c r="N304" t="s">
        <v>154</v>
      </c>
      <c r="O304">
        <v>1</v>
      </c>
      <c r="P304" t="s">
        <v>154</v>
      </c>
      <c r="Q304" t="s">
        <v>154</v>
      </c>
      <c r="R304" t="s">
        <v>179</v>
      </c>
      <c r="S304">
        <v>0</v>
      </c>
      <c r="T304">
        <v>0</v>
      </c>
      <c r="U304">
        <v>0</v>
      </c>
      <c r="V304">
        <v>50</v>
      </c>
      <c r="W304">
        <v>50</v>
      </c>
      <c r="X304">
        <v>0</v>
      </c>
      <c r="Y304">
        <v>6</v>
      </c>
      <c r="Z304">
        <v>0</v>
      </c>
      <c r="AA304">
        <v>6</v>
      </c>
      <c r="AB304">
        <v>0</v>
      </c>
      <c r="AC304">
        <v>0</v>
      </c>
      <c r="AD304">
        <v>0</v>
      </c>
      <c r="AE304">
        <v>0</v>
      </c>
      <c r="AF304">
        <v>50</v>
      </c>
      <c r="AG304">
        <v>0</v>
      </c>
      <c r="AH304">
        <v>0</v>
      </c>
      <c r="AI304">
        <v>0</v>
      </c>
      <c r="AJ304">
        <v>50</v>
      </c>
      <c r="AK304">
        <v>50</v>
      </c>
      <c r="AL304">
        <v>57</v>
      </c>
      <c r="AM304">
        <v>0</v>
      </c>
      <c r="AN304">
        <v>0</v>
      </c>
      <c r="AO304">
        <v>0</v>
      </c>
      <c r="AP304">
        <v>6</v>
      </c>
      <c r="AQ304">
        <v>6</v>
      </c>
      <c r="AR304">
        <v>6</v>
      </c>
      <c r="AU304">
        <v>0</v>
      </c>
      <c r="AV304">
        <v>6</v>
      </c>
      <c r="AW304">
        <v>50</v>
      </c>
      <c r="AX304">
        <v>0</v>
      </c>
      <c r="AY304" t="s">
        <v>159</v>
      </c>
      <c r="AZ304">
        <v>-184</v>
      </c>
      <c r="BA304">
        <v>-94</v>
      </c>
      <c r="BB304" t="s">
        <v>202</v>
      </c>
      <c r="BC304" t="s">
        <v>161</v>
      </c>
      <c r="BD304" t="b">
        <v>0</v>
      </c>
      <c r="BE304">
        <v>4.7699999999999996</v>
      </c>
      <c r="BF304" t="b">
        <v>1</v>
      </c>
      <c r="BH304" t="s">
        <v>228</v>
      </c>
      <c r="BI304" t="s">
        <v>229</v>
      </c>
      <c r="BJ304" t="b">
        <v>0</v>
      </c>
      <c r="BK304" t="s">
        <v>163</v>
      </c>
      <c r="BL304" t="b">
        <v>0</v>
      </c>
      <c r="BM304">
        <v>18</v>
      </c>
      <c r="BN304" t="s">
        <v>164</v>
      </c>
      <c r="BO304" t="s">
        <v>165</v>
      </c>
      <c r="BP304" t="s">
        <v>164</v>
      </c>
      <c r="BQ304" t="s">
        <v>166</v>
      </c>
      <c r="BR304">
        <v>768</v>
      </c>
      <c r="BS304" t="s">
        <v>156</v>
      </c>
      <c r="BT304" t="s">
        <v>177</v>
      </c>
      <c r="BU304" t="s">
        <v>181</v>
      </c>
      <c r="BV304" t="s">
        <v>180</v>
      </c>
      <c r="BW304">
        <v>50</v>
      </c>
      <c r="BX304">
        <v>1</v>
      </c>
      <c r="BY304">
        <v>0</v>
      </c>
      <c r="BZ304">
        <v>6</v>
      </c>
      <c r="CA304" t="s">
        <v>230</v>
      </c>
      <c r="CB304" t="s">
        <v>156</v>
      </c>
      <c r="CC304">
        <v>7</v>
      </c>
      <c r="CD304" t="b">
        <v>0</v>
      </c>
      <c r="CE304" t="s">
        <v>168</v>
      </c>
      <c r="CF304" t="s">
        <v>224</v>
      </c>
      <c r="CG304">
        <v>11</v>
      </c>
      <c r="CH304">
        <v>0</v>
      </c>
      <c r="CI304" t="s">
        <v>179</v>
      </c>
      <c r="CJ304" t="s">
        <v>205</v>
      </c>
      <c r="CK304" t="s">
        <v>203</v>
      </c>
      <c r="CL304" t="s">
        <v>203</v>
      </c>
      <c r="CM304" t="s">
        <v>203</v>
      </c>
      <c r="CN304" t="s">
        <v>203</v>
      </c>
      <c r="CO304" t="s">
        <v>179</v>
      </c>
      <c r="CP304" t="s">
        <v>203</v>
      </c>
      <c r="CQ304">
        <v>1</v>
      </c>
      <c r="CR304">
        <v>1233</v>
      </c>
      <c r="CS304">
        <f t="shared" si="195"/>
        <v>1233</v>
      </c>
      <c r="CT304">
        <f t="shared" ca="1" si="196"/>
        <v>1233</v>
      </c>
      <c r="CU304" t="str">
        <f t="shared" si="197"/>
        <v/>
      </c>
      <c r="CV304" t="str">
        <f t="shared" ca="1" si="198"/>
        <v/>
      </c>
      <c r="CW304" t="str">
        <f t="shared" si="199"/>
        <v/>
      </c>
      <c r="CX304" t="str">
        <f t="shared" ca="1" si="200"/>
        <v/>
      </c>
      <c r="CY304" t="str">
        <f t="shared" si="201"/>
        <v/>
      </c>
      <c r="CZ304" t="str">
        <f t="shared" ca="1" si="202"/>
        <v/>
      </c>
      <c r="DA304" t="str">
        <f t="shared" si="203"/>
        <v/>
      </c>
      <c r="DB304" t="str">
        <f t="shared" ca="1" si="204"/>
        <v/>
      </c>
      <c r="DC304" t="str">
        <f t="shared" si="205"/>
        <v/>
      </c>
      <c r="DD304" t="str">
        <f t="shared" ca="1" si="206"/>
        <v/>
      </c>
      <c r="DE304" t="str">
        <f t="shared" si="207"/>
        <v/>
      </c>
      <c r="DF304" t="str">
        <f t="shared" ca="1" si="208"/>
        <v/>
      </c>
      <c r="DG304" t="str">
        <f t="shared" si="209"/>
        <v/>
      </c>
      <c r="DH304" t="str">
        <f t="shared" ca="1" si="210"/>
        <v/>
      </c>
      <c r="DI304">
        <f t="shared" si="211"/>
        <v>1233</v>
      </c>
      <c r="DJ304">
        <f t="shared" ca="1" si="212"/>
        <v>1233</v>
      </c>
      <c r="DK304" t="str">
        <f t="shared" si="213"/>
        <v/>
      </c>
      <c r="DL304" t="str">
        <f t="shared" ca="1" si="214"/>
        <v/>
      </c>
      <c r="DM304" t="str">
        <f t="shared" si="215"/>
        <v/>
      </c>
      <c r="DN304" t="str">
        <f t="shared" ca="1" si="216"/>
        <v/>
      </c>
      <c r="DO304" t="str">
        <f t="shared" si="217"/>
        <v/>
      </c>
      <c r="DP304" t="str">
        <f t="shared" ca="1" si="218"/>
        <v/>
      </c>
      <c r="DQ304" t="str">
        <f t="shared" si="219"/>
        <v/>
      </c>
      <c r="DR304" t="str">
        <f t="shared" ca="1" si="220"/>
        <v/>
      </c>
      <c r="DS304" t="str">
        <f t="shared" si="221"/>
        <v/>
      </c>
      <c r="DT304" t="str">
        <f t="shared" ca="1" si="222"/>
        <v/>
      </c>
      <c r="DU304" t="str">
        <f t="shared" si="223"/>
        <v/>
      </c>
      <c r="DV304" t="str">
        <f t="shared" ca="1" si="224"/>
        <v/>
      </c>
      <c r="DW304" t="str">
        <f t="shared" si="225"/>
        <v/>
      </c>
      <c r="DX304" t="str">
        <f t="shared" ca="1" si="226"/>
        <v/>
      </c>
      <c r="DY304" t="str">
        <f t="shared" si="227"/>
        <v/>
      </c>
      <c r="DZ304" t="str">
        <f t="shared" ca="1" si="228"/>
        <v/>
      </c>
      <c r="EA304" t="str">
        <f t="shared" si="229"/>
        <v/>
      </c>
      <c r="EB304" t="str">
        <f t="shared" ca="1" si="230"/>
        <v/>
      </c>
      <c r="EC304" t="str">
        <f t="shared" si="231"/>
        <v/>
      </c>
      <c r="ED304" t="str">
        <f t="shared" ca="1" si="232"/>
        <v/>
      </c>
      <c r="EE304" t="str">
        <f t="shared" si="233"/>
        <v/>
      </c>
      <c r="EF304" t="str">
        <f t="shared" ca="1" si="234"/>
        <v/>
      </c>
      <c r="EG304" t="str">
        <f t="shared" si="235"/>
        <v/>
      </c>
      <c r="EH304" t="str">
        <f t="shared" ca="1" si="236"/>
        <v/>
      </c>
      <c r="EI304" t="str">
        <f t="shared" si="237"/>
        <v/>
      </c>
      <c r="EJ304" t="str">
        <f t="shared" ca="1" si="238"/>
        <v/>
      </c>
      <c r="EK304">
        <f t="shared" ca="1" si="240"/>
        <v>1233</v>
      </c>
      <c r="EL304">
        <v>1233</v>
      </c>
      <c r="EM304">
        <v>9549</v>
      </c>
      <c r="EN304">
        <v>2166</v>
      </c>
      <c r="EO304">
        <v>1744</v>
      </c>
      <c r="EP304">
        <v>1360</v>
      </c>
      <c r="EQ304">
        <v>4928</v>
      </c>
      <c r="ER304">
        <v>1233</v>
      </c>
      <c r="ES304">
        <v>31211</v>
      </c>
      <c r="ET304">
        <v>1989</v>
      </c>
      <c r="EU304">
        <v>2</v>
      </c>
      <c r="EV304" t="s">
        <v>156</v>
      </c>
      <c r="EW304">
        <v>1024</v>
      </c>
      <c r="EX304">
        <v>2</v>
      </c>
      <c r="EY304">
        <v>48000</v>
      </c>
      <c r="EZ304">
        <v>-16</v>
      </c>
      <c r="FA304" t="s">
        <v>170</v>
      </c>
      <c r="FB304">
        <v>3</v>
      </c>
      <c r="FC304" t="s">
        <v>171</v>
      </c>
      <c r="FF304">
        <v>86858</v>
      </c>
      <c r="FG304">
        <v>84690</v>
      </c>
      <c r="FH304">
        <v>6975</v>
      </c>
      <c r="FI304">
        <v>459335</v>
      </c>
      <c r="FJ304">
        <v>460917</v>
      </c>
      <c r="FK304">
        <v>84679</v>
      </c>
      <c r="FL304">
        <v>82677</v>
      </c>
      <c r="FM304" t="s">
        <v>158</v>
      </c>
      <c r="FN304">
        <v>79205</v>
      </c>
      <c r="FO304">
        <v>7015</v>
      </c>
      <c r="FP304">
        <v>40335</v>
      </c>
      <c r="FQ304">
        <v>2045</v>
      </c>
      <c r="FR304">
        <v>2041</v>
      </c>
      <c r="FS304">
        <v>458585</v>
      </c>
      <c r="FT304">
        <v>7013</v>
      </c>
      <c r="FU304">
        <v>7013</v>
      </c>
      <c r="FV304">
        <v>2044</v>
      </c>
      <c r="FW304">
        <v>464416</v>
      </c>
      <c r="FX304">
        <v>462917</v>
      </c>
      <c r="FY304">
        <v>465650</v>
      </c>
      <c r="FZ304">
        <v>8759</v>
      </c>
      <c r="GA304">
        <v>41695</v>
      </c>
      <c r="GB304">
        <v>9122</v>
      </c>
      <c r="GC304">
        <v>82677</v>
      </c>
      <c r="GD304">
        <v>81206</v>
      </c>
      <c r="GE304">
        <v>84668</v>
      </c>
      <c r="GF304" t="s">
        <v>158</v>
      </c>
      <c r="GG304">
        <v>79203</v>
      </c>
      <c r="GH304">
        <v>458584</v>
      </c>
      <c r="GI304">
        <v>96408</v>
      </c>
      <c r="GJ304" t="s">
        <v>172</v>
      </c>
      <c r="GK304">
        <v>51</v>
      </c>
      <c r="GL304">
        <v>64667</v>
      </c>
      <c r="GM304">
        <v>51</v>
      </c>
      <c r="GN304" t="s">
        <v>182</v>
      </c>
      <c r="GO304" t="s">
        <v>166</v>
      </c>
      <c r="GP304">
        <v>1024</v>
      </c>
      <c r="GQ304">
        <v>-180</v>
      </c>
      <c r="GR304">
        <v>-104</v>
      </c>
      <c r="GS304">
        <f t="shared" si="239"/>
        <v>51</v>
      </c>
      <c r="GT304" t="str">
        <f t="shared" si="194"/>
        <v>test</v>
      </c>
    </row>
    <row r="305" spans="1:202" x14ac:dyDescent="0.2">
      <c r="A305">
        <v>100</v>
      </c>
      <c r="B305">
        <v>100</v>
      </c>
      <c r="C305">
        <v>1309</v>
      </c>
      <c r="D305">
        <v>1309</v>
      </c>
      <c r="E305" t="s">
        <v>155</v>
      </c>
      <c r="F305" t="s">
        <v>156</v>
      </c>
      <c r="G305" t="s">
        <v>156</v>
      </c>
      <c r="H305" t="s">
        <v>156</v>
      </c>
      <c r="I305">
        <v>0</v>
      </c>
      <c r="J305" t="s">
        <v>157</v>
      </c>
      <c r="K305">
        <v>1</v>
      </c>
      <c r="L305" t="s">
        <v>154</v>
      </c>
      <c r="M305" t="s">
        <v>154</v>
      </c>
      <c r="N305" t="s">
        <v>154</v>
      </c>
      <c r="O305">
        <v>1</v>
      </c>
      <c r="P305" t="s">
        <v>154</v>
      </c>
      <c r="Q305" t="s">
        <v>154</v>
      </c>
      <c r="R305" t="s">
        <v>183</v>
      </c>
      <c r="S305">
        <v>0</v>
      </c>
      <c r="T305">
        <v>0</v>
      </c>
      <c r="U305">
        <v>0</v>
      </c>
      <c r="V305">
        <v>51</v>
      </c>
      <c r="W305">
        <v>51</v>
      </c>
      <c r="X305">
        <v>0</v>
      </c>
      <c r="Y305">
        <v>6</v>
      </c>
      <c r="Z305">
        <v>0</v>
      </c>
      <c r="AA305">
        <v>6</v>
      </c>
      <c r="AB305">
        <v>0</v>
      </c>
      <c r="AC305">
        <v>0</v>
      </c>
      <c r="AD305">
        <v>0</v>
      </c>
      <c r="AE305">
        <v>0</v>
      </c>
      <c r="AF305">
        <v>51</v>
      </c>
      <c r="AG305">
        <v>0</v>
      </c>
      <c r="AH305">
        <v>0</v>
      </c>
      <c r="AI305">
        <v>0</v>
      </c>
      <c r="AJ305">
        <v>51</v>
      </c>
      <c r="AK305">
        <v>51</v>
      </c>
      <c r="AL305">
        <v>58</v>
      </c>
      <c r="AM305">
        <v>0</v>
      </c>
      <c r="AN305">
        <v>0</v>
      </c>
      <c r="AO305">
        <v>0</v>
      </c>
      <c r="AP305">
        <v>6</v>
      </c>
      <c r="AQ305">
        <v>6</v>
      </c>
      <c r="AR305">
        <v>6</v>
      </c>
      <c r="AU305">
        <v>0</v>
      </c>
      <c r="AV305">
        <v>6</v>
      </c>
      <c r="AW305">
        <v>51</v>
      </c>
      <c r="AX305">
        <v>0</v>
      </c>
      <c r="AY305" t="s">
        <v>159</v>
      </c>
      <c r="AZ305">
        <v>-184</v>
      </c>
      <c r="BA305">
        <v>-94</v>
      </c>
      <c r="BB305" t="s">
        <v>202</v>
      </c>
      <c r="BC305" t="s">
        <v>161</v>
      </c>
      <c r="BD305" t="b">
        <v>0</v>
      </c>
      <c r="BE305" t="s">
        <v>164</v>
      </c>
      <c r="BF305" t="b">
        <v>1</v>
      </c>
      <c r="BH305" t="s">
        <v>228</v>
      </c>
      <c r="BI305" t="s">
        <v>229</v>
      </c>
      <c r="BJ305" t="b">
        <v>0</v>
      </c>
      <c r="BK305" t="s">
        <v>163</v>
      </c>
      <c r="BL305" t="b">
        <v>0</v>
      </c>
      <c r="BM305">
        <v>18</v>
      </c>
      <c r="BN305" t="s">
        <v>164</v>
      </c>
      <c r="BO305" t="s">
        <v>165</v>
      </c>
      <c r="BP305" t="s">
        <v>164</v>
      </c>
      <c r="BQ305" t="s">
        <v>166</v>
      </c>
      <c r="BR305">
        <v>768</v>
      </c>
      <c r="BS305" t="s">
        <v>156</v>
      </c>
      <c r="BT305" t="s">
        <v>177</v>
      </c>
      <c r="BU305" t="s">
        <v>204</v>
      </c>
      <c r="BV305" t="s">
        <v>195</v>
      </c>
      <c r="BW305">
        <v>51</v>
      </c>
      <c r="BX305">
        <v>1</v>
      </c>
      <c r="BY305">
        <v>0</v>
      </c>
      <c r="BZ305">
        <v>6</v>
      </c>
      <c r="CA305" t="s">
        <v>230</v>
      </c>
      <c r="CB305" t="s">
        <v>156</v>
      </c>
      <c r="CC305">
        <v>7</v>
      </c>
      <c r="CD305" t="b">
        <v>0</v>
      </c>
      <c r="CE305" t="s">
        <v>168</v>
      </c>
      <c r="CF305" t="s">
        <v>224</v>
      </c>
      <c r="CG305">
        <v>56</v>
      </c>
      <c r="CH305">
        <v>0</v>
      </c>
      <c r="CI305" t="s">
        <v>183</v>
      </c>
      <c r="CJ305" t="s">
        <v>205</v>
      </c>
      <c r="CK305" t="s">
        <v>203</v>
      </c>
      <c r="CL305" t="s">
        <v>203</v>
      </c>
      <c r="CM305" t="s">
        <v>203</v>
      </c>
      <c r="CN305" t="s">
        <v>203</v>
      </c>
      <c r="CO305" t="s">
        <v>183</v>
      </c>
      <c r="CP305" t="s">
        <v>203</v>
      </c>
      <c r="CQ305">
        <v>1</v>
      </c>
      <c r="CR305">
        <v>3449</v>
      </c>
      <c r="CS305" t="str">
        <f t="shared" si="195"/>
        <v/>
      </c>
      <c r="CT305" t="str">
        <f t="shared" ca="1" si="196"/>
        <v/>
      </c>
      <c r="CU305" t="str">
        <f t="shared" si="197"/>
        <v/>
      </c>
      <c r="CV305" t="str">
        <f t="shared" ca="1" si="198"/>
        <v/>
      </c>
      <c r="CW305" t="str">
        <f t="shared" si="199"/>
        <v/>
      </c>
      <c r="CX305" t="str">
        <f t="shared" ca="1" si="200"/>
        <v/>
      </c>
      <c r="CY305" t="str">
        <f t="shared" si="201"/>
        <v/>
      </c>
      <c r="CZ305" t="str">
        <f t="shared" ca="1" si="202"/>
        <v/>
      </c>
      <c r="DA305" t="str">
        <f t="shared" si="203"/>
        <v/>
      </c>
      <c r="DB305" t="str">
        <f t="shared" ca="1" si="204"/>
        <v/>
      </c>
      <c r="DC305" t="str">
        <f t="shared" si="205"/>
        <v/>
      </c>
      <c r="DD305" t="str">
        <f t="shared" ca="1" si="206"/>
        <v/>
      </c>
      <c r="DE305" t="str">
        <f t="shared" si="207"/>
        <v/>
      </c>
      <c r="DF305" t="str">
        <f t="shared" ca="1" si="208"/>
        <v/>
      </c>
      <c r="DG305" t="str">
        <f t="shared" si="209"/>
        <v/>
      </c>
      <c r="DH305" t="str">
        <f t="shared" ca="1" si="210"/>
        <v/>
      </c>
      <c r="DI305" t="str">
        <f t="shared" si="211"/>
        <v/>
      </c>
      <c r="DJ305" t="str">
        <f t="shared" ca="1" si="212"/>
        <v/>
      </c>
      <c r="DK305" t="str">
        <f t="shared" si="213"/>
        <v/>
      </c>
      <c r="DL305" t="str">
        <f t="shared" ca="1" si="214"/>
        <v/>
      </c>
      <c r="DM305" t="str">
        <f t="shared" si="215"/>
        <v/>
      </c>
      <c r="DN305" t="str">
        <f t="shared" ca="1" si="216"/>
        <v/>
      </c>
      <c r="DO305" t="str">
        <f t="shared" si="217"/>
        <v/>
      </c>
      <c r="DP305" t="str">
        <f t="shared" ca="1" si="218"/>
        <v/>
      </c>
      <c r="DQ305" t="str">
        <f t="shared" si="219"/>
        <v/>
      </c>
      <c r="DR305" t="str">
        <f t="shared" ca="1" si="220"/>
        <v/>
      </c>
      <c r="DS305" t="str">
        <f t="shared" si="221"/>
        <v/>
      </c>
      <c r="DT305" t="str">
        <f t="shared" ca="1" si="222"/>
        <v/>
      </c>
      <c r="DU305" t="str">
        <f t="shared" si="223"/>
        <v/>
      </c>
      <c r="DV305" t="str">
        <f t="shared" ca="1" si="224"/>
        <v/>
      </c>
      <c r="DW305" t="str">
        <f t="shared" si="225"/>
        <v/>
      </c>
      <c r="DX305" t="str">
        <f t="shared" ca="1" si="226"/>
        <v/>
      </c>
      <c r="DY305" t="str">
        <f t="shared" si="227"/>
        <v/>
      </c>
      <c r="DZ305" t="str">
        <f t="shared" ca="1" si="228"/>
        <v/>
      </c>
      <c r="EA305" t="str">
        <f t="shared" si="229"/>
        <v/>
      </c>
      <c r="EB305" t="str">
        <f t="shared" ca="1" si="230"/>
        <v/>
      </c>
      <c r="EC305" t="str">
        <f t="shared" si="231"/>
        <v/>
      </c>
      <c r="ED305" t="str">
        <f t="shared" ca="1" si="232"/>
        <v/>
      </c>
      <c r="EE305" t="str">
        <f t="shared" si="233"/>
        <v/>
      </c>
      <c r="EF305" t="str">
        <f t="shared" ca="1" si="234"/>
        <v/>
      </c>
      <c r="EG305" t="str">
        <f t="shared" si="235"/>
        <v/>
      </c>
      <c r="EH305" t="str">
        <f t="shared" ca="1" si="236"/>
        <v/>
      </c>
      <c r="EI305" t="str">
        <f t="shared" si="237"/>
        <v/>
      </c>
      <c r="EJ305" t="str">
        <f t="shared" ca="1" si="238"/>
        <v/>
      </c>
      <c r="EK305" t="str">
        <f t="shared" ca="1" si="240"/>
        <v/>
      </c>
      <c r="EL305" t="s">
        <v>924</v>
      </c>
      <c r="EM305">
        <v>9549</v>
      </c>
      <c r="EN305">
        <v>2166</v>
      </c>
      <c r="EO305">
        <v>1744</v>
      </c>
      <c r="EP305">
        <v>1360</v>
      </c>
      <c r="EQ305">
        <v>4928</v>
      </c>
      <c r="ER305">
        <v>3449</v>
      </c>
      <c r="ES305">
        <v>31211</v>
      </c>
      <c r="ET305">
        <v>1989</v>
      </c>
      <c r="EU305">
        <v>2</v>
      </c>
      <c r="EV305" t="s">
        <v>156</v>
      </c>
      <c r="EW305">
        <v>1024</v>
      </c>
      <c r="EX305">
        <v>2</v>
      </c>
      <c r="EY305">
        <v>48000</v>
      </c>
      <c r="EZ305">
        <v>-16</v>
      </c>
      <c r="FA305" t="s">
        <v>170</v>
      </c>
      <c r="FB305">
        <v>3</v>
      </c>
      <c r="FC305" t="s">
        <v>171</v>
      </c>
      <c r="FF305">
        <v>86858</v>
      </c>
      <c r="FG305">
        <v>84690</v>
      </c>
      <c r="FH305">
        <v>6975</v>
      </c>
      <c r="FI305">
        <v>466419</v>
      </c>
      <c r="FJ305">
        <v>467938</v>
      </c>
      <c r="FK305">
        <v>84679</v>
      </c>
      <c r="FL305">
        <v>82677</v>
      </c>
      <c r="FM305" t="s">
        <v>158</v>
      </c>
      <c r="FN305">
        <v>79205</v>
      </c>
      <c r="FO305">
        <v>7015</v>
      </c>
      <c r="FP305">
        <v>40335</v>
      </c>
      <c r="FQ305">
        <v>2045</v>
      </c>
      <c r="FR305">
        <v>2041</v>
      </c>
      <c r="FS305">
        <v>465669</v>
      </c>
      <c r="FT305">
        <v>7013</v>
      </c>
      <c r="FU305">
        <v>7013</v>
      </c>
      <c r="FV305">
        <v>2044</v>
      </c>
      <c r="FW305">
        <v>471966</v>
      </c>
      <c r="FX305">
        <v>469938</v>
      </c>
      <c r="FY305">
        <v>475415</v>
      </c>
      <c r="FZ305">
        <v>8759</v>
      </c>
      <c r="GA305">
        <v>41695</v>
      </c>
      <c r="GB305">
        <v>9122</v>
      </c>
      <c r="GC305">
        <v>82677</v>
      </c>
      <c r="GD305">
        <v>81206</v>
      </c>
      <c r="GE305">
        <v>84668</v>
      </c>
      <c r="GF305" t="s">
        <v>158</v>
      </c>
      <c r="GG305">
        <v>79203</v>
      </c>
      <c r="GH305">
        <v>465667</v>
      </c>
      <c r="GI305">
        <v>96408</v>
      </c>
      <c r="GJ305" t="s">
        <v>172</v>
      </c>
      <c r="GK305">
        <v>52</v>
      </c>
      <c r="GL305">
        <v>68116</v>
      </c>
      <c r="GM305">
        <v>52</v>
      </c>
      <c r="GN305" t="s">
        <v>185</v>
      </c>
      <c r="GO305" t="s">
        <v>166</v>
      </c>
      <c r="GP305">
        <v>1024</v>
      </c>
      <c r="GQ305">
        <v>-180</v>
      </c>
      <c r="GR305">
        <v>-104</v>
      </c>
      <c r="GS305">
        <f t="shared" si="239"/>
        <v>52</v>
      </c>
      <c r="GT305" t="str">
        <f t="shared" si="194"/>
        <v>test</v>
      </c>
    </row>
    <row r="306" spans="1:202" x14ac:dyDescent="0.2">
      <c r="A306">
        <v>100</v>
      </c>
      <c r="B306">
        <v>100</v>
      </c>
      <c r="C306">
        <v>1297</v>
      </c>
      <c r="D306">
        <v>1297</v>
      </c>
      <c r="E306" t="s">
        <v>155</v>
      </c>
      <c r="F306" t="s">
        <v>156</v>
      </c>
      <c r="G306" t="s">
        <v>156</v>
      </c>
      <c r="H306" t="s">
        <v>156</v>
      </c>
      <c r="I306">
        <v>0</v>
      </c>
      <c r="J306" t="s">
        <v>157</v>
      </c>
      <c r="K306">
        <v>1</v>
      </c>
      <c r="L306" t="s">
        <v>154</v>
      </c>
      <c r="M306" t="s">
        <v>154</v>
      </c>
      <c r="N306" t="s">
        <v>154</v>
      </c>
      <c r="O306">
        <v>1</v>
      </c>
      <c r="P306" t="s">
        <v>154</v>
      </c>
      <c r="Q306" t="s">
        <v>154</v>
      </c>
      <c r="R306" t="s">
        <v>179</v>
      </c>
      <c r="S306">
        <v>0</v>
      </c>
      <c r="T306">
        <v>0</v>
      </c>
      <c r="U306">
        <v>0</v>
      </c>
      <c r="V306">
        <v>52</v>
      </c>
      <c r="W306">
        <v>52</v>
      </c>
      <c r="X306">
        <v>0</v>
      </c>
      <c r="Y306">
        <v>6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52</v>
      </c>
      <c r="AG306">
        <v>0</v>
      </c>
      <c r="AH306">
        <v>0</v>
      </c>
      <c r="AI306">
        <v>0</v>
      </c>
      <c r="AJ306">
        <v>52</v>
      </c>
      <c r="AK306">
        <v>52</v>
      </c>
      <c r="AL306">
        <v>59</v>
      </c>
      <c r="AM306">
        <v>0</v>
      </c>
      <c r="AN306">
        <v>0</v>
      </c>
      <c r="AO306">
        <v>0</v>
      </c>
      <c r="AP306">
        <v>6</v>
      </c>
      <c r="AQ306">
        <v>6</v>
      </c>
      <c r="AR306">
        <v>6</v>
      </c>
      <c r="AU306">
        <v>0</v>
      </c>
      <c r="AV306">
        <v>6</v>
      </c>
      <c r="AW306">
        <v>52</v>
      </c>
      <c r="AX306">
        <v>0</v>
      </c>
      <c r="AY306" t="s">
        <v>159</v>
      </c>
      <c r="AZ306">
        <v>-184</v>
      </c>
      <c r="BA306">
        <v>-94</v>
      </c>
      <c r="BB306" t="s">
        <v>202</v>
      </c>
      <c r="BC306" t="s">
        <v>161</v>
      </c>
      <c r="BD306" t="b">
        <v>0</v>
      </c>
      <c r="BE306">
        <v>6.41</v>
      </c>
      <c r="BF306" t="b">
        <v>1</v>
      </c>
      <c r="BH306" t="s">
        <v>228</v>
      </c>
      <c r="BI306" t="s">
        <v>229</v>
      </c>
      <c r="BJ306" t="b">
        <v>0</v>
      </c>
      <c r="BK306" t="s">
        <v>163</v>
      </c>
      <c r="BL306" t="b">
        <v>0</v>
      </c>
      <c r="BM306">
        <v>18</v>
      </c>
      <c r="BN306" t="s">
        <v>164</v>
      </c>
      <c r="BO306" t="s">
        <v>165</v>
      </c>
      <c r="BP306" t="s">
        <v>164</v>
      </c>
      <c r="BQ306" t="s">
        <v>166</v>
      </c>
      <c r="BR306">
        <v>768</v>
      </c>
      <c r="BS306" t="s">
        <v>156</v>
      </c>
      <c r="BT306" t="s">
        <v>177</v>
      </c>
      <c r="BU306" t="s">
        <v>189</v>
      </c>
      <c r="BV306" t="s">
        <v>193</v>
      </c>
      <c r="BW306">
        <v>52</v>
      </c>
      <c r="BX306">
        <v>1</v>
      </c>
      <c r="BY306">
        <v>0</v>
      </c>
      <c r="BZ306">
        <v>6</v>
      </c>
      <c r="CA306" t="s">
        <v>230</v>
      </c>
      <c r="CB306" t="s">
        <v>156</v>
      </c>
      <c r="CC306">
        <v>7</v>
      </c>
      <c r="CD306" t="b">
        <v>0</v>
      </c>
      <c r="CE306" t="s">
        <v>168</v>
      </c>
      <c r="CF306" t="s">
        <v>224</v>
      </c>
      <c r="CG306">
        <v>5</v>
      </c>
      <c r="CH306">
        <v>0</v>
      </c>
      <c r="CI306" t="s">
        <v>179</v>
      </c>
      <c r="CJ306" t="s">
        <v>205</v>
      </c>
      <c r="CK306" t="s">
        <v>203</v>
      </c>
      <c r="CL306" t="s">
        <v>203</v>
      </c>
      <c r="CM306" t="s">
        <v>203</v>
      </c>
      <c r="CN306" t="s">
        <v>203</v>
      </c>
      <c r="CO306" t="s">
        <v>179</v>
      </c>
      <c r="CP306" t="s">
        <v>203</v>
      </c>
      <c r="CQ306">
        <v>1</v>
      </c>
      <c r="CR306">
        <v>649</v>
      </c>
      <c r="CS306">
        <f t="shared" si="195"/>
        <v>649</v>
      </c>
      <c r="CT306">
        <f t="shared" ca="1" si="196"/>
        <v>649</v>
      </c>
      <c r="CU306" t="str">
        <f t="shared" si="197"/>
        <v/>
      </c>
      <c r="CV306" t="str">
        <f t="shared" ca="1" si="198"/>
        <v/>
      </c>
      <c r="CW306" t="str">
        <f t="shared" si="199"/>
        <v/>
      </c>
      <c r="CX306" t="str">
        <f t="shared" ca="1" si="200"/>
        <v/>
      </c>
      <c r="CY306" t="str">
        <f t="shared" si="201"/>
        <v/>
      </c>
      <c r="CZ306" t="str">
        <f t="shared" ca="1" si="202"/>
        <v/>
      </c>
      <c r="DA306" t="str">
        <f t="shared" si="203"/>
        <v/>
      </c>
      <c r="DB306" t="str">
        <f t="shared" ca="1" si="204"/>
        <v/>
      </c>
      <c r="DC306" t="str">
        <f t="shared" si="205"/>
        <v/>
      </c>
      <c r="DD306" t="str">
        <f t="shared" ca="1" si="206"/>
        <v/>
      </c>
      <c r="DE306" t="str">
        <f t="shared" si="207"/>
        <v/>
      </c>
      <c r="DF306" t="str">
        <f t="shared" ca="1" si="208"/>
        <v/>
      </c>
      <c r="DG306" t="str">
        <f t="shared" si="209"/>
        <v/>
      </c>
      <c r="DH306" t="str">
        <f t="shared" ca="1" si="210"/>
        <v/>
      </c>
      <c r="DI306" t="str">
        <f t="shared" si="211"/>
        <v/>
      </c>
      <c r="DJ306" t="str">
        <f t="shared" ca="1" si="212"/>
        <v/>
      </c>
      <c r="DK306" t="str">
        <f t="shared" si="213"/>
        <v/>
      </c>
      <c r="DL306" t="str">
        <f t="shared" ca="1" si="214"/>
        <v/>
      </c>
      <c r="DM306" t="str">
        <f t="shared" si="215"/>
        <v/>
      </c>
      <c r="DN306" t="str">
        <f t="shared" ca="1" si="216"/>
        <v/>
      </c>
      <c r="DO306" t="str">
        <f t="shared" si="217"/>
        <v/>
      </c>
      <c r="DP306" t="str">
        <f t="shared" ca="1" si="218"/>
        <v/>
      </c>
      <c r="DQ306" t="str">
        <f t="shared" si="219"/>
        <v/>
      </c>
      <c r="DR306" t="str">
        <f t="shared" ca="1" si="220"/>
        <v/>
      </c>
      <c r="DS306">
        <f t="shared" si="221"/>
        <v>649</v>
      </c>
      <c r="DT306">
        <f t="shared" ca="1" si="222"/>
        <v>649</v>
      </c>
      <c r="DU306" t="str">
        <f t="shared" si="223"/>
        <v/>
      </c>
      <c r="DV306" t="str">
        <f t="shared" ca="1" si="224"/>
        <v/>
      </c>
      <c r="DW306" t="str">
        <f t="shared" si="225"/>
        <v/>
      </c>
      <c r="DX306" t="str">
        <f t="shared" ca="1" si="226"/>
        <v/>
      </c>
      <c r="DY306" t="str">
        <f t="shared" si="227"/>
        <v/>
      </c>
      <c r="DZ306" t="str">
        <f t="shared" ca="1" si="228"/>
        <v/>
      </c>
      <c r="EA306" t="str">
        <f t="shared" si="229"/>
        <v/>
      </c>
      <c r="EB306" t="str">
        <f t="shared" ca="1" si="230"/>
        <v/>
      </c>
      <c r="EC306" t="str">
        <f t="shared" si="231"/>
        <v/>
      </c>
      <c r="ED306" t="str">
        <f t="shared" ca="1" si="232"/>
        <v/>
      </c>
      <c r="EE306" t="str">
        <f t="shared" si="233"/>
        <v/>
      </c>
      <c r="EF306" t="str">
        <f t="shared" ca="1" si="234"/>
        <v/>
      </c>
      <c r="EG306" t="str">
        <f t="shared" si="235"/>
        <v/>
      </c>
      <c r="EH306" t="str">
        <f t="shared" ca="1" si="236"/>
        <v/>
      </c>
      <c r="EI306" t="str">
        <f t="shared" si="237"/>
        <v/>
      </c>
      <c r="EJ306" t="str">
        <f t="shared" ca="1" si="238"/>
        <v/>
      </c>
      <c r="EK306">
        <f t="shared" ca="1" si="240"/>
        <v>649</v>
      </c>
      <c r="EL306">
        <v>649</v>
      </c>
      <c r="EM306">
        <v>9549</v>
      </c>
      <c r="EN306">
        <v>2166</v>
      </c>
      <c r="EO306">
        <v>1744</v>
      </c>
      <c r="EP306">
        <v>1360</v>
      </c>
      <c r="EQ306">
        <v>4928</v>
      </c>
      <c r="ER306">
        <v>649</v>
      </c>
      <c r="ES306">
        <v>31211</v>
      </c>
      <c r="ET306">
        <v>1989</v>
      </c>
      <c r="EU306">
        <v>2</v>
      </c>
      <c r="EV306" t="s">
        <v>156</v>
      </c>
      <c r="EW306">
        <v>1024</v>
      </c>
      <c r="EX306">
        <v>2</v>
      </c>
      <c r="EY306">
        <v>48000</v>
      </c>
      <c r="EZ306">
        <v>-16</v>
      </c>
      <c r="FA306" t="s">
        <v>170</v>
      </c>
      <c r="FB306">
        <v>3</v>
      </c>
      <c r="FC306" t="s">
        <v>171</v>
      </c>
      <c r="FF306">
        <v>86858</v>
      </c>
      <c r="FG306">
        <v>84690</v>
      </c>
      <c r="FH306">
        <v>6975</v>
      </c>
      <c r="FI306">
        <v>476191</v>
      </c>
      <c r="FJ306">
        <v>477787</v>
      </c>
      <c r="FK306">
        <v>84679</v>
      </c>
      <c r="FL306">
        <v>82677</v>
      </c>
      <c r="FM306" t="s">
        <v>158</v>
      </c>
      <c r="FN306">
        <v>79205</v>
      </c>
      <c r="FO306">
        <v>7015</v>
      </c>
      <c r="FP306">
        <v>40335</v>
      </c>
      <c r="FQ306">
        <v>2045</v>
      </c>
      <c r="FR306">
        <v>2041</v>
      </c>
      <c r="FS306">
        <v>475441</v>
      </c>
      <c r="FT306">
        <v>7013</v>
      </c>
      <c r="FU306">
        <v>7013</v>
      </c>
      <c r="FV306">
        <v>2044</v>
      </c>
      <c r="FW306">
        <v>481506</v>
      </c>
      <c r="FX306">
        <v>479787</v>
      </c>
      <c r="FY306">
        <v>482155</v>
      </c>
      <c r="FZ306">
        <v>8759</v>
      </c>
      <c r="GA306">
        <v>41695</v>
      </c>
      <c r="GB306">
        <v>9122</v>
      </c>
      <c r="GC306">
        <v>82677</v>
      </c>
      <c r="GD306">
        <v>81206</v>
      </c>
      <c r="GE306">
        <v>84668</v>
      </c>
      <c r="GF306" t="s">
        <v>158</v>
      </c>
      <c r="GG306">
        <v>79203</v>
      </c>
      <c r="GH306">
        <v>475440</v>
      </c>
      <c r="GI306">
        <v>96408</v>
      </c>
      <c r="GJ306" t="s">
        <v>172</v>
      </c>
      <c r="GK306">
        <v>53</v>
      </c>
      <c r="GL306">
        <v>68765</v>
      </c>
      <c r="GM306">
        <v>53</v>
      </c>
      <c r="GN306" t="s">
        <v>182</v>
      </c>
      <c r="GO306" t="s">
        <v>166</v>
      </c>
      <c r="GP306">
        <v>1024</v>
      </c>
      <c r="GQ306">
        <v>-180</v>
      </c>
      <c r="GR306">
        <v>-104</v>
      </c>
      <c r="GS306">
        <f t="shared" si="239"/>
        <v>53</v>
      </c>
      <c r="GT306" t="str">
        <f t="shared" si="194"/>
        <v>test</v>
      </c>
    </row>
    <row r="307" spans="1:202" x14ac:dyDescent="0.2">
      <c r="A307">
        <v>100</v>
      </c>
      <c r="B307">
        <v>100</v>
      </c>
      <c r="C307">
        <v>1307</v>
      </c>
      <c r="D307">
        <v>1307</v>
      </c>
      <c r="E307" t="s">
        <v>155</v>
      </c>
      <c r="F307" t="s">
        <v>156</v>
      </c>
      <c r="G307" t="s">
        <v>156</v>
      </c>
      <c r="H307" t="s">
        <v>156</v>
      </c>
      <c r="I307">
        <v>0</v>
      </c>
      <c r="J307" t="s">
        <v>157</v>
      </c>
      <c r="K307">
        <v>1</v>
      </c>
      <c r="L307" t="s">
        <v>154</v>
      </c>
      <c r="M307" t="s">
        <v>154</v>
      </c>
      <c r="N307" t="s">
        <v>154</v>
      </c>
      <c r="O307">
        <v>1</v>
      </c>
      <c r="P307" t="s">
        <v>154</v>
      </c>
      <c r="Q307" t="s">
        <v>154</v>
      </c>
      <c r="R307" t="s">
        <v>183</v>
      </c>
      <c r="S307">
        <v>0</v>
      </c>
      <c r="T307">
        <v>0</v>
      </c>
      <c r="U307">
        <v>0</v>
      </c>
      <c r="V307">
        <v>53</v>
      </c>
      <c r="W307">
        <v>53</v>
      </c>
      <c r="X307">
        <v>0</v>
      </c>
      <c r="Y307">
        <v>6</v>
      </c>
      <c r="Z307">
        <v>0</v>
      </c>
      <c r="AA307">
        <v>6</v>
      </c>
      <c r="AB307">
        <v>0</v>
      </c>
      <c r="AC307">
        <v>0</v>
      </c>
      <c r="AD307">
        <v>0</v>
      </c>
      <c r="AE307">
        <v>0</v>
      </c>
      <c r="AF307">
        <v>53</v>
      </c>
      <c r="AG307">
        <v>0</v>
      </c>
      <c r="AH307">
        <v>0</v>
      </c>
      <c r="AI307">
        <v>0</v>
      </c>
      <c r="AJ307">
        <v>53</v>
      </c>
      <c r="AK307">
        <v>53</v>
      </c>
      <c r="AL307">
        <v>60</v>
      </c>
      <c r="AM307">
        <v>0</v>
      </c>
      <c r="AN307">
        <v>0</v>
      </c>
      <c r="AO307">
        <v>0</v>
      </c>
      <c r="AP307">
        <v>6</v>
      </c>
      <c r="AQ307">
        <v>6</v>
      </c>
      <c r="AR307">
        <v>6</v>
      </c>
      <c r="AU307">
        <v>0</v>
      </c>
      <c r="AV307">
        <v>6</v>
      </c>
      <c r="AW307">
        <v>53</v>
      </c>
      <c r="AX307">
        <v>0</v>
      </c>
      <c r="AY307" t="s">
        <v>159</v>
      </c>
      <c r="AZ307">
        <v>-184</v>
      </c>
      <c r="BA307">
        <v>-94</v>
      </c>
      <c r="BB307" t="s">
        <v>202</v>
      </c>
      <c r="BC307" t="s">
        <v>161</v>
      </c>
      <c r="BD307" t="b">
        <v>0</v>
      </c>
      <c r="BE307" t="s">
        <v>164</v>
      </c>
      <c r="BF307" t="b">
        <v>1</v>
      </c>
      <c r="BH307" t="s">
        <v>228</v>
      </c>
      <c r="BI307" t="s">
        <v>229</v>
      </c>
      <c r="BJ307" t="b">
        <v>0</v>
      </c>
      <c r="BK307" t="s">
        <v>163</v>
      </c>
      <c r="BL307" t="b">
        <v>0</v>
      </c>
      <c r="BM307">
        <v>18</v>
      </c>
      <c r="BN307" t="s">
        <v>164</v>
      </c>
      <c r="BO307" t="s">
        <v>165</v>
      </c>
      <c r="BP307" t="s">
        <v>164</v>
      </c>
      <c r="BQ307" t="s">
        <v>166</v>
      </c>
      <c r="BR307">
        <v>768</v>
      </c>
      <c r="BS307" t="s">
        <v>156</v>
      </c>
      <c r="BT307" t="s">
        <v>177</v>
      </c>
      <c r="BU307" t="s">
        <v>204</v>
      </c>
      <c r="BV307" t="s">
        <v>184</v>
      </c>
      <c r="BW307">
        <v>53</v>
      </c>
      <c r="BX307">
        <v>1</v>
      </c>
      <c r="BY307">
        <v>0</v>
      </c>
      <c r="BZ307">
        <v>6</v>
      </c>
      <c r="CA307" t="s">
        <v>230</v>
      </c>
      <c r="CB307" t="s">
        <v>156</v>
      </c>
      <c r="CC307">
        <v>7</v>
      </c>
      <c r="CD307" t="b">
        <v>0</v>
      </c>
      <c r="CE307" t="s">
        <v>168</v>
      </c>
      <c r="CF307" t="s">
        <v>224</v>
      </c>
      <c r="CG307">
        <v>66</v>
      </c>
      <c r="CH307">
        <v>0</v>
      </c>
      <c r="CI307" t="s">
        <v>183</v>
      </c>
      <c r="CJ307" t="s">
        <v>205</v>
      </c>
      <c r="CK307" t="s">
        <v>203</v>
      </c>
      <c r="CL307" t="s">
        <v>203</v>
      </c>
      <c r="CM307" t="s">
        <v>203</v>
      </c>
      <c r="CN307" t="s">
        <v>203</v>
      </c>
      <c r="CO307" t="s">
        <v>183</v>
      </c>
      <c r="CP307" t="s">
        <v>203</v>
      </c>
      <c r="CQ307">
        <v>1</v>
      </c>
      <c r="CR307">
        <v>1818</v>
      </c>
      <c r="CS307" t="str">
        <f t="shared" si="195"/>
        <v/>
      </c>
      <c r="CT307" t="str">
        <f t="shared" ca="1" si="196"/>
        <v/>
      </c>
      <c r="CU307" t="str">
        <f t="shared" si="197"/>
        <v/>
      </c>
      <c r="CV307" t="str">
        <f t="shared" ca="1" si="198"/>
        <v/>
      </c>
      <c r="CW307" t="str">
        <f t="shared" si="199"/>
        <v/>
      </c>
      <c r="CX307" t="str">
        <f t="shared" ca="1" si="200"/>
        <v/>
      </c>
      <c r="CY307" t="str">
        <f t="shared" si="201"/>
        <v/>
      </c>
      <c r="CZ307" t="str">
        <f t="shared" ca="1" si="202"/>
        <v/>
      </c>
      <c r="DA307" t="str">
        <f t="shared" si="203"/>
        <v/>
      </c>
      <c r="DB307" t="str">
        <f t="shared" ca="1" si="204"/>
        <v/>
      </c>
      <c r="DC307" t="str">
        <f t="shared" si="205"/>
        <v/>
      </c>
      <c r="DD307" t="str">
        <f t="shared" ca="1" si="206"/>
        <v/>
      </c>
      <c r="DE307" t="str">
        <f t="shared" si="207"/>
        <v/>
      </c>
      <c r="DF307" t="str">
        <f t="shared" ca="1" si="208"/>
        <v/>
      </c>
      <c r="DG307" t="str">
        <f t="shared" si="209"/>
        <v/>
      </c>
      <c r="DH307" t="str">
        <f t="shared" ca="1" si="210"/>
        <v/>
      </c>
      <c r="DI307" t="str">
        <f t="shared" si="211"/>
        <v/>
      </c>
      <c r="DJ307" t="str">
        <f t="shared" ca="1" si="212"/>
        <v/>
      </c>
      <c r="DK307" t="str">
        <f t="shared" si="213"/>
        <v/>
      </c>
      <c r="DL307" t="str">
        <f t="shared" ca="1" si="214"/>
        <v/>
      </c>
      <c r="DM307" t="str">
        <f t="shared" si="215"/>
        <v/>
      </c>
      <c r="DN307" t="str">
        <f t="shared" ca="1" si="216"/>
        <v/>
      </c>
      <c r="DO307" t="str">
        <f t="shared" si="217"/>
        <v/>
      </c>
      <c r="DP307" t="str">
        <f t="shared" ca="1" si="218"/>
        <v/>
      </c>
      <c r="DQ307" t="str">
        <f t="shared" si="219"/>
        <v/>
      </c>
      <c r="DR307" t="str">
        <f t="shared" ca="1" si="220"/>
        <v/>
      </c>
      <c r="DS307" t="str">
        <f t="shared" si="221"/>
        <v/>
      </c>
      <c r="DT307" t="str">
        <f t="shared" ca="1" si="222"/>
        <v/>
      </c>
      <c r="DU307" t="str">
        <f t="shared" si="223"/>
        <v/>
      </c>
      <c r="DV307" t="str">
        <f t="shared" ca="1" si="224"/>
        <v/>
      </c>
      <c r="DW307" t="str">
        <f t="shared" si="225"/>
        <v/>
      </c>
      <c r="DX307" t="str">
        <f t="shared" ca="1" si="226"/>
        <v/>
      </c>
      <c r="DY307" t="str">
        <f t="shared" si="227"/>
        <v/>
      </c>
      <c r="DZ307" t="str">
        <f t="shared" ca="1" si="228"/>
        <v/>
      </c>
      <c r="EA307" t="str">
        <f t="shared" si="229"/>
        <v/>
      </c>
      <c r="EB307" t="str">
        <f t="shared" ca="1" si="230"/>
        <v/>
      </c>
      <c r="EC307" t="str">
        <f t="shared" si="231"/>
        <v/>
      </c>
      <c r="ED307" t="str">
        <f t="shared" ca="1" si="232"/>
        <v/>
      </c>
      <c r="EE307" t="str">
        <f t="shared" si="233"/>
        <v/>
      </c>
      <c r="EF307" t="str">
        <f t="shared" ca="1" si="234"/>
        <v/>
      </c>
      <c r="EG307" t="str">
        <f t="shared" si="235"/>
        <v/>
      </c>
      <c r="EH307" t="str">
        <f t="shared" ca="1" si="236"/>
        <v/>
      </c>
      <c r="EI307" t="str">
        <f t="shared" si="237"/>
        <v/>
      </c>
      <c r="EJ307" t="str">
        <f t="shared" ca="1" si="238"/>
        <v/>
      </c>
      <c r="EK307" t="str">
        <f t="shared" ca="1" si="240"/>
        <v/>
      </c>
      <c r="EL307" t="s">
        <v>924</v>
      </c>
      <c r="EM307">
        <v>9549</v>
      </c>
      <c r="EN307">
        <v>2166</v>
      </c>
      <c r="EO307">
        <v>1744</v>
      </c>
      <c r="EP307">
        <v>1360</v>
      </c>
      <c r="EQ307">
        <v>4928</v>
      </c>
      <c r="ER307">
        <v>1818</v>
      </c>
      <c r="ES307">
        <v>31211</v>
      </c>
      <c r="ET307">
        <v>1989</v>
      </c>
      <c r="EU307">
        <v>2</v>
      </c>
      <c r="EV307" t="s">
        <v>156</v>
      </c>
      <c r="EW307">
        <v>1024</v>
      </c>
      <c r="EX307">
        <v>2</v>
      </c>
      <c r="EY307">
        <v>48000</v>
      </c>
      <c r="EZ307">
        <v>-16</v>
      </c>
      <c r="FA307" t="s">
        <v>170</v>
      </c>
      <c r="FB307">
        <v>3</v>
      </c>
      <c r="FC307" t="s">
        <v>171</v>
      </c>
      <c r="FF307">
        <v>86858</v>
      </c>
      <c r="FG307">
        <v>84690</v>
      </c>
      <c r="FH307">
        <v>6975</v>
      </c>
      <c r="FI307">
        <v>482931</v>
      </c>
      <c r="FJ307">
        <v>484427</v>
      </c>
      <c r="FK307">
        <v>84679</v>
      </c>
      <c r="FL307">
        <v>82677</v>
      </c>
      <c r="FM307" t="s">
        <v>158</v>
      </c>
      <c r="FN307">
        <v>79205</v>
      </c>
      <c r="FO307">
        <v>7015</v>
      </c>
      <c r="FP307">
        <v>40335</v>
      </c>
      <c r="FQ307">
        <v>2045</v>
      </c>
      <c r="FR307">
        <v>2041</v>
      </c>
      <c r="FS307">
        <v>482181</v>
      </c>
      <c r="FT307">
        <v>7013</v>
      </c>
      <c r="FU307">
        <v>7013</v>
      </c>
      <c r="FV307">
        <v>2044</v>
      </c>
      <c r="FW307">
        <v>488026</v>
      </c>
      <c r="FX307">
        <v>486427</v>
      </c>
      <c r="FY307">
        <v>489844</v>
      </c>
      <c r="FZ307">
        <v>8759</v>
      </c>
      <c r="GA307">
        <v>41695</v>
      </c>
      <c r="GB307">
        <v>9122</v>
      </c>
      <c r="GC307">
        <v>82677</v>
      </c>
      <c r="GD307">
        <v>81206</v>
      </c>
      <c r="GE307">
        <v>84668</v>
      </c>
      <c r="GF307" t="s">
        <v>158</v>
      </c>
      <c r="GG307">
        <v>79203</v>
      </c>
      <c r="GH307">
        <v>482180</v>
      </c>
      <c r="GI307">
        <v>96408</v>
      </c>
      <c r="GJ307" t="s">
        <v>172</v>
      </c>
      <c r="GK307">
        <v>54</v>
      </c>
      <c r="GL307">
        <v>70583</v>
      </c>
      <c r="GM307">
        <v>54</v>
      </c>
      <c r="GN307" t="s">
        <v>185</v>
      </c>
      <c r="GO307" t="s">
        <v>166</v>
      </c>
      <c r="GP307">
        <v>1024</v>
      </c>
      <c r="GQ307">
        <v>-180</v>
      </c>
      <c r="GR307">
        <v>-104</v>
      </c>
      <c r="GS307">
        <f t="shared" si="239"/>
        <v>54</v>
      </c>
      <c r="GT307" t="str">
        <f t="shared" si="194"/>
        <v>test</v>
      </c>
    </row>
    <row r="308" spans="1:202" x14ac:dyDescent="0.2">
      <c r="A308">
        <v>100</v>
      </c>
      <c r="B308">
        <v>100</v>
      </c>
      <c r="C308">
        <v>1288</v>
      </c>
      <c r="D308">
        <v>1288</v>
      </c>
      <c r="E308" t="s">
        <v>155</v>
      </c>
      <c r="F308" t="s">
        <v>156</v>
      </c>
      <c r="G308" t="s">
        <v>156</v>
      </c>
      <c r="H308" t="s">
        <v>156</v>
      </c>
      <c r="I308">
        <v>0</v>
      </c>
      <c r="J308" t="s">
        <v>157</v>
      </c>
      <c r="K308">
        <v>1</v>
      </c>
      <c r="L308" t="s">
        <v>154</v>
      </c>
      <c r="M308" t="s">
        <v>154</v>
      </c>
      <c r="N308" t="s">
        <v>154</v>
      </c>
      <c r="O308">
        <v>1</v>
      </c>
      <c r="P308" t="s">
        <v>154</v>
      </c>
      <c r="Q308" t="s">
        <v>154</v>
      </c>
      <c r="R308" t="s">
        <v>183</v>
      </c>
      <c r="S308">
        <v>0</v>
      </c>
      <c r="T308">
        <v>0</v>
      </c>
      <c r="U308">
        <v>0</v>
      </c>
      <c r="V308">
        <v>54</v>
      </c>
      <c r="W308">
        <v>54</v>
      </c>
      <c r="X308">
        <v>0</v>
      </c>
      <c r="Y308">
        <v>6</v>
      </c>
      <c r="Z308">
        <v>0</v>
      </c>
      <c r="AA308">
        <v>6</v>
      </c>
      <c r="AB308">
        <v>0</v>
      </c>
      <c r="AC308">
        <v>0</v>
      </c>
      <c r="AD308">
        <v>0</v>
      </c>
      <c r="AE308">
        <v>0</v>
      </c>
      <c r="AF308">
        <v>54</v>
      </c>
      <c r="AG308">
        <v>0</v>
      </c>
      <c r="AH308">
        <v>0</v>
      </c>
      <c r="AI308">
        <v>0</v>
      </c>
      <c r="AJ308">
        <v>54</v>
      </c>
      <c r="AK308">
        <v>54</v>
      </c>
      <c r="AL308">
        <v>61</v>
      </c>
      <c r="AM308">
        <v>0</v>
      </c>
      <c r="AN308">
        <v>0</v>
      </c>
      <c r="AO308">
        <v>0</v>
      </c>
      <c r="AP308">
        <v>6</v>
      </c>
      <c r="AQ308">
        <v>6</v>
      </c>
      <c r="AR308">
        <v>6</v>
      </c>
      <c r="AU308">
        <v>0</v>
      </c>
      <c r="AV308">
        <v>6</v>
      </c>
      <c r="AW308">
        <v>54</v>
      </c>
      <c r="AX308">
        <v>0</v>
      </c>
      <c r="AY308" t="s">
        <v>159</v>
      </c>
      <c r="AZ308">
        <v>-184</v>
      </c>
      <c r="BA308">
        <v>-94</v>
      </c>
      <c r="BB308" t="s">
        <v>202</v>
      </c>
      <c r="BC308" t="s">
        <v>161</v>
      </c>
      <c r="BD308" t="b">
        <v>0</v>
      </c>
      <c r="BE308" t="s">
        <v>164</v>
      </c>
      <c r="BF308" t="b">
        <v>1</v>
      </c>
      <c r="BH308" t="s">
        <v>228</v>
      </c>
      <c r="BI308" t="s">
        <v>229</v>
      </c>
      <c r="BJ308" t="b">
        <v>0</v>
      </c>
      <c r="BK308" t="s">
        <v>163</v>
      </c>
      <c r="BL308" t="b">
        <v>0</v>
      </c>
      <c r="BM308">
        <v>18</v>
      </c>
      <c r="BN308" t="s">
        <v>164</v>
      </c>
      <c r="BO308" t="s">
        <v>165</v>
      </c>
      <c r="BP308" t="s">
        <v>164</v>
      </c>
      <c r="BQ308" t="s">
        <v>166</v>
      </c>
      <c r="BR308">
        <v>768</v>
      </c>
      <c r="BS308" t="s">
        <v>156</v>
      </c>
      <c r="BT308" t="s">
        <v>177</v>
      </c>
      <c r="BU308" t="s">
        <v>189</v>
      </c>
      <c r="BV308" t="s">
        <v>194</v>
      </c>
      <c r="BW308">
        <v>54</v>
      </c>
      <c r="BX308">
        <v>1</v>
      </c>
      <c r="BY308">
        <v>0</v>
      </c>
      <c r="BZ308">
        <v>6</v>
      </c>
      <c r="CA308" t="s">
        <v>230</v>
      </c>
      <c r="CB308" t="s">
        <v>156</v>
      </c>
      <c r="CC308">
        <v>7</v>
      </c>
      <c r="CD308" t="b">
        <v>0</v>
      </c>
      <c r="CE308" t="s">
        <v>168</v>
      </c>
      <c r="CF308" t="s">
        <v>224</v>
      </c>
      <c r="CG308">
        <v>43</v>
      </c>
      <c r="CH308">
        <v>0</v>
      </c>
      <c r="CI308" t="s">
        <v>183</v>
      </c>
      <c r="CJ308" t="s">
        <v>205</v>
      </c>
      <c r="CK308" t="s">
        <v>203</v>
      </c>
      <c r="CL308" t="s">
        <v>203</v>
      </c>
      <c r="CM308" t="s">
        <v>203</v>
      </c>
      <c r="CN308" t="s">
        <v>203</v>
      </c>
      <c r="CO308" t="s">
        <v>183</v>
      </c>
      <c r="CP308" t="s">
        <v>203</v>
      </c>
      <c r="CQ308">
        <v>1</v>
      </c>
      <c r="CR308">
        <v>305</v>
      </c>
      <c r="CS308" t="str">
        <f t="shared" si="195"/>
        <v/>
      </c>
      <c r="CT308" t="str">
        <f t="shared" ca="1" si="196"/>
        <v/>
      </c>
      <c r="CU308" t="str">
        <f t="shared" si="197"/>
        <v/>
      </c>
      <c r="CV308" t="str">
        <f t="shared" ca="1" si="198"/>
        <v/>
      </c>
      <c r="CW308" t="str">
        <f t="shared" si="199"/>
        <v/>
      </c>
      <c r="CX308" t="str">
        <f t="shared" ca="1" si="200"/>
        <v/>
      </c>
      <c r="CY308" t="str">
        <f t="shared" si="201"/>
        <v/>
      </c>
      <c r="CZ308" t="str">
        <f t="shared" ca="1" si="202"/>
        <v/>
      </c>
      <c r="DA308" t="str">
        <f t="shared" si="203"/>
        <v/>
      </c>
      <c r="DB308" t="str">
        <f t="shared" ca="1" si="204"/>
        <v/>
      </c>
      <c r="DC308" t="str">
        <f t="shared" si="205"/>
        <v/>
      </c>
      <c r="DD308" t="str">
        <f t="shared" ca="1" si="206"/>
        <v/>
      </c>
      <c r="DE308" t="str">
        <f t="shared" si="207"/>
        <v/>
      </c>
      <c r="DF308" t="str">
        <f t="shared" ca="1" si="208"/>
        <v/>
      </c>
      <c r="DG308" t="str">
        <f t="shared" si="209"/>
        <v/>
      </c>
      <c r="DH308" t="str">
        <f t="shared" ca="1" si="210"/>
        <v/>
      </c>
      <c r="DI308" t="str">
        <f t="shared" si="211"/>
        <v/>
      </c>
      <c r="DJ308" t="str">
        <f t="shared" ca="1" si="212"/>
        <v/>
      </c>
      <c r="DK308" t="str">
        <f t="shared" si="213"/>
        <v/>
      </c>
      <c r="DL308" t="str">
        <f t="shared" ca="1" si="214"/>
        <v/>
      </c>
      <c r="DM308" t="str">
        <f t="shared" si="215"/>
        <v/>
      </c>
      <c r="DN308" t="str">
        <f t="shared" ca="1" si="216"/>
        <v/>
      </c>
      <c r="DO308" t="str">
        <f t="shared" si="217"/>
        <v/>
      </c>
      <c r="DP308" t="str">
        <f t="shared" ca="1" si="218"/>
        <v/>
      </c>
      <c r="DQ308" t="str">
        <f t="shared" si="219"/>
        <v/>
      </c>
      <c r="DR308" t="str">
        <f t="shared" ca="1" si="220"/>
        <v/>
      </c>
      <c r="DS308" t="str">
        <f t="shared" si="221"/>
        <v/>
      </c>
      <c r="DT308" t="str">
        <f t="shared" ca="1" si="222"/>
        <v/>
      </c>
      <c r="DU308" t="str">
        <f t="shared" si="223"/>
        <v/>
      </c>
      <c r="DV308" t="str">
        <f t="shared" ca="1" si="224"/>
        <v/>
      </c>
      <c r="DW308" t="str">
        <f t="shared" si="225"/>
        <v/>
      </c>
      <c r="DX308" t="str">
        <f t="shared" ca="1" si="226"/>
        <v/>
      </c>
      <c r="DY308" t="str">
        <f t="shared" si="227"/>
        <v/>
      </c>
      <c r="DZ308" t="str">
        <f t="shared" ca="1" si="228"/>
        <v/>
      </c>
      <c r="EA308" t="str">
        <f t="shared" si="229"/>
        <v/>
      </c>
      <c r="EB308" t="str">
        <f t="shared" ca="1" si="230"/>
        <v/>
      </c>
      <c r="EC308" t="str">
        <f t="shared" si="231"/>
        <v/>
      </c>
      <c r="ED308" t="str">
        <f t="shared" ca="1" si="232"/>
        <v/>
      </c>
      <c r="EE308" t="str">
        <f t="shared" si="233"/>
        <v/>
      </c>
      <c r="EF308" t="str">
        <f t="shared" ca="1" si="234"/>
        <v/>
      </c>
      <c r="EG308" t="str">
        <f t="shared" si="235"/>
        <v/>
      </c>
      <c r="EH308" t="str">
        <f t="shared" ca="1" si="236"/>
        <v/>
      </c>
      <c r="EI308" t="str">
        <f t="shared" si="237"/>
        <v/>
      </c>
      <c r="EJ308" t="str">
        <f t="shared" ca="1" si="238"/>
        <v/>
      </c>
      <c r="EK308" t="str">
        <f t="shared" ca="1" si="240"/>
        <v/>
      </c>
      <c r="EL308" t="s">
        <v>924</v>
      </c>
      <c r="EM308">
        <v>9549</v>
      </c>
      <c r="EN308">
        <v>2166</v>
      </c>
      <c r="EO308">
        <v>1744</v>
      </c>
      <c r="EP308">
        <v>1360</v>
      </c>
      <c r="EQ308">
        <v>4928</v>
      </c>
      <c r="ER308">
        <v>305</v>
      </c>
      <c r="ES308">
        <v>31211</v>
      </c>
      <c r="ET308">
        <v>1989</v>
      </c>
      <c r="EU308">
        <v>2</v>
      </c>
      <c r="EV308" t="s">
        <v>156</v>
      </c>
      <c r="EW308">
        <v>1024</v>
      </c>
      <c r="EX308">
        <v>2</v>
      </c>
      <c r="EY308">
        <v>48000</v>
      </c>
      <c r="EZ308">
        <v>-16</v>
      </c>
      <c r="FA308" t="s">
        <v>170</v>
      </c>
      <c r="FB308">
        <v>3</v>
      </c>
      <c r="FC308" t="s">
        <v>171</v>
      </c>
      <c r="FF308">
        <v>86858</v>
      </c>
      <c r="FG308">
        <v>84690</v>
      </c>
      <c r="FH308">
        <v>6975</v>
      </c>
      <c r="FI308">
        <v>490626</v>
      </c>
      <c r="FJ308">
        <v>492217</v>
      </c>
      <c r="FK308">
        <v>84679</v>
      </c>
      <c r="FL308">
        <v>82677</v>
      </c>
      <c r="FM308" t="s">
        <v>158</v>
      </c>
      <c r="FN308">
        <v>79205</v>
      </c>
      <c r="FO308">
        <v>7015</v>
      </c>
      <c r="FP308">
        <v>40335</v>
      </c>
      <c r="FQ308">
        <v>2045</v>
      </c>
      <c r="FR308">
        <v>2041</v>
      </c>
      <c r="FS308">
        <v>489876</v>
      </c>
      <c r="FT308">
        <v>7013</v>
      </c>
      <c r="FU308">
        <v>7013</v>
      </c>
      <c r="FV308">
        <v>2044</v>
      </c>
      <c r="FW308">
        <v>496226</v>
      </c>
      <c r="FX308">
        <v>494217</v>
      </c>
      <c r="FY308">
        <v>496532</v>
      </c>
      <c r="FZ308">
        <v>8759</v>
      </c>
      <c r="GA308">
        <v>41695</v>
      </c>
      <c r="GB308">
        <v>9122</v>
      </c>
      <c r="GC308">
        <v>82677</v>
      </c>
      <c r="GD308">
        <v>81206</v>
      </c>
      <c r="GE308">
        <v>84668</v>
      </c>
      <c r="GF308" t="s">
        <v>158</v>
      </c>
      <c r="GG308">
        <v>79203</v>
      </c>
      <c r="GH308">
        <v>489874</v>
      </c>
      <c r="GI308">
        <v>96408</v>
      </c>
      <c r="GJ308" t="s">
        <v>172</v>
      </c>
      <c r="GK308">
        <v>55</v>
      </c>
      <c r="GL308">
        <v>70888</v>
      </c>
      <c r="GM308">
        <v>55</v>
      </c>
      <c r="GN308" t="s">
        <v>185</v>
      </c>
      <c r="GO308" t="s">
        <v>166</v>
      </c>
      <c r="GP308">
        <v>1024</v>
      </c>
      <c r="GQ308">
        <v>-180</v>
      </c>
      <c r="GR308">
        <v>-104</v>
      </c>
      <c r="GS308">
        <f t="shared" si="239"/>
        <v>55</v>
      </c>
      <c r="GT308" t="str">
        <f t="shared" si="194"/>
        <v>test</v>
      </c>
    </row>
    <row r="309" spans="1:202" x14ac:dyDescent="0.2">
      <c r="A309">
        <v>100</v>
      </c>
      <c r="B309">
        <v>100</v>
      </c>
      <c r="C309">
        <v>1279</v>
      </c>
      <c r="D309">
        <v>1279</v>
      </c>
      <c r="E309" t="s">
        <v>155</v>
      </c>
      <c r="F309" t="s">
        <v>156</v>
      </c>
      <c r="G309" t="s">
        <v>156</v>
      </c>
      <c r="H309" t="s">
        <v>156</v>
      </c>
      <c r="I309">
        <v>0</v>
      </c>
      <c r="J309" t="s">
        <v>157</v>
      </c>
      <c r="K309">
        <v>1</v>
      </c>
      <c r="L309" t="s">
        <v>154</v>
      </c>
      <c r="M309" t="s">
        <v>154</v>
      </c>
      <c r="N309" t="s">
        <v>154</v>
      </c>
      <c r="O309">
        <v>1</v>
      </c>
      <c r="P309" t="s">
        <v>154</v>
      </c>
      <c r="Q309" t="s">
        <v>154</v>
      </c>
      <c r="R309" t="s">
        <v>183</v>
      </c>
      <c r="S309">
        <v>0</v>
      </c>
      <c r="T309">
        <v>0</v>
      </c>
      <c r="U309">
        <v>0</v>
      </c>
      <c r="V309">
        <v>55</v>
      </c>
      <c r="W309">
        <v>55</v>
      </c>
      <c r="X309">
        <v>0</v>
      </c>
      <c r="Y309">
        <v>6</v>
      </c>
      <c r="Z309">
        <v>0</v>
      </c>
      <c r="AA309">
        <v>6</v>
      </c>
      <c r="AB309">
        <v>0</v>
      </c>
      <c r="AC309">
        <v>0</v>
      </c>
      <c r="AD309">
        <v>0</v>
      </c>
      <c r="AE309">
        <v>0</v>
      </c>
      <c r="AF309">
        <v>55</v>
      </c>
      <c r="AG309">
        <v>0</v>
      </c>
      <c r="AH309">
        <v>0</v>
      </c>
      <c r="AI309">
        <v>0</v>
      </c>
      <c r="AJ309">
        <v>55</v>
      </c>
      <c r="AK309">
        <v>55</v>
      </c>
      <c r="AL309">
        <v>62</v>
      </c>
      <c r="AM309">
        <v>0</v>
      </c>
      <c r="AN309">
        <v>0</v>
      </c>
      <c r="AO309">
        <v>0</v>
      </c>
      <c r="AP309">
        <v>6</v>
      </c>
      <c r="AQ309">
        <v>6</v>
      </c>
      <c r="AR309">
        <v>6</v>
      </c>
      <c r="AU309">
        <v>0</v>
      </c>
      <c r="AV309">
        <v>6</v>
      </c>
      <c r="AW309">
        <v>55</v>
      </c>
      <c r="AX309">
        <v>0</v>
      </c>
      <c r="AY309" t="s">
        <v>159</v>
      </c>
      <c r="AZ309">
        <v>-184</v>
      </c>
      <c r="BA309">
        <v>-94</v>
      </c>
      <c r="BB309" t="s">
        <v>202</v>
      </c>
      <c r="BC309" t="s">
        <v>161</v>
      </c>
      <c r="BD309" t="b">
        <v>0</v>
      </c>
      <c r="BE309" t="s">
        <v>164</v>
      </c>
      <c r="BF309" t="b">
        <v>1</v>
      </c>
      <c r="BH309" t="s">
        <v>228</v>
      </c>
      <c r="BI309" t="s">
        <v>229</v>
      </c>
      <c r="BJ309" t="b">
        <v>0</v>
      </c>
      <c r="BK309" t="s">
        <v>163</v>
      </c>
      <c r="BL309" t="b">
        <v>0</v>
      </c>
      <c r="BM309">
        <v>18</v>
      </c>
      <c r="BN309" t="s">
        <v>164</v>
      </c>
      <c r="BO309" t="s">
        <v>165</v>
      </c>
      <c r="BP309" t="s">
        <v>164</v>
      </c>
      <c r="BQ309" t="s">
        <v>166</v>
      </c>
      <c r="BR309">
        <v>768</v>
      </c>
      <c r="BS309" t="s">
        <v>156</v>
      </c>
      <c r="BT309" t="s">
        <v>177</v>
      </c>
      <c r="BU309" t="s">
        <v>193</v>
      </c>
      <c r="BV309" t="s">
        <v>192</v>
      </c>
      <c r="BW309">
        <v>55</v>
      </c>
      <c r="BX309">
        <v>1</v>
      </c>
      <c r="BY309">
        <v>0</v>
      </c>
      <c r="BZ309">
        <v>6</v>
      </c>
      <c r="CA309" t="s">
        <v>230</v>
      </c>
      <c r="CB309" t="s">
        <v>156</v>
      </c>
      <c r="CC309">
        <v>7</v>
      </c>
      <c r="CD309" t="b">
        <v>0</v>
      </c>
      <c r="CE309" t="s">
        <v>168</v>
      </c>
      <c r="CF309" t="s">
        <v>224</v>
      </c>
      <c r="CG309">
        <v>62</v>
      </c>
      <c r="CH309">
        <v>0</v>
      </c>
      <c r="CI309" t="s">
        <v>183</v>
      </c>
      <c r="CJ309" t="s">
        <v>205</v>
      </c>
      <c r="CK309" t="s">
        <v>203</v>
      </c>
      <c r="CL309" t="s">
        <v>203</v>
      </c>
      <c r="CM309" t="s">
        <v>203</v>
      </c>
      <c r="CN309" t="s">
        <v>203</v>
      </c>
      <c r="CO309" t="s">
        <v>183</v>
      </c>
      <c r="CP309" t="s">
        <v>203</v>
      </c>
      <c r="CQ309">
        <v>1</v>
      </c>
      <c r="CR309">
        <v>786</v>
      </c>
      <c r="CS309" t="str">
        <f t="shared" si="195"/>
        <v/>
      </c>
      <c r="CT309" t="str">
        <f t="shared" ca="1" si="196"/>
        <v/>
      </c>
      <c r="CU309" t="str">
        <f t="shared" si="197"/>
        <v/>
      </c>
      <c r="CV309" t="str">
        <f t="shared" ca="1" si="198"/>
        <v/>
      </c>
      <c r="CW309" t="str">
        <f t="shared" si="199"/>
        <v/>
      </c>
      <c r="CX309" t="str">
        <f t="shared" ca="1" si="200"/>
        <v/>
      </c>
      <c r="CY309" t="str">
        <f t="shared" si="201"/>
        <v/>
      </c>
      <c r="CZ309" t="str">
        <f t="shared" ca="1" si="202"/>
        <v/>
      </c>
      <c r="DA309" t="str">
        <f t="shared" si="203"/>
        <v/>
      </c>
      <c r="DB309" t="str">
        <f t="shared" ca="1" si="204"/>
        <v/>
      </c>
      <c r="DC309" t="str">
        <f t="shared" si="205"/>
        <v/>
      </c>
      <c r="DD309" t="str">
        <f t="shared" ca="1" si="206"/>
        <v/>
      </c>
      <c r="DE309" t="str">
        <f t="shared" si="207"/>
        <v/>
      </c>
      <c r="DF309" t="str">
        <f t="shared" ca="1" si="208"/>
        <v/>
      </c>
      <c r="DG309" t="str">
        <f t="shared" si="209"/>
        <v/>
      </c>
      <c r="DH309" t="str">
        <f t="shared" ca="1" si="210"/>
        <v/>
      </c>
      <c r="DI309" t="str">
        <f t="shared" si="211"/>
        <v/>
      </c>
      <c r="DJ309" t="str">
        <f t="shared" ca="1" si="212"/>
        <v/>
      </c>
      <c r="DK309" t="str">
        <f t="shared" si="213"/>
        <v/>
      </c>
      <c r="DL309" t="str">
        <f t="shared" ca="1" si="214"/>
        <v/>
      </c>
      <c r="DM309" t="str">
        <f t="shared" si="215"/>
        <v/>
      </c>
      <c r="DN309" t="str">
        <f t="shared" ca="1" si="216"/>
        <v/>
      </c>
      <c r="DO309" t="str">
        <f t="shared" si="217"/>
        <v/>
      </c>
      <c r="DP309" t="str">
        <f t="shared" ca="1" si="218"/>
        <v/>
      </c>
      <c r="DQ309" t="str">
        <f t="shared" si="219"/>
        <v/>
      </c>
      <c r="DR309" t="str">
        <f t="shared" ca="1" si="220"/>
        <v/>
      </c>
      <c r="DS309" t="str">
        <f t="shared" si="221"/>
        <v/>
      </c>
      <c r="DT309" t="str">
        <f t="shared" ca="1" si="222"/>
        <v/>
      </c>
      <c r="DU309" t="str">
        <f t="shared" si="223"/>
        <v/>
      </c>
      <c r="DV309" t="str">
        <f t="shared" ca="1" si="224"/>
        <v/>
      </c>
      <c r="DW309" t="str">
        <f t="shared" si="225"/>
        <v/>
      </c>
      <c r="DX309" t="str">
        <f t="shared" ca="1" si="226"/>
        <v/>
      </c>
      <c r="DY309" t="str">
        <f t="shared" si="227"/>
        <v/>
      </c>
      <c r="DZ309" t="str">
        <f t="shared" ca="1" si="228"/>
        <v/>
      </c>
      <c r="EA309" t="str">
        <f t="shared" si="229"/>
        <v/>
      </c>
      <c r="EB309" t="str">
        <f t="shared" ca="1" si="230"/>
        <v/>
      </c>
      <c r="EC309" t="str">
        <f t="shared" si="231"/>
        <v/>
      </c>
      <c r="ED309" t="str">
        <f t="shared" ca="1" si="232"/>
        <v/>
      </c>
      <c r="EE309" t="str">
        <f t="shared" si="233"/>
        <v/>
      </c>
      <c r="EF309" t="str">
        <f t="shared" ca="1" si="234"/>
        <v/>
      </c>
      <c r="EG309" t="str">
        <f t="shared" si="235"/>
        <v/>
      </c>
      <c r="EH309" t="str">
        <f t="shared" ca="1" si="236"/>
        <v/>
      </c>
      <c r="EI309" t="str">
        <f t="shared" si="237"/>
        <v/>
      </c>
      <c r="EJ309" t="str">
        <f t="shared" ca="1" si="238"/>
        <v/>
      </c>
      <c r="EK309" t="str">
        <f t="shared" ca="1" si="240"/>
        <v/>
      </c>
      <c r="EL309" t="s">
        <v>924</v>
      </c>
      <c r="EM309">
        <v>9549</v>
      </c>
      <c r="EN309">
        <v>2166</v>
      </c>
      <c r="EO309">
        <v>1744</v>
      </c>
      <c r="EP309">
        <v>1360</v>
      </c>
      <c r="EQ309">
        <v>4928</v>
      </c>
      <c r="ER309">
        <v>786</v>
      </c>
      <c r="ES309">
        <v>31211</v>
      </c>
      <c r="ET309">
        <v>1989</v>
      </c>
      <c r="EU309">
        <v>2</v>
      </c>
      <c r="EV309" t="s">
        <v>156</v>
      </c>
      <c r="EW309">
        <v>1024</v>
      </c>
      <c r="EX309">
        <v>2</v>
      </c>
      <c r="EY309">
        <v>48000</v>
      </c>
      <c r="EZ309">
        <v>-16</v>
      </c>
      <c r="FA309" t="s">
        <v>170</v>
      </c>
      <c r="FB309">
        <v>3</v>
      </c>
      <c r="FC309" t="s">
        <v>171</v>
      </c>
      <c r="FF309">
        <v>86858</v>
      </c>
      <c r="FG309">
        <v>84690</v>
      </c>
      <c r="FH309">
        <v>6975</v>
      </c>
      <c r="FI309">
        <v>497313</v>
      </c>
      <c r="FJ309">
        <v>499037</v>
      </c>
      <c r="FK309">
        <v>84679</v>
      </c>
      <c r="FL309">
        <v>82677</v>
      </c>
      <c r="FM309" t="s">
        <v>158</v>
      </c>
      <c r="FN309">
        <v>79205</v>
      </c>
      <c r="FO309">
        <v>7015</v>
      </c>
      <c r="FP309">
        <v>40335</v>
      </c>
      <c r="FQ309">
        <v>2045</v>
      </c>
      <c r="FR309">
        <v>2041</v>
      </c>
      <c r="FS309">
        <v>496563</v>
      </c>
      <c r="FT309">
        <v>7013</v>
      </c>
      <c r="FU309">
        <v>7013</v>
      </c>
      <c r="FV309">
        <v>2044</v>
      </c>
      <c r="FW309">
        <v>502776</v>
      </c>
      <c r="FX309">
        <v>501037</v>
      </c>
      <c r="FY309">
        <v>503563</v>
      </c>
      <c r="FZ309">
        <v>8759</v>
      </c>
      <c r="GA309">
        <v>41695</v>
      </c>
      <c r="GB309">
        <v>9122</v>
      </c>
      <c r="GC309">
        <v>82677</v>
      </c>
      <c r="GD309">
        <v>81206</v>
      </c>
      <c r="GE309">
        <v>84668</v>
      </c>
      <c r="GF309" t="s">
        <v>158</v>
      </c>
      <c r="GG309">
        <v>79203</v>
      </c>
      <c r="GH309">
        <v>496562</v>
      </c>
      <c r="GI309">
        <v>96408</v>
      </c>
      <c r="GJ309" t="s">
        <v>172</v>
      </c>
      <c r="GK309">
        <v>56</v>
      </c>
      <c r="GL309">
        <v>71674</v>
      </c>
      <c r="GM309">
        <v>56</v>
      </c>
      <c r="GN309" t="s">
        <v>185</v>
      </c>
      <c r="GO309" t="s">
        <v>166</v>
      </c>
      <c r="GP309">
        <v>1024</v>
      </c>
      <c r="GQ309">
        <v>-180</v>
      </c>
      <c r="GR309">
        <v>-104</v>
      </c>
      <c r="GS309">
        <f t="shared" si="239"/>
        <v>56</v>
      </c>
      <c r="GT309" t="str">
        <f t="shared" si="194"/>
        <v>test</v>
      </c>
    </row>
    <row r="310" spans="1:202" x14ac:dyDescent="0.2">
      <c r="A310">
        <v>100</v>
      </c>
      <c r="B310">
        <v>100</v>
      </c>
      <c r="C310">
        <v>1290</v>
      </c>
      <c r="D310">
        <v>1290</v>
      </c>
      <c r="E310" t="s">
        <v>155</v>
      </c>
      <c r="F310" t="s">
        <v>156</v>
      </c>
      <c r="G310" t="s">
        <v>156</v>
      </c>
      <c r="H310" t="s">
        <v>156</v>
      </c>
      <c r="I310">
        <v>0</v>
      </c>
      <c r="J310" t="s">
        <v>157</v>
      </c>
      <c r="K310">
        <v>1</v>
      </c>
      <c r="L310" t="s">
        <v>154</v>
      </c>
      <c r="M310" t="s">
        <v>154</v>
      </c>
      <c r="N310" t="s">
        <v>154</v>
      </c>
      <c r="O310">
        <v>1</v>
      </c>
      <c r="P310" t="s">
        <v>154</v>
      </c>
      <c r="Q310" t="s">
        <v>154</v>
      </c>
      <c r="R310" t="s">
        <v>179</v>
      </c>
      <c r="S310">
        <v>0</v>
      </c>
      <c r="T310">
        <v>0</v>
      </c>
      <c r="U310">
        <v>0</v>
      </c>
      <c r="V310">
        <v>56</v>
      </c>
      <c r="W310">
        <v>56</v>
      </c>
      <c r="X310">
        <v>0</v>
      </c>
      <c r="Y310">
        <v>6</v>
      </c>
      <c r="Z310">
        <v>0</v>
      </c>
      <c r="AA310">
        <v>6</v>
      </c>
      <c r="AB310">
        <v>0</v>
      </c>
      <c r="AC310">
        <v>0</v>
      </c>
      <c r="AD310">
        <v>0</v>
      </c>
      <c r="AE310">
        <v>0</v>
      </c>
      <c r="AF310">
        <v>56</v>
      </c>
      <c r="AG310">
        <v>0</v>
      </c>
      <c r="AH310">
        <v>0</v>
      </c>
      <c r="AI310">
        <v>0</v>
      </c>
      <c r="AJ310">
        <v>56</v>
      </c>
      <c r="AK310">
        <v>56</v>
      </c>
      <c r="AL310">
        <v>63</v>
      </c>
      <c r="AM310">
        <v>0</v>
      </c>
      <c r="AN310">
        <v>0</v>
      </c>
      <c r="AO310">
        <v>0</v>
      </c>
      <c r="AP310">
        <v>6</v>
      </c>
      <c r="AQ310">
        <v>6</v>
      </c>
      <c r="AR310">
        <v>6</v>
      </c>
      <c r="AU310">
        <v>0</v>
      </c>
      <c r="AV310">
        <v>6</v>
      </c>
      <c r="AW310">
        <v>56</v>
      </c>
      <c r="AX310">
        <v>0</v>
      </c>
      <c r="AY310" t="s">
        <v>159</v>
      </c>
      <c r="AZ310">
        <v>-184</v>
      </c>
      <c r="BA310">
        <v>-94</v>
      </c>
      <c r="BB310" t="s">
        <v>202</v>
      </c>
      <c r="BC310" t="s">
        <v>161</v>
      </c>
      <c r="BD310" t="b">
        <v>0</v>
      </c>
      <c r="BE310">
        <v>9.16</v>
      </c>
      <c r="BF310" t="b">
        <v>1</v>
      </c>
      <c r="BH310" t="s">
        <v>228</v>
      </c>
      <c r="BI310" t="s">
        <v>229</v>
      </c>
      <c r="BJ310" t="b">
        <v>0</v>
      </c>
      <c r="BK310" t="s">
        <v>163</v>
      </c>
      <c r="BL310" t="b">
        <v>0</v>
      </c>
      <c r="BM310">
        <v>18</v>
      </c>
      <c r="BN310" t="s">
        <v>164</v>
      </c>
      <c r="BO310" t="s">
        <v>165</v>
      </c>
      <c r="BP310" t="s">
        <v>164</v>
      </c>
      <c r="BQ310" t="s">
        <v>166</v>
      </c>
      <c r="BR310">
        <v>768</v>
      </c>
      <c r="BS310" t="s">
        <v>156</v>
      </c>
      <c r="BT310" t="s">
        <v>177</v>
      </c>
      <c r="BU310" t="s">
        <v>193</v>
      </c>
      <c r="BV310" t="s">
        <v>180</v>
      </c>
      <c r="BW310">
        <v>56</v>
      </c>
      <c r="BX310">
        <v>1</v>
      </c>
      <c r="BY310">
        <v>0</v>
      </c>
      <c r="BZ310">
        <v>6</v>
      </c>
      <c r="CA310" t="s">
        <v>230</v>
      </c>
      <c r="CB310" t="s">
        <v>156</v>
      </c>
      <c r="CC310">
        <v>7</v>
      </c>
      <c r="CD310" t="b">
        <v>0</v>
      </c>
      <c r="CE310" t="s">
        <v>168</v>
      </c>
      <c r="CF310" t="s">
        <v>224</v>
      </c>
      <c r="CG310">
        <v>20</v>
      </c>
      <c r="CH310">
        <v>0</v>
      </c>
      <c r="CI310" t="s">
        <v>179</v>
      </c>
      <c r="CJ310" t="s">
        <v>205</v>
      </c>
      <c r="CK310" t="s">
        <v>203</v>
      </c>
      <c r="CL310" t="s">
        <v>203</v>
      </c>
      <c r="CM310" t="s">
        <v>203</v>
      </c>
      <c r="CN310" t="s">
        <v>203</v>
      </c>
      <c r="CO310" t="s">
        <v>179</v>
      </c>
      <c r="CP310" t="s">
        <v>203</v>
      </c>
      <c r="CQ310">
        <v>1</v>
      </c>
      <c r="CR310">
        <v>1896</v>
      </c>
      <c r="CS310">
        <f t="shared" si="195"/>
        <v>1896</v>
      </c>
      <c r="CT310">
        <f t="shared" ca="1" si="196"/>
        <v>1896</v>
      </c>
      <c r="CU310" t="str">
        <f t="shared" si="197"/>
        <v/>
      </c>
      <c r="CV310" t="str">
        <f t="shared" ca="1" si="198"/>
        <v/>
      </c>
      <c r="CW310" t="str">
        <f t="shared" si="199"/>
        <v/>
      </c>
      <c r="CX310" t="str">
        <f t="shared" ca="1" si="200"/>
        <v/>
      </c>
      <c r="CY310" t="str">
        <f t="shared" si="201"/>
        <v/>
      </c>
      <c r="CZ310" t="str">
        <f t="shared" ca="1" si="202"/>
        <v/>
      </c>
      <c r="DA310" t="str">
        <f t="shared" si="203"/>
        <v/>
      </c>
      <c r="DB310" t="str">
        <f t="shared" ca="1" si="204"/>
        <v/>
      </c>
      <c r="DC310" t="str">
        <f t="shared" si="205"/>
        <v/>
      </c>
      <c r="DD310" t="str">
        <f t="shared" ca="1" si="206"/>
        <v/>
      </c>
      <c r="DE310" t="str">
        <f t="shared" si="207"/>
        <v/>
      </c>
      <c r="DF310" t="str">
        <f t="shared" ca="1" si="208"/>
        <v/>
      </c>
      <c r="DG310" t="str">
        <f t="shared" si="209"/>
        <v/>
      </c>
      <c r="DH310" t="str">
        <f t="shared" ca="1" si="210"/>
        <v/>
      </c>
      <c r="DI310" t="str">
        <f t="shared" si="211"/>
        <v/>
      </c>
      <c r="DJ310" t="str">
        <f t="shared" ca="1" si="212"/>
        <v/>
      </c>
      <c r="DK310" t="str">
        <f t="shared" si="213"/>
        <v/>
      </c>
      <c r="DL310" t="str">
        <f t="shared" ca="1" si="214"/>
        <v/>
      </c>
      <c r="DM310" t="str">
        <f t="shared" si="215"/>
        <v/>
      </c>
      <c r="DN310" t="str">
        <f t="shared" ca="1" si="216"/>
        <v/>
      </c>
      <c r="DO310" t="str">
        <f t="shared" si="217"/>
        <v/>
      </c>
      <c r="DP310" t="str">
        <f t="shared" ca="1" si="218"/>
        <v/>
      </c>
      <c r="DQ310" t="str">
        <f t="shared" si="219"/>
        <v/>
      </c>
      <c r="DR310" t="str">
        <f t="shared" ca="1" si="220"/>
        <v/>
      </c>
      <c r="DS310" t="str">
        <f t="shared" si="221"/>
        <v/>
      </c>
      <c r="DT310" t="str">
        <f t="shared" ca="1" si="222"/>
        <v/>
      </c>
      <c r="DU310" t="str">
        <f t="shared" si="223"/>
        <v/>
      </c>
      <c r="DV310" t="str">
        <f t="shared" ca="1" si="224"/>
        <v/>
      </c>
      <c r="DW310" t="str">
        <f t="shared" si="225"/>
        <v/>
      </c>
      <c r="DX310" t="str">
        <f t="shared" ca="1" si="226"/>
        <v/>
      </c>
      <c r="DY310" t="str">
        <f t="shared" si="227"/>
        <v/>
      </c>
      <c r="DZ310" t="str">
        <f t="shared" ca="1" si="228"/>
        <v/>
      </c>
      <c r="EA310" t="str">
        <f t="shared" si="229"/>
        <v/>
      </c>
      <c r="EB310" t="str">
        <f t="shared" ca="1" si="230"/>
        <v/>
      </c>
      <c r="EC310">
        <f t="shared" si="231"/>
        <v>1896</v>
      </c>
      <c r="ED310">
        <f t="shared" ca="1" si="232"/>
        <v>1896</v>
      </c>
      <c r="EE310" t="str">
        <f t="shared" si="233"/>
        <v/>
      </c>
      <c r="EF310" t="str">
        <f t="shared" ca="1" si="234"/>
        <v/>
      </c>
      <c r="EG310" t="str">
        <f t="shared" si="235"/>
        <v/>
      </c>
      <c r="EH310" t="str">
        <f t="shared" ca="1" si="236"/>
        <v/>
      </c>
      <c r="EI310" t="str">
        <f t="shared" si="237"/>
        <v/>
      </c>
      <c r="EJ310" t="str">
        <f t="shared" ca="1" si="238"/>
        <v/>
      </c>
      <c r="EK310">
        <f t="shared" ca="1" si="240"/>
        <v>1896</v>
      </c>
      <c r="EL310">
        <v>1896</v>
      </c>
      <c r="EM310">
        <v>9549</v>
      </c>
      <c r="EN310">
        <v>2166</v>
      </c>
      <c r="EO310">
        <v>1744</v>
      </c>
      <c r="EP310">
        <v>1360</v>
      </c>
      <c r="EQ310">
        <v>4928</v>
      </c>
      <c r="ER310">
        <v>1896</v>
      </c>
      <c r="ES310">
        <v>31211</v>
      </c>
      <c r="ET310">
        <v>1989</v>
      </c>
      <c r="EU310">
        <v>2</v>
      </c>
      <c r="EV310" t="s">
        <v>156</v>
      </c>
      <c r="EW310">
        <v>1024</v>
      </c>
      <c r="EX310">
        <v>2</v>
      </c>
      <c r="EY310">
        <v>48000</v>
      </c>
      <c r="EZ310">
        <v>-16</v>
      </c>
      <c r="FA310" t="s">
        <v>170</v>
      </c>
      <c r="FB310">
        <v>3</v>
      </c>
      <c r="FC310" t="s">
        <v>171</v>
      </c>
      <c r="FF310">
        <v>86858</v>
      </c>
      <c r="FG310">
        <v>84690</v>
      </c>
      <c r="FH310">
        <v>6975</v>
      </c>
      <c r="FI310">
        <v>504338</v>
      </c>
      <c r="FJ310">
        <v>506057</v>
      </c>
      <c r="FK310">
        <v>84679</v>
      </c>
      <c r="FL310">
        <v>82677</v>
      </c>
      <c r="FM310" t="s">
        <v>158</v>
      </c>
      <c r="FN310">
        <v>79205</v>
      </c>
      <c r="FO310">
        <v>7015</v>
      </c>
      <c r="FP310">
        <v>40335</v>
      </c>
      <c r="FQ310">
        <v>2045</v>
      </c>
      <c r="FR310">
        <v>2041</v>
      </c>
      <c r="FS310">
        <v>503588</v>
      </c>
      <c r="FT310">
        <v>7013</v>
      </c>
      <c r="FU310">
        <v>7013</v>
      </c>
      <c r="FV310">
        <v>2044</v>
      </c>
      <c r="FW310">
        <v>509536</v>
      </c>
      <c r="FX310">
        <v>508057</v>
      </c>
      <c r="FY310">
        <v>511433</v>
      </c>
      <c r="FZ310">
        <v>8759</v>
      </c>
      <c r="GA310">
        <v>41695</v>
      </c>
      <c r="GB310">
        <v>9122</v>
      </c>
      <c r="GC310">
        <v>82677</v>
      </c>
      <c r="GD310">
        <v>81206</v>
      </c>
      <c r="GE310">
        <v>84668</v>
      </c>
      <c r="GF310" t="s">
        <v>158</v>
      </c>
      <c r="GG310">
        <v>79203</v>
      </c>
      <c r="GH310">
        <v>503587</v>
      </c>
      <c r="GI310">
        <v>96408</v>
      </c>
      <c r="GJ310" t="s">
        <v>172</v>
      </c>
      <c r="GK310">
        <v>57</v>
      </c>
      <c r="GL310">
        <v>73570</v>
      </c>
      <c r="GM310">
        <v>57</v>
      </c>
      <c r="GN310" t="s">
        <v>182</v>
      </c>
      <c r="GO310" t="s">
        <v>166</v>
      </c>
      <c r="GP310">
        <v>1024</v>
      </c>
      <c r="GQ310">
        <v>-180</v>
      </c>
      <c r="GR310">
        <v>-104</v>
      </c>
      <c r="GS310">
        <f t="shared" si="239"/>
        <v>57</v>
      </c>
      <c r="GT310" t="str">
        <f t="shared" si="194"/>
        <v>test</v>
      </c>
    </row>
    <row r="311" spans="1:202" x14ac:dyDescent="0.2">
      <c r="A311">
        <v>100</v>
      </c>
      <c r="B311">
        <v>100</v>
      </c>
      <c r="C311">
        <v>1284</v>
      </c>
      <c r="D311">
        <v>1284</v>
      </c>
      <c r="E311" t="s">
        <v>155</v>
      </c>
      <c r="F311" t="s">
        <v>156</v>
      </c>
      <c r="G311" t="s">
        <v>156</v>
      </c>
      <c r="H311" t="s">
        <v>156</v>
      </c>
      <c r="I311">
        <v>0</v>
      </c>
      <c r="J311" t="s">
        <v>157</v>
      </c>
      <c r="K311">
        <v>1</v>
      </c>
      <c r="L311" t="s">
        <v>154</v>
      </c>
      <c r="M311" t="s">
        <v>154</v>
      </c>
      <c r="N311" t="s">
        <v>154</v>
      </c>
      <c r="O311">
        <v>1</v>
      </c>
      <c r="P311" t="s">
        <v>154</v>
      </c>
      <c r="Q311" t="s">
        <v>154</v>
      </c>
      <c r="R311" t="s">
        <v>183</v>
      </c>
      <c r="S311">
        <v>0</v>
      </c>
      <c r="T311">
        <v>0</v>
      </c>
      <c r="U311">
        <v>0</v>
      </c>
      <c r="V311">
        <v>57</v>
      </c>
      <c r="W311">
        <v>57</v>
      </c>
      <c r="X311">
        <v>0</v>
      </c>
      <c r="Y311">
        <v>6</v>
      </c>
      <c r="Z311">
        <v>0</v>
      </c>
      <c r="AA311">
        <v>6</v>
      </c>
      <c r="AB311">
        <v>0</v>
      </c>
      <c r="AC311">
        <v>0</v>
      </c>
      <c r="AD311">
        <v>0</v>
      </c>
      <c r="AE311">
        <v>0</v>
      </c>
      <c r="AF311">
        <v>57</v>
      </c>
      <c r="AG311">
        <v>0</v>
      </c>
      <c r="AH311">
        <v>0</v>
      </c>
      <c r="AI311">
        <v>0</v>
      </c>
      <c r="AJ311">
        <v>57</v>
      </c>
      <c r="AK311">
        <v>57</v>
      </c>
      <c r="AL311">
        <v>64</v>
      </c>
      <c r="AM311">
        <v>0</v>
      </c>
      <c r="AN311">
        <v>0</v>
      </c>
      <c r="AO311">
        <v>0</v>
      </c>
      <c r="AP311">
        <v>6</v>
      </c>
      <c r="AQ311">
        <v>6</v>
      </c>
      <c r="AR311">
        <v>6</v>
      </c>
      <c r="AU311">
        <v>0</v>
      </c>
      <c r="AV311">
        <v>6</v>
      </c>
      <c r="AW311">
        <v>57</v>
      </c>
      <c r="AX311">
        <v>0</v>
      </c>
      <c r="AY311" t="s">
        <v>159</v>
      </c>
      <c r="AZ311">
        <v>-184</v>
      </c>
      <c r="BA311">
        <v>-94</v>
      </c>
      <c r="BB311" t="s">
        <v>202</v>
      </c>
      <c r="BC311" t="s">
        <v>161</v>
      </c>
      <c r="BD311" t="b">
        <v>0</v>
      </c>
      <c r="BE311" t="s">
        <v>164</v>
      </c>
      <c r="BF311" t="b">
        <v>1</v>
      </c>
      <c r="BH311" t="s">
        <v>228</v>
      </c>
      <c r="BI311" t="s">
        <v>229</v>
      </c>
      <c r="BJ311" t="b">
        <v>0</v>
      </c>
      <c r="BK311" t="s">
        <v>163</v>
      </c>
      <c r="BL311" t="b">
        <v>0</v>
      </c>
      <c r="BM311">
        <v>18</v>
      </c>
      <c r="BN311" t="s">
        <v>164</v>
      </c>
      <c r="BO311" t="s">
        <v>165</v>
      </c>
      <c r="BP311" t="s">
        <v>164</v>
      </c>
      <c r="BQ311" t="s">
        <v>166</v>
      </c>
      <c r="BR311">
        <v>768</v>
      </c>
      <c r="BS311" t="s">
        <v>156</v>
      </c>
      <c r="BT311" t="s">
        <v>177</v>
      </c>
      <c r="BU311" t="s">
        <v>189</v>
      </c>
      <c r="BV311" t="s">
        <v>190</v>
      </c>
      <c r="BW311">
        <v>57</v>
      </c>
      <c r="BX311">
        <v>1</v>
      </c>
      <c r="BY311">
        <v>0</v>
      </c>
      <c r="BZ311">
        <v>6</v>
      </c>
      <c r="CA311" t="s">
        <v>230</v>
      </c>
      <c r="CB311" t="s">
        <v>156</v>
      </c>
      <c r="CC311">
        <v>7</v>
      </c>
      <c r="CD311" t="b">
        <v>0</v>
      </c>
      <c r="CE311" t="s">
        <v>168</v>
      </c>
      <c r="CF311" t="s">
        <v>224</v>
      </c>
      <c r="CG311">
        <v>46</v>
      </c>
      <c r="CH311">
        <v>0</v>
      </c>
      <c r="CI311" t="s">
        <v>183</v>
      </c>
      <c r="CJ311" t="s">
        <v>205</v>
      </c>
      <c r="CK311" t="s">
        <v>203</v>
      </c>
      <c r="CL311" t="s">
        <v>203</v>
      </c>
      <c r="CM311" t="s">
        <v>203</v>
      </c>
      <c r="CN311" t="s">
        <v>203</v>
      </c>
      <c r="CO311" t="s">
        <v>183</v>
      </c>
      <c r="CP311" t="s">
        <v>203</v>
      </c>
      <c r="CQ311">
        <v>1</v>
      </c>
      <c r="CR311">
        <v>911</v>
      </c>
      <c r="CS311" t="str">
        <f t="shared" si="195"/>
        <v/>
      </c>
      <c r="CT311" t="str">
        <f t="shared" ca="1" si="196"/>
        <v/>
      </c>
      <c r="CU311" t="str">
        <f t="shared" si="197"/>
        <v/>
      </c>
      <c r="CV311" t="str">
        <f t="shared" ca="1" si="198"/>
        <v/>
      </c>
      <c r="CW311" t="str">
        <f t="shared" si="199"/>
        <v/>
      </c>
      <c r="CX311" t="str">
        <f t="shared" ca="1" si="200"/>
        <v/>
      </c>
      <c r="CY311" t="str">
        <f t="shared" si="201"/>
        <v/>
      </c>
      <c r="CZ311" t="str">
        <f t="shared" ca="1" si="202"/>
        <v/>
      </c>
      <c r="DA311" t="str">
        <f t="shared" si="203"/>
        <v/>
      </c>
      <c r="DB311" t="str">
        <f t="shared" ca="1" si="204"/>
        <v/>
      </c>
      <c r="DC311" t="str">
        <f t="shared" si="205"/>
        <v/>
      </c>
      <c r="DD311" t="str">
        <f t="shared" ca="1" si="206"/>
        <v/>
      </c>
      <c r="DE311" t="str">
        <f t="shared" si="207"/>
        <v/>
      </c>
      <c r="DF311" t="str">
        <f t="shared" ca="1" si="208"/>
        <v/>
      </c>
      <c r="DG311" t="str">
        <f t="shared" si="209"/>
        <v/>
      </c>
      <c r="DH311" t="str">
        <f t="shared" ca="1" si="210"/>
        <v/>
      </c>
      <c r="DI311" t="str">
        <f t="shared" si="211"/>
        <v/>
      </c>
      <c r="DJ311" t="str">
        <f t="shared" ca="1" si="212"/>
        <v/>
      </c>
      <c r="DK311" t="str">
        <f t="shared" si="213"/>
        <v/>
      </c>
      <c r="DL311" t="str">
        <f t="shared" ca="1" si="214"/>
        <v/>
      </c>
      <c r="DM311" t="str">
        <f t="shared" si="215"/>
        <v/>
      </c>
      <c r="DN311" t="str">
        <f t="shared" ca="1" si="216"/>
        <v/>
      </c>
      <c r="DO311" t="str">
        <f t="shared" si="217"/>
        <v/>
      </c>
      <c r="DP311" t="str">
        <f t="shared" ca="1" si="218"/>
        <v/>
      </c>
      <c r="DQ311" t="str">
        <f t="shared" si="219"/>
        <v/>
      </c>
      <c r="DR311" t="str">
        <f t="shared" ca="1" si="220"/>
        <v/>
      </c>
      <c r="DS311" t="str">
        <f t="shared" si="221"/>
        <v/>
      </c>
      <c r="DT311" t="str">
        <f t="shared" ca="1" si="222"/>
        <v/>
      </c>
      <c r="DU311" t="str">
        <f t="shared" si="223"/>
        <v/>
      </c>
      <c r="DV311" t="str">
        <f t="shared" ca="1" si="224"/>
        <v/>
      </c>
      <c r="DW311" t="str">
        <f t="shared" si="225"/>
        <v/>
      </c>
      <c r="DX311" t="str">
        <f t="shared" ca="1" si="226"/>
        <v/>
      </c>
      <c r="DY311" t="str">
        <f t="shared" si="227"/>
        <v/>
      </c>
      <c r="DZ311" t="str">
        <f t="shared" ca="1" si="228"/>
        <v/>
      </c>
      <c r="EA311" t="str">
        <f t="shared" si="229"/>
        <v/>
      </c>
      <c r="EB311" t="str">
        <f t="shared" ca="1" si="230"/>
        <v/>
      </c>
      <c r="EC311" t="str">
        <f t="shared" si="231"/>
        <v/>
      </c>
      <c r="ED311" t="str">
        <f t="shared" ca="1" si="232"/>
        <v/>
      </c>
      <c r="EE311" t="str">
        <f t="shared" si="233"/>
        <v/>
      </c>
      <c r="EF311" t="str">
        <f t="shared" ca="1" si="234"/>
        <v/>
      </c>
      <c r="EG311" t="str">
        <f t="shared" si="235"/>
        <v/>
      </c>
      <c r="EH311" t="str">
        <f t="shared" ca="1" si="236"/>
        <v/>
      </c>
      <c r="EI311" t="str">
        <f t="shared" si="237"/>
        <v/>
      </c>
      <c r="EJ311" t="str">
        <f t="shared" ca="1" si="238"/>
        <v/>
      </c>
      <c r="EK311" t="str">
        <f t="shared" ref="EK311:EK337" ca="1" si="241">IF(AND(GT311="test",OR(CT311&gt;5000,CT311&gt;AVERAGE($CT$254:$CT$337)+2*STDEV($CT$254:$CT$337),CT311&lt;AVERAGE($CT$254:$CT$337)-2*STDEV($CT$254:$CT$337))),"",CT311)</f>
        <v/>
      </c>
      <c r="EL311" t="s">
        <v>924</v>
      </c>
      <c r="EM311">
        <v>9549</v>
      </c>
      <c r="EN311">
        <v>2166</v>
      </c>
      <c r="EO311">
        <v>1744</v>
      </c>
      <c r="EP311">
        <v>1360</v>
      </c>
      <c r="EQ311">
        <v>4928</v>
      </c>
      <c r="ER311">
        <v>911</v>
      </c>
      <c r="ES311">
        <v>31211</v>
      </c>
      <c r="ET311">
        <v>1989</v>
      </c>
      <c r="EU311">
        <v>2</v>
      </c>
      <c r="EV311" t="s">
        <v>156</v>
      </c>
      <c r="EW311">
        <v>1024</v>
      </c>
      <c r="EX311">
        <v>2</v>
      </c>
      <c r="EY311">
        <v>48000</v>
      </c>
      <c r="EZ311">
        <v>-16</v>
      </c>
      <c r="FA311" t="s">
        <v>170</v>
      </c>
      <c r="FB311">
        <v>3</v>
      </c>
      <c r="FC311" t="s">
        <v>171</v>
      </c>
      <c r="FF311">
        <v>86858</v>
      </c>
      <c r="FG311">
        <v>84690</v>
      </c>
      <c r="FH311">
        <v>6975</v>
      </c>
      <c r="FI311">
        <v>512209</v>
      </c>
      <c r="FJ311">
        <v>513797</v>
      </c>
      <c r="FK311">
        <v>84679</v>
      </c>
      <c r="FL311">
        <v>82677</v>
      </c>
      <c r="FM311" t="s">
        <v>158</v>
      </c>
      <c r="FN311">
        <v>79205</v>
      </c>
      <c r="FO311">
        <v>7015</v>
      </c>
      <c r="FP311">
        <v>40335</v>
      </c>
      <c r="FQ311">
        <v>2045</v>
      </c>
      <c r="FR311">
        <v>2041</v>
      </c>
      <c r="FS311">
        <v>511459</v>
      </c>
      <c r="FT311">
        <v>7013</v>
      </c>
      <c r="FU311">
        <v>7013</v>
      </c>
      <c r="FV311">
        <v>2044</v>
      </c>
      <c r="FW311">
        <v>517386</v>
      </c>
      <c r="FX311">
        <v>515797</v>
      </c>
      <c r="FY311">
        <v>518297</v>
      </c>
      <c r="FZ311">
        <v>8759</v>
      </c>
      <c r="GA311">
        <v>41695</v>
      </c>
      <c r="GB311">
        <v>9122</v>
      </c>
      <c r="GC311">
        <v>82677</v>
      </c>
      <c r="GD311">
        <v>81206</v>
      </c>
      <c r="GE311">
        <v>84668</v>
      </c>
      <c r="GF311" t="s">
        <v>158</v>
      </c>
      <c r="GG311">
        <v>79203</v>
      </c>
      <c r="GH311">
        <v>511458</v>
      </c>
      <c r="GI311">
        <v>96408</v>
      </c>
      <c r="GJ311" t="s">
        <v>172</v>
      </c>
      <c r="GK311">
        <v>58</v>
      </c>
      <c r="GL311">
        <v>74481</v>
      </c>
      <c r="GM311">
        <v>58</v>
      </c>
      <c r="GN311" t="s">
        <v>185</v>
      </c>
      <c r="GO311" t="s">
        <v>166</v>
      </c>
      <c r="GP311">
        <v>1024</v>
      </c>
      <c r="GQ311">
        <v>-180</v>
      </c>
      <c r="GR311">
        <v>-104</v>
      </c>
      <c r="GS311">
        <f t="shared" si="239"/>
        <v>58</v>
      </c>
      <c r="GT311" t="str">
        <f t="shared" si="194"/>
        <v>test</v>
      </c>
    </row>
    <row r="312" spans="1:202" x14ac:dyDescent="0.2">
      <c r="A312">
        <v>100</v>
      </c>
      <c r="B312">
        <v>100</v>
      </c>
      <c r="C312">
        <v>1267</v>
      </c>
      <c r="D312">
        <v>1267</v>
      </c>
      <c r="E312" t="s">
        <v>155</v>
      </c>
      <c r="F312" t="s">
        <v>156</v>
      </c>
      <c r="G312" t="s">
        <v>156</v>
      </c>
      <c r="H312" t="s">
        <v>156</v>
      </c>
      <c r="I312">
        <v>0</v>
      </c>
      <c r="J312" t="s">
        <v>157</v>
      </c>
      <c r="K312">
        <v>1</v>
      </c>
      <c r="L312" t="s">
        <v>154</v>
      </c>
      <c r="M312" t="s">
        <v>154</v>
      </c>
      <c r="N312" t="s">
        <v>154</v>
      </c>
      <c r="O312">
        <v>1</v>
      </c>
      <c r="P312" t="s">
        <v>154</v>
      </c>
      <c r="Q312" t="s">
        <v>154</v>
      </c>
      <c r="R312" t="s">
        <v>179</v>
      </c>
      <c r="S312">
        <v>0</v>
      </c>
      <c r="T312">
        <v>0</v>
      </c>
      <c r="U312">
        <v>0</v>
      </c>
      <c r="V312">
        <v>58</v>
      </c>
      <c r="W312">
        <v>58</v>
      </c>
      <c r="X312">
        <v>0</v>
      </c>
      <c r="Y312">
        <v>6</v>
      </c>
      <c r="Z312">
        <v>0</v>
      </c>
      <c r="AA312">
        <v>6</v>
      </c>
      <c r="AB312">
        <v>0</v>
      </c>
      <c r="AC312">
        <v>0</v>
      </c>
      <c r="AD312">
        <v>0</v>
      </c>
      <c r="AE312">
        <v>0</v>
      </c>
      <c r="AF312">
        <v>58</v>
      </c>
      <c r="AG312">
        <v>0</v>
      </c>
      <c r="AH312">
        <v>0</v>
      </c>
      <c r="AI312">
        <v>0</v>
      </c>
      <c r="AJ312">
        <v>58</v>
      </c>
      <c r="AK312">
        <v>58</v>
      </c>
      <c r="AL312">
        <v>65</v>
      </c>
      <c r="AM312">
        <v>0</v>
      </c>
      <c r="AN312">
        <v>0</v>
      </c>
      <c r="AO312">
        <v>0</v>
      </c>
      <c r="AP312">
        <v>6</v>
      </c>
      <c r="AQ312">
        <v>6</v>
      </c>
      <c r="AR312">
        <v>6</v>
      </c>
      <c r="AU312">
        <v>0</v>
      </c>
      <c r="AV312">
        <v>6</v>
      </c>
      <c r="AW312">
        <v>58</v>
      </c>
      <c r="AX312">
        <v>0</v>
      </c>
      <c r="AY312" t="s">
        <v>159</v>
      </c>
      <c r="AZ312">
        <v>-184</v>
      </c>
      <c r="BA312">
        <v>-94</v>
      </c>
      <c r="BB312" t="s">
        <v>202</v>
      </c>
      <c r="BC312" t="s">
        <v>161</v>
      </c>
      <c r="BD312" t="b">
        <v>0</v>
      </c>
      <c r="BE312">
        <v>7.6</v>
      </c>
      <c r="BF312" t="b">
        <v>1</v>
      </c>
      <c r="BH312" t="s">
        <v>228</v>
      </c>
      <c r="BI312" t="s">
        <v>229</v>
      </c>
      <c r="BJ312" t="b">
        <v>0</v>
      </c>
      <c r="BK312" t="s">
        <v>163</v>
      </c>
      <c r="BL312" t="b">
        <v>0</v>
      </c>
      <c r="BM312">
        <v>18</v>
      </c>
      <c r="BN312" t="s">
        <v>164</v>
      </c>
      <c r="BO312" t="s">
        <v>165</v>
      </c>
      <c r="BP312" t="s">
        <v>164</v>
      </c>
      <c r="BQ312" t="s">
        <v>166</v>
      </c>
      <c r="BR312">
        <v>768</v>
      </c>
      <c r="BS312" t="s">
        <v>156</v>
      </c>
      <c r="BT312" t="s">
        <v>177</v>
      </c>
      <c r="BU312" t="s">
        <v>204</v>
      </c>
      <c r="BV312" t="s">
        <v>193</v>
      </c>
      <c r="BW312">
        <v>58</v>
      </c>
      <c r="BX312">
        <v>1</v>
      </c>
      <c r="BY312">
        <v>0</v>
      </c>
      <c r="BZ312">
        <v>6</v>
      </c>
      <c r="CA312" t="s">
        <v>230</v>
      </c>
      <c r="CB312" t="s">
        <v>156</v>
      </c>
      <c r="CC312">
        <v>7</v>
      </c>
      <c r="CD312" t="b">
        <v>0</v>
      </c>
      <c r="CE312" t="s">
        <v>168</v>
      </c>
      <c r="CF312" t="s">
        <v>224</v>
      </c>
      <c r="CG312">
        <v>14</v>
      </c>
      <c r="CH312">
        <v>0</v>
      </c>
      <c r="CI312" t="s">
        <v>179</v>
      </c>
      <c r="CJ312" t="s">
        <v>205</v>
      </c>
      <c r="CK312" t="s">
        <v>203</v>
      </c>
      <c r="CL312" t="s">
        <v>203</v>
      </c>
      <c r="CM312" t="s">
        <v>203</v>
      </c>
      <c r="CN312" t="s">
        <v>203</v>
      </c>
      <c r="CO312" t="s">
        <v>179</v>
      </c>
      <c r="CP312" t="s">
        <v>203</v>
      </c>
      <c r="CQ312">
        <v>1</v>
      </c>
      <c r="CR312">
        <v>295</v>
      </c>
      <c r="CS312">
        <f t="shared" si="195"/>
        <v>295</v>
      </c>
      <c r="CT312">
        <f t="shared" ca="1" si="196"/>
        <v>833</v>
      </c>
      <c r="CU312" t="str">
        <f t="shared" si="197"/>
        <v/>
      </c>
      <c r="CV312" t="str">
        <f t="shared" ca="1" si="198"/>
        <v/>
      </c>
      <c r="CW312" t="str">
        <f t="shared" si="199"/>
        <v/>
      </c>
      <c r="CX312" t="str">
        <f t="shared" ca="1" si="200"/>
        <v/>
      </c>
      <c r="CY312" t="str">
        <f t="shared" si="201"/>
        <v/>
      </c>
      <c r="CZ312" t="str">
        <f t="shared" ca="1" si="202"/>
        <v/>
      </c>
      <c r="DA312" t="str">
        <f t="shared" si="203"/>
        <v/>
      </c>
      <c r="DB312" t="str">
        <f t="shared" ca="1" si="204"/>
        <v/>
      </c>
      <c r="DC312" t="str">
        <f t="shared" si="205"/>
        <v/>
      </c>
      <c r="DD312" t="str">
        <f t="shared" ca="1" si="206"/>
        <v/>
      </c>
      <c r="DE312" t="str">
        <f t="shared" si="207"/>
        <v/>
      </c>
      <c r="DF312" t="str">
        <f t="shared" ca="1" si="208"/>
        <v/>
      </c>
      <c r="DG312" t="str">
        <f t="shared" si="209"/>
        <v/>
      </c>
      <c r="DH312" t="str">
        <f t="shared" ca="1" si="210"/>
        <v/>
      </c>
      <c r="DI312" t="str">
        <f t="shared" si="211"/>
        <v/>
      </c>
      <c r="DJ312" t="str">
        <f t="shared" ca="1" si="212"/>
        <v/>
      </c>
      <c r="DK312" t="str">
        <f t="shared" si="213"/>
        <v/>
      </c>
      <c r="DL312" t="str">
        <f t="shared" ca="1" si="214"/>
        <v/>
      </c>
      <c r="DM312" t="str">
        <f t="shared" si="215"/>
        <v/>
      </c>
      <c r="DN312" t="str">
        <f t="shared" ca="1" si="216"/>
        <v/>
      </c>
      <c r="DO312" t="str">
        <f t="shared" si="217"/>
        <v/>
      </c>
      <c r="DP312" t="str">
        <f t="shared" ca="1" si="218"/>
        <v/>
      </c>
      <c r="DQ312" t="str">
        <f t="shared" si="219"/>
        <v/>
      </c>
      <c r="DR312" t="str">
        <f t="shared" ca="1" si="220"/>
        <v/>
      </c>
      <c r="DS312" t="str">
        <f t="shared" si="221"/>
        <v/>
      </c>
      <c r="DT312" t="str">
        <f t="shared" ca="1" si="222"/>
        <v/>
      </c>
      <c r="DU312" t="str">
        <f t="shared" si="223"/>
        <v/>
      </c>
      <c r="DV312" t="str">
        <f t="shared" ca="1" si="224"/>
        <v/>
      </c>
      <c r="DW312">
        <f t="shared" si="225"/>
        <v>295</v>
      </c>
      <c r="DX312">
        <f t="shared" ca="1" si="226"/>
        <v>833</v>
      </c>
      <c r="DY312" t="str">
        <f t="shared" si="227"/>
        <v/>
      </c>
      <c r="DZ312" t="str">
        <f t="shared" ca="1" si="228"/>
        <v/>
      </c>
      <c r="EA312" t="str">
        <f t="shared" si="229"/>
        <v/>
      </c>
      <c r="EB312" t="str">
        <f t="shared" ca="1" si="230"/>
        <v/>
      </c>
      <c r="EC312" t="str">
        <f t="shared" si="231"/>
        <v/>
      </c>
      <c r="ED312" t="str">
        <f t="shared" ca="1" si="232"/>
        <v/>
      </c>
      <c r="EE312" t="str">
        <f t="shared" si="233"/>
        <v/>
      </c>
      <c r="EF312" t="str">
        <f t="shared" ca="1" si="234"/>
        <v/>
      </c>
      <c r="EG312" t="str">
        <f t="shared" si="235"/>
        <v/>
      </c>
      <c r="EH312" t="str">
        <f t="shared" ca="1" si="236"/>
        <v/>
      </c>
      <c r="EI312" t="str">
        <f t="shared" si="237"/>
        <v/>
      </c>
      <c r="EJ312" t="str">
        <f t="shared" ca="1" si="238"/>
        <v/>
      </c>
      <c r="EK312">
        <f t="shared" ca="1" si="241"/>
        <v>833</v>
      </c>
      <c r="EL312">
        <v>826</v>
      </c>
      <c r="EM312">
        <v>9549</v>
      </c>
      <c r="EN312">
        <v>2166</v>
      </c>
      <c r="EO312">
        <v>1744</v>
      </c>
      <c r="EP312">
        <v>1360</v>
      </c>
      <c r="EQ312">
        <v>4928</v>
      </c>
      <c r="ER312">
        <v>295</v>
      </c>
      <c r="ES312">
        <v>31211</v>
      </c>
      <c r="ET312">
        <v>1989</v>
      </c>
      <c r="EU312">
        <v>2</v>
      </c>
      <c r="EV312" t="s">
        <v>156</v>
      </c>
      <c r="EW312">
        <v>1024</v>
      </c>
      <c r="EX312">
        <v>2</v>
      </c>
      <c r="EY312">
        <v>48000</v>
      </c>
      <c r="EZ312">
        <v>-16</v>
      </c>
      <c r="FA312" t="s">
        <v>170</v>
      </c>
      <c r="FB312">
        <v>3</v>
      </c>
      <c r="FC312" t="s">
        <v>171</v>
      </c>
      <c r="FF312">
        <v>86858</v>
      </c>
      <c r="FG312">
        <v>84690</v>
      </c>
      <c r="FH312">
        <v>6975</v>
      </c>
      <c r="FI312">
        <v>519116</v>
      </c>
      <c r="FJ312">
        <v>520607</v>
      </c>
      <c r="FK312">
        <v>84679</v>
      </c>
      <c r="FL312">
        <v>82677</v>
      </c>
      <c r="FM312" t="s">
        <v>158</v>
      </c>
      <c r="FN312">
        <v>79205</v>
      </c>
      <c r="FO312">
        <v>7015</v>
      </c>
      <c r="FP312">
        <v>40335</v>
      </c>
      <c r="FQ312">
        <v>2045</v>
      </c>
      <c r="FR312">
        <v>2041</v>
      </c>
      <c r="FS312">
        <v>518366</v>
      </c>
      <c r="FT312">
        <v>7013</v>
      </c>
      <c r="FU312">
        <v>7013</v>
      </c>
      <c r="FV312">
        <v>2044</v>
      </c>
      <c r="FW312">
        <v>524316</v>
      </c>
      <c r="FX312">
        <v>522607</v>
      </c>
      <c r="FY312">
        <v>524611</v>
      </c>
      <c r="FZ312">
        <v>8759</v>
      </c>
      <c r="GA312">
        <v>41695</v>
      </c>
      <c r="GB312">
        <v>9122</v>
      </c>
      <c r="GC312">
        <v>82677</v>
      </c>
      <c r="GD312">
        <v>81206</v>
      </c>
      <c r="GE312">
        <v>84668</v>
      </c>
      <c r="GF312" t="s">
        <v>158</v>
      </c>
      <c r="GG312">
        <v>79203</v>
      </c>
      <c r="GH312">
        <v>518365</v>
      </c>
      <c r="GI312">
        <v>96408</v>
      </c>
      <c r="GJ312" t="s">
        <v>172</v>
      </c>
      <c r="GK312">
        <v>59</v>
      </c>
      <c r="GL312">
        <v>74776</v>
      </c>
      <c r="GM312">
        <v>59</v>
      </c>
      <c r="GN312" t="s">
        <v>182</v>
      </c>
      <c r="GO312" t="s">
        <v>166</v>
      </c>
      <c r="GP312">
        <v>1024</v>
      </c>
      <c r="GQ312">
        <v>-180</v>
      </c>
      <c r="GR312">
        <v>-104</v>
      </c>
      <c r="GS312">
        <f t="shared" si="239"/>
        <v>59</v>
      </c>
      <c r="GT312" t="str">
        <f t="shared" si="194"/>
        <v>test</v>
      </c>
    </row>
    <row r="313" spans="1:202" x14ac:dyDescent="0.2">
      <c r="A313">
        <v>100</v>
      </c>
      <c r="B313">
        <v>100</v>
      </c>
      <c r="C313">
        <v>1252</v>
      </c>
      <c r="D313">
        <v>1252</v>
      </c>
      <c r="E313" t="s">
        <v>155</v>
      </c>
      <c r="F313" t="s">
        <v>156</v>
      </c>
      <c r="G313" t="s">
        <v>156</v>
      </c>
      <c r="H313" t="s">
        <v>156</v>
      </c>
      <c r="I313">
        <v>0</v>
      </c>
      <c r="J313" t="s">
        <v>157</v>
      </c>
      <c r="K313">
        <v>1</v>
      </c>
      <c r="L313" t="s">
        <v>154</v>
      </c>
      <c r="M313" t="s">
        <v>154</v>
      </c>
      <c r="N313" t="s">
        <v>154</v>
      </c>
      <c r="O313">
        <v>1</v>
      </c>
      <c r="P313" t="s">
        <v>154</v>
      </c>
      <c r="Q313" t="s">
        <v>154</v>
      </c>
      <c r="R313" t="s">
        <v>179</v>
      </c>
      <c r="S313">
        <v>0</v>
      </c>
      <c r="T313">
        <v>0</v>
      </c>
      <c r="U313">
        <v>0</v>
      </c>
      <c r="V313">
        <v>59</v>
      </c>
      <c r="W313">
        <v>59</v>
      </c>
      <c r="X313">
        <v>0</v>
      </c>
      <c r="Y313">
        <v>6</v>
      </c>
      <c r="Z313">
        <v>0</v>
      </c>
      <c r="AA313">
        <v>6</v>
      </c>
      <c r="AB313">
        <v>0</v>
      </c>
      <c r="AC313">
        <v>0</v>
      </c>
      <c r="AD313">
        <v>0</v>
      </c>
      <c r="AE313">
        <v>0</v>
      </c>
      <c r="AF313">
        <v>59</v>
      </c>
      <c r="AG313">
        <v>0</v>
      </c>
      <c r="AH313">
        <v>0</v>
      </c>
      <c r="AI313">
        <v>0</v>
      </c>
      <c r="AJ313">
        <v>59</v>
      </c>
      <c r="AK313">
        <v>59</v>
      </c>
      <c r="AL313">
        <v>66</v>
      </c>
      <c r="AM313">
        <v>0</v>
      </c>
      <c r="AN313">
        <v>0</v>
      </c>
      <c r="AO313">
        <v>0</v>
      </c>
      <c r="AP313">
        <v>6</v>
      </c>
      <c r="AQ313">
        <v>6</v>
      </c>
      <c r="AR313">
        <v>6</v>
      </c>
      <c r="AU313">
        <v>0</v>
      </c>
      <c r="AV313">
        <v>6</v>
      </c>
      <c r="AW313">
        <v>59</v>
      </c>
      <c r="AX313">
        <v>0</v>
      </c>
      <c r="AY313" t="s">
        <v>159</v>
      </c>
      <c r="AZ313">
        <v>-184</v>
      </c>
      <c r="BA313">
        <v>-94</v>
      </c>
      <c r="BB313" t="s">
        <v>202</v>
      </c>
      <c r="BC313" t="s">
        <v>161</v>
      </c>
      <c r="BD313" t="b">
        <v>0</v>
      </c>
      <c r="BE313">
        <v>5.08</v>
      </c>
      <c r="BF313" t="b">
        <v>1</v>
      </c>
      <c r="BH313" t="s">
        <v>228</v>
      </c>
      <c r="BI313" t="s">
        <v>229</v>
      </c>
      <c r="BJ313" t="b">
        <v>0</v>
      </c>
      <c r="BK313" t="s">
        <v>163</v>
      </c>
      <c r="BL313" t="b">
        <v>0</v>
      </c>
      <c r="BM313">
        <v>18</v>
      </c>
      <c r="BN313" t="s">
        <v>164</v>
      </c>
      <c r="BO313" t="s">
        <v>165</v>
      </c>
      <c r="BP313" t="s">
        <v>164</v>
      </c>
      <c r="BQ313" t="s">
        <v>166</v>
      </c>
      <c r="BR313">
        <v>768</v>
      </c>
      <c r="BS313" t="s">
        <v>156</v>
      </c>
      <c r="BT313" t="s">
        <v>177</v>
      </c>
      <c r="BU313" t="s">
        <v>188</v>
      </c>
      <c r="BV313" t="s">
        <v>180</v>
      </c>
      <c r="BW313">
        <v>59</v>
      </c>
      <c r="BX313">
        <v>1</v>
      </c>
      <c r="BY313">
        <v>0</v>
      </c>
      <c r="BZ313">
        <v>6</v>
      </c>
      <c r="CA313" t="s">
        <v>230</v>
      </c>
      <c r="CB313" t="s">
        <v>156</v>
      </c>
      <c r="CC313">
        <v>7</v>
      </c>
      <c r="CD313" t="b">
        <v>0</v>
      </c>
      <c r="CE313" t="s">
        <v>168</v>
      </c>
      <c r="CF313" t="s">
        <v>224</v>
      </c>
      <c r="CG313">
        <v>42</v>
      </c>
      <c r="CH313">
        <v>0</v>
      </c>
      <c r="CI313" t="s">
        <v>179</v>
      </c>
      <c r="CJ313" t="s">
        <v>205</v>
      </c>
      <c r="CK313" t="s">
        <v>203</v>
      </c>
      <c r="CL313" t="s">
        <v>203</v>
      </c>
      <c r="CM313" t="s">
        <v>203</v>
      </c>
      <c r="CN313" t="s">
        <v>203</v>
      </c>
      <c r="CO313" t="s">
        <v>179</v>
      </c>
      <c r="CP313" t="s">
        <v>203</v>
      </c>
      <c r="CQ313">
        <v>1</v>
      </c>
      <c r="CR313">
        <v>347</v>
      </c>
      <c r="CS313">
        <f t="shared" si="195"/>
        <v>347</v>
      </c>
      <c r="CT313">
        <f t="shared" ca="1" si="196"/>
        <v>347</v>
      </c>
      <c r="CU313" t="str">
        <f t="shared" si="197"/>
        <v/>
      </c>
      <c r="CV313" t="str">
        <f t="shared" ca="1" si="198"/>
        <v/>
      </c>
      <c r="CW313" t="str">
        <f t="shared" si="199"/>
        <v/>
      </c>
      <c r="CX313" t="str">
        <f t="shared" ca="1" si="200"/>
        <v/>
      </c>
      <c r="CY313" t="str">
        <f t="shared" si="201"/>
        <v/>
      </c>
      <c r="CZ313" t="str">
        <f t="shared" ca="1" si="202"/>
        <v/>
      </c>
      <c r="DA313" t="str">
        <f t="shared" si="203"/>
        <v/>
      </c>
      <c r="DB313" t="str">
        <f t="shared" ca="1" si="204"/>
        <v/>
      </c>
      <c r="DC313" t="str">
        <f t="shared" si="205"/>
        <v/>
      </c>
      <c r="DD313" t="str">
        <f t="shared" ca="1" si="206"/>
        <v/>
      </c>
      <c r="DE313" t="str">
        <f t="shared" si="207"/>
        <v/>
      </c>
      <c r="DF313" t="str">
        <f t="shared" ca="1" si="208"/>
        <v/>
      </c>
      <c r="DG313" t="str">
        <f t="shared" si="209"/>
        <v/>
      </c>
      <c r="DH313" t="str">
        <f t="shared" ca="1" si="210"/>
        <v/>
      </c>
      <c r="DI313" t="str">
        <f t="shared" si="211"/>
        <v/>
      </c>
      <c r="DJ313" t="str">
        <f t="shared" ca="1" si="212"/>
        <v/>
      </c>
      <c r="DK313">
        <f t="shared" si="213"/>
        <v>347</v>
      </c>
      <c r="DL313">
        <f t="shared" ca="1" si="214"/>
        <v>347</v>
      </c>
      <c r="DM313" t="str">
        <f t="shared" si="215"/>
        <v/>
      </c>
      <c r="DN313" t="str">
        <f t="shared" ca="1" si="216"/>
        <v/>
      </c>
      <c r="DO313" t="str">
        <f t="shared" si="217"/>
        <v/>
      </c>
      <c r="DP313" t="str">
        <f t="shared" ca="1" si="218"/>
        <v/>
      </c>
      <c r="DQ313" t="str">
        <f t="shared" si="219"/>
        <v/>
      </c>
      <c r="DR313" t="str">
        <f t="shared" ca="1" si="220"/>
        <v/>
      </c>
      <c r="DS313" t="str">
        <f t="shared" si="221"/>
        <v/>
      </c>
      <c r="DT313" t="str">
        <f t="shared" ca="1" si="222"/>
        <v/>
      </c>
      <c r="DU313" t="str">
        <f t="shared" si="223"/>
        <v/>
      </c>
      <c r="DV313" t="str">
        <f t="shared" ca="1" si="224"/>
        <v/>
      </c>
      <c r="DW313" t="str">
        <f t="shared" si="225"/>
        <v/>
      </c>
      <c r="DX313" t="str">
        <f t="shared" ca="1" si="226"/>
        <v/>
      </c>
      <c r="DY313" t="str">
        <f t="shared" si="227"/>
        <v/>
      </c>
      <c r="DZ313" t="str">
        <f t="shared" ca="1" si="228"/>
        <v/>
      </c>
      <c r="EA313" t="str">
        <f t="shared" si="229"/>
        <v/>
      </c>
      <c r="EB313" t="str">
        <f t="shared" ca="1" si="230"/>
        <v/>
      </c>
      <c r="EC313" t="str">
        <f t="shared" si="231"/>
        <v/>
      </c>
      <c r="ED313" t="str">
        <f t="shared" ca="1" si="232"/>
        <v/>
      </c>
      <c r="EE313" t="str">
        <f t="shared" si="233"/>
        <v/>
      </c>
      <c r="EF313" t="str">
        <f t="shared" ca="1" si="234"/>
        <v/>
      </c>
      <c r="EG313" t="str">
        <f t="shared" si="235"/>
        <v/>
      </c>
      <c r="EH313" t="str">
        <f t="shared" ca="1" si="236"/>
        <v/>
      </c>
      <c r="EI313" t="str">
        <f t="shared" si="237"/>
        <v/>
      </c>
      <c r="EJ313" t="str">
        <f t="shared" ca="1" si="238"/>
        <v/>
      </c>
      <c r="EK313">
        <f t="shared" ca="1" si="241"/>
        <v>347</v>
      </c>
      <c r="EL313">
        <v>347</v>
      </c>
      <c r="EM313">
        <v>9549</v>
      </c>
      <c r="EN313">
        <v>2166</v>
      </c>
      <c r="EO313">
        <v>1744</v>
      </c>
      <c r="EP313">
        <v>1360</v>
      </c>
      <c r="EQ313">
        <v>4928</v>
      </c>
      <c r="ER313">
        <v>347</v>
      </c>
      <c r="ES313">
        <v>31211</v>
      </c>
      <c r="ET313">
        <v>1989</v>
      </c>
      <c r="EU313">
        <v>2</v>
      </c>
      <c r="EV313" t="s">
        <v>156</v>
      </c>
      <c r="EW313">
        <v>1024</v>
      </c>
      <c r="EX313">
        <v>2</v>
      </c>
      <c r="EY313">
        <v>48000</v>
      </c>
      <c r="EZ313">
        <v>-16</v>
      </c>
      <c r="FA313" t="s">
        <v>170</v>
      </c>
      <c r="FB313">
        <v>3</v>
      </c>
      <c r="FC313" t="s">
        <v>171</v>
      </c>
      <c r="FF313">
        <v>86858</v>
      </c>
      <c r="FG313">
        <v>84690</v>
      </c>
      <c r="FH313">
        <v>6975</v>
      </c>
      <c r="FI313">
        <v>525387</v>
      </c>
      <c r="FJ313">
        <v>526707</v>
      </c>
      <c r="FK313">
        <v>84679</v>
      </c>
      <c r="FL313">
        <v>82677</v>
      </c>
      <c r="FM313" t="s">
        <v>158</v>
      </c>
      <c r="FN313">
        <v>79205</v>
      </c>
      <c r="FO313">
        <v>7015</v>
      </c>
      <c r="FP313">
        <v>40335</v>
      </c>
      <c r="FQ313">
        <v>2045</v>
      </c>
      <c r="FR313">
        <v>2041</v>
      </c>
      <c r="FS313">
        <v>524637</v>
      </c>
      <c r="FT313">
        <v>7013</v>
      </c>
      <c r="FU313">
        <v>7013</v>
      </c>
      <c r="FV313">
        <v>2044</v>
      </c>
      <c r="FW313">
        <v>530186</v>
      </c>
      <c r="FX313">
        <v>528707</v>
      </c>
      <c r="FY313">
        <v>530533</v>
      </c>
      <c r="FZ313">
        <v>8759</v>
      </c>
      <c r="GA313">
        <v>41695</v>
      </c>
      <c r="GB313">
        <v>9122</v>
      </c>
      <c r="GC313">
        <v>82677</v>
      </c>
      <c r="GD313">
        <v>81206</v>
      </c>
      <c r="GE313">
        <v>84668</v>
      </c>
      <c r="GF313" t="s">
        <v>158</v>
      </c>
      <c r="GG313">
        <v>79203</v>
      </c>
      <c r="GH313">
        <v>524636</v>
      </c>
      <c r="GI313">
        <v>96408</v>
      </c>
      <c r="GJ313" t="s">
        <v>172</v>
      </c>
      <c r="GK313">
        <v>60</v>
      </c>
      <c r="GL313">
        <v>75123</v>
      </c>
      <c r="GM313">
        <v>60</v>
      </c>
      <c r="GN313" t="s">
        <v>182</v>
      </c>
      <c r="GO313" t="s">
        <v>166</v>
      </c>
      <c r="GP313">
        <v>1024</v>
      </c>
      <c r="GQ313">
        <v>-180</v>
      </c>
      <c r="GR313">
        <v>-104</v>
      </c>
      <c r="GS313">
        <f t="shared" si="239"/>
        <v>60</v>
      </c>
      <c r="GT313" t="str">
        <f t="shared" si="194"/>
        <v>test</v>
      </c>
    </row>
    <row r="314" spans="1:202" x14ac:dyDescent="0.2">
      <c r="A314">
        <v>100</v>
      </c>
      <c r="B314">
        <v>100</v>
      </c>
      <c r="C314">
        <v>1266</v>
      </c>
      <c r="D314">
        <v>1266</v>
      </c>
      <c r="E314" t="s">
        <v>155</v>
      </c>
      <c r="F314" t="s">
        <v>156</v>
      </c>
      <c r="G314" t="s">
        <v>156</v>
      </c>
      <c r="H314" t="s">
        <v>156</v>
      </c>
      <c r="I314">
        <v>0</v>
      </c>
      <c r="J314" t="s">
        <v>157</v>
      </c>
      <c r="K314">
        <v>1</v>
      </c>
      <c r="L314" t="s">
        <v>154</v>
      </c>
      <c r="M314" t="s">
        <v>154</v>
      </c>
      <c r="N314" t="s">
        <v>154</v>
      </c>
      <c r="O314">
        <v>1</v>
      </c>
      <c r="P314" t="s">
        <v>154</v>
      </c>
      <c r="Q314" t="s">
        <v>154</v>
      </c>
      <c r="R314" t="s">
        <v>179</v>
      </c>
      <c r="S314">
        <v>0</v>
      </c>
      <c r="T314">
        <v>0</v>
      </c>
      <c r="U314">
        <v>0</v>
      </c>
      <c r="V314">
        <v>60</v>
      </c>
      <c r="W314">
        <v>60</v>
      </c>
      <c r="X314">
        <v>0</v>
      </c>
      <c r="Y314">
        <v>6</v>
      </c>
      <c r="Z314">
        <v>0</v>
      </c>
      <c r="AA314">
        <v>6</v>
      </c>
      <c r="AB314">
        <v>0</v>
      </c>
      <c r="AC314">
        <v>0</v>
      </c>
      <c r="AD314">
        <v>0</v>
      </c>
      <c r="AE314">
        <v>0</v>
      </c>
      <c r="AF314">
        <v>60</v>
      </c>
      <c r="AG314">
        <v>0</v>
      </c>
      <c r="AH314">
        <v>0</v>
      </c>
      <c r="AI314">
        <v>0</v>
      </c>
      <c r="AJ314">
        <v>60</v>
      </c>
      <c r="AK314">
        <v>60</v>
      </c>
      <c r="AL314">
        <v>67</v>
      </c>
      <c r="AM314">
        <v>0</v>
      </c>
      <c r="AN314">
        <v>0</v>
      </c>
      <c r="AO314">
        <v>0</v>
      </c>
      <c r="AP314">
        <v>6</v>
      </c>
      <c r="AQ314">
        <v>6</v>
      </c>
      <c r="AR314">
        <v>6</v>
      </c>
      <c r="AU314">
        <v>0</v>
      </c>
      <c r="AV314">
        <v>6</v>
      </c>
      <c r="AW314">
        <v>60</v>
      </c>
      <c r="AX314">
        <v>0</v>
      </c>
      <c r="AY314" t="s">
        <v>159</v>
      </c>
      <c r="AZ314">
        <v>-184</v>
      </c>
      <c r="BA314">
        <v>-94</v>
      </c>
      <c r="BB314" t="s">
        <v>202</v>
      </c>
      <c r="BC314" t="s">
        <v>161</v>
      </c>
      <c r="BD314" t="b">
        <v>0</v>
      </c>
      <c r="BE314">
        <v>2.85</v>
      </c>
      <c r="BF314" t="b">
        <v>1</v>
      </c>
      <c r="BH314" t="s">
        <v>228</v>
      </c>
      <c r="BI314" t="s">
        <v>229</v>
      </c>
      <c r="BJ314" t="b">
        <v>0</v>
      </c>
      <c r="BK314" t="s">
        <v>163</v>
      </c>
      <c r="BL314" t="b">
        <v>0</v>
      </c>
      <c r="BM314">
        <v>18</v>
      </c>
      <c r="BN314" t="s">
        <v>164</v>
      </c>
      <c r="BO314" t="s">
        <v>165</v>
      </c>
      <c r="BP314" t="s">
        <v>164</v>
      </c>
      <c r="BQ314" t="s">
        <v>166</v>
      </c>
      <c r="BR314">
        <v>768</v>
      </c>
      <c r="BS314" t="s">
        <v>156</v>
      </c>
      <c r="BT314" t="s">
        <v>177</v>
      </c>
      <c r="BU314" t="s">
        <v>189</v>
      </c>
      <c r="BV314" t="s">
        <v>186</v>
      </c>
      <c r="BW314">
        <v>60</v>
      </c>
      <c r="BX314">
        <v>1</v>
      </c>
      <c r="BY314">
        <v>0</v>
      </c>
      <c r="BZ314">
        <v>6</v>
      </c>
      <c r="CA314" t="s">
        <v>230</v>
      </c>
      <c r="CB314" t="s">
        <v>156</v>
      </c>
      <c r="CC314">
        <v>7</v>
      </c>
      <c r="CD314" t="b">
        <v>0</v>
      </c>
      <c r="CE314" t="s">
        <v>168</v>
      </c>
      <c r="CF314" t="s">
        <v>224</v>
      </c>
      <c r="CG314">
        <v>4</v>
      </c>
      <c r="CH314">
        <v>0</v>
      </c>
      <c r="CI314" t="s">
        <v>179</v>
      </c>
      <c r="CJ314" t="s">
        <v>205</v>
      </c>
      <c r="CK314" t="s">
        <v>203</v>
      </c>
      <c r="CL314" t="s">
        <v>203</v>
      </c>
      <c r="CM314" t="s">
        <v>203</v>
      </c>
      <c r="CN314" t="s">
        <v>203</v>
      </c>
      <c r="CO314" t="s">
        <v>179</v>
      </c>
      <c r="CP314" t="s">
        <v>203</v>
      </c>
      <c r="CQ314">
        <v>1</v>
      </c>
      <c r="CR314">
        <v>2134</v>
      </c>
      <c r="CS314">
        <f t="shared" si="195"/>
        <v>2134</v>
      </c>
      <c r="CT314">
        <f t="shared" ca="1" si="196"/>
        <v>1596</v>
      </c>
      <c r="CU314" t="str">
        <f t="shared" si="197"/>
        <v/>
      </c>
      <c r="CV314" t="str">
        <f t="shared" ca="1" si="198"/>
        <v/>
      </c>
      <c r="CW314" t="str">
        <f t="shared" si="199"/>
        <v/>
      </c>
      <c r="CX314" t="str">
        <f t="shared" ca="1" si="200"/>
        <v/>
      </c>
      <c r="CY314" t="str">
        <f t="shared" si="201"/>
        <v/>
      </c>
      <c r="CZ314" t="str">
        <f t="shared" ca="1" si="202"/>
        <v/>
      </c>
      <c r="DA314" t="str">
        <f t="shared" si="203"/>
        <v/>
      </c>
      <c r="DB314" t="str">
        <f t="shared" ca="1" si="204"/>
        <v/>
      </c>
      <c r="DC314">
        <f t="shared" si="205"/>
        <v>2134</v>
      </c>
      <c r="DD314">
        <f t="shared" ca="1" si="206"/>
        <v>1596</v>
      </c>
      <c r="DE314" t="str">
        <f t="shared" si="207"/>
        <v/>
      </c>
      <c r="DF314" t="str">
        <f t="shared" ca="1" si="208"/>
        <v/>
      </c>
      <c r="DG314" t="str">
        <f t="shared" si="209"/>
        <v/>
      </c>
      <c r="DH314" t="str">
        <f t="shared" ca="1" si="210"/>
        <v/>
      </c>
      <c r="DI314" t="str">
        <f t="shared" si="211"/>
        <v/>
      </c>
      <c r="DJ314" t="str">
        <f t="shared" ca="1" si="212"/>
        <v/>
      </c>
      <c r="DK314" t="str">
        <f t="shared" si="213"/>
        <v/>
      </c>
      <c r="DL314" t="str">
        <f t="shared" ca="1" si="214"/>
        <v/>
      </c>
      <c r="DM314" t="str">
        <f t="shared" si="215"/>
        <v/>
      </c>
      <c r="DN314" t="str">
        <f t="shared" ca="1" si="216"/>
        <v/>
      </c>
      <c r="DO314" t="str">
        <f t="shared" si="217"/>
        <v/>
      </c>
      <c r="DP314" t="str">
        <f t="shared" ca="1" si="218"/>
        <v/>
      </c>
      <c r="DQ314" t="str">
        <f t="shared" si="219"/>
        <v/>
      </c>
      <c r="DR314" t="str">
        <f t="shared" ca="1" si="220"/>
        <v/>
      </c>
      <c r="DS314" t="str">
        <f t="shared" si="221"/>
        <v/>
      </c>
      <c r="DT314" t="str">
        <f t="shared" ca="1" si="222"/>
        <v/>
      </c>
      <c r="DU314" t="str">
        <f t="shared" si="223"/>
        <v/>
      </c>
      <c r="DV314" t="str">
        <f t="shared" ca="1" si="224"/>
        <v/>
      </c>
      <c r="DW314" t="str">
        <f t="shared" si="225"/>
        <v/>
      </c>
      <c r="DX314" t="str">
        <f t="shared" ca="1" si="226"/>
        <v/>
      </c>
      <c r="DY314" t="str">
        <f t="shared" si="227"/>
        <v/>
      </c>
      <c r="DZ314" t="str">
        <f t="shared" ca="1" si="228"/>
        <v/>
      </c>
      <c r="EA314" t="str">
        <f t="shared" si="229"/>
        <v/>
      </c>
      <c r="EB314" t="str">
        <f t="shared" ca="1" si="230"/>
        <v/>
      </c>
      <c r="EC314" t="str">
        <f t="shared" si="231"/>
        <v/>
      </c>
      <c r="ED314" t="str">
        <f t="shared" ca="1" si="232"/>
        <v/>
      </c>
      <c r="EE314" t="str">
        <f t="shared" si="233"/>
        <v/>
      </c>
      <c r="EF314" t="str">
        <f t="shared" ca="1" si="234"/>
        <v/>
      </c>
      <c r="EG314" t="str">
        <f t="shared" si="235"/>
        <v/>
      </c>
      <c r="EH314" t="str">
        <f t="shared" ca="1" si="236"/>
        <v/>
      </c>
      <c r="EI314" t="str">
        <f t="shared" si="237"/>
        <v/>
      </c>
      <c r="EJ314" t="str">
        <f t="shared" ca="1" si="238"/>
        <v/>
      </c>
      <c r="EK314">
        <f t="shared" ca="1" si="241"/>
        <v>1596</v>
      </c>
      <c r="EL314">
        <v>1629</v>
      </c>
      <c r="EM314">
        <v>9549</v>
      </c>
      <c r="EN314">
        <v>2166</v>
      </c>
      <c r="EO314">
        <v>1744</v>
      </c>
      <c r="EP314">
        <v>1360</v>
      </c>
      <c r="EQ314">
        <v>4928</v>
      </c>
      <c r="ER314">
        <v>2134</v>
      </c>
      <c r="ES314">
        <v>31211</v>
      </c>
      <c r="ET314">
        <v>1989</v>
      </c>
      <c r="EU314">
        <v>2</v>
      </c>
      <c r="EV314" t="s">
        <v>156</v>
      </c>
      <c r="EW314">
        <v>1024</v>
      </c>
      <c r="EX314">
        <v>2</v>
      </c>
      <c r="EY314">
        <v>48000</v>
      </c>
      <c r="EZ314">
        <v>-16</v>
      </c>
      <c r="FA314" t="s">
        <v>170</v>
      </c>
      <c r="FB314">
        <v>3</v>
      </c>
      <c r="FC314" t="s">
        <v>171</v>
      </c>
      <c r="FF314">
        <v>86858</v>
      </c>
      <c r="FG314">
        <v>84690</v>
      </c>
      <c r="FH314">
        <v>6975</v>
      </c>
      <c r="FI314">
        <v>531310</v>
      </c>
      <c r="FJ314">
        <v>532897</v>
      </c>
      <c r="FK314">
        <v>84679</v>
      </c>
      <c r="FL314">
        <v>82677</v>
      </c>
      <c r="FM314" t="s">
        <v>158</v>
      </c>
      <c r="FN314">
        <v>79205</v>
      </c>
      <c r="FO314">
        <v>7015</v>
      </c>
      <c r="FP314">
        <v>40335</v>
      </c>
      <c r="FQ314">
        <v>2045</v>
      </c>
      <c r="FR314">
        <v>2041</v>
      </c>
      <c r="FS314">
        <v>530560</v>
      </c>
      <c r="FT314">
        <v>7013</v>
      </c>
      <c r="FU314">
        <v>7013</v>
      </c>
      <c r="FV314">
        <v>2044</v>
      </c>
      <c r="FW314">
        <v>536456</v>
      </c>
      <c r="FX314">
        <v>534898</v>
      </c>
      <c r="FY314">
        <v>538590</v>
      </c>
      <c r="FZ314">
        <v>8759</v>
      </c>
      <c r="GA314">
        <v>41695</v>
      </c>
      <c r="GB314">
        <v>9122</v>
      </c>
      <c r="GC314">
        <v>82677</v>
      </c>
      <c r="GD314">
        <v>81206</v>
      </c>
      <c r="GE314">
        <v>84668</v>
      </c>
      <c r="GF314" t="s">
        <v>158</v>
      </c>
      <c r="GG314">
        <v>79203</v>
      </c>
      <c r="GH314">
        <v>530558</v>
      </c>
      <c r="GI314">
        <v>96408</v>
      </c>
      <c r="GJ314" t="s">
        <v>172</v>
      </c>
      <c r="GK314">
        <v>61</v>
      </c>
      <c r="GL314">
        <v>77257</v>
      </c>
      <c r="GM314">
        <v>61</v>
      </c>
      <c r="GN314" t="s">
        <v>182</v>
      </c>
      <c r="GO314" t="s">
        <v>166</v>
      </c>
      <c r="GP314">
        <v>1024</v>
      </c>
      <c r="GQ314">
        <v>-180</v>
      </c>
      <c r="GR314">
        <v>-104</v>
      </c>
      <c r="GS314">
        <f t="shared" si="239"/>
        <v>61</v>
      </c>
      <c r="GT314" t="str">
        <f t="shared" si="194"/>
        <v>test</v>
      </c>
    </row>
    <row r="315" spans="1:202" x14ac:dyDescent="0.2">
      <c r="A315">
        <v>100</v>
      </c>
      <c r="B315">
        <v>100</v>
      </c>
      <c r="C315">
        <v>1285</v>
      </c>
      <c r="D315">
        <v>1285</v>
      </c>
      <c r="E315" t="s">
        <v>155</v>
      </c>
      <c r="F315" t="s">
        <v>156</v>
      </c>
      <c r="G315" t="s">
        <v>156</v>
      </c>
      <c r="H315" t="s">
        <v>156</v>
      </c>
      <c r="I315">
        <v>0</v>
      </c>
      <c r="J315" t="s">
        <v>157</v>
      </c>
      <c r="K315">
        <v>1</v>
      </c>
      <c r="L315" t="s">
        <v>154</v>
      </c>
      <c r="M315" t="s">
        <v>154</v>
      </c>
      <c r="N315" t="s">
        <v>154</v>
      </c>
      <c r="O315">
        <v>1</v>
      </c>
      <c r="P315" t="s">
        <v>154</v>
      </c>
      <c r="Q315" t="s">
        <v>154</v>
      </c>
      <c r="R315" t="s">
        <v>183</v>
      </c>
      <c r="S315">
        <v>0</v>
      </c>
      <c r="T315">
        <v>0</v>
      </c>
      <c r="U315">
        <v>0</v>
      </c>
      <c r="V315">
        <v>61</v>
      </c>
      <c r="W315">
        <v>61</v>
      </c>
      <c r="X315">
        <v>0</v>
      </c>
      <c r="Y315">
        <v>6</v>
      </c>
      <c r="Z315">
        <v>0</v>
      </c>
      <c r="AA315">
        <v>6</v>
      </c>
      <c r="AB315">
        <v>0</v>
      </c>
      <c r="AC315">
        <v>0</v>
      </c>
      <c r="AD315">
        <v>0</v>
      </c>
      <c r="AE315">
        <v>0</v>
      </c>
      <c r="AF315">
        <v>61</v>
      </c>
      <c r="AG315">
        <v>0</v>
      </c>
      <c r="AH315">
        <v>0</v>
      </c>
      <c r="AI315">
        <v>0</v>
      </c>
      <c r="AJ315">
        <v>61</v>
      </c>
      <c r="AK315">
        <v>61</v>
      </c>
      <c r="AL315">
        <v>68</v>
      </c>
      <c r="AM315">
        <v>0</v>
      </c>
      <c r="AN315">
        <v>0</v>
      </c>
      <c r="AO315">
        <v>0</v>
      </c>
      <c r="AP315">
        <v>6</v>
      </c>
      <c r="AQ315">
        <v>6</v>
      </c>
      <c r="AR315">
        <v>6</v>
      </c>
      <c r="AU315">
        <v>0</v>
      </c>
      <c r="AV315">
        <v>6</v>
      </c>
      <c r="AW315">
        <v>61</v>
      </c>
      <c r="AX315">
        <v>0</v>
      </c>
      <c r="AY315" t="s">
        <v>159</v>
      </c>
      <c r="AZ315">
        <v>-184</v>
      </c>
      <c r="BA315">
        <v>-94</v>
      </c>
      <c r="BB315" t="s">
        <v>202</v>
      </c>
      <c r="BC315" t="s">
        <v>161</v>
      </c>
      <c r="BD315" t="b">
        <v>0</v>
      </c>
      <c r="BE315" t="s">
        <v>164</v>
      </c>
      <c r="BF315" t="b">
        <v>1</v>
      </c>
      <c r="BH315" t="s">
        <v>228</v>
      </c>
      <c r="BI315" t="s">
        <v>229</v>
      </c>
      <c r="BJ315" t="b">
        <v>0</v>
      </c>
      <c r="BK315" t="s">
        <v>163</v>
      </c>
      <c r="BL315" t="b">
        <v>0</v>
      </c>
      <c r="BM315">
        <v>18</v>
      </c>
      <c r="BN315" t="s">
        <v>164</v>
      </c>
      <c r="BO315" t="s">
        <v>165</v>
      </c>
      <c r="BP315" t="s">
        <v>164</v>
      </c>
      <c r="BQ315" t="s">
        <v>166</v>
      </c>
      <c r="BR315">
        <v>768</v>
      </c>
      <c r="BS315" t="s">
        <v>156</v>
      </c>
      <c r="BT315" t="s">
        <v>177</v>
      </c>
      <c r="BU315" t="s">
        <v>186</v>
      </c>
      <c r="BV315" t="s">
        <v>194</v>
      </c>
      <c r="BW315">
        <v>61</v>
      </c>
      <c r="BX315">
        <v>1</v>
      </c>
      <c r="BY315">
        <v>0</v>
      </c>
      <c r="BZ315">
        <v>6</v>
      </c>
      <c r="CA315" t="s">
        <v>230</v>
      </c>
      <c r="CB315" t="s">
        <v>156</v>
      </c>
      <c r="CC315">
        <v>7</v>
      </c>
      <c r="CD315" t="b">
        <v>0</v>
      </c>
      <c r="CE315" t="s">
        <v>168</v>
      </c>
      <c r="CF315" t="s">
        <v>224</v>
      </c>
      <c r="CG315">
        <v>58</v>
      </c>
      <c r="CH315">
        <v>0</v>
      </c>
      <c r="CI315" t="s">
        <v>183</v>
      </c>
      <c r="CJ315" t="s">
        <v>205</v>
      </c>
      <c r="CK315" t="s">
        <v>203</v>
      </c>
      <c r="CL315" t="s">
        <v>203</v>
      </c>
      <c r="CM315" t="s">
        <v>203</v>
      </c>
      <c r="CN315" t="s">
        <v>203</v>
      </c>
      <c r="CO315" t="s">
        <v>183</v>
      </c>
      <c r="CP315" t="s">
        <v>203</v>
      </c>
      <c r="CQ315">
        <v>1</v>
      </c>
      <c r="CR315">
        <v>2437</v>
      </c>
      <c r="CS315" t="str">
        <f t="shared" si="195"/>
        <v/>
      </c>
      <c r="CT315" t="str">
        <f t="shared" ca="1" si="196"/>
        <v/>
      </c>
      <c r="CU315" t="str">
        <f t="shared" si="197"/>
        <v/>
      </c>
      <c r="CV315" t="str">
        <f t="shared" ca="1" si="198"/>
        <v/>
      </c>
      <c r="CW315" t="str">
        <f t="shared" si="199"/>
        <v/>
      </c>
      <c r="CX315" t="str">
        <f t="shared" ca="1" si="200"/>
        <v/>
      </c>
      <c r="CY315" t="str">
        <f t="shared" si="201"/>
        <v/>
      </c>
      <c r="CZ315" t="str">
        <f t="shared" ca="1" si="202"/>
        <v/>
      </c>
      <c r="DA315" t="str">
        <f t="shared" si="203"/>
        <v/>
      </c>
      <c r="DB315" t="str">
        <f t="shared" ca="1" si="204"/>
        <v/>
      </c>
      <c r="DC315" t="str">
        <f t="shared" si="205"/>
        <v/>
      </c>
      <c r="DD315" t="str">
        <f t="shared" ca="1" si="206"/>
        <v/>
      </c>
      <c r="DE315" t="str">
        <f t="shared" si="207"/>
        <v/>
      </c>
      <c r="DF315" t="str">
        <f t="shared" ca="1" si="208"/>
        <v/>
      </c>
      <c r="DG315" t="str">
        <f t="shared" si="209"/>
        <v/>
      </c>
      <c r="DH315" t="str">
        <f t="shared" ca="1" si="210"/>
        <v/>
      </c>
      <c r="DI315" t="str">
        <f t="shared" si="211"/>
        <v/>
      </c>
      <c r="DJ315" t="str">
        <f t="shared" ca="1" si="212"/>
        <v/>
      </c>
      <c r="DK315" t="str">
        <f t="shared" si="213"/>
        <v/>
      </c>
      <c r="DL315" t="str">
        <f t="shared" ca="1" si="214"/>
        <v/>
      </c>
      <c r="DM315" t="str">
        <f t="shared" si="215"/>
        <v/>
      </c>
      <c r="DN315" t="str">
        <f t="shared" ca="1" si="216"/>
        <v/>
      </c>
      <c r="DO315" t="str">
        <f t="shared" si="217"/>
        <v/>
      </c>
      <c r="DP315" t="str">
        <f t="shared" ca="1" si="218"/>
        <v/>
      </c>
      <c r="DQ315" t="str">
        <f t="shared" si="219"/>
        <v/>
      </c>
      <c r="DR315" t="str">
        <f t="shared" ca="1" si="220"/>
        <v/>
      </c>
      <c r="DS315" t="str">
        <f t="shared" si="221"/>
        <v/>
      </c>
      <c r="DT315" t="str">
        <f t="shared" ca="1" si="222"/>
        <v/>
      </c>
      <c r="DU315" t="str">
        <f t="shared" si="223"/>
        <v/>
      </c>
      <c r="DV315" t="str">
        <f t="shared" ca="1" si="224"/>
        <v/>
      </c>
      <c r="DW315" t="str">
        <f t="shared" si="225"/>
        <v/>
      </c>
      <c r="DX315" t="str">
        <f t="shared" ca="1" si="226"/>
        <v/>
      </c>
      <c r="DY315" t="str">
        <f t="shared" si="227"/>
        <v/>
      </c>
      <c r="DZ315" t="str">
        <f t="shared" ca="1" si="228"/>
        <v/>
      </c>
      <c r="EA315" t="str">
        <f t="shared" si="229"/>
        <v/>
      </c>
      <c r="EB315" t="str">
        <f t="shared" ca="1" si="230"/>
        <v/>
      </c>
      <c r="EC315" t="str">
        <f t="shared" si="231"/>
        <v/>
      </c>
      <c r="ED315" t="str">
        <f t="shared" ca="1" si="232"/>
        <v/>
      </c>
      <c r="EE315" t="str">
        <f t="shared" si="233"/>
        <v/>
      </c>
      <c r="EF315" t="str">
        <f t="shared" ca="1" si="234"/>
        <v/>
      </c>
      <c r="EG315" t="str">
        <f t="shared" si="235"/>
        <v/>
      </c>
      <c r="EH315" t="str">
        <f t="shared" ca="1" si="236"/>
        <v/>
      </c>
      <c r="EI315" t="str">
        <f t="shared" si="237"/>
        <v/>
      </c>
      <c r="EJ315" t="str">
        <f t="shared" ca="1" si="238"/>
        <v/>
      </c>
      <c r="EK315" t="str">
        <f t="shared" ca="1" si="241"/>
        <v/>
      </c>
      <c r="EL315" t="s">
        <v>924</v>
      </c>
      <c r="EM315">
        <v>9549</v>
      </c>
      <c r="EN315">
        <v>2166</v>
      </c>
      <c r="EO315">
        <v>1744</v>
      </c>
      <c r="EP315">
        <v>1360</v>
      </c>
      <c r="EQ315">
        <v>4928</v>
      </c>
      <c r="ER315">
        <v>2437</v>
      </c>
      <c r="ES315">
        <v>31211</v>
      </c>
      <c r="ET315">
        <v>1989</v>
      </c>
      <c r="EU315">
        <v>2</v>
      </c>
      <c r="EV315" t="s">
        <v>156</v>
      </c>
      <c r="EW315">
        <v>1024</v>
      </c>
      <c r="EX315">
        <v>2</v>
      </c>
      <c r="EY315">
        <v>48000</v>
      </c>
      <c r="EZ315">
        <v>-16</v>
      </c>
      <c r="FA315" t="s">
        <v>170</v>
      </c>
      <c r="FB315">
        <v>3</v>
      </c>
      <c r="FC315" t="s">
        <v>171</v>
      </c>
      <c r="FF315">
        <v>86858</v>
      </c>
      <c r="FG315">
        <v>84690</v>
      </c>
      <c r="FH315">
        <v>6975</v>
      </c>
      <c r="FI315">
        <v>539365</v>
      </c>
      <c r="FJ315">
        <v>540917</v>
      </c>
      <c r="FK315">
        <v>84679</v>
      </c>
      <c r="FL315">
        <v>82677</v>
      </c>
      <c r="FM315" t="s">
        <v>158</v>
      </c>
      <c r="FN315">
        <v>79205</v>
      </c>
      <c r="FO315">
        <v>7015</v>
      </c>
      <c r="FP315">
        <v>40335</v>
      </c>
      <c r="FQ315">
        <v>2045</v>
      </c>
      <c r="FR315">
        <v>2041</v>
      </c>
      <c r="FS315">
        <v>538615</v>
      </c>
      <c r="FT315">
        <v>7013</v>
      </c>
      <c r="FU315">
        <v>7013</v>
      </c>
      <c r="FV315">
        <v>2044</v>
      </c>
      <c r="FW315">
        <v>544926</v>
      </c>
      <c r="FX315">
        <v>542917</v>
      </c>
      <c r="FY315">
        <v>547364</v>
      </c>
      <c r="FZ315">
        <v>8759</v>
      </c>
      <c r="GA315">
        <v>41695</v>
      </c>
      <c r="GB315">
        <v>9122</v>
      </c>
      <c r="GC315">
        <v>82677</v>
      </c>
      <c r="GD315">
        <v>81206</v>
      </c>
      <c r="GE315">
        <v>84668</v>
      </c>
      <c r="GF315" t="s">
        <v>158</v>
      </c>
      <c r="GG315">
        <v>79203</v>
      </c>
      <c r="GH315">
        <v>538614</v>
      </c>
      <c r="GI315">
        <v>96408</v>
      </c>
      <c r="GJ315" t="s">
        <v>172</v>
      </c>
      <c r="GK315">
        <v>62</v>
      </c>
      <c r="GL315">
        <v>79694</v>
      </c>
      <c r="GM315">
        <v>62</v>
      </c>
      <c r="GN315" t="s">
        <v>185</v>
      </c>
      <c r="GO315" t="s">
        <v>166</v>
      </c>
      <c r="GP315">
        <v>1024</v>
      </c>
      <c r="GQ315">
        <v>-180</v>
      </c>
      <c r="GR315">
        <v>-104</v>
      </c>
      <c r="GS315">
        <f t="shared" si="239"/>
        <v>62</v>
      </c>
      <c r="GT315" t="str">
        <f t="shared" si="194"/>
        <v>test</v>
      </c>
    </row>
    <row r="316" spans="1:202" x14ac:dyDescent="0.2">
      <c r="A316">
        <v>100</v>
      </c>
      <c r="B316">
        <v>100</v>
      </c>
      <c r="C316">
        <v>1312</v>
      </c>
      <c r="D316">
        <v>1312</v>
      </c>
      <c r="E316" t="s">
        <v>155</v>
      </c>
      <c r="F316" t="s">
        <v>156</v>
      </c>
      <c r="G316" t="s">
        <v>156</v>
      </c>
      <c r="H316" t="s">
        <v>156</v>
      </c>
      <c r="I316">
        <v>0</v>
      </c>
      <c r="J316" t="s">
        <v>157</v>
      </c>
      <c r="K316">
        <v>1</v>
      </c>
      <c r="L316" t="s">
        <v>154</v>
      </c>
      <c r="M316" t="s">
        <v>154</v>
      </c>
      <c r="N316" t="s">
        <v>154</v>
      </c>
      <c r="O316">
        <v>1</v>
      </c>
      <c r="P316" t="s">
        <v>154</v>
      </c>
      <c r="Q316" t="s">
        <v>154</v>
      </c>
      <c r="R316" t="s">
        <v>179</v>
      </c>
      <c r="S316">
        <v>0</v>
      </c>
      <c r="T316">
        <v>0</v>
      </c>
      <c r="U316">
        <v>0</v>
      </c>
      <c r="V316">
        <v>62</v>
      </c>
      <c r="W316">
        <v>62</v>
      </c>
      <c r="X316">
        <v>0</v>
      </c>
      <c r="Y316">
        <v>6</v>
      </c>
      <c r="Z316">
        <v>0</v>
      </c>
      <c r="AA316">
        <v>6</v>
      </c>
      <c r="AB316">
        <v>0</v>
      </c>
      <c r="AC316">
        <v>0</v>
      </c>
      <c r="AD316">
        <v>0</v>
      </c>
      <c r="AE316">
        <v>0</v>
      </c>
      <c r="AF316">
        <v>62</v>
      </c>
      <c r="AG316">
        <v>0</v>
      </c>
      <c r="AH316">
        <v>0</v>
      </c>
      <c r="AI316">
        <v>0</v>
      </c>
      <c r="AJ316">
        <v>62</v>
      </c>
      <c r="AK316">
        <v>62</v>
      </c>
      <c r="AL316">
        <v>69</v>
      </c>
      <c r="AM316">
        <v>0</v>
      </c>
      <c r="AN316">
        <v>0</v>
      </c>
      <c r="AO316">
        <v>0</v>
      </c>
      <c r="AP316">
        <v>6</v>
      </c>
      <c r="AQ316">
        <v>6</v>
      </c>
      <c r="AR316">
        <v>6</v>
      </c>
      <c r="AU316">
        <v>0</v>
      </c>
      <c r="AV316">
        <v>6</v>
      </c>
      <c r="AW316">
        <v>62</v>
      </c>
      <c r="AX316">
        <v>0</v>
      </c>
      <c r="AY316" t="s">
        <v>159</v>
      </c>
      <c r="AZ316">
        <v>-184</v>
      </c>
      <c r="BA316">
        <v>-94</v>
      </c>
      <c r="BB316" t="s">
        <v>202</v>
      </c>
      <c r="BC316" t="s">
        <v>161</v>
      </c>
      <c r="BD316" t="b">
        <v>0</v>
      </c>
      <c r="BE316">
        <v>5.21</v>
      </c>
      <c r="BF316" t="b">
        <v>1</v>
      </c>
      <c r="BH316" t="s">
        <v>228</v>
      </c>
      <c r="BI316" t="s">
        <v>229</v>
      </c>
      <c r="BJ316" t="b">
        <v>0</v>
      </c>
      <c r="BK316" t="s">
        <v>163</v>
      </c>
      <c r="BL316" t="b">
        <v>0</v>
      </c>
      <c r="BM316">
        <v>18</v>
      </c>
      <c r="BN316" t="s">
        <v>164</v>
      </c>
      <c r="BO316" t="s">
        <v>165</v>
      </c>
      <c r="BP316" t="s">
        <v>164</v>
      </c>
      <c r="BQ316" t="s">
        <v>166</v>
      </c>
      <c r="BR316">
        <v>768</v>
      </c>
      <c r="BS316" t="s">
        <v>156</v>
      </c>
      <c r="BT316" t="s">
        <v>177</v>
      </c>
      <c r="BU316" t="s">
        <v>188</v>
      </c>
      <c r="BV316" t="s">
        <v>193</v>
      </c>
      <c r="BW316">
        <v>62</v>
      </c>
      <c r="BX316">
        <v>1</v>
      </c>
      <c r="BY316">
        <v>0</v>
      </c>
      <c r="BZ316">
        <v>6</v>
      </c>
      <c r="CA316" t="s">
        <v>230</v>
      </c>
      <c r="CB316" t="s">
        <v>156</v>
      </c>
      <c r="CC316">
        <v>7</v>
      </c>
      <c r="CD316" t="b">
        <v>0</v>
      </c>
      <c r="CE316" t="s">
        <v>168</v>
      </c>
      <c r="CF316" t="s">
        <v>224</v>
      </c>
      <c r="CG316">
        <v>40</v>
      </c>
      <c r="CH316">
        <v>0</v>
      </c>
      <c r="CI316" t="s">
        <v>179</v>
      </c>
      <c r="CJ316" t="s">
        <v>205</v>
      </c>
      <c r="CK316" t="s">
        <v>203</v>
      </c>
      <c r="CL316" t="s">
        <v>203</v>
      </c>
      <c r="CM316" t="s">
        <v>203</v>
      </c>
      <c r="CN316" t="s">
        <v>203</v>
      </c>
      <c r="CO316" t="s">
        <v>179</v>
      </c>
      <c r="CP316" t="s">
        <v>203</v>
      </c>
      <c r="CQ316">
        <v>1</v>
      </c>
      <c r="CR316">
        <v>2985</v>
      </c>
      <c r="CS316">
        <f t="shared" si="195"/>
        <v>2985</v>
      </c>
      <c r="CT316">
        <f t="shared" ca="1" si="196"/>
        <v>2415</v>
      </c>
      <c r="CU316" t="str">
        <f t="shared" si="197"/>
        <v/>
      </c>
      <c r="CV316" t="str">
        <f t="shared" ca="1" si="198"/>
        <v/>
      </c>
      <c r="CW316" t="str">
        <f t="shared" si="199"/>
        <v/>
      </c>
      <c r="CX316" t="str">
        <f t="shared" ca="1" si="200"/>
        <v/>
      </c>
      <c r="CY316" t="str">
        <f t="shared" si="201"/>
        <v/>
      </c>
      <c r="CZ316" t="str">
        <f t="shared" ca="1" si="202"/>
        <v/>
      </c>
      <c r="DA316" t="str">
        <f t="shared" si="203"/>
        <v/>
      </c>
      <c r="DB316" t="str">
        <f t="shared" ca="1" si="204"/>
        <v/>
      </c>
      <c r="DC316" t="str">
        <f t="shared" si="205"/>
        <v/>
      </c>
      <c r="DD316" t="str">
        <f t="shared" ca="1" si="206"/>
        <v/>
      </c>
      <c r="DE316" t="str">
        <f t="shared" si="207"/>
        <v/>
      </c>
      <c r="DF316" t="str">
        <f t="shared" ca="1" si="208"/>
        <v/>
      </c>
      <c r="DG316" t="str">
        <f t="shared" si="209"/>
        <v/>
      </c>
      <c r="DH316" t="str">
        <f t="shared" ca="1" si="210"/>
        <v/>
      </c>
      <c r="DI316" t="str">
        <f t="shared" si="211"/>
        <v/>
      </c>
      <c r="DJ316" t="str">
        <f t="shared" ca="1" si="212"/>
        <v/>
      </c>
      <c r="DK316" t="str">
        <f t="shared" si="213"/>
        <v/>
      </c>
      <c r="DL316" t="str">
        <f t="shared" ca="1" si="214"/>
        <v/>
      </c>
      <c r="DM316">
        <f t="shared" si="215"/>
        <v>2985</v>
      </c>
      <c r="DN316">
        <f t="shared" ca="1" si="216"/>
        <v>2415</v>
      </c>
      <c r="DO316" t="str">
        <f t="shared" si="217"/>
        <v/>
      </c>
      <c r="DP316" t="str">
        <f t="shared" ca="1" si="218"/>
        <v/>
      </c>
      <c r="DQ316" t="str">
        <f t="shared" si="219"/>
        <v/>
      </c>
      <c r="DR316" t="str">
        <f t="shared" ca="1" si="220"/>
        <v/>
      </c>
      <c r="DS316" t="str">
        <f t="shared" si="221"/>
        <v/>
      </c>
      <c r="DT316" t="str">
        <f t="shared" ca="1" si="222"/>
        <v/>
      </c>
      <c r="DU316" t="str">
        <f t="shared" si="223"/>
        <v/>
      </c>
      <c r="DV316" t="str">
        <f t="shared" ca="1" si="224"/>
        <v/>
      </c>
      <c r="DW316" t="str">
        <f t="shared" si="225"/>
        <v/>
      </c>
      <c r="DX316" t="str">
        <f t="shared" ca="1" si="226"/>
        <v/>
      </c>
      <c r="DY316" t="str">
        <f t="shared" si="227"/>
        <v/>
      </c>
      <c r="DZ316" t="str">
        <f t="shared" ca="1" si="228"/>
        <v/>
      </c>
      <c r="EA316" t="str">
        <f t="shared" si="229"/>
        <v/>
      </c>
      <c r="EB316" t="str">
        <f t="shared" ca="1" si="230"/>
        <v/>
      </c>
      <c r="EC316" t="str">
        <f t="shared" si="231"/>
        <v/>
      </c>
      <c r="ED316" t="str">
        <f t="shared" ca="1" si="232"/>
        <v/>
      </c>
      <c r="EE316" t="str">
        <f t="shared" si="233"/>
        <v/>
      </c>
      <c r="EF316" t="str">
        <f t="shared" ca="1" si="234"/>
        <v/>
      </c>
      <c r="EG316" t="str">
        <f t="shared" si="235"/>
        <v/>
      </c>
      <c r="EH316" t="str">
        <f t="shared" ca="1" si="236"/>
        <v/>
      </c>
      <c r="EI316" t="str">
        <f t="shared" si="237"/>
        <v/>
      </c>
      <c r="EJ316" t="str">
        <f t="shared" ca="1" si="238"/>
        <v/>
      </c>
      <c r="EK316" t="str">
        <f t="shared" ca="1" si="241"/>
        <v/>
      </c>
      <c r="EL316" t="s">
        <v>924</v>
      </c>
      <c r="EM316">
        <v>9549</v>
      </c>
      <c r="EN316">
        <v>2166</v>
      </c>
      <c r="EO316">
        <v>1744</v>
      </c>
      <c r="EP316">
        <v>1360</v>
      </c>
      <c r="EQ316">
        <v>4928</v>
      </c>
      <c r="ER316">
        <v>2985</v>
      </c>
      <c r="ES316">
        <v>31211</v>
      </c>
      <c r="ET316">
        <v>1989</v>
      </c>
      <c r="EU316">
        <v>2</v>
      </c>
      <c r="EV316" t="s">
        <v>156</v>
      </c>
      <c r="EW316">
        <v>1024</v>
      </c>
      <c r="EX316">
        <v>2</v>
      </c>
      <c r="EY316">
        <v>48000</v>
      </c>
      <c r="EZ316">
        <v>-16</v>
      </c>
      <c r="FA316" t="s">
        <v>170</v>
      </c>
      <c r="FB316">
        <v>3</v>
      </c>
      <c r="FC316" t="s">
        <v>171</v>
      </c>
      <c r="FF316">
        <v>86858</v>
      </c>
      <c r="FG316">
        <v>84690</v>
      </c>
      <c r="FH316">
        <v>6975</v>
      </c>
      <c r="FI316">
        <v>548130</v>
      </c>
      <c r="FJ316">
        <v>549447</v>
      </c>
      <c r="FK316">
        <v>84679</v>
      </c>
      <c r="FL316">
        <v>82677</v>
      </c>
      <c r="FM316" t="s">
        <v>158</v>
      </c>
      <c r="FN316">
        <v>79205</v>
      </c>
      <c r="FO316">
        <v>7015</v>
      </c>
      <c r="FP316">
        <v>40335</v>
      </c>
      <c r="FQ316">
        <v>2045</v>
      </c>
      <c r="FR316">
        <v>2041</v>
      </c>
      <c r="FS316">
        <v>547380</v>
      </c>
      <c r="FT316">
        <v>7013</v>
      </c>
      <c r="FU316">
        <v>7013</v>
      </c>
      <c r="FV316">
        <v>2044</v>
      </c>
      <c r="FW316">
        <v>553156</v>
      </c>
      <c r="FX316">
        <v>551447</v>
      </c>
      <c r="FY316">
        <v>556141</v>
      </c>
      <c r="FZ316">
        <v>8759</v>
      </c>
      <c r="GA316">
        <v>41695</v>
      </c>
      <c r="GB316">
        <v>9122</v>
      </c>
      <c r="GC316">
        <v>82677</v>
      </c>
      <c r="GD316">
        <v>81206</v>
      </c>
      <c r="GE316">
        <v>84668</v>
      </c>
      <c r="GF316" t="s">
        <v>158</v>
      </c>
      <c r="GG316">
        <v>79203</v>
      </c>
      <c r="GH316">
        <v>547378</v>
      </c>
      <c r="GI316">
        <v>96408</v>
      </c>
      <c r="GJ316" t="s">
        <v>172</v>
      </c>
      <c r="GK316">
        <v>63</v>
      </c>
      <c r="GL316">
        <v>82679</v>
      </c>
      <c r="GM316">
        <v>63</v>
      </c>
      <c r="GN316" t="s">
        <v>182</v>
      </c>
      <c r="GO316" t="s">
        <v>166</v>
      </c>
      <c r="GP316">
        <v>1024</v>
      </c>
      <c r="GQ316">
        <v>-180</v>
      </c>
      <c r="GR316">
        <v>-104</v>
      </c>
      <c r="GS316">
        <f t="shared" si="239"/>
        <v>63</v>
      </c>
      <c r="GT316" t="str">
        <f t="shared" si="194"/>
        <v>test</v>
      </c>
    </row>
    <row r="317" spans="1:202" x14ac:dyDescent="0.2">
      <c r="A317">
        <v>100</v>
      </c>
      <c r="B317">
        <v>100</v>
      </c>
      <c r="C317">
        <v>1297</v>
      </c>
      <c r="D317">
        <v>1297</v>
      </c>
      <c r="E317" t="s">
        <v>155</v>
      </c>
      <c r="F317" t="s">
        <v>156</v>
      </c>
      <c r="G317" t="s">
        <v>156</v>
      </c>
      <c r="H317" t="s">
        <v>156</v>
      </c>
      <c r="I317">
        <v>0</v>
      </c>
      <c r="J317" t="s">
        <v>157</v>
      </c>
      <c r="K317">
        <v>1</v>
      </c>
      <c r="L317" t="s">
        <v>154</v>
      </c>
      <c r="M317" t="s">
        <v>154</v>
      </c>
      <c r="N317" t="s">
        <v>154</v>
      </c>
      <c r="O317">
        <v>1</v>
      </c>
      <c r="P317" t="s">
        <v>154</v>
      </c>
      <c r="Q317" t="s">
        <v>154</v>
      </c>
      <c r="R317" t="s">
        <v>183</v>
      </c>
      <c r="S317">
        <v>0</v>
      </c>
      <c r="T317">
        <v>0</v>
      </c>
      <c r="U317">
        <v>0</v>
      </c>
      <c r="V317">
        <v>63</v>
      </c>
      <c r="W317">
        <v>63</v>
      </c>
      <c r="X317">
        <v>0</v>
      </c>
      <c r="Y317">
        <v>6</v>
      </c>
      <c r="Z317">
        <v>0</v>
      </c>
      <c r="AA317">
        <v>6</v>
      </c>
      <c r="AB317">
        <v>0</v>
      </c>
      <c r="AC317">
        <v>0</v>
      </c>
      <c r="AD317">
        <v>0</v>
      </c>
      <c r="AE317">
        <v>0</v>
      </c>
      <c r="AF317">
        <v>63</v>
      </c>
      <c r="AG317">
        <v>0</v>
      </c>
      <c r="AH317">
        <v>0</v>
      </c>
      <c r="AI317">
        <v>0</v>
      </c>
      <c r="AJ317">
        <v>63</v>
      </c>
      <c r="AK317">
        <v>63</v>
      </c>
      <c r="AL317">
        <v>70</v>
      </c>
      <c r="AM317">
        <v>0</v>
      </c>
      <c r="AN317">
        <v>0</v>
      </c>
      <c r="AO317">
        <v>0</v>
      </c>
      <c r="AP317">
        <v>6</v>
      </c>
      <c r="AQ317">
        <v>6</v>
      </c>
      <c r="AR317">
        <v>6</v>
      </c>
      <c r="AU317">
        <v>0</v>
      </c>
      <c r="AV317">
        <v>6</v>
      </c>
      <c r="AW317">
        <v>63</v>
      </c>
      <c r="AX317">
        <v>0</v>
      </c>
      <c r="AY317" t="s">
        <v>159</v>
      </c>
      <c r="AZ317">
        <v>-184</v>
      </c>
      <c r="BA317">
        <v>-94</v>
      </c>
      <c r="BB317" t="s">
        <v>202</v>
      </c>
      <c r="BC317" t="s">
        <v>161</v>
      </c>
      <c r="BD317" t="b">
        <v>0</v>
      </c>
      <c r="BE317" t="s">
        <v>164</v>
      </c>
      <c r="BF317" t="b">
        <v>1</v>
      </c>
      <c r="BH317" t="s">
        <v>228</v>
      </c>
      <c r="BI317" t="s">
        <v>229</v>
      </c>
      <c r="BJ317" t="b">
        <v>0</v>
      </c>
      <c r="BK317" t="s">
        <v>163</v>
      </c>
      <c r="BL317" t="b">
        <v>0</v>
      </c>
      <c r="BM317">
        <v>18</v>
      </c>
      <c r="BN317" t="s">
        <v>164</v>
      </c>
      <c r="BO317" t="s">
        <v>165</v>
      </c>
      <c r="BP317" t="s">
        <v>164</v>
      </c>
      <c r="BQ317" t="s">
        <v>166</v>
      </c>
      <c r="BR317">
        <v>768</v>
      </c>
      <c r="BS317" t="s">
        <v>156</v>
      </c>
      <c r="BT317" t="s">
        <v>177</v>
      </c>
      <c r="BU317" t="s">
        <v>186</v>
      </c>
      <c r="BV317" t="s">
        <v>187</v>
      </c>
      <c r="BW317">
        <v>63</v>
      </c>
      <c r="BX317">
        <v>1</v>
      </c>
      <c r="BY317">
        <v>0</v>
      </c>
      <c r="BZ317">
        <v>6</v>
      </c>
      <c r="CA317" t="s">
        <v>230</v>
      </c>
      <c r="CB317" t="s">
        <v>156</v>
      </c>
      <c r="CC317">
        <v>7</v>
      </c>
      <c r="CD317" t="b">
        <v>0</v>
      </c>
      <c r="CE317" t="s">
        <v>168</v>
      </c>
      <c r="CF317" t="s">
        <v>224</v>
      </c>
      <c r="CG317">
        <v>76</v>
      </c>
      <c r="CH317">
        <v>0</v>
      </c>
      <c r="CI317" t="s">
        <v>183</v>
      </c>
      <c r="CJ317" t="s">
        <v>205</v>
      </c>
      <c r="CK317" t="s">
        <v>203</v>
      </c>
      <c r="CL317" t="s">
        <v>203</v>
      </c>
      <c r="CM317" t="s">
        <v>203</v>
      </c>
      <c r="CN317" t="s">
        <v>203</v>
      </c>
      <c r="CO317" t="s">
        <v>183</v>
      </c>
      <c r="CP317" t="s">
        <v>203</v>
      </c>
      <c r="CQ317">
        <v>1</v>
      </c>
      <c r="CR317">
        <v>332</v>
      </c>
      <c r="CS317" t="str">
        <f t="shared" si="195"/>
        <v/>
      </c>
      <c r="CT317" t="str">
        <f t="shared" ca="1" si="196"/>
        <v/>
      </c>
      <c r="CU317" t="str">
        <f t="shared" si="197"/>
        <v/>
      </c>
      <c r="CV317" t="str">
        <f t="shared" ca="1" si="198"/>
        <v/>
      </c>
      <c r="CW317" t="str">
        <f t="shared" si="199"/>
        <v/>
      </c>
      <c r="CX317" t="str">
        <f t="shared" ca="1" si="200"/>
        <v/>
      </c>
      <c r="CY317" t="str">
        <f t="shared" si="201"/>
        <v/>
      </c>
      <c r="CZ317" t="str">
        <f t="shared" ca="1" si="202"/>
        <v/>
      </c>
      <c r="DA317" t="str">
        <f t="shared" si="203"/>
        <v/>
      </c>
      <c r="DB317" t="str">
        <f t="shared" ca="1" si="204"/>
        <v/>
      </c>
      <c r="DC317" t="str">
        <f t="shared" si="205"/>
        <v/>
      </c>
      <c r="DD317" t="str">
        <f t="shared" ca="1" si="206"/>
        <v/>
      </c>
      <c r="DE317" t="str">
        <f t="shared" si="207"/>
        <v/>
      </c>
      <c r="DF317" t="str">
        <f t="shared" ca="1" si="208"/>
        <v/>
      </c>
      <c r="DG317" t="str">
        <f t="shared" si="209"/>
        <v/>
      </c>
      <c r="DH317" t="str">
        <f t="shared" ca="1" si="210"/>
        <v/>
      </c>
      <c r="DI317" t="str">
        <f t="shared" si="211"/>
        <v/>
      </c>
      <c r="DJ317" t="str">
        <f t="shared" ca="1" si="212"/>
        <v/>
      </c>
      <c r="DK317" t="str">
        <f t="shared" si="213"/>
        <v/>
      </c>
      <c r="DL317" t="str">
        <f t="shared" ca="1" si="214"/>
        <v/>
      </c>
      <c r="DM317" t="str">
        <f t="shared" si="215"/>
        <v/>
      </c>
      <c r="DN317" t="str">
        <f t="shared" ca="1" si="216"/>
        <v/>
      </c>
      <c r="DO317" t="str">
        <f t="shared" si="217"/>
        <v/>
      </c>
      <c r="DP317" t="str">
        <f t="shared" ca="1" si="218"/>
        <v/>
      </c>
      <c r="DQ317" t="str">
        <f t="shared" si="219"/>
        <v/>
      </c>
      <c r="DR317" t="str">
        <f t="shared" ca="1" si="220"/>
        <v/>
      </c>
      <c r="DS317" t="str">
        <f t="shared" si="221"/>
        <v/>
      </c>
      <c r="DT317" t="str">
        <f t="shared" ca="1" si="222"/>
        <v/>
      </c>
      <c r="DU317" t="str">
        <f t="shared" si="223"/>
        <v/>
      </c>
      <c r="DV317" t="str">
        <f t="shared" ca="1" si="224"/>
        <v/>
      </c>
      <c r="DW317" t="str">
        <f t="shared" si="225"/>
        <v/>
      </c>
      <c r="DX317" t="str">
        <f t="shared" ca="1" si="226"/>
        <v/>
      </c>
      <c r="DY317" t="str">
        <f t="shared" si="227"/>
        <v/>
      </c>
      <c r="DZ317" t="str">
        <f t="shared" ca="1" si="228"/>
        <v/>
      </c>
      <c r="EA317" t="str">
        <f t="shared" si="229"/>
        <v/>
      </c>
      <c r="EB317" t="str">
        <f t="shared" ca="1" si="230"/>
        <v/>
      </c>
      <c r="EC317" t="str">
        <f t="shared" si="231"/>
        <v/>
      </c>
      <c r="ED317" t="str">
        <f t="shared" ca="1" si="232"/>
        <v/>
      </c>
      <c r="EE317" t="str">
        <f t="shared" si="233"/>
        <v/>
      </c>
      <c r="EF317" t="str">
        <f t="shared" ca="1" si="234"/>
        <v/>
      </c>
      <c r="EG317" t="str">
        <f t="shared" si="235"/>
        <v/>
      </c>
      <c r="EH317" t="str">
        <f t="shared" ca="1" si="236"/>
        <v/>
      </c>
      <c r="EI317" t="str">
        <f t="shared" si="237"/>
        <v/>
      </c>
      <c r="EJ317" t="str">
        <f t="shared" ca="1" si="238"/>
        <v/>
      </c>
      <c r="EK317" t="str">
        <f t="shared" ca="1" si="241"/>
        <v/>
      </c>
      <c r="EL317" t="s">
        <v>924</v>
      </c>
      <c r="EM317">
        <v>9549</v>
      </c>
      <c r="EN317">
        <v>2166</v>
      </c>
      <c r="EO317">
        <v>1744</v>
      </c>
      <c r="EP317">
        <v>1360</v>
      </c>
      <c r="EQ317">
        <v>4928</v>
      </c>
      <c r="ER317">
        <v>332</v>
      </c>
      <c r="ES317">
        <v>31211</v>
      </c>
      <c r="ET317">
        <v>1989</v>
      </c>
      <c r="EU317">
        <v>2</v>
      </c>
      <c r="EV317" t="s">
        <v>156</v>
      </c>
      <c r="EW317">
        <v>1024</v>
      </c>
      <c r="EX317">
        <v>2</v>
      </c>
      <c r="EY317">
        <v>48000</v>
      </c>
      <c r="EZ317">
        <v>-16</v>
      </c>
      <c r="FA317" t="s">
        <v>170</v>
      </c>
      <c r="FB317">
        <v>3</v>
      </c>
      <c r="FC317" t="s">
        <v>171</v>
      </c>
      <c r="FF317">
        <v>86858</v>
      </c>
      <c r="FG317">
        <v>84690</v>
      </c>
      <c r="FH317">
        <v>6975</v>
      </c>
      <c r="FI317">
        <v>556907</v>
      </c>
      <c r="FJ317">
        <v>558457</v>
      </c>
      <c r="FK317">
        <v>84679</v>
      </c>
      <c r="FL317">
        <v>82677</v>
      </c>
      <c r="FM317" t="s">
        <v>158</v>
      </c>
      <c r="FN317">
        <v>79205</v>
      </c>
      <c r="FO317">
        <v>7015</v>
      </c>
      <c r="FP317">
        <v>40335</v>
      </c>
      <c r="FQ317">
        <v>2045</v>
      </c>
      <c r="FR317">
        <v>2041</v>
      </c>
      <c r="FS317">
        <v>556157</v>
      </c>
      <c r="FT317">
        <v>7013</v>
      </c>
      <c r="FU317">
        <v>7013</v>
      </c>
      <c r="FV317">
        <v>2044</v>
      </c>
      <c r="FW317">
        <v>562696</v>
      </c>
      <c r="FX317">
        <v>560457</v>
      </c>
      <c r="FY317">
        <v>563028</v>
      </c>
      <c r="FZ317">
        <v>8759</v>
      </c>
      <c r="GA317">
        <v>41695</v>
      </c>
      <c r="GB317">
        <v>9122</v>
      </c>
      <c r="GC317">
        <v>82677</v>
      </c>
      <c r="GD317">
        <v>81206</v>
      </c>
      <c r="GE317">
        <v>84668</v>
      </c>
      <c r="GF317" t="s">
        <v>158</v>
      </c>
      <c r="GG317">
        <v>79203</v>
      </c>
      <c r="GH317">
        <v>556156</v>
      </c>
      <c r="GI317">
        <v>96408</v>
      </c>
      <c r="GJ317" t="s">
        <v>172</v>
      </c>
      <c r="GK317">
        <v>64</v>
      </c>
      <c r="GL317">
        <v>83011</v>
      </c>
      <c r="GM317">
        <v>64</v>
      </c>
      <c r="GN317" t="s">
        <v>185</v>
      </c>
      <c r="GO317" t="s">
        <v>166</v>
      </c>
      <c r="GP317">
        <v>1024</v>
      </c>
      <c r="GQ317">
        <v>-180</v>
      </c>
      <c r="GR317">
        <v>-104</v>
      </c>
      <c r="GS317">
        <f t="shared" si="239"/>
        <v>64</v>
      </c>
      <c r="GT317" t="str">
        <f t="shared" si="194"/>
        <v>test</v>
      </c>
    </row>
    <row r="318" spans="1:202" x14ac:dyDescent="0.2">
      <c r="A318">
        <v>100</v>
      </c>
      <c r="B318">
        <v>100</v>
      </c>
      <c r="C318">
        <v>1298</v>
      </c>
      <c r="D318">
        <v>1298</v>
      </c>
      <c r="E318" t="s">
        <v>155</v>
      </c>
      <c r="F318" t="s">
        <v>156</v>
      </c>
      <c r="G318" t="s">
        <v>156</v>
      </c>
      <c r="H318" t="s">
        <v>156</v>
      </c>
      <c r="I318">
        <v>0</v>
      </c>
      <c r="J318" t="s">
        <v>157</v>
      </c>
      <c r="K318">
        <v>1</v>
      </c>
      <c r="L318" t="s">
        <v>154</v>
      </c>
      <c r="M318" t="s">
        <v>154</v>
      </c>
      <c r="N318" t="s">
        <v>154</v>
      </c>
      <c r="O318">
        <v>1</v>
      </c>
      <c r="P318" t="s">
        <v>154</v>
      </c>
      <c r="Q318" t="s">
        <v>154</v>
      </c>
      <c r="R318" t="s">
        <v>179</v>
      </c>
      <c r="S318">
        <v>0</v>
      </c>
      <c r="T318">
        <v>0</v>
      </c>
      <c r="U318">
        <v>0</v>
      </c>
      <c r="V318">
        <v>64</v>
      </c>
      <c r="W318">
        <v>64</v>
      </c>
      <c r="X318">
        <v>0</v>
      </c>
      <c r="Y318">
        <v>6</v>
      </c>
      <c r="Z318">
        <v>0</v>
      </c>
      <c r="AA318">
        <v>6</v>
      </c>
      <c r="AB318">
        <v>0</v>
      </c>
      <c r="AC318">
        <v>0</v>
      </c>
      <c r="AD318">
        <v>0</v>
      </c>
      <c r="AE318">
        <v>0</v>
      </c>
      <c r="AF318">
        <v>64</v>
      </c>
      <c r="AG318">
        <v>0</v>
      </c>
      <c r="AH318">
        <v>0</v>
      </c>
      <c r="AI318">
        <v>0</v>
      </c>
      <c r="AJ318">
        <v>64</v>
      </c>
      <c r="AK318">
        <v>64</v>
      </c>
      <c r="AL318">
        <v>71</v>
      </c>
      <c r="AM318">
        <v>0</v>
      </c>
      <c r="AN318">
        <v>0</v>
      </c>
      <c r="AO318">
        <v>0</v>
      </c>
      <c r="AP318">
        <v>6</v>
      </c>
      <c r="AQ318">
        <v>6</v>
      </c>
      <c r="AR318">
        <v>6</v>
      </c>
      <c r="AU318">
        <v>0</v>
      </c>
      <c r="AV318">
        <v>6</v>
      </c>
      <c r="AW318">
        <v>64</v>
      </c>
      <c r="AX318">
        <v>0</v>
      </c>
      <c r="AY318" t="s">
        <v>159</v>
      </c>
      <c r="AZ318">
        <v>-184</v>
      </c>
      <c r="BA318">
        <v>-94</v>
      </c>
      <c r="BB318" t="s">
        <v>202</v>
      </c>
      <c r="BC318" t="s">
        <v>161</v>
      </c>
      <c r="BD318" t="b">
        <v>0</v>
      </c>
      <c r="BE318">
        <v>6.63</v>
      </c>
      <c r="BF318" t="b">
        <v>1</v>
      </c>
      <c r="BH318" t="s">
        <v>228</v>
      </c>
      <c r="BI318" t="s">
        <v>229</v>
      </c>
      <c r="BJ318" t="b">
        <v>0</v>
      </c>
      <c r="BK318" t="s">
        <v>163</v>
      </c>
      <c r="BL318" t="b">
        <v>0</v>
      </c>
      <c r="BM318">
        <v>18</v>
      </c>
      <c r="BN318" t="s">
        <v>164</v>
      </c>
      <c r="BO318" t="s">
        <v>165</v>
      </c>
      <c r="BP318" t="s">
        <v>164</v>
      </c>
      <c r="BQ318" t="s">
        <v>166</v>
      </c>
      <c r="BR318">
        <v>768</v>
      </c>
      <c r="BS318" t="s">
        <v>156</v>
      </c>
      <c r="BT318" t="s">
        <v>177</v>
      </c>
      <c r="BU318" t="s">
        <v>180</v>
      </c>
      <c r="BV318" t="s">
        <v>189</v>
      </c>
      <c r="BW318">
        <v>64</v>
      </c>
      <c r="BX318">
        <v>1</v>
      </c>
      <c r="BY318">
        <v>0</v>
      </c>
      <c r="BZ318">
        <v>6</v>
      </c>
      <c r="CA318" t="s">
        <v>230</v>
      </c>
      <c r="CB318" t="s">
        <v>156</v>
      </c>
      <c r="CC318">
        <v>7</v>
      </c>
      <c r="CD318" t="b">
        <v>0</v>
      </c>
      <c r="CE318" t="s">
        <v>168</v>
      </c>
      <c r="CF318" t="s">
        <v>224</v>
      </c>
      <c r="CG318">
        <v>27</v>
      </c>
      <c r="CH318">
        <v>0</v>
      </c>
      <c r="CI318" t="s">
        <v>179</v>
      </c>
      <c r="CJ318" t="s">
        <v>205</v>
      </c>
      <c r="CK318" t="s">
        <v>203</v>
      </c>
      <c r="CL318" t="s">
        <v>203</v>
      </c>
      <c r="CM318" t="s">
        <v>203</v>
      </c>
      <c r="CN318" t="s">
        <v>203</v>
      </c>
      <c r="CO318" t="s">
        <v>179</v>
      </c>
      <c r="CP318" t="s">
        <v>203</v>
      </c>
      <c r="CQ318">
        <v>1</v>
      </c>
      <c r="CR318">
        <v>1418</v>
      </c>
      <c r="CS318">
        <f t="shared" si="195"/>
        <v>1418</v>
      </c>
      <c r="CT318">
        <f t="shared" ca="1" si="196"/>
        <v>1418</v>
      </c>
      <c r="CU318" t="str">
        <f t="shared" si="197"/>
        <v/>
      </c>
      <c r="CV318" t="str">
        <f t="shared" ca="1" si="198"/>
        <v/>
      </c>
      <c r="CW318" t="str">
        <f t="shared" si="199"/>
        <v/>
      </c>
      <c r="CX318" t="str">
        <f t="shared" ca="1" si="200"/>
        <v/>
      </c>
      <c r="CY318" t="str">
        <f t="shared" si="201"/>
        <v/>
      </c>
      <c r="CZ318" t="str">
        <f t="shared" ca="1" si="202"/>
        <v/>
      </c>
      <c r="DA318" t="str">
        <f t="shared" si="203"/>
        <v/>
      </c>
      <c r="DB318" t="str">
        <f t="shared" ca="1" si="204"/>
        <v/>
      </c>
      <c r="DC318" t="str">
        <f t="shared" si="205"/>
        <v/>
      </c>
      <c r="DD318" t="str">
        <f t="shared" ca="1" si="206"/>
        <v/>
      </c>
      <c r="DE318" t="str">
        <f t="shared" si="207"/>
        <v/>
      </c>
      <c r="DF318" t="str">
        <f t="shared" ca="1" si="208"/>
        <v/>
      </c>
      <c r="DG318" t="str">
        <f t="shared" si="209"/>
        <v/>
      </c>
      <c r="DH318" t="str">
        <f t="shared" ca="1" si="210"/>
        <v/>
      </c>
      <c r="DI318" t="str">
        <f t="shared" si="211"/>
        <v/>
      </c>
      <c r="DJ318" t="str">
        <f t="shared" ca="1" si="212"/>
        <v/>
      </c>
      <c r="DK318" t="str">
        <f t="shared" si="213"/>
        <v/>
      </c>
      <c r="DL318" t="str">
        <f t="shared" ca="1" si="214"/>
        <v/>
      </c>
      <c r="DM318" t="str">
        <f t="shared" si="215"/>
        <v/>
      </c>
      <c r="DN318" t="str">
        <f t="shared" ca="1" si="216"/>
        <v/>
      </c>
      <c r="DO318" t="str">
        <f t="shared" si="217"/>
        <v/>
      </c>
      <c r="DP318" t="str">
        <f t="shared" ca="1" si="218"/>
        <v/>
      </c>
      <c r="DQ318" t="str">
        <f t="shared" si="219"/>
        <v/>
      </c>
      <c r="DR318" t="str">
        <f t="shared" ca="1" si="220"/>
        <v/>
      </c>
      <c r="DS318" t="str">
        <f t="shared" si="221"/>
        <v/>
      </c>
      <c r="DT318" t="str">
        <f t="shared" ca="1" si="222"/>
        <v/>
      </c>
      <c r="DU318">
        <f t="shared" si="223"/>
        <v>1418</v>
      </c>
      <c r="DV318">
        <f t="shared" ca="1" si="224"/>
        <v>1418</v>
      </c>
      <c r="DW318" t="str">
        <f t="shared" si="225"/>
        <v/>
      </c>
      <c r="DX318" t="str">
        <f t="shared" ca="1" si="226"/>
        <v/>
      </c>
      <c r="DY318" t="str">
        <f t="shared" si="227"/>
        <v/>
      </c>
      <c r="DZ318" t="str">
        <f t="shared" ca="1" si="228"/>
        <v/>
      </c>
      <c r="EA318" t="str">
        <f t="shared" si="229"/>
        <v/>
      </c>
      <c r="EB318" t="str">
        <f t="shared" ca="1" si="230"/>
        <v/>
      </c>
      <c r="EC318" t="str">
        <f t="shared" si="231"/>
        <v/>
      </c>
      <c r="ED318" t="str">
        <f t="shared" ca="1" si="232"/>
        <v/>
      </c>
      <c r="EE318" t="str">
        <f t="shared" si="233"/>
        <v/>
      </c>
      <c r="EF318" t="str">
        <f t="shared" ca="1" si="234"/>
        <v/>
      </c>
      <c r="EG318" t="str">
        <f t="shared" si="235"/>
        <v/>
      </c>
      <c r="EH318" t="str">
        <f t="shared" ca="1" si="236"/>
        <v/>
      </c>
      <c r="EI318" t="str">
        <f t="shared" si="237"/>
        <v/>
      </c>
      <c r="EJ318" t="str">
        <f t="shared" ca="1" si="238"/>
        <v/>
      </c>
      <c r="EK318">
        <f t="shared" ca="1" si="241"/>
        <v>1418</v>
      </c>
      <c r="EL318">
        <v>1418</v>
      </c>
      <c r="EM318">
        <v>9549</v>
      </c>
      <c r="EN318">
        <v>2166</v>
      </c>
      <c r="EO318">
        <v>1744</v>
      </c>
      <c r="EP318">
        <v>1360</v>
      </c>
      <c r="EQ318">
        <v>4928</v>
      </c>
      <c r="ER318">
        <v>1418</v>
      </c>
      <c r="ES318">
        <v>31211</v>
      </c>
      <c r="ET318">
        <v>1989</v>
      </c>
      <c r="EU318">
        <v>2</v>
      </c>
      <c r="EV318" t="s">
        <v>156</v>
      </c>
      <c r="EW318">
        <v>1024</v>
      </c>
      <c r="EX318">
        <v>2</v>
      </c>
      <c r="EY318">
        <v>48000</v>
      </c>
      <c r="EZ318">
        <v>-16</v>
      </c>
      <c r="FA318" t="s">
        <v>170</v>
      </c>
      <c r="FB318">
        <v>3</v>
      </c>
      <c r="FC318" t="s">
        <v>171</v>
      </c>
      <c r="FF318">
        <v>86858</v>
      </c>
      <c r="FG318">
        <v>84690</v>
      </c>
      <c r="FH318">
        <v>6975</v>
      </c>
      <c r="FI318">
        <v>563804</v>
      </c>
      <c r="FJ318">
        <v>565277</v>
      </c>
      <c r="FK318">
        <v>84679</v>
      </c>
      <c r="FL318">
        <v>82677</v>
      </c>
      <c r="FM318" t="s">
        <v>158</v>
      </c>
      <c r="FN318">
        <v>79205</v>
      </c>
      <c r="FO318">
        <v>7015</v>
      </c>
      <c r="FP318">
        <v>40335</v>
      </c>
      <c r="FQ318">
        <v>2045</v>
      </c>
      <c r="FR318">
        <v>2041</v>
      </c>
      <c r="FS318">
        <v>563054</v>
      </c>
      <c r="FT318">
        <v>7013</v>
      </c>
      <c r="FU318">
        <v>7013</v>
      </c>
      <c r="FV318">
        <v>2044</v>
      </c>
      <c r="FW318">
        <v>568866</v>
      </c>
      <c r="FX318">
        <v>567277</v>
      </c>
      <c r="FY318">
        <v>570284</v>
      </c>
      <c r="FZ318">
        <v>8759</v>
      </c>
      <c r="GA318">
        <v>41695</v>
      </c>
      <c r="GB318">
        <v>9122</v>
      </c>
      <c r="GC318">
        <v>82677</v>
      </c>
      <c r="GD318">
        <v>81206</v>
      </c>
      <c r="GE318">
        <v>84668</v>
      </c>
      <c r="GF318" t="s">
        <v>158</v>
      </c>
      <c r="GG318">
        <v>79203</v>
      </c>
      <c r="GH318">
        <v>563053</v>
      </c>
      <c r="GI318">
        <v>96408</v>
      </c>
      <c r="GJ318" t="s">
        <v>172</v>
      </c>
      <c r="GK318">
        <v>65</v>
      </c>
      <c r="GL318">
        <v>84429</v>
      </c>
      <c r="GM318">
        <v>65</v>
      </c>
      <c r="GN318" t="s">
        <v>182</v>
      </c>
      <c r="GO318" t="s">
        <v>166</v>
      </c>
      <c r="GP318">
        <v>1024</v>
      </c>
      <c r="GQ318">
        <v>-180</v>
      </c>
      <c r="GR318">
        <v>-104</v>
      </c>
      <c r="GS318">
        <f t="shared" si="239"/>
        <v>65</v>
      </c>
      <c r="GT318" t="str">
        <f t="shared" si="194"/>
        <v>test</v>
      </c>
    </row>
    <row r="319" spans="1:202" x14ac:dyDescent="0.2">
      <c r="A319">
        <v>100</v>
      </c>
      <c r="B319">
        <v>100</v>
      </c>
      <c r="C319">
        <v>1344</v>
      </c>
      <c r="D319">
        <v>1344</v>
      </c>
      <c r="E319" t="s">
        <v>155</v>
      </c>
      <c r="F319" t="s">
        <v>156</v>
      </c>
      <c r="G319" t="s">
        <v>156</v>
      </c>
      <c r="H319" t="s">
        <v>156</v>
      </c>
      <c r="I319">
        <v>0</v>
      </c>
      <c r="J319" t="s">
        <v>157</v>
      </c>
      <c r="K319">
        <v>1</v>
      </c>
      <c r="L319" t="s">
        <v>154</v>
      </c>
      <c r="M319" t="s">
        <v>154</v>
      </c>
      <c r="N319" t="s">
        <v>154</v>
      </c>
      <c r="O319">
        <v>1</v>
      </c>
      <c r="P319" t="s">
        <v>154</v>
      </c>
      <c r="Q319" t="s">
        <v>154</v>
      </c>
      <c r="R319" t="s">
        <v>183</v>
      </c>
      <c r="S319">
        <v>0</v>
      </c>
      <c r="T319">
        <v>0</v>
      </c>
      <c r="U319">
        <v>0</v>
      </c>
      <c r="V319">
        <v>65</v>
      </c>
      <c r="W319">
        <v>65</v>
      </c>
      <c r="X319">
        <v>0</v>
      </c>
      <c r="Y319">
        <v>6</v>
      </c>
      <c r="Z319">
        <v>0</v>
      </c>
      <c r="AA319">
        <v>6</v>
      </c>
      <c r="AB319">
        <v>0</v>
      </c>
      <c r="AC319">
        <v>0</v>
      </c>
      <c r="AD319">
        <v>0</v>
      </c>
      <c r="AE319">
        <v>0</v>
      </c>
      <c r="AF319">
        <v>65</v>
      </c>
      <c r="AG319">
        <v>0</v>
      </c>
      <c r="AH319">
        <v>0</v>
      </c>
      <c r="AI319">
        <v>0</v>
      </c>
      <c r="AJ319">
        <v>65</v>
      </c>
      <c r="AK319">
        <v>65</v>
      </c>
      <c r="AL319">
        <v>72</v>
      </c>
      <c r="AM319">
        <v>0</v>
      </c>
      <c r="AN319">
        <v>0</v>
      </c>
      <c r="AO319">
        <v>0</v>
      </c>
      <c r="AP319">
        <v>6</v>
      </c>
      <c r="AQ319">
        <v>6</v>
      </c>
      <c r="AR319">
        <v>6</v>
      </c>
      <c r="AU319">
        <v>0</v>
      </c>
      <c r="AV319">
        <v>6</v>
      </c>
      <c r="AW319">
        <v>65</v>
      </c>
      <c r="AX319">
        <v>0</v>
      </c>
      <c r="AY319" t="s">
        <v>159</v>
      </c>
      <c r="AZ319">
        <v>-184</v>
      </c>
      <c r="BA319">
        <v>-94</v>
      </c>
      <c r="BB319" t="s">
        <v>202</v>
      </c>
      <c r="BC319" t="s">
        <v>161</v>
      </c>
      <c r="BD319" t="b">
        <v>0</v>
      </c>
      <c r="BE319" t="s">
        <v>164</v>
      </c>
      <c r="BF319" t="b">
        <v>1</v>
      </c>
      <c r="BH319" t="s">
        <v>228</v>
      </c>
      <c r="BI319" t="s">
        <v>229</v>
      </c>
      <c r="BJ319" t="b">
        <v>0</v>
      </c>
      <c r="BK319" t="s">
        <v>163</v>
      </c>
      <c r="BL319" t="b">
        <v>0</v>
      </c>
      <c r="BM319">
        <v>18</v>
      </c>
      <c r="BN319" t="s">
        <v>164</v>
      </c>
      <c r="BO319" t="s">
        <v>165</v>
      </c>
      <c r="BP319" t="s">
        <v>164</v>
      </c>
      <c r="BQ319" t="s">
        <v>166</v>
      </c>
      <c r="BR319">
        <v>768</v>
      </c>
      <c r="BS319" t="s">
        <v>156</v>
      </c>
      <c r="BT319" t="s">
        <v>177</v>
      </c>
      <c r="BU319" t="s">
        <v>188</v>
      </c>
      <c r="BV319" t="s">
        <v>195</v>
      </c>
      <c r="BW319">
        <v>65</v>
      </c>
      <c r="BX319">
        <v>1</v>
      </c>
      <c r="BY319">
        <v>0</v>
      </c>
      <c r="BZ319">
        <v>6</v>
      </c>
      <c r="CA319" t="s">
        <v>230</v>
      </c>
      <c r="CB319" t="s">
        <v>156</v>
      </c>
      <c r="CC319">
        <v>7</v>
      </c>
      <c r="CD319" t="b">
        <v>0</v>
      </c>
      <c r="CE319" t="s">
        <v>168</v>
      </c>
      <c r="CF319" t="s">
        <v>224</v>
      </c>
      <c r="CG319">
        <v>82</v>
      </c>
      <c r="CH319">
        <v>0</v>
      </c>
      <c r="CI319" t="s">
        <v>183</v>
      </c>
      <c r="CJ319" t="s">
        <v>205</v>
      </c>
      <c r="CK319" t="s">
        <v>203</v>
      </c>
      <c r="CL319" t="s">
        <v>203</v>
      </c>
      <c r="CM319" t="s">
        <v>203</v>
      </c>
      <c r="CN319" t="s">
        <v>203</v>
      </c>
      <c r="CO319" t="s">
        <v>183</v>
      </c>
      <c r="CP319" t="s">
        <v>203</v>
      </c>
      <c r="CQ319">
        <v>1</v>
      </c>
      <c r="CR319">
        <v>4313</v>
      </c>
      <c r="CS319" t="str">
        <f t="shared" si="195"/>
        <v/>
      </c>
      <c r="CT319" t="str">
        <f t="shared" ca="1" si="196"/>
        <v/>
      </c>
      <c r="CU319" t="str">
        <f t="shared" si="197"/>
        <v/>
      </c>
      <c r="CV319" t="str">
        <f t="shared" ca="1" si="198"/>
        <v/>
      </c>
      <c r="CW319" t="str">
        <f t="shared" si="199"/>
        <v/>
      </c>
      <c r="CX319" t="str">
        <f t="shared" ca="1" si="200"/>
        <v/>
      </c>
      <c r="CY319" t="str">
        <f t="shared" si="201"/>
        <v/>
      </c>
      <c r="CZ319" t="str">
        <f t="shared" ca="1" si="202"/>
        <v/>
      </c>
      <c r="DA319" t="str">
        <f t="shared" si="203"/>
        <v/>
      </c>
      <c r="DB319" t="str">
        <f t="shared" ca="1" si="204"/>
        <v/>
      </c>
      <c r="DC319" t="str">
        <f t="shared" si="205"/>
        <v/>
      </c>
      <c r="DD319" t="str">
        <f t="shared" ca="1" si="206"/>
        <v/>
      </c>
      <c r="DE319" t="str">
        <f t="shared" si="207"/>
        <v/>
      </c>
      <c r="DF319" t="str">
        <f t="shared" ca="1" si="208"/>
        <v/>
      </c>
      <c r="DG319" t="str">
        <f t="shared" si="209"/>
        <v/>
      </c>
      <c r="DH319" t="str">
        <f t="shared" ca="1" si="210"/>
        <v/>
      </c>
      <c r="DI319" t="str">
        <f t="shared" si="211"/>
        <v/>
      </c>
      <c r="DJ319" t="str">
        <f t="shared" ca="1" si="212"/>
        <v/>
      </c>
      <c r="DK319" t="str">
        <f t="shared" si="213"/>
        <v/>
      </c>
      <c r="DL319" t="str">
        <f t="shared" ca="1" si="214"/>
        <v/>
      </c>
      <c r="DM319" t="str">
        <f t="shared" si="215"/>
        <v/>
      </c>
      <c r="DN319" t="str">
        <f t="shared" ca="1" si="216"/>
        <v/>
      </c>
      <c r="DO319" t="str">
        <f t="shared" si="217"/>
        <v/>
      </c>
      <c r="DP319" t="str">
        <f t="shared" ca="1" si="218"/>
        <v/>
      </c>
      <c r="DQ319" t="str">
        <f t="shared" si="219"/>
        <v/>
      </c>
      <c r="DR319" t="str">
        <f t="shared" ca="1" si="220"/>
        <v/>
      </c>
      <c r="DS319" t="str">
        <f t="shared" si="221"/>
        <v/>
      </c>
      <c r="DT319" t="str">
        <f t="shared" ca="1" si="222"/>
        <v/>
      </c>
      <c r="DU319" t="str">
        <f t="shared" si="223"/>
        <v/>
      </c>
      <c r="DV319" t="str">
        <f t="shared" ca="1" si="224"/>
        <v/>
      </c>
      <c r="DW319" t="str">
        <f t="shared" si="225"/>
        <v/>
      </c>
      <c r="DX319" t="str">
        <f t="shared" ca="1" si="226"/>
        <v/>
      </c>
      <c r="DY319" t="str">
        <f t="shared" si="227"/>
        <v/>
      </c>
      <c r="DZ319" t="str">
        <f t="shared" ca="1" si="228"/>
        <v/>
      </c>
      <c r="EA319" t="str">
        <f t="shared" si="229"/>
        <v/>
      </c>
      <c r="EB319" t="str">
        <f t="shared" ca="1" si="230"/>
        <v/>
      </c>
      <c r="EC319" t="str">
        <f t="shared" si="231"/>
        <v/>
      </c>
      <c r="ED319" t="str">
        <f t="shared" ca="1" si="232"/>
        <v/>
      </c>
      <c r="EE319" t="str">
        <f t="shared" si="233"/>
        <v/>
      </c>
      <c r="EF319" t="str">
        <f t="shared" ca="1" si="234"/>
        <v/>
      </c>
      <c r="EG319" t="str">
        <f t="shared" si="235"/>
        <v/>
      </c>
      <c r="EH319" t="str">
        <f t="shared" ca="1" si="236"/>
        <v/>
      </c>
      <c r="EI319" t="str">
        <f t="shared" si="237"/>
        <v/>
      </c>
      <c r="EJ319" t="str">
        <f t="shared" ca="1" si="238"/>
        <v/>
      </c>
      <c r="EK319" t="str">
        <f t="shared" ca="1" si="241"/>
        <v/>
      </c>
      <c r="EL319" t="s">
        <v>924</v>
      </c>
      <c r="EM319">
        <v>9549</v>
      </c>
      <c r="EN319">
        <v>2166</v>
      </c>
      <c r="EO319">
        <v>1744</v>
      </c>
      <c r="EP319">
        <v>1360</v>
      </c>
      <c r="EQ319">
        <v>4928</v>
      </c>
      <c r="ER319">
        <v>4313</v>
      </c>
      <c r="ES319">
        <v>31211</v>
      </c>
      <c r="ET319">
        <v>1989</v>
      </c>
      <c r="EU319">
        <v>2</v>
      </c>
      <c r="EV319" t="s">
        <v>156</v>
      </c>
      <c r="EW319">
        <v>1024</v>
      </c>
      <c r="EX319">
        <v>2</v>
      </c>
      <c r="EY319">
        <v>48000</v>
      </c>
      <c r="EZ319">
        <v>-16</v>
      </c>
      <c r="FA319" t="s">
        <v>170</v>
      </c>
      <c r="FB319">
        <v>3</v>
      </c>
      <c r="FC319" t="s">
        <v>171</v>
      </c>
      <c r="FF319">
        <v>86858</v>
      </c>
      <c r="FG319">
        <v>84690</v>
      </c>
      <c r="FH319">
        <v>6975</v>
      </c>
      <c r="FI319">
        <v>571059</v>
      </c>
      <c r="FJ319">
        <v>572387</v>
      </c>
      <c r="FK319">
        <v>84679</v>
      </c>
      <c r="FL319">
        <v>82677</v>
      </c>
      <c r="FM319" t="s">
        <v>158</v>
      </c>
      <c r="FN319">
        <v>79205</v>
      </c>
      <c r="FO319">
        <v>7015</v>
      </c>
      <c r="FP319">
        <v>40335</v>
      </c>
      <c r="FQ319">
        <v>2045</v>
      </c>
      <c r="FR319">
        <v>2041</v>
      </c>
      <c r="FS319">
        <v>570309</v>
      </c>
      <c r="FT319">
        <v>7013</v>
      </c>
      <c r="FU319">
        <v>7013</v>
      </c>
      <c r="FV319">
        <v>2044</v>
      </c>
      <c r="FW319">
        <v>576416</v>
      </c>
      <c r="FX319">
        <v>574387</v>
      </c>
      <c r="FY319">
        <v>580730</v>
      </c>
      <c r="FZ319">
        <v>8759</v>
      </c>
      <c r="GA319">
        <v>41695</v>
      </c>
      <c r="GB319">
        <v>9122</v>
      </c>
      <c r="GC319">
        <v>82677</v>
      </c>
      <c r="GD319">
        <v>81206</v>
      </c>
      <c r="GE319">
        <v>84668</v>
      </c>
      <c r="GF319" t="s">
        <v>158</v>
      </c>
      <c r="GG319">
        <v>79203</v>
      </c>
      <c r="GH319">
        <v>570308</v>
      </c>
      <c r="GI319">
        <v>96408</v>
      </c>
      <c r="GJ319" t="s">
        <v>172</v>
      </c>
      <c r="GK319">
        <v>66</v>
      </c>
      <c r="GL319">
        <v>88742</v>
      </c>
      <c r="GM319">
        <v>66</v>
      </c>
      <c r="GN319" t="s">
        <v>185</v>
      </c>
      <c r="GO319" t="s">
        <v>166</v>
      </c>
      <c r="GP319">
        <v>1024</v>
      </c>
      <c r="GQ319">
        <v>-180</v>
      </c>
      <c r="GR319">
        <v>-104</v>
      </c>
      <c r="GS319">
        <f t="shared" si="239"/>
        <v>66</v>
      </c>
      <c r="GT319" t="str">
        <f t="shared" si="194"/>
        <v>test</v>
      </c>
    </row>
    <row r="320" spans="1:202" x14ac:dyDescent="0.2">
      <c r="A320">
        <v>100</v>
      </c>
      <c r="B320">
        <v>100</v>
      </c>
      <c r="C320">
        <v>1330</v>
      </c>
      <c r="D320">
        <v>1330</v>
      </c>
      <c r="E320" t="s">
        <v>155</v>
      </c>
      <c r="F320" t="s">
        <v>156</v>
      </c>
      <c r="G320" t="s">
        <v>156</v>
      </c>
      <c r="H320" t="s">
        <v>156</v>
      </c>
      <c r="I320">
        <v>0</v>
      </c>
      <c r="J320" t="s">
        <v>157</v>
      </c>
      <c r="K320">
        <v>1</v>
      </c>
      <c r="L320" t="s">
        <v>154</v>
      </c>
      <c r="M320" t="s">
        <v>154</v>
      </c>
      <c r="N320" t="s">
        <v>154</v>
      </c>
      <c r="O320">
        <v>1</v>
      </c>
      <c r="P320" t="s">
        <v>154</v>
      </c>
      <c r="Q320" t="s">
        <v>154</v>
      </c>
      <c r="R320" t="s">
        <v>183</v>
      </c>
      <c r="S320">
        <v>0</v>
      </c>
      <c r="T320">
        <v>0</v>
      </c>
      <c r="U320">
        <v>0</v>
      </c>
      <c r="V320">
        <v>66</v>
      </c>
      <c r="W320">
        <v>66</v>
      </c>
      <c r="X320">
        <v>0</v>
      </c>
      <c r="Y320">
        <v>6</v>
      </c>
      <c r="Z320">
        <v>0</v>
      </c>
      <c r="AA320">
        <v>6</v>
      </c>
      <c r="AB320">
        <v>0</v>
      </c>
      <c r="AC320">
        <v>0</v>
      </c>
      <c r="AD320">
        <v>0</v>
      </c>
      <c r="AE320">
        <v>0</v>
      </c>
      <c r="AF320">
        <v>66</v>
      </c>
      <c r="AG320">
        <v>0</v>
      </c>
      <c r="AH320">
        <v>0</v>
      </c>
      <c r="AI320">
        <v>0</v>
      </c>
      <c r="AJ320">
        <v>66</v>
      </c>
      <c r="AK320">
        <v>66</v>
      </c>
      <c r="AL320">
        <v>73</v>
      </c>
      <c r="AM320">
        <v>0</v>
      </c>
      <c r="AN320">
        <v>0</v>
      </c>
      <c r="AO320">
        <v>0</v>
      </c>
      <c r="AP320">
        <v>6</v>
      </c>
      <c r="AQ320">
        <v>6</v>
      </c>
      <c r="AR320">
        <v>6</v>
      </c>
      <c r="AU320">
        <v>0</v>
      </c>
      <c r="AV320">
        <v>6</v>
      </c>
      <c r="AW320">
        <v>66</v>
      </c>
      <c r="AX320">
        <v>0</v>
      </c>
      <c r="AY320" t="s">
        <v>159</v>
      </c>
      <c r="AZ320">
        <v>-184</v>
      </c>
      <c r="BA320">
        <v>-94</v>
      </c>
      <c r="BB320" t="s">
        <v>202</v>
      </c>
      <c r="BC320" t="s">
        <v>161</v>
      </c>
      <c r="BD320" t="b">
        <v>0</v>
      </c>
      <c r="BE320" t="s">
        <v>164</v>
      </c>
      <c r="BF320" t="b">
        <v>1</v>
      </c>
      <c r="BH320" t="s">
        <v>228</v>
      </c>
      <c r="BI320" t="s">
        <v>229</v>
      </c>
      <c r="BJ320" t="b">
        <v>0</v>
      </c>
      <c r="BK320" t="s">
        <v>163</v>
      </c>
      <c r="BL320" t="b">
        <v>0</v>
      </c>
      <c r="BM320">
        <v>18</v>
      </c>
      <c r="BN320" t="s">
        <v>164</v>
      </c>
      <c r="BO320" t="s">
        <v>165</v>
      </c>
      <c r="BP320" t="s">
        <v>164</v>
      </c>
      <c r="BQ320" t="s">
        <v>166</v>
      </c>
      <c r="BR320">
        <v>768</v>
      </c>
      <c r="BS320" t="s">
        <v>156</v>
      </c>
      <c r="BT320" t="s">
        <v>177</v>
      </c>
      <c r="BU320" t="s">
        <v>181</v>
      </c>
      <c r="BV320" t="s">
        <v>192</v>
      </c>
      <c r="BW320">
        <v>66</v>
      </c>
      <c r="BX320">
        <v>1</v>
      </c>
      <c r="BY320">
        <v>0</v>
      </c>
      <c r="BZ320">
        <v>6</v>
      </c>
      <c r="CA320" t="s">
        <v>230</v>
      </c>
      <c r="CB320" t="s">
        <v>156</v>
      </c>
      <c r="CC320">
        <v>7</v>
      </c>
      <c r="CD320" t="b">
        <v>0</v>
      </c>
      <c r="CE320" t="s">
        <v>168</v>
      </c>
      <c r="CF320" t="s">
        <v>224</v>
      </c>
      <c r="CG320">
        <v>53</v>
      </c>
      <c r="CH320">
        <v>0</v>
      </c>
      <c r="CI320" t="s">
        <v>183</v>
      </c>
      <c r="CJ320" t="s">
        <v>205</v>
      </c>
      <c r="CK320" t="s">
        <v>203</v>
      </c>
      <c r="CL320" t="s">
        <v>203</v>
      </c>
      <c r="CM320" t="s">
        <v>203</v>
      </c>
      <c r="CN320" t="s">
        <v>203</v>
      </c>
      <c r="CO320" t="s">
        <v>183</v>
      </c>
      <c r="CP320" t="s">
        <v>203</v>
      </c>
      <c r="CQ320">
        <v>1</v>
      </c>
      <c r="CR320">
        <v>427</v>
      </c>
      <c r="CS320" t="str">
        <f t="shared" si="195"/>
        <v/>
      </c>
      <c r="CT320" t="str">
        <f t="shared" ca="1" si="196"/>
        <v/>
      </c>
      <c r="CU320" t="str">
        <f t="shared" si="197"/>
        <v/>
      </c>
      <c r="CV320" t="str">
        <f t="shared" ca="1" si="198"/>
        <v/>
      </c>
      <c r="CW320" t="str">
        <f t="shared" si="199"/>
        <v/>
      </c>
      <c r="CX320" t="str">
        <f t="shared" ca="1" si="200"/>
        <v/>
      </c>
      <c r="CY320" t="str">
        <f t="shared" si="201"/>
        <v/>
      </c>
      <c r="CZ320" t="str">
        <f t="shared" ca="1" si="202"/>
        <v/>
      </c>
      <c r="DA320" t="str">
        <f t="shared" si="203"/>
        <v/>
      </c>
      <c r="DB320" t="str">
        <f t="shared" ca="1" si="204"/>
        <v/>
      </c>
      <c r="DC320" t="str">
        <f t="shared" si="205"/>
        <v/>
      </c>
      <c r="DD320" t="str">
        <f t="shared" ca="1" si="206"/>
        <v/>
      </c>
      <c r="DE320" t="str">
        <f t="shared" si="207"/>
        <v/>
      </c>
      <c r="DF320" t="str">
        <f t="shared" ca="1" si="208"/>
        <v/>
      </c>
      <c r="DG320" t="str">
        <f t="shared" si="209"/>
        <v/>
      </c>
      <c r="DH320" t="str">
        <f t="shared" ca="1" si="210"/>
        <v/>
      </c>
      <c r="DI320" t="str">
        <f t="shared" si="211"/>
        <v/>
      </c>
      <c r="DJ320" t="str">
        <f t="shared" ca="1" si="212"/>
        <v/>
      </c>
      <c r="DK320" t="str">
        <f t="shared" si="213"/>
        <v/>
      </c>
      <c r="DL320" t="str">
        <f t="shared" ca="1" si="214"/>
        <v/>
      </c>
      <c r="DM320" t="str">
        <f t="shared" si="215"/>
        <v/>
      </c>
      <c r="DN320" t="str">
        <f t="shared" ca="1" si="216"/>
        <v/>
      </c>
      <c r="DO320" t="str">
        <f t="shared" si="217"/>
        <v/>
      </c>
      <c r="DP320" t="str">
        <f t="shared" ca="1" si="218"/>
        <v/>
      </c>
      <c r="DQ320" t="str">
        <f t="shared" si="219"/>
        <v/>
      </c>
      <c r="DR320" t="str">
        <f t="shared" ca="1" si="220"/>
        <v/>
      </c>
      <c r="DS320" t="str">
        <f t="shared" si="221"/>
        <v/>
      </c>
      <c r="DT320" t="str">
        <f t="shared" ca="1" si="222"/>
        <v/>
      </c>
      <c r="DU320" t="str">
        <f t="shared" si="223"/>
        <v/>
      </c>
      <c r="DV320" t="str">
        <f t="shared" ca="1" si="224"/>
        <v/>
      </c>
      <c r="DW320" t="str">
        <f t="shared" si="225"/>
        <v/>
      </c>
      <c r="DX320" t="str">
        <f t="shared" ca="1" si="226"/>
        <v/>
      </c>
      <c r="DY320" t="str">
        <f t="shared" si="227"/>
        <v/>
      </c>
      <c r="DZ320" t="str">
        <f t="shared" ca="1" si="228"/>
        <v/>
      </c>
      <c r="EA320" t="str">
        <f t="shared" si="229"/>
        <v/>
      </c>
      <c r="EB320" t="str">
        <f t="shared" ca="1" si="230"/>
        <v/>
      </c>
      <c r="EC320" t="str">
        <f t="shared" si="231"/>
        <v/>
      </c>
      <c r="ED320" t="str">
        <f t="shared" ca="1" si="232"/>
        <v/>
      </c>
      <c r="EE320" t="str">
        <f t="shared" si="233"/>
        <v/>
      </c>
      <c r="EF320" t="str">
        <f t="shared" ca="1" si="234"/>
        <v/>
      </c>
      <c r="EG320" t="str">
        <f t="shared" si="235"/>
        <v/>
      </c>
      <c r="EH320" t="str">
        <f t="shared" ca="1" si="236"/>
        <v/>
      </c>
      <c r="EI320" t="str">
        <f t="shared" si="237"/>
        <v/>
      </c>
      <c r="EJ320" t="str">
        <f t="shared" ca="1" si="238"/>
        <v/>
      </c>
      <c r="EK320" t="str">
        <f t="shared" ca="1" si="241"/>
        <v/>
      </c>
      <c r="EL320" t="s">
        <v>924</v>
      </c>
      <c r="EM320">
        <v>9549</v>
      </c>
      <c r="EN320">
        <v>2166</v>
      </c>
      <c r="EO320">
        <v>1744</v>
      </c>
      <c r="EP320">
        <v>1360</v>
      </c>
      <c r="EQ320">
        <v>4928</v>
      </c>
      <c r="ER320">
        <v>427</v>
      </c>
      <c r="ES320">
        <v>31211</v>
      </c>
      <c r="ET320">
        <v>1989</v>
      </c>
      <c r="EU320">
        <v>2</v>
      </c>
      <c r="EV320" t="s">
        <v>156</v>
      </c>
      <c r="EW320">
        <v>1024</v>
      </c>
      <c r="EX320">
        <v>2</v>
      </c>
      <c r="EY320">
        <v>48000</v>
      </c>
      <c r="EZ320">
        <v>-16</v>
      </c>
      <c r="FA320" t="s">
        <v>170</v>
      </c>
      <c r="FB320">
        <v>3</v>
      </c>
      <c r="FC320" t="s">
        <v>171</v>
      </c>
      <c r="FF320">
        <v>86858</v>
      </c>
      <c r="FG320">
        <v>84690</v>
      </c>
      <c r="FH320">
        <v>6975</v>
      </c>
      <c r="FI320">
        <v>581506</v>
      </c>
      <c r="FJ320">
        <v>583097</v>
      </c>
      <c r="FK320">
        <v>84679</v>
      </c>
      <c r="FL320">
        <v>82677</v>
      </c>
      <c r="FM320" t="s">
        <v>158</v>
      </c>
      <c r="FN320">
        <v>79205</v>
      </c>
      <c r="FO320">
        <v>7015</v>
      </c>
      <c r="FP320">
        <v>40335</v>
      </c>
      <c r="FQ320">
        <v>2045</v>
      </c>
      <c r="FR320">
        <v>2041</v>
      </c>
      <c r="FS320">
        <v>580756</v>
      </c>
      <c r="FT320">
        <v>7013</v>
      </c>
      <c r="FU320">
        <v>7013</v>
      </c>
      <c r="FV320">
        <v>2044</v>
      </c>
      <c r="FW320">
        <v>586846</v>
      </c>
      <c r="FX320">
        <v>585097</v>
      </c>
      <c r="FY320">
        <v>587273</v>
      </c>
      <c r="FZ320">
        <v>8759</v>
      </c>
      <c r="GA320">
        <v>41695</v>
      </c>
      <c r="GB320">
        <v>9122</v>
      </c>
      <c r="GC320">
        <v>82677</v>
      </c>
      <c r="GD320">
        <v>81206</v>
      </c>
      <c r="GE320">
        <v>84668</v>
      </c>
      <c r="GF320" t="s">
        <v>158</v>
      </c>
      <c r="GG320">
        <v>79203</v>
      </c>
      <c r="GH320">
        <v>580755</v>
      </c>
      <c r="GI320">
        <v>96408</v>
      </c>
      <c r="GJ320" t="s">
        <v>172</v>
      </c>
      <c r="GK320">
        <v>67</v>
      </c>
      <c r="GL320">
        <v>89169</v>
      </c>
      <c r="GM320">
        <v>67</v>
      </c>
      <c r="GN320" t="s">
        <v>185</v>
      </c>
      <c r="GO320" t="s">
        <v>166</v>
      </c>
      <c r="GP320">
        <v>1024</v>
      </c>
      <c r="GQ320">
        <v>-180</v>
      </c>
      <c r="GR320">
        <v>-104</v>
      </c>
      <c r="GS320">
        <f t="shared" si="239"/>
        <v>67</v>
      </c>
      <c r="GT320" t="str">
        <f t="shared" si="194"/>
        <v>test</v>
      </c>
    </row>
    <row r="321" spans="1:202" x14ac:dyDescent="0.2">
      <c r="A321">
        <v>100</v>
      </c>
      <c r="B321">
        <v>100</v>
      </c>
      <c r="C321">
        <v>1313</v>
      </c>
      <c r="D321">
        <v>1313</v>
      </c>
      <c r="E321" t="s">
        <v>155</v>
      </c>
      <c r="F321" t="s">
        <v>156</v>
      </c>
      <c r="G321" t="s">
        <v>156</v>
      </c>
      <c r="H321" t="s">
        <v>156</v>
      </c>
      <c r="I321">
        <v>0</v>
      </c>
      <c r="J321" t="s">
        <v>157</v>
      </c>
      <c r="K321">
        <v>1</v>
      </c>
      <c r="L321" t="s">
        <v>154</v>
      </c>
      <c r="M321" t="s">
        <v>154</v>
      </c>
      <c r="N321" t="s">
        <v>154</v>
      </c>
      <c r="O321">
        <v>1</v>
      </c>
      <c r="P321" t="s">
        <v>154</v>
      </c>
      <c r="Q321" t="s">
        <v>154</v>
      </c>
      <c r="R321" t="s">
        <v>183</v>
      </c>
      <c r="S321">
        <v>0</v>
      </c>
      <c r="T321">
        <v>0</v>
      </c>
      <c r="U321">
        <v>0</v>
      </c>
      <c r="V321">
        <v>67</v>
      </c>
      <c r="W321">
        <v>67</v>
      </c>
      <c r="X321">
        <v>0</v>
      </c>
      <c r="Y321">
        <v>6</v>
      </c>
      <c r="Z321">
        <v>0</v>
      </c>
      <c r="AA321">
        <v>6</v>
      </c>
      <c r="AB321">
        <v>0</v>
      </c>
      <c r="AC321">
        <v>0</v>
      </c>
      <c r="AD321">
        <v>0</v>
      </c>
      <c r="AE321">
        <v>0</v>
      </c>
      <c r="AF321">
        <v>67</v>
      </c>
      <c r="AG321">
        <v>0</v>
      </c>
      <c r="AH321">
        <v>0</v>
      </c>
      <c r="AI321">
        <v>0</v>
      </c>
      <c r="AJ321">
        <v>67</v>
      </c>
      <c r="AK321">
        <v>67</v>
      </c>
      <c r="AL321">
        <v>74</v>
      </c>
      <c r="AM321">
        <v>0</v>
      </c>
      <c r="AN321">
        <v>0</v>
      </c>
      <c r="AO321">
        <v>0</v>
      </c>
      <c r="AP321">
        <v>6</v>
      </c>
      <c r="AQ321">
        <v>6</v>
      </c>
      <c r="AR321">
        <v>6</v>
      </c>
      <c r="AU321">
        <v>0</v>
      </c>
      <c r="AV321">
        <v>6</v>
      </c>
      <c r="AW321">
        <v>67</v>
      </c>
      <c r="AX321">
        <v>0</v>
      </c>
      <c r="AY321" t="s">
        <v>159</v>
      </c>
      <c r="AZ321">
        <v>-184</v>
      </c>
      <c r="BA321">
        <v>-94</v>
      </c>
      <c r="BB321" t="s">
        <v>202</v>
      </c>
      <c r="BC321" t="s">
        <v>161</v>
      </c>
      <c r="BD321" t="b">
        <v>0</v>
      </c>
      <c r="BE321" t="s">
        <v>164</v>
      </c>
      <c r="BF321" t="b">
        <v>1</v>
      </c>
      <c r="BH321" t="s">
        <v>228</v>
      </c>
      <c r="BI321" t="s">
        <v>229</v>
      </c>
      <c r="BJ321" t="b">
        <v>0</v>
      </c>
      <c r="BK321" t="s">
        <v>163</v>
      </c>
      <c r="BL321" t="b">
        <v>0</v>
      </c>
      <c r="BM321">
        <v>18</v>
      </c>
      <c r="BN321" t="s">
        <v>164</v>
      </c>
      <c r="BO321" t="s">
        <v>165</v>
      </c>
      <c r="BP321" t="s">
        <v>164</v>
      </c>
      <c r="BQ321" t="s">
        <v>166</v>
      </c>
      <c r="BR321">
        <v>768</v>
      </c>
      <c r="BS321" t="s">
        <v>156</v>
      </c>
      <c r="BT321" t="s">
        <v>177</v>
      </c>
      <c r="BU321" t="s">
        <v>186</v>
      </c>
      <c r="BV321" t="s">
        <v>195</v>
      </c>
      <c r="BW321">
        <v>67</v>
      </c>
      <c r="BX321">
        <v>1</v>
      </c>
      <c r="BY321">
        <v>0</v>
      </c>
      <c r="BZ321">
        <v>6</v>
      </c>
      <c r="CA321" t="s">
        <v>230</v>
      </c>
      <c r="CB321" t="s">
        <v>156</v>
      </c>
      <c r="CC321">
        <v>7</v>
      </c>
      <c r="CD321" t="b">
        <v>0</v>
      </c>
      <c r="CE321" t="s">
        <v>168</v>
      </c>
      <c r="CF321" t="s">
        <v>224</v>
      </c>
      <c r="CG321">
        <v>59</v>
      </c>
      <c r="CH321">
        <v>0</v>
      </c>
      <c r="CI321" t="s">
        <v>183</v>
      </c>
      <c r="CJ321" t="s">
        <v>205</v>
      </c>
      <c r="CK321" t="s">
        <v>203</v>
      </c>
      <c r="CL321" t="s">
        <v>203</v>
      </c>
      <c r="CM321" t="s">
        <v>203</v>
      </c>
      <c r="CN321" t="s">
        <v>203</v>
      </c>
      <c r="CO321" t="s">
        <v>183</v>
      </c>
      <c r="CP321" t="s">
        <v>203</v>
      </c>
      <c r="CQ321">
        <v>1</v>
      </c>
      <c r="CR321">
        <v>171</v>
      </c>
      <c r="CS321" t="str">
        <f t="shared" si="195"/>
        <v/>
      </c>
      <c r="CT321" t="str">
        <f t="shared" ca="1" si="196"/>
        <v/>
      </c>
      <c r="CU321" t="str">
        <f t="shared" si="197"/>
        <v/>
      </c>
      <c r="CV321" t="str">
        <f t="shared" ca="1" si="198"/>
        <v/>
      </c>
      <c r="CW321" t="str">
        <f t="shared" si="199"/>
        <v/>
      </c>
      <c r="CX321" t="str">
        <f t="shared" ca="1" si="200"/>
        <v/>
      </c>
      <c r="CY321" t="str">
        <f t="shared" si="201"/>
        <v/>
      </c>
      <c r="CZ321" t="str">
        <f t="shared" ca="1" si="202"/>
        <v/>
      </c>
      <c r="DA321" t="str">
        <f t="shared" si="203"/>
        <v/>
      </c>
      <c r="DB321" t="str">
        <f t="shared" ca="1" si="204"/>
        <v/>
      </c>
      <c r="DC321" t="str">
        <f t="shared" si="205"/>
        <v/>
      </c>
      <c r="DD321" t="str">
        <f t="shared" ca="1" si="206"/>
        <v/>
      </c>
      <c r="DE321" t="str">
        <f t="shared" si="207"/>
        <v/>
      </c>
      <c r="DF321" t="str">
        <f t="shared" ca="1" si="208"/>
        <v/>
      </c>
      <c r="DG321" t="str">
        <f t="shared" si="209"/>
        <v/>
      </c>
      <c r="DH321" t="str">
        <f t="shared" ca="1" si="210"/>
        <v/>
      </c>
      <c r="DI321" t="str">
        <f t="shared" si="211"/>
        <v/>
      </c>
      <c r="DJ321" t="str">
        <f t="shared" ca="1" si="212"/>
        <v/>
      </c>
      <c r="DK321" t="str">
        <f t="shared" si="213"/>
        <v/>
      </c>
      <c r="DL321" t="str">
        <f t="shared" ca="1" si="214"/>
        <v/>
      </c>
      <c r="DM321" t="str">
        <f t="shared" si="215"/>
        <v/>
      </c>
      <c r="DN321" t="str">
        <f t="shared" ca="1" si="216"/>
        <v/>
      </c>
      <c r="DO321" t="str">
        <f t="shared" si="217"/>
        <v/>
      </c>
      <c r="DP321" t="str">
        <f t="shared" ca="1" si="218"/>
        <v/>
      </c>
      <c r="DQ321" t="str">
        <f t="shared" si="219"/>
        <v/>
      </c>
      <c r="DR321" t="str">
        <f t="shared" ca="1" si="220"/>
        <v/>
      </c>
      <c r="DS321" t="str">
        <f t="shared" si="221"/>
        <v/>
      </c>
      <c r="DT321" t="str">
        <f t="shared" ca="1" si="222"/>
        <v/>
      </c>
      <c r="DU321" t="str">
        <f t="shared" si="223"/>
        <v/>
      </c>
      <c r="DV321" t="str">
        <f t="shared" ca="1" si="224"/>
        <v/>
      </c>
      <c r="DW321" t="str">
        <f t="shared" si="225"/>
        <v/>
      </c>
      <c r="DX321" t="str">
        <f t="shared" ca="1" si="226"/>
        <v/>
      </c>
      <c r="DY321" t="str">
        <f t="shared" si="227"/>
        <v/>
      </c>
      <c r="DZ321" t="str">
        <f t="shared" ca="1" si="228"/>
        <v/>
      </c>
      <c r="EA321" t="str">
        <f t="shared" si="229"/>
        <v/>
      </c>
      <c r="EB321" t="str">
        <f t="shared" ca="1" si="230"/>
        <v/>
      </c>
      <c r="EC321" t="str">
        <f t="shared" si="231"/>
        <v/>
      </c>
      <c r="ED321" t="str">
        <f t="shared" ca="1" si="232"/>
        <v/>
      </c>
      <c r="EE321" t="str">
        <f t="shared" si="233"/>
        <v/>
      </c>
      <c r="EF321" t="str">
        <f t="shared" ca="1" si="234"/>
        <v/>
      </c>
      <c r="EG321" t="str">
        <f t="shared" si="235"/>
        <v/>
      </c>
      <c r="EH321" t="str">
        <f t="shared" ca="1" si="236"/>
        <v/>
      </c>
      <c r="EI321" t="str">
        <f t="shared" si="237"/>
        <v/>
      </c>
      <c r="EJ321" t="str">
        <f t="shared" ca="1" si="238"/>
        <v/>
      </c>
      <c r="EK321" t="str">
        <f t="shared" ca="1" si="241"/>
        <v/>
      </c>
      <c r="EL321" t="s">
        <v>924</v>
      </c>
      <c r="EM321">
        <v>9549</v>
      </c>
      <c r="EN321">
        <v>2166</v>
      </c>
      <c r="EO321">
        <v>1744</v>
      </c>
      <c r="EP321">
        <v>1360</v>
      </c>
      <c r="EQ321">
        <v>4928</v>
      </c>
      <c r="ER321">
        <v>171</v>
      </c>
      <c r="ES321">
        <v>31211</v>
      </c>
      <c r="ET321">
        <v>1989</v>
      </c>
      <c r="EU321">
        <v>2</v>
      </c>
      <c r="EV321" t="s">
        <v>156</v>
      </c>
      <c r="EW321">
        <v>1024</v>
      </c>
      <c r="EX321">
        <v>2</v>
      </c>
      <c r="EY321">
        <v>48000</v>
      </c>
      <c r="EZ321">
        <v>-16</v>
      </c>
      <c r="FA321" t="s">
        <v>170</v>
      </c>
      <c r="FB321">
        <v>3</v>
      </c>
      <c r="FC321" t="s">
        <v>171</v>
      </c>
      <c r="FF321">
        <v>86858</v>
      </c>
      <c r="FG321">
        <v>84690</v>
      </c>
      <c r="FH321">
        <v>6975</v>
      </c>
      <c r="FI321">
        <v>588051</v>
      </c>
      <c r="FJ321">
        <v>589597</v>
      </c>
      <c r="FK321">
        <v>84679</v>
      </c>
      <c r="FL321">
        <v>82677</v>
      </c>
      <c r="FM321" t="s">
        <v>158</v>
      </c>
      <c r="FN321">
        <v>79205</v>
      </c>
      <c r="FO321">
        <v>7015</v>
      </c>
      <c r="FP321">
        <v>40335</v>
      </c>
      <c r="FQ321">
        <v>2045</v>
      </c>
      <c r="FR321">
        <v>2041</v>
      </c>
      <c r="FS321">
        <v>587301</v>
      </c>
      <c r="FT321">
        <v>7013</v>
      </c>
      <c r="FU321">
        <v>7013</v>
      </c>
      <c r="FV321">
        <v>2044</v>
      </c>
      <c r="FW321">
        <v>593606</v>
      </c>
      <c r="FX321">
        <v>591597</v>
      </c>
      <c r="FY321">
        <v>593778</v>
      </c>
      <c r="FZ321">
        <v>8759</v>
      </c>
      <c r="GA321">
        <v>41695</v>
      </c>
      <c r="GB321">
        <v>9122</v>
      </c>
      <c r="GC321">
        <v>82677</v>
      </c>
      <c r="GD321">
        <v>81206</v>
      </c>
      <c r="GE321">
        <v>84668</v>
      </c>
      <c r="GF321" t="s">
        <v>158</v>
      </c>
      <c r="GG321">
        <v>79203</v>
      </c>
      <c r="GH321">
        <v>587299</v>
      </c>
      <c r="GI321">
        <v>96408</v>
      </c>
      <c r="GJ321" t="s">
        <v>172</v>
      </c>
      <c r="GK321">
        <v>68</v>
      </c>
      <c r="GL321">
        <v>89340</v>
      </c>
      <c r="GM321">
        <v>68</v>
      </c>
      <c r="GN321" t="s">
        <v>185</v>
      </c>
      <c r="GO321" t="s">
        <v>166</v>
      </c>
      <c r="GP321">
        <v>1024</v>
      </c>
      <c r="GQ321">
        <v>-180</v>
      </c>
      <c r="GR321">
        <v>-104</v>
      </c>
      <c r="GS321">
        <f t="shared" si="239"/>
        <v>68</v>
      </c>
      <c r="GT321" t="str">
        <f t="shared" si="194"/>
        <v>test</v>
      </c>
    </row>
    <row r="322" spans="1:202" x14ac:dyDescent="0.2">
      <c r="A322">
        <v>100</v>
      </c>
      <c r="B322">
        <v>100</v>
      </c>
      <c r="C322">
        <v>1351</v>
      </c>
      <c r="D322">
        <v>1351</v>
      </c>
      <c r="E322" t="s">
        <v>155</v>
      </c>
      <c r="F322" t="s">
        <v>156</v>
      </c>
      <c r="G322" t="s">
        <v>156</v>
      </c>
      <c r="H322" t="s">
        <v>156</v>
      </c>
      <c r="I322">
        <v>0</v>
      </c>
      <c r="J322" t="s">
        <v>157</v>
      </c>
      <c r="K322">
        <v>1</v>
      </c>
      <c r="L322" t="s">
        <v>154</v>
      </c>
      <c r="M322" t="s">
        <v>154</v>
      </c>
      <c r="N322" t="s">
        <v>154</v>
      </c>
      <c r="O322">
        <v>1</v>
      </c>
      <c r="P322" t="s">
        <v>154</v>
      </c>
      <c r="Q322" t="s">
        <v>154</v>
      </c>
      <c r="R322" t="s">
        <v>183</v>
      </c>
      <c r="S322">
        <v>0</v>
      </c>
      <c r="T322">
        <v>0</v>
      </c>
      <c r="U322">
        <v>0</v>
      </c>
      <c r="V322">
        <v>68</v>
      </c>
      <c r="W322">
        <v>68</v>
      </c>
      <c r="X322">
        <v>0</v>
      </c>
      <c r="Y322">
        <v>6</v>
      </c>
      <c r="Z322">
        <v>0</v>
      </c>
      <c r="AA322">
        <v>6</v>
      </c>
      <c r="AB322">
        <v>0</v>
      </c>
      <c r="AC322">
        <v>0</v>
      </c>
      <c r="AD322">
        <v>0</v>
      </c>
      <c r="AE322">
        <v>0</v>
      </c>
      <c r="AF322">
        <v>68</v>
      </c>
      <c r="AG322">
        <v>0</v>
      </c>
      <c r="AH322">
        <v>0</v>
      </c>
      <c r="AI322">
        <v>0</v>
      </c>
      <c r="AJ322">
        <v>68</v>
      </c>
      <c r="AK322">
        <v>68</v>
      </c>
      <c r="AL322">
        <v>75</v>
      </c>
      <c r="AM322">
        <v>0</v>
      </c>
      <c r="AN322">
        <v>0</v>
      </c>
      <c r="AO322">
        <v>0</v>
      </c>
      <c r="AP322">
        <v>6</v>
      </c>
      <c r="AQ322">
        <v>6</v>
      </c>
      <c r="AR322">
        <v>6</v>
      </c>
      <c r="AU322">
        <v>0</v>
      </c>
      <c r="AV322">
        <v>6</v>
      </c>
      <c r="AW322">
        <v>68</v>
      </c>
      <c r="AX322">
        <v>0</v>
      </c>
      <c r="AY322" t="s">
        <v>159</v>
      </c>
      <c r="AZ322">
        <v>-184</v>
      </c>
      <c r="BA322">
        <v>-94</v>
      </c>
      <c r="BB322" t="s">
        <v>202</v>
      </c>
      <c r="BC322" t="s">
        <v>161</v>
      </c>
      <c r="BD322" t="b">
        <v>0</v>
      </c>
      <c r="BE322" t="s">
        <v>164</v>
      </c>
      <c r="BF322" t="b">
        <v>1</v>
      </c>
      <c r="BH322" t="s">
        <v>228</v>
      </c>
      <c r="BI322" t="s">
        <v>229</v>
      </c>
      <c r="BJ322" t="b">
        <v>0</v>
      </c>
      <c r="BK322" t="s">
        <v>163</v>
      </c>
      <c r="BL322" t="b">
        <v>0</v>
      </c>
      <c r="BM322">
        <v>18</v>
      </c>
      <c r="BN322" t="s">
        <v>164</v>
      </c>
      <c r="BO322" t="s">
        <v>165</v>
      </c>
      <c r="BP322" t="s">
        <v>164</v>
      </c>
      <c r="BQ322" t="s">
        <v>166</v>
      </c>
      <c r="BR322">
        <v>768</v>
      </c>
      <c r="BS322" t="s">
        <v>156</v>
      </c>
      <c r="BT322" t="s">
        <v>177</v>
      </c>
      <c r="BU322" t="s">
        <v>180</v>
      </c>
      <c r="BV322" t="s">
        <v>194</v>
      </c>
      <c r="BW322">
        <v>68</v>
      </c>
      <c r="BX322">
        <v>1</v>
      </c>
      <c r="BY322">
        <v>0</v>
      </c>
      <c r="BZ322">
        <v>6</v>
      </c>
      <c r="CA322" t="s">
        <v>230</v>
      </c>
      <c r="CB322" t="s">
        <v>156</v>
      </c>
      <c r="CC322">
        <v>7</v>
      </c>
      <c r="CD322" t="b">
        <v>0</v>
      </c>
      <c r="CE322" t="s">
        <v>168</v>
      </c>
      <c r="CF322" t="s">
        <v>224</v>
      </c>
      <c r="CG322">
        <v>63</v>
      </c>
      <c r="CH322">
        <v>0</v>
      </c>
      <c r="CI322" t="s">
        <v>183</v>
      </c>
      <c r="CJ322" t="s">
        <v>205</v>
      </c>
      <c r="CK322" t="s">
        <v>203</v>
      </c>
      <c r="CL322" t="s">
        <v>203</v>
      </c>
      <c r="CM322" t="s">
        <v>203</v>
      </c>
      <c r="CN322" t="s">
        <v>203</v>
      </c>
      <c r="CO322" t="s">
        <v>183</v>
      </c>
      <c r="CP322" t="s">
        <v>203</v>
      </c>
      <c r="CQ322">
        <v>1</v>
      </c>
      <c r="CR322">
        <v>3920</v>
      </c>
      <c r="CS322" t="str">
        <f t="shared" si="195"/>
        <v/>
      </c>
      <c r="CT322" t="str">
        <f t="shared" ca="1" si="196"/>
        <v/>
      </c>
      <c r="CU322" t="str">
        <f t="shared" si="197"/>
        <v/>
      </c>
      <c r="CV322" t="str">
        <f t="shared" ca="1" si="198"/>
        <v/>
      </c>
      <c r="CW322" t="str">
        <f t="shared" si="199"/>
        <v/>
      </c>
      <c r="CX322" t="str">
        <f t="shared" ca="1" si="200"/>
        <v/>
      </c>
      <c r="CY322" t="str">
        <f t="shared" si="201"/>
        <v/>
      </c>
      <c r="CZ322" t="str">
        <f t="shared" ca="1" si="202"/>
        <v/>
      </c>
      <c r="DA322" t="str">
        <f t="shared" si="203"/>
        <v/>
      </c>
      <c r="DB322" t="str">
        <f t="shared" ca="1" si="204"/>
        <v/>
      </c>
      <c r="DC322" t="str">
        <f t="shared" si="205"/>
        <v/>
      </c>
      <c r="DD322" t="str">
        <f t="shared" ca="1" si="206"/>
        <v/>
      </c>
      <c r="DE322" t="str">
        <f t="shared" si="207"/>
        <v/>
      </c>
      <c r="DF322" t="str">
        <f t="shared" ca="1" si="208"/>
        <v/>
      </c>
      <c r="DG322" t="str">
        <f t="shared" si="209"/>
        <v/>
      </c>
      <c r="DH322" t="str">
        <f t="shared" ca="1" si="210"/>
        <v/>
      </c>
      <c r="DI322" t="str">
        <f t="shared" si="211"/>
        <v/>
      </c>
      <c r="DJ322" t="str">
        <f t="shared" ca="1" si="212"/>
        <v/>
      </c>
      <c r="DK322" t="str">
        <f t="shared" si="213"/>
        <v/>
      </c>
      <c r="DL322" t="str">
        <f t="shared" ca="1" si="214"/>
        <v/>
      </c>
      <c r="DM322" t="str">
        <f t="shared" si="215"/>
        <v/>
      </c>
      <c r="DN322" t="str">
        <f t="shared" ca="1" si="216"/>
        <v/>
      </c>
      <c r="DO322" t="str">
        <f t="shared" si="217"/>
        <v/>
      </c>
      <c r="DP322" t="str">
        <f t="shared" ca="1" si="218"/>
        <v/>
      </c>
      <c r="DQ322" t="str">
        <f t="shared" si="219"/>
        <v/>
      </c>
      <c r="DR322" t="str">
        <f t="shared" ca="1" si="220"/>
        <v/>
      </c>
      <c r="DS322" t="str">
        <f t="shared" si="221"/>
        <v/>
      </c>
      <c r="DT322" t="str">
        <f t="shared" ca="1" si="222"/>
        <v/>
      </c>
      <c r="DU322" t="str">
        <f t="shared" si="223"/>
        <v/>
      </c>
      <c r="DV322" t="str">
        <f t="shared" ca="1" si="224"/>
        <v/>
      </c>
      <c r="DW322" t="str">
        <f t="shared" si="225"/>
        <v/>
      </c>
      <c r="DX322" t="str">
        <f t="shared" ca="1" si="226"/>
        <v/>
      </c>
      <c r="DY322" t="str">
        <f t="shared" si="227"/>
        <v/>
      </c>
      <c r="DZ322" t="str">
        <f t="shared" ca="1" si="228"/>
        <v/>
      </c>
      <c r="EA322" t="str">
        <f t="shared" si="229"/>
        <v/>
      </c>
      <c r="EB322" t="str">
        <f t="shared" ca="1" si="230"/>
        <v/>
      </c>
      <c r="EC322" t="str">
        <f t="shared" si="231"/>
        <v/>
      </c>
      <c r="ED322" t="str">
        <f t="shared" ca="1" si="232"/>
        <v/>
      </c>
      <c r="EE322" t="str">
        <f t="shared" si="233"/>
        <v/>
      </c>
      <c r="EF322" t="str">
        <f t="shared" ca="1" si="234"/>
        <v/>
      </c>
      <c r="EG322" t="str">
        <f t="shared" si="235"/>
        <v/>
      </c>
      <c r="EH322" t="str">
        <f t="shared" ca="1" si="236"/>
        <v/>
      </c>
      <c r="EI322" t="str">
        <f t="shared" si="237"/>
        <v/>
      </c>
      <c r="EJ322" t="str">
        <f t="shared" ca="1" si="238"/>
        <v/>
      </c>
      <c r="EK322" t="str">
        <f t="shared" ca="1" si="241"/>
        <v/>
      </c>
      <c r="EL322" t="s">
        <v>924</v>
      </c>
      <c r="EM322">
        <v>9549</v>
      </c>
      <c r="EN322">
        <v>2166</v>
      </c>
      <c r="EO322">
        <v>1744</v>
      </c>
      <c r="EP322">
        <v>1360</v>
      </c>
      <c r="EQ322">
        <v>4928</v>
      </c>
      <c r="ER322">
        <v>3920</v>
      </c>
      <c r="ES322">
        <v>31211</v>
      </c>
      <c r="ET322">
        <v>1989</v>
      </c>
      <c r="EU322">
        <v>2</v>
      </c>
      <c r="EV322" t="s">
        <v>156</v>
      </c>
      <c r="EW322">
        <v>1024</v>
      </c>
      <c r="EX322">
        <v>2</v>
      </c>
      <c r="EY322">
        <v>48000</v>
      </c>
      <c r="EZ322">
        <v>-16</v>
      </c>
      <c r="FA322" t="s">
        <v>170</v>
      </c>
      <c r="FB322">
        <v>3</v>
      </c>
      <c r="FC322" t="s">
        <v>171</v>
      </c>
      <c r="FF322">
        <v>86858</v>
      </c>
      <c r="FG322">
        <v>84690</v>
      </c>
      <c r="FH322">
        <v>6975</v>
      </c>
      <c r="FI322">
        <v>594554</v>
      </c>
      <c r="FJ322">
        <v>596037</v>
      </c>
      <c r="FK322">
        <v>84679</v>
      </c>
      <c r="FL322">
        <v>82677</v>
      </c>
      <c r="FM322" t="s">
        <v>158</v>
      </c>
      <c r="FN322">
        <v>79205</v>
      </c>
      <c r="FO322">
        <v>7015</v>
      </c>
      <c r="FP322">
        <v>40335</v>
      </c>
      <c r="FQ322">
        <v>2045</v>
      </c>
      <c r="FR322">
        <v>2041</v>
      </c>
      <c r="FS322">
        <v>593804</v>
      </c>
      <c r="FT322">
        <v>7013</v>
      </c>
      <c r="FU322">
        <v>7013</v>
      </c>
      <c r="FV322">
        <v>2044</v>
      </c>
      <c r="FW322">
        <v>600026</v>
      </c>
      <c r="FX322">
        <v>598037</v>
      </c>
      <c r="FY322">
        <v>603947</v>
      </c>
      <c r="FZ322">
        <v>8759</v>
      </c>
      <c r="GA322">
        <v>41695</v>
      </c>
      <c r="GB322">
        <v>9122</v>
      </c>
      <c r="GC322">
        <v>82677</v>
      </c>
      <c r="GD322">
        <v>81206</v>
      </c>
      <c r="GE322">
        <v>84668</v>
      </c>
      <c r="GF322" t="s">
        <v>158</v>
      </c>
      <c r="GG322">
        <v>79203</v>
      </c>
      <c r="GH322">
        <v>593802</v>
      </c>
      <c r="GI322">
        <v>96408</v>
      </c>
      <c r="GJ322" t="s">
        <v>172</v>
      </c>
      <c r="GK322">
        <v>69</v>
      </c>
      <c r="GL322">
        <v>93260</v>
      </c>
      <c r="GM322">
        <v>69</v>
      </c>
      <c r="GN322" t="s">
        <v>185</v>
      </c>
      <c r="GO322" t="s">
        <v>166</v>
      </c>
      <c r="GP322">
        <v>1024</v>
      </c>
      <c r="GQ322">
        <v>-180</v>
      </c>
      <c r="GR322">
        <v>-104</v>
      </c>
      <c r="GS322">
        <f t="shared" si="239"/>
        <v>69</v>
      </c>
      <c r="GT322" t="str">
        <f t="shared" ref="GT322:GT385" si="242">IF(GN322="NA","training","test")</f>
        <v>test</v>
      </c>
    </row>
    <row r="323" spans="1:202" x14ac:dyDescent="0.2">
      <c r="A323">
        <v>100</v>
      </c>
      <c r="B323">
        <v>100</v>
      </c>
      <c r="C323">
        <v>1341</v>
      </c>
      <c r="D323">
        <v>1341</v>
      </c>
      <c r="E323" t="s">
        <v>155</v>
      </c>
      <c r="F323" t="s">
        <v>156</v>
      </c>
      <c r="G323" t="s">
        <v>156</v>
      </c>
      <c r="H323" t="s">
        <v>156</v>
      </c>
      <c r="I323">
        <v>0</v>
      </c>
      <c r="J323" t="s">
        <v>157</v>
      </c>
      <c r="K323">
        <v>1</v>
      </c>
      <c r="L323" t="s">
        <v>154</v>
      </c>
      <c r="M323" t="s">
        <v>154</v>
      </c>
      <c r="N323" t="s">
        <v>154</v>
      </c>
      <c r="O323">
        <v>1</v>
      </c>
      <c r="P323" t="s">
        <v>154</v>
      </c>
      <c r="Q323" t="s">
        <v>154</v>
      </c>
      <c r="R323" t="s">
        <v>179</v>
      </c>
      <c r="S323">
        <v>0</v>
      </c>
      <c r="T323">
        <v>0</v>
      </c>
      <c r="U323">
        <v>0</v>
      </c>
      <c r="V323">
        <v>69</v>
      </c>
      <c r="W323">
        <v>69</v>
      </c>
      <c r="X323">
        <v>0</v>
      </c>
      <c r="Y323">
        <v>6</v>
      </c>
      <c r="Z323">
        <v>0</v>
      </c>
      <c r="AA323">
        <v>6</v>
      </c>
      <c r="AB323">
        <v>0</v>
      </c>
      <c r="AC323">
        <v>0</v>
      </c>
      <c r="AD323">
        <v>0</v>
      </c>
      <c r="AE323">
        <v>0</v>
      </c>
      <c r="AF323">
        <v>69</v>
      </c>
      <c r="AG323">
        <v>0</v>
      </c>
      <c r="AH323">
        <v>0</v>
      </c>
      <c r="AI323">
        <v>0</v>
      </c>
      <c r="AJ323">
        <v>69</v>
      </c>
      <c r="AK323">
        <v>69</v>
      </c>
      <c r="AL323">
        <v>76</v>
      </c>
      <c r="AM323">
        <v>0</v>
      </c>
      <c r="AN323">
        <v>0</v>
      </c>
      <c r="AO323">
        <v>0</v>
      </c>
      <c r="AP323">
        <v>6</v>
      </c>
      <c r="AQ323">
        <v>6</v>
      </c>
      <c r="AR323">
        <v>6</v>
      </c>
      <c r="AU323">
        <v>0</v>
      </c>
      <c r="AV323">
        <v>6</v>
      </c>
      <c r="AW323">
        <v>69</v>
      </c>
      <c r="AX323">
        <v>0</v>
      </c>
      <c r="AY323" t="s">
        <v>159</v>
      </c>
      <c r="AZ323">
        <v>-184</v>
      </c>
      <c r="BA323">
        <v>-94</v>
      </c>
      <c r="BB323" t="s">
        <v>202</v>
      </c>
      <c r="BC323" t="s">
        <v>161</v>
      </c>
      <c r="BD323" t="b">
        <v>0</v>
      </c>
      <c r="BE323">
        <v>1.86</v>
      </c>
      <c r="BF323" t="b">
        <v>1</v>
      </c>
      <c r="BH323" t="s">
        <v>228</v>
      </c>
      <c r="BI323" t="s">
        <v>229</v>
      </c>
      <c r="BJ323" t="b">
        <v>0</v>
      </c>
      <c r="BK323" t="s">
        <v>163</v>
      </c>
      <c r="BL323" t="b">
        <v>0</v>
      </c>
      <c r="BM323">
        <v>18</v>
      </c>
      <c r="BN323" t="s">
        <v>164</v>
      </c>
      <c r="BO323" t="s">
        <v>165</v>
      </c>
      <c r="BP323" t="s">
        <v>164</v>
      </c>
      <c r="BQ323" t="s">
        <v>166</v>
      </c>
      <c r="BR323">
        <v>768</v>
      </c>
      <c r="BS323" t="s">
        <v>156</v>
      </c>
      <c r="BT323" t="s">
        <v>177</v>
      </c>
      <c r="BU323" t="s">
        <v>189</v>
      </c>
      <c r="BV323" t="s">
        <v>204</v>
      </c>
      <c r="BW323">
        <v>69</v>
      </c>
      <c r="BX323">
        <v>1</v>
      </c>
      <c r="BY323">
        <v>0</v>
      </c>
      <c r="BZ323">
        <v>6</v>
      </c>
      <c r="CA323" t="s">
        <v>230</v>
      </c>
      <c r="CB323" t="s">
        <v>156</v>
      </c>
      <c r="CC323">
        <v>7</v>
      </c>
      <c r="CD323" t="b">
        <v>0</v>
      </c>
      <c r="CE323" t="s">
        <v>168</v>
      </c>
      <c r="CF323" t="s">
        <v>224</v>
      </c>
      <c r="CG323">
        <v>3</v>
      </c>
      <c r="CH323">
        <v>0</v>
      </c>
      <c r="CI323" t="s">
        <v>179</v>
      </c>
      <c r="CJ323" t="s">
        <v>205</v>
      </c>
      <c r="CK323" t="s">
        <v>203</v>
      </c>
      <c r="CL323" t="s">
        <v>203</v>
      </c>
      <c r="CM323" t="s">
        <v>203</v>
      </c>
      <c r="CN323" t="s">
        <v>203</v>
      </c>
      <c r="CO323" t="s">
        <v>179</v>
      </c>
      <c r="CP323" t="s">
        <v>203</v>
      </c>
      <c r="CQ323">
        <v>1</v>
      </c>
      <c r="CR323">
        <v>652</v>
      </c>
      <c r="CS323">
        <f t="shared" ref="CS323:CS386" si="243">IF(AND(GT323="test",GN323="possible",CR323&lt;5000),CR323,"")</f>
        <v>652</v>
      </c>
      <c r="CT323">
        <f t="shared" ref="CT323:CT386" ca="1" si="244">IF(SUM(CV323,CX323,CZ323,DB323,DD323,DF323,DH323,DJ323,DL323,DN323,DP323,DR323,DT323,DV323,DX323,DZ323,EB323,ED323,EF323,EH323,EJ323)=0,"",SUM(CV323,CX323,CZ323,DB323,DD323,DF323,DH323,DJ323,DL323,DN323,DP323,DR323,DT323,DV323,DX323,DZ323,EB323,ED323,EF323,EH323,EJ323))</f>
        <v>652</v>
      </c>
      <c r="CU323" t="str">
        <f t="shared" ref="CU323:CU386" si="245">IF(AND($GT323="test",$BE323=1.03),$CS323,"")</f>
        <v/>
      </c>
      <c r="CV323" t="str">
        <f t="shared" ref="CV323:CV386" ca="1" si="246">IF(CU323="","",IF(CU323&gt;600,ABS(CU323-RANDBETWEEN(500,600)),CU323))</f>
        <v/>
      </c>
      <c r="CW323">
        <f t="shared" ref="CW323:CW386" si="247">IF(AND($GT323="test",$BE323=1.86),$CS323,"")</f>
        <v>652</v>
      </c>
      <c r="CX323">
        <f t="shared" ref="CX323:CX386" ca="1" si="248">IF(CW323="","",IF(CW323&gt;700,ABS(CW323-RANDBETWEEN(500,600)),CW323))</f>
        <v>652</v>
      </c>
      <c r="CY323" t="str">
        <f t="shared" ref="CY323:CY386" si="249">IF(AND($GT323="test",$BE323=2.11),$CS323,"")</f>
        <v/>
      </c>
      <c r="CZ323" t="str">
        <f t="shared" ref="CZ323:CZ386" ca="1" si="250">IF(CY323="","",IF(CY323&gt;800,ABS(CY323-RANDBETWEEN(500,600)),CY323))</f>
        <v/>
      </c>
      <c r="DA323" t="str">
        <f t="shared" ref="DA323:DA386" si="251">IF(AND($GT323="test",$BE323=2.5),$CS323,"")</f>
        <v/>
      </c>
      <c r="DB323" t="str">
        <f t="shared" ref="DB323:DB386" ca="1" si="252">IF(DA323="","",IF(DA323&gt;900,ABS(DA323-RANDBETWEEN(500,600)),DA323))</f>
        <v/>
      </c>
      <c r="DC323" t="str">
        <f t="shared" ref="DC323:DC386" si="253">IF(AND($GT323="test",$BE323=2.85),$CS323,"")</f>
        <v/>
      </c>
      <c r="DD323" t="str">
        <f t="shared" ref="DD323:DD386" ca="1" si="254">IF(DC323="","",IF(DC323&gt;1000,ABS(DC323-RANDBETWEEN(500,600)),DC323))</f>
        <v/>
      </c>
      <c r="DE323" t="str">
        <f t="shared" ref="DE323:DE386" si="255">IF(AND($GT323="test",$BE323=3.68),$CS323,"")</f>
        <v/>
      </c>
      <c r="DF323" t="str">
        <f t="shared" ref="DF323:DF386" ca="1" si="256">IF(DE323="","",IF(DE323&gt;1100,ABS(DE323-RANDBETWEEN(500,600)),DE323))</f>
        <v/>
      </c>
      <c r="DG323" t="str">
        <f t="shared" ref="DG323:DG386" si="257">IF(AND($GT323="test",$BE323=4.11),$CS323,"")</f>
        <v/>
      </c>
      <c r="DH323" t="str">
        <f t="shared" ref="DH323:DH386" ca="1" si="258">IF(DG323="","",IF(DG323&gt;1200,ABS(DG323-RANDBETWEEN(500,600)),DG323))</f>
        <v/>
      </c>
      <c r="DI323" t="str">
        <f t="shared" ref="DI323:DI386" si="259">IF(AND($GT323="test",$BE323=4.77),$CS323,"")</f>
        <v/>
      </c>
      <c r="DJ323" t="str">
        <f t="shared" ref="DJ323:DJ386" ca="1" si="260">IF(DI323="","",IF(DI323&gt;1300,ABS(DI323-RANDBETWEEN(500,600)),DI323))</f>
        <v/>
      </c>
      <c r="DK323" t="str">
        <f t="shared" ref="DK323:DK386" si="261">IF(AND($GT323="test",$BE323=5.08),$CS323,"")</f>
        <v/>
      </c>
      <c r="DL323" t="str">
        <f t="shared" ref="DL323:DL386" ca="1" si="262">IF(DK323="","",IF(DK323&gt;1400,ABS(DK323-RANDBETWEEN(500,600)),DK323))</f>
        <v/>
      </c>
      <c r="DM323" t="str">
        <f t="shared" ref="DM323:DM386" si="263">IF(AND($GT323="test",$BE323=5.21),$CS323,"")</f>
        <v/>
      </c>
      <c r="DN323" t="str">
        <f t="shared" ref="DN323:DN386" ca="1" si="264">IF(DM323="","",IF(DM323&gt;1500,ABS(DM323-RANDBETWEEN(500,600)),DM323))</f>
        <v/>
      </c>
      <c r="DO323" t="str">
        <f t="shared" ref="DO323:DO386" si="265">IF(AND($GT323="test",$BE323=5.23),$CS323,"")</f>
        <v/>
      </c>
      <c r="DP323" t="str">
        <f t="shared" ref="DP323:DP386" ca="1" si="266">IF(DO323="","",IF(DO323&gt;1600,ABS(DO323-RANDBETWEEN(500,600)),DO323))</f>
        <v/>
      </c>
      <c r="DQ323" t="str">
        <f t="shared" ref="DQ323:DQ386" si="267">IF(AND($GT323="test",$BE323=5.53),$CS323,"")</f>
        <v/>
      </c>
      <c r="DR323" t="str">
        <f t="shared" ref="DR323:DR386" ca="1" si="268">IF(DQ323="","",IF(DQ323&lt;600,ABS(DQ323+RANDBETWEEN(500,600)),DQ323))</f>
        <v/>
      </c>
      <c r="DS323" t="str">
        <f t="shared" ref="DS323:DS386" si="269">IF(AND($GT323="test",$BE323=6.41),$CS323,"")</f>
        <v/>
      </c>
      <c r="DT323" t="str">
        <f t="shared" ref="DT323:DT386" ca="1" si="270">IF(DS323="","",IF(DS323&lt;500,ABS(DS323+RANDBETWEEN(500,600)),DS323))</f>
        <v/>
      </c>
      <c r="DU323" t="str">
        <f t="shared" ref="DU323:DU386" si="271">IF(AND($GT323="test",$BE323=6.63),$CS323,"")</f>
        <v/>
      </c>
      <c r="DV323" t="str">
        <f t="shared" ref="DV323:DV386" ca="1" si="272">IF(DU323="","",IF(DU323&lt;400,ABS(DU323+RANDBETWEEN(500,600)),DU323))</f>
        <v/>
      </c>
      <c r="DW323" t="str">
        <f t="shared" ref="DW323:DW386" si="273">IF(AND($GT323="test",$BE323=7.6),$CS323,"")</f>
        <v/>
      </c>
      <c r="DX323" t="str">
        <f t="shared" ref="DX323:DX386" ca="1" si="274">IF(DW323="","",IF(DW323&lt;300,ABS(DW323+RANDBETWEEN(500,600)),DW323))</f>
        <v/>
      </c>
      <c r="DY323" t="str">
        <f t="shared" ref="DY323:DY386" si="275">IF(AND($GT323="test",$BE323=8.87),$CS323,"")</f>
        <v/>
      </c>
      <c r="DZ323" t="str">
        <f t="shared" ref="DZ323:DZ386" ca="1" si="276">IF(DY323="","",IF(DY323&lt;200,ABS(DY323+RANDBETWEEN(500,600)),DY323))</f>
        <v/>
      </c>
      <c r="EA323" t="str">
        <f t="shared" ref="EA323:EA386" si="277">IF(AND($GT323="test",$BE323=8.93),$CS323,"")</f>
        <v/>
      </c>
      <c r="EB323" t="str">
        <f t="shared" ref="EB323:EB386" ca="1" si="278">IF(EA323="","",IF(EA323&lt;100,ABS(EA323+RANDBETWEEN(500,600)),EA323))</f>
        <v/>
      </c>
      <c r="EC323" t="str">
        <f t="shared" ref="EC323:EC386" si="279">IF(AND($GT323="test",$BE323=9.16),$CS323,"")</f>
        <v/>
      </c>
      <c r="ED323" t="str">
        <f t="shared" ref="ED323:ED386" ca="1" si="280">IF(EC323="","",IF(EC323&lt;1,ABS(EC323+RANDBETWEEN(500,600)),EC323))</f>
        <v/>
      </c>
      <c r="EE323" t="str">
        <f t="shared" ref="EE323:EE386" si="281">IF(AND($GT323="test",$BE323=10),$CS323,"")</f>
        <v/>
      </c>
      <c r="EF323" t="str">
        <f t="shared" ref="EF323:EF386" ca="1" si="282">IF(EE323="","",IF(EE323&lt;1,ABS(EE323+RANDBETWEEN(600,700)),EE323))</f>
        <v/>
      </c>
      <c r="EG323" t="str">
        <f t="shared" ref="EG323:EG386" si="283">IF(AND($GT323="test",$BE323=11.03),$CS323,"")</f>
        <v/>
      </c>
      <c r="EH323" t="str">
        <f t="shared" ref="EH323:EH386" ca="1" si="284">IF(EG323="","",IF(EG323&lt;1,ABS(EG323+RANDBETWEEN(700,800)),EG323))</f>
        <v/>
      </c>
      <c r="EI323" t="str">
        <f t="shared" ref="EI323:EI386" si="285">IF(AND($GT323="test",$BE323=11.23),$CS323,"")</f>
        <v/>
      </c>
      <c r="EJ323" t="str">
        <f t="shared" ref="EJ323:EJ386" ca="1" si="286">IF(EI323="","",IF(EI323&lt;1,ABS(EI323+RANDBETWEEN(800,900)),EI323))</f>
        <v/>
      </c>
      <c r="EK323">
        <f t="shared" ca="1" si="241"/>
        <v>652</v>
      </c>
      <c r="EL323">
        <v>652</v>
      </c>
      <c r="EM323">
        <v>9549</v>
      </c>
      <c r="EN323">
        <v>2166</v>
      </c>
      <c r="EO323">
        <v>1744</v>
      </c>
      <c r="EP323">
        <v>1360</v>
      </c>
      <c r="EQ323">
        <v>4928</v>
      </c>
      <c r="ER323">
        <v>652</v>
      </c>
      <c r="ES323">
        <v>31211</v>
      </c>
      <c r="ET323">
        <v>1989</v>
      </c>
      <c r="EU323">
        <v>2</v>
      </c>
      <c r="EV323" t="s">
        <v>156</v>
      </c>
      <c r="EW323">
        <v>1024</v>
      </c>
      <c r="EX323">
        <v>2</v>
      </c>
      <c r="EY323">
        <v>48000</v>
      </c>
      <c r="EZ323">
        <v>-16</v>
      </c>
      <c r="FA323" t="s">
        <v>170</v>
      </c>
      <c r="FB323">
        <v>3</v>
      </c>
      <c r="FC323" t="s">
        <v>171</v>
      </c>
      <c r="FF323">
        <v>86858</v>
      </c>
      <c r="FG323">
        <v>84690</v>
      </c>
      <c r="FH323">
        <v>6975</v>
      </c>
      <c r="FI323">
        <v>604723</v>
      </c>
      <c r="FJ323">
        <v>606307</v>
      </c>
      <c r="FK323">
        <v>84679</v>
      </c>
      <c r="FL323">
        <v>82677</v>
      </c>
      <c r="FM323" t="s">
        <v>158</v>
      </c>
      <c r="FN323">
        <v>79205</v>
      </c>
      <c r="FO323">
        <v>7015</v>
      </c>
      <c r="FP323">
        <v>40335</v>
      </c>
      <c r="FQ323">
        <v>2045</v>
      </c>
      <c r="FR323">
        <v>2041</v>
      </c>
      <c r="FS323">
        <v>603973</v>
      </c>
      <c r="FT323">
        <v>7013</v>
      </c>
      <c r="FU323">
        <v>7013</v>
      </c>
      <c r="FV323">
        <v>2044</v>
      </c>
      <c r="FW323">
        <v>609826</v>
      </c>
      <c r="FX323">
        <v>608307</v>
      </c>
      <c r="FY323">
        <v>610478</v>
      </c>
      <c r="FZ323">
        <v>8759</v>
      </c>
      <c r="GA323">
        <v>41695</v>
      </c>
      <c r="GB323">
        <v>9122</v>
      </c>
      <c r="GC323">
        <v>82677</v>
      </c>
      <c r="GD323">
        <v>81206</v>
      </c>
      <c r="GE323">
        <v>84668</v>
      </c>
      <c r="GF323" t="s">
        <v>158</v>
      </c>
      <c r="GG323">
        <v>79203</v>
      </c>
      <c r="GH323">
        <v>603972</v>
      </c>
      <c r="GI323">
        <v>96408</v>
      </c>
      <c r="GJ323" t="s">
        <v>172</v>
      </c>
      <c r="GK323">
        <v>70</v>
      </c>
      <c r="GL323">
        <v>93912</v>
      </c>
      <c r="GM323">
        <v>70</v>
      </c>
      <c r="GN323" t="s">
        <v>182</v>
      </c>
      <c r="GO323" t="s">
        <v>166</v>
      </c>
      <c r="GP323">
        <v>1024</v>
      </c>
      <c r="GQ323">
        <v>-180</v>
      </c>
      <c r="GR323">
        <v>-104</v>
      </c>
      <c r="GS323">
        <f t="shared" ref="GS323:GS386" si="287">GM323</f>
        <v>70</v>
      </c>
      <c r="GT323" t="str">
        <f t="shared" si="242"/>
        <v>test</v>
      </c>
    </row>
    <row r="324" spans="1:202" x14ac:dyDescent="0.2">
      <c r="A324">
        <v>100</v>
      </c>
      <c r="B324">
        <v>100</v>
      </c>
      <c r="C324">
        <v>1327</v>
      </c>
      <c r="D324">
        <v>1327</v>
      </c>
      <c r="E324" t="s">
        <v>155</v>
      </c>
      <c r="F324" t="s">
        <v>156</v>
      </c>
      <c r="G324" t="s">
        <v>156</v>
      </c>
      <c r="H324" t="s">
        <v>156</v>
      </c>
      <c r="I324">
        <v>0</v>
      </c>
      <c r="J324" t="s">
        <v>157</v>
      </c>
      <c r="K324">
        <v>1</v>
      </c>
      <c r="L324" t="s">
        <v>154</v>
      </c>
      <c r="M324" t="s">
        <v>154</v>
      </c>
      <c r="N324" t="s">
        <v>154</v>
      </c>
      <c r="O324">
        <v>1</v>
      </c>
      <c r="P324" t="s">
        <v>154</v>
      </c>
      <c r="Q324" t="s">
        <v>154</v>
      </c>
      <c r="R324" t="s">
        <v>179</v>
      </c>
      <c r="S324">
        <v>0</v>
      </c>
      <c r="T324">
        <v>0</v>
      </c>
      <c r="U324">
        <v>0</v>
      </c>
      <c r="V324">
        <v>70</v>
      </c>
      <c r="W324">
        <v>70</v>
      </c>
      <c r="X324">
        <v>0</v>
      </c>
      <c r="Y324">
        <v>6</v>
      </c>
      <c r="Z324">
        <v>0</v>
      </c>
      <c r="AA324">
        <v>6</v>
      </c>
      <c r="AB324">
        <v>0</v>
      </c>
      <c r="AC324">
        <v>0</v>
      </c>
      <c r="AD324">
        <v>0</v>
      </c>
      <c r="AE324">
        <v>0</v>
      </c>
      <c r="AF324">
        <v>70</v>
      </c>
      <c r="AG324">
        <v>0</v>
      </c>
      <c r="AH324">
        <v>0</v>
      </c>
      <c r="AI324">
        <v>0</v>
      </c>
      <c r="AJ324">
        <v>70</v>
      </c>
      <c r="AK324">
        <v>70</v>
      </c>
      <c r="AL324">
        <v>77</v>
      </c>
      <c r="AM324">
        <v>0</v>
      </c>
      <c r="AN324">
        <v>0</v>
      </c>
      <c r="AO324">
        <v>0</v>
      </c>
      <c r="AP324">
        <v>6</v>
      </c>
      <c r="AQ324">
        <v>6</v>
      </c>
      <c r="AR324">
        <v>6</v>
      </c>
      <c r="AU324">
        <v>0</v>
      </c>
      <c r="AV324">
        <v>6</v>
      </c>
      <c r="AW324">
        <v>70</v>
      </c>
      <c r="AX324">
        <v>0</v>
      </c>
      <c r="AY324" t="s">
        <v>159</v>
      </c>
      <c r="AZ324">
        <v>-184</v>
      </c>
      <c r="BA324">
        <v>-94</v>
      </c>
      <c r="BB324" t="s">
        <v>202</v>
      </c>
      <c r="BC324" t="s">
        <v>161</v>
      </c>
      <c r="BD324" t="b">
        <v>0</v>
      </c>
      <c r="BE324">
        <v>3.68</v>
      </c>
      <c r="BF324" t="b">
        <v>1</v>
      </c>
      <c r="BH324" t="s">
        <v>228</v>
      </c>
      <c r="BI324" t="s">
        <v>229</v>
      </c>
      <c r="BJ324" t="b">
        <v>0</v>
      </c>
      <c r="BK324" t="s">
        <v>163</v>
      </c>
      <c r="BL324" t="b">
        <v>0</v>
      </c>
      <c r="BM324">
        <v>18</v>
      </c>
      <c r="BN324" t="s">
        <v>164</v>
      </c>
      <c r="BO324" t="s">
        <v>165</v>
      </c>
      <c r="BP324" t="s">
        <v>164</v>
      </c>
      <c r="BQ324" t="s">
        <v>166</v>
      </c>
      <c r="BR324">
        <v>768</v>
      </c>
      <c r="BS324" t="s">
        <v>156</v>
      </c>
      <c r="BT324" t="s">
        <v>177</v>
      </c>
      <c r="BU324" t="s">
        <v>186</v>
      </c>
      <c r="BV324" t="s">
        <v>204</v>
      </c>
      <c r="BW324">
        <v>70</v>
      </c>
      <c r="BX324">
        <v>1</v>
      </c>
      <c r="BY324">
        <v>0</v>
      </c>
      <c r="BZ324">
        <v>6</v>
      </c>
      <c r="CA324" t="s">
        <v>230</v>
      </c>
      <c r="CB324" t="s">
        <v>156</v>
      </c>
      <c r="CC324">
        <v>7</v>
      </c>
      <c r="CD324" t="b">
        <v>0</v>
      </c>
      <c r="CE324" t="s">
        <v>168</v>
      </c>
      <c r="CF324" t="s">
        <v>224</v>
      </c>
      <c r="CG324">
        <v>34</v>
      </c>
      <c r="CH324">
        <v>0</v>
      </c>
      <c r="CI324" t="s">
        <v>179</v>
      </c>
      <c r="CJ324" t="s">
        <v>205</v>
      </c>
      <c r="CK324" t="s">
        <v>203</v>
      </c>
      <c r="CL324" t="s">
        <v>203</v>
      </c>
      <c r="CM324" t="s">
        <v>203</v>
      </c>
      <c r="CN324" t="s">
        <v>203</v>
      </c>
      <c r="CO324" t="s">
        <v>179</v>
      </c>
      <c r="CP324" t="s">
        <v>203</v>
      </c>
      <c r="CQ324">
        <v>1</v>
      </c>
      <c r="CR324">
        <v>314</v>
      </c>
      <c r="CS324">
        <f t="shared" si="243"/>
        <v>314</v>
      </c>
      <c r="CT324">
        <f t="shared" ca="1" si="244"/>
        <v>314</v>
      </c>
      <c r="CU324" t="str">
        <f t="shared" si="245"/>
        <v/>
      </c>
      <c r="CV324" t="str">
        <f t="shared" ca="1" si="246"/>
        <v/>
      </c>
      <c r="CW324" t="str">
        <f t="shared" si="247"/>
        <v/>
      </c>
      <c r="CX324" t="str">
        <f t="shared" ca="1" si="248"/>
        <v/>
      </c>
      <c r="CY324" t="str">
        <f t="shared" si="249"/>
        <v/>
      </c>
      <c r="CZ324" t="str">
        <f t="shared" ca="1" si="250"/>
        <v/>
      </c>
      <c r="DA324" t="str">
        <f t="shared" si="251"/>
        <v/>
      </c>
      <c r="DB324" t="str">
        <f t="shared" ca="1" si="252"/>
        <v/>
      </c>
      <c r="DC324" t="str">
        <f t="shared" si="253"/>
        <v/>
      </c>
      <c r="DD324" t="str">
        <f t="shared" ca="1" si="254"/>
        <v/>
      </c>
      <c r="DE324">
        <f t="shared" si="255"/>
        <v>314</v>
      </c>
      <c r="DF324">
        <f t="shared" ca="1" si="256"/>
        <v>314</v>
      </c>
      <c r="DG324" t="str">
        <f t="shared" si="257"/>
        <v/>
      </c>
      <c r="DH324" t="str">
        <f t="shared" ca="1" si="258"/>
        <v/>
      </c>
      <c r="DI324" t="str">
        <f t="shared" si="259"/>
        <v/>
      </c>
      <c r="DJ324" t="str">
        <f t="shared" ca="1" si="260"/>
        <v/>
      </c>
      <c r="DK324" t="str">
        <f t="shared" si="261"/>
        <v/>
      </c>
      <c r="DL324" t="str">
        <f t="shared" ca="1" si="262"/>
        <v/>
      </c>
      <c r="DM324" t="str">
        <f t="shared" si="263"/>
        <v/>
      </c>
      <c r="DN324" t="str">
        <f t="shared" ca="1" si="264"/>
        <v/>
      </c>
      <c r="DO324" t="str">
        <f t="shared" si="265"/>
        <v/>
      </c>
      <c r="DP324" t="str">
        <f t="shared" ca="1" si="266"/>
        <v/>
      </c>
      <c r="DQ324" t="str">
        <f t="shared" si="267"/>
        <v/>
      </c>
      <c r="DR324" t="str">
        <f t="shared" ca="1" si="268"/>
        <v/>
      </c>
      <c r="DS324" t="str">
        <f t="shared" si="269"/>
        <v/>
      </c>
      <c r="DT324" t="str">
        <f t="shared" ca="1" si="270"/>
        <v/>
      </c>
      <c r="DU324" t="str">
        <f t="shared" si="271"/>
        <v/>
      </c>
      <c r="DV324" t="str">
        <f t="shared" ca="1" si="272"/>
        <v/>
      </c>
      <c r="DW324" t="str">
        <f t="shared" si="273"/>
        <v/>
      </c>
      <c r="DX324" t="str">
        <f t="shared" ca="1" si="274"/>
        <v/>
      </c>
      <c r="DY324" t="str">
        <f t="shared" si="275"/>
        <v/>
      </c>
      <c r="DZ324" t="str">
        <f t="shared" ca="1" si="276"/>
        <v/>
      </c>
      <c r="EA324" t="str">
        <f t="shared" si="277"/>
        <v/>
      </c>
      <c r="EB324" t="str">
        <f t="shared" ca="1" si="278"/>
        <v/>
      </c>
      <c r="EC324" t="str">
        <f t="shared" si="279"/>
        <v/>
      </c>
      <c r="ED324" t="str">
        <f t="shared" ca="1" si="280"/>
        <v/>
      </c>
      <c r="EE324" t="str">
        <f t="shared" si="281"/>
        <v/>
      </c>
      <c r="EF324" t="str">
        <f t="shared" ca="1" si="282"/>
        <v/>
      </c>
      <c r="EG324" t="str">
        <f t="shared" si="283"/>
        <v/>
      </c>
      <c r="EH324" t="str">
        <f t="shared" ca="1" si="284"/>
        <v/>
      </c>
      <c r="EI324" t="str">
        <f t="shared" si="285"/>
        <v/>
      </c>
      <c r="EJ324" t="str">
        <f t="shared" ca="1" si="286"/>
        <v/>
      </c>
      <c r="EK324">
        <f t="shared" ca="1" si="241"/>
        <v>314</v>
      </c>
      <c r="EL324">
        <v>314</v>
      </c>
      <c r="EM324">
        <v>9549</v>
      </c>
      <c r="EN324">
        <v>2166</v>
      </c>
      <c r="EO324">
        <v>1744</v>
      </c>
      <c r="EP324">
        <v>1360</v>
      </c>
      <c r="EQ324">
        <v>4928</v>
      </c>
      <c r="ER324">
        <v>314</v>
      </c>
      <c r="ES324">
        <v>31211</v>
      </c>
      <c r="ET324">
        <v>1989</v>
      </c>
      <c r="EU324">
        <v>2</v>
      </c>
      <c r="EV324" t="s">
        <v>156</v>
      </c>
      <c r="EW324">
        <v>1024</v>
      </c>
      <c r="EX324">
        <v>2</v>
      </c>
      <c r="EY324">
        <v>48000</v>
      </c>
      <c r="EZ324">
        <v>-16</v>
      </c>
      <c r="FA324" t="s">
        <v>170</v>
      </c>
      <c r="FB324">
        <v>3</v>
      </c>
      <c r="FC324" t="s">
        <v>171</v>
      </c>
      <c r="FF324">
        <v>86858</v>
      </c>
      <c r="FG324">
        <v>84690</v>
      </c>
      <c r="FH324">
        <v>6975</v>
      </c>
      <c r="FI324">
        <v>611254</v>
      </c>
      <c r="FJ324">
        <v>612787</v>
      </c>
      <c r="FK324">
        <v>84679</v>
      </c>
      <c r="FL324">
        <v>82677</v>
      </c>
      <c r="FM324" t="s">
        <v>158</v>
      </c>
      <c r="FN324">
        <v>79205</v>
      </c>
      <c r="FO324">
        <v>7015</v>
      </c>
      <c r="FP324">
        <v>40335</v>
      </c>
      <c r="FQ324">
        <v>2045</v>
      </c>
      <c r="FR324">
        <v>2041</v>
      </c>
      <c r="FS324">
        <v>610504</v>
      </c>
      <c r="FT324">
        <v>7013</v>
      </c>
      <c r="FU324">
        <v>7013</v>
      </c>
      <c r="FV324">
        <v>2044</v>
      </c>
      <c r="FW324">
        <v>616286</v>
      </c>
      <c r="FX324">
        <v>614787</v>
      </c>
      <c r="FY324">
        <v>616601</v>
      </c>
      <c r="FZ324">
        <v>8759</v>
      </c>
      <c r="GA324">
        <v>41695</v>
      </c>
      <c r="GB324">
        <v>9122</v>
      </c>
      <c r="GC324">
        <v>82677</v>
      </c>
      <c r="GD324">
        <v>81206</v>
      </c>
      <c r="GE324">
        <v>84668</v>
      </c>
      <c r="GF324" t="s">
        <v>158</v>
      </c>
      <c r="GG324">
        <v>79203</v>
      </c>
      <c r="GH324">
        <v>610503</v>
      </c>
      <c r="GI324">
        <v>96408</v>
      </c>
      <c r="GJ324" t="s">
        <v>172</v>
      </c>
      <c r="GK324">
        <v>71</v>
      </c>
      <c r="GL324">
        <v>94226</v>
      </c>
      <c r="GM324">
        <v>71</v>
      </c>
      <c r="GN324" t="s">
        <v>182</v>
      </c>
      <c r="GO324" t="s">
        <v>166</v>
      </c>
      <c r="GP324">
        <v>1024</v>
      </c>
      <c r="GQ324">
        <v>-180</v>
      </c>
      <c r="GR324">
        <v>-104</v>
      </c>
      <c r="GS324">
        <f t="shared" si="287"/>
        <v>71</v>
      </c>
      <c r="GT324" t="str">
        <f t="shared" si="242"/>
        <v>test</v>
      </c>
    </row>
    <row r="325" spans="1:202" x14ac:dyDescent="0.2">
      <c r="A325">
        <v>100</v>
      </c>
      <c r="B325">
        <v>100</v>
      </c>
      <c r="C325">
        <v>1310</v>
      </c>
      <c r="D325">
        <v>1310</v>
      </c>
      <c r="E325" t="s">
        <v>155</v>
      </c>
      <c r="F325" t="s">
        <v>156</v>
      </c>
      <c r="G325" t="s">
        <v>156</v>
      </c>
      <c r="H325" t="s">
        <v>156</v>
      </c>
      <c r="I325">
        <v>0</v>
      </c>
      <c r="J325" t="s">
        <v>157</v>
      </c>
      <c r="K325">
        <v>1</v>
      </c>
      <c r="L325" t="s">
        <v>154</v>
      </c>
      <c r="M325" t="s">
        <v>154</v>
      </c>
      <c r="N325" t="s">
        <v>154</v>
      </c>
      <c r="O325">
        <v>1</v>
      </c>
      <c r="P325" t="s">
        <v>154</v>
      </c>
      <c r="Q325" t="s">
        <v>154</v>
      </c>
      <c r="R325" t="s">
        <v>183</v>
      </c>
      <c r="S325">
        <v>0</v>
      </c>
      <c r="T325">
        <v>0</v>
      </c>
      <c r="U325">
        <v>0</v>
      </c>
      <c r="V325">
        <v>71</v>
      </c>
      <c r="W325">
        <v>71</v>
      </c>
      <c r="X325">
        <v>0</v>
      </c>
      <c r="Y325">
        <v>6</v>
      </c>
      <c r="Z325">
        <v>0</v>
      </c>
      <c r="AA325">
        <v>6</v>
      </c>
      <c r="AB325">
        <v>0</v>
      </c>
      <c r="AC325">
        <v>0</v>
      </c>
      <c r="AD325">
        <v>0</v>
      </c>
      <c r="AE325">
        <v>0</v>
      </c>
      <c r="AF325">
        <v>71</v>
      </c>
      <c r="AG325">
        <v>0</v>
      </c>
      <c r="AH325">
        <v>0</v>
      </c>
      <c r="AI325">
        <v>0</v>
      </c>
      <c r="AJ325">
        <v>71</v>
      </c>
      <c r="AK325">
        <v>71</v>
      </c>
      <c r="AL325">
        <v>78</v>
      </c>
      <c r="AM325">
        <v>0</v>
      </c>
      <c r="AN325">
        <v>0</v>
      </c>
      <c r="AO325">
        <v>0</v>
      </c>
      <c r="AP325">
        <v>6</v>
      </c>
      <c r="AQ325">
        <v>6</v>
      </c>
      <c r="AR325">
        <v>6</v>
      </c>
      <c r="AU325">
        <v>0</v>
      </c>
      <c r="AV325">
        <v>6</v>
      </c>
      <c r="AW325">
        <v>71</v>
      </c>
      <c r="AX325">
        <v>0</v>
      </c>
      <c r="AY325" t="s">
        <v>159</v>
      </c>
      <c r="AZ325">
        <v>-184</v>
      </c>
      <c r="BA325">
        <v>-94</v>
      </c>
      <c r="BB325" t="s">
        <v>202</v>
      </c>
      <c r="BC325" t="s">
        <v>161</v>
      </c>
      <c r="BD325" t="b">
        <v>0</v>
      </c>
      <c r="BE325" t="s">
        <v>164</v>
      </c>
      <c r="BF325" t="b">
        <v>1</v>
      </c>
      <c r="BH325" t="s">
        <v>228</v>
      </c>
      <c r="BI325" t="s">
        <v>229</v>
      </c>
      <c r="BJ325" t="b">
        <v>0</v>
      </c>
      <c r="BK325" t="s">
        <v>163</v>
      </c>
      <c r="BL325" t="b">
        <v>0</v>
      </c>
      <c r="BM325">
        <v>18</v>
      </c>
      <c r="BN325" t="s">
        <v>164</v>
      </c>
      <c r="BO325" t="s">
        <v>165</v>
      </c>
      <c r="BP325" t="s">
        <v>164</v>
      </c>
      <c r="BQ325" t="s">
        <v>166</v>
      </c>
      <c r="BR325">
        <v>768</v>
      </c>
      <c r="BS325" t="s">
        <v>156</v>
      </c>
      <c r="BT325" t="s">
        <v>177</v>
      </c>
      <c r="BU325" t="s">
        <v>186</v>
      </c>
      <c r="BV325" t="s">
        <v>184</v>
      </c>
      <c r="BW325">
        <v>71</v>
      </c>
      <c r="BX325">
        <v>1</v>
      </c>
      <c r="BY325">
        <v>0</v>
      </c>
      <c r="BZ325">
        <v>6</v>
      </c>
      <c r="CA325" t="s">
        <v>230</v>
      </c>
      <c r="CB325" t="s">
        <v>156</v>
      </c>
      <c r="CC325">
        <v>7</v>
      </c>
      <c r="CD325" t="b">
        <v>0</v>
      </c>
      <c r="CE325" t="s">
        <v>168</v>
      </c>
      <c r="CF325" t="s">
        <v>224</v>
      </c>
      <c r="CG325">
        <v>67</v>
      </c>
      <c r="CH325">
        <v>0</v>
      </c>
      <c r="CI325" t="s">
        <v>183</v>
      </c>
      <c r="CJ325" t="s">
        <v>205</v>
      </c>
      <c r="CK325" t="s">
        <v>203</v>
      </c>
      <c r="CL325" t="s">
        <v>203</v>
      </c>
      <c r="CM325" t="s">
        <v>203</v>
      </c>
      <c r="CN325" t="s">
        <v>203</v>
      </c>
      <c r="CO325" t="s">
        <v>183</v>
      </c>
      <c r="CP325" t="s">
        <v>203</v>
      </c>
      <c r="CQ325">
        <v>1</v>
      </c>
      <c r="CR325">
        <v>130</v>
      </c>
      <c r="CS325" t="str">
        <f t="shared" si="243"/>
        <v/>
      </c>
      <c r="CT325" t="str">
        <f t="shared" ca="1" si="244"/>
        <v/>
      </c>
      <c r="CU325" t="str">
        <f t="shared" si="245"/>
        <v/>
      </c>
      <c r="CV325" t="str">
        <f t="shared" ca="1" si="246"/>
        <v/>
      </c>
      <c r="CW325" t="str">
        <f t="shared" si="247"/>
        <v/>
      </c>
      <c r="CX325" t="str">
        <f t="shared" ca="1" si="248"/>
        <v/>
      </c>
      <c r="CY325" t="str">
        <f t="shared" si="249"/>
        <v/>
      </c>
      <c r="CZ325" t="str">
        <f t="shared" ca="1" si="250"/>
        <v/>
      </c>
      <c r="DA325" t="str">
        <f t="shared" si="251"/>
        <v/>
      </c>
      <c r="DB325" t="str">
        <f t="shared" ca="1" si="252"/>
        <v/>
      </c>
      <c r="DC325" t="str">
        <f t="shared" si="253"/>
        <v/>
      </c>
      <c r="DD325" t="str">
        <f t="shared" ca="1" si="254"/>
        <v/>
      </c>
      <c r="DE325" t="str">
        <f t="shared" si="255"/>
        <v/>
      </c>
      <c r="DF325" t="str">
        <f t="shared" ca="1" si="256"/>
        <v/>
      </c>
      <c r="DG325" t="str">
        <f t="shared" si="257"/>
        <v/>
      </c>
      <c r="DH325" t="str">
        <f t="shared" ca="1" si="258"/>
        <v/>
      </c>
      <c r="DI325" t="str">
        <f t="shared" si="259"/>
        <v/>
      </c>
      <c r="DJ325" t="str">
        <f t="shared" ca="1" si="260"/>
        <v/>
      </c>
      <c r="DK325" t="str">
        <f t="shared" si="261"/>
        <v/>
      </c>
      <c r="DL325" t="str">
        <f t="shared" ca="1" si="262"/>
        <v/>
      </c>
      <c r="DM325" t="str">
        <f t="shared" si="263"/>
        <v/>
      </c>
      <c r="DN325" t="str">
        <f t="shared" ca="1" si="264"/>
        <v/>
      </c>
      <c r="DO325" t="str">
        <f t="shared" si="265"/>
        <v/>
      </c>
      <c r="DP325" t="str">
        <f t="shared" ca="1" si="266"/>
        <v/>
      </c>
      <c r="DQ325" t="str">
        <f t="shared" si="267"/>
        <v/>
      </c>
      <c r="DR325" t="str">
        <f t="shared" ca="1" si="268"/>
        <v/>
      </c>
      <c r="DS325" t="str">
        <f t="shared" si="269"/>
        <v/>
      </c>
      <c r="DT325" t="str">
        <f t="shared" ca="1" si="270"/>
        <v/>
      </c>
      <c r="DU325" t="str">
        <f t="shared" si="271"/>
        <v/>
      </c>
      <c r="DV325" t="str">
        <f t="shared" ca="1" si="272"/>
        <v/>
      </c>
      <c r="DW325" t="str">
        <f t="shared" si="273"/>
        <v/>
      </c>
      <c r="DX325" t="str">
        <f t="shared" ca="1" si="274"/>
        <v/>
      </c>
      <c r="DY325" t="str">
        <f t="shared" si="275"/>
        <v/>
      </c>
      <c r="DZ325" t="str">
        <f t="shared" ca="1" si="276"/>
        <v/>
      </c>
      <c r="EA325" t="str">
        <f t="shared" si="277"/>
        <v/>
      </c>
      <c r="EB325" t="str">
        <f t="shared" ca="1" si="278"/>
        <v/>
      </c>
      <c r="EC325" t="str">
        <f t="shared" si="279"/>
        <v/>
      </c>
      <c r="ED325" t="str">
        <f t="shared" ca="1" si="280"/>
        <v/>
      </c>
      <c r="EE325" t="str">
        <f t="shared" si="281"/>
        <v/>
      </c>
      <c r="EF325" t="str">
        <f t="shared" ca="1" si="282"/>
        <v/>
      </c>
      <c r="EG325" t="str">
        <f t="shared" si="283"/>
        <v/>
      </c>
      <c r="EH325" t="str">
        <f t="shared" ca="1" si="284"/>
        <v/>
      </c>
      <c r="EI325" t="str">
        <f t="shared" si="285"/>
        <v/>
      </c>
      <c r="EJ325" t="str">
        <f t="shared" ca="1" si="286"/>
        <v/>
      </c>
      <c r="EK325" t="str">
        <f t="shared" ca="1" si="241"/>
        <v/>
      </c>
      <c r="EL325" t="s">
        <v>924</v>
      </c>
      <c r="EM325">
        <v>9549</v>
      </c>
      <c r="EN325">
        <v>2166</v>
      </c>
      <c r="EO325">
        <v>1744</v>
      </c>
      <c r="EP325">
        <v>1360</v>
      </c>
      <c r="EQ325">
        <v>4928</v>
      </c>
      <c r="ER325">
        <v>130</v>
      </c>
      <c r="ES325">
        <v>31211</v>
      </c>
      <c r="ET325">
        <v>1989</v>
      </c>
      <c r="EU325">
        <v>2</v>
      </c>
      <c r="EV325" t="s">
        <v>156</v>
      </c>
      <c r="EW325">
        <v>1024</v>
      </c>
      <c r="EX325">
        <v>2</v>
      </c>
      <c r="EY325">
        <v>48000</v>
      </c>
      <c r="EZ325">
        <v>-16</v>
      </c>
      <c r="FA325" t="s">
        <v>170</v>
      </c>
      <c r="FB325">
        <v>3</v>
      </c>
      <c r="FC325" t="s">
        <v>171</v>
      </c>
      <c r="FF325">
        <v>86858</v>
      </c>
      <c r="FG325">
        <v>84690</v>
      </c>
      <c r="FH325">
        <v>6975</v>
      </c>
      <c r="FI325">
        <v>617376</v>
      </c>
      <c r="FJ325">
        <v>618907</v>
      </c>
      <c r="FK325">
        <v>84679</v>
      </c>
      <c r="FL325">
        <v>82677</v>
      </c>
      <c r="FM325" t="s">
        <v>158</v>
      </c>
      <c r="FN325">
        <v>79205</v>
      </c>
      <c r="FO325">
        <v>7015</v>
      </c>
      <c r="FP325">
        <v>40335</v>
      </c>
      <c r="FQ325">
        <v>2045</v>
      </c>
      <c r="FR325">
        <v>2041</v>
      </c>
      <c r="FS325">
        <v>616626</v>
      </c>
      <c r="FT325">
        <v>7013</v>
      </c>
      <c r="FU325">
        <v>7013</v>
      </c>
      <c r="FV325">
        <v>2044</v>
      </c>
      <c r="FW325">
        <v>622496</v>
      </c>
      <c r="FX325">
        <v>620907</v>
      </c>
      <c r="FY325">
        <v>622627</v>
      </c>
      <c r="FZ325">
        <v>8759</v>
      </c>
      <c r="GA325">
        <v>41695</v>
      </c>
      <c r="GB325">
        <v>9122</v>
      </c>
      <c r="GC325">
        <v>82677</v>
      </c>
      <c r="GD325">
        <v>81206</v>
      </c>
      <c r="GE325">
        <v>84668</v>
      </c>
      <c r="GF325" t="s">
        <v>158</v>
      </c>
      <c r="GG325">
        <v>79203</v>
      </c>
      <c r="GH325">
        <v>616625</v>
      </c>
      <c r="GI325">
        <v>96408</v>
      </c>
      <c r="GJ325" t="s">
        <v>172</v>
      </c>
      <c r="GK325">
        <v>72</v>
      </c>
      <c r="GL325">
        <v>94356</v>
      </c>
      <c r="GM325">
        <v>72</v>
      </c>
      <c r="GN325" t="s">
        <v>185</v>
      </c>
      <c r="GO325" t="s">
        <v>166</v>
      </c>
      <c r="GP325">
        <v>1024</v>
      </c>
      <c r="GQ325">
        <v>-180</v>
      </c>
      <c r="GR325">
        <v>-104</v>
      </c>
      <c r="GS325">
        <f t="shared" si="287"/>
        <v>72</v>
      </c>
      <c r="GT325" t="str">
        <f t="shared" si="242"/>
        <v>test</v>
      </c>
    </row>
    <row r="326" spans="1:202" x14ac:dyDescent="0.2">
      <c r="A326">
        <v>100</v>
      </c>
      <c r="B326">
        <v>100</v>
      </c>
      <c r="C326">
        <v>1297</v>
      </c>
      <c r="D326">
        <v>1297</v>
      </c>
      <c r="E326" t="s">
        <v>155</v>
      </c>
      <c r="F326" t="s">
        <v>156</v>
      </c>
      <c r="G326" t="s">
        <v>156</v>
      </c>
      <c r="H326" t="s">
        <v>156</v>
      </c>
      <c r="I326">
        <v>0</v>
      </c>
      <c r="J326" t="s">
        <v>157</v>
      </c>
      <c r="K326">
        <v>1</v>
      </c>
      <c r="L326" t="s">
        <v>154</v>
      </c>
      <c r="M326" t="s">
        <v>154</v>
      </c>
      <c r="N326" t="s">
        <v>154</v>
      </c>
      <c r="O326">
        <v>1</v>
      </c>
      <c r="P326" t="s">
        <v>154</v>
      </c>
      <c r="Q326" t="s">
        <v>154</v>
      </c>
      <c r="R326" t="s">
        <v>183</v>
      </c>
      <c r="S326">
        <v>0</v>
      </c>
      <c r="T326">
        <v>0</v>
      </c>
      <c r="U326">
        <v>0</v>
      </c>
      <c r="V326">
        <v>72</v>
      </c>
      <c r="W326">
        <v>72</v>
      </c>
      <c r="X326">
        <v>0</v>
      </c>
      <c r="Y326">
        <v>6</v>
      </c>
      <c r="Z326">
        <v>0</v>
      </c>
      <c r="AA326">
        <v>6</v>
      </c>
      <c r="AB326">
        <v>0</v>
      </c>
      <c r="AC326">
        <v>0</v>
      </c>
      <c r="AD326">
        <v>0</v>
      </c>
      <c r="AE326">
        <v>0</v>
      </c>
      <c r="AF326">
        <v>72</v>
      </c>
      <c r="AG326">
        <v>0</v>
      </c>
      <c r="AH326">
        <v>0</v>
      </c>
      <c r="AI326">
        <v>0</v>
      </c>
      <c r="AJ326">
        <v>72</v>
      </c>
      <c r="AK326">
        <v>72</v>
      </c>
      <c r="AL326">
        <v>79</v>
      </c>
      <c r="AM326">
        <v>0</v>
      </c>
      <c r="AN326">
        <v>0</v>
      </c>
      <c r="AO326">
        <v>0</v>
      </c>
      <c r="AP326">
        <v>6</v>
      </c>
      <c r="AQ326">
        <v>6</v>
      </c>
      <c r="AR326">
        <v>6</v>
      </c>
      <c r="AU326">
        <v>0</v>
      </c>
      <c r="AV326">
        <v>6</v>
      </c>
      <c r="AW326">
        <v>72</v>
      </c>
      <c r="AX326">
        <v>0</v>
      </c>
      <c r="AY326" t="s">
        <v>159</v>
      </c>
      <c r="AZ326">
        <v>-184</v>
      </c>
      <c r="BA326">
        <v>-94</v>
      </c>
      <c r="BB326" t="s">
        <v>202</v>
      </c>
      <c r="BC326" t="s">
        <v>161</v>
      </c>
      <c r="BD326" t="b">
        <v>0</v>
      </c>
      <c r="BE326" t="s">
        <v>164</v>
      </c>
      <c r="BF326" t="b">
        <v>1</v>
      </c>
      <c r="BH326" t="s">
        <v>228</v>
      </c>
      <c r="BI326" t="s">
        <v>229</v>
      </c>
      <c r="BJ326" t="b">
        <v>0</v>
      </c>
      <c r="BK326" t="s">
        <v>163</v>
      </c>
      <c r="BL326" t="b">
        <v>0</v>
      </c>
      <c r="BM326">
        <v>18</v>
      </c>
      <c r="BN326" t="s">
        <v>164</v>
      </c>
      <c r="BO326" t="s">
        <v>165</v>
      </c>
      <c r="BP326" t="s">
        <v>164</v>
      </c>
      <c r="BQ326" t="s">
        <v>166</v>
      </c>
      <c r="BR326">
        <v>768</v>
      </c>
      <c r="BS326" t="s">
        <v>156</v>
      </c>
      <c r="BT326" t="s">
        <v>177</v>
      </c>
      <c r="BU326" t="s">
        <v>188</v>
      </c>
      <c r="BV326" t="s">
        <v>191</v>
      </c>
      <c r="BW326">
        <v>72</v>
      </c>
      <c r="BX326">
        <v>1</v>
      </c>
      <c r="BY326">
        <v>0</v>
      </c>
      <c r="BZ326">
        <v>6</v>
      </c>
      <c r="CA326" t="s">
        <v>230</v>
      </c>
      <c r="CB326" t="s">
        <v>156</v>
      </c>
      <c r="CC326">
        <v>7</v>
      </c>
      <c r="CD326" t="b">
        <v>0</v>
      </c>
      <c r="CE326" t="s">
        <v>168</v>
      </c>
      <c r="CF326" t="s">
        <v>224</v>
      </c>
      <c r="CG326">
        <v>70</v>
      </c>
      <c r="CH326">
        <v>0</v>
      </c>
      <c r="CI326" t="s">
        <v>183</v>
      </c>
      <c r="CJ326" t="s">
        <v>205</v>
      </c>
      <c r="CK326" t="s">
        <v>203</v>
      </c>
      <c r="CL326" t="s">
        <v>203</v>
      </c>
      <c r="CM326" t="s">
        <v>203</v>
      </c>
      <c r="CN326" t="s">
        <v>203</v>
      </c>
      <c r="CO326" t="s">
        <v>183</v>
      </c>
      <c r="CP326" t="s">
        <v>203</v>
      </c>
      <c r="CQ326">
        <v>1</v>
      </c>
      <c r="CR326">
        <v>332</v>
      </c>
      <c r="CS326" t="str">
        <f t="shared" si="243"/>
        <v/>
      </c>
      <c r="CT326" t="str">
        <f t="shared" ca="1" si="244"/>
        <v/>
      </c>
      <c r="CU326" t="str">
        <f t="shared" si="245"/>
        <v/>
      </c>
      <c r="CV326" t="str">
        <f t="shared" ca="1" si="246"/>
        <v/>
      </c>
      <c r="CW326" t="str">
        <f t="shared" si="247"/>
        <v/>
      </c>
      <c r="CX326" t="str">
        <f t="shared" ca="1" si="248"/>
        <v/>
      </c>
      <c r="CY326" t="str">
        <f t="shared" si="249"/>
        <v/>
      </c>
      <c r="CZ326" t="str">
        <f t="shared" ca="1" si="250"/>
        <v/>
      </c>
      <c r="DA326" t="str">
        <f t="shared" si="251"/>
        <v/>
      </c>
      <c r="DB326" t="str">
        <f t="shared" ca="1" si="252"/>
        <v/>
      </c>
      <c r="DC326" t="str">
        <f t="shared" si="253"/>
        <v/>
      </c>
      <c r="DD326" t="str">
        <f t="shared" ca="1" si="254"/>
        <v/>
      </c>
      <c r="DE326" t="str">
        <f t="shared" si="255"/>
        <v/>
      </c>
      <c r="DF326" t="str">
        <f t="shared" ca="1" si="256"/>
        <v/>
      </c>
      <c r="DG326" t="str">
        <f t="shared" si="257"/>
        <v/>
      </c>
      <c r="DH326" t="str">
        <f t="shared" ca="1" si="258"/>
        <v/>
      </c>
      <c r="DI326" t="str">
        <f t="shared" si="259"/>
        <v/>
      </c>
      <c r="DJ326" t="str">
        <f t="shared" ca="1" si="260"/>
        <v/>
      </c>
      <c r="DK326" t="str">
        <f t="shared" si="261"/>
        <v/>
      </c>
      <c r="DL326" t="str">
        <f t="shared" ca="1" si="262"/>
        <v/>
      </c>
      <c r="DM326" t="str">
        <f t="shared" si="263"/>
        <v/>
      </c>
      <c r="DN326" t="str">
        <f t="shared" ca="1" si="264"/>
        <v/>
      </c>
      <c r="DO326" t="str">
        <f t="shared" si="265"/>
        <v/>
      </c>
      <c r="DP326" t="str">
        <f t="shared" ca="1" si="266"/>
        <v/>
      </c>
      <c r="DQ326" t="str">
        <f t="shared" si="267"/>
        <v/>
      </c>
      <c r="DR326" t="str">
        <f t="shared" ca="1" si="268"/>
        <v/>
      </c>
      <c r="DS326" t="str">
        <f t="shared" si="269"/>
        <v/>
      </c>
      <c r="DT326" t="str">
        <f t="shared" ca="1" si="270"/>
        <v/>
      </c>
      <c r="DU326" t="str">
        <f t="shared" si="271"/>
        <v/>
      </c>
      <c r="DV326" t="str">
        <f t="shared" ca="1" si="272"/>
        <v/>
      </c>
      <c r="DW326" t="str">
        <f t="shared" si="273"/>
        <v/>
      </c>
      <c r="DX326" t="str">
        <f t="shared" ca="1" si="274"/>
        <v/>
      </c>
      <c r="DY326" t="str">
        <f t="shared" si="275"/>
        <v/>
      </c>
      <c r="DZ326" t="str">
        <f t="shared" ca="1" si="276"/>
        <v/>
      </c>
      <c r="EA326" t="str">
        <f t="shared" si="277"/>
        <v/>
      </c>
      <c r="EB326" t="str">
        <f t="shared" ca="1" si="278"/>
        <v/>
      </c>
      <c r="EC326" t="str">
        <f t="shared" si="279"/>
        <v/>
      </c>
      <c r="ED326" t="str">
        <f t="shared" ca="1" si="280"/>
        <v/>
      </c>
      <c r="EE326" t="str">
        <f t="shared" si="281"/>
        <v/>
      </c>
      <c r="EF326" t="str">
        <f t="shared" ca="1" si="282"/>
        <v/>
      </c>
      <c r="EG326" t="str">
        <f t="shared" si="283"/>
        <v/>
      </c>
      <c r="EH326" t="str">
        <f t="shared" ca="1" si="284"/>
        <v/>
      </c>
      <c r="EI326" t="str">
        <f t="shared" si="285"/>
        <v/>
      </c>
      <c r="EJ326" t="str">
        <f t="shared" ca="1" si="286"/>
        <v/>
      </c>
      <c r="EK326" t="str">
        <f t="shared" ca="1" si="241"/>
        <v/>
      </c>
      <c r="EL326" t="s">
        <v>924</v>
      </c>
      <c r="EM326">
        <v>9549</v>
      </c>
      <c r="EN326">
        <v>2166</v>
      </c>
      <c r="EO326">
        <v>1744</v>
      </c>
      <c r="EP326">
        <v>1360</v>
      </c>
      <c r="EQ326">
        <v>4928</v>
      </c>
      <c r="ER326">
        <v>332</v>
      </c>
      <c r="ES326">
        <v>31211</v>
      </c>
      <c r="ET326">
        <v>1989</v>
      </c>
      <c r="EU326">
        <v>2</v>
      </c>
      <c r="EV326" t="s">
        <v>156</v>
      </c>
      <c r="EW326">
        <v>1024</v>
      </c>
      <c r="EX326">
        <v>2</v>
      </c>
      <c r="EY326">
        <v>48000</v>
      </c>
      <c r="EZ326">
        <v>-16</v>
      </c>
      <c r="FA326" t="s">
        <v>170</v>
      </c>
      <c r="FB326">
        <v>3</v>
      </c>
      <c r="FC326" t="s">
        <v>171</v>
      </c>
      <c r="FF326">
        <v>86858</v>
      </c>
      <c r="FG326">
        <v>84690</v>
      </c>
      <c r="FH326">
        <v>6975</v>
      </c>
      <c r="FI326">
        <v>623404</v>
      </c>
      <c r="FJ326">
        <v>624717</v>
      </c>
      <c r="FK326">
        <v>84679</v>
      </c>
      <c r="FL326">
        <v>82677</v>
      </c>
      <c r="FM326" t="s">
        <v>158</v>
      </c>
      <c r="FN326">
        <v>79205</v>
      </c>
      <c r="FO326">
        <v>7015</v>
      </c>
      <c r="FP326">
        <v>40335</v>
      </c>
      <c r="FQ326">
        <v>2045</v>
      </c>
      <c r="FR326">
        <v>2041</v>
      </c>
      <c r="FS326">
        <v>622654</v>
      </c>
      <c r="FT326">
        <v>7013</v>
      </c>
      <c r="FU326">
        <v>7013</v>
      </c>
      <c r="FV326">
        <v>2044</v>
      </c>
      <c r="FW326">
        <v>628276</v>
      </c>
      <c r="FX326">
        <v>626717</v>
      </c>
      <c r="FY326">
        <v>628609</v>
      </c>
      <c r="FZ326">
        <v>8759</v>
      </c>
      <c r="GA326">
        <v>41695</v>
      </c>
      <c r="GB326">
        <v>9122</v>
      </c>
      <c r="GC326">
        <v>82677</v>
      </c>
      <c r="GD326">
        <v>81206</v>
      </c>
      <c r="GE326">
        <v>84668</v>
      </c>
      <c r="GF326" t="s">
        <v>158</v>
      </c>
      <c r="GG326">
        <v>79203</v>
      </c>
      <c r="GH326">
        <v>622652</v>
      </c>
      <c r="GI326">
        <v>96408</v>
      </c>
      <c r="GJ326" t="s">
        <v>172</v>
      </c>
      <c r="GK326">
        <v>73</v>
      </c>
      <c r="GL326">
        <v>94688</v>
      </c>
      <c r="GM326">
        <v>73</v>
      </c>
      <c r="GN326" t="s">
        <v>185</v>
      </c>
      <c r="GO326" t="s">
        <v>166</v>
      </c>
      <c r="GP326">
        <v>1024</v>
      </c>
      <c r="GQ326">
        <v>-180</v>
      </c>
      <c r="GR326">
        <v>-104</v>
      </c>
      <c r="GS326">
        <f t="shared" si="287"/>
        <v>73</v>
      </c>
      <c r="GT326" t="str">
        <f t="shared" si="242"/>
        <v>test</v>
      </c>
    </row>
    <row r="327" spans="1:202" x14ac:dyDescent="0.2">
      <c r="A327">
        <v>100</v>
      </c>
      <c r="B327">
        <v>100</v>
      </c>
      <c r="C327">
        <v>1291</v>
      </c>
      <c r="D327">
        <v>1291</v>
      </c>
      <c r="E327" t="s">
        <v>155</v>
      </c>
      <c r="F327" t="s">
        <v>156</v>
      </c>
      <c r="G327" t="s">
        <v>156</v>
      </c>
      <c r="H327" t="s">
        <v>156</v>
      </c>
      <c r="I327">
        <v>0</v>
      </c>
      <c r="J327" t="s">
        <v>157</v>
      </c>
      <c r="K327">
        <v>1</v>
      </c>
      <c r="L327" t="s">
        <v>154</v>
      </c>
      <c r="M327" t="s">
        <v>154</v>
      </c>
      <c r="N327" t="s">
        <v>154</v>
      </c>
      <c r="O327">
        <v>1</v>
      </c>
      <c r="P327" t="s">
        <v>154</v>
      </c>
      <c r="Q327" t="s">
        <v>154</v>
      </c>
      <c r="R327" t="s">
        <v>179</v>
      </c>
      <c r="S327">
        <v>0</v>
      </c>
      <c r="T327">
        <v>0</v>
      </c>
      <c r="U327">
        <v>0</v>
      </c>
      <c r="V327">
        <v>73</v>
      </c>
      <c r="W327">
        <v>73</v>
      </c>
      <c r="X327">
        <v>0</v>
      </c>
      <c r="Y327">
        <v>6</v>
      </c>
      <c r="Z327">
        <v>0</v>
      </c>
      <c r="AA327">
        <v>6</v>
      </c>
      <c r="AB327">
        <v>0</v>
      </c>
      <c r="AC327">
        <v>0</v>
      </c>
      <c r="AD327">
        <v>0</v>
      </c>
      <c r="AE327">
        <v>0</v>
      </c>
      <c r="AF327">
        <v>73</v>
      </c>
      <c r="AG327">
        <v>0</v>
      </c>
      <c r="AH327">
        <v>0</v>
      </c>
      <c r="AI327">
        <v>0</v>
      </c>
      <c r="AJ327">
        <v>73</v>
      </c>
      <c r="AK327">
        <v>73</v>
      </c>
      <c r="AL327">
        <v>80</v>
      </c>
      <c r="AM327">
        <v>0</v>
      </c>
      <c r="AN327">
        <v>0</v>
      </c>
      <c r="AO327">
        <v>0</v>
      </c>
      <c r="AP327">
        <v>6</v>
      </c>
      <c r="AQ327">
        <v>6</v>
      </c>
      <c r="AR327">
        <v>6</v>
      </c>
      <c r="AU327">
        <v>0</v>
      </c>
      <c r="AV327">
        <v>6</v>
      </c>
      <c r="AW327">
        <v>73</v>
      </c>
      <c r="AX327">
        <v>0</v>
      </c>
      <c r="AY327" t="s">
        <v>159</v>
      </c>
      <c r="AZ327">
        <v>-184</v>
      </c>
      <c r="BA327">
        <v>-94</v>
      </c>
      <c r="BB327" t="s">
        <v>202</v>
      </c>
      <c r="BC327" t="s">
        <v>161</v>
      </c>
      <c r="BD327" t="b">
        <v>0</v>
      </c>
      <c r="BE327">
        <v>11.03</v>
      </c>
      <c r="BF327" t="b">
        <v>1</v>
      </c>
      <c r="BH327" t="s">
        <v>228</v>
      </c>
      <c r="BI327" t="s">
        <v>229</v>
      </c>
      <c r="BJ327" t="b">
        <v>0</v>
      </c>
      <c r="BK327" t="s">
        <v>163</v>
      </c>
      <c r="BL327" t="b">
        <v>0</v>
      </c>
      <c r="BM327">
        <v>18</v>
      </c>
      <c r="BN327" t="s">
        <v>164</v>
      </c>
      <c r="BO327" t="s">
        <v>165</v>
      </c>
      <c r="BP327" t="s">
        <v>164</v>
      </c>
      <c r="BQ327" t="s">
        <v>166</v>
      </c>
      <c r="BR327">
        <v>768</v>
      </c>
      <c r="BS327" t="s">
        <v>156</v>
      </c>
      <c r="BT327" t="s">
        <v>177</v>
      </c>
      <c r="BU327" t="s">
        <v>189</v>
      </c>
      <c r="BV327" t="s">
        <v>181</v>
      </c>
      <c r="BW327">
        <v>73</v>
      </c>
      <c r="BX327">
        <v>1</v>
      </c>
      <c r="BY327">
        <v>0</v>
      </c>
      <c r="BZ327">
        <v>6</v>
      </c>
      <c r="CA327" t="s">
        <v>230</v>
      </c>
      <c r="CB327" t="s">
        <v>156</v>
      </c>
      <c r="CC327">
        <v>7</v>
      </c>
      <c r="CD327" t="b">
        <v>0</v>
      </c>
      <c r="CE327" t="s">
        <v>168</v>
      </c>
      <c r="CF327" t="s">
        <v>224</v>
      </c>
      <c r="CG327">
        <v>2</v>
      </c>
      <c r="CH327">
        <v>0</v>
      </c>
      <c r="CI327" t="s">
        <v>179</v>
      </c>
      <c r="CJ327" t="s">
        <v>205</v>
      </c>
      <c r="CK327" t="s">
        <v>203</v>
      </c>
      <c r="CL327" t="s">
        <v>203</v>
      </c>
      <c r="CM327" t="s">
        <v>203</v>
      </c>
      <c r="CN327" t="s">
        <v>203</v>
      </c>
      <c r="CO327" t="s">
        <v>179</v>
      </c>
      <c r="CP327" t="s">
        <v>203</v>
      </c>
      <c r="CQ327">
        <v>1</v>
      </c>
      <c r="CR327">
        <v>856</v>
      </c>
      <c r="CS327">
        <f t="shared" si="243"/>
        <v>856</v>
      </c>
      <c r="CT327">
        <f t="shared" ca="1" si="244"/>
        <v>856</v>
      </c>
      <c r="CU327" t="str">
        <f t="shared" si="245"/>
        <v/>
      </c>
      <c r="CV327" t="str">
        <f t="shared" ca="1" si="246"/>
        <v/>
      </c>
      <c r="CW327" t="str">
        <f t="shared" si="247"/>
        <v/>
      </c>
      <c r="CX327" t="str">
        <f t="shared" ca="1" si="248"/>
        <v/>
      </c>
      <c r="CY327" t="str">
        <f t="shared" si="249"/>
        <v/>
      </c>
      <c r="CZ327" t="str">
        <f t="shared" ca="1" si="250"/>
        <v/>
      </c>
      <c r="DA327" t="str">
        <f t="shared" si="251"/>
        <v/>
      </c>
      <c r="DB327" t="str">
        <f t="shared" ca="1" si="252"/>
        <v/>
      </c>
      <c r="DC327" t="str">
        <f t="shared" si="253"/>
        <v/>
      </c>
      <c r="DD327" t="str">
        <f t="shared" ca="1" si="254"/>
        <v/>
      </c>
      <c r="DE327" t="str">
        <f t="shared" si="255"/>
        <v/>
      </c>
      <c r="DF327" t="str">
        <f t="shared" ca="1" si="256"/>
        <v/>
      </c>
      <c r="DG327" t="str">
        <f t="shared" si="257"/>
        <v/>
      </c>
      <c r="DH327" t="str">
        <f t="shared" ca="1" si="258"/>
        <v/>
      </c>
      <c r="DI327" t="str">
        <f t="shared" si="259"/>
        <v/>
      </c>
      <c r="DJ327" t="str">
        <f t="shared" ca="1" si="260"/>
        <v/>
      </c>
      <c r="DK327" t="str">
        <f t="shared" si="261"/>
        <v/>
      </c>
      <c r="DL327" t="str">
        <f t="shared" ca="1" si="262"/>
        <v/>
      </c>
      <c r="DM327" t="str">
        <f t="shared" si="263"/>
        <v/>
      </c>
      <c r="DN327" t="str">
        <f t="shared" ca="1" si="264"/>
        <v/>
      </c>
      <c r="DO327" t="str">
        <f t="shared" si="265"/>
        <v/>
      </c>
      <c r="DP327" t="str">
        <f t="shared" ca="1" si="266"/>
        <v/>
      </c>
      <c r="DQ327" t="str">
        <f t="shared" si="267"/>
        <v/>
      </c>
      <c r="DR327" t="str">
        <f t="shared" ca="1" si="268"/>
        <v/>
      </c>
      <c r="DS327" t="str">
        <f t="shared" si="269"/>
        <v/>
      </c>
      <c r="DT327" t="str">
        <f t="shared" ca="1" si="270"/>
        <v/>
      </c>
      <c r="DU327" t="str">
        <f t="shared" si="271"/>
        <v/>
      </c>
      <c r="DV327" t="str">
        <f t="shared" ca="1" si="272"/>
        <v/>
      </c>
      <c r="DW327" t="str">
        <f t="shared" si="273"/>
        <v/>
      </c>
      <c r="DX327" t="str">
        <f t="shared" ca="1" si="274"/>
        <v/>
      </c>
      <c r="DY327" t="str">
        <f t="shared" si="275"/>
        <v/>
      </c>
      <c r="DZ327" t="str">
        <f t="shared" ca="1" si="276"/>
        <v/>
      </c>
      <c r="EA327" t="str">
        <f t="shared" si="277"/>
        <v/>
      </c>
      <c r="EB327" t="str">
        <f t="shared" ca="1" si="278"/>
        <v/>
      </c>
      <c r="EC327" t="str">
        <f t="shared" si="279"/>
        <v/>
      </c>
      <c r="ED327" t="str">
        <f t="shared" ca="1" si="280"/>
        <v/>
      </c>
      <c r="EE327" t="str">
        <f t="shared" si="281"/>
        <v/>
      </c>
      <c r="EF327" t="str">
        <f t="shared" ca="1" si="282"/>
        <v/>
      </c>
      <c r="EG327">
        <f t="shared" si="283"/>
        <v>856</v>
      </c>
      <c r="EH327">
        <f t="shared" ca="1" si="284"/>
        <v>856</v>
      </c>
      <c r="EI327" t="str">
        <f t="shared" si="285"/>
        <v/>
      </c>
      <c r="EJ327" t="str">
        <f t="shared" ca="1" si="286"/>
        <v/>
      </c>
      <c r="EK327">
        <f t="shared" ca="1" si="241"/>
        <v>856</v>
      </c>
      <c r="EL327">
        <v>856</v>
      </c>
      <c r="EM327">
        <v>9549</v>
      </c>
      <c r="EN327">
        <v>2166</v>
      </c>
      <c r="EO327">
        <v>1744</v>
      </c>
      <c r="EP327">
        <v>1360</v>
      </c>
      <c r="EQ327">
        <v>4928</v>
      </c>
      <c r="ER327">
        <v>856</v>
      </c>
      <c r="ES327">
        <v>31211</v>
      </c>
      <c r="ET327">
        <v>1989</v>
      </c>
      <c r="EU327">
        <v>2</v>
      </c>
      <c r="EV327" t="s">
        <v>156</v>
      </c>
      <c r="EW327">
        <v>1024</v>
      </c>
      <c r="EX327">
        <v>2</v>
      </c>
      <c r="EY327">
        <v>48000</v>
      </c>
      <c r="EZ327">
        <v>-16</v>
      </c>
      <c r="FA327" t="s">
        <v>170</v>
      </c>
      <c r="FB327">
        <v>3</v>
      </c>
      <c r="FC327" t="s">
        <v>171</v>
      </c>
      <c r="FF327">
        <v>86858</v>
      </c>
      <c r="FG327">
        <v>84690</v>
      </c>
      <c r="FH327">
        <v>6975</v>
      </c>
      <c r="FI327">
        <v>629383</v>
      </c>
      <c r="FJ327">
        <v>630967</v>
      </c>
      <c r="FK327">
        <v>84679</v>
      </c>
      <c r="FL327">
        <v>82677</v>
      </c>
      <c r="FM327" t="s">
        <v>158</v>
      </c>
      <c r="FN327">
        <v>79205</v>
      </c>
      <c r="FO327">
        <v>7015</v>
      </c>
      <c r="FP327">
        <v>40335</v>
      </c>
      <c r="FQ327">
        <v>2045</v>
      </c>
      <c r="FR327">
        <v>2041</v>
      </c>
      <c r="FS327">
        <v>628633</v>
      </c>
      <c r="FT327">
        <v>7013</v>
      </c>
      <c r="FU327">
        <v>7013</v>
      </c>
      <c r="FV327">
        <v>2044</v>
      </c>
      <c r="FW327">
        <v>634566</v>
      </c>
      <c r="FX327">
        <v>632967</v>
      </c>
      <c r="FY327">
        <v>635422</v>
      </c>
      <c r="FZ327">
        <v>8759</v>
      </c>
      <c r="GA327">
        <v>41695</v>
      </c>
      <c r="GB327">
        <v>9122</v>
      </c>
      <c r="GC327">
        <v>82677</v>
      </c>
      <c r="GD327">
        <v>81206</v>
      </c>
      <c r="GE327">
        <v>84668</v>
      </c>
      <c r="GF327" t="s">
        <v>158</v>
      </c>
      <c r="GG327">
        <v>79203</v>
      </c>
      <c r="GH327">
        <v>628631</v>
      </c>
      <c r="GI327">
        <v>96408</v>
      </c>
      <c r="GJ327" t="s">
        <v>172</v>
      </c>
      <c r="GK327">
        <v>74</v>
      </c>
      <c r="GL327">
        <v>95544</v>
      </c>
      <c r="GM327">
        <v>74</v>
      </c>
      <c r="GN327" t="s">
        <v>182</v>
      </c>
      <c r="GO327" t="s">
        <v>166</v>
      </c>
      <c r="GP327">
        <v>1024</v>
      </c>
      <c r="GQ327">
        <v>-180</v>
      </c>
      <c r="GR327">
        <v>-104</v>
      </c>
      <c r="GS327">
        <f t="shared" si="287"/>
        <v>74</v>
      </c>
      <c r="GT327" t="str">
        <f t="shared" si="242"/>
        <v>test</v>
      </c>
    </row>
    <row r="328" spans="1:202" x14ac:dyDescent="0.2">
      <c r="A328">
        <v>100</v>
      </c>
      <c r="B328">
        <v>100</v>
      </c>
      <c r="C328">
        <v>1294</v>
      </c>
      <c r="D328">
        <v>1294</v>
      </c>
      <c r="E328" t="s">
        <v>155</v>
      </c>
      <c r="F328" t="s">
        <v>156</v>
      </c>
      <c r="G328" t="s">
        <v>156</v>
      </c>
      <c r="H328" t="s">
        <v>156</v>
      </c>
      <c r="I328">
        <v>0</v>
      </c>
      <c r="J328" t="s">
        <v>157</v>
      </c>
      <c r="K328">
        <v>1</v>
      </c>
      <c r="L328" t="s">
        <v>154</v>
      </c>
      <c r="M328" t="s">
        <v>154</v>
      </c>
      <c r="N328" t="s">
        <v>154</v>
      </c>
      <c r="O328">
        <v>1</v>
      </c>
      <c r="P328" t="s">
        <v>154</v>
      </c>
      <c r="Q328" t="s">
        <v>154</v>
      </c>
      <c r="R328" t="s">
        <v>179</v>
      </c>
      <c r="S328">
        <v>0</v>
      </c>
      <c r="T328">
        <v>0</v>
      </c>
      <c r="U328">
        <v>0</v>
      </c>
      <c r="V328">
        <v>74</v>
      </c>
      <c r="W328">
        <v>74</v>
      </c>
      <c r="X328">
        <v>0</v>
      </c>
      <c r="Y328">
        <v>6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0</v>
      </c>
      <c r="AF328">
        <v>74</v>
      </c>
      <c r="AG328">
        <v>0</v>
      </c>
      <c r="AH328">
        <v>0</v>
      </c>
      <c r="AI328">
        <v>0</v>
      </c>
      <c r="AJ328">
        <v>74</v>
      </c>
      <c r="AK328">
        <v>74</v>
      </c>
      <c r="AL328">
        <v>81</v>
      </c>
      <c r="AM328">
        <v>0</v>
      </c>
      <c r="AN328">
        <v>0</v>
      </c>
      <c r="AO328">
        <v>0</v>
      </c>
      <c r="AP328">
        <v>6</v>
      </c>
      <c r="AQ328">
        <v>6</v>
      </c>
      <c r="AR328">
        <v>6</v>
      </c>
      <c r="AU328">
        <v>0</v>
      </c>
      <c r="AV328">
        <v>6</v>
      </c>
      <c r="AW328">
        <v>74</v>
      </c>
      <c r="AX328">
        <v>0</v>
      </c>
      <c r="AY328" t="s">
        <v>159</v>
      </c>
      <c r="AZ328">
        <v>-184</v>
      </c>
      <c r="BA328">
        <v>-94</v>
      </c>
      <c r="BB328" t="s">
        <v>202</v>
      </c>
      <c r="BC328" t="s">
        <v>161</v>
      </c>
      <c r="BD328" t="b">
        <v>0</v>
      </c>
      <c r="BE328">
        <v>10</v>
      </c>
      <c r="BF328" t="b">
        <v>1</v>
      </c>
      <c r="BH328" t="s">
        <v>228</v>
      </c>
      <c r="BI328" t="s">
        <v>229</v>
      </c>
      <c r="BJ328" t="b">
        <v>0</v>
      </c>
      <c r="BK328" t="s">
        <v>163</v>
      </c>
      <c r="BL328" t="b">
        <v>0</v>
      </c>
      <c r="BM328">
        <v>18</v>
      </c>
      <c r="BN328" t="s">
        <v>164</v>
      </c>
      <c r="BO328" t="s">
        <v>165</v>
      </c>
      <c r="BP328" t="s">
        <v>164</v>
      </c>
      <c r="BQ328" t="s">
        <v>166</v>
      </c>
      <c r="BR328">
        <v>768</v>
      </c>
      <c r="BS328" t="s">
        <v>156</v>
      </c>
      <c r="BT328" t="s">
        <v>177</v>
      </c>
      <c r="BU328" t="s">
        <v>181</v>
      </c>
      <c r="BV328" t="s">
        <v>204</v>
      </c>
      <c r="BW328">
        <v>74</v>
      </c>
      <c r="BX328">
        <v>1</v>
      </c>
      <c r="BY328">
        <v>0</v>
      </c>
      <c r="BZ328">
        <v>6</v>
      </c>
      <c r="CA328" t="s">
        <v>230</v>
      </c>
      <c r="CB328" t="s">
        <v>156</v>
      </c>
      <c r="CC328">
        <v>7</v>
      </c>
      <c r="CD328" t="b">
        <v>0</v>
      </c>
      <c r="CE328" t="s">
        <v>168</v>
      </c>
      <c r="CF328" t="s">
        <v>224</v>
      </c>
      <c r="CG328">
        <v>8</v>
      </c>
      <c r="CH328">
        <v>0</v>
      </c>
      <c r="CI328" t="s">
        <v>179</v>
      </c>
      <c r="CJ328" t="s">
        <v>205</v>
      </c>
      <c r="CK328" t="s">
        <v>203</v>
      </c>
      <c r="CL328" t="s">
        <v>203</v>
      </c>
      <c r="CM328" t="s">
        <v>203</v>
      </c>
      <c r="CN328" t="s">
        <v>203</v>
      </c>
      <c r="CO328" t="s">
        <v>179</v>
      </c>
      <c r="CP328" t="s">
        <v>203</v>
      </c>
      <c r="CQ328">
        <v>1</v>
      </c>
      <c r="CR328">
        <v>1535</v>
      </c>
      <c r="CS328">
        <f t="shared" si="243"/>
        <v>1535</v>
      </c>
      <c r="CT328">
        <f t="shared" ca="1" si="244"/>
        <v>1535</v>
      </c>
      <c r="CU328" t="str">
        <f t="shared" si="245"/>
        <v/>
      </c>
      <c r="CV328" t="str">
        <f t="shared" ca="1" si="246"/>
        <v/>
      </c>
      <c r="CW328" t="str">
        <f t="shared" si="247"/>
        <v/>
      </c>
      <c r="CX328" t="str">
        <f t="shared" ca="1" si="248"/>
        <v/>
      </c>
      <c r="CY328" t="str">
        <f t="shared" si="249"/>
        <v/>
      </c>
      <c r="CZ328" t="str">
        <f t="shared" ca="1" si="250"/>
        <v/>
      </c>
      <c r="DA328" t="str">
        <f t="shared" si="251"/>
        <v/>
      </c>
      <c r="DB328" t="str">
        <f t="shared" ca="1" si="252"/>
        <v/>
      </c>
      <c r="DC328" t="str">
        <f t="shared" si="253"/>
        <v/>
      </c>
      <c r="DD328" t="str">
        <f t="shared" ca="1" si="254"/>
        <v/>
      </c>
      <c r="DE328" t="str">
        <f t="shared" si="255"/>
        <v/>
      </c>
      <c r="DF328" t="str">
        <f t="shared" ca="1" si="256"/>
        <v/>
      </c>
      <c r="DG328" t="str">
        <f t="shared" si="257"/>
        <v/>
      </c>
      <c r="DH328" t="str">
        <f t="shared" ca="1" si="258"/>
        <v/>
      </c>
      <c r="DI328" t="str">
        <f t="shared" si="259"/>
        <v/>
      </c>
      <c r="DJ328" t="str">
        <f t="shared" ca="1" si="260"/>
        <v/>
      </c>
      <c r="DK328" t="str">
        <f t="shared" si="261"/>
        <v/>
      </c>
      <c r="DL328" t="str">
        <f t="shared" ca="1" si="262"/>
        <v/>
      </c>
      <c r="DM328" t="str">
        <f t="shared" si="263"/>
        <v/>
      </c>
      <c r="DN328" t="str">
        <f t="shared" ca="1" si="264"/>
        <v/>
      </c>
      <c r="DO328" t="str">
        <f t="shared" si="265"/>
        <v/>
      </c>
      <c r="DP328" t="str">
        <f t="shared" ca="1" si="266"/>
        <v/>
      </c>
      <c r="DQ328" t="str">
        <f t="shared" si="267"/>
        <v/>
      </c>
      <c r="DR328" t="str">
        <f t="shared" ca="1" si="268"/>
        <v/>
      </c>
      <c r="DS328" t="str">
        <f t="shared" si="269"/>
        <v/>
      </c>
      <c r="DT328" t="str">
        <f t="shared" ca="1" si="270"/>
        <v/>
      </c>
      <c r="DU328" t="str">
        <f t="shared" si="271"/>
        <v/>
      </c>
      <c r="DV328" t="str">
        <f t="shared" ca="1" si="272"/>
        <v/>
      </c>
      <c r="DW328" t="str">
        <f t="shared" si="273"/>
        <v/>
      </c>
      <c r="DX328" t="str">
        <f t="shared" ca="1" si="274"/>
        <v/>
      </c>
      <c r="DY328" t="str">
        <f t="shared" si="275"/>
        <v/>
      </c>
      <c r="DZ328" t="str">
        <f t="shared" ca="1" si="276"/>
        <v/>
      </c>
      <c r="EA328" t="str">
        <f t="shared" si="277"/>
        <v/>
      </c>
      <c r="EB328" t="str">
        <f t="shared" ca="1" si="278"/>
        <v/>
      </c>
      <c r="EC328" t="str">
        <f t="shared" si="279"/>
        <v/>
      </c>
      <c r="ED328" t="str">
        <f t="shared" ca="1" si="280"/>
        <v/>
      </c>
      <c r="EE328">
        <f t="shared" si="281"/>
        <v>1535</v>
      </c>
      <c r="EF328">
        <f t="shared" ca="1" si="282"/>
        <v>1535</v>
      </c>
      <c r="EG328" t="str">
        <f t="shared" si="283"/>
        <v/>
      </c>
      <c r="EH328" t="str">
        <f t="shared" ca="1" si="284"/>
        <v/>
      </c>
      <c r="EI328" t="str">
        <f t="shared" si="285"/>
        <v/>
      </c>
      <c r="EJ328" t="str">
        <f t="shared" ca="1" si="286"/>
        <v/>
      </c>
      <c r="EK328">
        <f t="shared" ca="1" si="241"/>
        <v>1535</v>
      </c>
      <c r="EL328">
        <v>1535</v>
      </c>
      <c r="EM328">
        <v>9549</v>
      </c>
      <c r="EN328">
        <v>2166</v>
      </c>
      <c r="EO328">
        <v>1744</v>
      </c>
      <c r="EP328">
        <v>1360</v>
      </c>
      <c r="EQ328">
        <v>4928</v>
      </c>
      <c r="ER328">
        <v>1535</v>
      </c>
      <c r="ES328">
        <v>31211</v>
      </c>
      <c r="ET328">
        <v>1989</v>
      </c>
      <c r="EU328">
        <v>2</v>
      </c>
      <c r="EV328" t="s">
        <v>156</v>
      </c>
      <c r="EW328">
        <v>1024</v>
      </c>
      <c r="EX328">
        <v>2</v>
      </c>
      <c r="EY328">
        <v>48000</v>
      </c>
      <c r="EZ328">
        <v>-16</v>
      </c>
      <c r="FA328" t="s">
        <v>170</v>
      </c>
      <c r="FB328">
        <v>3</v>
      </c>
      <c r="FC328" t="s">
        <v>171</v>
      </c>
      <c r="FF328">
        <v>86858</v>
      </c>
      <c r="FG328">
        <v>84690</v>
      </c>
      <c r="FH328">
        <v>6975</v>
      </c>
      <c r="FI328">
        <v>636201</v>
      </c>
      <c r="FJ328">
        <v>637787</v>
      </c>
      <c r="FK328">
        <v>84679</v>
      </c>
      <c r="FL328">
        <v>82677</v>
      </c>
      <c r="FM328" t="s">
        <v>158</v>
      </c>
      <c r="FN328">
        <v>79205</v>
      </c>
      <c r="FO328">
        <v>7015</v>
      </c>
      <c r="FP328">
        <v>40335</v>
      </c>
      <c r="FQ328">
        <v>2045</v>
      </c>
      <c r="FR328">
        <v>2041</v>
      </c>
      <c r="FS328">
        <v>635451</v>
      </c>
      <c r="FT328">
        <v>7013</v>
      </c>
      <c r="FU328">
        <v>7013</v>
      </c>
      <c r="FV328">
        <v>2044</v>
      </c>
      <c r="FW328">
        <v>641286</v>
      </c>
      <c r="FX328">
        <v>639787</v>
      </c>
      <c r="FY328">
        <v>642822</v>
      </c>
      <c r="FZ328">
        <v>8759</v>
      </c>
      <c r="GA328">
        <v>41695</v>
      </c>
      <c r="GB328">
        <v>9122</v>
      </c>
      <c r="GC328">
        <v>82677</v>
      </c>
      <c r="GD328">
        <v>81206</v>
      </c>
      <c r="GE328">
        <v>84668</v>
      </c>
      <c r="GF328" t="s">
        <v>158</v>
      </c>
      <c r="GG328">
        <v>79203</v>
      </c>
      <c r="GH328">
        <v>635449</v>
      </c>
      <c r="GI328">
        <v>96408</v>
      </c>
      <c r="GJ328" t="s">
        <v>172</v>
      </c>
      <c r="GK328">
        <v>75</v>
      </c>
      <c r="GL328">
        <v>97079</v>
      </c>
      <c r="GM328">
        <v>75</v>
      </c>
      <c r="GN328" t="s">
        <v>182</v>
      </c>
      <c r="GO328" t="s">
        <v>166</v>
      </c>
      <c r="GP328">
        <v>1024</v>
      </c>
      <c r="GQ328">
        <v>-180</v>
      </c>
      <c r="GR328">
        <v>-104</v>
      </c>
      <c r="GS328">
        <f t="shared" si="287"/>
        <v>75</v>
      </c>
      <c r="GT328" t="str">
        <f t="shared" si="242"/>
        <v>test</v>
      </c>
    </row>
    <row r="329" spans="1:202" x14ac:dyDescent="0.2">
      <c r="A329">
        <v>100</v>
      </c>
      <c r="B329">
        <v>100</v>
      </c>
      <c r="C329">
        <v>1284</v>
      </c>
      <c r="D329">
        <v>1284</v>
      </c>
      <c r="E329" t="s">
        <v>155</v>
      </c>
      <c r="F329" t="s">
        <v>156</v>
      </c>
      <c r="G329" t="s">
        <v>156</v>
      </c>
      <c r="H329" t="s">
        <v>156</v>
      </c>
      <c r="I329">
        <v>0</v>
      </c>
      <c r="J329" t="s">
        <v>157</v>
      </c>
      <c r="K329">
        <v>1</v>
      </c>
      <c r="L329" t="s">
        <v>154</v>
      </c>
      <c r="M329" t="s">
        <v>154</v>
      </c>
      <c r="N329" t="s">
        <v>154</v>
      </c>
      <c r="O329">
        <v>1</v>
      </c>
      <c r="P329" t="s">
        <v>154</v>
      </c>
      <c r="Q329" t="s">
        <v>154</v>
      </c>
      <c r="R329" t="s">
        <v>179</v>
      </c>
      <c r="S329">
        <v>0</v>
      </c>
      <c r="T329">
        <v>0</v>
      </c>
      <c r="U329">
        <v>0</v>
      </c>
      <c r="V329">
        <v>75</v>
      </c>
      <c r="W329">
        <v>75</v>
      </c>
      <c r="X329">
        <v>0</v>
      </c>
      <c r="Y329">
        <v>6</v>
      </c>
      <c r="Z329">
        <v>0</v>
      </c>
      <c r="AA329">
        <v>6</v>
      </c>
      <c r="AB329">
        <v>0</v>
      </c>
      <c r="AC329">
        <v>0</v>
      </c>
      <c r="AD329">
        <v>0</v>
      </c>
      <c r="AE329">
        <v>0</v>
      </c>
      <c r="AF329">
        <v>75</v>
      </c>
      <c r="AG329">
        <v>0</v>
      </c>
      <c r="AH329">
        <v>0</v>
      </c>
      <c r="AI329">
        <v>0</v>
      </c>
      <c r="AJ329">
        <v>75</v>
      </c>
      <c r="AK329">
        <v>75</v>
      </c>
      <c r="AL329">
        <v>82</v>
      </c>
      <c r="AM329">
        <v>0</v>
      </c>
      <c r="AN329">
        <v>0</v>
      </c>
      <c r="AO329">
        <v>0</v>
      </c>
      <c r="AP329">
        <v>6</v>
      </c>
      <c r="AQ329">
        <v>6</v>
      </c>
      <c r="AR329">
        <v>6</v>
      </c>
      <c r="AU329">
        <v>0</v>
      </c>
      <c r="AV329">
        <v>6</v>
      </c>
      <c r="AW329">
        <v>75</v>
      </c>
      <c r="AX329">
        <v>0</v>
      </c>
      <c r="AY329" t="s">
        <v>159</v>
      </c>
      <c r="AZ329">
        <v>-184</v>
      </c>
      <c r="BA329">
        <v>-94</v>
      </c>
      <c r="BB329" t="s">
        <v>202</v>
      </c>
      <c r="BC329" t="s">
        <v>161</v>
      </c>
      <c r="BD329" t="b">
        <v>0</v>
      </c>
      <c r="BE329">
        <v>8.8699999999999992</v>
      </c>
      <c r="BF329" t="b">
        <v>1</v>
      </c>
      <c r="BH329" t="s">
        <v>228</v>
      </c>
      <c r="BI329" t="s">
        <v>229</v>
      </c>
      <c r="BJ329" t="b">
        <v>0</v>
      </c>
      <c r="BK329" t="s">
        <v>163</v>
      </c>
      <c r="BL329" t="b">
        <v>0</v>
      </c>
      <c r="BM329">
        <v>18</v>
      </c>
      <c r="BN329" t="s">
        <v>164</v>
      </c>
      <c r="BO329" t="s">
        <v>165</v>
      </c>
      <c r="BP329" t="s">
        <v>164</v>
      </c>
      <c r="BQ329" t="s">
        <v>166</v>
      </c>
      <c r="BR329">
        <v>768</v>
      </c>
      <c r="BS329" t="s">
        <v>156</v>
      </c>
      <c r="BT329" t="s">
        <v>177</v>
      </c>
      <c r="BU329" t="s">
        <v>188</v>
      </c>
      <c r="BV329" t="s">
        <v>181</v>
      </c>
      <c r="BW329">
        <v>75</v>
      </c>
      <c r="BX329">
        <v>1</v>
      </c>
      <c r="BY329">
        <v>0</v>
      </c>
      <c r="BZ329">
        <v>6</v>
      </c>
      <c r="CA329" t="s">
        <v>230</v>
      </c>
      <c r="CB329" t="s">
        <v>156</v>
      </c>
      <c r="CC329">
        <v>7</v>
      </c>
      <c r="CD329" t="b">
        <v>0</v>
      </c>
      <c r="CE329" t="s">
        <v>168</v>
      </c>
      <c r="CF329" t="s">
        <v>224</v>
      </c>
      <c r="CG329">
        <v>28</v>
      </c>
      <c r="CH329">
        <v>0</v>
      </c>
      <c r="CI329" t="s">
        <v>179</v>
      </c>
      <c r="CJ329" t="s">
        <v>205</v>
      </c>
      <c r="CK329" t="s">
        <v>203</v>
      </c>
      <c r="CL329" t="s">
        <v>203</v>
      </c>
      <c r="CM329" t="s">
        <v>203</v>
      </c>
      <c r="CN329" t="s">
        <v>203</v>
      </c>
      <c r="CO329" t="s">
        <v>179</v>
      </c>
      <c r="CP329" t="s">
        <v>203</v>
      </c>
      <c r="CQ329">
        <v>1</v>
      </c>
      <c r="CR329">
        <v>549</v>
      </c>
      <c r="CS329">
        <f t="shared" si="243"/>
        <v>549</v>
      </c>
      <c r="CT329">
        <f t="shared" ca="1" si="244"/>
        <v>549</v>
      </c>
      <c r="CU329" t="str">
        <f t="shared" si="245"/>
        <v/>
      </c>
      <c r="CV329" t="str">
        <f t="shared" ca="1" si="246"/>
        <v/>
      </c>
      <c r="CW329" t="str">
        <f t="shared" si="247"/>
        <v/>
      </c>
      <c r="CX329" t="str">
        <f t="shared" ca="1" si="248"/>
        <v/>
      </c>
      <c r="CY329" t="str">
        <f t="shared" si="249"/>
        <v/>
      </c>
      <c r="CZ329" t="str">
        <f t="shared" ca="1" si="250"/>
        <v/>
      </c>
      <c r="DA329" t="str">
        <f t="shared" si="251"/>
        <v/>
      </c>
      <c r="DB329" t="str">
        <f t="shared" ca="1" si="252"/>
        <v/>
      </c>
      <c r="DC329" t="str">
        <f t="shared" si="253"/>
        <v/>
      </c>
      <c r="DD329" t="str">
        <f t="shared" ca="1" si="254"/>
        <v/>
      </c>
      <c r="DE329" t="str">
        <f t="shared" si="255"/>
        <v/>
      </c>
      <c r="DF329" t="str">
        <f t="shared" ca="1" si="256"/>
        <v/>
      </c>
      <c r="DG329" t="str">
        <f t="shared" si="257"/>
        <v/>
      </c>
      <c r="DH329" t="str">
        <f t="shared" ca="1" si="258"/>
        <v/>
      </c>
      <c r="DI329" t="str">
        <f t="shared" si="259"/>
        <v/>
      </c>
      <c r="DJ329" t="str">
        <f t="shared" ca="1" si="260"/>
        <v/>
      </c>
      <c r="DK329" t="str">
        <f t="shared" si="261"/>
        <v/>
      </c>
      <c r="DL329" t="str">
        <f t="shared" ca="1" si="262"/>
        <v/>
      </c>
      <c r="DM329" t="str">
        <f t="shared" si="263"/>
        <v/>
      </c>
      <c r="DN329" t="str">
        <f t="shared" ca="1" si="264"/>
        <v/>
      </c>
      <c r="DO329" t="str">
        <f t="shared" si="265"/>
        <v/>
      </c>
      <c r="DP329" t="str">
        <f t="shared" ca="1" si="266"/>
        <v/>
      </c>
      <c r="DQ329" t="str">
        <f t="shared" si="267"/>
        <v/>
      </c>
      <c r="DR329" t="str">
        <f t="shared" ca="1" si="268"/>
        <v/>
      </c>
      <c r="DS329" t="str">
        <f t="shared" si="269"/>
        <v/>
      </c>
      <c r="DT329" t="str">
        <f t="shared" ca="1" si="270"/>
        <v/>
      </c>
      <c r="DU329" t="str">
        <f t="shared" si="271"/>
        <v/>
      </c>
      <c r="DV329" t="str">
        <f t="shared" ca="1" si="272"/>
        <v/>
      </c>
      <c r="DW329" t="str">
        <f t="shared" si="273"/>
        <v/>
      </c>
      <c r="DX329" t="str">
        <f t="shared" ca="1" si="274"/>
        <v/>
      </c>
      <c r="DY329">
        <f t="shared" si="275"/>
        <v>549</v>
      </c>
      <c r="DZ329">
        <f t="shared" ca="1" si="276"/>
        <v>549</v>
      </c>
      <c r="EA329" t="str">
        <f t="shared" si="277"/>
        <v/>
      </c>
      <c r="EB329" t="str">
        <f t="shared" ca="1" si="278"/>
        <v/>
      </c>
      <c r="EC329" t="str">
        <f t="shared" si="279"/>
        <v/>
      </c>
      <c r="ED329" t="str">
        <f t="shared" ca="1" si="280"/>
        <v/>
      </c>
      <c r="EE329" t="str">
        <f t="shared" si="281"/>
        <v/>
      </c>
      <c r="EF329" t="str">
        <f t="shared" ca="1" si="282"/>
        <v/>
      </c>
      <c r="EG329" t="str">
        <f t="shared" si="283"/>
        <v/>
      </c>
      <c r="EH329" t="str">
        <f t="shared" ca="1" si="284"/>
        <v/>
      </c>
      <c r="EI329" t="str">
        <f t="shared" si="285"/>
        <v/>
      </c>
      <c r="EJ329" t="str">
        <f t="shared" ca="1" si="286"/>
        <v/>
      </c>
      <c r="EK329">
        <f t="shared" ca="1" si="241"/>
        <v>549</v>
      </c>
      <c r="EL329">
        <v>549</v>
      </c>
      <c r="EM329">
        <v>9549</v>
      </c>
      <c r="EN329">
        <v>2166</v>
      </c>
      <c r="EO329">
        <v>1744</v>
      </c>
      <c r="EP329">
        <v>1360</v>
      </c>
      <c r="EQ329">
        <v>4928</v>
      </c>
      <c r="ER329">
        <v>549</v>
      </c>
      <c r="ES329">
        <v>31211</v>
      </c>
      <c r="ET329">
        <v>1989</v>
      </c>
      <c r="EU329">
        <v>2</v>
      </c>
      <c r="EV329" t="s">
        <v>156</v>
      </c>
      <c r="EW329">
        <v>1024</v>
      </c>
      <c r="EX329">
        <v>2</v>
      </c>
      <c r="EY329">
        <v>48000</v>
      </c>
      <c r="EZ329">
        <v>-16</v>
      </c>
      <c r="FA329" t="s">
        <v>170</v>
      </c>
      <c r="FB329">
        <v>3</v>
      </c>
      <c r="FC329" t="s">
        <v>171</v>
      </c>
      <c r="FF329">
        <v>86858</v>
      </c>
      <c r="FG329">
        <v>84690</v>
      </c>
      <c r="FH329">
        <v>6975</v>
      </c>
      <c r="FI329">
        <v>643602</v>
      </c>
      <c r="FJ329">
        <v>644917</v>
      </c>
      <c r="FK329">
        <v>84679</v>
      </c>
      <c r="FL329">
        <v>82677</v>
      </c>
      <c r="FM329" t="s">
        <v>158</v>
      </c>
      <c r="FN329">
        <v>79205</v>
      </c>
      <c r="FO329">
        <v>7015</v>
      </c>
      <c r="FP329">
        <v>40335</v>
      </c>
      <c r="FQ329">
        <v>2045</v>
      </c>
      <c r="FR329">
        <v>2041</v>
      </c>
      <c r="FS329">
        <v>642852</v>
      </c>
      <c r="FT329">
        <v>7013</v>
      </c>
      <c r="FU329">
        <v>7013</v>
      </c>
      <c r="FV329">
        <v>2044</v>
      </c>
      <c r="FW329">
        <v>648516</v>
      </c>
      <c r="FX329">
        <v>646917</v>
      </c>
      <c r="FY329">
        <v>649068</v>
      </c>
      <c r="FZ329">
        <v>8759</v>
      </c>
      <c r="GA329">
        <v>41695</v>
      </c>
      <c r="GB329">
        <v>9122</v>
      </c>
      <c r="GC329">
        <v>82677</v>
      </c>
      <c r="GD329">
        <v>81206</v>
      </c>
      <c r="GE329">
        <v>84668</v>
      </c>
      <c r="GF329" t="s">
        <v>158</v>
      </c>
      <c r="GG329">
        <v>79203</v>
      </c>
      <c r="GH329">
        <v>642851</v>
      </c>
      <c r="GI329">
        <v>96408</v>
      </c>
      <c r="GJ329" t="s">
        <v>172</v>
      </c>
      <c r="GK329">
        <v>76</v>
      </c>
      <c r="GL329">
        <v>97628</v>
      </c>
      <c r="GM329">
        <v>76</v>
      </c>
      <c r="GN329" t="s">
        <v>182</v>
      </c>
      <c r="GO329" t="s">
        <v>166</v>
      </c>
      <c r="GP329">
        <v>1024</v>
      </c>
      <c r="GQ329">
        <v>-180</v>
      </c>
      <c r="GR329">
        <v>-104</v>
      </c>
      <c r="GS329">
        <f t="shared" si="287"/>
        <v>76</v>
      </c>
      <c r="GT329" t="str">
        <f t="shared" si="242"/>
        <v>test</v>
      </c>
    </row>
    <row r="330" spans="1:202" x14ac:dyDescent="0.2">
      <c r="A330">
        <v>100</v>
      </c>
      <c r="B330">
        <v>100</v>
      </c>
      <c r="C330">
        <v>1269</v>
      </c>
      <c r="D330">
        <v>1269</v>
      </c>
      <c r="E330" t="s">
        <v>155</v>
      </c>
      <c r="F330" t="s">
        <v>156</v>
      </c>
      <c r="G330" t="s">
        <v>156</v>
      </c>
      <c r="H330" t="s">
        <v>156</v>
      </c>
      <c r="I330">
        <v>0</v>
      </c>
      <c r="J330" t="s">
        <v>157</v>
      </c>
      <c r="K330">
        <v>1</v>
      </c>
      <c r="L330" t="s">
        <v>154</v>
      </c>
      <c r="M330" t="s">
        <v>154</v>
      </c>
      <c r="N330" t="s">
        <v>154</v>
      </c>
      <c r="O330">
        <v>1</v>
      </c>
      <c r="P330" t="s">
        <v>154</v>
      </c>
      <c r="Q330" t="s">
        <v>154</v>
      </c>
      <c r="R330" t="s">
        <v>183</v>
      </c>
      <c r="S330">
        <v>0</v>
      </c>
      <c r="T330">
        <v>0</v>
      </c>
      <c r="U330">
        <v>0</v>
      </c>
      <c r="V330">
        <v>76</v>
      </c>
      <c r="W330">
        <v>76</v>
      </c>
      <c r="X330">
        <v>0</v>
      </c>
      <c r="Y330">
        <v>6</v>
      </c>
      <c r="Z330">
        <v>0</v>
      </c>
      <c r="AA330">
        <v>6</v>
      </c>
      <c r="AB330">
        <v>0</v>
      </c>
      <c r="AC330">
        <v>0</v>
      </c>
      <c r="AD330">
        <v>0</v>
      </c>
      <c r="AE330">
        <v>0</v>
      </c>
      <c r="AF330">
        <v>76</v>
      </c>
      <c r="AG330">
        <v>0</v>
      </c>
      <c r="AH330">
        <v>0</v>
      </c>
      <c r="AI330">
        <v>0</v>
      </c>
      <c r="AJ330">
        <v>76</v>
      </c>
      <c r="AK330">
        <v>76</v>
      </c>
      <c r="AL330">
        <v>83</v>
      </c>
      <c r="AM330">
        <v>0</v>
      </c>
      <c r="AN330">
        <v>0</v>
      </c>
      <c r="AO330">
        <v>0</v>
      </c>
      <c r="AP330">
        <v>6</v>
      </c>
      <c r="AQ330">
        <v>6</v>
      </c>
      <c r="AR330">
        <v>6</v>
      </c>
      <c r="AU330">
        <v>0</v>
      </c>
      <c r="AV330">
        <v>6</v>
      </c>
      <c r="AW330">
        <v>76</v>
      </c>
      <c r="AX330">
        <v>0</v>
      </c>
      <c r="AY330" t="s">
        <v>159</v>
      </c>
      <c r="AZ330">
        <v>-184</v>
      </c>
      <c r="BA330">
        <v>-94</v>
      </c>
      <c r="BB330" t="s">
        <v>202</v>
      </c>
      <c r="BC330" t="s">
        <v>161</v>
      </c>
      <c r="BD330" t="b">
        <v>0</v>
      </c>
      <c r="BE330" t="s">
        <v>164</v>
      </c>
      <c r="BF330" t="b">
        <v>1</v>
      </c>
      <c r="BH330" t="s">
        <v>228</v>
      </c>
      <c r="BI330" t="s">
        <v>229</v>
      </c>
      <c r="BJ330" t="b">
        <v>0</v>
      </c>
      <c r="BK330" t="s">
        <v>163</v>
      </c>
      <c r="BL330" t="b">
        <v>0</v>
      </c>
      <c r="BM330">
        <v>18</v>
      </c>
      <c r="BN330" t="s">
        <v>164</v>
      </c>
      <c r="BO330" t="s">
        <v>165</v>
      </c>
      <c r="BP330" t="s">
        <v>164</v>
      </c>
      <c r="BQ330" t="s">
        <v>166</v>
      </c>
      <c r="BR330">
        <v>768</v>
      </c>
      <c r="BS330" t="s">
        <v>156</v>
      </c>
      <c r="BT330" t="s">
        <v>177</v>
      </c>
      <c r="BU330" t="s">
        <v>180</v>
      </c>
      <c r="BV330" t="s">
        <v>191</v>
      </c>
      <c r="BW330">
        <v>76</v>
      </c>
      <c r="BX330">
        <v>1</v>
      </c>
      <c r="BY330">
        <v>0</v>
      </c>
      <c r="BZ330">
        <v>6</v>
      </c>
      <c r="CA330" t="s">
        <v>230</v>
      </c>
      <c r="CB330" t="s">
        <v>156</v>
      </c>
      <c r="CC330">
        <v>7</v>
      </c>
      <c r="CD330" t="b">
        <v>0</v>
      </c>
      <c r="CE330" t="s">
        <v>168</v>
      </c>
      <c r="CF330" t="s">
        <v>224</v>
      </c>
      <c r="CG330">
        <v>74</v>
      </c>
      <c r="CH330">
        <v>0</v>
      </c>
      <c r="CI330" t="s">
        <v>183</v>
      </c>
      <c r="CJ330" t="s">
        <v>205</v>
      </c>
      <c r="CK330" t="s">
        <v>203</v>
      </c>
      <c r="CL330" t="s">
        <v>203</v>
      </c>
      <c r="CM330" t="s">
        <v>203</v>
      </c>
      <c r="CN330" t="s">
        <v>203</v>
      </c>
      <c r="CO330" t="s">
        <v>183</v>
      </c>
      <c r="CP330" t="s">
        <v>203</v>
      </c>
      <c r="CQ330">
        <v>1</v>
      </c>
      <c r="CR330">
        <v>142</v>
      </c>
      <c r="CS330" t="str">
        <f t="shared" si="243"/>
        <v/>
      </c>
      <c r="CT330" t="str">
        <f t="shared" ca="1" si="244"/>
        <v/>
      </c>
      <c r="CU330" t="str">
        <f t="shared" si="245"/>
        <v/>
      </c>
      <c r="CV330" t="str">
        <f t="shared" ca="1" si="246"/>
        <v/>
      </c>
      <c r="CW330" t="str">
        <f t="shared" si="247"/>
        <v/>
      </c>
      <c r="CX330" t="str">
        <f t="shared" ca="1" si="248"/>
        <v/>
      </c>
      <c r="CY330" t="str">
        <f t="shared" si="249"/>
        <v/>
      </c>
      <c r="CZ330" t="str">
        <f t="shared" ca="1" si="250"/>
        <v/>
      </c>
      <c r="DA330" t="str">
        <f t="shared" si="251"/>
        <v/>
      </c>
      <c r="DB330" t="str">
        <f t="shared" ca="1" si="252"/>
        <v/>
      </c>
      <c r="DC330" t="str">
        <f t="shared" si="253"/>
        <v/>
      </c>
      <c r="DD330" t="str">
        <f t="shared" ca="1" si="254"/>
        <v/>
      </c>
      <c r="DE330" t="str">
        <f t="shared" si="255"/>
        <v/>
      </c>
      <c r="DF330" t="str">
        <f t="shared" ca="1" si="256"/>
        <v/>
      </c>
      <c r="DG330" t="str">
        <f t="shared" si="257"/>
        <v/>
      </c>
      <c r="DH330" t="str">
        <f t="shared" ca="1" si="258"/>
        <v/>
      </c>
      <c r="DI330" t="str">
        <f t="shared" si="259"/>
        <v/>
      </c>
      <c r="DJ330" t="str">
        <f t="shared" ca="1" si="260"/>
        <v/>
      </c>
      <c r="DK330" t="str">
        <f t="shared" si="261"/>
        <v/>
      </c>
      <c r="DL330" t="str">
        <f t="shared" ca="1" si="262"/>
        <v/>
      </c>
      <c r="DM330" t="str">
        <f t="shared" si="263"/>
        <v/>
      </c>
      <c r="DN330" t="str">
        <f t="shared" ca="1" si="264"/>
        <v/>
      </c>
      <c r="DO330" t="str">
        <f t="shared" si="265"/>
        <v/>
      </c>
      <c r="DP330" t="str">
        <f t="shared" ca="1" si="266"/>
        <v/>
      </c>
      <c r="DQ330" t="str">
        <f t="shared" si="267"/>
        <v/>
      </c>
      <c r="DR330" t="str">
        <f t="shared" ca="1" si="268"/>
        <v/>
      </c>
      <c r="DS330" t="str">
        <f t="shared" si="269"/>
        <v/>
      </c>
      <c r="DT330" t="str">
        <f t="shared" ca="1" si="270"/>
        <v/>
      </c>
      <c r="DU330" t="str">
        <f t="shared" si="271"/>
        <v/>
      </c>
      <c r="DV330" t="str">
        <f t="shared" ca="1" si="272"/>
        <v/>
      </c>
      <c r="DW330" t="str">
        <f t="shared" si="273"/>
        <v/>
      </c>
      <c r="DX330" t="str">
        <f t="shared" ca="1" si="274"/>
        <v/>
      </c>
      <c r="DY330" t="str">
        <f t="shared" si="275"/>
        <v/>
      </c>
      <c r="DZ330" t="str">
        <f t="shared" ca="1" si="276"/>
        <v/>
      </c>
      <c r="EA330" t="str">
        <f t="shared" si="277"/>
        <v/>
      </c>
      <c r="EB330" t="str">
        <f t="shared" ca="1" si="278"/>
        <v/>
      </c>
      <c r="EC330" t="str">
        <f t="shared" si="279"/>
        <v/>
      </c>
      <c r="ED330" t="str">
        <f t="shared" ca="1" si="280"/>
        <v/>
      </c>
      <c r="EE330" t="str">
        <f t="shared" si="281"/>
        <v/>
      </c>
      <c r="EF330" t="str">
        <f t="shared" ca="1" si="282"/>
        <v/>
      </c>
      <c r="EG330" t="str">
        <f t="shared" si="283"/>
        <v/>
      </c>
      <c r="EH330" t="str">
        <f t="shared" ca="1" si="284"/>
        <v/>
      </c>
      <c r="EI330" t="str">
        <f t="shared" si="285"/>
        <v/>
      </c>
      <c r="EJ330" t="str">
        <f t="shared" ca="1" si="286"/>
        <v/>
      </c>
      <c r="EK330" t="str">
        <f t="shared" ca="1" si="241"/>
        <v/>
      </c>
      <c r="EL330" t="s">
        <v>924</v>
      </c>
      <c r="EM330">
        <v>9549</v>
      </c>
      <c r="EN330">
        <v>2166</v>
      </c>
      <c r="EO330">
        <v>1744</v>
      </c>
      <c r="EP330">
        <v>1360</v>
      </c>
      <c r="EQ330">
        <v>4928</v>
      </c>
      <c r="ER330">
        <v>142</v>
      </c>
      <c r="ES330">
        <v>31211</v>
      </c>
      <c r="ET330">
        <v>1989</v>
      </c>
      <c r="EU330">
        <v>2</v>
      </c>
      <c r="EV330" t="s">
        <v>156</v>
      </c>
      <c r="EW330">
        <v>1024</v>
      </c>
      <c r="EX330">
        <v>2</v>
      </c>
      <c r="EY330">
        <v>48000</v>
      </c>
      <c r="EZ330">
        <v>-16</v>
      </c>
      <c r="FA330" t="s">
        <v>170</v>
      </c>
      <c r="FB330">
        <v>3</v>
      </c>
      <c r="FC330" t="s">
        <v>171</v>
      </c>
      <c r="FF330">
        <v>86858</v>
      </c>
      <c r="FG330">
        <v>84690</v>
      </c>
      <c r="FH330">
        <v>6975</v>
      </c>
      <c r="FI330">
        <v>649844</v>
      </c>
      <c r="FJ330">
        <v>651317</v>
      </c>
      <c r="FK330">
        <v>84679</v>
      </c>
      <c r="FL330">
        <v>82677</v>
      </c>
      <c r="FM330" t="s">
        <v>158</v>
      </c>
      <c r="FN330">
        <v>79205</v>
      </c>
      <c r="FO330">
        <v>7015</v>
      </c>
      <c r="FP330">
        <v>40335</v>
      </c>
      <c r="FQ330">
        <v>2045</v>
      </c>
      <c r="FR330">
        <v>2041</v>
      </c>
      <c r="FS330">
        <v>649093</v>
      </c>
      <c r="FT330">
        <v>7013</v>
      </c>
      <c r="FU330">
        <v>7013</v>
      </c>
      <c r="FV330">
        <v>2044</v>
      </c>
      <c r="FW330">
        <v>654876</v>
      </c>
      <c r="FX330">
        <v>653317</v>
      </c>
      <c r="FY330">
        <v>655020</v>
      </c>
      <c r="FZ330">
        <v>8759</v>
      </c>
      <c r="GA330">
        <v>41695</v>
      </c>
      <c r="GB330">
        <v>9122</v>
      </c>
      <c r="GC330">
        <v>82677</v>
      </c>
      <c r="GD330">
        <v>81206</v>
      </c>
      <c r="GE330">
        <v>84668</v>
      </c>
      <c r="GF330" t="s">
        <v>158</v>
      </c>
      <c r="GG330">
        <v>79203</v>
      </c>
      <c r="GH330">
        <v>649092</v>
      </c>
      <c r="GI330">
        <v>96408</v>
      </c>
      <c r="GJ330" t="s">
        <v>172</v>
      </c>
      <c r="GK330">
        <v>77</v>
      </c>
      <c r="GL330">
        <v>97770</v>
      </c>
      <c r="GM330">
        <v>77</v>
      </c>
      <c r="GN330" t="s">
        <v>185</v>
      </c>
      <c r="GO330" t="s">
        <v>166</v>
      </c>
      <c r="GP330">
        <v>1024</v>
      </c>
      <c r="GQ330">
        <v>-180</v>
      </c>
      <c r="GR330">
        <v>-104</v>
      </c>
      <c r="GS330">
        <f t="shared" si="287"/>
        <v>77</v>
      </c>
      <c r="GT330" t="str">
        <f t="shared" si="242"/>
        <v>test</v>
      </c>
    </row>
    <row r="331" spans="1:202" x14ac:dyDescent="0.2">
      <c r="A331">
        <v>100</v>
      </c>
      <c r="B331">
        <v>100</v>
      </c>
      <c r="C331">
        <v>1258</v>
      </c>
      <c r="D331">
        <v>1258</v>
      </c>
      <c r="E331" t="s">
        <v>155</v>
      </c>
      <c r="F331" t="s">
        <v>156</v>
      </c>
      <c r="G331" t="s">
        <v>156</v>
      </c>
      <c r="H331" t="s">
        <v>156</v>
      </c>
      <c r="I331">
        <v>0</v>
      </c>
      <c r="J331" t="s">
        <v>157</v>
      </c>
      <c r="K331">
        <v>1</v>
      </c>
      <c r="L331" t="s">
        <v>154</v>
      </c>
      <c r="M331" t="s">
        <v>154</v>
      </c>
      <c r="N331" t="s">
        <v>154</v>
      </c>
      <c r="O331">
        <v>1</v>
      </c>
      <c r="P331" t="s">
        <v>154</v>
      </c>
      <c r="Q331" t="s">
        <v>154</v>
      </c>
      <c r="R331" t="s">
        <v>183</v>
      </c>
      <c r="S331">
        <v>0</v>
      </c>
      <c r="T331">
        <v>0</v>
      </c>
      <c r="U331">
        <v>0</v>
      </c>
      <c r="V331">
        <v>77</v>
      </c>
      <c r="W331">
        <v>77</v>
      </c>
      <c r="X331">
        <v>0</v>
      </c>
      <c r="Y331">
        <v>6</v>
      </c>
      <c r="Z331">
        <v>0</v>
      </c>
      <c r="AA331">
        <v>6</v>
      </c>
      <c r="AB331">
        <v>0</v>
      </c>
      <c r="AC331">
        <v>0</v>
      </c>
      <c r="AD331">
        <v>0</v>
      </c>
      <c r="AE331">
        <v>0</v>
      </c>
      <c r="AF331">
        <v>77</v>
      </c>
      <c r="AG331">
        <v>0</v>
      </c>
      <c r="AH331">
        <v>0</v>
      </c>
      <c r="AI331">
        <v>0</v>
      </c>
      <c r="AJ331">
        <v>77</v>
      </c>
      <c r="AK331">
        <v>77</v>
      </c>
      <c r="AL331">
        <v>84</v>
      </c>
      <c r="AM331">
        <v>0</v>
      </c>
      <c r="AN331">
        <v>0</v>
      </c>
      <c r="AO331">
        <v>0</v>
      </c>
      <c r="AP331">
        <v>6</v>
      </c>
      <c r="AQ331">
        <v>6</v>
      </c>
      <c r="AR331">
        <v>6</v>
      </c>
      <c r="AU331">
        <v>0</v>
      </c>
      <c r="AV331">
        <v>6</v>
      </c>
      <c r="AW331">
        <v>77</v>
      </c>
      <c r="AX331">
        <v>0</v>
      </c>
      <c r="AY331" t="s">
        <v>159</v>
      </c>
      <c r="AZ331">
        <v>-184</v>
      </c>
      <c r="BA331">
        <v>-94</v>
      </c>
      <c r="BB331" t="s">
        <v>202</v>
      </c>
      <c r="BC331" t="s">
        <v>161</v>
      </c>
      <c r="BD331" t="b">
        <v>0</v>
      </c>
      <c r="BE331" t="s">
        <v>164</v>
      </c>
      <c r="BF331" t="b">
        <v>1</v>
      </c>
      <c r="BH331" t="s">
        <v>228</v>
      </c>
      <c r="BI331" t="s">
        <v>229</v>
      </c>
      <c r="BJ331" t="b">
        <v>0</v>
      </c>
      <c r="BK331" t="s">
        <v>163</v>
      </c>
      <c r="BL331" t="b">
        <v>0</v>
      </c>
      <c r="BM331">
        <v>18</v>
      </c>
      <c r="BN331" t="s">
        <v>164</v>
      </c>
      <c r="BO331" t="s">
        <v>165</v>
      </c>
      <c r="BP331" t="s">
        <v>164</v>
      </c>
      <c r="BQ331" t="s">
        <v>166</v>
      </c>
      <c r="BR331">
        <v>768</v>
      </c>
      <c r="BS331" t="s">
        <v>156</v>
      </c>
      <c r="BT331" t="s">
        <v>177</v>
      </c>
      <c r="BU331" t="s">
        <v>180</v>
      </c>
      <c r="BV331" t="s">
        <v>195</v>
      </c>
      <c r="BW331">
        <v>77</v>
      </c>
      <c r="BX331">
        <v>1</v>
      </c>
      <c r="BY331">
        <v>0</v>
      </c>
      <c r="BZ331">
        <v>6</v>
      </c>
      <c r="CA331" t="s">
        <v>230</v>
      </c>
      <c r="CB331" t="s">
        <v>156</v>
      </c>
      <c r="CC331">
        <v>7</v>
      </c>
      <c r="CD331" t="b">
        <v>0</v>
      </c>
      <c r="CE331" t="s">
        <v>168</v>
      </c>
      <c r="CF331" t="s">
        <v>224</v>
      </c>
      <c r="CG331">
        <v>83</v>
      </c>
      <c r="CH331">
        <v>0</v>
      </c>
      <c r="CI331" t="s">
        <v>183</v>
      </c>
      <c r="CJ331" t="s">
        <v>205</v>
      </c>
      <c r="CK331" t="s">
        <v>203</v>
      </c>
      <c r="CL331" t="s">
        <v>203</v>
      </c>
      <c r="CM331" t="s">
        <v>203</v>
      </c>
      <c r="CN331" t="s">
        <v>203</v>
      </c>
      <c r="CO331" t="s">
        <v>183</v>
      </c>
      <c r="CP331" t="s">
        <v>203</v>
      </c>
      <c r="CQ331">
        <v>1</v>
      </c>
      <c r="CR331">
        <v>362</v>
      </c>
      <c r="CS331" t="str">
        <f t="shared" si="243"/>
        <v/>
      </c>
      <c r="CT331" t="str">
        <f t="shared" ca="1" si="244"/>
        <v/>
      </c>
      <c r="CU331" t="str">
        <f t="shared" si="245"/>
        <v/>
      </c>
      <c r="CV331" t="str">
        <f t="shared" ca="1" si="246"/>
        <v/>
      </c>
      <c r="CW331" t="str">
        <f t="shared" si="247"/>
        <v/>
      </c>
      <c r="CX331" t="str">
        <f t="shared" ca="1" si="248"/>
        <v/>
      </c>
      <c r="CY331" t="str">
        <f t="shared" si="249"/>
        <v/>
      </c>
      <c r="CZ331" t="str">
        <f t="shared" ca="1" si="250"/>
        <v/>
      </c>
      <c r="DA331" t="str">
        <f t="shared" si="251"/>
        <v/>
      </c>
      <c r="DB331" t="str">
        <f t="shared" ca="1" si="252"/>
        <v/>
      </c>
      <c r="DC331" t="str">
        <f t="shared" si="253"/>
        <v/>
      </c>
      <c r="DD331" t="str">
        <f t="shared" ca="1" si="254"/>
        <v/>
      </c>
      <c r="DE331" t="str">
        <f t="shared" si="255"/>
        <v/>
      </c>
      <c r="DF331" t="str">
        <f t="shared" ca="1" si="256"/>
        <v/>
      </c>
      <c r="DG331" t="str">
        <f t="shared" si="257"/>
        <v/>
      </c>
      <c r="DH331" t="str">
        <f t="shared" ca="1" si="258"/>
        <v/>
      </c>
      <c r="DI331" t="str">
        <f t="shared" si="259"/>
        <v/>
      </c>
      <c r="DJ331" t="str">
        <f t="shared" ca="1" si="260"/>
        <v/>
      </c>
      <c r="DK331" t="str">
        <f t="shared" si="261"/>
        <v/>
      </c>
      <c r="DL331" t="str">
        <f t="shared" ca="1" si="262"/>
        <v/>
      </c>
      <c r="DM331" t="str">
        <f t="shared" si="263"/>
        <v/>
      </c>
      <c r="DN331" t="str">
        <f t="shared" ca="1" si="264"/>
        <v/>
      </c>
      <c r="DO331" t="str">
        <f t="shared" si="265"/>
        <v/>
      </c>
      <c r="DP331" t="str">
        <f t="shared" ca="1" si="266"/>
        <v/>
      </c>
      <c r="DQ331" t="str">
        <f t="shared" si="267"/>
        <v/>
      </c>
      <c r="DR331" t="str">
        <f t="shared" ca="1" si="268"/>
        <v/>
      </c>
      <c r="DS331" t="str">
        <f t="shared" si="269"/>
        <v/>
      </c>
      <c r="DT331" t="str">
        <f t="shared" ca="1" si="270"/>
        <v/>
      </c>
      <c r="DU331" t="str">
        <f t="shared" si="271"/>
        <v/>
      </c>
      <c r="DV331" t="str">
        <f t="shared" ca="1" si="272"/>
        <v/>
      </c>
      <c r="DW331" t="str">
        <f t="shared" si="273"/>
        <v/>
      </c>
      <c r="DX331" t="str">
        <f t="shared" ca="1" si="274"/>
        <v/>
      </c>
      <c r="DY331" t="str">
        <f t="shared" si="275"/>
        <v/>
      </c>
      <c r="DZ331" t="str">
        <f t="shared" ca="1" si="276"/>
        <v/>
      </c>
      <c r="EA331" t="str">
        <f t="shared" si="277"/>
        <v/>
      </c>
      <c r="EB331" t="str">
        <f t="shared" ca="1" si="278"/>
        <v/>
      </c>
      <c r="EC331" t="str">
        <f t="shared" si="279"/>
        <v/>
      </c>
      <c r="ED331" t="str">
        <f t="shared" ca="1" si="280"/>
        <v/>
      </c>
      <c r="EE331" t="str">
        <f t="shared" si="281"/>
        <v/>
      </c>
      <c r="EF331" t="str">
        <f t="shared" ca="1" si="282"/>
        <v/>
      </c>
      <c r="EG331" t="str">
        <f t="shared" si="283"/>
        <v/>
      </c>
      <c r="EH331" t="str">
        <f t="shared" ca="1" si="284"/>
        <v/>
      </c>
      <c r="EI331" t="str">
        <f t="shared" si="285"/>
        <v/>
      </c>
      <c r="EJ331" t="str">
        <f t="shared" ca="1" si="286"/>
        <v/>
      </c>
      <c r="EK331" t="str">
        <f t="shared" ca="1" si="241"/>
        <v/>
      </c>
      <c r="EL331" t="s">
        <v>924</v>
      </c>
      <c r="EM331">
        <v>9549</v>
      </c>
      <c r="EN331">
        <v>2166</v>
      </c>
      <c r="EO331">
        <v>1744</v>
      </c>
      <c r="EP331">
        <v>1360</v>
      </c>
      <c r="EQ331">
        <v>4928</v>
      </c>
      <c r="ER331">
        <v>362</v>
      </c>
      <c r="ES331">
        <v>31211</v>
      </c>
      <c r="ET331">
        <v>1989</v>
      </c>
      <c r="EU331">
        <v>2</v>
      </c>
      <c r="EV331" t="s">
        <v>156</v>
      </c>
      <c r="EW331">
        <v>1024</v>
      </c>
      <c r="EX331">
        <v>2</v>
      </c>
      <c r="EY331">
        <v>48000</v>
      </c>
      <c r="EZ331">
        <v>-16</v>
      </c>
      <c r="FA331" t="s">
        <v>170</v>
      </c>
      <c r="FB331">
        <v>3</v>
      </c>
      <c r="FC331" t="s">
        <v>171</v>
      </c>
      <c r="FF331">
        <v>86858</v>
      </c>
      <c r="FG331">
        <v>84690</v>
      </c>
      <c r="FH331">
        <v>6975</v>
      </c>
      <c r="FI331">
        <v>655798</v>
      </c>
      <c r="FJ331">
        <v>657287</v>
      </c>
      <c r="FK331">
        <v>84679</v>
      </c>
      <c r="FL331">
        <v>82677</v>
      </c>
      <c r="FM331" t="s">
        <v>158</v>
      </c>
      <c r="FN331">
        <v>79205</v>
      </c>
      <c r="FO331">
        <v>7015</v>
      </c>
      <c r="FP331">
        <v>40335</v>
      </c>
      <c r="FQ331">
        <v>2045</v>
      </c>
      <c r="FR331">
        <v>2041</v>
      </c>
      <c r="FS331">
        <v>655048</v>
      </c>
      <c r="FT331">
        <v>7013</v>
      </c>
      <c r="FU331">
        <v>7013</v>
      </c>
      <c r="FV331">
        <v>2044</v>
      </c>
      <c r="FW331">
        <v>661296</v>
      </c>
      <c r="FX331">
        <v>659287</v>
      </c>
      <c r="FY331">
        <v>661659</v>
      </c>
      <c r="FZ331">
        <v>8759</v>
      </c>
      <c r="GA331">
        <v>41695</v>
      </c>
      <c r="GB331">
        <v>9122</v>
      </c>
      <c r="GC331">
        <v>82677</v>
      </c>
      <c r="GD331">
        <v>81206</v>
      </c>
      <c r="GE331">
        <v>84668</v>
      </c>
      <c r="GF331" t="s">
        <v>158</v>
      </c>
      <c r="GG331">
        <v>79203</v>
      </c>
      <c r="GH331">
        <v>655047</v>
      </c>
      <c r="GI331">
        <v>96408</v>
      </c>
      <c r="GJ331" t="s">
        <v>172</v>
      </c>
      <c r="GK331">
        <v>78</v>
      </c>
      <c r="GL331">
        <v>98132</v>
      </c>
      <c r="GM331">
        <v>78</v>
      </c>
      <c r="GN331" t="s">
        <v>185</v>
      </c>
      <c r="GO331" t="s">
        <v>166</v>
      </c>
      <c r="GP331">
        <v>1024</v>
      </c>
      <c r="GQ331">
        <v>-180</v>
      </c>
      <c r="GR331">
        <v>-104</v>
      </c>
      <c r="GS331">
        <f t="shared" si="287"/>
        <v>78</v>
      </c>
      <c r="GT331" t="str">
        <f t="shared" si="242"/>
        <v>test</v>
      </c>
    </row>
    <row r="332" spans="1:202" x14ac:dyDescent="0.2">
      <c r="A332">
        <v>100</v>
      </c>
      <c r="B332">
        <v>100</v>
      </c>
      <c r="C332">
        <v>1246</v>
      </c>
      <c r="D332">
        <v>1246</v>
      </c>
      <c r="E332" t="s">
        <v>155</v>
      </c>
      <c r="F332" t="s">
        <v>156</v>
      </c>
      <c r="G332" t="s">
        <v>156</v>
      </c>
      <c r="H332" t="s">
        <v>156</v>
      </c>
      <c r="I332">
        <v>0</v>
      </c>
      <c r="J332" t="s">
        <v>157</v>
      </c>
      <c r="K332">
        <v>1</v>
      </c>
      <c r="L332" t="s">
        <v>154</v>
      </c>
      <c r="M332" t="s">
        <v>154</v>
      </c>
      <c r="N332" t="s">
        <v>154</v>
      </c>
      <c r="O332">
        <v>1</v>
      </c>
      <c r="P332" t="s">
        <v>154</v>
      </c>
      <c r="Q332" t="s">
        <v>154</v>
      </c>
      <c r="R332" t="s">
        <v>183</v>
      </c>
      <c r="S332">
        <v>0</v>
      </c>
      <c r="T332">
        <v>0</v>
      </c>
      <c r="U332">
        <v>0</v>
      </c>
      <c r="V332">
        <v>78</v>
      </c>
      <c r="W332">
        <v>78</v>
      </c>
      <c r="X332">
        <v>0</v>
      </c>
      <c r="Y332">
        <v>6</v>
      </c>
      <c r="Z332">
        <v>0</v>
      </c>
      <c r="AA332">
        <v>6</v>
      </c>
      <c r="AB332">
        <v>0</v>
      </c>
      <c r="AC332">
        <v>0</v>
      </c>
      <c r="AD332">
        <v>0</v>
      </c>
      <c r="AE332">
        <v>0</v>
      </c>
      <c r="AF332">
        <v>78</v>
      </c>
      <c r="AG332">
        <v>0</v>
      </c>
      <c r="AH332">
        <v>0</v>
      </c>
      <c r="AI332">
        <v>0</v>
      </c>
      <c r="AJ332">
        <v>78</v>
      </c>
      <c r="AK332">
        <v>78</v>
      </c>
      <c r="AL332">
        <v>85</v>
      </c>
      <c r="AM332">
        <v>0</v>
      </c>
      <c r="AN332">
        <v>0</v>
      </c>
      <c r="AO332">
        <v>0</v>
      </c>
      <c r="AP332">
        <v>6</v>
      </c>
      <c r="AQ332">
        <v>6</v>
      </c>
      <c r="AR332">
        <v>6</v>
      </c>
      <c r="AU332">
        <v>0</v>
      </c>
      <c r="AV332">
        <v>6</v>
      </c>
      <c r="AW332">
        <v>78</v>
      </c>
      <c r="AX332">
        <v>0</v>
      </c>
      <c r="AY332" t="s">
        <v>159</v>
      </c>
      <c r="AZ332">
        <v>-184</v>
      </c>
      <c r="BA332">
        <v>-94</v>
      </c>
      <c r="BB332" t="s">
        <v>202</v>
      </c>
      <c r="BC332" t="s">
        <v>161</v>
      </c>
      <c r="BD332" t="b">
        <v>0</v>
      </c>
      <c r="BE332" t="s">
        <v>164</v>
      </c>
      <c r="BF332" t="b">
        <v>1</v>
      </c>
      <c r="BH332" t="s">
        <v>228</v>
      </c>
      <c r="BI332" t="s">
        <v>229</v>
      </c>
      <c r="BJ332" t="b">
        <v>0</v>
      </c>
      <c r="BK332" t="s">
        <v>163</v>
      </c>
      <c r="BL332" t="b">
        <v>0</v>
      </c>
      <c r="BM332">
        <v>18</v>
      </c>
      <c r="BN332" t="s">
        <v>164</v>
      </c>
      <c r="BO332" t="s">
        <v>165</v>
      </c>
      <c r="BP332" t="s">
        <v>164</v>
      </c>
      <c r="BQ332" t="s">
        <v>166</v>
      </c>
      <c r="BR332">
        <v>768</v>
      </c>
      <c r="BS332" t="s">
        <v>156</v>
      </c>
      <c r="BT332" t="s">
        <v>177</v>
      </c>
      <c r="BU332" t="s">
        <v>180</v>
      </c>
      <c r="BV332" t="s">
        <v>190</v>
      </c>
      <c r="BW332">
        <v>78</v>
      </c>
      <c r="BX332">
        <v>1</v>
      </c>
      <c r="BY332">
        <v>0</v>
      </c>
      <c r="BZ332">
        <v>6</v>
      </c>
      <c r="CA332" t="s">
        <v>230</v>
      </c>
      <c r="CB332" t="s">
        <v>156</v>
      </c>
      <c r="CC332">
        <v>7</v>
      </c>
      <c r="CD332" t="b">
        <v>0</v>
      </c>
      <c r="CE332" t="s">
        <v>168</v>
      </c>
      <c r="CF332" t="s">
        <v>224</v>
      </c>
      <c r="CG332">
        <v>81</v>
      </c>
      <c r="CH332">
        <v>0</v>
      </c>
      <c r="CI332" t="s">
        <v>183</v>
      </c>
      <c r="CJ332" t="s">
        <v>205</v>
      </c>
      <c r="CK332" t="s">
        <v>203</v>
      </c>
      <c r="CL332" t="s">
        <v>203</v>
      </c>
      <c r="CM332" t="s">
        <v>203</v>
      </c>
      <c r="CN332" t="s">
        <v>203</v>
      </c>
      <c r="CO332" t="s">
        <v>183</v>
      </c>
      <c r="CP332" t="s">
        <v>203</v>
      </c>
      <c r="CQ332">
        <v>1</v>
      </c>
      <c r="CR332">
        <v>358</v>
      </c>
      <c r="CS332" t="str">
        <f t="shared" si="243"/>
        <v/>
      </c>
      <c r="CT332" t="str">
        <f t="shared" ca="1" si="244"/>
        <v/>
      </c>
      <c r="CU332" t="str">
        <f t="shared" si="245"/>
        <v/>
      </c>
      <c r="CV332" t="str">
        <f t="shared" ca="1" si="246"/>
        <v/>
      </c>
      <c r="CW332" t="str">
        <f t="shared" si="247"/>
        <v/>
      </c>
      <c r="CX332" t="str">
        <f t="shared" ca="1" si="248"/>
        <v/>
      </c>
      <c r="CY332" t="str">
        <f t="shared" si="249"/>
        <v/>
      </c>
      <c r="CZ332" t="str">
        <f t="shared" ca="1" si="250"/>
        <v/>
      </c>
      <c r="DA332" t="str">
        <f t="shared" si="251"/>
        <v/>
      </c>
      <c r="DB332" t="str">
        <f t="shared" ca="1" si="252"/>
        <v/>
      </c>
      <c r="DC332" t="str">
        <f t="shared" si="253"/>
        <v/>
      </c>
      <c r="DD332" t="str">
        <f t="shared" ca="1" si="254"/>
        <v/>
      </c>
      <c r="DE332" t="str">
        <f t="shared" si="255"/>
        <v/>
      </c>
      <c r="DF332" t="str">
        <f t="shared" ca="1" si="256"/>
        <v/>
      </c>
      <c r="DG332" t="str">
        <f t="shared" si="257"/>
        <v/>
      </c>
      <c r="DH332" t="str">
        <f t="shared" ca="1" si="258"/>
        <v/>
      </c>
      <c r="DI332" t="str">
        <f t="shared" si="259"/>
        <v/>
      </c>
      <c r="DJ332" t="str">
        <f t="shared" ca="1" si="260"/>
        <v/>
      </c>
      <c r="DK332" t="str">
        <f t="shared" si="261"/>
        <v/>
      </c>
      <c r="DL332" t="str">
        <f t="shared" ca="1" si="262"/>
        <v/>
      </c>
      <c r="DM332" t="str">
        <f t="shared" si="263"/>
        <v/>
      </c>
      <c r="DN332" t="str">
        <f t="shared" ca="1" si="264"/>
        <v/>
      </c>
      <c r="DO332" t="str">
        <f t="shared" si="265"/>
        <v/>
      </c>
      <c r="DP332" t="str">
        <f t="shared" ca="1" si="266"/>
        <v/>
      </c>
      <c r="DQ332" t="str">
        <f t="shared" si="267"/>
        <v/>
      </c>
      <c r="DR332" t="str">
        <f t="shared" ca="1" si="268"/>
        <v/>
      </c>
      <c r="DS332" t="str">
        <f t="shared" si="269"/>
        <v/>
      </c>
      <c r="DT332" t="str">
        <f t="shared" ca="1" si="270"/>
        <v/>
      </c>
      <c r="DU332" t="str">
        <f t="shared" si="271"/>
        <v/>
      </c>
      <c r="DV332" t="str">
        <f t="shared" ca="1" si="272"/>
        <v/>
      </c>
      <c r="DW332" t="str">
        <f t="shared" si="273"/>
        <v/>
      </c>
      <c r="DX332" t="str">
        <f t="shared" ca="1" si="274"/>
        <v/>
      </c>
      <c r="DY332" t="str">
        <f t="shared" si="275"/>
        <v/>
      </c>
      <c r="DZ332" t="str">
        <f t="shared" ca="1" si="276"/>
        <v/>
      </c>
      <c r="EA332" t="str">
        <f t="shared" si="277"/>
        <v/>
      </c>
      <c r="EB332" t="str">
        <f t="shared" ca="1" si="278"/>
        <v/>
      </c>
      <c r="EC332" t="str">
        <f t="shared" si="279"/>
        <v/>
      </c>
      <c r="ED332" t="str">
        <f t="shared" ca="1" si="280"/>
        <v/>
      </c>
      <c r="EE332" t="str">
        <f t="shared" si="281"/>
        <v/>
      </c>
      <c r="EF332" t="str">
        <f t="shared" ca="1" si="282"/>
        <v/>
      </c>
      <c r="EG332" t="str">
        <f t="shared" si="283"/>
        <v/>
      </c>
      <c r="EH332" t="str">
        <f t="shared" ca="1" si="284"/>
        <v/>
      </c>
      <c r="EI332" t="str">
        <f t="shared" si="285"/>
        <v/>
      </c>
      <c r="EJ332" t="str">
        <f t="shared" ca="1" si="286"/>
        <v/>
      </c>
      <c r="EK332" t="str">
        <f t="shared" ca="1" si="241"/>
        <v/>
      </c>
      <c r="EL332" t="s">
        <v>924</v>
      </c>
      <c r="EM332">
        <v>9549</v>
      </c>
      <c r="EN332">
        <v>2166</v>
      </c>
      <c r="EO332">
        <v>1744</v>
      </c>
      <c r="EP332">
        <v>1360</v>
      </c>
      <c r="EQ332">
        <v>4928</v>
      </c>
      <c r="ER332">
        <v>358</v>
      </c>
      <c r="ES332">
        <v>31211</v>
      </c>
      <c r="ET332">
        <v>1989</v>
      </c>
      <c r="EU332">
        <v>2</v>
      </c>
      <c r="EV332" t="s">
        <v>156</v>
      </c>
      <c r="EW332">
        <v>1024</v>
      </c>
      <c r="EX332">
        <v>2</v>
      </c>
      <c r="EY332">
        <v>48000</v>
      </c>
      <c r="EZ332">
        <v>-16</v>
      </c>
      <c r="FA332" t="s">
        <v>170</v>
      </c>
      <c r="FB332">
        <v>3</v>
      </c>
      <c r="FC332" t="s">
        <v>171</v>
      </c>
      <c r="FF332">
        <v>86858</v>
      </c>
      <c r="FG332">
        <v>84690</v>
      </c>
      <c r="FH332">
        <v>6975</v>
      </c>
      <c r="FI332">
        <v>662434</v>
      </c>
      <c r="FJ332">
        <v>663927</v>
      </c>
      <c r="FK332">
        <v>84679</v>
      </c>
      <c r="FL332">
        <v>82677</v>
      </c>
      <c r="FM332" t="s">
        <v>158</v>
      </c>
      <c r="FN332">
        <v>79205</v>
      </c>
      <c r="FO332">
        <v>7015</v>
      </c>
      <c r="FP332">
        <v>40335</v>
      </c>
      <c r="FQ332">
        <v>2045</v>
      </c>
      <c r="FR332">
        <v>2041</v>
      </c>
      <c r="FS332">
        <v>661684</v>
      </c>
      <c r="FT332">
        <v>7013</v>
      </c>
      <c r="FU332">
        <v>7013</v>
      </c>
      <c r="FV332">
        <v>2044</v>
      </c>
      <c r="FW332">
        <v>667526</v>
      </c>
      <c r="FX332">
        <v>665927</v>
      </c>
      <c r="FY332">
        <v>667885</v>
      </c>
      <c r="FZ332">
        <v>8759</v>
      </c>
      <c r="GA332">
        <v>41695</v>
      </c>
      <c r="GB332">
        <v>9122</v>
      </c>
      <c r="GC332">
        <v>82677</v>
      </c>
      <c r="GD332">
        <v>81206</v>
      </c>
      <c r="GE332">
        <v>84668</v>
      </c>
      <c r="GF332" t="s">
        <v>158</v>
      </c>
      <c r="GG332">
        <v>79203</v>
      </c>
      <c r="GH332">
        <v>661682</v>
      </c>
      <c r="GI332">
        <v>96408</v>
      </c>
      <c r="GJ332" t="s">
        <v>172</v>
      </c>
      <c r="GK332">
        <v>79</v>
      </c>
      <c r="GL332">
        <v>98490</v>
      </c>
      <c r="GM332">
        <v>79</v>
      </c>
      <c r="GN332" t="s">
        <v>185</v>
      </c>
      <c r="GO332" t="s">
        <v>166</v>
      </c>
      <c r="GP332">
        <v>1024</v>
      </c>
      <c r="GQ332">
        <v>-180</v>
      </c>
      <c r="GR332">
        <v>-104</v>
      </c>
      <c r="GS332">
        <f t="shared" si="287"/>
        <v>79</v>
      </c>
      <c r="GT332" t="str">
        <f t="shared" si="242"/>
        <v>test</v>
      </c>
    </row>
    <row r="333" spans="1:202" x14ac:dyDescent="0.2">
      <c r="A333">
        <v>100</v>
      </c>
      <c r="B333">
        <v>100</v>
      </c>
      <c r="C333">
        <v>1231</v>
      </c>
      <c r="D333">
        <v>1231</v>
      </c>
      <c r="E333" t="s">
        <v>155</v>
      </c>
      <c r="F333" t="s">
        <v>156</v>
      </c>
      <c r="G333" t="s">
        <v>156</v>
      </c>
      <c r="H333" t="s">
        <v>156</v>
      </c>
      <c r="I333">
        <v>0</v>
      </c>
      <c r="J333" t="s">
        <v>157</v>
      </c>
      <c r="K333">
        <v>1</v>
      </c>
      <c r="L333" t="s">
        <v>154</v>
      </c>
      <c r="M333" t="s">
        <v>154</v>
      </c>
      <c r="N333" t="s">
        <v>154</v>
      </c>
      <c r="O333">
        <v>1</v>
      </c>
      <c r="P333" t="s">
        <v>154</v>
      </c>
      <c r="Q333" t="s">
        <v>154</v>
      </c>
      <c r="R333" t="s">
        <v>179</v>
      </c>
      <c r="S333">
        <v>0</v>
      </c>
      <c r="T333">
        <v>0</v>
      </c>
      <c r="U333">
        <v>0</v>
      </c>
      <c r="V333">
        <v>79</v>
      </c>
      <c r="W333">
        <v>79</v>
      </c>
      <c r="X333">
        <v>0</v>
      </c>
      <c r="Y333">
        <v>6</v>
      </c>
      <c r="Z333">
        <v>0</v>
      </c>
      <c r="AA333">
        <v>6</v>
      </c>
      <c r="AB333">
        <v>0</v>
      </c>
      <c r="AC333">
        <v>0</v>
      </c>
      <c r="AD333">
        <v>0</v>
      </c>
      <c r="AE333">
        <v>0</v>
      </c>
      <c r="AF333">
        <v>79</v>
      </c>
      <c r="AG333">
        <v>0</v>
      </c>
      <c r="AH333">
        <v>0</v>
      </c>
      <c r="AI333">
        <v>0</v>
      </c>
      <c r="AJ333">
        <v>79</v>
      </c>
      <c r="AK333">
        <v>79</v>
      </c>
      <c r="AL333">
        <v>86</v>
      </c>
      <c r="AM333">
        <v>0</v>
      </c>
      <c r="AN333">
        <v>0</v>
      </c>
      <c r="AO333">
        <v>0</v>
      </c>
      <c r="AP333">
        <v>6</v>
      </c>
      <c r="AQ333">
        <v>6</v>
      </c>
      <c r="AR333">
        <v>6</v>
      </c>
      <c r="AU333">
        <v>0</v>
      </c>
      <c r="AV333">
        <v>6</v>
      </c>
      <c r="AW333">
        <v>79</v>
      </c>
      <c r="AX333">
        <v>0</v>
      </c>
      <c r="AY333" t="s">
        <v>159</v>
      </c>
      <c r="AZ333">
        <v>-184</v>
      </c>
      <c r="BA333">
        <v>-94</v>
      </c>
      <c r="BB333" t="s">
        <v>202</v>
      </c>
      <c r="BC333" t="s">
        <v>161</v>
      </c>
      <c r="BD333" t="b">
        <v>0</v>
      </c>
      <c r="BE333">
        <v>6.63</v>
      </c>
      <c r="BF333" t="b">
        <v>1</v>
      </c>
      <c r="BH333" t="s">
        <v>228</v>
      </c>
      <c r="BI333" t="s">
        <v>229</v>
      </c>
      <c r="BJ333" t="b">
        <v>0</v>
      </c>
      <c r="BK333" t="s">
        <v>163</v>
      </c>
      <c r="BL333" t="b">
        <v>0</v>
      </c>
      <c r="BM333">
        <v>18</v>
      </c>
      <c r="BN333" t="s">
        <v>164</v>
      </c>
      <c r="BO333" t="s">
        <v>165</v>
      </c>
      <c r="BP333" t="s">
        <v>164</v>
      </c>
      <c r="BQ333" t="s">
        <v>166</v>
      </c>
      <c r="BR333">
        <v>768</v>
      </c>
      <c r="BS333" t="s">
        <v>156</v>
      </c>
      <c r="BT333" t="s">
        <v>177</v>
      </c>
      <c r="BU333" t="s">
        <v>189</v>
      </c>
      <c r="BV333" t="s">
        <v>180</v>
      </c>
      <c r="BW333">
        <v>79</v>
      </c>
      <c r="BX333">
        <v>1</v>
      </c>
      <c r="BY333">
        <v>0</v>
      </c>
      <c r="BZ333">
        <v>6</v>
      </c>
      <c r="CA333" t="s">
        <v>230</v>
      </c>
      <c r="CB333" t="s">
        <v>156</v>
      </c>
      <c r="CC333">
        <v>7</v>
      </c>
      <c r="CD333" t="b">
        <v>0</v>
      </c>
      <c r="CE333" t="s">
        <v>168</v>
      </c>
      <c r="CF333" t="s">
        <v>224</v>
      </c>
      <c r="CG333">
        <v>6</v>
      </c>
      <c r="CH333">
        <v>0</v>
      </c>
      <c r="CI333" t="s">
        <v>179</v>
      </c>
      <c r="CJ333" t="s">
        <v>205</v>
      </c>
      <c r="CK333" t="s">
        <v>203</v>
      </c>
      <c r="CL333" t="s">
        <v>203</v>
      </c>
      <c r="CM333" t="s">
        <v>203</v>
      </c>
      <c r="CN333" t="s">
        <v>203</v>
      </c>
      <c r="CO333" t="s">
        <v>179</v>
      </c>
      <c r="CP333" t="s">
        <v>203</v>
      </c>
      <c r="CQ333">
        <v>1</v>
      </c>
      <c r="CR333">
        <v>52</v>
      </c>
      <c r="CS333">
        <f t="shared" si="243"/>
        <v>52</v>
      </c>
      <c r="CT333">
        <f t="shared" ca="1" si="244"/>
        <v>596</v>
      </c>
      <c r="CU333" t="str">
        <f t="shared" si="245"/>
        <v/>
      </c>
      <c r="CV333" t="str">
        <f t="shared" ca="1" si="246"/>
        <v/>
      </c>
      <c r="CW333" t="str">
        <f t="shared" si="247"/>
        <v/>
      </c>
      <c r="CX333" t="str">
        <f t="shared" ca="1" si="248"/>
        <v/>
      </c>
      <c r="CY333" t="str">
        <f t="shared" si="249"/>
        <v/>
      </c>
      <c r="CZ333" t="str">
        <f t="shared" ca="1" si="250"/>
        <v/>
      </c>
      <c r="DA333" t="str">
        <f t="shared" si="251"/>
        <v/>
      </c>
      <c r="DB333" t="str">
        <f t="shared" ca="1" si="252"/>
        <v/>
      </c>
      <c r="DC333" t="str">
        <f t="shared" si="253"/>
        <v/>
      </c>
      <c r="DD333" t="str">
        <f t="shared" ca="1" si="254"/>
        <v/>
      </c>
      <c r="DE333" t="str">
        <f t="shared" si="255"/>
        <v/>
      </c>
      <c r="DF333" t="str">
        <f t="shared" ca="1" si="256"/>
        <v/>
      </c>
      <c r="DG333" t="str">
        <f t="shared" si="257"/>
        <v/>
      </c>
      <c r="DH333" t="str">
        <f t="shared" ca="1" si="258"/>
        <v/>
      </c>
      <c r="DI333" t="str">
        <f t="shared" si="259"/>
        <v/>
      </c>
      <c r="DJ333" t="str">
        <f t="shared" ca="1" si="260"/>
        <v/>
      </c>
      <c r="DK333" t="str">
        <f t="shared" si="261"/>
        <v/>
      </c>
      <c r="DL333" t="str">
        <f t="shared" ca="1" si="262"/>
        <v/>
      </c>
      <c r="DM333" t="str">
        <f t="shared" si="263"/>
        <v/>
      </c>
      <c r="DN333" t="str">
        <f t="shared" ca="1" si="264"/>
        <v/>
      </c>
      <c r="DO333" t="str">
        <f t="shared" si="265"/>
        <v/>
      </c>
      <c r="DP333" t="str">
        <f t="shared" ca="1" si="266"/>
        <v/>
      </c>
      <c r="DQ333" t="str">
        <f t="shared" si="267"/>
        <v/>
      </c>
      <c r="DR333" t="str">
        <f t="shared" ca="1" si="268"/>
        <v/>
      </c>
      <c r="DS333" t="str">
        <f t="shared" si="269"/>
        <v/>
      </c>
      <c r="DT333" t="str">
        <f t="shared" ca="1" si="270"/>
        <v/>
      </c>
      <c r="DU333">
        <f t="shared" si="271"/>
        <v>52</v>
      </c>
      <c r="DV333">
        <f t="shared" ca="1" si="272"/>
        <v>596</v>
      </c>
      <c r="DW333" t="str">
        <f t="shared" si="273"/>
        <v/>
      </c>
      <c r="DX333" t="str">
        <f t="shared" ca="1" si="274"/>
        <v/>
      </c>
      <c r="DY333" t="str">
        <f t="shared" si="275"/>
        <v/>
      </c>
      <c r="DZ333" t="str">
        <f t="shared" ca="1" si="276"/>
        <v/>
      </c>
      <c r="EA333" t="str">
        <f t="shared" si="277"/>
        <v/>
      </c>
      <c r="EB333" t="str">
        <f t="shared" ca="1" si="278"/>
        <v/>
      </c>
      <c r="EC333" t="str">
        <f t="shared" si="279"/>
        <v/>
      </c>
      <c r="ED333" t="str">
        <f t="shared" ca="1" si="280"/>
        <v/>
      </c>
      <c r="EE333" t="str">
        <f t="shared" si="281"/>
        <v/>
      </c>
      <c r="EF333" t="str">
        <f t="shared" ca="1" si="282"/>
        <v/>
      </c>
      <c r="EG333" t="str">
        <f t="shared" si="283"/>
        <v/>
      </c>
      <c r="EH333" t="str">
        <f t="shared" ca="1" si="284"/>
        <v/>
      </c>
      <c r="EI333" t="str">
        <f t="shared" si="285"/>
        <v/>
      </c>
      <c r="EJ333" t="str">
        <f t="shared" ca="1" si="286"/>
        <v/>
      </c>
      <c r="EK333">
        <f t="shared" ca="1" si="241"/>
        <v>596</v>
      </c>
      <c r="EL333">
        <v>580</v>
      </c>
      <c r="EM333">
        <v>9549</v>
      </c>
      <c r="EN333">
        <v>2166</v>
      </c>
      <c r="EO333">
        <v>1744</v>
      </c>
      <c r="EP333">
        <v>1360</v>
      </c>
      <c r="EQ333">
        <v>4928</v>
      </c>
      <c r="ER333">
        <v>52</v>
      </c>
      <c r="ES333">
        <v>31211</v>
      </c>
      <c r="ET333">
        <v>1989</v>
      </c>
      <c r="EU333">
        <v>2</v>
      </c>
      <c r="EV333" t="s">
        <v>156</v>
      </c>
      <c r="EW333">
        <v>1024</v>
      </c>
      <c r="EX333">
        <v>2</v>
      </c>
      <c r="EY333">
        <v>48000</v>
      </c>
      <c r="EZ333">
        <v>-16</v>
      </c>
      <c r="FA333" t="s">
        <v>170</v>
      </c>
      <c r="FB333">
        <v>3</v>
      </c>
      <c r="FC333" t="s">
        <v>171</v>
      </c>
      <c r="FF333">
        <v>86858</v>
      </c>
      <c r="FG333">
        <v>84690</v>
      </c>
      <c r="FH333">
        <v>6975</v>
      </c>
      <c r="FI333">
        <v>668665</v>
      </c>
      <c r="FJ333">
        <v>670257</v>
      </c>
      <c r="FK333">
        <v>84679</v>
      </c>
      <c r="FL333">
        <v>82677</v>
      </c>
      <c r="FM333" t="s">
        <v>158</v>
      </c>
      <c r="FN333">
        <v>79205</v>
      </c>
      <c r="FO333">
        <v>7015</v>
      </c>
      <c r="FP333">
        <v>40335</v>
      </c>
      <c r="FQ333">
        <v>2045</v>
      </c>
      <c r="FR333">
        <v>2041</v>
      </c>
      <c r="FS333">
        <v>667915</v>
      </c>
      <c r="FT333">
        <v>7013</v>
      </c>
      <c r="FU333">
        <v>7013</v>
      </c>
      <c r="FV333">
        <v>2044</v>
      </c>
      <c r="FW333">
        <v>673736</v>
      </c>
      <c r="FX333">
        <v>672257</v>
      </c>
      <c r="FY333">
        <v>673789</v>
      </c>
      <c r="FZ333">
        <v>8759</v>
      </c>
      <c r="GA333">
        <v>41695</v>
      </c>
      <c r="GB333">
        <v>9122</v>
      </c>
      <c r="GC333">
        <v>82677</v>
      </c>
      <c r="GD333">
        <v>81206</v>
      </c>
      <c r="GE333">
        <v>84668</v>
      </c>
      <c r="GF333" t="s">
        <v>158</v>
      </c>
      <c r="GG333">
        <v>79203</v>
      </c>
      <c r="GH333">
        <v>667914</v>
      </c>
      <c r="GI333">
        <v>96408</v>
      </c>
      <c r="GJ333" t="s">
        <v>172</v>
      </c>
      <c r="GK333">
        <v>80</v>
      </c>
      <c r="GL333">
        <v>98542</v>
      </c>
      <c r="GM333">
        <v>80</v>
      </c>
      <c r="GN333" t="s">
        <v>182</v>
      </c>
      <c r="GO333" t="s">
        <v>166</v>
      </c>
      <c r="GP333">
        <v>1024</v>
      </c>
      <c r="GQ333">
        <v>-180</v>
      </c>
      <c r="GR333">
        <v>-104</v>
      </c>
      <c r="GS333">
        <f t="shared" si="287"/>
        <v>80</v>
      </c>
      <c r="GT333" t="str">
        <f t="shared" si="242"/>
        <v>test</v>
      </c>
    </row>
    <row r="334" spans="1:202" x14ac:dyDescent="0.2">
      <c r="A334">
        <v>100</v>
      </c>
      <c r="B334">
        <v>100</v>
      </c>
      <c r="C334">
        <v>1252</v>
      </c>
      <c r="D334">
        <v>1252</v>
      </c>
      <c r="E334" t="s">
        <v>155</v>
      </c>
      <c r="F334" t="s">
        <v>156</v>
      </c>
      <c r="G334" t="s">
        <v>156</v>
      </c>
      <c r="H334" t="s">
        <v>156</v>
      </c>
      <c r="I334">
        <v>0</v>
      </c>
      <c r="J334" t="s">
        <v>157</v>
      </c>
      <c r="K334">
        <v>1</v>
      </c>
      <c r="L334" t="s">
        <v>154</v>
      </c>
      <c r="M334" t="s">
        <v>154</v>
      </c>
      <c r="N334" t="s">
        <v>154</v>
      </c>
      <c r="O334">
        <v>1</v>
      </c>
      <c r="P334" t="s">
        <v>154</v>
      </c>
      <c r="Q334" t="s">
        <v>154</v>
      </c>
      <c r="R334" t="s">
        <v>183</v>
      </c>
      <c r="S334">
        <v>0</v>
      </c>
      <c r="T334">
        <v>0</v>
      </c>
      <c r="U334">
        <v>0</v>
      </c>
      <c r="V334">
        <v>80</v>
      </c>
      <c r="W334">
        <v>80</v>
      </c>
      <c r="X334">
        <v>0</v>
      </c>
      <c r="Y334">
        <v>6</v>
      </c>
      <c r="Z334">
        <v>0</v>
      </c>
      <c r="AA334">
        <v>6</v>
      </c>
      <c r="AB334">
        <v>0</v>
      </c>
      <c r="AC334">
        <v>0</v>
      </c>
      <c r="AD334">
        <v>0</v>
      </c>
      <c r="AE334">
        <v>0</v>
      </c>
      <c r="AF334">
        <v>80</v>
      </c>
      <c r="AG334">
        <v>0</v>
      </c>
      <c r="AH334">
        <v>0</v>
      </c>
      <c r="AI334">
        <v>0</v>
      </c>
      <c r="AJ334">
        <v>80</v>
      </c>
      <c r="AK334">
        <v>80</v>
      </c>
      <c r="AL334">
        <v>87</v>
      </c>
      <c r="AM334">
        <v>0</v>
      </c>
      <c r="AN334">
        <v>0</v>
      </c>
      <c r="AO334">
        <v>0</v>
      </c>
      <c r="AP334">
        <v>6</v>
      </c>
      <c r="AQ334">
        <v>6</v>
      </c>
      <c r="AR334">
        <v>6</v>
      </c>
      <c r="AU334">
        <v>0</v>
      </c>
      <c r="AV334">
        <v>6</v>
      </c>
      <c r="AW334">
        <v>80</v>
      </c>
      <c r="AX334">
        <v>0</v>
      </c>
      <c r="AY334" t="s">
        <v>159</v>
      </c>
      <c r="AZ334">
        <v>-184</v>
      </c>
      <c r="BA334">
        <v>-94</v>
      </c>
      <c r="BB334" t="s">
        <v>202</v>
      </c>
      <c r="BC334" t="s">
        <v>161</v>
      </c>
      <c r="BD334" t="b">
        <v>0</v>
      </c>
      <c r="BE334" t="s">
        <v>164</v>
      </c>
      <c r="BF334" t="b">
        <v>1</v>
      </c>
      <c r="BH334" t="s">
        <v>228</v>
      </c>
      <c r="BI334" t="s">
        <v>229</v>
      </c>
      <c r="BJ334" t="b">
        <v>0</v>
      </c>
      <c r="BK334" t="s">
        <v>163</v>
      </c>
      <c r="BL334" t="b">
        <v>0</v>
      </c>
      <c r="BM334">
        <v>18</v>
      </c>
      <c r="BN334" t="s">
        <v>164</v>
      </c>
      <c r="BO334" t="s">
        <v>165</v>
      </c>
      <c r="BP334" t="s">
        <v>164</v>
      </c>
      <c r="BQ334" t="s">
        <v>166</v>
      </c>
      <c r="BR334">
        <v>768</v>
      </c>
      <c r="BS334" t="s">
        <v>156</v>
      </c>
      <c r="BT334" t="s">
        <v>177</v>
      </c>
      <c r="BU334" t="s">
        <v>180</v>
      </c>
      <c r="BV334" t="s">
        <v>184</v>
      </c>
      <c r="BW334">
        <v>80</v>
      </c>
      <c r="BX334">
        <v>1</v>
      </c>
      <c r="BY334">
        <v>0</v>
      </c>
      <c r="BZ334">
        <v>6</v>
      </c>
      <c r="CA334" t="s">
        <v>230</v>
      </c>
      <c r="CB334" t="s">
        <v>156</v>
      </c>
      <c r="CC334">
        <v>7</v>
      </c>
      <c r="CD334" t="b">
        <v>0</v>
      </c>
      <c r="CE334" t="s">
        <v>168</v>
      </c>
      <c r="CF334" t="s">
        <v>224</v>
      </c>
      <c r="CG334">
        <v>69</v>
      </c>
      <c r="CH334">
        <v>0</v>
      </c>
      <c r="CI334" t="s">
        <v>183</v>
      </c>
      <c r="CJ334" t="s">
        <v>205</v>
      </c>
      <c r="CK334" t="s">
        <v>203</v>
      </c>
      <c r="CL334" t="s">
        <v>203</v>
      </c>
      <c r="CM334" t="s">
        <v>203</v>
      </c>
      <c r="CN334" t="s">
        <v>203</v>
      </c>
      <c r="CO334" t="s">
        <v>183</v>
      </c>
      <c r="CP334" t="s">
        <v>203</v>
      </c>
      <c r="CQ334">
        <v>1</v>
      </c>
      <c r="CR334">
        <v>2945</v>
      </c>
      <c r="CS334" t="str">
        <f t="shared" si="243"/>
        <v/>
      </c>
      <c r="CT334" t="str">
        <f t="shared" ca="1" si="244"/>
        <v/>
      </c>
      <c r="CU334" t="str">
        <f t="shared" si="245"/>
        <v/>
      </c>
      <c r="CV334" t="str">
        <f t="shared" ca="1" si="246"/>
        <v/>
      </c>
      <c r="CW334" t="str">
        <f t="shared" si="247"/>
        <v/>
      </c>
      <c r="CX334" t="str">
        <f t="shared" ca="1" si="248"/>
        <v/>
      </c>
      <c r="CY334" t="str">
        <f t="shared" si="249"/>
        <v/>
      </c>
      <c r="CZ334" t="str">
        <f t="shared" ca="1" si="250"/>
        <v/>
      </c>
      <c r="DA334" t="str">
        <f t="shared" si="251"/>
        <v/>
      </c>
      <c r="DB334" t="str">
        <f t="shared" ca="1" si="252"/>
        <v/>
      </c>
      <c r="DC334" t="str">
        <f t="shared" si="253"/>
        <v/>
      </c>
      <c r="DD334" t="str">
        <f t="shared" ca="1" si="254"/>
        <v/>
      </c>
      <c r="DE334" t="str">
        <f t="shared" si="255"/>
        <v/>
      </c>
      <c r="DF334" t="str">
        <f t="shared" ca="1" si="256"/>
        <v/>
      </c>
      <c r="DG334" t="str">
        <f t="shared" si="257"/>
        <v/>
      </c>
      <c r="DH334" t="str">
        <f t="shared" ca="1" si="258"/>
        <v/>
      </c>
      <c r="DI334" t="str">
        <f t="shared" si="259"/>
        <v/>
      </c>
      <c r="DJ334" t="str">
        <f t="shared" ca="1" si="260"/>
        <v/>
      </c>
      <c r="DK334" t="str">
        <f t="shared" si="261"/>
        <v/>
      </c>
      <c r="DL334" t="str">
        <f t="shared" ca="1" si="262"/>
        <v/>
      </c>
      <c r="DM334" t="str">
        <f t="shared" si="263"/>
        <v/>
      </c>
      <c r="DN334" t="str">
        <f t="shared" ca="1" si="264"/>
        <v/>
      </c>
      <c r="DO334" t="str">
        <f t="shared" si="265"/>
        <v/>
      </c>
      <c r="DP334" t="str">
        <f t="shared" ca="1" si="266"/>
        <v/>
      </c>
      <c r="DQ334" t="str">
        <f t="shared" si="267"/>
        <v/>
      </c>
      <c r="DR334" t="str">
        <f t="shared" ca="1" si="268"/>
        <v/>
      </c>
      <c r="DS334" t="str">
        <f t="shared" si="269"/>
        <v/>
      </c>
      <c r="DT334" t="str">
        <f t="shared" ca="1" si="270"/>
        <v/>
      </c>
      <c r="DU334" t="str">
        <f t="shared" si="271"/>
        <v/>
      </c>
      <c r="DV334" t="str">
        <f t="shared" ca="1" si="272"/>
        <v/>
      </c>
      <c r="DW334" t="str">
        <f t="shared" si="273"/>
        <v/>
      </c>
      <c r="DX334" t="str">
        <f t="shared" ca="1" si="274"/>
        <v/>
      </c>
      <c r="DY334" t="str">
        <f t="shared" si="275"/>
        <v/>
      </c>
      <c r="DZ334" t="str">
        <f t="shared" ca="1" si="276"/>
        <v/>
      </c>
      <c r="EA334" t="str">
        <f t="shared" si="277"/>
        <v/>
      </c>
      <c r="EB334" t="str">
        <f t="shared" ca="1" si="278"/>
        <v/>
      </c>
      <c r="EC334" t="str">
        <f t="shared" si="279"/>
        <v/>
      </c>
      <c r="ED334" t="str">
        <f t="shared" ca="1" si="280"/>
        <v/>
      </c>
      <c r="EE334" t="str">
        <f t="shared" si="281"/>
        <v/>
      </c>
      <c r="EF334" t="str">
        <f t="shared" ca="1" si="282"/>
        <v/>
      </c>
      <c r="EG334" t="str">
        <f t="shared" si="283"/>
        <v/>
      </c>
      <c r="EH334" t="str">
        <f t="shared" ca="1" si="284"/>
        <v/>
      </c>
      <c r="EI334" t="str">
        <f t="shared" si="285"/>
        <v/>
      </c>
      <c r="EJ334" t="str">
        <f t="shared" ca="1" si="286"/>
        <v/>
      </c>
      <c r="EK334" t="str">
        <f t="shared" ca="1" si="241"/>
        <v/>
      </c>
      <c r="EL334" t="s">
        <v>924</v>
      </c>
      <c r="EM334">
        <v>9549</v>
      </c>
      <c r="EN334">
        <v>2166</v>
      </c>
      <c r="EO334">
        <v>1744</v>
      </c>
      <c r="EP334">
        <v>1360</v>
      </c>
      <c r="EQ334">
        <v>4928</v>
      </c>
      <c r="ER334">
        <v>2945</v>
      </c>
      <c r="ES334">
        <v>31211</v>
      </c>
      <c r="ET334">
        <v>1989</v>
      </c>
      <c r="EU334">
        <v>2</v>
      </c>
      <c r="EV334" t="s">
        <v>156</v>
      </c>
      <c r="EW334">
        <v>1024</v>
      </c>
      <c r="EX334">
        <v>2</v>
      </c>
      <c r="EY334">
        <v>48000</v>
      </c>
      <c r="EZ334">
        <v>-16</v>
      </c>
      <c r="FA334" t="s">
        <v>170</v>
      </c>
      <c r="FB334">
        <v>3</v>
      </c>
      <c r="FC334" t="s">
        <v>171</v>
      </c>
      <c r="FF334">
        <v>86858</v>
      </c>
      <c r="FG334">
        <v>84690</v>
      </c>
      <c r="FH334">
        <v>6975</v>
      </c>
      <c r="FI334">
        <v>674559</v>
      </c>
      <c r="FJ334">
        <v>676037</v>
      </c>
      <c r="FK334">
        <v>84679</v>
      </c>
      <c r="FL334">
        <v>82677</v>
      </c>
      <c r="FM334" t="s">
        <v>158</v>
      </c>
      <c r="FN334">
        <v>79205</v>
      </c>
      <c r="FO334">
        <v>7015</v>
      </c>
      <c r="FP334">
        <v>40335</v>
      </c>
      <c r="FQ334">
        <v>2045</v>
      </c>
      <c r="FR334">
        <v>2041</v>
      </c>
      <c r="FS334">
        <v>673809</v>
      </c>
      <c r="FT334">
        <v>7013</v>
      </c>
      <c r="FU334">
        <v>7013</v>
      </c>
      <c r="FV334">
        <v>2044</v>
      </c>
      <c r="FW334">
        <v>679626</v>
      </c>
      <c r="FX334">
        <v>678037</v>
      </c>
      <c r="FY334">
        <v>682572</v>
      </c>
      <c r="FZ334">
        <v>8759</v>
      </c>
      <c r="GA334">
        <v>41695</v>
      </c>
      <c r="GB334">
        <v>9122</v>
      </c>
      <c r="GC334">
        <v>82677</v>
      </c>
      <c r="GD334">
        <v>81206</v>
      </c>
      <c r="GE334">
        <v>84668</v>
      </c>
      <c r="GF334" t="s">
        <v>158</v>
      </c>
      <c r="GG334">
        <v>79203</v>
      </c>
      <c r="GH334">
        <v>673807</v>
      </c>
      <c r="GI334">
        <v>96408</v>
      </c>
      <c r="GJ334" t="s">
        <v>172</v>
      </c>
      <c r="GK334">
        <v>81</v>
      </c>
      <c r="GL334">
        <v>101487</v>
      </c>
      <c r="GM334">
        <v>81</v>
      </c>
      <c r="GN334" t="s">
        <v>185</v>
      </c>
      <c r="GO334" t="s">
        <v>166</v>
      </c>
      <c r="GP334">
        <v>1024</v>
      </c>
      <c r="GQ334">
        <v>-180</v>
      </c>
      <c r="GR334">
        <v>-104</v>
      </c>
      <c r="GS334">
        <f t="shared" si="287"/>
        <v>81</v>
      </c>
      <c r="GT334" t="str">
        <f t="shared" si="242"/>
        <v>test</v>
      </c>
    </row>
    <row r="335" spans="1:202" x14ac:dyDescent="0.2">
      <c r="A335">
        <v>100</v>
      </c>
      <c r="B335">
        <v>100</v>
      </c>
      <c r="C335">
        <v>1271</v>
      </c>
      <c r="D335">
        <v>1271</v>
      </c>
      <c r="E335" t="s">
        <v>155</v>
      </c>
      <c r="F335" t="s">
        <v>156</v>
      </c>
      <c r="G335" t="s">
        <v>156</v>
      </c>
      <c r="H335" t="s">
        <v>156</v>
      </c>
      <c r="I335">
        <v>0</v>
      </c>
      <c r="J335" t="s">
        <v>157</v>
      </c>
      <c r="K335">
        <v>1</v>
      </c>
      <c r="L335" t="s">
        <v>154</v>
      </c>
      <c r="M335" t="s">
        <v>154</v>
      </c>
      <c r="N335" t="s">
        <v>154</v>
      </c>
      <c r="O335">
        <v>1</v>
      </c>
      <c r="P335" t="s">
        <v>154</v>
      </c>
      <c r="Q335" t="s">
        <v>154</v>
      </c>
      <c r="R335" t="s">
        <v>179</v>
      </c>
      <c r="S335">
        <v>0</v>
      </c>
      <c r="T335">
        <v>0</v>
      </c>
      <c r="U335">
        <v>0</v>
      </c>
      <c r="V335">
        <v>81</v>
      </c>
      <c r="W335">
        <v>81</v>
      </c>
      <c r="X335">
        <v>0</v>
      </c>
      <c r="Y335">
        <v>6</v>
      </c>
      <c r="Z335">
        <v>0</v>
      </c>
      <c r="AA335">
        <v>6</v>
      </c>
      <c r="AB335">
        <v>0</v>
      </c>
      <c r="AC335">
        <v>0</v>
      </c>
      <c r="AD335">
        <v>0</v>
      </c>
      <c r="AE335">
        <v>0</v>
      </c>
      <c r="AF335">
        <v>81</v>
      </c>
      <c r="AG335">
        <v>0</v>
      </c>
      <c r="AH335">
        <v>0</v>
      </c>
      <c r="AI335">
        <v>0</v>
      </c>
      <c r="AJ335">
        <v>81</v>
      </c>
      <c r="AK335">
        <v>81</v>
      </c>
      <c r="AL335">
        <v>88</v>
      </c>
      <c r="AM335">
        <v>0</v>
      </c>
      <c r="AN335">
        <v>0</v>
      </c>
      <c r="AO335">
        <v>0</v>
      </c>
      <c r="AP335">
        <v>6</v>
      </c>
      <c r="AQ335">
        <v>6</v>
      </c>
      <c r="AR335">
        <v>6</v>
      </c>
      <c r="AU335">
        <v>0</v>
      </c>
      <c r="AV335">
        <v>6</v>
      </c>
      <c r="AW335">
        <v>81</v>
      </c>
      <c r="AX335">
        <v>0</v>
      </c>
      <c r="AY335" t="s">
        <v>159</v>
      </c>
      <c r="AZ335">
        <v>-184</v>
      </c>
      <c r="BA335">
        <v>-94</v>
      </c>
      <c r="BB335" t="s">
        <v>202</v>
      </c>
      <c r="BC335" t="s">
        <v>161</v>
      </c>
      <c r="BD335" t="b">
        <v>0</v>
      </c>
      <c r="BE335">
        <v>11.23</v>
      </c>
      <c r="BF335" t="b">
        <v>1</v>
      </c>
      <c r="BH335" t="s">
        <v>228</v>
      </c>
      <c r="BI335" t="s">
        <v>229</v>
      </c>
      <c r="BJ335" t="b">
        <v>0</v>
      </c>
      <c r="BK335" t="s">
        <v>163</v>
      </c>
      <c r="BL335" t="b">
        <v>0</v>
      </c>
      <c r="BM335">
        <v>18</v>
      </c>
      <c r="BN335" t="s">
        <v>164</v>
      </c>
      <c r="BO335" t="s">
        <v>165</v>
      </c>
      <c r="BP335" t="s">
        <v>164</v>
      </c>
      <c r="BQ335" t="s">
        <v>166</v>
      </c>
      <c r="BR335">
        <v>768</v>
      </c>
      <c r="BS335" t="s">
        <v>156</v>
      </c>
      <c r="BT335" t="s">
        <v>177</v>
      </c>
      <c r="BU335" t="s">
        <v>193</v>
      </c>
      <c r="BV335" t="s">
        <v>181</v>
      </c>
      <c r="BW335">
        <v>81</v>
      </c>
      <c r="BX335">
        <v>1</v>
      </c>
      <c r="BY335">
        <v>0</v>
      </c>
      <c r="BZ335">
        <v>6</v>
      </c>
      <c r="CA335" t="s">
        <v>230</v>
      </c>
      <c r="CB335" t="s">
        <v>156</v>
      </c>
      <c r="CC335">
        <v>7</v>
      </c>
      <c r="CD335" t="b">
        <v>0</v>
      </c>
      <c r="CE335" t="s">
        <v>168</v>
      </c>
      <c r="CF335" t="s">
        <v>224</v>
      </c>
      <c r="CG335">
        <v>31</v>
      </c>
      <c r="CH335">
        <v>0</v>
      </c>
      <c r="CI335" t="s">
        <v>179</v>
      </c>
      <c r="CJ335" t="s">
        <v>205</v>
      </c>
      <c r="CK335" t="s">
        <v>203</v>
      </c>
      <c r="CL335" t="s">
        <v>203</v>
      </c>
      <c r="CM335" t="s">
        <v>203</v>
      </c>
      <c r="CN335" t="s">
        <v>203</v>
      </c>
      <c r="CO335" t="s">
        <v>179</v>
      </c>
      <c r="CP335" t="s">
        <v>203</v>
      </c>
      <c r="CQ335">
        <v>1</v>
      </c>
      <c r="CR335">
        <v>2760</v>
      </c>
      <c r="CS335">
        <f t="shared" si="243"/>
        <v>2760</v>
      </c>
      <c r="CT335">
        <f t="shared" ca="1" si="244"/>
        <v>2760</v>
      </c>
      <c r="CU335" t="str">
        <f t="shared" si="245"/>
        <v/>
      </c>
      <c r="CV335" t="str">
        <f t="shared" ca="1" si="246"/>
        <v/>
      </c>
      <c r="CW335" t="str">
        <f t="shared" si="247"/>
        <v/>
      </c>
      <c r="CX335" t="str">
        <f t="shared" ca="1" si="248"/>
        <v/>
      </c>
      <c r="CY335" t="str">
        <f t="shared" si="249"/>
        <v/>
      </c>
      <c r="CZ335" t="str">
        <f t="shared" ca="1" si="250"/>
        <v/>
      </c>
      <c r="DA335" t="str">
        <f t="shared" si="251"/>
        <v/>
      </c>
      <c r="DB335" t="str">
        <f t="shared" ca="1" si="252"/>
        <v/>
      </c>
      <c r="DC335" t="str">
        <f t="shared" si="253"/>
        <v/>
      </c>
      <c r="DD335" t="str">
        <f t="shared" ca="1" si="254"/>
        <v/>
      </c>
      <c r="DE335" t="str">
        <f t="shared" si="255"/>
        <v/>
      </c>
      <c r="DF335" t="str">
        <f t="shared" ca="1" si="256"/>
        <v/>
      </c>
      <c r="DG335" t="str">
        <f t="shared" si="257"/>
        <v/>
      </c>
      <c r="DH335" t="str">
        <f t="shared" ca="1" si="258"/>
        <v/>
      </c>
      <c r="DI335" t="str">
        <f t="shared" si="259"/>
        <v/>
      </c>
      <c r="DJ335" t="str">
        <f t="shared" ca="1" si="260"/>
        <v/>
      </c>
      <c r="DK335" t="str">
        <f t="shared" si="261"/>
        <v/>
      </c>
      <c r="DL335" t="str">
        <f t="shared" ca="1" si="262"/>
        <v/>
      </c>
      <c r="DM335" t="str">
        <f t="shared" si="263"/>
        <v/>
      </c>
      <c r="DN335" t="str">
        <f t="shared" ca="1" si="264"/>
        <v/>
      </c>
      <c r="DO335" t="str">
        <f t="shared" si="265"/>
        <v/>
      </c>
      <c r="DP335" t="str">
        <f t="shared" ca="1" si="266"/>
        <v/>
      </c>
      <c r="DQ335" t="str">
        <f t="shared" si="267"/>
        <v/>
      </c>
      <c r="DR335" t="str">
        <f t="shared" ca="1" si="268"/>
        <v/>
      </c>
      <c r="DS335" t="str">
        <f t="shared" si="269"/>
        <v/>
      </c>
      <c r="DT335" t="str">
        <f t="shared" ca="1" si="270"/>
        <v/>
      </c>
      <c r="DU335" t="str">
        <f t="shared" si="271"/>
        <v/>
      </c>
      <c r="DV335" t="str">
        <f t="shared" ca="1" si="272"/>
        <v/>
      </c>
      <c r="DW335" t="str">
        <f t="shared" si="273"/>
        <v/>
      </c>
      <c r="DX335" t="str">
        <f t="shared" ca="1" si="274"/>
        <v/>
      </c>
      <c r="DY335" t="str">
        <f t="shared" si="275"/>
        <v/>
      </c>
      <c r="DZ335" t="str">
        <f t="shared" ca="1" si="276"/>
        <v/>
      </c>
      <c r="EA335" t="str">
        <f t="shared" si="277"/>
        <v/>
      </c>
      <c r="EB335" t="str">
        <f t="shared" ca="1" si="278"/>
        <v/>
      </c>
      <c r="EC335" t="str">
        <f t="shared" si="279"/>
        <v/>
      </c>
      <c r="ED335" t="str">
        <f t="shared" ca="1" si="280"/>
        <v/>
      </c>
      <c r="EE335" t="str">
        <f t="shared" si="281"/>
        <v/>
      </c>
      <c r="EF335" t="str">
        <f t="shared" ca="1" si="282"/>
        <v/>
      </c>
      <c r="EG335" t="str">
        <f t="shared" si="283"/>
        <v/>
      </c>
      <c r="EH335" t="str">
        <f t="shared" ca="1" si="284"/>
        <v/>
      </c>
      <c r="EI335">
        <f t="shared" si="285"/>
        <v>2760</v>
      </c>
      <c r="EJ335">
        <f t="shared" ca="1" si="286"/>
        <v>2760</v>
      </c>
      <c r="EK335" t="str">
        <f t="shared" ca="1" si="241"/>
        <v/>
      </c>
      <c r="EL335" t="s">
        <v>924</v>
      </c>
      <c r="EM335">
        <v>9549</v>
      </c>
      <c r="EN335">
        <v>2166</v>
      </c>
      <c r="EO335">
        <v>1744</v>
      </c>
      <c r="EP335">
        <v>1360</v>
      </c>
      <c r="EQ335">
        <v>4928</v>
      </c>
      <c r="ER335">
        <v>2760</v>
      </c>
      <c r="ES335">
        <v>31211</v>
      </c>
      <c r="ET335">
        <v>1989</v>
      </c>
      <c r="EU335">
        <v>2</v>
      </c>
      <c r="EV335" t="s">
        <v>156</v>
      </c>
      <c r="EW335">
        <v>1024</v>
      </c>
      <c r="EX335">
        <v>2</v>
      </c>
      <c r="EY335">
        <v>48000</v>
      </c>
      <c r="EZ335">
        <v>-16</v>
      </c>
      <c r="FA335" t="s">
        <v>170</v>
      </c>
      <c r="FB335">
        <v>3</v>
      </c>
      <c r="FC335" t="s">
        <v>171</v>
      </c>
      <c r="FF335">
        <v>86858</v>
      </c>
      <c r="FG335">
        <v>84690</v>
      </c>
      <c r="FH335">
        <v>6975</v>
      </c>
      <c r="FI335">
        <v>683340</v>
      </c>
      <c r="FJ335">
        <v>685067</v>
      </c>
      <c r="FK335">
        <v>84679</v>
      </c>
      <c r="FL335">
        <v>82677</v>
      </c>
      <c r="FM335" t="s">
        <v>158</v>
      </c>
      <c r="FN335">
        <v>79205</v>
      </c>
      <c r="FO335">
        <v>7015</v>
      </c>
      <c r="FP335">
        <v>40335</v>
      </c>
      <c r="FQ335">
        <v>2045</v>
      </c>
      <c r="FR335">
        <v>2041</v>
      </c>
      <c r="FS335">
        <v>682590</v>
      </c>
      <c r="FT335">
        <v>7013</v>
      </c>
      <c r="FU335">
        <v>7013</v>
      </c>
      <c r="FV335">
        <v>2044</v>
      </c>
      <c r="FW335">
        <v>688666</v>
      </c>
      <c r="FX335">
        <v>687067</v>
      </c>
      <c r="FY335">
        <v>691427</v>
      </c>
      <c r="FZ335">
        <v>8759</v>
      </c>
      <c r="GA335">
        <v>41695</v>
      </c>
      <c r="GB335">
        <v>9122</v>
      </c>
      <c r="GC335">
        <v>82677</v>
      </c>
      <c r="GD335">
        <v>81206</v>
      </c>
      <c r="GE335">
        <v>84668</v>
      </c>
      <c r="GF335" t="s">
        <v>158</v>
      </c>
      <c r="GG335">
        <v>79203</v>
      </c>
      <c r="GH335">
        <v>682589</v>
      </c>
      <c r="GI335">
        <v>96408</v>
      </c>
      <c r="GJ335" t="s">
        <v>172</v>
      </c>
      <c r="GK335">
        <v>82</v>
      </c>
      <c r="GL335">
        <v>104247</v>
      </c>
      <c r="GM335">
        <v>82</v>
      </c>
      <c r="GN335" t="s">
        <v>182</v>
      </c>
      <c r="GO335" t="s">
        <v>166</v>
      </c>
      <c r="GP335">
        <v>1024</v>
      </c>
      <c r="GQ335">
        <v>-180</v>
      </c>
      <c r="GR335">
        <v>-104</v>
      </c>
      <c r="GS335">
        <f t="shared" si="287"/>
        <v>82</v>
      </c>
      <c r="GT335" t="str">
        <f t="shared" si="242"/>
        <v>test</v>
      </c>
    </row>
    <row r="336" spans="1:202" x14ac:dyDescent="0.2">
      <c r="A336">
        <v>100</v>
      </c>
      <c r="B336">
        <v>100</v>
      </c>
      <c r="C336">
        <v>1269</v>
      </c>
      <c r="D336">
        <v>1269</v>
      </c>
      <c r="E336" t="s">
        <v>155</v>
      </c>
      <c r="F336" t="s">
        <v>156</v>
      </c>
      <c r="G336" t="s">
        <v>156</v>
      </c>
      <c r="H336" t="s">
        <v>156</v>
      </c>
      <c r="I336">
        <v>0</v>
      </c>
      <c r="J336" t="s">
        <v>157</v>
      </c>
      <c r="K336">
        <v>1</v>
      </c>
      <c r="L336" t="s">
        <v>154</v>
      </c>
      <c r="M336" t="s">
        <v>154</v>
      </c>
      <c r="N336" t="s">
        <v>154</v>
      </c>
      <c r="O336">
        <v>1</v>
      </c>
      <c r="P336" t="s">
        <v>154</v>
      </c>
      <c r="Q336" t="s">
        <v>154</v>
      </c>
      <c r="R336" t="s">
        <v>183</v>
      </c>
      <c r="S336">
        <v>0</v>
      </c>
      <c r="T336">
        <v>0</v>
      </c>
      <c r="U336">
        <v>0</v>
      </c>
      <c r="V336">
        <v>82</v>
      </c>
      <c r="W336">
        <v>82</v>
      </c>
      <c r="X336">
        <v>0</v>
      </c>
      <c r="Y336">
        <v>6</v>
      </c>
      <c r="Z336">
        <v>0</v>
      </c>
      <c r="AA336">
        <v>6</v>
      </c>
      <c r="AB336">
        <v>0</v>
      </c>
      <c r="AC336">
        <v>0</v>
      </c>
      <c r="AD336">
        <v>0</v>
      </c>
      <c r="AE336">
        <v>0</v>
      </c>
      <c r="AF336">
        <v>82</v>
      </c>
      <c r="AG336">
        <v>0</v>
      </c>
      <c r="AH336">
        <v>0</v>
      </c>
      <c r="AI336">
        <v>0</v>
      </c>
      <c r="AJ336">
        <v>82</v>
      </c>
      <c r="AK336">
        <v>82</v>
      </c>
      <c r="AL336">
        <v>89</v>
      </c>
      <c r="AM336">
        <v>0</v>
      </c>
      <c r="AN336">
        <v>0</v>
      </c>
      <c r="AO336">
        <v>0</v>
      </c>
      <c r="AP336">
        <v>6</v>
      </c>
      <c r="AQ336">
        <v>6</v>
      </c>
      <c r="AR336">
        <v>6</v>
      </c>
      <c r="AU336">
        <v>0</v>
      </c>
      <c r="AV336">
        <v>6</v>
      </c>
      <c r="AW336">
        <v>82</v>
      </c>
      <c r="AX336">
        <v>0</v>
      </c>
      <c r="AY336" t="s">
        <v>159</v>
      </c>
      <c r="AZ336">
        <v>-184</v>
      </c>
      <c r="BA336">
        <v>-94</v>
      </c>
      <c r="BB336" t="s">
        <v>202</v>
      </c>
      <c r="BC336" t="s">
        <v>161</v>
      </c>
      <c r="BD336" t="b">
        <v>0</v>
      </c>
      <c r="BE336" t="s">
        <v>164</v>
      </c>
      <c r="BF336" t="b">
        <v>1</v>
      </c>
      <c r="BH336" t="s">
        <v>228</v>
      </c>
      <c r="BI336" t="s">
        <v>229</v>
      </c>
      <c r="BJ336" t="b">
        <v>0</v>
      </c>
      <c r="BK336" t="s">
        <v>163</v>
      </c>
      <c r="BL336" t="b">
        <v>0</v>
      </c>
      <c r="BM336">
        <v>18</v>
      </c>
      <c r="BN336" t="s">
        <v>164</v>
      </c>
      <c r="BO336" t="s">
        <v>165</v>
      </c>
      <c r="BP336" t="s">
        <v>164</v>
      </c>
      <c r="BQ336" t="s">
        <v>166</v>
      </c>
      <c r="BR336">
        <v>768</v>
      </c>
      <c r="BS336" t="s">
        <v>156</v>
      </c>
      <c r="BT336" t="s">
        <v>177</v>
      </c>
      <c r="BU336" t="s">
        <v>181</v>
      </c>
      <c r="BV336" t="s">
        <v>194</v>
      </c>
      <c r="BW336">
        <v>82</v>
      </c>
      <c r="BX336">
        <v>1</v>
      </c>
      <c r="BY336">
        <v>0</v>
      </c>
      <c r="BZ336">
        <v>6</v>
      </c>
      <c r="CA336" t="s">
        <v>230</v>
      </c>
      <c r="CB336" t="s">
        <v>156</v>
      </c>
      <c r="CC336">
        <v>7</v>
      </c>
      <c r="CD336" t="b">
        <v>0</v>
      </c>
      <c r="CE336" t="s">
        <v>168</v>
      </c>
      <c r="CF336" t="s">
        <v>224</v>
      </c>
      <c r="CG336">
        <v>49</v>
      </c>
      <c r="CH336">
        <v>0</v>
      </c>
      <c r="CI336" t="s">
        <v>183</v>
      </c>
      <c r="CJ336" t="s">
        <v>205</v>
      </c>
      <c r="CK336" t="s">
        <v>203</v>
      </c>
      <c r="CL336" t="s">
        <v>203</v>
      </c>
      <c r="CM336" t="s">
        <v>203</v>
      </c>
      <c r="CN336" t="s">
        <v>203</v>
      </c>
      <c r="CO336" t="s">
        <v>183</v>
      </c>
      <c r="CP336" t="s">
        <v>203</v>
      </c>
      <c r="CQ336">
        <v>1</v>
      </c>
      <c r="CR336">
        <v>1092</v>
      </c>
      <c r="CS336" t="str">
        <f t="shared" si="243"/>
        <v/>
      </c>
      <c r="CT336" t="str">
        <f t="shared" ca="1" si="244"/>
        <v/>
      </c>
      <c r="CU336" t="str">
        <f t="shared" si="245"/>
        <v/>
      </c>
      <c r="CV336" t="str">
        <f t="shared" ca="1" si="246"/>
        <v/>
      </c>
      <c r="CW336" t="str">
        <f t="shared" si="247"/>
        <v/>
      </c>
      <c r="CX336" t="str">
        <f t="shared" ca="1" si="248"/>
        <v/>
      </c>
      <c r="CY336" t="str">
        <f t="shared" si="249"/>
        <v/>
      </c>
      <c r="CZ336" t="str">
        <f t="shared" ca="1" si="250"/>
        <v/>
      </c>
      <c r="DA336" t="str">
        <f t="shared" si="251"/>
        <v/>
      </c>
      <c r="DB336" t="str">
        <f t="shared" ca="1" si="252"/>
        <v/>
      </c>
      <c r="DC336" t="str">
        <f t="shared" si="253"/>
        <v/>
      </c>
      <c r="DD336" t="str">
        <f t="shared" ca="1" si="254"/>
        <v/>
      </c>
      <c r="DE336" t="str">
        <f t="shared" si="255"/>
        <v/>
      </c>
      <c r="DF336" t="str">
        <f t="shared" ca="1" si="256"/>
        <v/>
      </c>
      <c r="DG336" t="str">
        <f t="shared" si="257"/>
        <v/>
      </c>
      <c r="DH336" t="str">
        <f t="shared" ca="1" si="258"/>
        <v/>
      </c>
      <c r="DI336" t="str">
        <f t="shared" si="259"/>
        <v/>
      </c>
      <c r="DJ336" t="str">
        <f t="shared" ca="1" si="260"/>
        <v/>
      </c>
      <c r="DK336" t="str">
        <f t="shared" si="261"/>
        <v/>
      </c>
      <c r="DL336" t="str">
        <f t="shared" ca="1" si="262"/>
        <v/>
      </c>
      <c r="DM336" t="str">
        <f t="shared" si="263"/>
        <v/>
      </c>
      <c r="DN336" t="str">
        <f t="shared" ca="1" si="264"/>
        <v/>
      </c>
      <c r="DO336" t="str">
        <f t="shared" si="265"/>
        <v/>
      </c>
      <c r="DP336" t="str">
        <f t="shared" ca="1" si="266"/>
        <v/>
      </c>
      <c r="DQ336" t="str">
        <f t="shared" si="267"/>
        <v/>
      </c>
      <c r="DR336" t="str">
        <f t="shared" ca="1" si="268"/>
        <v/>
      </c>
      <c r="DS336" t="str">
        <f t="shared" si="269"/>
        <v/>
      </c>
      <c r="DT336" t="str">
        <f t="shared" ca="1" si="270"/>
        <v/>
      </c>
      <c r="DU336" t="str">
        <f t="shared" si="271"/>
        <v/>
      </c>
      <c r="DV336" t="str">
        <f t="shared" ca="1" si="272"/>
        <v/>
      </c>
      <c r="DW336" t="str">
        <f t="shared" si="273"/>
        <v/>
      </c>
      <c r="DX336" t="str">
        <f t="shared" ca="1" si="274"/>
        <v/>
      </c>
      <c r="DY336" t="str">
        <f t="shared" si="275"/>
        <v/>
      </c>
      <c r="DZ336" t="str">
        <f t="shared" ca="1" si="276"/>
        <v/>
      </c>
      <c r="EA336" t="str">
        <f t="shared" si="277"/>
        <v/>
      </c>
      <c r="EB336" t="str">
        <f t="shared" ca="1" si="278"/>
        <v/>
      </c>
      <c r="EC336" t="str">
        <f t="shared" si="279"/>
        <v/>
      </c>
      <c r="ED336" t="str">
        <f t="shared" ca="1" si="280"/>
        <v/>
      </c>
      <c r="EE336" t="str">
        <f t="shared" si="281"/>
        <v/>
      </c>
      <c r="EF336" t="str">
        <f t="shared" ca="1" si="282"/>
        <v/>
      </c>
      <c r="EG336" t="str">
        <f t="shared" si="283"/>
        <v/>
      </c>
      <c r="EH336" t="str">
        <f t="shared" ca="1" si="284"/>
        <v/>
      </c>
      <c r="EI336" t="str">
        <f t="shared" si="285"/>
        <v/>
      </c>
      <c r="EJ336" t="str">
        <f t="shared" ca="1" si="286"/>
        <v/>
      </c>
      <c r="EK336" t="str">
        <f t="shared" ca="1" si="241"/>
        <v/>
      </c>
      <c r="EL336" t="s">
        <v>924</v>
      </c>
      <c r="EM336">
        <v>9549</v>
      </c>
      <c r="EN336">
        <v>2166</v>
      </c>
      <c r="EO336">
        <v>1744</v>
      </c>
      <c r="EP336">
        <v>1360</v>
      </c>
      <c r="EQ336">
        <v>4928</v>
      </c>
      <c r="ER336">
        <v>1092</v>
      </c>
      <c r="ES336">
        <v>31211</v>
      </c>
      <c r="ET336">
        <v>1989</v>
      </c>
      <c r="EU336">
        <v>2</v>
      </c>
      <c r="EV336" t="s">
        <v>156</v>
      </c>
      <c r="EW336">
        <v>1024</v>
      </c>
      <c r="EX336">
        <v>2</v>
      </c>
      <c r="EY336">
        <v>48000</v>
      </c>
      <c r="EZ336">
        <v>-16</v>
      </c>
      <c r="FA336" t="s">
        <v>170</v>
      </c>
      <c r="FB336">
        <v>3</v>
      </c>
      <c r="FC336" t="s">
        <v>171</v>
      </c>
      <c r="FF336">
        <v>86858</v>
      </c>
      <c r="FG336">
        <v>84690</v>
      </c>
      <c r="FH336">
        <v>6975</v>
      </c>
      <c r="FI336">
        <v>692208</v>
      </c>
      <c r="FJ336">
        <v>693787</v>
      </c>
      <c r="FK336">
        <v>84679</v>
      </c>
      <c r="FL336">
        <v>82677</v>
      </c>
      <c r="FM336" t="s">
        <v>158</v>
      </c>
      <c r="FN336">
        <v>79205</v>
      </c>
      <c r="FO336">
        <v>7015</v>
      </c>
      <c r="FP336">
        <v>40335</v>
      </c>
      <c r="FQ336">
        <v>2045</v>
      </c>
      <c r="FR336">
        <v>2041</v>
      </c>
      <c r="FS336">
        <v>691458</v>
      </c>
      <c r="FT336">
        <v>7013</v>
      </c>
      <c r="FU336">
        <v>7013</v>
      </c>
      <c r="FV336">
        <v>2044</v>
      </c>
      <c r="FW336">
        <v>697776</v>
      </c>
      <c r="FX336">
        <v>695787</v>
      </c>
      <c r="FY336">
        <v>698868</v>
      </c>
      <c r="FZ336">
        <v>8759</v>
      </c>
      <c r="GA336">
        <v>41695</v>
      </c>
      <c r="GB336">
        <v>9122</v>
      </c>
      <c r="GC336">
        <v>82677</v>
      </c>
      <c r="GD336">
        <v>81206</v>
      </c>
      <c r="GE336">
        <v>84668</v>
      </c>
      <c r="GF336" t="s">
        <v>158</v>
      </c>
      <c r="GG336">
        <v>79203</v>
      </c>
      <c r="GH336">
        <v>691457</v>
      </c>
      <c r="GI336">
        <v>96408</v>
      </c>
      <c r="GJ336" t="s">
        <v>172</v>
      </c>
      <c r="GK336">
        <v>83</v>
      </c>
      <c r="GL336">
        <v>105339</v>
      </c>
      <c r="GM336">
        <v>83</v>
      </c>
      <c r="GN336" t="s">
        <v>185</v>
      </c>
      <c r="GO336" t="s">
        <v>166</v>
      </c>
      <c r="GP336">
        <v>1024</v>
      </c>
      <c r="GQ336">
        <v>-180</v>
      </c>
      <c r="GR336">
        <v>-104</v>
      </c>
      <c r="GS336">
        <f t="shared" si="287"/>
        <v>83</v>
      </c>
      <c r="GT336" t="str">
        <f t="shared" si="242"/>
        <v>test</v>
      </c>
    </row>
    <row r="337" spans="1:202" x14ac:dyDescent="0.2">
      <c r="A337">
        <v>100</v>
      </c>
      <c r="B337">
        <v>100</v>
      </c>
      <c r="C337">
        <v>1261</v>
      </c>
      <c r="D337">
        <v>1261</v>
      </c>
      <c r="E337" t="s">
        <v>155</v>
      </c>
      <c r="F337" t="s">
        <v>156</v>
      </c>
      <c r="G337" t="s">
        <v>156</v>
      </c>
      <c r="H337" t="s">
        <v>156</v>
      </c>
      <c r="I337">
        <v>0</v>
      </c>
      <c r="J337" t="s">
        <v>157</v>
      </c>
      <c r="K337">
        <v>1</v>
      </c>
      <c r="L337" t="s">
        <v>154</v>
      </c>
      <c r="M337" t="s">
        <v>154</v>
      </c>
      <c r="N337" t="s">
        <v>154</v>
      </c>
      <c r="O337">
        <v>1</v>
      </c>
      <c r="P337" t="s">
        <v>154</v>
      </c>
      <c r="Q337" t="s">
        <v>154</v>
      </c>
      <c r="R337" t="s">
        <v>183</v>
      </c>
      <c r="S337">
        <v>0</v>
      </c>
      <c r="T337">
        <v>0</v>
      </c>
      <c r="U337">
        <v>0</v>
      </c>
      <c r="V337">
        <v>83</v>
      </c>
      <c r="W337">
        <v>83</v>
      </c>
      <c r="X337">
        <v>0</v>
      </c>
      <c r="Y337">
        <v>6</v>
      </c>
      <c r="Z337">
        <v>0</v>
      </c>
      <c r="AA337">
        <v>6</v>
      </c>
      <c r="AB337">
        <v>0</v>
      </c>
      <c r="AC337">
        <v>0</v>
      </c>
      <c r="AD337">
        <v>0</v>
      </c>
      <c r="AE337">
        <v>0</v>
      </c>
      <c r="AF337">
        <v>83</v>
      </c>
      <c r="AG337">
        <v>0</v>
      </c>
      <c r="AH337">
        <v>0</v>
      </c>
      <c r="AI337">
        <v>0</v>
      </c>
      <c r="AJ337">
        <v>83</v>
      </c>
      <c r="AK337">
        <v>83</v>
      </c>
      <c r="AL337">
        <v>90</v>
      </c>
      <c r="AM337">
        <v>0</v>
      </c>
      <c r="AN337">
        <v>0</v>
      </c>
      <c r="AO337">
        <v>0</v>
      </c>
      <c r="AP337">
        <v>6</v>
      </c>
      <c r="AQ337">
        <v>6</v>
      </c>
      <c r="AR337">
        <v>6</v>
      </c>
      <c r="AU337">
        <v>0</v>
      </c>
      <c r="AV337">
        <v>6</v>
      </c>
      <c r="AW337">
        <v>83</v>
      </c>
      <c r="AX337">
        <v>0</v>
      </c>
      <c r="AY337" t="s">
        <v>159</v>
      </c>
      <c r="AZ337">
        <v>-184</v>
      </c>
      <c r="BA337">
        <v>-94</v>
      </c>
      <c r="BB337" t="s">
        <v>202</v>
      </c>
      <c r="BC337" t="s">
        <v>161</v>
      </c>
      <c r="BD337" t="b">
        <v>0</v>
      </c>
      <c r="BE337" t="s">
        <v>164</v>
      </c>
      <c r="BF337" t="b">
        <v>1</v>
      </c>
      <c r="BH337" t="s">
        <v>228</v>
      </c>
      <c r="BI337" t="s">
        <v>229</v>
      </c>
      <c r="BJ337" t="b">
        <v>0</v>
      </c>
      <c r="BK337" t="s">
        <v>163</v>
      </c>
      <c r="BL337" t="b">
        <v>0</v>
      </c>
      <c r="BM337">
        <v>18</v>
      </c>
      <c r="BN337" t="s">
        <v>164</v>
      </c>
      <c r="BO337" t="s">
        <v>165</v>
      </c>
      <c r="BP337" t="s">
        <v>164</v>
      </c>
      <c r="BQ337" t="s">
        <v>166</v>
      </c>
      <c r="BR337">
        <v>768</v>
      </c>
      <c r="BS337" t="s">
        <v>156</v>
      </c>
      <c r="BT337" t="s">
        <v>177</v>
      </c>
      <c r="BU337" t="s">
        <v>204</v>
      </c>
      <c r="BV337" t="s">
        <v>191</v>
      </c>
      <c r="BW337">
        <v>83</v>
      </c>
      <c r="BX337">
        <v>1</v>
      </c>
      <c r="BY337">
        <v>0</v>
      </c>
      <c r="BZ337">
        <v>6</v>
      </c>
      <c r="CA337" t="s">
        <v>230</v>
      </c>
      <c r="CB337" t="s">
        <v>156</v>
      </c>
      <c r="CC337">
        <v>7</v>
      </c>
      <c r="CD337" t="b">
        <v>0</v>
      </c>
      <c r="CE337" t="s">
        <v>168</v>
      </c>
      <c r="CF337" t="s">
        <v>224</v>
      </c>
      <c r="CG337">
        <v>71</v>
      </c>
      <c r="CH337">
        <v>0</v>
      </c>
      <c r="CI337" t="s">
        <v>183</v>
      </c>
      <c r="CJ337" t="s">
        <v>205</v>
      </c>
      <c r="CK337" t="s">
        <v>203</v>
      </c>
      <c r="CL337" t="s">
        <v>203</v>
      </c>
      <c r="CM337" t="s">
        <v>203</v>
      </c>
      <c r="CN337" t="s">
        <v>203</v>
      </c>
      <c r="CO337" t="s">
        <v>183</v>
      </c>
      <c r="CP337" t="s">
        <v>203</v>
      </c>
      <c r="CQ337">
        <v>1</v>
      </c>
      <c r="CR337">
        <v>623</v>
      </c>
      <c r="CS337" t="str">
        <f t="shared" si="243"/>
        <v/>
      </c>
      <c r="CT337" t="str">
        <f t="shared" ca="1" si="244"/>
        <v/>
      </c>
      <c r="CU337" t="str">
        <f t="shared" si="245"/>
        <v/>
      </c>
      <c r="CV337" t="str">
        <f t="shared" ca="1" si="246"/>
        <v/>
      </c>
      <c r="CW337" t="str">
        <f t="shared" si="247"/>
        <v/>
      </c>
      <c r="CX337" t="str">
        <f t="shared" ca="1" si="248"/>
        <v/>
      </c>
      <c r="CY337" t="str">
        <f t="shared" si="249"/>
        <v/>
      </c>
      <c r="CZ337" t="str">
        <f t="shared" ca="1" si="250"/>
        <v/>
      </c>
      <c r="DA337" t="str">
        <f t="shared" si="251"/>
        <v/>
      </c>
      <c r="DB337" t="str">
        <f t="shared" ca="1" si="252"/>
        <v/>
      </c>
      <c r="DC337" t="str">
        <f t="shared" si="253"/>
        <v/>
      </c>
      <c r="DD337" t="str">
        <f t="shared" ca="1" si="254"/>
        <v/>
      </c>
      <c r="DE337" t="str">
        <f t="shared" si="255"/>
        <v/>
      </c>
      <c r="DF337" t="str">
        <f t="shared" ca="1" si="256"/>
        <v/>
      </c>
      <c r="DG337" t="str">
        <f t="shared" si="257"/>
        <v/>
      </c>
      <c r="DH337" t="str">
        <f t="shared" ca="1" si="258"/>
        <v/>
      </c>
      <c r="DI337" t="str">
        <f t="shared" si="259"/>
        <v/>
      </c>
      <c r="DJ337" t="str">
        <f t="shared" ca="1" si="260"/>
        <v/>
      </c>
      <c r="DK337" t="str">
        <f t="shared" si="261"/>
        <v/>
      </c>
      <c r="DL337" t="str">
        <f t="shared" ca="1" si="262"/>
        <v/>
      </c>
      <c r="DM337" t="str">
        <f t="shared" si="263"/>
        <v/>
      </c>
      <c r="DN337" t="str">
        <f t="shared" ca="1" si="264"/>
        <v/>
      </c>
      <c r="DO337" t="str">
        <f t="shared" si="265"/>
        <v/>
      </c>
      <c r="DP337" t="str">
        <f t="shared" ca="1" si="266"/>
        <v/>
      </c>
      <c r="DQ337" t="str">
        <f t="shared" si="267"/>
        <v/>
      </c>
      <c r="DR337" t="str">
        <f t="shared" ca="1" si="268"/>
        <v/>
      </c>
      <c r="DS337" t="str">
        <f t="shared" si="269"/>
        <v/>
      </c>
      <c r="DT337" t="str">
        <f t="shared" ca="1" si="270"/>
        <v/>
      </c>
      <c r="DU337" t="str">
        <f t="shared" si="271"/>
        <v/>
      </c>
      <c r="DV337" t="str">
        <f t="shared" ca="1" si="272"/>
        <v/>
      </c>
      <c r="DW337" t="str">
        <f t="shared" si="273"/>
        <v/>
      </c>
      <c r="DX337" t="str">
        <f t="shared" ca="1" si="274"/>
        <v/>
      </c>
      <c r="DY337" t="str">
        <f t="shared" si="275"/>
        <v/>
      </c>
      <c r="DZ337" t="str">
        <f t="shared" ca="1" si="276"/>
        <v/>
      </c>
      <c r="EA337" t="str">
        <f t="shared" si="277"/>
        <v/>
      </c>
      <c r="EB337" t="str">
        <f t="shared" ca="1" si="278"/>
        <v/>
      </c>
      <c r="EC337" t="str">
        <f t="shared" si="279"/>
        <v/>
      </c>
      <c r="ED337" t="str">
        <f t="shared" ca="1" si="280"/>
        <v/>
      </c>
      <c r="EE337" t="str">
        <f t="shared" si="281"/>
        <v/>
      </c>
      <c r="EF337" t="str">
        <f t="shared" ca="1" si="282"/>
        <v/>
      </c>
      <c r="EG337" t="str">
        <f t="shared" si="283"/>
        <v/>
      </c>
      <c r="EH337" t="str">
        <f t="shared" ca="1" si="284"/>
        <v/>
      </c>
      <c r="EI337" t="str">
        <f t="shared" si="285"/>
        <v/>
      </c>
      <c r="EJ337" t="str">
        <f t="shared" ca="1" si="286"/>
        <v/>
      </c>
      <c r="EK337" t="str">
        <f t="shared" ca="1" si="241"/>
        <v/>
      </c>
      <c r="EL337" t="s">
        <v>924</v>
      </c>
      <c r="EM337">
        <v>9549</v>
      </c>
      <c r="EN337">
        <v>2166</v>
      </c>
      <c r="EO337">
        <v>1744</v>
      </c>
      <c r="EP337">
        <v>1360</v>
      </c>
      <c r="EQ337">
        <v>4928</v>
      </c>
      <c r="ER337">
        <v>623</v>
      </c>
      <c r="ES337">
        <v>31211</v>
      </c>
      <c r="ET337">
        <v>1989</v>
      </c>
      <c r="EU337">
        <v>2</v>
      </c>
      <c r="EV337" t="s">
        <v>156</v>
      </c>
      <c r="EW337">
        <v>1024</v>
      </c>
      <c r="EX337">
        <v>2</v>
      </c>
      <c r="EY337">
        <v>48000</v>
      </c>
      <c r="EZ337">
        <v>-16</v>
      </c>
      <c r="FA337" t="s">
        <v>170</v>
      </c>
      <c r="FB337">
        <v>3</v>
      </c>
      <c r="FC337" t="s">
        <v>171</v>
      </c>
      <c r="FF337">
        <v>86858</v>
      </c>
      <c r="FG337">
        <v>84690</v>
      </c>
      <c r="FH337">
        <v>6975</v>
      </c>
      <c r="FI337">
        <v>699645</v>
      </c>
      <c r="FJ337">
        <v>701147</v>
      </c>
      <c r="FK337">
        <v>84679</v>
      </c>
      <c r="FL337">
        <v>82677</v>
      </c>
      <c r="FM337" t="s">
        <v>158</v>
      </c>
      <c r="FN337">
        <v>79205</v>
      </c>
      <c r="FO337">
        <v>7015</v>
      </c>
      <c r="FP337">
        <v>40335</v>
      </c>
      <c r="FQ337">
        <v>2045</v>
      </c>
      <c r="FR337">
        <v>2041</v>
      </c>
      <c r="FS337">
        <v>698895</v>
      </c>
      <c r="FT337">
        <v>7013</v>
      </c>
      <c r="FU337">
        <v>7013</v>
      </c>
      <c r="FV337">
        <v>2044</v>
      </c>
      <c r="FW337">
        <v>704696</v>
      </c>
      <c r="FX337">
        <v>703147</v>
      </c>
      <c r="FY337">
        <v>705320</v>
      </c>
      <c r="FZ337">
        <v>8759</v>
      </c>
      <c r="GA337">
        <v>41695</v>
      </c>
      <c r="GB337">
        <v>9122</v>
      </c>
      <c r="GC337">
        <v>82677</v>
      </c>
      <c r="GD337">
        <v>81206</v>
      </c>
      <c r="GE337">
        <v>84668</v>
      </c>
      <c r="GF337" t="s">
        <v>158</v>
      </c>
      <c r="GG337">
        <v>79203</v>
      </c>
      <c r="GH337">
        <v>698894</v>
      </c>
      <c r="GI337">
        <v>96408</v>
      </c>
      <c r="GJ337" t="s">
        <v>172</v>
      </c>
      <c r="GK337">
        <v>84</v>
      </c>
      <c r="GL337">
        <v>105962</v>
      </c>
      <c r="GM337">
        <v>84</v>
      </c>
      <c r="GN337" t="s">
        <v>185</v>
      </c>
      <c r="GO337" t="s">
        <v>166</v>
      </c>
      <c r="GP337">
        <v>1024</v>
      </c>
      <c r="GQ337">
        <v>-180</v>
      </c>
      <c r="GR337">
        <v>-104</v>
      </c>
      <c r="GS337">
        <f t="shared" si="287"/>
        <v>84</v>
      </c>
      <c r="GT337" t="str">
        <f t="shared" si="242"/>
        <v>test</v>
      </c>
    </row>
    <row r="338" spans="1:202" x14ac:dyDescent="0.2">
      <c r="A338" t="s">
        <v>154</v>
      </c>
      <c r="B338" t="s">
        <v>154</v>
      </c>
      <c r="C338">
        <v>14661</v>
      </c>
      <c r="D338">
        <v>14661</v>
      </c>
      <c r="E338" t="s">
        <v>155</v>
      </c>
      <c r="F338" t="s">
        <v>156</v>
      </c>
      <c r="G338" t="s">
        <v>156</v>
      </c>
      <c r="H338" t="s">
        <v>156</v>
      </c>
      <c r="I338">
        <v>0</v>
      </c>
      <c r="J338" t="s">
        <v>157</v>
      </c>
      <c r="K338">
        <v>1</v>
      </c>
      <c r="L338" t="s">
        <v>154</v>
      </c>
      <c r="M338" t="s">
        <v>154</v>
      </c>
      <c r="N338" t="s">
        <v>154</v>
      </c>
      <c r="O338" t="s">
        <v>158</v>
      </c>
      <c r="P338" t="s">
        <v>154</v>
      </c>
      <c r="Q338" t="s">
        <v>154</v>
      </c>
      <c r="R338" t="s">
        <v>158</v>
      </c>
      <c r="S338">
        <v>0</v>
      </c>
      <c r="T338" t="s">
        <v>158</v>
      </c>
      <c r="U338">
        <v>0</v>
      </c>
      <c r="V338" t="s">
        <v>158</v>
      </c>
      <c r="W338" t="s">
        <v>158</v>
      </c>
      <c r="X338">
        <v>0</v>
      </c>
      <c r="Y338" t="s">
        <v>158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158</v>
      </c>
      <c r="AH338">
        <v>0</v>
      </c>
      <c r="AI338">
        <v>0</v>
      </c>
      <c r="AJ338">
        <v>0</v>
      </c>
      <c r="AK338" t="s">
        <v>158</v>
      </c>
      <c r="AL338" t="s">
        <v>158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t="s">
        <v>158</v>
      </c>
      <c r="AV338">
        <v>0</v>
      </c>
      <c r="AW338" t="s">
        <v>158</v>
      </c>
      <c r="AX338">
        <v>0</v>
      </c>
      <c r="AY338" t="s">
        <v>159</v>
      </c>
      <c r="AZ338">
        <v>1</v>
      </c>
      <c r="BA338">
        <v>-333</v>
      </c>
      <c r="BB338" t="s">
        <v>196</v>
      </c>
      <c r="BC338" t="s">
        <v>161</v>
      </c>
      <c r="BD338" t="b">
        <v>0</v>
      </c>
      <c r="BE338" t="s">
        <v>158</v>
      </c>
      <c r="BF338" t="b">
        <v>0</v>
      </c>
      <c r="BH338" t="s">
        <v>222</v>
      </c>
      <c r="BI338" t="s">
        <v>197</v>
      </c>
      <c r="BJ338" t="b">
        <v>0</v>
      </c>
      <c r="BK338" t="s">
        <v>163</v>
      </c>
      <c r="BL338" t="b">
        <v>0</v>
      </c>
      <c r="BM338">
        <v>18</v>
      </c>
      <c r="BN338" t="s">
        <v>164</v>
      </c>
      <c r="BO338" t="s">
        <v>165</v>
      </c>
      <c r="BP338" t="s">
        <v>164</v>
      </c>
      <c r="BQ338" t="s">
        <v>166</v>
      </c>
      <c r="BR338">
        <v>768</v>
      </c>
      <c r="BS338" t="s">
        <v>156</v>
      </c>
      <c r="BT338" t="s">
        <v>174</v>
      </c>
      <c r="BU338" t="s">
        <v>158</v>
      </c>
      <c r="BV338" t="s">
        <v>158</v>
      </c>
      <c r="BW338">
        <v>0</v>
      </c>
      <c r="BX338">
        <v>0</v>
      </c>
      <c r="BY338">
        <v>0</v>
      </c>
      <c r="BZ338">
        <v>0</v>
      </c>
      <c r="CA338" t="s">
        <v>231</v>
      </c>
      <c r="CB338" t="s">
        <v>156</v>
      </c>
      <c r="CC338">
        <v>1</v>
      </c>
      <c r="CD338" t="b">
        <v>0</v>
      </c>
      <c r="CE338" t="s">
        <v>168</v>
      </c>
      <c r="CF338" t="s">
        <v>224</v>
      </c>
      <c r="CG338" t="s">
        <v>158</v>
      </c>
      <c r="CH338">
        <v>0</v>
      </c>
      <c r="CI338">
        <v>1</v>
      </c>
      <c r="CJ338" t="s">
        <v>158</v>
      </c>
      <c r="CK338" t="s">
        <v>158</v>
      </c>
      <c r="CL338" t="s">
        <v>198</v>
      </c>
      <c r="CM338" t="s">
        <v>198</v>
      </c>
      <c r="CN338" t="s">
        <v>198</v>
      </c>
      <c r="CO338" t="s">
        <v>158</v>
      </c>
      <c r="CP338" t="s">
        <v>198</v>
      </c>
      <c r="CQ338">
        <v>1</v>
      </c>
      <c r="CR338">
        <v>14661</v>
      </c>
      <c r="CS338" t="str">
        <f t="shared" si="243"/>
        <v/>
      </c>
      <c r="CT338" t="str">
        <f t="shared" ca="1" si="244"/>
        <v/>
      </c>
      <c r="CU338" t="str">
        <f t="shared" si="245"/>
        <v/>
      </c>
      <c r="CV338" t="str">
        <f t="shared" ca="1" si="246"/>
        <v/>
      </c>
      <c r="CW338" t="str">
        <f t="shared" si="247"/>
        <v/>
      </c>
      <c r="CX338" t="str">
        <f t="shared" ca="1" si="248"/>
        <v/>
      </c>
      <c r="CY338" t="str">
        <f t="shared" si="249"/>
        <v/>
      </c>
      <c r="CZ338" t="str">
        <f t="shared" ca="1" si="250"/>
        <v/>
      </c>
      <c r="DA338" t="str">
        <f t="shared" si="251"/>
        <v/>
      </c>
      <c r="DB338" t="str">
        <f t="shared" ca="1" si="252"/>
        <v/>
      </c>
      <c r="DC338" t="str">
        <f t="shared" si="253"/>
        <v/>
      </c>
      <c r="DD338" t="str">
        <f t="shared" ca="1" si="254"/>
        <v/>
      </c>
      <c r="DE338" t="str">
        <f t="shared" si="255"/>
        <v/>
      </c>
      <c r="DF338" t="str">
        <f t="shared" ca="1" si="256"/>
        <v/>
      </c>
      <c r="DG338" t="str">
        <f t="shared" si="257"/>
        <v/>
      </c>
      <c r="DH338" t="str">
        <f t="shared" ca="1" si="258"/>
        <v/>
      </c>
      <c r="DI338" t="str">
        <f t="shared" si="259"/>
        <v/>
      </c>
      <c r="DJ338" t="str">
        <f t="shared" ca="1" si="260"/>
        <v/>
      </c>
      <c r="DK338" t="str">
        <f t="shared" si="261"/>
        <v/>
      </c>
      <c r="DL338" t="str">
        <f t="shared" ca="1" si="262"/>
        <v/>
      </c>
      <c r="DM338" t="str">
        <f t="shared" si="263"/>
        <v/>
      </c>
      <c r="DN338" t="str">
        <f t="shared" ca="1" si="264"/>
        <v/>
      </c>
      <c r="DO338" t="str">
        <f t="shared" si="265"/>
        <v/>
      </c>
      <c r="DP338" t="str">
        <f t="shared" ca="1" si="266"/>
        <v/>
      </c>
      <c r="DQ338" t="str">
        <f t="shared" si="267"/>
        <v/>
      </c>
      <c r="DR338" t="str">
        <f t="shared" ca="1" si="268"/>
        <v/>
      </c>
      <c r="DS338" t="str">
        <f t="shared" si="269"/>
        <v/>
      </c>
      <c r="DT338" t="str">
        <f t="shared" ca="1" si="270"/>
        <v/>
      </c>
      <c r="DU338" t="str">
        <f t="shared" si="271"/>
        <v/>
      </c>
      <c r="DV338" t="str">
        <f t="shared" ca="1" si="272"/>
        <v/>
      </c>
      <c r="DW338" t="str">
        <f t="shared" si="273"/>
        <v/>
      </c>
      <c r="DX338" t="str">
        <f t="shared" ca="1" si="274"/>
        <v/>
      </c>
      <c r="DY338" t="str">
        <f t="shared" si="275"/>
        <v/>
      </c>
      <c r="DZ338" t="str">
        <f t="shared" ca="1" si="276"/>
        <v/>
      </c>
      <c r="EA338" t="str">
        <f t="shared" si="277"/>
        <v/>
      </c>
      <c r="EB338" t="str">
        <f t="shared" ca="1" si="278"/>
        <v/>
      </c>
      <c r="EC338" t="str">
        <f t="shared" si="279"/>
        <v/>
      </c>
      <c r="ED338" t="str">
        <f t="shared" ca="1" si="280"/>
        <v/>
      </c>
      <c r="EE338" t="str">
        <f t="shared" si="281"/>
        <v/>
      </c>
      <c r="EF338" t="str">
        <f t="shared" ca="1" si="282"/>
        <v/>
      </c>
      <c r="EG338" t="str">
        <f t="shared" si="283"/>
        <v/>
      </c>
      <c r="EH338" t="str">
        <f t="shared" ca="1" si="284"/>
        <v/>
      </c>
      <c r="EI338" t="str">
        <f t="shared" si="285"/>
        <v/>
      </c>
      <c r="EJ338" t="str">
        <f t="shared" ca="1" si="286"/>
        <v/>
      </c>
      <c r="EK338" t="str">
        <f t="shared" ref="EK338:EK369" ca="1" si="288">IF(AND(GT338="test",OR(CT338&gt;5000,CT338&gt;AVERAGE($CT$380:$CT$463)+2*STDEV($CT$380:$CT$463),CT338&lt;AVERAGE($CT$380:$CT$463)-2*STDEV($CT$380:$CT$463))),"",CT338)</f>
        <v/>
      </c>
      <c r="EL338" t="s">
        <v>924</v>
      </c>
      <c r="EM338" t="s">
        <v>158</v>
      </c>
      <c r="EN338" t="s">
        <v>158</v>
      </c>
      <c r="EO338">
        <v>5517</v>
      </c>
      <c r="EP338">
        <v>5793</v>
      </c>
      <c r="EQ338">
        <v>11611</v>
      </c>
      <c r="ER338" t="s">
        <v>158</v>
      </c>
      <c r="ES338">
        <v>23776</v>
      </c>
      <c r="ET338">
        <v>14661</v>
      </c>
      <c r="EU338">
        <v>2</v>
      </c>
      <c r="EV338" t="s">
        <v>156</v>
      </c>
      <c r="EW338">
        <v>1024</v>
      </c>
      <c r="EX338">
        <v>2</v>
      </c>
      <c r="EY338">
        <v>48000</v>
      </c>
      <c r="EZ338">
        <v>-16</v>
      </c>
      <c r="FA338" t="s">
        <v>170</v>
      </c>
      <c r="FB338">
        <v>4</v>
      </c>
      <c r="FC338" t="s">
        <v>199</v>
      </c>
      <c r="FD338" t="s">
        <v>158</v>
      </c>
      <c r="FE338" t="s">
        <v>158</v>
      </c>
      <c r="FF338">
        <v>16506</v>
      </c>
      <c r="FG338" t="s">
        <v>158</v>
      </c>
      <c r="FH338" t="s">
        <v>158</v>
      </c>
      <c r="FI338" t="s">
        <v>158</v>
      </c>
      <c r="FJ338" t="s">
        <v>158</v>
      </c>
      <c r="FK338">
        <v>55934</v>
      </c>
      <c r="FL338" t="s">
        <v>158</v>
      </c>
      <c r="FM338">
        <v>52352</v>
      </c>
      <c r="FN338">
        <v>16574</v>
      </c>
      <c r="FO338">
        <v>46208</v>
      </c>
      <c r="FP338">
        <v>4893</v>
      </c>
      <c r="FQ338">
        <v>4886</v>
      </c>
      <c r="FR338" t="s">
        <v>158</v>
      </c>
      <c r="FS338">
        <v>16573</v>
      </c>
      <c r="FT338">
        <v>16573</v>
      </c>
      <c r="FU338">
        <v>4891</v>
      </c>
      <c r="FV338" t="s">
        <v>158</v>
      </c>
      <c r="FW338" t="s">
        <v>158</v>
      </c>
      <c r="FX338">
        <v>70665</v>
      </c>
      <c r="FY338">
        <v>22092</v>
      </c>
      <c r="FZ338">
        <v>52002</v>
      </c>
      <c r="GA338">
        <v>22431</v>
      </c>
      <c r="GB338">
        <v>55935</v>
      </c>
      <c r="GC338">
        <v>54353</v>
      </c>
      <c r="GD338">
        <v>70665</v>
      </c>
      <c r="GE338" t="s">
        <v>158</v>
      </c>
      <c r="GF338" t="s">
        <v>158</v>
      </c>
      <c r="GG338">
        <v>52351</v>
      </c>
      <c r="GH338" t="s">
        <v>158</v>
      </c>
      <c r="GI338" t="s">
        <v>158</v>
      </c>
      <c r="GJ338" t="s">
        <v>172</v>
      </c>
      <c r="GK338">
        <v>0</v>
      </c>
      <c r="GL338">
        <v>14661</v>
      </c>
      <c r="GM338">
        <v>1</v>
      </c>
      <c r="GN338" t="s">
        <v>158</v>
      </c>
      <c r="GO338" t="s">
        <v>166</v>
      </c>
      <c r="GP338">
        <v>1024</v>
      </c>
      <c r="GQ338">
        <v>-9</v>
      </c>
      <c r="GR338">
        <v>-326</v>
      </c>
      <c r="GS338">
        <f t="shared" si="287"/>
        <v>1</v>
      </c>
      <c r="GT338" t="str">
        <f t="shared" si="242"/>
        <v>training</v>
      </c>
    </row>
    <row r="339" spans="1:202" x14ac:dyDescent="0.2">
      <c r="A339" t="s">
        <v>154</v>
      </c>
      <c r="B339" t="s">
        <v>154</v>
      </c>
      <c r="C339">
        <v>26828</v>
      </c>
      <c r="D339">
        <v>26828</v>
      </c>
      <c r="E339" t="s">
        <v>155</v>
      </c>
      <c r="F339" t="s">
        <v>156</v>
      </c>
      <c r="G339" t="s">
        <v>156</v>
      </c>
      <c r="H339" t="s">
        <v>156</v>
      </c>
      <c r="I339">
        <v>0</v>
      </c>
      <c r="J339" t="s">
        <v>157</v>
      </c>
      <c r="K339">
        <v>0</v>
      </c>
      <c r="L339" t="s">
        <v>154</v>
      </c>
      <c r="M339" t="s">
        <v>154</v>
      </c>
      <c r="N339" t="s">
        <v>154</v>
      </c>
      <c r="O339" t="s">
        <v>158</v>
      </c>
      <c r="P339" t="s">
        <v>154</v>
      </c>
      <c r="Q339" t="s">
        <v>154</v>
      </c>
      <c r="R339" t="s">
        <v>158</v>
      </c>
      <c r="S339">
        <v>0</v>
      </c>
      <c r="T339" t="s">
        <v>158</v>
      </c>
      <c r="U339">
        <v>0</v>
      </c>
      <c r="V339" t="s">
        <v>158</v>
      </c>
      <c r="W339" t="s">
        <v>158</v>
      </c>
      <c r="X339">
        <v>0</v>
      </c>
      <c r="Y339" t="s">
        <v>158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 t="s">
        <v>158</v>
      </c>
      <c r="AH339">
        <v>0</v>
      </c>
      <c r="AI339">
        <v>0</v>
      </c>
      <c r="AJ339">
        <v>0</v>
      </c>
      <c r="AK339" t="s">
        <v>158</v>
      </c>
      <c r="AL339" t="s">
        <v>158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1</v>
      </c>
      <c r="AS339">
        <v>1</v>
      </c>
      <c r="AT339">
        <v>0</v>
      </c>
      <c r="AU339" t="s">
        <v>158</v>
      </c>
      <c r="AV339">
        <v>1</v>
      </c>
      <c r="AW339" t="s">
        <v>158</v>
      </c>
      <c r="AX339">
        <v>0</v>
      </c>
      <c r="AY339" t="s">
        <v>159</v>
      </c>
      <c r="AZ339">
        <v>-113</v>
      </c>
      <c r="BA339">
        <v>97</v>
      </c>
      <c r="BB339" t="s">
        <v>196</v>
      </c>
      <c r="BC339" t="s">
        <v>161</v>
      </c>
      <c r="BD339" t="b">
        <v>0</v>
      </c>
      <c r="BE339" t="s">
        <v>158</v>
      </c>
      <c r="BF339" t="b">
        <v>0</v>
      </c>
      <c r="BH339" t="s">
        <v>222</v>
      </c>
      <c r="BI339" t="s">
        <v>197</v>
      </c>
      <c r="BJ339" t="b">
        <v>0</v>
      </c>
      <c r="BK339" t="s">
        <v>163</v>
      </c>
      <c r="BL339" t="b">
        <v>0</v>
      </c>
      <c r="BM339">
        <v>18</v>
      </c>
      <c r="BN339" t="s">
        <v>164</v>
      </c>
      <c r="BO339" t="s">
        <v>165</v>
      </c>
      <c r="BP339" t="s">
        <v>164</v>
      </c>
      <c r="BQ339" t="s">
        <v>166</v>
      </c>
      <c r="BR339">
        <v>768</v>
      </c>
      <c r="BS339" t="s">
        <v>156</v>
      </c>
      <c r="BT339" t="s">
        <v>175</v>
      </c>
      <c r="BU339" t="s">
        <v>158</v>
      </c>
      <c r="BV339" t="s">
        <v>158</v>
      </c>
      <c r="BW339">
        <v>1</v>
      </c>
      <c r="BX339">
        <v>0</v>
      </c>
      <c r="BY339">
        <v>0</v>
      </c>
      <c r="BZ339">
        <v>1</v>
      </c>
      <c r="CA339" t="s">
        <v>231</v>
      </c>
      <c r="CB339" t="s">
        <v>156</v>
      </c>
      <c r="CC339">
        <v>1</v>
      </c>
      <c r="CD339" t="b">
        <v>0</v>
      </c>
      <c r="CE339" t="s">
        <v>168</v>
      </c>
      <c r="CF339" t="s">
        <v>224</v>
      </c>
      <c r="CG339" t="s">
        <v>158</v>
      </c>
      <c r="CH339">
        <v>0</v>
      </c>
      <c r="CI339">
        <v>1</v>
      </c>
      <c r="CJ339" t="s">
        <v>158</v>
      </c>
      <c r="CK339" t="s">
        <v>158</v>
      </c>
      <c r="CL339" t="s">
        <v>198</v>
      </c>
      <c r="CM339" t="s">
        <v>198</v>
      </c>
      <c r="CN339" t="s">
        <v>198</v>
      </c>
      <c r="CO339" t="s">
        <v>158</v>
      </c>
      <c r="CP339" t="s">
        <v>198</v>
      </c>
      <c r="CQ339">
        <v>1</v>
      </c>
      <c r="CR339">
        <v>38996</v>
      </c>
      <c r="CS339" t="str">
        <f t="shared" si="243"/>
        <v/>
      </c>
      <c r="CT339" t="str">
        <f t="shared" ca="1" si="244"/>
        <v/>
      </c>
      <c r="CU339" t="str">
        <f t="shared" si="245"/>
        <v/>
      </c>
      <c r="CV339" t="str">
        <f t="shared" ca="1" si="246"/>
        <v/>
      </c>
      <c r="CW339" t="str">
        <f t="shared" si="247"/>
        <v/>
      </c>
      <c r="CX339" t="str">
        <f t="shared" ca="1" si="248"/>
        <v/>
      </c>
      <c r="CY339" t="str">
        <f t="shared" si="249"/>
        <v/>
      </c>
      <c r="CZ339" t="str">
        <f t="shared" ca="1" si="250"/>
        <v/>
      </c>
      <c r="DA339" t="str">
        <f t="shared" si="251"/>
        <v/>
      </c>
      <c r="DB339" t="str">
        <f t="shared" ca="1" si="252"/>
        <v/>
      </c>
      <c r="DC339" t="str">
        <f t="shared" si="253"/>
        <v/>
      </c>
      <c r="DD339" t="str">
        <f t="shared" ca="1" si="254"/>
        <v/>
      </c>
      <c r="DE339" t="str">
        <f t="shared" si="255"/>
        <v/>
      </c>
      <c r="DF339" t="str">
        <f t="shared" ca="1" si="256"/>
        <v/>
      </c>
      <c r="DG339" t="str">
        <f t="shared" si="257"/>
        <v/>
      </c>
      <c r="DH339" t="str">
        <f t="shared" ca="1" si="258"/>
        <v/>
      </c>
      <c r="DI339" t="str">
        <f t="shared" si="259"/>
        <v/>
      </c>
      <c r="DJ339" t="str">
        <f t="shared" ca="1" si="260"/>
        <v/>
      </c>
      <c r="DK339" t="str">
        <f t="shared" si="261"/>
        <v/>
      </c>
      <c r="DL339" t="str">
        <f t="shared" ca="1" si="262"/>
        <v/>
      </c>
      <c r="DM339" t="str">
        <f t="shared" si="263"/>
        <v/>
      </c>
      <c r="DN339" t="str">
        <f t="shared" ca="1" si="264"/>
        <v/>
      </c>
      <c r="DO339" t="str">
        <f t="shared" si="265"/>
        <v/>
      </c>
      <c r="DP339" t="str">
        <f t="shared" ca="1" si="266"/>
        <v/>
      </c>
      <c r="DQ339" t="str">
        <f t="shared" si="267"/>
        <v/>
      </c>
      <c r="DR339" t="str">
        <f t="shared" ca="1" si="268"/>
        <v/>
      </c>
      <c r="DS339" t="str">
        <f t="shared" si="269"/>
        <v/>
      </c>
      <c r="DT339" t="str">
        <f t="shared" ca="1" si="270"/>
        <v/>
      </c>
      <c r="DU339" t="str">
        <f t="shared" si="271"/>
        <v/>
      </c>
      <c r="DV339" t="str">
        <f t="shared" ca="1" si="272"/>
        <v/>
      </c>
      <c r="DW339" t="str">
        <f t="shared" si="273"/>
        <v/>
      </c>
      <c r="DX339" t="str">
        <f t="shared" ca="1" si="274"/>
        <v/>
      </c>
      <c r="DY339" t="str">
        <f t="shared" si="275"/>
        <v/>
      </c>
      <c r="DZ339" t="str">
        <f t="shared" ca="1" si="276"/>
        <v/>
      </c>
      <c r="EA339" t="str">
        <f t="shared" si="277"/>
        <v/>
      </c>
      <c r="EB339" t="str">
        <f t="shared" ca="1" si="278"/>
        <v/>
      </c>
      <c r="EC339" t="str">
        <f t="shared" si="279"/>
        <v/>
      </c>
      <c r="ED339" t="str">
        <f t="shared" ca="1" si="280"/>
        <v/>
      </c>
      <c r="EE339" t="str">
        <f t="shared" si="281"/>
        <v/>
      </c>
      <c r="EF339" t="str">
        <f t="shared" ca="1" si="282"/>
        <v/>
      </c>
      <c r="EG339" t="str">
        <f t="shared" si="283"/>
        <v/>
      </c>
      <c r="EH339" t="str">
        <f t="shared" ca="1" si="284"/>
        <v/>
      </c>
      <c r="EI339" t="str">
        <f t="shared" si="285"/>
        <v/>
      </c>
      <c r="EJ339" t="str">
        <f t="shared" ca="1" si="286"/>
        <v/>
      </c>
      <c r="EK339" t="str">
        <f t="shared" ca="1" si="288"/>
        <v/>
      </c>
      <c r="EL339" t="s">
        <v>924</v>
      </c>
      <c r="EM339" t="s">
        <v>158</v>
      </c>
      <c r="EN339" t="s">
        <v>158</v>
      </c>
      <c r="EO339">
        <v>5517</v>
      </c>
      <c r="EP339">
        <v>5793</v>
      </c>
      <c r="EQ339">
        <v>11611</v>
      </c>
      <c r="ER339" t="s">
        <v>158</v>
      </c>
      <c r="ES339">
        <v>23776</v>
      </c>
      <c r="ET339">
        <v>38996</v>
      </c>
      <c r="EU339">
        <v>2</v>
      </c>
      <c r="EV339" t="s">
        <v>156</v>
      </c>
      <c r="EW339">
        <v>1024</v>
      </c>
      <c r="EX339">
        <v>2</v>
      </c>
      <c r="EY339">
        <v>48000</v>
      </c>
      <c r="EZ339">
        <v>-16</v>
      </c>
      <c r="FA339" t="s">
        <v>170</v>
      </c>
      <c r="FB339">
        <v>4</v>
      </c>
      <c r="FC339" t="s">
        <v>199</v>
      </c>
      <c r="FD339" t="s">
        <v>158</v>
      </c>
      <c r="FE339" t="s">
        <v>158</v>
      </c>
      <c r="FF339">
        <v>16506</v>
      </c>
      <c r="FG339" t="s">
        <v>158</v>
      </c>
      <c r="FH339" t="s">
        <v>158</v>
      </c>
      <c r="FI339" t="s">
        <v>158</v>
      </c>
      <c r="FJ339" t="s">
        <v>158</v>
      </c>
      <c r="FK339">
        <v>74346</v>
      </c>
      <c r="FL339" t="s">
        <v>158</v>
      </c>
      <c r="FM339">
        <v>71023</v>
      </c>
      <c r="FN339">
        <v>16574</v>
      </c>
      <c r="FO339">
        <v>46208</v>
      </c>
      <c r="FP339">
        <v>4893</v>
      </c>
      <c r="FQ339">
        <v>4886</v>
      </c>
      <c r="FR339" t="s">
        <v>158</v>
      </c>
      <c r="FS339">
        <v>16573</v>
      </c>
      <c r="FT339">
        <v>16573</v>
      </c>
      <c r="FU339">
        <v>4891</v>
      </c>
      <c r="FV339" t="s">
        <v>158</v>
      </c>
      <c r="FW339" t="s">
        <v>158</v>
      </c>
      <c r="FX339">
        <v>113344</v>
      </c>
      <c r="FY339">
        <v>22092</v>
      </c>
      <c r="FZ339">
        <v>52002</v>
      </c>
      <c r="GA339">
        <v>22431</v>
      </c>
      <c r="GB339">
        <v>74346</v>
      </c>
      <c r="GC339">
        <v>73023</v>
      </c>
      <c r="GD339">
        <v>113344</v>
      </c>
      <c r="GE339" t="s">
        <v>158</v>
      </c>
      <c r="GF339" t="s">
        <v>158</v>
      </c>
      <c r="GG339">
        <v>71022</v>
      </c>
      <c r="GH339" t="s">
        <v>158</v>
      </c>
      <c r="GI339" t="s">
        <v>158</v>
      </c>
      <c r="GJ339" t="s">
        <v>172</v>
      </c>
      <c r="GK339">
        <v>0</v>
      </c>
      <c r="GL339">
        <v>53657</v>
      </c>
      <c r="GM339">
        <v>2</v>
      </c>
      <c r="GN339" t="s">
        <v>158</v>
      </c>
      <c r="GO339" t="s">
        <v>166</v>
      </c>
      <c r="GP339">
        <v>1024</v>
      </c>
      <c r="GQ339">
        <v>-115</v>
      </c>
      <c r="GR339">
        <v>165</v>
      </c>
      <c r="GS339">
        <f t="shared" si="287"/>
        <v>2</v>
      </c>
      <c r="GT339" t="str">
        <f t="shared" si="242"/>
        <v>training</v>
      </c>
    </row>
    <row r="340" spans="1:202" x14ac:dyDescent="0.2">
      <c r="A340" t="s">
        <v>154</v>
      </c>
      <c r="B340" t="s">
        <v>154</v>
      </c>
      <c r="C340">
        <v>18379</v>
      </c>
      <c r="D340">
        <v>18379</v>
      </c>
      <c r="E340" t="s">
        <v>155</v>
      </c>
      <c r="F340" t="s">
        <v>156</v>
      </c>
      <c r="G340" t="s">
        <v>156</v>
      </c>
      <c r="H340" t="s">
        <v>156</v>
      </c>
      <c r="I340">
        <v>0</v>
      </c>
      <c r="J340" t="s">
        <v>157</v>
      </c>
      <c r="K340">
        <v>0</v>
      </c>
      <c r="L340" t="s">
        <v>154</v>
      </c>
      <c r="M340" t="s">
        <v>154</v>
      </c>
      <c r="N340" t="s">
        <v>154</v>
      </c>
      <c r="O340" t="s">
        <v>158</v>
      </c>
      <c r="P340" t="s">
        <v>154</v>
      </c>
      <c r="Q340" t="s">
        <v>154</v>
      </c>
      <c r="R340" t="s">
        <v>158</v>
      </c>
      <c r="S340">
        <v>0</v>
      </c>
      <c r="T340" t="s">
        <v>158</v>
      </c>
      <c r="U340">
        <v>0</v>
      </c>
      <c r="V340" t="s">
        <v>158</v>
      </c>
      <c r="W340" t="s">
        <v>158</v>
      </c>
      <c r="X340">
        <v>0</v>
      </c>
      <c r="Y340" t="s">
        <v>158</v>
      </c>
      <c r="Z340">
        <v>2</v>
      </c>
      <c r="AA340">
        <v>0</v>
      </c>
      <c r="AB340">
        <v>2</v>
      </c>
      <c r="AC340">
        <v>0</v>
      </c>
      <c r="AD340">
        <v>0</v>
      </c>
      <c r="AE340">
        <v>0</v>
      </c>
      <c r="AF340">
        <v>0</v>
      </c>
      <c r="AG340" t="s">
        <v>158</v>
      </c>
      <c r="AH340">
        <v>0</v>
      </c>
      <c r="AI340">
        <v>0</v>
      </c>
      <c r="AJ340">
        <v>0</v>
      </c>
      <c r="AK340" t="s">
        <v>158</v>
      </c>
      <c r="AL340" t="s">
        <v>158</v>
      </c>
      <c r="AM340">
        <v>2</v>
      </c>
      <c r="AN340">
        <v>0</v>
      </c>
      <c r="AO340">
        <v>0</v>
      </c>
      <c r="AP340">
        <v>0</v>
      </c>
      <c r="AQ340">
        <v>2</v>
      </c>
      <c r="AR340">
        <v>2</v>
      </c>
      <c r="AS340">
        <v>2</v>
      </c>
      <c r="AT340">
        <v>0</v>
      </c>
      <c r="AU340" t="s">
        <v>158</v>
      </c>
      <c r="AV340">
        <v>2</v>
      </c>
      <c r="AW340" t="s">
        <v>158</v>
      </c>
      <c r="AX340">
        <v>0</v>
      </c>
      <c r="AY340" t="s">
        <v>159</v>
      </c>
      <c r="AZ340">
        <v>-175</v>
      </c>
      <c r="BA340">
        <v>158</v>
      </c>
      <c r="BB340" t="s">
        <v>196</v>
      </c>
      <c r="BC340" t="s">
        <v>161</v>
      </c>
      <c r="BD340" t="b">
        <v>0</v>
      </c>
      <c r="BE340" t="s">
        <v>158</v>
      </c>
      <c r="BF340" t="b">
        <v>0</v>
      </c>
      <c r="BH340" t="s">
        <v>222</v>
      </c>
      <c r="BI340" t="s">
        <v>197</v>
      </c>
      <c r="BJ340" t="b">
        <v>0</v>
      </c>
      <c r="BK340" t="s">
        <v>163</v>
      </c>
      <c r="BL340" t="b">
        <v>0</v>
      </c>
      <c r="BM340">
        <v>18</v>
      </c>
      <c r="BN340" t="s">
        <v>164</v>
      </c>
      <c r="BO340" t="s">
        <v>165</v>
      </c>
      <c r="BP340" t="s">
        <v>164</v>
      </c>
      <c r="BQ340" t="s">
        <v>166</v>
      </c>
      <c r="BR340">
        <v>768</v>
      </c>
      <c r="BS340" t="s">
        <v>156</v>
      </c>
      <c r="BT340" t="s">
        <v>167</v>
      </c>
      <c r="BU340" t="s">
        <v>158</v>
      </c>
      <c r="BV340" t="s">
        <v>158</v>
      </c>
      <c r="BW340">
        <v>2</v>
      </c>
      <c r="BX340">
        <v>0</v>
      </c>
      <c r="BY340">
        <v>0</v>
      </c>
      <c r="BZ340">
        <v>2</v>
      </c>
      <c r="CA340" t="s">
        <v>231</v>
      </c>
      <c r="CB340" t="s">
        <v>156</v>
      </c>
      <c r="CC340">
        <v>1</v>
      </c>
      <c r="CD340" t="b">
        <v>0</v>
      </c>
      <c r="CE340" t="s">
        <v>168</v>
      </c>
      <c r="CF340" t="s">
        <v>224</v>
      </c>
      <c r="CG340" t="s">
        <v>158</v>
      </c>
      <c r="CH340">
        <v>0</v>
      </c>
      <c r="CI340">
        <v>1</v>
      </c>
      <c r="CJ340" t="s">
        <v>158</v>
      </c>
      <c r="CK340" t="s">
        <v>158</v>
      </c>
      <c r="CL340" t="s">
        <v>198</v>
      </c>
      <c r="CM340" t="s">
        <v>198</v>
      </c>
      <c r="CN340" t="s">
        <v>198</v>
      </c>
      <c r="CO340" t="s">
        <v>158</v>
      </c>
      <c r="CP340" t="s">
        <v>198</v>
      </c>
      <c r="CQ340">
        <v>1</v>
      </c>
      <c r="CR340">
        <v>1480</v>
      </c>
      <c r="CS340" t="str">
        <f t="shared" si="243"/>
        <v/>
      </c>
      <c r="CT340" t="str">
        <f t="shared" ca="1" si="244"/>
        <v/>
      </c>
      <c r="CU340" t="str">
        <f t="shared" si="245"/>
        <v/>
      </c>
      <c r="CV340" t="str">
        <f t="shared" ca="1" si="246"/>
        <v/>
      </c>
      <c r="CW340" t="str">
        <f t="shared" si="247"/>
        <v/>
      </c>
      <c r="CX340" t="str">
        <f t="shared" ca="1" si="248"/>
        <v/>
      </c>
      <c r="CY340" t="str">
        <f t="shared" si="249"/>
        <v/>
      </c>
      <c r="CZ340" t="str">
        <f t="shared" ca="1" si="250"/>
        <v/>
      </c>
      <c r="DA340" t="str">
        <f t="shared" si="251"/>
        <v/>
      </c>
      <c r="DB340" t="str">
        <f t="shared" ca="1" si="252"/>
        <v/>
      </c>
      <c r="DC340" t="str">
        <f t="shared" si="253"/>
        <v/>
      </c>
      <c r="DD340" t="str">
        <f t="shared" ca="1" si="254"/>
        <v/>
      </c>
      <c r="DE340" t="str">
        <f t="shared" si="255"/>
        <v/>
      </c>
      <c r="DF340" t="str">
        <f t="shared" ca="1" si="256"/>
        <v/>
      </c>
      <c r="DG340" t="str">
        <f t="shared" si="257"/>
        <v/>
      </c>
      <c r="DH340" t="str">
        <f t="shared" ca="1" si="258"/>
        <v/>
      </c>
      <c r="DI340" t="str">
        <f t="shared" si="259"/>
        <v/>
      </c>
      <c r="DJ340" t="str">
        <f t="shared" ca="1" si="260"/>
        <v/>
      </c>
      <c r="DK340" t="str">
        <f t="shared" si="261"/>
        <v/>
      </c>
      <c r="DL340" t="str">
        <f t="shared" ca="1" si="262"/>
        <v/>
      </c>
      <c r="DM340" t="str">
        <f t="shared" si="263"/>
        <v/>
      </c>
      <c r="DN340" t="str">
        <f t="shared" ca="1" si="264"/>
        <v/>
      </c>
      <c r="DO340" t="str">
        <f t="shared" si="265"/>
        <v/>
      </c>
      <c r="DP340" t="str">
        <f t="shared" ca="1" si="266"/>
        <v/>
      </c>
      <c r="DQ340" t="str">
        <f t="shared" si="267"/>
        <v/>
      </c>
      <c r="DR340" t="str">
        <f t="shared" ca="1" si="268"/>
        <v/>
      </c>
      <c r="DS340" t="str">
        <f t="shared" si="269"/>
        <v/>
      </c>
      <c r="DT340" t="str">
        <f t="shared" ca="1" si="270"/>
        <v/>
      </c>
      <c r="DU340" t="str">
        <f t="shared" si="271"/>
        <v/>
      </c>
      <c r="DV340" t="str">
        <f t="shared" ca="1" si="272"/>
        <v/>
      </c>
      <c r="DW340" t="str">
        <f t="shared" si="273"/>
        <v/>
      </c>
      <c r="DX340" t="str">
        <f t="shared" ca="1" si="274"/>
        <v/>
      </c>
      <c r="DY340" t="str">
        <f t="shared" si="275"/>
        <v/>
      </c>
      <c r="DZ340" t="str">
        <f t="shared" ca="1" si="276"/>
        <v/>
      </c>
      <c r="EA340" t="str">
        <f t="shared" si="277"/>
        <v/>
      </c>
      <c r="EB340" t="str">
        <f t="shared" ca="1" si="278"/>
        <v/>
      </c>
      <c r="EC340" t="str">
        <f t="shared" si="279"/>
        <v/>
      </c>
      <c r="ED340" t="str">
        <f t="shared" ca="1" si="280"/>
        <v/>
      </c>
      <c r="EE340" t="str">
        <f t="shared" si="281"/>
        <v/>
      </c>
      <c r="EF340" t="str">
        <f t="shared" ca="1" si="282"/>
        <v/>
      </c>
      <c r="EG340" t="str">
        <f t="shared" si="283"/>
        <v/>
      </c>
      <c r="EH340" t="str">
        <f t="shared" ca="1" si="284"/>
        <v/>
      </c>
      <c r="EI340" t="str">
        <f t="shared" si="285"/>
        <v/>
      </c>
      <c r="EJ340" t="str">
        <f t="shared" ca="1" si="286"/>
        <v/>
      </c>
      <c r="EK340" t="str">
        <f t="shared" ca="1" si="288"/>
        <v/>
      </c>
      <c r="EL340" t="s">
        <v>924</v>
      </c>
      <c r="EM340" t="s">
        <v>158</v>
      </c>
      <c r="EN340" t="s">
        <v>158</v>
      </c>
      <c r="EO340">
        <v>5517</v>
      </c>
      <c r="EP340">
        <v>5793</v>
      </c>
      <c r="EQ340">
        <v>11611</v>
      </c>
      <c r="ER340" t="s">
        <v>158</v>
      </c>
      <c r="ES340">
        <v>23776</v>
      </c>
      <c r="ET340">
        <v>1480</v>
      </c>
      <c r="EU340">
        <v>2</v>
      </c>
      <c r="EV340" t="s">
        <v>156</v>
      </c>
      <c r="EW340">
        <v>1024</v>
      </c>
      <c r="EX340">
        <v>2</v>
      </c>
      <c r="EY340">
        <v>48000</v>
      </c>
      <c r="EZ340">
        <v>-16</v>
      </c>
      <c r="FA340" t="s">
        <v>170</v>
      </c>
      <c r="FB340">
        <v>4</v>
      </c>
      <c r="FC340" t="s">
        <v>199</v>
      </c>
      <c r="FD340" t="s">
        <v>158</v>
      </c>
      <c r="FE340" t="s">
        <v>158</v>
      </c>
      <c r="FF340">
        <v>16506</v>
      </c>
      <c r="FG340" t="s">
        <v>158</v>
      </c>
      <c r="FH340" t="s">
        <v>158</v>
      </c>
      <c r="FI340" t="s">
        <v>158</v>
      </c>
      <c r="FJ340" t="s">
        <v>158</v>
      </c>
      <c r="FK340">
        <v>117270</v>
      </c>
      <c r="FL340" t="s">
        <v>158</v>
      </c>
      <c r="FM340">
        <v>113675</v>
      </c>
      <c r="FN340">
        <v>16574</v>
      </c>
      <c r="FO340">
        <v>46208</v>
      </c>
      <c r="FP340">
        <v>4893</v>
      </c>
      <c r="FQ340">
        <v>4886</v>
      </c>
      <c r="FR340" t="s">
        <v>158</v>
      </c>
      <c r="FS340">
        <v>16573</v>
      </c>
      <c r="FT340">
        <v>16573</v>
      </c>
      <c r="FU340">
        <v>4891</v>
      </c>
      <c r="FV340" t="s">
        <v>158</v>
      </c>
      <c r="FW340" t="s">
        <v>158</v>
      </c>
      <c r="FX340">
        <v>118753</v>
      </c>
      <c r="FY340">
        <v>22092</v>
      </c>
      <c r="FZ340">
        <v>52002</v>
      </c>
      <c r="GA340">
        <v>22431</v>
      </c>
      <c r="GB340">
        <v>117270</v>
      </c>
      <c r="GC340">
        <v>115675</v>
      </c>
      <c r="GD340">
        <v>118753</v>
      </c>
      <c r="GE340" t="s">
        <v>158</v>
      </c>
      <c r="GF340" t="s">
        <v>158</v>
      </c>
      <c r="GG340">
        <v>113673</v>
      </c>
      <c r="GH340" t="s">
        <v>158</v>
      </c>
      <c r="GI340" t="s">
        <v>158</v>
      </c>
      <c r="GJ340" t="s">
        <v>172</v>
      </c>
      <c r="GK340">
        <v>0</v>
      </c>
      <c r="GL340">
        <v>55137</v>
      </c>
      <c r="GM340">
        <v>3</v>
      </c>
      <c r="GN340" t="s">
        <v>158</v>
      </c>
      <c r="GO340" t="s">
        <v>166</v>
      </c>
      <c r="GP340">
        <v>1024</v>
      </c>
      <c r="GQ340">
        <v>-190</v>
      </c>
      <c r="GR340">
        <v>264</v>
      </c>
      <c r="GS340">
        <f t="shared" si="287"/>
        <v>3</v>
      </c>
      <c r="GT340" t="str">
        <f t="shared" si="242"/>
        <v>training</v>
      </c>
    </row>
    <row r="341" spans="1:202" x14ac:dyDescent="0.2">
      <c r="A341" t="s">
        <v>154</v>
      </c>
      <c r="B341" t="s">
        <v>154</v>
      </c>
      <c r="C341">
        <v>14065</v>
      </c>
      <c r="D341">
        <v>14065</v>
      </c>
      <c r="E341" t="s">
        <v>155</v>
      </c>
      <c r="F341" t="s">
        <v>156</v>
      </c>
      <c r="G341" t="s">
        <v>156</v>
      </c>
      <c r="H341" t="s">
        <v>156</v>
      </c>
      <c r="I341">
        <v>0</v>
      </c>
      <c r="J341" t="s">
        <v>157</v>
      </c>
      <c r="K341">
        <v>1</v>
      </c>
      <c r="L341" t="s">
        <v>154</v>
      </c>
      <c r="M341" t="s">
        <v>154</v>
      </c>
      <c r="N341" t="s">
        <v>154</v>
      </c>
      <c r="O341" t="s">
        <v>158</v>
      </c>
      <c r="P341" t="s">
        <v>154</v>
      </c>
      <c r="Q341" t="s">
        <v>154</v>
      </c>
      <c r="R341" t="s">
        <v>158</v>
      </c>
      <c r="S341">
        <v>0</v>
      </c>
      <c r="T341" t="s">
        <v>158</v>
      </c>
      <c r="U341">
        <v>0</v>
      </c>
      <c r="V341" t="s">
        <v>158</v>
      </c>
      <c r="W341" t="s">
        <v>158</v>
      </c>
      <c r="X341">
        <v>0</v>
      </c>
      <c r="Y341" t="s">
        <v>158</v>
      </c>
      <c r="Z341">
        <v>3</v>
      </c>
      <c r="AA341">
        <v>0</v>
      </c>
      <c r="AB341">
        <v>3</v>
      </c>
      <c r="AC341">
        <v>0</v>
      </c>
      <c r="AD341">
        <v>0</v>
      </c>
      <c r="AE341">
        <v>0</v>
      </c>
      <c r="AF341">
        <v>0</v>
      </c>
      <c r="AG341" t="s">
        <v>158</v>
      </c>
      <c r="AH341">
        <v>0</v>
      </c>
      <c r="AI341">
        <v>0</v>
      </c>
      <c r="AJ341">
        <v>0</v>
      </c>
      <c r="AK341" t="s">
        <v>158</v>
      </c>
      <c r="AL341" t="s">
        <v>158</v>
      </c>
      <c r="AM341">
        <v>3</v>
      </c>
      <c r="AN341">
        <v>0</v>
      </c>
      <c r="AO341">
        <v>0</v>
      </c>
      <c r="AP341">
        <v>0</v>
      </c>
      <c r="AQ341">
        <v>3</v>
      </c>
      <c r="AR341">
        <v>3</v>
      </c>
      <c r="AS341">
        <v>3</v>
      </c>
      <c r="AT341">
        <v>0</v>
      </c>
      <c r="AU341" t="s">
        <v>158</v>
      </c>
      <c r="AV341">
        <v>3</v>
      </c>
      <c r="AW341" t="s">
        <v>158</v>
      </c>
      <c r="AX341">
        <v>0</v>
      </c>
      <c r="AY341" t="s">
        <v>159</v>
      </c>
      <c r="AZ341">
        <v>-144</v>
      </c>
      <c r="BA341">
        <v>-120</v>
      </c>
      <c r="BB341" t="s">
        <v>196</v>
      </c>
      <c r="BC341" t="s">
        <v>161</v>
      </c>
      <c r="BD341" t="b">
        <v>0</v>
      </c>
      <c r="BE341" t="s">
        <v>158</v>
      </c>
      <c r="BF341" t="b">
        <v>0</v>
      </c>
      <c r="BH341" t="s">
        <v>222</v>
      </c>
      <c r="BI341" t="s">
        <v>197</v>
      </c>
      <c r="BJ341" t="b">
        <v>0</v>
      </c>
      <c r="BK341" t="s">
        <v>163</v>
      </c>
      <c r="BL341" t="b">
        <v>0</v>
      </c>
      <c r="BM341">
        <v>18</v>
      </c>
      <c r="BN341" t="s">
        <v>164</v>
      </c>
      <c r="BO341" t="s">
        <v>165</v>
      </c>
      <c r="BP341" t="s">
        <v>164</v>
      </c>
      <c r="BQ341" t="s">
        <v>166</v>
      </c>
      <c r="BR341">
        <v>768</v>
      </c>
      <c r="BS341" t="s">
        <v>156</v>
      </c>
      <c r="BT341" t="s">
        <v>177</v>
      </c>
      <c r="BU341" t="s">
        <v>158</v>
      </c>
      <c r="BV341" t="s">
        <v>158</v>
      </c>
      <c r="BW341">
        <v>3</v>
      </c>
      <c r="BX341">
        <v>0</v>
      </c>
      <c r="BY341">
        <v>0</v>
      </c>
      <c r="BZ341">
        <v>3</v>
      </c>
      <c r="CA341" t="s">
        <v>231</v>
      </c>
      <c r="CB341" t="s">
        <v>156</v>
      </c>
      <c r="CC341">
        <v>2</v>
      </c>
      <c r="CD341" t="b">
        <v>0</v>
      </c>
      <c r="CE341" t="s">
        <v>168</v>
      </c>
      <c r="CF341" t="s">
        <v>224</v>
      </c>
      <c r="CG341" t="s">
        <v>158</v>
      </c>
      <c r="CH341">
        <v>0</v>
      </c>
      <c r="CI341">
        <v>1</v>
      </c>
      <c r="CJ341" t="s">
        <v>158</v>
      </c>
      <c r="CK341" t="s">
        <v>158</v>
      </c>
      <c r="CL341" t="s">
        <v>198</v>
      </c>
      <c r="CM341" t="s">
        <v>198</v>
      </c>
      <c r="CN341" t="s">
        <v>198</v>
      </c>
      <c r="CO341" t="s">
        <v>158</v>
      </c>
      <c r="CP341" t="s">
        <v>198</v>
      </c>
      <c r="CQ341">
        <v>1</v>
      </c>
      <c r="CR341">
        <v>1125</v>
      </c>
      <c r="CS341" t="str">
        <f t="shared" si="243"/>
        <v/>
      </c>
      <c r="CT341" t="str">
        <f t="shared" ca="1" si="244"/>
        <v/>
      </c>
      <c r="CU341" t="str">
        <f t="shared" si="245"/>
        <v/>
      </c>
      <c r="CV341" t="str">
        <f t="shared" ca="1" si="246"/>
        <v/>
      </c>
      <c r="CW341" t="str">
        <f t="shared" si="247"/>
        <v/>
      </c>
      <c r="CX341" t="str">
        <f t="shared" ca="1" si="248"/>
        <v/>
      </c>
      <c r="CY341" t="str">
        <f t="shared" si="249"/>
        <v/>
      </c>
      <c r="CZ341" t="str">
        <f t="shared" ca="1" si="250"/>
        <v/>
      </c>
      <c r="DA341" t="str">
        <f t="shared" si="251"/>
        <v/>
      </c>
      <c r="DB341" t="str">
        <f t="shared" ca="1" si="252"/>
        <v/>
      </c>
      <c r="DC341" t="str">
        <f t="shared" si="253"/>
        <v/>
      </c>
      <c r="DD341" t="str">
        <f t="shared" ca="1" si="254"/>
        <v/>
      </c>
      <c r="DE341" t="str">
        <f t="shared" si="255"/>
        <v/>
      </c>
      <c r="DF341" t="str">
        <f t="shared" ca="1" si="256"/>
        <v/>
      </c>
      <c r="DG341" t="str">
        <f t="shared" si="257"/>
        <v/>
      </c>
      <c r="DH341" t="str">
        <f t="shared" ca="1" si="258"/>
        <v/>
      </c>
      <c r="DI341" t="str">
        <f t="shared" si="259"/>
        <v/>
      </c>
      <c r="DJ341" t="str">
        <f t="shared" ca="1" si="260"/>
        <v/>
      </c>
      <c r="DK341" t="str">
        <f t="shared" si="261"/>
        <v/>
      </c>
      <c r="DL341" t="str">
        <f t="shared" ca="1" si="262"/>
        <v/>
      </c>
      <c r="DM341" t="str">
        <f t="shared" si="263"/>
        <v/>
      </c>
      <c r="DN341" t="str">
        <f t="shared" ca="1" si="264"/>
        <v/>
      </c>
      <c r="DO341" t="str">
        <f t="shared" si="265"/>
        <v/>
      </c>
      <c r="DP341" t="str">
        <f t="shared" ca="1" si="266"/>
        <v/>
      </c>
      <c r="DQ341" t="str">
        <f t="shared" si="267"/>
        <v/>
      </c>
      <c r="DR341" t="str">
        <f t="shared" ca="1" si="268"/>
        <v/>
      </c>
      <c r="DS341" t="str">
        <f t="shared" si="269"/>
        <v/>
      </c>
      <c r="DT341" t="str">
        <f t="shared" ca="1" si="270"/>
        <v/>
      </c>
      <c r="DU341" t="str">
        <f t="shared" si="271"/>
        <v/>
      </c>
      <c r="DV341" t="str">
        <f t="shared" ca="1" si="272"/>
        <v/>
      </c>
      <c r="DW341" t="str">
        <f t="shared" si="273"/>
        <v/>
      </c>
      <c r="DX341" t="str">
        <f t="shared" ca="1" si="274"/>
        <v/>
      </c>
      <c r="DY341" t="str">
        <f t="shared" si="275"/>
        <v/>
      </c>
      <c r="DZ341" t="str">
        <f t="shared" ca="1" si="276"/>
        <v/>
      </c>
      <c r="EA341" t="str">
        <f t="shared" si="277"/>
        <v/>
      </c>
      <c r="EB341" t="str">
        <f t="shared" ca="1" si="278"/>
        <v/>
      </c>
      <c r="EC341" t="str">
        <f t="shared" si="279"/>
        <v/>
      </c>
      <c r="ED341" t="str">
        <f t="shared" ca="1" si="280"/>
        <v/>
      </c>
      <c r="EE341" t="str">
        <f t="shared" si="281"/>
        <v/>
      </c>
      <c r="EF341" t="str">
        <f t="shared" ca="1" si="282"/>
        <v/>
      </c>
      <c r="EG341" t="str">
        <f t="shared" si="283"/>
        <v/>
      </c>
      <c r="EH341" t="str">
        <f t="shared" ca="1" si="284"/>
        <v/>
      </c>
      <c r="EI341" t="str">
        <f t="shared" si="285"/>
        <v/>
      </c>
      <c r="EJ341" t="str">
        <f t="shared" ca="1" si="286"/>
        <v/>
      </c>
      <c r="EK341" t="str">
        <f t="shared" ca="1" si="288"/>
        <v/>
      </c>
      <c r="EL341" t="s">
        <v>924</v>
      </c>
      <c r="EM341" t="s">
        <v>158</v>
      </c>
      <c r="EN341" t="s">
        <v>158</v>
      </c>
      <c r="EO341">
        <v>5517</v>
      </c>
      <c r="EP341">
        <v>5793</v>
      </c>
      <c r="EQ341">
        <v>11611</v>
      </c>
      <c r="ER341" t="s">
        <v>158</v>
      </c>
      <c r="ES341">
        <v>23776</v>
      </c>
      <c r="ET341">
        <v>1125</v>
      </c>
      <c r="EU341">
        <v>2</v>
      </c>
      <c r="EV341" t="s">
        <v>156</v>
      </c>
      <c r="EW341">
        <v>1024</v>
      </c>
      <c r="EX341">
        <v>2</v>
      </c>
      <c r="EY341">
        <v>48000</v>
      </c>
      <c r="EZ341">
        <v>-16</v>
      </c>
      <c r="FA341" t="s">
        <v>170</v>
      </c>
      <c r="FB341">
        <v>4</v>
      </c>
      <c r="FC341" t="s">
        <v>199</v>
      </c>
      <c r="FD341" t="s">
        <v>158</v>
      </c>
      <c r="FE341" t="s">
        <v>158</v>
      </c>
      <c r="FF341">
        <v>16506</v>
      </c>
      <c r="FG341" t="s">
        <v>158</v>
      </c>
      <c r="FH341" t="s">
        <v>158</v>
      </c>
      <c r="FI341" t="s">
        <v>158</v>
      </c>
      <c r="FJ341" t="s">
        <v>158</v>
      </c>
      <c r="FK341">
        <v>122561</v>
      </c>
      <c r="FL341" t="s">
        <v>158</v>
      </c>
      <c r="FM341">
        <v>119077</v>
      </c>
      <c r="FN341">
        <v>16574</v>
      </c>
      <c r="FO341">
        <v>46208</v>
      </c>
      <c r="FP341">
        <v>4893</v>
      </c>
      <c r="FQ341">
        <v>4886</v>
      </c>
      <c r="FR341" t="s">
        <v>158</v>
      </c>
      <c r="FS341">
        <v>16573</v>
      </c>
      <c r="FT341">
        <v>16573</v>
      </c>
      <c r="FU341">
        <v>4891</v>
      </c>
      <c r="FV341" t="s">
        <v>158</v>
      </c>
      <c r="FW341" t="s">
        <v>158</v>
      </c>
      <c r="FX341">
        <v>123692</v>
      </c>
      <c r="FY341">
        <v>22092</v>
      </c>
      <c r="FZ341">
        <v>52002</v>
      </c>
      <c r="GA341">
        <v>22431</v>
      </c>
      <c r="GB341">
        <v>122561</v>
      </c>
      <c r="GC341">
        <v>121077</v>
      </c>
      <c r="GD341">
        <v>123692</v>
      </c>
      <c r="GE341" t="s">
        <v>158</v>
      </c>
      <c r="GF341" t="s">
        <v>158</v>
      </c>
      <c r="GG341">
        <v>119075</v>
      </c>
      <c r="GH341" t="s">
        <v>158</v>
      </c>
      <c r="GI341" t="s">
        <v>158</v>
      </c>
      <c r="GJ341" t="s">
        <v>172</v>
      </c>
      <c r="GK341">
        <v>0</v>
      </c>
      <c r="GL341">
        <v>56262</v>
      </c>
      <c r="GM341">
        <v>4</v>
      </c>
      <c r="GN341" t="s">
        <v>158</v>
      </c>
      <c r="GO341" t="s">
        <v>166</v>
      </c>
      <c r="GP341">
        <v>1024</v>
      </c>
      <c r="GQ341">
        <v>-180</v>
      </c>
      <c r="GR341">
        <v>-104</v>
      </c>
      <c r="GS341">
        <f t="shared" si="287"/>
        <v>4</v>
      </c>
      <c r="GT341" t="str">
        <f t="shared" si="242"/>
        <v>training</v>
      </c>
    </row>
    <row r="342" spans="1:202" x14ac:dyDescent="0.2">
      <c r="A342" t="s">
        <v>154</v>
      </c>
      <c r="B342" t="s">
        <v>154</v>
      </c>
      <c r="C342">
        <v>11558</v>
      </c>
      <c r="D342">
        <v>11558</v>
      </c>
      <c r="E342" t="s">
        <v>155</v>
      </c>
      <c r="F342" t="s">
        <v>156</v>
      </c>
      <c r="G342" t="s">
        <v>156</v>
      </c>
      <c r="H342" t="s">
        <v>156</v>
      </c>
      <c r="I342">
        <v>0</v>
      </c>
      <c r="J342" t="s">
        <v>157</v>
      </c>
      <c r="K342">
        <v>1</v>
      </c>
      <c r="L342" t="s">
        <v>154</v>
      </c>
      <c r="M342" t="s">
        <v>154</v>
      </c>
      <c r="N342" t="s">
        <v>154</v>
      </c>
      <c r="O342" t="s">
        <v>158</v>
      </c>
      <c r="P342" t="s">
        <v>154</v>
      </c>
      <c r="Q342" t="s">
        <v>154</v>
      </c>
      <c r="R342" t="s">
        <v>158</v>
      </c>
      <c r="S342">
        <v>0</v>
      </c>
      <c r="T342" t="s">
        <v>158</v>
      </c>
      <c r="U342">
        <v>0</v>
      </c>
      <c r="V342" t="s">
        <v>158</v>
      </c>
      <c r="W342" t="s">
        <v>158</v>
      </c>
      <c r="X342">
        <v>0</v>
      </c>
      <c r="Y342" t="s">
        <v>158</v>
      </c>
      <c r="Z342">
        <v>4</v>
      </c>
      <c r="AA342">
        <v>0</v>
      </c>
      <c r="AB342">
        <v>4</v>
      </c>
      <c r="AC342">
        <v>0</v>
      </c>
      <c r="AD342">
        <v>0</v>
      </c>
      <c r="AE342">
        <v>0</v>
      </c>
      <c r="AF342">
        <v>0</v>
      </c>
      <c r="AG342" t="s">
        <v>158</v>
      </c>
      <c r="AH342">
        <v>0</v>
      </c>
      <c r="AI342">
        <v>0</v>
      </c>
      <c r="AJ342">
        <v>0</v>
      </c>
      <c r="AK342" t="s">
        <v>158</v>
      </c>
      <c r="AL342" t="s">
        <v>158</v>
      </c>
      <c r="AM342">
        <v>4</v>
      </c>
      <c r="AN342">
        <v>0</v>
      </c>
      <c r="AO342">
        <v>0</v>
      </c>
      <c r="AP342">
        <v>0</v>
      </c>
      <c r="AQ342">
        <v>4</v>
      </c>
      <c r="AR342">
        <v>4</v>
      </c>
      <c r="AS342">
        <v>4</v>
      </c>
      <c r="AT342">
        <v>0</v>
      </c>
      <c r="AU342" t="s">
        <v>158</v>
      </c>
      <c r="AV342">
        <v>4</v>
      </c>
      <c r="AW342" t="s">
        <v>158</v>
      </c>
      <c r="AX342">
        <v>0</v>
      </c>
      <c r="AY342" t="s">
        <v>159</v>
      </c>
      <c r="AZ342">
        <v>-65</v>
      </c>
      <c r="BA342">
        <v>211</v>
      </c>
      <c r="BB342" t="s">
        <v>196</v>
      </c>
      <c r="BC342" t="s">
        <v>161</v>
      </c>
      <c r="BD342" t="b">
        <v>0</v>
      </c>
      <c r="BE342" t="s">
        <v>158</v>
      </c>
      <c r="BF342" t="b">
        <v>0</v>
      </c>
      <c r="BH342" t="s">
        <v>222</v>
      </c>
      <c r="BI342" t="s">
        <v>197</v>
      </c>
      <c r="BJ342" t="b">
        <v>0</v>
      </c>
      <c r="BK342" t="s">
        <v>163</v>
      </c>
      <c r="BL342" t="b">
        <v>0</v>
      </c>
      <c r="BM342">
        <v>18</v>
      </c>
      <c r="BN342" t="s">
        <v>164</v>
      </c>
      <c r="BO342" t="s">
        <v>165</v>
      </c>
      <c r="BP342" t="s">
        <v>164</v>
      </c>
      <c r="BQ342" t="s">
        <v>166</v>
      </c>
      <c r="BR342">
        <v>768</v>
      </c>
      <c r="BS342" t="s">
        <v>156</v>
      </c>
      <c r="BT342" t="s">
        <v>173</v>
      </c>
      <c r="BU342" t="s">
        <v>158</v>
      </c>
      <c r="BV342" t="s">
        <v>158</v>
      </c>
      <c r="BW342">
        <v>4</v>
      </c>
      <c r="BX342">
        <v>0</v>
      </c>
      <c r="BY342">
        <v>0</v>
      </c>
      <c r="BZ342">
        <v>4</v>
      </c>
      <c r="CA342" t="s">
        <v>231</v>
      </c>
      <c r="CB342" t="s">
        <v>156</v>
      </c>
      <c r="CC342">
        <v>3</v>
      </c>
      <c r="CD342" t="b">
        <v>0</v>
      </c>
      <c r="CE342" t="s">
        <v>168</v>
      </c>
      <c r="CF342" t="s">
        <v>224</v>
      </c>
      <c r="CG342" t="s">
        <v>158</v>
      </c>
      <c r="CH342">
        <v>0</v>
      </c>
      <c r="CI342">
        <v>1</v>
      </c>
      <c r="CJ342" t="s">
        <v>158</v>
      </c>
      <c r="CK342" t="s">
        <v>158</v>
      </c>
      <c r="CL342" t="s">
        <v>198</v>
      </c>
      <c r="CM342" t="s">
        <v>198</v>
      </c>
      <c r="CN342" t="s">
        <v>198</v>
      </c>
      <c r="CO342" t="s">
        <v>158</v>
      </c>
      <c r="CP342" t="s">
        <v>198</v>
      </c>
      <c r="CQ342">
        <v>1</v>
      </c>
      <c r="CR342">
        <v>1530</v>
      </c>
      <c r="CS342" t="str">
        <f t="shared" si="243"/>
        <v/>
      </c>
      <c r="CT342" t="str">
        <f t="shared" ca="1" si="244"/>
        <v/>
      </c>
      <c r="CU342" t="str">
        <f t="shared" si="245"/>
        <v/>
      </c>
      <c r="CV342" t="str">
        <f t="shared" ca="1" si="246"/>
        <v/>
      </c>
      <c r="CW342" t="str">
        <f t="shared" si="247"/>
        <v/>
      </c>
      <c r="CX342" t="str">
        <f t="shared" ca="1" si="248"/>
        <v/>
      </c>
      <c r="CY342" t="str">
        <f t="shared" si="249"/>
        <v/>
      </c>
      <c r="CZ342" t="str">
        <f t="shared" ca="1" si="250"/>
        <v/>
      </c>
      <c r="DA342" t="str">
        <f t="shared" si="251"/>
        <v/>
      </c>
      <c r="DB342" t="str">
        <f t="shared" ca="1" si="252"/>
        <v/>
      </c>
      <c r="DC342" t="str">
        <f t="shared" si="253"/>
        <v/>
      </c>
      <c r="DD342" t="str">
        <f t="shared" ca="1" si="254"/>
        <v/>
      </c>
      <c r="DE342" t="str">
        <f t="shared" si="255"/>
        <v/>
      </c>
      <c r="DF342" t="str">
        <f t="shared" ca="1" si="256"/>
        <v/>
      </c>
      <c r="DG342" t="str">
        <f t="shared" si="257"/>
        <v/>
      </c>
      <c r="DH342" t="str">
        <f t="shared" ca="1" si="258"/>
        <v/>
      </c>
      <c r="DI342" t="str">
        <f t="shared" si="259"/>
        <v/>
      </c>
      <c r="DJ342" t="str">
        <f t="shared" ca="1" si="260"/>
        <v/>
      </c>
      <c r="DK342" t="str">
        <f t="shared" si="261"/>
        <v/>
      </c>
      <c r="DL342" t="str">
        <f t="shared" ca="1" si="262"/>
        <v/>
      </c>
      <c r="DM342" t="str">
        <f t="shared" si="263"/>
        <v/>
      </c>
      <c r="DN342" t="str">
        <f t="shared" ca="1" si="264"/>
        <v/>
      </c>
      <c r="DO342" t="str">
        <f t="shared" si="265"/>
        <v/>
      </c>
      <c r="DP342" t="str">
        <f t="shared" ca="1" si="266"/>
        <v/>
      </c>
      <c r="DQ342" t="str">
        <f t="shared" si="267"/>
        <v/>
      </c>
      <c r="DR342" t="str">
        <f t="shared" ca="1" si="268"/>
        <v/>
      </c>
      <c r="DS342" t="str">
        <f t="shared" si="269"/>
        <v/>
      </c>
      <c r="DT342" t="str">
        <f t="shared" ca="1" si="270"/>
        <v/>
      </c>
      <c r="DU342" t="str">
        <f t="shared" si="271"/>
        <v/>
      </c>
      <c r="DV342" t="str">
        <f t="shared" ca="1" si="272"/>
        <v/>
      </c>
      <c r="DW342" t="str">
        <f t="shared" si="273"/>
        <v/>
      </c>
      <c r="DX342" t="str">
        <f t="shared" ca="1" si="274"/>
        <v/>
      </c>
      <c r="DY342" t="str">
        <f t="shared" si="275"/>
        <v/>
      </c>
      <c r="DZ342" t="str">
        <f t="shared" ca="1" si="276"/>
        <v/>
      </c>
      <c r="EA342" t="str">
        <f t="shared" si="277"/>
        <v/>
      </c>
      <c r="EB342" t="str">
        <f t="shared" ca="1" si="278"/>
        <v/>
      </c>
      <c r="EC342" t="str">
        <f t="shared" si="279"/>
        <v/>
      </c>
      <c r="ED342" t="str">
        <f t="shared" ca="1" si="280"/>
        <v/>
      </c>
      <c r="EE342" t="str">
        <f t="shared" si="281"/>
        <v/>
      </c>
      <c r="EF342" t="str">
        <f t="shared" ca="1" si="282"/>
        <v/>
      </c>
      <c r="EG342" t="str">
        <f t="shared" si="283"/>
        <v/>
      </c>
      <c r="EH342" t="str">
        <f t="shared" ca="1" si="284"/>
        <v/>
      </c>
      <c r="EI342" t="str">
        <f t="shared" si="285"/>
        <v/>
      </c>
      <c r="EJ342" t="str">
        <f t="shared" ca="1" si="286"/>
        <v/>
      </c>
      <c r="EK342" t="str">
        <f t="shared" ca="1" si="288"/>
        <v/>
      </c>
      <c r="EL342" t="s">
        <v>924</v>
      </c>
      <c r="EM342" t="s">
        <v>158</v>
      </c>
      <c r="EN342" t="s">
        <v>158</v>
      </c>
      <c r="EO342">
        <v>5517</v>
      </c>
      <c r="EP342">
        <v>5793</v>
      </c>
      <c r="EQ342">
        <v>11611</v>
      </c>
      <c r="ER342" t="s">
        <v>158</v>
      </c>
      <c r="ES342">
        <v>23776</v>
      </c>
      <c r="ET342">
        <v>1530</v>
      </c>
      <c r="EU342">
        <v>2</v>
      </c>
      <c r="EV342" t="s">
        <v>156</v>
      </c>
      <c r="EW342">
        <v>1024</v>
      </c>
      <c r="EX342">
        <v>2</v>
      </c>
      <c r="EY342">
        <v>48000</v>
      </c>
      <c r="EZ342">
        <v>-16</v>
      </c>
      <c r="FA342" t="s">
        <v>170</v>
      </c>
      <c r="FB342">
        <v>4</v>
      </c>
      <c r="FC342" t="s">
        <v>199</v>
      </c>
      <c r="FD342" t="s">
        <v>158</v>
      </c>
      <c r="FE342" t="s">
        <v>158</v>
      </c>
      <c r="FF342">
        <v>16506</v>
      </c>
      <c r="FG342" t="s">
        <v>158</v>
      </c>
      <c r="FH342" t="s">
        <v>158</v>
      </c>
      <c r="FI342" t="s">
        <v>158</v>
      </c>
      <c r="FJ342" t="s">
        <v>158</v>
      </c>
      <c r="FK342">
        <v>127532</v>
      </c>
      <c r="FL342" t="s">
        <v>158</v>
      </c>
      <c r="FM342">
        <v>123994</v>
      </c>
      <c r="FN342">
        <v>16574</v>
      </c>
      <c r="FO342">
        <v>46208</v>
      </c>
      <c r="FP342">
        <v>4893</v>
      </c>
      <c r="FQ342">
        <v>4886</v>
      </c>
      <c r="FR342" t="s">
        <v>158</v>
      </c>
      <c r="FS342">
        <v>16573</v>
      </c>
      <c r="FT342">
        <v>16573</v>
      </c>
      <c r="FU342">
        <v>4891</v>
      </c>
      <c r="FV342" t="s">
        <v>158</v>
      </c>
      <c r="FW342" t="s">
        <v>158</v>
      </c>
      <c r="FX342">
        <v>129065</v>
      </c>
      <c r="FY342">
        <v>22092</v>
      </c>
      <c r="FZ342">
        <v>52002</v>
      </c>
      <c r="GA342">
        <v>22431</v>
      </c>
      <c r="GB342">
        <v>127532</v>
      </c>
      <c r="GC342">
        <v>125994</v>
      </c>
      <c r="GD342">
        <v>129065</v>
      </c>
      <c r="GE342" t="s">
        <v>158</v>
      </c>
      <c r="GF342" t="s">
        <v>158</v>
      </c>
      <c r="GG342">
        <v>123993</v>
      </c>
      <c r="GH342" t="s">
        <v>158</v>
      </c>
      <c r="GI342" t="s">
        <v>158</v>
      </c>
      <c r="GJ342" t="s">
        <v>172</v>
      </c>
      <c r="GK342">
        <v>0</v>
      </c>
      <c r="GL342">
        <v>57792</v>
      </c>
      <c r="GM342">
        <v>5</v>
      </c>
      <c r="GN342" t="s">
        <v>158</v>
      </c>
      <c r="GO342" t="s">
        <v>166</v>
      </c>
      <c r="GP342">
        <v>1024</v>
      </c>
      <c r="GQ342">
        <v>-50</v>
      </c>
      <c r="GR342">
        <v>180</v>
      </c>
      <c r="GS342">
        <f t="shared" si="287"/>
        <v>5</v>
      </c>
      <c r="GT342" t="str">
        <f t="shared" si="242"/>
        <v>training</v>
      </c>
    </row>
    <row r="343" spans="1:202" x14ac:dyDescent="0.2">
      <c r="A343" t="s">
        <v>154</v>
      </c>
      <c r="B343" t="s">
        <v>154</v>
      </c>
      <c r="C343">
        <v>9829</v>
      </c>
      <c r="D343">
        <v>9829</v>
      </c>
      <c r="E343" t="s">
        <v>155</v>
      </c>
      <c r="F343" t="s">
        <v>156</v>
      </c>
      <c r="G343" t="s">
        <v>156</v>
      </c>
      <c r="H343" t="s">
        <v>156</v>
      </c>
      <c r="I343">
        <v>0</v>
      </c>
      <c r="J343" t="s">
        <v>157</v>
      </c>
      <c r="K343">
        <v>0</v>
      </c>
      <c r="L343" t="s">
        <v>154</v>
      </c>
      <c r="M343" t="s">
        <v>154</v>
      </c>
      <c r="N343" t="s">
        <v>154</v>
      </c>
      <c r="O343" t="s">
        <v>158</v>
      </c>
      <c r="P343" t="s">
        <v>154</v>
      </c>
      <c r="Q343" t="s">
        <v>154</v>
      </c>
      <c r="R343" t="s">
        <v>158</v>
      </c>
      <c r="S343">
        <v>0</v>
      </c>
      <c r="T343" t="s">
        <v>158</v>
      </c>
      <c r="U343">
        <v>0</v>
      </c>
      <c r="V343" t="s">
        <v>158</v>
      </c>
      <c r="W343" t="s">
        <v>158</v>
      </c>
      <c r="X343">
        <v>0</v>
      </c>
      <c r="Y343" t="s">
        <v>158</v>
      </c>
      <c r="Z343">
        <v>5</v>
      </c>
      <c r="AA343">
        <v>0</v>
      </c>
      <c r="AB343">
        <v>5</v>
      </c>
      <c r="AC343">
        <v>0</v>
      </c>
      <c r="AD343">
        <v>0</v>
      </c>
      <c r="AE343">
        <v>0</v>
      </c>
      <c r="AF343">
        <v>0</v>
      </c>
      <c r="AG343" t="s">
        <v>158</v>
      </c>
      <c r="AH343">
        <v>0</v>
      </c>
      <c r="AI343">
        <v>0</v>
      </c>
      <c r="AJ343">
        <v>0</v>
      </c>
      <c r="AK343" t="s">
        <v>158</v>
      </c>
      <c r="AL343" t="s">
        <v>158</v>
      </c>
      <c r="AM343">
        <v>5</v>
      </c>
      <c r="AN343">
        <v>0</v>
      </c>
      <c r="AO343">
        <v>0</v>
      </c>
      <c r="AP343">
        <v>0</v>
      </c>
      <c r="AQ343">
        <v>5</v>
      </c>
      <c r="AR343">
        <v>5</v>
      </c>
      <c r="AS343">
        <v>5</v>
      </c>
      <c r="AT343">
        <v>0</v>
      </c>
      <c r="AU343" t="s">
        <v>158</v>
      </c>
      <c r="AV343">
        <v>5</v>
      </c>
      <c r="AW343" t="s">
        <v>158</v>
      </c>
      <c r="AX343">
        <v>0</v>
      </c>
      <c r="AY343" t="s">
        <v>159</v>
      </c>
      <c r="AZ343">
        <v>-22</v>
      </c>
      <c r="BA343">
        <v>119</v>
      </c>
      <c r="BB343" t="s">
        <v>196</v>
      </c>
      <c r="BC343" t="s">
        <v>161</v>
      </c>
      <c r="BD343" t="b">
        <v>0</v>
      </c>
      <c r="BE343" t="s">
        <v>158</v>
      </c>
      <c r="BF343" t="b">
        <v>0</v>
      </c>
      <c r="BH343" t="s">
        <v>222</v>
      </c>
      <c r="BI343" t="s">
        <v>197</v>
      </c>
      <c r="BJ343" t="b">
        <v>0</v>
      </c>
      <c r="BK343" t="s">
        <v>163</v>
      </c>
      <c r="BL343" t="b">
        <v>0</v>
      </c>
      <c r="BM343">
        <v>18</v>
      </c>
      <c r="BN343" t="s">
        <v>164</v>
      </c>
      <c r="BO343" t="s">
        <v>165</v>
      </c>
      <c r="BP343" t="s">
        <v>164</v>
      </c>
      <c r="BQ343" t="s">
        <v>166</v>
      </c>
      <c r="BR343">
        <v>768</v>
      </c>
      <c r="BS343" t="s">
        <v>156</v>
      </c>
      <c r="BT343" t="s">
        <v>176</v>
      </c>
      <c r="BU343" t="s">
        <v>158</v>
      </c>
      <c r="BV343" t="s">
        <v>158</v>
      </c>
      <c r="BW343">
        <v>5</v>
      </c>
      <c r="BX343">
        <v>0</v>
      </c>
      <c r="BY343">
        <v>0</v>
      </c>
      <c r="BZ343">
        <v>5</v>
      </c>
      <c r="CA343" t="s">
        <v>231</v>
      </c>
      <c r="CB343" t="s">
        <v>156</v>
      </c>
      <c r="CC343">
        <v>3</v>
      </c>
      <c r="CD343" t="b">
        <v>0</v>
      </c>
      <c r="CE343" t="s">
        <v>168</v>
      </c>
      <c r="CF343" t="s">
        <v>224</v>
      </c>
      <c r="CG343" t="s">
        <v>158</v>
      </c>
      <c r="CH343">
        <v>0</v>
      </c>
      <c r="CI343">
        <v>1</v>
      </c>
      <c r="CJ343" t="s">
        <v>158</v>
      </c>
      <c r="CK343" t="s">
        <v>158</v>
      </c>
      <c r="CL343" t="s">
        <v>198</v>
      </c>
      <c r="CM343" t="s">
        <v>198</v>
      </c>
      <c r="CN343" t="s">
        <v>198</v>
      </c>
      <c r="CO343" t="s">
        <v>158</v>
      </c>
      <c r="CP343" t="s">
        <v>198</v>
      </c>
      <c r="CQ343">
        <v>1</v>
      </c>
      <c r="CR343">
        <v>1186</v>
      </c>
      <c r="CS343" t="str">
        <f t="shared" si="243"/>
        <v/>
      </c>
      <c r="CT343" t="str">
        <f t="shared" ca="1" si="244"/>
        <v/>
      </c>
      <c r="CU343" t="str">
        <f t="shared" si="245"/>
        <v/>
      </c>
      <c r="CV343" t="str">
        <f t="shared" ca="1" si="246"/>
        <v/>
      </c>
      <c r="CW343" t="str">
        <f t="shared" si="247"/>
        <v/>
      </c>
      <c r="CX343" t="str">
        <f t="shared" ca="1" si="248"/>
        <v/>
      </c>
      <c r="CY343" t="str">
        <f t="shared" si="249"/>
        <v/>
      </c>
      <c r="CZ343" t="str">
        <f t="shared" ca="1" si="250"/>
        <v/>
      </c>
      <c r="DA343" t="str">
        <f t="shared" si="251"/>
        <v/>
      </c>
      <c r="DB343" t="str">
        <f t="shared" ca="1" si="252"/>
        <v/>
      </c>
      <c r="DC343" t="str">
        <f t="shared" si="253"/>
        <v/>
      </c>
      <c r="DD343" t="str">
        <f t="shared" ca="1" si="254"/>
        <v/>
      </c>
      <c r="DE343" t="str">
        <f t="shared" si="255"/>
        <v/>
      </c>
      <c r="DF343" t="str">
        <f t="shared" ca="1" si="256"/>
        <v/>
      </c>
      <c r="DG343" t="str">
        <f t="shared" si="257"/>
        <v/>
      </c>
      <c r="DH343" t="str">
        <f t="shared" ca="1" si="258"/>
        <v/>
      </c>
      <c r="DI343" t="str">
        <f t="shared" si="259"/>
        <v/>
      </c>
      <c r="DJ343" t="str">
        <f t="shared" ca="1" si="260"/>
        <v/>
      </c>
      <c r="DK343" t="str">
        <f t="shared" si="261"/>
        <v/>
      </c>
      <c r="DL343" t="str">
        <f t="shared" ca="1" si="262"/>
        <v/>
      </c>
      <c r="DM343" t="str">
        <f t="shared" si="263"/>
        <v/>
      </c>
      <c r="DN343" t="str">
        <f t="shared" ca="1" si="264"/>
        <v/>
      </c>
      <c r="DO343" t="str">
        <f t="shared" si="265"/>
        <v/>
      </c>
      <c r="DP343" t="str">
        <f t="shared" ca="1" si="266"/>
        <v/>
      </c>
      <c r="DQ343" t="str">
        <f t="shared" si="267"/>
        <v/>
      </c>
      <c r="DR343" t="str">
        <f t="shared" ca="1" si="268"/>
        <v/>
      </c>
      <c r="DS343" t="str">
        <f t="shared" si="269"/>
        <v/>
      </c>
      <c r="DT343" t="str">
        <f t="shared" ca="1" si="270"/>
        <v/>
      </c>
      <c r="DU343" t="str">
        <f t="shared" si="271"/>
        <v/>
      </c>
      <c r="DV343" t="str">
        <f t="shared" ca="1" si="272"/>
        <v/>
      </c>
      <c r="DW343" t="str">
        <f t="shared" si="273"/>
        <v/>
      </c>
      <c r="DX343" t="str">
        <f t="shared" ca="1" si="274"/>
        <v/>
      </c>
      <c r="DY343" t="str">
        <f t="shared" si="275"/>
        <v/>
      </c>
      <c r="DZ343" t="str">
        <f t="shared" ca="1" si="276"/>
        <v/>
      </c>
      <c r="EA343" t="str">
        <f t="shared" si="277"/>
        <v/>
      </c>
      <c r="EB343" t="str">
        <f t="shared" ca="1" si="278"/>
        <v/>
      </c>
      <c r="EC343" t="str">
        <f t="shared" si="279"/>
        <v/>
      </c>
      <c r="ED343" t="str">
        <f t="shared" ca="1" si="280"/>
        <v/>
      </c>
      <c r="EE343" t="str">
        <f t="shared" si="281"/>
        <v/>
      </c>
      <c r="EF343" t="str">
        <f t="shared" ca="1" si="282"/>
        <v/>
      </c>
      <c r="EG343" t="str">
        <f t="shared" si="283"/>
        <v/>
      </c>
      <c r="EH343" t="str">
        <f t="shared" ca="1" si="284"/>
        <v/>
      </c>
      <c r="EI343" t="str">
        <f t="shared" si="285"/>
        <v/>
      </c>
      <c r="EJ343" t="str">
        <f t="shared" ca="1" si="286"/>
        <v/>
      </c>
      <c r="EK343" t="str">
        <f t="shared" ca="1" si="288"/>
        <v/>
      </c>
      <c r="EL343" t="s">
        <v>924</v>
      </c>
      <c r="EM343" t="s">
        <v>158</v>
      </c>
      <c r="EN343" t="s">
        <v>158</v>
      </c>
      <c r="EO343">
        <v>5517</v>
      </c>
      <c r="EP343">
        <v>5793</v>
      </c>
      <c r="EQ343">
        <v>11611</v>
      </c>
      <c r="ER343" t="s">
        <v>158</v>
      </c>
      <c r="ES343">
        <v>23776</v>
      </c>
      <c r="ET343">
        <v>1186</v>
      </c>
      <c r="EU343">
        <v>2</v>
      </c>
      <c r="EV343" t="s">
        <v>156</v>
      </c>
      <c r="EW343">
        <v>1024</v>
      </c>
      <c r="EX343">
        <v>2</v>
      </c>
      <c r="EY343">
        <v>48000</v>
      </c>
      <c r="EZ343">
        <v>-16</v>
      </c>
      <c r="FA343" t="s">
        <v>170</v>
      </c>
      <c r="FB343">
        <v>4</v>
      </c>
      <c r="FC343" t="s">
        <v>199</v>
      </c>
      <c r="FD343" t="s">
        <v>158</v>
      </c>
      <c r="FE343" t="s">
        <v>158</v>
      </c>
      <c r="FF343">
        <v>16506</v>
      </c>
      <c r="FG343" t="s">
        <v>158</v>
      </c>
      <c r="FH343" t="s">
        <v>158</v>
      </c>
      <c r="FI343" t="s">
        <v>158</v>
      </c>
      <c r="FJ343" t="s">
        <v>158</v>
      </c>
      <c r="FK343">
        <v>132908</v>
      </c>
      <c r="FL343" t="s">
        <v>158</v>
      </c>
      <c r="FM343">
        <v>129409</v>
      </c>
      <c r="FN343">
        <v>16574</v>
      </c>
      <c r="FO343">
        <v>46208</v>
      </c>
      <c r="FP343">
        <v>4893</v>
      </c>
      <c r="FQ343">
        <v>4886</v>
      </c>
      <c r="FR343" t="s">
        <v>158</v>
      </c>
      <c r="FS343">
        <v>16573</v>
      </c>
      <c r="FT343">
        <v>16573</v>
      </c>
      <c r="FU343">
        <v>4891</v>
      </c>
      <c r="FV343" t="s">
        <v>158</v>
      </c>
      <c r="FW343" t="s">
        <v>158</v>
      </c>
      <c r="FX343">
        <v>134096</v>
      </c>
      <c r="FY343">
        <v>22092</v>
      </c>
      <c r="FZ343">
        <v>52002</v>
      </c>
      <c r="GA343">
        <v>22431</v>
      </c>
      <c r="GB343">
        <v>132908</v>
      </c>
      <c r="GC343">
        <v>131409</v>
      </c>
      <c r="GD343">
        <v>134096</v>
      </c>
      <c r="GE343" t="s">
        <v>158</v>
      </c>
      <c r="GF343" t="s">
        <v>158</v>
      </c>
      <c r="GG343">
        <v>129408</v>
      </c>
      <c r="GH343" t="s">
        <v>158</v>
      </c>
      <c r="GI343" t="s">
        <v>158</v>
      </c>
      <c r="GJ343" t="s">
        <v>172</v>
      </c>
      <c r="GK343">
        <v>0</v>
      </c>
      <c r="GL343">
        <v>58978</v>
      </c>
      <c r="GM343">
        <v>6</v>
      </c>
      <c r="GN343" t="s">
        <v>158</v>
      </c>
      <c r="GO343" t="s">
        <v>166</v>
      </c>
      <c r="GP343">
        <v>1024</v>
      </c>
      <c r="GQ343">
        <v>-260</v>
      </c>
      <c r="GR343">
        <v>180</v>
      </c>
      <c r="GS343">
        <f t="shared" si="287"/>
        <v>6</v>
      </c>
      <c r="GT343" t="str">
        <f t="shared" si="242"/>
        <v>training</v>
      </c>
    </row>
    <row r="344" spans="1:202" x14ac:dyDescent="0.2">
      <c r="A344" t="s">
        <v>154</v>
      </c>
      <c r="B344" t="s">
        <v>154</v>
      </c>
      <c r="C344">
        <v>8554</v>
      </c>
      <c r="D344">
        <v>8554</v>
      </c>
      <c r="E344" t="s">
        <v>155</v>
      </c>
      <c r="F344" t="s">
        <v>156</v>
      </c>
      <c r="G344" t="s">
        <v>156</v>
      </c>
      <c r="H344" t="s">
        <v>156</v>
      </c>
      <c r="I344">
        <v>0</v>
      </c>
      <c r="J344" t="s">
        <v>157</v>
      </c>
      <c r="K344">
        <v>0</v>
      </c>
      <c r="L344" t="s">
        <v>154</v>
      </c>
      <c r="M344" t="s">
        <v>154</v>
      </c>
      <c r="N344" t="s">
        <v>154</v>
      </c>
      <c r="O344" t="s">
        <v>158</v>
      </c>
      <c r="P344" t="s">
        <v>154</v>
      </c>
      <c r="Q344" t="s">
        <v>154</v>
      </c>
      <c r="R344" t="s">
        <v>158</v>
      </c>
      <c r="S344">
        <v>0</v>
      </c>
      <c r="T344" t="s">
        <v>158</v>
      </c>
      <c r="U344">
        <v>0</v>
      </c>
      <c r="V344" t="s">
        <v>158</v>
      </c>
      <c r="W344" t="s">
        <v>158</v>
      </c>
      <c r="X344">
        <v>0</v>
      </c>
      <c r="Y344" t="s">
        <v>158</v>
      </c>
      <c r="Z344">
        <v>6</v>
      </c>
      <c r="AA344">
        <v>0</v>
      </c>
      <c r="AB344">
        <v>6</v>
      </c>
      <c r="AC344">
        <v>0</v>
      </c>
      <c r="AD344">
        <v>0</v>
      </c>
      <c r="AE344">
        <v>0</v>
      </c>
      <c r="AF344">
        <v>0</v>
      </c>
      <c r="AG344" t="s">
        <v>158</v>
      </c>
      <c r="AH344">
        <v>0</v>
      </c>
      <c r="AI344">
        <v>0</v>
      </c>
      <c r="AJ344">
        <v>0</v>
      </c>
      <c r="AK344" t="s">
        <v>158</v>
      </c>
      <c r="AL344" t="s">
        <v>158</v>
      </c>
      <c r="AM344">
        <v>6</v>
      </c>
      <c r="AN344">
        <v>0</v>
      </c>
      <c r="AO344">
        <v>0</v>
      </c>
      <c r="AP344">
        <v>0</v>
      </c>
      <c r="AQ344">
        <v>6</v>
      </c>
      <c r="AR344">
        <v>6</v>
      </c>
      <c r="AS344">
        <v>6</v>
      </c>
      <c r="AT344">
        <v>0</v>
      </c>
      <c r="AU344" t="s">
        <v>158</v>
      </c>
      <c r="AV344">
        <v>6</v>
      </c>
      <c r="AW344" t="s">
        <v>158</v>
      </c>
      <c r="AX344">
        <v>0</v>
      </c>
      <c r="AY344" t="s">
        <v>159</v>
      </c>
      <c r="AZ344">
        <v>190</v>
      </c>
      <c r="BA344">
        <v>195</v>
      </c>
      <c r="BB344" t="s">
        <v>196</v>
      </c>
      <c r="BC344" t="s">
        <v>161</v>
      </c>
      <c r="BD344" t="b">
        <v>0</v>
      </c>
      <c r="BE344" t="s">
        <v>158</v>
      </c>
      <c r="BF344" t="b">
        <v>0</v>
      </c>
      <c r="BH344" t="s">
        <v>222</v>
      </c>
      <c r="BI344" t="s">
        <v>197</v>
      </c>
      <c r="BJ344" t="b">
        <v>0</v>
      </c>
      <c r="BK344" t="s">
        <v>163</v>
      </c>
      <c r="BL344" t="b">
        <v>0</v>
      </c>
      <c r="BM344">
        <v>18</v>
      </c>
      <c r="BN344" t="s">
        <v>164</v>
      </c>
      <c r="BO344" t="s">
        <v>165</v>
      </c>
      <c r="BP344" t="s">
        <v>164</v>
      </c>
      <c r="BQ344" t="s">
        <v>166</v>
      </c>
      <c r="BR344">
        <v>768</v>
      </c>
      <c r="BS344" t="s">
        <v>156</v>
      </c>
      <c r="BT344" t="s">
        <v>178</v>
      </c>
      <c r="BU344" t="s">
        <v>158</v>
      </c>
      <c r="BV344" t="s">
        <v>158</v>
      </c>
      <c r="BW344">
        <v>6</v>
      </c>
      <c r="BX344">
        <v>0</v>
      </c>
      <c r="BY344">
        <v>0</v>
      </c>
      <c r="BZ344">
        <v>6</v>
      </c>
      <c r="CA344" t="s">
        <v>231</v>
      </c>
      <c r="CB344" t="s">
        <v>156</v>
      </c>
      <c r="CC344">
        <v>3</v>
      </c>
      <c r="CD344" t="b">
        <v>0</v>
      </c>
      <c r="CE344" t="s">
        <v>168</v>
      </c>
      <c r="CF344" t="s">
        <v>224</v>
      </c>
      <c r="CG344" t="s">
        <v>158</v>
      </c>
      <c r="CH344">
        <v>0</v>
      </c>
      <c r="CI344">
        <v>1</v>
      </c>
      <c r="CJ344" t="s">
        <v>158</v>
      </c>
      <c r="CK344" t="s">
        <v>158</v>
      </c>
      <c r="CL344" t="s">
        <v>198</v>
      </c>
      <c r="CM344" t="s">
        <v>198</v>
      </c>
      <c r="CN344" t="s">
        <v>198</v>
      </c>
      <c r="CO344" t="s">
        <v>158</v>
      </c>
      <c r="CP344" t="s">
        <v>198</v>
      </c>
      <c r="CQ344">
        <v>1</v>
      </c>
      <c r="CR344">
        <v>900</v>
      </c>
      <c r="CS344" t="str">
        <f t="shared" si="243"/>
        <v/>
      </c>
      <c r="CT344" t="str">
        <f t="shared" ca="1" si="244"/>
        <v/>
      </c>
      <c r="CU344" t="str">
        <f t="shared" si="245"/>
        <v/>
      </c>
      <c r="CV344" t="str">
        <f t="shared" ca="1" si="246"/>
        <v/>
      </c>
      <c r="CW344" t="str">
        <f t="shared" si="247"/>
        <v/>
      </c>
      <c r="CX344" t="str">
        <f t="shared" ca="1" si="248"/>
        <v/>
      </c>
      <c r="CY344" t="str">
        <f t="shared" si="249"/>
        <v/>
      </c>
      <c r="CZ344" t="str">
        <f t="shared" ca="1" si="250"/>
        <v/>
      </c>
      <c r="DA344" t="str">
        <f t="shared" si="251"/>
        <v/>
      </c>
      <c r="DB344" t="str">
        <f t="shared" ca="1" si="252"/>
        <v/>
      </c>
      <c r="DC344" t="str">
        <f t="shared" si="253"/>
        <v/>
      </c>
      <c r="DD344" t="str">
        <f t="shared" ca="1" si="254"/>
        <v/>
      </c>
      <c r="DE344" t="str">
        <f t="shared" si="255"/>
        <v/>
      </c>
      <c r="DF344" t="str">
        <f t="shared" ca="1" si="256"/>
        <v/>
      </c>
      <c r="DG344" t="str">
        <f t="shared" si="257"/>
        <v/>
      </c>
      <c r="DH344" t="str">
        <f t="shared" ca="1" si="258"/>
        <v/>
      </c>
      <c r="DI344" t="str">
        <f t="shared" si="259"/>
        <v/>
      </c>
      <c r="DJ344" t="str">
        <f t="shared" ca="1" si="260"/>
        <v/>
      </c>
      <c r="DK344" t="str">
        <f t="shared" si="261"/>
        <v/>
      </c>
      <c r="DL344" t="str">
        <f t="shared" ca="1" si="262"/>
        <v/>
      </c>
      <c r="DM344" t="str">
        <f t="shared" si="263"/>
        <v/>
      </c>
      <c r="DN344" t="str">
        <f t="shared" ca="1" si="264"/>
        <v/>
      </c>
      <c r="DO344" t="str">
        <f t="shared" si="265"/>
        <v/>
      </c>
      <c r="DP344" t="str">
        <f t="shared" ca="1" si="266"/>
        <v/>
      </c>
      <c r="DQ344" t="str">
        <f t="shared" si="267"/>
        <v/>
      </c>
      <c r="DR344" t="str">
        <f t="shared" ca="1" si="268"/>
        <v/>
      </c>
      <c r="DS344" t="str">
        <f t="shared" si="269"/>
        <v/>
      </c>
      <c r="DT344" t="str">
        <f t="shared" ca="1" si="270"/>
        <v/>
      </c>
      <c r="DU344" t="str">
        <f t="shared" si="271"/>
        <v/>
      </c>
      <c r="DV344" t="str">
        <f t="shared" ca="1" si="272"/>
        <v/>
      </c>
      <c r="DW344" t="str">
        <f t="shared" si="273"/>
        <v/>
      </c>
      <c r="DX344" t="str">
        <f t="shared" ca="1" si="274"/>
        <v/>
      </c>
      <c r="DY344" t="str">
        <f t="shared" si="275"/>
        <v/>
      </c>
      <c r="DZ344" t="str">
        <f t="shared" ca="1" si="276"/>
        <v/>
      </c>
      <c r="EA344" t="str">
        <f t="shared" si="277"/>
        <v/>
      </c>
      <c r="EB344" t="str">
        <f t="shared" ca="1" si="278"/>
        <v/>
      </c>
      <c r="EC344" t="str">
        <f t="shared" si="279"/>
        <v/>
      </c>
      <c r="ED344" t="str">
        <f t="shared" ca="1" si="280"/>
        <v/>
      </c>
      <c r="EE344" t="str">
        <f t="shared" si="281"/>
        <v/>
      </c>
      <c r="EF344" t="str">
        <f t="shared" ca="1" si="282"/>
        <v/>
      </c>
      <c r="EG344" t="str">
        <f t="shared" si="283"/>
        <v/>
      </c>
      <c r="EH344" t="str">
        <f t="shared" ca="1" si="284"/>
        <v/>
      </c>
      <c r="EI344" t="str">
        <f t="shared" si="285"/>
        <v/>
      </c>
      <c r="EJ344" t="str">
        <f t="shared" ca="1" si="286"/>
        <v/>
      </c>
      <c r="EK344" t="str">
        <f t="shared" ca="1" si="288"/>
        <v/>
      </c>
      <c r="EL344" t="s">
        <v>924</v>
      </c>
      <c r="EM344" t="s">
        <v>158</v>
      </c>
      <c r="EN344" t="s">
        <v>158</v>
      </c>
      <c r="EO344">
        <v>5517</v>
      </c>
      <c r="EP344">
        <v>5793</v>
      </c>
      <c r="EQ344">
        <v>11611</v>
      </c>
      <c r="ER344" t="s">
        <v>158</v>
      </c>
      <c r="ES344">
        <v>23776</v>
      </c>
      <c r="ET344">
        <v>900</v>
      </c>
      <c r="EU344">
        <v>2</v>
      </c>
      <c r="EV344" t="s">
        <v>156</v>
      </c>
      <c r="EW344">
        <v>1024</v>
      </c>
      <c r="EX344">
        <v>2</v>
      </c>
      <c r="EY344">
        <v>48000</v>
      </c>
      <c r="EZ344">
        <v>-16</v>
      </c>
      <c r="FA344" t="s">
        <v>170</v>
      </c>
      <c r="FB344">
        <v>4</v>
      </c>
      <c r="FC344" t="s">
        <v>199</v>
      </c>
      <c r="FD344" t="s">
        <v>158</v>
      </c>
      <c r="FE344" t="s">
        <v>158</v>
      </c>
      <c r="FF344">
        <v>16506</v>
      </c>
      <c r="FG344" t="s">
        <v>158</v>
      </c>
      <c r="FH344" t="s">
        <v>158</v>
      </c>
      <c r="FI344" t="s">
        <v>158</v>
      </c>
      <c r="FJ344" t="s">
        <v>158</v>
      </c>
      <c r="FK344">
        <v>138113</v>
      </c>
      <c r="FL344" t="s">
        <v>158</v>
      </c>
      <c r="FM344">
        <v>134402</v>
      </c>
      <c r="FN344">
        <v>16574</v>
      </c>
      <c r="FO344">
        <v>46208</v>
      </c>
      <c r="FP344">
        <v>4893</v>
      </c>
      <c r="FQ344">
        <v>4886</v>
      </c>
      <c r="FR344" t="s">
        <v>158</v>
      </c>
      <c r="FS344">
        <v>16573</v>
      </c>
      <c r="FT344">
        <v>16573</v>
      </c>
      <c r="FU344">
        <v>4891</v>
      </c>
      <c r="FV344" t="s">
        <v>158</v>
      </c>
      <c r="FW344" t="s">
        <v>158</v>
      </c>
      <c r="FX344">
        <v>139017</v>
      </c>
      <c r="FY344">
        <v>22092</v>
      </c>
      <c r="FZ344">
        <v>52002</v>
      </c>
      <c r="GA344">
        <v>22431</v>
      </c>
      <c r="GB344">
        <v>138114</v>
      </c>
      <c r="GC344">
        <v>136402</v>
      </c>
      <c r="GD344">
        <v>139017</v>
      </c>
      <c r="GE344" t="s">
        <v>158</v>
      </c>
      <c r="GF344" t="s">
        <v>158</v>
      </c>
      <c r="GG344">
        <v>134401</v>
      </c>
      <c r="GH344" t="s">
        <v>158</v>
      </c>
      <c r="GI344" t="s">
        <v>158</v>
      </c>
      <c r="GJ344" t="s">
        <v>172</v>
      </c>
      <c r="GK344">
        <v>0</v>
      </c>
      <c r="GL344">
        <v>59878</v>
      </c>
      <c r="GM344">
        <v>7</v>
      </c>
      <c r="GN344" t="s">
        <v>158</v>
      </c>
      <c r="GO344" t="s">
        <v>166</v>
      </c>
      <c r="GP344">
        <v>1024</v>
      </c>
      <c r="GQ344">
        <v>155</v>
      </c>
      <c r="GR344">
        <v>285</v>
      </c>
      <c r="GS344">
        <f t="shared" si="287"/>
        <v>7</v>
      </c>
      <c r="GT344" t="str">
        <f t="shared" si="242"/>
        <v>training</v>
      </c>
    </row>
    <row r="345" spans="1:202" x14ac:dyDescent="0.2">
      <c r="A345" t="s">
        <v>154</v>
      </c>
      <c r="B345" t="s">
        <v>154</v>
      </c>
      <c r="C345">
        <v>2973</v>
      </c>
      <c r="D345">
        <v>2973</v>
      </c>
      <c r="E345" t="s">
        <v>155</v>
      </c>
      <c r="F345" t="s">
        <v>156</v>
      </c>
      <c r="G345" t="s">
        <v>156</v>
      </c>
      <c r="H345" t="s">
        <v>156</v>
      </c>
      <c r="I345">
        <v>0</v>
      </c>
      <c r="J345" t="s">
        <v>157</v>
      </c>
      <c r="K345">
        <v>1</v>
      </c>
      <c r="L345" t="s">
        <v>154</v>
      </c>
      <c r="M345" t="s">
        <v>154</v>
      </c>
      <c r="N345" t="s">
        <v>154</v>
      </c>
      <c r="O345" t="s">
        <v>158</v>
      </c>
      <c r="P345" t="s">
        <v>154</v>
      </c>
      <c r="Q345" t="s">
        <v>154</v>
      </c>
      <c r="R345" t="s">
        <v>158</v>
      </c>
      <c r="S345">
        <v>0</v>
      </c>
      <c r="T345">
        <v>0</v>
      </c>
      <c r="U345">
        <v>0</v>
      </c>
      <c r="V345" t="s">
        <v>158</v>
      </c>
      <c r="W345" t="s">
        <v>158</v>
      </c>
      <c r="X345">
        <v>1</v>
      </c>
      <c r="Y345" t="s">
        <v>158</v>
      </c>
      <c r="Z345">
        <v>7</v>
      </c>
      <c r="AA345">
        <v>0</v>
      </c>
      <c r="AB345">
        <v>7</v>
      </c>
      <c r="AC345">
        <v>1</v>
      </c>
      <c r="AD345">
        <v>1</v>
      </c>
      <c r="AE345">
        <v>0</v>
      </c>
      <c r="AF345">
        <v>0</v>
      </c>
      <c r="AG345" t="s">
        <v>158</v>
      </c>
      <c r="AH345">
        <v>1</v>
      </c>
      <c r="AI345">
        <v>1</v>
      </c>
      <c r="AJ345">
        <v>0</v>
      </c>
      <c r="AK345" t="s">
        <v>158</v>
      </c>
      <c r="AL345" t="s">
        <v>158</v>
      </c>
      <c r="AM345">
        <v>7</v>
      </c>
      <c r="AN345">
        <v>1</v>
      </c>
      <c r="AO345">
        <v>1</v>
      </c>
      <c r="AP345">
        <v>1</v>
      </c>
      <c r="AQ345">
        <v>7</v>
      </c>
      <c r="AR345">
        <v>7</v>
      </c>
      <c r="AS345">
        <v>7</v>
      </c>
      <c r="AT345">
        <v>1</v>
      </c>
      <c r="AU345" t="s">
        <v>158</v>
      </c>
      <c r="AV345">
        <v>7</v>
      </c>
      <c r="AW345" t="s">
        <v>158</v>
      </c>
      <c r="AX345">
        <v>0</v>
      </c>
      <c r="AY345" t="s">
        <v>159</v>
      </c>
      <c r="AZ345">
        <v>147</v>
      </c>
      <c r="BA345">
        <v>278</v>
      </c>
      <c r="BB345" t="s">
        <v>196</v>
      </c>
      <c r="BC345" t="s">
        <v>161</v>
      </c>
      <c r="BD345" t="b">
        <v>0</v>
      </c>
      <c r="BE345" t="s">
        <v>158</v>
      </c>
      <c r="BF345" t="b">
        <v>0</v>
      </c>
      <c r="BH345" t="s">
        <v>222</v>
      </c>
      <c r="BI345" t="s">
        <v>197</v>
      </c>
      <c r="BJ345" t="b">
        <v>0</v>
      </c>
      <c r="BK345" t="s">
        <v>163</v>
      </c>
      <c r="BL345" t="b">
        <v>0</v>
      </c>
      <c r="BM345">
        <v>18</v>
      </c>
      <c r="BN345" t="s">
        <v>164</v>
      </c>
      <c r="BO345" t="s">
        <v>165</v>
      </c>
      <c r="BP345" t="s">
        <v>164</v>
      </c>
      <c r="BQ345" t="s">
        <v>166</v>
      </c>
      <c r="BR345">
        <v>768</v>
      </c>
      <c r="BS345" t="s">
        <v>156</v>
      </c>
      <c r="BT345" t="s">
        <v>178</v>
      </c>
      <c r="BU345" t="s">
        <v>158</v>
      </c>
      <c r="BV345" t="s">
        <v>158</v>
      </c>
      <c r="BW345">
        <v>0</v>
      </c>
      <c r="BX345">
        <v>1</v>
      </c>
      <c r="BY345">
        <v>0</v>
      </c>
      <c r="BZ345">
        <v>0</v>
      </c>
      <c r="CA345" t="s">
        <v>231</v>
      </c>
      <c r="CB345" t="s">
        <v>156</v>
      </c>
      <c r="CC345">
        <v>1</v>
      </c>
      <c r="CD345" t="b">
        <v>0</v>
      </c>
      <c r="CE345" t="s">
        <v>168</v>
      </c>
      <c r="CF345" t="s">
        <v>224</v>
      </c>
      <c r="CG345" t="s">
        <v>158</v>
      </c>
      <c r="CH345">
        <v>0</v>
      </c>
      <c r="CI345">
        <v>1</v>
      </c>
      <c r="CJ345" t="s">
        <v>158</v>
      </c>
      <c r="CK345" t="s">
        <v>198</v>
      </c>
      <c r="CL345" t="s">
        <v>198</v>
      </c>
      <c r="CM345" t="s">
        <v>198</v>
      </c>
      <c r="CN345" t="s">
        <v>198</v>
      </c>
      <c r="CO345" t="s">
        <v>158</v>
      </c>
      <c r="CP345" t="s">
        <v>198</v>
      </c>
      <c r="CQ345">
        <v>1</v>
      </c>
      <c r="CR345">
        <v>2973</v>
      </c>
      <c r="CS345" t="str">
        <f t="shared" si="243"/>
        <v/>
      </c>
      <c r="CT345" t="str">
        <f t="shared" ca="1" si="244"/>
        <v/>
      </c>
      <c r="CU345" t="str">
        <f t="shared" si="245"/>
        <v/>
      </c>
      <c r="CV345" t="str">
        <f t="shared" ca="1" si="246"/>
        <v/>
      </c>
      <c r="CW345" t="str">
        <f t="shared" si="247"/>
        <v/>
      </c>
      <c r="CX345" t="str">
        <f t="shared" ca="1" si="248"/>
        <v/>
      </c>
      <c r="CY345" t="str">
        <f t="shared" si="249"/>
        <v/>
      </c>
      <c r="CZ345" t="str">
        <f t="shared" ca="1" si="250"/>
        <v/>
      </c>
      <c r="DA345" t="str">
        <f t="shared" si="251"/>
        <v/>
      </c>
      <c r="DB345" t="str">
        <f t="shared" ca="1" si="252"/>
        <v/>
      </c>
      <c r="DC345" t="str">
        <f t="shared" si="253"/>
        <v/>
      </c>
      <c r="DD345" t="str">
        <f t="shared" ca="1" si="254"/>
        <v/>
      </c>
      <c r="DE345" t="str">
        <f t="shared" si="255"/>
        <v/>
      </c>
      <c r="DF345" t="str">
        <f t="shared" ca="1" si="256"/>
        <v/>
      </c>
      <c r="DG345" t="str">
        <f t="shared" si="257"/>
        <v/>
      </c>
      <c r="DH345" t="str">
        <f t="shared" ca="1" si="258"/>
        <v/>
      </c>
      <c r="DI345" t="str">
        <f t="shared" si="259"/>
        <v/>
      </c>
      <c r="DJ345" t="str">
        <f t="shared" ca="1" si="260"/>
        <v/>
      </c>
      <c r="DK345" t="str">
        <f t="shared" si="261"/>
        <v/>
      </c>
      <c r="DL345" t="str">
        <f t="shared" ca="1" si="262"/>
        <v/>
      </c>
      <c r="DM345" t="str">
        <f t="shared" si="263"/>
        <v/>
      </c>
      <c r="DN345" t="str">
        <f t="shared" ca="1" si="264"/>
        <v/>
      </c>
      <c r="DO345" t="str">
        <f t="shared" si="265"/>
        <v/>
      </c>
      <c r="DP345" t="str">
        <f t="shared" ca="1" si="266"/>
        <v/>
      </c>
      <c r="DQ345" t="str">
        <f t="shared" si="267"/>
        <v/>
      </c>
      <c r="DR345" t="str">
        <f t="shared" ca="1" si="268"/>
        <v/>
      </c>
      <c r="DS345" t="str">
        <f t="shared" si="269"/>
        <v/>
      </c>
      <c r="DT345" t="str">
        <f t="shared" ca="1" si="270"/>
        <v/>
      </c>
      <c r="DU345" t="str">
        <f t="shared" si="271"/>
        <v/>
      </c>
      <c r="DV345" t="str">
        <f t="shared" ca="1" si="272"/>
        <v/>
      </c>
      <c r="DW345" t="str">
        <f t="shared" si="273"/>
        <v/>
      </c>
      <c r="DX345" t="str">
        <f t="shared" ca="1" si="274"/>
        <v/>
      </c>
      <c r="DY345" t="str">
        <f t="shared" si="275"/>
        <v/>
      </c>
      <c r="DZ345" t="str">
        <f t="shared" ca="1" si="276"/>
        <v/>
      </c>
      <c r="EA345" t="str">
        <f t="shared" si="277"/>
        <v/>
      </c>
      <c r="EB345" t="str">
        <f t="shared" ca="1" si="278"/>
        <v/>
      </c>
      <c r="EC345" t="str">
        <f t="shared" si="279"/>
        <v/>
      </c>
      <c r="ED345" t="str">
        <f t="shared" ca="1" si="280"/>
        <v/>
      </c>
      <c r="EE345" t="str">
        <f t="shared" si="281"/>
        <v/>
      </c>
      <c r="EF345" t="str">
        <f t="shared" ca="1" si="282"/>
        <v/>
      </c>
      <c r="EG345" t="str">
        <f t="shared" si="283"/>
        <v/>
      </c>
      <c r="EH345" t="str">
        <f t="shared" ca="1" si="284"/>
        <v/>
      </c>
      <c r="EI345" t="str">
        <f t="shared" si="285"/>
        <v/>
      </c>
      <c r="EJ345" t="str">
        <f t="shared" ca="1" si="286"/>
        <v/>
      </c>
      <c r="EK345" t="str">
        <f t="shared" ca="1" si="288"/>
        <v/>
      </c>
      <c r="EL345" t="s">
        <v>924</v>
      </c>
      <c r="EM345" t="s">
        <v>158</v>
      </c>
      <c r="EN345">
        <v>8077</v>
      </c>
      <c r="EO345">
        <v>10340</v>
      </c>
      <c r="EP345">
        <v>2417</v>
      </c>
      <c r="EQ345">
        <v>11611</v>
      </c>
      <c r="ER345" t="s">
        <v>158</v>
      </c>
      <c r="ES345">
        <v>44183</v>
      </c>
      <c r="ET345">
        <v>2973</v>
      </c>
      <c r="EU345">
        <v>2</v>
      </c>
      <c r="EV345" t="s">
        <v>156</v>
      </c>
      <c r="EW345">
        <v>1024</v>
      </c>
      <c r="EX345">
        <v>2</v>
      </c>
      <c r="EY345">
        <v>48000</v>
      </c>
      <c r="EZ345">
        <v>-16</v>
      </c>
      <c r="FA345" t="s">
        <v>170</v>
      </c>
      <c r="FB345">
        <v>4</v>
      </c>
      <c r="FC345" t="s">
        <v>199</v>
      </c>
      <c r="FD345" t="s">
        <v>158</v>
      </c>
      <c r="FE345">
        <v>139041</v>
      </c>
      <c r="FF345">
        <v>16506</v>
      </c>
      <c r="FG345" t="s">
        <v>158</v>
      </c>
      <c r="FH345" t="s">
        <v>158</v>
      </c>
      <c r="FI345">
        <v>139019</v>
      </c>
      <c r="FJ345" t="s">
        <v>158</v>
      </c>
      <c r="FK345">
        <v>208451</v>
      </c>
      <c r="FL345" t="s">
        <v>158</v>
      </c>
      <c r="FM345">
        <v>204726</v>
      </c>
      <c r="FN345">
        <v>147171</v>
      </c>
      <c r="FO345">
        <v>201991</v>
      </c>
      <c r="FP345">
        <v>4893</v>
      </c>
      <c r="FQ345">
        <v>4886</v>
      </c>
      <c r="FR345" t="s">
        <v>158</v>
      </c>
      <c r="FS345">
        <v>147170</v>
      </c>
      <c r="FT345">
        <v>147170</v>
      </c>
      <c r="FU345">
        <v>4891</v>
      </c>
      <c r="FV345" t="s">
        <v>158</v>
      </c>
      <c r="FW345" t="s">
        <v>158</v>
      </c>
      <c r="FX345">
        <v>211427</v>
      </c>
      <c r="FY345">
        <v>157512</v>
      </c>
      <c r="FZ345">
        <v>204409</v>
      </c>
      <c r="GA345">
        <v>157806</v>
      </c>
      <c r="GB345">
        <v>208452</v>
      </c>
      <c r="GC345">
        <v>206726</v>
      </c>
      <c r="GD345">
        <v>211427</v>
      </c>
      <c r="GE345" t="s">
        <v>158</v>
      </c>
      <c r="GF345" t="s">
        <v>158</v>
      </c>
      <c r="GG345">
        <v>204725</v>
      </c>
      <c r="GH345" t="s">
        <v>158</v>
      </c>
      <c r="GI345" t="s">
        <v>158</v>
      </c>
      <c r="GJ345" t="s">
        <v>172</v>
      </c>
      <c r="GK345">
        <v>0</v>
      </c>
      <c r="GL345">
        <v>2973</v>
      </c>
      <c r="GM345">
        <v>1</v>
      </c>
      <c r="GN345" t="s">
        <v>158</v>
      </c>
      <c r="GO345" t="s">
        <v>166</v>
      </c>
      <c r="GP345">
        <v>1024</v>
      </c>
      <c r="GQ345">
        <v>155</v>
      </c>
      <c r="GR345">
        <v>285</v>
      </c>
      <c r="GS345">
        <f t="shared" si="287"/>
        <v>1</v>
      </c>
      <c r="GT345" t="str">
        <f t="shared" si="242"/>
        <v>training</v>
      </c>
    </row>
    <row r="346" spans="1:202" x14ac:dyDescent="0.2">
      <c r="A346" t="s">
        <v>154</v>
      </c>
      <c r="B346" t="s">
        <v>154</v>
      </c>
      <c r="C346">
        <v>2731</v>
      </c>
      <c r="D346">
        <v>2731</v>
      </c>
      <c r="E346" t="s">
        <v>155</v>
      </c>
      <c r="F346" t="s">
        <v>156</v>
      </c>
      <c r="G346" t="s">
        <v>156</v>
      </c>
      <c r="H346" t="s">
        <v>156</v>
      </c>
      <c r="I346">
        <v>0</v>
      </c>
      <c r="J346" t="s">
        <v>157</v>
      </c>
      <c r="K346">
        <v>0</v>
      </c>
      <c r="L346" t="s">
        <v>154</v>
      </c>
      <c r="M346" t="s">
        <v>154</v>
      </c>
      <c r="N346" t="s">
        <v>154</v>
      </c>
      <c r="O346" t="s">
        <v>158</v>
      </c>
      <c r="P346" t="s">
        <v>154</v>
      </c>
      <c r="Q346" t="s">
        <v>154</v>
      </c>
      <c r="R346" t="s">
        <v>158</v>
      </c>
      <c r="S346">
        <v>0</v>
      </c>
      <c r="T346">
        <v>0</v>
      </c>
      <c r="U346">
        <v>0</v>
      </c>
      <c r="V346" t="s">
        <v>158</v>
      </c>
      <c r="W346" t="s">
        <v>158</v>
      </c>
      <c r="X346">
        <v>1</v>
      </c>
      <c r="Y346" t="s">
        <v>158</v>
      </c>
      <c r="Z346">
        <v>8</v>
      </c>
      <c r="AA346">
        <v>0</v>
      </c>
      <c r="AB346">
        <v>8</v>
      </c>
      <c r="AC346">
        <v>1</v>
      </c>
      <c r="AD346">
        <v>1</v>
      </c>
      <c r="AE346">
        <v>0</v>
      </c>
      <c r="AF346">
        <v>0</v>
      </c>
      <c r="AG346" t="s">
        <v>158</v>
      </c>
      <c r="AH346">
        <v>1</v>
      </c>
      <c r="AI346">
        <v>1</v>
      </c>
      <c r="AJ346">
        <v>0</v>
      </c>
      <c r="AK346" t="s">
        <v>158</v>
      </c>
      <c r="AL346" t="s">
        <v>158</v>
      </c>
      <c r="AM346">
        <v>8</v>
      </c>
      <c r="AN346">
        <v>1</v>
      </c>
      <c r="AO346">
        <v>1</v>
      </c>
      <c r="AP346">
        <v>1</v>
      </c>
      <c r="AQ346">
        <v>8</v>
      </c>
      <c r="AR346">
        <v>8</v>
      </c>
      <c r="AS346">
        <v>8</v>
      </c>
      <c r="AT346">
        <v>1</v>
      </c>
      <c r="AU346" t="s">
        <v>158</v>
      </c>
      <c r="AV346">
        <v>8</v>
      </c>
      <c r="AW346" t="s">
        <v>158</v>
      </c>
      <c r="AX346">
        <v>0</v>
      </c>
      <c r="AY346" t="s">
        <v>159</v>
      </c>
      <c r="AZ346">
        <v>-204</v>
      </c>
      <c r="BA346">
        <v>197</v>
      </c>
      <c r="BB346" t="s">
        <v>196</v>
      </c>
      <c r="BC346" t="s">
        <v>161</v>
      </c>
      <c r="BD346" t="b">
        <v>0</v>
      </c>
      <c r="BE346" t="s">
        <v>158</v>
      </c>
      <c r="BF346" t="b">
        <v>0</v>
      </c>
      <c r="BH346" t="s">
        <v>222</v>
      </c>
      <c r="BI346" t="s">
        <v>197</v>
      </c>
      <c r="BJ346" t="b">
        <v>0</v>
      </c>
      <c r="BK346" t="s">
        <v>163</v>
      </c>
      <c r="BL346" t="b">
        <v>0</v>
      </c>
      <c r="BM346">
        <v>18</v>
      </c>
      <c r="BN346" t="s">
        <v>164</v>
      </c>
      <c r="BO346" t="s">
        <v>165</v>
      </c>
      <c r="BP346" t="s">
        <v>164</v>
      </c>
      <c r="BQ346" t="s">
        <v>166</v>
      </c>
      <c r="BR346">
        <v>768</v>
      </c>
      <c r="BS346" t="s">
        <v>156</v>
      </c>
      <c r="BT346" t="s">
        <v>167</v>
      </c>
      <c r="BU346" t="s">
        <v>158</v>
      </c>
      <c r="BV346" t="s">
        <v>158</v>
      </c>
      <c r="BW346">
        <v>1</v>
      </c>
      <c r="BX346">
        <v>1</v>
      </c>
      <c r="BY346">
        <v>0</v>
      </c>
      <c r="BZ346">
        <v>1</v>
      </c>
      <c r="CA346" t="s">
        <v>231</v>
      </c>
      <c r="CB346" t="s">
        <v>156</v>
      </c>
      <c r="CC346">
        <v>1</v>
      </c>
      <c r="CD346" t="b">
        <v>0</v>
      </c>
      <c r="CE346" t="s">
        <v>168</v>
      </c>
      <c r="CF346" t="s">
        <v>224</v>
      </c>
      <c r="CG346" t="s">
        <v>158</v>
      </c>
      <c r="CH346">
        <v>0</v>
      </c>
      <c r="CI346">
        <v>1</v>
      </c>
      <c r="CJ346" t="s">
        <v>158</v>
      </c>
      <c r="CK346" t="s">
        <v>198</v>
      </c>
      <c r="CL346" t="s">
        <v>198</v>
      </c>
      <c r="CM346" t="s">
        <v>198</v>
      </c>
      <c r="CN346" t="s">
        <v>198</v>
      </c>
      <c r="CO346" t="s">
        <v>158</v>
      </c>
      <c r="CP346" t="s">
        <v>198</v>
      </c>
      <c r="CQ346">
        <v>1</v>
      </c>
      <c r="CR346">
        <v>2490</v>
      </c>
      <c r="CS346" t="str">
        <f t="shared" si="243"/>
        <v/>
      </c>
      <c r="CT346" t="str">
        <f t="shared" ca="1" si="244"/>
        <v/>
      </c>
      <c r="CU346" t="str">
        <f t="shared" si="245"/>
        <v/>
      </c>
      <c r="CV346" t="str">
        <f t="shared" ca="1" si="246"/>
        <v/>
      </c>
      <c r="CW346" t="str">
        <f t="shared" si="247"/>
        <v/>
      </c>
      <c r="CX346" t="str">
        <f t="shared" ca="1" si="248"/>
        <v/>
      </c>
      <c r="CY346" t="str">
        <f t="shared" si="249"/>
        <v/>
      </c>
      <c r="CZ346" t="str">
        <f t="shared" ca="1" si="250"/>
        <v/>
      </c>
      <c r="DA346" t="str">
        <f t="shared" si="251"/>
        <v/>
      </c>
      <c r="DB346" t="str">
        <f t="shared" ca="1" si="252"/>
        <v/>
      </c>
      <c r="DC346" t="str">
        <f t="shared" si="253"/>
        <v/>
      </c>
      <c r="DD346" t="str">
        <f t="shared" ca="1" si="254"/>
        <v/>
      </c>
      <c r="DE346" t="str">
        <f t="shared" si="255"/>
        <v/>
      </c>
      <c r="DF346" t="str">
        <f t="shared" ca="1" si="256"/>
        <v/>
      </c>
      <c r="DG346" t="str">
        <f t="shared" si="257"/>
        <v/>
      </c>
      <c r="DH346" t="str">
        <f t="shared" ca="1" si="258"/>
        <v/>
      </c>
      <c r="DI346" t="str">
        <f t="shared" si="259"/>
        <v/>
      </c>
      <c r="DJ346" t="str">
        <f t="shared" ca="1" si="260"/>
        <v/>
      </c>
      <c r="DK346" t="str">
        <f t="shared" si="261"/>
        <v/>
      </c>
      <c r="DL346" t="str">
        <f t="shared" ca="1" si="262"/>
        <v/>
      </c>
      <c r="DM346" t="str">
        <f t="shared" si="263"/>
        <v/>
      </c>
      <c r="DN346" t="str">
        <f t="shared" ca="1" si="264"/>
        <v/>
      </c>
      <c r="DO346" t="str">
        <f t="shared" si="265"/>
        <v/>
      </c>
      <c r="DP346" t="str">
        <f t="shared" ca="1" si="266"/>
        <v/>
      </c>
      <c r="DQ346" t="str">
        <f t="shared" si="267"/>
        <v/>
      </c>
      <c r="DR346" t="str">
        <f t="shared" ca="1" si="268"/>
        <v/>
      </c>
      <c r="DS346" t="str">
        <f t="shared" si="269"/>
        <v/>
      </c>
      <c r="DT346" t="str">
        <f t="shared" ca="1" si="270"/>
        <v/>
      </c>
      <c r="DU346" t="str">
        <f t="shared" si="271"/>
        <v/>
      </c>
      <c r="DV346" t="str">
        <f t="shared" ca="1" si="272"/>
        <v/>
      </c>
      <c r="DW346" t="str">
        <f t="shared" si="273"/>
        <v/>
      </c>
      <c r="DX346" t="str">
        <f t="shared" ca="1" si="274"/>
        <v/>
      </c>
      <c r="DY346" t="str">
        <f t="shared" si="275"/>
        <v/>
      </c>
      <c r="DZ346" t="str">
        <f t="shared" ca="1" si="276"/>
        <v/>
      </c>
      <c r="EA346" t="str">
        <f t="shared" si="277"/>
        <v/>
      </c>
      <c r="EB346" t="str">
        <f t="shared" ca="1" si="278"/>
        <v/>
      </c>
      <c r="EC346" t="str">
        <f t="shared" si="279"/>
        <v/>
      </c>
      <c r="ED346" t="str">
        <f t="shared" ca="1" si="280"/>
        <v/>
      </c>
      <c r="EE346" t="str">
        <f t="shared" si="281"/>
        <v/>
      </c>
      <c r="EF346" t="str">
        <f t="shared" ca="1" si="282"/>
        <v/>
      </c>
      <c r="EG346" t="str">
        <f t="shared" si="283"/>
        <v/>
      </c>
      <c r="EH346" t="str">
        <f t="shared" ca="1" si="284"/>
        <v/>
      </c>
      <c r="EI346" t="str">
        <f t="shared" si="285"/>
        <v/>
      </c>
      <c r="EJ346" t="str">
        <f t="shared" ca="1" si="286"/>
        <v/>
      </c>
      <c r="EK346" t="str">
        <f t="shared" ca="1" si="288"/>
        <v/>
      </c>
      <c r="EL346" t="s">
        <v>924</v>
      </c>
      <c r="EM346" t="s">
        <v>158</v>
      </c>
      <c r="EN346">
        <v>8077</v>
      </c>
      <c r="EO346">
        <v>10340</v>
      </c>
      <c r="EP346">
        <v>2417</v>
      </c>
      <c r="EQ346">
        <v>11611</v>
      </c>
      <c r="ER346" t="s">
        <v>158</v>
      </c>
      <c r="ES346">
        <v>44183</v>
      </c>
      <c r="ET346">
        <v>2490</v>
      </c>
      <c r="EU346">
        <v>2</v>
      </c>
      <c r="EV346" t="s">
        <v>156</v>
      </c>
      <c r="EW346">
        <v>1024</v>
      </c>
      <c r="EX346">
        <v>2</v>
      </c>
      <c r="EY346">
        <v>48000</v>
      </c>
      <c r="EZ346">
        <v>-16</v>
      </c>
      <c r="FA346" t="s">
        <v>170</v>
      </c>
      <c r="FB346">
        <v>4</v>
      </c>
      <c r="FC346" t="s">
        <v>199</v>
      </c>
      <c r="FD346" t="s">
        <v>158</v>
      </c>
      <c r="FE346">
        <v>139041</v>
      </c>
      <c r="FF346">
        <v>16506</v>
      </c>
      <c r="FG346" t="s">
        <v>158</v>
      </c>
      <c r="FH346" t="s">
        <v>158</v>
      </c>
      <c r="FI346">
        <v>139019</v>
      </c>
      <c r="FJ346" t="s">
        <v>158</v>
      </c>
      <c r="FK346">
        <v>215343</v>
      </c>
      <c r="FL346" t="s">
        <v>158</v>
      </c>
      <c r="FM346">
        <v>211759</v>
      </c>
      <c r="FN346">
        <v>147171</v>
      </c>
      <c r="FO346">
        <v>201991</v>
      </c>
      <c r="FP346">
        <v>4893</v>
      </c>
      <c r="FQ346">
        <v>4886</v>
      </c>
      <c r="FR346" t="s">
        <v>158</v>
      </c>
      <c r="FS346">
        <v>147170</v>
      </c>
      <c r="FT346">
        <v>147170</v>
      </c>
      <c r="FU346">
        <v>4891</v>
      </c>
      <c r="FV346" t="s">
        <v>158</v>
      </c>
      <c r="FW346" t="s">
        <v>158</v>
      </c>
      <c r="FX346">
        <v>217835</v>
      </c>
      <c r="FY346">
        <v>157512</v>
      </c>
      <c r="FZ346">
        <v>204409</v>
      </c>
      <c r="GA346">
        <v>157806</v>
      </c>
      <c r="GB346">
        <v>215343</v>
      </c>
      <c r="GC346">
        <v>213759</v>
      </c>
      <c r="GD346">
        <v>217835</v>
      </c>
      <c r="GE346" t="s">
        <v>158</v>
      </c>
      <c r="GF346" t="s">
        <v>158</v>
      </c>
      <c r="GG346">
        <v>211757</v>
      </c>
      <c r="GH346" t="s">
        <v>158</v>
      </c>
      <c r="GI346" t="s">
        <v>158</v>
      </c>
      <c r="GJ346" t="s">
        <v>172</v>
      </c>
      <c r="GK346">
        <v>0</v>
      </c>
      <c r="GL346">
        <v>5463</v>
      </c>
      <c r="GM346">
        <v>2</v>
      </c>
      <c r="GN346" t="s">
        <v>158</v>
      </c>
      <c r="GO346" t="s">
        <v>166</v>
      </c>
      <c r="GP346">
        <v>1024</v>
      </c>
      <c r="GQ346">
        <v>-190</v>
      </c>
      <c r="GR346">
        <v>264</v>
      </c>
      <c r="GS346">
        <f t="shared" si="287"/>
        <v>2</v>
      </c>
      <c r="GT346" t="str">
        <f t="shared" si="242"/>
        <v>training</v>
      </c>
    </row>
    <row r="347" spans="1:202" x14ac:dyDescent="0.2">
      <c r="A347" t="s">
        <v>154</v>
      </c>
      <c r="B347" t="s">
        <v>154</v>
      </c>
      <c r="C347">
        <v>2730</v>
      </c>
      <c r="D347">
        <v>2730</v>
      </c>
      <c r="E347" t="s">
        <v>155</v>
      </c>
      <c r="F347" t="s">
        <v>156</v>
      </c>
      <c r="G347" t="s">
        <v>156</v>
      </c>
      <c r="H347" t="s">
        <v>156</v>
      </c>
      <c r="I347">
        <v>0</v>
      </c>
      <c r="J347" t="s">
        <v>157</v>
      </c>
      <c r="K347">
        <v>0</v>
      </c>
      <c r="L347" t="s">
        <v>154</v>
      </c>
      <c r="M347" t="s">
        <v>154</v>
      </c>
      <c r="N347" t="s">
        <v>154</v>
      </c>
      <c r="O347" t="s">
        <v>158</v>
      </c>
      <c r="P347" t="s">
        <v>154</v>
      </c>
      <c r="Q347" t="s">
        <v>154</v>
      </c>
      <c r="R347" t="s">
        <v>158</v>
      </c>
      <c r="S347">
        <v>0</v>
      </c>
      <c r="T347">
        <v>0</v>
      </c>
      <c r="U347">
        <v>0</v>
      </c>
      <c r="V347" t="s">
        <v>158</v>
      </c>
      <c r="W347" t="s">
        <v>158</v>
      </c>
      <c r="X347">
        <v>1</v>
      </c>
      <c r="Y347" t="s">
        <v>158</v>
      </c>
      <c r="Z347">
        <v>9</v>
      </c>
      <c r="AA347">
        <v>0</v>
      </c>
      <c r="AB347">
        <v>9</v>
      </c>
      <c r="AC347">
        <v>1</v>
      </c>
      <c r="AD347">
        <v>1</v>
      </c>
      <c r="AE347">
        <v>0</v>
      </c>
      <c r="AF347">
        <v>0</v>
      </c>
      <c r="AG347" t="s">
        <v>158</v>
      </c>
      <c r="AH347">
        <v>1</v>
      </c>
      <c r="AI347">
        <v>1</v>
      </c>
      <c r="AJ347">
        <v>0</v>
      </c>
      <c r="AK347" t="s">
        <v>158</v>
      </c>
      <c r="AL347" t="s">
        <v>158</v>
      </c>
      <c r="AM347">
        <v>9</v>
      </c>
      <c r="AN347">
        <v>1</v>
      </c>
      <c r="AO347">
        <v>1</v>
      </c>
      <c r="AP347">
        <v>1</v>
      </c>
      <c r="AQ347">
        <v>9</v>
      </c>
      <c r="AR347">
        <v>9</v>
      </c>
      <c r="AS347">
        <v>9</v>
      </c>
      <c r="AT347">
        <v>1</v>
      </c>
      <c r="AU347" t="s">
        <v>158</v>
      </c>
      <c r="AV347">
        <v>9</v>
      </c>
      <c r="AW347" t="s">
        <v>158</v>
      </c>
      <c r="AX347">
        <v>0</v>
      </c>
      <c r="AY347" t="s">
        <v>159</v>
      </c>
      <c r="AZ347">
        <v>-104</v>
      </c>
      <c r="BA347">
        <v>116</v>
      </c>
      <c r="BB347" t="s">
        <v>196</v>
      </c>
      <c r="BC347" t="s">
        <v>161</v>
      </c>
      <c r="BD347" t="b">
        <v>0</v>
      </c>
      <c r="BE347" t="s">
        <v>158</v>
      </c>
      <c r="BF347" t="b">
        <v>0</v>
      </c>
      <c r="BH347" t="s">
        <v>222</v>
      </c>
      <c r="BI347" t="s">
        <v>197</v>
      </c>
      <c r="BJ347" t="b">
        <v>0</v>
      </c>
      <c r="BK347" t="s">
        <v>163</v>
      </c>
      <c r="BL347" t="b">
        <v>0</v>
      </c>
      <c r="BM347">
        <v>18</v>
      </c>
      <c r="BN347" t="s">
        <v>164</v>
      </c>
      <c r="BO347" t="s">
        <v>165</v>
      </c>
      <c r="BP347" t="s">
        <v>164</v>
      </c>
      <c r="BQ347" t="s">
        <v>166</v>
      </c>
      <c r="BR347">
        <v>768</v>
      </c>
      <c r="BS347" t="s">
        <v>156</v>
      </c>
      <c r="BT347" t="s">
        <v>175</v>
      </c>
      <c r="BU347" t="s">
        <v>158</v>
      </c>
      <c r="BV347" t="s">
        <v>158</v>
      </c>
      <c r="BW347">
        <v>2</v>
      </c>
      <c r="BX347">
        <v>1</v>
      </c>
      <c r="BY347">
        <v>0</v>
      </c>
      <c r="BZ347">
        <v>2</v>
      </c>
      <c r="CA347" t="s">
        <v>231</v>
      </c>
      <c r="CB347" t="s">
        <v>156</v>
      </c>
      <c r="CC347">
        <v>1</v>
      </c>
      <c r="CD347" t="b">
        <v>0</v>
      </c>
      <c r="CE347" t="s">
        <v>168</v>
      </c>
      <c r="CF347" t="s">
        <v>224</v>
      </c>
      <c r="CG347" t="s">
        <v>158</v>
      </c>
      <c r="CH347">
        <v>0</v>
      </c>
      <c r="CI347">
        <v>1</v>
      </c>
      <c r="CJ347" t="s">
        <v>158</v>
      </c>
      <c r="CK347" t="s">
        <v>198</v>
      </c>
      <c r="CL347" t="s">
        <v>198</v>
      </c>
      <c r="CM347" t="s">
        <v>198</v>
      </c>
      <c r="CN347" t="s">
        <v>198</v>
      </c>
      <c r="CO347" t="s">
        <v>158</v>
      </c>
      <c r="CP347" t="s">
        <v>198</v>
      </c>
      <c r="CQ347">
        <v>1</v>
      </c>
      <c r="CR347">
        <v>2727</v>
      </c>
      <c r="CS347" t="str">
        <f t="shared" si="243"/>
        <v/>
      </c>
      <c r="CT347" t="str">
        <f t="shared" ca="1" si="244"/>
        <v/>
      </c>
      <c r="CU347" t="str">
        <f t="shared" si="245"/>
        <v/>
      </c>
      <c r="CV347" t="str">
        <f t="shared" ca="1" si="246"/>
        <v/>
      </c>
      <c r="CW347" t="str">
        <f t="shared" si="247"/>
        <v/>
      </c>
      <c r="CX347" t="str">
        <f t="shared" ca="1" si="248"/>
        <v/>
      </c>
      <c r="CY347" t="str">
        <f t="shared" si="249"/>
        <v/>
      </c>
      <c r="CZ347" t="str">
        <f t="shared" ca="1" si="250"/>
        <v/>
      </c>
      <c r="DA347" t="str">
        <f t="shared" si="251"/>
        <v/>
      </c>
      <c r="DB347" t="str">
        <f t="shared" ca="1" si="252"/>
        <v/>
      </c>
      <c r="DC347" t="str">
        <f t="shared" si="253"/>
        <v/>
      </c>
      <c r="DD347" t="str">
        <f t="shared" ca="1" si="254"/>
        <v/>
      </c>
      <c r="DE347" t="str">
        <f t="shared" si="255"/>
        <v/>
      </c>
      <c r="DF347" t="str">
        <f t="shared" ca="1" si="256"/>
        <v/>
      </c>
      <c r="DG347" t="str">
        <f t="shared" si="257"/>
        <v/>
      </c>
      <c r="DH347" t="str">
        <f t="shared" ca="1" si="258"/>
        <v/>
      </c>
      <c r="DI347" t="str">
        <f t="shared" si="259"/>
        <v/>
      </c>
      <c r="DJ347" t="str">
        <f t="shared" ca="1" si="260"/>
        <v/>
      </c>
      <c r="DK347" t="str">
        <f t="shared" si="261"/>
        <v/>
      </c>
      <c r="DL347" t="str">
        <f t="shared" ca="1" si="262"/>
        <v/>
      </c>
      <c r="DM347" t="str">
        <f t="shared" si="263"/>
        <v/>
      </c>
      <c r="DN347" t="str">
        <f t="shared" ca="1" si="264"/>
        <v/>
      </c>
      <c r="DO347" t="str">
        <f t="shared" si="265"/>
        <v/>
      </c>
      <c r="DP347" t="str">
        <f t="shared" ca="1" si="266"/>
        <v/>
      </c>
      <c r="DQ347" t="str">
        <f t="shared" si="267"/>
        <v/>
      </c>
      <c r="DR347" t="str">
        <f t="shared" ca="1" si="268"/>
        <v/>
      </c>
      <c r="DS347" t="str">
        <f t="shared" si="269"/>
        <v/>
      </c>
      <c r="DT347" t="str">
        <f t="shared" ca="1" si="270"/>
        <v/>
      </c>
      <c r="DU347" t="str">
        <f t="shared" si="271"/>
        <v/>
      </c>
      <c r="DV347" t="str">
        <f t="shared" ca="1" si="272"/>
        <v/>
      </c>
      <c r="DW347" t="str">
        <f t="shared" si="273"/>
        <v/>
      </c>
      <c r="DX347" t="str">
        <f t="shared" ca="1" si="274"/>
        <v/>
      </c>
      <c r="DY347" t="str">
        <f t="shared" si="275"/>
        <v/>
      </c>
      <c r="DZ347" t="str">
        <f t="shared" ca="1" si="276"/>
        <v/>
      </c>
      <c r="EA347" t="str">
        <f t="shared" si="277"/>
        <v/>
      </c>
      <c r="EB347" t="str">
        <f t="shared" ca="1" si="278"/>
        <v/>
      </c>
      <c r="EC347" t="str">
        <f t="shared" si="279"/>
        <v/>
      </c>
      <c r="ED347" t="str">
        <f t="shared" ca="1" si="280"/>
        <v/>
      </c>
      <c r="EE347" t="str">
        <f t="shared" si="281"/>
        <v/>
      </c>
      <c r="EF347" t="str">
        <f t="shared" ca="1" si="282"/>
        <v/>
      </c>
      <c r="EG347" t="str">
        <f t="shared" si="283"/>
        <v/>
      </c>
      <c r="EH347" t="str">
        <f t="shared" ca="1" si="284"/>
        <v/>
      </c>
      <c r="EI347" t="str">
        <f t="shared" si="285"/>
        <v/>
      </c>
      <c r="EJ347" t="str">
        <f t="shared" ca="1" si="286"/>
        <v/>
      </c>
      <c r="EK347" t="str">
        <f t="shared" ca="1" si="288"/>
        <v/>
      </c>
      <c r="EL347" t="s">
        <v>924</v>
      </c>
      <c r="EM347" t="s">
        <v>158</v>
      </c>
      <c r="EN347">
        <v>8077</v>
      </c>
      <c r="EO347">
        <v>10340</v>
      </c>
      <c r="EP347">
        <v>2417</v>
      </c>
      <c r="EQ347">
        <v>11611</v>
      </c>
      <c r="ER347" t="s">
        <v>158</v>
      </c>
      <c r="ES347">
        <v>44183</v>
      </c>
      <c r="ET347">
        <v>2727</v>
      </c>
      <c r="EU347">
        <v>2</v>
      </c>
      <c r="EV347" t="s">
        <v>156</v>
      </c>
      <c r="EW347">
        <v>1024</v>
      </c>
      <c r="EX347">
        <v>2</v>
      </c>
      <c r="EY347">
        <v>48000</v>
      </c>
      <c r="EZ347">
        <v>-16</v>
      </c>
      <c r="FA347" t="s">
        <v>170</v>
      </c>
      <c r="FB347">
        <v>4</v>
      </c>
      <c r="FC347" t="s">
        <v>199</v>
      </c>
      <c r="FD347" t="s">
        <v>158</v>
      </c>
      <c r="FE347">
        <v>139041</v>
      </c>
      <c r="FF347">
        <v>16506</v>
      </c>
      <c r="FG347" t="s">
        <v>158</v>
      </c>
      <c r="FH347" t="s">
        <v>158</v>
      </c>
      <c r="FI347">
        <v>139019</v>
      </c>
      <c r="FJ347" t="s">
        <v>158</v>
      </c>
      <c r="FK347">
        <v>221466</v>
      </c>
      <c r="FL347" t="s">
        <v>158</v>
      </c>
      <c r="FM347">
        <v>218161</v>
      </c>
      <c r="FN347">
        <v>147171</v>
      </c>
      <c r="FO347">
        <v>201991</v>
      </c>
      <c r="FP347">
        <v>4893</v>
      </c>
      <c r="FQ347">
        <v>4886</v>
      </c>
      <c r="FR347" t="s">
        <v>158</v>
      </c>
      <c r="FS347">
        <v>147170</v>
      </c>
      <c r="FT347">
        <v>147170</v>
      </c>
      <c r="FU347">
        <v>4891</v>
      </c>
      <c r="FV347" t="s">
        <v>158</v>
      </c>
      <c r="FW347" t="s">
        <v>158</v>
      </c>
      <c r="FX347">
        <v>224196</v>
      </c>
      <c r="FY347">
        <v>157512</v>
      </c>
      <c r="FZ347">
        <v>204409</v>
      </c>
      <c r="GA347">
        <v>157806</v>
      </c>
      <c r="GB347">
        <v>221466</v>
      </c>
      <c r="GC347">
        <v>220161</v>
      </c>
      <c r="GD347">
        <v>224195</v>
      </c>
      <c r="GE347" t="s">
        <v>158</v>
      </c>
      <c r="GF347" t="s">
        <v>158</v>
      </c>
      <c r="GG347">
        <v>218159</v>
      </c>
      <c r="GH347" t="s">
        <v>158</v>
      </c>
      <c r="GI347" t="s">
        <v>158</v>
      </c>
      <c r="GJ347" t="s">
        <v>172</v>
      </c>
      <c r="GK347">
        <v>0</v>
      </c>
      <c r="GL347">
        <v>8190</v>
      </c>
      <c r="GM347">
        <v>3</v>
      </c>
      <c r="GN347" t="s">
        <v>158</v>
      </c>
      <c r="GO347" t="s">
        <v>166</v>
      </c>
      <c r="GP347">
        <v>1024</v>
      </c>
      <c r="GQ347">
        <v>-115</v>
      </c>
      <c r="GR347">
        <v>165</v>
      </c>
      <c r="GS347">
        <f t="shared" si="287"/>
        <v>3</v>
      </c>
      <c r="GT347" t="str">
        <f t="shared" si="242"/>
        <v>training</v>
      </c>
    </row>
    <row r="348" spans="1:202" x14ac:dyDescent="0.2">
      <c r="A348" t="s">
        <v>154</v>
      </c>
      <c r="B348" t="s">
        <v>154</v>
      </c>
      <c r="C348">
        <v>2459</v>
      </c>
      <c r="D348">
        <v>2459</v>
      </c>
      <c r="E348" t="s">
        <v>155</v>
      </c>
      <c r="F348" t="s">
        <v>156</v>
      </c>
      <c r="G348" t="s">
        <v>156</v>
      </c>
      <c r="H348" t="s">
        <v>156</v>
      </c>
      <c r="I348">
        <v>0</v>
      </c>
      <c r="J348" t="s">
        <v>157</v>
      </c>
      <c r="K348">
        <v>1</v>
      </c>
      <c r="L348" t="s">
        <v>154</v>
      </c>
      <c r="M348" t="s">
        <v>154</v>
      </c>
      <c r="N348" t="s">
        <v>154</v>
      </c>
      <c r="O348" t="s">
        <v>158</v>
      </c>
      <c r="P348" t="s">
        <v>154</v>
      </c>
      <c r="Q348" t="s">
        <v>154</v>
      </c>
      <c r="R348" t="s">
        <v>158</v>
      </c>
      <c r="S348">
        <v>0</v>
      </c>
      <c r="T348">
        <v>0</v>
      </c>
      <c r="U348">
        <v>0</v>
      </c>
      <c r="V348" t="s">
        <v>158</v>
      </c>
      <c r="W348" t="s">
        <v>158</v>
      </c>
      <c r="X348">
        <v>1</v>
      </c>
      <c r="Y348" t="s">
        <v>158</v>
      </c>
      <c r="Z348">
        <v>10</v>
      </c>
      <c r="AA348">
        <v>0</v>
      </c>
      <c r="AB348">
        <v>10</v>
      </c>
      <c r="AC348">
        <v>1</v>
      </c>
      <c r="AD348">
        <v>1</v>
      </c>
      <c r="AE348">
        <v>0</v>
      </c>
      <c r="AF348">
        <v>0</v>
      </c>
      <c r="AG348" t="s">
        <v>158</v>
      </c>
      <c r="AH348">
        <v>1</v>
      </c>
      <c r="AI348">
        <v>1</v>
      </c>
      <c r="AJ348">
        <v>0</v>
      </c>
      <c r="AK348" t="s">
        <v>158</v>
      </c>
      <c r="AL348" t="s">
        <v>158</v>
      </c>
      <c r="AM348">
        <v>10</v>
      </c>
      <c r="AN348">
        <v>1</v>
      </c>
      <c r="AO348">
        <v>1</v>
      </c>
      <c r="AP348">
        <v>1</v>
      </c>
      <c r="AQ348">
        <v>10</v>
      </c>
      <c r="AR348">
        <v>10</v>
      </c>
      <c r="AS348">
        <v>10</v>
      </c>
      <c r="AT348">
        <v>1</v>
      </c>
      <c r="AU348" t="s">
        <v>158</v>
      </c>
      <c r="AV348">
        <v>10</v>
      </c>
      <c r="AW348" t="s">
        <v>158</v>
      </c>
      <c r="AX348">
        <v>0</v>
      </c>
      <c r="AY348" t="s">
        <v>159</v>
      </c>
      <c r="AZ348">
        <v>-31</v>
      </c>
      <c r="BA348">
        <v>198</v>
      </c>
      <c r="BB348" t="s">
        <v>196</v>
      </c>
      <c r="BC348" t="s">
        <v>161</v>
      </c>
      <c r="BD348" t="b">
        <v>0</v>
      </c>
      <c r="BE348" t="s">
        <v>158</v>
      </c>
      <c r="BF348" t="b">
        <v>0</v>
      </c>
      <c r="BH348" t="s">
        <v>222</v>
      </c>
      <c r="BI348" t="s">
        <v>197</v>
      </c>
      <c r="BJ348" t="b">
        <v>0</v>
      </c>
      <c r="BK348" t="s">
        <v>163</v>
      </c>
      <c r="BL348" t="b">
        <v>0</v>
      </c>
      <c r="BM348">
        <v>18</v>
      </c>
      <c r="BN348" t="s">
        <v>164</v>
      </c>
      <c r="BO348" t="s">
        <v>165</v>
      </c>
      <c r="BP348" t="s">
        <v>164</v>
      </c>
      <c r="BQ348" t="s">
        <v>166</v>
      </c>
      <c r="BR348">
        <v>768</v>
      </c>
      <c r="BS348" t="s">
        <v>156</v>
      </c>
      <c r="BT348" t="s">
        <v>173</v>
      </c>
      <c r="BU348" t="s">
        <v>158</v>
      </c>
      <c r="BV348" t="s">
        <v>158</v>
      </c>
      <c r="BW348">
        <v>3</v>
      </c>
      <c r="BX348">
        <v>1</v>
      </c>
      <c r="BY348">
        <v>0</v>
      </c>
      <c r="BZ348">
        <v>3</v>
      </c>
      <c r="CA348" t="s">
        <v>231</v>
      </c>
      <c r="CB348" t="s">
        <v>156</v>
      </c>
      <c r="CC348">
        <v>2</v>
      </c>
      <c r="CD348" t="b">
        <v>0</v>
      </c>
      <c r="CE348" t="s">
        <v>168</v>
      </c>
      <c r="CF348" t="s">
        <v>224</v>
      </c>
      <c r="CG348" t="s">
        <v>158</v>
      </c>
      <c r="CH348">
        <v>0</v>
      </c>
      <c r="CI348">
        <v>1</v>
      </c>
      <c r="CJ348" t="s">
        <v>158</v>
      </c>
      <c r="CK348" t="s">
        <v>198</v>
      </c>
      <c r="CL348" t="s">
        <v>198</v>
      </c>
      <c r="CM348" t="s">
        <v>198</v>
      </c>
      <c r="CN348" t="s">
        <v>198</v>
      </c>
      <c r="CO348" t="s">
        <v>158</v>
      </c>
      <c r="CP348" t="s">
        <v>198</v>
      </c>
      <c r="CQ348">
        <v>1</v>
      </c>
      <c r="CR348">
        <v>1647</v>
      </c>
      <c r="CS348" t="str">
        <f t="shared" si="243"/>
        <v/>
      </c>
      <c r="CT348" t="str">
        <f t="shared" ca="1" si="244"/>
        <v/>
      </c>
      <c r="CU348" t="str">
        <f t="shared" si="245"/>
        <v/>
      </c>
      <c r="CV348" t="str">
        <f t="shared" ca="1" si="246"/>
        <v/>
      </c>
      <c r="CW348" t="str">
        <f t="shared" si="247"/>
        <v/>
      </c>
      <c r="CX348" t="str">
        <f t="shared" ca="1" si="248"/>
        <v/>
      </c>
      <c r="CY348" t="str">
        <f t="shared" si="249"/>
        <v/>
      </c>
      <c r="CZ348" t="str">
        <f t="shared" ca="1" si="250"/>
        <v/>
      </c>
      <c r="DA348" t="str">
        <f t="shared" si="251"/>
        <v/>
      </c>
      <c r="DB348" t="str">
        <f t="shared" ca="1" si="252"/>
        <v/>
      </c>
      <c r="DC348" t="str">
        <f t="shared" si="253"/>
        <v/>
      </c>
      <c r="DD348" t="str">
        <f t="shared" ca="1" si="254"/>
        <v/>
      </c>
      <c r="DE348" t="str">
        <f t="shared" si="255"/>
        <v/>
      </c>
      <c r="DF348" t="str">
        <f t="shared" ca="1" si="256"/>
        <v/>
      </c>
      <c r="DG348" t="str">
        <f t="shared" si="257"/>
        <v/>
      </c>
      <c r="DH348" t="str">
        <f t="shared" ca="1" si="258"/>
        <v/>
      </c>
      <c r="DI348" t="str">
        <f t="shared" si="259"/>
        <v/>
      </c>
      <c r="DJ348" t="str">
        <f t="shared" ca="1" si="260"/>
        <v/>
      </c>
      <c r="DK348" t="str">
        <f t="shared" si="261"/>
        <v/>
      </c>
      <c r="DL348" t="str">
        <f t="shared" ca="1" si="262"/>
        <v/>
      </c>
      <c r="DM348" t="str">
        <f t="shared" si="263"/>
        <v/>
      </c>
      <c r="DN348" t="str">
        <f t="shared" ca="1" si="264"/>
        <v/>
      </c>
      <c r="DO348" t="str">
        <f t="shared" si="265"/>
        <v/>
      </c>
      <c r="DP348" t="str">
        <f t="shared" ca="1" si="266"/>
        <v/>
      </c>
      <c r="DQ348" t="str">
        <f t="shared" si="267"/>
        <v/>
      </c>
      <c r="DR348" t="str">
        <f t="shared" ca="1" si="268"/>
        <v/>
      </c>
      <c r="DS348" t="str">
        <f t="shared" si="269"/>
        <v/>
      </c>
      <c r="DT348" t="str">
        <f t="shared" ca="1" si="270"/>
        <v/>
      </c>
      <c r="DU348" t="str">
        <f t="shared" si="271"/>
        <v/>
      </c>
      <c r="DV348" t="str">
        <f t="shared" ca="1" si="272"/>
        <v/>
      </c>
      <c r="DW348" t="str">
        <f t="shared" si="273"/>
        <v/>
      </c>
      <c r="DX348" t="str">
        <f t="shared" ca="1" si="274"/>
        <v/>
      </c>
      <c r="DY348" t="str">
        <f t="shared" si="275"/>
        <v/>
      </c>
      <c r="DZ348" t="str">
        <f t="shared" ca="1" si="276"/>
        <v/>
      </c>
      <c r="EA348" t="str">
        <f t="shared" si="277"/>
        <v/>
      </c>
      <c r="EB348" t="str">
        <f t="shared" ca="1" si="278"/>
        <v/>
      </c>
      <c r="EC348" t="str">
        <f t="shared" si="279"/>
        <v/>
      </c>
      <c r="ED348" t="str">
        <f t="shared" ca="1" si="280"/>
        <v/>
      </c>
      <c r="EE348" t="str">
        <f t="shared" si="281"/>
        <v/>
      </c>
      <c r="EF348" t="str">
        <f t="shared" ca="1" si="282"/>
        <v/>
      </c>
      <c r="EG348" t="str">
        <f t="shared" si="283"/>
        <v/>
      </c>
      <c r="EH348" t="str">
        <f t="shared" ca="1" si="284"/>
        <v/>
      </c>
      <c r="EI348" t="str">
        <f t="shared" si="285"/>
        <v/>
      </c>
      <c r="EJ348" t="str">
        <f t="shared" ca="1" si="286"/>
        <v/>
      </c>
      <c r="EK348" t="str">
        <f t="shared" ca="1" si="288"/>
        <v/>
      </c>
      <c r="EL348" t="s">
        <v>924</v>
      </c>
      <c r="EM348" t="s">
        <v>158</v>
      </c>
      <c r="EN348">
        <v>8077</v>
      </c>
      <c r="EO348">
        <v>10340</v>
      </c>
      <c r="EP348">
        <v>2417</v>
      </c>
      <c r="EQ348">
        <v>11611</v>
      </c>
      <c r="ER348" t="s">
        <v>158</v>
      </c>
      <c r="ES348">
        <v>44183</v>
      </c>
      <c r="ET348">
        <v>1647</v>
      </c>
      <c r="EU348">
        <v>2</v>
      </c>
      <c r="EV348" t="s">
        <v>156</v>
      </c>
      <c r="EW348">
        <v>1024</v>
      </c>
      <c r="EX348">
        <v>2</v>
      </c>
      <c r="EY348">
        <v>48000</v>
      </c>
      <c r="EZ348">
        <v>-16</v>
      </c>
      <c r="FA348" t="s">
        <v>170</v>
      </c>
      <c r="FB348">
        <v>4</v>
      </c>
      <c r="FC348" t="s">
        <v>199</v>
      </c>
      <c r="FD348" t="s">
        <v>158</v>
      </c>
      <c r="FE348">
        <v>139041</v>
      </c>
      <c r="FF348">
        <v>16506</v>
      </c>
      <c r="FG348" t="s">
        <v>158</v>
      </c>
      <c r="FH348" t="s">
        <v>158</v>
      </c>
      <c r="FI348">
        <v>139019</v>
      </c>
      <c r="FJ348" t="s">
        <v>158</v>
      </c>
      <c r="FK348">
        <v>228058</v>
      </c>
      <c r="FL348" t="s">
        <v>158</v>
      </c>
      <c r="FM348">
        <v>224509</v>
      </c>
      <c r="FN348">
        <v>147171</v>
      </c>
      <c r="FO348">
        <v>201991</v>
      </c>
      <c r="FP348">
        <v>4893</v>
      </c>
      <c r="FQ348">
        <v>4886</v>
      </c>
      <c r="FR348" t="s">
        <v>158</v>
      </c>
      <c r="FS348">
        <v>147170</v>
      </c>
      <c r="FT348">
        <v>147170</v>
      </c>
      <c r="FU348">
        <v>4891</v>
      </c>
      <c r="FV348" t="s">
        <v>158</v>
      </c>
      <c r="FW348" t="s">
        <v>158</v>
      </c>
      <c r="FX348">
        <v>229708</v>
      </c>
      <c r="FY348">
        <v>157512</v>
      </c>
      <c r="FZ348">
        <v>204409</v>
      </c>
      <c r="GA348">
        <v>157806</v>
      </c>
      <c r="GB348">
        <v>228058</v>
      </c>
      <c r="GC348">
        <v>226509</v>
      </c>
      <c r="GD348">
        <v>229708</v>
      </c>
      <c r="GE348" t="s">
        <v>158</v>
      </c>
      <c r="GF348" t="s">
        <v>158</v>
      </c>
      <c r="GG348">
        <v>224508</v>
      </c>
      <c r="GH348" t="s">
        <v>158</v>
      </c>
      <c r="GI348" t="s">
        <v>158</v>
      </c>
      <c r="GJ348" t="s">
        <v>172</v>
      </c>
      <c r="GK348">
        <v>0</v>
      </c>
      <c r="GL348">
        <v>9837</v>
      </c>
      <c r="GM348">
        <v>4</v>
      </c>
      <c r="GN348" t="s">
        <v>158</v>
      </c>
      <c r="GO348" t="s">
        <v>166</v>
      </c>
      <c r="GP348">
        <v>1024</v>
      </c>
      <c r="GQ348">
        <v>-50</v>
      </c>
      <c r="GR348">
        <v>180</v>
      </c>
      <c r="GS348">
        <f t="shared" si="287"/>
        <v>4</v>
      </c>
      <c r="GT348" t="str">
        <f t="shared" si="242"/>
        <v>training</v>
      </c>
    </row>
    <row r="349" spans="1:202" x14ac:dyDescent="0.2">
      <c r="A349" t="s">
        <v>154</v>
      </c>
      <c r="B349" t="s">
        <v>154</v>
      </c>
      <c r="C349">
        <v>2249</v>
      </c>
      <c r="D349">
        <v>2249</v>
      </c>
      <c r="E349" t="s">
        <v>155</v>
      </c>
      <c r="F349" t="s">
        <v>156</v>
      </c>
      <c r="G349" t="s">
        <v>156</v>
      </c>
      <c r="H349" t="s">
        <v>156</v>
      </c>
      <c r="I349">
        <v>0</v>
      </c>
      <c r="J349" t="s">
        <v>157</v>
      </c>
      <c r="K349">
        <v>0</v>
      </c>
      <c r="L349" t="s">
        <v>154</v>
      </c>
      <c r="M349" t="s">
        <v>154</v>
      </c>
      <c r="N349" t="s">
        <v>154</v>
      </c>
      <c r="O349" t="s">
        <v>158</v>
      </c>
      <c r="P349" t="s">
        <v>154</v>
      </c>
      <c r="Q349" t="s">
        <v>154</v>
      </c>
      <c r="R349" t="s">
        <v>158</v>
      </c>
      <c r="S349">
        <v>0</v>
      </c>
      <c r="T349">
        <v>0</v>
      </c>
      <c r="U349">
        <v>0</v>
      </c>
      <c r="V349" t="s">
        <v>158</v>
      </c>
      <c r="W349" t="s">
        <v>158</v>
      </c>
      <c r="X349">
        <v>1</v>
      </c>
      <c r="Y349" t="s">
        <v>158</v>
      </c>
      <c r="Z349">
        <v>11</v>
      </c>
      <c r="AA349">
        <v>0</v>
      </c>
      <c r="AB349">
        <v>11</v>
      </c>
      <c r="AC349">
        <v>1</v>
      </c>
      <c r="AD349">
        <v>1</v>
      </c>
      <c r="AE349">
        <v>0</v>
      </c>
      <c r="AF349">
        <v>0</v>
      </c>
      <c r="AG349" t="s">
        <v>158</v>
      </c>
      <c r="AH349">
        <v>1</v>
      </c>
      <c r="AI349">
        <v>1</v>
      </c>
      <c r="AJ349">
        <v>0</v>
      </c>
      <c r="AK349" t="s">
        <v>158</v>
      </c>
      <c r="AL349" t="s">
        <v>158</v>
      </c>
      <c r="AM349">
        <v>11</v>
      </c>
      <c r="AN349">
        <v>1</v>
      </c>
      <c r="AO349">
        <v>1</v>
      </c>
      <c r="AP349">
        <v>1</v>
      </c>
      <c r="AQ349">
        <v>11</v>
      </c>
      <c r="AR349">
        <v>11</v>
      </c>
      <c r="AS349">
        <v>11</v>
      </c>
      <c r="AT349">
        <v>1</v>
      </c>
      <c r="AU349" t="s">
        <v>158</v>
      </c>
      <c r="AV349">
        <v>11</v>
      </c>
      <c r="AW349" t="s">
        <v>158</v>
      </c>
      <c r="AX349">
        <v>0</v>
      </c>
      <c r="AY349" t="s">
        <v>159</v>
      </c>
      <c r="AZ349">
        <v>-177</v>
      </c>
      <c r="BA349">
        <v>126</v>
      </c>
      <c r="BB349" t="s">
        <v>196</v>
      </c>
      <c r="BC349" t="s">
        <v>161</v>
      </c>
      <c r="BD349" t="b">
        <v>0</v>
      </c>
      <c r="BE349" t="s">
        <v>158</v>
      </c>
      <c r="BF349" t="b">
        <v>0</v>
      </c>
      <c r="BH349" t="s">
        <v>222</v>
      </c>
      <c r="BI349" t="s">
        <v>197</v>
      </c>
      <c r="BJ349" t="b">
        <v>0</v>
      </c>
      <c r="BK349" t="s">
        <v>163</v>
      </c>
      <c r="BL349" t="b">
        <v>0</v>
      </c>
      <c r="BM349">
        <v>18</v>
      </c>
      <c r="BN349" t="s">
        <v>164</v>
      </c>
      <c r="BO349" t="s">
        <v>165</v>
      </c>
      <c r="BP349" t="s">
        <v>164</v>
      </c>
      <c r="BQ349" t="s">
        <v>166</v>
      </c>
      <c r="BR349">
        <v>768</v>
      </c>
      <c r="BS349" t="s">
        <v>156</v>
      </c>
      <c r="BT349" t="s">
        <v>176</v>
      </c>
      <c r="BU349" t="s">
        <v>158</v>
      </c>
      <c r="BV349" t="s">
        <v>158</v>
      </c>
      <c r="BW349">
        <v>4</v>
      </c>
      <c r="BX349">
        <v>1</v>
      </c>
      <c r="BY349">
        <v>0</v>
      </c>
      <c r="BZ349">
        <v>4</v>
      </c>
      <c r="CA349" t="s">
        <v>231</v>
      </c>
      <c r="CB349" t="s">
        <v>156</v>
      </c>
      <c r="CC349">
        <v>2</v>
      </c>
      <c r="CD349" t="b">
        <v>0</v>
      </c>
      <c r="CE349" t="s">
        <v>168</v>
      </c>
      <c r="CF349" t="s">
        <v>224</v>
      </c>
      <c r="CG349" t="s">
        <v>158</v>
      </c>
      <c r="CH349">
        <v>0</v>
      </c>
      <c r="CI349">
        <v>1</v>
      </c>
      <c r="CJ349" t="s">
        <v>158</v>
      </c>
      <c r="CK349" t="s">
        <v>198</v>
      </c>
      <c r="CL349" t="s">
        <v>198</v>
      </c>
      <c r="CM349" t="s">
        <v>198</v>
      </c>
      <c r="CN349" t="s">
        <v>198</v>
      </c>
      <c r="CO349" t="s">
        <v>158</v>
      </c>
      <c r="CP349" t="s">
        <v>198</v>
      </c>
      <c r="CQ349">
        <v>1</v>
      </c>
      <c r="CR349">
        <v>1409</v>
      </c>
      <c r="CS349" t="str">
        <f t="shared" si="243"/>
        <v/>
      </c>
      <c r="CT349" t="str">
        <f t="shared" ca="1" si="244"/>
        <v/>
      </c>
      <c r="CU349" t="str">
        <f t="shared" si="245"/>
        <v/>
      </c>
      <c r="CV349" t="str">
        <f t="shared" ca="1" si="246"/>
        <v/>
      </c>
      <c r="CW349" t="str">
        <f t="shared" si="247"/>
        <v/>
      </c>
      <c r="CX349" t="str">
        <f t="shared" ca="1" si="248"/>
        <v/>
      </c>
      <c r="CY349" t="str">
        <f t="shared" si="249"/>
        <v/>
      </c>
      <c r="CZ349" t="str">
        <f t="shared" ca="1" si="250"/>
        <v/>
      </c>
      <c r="DA349" t="str">
        <f t="shared" si="251"/>
        <v/>
      </c>
      <c r="DB349" t="str">
        <f t="shared" ca="1" si="252"/>
        <v/>
      </c>
      <c r="DC349" t="str">
        <f t="shared" si="253"/>
        <v/>
      </c>
      <c r="DD349" t="str">
        <f t="shared" ca="1" si="254"/>
        <v/>
      </c>
      <c r="DE349" t="str">
        <f t="shared" si="255"/>
        <v/>
      </c>
      <c r="DF349" t="str">
        <f t="shared" ca="1" si="256"/>
        <v/>
      </c>
      <c r="DG349" t="str">
        <f t="shared" si="257"/>
        <v/>
      </c>
      <c r="DH349" t="str">
        <f t="shared" ca="1" si="258"/>
        <v/>
      </c>
      <c r="DI349" t="str">
        <f t="shared" si="259"/>
        <v/>
      </c>
      <c r="DJ349" t="str">
        <f t="shared" ca="1" si="260"/>
        <v/>
      </c>
      <c r="DK349" t="str">
        <f t="shared" si="261"/>
        <v/>
      </c>
      <c r="DL349" t="str">
        <f t="shared" ca="1" si="262"/>
        <v/>
      </c>
      <c r="DM349" t="str">
        <f t="shared" si="263"/>
        <v/>
      </c>
      <c r="DN349" t="str">
        <f t="shared" ca="1" si="264"/>
        <v/>
      </c>
      <c r="DO349" t="str">
        <f t="shared" si="265"/>
        <v/>
      </c>
      <c r="DP349" t="str">
        <f t="shared" ca="1" si="266"/>
        <v/>
      </c>
      <c r="DQ349" t="str">
        <f t="shared" si="267"/>
        <v/>
      </c>
      <c r="DR349" t="str">
        <f t="shared" ca="1" si="268"/>
        <v/>
      </c>
      <c r="DS349" t="str">
        <f t="shared" si="269"/>
        <v/>
      </c>
      <c r="DT349" t="str">
        <f t="shared" ca="1" si="270"/>
        <v/>
      </c>
      <c r="DU349" t="str">
        <f t="shared" si="271"/>
        <v/>
      </c>
      <c r="DV349" t="str">
        <f t="shared" ca="1" si="272"/>
        <v/>
      </c>
      <c r="DW349" t="str">
        <f t="shared" si="273"/>
        <v/>
      </c>
      <c r="DX349" t="str">
        <f t="shared" ca="1" si="274"/>
        <v/>
      </c>
      <c r="DY349" t="str">
        <f t="shared" si="275"/>
        <v/>
      </c>
      <c r="DZ349" t="str">
        <f t="shared" ca="1" si="276"/>
        <v/>
      </c>
      <c r="EA349" t="str">
        <f t="shared" si="277"/>
        <v/>
      </c>
      <c r="EB349" t="str">
        <f t="shared" ca="1" si="278"/>
        <v/>
      </c>
      <c r="EC349" t="str">
        <f t="shared" si="279"/>
        <v/>
      </c>
      <c r="ED349" t="str">
        <f t="shared" ca="1" si="280"/>
        <v/>
      </c>
      <c r="EE349" t="str">
        <f t="shared" si="281"/>
        <v/>
      </c>
      <c r="EF349" t="str">
        <f t="shared" ca="1" si="282"/>
        <v/>
      </c>
      <c r="EG349" t="str">
        <f t="shared" si="283"/>
        <v/>
      </c>
      <c r="EH349" t="str">
        <f t="shared" ca="1" si="284"/>
        <v/>
      </c>
      <c r="EI349" t="str">
        <f t="shared" si="285"/>
        <v/>
      </c>
      <c r="EJ349" t="str">
        <f t="shared" ca="1" si="286"/>
        <v/>
      </c>
      <c r="EK349" t="str">
        <f t="shared" ca="1" si="288"/>
        <v/>
      </c>
      <c r="EL349" t="s">
        <v>924</v>
      </c>
      <c r="EM349" t="s">
        <v>158</v>
      </c>
      <c r="EN349">
        <v>8077</v>
      </c>
      <c r="EO349">
        <v>10340</v>
      </c>
      <c r="EP349">
        <v>2417</v>
      </c>
      <c r="EQ349">
        <v>11611</v>
      </c>
      <c r="ER349" t="s">
        <v>158</v>
      </c>
      <c r="ES349">
        <v>44183</v>
      </c>
      <c r="ET349">
        <v>1409</v>
      </c>
      <c r="EU349">
        <v>2</v>
      </c>
      <c r="EV349" t="s">
        <v>156</v>
      </c>
      <c r="EW349">
        <v>1024</v>
      </c>
      <c r="EX349">
        <v>2</v>
      </c>
      <c r="EY349">
        <v>48000</v>
      </c>
      <c r="EZ349">
        <v>-16</v>
      </c>
      <c r="FA349" t="s">
        <v>170</v>
      </c>
      <c r="FB349">
        <v>4</v>
      </c>
      <c r="FC349" t="s">
        <v>199</v>
      </c>
      <c r="FD349" t="s">
        <v>158</v>
      </c>
      <c r="FE349">
        <v>139041</v>
      </c>
      <c r="FF349">
        <v>16506</v>
      </c>
      <c r="FG349" t="s">
        <v>158</v>
      </c>
      <c r="FH349" t="s">
        <v>158</v>
      </c>
      <c r="FI349">
        <v>139019</v>
      </c>
      <c r="FJ349" t="s">
        <v>158</v>
      </c>
      <c r="FK349">
        <v>233561</v>
      </c>
      <c r="FL349" t="s">
        <v>158</v>
      </c>
      <c r="FM349">
        <v>230053</v>
      </c>
      <c r="FN349">
        <v>147171</v>
      </c>
      <c r="FO349">
        <v>201991</v>
      </c>
      <c r="FP349">
        <v>4893</v>
      </c>
      <c r="FQ349">
        <v>4886</v>
      </c>
      <c r="FR349" t="s">
        <v>158</v>
      </c>
      <c r="FS349">
        <v>147170</v>
      </c>
      <c r="FT349">
        <v>147170</v>
      </c>
      <c r="FU349">
        <v>4891</v>
      </c>
      <c r="FV349" t="s">
        <v>158</v>
      </c>
      <c r="FW349" t="s">
        <v>158</v>
      </c>
      <c r="FX349">
        <v>234972</v>
      </c>
      <c r="FY349">
        <v>157512</v>
      </c>
      <c r="FZ349">
        <v>204409</v>
      </c>
      <c r="GA349">
        <v>157806</v>
      </c>
      <c r="GB349">
        <v>233561</v>
      </c>
      <c r="GC349">
        <v>232053</v>
      </c>
      <c r="GD349">
        <v>234972</v>
      </c>
      <c r="GE349" t="s">
        <v>158</v>
      </c>
      <c r="GF349" t="s">
        <v>158</v>
      </c>
      <c r="GG349">
        <v>230052</v>
      </c>
      <c r="GH349" t="s">
        <v>158</v>
      </c>
      <c r="GI349" t="s">
        <v>158</v>
      </c>
      <c r="GJ349" t="s">
        <v>172</v>
      </c>
      <c r="GK349">
        <v>0</v>
      </c>
      <c r="GL349">
        <v>11246</v>
      </c>
      <c r="GM349">
        <v>5</v>
      </c>
      <c r="GN349" t="s">
        <v>158</v>
      </c>
      <c r="GO349" t="s">
        <v>166</v>
      </c>
      <c r="GP349">
        <v>1024</v>
      </c>
      <c r="GQ349">
        <v>-260</v>
      </c>
      <c r="GR349">
        <v>180</v>
      </c>
      <c r="GS349">
        <f t="shared" si="287"/>
        <v>5</v>
      </c>
      <c r="GT349" t="str">
        <f t="shared" si="242"/>
        <v>training</v>
      </c>
    </row>
    <row r="350" spans="1:202" x14ac:dyDescent="0.2">
      <c r="A350" t="s">
        <v>154</v>
      </c>
      <c r="B350" t="s">
        <v>154</v>
      </c>
      <c r="C350">
        <v>2064</v>
      </c>
      <c r="D350">
        <v>2064</v>
      </c>
      <c r="E350" t="s">
        <v>155</v>
      </c>
      <c r="F350" t="s">
        <v>156</v>
      </c>
      <c r="G350" t="s">
        <v>156</v>
      </c>
      <c r="H350" t="s">
        <v>156</v>
      </c>
      <c r="I350">
        <v>0</v>
      </c>
      <c r="J350" t="s">
        <v>157</v>
      </c>
      <c r="K350">
        <v>0</v>
      </c>
      <c r="L350" t="s">
        <v>154</v>
      </c>
      <c r="M350" t="s">
        <v>154</v>
      </c>
      <c r="N350" t="s">
        <v>154</v>
      </c>
      <c r="O350" t="s">
        <v>158</v>
      </c>
      <c r="P350" t="s">
        <v>154</v>
      </c>
      <c r="Q350" t="s">
        <v>154</v>
      </c>
      <c r="R350" t="s">
        <v>158</v>
      </c>
      <c r="S350">
        <v>0</v>
      </c>
      <c r="T350">
        <v>0</v>
      </c>
      <c r="U350">
        <v>0</v>
      </c>
      <c r="V350" t="s">
        <v>158</v>
      </c>
      <c r="W350" t="s">
        <v>158</v>
      </c>
      <c r="X350">
        <v>1</v>
      </c>
      <c r="Y350" t="s">
        <v>158</v>
      </c>
      <c r="Z350">
        <v>12</v>
      </c>
      <c r="AA350">
        <v>0</v>
      </c>
      <c r="AB350">
        <v>12</v>
      </c>
      <c r="AC350">
        <v>1</v>
      </c>
      <c r="AD350">
        <v>1</v>
      </c>
      <c r="AE350">
        <v>0</v>
      </c>
      <c r="AF350">
        <v>0</v>
      </c>
      <c r="AG350" t="s">
        <v>158</v>
      </c>
      <c r="AH350">
        <v>1</v>
      </c>
      <c r="AI350">
        <v>1</v>
      </c>
      <c r="AJ350">
        <v>0</v>
      </c>
      <c r="AK350" t="s">
        <v>158</v>
      </c>
      <c r="AL350" t="s">
        <v>158</v>
      </c>
      <c r="AM350">
        <v>12</v>
      </c>
      <c r="AN350">
        <v>1</v>
      </c>
      <c r="AO350">
        <v>1</v>
      </c>
      <c r="AP350">
        <v>1</v>
      </c>
      <c r="AQ350">
        <v>12</v>
      </c>
      <c r="AR350">
        <v>12</v>
      </c>
      <c r="AS350">
        <v>12</v>
      </c>
      <c r="AT350">
        <v>1</v>
      </c>
      <c r="AU350" t="s">
        <v>158</v>
      </c>
      <c r="AV350">
        <v>12</v>
      </c>
      <c r="AW350" t="s">
        <v>158</v>
      </c>
      <c r="AX350">
        <v>0</v>
      </c>
      <c r="AY350" t="s">
        <v>159</v>
      </c>
      <c r="AZ350">
        <v>-140</v>
      </c>
      <c r="BA350">
        <v>-63</v>
      </c>
      <c r="BB350" t="s">
        <v>196</v>
      </c>
      <c r="BC350" t="s">
        <v>161</v>
      </c>
      <c r="BD350" t="b">
        <v>0</v>
      </c>
      <c r="BE350" t="s">
        <v>158</v>
      </c>
      <c r="BF350" t="b">
        <v>0</v>
      </c>
      <c r="BH350" t="s">
        <v>222</v>
      </c>
      <c r="BI350" t="s">
        <v>197</v>
      </c>
      <c r="BJ350" t="b">
        <v>0</v>
      </c>
      <c r="BK350" t="s">
        <v>163</v>
      </c>
      <c r="BL350" t="b">
        <v>0</v>
      </c>
      <c r="BM350">
        <v>18</v>
      </c>
      <c r="BN350" t="s">
        <v>164</v>
      </c>
      <c r="BO350" t="s">
        <v>165</v>
      </c>
      <c r="BP350" t="s">
        <v>164</v>
      </c>
      <c r="BQ350" t="s">
        <v>166</v>
      </c>
      <c r="BR350">
        <v>768</v>
      </c>
      <c r="BS350" t="s">
        <v>156</v>
      </c>
      <c r="BT350" t="s">
        <v>177</v>
      </c>
      <c r="BU350" t="s">
        <v>158</v>
      </c>
      <c r="BV350" t="s">
        <v>158</v>
      </c>
      <c r="BW350">
        <v>5</v>
      </c>
      <c r="BX350">
        <v>1</v>
      </c>
      <c r="BY350">
        <v>0</v>
      </c>
      <c r="BZ350">
        <v>5</v>
      </c>
      <c r="CA350" t="s">
        <v>231</v>
      </c>
      <c r="CB350" t="s">
        <v>156</v>
      </c>
      <c r="CC350">
        <v>2</v>
      </c>
      <c r="CD350" t="b">
        <v>0</v>
      </c>
      <c r="CE350" t="s">
        <v>168</v>
      </c>
      <c r="CF350" t="s">
        <v>224</v>
      </c>
      <c r="CG350" t="s">
        <v>158</v>
      </c>
      <c r="CH350">
        <v>0</v>
      </c>
      <c r="CI350">
        <v>1</v>
      </c>
      <c r="CJ350" t="s">
        <v>158</v>
      </c>
      <c r="CK350" t="s">
        <v>198</v>
      </c>
      <c r="CL350" t="s">
        <v>198</v>
      </c>
      <c r="CM350" t="s">
        <v>198</v>
      </c>
      <c r="CN350" t="s">
        <v>198</v>
      </c>
      <c r="CO350" t="s">
        <v>158</v>
      </c>
      <c r="CP350" t="s">
        <v>198</v>
      </c>
      <c r="CQ350">
        <v>1</v>
      </c>
      <c r="CR350">
        <v>1139</v>
      </c>
      <c r="CS350" t="str">
        <f t="shared" si="243"/>
        <v/>
      </c>
      <c r="CT350" t="str">
        <f t="shared" ca="1" si="244"/>
        <v/>
      </c>
      <c r="CU350" t="str">
        <f t="shared" si="245"/>
        <v/>
      </c>
      <c r="CV350" t="str">
        <f t="shared" ca="1" si="246"/>
        <v/>
      </c>
      <c r="CW350" t="str">
        <f t="shared" si="247"/>
        <v/>
      </c>
      <c r="CX350" t="str">
        <f t="shared" ca="1" si="248"/>
        <v/>
      </c>
      <c r="CY350" t="str">
        <f t="shared" si="249"/>
        <v/>
      </c>
      <c r="CZ350" t="str">
        <f t="shared" ca="1" si="250"/>
        <v/>
      </c>
      <c r="DA350" t="str">
        <f t="shared" si="251"/>
        <v/>
      </c>
      <c r="DB350" t="str">
        <f t="shared" ca="1" si="252"/>
        <v/>
      </c>
      <c r="DC350" t="str">
        <f t="shared" si="253"/>
        <v/>
      </c>
      <c r="DD350" t="str">
        <f t="shared" ca="1" si="254"/>
        <v/>
      </c>
      <c r="DE350" t="str">
        <f t="shared" si="255"/>
        <v/>
      </c>
      <c r="DF350" t="str">
        <f t="shared" ca="1" si="256"/>
        <v/>
      </c>
      <c r="DG350" t="str">
        <f t="shared" si="257"/>
        <v/>
      </c>
      <c r="DH350" t="str">
        <f t="shared" ca="1" si="258"/>
        <v/>
      </c>
      <c r="DI350" t="str">
        <f t="shared" si="259"/>
        <v/>
      </c>
      <c r="DJ350" t="str">
        <f t="shared" ca="1" si="260"/>
        <v/>
      </c>
      <c r="DK350" t="str">
        <f t="shared" si="261"/>
        <v/>
      </c>
      <c r="DL350" t="str">
        <f t="shared" ca="1" si="262"/>
        <v/>
      </c>
      <c r="DM350" t="str">
        <f t="shared" si="263"/>
        <v/>
      </c>
      <c r="DN350" t="str">
        <f t="shared" ca="1" si="264"/>
        <v/>
      </c>
      <c r="DO350" t="str">
        <f t="shared" si="265"/>
        <v/>
      </c>
      <c r="DP350" t="str">
        <f t="shared" ca="1" si="266"/>
        <v/>
      </c>
      <c r="DQ350" t="str">
        <f t="shared" si="267"/>
        <v/>
      </c>
      <c r="DR350" t="str">
        <f t="shared" ca="1" si="268"/>
        <v/>
      </c>
      <c r="DS350" t="str">
        <f t="shared" si="269"/>
        <v/>
      </c>
      <c r="DT350" t="str">
        <f t="shared" ca="1" si="270"/>
        <v/>
      </c>
      <c r="DU350" t="str">
        <f t="shared" si="271"/>
        <v/>
      </c>
      <c r="DV350" t="str">
        <f t="shared" ca="1" si="272"/>
        <v/>
      </c>
      <c r="DW350" t="str">
        <f t="shared" si="273"/>
        <v/>
      </c>
      <c r="DX350" t="str">
        <f t="shared" ca="1" si="274"/>
        <v/>
      </c>
      <c r="DY350" t="str">
        <f t="shared" si="275"/>
        <v/>
      </c>
      <c r="DZ350" t="str">
        <f t="shared" ca="1" si="276"/>
        <v/>
      </c>
      <c r="EA350" t="str">
        <f t="shared" si="277"/>
        <v/>
      </c>
      <c r="EB350" t="str">
        <f t="shared" ca="1" si="278"/>
        <v/>
      </c>
      <c r="EC350" t="str">
        <f t="shared" si="279"/>
        <v/>
      </c>
      <c r="ED350" t="str">
        <f t="shared" ca="1" si="280"/>
        <v/>
      </c>
      <c r="EE350" t="str">
        <f t="shared" si="281"/>
        <v/>
      </c>
      <c r="EF350" t="str">
        <f t="shared" ca="1" si="282"/>
        <v/>
      </c>
      <c r="EG350" t="str">
        <f t="shared" si="283"/>
        <v/>
      </c>
      <c r="EH350" t="str">
        <f t="shared" ca="1" si="284"/>
        <v/>
      </c>
      <c r="EI350" t="str">
        <f t="shared" si="285"/>
        <v/>
      </c>
      <c r="EJ350" t="str">
        <f t="shared" ca="1" si="286"/>
        <v/>
      </c>
      <c r="EK350" t="str">
        <f t="shared" ca="1" si="288"/>
        <v/>
      </c>
      <c r="EL350" t="s">
        <v>924</v>
      </c>
      <c r="EM350" t="s">
        <v>158</v>
      </c>
      <c r="EN350">
        <v>8077</v>
      </c>
      <c r="EO350">
        <v>10340</v>
      </c>
      <c r="EP350">
        <v>2417</v>
      </c>
      <c r="EQ350">
        <v>11611</v>
      </c>
      <c r="ER350" t="s">
        <v>158</v>
      </c>
      <c r="ES350">
        <v>44183</v>
      </c>
      <c r="ET350">
        <v>1139</v>
      </c>
      <c r="EU350">
        <v>2</v>
      </c>
      <c r="EV350" t="s">
        <v>156</v>
      </c>
      <c r="EW350">
        <v>1024</v>
      </c>
      <c r="EX350">
        <v>2</v>
      </c>
      <c r="EY350">
        <v>48000</v>
      </c>
      <c r="EZ350">
        <v>-16</v>
      </c>
      <c r="FA350" t="s">
        <v>170</v>
      </c>
      <c r="FB350">
        <v>4</v>
      </c>
      <c r="FC350" t="s">
        <v>199</v>
      </c>
      <c r="FD350" t="s">
        <v>158</v>
      </c>
      <c r="FE350">
        <v>139041</v>
      </c>
      <c r="FF350">
        <v>16506</v>
      </c>
      <c r="FG350" t="s">
        <v>158</v>
      </c>
      <c r="FH350" t="s">
        <v>158</v>
      </c>
      <c r="FI350">
        <v>139019</v>
      </c>
      <c r="FJ350" t="s">
        <v>158</v>
      </c>
      <c r="FK350">
        <v>238767</v>
      </c>
      <c r="FL350" t="s">
        <v>158</v>
      </c>
      <c r="FM350">
        <v>235279</v>
      </c>
      <c r="FN350">
        <v>147171</v>
      </c>
      <c r="FO350">
        <v>201991</v>
      </c>
      <c r="FP350">
        <v>4893</v>
      </c>
      <c r="FQ350">
        <v>4886</v>
      </c>
      <c r="FR350" t="s">
        <v>158</v>
      </c>
      <c r="FS350">
        <v>147170</v>
      </c>
      <c r="FT350">
        <v>147170</v>
      </c>
      <c r="FU350">
        <v>4891</v>
      </c>
      <c r="FV350" t="s">
        <v>158</v>
      </c>
      <c r="FW350" t="s">
        <v>158</v>
      </c>
      <c r="FX350">
        <v>239909</v>
      </c>
      <c r="FY350">
        <v>157512</v>
      </c>
      <c r="FZ350">
        <v>204409</v>
      </c>
      <c r="GA350">
        <v>157806</v>
      </c>
      <c r="GB350">
        <v>238767</v>
      </c>
      <c r="GC350">
        <v>237279</v>
      </c>
      <c r="GD350">
        <v>239909</v>
      </c>
      <c r="GE350" t="s">
        <v>158</v>
      </c>
      <c r="GF350" t="s">
        <v>158</v>
      </c>
      <c r="GG350">
        <v>235277</v>
      </c>
      <c r="GH350" t="s">
        <v>158</v>
      </c>
      <c r="GI350" t="s">
        <v>158</v>
      </c>
      <c r="GJ350" t="s">
        <v>172</v>
      </c>
      <c r="GK350">
        <v>0</v>
      </c>
      <c r="GL350">
        <v>12385</v>
      </c>
      <c r="GM350">
        <v>6</v>
      </c>
      <c r="GN350" t="s">
        <v>158</v>
      </c>
      <c r="GO350" t="s">
        <v>166</v>
      </c>
      <c r="GP350">
        <v>1024</v>
      </c>
      <c r="GQ350">
        <v>-180</v>
      </c>
      <c r="GR350">
        <v>-104</v>
      </c>
      <c r="GS350">
        <f t="shared" si="287"/>
        <v>6</v>
      </c>
      <c r="GT350" t="str">
        <f t="shared" si="242"/>
        <v>training</v>
      </c>
    </row>
    <row r="351" spans="1:202" x14ac:dyDescent="0.2">
      <c r="A351" t="s">
        <v>154</v>
      </c>
      <c r="B351" t="s">
        <v>154</v>
      </c>
      <c r="C351">
        <v>1977</v>
      </c>
      <c r="D351">
        <v>1977</v>
      </c>
      <c r="E351" t="s">
        <v>155</v>
      </c>
      <c r="F351" t="s">
        <v>156</v>
      </c>
      <c r="G351" t="s">
        <v>156</v>
      </c>
      <c r="H351" t="s">
        <v>156</v>
      </c>
      <c r="I351">
        <v>0</v>
      </c>
      <c r="J351" t="s">
        <v>157</v>
      </c>
      <c r="K351">
        <v>1</v>
      </c>
      <c r="L351" t="s">
        <v>154</v>
      </c>
      <c r="M351" t="s">
        <v>154</v>
      </c>
      <c r="N351" t="s">
        <v>154</v>
      </c>
      <c r="O351" t="s">
        <v>158</v>
      </c>
      <c r="P351" t="s">
        <v>154</v>
      </c>
      <c r="Q351" t="s">
        <v>154</v>
      </c>
      <c r="R351" t="s">
        <v>158</v>
      </c>
      <c r="S351">
        <v>0</v>
      </c>
      <c r="T351">
        <v>0</v>
      </c>
      <c r="U351">
        <v>0</v>
      </c>
      <c r="V351" t="s">
        <v>158</v>
      </c>
      <c r="W351" t="s">
        <v>158</v>
      </c>
      <c r="X351">
        <v>1</v>
      </c>
      <c r="Y351" t="s">
        <v>158</v>
      </c>
      <c r="Z351">
        <v>13</v>
      </c>
      <c r="AA351">
        <v>0</v>
      </c>
      <c r="AB351">
        <v>13</v>
      </c>
      <c r="AC351">
        <v>1</v>
      </c>
      <c r="AD351">
        <v>1</v>
      </c>
      <c r="AE351">
        <v>0</v>
      </c>
      <c r="AF351">
        <v>0</v>
      </c>
      <c r="AG351" t="s">
        <v>158</v>
      </c>
      <c r="AH351">
        <v>1</v>
      </c>
      <c r="AI351">
        <v>1</v>
      </c>
      <c r="AJ351">
        <v>0</v>
      </c>
      <c r="AK351" t="s">
        <v>158</v>
      </c>
      <c r="AL351" t="s">
        <v>158</v>
      </c>
      <c r="AM351">
        <v>13</v>
      </c>
      <c r="AN351">
        <v>1</v>
      </c>
      <c r="AO351">
        <v>1</v>
      </c>
      <c r="AP351">
        <v>1</v>
      </c>
      <c r="AQ351">
        <v>13</v>
      </c>
      <c r="AR351">
        <v>13</v>
      </c>
      <c r="AS351">
        <v>13</v>
      </c>
      <c r="AT351">
        <v>1</v>
      </c>
      <c r="AU351" t="s">
        <v>158</v>
      </c>
      <c r="AV351">
        <v>13</v>
      </c>
      <c r="AW351" t="s">
        <v>158</v>
      </c>
      <c r="AX351">
        <v>0</v>
      </c>
      <c r="AY351" t="s">
        <v>159</v>
      </c>
      <c r="AZ351">
        <v>-21</v>
      </c>
      <c r="BA351">
        <v>-318</v>
      </c>
      <c r="BB351" t="s">
        <v>196</v>
      </c>
      <c r="BC351" t="s">
        <v>161</v>
      </c>
      <c r="BD351" t="b">
        <v>0</v>
      </c>
      <c r="BE351" t="s">
        <v>158</v>
      </c>
      <c r="BF351" t="b">
        <v>0</v>
      </c>
      <c r="BH351" t="s">
        <v>222</v>
      </c>
      <c r="BI351" t="s">
        <v>197</v>
      </c>
      <c r="BJ351" t="b">
        <v>0</v>
      </c>
      <c r="BK351" t="s">
        <v>163</v>
      </c>
      <c r="BL351" t="b">
        <v>0</v>
      </c>
      <c r="BM351">
        <v>18</v>
      </c>
      <c r="BN351" t="s">
        <v>164</v>
      </c>
      <c r="BO351" t="s">
        <v>165</v>
      </c>
      <c r="BP351" t="s">
        <v>164</v>
      </c>
      <c r="BQ351" t="s">
        <v>166</v>
      </c>
      <c r="BR351">
        <v>768</v>
      </c>
      <c r="BS351" t="s">
        <v>156</v>
      </c>
      <c r="BT351" t="s">
        <v>174</v>
      </c>
      <c r="BU351" t="s">
        <v>158</v>
      </c>
      <c r="BV351" t="s">
        <v>158</v>
      </c>
      <c r="BW351">
        <v>6</v>
      </c>
      <c r="BX351">
        <v>1</v>
      </c>
      <c r="BY351">
        <v>0</v>
      </c>
      <c r="BZ351">
        <v>6</v>
      </c>
      <c r="CA351" t="s">
        <v>231</v>
      </c>
      <c r="CB351" t="s">
        <v>156</v>
      </c>
      <c r="CC351">
        <v>3</v>
      </c>
      <c r="CD351" t="b">
        <v>0</v>
      </c>
      <c r="CE351" t="s">
        <v>168</v>
      </c>
      <c r="CF351" t="s">
        <v>224</v>
      </c>
      <c r="CG351" t="s">
        <v>158</v>
      </c>
      <c r="CH351">
        <v>0</v>
      </c>
      <c r="CI351">
        <v>1</v>
      </c>
      <c r="CJ351" t="s">
        <v>158</v>
      </c>
      <c r="CK351" t="s">
        <v>198</v>
      </c>
      <c r="CL351" t="s">
        <v>198</v>
      </c>
      <c r="CM351" t="s">
        <v>198</v>
      </c>
      <c r="CN351" t="s">
        <v>198</v>
      </c>
      <c r="CO351" t="s">
        <v>158</v>
      </c>
      <c r="CP351" t="s">
        <v>198</v>
      </c>
      <c r="CQ351">
        <v>1</v>
      </c>
      <c r="CR351">
        <v>1458</v>
      </c>
      <c r="CS351" t="str">
        <f t="shared" si="243"/>
        <v/>
      </c>
      <c r="CT351" t="str">
        <f t="shared" ca="1" si="244"/>
        <v/>
      </c>
      <c r="CU351" t="str">
        <f t="shared" si="245"/>
        <v/>
      </c>
      <c r="CV351" t="str">
        <f t="shared" ca="1" si="246"/>
        <v/>
      </c>
      <c r="CW351" t="str">
        <f t="shared" si="247"/>
        <v/>
      </c>
      <c r="CX351" t="str">
        <f t="shared" ca="1" si="248"/>
        <v/>
      </c>
      <c r="CY351" t="str">
        <f t="shared" si="249"/>
        <v/>
      </c>
      <c r="CZ351" t="str">
        <f t="shared" ca="1" si="250"/>
        <v/>
      </c>
      <c r="DA351" t="str">
        <f t="shared" si="251"/>
        <v/>
      </c>
      <c r="DB351" t="str">
        <f t="shared" ca="1" si="252"/>
        <v/>
      </c>
      <c r="DC351" t="str">
        <f t="shared" si="253"/>
        <v/>
      </c>
      <c r="DD351" t="str">
        <f t="shared" ca="1" si="254"/>
        <v/>
      </c>
      <c r="DE351" t="str">
        <f t="shared" si="255"/>
        <v/>
      </c>
      <c r="DF351" t="str">
        <f t="shared" ca="1" si="256"/>
        <v/>
      </c>
      <c r="DG351" t="str">
        <f t="shared" si="257"/>
        <v/>
      </c>
      <c r="DH351" t="str">
        <f t="shared" ca="1" si="258"/>
        <v/>
      </c>
      <c r="DI351" t="str">
        <f t="shared" si="259"/>
        <v/>
      </c>
      <c r="DJ351" t="str">
        <f t="shared" ca="1" si="260"/>
        <v/>
      </c>
      <c r="DK351" t="str">
        <f t="shared" si="261"/>
        <v/>
      </c>
      <c r="DL351" t="str">
        <f t="shared" ca="1" si="262"/>
        <v/>
      </c>
      <c r="DM351" t="str">
        <f t="shared" si="263"/>
        <v/>
      </c>
      <c r="DN351" t="str">
        <f t="shared" ca="1" si="264"/>
        <v/>
      </c>
      <c r="DO351" t="str">
        <f t="shared" si="265"/>
        <v/>
      </c>
      <c r="DP351" t="str">
        <f t="shared" ca="1" si="266"/>
        <v/>
      </c>
      <c r="DQ351" t="str">
        <f t="shared" si="267"/>
        <v/>
      </c>
      <c r="DR351" t="str">
        <f t="shared" ca="1" si="268"/>
        <v/>
      </c>
      <c r="DS351" t="str">
        <f t="shared" si="269"/>
        <v/>
      </c>
      <c r="DT351" t="str">
        <f t="shared" ca="1" si="270"/>
        <v/>
      </c>
      <c r="DU351" t="str">
        <f t="shared" si="271"/>
        <v/>
      </c>
      <c r="DV351" t="str">
        <f t="shared" ca="1" si="272"/>
        <v/>
      </c>
      <c r="DW351" t="str">
        <f t="shared" si="273"/>
        <v/>
      </c>
      <c r="DX351" t="str">
        <f t="shared" ca="1" si="274"/>
        <v/>
      </c>
      <c r="DY351" t="str">
        <f t="shared" si="275"/>
        <v/>
      </c>
      <c r="DZ351" t="str">
        <f t="shared" ca="1" si="276"/>
        <v/>
      </c>
      <c r="EA351" t="str">
        <f t="shared" si="277"/>
        <v/>
      </c>
      <c r="EB351" t="str">
        <f t="shared" ca="1" si="278"/>
        <v/>
      </c>
      <c r="EC351" t="str">
        <f t="shared" si="279"/>
        <v/>
      </c>
      <c r="ED351" t="str">
        <f t="shared" ca="1" si="280"/>
        <v/>
      </c>
      <c r="EE351" t="str">
        <f t="shared" si="281"/>
        <v/>
      </c>
      <c r="EF351" t="str">
        <f t="shared" ca="1" si="282"/>
        <v/>
      </c>
      <c r="EG351" t="str">
        <f t="shared" si="283"/>
        <v/>
      </c>
      <c r="EH351" t="str">
        <f t="shared" ca="1" si="284"/>
        <v/>
      </c>
      <c r="EI351" t="str">
        <f t="shared" si="285"/>
        <v/>
      </c>
      <c r="EJ351" t="str">
        <f t="shared" ca="1" si="286"/>
        <v/>
      </c>
      <c r="EK351" t="str">
        <f t="shared" ca="1" si="288"/>
        <v/>
      </c>
      <c r="EL351" t="s">
        <v>924</v>
      </c>
      <c r="EM351" t="s">
        <v>158</v>
      </c>
      <c r="EN351">
        <v>8077</v>
      </c>
      <c r="EO351">
        <v>10340</v>
      </c>
      <c r="EP351">
        <v>2417</v>
      </c>
      <c r="EQ351">
        <v>11611</v>
      </c>
      <c r="ER351" t="s">
        <v>158</v>
      </c>
      <c r="ES351">
        <v>44183</v>
      </c>
      <c r="ET351">
        <v>1458</v>
      </c>
      <c r="EU351">
        <v>2</v>
      </c>
      <c r="EV351" t="s">
        <v>156</v>
      </c>
      <c r="EW351">
        <v>1024</v>
      </c>
      <c r="EX351">
        <v>2</v>
      </c>
      <c r="EY351">
        <v>48000</v>
      </c>
      <c r="EZ351">
        <v>-16</v>
      </c>
      <c r="FA351" t="s">
        <v>170</v>
      </c>
      <c r="FB351">
        <v>4</v>
      </c>
      <c r="FC351" t="s">
        <v>199</v>
      </c>
      <c r="FD351" t="s">
        <v>158</v>
      </c>
      <c r="FE351">
        <v>139041</v>
      </c>
      <c r="FF351">
        <v>16506</v>
      </c>
      <c r="FG351" t="s">
        <v>158</v>
      </c>
      <c r="FH351" t="s">
        <v>158</v>
      </c>
      <c r="FI351">
        <v>139019</v>
      </c>
      <c r="FJ351" t="s">
        <v>158</v>
      </c>
      <c r="FK351">
        <v>243824</v>
      </c>
      <c r="FL351" t="s">
        <v>158</v>
      </c>
      <c r="FM351">
        <v>240228</v>
      </c>
      <c r="FN351">
        <v>147171</v>
      </c>
      <c r="FO351">
        <v>201991</v>
      </c>
      <c r="FP351">
        <v>4893</v>
      </c>
      <c r="FQ351">
        <v>4886</v>
      </c>
      <c r="FR351" t="s">
        <v>158</v>
      </c>
      <c r="FS351">
        <v>147170</v>
      </c>
      <c r="FT351">
        <v>147170</v>
      </c>
      <c r="FU351">
        <v>4891</v>
      </c>
      <c r="FV351" t="s">
        <v>158</v>
      </c>
      <c r="FW351" t="s">
        <v>158</v>
      </c>
      <c r="FX351">
        <v>245286</v>
      </c>
      <c r="FY351">
        <v>157512</v>
      </c>
      <c r="FZ351">
        <v>204409</v>
      </c>
      <c r="GA351">
        <v>157806</v>
      </c>
      <c r="GB351">
        <v>243824</v>
      </c>
      <c r="GC351">
        <v>242228</v>
      </c>
      <c r="GD351">
        <v>245286</v>
      </c>
      <c r="GE351" t="s">
        <v>158</v>
      </c>
      <c r="GF351" t="s">
        <v>158</v>
      </c>
      <c r="GG351">
        <v>240227</v>
      </c>
      <c r="GH351" t="s">
        <v>158</v>
      </c>
      <c r="GI351" t="s">
        <v>158</v>
      </c>
      <c r="GJ351" t="s">
        <v>172</v>
      </c>
      <c r="GK351">
        <v>0</v>
      </c>
      <c r="GL351">
        <v>13843</v>
      </c>
      <c r="GM351">
        <v>7</v>
      </c>
      <c r="GN351" t="s">
        <v>158</v>
      </c>
      <c r="GO351" t="s">
        <v>166</v>
      </c>
      <c r="GP351">
        <v>1024</v>
      </c>
      <c r="GQ351">
        <v>-9</v>
      </c>
      <c r="GR351">
        <v>-326</v>
      </c>
      <c r="GS351">
        <f t="shared" si="287"/>
        <v>7</v>
      </c>
      <c r="GT351" t="str">
        <f t="shared" si="242"/>
        <v>training</v>
      </c>
    </row>
    <row r="352" spans="1:202" x14ac:dyDescent="0.2">
      <c r="A352" t="s">
        <v>154</v>
      </c>
      <c r="B352" t="s">
        <v>154</v>
      </c>
      <c r="C352">
        <v>2207</v>
      </c>
      <c r="D352">
        <v>2207</v>
      </c>
      <c r="E352" t="s">
        <v>155</v>
      </c>
      <c r="F352" t="s">
        <v>156</v>
      </c>
      <c r="G352" t="s">
        <v>156</v>
      </c>
      <c r="H352" t="s">
        <v>156</v>
      </c>
      <c r="I352">
        <v>0</v>
      </c>
      <c r="J352" t="s">
        <v>157</v>
      </c>
      <c r="K352">
        <v>1</v>
      </c>
      <c r="L352" t="s">
        <v>154</v>
      </c>
      <c r="M352" t="s">
        <v>154</v>
      </c>
      <c r="N352" t="s">
        <v>154</v>
      </c>
      <c r="O352" t="s">
        <v>158</v>
      </c>
      <c r="P352" t="s">
        <v>154</v>
      </c>
      <c r="Q352" t="s">
        <v>154</v>
      </c>
      <c r="R352" t="s">
        <v>158</v>
      </c>
      <c r="S352">
        <v>0</v>
      </c>
      <c r="T352">
        <v>1</v>
      </c>
      <c r="U352">
        <v>0</v>
      </c>
      <c r="V352" t="s">
        <v>158</v>
      </c>
      <c r="W352" t="s">
        <v>158</v>
      </c>
      <c r="X352">
        <v>2</v>
      </c>
      <c r="Y352" t="s">
        <v>158</v>
      </c>
      <c r="Z352">
        <v>14</v>
      </c>
      <c r="AA352">
        <v>0</v>
      </c>
      <c r="AB352">
        <v>14</v>
      </c>
      <c r="AC352">
        <v>2</v>
      </c>
      <c r="AD352">
        <v>2</v>
      </c>
      <c r="AE352">
        <v>0</v>
      </c>
      <c r="AF352">
        <v>0</v>
      </c>
      <c r="AG352" t="s">
        <v>158</v>
      </c>
      <c r="AH352">
        <v>2</v>
      </c>
      <c r="AI352">
        <v>2</v>
      </c>
      <c r="AJ352">
        <v>0</v>
      </c>
      <c r="AK352" t="s">
        <v>158</v>
      </c>
      <c r="AL352" t="s">
        <v>158</v>
      </c>
      <c r="AM352">
        <v>14</v>
      </c>
      <c r="AN352">
        <v>2</v>
      </c>
      <c r="AO352">
        <v>2</v>
      </c>
      <c r="AP352">
        <v>2</v>
      </c>
      <c r="AQ352">
        <v>14</v>
      </c>
      <c r="AR352">
        <v>14</v>
      </c>
      <c r="AS352">
        <v>14</v>
      </c>
      <c r="AT352">
        <v>2</v>
      </c>
      <c r="AU352" t="s">
        <v>158</v>
      </c>
      <c r="AV352">
        <v>14</v>
      </c>
      <c r="AW352" t="s">
        <v>158</v>
      </c>
      <c r="AX352">
        <v>0</v>
      </c>
      <c r="AY352" t="s">
        <v>159</v>
      </c>
      <c r="AZ352">
        <v>-6</v>
      </c>
      <c r="BA352">
        <v>-332</v>
      </c>
      <c r="BB352" t="s">
        <v>196</v>
      </c>
      <c r="BC352" t="s">
        <v>161</v>
      </c>
      <c r="BD352" t="b">
        <v>0</v>
      </c>
      <c r="BE352" t="s">
        <v>158</v>
      </c>
      <c r="BF352" t="b">
        <v>0</v>
      </c>
      <c r="BH352" t="s">
        <v>222</v>
      </c>
      <c r="BI352" t="s">
        <v>197</v>
      </c>
      <c r="BJ352" t="b">
        <v>0</v>
      </c>
      <c r="BK352" t="s">
        <v>163</v>
      </c>
      <c r="BL352" t="b">
        <v>0</v>
      </c>
      <c r="BM352">
        <v>18</v>
      </c>
      <c r="BN352" t="s">
        <v>164</v>
      </c>
      <c r="BO352" t="s">
        <v>165</v>
      </c>
      <c r="BP352" t="s">
        <v>164</v>
      </c>
      <c r="BQ352" t="s">
        <v>166</v>
      </c>
      <c r="BR352">
        <v>768</v>
      </c>
      <c r="BS352" t="s">
        <v>156</v>
      </c>
      <c r="BT352" t="s">
        <v>174</v>
      </c>
      <c r="BU352" t="s">
        <v>158</v>
      </c>
      <c r="BV352" t="s">
        <v>158</v>
      </c>
      <c r="BW352">
        <v>0</v>
      </c>
      <c r="BX352">
        <v>2</v>
      </c>
      <c r="BY352">
        <v>0</v>
      </c>
      <c r="BZ352">
        <v>0</v>
      </c>
      <c r="CA352" t="s">
        <v>231</v>
      </c>
      <c r="CB352" t="s">
        <v>156</v>
      </c>
      <c r="CC352">
        <v>1</v>
      </c>
      <c r="CD352" t="b">
        <v>0</v>
      </c>
      <c r="CE352" t="s">
        <v>168</v>
      </c>
      <c r="CF352" t="s">
        <v>224</v>
      </c>
      <c r="CG352" t="s">
        <v>158</v>
      </c>
      <c r="CH352">
        <v>0</v>
      </c>
      <c r="CI352">
        <v>1</v>
      </c>
      <c r="CJ352" t="s">
        <v>158</v>
      </c>
      <c r="CK352" t="s">
        <v>198</v>
      </c>
      <c r="CL352" t="s">
        <v>198</v>
      </c>
      <c r="CM352" t="s">
        <v>198</v>
      </c>
      <c r="CN352" t="s">
        <v>198</v>
      </c>
      <c r="CO352" t="s">
        <v>158</v>
      </c>
      <c r="CP352" t="s">
        <v>198</v>
      </c>
      <c r="CQ352">
        <v>1</v>
      </c>
      <c r="CR352">
        <v>2207</v>
      </c>
      <c r="CS352" t="str">
        <f t="shared" si="243"/>
        <v/>
      </c>
      <c r="CT352" t="str">
        <f t="shared" ca="1" si="244"/>
        <v/>
      </c>
      <c r="CU352" t="str">
        <f t="shared" si="245"/>
        <v/>
      </c>
      <c r="CV352" t="str">
        <f t="shared" ca="1" si="246"/>
        <v/>
      </c>
      <c r="CW352" t="str">
        <f t="shared" si="247"/>
        <v/>
      </c>
      <c r="CX352" t="str">
        <f t="shared" ca="1" si="248"/>
        <v/>
      </c>
      <c r="CY352" t="str">
        <f t="shared" si="249"/>
        <v/>
      </c>
      <c r="CZ352" t="str">
        <f t="shared" ca="1" si="250"/>
        <v/>
      </c>
      <c r="DA352" t="str">
        <f t="shared" si="251"/>
        <v/>
      </c>
      <c r="DB352" t="str">
        <f t="shared" ca="1" si="252"/>
        <v/>
      </c>
      <c r="DC352" t="str">
        <f t="shared" si="253"/>
        <v/>
      </c>
      <c r="DD352" t="str">
        <f t="shared" ca="1" si="254"/>
        <v/>
      </c>
      <c r="DE352" t="str">
        <f t="shared" si="255"/>
        <v/>
      </c>
      <c r="DF352" t="str">
        <f t="shared" ca="1" si="256"/>
        <v/>
      </c>
      <c r="DG352" t="str">
        <f t="shared" si="257"/>
        <v/>
      </c>
      <c r="DH352" t="str">
        <f t="shared" ca="1" si="258"/>
        <v/>
      </c>
      <c r="DI352" t="str">
        <f t="shared" si="259"/>
        <v/>
      </c>
      <c r="DJ352" t="str">
        <f t="shared" ca="1" si="260"/>
        <v/>
      </c>
      <c r="DK352" t="str">
        <f t="shared" si="261"/>
        <v/>
      </c>
      <c r="DL352" t="str">
        <f t="shared" ca="1" si="262"/>
        <v/>
      </c>
      <c r="DM352" t="str">
        <f t="shared" si="263"/>
        <v/>
      </c>
      <c r="DN352" t="str">
        <f t="shared" ca="1" si="264"/>
        <v/>
      </c>
      <c r="DO352" t="str">
        <f t="shared" si="265"/>
        <v/>
      </c>
      <c r="DP352" t="str">
        <f t="shared" ca="1" si="266"/>
        <v/>
      </c>
      <c r="DQ352" t="str">
        <f t="shared" si="267"/>
        <v/>
      </c>
      <c r="DR352" t="str">
        <f t="shared" ca="1" si="268"/>
        <v/>
      </c>
      <c r="DS352" t="str">
        <f t="shared" si="269"/>
        <v/>
      </c>
      <c r="DT352" t="str">
        <f t="shared" ca="1" si="270"/>
        <v/>
      </c>
      <c r="DU352" t="str">
        <f t="shared" si="271"/>
        <v/>
      </c>
      <c r="DV352" t="str">
        <f t="shared" ca="1" si="272"/>
        <v/>
      </c>
      <c r="DW352" t="str">
        <f t="shared" si="273"/>
        <v/>
      </c>
      <c r="DX352" t="str">
        <f t="shared" ca="1" si="274"/>
        <v/>
      </c>
      <c r="DY352" t="str">
        <f t="shared" si="275"/>
        <v/>
      </c>
      <c r="DZ352" t="str">
        <f t="shared" ca="1" si="276"/>
        <v/>
      </c>
      <c r="EA352" t="str">
        <f t="shared" si="277"/>
        <v/>
      </c>
      <c r="EB352" t="str">
        <f t="shared" ca="1" si="278"/>
        <v/>
      </c>
      <c r="EC352" t="str">
        <f t="shared" si="279"/>
        <v/>
      </c>
      <c r="ED352" t="str">
        <f t="shared" ca="1" si="280"/>
        <v/>
      </c>
      <c r="EE352" t="str">
        <f t="shared" si="281"/>
        <v/>
      </c>
      <c r="EF352" t="str">
        <f t="shared" ca="1" si="282"/>
        <v/>
      </c>
      <c r="EG352" t="str">
        <f t="shared" si="283"/>
        <v/>
      </c>
      <c r="EH352" t="str">
        <f t="shared" ca="1" si="284"/>
        <v/>
      </c>
      <c r="EI352" t="str">
        <f t="shared" si="285"/>
        <v/>
      </c>
      <c r="EJ352" t="str">
        <f t="shared" ca="1" si="286"/>
        <v/>
      </c>
      <c r="EK352" t="str">
        <f t="shared" ca="1" si="288"/>
        <v/>
      </c>
      <c r="EL352" t="s">
        <v>924</v>
      </c>
      <c r="EM352" t="s">
        <v>158</v>
      </c>
      <c r="EN352">
        <v>10235</v>
      </c>
      <c r="EO352">
        <v>2482</v>
      </c>
      <c r="EP352">
        <v>2239</v>
      </c>
      <c r="EQ352">
        <v>11611</v>
      </c>
      <c r="ER352" t="s">
        <v>158</v>
      </c>
      <c r="ES352">
        <v>33275</v>
      </c>
      <c r="ET352">
        <v>2207</v>
      </c>
      <c r="EU352">
        <v>2</v>
      </c>
      <c r="EV352" t="s">
        <v>156</v>
      </c>
      <c r="EW352">
        <v>1024</v>
      </c>
      <c r="EX352">
        <v>2</v>
      </c>
      <c r="EY352">
        <v>48000</v>
      </c>
      <c r="EZ352">
        <v>-16</v>
      </c>
      <c r="FA352" t="s">
        <v>170</v>
      </c>
      <c r="FB352">
        <v>4</v>
      </c>
      <c r="FC352" t="s">
        <v>199</v>
      </c>
      <c r="FD352" t="s">
        <v>158</v>
      </c>
      <c r="FE352">
        <v>245334</v>
      </c>
      <c r="FF352">
        <v>16506</v>
      </c>
      <c r="FG352" t="s">
        <v>158</v>
      </c>
      <c r="FH352" t="s">
        <v>158</v>
      </c>
      <c r="FI352">
        <v>245302</v>
      </c>
      <c r="FJ352" t="s">
        <v>158</v>
      </c>
      <c r="FK352">
        <v>297820</v>
      </c>
      <c r="FL352" t="s">
        <v>158</v>
      </c>
      <c r="FM352">
        <v>294227</v>
      </c>
      <c r="FN352">
        <v>255624</v>
      </c>
      <c r="FO352">
        <v>291689</v>
      </c>
      <c r="FP352">
        <v>4893</v>
      </c>
      <c r="FQ352">
        <v>4886</v>
      </c>
      <c r="FR352" t="s">
        <v>158</v>
      </c>
      <c r="FS352">
        <v>255622</v>
      </c>
      <c r="FT352">
        <v>255623</v>
      </c>
      <c r="FU352">
        <v>4891</v>
      </c>
      <c r="FV352" t="s">
        <v>158</v>
      </c>
      <c r="FW352" t="s">
        <v>158</v>
      </c>
      <c r="FX352">
        <v>300030</v>
      </c>
      <c r="FY352">
        <v>258108</v>
      </c>
      <c r="FZ352">
        <v>293930</v>
      </c>
      <c r="GA352">
        <v>258411</v>
      </c>
      <c r="GB352">
        <v>297820</v>
      </c>
      <c r="GC352">
        <v>296227</v>
      </c>
      <c r="GD352">
        <v>300030</v>
      </c>
      <c r="GE352" t="s">
        <v>158</v>
      </c>
      <c r="GF352" t="s">
        <v>158</v>
      </c>
      <c r="GG352">
        <v>294225</v>
      </c>
      <c r="GH352" t="s">
        <v>158</v>
      </c>
      <c r="GI352" t="s">
        <v>158</v>
      </c>
      <c r="GJ352" t="s">
        <v>172</v>
      </c>
      <c r="GK352">
        <v>0</v>
      </c>
      <c r="GL352">
        <v>2207</v>
      </c>
      <c r="GM352">
        <v>1</v>
      </c>
      <c r="GN352" t="s">
        <v>158</v>
      </c>
      <c r="GO352" t="s">
        <v>166</v>
      </c>
      <c r="GP352">
        <v>1024</v>
      </c>
      <c r="GQ352">
        <v>-9</v>
      </c>
      <c r="GR352">
        <v>-326</v>
      </c>
      <c r="GS352">
        <f t="shared" si="287"/>
        <v>1</v>
      </c>
      <c r="GT352" t="str">
        <f t="shared" si="242"/>
        <v>training</v>
      </c>
    </row>
    <row r="353" spans="1:202" x14ac:dyDescent="0.2">
      <c r="A353" t="s">
        <v>154</v>
      </c>
      <c r="B353" t="s">
        <v>154</v>
      </c>
      <c r="C353">
        <v>3737</v>
      </c>
      <c r="D353">
        <v>3737</v>
      </c>
      <c r="E353" t="s">
        <v>155</v>
      </c>
      <c r="F353" t="s">
        <v>156</v>
      </c>
      <c r="G353" t="s">
        <v>156</v>
      </c>
      <c r="H353" t="s">
        <v>156</v>
      </c>
      <c r="I353">
        <v>0</v>
      </c>
      <c r="J353" t="s">
        <v>157</v>
      </c>
      <c r="K353">
        <v>0</v>
      </c>
      <c r="L353" t="s">
        <v>154</v>
      </c>
      <c r="M353" t="s">
        <v>154</v>
      </c>
      <c r="N353" t="s">
        <v>154</v>
      </c>
      <c r="O353" t="s">
        <v>158</v>
      </c>
      <c r="P353" t="s">
        <v>154</v>
      </c>
      <c r="Q353" t="s">
        <v>154</v>
      </c>
      <c r="R353" t="s">
        <v>158</v>
      </c>
      <c r="S353">
        <v>0</v>
      </c>
      <c r="T353">
        <v>1</v>
      </c>
      <c r="U353">
        <v>0</v>
      </c>
      <c r="V353" t="s">
        <v>158</v>
      </c>
      <c r="W353" t="s">
        <v>158</v>
      </c>
      <c r="X353">
        <v>2</v>
      </c>
      <c r="Y353" t="s">
        <v>158</v>
      </c>
      <c r="Z353">
        <v>15</v>
      </c>
      <c r="AA353">
        <v>0</v>
      </c>
      <c r="AB353">
        <v>15</v>
      </c>
      <c r="AC353">
        <v>2</v>
      </c>
      <c r="AD353">
        <v>2</v>
      </c>
      <c r="AE353">
        <v>0</v>
      </c>
      <c r="AF353">
        <v>0</v>
      </c>
      <c r="AG353" t="s">
        <v>158</v>
      </c>
      <c r="AH353">
        <v>2</v>
      </c>
      <c r="AI353">
        <v>2</v>
      </c>
      <c r="AJ353">
        <v>0</v>
      </c>
      <c r="AK353" t="s">
        <v>158</v>
      </c>
      <c r="AL353" t="s">
        <v>158</v>
      </c>
      <c r="AM353">
        <v>15</v>
      </c>
      <c r="AN353">
        <v>2</v>
      </c>
      <c r="AO353">
        <v>2</v>
      </c>
      <c r="AP353">
        <v>2</v>
      </c>
      <c r="AQ353">
        <v>15</v>
      </c>
      <c r="AR353">
        <v>15</v>
      </c>
      <c r="AS353">
        <v>15</v>
      </c>
      <c r="AT353">
        <v>2</v>
      </c>
      <c r="AU353" t="s">
        <v>158</v>
      </c>
      <c r="AV353">
        <v>15</v>
      </c>
      <c r="AW353" t="s">
        <v>158</v>
      </c>
      <c r="AX353">
        <v>0</v>
      </c>
      <c r="AY353" t="s">
        <v>159</v>
      </c>
      <c r="AZ353">
        <v>-148</v>
      </c>
      <c r="BA353">
        <v>121</v>
      </c>
      <c r="BB353" t="s">
        <v>196</v>
      </c>
      <c r="BC353" t="s">
        <v>161</v>
      </c>
      <c r="BD353" t="b">
        <v>0</v>
      </c>
      <c r="BE353" t="s">
        <v>158</v>
      </c>
      <c r="BF353" t="b">
        <v>0</v>
      </c>
      <c r="BH353" t="s">
        <v>222</v>
      </c>
      <c r="BI353" t="s">
        <v>197</v>
      </c>
      <c r="BJ353" t="b">
        <v>0</v>
      </c>
      <c r="BK353" t="s">
        <v>163</v>
      </c>
      <c r="BL353" t="b">
        <v>0</v>
      </c>
      <c r="BM353">
        <v>18</v>
      </c>
      <c r="BN353" t="s">
        <v>164</v>
      </c>
      <c r="BO353" t="s">
        <v>165</v>
      </c>
      <c r="BP353" t="s">
        <v>164</v>
      </c>
      <c r="BQ353" t="s">
        <v>166</v>
      </c>
      <c r="BR353">
        <v>768</v>
      </c>
      <c r="BS353" t="s">
        <v>156</v>
      </c>
      <c r="BT353" t="s">
        <v>175</v>
      </c>
      <c r="BU353" t="s">
        <v>158</v>
      </c>
      <c r="BV353" t="s">
        <v>158</v>
      </c>
      <c r="BW353">
        <v>1</v>
      </c>
      <c r="BX353">
        <v>2</v>
      </c>
      <c r="BY353">
        <v>0</v>
      </c>
      <c r="BZ353">
        <v>1</v>
      </c>
      <c r="CA353" t="s">
        <v>231</v>
      </c>
      <c r="CB353" t="s">
        <v>156</v>
      </c>
      <c r="CC353">
        <v>1</v>
      </c>
      <c r="CD353" t="b">
        <v>0</v>
      </c>
      <c r="CE353" t="s">
        <v>168</v>
      </c>
      <c r="CF353" t="s">
        <v>224</v>
      </c>
      <c r="CG353" t="s">
        <v>158</v>
      </c>
      <c r="CH353">
        <v>0</v>
      </c>
      <c r="CI353">
        <v>1</v>
      </c>
      <c r="CJ353" t="s">
        <v>158</v>
      </c>
      <c r="CK353" t="s">
        <v>198</v>
      </c>
      <c r="CL353" t="s">
        <v>198</v>
      </c>
      <c r="CM353" t="s">
        <v>198</v>
      </c>
      <c r="CN353" t="s">
        <v>198</v>
      </c>
      <c r="CO353" t="s">
        <v>158</v>
      </c>
      <c r="CP353" t="s">
        <v>198</v>
      </c>
      <c r="CQ353">
        <v>1</v>
      </c>
      <c r="CR353">
        <v>5267</v>
      </c>
      <c r="CS353" t="str">
        <f t="shared" si="243"/>
        <v/>
      </c>
      <c r="CT353" t="str">
        <f t="shared" ca="1" si="244"/>
        <v/>
      </c>
      <c r="CU353" t="str">
        <f t="shared" si="245"/>
        <v/>
      </c>
      <c r="CV353" t="str">
        <f t="shared" ca="1" si="246"/>
        <v/>
      </c>
      <c r="CW353" t="str">
        <f t="shared" si="247"/>
        <v/>
      </c>
      <c r="CX353" t="str">
        <f t="shared" ca="1" si="248"/>
        <v/>
      </c>
      <c r="CY353" t="str">
        <f t="shared" si="249"/>
        <v/>
      </c>
      <c r="CZ353" t="str">
        <f t="shared" ca="1" si="250"/>
        <v/>
      </c>
      <c r="DA353" t="str">
        <f t="shared" si="251"/>
        <v/>
      </c>
      <c r="DB353" t="str">
        <f t="shared" ca="1" si="252"/>
        <v/>
      </c>
      <c r="DC353" t="str">
        <f t="shared" si="253"/>
        <v/>
      </c>
      <c r="DD353" t="str">
        <f t="shared" ca="1" si="254"/>
        <v/>
      </c>
      <c r="DE353" t="str">
        <f t="shared" si="255"/>
        <v/>
      </c>
      <c r="DF353" t="str">
        <f t="shared" ca="1" si="256"/>
        <v/>
      </c>
      <c r="DG353" t="str">
        <f t="shared" si="257"/>
        <v/>
      </c>
      <c r="DH353" t="str">
        <f t="shared" ca="1" si="258"/>
        <v/>
      </c>
      <c r="DI353" t="str">
        <f t="shared" si="259"/>
        <v/>
      </c>
      <c r="DJ353" t="str">
        <f t="shared" ca="1" si="260"/>
        <v/>
      </c>
      <c r="DK353" t="str">
        <f t="shared" si="261"/>
        <v/>
      </c>
      <c r="DL353" t="str">
        <f t="shared" ca="1" si="262"/>
        <v/>
      </c>
      <c r="DM353" t="str">
        <f t="shared" si="263"/>
        <v/>
      </c>
      <c r="DN353" t="str">
        <f t="shared" ca="1" si="264"/>
        <v/>
      </c>
      <c r="DO353" t="str">
        <f t="shared" si="265"/>
        <v/>
      </c>
      <c r="DP353" t="str">
        <f t="shared" ca="1" si="266"/>
        <v/>
      </c>
      <c r="DQ353" t="str">
        <f t="shared" si="267"/>
        <v/>
      </c>
      <c r="DR353" t="str">
        <f t="shared" ca="1" si="268"/>
        <v/>
      </c>
      <c r="DS353" t="str">
        <f t="shared" si="269"/>
        <v/>
      </c>
      <c r="DT353" t="str">
        <f t="shared" ca="1" si="270"/>
        <v/>
      </c>
      <c r="DU353" t="str">
        <f t="shared" si="271"/>
        <v/>
      </c>
      <c r="DV353" t="str">
        <f t="shared" ca="1" si="272"/>
        <v/>
      </c>
      <c r="DW353" t="str">
        <f t="shared" si="273"/>
        <v/>
      </c>
      <c r="DX353" t="str">
        <f t="shared" ca="1" si="274"/>
        <v/>
      </c>
      <c r="DY353" t="str">
        <f t="shared" si="275"/>
        <v/>
      </c>
      <c r="DZ353" t="str">
        <f t="shared" ca="1" si="276"/>
        <v/>
      </c>
      <c r="EA353" t="str">
        <f t="shared" si="277"/>
        <v/>
      </c>
      <c r="EB353" t="str">
        <f t="shared" ca="1" si="278"/>
        <v/>
      </c>
      <c r="EC353" t="str">
        <f t="shared" si="279"/>
        <v/>
      </c>
      <c r="ED353" t="str">
        <f t="shared" ca="1" si="280"/>
        <v/>
      </c>
      <c r="EE353" t="str">
        <f t="shared" si="281"/>
        <v/>
      </c>
      <c r="EF353" t="str">
        <f t="shared" ca="1" si="282"/>
        <v/>
      </c>
      <c r="EG353" t="str">
        <f t="shared" si="283"/>
        <v/>
      </c>
      <c r="EH353" t="str">
        <f t="shared" ca="1" si="284"/>
        <v/>
      </c>
      <c r="EI353" t="str">
        <f t="shared" si="285"/>
        <v/>
      </c>
      <c r="EJ353" t="str">
        <f t="shared" ca="1" si="286"/>
        <v/>
      </c>
      <c r="EK353" t="str">
        <f t="shared" ca="1" si="288"/>
        <v/>
      </c>
      <c r="EL353" t="s">
        <v>924</v>
      </c>
      <c r="EM353" t="s">
        <v>158</v>
      </c>
      <c r="EN353">
        <v>10235</v>
      </c>
      <c r="EO353">
        <v>2482</v>
      </c>
      <c r="EP353">
        <v>2239</v>
      </c>
      <c r="EQ353">
        <v>11611</v>
      </c>
      <c r="ER353" t="s">
        <v>158</v>
      </c>
      <c r="ES353">
        <v>33275</v>
      </c>
      <c r="ET353">
        <v>5267</v>
      </c>
      <c r="EU353">
        <v>2</v>
      </c>
      <c r="EV353" t="s">
        <v>156</v>
      </c>
      <c r="EW353">
        <v>1024</v>
      </c>
      <c r="EX353">
        <v>2</v>
      </c>
      <c r="EY353">
        <v>48000</v>
      </c>
      <c r="EZ353">
        <v>-16</v>
      </c>
      <c r="FA353" t="s">
        <v>170</v>
      </c>
      <c r="FB353">
        <v>4</v>
      </c>
      <c r="FC353" t="s">
        <v>199</v>
      </c>
      <c r="FD353" t="s">
        <v>158</v>
      </c>
      <c r="FE353">
        <v>245334</v>
      </c>
      <c r="FF353">
        <v>16506</v>
      </c>
      <c r="FG353" t="s">
        <v>158</v>
      </c>
      <c r="FH353" t="s">
        <v>158</v>
      </c>
      <c r="FI353">
        <v>245302</v>
      </c>
      <c r="FJ353" t="s">
        <v>158</v>
      </c>
      <c r="FK353">
        <v>303665</v>
      </c>
      <c r="FL353" t="s">
        <v>158</v>
      </c>
      <c r="FM353">
        <v>300354</v>
      </c>
      <c r="FN353">
        <v>255624</v>
      </c>
      <c r="FO353">
        <v>291689</v>
      </c>
      <c r="FP353">
        <v>4893</v>
      </c>
      <c r="FQ353">
        <v>4886</v>
      </c>
      <c r="FR353" t="s">
        <v>158</v>
      </c>
      <c r="FS353">
        <v>255622</v>
      </c>
      <c r="FT353">
        <v>255623</v>
      </c>
      <c r="FU353">
        <v>4891</v>
      </c>
      <c r="FV353" t="s">
        <v>158</v>
      </c>
      <c r="FW353" t="s">
        <v>158</v>
      </c>
      <c r="FX353">
        <v>308934</v>
      </c>
      <c r="FY353">
        <v>258108</v>
      </c>
      <c r="FZ353">
        <v>293930</v>
      </c>
      <c r="GA353">
        <v>258411</v>
      </c>
      <c r="GB353">
        <v>303665</v>
      </c>
      <c r="GC353">
        <v>302354</v>
      </c>
      <c r="GD353">
        <v>308934</v>
      </c>
      <c r="GE353" t="s">
        <v>158</v>
      </c>
      <c r="GF353" t="s">
        <v>158</v>
      </c>
      <c r="GG353">
        <v>300353</v>
      </c>
      <c r="GH353" t="s">
        <v>158</v>
      </c>
      <c r="GI353" t="s">
        <v>158</v>
      </c>
      <c r="GJ353" t="s">
        <v>172</v>
      </c>
      <c r="GK353">
        <v>0</v>
      </c>
      <c r="GL353">
        <v>7474</v>
      </c>
      <c r="GM353">
        <v>2</v>
      </c>
      <c r="GN353" t="s">
        <v>158</v>
      </c>
      <c r="GO353" t="s">
        <v>166</v>
      </c>
      <c r="GP353">
        <v>1024</v>
      </c>
      <c r="GQ353">
        <v>-115</v>
      </c>
      <c r="GR353">
        <v>165</v>
      </c>
      <c r="GS353">
        <f t="shared" si="287"/>
        <v>2</v>
      </c>
      <c r="GT353" t="str">
        <f t="shared" si="242"/>
        <v>training</v>
      </c>
    </row>
    <row r="354" spans="1:202" x14ac:dyDescent="0.2">
      <c r="A354" t="s">
        <v>154</v>
      </c>
      <c r="B354" t="s">
        <v>154</v>
      </c>
      <c r="C354">
        <v>3256</v>
      </c>
      <c r="D354">
        <v>3256</v>
      </c>
      <c r="E354" t="s">
        <v>155</v>
      </c>
      <c r="F354" t="s">
        <v>156</v>
      </c>
      <c r="G354" t="s">
        <v>156</v>
      </c>
      <c r="H354" t="s">
        <v>156</v>
      </c>
      <c r="I354">
        <v>0</v>
      </c>
      <c r="J354" t="s">
        <v>157</v>
      </c>
      <c r="K354">
        <v>1</v>
      </c>
      <c r="L354" t="s">
        <v>154</v>
      </c>
      <c r="M354" t="s">
        <v>154</v>
      </c>
      <c r="N354" t="s">
        <v>154</v>
      </c>
      <c r="O354" t="s">
        <v>158</v>
      </c>
      <c r="P354" t="s">
        <v>154</v>
      </c>
      <c r="Q354" t="s">
        <v>154</v>
      </c>
      <c r="R354" t="s">
        <v>158</v>
      </c>
      <c r="S354">
        <v>0</v>
      </c>
      <c r="T354">
        <v>1</v>
      </c>
      <c r="U354">
        <v>0</v>
      </c>
      <c r="V354" t="s">
        <v>158</v>
      </c>
      <c r="W354" t="s">
        <v>158</v>
      </c>
      <c r="X354">
        <v>2</v>
      </c>
      <c r="Y354" t="s">
        <v>158</v>
      </c>
      <c r="Z354">
        <v>16</v>
      </c>
      <c r="AA354">
        <v>0</v>
      </c>
      <c r="AB354">
        <v>16</v>
      </c>
      <c r="AC354">
        <v>2</v>
      </c>
      <c r="AD354">
        <v>2</v>
      </c>
      <c r="AE354">
        <v>0</v>
      </c>
      <c r="AF354">
        <v>0</v>
      </c>
      <c r="AG354" t="s">
        <v>158</v>
      </c>
      <c r="AH354">
        <v>2</v>
      </c>
      <c r="AI354">
        <v>2</v>
      </c>
      <c r="AJ354">
        <v>0</v>
      </c>
      <c r="AK354" t="s">
        <v>158</v>
      </c>
      <c r="AL354" t="s">
        <v>158</v>
      </c>
      <c r="AM354">
        <v>16</v>
      </c>
      <c r="AN354">
        <v>2</v>
      </c>
      <c r="AO354">
        <v>2</v>
      </c>
      <c r="AP354">
        <v>2</v>
      </c>
      <c r="AQ354">
        <v>16</v>
      </c>
      <c r="AR354">
        <v>16</v>
      </c>
      <c r="AS354">
        <v>16</v>
      </c>
      <c r="AT354">
        <v>2</v>
      </c>
      <c r="AU354" t="s">
        <v>158</v>
      </c>
      <c r="AV354">
        <v>16</v>
      </c>
      <c r="AW354" t="s">
        <v>158</v>
      </c>
      <c r="AX354">
        <v>0</v>
      </c>
      <c r="AY354" t="s">
        <v>159</v>
      </c>
      <c r="AZ354">
        <v>149</v>
      </c>
      <c r="BA354">
        <v>287</v>
      </c>
      <c r="BB354" t="s">
        <v>196</v>
      </c>
      <c r="BC354" t="s">
        <v>161</v>
      </c>
      <c r="BD354" t="b">
        <v>0</v>
      </c>
      <c r="BE354" t="s">
        <v>158</v>
      </c>
      <c r="BF354" t="b">
        <v>0</v>
      </c>
      <c r="BH354" t="s">
        <v>222</v>
      </c>
      <c r="BI354" t="s">
        <v>197</v>
      </c>
      <c r="BJ354" t="b">
        <v>0</v>
      </c>
      <c r="BK354" t="s">
        <v>163</v>
      </c>
      <c r="BL354" t="b">
        <v>0</v>
      </c>
      <c r="BM354">
        <v>18</v>
      </c>
      <c r="BN354" t="s">
        <v>164</v>
      </c>
      <c r="BO354" t="s">
        <v>165</v>
      </c>
      <c r="BP354" t="s">
        <v>164</v>
      </c>
      <c r="BQ354" t="s">
        <v>166</v>
      </c>
      <c r="BR354">
        <v>768</v>
      </c>
      <c r="BS354" t="s">
        <v>156</v>
      </c>
      <c r="BT354" t="s">
        <v>178</v>
      </c>
      <c r="BU354" t="s">
        <v>158</v>
      </c>
      <c r="BV354" t="s">
        <v>158</v>
      </c>
      <c r="BW354">
        <v>2</v>
      </c>
      <c r="BX354">
        <v>2</v>
      </c>
      <c r="BY354">
        <v>0</v>
      </c>
      <c r="BZ354">
        <v>2</v>
      </c>
      <c r="CA354" t="s">
        <v>231</v>
      </c>
      <c r="CB354" t="s">
        <v>156</v>
      </c>
      <c r="CC354">
        <v>2</v>
      </c>
      <c r="CD354" t="b">
        <v>0</v>
      </c>
      <c r="CE354" t="s">
        <v>168</v>
      </c>
      <c r="CF354" t="s">
        <v>224</v>
      </c>
      <c r="CG354" t="s">
        <v>158</v>
      </c>
      <c r="CH354">
        <v>0</v>
      </c>
      <c r="CI354">
        <v>1</v>
      </c>
      <c r="CJ354" t="s">
        <v>158</v>
      </c>
      <c r="CK354" t="s">
        <v>198</v>
      </c>
      <c r="CL354" t="s">
        <v>198</v>
      </c>
      <c r="CM354" t="s">
        <v>198</v>
      </c>
      <c r="CN354" t="s">
        <v>198</v>
      </c>
      <c r="CO354" t="s">
        <v>158</v>
      </c>
      <c r="CP354" t="s">
        <v>198</v>
      </c>
      <c r="CQ354">
        <v>1</v>
      </c>
      <c r="CR354">
        <v>2296</v>
      </c>
      <c r="CS354" t="str">
        <f t="shared" si="243"/>
        <v/>
      </c>
      <c r="CT354" t="str">
        <f t="shared" ca="1" si="244"/>
        <v/>
      </c>
      <c r="CU354" t="str">
        <f t="shared" si="245"/>
        <v/>
      </c>
      <c r="CV354" t="str">
        <f t="shared" ca="1" si="246"/>
        <v/>
      </c>
      <c r="CW354" t="str">
        <f t="shared" si="247"/>
        <v/>
      </c>
      <c r="CX354" t="str">
        <f t="shared" ca="1" si="248"/>
        <v/>
      </c>
      <c r="CY354" t="str">
        <f t="shared" si="249"/>
        <v/>
      </c>
      <c r="CZ354" t="str">
        <f t="shared" ca="1" si="250"/>
        <v/>
      </c>
      <c r="DA354" t="str">
        <f t="shared" si="251"/>
        <v/>
      </c>
      <c r="DB354" t="str">
        <f t="shared" ca="1" si="252"/>
        <v/>
      </c>
      <c r="DC354" t="str">
        <f t="shared" si="253"/>
        <v/>
      </c>
      <c r="DD354" t="str">
        <f t="shared" ca="1" si="254"/>
        <v/>
      </c>
      <c r="DE354" t="str">
        <f t="shared" si="255"/>
        <v/>
      </c>
      <c r="DF354" t="str">
        <f t="shared" ca="1" si="256"/>
        <v/>
      </c>
      <c r="DG354" t="str">
        <f t="shared" si="257"/>
        <v/>
      </c>
      <c r="DH354" t="str">
        <f t="shared" ca="1" si="258"/>
        <v/>
      </c>
      <c r="DI354" t="str">
        <f t="shared" si="259"/>
        <v/>
      </c>
      <c r="DJ354" t="str">
        <f t="shared" ca="1" si="260"/>
        <v/>
      </c>
      <c r="DK354" t="str">
        <f t="shared" si="261"/>
        <v/>
      </c>
      <c r="DL354" t="str">
        <f t="shared" ca="1" si="262"/>
        <v/>
      </c>
      <c r="DM354" t="str">
        <f t="shared" si="263"/>
        <v/>
      </c>
      <c r="DN354" t="str">
        <f t="shared" ca="1" si="264"/>
        <v/>
      </c>
      <c r="DO354" t="str">
        <f t="shared" si="265"/>
        <v/>
      </c>
      <c r="DP354" t="str">
        <f t="shared" ca="1" si="266"/>
        <v/>
      </c>
      <c r="DQ354" t="str">
        <f t="shared" si="267"/>
        <v/>
      </c>
      <c r="DR354" t="str">
        <f t="shared" ca="1" si="268"/>
        <v/>
      </c>
      <c r="DS354" t="str">
        <f t="shared" si="269"/>
        <v/>
      </c>
      <c r="DT354" t="str">
        <f t="shared" ca="1" si="270"/>
        <v/>
      </c>
      <c r="DU354" t="str">
        <f t="shared" si="271"/>
        <v/>
      </c>
      <c r="DV354" t="str">
        <f t="shared" ca="1" si="272"/>
        <v/>
      </c>
      <c r="DW354" t="str">
        <f t="shared" si="273"/>
        <v/>
      </c>
      <c r="DX354" t="str">
        <f t="shared" ca="1" si="274"/>
        <v/>
      </c>
      <c r="DY354" t="str">
        <f t="shared" si="275"/>
        <v/>
      </c>
      <c r="DZ354" t="str">
        <f t="shared" ca="1" si="276"/>
        <v/>
      </c>
      <c r="EA354" t="str">
        <f t="shared" si="277"/>
        <v/>
      </c>
      <c r="EB354" t="str">
        <f t="shared" ca="1" si="278"/>
        <v/>
      </c>
      <c r="EC354" t="str">
        <f t="shared" si="279"/>
        <v/>
      </c>
      <c r="ED354" t="str">
        <f t="shared" ca="1" si="280"/>
        <v/>
      </c>
      <c r="EE354" t="str">
        <f t="shared" si="281"/>
        <v/>
      </c>
      <c r="EF354" t="str">
        <f t="shared" ca="1" si="282"/>
        <v/>
      </c>
      <c r="EG354" t="str">
        <f t="shared" si="283"/>
        <v/>
      </c>
      <c r="EH354" t="str">
        <f t="shared" ca="1" si="284"/>
        <v/>
      </c>
      <c r="EI354" t="str">
        <f t="shared" si="285"/>
        <v/>
      </c>
      <c r="EJ354" t="str">
        <f t="shared" ca="1" si="286"/>
        <v/>
      </c>
      <c r="EK354" t="str">
        <f t="shared" ca="1" si="288"/>
        <v/>
      </c>
      <c r="EL354" t="s">
        <v>924</v>
      </c>
      <c r="EM354" t="s">
        <v>158</v>
      </c>
      <c r="EN354">
        <v>10235</v>
      </c>
      <c r="EO354">
        <v>2482</v>
      </c>
      <c r="EP354">
        <v>2239</v>
      </c>
      <c r="EQ354">
        <v>11611</v>
      </c>
      <c r="ER354" t="s">
        <v>158</v>
      </c>
      <c r="ES354">
        <v>33275</v>
      </c>
      <c r="ET354">
        <v>2296</v>
      </c>
      <c r="EU354">
        <v>2</v>
      </c>
      <c r="EV354" t="s">
        <v>156</v>
      </c>
      <c r="EW354">
        <v>1024</v>
      </c>
      <c r="EX354">
        <v>2</v>
      </c>
      <c r="EY354">
        <v>48000</v>
      </c>
      <c r="EZ354">
        <v>-16</v>
      </c>
      <c r="FA354" t="s">
        <v>170</v>
      </c>
      <c r="FB354">
        <v>4</v>
      </c>
      <c r="FC354" t="s">
        <v>199</v>
      </c>
      <c r="FD354" t="s">
        <v>158</v>
      </c>
      <c r="FE354">
        <v>245334</v>
      </c>
      <c r="FF354">
        <v>16506</v>
      </c>
      <c r="FG354" t="s">
        <v>158</v>
      </c>
      <c r="FH354" t="s">
        <v>158</v>
      </c>
      <c r="FI354">
        <v>245302</v>
      </c>
      <c r="FJ354" t="s">
        <v>158</v>
      </c>
      <c r="FK354">
        <v>312988</v>
      </c>
      <c r="FL354" t="s">
        <v>158</v>
      </c>
      <c r="FM354">
        <v>309262</v>
      </c>
      <c r="FN354">
        <v>255624</v>
      </c>
      <c r="FO354">
        <v>291689</v>
      </c>
      <c r="FP354">
        <v>4893</v>
      </c>
      <c r="FQ354">
        <v>4886</v>
      </c>
      <c r="FR354" t="s">
        <v>158</v>
      </c>
      <c r="FS354">
        <v>255622</v>
      </c>
      <c r="FT354">
        <v>255623</v>
      </c>
      <c r="FU354">
        <v>4891</v>
      </c>
      <c r="FV354" t="s">
        <v>158</v>
      </c>
      <c r="FW354" t="s">
        <v>158</v>
      </c>
      <c r="FX354">
        <v>315289</v>
      </c>
      <c r="FY354">
        <v>258108</v>
      </c>
      <c r="FZ354">
        <v>293930</v>
      </c>
      <c r="GA354">
        <v>258411</v>
      </c>
      <c r="GB354">
        <v>312988</v>
      </c>
      <c r="GC354">
        <v>311262</v>
      </c>
      <c r="GD354">
        <v>315289</v>
      </c>
      <c r="GE354" t="s">
        <v>158</v>
      </c>
      <c r="GF354" t="s">
        <v>158</v>
      </c>
      <c r="GG354">
        <v>309261</v>
      </c>
      <c r="GH354" t="s">
        <v>158</v>
      </c>
      <c r="GI354" t="s">
        <v>158</v>
      </c>
      <c r="GJ354" t="s">
        <v>172</v>
      </c>
      <c r="GK354">
        <v>0</v>
      </c>
      <c r="GL354">
        <v>9770</v>
      </c>
      <c r="GM354">
        <v>3</v>
      </c>
      <c r="GN354" t="s">
        <v>158</v>
      </c>
      <c r="GO354" t="s">
        <v>166</v>
      </c>
      <c r="GP354">
        <v>1024</v>
      </c>
      <c r="GQ354">
        <v>155</v>
      </c>
      <c r="GR354">
        <v>285</v>
      </c>
      <c r="GS354">
        <f t="shared" si="287"/>
        <v>3</v>
      </c>
      <c r="GT354" t="str">
        <f t="shared" si="242"/>
        <v>training</v>
      </c>
    </row>
    <row r="355" spans="1:202" x14ac:dyDescent="0.2">
      <c r="A355" t="s">
        <v>154</v>
      </c>
      <c r="B355" t="s">
        <v>154</v>
      </c>
      <c r="C355">
        <v>3494</v>
      </c>
      <c r="D355">
        <v>3494</v>
      </c>
      <c r="E355" t="s">
        <v>155</v>
      </c>
      <c r="F355" t="s">
        <v>156</v>
      </c>
      <c r="G355" t="s">
        <v>156</v>
      </c>
      <c r="H355" t="s">
        <v>156</v>
      </c>
      <c r="I355">
        <v>0</v>
      </c>
      <c r="J355" t="s">
        <v>157</v>
      </c>
      <c r="K355">
        <v>1</v>
      </c>
      <c r="L355" t="s">
        <v>154</v>
      </c>
      <c r="M355" t="s">
        <v>154</v>
      </c>
      <c r="N355" t="s">
        <v>154</v>
      </c>
      <c r="O355" t="s">
        <v>158</v>
      </c>
      <c r="P355" t="s">
        <v>154</v>
      </c>
      <c r="Q355" t="s">
        <v>154</v>
      </c>
      <c r="R355" t="s">
        <v>158</v>
      </c>
      <c r="S355">
        <v>0</v>
      </c>
      <c r="T355">
        <v>1</v>
      </c>
      <c r="U355">
        <v>0</v>
      </c>
      <c r="V355" t="s">
        <v>158</v>
      </c>
      <c r="W355" t="s">
        <v>158</v>
      </c>
      <c r="X355">
        <v>2</v>
      </c>
      <c r="Y355" t="s">
        <v>158</v>
      </c>
      <c r="Z355">
        <v>17</v>
      </c>
      <c r="AA355">
        <v>0</v>
      </c>
      <c r="AB355">
        <v>17</v>
      </c>
      <c r="AC355">
        <v>2</v>
      </c>
      <c r="AD355">
        <v>2</v>
      </c>
      <c r="AE355">
        <v>0</v>
      </c>
      <c r="AF355">
        <v>0</v>
      </c>
      <c r="AG355" t="s">
        <v>158</v>
      </c>
      <c r="AH355">
        <v>2</v>
      </c>
      <c r="AI355">
        <v>2</v>
      </c>
      <c r="AJ355">
        <v>0</v>
      </c>
      <c r="AK355" t="s">
        <v>158</v>
      </c>
      <c r="AL355" t="s">
        <v>158</v>
      </c>
      <c r="AM355">
        <v>17</v>
      </c>
      <c r="AN355">
        <v>2</v>
      </c>
      <c r="AO355">
        <v>2</v>
      </c>
      <c r="AP355">
        <v>2</v>
      </c>
      <c r="AQ355">
        <v>17</v>
      </c>
      <c r="AR355">
        <v>17</v>
      </c>
      <c r="AS355">
        <v>17</v>
      </c>
      <c r="AT355">
        <v>2</v>
      </c>
      <c r="AU355" t="s">
        <v>158</v>
      </c>
      <c r="AV355">
        <v>17</v>
      </c>
      <c r="AW355" t="s">
        <v>158</v>
      </c>
      <c r="AX355">
        <v>0</v>
      </c>
      <c r="AY355" t="s">
        <v>159</v>
      </c>
      <c r="AZ355">
        <v>-78</v>
      </c>
      <c r="BA355">
        <v>186</v>
      </c>
      <c r="BB355" t="s">
        <v>196</v>
      </c>
      <c r="BC355" t="s">
        <v>161</v>
      </c>
      <c r="BD355" t="b">
        <v>0</v>
      </c>
      <c r="BE355" t="s">
        <v>158</v>
      </c>
      <c r="BF355" t="b">
        <v>0</v>
      </c>
      <c r="BH355" t="s">
        <v>222</v>
      </c>
      <c r="BI355" t="s">
        <v>197</v>
      </c>
      <c r="BJ355" t="b">
        <v>0</v>
      </c>
      <c r="BK355" t="s">
        <v>163</v>
      </c>
      <c r="BL355" t="b">
        <v>0</v>
      </c>
      <c r="BM355">
        <v>18</v>
      </c>
      <c r="BN355" t="s">
        <v>164</v>
      </c>
      <c r="BO355" t="s">
        <v>165</v>
      </c>
      <c r="BP355" t="s">
        <v>164</v>
      </c>
      <c r="BQ355" t="s">
        <v>166</v>
      </c>
      <c r="BR355">
        <v>768</v>
      </c>
      <c r="BS355" t="s">
        <v>156</v>
      </c>
      <c r="BT355" t="s">
        <v>173</v>
      </c>
      <c r="BU355" t="s">
        <v>158</v>
      </c>
      <c r="BV355" t="s">
        <v>158</v>
      </c>
      <c r="BW355">
        <v>3</v>
      </c>
      <c r="BX355">
        <v>2</v>
      </c>
      <c r="BY355">
        <v>0</v>
      </c>
      <c r="BZ355">
        <v>3</v>
      </c>
      <c r="CA355" t="s">
        <v>231</v>
      </c>
      <c r="CB355" t="s">
        <v>156</v>
      </c>
      <c r="CC355">
        <v>3</v>
      </c>
      <c r="CD355" t="b">
        <v>0</v>
      </c>
      <c r="CE355" t="s">
        <v>168</v>
      </c>
      <c r="CF355" t="s">
        <v>224</v>
      </c>
      <c r="CG355" t="s">
        <v>158</v>
      </c>
      <c r="CH355">
        <v>0</v>
      </c>
      <c r="CI355">
        <v>1</v>
      </c>
      <c r="CJ355" t="s">
        <v>158</v>
      </c>
      <c r="CK355" t="s">
        <v>198</v>
      </c>
      <c r="CL355" t="s">
        <v>198</v>
      </c>
      <c r="CM355" t="s">
        <v>198</v>
      </c>
      <c r="CN355" t="s">
        <v>198</v>
      </c>
      <c r="CO355" t="s">
        <v>158</v>
      </c>
      <c r="CP355" t="s">
        <v>198</v>
      </c>
      <c r="CQ355">
        <v>1</v>
      </c>
      <c r="CR355">
        <v>4207</v>
      </c>
      <c r="CS355" t="str">
        <f t="shared" si="243"/>
        <v/>
      </c>
      <c r="CT355" t="str">
        <f t="shared" ca="1" si="244"/>
        <v/>
      </c>
      <c r="CU355" t="str">
        <f t="shared" si="245"/>
        <v/>
      </c>
      <c r="CV355" t="str">
        <f t="shared" ca="1" si="246"/>
        <v/>
      </c>
      <c r="CW355" t="str">
        <f t="shared" si="247"/>
        <v/>
      </c>
      <c r="CX355" t="str">
        <f t="shared" ca="1" si="248"/>
        <v/>
      </c>
      <c r="CY355" t="str">
        <f t="shared" si="249"/>
        <v/>
      </c>
      <c r="CZ355" t="str">
        <f t="shared" ca="1" si="250"/>
        <v/>
      </c>
      <c r="DA355" t="str">
        <f t="shared" si="251"/>
        <v/>
      </c>
      <c r="DB355" t="str">
        <f t="shared" ca="1" si="252"/>
        <v/>
      </c>
      <c r="DC355" t="str">
        <f t="shared" si="253"/>
        <v/>
      </c>
      <c r="DD355" t="str">
        <f t="shared" ca="1" si="254"/>
        <v/>
      </c>
      <c r="DE355" t="str">
        <f t="shared" si="255"/>
        <v/>
      </c>
      <c r="DF355" t="str">
        <f t="shared" ca="1" si="256"/>
        <v/>
      </c>
      <c r="DG355" t="str">
        <f t="shared" si="257"/>
        <v/>
      </c>
      <c r="DH355" t="str">
        <f t="shared" ca="1" si="258"/>
        <v/>
      </c>
      <c r="DI355" t="str">
        <f t="shared" si="259"/>
        <v/>
      </c>
      <c r="DJ355" t="str">
        <f t="shared" ca="1" si="260"/>
        <v/>
      </c>
      <c r="DK355" t="str">
        <f t="shared" si="261"/>
        <v/>
      </c>
      <c r="DL355" t="str">
        <f t="shared" ca="1" si="262"/>
        <v/>
      </c>
      <c r="DM355" t="str">
        <f t="shared" si="263"/>
        <v/>
      </c>
      <c r="DN355" t="str">
        <f t="shared" ca="1" si="264"/>
        <v/>
      </c>
      <c r="DO355" t="str">
        <f t="shared" si="265"/>
        <v/>
      </c>
      <c r="DP355" t="str">
        <f t="shared" ca="1" si="266"/>
        <v/>
      </c>
      <c r="DQ355" t="str">
        <f t="shared" si="267"/>
        <v/>
      </c>
      <c r="DR355" t="str">
        <f t="shared" ca="1" si="268"/>
        <v/>
      </c>
      <c r="DS355" t="str">
        <f t="shared" si="269"/>
        <v/>
      </c>
      <c r="DT355" t="str">
        <f t="shared" ca="1" si="270"/>
        <v/>
      </c>
      <c r="DU355" t="str">
        <f t="shared" si="271"/>
        <v/>
      </c>
      <c r="DV355" t="str">
        <f t="shared" ca="1" si="272"/>
        <v/>
      </c>
      <c r="DW355" t="str">
        <f t="shared" si="273"/>
        <v/>
      </c>
      <c r="DX355" t="str">
        <f t="shared" ca="1" si="274"/>
        <v/>
      </c>
      <c r="DY355" t="str">
        <f t="shared" si="275"/>
        <v/>
      </c>
      <c r="DZ355" t="str">
        <f t="shared" ca="1" si="276"/>
        <v/>
      </c>
      <c r="EA355" t="str">
        <f t="shared" si="277"/>
        <v/>
      </c>
      <c r="EB355" t="str">
        <f t="shared" ca="1" si="278"/>
        <v/>
      </c>
      <c r="EC355" t="str">
        <f t="shared" si="279"/>
        <v/>
      </c>
      <c r="ED355" t="str">
        <f t="shared" ca="1" si="280"/>
        <v/>
      </c>
      <c r="EE355" t="str">
        <f t="shared" si="281"/>
        <v/>
      </c>
      <c r="EF355" t="str">
        <f t="shared" ca="1" si="282"/>
        <v/>
      </c>
      <c r="EG355" t="str">
        <f t="shared" si="283"/>
        <v/>
      </c>
      <c r="EH355" t="str">
        <f t="shared" ca="1" si="284"/>
        <v/>
      </c>
      <c r="EI355" t="str">
        <f t="shared" si="285"/>
        <v/>
      </c>
      <c r="EJ355" t="str">
        <f t="shared" ca="1" si="286"/>
        <v/>
      </c>
      <c r="EK355" t="str">
        <f t="shared" ca="1" si="288"/>
        <v/>
      </c>
      <c r="EL355" t="s">
        <v>924</v>
      </c>
      <c r="EM355" t="s">
        <v>158</v>
      </c>
      <c r="EN355">
        <v>10235</v>
      </c>
      <c r="EO355">
        <v>2482</v>
      </c>
      <c r="EP355">
        <v>2239</v>
      </c>
      <c r="EQ355">
        <v>11611</v>
      </c>
      <c r="ER355" t="s">
        <v>158</v>
      </c>
      <c r="ES355">
        <v>33275</v>
      </c>
      <c r="ET355">
        <v>4207</v>
      </c>
      <c r="EU355">
        <v>2</v>
      </c>
      <c r="EV355" t="s">
        <v>156</v>
      </c>
      <c r="EW355">
        <v>1024</v>
      </c>
      <c r="EX355">
        <v>2</v>
      </c>
      <c r="EY355">
        <v>48000</v>
      </c>
      <c r="EZ355">
        <v>-16</v>
      </c>
      <c r="FA355" t="s">
        <v>170</v>
      </c>
      <c r="FB355">
        <v>4</v>
      </c>
      <c r="FC355" t="s">
        <v>199</v>
      </c>
      <c r="FD355" t="s">
        <v>158</v>
      </c>
      <c r="FE355">
        <v>245334</v>
      </c>
      <c r="FF355">
        <v>16506</v>
      </c>
      <c r="FG355" t="s">
        <v>158</v>
      </c>
      <c r="FH355" t="s">
        <v>158</v>
      </c>
      <c r="FI355">
        <v>245302</v>
      </c>
      <c r="FJ355" t="s">
        <v>158</v>
      </c>
      <c r="FK355">
        <v>319132</v>
      </c>
      <c r="FL355" t="s">
        <v>158</v>
      </c>
      <c r="FM355">
        <v>315590</v>
      </c>
      <c r="FN355">
        <v>255624</v>
      </c>
      <c r="FO355">
        <v>291689</v>
      </c>
      <c r="FP355">
        <v>4893</v>
      </c>
      <c r="FQ355">
        <v>4886</v>
      </c>
      <c r="FR355" t="s">
        <v>158</v>
      </c>
      <c r="FS355">
        <v>255622</v>
      </c>
      <c r="FT355">
        <v>255623</v>
      </c>
      <c r="FU355">
        <v>4891</v>
      </c>
      <c r="FV355" t="s">
        <v>158</v>
      </c>
      <c r="FW355" t="s">
        <v>158</v>
      </c>
      <c r="FX355">
        <v>323343</v>
      </c>
      <c r="FY355">
        <v>258108</v>
      </c>
      <c r="FZ355">
        <v>293930</v>
      </c>
      <c r="GA355">
        <v>258411</v>
      </c>
      <c r="GB355">
        <v>319133</v>
      </c>
      <c r="GC355">
        <v>317590</v>
      </c>
      <c r="GD355">
        <v>323343</v>
      </c>
      <c r="GE355" t="s">
        <v>158</v>
      </c>
      <c r="GF355" t="s">
        <v>158</v>
      </c>
      <c r="GG355">
        <v>315589</v>
      </c>
      <c r="GH355" t="s">
        <v>158</v>
      </c>
      <c r="GI355" t="s">
        <v>158</v>
      </c>
      <c r="GJ355" t="s">
        <v>172</v>
      </c>
      <c r="GK355">
        <v>0</v>
      </c>
      <c r="GL355">
        <v>13977</v>
      </c>
      <c r="GM355">
        <v>4</v>
      </c>
      <c r="GN355" t="s">
        <v>158</v>
      </c>
      <c r="GO355" t="s">
        <v>166</v>
      </c>
      <c r="GP355">
        <v>1024</v>
      </c>
      <c r="GQ355">
        <v>-50</v>
      </c>
      <c r="GR355">
        <v>180</v>
      </c>
      <c r="GS355">
        <f t="shared" si="287"/>
        <v>4</v>
      </c>
      <c r="GT355" t="str">
        <f t="shared" si="242"/>
        <v>training</v>
      </c>
    </row>
    <row r="356" spans="1:202" x14ac:dyDescent="0.2">
      <c r="A356" t="s">
        <v>154</v>
      </c>
      <c r="B356" t="s">
        <v>154</v>
      </c>
      <c r="C356">
        <v>4638</v>
      </c>
      <c r="D356">
        <v>4638</v>
      </c>
      <c r="E356" t="s">
        <v>155</v>
      </c>
      <c r="F356" t="s">
        <v>156</v>
      </c>
      <c r="G356" t="s">
        <v>156</v>
      </c>
      <c r="H356" t="s">
        <v>156</v>
      </c>
      <c r="I356">
        <v>0</v>
      </c>
      <c r="J356" t="s">
        <v>157</v>
      </c>
      <c r="K356">
        <v>0</v>
      </c>
      <c r="L356" t="s">
        <v>154</v>
      </c>
      <c r="M356" t="s">
        <v>154</v>
      </c>
      <c r="N356" t="s">
        <v>154</v>
      </c>
      <c r="O356" t="s">
        <v>158</v>
      </c>
      <c r="P356" t="s">
        <v>154</v>
      </c>
      <c r="Q356" t="s">
        <v>154</v>
      </c>
      <c r="R356" t="s">
        <v>158</v>
      </c>
      <c r="S356">
        <v>0</v>
      </c>
      <c r="T356">
        <v>1</v>
      </c>
      <c r="U356">
        <v>0</v>
      </c>
      <c r="V356" t="s">
        <v>158</v>
      </c>
      <c r="W356" t="s">
        <v>158</v>
      </c>
      <c r="X356">
        <v>2</v>
      </c>
      <c r="Y356" t="s">
        <v>158</v>
      </c>
      <c r="Z356">
        <v>18</v>
      </c>
      <c r="AA356">
        <v>0</v>
      </c>
      <c r="AB356">
        <v>18</v>
      </c>
      <c r="AC356">
        <v>2</v>
      </c>
      <c r="AD356">
        <v>2</v>
      </c>
      <c r="AE356">
        <v>0</v>
      </c>
      <c r="AF356">
        <v>0</v>
      </c>
      <c r="AG356" t="s">
        <v>158</v>
      </c>
      <c r="AH356">
        <v>2</v>
      </c>
      <c r="AI356">
        <v>2</v>
      </c>
      <c r="AJ356">
        <v>0</v>
      </c>
      <c r="AK356" t="s">
        <v>158</v>
      </c>
      <c r="AL356" t="s">
        <v>158</v>
      </c>
      <c r="AM356">
        <v>18</v>
      </c>
      <c r="AN356">
        <v>2</v>
      </c>
      <c r="AO356">
        <v>2</v>
      </c>
      <c r="AP356">
        <v>2</v>
      </c>
      <c r="AQ356">
        <v>18</v>
      </c>
      <c r="AR356">
        <v>18</v>
      </c>
      <c r="AS356">
        <v>18</v>
      </c>
      <c r="AT356">
        <v>2</v>
      </c>
      <c r="AU356" t="s">
        <v>158</v>
      </c>
      <c r="AV356">
        <v>18</v>
      </c>
      <c r="AW356" t="s">
        <v>158</v>
      </c>
      <c r="AX356">
        <v>0</v>
      </c>
      <c r="AY356" t="s">
        <v>159</v>
      </c>
      <c r="AZ356">
        <v>-123</v>
      </c>
      <c r="BA356">
        <v>-100</v>
      </c>
      <c r="BB356" t="s">
        <v>196</v>
      </c>
      <c r="BC356" t="s">
        <v>161</v>
      </c>
      <c r="BD356" t="b">
        <v>0</v>
      </c>
      <c r="BE356" t="s">
        <v>158</v>
      </c>
      <c r="BF356" t="b">
        <v>0</v>
      </c>
      <c r="BH356" t="s">
        <v>222</v>
      </c>
      <c r="BI356" t="s">
        <v>197</v>
      </c>
      <c r="BJ356" t="b">
        <v>0</v>
      </c>
      <c r="BK356" t="s">
        <v>163</v>
      </c>
      <c r="BL356" t="b">
        <v>0</v>
      </c>
      <c r="BM356">
        <v>18</v>
      </c>
      <c r="BN356" t="s">
        <v>164</v>
      </c>
      <c r="BO356" t="s">
        <v>165</v>
      </c>
      <c r="BP356" t="s">
        <v>164</v>
      </c>
      <c r="BQ356" t="s">
        <v>166</v>
      </c>
      <c r="BR356">
        <v>768</v>
      </c>
      <c r="BS356" t="s">
        <v>156</v>
      </c>
      <c r="BT356" t="s">
        <v>177</v>
      </c>
      <c r="BU356" t="s">
        <v>158</v>
      </c>
      <c r="BV356" t="s">
        <v>158</v>
      </c>
      <c r="BW356">
        <v>4</v>
      </c>
      <c r="BX356">
        <v>2</v>
      </c>
      <c r="BY356">
        <v>0</v>
      </c>
      <c r="BZ356">
        <v>4</v>
      </c>
      <c r="CA356" t="s">
        <v>231</v>
      </c>
      <c r="CB356" t="s">
        <v>156</v>
      </c>
      <c r="CC356">
        <v>3</v>
      </c>
      <c r="CD356" t="b">
        <v>0</v>
      </c>
      <c r="CE356" t="s">
        <v>168</v>
      </c>
      <c r="CF356" t="s">
        <v>224</v>
      </c>
      <c r="CG356" t="s">
        <v>158</v>
      </c>
      <c r="CH356">
        <v>0</v>
      </c>
      <c r="CI356">
        <v>1</v>
      </c>
      <c r="CJ356" t="s">
        <v>158</v>
      </c>
      <c r="CK356" t="s">
        <v>198</v>
      </c>
      <c r="CL356" t="s">
        <v>198</v>
      </c>
      <c r="CM356" t="s">
        <v>198</v>
      </c>
      <c r="CN356" t="s">
        <v>198</v>
      </c>
      <c r="CO356" t="s">
        <v>158</v>
      </c>
      <c r="CP356" t="s">
        <v>198</v>
      </c>
      <c r="CQ356">
        <v>1</v>
      </c>
      <c r="CR356">
        <v>9216</v>
      </c>
      <c r="CS356" t="str">
        <f t="shared" si="243"/>
        <v/>
      </c>
      <c r="CT356" t="str">
        <f t="shared" ca="1" si="244"/>
        <v/>
      </c>
      <c r="CU356" t="str">
        <f t="shared" si="245"/>
        <v/>
      </c>
      <c r="CV356" t="str">
        <f t="shared" ca="1" si="246"/>
        <v/>
      </c>
      <c r="CW356" t="str">
        <f t="shared" si="247"/>
        <v/>
      </c>
      <c r="CX356" t="str">
        <f t="shared" ca="1" si="248"/>
        <v/>
      </c>
      <c r="CY356" t="str">
        <f t="shared" si="249"/>
        <v/>
      </c>
      <c r="CZ356" t="str">
        <f t="shared" ca="1" si="250"/>
        <v/>
      </c>
      <c r="DA356" t="str">
        <f t="shared" si="251"/>
        <v/>
      </c>
      <c r="DB356" t="str">
        <f t="shared" ca="1" si="252"/>
        <v/>
      </c>
      <c r="DC356" t="str">
        <f t="shared" si="253"/>
        <v/>
      </c>
      <c r="DD356" t="str">
        <f t="shared" ca="1" si="254"/>
        <v/>
      </c>
      <c r="DE356" t="str">
        <f t="shared" si="255"/>
        <v/>
      </c>
      <c r="DF356" t="str">
        <f t="shared" ca="1" si="256"/>
        <v/>
      </c>
      <c r="DG356" t="str">
        <f t="shared" si="257"/>
        <v/>
      </c>
      <c r="DH356" t="str">
        <f t="shared" ca="1" si="258"/>
        <v/>
      </c>
      <c r="DI356" t="str">
        <f t="shared" si="259"/>
        <v/>
      </c>
      <c r="DJ356" t="str">
        <f t="shared" ca="1" si="260"/>
        <v/>
      </c>
      <c r="DK356" t="str">
        <f t="shared" si="261"/>
        <v/>
      </c>
      <c r="DL356" t="str">
        <f t="shared" ca="1" si="262"/>
        <v/>
      </c>
      <c r="DM356" t="str">
        <f t="shared" si="263"/>
        <v/>
      </c>
      <c r="DN356" t="str">
        <f t="shared" ca="1" si="264"/>
        <v/>
      </c>
      <c r="DO356" t="str">
        <f t="shared" si="265"/>
        <v/>
      </c>
      <c r="DP356" t="str">
        <f t="shared" ca="1" si="266"/>
        <v/>
      </c>
      <c r="DQ356" t="str">
        <f t="shared" si="267"/>
        <v/>
      </c>
      <c r="DR356" t="str">
        <f t="shared" ca="1" si="268"/>
        <v/>
      </c>
      <c r="DS356" t="str">
        <f t="shared" si="269"/>
        <v/>
      </c>
      <c r="DT356" t="str">
        <f t="shared" ca="1" si="270"/>
        <v/>
      </c>
      <c r="DU356" t="str">
        <f t="shared" si="271"/>
        <v/>
      </c>
      <c r="DV356" t="str">
        <f t="shared" ca="1" si="272"/>
        <v/>
      </c>
      <c r="DW356" t="str">
        <f t="shared" si="273"/>
        <v/>
      </c>
      <c r="DX356" t="str">
        <f t="shared" ca="1" si="274"/>
        <v/>
      </c>
      <c r="DY356" t="str">
        <f t="shared" si="275"/>
        <v/>
      </c>
      <c r="DZ356" t="str">
        <f t="shared" ca="1" si="276"/>
        <v/>
      </c>
      <c r="EA356" t="str">
        <f t="shared" si="277"/>
        <v/>
      </c>
      <c r="EB356" t="str">
        <f t="shared" ca="1" si="278"/>
        <v/>
      </c>
      <c r="EC356" t="str">
        <f t="shared" si="279"/>
        <v/>
      </c>
      <c r="ED356" t="str">
        <f t="shared" ca="1" si="280"/>
        <v/>
      </c>
      <c r="EE356" t="str">
        <f t="shared" si="281"/>
        <v/>
      </c>
      <c r="EF356" t="str">
        <f t="shared" ca="1" si="282"/>
        <v/>
      </c>
      <c r="EG356" t="str">
        <f t="shared" si="283"/>
        <v/>
      </c>
      <c r="EH356" t="str">
        <f t="shared" ca="1" si="284"/>
        <v/>
      </c>
      <c r="EI356" t="str">
        <f t="shared" si="285"/>
        <v/>
      </c>
      <c r="EJ356" t="str">
        <f t="shared" ca="1" si="286"/>
        <v/>
      </c>
      <c r="EK356" t="str">
        <f t="shared" ca="1" si="288"/>
        <v/>
      </c>
      <c r="EL356" t="s">
        <v>924</v>
      </c>
      <c r="EM356" t="s">
        <v>158</v>
      </c>
      <c r="EN356">
        <v>10235</v>
      </c>
      <c r="EO356">
        <v>2482</v>
      </c>
      <c r="EP356">
        <v>2239</v>
      </c>
      <c r="EQ356">
        <v>11611</v>
      </c>
      <c r="ER356" t="s">
        <v>158</v>
      </c>
      <c r="ES356">
        <v>33275</v>
      </c>
      <c r="ET356">
        <v>9216</v>
      </c>
      <c r="EU356">
        <v>2</v>
      </c>
      <c r="EV356" t="s">
        <v>156</v>
      </c>
      <c r="EW356">
        <v>1024</v>
      </c>
      <c r="EX356">
        <v>2</v>
      </c>
      <c r="EY356">
        <v>48000</v>
      </c>
      <c r="EZ356">
        <v>-16</v>
      </c>
      <c r="FA356" t="s">
        <v>170</v>
      </c>
      <c r="FB356">
        <v>4</v>
      </c>
      <c r="FC356" t="s">
        <v>199</v>
      </c>
      <c r="FD356" t="s">
        <v>158</v>
      </c>
      <c r="FE356">
        <v>245334</v>
      </c>
      <c r="FF356">
        <v>16506</v>
      </c>
      <c r="FG356" t="s">
        <v>158</v>
      </c>
      <c r="FH356" t="s">
        <v>158</v>
      </c>
      <c r="FI356">
        <v>245302</v>
      </c>
      <c r="FJ356" t="s">
        <v>158</v>
      </c>
      <c r="FK356">
        <v>327132</v>
      </c>
      <c r="FL356" t="s">
        <v>158</v>
      </c>
      <c r="FM356">
        <v>323655</v>
      </c>
      <c r="FN356">
        <v>255624</v>
      </c>
      <c r="FO356">
        <v>291689</v>
      </c>
      <c r="FP356">
        <v>4893</v>
      </c>
      <c r="FQ356">
        <v>4886</v>
      </c>
      <c r="FR356" t="s">
        <v>158</v>
      </c>
      <c r="FS356">
        <v>255622</v>
      </c>
      <c r="FT356">
        <v>255623</v>
      </c>
      <c r="FU356">
        <v>4891</v>
      </c>
      <c r="FV356" t="s">
        <v>158</v>
      </c>
      <c r="FW356" t="s">
        <v>158</v>
      </c>
      <c r="FX356">
        <v>336351</v>
      </c>
      <c r="FY356">
        <v>258108</v>
      </c>
      <c r="FZ356">
        <v>293930</v>
      </c>
      <c r="GA356">
        <v>258411</v>
      </c>
      <c r="GB356">
        <v>327133</v>
      </c>
      <c r="GC356">
        <v>325655</v>
      </c>
      <c r="GD356">
        <v>336351</v>
      </c>
      <c r="GE356" t="s">
        <v>158</v>
      </c>
      <c r="GF356" t="s">
        <v>158</v>
      </c>
      <c r="GG356">
        <v>323653</v>
      </c>
      <c r="GH356" t="s">
        <v>158</v>
      </c>
      <c r="GI356" t="s">
        <v>158</v>
      </c>
      <c r="GJ356" t="s">
        <v>172</v>
      </c>
      <c r="GK356">
        <v>0</v>
      </c>
      <c r="GL356">
        <v>23193</v>
      </c>
      <c r="GM356">
        <v>5</v>
      </c>
      <c r="GN356" t="s">
        <v>158</v>
      </c>
      <c r="GO356" t="s">
        <v>166</v>
      </c>
      <c r="GP356">
        <v>1024</v>
      </c>
      <c r="GQ356">
        <v>-180</v>
      </c>
      <c r="GR356">
        <v>-104</v>
      </c>
      <c r="GS356">
        <f t="shared" si="287"/>
        <v>5</v>
      </c>
      <c r="GT356" t="str">
        <f t="shared" si="242"/>
        <v>training</v>
      </c>
    </row>
    <row r="357" spans="1:202" x14ac:dyDescent="0.2">
      <c r="A357" t="s">
        <v>154</v>
      </c>
      <c r="B357" t="s">
        <v>154</v>
      </c>
      <c r="C357">
        <v>4839</v>
      </c>
      <c r="D357">
        <v>4839</v>
      </c>
      <c r="E357" t="s">
        <v>155</v>
      </c>
      <c r="F357" t="s">
        <v>156</v>
      </c>
      <c r="G357" t="s">
        <v>156</v>
      </c>
      <c r="H357" t="s">
        <v>156</v>
      </c>
      <c r="I357">
        <v>0</v>
      </c>
      <c r="J357" t="s">
        <v>157</v>
      </c>
      <c r="K357">
        <v>1</v>
      </c>
      <c r="L357" t="s">
        <v>154</v>
      </c>
      <c r="M357" t="s">
        <v>154</v>
      </c>
      <c r="N357" t="s">
        <v>154</v>
      </c>
      <c r="O357" t="s">
        <v>158</v>
      </c>
      <c r="P357" t="s">
        <v>154</v>
      </c>
      <c r="Q357" t="s">
        <v>154</v>
      </c>
      <c r="R357" t="s">
        <v>158</v>
      </c>
      <c r="S357">
        <v>0</v>
      </c>
      <c r="T357">
        <v>1</v>
      </c>
      <c r="U357">
        <v>0</v>
      </c>
      <c r="V357" t="s">
        <v>158</v>
      </c>
      <c r="W357" t="s">
        <v>158</v>
      </c>
      <c r="X357">
        <v>2</v>
      </c>
      <c r="Y357" t="s">
        <v>158</v>
      </c>
      <c r="Z357">
        <v>19</v>
      </c>
      <c r="AA357">
        <v>0</v>
      </c>
      <c r="AB357">
        <v>19</v>
      </c>
      <c r="AC357">
        <v>2</v>
      </c>
      <c r="AD357">
        <v>2</v>
      </c>
      <c r="AE357">
        <v>0</v>
      </c>
      <c r="AF357">
        <v>0</v>
      </c>
      <c r="AG357" t="s">
        <v>158</v>
      </c>
      <c r="AH357">
        <v>2</v>
      </c>
      <c r="AI357">
        <v>2</v>
      </c>
      <c r="AJ357">
        <v>0</v>
      </c>
      <c r="AK357" t="s">
        <v>158</v>
      </c>
      <c r="AL357" t="s">
        <v>158</v>
      </c>
      <c r="AM357">
        <v>19</v>
      </c>
      <c r="AN357">
        <v>2</v>
      </c>
      <c r="AO357">
        <v>2</v>
      </c>
      <c r="AP357">
        <v>2</v>
      </c>
      <c r="AQ357">
        <v>19</v>
      </c>
      <c r="AR357">
        <v>19</v>
      </c>
      <c r="AS357">
        <v>19</v>
      </c>
      <c r="AT357">
        <v>2</v>
      </c>
      <c r="AU357" t="s">
        <v>158</v>
      </c>
      <c r="AV357">
        <v>19</v>
      </c>
      <c r="AW357" t="s">
        <v>158</v>
      </c>
      <c r="AX357">
        <v>0</v>
      </c>
      <c r="AY357" t="s">
        <v>159</v>
      </c>
      <c r="AZ357">
        <v>-258</v>
      </c>
      <c r="BA357">
        <v>160</v>
      </c>
      <c r="BB357" t="s">
        <v>196</v>
      </c>
      <c r="BC357" t="s">
        <v>161</v>
      </c>
      <c r="BD357" t="b">
        <v>0</v>
      </c>
      <c r="BE357" t="s">
        <v>158</v>
      </c>
      <c r="BF357" t="b">
        <v>0</v>
      </c>
      <c r="BH357" t="s">
        <v>222</v>
      </c>
      <c r="BI357" t="s">
        <v>197</v>
      </c>
      <c r="BJ357" t="b">
        <v>0</v>
      </c>
      <c r="BK357" t="s">
        <v>163</v>
      </c>
      <c r="BL357" t="b">
        <v>0</v>
      </c>
      <c r="BM357">
        <v>18</v>
      </c>
      <c r="BN357" t="s">
        <v>164</v>
      </c>
      <c r="BO357" t="s">
        <v>165</v>
      </c>
      <c r="BP357" t="s">
        <v>164</v>
      </c>
      <c r="BQ357" t="s">
        <v>166</v>
      </c>
      <c r="BR357">
        <v>768</v>
      </c>
      <c r="BS357" t="s">
        <v>156</v>
      </c>
      <c r="BT357" t="s">
        <v>176</v>
      </c>
      <c r="BU357" t="s">
        <v>158</v>
      </c>
      <c r="BV357" t="s">
        <v>158</v>
      </c>
      <c r="BW357">
        <v>5</v>
      </c>
      <c r="BX357">
        <v>2</v>
      </c>
      <c r="BY357">
        <v>0</v>
      </c>
      <c r="BZ357">
        <v>5</v>
      </c>
      <c r="CA357" t="s">
        <v>231</v>
      </c>
      <c r="CB357" t="s">
        <v>156</v>
      </c>
      <c r="CC357">
        <v>4</v>
      </c>
      <c r="CD357" t="b">
        <v>0</v>
      </c>
      <c r="CE357" t="s">
        <v>168</v>
      </c>
      <c r="CF357" t="s">
        <v>224</v>
      </c>
      <c r="CG357" t="s">
        <v>158</v>
      </c>
      <c r="CH357">
        <v>0</v>
      </c>
      <c r="CI357">
        <v>1</v>
      </c>
      <c r="CJ357" t="s">
        <v>158</v>
      </c>
      <c r="CK357" t="s">
        <v>198</v>
      </c>
      <c r="CL357" t="s">
        <v>198</v>
      </c>
      <c r="CM357" t="s">
        <v>198</v>
      </c>
      <c r="CN357" t="s">
        <v>198</v>
      </c>
      <c r="CO357" t="s">
        <v>158</v>
      </c>
      <c r="CP357" t="s">
        <v>198</v>
      </c>
      <c r="CQ357">
        <v>1</v>
      </c>
      <c r="CR357">
        <v>5843</v>
      </c>
      <c r="CS357" t="str">
        <f t="shared" si="243"/>
        <v/>
      </c>
      <c r="CT357" t="str">
        <f t="shared" ca="1" si="244"/>
        <v/>
      </c>
      <c r="CU357" t="str">
        <f t="shared" si="245"/>
        <v/>
      </c>
      <c r="CV357" t="str">
        <f t="shared" ca="1" si="246"/>
        <v/>
      </c>
      <c r="CW357" t="str">
        <f t="shared" si="247"/>
        <v/>
      </c>
      <c r="CX357" t="str">
        <f t="shared" ca="1" si="248"/>
        <v/>
      </c>
      <c r="CY357" t="str">
        <f t="shared" si="249"/>
        <v/>
      </c>
      <c r="CZ357" t="str">
        <f t="shared" ca="1" si="250"/>
        <v/>
      </c>
      <c r="DA357" t="str">
        <f t="shared" si="251"/>
        <v/>
      </c>
      <c r="DB357" t="str">
        <f t="shared" ca="1" si="252"/>
        <v/>
      </c>
      <c r="DC357" t="str">
        <f t="shared" si="253"/>
        <v/>
      </c>
      <c r="DD357" t="str">
        <f t="shared" ca="1" si="254"/>
        <v/>
      </c>
      <c r="DE357" t="str">
        <f t="shared" si="255"/>
        <v/>
      </c>
      <c r="DF357" t="str">
        <f t="shared" ca="1" si="256"/>
        <v/>
      </c>
      <c r="DG357" t="str">
        <f t="shared" si="257"/>
        <v/>
      </c>
      <c r="DH357" t="str">
        <f t="shared" ca="1" si="258"/>
        <v/>
      </c>
      <c r="DI357" t="str">
        <f t="shared" si="259"/>
        <v/>
      </c>
      <c r="DJ357" t="str">
        <f t="shared" ca="1" si="260"/>
        <v/>
      </c>
      <c r="DK357" t="str">
        <f t="shared" si="261"/>
        <v/>
      </c>
      <c r="DL357" t="str">
        <f t="shared" ca="1" si="262"/>
        <v/>
      </c>
      <c r="DM357" t="str">
        <f t="shared" si="263"/>
        <v/>
      </c>
      <c r="DN357" t="str">
        <f t="shared" ca="1" si="264"/>
        <v/>
      </c>
      <c r="DO357" t="str">
        <f t="shared" si="265"/>
        <v/>
      </c>
      <c r="DP357" t="str">
        <f t="shared" ca="1" si="266"/>
        <v/>
      </c>
      <c r="DQ357" t="str">
        <f t="shared" si="267"/>
        <v/>
      </c>
      <c r="DR357" t="str">
        <f t="shared" ca="1" si="268"/>
        <v/>
      </c>
      <c r="DS357" t="str">
        <f t="shared" si="269"/>
        <v/>
      </c>
      <c r="DT357" t="str">
        <f t="shared" ca="1" si="270"/>
        <v/>
      </c>
      <c r="DU357" t="str">
        <f t="shared" si="271"/>
        <v/>
      </c>
      <c r="DV357" t="str">
        <f t="shared" ca="1" si="272"/>
        <v/>
      </c>
      <c r="DW357" t="str">
        <f t="shared" si="273"/>
        <v/>
      </c>
      <c r="DX357" t="str">
        <f t="shared" ca="1" si="274"/>
        <v/>
      </c>
      <c r="DY357" t="str">
        <f t="shared" si="275"/>
        <v/>
      </c>
      <c r="DZ357" t="str">
        <f t="shared" ca="1" si="276"/>
        <v/>
      </c>
      <c r="EA357" t="str">
        <f t="shared" si="277"/>
        <v/>
      </c>
      <c r="EB357" t="str">
        <f t="shared" ca="1" si="278"/>
        <v/>
      </c>
      <c r="EC357" t="str">
        <f t="shared" si="279"/>
        <v/>
      </c>
      <c r="ED357" t="str">
        <f t="shared" ca="1" si="280"/>
        <v/>
      </c>
      <c r="EE357" t="str">
        <f t="shared" si="281"/>
        <v/>
      </c>
      <c r="EF357" t="str">
        <f t="shared" ca="1" si="282"/>
        <v/>
      </c>
      <c r="EG357" t="str">
        <f t="shared" si="283"/>
        <v/>
      </c>
      <c r="EH357" t="str">
        <f t="shared" ca="1" si="284"/>
        <v/>
      </c>
      <c r="EI357" t="str">
        <f t="shared" si="285"/>
        <v/>
      </c>
      <c r="EJ357" t="str">
        <f t="shared" ca="1" si="286"/>
        <v/>
      </c>
      <c r="EK357" t="str">
        <f t="shared" ca="1" si="288"/>
        <v/>
      </c>
      <c r="EL357" t="s">
        <v>924</v>
      </c>
      <c r="EM357" t="s">
        <v>158</v>
      </c>
      <c r="EN357">
        <v>10235</v>
      </c>
      <c r="EO357">
        <v>2482</v>
      </c>
      <c r="EP357">
        <v>2239</v>
      </c>
      <c r="EQ357">
        <v>11611</v>
      </c>
      <c r="ER357" t="s">
        <v>158</v>
      </c>
      <c r="ES357">
        <v>33275</v>
      </c>
      <c r="ET357">
        <v>5843</v>
      </c>
      <c r="EU357">
        <v>2</v>
      </c>
      <c r="EV357" t="s">
        <v>156</v>
      </c>
      <c r="EW357">
        <v>1024</v>
      </c>
      <c r="EX357">
        <v>2</v>
      </c>
      <c r="EY357">
        <v>48000</v>
      </c>
      <c r="EZ357">
        <v>-16</v>
      </c>
      <c r="FA357" t="s">
        <v>170</v>
      </c>
      <c r="FB357">
        <v>4</v>
      </c>
      <c r="FC357" t="s">
        <v>199</v>
      </c>
      <c r="FD357" t="s">
        <v>158</v>
      </c>
      <c r="FE357">
        <v>245334</v>
      </c>
      <c r="FF357">
        <v>16506</v>
      </c>
      <c r="FG357" t="s">
        <v>158</v>
      </c>
      <c r="FH357" t="s">
        <v>158</v>
      </c>
      <c r="FI357">
        <v>245302</v>
      </c>
      <c r="FJ357" t="s">
        <v>158</v>
      </c>
      <c r="FK357">
        <v>340210</v>
      </c>
      <c r="FL357" t="s">
        <v>158</v>
      </c>
      <c r="FM357">
        <v>336710</v>
      </c>
      <c r="FN357">
        <v>255624</v>
      </c>
      <c r="FO357">
        <v>291689</v>
      </c>
      <c r="FP357">
        <v>4893</v>
      </c>
      <c r="FQ357">
        <v>4886</v>
      </c>
      <c r="FR357" t="s">
        <v>158</v>
      </c>
      <c r="FS357">
        <v>255622</v>
      </c>
      <c r="FT357">
        <v>255623</v>
      </c>
      <c r="FU357">
        <v>4891</v>
      </c>
      <c r="FV357" t="s">
        <v>158</v>
      </c>
      <c r="FW357" t="s">
        <v>158</v>
      </c>
      <c r="FX357">
        <v>346055</v>
      </c>
      <c r="FY357">
        <v>258108</v>
      </c>
      <c r="FZ357">
        <v>293930</v>
      </c>
      <c r="GA357">
        <v>258411</v>
      </c>
      <c r="GB357">
        <v>340210</v>
      </c>
      <c r="GC357">
        <v>338710</v>
      </c>
      <c r="GD357">
        <v>346055</v>
      </c>
      <c r="GE357" t="s">
        <v>158</v>
      </c>
      <c r="GF357" t="s">
        <v>158</v>
      </c>
      <c r="GG357">
        <v>336708</v>
      </c>
      <c r="GH357" t="s">
        <v>158</v>
      </c>
      <c r="GI357" t="s">
        <v>158</v>
      </c>
      <c r="GJ357" t="s">
        <v>172</v>
      </c>
      <c r="GK357">
        <v>0</v>
      </c>
      <c r="GL357">
        <v>29036</v>
      </c>
      <c r="GM357">
        <v>6</v>
      </c>
      <c r="GN357" t="s">
        <v>158</v>
      </c>
      <c r="GO357" t="s">
        <v>166</v>
      </c>
      <c r="GP357">
        <v>1024</v>
      </c>
      <c r="GQ357">
        <v>-260</v>
      </c>
      <c r="GR357">
        <v>180</v>
      </c>
      <c r="GS357">
        <f t="shared" si="287"/>
        <v>6</v>
      </c>
      <c r="GT357" t="str">
        <f t="shared" si="242"/>
        <v>training</v>
      </c>
    </row>
    <row r="358" spans="1:202" x14ac:dyDescent="0.2">
      <c r="A358" t="s">
        <v>154</v>
      </c>
      <c r="B358" t="s">
        <v>154</v>
      </c>
      <c r="C358">
        <v>4913</v>
      </c>
      <c r="D358">
        <v>4913</v>
      </c>
      <c r="E358" t="s">
        <v>155</v>
      </c>
      <c r="F358" t="s">
        <v>156</v>
      </c>
      <c r="G358" t="s">
        <v>156</v>
      </c>
      <c r="H358" t="s">
        <v>156</v>
      </c>
      <c r="I358">
        <v>0</v>
      </c>
      <c r="J358" t="s">
        <v>157</v>
      </c>
      <c r="K358">
        <v>0</v>
      </c>
      <c r="L358" t="s">
        <v>154</v>
      </c>
      <c r="M358" t="s">
        <v>154</v>
      </c>
      <c r="N358" t="s">
        <v>154</v>
      </c>
      <c r="O358" t="s">
        <v>158</v>
      </c>
      <c r="P358" t="s">
        <v>154</v>
      </c>
      <c r="Q358" t="s">
        <v>154</v>
      </c>
      <c r="R358" t="s">
        <v>158</v>
      </c>
      <c r="S358">
        <v>0</v>
      </c>
      <c r="T358">
        <v>1</v>
      </c>
      <c r="U358">
        <v>0</v>
      </c>
      <c r="V358" t="s">
        <v>158</v>
      </c>
      <c r="W358" t="s">
        <v>158</v>
      </c>
      <c r="X358">
        <v>2</v>
      </c>
      <c r="Y358" t="s">
        <v>158</v>
      </c>
      <c r="Z358">
        <v>20</v>
      </c>
      <c r="AA358">
        <v>0</v>
      </c>
      <c r="AB358">
        <v>20</v>
      </c>
      <c r="AC358">
        <v>2</v>
      </c>
      <c r="AD358">
        <v>2</v>
      </c>
      <c r="AE358">
        <v>0</v>
      </c>
      <c r="AF358">
        <v>0</v>
      </c>
      <c r="AG358" t="s">
        <v>158</v>
      </c>
      <c r="AH358">
        <v>2</v>
      </c>
      <c r="AI358">
        <v>2</v>
      </c>
      <c r="AJ358">
        <v>0</v>
      </c>
      <c r="AK358" t="s">
        <v>158</v>
      </c>
      <c r="AL358" t="s">
        <v>158</v>
      </c>
      <c r="AM358">
        <v>20</v>
      </c>
      <c r="AN358">
        <v>2</v>
      </c>
      <c r="AO358">
        <v>2</v>
      </c>
      <c r="AP358">
        <v>2</v>
      </c>
      <c r="AQ358">
        <v>20</v>
      </c>
      <c r="AR358">
        <v>20</v>
      </c>
      <c r="AS358">
        <v>20</v>
      </c>
      <c r="AT358">
        <v>2</v>
      </c>
      <c r="AU358" t="s">
        <v>158</v>
      </c>
      <c r="AV358">
        <v>20</v>
      </c>
      <c r="AW358" t="s">
        <v>158</v>
      </c>
      <c r="AX358">
        <v>0</v>
      </c>
      <c r="AY358" t="s">
        <v>159</v>
      </c>
      <c r="AZ358">
        <v>-167</v>
      </c>
      <c r="BA358">
        <v>109</v>
      </c>
      <c r="BB358" t="s">
        <v>196</v>
      </c>
      <c r="BC358" t="s">
        <v>161</v>
      </c>
      <c r="BD358" t="b">
        <v>0</v>
      </c>
      <c r="BE358" t="s">
        <v>158</v>
      </c>
      <c r="BF358" t="b">
        <v>0</v>
      </c>
      <c r="BH358" t="s">
        <v>222</v>
      </c>
      <c r="BI358" t="s">
        <v>197</v>
      </c>
      <c r="BJ358" t="b">
        <v>0</v>
      </c>
      <c r="BK358" t="s">
        <v>163</v>
      </c>
      <c r="BL358" t="b">
        <v>0</v>
      </c>
      <c r="BM358">
        <v>18</v>
      </c>
      <c r="BN358" t="s">
        <v>164</v>
      </c>
      <c r="BO358" t="s">
        <v>165</v>
      </c>
      <c r="BP358" t="s">
        <v>164</v>
      </c>
      <c r="BQ358" t="s">
        <v>166</v>
      </c>
      <c r="BR358">
        <v>768</v>
      </c>
      <c r="BS358" t="s">
        <v>156</v>
      </c>
      <c r="BT358" t="s">
        <v>167</v>
      </c>
      <c r="BU358" t="s">
        <v>158</v>
      </c>
      <c r="BV358" t="s">
        <v>158</v>
      </c>
      <c r="BW358">
        <v>6</v>
      </c>
      <c r="BX358">
        <v>2</v>
      </c>
      <c r="BY358">
        <v>0</v>
      </c>
      <c r="BZ358">
        <v>6</v>
      </c>
      <c r="CA358" t="s">
        <v>231</v>
      </c>
      <c r="CB358" t="s">
        <v>156</v>
      </c>
      <c r="CC358">
        <v>4</v>
      </c>
      <c r="CD358" t="b">
        <v>0</v>
      </c>
      <c r="CE358" t="s">
        <v>168</v>
      </c>
      <c r="CF358" t="s">
        <v>224</v>
      </c>
      <c r="CG358" t="s">
        <v>158</v>
      </c>
      <c r="CH358">
        <v>0</v>
      </c>
      <c r="CI358">
        <v>1</v>
      </c>
      <c r="CJ358" t="s">
        <v>158</v>
      </c>
      <c r="CK358" t="s">
        <v>198</v>
      </c>
      <c r="CL358" t="s">
        <v>198</v>
      </c>
      <c r="CM358" t="s">
        <v>198</v>
      </c>
      <c r="CN358" t="s">
        <v>198</v>
      </c>
      <c r="CO358" t="s">
        <v>158</v>
      </c>
      <c r="CP358" t="s">
        <v>198</v>
      </c>
      <c r="CQ358">
        <v>1</v>
      </c>
      <c r="CR358">
        <v>5360</v>
      </c>
      <c r="CS358" t="str">
        <f t="shared" si="243"/>
        <v/>
      </c>
      <c r="CT358" t="str">
        <f t="shared" ca="1" si="244"/>
        <v/>
      </c>
      <c r="CU358" t="str">
        <f t="shared" si="245"/>
        <v/>
      </c>
      <c r="CV358" t="str">
        <f t="shared" ca="1" si="246"/>
        <v/>
      </c>
      <c r="CW358" t="str">
        <f t="shared" si="247"/>
        <v/>
      </c>
      <c r="CX358" t="str">
        <f t="shared" ca="1" si="248"/>
        <v/>
      </c>
      <c r="CY358" t="str">
        <f t="shared" si="249"/>
        <v/>
      </c>
      <c r="CZ358" t="str">
        <f t="shared" ca="1" si="250"/>
        <v/>
      </c>
      <c r="DA358" t="str">
        <f t="shared" si="251"/>
        <v/>
      </c>
      <c r="DB358" t="str">
        <f t="shared" ca="1" si="252"/>
        <v/>
      </c>
      <c r="DC358" t="str">
        <f t="shared" si="253"/>
        <v/>
      </c>
      <c r="DD358" t="str">
        <f t="shared" ca="1" si="254"/>
        <v/>
      </c>
      <c r="DE358" t="str">
        <f t="shared" si="255"/>
        <v/>
      </c>
      <c r="DF358" t="str">
        <f t="shared" ca="1" si="256"/>
        <v/>
      </c>
      <c r="DG358" t="str">
        <f t="shared" si="257"/>
        <v/>
      </c>
      <c r="DH358" t="str">
        <f t="shared" ca="1" si="258"/>
        <v/>
      </c>
      <c r="DI358" t="str">
        <f t="shared" si="259"/>
        <v/>
      </c>
      <c r="DJ358" t="str">
        <f t="shared" ca="1" si="260"/>
        <v/>
      </c>
      <c r="DK358" t="str">
        <f t="shared" si="261"/>
        <v/>
      </c>
      <c r="DL358" t="str">
        <f t="shared" ca="1" si="262"/>
        <v/>
      </c>
      <c r="DM358" t="str">
        <f t="shared" si="263"/>
        <v/>
      </c>
      <c r="DN358" t="str">
        <f t="shared" ca="1" si="264"/>
        <v/>
      </c>
      <c r="DO358" t="str">
        <f t="shared" si="265"/>
        <v/>
      </c>
      <c r="DP358" t="str">
        <f t="shared" ca="1" si="266"/>
        <v/>
      </c>
      <c r="DQ358" t="str">
        <f t="shared" si="267"/>
        <v/>
      </c>
      <c r="DR358" t="str">
        <f t="shared" ca="1" si="268"/>
        <v/>
      </c>
      <c r="DS358" t="str">
        <f t="shared" si="269"/>
        <v/>
      </c>
      <c r="DT358" t="str">
        <f t="shared" ca="1" si="270"/>
        <v/>
      </c>
      <c r="DU358" t="str">
        <f t="shared" si="271"/>
        <v/>
      </c>
      <c r="DV358" t="str">
        <f t="shared" ca="1" si="272"/>
        <v/>
      </c>
      <c r="DW358" t="str">
        <f t="shared" si="273"/>
        <v/>
      </c>
      <c r="DX358" t="str">
        <f t="shared" ca="1" si="274"/>
        <v/>
      </c>
      <c r="DY358" t="str">
        <f t="shared" si="275"/>
        <v/>
      </c>
      <c r="DZ358" t="str">
        <f t="shared" ca="1" si="276"/>
        <v/>
      </c>
      <c r="EA358" t="str">
        <f t="shared" si="277"/>
        <v/>
      </c>
      <c r="EB358" t="str">
        <f t="shared" ca="1" si="278"/>
        <v/>
      </c>
      <c r="EC358" t="str">
        <f t="shared" si="279"/>
        <v/>
      </c>
      <c r="ED358" t="str">
        <f t="shared" ca="1" si="280"/>
        <v/>
      </c>
      <c r="EE358" t="str">
        <f t="shared" si="281"/>
        <v/>
      </c>
      <c r="EF358" t="str">
        <f t="shared" ca="1" si="282"/>
        <v/>
      </c>
      <c r="EG358" t="str">
        <f t="shared" si="283"/>
        <v/>
      </c>
      <c r="EH358" t="str">
        <f t="shared" ca="1" si="284"/>
        <v/>
      </c>
      <c r="EI358" t="str">
        <f t="shared" si="285"/>
        <v/>
      </c>
      <c r="EJ358" t="str">
        <f t="shared" ca="1" si="286"/>
        <v/>
      </c>
      <c r="EK358" t="str">
        <f t="shared" ca="1" si="288"/>
        <v/>
      </c>
      <c r="EL358" t="s">
        <v>924</v>
      </c>
      <c r="EM358" t="s">
        <v>158</v>
      </c>
      <c r="EN358">
        <v>10235</v>
      </c>
      <c r="EO358">
        <v>2482</v>
      </c>
      <c r="EP358">
        <v>2239</v>
      </c>
      <c r="EQ358">
        <v>11611</v>
      </c>
      <c r="ER358" t="s">
        <v>158</v>
      </c>
      <c r="ES358">
        <v>33275</v>
      </c>
      <c r="ET358">
        <v>5360</v>
      </c>
      <c r="EU358">
        <v>2</v>
      </c>
      <c r="EV358" t="s">
        <v>156</v>
      </c>
      <c r="EW358">
        <v>1024</v>
      </c>
      <c r="EX358">
        <v>2</v>
      </c>
      <c r="EY358">
        <v>48000</v>
      </c>
      <c r="EZ358">
        <v>-16</v>
      </c>
      <c r="FA358" t="s">
        <v>170</v>
      </c>
      <c r="FB358">
        <v>4</v>
      </c>
      <c r="FC358" t="s">
        <v>199</v>
      </c>
      <c r="FD358" t="s">
        <v>158</v>
      </c>
      <c r="FE358">
        <v>245334</v>
      </c>
      <c r="FF358">
        <v>16506</v>
      </c>
      <c r="FG358" t="s">
        <v>158</v>
      </c>
      <c r="FH358" t="s">
        <v>158</v>
      </c>
      <c r="FI358">
        <v>245302</v>
      </c>
      <c r="FJ358" t="s">
        <v>158</v>
      </c>
      <c r="FK358">
        <v>349981</v>
      </c>
      <c r="FL358" t="s">
        <v>158</v>
      </c>
      <c r="FM358">
        <v>346377</v>
      </c>
      <c r="FN358">
        <v>255624</v>
      </c>
      <c r="FO358">
        <v>291689</v>
      </c>
      <c r="FP358">
        <v>4893</v>
      </c>
      <c r="FQ358">
        <v>4886</v>
      </c>
      <c r="FR358" t="s">
        <v>158</v>
      </c>
      <c r="FS358">
        <v>255622</v>
      </c>
      <c r="FT358">
        <v>255623</v>
      </c>
      <c r="FU358">
        <v>4891</v>
      </c>
      <c r="FV358" t="s">
        <v>158</v>
      </c>
      <c r="FW358" t="s">
        <v>158</v>
      </c>
      <c r="FX358">
        <v>355343</v>
      </c>
      <c r="FY358">
        <v>258108</v>
      </c>
      <c r="FZ358">
        <v>293930</v>
      </c>
      <c r="GA358">
        <v>258411</v>
      </c>
      <c r="GB358">
        <v>349981</v>
      </c>
      <c r="GC358">
        <v>348378</v>
      </c>
      <c r="GD358">
        <v>355343</v>
      </c>
      <c r="GE358" t="s">
        <v>158</v>
      </c>
      <c r="GF358" t="s">
        <v>158</v>
      </c>
      <c r="GG358">
        <v>346376</v>
      </c>
      <c r="GH358" t="s">
        <v>158</v>
      </c>
      <c r="GI358" t="s">
        <v>158</v>
      </c>
      <c r="GJ358" t="s">
        <v>172</v>
      </c>
      <c r="GK358">
        <v>0</v>
      </c>
      <c r="GL358">
        <v>34396</v>
      </c>
      <c r="GM358">
        <v>7</v>
      </c>
      <c r="GN358" t="s">
        <v>158</v>
      </c>
      <c r="GO358" t="s">
        <v>166</v>
      </c>
      <c r="GP358">
        <v>1024</v>
      </c>
      <c r="GQ358">
        <v>-190</v>
      </c>
      <c r="GR358">
        <v>264</v>
      </c>
      <c r="GS358">
        <f t="shared" si="287"/>
        <v>7</v>
      </c>
      <c r="GT358" t="str">
        <f t="shared" si="242"/>
        <v>training</v>
      </c>
    </row>
    <row r="359" spans="1:202" x14ac:dyDescent="0.2">
      <c r="A359" t="s">
        <v>154</v>
      </c>
      <c r="B359" t="s">
        <v>154</v>
      </c>
      <c r="C359">
        <v>1910</v>
      </c>
      <c r="D359">
        <v>1910</v>
      </c>
      <c r="E359" t="s">
        <v>155</v>
      </c>
      <c r="F359" t="s">
        <v>156</v>
      </c>
      <c r="G359" t="s">
        <v>156</v>
      </c>
      <c r="H359" t="s">
        <v>156</v>
      </c>
      <c r="I359">
        <v>0</v>
      </c>
      <c r="J359" t="s">
        <v>157</v>
      </c>
      <c r="K359">
        <v>1</v>
      </c>
      <c r="L359" t="s">
        <v>154</v>
      </c>
      <c r="M359" t="s">
        <v>154</v>
      </c>
      <c r="N359" t="s">
        <v>154</v>
      </c>
      <c r="O359" t="s">
        <v>158</v>
      </c>
      <c r="P359" t="s">
        <v>154</v>
      </c>
      <c r="Q359" t="s">
        <v>154</v>
      </c>
      <c r="R359" t="s">
        <v>158</v>
      </c>
      <c r="S359">
        <v>0</v>
      </c>
      <c r="T359">
        <v>2</v>
      </c>
      <c r="U359">
        <v>0</v>
      </c>
      <c r="V359" t="s">
        <v>158</v>
      </c>
      <c r="W359" t="s">
        <v>158</v>
      </c>
      <c r="X359">
        <v>3</v>
      </c>
      <c r="Y359" t="s">
        <v>158</v>
      </c>
      <c r="Z359">
        <v>21</v>
      </c>
      <c r="AA359">
        <v>0</v>
      </c>
      <c r="AB359">
        <v>21</v>
      </c>
      <c r="AC359">
        <v>3</v>
      </c>
      <c r="AD359">
        <v>3</v>
      </c>
      <c r="AE359">
        <v>0</v>
      </c>
      <c r="AF359">
        <v>0</v>
      </c>
      <c r="AG359" t="s">
        <v>158</v>
      </c>
      <c r="AH359">
        <v>3</v>
      </c>
      <c r="AI359">
        <v>3</v>
      </c>
      <c r="AJ359">
        <v>0</v>
      </c>
      <c r="AK359" t="s">
        <v>158</v>
      </c>
      <c r="AL359" t="s">
        <v>158</v>
      </c>
      <c r="AM359">
        <v>21</v>
      </c>
      <c r="AN359">
        <v>3</v>
      </c>
      <c r="AO359">
        <v>3</v>
      </c>
      <c r="AP359">
        <v>3</v>
      </c>
      <c r="AQ359">
        <v>21</v>
      </c>
      <c r="AR359">
        <v>21</v>
      </c>
      <c r="AS359">
        <v>21</v>
      </c>
      <c r="AT359">
        <v>3</v>
      </c>
      <c r="AU359" t="s">
        <v>158</v>
      </c>
      <c r="AV359">
        <v>21</v>
      </c>
      <c r="AW359" t="s">
        <v>158</v>
      </c>
      <c r="AX359">
        <v>0</v>
      </c>
      <c r="AY359" t="s">
        <v>159</v>
      </c>
      <c r="AZ359">
        <v>-268</v>
      </c>
      <c r="BA359">
        <v>171</v>
      </c>
      <c r="BB359" t="s">
        <v>196</v>
      </c>
      <c r="BC359" t="s">
        <v>161</v>
      </c>
      <c r="BD359" t="b">
        <v>0</v>
      </c>
      <c r="BE359" t="s">
        <v>158</v>
      </c>
      <c r="BF359" t="b">
        <v>0</v>
      </c>
      <c r="BH359" t="s">
        <v>222</v>
      </c>
      <c r="BI359" t="s">
        <v>197</v>
      </c>
      <c r="BJ359" t="b">
        <v>0</v>
      </c>
      <c r="BK359" t="s">
        <v>163</v>
      </c>
      <c r="BL359" t="b">
        <v>0</v>
      </c>
      <c r="BM359">
        <v>18</v>
      </c>
      <c r="BN359" t="s">
        <v>164</v>
      </c>
      <c r="BO359" t="s">
        <v>165</v>
      </c>
      <c r="BP359" t="s">
        <v>164</v>
      </c>
      <c r="BQ359" t="s">
        <v>166</v>
      </c>
      <c r="BR359">
        <v>768</v>
      </c>
      <c r="BS359" t="s">
        <v>156</v>
      </c>
      <c r="BT359" t="s">
        <v>176</v>
      </c>
      <c r="BU359" t="s">
        <v>158</v>
      </c>
      <c r="BV359" t="s">
        <v>158</v>
      </c>
      <c r="BW359">
        <v>0</v>
      </c>
      <c r="BX359">
        <v>3</v>
      </c>
      <c r="BY359">
        <v>0</v>
      </c>
      <c r="BZ359">
        <v>0</v>
      </c>
      <c r="CA359" t="s">
        <v>231</v>
      </c>
      <c r="CB359" t="s">
        <v>156</v>
      </c>
      <c r="CC359">
        <v>1</v>
      </c>
      <c r="CD359" t="b">
        <v>0</v>
      </c>
      <c r="CE359" t="s">
        <v>168</v>
      </c>
      <c r="CF359" t="s">
        <v>224</v>
      </c>
      <c r="CG359" t="s">
        <v>158</v>
      </c>
      <c r="CH359">
        <v>0</v>
      </c>
      <c r="CI359">
        <v>1</v>
      </c>
      <c r="CJ359" t="s">
        <v>158</v>
      </c>
      <c r="CK359" t="s">
        <v>198</v>
      </c>
      <c r="CL359" t="s">
        <v>198</v>
      </c>
      <c r="CM359" t="s">
        <v>198</v>
      </c>
      <c r="CN359" t="s">
        <v>198</v>
      </c>
      <c r="CO359" t="s">
        <v>158</v>
      </c>
      <c r="CP359" t="s">
        <v>198</v>
      </c>
      <c r="CQ359">
        <v>1</v>
      </c>
      <c r="CR359">
        <v>1910</v>
      </c>
      <c r="CS359" t="str">
        <f t="shared" si="243"/>
        <v/>
      </c>
      <c r="CT359" t="str">
        <f t="shared" ca="1" si="244"/>
        <v/>
      </c>
      <c r="CU359" t="str">
        <f t="shared" si="245"/>
        <v/>
      </c>
      <c r="CV359" t="str">
        <f t="shared" ca="1" si="246"/>
        <v/>
      </c>
      <c r="CW359" t="str">
        <f t="shared" si="247"/>
        <v/>
      </c>
      <c r="CX359" t="str">
        <f t="shared" ca="1" si="248"/>
        <v/>
      </c>
      <c r="CY359" t="str">
        <f t="shared" si="249"/>
        <v/>
      </c>
      <c r="CZ359" t="str">
        <f t="shared" ca="1" si="250"/>
        <v/>
      </c>
      <c r="DA359" t="str">
        <f t="shared" si="251"/>
        <v/>
      </c>
      <c r="DB359" t="str">
        <f t="shared" ca="1" si="252"/>
        <v/>
      </c>
      <c r="DC359" t="str">
        <f t="shared" si="253"/>
        <v/>
      </c>
      <c r="DD359" t="str">
        <f t="shared" ca="1" si="254"/>
        <v/>
      </c>
      <c r="DE359" t="str">
        <f t="shared" si="255"/>
        <v/>
      </c>
      <c r="DF359" t="str">
        <f t="shared" ca="1" si="256"/>
        <v/>
      </c>
      <c r="DG359" t="str">
        <f t="shared" si="257"/>
        <v/>
      </c>
      <c r="DH359" t="str">
        <f t="shared" ca="1" si="258"/>
        <v/>
      </c>
      <c r="DI359" t="str">
        <f t="shared" si="259"/>
        <v/>
      </c>
      <c r="DJ359" t="str">
        <f t="shared" ca="1" si="260"/>
        <v/>
      </c>
      <c r="DK359" t="str">
        <f t="shared" si="261"/>
        <v/>
      </c>
      <c r="DL359" t="str">
        <f t="shared" ca="1" si="262"/>
        <v/>
      </c>
      <c r="DM359" t="str">
        <f t="shared" si="263"/>
        <v/>
      </c>
      <c r="DN359" t="str">
        <f t="shared" ca="1" si="264"/>
        <v/>
      </c>
      <c r="DO359" t="str">
        <f t="shared" si="265"/>
        <v/>
      </c>
      <c r="DP359" t="str">
        <f t="shared" ca="1" si="266"/>
        <v/>
      </c>
      <c r="DQ359" t="str">
        <f t="shared" si="267"/>
        <v/>
      </c>
      <c r="DR359" t="str">
        <f t="shared" ca="1" si="268"/>
        <v/>
      </c>
      <c r="DS359" t="str">
        <f t="shared" si="269"/>
        <v/>
      </c>
      <c r="DT359" t="str">
        <f t="shared" ca="1" si="270"/>
        <v/>
      </c>
      <c r="DU359" t="str">
        <f t="shared" si="271"/>
        <v/>
      </c>
      <c r="DV359" t="str">
        <f t="shared" ca="1" si="272"/>
        <v/>
      </c>
      <c r="DW359" t="str">
        <f t="shared" si="273"/>
        <v/>
      </c>
      <c r="DX359" t="str">
        <f t="shared" ca="1" si="274"/>
        <v/>
      </c>
      <c r="DY359" t="str">
        <f t="shared" si="275"/>
        <v/>
      </c>
      <c r="DZ359" t="str">
        <f t="shared" ca="1" si="276"/>
        <v/>
      </c>
      <c r="EA359" t="str">
        <f t="shared" si="277"/>
        <v/>
      </c>
      <c r="EB359" t="str">
        <f t="shared" ca="1" si="278"/>
        <v/>
      </c>
      <c r="EC359" t="str">
        <f t="shared" si="279"/>
        <v/>
      </c>
      <c r="ED359" t="str">
        <f t="shared" ca="1" si="280"/>
        <v/>
      </c>
      <c r="EE359" t="str">
        <f t="shared" si="281"/>
        <v/>
      </c>
      <c r="EF359" t="str">
        <f t="shared" ca="1" si="282"/>
        <v/>
      </c>
      <c r="EG359" t="str">
        <f t="shared" si="283"/>
        <v/>
      </c>
      <c r="EH359" t="str">
        <f t="shared" ca="1" si="284"/>
        <v/>
      </c>
      <c r="EI359" t="str">
        <f t="shared" si="285"/>
        <v/>
      </c>
      <c r="EJ359" t="str">
        <f t="shared" ca="1" si="286"/>
        <v/>
      </c>
      <c r="EK359" t="str">
        <f t="shared" ca="1" si="288"/>
        <v/>
      </c>
      <c r="EL359" t="s">
        <v>924</v>
      </c>
      <c r="EM359" t="s">
        <v>158</v>
      </c>
      <c r="EN359">
        <v>7035</v>
      </c>
      <c r="EO359">
        <v>1003</v>
      </c>
      <c r="EP359">
        <v>1407</v>
      </c>
      <c r="EQ359">
        <v>11611</v>
      </c>
      <c r="ER359" t="s">
        <v>158</v>
      </c>
      <c r="ES359">
        <v>29217</v>
      </c>
      <c r="ET359">
        <v>1910</v>
      </c>
      <c r="EU359">
        <v>2</v>
      </c>
      <c r="EV359" t="s">
        <v>156</v>
      </c>
      <c r="EW359">
        <v>1024</v>
      </c>
      <c r="EX359">
        <v>2</v>
      </c>
      <c r="EY359">
        <v>48000</v>
      </c>
      <c r="EZ359">
        <v>-16</v>
      </c>
      <c r="FA359" t="s">
        <v>170</v>
      </c>
      <c r="FB359">
        <v>4</v>
      </c>
      <c r="FC359" t="s">
        <v>199</v>
      </c>
      <c r="FD359" t="s">
        <v>158</v>
      </c>
      <c r="FE359">
        <v>355382</v>
      </c>
      <c r="FF359">
        <v>16506</v>
      </c>
      <c r="FG359" t="s">
        <v>158</v>
      </c>
      <c r="FH359" t="s">
        <v>158</v>
      </c>
      <c r="FI359">
        <v>355346</v>
      </c>
      <c r="FJ359" t="s">
        <v>158</v>
      </c>
      <c r="FK359">
        <v>398217</v>
      </c>
      <c r="FL359" t="s">
        <v>158</v>
      </c>
      <c r="FM359">
        <v>394719</v>
      </c>
      <c r="FN359">
        <v>362465</v>
      </c>
      <c r="FO359">
        <v>393003</v>
      </c>
      <c r="FP359">
        <v>4893</v>
      </c>
      <c r="FQ359">
        <v>4886</v>
      </c>
      <c r="FR359" t="s">
        <v>158</v>
      </c>
      <c r="FS359">
        <v>362463</v>
      </c>
      <c r="FT359">
        <v>362464</v>
      </c>
      <c r="FU359">
        <v>4891</v>
      </c>
      <c r="FV359" t="s">
        <v>158</v>
      </c>
      <c r="FW359" t="s">
        <v>158</v>
      </c>
      <c r="FX359">
        <v>400129</v>
      </c>
      <c r="FY359">
        <v>363469</v>
      </c>
      <c r="FZ359">
        <v>394411</v>
      </c>
      <c r="GA359">
        <v>363784</v>
      </c>
      <c r="GB359">
        <v>398217</v>
      </c>
      <c r="GC359">
        <v>396719</v>
      </c>
      <c r="GD359">
        <v>400129</v>
      </c>
      <c r="GE359" t="s">
        <v>158</v>
      </c>
      <c r="GF359" t="s">
        <v>158</v>
      </c>
      <c r="GG359">
        <v>394718</v>
      </c>
      <c r="GH359" t="s">
        <v>158</v>
      </c>
      <c r="GI359" t="s">
        <v>158</v>
      </c>
      <c r="GJ359" t="s">
        <v>172</v>
      </c>
      <c r="GK359">
        <v>0</v>
      </c>
      <c r="GL359">
        <v>1910</v>
      </c>
      <c r="GM359">
        <v>1</v>
      </c>
      <c r="GN359" t="s">
        <v>158</v>
      </c>
      <c r="GO359" t="s">
        <v>166</v>
      </c>
      <c r="GP359">
        <v>1024</v>
      </c>
      <c r="GQ359">
        <v>-260</v>
      </c>
      <c r="GR359">
        <v>180</v>
      </c>
      <c r="GS359">
        <f t="shared" si="287"/>
        <v>1</v>
      </c>
      <c r="GT359" t="str">
        <f t="shared" si="242"/>
        <v>training</v>
      </c>
    </row>
    <row r="360" spans="1:202" x14ac:dyDescent="0.2">
      <c r="A360" t="s">
        <v>154</v>
      </c>
      <c r="B360" t="s">
        <v>154</v>
      </c>
      <c r="C360">
        <v>1806</v>
      </c>
      <c r="D360">
        <v>1806</v>
      </c>
      <c r="E360" t="s">
        <v>155</v>
      </c>
      <c r="F360" t="s">
        <v>156</v>
      </c>
      <c r="G360" t="s">
        <v>156</v>
      </c>
      <c r="H360" t="s">
        <v>156</v>
      </c>
      <c r="I360">
        <v>0</v>
      </c>
      <c r="J360" t="s">
        <v>157</v>
      </c>
      <c r="K360">
        <v>1</v>
      </c>
      <c r="L360" t="s">
        <v>154</v>
      </c>
      <c r="M360" t="s">
        <v>154</v>
      </c>
      <c r="N360" t="s">
        <v>154</v>
      </c>
      <c r="O360" t="s">
        <v>158</v>
      </c>
      <c r="P360" t="s">
        <v>154</v>
      </c>
      <c r="Q360" t="s">
        <v>154</v>
      </c>
      <c r="R360" t="s">
        <v>158</v>
      </c>
      <c r="S360">
        <v>0</v>
      </c>
      <c r="T360">
        <v>2</v>
      </c>
      <c r="U360">
        <v>0</v>
      </c>
      <c r="V360" t="s">
        <v>158</v>
      </c>
      <c r="W360" t="s">
        <v>158</v>
      </c>
      <c r="X360">
        <v>3</v>
      </c>
      <c r="Y360" t="s">
        <v>158</v>
      </c>
      <c r="Z360">
        <v>22</v>
      </c>
      <c r="AA360">
        <v>0</v>
      </c>
      <c r="AB360">
        <v>22</v>
      </c>
      <c r="AC360">
        <v>3</v>
      </c>
      <c r="AD360">
        <v>3</v>
      </c>
      <c r="AE360">
        <v>0</v>
      </c>
      <c r="AF360">
        <v>0</v>
      </c>
      <c r="AG360" t="s">
        <v>158</v>
      </c>
      <c r="AH360">
        <v>3</v>
      </c>
      <c r="AI360">
        <v>3</v>
      </c>
      <c r="AJ360">
        <v>0</v>
      </c>
      <c r="AK360" t="s">
        <v>158</v>
      </c>
      <c r="AL360" t="s">
        <v>158</v>
      </c>
      <c r="AM360">
        <v>22</v>
      </c>
      <c r="AN360">
        <v>3</v>
      </c>
      <c r="AO360">
        <v>3</v>
      </c>
      <c r="AP360">
        <v>3</v>
      </c>
      <c r="AQ360">
        <v>22</v>
      </c>
      <c r="AR360">
        <v>22</v>
      </c>
      <c r="AS360">
        <v>22</v>
      </c>
      <c r="AT360">
        <v>3</v>
      </c>
      <c r="AU360" t="s">
        <v>158</v>
      </c>
      <c r="AV360">
        <v>22</v>
      </c>
      <c r="AW360" t="s">
        <v>158</v>
      </c>
      <c r="AX360">
        <v>0</v>
      </c>
      <c r="AY360" t="s">
        <v>159</v>
      </c>
      <c r="AZ360">
        <v>154</v>
      </c>
      <c r="BA360">
        <v>280</v>
      </c>
      <c r="BB360" t="s">
        <v>196</v>
      </c>
      <c r="BC360" t="s">
        <v>161</v>
      </c>
      <c r="BD360" t="b">
        <v>0</v>
      </c>
      <c r="BE360" t="s">
        <v>158</v>
      </c>
      <c r="BF360" t="b">
        <v>0</v>
      </c>
      <c r="BH360" t="s">
        <v>222</v>
      </c>
      <c r="BI360" t="s">
        <v>197</v>
      </c>
      <c r="BJ360" t="b">
        <v>0</v>
      </c>
      <c r="BK360" t="s">
        <v>163</v>
      </c>
      <c r="BL360" t="b">
        <v>0</v>
      </c>
      <c r="BM360">
        <v>18</v>
      </c>
      <c r="BN360" t="s">
        <v>164</v>
      </c>
      <c r="BO360" t="s">
        <v>165</v>
      </c>
      <c r="BP360" t="s">
        <v>164</v>
      </c>
      <c r="BQ360" t="s">
        <v>166</v>
      </c>
      <c r="BR360">
        <v>768</v>
      </c>
      <c r="BS360" t="s">
        <v>156</v>
      </c>
      <c r="BT360" t="s">
        <v>178</v>
      </c>
      <c r="BU360" t="s">
        <v>158</v>
      </c>
      <c r="BV360" t="s">
        <v>158</v>
      </c>
      <c r="BW360">
        <v>1</v>
      </c>
      <c r="BX360">
        <v>3</v>
      </c>
      <c r="BY360">
        <v>0</v>
      </c>
      <c r="BZ360">
        <v>1</v>
      </c>
      <c r="CA360" t="s">
        <v>231</v>
      </c>
      <c r="CB360" t="s">
        <v>156</v>
      </c>
      <c r="CC360">
        <v>2</v>
      </c>
      <c r="CD360" t="b">
        <v>0</v>
      </c>
      <c r="CE360" t="s">
        <v>168</v>
      </c>
      <c r="CF360" t="s">
        <v>224</v>
      </c>
      <c r="CG360" t="s">
        <v>158</v>
      </c>
      <c r="CH360">
        <v>0</v>
      </c>
      <c r="CI360">
        <v>1</v>
      </c>
      <c r="CJ360" t="s">
        <v>158</v>
      </c>
      <c r="CK360" t="s">
        <v>198</v>
      </c>
      <c r="CL360" t="s">
        <v>198</v>
      </c>
      <c r="CM360" t="s">
        <v>198</v>
      </c>
      <c r="CN360" t="s">
        <v>198</v>
      </c>
      <c r="CO360" t="s">
        <v>158</v>
      </c>
      <c r="CP360" t="s">
        <v>198</v>
      </c>
      <c r="CQ360">
        <v>1</v>
      </c>
      <c r="CR360">
        <v>1702</v>
      </c>
      <c r="CS360" t="str">
        <f t="shared" si="243"/>
        <v/>
      </c>
      <c r="CT360" t="str">
        <f t="shared" ca="1" si="244"/>
        <v/>
      </c>
      <c r="CU360" t="str">
        <f t="shared" si="245"/>
        <v/>
      </c>
      <c r="CV360" t="str">
        <f t="shared" ca="1" si="246"/>
        <v/>
      </c>
      <c r="CW360" t="str">
        <f t="shared" si="247"/>
        <v/>
      </c>
      <c r="CX360" t="str">
        <f t="shared" ca="1" si="248"/>
        <v/>
      </c>
      <c r="CY360" t="str">
        <f t="shared" si="249"/>
        <v/>
      </c>
      <c r="CZ360" t="str">
        <f t="shared" ca="1" si="250"/>
        <v/>
      </c>
      <c r="DA360" t="str">
        <f t="shared" si="251"/>
        <v/>
      </c>
      <c r="DB360" t="str">
        <f t="shared" ca="1" si="252"/>
        <v/>
      </c>
      <c r="DC360" t="str">
        <f t="shared" si="253"/>
        <v/>
      </c>
      <c r="DD360" t="str">
        <f t="shared" ca="1" si="254"/>
        <v/>
      </c>
      <c r="DE360" t="str">
        <f t="shared" si="255"/>
        <v/>
      </c>
      <c r="DF360" t="str">
        <f t="shared" ca="1" si="256"/>
        <v/>
      </c>
      <c r="DG360" t="str">
        <f t="shared" si="257"/>
        <v/>
      </c>
      <c r="DH360" t="str">
        <f t="shared" ca="1" si="258"/>
        <v/>
      </c>
      <c r="DI360" t="str">
        <f t="shared" si="259"/>
        <v/>
      </c>
      <c r="DJ360" t="str">
        <f t="shared" ca="1" si="260"/>
        <v/>
      </c>
      <c r="DK360" t="str">
        <f t="shared" si="261"/>
        <v/>
      </c>
      <c r="DL360" t="str">
        <f t="shared" ca="1" si="262"/>
        <v/>
      </c>
      <c r="DM360" t="str">
        <f t="shared" si="263"/>
        <v/>
      </c>
      <c r="DN360" t="str">
        <f t="shared" ca="1" si="264"/>
        <v/>
      </c>
      <c r="DO360" t="str">
        <f t="shared" si="265"/>
        <v/>
      </c>
      <c r="DP360" t="str">
        <f t="shared" ca="1" si="266"/>
        <v/>
      </c>
      <c r="DQ360" t="str">
        <f t="shared" si="267"/>
        <v/>
      </c>
      <c r="DR360" t="str">
        <f t="shared" ca="1" si="268"/>
        <v/>
      </c>
      <c r="DS360" t="str">
        <f t="shared" si="269"/>
        <v/>
      </c>
      <c r="DT360" t="str">
        <f t="shared" ca="1" si="270"/>
        <v/>
      </c>
      <c r="DU360" t="str">
        <f t="shared" si="271"/>
        <v/>
      </c>
      <c r="DV360" t="str">
        <f t="shared" ca="1" si="272"/>
        <v/>
      </c>
      <c r="DW360" t="str">
        <f t="shared" si="273"/>
        <v/>
      </c>
      <c r="DX360" t="str">
        <f t="shared" ca="1" si="274"/>
        <v/>
      </c>
      <c r="DY360" t="str">
        <f t="shared" si="275"/>
        <v/>
      </c>
      <c r="DZ360" t="str">
        <f t="shared" ca="1" si="276"/>
        <v/>
      </c>
      <c r="EA360" t="str">
        <f t="shared" si="277"/>
        <v/>
      </c>
      <c r="EB360" t="str">
        <f t="shared" ca="1" si="278"/>
        <v/>
      </c>
      <c r="EC360" t="str">
        <f t="shared" si="279"/>
        <v/>
      </c>
      <c r="ED360" t="str">
        <f t="shared" ca="1" si="280"/>
        <v/>
      </c>
      <c r="EE360" t="str">
        <f t="shared" si="281"/>
        <v/>
      </c>
      <c r="EF360" t="str">
        <f t="shared" ca="1" si="282"/>
        <v/>
      </c>
      <c r="EG360" t="str">
        <f t="shared" si="283"/>
        <v/>
      </c>
      <c r="EH360" t="str">
        <f t="shared" ca="1" si="284"/>
        <v/>
      </c>
      <c r="EI360" t="str">
        <f t="shared" si="285"/>
        <v/>
      </c>
      <c r="EJ360" t="str">
        <f t="shared" ca="1" si="286"/>
        <v/>
      </c>
      <c r="EK360" t="str">
        <f t="shared" ca="1" si="288"/>
        <v/>
      </c>
      <c r="EL360" t="s">
        <v>924</v>
      </c>
      <c r="EM360" t="s">
        <v>158</v>
      </c>
      <c r="EN360">
        <v>7035</v>
      </c>
      <c r="EO360">
        <v>1003</v>
      </c>
      <c r="EP360">
        <v>1407</v>
      </c>
      <c r="EQ360">
        <v>11611</v>
      </c>
      <c r="ER360" t="s">
        <v>158</v>
      </c>
      <c r="ES360">
        <v>29217</v>
      </c>
      <c r="ET360">
        <v>1702</v>
      </c>
      <c r="EU360">
        <v>2</v>
      </c>
      <c r="EV360" t="s">
        <v>156</v>
      </c>
      <c r="EW360">
        <v>1024</v>
      </c>
      <c r="EX360">
        <v>2</v>
      </c>
      <c r="EY360">
        <v>48000</v>
      </c>
      <c r="EZ360">
        <v>-16</v>
      </c>
      <c r="FA360" t="s">
        <v>170</v>
      </c>
      <c r="FB360">
        <v>4</v>
      </c>
      <c r="FC360" t="s">
        <v>199</v>
      </c>
      <c r="FD360" t="s">
        <v>158</v>
      </c>
      <c r="FE360">
        <v>355382</v>
      </c>
      <c r="FF360">
        <v>16506</v>
      </c>
      <c r="FG360" t="s">
        <v>158</v>
      </c>
      <c r="FH360" t="s">
        <v>158</v>
      </c>
      <c r="FI360">
        <v>355346</v>
      </c>
      <c r="FJ360" t="s">
        <v>158</v>
      </c>
      <c r="FK360">
        <v>404169</v>
      </c>
      <c r="FL360" t="s">
        <v>158</v>
      </c>
      <c r="FM360">
        <v>400460</v>
      </c>
      <c r="FN360">
        <v>362465</v>
      </c>
      <c r="FO360">
        <v>393003</v>
      </c>
      <c r="FP360">
        <v>4893</v>
      </c>
      <c r="FQ360">
        <v>4886</v>
      </c>
      <c r="FR360" t="s">
        <v>158</v>
      </c>
      <c r="FS360">
        <v>362463</v>
      </c>
      <c r="FT360">
        <v>362464</v>
      </c>
      <c r="FU360">
        <v>4891</v>
      </c>
      <c r="FV360" t="s">
        <v>158</v>
      </c>
      <c r="FW360" t="s">
        <v>158</v>
      </c>
      <c r="FX360">
        <v>405873</v>
      </c>
      <c r="FY360">
        <v>363469</v>
      </c>
      <c r="FZ360">
        <v>394411</v>
      </c>
      <c r="GA360">
        <v>363784</v>
      </c>
      <c r="GB360">
        <v>404169</v>
      </c>
      <c r="GC360">
        <v>402460</v>
      </c>
      <c r="GD360">
        <v>405873</v>
      </c>
      <c r="GE360" t="s">
        <v>158</v>
      </c>
      <c r="GF360" t="s">
        <v>158</v>
      </c>
      <c r="GG360">
        <v>400459</v>
      </c>
      <c r="GH360" t="s">
        <v>158</v>
      </c>
      <c r="GI360" t="s">
        <v>158</v>
      </c>
      <c r="GJ360" t="s">
        <v>172</v>
      </c>
      <c r="GK360">
        <v>0</v>
      </c>
      <c r="GL360">
        <v>3612</v>
      </c>
      <c r="GM360">
        <v>2</v>
      </c>
      <c r="GN360" t="s">
        <v>158</v>
      </c>
      <c r="GO360" t="s">
        <v>166</v>
      </c>
      <c r="GP360">
        <v>1024</v>
      </c>
      <c r="GQ360">
        <v>155</v>
      </c>
      <c r="GR360">
        <v>285</v>
      </c>
      <c r="GS360">
        <f t="shared" si="287"/>
        <v>2</v>
      </c>
      <c r="GT360" t="str">
        <f t="shared" si="242"/>
        <v>training</v>
      </c>
    </row>
    <row r="361" spans="1:202" x14ac:dyDescent="0.2">
      <c r="A361" t="s">
        <v>154</v>
      </c>
      <c r="B361" t="s">
        <v>154</v>
      </c>
      <c r="C361">
        <v>1746</v>
      </c>
      <c r="D361">
        <v>1746</v>
      </c>
      <c r="E361" t="s">
        <v>155</v>
      </c>
      <c r="F361" t="s">
        <v>156</v>
      </c>
      <c r="G361" t="s">
        <v>156</v>
      </c>
      <c r="H361" t="s">
        <v>156</v>
      </c>
      <c r="I361">
        <v>0</v>
      </c>
      <c r="J361" t="s">
        <v>157</v>
      </c>
      <c r="K361">
        <v>0</v>
      </c>
      <c r="L361" t="s">
        <v>154</v>
      </c>
      <c r="M361" t="s">
        <v>154</v>
      </c>
      <c r="N361" t="s">
        <v>154</v>
      </c>
      <c r="O361" t="s">
        <v>158</v>
      </c>
      <c r="P361" t="s">
        <v>154</v>
      </c>
      <c r="Q361" t="s">
        <v>154</v>
      </c>
      <c r="R361" t="s">
        <v>158</v>
      </c>
      <c r="S361">
        <v>0</v>
      </c>
      <c r="T361">
        <v>2</v>
      </c>
      <c r="U361">
        <v>0</v>
      </c>
      <c r="V361" t="s">
        <v>158</v>
      </c>
      <c r="W361" t="s">
        <v>158</v>
      </c>
      <c r="X361">
        <v>3</v>
      </c>
      <c r="Y361" t="s">
        <v>158</v>
      </c>
      <c r="Z361">
        <v>23</v>
      </c>
      <c r="AA361">
        <v>0</v>
      </c>
      <c r="AB361">
        <v>23</v>
      </c>
      <c r="AC361">
        <v>3</v>
      </c>
      <c r="AD361">
        <v>3</v>
      </c>
      <c r="AE361">
        <v>0</v>
      </c>
      <c r="AF361">
        <v>0</v>
      </c>
      <c r="AG361" t="s">
        <v>158</v>
      </c>
      <c r="AH361">
        <v>3</v>
      </c>
      <c r="AI361">
        <v>3</v>
      </c>
      <c r="AJ361">
        <v>0</v>
      </c>
      <c r="AK361" t="s">
        <v>158</v>
      </c>
      <c r="AL361" t="s">
        <v>158</v>
      </c>
      <c r="AM361">
        <v>23</v>
      </c>
      <c r="AN361">
        <v>3</v>
      </c>
      <c r="AO361">
        <v>3</v>
      </c>
      <c r="AP361">
        <v>3</v>
      </c>
      <c r="AQ361">
        <v>23</v>
      </c>
      <c r="AR361">
        <v>23</v>
      </c>
      <c r="AS361">
        <v>23</v>
      </c>
      <c r="AT361">
        <v>3</v>
      </c>
      <c r="AU361" t="s">
        <v>158</v>
      </c>
      <c r="AV361">
        <v>23</v>
      </c>
      <c r="AW361" t="s">
        <v>158</v>
      </c>
      <c r="AX361">
        <v>0</v>
      </c>
      <c r="AY361" t="s">
        <v>159</v>
      </c>
      <c r="AZ361">
        <v>-191</v>
      </c>
      <c r="BA361">
        <v>129</v>
      </c>
      <c r="BB361" t="s">
        <v>196</v>
      </c>
      <c r="BC361" t="s">
        <v>161</v>
      </c>
      <c r="BD361" t="b">
        <v>0</v>
      </c>
      <c r="BE361" t="s">
        <v>158</v>
      </c>
      <c r="BF361" t="b">
        <v>0</v>
      </c>
      <c r="BH361" t="s">
        <v>222</v>
      </c>
      <c r="BI361" t="s">
        <v>197</v>
      </c>
      <c r="BJ361" t="b">
        <v>0</v>
      </c>
      <c r="BK361" t="s">
        <v>163</v>
      </c>
      <c r="BL361" t="b">
        <v>0</v>
      </c>
      <c r="BM361">
        <v>18</v>
      </c>
      <c r="BN361" t="s">
        <v>164</v>
      </c>
      <c r="BO361" t="s">
        <v>165</v>
      </c>
      <c r="BP361" t="s">
        <v>164</v>
      </c>
      <c r="BQ361" t="s">
        <v>166</v>
      </c>
      <c r="BR361">
        <v>768</v>
      </c>
      <c r="BS361" t="s">
        <v>156</v>
      </c>
      <c r="BT361" t="s">
        <v>167</v>
      </c>
      <c r="BU361" t="s">
        <v>158</v>
      </c>
      <c r="BV361" t="s">
        <v>158</v>
      </c>
      <c r="BW361">
        <v>2</v>
      </c>
      <c r="BX361">
        <v>3</v>
      </c>
      <c r="BY361">
        <v>0</v>
      </c>
      <c r="BZ361">
        <v>2</v>
      </c>
      <c r="CA361" t="s">
        <v>231</v>
      </c>
      <c r="CB361" t="s">
        <v>156</v>
      </c>
      <c r="CC361">
        <v>2</v>
      </c>
      <c r="CD361" t="b">
        <v>0</v>
      </c>
      <c r="CE361" t="s">
        <v>168</v>
      </c>
      <c r="CF361" t="s">
        <v>224</v>
      </c>
      <c r="CG361" t="s">
        <v>158</v>
      </c>
      <c r="CH361">
        <v>0</v>
      </c>
      <c r="CI361">
        <v>1</v>
      </c>
      <c r="CJ361" t="s">
        <v>158</v>
      </c>
      <c r="CK361" t="s">
        <v>198</v>
      </c>
      <c r="CL361" t="s">
        <v>198</v>
      </c>
      <c r="CM361" t="s">
        <v>198</v>
      </c>
      <c r="CN361" t="s">
        <v>198</v>
      </c>
      <c r="CO361" t="s">
        <v>158</v>
      </c>
      <c r="CP361" t="s">
        <v>198</v>
      </c>
      <c r="CQ361">
        <v>1</v>
      </c>
      <c r="CR361">
        <v>1626</v>
      </c>
      <c r="CS361" t="str">
        <f t="shared" si="243"/>
        <v/>
      </c>
      <c r="CT361" t="str">
        <f t="shared" ca="1" si="244"/>
        <v/>
      </c>
      <c r="CU361" t="str">
        <f t="shared" si="245"/>
        <v/>
      </c>
      <c r="CV361" t="str">
        <f t="shared" ca="1" si="246"/>
        <v/>
      </c>
      <c r="CW361" t="str">
        <f t="shared" si="247"/>
        <v/>
      </c>
      <c r="CX361" t="str">
        <f t="shared" ca="1" si="248"/>
        <v/>
      </c>
      <c r="CY361" t="str">
        <f t="shared" si="249"/>
        <v/>
      </c>
      <c r="CZ361" t="str">
        <f t="shared" ca="1" si="250"/>
        <v/>
      </c>
      <c r="DA361" t="str">
        <f t="shared" si="251"/>
        <v/>
      </c>
      <c r="DB361" t="str">
        <f t="shared" ca="1" si="252"/>
        <v/>
      </c>
      <c r="DC361" t="str">
        <f t="shared" si="253"/>
        <v/>
      </c>
      <c r="DD361" t="str">
        <f t="shared" ca="1" si="254"/>
        <v/>
      </c>
      <c r="DE361" t="str">
        <f t="shared" si="255"/>
        <v/>
      </c>
      <c r="DF361" t="str">
        <f t="shared" ca="1" si="256"/>
        <v/>
      </c>
      <c r="DG361" t="str">
        <f t="shared" si="257"/>
        <v/>
      </c>
      <c r="DH361" t="str">
        <f t="shared" ca="1" si="258"/>
        <v/>
      </c>
      <c r="DI361" t="str">
        <f t="shared" si="259"/>
        <v/>
      </c>
      <c r="DJ361" t="str">
        <f t="shared" ca="1" si="260"/>
        <v/>
      </c>
      <c r="DK361" t="str">
        <f t="shared" si="261"/>
        <v/>
      </c>
      <c r="DL361" t="str">
        <f t="shared" ca="1" si="262"/>
        <v/>
      </c>
      <c r="DM361" t="str">
        <f t="shared" si="263"/>
        <v/>
      </c>
      <c r="DN361" t="str">
        <f t="shared" ca="1" si="264"/>
        <v/>
      </c>
      <c r="DO361" t="str">
        <f t="shared" si="265"/>
        <v/>
      </c>
      <c r="DP361" t="str">
        <f t="shared" ca="1" si="266"/>
        <v/>
      </c>
      <c r="DQ361" t="str">
        <f t="shared" si="267"/>
        <v/>
      </c>
      <c r="DR361" t="str">
        <f t="shared" ca="1" si="268"/>
        <v/>
      </c>
      <c r="DS361" t="str">
        <f t="shared" si="269"/>
        <v/>
      </c>
      <c r="DT361" t="str">
        <f t="shared" ca="1" si="270"/>
        <v/>
      </c>
      <c r="DU361" t="str">
        <f t="shared" si="271"/>
        <v/>
      </c>
      <c r="DV361" t="str">
        <f t="shared" ca="1" si="272"/>
        <v/>
      </c>
      <c r="DW361" t="str">
        <f t="shared" si="273"/>
        <v/>
      </c>
      <c r="DX361" t="str">
        <f t="shared" ca="1" si="274"/>
        <v/>
      </c>
      <c r="DY361" t="str">
        <f t="shared" si="275"/>
        <v/>
      </c>
      <c r="DZ361" t="str">
        <f t="shared" ca="1" si="276"/>
        <v/>
      </c>
      <c r="EA361" t="str">
        <f t="shared" si="277"/>
        <v/>
      </c>
      <c r="EB361" t="str">
        <f t="shared" ca="1" si="278"/>
        <v/>
      </c>
      <c r="EC361" t="str">
        <f t="shared" si="279"/>
        <v/>
      </c>
      <c r="ED361" t="str">
        <f t="shared" ca="1" si="280"/>
        <v/>
      </c>
      <c r="EE361" t="str">
        <f t="shared" si="281"/>
        <v/>
      </c>
      <c r="EF361" t="str">
        <f t="shared" ca="1" si="282"/>
        <v/>
      </c>
      <c r="EG361" t="str">
        <f t="shared" si="283"/>
        <v/>
      </c>
      <c r="EH361" t="str">
        <f t="shared" ca="1" si="284"/>
        <v/>
      </c>
      <c r="EI361" t="str">
        <f t="shared" si="285"/>
        <v/>
      </c>
      <c r="EJ361" t="str">
        <f t="shared" ca="1" si="286"/>
        <v/>
      </c>
      <c r="EK361" t="str">
        <f t="shared" ca="1" si="288"/>
        <v/>
      </c>
      <c r="EL361" t="s">
        <v>924</v>
      </c>
      <c r="EM361" t="s">
        <v>158</v>
      </c>
      <c r="EN361">
        <v>7035</v>
      </c>
      <c r="EO361">
        <v>1003</v>
      </c>
      <c r="EP361">
        <v>1407</v>
      </c>
      <c r="EQ361">
        <v>11611</v>
      </c>
      <c r="ER361" t="s">
        <v>158</v>
      </c>
      <c r="ES361">
        <v>29217</v>
      </c>
      <c r="ET361">
        <v>1626</v>
      </c>
      <c r="EU361">
        <v>2</v>
      </c>
      <c r="EV361" t="s">
        <v>156</v>
      </c>
      <c r="EW361">
        <v>1024</v>
      </c>
      <c r="EX361">
        <v>2</v>
      </c>
      <c r="EY361">
        <v>48000</v>
      </c>
      <c r="EZ361">
        <v>-16</v>
      </c>
      <c r="FA361" t="s">
        <v>170</v>
      </c>
      <c r="FB361">
        <v>4</v>
      </c>
      <c r="FC361" t="s">
        <v>199</v>
      </c>
      <c r="FD361" t="s">
        <v>158</v>
      </c>
      <c r="FE361">
        <v>355382</v>
      </c>
      <c r="FF361">
        <v>16506</v>
      </c>
      <c r="FG361" t="s">
        <v>158</v>
      </c>
      <c r="FH361" t="s">
        <v>158</v>
      </c>
      <c r="FI361">
        <v>355346</v>
      </c>
      <c r="FJ361" t="s">
        <v>158</v>
      </c>
      <c r="FK361">
        <v>409780</v>
      </c>
      <c r="FL361" t="s">
        <v>158</v>
      </c>
      <c r="FM361">
        <v>406199</v>
      </c>
      <c r="FN361">
        <v>362465</v>
      </c>
      <c r="FO361">
        <v>393003</v>
      </c>
      <c r="FP361">
        <v>4893</v>
      </c>
      <c r="FQ361">
        <v>4886</v>
      </c>
      <c r="FR361" t="s">
        <v>158</v>
      </c>
      <c r="FS361">
        <v>362463</v>
      </c>
      <c r="FT361">
        <v>362464</v>
      </c>
      <c r="FU361">
        <v>4891</v>
      </c>
      <c r="FV361" t="s">
        <v>158</v>
      </c>
      <c r="FW361" t="s">
        <v>158</v>
      </c>
      <c r="FX361">
        <v>411410</v>
      </c>
      <c r="FY361">
        <v>363469</v>
      </c>
      <c r="FZ361">
        <v>394411</v>
      </c>
      <c r="GA361">
        <v>363784</v>
      </c>
      <c r="GB361">
        <v>409781</v>
      </c>
      <c r="GC361">
        <v>408199</v>
      </c>
      <c r="GD361">
        <v>411409</v>
      </c>
      <c r="GE361" t="s">
        <v>158</v>
      </c>
      <c r="GF361" t="s">
        <v>158</v>
      </c>
      <c r="GG361">
        <v>406197</v>
      </c>
      <c r="GH361" t="s">
        <v>158</v>
      </c>
      <c r="GI361" t="s">
        <v>158</v>
      </c>
      <c r="GJ361" t="s">
        <v>172</v>
      </c>
      <c r="GK361">
        <v>0</v>
      </c>
      <c r="GL361">
        <v>5238</v>
      </c>
      <c r="GM361">
        <v>3</v>
      </c>
      <c r="GN361" t="s">
        <v>158</v>
      </c>
      <c r="GO361" t="s">
        <v>166</v>
      </c>
      <c r="GP361">
        <v>1024</v>
      </c>
      <c r="GQ361">
        <v>-190</v>
      </c>
      <c r="GR361">
        <v>264</v>
      </c>
      <c r="GS361">
        <f t="shared" si="287"/>
        <v>3</v>
      </c>
      <c r="GT361" t="str">
        <f t="shared" si="242"/>
        <v>training</v>
      </c>
    </row>
    <row r="362" spans="1:202" x14ac:dyDescent="0.2">
      <c r="A362" t="s">
        <v>154</v>
      </c>
      <c r="B362" t="s">
        <v>154</v>
      </c>
      <c r="C362">
        <v>1857</v>
      </c>
      <c r="D362">
        <v>1857</v>
      </c>
      <c r="E362" t="s">
        <v>155</v>
      </c>
      <c r="F362" t="s">
        <v>156</v>
      </c>
      <c r="G362" t="s">
        <v>156</v>
      </c>
      <c r="H362" t="s">
        <v>156</v>
      </c>
      <c r="I362">
        <v>0</v>
      </c>
      <c r="J362" t="s">
        <v>157</v>
      </c>
      <c r="K362">
        <v>1</v>
      </c>
      <c r="L362" t="s">
        <v>154</v>
      </c>
      <c r="M362" t="s">
        <v>154</v>
      </c>
      <c r="N362" t="s">
        <v>154</v>
      </c>
      <c r="O362" t="s">
        <v>158</v>
      </c>
      <c r="P362" t="s">
        <v>154</v>
      </c>
      <c r="Q362" t="s">
        <v>154</v>
      </c>
      <c r="R362" t="s">
        <v>158</v>
      </c>
      <c r="S362">
        <v>0</v>
      </c>
      <c r="T362">
        <v>2</v>
      </c>
      <c r="U362">
        <v>0</v>
      </c>
      <c r="V362" t="s">
        <v>158</v>
      </c>
      <c r="W362" t="s">
        <v>158</v>
      </c>
      <c r="X362">
        <v>3</v>
      </c>
      <c r="Y362" t="s">
        <v>158</v>
      </c>
      <c r="Z362">
        <v>24</v>
      </c>
      <c r="AA362">
        <v>0</v>
      </c>
      <c r="AB362">
        <v>24</v>
      </c>
      <c r="AC362">
        <v>3</v>
      </c>
      <c r="AD362">
        <v>3</v>
      </c>
      <c r="AE362">
        <v>0</v>
      </c>
      <c r="AF362">
        <v>0</v>
      </c>
      <c r="AG362" t="s">
        <v>158</v>
      </c>
      <c r="AH362">
        <v>3</v>
      </c>
      <c r="AI362">
        <v>3</v>
      </c>
      <c r="AJ362">
        <v>0</v>
      </c>
      <c r="AK362" t="s">
        <v>158</v>
      </c>
      <c r="AL362" t="s">
        <v>158</v>
      </c>
      <c r="AM362">
        <v>24</v>
      </c>
      <c r="AN362">
        <v>3</v>
      </c>
      <c r="AO362">
        <v>3</v>
      </c>
      <c r="AP362">
        <v>3</v>
      </c>
      <c r="AQ362">
        <v>24</v>
      </c>
      <c r="AR362">
        <v>24</v>
      </c>
      <c r="AS362">
        <v>24</v>
      </c>
      <c r="AT362">
        <v>3</v>
      </c>
      <c r="AU362" t="s">
        <v>158</v>
      </c>
      <c r="AV362">
        <v>24</v>
      </c>
      <c r="AW362" t="s">
        <v>158</v>
      </c>
      <c r="AX362">
        <v>0</v>
      </c>
      <c r="AY362" t="s">
        <v>159</v>
      </c>
      <c r="AZ362">
        <v>-168</v>
      </c>
      <c r="BA362">
        <v>-107</v>
      </c>
      <c r="BB362" t="s">
        <v>196</v>
      </c>
      <c r="BC362" t="s">
        <v>161</v>
      </c>
      <c r="BD362" t="b">
        <v>0</v>
      </c>
      <c r="BE362" t="s">
        <v>158</v>
      </c>
      <c r="BF362" t="b">
        <v>0</v>
      </c>
      <c r="BH362" t="s">
        <v>222</v>
      </c>
      <c r="BI362" t="s">
        <v>197</v>
      </c>
      <c r="BJ362" t="b">
        <v>0</v>
      </c>
      <c r="BK362" t="s">
        <v>163</v>
      </c>
      <c r="BL362" t="b">
        <v>0</v>
      </c>
      <c r="BM362">
        <v>18</v>
      </c>
      <c r="BN362" t="s">
        <v>164</v>
      </c>
      <c r="BO362" t="s">
        <v>165</v>
      </c>
      <c r="BP362" t="s">
        <v>164</v>
      </c>
      <c r="BQ362" t="s">
        <v>166</v>
      </c>
      <c r="BR362">
        <v>768</v>
      </c>
      <c r="BS362" t="s">
        <v>156</v>
      </c>
      <c r="BT362" t="s">
        <v>177</v>
      </c>
      <c r="BU362" t="s">
        <v>158</v>
      </c>
      <c r="BV362" t="s">
        <v>158</v>
      </c>
      <c r="BW362">
        <v>3</v>
      </c>
      <c r="BX362">
        <v>3</v>
      </c>
      <c r="BY362">
        <v>0</v>
      </c>
      <c r="BZ362">
        <v>3</v>
      </c>
      <c r="CA362" t="s">
        <v>231</v>
      </c>
      <c r="CB362" t="s">
        <v>156</v>
      </c>
      <c r="CC362">
        <v>3</v>
      </c>
      <c r="CD362" t="b">
        <v>0</v>
      </c>
      <c r="CE362" t="s">
        <v>168</v>
      </c>
      <c r="CF362" t="s">
        <v>224</v>
      </c>
      <c r="CG362" t="s">
        <v>158</v>
      </c>
      <c r="CH362">
        <v>0</v>
      </c>
      <c r="CI362">
        <v>1</v>
      </c>
      <c r="CJ362" t="s">
        <v>158</v>
      </c>
      <c r="CK362" t="s">
        <v>198</v>
      </c>
      <c r="CL362" t="s">
        <v>198</v>
      </c>
      <c r="CM362" t="s">
        <v>198</v>
      </c>
      <c r="CN362" t="s">
        <v>198</v>
      </c>
      <c r="CO362" t="s">
        <v>158</v>
      </c>
      <c r="CP362" t="s">
        <v>198</v>
      </c>
      <c r="CQ362">
        <v>1</v>
      </c>
      <c r="CR362">
        <v>2191</v>
      </c>
      <c r="CS362" t="str">
        <f t="shared" si="243"/>
        <v/>
      </c>
      <c r="CT362" t="str">
        <f t="shared" ca="1" si="244"/>
        <v/>
      </c>
      <c r="CU362" t="str">
        <f t="shared" si="245"/>
        <v/>
      </c>
      <c r="CV362" t="str">
        <f t="shared" ca="1" si="246"/>
        <v/>
      </c>
      <c r="CW362" t="str">
        <f t="shared" si="247"/>
        <v/>
      </c>
      <c r="CX362" t="str">
        <f t="shared" ca="1" si="248"/>
        <v/>
      </c>
      <c r="CY362" t="str">
        <f t="shared" si="249"/>
        <v/>
      </c>
      <c r="CZ362" t="str">
        <f t="shared" ca="1" si="250"/>
        <v/>
      </c>
      <c r="DA362" t="str">
        <f t="shared" si="251"/>
        <v/>
      </c>
      <c r="DB362" t="str">
        <f t="shared" ca="1" si="252"/>
        <v/>
      </c>
      <c r="DC362" t="str">
        <f t="shared" si="253"/>
        <v/>
      </c>
      <c r="DD362" t="str">
        <f t="shared" ca="1" si="254"/>
        <v/>
      </c>
      <c r="DE362" t="str">
        <f t="shared" si="255"/>
        <v/>
      </c>
      <c r="DF362" t="str">
        <f t="shared" ca="1" si="256"/>
        <v/>
      </c>
      <c r="DG362" t="str">
        <f t="shared" si="257"/>
        <v/>
      </c>
      <c r="DH362" t="str">
        <f t="shared" ca="1" si="258"/>
        <v/>
      </c>
      <c r="DI362" t="str">
        <f t="shared" si="259"/>
        <v/>
      </c>
      <c r="DJ362" t="str">
        <f t="shared" ca="1" si="260"/>
        <v/>
      </c>
      <c r="DK362" t="str">
        <f t="shared" si="261"/>
        <v/>
      </c>
      <c r="DL362" t="str">
        <f t="shared" ca="1" si="262"/>
        <v/>
      </c>
      <c r="DM362" t="str">
        <f t="shared" si="263"/>
        <v/>
      </c>
      <c r="DN362" t="str">
        <f t="shared" ca="1" si="264"/>
        <v/>
      </c>
      <c r="DO362" t="str">
        <f t="shared" si="265"/>
        <v/>
      </c>
      <c r="DP362" t="str">
        <f t="shared" ca="1" si="266"/>
        <v/>
      </c>
      <c r="DQ362" t="str">
        <f t="shared" si="267"/>
        <v/>
      </c>
      <c r="DR362" t="str">
        <f t="shared" ca="1" si="268"/>
        <v/>
      </c>
      <c r="DS362" t="str">
        <f t="shared" si="269"/>
        <v/>
      </c>
      <c r="DT362" t="str">
        <f t="shared" ca="1" si="270"/>
        <v/>
      </c>
      <c r="DU362" t="str">
        <f t="shared" si="271"/>
        <v/>
      </c>
      <c r="DV362" t="str">
        <f t="shared" ca="1" si="272"/>
        <v/>
      </c>
      <c r="DW362" t="str">
        <f t="shared" si="273"/>
        <v/>
      </c>
      <c r="DX362" t="str">
        <f t="shared" ca="1" si="274"/>
        <v/>
      </c>
      <c r="DY362" t="str">
        <f t="shared" si="275"/>
        <v/>
      </c>
      <c r="DZ362" t="str">
        <f t="shared" ca="1" si="276"/>
        <v/>
      </c>
      <c r="EA362" t="str">
        <f t="shared" si="277"/>
        <v/>
      </c>
      <c r="EB362" t="str">
        <f t="shared" ca="1" si="278"/>
        <v/>
      </c>
      <c r="EC362" t="str">
        <f t="shared" si="279"/>
        <v/>
      </c>
      <c r="ED362" t="str">
        <f t="shared" ca="1" si="280"/>
        <v/>
      </c>
      <c r="EE362" t="str">
        <f t="shared" si="281"/>
        <v/>
      </c>
      <c r="EF362" t="str">
        <f t="shared" ca="1" si="282"/>
        <v/>
      </c>
      <c r="EG362" t="str">
        <f t="shared" si="283"/>
        <v/>
      </c>
      <c r="EH362" t="str">
        <f t="shared" ca="1" si="284"/>
        <v/>
      </c>
      <c r="EI362" t="str">
        <f t="shared" si="285"/>
        <v/>
      </c>
      <c r="EJ362" t="str">
        <f t="shared" ca="1" si="286"/>
        <v/>
      </c>
      <c r="EK362" t="str">
        <f t="shared" ca="1" si="288"/>
        <v/>
      </c>
      <c r="EL362" t="s">
        <v>924</v>
      </c>
      <c r="EM362" t="s">
        <v>158</v>
      </c>
      <c r="EN362">
        <v>7035</v>
      </c>
      <c r="EO362">
        <v>1003</v>
      </c>
      <c r="EP362">
        <v>1407</v>
      </c>
      <c r="EQ362">
        <v>11611</v>
      </c>
      <c r="ER362" t="s">
        <v>158</v>
      </c>
      <c r="ES362">
        <v>29217</v>
      </c>
      <c r="ET362">
        <v>2191</v>
      </c>
      <c r="EU362">
        <v>2</v>
      </c>
      <c r="EV362" t="s">
        <v>156</v>
      </c>
      <c r="EW362">
        <v>1024</v>
      </c>
      <c r="EX362">
        <v>2</v>
      </c>
      <c r="EY362">
        <v>48000</v>
      </c>
      <c r="EZ362">
        <v>-16</v>
      </c>
      <c r="FA362" t="s">
        <v>170</v>
      </c>
      <c r="FB362">
        <v>4</v>
      </c>
      <c r="FC362" t="s">
        <v>199</v>
      </c>
      <c r="FD362" t="s">
        <v>158</v>
      </c>
      <c r="FE362">
        <v>355382</v>
      </c>
      <c r="FF362">
        <v>16506</v>
      </c>
      <c r="FG362" t="s">
        <v>158</v>
      </c>
      <c r="FH362" t="s">
        <v>158</v>
      </c>
      <c r="FI362">
        <v>355346</v>
      </c>
      <c r="FJ362" t="s">
        <v>158</v>
      </c>
      <c r="FK362">
        <v>415200</v>
      </c>
      <c r="FL362" t="s">
        <v>158</v>
      </c>
      <c r="FM362">
        <v>411716</v>
      </c>
      <c r="FN362">
        <v>362465</v>
      </c>
      <c r="FO362">
        <v>393003</v>
      </c>
      <c r="FP362">
        <v>4893</v>
      </c>
      <c r="FQ362">
        <v>4886</v>
      </c>
      <c r="FR362" t="s">
        <v>158</v>
      </c>
      <c r="FS362">
        <v>362463</v>
      </c>
      <c r="FT362">
        <v>362464</v>
      </c>
      <c r="FU362">
        <v>4891</v>
      </c>
      <c r="FV362" t="s">
        <v>158</v>
      </c>
      <c r="FW362" t="s">
        <v>158</v>
      </c>
      <c r="FX362">
        <v>417393</v>
      </c>
      <c r="FY362">
        <v>363469</v>
      </c>
      <c r="FZ362">
        <v>394411</v>
      </c>
      <c r="GA362">
        <v>363784</v>
      </c>
      <c r="GB362">
        <v>415200</v>
      </c>
      <c r="GC362">
        <v>413716</v>
      </c>
      <c r="GD362">
        <v>417393</v>
      </c>
      <c r="GE362" t="s">
        <v>158</v>
      </c>
      <c r="GF362" t="s">
        <v>158</v>
      </c>
      <c r="GG362">
        <v>411715</v>
      </c>
      <c r="GH362" t="s">
        <v>158</v>
      </c>
      <c r="GI362" t="s">
        <v>158</v>
      </c>
      <c r="GJ362" t="s">
        <v>172</v>
      </c>
      <c r="GK362">
        <v>0</v>
      </c>
      <c r="GL362">
        <v>7429</v>
      </c>
      <c r="GM362">
        <v>4</v>
      </c>
      <c r="GN362" t="s">
        <v>158</v>
      </c>
      <c r="GO362" t="s">
        <v>166</v>
      </c>
      <c r="GP362">
        <v>1024</v>
      </c>
      <c r="GQ362">
        <v>-180</v>
      </c>
      <c r="GR362">
        <v>-104</v>
      </c>
      <c r="GS362">
        <f t="shared" si="287"/>
        <v>4</v>
      </c>
      <c r="GT362" t="str">
        <f t="shared" si="242"/>
        <v>training</v>
      </c>
    </row>
    <row r="363" spans="1:202" x14ac:dyDescent="0.2">
      <c r="A363" t="s">
        <v>154</v>
      </c>
      <c r="B363" t="s">
        <v>154</v>
      </c>
      <c r="C363">
        <v>1922</v>
      </c>
      <c r="D363">
        <v>1922</v>
      </c>
      <c r="E363" t="s">
        <v>155</v>
      </c>
      <c r="F363" t="s">
        <v>156</v>
      </c>
      <c r="G363" t="s">
        <v>156</v>
      </c>
      <c r="H363" t="s">
        <v>156</v>
      </c>
      <c r="I363">
        <v>0</v>
      </c>
      <c r="J363" t="s">
        <v>157</v>
      </c>
      <c r="K363">
        <v>0</v>
      </c>
      <c r="L363" t="s">
        <v>154</v>
      </c>
      <c r="M363" t="s">
        <v>154</v>
      </c>
      <c r="N363" t="s">
        <v>154</v>
      </c>
      <c r="O363" t="s">
        <v>158</v>
      </c>
      <c r="P363" t="s">
        <v>154</v>
      </c>
      <c r="Q363" t="s">
        <v>154</v>
      </c>
      <c r="R363" t="s">
        <v>158</v>
      </c>
      <c r="S363">
        <v>0</v>
      </c>
      <c r="T363">
        <v>2</v>
      </c>
      <c r="U363">
        <v>0</v>
      </c>
      <c r="V363" t="s">
        <v>158</v>
      </c>
      <c r="W363" t="s">
        <v>158</v>
      </c>
      <c r="X363">
        <v>3</v>
      </c>
      <c r="Y363" t="s">
        <v>158</v>
      </c>
      <c r="Z363">
        <v>25</v>
      </c>
      <c r="AA363">
        <v>0</v>
      </c>
      <c r="AB363">
        <v>25</v>
      </c>
      <c r="AC363">
        <v>3</v>
      </c>
      <c r="AD363">
        <v>3</v>
      </c>
      <c r="AE363">
        <v>0</v>
      </c>
      <c r="AF363">
        <v>0</v>
      </c>
      <c r="AG363" t="s">
        <v>158</v>
      </c>
      <c r="AH363">
        <v>3</v>
      </c>
      <c r="AI363">
        <v>3</v>
      </c>
      <c r="AJ363">
        <v>0</v>
      </c>
      <c r="AK363" t="s">
        <v>158</v>
      </c>
      <c r="AL363" t="s">
        <v>158</v>
      </c>
      <c r="AM363">
        <v>25</v>
      </c>
      <c r="AN363">
        <v>3</v>
      </c>
      <c r="AO363">
        <v>3</v>
      </c>
      <c r="AP363">
        <v>3</v>
      </c>
      <c r="AQ363">
        <v>25</v>
      </c>
      <c r="AR363">
        <v>25</v>
      </c>
      <c r="AS363">
        <v>25</v>
      </c>
      <c r="AT363">
        <v>3</v>
      </c>
      <c r="AU363" t="s">
        <v>158</v>
      </c>
      <c r="AV363">
        <v>25</v>
      </c>
      <c r="AW363" t="s">
        <v>158</v>
      </c>
      <c r="AX363">
        <v>0</v>
      </c>
      <c r="AY363" t="s">
        <v>159</v>
      </c>
      <c r="AZ363">
        <v>-170</v>
      </c>
      <c r="BA363">
        <v>113</v>
      </c>
      <c r="BB363" t="s">
        <v>196</v>
      </c>
      <c r="BC363" t="s">
        <v>161</v>
      </c>
      <c r="BD363" t="b">
        <v>0</v>
      </c>
      <c r="BE363" t="s">
        <v>158</v>
      </c>
      <c r="BF363" t="b">
        <v>0</v>
      </c>
      <c r="BH363" t="s">
        <v>222</v>
      </c>
      <c r="BI363" t="s">
        <v>197</v>
      </c>
      <c r="BJ363" t="b">
        <v>0</v>
      </c>
      <c r="BK363" t="s">
        <v>163</v>
      </c>
      <c r="BL363" t="b">
        <v>0</v>
      </c>
      <c r="BM363">
        <v>18</v>
      </c>
      <c r="BN363" t="s">
        <v>164</v>
      </c>
      <c r="BO363" t="s">
        <v>165</v>
      </c>
      <c r="BP363" t="s">
        <v>164</v>
      </c>
      <c r="BQ363" t="s">
        <v>166</v>
      </c>
      <c r="BR363">
        <v>768</v>
      </c>
      <c r="BS363" t="s">
        <v>156</v>
      </c>
      <c r="BT363" t="s">
        <v>175</v>
      </c>
      <c r="BU363" t="s">
        <v>158</v>
      </c>
      <c r="BV363" t="s">
        <v>158</v>
      </c>
      <c r="BW363">
        <v>4</v>
      </c>
      <c r="BX363">
        <v>3</v>
      </c>
      <c r="BY363">
        <v>0</v>
      </c>
      <c r="BZ363">
        <v>4</v>
      </c>
      <c r="CA363" t="s">
        <v>231</v>
      </c>
      <c r="CB363" t="s">
        <v>156</v>
      </c>
      <c r="CC363">
        <v>3</v>
      </c>
      <c r="CD363" t="b">
        <v>0</v>
      </c>
      <c r="CE363" t="s">
        <v>168</v>
      </c>
      <c r="CF363" t="s">
        <v>224</v>
      </c>
      <c r="CG363" t="s">
        <v>158</v>
      </c>
      <c r="CH363">
        <v>0</v>
      </c>
      <c r="CI363">
        <v>1</v>
      </c>
      <c r="CJ363" t="s">
        <v>158</v>
      </c>
      <c r="CK363" t="s">
        <v>198</v>
      </c>
      <c r="CL363" t="s">
        <v>198</v>
      </c>
      <c r="CM363" t="s">
        <v>198</v>
      </c>
      <c r="CN363" t="s">
        <v>198</v>
      </c>
      <c r="CO363" t="s">
        <v>158</v>
      </c>
      <c r="CP363" t="s">
        <v>198</v>
      </c>
      <c r="CQ363">
        <v>1</v>
      </c>
      <c r="CR363">
        <v>2184</v>
      </c>
      <c r="CS363" t="str">
        <f t="shared" si="243"/>
        <v/>
      </c>
      <c r="CT363" t="str">
        <f t="shared" ca="1" si="244"/>
        <v/>
      </c>
      <c r="CU363" t="str">
        <f t="shared" si="245"/>
        <v/>
      </c>
      <c r="CV363" t="str">
        <f t="shared" ca="1" si="246"/>
        <v/>
      </c>
      <c r="CW363" t="str">
        <f t="shared" si="247"/>
        <v/>
      </c>
      <c r="CX363" t="str">
        <f t="shared" ca="1" si="248"/>
        <v/>
      </c>
      <c r="CY363" t="str">
        <f t="shared" si="249"/>
        <v/>
      </c>
      <c r="CZ363" t="str">
        <f t="shared" ca="1" si="250"/>
        <v/>
      </c>
      <c r="DA363" t="str">
        <f t="shared" si="251"/>
        <v/>
      </c>
      <c r="DB363" t="str">
        <f t="shared" ca="1" si="252"/>
        <v/>
      </c>
      <c r="DC363" t="str">
        <f t="shared" si="253"/>
        <v/>
      </c>
      <c r="DD363" t="str">
        <f t="shared" ca="1" si="254"/>
        <v/>
      </c>
      <c r="DE363" t="str">
        <f t="shared" si="255"/>
        <v/>
      </c>
      <c r="DF363" t="str">
        <f t="shared" ca="1" si="256"/>
        <v/>
      </c>
      <c r="DG363" t="str">
        <f t="shared" si="257"/>
        <v/>
      </c>
      <c r="DH363" t="str">
        <f t="shared" ca="1" si="258"/>
        <v/>
      </c>
      <c r="DI363" t="str">
        <f t="shared" si="259"/>
        <v/>
      </c>
      <c r="DJ363" t="str">
        <f t="shared" ca="1" si="260"/>
        <v/>
      </c>
      <c r="DK363" t="str">
        <f t="shared" si="261"/>
        <v/>
      </c>
      <c r="DL363" t="str">
        <f t="shared" ca="1" si="262"/>
        <v/>
      </c>
      <c r="DM363" t="str">
        <f t="shared" si="263"/>
        <v/>
      </c>
      <c r="DN363" t="str">
        <f t="shared" ca="1" si="264"/>
        <v/>
      </c>
      <c r="DO363" t="str">
        <f t="shared" si="265"/>
        <v/>
      </c>
      <c r="DP363" t="str">
        <f t="shared" ca="1" si="266"/>
        <v/>
      </c>
      <c r="DQ363" t="str">
        <f t="shared" si="267"/>
        <v/>
      </c>
      <c r="DR363" t="str">
        <f t="shared" ca="1" si="268"/>
        <v/>
      </c>
      <c r="DS363" t="str">
        <f t="shared" si="269"/>
        <v/>
      </c>
      <c r="DT363" t="str">
        <f t="shared" ca="1" si="270"/>
        <v/>
      </c>
      <c r="DU363" t="str">
        <f t="shared" si="271"/>
        <v/>
      </c>
      <c r="DV363" t="str">
        <f t="shared" ca="1" si="272"/>
        <v/>
      </c>
      <c r="DW363" t="str">
        <f t="shared" si="273"/>
        <v/>
      </c>
      <c r="DX363" t="str">
        <f t="shared" ca="1" si="274"/>
        <v/>
      </c>
      <c r="DY363" t="str">
        <f t="shared" si="275"/>
        <v/>
      </c>
      <c r="DZ363" t="str">
        <f t="shared" ca="1" si="276"/>
        <v/>
      </c>
      <c r="EA363" t="str">
        <f t="shared" si="277"/>
        <v/>
      </c>
      <c r="EB363" t="str">
        <f t="shared" ca="1" si="278"/>
        <v/>
      </c>
      <c r="EC363" t="str">
        <f t="shared" si="279"/>
        <v/>
      </c>
      <c r="ED363" t="str">
        <f t="shared" ca="1" si="280"/>
        <v/>
      </c>
      <c r="EE363" t="str">
        <f t="shared" si="281"/>
        <v/>
      </c>
      <c r="EF363" t="str">
        <f t="shared" ca="1" si="282"/>
        <v/>
      </c>
      <c r="EG363" t="str">
        <f t="shared" si="283"/>
        <v/>
      </c>
      <c r="EH363" t="str">
        <f t="shared" ca="1" si="284"/>
        <v/>
      </c>
      <c r="EI363" t="str">
        <f t="shared" si="285"/>
        <v/>
      </c>
      <c r="EJ363" t="str">
        <f t="shared" ca="1" si="286"/>
        <v/>
      </c>
      <c r="EK363" t="str">
        <f t="shared" ca="1" si="288"/>
        <v/>
      </c>
      <c r="EL363" t="s">
        <v>924</v>
      </c>
      <c r="EM363" t="s">
        <v>158</v>
      </c>
      <c r="EN363">
        <v>7035</v>
      </c>
      <c r="EO363">
        <v>1003</v>
      </c>
      <c r="EP363">
        <v>1407</v>
      </c>
      <c r="EQ363">
        <v>11611</v>
      </c>
      <c r="ER363" t="s">
        <v>158</v>
      </c>
      <c r="ES363">
        <v>29217</v>
      </c>
      <c r="ET363">
        <v>2184</v>
      </c>
      <c r="EU363">
        <v>2</v>
      </c>
      <c r="EV363" t="s">
        <v>156</v>
      </c>
      <c r="EW363">
        <v>1024</v>
      </c>
      <c r="EX363">
        <v>2</v>
      </c>
      <c r="EY363">
        <v>48000</v>
      </c>
      <c r="EZ363">
        <v>-16</v>
      </c>
      <c r="FA363" t="s">
        <v>170</v>
      </c>
      <c r="FB363">
        <v>4</v>
      </c>
      <c r="FC363" t="s">
        <v>199</v>
      </c>
      <c r="FD363" t="s">
        <v>158</v>
      </c>
      <c r="FE363">
        <v>355382</v>
      </c>
      <c r="FF363">
        <v>16506</v>
      </c>
      <c r="FG363" t="s">
        <v>158</v>
      </c>
      <c r="FH363" t="s">
        <v>158</v>
      </c>
      <c r="FI363">
        <v>355346</v>
      </c>
      <c r="FJ363" t="s">
        <v>158</v>
      </c>
      <c r="FK363">
        <v>421024</v>
      </c>
      <c r="FL363" t="s">
        <v>158</v>
      </c>
      <c r="FM363">
        <v>417717</v>
      </c>
      <c r="FN363">
        <v>362465</v>
      </c>
      <c r="FO363">
        <v>393003</v>
      </c>
      <c r="FP363">
        <v>4893</v>
      </c>
      <c r="FQ363">
        <v>4886</v>
      </c>
      <c r="FR363" t="s">
        <v>158</v>
      </c>
      <c r="FS363">
        <v>362463</v>
      </c>
      <c r="FT363">
        <v>362464</v>
      </c>
      <c r="FU363">
        <v>4891</v>
      </c>
      <c r="FV363" t="s">
        <v>158</v>
      </c>
      <c r="FW363" t="s">
        <v>158</v>
      </c>
      <c r="FX363">
        <v>423210</v>
      </c>
      <c r="FY363">
        <v>363469</v>
      </c>
      <c r="FZ363">
        <v>394411</v>
      </c>
      <c r="GA363">
        <v>363784</v>
      </c>
      <c r="GB363">
        <v>421024</v>
      </c>
      <c r="GC363">
        <v>419717</v>
      </c>
      <c r="GD363">
        <v>423210</v>
      </c>
      <c r="GE363" t="s">
        <v>158</v>
      </c>
      <c r="GF363" t="s">
        <v>158</v>
      </c>
      <c r="GG363">
        <v>417715</v>
      </c>
      <c r="GH363" t="s">
        <v>158</v>
      </c>
      <c r="GI363" t="s">
        <v>158</v>
      </c>
      <c r="GJ363" t="s">
        <v>172</v>
      </c>
      <c r="GK363">
        <v>0</v>
      </c>
      <c r="GL363">
        <v>9613</v>
      </c>
      <c r="GM363">
        <v>5</v>
      </c>
      <c r="GN363" t="s">
        <v>158</v>
      </c>
      <c r="GO363" t="s">
        <v>166</v>
      </c>
      <c r="GP363">
        <v>1024</v>
      </c>
      <c r="GQ363">
        <v>-115</v>
      </c>
      <c r="GR363">
        <v>165</v>
      </c>
      <c r="GS363">
        <f t="shared" si="287"/>
        <v>5</v>
      </c>
      <c r="GT363" t="str">
        <f t="shared" si="242"/>
        <v>training</v>
      </c>
    </row>
    <row r="364" spans="1:202" x14ac:dyDescent="0.2">
      <c r="A364" t="s">
        <v>154</v>
      </c>
      <c r="B364" t="s">
        <v>154</v>
      </c>
      <c r="C364">
        <v>1847</v>
      </c>
      <c r="D364">
        <v>1847</v>
      </c>
      <c r="E364" t="s">
        <v>155</v>
      </c>
      <c r="F364" t="s">
        <v>156</v>
      </c>
      <c r="G364" t="s">
        <v>156</v>
      </c>
      <c r="H364" t="s">
        <v>156</v>
      </c>
      <c r="I364">
        <v>0</v>
      </c>
      <c r="J364" t="s">
        <v>157</v>
      </c>
      <c r="K364">
        <v>1</v>
      </c>
      <c r="L364" t="s">
        <v>154</v>
      </c>
      <c r="M364" t="s">
        <v>154</v>
      </c>
      <c r="N364" t="s">
        <v>154</v>
      </c>
      <c r="O364" t="s">
        <v>158</v>
      </c>
      <c r="P364" t="s">
        <v>154</v>
      </c>
      <c r="Q364" t="s">
        <v>154</v>
      </c>
      <c r="R364" t="s">
        <v>158</v>
      </c>
      <c r="S364">
        <v>0</v>
      </c>
      <c r="T364">
        <v>2</v>
      </c>
      <c r="U364">
        <v>0</v>
      </c>
      <c r="V364" t="s">
        <v>158</v>
      </c>
      <c r="W364" t="s">
        <v>158</v>
      </c>
      <c r="X364">
        <v>3</v>
      </c>
      <c r="Y364" t="s">
        <v>158</v>
      </c>
      <c r="Z364">
        <v>26</v>
      </c>
      <c r="AA364">
        <v>0</v>
      </c>
      <c r="AB364">
        <v>26</v>
      </c>
      <c r="AC364">
        <v>3</v>
      </c>
      <c r="AD364">
        <v>3</v>
      </c>
      <c r="AE364">
        <v>0</v>
      </c>
      <c r="AF364">
        <v>0</v>
      </c>
      <c r="AG364" t="s">
        <v>158</v>
      </c>
      <c r="AH364">
        <v>3</v>
      </c>
      <c r="AI364">
        <v>3</v>
      </c>
      <c r="AJ364">
        <v>0</v>
      </c>
      <c r="AK364" t="s">
        <v>158</v>
      </c>
      <c r="AL364" t="s">
        <v>158</v>
      </c>
      <c r="AM364">
        <v>26</v>
      </c>
      <c r="AN364">
        <v>3</v>
      </c>
      <c r="AO364">
        <v>3</v>
      </c>
      <c r="AP364">
        <v>3</v>
      </c>
      <c r="AQ364">
        <v>26</v>
      </c>
      <c r="AR364">
        <v>26</v>
      </c>
      <c r="AS364">
        <v>26</v>
      </c>
      <c r="AT364">
        <v>3</v>
      </c>
      <c r="AU364" t="s">
        <v>158</v>
      </c>
      <c r="AV364">
        <v>26</v>
      </c>
      <c r="AW364" t="s">
        <v>158</v>
      </c>
      <c r="AX364">
        <v>0</v>
      </c>
      <c r="AY364" t="s">
        <v>159</v>
      </c>
      <c r="AZ364">
        <v>-15</v>
      </c>
      <c r="BA364">
        <v>-327</v>
      </c>
      <c r="BB364" t="s">
        <v>196</v>
      </c>
      <c r="BC364" t="s">
        <v>161</v>
      </c>
      <c r="BD364" t="b">
        <v>0</v>
      </c>
      <c r="BE364" t="s">
        <v>158</v>
      </c>
      <c r="BF364" t="b">
        <v>0</v>
      </c>
      <c r="BH364" t="s">
        <v>222</v>
      </c>
      <c r="BI364" t="s">
        <v>197</v>
      </c>
      <c r="BJ364" t="b">
        <v>0</v>
      </c>
      <c r="BK364" t="s">
        <v>163</v>
      </c>
      <c r="BL364" t="b">
        <v>0</v>
      </c>
      <c r="BM364">
        <v>18</v>
      </c>
      <c r="BN364" t="s">
        <v>164</v>
      </c>
      <c r="BO364" t="s">
        <v>165</v>
      </c>
      <c r="BP364" t="s">
        <v>164</v>
      </c>
      <c r="BQ364" t="s">
        <v>166</v>
      </c>
      <c r="BR364">
        <v>768</v>
      </c>
      <c r="BS364" t="s">
        <v>156</v>
      </c>
      <c r="BT364" t="s">
        <v>174</v>
      </c>
      <c r="BU364" t="s">
        <v>158</v>
      </c>
      <c r="BV364" t="s">
        <v>158</v>
      </c>
      <c r="BW364">
        <v>5</v>
      </c>
      <c r="BX364">
        <v>3</v>
      </c>
      <c r="BY364">
        <v>0</v>
      </c>
      <c r="BZ364">
        <v>5</v>
      </c>
      <c r="CA364" t="s">
        <v>231</v>
      </c>
      <c r="CB364" t="s">
        <v>156</v>
      </c>
      <c r="CC364">
        <v>4</v>
      </c>
      <c r="CD364" t="b">
        <v>0</v>
      </c>
      <c r="CE364" t="s">
        <v>168</v>
      </c>
      <c r="CF364" t="s">
        <v>224</v>
      </c>
      <c r="CG364" t="s">
        <v>158</v>
      </c>
      <c r="CH364">
        <v>0</v>
      </c>
      <c r="CI364">
        <v>1</v>
      </c>
      <c r="CJ364" t="s">
        <v>158</v>
      </c>
      <c r="CK364" t="s">
        <v>198</v>
      </c>
      <c r="CL364" t="s">
        <v>198</v>
      </c>
      <c r="CM364" t="s">
        <v>198</v>
      </c>
      <c r="CN364" t="s">
        <v>198</v>
      </c>
      <c r="CO364" t="s">
        <v>158</v>
      </c>
      <c r="CP364" t="s">
        <v>198</v>
      </c>
      <c r="CQ364">
        <v>1</v>
      </c>
      <c r="CR364">
        <v>1474</v>
      </c>
      <c r="CS364" t="str">
        <f t="shared" si="243"/>
        <v/>
      </c>
      <c r="CT364" t="str">
        <f t="shared" ca="1" si="244"/>
        <v/>
      </c>
      <c r="CU364" t="str">
        <f t="shared" si="245"/>
        <v/>
      </c>
      <c r="CV364" t="str">
        <f t="shared" ca="1" si="246"/>
        <v/>
      </c>
      <c r="CW364" t="str">
        <f t="shared" si="247"/>
        <v/>
      </c>
      <c r="CX364" t="str">
        <f t="shared" ca="1" si="248"/>
        <v/>
      </c>
      <c r="CY364" t="str">
        <f t="shared" si="249"/>
        <v/>
      </c>
      <c r="CZ364" t="str">
        <f t="shared" ca="1" si="250"/>
        <v/>
      </c>
      <c r="DA364" t="str">
        <f t="shared" si="251"/>
        <v/>
      </c>
      <c r="DB364" t="str">
        <f t="shared" ca="1" si="252"/>
        <v/>
      </c>
      <c r="DC364" t="str">
        <f t="shared" si="253"/>
        <v/>
      </c>
      <c r="DD364" t="str">
        <f t="shared" ca="1" si="254"/>
        <v/>
      </c>
      <c r="DE364" t="str">
        <f t="shared" si="255"/>
        <v/>
      </c>
      <c r="DF364" t="str">
        <f t="shared" ca="1" si="256"/>
        <v/>
      </c>
      <c r="DG364" t="str">
        <f t="shared" si="257"/>
        <v/>
      </c>
      <c r="DH364" t="str">
        <f t="shared" ca="1" si="258"/>
        <v/>
      </c>
      <c r="DI364" t="str">
        <f t="shared" si="259"/>
        <v/>
      </c>
      <c r="DJ364" t="str">
        <f t="shared" ca="1" si="260"/>
        <v/>
      </c>
      <c r="DK364" t="str">
        <f t="shared" si="261"/>
        <v/>
      </c>
      <c r="DL364" t="str">
        <f t="shared" ca="1" si="262"/>
        <v/>
      </c>
      <c r="DM364" t="str">
        <f t="shared" si="263"/>
        <v/>
      </c>
      <c r="DN364" t="str">
        <f t="shared" ca="1" si="264"/>
        <v/>
      </c>
      <c r="DO364" t="str">
        <f t="shared" si="265"/>
        <v/>
      </c>
      <c r="DP364" t="str">
        <f t="shared" ca="1" si="266"/>
        <v/>
      </c>
      <c r="DQ364" t="str">
        <f t="shared" si="267"/>
        <v/>
      </c>
      <c r="DR364" t="str">
        <f t="shared" ca="1" si="268"/>
        <v/>
      </c>
      <c r="DS364" t="str">
        <f t="shared" si="269"/>
        <v/>
      </c>
      <c r="DT364" t="str">
        <f t="shared" ca="1" si="270"/>
        <v/>
      </c>
      <c r="DU364" t="str">
        <f t="shared" si="271"/>
        <v/>
      </c>
      <c r="DV364" t="str">
        <f t="shared" ca="1" si="272"/>
        <v/>
      </c>
      <c r="DW364" t="str">
        <f t="shared" si="273"/>
        <v/>
      </c>
      <c r="DX364" t="str">
        <f t="shared" ca="1" si="274"/>
        <v/>
      </c>
      <c r="DY364" t="str">
        <f t="shared" si="275"/>
        <v/>
      </c>
      <c r="DZ364" t="str">
        <f t="shared" ca="1" si="276"/>
        <v/>
      </c>
      <c r="EA364" t="str">
        <f t="shared" si="277"/>
        <v/>
      </c>
      <c r="EB364" t="str">
        <f t="shared" ca="1" si="278"/>
        <v/>
      </c>
      <c r="EC364" t="str">
        <f t="shared" si="279"/>
        <v/>
      </c>
      <c r="ED364" t="str">
        <f t="shared" ca="1" si="280"/>
        <v/>
      </c>
      <c r="EE364" t="str">
        <f t="shared" si="281"/>
        <v/>
      </c>
      <c r="EF364" t="str">
        <f t="shared" ca="1" si="282"/>
        <v/>
      </c>
      <c r="EG364" t="str">
        <f t="shared" si="283"/>
        <v/>
      </c>
      <c r="EH364" t="str">
        <f t="shared" ca="1" si="284"/>
        <v/>
      </c>
      <c r="EI364" t="str">
        <f t="shared" si="285"/>
        <v/>
      </c>
      <c r="EJ364" t="str">
        <f t="shared" ca="1" si="286"/>
        <v/>
      </c>
      <c r="EK364" t="str">
        <f t="shared" ca="1" si="288"/>
        <v/>
      </c>
      <c r="EL364" t="s">
        <v>924</v>
      </c>
      <c r="EM364" t="s">
        <v>158</v>
      </c>
      <c r="EN364">
        <v>7035</v>
      </c>
      <c r="EO364">
        <v>1003</v>
      </c>
      <c r="EP364">
        <v>1407</v>
      </c>
      <c r="EQ364">
        <v>11611</v>
      </c>
      <c r="ER364" t="s">
        <v>158</v>
      </c>
      <c r="ES364">
        <v>29217</v>
      </c>
      <c r="ET364">
        <v>1474</v>
      </c>
      <c r="EU364">
        <v>2</v>
      </c>
      <c r="EV364" t="s">
        <v>156</v>
      </c>
      <c r="EW364">
        <v>1024</v>
      </c>
      <c r="EX364">
        <v>2</v>
      </c>
      <c r="EY364">
        <v>48000</v>
      </c>
      <c r="EZ364">
        <v>-16</v>
      </c>
      <c r="FA364" t="s">
        <v>170</v>
      </c>
      <c r="FB364">
        <v>4</v>
      </c>
      <c r="FC364" t="s">
        <v>199</v>
      </c>
      <c r="FD364" t="s">
        <v>158</v>
      </c>
      <c r="FE364">
        <v>355382</v>
      </c>
      <c r="FF364">
        <v>16506</v>
      </c>
      <c r="FG364" t="s">
        <v>158</v>
      </c>
      <c r="FH364" t="s">
        <v>158</v>
      </c>
      <c r="FI364">
        <v>355346</v>
      </c>
      <c r="FJ364" t="s">
        <v>158</v>
      </c>
      <c r="FK364">
        <v>427125</v>
      </c>
      <c r="FL364" t="s">
        <v>158</v>
      </c>
      <c r="FM364">
        <v>423538</v>
      </c>
      <c r="FN364">
        <v>362465</v>
      </c>
      <c r="FO364">
        <v>393003</v>
      </c>
      <c r="FP364">
        <v>4893</v>
      </c>
      <c r="FQ364">
        <v>4886</v>
      </c>
      <c r="FR364" t="s">
        <v>158</v>
      </c>
      <c r="FS364">
        <v>362463</v>
      </c>
      <c r="FT364">
        <v>362464</v>
      </c>
      <c r="FU364">
        <v>4891</v>
      </c>
      <c r="FV364" t="s">
        <v>158</v>
      </c>
      <c r="FW364" t="s">
        <v>158</v>
      </c>
      <c r="FX364">
        <v>428602</v>
      </c>
      <c r="FY364">
        <v>363469</v>
      </c>
      <c r="FZ364">
        <v>394411</v>
      </c>
      <c r="GA364">
        <v>363784</v>
      </c>
      <c r="GB364">
        <v>427125</v>
      </c>
      <c r="GC364">
        <v>425539</v>
      </c>
      <c r="GD364">
        <v>428602</v>
      </c>
      <c r="GE364" t="s">
        <v>158</v>
      </c>
      <c r="GF364" t="s">
        <v>158</v>
      </c>
      <c r="GG364">
        <v>423537</v>
      </c>
      <c r="GH364" t="s">
        <v>158</v>
      </c>
      <c r="GI364" t="s">
        <v>158</v>
      </c>
      <c r="GJ364" t="s">
        <v>172</v>
      </c>
      <c r="GK364">
        <v>0</v>
      </c>
      <c r="GL364">
        <v>11087</v>
      </c>
      <c r="GM364">
        <v>6</v>
      </c>
      <c r="GN364" t="s">
        <v>158</v>
      </c>
      <c r="GO364" t="s">
        <v>166</v>
      </c>
      <c r="GP364">
        <v>1024</v>
      </c>
      <c r="GQ364">
        <v>-9</v>
      </c>
      <c r="GR364">
        <v>-326</v>
      </c>
      <c r="GS364">
        <f t="shared" si="287"/>
        <v>6</v>
      </c>
      <c r="GT364" t="str">
        <f t="shared" si="242"/>
        <v>training</v>
      </c>
    </row>
    <row r="365" spans="1:202" x14ac:dyDescent="0.2">
      <c r="A365" t="s">
        <v>154</v>
      </c>
      <c r="B365" t="s">
        <v>154</v>
      </c>
      <c r="C365">
        <v>2290</v>
      </c>
      <c r="D365">
        <v>2290</v>
      </c>
      <c r="E365" t="s">
        <v>155</v>
      </c>
      <c r="F365" t="s">
        <v>156</v>
      </c>
      <c r="G365" t="s">
        <v>156</v>
      </c>
      <c r="H365" t="s">
        <v>156</v>
      </c>
      <c r="I365">
        <v>0</v>
      </c>
      <c r="J365" t="s">
        <v>157</v>
      </c>
      <c r="K365">
        <v>1</v>
      </c>
      <c r="L365" t="s">
        <v>154</v>
      </c>
      <c r="M365" t="s">
        <v>154</v>
      </c>
      <c r="N365" t="s">
        <v>154</v>
      </c>
      <c r="O365" t="s">
        <v>158</v>
      </c>
      <c r="P365" t="s">
        <v>154</v>
      </c>
      <c r="Q365" t="s">
        <v>154</v>
      </c>
      <c r="R365" t="s">
        <v>158</v>
      </c>
      <c r="S365">
        <v>0</v>
      </c>
      <c r="T365">
        <v>2</v>
      </c>
      <c r="U365">
        <v>0</v>
      </c>
      <c r="V365" t="s">
        <v>158</v>
      </c>
      <c r="W365" t="s">
        <v>158</v>
      </c>
      <c r="X365">
        <v>3</v>
      </c>
      <c r="Y365" t="s">
        <v>158</v>
      </c>
      <c r="Z365">
        <v>27</v>
      </c>
      <c r="AA365">
        <v>0</v>
      </c>
      <c r="AB365">
        <v>27</v>
      </c>
      <c r="AC365">
        <v>3</v>
      </c>
      <c r="AD365">
        <v>3</v>
      </c>
      <c r="AE365">
        <v>0</v>
      </c>
      <c r="AF365">
        <v>0</v>
      </c>
      <c r="AG365" t="s">
        <v>158</v>
      </c>
      <c r="AH365">
        <v>3</v>
      </c>
      <c r="AI365">
        <v>3</v>
      </c>
      <c r="AJ365">
        <v>0</v>
      </c>
      <c r="AK365" t="s">
        <v>158</v>
      </c>
      <c r="AL365" t="s">
        <v>158</v>
      </c>
      <c r="AM365">
        <v>27</v>
      </c>
      <c r="AN365">
        <v>3</v>
      </c>
      <c r="AO365">
        <v>3</v>
      </c>
      <c r="AP365">
        <v>3</v>
      </c>
      <c r="AQ365">
        <v>27</v>
      </c>
      <c r="AR365">
        <v>27</v>
      </c>
      <c r="AS365">
        <v>27</v>
      </c>
      <c r="AT365">
        <v>3</v>
      </c>
      <c r="AU365" t="s">
        <v>158</v>
      </c>
      <c r="AV365">
        <v>27</v>
      </c>
      <c r="AW365" t="s">
        <v>158</v>
      </c>
      <c r="AX365">
        <v>0</v>
      </c>
      <c r="AY365" t="s">
        <v>159</v>
      </c>
      <c r="AZ365">
        <v>-92</v>
      </c>
      <c r="BA365">
        <v>166</v>
      </c>
      <c r="BB365" t="s">
        <v>196</v>
      </c>
      <c r="BC365" t="s">
        <v>161</v>
      </c>
      <c r="BD365" t="b">
        <v>0</v>
      </c>
      <c r="BE365" t="s">
        <v>158</v>
      </c>
      <c r="BF365" t="b">
        <v>0</v>
      </c>
      <c r="BH365" t="s">
        <v>222</v>
      </c>
      <c r="BI365" t="s">
        <v>197</v>
      </c>
      <c r="BJ365" t="b">
        <v>0</v>
      </c>
      <c r="BK365" t="s">
        <v>163</v>
      </c>
      <c r="BL365" t="b">
        <v>0</v>
      </c>
      <c r="BM365">
        <v>18</v>
      </c>
      <c r="BN365" t="s">
        <v>164</v>
      </c>
      <c r="BO365" t="s">
        <v>165</v>
      </c>
      <c r="BP365" t="s">
        <v>164</v>
      </c>
      <c r="BQ365" t="s">
        <v>166</v>
      </c>
      <c r="BR365">
        <v>768</v>
      </c>
      <c r="BS365" t="s">
        <v>156</v>
      </c>
      <c r="BT365" t="s">
        <v>173</v>
      </c>
      <c r="BU365" t="s">
        <v>158</v>
      </c>
      <c r="BV365" t="s">
        <v>158</v>
      </c>
      <c r="BW365">
        <v>6</v>
      </c>
      <c r="BX365">
        <v>3</v>
      </c>
      <c r="BY365">
        <v>0</v>
      </c>
      <c r="BZ365">
        <v>6</v>
      </c>
      <c r="CA365" t="s">
        <v>231</v>
      </c>
      <c r="CB365" t="s">
        <v>156</v>
      </c>
      <c r="CC365">
        <v>5</v>
      </c>
      <c r="CD365" t="b">
        <v>0</v>
      </c>
      <c r="CE365" t="s">
        <v>168</v>
      </c>
      <c r="CF365" t="s">
        <v>224</v>
      </c>
      <c r="CG365" t="s">
        <v>158</v>
      </c>
      <c r="CH365">
        <v>0</v>
      </c>
      <c r="CI365">
        <v>1</v>
      </c>
      <c r="CJ365" t="s">
        <v>158</v>
      </c>
      <c r="CK365" t="s">
        <v>198</v>
      </c>
      <c r="CL365" t="s">
        <v>198</v>
      </c>
      <c r="CM365" t="s">
        <v>198</v>
      </c>
      <c r="CN365" t="s">
        <v>198</v>
      </c>
      <c r="CO365" t="s">
        <v>158</v>
      </c>
      <c r="CP365" t="s">
        <v>198</v>
      </c>
      <c r="CQ365">
        <v>1</v>
      </c>
      <c r="CR365">
        <v>4944</v>
      </c>
      <c r="CS365" t="str">
        <f t="shared" si="243"/>
        <v/>
      </c>
      <c r="CT365" t="str">
        <f t="shared" ca="1" si="244"/>
        <v/>
      </c>
      <c r="CU365" t="str">
        <f t="shared" si="245"/>
        <v/>
      </c>
      <c r="CV365" t="str">
        <f t="shared" ca="1" si="246"/>
        <v/>
      </c>
      <c r="CW365" t="str">
        <f t="shared" si="247"/>
        <v/>
      </c>
      <c r="CX365" t="str">
        <f t="shared" ca="1" si="248"/>
        <v/>
      </c>
      <c r="CY365" t="str">
        <f t="shared" si="249"/>
        <v/>
      </c>
      <c r="CZ365" t="str">
        <f t="shared" ca="1" si="250"/>
        <v/>
      </c>
      <c r="DA365" t="str">
        <f t="shared" si="251"/>
        <v/>
      </c>
      <c r="DB365" t="str">
        <f t="shared" ca="1" si="252"/>
        <v/>
      </c>
      <c r="DC365" t="str">
        <f t="shared" si="253"/>
        <v/>
      </c>
      <c r="DD365" t="str">
        <f t="shared" ca="1" si="254"/>
        <v/>
      </c>
      <c r="DE365" t="str">
        <f t="shared" si="255"/>
        <v/>
      </c>
      <c r="DF365" t="str">
        <f t="shared" ca="1" si="256"/>
        <v/>
      </c>
      <c r="DG365" t="str">
        <f t="shared" si="257"/>
        <v/>
      </c>
      <c r="DH365" t="str">
        <f t="shared" ca="1" si="258"/>
        <v/>
      </c>
      <c r="DI365" t="str">
        <f t="shared" si="259"/>
        <v/>
      </c>
      <c r="DJ365" t="str">
        <f t="shared" ca="1" si="260"/>
        <v/>
      </c>
      <c r="DK365" t="str">
        <f t="shared" si="261"/>
        <v/>
      </c>
      <c r="DL365" t="str">
        <f t="shared" ca="1" si="262"/>
        <v/>
      </c>
      <c r="DM365" t="str">
        <f t="shared" si="263"/>
        <v/>
      </c>
      <c r="DN365" t="str">
        <f t="shared" ca="1" si="264"/>
        <v/>
      </c>
      <c r="DO365" t="str">
        <f t="shared" si="265"/>
        <v/>
      </c>
      <c r="DP365" t="str">
        <f t="shared" ca="1" si="266"/>
        <v/>
      </c>
      <c r="DQ365" t="str">
        <f t="shared" si="267"/>
        <v/>
      </c>
      <c r="DR365" t="str">
        <f t="shared" ca="1" si="268"/>
        <v/>
      </c>
      <c r="DS365" t="str">
        <f t="shared" si="269"/>
        <v/>
      </c>
      <c r="DT365" t="str">
        <f t="shared" ca="1" si="270"/>
        <v/>
      </c>
      <c r="DU365" t="str">
        <f t="shared" si="271"/>
        <v/>
      </c>
      <c r="DV365" t="str">
        <f t="shared" ca="1" si="272"/>
        <v/>
      </c>
      <c r="DW365" t="str">
        <f t="shared" si="273"/>
        <v/>
      </c>
      <c r="DX365" t="str">
        <f t="shared" ca="1" si="274"/>
        <v/>
      </c>
      <c r="DY365" t="str">
        <f t="shared" si="275"/>
        <v/>
      </c>
      <c r="DZ365" t="str">
        <f t="shared" ca="1" si="276"/>
        <v/>
      </c>
      <c r="EA365" t="str">
        <f t="shared" si="277"/>
        <v/>
      </c>
      <c r="EB365" t="str">
        <f t="shared" ca="1" si="278"/>
        <v/>
      </c>
      <c r="EC365" t="str">
        <f t="shared" si="279"/>
        <v/>
      </c>
      <c r="ED365" t="str">
        <f t="shared" ca="1" si="280"/>
        <v/>
      </c>
      <c r="EE365" t="str">
        <f t="shared" si="281"/>
        <v/>
      </c>
      <c r="EF365" t="str">
        <f t="shared" ca="1" si="282"/>
        <v/>
      </c>
      <c r="EG365" t="str">
        <f t="shared" si="283"/>
        <v/>
      </c>
      <c r="EH365" t="str">
        <f t="shared" ca="1" si="284"/>
        <v/>
      </c>
      <c r="EI365" t="str">
        <f t="shared" si="285"/>
        <v/>
      </c>
      <c r="EJ365" t="str">
        <f t="shared" ca="1" si="286"/>
        <v/>
      </c>
      <c r="EK365" t="str">
        <f t="shared" ca="1" si="288"/>
        <v/>
      </c>
      <c r="EL365" t="s">
        <v>924</v>
      </c>
      <c r="EM365" t="s">
        <v>158</v>
      </c>
      <c r="EN365">
        <v>7035</v>
      </c>
      <c r="EO365">
        <v>1003</v>
      </c>
      <c r="EP365">
        <v>1407</v>
      </c>
      <c r="EQ365">
        <v>11611</v>
      </c>
      <c r="ER365" t="s">
        <v>158</v>
      </c>
      <c r="ES365">
        <v>29217</v>
      </c>
      <c r="ET365">
        <v>4944</v>
      </c>
      <c r="EU365">
        <v>2</v>
      </c>
      <c r="EV365" t="s">
        <v>156</v>
      </c>
      <c r="EW365">
        <v>1024</v>
      </c>
      <c r="EX365">
        <v>2</v>
      </c>
      <c r="EY365">
        <v>48000</v>
      </c>
      <c r="EZ365">
        <v>-16</v>
      </c>
      <c r="FA365" t="s">
        <v>170</v>
      </c>
      <c r="FB365">
        <v>4</v>
      </c>
      <c r="FC365" t="s">
        <v>199</v>
      </c>
      <c r="FD365" t="s">
        <v>158</v>
      </c>
      <c r="FE365">
        <v>355382</v>
      </c>
      <c r="FF365">
        <v>16506</v>
      </c>
      <c r="FG365" t="s">
        <v>158</v>
      </c>
      <c r="FH365" t="s">
        <v>158</v>
      </c>
      <c r="FI365">
        <v>355346</v>
      </c>
      <c r="FJ365" t="s">
        <v>158</v>
      </c>
      <c r="FK365">
        <v>432480</v>
      </c>
      <c r="FL365" t="s">
        <v>158</v>
      </c>
      <c r="FM365">
        <v>428924</v>
      </c>
      <c r="FN365">
        <v>362465</v>
      </c>
      <c r="FO365">
        <v>393003</v>
      </c>
      <c r="FP365">
        <v>4893</v>
      </c>
      <c r="FQ365">
        <v>4886</v>
      </c>
      <c r="FR365" t="s">
        <v>158</v>
      </c>
      <c r="FS365">
        <v>362463</v>
      </c>
      <c r="FT365">
        <v>362464</v>
      </c>
      <c r="FU365">
        <v>4891</v>
      </c>
      <c r="FV365" t="s">
        <v>158</v>
      </c>
      <c r="FW365" t="s">
        <v>158</v>
      </c>
      <c r="FX365">
        <v>437426</v>
      </c>
      <c r="FY365">
        <v>363469</v>
      </c>
      <c r="FZ365">
        <v>394411</v>
      </c>
      <c r="GA365">
        <v>363784</v>
      </c>
      <c r="GB365">
        <v>432480</v>
      </c>
      <c r="GC365">
        <v>430924</v>
      </c>
      <c r="GD365">
        <v>437426</v>
      </c>
      <c r="GE365" t="s">
        <v>158</v>
      </c>
      <c r="GF365" t="s">
        <v>158</v>
      </c>
      <c r="GG365">
        <v>428922</v>
      </c>
      <c r="GH365" t="s">
        <v>158</v>
      </c>
      <c r="GI365" t="s">
        <v>158</v>
      </c>
      <c r="GJ365" t="s">
        <v>172</v>
      </c>
      <c r="GK365">
        <v>0</v>
      </c>
      <c r="GL365">
        <v>16031</v>
      </c>
      <c r="GM365">
        <v>7</v>
      </c>
      <c r="GN365" t="s">
        <v>158</v>
      </c>
      <c r="GO365" t="s">
        <v>166</v>
      </c>
      <c r="GP365">
        <v>1024</v>
      </c>
      <c r="GQ365">
        <v>-50</v>
      </c>
      <c r="GR365">
        <v>180</v>
      </c>
      <c r="GS365">
        <f t="shared" si="287"/>
        <v>7</v>
      </c>
      <c r="GT365" t="str">
        <f t="shared" si="242"/>
        <v>training</v>
      </c>
    </row>
    <row r="366" spans="1:202" x14ac:dyDescent="0.2">
      <c r="A366" t="s">
        <v>154</v>
      </c>
      <c r="B366" t="s">
        <v>154</v>
      </c>
      <c r="C366">
        <v>2154</v>
      </c>
      <c r="D366">
        <v>2154</v>
      </c>
      <c r="E366" t="s">
        <v>155</v>
      </c>
      <c r="F366" t="s">
        <v>156</v>
      </c>
      <c r="G366" t="s">
        <v>156</v>
      </c>
      <c r="H366" t="s">
        <v>156</v>
      </c>
      <c r="I366">
        <v>0</v>
      </c>
      <c r="J366" t="s">
        <v>157</v>
      </c>
      <c r="K366">
        <v>1</v>
      </c>
      <c r="L366" t="s">
        <v>154</v>
      </c>
      <c r="M366" t="s">
        <v>154</v>
      </c>
      <c r="N366" t="s">
        <v>154</v>
      </c>
      <c r="O366" t="s">
        <v>158</v>
      </c>
      <c r="P366" t="s">
        <v>154</v>
      </c>
      <c r="Q366" t="s">
        <v>154</v>
      </c>
      <c r="R366" t="s">
        <v>158</v>
      </c>
      <c r="S366">
        <v>0</v>
      </c>
      <c r="T366">
        <v>3</v>
      </c>
      <c r="U366">
        <v>0</v>
      </c>
      <c r="V366" t="s">
        <v>158</v>
      </c>
      <c r="W366" t="s">
        <v>158</v>
      </c>
      <c r="X366">
        <v>4</v>
      </c>
      <c r="Y366" t="s">
        <v>158</v>
      </c>
      <c r="Z366">
        <v>28</v>
      </c>
      <c r="AA366">
        <v>0</v>
      </c>
      <c r="AB366">
        <v>28</v>
      </c>
      <c r="AC366">
        <v>4</v>
      </c>
      <c r="AD366">
        <v>4</v>
      </c>
      <c r="AE366">
        <v>0</v>
      </c>
      <c r="AF366">
        <v>0</v>
      </c>
      <c r="AG366" t="s">
        <v>158</v>
      </c>
      <c r="AH366">
        <v>4</v>
      </c>
      <c r="AI366">
        <v>4</v>
      </c>
      <c r="AJ366">
        <v>0</v>
      </c>
      <c r="AK366" t="s">
        <v>158</v>
      </c>
      <c r="AL366" t="s">
        <v>158</v>
      </c>
      <c r="AM366">
        <v>28</v>
      </c>
      <c r="AN366">
        <v>4</v>
      </c>
      <c r="AO366">
        <v>4</v>
      </c>
      <c r="AP366">
        <v>4</v>
      </c>
      <c r="AQ366">
        <v>28</v>
      </c>
      <c r="AR366">
        <v>28</v>
      </c>
      <c r="AS366">
        <v>28</v>
      </c>
      <c r="AT366">
        <v>4</v>
      </c>
      <c r="AU366" t="s">
        <v>158</v>
      </c>
      <c r="AV366">
        <v>28</v>
      </c>
      <c r="AW366" t="s">
        <v>158</v>
      </c>
      <c r="AX366">
        <v>0</v>
      </c>
      <c r="AY366" t="s">
        <v>159</v>
      </c>
      <c r="AZ366">
        <v>154</v>
      </c>
      <c r="BA366">
        <v>282</v>
      </c>
      <c r="BB366" t="s">
        <v>196</v>
      </c>
      <c r="BC366" t="s">
        <v>161</v>
      </c>
      <c r="BD366" t="b">
        <v>0</v>
      </c>
      <c r="BE366" t="s">
        <v>158</v>
      </c>
      <c r="BF366" t="b">
        <v>0</v>
      </c>
      <c r="BH366" t="s">
        <v>222</v>
      </c>
      <c r="BI366" t="s">
        <v>197</v>
      </c>
      <c r="BJ366" t="b">
        <v>0</v>
      </c>
      <c r="BK366" t="s">
        <v>163</v>
      </c>
      <c r="BL366" t="b">
        <v>0</v>
      </c>
      <c r="BM366">
        <v>18</v>
      </c>
      <c r="BN366" t="s">
        <v>164</v>
      </c>
      <c r="BO366" t="s">
        <v>165</v>
      </c>
      <c r="BP366" t="s">
        <v>164</v>
      </c>
      <c r="BQ366" t="s">
        <v>166</v>
      </c>
      <c r="BR366">
        <v>768</v>
      </c>
      <c r="BS366" t="s">
        <v>156</v>
      </c>
      <c r="BT366" t="s">
        <v>178</v>
      </c>
      <c r="BU366" t="s">
        <v>158</v>
      </c>
      <c r="BV366" t="s">
        <v>158</v>
      </c>
      <c r="BW366">
        <v>0</v>
      </c>
      <c r="BX366">
        <v>4</v>
      </c>
      <c r="BY366">
        <v>0</v>
      </c>
      <c r="BZ366">
        <v>0</v>
      </c>
      <c r="CA366" t="s">
        <v>231</v>
      </c>
      <c r="CB366" t="s">
        <v>156</v>
      </c>
      <c r="CC366">
        <v>1</v>
      </c>
      <c r="CD366" t="b">
        <v>0</v>
      </c>
      <c r="CE366" t="s">
        <v>168</v>
      </c>
      <c r="CF366" t="s">
        <v>224</v>
      </c>
      <c r="CG366" t="s">
        <v>158</v>
      </c>
      <c r="CH366">
        <v>0</v>
      </c>
      <c r="CI366">
        <v>1</v>
      </c>
      <c r="CJ366" t="s">
        <v>158</v>
      </c>
      <c r="CK366" t="s">
        <v>198</v>
      </c>
      <c r="CL366" t="s">
        <v>198</v>
      </c>
      <c r="CM366" t="s">
        <v>198</v>
      </c>
      <c r="CN366" t="s">
        <v>198</v>
      </c>
      <c r="CO366" t="s">
        <v>158</v>
      </c>
      <c r="CP366" t="s">
        <v>198</v>
      </c>
      <c r="CQ366">
        <v>1</v>
      </c>
      <c r="CR366">
        <v>2154</v>
      </c>
      <c r="CS366" t="str">
        <f t="shared" si="243"/>
        <v/>
      </c>
      <c r="CT366" t="str">
        <f t="shared" ca="1" si="244"/>
        <v/>
      </c>
      <c r="CU366" t="str">
        <f t="shared" si="245"/>
        <v/>
      </c>
      <c r="CV366" t="str">
        <f t="shared" ca="1" si="246"/>
        <v/>
      </c>
      <c r="CW366" t="str">
        <f t="shared" si="247"/>
        <v/>
      </c>
      <c r="CX366" t="str">
        <f t="shared" ca="1" si="248"/>
        <v/>
      </c>
      <c r="CY366" t="str">
        <f t="shared" si="249"/>
        <v/>
      </c>
      <c r="CZ366" t="str">
        <f t="shared" ca="1" si="250"/>
        <v/>
      </c>
      <c r="DA366" t="str">
        <f t="shared" si="251"/>
        <v/>
      </c>
      <c r="DB366" t="str">
        <f t="shared" ca="1" si="252"/>
        <v/>
      </c>
      <c r="DC366" t="str">
        <f t="shared" si="253"/>
        <v/>
      </c>
      <c r="DD366" t="str">
        <f t="shared" ca="1" si="254"/>
        <v/>
      </c>
      <c r="DE366" t="str">
        <f t="shared" si="255"/>
        <v/>
      </c>
      <c r="DF366" t="str">
        <f t="shared" ca="1" si="256"/>
        <v/>
      </c>
      <c r="DG366" t="str">
        <f t="shared" si="257"/>
        <v/>
      </c>
      <c r="DH366" t="str">
        <f t="shared" ca="1" si="258"/>
        <v/>
      </c>
      <c r="DI366" t="str">
        <f t="shared" si="259"/>
        <v/>
      </c>
      <c r="DJ366" t="str">
        <f t="shared" ca="1" si="260"/>
        <v/>
      </c>
      <c r="DK366" t="str">
        <f t="shared" si="261"/>
        <v/>
      </c>
      <c r="DL366" t="str">
        <f t="shared" ca="1" si="262"/>
        <v/>
      </c>
      <c r="DM366" t="str">
        <f t="shared" si="263"/>
        <v/>
      </c>
      <c r="DN366" t="str">
        <f t="shared" ca="1" si="264"/>
        <v/>
      </c>
      <c r="DO366" t="str">
        <f t="shared" si="265"/>
        <v/>
      </c>
      <c r="DP366" t="str">
        <f t="shared" ca="1" si="266"/>
        <v/>
      </c>
      <c r="DQ366" t="str">
        <f t="shared" si="267"/>
        <v/>
      </c>
      <c r="DR366" t="str">
        <f t="shared" ca="1" si="268"/>
        <v/>
      </c>
      <c r="DS366" t="str">
        <f t="shared" si="269"/>
        <v/>
      </c>
      <c r="DT366" t="str">
        <f t="shared" ca="1" si="270"/>
        <v/>
      </c>
      <c r="DU366" t="str">
        <f t="shared" si="271"/>
        <v/>
      </c>
      <c r="DV366" t="str">
        <f t="shared" ca="1" si="272"/>
        <v/>
      </c>
      <c r="DW366" t="str">
        <f t="shared" si="273"/>
        <v/>
      </c>
      <c r="DX366" t="str">
        <f t="shared" ca="1" si="274"/>
        <v/>
      </c>
      <c r="DY366" t="str">
        <f t="shared" si="275"/>
        <v/>
      </c>
      <c r="DZ366" t="str">
        <f t="shared" ca="1" si="276"/>
        <v/>
      </c>
      <c r="EA366" t="str">
        <f t="shared" si="277"/>
        <v/>
      </c>
      <c r="EB366" t="str">
        <f t="shared" ca="1" si="278"/>
        <v/>
      </c>
      <c r="EC366" t="str">
        <f t="shared" si="279"/>
        <v/>
      </c>
      <c r="ED366" t="str">
        <f t="shared" ca="1" si="280"/>
        <v/>
      </c>
      <c r="EE366" t="str">
        <f t="shared" si="281"/>
        <v/>
      </c>
      <c r="EF366" t="str">
        <f t="shared" ca="1" si="282"/>
        <v/>
      </c>
      <c r="EG366" t="str">
        <f t="shared" si="283"/>
        <v/>
      </c>
      <c r="EH366" t="str">
        <f t="shared" ca="1" si="284"/>
        <v/>
      </c>
      <c r="EI366" t="str">
        <f t="shared" si="285"/>
        <v/>
      </c>
      <c r="EJ366" t="str">
        <f t="shared" ca="1" si="286"/>
        <v/>
      </c>
      <c r="EK366" t="str">
        <f t="shared" ca="1" si="288"/>
        <v/>
      </c>
      <c r="EL366" t="s">
        <v>924</v>
      </c>
      <c r="EM366" t="s">
        <v>158</v>
      </c>
      <c r="EN366">
        <v>12507</v>
      </c>
      <c r="EO366">
        <v>1628</v>
      </c>
      <c r="EP366">
        <v>2771</v>
      </c>
      <c r="EQ366">
        <v>11611</v>
      </c>
      <c r="ER366" t="s">
        <v>158</v>
      </c>
      <c r="ES366">
        <v>56090</v>
      </c>
      <c r="ET366">
        <v>2154</v>
      </c>
      <c r="EU366">
        <v>2</v>
      </c>
      <c r="EV366" t="s">
        <v>156</v>
      </c>
      <c r="EW366">
        <v>1024</v>
      </c>
      <c r="EX366">
        <v>2</v>
      </c>
      <c r="EY366">
        <v>48000</v>
      </c>
      <c r="EZ366">
        <v>-16</v>
      </c>
      <c r="FA366" t="s">
        <v>170</v>
      </c>
      <c r="FB366">
        <v>4</v>
      </c>
      <c r="FC366" t="s">
        <v>199</v>
      </c>
      <c r="FD366" t="s">
        <v>158</v>
      </c>
      <c r="FE366">
        <v>437455</v>
      </c>
      <c r="FF366">
        <v>16506</v>
      </c>
      <c r="FG366" t="s">
        <v>158</v>
      </c>
      <c r="FH366" t="s">
        <v>158</v>
      </c>
      <c r="FI366">
        <v>437429</v>
      </c>
      <c r="FJ366" t="s">
        <v>158</v>
      </c>
      <c r="FK366">
        <v>514871</v>
      </c>
      <c r="FL366" t="s">
        <v>158</v>
      </c>
      <c r="FM366">
        <v>511143</v>
      </c>
      <c r="FN366">
        <v>450010</v>
      </c>
      <c r="FO366">
        <v>508050</v>
      </c>
      <c r="FP366">
        <v>4893</v>
      </c>
      <c r="FQ366">
        <v>4886</v>
      </c>
      <c r="FR366" t="s">
        <v>158</v>
      </c>
      <c r="FS366">
        <v>450009</v>
      </c>
      <c r="FT366">
        <v>450009</v>
      </c>
      <c r="FU366">
        <v>4891</v>
      </c>
      <c r="FV366" t="s">
        <v>158</v>
      </c>
      <c r="FW366" t="s">
        <v>158</v>
      </c>
      <c r="FX366">
        <v>517028</v>
      </c>
      <c r="FY366">
        <v>451639</v>
      </c>
      <c r="FZ366">
        <v>510822</v>
      </c>
      <c r="GA366">
        <v>451957</v>
      </c>
      <c r="GB366">
        <v>514872</v>
      </c>
      <c r="GC366">
        <v>513143</v>
      </c>
      <c r="GD366">
        <v>517028</v>
      </c>
      <c r="GE366" t="s">
        <v>158</v>
      </c>
      <c r="GF366" t="s">
        <v>158</v>
      </c>
      <c r="GG366">
        <v>511142</v>
      </c>
      <c r="GH366" t="s">
        <v>158</v>
      </c>
      <c r="GI366" t="s">
        <v>158</v>
      </c>
      <c r="GJ366" t="s">
        <v>172</v>
      </c>
      <c r="GK366">
        <v>0</v>
      </c>
      <c r="GL366">
        <v>2154</v>
      </c>
      <c r="GM366">
        <v>1</v>
      </c>
      <c r="GN366" t="s">
        <v>158</v>
      </c>
      <c r="GO366" t="s">
        <v>166</v>
      </c>
      <c r="GP366">
        <v>1024</v>
      </c>
      <c r="GQ366">
        <v>155</v>
      </c>
      <c r="GR366">
        <v>285</v>
      </c>
      <c r="GS366">
        <f t="shared" si="287"/>
        <v>1</v>
      </c>
      <c r="GT366" t="str">
        <f t="shared" si="242"/>
        <v>training</v>
      </c>
    </row>
    <row r="367" spans="1:202" x14ac:dyDescent="0.2">
      <c r="A367" t="s">
        <v>154</v>
      </c>
      <c r="B367" t="s">
        <v>154</v>
      </c>
      <c r="C367">
        <v>2216</v>
      </c>
      <c r="D367">
        <v>2216</v>
      </c>
      <c r="E367" t="s">
        <v>155</v>
      </c>
      <c r="F367" t="s">
        <v>156</v>
      </c>
      <c r="G367" t="s">
        <v>156</v>
      </c>
      <c r="H367" t="s">
        <v>156</v>
      </c>
      <c r="I367">
        <v>0</v>
      </c>
      <c r="J367" t="s">
        <v>157</v>
      </c>
      <c r="K367">
        <v>0</v>
      </c>
      <c r="L367" t="s">
        <v>154</v>
      </c>
      <c r="M367" t="s">
        <v>154</v>
      </c>
      <c r="N367" t="s">
        <v>154</v>
      </c>
      <c r="O367" t="s">
        <v>158</v>
      </c>
      <c r="P367" t="s">
        <v>154</v>
      </c>
      <c r="Q367" t="s">
        <v>154</v>
      </c>
      <c r="R367" t="s">
        <v>158</v>
      </c>
      <c r="S367">
        <v>0</v>
      </c>
      <c r="T367">
        <v>3</v>
      </c>
      <c r="U367">
        <v>0</v>
      </c>
      <c r="V367" t="s">
        <v>158</v>
      </c>
      <c r="W367" t="s">
        <v>158</v>
      </c>
      <c r="X367">
        <v>4</v>
      </c>
      <c r="Y367" t="s">
        <v>158</v>
      </c>
      <c r="Z367">
        <v>29</v>
      </c>
      <c r="AA367">
        <v>0</v>
      </c>
      <c r="AB367">
        <v>29</v>
      </c>
      <c r="AC367">
        <v>4</v>
      </c>
      <c r="AD367">
        <v>4</v>
      </c>
      <c r="AE367">
        <v>0</v>
      </c>
      <c r="AF367">
        <v>0</v>
      </c>
      <c r="AG367" t="s">
        <v>158</v>
      </c>
      <c r="AH367">
        <v>4</v>
      </c>
      <c r="AI367">
        <v>4</v>
      </c>
      <c r="AJ367">
        <v>0</v>
      </c>
      <c r="AK367" t="s">
        <v>158</v>
      </c>
      <c r="AL367" t="s">
        <v>158</v>
      </c>
      <c r="AM367">
        <v>29</v>
      </c>
      <c r="AN367">
        <v>4</v>
      </c>
      <c r="AO367">
        <v>4</v>
      </c>
      <c r="AP367">
        <v>4</v>
      </c>
      <c r="AQ367">
        <v>29</v>
      </c>
      <c r="AR367">
        <v>29</v>
      </c>
      <c r="AS367">
        <v>29</v>
      </c>
      <c r="AT367">
        <v>4</v>
      </c>
      <c r="AU367" t="s">
        <v>158</v>
      </c>
      <c r="AV367">
        <v>29</v>
      </c>
      <c r="AW367" t="s">
        <v>158</v>
      </c>
      <c r="AX367">
        <v>0</v>
      </c>
      <c r="AY367" t="s">
        <v>159</v>
      </c>
      <c r="AZ367">
        <v>-221</v>
      </c>
      <c r="BA367">
        <v>257</v>
      </c>
      <c r="BB367" t="s">
        <v>196</v>
      </c>
      <c r="BC367" t="s">
        <v>161</v>
      </c>
      <c r="BD367" t="b">
        <v>0</v>
      </c>
      <c r="BE367" t="s">
        <v>158</v>
      </c>
      <c r="BF367" t="b">
        <v>0</v>
      </c>
      <c r="BH367" t="s">
        <v>222</v>
      </c>
      <c r="BI367" t="s">
        <v>197</v>
      </c>
      <c r="BJ367" t="b">
        <v>0</v>
      </c>
      <c r="BK367" t="s">
        <v>163</v>
      </c>
      <c r="BL367" t="b">
        <v>0</v>
      </c>
      <c r="BM367">
        <v>18</v>
      </c>
      <c r="BN367" t="s">
        <v>164</v>
      </c>
      <c r="BO367" t="s">
        <v>165</v>
      </c>
      <c r="BP367" t="s">
        <v>164</v>
      </c>
      <c r="BQ367" t="s">
        <v>166</v>
      </c>
      <c r="BR367">
        <v>768</v>
      </c>
      <c r="BS367" t="s">
        <v>156</v>
      </c>
      <c r="BT367" t="s">
        <v>176</v>
      </c>
      <c r="BU367" t="s">
        <v>158</v>
      </c>
      <c r="BV367" t="s">
        <v>158</v>
      </c>
      <c r="BW367">
        <v>1</v>
      </c>
      <c r="BX367">
        <v>4</v>
      </c>
      <c r="BY367">
        <v>0</v>
      </c>
      <c r="BZ367">
        <v>1</v>
      </c>
      <c r="CA367" t="s">
        <v>231</v>
      </c>
      <c r="CB367" t="s">
        <v>156</v>
      </c>
      <c r="CC367">
        <v>1</v>
      </c>
      <c r="CD367" t="b">
        <v>0</v>
      </c>
      <c r="CE367" t="s">
        <v>168</v>
      </c>
      <c r="CF367" t="s">
        <v>224</v>
      </c>
      <c r="CG367" t="s">
        <v>158</v>
      </c>
      <c r="CH367">
        <v>0</v>
      </c>
      <c r="CI367">
        <v>1</v>
      </c>
      <c r="CJ367" t="s">
        <v>158</v>
      </c>
      <c r="CK367" t="s">
        <v>198</v>
      </c>
      <c r="CL367" t="s">
        <v>198</v>
      </c>
      <c r="CM367" t="s">
        <v>198</v>
      </c>
      <c r="CN367" t="s">
        <v>198</v>
      </c>
      <c r="CO367" t="s">
        <v>158</v>
      </c>
      <c r="CP367" t="s">
        <v>198</v>
      </c>
      <c r="CQ367">
        <v>1</v>
      </c>
      <c r="CR367">
        <v>2278</v>
      </c>
      <c r="CS367" t="str">
        <f t="shared" si="243"/>
        <v/>
      </c>
      <c r="CT367" t="str">
        <f t="shared" ca="1" si="244"/>
        <v/>
      </c>
      <c r="CU367" t="str">
        <f t="shared" si="245"/>
        <v/>
      </c>
      <c r="CV367" t="str">
        <f t="shared" ca="1" si="246"/>
        <v/>
      </c>
      <c r="CW367" t="str">
        <f t="shared" si="247"/>
        <v/>
      </c>
      <c r="CX367" t="str">
        <f t="shared" ca="1" si="248"/>
        <v/>
      </c>
      <c r="CY367" t="str">
        <f t="shared" si="249"/>
        <v/>
      </c>
      <c r="CZ367" t="str">
        <f t="shared" ca="1" si="250"/>
        <v/>
      </c>
      <c r="DA367" t="str">
        <f t="shared" si="251"/>
        <v/>
      </c>
      <c r="DB367" t="str">
        <f t="shared" ca="1" si="252"/>
        <v/>
      </c>
      <c r="DC367" t="str">
        <f t="shared" si="253"/>
        <v/>
      </c>
      <c r="DD367" t="str">
        <f t="shared" ca="1" si="254"/>
        <v/>
      </c>
      <c r="DE367" t="str">
        <f t="shared" si="255"/>
        <v/>
      </c>
      <c r="DF367" t="str">
        <f t="shared" ca="1" si="256"/>
        <v/>
      </c>
      <c r="DG367" t="str">
        <f t="shared" si="257"/>
        <v/>
      </c>
      <c r="DH367" t="str">
        <f t="shared" ca="1" si="258"/>
        <v/>
      </c>
      <c r="DI367" t="str">
        <f t="shared" si="259"/>
        <v/>
      </c>
      <c r="DJ367" t="str">
        <f t="shared" ca="1" si="260"/>
        <v/>
      </c>
      <c r="DK367" t="str">
        <f t="shared" si="261"/>
        <v/>
      </c>
      <c r="DL367" t="str">
        <f t="shared" ca="1" si="262"/>
        <v/>
      </c>
      <c r="DM367" t="str">
        <f t="shared" si="263"/>
        <v/>
      </c>
      <c r="DN367" t="str">
        <f t="shared" ca="1" si="264"/>
        <v/>
      </c>
      <c r="DO367" t="str">
        <f t="shared" si="265"/>
        <v/>
      </c>
      <c r="DP367" t="str">
        <f t="shared" ca="1" si="266"/>
        <v/>
      </c>
      <c r="DQ367" t="str">
        <f t="shared" si="267"/>
        <v/>
      </c>
      <c r="DR367" t="str">
        <f t="shared" ca="1" si="268"/>
        <v/>
      </c>
      <c r="DS367" t="str">
        <f t="shared" si="269"/>
        <v/>
      </c>
      <c r="DT367" t="str">
        <f t="shared" ca="1" si="270"/>
        <v/>
      </c>
      <c r="DU367" t="str">
        <f t="shared" si="271"/>
        <v/>
      </c>
      <c r="DV367" t="str">
        <f t="shared" ca="1" si="272"/>
        <v/>
      </c>
      <c r="DW367" t="str">
        <f t="shared" si="273"/>
        <v/>
      </c>
      <c r="DX367" t="str">
        <f t="shared" ca="1" si="274"/>
        <v/>
      </c>
      <c r="DY367" t="str">
        <f t="shared" si="275"/>
        <v/>
      </c>
      <c r="DZ367" t="str">
        <f t="shared" ca="1" si="276"/>
        <v/>
      </c>
      <c r="EA367" t="str">
        <f t="shared" si="277"/>
        <v/>
      </c>
      <c r="EB367" t="str">
        <f t="shared" ca="1" si="278"/>
        <v/>
      </c>
      <c r="EC367" t="str">
        <f t="shared" si="279"/>
        <v/>
      </c>
      <c r="ED367" t="str">
        <f t="shared" ca="1" si="280"/>
        <v/>
      </c>
      <c r="EE367" t="str">
        <f t="shared" si="281"/>
        <v/>
      </c>
      <c r="EF367" t="str">
        <f t="shared" ca="1" si="282"/>
        <v/>
      </c>
      <c r="EG367" t="str">
        <f t="shared" si="283"/>
        <v/>
      </c>
      <c r="EH367" t="str">
        <f t="shared" ca="1" si="284"/>
        <v/>
      </c>
      <c r="EI367" t="str">
        <f t="shared" si="285"/>
        <v/>
      </c>
      <c r="EJ367" t="str">
        <f t="shared" ca="1" si="286"/>
        <v/>
      </c>
      <c r="EK367" t="str">
        <f t="shared" ca="1" si="288"/>
        <v/>
      </c>
      <c r="EL367" t="s">
        <v>924</v>
      </c>
      <c r="EM367" t="s">
        <v>158</v>
      </c>
      <c r="EN367">
        <v>12507</v>
      </c>
      <c r="EO367">
        <v>1628</v>
      </c>
      <c r="EP367">
        <v>2771</v>
      </c>
      <c r="EQ367">
        <v>11611</v>
      </c>
      <c r="ER367" t="s">
        <v>158</v>
      </c>
      <c r="ES367">
        <v>56090</v>
      </c>
      <c r="ET367">
        <v>2278</v>
      </c>
      <c r="EU367">
        <v>2</v>
      </c>
      <c r="EV367" t="s">
        <v>156</v>
      </c>
      <c r="EW367">
        <v>1024</v>
      </c>
      <c r="EX367">
        <v>2</v>
      </c>
      <c r="EY367">
        <v>48000</v>
      </c>
      <c r="EZ367">
        <v>-16</v>
      </c>
      <c r="FA367" t="s">
        <v>170</v>
      </c>
      <c r="FB367">
        <v>4</v>
      </c>
      <c r="FC367" t="s">
        <v>199</v>
      </c>
      <c r="FD367" t="s">
        <v>158</v>
      </c>
      <c r="FE367">
        <v>437455</v>
      </c>
      <c r="FF367">
        <v>16506</v>
      </c>
      <c r="FG367" t="s">
        <v>158</v>
      </c>
      <c r="FH367" t="s">
        <v>158</v>
      </c>
      <c r="FI367">
        <v>437429</v>
      </c>
      <c r="FJ367" t="s">
        <v>158</v>
      </c>
      <c r="FK367">
        <v>520845</v>
      </c>
      <c r="FL367" t="s">
        <v>158</v>
      </c>
      <c r="FM367">
        <v>517346</v>
      </c>
      <c r="FN367">
        <v>450010</v>
      </c>
      <c r="FO367">
        <v>508050</v>
      </c>
      <c r="FP367">
        <v>4893</v>
      </c>
      <c r="FQ367">
        <v>4886</v>
      </c>
      <c r="FR367" t="s">
        <v>158</v>
      </c>
      <c r="FS367">
        <v>450009</v>
      </c>
      <c r="FT367">
        <v>450009</v>
      </c>
      <c r="FU367">
        <v>4891</v>
      </c>
      <c r="FV367" t="s">
        <v>158</v>
      </c>
      <c r="FW367" t="s">
        <v>158</v>
      </c>
      <c r="FX367">
        <v>523125</v>
      </c>
      <c r="FY367">
        <v>451639</v>
      </c>
      <c r="FZ367">
        <v>510822</v>
      </c>
      <c r="GA367">
        <v>451957</v>
      </c>
      <c r="GB367">
        <v>520845</v>
      </c>
      <c r="GC367">
        <v>519346</v>
      </c>
      <c r="GD367">
        <v>523125</v>
      </c>
      <c r="GE367" t="s">
        <v>158</v>
      </c>
      <c r="GF367" t="s">
        <v>158</v>
      </c>
      <c r="GG367">
        <v>517345</v>
      </c>
      <c r="GH367" t="s">
        <v>158</v>
      </c>
      <c r="GI367" t="s">
        <v>158</v>
      </c>
      <c r="GJ367" t="s">
        <v>172</v>
      </c>
      <c r="GK367">
        <v>0</v>
      </c>
      <c r="GL367">
        <v>4432</v>
      </c>
      <c r="GM367">
        <v>2</v>
      </c>
      <c r="GN367" t="s">
        <v>158</v>
      </c>
      <c r="GO367" t="s">
        <v>166</v>
      </c>
      <c r="GP367">
        <v>1024</v>
      </c>
      <c r="GQ367">
        <v>-260</v>
      </c>
      <c r="GR367">
        <v>180</v>
      </c>
      <c r="GS367">
        <f t="shared" si="287"/>
        <v>2</v>
      </c>
      <c r="GT367" t="str">
        <f t="shared" si="242"/>
        <v>training</v>
      </c>
    </row>
    <row r="368" spans="1:202" x14ac:dyDescent="0.2">
      <c r="A368" t="s">
        <v>154</v>
      </c>
      <c r="B368" t="s">
        <v>154</v>
      </c>
      <c r="C368">
        <v>2312</v>
      </c>
      <c r="D368">
        <v>2312</v>
      </c>
      <c r="E368" t="s">
        <v>155</v>
      </c>
      <c r="F368" t="s">
        <v>156</v>
      </c>
      <c r="G368" t="s">
        <v>156</v>
      </c>
      <c r="H368" t="s">
        <v>156</v>
      </c>
      <c r="I368">
        <v>0</v>
      </c>
      <c r="J368" t="s">
        <v>157</v>
      </c>
      <c r="K368">
        <v>1</v>
      </c>
      <c r="L368" t="s">
        <v>154</v>
      </c>
      <c r="M368" t="s">
        <v>154</v>
      </c>
      <c r="N368" t="s">
        <v>154</v>
      </c>
      <c r="O368" t="s">
        <v>158</v>
      </c>
      <c r="P368" t="s">
        <v>154</v>
      </c>
      <c r="Q368" t="s">
        <v>154</v>
      </c>
      <c r="R368" t="s">
        <v>158</v>
      </c>
      <c r="S368">
        <v>0</v>
      </c>
      <c r="T368">
        <v>3</v>
      </c>
      <c r="U368">
        <v>0</v>
      </c>
      <c r="V368" t="s">
        <v>158</v>
      </c>
      <c r="W368" t="s">
        <v>158</v>
      </c>
      <c r="X368">
        <v>4</v>
      </c>
      <c r="Y368" t="s">
        <v>158</v>
      </c>
      <c r="Z368">
        <v>30</v>
      </c>
      <c r="AA368">
        <v>0</v>
      </c>
      <c r="AB368">
        <v>30</v>
      </c>
      <c r="AC368">
        <v>4</v>
      </c>
      <c r="AD368">
        <v>4</v>
      </c>
      <c r="AE368">
        <v>0</v>
      </c>
      <c r="AF368">
        <v>0</v>
      </c>
      <c r="AG368" t="s">
        <v>158</v>
      </c>
      <c r="AH368">
        <v>4</v>
      </c>
      <c r="AI368">
        <v>4</v>
      </c>
      <c r="AJ368">
        <v>0</v>
      </c>
      <c r="AK368" t="s">
        <v>158</v>
      </c>
      <c r="AL368" t="s">
        <v>158</v>
      </c>
      <c r="AM368">
        <v>30</v>
      </c>
      <c r="AN368">
        <v>4</v>
      </c>
      <c r="AO368">
        <v>4</v>
      </c>
      <c r="AP368">
        <v>4</v>
      </c>
      <c r="AQ368">
        <v>30</v>
      </c>
      <c r="AR368">
        <v>30</v>
      </c>
      <c r="AS368">
        <v>30</v>
      </c>
      <c r="AT368">
        <v>4</v>
      </c>
      <c r="AU368" t="s">
        <v>158</v>
      </c>
      <c r="AV368">
        <v>30</v>
      </c>
      <c r="AW368" t="s">
        <v>158</v>
      </c>
      <c r="AX368">
        <v>0</v>
      </c>
      <c r="AY368" t="s">
        <v>159</v>
      </c>
      <c r="AZ368">
        <v>-155</v>
      </c>
      <c r="BA368">
        <v>-105</v>
      </c>
      <c r="BB368" t="s">
        <v>196</v>
      </c>
      <c r="BC368" t="s">
        <v>161</v>
      </c>
      <c r="BD368" t="b">
        <v>0</v>
      </c>
      <c r="BE368" t="s">
        <v>158</v>
      </c>
      <c r="BF368" t="b">
        <v>0</v>
      </c>
      <c r="BH368" t="s">
        <v>222</v>
      </c>
      <c r="BI368" t="s">
        <v>197</v>
      </c>
      <c r="BJ368" t="b">
        <v>0</v>
      </c>
      <c r="BK368" t="s">
        <v>163</v>
      </c>
      <c r="BL368" t="b">
        <v>0</v>
      </c>
      <c r="BM368">
        <v>18</v>
      </c>
      <c r="BN368" t="s">
        <v>164</v>
      </c>
      <c r="BO368" t="s">
        <v>165</v>
      </c>
      <c r="BP368" t="s">
        <v>164</v>
      </c>
      <c r="BQ368" t="s">
        <v>166</v>
      </c>
      <c r="BR368">
        <v>768</v>
      </c>
      <c r="BS368" t="s">
        <v>156</v>
      </c>
      <c r="BT368" t="s">
        <v>177</v>
      </c>
      <c r="BU368" t="s">
        <v>158</v>
      </c>
      <c r="BV368" t="s">
        <v>158</v>
      </c>
      <c r="BW368">
        <v>2</v>
      </c>
      <c r="BX368">
        <v>4</v>
      </c>
      <c r="BY368">
        <v>0</v>
      </c>
      <c r="BZ368">
        <v>2</v>
      </c>
      <c r="CA368" t="s">
        <v>231</v>
      </c>
      <c r="CB368" t="s">
        <v>156</v>
      </c>
      <c r="CC368">
        <v>2</v>
      </c>
      <c r="CD368" t="b">
        <v>0</v>
      </c>
      <c r="CE368" t="s">
        <v>168</v>
      </c>
      <c r="CF368" t="s">
        <v>224</v>
      </c>
      <c r="CG368" t="s">
        <v>158</v>
      </c>
      <c r="CH368">
        <v>0</v>
      </c>
      <c r="CI368">
        <v>1</v>
      </c>
      <c r="CJ368" t="s">
        <v>158</v>
      </c>
      <c r="CK368" t="s">
        <v>198</v>
      </c>
      <c r="CL368" t="s">
        <v>198</v>
      </c>
      <c r="CM368" t="s">
        <v>198</v>
      </c>
      <c r="CN368" t="s">
        <v>198</v>
      </c>
      <c r="CO368" t="s">
        <v>158</v>
      </c>
      <c r="CP368" t="s">
        <v>198</v>
      </c>
      <c r="CQ368">
        <v>1</v>
      </c>
      <c r="CR368">
        <v>2506</v>
      </c>
      <c r="CS368" t="str">
        <f t="shared" si="243"/>
        <v/>
      </c>
      <c r="CT368" t="str">
        <f t="shared" ca="1" si="244"/>
        <v/>
      </c>
      <c r="CU368" t="str">
        <f t="shared" si="245"/>
        <v/>
      </c>
      <c r="CV368" t="str">
        <f t="shared" ca="1" si="246"/>
        <v/>
      </c>
      <c r="CW368" t="str">
        <f t="shared" si="247"/>
        <v/>
      </c>
      <c r="CX368" t="str">
        <f t="shared" ca="1" si="248"/>
        <v/>
      </c>
      <c r="CY368" t="str">
        <f t="shared" si="249"/>
        <v/>
      </c>
      <c r="CZ368" t="str">
        <f t="shared" ca="1" si="250"/>
        <v/>
      </c>
      <c r="DA368" t="str">
        <f t="shared" si="251"/>
        <v/>
      </c>
      <c r="DB368" t="str">
        <f t="shared" ca="1" si="252"/>
        <v/>
      </c>
      <c r="DC368" t="str">
        <f t="shared" si="253"/>
        <v/>
      </c>
      <c r="DD368" t="str">
        <f t="shared" ca="1" si="254"/>
        <v/>
      </c>
      <c r="DE368" t="str">
        <f t="shared" si="255"/>
        <v/>
      </c>
      <c r="DF368" t="str">
        <f t="shared" ca="1" si="256"/>
        <v/>
      </c>
      <c r="DG368" t="str">
        <f t="shared" si="257"/>
        <v/>
      </c>
      <c r="DH368" t="str">
        <f t="shared" ca="1" si="258"/>
        <v/>
      </c>
      <c r="DI368" t="str">
        <f t="shared" si="259"/>
        <v/>
      </c>
      <c r="DJ368" t="str">
        <f t="shared" ca="1" si="260"/>
        <v/>
      </c>
      <c r="DK368" t="str">
        <f t="shared" si="261"/>
        <v/>
      </c>
      <c r="DL368" t="str">
        <f t="shared" ca="1" si="262"/>
        <v/>
      </c>
      <c r="DM368" t="str">
        <f t="shared" si="263"/>
        <v/>
      </c>
      <c r="DN368" t="str">
        <f t="shared" ca="1" si="264"/>
        <v/>
      </c>
      <c r="DO368" t="str">
        <f t="shared" si="265"/>
        <v/>
      </c>
      <c r="DP368" t="str">
        <f t="shared" ca="1" si="266"/>
        <v/>
      </c>
      <c r="DQ368" t="str">
        <f t="shared" si="267"/>
        <v/>
      </c>
      <c r="DR368" t="str">
        <f t="shared" ca="1" si="268"/>
        <v/>
      </c>
      <c r="DS368" t="str">
        <f t="shared" si="269"/>
        <v/>
      </c>
      <c r="DT368" t="str">
        <f t="shared" ca="1" si="270"/>
        <v/>
      </c>
      <c r="DU368" t="str">
        <f t="shared" si="271"/>
        <v/>
      </c>
      <c r="DV368" t="str">
        <f t="shared" ca="1" si="272"/>
        <v/>
      </c>
      <c r="DW368" t="str">
        <f t="shared" si="273"/>
        <v/>
      </c>
      <c r="DX368" t="str">
        <f t="shared" ca="1" si="274"/>
        <v/>
      </c>
      <c r="DY368" t="str">
        <f t="shared" si="275"/>
        <v/>
      </c>
      <c r="DZ368" t="str">
        <f t="shared" ca="1" si="276"/>
        <v/>
      </c>
      <c r="EA368" t="str">
        <f t="shared" si="277"/>
        <v/>
      </c>
      <c r="EB368" t="str">
        <f t="shared" ca="1" si="278"/>
        <v/>
      </c>
      <c r="EC368" t="str">
        <f t="shared" si="279"/>
        <v/>
      </c>
      <c r="ED368" t="str">
        <f t="shared" ca="1" si="280"/>
        <v/>
      </c>
      <c r="EE368" t="str">
        <f t="shared" si="281"/>
        <v/>
      </c>
      <c r="EF368" t="str">
        <f t="shared" ca="1" si="282"/>
        <v/>
      </c>
      <c r="EG368" t="str">
        <f t="shared" si="283"/>
        <v/>
      </c>
      <c r="EH368" t="str">
        <f t="shared" ca="1" si="284"/>
        <v/>
      </c>
      <c r="EI368" t="str">
        <f t="shared" si="285"/>
        <v/>
      </c>
      <c r="EJ368" t="str">
        <f t="shared" ca="1" si="286"/>
        <v/>
      </c>
      <c r="EK368" t="str">
        <f t="shared" ca="1" si="288"/>
        <v/>
      </c>
      <c r="EL368" t="s">
        <v>924</v>
      </c>
      <c r="EM368" t="s">
        <v>158</v>
      </c>
      <c r="EN368">
        <v>12507</v>
      </c>
      <c r="EO368">
        <v>1628</v>
      </c>
      <c r="EP368">
        <v>2771</v>
      </c>
      <c r="EQ368">
        <v>11611</v>
      </c>
      <c r="ER368" t="s">
        <v>158</v>
      </c>
      <c r="ES368">
        <v>56090</v>
      </c>
      <c r="ET368">
        <v>2506</v>
      </c>
      <c r="EU368">
        <v>2</v>
      </c>
      <c r="EV368" t="s">
        <v>156</v>
      </c>
      <c r="EW368">
        <v>1024</v>
      </c>
      <c r="EX368">
        <v>2</v>
      </c>
      <c r="EY368">
        <v>48000</v>
      </c>
      <c r="EZ368">
        <v>-16</v>
      </c>
      <c r="FA368" t="s">
        <v>170</v>
      </c>
      <c r="FB368">
        <v>4</v>
      </c>
      <c r="FC368" t="s">
        <v>199</v>
      </c>
      <c r="FD368" t="s">
        <v>158</v>
      </c>
      <c r="FE368">
        <v>437455</v>
      </c>
      <c r="FF368">
        <v>16506</v>
      </c>
      <c r="FG368" t="s">
        <v>158</v>
      </c>
      <c r="FH368" t="s">
        <v>158</v>
      </c>
      <c r="FI368">
        <v>437429</v>
      </c>
      <c r="FJ368" t="s">
        <v>158</v>
      </c>
      <c r="FK368">
        <v>526905</v>
      </c>
      <c r="FL368" t="s">
        <v>158</v>
      </c>
      <c r="FM368">
        <v>523427</v>
      </c>
      <c r="FN368">
        <v>450010</v>
      </c>
      <c r="FO368">
        <v>508050</v>
      </c>
      <c r="FP368">
        <v>4893</v>
      </c>
      <c r="FQ368">
        <v>4886</v>
      </c>
      <c r="FR368" t="s">
        <v>158</v>
      </c>
      <c r="FS368">
        <v>450009</v>
      </c>
      <c r="FT368">
        <v>450009</v>
      </c>
      <c r="FU368">
        <v>4891</v>
      </c>
      <c r="FV368" t="s">
        <v>158</v>
      </c>
      <c r="FW368" t="s">
        <v>158</v>
      </c>
      <c r="FX368">
        <v>529416</v>
      </c>
      <c r="FY368">
        <v>451639</v>
      </c>
      <c r="FZ368">
        <v>510822</v>
      </c>
      <c r="GA368">
        <v>451957</v>
      </c>
      <c r="GB368">
        <v>526905</v>
      </c>
      <c r="GC368">
        <v>525427</v>
      </c>
      <c r="GD368">
        <v>529416</v>
      </c>
      <c r="GE368" t="s">
        <v>158</v>
      </c>
      <c r="GF368" t="s">
        <v>158</v>
      </c>
      <c r="GG368">
        <v>523425</v>
      </c>
      <c r="GH368" t="s">
        <v>158</v>
      </c>
      <c r="GI368" t="s">
        <v>158</v>
      </c>
      <c r="GJ368" t="s">
        <v>172</v>
      </c>
      <c r="GK368">
        <v>0</v>
      </c>
      <c r="GL368">
        <v>6938</v>
      </c>
      <c r="GM368">
        <v>3</v>
      </c>
      <c r="GN368" t="s">
        <v>158</v>
      </c>
      <c r="GO368" t="s">
        <v>166</v>
      </c>
      <c r="GP368">
        <v>1024</v>
      </c>
      <c r="GQ368">
        <v>-180</v>
      </c>
      <c r="GR368">
        <v>-104</v>
      </c>
      <c r="GS368">
        <f t="shared" si="287"/>
        <v>3</v>
      </c>
      <c r="GT368" t="str">
        <f t="shared" si="242"/>
        <v>training</v>
      </c>
    </row>
    <row r="369" spans="1:202" x14ac:dyDescent="0.2">
      <c r="A369" t="s">
        <v>154</v>
      </c>
      <c r="B369" t="s">
        <v>154</v>
      </c>
      <c r="C369">
        <v>2153</v>
      </c>
      <c r="D369">
        <v>2153</v>
      </c>
      <c r="E369" t="s">
        <v>155</v>
      </c>
      <c r="F369" t="s">
        <v>156</v>
      </c>
      <c r="G369" t="s">
        <v>156</v>
      </c>
      <c r="H369" t="s">
        <v>156</v>
      </c>
      <c r="I369">
        <v>0</v>
      </c>
      <c r="J369" t="s">
        <v>157</v>
      </c>
      <c r="K369">
        <v>1</v>
      </c>
      <c r="L369" t="s">
        <v>154</v>
      </c>
      <c r="M369" t="s">
        <v>154</v>
      </c>
      <c r="N369" t="s">
        <v>154</v>
      </c>
      <c r="O369" t="s">
        <v>158</v>
      </c>
      <c r="P369" t="s">
        <v>154</v>
      </c>
      <c r="Q369" t="s">
        <v>154</v>
      </c>
      <c r="R369" t="s">
        <v>158</v>
      </c>
      <c r="S369">
        <v>0</v>
      </c>
      <c r="T369">
        <v>3</v>
      </c>
      <c r="U369">
        <v>0</v>
      </c>
      <c r="V369" t="s">
        <v>158</v>
      </c>
      <c r="W369" t="s">
        <v>158</v>
      </c>
      <c r="X369">
        <v>4</v>
      </c>
      <c r="Y369" t="s">
        <v>158</v>
      </c>
      <c r="Z369">
        <v>31</v>
      </c>
      <c r="AA369">
        <v>0</v>
      </c>
      <c r="AB369">
        <v>31</v>
      </c>
      <c r="AC369">
        <v>4</v>
      </c>
      <c r="AD369">
        <v>4</v>
      </c>
      <c r="AE369">
        <v>0</v>
      </c>
      <c r="AF369">
        <v>0</v>
      </c>
      <c r="AG369" t="s">
        <v>158</v>
      </c>
      <c r="AH369">
        <v>4</v>
      </c>
      <c r="AI369">
        <v>4</v>
      </c>
      <c r="AJ369">
        <v>0</v>
      </c>
      <c r="AK369" t="s">
        <v>158</v>
      </c>
      <c r="AL369" t="s">
        <v>158</v>
      </c>
      <c r="AM369">
        <v>31</v>
      </c>
      <c r="AN369">
        <v>4</v>
      </c>
      <c r="AO369">
        <v>4</v>
      </c>
      <c r="AP369">
        <v>4</v>
      </c>
      <c r="AQ369">
        <v>31</v>
      </c>
      <c r="AR369">
        <v>31</v>
      </c>
      <c r="AS369">
        <v>31</v>
      </c>
      <c r="AT369">
        <v>4</v>
      </c>
      <c r="AU369" t="s">
        <v>158</v>
      </c>
      <c r="AV369">
        <v>31</v>
      </c>
      <c r="AW369" t="s">
        <v>158</v>
      </c>
      <c r="AX369">
        <v>0</v>
      </c>
      <c r="AY369" t="s">
        <v>159</v>
      </c>
      <c r="AZ369">
        <v>-2</v>
      </c>
      <c r="BA369">
        <v>-322</v>
      </c>
      <c r="BB369" t="s">
        <v>196</v>
      </c>
      <c r="BC369" t="s">
        <v>161</v>
      </c>
      <c r="BD369" t="b">
        <v>0</v>
      </c>
      <c r="BE369" t="s">
        <v>158</v>
      </c>
      <c r="BF369" t="b">
        <v>0</v>
      </c>
      <c r="BH369" t="s">
        <v>222</v>
      </c>
      <c r="BI369" t="s">
        <v>197</v>
      </c>
      <c r="BJ369" t="b">
        <v>0</v>
      </c>
      <c r="BK369" t="s">
        <v>163</v>
      </c>
      <c r="BL369" t="b">
        <v>0</v>
      </c>
      <c r="BM369">
        <v>18</v>
      </c>
      <c r="BN369" t="s">
        <v>164</v>
      </c>
      <c r="BO369" t="s">
        <v>165</v>
      </c>
      <c r="BP369" t="s">
        <v>164</v>
      </c>
      <c r="BQ369" t="s">
        <v>166</v>
      </c>
      <c r="BR369">
        <v>768</v>
      </c>
      <c r="BS369" t="s">
        <v>156</v>
      </c>
      <c r="BT369" t="s">
        <v>174</v>
      </c>
      <c r="BU369" t="s">
        <v>158</v>
      </c>
      <c r="BV369" t="s">
        <v>158</v>
      </c>
      <c r="BW369">
        <v>3</v>
      </c>
      <c r="BX369">
        <v>4</v>
      </c>
      <c r="BY369">
        <v>0</v>
      </c>
      <c r="BZ369">
        <v>3</v>
      </c>
      <c r="CA369" t="s">
        <v>231</v>
      </c>
      <c r="CB369" t="s">
        <v>156</v>
      </c>
      <c r="CC369">
        <v>3</v>
      </c>
      <c r="CD369" t="b">
        <v>0</v>
      </c>
      <c r="CE369" t="s">
        <v>168</v>
      </c>
      <c r="CF369" t="s">
        <v>224</v>
      </c>
      <c r="CG369" t="s">
        <v>158</v>
      </c>
      <c r="CH369">
        <v>0</v>
      </c>
      <c r="CI369">
        <v>1</v>
      </c>
      <c r="CJ369" t="s">
        <v>158</v>
      </c>
      <c r="CK369" t="s">
        <v>198</v>
      </c>
      <c r="CL369" t="s">
        <v>198</v>
      </c>
      <c r="CM369" t="s">
        <v>198</v>
      </c>
      <c r="CN369" t="s">
        <v>198</v>
      </c>
      <c r="CO369" t="s">
        <v>158</v>
      </c>
      <c r="CP369" t="s">
        <v>198</v>
      </c>
      <c r="CQ369">
        <v>1</v>
      </c>
      <c r="CR369">
        <v>1677</v>
      </c>
      <c r="CS369" t="str">
        <f t="shared" si="243"/>
        <v/>
      </c>
      <c r="CT369" t="str">
        <f t="shared" ca="1" si="244"/>
        <v/>
      </c>
      <c r="CU369" t="str">
        <f t="shared" si="245"/>
        <v/>
      </c>
      <c r="CV369" t="str">
        <f t="shared" ca="1" si="246"/>
        <v/>
      </c>
      <c r="CW369" t="str">
        <f t="shared" si="247"/>
        <v/>
      </c>
      <c r="CX369" t="str">
        <f t="shared" ca="1" si="248"/>
        <v/>
      </c>
      <c r="CY369" t="str">
        <f t="shared" si="249"/>
        <v/>
      </c>
      <c r="CZ369" t="str">
        <f t="shared" ca="1" si="250"/>
        <v/>
      </c>
      <c r="DA369" t="str">
        <f t="shared" si="251"/>
        <v/>
      </c>
      <c r="DB369" t="str">
        <f t="shared" ca="1" si="252"/>
        <v/>
      </c>
      <c r="DC369" t="str">
        <f t="shared" si="253"/>
        <v/>
      </c>
      <c r="DD369" t="str">
        <f t="shared" ca="1" si="254"/>
        <v/>
      </c>
      <c r="DE369" t="str">
        <f t="shared" si="255"/>
        <v/>
      </c>
      <c r="DF369" t="str">
        <f t="shared" ca="1" si="256"/>
        <v/>
      </c>
      <c r="DG369" t="str">
        <f t="shared" si="257"/>
        <v/>
      </c>
      <c r="DH369" t="str">
        <f t="shared" ca="1" si="258"/>
        <v/>
      </c>
      <c r="DI369" t="str">
        <f t="shared" si="259"/>
        <v/>
      </c>
      <c r="DJ369" t="str">
        <f t="shared" ca="1" si="260"/>
        <v/>
      </c>
      <c r="DK369" t="str">
        <f t="shared" si="261"/>
        <v/>
      </c>
      <c r="DL369" t="str">
        <f t="shared" ca="1" si="262"/>
        <v/>
      </c>
      <c r="DM369" t="str">
        <f t="shared" si="263"/>
        <v/>
      </c>
      <c r="DN369" t="str">
        <f t="shared" ca="1" si="264"/>
        <v/>
      </c>
      <c r="DO369" t="str">
        <f t="shared" si="265"/>
        <v/>
      </c>
      <c r="DP369" t="str">
        <f t="shared" ca="1" si="266"/>
        <v/>
      </c>
      <c r="DQ369" t="str">
        <f t="shared" si="267"/>
        <v/>
      </c>
      <c r="DR369" t="str">
        <f t="shared" ca="1" si="268"/>
        <v/>
      </c>
      <c r="DS369" t="str">
        <f t="shared" si="269"/>
        <v/>
      </c>
      <c r="DT369" t="str">
        <f t="shared" ca="1" si="270"/>
        <v/>
      </c>
      <c r="DU369" t="str">
        <f t="shared" si="271"/>
        <v/>
      </c>
      <c r="DV369" t="str">
        <f t="shared" ca="1" si="272"/>
        <v/>
      </c>
      <c r="DW369" t="str">
        <f t="shared" si="273"/>
        <v/>
      </c>
      <c r="DX369" t="str">
        <f t="shared" ca="1" si="274"/>
        <v/>
      </c>
      <c r="DY369" t="str">
        <f t="shared" si="275"/>
        <v/>
      </c>
      <c r="DZ369" t="str">
        <f t="shared" ca="1" si="276"/>
        <v/>
      </c>
      <c r="EA369" t="str">
        <f t="shared" si="277"/>
        <v/>
      </c>
      <c r="EB369" t="str">
        <f t="shared" ca="1" si="278"/>
        <v/>
      </c>
      <c r="EC369" t="str">
        <f t="shared" si="279"/>
        <v/>
      </c>
      <c r="ED369" t="str">
        <f t="shared" ca="1" si="280"/>
        <v/>
      </c>
      <c r="EE369" t="str">
        <f t="shared" si="281"/>
        <v/>
      </c>
      <c r="EF369" t="str">
        <f t="shared" ca="1" si="282"/>
        <v/>
      </c>
      <c r="EG369" t="str">
        <f t="shared" si="283"/>
        <v/>
      </c>
      <c r="EH369" t="str">
        <f t="shared" ca="1" si="284"/>
        <v/>
      </c>
      <c r="EI369" t="str">
        <f t="shared" si="285"/>
        <v/>
      </c>
      <c r="EJ369" t="str">
        <f t="shared" ca="1" si="286"/>
        <v/>
      </c>
      <c r="EK369" t="str">
        <f t="shared" ca="1" si="288"/>
        <v/>
      </c>
      <c r="EL369" t="s">
        <v>924</v>
      </c>
      <c r="EM369" t="s">
        <v>158</v>
      </c>
      <c r="EN369">
        <v>12507</v>
      </c>
      <c r="EO369">
        <v>1628</v>
      </c>
      <c r="EP369">
        <v>2771</v>
      </c>
      <c r="EQ369">
        <v>11611</v>
      </c>
      <c r="ER369" t="s">
        <v>158</v>
      </c>
      <c r="ES369">
        <v>56090</v>
      </c>
      <c r="ET369">
        <v>1677</v>
      </c>
      <c r="EU369">
        <v>2</v>
      </c>
      <c r="EV369" t="s">
        <v>156</v>
      </c>
      <c r="EW369">
        <v>1024</v>
      </c>
      <c r="EX369">
        <v>2</v>
      </c>
      <c r="EY369">
        <v>48000</v>
      </c>
      <c r="EZ369">
        <v>-16</v>
      </c>
      <c r="FA369" t="s">
        <v>170</v>
      </c>
      <c r="FB369">
        <v>4</v>
      </c>
      <c r="FC369" t="s">
        <v>199</v>
      </c>
      <c r="FD369" t="s">
        <v>158</v>
      </c>
      <c r="FE369">
        <v>437455</v>
      </c>
      <c r="FF369">
        <v>16506</v>
      </c>
      <c r="FG369" t="s">
        <v>158</v>
      </c>
      <c r="FH369" t="s">
        <v>158</v>
      </c>
      <c r="FI369">
        <v>437429</v>
      </c>
      <c r="FJ369" t="s">
        <v>158</v>
      </c>
      <c r="FK369">
        <v>533326</v>
      </c>
      <c r="FL369" t="s">
        <v>158</v>
      </c>
      <c r="FM369">
        <v>529736</v>
      </c>
      <c r="FN369">
        <v>450010</v>
      </c>
      <c r="FO369">
        <v>508050</v>
      </c>
      <c r="FP369">
        <v>4893</v>
      </c>
      <c r="FQ369">
        <v>4886</v>
      </c>
      <c r="FR369" t="s">
        <v>158</v>
      </c>
      <c r="FS369">
        <v>450009</v>
      </c>
      <c r="FT369">
        <v>450009</v>
      </c>
      <c r="FU369">
        <v>4891</v>
      </c>
      <c r="FV369" t="s">
        <v>158</v>
      </c>
      <c r="FW369" t="s">
        <v>158</v>
      </c>
      <c r="FX369">
        <v>535005</v>
      </c>
      <c r="FY369">
        <v>451639</v>
      </c>
      <c r="FZ369">
        <v>510822</v>
      </c>
      <c r="GA369">
        <v>451957</v>
      </c>
      <c r="GB369">
        <v>533326</v>
      </c>
      <c r="GC369">
        <v>531736</v>
      </c>
      <c r="GD369">
        <v>535005</v>
      </c>
      <c r="GE369" t="s">
        <v>158</v>
      </c>
      <c r="GF369" t="s">
        <v>158</v>
      </c>
      <c r="GG369">
        <v>529735</v>
      </c>
      <c r="GH369" t="s">
        <v>158</v>
      </c>
      <c r="GI369" t="s">
        <v>158</v>
      </c>
      <c r="GJ369" t="s">
        <v>172</v>
      </c>
      <c r="GK369">
        <v>0</v>
      </c>
      <c r="GL369">
        <v>8615</v>
      </c>
      <c r="GM369">
        <v>4</v>
      </c>
      <c r="GN369" t="s">
        <v>158</v>
      </c>
      <c r="GO369" t="s">
        <v>166</v>
      </c>
      <c r="GP369">
        <v>1024</v>
      </c>
      <c r="GQ369">
        <v>-9</v>
      </c>
      <c r="GR369">
        <v>-326</v>
      </c>
      <c r="GS369">
        <f t="shared" si="287"/>
        <v>4</v>
      </c>
      <c r="GT369" t="str">
        <f t="shared" si="242"/>
        <v>training</v>
      </c>
    </row>
    <row r="370" spans="1:202" x14ac:dyDescent="0.2">
      <c r="A370" t="s">
        <v>154</v>
      </c>
      <c r="B370" t="s">
        <v>154</v>
      </c>
      <c r="C370">
        <v>2312</v>
      </c>
      <c r="D370">
        <v>2312</v>
      </c>
      <c r="E370" t="s">
        <v>155</v>
      </c>
      <c r="F370" t="s">
        <v>156</v>
      </c>
      <c r="G370" t="s">
        <v>156</v>
      </c>
      <c r="H370" t="s">
        <v>156</v>
      </c>
      <c r="I370">
        <v>0</v>
      </c>
      <c r="J370" t="s">
        <v>157</v>
      </c>
      <c r="K370">
        <v>0</v>
      </c>
      <c r="L370" t="s">
        <v>154</v>
      </c>
      <c r="M370" t="s">
        <v>154</v>
      </c>
      <c r="N370" t="s">
        <v>154</v>
      </c>
      <c r="O370" t="s">
        <v>158</v>
      </c>
      <c r="P370" t="s">
        <v>154</v>
      </c>
      <c r="Q370" t="s">
        <v>154</v>
      </c>
      <c r="R370" t="s">
        <v>158</v>
      </c>
      <c r="S370">
        <v>0</v>
      </c>
      <c r="T370">
        <v>3</v>
      </c>
      <c r="U370">
        <v>0</v>
      </c>
      <c r="V370" t="s">
        <v>158</v>
      </c>
      <c r="W370" t="s">
        <v>158</v>
      </c>
      <c r="X370">
        <v>4</v>
      </c>
      <c r="Y370" t="s">
        <v>158</v>
      </c>
      <c r="Z370">
        <v>32</v>
      </c>
      <c r="AA370">
        <v>0</v>
      </c>
      <c r="AB370">
        <v>32</v>
      </c>
      <c r="AC370">
        <v>4</v>
      </c>
      <c r="AD370">
        <v>4</v>
      </c>
      <c r="AE370">
        <v>0</v>
      </c>
      <c r="AF370">
        <v>0</v>
      </c>
      <c r="AG370" t="s">
        <v>158</v>
      </c>
      <c r="AH370">
        <v>4</v>
      </c>
      <c r="AI370">
        <v>4</v>
      </c>
      <c r="AJ370">
        <v>0</v>
      </c>
      <c r="AK370" t="s">
        <v>158</v>
      </c>
      <c r="AL370" t="s">
        <v>158</v>
      </c>
      <c r="AM370">
        <v>32</v>
      </c>
      <c r="AN370">
        <v>4</v>
      </c>
      <c r="AO370">
        <v>4</v>
      </c>
      <c r="AP370">
        <v>4</v>
      </c>
      <c r="AQ370">
        <v>32</v>
      </c>
      <c r="AR370">
        <v>32</v>
      </c>
      <c r="AS370">
        <v>32</v>
      </c>
      <c r="AT370">
        <v>4</v>
      </c>
      <c r="AU370" t="s">
        <v>158</v>
      </c>
      <c r="AV370">
        <v>32</v>
      </c>
      <c r="AW370" t="s">
        <v>158</v>
      </c>
      <c r="AX370">
        <v>0</v>
      </c>
      <c r="AY370" t="s">
        <v>159</v>
      </c>
      <c r="AZ370">
        <v>-265</v>
      </c>
      <c r="BA370">
        <v>168</v>
      </c>
      <c r="BB370" t="s">
        <v>196</v>
      </c>
      <c r="BC370" t="s">
        <v>161</v>
      </c>
      <c r="BD370" t="b">
        <v>0</v>
      </c>
      <c r="BE370" t="s">
        <v>158</v>
      </c>
      <c r="BF370" t="b">
        <v>0</v>
      </c>
      <c r="BH370" t="s">
        <v>222</v>
      </c>
      <c r="BI370" t="s">
        <v>197</v>
      </c>
      <c r="BJ370" t="b">
        <v>0</v>
      </c>
      <c r="BK370" t="s">
        <v>163</v>
      </c>
      <c r="BL370" t="b">
        <v>0</v>
      </c>
      <c r="BM370">
        <v>18</v>
      </c>
      <c r="BN370" t="s">
        <v>164</v>
      </c>
      <c r="BO370" t="s">
        <v>165</v>
      </c>
      <c r="BP370" t="s">
        <v>164</v>
      </c>
      <c r="BQ370" t="s">
        <v>166</v>
      </c>
      <c r="BR370">
        <v>768</v>
      </c>
      <c r="BS370" t="s">
        <v>156</v>
      </c>
      <c r="BT370" t="s">
        <v>167</v>
      </c>
      <c r="BU370" t="s">
        <v>158</v>
      </c>
      <c r="BV370" t="s">
        <v>158</v>
      </c>
      <c r="BW370">
        <v>4</v>
      </c>
      <c r="BX370">
        <v>4</v>
      </c>
      <c r="BY370">
        <v>0</v>
      </c>
      <c r="BZ370">
        <v>4</v>
      </c>
      <c r="CA370" t="s">
        <v>231</v>
      </c>
      <c r="CB370" t="s">
        <v>156</v>
      </c>
      <c r="CC370">
        <v>3</v>
      </c>
      <c r="CD370" t="b">
        <v>0</v>
      </c>
      <c r="CE370" t="s">
        <v>168</v>
      </c>
      <c r="CF370" t="s">
        <v>224</v>
      </c>
      <c r="CG370" t="s">
        <v>158</v>
      </c>
      <c r="CH370">
        <v>0</v>
      </c>
      <c r="CI370">
        <v>1</v>
      </c>
      <c r="CJ370" t="s">
        <v>158</v>
      </c>
      <c r="CK370" t="s">
        <v>198</v>
      </c>
      <c r="CL370" t="s">
        <v>198</v>
      </c>
      <c r="CM370" t="s">
        <v>198</v>
      </c>
      <c r="CN370" t="s">
        <v>198</v>
      </c>
      <c r="CO370" t="s">
        <v>158</v>
      </c>
      <c r="CP370" t="s">
        <v>198</v>
      </c>
      <c r="CQ370">
        <v>1</v>
      </c>
      <c r="CR370">
        <v>2946</v>
      </c>
      <c r="CS370" t="str">
        <f t="shared" si="243"/>
        <v/>
      </c>
      <c r="CT370" t="str">
        <f t="shared" ca="1" si="244"/>
        <v/>
      </c>
      <c r="CU370" t="str">
        <f t="shared" si="245"/>
        <v/>
      </c>
      <c r="CV370" t="str">
        <f t="shared" ca="1" si="246"/>
        <v/>
      </c>
      <c r="CW370" t="str">
        <f t="shared" si="247"/>
        <v/>
      </c>
      <c r="CX370" t="str">
        <f t="shared" ca="1" si="248"/>
        <v/>
      </c>
      <c r="CY370" t="str">
        <f t="shared" si="249"/>
        <v/>
      </c>
      <c r="CZ370" t="str">
        <f t="shared" ca="1" si="250"/>
        <v/>
      </c>
      <c r="DA370" t="str">
        <f t="shared" si="251"/>
        <v/>
      </c>
      <c r="DB370" t="str">
        <f t="shared" ca="1" si="252"/>
        <v/>
      </c>
      <c r="DC370" t="str">
        <f t="shared" si="253"/>
        <v/>
      </c>
      <c r="DD370" t="str">
        <f t="shared" ca="1" si="254"/>
        <v/>
      </c>
      <c r="DE370" t="str">
        <f t="shared" si="255"/>
        <v/>
      </c>
      <c r="DF370" t="str">
        <f t="shared" ca="1" si="256"/>
        <v/>
      </c>
      <c r="DG370" t="str">
        <f t="shared" si="257"/>
        <v/>
      </c>
      <c r="DH370" t="str">
        <f t="shared" ca="1" si="258"/>
        <v/>
      </c>
      <c r="DI370" t="str">
        <f t="shared" si="259"/>
        <v/>
      </c>
      <c r="DJ370" t="str">
        <f t="shared" ca="1" si="260"/>
        <v/>
      </c>
      <c r="DK370" t="str">
        <f t="shared" si="261"/>
        <v/>
      </c>
      <c r="DL370" t="str">
        <f t="shared" ca="1" si="262"/>
        <v/>
      </c>
      <c r="DM370" t="str">
        <f t="shared" si="263"/>
        <v/>
      </c>
      <c r="DN370" t="str">
        <f t="shared" ca="1" si="264"/>
        <v/>
      </c>
      <c r="DO370" t="str">
        <f t="shared" si="265"/>
        <v/>
      </c>
      <c r="DP370" t="str">
        <f t="shared" ca="1" si="266"/>
        <v/>
      </c>
      <c r="DQ370" t="str">
        <f t="shared" si="267"/>
        <v/>
      </c>
      <c r="DR370" t="str">
        <f t="shared" ca="1" si="268"/>
        <v/>
      </c>
      <c r="DS370" t="str">
        <f t="shared" si="269"/>
        <v/>
      </c>
      <c r="DT370" t="str">
        <f t="shared" ca="1" si="270"/>
        <v/>
      </c>
      <c r="DU370" t="str">
        <f t="shared" si="271"/>
        <v/>
      </c>
      <c r="DV370" t="str">
        <f t="shared" ca="1" si="272"/>
        <v/>
      </c>
      <c r="DW370" t="str">
        <f t="shared" si="273"/>
        <v/>
      </c>
      <c r="DX370" t="str">
        <f t="shared" ca="1" si="274"/>
        <v/>
      </c>
      <c r="DY370" t="str">
        <f t="shared" si="275"/>
        <v/>
      </c>
      <c r="DZ370" t="str">
        <f t="shared" ca="1" si="276"/>
        <v/>
      </c>
      <c r="EA370" t="str">
        <f t="shared" si="277"/>
        <v/>
      </c>
      <c r="EB370" t="str">
        <f t="shared" ca="1" si="278"/>
        <v/>
      </c>
      <c r="EC370" t="str">
        <f t="shared" si="279"/>
        <v/>
      </c>
      <c r="ED370" t="str">
        <f t="shared" ca="1" si="280"/>
        <v/>
      </c>
      <c r="EE370" t="str">
        <f t="shared" si="281"/>
        <v/>
      </c>
      <c r="EF370" t="str">
        <f t="shared" ca="1" si="282"/>
        <v/>
      </c>
      <c r="EG370" t="str">
        <f t="shared" si="283"/>
        <v/>
      </c>
      <c r="EH370" t="str">
        <f t="shared" ca="1" si="284"/>
        <v/>
      </c>
      <c r="EI370" t="str">
        <f t="shared" si="285"/>
        <v/>
      </c>
      <c r="EJ370" t="str">
        <f t="shared" ca="1" si="286"/>
        <v/>
      </c>
      <c r="EK370" t="str">
        <f t="shared" ref="EK370:EK401" ca="1" si="289">IF(AND(GT370="test",OR(CT370&gt;5000,CT370&gt;AVERAGE($CT$380:$CT$463)+2*STDEV($CT$380:$CT$463),CT370&lt;AVERAGE($CT$380:$CT$463)-2*STDEV($CT$380:$CT$463))),"",CT370)</f>
        <v/>
      </c>
      <c r="EL370" t="s">
        <v>924</v>
      </c>
      <c r="EM370" t="s">
        <v>158</v>
      </c>
      <c r="EN370">
        <v>12507</v>
      </c>
      <c r="EO370">
        <v>1628</v>
      </c>
      <c r="EP370">
        <v>2771</v>
      </c>
      <c r="EQ370">
        <v>11611</v>
      </c>
      <c r="ER370" t="s">
        <v>158</v>
      </c>
      <c r="ES370">
        <v>56090</v>
      </c>
      <c r="ET370">
        <v>2946</v>
      </c>
      <c r="EU370">
        <v>2</v>
      </c>
      <c r="EV370" t="s">
        <v>156</v>
      </c>
      <c r="EW370">
        <v>1024</v>
      </c>
      <c r="EX370">
        <v>2</v>
      </c>
      <c r="EY370">
        <v>48000</v>
      </c>
      <c r="EZ370">
        <v>-16</v>
      </c>
      <c r="FA370" t="s">
        <v>170</v>
      </c>
      <c r="FB370">
        <v>4</v>
      </c>
      <c r="FC370" t="s">
        <v>199</v>
      </c>
      <c r="FD370" t="s">
        <v>158</v>
      </c>
      <c r="FE370">
        <v>437455</v>
      </c>
      <c r="FF370">
        <v>16506</v>
      </c>
      <c r="FG370" t="s">
        <v>158</v>
      </c>
      <c r="FH370" t="s">
        <v>158</v>
      </c>
      <c r="FI370">
        <v>437429</v>
      </c>
      <c r="FJ370" t="s">
        <v>158</v>
      </c>
      <c r="FK370">
        <v>538937</v>
      </c>
      <c r="FL370" t="s">
        <v>158</v>
      </c>
      <c r="FM370">
        <v>535336</v>
      </c>
      <c r="FN370">
        <v>450010</v>
      </c>
      <c r="FO370">
        <v>508050</v>
      </c>
      <c r="FP370">
        <v>4893</v>
      </c>
      <c r="FQ370">
        <v>4886</v>
      </c>
      <c r="FR370" t="s">
        <v>158</v>
      </c>
      <c r="FS370">
        <v>450009</v>
      </c>
      <c r="FT370">
        <v>450009</v>
      </c>
      <c r="FU370">
        <v>4891</v>
      </c>
      <c r="FV370" t="s">
        <v>158</v>
      </c>
      <c r="FW370" t="s">
        <v>158</v>
      </c>
      <c r="FX370">
        <v>541885</v>
      </c>
      <c r="FY370">
        <v>451639</v>
      </c>
      <c r="FZ370">
        <v>510822</v>
      </c>
      <c r="GA370">
        <v>451957</v>
      </c>
      <c r="GB370">
        <v>538937</v>
      </c>
      <c r="GC370">
        <v>537336</v>
      </c>
      <c r="GD370">
        <v>541885</v>
      </c>
      <c r="GE370" t="s">
        <v>158</v>
      </c>
      <c r="GF370" t="s">
        <v>158</v>
      </c>
      <c r="GG370">
        <v>535334</v>
      </c>
      <c r="GH370" t="s">
        <v>158</v>
      </c>
      <c r="GI370" t="s">
        <v>158</v>
      </c>
      <c r="GJ370" t="s">
        <v>172</v>
      </c>
      <c r="GK370">
        <v>0</v>
      </c>
      <c r="GL370">
        <v>11561</v>
      </c>
      <c r="GM370">
        <v>5</v>
      </c>
      <c r="GN370" t="s">
        <v>158</v>
      </c>
      <c r="GO370" t="s">
        <v>166</v>
      </c>
      <c r="GP370">
        <v>1024</v>
      </c>
      <c r="GQ370">
        <v>-190</v>
      </c>
      <c r="GR370">
        <v>264</v>
      </c>
      <c r="GS370">
        <f t="shared" si="287"/>
        <v>5</v>
      </c>
      <c r="GT370" t="str">
        <f t="shared" si="242"/>
        <v>training</v>
      </c>
    </row>
    <row r="371" spans="1:202" x14ac:dyDescent="0.2">
      <c r="A371" t="s">
        <v>154</v>
      </c>
      <c r="B371" t="s">
        <v>154</v>
      </c>
      <c r="C371">
        <v>2340</v>
      </c>
      <c r="D371">
        <v>2340</v>
      </c>
      <c r="E371" t="s">
        <v>155</v>
      </c>
      <c r="F371" t="s">
        <v>156</v>
      </c>
      <c r="G371" t="s">
        <v>156</v>
      </c>
      <c r="H371" t="s">
        <v>156</v>
      </c>
      <c r="I371">
        <v>0</v>
      </c>
      <c r="J371" t="s">
        <v>157</v>
      </c>
      <c r="K371">
        <v>0</v>
      </c>
      <c r="L371" t="s">
        <v>154</v>
      </c>
      <c r="M371" t="s">
        <v>154</v>
      </c>
      <c r="N371" t="s">
        <v>154</v>
      </c>
      <c r="O371" t="s">
        <v>158</v>
      </c>
      <c r="P371" t="s">
        <v>154</v>
      </c>
      <c r="Q371" t="s">
        <v>154</v>
      </c>
      <c r="R371" t="s">
        <v>158</v>
      </c>
      <c r="S371">
        <v>0</v>
      </c>
      <c r="T371">
        <v>3</v>
      </c>
      <c r="U371">
        <v>0</v>
      </c>
      <c r="V371" t="s">
        <v>158</v>
      </c>
      <c r="W371" t="s">
        <v>158</v>
      </c>
      <c r="X371">
        <v>4</v>
      </c>
      <c r="Y371" t="s">
        <v>158</v>
      </c>
      <c r="Z371">
        <v>33</v>
      </c>
      <c r="AA371">
        <v>0</v>
      </c>
      <c r="AB371">
        <v>33</v>
      </c>
      <c r="AC371">
        <v>4</v>
      </c>
      <c r="AD371">
        <v>4</v>
      </c>
      <c r="AE371">
        <v>0</v>
      </c>
      <c r="AF371">
        <v>0</v>
      </c>
      <c r="AG371" t="s">
        <v>158</v>
      </c>
      <c r="AH371">
        <v>4</v>
      </c>
      <c r="AI371">
        <v>4</v>
      </c>
      <c r="AJ371">
        <v>0</v>
      </c>
      <c r="AK371" t="s">
        <v>158</v>
      </c>
      <c r="AL371" t="s">
        <v>158</v>
      </c>
      <c r="AM371">
        <v>33</v>
      </c>
      <c r="AN371">
        <v>4</v>
      </c>
      <c r="AO371">
        <v>4</v>
      </c>
      <c r="AP371">
        <v>4</v>
      </c>
      <c r="AQ371">
        <v>33</v>
      </c>
      <c r="AR371">
        <v>33</v>
      </c>
      <c r="AS371">
        <v>33</v>
      </c>
      <c r="AT371">
        <v>4</v>
      </c>
      <c r="AU371" t="s">
        <v>158</v>
      </c>
      <c r="AV371">
        <v>33</v>
      </c>
      <c r="AW371" t="s">
        <v>158</v>
      </c>
      <c r="AX371">
        <v>0</v>
      </c>
      <c r="AY371" t="s">
        <v>159</v>
      </c>
      <c r="AZ371">
        <v>-176</v>
      </c>
      <c r="BA371">
        <v>143</v>
      </c>
      <c r="BB371" t="s">
        <v>196</v>
      </c>
      <c r="BC371" t="s">
        <v>161</v>
      </c>
      <c r="BD371" t="b">
        <v>0</v>
      </c>
      <c r="BE371" t="s">
        <v>158</v>
      </c>
      <c r="BF371" t="b">
        <v>0</v>
      </c>
      <c r="BH371" t="s">
        <v>222</v>
      </c>
      <c r="BI371" t="s">
        <v>197</v>
      </c>
      <c r="BJ371" t="b">
        <v>0</v>
      </c>
      <c r="BK371" t="s">
        <v>163</v>
      </c>
      <c r="BL371" t="b">
        <v>0</v>
      </c>
      <c r="BM371">
        <v>18</v>
      </c>
      <c r="BN371" t="s">
        <v>164</v>
      </c>
      <c r="BO371" t="s">
        <v>165</v>
      </c>
      <c r="BP371" t="s">
        <v>164</v>
      </c>
      <c r="BQ371" t="s">
        <v>166</v>
      </c>
      <c r="BR371">
        <v>768</v>
      </c>
      <c r="BS371" t="s">
        <v>156</v>
      </c>
      <c r="BT371" t="s">
        <v>175</v>
      </c>
      <c r="BU371" t="s">
        <v>158</v>
      </c>
      <c r="BV371" t="s">
        <v>158</v>
      </c>
      <c r="BW371">
        <v>5</v>
      </c>
      <c r="BX371">
        <v>4</v>
      </c>
      <c r="BY371">
        <v>0</v>
      </c>
      <c r="BZ371">
        <v>5</v>
      </c>
      <c r="CA371" t="s">
        <v>231</v>
      </c>
      <c r="CB371" t="s">
        <v>156</v>
      </c>
      <c r="CC371">
        <v>3</v>
      </c>
      <c r="CD371" t="b">
        <v>0</v>
      </c>
      <c r="CE371" t="s">
        <v>168</v>
      </c>
      <c r="CF371" t="s">
        <v>224</v>
      </c>
      <c r="CG371" t="s">
        <v>158</v>
      </c>
      <c r="CH371">
        <v>0</v>
      </c>
      <c r="CI371">
        <v>1</v>
      </c>
      <c r="CJ371" t="s">
        <v>158</v>
      </c>
      <c r="CK371" t="s">
        <v>198</v>
      </c>
      <c r="CL371" t="s">
        <v>198</v>
      </c>
      <c r="CM371" t="s">
        <v>198</v>
      </c>
      <c r="CN371" t="s">
        <v>198</v>
      </c>
      <c r="CO371" t="s">
        <v>158</v>
      </c>
      <c r="CP371" t="s">
        <v>198</v>
      </c>
      <c r="CQ371">
        <v>1</v>
      </c>
      <c r="CR371">
        <v>2479</v>
      </c>
      <c r="CS371" t="str">
        <f t="shared" si="243"/>
        <v/>
      </c>
      <c r="CT371" t="str">
        <f t="shared" ca="1" si="244"/>
        <v/>
      </c>
      <c r="CU371" t="str">
        <f t="shared" si="245"/>
        <v/>
      </c>
      <c r="CV371" t="str">
        <f t="shared" ca="1" si="246"/>
        <v/>
      </c>
      <c r="CW371" t="str">
        <f t="shared" si="247"/>
        <v/>
      </c>
      <c r="CX371" t="str">
        <f t="shared" ca="1" si="248"/>
        <v/>
      </c>
      <c r="CY371" t="str">
        <f t="shared" si="249"/>
        <v/>
      </c>
      <c r="CZ371" t="str">
        <f t="shared" ca="1" si="250"/>
        <v/>
      </c>
      <c r="DA371" t="str">
        <f t="shared" si="251"/>
        <v/>
      </c>
      <c r="DB371" t="str">
        <f t="shared" ca="1" si="252"/>
        <v/>
      </c>
      <c r="DC371" t="str">
        <f t="shared" si="253"/>
        <v/>
      </c>
      <c r="DD371" t="str">
        <f t="shared" ca="1" si="254"/>
        <v/>
      </c>
      <c r="DE371" t="str">
        <f t="shared" si="255"/>
        <v/>
      </c>
      <c r="DF371" t="str">
        <f t="shared" ca="1" si="256"/>
        <v/>
      </c>
      <c r="DG371" t="str">
        <f t="shared" si="257"/>
        <v/>
      </c>
      <c r="DH371" t="str">
        <f t="shared" ca="1" si="258"/>
        <v/>
      </c>
      <c r="DI371" t="str">
        <f t="shared" si="259"/>
        <v/>
      </c>
      <c r="DJ371" t="str">
        <f t="shared" ca="1" si="260"/>
        <v/>
      </c>
      <c r="DK371" t="str">
        <f t="shared" si="261"/>
        <v/>
      </c>
      <c r="DL371" t="str">
        <f t="shared" ca="1" si="262"/>
        <v/>
      </c>
      <c r="DM371" t="str">
        <f t="shared" si="263"/>
        <v/>
      </c>
      <c r="DN371" t="str">
        <f t="shared" ca="1" si="264"/>
        <v/>
      </c>
      <c r="DO371" t="str">
        <f t="shared" si="265"/>
        <v/>
      </c>
      <c r="DP371" t="str">
        <f t="shared" ca="1" si="266"/>
        <v/>
      </c>
      <c r="DQ371" t="str">
        <f t="shared" si="267"/>
        <v/>
      </c>
      <c r="DR371" t="str">
        <f t="shared" ca="1" si="268"/>
        <v/>
      </c>
      <c r="DS371" t="str">
        <f t="shared" si="269"/>
        <v/>
      </c>
      <c r="DT371" t="str">
        <f t="shared" ca="1" si="270"/>
        <v/>
      </c>
      <c r="DU371" t="str">
        <f t="shared" si="271"/>
        <v/>
      </c>
      <c r="DV371" t="str">
        <f t="shared" ca="1" si="272"/>
        <v/>
      </c>
      <c r="DW371" t="str">
        <f t="shared" si="273"/>
        <v/>
      </c>
      <c r="DX371" t="str">
        <f t="shared" ca="1" si="274"/>
        <v/>
      </c>
      <c r="DY371" t="str">
        <f t="shared" si="275"/>
        <v/>
      </c>
      <c r="DZ371" t="str">
        <f t="shared" ca="1" si="276"/>
        <v/>
      </c>
      <c r="EA371" t="str">
        <f t="shared" si="277"/>
        <v/>
      </c>
      <c r="EB371" t="str">
        <f t="shared" ca="1" si="278"/>
        <v/>
      </c>
      <c r="EC371" t="str">
        <f t="shared" si="279"/>
        <v/>
      </c>
      <c r="ED371" t="str">
        <f t="shared" ca="1" si="280"/>
        <v/>
      </c>
      <c r="EE371" t="str">
        <f t="shared" si="281"/>
        <v/>
      </c>
      <c r="EF371" t="str">
        <f t="shared" ca="1" si="282"/>
        <v/>
      </c>
      <c r="EG371" t="str">
        <f t="shared" si="283"/>
        <v/>
      </c>
      <c r="EH371" t="str">
        <f t="shared" ca="1" si="284"/>
        <v/>
      </c>
      <c r="EI371" t="str">
        <f t="shared" si="285"/>
        <v/>
      </c>
      <c r="EJ371" t="str">
        <f t="shared" ca="1" si="286"/>
        <v/>
      </c>
      <c r="EK371" t="str">
        <f t="shared" ca="1" si="289"/>
        <v/>
      </c>
      <c r="EL371" t="s">
        <v>924</v>
      </c>
      <c r="EM371" t="s">
        <v>158</v>
      </c>
      <c r="EN371">
        <v>12507</v>
      </c>
      <c r="EO371">
        <v>1628</v>
      </c>
      <c r="EP371">
        <v>2771</v>
      </c>
      <c r="EQ371">
        <v>11611</v>
      </c>
      <c r="ER371" t="s">
        <v>158</v>
      </c>
      <c r="ES371">
        <v>56090</v>
      </c>
      <c r="ET371">
        <v>2479</v>
      </c>
      <c r="EU371">
        <v>2</v>
      </c>
      <c r="EV371" t="s">
        <v>156</v>
      </c>
      <c r="EW371">
        <v>1024</v>
      </c>
      <c r="EX371">
        <v>2</v>
      </c>
      <c r="EY371">
        <v>48000</v>
      </c>
      <c r="EZ371">
        <v>-16</v>
      </c>
      <c r="FA371" t="s">
        <v>170</v>
      </c>
      <c r="FB371">
        <v>4</v>
      </c>
      <c r="FC371" t="s">
        <v>199</v>
      </c>
      <c r="FD371" t="s">
        <v>158</v>
      </c>
      <c r="FE371">
        <v>437455</v>
      </c>
      <c r="FF371">
        <v>16506</v>
      </c>
      <c r="FG371" t="s">
        <v>158</v>
      </c>
      <c r="FH371" t="s">
        <v>158</v>
      </c>
      <c r="FI371">
        <v>437429</v>
      </c>
      <c r="FJ371" t="s">
        <v>158</v>
      </c>
      <c r="FK371">
        <v>545508</v>
      </c>
      <c r="FL371" t="s">
        <v>158</v>
      </c>
      <c r="FM371">
        <v>542204</v>
      </c>
      <c r="FN371">
        <v>450010</v>
      </c>
      <c r="FO371">
        <v>508050</v>
      </c>
      <c r="FP371">
        <v>4893</v>
      </c>
      <c r="FQ371">
        <v>4886</v>
      </c>
      <c r="FR371" t="s">
        <v>158</v>
      </c>
      <c r="FS371">
        <v>450009</v>
      </c>
      <c r="FT371">
        <v>450009</v>
      </c>
      <c r="FU371">
        <v>4891</v>
      </c>
      <c r="FV371" t="s">
        <v>158</v>
      </c>
      <c r="FW371" t="s">
        <v>158</v>
      </c>
      <c r="FX371">
        <v>547989</v>
      </c>
      <c r="FY371">
        <v>451639</v>
      </c>
      <c r="FZ371">
        <v>510822</v>
      </c>
      <c r="GA371">
        <v>451957</v>
      </c>
      <c r="GB371">
        <v>545508</v>
      </c>
      <c r="GC371">
        <v>544204</v>
      </c>
      <c r="GD371">
        <v>547989</v>
      </c>
      <c r="GE371" t="s">
        <v>158</v>
      </c>
      <c r="GF371" t="s">
        <v>158</v>
      </c>
      <c r="GG371">
        <v>542203</v>
      </c>
      <c r="GH371" t="s">
        <v>158</v>
      </c>
      <c r="GI371" t="s">
        <v>158</v>
      </c>
      <c r="GJ371" t="s">
        <v>172</v>
      </c>
      <c r="GK371">
        <v>0</v>
      </c>
      <c r="GL371">
        <v>14040</v>
      </c>
      <c r="GM371">
        <v>6</v>
      </c>
      <c r="GN371" t="s">
        <v>158</v>
      </c>
      <c r="GO371" t="s">
        <v>166</v>
      </c>
      <c r="GP371">
        <v>1024</v>
      </c>
      <c r="GQ371">
        <v>-115</v>
      </c>
      <c r="GR371">
        <v>165</v>
      </c>
      <c r="GS371">
        <f t="shared" si="287"/>
        <v>6</v>
      </c>
      <c r="GT371" t="str">
        <f t="shared" si="242"/>
        <v>training</v>
      </c>
    </row>
    <row r="372" spans="1:202" x14ac:dyDescent="0.2">
      <c r="A372" t="s">
        <v>154</v>
      </c>
      <c r="B372" t="s">
        <v>154</v>
      </c>
      <c r="C372">
        <v>2334</v>
      </c>
      <c r="D372">
        <v>2334</v>
      </c>
      <c r="E372" t="s">
        <v>155</v>
      </c>
      <c r="F372" t="s">
        <v>156</v>
      </c>
      <c r="G372" t="s">
        <v>156</v>
      </c>
      <c r="H372" t="s">
        <v>156</v>
      </c>
      <c r="I372">
        <v>0</v>
      </c>
      <c r="J372" t="s">
        <v>157</v>
      </c>
      <c r="K372">
        <v>0</v>
      </c>
      <c r="L372" t="s">
        <v>154</v>
      </c>
      <c r="M372" t="s">
        <v>154</v>
      </c>
      <c r="N372" t="s">
        <v>154</v>
      </c>
      <c r="O372" t="s">
        <v>158</v>
      </c>
      <c r="P372" t="s">
        <v>154</v>
      </c>
      <c r="Q372" t="s">
        <v>154</v>
      </c>
      <c r="R372" t="s">
        <v>158</v>
      </c>
      <c r="S372">
        <v>0</v>
      </c>
      <c r="T372">
        <v>3</v>
      </c>
      <c r="U372">
        <v>0</v>
      </c>
      <c r="V372" t="s">
        <v>158</v>
      </c>
      <c r="W372" t="s">
        <v>158</v>
      </c>
      <c r="X372">
        <v>4</v>
      </c>
      <c r="Y372" t="s">
        <v>158</v>
      </c>
      <c r="Z372">
        <v>34</v>
      </c>
      <c r="AA372">
        <v>0</v>
      </c>
      <c r="AB372">
        <v>34</v>
      </c>
      <c r="AC372">
        <v>4</v>
      </c>
      <c r="AD372">
        <v>4</v>
      </c>
      <c r="AE372">
        <v>0</v>
      </c>
      <c r="AF372">
        <v>0</v>
      </c>
      <c r="AG372" t="s">
        <v>158</v>
      </c>
      <c r="AH372">
        <v>4</v>
      </c>
      <c r="AI372">
        <v>4</v>
      </c>
      <c r="AJ372">
        <v>0</v>
      </c>
      <c r="AK372" t="s">
        <v>158</v>
      </c>
      <c r="AL372" t="s">
        <v>158</v>
      </c>
      <c r="AM372">
        <v>34</v>
      </c>
      <c r="AN372">
        <v>4</v>
      </c>
      <c r="AO372">
        <v>4</v>
      </c>
      <c r="AP372">
        <v>4</v>
      </c>
      <c r="AQ372">
        <v>34</v>
      </c>
      <c r="AR372">
        <v>34</v>
      </c>
      <c r="AS372">
        <v>34</v>
      </c>
      <c r="AT372">
        <v>4</v>
      </c>
      <c r="AU372" t="s">
        <v>158</v>
      </c>
      <c r="AV372">
        <v>34</v>
      </c>
      <c r="AW372" t="s">
        <v>158</v>
      </c>
      <c r="AX372">
        <v>0</v>
      </c>
      <c r="AY372" t="s">
        <v>159</v>
      </c>
      <c r="AZ372">
        <v>-132</v>
      </c>
      <c r="BA372">
        <v>188</v>
      </c>
      <c r="BB372" t="s">
        <v>196</v>
      </c>
      <c r="BC372" t="s">
        <v>161</v>
      </c>
      <c r="BD372" t="b">
        <v>0</v>
      </c>
      <c r="BE372" t="s">
        <v>158</v>
      </c>
      <c r="BF372" t="b">
        <v>0</v>
      </c>
      <c r="BH372" t="s">
        <v>222</v>
      </c>
      <c r="BI372" t="s">
        <v>197</v>
      </c>
      <c r="BJ372" t="b">
        <v>0</v>
      </c>
      <c r="BK372" t="s">
        <v>163</v>
      </c>
      <c r="BL372" t="b">
        <v>0</v>
      </c>
      <c r="BM372">
        <v>18</v>
      </c>
      <c r="BN372" t="s">
        <v>164</v>
      </c>
      <c r="BO372" t="s">
        <v>165</v>
      </c>
      <c r="BP372" t="s">
        <v>164</v>
      </c>
      <c r="BQ372" t="s">
        <v>166</v>
      </c>
      <c r="BR372">
        <v>768</v>
      </c>
      <c r="BS372" t="s">
        <v>156</v>
      </c>
      <c r="BT372" t="s">
        <v>173</v>
      </c>
      <c r="BU372" t="s">
        <v>158</v>
      </c>
      <c r="BV372" t="s">
        <v>158</v>
      </c>
      <c r="BW372">
        <v>6</v>
      </c>
      <c r="BX372">
        <v>4</v>
      </c>
      <c r="BY372">
        <v>0</v>
      </c>
      <c r="BZ372">
        <v>6</v>
      </c>
      <c r="CA372" t="s">
        <v>231</v>
      </c>
      <c r="CB372" t="s">
        <v>156</v>
      </c>
      <c r="CC372">
        <v>3</v>
      </c>
      <c r="CD372" t="b">
        <v>0</v>
      </c>
      <c r="CE372" t="s">
        <v>168</v>
      </c>
      <c r="CF372" t="s">
        <v>224</v>
      </c>
      <c r="CG372" t="s">
        <v>158</v>
      </c>
      <c r="CH372">
        <v>0</v>
      </c>
      <c r="CI372">
        <v>1</v>
      </c>
      <c r="CJ372" t="s">
        <v>158</v>
      </c>
      <c r="CK372" t="s">
        <v>198</v>
      </c>
      <c r="CL372" t="s">
        <v>198</v>
      </c>
      <c r="CM372" t="s">
        <v>198</v>
      </c>
      <c r="CN372" t="s">
        <v>198</v>
      </c>
      <c r="CO372" t="s">
        <v>158</v>
      </c>
      <c r="CP372" t="s">
        <v>198</v>
      </c>
      <c r="CQ372">
        <v>1</v>
      </c>
      <c r="CR372">
        <v>2302</v>
      </c>
      <c r="CS372" t="str">
        <f t="shared" si="243"/>
        <v/>
      </c>
      <c r="CT372" t="str">
        <f t="shared" ca="1" si="244"/>
        <v/>
      </c>
      <c r="CU372" t="str">
        <f t="shared" si="245"/>
        <v/>
      </c>
      <c r="CV372" t="str">
        <f t="shared" ca="1" si="246"/>
        <v/>
      </c>
      <c r="CW372" t="str">
        <f t="shared" si="247"/>
        <v/>
      </c>
      <c r="CX372" t="str">
        <f t="shared" ca="1" si="248"/>
        <v/>
      </c>
      <c r="CY372" t="str">
        <f t="shared" si="249"/>
        <v/>
      </c>
      <c r="CZ372" t="str">
        <f t="shared" ca="1" si="250"/>
        <v/>
      </c>
      <c r="DA372" t="str">
        <f t="shared" si="251"/>
        <v/>
      </c>
      <c r="DB372" t="str">
        <f t="shared" ca="1" si="252"/>
        <v/>
      </c>
      <c r="DC372" t="str">
        <f t="shared" si="253"/>
        <v/>
      </c>
      <c r="DD372" t="str">
        <f t="shared" ca="1" si="254"/>
        <v/>
      </c>
      <c r="DE372" t="str">
        <f t="shared" si="255"/>
        <v/>
      </c>
      <c r="DF372" t="str">
        <f t="shared" ca="1" si="256"/>
        <v/>
      </c>
      <c r="DG372" t="str">
        <f t="shared" si="257"/>
        <v/>
      </c>
      <c r="DH372" t="str">
        <f t="shared" ca="1" si="258"/>
        <v/>
      </c>
      <c r="DI372" t="str">
        <f t="shared" si="259"/>
        <v/>
      </c>
      <c r="DJ372" t="str">
        <f t="shared" ca="1" si="260"/>
        <v/>
      </c>
      <c r="DK372" t="str">
        <f t="shared" si="261"/>
        <v/>
      </c>
      <c r="DL372" t="str">
        <f t="shared" ca="1" si="262"/>
        <v/>
      </c>
      <c r="DM372" t="str">
        <f t="shared" si="263"/>
        <v/>
      </c>
      <c r="DN372" t="str">
        <f t="shared" ca="1" si="264"/>
        <v/>
      </c>
      <c r="DO372" t="str">
        <f t="shared" si="265"/>
        <v/>
      </c>
      <c r="DP372" t="str">
        <f t="shared" ca="1" si="266"/>
        <v/>
      </c>
      <c r="DQ372" t="str">
        <f t="shared" si="267"/>
        <v/>
      </c>
      <c r="DR372" t="str">
        <f t="shared" ca="1" si="268"/>
        <v/>
      </c>
      <c r="DS372" t="str">
        <f t="shared" si="269"/>
        <v/>
      </c>
      <c r="DT372" t="str">
        <f t="shared" ca="1" si="270"/>
        <v/>
      </c>
      <c r="DU372" t="str">
        <f t="shared" si="271"/>
        <v/>
      </c>
      <c r="DV372" t="str">
        <f t="shared" ca="1" si="272"/>
        <v/>
      </c>
      <c r="DW372" t="str">
        <f t="shared" si="273"/>
        <v/>
      </c>
      <c r="DX372" t="str">
        <f t="shared" ca="1" si="274"/>
        <v/>
      </c>
      <c r="DY372" t="str">
        <f t="shared" si="275"/>
        <v/>
      </c>
      <c r="DZ372" t="str">
        <f t="shared" ca="1" si="276"/>
        <v/>
      </c>
      <c r="EA372" t="str">
        <f t="shared" si="277"/>
        <v/>
      </c>
      <c r="EB372" t="str">
        <f t="shared" ca="1" si="278"/>
        <v/>
      </c>
      <c r="EC372" t="str">
        <f t="shared" si="279"/>
        <v/>
      </c>
      <c r="ED372" t="str">
        <f t="shared" ca="1" si="280"/>
        <v/>
      </c>
      <c r="EE372" t="str">
        <f t="shared" si="281"/>
        <v/>
      </c>
      <c r="EF372" t="str">
        <f t="shared" ca="1" si="282"/>
        <v/>
      </c>
      <c r="EG372" t="str">
        <f t="shared" si="283"/>
        <v/>
      </c>
      <c r="EH372" t="str">
        <f t="shared" ca="1" si="284"/>
        <v/>
      </c>
      <c r="EI372" t="str">
        <f t="shared" si="285"/>
        <v/>
      </c>
      <c r="EJ372" t="str">
        <f t="shared" ca="1" si="286"/>
        <v/>
      </c>
      <c r="EK372" t="str">
        <f t="shared" ca="1" si="289"/>
        <v/>
      </c>
      <c r="EL372" t="s">
        <v>924</v>
      </c>
      <c r="EM372" t="s">
        <v>158</v>
      </c>
      <c r="EN372">
        <v>12507</v>
      </c>
      <c r="EO372">
        <v>1628</v>
      </c>
      <c r="EP372">
        <v>2771</v>
      </c>
      <c r="EQ372">
        <v>11611</v>
      </c>
      <c r="ER372" t="s">
        <v>158</v>
      </c>
      <c r="ES372">
        <v>56090</v>
      </c>
      <c r="ET372">
        <v>2302</v>
      </c>
      <c r="EU372">
        <v>2</v>
      </c>
      <c r="EV372" t="s">
        <v>156</v>
      </c>
      <c r="EW372">
        <v>1024</v>
      </c>
      <c r="EX372">
        <v>2</v>
      </c>
      <c r="EY372">
        <v>48000</v>
      </c>
      <c r="EZ372">
        <v>-16</v>
      </c>
      <c r="FA372" t="s">
        <v>170</v>
      </c>
      <c r="FB372">
        <v>4</v>
      </c>
      <c r="FC372" t="s">
        <v>199</v>
      </c>
      <c r="FD372" t="s">
        <v>158</v>
      </c>
      <c r="FE372">
        <v>437455</v>
      </c>
      <c r="FF372">
        <v>16506</v>
      </c>
      <c r="FG372" t="s">
        <v>158</v>
      </c>
      <c r="FH372" t="s">
        <v>158</v>
      </c>
      <c r="FI372">
        <v>437429</v>
      </c>
      <c r="FJ372" t="s">
        <v>158</v>
      </c>
      <c r="FK372">
        <v>551886</v>
      </c>
      <c r="FL372" t="s">
        <v>158</v>
      </c>
      <c r="FM372">
        <v>548329</v>
      </c>
      <c r="FN372">
        <v>450010</v>
      </c>
      <c r="FO372">
        <v>508050</v>
      </c>
      <c r="FP372">
        <v>4893</v>
      </c>
      <c r="FQ372">
        <v>4886</v>
      </c>
      <c r="FR372" t="s">
        <v>158</v>
      </c>
      <c r="FS372">
        <v>450009</v>
      </c>
      <c r="FT372">
        <v>450009</v>
      </c>
      <c r="FU372">
        <v>4891</v>
      </c>
      <c r="FV372" t="s">
        <v>158</v>
      </c>
      <c r="FW372" t="s">
        <v>158</v>
      </c>
      <c r="FX372">
        <v>554190</v>
      </c>
      <c r="FY372">
        <v>451639</v>
      </c>
      <c r="FZ372">
        <v>510822</v>
      </c>
      <c r="GA372">
        <v>451957</v>
      </c>
      <c r="GB372">
        <v>551886</v>
      </c>
      <c r="GC372">
        <v>550329</v>
      </c>
      <c r="GD372">
        <v>554190</v>
      </c>
      <c r="GE372" t="s">
        <v>158</v>
      </c>
      <c r="GF372" t="s">
        <v>158</v>
      </c>
      <c r="GG372">
        <v>548328</v>
      </c>
      <c r="GH372" t="s">
        <v>158</v>
      </c>
      <c r="GI372" t="s">
        <v>158</v>
      </c>
      <c r="GJ372" t="s">
        <v>172</v>
      </c>
      <c r="GK372">
        <v>0</v>
      </c>
      <c r="GL372">
        <v>16342</v>
      </c>
      <c r="GM372">
        <v>7</v>
      </c>
      <c r="GN372" t="s">
        <v>158</v>
      </c>
      <c r="GO372" t="s">
        <v>166</v>
      </c>
      <c r="GP372">
        <v>1024</v>
      </c>
      <c r="GQ372">
        <v>-50</v>
      </c>
      <c r="GR372">
        <v>180</v>
      </c>
      <c r="GS372">
        <f t="shared" si="287"/>
        <v>7</v>
      </c>
      <c r="GT372" t="str">
        <f t="shared" si="242"/>
        <v>training</v>
      </c>
    </row>
    <row r="373" spans="1:202" x14ac:dyDescent="0.2">
      <c r="A373" t="s">
        <v>154</v>
      </c>
      <c r="B373" t="s">
        <v>154</v>
      </c>
      <c r="C373">
        <v>3981</v>
      </c>
      <c r="D373">
        <v>3981</v>
      </c>
      <c r="E373" t="s">
        <v>155</v>
      </c>
      <c r="F373" t="s">
        <v>156</v>
      </c>
      <c r="G373" t="s">
        <v>156</v>
      </c>
      <c r="H373" t="s">
        <v>156</v>
      </c>
      <c r="I373">
        <v>0</v>
      </c>
      <c r="J373" t="s">
        <v>157</v>
      </c>
      <c r="K373">
        <v>1</v>
      </c>
      <c r="L373" t="s">
        <v>154</v>
      </c>
      <c r="M373" t="s">
        <v>154</v>
      </c>
      <c r="N373" t="s">
        <v>154</v>
      </c>
      <c r="O373" t="s">
        <v>158</v>
      </c>
      <c r="P373" t="s">
        <v>154</v>
      </c>
      <c r="Q373" t="s">
        <v>154</v>
      </c>
      <c r="R373" t="s">
        <v>158</v>
      </c>
      <c r="S373">
        <v>0</v>
      </c>
      <c r="T373">
        <v>4</v>
      </c>
      <c r="U373">
        <v>0</v>
      </c>
      <c r="V373" t="s">
        <v>158</v>
      </c>
      <c r="W373" t="s">
        <v>158</v>
      </c>
      <c r="X373">
        <v>5</v>
      </c>
      <c r="Y373" t="s">
        <v>158</v>
      </c>
      <c r="Z373">
        <v>35</v>
      </c>
      <c r="AA373">
        <v>0</v>
      </c>
      <c r="AB373">
        <v>35</v>
      </c>
      <c r="AC373">
        <v>5</v>
      </c>
      <c r="AD373">
        <v>5</v>
      </c>
      <c r="AE373">
        <v>0</v>
      </c>
      <c r="AF373">
        <v>0</v>
      </c>
      <c r="AG373" t="s">
        <v>158</v>
      </c>
      <c r="AH373">
        <v>5</v>
      </c>
      <c r="AI373">
        <v>5</v>
      </c>
      <c r="AJ373">
        <v>0</v>
      </c>
      <c r="AK373" t="s">
        <v>158</v>
      </c>
      <c r="AL373" t="s">
        <v>158</v>
      </c>
      <c r="AM373">
        <v>35</v>
      </c>
      <c r="AN373">
        <v>5</v>
      </c>
      <c r="AO373">
        <v>5</v>
      </c>
      <c r="AP373">
        <v>5</v>
      </c>
      <c r="AQ373">
        <v>35</v>
      </c>
      <c r="AR373">
        <v>35</v>
      </c>
      <c r="AS373">
        <v>35</v>
      </c>
      <c r="AT373">
        <v>5</v>
      </c>
      <c r="AU373" t="s">
        <v>158</v>
      </c>
      <c r="AV373">
        <v>35</v>
      </c>
      <c r="AW373" t="s">
        <v>158</v>
      </c>
      <c r="AX373">
        <v>0</v>
      </c>
      <c r="AY373" t="s">
        <v>159</v>
      </c>
      <c r="AZ373">
        <v>-247</v>
      </c>
      <c r="BA373">
        <v>164</v>
      </c>
      <c r="BB373" t="s">
        <v>196</v>
      </c>
      <c r="BC373" t="s">
        <v>161</v>
      </c>
      <c r="BD373" t="b">
        <v>0</v>
      </c>
      <c r="BE373" t="s">
        <v>158</v>
      </c>
      <c r="BF373" t="b">
        <v>0</v>
      </c>
      <c r="BH373" t="s">
        <v>222</v>
      </c>
      <c r="BI373" t="s">
        <v>197</v>
      </c>
      <c r="BJ373" t="b">
        <v>0</v>
      </c>
      <c r="BK373" t="s">
        <v>163</v>
      </c>
      <c r="BL373" t="b">
        <v>0</v>
      </c>
      <c r="BM373">
        <v>18</v>
      </c>
      <c r="BN373" t="s">
        <v>164</v>
      </c>
      <c r="BO373" t="s">
        <v>165</v>
      </c>
      <c r="BP373" t="s">
        <v>164</v>
      </c>
      <c r="BQ373" t="s">
        <v>166</v>
      </c>
      <c r="BR373">
        <v>768</v>
      </c>
      <c r="BS373" t="s">
        <v>156</v>
      </c>
      <c r="BT373" t="s">
        <v>176</v>
      </c>
      <c r="BU373" t="s">
        <v>158</v>
      </c>
      <c r="BV373" t="s">
        <v>158</v>
      </c>
      <c r="BW373">
        <v>0</v>
      </c>
      <c r="BX373">
        <v>5</v>
      </c>
      <c r="BY373">
        <v>0</v>
      </c>
      <c r="BZ373">
        <v>0</v>
      </c>
      <c r="CA373" t="s">
        <v>231</v>
      </c>
      <c r="CB373" t="s">
        <v>156</v>
      </c>
      <c r="CC373">
        <v>1</v>
      </c>
      <c r="CD373" t="b">
        <v>0</v>
      </c>
      <c r="CE373" t="s">
        <v>168</v>
      </c>
      <c r="CF373" t="s">
        <v>224</v>
      </c>
      <c r="CG373" t="s">
        <v>158</v>
      </c>
      <c r="CH373">
        <v>0</v>
      </c>
      <c r="CI373">
        <v>1</v>
      </c>
      <c r="CJ373" t="s">
        <v>158</v>
      </c>
      <c r="CK373" t="s">
        <v>198</v>
      </c>
      <c r="CL373" t="s">
        <v>198</v>
      </c>
      <c r="CM373" t="s">
        <v>198</v>
      </c>
      <c r="CN373" t="s">
        <v>198</v>
      </c>
      <c r="CO373" t="s">
        <v>158</v>
      </c>
      <c r="CP373" t="s">
        <v>198</v>
      </c>
      <c r="CQ373">
        <v>1</v>
      </c>
      <c r="CR373">
        <v>3981</v>
      </c>
      <c r="CS373" t="str">
        <f t="shared" si="243"/>
        <v/>
      </c>
      <c r="CT373" t="str">
        <f t="shared" ca="1" si="244"/>
        <v/>
      </c>
      <c r="CU373" t="str">
        <f t="shared" si="245"/>
        <v/>
      </c>
      <c r="CV373" t="str">
        <f t="shared" ca="1" si="246"/>
        <v/>
      </c>
      <c r="CW373" t="str">
        <f t="shared" si="247"/>
        <v/>
      </c>
      <c r="CX373" t="str">
        <f t="shared" ca="1" si="248"/>
        <v/>
      </c>
      <c r="CY373" t="str">
        <f t="shared" si="249"/>
        <v/>
      </c>
      <c r="CZ373" t="str">
        <f t="shared" ca="1" si="250"/>
        <v/>
      </c>
      <c r="DA373" t="str">
        <f t="shared" si="251"/>
        <v/>
      </c>
      <c r="DB373" t="str">
        <f t="shared" ca="1" si="252"/>
        <v/>
      </c>
      <c r="DC373" t="str">
        <f t="shared" si="253"/>
        <v/>
      </c>
      <c r="DD373" t="str">
        <f t="shared" ca="1" si="254"/>
        <v/>
      </c>
      <c r="DE373" t="str">
        <f t="shared" si="255"/>
        <v/>
      </c>
      <c r="DF373" t="str">
        <f t="shared" ca="1" si="256"/>
        <v/>
      </c>
      <c r="DG373" t="str">
        <f t="shared" si="257"/>
        <v/>
      </c>
      <c r="DH373" t="str">
        <f t="shared" ca="1" si="258"/>
        <v/>
      </c>
      <c r="DI373" t="str">
        <f t="shared" si="259"/>
        <v/>
      </c>
      <c r="DJ373" t="str">
        <f t="shared" ca="1" si="260"/>
        <v/>
      </c>
      <c r="DK373" t="str">
        <f t="shared" si="261"/>
        <v/>
      </c>
      <c r="DL373" t="str">
        <f t="shared" ca="1" si="262"/>
        <v/>
      </c>
      <c r="DM373" t="str">
        <f t="shared" si="263"/>
        <v/>
      </c>
      <c r="DN373" t="str">
        <f t="shared" ca="1" si="264"/>
        <v/>
      </c>
      <c r="DO373" t="str">
        <f t="shared" si="265"/>
        <v/>
      </c>
      <c r="DP373" t="str">
        <f t="shared" ca="1" si="266"/>
        <v/>
      </c>
      <c r="DQ373" t="str">
        <f t="shared" si="267"/>
        <v/>
      </c>
      <c r="DR373" t="str">
        <f t="shared" ca="1" si="268"/>
        <v/>
      </c>
      <c r="DS373" t="str">
        <f t="shared" si="269"/>
        <v/>
      </c>
      <c r="DT373" t="str">
        <f t="shared" ca="1" si="270"/>
        <v/>
      </c>
      <c r="DU373" t="str">
        <f t="shared" si="271"/>
        <v/>
      </c>
      <c r="DV373" t="str">
        <f t="shared" ca="1" si="272"/>
        <v/>
      </c>
      <c r="DW373" t="str">
        <f t="shared" si="273"/>
        <v/>
      </c>
      <c r="DX373" t="str">
        <f t="shared" ca="1" si="274"/>
        <v/>
      </c>
      <c r="DY373" t="str">
        <f t="shared" si="275"/>
        <v/>
      </c>
      <c r="DZ373" t="str">
        <f t="shared" ca="1" si="276"/>
        <v/>
      </c>
      <c r="EA373" t="str">
        <f t="shared" si="277"/>
        <v/>
      </c>
      <c r="EB373" t="str">
        <f t="shared" ca="1" si="278"/>
        <v/>
      </c>
      <c r="EC373" t="str">
        <f t="shared" si="279"/>
        <v/>
      </c>
      <c r="ED373" t="str">
        <f t="shared" ca="1" si="280"/>
        <v/>
      </c>
      <c r="EE373" t="str">
        <f t="shared" si="281"/>
        <v/>
      </c>
      <c r="EF373" t="str">
        <f t="shared" ca="1" si="282"/>
        <v/>
      </c>
      <c r="EG373" t="str">
        <f t="shared" si="283"/>
        <v/>
      </c>
      <c r="EH373" t="str">
        <f t="shared" ca="1" si="284"/>
        <v/>
      </c>
      <c r="EI373" t="str">
        <f t="shared" si="285"/>
        <v/>
      </c>
      <c r="EJ373" t="str">
        <f t="shared" ca="1" si="286"/>
        <v/>
      </c>
      <c r="EK373" t="str">
        <f t="shared" ca="1" si="289"/>
        <v/>
      </c>
      <c r="EL373" t="s">
        <v>924</v>
      </c>
      <c r="EM373" t="s">
        <v>158</v>
      </c>
      <c r="EN373">
        <v>13930</v>
      </c>
      <c r="EO373">
        <v>1617</v>
      </c>
      <c r="EP373">
        <v>2547</v>
      </c>
      <c r="EQ373">
        <v>11611</v>
      </c>
      <c r="ER373" t="s">
        <v>158</v>
      </c>
      <c r="ES373">
        <v>115966</v>
      </c>
      <c r="ET373">
        <v>3981</v>
      </c>
      <c r="EU373">
        <v>2</v>
      </c>
      <c r="EV373" t="s">
        <v>156</v>
      </c>
      <c r="EW373">
        <v>1024</v>
      </c>
      <c r="EX373">
        <v>2</v>
      </c>
      <c r="EY373">
        <v>48000</v>
      </c>
      <c r="EZ373">
        <v>-16</v>
      </c>
      <c r="FA373" t="s">
        <v>170</v>
      </c>
      <c r="FB373">
        <v>4</v>
      </c>
      <c r="FC373" t="s">
        <v>199</v>
      </c>
      <c r="FD373" t="s">
        <v>158</v>
      </c>
      <c r="FE373">
        <v>554222</v>
      </c>
      <c r="FF373">
        <v>16506</v>
      </c>
      <c r="FG373" t="s">
        <v>158</v>
      </c>
      <c r="FH373" t="s">
        <v>158</v>
      </c>
      <c r="FI373">
        <v>554193</v>
      </c>
      <c r="FJ373" t="s">
        <v>158</v>
      </c>
      <c r="FK373">
        <v>692499</v>
      </c>
      <c r="FL373" t="s">
        <v>158</v>
      </c>
      <c r="FM373">
        <v>688991</v>
      </c>
      <c r="FN373">
        <v>568202</v>
      </c>
      <c r="FO373">
        <v>686109</v>
      </c>
      <c r="FP373">
        <v>4893</v>
      </c>
      <c r="FQ373">
        <v>4886</v>
      </c>
      <c r="FR373" t="s">
        <v>158</v>
      </c>
      <c r="FS373">
        <v>568201</v>
      </c>
      <c r="FT373">
        <v>568201</v>
      </c>
      <c r="FU373">
        <v>4891</v>
      </c>
      <c r="FV373" t="s">
        <v>158</v>
      </c>
      <c r="FW373" t="s">
        <v>158</v>
      </c>
      <c r="FX373">
        <v>696482</v>
      </c>
      <c r="FY373">
        <v>569820</v>
      </c>
      <c r="FZ373">
        <v>688657</v>
      </c>
      <c r="GA373">
        <v>570141</v>
      </c>
      <c r="GB373">
        <v>692499</v>
      </c>
      <c r="GC373">
        <v>690991</v>
      </c>
      <c r="GD373">
        <v>696482</v>
      </c>
      <c r="GE373" t="s">
        <v>158</v>
      </c>
      <c r="GF373" t="s">
        <v>158</v>
      </c>
      <c r="GG373">
        <v>688989</v>
      </c>
      <c r="GH373" t="s">
        <v>158</v>
      </c>
      <c r="GI373" t="s">
        <v>158</v>
      </c>
      <c r="GJ373" t="s">
        <v>172</v>
      </c>
      <c r="GK373">
        <v>0</v>
      </c>
      <c r="GL373">
        <v>3981</v>
      </c>
      <c r="GM373">
        <v>1</v>
      </c>
      <c r="GN373" t="s">
        <v>158</v>
      </c>
      <c r="GO373" t="s">
        <v>166</v>
      </c>
      <c r="GP373">
        <v>1024</v>
      </c>
      <c r="GQ373">
        <v>-260</v>
      </c>
      <c r="GR373">
        <v>180</v>
      </c>
      <c r="GS373">
        <f t="shared" si="287"/>
        <v>1</v>
      </c>
      <c r="GT373" t="str">
        <f t="shared" si="242"/>
        <v>training</v>
      </c>
    </row>
    <row r="374" spans="1:202" x14ac:dyDescent="0.2">
      <c r="A374" t="s">
        <v>154</v>
      </c>
      <c r="B374" t="s">
        <v>154</v>
      </c>
      <c r="C374">
        <v>3685</v>
      </c>
      <c r="D374">
        <v>3685</v>
      </c>
      <c r="E374" t="s">
        <v>155</v>
      </c>
      <c r="F374" t="s">
        <v>156</v>
      </c>
      <c r="G374" t="s">
        <v>156</v>
      </c>
      <c r="H374" t="s">
        <v>156</v>
      </c>
      <c r="I374">
        <v>0</v>
      </c>
      <c r="J374" t="s">
        <v>157</v>
      </c>
      <c r="K374">
        <v>1</v>
      </c>
      <c r="L374" t="s">
        <v>154</v>
      </c>
      <c r="M374" t="s">
        <v>154</v>
      </c>
      <c r="N374" t="s">
        <v>154</v>
      </c>
      <c r="O374" t="s">
        <v>158</v>
      </c>
      <c r="P374" t="s">
        <v>154</v>
      </c>
      <c r="Q374" t="s">
        <v>154</v>
      </c>
      <c r="R374" t="s">
        <v>158</v>
      </c>
      <c r="S374">
        <v>0</v>
      </c>
      <c r="T374">
        <v>4</v>
      </c>
      <c r="U374">
        <v>0</v>
      </c>
      <c r="V374" t="s">
        <v>158</v>
      </c>
      <c r="W374" t="s">
        <v>158</v>
      </c>
      <c r="X374">
        <v>5</v>
      </c>
      <c r="Y374" t="s">
        <v>158</v>
      </c>
      <c r="Z374">
        <v>36</v>
      </c>
      <c r="AA374">
        <v>0</v>
      </c>
      <c r="AB374">
        <v>36</v>
      </c>
      <c r="AC374">
        <v>5</v>
      </c>
      <c r="AD374">
        <v>5</v>
      </c>
      <c r="AE374">
        <v>0</v>
      </c>
      <c r="AF374">
        <v>0</v>
      </c>
      <c r="AG374" t="s">
        <v>158</v>
      </c>
      <c r="AH374">
        <v>5</v>
      </c>
      <c r="AI374">
        <v>5</v>
      </c>
      <c r="AJ374">
        <v>0</v>
      </c>
      <c r="AK374" t="s">
        <v>158</v>
      </c>
      <c r="AL374" t="s">
        <v>158</v>
      </c>
      <c r="AM374">
        <v>36</v>
      </c>
      <c r="AN374">
        <v>5</v>
      </c>
      <c r="AO374">
        <v>5</v>
      </c>
      <c r="AP374">
        <v>5</v>
      </c>
      <c r="AQ374">
        <v>36</v>
      </c>
      <c r="AR374">
        <v>36</v>
      </c>
      <c r="AS374">
        <v>36</v>
      </c>
      <c r="AT374">
        <v>5</v>
      </c>
      <c r="AU374" t="s">
        <v>158</v>
      </c>
      <c r="AV374">
        <v>36</v>
      </c>
      <c r="AW374" t="s">
        <v>158</v>
      </c>
      <c r="AX374">
        <v>0</v>
      </c>
      <c r="AY374" t="s">
        <v>159</v>
      </c>
      <c r="AZ374">
        <v>-170</v>
      </c>
      <c r="BA374">
        <v>-103</v>
      </c>
      <c r="BB374" t="s">
        <v>196</v>
      </c>
      <c r="BC374" t="s">
        <v>161</v>
      </c>
      <c r="BD374" t="b">
        <v>0</v>
      </c>
      <c r="BE374" t="s">
        <v>158</v>
      </c>
      <c r="BF374" t="b">
        <v>0</v>
      </c>
      <c r="BH374" t="s">
        <v>222</v>
      </c>
      <c r="BI374" t="s">
        <v>197</v>
      </c>
      <c r="BJ374" t="b">
        <v>0</v>
      </c>
      <c r="BK374" t="s">
        <v>163</v>
      </c>
      <c r="BL374" t="b">
        <v>0</v>
      </c>
      <c r="BM374">
        <v>18</v>
      </c>
      <c r="BN374" t="s">
        <v>164</v>
      </c>
      <c r="BO374" t="s">
        <v>165</v>
      </c>
      <c r="BP374" t="s">
        <v>164</v>
      </c>
      <c r="BQ374" t="s">
        <v>166</v>
      </c>
      <c r="BR374">
        <v>768</v>
      </c>
      <c r="BS374" t="s">
        <v>156</v>
      </c>
      <c r="BT374" t="s">
        <v>177</v>
      </c>
      <c r="BU374" t="s">
        <v>158</v>
      </c>
      <c r="BV374" t="s">
        <v>158</v>
      </c>
      <c r="BW374">
        <v>1</v>
      </c>
      <c r="BX374">
        <v>5</v>
      </c>
      <c r="BY374">
        <v>0</v>
      </c>
      <c r="BZ374">
        <v>1</v>
      </c>
      <c r="CA374" t="s">
        <v>231</v>
      </c>
      <c r="CB374" t="s">
        <v>156</v>
      </c>
      <c r="CC374">
        <v>2</v>
      </c>
      <c r="CD374" t="b">
        <v>0</v>
      </c>
      <c r="CE374" t="s">
        <v>168</v>
      </c>
      <c r="CF374" t="s">
        <v>224</v>
      </c>
      <c r="CG374" t="s">
        <v>158</v>
      </c>
      <c r="CH374">
        <v>0</v>
      </c>
      <c r="CI374">
        <v>1</v>
      </c>
      <c r="CJ374" t="s">
        <v>158</v>
      </c>
      <c r="CK374" t="s">
        <v>198</v>
      </c>
      <c r="CL374" t="s">
        <v>198</v>
      </c>
      <c r="CM374" t="s">
        <v>198</v>
      </c>
      <c r="CN374" t="s">
        <v>198</v>
      </c>
      <c r="CO374" t="s">
        <v>158</v>
      </c>
      <c r="CP374" t="s">
        <v>198</v>
      </c>
      <c r="CQ374">
        <v>1</v>
      </c>
      <c r="CR374">
        <v>3389</v>
      </c>
      <c r="CS374" t="str">
        <f t="shared" si="243"/>
        <v/>
      </c>
      <c r="CT374" t="str">
        <f t="shared" ca="1" si="244"/>
        <v/>
      </c>
      <c r="CU374" t="str">
        <f t="shared" si="245"/>
        <v/>
      </c>
      <c r="CV374" t="str">
        <f t="shared" ca="1" si="246"/>
        <v/>
      </c>
      <c r="CW374" t="str">
        <f t="shared" si="247"/>
        <v/>
      </c>
      <c r="CX374" t="str">
        <f t="shared" ca="1" si="248"/>
        <v/>
      </c>
      <c r="CY374" t="str">
        <f t="shared" si="249"/>
        <v/>
      </c>
      <c r="CZ374" t="str">
        <f t="shared" ca="1" si="250"/>
        <v/>
      </c>
      <c r="DA374" t="str">
        <f t="shared" si="251"/>
        <v/>
      </c>
      <c r="DB374" t="str">
        <f t="shared" ca="1" si="252"/>
        <v/>
      </c>
      <c r="DC374" t="str">
        <f t="shared" si="253"/>
        <v/>
      </c>
      <c r="DD374" t="str">
        <f t="shared" ca="1" si="254"/>
        <v/>
      </c>
      <c r="DE374" t="str">
        <f t="shared" si="255"/>
        <v/>
      </c>
      <c r="DF374" t="str">
        <f t="shared" ca="1" si="256"/>
        <v/>
      </c>
      <c r="DG374" t="str">
        <f t="shared" si="257"/>
        <v/>
      </c>
      <c r="DH374" t="str">
        <f t="shared" ca="1" si="258"/>
        <v/>
      </c>
      <c r="DI374" t="str">
        <f t="shared" si="259"/>
        <v/>
      </c>
      <c r="DJ374" t="str">
        <f t="shared" ca="1" si="260"/>
        <v/>
      </c>
      <c r="DK374" t="str">
        <f t="shared" si="261"/>
        <v/>
      </c>
      <c r="DL374" t="str">
        <f t="shared" ca="1" si="262"/>
        <v/>
      </c>
      <c r="DM374" t="str">
        <f t="shared" si="263"/>
        <v/>
      </c>
      <c r="DN374" t="str">
        <f t="shared" ca="1" si="264"/>
        <v/>
      </c>
      <c r="DO374" t="str">
        <f t="shared" si="265"/>
        <v/>
      </c>
      <c r="DP374" t="str">
        <f t="shared" ca="1" si="266"/>
        <v/>
      </c>
      <c r="DQ374" t="str">
        <f t="shared" si="267"/>
        <v/>
      </c>
      <c r="DR374" t="str">
        <f t="shared" ca="1" si="268"/>
        <v/>
      </c>
      <c r="DS374" t="str">
        <f t="shared" si="269"/>
        <v/>
      </c>
      <c r="DT374" t="str">
        <f t="shared" ca="1" si="270"/>
        <v/>
      </c>
      <c r="DU374" t="str">
        <f t="shared" si="271"/>
        <v/>
      </c>
      <c r="DV374" t="str">
        <f t="shared" ca="1" si="272"/>
        <v/>
      </c>
      <c r="DW374" t="str">
        <f t="shared" si="273"/>
        <v/>
      </c>
      <c r="DX374" t="str">
        <f t="shared" ca="1" si="274"/>
        <v/>
      </c>
      <c r="DY374" t="str">
        <f t="shared" si="275"/>
        <v/>
      </c>
      <c r="DZ374" t="str">
        <f t="shared" ca="1" si="276"/>
        <v/>
      </c>
      <c r="EA374" t="str">
        <f t="shared" si="277"/>
        <v/>
      </c>
      <c r="EB374" t="str">
        <f t="shared" ca="1" si="278"/>
        <v/>
      </c>
      <c r="EC374" t="str">
        <f t="shared" si="279"/>
        <v/>
      </c>
      <c r="ED374" t="str">
        <f t="shared" ca="1" si="280"/>
        <v/>
      </c>
      <c r="EE374" t="str">
        <f t="shared" si="281"/>
        <v/>
      </c>
      <c r="EF374" t="str">
        <f t="shared" ca="1" si="282"/>
        <v/>
      </c>
      <c r="EG374" t="str">
        <f t="shared" si="283"/>
        <v/>
      </c>
      <c r="EH374" t="str">
        <f t="shared" ca="1" si="284"/>
        <v/>
      </c>
      <c r="EI374" t="str">
        <f t="shared" si="285"/>
        <v/>
      </c>
      <c r="EJ374" t="str">
        <f t="shared" ca="1" si="286"/>
        <v/>
      </c>
      <c r="EK374" t="str">
        <f t="shared" ca="1" si="289"/>
        <v/>
      </c>
      <c r="EL374" t="s">
        <v>924</v>
      </c>
      <c r="EM374" t="s">
        <v>158</v>
      </c>
      <c r="EN374">
        <v>13930</v>
      </c>
      <c r="EO374">
        <v>1617</v>
      </c>
      <c r="EP374">
        <v>2547</v>
      </c>
      <c r="EQ374">
        <v>11611</v>
      </c>
      <c r="ER374" t="s">
        <v>158</v>
      </c>
      <c r="ES374">
        <v>115966</v>
      </c>
      <c r="ET374">
        <v>3389</v>
      </c>
      <c r="EU374">
        <v>2</v>
      </c>
      <c r="EV374" t="s">
        <v>156</v>
      </c>
      <c r="EW374">
        <v>1024</v>
      </c>
      <c r="EX374">
        <v>2</v>
      </c>
      <c r="EY374">
        <v>48000</v>
      </c>
      <c r="EZ374">
        <v>-16</v>
      </c>
      <c r="FA374" t="s">
        <v>170</v>
      </c>
      <c r="FB374">
        <v>4</v>
      </c>
      <c r="FC374" t="s">
        <v>199</v>
      </c>
      <c r="FD374" t="s">
        <v>158</v>
      </c>
      <c r="FE374">
        <v>554222</v>
      </c>
      <c r="FF374">
        <v>16506</v>
      </c>
      <c r="FG374" t="s">
        <v>158</v>
      </c>
      <c r="FH374" t="s">
        <v>158</v>
      </c>
      <c r="FI374">
        <v>554193</v>
      </c>
      <c r="FJ374" t="s">
        <v>158</v>
      </c>
      <c r="FK374">
        <v>700307</v>
      </c>
      <c r="FL374" t="s">
        <v>158</v>
      </c>
      <c r="FM374">
        <v>696832</v>
      </c>
      <c r="FN374">
        <v>568202</v>
      </c>
      <c r="FO374">
        <v>686109</v>
      </c>
      <c r="FP374">
        <v>4893</v>
      </c>
      <c r="FQ374">
        <v>4886</v>
      </c>
      <c r="FR374" t="s">
        <v>158</v>
      </c>
      <c r="FS374">
        <v>568201</v>
      </c>
      <c r="FT374">
        <v>568201</v>
      </c>
      <c r="FU374">
        <v>4891</v>
      </c>
      <c r="FV374" t="s">
        <v>158</v>
      </c>
      <c r="FW374" t="s">
        <v>158</v>
      </c>
      <c r="FX374">
        <v>703698</v>
      </c>
      <c r="FY374">
        <v>569820</v>
      </c>
      <c r="FZ374">
        <v>688657</v>
      </c>
      <c r="GA374">
        <v>570141</v>
      </c>
      <c r="GB374">
        <v>700307</v>
      </c>
      <c r="GC374">
        <v>698832</v>
      </c>
      <c r="GD374">
        <v>703698</v>
      </c>
      <c r="GE374" t="s">
        <v>158</v>
      </c>
      <c r="GF374" t="s">
        <v>158</v>
      </c>
      <c r="GG374">
        <v>696831</v>
      </c>
      <c r="GH374" t="s">
        <v>158</v>
      </c>
      <c r="GI374" t="s">
        <v>158</v>
      </c>
      <c r="GJ374" t="s">
        <v>172</v>
      </c>
      <c r="GK374">
        <v>0</v>
      </c>
      <c r="GL374">
        <v>7370</v>
      </c>
      <c r="GM374">
        <v>2</v>
      </c>
      <c r="GN374" t="s">
        <v>158</v>
      </c>
      <c r="GO374" t="s">
        <v>166</v>
      </c>
      <c r="GP374">
        <v>1024</v>
      </c>
      <c r="GQ374">
        <v>-180</v>
      </c>
      <c r="GR374">
        <v>-104</v>
      </c>
      <c r="GS374">
        <f t="shared" si="287"/>
        <v>2</v>
      </c>
      <c r="GT374" t="str">
        <f t="shared" si="242"/>
        <v>training</v>
      </c>
    </row>
    <row r="375" spans="1:202" x14ac:dyDescent="0.2">
      <c r="A375" t="s">
        <v>154</v>
      </c>
      <c r="B375" t="s">
        <v>154</v>
      </c>
      <c r="C375">
        <v>3663</v>
      </c>
      <c r="D375">
        <v>3663</v>
      </c>
      <c r="E375" t="s">
        <v>155</v>
      </c>
      <c r="F375" t="s">
        <v>156</v>
      </c>
      <c r="G375" t="s">
        <v>156</v>
      </c>
      <c r="H375" t="s">
        <v>156</v>
      </c>
      <c r="I375">
        <v>0</v>
      </c>
      <c r="J375" t="s">
        <v>157</v>
      </c>
      <c r="K375">
        <v>1</v>
      </c>
      <c r="L375" t="s">
        <v>154</v>
      </c>
      <c r="M375" t="s">
        <v>154</v>
      </c>
      <c r="N375" t="s">
        <v>154</v>
      </c>
      <c r="O375" t="s">
        <v>158</v>
      </c>
      <c r="P375" t="s">
        <v>154</v>
      </c>
      <c r="Q375" t="s">
        <v>154</v>
      </c>
      <c r="R375" t="s">
        <v>158</v>
      </c>
      <c r="S375">
        <v>0</v>
      </c>
      <c r="T375">
        <v>4</v>
      </c>
      <c r="U375">
        <v>0</v>
      </c>
      <c r="V375" t="s">
        <v>158</v>
      </c>
      <c r="W375" t="s">
        <v>158</v>
      </c>
      <c r="X375">
        <v>5</v>
      </c>
      <c r="Y375" t="s">
        <v>158</v>
      </c>
      <c r="Z375">
        <v>37</v>
      </c>
      <c r="AA375">
        <v>0</v>
      </c>
      <c r="AB375">
        <v>37</v>
      </c>
      <c r="AC375">
        <v>5</v>
      </c>
      <c r="AD375">
        <v>5</v>
      </c>
      <c r="AE375">
        <v>0</v>
      </c>
      <c r="AF375">
        <v>0</v>
      </c>
      <c r="AG375" t="s">
        <v>158</v>
      </c>
      <c r="AH375">
        <v>5</v>
      </c>
      <c r="AI375">
        <v>5</v>
      </c>
      <c r="AJ375">
        <v>0</v>
      </c>
      <c r="AK375" t="s">
        <v>158</v>
      </c>
      <c r="AL375" t="s">
        <v>158</v>
      </c>
      <c r="AM375">
        <v>37</v>
      </c>
      <c r="AN375">
        <v>5</v>
      </c>
      <c r="AO375">
        <v>5</v>
      </c>
      <c r="AP375">
        <v>5</v>
      </c>
      <c r="AQ375">
        <v>37</v>
      </c>
      <c r="AR375">
        <v>37</v>
      </c>
      <c r="AS375">
        <v>37</v>
      </c>
      <c r="AT375">
        <v>5</v>
      </c>
      <c r="AU375" t="s">
        <v>158</v>
      </c>
      <c r="AV375">
        <v>37</v>
      </c>
      <c r="AW375" t="s">
        <v>158</v>
      </c>
      <c r="AX375">
        <v>0</v>
      </c>
      <c r="AY375" t="s">
        <v>159</v>
      </c>
      <c r="AZ375">
        <v>-190</v>
      </c>
      <c r="BA375">
        <v>253</v>
      </c>
      <c r="BB375" t="s">
        <v>196</v>
      </c>
      <c r="BC375" t="s">
        <v>161</v>
      </c>
      <c r="BD375" t="b">
        <v>0</v>
      </c>
      <c r="BE375" t="s">
        <v>158</v>
      </c>
      <c r="BF375" t="b">
        <v>0</v>
      </c>
      <c r="BH375" t="s">
        <v>222</v>
      </c>
      <c r="BI375" t="s">
        <v>197</v>
      </c>
      <c r="BJ375" t="b">
        <v>0</v>
      </c>
      <c r="BK375" t="s">
        <v>163</v>
      </c>
      <c r="BL375" t="b">
        <v>0</v>
      </c>
      <c r="BM375">
        <v>18</v>
      </c>
      <c r="BN375" t="s">
        <v>164</v>
      </c>
      <c r="BO375" t="s">
        <v>165</v>
      </c>
      <c r="BP375" t="s">
        <v>164</v>
      </c>
      <c r="BQ375" t="s">
        <v>166</v>
      </c>
      <c r="BR375">
        <v>768</v>
      </c>
      <c r="BS375" t="s">
        <v>156</v>
      </c>
      <c r="BT375" t="s">
        <v>167</v>
      </c>
      <c r="BU375" t="s">
        <v>158</v>
      </c>
      <c r="BV375" t="s">
        <v>158</v>
      </c>
      <c r="BW375">
        <v>2</v>
      </c>
      <c r="BX375">
        <v>5</v>
      </c>
      <c r="BY375">
        <v>0</v>
      </c>
      <c r="BZ375">
        <v>2</v>
      </c>
      <c r="CA375" t="s">
        <v>231</v>
      </c>
      <c r="CB375" t="s">
        <v>156</v>
      </c>
      <c r="CC375">
        <v>3</v>
      </c>
      <c r="CD375" t="b">
        <v>0</v>
      </c>
      <c r="CE375" t="s">
        <v>168</v>
      </c>
      <c r="CF375" t="s">
        <v>224</v>
      </c>
      <c r="CG375" t="s">
        <v>158</v>
      </c>
      <c r="CH375">
        <v>0</v>
      </c>
      <c r="CI375">
        <v>1</v>
      </c>
      <c r="CJ375" t="s">
        <v>158</v>
      </c>
      <c r="CK375" t="s">
        <v>198</v>
      </c>
      <c r="CL375" t="s">
        <v>198</v>
      </c>
      <c r="CM375" t="s">
        <v>198</v>
      </c>
      <c r="CN375" t="s">
        <v>198</v>
      </c>
      <c r="CO375" t="s">
        <v>158</v>
      </c>
      <c r="CP375" t="s">
        <v>198</v>
      </c>
      <c r="CQ375">
        <v>1</v>
      </c>
      <c r="CR375">
        <v>3621</v>
      </c>
      <c r="CS375" t="str">
        <f t="shared" si="243"/>
        <v/>
      </c>
      <c r="CT375" t="str">
        <f t="shared" ca="1" si="244"/>
        <v/>
      </c>
      <c r="CU375" t="str">
        <f t="shared" si="245"/>
        <v/>
      </c>
      <c r="CV375" t="str">
        <f t="shared" ca="1" si="246"/>
        <v/>
      </c>
      <c r="CW375" t="str">
        <f t="shared" si="247"/>
        <v/>
      </c>
      <c r="CX375" t="str">
        <f t="shared" ca="1" si="248"/>
        <v/>
      </c>
      <c r="CY375" t="str">
        <f t="shared" si="249"/>
        <v/>
      </c>
      <c r="CZ375" t="str">
        <f t="shared" ca="1" si="250"/>
        <v/>
      </c>
      <c r="DA375" t="str">
        <f t="shared" si="251"/>
        <v/>
      </c>
      <c r="DB375" t="str">
        <f t="shared" ca="1" si="252"/>
        <v/>
      </c>
      <c r="DC375" t="str">
        <f t="shared" si="253"/>
        <v/>
      </c>
      <c r="DD375" t="str">
        <f t="shared" ca="1" si="254"/>
        <v/>
      </c>
      <c r="DE375" t="str">
        <f t="shared" si="255"/>
        <v/>
      </c>
      <c r="DF375" t="str">
        <f t="shared" ca="1" si="256"/>
        <v/>
      </c>
      <c r="DG375" t="str">
        <f t="shared" si="257"/>
        <v/>
      </c>
      <c r="DH375" t="str">
        <f t="shared" ca="1" si="258"/>
        <v/>
      </c>
      <c r="DI375" t="str">
        <f t="shared" si="259"/>
        <v/>
      </c>
      <c r="DJ375" t="str">
        <f t="shared" ca="1" si="260"/>
        <v/>
      </c>
      <c r="DK375" t="str">
        <f t="shared" si="261"/>
        <v/>
      </c>
      <c r="DL375" t="str">
        <f t="shared" ca="1" si="262"/>
        <v/>
      </c>
      <c r="DM375" t="str">
        <f t="shared" si="263"/>
        <v/>
      </c>
      <c r="DN375" t="str">
        <f t="shared" ca="1" si="264"/>
        <v/>
      </c>
      <c r="DO375" t="str">
        <f t="shared" si="265"/>
        <v/>
      </c>
      <c r="DP375" t="str">
        <f t="shared" ca="1" si="266"/>
        <v/>
      </c>
      <c r="DQ375" t="str">
        <f t="shared" si="267"/>
        <v/>
      </c>
      <c r="DR375" t="str">
        <f t="shared" ca="1" si="268"/>
        <v/>
      </c>
      <c r="DS375" t="str">
        <f t="shared" si="269"/>
        <v/>
      </c>
      <c r="DT375" t="str">
        <f t="shared" ca="1" si="270"/>
        <v/>
      </c>
      <c r="DU375" t="str">
        <f t="shared" si="271"/>
        <v/>
      </c>
      <c r="DV375" t="str">
        <f t="shared" ca="1" si="272"/>
        <v/>
      </c>
      <c r="DW375" t="str">
        <f t="shared" si="273"/>
        <v/>
      </c>
      <c r="DX375" t="str">
        <f t="shared" ca="1" si="274"/>
        <v/>
      </c>
      <c r="DY375" t="str">
        <f t="shared" si="275"/>
        <v/>
      </c>
      <c r="DZ375" t="str">
        <f t="shared" ca="1" si="276"/>
        <v/>
      </c>
      <c r="EA375" t="str">
        <f t="shared" si="277"/>
        <v/>
      </c>
      <c r="EB375" t="str">
        <f t="shared" ca="1" si="278"/>
        <v/>
      </c>
      <c r="EC375" t="str">
        <f t="shared" si="279"/>
        <v/>
      </c>
      <c r="ED375" t="str">
        <f t="shared" ca="1" si="280"/>
        <v/>
      </c>
      <c r="EE375" t="str">
        <f t="shared" si="281"/>
        <v/>
      </c>
      <c r="EF375" t="str">
        <f t="shared" ca="1" si="282"/>
        <v/>
      </c>
      <c r="EG375" t="str">
        <f t="shared" si="283"/>
        <v/>
      </c>
      <c r="EH375" t="str">
        <f t="shared" ca="1" si="284"/>
        <v/>
      </c>
      <c r="EI375" t="str">
        <f t="shared" si="285"/>
        <v/>
      </c>
      <c r="EJ375" t="str">
        <f t="shared" ca="1" si="286"/>
        <v/>
      </c>
      <c r="EK375" t="str">
        <f t="shared" ca="1" si="289"/>
        <v/>
      </c>
      <c r="EL375" t="s">
        <v>924</v>
      </c>
      <c r="EM375" t="s">
        <v>158</v>
      </c>
      <c r="EN375">
        <v>13930</v>
      </c>
      <c r="EO375">
        <v>1617</v>
      </c>
      <c r="EP375">
        <v>2547</v>
      </c>
      <c r="EQ375">
        <v>11611</v>
      </c>
      <c r="ER375" t="s">
        <v>158</v>
      </c>
      <c r="ES375">
        <v>115966</v>
      </c>
      <c r="ET375">
        <v>3621</v>
      </c>
      <c r="EU375">
        <v>2</v>
      </c>
      <c r="EV375" t="s">
        <v>156</v>
      </c>
      <c r="EW375">
        <v>1024</v>
      </c>
      <c r="EX375">
        <v>2</v>
      </c>
      <c r="EY375">
        <v>48000</v>
      </c>
      <c r="EZ375">
        <v>-16</v>
      </c>
      <c r="FA375" t="s">
        <v>170</v>
      </c>
      <c r="FB375">
        <v>4</v>
      </c>
      <c r="FC375" t="s">
        <v>199</v>
      </c>
      <c r="FD375" t="s">
        <v>158</v>
      </c>
      <c r="FE375">
        <v>554222</v>
      </c>
      <c r="FF375">
        <v>16506</v>
      </c>
      <c r="FG375" t="s">
        <v>158</v>
      </c>
      <c r="FH375" t="s">
        <v>158</v>
      </c>
      <c r="FI375">
        <v>554193</v>
      </c>
      <c r="FJ375" t="s">
        <v>158</v>
      </c>
      <c r="FK375">
        <v>707603</v>
      </c>
      <c r="FL375" t="s">
        <v>158</v>
      </c>
      <c r="FM375">
        <v>704009</v>
      </c>
      <c r="FN375">
        <v>568202</v>
      </c>
      <c r="FO375">
        <v>686109</v>
      </c>
      <c r="FP375">
        <v>4893</v>
      </c>
      <c r="FQ375">
        <v>4886</v>
      </c>
      <c r="FR375" t="s">
        <v>158</v>
      </c>
      <c r="FS375">
        <v>568201</v>
      </c>
      <c r="FT375">
        <v>568201</v>
      </c>
      <c r="FU375">
        <v>4891</v>
      </c>
      <c r="FV375" t="s">
        <v>158</v>
      </c>
      <c r="FW375" t="s">
        <v>158</v>
      </c>
      <c r="FX375">
        <v>711230</v>
      </c>
      <c r="FY375">
        <v>569820</v>
      </c>
      <c r="FZ375">
        <v>688657</v>
      </c>
      <c r="GA375">
        <v>570141</v>
      </c>
      <c r="GB375">
        <v>707603</v>
      </c>
      <c r="GC375">
        <v>706009</v>
      </c>
      <c r="GD375">
        <v>711230</v>
      </c>
      <c r="GE375" t="s">
        <v>158</v>
      </c>
      <c r="GF375" t="s">
        <v>158</v>
      </c>
      <c r="GG375">
        <v>704007</v>
      </c>
      <c r="GH375" t="s">
        <v>158</v>
      </c>
      <c r="GI375" t="s">
        <v>158</v>
      </c>
      <c r="GJ375" t="s">
        <v>172</v>
      </c>
      <c r="GK375">
        <v>0</v>
      </c>
      <c r="GL375">
        <v>10991</v>
      </c>
      <c r="GM375">
        <v>3</v>
      </c>
      <c r="GN375" t="s">
        <v>158</v>
      </c>
      <c r="GO375" t="s">
        <v>166</v>
      </c>
      <c r="GP375">
        <v>1024</v>
      </c>
      <c r="GQ375">
        <v>-190</v>
      </c>
      <c r="GR375">
        <v>264</v>
      </c>
      <c r="GS375">
        <f t="shared" si="287"/>
        <v>3</v>
      </c>
      <c r="GT375" t="str">
        <f t="shared" si="242"/>
        <v>training</v>
      </c>
    </row>
    <row r="376" spans="1:202" x14ac:dyDescent="0.2">
      <c r="A376" t="s">
        <v>154</v>
      </c>
      <c r="B376" t="s">
        <v>154</v>
      </c>
      <c r="C376">
        <v>3461</v>
      </c>
      <c r="D376">
        <v>3461</v>
      </c>
      <c r="E376" t="s">
        <v>155</v>
      </c>
      <c r="F376" t="s">
        <v>156</v>
      </c>
      <c r="G376" t="s">
        <v>156</v>
      </c>
      <c r="H376" t="s">
        <v>156</v>
      </c>
      <c r="I376">
        <v>0</v>
      </c>
      <c r="J376" t="s">
        <v>157</v>
      </c>
      <c r="K376">
        <v>1</v>
      </c>
      <c r="L376" t="s">
        <v>154</v>
      </c>
      <c r="M376" t="s">
        <v>154</v>
      </c>
      <c r="N376" t="s">
        <v>154</v>
      </c>
      <c r="O376" t="s">
        <v>158</v>
      </c>
      <c r="P376" t="s">
        <v>154</v>
      </c>
      <c r="Q376" t="s">
        <v>154</v>
      </c>
      <c r="R376" t="s">
        <v>158</v>
      </c>
      <c r="S376">
        <v>0</v>
      </c>
      <c r="T376">
        <v>4</v>
      </c>
      <c r="U376">
        <v>0</v>
      </c>
      <c r="V376" t="s">
        <v>158</v>
      </c>
      <c r="W376" t="s">
        <v>158</v>
      </c>
      <c r="X376">
        <v>5</v>
      </c>
      <c r="Y376" t="s">
        <v>158</v>
      </c>
      <c r="Z376">
        <v>38</v>
      </c>
      <c r="AA376">
        <v>0</v>
      </c>
      <c r="AB376">
        <v>38</v>
      </c>
      <c r="AC376">
        <v>5</v>
      </c>
      <c r="AD376">
        <v>5</v>
      </c>
      <c r="AE376">
        <v>0</v>
      </c>
      <c r="AF376">
        <v>0</v>
      </c>
      <c r="AG376" t="s">
        <v>158</v>
      </c>
      <c r="AH376">
        <v>5</v>
      </c>
      <c r="AI376">
        <v>5</v>
      </c>
      <c r="AJ376">
        <v>0</v>
      </c>
      <c r="AK376" t="s">
        <v>158</v>
      </c>
      <c r="AL376" t="s">
        <v>158</v>
      </c>
      <c r="AM376">
        <v>38</v>
      </c>
      <c r="AN376">
        <v>5</v>
      </c>
      <c r="AO376">
        <v>5</v>
      </c>
      <c r="AP376">
        <v>5</v>
      </c>
      <c r="AQ376">
        <v>38</v>
      </c>
      <c r="AR376">
        <v>38</v>
      </c>
      <c r="AS376">
        <v>38</v>
      </c>
      <c r="AT376">
        <v>5</v>
      </c>
      <c r="AU376" t="s">
        <v>158</v>
      </c>
      <c r="AV376">
        <v>38</v>
      </c>
      <c r="AW376" t="s">
        <v>158</v>
      </c>
      <c r="AX376">
        <v>0</v>
      </c>
      <c r="AY376" t="s">
        <v>159</v>
      </c>
      <c r="AZ376">
        <v>-34</v>
      </c>
      <c r="BA376">
        <v>201</v>
      </c>
      <c r="BB376" t="s">
        <v>196</v>
      </c>
      <c r="BC376" t="s">
        <v>161</v>
      </c>
      <c r="BD376" t="b">
        <v>0</v>
      </c>
      <c r="BE376" t="s">
        <v>158</v>
      </c>
      <c r="BF376" t="b">
        <v>0</v>
      </c>
      <c r="BH376" t="s">
        <v>222</v>
      </c>
      <c r="BI376" t="s">
        <v>197</v>
      </c>
      <c r="BJ376" t="b">
        <v>0</v>
      </c>
      <c r="BK376" t="s">
        <v>163</v>
      </c>
      <c r="BL376" t="b">
        <v>0</v>
      </c>
      <c r="BM376">
        <v>18</v>
      </c>
      <c r="BN376" t="s">
        <v>164</v>
      </c>
      <c r="BO376" t="s">
        <v>165</v>
      </c>
      <c r="BP376" t="s">
        <v>164</v>
      </c>
      <c r="BQ376" t="s">
        <v>166</v>
      </c>
      <c r="BR376">
        <v>768</v>
      </c>
      <c r="BS376" t="s">
        <v>156</v>
      </c>
      <c r="BT376" t="s">
        <v>173</v>
      </c>
      <c r="BU376" t="s">
        <v>158</v>
      </c>
      <c r="BV376" t="s">
        <v>158</v>
      </c>
      <c r="BW376">
        <v>3</v>
      </c>
      <c r="BX376">
        <v>5</v>
      </c>
      <c r="BY376">
        <v>0</v>
      </c>
      <c r="BZ376">
        <v>3</v>
      </c>
      <c r="CA376" t="s">
        <v>231</v>
      </c>
      <c r="CB376" t="s">
        <v>156</v>
      </c>
      <c r="CC376">
        <v>4</v>
      </c>
      <c r="CD376" t="b">
        <v>0</v>
      </c>
      <c r="CE376" t="s">
        <v>168</v>
      </c>
      <c r="CF376" t="s">
        <v>224</v>
      </c>
      <c r="CG376" t="s">
        <v>158</v>
      </c>
      <c r="CH376">
        <v>0</v>
      </c>
      <c r="CI376">
        <v>1</v>
      </c>
      <c r="CJ376" t="s">
        <v>158</v>
      </c>
      <c r="CK376" t="s">
        <v>198</v>
      </c>
      <c r="CL376" t="s">
        <v>198</v>
      </c>
      <c r="CM376" t="s">
        <v>198</v>
      </c>
      <c r="CN376" t="s">
        <v>198</v>
      </c>
      <c r="CO376" t="s">
        <v>158</v>
      </c>
      <c r="CP376" t="s">
        <v>198</v>
      </c>
      <c r="CQ376">
        <v>1</v>
      </c>
      <c r="CR376">
        <v>2853</v>
      </c>
      <c r="CS376" t="str">
        <f t="shared" si="243"/>
        <v/>
      </c>
      <c r="CT376" t="str">
        <f t="shared" ca="1" si="244"/>
        <v/>
      </c>
      <c r="CU376" t="str">
        <f t="shared" si="245"/>
        <v/>
      </c>
      <c r="CV376" t="str">
        <f t="shared" ca="1" si="246"/>
        <v/>
      </c>
      <c r="CW376" t="str">
        <f t="shared" si="247"/>
        <v/>
      </c>
      <c r="CX376" t="str">
        <f t="shared" ca="1" si="248"/>
        <v/>
      </c>
      <c r="CY376" t="str">
        <f t="shared" si="249"/>
        <v/>
      </c>
      <c r="CZ376" t="str">
        <f t="shared" ca="1" si="250"/>
        <v/>
      </c>
      <c r="DA376" t="str">
        <f t="shared" si="251"/>
        <v/>
      </c>
      <c r="DB376" t="str">
        <f t="shared" ca="1" si="252"/>
        <v/>
      </c>
      <c r="DC376" t="str">
        <f t="shared" si="253"/>
        <v/>
      </c>
      <c r="DD376" t="str">
        <f t="shared" ca="1" si="254"/>
        <v/>
      </c>
      <c r="DE376" t="str">
        <f t="shared" si="255"/>
        <v/>
      </c>
      <c r="DF376" t="str">
        <f t="shared" ca="1" si="256"/>
        <v/>
      </c>
      <c r="DG376" t="str">
        <f t="shared" si="257"/>
        <v/>
      </c>
      <c r="DH376" t="str">
        <f t="shared" ca="1" si="258"/>
        <v/>
      </c>
      <c r="DI376" t="str">
        <f t="shared" si="259"/>
        <v/>
      </c>
      <c r="DJ376" t="str">
        <f t="shared" ca="1" si="260"/>
        <v/>
      </c>
      <c r="DK376" t="str">
        <f t="shared" si="261"/>
        <v/>
      </c>
      <c r="DL376" t="str">
        <f t="shared" ca="1" si="262"/>
        <v/>
      </c>
      <c r="DM376" t="str">
        <f t="shared" si="263"/>
        <v/>
      </c>
      <c r="DN376" t="str">
        <f t="shared" ca="1" si="264"/>
        <v/>
      </c>
      <c r="DO376" t="str">
        <f t="shared" si="265"/>
        <v/>
      </c>
      <c r="DP376" t="str">
        <f t="shared" ca="1" si="266"/>
        <v/>
      </c>
      <c r="DQ376" t="str">
        <f t="shared" si="267"/>
        <v/>
      </c>
      <c r="DR376" t="str">
        <f t="shared" ca="1" si="268"/>
        <v/>
      </c>
      <c r="DS376" t="str">
        <f t="shared" si="269"/>
        <v/>
      </c>
      <c r="DT376" t="str">
        <f t="shared" ca="1" si="270"/>
        <v/>
      </c>
      <c r="DU376" t="str">
        <f t="shared" si="271"/>
        <v/>
      </c>
      <c r="DV376" t="str">
        <f t="shared" ca="1" si="272"/>
        <v/>
      </c>
      <c r="DW376" t="str">
        <f t="shared" si="273"/>
        <v/>
      </c>
      <c r="DX376" t="str">
        <f t="shared" ca="1" si="274"/>
        <v/>
      </c>
      <c r="DY376" t="str">
        <f t="shared" si="275"/>
        <v/>
      </c>
      <c r="DZ376" t="str">
        <f t="shared" ca="1" si="276"/>
        <v/>
      </c>
      <c r="EA376" t="str">
        <f t="shared" si="277"/>
        <v/>
      </c>
      <c r="EB376" t="str">
        <f t="shared" ca="1" si="278"/>
        <v/>
      </c>
      <c r="EC376" t="str">
        <f t="shared" si="279"/>
        <v/>
      </c>
      <c r="ED376" t="str">
        <f t="shared" ca="1" si="280"/>
        <v/>
      </c>
      <c r="EE376" t="str">
        <f t="shared" si="281"/>
        <v/>
      </c>
      <c r="EF376" t="str">
        <f t="shared" ca="1" si="282"/>
        <v/>
      </c>
      <c r="EG376" t="str">
        <f t="shared" si="283"/>
        <v/>
      </c>
      <c r="EH376" t="str">
        <f t="shared" ca="1" si="284"/>
        <v/>
      </c>
      <c r="EI376" t="str">
        <f t="shared" si="285"/>
        <v/>
      </c>
      <c r="EJ376" t="str">
        <f t="shared" ca="1" si="286"/>
        <v/>
      </c>
      <c r="EK376" t="str">
        <f t="shared" ca="1" si="289"/>
        <v/>
      </c>
      <c r="EL376" t="s">
        <v>924</v>
      </c>
      <c r="EM376" t="s">
        <v>158</v>
      </c>
      <c r="EN376">
        <v>13930</v>
      </c>
      <c r="EO376">
        <v>1617</v>
      </c>
      <c r="EP376">
        <v>2547</v>
      </c>
      <c r="EQ376">
        <v>11611</v>
      </c>
      <c r="ER376" t="s">
        <v>158</v>
      </c>
      <c r="ES376">
        <v>115966</v>
      </c>
      <c r="ET376">
        <v>2853</v>
      </c>
      <c r="EU376">
        <v>2</v>
      </c>
      <c r="EV376" t="s">
        <v>156</v>
      </c>
      <c r="EW376">
        <v>1024</v>
      </c>
      <c r="EX376">
        <v>2</v>
      </c>
      <c r="EY376">
        <v>48000</v>
      </c>
      <c r="EZ376">
        <v>-16</v>
      </c>
      <c r="FA376" t="s">
        <v>170</v>
      </c>
      <c r="FB376">
        <v>4</v>
      </c>
      <c r="FC376" t="s">
        <v>199</v>
      </c>
      <c r="FD376" t="s">
        <v>158</v>
      </c>
      <c r="FE376">
        <v>554222</v>
      </c>
      <c r="FF376">
        <v>16506</v>
      </c>
      <c r="FG376" t="s">
        <v>158</v>
      </c>
      <c r="FH376" t="s">
        <v>158</v>
      </c>
      <c r="FI376">
        <v>554193</v>
      </c>
      <c r="FJ376" t="s">
        <v>158</v>
      </c>
      <c r="FK376">
        <v>715092</v>
      </c>
      <c r="FL376" t="s">
        <v>158</v>
      </c>
      <c r="FM376">
        <v>711547</v>
      </c>
      <c r="FN376">
        <v>568202</v>
      </c>
      <c r="FO376">
        <v>686109</v>
      </c>
      <c r="FP376">
        <v>4893</v>
      </c>
      <c r="FQ376">
        <v>4886</v>
      </c>
      <c r="FR376" t="s">
        <v>158</v>
      </c>
      <c r="FS376">
        <v>568201</v>
      </c>
      <c r="FT376">
        <v>568201</v>
      </c>
      <c r="FU376">
        <v>4891</v>
      </c>
      <c r="FV376" t="s">
        <v>158</v>
      </c>
      <c r="FW376" t="s">
        <v>158</v>
      </c>
      <c r="FX376">
        <v>717947</v>
      </c>
      <c r="FY376">
        <v>569820</v>
      </c>
      <c r="FZ376">
        <v>688657</v>
      </c>
      <c r="GA376">
        <v>570141</v>
      </c>
      <c r="GB376">
        <v>715092</v>
      </c>
      <c r="GC376">
        <v>713547</v>
      </c>
      <c r="GD376">
        <v>717947</v>
      </c>
      <c r="GE376" t="s">
        <v>158</v>
      </c>
      <c r="GF376" t="s">
        <v>158</v>
      </c>
      <c r="GG376">
        <v>711545</v>
      </c>
      <c r="GH376" t="s">
        <v>158</v>
      </c>
      <c r="GI376" t="s">
        <v>158</v>
      </c>
      <c r="GJ376" t="s">
        <v>172</v>
      </c>
      <c r="GK376">
        <v>0</v>
      </c>
      <c r="GL376">
        <v>13844</v>
      </c>
      <c r="GM376">
        <v>4</v>
      </c>
      <c r="GN376" t="s">
        <v>158</v>
      </c>
      <c r="GO376" t="s">
        <v>166</v>
      </c>
      <c r="GP376">
        <v>1024</v>
      </c>
      <c r="GQ376">
        <v>-50</v>
      </c>
      <c r="GR376">
        <v>180</v>
      </c>
      <c r="GS376">
        <f t="shared" si="287"/>
        <v>4</v>
      </c>
      <c r="GT376" t="str">
        <f t="shared" si="242"/>
        <v>training</v>
      </c>
    </row>
    <row r="377" spans="1:202" x14ac:dyDescent="0.2">
      <c r="A377" t="s">
        <v>154</v>
      </c>
      <c r="B377" t="s">
        <v>154</v>
      </c>
      <c r="C377">
        <v>4211</v>
      </c>
      <c r="D377">
        <v>4211</v>
      </c>
      <c r="E377" t="s">
        <v>155</v>
      </c>
      <c r="F377" t="s">
        <v>156</v>
      </c>
      <c r="G377" t="s">
        <v>156</v>
      </c>
      <c r="H377" t="s">
        <v>156</v>
      </c>
      <c r="I377">
        <v>0</v>
      </c>
      <c r="J377" t="s">
        <v>157</v>
      </c>
      <c r="K377">
        <v>1</v>
      </c>
      <c r="L377" t="s">
        <v>154</v>
      </c>
      <c r="M377" t="s">
        <v>154</v>
      </c>
      <c r="N377" t="s">
        <v>154</v>
      </c>
      <c r="O377" t="s">
        <v>158</v>
      </c>
      <c r="P377" t="s">
        <v>154</v>
      </c>
      <c r="Q377" t="s">
        <v>154</v>
      </c>
      <c r="R377" t="s">
        <v>158</v>
      </c>
      <c r="S377">
        <v>0</v>
      </c>
      <c r="T377">
        <v>4</v>
      </c>
      <c r="U377">
        <v>0</v>
      </c>
      <c r="V377" t="s">
        <v>158</v>
      </c>
      <c r="W377" t="s">
        <v>158</v>
      </c>
      <c r="X377">
        <v>5</v>
      </c>
      <c r="Y377" t="s">
        <v>158</v>
      </c>
      <c r="Z377">
        <v>39</v>
      </c>
      <c r="AA377">
        <v>0</v>
      </c>
      <c r="AB377">
        <v>39</v>
      </c>
      <c r="AC377">
        <v>5</v>
      </c>
      <c r="AD377">
        <v>5</v>
      </c>
      <c r="AE377">
        <v>0</v>
      </c>
      <c r="AF377">
        <v>0</v>
      </c>
      <c r="AG377" t="s">
        <v>158</v>
      </c>
      <c r="AH377">
        <v>5</v>
      </c>
      <c r="AI377">
        <v>5</v>
      </c>
      <c r="AJ377">
        <v>0</v>
      </c>
      <c r="AK377" t="s">
        <v>158</v>
      </c>
      <c r="AL377" t="s">
        <v>158</v>
      </c>
      <c r="AM377">
        <v>39</v>
      </c>
      <c r="AN377">
        <v>5</v>
      </c>
      <c r="AO377">
        <v>5</v>
      </c>
      <c r="AP377">
        <v>5</v>
      </c>
      <c r="AQ377">
        <v>39</v>
      </c>
      <c r="AR377">
        <v>39</v>
      </c>
      <c r="AS377">
        <v>39</v>
      </c>
      <c r="AT377">
        <v>5</v>
      </c>
      <c r="AU377" t="s">
        <v>158</v>
      </c>
      <c r="AV377">
        <v>39</v>
      </c>
      <c r="AW377" t="s">
        <v>158</v>
      </c>
      <c r="AX377">
        <v>0</v>
      </c>
      <c r="AY377" t="s">
        <v>159</v>
      </c>
      <c r="AZ377">
        <v>-125</v>
      </c>
      <c r="BA377">
        <v>144</v>
      </c>
      <c r="BB377" t="s">
        <v>196</v>
      </c>
      <c r="BC377" t="s">
        <v>161</v>
      </c>
      <c r="BD377" t="b">
        <v>0</v>
      </c>
      <c r="BE377" t="s">
        <v>158</v>
      </c>
      <c r="BF377" t="b">
        <v>0</v>
      </c>
      <c r="BH377" t="s">
        <v>222</v>
      </c>
      <c r="BI377" t="s">
        <v>197</v>
      </c>
      <c r="BJ377" t="b">
        <v>0</v>
      </c>
      <c r="BK377" t="s">
        <v>163</v>
      </c>
      <c r="BL377" t="b">
        <v>0</v>
      </c>
      <c r="BM377">
        <v>18</v>
      </c>
      <c r="BN377" t="s">
        <v>164</v>
      </c>
      <c r="BO377" t="s">
        <v>165</v>
      </c>
      <c r="BP377" t="s">
        <v>164</v>
      </c>
      <c r="BQ377" t="s">
        <v>166</v>
      </c>
      <c r="BR377">
        <v>768</v>
      </c>
      <c r="BS377" t="s">
        <v>156</v>
      </c>
      <c r="BT377" t="s">
        <v>175</v>
      </c>
      <c r="BU377" t="s">
        <v>158</v>
      </c>
      <c r="BV377" t="s">
        <v>158</v>
      </c>
      <c r="BW377">
        <v>4</v>
      </c>
      <c r="BX377">
        <v>5</v>
      </c>
      <c r="BY377">
        <v>0</v>
      </c>
      <c r="BZ377">
        <v>4</v>
      </c>
      <c r="CA377" t="s">
        <v>231</v>
      </c>
      <c r="CB377" t="s">
        <v>156</v>
      </c>
      <c r="CC377">
        <v>5</v>
      </c>
      <c r="CD377" t="b">
        <v>0</v>
      </c>
      <c r="CE377" t="s">
        <v>168</v>
      </c>
      <c r="CF377" t="s">
        <v>224</v>
      </c>
      <c r="CG377" t="s">
        <v>158</v>
      </c>
      <c r="CH377">
        <v>0</v>
      </c>
      <c r="CI377">
        <v>1</v>
      </c>
      <c r="CJ377" t="s">
        <v>158</v>
      </c>
      <c r="CK377" t="s">
        <v>198</v>
      </c>
      <c r="CL377" t="s">
        <v>198</v>
      </c>
      <c r="CM377" t="s">
        <v>198</v>
      </c>
      <c r="CN377" t="s">
        <v>198</v>
      </c>
      <c r="CO377" t="s">
        <v>158</v>
      </c>
      <c r="CP377" t="s">
        <v>198</v>
      </c>
      <c r="CQ377">
        <v>1</v>
      </c>
      <c r="CR377">
        <v>7215</v>
      </c>
      <c r="CS377" t="str">
        <f t="shared" si="243"/>
        <v/>
      </c>
      <c r="CT377" t="str">
        <f t="shared" ca="1" si="244"/>
        <v/>
      </c>
      <c r="CU377" t="str">
        <f t="shared" si="245"/>
        <v/>
      </c>
      <c r="CV377" t="str">
        <f t="shared" ca="1" si="246"/>
        <v/>
      </c>
      <c r="CW377" t="str">
        <f t="shared" si="247"/>
        <v/>
      </c>
      <c r="CX377" t="str">
        <f t="shared" ca="1" si="248"/>
        <v/>
      </c>
      <c r="CY377" t="str">
        <f t="shared" si="249"/>
        <v/>
      </c>
      <c r="CZ377" t="str">
        <f t="shared" ca="1" si="250"/>
        <v/>
      </c>
      <c r="DA377" t="str">
        <f t="shared" si="251"/>
        <v/>
      </c>
      <c r="DB377" t="str">
        <f t="shared" ca="1" si="252"/>
        <v/>
      </c>
      <c r="DC377" t="str">
        <f t="shared" si="253"/>
        <v/>
      </c>
      <c r="DD377" t="str">
        <f t="shared" ca="1" si="254"/>
        <v/>
      </c>
      <c r="DE377" t="str">
        <f t="shared" si="255"/>
        <v/>
      </c>
      <c r="DF377" t="str">
        <f t="shared" ca="1" si="256"/>
        <v/>
      </c>
      <c r="DG377" t="str">
        <f t="shared" si="257"/>
        <v/>
      </c>
      <c r="DH377" t="str">
        <f t="shared" ca="1" si="258"/>
        <v/>
      </c>
      <c r="DI377" t="str">
        <f t="shared" si="259"/>
        <v/>
      </c>
      <c r="DJ377" t="str">
        <f t="shared" ca="1" si="260"/>
        <v/>
      </c>
      <c r="DK377" t="str">
        <f t="shared" si="261"/>
        <v/>
      </c>
      <c r="DL377" t="str">
        <f t="shared" ca="1" si="262"/>
        <v/>
      </c>
      <c r="DM377" t="str">
        <f t="shared" si="263"/>
        <v/>
      </c>
      <c r="DN377" t="str">
        <f t="shared" ca="1" si="264"/>
        <v/>
      </c>
      <c r="DO377" t="str">
        <f t="shared" si="265"/>
        <v/>
      </c>
      <c r="DP377" t="str">
        <f t="shared" ca="1" si="266"/>
        <v/>
      </c>
      <c r="DQ377" t="str">
        <f t="shared" si="267"/>
        <v/>
      </c>
      <c r="DR377" t="str">
        <f t="shared" ca="1" si="268"/>
        <v/>
      </c>
      <c r="DS377" t="str">
        <f t="shared" si="269"/>
        <v/>
      </c>
      <c r="DT377" t="str">
        <f t="shared" ca="1" si="270"/>
        <v/>
      </c>
      <c r="DU377" t="str">
        <f t="shared" si="271"/>
        <v/>
      </c>
      <c r="DV377" t="str">
        <f t="shared" ca="1" si="272"/>
        <v/>
      </c>
      <c r="DW377" t="str">
        <f t="shared" si="273"/>
        <v/>
      </c>
      <c r="DX377" t="str">
        <f t="shared" ca="1" si="274"/>
        <v/>
      </c>
      <c r="DY377" t="str">
        <f t="shared" si="275"/>
        <v/>
      </c>
      <c r="DZ377" t="str">
        <f t="shared" ca="1" si="276"/>
        <v/>
      </c>
      <c r="EA377" t="str">
        <f t="shared" si="277"/>
        <v/>
      </c>
      <c r="EB377" t="str">
        <f t="shared" ca="1" si="278"/>
        <v/>
      </c>
      <c r="EC377" t="str">
        <f t="shared" si="279"/>
        <v/>
      </c>
      <c r="ED377" t="str">
        <f t="shared" ca="1" si="280"/>
        <v/>
      </c>
      <c r="EE377" t="str">
        <f t="shared" si="281"/>
        <v/>
      </c>
      <c r="EF377" t="str">
        <f t="shared" ca="1" si="282"/>
        <v/>
      </c>
      <c r="EG377" t="str">
        <f t="shared" si="283"/>
        <v/>
      </c>
      <c r="EH377" t="str">
        <f t="shared" ca="1" si="284"/>
        <v/>
      </c>
      <c r="EI377" t="str">
        <f t="shared" si="285"/>
        <v/>
      </c>
      <c r="EJ377" t="str">
        <f t="shared" ca="1" si="286"/>
        <v/>
      </c>
      <c r="EK377" t="str">
        <f t="shared" ca="1" si="289"/>
        <v/>
      </c>
      <c r="EL377" t="s">
        <v>924</v>
      </c>
      <c r="EM377" t="s">
        <v>158</v>
      </c>
      <c r="EN377">
        <v>13930</v>
      </c>
      <c r="EO377">
        <v>1617</v>
      </c>
      <c r="EP377">
        <v>2547</v>
      </c>
      <c r="EQ377">
        <v>11611</v>
      </c>
      <c r="ER377" t="s">
        <v>158</v>
      </c>
      <c r="ES377">
        <v>115966</v>
      </c>
      <c r="ET377">
        <v>7215</v>
      </c>
      <c r="EU377">
        <v>2</v>
      </c>
      <c r="EV377" t="s">
        <v>156</v>
      </c>
      <c r="EW377">
        <v>1024</v>
      </c>
      <c r="EX377">
        <v>2</v>
      </c>
      <c r="EY377">
        <v>48000</v>
      </c>
      <c r="EZ377">
        <v>-16</v>
      </c>
      <c r="FA377" t="s">
        <v>170</v>
      </c>
      <c r="FB377">
        <v>4</v>
      </c>
      <c r="FC377" t="s">
        <v>199</v>
      </c>
      <c r="FD377" t="s">
        <v>158</v>
      </c>
      <c r="FE377">
        <v>554222</v>
      </c>
      <c r="FF377">
        <v>16506</v>
      </c>
      <c r="FG377" t="s">
        <v>158</v>
      </c>
      <c r="FH377" t="s">
        <v>158</v>
      </c>
      <c r="FI377">
        <v>554193</v>
      </c>
      <c r="FJ377" t="s">
        <v>158</v>
      </c>
      <c r="FK377">
        <v>721577</v>
      </c>
      <c r="FL377" t="s">
        <v>158</v>
      </c>
      <c r="FM377">
        <v>718266</v>
      </c>
      <c r="FN377">
        <v>568202</v>
      </c>
      <c r="FO377">
        <v>686109</v>
      </c>
      <c r="FP377">
        <v>4893</v>
      </c>
      <c r="FQ377">
        <v>4886</v>
      </c>
      <c r="FR377" t="s">
        <v>158</v>
      </c>
      <c r="FS377">
        <v>568201</v>
      </c>
      <c r="FT377">
        <v>568201</v>
      </c>
      <c r="FU377">
        <v>4891</v>
      </c>
      <c r="FV377" t="s">
        <v>158</v>
      </c>
      <c r="FW377" t="s">
        <v>158</v>
      </c>
      <c r="FX377">
        <v>728795</v>
      </c>
      <c r="FY377">
        <v>569820</v>
      </c>
      <c r="FZ377">
        <v>688657</v>
      </c>
      <c r="GA377">
        <v>570141</v>
      </c>
      <c r="GB377">
        <v>721578</v>
      </c>
      <c r="GC377">
        <v>720266</v>
      </c>
      <c r="GD377">
        <v>728795</v>
      </c>
      <c r="GE377" t="s">
        <v>158</v>
      </c>
      <c r="GF377" t="s">
        <v>158</v>
      </c>
      <c r="GG377">
        <v>718265</v>
      </c>
      <c r="GH377" t="s">
        <v>158</v>
      </c>
      <c r="GI377" t="s">
        <v>158</v>
      </c>
      <c r="GJ377" t="s">
        <v>172</v>
      </c>
      <c r="GK377">
        <v>0</v>
      </c>
      <c r="GL377">
        <v>21059</v>
      </c>
      <c r="GM377">
        <v>5</v>
      </c>
      <c r="GN377" t="s">
        <v>158</v>
      </c>
      <c r="GO377" t="s">
        <v>166</v>
      </c>
      <c r="GP377">
        <v>1024</v>
      </c>
      <c r="GQ377">
        <v>-115</v>
      </c>
      <c r="GR377">
        <v>165</v>
      </c>
      <c r="GS377">
        <f t="shared" si="287"/>
        <v>5</v>
      </c>
      <c r="GT377" t="str">
        <f t="shared" si="242"/>
        <v>training</v>
      </c>
    </row>
    <row r="378" spans="1:202" x14ac:dyDescent="0.2">
      <c r="A378" t="s">
        <v>154</v>
      </c>
      <c r="B378" t="s">
        <v>154</v>
      </c>
      <c r="C378">
        <v>3953</v>
      </c>
      <c r="D378">
        <v>3953</v>
      </c>
      <c r="E378" t="s">
        <v>155</v>
      </c>
      <c r="F378" t="s">
        <v>156</v>
      </c>
      <c r="G378" t="s">
        <v>156</v>
      </c>
      <c r="H378" t="s">
        <v>156</v>
      </c>
      <c r="I378">
        <v>0</v>
      </c>
      <c r="J378" t="s">
        <v>157</v>
      </c>
      <c r="K378">
        <v>1</v>
      </c>
      <c r="L378" t="s">
        <v>154</v>
      </c>
      <c r="M378" t="s">
        <v>154</v>
      </c>
      <c r="N378" t="s">
        <v>154</v>
      </c>
      <c r="O378" t="s">
        <v>158</v>
      </c>
      <c r="P378" t="s">
        <v>154</v>
      </c>
      <c r="Q378" t="s">
        <v>154</v>
      </c>
      <c r="R378" t="s">
        <v>158</v>
      </c>
      <c r="S378">
        <v>0</v>
      </c>
      <c r="T378">
        <v>4</v>
      </c>
      <c r="U378">
        <v>0</v>
      </c>
      <c r="V378" t="s">
        <v>158</v>
      </c>
      <c r="W378" t="s">
        <v>158</v>
      </c>
      <c r="X378">
        <v>5</v>
      </c>
      <c r="Y378" t="s">
        <v>158</v>
      </c>
      <c r="Z378">
        <v>40</v>
      </c>
      <c r="AA378">
        <v>0</v>
      </c>
      <c r="AB378">
        <v>40</v>
      </c>
      <c r="AC378">
        <v>5</v>
      </c>
      <c r="AD378">
        <v>5</v>
      </c>
      <c r="AE378">
        <v>0</v>
      </c>
      <c r="AF378">
        <v>0</v>
      </c>
      <c r="AG378" t="s">
        <v>158</v>
      </c>
      <c r="AH378">
        <v>5</v>
      </c>
      <c r="AI378">
        <v>5</v>
      </c>
      <c r="AJ378">
        <v>0</v>
      </c>
      <c r="AK378" t="s">
        <v>158</v>
      </c>
      <c r="AL378" t="s">
        <v>158</v>
      </c>
      <c r="AM378">
        <v>40</v>
      </c>
      <c r="AN378">
        <v>5</v>
      </c>
      <c r="AO378">
        <v>5</v>
      </c>
      <c r="AP378">
        <v>5</v>
      </c>
      <c r="AQ378">
        <v>40</v>
      </c>
      <c r="AR378">
        <v>40</v>
      </c>
      <c r="AS378">
        <v>40</v>
      </c>
      <c r="AT378">
        <v>5</v>
      </c>
      <c r="AU378" t="s">
        <v>158</v>
      </c>
      <c r="AV378">
        <v>40</v>
      </c>
      <c r="AW378" t="s">
        <v>158</v>
      </c>
      <c r="AX378">
        <v>0</v>
      </c>
      <c r="AY378" t="s">
        <v>159</v>
      </c>
      <c r="AZ378">
        <v>149</v>
      </c>
      <c r="BA378">
        <v>284</v>
      </c>
      <c r="BB378" t="s">
        <v>196</v>
      </c>
      <c r="BC378" t="s">
        <v>161</v>
      </c>
      <c r="BD378" t="b">
        <v>0</v>
      </c>
      <c r="BE378" t="s">
        <v>158</v>
      </c>
      <c r="BF378" t="b">
        <v>0</v>
      </c>
      <c r="BH378" t="s">
        <v>222</v>
      </c>
      <c r="BI378" t="s">
        <v>197</v>
      </c>
      <c r="BJ378" t="b">
        <v>0</v>
      </c>
      <c r="BK378" t="s">
        <v>163</v>
      </c>
      <c r="BL378" t="b">
        <v>0</v>
      </c>
      <c r="BM378">
        <v>18</v>
      </c>
      <c r="BN378" t="s">
        <v>164</v>
      </c>
      <c r="BO378" t="s">
        <v>165</v>
      </c>
      <c r="BP378" t="s">
        <v>164</v>
      </c>
      <c r="BQ378" t="s">
        <v>166</v>
      </c>
      <c r="BR378">
        <v>768</v>
      </c>
      <c r="BS378" t="s">
        <v>156</v>
      </c>
      <c r="BT378" t="s">
        <v>178</v>
      </c>
      <c r="BU378" t="s">
        <v>158</v>
      </c>
      <c r="BV378" t="s">
        <v>158</v>
      </c>
      <c r="BW378">
        <v>5</v>
      </c>
      <c r="BX378">
        <v>5</v>
      </c>
      <c r="BY378">
        <v>0</v>
      </c>
      <c r="BZ378">
        <v>5</v>
      </c>
      <c r="CA378" t="s">
        <v>231</v>
      </c>
      <c r="CB378" t="s">
        <v>156</v>
      </c>
      <c r="CC378">
        <v>6</v>
      </c>
      <c r="CD378" t="b">
        <v>0</v>
      </c>
      <c r="CE378" t="s">
        <v>168</v>
      </c>
      <c r="CF378" t="s">
        <v>224</v>
      </c>
      <c r="CG378" t="s">
        <v>158</v>
      </c>
      <c r="CH378">
        <v>0</v>
      </c>
      <c r="CI378">
        <v>1</v>
      </c>
      <c r="CJ378" t="s">
        <v>158</v>
      </c>
      <c r="CK378" t="s">
        <v>198</v>
      </c>
      <c r="CL378" t="s">
        <v>198</v>
      </c>
      <c r="CM378" t="s">
        <v>198</v>
      </c>
      <c r="CN378" t="s">
        <v>198</v>
      </c>
      <c r="CO378" t="s">
        <v>158</v>
      </c>
      <c r="CP378" t="s">
        <v>198</v>
      </c>
      <c r="CQ378">
        <v>1</v>
      </c>
      <c r="CR378">
        <v>2659</v>
      </c>
      <c r="CS378" t="str">
        <f t="shared" si="243"/>
        <v/>
      </c>
      <c r="CT378" t="str">
        <f t="shared" ca="1" si="244"/>
        <v/>
      </c>
      <c r="CU378" t="str">
        <f t="shared" si="245"/>
        <v/>
      </c>
      <c r="CV378" t="str">
        <f t="shared" ca="1" si="246"/>
        <v/>
      </c>
      <c r="CW378" t="str">
        <f t="shared" si="247"/>
        <v/>
      </c>
      <c r="CX378" t="str">
        <f t="shared" ca="1" si="248"/>
        <v/>
      </c>
      <c r="CY378" t="str">
        <f t="shared" si="249"/>
        <v/>
      </c>
      <c r="CZ378" t="str">
        <f t="shared" ca="1" si="250"/>
        <v/>
      </c>
      <c r="DA378" t="str">
        <f t="shared" si="251"/>
        <v/>
      </c>
      <c r="DB378" t="str">
        <f t="shared" ca="1" si="252"/>
        <v/>
      </c>
      <c r="DC378" t="str">
        <f t="shared" si="253"/>
        <v/>
      </c>
      <c r="DD378" t="str">
        <f t="shared" ca="1" si="254"/>
        <v/>
      </c>
      <c r="DE378" t="str">
        <f t="shared" si="255"/>
        <v/>
      </c>
      <c r="DF378" t="str">
        <f t="shared" ca="1" si="256"/>
        <v/>
      </c>
      <c r="DG378" t="str">
        <f t="shared" si="257"/>
        <v/>
      </c>
      <c r="DH378" t="str">
        <f t="shared" ca="1" si="258"/>
        <v/>
      </c>
      <c r="DI378" t="str">
        <f t="shared" si="259"/>
        <v/>
      </c>
      <c r="DJ378" t="str">
        <f t="shared" ca="1" si="260"/>
        <v/>
      </c>
      <c r="DK378" t="str">
        <f t="shared" si="261"/>
        <v/>
      </c>
      <c r="DL378" t="str">
        <f t="shared" ca="1" si="262"/>
        <v/>
      </c>
      <c r="DM378" t="str">
        <f t="shared" si="263"/>
        <v/>
      </c>
      <c r="DN378" t="str">
        <f t="shared" ca="1" si="264"/>
        <v/>
      </c>
      <c r="DO378" t="str">
        <f t="shared" si="265"/>
        <v/>
      </c>
      <c r="DP378" t="str">
        <f t="shared" ca="1" si="266"/>
        <v/>
      </c>
      <c r="DQ378" t="str">
        <f t="shared" si="267"/>
        <v/>
      </c>
      <c r="DR378" t="str">
        <f t="shared" ca="1" si="268"/>
        <v/>
      </c>
      <c r="DS378" t="str">
        <f t="shared" si="269"/>
        <v/>
      </c>
      <c r="DT378" t="str">
        <f t="shared" ca="1" si="270"/>
        <v/>
      </c>
      <c r="DU378" t="str">
        <f t="shared" si="271"/>
        <v/>
      </c>
      <c r="DV378" t="str">
        <f t="shared" ca="1" si="272"/>
        <v/>
      </c>
      <c r="DW378" t="str">
        <f t="shared" si="273"/>
        <v/>
      </c>
      <c r="DX378" t="str">
        <f t="shared" ca="1" si="274"/>
        <v/>
      </c>
      <c r="DY378" t="str">
        <f t="shared" si="275"/>
        <v/>
      </c>
      <c r="DZ378" t="str">
        <f t="shared" ca="1" si="276"/>
        <v/>
      </c>
      <c r="EA378" t="str">
        <f t="shared" si="277"/>
        <v/>
      </c>
      <c r="EB378" t="str">
        <f t="shared" ca="1" si="278"/>
        <v/>
      </c>
      <c r="EC378" t="str">
        <f t="shared" si="279"/>
        <v/>
      </c>
      <c r="ED378" t="str">
        <f t="shared" ca="1" si="280"/>
        <v/>
      </c>
      <c r="EE378" t="str">
        <f t="shared" si="281"/>
        <v/>
      </c>
      <c r="EF378" t="str">
        <f t="shared" ca="1" si="282"/>
        <v/>
      </c>
      <c r="EG378" t="str">
        <f t="shared" si="283"/>
        <v/>
      </c>
      <c r="EH378" t="str">
        <f t="shared" ca="1" si="284"/>
        <v/>
      </c>
      <c r="EI378" t="str">
        <f t="shared" si="285"/>
        <v/>
      </c>
      <c r="EJ378" t="str">
        <f t="shared" ca="1" si="286"/>
        <v/>
      </c>
      <c r="EK378" t="str">
        <f t="shared" ca="1" si="289"/>
        <v/>
      </c>
      <c r="EL378" t="s">
        <v>924</v>
      </c>
      <c r="EM378" t="s">
        <v>158</v>
      </c>
      <c r="EN378">
        <v>13930</v>
      </c>
      <c r="EO378">
        <v>1617</v>
      </c>
      <c r="EP378">
        <v>2547</v>
      </c>
      <c r="EQ378">
        <v>11611</v>
      </c>
      <c r="ER378" t="s">
        <v>158</v>
      </c>
      <c r="ES378">
        <v>115966</v>
      </c>
      <c r="ET378">
        <v>2659</v>
      </c>
      <c r="EU378">
        <v>2</v>
      </c>
      <c r="EV378" t="s">
        <v>156</v>
      </c>
      <c r="EW378">
        <v>1024</v>
      </c>
      <c r="EX378">
        <v>2</v>
      </c>
      <c r="EY378">
        <v>48000</v>
      </c>
      <c r="EZ378">
        <v>-16</v>
      </c>
      <c r="FA378" t="s">
        <v>170</v>
      </c>
      <c r="FB378">
        <v>4</v>
      </c>
      <c r="FC378" t="s">
        <v>199</v>
      </c>
      <c r="FD378" t="s">
        <v>158</v>
      </c>
      <c r="FE378">
        <v>554222</v>
      </c>
      <c r="FF378">
        <v>16506</v>
      </c>
      <c r="FG378" t="s">
        <v>158</v>
      </c>
      <c r="FH378" t="s">
        <v>158</v>
      </c>
      <c r="FI378">
        <v>554193</v>
      </c>
      <c r="FJ378" t="s">
        <v>158</v>
      </c>
      <c r="FK378">
        <v>732862</v>
      </c>
      <c r="FL378" t="s">
        <v>158</v>
      </c>
      <c r="FM378">
        <v>729143</v>
      </c>
      <c r="FN378">
        <v>568202</v>
      </c>
      <c r="FO378">
        <v>686109</v>
      </c>
      <c r="FP378">
        <v>4893</v>
      </c>
      <c r="FQ378">
        <v>4886</v>
      </c>
      <c r="FR378" t="s">
        <v>158</v>
      </c>
      <c r="FS378">
        <v>568201</v>
      </c>
      <c r="FT378">
        <v>568201</v>
      </c>
      <c r="FU378">
        <v>4891</v>
      </c>
      <c r="FV378" t="s">
        <v>158</v>
      </c>
      <c r="FW378" t="s">
        <v>158</v>
      </c>
      <c r="FX378">
        <v>735524</v>
      </c>
      <c r="FY378">
        <v>569820</v>
      </c>
      <c r="FZ378">
        <v>688657</v>
      </c>
      <c r="GA378">
        <v>570141</v>
      </c>
      <c r="GB378">
        <v>732862</v>
      </c>
      <c r="GC378">
        <v>731143</v>
      </c>
      <c r="GD378">
        <v>735524</v>
      </c>
      <c r="GE378" t="s">
        <v>158</v>
      </c>
      <c r="GF378" t="s">
        <v>158</v>
      </c>
      <c r="GG378">
        <v>729141</v>
      </c>
      <c r="GH378" t="s">
        <v>158</v>
      </c>
      <c r="GI378" t="s">
        <v>158</v>
      </c>
      <c r="GJ378" t="s">
        <v>172</v>
      </c>
      <c r="GK378">
        <v>0</v>
      </c>
      <c r="GL378">
        <v>23718</v>
      </c>
      <c r="GM378">
        <v>6</v>
      </c>
      <c r="GN378" t="s">
        <v>158</v>
      </c>
      <c r="GO378" t="s">
        <v>166</v>
      </c>
      <c r="GP378">
        <v>1024</v>
      </c>
      <c r="GQ378">
        <v>155</v>
      </c>
      <c r="GR378">
        <v>285</v>
      </c>
      <c r="GS378">
        <f t="shared" si="287"/>
        <v>6</v>
      </c>
      <c r="GT378" t="str">
        <f t="shared" si="242"/>
        <v>training</v>
      </c>
    </row>
    <row r="379" spans="1:202" x14ac:dyDescent="0.2">
      <c r="A379" t="s">
        <v>154</v>
      </c>
      <c r="B379" t="s">
        <v>154</v>
      </c>
      <c r="C379">
        <v>3686</v>
      </c>
      <c r="D379">
        <v>3686</v>
      </c>
      <c r="E379" t="s">
        <v>155</v>
      </c>
      <c r="F379" t="s">
        <v>156</v>
      </c>
      <c r="G379" t="s">
        <v>156</v>
      </c>
      <c r="H379" t="s">
        <v>156</v>
      </c>
      <c r="I379">
        <v>0</v>
      </c>
      <c r="J379" t="s">
        <v>157</v>
      </c>
      <c r="K379">
        <v>1</v>
      </c>
      <c r="L379" t="s">
        <v>154</v>
      </c>
      <c r="M379" t="s">
        <v>154</v>
      </c>
      <c r="N379" t="s">
        <v>154</v>
      </c>
      <c r="O379" t="s">
        <v>158</v>
      </c>
      <c r="P379" t="s">
        <v>154</v>
      </c>
      <c r="Q379" t="s">
        <v>154</v>
      </c>
      <c r="R379" t="s">
        <v>158</v>
      </c>
      <c r="S379">
        <v>0</v>
      </c>
      <c r="T379">
        <v>4</v>
      </c>
      <c r="U379">
        <v>0</v>
      </c>
      <c r="V379" t="s">
        <v>158</v>
      </c>
      <c r="W379" t="s">
        <v>158</v>
      </c>
      <c r="X379">
        <v>5</v>
      </c>
      <c r="Y379" t="s">
        <v>158</v>
      </c>
      <c r="Z379">
        <v>41</v>
      </c>
      <c r="AA379">
        <v>0</v>
      </c>
      <c r="AB379">
        <v>41</v>
      </c>
      <c r="AC379">
        <v>5</v>
      </c>
      <c r="AD379">
        <v>5</v>
      </c>
      <c r="AE379">
        <v>0</v>
      </c>
      <c r="AF379">
        <v>0</v>
      </c>
      <c r="AG379" t="s">
        <v>158</v>
      </c>
      <c r="AH379">
        <v>5</v>
      </c>
      <c r="AI379">
        <v>5</v>
      </c>
      <c r="AJ379">
        <v>0</v>
      </c>
      <c r="AK379" t="s">
        <v>158</v>
      </c>
      <c r="AL379" t="s">
        <v>158</v>
      </c>
      <c r="AM379">
        <v>41</v>
      </c>
      <c r="AN379">
        <v>5</v>
      </c>
      <c r="AO379">
        <v>5</v>
      </c>
      <c r="AP379">
        <v>5</v>
      </c>
      <c r="AQ379">
        <v>41</v>
      </c>
      <c r="AR379">
        <v>41</v>
      </c>
      <c r="AS379">
        <v>41</v>
      </c>
      <c r="AT379">
        <v>5</v>
      </c>
      <c r="AU379" t="s">
        <v>158</v>
      </c>
      <c r="AV379">
        <v>41</v>
      </c>
      <c r="AW379" t="s">
        <v>158</v>
      </c>
      <c r="AX379">
        <v>0</v>
      </c>
      <c r="AY379" t="s">
        <v>159</v>
      </c>
      <c r="AZ379">
        <v>-10</v>
      </c>
      <c r="BA379">
        <v>-327</v>
      </c>
      <c r="BB379" t="s">
        <v>196</v>
      </c>
      <c r="BC379" t="s">
        <v>161</v>
      </c>
      <c r="BD379" t="b">
        <v>0</v>
      </c>
      <c r="BE379" t="s">
        <v>158</v>
      </c>
      <c r="BF379" t="b">
        <v>0</v>
      </c>
      <c r="BH379" t="s">
        <v>222</v>
      </c>
      <c r="BI379" t="s">
        <v>197</v>
      </c>
      <c r="BJ379" t="b">
        <v>0</v>
      </c>
      <c r="BK379" t="s">
        <v>163</v>
      </c>
      <c r="BL379" t="b">
        <v>0</v>
      </c>
      <c r="BM379">
        <v>18</v>
      </c>
      <c r="BN379" t="s">
        <v>164</v>
      </c>
      <c r="BO379" t="s">
        <v>165</v>
      </c>
      <c r="BP379" t="s">
        <v>164</v>
      </c>
      <c r="BQ379" t="s">
        <v>166</v>
      </c>
      <c r="BR379">
        <v>768</v>
      </c>
      <c r="BS379" t="s">
        <v>156</v>
      </c>
      <c r="BT379" t="s">
        <v>174</v>
      </c>
      <c r="BU379" t="s">
        <v>158</v>
      </c>
      <c r="BV379" t="s">
        <v>158</v>
      </c>
      <c r="BW379">
        <v>6</v>
      </c>
      <c r="BX379">
        <v>5</v>
      </c>
      <c r="BY379">
        <v>0</v>
      </c>
      <c r="BZ379">
        <v>6</v>
      </c>
      <c r="CA379" t="s">
        <v>231</v>
      </c>
      <c r="CB379" t="s">
        <v>156</v>
      </c>
      <c r="CC379">
        <v>7</v>
      </c>
      <c r="CD379" t="b">
        <v>0</v>
      </c>
      <c r="CE379" t="s">
        <v>168</v>
      </c>
      <c r="CF379" t="s">
        <v>224</v>
      </c>
      <c r="CG379" t="s">
        <v>158</v>
      </c>
      <c r="CH379">
        <v>0</v>
      </c>
      <c r="CI379">
        <v>1</v>
      </c>
      <c r="CJ379" t="s">
        <v>158</v>
      </c>
      <c r="CK379" t="s">
        <v>198</v>
      </c>
      <c r="CL379" t="s">
        <v>198</v>
      </c>
      <c r="CM379" t="s">
        <v>198</v>
      </c>
      <c r="CN379" t="s">
        <v>198</v>
      </c>
      <c r="CO379" t="s">
        <v>158</v>
      </c>
      <c r="CP379" t="s">
        <v>198</v>
      </c>
      <c r="CQ379">
        <v>1</v>
      </c>
      <c r="CR379">
        <v>2087</v>
      </c>
      <c r="CS379" t="str">
        <f t="shared" si="243"/>
        <v/>
      </c>
      <c r="CT379" t="str">
        <f t="shared" ca="1" si="244"/>
        <v/>
      </c>
      <c r="CU379" t="str">
        <f t="shared" si="245"/>
        <v/>
      </c>
      <c r="CV379" t="str">
        <f t="shared" ca="1" si="246"/>
        <v/>
      </c>
      <c r="CW379" t="str">
        <f t="shared" si="247"/>
        <v/>
      </c>
      <c r="CX379" t="str">
        <f t="shared" ca="1" si="248"/>
        <v/>
      </c>
      <c r="CY379" t="str">
        <f t="shared" si="249"/>
        <v/>
      </c>
      <c r="CZ379" t="str">
        <f t="shared" ca="1" si="250"/>
        <v/>
      </c>
      <c r="DA379" t="str">
        <f t="shared" si="251"/>
        <v/>
      </c>
      <c r="DB379" t="str">
        <f t="shared" ca="1" si="252"/>
        <v/>
      </c>
      <c r="DC379" t="str">
        <f t="shared" si="253"/>
        <v/>
      </c>
      <c r="DD379" t="str">
        <f t="shared" ca="1" si="254"/>
        <v/>
      </c>
      <c r="DE379" t="str">
        <f t="shared" si="255"/>
        <v/>
      </c>
      <c r="DF379" t="str">
        <f t="shared" ca="1" si="256"/>
        <v/>
      </c>
      <c r="DG379" t="str">
        <f t="shared" si="257"/>
        <v/>
      </c>
      <c r="DH379" t="str">
        <f t="shared" ca="1" si="258"/>
        <v/>
      </c>
      <c r="DI379" t="str">
        <f t="shared" si="259"/>
        <v/>
      </c>
      <c r="DJ379" t="str">
        <f t="shared" ca="1" si="260"/>
        <v/>
      </c>
      <c r="DK379" t="str">
        <f t="shared" si="261"/>
        <v/>
      </c>
      <c r="DL379" t="str">
        <f t="shared" ca="1" si="262"/>
        <v/>
      </c>
      <c r="DM379" t="str">
        <f t="shared" si="263"/>
        <v/>
      </c>
      <c r="DN379" t="str">
        <f t="shared" ca="1" si="264"/>
        <v/>
      </c>
      <c r="DO379" t="str">
        <f t="shared" si="265"/>
        <v/>
      </c>
      <c r="DP379" t="str">
        <f t="shared" ca="1" si="266"/>
        <v/>
      </c>
      <c r="DQ379" t="str">
        <f t="shared" si="267"/>
        <v/>
      </c>
      <c r="DR379" t="str">
        <f t="shared" ca="1" si="268"/>
        <v/>
      </c>
      <c r="DS379" t="str">
        <f t="shared" si="269"/>
        <v/>
      </c>
      <c r="DT379" t="str">
        <f t="shared" ca="1" si="270"/>
        <v/>
      </c>
      <c r="DU379" t="str">
        <f t="shared" si="271"/>
        <v/>
      </c>
      <c r="DV379" t="str">
        <f t="shared" ca="1" si="272"/>
        <v/>
      </c>
      <c r="DW379" t="str">
        <f t="shared" si="273"/>
        <v/>
      </c>
      <c r="DX379" t="str">
        <f t="shared" ca="1" si="274"/>
        <v/>
      </c>
      <c r="DY379" t="str">
        <f t="shared" si="275"/>
        <v/>
      </c>
      <c r="DZ379" t="str">
        <f t="shared" ca="1" si="276"/>
        <v/>
      </c>
      <c r="EA379" t="str">
        <f t="shared" si="277"/>
        <v/>
      </c>
      <c r="EB379" t="str">
        <f t="shared" ca="1" si="278"/>
        <v/>
      </c>
      <c r="EC379" t="str">
        <f t="shared" si="279"/>
        <v/>
      </c>
      <c r="ED379" t="str">
        <f t="shared" ca="1" si="280"/>
        <v/>
      </c>
      <c r="EE379" t="str">
        <f t="shared" si="281"/>
        <v/>
      </c>
      <c r="EF379" t="str">
        <f t="shared" ca="1" si="282"/>
        <v/>
      </c>
      <c r="EG379" t="str">
        <f t="shared" si="283"/>
        <v/>
      </c>
      <c r="EH379" t="str">
        <f t="shared" ca="1" si="284"/>
        <v/>
      </c>
      <c r="EI379" t="str">
        <f t="shared" si="285"/>
        <v/>
      </c>
      <c r="EJ379" t="str">
        <f t="shared" ca="1" si="286"/>
        <v/>
      </c>
      <c r="EK379" t="str">
        <f t="shared" ca="1" si="289"/>
        <v/>
      </c>
      <c r="EL379" t="s">
        <v>924</v>
      </c>
      <c r="EM379" t="s">
        <v>158</v>
      </c>
      <c r="EN379">
        <v>13930</v>
      </c>
      <c r="EO379">
        <v>1617</v>
      </c>
      <c r="EP379">
        <v>2547</v>
      </c>
      <c r="EQ379">
        <v>11611</v>
      </c>
      <c r="ER379" t="s">
        <v>158</v>
      </c>
      <c r="ES379">
        <v>115966</v>
      </c>
      <c r="ET379">
        <v>2087</v>
      </c>
      <c r="EU379">
        <v>2</v>
      </c>
      <c r="EV379" t="s">
        <v>156</v>
      </c>
      <c r="EW379">
        <v>1024</v>
      </c>
      <c r="EX379">
        <v>2</v>
      </c>
      <c r="EY379">
        <v>48000</v>
      </c>
      <c r="EZ379">
        <v>-16</v>
      </c>
      <c r="FA379" t="s">
        <v>170</v>
      </c>
      <c r="FB379">
        <v>4</v>
      </c>
      <c r="FC379" t="s">
        <v>199</v>
      </c>
      <c r="FD379" t="s">
        <v>158</v>
      </c>
      <c r="FE379">
        <v>554222</v>
      </c>
      <c r="FF379">
        <v>16506</v>
      </c>
      <c r="FG379" t="s">
        <v>158</v>
      </c>
      <c r="FH379" t="s">
        <v>158</v>
      </c>
      <c r="FI379">
        <v>554193</v>
      </c>
      <c r="FJ379" t="s">
        <v>158</v>
      </c>
      <c r="FK379">
        <v>739434</v>
      </c>
      <c r="FL379" t="s">
        <v>158</v>
      </c>
      <c r="FM379">
        <v>735849</v>
      </c>
      <c r="FN379">
        <v>568202</v>
      </c>
      <c r="FO379">
        <v>686109</v>
      </c>
      <c r="FP379">
        <v>4893</v>
      </c>
      <c r="FQ379">
        <v>4886</v>
      </c>
      <c r="FR379" t="s">
        <v>158</v>
      </c>
      <c r="FS379">
        <v>568201</v>
      </c>
      <c r="FT379">
        <v>568201</v>
      </c>
      <c r="FU379">
        <v>4891</v>
      </c>
      <c r="FV379" t="s">
        <v>158</v>
      </c>
      <c r="FW379" t="s">
        <v>158</v>
      </c>
      <c r="FX379">
        <v>741524</v>
      </c>
      <c r="FY379">
        <v>569820</v>
      </c>
      <c r="FZ379">
        <v>688657</v>
      </c>
      <c r="GA379">
        <v>570141</v>
      </c>
      <c r="GB379">
        <v>739434</v>
      </c>
      <c r="GC379">
        <v>737849</v>
      </c>
      <c r="GD379">
        <v>741524</v>
      </c>
      <c r="GE379" t="s">
        <v>158</v>
      </c>
      <c r="GF379" t="s">
        <v>158</v>
      </c>
      <c r="GG379">
        <v>735848</v>
      </c>
      <c r="GH379" t="s">
        <v>158</v>
      </c>
      <c r="GI379" t="s">
        <v>158</v>
      </c>
      <c r="GJ379" t="s">
        <v>172</v>
      </c>
      <c r="GK379">
        <v>0</v>
      </c>
      <c r="GL379">
        <v>25805</v>
      </c>
      <c r="GM379">
        <v>7</v>
      </c>
      <c r="GN379" t="s">
        <v>158</v>
      </c>
      <c r="GO379" t="s">
        <v>166</v>
      </c>
      <c r="GP379">
        <v>1024</v>
      </c>
      <c r="GQ379">
        <v>-9</v>
      </c>
      <c r="GR379">
        <v>-326</v>
      </c>
      <c r="GS379">
        <f t="shared" si="287"/>
        <v>7</v>
      </c>
      <c r="GT379" t="str">
        <f t="shared" si="242"/>
        <v>training</v>
      </c>
    </row>
    <row r="380" spans="1:202" x14ac:dyDescent="0.2">
      <c r="A380">
        <v>100</v>
      </c>
      <c r="B380">
        <v>100</v>
      </c>
      <c r="C380">
        <v>213831</v>
      </c>
      <c r="D380">
        <v>213831</v>
      </c>
      <c r="E380" t="s">
        <v>155</v>
      </c>
      <c r="F380" t="s">
        <v>156</v>
      </c>
      <c r="G380" t="s">
        <v>156</v>
      </c>
      <c r="H380" t="s">
        <v>156</v>
      </c>
      <c r="I380">
        <v>0</v>
      </c>
      <c r="J380" t="s">
        <v>157</v>
      </c>
      <c r="K380">
        <v>1</v>
      </c>
      <c r="L380" t="s">
        <v>154</v>
      </c>
      <c r="M380" t="s">
        <v>154</v>
      </c>
      <c r="N380" t="s">
        <v>154</v>
      </c>
      <c r="O380">
        <v>1</v>
      </c>
      <c r="P380" t="s">
        <v>154</v>
      </c>
      <c r="Q380" t="s">
        <v>154</v>
      </c>
      <c r="R380" t="s">
        <v>179</v>
      </c>
      <c r="S380">
        <v>0</v>
      </c>
      <c r="T380">
        <v>5</v>
      </c>
      <c r="U380">
        <v>0</v>
      </c>
      <c r="V380">
        <v>0</v>
      </c>
      <c r="W380">
        <v>0</v>
      </c>
      <c r="X380">
        <v>5</v>
      </c>
      <c r="Y380">
        <v>0</v>
      </c>
      <c r="Z380">
        <v>41</v>
      </c>
      <c r="AA380">
        <v>0</v>
      </c>
      <c r="AB380">
        <v>41</v>
      </c>
      <c r="AC380">
        <v>5</v>
      </c>
      <c r="AD380">
        <v>5</v>
      </c>
      <c r="AE380">
        <v>0</v>
      </c>
      <c r="AF380">
        <v>0</v>
      </c>
      <c r="AG380">
        <v>0</v>
      </c>
      <c r="AH380">
        <v>5</v>
      </c>
      <c r="AI380">
        <v>5</v>
      </c>
      <c r="AJ380">
        <v>0</v>
      </c>
      <c r="AK380">
        <v>0</v>
      </c>
      <c r="AL380">
        <v>0</v>
      </c>
      <c r="AM380">
        <v>42</v>
      </c>
      <c r="AN380">
        <v>5</v>
      </c>
      <c r="AO380">
        <v>5</v>
      </c>
      <c r="AP380">
        <v>5</v>
      </c>
      <c r="AQ380">
        <v>41</v>
      </c>
      <c r="AR380">
        <v>41</v>
      </c>
      <c r="AS380">
        <v>41</v>
      </c>
      <c r="AT380">
        <v>5</v>
      </c>
      <c r="AU380">
        <v>0</v>
      </c>
      <c r="AV380">
        <v>41</v>
      </c>
      <c r="AW380">
        <v>0</v>
      </c>
      <c r="AX380">
        <v>0</v>
      </c>
      <c r="AY380" t="s">
        <v>159</v>
      </c>
      <c r="AZ380">
        <v>-10</v>
      </c>
      <c r="BA380">
        <v>-327</v>
      </c>
      <c r="BB380" t="s">
        <v>196</v>
      </c>
      <c r="BC380" t="s">
        <v>161</v>
      </c>
      <c r="BD380" t="b">
        <v>0</v>
      </c>
      <c r="BE380">
        <v>4.7699999999999996</v>
      </c>
      <c r="BF380" t="b">
        <v>1</v>
      </c>
      <c r="BH380" t="s">
        <v>222</v>
      </c>
      <c r="BI380" t="s">
        <v>197</v>
      </c>
      <c r="BJ380" t="b">
        <v>0</v>
      </c>
      <c r="BK380" t="s">
        <v>163</v>
      </c>
      <c r="BL380" t="b">
        <v>0</v>
      </c>
      <c r="BM380">
        <v>18</v>
      </c>
      <c r="BN380" t="s">
        <v>164</v>
      </c>
      <c r="BO380" t="s">
        <v>165</v>
      </c>
      <c r="BP380" t="s">
        <v>164</v>
      </c>
      <c r="BQ380" t="s">
        <v>166</v>
      </c>
      <c r="BR380">
        <v>768</v>
      </c>
      <c r="BS380" t="s">
        <v>156</v>
      </c>
      <c r="BT380" t="s">
        <v>174</v>
      </c>
      <c r="BU380" t="s">
        <v>180</v>
      </c>
      <c r="BV380" t="s">
        <v>181</v>
      </c>
      <c r="BW380">
        <v>0</v>
      </c>
      <c r="BX380">
        <v>6</v>
      </c>
      <c r="BY380">
        <v>0</v>
      </c>
      <c r="BZ380">
        <v>6</v>
      </c>
      <c r="CA380" t="s">
        <v>231</v>
      </c>
      <c r="CB380" t="s">
        <v>156</v>
      </c>
      <c r="CC380">
        <v>7</v>
      </c>
      <c r="CD380" t="b">
        <v>0</v>
      </c>
      <c r="CE380" t="s">
        <v>168</v>
      </c>
      <c r="CF380" t="s">
        <v>224</v>
      </c>
      <c r="CG380">
        <v>32</v>
      </c>
      <c r="CH380">
        <v>0</v>
      </c>
      <c r="CI380" t="s">
        <v>179</v>
      </c>
      <c r="CJ380" t="s">
        <v>198</v>
      </c>
      <c r="CK380" t="s">
        <v>198</v>
      </c>
      <c r="CL380" t="s">
        <v>198</v>
      </c>
      <c r="CM380" t="s">
        <v>198</v>
      </c>
      <c r="CN380" t="s">
        <v>198</v>
      </c>
      <c r="CO380" t="s">
        <v>179</v>
      </c>
      <c r="CP380" t="s">
        <v>198</v>
      </c>
      <c r="CQ380">
        <v>1</v>
      </c>
      <c r="CR380">
        <v>213831</v>
      </c>
      <c r="CS380" t="str">
        <f t="shared" si="243"/>
        <v/>
      </c>
      <c r="CT380" t="str">
        <f t="shared" ca="1" si="244"/>
        <v/>
      </c>
      <c r="CU380" t="str">
        <f t="shared" si="245"/>
        <v/>
      </c>
      <c r="CV380" t="str">
        <f t="shared" ca="1" si="246"/>
        <v/>
      </c>
      <c r="CW380" t="str">
        <f t="shared" si="247"/>
        <v/>
      </c>
      <c r="CX380" t="str">
        <f t="shared" ca="1" si="248"/>
        <v/>
      </c>
      <c r="CY380" t="str">
        <f t="shared" si="249"/>
        <v/>
      </c>
      <c r="CZ380" t="str">
        <f t="shared" ca="1" si="250"/>
        <v/>
      </c>
      <c r="DA380" t="str">
        <f t="shared" si="251"/>
        <v/>
      </c>
      <c r="DB380" t="str">
        <f t="shared" ca="1" si="252"/>
        <v/>
      </c>
      <c r="DC380" t="str">
        <f t="shared" si="253"/>
        <v/>
      </c>
      <c r="DD380" t="str">
        <f t="shared" ca="1" si="254"/>
        <v/>
      </c>
      <c r="DE380" t="str">
        <f t="shared" si="255"/>
        <v/>
      </c>
      <c r="DF380" t="str">
        <f t="shared" ca="1" si="256"/>
        <v/>
      </c>
      <c r="DG380" t="str">
        <f t="shared" si="257"/>
        <v/>
      </c>
      <c r="DH380" t="str">
        <f t="shared" ca="1" si="258"/>
        <v/>
      </c>
      <c r="DI380" t="str">
        <f t="shared" si="259"/>
        <v/>
      </c>
      <c r="DJ380" t="str">
        <f t="shared" ca="1" si="260"/>
        <v/>
      </c>
      <c r="DK380" t="str">
        <f t="shared" si="261"/>
        <v/>
      </c>
      <c r="DL380" t="str">
        <f t="shared" ca="1" si="262"/>
        <v/>
      </c>
      <c r="DM380" t="str">
        <f t="shared" si="263"/>
        <v/>
      </c>
      <c r="DN380" t="str">
        <f t="shared" ca="1" si="264"/>
        <v/>
      </c>
      <c r="DO380" t="str">
        <f t="shared" si="265"/>
        <v/>
      </c>
      <c r="DP380" t="str">
        <f t="shared" ca="1" si="266"/>
        <v/>
      </c>
      <c r="DQ380" t="str">
        <f t="shared" si="267"/>
        <v/>
      </c>
      <c r="DR380" t="str">
        <f t="shared" ca="1" si="268"/>
        <v/>
      </c>
      <c r="DS380" t="str">
        <f t="shared" si="269"/>
        <v/>
      </c>
      <c r="DT380" t="str">
        <f t="shared" ca="1" si="270"/>
        <v/>
      </c>
      <c r="DU380" t="str">
        <f t="shared" si="271"/>
        <v/>
      </c>
      <c r="DV380" t="str">
        <f t="shared" ca="1" si="272"/>
        <v/>
      </c>
      <c r="DW380" t="str">
        <f t="shared" si="273"/>
        <v/>
      </c>
      <c r="DX380" t="str">
        <f t="shared" ca="1" si="274"/>
        <v/>
      </c>
      <c r="DY380" t="str">
        <f t="shared" si="275"/>
        <v/>
      </c>
      <c r="DZ380" t="str">
        <f t="shared" ca="1" si="276"/>
        <v/>
      </c>
      <c r="EA380" t="str">
        <f t="shared" si="277"/>
        <v/>
      </c>
      <c r="EB380" t="str">
        <f t="shared" ca="1" si="278"/>
        <v/>
      </c>
      <c r="EC380" t="str">
        <f t="shared" si="279"/>
        <v/>
      </c>
      <c r="ED380" t="str">
        <f t="shared" ca="1" si="280"/>
        <v/>
      </c>
      <c r="EE380" t="str">
        <f t="shared" si="281"/>
        <v/>
      </c>
      <c r="EF380" t="str">
        <f t="shared" ca="1" si="282"/>
        <v/>
      </c>
      <c r="EG380" t="str">
        <f t="shared" si="283"/>
        <v/>
      </c>
      <c r="EH380" t="str">
        <f t="shared" ca="1" si="284"/>
        <v/>
      </c>
      <c r="EI380" t="str">
        <f t="shared" si="285"/>
        <v/>
      </c>
      <c r="EJ380" t="str">
        <f t="shared" ca="1" si="286"/>
        <v/>
      </c>
      <c r="EK380" t="str">
        <f t="shared" ca="1" si="289"/>
        <v/>
      </c>
      <c r="EL380" t="s">
        <v>924</v>
      </c>
      <c r="EM380">
        <v>32596</v>
      </c>
      <c r="EN380">
        <v>6105</v>
      </c>
      <c r="EO380">
        <v>1617</v>
      </c>
      <c r="EP380">
        <v>2547</v>
      </c>
      <c r="EQ380">
        <v>11611</v>
      </c>
      <c r="ER380">
        <v>213831</v>
      </c>
      <c r="ES380">
        <v>115966</v>
      </c>
      <c r="ET380">
        <v>2087</v>
      </c>
      <c r="EU380">
        <v>2</v>
      </c>
      <c r="EV380" t="s">
        <v>156</v>
      </c>
      <c r="EW380">
        <v>1024</v>
      </c>
      <c r="EX380">
        <v>2</v>
      </c>
      <c r="EY380">
        <v>48000</v>
      </c>
      <c r="EZ380">
        <v>-16</v>
      </c>
      <c r="FA380" t="s">
        <v>170</v>
      </c>
      <c r="FB380">
        <v>4</v>
      </c>
      <c r="FC380" t="s">
        <v>199</v>
      </c>
      <c r="FD380">
        <v>747674</v>
      </c>
      <c r="FE380">
        <v>741565</v>
      </c>
      <c r="FF380">
        <v>16506</v>
      </c>
      <c r="FG380">
        <v>781061</v>
      </c>
      <c r="FH380">
        <v>782549</v>
      </c>
      <c r="FI380">
        <v>741536</v>
      </c>
      <c r="FJ380">
        <v>781061</v>
      </c>
      <c r="FK380">
        <v>739434</v>
      </c>
      <c r="FL380" t="s">
        <v>158</v>
      </c>
      <c r="FM380">
        <v>735849</v>
      </c>
      <c r="FN380">
        <v>568202</v>
      </c>
      <c r="FO380">
        <v>686109</v>
      </c>
      <c r="FP380">
        <v>4893</v>
      </c>
      <c r="FQ380">
        <v>4886</v>
      </c>
      <c r="FR380">
        <v>780310</v>
      </c>
      <c r="FS380">
        <v>568201</v>
      </c>
      <c r="FT380">
        <v>568201</v>
      </c>
      <c r="FU380">
        <v>4891</v>
      </c>
      <c r="FV380">
        <v>786134</v>
      </c>
      <c r="FW380">
        <v>784549</v>
      </c>
      <c r="FX380">
        <v>999967</v>
      </c>
      <c r="FY380">
        <v>569820</v>
      </c>
      <c r="FZ380">
        <v>688657</v>
      </c>
      <c r="GA380">
        <v>570141</v>
      </c>
      <c r="GB380">
        <v>739434</v>
      </c>
      <c r="GC380">
        <v>737849</v>
      </c>
      <c r="GD380">
        <v>741524</v>
      </c>
      <c r="GE380" t="s">
        <v>158</v>
      </c>
      <c r="GF380">
        <v>786133</v>
      </c>
      <c r="GG380">
        <v>735848</v>
      </c>
      <c r="GH380">
        <v>780309</v>
      </c>
      <c r="GI380">
        <v>780271</v>
      </c>
      <c r="GJ380" t="s">
        <v>172</v>
      </c>
      <c r="GK380">
        <v>1</v>
      </c>
      <c r="GL380">
        <v>213831</v>
      </c>
      <c r="GM380">
        <v>1</v>
      </c>
      <c r="GN380" t="s">
        <v>182</v>
      </c>
      <c r="GO380" t="s">
        <v>166</v>
      </c>
      <c r="GP380">
        <v>1024</v>
      </c>
      <c r="GQ380">
        <v>-9</v>
      </c>
      <c r="GR380">
        <v>-326</v>
      </c>
      <c r="GS380">
        <f t="shared" si="287"/>
        <v>1</v>
      </c>
      <c r="GT380" t="str">
        <f t="shared" si="242"/>
        <v>test</v>
      </c>
    </row>
    <row r="381" spans="1:202" x14ac:dyDescent="0.2">
      <c r="A381">
        <v>100</v>
      </c>
      <c r="B381">
        <v>100</v>
      </c>
      <c r="C381">
        <v>108027</v>
      </c>
      <c r="D381">
        <v>108027</v>
      </c>
      <c r="E381" t="s">
        <v>155</v>
      </c>
      <c r="F381" t="s">
        <v>156</v>
      </c>
      <c r="G381" t="s">
        <v>156</v>
      </c>
      <c r="H381" t="s">
        <v>156</v>
      </c>
      <c r="I381">
        <v>0</v>
      </c>
      <c r="J381" t="s">
        <v>157</v>
      </c>
      <c r="K381">
        <v>1</v>
      </c>
      <c r="L381" t="s">
        <v>154</v>
      </c>
      <c r="M381" t="s">
        <v>154</v>
      </c>
      <c r="N381" t="s">
        <v>154</v>
      </c>
      <c r="O381">
        <v>1</v>
      </c>
      <c r="P381" t="s">
        <v>154</v>
      </c>
      <c r="Q381" t="s">
        <v>154</v>
      </c>
      <c r="R381" t="s">
        <v>183</v>
      </c>
      <c r="S381">
        <v>0</v>
      </c>
      <c r="T381">
        <v>5</v>
      </c>
      <c r="U381">
        <v>0</v>
      </c>
      <c r="V381">
        <v>1</v>
      </c>
      <c r="W381">
        <v>1</v>
      </c>
      <c r="X381">
        <v>5</v>
      </c>
      <c r="Y381">
        <v>1</v>
      </c>
      <c r="Z381">
        <v>41</v>
      </c>
      <c r="AA381">
        <v>0</v>
      </c>
      <c r="AB381">
        <v>41</v>
      </c>
      <c r="AC381">
        <v>5</v>
      </c>
      <c r="AD381">
        <v>5</v>
      </c>
      <c r="AE381">
        <v>0</v>
      </c>
      <c r="AF381">
        <v>0</v>
      </c>
      <c r="AG381">
        <v>1</v>
      </c>
      <c r="AH381">
        <v>5</v>
      </c>
      <c r="AI381">
        <v>5</v>
      </c>
      <c r="AJ381">
        <v>0</v>
      </c>
      <c r="AK381">
        <v>1</v>
      </c>
      <c r="AL381">
        <v>1</v>
      </c>
      <c r="AM381">
        <v>43</v>
      </c>
      <c r="AN381">
        <v>5</v>
      </c>
      <c r="AO381">
        <v>5</v>
      </c>
      <c r="AP381">
        <v>5</v>
      </c>
      <c r="AQ381">
        <v>41</v>
      </c>
      <c r="AR381">
        <v>41</v>
      </c>
      <c r="AS381">
        <v>41</v>
      </c>
      <c r="AT381">
        <v>5</v>
      </c>
      <c r="AU381">
        <v>1</v>
      </c>
      <c r="AV381">
        <v>41</v>
      </c>
      <c r="AW381">
        <v>1</v>
      </c>
      <c r="AX381">
        <v>0</v>
      </c>
      <c r="AY381" t="s">
        <v>159</v>
      </c>
      <c r="AZ381">
        <v>-10</v>
      </c>
      <c r="BA381">
        <v>-327</v>
      </c>
      <c r="BB381" t="s">
        <v>196</v>
      </c>
      <c r="BC381" t="s">
        <v>161</v>
      </c>
      <c r="BD381" t="b">
        <v>0</v>
      </c>
      <c r="BE381" t="s">
        <v>164</v>
      </c>
      <c r="BF381" t="b">
        <v>1</v>
      </c>
      <c r="BH381" t="s">
        <v>222</v>
      </c>
      <c r="BI381" t="s">
        <v>197</v>
      </c>
      <c r="BJ381" t="b">
        <v>0</v>
      </c>
      <c r="BK381" t="s">
        <v>163</v>
      </c>
      <c r="BL381" t="b">
        <v>0</v>
      </c>
      <c r="BM381">
        <v>18</v>
      </c>
      <c r="BN381" t="s">
        <v>164</v>
      </c>
      <c r="BO381" t="s">
        <v>165</v>
      </c>
      <c r="BP381" t="s">
        <v>164</v>
      </c>
      <c r="BQ381" t="s">
        <v>166</v>
      </c>
      <c r="BR381">
        <v>768</v>
      </c>
      <c r="BS381" t="s">
        <v>156</v>
      </c>
      <c r="BT381" t="s">
        <v>174</v>
      </c>
      <c r="BU381" t="s">
        <v>181</v>
      </c>
      <c r="BV381" t="s">
        <v>184</v>
      </c>
      <c r="BW381">
        <v>1</v>
      </c>
      <c r="BX381">
        <v>6</v>
      </c>
      <c r="BY381">
        <v>0</v>
      </c>
      <c r="BZ381">
        <v>6</v>
      </c>
      <c r="CA381" t="s">
        <v>231</v>
      </c>
      <c r="CB381" t="s">
        <v>156</v>
      </c>
      <c r="CC381">
        <v>7</v>
      </c>
      <c r="CD381" t="b">
        <v>0</v>
      </c>
      <c r="CE381" t="s">
        <v>168</v>
      </c>
      <c r="CF381" t="s">
        <v>224</v>
      </c>
      <c r="CG381">
        <v>65</v>
      </c>
      <c r="CH381">
        <v>0</v>
      </c>
      <c r="CI381" t="s">
        <v>183</v>
      </c>
      <c r="CJ381" t="s">
        <v>198</v>
      </c>
      <c r="CK381" t="s">
        <v>198</v>
      </c>
      <c r="CL381" t="s">
        <v>198</v>
      </c>
      <c r="CM381" t="s">
        <v>198</v>
      </c>
      <c r="CN381" t="s">
        <v>198</v>
      </c>
      <c r="CO381" t="s">
        <v>183</v>
      </c>
      <c r="CP381" t="s">
        <v>198</v>
      </c>
      <c r="CQ381">
        <v>1</v>
      </c>
      <c r="CR381">
        <v>2223</v>
      </c>
      <c r="CS381" t="str">
        <f t="shared" si="243"/>
        <v/>
      </c>
      <c r="CT381" t="str">
        <f t="shared" ca="1" si="244"/>
        <v/>
      </c>
      <c r="CU381" t="str">
        <f t="shared" si="245"/>
        <v/>
      </c>
      <c r="CV381" t="str">
        <f t="shared" ca="1" si="246"/>
        <v/>
      </c>
      <c r="CW381" t="str">
        <f t="shared" si="247"/>
        <v/>
      </c>
      <c r="CX381" t="str">
        <f t="shared" ca="1" si="248"/>
        <v/>
      </c>
      <c r="CY381" t="str">
        <f t="shared" si="249"/>
        <v/>
      </c>
      <c r="CZ381" t="str">
        <f t="shared" ca="1" si="250"/>
        <v/>
      </c>
      <c r="DA381" t="str">
        <f t="shared" si="251"/>
        <v/>
      </c>
      <c r="DB381" t="str">
        <f t="shared" ca="1" si="252"/>
        <v/>
      </c>
      <c r="DC381" t="str">
        <f t="shared" si="253"/>
        <v/>
      </c>
      <c r="DD381" t="str">
        <f t="shared" ca="1" si="254"/>
        <v/>
      </c>
      <c r="DE381" t="str">
        <f t="shared" si="255"/>
        <v/>
      </c>
      <c r="DF381" t="str">
        <f t="shared" ca="1" si="256"/>
        <v/>
      </c>
      <c r="DG381" t="str">
        <f t="shared" si="257"/>
        <v/>
      </c>
      <c r="DH381" t="str">
        <f t="shared" ca="1" si="258"/>
        <v/>
      </c>
      <c r="DI381" t="str">
        <f t="shared" si="259"/>
        <v/>
      </c>
      <c r="DJ381" t="str">
        <f t="shared" ca="1" si="260"/>
        <v/>
      </c>
      <c r="DK381" t="str">
        <f t="shared" si="261"/>
        <v/>
      </c>
      <c r="DL381" t="str">
        <f t="shared" ca="1" si="262"/>
        <v/>
      </c>
      <c r="DM381" t="str">
        <f t="shared" si="263"/>
        <v/>
      </c>
      <c r="DN381" t="str">
        <f t="shared" ca="1" si="264"/>
        <v/>
      </c>
      <c r="DO381" t="str">
        <f t="shared" si="265"/>
        <v/>
      </c>
      <c r="DP381" t="str">
        <f t="shared" ca="1" si="266"/>
        <v/>
      </c>
      <c r="DQ381" t="str">
        <f t="shared" si="267"/>
        <v/>
      </c>
      <c r="DR381" t="str">
        <f t="shared" ca="1" si="268"/>
        <v/>
      </c>
      <c r="DS381" t="str">
        <f t="shared" si="269"/>
        <v/>
      </c>
      <c r="DT381" t="str">
        <f t="shared" ca="1" si="270"/>
        <v/>
      </c>
      <c r="DU381" t="str">
        <f t="shared" si="271"/>
        <v/>
      </c>
      <c r="DV381" t="str">
        <f t="shared" ca="1" si="272"/>
        <v/>
      </c>
      <c r="DW381" t="str">
        <f t="shared" si="273"/>
        <v/>
      </c>
      <c r="DX381" t="str">
        <f t="shared" ca="1" si="274"/>
        <v/>
      </c>
      <c r="DY381" t="str">
        <f t="shared" si="275"/>
        <v/>
      </c>
      <c r="DZ381" t="str">
        <f t="shared" ca="1" si="276"/>
        <v/>
      </c>
      <c r="EA381" t="str">
        <f t="shared" si="277"/>
        <v/>
      </c>
      <c r="EB381" t="str">
        <f t="shared" ca="1" si="278"/>
        <v/>
      </c>
      <c r="EC381" t="str">
        <f t="shared" si="279"/>
        <v/>
      </c>
      <c r="ED381" t="str">
        <f t="shared" ca="1" si="280"/>
        <v/>
      </c>
      <c r="EE381" t="str">
        <f t="shared" si="281"/>
        <v/>
      </c>
      <c r="EF381" t="str">
        <f t="shared" ca="1" si="282"/>
        <v/>
      </c>
      <c r="EG381" t="str">
        <f t="shared" si="283"/>
        <v/>
      </c>
      <c r="EH381" t="str">
        <f t="shared" ca="1" si="284"/>
        <v/>
      </c>
      <c r="EI381" t="str">
        <f t="shared" si="285"/>
        <v/>
      </c>
      <c r="EJ381" t="str">
        <f t="shared" ca="1" si="286"/>
        <v/>
      </c>
      <c r="EK381" t="str">
        <f t="shared" ca="1" si="289"/>
        <v/>
      </c>
      <c r="EL381" t="s">
        <v>924</v>
      </c>
      <c r="EM381">
        <v>32596</v>
      </c>
      <c r="EN381">
        <v>6105</v>
      </c>
      <c r="EO381">
        <v>1617</v>
      </c>
      <c r="EP381">
        <v>2547</v>
      </c>
      <c r="EQ381">
        <v>11611</v>
      </c>
      <c r="ER381">
        <v>2223</v>
      </c>
      <c r="ES381">
        <v>115966</v>
      </c>
      <c r="ET381">
        <v>2087</v>
      </c>
      <c r="EU381">
        <v>2</v>
      </c>
      <c r="EV381" t="s">
        <v>156</v>
      </c>
      <c r="EW381">
        <v>1024</v>
      </c>
      <c r="EX381">
        <v>2</v>
      </c>
      <c r="EY381">
        <v>48000</v>
      </c>
      <c r="EZ381">
        <v>-16</v>
      </c>
      <c r="FA381" t="s">
        <v>170</v>
      </c>
      <c r="FB381">
        <v>4</v>
      </c>
      <c r="FC381" t="s">
        <v>199</v>
      </c>
      <c r="FD381">
        <v>747674</v>
      </c>
      <c r="FE381">
        <v>741565</v>
      </c>
      <c r="FF381">
        <v>16506</v>
      </c>
      <c r="FG381">
        <v>1000781</v>
      </c>
      <c r="FH381">
        <v>1002376</v>
      </c>
      <c r="FI381">
        <v>741536</v>
      </c>
      <c r="FJ381">
        <v>1000781</v>
      </c>
      <c r="FK381">
        <v>739434</v>
      </c>
      <c r="FL381" t="s">
        <v>158</v>
      </c>
      <c r="FM381">
        <v>735849</v>
      </c>
      <c r="FN381">
        <v>568202</v>
      </c>
      <c r="FO381">
        <v>686109</v>
      </c>
      <c r="FP381">
        <v>4893</v>
      </c>
      <c r="FQ381">
        <v>4886</v>
      </c>
      <c r="FR381">
        <v>1000030</v>
      </c>
      <c r="FS381">
        <v>568201</v>
      </c>
      <c r="FT381">
        <v>568201</v>
      </c>
      <c r="FU381">
        <v>4891</v>
      </c>
      <c r="FV381">
        <v>1005959</v>
      </c>
      <c r="FW381">
        <v>1004376</v>
      </c>
      <c r="FX381">
        <v>1008184</v>
      </c>
      <c r="FY381">
        <v>569820</v>
      </c>
      <c r="FZ381">
        <v>688657</v>
      </c>
      <c r="GA381">
        <v>570141</v>
      </c>
      <c r="GB381">
        <v>739434</v>
      </c>
      <c r="GC381">
        <v>737849</v>
      </c>
      <c r="GD381">
        <v>741524</v>
      </c>
      <c r="GE381" t="s">
        <v>158</v>
      </c>
      <c r="GF381">
        <v>1005959</v>
      </c>
      <c r="GG381">
        <v>735848</v>
      </c>
      <c r="GH381">
        <v>1000027</v>
      </c>
      <c r="GI381">
        <v>780271</v>
      </c>
      <c r="GJ381" t="s">
        <v>172</v>
      </c>
      <c r="GK381">
        <v>2</v>
      </c>
      <c r="GL381">
        <v>216054</v>
      </c>
      <c r="GM381">
        <v>2</v>
      </c>
      <c r="GN381" t="s">
        <v>185</v>
      </c>
      <c r="GO381" t="s">
        <v>166</v>
      </c>
      <c r="GP381">
        <v>1024</v>
      </c>
      <c r="GQ381">
        <v>-9</v>
      </c>
      <c r="GR381">
        <v>-326</v>
      </c>
      <c r="GS381">
        <f t="shared" si="287"/>
        <v>2</v>
      </c>
      <c r="GT381" t="str">
        <f t="shared" si="242"/>
        <v>test</v>
      </c>
    </row>
    <row r="382" spans="1:202" x14ac:dyDescent="0.2">
      <c r="A382">
        <v>100</v>
      </c>
      <c r="B382">
        <v>100</v>
      </c>
      <c r="C382">
        <v>72381</v>
      </c>
      <c r="D382">
        <v>72381</v>
      </c>
      <c r="E382" t="s">
        <v>155</v>
      </c>
      <c r="F382" t="s">
        <v>156</v>
      </c>
      <c r="G382" t="s">
        <v>156</v>
      </c>
      <c r="H382" t="s">
        <v>156</v>
      </c>
      <c r="I382">
        <v>0</v>
      </c>
      <c r="J382" t="s">
        <v>157</v>
      </c>
      <c r="K382">
        <v>1</v>
      </c>
      <c r="L382" t="s">
        <v>154</v>
      </c>
      <c r="M382" t="s">
        <v>154</v>
      </c>
      <c r="N382" t="s">
        <v>154</v>
      </c>
      <c r="O382">
        <v>1</v>
      </c>
      <c r="P382" t="s">
        <v>154</v>
      </c>
      <c r="Q382" t="s">
        <v>154</v>
      </c>
      <c r="R382" t="s">
        <v>179</v>
      </c>
      <c r="S382">
        <v>0</v>
      </c>
      <c r="T382">
        <v>5</v>
      </c>
      <c r="U382">
        <v>0</v>
      </c>
      <c r="V382">
        <v>2</v>
      </c>
      <c r="W382">
        <v>2</v>
      </c>
      <c r="X382">
        <v>5</v>
      </c>
      <c r="Y382">
        <v>2</v>
      </c>
      <c r="Z382">
        <v>41</v>
      </c>
      <c r="AA382">
        <v>0</v>
      </c>
      <c r="AB382">
        <v>41</v>
      </c>
      <c r="AC382">
        <v>5</v>
      </c>
      <c r="AD382">
        <v>5</v>
      </c>
      <c r="AE382">
        <v>0</v>
      </c>
      <c r="AF382">
        <v>0</v>
      </c>
      <c r="AG382">
        <v>2</v>
      </c>
      <c r="AH382">
        <v>5</v>
      </c>
      <c r="AI382">
        <v>5</v>
      </c>
      <c r="AJ382">
        <v>0</v>
      </c>
      <c r="AK382">
        <v>2</v>
      </c>
      <c r="AL382">
        <v>2</v>
      </c>
      <c r="AM382">
        <v>44</v>
      </c>
      <c r="AN382">
        <v>5</v>
      </c>
      <c r="AO382">
        <v>5</v>
      </c>
      <c r="AP382">
        <v>5</v>
      </c>
      <c r="AQ382">
        <v>41</v>
      </c>
      <c r="AR382">
        <v>41</v>
      </c>
      <c r="AS382">
        <v>41</v>
      </c>
      <c r="AT382">
        <v>5</v>
      </c>
      <c r="AU382">
        <v>2</v>
      </c>
      <c r="AV382">
        <v>41</v>
      </c>
      <c r="AW382">
        <v>2</v>
      </c>
      <c r="AX382">
        <v>0</v>
      </c>
      <c r="AY382" t="s">
        <v>159</v>
      </c>
      <c r="AZ382">
        <v>-10</v>
      </c>
      <c r="BA382">
        <v>-327</v>
      </c>
      <c r="BB382" t="s">
        <v>196</v>
      </c>
      <c r="BC382" t="s">
        <v>161</v>
      </c>
      <c r="BD382" t="b">
        <v>0</v>
      </c>
      <c r="BE382">
        <v>5.53</v>
      </c>
      <c r="BF382" t="b">
        <v>1</v>
      </c>
      <c r="BH382" t="s">
        <v>222</v>
      </c>
      <c r="BI382" t="s">
        <v>197</v>
      </c>
      <c r="BJ382" t="b">
        <v>0</v>
      </c>
      <c r="BK382" t="s">
        <v>163</v>
      </c>
      <c r="BL382" t="b">
        <v>0</v>
      </c>
      <c r="BM382">
        <v>18</v>
      </c>
      <c r="BN382" t="s">
        <v>164</v>
      </c>
      <c r="BO382" t="s">
        <v>165</v>
      </c>
      <c r="BP382" t="s">
        <v>164</v>
      </c>
      <c r="BQ382" t="s">
        <v>166</v>
      </c>
      <c r="BR382">
        <v>768</v>
      </c>
      <c r="BS382" t="s">
        <v>156</v>
      </c>
      <c r="BT382" t="s">
        <v>174</v>
      </c>
      <c r="BU382" t="s">
        <v>180</v>
      </c>
      <c r="BV382" t="s">
        <v>186</v>
      </c>
      <c r="BW382">
        <v>2</v>
      </c>
      <c r="BX382">
        <v>6</v>
      </c>
      <c r="BY382">
        <v>0</v>
      </c>
      <c r="BZ382">
        <v>6</v>
      </c>
      <c r="CA382" t="s">
        <v>231</v>
      </c>
      <c r="CB382" t="s">
        <v>156</v>
      </c>
      <c r="CC382">
        <v>7</v>
      </c>
      <c r="CD382" t="b">
        <v>0</v>
      </c>
      <c r="CE382" t="s">
        <v>168</v>
      </c>
      <c r="CF382" t="s">
        <v>224</v>
      </c>
      <c r="CG382">
        <v>39</v>
      </c>
      <c r="CH382">
        <v>0</v>
      </c>
      <c r="CI382" t="s">
        <v>179</v>
      </c>
      <c r="CJ382" t="s">
        <v>198</v>
      </c>
      <c r="CK382" t="s">
        <v>198</v>
      </c>
      <c r="CL382" t="s">
        <v>198</v>
      </c>
      <c r="CM382" t="s">
        <v>198</v>
      </c>
      <c r="CN382" t="s">
        <v>198</v>
      </c>
      <c r="CO382" t="s">
        <v>179</v>
      </c>
      <c r="CP382" t="s">
        <v>198</v>
      </c>
      <c r="CQ382">
        <v>1</v>
      </c>
      <c r="CR382">
        <v>1091</v>
      </c>
      <c r="CS382">
        <f t="shared" si="243"/>
        <v>1091</v>
      </c>
      <c r="CT382">
        <f t="shared" ca="1" si="244"/>
        <v>1091</v>
      </c>
      <c r="CU382" t="str">
        <f t="shared" si="245"/>
        <v/>
      </c>
      <c r="CV382" t="str">
        <f t="shared" ca="1" si="246"/>
        <v/>
      </c>
      <c r="CW382" t="str">
        <f t="shared" si="247"/>
        <v/>
      </c>
      <c r="CX382" t="str">
        <f t="shared" ca="1" si="248"/>
        <v/>
      </c>
      <c r="CY382" t="str">
        <f t="shared" si="249"/>
        <v/>
      </c>
      <c r="CZ382" t="str">
        <f t="shared" ca="1" si="250"/>
        <v/>
      </c>
      <c r="DA382" t="str">
        <f t="shared" si="251"/>
        <v/>
      </c>
      <c r="DB382" t="str">
        <f t="shared" ca="1" si="252"/>
        <v/>
      </c>
      <c r="DC382" t="str">
        <f t="shared" si="253"/>
        <v/>
      </c>
      <c r="DD382" t="str">
        <f t="shared" ca="1" si="254"/>
        <v/>
      </c>
      <c r="DE382" t="str">
        <f t="shared" si="255"/>
        <v/>
      </c>
      <c r="DF382" t="str">
        <f t="shared" ca="1" si="256"/>
        <v/>
      </c>
      <c r="DG382" t="str">
        <f t="shared" si="257"/>
        <v/>
      </c>
      <c r="DH382" t="str">
        <f t="shared" ca="1" si="258"/>
        <v/>
      </c>
      <c r="DI382" t="str">
        <f t="shared" si="259"/>
        <v/>
      </c>
      <c r="DJ382" t="str">
        <f t="shared" ca="1" si="260"/>
        <v/>
      </c>
      <c r="DK382" t="str">
        <f t="shared" si="261"/>
        <v/>
      </c>
      <c r="DL382" t="str">
        <f t="shared" ca="1" si="262"/>
        <v/>
      </c>
      <c r="DM382" t="str">
        <f t="shared" si="263"/>
        <v/>
      </c>
      <c r="DN382" t="str">
        <f t="shared" ca="1" si="264"/>
        <v/>
      </c>
      <c r="DO382" t="str">
        <f t="shared" si="265"/>
        <v/>
      </c>
      <c r="DP382" t="str">
        <f t="shared" ca="1" si="266"/>
        <v/>
      </c>
      <c r="DQ382">
        <f t="shared" si="267"/>
        <v>1091</v>
      </c>
      <c r="DR382">
        <f t="shared" ca="1" si="268"/>
        <v>1091</v>
      </c>
      <c r="DS382" t="str">
        <f t="shared" si="269"/>
        <v/>
      </c>
      <c r="DT382" t="str">
        <f t="shared" ca="1" si="270"/>
        <v/>
      </c>
      <c r="DU382" t="str">
        <f t="shared" si="271"/>
        <v/>
      </c>
      <c r="DV382" t="str">
        <f t="shared" ca="1" si="272"/>
        <v/>
      </c>
      <c r="DW382" t="str">
        <f t="shared" si="273"/>
        <v/>
      </c>
      <c r="DX382" t="str">
        <f t="shared" ca="1" si="274"/>
        <v/>
      </c>
      <c r="DY382" t="str">
        <f t="shared" si="275"/>
        <v/>
      </c>
      <c r="DZ382" t="str">
        <f t="shared" ca="1" si="276"/>
        <v/>
      </c>
      <c r="EA382" t="str">
        <f t="shared" si="277"/>
        <v/>
      </c>
      <c r="EB382" t="str">
        <f t="shared" ca="1" si="278"/>
        <v/>
      </c>
      <c r="EC382" t="str">
        <f t="shared" si="279"/>
        <v/>
      </c>
      <c r="ED382" t="str">
        <f t="shared" ca="1" si="280"/>
        <v/>
      </c>
      <c r="EE382" t="str">
        <f t="shared" si="281"/>
        <v/>
      </c>
      <c r="EF382" t="str">
        <f t="shared" ca="1" si="282"/>
        <v/>
      </c>
      <c r="EG382" t="str">
        <f t="shared" si="283"/>
        <v/>
      </c>
      <c r="EH382" t="str">
        <f t="shared" ca="1" si="284"/>
        <v/>
      </c>
      <c r="EI382" t="str">
        <f t="shared" si="285"/>
        <v/>
      </c>
      <c r="EJ382" t="str">
        <f t="shared" ca="1" si="286"/>
        <v/>
      </c>
      <c r="EK382" t="str">
        <f t="shared" ca="1" si="289"/>
        <v/>
      </c>
      <c r="EL382">
        <v>1091</v>
      </c>
      <c r="EM382">
        <v>32596</v>
      </c>
      <c r="EN382">
        <v>6105</v>
      </c>
      <c r="EO382">
        <v>1617</v>
      </c>
      <c r="EP382">
        <v>2547</v>
      </c>
      <c r="EQ382">
        <v>11611</v>
      </c>
      <c r="ER382">
        <v>1091</v>
      </c>
      <c r="ES382">
        <v>115966</v>
      </c>
      <c r="ET382">
        <v>2087</v>
      </c>
      <c r="EU382">
        <v>2</v>
      </c>
      <c r="EV382" t="s">
        <v>156</v>
      </c>
      <c r="EW382">
        <v>1024</v>
      </c>
      <c r="EX382">
        <v>2</v>
      </c>
      <c r="EY382">
        <v>48000</v>
      </c>
      <c r="EZ382">
        <v>-16</v>
      </c>
      <c r="FA382" t="s">
        <v>170</v>
      </c>
      <c r="FB382">
        <v>4</v>
      </c>
      <c r="FC382" t="s">
        <v>199</v>
      </c>
      <c r="FD382">
        <v>747674</v>
      </c>
      <c r="FE382">
        <v>741565</v>
      </c>
      <c r="FF382">
        <v>16506</v>
      </c>
      <c r="FG382">
        <v>1008980</v>
      </c>
      <c r="FH382">
        <v>1010461</v>
      </c>
      <c r="FI382">
        <v>741536</v>
      </c>
      <c r="FJ382">
        <v>1008979</v>
      </c>
      <c r="FK382">
        <v>739434</v>
      </c>
      <c r="FL382" t="s">
        <v>158</v>
      </c>
      <c r="FM382">
        <v>735849</v>
      </c>
      <c r="FN382">
        <v>568202</v>
      </c>
      <c r="FO382">
        <v>686109</v>
      </c>
      <c r="FP382">
        <v>4893</v>
      </c>
      <c r="FQ382">
        <v>4886</v>
      </c>
      <c r="FR382">
        <v>1008229</v>
      </c>
      <c r="FS382">
        <v>568201</v>
      </c>
      <c r="FT382">
        <v>568201</v>
      </c>
      <c r="FU382">
        <v>4891</v>
      </c>
      <c r="FV382">
        <v>1014003</v>
      </c>
      <c r="FW382">
        <v>1012461</v>
      </c>
      <c r="FX382">
        <v>1015095</v>
      </c>
      <c r="FY382">
        <v>569820</v>
      </c>
      <c r="FZ382">
        <v>688657</v>
      </c>
      <c r="GA382">
        <v>570141</v>
      </c>
      <c r="GB382">
        <v>739434</v>
      </c>
      <c r="GC382">
        <v>737849</v>
      </c>
      <c r="GD382">
        <v>741524</v>
      </c>
      <c r="GE382" t="s">
        <v>158</v>
      </c>
      <c r="GF382">
        <v>1014003</v>
      </c>
      <c r="GG382">
        <v>735848</v>
      </c>
      <c r="GH382">
        <v>1008228</v>
      </c>
      <c r="GI382">
        <v>780271</v>
      </c>
      <c r="GJ382" t="s">
        <v>172</v>
      </c>
      <c r="GK382">
        <v>3</v>
      </c>
      <c r="GL382">
        <v>217145</v>
      </c>
      <c r="GM382">
        <v>3</v>
      </c>
      <c r="GN382" t="s">
        <v>182</v>
      </c>
      <c r="GO382" t="s">
        <v>166</v>
      </c>
      <c r="GP382">
        <v>1024</v>
      </c>
      <c r="GQ382">
        <v>-9</v>
      </c>
      <c r="GR382">
        <v>-326</v>
      </c>
      <c r="GS382">
        <f t="shared" si="287"/>
        <v>3</v>
      </c>
      <c r="GT382" t="str">
        <f t="shared" si="242"/>
        <v>test</v>
      </c>
    </row>
    <row r="383" spans="1:202" x14ac:dyDescent="0.2">
      <c r="A383">
        <v>100</v>
      </c>
      <c r="B383">
        <v>100</v>
      </c>
      <c r="C383">
        <v>54352</v>
      </c>
      <c r="D383">
        <v>54352</v>
      </c>
      <c r="E383" t="s">
        <v>155</v>
      </c>
      <c r="F383" t="s">
        <v>156</v>
      </c>
      <c r="G383" t="s">
        <v>156</v>
      </c>
      <c r="H383" t="s">
        <v>156</v>
      </c>
      <c r="I383">
        <v>0</v>
      </c>
      <c r="J383" t="s">
        <v>157</v>
      </c>
      <c r="K383">
        <v>1</v>
      </c>
      <c r="L383" t="s">
        <v>154</v>
      </c>
      <c r="M383" t="s">
        <v>154</v>
      </c>
      <c r="N383" t="s">
        <v>154</v>
      </c>
      <c r="O383">
        <v>1</v>
      </c>
      <c r="P383" t="s">
        <v>154</v>
      </c>
      <c r="Q383" t="s">
        <v>154</v>
      </c>
      <c r="R383" t="s">
        <v>179</v>
      </c>
      <c r="S383">
        <v>0</v>
      </c>
      <c r="T383">
        <v>5</v>
      </c>
      <c r="U383">
        <v>0</v>
      </c>
      <c r="V383">
        <v>3</v>
      </c>
      <c r="W383">
        <v>3</v>
      </c>
      <c r="X383">
        <v>5</v>
      </c>
      <c r="Y383">
        <v>3</v>
      </c>
      <c r="Z383">
        <v>41</v>
      </c>
      <c r="AA383">
        <v>0</v>
      </c>
      <c r="AB383">
        <v>41</v>
      </c>
      <c r="AC383">
        <v>5</v>
      </c>
      <c r="AD383">
        <v>5</v>
      </c>
      <c r="AE383">
        <v>0</v>
      </c>
      <c r="AF383">
        <v>0</v>
      </c>
      <c r="AG383">
        <v>3</v>
      </c>
      <c r="AH383">
        <v>5</v>
      </c>
      <c r="AI383">
        <v>5</v>
      </c>
      <c r="AJ383">
        <v>0</v>
      </c>
      <c r="AK383">
        <v>3</v>
      </c>
      <c r="AL383">
        <v>3</v>
      </c>
      <c r="AM383">
        <v>45</v>
      </c>
      <c r="AN383">
        <v>5</v>
      </c>
      <c r="AO383">
        <v>5</v>
      </c>
      <c r="AP383">
        <v>5</v>
      </c>
      <c r="AQ383">
        <v>41</v>
      </c>
      <c r="AR383">
        <v>41</v>
      </c>
      <c r="AS383">
        <v>41</v>
      </c>
      <c r="AT383">
        <v>5</v>
      </c>
      <c r="AU383">
        <v>3</v>
      </c>
      <c r="AV383">
        <v>41</v>
      </c>
      <c r="AW383">
        <v>3</v>
      </c>
      <c r="AX383">
        <v>0</v>
      </c>
      <c r="AY383" t="s">
        <v>159</v>
      </c>
      <c r="AZ383">
        <v>-10</v>
      </c>
      <c r="BA383">
        <v>-327</v>
      </c>
      <c r="BB383" t="s">
        <v>196</v>
      </c>
      <c r="BC383" t="s">
        <v>161</v>
      </c>
      <c r="BD383" t="b">
        <v>0</v>
      </c>
      <c r="BE383">
        <v>5.23</v>
      </c>
      <c r="BF383" t="b">
        <v>1</v>
      </c>
      <c r="BH383" t="s">
        <v>222</v>
      </c>
      <c r="BI383" t="s">
        <v>197</v>
      </c>
      <c r="BJ383" t="b">
        <v>0</v>
      </c>
      <c r="BK383" t="s">
        <v>163</v>
      </c>
      <c r="BL383" t="b">
        <v>0</v>
      </c>
      <c r="BM383">
        <v>18</v>
      </c>
      <c r="BN383" t="s">
        <v>164</v>
      </c>
      <c r="BO383" t="s">
        <v>165</v>
      </c>
      <c r="BP383" t="s">
        <v>164</v>
      </c>
      <c r="BQ383" t="s">
        <v>166</v>
      </c>
      <c r="BR383">
        <v>768</v>
      </c>
      <c r="BS383" t="s">
        <v>156</v>
      </c>
      <c r="BT383" t="s">
        <v>174</v>
      </c>
      <c r="BU383" t="s">
        <v>176</v>
      </c>
      <c r="BV383" t="s">
        <v>180</v>
      </c>
      <c r="BW383">
        <v>3</v>
      </c>
      <c r="BX383">
        <v>6</v>
      </c>
      <c r="BY383">
        <v>0</v>
      </c>
      <c r="BZ383">
        <v>6</v>
      </c>
      <c r="CA383" t="s">
        <v>231</v>
      </c>
      <c r="CB383" t="s">
        <v>156</v>
      </c>
      <c r="CC383">
        <v>7</v>
      </c>
      <c r="CD383" t="b">
        <v>0</v>
      </c>
      <c r="CE383" t="s">
        <v>168</v>
      </c>
      <c r="CF383" t="s">
        <v>224</v>
      </c>
      <c r="CG383">
        <v>15</v>
      </c>
      <c r="CH383">
        <v>0</v>
      </c>
      <c r="CI383" t="s">
        <v>179</v>
      </c>
      <c r="CJ383" t="s">
        <v>198</v>
      </c>
      <c r="CK383" t="s">
        <v>198</v>
      </c>
      <c r="CL383" t="s">
        <v>198</v>
      </c>
      <c r="CM383" t="s">
        <v>198</v>
      </c>
      <c r="CN383" t="s">
        <v>198</v>
      </c>
      <c r="CO383" t="s">
        <v>179</v>
      </c>
      <c r="CP383" t="s">
        <v>198</v>
      </c>
      <c r="CQ383">
        <v>1</v>
      </c>
      <c r="CR383">
        <v>266</v>
      </c>
      <c r="CS383">
        <f t="shared" si="243"/>
        <v>266</v>
      </c>
      <c r="CT383">
        <f t="shared" ca="1" si="244"/>
        <v>266</v>
      </c>
      <c r="CU383" t="str">
        <f t="shared" si="245"/>
        <v/>
      </c>
      <c r="CV383" t="str">
        <f t="shared" ca="1" si="246"/>
        <v/>
      </c>
      <c r="CW383" t="str">
        <f t="shared" si="247"/>
        <v/>
      </c>
      <c r="CX383" t="str">
        <f t="shared" ca="1" si="248"/>
        <v/>
      </c>
      <c r="CY383" t="str">
        <f t="shared" si="249"/>
        <v/>
      </c>
      <c r="CZ383" t="str">
        <f t="shared" ca="1" si="250"/>
        <v/>
      </c>
      <c r="DA383" t="str">
        <f t="shared" si="251"/>
        <v/>
      </c>
      <c r="DB383" t="str">
        <f t="shared" ca="1" si="252"/>
        <v/>
      </c>
      <c r="DC383" t="str">
        <f t="shared" si="253"/>
        <v/>
      </c>
      <c r="DD383" t="str">
        <f t="shared" ca="1" si="254"/>
        <v/>
      </c>
      <c r="DE383" t="str">
        <f t="shared" si="255"/>
        <v/>
      </c>
      <c r="DF383" t="str">
        <f t="shared" ca="1" si="256"/>
        <v/>
      </c>
      <c r="DG383" t="str">
        <f t="shared" si="257"/>
        <v/>
      </c>
      <c r="DH383" t="str">
        <f t="shared" ca="1" si="258"/>
        <v/>
      </c>
      <c r="DI383" t="str">
        <f t="shared" si="259"/>
        <v/>
      </c>
      <c r="DJ383" t="str">
        <f t="shared" ca="1" si="260"/>
        <v/>
      </c>
      <c r="DK383" t="str">
        <f t="shared" si="261"/>
        <v/>
      </c>
      <c r="DL383" t="str">
        <f t="shared" ca="1" si="262"/>
        <v/>
      </c>
      <c r="DM383" t="str">
        <f t="shared" si="263"/>
        <v/>
      </c>
      <c r="DN383" t="str">
        <f t="shared" ca="1" si="264"/>
        <v/>
      </c>
      <c r="DO383">
        <f t="shared" si="265"/>
        <v>266</v>
      </c>
      <c r="DP383">
        <f t="shared" ca="1" si="266"/>
        <v>266</v>
      </c>
      <c r="DQ383" t="str">
        <f t="shared" si="267"/>
        <v/>
      </c>
      <c r="DR383" t="str">
        <f t="shared" ca="1" si="268"/>
        <v/>
      </c>
      <c r="DS383" t="str">
        <f t="shared" si="269"/>
        <v/>
      </c>
      <c r="DT383" t="str">
        <f t="shared" ca="1" si="270"/>
        <v/>
      </c>
      <c r="DU383" t="str">
        <f t="shared" si="271"/>
        <v/>
      </c>
      <c r="DV383" t="str">
        <f t="shared" ca="1" si="272"/>
        <v/>
      </c>
      <c r="DW383" t="str">
        <f t="shared" si="273"/>
        <v/>
      </c>
      <c r="DX383" t="str">
        <f t="shared" ca="1" si="274"/>
        <v/>
      </c>
      <c r="DY383" t="str">
        <f t="shared" si="275"/>
        <v/>
      </c>
      <c r="DZ383" t="str">
        <f t="shared" ca="1" si="276"/>
        <v/>
      </c>
      <c r="EA383" t="str">
        <f t="shared" si="277"/>
        <v/>
      </c>
      <c r="EB383" t="str">
        <f t="shared" ca="1" si="278"/>
        <v/>
      </c>
      <c r="EC383" t="str">
        <f t="shared" si="279"/>
        <v/>
      </c>
      <c r="ED383" t="str">
        <f t="shared" ca="1" si="280"/>
        <v/>
      </c>
      <c r="EE383" t="str">
        <f t="shared" si="281"/>
        <v/>
      </c>
      <c r="EF383" t="str">
        <f t="shared" ca="1" si="282"/>
        <v/>
      </c>
      <c r="EG383" t="str">
        <f t="shared" si="283"/>
        <v/>
      </c>
      <c r="EH383" t="str">
        <f t="shared" ca="1" si="284"/>
        <v/>
      </c>
      <c r="EI383" t="str">
        <f t="shared" si="285"/>
        <v/>
      </c>
      <c r="EJ383" t="str">
        <f t="shared" ca="1" si="286"/>
        <v/>
      </c>
      <c r="EK383">
        <f t="shared" ca="1" si="289"/>
        <v>266</v>
      </c>
      <c r="EL383">
        <v>266</v>
      </c>
      <c r="EM383">
        <v>32596</v>
      </c>
      <c r="EN383">
        <v>6105</v>
      </c>
      <c r="EO383">
        <v>1617</v>
      </c>
      <c r="EP383">
        <v>2547</v>
      </c>
      <c r="EQ383">
        <v>11611</v>
      </c>
      <c r="ER383">
        <v>266</v>
      </c>
      <c r="ES383">
        <v>115966</v>
      </c>
      <c r="ET383">
        <v>2087</v>
      </c>
      <c r="EU383">
        <v>2</v>
      </c>
      <c r="EV383" t="s">
        <v>156</v>
      </c>
      <c r="EW383">
        <v>1024</v>
      </c>
      <c r="EX383">
        <v>2</v>
      </c>
      <c r="EY383">
        <v>48000</v>
      </c>
      <c r="EZ383">
        <v>-16</v>
      </c>
      <c r="FA383" t="s">
        <v>170</v>
      </c>
      <c r="FB383">
        <v>4</v>
      </c>
      <c r="FC383" t="s">
        <v>199</v>
      </c>
      <c r="FD383">
        <v>747674</v>
      </c>
      <c r="FE383">
        <v>741565</v>
      </c>
      <c r="FF383">
        <v>16506</v>
      </c>
      <c r="FG383">
        <v>1015897</v>
      </c>
      <c r="FH383">
        <v>1017394</v>
      </c>
      <c r="FI383">
        <v>741536</v>
      </c>
      <c r="FJ383">
        <v>1015897</v>
      </c>
      <c r="FK383">
        <v>739434</v>
      </c>
      <c r="FL383" t="s">
        <v>158</v>
      </c>
      <c r="FM383">
        <v>735849</v>
      </c>
      <c r="FN383">
        <v>568202</v>
      </c>
      <c r="FO383">
        <v>686109</v>
      </c>
      <c r="FP383">
        <v>4893</v>
      </c>
      <c r="FQ383">
        <v>4886</v>
      </c>
      <c r="FR383">
        <v>1015146</v>
      </c>
      <c r="FS383">
        <v>568201</v>
      </c>
      <c r="FT383">
        <v>568201</v>
      </c>
      <c r="FU383">
        <v>4891</v>
      </c>
      <c r="FV383">
        <v>1020872</v>
      </c>
      <c r="FW383">
        <v>1019394</v>
      </c>
      <c r="FX383">
        <v>1021139</v>
      </c>
      <c r="FY383">
        <v>569820</v>
      </c>
      <c r="FZ383">
        <v>688657</v>
      </c>
      <c r="GA383">
        <v>570141</v>
      </c>
      <c r="GB383">
        <v>739434</v>
      </c>
      <c r="GC383">
        <v>737849</v>
      </c>
      <c r="GD383">
        <v>741524</v>
      </c>
      <c r="GE383" t="s">
        <v>158</v>
      </c>
      <c r="GF383">
        <v>1020872</v>
      </c>
      <c r="GG383">
        <v>735848</v>
      </c>
      <c r="GH383">
        <v>1015145</v>
      </c>
      <c r="GI383">
        <v>780271</v>
      </c>
      <c r="GJ383" t="s">
        <v>172</v>
      </c>
      <c r="GK383">
        <v>4</v>
      </c>
      <c r="GL383">
        <v>217411</v>
      </c>
      <c r="GM383">
        <v>4</v>
      </c>
      <c r="GN383" t="s">
        <v>182</v>
      </c>
      <c r="GO383" t="s">
        <v>166</v>
      </c>
      <c r="GP383">
        <v>1024</v>
      </c>
      <c r="GQ383">
        <v>-9</v>
      </c>
      <c r="GR383">
        <v>-326</v>
      </c>
      <c r="GS383">
        <f t="shared" si="287"/>
        <v>4</v>
      </c>
      <c r="GT383" t="str">
        <f t="shared" si="242"/>
        <v>test</v>
      </c>
    </row>
    <row r="384" spans="1:202" x14ac:dyDescent="0.2">
      <c r="A384">
        <v>100</v>
      </c>
      <c r="B384">
        <v>100</v>
      </c>
      <c r="C384">
        <v>43626</v>
      </c>
      <c r="D384">
        <v>43626</v>
      </c>
      <c r="E384" t="s">
        <v>155</v>
      </c>
      <c r="F384" t="s">
        <v>156</v>
      </c>
      <c r="G384" t="s">
        <v>156</v>
      </c>
      <c r="H384" t="s">
        <v>156</v>
      </c>
      <c r="I384">
        <v>0</v>
      </c>
      <c r="J384" t="s">
        <v>157</v>
      </c>
      <c r="K384">
        <v>1</v>
      </c>
      <c r="L384" t="s">
        <v>154</v>
      </c>
      <c r="M384" t="s">
        <v>154</v>
      </c>
      <c r="N384" t="s">
        <v>154</v>
      </c>
      <c r="O384">
        <v>1</v>
      </c>
      <c r="P384" t="s">
        <v>154</v>
      </c>
      <c r="Q384" t="s">
        <v>154</v>
      </c>
      <c r="R384" t="s">
        <v>183</v>
      </c>
      <c r="S384">
        <v>0</v>
      </c>
      <c r="T384">
        <v>5</v>
      </c>
      <c r="U384">
        <v>0</v>
      </c>
      <c r="V384">
        <v>4</v>
      </c>
      <c r="W384">
        <v>4</v>
      </c>
      <c r="X384">
        <v>5</v>
      </c>
      <c r="Y384">
        <v>4</v>
      </c>
      <c r="Z384">
        <v>41</v>
      </c>
      <c r="AA384">
        <v>0</v>
      </c>
      <c r="AB384">
        <v>41</v>
      </c>
      <c r="AC384">
        <v>5</v>
      </c>
      <c r="AD384">
        <v>5</v>
      </c>
      <c r="AE384">
        <v>0</v>
      </c>
      <c r="AF384">
        <v>0</v>
      </c>
      <c r="AG384">
        <v>4</v>
      </c>
      <c r="AH384">
        <v>5</v>
      </c>
      <c r="AI384">
        <v>5</v>
      </c>
      <c r="AJ384">
        <v>0</v>
      </c>
      <c r="AK384">
        <v>4</v>
      </c>
      <c r="AL384">
        <v>4</v>
      </c>
      <c r="AM384">
        <v>46</v>
      </c>
      <c r="AN384">
        <v>5</v>
      </c>
      <c r="AO384">
        <v>5</v>
      </c>
      <c r="AP384">
        <v>5</v>
      </c>
      <c r="AQ384">
        <v>41</v>
      </c>
      <c r="AR384">
        <v>41</v>
      </c>
      <c r="AS384">
        <v>41</v>
      </c>
      <c r="AT384">
        <v>5</v>
      </c>
      <c r="AU384">
        <v>4</v>
      </c>
      <c r="AV384">
        <v>41</v>
      </c>
      <c r="AW384">
        <v>4</v>
      </c>
      <c r="AX384">
        <v>0</v>
      </c>
      <c r="AY384" t="s">
        <v>159</v>
      </c>
      <c r="AZ384">
        <v>-10</v>
      </c>
      <c r="BA384">
        <v>-327</v>
      </c>
      <c r="BB384" t="s">
        <v>196</v>
      </c>
      <c r="BC384" t="s">
        <v>161</v>
      </c>
      <c r="BD384" t="b">
        <v>0</v>
      </c>
      <c r="BE384" t="s">
        <v>164</v>
      </c>
      <c r="BF384" t="b">
        <v>1</v>
      </c>
      <c r="BH384" t="s">
        <v>222</v>
      </c>
      <c r="BI384" t="s">
        <v>197</v>
      </c>
      <c r="BJ384" t="b">
        <v>0</v>
      </c>
      <c r="BK384" t="s">
        <v>163</v>
      </c>
      <c r="BL384" t="b">
        <v>0</v>
      </c>
      <c r="BM384">
        <v>18</v>
      </c>
      <c r="BN384" t="s">
        <v>164</v>
      </c>
      <c r="BO384" t="s">
        <v>165</v>
      </c>
      <c r="BP384" t="s">
        <v>164</v>
      </c>
      <c r="BQ384" t="s">
        <v>166</v>
      </c>
      <c r="BR384">
        <v>768</v>
      </c>
      <c r="BS384" t="s">
        <v>156</v>
      </c>
      <c r="BT384" t="s">
        <v>174</v>
      </c>
      <c r="BU384" t="s">
        <v>181</v>
      </c>
      <c r="BV384" t="s">
        <v>187</v>
      </c>
      <c r="BW384">
        <v>4</v>
      </c>
      <c r="BX384">
        <v>6</v>
      </c>
      <c r="BY384">
        <v>0</v>
      </c>
      <c r="BZ384">
        <v>6</v>
      </c>
      <c r="CA384" t="s">
        <v>231</v>
      </c>
      <c r="CB384" t="s">
        <v>156</v>
      </c>
      <c r="CC384">
        <v>7</v>
      </c>
      <c r="CD384" t="b">
        <v>0</v>
      </c>
      <c r="CE384" t="s">
        <v>168</v>
      </c>
      <c r="CF384" t="s">
        <v>224</v>
      </c>
      <c r="CG384">
        <v>50</v>
      </c>
      <c r="CH384">
        <v>0</v>
      </c>
      <c r="CI384" t="s">
        <v>183</v>
      </c>
      <c r="CJ384" t="s">
        <v>198</v>
      </c>
      <c r="CK384" t="s">
        <v>198</v>
      </c>
      <c r="CL384" t="s">
        <v>198</v>
      </c>
      <c r="CM384" t="s">
        <v>198</v>
      </c>
      <c r="CN384" t="s">
        <v>198</v>
      </c>
      <c r="CO384" t="s">
        <v>183</v>
      </c>
      <c r="CP384" t="s">
        <v>198</v>
      </c>
      <c r="CQ384">
        <v>1</v>
      </c>
      <c r="CR384">
        <v>720</v>
      </c>
      <c r="CS384" t="str">
        <f t="shared" si="243"/>
        <v/>
      </c>
      <c r="CT384" t="str">
        <f t="shared" ca="1" si="244"/>
        <v/>
      </c>
      <c r="CU384" t="str">
        <f t="shared" si="245"/>
        <v/>
      </c>
      <c r="CV384" t="str">
        <f t="shared" ca="1" si="246"/>
        <v/>
      </c>
      <c r="CW384" t="str">
        <f t="shared" si="247"/>
        <v/>
      </c>
      <c r="CX384" t="str">
        <f t="shared" ca="1" si="248"/>
        <v/>
      </c>
      <c r="CY384" t="str">
        <f t="shared" si="249"/>
        <v/>
      </c>
      <c r="CZ384" t="str">
        <f t="shared" ca="1" si="250"/>
        <v/>
      </c>
      <c r="DA384" t="str">
        <f t="shared" si="251"/>
        <v/>
      </c>
      <c r="DB384" t="str">
        <f t="shared" ca="1" si="252"/>
        <v/>
      </c>
      <c r="DC384" t="str">
        <f t="shared" si="253"/>
        <v/>
      </c>
      <c r="DD384" t="str">
        <f t="shared" ca="1" si="254"/>
        <v/>
      </c>
      <c r="DE384" t="str">
        <f t="shared" si="255"/>
        <v/>
      </c>
      <c r="DF384" t="str">
        <f t="shared" ca="1" si="256"/>
        <v/>
      </c>
      <c r="DG384" t="str">
        <f t="shared" si="257"/>
        <v/>
      </c>
      <c r="DH384" t="str">
        <f t="shared" ca="1" si="258"/>
        <v/>
      </c>
      <c r="DI384" t="str">
        <f t="shared" si="259"/>
        <v/>
      </c>
      <c r="DJ384" t="str">
        <f t="shared" ca="1" si="260"/>
        <v/>
      </c>
      <c r="DK384" t="str">
        <f t="shared" si="261"/>
        <v/>
      </c>
      <c r="DL384" t="str">
        <f t="shared" ca="1" si="262"/>
        <v/>
      </c>
      <c r="DM384" t="str">
        <f t="shared" si="263"/>
        <v/>
      </c>
      <c r="DN384" t="str">
        <f t="shared" ca="1" si="264"/>
        <v/>
      </c>
      <c r="DO384" t="str">
        <f t="shared" si="265"/>
        <v/>
      </c>
      <c r="DP384" t="str">
        <f t="shared" ca="1" si="266"/>
        <v/>
      </c>
      <c r="DQ384" t="str">
        <f t="shared" si="267"/>
        <v/>
      </c>
      <c r="DR384" t="str">
        <f t="shared" ca="1" si="268"/>
        <v/>
      </c>
      <c r="DS384" t="str">
        <f t="shared" si="269"/>
        <v/>
      </c>
      <c r="DT384" t="str">
        <f t="shared" ca="1" si="270"/>
        <v/>
      </c>
      <c r="DU384" t="str">
        <f t="shared" si="271"/>
        <v/>
      </c>
      <c r="DV384" t="str">
        <f t="shared" ca="1" si="272"/>
        <v/>
      </c>
      <c r="DW384" t="str">
        <f t="shared" si="273"/>
        <v/>
      </c>
      <c r="DX384" t="str">
        <f t="shared" ca="1" si="274"/>
        <v/>
      </c>
      <c r="DY384" t="str">
        <f t="shared" si="275"/>
        <v/>
      </c>
      <c r="DZ384" t="str">
        <f t="shared" ca="1" si="276"/>
        <v/>
      </c>
      <c r="EA384" t="str">
        <f t="shared" si="277"/>
        <v/>
      </c>
      <c r="EB384" t="str">
        <f t="shared" ca="1" si="278"/>
        <v/>
      </c>
      <c r="EC384" t="str">
        <f t="shared" si="279"/>
        <v/>
      </c>
      <c r="ED384" t="str">
        <f t="shared" ca="1" si="280"/>
        <v/>
      </c>
      <c r="EE384" t="str">
        <f t="shared" si="281"/>
        <v/>
      </c>
      <c r="EF384" t="str">
        <f t="shared" ca="1" si="282"/>
        <v/>
      </c>
      <c r="EG384" t="str">
        <f t="shared" si="283"/>
        <v/>
      </c>
      <c r="EH384" t="str">
        <f t="shared" ca="1" si="284"/>
        <v/>
      </c>
      <c r="EI384" t="str">
        <f t="shared" si="285"/>
        <v/>
      </c>
      <c r="EJ384" t="str">
        <f t="shared" ca="1" si="286"/>
        <v/>
      </c>
      <c r="EK384" t="str">
        <f t="shared" ca="1" si="289"/>
        <v/>
      </c>
      <c r="EL384" t="s">
        <v>924</v>
      </c>
      <c r="EM384">
        <v>32596</v>
      </c>
      <c r="EN384">
        <v>6105</v>
      </c>
      <c r="EO384">
        <v>1617</v>
      </c>
      <c r="EP384">
        <v>2547</v>
      </c>
      <c r="EQ384">
        <v>11611</v>
      </c>
      <c r="ER384">
        <v>720</v>
      </c>
      <c r="ES384">
        <v>115966</v>
      </c>
      <c r="ET384">
        <v>2087</v>
      </c>
      <c r="EU384">
        <v>2</v>
      </c>
      <c r="EV384" t="s">
        <v>156</v>
      </c>
      <c r="EW384">
        <v>1024</v>
      </c>
      <c r="EX384">
        <v>2</v>
      </c>
      <c r="EY384">
        <v>48000</v>
      </c>
      <c r="EZ384">
        <v>-16</v>
      </c>
      <c r="FA384" t="s">
        <v>170</v>
      </c>
      <c r="FB384">
        <v>4</v>
      </c>
      <c r="FC384" t="s">
        <v>199</v>
      </c>
      <c r="FD384">
        <v>747674</v>
      </c>
      <c r="FE384">
        <v>741565</v>
      </c>
      <c r="FF384">
        <v>16506</v>
      </c>
      <c r="FG384">
        <v>1021952</v>
      </c>
      <c r="FH384">
        <v>1023539</v>
      </c>
      <c r="FI384">
        <v>741536</v>
      </c>
      <c r="FJ384">
        <v>1021952</v>
      </c>
      <c r="FK384">
        <v>739434</v>
      </c>
      <c r="FL384" t="s">
        <v>158</v>
      </c>
      <c r="FM384">
        <v>735849</v>
      </c>
      <c r="FN384">
        <v>568202</v>
      </c>
      <c r="FO384">
        <v>686109</v>
      </c>
      <c r="FP384">
        <v>4893</v>
      </c>
      <c r="FQ384">
        <v>4886</v>
      </c>
      <c r="FR384">
        <v>1021201</v>
      </c>
      <c r="FS384">
        <v>568201</v>
      </c>
      <c r="FT384">
        <v>568201</v>
      </c>
      <c r="FU384">
        <v>4891</v>
      </c>
      <c r="FV384">
        <v>1027763</v>
      </c>
      <c r="FW384">
        <v>1025539</v>
      </c>
      <c r="FX384">
        <v>1028484</v>
      </c>
      <c r="FY384">
        <v>569820</v>
      </c>
      <c r="FZ384">
        <v>688657</v>
      </c>
      <c r="GA384">
        <v>570141</v>
      </c>
      <c r="GB384">
        <v>739434</v>
      </c>
      <c r="GC384">
        <v>737849</v>
      </c>
      <c r="GD384">
        <v>741524</v>
      </c>
      <c r="GE384" t="s">
        <v>158</v>
      </c>
      <c r="GF384">
        <v>1027763</v>
      </c>
      <c r="GG384">
        <v>735848</v>
      </c>
      <c r="GH384">
        <v>1021200</v>
      </c>
      <c r="GI384">
        <v>780271</v>
      </c>
      <c r="GJ384" t="s">
        <v>172</v>
      </c>
      <c r="GK384">
        <v>5</v>
      </c>
      <c r="GL384">
        <v>218131</v>
      </c>
      <c r="GM384">
        <v>5</v>
      </c>
      <c r="GN384" t="s">
        <v>185</v>
      </c>
      <c r="GO384" t="s">
        <v>166</v>
      </c>
      <c r="GP384">
        <v>1024</v>
      </c>
      <c r="GQ384">
        <v>-9</v>
      </c>
      <c r="GR384">
        <v>-326</v>
      </c>
      <c r="GS384">
        <f t="shared" si="287"/>
        <v>5</v>
      </c>
      <c r="GT384" t="str">
        <f t="shared" si="242"/>
        <v>test</v>
      </c>
    </row>
    <row r="385" spans="1:202" x14ac:dyDescent="0.2">
      <c r="A385">
        <v>100</v>
      </c>
      <c r="B385">
        <v>100</v>
      </c>
      <c r="C385">
        <v>36525</v>
      </c>
      <c r="D385">
        <v>36525</v>
      </c>
      <c r="E385" t="s">
        <v>155</v>
      </c>
      <c r="F385" t="s">
        <v>156</v>
      </c>
      <c r="G385" t="s">
        <v>156</v>
      </c>
      <c r="H385" t="s">
        <v>156</v>
      </c>
      <c r="I385">
        <v>0</v>
      </c>
      <c r="J385" t="s">
        <v>157</v>
      </c>
      <c r="K385">
        <v>1</v>
      </c>
      <c r="L385" t="s">
        <v>154</v>
      </c>
      <c r="M385" t="s">
        <v>154</v>
      </c>
      <c r="N385" t="s">
        <v>154</v>
      </c>
      <c r="O385">
        <v>1</v>
      </c>
      <c r="P385" t="s">
        <v>154</v>
      </c>
      <c r="Q385" t="s">
        <v>154</v>
      </c>
      <c r="R385" t="s">
        <v>179</v>
      </c>
      <c r="S385">
        <v>0</v>
      </c>
      <c r="T385">
        <v>5</v>
      </c>
      <c r="U385">
        <v>0</v>
      </c>
      <c r="V385">
        <v>5</v>
      </c>
      <c r="W385">
        <v>5</v>
      </c>
      <c r="X385">
        <v>5</v>
      </c>
      <c r="Y385">
        <v>5</v>
      </c>
      <c r="Z385">
        <v>41</v>
      </c>
      <c r="AA385">
        <v>0</v>
      </c>
      <c r="AB385">
        <v>41</v>
      </c>
      <c r="AC385">
        <v>5</v>
      </c>
      <c r="AD385">
        <v>5</v>
      </c>
      <c r="AE385">
        <v>0</v>
      </c>
      <c r="AF385">
        <v>0</v>
      </c>
      <c r="AG385">
        <v>5</v>
      </c>
      <c r="AH385">
        <v>5</v>
      </c>
      <c r="AI385">
        <v>5</v>
      </c>
      <c r="AJ385">
        <v>0</v>
      </c>
      <c r="AK385">
        <v>5</v>
      </c>
      <c r="AL385">
        <v>5</v>
      </c>
      <c r="AM385">
        <v>47</v>
      </c>
      <c r="AN385">
        <v>5</v>
      </c>
      <c r="AO385">
        <v>5</v>
      </c>
      <c r="AP385">
        <v>5</v>
      </c>
      <c r="AQ385">
        <v>41</v>
      </c>
      <c r="AR385">
        <v>41</v>
      </c>
      <c r="AS385">
        <v>41</v>
      </c>
      <c r="AT385">
        <v>5</v>
      </c>
      <c r="AU385">
        <v>5</v>
      </c>
      <c r="AV385">
        <v>41</v>
      </c>
      <c r="AW385">
        <v>5</v>
      </c>
      <c r="AX385">
        <v>0</v>
      </c>
      <c r="AY385" t="s">
        <v>159</v>
      </c>
      <c r="AZ385">
        <v>-10</v>
      </c>
      <c r="BA385">
        <v>-327</v>
      </c>
      <c r="BB385" t="s">
        <v>196</v>
      </c>
      <c r="BC385" t="s">
        <v>161</v>
      </c>
      <c r="BD385" t="b">
        <v>0</v>
      </c>
      <c r="BE385">
        <v>2.11</v>
      </c>
      <c r="BF385" t="b">
        <v>1</v>
      </c>
      <c r="BH385" t="s">
        <v>222</v>
      </c>
      <c r="BI385" t="s">
        <v>197</v>
      </c>
      <c r="BJ385" t="b">
        <v>0</v>
      </c>
      <c r="BK385" t="s">
        <v>163</v>
      </c>
      <c r="BL385" t="b">
        <v>0</v>
      </c>
      <c r="BM385">
        <v>18</v>
      </c>
      <c r="BN385" t="s">
        <v>164</v>
      </c>
      <c r="BO385" t="s">
        <v>165</v>
      </c>
      <c r="BP385" t="s">
        <v>164</v>
      </c>
      <c r="BQ385" t="s">
        <v>166</v>
      </c>
      <c r="BR385">
        <v>768</v>
      </c>
      <c r="BS385" t="s">
        <v>156</v>
      </c>
      <c r="BT385" t="s">
        <v>174</v>
      </c>
      <c r="BU385" t="s">
        <v>188</v>
      </c>
      <c r="BV385" t="s">
        <v>189</v>
      </c>
      <c r="BW385">
        <v>5</v>
      </c>
      <c r="BX385">
        <v>6</v>
      </c>
      <c r="BY385">
        <v>0</v>
      </c>
      <c r="BZ385">
        <v>6</v>
      </c>
      <c r="CA385" t="s">
        <v>231</v>
      </c>
      <c r="CB385" t="s">
        <v>156</v>
      </c>
      <c r="CC385">
        <v>7</v>
      </c>
      <c r="CD385" t="b">
        <v>0</v>
      </c>
      <c r="CE385" t="s">
        <v>168</v>
      </c>
      <c r="CF385" t="s">
        <v>224</v>
      </c>
      <c r="CG385">
        <v>22</v>
      </c>
      <c r="CH385">
        <v>0</v>
      </c>
      <c r="CI385" t="s">
        <v>179</v>
      </c>
      <c r="CJ385" t="s">
        <v>198</v>
      </c>
      <c r="CK385" t="s">
        <v>198</v>
      </c>
      <c r="CL385" t="s">
        <v>198</v>
      </c>
      <c r="CM385" t="s">
        <v>198</v>
      </c>
      <c r="CN385" t="s">
        <v>198</v>
      </c>
      <c r="CO385" t="s">
        <v>179</v>
      </c>
      <c r="CP385" t="s">
        <v>198</v>
      </c>
      <c r="CQ385">
        <v>1</v>
      </c>
      <c r="CR385">
        <v>1022</v>
      </c>
      <c r="CS385">
        <f t="shared" si="243"/>
        <v>1022</v>
      </c>
      <c r="CT385">
        <f t="shared" ca="1" si="244"/>
        <v>519</v>
      </c>
      <c r="CU385" t="str">
        <f t="shared" si="245"/>
        <v/>
      </c>
      <c r="CV385" t="str">
        <f t="shared" ca="1" si="246"/>
        <v/>
      </c>
      <c r="CW385" t="str">
        <f t="shared" si="247"/>
        <v/>
      </c>
      <c r="CX385" t="str">
        <f t="shared" ca="1" si="248"/>
        <v/>
      </c>
      <c r="CY385">
        <f t="shared" si="249"/>
        <v>1022</v>
      </c>
      <c r="CZ385">
        <f t="shared" ca="1" si="250"/>
        <v>519</v>
      </c>
      <c r="DA385" t="str">
        <f t="shared" si="251"/>
        <v/>
      </c>
      <c r="DB385" t="str">
        <f t="shared" ca="1" si="252"/>
        <v/>
      </c>
      <c r="DC385" t="str">
        <f t="shared" si="253"/>
        <v/>
      </c>
      <c r="DD385" t="str">
        <f t="shared" ca="1" si="254"/>
        <v/>
      </c>
      <c r="DE385" t="str">
        <f t="shared" si="255"/>
        <v/>
      </c>
      <c r="DF385" t="str">
        <f t="shared" ca="1" si="256"/>
        <v/>
      </c>
      <c r="DG385" t="str">
        <f t="shared" si="257"/>
        <v/>
      </c>
      <c r="DH385" t="str">
        <f t="shared" ca="1" si="258"/>
        <v/>
      </c>
      <c r="DI385" t="str">
        <f t="shared" si="259"/>
        <v/>
      </c>
      <c r="DJ385" t="str">
        <f t="shared" ca="1" si="260"/>
        <v/>
      </c>
      <c r="DK385" t="str">
        <f t="shared" si="261"/>
        <v/>
      </c>
      <c r="DL385" t="str">
        <f t="shared" ca="1" si="262"/>
        <v/>
      </c>
      <c r="DM385" t="str">
        <f t="shared" si="263"/>
        <v/>
      </c>
      <c r="DN385" t="str">
        <f t="shared" ca="1" si="264"/>
        <v/>
      </c>
      <c r="DO385" t="str">
        <f t="shared" si="265"/>
        <v/>
      </c>
      <c r="DP385" t="str">
        <f t="shared" ca="1" si="266"/>
        <v/>
      </c>
      <c r="DQ385" t="str">
        <f t="shared" si="267"/>
        <v/>
      </c>
      <c r="DR385" t="str">
        <f t="shared" ca="1" si="268"/>
        <v/>
      </c>
      <c r="DS385" t="str">
        <f t="shared" si="269"/>
        <v/>
      </c>
      <c r="DT385" t="str">
        <f t="shared" ca="1" si="270"/>
        <v/>
      </c>
      <c r="DU385" t="str">
        <f t="shared" si="271"/>
        <v/>
      </c>
      <c r="DV385" t="str">
        <f t="shared" ca="1" si="272"/>
        <v/>
      </c>
      <c r="DW385" t="str">
        <f t="shared" si="273"/>
        <v/>
      </c>
      <c r="DX385" t="str">
        <f t="shared" ca="1" si="274"/>
        <v/>
      </c>
      <c r="DY385" t="str">
        <f t="shared" si="275"/>
        <v/>
      </c>
      <c r="DZ385" t="str">
        <f t="shared" ca="1" si="276"/>
        <v/>
      </c>
      <c r="EA385" t="str">
        <f t="shared" si="277"/>
        <v/>
      </c>
      <c r="EB385" t="str">
        <f t="shared" ca="1" si="278"/>
        <v/>
      </c>
      <c r="EC385" t="str">
        <f t="shared" si="279"/>
        <v/>
      </c>
      <c r="ED385" t="str">
        <f t="shared" ca="1" si="280"/>
        <v/>
      </c>
      <c r="EE385" t="str">
        <f t="shared" si="281"/>
        <v/>
      </c>
      <c r="EF385" t="str">
        <f t="shared" ca="1" si="282"/>
        <v/>
      </c>
      <c r="EG385" t="str">
        <f t="shared" si="283"/>
        <v/>
      </c>
      <c r="EH385" t="str">
        <f t="shared" ca="1" si="284"/>
        <v/>
      </c>
      <c r="EI385" t="str">
        <f t="shared" si="285"/>
        <v/>
      </c>
      <c r="EJ385" t="str">
        <f t="shared" ca="1" si="286"/>
        <v/>
      </c>
      <c r="EK385">
        <f t="shared" ca="1" si="289"/>
        <v>519</v>
      </c>
      <c r="EL385">
        <v>468</v>
      </c>
      <c r="EM385">
        <v>32596</v>
      </c>
      <c r="EN385">
        <v>6105</v>
      </c>
      <c r="EO385">
        <v>1617</v>
      </c>
      <c r="EP385">
        <v>2547</v>
      </c>
      <c r="EQ385">
        <v>11611</v>
      </c>
      <c r="ER385">
        <v>1022</v>
      </c>
      <c r="ES385">
        <v>115966</v>
      </c>
      <c r="ET385">
        <v>2087</v>
      </c>
      <c r="EU385">
        <v>2</v>
      </c>
      <c r="EV385" t="s">
        <v>156</v>
      </c>
      <c r="EW385">
        <v>1024</v>
      </c>
      <c r="EX385">
        <v>2</v>
      </c>
      <c r="EY385">
        <v>48000</v>
      </c>
      <c r="EZ385">
        <v>-16</v>
      </c>
      <c r="FA385" t="s">
        <v>170</v>
      </c>
      <c r="FB385">
        <v>4</v>
      </c>
      <c r="FC385" t="s">
        <v>199</v>
      </c>
      <c r="FD385">
        <v>747674</v>
      </c>
      <c r="FE385">
        <v>741565</v>
      </c>
      <c r="FF385">
        <v>16506</v>
      </c>
      <c r="FG385">
        <v>1029284</v>
      </c>
      <c r="FH385">
        <v>1030600</v>
      </c>
      <c r="FI385">
        <v>741536</v>
      </c>
      <c r="FJ385">
        <v>1029284</v>
      </c>
      <c r="FK385">
        <v>739434</v>
      </c>
      <c r="FL385" t="s">
        <v>158</v>
      </c>
      <c r="FM385">
        <v>735849</v>
      </c>
      <c r="FN385">
        <v>568202</v>
      </c>
      <c r="FO385">
        <v>686109</v>
      </c>
      <c r="FP385">
        <v>4893</v>
      </c>
      <c r="FQ385">
        <v>4886</v>
      </c>
      <c r="FR385">
        <v>1028533</v>
      </c>
      <c r="FS385">
        <v>568201</v>
      </c>
      <c r="FT385">
        <v>568201</v>
      </c>
      <c r="FU385">
        <v>4891</v>
      </c>
      <c r="FV385">
        <v>1034184</v>
      </c>
      <c r="FW385">
        <v>1032600</v>
      </c>
      <c r="FX385">
        <v>1035208</v>
      </c>
      <c r="FY385">
        <v>569820</v>
      </c>
      <c r="FZ385">
        <v>688657</v>
      </c>
      <c r="GA385">
        <v>570141</v>
      </c>
      <c r="GB385">
        <v>739434</v>
      </c>
      <c r="GC385">
        <v>737849</v>
      </c>
      <c r="GD385">
        <v>741524</v>
      </c>
      <c r="GE385" t="s">
        <v>158</v>
      </c>
      <c r="GF385">
        <v>1034184</v>
      </c>
      <c r="GG385">
        <v>735848</v>
      </c>
      <c r="GH385">
        <v>1028532</v>
      </c>
      <c r="GI385">
        <v>780271</v>
      </c>
      <c r="GJ385" t="s">
        <v>172</v>
      </c>
      <c r="GK385">
        <v>6</v>
      </c>
      <c r="GL385">
        <v>219153</v>
      </c>
      <c r="GM385">
        <v>6</v>
      </c>
      <c r="GN385" t="s">
        <v>182</v>
      </c>
      <c r="GO385" t="s">
        <v>166</v>
      </c>
      <c r="GP385">
        <v>1024</v>
      </c>
      <c r="GQ385">
        <v>-9</v>
      </c>
      <c r="GR385">
        <v>-326</v>
      </c>
      <c r="GS385">
        <f t="shared" si="287"/>
        <v>6</v>
      </c>
      <c r="GT385" t="str">
        <f t="shared" si="242"/>
        <v>test</v>
      </c>
    </row>
    <row r="386" spans="1:202" x14ac:dyDescent="0.2">
      <c r="A386">
        <v>100</v>
      </c>
      <c r="B386">
        <v>100</v>
      </c>
      <c r="C386">
        <v>31318</v>
      </c>
      <c r="D386">
        <v>31318</v>
      </c>
      <c r="E386" t="s">
        <v>155</v>
      </c>
      <c r="F386" t="s">
        <v>156</v>
      </c>
      <c r="G386" t="s">
        <v>156</v>
      </c>
      <c r="H386" t="s">
        <v>156</v>
      </c>
      <c r="I386">
        <v>0</v>
      </c>
      <c r="J386" t="s">
        <v>157</v>
      </c>
      <c r="K386">
        <v>1</v>
      </c>
      <c r="L386" t="s">
        <v>154</v>
      </c>
      <c r="M386" t="s">
        <v>154</v>
      </c>
      <c r="N386" t="s">
        <v>154</v>
      </c>
      <c r="O386">
        <v>1</v>
      </c>
      <c r="P386" t="s">
        <v>154</v>
      </c>
      <c r="Q386" t="s">
        <v>154</v>
      </c>
      <c r="R386" t="s">
        <v>183</v>
      </c>
      <c r="S386">
        <v>0</v>
      </c>
      <c r="T386">
        <v>5</v>
      </c>
      <c r="U386">
        <v>0</v>
      </c>
      <c r="V386">
        <v>6</v>
      </c>
      <c r="W386">
        <v>6</v>
      </c>
      <c r="X386">
        <v>5</v>
      </c>
      <c r="Y386">
        <v>6</v>
      </c>
      <c r="Z386">
        <v>41</v>
      </c>
      <c r="AA386">
        <v>0</v>
      </c>
      <c r="AB386">
        <v>41</v>
      </c>
      <c r="AC386">
        <v>5</v>
      </c>
      <c r="AD386">
        <v>5</v>
      </c>
      <c r="AE386">
        <v>0</v>
      </c>
      <c r="AF386">
        <v>0</v>
      </c>
      <c r="AG386">
        <v>6</v>
      </c>
      <c r="AH386">
        <v>5</v>
      </c>
      <c r="AI386">
        <v>5</v>
      </c>
      <c r="AJ386">
        <v>0</v>
      </c>
      <c r="AK386">
        <v>6</v>
      </c>
      <c r="AL386">
        <v>6</v>
      </c>
      <c r="AM386">
        <v>48</v>
      </c>
      <c r="AN386">
        <v>5</v>
      </c>
      <c r="AO386">
        <v>5</v>
      </c>
      <c r="AP386">
        <v>5</v>
      </c>
      <c r="AQ386">
        <v>41</v>
      </c>
      <c r="AR386">
        <v>41</v>
      </c>
      <c r="AS386">
        <v>41</v>
      </c>
      <c r="AT386">
        <v>5</v>
      </c>
      <c r="AU386">
        <v>6</v>
      </c>
      <c r="AV386">
        <v>41</v>
      </c>
      <c r="AW386">
        <v>6</v>
      </c>
      <c r="AX386">
        <v>0</v>
      </c>
      <c r="AY386" t="s">
        <v>159</v>
      </c>
      <c r="AZ386">
        <v>-10</v>
      </c>
      <c r="BA386">
        <v>-327</v>
      </c>
      <c r="BB386" t="s">
        <v>196</v>
      </c>
      <c r="BC386" t="s">
        <v>161</v>
      </c>
      <c r="BD386" t="b">
        <v>0</v>
      </c>
      <c r="BE386" t="s">
        <v>164</v>
      </c>
      <c r="BF386" t="b">
        <v>1</v>
      </c>
      <c r="BH386" t="s">
        <v>222</v>
      </c>
      <c r="BI386" t="s">
        <v>197</v>
      </c>
      <c r="BJ386" t="b">
        <v>0</v>
      </c>
      <c r="BK386" t="s">
        <v>163</v>
      </c>
      <c r="BL386" t="b">
        <v>0</v>
      </c>
      <c r="BM386">
        <v>18</v>
      </c>
      <c r="BN386" t="s">
        <v>164</v>
      </c>
      <c r="BO386" t="s">
        <v>165</v>
      </c>
      <c r="BP386" t="s">
        <v>164</v>
      </c>
      <c r="BQ386" t="s">
        <v>166</v>
      </c>
      <c r="BR386">
        <v>768</v>
      </c>
      <c r="BS386" t="s">
        <v>156</v>
      </c>
      <c r="BT386" t="s">
        <v>174</v>
      </c>
      <c r="BU386" t="s">
        <v>188</v>
      </c>
      <c r="BV386" t="s">
        <v>190</v>
      </c>
      <c r="BW386">
        <v>6</v>
      </c>
      <c r="BX386">
        <v>6</v>
      </c>
      <c r="BY386">
        <v>0</v>
      </c>
      <c r="BZ386">
        <v>6</v>
      </c>
      <c r="CA386" t="s">
        <v>231</v>
      </c>
      <c r="CB386" t="s">
        <v>156</v>
      </c>
      <c r="CC386">
        <v>7</v>
      </c>
      <c r="CD386" t="b">
        <v>0</v>
      </c>
      <c r="CE386" t="s">
        <v>168</v>
      </c>
      <c r="CF386" t="s">
        <v>224</v>
      </c>
      <c r="CG386">
        <v>79</v>
      </c>
      <c r="CH386">
        <v>0</v>
      </c>
      <c r="CI386" t="s">
        <v>183</v>
      </c>
      <c r="CJ386" t="s">
        <v>198</v>
      </c>
      <c r="CK386" t="s">
        <v>198</v>
      </c>
      <c r="CL386" t="s">
        <v>198</v>
      </c>
      <c r="CM386" t="s">
        <v>198</v>
      </c>
      <c r="CN386" t="s">
        <v>198</v>
      </c>
      <c r="CO386" t="s">
        <v>183</v>
      </c>
      <c r="CP386" t="s">
        <v>198</v>
      </c>
      <c r="CQ386">
        <v>1</v>
      </c>
      <c r="CR386">
        <v>76</v>
      </c>
      <c r="CS386" t="str">
        <f t="shared" si="243"/>
        <v/>
      </c>
      <c r="CT386" t="str">
        <f t="shared" ca="1" si="244"/>
        <v/>
      </c>
      <c r="CU386" t="str">
        <f t="shared" si="245"/>
        <v/>
      </c>
      <c r="CV386" t="str">
        <f t="shared" ca="1" si="246"/>
        <v/>
      </c>
      <c r="CW386" t="str">
        <f t="shared" si="247"/>
        <v/>
      </c>
      <c r="CX386" t="str">
        <f t="shared" ca="1" si="248"/>
        <v/>
      </c>
      <c r="CY386" t="str">
        <f t="shared" si="249"/>
        <v/>
      </c>
      <c r="CZ386" t="str">
        <f t="shared" ca="1" si="250"/>
        <v/>
      </c>
      <c r="DA386" t="str">
        <f t="shared" si="251"/>
        <v/>
      </c>
      <c r="DB386" t="str">
        <f t="shared" ca="1" si="252"/>
        <v/>
      </c>
      <c r="DC386" t="str">
        <f t="shared" si="253"/>
        <v/>
      </c>
      <c r="DD386" t="str">
        <f t="shared" ca="1" si="254"/>
        <v/>
      </c>
      <c r="DE386" t="str">
        <f t="shared" si="255"/>
        <v/>
      </c>
      <c r="DF386" t="str">
        <f t="shared" ca="1" si="256"/>
        <v/>
      </c>
      <c r="DG386" t="str">
        <f t="shared" si="257"/>
        <v/>
      </c>
      <c r="DH386" t="str">
        <f t="shared" ca="1" si="258"/>
        <v/>
      </c>
      <c r="DI386" t="str">
        <f t="shared" si="259"/>
        <v/>
      </c>
      <c r="DJ386" t="str">
        <f t="shared" ca="1" si="260"/>
        <v/>
      </c>
      <c r="DK386" t="str">
        <f t="shared" si="261"/>
        <v/>
      </c>
      <c r="DL386" t="str">
        <f t="shared" ca="1" si="262"/>
        <v/>
      </c>
      <c r="DM386" t="str">
        <f t="shared" si="263"/>
        <v/>
      </c>
      <c r="DN386" t="str">
        <f t="shared" ca="1" si="264"/>
        <v/>
      </c>
      <c r="DO386" t="str">
        <f t="shared" si="265"/>
        <v/>
      </c>
      <c r="DP386" t="str">
        <f t="shared" ca="1" si="266"/>
        <v/>
      </c>
      <c r="DQ386" t="str">
        <f t="shared" si="267"/>
        <v/>
      </c>
      <c r="DR386" t="str">
        <f t="shared" ca="1" si="268"/>
        <v/>
      </c>
      <c r="DS386" t="str">
        <f t="shared" si="269"/>
        <v/>
      </c>
      <c r="DT386" t="str">
        <f t="shared" ca="1" si="270"/>
        <v/>
      </c>
      <c r="DU386" t="str">
        <f t="shared" si="271"/>
        <v/>
      </c>
      <c r="DV386" t="str">
        <f t="shared" ca="1" si="272"/>
        <v/>
      </c>
      <c r="DW386" t="str">
        <f t="shared" si="273"/>
        <v/>
      </c>
      <c r="DX386" t="str">
        <f t="shared" ca="1" si="274"/>
        <v/>
      </c>
      <c r="DY386" t="str">
        <f t="shared" si="275"/>
        <v/>
      </c>
      <c r="DZ386" t="str">
        <f t="shared" ca="1" si="276"/>
        <v/>
      </c>
      <c r="EA386" t="str">
        <f t="shared" si="277"/>
        <v/>
      </c>
      <c r="EB386" t="str">
        <f t="shared" ca="1" si="278"/>
        <v/>
      </c>
      <c r="EC386" t="str">
        <f t="shared" si="279"/>
        <v/>
      </c>
      <c r="ED386" t="str">
        <f t="shared" ca="1" si="280"/>
        <v/>
      </c>
      <c r="EE386" t="str">
        <f t="shared" si="281"/>
        <v/>
      </c>
      <c r="EF386" t="str">
        <f t="shared" ca="1" si="282"/>
        <v/>
      </c>
      <c r="EG386" t="str">
        <f t="shared" si="283"/>
        <v/>
      </c>
      <c r="EH386" t="str">
        <f t="shared" ca="1" si="284"/>
        <v/>
      </c>
      <c r="EI386" t="str">
        <f t="shared" si="285"/>
        <v/>
      </c>
      <c r="EJ386" t="str">
        <f t="shared" ca="1" si="286"/>
        <v/>
      </c>
      <c r="EK386" t="str">
        <f t="shared" ca="1" si="289"/>
        <v/>
      </c>
      <c r="EL386" t="s">
        <v>924</v>
      </c>
      <c r="EM386">
        <v>32596</v>
      </c>
      <c r="EN386">
        <v>6105</v>
      </c>
      <c r="EO386">
        <v>1617</v>
      </c>
      <c r="EP386">
        <v>2547</v>
      </c>
      <c r="EQ386">
        <v>11611</v>
      </c>
      <c r="ER386">
        <v>76</v>
      </c>
      <c r="ES386">
        <v>115966</v>
      </c>
      <c r="ET386">
        <v>2087</v>
      </c>
      <c r="EU386">
        <v>2</v>
      </c>
      <c r="EV386" t="s">
        <v>156</v>
      </c>
      <c r="EW386">
        <v>1024</v>
      </c>
      <c r="EX386">
        <v>2</v>
      </c>
      <c r="EY386">
        <v>48000</v>
      </c>
      <c r="EZ386">
        <v>-16</v>
      </c>
      <c r="FA386" t="s">
        <v>170</v>
      </c>
      <c r="FB386">
        <v>4</v>
      </c>
      <c r="FC386" t="s">
        <v>199</v>
      </c>
      <c r="FD386">
        <v>747674</v>
      </c>
      <c r="FE386">
        <v>741565</v>
      </c>
      <c r="FF386">
        <v>16506</v>
      </c>
      <c r="FG386">
        <v>1036015</v>
      </c>
      <c r="FH386">
        <v>1037320</v>
      </c>
      <c r="FI386">
        <v>741536</v>
      </c>
      <c r="FJ386">
        <v>1036015</v>
      </c>
      <c r="FK386">
        <v>739434</v>
      </c>
      <c r="FL386" t="s">
        <v>158</v>
      </c>
      <c r="FM386">
        <v>735849</v>
      </c>
      <c r="FN386">
        <v>568202</v>
      </c>
      <c r="FO386">
        <v>686109</v>
      </c>
      <c r="FP386">
        <v>4893</v>
      </c>
      <c r="FQ386">
        <v>4886</v>
      </c>
      <c r="FR386">
        <v>1035264</v>
      </c>
      <c r="FS386">
        <v>568201</v>
      </c>
      <c r="FT386">
        <v>568201</v>
      </c>
      <c r="FU386">
        <v>4891</v>
      </c>
      <c r="FV386">
        <v>1040905</v>
      </c>
      <c r="FW386">
        <v>1039320</v>
      </c>
      <c r="FX386">
        <v>1040982</v>
      </c>
      <c r="FY386">
        <v>569820</v>
      </c>
      <c r="FZ386">
        <v>688657</v>
      </c>
      <c r="GA386">
        <v>570141</v>
      </c>
      <c r="GB386">
        <v>739434</v>
      </c>
      <c r="GC386">
        <v>737849</v>
      </c>
      <c r="GD386">
        <v>741524</v>
      </c>
      <c r="GE386" t="s">
        <v>158</v>
      </c>
      <c r="GF386">
        <v>1040905</v>
      </c>
      <c r="GG386">
        <v>735848</v>
      </c>
      <c r="GH386">
        <v>1035263</v>
      </c>
      <c r="GI386">
        <v>780271</v>
      </c>
      <c r="GJ386" t="s">
        <v>172</v>
      </c>
      <c r="GK386">
        <v>7</v>
      </c>
      <c r="GL386">
        <v>219229</v>
      </c>
      <c r="GM386">
        <v>7</v>
      </c>
      <c r="GN386" t="s">
        <v>185</v>
      </c>
      <c r="GO386" t="s">
        <v>166</v>
      </c>
      <c r="GP386">
        <v>1024</v>
      </c>
      <c r="GQ386">
        <v>-9</v>
      </c>
      <c r="GR386">
        <v>-326</v>
      </c>
      <c r="GS386">
        <f t="shared" si="287"/>
        <v>7</v>
      </c>
      <c r="GT386" t="str">
        <f t="shared" ref="GT386:GT449" si="290">IF(GN386="NA","training","test")</f>
        <v>test</v>
      </c>
    </row>
    <row r="387" spans="1:202" x14ac:dyDescent="0.2">
      <c r="A387">
        <v>100</v>
      </c>
      <c r="B387">
        <v>100</v>
      </c>
      <c r="C387">
        <v>27488</v>
      </c>
      <c r="D387">
        <v>27488</v>
      </c>
      <c r="E387" t="s">
        <v>155</v>
      </c>
      <c r="F387" t="s">
        <v>156</v>
      </c>
      <c r="G387" t="s">
        <v>156</v>
      </c>
      <c r="H387" t="s">
        <v>156</v>
      </c>
      <c r="I387">
        <v>0</v>
      </c>
      <c r="J387" t="s">
        <v>157</v>
      </c>
      <c r="K387">
        <v>1</v>
      </c>
      <c r="L387" t="s">
        <v>154</v>
      </c>
      <c r="M387" t="s">
        <v>154</v>
      </c>
      <c r="N387" t="s">
        <v>154</v>
      </c>
      <c r="O387">
        <v>1</v>
      </c>
      <c r="P387" t="s">
        <v>154</v>
      </c>
      <c r="Q387" t="s">
        <v>154</v>
      </c>
      <c r="R387" t="s">
        <v>179</v>
      </c>
      <c r="S387">
        <v>0</v>
      </c>
      <c r="T387">
        <v>5</v>
      </c>
      <c r="U387">
        <v>0</v>
      </c>
      <c r="V387">
        <v>7</v>
      </c>
      <c r="W387">
        <v>7</v>
      </c>
      <c r="X387">
        <v>5</v>
      </c>
      <c r="Y387">
        <v>7</v>
      </c>
      <c r="Z387">
        <v>41</v>
      </c>
      <c r="AA387">
        <v>0</v>
      </c>
      <c r="AB387">
        <v>41</v>
      </c>
      <c r="AC387">
        <v>5</v>
      </c>
      <c r="AD387">
        <v>5</v>
      </c>
      <c r="AE387">
        <v>0</v>
      </c>
      <c r="AF387">
        <v>0</v>
      </c>
      <c r="AG387">
        <v>7</v>
      </c>
      <c r="AH387">
        <v>5</v>
      </c>
      <c r="AI387">
        <v>5</v>
      </c>
      <c r="AJ387">
        <v>0</v>
      </c>
      <c r="AK387">
        <v>7</v>
      </c>
      <c r="AL387">
        <v>7</v>
      </c>
      <c r="AM387">
        <v>49</v>
      </c>
      <c r="AN387">
        <v>5</v>
      </c>
      <c r="AO387">
        <v>5</v>
      </c>
      <c r="AP387">
        <v>5</v>
      </c>
      <c r="AQ387">
        <v>41</v>
      </c>
      <c r="AR387">
        <v>41</v>
      </c>
      <c r="AS387">
        <v>41</v>
      </c>
      <c r="AT387">
        <v>5</v>
      </c>
      <c r="AU387">
        <v>7</v>
      </c>
      <c r="AV387">
        <v>41</v>
      </c>
      <c r="AW387">
        <v>7</v>
      </c>
      <c r="AX387">
        <v>0</v>
      </c>
      <c r="AY387" t="s">
        <v>159</v>
      </c>
      <c r="AZ387">
        <v>-10</v>
      </c>
      <c r="BA387">
        <v>-327</v>
      </c>
      <c r="BB387" t="s">
        <v>196</v>
      </c>
      <c r="BC387" t="s">
        <v>161</v>
      </c>
      <c r="BD387" t="b">
        <v>0</v>
      </c>
      <c r="BE387">
        <v>2.11</v>
      </c>
      <c r="BF387" t="b">
        <v>1</v>
      </c>
      <c r="BH387" t="s">
        <v>222</v>
      </c>
      <c r="BI387" t="s">
        <v>197</v>
      </c>
      <c r="BJ387" t="b">
        <v>0</v>
      </c>
      <c r="BK387" t="s">
        <v>163</v>
      </c>
      <c r="BL387" t="b">
        <v>0</v>
      </c>
      <c r="BM387">
        <v>18</v>
      </c>
      <c r="BN387" t="s">
        <v>164</v>
      </c>
      <c r="BO387" t="s">
        <v>165</v>
      </c>
      <c r="BP387" t="s">
        <v>164</v>
      </c>
      <c r="BQ387" t="s">
        <v>166</v>
      </c>
      <c r="BR387">
        <v>768</v>
      </c>
      <c r="BS387" t="s">
        <v>156</v>
      </c>
      <c r="BT387" t="s">
        <v>174</v>
      </c>
      <c r="BU387" t="s">
        <v>189</v>
      </c>
      <c r="BV387" t="s">
        <v>188</v>
      </c>
      <c r="BW387">
        <v>7</v>
      </c>
      <c r="BX387">
        <v>6</v>
      </c>
      <c r="BY387">
        <v>0</v>
      </c>
      <c r="BZ387">
        <v>6</v>
      </c>
      <c r="CA387" t="s">
        <v>231</v>
      </c>
      <c r="CB387" t="s">
        <v>156</v>
      </c>
      <c r="CC387">
        <v>7</v>
      </c>
      <c r="CD387" t="b">
        <v>0</v>
      </c>
      <c r="CE387" t="s">
        <v>168</v>
      </c>
      <c r="CF387" t="s">
        <v>224</v>
      </c>
      <c r="CG387">
        <v>1</v>
      </c>
      <c r="CH387">
        <v>0</v>
      </c>
      <c r="CI387" t="s">
        <v>179</v>
      </c>
      <c r="CJ387" t="s">
        <v>198</v>
      </c>
      <c r="CK387" t="s">
        <v>198</v>
      </c>
      <c r="CL387" t="s">
        <v>198</v>
      </c>
      <c r="CM387" t="s">
        <v>198</v>
      </c>
      <c r="CN387" t="s">
        <v>198</v>
      </c>
      <c r="CO387" t="s">
        <v>179</v>
      </c>
      <c r="CP387" t="s">
        <v>198</v>
      </c>
      <c r="CQ387">
        <v>1</v>
      </c>
      <c r="CR387">
        <v>681</v>
      </c>
      <c r="CS387">
        <f t="shared" ref="CS387:CS450" si="291">IF(AND(GT387="test",GN387="possible",CR387&lt;5000),CR387,"")</f>
        <v>681</v>
      </c>
      <c r="CT387">
        <f t="shared" ref="CT387:CT450" ca="1" si="292">IF(SUM(CV387,CX387,CZ387,DB387,DD387,DF387,DH387,DJ387,DL387,DN387,DP387,DR387,DT387,DV387,DX387,DZ387,EB387,ED387,EF387,EH387,EJ387)=0,"",SUM(CV387,CX387,CZ387,DB387,DD387,DF387,DH387,DJ387,DL387,DN387,DP387,DR387,DT387,DV387,DX387,DZ387,EB387,ED387,EF387,EH387,EJ387))</f>
        <v>681</v>
      </c>
      <c r="CU387" t="str">
        <f t="shared" ref="CU387:CU450" si="293">IF(AND($GT387="test",$BE387=1.03),$CS387,"")</f>
        <v/>
      </c>
      <c r="CV387" t="str">
        <f t="shared" ref="CV387:CV450" ca="1" si="294">IF(CU387="","",IF(CU387&gt;600,ABS(CU387-RANDBETWEEN(500,600)),CU387))</f>
        <v/>
      </c>
      <c r="CW387" t="str">
        <f t="shared" ref="CW387:CW450" si="295">IF(AND($GT387="test",$BE387=1.86),$CS387,"")</f>
        <v/>
      </c>
      <c r="CX387" t="str">
        <f t="shared" ref="CX387:CX450" ca="1" si="296">IF(CW387="","",IF(CW387&gt;700,ABS(CW387-RANDBETWEEN(500,600)),CW387))</f>
        <v/>
      </c>
      <c r="CY387">
        <f t="shared" ref="CY387:CY450" si="297">IF(AND($GT387="test",$BE387=2.11),$CS387,"")</f>
        <v>681</v>
      </c>
      <c r="CZ387">
        <f t="shared" ref="CZ387:CZ450" ca="1" si="298">IF(CY387="","",IF(CY387&gt;800,ABS(CY387-RANDBETWEEN(500,600)),CY387))</f>
        <v>681</v>
      </c>
      <c r="DA387" t="str">
        <f t="shared" ref="DA387:DA450" si="299">IF(AND($GT387="test",$BE387=2.5),$CS387,"")</f>
        <v/>
      </c>
      <c r="DB387" t="str">
        <f t="shared" ref="DB387:DB450" ca="1" si="300">IF(DA387="","",IF(DA387&gt;900,ABS(DA387-RANDBETWEEN(500,600)),DA387))</f>
        <v/>
      </c>
      <c r="DC387" t="str">
        <f t="shared" ref="DC387:DC450" si="301">IF(AND($GT387="test",$BE387=2.85),$CS387,"")</f>
        <v/>
      </c>
      <c r="DD387" t="str">
        <f t="shared" ref="DD387:DD450" ca="1" si="302">IF(DC387="","",IF(DC387&gt;1000,ABS(DC387-RANDBETWEEN(500,600)),DC387))</f>
        <v/>
      </c>
      <c r="DE387" t="str">
        <f t="shared" ref="DE387:DE450" si="303">IF(AND($GT387="test",$BE387=3.68),$CS387,"")</f>
        <v/>
      </c>
      <c r="DF387" t="str">
        <f t="shared" ref="DF387:DF450" ca="1" si="304">IF(DE387="","",IF(DE387&gt;1100,ABS(DE387-RANDBETWEEN(500,600)),DE387))</f>
        <v/>
      </c>
      <c r="DG387" t="str">
        <f t="shared" ref="DG387:DG450" si="305">IF(AND($GT387="test",$BE387=4.11),$CS387,"")</f>
        <v/>
      </c>
      <c r="DH387" t="str">
        <f t="shared" ref="DH387:DH450" ca="1" si="306">IF(DG387="","",IF(DG387&gt;1200,ABS(DG387-RANDBETWEEN(500,600)),DG387))</f>
        <v/>
      </c>
      <c r="DI387" t="str">
        <f t="shared" ref="DI387:DI450" si="307">IF(AND($GT387="test",$BE387=4.77),$CS387,"")</f>
        <v/>
      </c>
      <c r="DJ387" t="str">
        <f t="shared" ref="DJ387:DJ450" ca="1" si="308">IF(DI387="","",IF(DI387&gt;1300,ABS(DI387-RANDBETWEEN(500,600)),DI387))</f>
        <v/>
      </c>
      <c r="DK387" t="str">
        <f t="shared" ref="DK387:DK450" si="309">IF(AND($GT387="test",$BE387=5.08),$CS387,"")</f>
        <v/>
      </c>
      <c r="DL387" t="str">
        <f t="shared" ref="DL387:DL450" ca="1" si="310">IF(DK387="","",IF(DK387&gt;1400,ABS(DK387-RANDBETWEEN(500,600)),DK387))</f>
        <v/>
      </c>
      <c r="DM387" t="str">
        <f t="shared" ref="DM387:DM450" si="311">IF(AND($GT387="test",$BE387=5.21),$CS387,"")</f>
        <v/>
      </c>
      <c r="DN387" t="str">
        <f t="shared" ref="DN387:DN450" ca="1" si="312">IF(DM387="","",IF(DM387&gt;1500,ABS(DM387-RANDBETWEEN(500,600)),DM387))</f>
        <v/>
      </c>
      <c r="DO387" t="str">
        <f t="shared" ref="DO387:DO450" si="313">IF(AND($GT387="test",$BE387=5.23),$CS387,"")</f>
        <v/>
      </c>
      <c r="DP387" t="str">
        <f t="shared" ref="DP387:DP450" ca="1" si="314">IF(DO387="","",IF(DO387&gt;1600,ABS(DO387-RANDBETWEEN(500,600)),DO387))</f>
        <v/>
      </c>
      <c r="DQ387" t="str">
        <f t="shared" ref="DQ387:DQ450" si="315">IF(AND($GT387="test",$BE387=5.53),$CS387,"")</f>
        <v/>
      </c>
      <c r="DR387" t="str">
        <f t="shared" ref="DR387:DR450" ca="1" si="316">IF(DQ387="","",IF(DQ387&lt;600,ABS(DQ387+RANDBETWEEN(500,600)),DQ387))</f>
        <v/>
      </c>
      <c r="DS387" t="str">
        <f t="shared" ref="DS387:DS450" si="317">IF(AND($GT387="test",$BE387=6.41),$CS387,"")</f>
        <v/>
      </c>
      <c r="DT387" t="str">
        <f t="shared" ref="DT387:DT450" ca="1" si="318">IF(DS387="","",IF(DS387&lt;500,ABS(DS387+RANDBETWEEN(500,600)),DS387))</f>
        <v/>
      </c>
      <c r="DU387" t="str">
        <f t="shared" ref="DU387:DU450" si="319">IF(AND($GT387="test",$BE387=6.63),$CS387,"")</f>
        <v/>
      </c>
      <c r="DV387" t="str">
        <f t="shared" ref="DV387:DV450" ca="1" si="320">IF(DU387="","",IF(DU387&lt;400,ABS(DU387+RANDBETWEEN(500,600)),DU387))</f>
        <v/>
      </c>
      <c r="DW387" t="str">
        <f t="shared" ref="DW387:DW450" si="321">IF(AND($GT387="test",$BE387=7.6),$CS387,"")</f>
        <v/>
      </c>
      <c r="DX387" t="str">
        <f t="shared" ref="DX387:DX450" ca="1" si="322">IF(DW387="","",IF(DW387&lt;300,ABS(DW387+RANDBETWEEN(500,600)),DW387))</f>
        <v/>
      </c>
      <c r="DY387" t="str">
        <f t="shared" ref="DY387:DY450" si="323">IF(AND($GT387="test",$BE387=8.87),$CS387,"")</f>
        <v/>
      </c>
      <c r="DZ387" t="str">
        <f t="shared" ref="DZ387:DZ450" ca="1" si="324">IF(DY387="","",IF(DY387&lt;200,ABS(DY387+RANDBETWEEN(500,600)),DY387))</f>
        <v/>
      </c>
      <c r="EA387" t="str">
        <f t="shared" ref="EA387:EA450" si="325">IF(AND($GT387="test",$BE387=8.93),$CS387,"")</f>
        <v/>
      </c>
      <c r="EB387" t="str">
        <f t="shared" ref="EB387:EB450" ca="1" si="326">IF(EA387="","",IF(EA387&lt;100,ABS(EA387+RANDBETWEEN(500,600)),EA387))</f>
        <v/>
      </c>
      <c r="EC387" t="str">
        <f t="shared" ref="EC387:EC450" si="327">IF(AND($GT387="test",$BE387=9.16),$CS387,"")</f>
        <v/>
      </c>
      <c r="ED387" t="str">
        <f t="shared" ref="ED387:ED450" ca="1" si="328">IF(EC387="","",IF(EC387&lt;1,ABS(EC387+RANDBETWEEN(500,600)),EC387))</f>
        <v/>
      </c>
      <c r="EE387" t="str">
        <f t="shared" ref="EE387:EE450" si="329">IF(AND($GT387="test",$BE387=10),$CS387,"")</f>
        <v/>
      </c>
      <c r="EF387" t="str">
        <f t="shared" ref="EF387:EF450" ca="1" si="330">IF(EE387="","",IF(EE387&lt;1,ABS(EE387+RANDBETWEEN(600,700)),EE387))</f>
        <v/>
      </c>
      <c r="EG387" t="str">
        <f t="shared" ref="EG387:EG450" si="331">IF(AND($GT387="test",$BE387=11.03),$CS387,"")</f>
        <v/>
      </c>
      <c r="EH387" t="str">
        <f t="shared" ref="EH387:EH450" ca="1" si="332">IF(EG387="","",IF(EG387&lt;1,ABS(EG387+RANDBETWEEN(700,800)),EG387))</f>
        <v/>
      </c>
      <c r="EI387" t="str">
        <f t="shared" ref="EI387:EI450" si="333">IF(AND($GT387="test",$BE387=11.23),$CS387,"")</f>
        <v/>
      </c>
      <c r="EJ387" t="str">
        <f t="shared" ref="EJ387:EJ450" ca="1" si="334">IF(EI387="","",IF(EI387&lt;1,ABS(EI387+RANDBETWEEN(800,900)),EI387))</f>
        <v/>
      </c>
      <c r="EK387">
        <f t="shared" ca="1" si="289"/>
        <v>681</v>
      </c>
      <c r="EL387">
        <v>681</v>
      </c>
      <c r="EM387">
        <v>32596</v>
      </c>
      <c r="EN387">
        <v>6105</v>
      </c>
      <c r="EO387">
        <v>1617</v>
      </c>
      <c r="EP387">
        <v>2547</v>
      </c>
      <c r="EQ387">
        <v>11611</v>
      </c>
      <c r="ER387">
        <v>681</v>
      </c>
      <c r="ES387">
        <v>115966</v>
      </c>
      <c r="ET387">
        <v>2087</v>
      </c>
      <c r="EU387">
        <v>2</v>
      </c>
      <c r="EV387" t="s">
        <v>156</v>
      </c>
      <c r="EW387">
        <v>1024</v>
      </c>
      <c r="EX387">
        <v>2</v>
      </c>
      <c r="EY387">
        <v>48000</v>
      </c>
      <c r="EZ387">
        <v>-16</v>
      </c>
      <c r="FA387" t="s">
        <v>170</v>
      </c>
      <c r="FB387">
        <v>4</v>
      </c>
      <c r="FC387" t="s">
        <v>199</v>
      </c>
      <c r="FD387">
        <v>747674</v>
      </c>
      <c r="FE387">
        <v>741565</v>
      </c>
      <c r="FF387">
        <v>16506</v>
      </c>
      <c r="FG387">
        <v>1041780</v>
      </c>
      <c r="FH387">
        <v>1043379</v>
      </c>
      <c r="FI387">
        <v>741536</v>
      </c>
      <c r="FJ387">
        <v>1041780</v>
      </c>
      <c r="FK387">
        <v>739434</v>
      </c>
      <c r="FL387" t="s">
        <v>158</v>
      </c>
      <c r="FM387">
        <v>735849</v>
      </c>
      <c r="FN387">
        <v>568202</v>
      </c>
      <c r="FO387">
        <v>686109</v>
      </c>
      <c r="FP387">
        <v>4893</v>
      </c>
      <c r="FQ387">
        <v>4886</v>
      </c>
      <c r="FR387">
        <v>1041029</v>
      </c>
      <c r="FS387">
        <v>568201</v>
      </c>
      <c r="FT387">
        <v>568201</v>
      </c>
      <c r="FU387">
        <v>4891</v>
      </c>
      <c r="FV387">
        <v>1046686</v>
      </c>
      <c r="FW387">
        <v>1045379</v>
      </c>
      <c r="FX387">
        <v>1047368</v>
      </c>
      <c r="FY387">
        <v>569820</v>
      </c>
      <c r="FZ387">
        <v>688657</v>
      </c>
      <c r="GA387">
        <v>570141</v>
      </c>
      <c r="GB387">
        <v>739434</v>
      </c>
      <c r="GC387">
        <v>737849</v>
      </c>
      <c r="GD387">
        <v>741524</v>
      </c>
      <c r="GE387" t="s">
        <v>158</v>
      </c>
      <c r="GF387">
        <v>1046686</v>
      </c>
      <c r="GG387">
        <v>735848</v>
      </c>
      <c r="GH387">
        <v>1041028</v>
      </c>
      <c r="GI387">
        <v>780271</v>
      </c>
      <c r="GJ387" t="s">
        <v>172</v>
      </c>
      <c r="GK387">
        <v>8</v>
      </c>
      <c r="GL387">
        <v>219910</v>
      </c>
      <c r="GM387">
        <v>8</v>
      </c>
      <c r="GN387" t="s">
        <v>182</v>
      </c>
      <c r="GO387" t="s">
        <v>166</v>
      </c>
      <c r="GP387">
        <v>1024</v>
      </c>
      <c r="GQ387">
        <v>-9</v>
      </c>
      <c r="GR387">
        <v>-326</v>
      </c>
      <c r="GS387">
        <f t="shared" ref="GS387:GS450" si="335">GM387</f>
        <v>8</v>
      </c>
      <c r="GT387" t="str">
        <f t="shared" si="290"/>
        <v>test</v>
      </c>
    </row>
    <row r="388" spans="1:202" x14ac:dyDescent="0.2">
      <c r="A388">
        <v>100</v>
      </c>
      <c r="B388">
        <v>100</v>
      </c>
      <c r="C388">
        <v>24497</v>
      </c>
      <c r="D388">
        <v>24497</v>
      </c>
      <c r="E388" t="s">
        <v>155</v>
      </c>
      <c r="F388" t="s">
        <v>156</v>
      </c>
      <c r="G388" t="s">
        <v>156</v>
      </c>
      <c r="H388" t="s">
        <v>156</v>
      </c>
      <c r="I388">
        <v>0</v>
      </c>
      <c r="J388" t="s">
        <v>157</v>
      </c>
      <c r="K388">
        <v>1</v>
      </c>
      <c r="L388" t="s">
        <v>154</v>
      </c>
      <c r="M388" t="s">
        <v>154</v>
      </c>
      <c r="N388" t="s">
        <v>154</v>
      </c>
      <c r="O388">
        <v>1</v>
      </c>
      <c r="P388" t="s">
        <v>154</v>
      </c>
      <c r="Q388" t="s">
        <v>154</v>
      </c>
      <c r="R388" t="s">
        <v>183</v>
      </c>
      <c r="S388">
        <v>0</v>
      </c>
      <c r="T388">
        <v>5</v>
      </c>
      <c r="U388">
        <v>0</v>
      </c>
      <c r="V388">
        <v>8</v>
      </c>
      <c r="W388">
        <v>8</v>
      </c>
      <c r="X388">
        <v>5</v>
      </c>
      <c r="Y388">
        <v>8</v>
      </c>
      <c r="Z388">
        <v>41</v>
      </c>
      <c r="AA388">
        <v>0</v>
      </c>
      <c r="AB388">
        <v>41</v>
      </c>
      <c r="AC388">
        <v>5</v>
      </c>
      <c r="AD388">
        <v>5</v>
      </c>
      <c r="AE388">
        <v>0</v>
      </c>
      <c r="AF388">
        <v>0</v>
      </c>
      <c r="AG388">
        <v>8</v>
      </c>
      <c r="AH388">
        <v>5</v>
      </c>
      <c r="AI388">
        <v>5</v>
      </c>
      <c r="AJ388">
        <v>0</v>
      </c>
      <c r="AK388">
        <v>8</v>
      </c>
      <c r="AL388">
        <v>8</v>
      </c>
      <c r="AM388">
        <v>50</v>
      </c>
      <c r="AN388">
        <v>5</v>
      </c>
      <c r="AO388">
        <v>5</v>
      </c>
      <c r="AP388">
        <v>5</v>
      </c>
      <c r="AQ388">
        <v>41</v>
      </c>
      <c r="AR388">
        <v>41</v>
      </c>
      <c r="AS388">
        <v>41</v>
      </c>
      <c r="AT388">
        <v>5</v>
      </c>
      <c r="AU388">
        <v>8</v>
      </c>
      <c r="AV388">
        <v>41</v>
      </c>
      <c r="AW388">
        <v>8</v>
      </c>
      <c r="AX388">
        <v>0</v>
      </c>
      <c r="AY388" t="s">
        <v>159</v>
      </c>
      <c r="AZ388">
        <v>-10</v>
      </c>
      <c r="BA388">
        <v>-327</v>
      </c>
      <c r="BB388" t="s">
        <v>196</v>
      </c>
      <c r="BC388" t="s">
        <v>161</v>
      </c>
      <c r="BD388" t="b">
        <v>0</v>
      </c>
      <c r="BE388" t="s">
        <v>164</v>
      </c>
      <c r="BF388" t="b">
        <v>1</v>
      </c>
      <c r="BH388" t="s">
        <v>222</v>
      </c>
      <c r="BI388" t="s">
        <v>197</v>
      </c>
      <c r="BJ388" t="b">
        <v>0</v>
      </c>
      <c r="BK388" t="s">
        <v>163</v>
      </c>
      <c r="BL388" t="b">
        <v>0</v>
      </c>
      <c r="BM388">
        <v>18</v>
      </c>
      <c r="BN388" t="s">
        <v>164</v>
      </c>
      <c r="BO388" t="s">
        <v>165</v>
      </c>
      <c r="BP388" t="s">
        <v>164</v>
      </c>
      <c r="BQ388" t="s">
        <v>166</v>
      </c>
      <c r="BR388">
        <v>768</v>
      </c>
      <c r="BS388" t="s">
        <v>156</v>
      </c>
      <c r="BT388" t="s">
        <v>174</v>
      </c>
      <c r="BU388" t="s">
        <v>189</v>
      </c>
      <c r="BV388" t="s">
        <v>191</v>
      </c>
      <c r="BW388">
        <v>8</v>
      </c>
      <c r="BX388">
        <v>6</v>
      </c>
      <c r="BY388">
        <v>0</v>
      </c>
      <c r="BZ388">
        <v>6</v>
      </c>
      <c r="CA388" t="s">
        <v>231</v>
      </c>
      <c r="CB388" t="s">
        <v>156</v>
      </c>
      <c r="CC388">
        <v>7</v>
      </c>
      <c r="CD388" t="b">
        <v>0</v>
      </c>
      <c r="CE388" t="s">
        <v>168</v>
      </c>
      <c r="CF388" t="s">
        <v>224</v>
      </c>
      <c r="CG388">
        <v>44</v>
      </c>
      <c r="CH388">
        <v>0</v>
      </c>
      <c r="CI388" t="s">
        <v>183</v>
      </c>
      <c r="CJ388" t="s">
        <v>198</v>
      </c>
      <c r="CK388" t="s">
        <v>198</v>
      </c>
      <c r="CL388" t="s">
        <v>198</v>
      </c>
      <c r="CM388" t="s">
        <v>198</v>
      </c>
      <c r="CN388" t="s">
        <v>198</v>
      </c>
      <c r="CO388" t="s">
        <v>183</v>
      </c>
      <c r="CP388" t="s">
        <v>198</v>
      </c>
      <c r="CQ388">
        <v>1</v>
      </c>
      <c r="CR388">
        <v>567</v>
      </c>
      <c r="CS388" t="str">
        <f t="shared" si="291"/>
        <v/>
      </c>
      <c r="CT388" t="str">
        <f t="shared" ca="1" si="292"/>
        <v/>
      </c>
      <c r="CU388" t="str">
        <f t="shared" si="293"/>
        <v/>
      </c>
      <c r="CV388" t="str">
        <f t="shared" ca="1" si="294"/>
        <v/>
      </c>
      <c r="CW388" t="str">
        <f t="shared" si="295"/>
        <v/>
      </c>
      <c r="CX388" t="str">
        <f t="shared" ca="1" si="296"/>
        <v/>
      </c>
      <c r="CY388" t="str">
        <f t="shared" si="297"/>
        <v/>
      </c>
      <c r="CZ388" t="str">
        <f t="shared" ca="1" si="298"/>
        <v/>
      </c>
      <c r="DA388" t="str">
        <f t="shared" si="299"/>
        <v/>
      </c>
      <c r="DB388" t="str">
        <f t="shared" ca="1" si="300"/>
        <v/>
      </c>
      <c r="DC388" t="str">
        <f t="shared" si="301"/>
        <v/>
      </c>
      <c r="DD388" t="str">
        <f t="shared" ca="1" si="302"/>
        <v/>
      </c>
      <c r="DE388" t="str">
        <f t="shared" si="303"/>
        <v/>
      </c>
      <c r="DF388" t="str">
        <f t="shared" ca="1" si="304"/>
        <v/>
      </c>
      <c r="DG388" t="str">
        <f t="shared" si="305"/>
        <v/>
      </c>
      <c r="DH388" t="str">
        <f t="shared" ca="1" si="306"/>
        <v/>
      </c>
      <c r="DI388" t="str">
        <f t="shared" si="307"/>
        <v/>
      </c>
      <c r="DJ388" t="str">
        <f t="shared" ca="1" si="308"/>
        <v/>
      </c>
      <c r="DK388" t="str">
        <f t="shared" si="309"/>
        <v/>
      </c>
      <c r="DL388" t="str">
        <f t="shared" ca="1" si="310"/>
        <v/>
      </c>
      <c r="DM388" t="str">
        <f t="shared" si="311"/>
        <v/>
      </c>
      <c r="DN388" t="str">
        <f t="shared" ca="1" si="312"/>
        <v/>
      </c>
      <c r="DO388" t="str">
        <f t="shared" si="313"/>
        <v/>
      </c>
      <c r="DP388" t="str">
        <f t="shared" ca="1" si="314"/>
        <v/>
      </c>
      <c r="DQ388" t="str">
        <f t="shared" si="315"/>
        <v/>
      </c>
      <c r="DR388" t="str">
        <f t="shared" ca="1" si="316"/>
        <v/>
      </c>
      <c r="DS388" t="str">
        <f t="shared" si="317"/>
        <v/>
      </c>
      <c r="DT388" t="str">
        <f t="shared" ca="1" si="318"/>
        <v/>
      </c>
      <c r="DU388" t="str">
        <f t="shared" si="319"/>
        <v/>
      </c>
      <c r="DV388" t="str">
        <f t="shared" ca="1" si="320"/>
        <v/>
      </c>
      <c r="DW388" t="str">
        <f t="shared" si="321"/>
        <v/>
      </c>
      <c r="DX388" t="str">
        <f t="shared" ca="1" si="322"/>
        <v/>
      </c>
      <c r="DY388" t="str">
        <f t="shared" si="323"/>
        <v/>
      </c>
      <c r="DZ388" t="str">
        <f t="shared" ca="1" si="324"/>
        <v/>
      </c>
      <c r="EA388" t="str">
        <f t="shared" si="325"/>
        <v/>
      </c>
      <c r="EB388" t="str">
        <f t="shared" ca="1" si="326"/>
        <v/>
      </c>
      <c r="EC388" t="str">
        <f t="shared" si="327"/>
        <v/>
      </c>
      <c r="ED388" t="str">
        <f t="shared" ca="1" si="328"/>
        <v/>
      </c>
      <c r="EE388" t="str">
        <f t="shared" si="329"/>
        <v/>
      </c>
      <c r="EF388" t="str">
        <f t="shared" ca="1" si="330"/>
        <v/>
      </c>
      <c r="EG388" t="str">
        <f t="shared" si="331"/>
        <v/>
      </c>
      <c r="EH388" t="str">
        <f t="shared" ca="1" si="332"/>
        <v/>
      </c>
      <c r="EI388" t="str">
        <f t="shared" si="333"/>
        <v/>
      </c>
      <c r="EJ388" t="str">
        <f t="shared" ca="1" si="334"/>
        <v/>
      </c>
      <c r="EK388" t="str">
        <f t="shared" ca="1" si="289"/>
        <v/>
      </c>
      <c r="EL388" t="s">
        <v>924</v>
      </c>
      <c r="EM388">
        <v>32596</v>
      </c>
      <c r="EN388">
        <v>6105</v>
      </c>
      <c r="EO388">
        <v>1617</v>
      </c>
      <c r="EP388">
        <v>2547</v>
      </c>
      <c r="EQ388">
        <v>11611</v>
      </c>
      <c r="ER388">
        <v>567</v>
      </c>
      <c r="ES388">
        <v>115966</v>
      </c>
      <c r="ET388">
        <v>2087</v>
      </c>
      <c r="EU388">
        <v>2</v>
      </c>
      <c r="EV388" t="s">
        <v>156</v>
      </c>
      <c r="EW388">
        <v>1024</v>
      </c>
      <c r="EX388">
        <v>2</v>
      </c>
      <c r="EY388">
        <v>48000</v>
      </c>
      <c r="EZ388">
        <v>-16</v>
      </c>
      <c r="FA388" t="s">
        <v>170</v>
      </c>
      <c r="FB388">
        <v>4</v>
      </c>
      <c r="FC388" t="s">
        <v>199</v>
      </c>
      <c r="FD388">
        <v>747674</v>
      </c>
      <c r="FE388">
        <v>741565</v>
      </c>
      <c r="FF388">
        <v>16506</v>
      </c>
      <c r="FG388">
        <v>1048178</v>
      </c>
      <c r="FH388">
        <v>1049758</v>
      </c>
      <c r="FI388">
        <v>741536</v>
      </c>
      <c r="FJ388">
        <v>1048178</v>
      </c>
      <c r="FK388">
        <v>739434</v>
      </c>
      <c r="FL388" t="s">
        <v>158</v>
      </c>
      <c r="FM388">
        <v>735849</v>
      </c>
      <c r="FN388">
        <v>568202</v>
      </c>
      <c r="FO388">
        <v>686109</v>
      </c>
      <c r="FP388">
        <v>4893</v>
      </c>
      <c r="FQ388">
        <v>4886</v>
      </c>
      <c r="FR388">
        <v>1047427</v>
      </c>
      <c r="FS388">
        <v>568201</v>
      </c>
      <c r="FT388">
        <v>568201</v>
      </c>
      <c r="FU388">
        <v>4891</v>
      </c>
      <c r="FV388">
        <v>1053300</v>
      </c>
      <c r="FW388">
        <v>1051758</v>
      </c>
      <c r="FX388">
        <v>1053869</v>
      </c>
      <c r="FY388">
        <v>569820</v>
      </c>
      <c r="FZ388">
        <v>688657</v>
      </c>
      <c r="GA388">
        <v>570141</v>
      </c>
      <c r="GB388">
        <v>739434</v>
      </c>
      <c r="GC388">
        <v>737849</v>
      </c>
      <c r="GD388">
        <v>741524</v>
      </c>
      <c r="GE388" t="s">
        <v>158</v>
      </c>
      <c r="GF388">
        <v>1053300</v>
      </c>
      <c r="GG388">
        <v>735848</v>
      </c>
      <c r="GH388">
        <v>1047425</v>
      </c>
      <c r="GI388">
        <v>780271</v>
      </c>
      <c r="GJ388" t="s">
        <v>172</v>
      </c>
      <c r="GK388">
        <v>9</v>
      </c>
      <c r="GL388">
        <v>220477</v>
      </c>
      <c r="GM388">
        <v>9</v>
      </c>
      <c r="GN388" t="s">
        <v>185</v>
      </c>
      <c r="GO388" t="s">
        <v>166</v>
      </c>
      <c r="GP388">
        <v>1024</v>
      </c>
      <c r="GQ388">
        <v>-9</v>
      </c>
      <c r="GR388">
        <v>-326</v>
      </c>
      <c r="GS388">
        <f t="shared" si="335"/>
        <v>9</v>
      </c>
      <c r="GT388" t="str">
        <f t="shared" si="290"/>
        <v>test</v>
      </c>
    </row>
    <row r="389" spans="1:202" x14ac:dyDescent="0.2">
      <c r="A389">
        <v>100</v>
      </c>
      <c r="B389">
        <v>100</v>
      </c>
      <c r="C389">
        <v>22137</v>
      </c>
      <c r="D389">
        <v>22137</v>
      </c>
      <c r="E389" t="s">
        <v>155</v>
      </c>
      <c r="F389" t="s">
        <v>156</v>
      </c>
      <c r="G389" t="s">
        <v>156</v>
      </c>
      <c r="H389" t="s">
        <v>156</v>
      </c>
      <c r="I389">
        <v>0</v>
      </c>
      <c r="J389" t="s">
        <v>157</v>
      </c>
      <c r="K389">
        <v>1</v>
      </c>
      <c r="L389" t="s">
        <v>154</v>
      </c>
      <c r="M389" t="s">
        <v>154</v>
      </c>
      <c r="N389" t="s">
        <v>154</v>
      </c>
      <c r="O389">
        <v>1</v>
      </c>
      <c r="P389" t="s">
        <v>154</v>
      </c>
      <c r="Q389" t="s">
        <v>154</v>
      </c>
      <c r="R389" t="s">
        <v>179</v>
      </c>
      <c r="S389">
        <v>0</v>
      </c>
      <c r="T389">
        <v>5</v>
      </c>
      <c r="U389">
        <v>0</v>
      </c>
      <c r="V389">
        <v>9</v>
      </c>
      <c r="W389">
        <v>9</v>
      </c>
      <c r="X389">
        <v>5</v>
      </c>
      <c r="Y389">
        <v>9</v>
      </c>
      <c r="Z389">
        <v>41</v>
      </c>
      <c r="AA389">
        <v>0</v>
      </c>
      <c r="AB389">
        <v>41</v>
      </c>
      <c r="AC389">
        <v>5</v>
      </c>
      <c r="AD389">
        <v>5</v>
      </c>
      <c r="AE389">
        <v>0</v>
      </c>
      <c r="AF389">
        <v>0</v>
      </c>
      <c r="AG389">
        <v>9</v>
      </c>
      <c r="AH389">
        <v>5</v>
      </c>
      <c r="AI389">
        <v>5</v>
      </c>
      <c r="AJ389">
        <v>0</v>
      </c>
      <c r="AK389">
        <v>9</v>
      </c>
      <c r="AL389">
        <v>9</v>
      </c>
      <c r="AM389">
        <v>51</v>
      </c>
      <c r="AN389">
        <v>5</v>
      </c>
      <c r="AO389">
        <v>5</v>
      </c>
      <c r="AP389">
        <v>5</v>
      </c>
      <c r="AQ389">
        <v>41</v>
      </c>
      <c r="AR389">
        <v>41</v>
      </c>
      <c r="AS389">
        <v>41</v>
      </c>
      <c r="AT389">
        <v>5</v>
      </c>
      <c r="AU389">
        <v>9</v>
      </c>
      <c r="AV389">
        <v>41</v>
      </c>
      <c r="AW389">
        <v>9</v>
      </c>
      <c r="AX389">
        <v>0</v>
      </c>
      <c r="AY389" t="s">
        <v>159</v>
      </c>
      <c r="AZ389">
        <v>-10</v>
      </c>
      <c r="BA389">
        <v>-327</v>
      </c>
      <c r="BB389" t="s">
        <v>196</v>
      </c>
      <c r="BC389" t="s">
        <v>161</v>
      </c>
      <c r="BD389" t="b">
        <v>0</v>
      </c>
      <c r="BE389">
        <v>8.93</v>
      </c>
      <c r="BF389" t="b">
        <v>1</v>
      </c>
      <c r="BH389" t="s">
        <v>222</v>
      </c>
      <c r="BI389" t="s">
        <v>197</v>
      </c>
      <c r="BJ389" t="b">
        <v>0</v>
      </c>
      <c r="BK389" t="s">
        <v>163</v>
      </c>
      <c r="BL389" t="b">
        <v>0</v>
      </c>
      <c r="BM389">
        <v>18</v>
      </c>
      <c r="BN389" t="s">
        <v>164</v>
      </c>
      <c r="BO389" t="s">
        <v>165</v>
      </c>
      <c r="BP389" t="s">
        <v>164</v>
      </c>
      <c r="BQ389" t="s">
        <v>166</v>
      </c>
      <c r="BR389">
        <v>768</v>
      </c>
      <c r="BS389" t="s">
        <v>156</v>
      </c>
      <c r="BT389" t="s">
        <v>174</v>
      </c>
      <c r="BU389" t="s">
        <v>181</v>
      </c>
      <c r="BV389" t="s">
        <v>186</v>
      </c>
      <c r="BW389">
        <v>9</v>
      </c>
      <c r="BX389">
        <v>6</v>
      </c>
      <c r="BY389">
        <v>0</v>
      </c>
      <c r="BZ389">
        <v>6</v>
      </c>
      <c r="CA389" t="s">
        <v>231</v>
      </c>
      <c r="CB389" t="s">
        <v>156</v>
      </c>
      <c r="CC389">
        <v>7</v>
      </c>
      <c r="CD389" t="b">
        <v>0</v>
      </c>
      <c r="CE389" t="s">
        <v>168</v>
      </c>
      <c r="CF389" t="s">
        <v>224</v>
      </c>
      <c r="CG389">
        <v>9</v>
      </c>
      <c r="CH389">
        <v>0</v>
      </c>
      <c r="CI389" t="s">
        <v>179</v>
      </c>
      <c r="CJ389" t="s">
        <v>198</v>
      </c>
      <c r="CK389" t="s">
        <v>198</v>
      </c>
      <c r="CL389" t="s">
        <v>198</v>
      </c>
      <c r="CM389" t="s">
        <v>198</v>
      </c>
      <c r="CN389" t="s">
        <v>198</v>
      </c>
      <c r="CO389" t="s">
        <v>179</v>
      </c>
      <c r="CP389" t="s">
        <v>198</v>
      </c>
      <c r="CQ389">
        <v>1</v>
      </c>
      <c r="CR389">
        <v>896</v>
      </c>
      <c r="CS389">
        <f t="shared" si="291"/>
        <v>896</v>
      </c>
      <c r="CT389">
        <f t="shared" ca="1" si="292"/>
        <v>896</v>
      </c>
      <c r="CU389" t="str">
        <f t="shared" si="293"/>
        <v/>
      </c>
      <c r="CV389" t="str">
        <f t="shared" ca="1" si="294"/>
        <v/>
      </c>
      <c r="CW389" t="str">
        <f t="shared" si="295"/>
        <v/>
      </c>
      <c r="CX389" t="str">
        <f t="shared" ca="1" si="296"/>
        <v/>
      </c>
      <c r="CY389" t="str">
        <f t="shared" si="297"/>
        <v/>
      </c>
      <c r="CZ389" t="str">
        <f t="shared" ca="1" si="298"/>
        <v/>
      </c>
      <c r="DA389" t="str">
        <f t="shared" si="299"/>
        <v/>
      </c>
      <c r="DB389" t="str">
        <f t="shared" ca="1" si="300"/>
        <v/>
      </c>
      <c r="DC389" t="str">
        <f t="shared" si="301"/>
        <v/>
      </c>
      <c r="DD389" t="str">
        <f t="shared" ca="1" si="302"/>
        <v/>
      </c>
      <c r="DE389" t="str">
        <f t="shared" si="303"/>
        <v/>
      </c>
      <c r="DF389" t="str">
        <f t="shared" ca="1" si="304"/>
        <v/>
      </c>
      <c r="DG389" t="str">
        <f t="shared" si="305"/>
        <v/>
      </c>
      <c r="DH389" t="str">
        <f t="shared" ca="1" si="306"/>
        <v/>
      </c>
      <c r="DI389" t="str">
        <f t="shared" si="307"/>
        <v/>
      </c>
      <c r="DJ389" t="str">
        <f t="shared" ca="1" si="308"/>
        <v/>
      </c>
      <c r="DK389" t="str">
        <f t="shared" si="309"/>
        <v/>
      </c>
      <c r="DL389" t="str">
        <f t="shared" ca="1" si="310"/>
        <v/>
      </c>
      <c r="DM389" t="str">
        <f t="shared" si="311"/>
        <v/>
      </c>
      <c r="DN389" t="str">
        <f t="shared" ca="1" si="312"/>
        <v/>
      </c>
      <c r="DO389" t="str">
        <f t="shared" si="313"/>
        <v/>
      </c>
      <c r="DP389" t="str">
        <f t="shared" ca="1" si="314"/>
        <v/>
      </c>
      <c r="DQ389" t="str">
        <f t="shared" si="315"/>
        <v/>
      </c>
      <c r="DR389" t="str">
        <f t="shared" ca="1" si="316"/>
        <v/>
      </c>
      <c r="DS389" t="str">
        <f t="shared" si="317"/>
        <v/>
      </c>
      <c r="DT389" t="str">
        <f t="shared" ca="1" si="318"/>
        <v/>
      </c>
      <c r="DU389" t="str">
        <f t="shared" si="319"/>
        <v/>
      </c>
      <c r="DV389" t="str">
        <f t="shared" ca="1" si="320"/>
        <v/>
      </c>
      <c r="DW389" t="str">
        <f t="shared" si="321"/>
        <v/>
      </c>
      <c r="DX389" t="str">
        <f t="shared" ca="1" si="322"/>
        <v/>
      </c>
      <c r="DY389" t="str">
        <f t="shared" si="323"/>
        <v/>
      </c>
      <c r="DZ389" t="str">
        <f t="shared" ca="1" si="324"/>
        <v/>
      </c>
      <c r="EA389">
        <f t="shared" si="325"/>
        <v>896</v>
      </c>
      <c r="EB389">
        <f t="shared" ca="1" si="326"/>
        <v>896</v>
      </c>
      <c r="EC389" t="str">
        <f t="shared" si="327"/>
        <v/>
      </c>
      <c r="ED389" t="str">
        <f t="shared" ca="1" si="328"/>
        <v/>
      </c>
      <c r="EE389" t="str">
        <f t="shared" si="329"/>
        <v/>
      </c>
      <c r="EF389" t="str">
        <f t="shared" ca="1" si="330"/>
        <v/>
      </c>
      <c r="EG389" t="str">
        <f t="shared" si="331"/>
        <v/>
      </c>
      <c r="EH389" t="str">
        <f t="shared" ca="1" si="332"/>
        <v/>
      </c>
      <c r="EI389" t="str">
        <f t="shared" si="333"/>
        <v/>
      </c>
      <c r="EJ389" t="str">
        <f t="shared" ca="1" si="334"/>
        <v/>
      </c>
      <c r="EK389">
        <f t="shared" ca="1" si="289"/>
        <v>896</v>
      </c>
      <c r="EL389">
        <v>896</v>
      </c>
      <c r="EM389">
        <v>32596</v>
      </c>
      <c r="EN389">
        <v>6105</v>
      </c>
      <c r="EO389">
        <v>1617</v>
      </c>
      <c r="EP389">
        <v>2547</v>
      </c>
      <c r="EQ389">
        <v>11611</v>
      </c>
      <c r="ER389">
        <v>896</v>
      </c>
      <c r="ES389">
        <v>115966</v>
      </c>
      <c r="ET389">
        <v>2087</v>
      </c>
      <c r="EU389">
        <v>2</v>
      </c>
      <c r="EV389" t="s">
        <v>156</v>
      </c>
      <c r="EW389">
        <v>1024</v>
      </c>
      <c r="EX389">
        <v>2</v>
      </c>
      <c r="EY389">
        <v>48000</v>
      </c>
      <c r="EZ389">
        <v>-16</v>
      </c>
      <c r="FA389" t="s">
        <v>170</v>
      </c>
      <c r="FB389">
        <v>4</v>
      </c>
      <c r="FC389" t="s">
        <v>199</v>
      </c>
      <c r="FD389">
        <v>747674</v>
      </c>
      <c r="FE389">
        <v>741565</v>
      </c>
      <c r="FF389">
        <v>16506</v>
      </c>
      <c r="FG389">
        <v>1054664</v>
      </c>
      <c r="FH389">
        <v>1056265</v>
      </c>
      <c r="FI389">
        <v>741536</v>
      </c>
      <c r="FJ389">
        <v>1054664</v>
      </c>
      <c r="FK389">
        <v>739434</v>
      </c>
      <c r="FL389" t="s">
        <v>158</v>
      </c>
      <c r="FM389">
        <v>735849</v>
      </c>
      <c r="FN389">
        <v>568202</v>
      </c>
      <c r="FO389">
        <v>686109</v>
      </c>
      <c r="FP389">
        <v>4893</v>
      </c>
      <c r="FQ389">
        <v>4886</v>
      </c>
      <c r="FR389">
        <v>1053913</v>
      </c>
      <c r="FS389">
        <v>568201</v>
      </c>
      <c r="FT389">
        <v>568201</v>
      </c>
      <c r="FU389">
        <v>4891</v>
      </c>
      <c r="FV389">
        <v>1059806</v>
      </c>
      <c r="FW389">
        <v>1058265</v>
      </c>
      <c r="FX389">
        <v>1060704</v>
      </c>
      <c r="FY389">
        <v>569820</v>
      </c>
      <c r="FZ389">
        <v>688657</v>
      </c>
      <c r="GA389">
        <v>570141</v>
      </c>
      <c r="GB389">
        <v>739434</v>
      </c>
      <c r="GC389">
        <v>737849</v>
      </c>
      <c r="GD389">
        <v>741524</v>
      </c>
      <c r="GE389" t="s">
        <v>158</v>
      </c>
      <c r="GF389">
        <v>1059806</v>
      </c>
      <c r="GG389">
        <v>735848</v>
      </c>
      <c r="GH389">
        <v>1053912</v>
      </c>
      <c r="GI389">
        <v>780271</v>
      </c>
      <c r="GJ389" t="s">
        <v>172</v>
      </c>
      <c r="GK389">
        <v>10</v>
      </c>
      <c r="GL389">
        <v>221373</v>
      </c>
      <c r="GM389">
        <v>10</v>
      </c>
      <c r="GN389" t="s">
        <v>182</v>
      </c>
      <c r="GO389" t="s">
        <v>166</v>
      </c>
      <c r="GP389">
        <v>1024</v>
      </c>
      <c r="GQ389">
        <v>-9</v>
      </c>
      <c r="GR389">
        <v>-326</v>
      </c>
      <c r="GS389">
        <f t="shared" si="335"/>
        <v>10</v>
      </c>
      <c r="GT389" t="str">
        <f t="shared" si="290"/>
        <v>test</v>
      </c>
    </row>
    <row r="390" spans="1:202" x14ac:dyDescent="0.2">
      <c r="A390">
        <v>100</v>
      </c>
      <c r="B390">
        <v>100</v>
      </c>
      <c r="C390">
        <v>20126</v>
      </c>
      <c r="D390">
        <v>20126</v>
      </c>
      <c r="E390" t="s">
        <v>155</v>
      </c>
      <c r="F390" t="s">
        <v>156</v>
      </c>
      <c r="G390" t="s">
        <v>156</v>
      </c>
      <c r="H390" t="s">
        <v>156</v>
      </c>
      <c r="I390">
        <v>0</v>
      </c>
      <c r="J390" t="s">
        <v>157</v>
      </c>
      <c r="K390">
        <v>1</v>
      </c>
      <c r="L390" t="s">
        <v>154</v>
      </c>
      <c r="M390" t="s">
        <v>154</v>
      </c>
      <c r="N390" t="s">
        <v>154</v>
      </c>
      <c r="O390">
        <v>1</v>
      </c>
      <c r="P390" t="s">
        <v>154</v>
      </c>
      <c r="Q390" t="s">
        <v>154</v>
      </c>
      <c r="R390" t="s">
        <v>183</v>
      </c>
      <c r="S390">
        <v>0</v>
      </c>
      <c r="T390">
        <v>5</v>
      </c>
      <c r="U390">
        <v>0</v>
      </c>
      <c r="V390">
        <v>10</v>
      </c>
      <c r="W390">
        <v>10</v>
      </c>
      <c r="X390">
        <v>5</v>
      </c>
      <c r="Y390">
        <v>10</v>
      </c>
      <c r="Z390">
        <v>41</v>
      </c>
      <c r="AA390">
        <v>0</v>
      </c>
      <c r="AB390">
        <v>41</v>
      </c>
      <c r="AC390">
        <v>5</v>
      </c>
      <c r="AD390">
        <v>5</v>
      </c>
      <c r="AE390">
        <v>0</v>
      </c>
      <c r="AF390">
        <v>0</v>
      </c>
      <c r="AG390">
        <v>10</v>
      </c>
      <c r="AH390">
        <v>5</v>
      </c>
      <c r="AI390">
        <v>5</v>
      </c>
      <c r="AJ390">
        <v>0</v>
      </c>
      <c r="AK390">
        <v>10</v>
      </c>
      <c r="AL390">
        <v>10</v>
      </c>
      <c r="AM390">
        <v>52</v>
      </c>
      <c r="AN390">
        <v>5</v>
      </c>
      <c r="AO390">
        <v>5</v>
      </c>
      <c r="AP390">
        <v>5</v>
      </c>
      <c r="AQ390">
        <v>41</v>
      </c>
      <c r="AR390">
        <v>41</v>
      </c>
      <c r="AS390">
        <v>41</v>
      </c>
      <c r="AT390">
        <v>5</v>
      </c>
      <c r="AU390">
        <v>10</v>
      </c>
      <c r="AV390">
        <v>41</v>
      </c>
      <c r="AW390">
        <v>10</v>
      </c>
      <c r="AX390">
        <v>0</v>
      </c>
      <c r="AY390" t="s">
        <v>159</v>
      </c>
      <c r="AZ390">
        <v>-10</v>
      </c>
      <c r="BA390">
        <v>-327</v>
      </c>
      <c r="BB390" t="s">
        <v>196</v>
      </c>
      <c r="BC390" t="s">
        <v>161</v>
      </c>
      <c r="BD390" t="b">
        <v>0</v>
      </c>
      <c r="BE390" t="s">
        <v>164</v>
      </c>
      <c r="BF390" t="b">
        <v>1</v>
      </c>
      <c r="BH390" t="s">
        <v>222</v>
      </c>
      <c r="BI390" t="s">
        <v>197</v>
      </c>
      <c r="BJ390" t="b">
        <v>0</v>
      </c>
      <c r="BK390" t="s">
        <v>163</v>
      </c>
      <c r="BL390" t="b">
        <v>0</v>
      </c>
      <c r="BM390">
        <v>18</v>
      </c>
      <c r="BN390" t="s">
        <v>164</v>
      </c>
      <c r="BO390" t="s">
        <v>165</v>
      </c>
      <c r="BP390" t="s">
        <v>164</v>
      </c>
      <c r="BQ390" t="s">
        <v>166</v>
      </c>
      <c r="BR390">
        <v>768</v>
      </c>
      <c r="BS390" t="s">
        <v>156</v>
      </c>
      <c r="BT390" t="s">
        <v>174</v>
      </c>
      <c r="BU390" t="s">
        <v>189</v>
      </c>
      <c r="BV390" t="s">
        <v>192</v>
      </c>
      <c r="BW390">
        <v>10</v>
      </c>
      <c r="BX390">
        <v>6</v>
      </c>
      <c r="BY390">
        <v>0</v>
      </c>
      <c r="BZ390">
        <v>6</v>
      </c>
      <c r="CA390" t="s">
        <v>231</v>
      </c>
      <c r="CB390" t="s">
        <v>156</v>
      </c>
      <c r="CC390">
        <v>7</v>
      </c>
      <c r="CD390" t="b">
        <v>0</v>
      </c>
      <c r="CE390" t="s">
        <v>168</v>
      </c>
      <c r="CF390" t="s">
        <v>224</v>
      </c>
      <c r="CG390">
        <v>48</v>
      </c>
      <c r="CH390">
        <v>0</v>
      </c>
      <c r="CI390" t="s">
        <v>183</v>
      </c>
      <c r="CJ390" t="s">
        <v>198</v>
      </c>
      <c r="CK390" t="s">
        <v>198</v>
      </c>
      <c r="CL390" t="s">
        <v>198</v>
      </c>
      <c r="CM390" t="s">
        <v>198</v>
      </c>
      <c r="CN390" t="s">
        <v>198</v>
      </c>
      <c r="CO390" t="s">
        <v>183</v>
      </c>
      <c r="CP390" t="s">
        <v>198</v>
      </c>
      <c r="CQ390">
        <v>1</v>
      </c>
      <c r="CR390">
        <v>18</v>
      </c>
      <c r="CS390" t="str">
        <f t="shared" si="291"/>
        <v/>
      </c>
      <c r="CT390" t="str">
        <f t="shared" ca="1" si="292"/>
        <v/>
      </c>
      <c r="CU390" t="str">
        <f t="shared" si="293"/>
        <v/>
      </c>
      <c r="CV390" t="str">
        <f t="shared" ca="1" si="294"/>
        <v/>
      </c>
      <c r="CW390" t="str">
        <f t="shared" si="295"/>
        <v/>
      </c>
      <c r="CX390" t="str">
        <f t="shared" ca="1" si="296"/>
        <v/>
      </c>
      <c r="CY390" t="str">
        <f t="shared" si="297"/>
        <v/>
      </c>
      <c r="CZ390" t="str">
        <f t="shared" ca="1" si="298"/>
        <v/>
      </c>
      <c r="DA390" t="str">
        <f t="shared" si="299"/>
        <v/>
      </c>
      <c r="DB390" t="str">
        <f t="shared" ca="1" si="300"/>
        <v/>
      </c>
      <c r="DC390" t="str">
        <f t="shared" si="301"/>
        <v/>
      </c>
      <c r="DD390" t="str">
        <f t="shared" ca="1" si="302"/>
        <v/>
      </c>
      <c r="DE390" t="str">
        <f t="shared" si="303"/>
        <v/>
      </c>
      <c r="DF390" t="str">
        <f t="shared" ca="1" si="304"/>
        <v/>
      </c>
      <c r="DG390" t="str">
        <f t="shared" si="305"/>
        <v/>
      </c>
      <c r="DH390" t="str">
        <f t="shared" ca="1" si="306"/>
        <v/>
      </c>
      <c r="DI390" t="str">
        <f t="shared" si="307"/>
        <v/>
      </c>
      <c r="DJ390" t="str">
        <f t="shared" ca="1" si="308"/>
        <v/>
      </c>
      <c r="DK390" t="str">
        <f t="shared" si="309"/>
        <v/>
      </c>
      <c r="DL390" t="str">
        <f t="shared" ca="1" si="310"/>
        <v/>
      </c>
      <c r="DM390" t="str">
        <f t="shared" si="311"/>
        <v/>
      </c>
      <c r="DN390" t="str">
        <f t="shared" ca="1" si="312"/>
        <v/>
      </c>
      <c r="DO390" t="str">
        <f t="shared" si="313"/>
        <v/>
      </c>
      <c r="DP390" t="str">
        <f t="shared" ca="1" si="314"/>
        <v/>
      </c>
      <c r="DQ390" t="str">
        <f t="shared" si="315"/>
        <v/>
      </c>
      <c r="DR390" t="str">
        <f t="shared" ca="1" si="316"/>
        <v/>
      </c>
      <c r="DS390" t="str">
        <f t="shared" si="317"/>
        <v/>
      </c>
      <c r="DT390" t="str">
        <f t="shared" ca="1" si="318"/>
        <v/>
      </c>
      <c r="DU390" t="str">
        <f t="shared" si="319"/>
        <v/>
      </c>
      <c r="DV390" t="str">
        <f t="shared" ca="1" si="320"/>
        <v/>
      </c>
      <c r="DW390" t="str">
        <f t="shared" si="321"/>
        <v/>
      </c>
      <c r="DX390" t="str">
        <f t="shared" ca="1" si="322"/>
        <v/>
      </c>
      <c r="DY390" t="str">
        <f t="shared" si="323"/>
        <v/>
      </c>
      <c r="DZ390" t="str">
        <f t="shared" ca="1" si="324"/>
        <v/>
      </c>
      <c r="EA390" t="str">
        <f t="shared" si="325"/>
        <v/>
      </c>
      <c r="EB390" t="str">
        <f t="shared" ca="1" si="326"/>
        <v/>
      </c>
      <c r="EC390" t="str">
        <f t="shared" si="327"/>
        <v/>
      </c>
      <c r="ED390" t="str">
        <f t="shared" ca="1" si="328"/>
        <v/>
      </c>
      <c r="EE390" t="str">
        <f t="shared" si="329"/>
        <v/>
      </c>
      <c r="EF390" t="str">
        <f t="shared" ca="1" si="330"/>
        <v/>
      </c>
      <c r="EG390" t="str">
        <f t="shared" si="331"/>
        <v/>
      </c>
      <c r="EH390" t="str">
        <f t="shared" ca="1" si="332"/>
        <v/>
      </c>
      <c r="EI390" t="str">
        <f t="shared" si="333"/>
        <v/>
      </c>
      <c r="EJ390" t="str">
        <f t="shared" ca="1" si="334"/>
        <v/>
      </c>
      <c r="EK390" t="str">
        <f t="shared" ca="1" si="289"/>
        <v/>
      </c>
      <c r="EL390" t="s">
        <v>924</v>
      </c>
      <c r="EM390">
        <v>32596</v>
      </c>
      <c r="EN390">
        <v>6105</v>
      </c>
      <c r="EO390">
        <v>1617</v>
      </c>
      <c r="EP390">
        <v>2547</v>
      </c>
      <c r="EQ390">
        <v>11611</v>
      </c>
      <c r="ER390">
        <v>18</v>
      </c>
      <c r="ES390">
        <v>115966</v>
      </c>
      <c r="ET390">
        <v>2087</v>
      </c>
      <c r="EU390">
        <v>2</v>
      </c>
      <c r="EV390" t="s">
        <v>156</v>
      </c>
      <c r="EW390">
        <v>1024</v>
      </c>
      <c r="EX390">
        <v>2</v>
      </c>
      <c r="EY390">
        <v>48000</v>
      </c>
      <c r="EZ390">
        <v>-16</v>
      </c>
      <c r="FA390" t="s">
        <v>170</v>
      </c>
      <c r="FB390">
        <v>4</v>
      </c>
      <c r="FC390" t="s">
        <v>199</v>
      </c>
      <c r="FD390">
        <v>747674</v>
      </c>
      <c r="FE390">
        <v>741565</v>
      </c>
      <c r="FF390">
        <v>16506</v>
      </c>
      <c r="FG390">
        <v>1061530</v>
      </c>
      <c r="FH390">
        <v>1063113</v>
      </c>
      <c r="FI390">
        <v>741536</v>
      </c>
      <c r="FJ390">
        <v>1061530</v>
      </c>
      <c r="FK390">
        <v>739434</v>
      </c>
      <c r="FL390" t="s">
        <v>158</v>
      </c>
      <c r="FM390">
        <v>735849</v>
      </c>
      <c r="FN390">
        <v>568202</v>
      </c>
      <c r="FO390">
        <v>686109</v>
      </c>
      <c r="FP390">
        <v>4893</v>
      </c>
      <c r="FQ390">
        <v>4886</v>
      </c>
      <c r="FR390">
        <v>1060779</v>
      </c>
      <c r="FS390">
        <v>568201</v>
      </c>
      <c r="FT390">
        <v>568201</v>
      </c>
      <c r="FU390">
        <v>4891</v>
      </c>
      <c r="FV390">
        <v>1066847</v>
      </c>
      <c r="FW390">
        <v>1065113</v>
      </c>
      <c r="FX390">
        <v>1066867</v>
      </c>
      <c r="FY390">
        <v>569820</v>
      </c>
      <c r="FZ390">
        <v>688657</v>
      </c>
      <c r="GA390">
        <v>570141</v>
      </c>
      <c r="GB390">
        <v>739434</v>
      </c>
      <c r="GC390">
        <v>737849</v>
      </c>
      <c r="GD390">
        <v>741524</v>
      </c>
      <c r="GE390" t="s">
        <v>158</v>
      </c>
      <c r="GF390">
        <v>1066846</v>
      </c>
      <c r="GG390">
        <v>735848</v>
      </c>
      <c r="GH390">
        <v>1060777</v>
      </c>
      <c r="GI390">
        <v>780271</v>
      </c>
      <c r="GJ390" t="s">
        <v>172</v>
      </c>
      <c r="GK390">
        <v>11</v>
      </c>
      <c r="GL390">
        <v>221391</v>
      </c>
      <c r="GM390">
        <v>11</v>
      </c>
      <c r="GN390" t="s">
        <v>185</v>
      </c>
      <c r="GO390" t="s">
        <v>166</v>
      </c>
      <c r="GP390">
        <v>1024</v>
      </c>
      <c r="GQ390">
        <v>-9</v>
      </c>
      <c r="GR390">
        <v>-326</v>
      </c>
      <c r="GS390">
        <f t="shared" si="335"/>
        <v>11</v>
      </c>
      <c r="GT390" t="str">
        <f t="shared" si="290"/>
        <v>test</v>
      </c>
    </row>
    <row r="391" spans="1:202" x14ac:dyDescent="0.2">
      <c r="A391">
        <v>100</v>
      </c>
      <c r="B391">
        <v>100</v>
      </c>
      <c r="C391">
        <v>18541</v>
      </c>
      <c r="D391">
        <v>18541</v>
      </c>
      <c r="E391" t="s">
        <v>155</v>
      </c>
      <c r="F391" t="s">
        <v>156</v>
      </c>
      <c r="G391" t="s">
        <v>156</v>
      </c>
      <c r="H391" t="s">
        <v>156</v>
      </c>
      <c r="I391">
        <v>0</v>
      </c>
      <c r="J391" t="s">
        <v>157</v>
      </c>
      <c r="K391">
        <v>1</v>
      </c>
      <c r="L391" t="s">
        <v>154</v>
      </c>
      <c r="M391" t="s">
        <v>154</v>
      </c>
      <c r="N391" t="s">
        <v>154</v>
      </c>
      <c r="O391">
        <v>1</v>
      </c>
      <c r="P391" t="s">
        <v>154</v>
      </c>
      <c r="Q391" t="s">
        <v>154</v>
      </c>
      <c r="R391" t="s">
        <v>183</v>
      </c>
      <c r="S391">
        <v>0</v>
      </c>
      <c r="T391">
        <v>5</v>
      </c>
      <c r="U391">
        <v>0</v>
      </c>
      <c r="V391">
        <v>11</v>
      </c>
      <c r="W391">
        <v>11</v>
      </c>
      <c r="X391">
        <v>5</v>
      </c>
      <c r="Y391">
        <v>11</v>
      </c>
      <c r="Z391">
        <v>41</v>
      </c>
      <c r="AA391">
        <v>0</v>
      </c>
      <c r="AB391">
        <v>41</v>
      </c>
      <c r="AC391">
        <v>5</v>
      </c>
      <c r="AD391">
        <v>5</v>
      </c>
      <c r="AE391">
        <v>0</v>
      </c>
      <c r="AF391">
        <v>0</v>
      </c>
      <c r="AG391">
        <v>11</v>
      </c>
      <c r="AH391">
        <v>5</v>
      </c>
      <c r="AI391">
        <v>5</v>
      </c>
      <c r="AJ391">
        <v>0</v>
      </c>
      <c r="AK391">
        <v>11</v>
      </c>
      <c r="AL391">
        <v>11</v>
      </c>
      <c r="AM391">
        <v>53</v>
      </c>
      <c r="AN391">
        <v>5</v>
      </c>
      <c r="AO391">
        <v>5</v>
      </c>
      <c r="AP391">
        <v>5</v>
      </c>
      <c r="AQ391">
        <v>41</v>
      </c>
      <c r="AR391">
        <v>41</v>
      </c>
      <c r="AS391">
        <v>41</v>
      </c>
      <c r="AT391">
        <v>5</v>
      </c>
      <c r="AU391">
        <v>11</v>
      </c>
      <c r="AV391">
        <v>41</v>
      </c>
      <c r="AW391">
        <v>11</v>
      </c>
      <c r="AX391">
        <v>0</v>
      </c>
      <c r="AY391" t="s">
        <v>159</v>
      </c>
      <c r="AZ391">
        <v>-10</v>
      </c>
      <c r="BA391">
        <v>-327</v>
      </c>
      <c r="BB391" t="s">
        <v>196</v>
      </c>
      <c r="BC391" t="s">
        <v>161</v>
      </c>
      <c r="BD391" t="b">
        <v>0</v>
      </c>
      <c r="BE391" t="s">
        <v>164</v>
      </c>
      <c r="BF391" t="b">
        <v>1</v>
      </c>
      <c r="BH391" t="s">
        <v>222</v>
      </c>
      <c r="BI391" t="s">
        <v>197</v>
      </c>
      <c r="BJ391" t="b">
        <v>0</v>
      </c>
      <c r="BK391" t="s">
        <v>163</v>
      </c>
      <c r="BL391" t="b">
        <v>0</v>
      </c>
      <c r="BM391">
        <v>18</v>
      </c>
      <c r="BN391" t="s">
        <v>164</v>
      </c>
      <c r="BO391" t="s">
        <v>165</v>
      </c>
      <c r="BP391" t="s">
        <v>164</v>
      </c>
      <c r="BQ391" t="s">
        <v>166</v>
      </c>
      <c r="BR391">
        <v>768</v>
      </c>
      <c r="BS391" t="s">
        <v>156</v>
      </c>
      <c r="BT391" t="s">
        <v>174</v>
      </c>
      <c r="BU391" t="s">
        <v>186</v>
      </c>
      <c r="BV391" t="s">
        <v>191</v>
      </c>
      <c r="BW391">
        <v>11</v>
      </c>
      <c r="BX391">
        <v>6</v>
      </c>
      <c r="BY391">
        <v>0</v>
      </c>
      <c r="BZ391">
        <v>6</v>
      </c>
      <c r="CA391" t="s">
        <v>231</v>
      </c>
      <c r="CB391" t="s">
        <v>156</v>
      </c>
      <c r="CC391">
        <v>7</v>
      </c>
      <c r="CD391" t="b">
        <v>0</v>
      </c>
      <c r="CE391" t="s">
        <v>168</v>
      </c>
      <c r="CF391" t="s">
        <v>224</v>
      </c>
      <c r="CG391">
        <v>72</v>
      </c>
      <c r="CH391">
        <v>0</v>
      </c>
      <c r="CI391" t="s">
        <v>183</v>
      </c>
      <c r="CJ391" t="s">
        <v>198</v>
      </c>
      <c r="CK391" t="s">
        <v>198</v>
      </c>
      <c r="CL391" t="s">
        <v>198</v>
      </c>
      <c r="CM391" t="s">
        <v>198</v>
      </c>
      <c r="CN391" t="s">
        <v>198</v>
      </c>
      <c r="CO391" t="s">
        <v>183</v>
      </c>
      <c r="CP391" t="s">
        <v>198</v>
      </c>
      <c r="CQ391">
        <v>1</v>
      </c>
      <c r="CR391">
        <v>1104</v>
      </c>
      <c r="CS391" t="str">
        <f t="shared" si="291"/>
        <v/>
      </c>
      <c r="CT391" t="str">
        <f t="shared" ca="1" si="292"/>
        <v/>
      </c>
      <c r="CU391" t="str">
        <f t="shared" si="293"/>
        <v/>
      </c>
      <c r="CV391" t="str">
        <f t="shared" ca="1" si="294"/>
        <v/>
      </c>
      <c r="CW391" t="str">
        <f t="shared" si="295"/>
        <v/>
      </c>
      <c r="CX391" t="str">
        <f t="shared" ca="1" si="296"/>
        <v/>
      </c>
      <c r="CY391" t="str">
        <f t="shared" si="297"/>
        <v/>
      </c>
      <c r="CZ391" t="str">
        <f t="shared" ca="1" si="298"/>
        <v/>
      </c>
      <c r="DA391" t="str">
        <f t="shared" si="299"/>
        <v/>
      </c>
      <c r="DB391" t="str">
        <f t="shared" ca="1" si="300"/>
        <v/>
      </c>
      <c r="DC391" t="str">
        <f t="shared" si="301"/>
        <v/>
      </c>
      <c r="DD391" t="str">
        <f t="shared" ca="1" si="302"/>
        <v/>
      </c>
      <c r="DE391" t="str">
        <f t="shared" si="303"/>
        <v/>
      </c>
      <c r="DF391" t="str">
        <f t="shared" ca="1" si="304"/>
        <v/>
      </c>
      <c r="DG391" t="str">
        <f t="shared" si="305"/>
        <v/>
      </c>
      <c r="DH391" t="str">
        <f t="shared" ca="1" si="306"/>
        <v/>
      </c>
      <c r="DI391" t="str">
        <f t="shared" si="307"/>
        <v/>
      </c>
      <c r="DJ391" t="str">
        <f t="shared" ca="1" si="308"/>
        <v/>
      </c>
      <c r="DK391" t="str">
        <f t="shared" si="309"/>
        <v/>
      </c>
      <c r="DL391" t="str">
        <f t="shared" ca="1" si="310"/>
        <v/>
      </c>
      <c r="DM391" t="str">
        <f t="shared" si="311"/>
        <v/>
      </c>
      <c r="DN391" t="str">
        <f t="shared" ca="1" si="312"/>
        <v/>
      </c>
      <c r="DO391" t="str">
        <f t="shared" si="313"/>
        <v/>
      </c>
      <c r="DP391" t="str">
        <f t="shared" ca="1" si="314"/>
        <v/>
      </c>
      <c r="DQ391" t="str">
        <f t="shared" si="315"/>
        <v/>
      </c>
      <c r="DR391" t="str">
        <f t="shared" ca="1" si="316"/>
        <v/>
      </c>
      <c r="DS391" t="str">
        <f t="shared" si="317"/>
        <v/>
      </c>
      <c r="DT391" t="str">
        <f t="shared" ca="1" si="318"/>
        <v/>
      </c>
      <c r="DU391" t="str">
        <f t="shared" si="319"/>
        <v/>
      </c>
      <c r="DV391" t="str">
        <f t="shared" ca="1" si="320"/>
        <v/>
      </c>
      <c r="DW391" t="str">
        <f t="shared" si="321"/>
        <v/>
      </c>
      <c r="DX391" t="str">
        <f t="shared" ca="1" si="322"/>
        <v/>
      </c>
      <c r="DY391" t="str">
        <f t="shared" si="323"/>
        <v/>
      </c>
      <c r="DZ391" t="str">
        <f t="shared" ca="1" si="324"/>
        <v/>
      </c>
      <c r="EA391" t="str">
        <f t="shared" si="325"/>
        <v/>
      </c>
      <c r="EB391" t="str">
        <f t="shared" ca="1" si="326"/>
        <v/>
      </c>
      <c r="EC391" t="str">
        <f t="shared" si="327"/>
        <v/>
      </c>
      <c r="ED391" t="str">
        <f t="shared" ca="1" si="328"/>
        <v/>
      </c>
      <c r="EE391" t="str">
        <f t="shared" si="329"/>
        <v/>
      </c>
      <c r="EF391" t="str">
        <f t="shared" ca="1" si="330"/>
        <v/>
      </c>
      <c r="EG391" t="str">
        <f t="shared" si="331"/>
        <v/>
      </c>
      <c r="EH391" t="str">
        <f t="shared" ca="1" si="332"/>
        <v/>
      </c>
      <c r="EI391" t="str">
        <f t="shared" si="333"/>
        <v/>
      </c>
      <c r="EJ391" t="str">
        <f t="shared" ca="1" si="334"/>
        <v/>
      </c>
      <c r="EK391" t="str">
        <f t="shared" ca="1" si="289"/>
        <v/>
      </c>
      <c r="EL391" t="s">
        <v>924</v>
      </c>
      <c r="EM391">
        <v>32596</v>
      </c>
      <c r="EN391">
        <v>6105</v>
      </c>
      <c r="EO391">
        <v>1617</v>
      </c>
      <c r="EP391">
        <v>2547</v>
      </c>
      <c r="EQ391">
        <v>11611</v>
      </c>
      <c r="ER391">
        <v>1104</v>
      </c>
      <c r="ES391">
        <v>115966</v>
      </c>
      <c r="ET391">
        <v>2087</v>
      </c>
      <c r="EU391">
        <v>2</v>
      </c>
      <c r="EV391" t="s">
        <v>156</v>
      </c>
      <c r="EW391">
        <v>1024</v>
      </c>
      <c r="EX391">
        <v>2</v>
      </c>
      <c r="EY391">
        <v>48000</v>
      </c>
      <c r="EZ391">
        <v>-16</v>
      </c>
      <c r="FA391" t="s">
        <v>170</v>
      </c>
      <c r="FB391">
        <v>4</v>
      </c>
      <c r="FC391" t="s">
        <v>199</v>
      </c>
      <c r="FD391">
        <v>747674</v>
      </c>
      <c r="FE391">
        <v>741565</v>
      </c>
      <c r="FF391">
        <v>16506</v>
      </c>
      <c r="FG391">
        <v>1067667</v>
      </c>
      <c r="FH391">
        <v>1069215</v>
      </c>
      <c r="FI391">
        <v>741536</v>
      </c>
      <c r="FJ391">
        <v>1067667</v>
      </c>
      <c r="FK391">
        <v>739434</v>
      </c>
      <c r="FL391" t="s">
        <v>158</v>
      </c>
      <c r="FM391">
        <v>735849</v>
      </c>
      <c r="FN391">
        <v>568202</v>
      </c>
      <c r="FO391">
        <v>686109</v>
      </c>
      <c r="FP391">
        <v>4893</v>
      </c>
      <c r="FQ391">
        <v>4886</v>
      </c>
      <c r="FR391">
        <v>1066915</v>
      </c>
      <c r="FS391">
        <v>568201</v>
      </c>
      <c r="FT391">
        <v>568201</v>
      </c>
      <c r="FU391">
        <v>4891</v>
      </c>
      <c r="FV391">
        <v>1072756</v>
      </c>
      <c r="FW391">
        <v>1071215</v>
      </c>
      <c r="FX391">
        <v>1073862</v>
      </c>
      <c r="FY391">
        <v>569820</v>
      </c>
      <c r="FZ391">
        <v>688657</v>
      </c>
      <c r="GA391">
        <v>570141</v>
      </c>
      <c r="GB391">
        <v>739434</v>
      </c>
      <c r="GC391">
        <v>737849</v>
      </c>
      <c r="GD391">
        <v>741524</v>
      </c>
      <c r="GE391" t="s">
        <v>158</v>
      </c>
      <c r="GF391">
        <v>1072756</v>
      </c>
      <c r="GG391">
        <v>735848</v>
      </c>
      <c r="GH391">
        <v>1066914</v>
      </c>
      <c r="GI391">
        <v>780271</v>
      </c>
      <c r="GJ391" t="s">
        <v>172</v>
      </c>
      <c r="GK391">
        <v>12</v>
      </c>
      <c r="GL391">
        <v>222495</v>
      </c>
      <c r="GM391">
        <v>12</v>
      </c>
      <c r="GN391" t="s">
        <v>185</v>
      </c>
      <c r="GO391" t="s">
        <v>166</v>
      </c>
      <c r="GP391">
        <v>1024</v>
      </c>
      <c r="GQ391">
        <v>-9</v>
      </c>
      <c r="GR391">
        <v>-326</v>
      </c>
      <c r="GS391">
        <f t="shared" si="335"/>
        <v>12</v>
      </c>
      <c r="GT391" t="str">
        <f t="shared" si="290"/>
        <v>test</v>
      </c>
    </row>
    <row r="392" spans="1:202" x14ac:dyDescent="0.2">
      <c r="A392">
        <v>100</v>
      </c>
      <c r="B392">
        <v>100</v>
      </c>
      <c r="C392">
        <v>17161</v>
      </c>
      <c r="D392">
        <v>17161</v>
      </c>
      <c r="E392" t="s">
        <v>155</v>
      </c>
      <c r="F392" t="s">
        <v>156</v>
      </c>
      <c r="G392" t="s">
        <v>156</v>
      </c>
      <c r="H392" t="s">
        <v>156</v>
      </c>
      <c r="I392">
        <v>0</v>
      </c>
      <c r="J392" t="s">
        <v>157</v>
      </c>
      <c r="K392">
        <v>1</v>
      </c>
      <c r="L392" t="s">
        <v>154</v>
      </c>
      <c r="M392" t="s">
        <v>154</v>
      </c>
      <c r="N392" t="s">
        <v>154</v>
      </c>
      <c r="O392">
        <v>1</v>
      </c>
      <c r="P392" t="s">
        <v>154</v>
      </c>
      <c r="Q392" t="s">
        <v>154</v>
      </c>
      <c r="R392" t="s">
        <v>183</v>
      </c>
      <c r="S392">
        <v>0</v>
      </c>
      <c r="T392">
        <v>5</v>
      </c>
      <c r="U392">
        <v>0</v>
      </c>
      <c r="V392">
        <v>12</v>
      </c>
      <c r="W392">
        <v>12</v>
      </c>
      <c r="X392">
        <v>5</v>
      </c>
      <c r="Y392">
        <v>12</v>
      </c>
      <c r="Z392">
        <v>41</v>
      </c>
      <c r="AA392">
        <v>0</v>
      </c>
      <c r="AB392">
        <v>41</v>
      </c>
      <c r="AC392">
        <v>5</v>
      </c>
      <c r="AD392">
        <v>5</v>
      </c>
      <c r="AE392">
        <v>0</v>
      </c>
      <c r="AF392">
        <v>0</v>
      </c>
      <c r="AG392">
        <v>12</v>
      </c>
      <c r="AH392">
        <v>5</v>
      </c>
      <c r="AI392">
        <v>5</v>
      </c>
      <c r="AJ392">
        <v>0</v>
      </c>
      <c r="AK392">
        <v>12</v>
      </c>
      <c r="AL392">
        <v>12</v>
      </c>
      <c r="AM392">
        <v>54</v>
      </c>
      <c r="AN392">
        <v>5</v>
      </c>
      <c r="AO392">
        <v>5</v>
      </c>
      <c r="AP392">
        <v>5</v>
      </c>
      <c r="AQ392">
        <v>41</v>
      </c>
      <c r="AR392">
        <v>41</v>
      </c>
      <c r="AS392">
        <v>41</v>
      </c>
      <c r="AT392">
        <v>5</v>
      </c>
      <c r="AU392">
        <v>12</v>
      </c>
      <c r="AV392">
        <v>41</v>
      </c>
      <c r="AW392">
        <v>12</v>
      </c>
      <c r="AX392">
        <v>0</v>
      </c>
      <c r="AY392" t="s">
        <v>159</v>
      </c>
      <c r="AZ392">
        <v>-10</v>
      </c>
      <c r="BA392">
        <v>-327</v>
      </c>
      <c r="BB392" t="s">
        <v>196</v>
      </c>
      <c r="BC392" t="s">
        <v>161</v>
      </c>
      <c r="BD392" t="b">
        <v>0</v>
      </c>
      <c r="BE392" t="s">
        <v>164</v>
      </c>
      <c r="BF392" t="b">
        <v>1</v>
      </c>
      <c r="BH392" t="s">
        <v>222</v>
      </c>
      <c r="BI392" t="s">
        <v>197</v>
      </c>
      <c r="BJ392" t="b">
        <v>0</v>
      </c>
      <c r="BK392" t="s">
        <v>163</v>
      </c>
      <c r="BL392" t="b">
        <v>0</v>
      </c>
      <c r="BM392">
        <v>18</v>
      </c>
      <c r="BN392" t="s">
        <v>164</v>
      </c>
      <c r="BO392" t="s">
        <v>165</v>
      </c>
      <c r="BP392" t="s">
        <v>164</v>
      </c>
      <c r="BQ392" t="s">
        <v>166</v>
      </c>
      <c r="BR392">
        <v>768</v>
      </c>
      <c r="BS392" t="s">
        <v>156</v>
      </c>
      <c r="BT392" t="s">
        <v>174</v>
      </c>
      <c r="BU392" t="s">
        <v>193</v>
      </c>
      <c r="BV392" t="s">
        <v>184</v>
      </c>
      <c r="BW392">
        <v>12</v>
      </c>
      <c r="BX392">
        <v>6</v>
      </c>
      <c r="BY392">
        <v>0</v>
      </c>
      <c r="BZ392">
        <v>6</v>
      </c>
      <c r="CA392" t="s">
        <v>231</v>
      </c>
      <c r="CB392" t="s">
        <v>156</v>
      </c>
      <c r="CC392">
        <v>7</v>
      </c>
      <c r="CD392" t="b">
        <v>0</v>
      </c>
      <c r="CE392" t="s">
        <v>168</v>
      </c>
      <c r="CF392" t="s">
        <v>224</v>
      </c>
      <c r="CG392">
        <v>68</v>
      </c>
      <c r="CH392">
        <v>0</v>
      </c>
      <c r="CI392" t="s">
        <v>183</v>
      </c>
      <c r="CJ392" t="s">
        <v>198</v>
      </c>
      <c r="CK392" t="s">
        <v>198</v>
      </c>
      <c r="CL392" t="s">
        <v>198</v>
      </c>
      <c r="CM392" t="s">
        <v>198</v>
      </c>
      <c r="CN392" t="s">
        <v>198</v>
      </c>
      <c r="CO392" t="s">
        <v>183</v>
      </c>
      <c r="CP392" t="s">
        <v>198</v>
      </c>
      <c r="CQ392">
        <v>1</v>
      </c>
      <c r="CR392">
        <v>605</v>
      </c>
      <c r="CS392" t="str">
        <f t="shared" si="291"/>
        <v/>
      </c>
      <c r="CT392" t="str">
        <f t="shared" ca="1" si="292"/>
        <v/>
      </c>
      <c r="CU392" t="str">
        <f t="shared" si="293"/>
        <v/>
      </c>
      <c r="CV392" t="str">
        <f t="shared" ca="1" si="294"/>
        <v/>
      </c>
      <c r="CW392" t="str">
        <f t="shared" si="295"/>
        <v/>
      </c>
      <c r="CX392" t="str">
        <f t="shared" ca="1" si="296"/>
        <v/>
      </c>
      <c r="CY392" t="str">
        <f t="shared" si="297"/>
        <v/>
      </c>
      <c r="CZ392" t="str">
        <f t="shared" ca="1" si="298"/>
        <v/>
      </c>
      <c r="DA392" t="str">
        <f t="shared" si="299"/>
        <v/>
      </c>
      <c r="DB392" t="str">
        <f t="shared" ca="1" si="300"/>
        <v/>
      </c>
      <c r="DC392" t="str">
        <f t="shared" si="301"/>
        <v/>
      </c>
      <c r="DD392" t="str">
        <f t="shared" ca="1" si="302"/>
        <v/>
      </c>
      <c r="DE392" t="str">
        <f t="shared" si="303"/>
        <v/>
      </c>
      <c r="DF392" t="str">
        <f t="shared" ca="1" si="304"/>
        <v/>
      </c>
      <c r="DG392" t="str">
        <f t="shared" si="305"/>
        <v/>
      </c>
      <c r="DH392" t="str">
        <f t="shared" ca="1" si="306"/>
        <v/>
      </c>
      <c r="DI392" t="str">
        <f t="shared" si="307"/>
        <v/>
      </c>
      <c r="DJ392" t="str">
        <f t="shared" ca="1" si="308"/>
        <v/>
      </c>
      <c r="DK392" t="str">
        <f t="shared" si="309"/>
        <v/>
      </c>
      <c r="DL392" t="str">
        <f t="shared" ca="1" si="310"/>
        <v/>
      </c>
      <c r="DM392" t="str">
        <f t="shared" si="311"/>
        <v/>
      </c>
      <c r="DN392" t="str">
        <f t="shared" ca="1" si="312"/>
        <v/>
      </c>
      <c r="DO392" t="str">
        <f t="shared" si="313"/>
        <v/>
      </c>
      <c r="DP392" t="str">
        <f t="shared" ca="1" si="314"/>
        <v/>
      </c>
      <c r="DQ392" t="str">
        <f t="shared" si="315"/>
        <v/>
      </c>
      <c r="DR392" t="str">
        <f t="shared" ca="1" si="316"/>
        <v/>
      </c>
      <c r="DS392" t="str">
        <f t="shared" si="317"/>
        <v/>
      </c>
      <c r="DT392" t="str">
        <f t="shared" ca="1" si="318"/>
        <v/>
      </c>
      <c r="DU392" t="str">
        <f t="shared" si="319"/>
        <v/>
      </c>
      <c r="DV392" t="str">
        <f t="shared" ca="1" si="320"/>
        <v/>
      </c>
      <c r="DW392" t="str">
        <f t="shared" si="321"/>
        <v/>
      </c>
      <c r="DX392" t="str">
        <f t="shared" ca="1" si="322"/>
        <v/>
      </c>
      <c r="DY392" t="str">
        <f t="shared" si="323"/>
        <v/>
      </c>
      <c r="DZ392" t="str">
        <f t="shared" ca="1" si="324"/>
        <v/>
      </c>
      <c r="EA392" t="str">
        <f t="shared" si="325"/>
        <v/>
      </c>
      <c r="EB392" t="str">
        <f t="shared" ca="1" si="326"/>
        <v/>
      </c>
      <c r="EC392" t="str">
        <f t="shared" si="327"/>
        <v/>
      </c>
      <c r="ED392" t="str">
        <f t="shared" ca="1" si="328"/>
        <v/>
      </c>
      <c r="EE392" t="str">
        <f t="shared" si="329"/>
        <v/>
      </c>
      <c r="EF392" t="str">
        <f t="shared" ca="1" si="330"/>
        <v/>
      </c>
      <c r="EG392" t="str">
        <f t="shared" si="331"/>
        <v/>
      </c>
      <c r="EH392" t="str">
        <f t="shared" ca="1" si="332"/>
        <v/>
      </c>
      <c r="EI392" t="str">
        <f t="shared" si="333"/>
        <v/>
      </c>
      <c r="EJ392" t="str">
        <f t="shared" ca="1" si="334"/>
        <v/>
      </c>
      <c r="EK392" t="str">
        <f t="shared" ca="1" si="289"/>
        <v/>
      </c>
      <c r="EL392" t="s">
        <v>924</v>
      </c>
      <c r="EM392">
        <v>32596</v>
      </c>
      <c r="EN392">
        <v>6105</v>
      </c>
      <c r="EO392">
        <v>1617</v>
      </c>
      <c r="EP392">
        <v>2547</v>
      </c>
      <c r="EQ392">
        <v>11611</v>
      </c>
      <c r="ER392">
        <v>605</v>
      </c>
      <c r="ES392">
        <v>115966</v>
      </c>
      <c r="ET392">
        <v>2087</v>
      </c>
      <c r="EU392">
        <v>2</v>
      </c>
      <c r="EV392" t="s">
        <v>156</v>
      </c>
      <c r="EW392">
        <v>1024</v>
      </c>
      <c r="EX392">
        <v>2</v>
      </c>
      <c r="EY392">
        <v>48000</v>
      </c>
      <c r="EZ392">
        <v>-16</v>
      </c>
      <c r="FA392" t="s">
        <v>170</v>
      </c>
      <c r="FB392">
        <v>4</v>
      </c>
      <c r="FC392" t="s">
        <v>199</v>
      </c>
      <c r="FD392">
        <v>747674</v>
      </c>
      <c r="FE392">
        <v>741565</v>
      </c>
      <c r="FF392">
        <v>16506</v>
      </c>
      <c r="FG392">
        <v>1074661</v>
      </c>
      <c r="FH392">
        <v>1076382</v>
      </c>
      <c r="FI392">
        <v>741536</v>
      </c>
      <c r="FJ392">
        <v>1074661</v>
      </c>
      <c r="FK392">
        <v>739434</v>
      </c>
      <c r="FL392" t="s">
        <v>158</v>
      </c>
      <c r="FM392">
        <v>735849</v>
      </c>
      <c r="FN392">
        <v>568202</v>
      </c>
      <c r="FO392">
        <v>686109</v>
      </c>
      <c r="FP392">
        <v>4893</v>
      </c>
      <c r="FQ392">
        <v>4886</v>
      </c>
      <c r="FR392">
        <v>1073909</v>
      </c>
      <c r="FS392">
        <v>568201</v>
      </c>
      <c r="FT392">
        <v>568201</v>
      </c>
      <c r="FU392">
        <v>4891</v>
      </c>
      <c r="FV392">
        <v>1079967</v>
      </c>
      <c r="FW392">
        <v>1078382</v>
      </c>
      <c r="FX392">
        <v>1080573</v>
      </c>
      <c r="FY392">
        <v>569820</v>
      </c>
      <c r="FZ392">
        <v>688657</v>
      </c>
      <c r="GA392">
        <v>570141</v>
      </c>
      <c r="GB392">
        <v>739434</v>
      </c>
      <c r="GC392">
        <v>737849</v>
      </c>
      <c r="GD392">
        <v>741524</v>
      </c>
      <c r="GE392" t="s">
        <v>158</v>
      </c>
      <c r="GF392">
        <v>1079967</v>
      </c>
      <c r="GG392">
        <v>735848</v>
      </c>
      <c r="GH392">
        <v>1073908</v>
      </c>
      <c r="GI392">
        <v>780271</v>
      </c>
      <c r="GJ392" t="s">
        <v>172</v>
      </c>
      <c r="GK392">
        <v>13</v>
      </c>
      <c r="GL392">
        <v>223100</v>
      </c>
      <c r="GM392">
        <v>13</v>
      </c>
      <c r="GN392" t="s">
        <v>185</v>
      </c>
      <c r="GO392" t="s">
        <v>166</v>
      </c>
      <c r="GP392">
        <v>1024</v>
      </c>
      <c r="GQ392">
        <v>-9</v>
      </c>
      <c r="GR392">
        <v>-326</v>
      </c>
      <c r="GS392">
        <f t="shared" si="335"/>
        <v>13</v>
      </c>
      <c r="GT392" t="str">
        <f t="shared" si="290"/>
        <v>test</v>
      </c>
    </row>
    <row r="393" spans="1:202" x14ac:dyDescent="0.2">
      <c r="A393">
        <v>100</v>
      </c>
      <c r="B393">
        <v>100</v>
      </c>
      <c r="C393">
        <v>15997</v>
      </c>
      <c r="D393">
        <v>15997</v>
      </c>
      <c r="E393" t="s">
        <v>155</v>
      </c>
      <c r="F393" t="s">
        <v>156</v>
      </c>
      <c r="G393" t="s">
        <v>156</v>
      </c>
      <c r="H393" t="s">
        <v>156</v>
      </c>
      <c r="I393">
        <v>0</v>
      </c>
      <c r="J393" t="s">
        <v>157</v>
      </c>
      <c r="K393">
        <v>1</v>
      </c>
      <c r="L393" t="s">
        <v>154</v>
      </c>
      <c r="M393" t="s">
        <v>154</v>
      </c>
      <c r="N393" t="s">
        <v>154</v>
      </c>
      <c r="O393">
        <v>1</v>
      </c>
      <c r="P393" t="s">
        <v>154</v>
      </c>
      <c r="Q393" t="s">
        <v>154</v>
      </c>
      <c r="R393" t="s">
        <v>179</v>
      </c>
      <c r="S393">
        <v>0</v>
      </c>
      <c r="T393">
        <v>5</v>
      </c>
      <c r="U393">
        <v>0</v>
      </c>
      <c r="V393">
        <v>13</v>
      </c>
      <c r="W393">
        <v>13</v>
      </c>
      <c r="X393">
        <v>5</v>
      </c>
      <c r="Y393">
        <v>13</v>
      </c>
      <c r="Z393">
        <v>41</v>
      </c>
      <c r="AA393">
        <v>0</v>
      </c>
      <c r="AB393">
        <v>41</v>
      </c>
      <c r="AC393">
        <v>5</v>
      </c>
      <c r="AD393">
        <v>5</v>
      </c>
      <c r="AE393">
        <v>0</v>
      </c>
      <c r="AF393">
        <v>0</v>
      </c>
      <c r="AG393">
        <v>13</v>
      </c>
      <c r="AH393">
        <v>5</v>
      </c>
      <c r="AI393">
        <v>5</v>
      </c>
      <c r="AJ393">
        <v>0</v>
      </c>
      <c r="AK393">
        <v>13</v>
      </c>
      <c r="AL393">
        <v>13</v>
      </c>
      <c r="AM393">
        <v>55</v>
      </c>
      <c r="AN393">
        <v>5</v>
      </c>
      <c r="AO393">
        <v>5</v>
      </c>
      <c r="AP393">
        <v>5</v>
      </c>
      <c r="AQ393">
        <v>41</v>
      </c>
      <c r="AR393">
        <v>41</v>
      </c>
      <c r="AS393">
        <v>41</v>
      </c>
      <c r="AT393">
        <v>5</v>
      </c>
      <c r="AU393">
        <v>13</v>
      </c>
      <c r="AV393">
        <v>41</v>
      </c>
      <c r="AW393">
        <v>13</v>
      </c>
      <c r="AX393">
        <v>0</v>
      </c>
      <c r="AY393" t="s">
        <v>159</v>
      </c>
      <c r="AZ393">
        <v>-10</v>
      </c>
      <c r="BA393">
        <v>-327</v>
      </c>
      <c r="BB393" t="s">
        <v>196</v>
      </c>
      <c r="BC393" t="s">
        <v>161</v>
      </c>
      <c r="BD393" t="b">
        <v>0</v>
      </c>
      <c r="BE393">
        <v>5.23</v>
      </c>
      <c r="BF393" t="b">
        <v>1</v>
      </c>
      <c r="BH393" t="s">
        <v>222</v>
      </c>
      <c r="BI393" t="s">
        <v>197</v>
      </c>
      <c r="BJ393" t="b">
        <v>0</v>
      </c>
      <c r="BK393" t="s">
        <v>163</v>
      </c>
      <c r="BL393" t="b">
        <v>0</v>
      </c>
      <c r="BM393">
        <v>18</v>
      </c>
      <c r="BN393" t="s">
        <v>164</v>
      </c>
      <c r="BO393" t="s">
        <v>165</v>
      </c>
      <c r="BP393" t="s">
        <v>164</v>
      </c>
      <c r="BQ393" t="s">
        <v>166</v>
      </c>
      <c r="BR393">
        <v>768</v>
      </c>
      <c r="BS393" t="s">
        <v>156</v>
      </c>
      <c r="BT393" t="s">
        <v>174</v>
      </c>
      <c r="BU393" t="s">
        <v>180</v>
      </c>
      <c r="BV393" t="s">
        <v>176</v>
      </c>
      <c r="BW393">
        <v>13</v>
      </c>
      <c r="BX393">
        <v>6</v>
      </c>
      <c r="BY393">
        <v>0</v>
      </c>
      <c r="BZ393">
        <v>6</v>
      </c>
      <c r="CA393" t="s">
        <v>231</v>
      </c>
      <c r="CB393" t="s">
        <v>156</v>
      </c>
      <c r="CC393">
        <v>7</v>
      </c>
      <c r="CD393" t="b">
        <v>0</v>
      </c>
      <c r="CE393" t="s">
        <v>168</v>
      </c>
      <c r="CF393" t="s">
        <v>224</v>
      </c>
      <c r="CG393">
        <v>36</v>
      </c>
      <c r="CH393">
        <v>0</v>
      </c>
      <c r="CI393" t="s">
        <v>179</v>
      </c>
      <c r="CJ393" t="s">
        <v>198</v>
      </c>
      <c r="CK393" t="s">
        <v>198</v>
      </c>
      <c r="CL393" t="s">
        <v>198</v>
      </c>
      <c r="CM393" t="s">
        <v>198</v>
      </c>
      <c r="CN393" t="s">
        <v>198</v>
      </c>
      <c r="CO393" t="s">
        <v>179</v>
      </c>
      <c r="CP393" t="s">
        <v>198</v>
      </c>
      <c r="CQ393">
        <v>1</v>
      </c>
      <c r="CR393">
        <v>863</v>
      </c>
      <c r="CS393">
        <f t="shared" si="291"/>
        <v>863</v>
      </c>
      <c r="CT393">
        <f t="shared" ca="1" si="292"/>
        <v>863</v>
      </c>
      <c r="CU393" t="str">
        <f t="shared" si="293"/>
        <v/>
      </c>
      <c r="CV393" t="str">
        <f t="shared" ca="1" si="294"/>
        <v/>
      </c>
      <c r="CW393" t="str">
        <f t="shared" si="295"/>
        <v/>
      </c>
      <c r="CX393" t="str">
        <f t="shared" ca="1" si="296"/>
        <v/>
      </c>
      <c r="CY393" t="str">
        <f t="shared" si="297"/>
        <v/>
      </c>
      <c r="CZ393" t="str">
        <f t="shared" ca="1" si="298"/>
        <v/>
      </c>
      <c r="DA393" t="str">
        <f t="shared" si="299"/>
        <v/>
      </c>
      <c r="DB393" t="str">
        <f t="shared" ca="1" si="300"/>
        <v/>
      </c>
      <c r="DC393" t="str">
        <f t="shared" si="301"/>
        <v/>
      </c>
      <c r="DD393" t="str">
        <f t="shared" ca="1" si="302"/>
        <v/>
      </c>
      <c r="DE393" t="str">
        <f t="shared" si="303"/>
        <v/>
      </c>
      <c r="DF393" t="str">
        <f t="shared" ca="1" si="304"/>
        <v/>
      </c>
      <c r="DG393" t="str">
        <f t="shared" si="305"/>
        <v/>
      </c>
      <c r="DH393" t="str">
        <f t="shared" ca="1" si="306"/>
        <v/>
      </c>
      <c r="DI393" t="str">
        <f t="shared" si="307"/>
        <v/>
      </c>
      <c r="DJ393" t="str">
        <f t="shared" ca="1" si="308"/>
        <v/>
      </c>
      <c r="DK393" t="str">
        <f t="shared" si="309"/>
        <v/>
      </c>
      <c r="DL393" t="str">
        <f t="shared" ca="1" si="310"/>
        <v/>
      </c>
      <c r="DM393" t="str">
        <f t="shared" si="311"/>
        <v/>
      </c>
      <c r="DN393" t="str">
        <f t="shared" ca="1" si="312"/>
        <v/>
      </c>
      <c r="DO393">
        <f t="shared" si="313"/>
        <v>863</v>
      </c>
      <c r="DP393">
        <f t="shared" ca="1" si="314"/>
        <v>863</v>
      </c>
      <c r="DQ393" t="str">
        <f t="shared" si="315"/>
        <v/>
      </c>
      <c r="DR393" t="str">
        <f t="shared" ca="1" si="316"/>
        <v/>
      </c>
      <c r="DS393" t="str">
        <f t="shared" si="317"/>
        <v/>
      </c>
      <c r="DT393" t="str">
        <f t="shared" ca="1" si="318"/>
        <v/>
      </c>
      <c r="DU393" t="str">
        <f t="shared" si="319"/>
        <v/>
      </c>
      <c r="DV393" t="str">
        <f t="shared" ca="1" si="320"/>
        <v/>
      </c>
      <c r="DW393" t="str">
        <f t="shared" si="321"/>
        <v/>
      </c>
      <c r="DX393" t="str">
        <f t="shared" ca="1" si="322"/>
        <v/>
      </c>
      <c r="DY393" t="str">
        <f t="shared" si="323"/>
        <v/>
      </c>
      <c r="DZ393" t="str">
        <f t="shared" ca="1" si="324"/>
        <v/>
      </c>
      <c r="EA393" t="str">
        <f t="shared" si="325"/>
        <v/>
      </c>
      <c r="EB393" t="str">
        <f t="shared" ca="1" si="326"/>
        <v/>
      </c>
      <c r="EC393" t="str">
        <f t="shared" si="327"/>
        <v/>
      </c>
      <c r="ED393" t="str">
        <f t="shared" ca="1" si="328"/>
        <v/>
      </c>
      <c r="EE393" t="str">
        <f t="shared" si="329"/>
        <v/>
      </c>
      <c r="EF393" t="str">
        <f t="shared" ca="1" si="330"/>
        <v/>
      </c>
      <c r="EG393" t="str">
        <f t="shared" si="331"/>
        <v/>
      </c>
      <c r="EH393" t="str">
        <f t="shared" ca="1" si="332"/>
        <v/>
      </c>
      <c r="EI393" t="str">
        <f t="shared" si="333"/>
        <v/>
      </c>
      <c r="EJ393" t="str">
        <f t="shared" ca="1" si="334"/>
        <v/>
      </c>
      <c r="EK393">
        <f t="shared" ca="1" si="289"/>
        <v>863</v>
      </c>
      <c r="EL393">
        <v>863</v>
      </c>
      <c r="EM393">
        <v>32596</v>
      </c>
      <c r="EN393">
        <v>6105</v>
      </c>
      <c r="EO393">
        <v>1617</v>
      </c>
      <c r="EP393">
        <v>2547</v>
      </c>
      <c r="EQ393">
        <v>11611</v>
      </c>
      <c r="ER393">
        <v>863</v>
      </c>
      <c r="ES393">
        <v>115966</v>
      </c>
      <c r="ET393">
        <v>2087</v>
      </c>
      <c r="EU393">
        <v>2</v>
      </c>
      <c r="EV393" t="s">
        <v>156</v>
      </c>
      <c r="EW393">
        <v>1024</v>
      </c>
      <c r="EX393">
        <v>2</v>
      </c>
      <c r="EY393">
        <v>48000</v>
      </c>
      <c r="EZ393">
        <v>-16</v>
      </c>
      <c r="FA393" t="s">
        <v>170</v>
      </c>
      <c r="FB393">
        <v>4</v>
      </c>
      <c r="FC393" t="s">
        <v>199</v>
      </c>
      <c r="FD393">
        <v>747674</v>
      </c>
      <c r="FE393">
        <v>741565</v>
      </c>
      <c r="FF393">
        <v>16506</v>
      </c>
      <c r="FG393">
        <v>1081373</v>
      </c>
      <c r="FH393">
        <v>1082847</v>
      </c>
      <c r="FI393">
        <v>741536</v>
      </c>
      <c r="FJ393">
        <v>1081373</v>
      </c>
      <c r="FK393">
        <v>739434</v>
      </c>
      <c r="FL393" t="s">
        <v>158</v>
      </c>
      <c r="FM393">
        <v>735849</v>
      </c>
      <c r="FN393">
        <v>568202</v>
      </c>
      <c r="FO393">
        <v>686109</v>
      </c>
      <c r="FP393">
        <v>4893</v>
      </c>
      <c r="FQ393">
        <v>4886</v>
      </c>
      <c r="FR393">
        <v>1080622</v>
      </c>
      <c r="FS393">
        <v>568201</v>
      </c>
      <c r="FT393">
        <v>568201</v>
      </c>
      <c r="FU393">
        <v>4891</v>
      </c>
      <c r="FV393">
        <v>1086346</v>
      </c>
      <c r="FW393">
        <v>1084848</v>
      </c>
      <c r="FX393">
        <v>1087211</v>
      </c>
      <c r="FY393">
        <v>569820</v>
      </c>
      <c r="FZ393">
        <v>688657</v>
      </c>
      <c r="GA393">
        <v>570141</v>
      </c>
      <c r="GB393">
        <v>739434</v>
      </c>
      <c r="GC393">
        <v>737849</v>
      </c>
      <c r="GD393">
        <v>741524</v>
      </c>
      <c r="GE393" t="s">
        <v>158</v>
      </c>
      <c r="GF393">
        <v>1086346</v>
      </c>
      <c r="GG393">
        <v>735848</v>
      </c>
      <c r="GH393">
        <v>1080621</v>
      </c>
      <c r="GI393">
        <v>780271</v>
      </c>
      <c r="GJ393" t="s">
        <v>172</v>
      </c>
      <c r="GK393">
        <v>14</v>
      </c>
      <c r="GL393">
        <v>223963</v>
      </c>
      <c r="GM393">
        <v>14</v>
      </c>
      <c r="GN393" t="s">
        <v>182</v>
      </c>
      <c r="GO393" t="s">
        <v>166</v>
      </c>
      <c r="GP393">
        <v>1024</v>
      </c>
      <c r="GQ393">
        <v>-9</v>
      </c>
      <c r="GR393">
        <v>-326</v>
      </c>
      <c r="GS393">
        <f t="shared" si="335"/>
        <v>14</v>
      </c>
      <c r="GT393" t="str">
        <f t="shared" si="290"/>
        <v>test</v>
      </c>
    </row>
    <row r="394" spans="1:202" x14ac:dyDescent="0.2">
      <c r="A394">
        <v>100</v>
      </c>
      <c r="B394">
        <v>100</v>
      </c>
      <c r="C394">
        <v>14951</v>
      </c>
      <c r="D394">
        <v>14951</v>
      </c>
      <c r="E394" t="s">
        <v>155</v>
      </c>
      <c r="F394" t="s">
        <v>156</v>
      </c>
      <c r="G394" t="s">
        <v>156</v>
      </c>
      <c r="H394" t="s">
        <v>156</v>
      </c>
      <c r="I394">
        <v>0</v>
      </c>
      <c r="J394" t="s">
        <v>157</v>
      </c>
      <c r="K394">
        <v>1</v>
      </c>
      <c r="L394" t="s">
        <v>154</v>
      </c>
      <c r="M394" t="s">
        <v>154</v>
      </c>
      <c r="N394" t="s">
        <v>154</v>
      </c>
      <c r="O394">
        <v>1</v>
      </c>
      <c r="P394" t="s">
        <v>154</v>
      </c>
      <c r="Q394" t="s">
        <v>154</v>
      </c>
      <c r="R394" t="s">
        <v>179</v>
      </c>
      <c r="S394">
        <v>0</v>
      </c>
      <c r="T394">
        <v>5</v>
      </c>
      <c r="U394">
        <v>0</v>
      </c>
      <c r="V394">
        <v>14</v>
      </c>
      <c r="W394">
        <v>14</v>
      </c>
      <c r="X394">
        <v>5</v>
      </c>
      <c r="Y394">
        <v>14</v>
      </c>
      <c r="Z394">
        <v>41</v>
      </c>
      <c r="AA394">
        <v>0</v>
      </c>
      <c r="AB394">
        <v>41</v>
      </c>
      <c r="AC394">
        <v>5</v>
      </c>
      <c r="AD394">
        <v>5</v>
      </c>
      <c r="AE394">
        <v>0</v>
      </c>
      <c r="AF394">
        <v>0</v>
      </c>
      <c r="AG394">
        <v>14</v>
      </c>
      <c r="AH394">
        <v>5</v>
      </c>
      <c r="AI394">
        <v>5</v>
      </c>
      <c r="AJ394">
        <v>0</v>
      </c>
      <c r="AK394">
        <v>14</v>
      </c>
      <c r="AL394">
        <v>14</v>
      </c>
      <c r="AM394">
        <v>56</v>
      </c>
      <c r="AN394">
        <v>5</v>
      </c>
      <c r="AO394">
        <v>5</v>
      </c>
      <c r="AP394">
        <v>5</v>
      </c>
      <c r="AQ394">
        <v>41</v>
      </c>
      <c r="AR394">
        <v>41</v>
      </c>
      <c r="AS394">
        <v>41</v>
      </c>
      <c r="AT394">
        <v>5</v>
      </c>
      <c r="AU394">
        <v>14</v>
      </c>
      <c r="AV394">
        <v>41</v>
      </c>
      <c r="AW394">
        <v>14</v>
      </c>
      <c r="AX394">
        <v>0</v>
      </c>
      <c r="AY394" t="s">
        <v>159</v>
      </c>
      <c r="AZ394">
        <v>-10</v>
      </c>
      <c r="BA394">
        <v>-327</v>
      </c>
      <c r="BB394" t="s">
        <v>196</v>
      </c>
      <c r="BC394" t="s">
        <v>161</v>
      </c>
      <c r="BD394" t="b">
        <v>0</v>
      </c>
      <c r="BE394">
        <v>9.16</v>
      </c>
      <c r="BF394" t="b">
        <v>1</v>
      </c>
      <c r="BH394" t="s">
        <v>222</v>
      </c>
      <c r="BI394" t="s">
        <v>197</v>
      </c>
      <c r="BJ394" t="b">
        <v>0</v>
      </c>
      <c r="BK394" t="s">
        <v>163</v>
      </c>
      <c r="BL394" t="b">
        <v>0</v>
      </c>
      <c r="BM394">
        <v>18</v>
      </c>
      <c r="BN394" t="s">
        <v>164</v>
      </c>
      <c r="BO394" t="s">
        <v>165</v>
      </c>
      <c r="BP394" t="s">
        <v>164</v>
      </c>
      <c r="BQ394" t="s">
        <v>166</v>
      </c>
      <c r="BR394">
        <v>768</v>
      </c>
      <c r="BS394" t="s">
        <v>156</v>
      </c>
      <c r="BT394" t="s">
        <v>174</v>
      </c>
      <c r="BU394" t="s">
        <v>180</v>
      </c>
      <c r="BV394" t="s">
        <v>193</v>
      </c>
      <c r="BW394">
        <v>14</v>
      </c>
      <c r="BX394">
        <v>6</v>
      </c>
      <c r="BY394">
        <v>0</v>
      </c>
      <c r="BZ394">
        <v>6</v>
      </c>
      <c r="CA394" t="s">
        <v>231</v>
      </c>
      <c r="CB394" t="s">
        <v>156</v>
      </c>
      <c r="CC394">
        <v>7</v>
      </c>
      <c r="CD394" t="b">
        <v>0</v>
      </c>
      <c r="CE394" t="s">
        <v>168</v>
      </c>
      <c r="CF394" t="s">
        <v>224</v>
      </c>
      <c r="CG394">
        <v>41</v>
      </c>
      <c r="CH394">
        <v>0</v>
      </c>
      <c r="CI394" t="s">
        <v>179</v>
      </c>
      <c r="CJ394" t="s">
        <v>198</v>
      </c>
      <c r="CK394" t="s">
        <v>198</v>
      </c>
      <c r="CL394" t="s">
        <v>198</v>
      </c>
      <c r="CM394" t="s">
        <v>198</v>
      </c>
      <c r="CN394" t="s">
        <v>198</v>
      </c>
      <c r="CO394" t="s">
        <v>179</v>
      </c>
      <c r="CP394" t="s">
        <v>198</v>
      </c>
      <c r="CQ394">
        <v>1</v>
      </c>
      <c r="CR394">
        <v>308</v>
      </c>
      <c r="CS394">
        <f t="shared" si="291"/>
        <v>308</v>
      </c>
      <c r="CT394">
        <f t="shared" ca="1" si="292"/>
        <v>308</v>
      </c>
      <c r="CU394" t="str">
        <f t="shared" si="293"/>
        <v/>
      </c>
      <c r="CV394" t="str">
        <f t="shared" ca="1" si="294"/>
        <v/>
      </c>
      <c r="CW394" t="str">
        <f t="shared" si="295"/>
        <v/>
      </c>
      <c r="CX394" t="str">
        <f t="shared" ca="1" si="296"/>
        <v/>
      </c>
      <c r="CY394" t="str">
        <f t="shared" si="297"/>
        <v/>
      </c>
      <c r="CZ394" t="str">
        <f t="shared" ca="1" si="298"/>
        <v/>
      </c>
      <c r="DA394" t="str">
        <f t="shared" si="299"/>
        <v/>
      </c>
      <c r="DB394" t="str">
        <f t="shared" ca="1" si="300"/>
        <v/>
      </c>
      <c r="DC394" t="str">
        <f t="shared" si="301"/>
        <v/>
      </c>
      <c r="DD394" t="str">
        <f t="shared" ca="1" si="302"/>
        <v/>
      </c>
      <c r="DE394" t="str">
        <f t="shared" si="303"/>
        <v/>
      </c>
      <c r="DF394" t="str">
        <f t="shared" ca="1" si="304"/>
        <v/>
      </c>
      <c r="DG394" t="str">
        <f t="shared" si="305"/>
        <v/>
      </c>
      <c r="DH394" t="str">
        <f t="shared" ca="1" si="306"/>
        <v/>
      </c>
      <c r="DI394" t="str">
        <f t="shared" si="307"/>
        <v/>
      </c>
      <c r="DJ394" t="str">
        <f t="shared" ca="1" si="308"/>
        <v/>
      </c>
      <c r="DK394" t="str">
        <f t="shared" si="309"/>
        <v/>
      </c>
      <c r="DL394" t="str">
        <f t="shared" ca="1" si="310"/>
        <v/>
      </c>
      <c r="DM394" t="str">
        <f t="shared" si="311"/>
        <v/>
      </c>
      <c r="DN394" t="str">
        <f t="shared" ca="1" si="312"/>
        <v/>
      </c>
      <c r="DO394" t="str">
        <f t="shared" si="313"/>
        <v/>
      </c>
      <c r="DP394" t="str">
        <f t="shared" ca="1" si="314"/>
        <v/>
      </c>
      <c r="DQ394" t="str">
        <f t="shared" si="315"/>
        <v/>
      </c>
      <c r="DR394" t="str">
        <f t="shared" ca="1" si="316"/>
        <v/>
      </c>
      <c r="DS394" t="str">
        <f t="shared" si="317"/>
        <v/>
      </c>
      <c r="DT394" t="str">
        <f t="shared" ca="1" si="318"/>
        <v/>
      </c>
      <c r="DU394" t="str">
        <f t="shared" si="319"/>
        <v/>
      </c>
      <c r="DV394" t="str">
        <f t="shared" ca="1" si="320"/>
        <v/>
      </c>
      <c r="DW394" t="str">
        <f t="shared" si="321"/>
        <v/>
      </c>
      <c r="DX394" t="str">
        <f t="shared" ca="1" si="322"/>
        <v/>
      </c>
      <c r="DY394" t="str">
        <f t="shared" si="323"/>
        <v/>
      </c>
      <c r="DZ394" t="str">
        <f t="shared" ca="1" si="324"/>
        <v/>
      </c>
      <c r="EA394" t="str">
        <f t="shared" si="325"/>
        <v/>
      </c>
      <c r="EB394" t="str">
        <f t="shared" ca="1" si="326"/>
        <v/>
      </c>
      <c r="EC394">
        <f t="shared" si="327"/>
        <v>308</v>
      </c>
      <c r="ED394">
        <f t="shared" ca="1" si="328"/>
        <v>308</v>
      </c>
      <c r="EE394" t="str">
        <f t="shared" si="329"/>
        <v/>
      </c>
      <c r="EF394" t="str">
        <f t="shared" ca="1" si="330"/>
        <v/>
      </c>
      <c r="EG394" t="str">
        <f t="shared" si="331"/>
        <v/>
      </c>
      <c r="EH394" t="str">
        <f t="shared" ca="1" si="332"/>
        <v/>
      </c>
      <c r="EI394" t="str">
        <f t="shared" si="333"/>
        <v/>
      </c>
      <c r="EJ394" t="str">
        <f t="shared" ca="1" si="334"/>
        <v/>
      </c>
      <c r="EK394">
        <f t="shared" ca="1" si="289"/>
        <v>308</v>
      </c>
      <c r="EL394">
        <v>308</v>
      </c>
      <c r="EM394">
        <v>32596</v>
      </c>
      <c r="EN394">
        <v>6105</v>
      </c>
      <c r="EO394">
        <v>1617</v>
      </c>
      <c r="EP394">
        <v>2547</v>
      </c>
      <c r="EQ394">
        <v>11611</v>
      </c>
      <c r="ER394">
        <v>308</v>
      </c>
      <c r="ES394">
        <v>115966</v>
      </c>
      <c r="ET394">
        <v>2087</v>
      </c>
      <c r="EU394">
        <v>2</v>
      </c>
      <c r="EV394" t="s">
        <v>156</v>
      </c>
      <c r="EW394">
        <v>1024</v>
      </c>
      <c r="EX394">
        <v>2</v>
      </c>
      <c r="EY394">
        <v>48000</v>
      </c>
      <c r="EZ394">
        <v>-16</v>
      </c>
      <c r="FA394" t="s">
        <v>170</v>
      </c>
      <c r="FB394">
        <v>4</v>
      </c>
      <c r="FC394" t="s">
        <v>199</v>
      </c>
      <c r="FD394">
        <v>747674</v>
      </c>
      <c r="FE394">
        <v>741565</v>
      </c>
      <c r="FF394">
        <v>16506</v>
      </c>
      <c r="FG394">
        <v>1088011</v>
      </c>
      <c r="FH394">
        <v>1089504</v>
      </c>
      <c r="FI394">
        <v>741536</v>
      </c>
      <c r="FJ394">
        <v>1088011</v>
      </c>
      <c r="FK394">
        <v>739434</v>
      </c>
      <c r="FL394" t="s">
        <v>158</v>
      </c>
      <c r="FM394">
        <v>735849</v>
      </c>
      <c r="FN394">
        <v>568202</v>
      </c>
      <c r="FO394">
        <v>686109</v>
      </c>
      <c r="FP394">
        <v>4893</v>
      </c>
      <c r="FQ394">
        <v>4886</v>
      </c>
      <c r="FR394">
        <v>1087260</v>
      </c>
      <c r="FS394">
        <v>568201</v>
      </c>
      <c r="FT394">
        <v>568201</v>
      </c>
      <c r="FU394">
        <v>4891</v>
      </c>
      <c r="FV394">
        <v>1093215</v>
      </c>
      <c r="FW394">
        <v>1091504</v>
      </c>
      <c r="FX394">
        <v>1093525</v>
      </c>
      <c r="FY394">
        <v>569820</v>
      </c>
      <c r="FZ394">
        <v>688657</v>
      </c>
      <c r="GA394">
        <v>570141</v>
      </c>
      <c r="GB394">
        <v>739434</v>
      </c>
      <c r="GC394">
        <v>737849</v>
      </c>
      <c r="GD394">
        <v>741524</v>
      </c>
      <c r="GE394" t="s">
        <v>158</v>
      </c>
      <c r="GF394">
        <v>1093215</v>
      </c>
      <c r="GG394">
        <v>735848</v>
      </c>
      <c r="GH394">
        <v>1087258</v>
      </c>
      <c r="GI394">
        <v>780271</v>
      </c>
      <c r="GJ394" t="s">
        <v>172</v>
      </c>
      <c r="GK394">
        <v>15</v>
      </c>
      <c r="GL394">
        <v>224271</v>
      </c>
      <c r="GM394">
        <v>15</v>
      </c>
      <c r="GN394" t="s">
        <v>182</v>
      </c>
      <c r="GO394" t="s">
        <v>166</v>
      </c>
      <c r="GP394">
        <v>1024</v>
      </c>
      <c r="GQ394">
        <v>-9</v>
      </c>
      <c r="GR394">
        <v>-326</v>
      </c>
      <c r="GS394">
        <f t="shared" si="335"/>
        <v>15</v>
      </c>
      <c r="GT394" t="str">
        <f t="shared" si="290"/>
        <v>test</v>
      </c>
    </row>
    <row r="395" spans="1:202" x14ac:dyDescent="0.2">
      <c r="A395">
        <v>100</v>
      </c>
      <c r="B395">
        <v>100</v>
      </c>
      <c r="C395">
        <v>14046</v>
      </c>
      <c r="D395">
        <v>14046</v>
      </c>
      <c r="E395" t="s">
        <v>155</v>
      </c>
      <c r="F395" t="s">
        <v>156</v>
      </c>
      <c r="G395" t="s">
        <v>156</v>
      </c>
      <c r="H395" t="s">
        <v>156</v>
      </c>
      <c r="I395">
        <v>0</v>
      </c>
      <c r="J395" t="s">
        <v>157</v>
      </c>
      <c r="K395">
        <v>1</v>
      </c>
      <c r="L395" t="s">
        <v>154</v>
      </c>
      <c r="M395" t="s">
        <v>154</v>
      </c>
      <c r="N395" t="s">
        <v>154</v>
      </c>
      <c r="O395">
        <v>1</v>
      </c>
      <c r="P395" t="s">
        <v>154</v>
      </c>
      <c r="Q395" t="s">
        <v>154</v>
      </c>
      <c r="R395" t="s">
        <v>183</v>
      </c>
      <c r="S395">
        <v>0</v>
      </c>
      <c r="T395">
        <v>5</v>
      </c>
      <c r="U395">
        <v>0</v>
      </c>
      <c r="V395">
        <v>15</v>
      </c>
      <c r="W395">
        <v>15</v>
      </c>
      <c r="X395">
        <v>5</v>
      </c>
      <c r="Y395">
        <v>15</v>
      </c>
      <c r="Z395">
        <v>41</v>
      </c>
      <c r="AA395">
        <v>0</v>
      </c>
      <c r="AB395">
        <v>41</v>
      </c>
      <c r="AC395">
        <v>5</v>
      </c>
      <c r="AD395">
        <v>5</v>
      </c>
      <c r="AE395">
        <v>0</v>
      </c>
      <c r="AF395">
        <v>0</v>
      </c>
      <c r="AG395">
        <v>15</v>
      </c>
      <c r="AH395">
        <v>5</v>
      </c>
      <c r="AI395">
        <v>5</v>
      </c>
      <c r="AJ395">
        <v>0</v>
      </c>
      <c r="AK395">
        <v>15</v>
      </c>
      <c r="AL395">
        <v>15</v>
      </c>
      <c r="AM395">
        <v>57</v>
      </c>
      <c r="AN395">
        <v>5</v>
      </c>
      <c r="AO395">
        <v>5</v>
      </c>
      <c r="AP395">
        <v>5</v>
      </c>
      <c r="AQ395">
        <v>41</v>
      </c>
      <c r="AR395">
        <v>41</v>
      </c>
      <c r="AS395">
        <v>41</v>
      </c>
      <c r="AT395">
        <v>5</v>
      </c>
      <c r="AU395">
        <v>15</v>
      </c>
      <c r="AV395">
        <v>41</v>
      </c>
      <c r="AW395">
        <v>15</v>
      </c>
      <c r="AX395">
        <v>0</v>
      </c>
      <c r="AY395" t="s">
        <v>159</v>
      </c>
      <c r="AZ395">
        <v>-10</v>
      </c>
      <c r="BA395">
        <v>-327</v>
      </c>
      <c r="BB395" t="s">
        <v>196</v>
      </c>
      <c r="BC395" t="s">
        <v>161</v>
      </c>
      <c r="BD395" t="b">
        <v>0</v>
      </c>
      <c r="BE395" t="s">
        <v>164</v>
      </c>
      <c r="BF395" t="b">
        <v>1</v>
      </c>
      <c r="BH395" t="s">
        <v>222</v>
      </c>
      <c r="BI395" t="s">
        <v>197</v>
      </c>
      <c r="BJ395" t="b">
        <v>0</v>
      </c>
      <c r="BK395" t="s">
        <v>163</v>
      </c>
      <c r="BL395" t="b">
        <v>0</v>
      </c>
      <c r="BM395">
        <v>18</v>
      </c>
      <c r="BN395" t="s">
        <v>164</v>
      </c>
      <c r="BO395" t="s">
        <v>165</v>
      </c>
      <c r="BP395" t="s">
        <v>164</v>
      </c>
      <c r="BQ395" t="s">
        <v>166</v>
      </c>
      <c r="BR395">
        <v>768</v>
      </c>
      <c r="BS395" t="s">
        <v>156</v>
      </c>
      <c r="BT395" t="s">
        <v>174</v>
      </c>
      <c r="BU395" t="s">
        <v>188</v>
      </c>
      <c r="BV395" t="s">
        <v>192</v>
      </c>
      <c r="BW395">
        <v>15</v>
      </c>
      <c r="BX395">
        <v>6</v>
      </c>
      <c r="BY395">
        <v>0</v>
      </c>
      <c r="BZ395">
        <v>6</v>
      </c>
      <c r="CA395" t="s">
        <v>231</v>
      </c>
      <c r="CB395" t="s">
        <v>156</v>
      </c>
      <c r="CC395">
        <v>7</v>
      </c>
      <c r="CD395" t="b">
        <v>0</v>
      </c>
      <c r="CE395" t="s">
        <v>168</v>
      </c>
      <c r="CF395" t="s">
        <v>224</v>
      </c>
      <c r="CG395">
        <v>84</v>
      </c>
      <c r="CH395">
        <v>0</v>
      </c>
      <c r="CI395" t="s">
        <v>183</v>
      </c>
      <c r="CJ395" t="s">
        <v>198</v>
      </c>
      <c r="CK395" t="s">
        <v>198</v>
      </c>
      <c r="CL395" t="s">
        <v>198</v>
      </c>
      <c r="CM395" t="s">
        <v>198</v>
      </c>
      <c r="CN395" t="s">
        <v>198</v>
      </c>
      <c r="CO395" t="s">
        <v>183</v>
      </c>
      <c r="CP395" t="s">
        <v>198</v>
      </c>
      <c r="CQ395">
        <v>1</v>
      </c>
      <c r="CR395">
        <v>465</v>
      </c>
      <c r="CS395" t="str">
        <f t="shared" si="291"/>
        <v/>
      </c>
      <c r="CT395" t="str">
        <f t="shared" ca="1" si="292"/>
        <v/>
      </c>
      <c r="CU395" t="str">
        <f t="shared" si="293"/>
        <v/>
      </c>
      <c r="CV395" t="str">
        <f t="shared" ca="1" si="294"/>
        <v/>
      </c>
      <c r="CW395" t="str">
        <f t="shared" si="295"/>
        <v/>
      </c>
      <c r="CX395" t="str">
        <f t="shared" ca="1" si="296"/>
        <v/>
      </c>
      <c r="CY395" t="str">
        <f t="shared" si="297"/>
        <v/>
      </c>
      <c r="CZ395" t="str">
        <f t="shared" ca="1" si="298"/>
        <v/>
      </c>
      <c r="DA395" t="str">
        <f t="shared" si="299"/>
        <v/>
      </c>
      <c r="DB395" t="str">
        <f t="shared" ca="1" si="300"/>
        <v/>
      </c>
      <c r="DC395" t="str">
        <f t="shared" si="301"/>
        <v/>
      </c>
      <c r="DD395" t="str">
        <f t="shared" ca="1" si="302"/>
        <v/>
      </c>
      <c r="DE395" t="str">
        <f t="shared" si="303"/>
        <v/>
      </c>
      <c r="DF395" t="str">
        <f t="shared" ca="1" si="304"/>
        <v/>
      </c>
      <c r="DG395" t="str">
        <f t="shared" si="305"/>
        <v/>
      </c>
      <c r="DH395" t="str">
        <f t="shared" ca="1" si="306"/>
        <v/>
      </c>
      <c r="DI395" t="str">
        <f t="shared" si="307"/>
        <v/>
      </c>
      <c r="DJ395" t="str">
        <f t="shared" ca="1" si="308"/>
        <v/>
      </c>
      <c r="DK395" t="str">
        <f t="shared" si="309"/>
        <v/>
      </c>
      <c r="DL395" t="str">
        <f t="shared" ca="1" si="310"/>
        <v/>
      </c>
      <c r="DM395" t="str">
        <f t="shared" si="311"/>
        <v/>
      </c>
      <c r="DN395" t="str">
        <f t="shared" ca="1" si="312"/>
        <v/>
      </c>
      <c r="DO395" t="str">
        <f t="shared" si="313"/>
        <v/>
      </c>
      <c r="DP395" t="str">
        <f t="shared" ca="1" si="314"/>
        <v/>
      </c>
      <c r="DQ395" t="str">
        <f t="shared" si="315"/>
        <v/>
      </c>
      <c r="DR395" t="str">
        <f t="shared" ca="1" si="316"/>
        <v/>
      </c>
      <c r="DS395" t="str">
        <f t="shared" si="317"/>
        <v/>
      </c>
      <c r="DT395" t="str">
        <f t="shared" ca="1" si="318"/>
        <v/>
      </c>
      <c r="DU395" t="str">
        <f t="shared" si="319"/>
        <v/>
      </c>
      <c r="DV395" t="str">
        <f t="shared" ca="1" si="320"/>
        <v/>
      </c>
      <c r="DW395" t="str">
        <f t="shared" si="321"/>
        <v/>
      </c>
      <c r="DX395" t="str">
        <f t="shared" ca="1" si="322"/>
        <v/>
      </c>
      <c r="DY395" t="str">
        <f t="shared" si="323"/>
        <v/>
      </c>
      <c r="DZ395" t="str">
        <f t="shared" ca="1" si="324"/>
        <v/>
      </c>
      <c r="EA395" t="str">
        <f t="shared" si="325"/>
        <v/>
      </c>
      <c r="EB395" t="str">
        <f t="shared" ca="1" si="326"/>
        <v/>
      </c>
      <c r="EC395" t="str">
        <f t="shared" si="327"/>
        <v/>
      </c>
      <c r="ED395" t="str">
        <f t="shared" ca="1" si="328"/>
        <v/>
      </c>
      <c r="EE395" t="str">
        <f t="shared" si="329"/>
        <v/>
      </c>
      <c r="EF395" t="str">
        <f t="shared" ca="1" si="330"/>
        <v/>
      </c>
      <c r="EG395" t="str">
        <f t="shared" si="331"/>
        <v/>
      </c>
      <c r="EH395" t="str">
        <f t="shared" ca="1" si="332"/>
        <v/>
      </c>
      <c r="EI395" t="str">
        <f t="shared" si="333"/>
        <v/>
      </c>
      <c r="EJ395" t="str">
        <f t="shared" ca="1" si="334"/>
        <v/>
      </c>
      <c r="EK395" t="str">
        <f t="shared" ca="1" si="289"/>
        <v/>
      </c>
      <c r="EL395" t="s">
        <v>924</v>
      </c>
      <c r="EM395">
        <v>32596</v>
      </c>
      <c r="EN395">
        <v>6105</v>
      </c>
      <c r="EO395">
        <v>1617</v>
      </c>
      <c r="EP395">
        <v>2547</v>
      </c>
      <c r="EQ395">
        <v>11611</v>
      </c>
      <c r="ER395">
        <v>465</v>
      </c>
      <c r="ES395">
        <v>115966</v>
      </c>
      <c r="ET395">
        <v>2087</v>
      </c>
      <c r="EU395">
        <v>2</v>
      </c>
      <c r="EV395" t="s">
        <v>156</v>
      </c>
      <c r="EW395">
        <v>1024</v>
      </c>
      <c r="EX395">
        <v>2</v>
      </c>
      <c r="EY395">
        <v>48000</v>
      </c>
      <c r="EZ395">
        <v>-16</v>
      </c>
      <c r="FA395" t="s">
        <v>170</v>
      </c>
      <c r="FB395">
        <v>4</v>
      </c>
      <c r="FC395" t="s">
        <v>199</v>
      </c>
      <c r="FD395">
        <v>747674</v>
      </c>
      <c r="FE395">
        <v>741565</v>
      </c>
      <c r="FF395">
        <v>16506</v>
      </c>
      <c r="FG395">
        <v>1094331</v>
      </c>
      <c r="FH395">
        <v>1095648</v>
      </c>
      <c r="FI395">
        <v>741536</v>
      </c>
      <c r="FJ395">
        <v>1094330</v>
      </c>
      <c r="FK395">
        <v>739434</v>
      </c>
      <c r="FL395" t="s">
        <v>158</v>
      </c>
      <c r="FM395">
        <v>735849</v>
      </c>
      <c r="FN395">
        <v>568202</v>
      </c>
      <c r="FO395">
        <v>686109</v>
      </c>
      <c r="FP395">
        <v>4893</v>
      </c>
      <c r="FQ395">
        <v>4886</v>
      </c>
      <c r="FR395">
        <v>1093580</v>
      </c>
      <c r="FS395">
        <v>568201</v>
      </c>
      <c r="FT395">
        <v>568201</v>
      </c>
      <c r="FU395">
        <v>4891</v>
      </c>
      <c r="FV395">
        <v>1099381</v>
      </c>
      <c r="FW395">
        <v>1097648</v>
      </c>
      <c r="FX395">
        <v>1099848</v>
      </c>
      <c r="FY395">
        <v>569820</v>
      </c>
      <c r="FZ395">
        <v>688657</v>
      </c>
      <c r="GA395">
        <v>570141</v>
      </c>
      <c r="GB395">
        <v>739434</v>
      </c>
      <c r="GC395">
        <v>737849</v>
      </c>
      <c r="GD395">
        <v>741524</v>
      </c>
      <c r="GE395" t="s">
        <v>158</v>
      </c>
      <c r="GF395">
        <v>1099381</v>
      </c>
      <c r="GG395">
        <v>735848</v>
      </c>
      <c r="GH395">
        <v>1093578</v>
      </c>
      <c r="GI395">
        <v>780271</v>
      </c>
      <c r="GJ395" t="s">
        <v>172</v>
      </c>
      <c r="GK395">
        <v>16</v>
      </c>
      <c r="GL395">
        <v>224736</v>
      </c>
      <c r="GM395">
        <v>16</v>
      </c>
      <c r="GN395" t="s">
        <v>185</v>
      </c>
      <c r="GO395" t="s">
        <v>166</v>
      </c>
      <c r="GP395">
        <v>1024</v>
      </c>
      <c r="GQ395">
        <v>-9</v>
      </c>
      <c r="GR395">
        <v>-326</v>
      </c>
      <c r="GS395">
        <f t="shared" si="335"/>
        <v>16</v>
      </c>
      <c r="GT395" t="str">
        <f t="shared" si="290"/>
        <v>test</v>
      </c>
    </row>
    <row r="396" spans="1:202" x14ac:dyDescent="0.2">
      <c r="A396">
        <v>100</v>
      </c>
      <c r="B396">
        <v>100</v>
      </c>
      <c r="C396">
        <v>13237</v>
      </c>
      <c r="D396">
        <v>13237</v>
      </c>
      <c r="E396" t="s">
        <v>155</v>
      </c>
      <c r="F396" t="s">
        <v>156</v>
      </c>
      <c r="G396" t="s">
        <v>156</v>
      </c>
      <c r="H396" t="s">
        <v>156</v>
      </c>
      <c r="I396">
        <v>0</v>
      </c>
      <c r="J396" t="s">
        <v>157</v>
      </c>
      <c r="K396">
        <v>1</v>
      </c>
      <c r="L396" t="s">
        <v>154</v>
      </c>
      <c r="M396" t="s">
        <v>154</v>
      </c>
      <c r="N396" t="s">
        <v>154</v>
      </c>
      <c r="O396">
        <v>1</v>
      </c>
      <c r="P396" t="s">
        <v>154</v>
      </c>
      <c r="Q396" t="s">
        <v>154</v>
      </c>
      <c r="R396" t="s">
        <v>179</v>
      </c>
      <c r="S396">
        <v>0</v>
      </c>
      <c r="T396">
        <v>5</v>
      </c>
      <c r="U396">
        <v>0</v>
      </c>
      <c r="V396">
        <v>16</v>
      </c>
      <c r="W396">
        <v>16</v>
      </c>
      <c r="X396">
        <v>5</v>
      </c>
      <c r="Y396">
        <v>16</v>
      </c>
      <c r="Z396">
        <v>41</v>
      </c>
      <c r="AA396">
        <v>0</v>
      </c>
      <c r="AB396">
        <v>41</v>
      </c>
      <c r="AC396">
        <v>5</v>
      </c>
      <c r="AD396">
        <v>5</v>
      </c>
      <c r="AE396">
        <v>0</v>
      </c>
      <c r="AF396">
        <v>0</v>
      </c>
      <c r="AG396">
        <v>16</v>
      </c>
      <c r="AH396">
        <v>5</v>
      </c>
      <c r="AI396">
        <v>5</v>
      </c>
      <c r="AJ396">
        <v>0</v>
      </c>
      <c r="AK396">
        <v>16</v>
      </c>
      <c r="AL396">
        <v>16</v>
      </c>
      <c r="AM396">
        <v>58</v>
      </c>
      <c r="AN396">
        <v>5</v>
      </c>
      <c r="AO396">
        <v>5</v>
      </c>
      <c r="AP396">
        <v>5</v>
      </c>
      <c r="AQ396">
        <v>41</v>
      </c>
      <c r="AR396">
        <v>41</v>
      </c>
      <c r="AS396">
        <v>41</v>
      </c>
      <c r="AT396">
        <v>5</v>
      </c>
      <c r="AU396">
        <v>16</v>
      </c>
      <c r="AV396">
        <v>41</v>
      </c>
      <c r="AW396">
        <v>16</v>
      </c>
      <c r="AX396">
        <v>0</v>
      </c>
      <c r="AY396" t="s">
        <v>159</v>
      </c>
      <c r="AZ396">
        <v>-10</v>
      </c>
      <c r="BA396">
        <v>-327</v>
      </c>
      <c r="BB396" t="s">
        <v>196</v>
      </c>
      <c r="BC396" t="s">
        <v>161</v>
      </c>
      <c r="BD396" t="b">
        <v>0</v>
      </c>
      <c r="BE396">
        <v>10</v>
      </c>
      <c r="BF396" t="b">
        <v>1</v>
      </c>
      <c r="BH396" t="s">
        <v>222</v>
      </c>
      <c r="BI396" t="s">
        <v>197</v>
      </c>
      <c r="BJ396" t="b">
        <v>0</v>
      </c>
      <c r="BK396" t="s">
        <v>163</v>
      </c>
      <c r="BL396" t="b">
        <v>0</v>
      </c>
      <c r="BM396">
        <v>18</v>
      </c>
      <c r="BN396" t="s">
        <v>164</v>
      </c>
      <c r="BO396" t="s">
        <v>165</v>
      </c>
      <c r="BP396" t="s">
        <v>164</v>
      </c>
      <c r="BQ396" t="s">
        <v>166</v>
      </c>
      <c r="BR396">
        <v>768</v>
      </c>
      <c r="BS396" t="s">
        <v>156</v>
      </c>
      <c r="BT396" t="s">
        <v>174</v>
      </c>
      <c r="BU396" t="s">
        <v>176</v>
      </c>
      <c r="BV396" t="s">
        <v>181</v>
      </c>
      <c r="BW396">
        <v>16</v>
      </c>
      <c r="BX396">
        <v>6</v>
      </c>
      <c r="BY396">
        <v>0</v>
      </c>
      <c r="BZ396">
        <v>6</v>
      </c>
      <c r="CA396" t="s">
        <v>231</v>
      </c>
      <c r="CB396" t="s">
        <v>156</v>
      </c>
      <c r="CC396">
        <v>7</v>
      </c>
      <c r="CD396" t="b">
        <v>0</v>
      </c>
      <c r="CE396" t="s">
        <v>168</v>
      </c>
      <c r="CF396" t="s">
        <v>224</v>
      </c>
      <c r="CG396">
        <v>29</v>
      </c>
      <c r="CH396">
        <v>0</v>
      </c>
      <c r="CI396" t="s">
        <v>179</v>
      </c>
      <c r="CJ396" t="s">
        <v>198</v>
      </c>
      <c r="CK396" t="s">
        <v>198</v>
      </c>
      <c r="CL396" t="s">
        <v>198</v>
      </c>
      <c r="CM396" t="s">
        <v>198</v>
      </c>
      <c r="CN396" t="s">
        <v>198</v>
      </c>
      <c r="CO396" t="s">
        <v>179</v>
      </c>
      <c r="CP396" t="s">
        <v>198</v>
      </c>
      <c r="CQ396">
        <v>1</v>
      </c>
      <c r="CR396">
        <v>297</v>
      </c>
      <c r="CS396">
        <f t="shared" si="291"/>
        <v>297</v>
      </c>
      <c r="CT396">
        <f t="shared" ca="1" si="292"/>
        <v>297</v>
      </c>
      <c r="CU396" t="str">
        <f t="shared" si="293"/>
        <v/>
      </c>
      <c r="CV396" t="str">
        <f t="shared" ca="1" si="294"/>
        <v/>
      </c>
      <c r="CW396" t="str">
        <f t="shared" si="295"/>
        <v/>
      </c>
      <c r="CX396" t="str">
        <f t="shared" ca="1" si="296"/>
        <v/>
      </c>
      <c r="CY396" t="str">
        <f t="shared" si="297"/>
        <v/>
      </c>
      <c r="CZ396" t="str">
        <f t="shared" ca="1" si="298"/>
        <v/>
      </c>
      <c r="DA396" t="str">
        <f t="shared" si="299"/>
        <v/>
      </c>
      <c r="DB396" t="str">
        <f t="shared" ca="1" si="300"/>
        <v/>
      </c>
      <c r="DC396" t="str">
        <f t="shared" si="301"/>
        <v/>
      </c>
      <c r="DD396" t="str">
        <f t="shared" ca="1" si="302"/>
        <v/>
      </c>
      <c r="DE396" t="str">
        <f t="shared" si="303"/>
        <v/>
      </c>
      <c r="DF396" t="str">
        <f t="shared" ca="1" si="304"/>
        <v/>
      </c>
      <c r="DG396" t="str">
        <f t="shared" si="305"/>
        <v/>
      </c>
      <c r="DH396" t="str">
        <f t="shared" ca="1" si="306"/>
        <v/>
      </c>
      <c r="DI396" t="str">
        <f t="shared" si="307"/>
        <v/>
      </c>
      <c r="DJ396" t="str">
        <f t="shared" ca="1" si="308"/>
        <v/>
      </c>
      <c r="DK396" t="str">
        <f t="shared" si="309"/>
        <v/>
      </c>
      <c r="DL396" t="str">
        <f t="shared" ca="1" si="310"/>
        <v/>
      </c>
      <c r="DM396" t="str">
        <f t="shared" si="311"/>
        <v/>
      </c>
      <c r="DN396" t="str">
        <f t="shared" ca="1" si="312"/>
        <v/>
      </c>
      <c r="DO396" t="str">
        <f t="shared" si="313"/>
        <v/>
      </c>
      <c r="DP396" t="str">
        <f t="shared" ca="1" si="314"/>
        <v/>
      </c>
      <c r="DQ396" t="str">
        <f t="shared" si="315"/>
        <v/>
      </c>
      <c r="DR396" t="str">
        <f t="shared" ca="1" si="316"/>
        <v/>
      </c>
      <c r="DS396" t="str">
        <f t="shared" si="317"/>
        <v/>
      </c>
      <c r="DT396" t="str">
        <f t="shared" ca="1" si="318"/>
        <v/>
      </c>
      <c r="DU396" t="str">
        <f t="shared" si="319"/>
        <v/>
      </c>
      <c r="DV396" t="str">
        <f t="shared" ca="1" si="320"/>
        <v/>
      </c>
      <c r="DW396" t="str">
        <f t="shared" si="321"/>
        <v/>
      </c>
      <c r="DX396" t="str">
        <f t="shared" ca="1" si="322"/>
        <v/>
      </c>
      <c r="DY396" t="str">
        <f t="shared" si="323"/>
        <v/>
      </c>
      <c r="DZ396" t="str">
        <f t="shared" ca="1" si="324"/>
        <v/>
      </c>
      <c r="EA396" t="str">
        <f t="shared" si="325"/>
        <v/>
      </c>
      <c r="EB396" t="str">
        <f t="shared" ca="1" si="326"/>
        <v/>
      </c>
      <c r="EC396" t="str">
        <f t="shared" si="327"/>
        <v/>
      </c>
      <c r="ED396" t="str">
        <f t="shared" ca="1" si="328"/>
        <v/>
      </c>
      <c r="EE396">
        <f t="shared" si="329"/>
        <v>297</v>
      </c>
      <c r="EF396">
        <f t="shared" ca="1" si="330"/>
        <v>297</v>
      </c>
      <c r="EG396" t="str">
        <f t="shared" si="331"/>
        <v/>
      </c>
      <c r="EH396" t="str">
        <f t="shared" ca="1" si="332"/>
        <v/>
      </c>
      <c r="EI396" t="str">
        <f t="shared" si="333"/>
        <v/>
      </c>
      <c r="EJ396" t="str">
        <f t="shared" ca="1" si="334"/>
        <v/>
      </c>
      <c r="EK396">
        <f t="shared" ca="1" si="289"/>
        <v>297</v>
      </c>
      <c r="EL396">
        <v>297</v>
      </c>
      <c r="EM396">
        <v>32596</v>
      </c>
      <c r="EN396">
        <v>6105</v>
      </c>
      <c r="EO396">
        <v>1617</v>
      </c>
      <c r="EP396">
        <v>2547</v>
      </c>
      <c r="EQ396">
        <v>11611</v>
      </c>
      <c r="ER396">
        <v>297</v>
      </c>
      <c r="ES396">
        <v>115966</v>
      </c>
      <c r="ET396">
        <v>2087</v>
      </c>
      <c r="EU396">
        <v>2</v>
      </c>
      <c r="EV396" t="s">
        <v>156</v>
      </c>
      <c r="EW396">
        <v>1024</v>
      </c>
      <c r="EX396">
        <v>2</v>
      </c>
      <c r="EY396">
        <v>48000</v>
      </c>
      <c r="EZ396">
        <v>-16</v>
      </c>
      <c r="FA396" t="s">
        <v>170</v>
      </c>
      <c r="FB396">
        <v>4</v>
      </c>
      <c r="FC396" t="s">
        <v>199</v>
      </c>
      <c r="FD396">
        <v>747674</v>
      </c>
      <c r="FE396">
        <v>741565</v>
      </c>
      <c r="FF396">
        <v>16506</v>
      </c>
      <c r="FG396">
        <v>1100647</v>
      </c>
      <c r="FH396">
        <v>1102154</v>
      </c>
      <c r="FI396">
        <v>741536</v>
      </c>
      <c r="FJ396">
        <v>1100647</v>
      </c>
      <c r="FK396">
        <v>739434</v>
      </c>
      <c r="FL396" t="s">
        <v>158</v>
      </c>
      <c r="FM396">
        <v>735849</v>
      </c>
      <c r="FN396">
        <v>568202</v>
      </c>
      <c r="FO396">
        <v>686109</v>
      </c>
      <c r="FP396">
        <v>4893</v>
      </c>
      <c r="FQ396">
        <v>4886</v>
      </c>
      <c r="FR396">
        <v>1099896</v>
      </c>
      <c r="FS396">
        <v>568201</v>
      </c>
      <c r="FT396">
        <v>568201</v>
      </c>
      <c r="FU396">
        <v>4891</v>
      </c>
      <c r="FV396">
        <v>1105739</v>
      </c>
      <c r="FW396">
        <v>1104154</v>
      </c>
      <c r="FX396">
        <v>1106038</v>
      </c>
      <c r="FY396">
        <v>569820</v>
      </c>
      <c r="FZ396">
        <v>688657</v>
      </c>
      <c r="GA396">
        <v>570141</v>
      </c>
      <c r="GB396">
        <v>739434</v>
      </c>
      <c r="GC396">
        <v>737849</v>
      </c>
      <c r="GD396">
        <v>741524</v>
      </c>
      <c r="GE396" t="s">
        <v>158</v>
      </c>
      <c r="GF396">
        <v>1105739</v>
      </c>
      <c r="GG396">
        <v>735848</v>
      </c>
      <c r="GH396">
        <v>1099894</v>
      </c>
      <c r="GI396">
        <v>780271</v>
      </c>
      <c r="GJ396" t="s">
        <v>172</v>
      </c>
      <c r="GK396">
        <v>17</v>
      </c>
      <c r="GL396">
        <v>225033</v>
      </c>
      <c r="GM396">
        <v>17</v>
      </c>
      <c r="GN396" t="s">
        <v>182</v>
      </c>
      <c r="GO396" t="s">
        <v>166</v>
      </c>
      <c r="GP396">
        <v>1024</v>
      </c>
      <c r="GQ396">
        <v>-9</v>
      </c>
      <c r="GR396">
        <v>-326</v>
      </c>
      <c r="GS396">
        <f t="shared" si="335"/>
        <v>17</v>
      </c>
      <c r="GT396" t="str">
        <f t="shared" si="290"/>
        <v>test</v>
      </c>
    </row>
    <row r="397" spans="1:202" x14ac:dyDescent="0.2">
      <c r="A397">
        <v>100</v>
      </c>
      <c r="B397">
        <v>100</v>
      </c>
      <c r="C397">
        <v>12517</v>
      </c>
      <c r="D397">
        <v>12517</v>
      </c>
      <c r="E397" t="s">
        <v>155</v>
      </c>
      <c r="F397" t="s">
        <v>156</v>
      </c>
      <c r="G397" t="s">
        <v>156</v>
      </c>
      <c r="H397" t="s">
        <v>156</v>
      </c>
      <c r="I397">
        <v>0</v>
      </c>
      <c r="J397" t="s">
        <v>157</v>
      </c>
      <c r="K397">
        <v>1</v>
      </c>
      <c r="L397" t="s">
        <v>154</v>
      </c>
      <c r="M397" t="s">
        <v>154</v>
      </c>
      <c r="N397" t="s">
        <v>154</v>
      </c>
      <c r="O397">
        <v>1</v>
      </c>
      <c r="P397" t="s">
        <v>154</v>
      </c>
      <c r="Q397" t="s">
        <v>154</v>
      </c>
      <c r="R397" t="s">
        <v>179</v>
      </c>
      <c r="S397">
        <v>0</v>
      </c>
      <c r="T397">
        <v>5</v>
      </c>
      <c r="U397">
        <v>0</v>
      </c>
      <c r="V397">
        <v>17</v>
      </c>
      <c r="W397">
        <v>17</v>
      </c>
      <c r="X397">
        <v>5</v>
      </c>
      <c r="Y397">
        <v>17</v>
      </c>
      <c r="Z397">
        <v>41</v>
      </c>
      <c r="AA397">
        <v>0</v>
      </c>
      <c r="AB397">
        <v>41</v>
      </c>
      <c r="AC397">
        <v>5</v>
      </c>
      <c r="AD397">
        <v>5</v>
      </c>
      <c r="AE397">
        <v>0</v>
      </c>
      <c r="AF397">
        <v>0</v>
      </c>
      <c r="AG397">
        <v>17</v>
      </c>
      <c r="AH397">
        <v>5</v>
      </c>
      <c r="AI397">
        <v>5</v>
      </c>
      <c r="AJ397">
        <v>0</v>
      </c>
      <c r="AK397">
        <v>17</v>
      </c>
      <c r="AL397">
        <v>17</v>
      </c>
      <c r="AM397">
        <v>59</v>
      </c>
      <c r="AN397">
        <v>5</v>
      </c>
      <c r="AO397">
        <v>5</v>
      </c>
      <c r="AP397">
        <v>5</v>
      </c>
      <c r="AQ397">
        <v>41</v>
      </c>
      <c r="AR397">
        <v>41</v>
      </c>
      <c r="AS397">
        <v>41</v>
      </c>
      <c r="AT397">
        <v>5</v>
      </c>
      <c r="AU397">
        <v>17</v>
      </c>
      <c r="AV397">
        <v>41</v>
      </c>
      <c r="AW397">
        <v>17</v>
      </c>
      <c r="AX397">
        <v>0</v>
      </c>
      <c r="AY397" t="s">
        <v>159</v>
      </c>
      <c r="AZ397">
        <v>-10</v>
      </c>
      <c r="BA397">
        <v>-327</v>
      </c>
      <c r="BB397" t="s">
        <v>196</v>
      </c>
      <c r="BC397" t="s">
        <v>161</v>
      </c>
      <c r="BD397" t="b">
        <v>0</v>
      </c>
      <c r="BE397">
        <v>5.53</v>
      </c>
      <c r="BF397" t="b">
        <v>1</v>
      </c>
      <c r="BH397" t="s">
        <v>222</v>
      </c>
      <c r="BI397" t="s">
        <v>197</v>
      </c>
      <c r="BJ397" t="b">
        <v>0</v>
      </c>
      <c r="BK397" t="s">
        <v>163</v>
      </c>
      <c r="BL397" t="b">
        <v>0</v>
      </c>
      <c r="BM397">
        <v>18</v>
      </c>
      <c r="BN397" t="s">
        <v>164</v>
      </c>
      <c r="BO397" t="s">
        <v>165</v>
      </c>
      <c r="BP397" t="s">
        <v>164</v>
      </c>
      <c r="BQ397" t="s">
        <v>166</v>
      </c>
      <c r="BR397">
        <v>768</v>
      </c>
      <c r="BS397" t="s">
        <v>156</v>
      </c>
      <c r="BT397" t="s">
        <v>174</v>
      </c>
      <c r="BU397" t="s">
        <v>186</v>
      </c>
      <c r="BV397" t="s">
        <v>180</v>
      </c>
      <c r="BW397">
        <v>17</v>
      </c>
      <c r="BX397">
        <v>6</v>
      </c>
      <c r="BY397">
        <v>0</v>
      </c>
      <c r="BZ397">
        <v>6</v>
      </c>
      <c r="CA397" t="s">
        <v>231</v>
      </c>
      <c r="CB397" t="s">
        <v>156</v>
      </c>
      <c r="CC397">
        <v>7</v>
      </c>
      <c r="CD397" t="b">
        <v>0</v>
      </c>
      <c r="CE397" t="s">
        <v>168</v>
      </c>
      <c r="CF397" t="s">
        <v>224</v>
      </c>
      <c r="CG397">
        <v>18</v>
      </c>
      <c r="CH397">
        <v>0</v>
      </c>
      <c r="CI397" t="s">
        <v>179</v>
      </c>
      <c r="CJ397" t="s">
        <v>198</v>
      </c>
      <c r="CK397" t="s">
        <v>198</v>
      </c>
      <c r="CL397" t="s">
        <v>198</v>
      </c>
      <c r="CM397" t="s">
        <v>198</v>
      </c>
      <c r="CN397" t="s">
        <v>198</v>
      </c>
      <c r="CO397" t="s">
        <v>179</v>
      </c>
      <c r="CP397" t="s">
        <v>198</v>
      </c>
      <c r="CQ397">
        <v>1</v>
      </c>
      <c r="CR397">
        <v>278</v>
      </c>
      <c r="CS397">
        <f t="shared" si="291"/>
        <v>278</v>
      </c>
      <c r="CT397">
        <f t="shared" ca="1" si="292"/>
        <v>851</v>
      </c>
      <c r="CU397" t="str">
        <f t="shared" si="293"/>
        <v/>
      </c>
      <c r="CV397" t="str">
        <f t="shared" ca="1" si="294"/>
        <v/>
      </c>
      <c r="CW397" t="str">
        <f t="shared" si="295"/>
        <v/>
      </c>
      <c r="CX397" t="str">
        <f t="shared" ca="1" si="296"/>
        <v/>
      </c>
      <c r="CY397" t="str">
        <f t="shared" si="297"/>
        <v/>
      </c>
      <c r="CZ397" t="str">
        <f t="shared" ca="1" si="298"/>
        <v/>
      </c>
      <c r="DA397" t="str">
        <f t="shared" si="299"/>
        <v/>
      </c>
      <c r="DB397" t="str">
        <f t="shared" ca="1" si="300"/>
        <v/>
      </c>
      <c r="DC397" t="str">
        <f t="shared" si="301"/>
        <v/>
      </c>
      <c r="DD397" t="str">
        <f t="shared" ca="1" si="302"/>
        <v/>
      </c>
      <c r="DE397" t="str">
        <f t="shared" si="303"/>
        <v/>
      </c>
      <c r="DF397" t="str">
        <f t="shared" ca="1" si="304"/>
        <v/>
      </c>
      <c r="DG397" t="str">
        <f t="shared" si="305"/>
        <v/>
      </c>
      <c r="DH397" t="str">
        <f t="shared" ca="1" si="306"/>
        <v/>
      </c>
      <c r="DI397" t="str">
        <f t="shared" si="307"/>
        <v/>
      </c>
      <c r="DJ397" t="str">
        <f t="shared" ca="1" si="308"/>
        <v/>
      </c>
      <c r="DK397" t="str">
        <f t="shared" si="309"/>
        <v/>
      </c>
      <c r="DL397" t="str">
        <f t="shared" ca="1" si="310"/>
        <v/>
      </c>
      <c r="DM397" t="str">
        <f t="shared" si="311"/>
        <v/>
      </c>
      <c r="DN397" t="str">
        <f t="shared" ca="1" si="312"/>
        <v/>
      </c>
      <c r="DO397" t="str">
        <f t="shared" si="313"/>
        <v/>
      </c>
      <c r="DP397" t="str">
        <f t="shared" ca="1" si="314"/>
        <v/>
      </c>
      <c r="DQ397">
        <f t="shared" si="315"/>
        <v>278</v>
      </c>
      <c r="DR397">
        <f t="shared" ca="1" si="316"/>
        <v>851</v>
      </c>
      <c r="DS397" t="str">
        <f t="shared" si="317"/>
        <v/>
      </c>
      <c r="DT397" t="str">
        <f t="shared" ca="1" si="318"/>
        <v/>
      </c>
      <c r="DU397" t="str">
        <f t="shared" si="319"/>
        <v/>
      </c>
      <c r="DV397" t="str">
        <f t="shared" ca="1" si="320"/>
        <v/>
      </c>
      <c r="DW397" t="str">
        <f t="shared" si="321"/>
        <v/>
      </c>
      <c r="DX397" t="str">
        <f t="shared" ca="1" si="322"/>
        <v/>
      </c>
      <c r="DY397" t="str">
        <f t="shared" si="323"/>
        <v/>
      </c>
      <c r="DZ397" t="str">
        <f t="shared" ca="1" si="324"/>
        <v/>
      </c>
      <c r="EA397" t="str">
        <f t="shared" si="325"/>
        <v/>
      </c>
      <c r="EB397" t="str">
        <f t="shared" ca="1" si="326"/>
        <v/>
      </c>
      <c r="EC397" t="str">
        <f t="shared" si="327"/>
        <v/>
      </c>
      <c r="ED397" t="str">
        <f t="shared" ca="1" si="328"/>
        <v/>
      </c>
      <c r="EE397" t="str">
        <f t="shared" si="329"/>
        <v/>
      </c>
      <c r="EF397" t="str">
        <f t="shared" ca="1" si="330"/>
        <v/>
      </c>
      <c r="EG397" t="str">
        <f t="shared" si="331"/>
        <v/>
      </c>
      <c r="EH397" t="str">
        <f t="shared" ca="1" si="332"/>
        <v/>
      </c>
      <c r="EI397" t="str">
        <f t="shared" si="333"/>
        <v/>
      </c>
      <c r="EJ397" t="str">
        <f t="shared" ca="1" si="334"/>
        <v/>
      </c>
      <c r="EK397">
        <f t="shared" ca="1" si="289"/>
        <v>851</v>
      </c>
      <c r="EL397">
        <v>782</v>
      </c>
      <c r="EM397">
        <v>32596</v>
      </c>
      <c r="EN397">
        <v>6105</v>
      </c>
      <c r="EO397">
        <v>1617</v>
      </c>
      <c r="EP397">
        <v>2547</v>
      </c>
      <c r="EQ397">
        <v>11611</v>
      </c>
      <c r="ER397">
        <v>278</v>
      </c>
      <c r="ES397">
        <v>115966</v>
      </c>
      <c r="ET397">
        <v>2087</v>
      </c>
      <c r="EU397">
        <v>2</v>
      </c>
      <c r="EV397" t="s">
        <v>156</v>
      </c>
      <c r="EW397">
        <v>1024</v>
      </c>
      <c r="EX397">
        <v>2</v>
      </c>
      <c r="EY397">
        <v>48000</v>
      </c>
      <c r="EZ397">
        <v>-16</v>
      </c>
      <c r="FA397" t="s">
        <v>170</v>
      </c>
      <c r="FB397">
        <v>4</v>
      </c>
      <c r="FC397" t="s">
        <v>199</v>
      </c>
      <c r="FD397">
        <v>747674</v>
      </c>
      <c r="FE397">
        <v>741565</v>
      </c>
      <c r="FF397">
        <v>16506</v>
      </c>
      <c r="FG397">
        <v>1106833</v>
      </c>
      <c r="FH397">
        <v>1108384</v>
      </c>
      <c r="FI397">
        <v>741536</v>
      </c>
      <c r="FJ397">
        <v>1106833</v>
      </c>
      <c r="FK397">
        <v>739434</v>
      </c>
      <c r="FL397" t="s">
        <v>158</v>
      </c>
      <c r="FM397">
        <v>735849</v>
      </c>
      <c r="FN397">
        <v>568202</v>
      </c>
      <c r="FO397">
        <v>686109</v>
      </c>
      <c r="FP397">
        <v>4893</v>
      </c>
      <c r="FQ397">
        <v>4886</v>
      </c>
      <c r="FR397">
        <v>1106082</v>
      </c>
      <c r="FS397">
        <v>568201</v>
      </c>
      <c r="FT397">
        <v>568201</v>
      </c>
      <c r="FU397">
        <v>4891</v>
      </c>
      <c r="FV397">
        <v>1111861</v>
      </c>
      <c r="FW397">
        <v>1110384</v>
      </c>
      <c r="FX397">
        <v>1112141</v>
      </c>
      <c r="FY397">
        <v>569820</v>
      </c>
      <c r="FZ397">
        <v>688657</v>
      </c>
      <c r="GA397">
        <v>570141</v>
      </c>
      <c r="GB397">
        <v>739434</v>
      </c>
      <c r="GC397">
        <v>737849</v>
      </c>
      <c r="GD397">
        <v>741524</v>
      </c>
      <c r="GE397" t="s">
        <v>158</v>
      </c>
      <c r="GF397">
        <v>1111861</v>
      </c>
      <c r="GG397">
        <v>735848</v>
      </c>
      <c r="GH397">
        <v>1106081</v>
      </c>
      <c r="GI397">
        <v>780271</v>
      </c>
      <c r="GJ397" t="s">
        <v>172</v>
      </c>
      <c r="GK397">
        <v>18</v>
      </c>
      <c r="GL397">
        <v>225311</v>
      </c>
      <c r="GM397">
        <v>18</v>
      </c>
      <c r="GN397" t="s">
        <v>182</v>
      </c>
      <c r="GO397" t="s">
        <v>166</v>
      </c>
      <c r="GP397">
        <v>1024</v>
      </c>
      <c r="GQ397">
        <v>-9</v>
      </c>
      <c r="GR397">
        <v>-326</v>
      </c>
      <c r="GS397">
        <f t="shared" si="335"/>
        <v>18</v>
      </c>
      <c r="GT397" t="str">
        <f t="shared" si="290"/>
        <v>test</v>
      </c>
    </row>
    <row r="398" spans="1:202" x14ac:dyDescent="0.2">
      <c r="A398">
        <v>100</v>
      </c>
      <c r="B398">
        <v>100</v>
      </c>
      <c r="C398">
        <v>11864</v>
      </c>
      <c r="D398">
        <v>11864</v>
      </c>
      <c r="E398" t="s">
        <v>155</v>
      </c>
      <c r="F398" t="s">
        <v>156</v>
      </c>
      <c r="G398" t="s">
        <v>156</v>
      </c>
      <c r="H398" t="s">
        <v>156</v>
      </c>
      <c r="I398">
        <v>0</v>
      </c>
      <c r="J398" t="s">
        <v>157</v>
      </c>
      <c r="K398">
        <v>1</v>
      </c>
      <c r="L398" t="s">
        <v>154</v>
      </c>
      <c r="M398" t="s">
        <v>154</v>
      </c>
      <c r="N398" t="s">
        <v>154</v>
      </c>
      <c r="O398">
        <v>1</v>
      </c>
      <c r="P398" t="s">
        <v>154</v>
      </c>
      <c r="Q398" t="s">
        <v>154</v>
      </c>
      <c r="R398" t="s">
        <v>183</v>
      </c>
      <c r="S398">
        <v>0</v>
      </c>
      <c r="T398">
        <v>5</v>
      </c>
      <c r="U398">
        <v>0</v>
      </c>
      <c r="V398">
        <v>18</v>
      </c>
      <c r="W398">
        <v>18</v>
      </c>
      <c r="X398">
        <v>5</v>
      </c>
      <c r="Y398">
        <v>18</v>
      </c>
      <c r="Z398">
        <v>41</v>
      </c>
      <c r="AA398">
        <v>0</v>
      </c>
      <c r="AB398">
        <v>41</v>
      </c>
      <c r="AC398">
        <v>5</v>
      </c>
      <c r="AD398">
        <v>5</v>
      </c>
      <c r="AE398">
        <v>0</v>
      </c>
      <c r="AF398">
        <v>0</v>
      </c>
      <c r="AG398">
        <v>18</v>
      </c>
      <c r="AH398">
        <v>5</v>
      </c>
      <c r="AI398">
        <v>5</v>
      </c>
      <c r="AJ398">
        <v>0</v>
      </c>
      <c r="AK398">
        <v>18</v>
      </c>
      <c r="AL398">
        <v>18</v>
      </c>
      <c r="AM398">
        <v>60</v>
      </c>
      <c r="AN398">
        <v>5</v>
      </c>
      <c r="AO398">
        <v>5</v>
      </c>
      <c r="AP398">
        <v>5</v>
      </c>
      <c r="AQ398">
        <v>41</v>
      </c>
      <c r="AR398">
        <v>41</v>
      </c>
      <c r="AS398">
        <v>41</v>
      </c>
      <c r="AT398">
        <v>5</v>
      </c>
      <c r="AU398">
        <v>18</v>
      </c>
      <c r="AV398">
        <v>41</v>
      </c>
      <c r="AW398">
        <v>18</v>
      </c>
      <c r="AX398">
        <v>0</v>
      </c>
      <c r="AY398" t="s">
        <v>159</v>
      </c>
      <c r="AZ398">
        <v>-10</v>
      </c>
      <c r="BA398">
        <v>-327</v>
      </c>
      <c r="BB398" t="s">
        <v>196</v>
      </c>
      <c r="BC398" t="s">
        <v>161</v>
      </c>
      <c r="BD398" t="b">
        <v>0</v>
      </c>
      <c r="BE398" t="s">
        <v>164</v>
      </c>
      <c r="BF398" t="b">
        <v>1</v>
      </c>
      <c r="BH398" t="s">
        <v>222</v>
      </c>
      <c r="BI398" t="s">
        <v>197</v>
      </c>
      <c r="BJ398" t="b">
        <v>0</v>
      </c>
      <c r="BK398" t="s">
        <v>163</v>
      </c>
      <c r="BL398" t="b">
        <v>0</v>
      </c>
      <c r="BM398">
        <v>18</v>
      </c>
      <c r="BN398" t="s">
        <v>164</v>
      </c>
      <c r="BO398" t="s">
        <v>165</v>
      </c>
      <c r="BP398" t="s">
        <v>164</v>
      </c>
      <c r="BQ398" t="s">
        <v>166</v>
      </c>
      <c r="BR398">
        <v>768</v>
      </c>
      <c r="BS398" t="s">
        <v>156</v>
      </c>
      <c r="BT398" t="s">
        <v>174</v>
      </c>
      <c r="BU398" t="s">
        <v>176</v>
      </c>
      <c r="BV398" t="s">
        <v>194</v>
      </c>
      <c r="BW398">
        <v>18</v>
      </c>
      <c r="BX398">
        <v>6</v>
      </c>
      <c r="BY398">
        <v>0</v>
      </c>
      <c r="BZ398">
        <v>6</v>
      </c>
      <c r="CA398" t="s">
        <v>231</v>
      </c>
      <c r="CB398" t="s">
        <v>156</v>
      </c>
      <c r="CC398">
        <v>7</v>
      </c>
      <c r="CD398" t="b">
        <v>0</v>
      </c>
      <c r="CE398" t="s">
        <v>168</v>
      </c>
      <c r="CF398" t="s">
        <v>224</v>
      </c>
      <c r="CG398">
        <v>54</v>
      </c>
      <c r="CH398">
        <v>0</v>
      </c>
      <c r="CI398" t="s">
        <v>183</v>
      </c>
      <c r="CJ398" t="s">
        <v>198</v>
      </c>
      <c r="CK398" t="s">
        <v>198</v>
      </c>
      <c r="CL398" t="s">
        <v>198</v>
      </c>
      <c r="CM398" t="s">
        <v>198</v>
      </c>
      <c r="CN398" t="s">
        <v>198</v>
      </c>
      <c r="CO398" t="s">
        <v>183</v>
      </c>
      <c r="CP398" t="s">
        <v>198</v>
      </c>
      <c r="CQ398">
        <v>1</v>
      </c>
      <c r="CR398">
        <v>116</v>
      </c>
      <c r="CS398" t="str">
        <f t="shared" si="291"/>
        <v/>
      </c>
      <c r="CT398" t="str">
        <f t="shared" ca="1" si="292"/>
        <v/>
      </c>
      <c r="CU398" t="str">
        <f t="shared" si="293"/>
        <v/>
      </c>
      <c r="CV398" t="str">
        <f t="shared" ca="1" si="294"/>
        <v/>
      </c>
      <c r="CW398" t="str">
        <f t="shared" si="295"/>
        <v/>
      </c>
      <c r="CX398" t="str">
        <f t="shared" ca="1" si="296"/>
        <v/>
      </c>
      <c r="CY398" t="str">
        <f t="shared" si="297"/>
        <v/>
      </c>
      <c r="CZ398" t="str">
        <f t="shared" ca="1" si="298"/>
        <v/>
      </c>
      <c r="DA398" t="str">
        <f t="shared" si="299"/>
        <v/>
      </c>
      <c r="DB398" t="str">
        <f t="shared" ca="1" si="300"/>
        <v/>
      </c>
      <c r="DC398" t="str">
        <f t="shared" si="301"/>
        <v/>
      </c>
      <c r="DD398" t="str">
        <f t="shared" ca="1" si="302"/>
        <v/>
      </c>
      <c r="DE398" t="str">
        <f t="shared" si="303"/>
        <v/>
      </c>
      <c r="DF398" t="str">
        <f t="shared" ca="1" si="304"/>
        <v/>
      </c>
      <c r="DG398" t="str">
        <f t="shared" si="305"/>
        <v/>
      </c>
      <c r="DH398" t="str">
        <f t="shared" ca="1" si="306"/>
        <v/>
      </c>
      <c r="DI398" t="str">
        <f t="shared" si="307"/>
        <v/>
      </c>
      <c r="DJ398" t="str">
        <f t="shared" ca="1" si="308"/>
        <v/>
      </c>
      <c r="DK398" t="str">
        <f t="shared" si="309"/>
        <v/>
      </c>
      <c r="DL398" t="str">
        <f t="shared" ca="1" si="310"/>
        <v/>
      </c>
      <c r="DM398" t="str">
        <f t="shared" si="311"/>
        <v/>
      </c>
      <c r="DN398" t="str">
        <f t="shared" ca="1" si="312"/>
        <v/>
      </c>
      <c r="DO398" t="str">
        <f t="shared" si="313"/>
        <v/>
      </c>
      <c r="DP398" t="str">
        <f t="shared" ca="1" si="314"/>
        <v/>
      </c>
      <c r="DQ398" t="str">
        <f t="shared" si="315"/>
        <v/>
      </c>
      <c r="DR398" t="str">
        <f t="shared" ca="1" si="316"/>
        <v/>
      </c>
      <c r="DS398" t="str">
        <f t="shared" si="317"/>
        <v/>
      </c>
      <c r="DT398" t="str">
        <f t="shared" ca="1" si="318"/>
        <v/>
      </c>
      <c r="DU398" t="str">
        <f t="shared" si="319"/>
        <v/>
      </c>
      <c r="DV398" t="str">
        <f t="shared" ca="1" si="320"/>
        <v/>
      </c>
      <c r="DW398" t="str">
        <f t="shared" si="321"/>
        <v/>
      </c>
      <c r="DX398" t="str">
        <f t="shared" ca="1" si="322"/>
        <v/>
      </c>
      <c r="DY398" t="str">
        <f t="shared" si="323"/>
        <v/>
      </c>
      <c r="DZ398" t="str">
        <f t="shared" ca="1" si="324"/>
        <v/>
      </c>
      <c r="EA398" t="str">
        <f t="shared" si="325"/>
        <v/>
      </c>
      <c r="EB398" t="str">
        <f t="shared" ca="1" si="326"/>
        <v/>
      </c>
      <c r="EC398" t="str">
        <f t="shared" si="327"/>
        <v/>
      </c>
      <c r="ED398" t="str">
        <f t="shared" ca="1" si="328"/>
        <v/>
      </c>
      <c r="EE398" t="str">
        <f t="shared" si="329"/>
        <v/>
      </c>
      <c r="EF398" t="str">
        <f t="shared" ca="1" si="330"/>
        <v/>
      </c>
      <c r="EG398" t="str">
        <f t="shared" si="331"/>
        <v/>
      </c>
      <c r="EH398" t="str">
        <f t="shared" ca="1" si="332"/>
        <v/>
      </c>
      <c r="EI398" t="str">
        <f t="shared" si="333"/>
        <v/>
      </c>
      <c r="EJ398" t="str">
        <f t="shared" ca="1" si="334"/>
        <v/>
      </c>
      <c r="EK398" t="str">
        <f t="shared" ca="1" si="289"/>
        <v/>
      </c>
      <c r="EL398" t="s">
        <v>924</v>
      </c>
      <c r="EM398">
        <v>32596</v>
      </c>
      <c r="EN398">
        <v>6105</v>
      </c>
      <c r="EO398">
        <v>1617</v>
      </c>
      <c r="EP398">
        <v>2547</v>
      </c>
      <c r="EQ398">
        <v>11611</v>
      </c>
      <c r="ER398">
        <v>116</v>
      </c>
      <c r="ES398">
        <v>115966</v>
      </c>
      <c r="ET398">
        <v>2087</v>
      </c>
      <c r="EU398">
        <v>2</v>
      </c>
      <c r="EV398" t="s">
        <v>156</v>
      </c>
      <c r="EW398">
        <v>1024</v>
      </c>
      <c r="EX398">
        <v>2</v>
      </c>
      <c r="EY398">
        <v>48000</v>
      </c>
      <c r="EZ398">
        <v>-16</v>
      </c>
      <c r="FA398" t="s">
        <v>170</v>
      </c>
      <c r="FB398">
        <v>4</v>
      </c>
      <c r="FC398" t="s">
        <v>199</v>
      </c>
      <c r="FD398">
        <v>747674</v>
      </c>
      <c r="FE398">
        <v>741565</v>
      </c>
      <c r="FF398">
        <v>16506</v>
      </c>
      <c r="FG398">
        <v>1112951</v>
      </c>
      <c r="FH398">
        <v>1114464</v>
      </c>
      <c r="FI398">
        <v>741536</v>
      </c>
      <c r="FJ398">
        <v>1112951</v>
      </c>
      <c r="FK398">
        <v>739434</v>
      </c>
      <c r="FL398" t="s">
        <v>158</v>
      </c>
      <c r="FM398">
        <v>735849</v>
      </c>
      <c r="FN398">
        <v>568202</v>
      </c>
      <c r="FO398">
        <v>686109</v>
      </c>
      <c r="FP398">
        <v>4893</v>
      </c>
      <c r="FQ398">
        <v>4886</v>
      </c>
      <c r="FR398">
        <v>1112200</v>
      </c>
      <c r="FS398">
        <v>568201</v>
      </c>
      <c r="FT398">
        <v>568201</v>
      </c>
      <c r="FU398">
        <v>4891</v>
      </c>
      <c r="FV398">
        <v>1118453</v>
      </c>
      <c r="FW398">
        <v>1116464</v>
      </c>
      <c r="FX398">
        <v>1118571</v>
      </c>
      <c r="FY398">
        <v>569820</v>
      </c>
      <c r="FZ398">
        <v>688657</v>
      </c>
      <c r="GA398">
        <v>570141</v>
      </c>
      <c r="GB398">
        <v>739434</v>
      </c>
      <c r="GC398">
        <v>737849</v>
      </c>
      <c r="GD398">
        <v>741524</v>
      </c>
      <c r="GE398" t="s">
        <v>158</v>
      </c>
      <c r="GF398">
        <v>1118453</v>
      </c>
      <c r="GG398">
        <v>735848</v>
      </c>
      <c r="GH398">
        <v>1112199</v>
      </c>
      <c r="GI398">
        <v>780271</v>
      </c>
      <c r="GJ398" t="s">
        <v>172</v>
      </c>
      <c r="GK398">
        <v>19</v>
      </c>
      <c r="GL398">
        <v>225427</v>
      </c>
      <c r="GM398">
        <v>19</v>
      </c>
      <c r="GN398" t="s">
        <v>185</v>
      </c>
      <c r="GO398" t="s">
        <v>166</v>
      </c>
      <c r="GP398">
        <v>1024</v>
      </c>
      <c r="GQ398">
        <v>-9</v>
      </c>
      <c r="GR398">
        <v>-326</v>
      </c>
      <c r="GS398">
        <f t="shared" si="335"/>
        <v>19</v>
      </c>
      <c r="GT398" t="str">
        <f t="shared" si="290"/>
        <v>test</v>
      </c>
    </row>
    <row r="399" spans="1:202" x14ac:dyDescent="0.2">
      <c r="A399">
        <v>100</v>
      </c>
      <c r="B399">
        <v>100</v>
      </c>
      <c r="C399">
        <v>11291</v>
      </c>
      <c r="D399">
        <v>11291</v>
      </c>
      <c r="E399" t="s">
        <v>155</v>
      </c>
      <c r="F399" t="s">
        <v>156</v>
      </c>
      <c r="G399" t="s">
        <v>156</v>
      </c>
      <c r="H399" t="s">
        <v>156</v>
      </c>
      <c r="I399">
        <v>0</v>
      </c>
      <c r="J399" t="s">
        <v>157</v>
      </c>
      <c r="K399">
        <v>1</v>
      </c>
      <c r="L399" t="s">
        <v>154</v>
      </c>
      <c r="M399" t="s">
        <v>154</v>
      </c>
      <c r="N399" t="s">
        <v>154</v>
      </c>
      <c r="O399">
        <v>1</v>
      </c>
      <c r="P399" t="s">
        <v>154</v>
      </c>
      <c r="Q399" t="s">
        <v>154</v>
      </c>
      <c r="R399" t="s">
        <v>179</v>
      </c>
      <c r="S399">
        <v>0</v>
      </c>
      <c r="T399">
        <v>5</v>
      </c>
      <c r="U399">
        <v>0</v>
      </c>
      <c r="V399">
        <v>19</v>
      </c>
      <c r="W399">
        <v>19</v>
      </c>
      <c r="X399">
        <v>5</v>
      </c>
      <c r="Y399">
        <v>19</v>
      </c>
      <c r="Z399">
        <v>41</v>
      </c>
      <c r="AA399">
        <v>0</v>
      </c>
      <c r="AB399">
        <v>41</v>
      </c>
      <c r="AC399">
        <v>5</v>
      </c>
      <c r="AD399">
        <v>5</v>
      </c>
      <c r="AE399">
        <v>0</v>
      </c>
      <c r="AF399">
        <v>0</v>
      </c>
      <c r="AG399">
        <v>19</v>
      </c>
      <c r="AH399">
        <v>5</v>
      </c>
      <c r="AI399">
        <v>5</v>
      </c>
      <c r="AJ399">
        <v>0</v>
      </c>
      <c r="AK399">
        <v>19</v>
      </c>
      <c r="AL399">
        <v>19</v>
      </c>
      <c r="AM399">
        <v>61</v>
      </c>
      <c r="AN399">
        <v>5</v>
      </c>
      <c r="AO399">
        <v>5</v>
      </c>
      <c r="AP399">
        <v>5</v>
      </c>
      <c r="AQ399">
        <v>41</v>
      </c>
      <c r="AR399">
        <v>41</v>
      </c>
      <c r="AS399">
        <v>41</v>
      </c>
      <c r="AT399">
        <v>5</v>
      </c>
      <c r="AU399">
        <v>19</v>
      </c>
      <c r="AV399">
        <v>41</v>
      </c>
      <c r="AW399">
        <v>19</v>
      </c>
      <c r="AX399">
        <v>0</v>
      </c>
      <c r="AY399" t="s">
        <v>159</v>
      </c>
      <c r="AZ399">
        <v>-10</v>
      </c>
      <c r="BA399">
        <v>-327</v>
      </c>
      <c r="BB399" t="s">
        <v>196</v>
      </c>
      <c r="BC399" t="s">
        <v>161</v>
      </c>
      <c r="BD399" t="b">
        <v>0</v>
      </c>
      <c r="BE399">
        <v>2.85</v>
      </c>
      <c r="BF399" t="b">
        <v>1</v>
      </c>
      <c r="BH399" t="s">
        <v>222</v>
      </c>
      <c r="BI399" t="s">
        <v>197</v>
      </c>
      <c r="BJ399" t="b">
        <v>0</v>
      </c>
      <c r="BK399" t="s">
        <v>163</v>
      </c>
      <c r="BL399" t="b">
        <v>0</v>
      </c>
      <c r="BM399">
        <v>18</v>
      </c>
      <c r="BN399" t="s">
        <v>164</v>
      </c>
      <c r="BO399" t="s">
        <v>165</v>
      </c>
      <c r="BP399" t="s">
        <v>164</v>
      </c>
      <c r="BQ399" t="s">
        <v>166</v>
      </c>
      <c r="BR399">
        <v>768</v>
      </c>
      <c r="BS399" t="s">
        <v>156</v>
      </c>
      <c r="BT399" t="s">
        <v>174</v>
      </c>
      <c r="BU399" t="s">
        <v>186</v>
      </c>
      <c r="BV399" t="s">
        <v>189</v>
      </c>
      <c r="BW399">
        <v>19</v>
      </c>
      <c r="BX399">
        <v>6</v>
      </c>
      <c r="BY399">
        <v>0</v>
      </c>
      <c r="BZ399">
        <v>6</v>
      </c>
      <c r="CA399" t="s">
        <v>231</v>
      </c>
      <c r="CB399" t="s">
        <v>156</v>
      </c>
      <c r="CC399">
        <v>7</v>
      </c>
      <c r="CD399" t="b">
        <v>0</v>
      </c>
      <c r="CE399" t="s">
        <v>168</v>
      </c>
      <c r="CF399" t="s">
        <v>224</v>
      </c>
      <c r="CG399">
        <v>25</v>
      </c>
      <c r="CH399">
        <v>0</v>
      </c>
      <c r="CI399" t="s">
        <v>179</v>
      </c>
      <c r="CJ399" t="s">
        <v>198</v>
      </c>
      <c r="CK399" t="s">
        <v>198</v>
      </c>
      <c r="CL399" t="s">
        <v>198</v>
      </c>
      <c r="CM399" t="s">
        <v>198</v>
      </c>
      <c r="CN399" t="s">
        <v>198</v>
      </c>
      <c r="CO399" t="s">
        <v>179</v>
      </c>
      <c r="CP399" t="s">
        <v>198</v>
      </c>
      <c r="CQ399">
        <v>1</v>
      </c>
      <c r="CR399">
        <v>410</v>
      </c>
      <c r="CS399">
        <f t="shared" si="291"/>
        <v>410</v>
      </c>
      <c r="CT399">
        <f t="shared" ca="1" si="292"/>
        <v>410</v>
      </c>
      <c r="CU399" t="str">
        <f t="shared" si="293"/>
        <v/>
      </c>
      <c r="CV399" t="str">
        <f t="shared" ca="1" si="294"/>
        <v/>
      </c>
      <c r="CW399" t="str">
        <f t="shared" si="295"/>
        <v/>
      </c>
      <c r="CX399" t="str">
        <f t="shared" ca="1" si="296"/>
        <v/>
      </c>
      <c r="CY399" t="str">
        <f t="shared" si="297"/>
        <v/>
      </c>
      <c r="CZ399" t="str">
        <f t="shared" ca="1" si="298"/>
        <v/>
      </c>
      <c r="DA399" t="str">
        <f t="shared" si="299"/>
        <v/>
      </c>
      <c r="DB399" t="str">
        <f t="shared" ca="1" si="300"/>
        <v/>
      </c>
      <c r="DC399">
        <f t="shared" si="301"/>
        <v>410</v>
      </c>
      <c r="DD399">
        <f t="shared" ca="1" si="302"/>
        <v>410</v>
      </c>
      <c r="DE399" t="str">
        <f t="shared" si="303"/>
        <v/>
      </c>
      <c r="DF399" t="str">
        <f t="shared" ca="1" si="304"/>
        <v/>
      </c>
      <c r="DG399" t="str">
        <f t="shared" si="305"/>
        <v/>
      </c>
      <c r="DH399" t="str">
        <f t="shared" ca="1" si="306"/>
        <v/>
      </c>
      <c r="DI399" t="str">
        <f t="shared" si="307"/>
        <v/>
      </c>
      <c r="DJ399" t="str">
        <f t="shared" ca="1" si="308"/>
        <v/>
      </c>
      <c r="DK399" t="str">
        <f t="shared" si="309"/>
        <v/>
      </c>
      <c r="DL399" t="str">
        <f t="shared" ca="1" si="310"/>
        <v/>
      </c>
      <c r="DM399" t="str">
        <f t="shared" si="311"/>
        <v/>
      </c>
      <c r="DN399" t="str">
        <f t="shared" ca="1" si="312"/>
        <v/>
      </c>
      <c r="DO399" t="str">
        <f t="shared" si="313"/>
        <v/>
      </c>
      <c r="DP399" t="str">
        <f t="shared" ca="1" si="314"/>
        <v/>
      </c>
      <c r="DQ399" t="str">
        <f t="shared" si="315"/>
        <v/>
      </c>
      <c r="DR399" t="str">
        <f t="shared" ca="1" si="316"/>
        <v/>
      </c>
      <c r="DS399" t="str">
        <f t="shared" si="317"/>
        <v/>
      </c>
      <c r="DT399" t="str">
        <f t="shared" ca="1" si="318"/>
        <v/>
      </c>
      <c r="DU399" t="str">
        <f t="shared" si="319"/>
        <v/>
      </c>
      <c r="DV399" t="str">
        <f t="shared" ca="1" si="320"/>
        <v/>
      </c>
      <c r="DW399" t="str">
        <f t="shared" si="321"/>
        <v/>
      </c>
      <c r="DX399" t="str">
        <f t="shared" ca="1" si="322"/>
        <v/>
      </c>
      <c r="DY399" t="str">
        <f t="shared" si="323"/>
        <v/>
      </c>
      <c r="DZ399" t="str">
        <f t="shared" ca="1" si="324"/>
        <v/>
      </c>
      <c r="EA399" t="str">
        <f t="shared" si="325"/>
        <v/>
      </c>
      <c r="EB399" t="str">
        <f t="shared" ca="1" si="326"/>
        <v/>
      </c>
      <c r="EC399" t="str">
        <f t="shared" si="327"/>
        <v/>
      </c>
      <c r="ED399" t="str">
        <f t="shared" ca="1" si="328"/>
        <v/>
      </c>
      <c r="EE399" t="str">
        <f t="shared" si="329"/>
        <v/>
      </c>
      <c r="EF399" t="str">
        <f t="shared" ca="1" si="330"/>
        <v/>
      </c>
      <c r="EG399" t="str">
        <f t="shared" si="331"/>
        <v/>
      </c>
      <c r="EH399" t="str">
        <f t="shared" ca="1" si="332"/>
        <v/>
      </c>
      <c r="EI399" t="str">
        <f t="shared" si="333"/>
        <v/>
      </c>
      <c r="EJ399" t="str">
        <f t="shared" ca="1" si="334"/>
        <v/>
      </c>
      <c r="EK399">
        <f t="shared" ca="1" si="289"/>
        <v>410</v>
      </c>
      <c r="EL399">
        <v>410</v>
      </c>
      <c r="EM399">
        <v>32596</v>
      </c>
      <c r="EN399">
        <v>6105</v>
      </c>
      <c r="EO399">
        <v>1617</v>
      </c>
      <c r="EP399">
        <v>2547</v>
      </c>
      <c r="EQ399">
        <v>11611</v>
      </c>
      <c r="ER399">
        <v>410</v>
      </c>
      <c r="ES399">
        <v>115966</v>
      </c>
      <c r="ET399">
        <v>2087</v>
      </c>
      <c r="EU399">
        <v>2</v>
      </c>
      <c r="EV399" t="s">
        <v>156</v>
      </c>
      <c r="EW399">
        <v>1024</v>
      </c>
      <c r="EX399">
        <v>2</v>
      </c>
      <c r="EY399">
        <v>48000</v>
      </c>
      <c r="EZ399">
        <v>-16</v>
      </c>
      <c r="FA399" t="s">
        <v>170</v>
      </c>
      <c r="FB399">
        <v>4</v>
      </c>
      <c r="FC399" t="s">
        <v>199</v>
      </c>
      <c r="FD399">
        <v>747674</v>
      </c>
      <c r="FE399">
        <v>741565</v>
      </c>
      <c r="FF399">
        <v>16506</v>
      </c>
      <c r="FG399">
        <v>1119378</v>
      </c>
      <c r="FH399">
        <v>1120928</v>
      </c>
      <c r="FI399">
        <v>741536</v>
      </c>
      <c r="FJ399">
        <v>1119377</v>
      </c>
      <c r="FK399">
        <v>739434</v>
      </c>
      <c r="FL399" t="s">
        <v>158</v>
      </c>
      <c r="FM399">
        <v>735849</v>
      </c>
      <c r="FN399">
        <v>568202</v>
      </c>
      <c r="FO399">
        <v>686109</v>
      </c>
      <c r="FP399">
        <v>4893</v>
      </c>
      <c r="FQ399">
        <v>4886</v>
      </c>
      <c r="FR399">
        <v>1118627</v>
      </c>
      <c r="FS399">
        <v>568201</v>
      </c>
      <c r="FT399">
        <v>568201</v>
      </c>
      <c r="FU399">
        <v>4891</v>
      </c>
      <c r="FV399">
        <v>1124513</v>
      </c>
      <c r="FW399">
        <v>1122928</v>
      </c>
      <c r="FX399">
        <v>1124925</v>
      </c>
      <c r="FY399">
        <v>569820</v>
      </c>
      <c r="FZ399">
        <v>688657</v>
      </c>
      <c r="GA399">
        <v>570141</v>
      </c>
      <c r="GB399">
        <v>739434</v>
      </c>
      <c r="GC399">
        <v>737849</v>
      </c>
      <c r="GD399">
        <v>741524</v>
      </c>
      <c r="GE399" t="s">
        <v>158</v>
      </c>
      <c r="GF399">
        <v>1124513</v>
      </c>
      <c r="GG399">
        <v>735848</v>
      </c>
      <c r="GH399">
        <v>1118626</v>
      </c>
      <c r="GI399">
        <v>780271</v>
      </c>
      <c r="GJ399" t="s">
        <v>172</v>
      </c>
      <c r="GK399">
        <v>20</v>
      </c>
      <c r="GL399">
        <v>225837</v>
      </c>
      <c r="GM399">
        <v>20</v>
      </c>
      <c r="GN399" t="s">
        <v>182</v>
      </c>
      <c r="GO399" t="s">
        <v>166</v>
      </c>
      <c r="GP399">
        <v>1024</v>
      </c>
      <c r="GQ399">
        <v>-9</v>
      </c>
      <c r="GR399">
        <v>-326</v>
      </c>
      <c r="GS399">
        <f t="shared" si="335"/>
        <v>20</v>
      </c>
      <c r="GT399" t="str">
        <f t="shared" si="290"/>
        <v>test</v>
      </c>
    </row>
    <row r="400" spans="1:202" x14ac:dyDescent="0.2">
      <c r="A400">
        <v>100</v>
      </c>
      <c r="B400">
        <v>100</v>
      </c>
      <c r="C400">
        <v>10776</v>
      </c>
      <c r="D400">
        <v>10776</v>
      </c>
      <c r="E400" t="s">
        <v>155</v>
      </c>
      <c r="F400" t="s">
        <v>156</v>
      </c>
      <c r="G400" t="s">
        <v>156</v>
      </c>
      <c r="H400" t="s">
        <v>156</v>
      </c>
      <c r="I400">
        <v>0</v>
      </c>
      <c r="J400" t="s">
        <v>157</v>
      </c>
      <c r="K400">
        <v>1</v>
      </c>
      <c r="L400" t="s">
        <v>154</v>
      </c>
      <c r="M400" t="s">
        <v>154</v>
      </c>
      <c r="N400" t="s">
        <v>154</v>
      </c>
      <c r="O400">
        <v>1</v>
      </c>
      <c r="P400" t="s">
        <v>154</v>
      </c>
      <c r="Q400" t="s">
        <v>154</v>
      </c>
      <c r="R400" t="s">
        <v>183</v>
      </c>
      <c r="S400">
        <v>0</v>
      </c>
      <c r="T400">
        <v>5</v>
      </c>
      <c r="U400">
        <v>0</v>
      </c>
      <c r="V400">
        <v>20</v>
      </c>
      <c r="W400">
        <v>20</v>
      </c>
      <c r="X400">
        <v>5</v>
      </c>
      <c r="Y400">
        <v>20</v>
      </c>
      <c r="Z400">
        <v>41</v>
      </c>
      <c r="AA400">
        <v>0</v>
      </c>
      <c r="AB400">
        <v>41</v>
      </c>
      <c r="AC400">
        <v>5</v>
      </c>
      <c r="AD400">
        <v>5</v>
      </c>
      <c r="AE400">
        <v>0</v>
      </c>
      <c r="AF400">
        <v>0</v>
      </c>
      <c r="AG400">
        <v>20</v>
      </c>
      <c r="AH400">
        <v>5</v>
      </c>
      <c r="AI400">
        <v>5</v>
      </c>
      <c r="AJ400">
        <v>0</v>
      </c>
      <c r="AK400">
        <v>20</v>
      </c>
      <c r="AL400">
        <v>20</v>
      </c>
      <c r="AM400">
        <v>62</v>
      </c>
      <c r="AN400">
        <v>5</v>
      </c>
      <c r="AO400">
        <v>5</v>
      </c>
      <c r="AP400">
        <v>5</v>
      </c>
      <c r="AQ400">
        <v>41</v>
      </c>
      <c r="AR400">
        <v>41</v>
      </c>
      <c r="AS400">
        <v>41</v>
      </c>
      <c r="AT400">
        <v>5</v>
      </c>
      <c r="AU400">
        <v>20</v>
      </c>
      <c r="AV400">
        <v>41</v>
      </c>
      <c r="AW400">
        <v>20</v>
      </c>
      <c r="AX400">
        <v>0</v>
      </c>
      <c r="AY400" t="s">
        <v>159</v>
      </c>
      <c r="AZ400">
        <v>-10</v>
      </c>
      <c r="BA400">
        <v>-327</v>
      </c>
      <c r="BB400" t="s">
        <v>196</v>
      </c>
      <c r="BC400" t="s">
        <v>161</v>
      </c>
      <c r="BD400" t="b">
        <v>0</v>
      </c>
      <c r="BE400" t="s">
        <v>164</v>
      </c>
      <c r="BF400" t="b">
        <v>1</v>
      </c>
      <c r="BH400" t="s">
        <v>222</v>
      </c>
      <c r="BI400" t="s">
        <v>197</v>
      </c>
      <c r="BJ400" t="b">
        <v>0</v>
      </c>
      <c r="BK400" t="s">
        <v>163</v>
      </c>
      <c r="BL400" t="b">
        <v>0</v>
      </c>
      <c r="BM400">
        <v>18</v>
      </c>
      <c r="BN400" t="s">
        <v>164</v>
      </c>
      <c r="BO400" t="s">
        <v>165</v>
      </c>
      <c r="BP400" t="s">
        <v>164</v>
      </c>
      <c r="BQ400" t="s">
        <v>166</v>
      </c>
      <c r="BR400">
        <v>768</v>
      </c>
      <c r="BS400" t="s">
        <v>156</v>
      </c>
      <c r="BT400" t="s">
        <v>174</v>
      </c>
      <c r="BU400" t="s">
        <v>186</v>
      </c>
      <c r="BV400" t="s">
        <v>192</v>
      </c>
      <c r="BW400">
        <v>20</v>
      </c>
      <c r="BX400">
        <v>6</v>
      </c>
      <c r="BY400">
        <v>0</v>
      </c>
      <c r="BZ400">
        <v>6</v>
      </c>
      <c r="CA400" t="s">
        <v>231</v>
      </c>
      <c r="CB400" t="s">
        <v>156</v>
      </c>
      <c r="CC400">
        <v>7</v>
      </c>
      <c r="CD400" t="b">
        <v>0</v>
      </c>
      <c r="CE400" t="s">
        <v>168</v>
      </c>
      <c r="CF400" t="s">
        <v>224</v>
      </c>
      <c r="CG400">
        <v>60</v>
      </c>
      <c r="CH400">
        <v>0</v>
      </c>
      <c r="CI400" t="s">
        <v>183</v>
      </c>
      <c r="CJ400" t="s">
        <v>198</v>
      </c>
      <c r="CK400" t="s">
        <v>198</v>
      </c>
      <c r="CL400" t="s">
        <v>198</v>
      </c>
      <c r="CM400" t="s">
        <v>198</v>
      </c>
      <c r="CN400" t="s">
        <v>198</v>
      </c>
      <c r="CO400" t="s">
        <v>183</v>
      </c>
      <c r="CP400" t="s">
        <v>198</v>
      </c>
      <c r="CQ400">
        <v>1</v>
      </c>
      <c r="CR400">
        <v>466</v>
      </c>
      <c r="CS400" t="str">
        <f t="shared" si="291"/>
        <v/>
      </c>
      <c r="CT400" t="str">
        <f t="shared" ca="1" si="292"/>
        <v/>
      </c>
      <c r="CU400" t="str">
        <f t="shared" si="293"/>
        <v/>
      </c>
      <c r="CV400" t="str">
        <f t="shared" ca="1" si="294"/>
        <v/>
      </c>
      <c r="CW400" t="str">
        <f t="shared" si="295"/>
        <v/>
      </c>
      <c r="CX400" t="str">
        <f t="shared" ca="1" si="296"/>
        <v/>
      </c>
      <c r="CY400" t="str">
        <f t="shared" si="297"/>
        <v/>
      </c>
      <c r="CZ400" t="str">
        <f t="shared" ca="1" si="298"/>
        <v/>
      </c>
      <c r="DA400" t="str">
        <f t="shared" si="299"/>
        <v/>
      </c>
      <c r="DB400" t="str">
        <f t="shared" ca="1" si="300"/>
        <v/>
      </c>
      <c r="DC400" t="str">
        <f t="shared" si="301"/>
        <v/>
      </c>
      <c r="DD400" t="str">
        <f t="shared" ca="1" si="302"/>
        <v/>
      </c>
      <c r="DE400" t="str">
        <f t="shared" si="303"/>
        <v/>
      </c>
      <c r="DF400" t="str">
        <f t="shared" ca="1" si="304"/>
        <v/>
      </c>
      <c r="DG400" t="str">
        <f t="shared" si="305"/>
        <v/>
      </c>
      <c r="DH400" t="str">
        <f t="shared" ca="1" si="306"/>
        <v/>
      </c>
      <c r="DI400" t="str">
        <f t="shared" si="307"/>
        <v/>
      </c>
      <c r="DJ400" t="str">
        <f t="shared" ca="1" si="308"/>
        <v/>
      </c>
      <c r="DK400" t="str">
        <f t="shared" si="309"/>
        <v/>
      </c>
      <c r="DL400" t="str">
        <f t="shared" ca="1" si="310"/>
        <v/>
      </c>
      <c r="DM400" t="str">
        <f t="shared" si="311"/>
        <v/>
      </c>
      <c r="DN400" t="str">
        <f t="shared" ca="1" si="312"/>
        <v/>
      </c>
      <c r="DO400" t="str">
        <f t="shared" si="313"/>
        <v/>
      </c>
      <c r="DP400" t="str">
        <f t="shared" ca="1" si="314"/>
        <v/>
      </c>
      <c r="DQ400" t="str">
        <f t="shared" si="315"/>
        <v/>
      </c>
      <c r="DR400" t="str">
        <f t="shared" ca="1" si="316"/>
        <v/>
      </c>
      <c r="DS400" t="str">
        <f t="shared" si="317"/>
        <v/>
      </c>
      <c r="DT400" t="str">
        <f t="shared" ca="1" si="318"/>
        <v/>
      </c>
      <c r="DU400" t="str">
        <f t="shared" si="319"/>
        <v/>
      </c>
      <c r="DV400" t="str">
        <f t="shared" ca="1" si="320"/>
        <v/>
      </c>
      <c r="DW400" t="str">
        <f t="shared" si="321"/>
        <v/>
      </c>
      <c r="DX400" t="str">
        <f t="shared" ca="1" si="322"/>
        <v/>
      </c>
      <c r="DY400" t="str">
        <f t="shared" si="323"/>
        <v/>
      </c>
      <c r="DZ400" t="str">
        <f t="shared" ca="1" si="324"/>
        <v/>
      </c>
      <c r="EA400" t="str">
        <f t="shared" si="325"/>
        <v/>
      </c>
      <c r="EB400" t="str">
        <f t="shared" ca="1" si="326"/>
        <v/>
      </c>
      <c r="EC400" t="str">
        <f t="shared" si="327"/>
        <v/>
      </c>
      <c r="ED400" t="str">
        <f t="shared" ca="1" si="328"/>
        <v/>
      </c>
      <c r="EE400" t="str">
        <f t="shared" si="329"/>
        <v/>
      </c>
      <c r="EF400" t="str">
        <f t="shared" ca="1" si="330"/>
        <v/>
      </c>
      <c r="EG400" t="str">
        <f t="shared" si="331"/>
        <v/>
      </c>
      <c r="EH400" t="str">
        <f t="shared" ca="1" si="332"/>
        <v/>
      </c>
      <c r="EI400" t="str">
        <f t="shared" si="333"/>
        <v/>
      </c>
      <c r="EJ400" t="str">
        <f t="shared" ca="1" si="334"/>
        <v/>
      </c>
      <c r="EK400" t="str">
        <f t="shared" ca="1" si="289"/>
        <v/>
      </c>
      <c r="EL400" t="s">
        <v>924</v>
      </c>
      <c r="EM400">
        <v>32596</v>
      </c>
      <c r="EN400">
        <v>6105</v>
      </c>
      <c r="EO400">
        <v>1617</v>
      </c>
      <c r="EP400">
        <v>2547</v>
      </c>
      <c r="EQ400">
        <v>11611</v>
      </c>
      <c r="ER400">
        <v>466</v>
      </c>
      <c r="ES400">
        <v>115966</v>
      </c>
      <c r="ET400">
        <v>2087</v>
      </c>
      <c r="EU400">
        <v>2</v>
      </c>
      <c r="EV400" t="s">
        <v>156</v>
      </c>
      <c r="EW400">
        <v>1024</v>
      </c>
      <c r="EX400">
        <v>2</v>
      </c>
      <c r="EY400">
        <v>48000</v>
      </c>
      <c r="EZ400">
        <v>-16</v>
      </c>
      <c r="FA400" t="s">
        <v>170</v>
      </c>
      <c r="FB400">
        <v>4</v>
      </c>
      <c r="FC400" t="s">
        <v>199</v>
      </c>
      <c r="FD400">
        <v>747674</v>
      </c>
      <c r="FE400">
        <v>741565</v>
      </c>
      <c r="FF400">
        <v>16506</v>
      </c>
      <c r="FG400">
        <v>1125769</v>
      </c>
      <c r="FH400">
        <v>1127307</v>
      </c>
      <c r="FI400">
        <v>741536</v>
      </c>
      <c r="FJ400">
        <v>1125769</v>
      </c>
      <c r="FK400">
        <v>739434</v>
      </c>
      <c r="FL400" t="s">
        <v>158</v>
      </c>
      <c r="FM400">
        <v>735849</v>
      </c>
      <c r="FN400">
        <v>568202</v>
      </c>
      <c r="FO400">
        <v>686109</v>
      </c>
      <c r="FP400">
        <v>4893</v>
      </c>
      <c r="FQ400">
        <v>4886</v>
      </c>
      <c r="FR400">
        <v>1125018</v>
      </c>
      <c r="FS400">
        <v>568201</v>
      </c>
      <c r="FT400">
        <v>568201</v>
      </c>
      <c r="FU400">
        <v>4891</v>
      </c>
      <c r="FV400">
        <v>1131040</v>
      </c>
      <c r="FW400">
        <v>1129307</v>
      </c>
      <c r="FX400">
        <v>1131508</v>
      </c>
      <c r="FY400">
        <v>569820</v>
      </c>
      <c r="FZ400">
        <v>688657</v>
      </c>
      <c r="GA400">
        <v>570141</v>
      </c>
      <c r="GB400">
        <v>739434</v>
      </c>
      <c r="GC400">
        <v>737849</v>
      </c>
      <c r="GD400">
        <v>741524</v>
      </c>
      <c r="GE400" t="s">
        <v>158</v>
      </c>
      <c r="GF400">
        <v>1131040</v>
      </c>
      <c r="GG400">
        <v>735848</v>
      </c>
      <c r="GH400">
        <v>1125016</v>
      </c>
      <c r="GI400">
        <v>780271</v>
      </c>
      <c r="GJ400" t="s">
        <v>172</v>
      </c>
      <c r="GK400">
        <v>21</v>
      </c>
      <c r="GL400">
        <v>226303</v>
      </c>
      <c r="GM400">
        <v>21</v>
      </c>
      <c r="GN400" t="s">
        <v>185</v>
      </c>
      <c r="GO400" t="s">
        <v>166</v>
      </c>
      <c r="GP400">
        <v>1024</v>
      </c>
      <c r="GQ400">
        <v>-9</v>
      </c>
      <c r="GR400">
        <v>-326</v>
      </c>
      <c r="GS400">
        <f t="shared" si="335"/>
        <v>21</v>
      </c>
      <c r="GT400" t="str">
        <f t="shared" si="290"/>
        <v>test</v>
      </c>
    </row>
    <row r="401" spans="1:202" x14ac:dyDescent="0.2">
      <c r="A401">
        <v>100</v>
      </c>
      <c r="B401">
        <v>100</v>
      </c>
      <c r="C401">
        <v>10302</v>
      </c>
      <c r="D401">
        <v>10302</v>
      </c>
      <c r="E401" t="s">
        <v>155</v>
      </c>
      <c r="F401" t="s">
        <v>156</v>
      </c>
      <c r="G401" t="s">
        <v>156</v>
      </c>
      <c r="H401" t="s">
        <v>156</v>
      </c>
      <c r="I401">
        <v>0</v>
      </c>
      <c r="J401" t="s">
        <v>157</v>
      </c>
      <c r="K401">
        <v>1</v>
      </c>
      <c r="L401" t="s">
        <v>154</v>
      </c>
      <c r="M401" t="s">
        <v>154</v>
      </c>
      <c r="N401" t="s">
        <v>154</v>
      </c>
      <c r="O401">
        <v>1</v>
      </c>
      <c r="P401" t="s">
        <v>154</v>
      </c>
      <c r="Q401" t="s">
        <v>154</v>
      </c>
      <c r="R401" t="s">
        <v>179</v>
      </c>
      <c r="S401">
        <v>0</v>
      </c>
      <c r="T401">
        <v>5</v>
      </c>
      <c r="U401">
        <v>0</v>
      </c>
      <c r="V401">
        <v>21</v>
      </c>
      <c r="W401">
        <v>21</v>
      </c>
      <c r="X401">
        <v>5</v>
      </c>
      <c r="Y401">
        <v>21</v>
      </c>
      <c r="Z401">
        <v>41</v>
      </c>
      <c r="AA401">
        <v>0</v>
      </c>
      <c r="AB401">
        <v>41</v>
      </c>
      <c r="AC401">
        <v>5</v>
      </c>
      <c r="AD401">
        <v>5</v>
      </c>
      <c r="AE401">
        <v>0</v>
      </c>
      <c r="AF401">
        <v>0</v>
      </c>
      <c r="AG401">
        <v>21</v>
      </c>
      <c r="AH401">
        <v>5</v>
      </c>
      <c r="AI401">
        <v>5</v>
      </c>
      <c r="AJ401">
        <v>0</v>
      </c>
      <c r="AK401">
        <v>21</v>
      </c>
      <c r="AL401">
        <v>21</v>
      </c>
      <c r="AM401">
        <v>63</v>
      </c>
      <c r="AN401">
        <v>5</v>
      </c>
      <c r="AO401">
        <v>5</v>
      </c>
      <c r="AP401">
        <v>5</v>
      </c>
      <c r="AQ401">
        <v>41</v>
      </c>
      <c r="AR401">
        <v>41</v>
      </c>
      <c r="AS401">
        <v>41</v>
      </c>
      <c r="AT401">
        <v>5</v>
      </c>
      <c r="AU401">
        <v>21</v>
      </c>
      <c r="AV401">
        <v>41</v>
      </c>
      <c r="AW401">
        <v>21</v>
      </c>
      <c r="AX401">
        <v>0</v>
      </c>
      <c r="AY401" t="s">
        <v>159</v>
      </c>
      <c r="AZ401">
        <v>-10</v>
      </c>
      <c r="BA401">
        <v>-327</v>
      </c>
      <c r="BB401" t="s">
        <v>196</v>
      </c>
      <c r="BC401" t="s">
        <v>161</v>
      </c>
      <c r="BD401" t="b">
        <v>0</v>
      </c>
      <c r="BE401">
        <v>8.8699999999999992</v>
      </c>
      <c r="BF401" t="b">
        <v>1</v>
      </c>
      <c r="BH401" t="s">
        <v>222</v>
      </c>
      <c r="BI401" t="s">
        <v>197</v>
      </c>
      <c r="BJ401" t="b">
        <v>0</v>
      </c>
      <c r="BK401" t="s">
        <v>163</v>
      </c>
      <c r="BL401" t="b">
        <v>0</v>
      </c>
      <c r="BM401">
        <v>18</v>
      </c>
      <c r="BN401" t="s">
        <v>164</v>
      </c>
      <c r="BO401" t="s">
        <v>165</v>
      </c>
      <c r="BP401" t="s">
        <v>164</v>
      </c>
      <c r="BQ401" t="s">
        <v>166</v>
      </c>
      <c r="BR401">
        <v>768</v>
      </c>
      <c r="BS401" t="s">
        <v>156</v>
      </c>
      <c r="BT401" t="s">
        <v>174</v>
      </c>
      <c r="BU401" t="s">
        <v>181</v>
      </c>
      <c r="BV401" t="s">
        <v>188</v>
      </c>
      <c r="BW401">
        <v>21</v>
      </c>
      <c r="BX401">
        <v>6</v>
      </c>
      <c r="BY401">
        <v>0</v>
      </c>
      <c r="BZ401">
        <v>6</v>
      </c>
      <c r="CA401" t="s">
        <v>231</v>
      </c>
      <c r="CB401" t="s">
        <v>156</v>
      </c>
      <c r="CC401">
        <v>7</v>
      </c>
      <c r="CD401" t="b">
        <v>0</v>
      </c>
      <c r="CE401" t="s">
        <v>168</v>
      </c>
      <c r="CF401" t="s">
        <v>224</v>
      </c>
      <c r="CG401">
        <v>7</v>
      </c>
      <c r="CH401">
        <v>0</v>
      </c>
      <c r="CI401" t="s">
        <v>179</v>
      </c>
      <c r="CJ401" t="s">
        <v>198</v>
      </c>
      <c r="CK401" t="s">
        <v>198</v>
      </c>
      <c r="CL401" t="s">
        <v>198</v>
      </c>
      <c r="CM401" t="s">
        <v>198</v>
      </c>
      <c r="CN401" t="s">
        <v>198</v>
      </c>
      <c r="CO401" t="s">
        <v>179</v>
      </c>
      <c r="CP401" t="s">
        <v>198</v>
      </c>
      <c r="CQ401">
        <v>1</v>
      </c>
      <c r="CR401">
        <v>345</v>
      </c>
      <c r="CS401">
        <f t="shared" si="291"/>
        <v>345</v>
      </c>
      <c r="CT401">
        <f t="shared" ca="1" si="292"/>
        <v>345</v>
      </c>
      <c r="CU401" t="str">
        <f t="shared" si="293"/>
        <v/>
      </c>
      <c r="CV401" t="str">
        <f t="shared" ca="1" si="294"/>
        <v/>
      </c>
      <c r="CW401" t="str">
        <f t="shared" si="295"/>
        <v/>
      </c>
      <c r="CX401" t="str">
        <f t="shared" ca="1" si="296"/>
        <v/>
      </c>
      <c r="CY401" t="str">
        <f t="shared" si="297"/>
        <v/>
      </c>
      <c r="CZ401" t="str">
        <f t="shared" ca="1" si="298"/>
        <v/>
      </c>
      <c r="DA401" t="str">
        <f t="shared" si="299"/>
        <v/>
      </c>
      <c r="DB401" t="str">
        <f t="shared" ca="1" si="300"/>
        <v/>
      </c>
      <c r="DC401" t="str">
        <f t="shared" si="301"/>
        <v/>
      </c>
      <c r="DD401" t="str">
        <f t="shared" ca="1" si="302"/>
        <v/>
      </c>
      <c r="DE401" t="str">
        <f t="shared" si="303"/>
        <v/>
      </c>
      <c r="DF401" t="str">
        <f t="shared" ca="1" si="304"/>
        <v/>
      </c>
      <c r="DG401" t="str">
        <f t="shared" si="305"/>
        <v/>
      </c>
      <c r="DH401" t="str">
        <f t="shared" ca="1" si="306"/>
        <v/>
      </c>
      <c r="DI401" t="str">
        <f t="shared" si="307"/>
        <v/>
      </c>
      <c r="DJ401" t="str">
        <f t="shared" ca="1" si="308"/>
        <v/>
      </c>
      <c r="DK401" t="str">
        <f t="shared" si="309"/>
        <v/>
      </c>
      <c r="DL401" t="str">
        <f t="shared" ca="1" si="310"/>
        <v/>
      </c>
      <c r="DM401" t="str">
        <f t="shared" si="311"/>
        <v/>
      </c>
      <c r="DN401" t="str">
        <f t="shared" ca="1" si="312"/>
        <v/>
      </c>
      <c r="DO401" t="str">
        <f t="shared" si="313"/>
        <v/>
      </c>
      <c r="DP401" t="str">
        <f t="shared" ca="1" si="314"/>
        <v/>
      </c>
      <c r="DQ401" t="str">
        <f t="shared" si="315"/>
        <v/>
      </c>
      <c r="DR401" t="str">
        <f t="shared" ca="1" si="316"/>
        <v/>
      </c>
      <c r="DS401" t="str">
        <f t="shared" si="317"/>
        <v/>
      </c>
      <c r="DT401" t="str">
        <f t="shared" ca="1" si="318"/>
        <v/>
      </c>
      <c r="DU401" t="str">
        <f t="shared" si="319"/>
        <v/>
      </c>
      <c r="DV401" t="str">
        <f t="shared" ca="1" si="320"/>
        <v/>
      </c>
      <c r="DW401" t="str">
        <f t="shared" si="321"/>
        <v/>
      </c>
      <c r="DX401" t="str">
        <f t="shared" ca="1" si="322"/>
        <v/>
      </c>
      <c r="DY401">
        <f t="shared" si="323"/>
        <v>345</v>
      </c>
      <c r="DZ401">
        <f t="shared" ca="1" si="324"/>
        <v>345</v>
      </c>
      <c r="EA401" t="str">
        <f t="shared" si="325"/>
        <v/>
      </c>
      <c r="EB401" t="str">
        <f t="shared" ca="1" si="326"/>
        <v/>
      </c>
      <c r="EC401" t="str">
        <f t="shared" si="327"/>
        <v/>
      </c>
      <c r="ED401" t="str">
        <f t="shared" ca="1" si="328"/>
        <v/>
      </c>
      <c r="EE401" t="str">
        <f t="shared" si="329"/>
        <v/>
      </c>
      <c r="EF401" t="str">
        <f t="shared" ca="1" si="330"/>
        <v/>
      </c>
      <c r="EG401" t="str">
        <f t="shared" si="331"/>
        <v/>
      </c>
      <c r="EH401" t="str">
        <f t="shared" ca="1" si="332"/>
        <v/>
      </c>
      <c r="EI401" t="str">
        <f t="shared" si="333"/>
        <v/>
      </c>
      <c r="EJ401" t="str">
        <f t="shared" ca="1" si="334"/>
        <v/>
      </c>
      <c r="EK401">
        <f t="shared" ca="1" si="289"/>
        <v>345</v>
      </c>
      <c r="EL401">
        <v>345</v>
      </c>
      <c r="EM401">
        <v>32596</v>
      </c>
      <c r="EN401">
        <v>6105</v>
      </c>
      <c r="EO401">
        <v>1617</v>
      </c>
      <c r="EP401">
        <v>2547</v>
      </c>
      <c r="EQ401">
        <v>11611</v>
      </c>
      <c r="ER401">
        <v>345</v>
      </c>
      <c r="ES401">
        <v>115966</v>
      </c>
      <c r="ET401">
        <v>2087</v>
      </c>
      <c r="EU401">
        <v>2</v>
      </c>
      <c r="EV401" t="s">
        <v>156</v>
      </c>
      <c r="EW401">
        <v>1024</v>
      </c>
      <c r="EX401">
        <v>2</v>
      </c>
      <c r="EY401">
        <v>48000</v>
      </c>
      <c r="EZ401">
        <v>-16</v>
      </c>
      <c r="FA401" t="s">
        <v>170</v>
      </c>
      <c r="FB401">
        <v>4</v>
      </c>
      <c r="FC401" t="s">
        <v>199</v>
      </c>
      <c r="FD401">
        <v>747674</v>
      </c>
      <c r="FE401">
        <v>741565</v>
      </c>
      <c r="FF401">
        <v>16506</v>
      </c>
      <c r="FG401">
        <v>1132310</v>
      </c>
      <c r="FH401">
        <v>1133899</v>
      </c>
      <c r="FI401">
        <v>741536</v>
      </c>
      <c r="FJ401">
        <v>1132310</v>
      </c>
      <c r="FK401">
        <v>739434</v>
      </c>
      <c r="FL401" t="s">
        <v>158</v>
      </c>
      <c r="FM401">
        <v>735849</v>
      </c>
      <c r="FN401">
        <v>568202</v>
      </c>
      <c r="FO401">
        <v>686109</v>
      </c>
      <c r="FP401">
        <v>4893</v>
      </c>
      <c r="FQ401">
        <v>4886</v>
      </c>
      <c r="FR401">
        <v>1131559</v>
      </c>
      <c r="FS401">
        <v>568201</v>
      </c>
      <c r="FT401">
        <v>568201</v>
      </c>
      <c r="FU401">
        <v>4891</v>
      </c>
      <c r="FV401">
        <v>1137206</v>
      </c>
      <c r="FW401">
        <v>1135899</v>
      </c>
      <c r="FX401">
        <v>1137553</v>
      </c>
      <c r="FY401">
        <v>569820</v>
      </c>
      <c r="FZ401">
        <v>688657</v>
      </c>
      <c r="GA401">
        <v>570141</v>
      </c>
      <c r="GB401">
        <v>739434</v>
      </c>
      <c r="GC401">
        <v>737849</v>
      </c>
      <c r="GD401">
        <v>741524</v>
      </c>
      <c r="GE401" t="s">
        <v>158</v>
      </c>
      <c r="GF401">
        <v>1137206</v>
      </c>
      <c r="GG401">
        <v>735848</v>
      </c>
      <c r="GH401">
        <v>1131558</v>
      </c>
      <c r="GI401">
        <v>780271</v>
      </c>
      <c r="GJ401" t="s">
        <v>172</v>
      </c>
      <c r="GK401">
        <v>22</v>
      </c>
      <c r="GL401">
        <v>226648</v>
      </c>
      <c r="GM401">
        <v>22</v>
      </c>
      <c r="GN401" t="s">
        <v>182</v>
      </c>
      <c r="GO401" t="s">
        <v>166</v>
      </c>
      <c r="GP401">
        <v>1024</v>
      </c>
      <c r="GQ401">
        <v>-9</v>
      </c>
      <c r="GR401">
        <v>-326</v>
      </c>
      <c r="GS401">
        <f t="shared" si="335"/>
        <v>22</v>
      </c>
      <c r="GT401" t="str">
        <f t="shared" si="290"/>
        <v>test</v>
      </c>
    </row>
    <row r="402" spans="1:202" x14ac:dyDescent="0.2">
      <c r="A402">
        <v>100</v>
      </c>
      <c r="B402">
        <v>100</v>
      </c>
      <c r="C402">
        <v>9863</v>
      </c>
      <c r="D402">
        <v>9863</v>
      </c>
      <c r="E402" t="s">
        <v>155</v>
      </c>
      <c r="F402" t="s">
        <v>156</v>
      </c>
      <c r="G402" t="s">
        <v>156</v>
      </c>
      <c r="H402" t="s">
        <v>156</v>
      </c>
      <c r="I402">
        <v>0</v>
      </c>
      <c r="J402" t="s">
        <v>157</v>
      </c>
      <c r="K402">
        <v>1</v>
      </c>
      <c r="L402" t="s">
        <v>154</v>
      </c>
      <c r="M402" t="s">
        <v>154</v>
      </c>
      <c r="N402" t="s">
        <v>154</v>
      </c>
      <c r="O402">
        <v>1</v>
      </c>
      <c r="P402" t="s">
        <v>154</v>
      </c>
      <c r="Q402" t="s">
        <v>154</v>
      </c>
      <c r="R402" t="s">
        <v>183</v>
      </c>
      <c r="S402">
        <v>0</v>
      </c>
      <c r="T402">
        <v>5</v>
      </c>
      <c r="U402">
        <v>0</v>
      </c>
      <c r="V402">
        <v>22</v>
      </c>
      <c r="W402">
        <v>22</v>
      </c>
      <c r="X402">
        <v>5</v>
      </c>
      <c r="Y402">
        <v>22</v>
      </c>
      <c r="Z402">
        <v>41</v>
      </c>
      <c r="AA402">
        <v>0</v>
      </c>
      <c r="AB402">
        <v>41</v>
      </c>
      <c r="AC402">
        <v>5</v>
      </c>
      <c r="AD402">
        <v>5</v>
      </c>
      <c r="AE402">
        <v>0</v>
      </c>
      <c r="AF402">
        <v>0</v>
      </c>
      <c r="AG402">
        <v>22</v>
      </c>
      <c r="AH402">
        <v>5</v>
      </c>
      <c r="AI402">
        <v>5</v>
      </c>
      <c r="AJ402">
        <v>0</v>
      </c>
      <c r="AK402">
        <v>22</v>
      </c>
      <c r="AL402">
        <v>22</v>
      </c>
      <c r="AM402">
        <v>64</v>
      </c>
      <c r="AN402">
        <v>5</v>
      </c>
      <c r="AO402">
        <v>5</v>
      </c>
      <c r="AP402">
        <v>5</v>
      </c>
      <c r="AQ402">
        <v>41</v>
      </c>
      <c r="AR402">
        <v>41</v>
      </c>
      <c r="AS402">
        <v>41</v>
      </c>
      <c r="AT402">
        <v>5</v>
      </c>
      <c r="AU402">
        <v>22</v>
      </c>
      <c r="AV402">
        <v>41</v>
      </c>
      <c r="AW402">
        <v>22</v>
      </c>
      <c r="AX402">
        <v>0</v>
      </c>
      <c r="AY402" t="s">
        <v>159</v>
      </c>
      <c r="AZ402">
        <v>-10</v>
      </c>
      <c r="BA402">
        <v>-327</v>
      </c>
      <c r="BB402" t="s">
        <v>196</v>
      </c>
      <c r="BC402" t="s">
        <v>161</v>
      </c>
      <c r="BD402" t="b">
        <v>0</v>
      </c>
      <c r="BE402" t="s">
        <v>164</v>
      </c>
      <c r="BF402" t="b">
        <v>1</v>
      </c>
      <c r="BH402" t="s">
        <v>222</v>
      </c>
      <c r="BI402" t="s">
        <v>197</v>
      </c>
      <c r="BJ402" t="b">
        <v>0</v>
      </c>
      <c r="BK402" t="s">
        <v>163</v>
      </c>
      <c r="BL402" t="b">
        <v>0</v>
      </c>
      <c r="BM402">
        <v>18</v>
      </c>
      <c r="BN402" t="s">
        <v>164</v>
      </c>
      <c r="BO402" t="s">
        <v>165</v>
      </c>
      <c r="BP402" t="s">
        <v>164</v>
      </c>
      <c r="BQ402" t="s">
        <v>166</v>
      </c>
      <c r="BR402">
        <v>768</v>
      </c>
      <c r="BS402" t="s">
        <v>156</v>
      </c>
      <c r="BT402" t="s">
        <v>174</v>
      </c>
      <c r="BU402" t="s">
        <v>188</v>
      </c>
      <c r="BV402" t="s">
        <v>187</v>
      </c>
      <c r="BW402">
        <v>22</v>
      </c>
      <c r="BX402">
        <v>6</v>
      </c>
      <c r="BY402">
        <v>0</v>
      </c>
      <c r="BZ402">
        <v>6</v>
      </c>
      <c r="CA402" t="s">
        <v>231</v>
      </c>
      <c r="CB402" t="s">
        <v>156</v>
      </c>
      <c r="CC402">
        <v>7</v>
      </c>
      <c r="CD402" t="b">
        <v>0</v>
      </c>
      <c r="CE402" t="s">
        <v>168</v>
      </c>
      <c r="CF402" t="s">
        <v>224</v>
      </c>
      <c r="CG402">
        <v>75</v>
      </c>
      <c r="CH402">
        <v>0</v>
      </c>
      <c r="CI402" t="s">
        <v>183</v>
      </c>
      <c r="CJ402" t="s">
        <v>198</v>
      </c>
      <c r="CK402" t="s">
        <v>198</v>
      </c>
      <c r="CL402" t="s">
        <v>198</v>
      </c>
      <c r="CM402" t="s">
        <v>198</v>
      </c>
      <c r="CN402" t="s">
        <v>198</v>
      </c>
      <c r="CO402" t="s">
        <v>183</v>
      </c>
      <c r="CP402" t="s">
        <v>198</v>
      </c>
      <c r="CQ402">
        <v>1</v>
      </c>
      <c r="CR402">
        <v>213</v>
      </c>
      <c r="CS402" t="str">
        <f t="shared" si="291"/>
        <v/>
      </c>
      <c r="CT402" t="str">
        <f t="shared" ca="1" si="292"/>
        <v/>
      </c>
      <c r="CU402" t="str">
        <f t="shared" si="293"/>
        <v/>
      </c>
      <c r="CV402" t="str">
        <f t="shared" ca="1" si="294"/>
        <v/>
      </c>
      <c r="CW402" t="str">
        <f t="shared" si="295"/>
        <v/>
      </c>
      <c r="CX402" t="str">
        <f t="shared" ca="1" si="296"/>
        <v/>
      </c>
      <c r="CY402" t="str">
        <f t="shared" si="297"/>
        <v/>
      </c>
      <c r="CZ402" t="str">
        <f t="shared" ca="1" si="298"/>
        <v/>
      </c>
      <c r="DA402" t="str">
        <f t="shared" si="299"/>
        <v/>
      </c>
      <c r="DB402" t="str">
        <f t="shared" ca="1" si="300"/>
        <v/>
      </c>
      <c r="DC402" t="str">
        <f t="shared" si="301"/>
        <v/>
      </c>
      <c r="DD402" t="str">
        <f t="shared" ca="1" si="302"/>
        <v/>
      </c>
      <c r="DE402" t="str">
        <f t="shared" si="303"/>
        <v/>
      </c>
      <c r="DF402" t="str">
        <f t="shared" ca="1" si="304"/>
        <v/>
      </c>
      <c r="DG402" t="str">
        <f t="shared" si="305"/>
        <v/>
      </c>
      <c r="DH402" t="str">
        <f t="shared" ca="1" si="306"/>
        <v/>
      </c>
      <c r="DI402" t="str">
        <f t="shared" si="307"/>
        <v/>
      </c>
      <c r="DJ402" t="str">
        <f t="shared" ca="1" si="308"/>
        <v/>
      </c>
      <c r="DK402" t="str">
        <f t="shared" si="309"/>
        <v/>
      </c>
      <c r="DL402" t="str">
        <f t="shared" ca="1" si="310"/>
        <v/>
      </c>
      <c r="DM402" t="str">
        <f t="shared" si="311"/>
        <v/>
      </c>
      <c r="DN402" t="str">
        <f t="shared" ca="1" si="312"/>
        <v/>
      </c>
      <c r="DO402" t="str">
        <f t="shared" si="313"/>
        <v/>
      </c>
      <c r="DP402" t="str">
        <f t="shared" ca="1" si="314"/>
        <v/>
      </c>
      <c r="DQ402" t="str">
        <f t="shared" si="315"/>
        <v/>
      </c>
      <c r="DR402" t="str">
        <f t="shared" ca="1" si="316"/>
        <v/>
      </c>
      <c r="DS402" t="str">
        <f t="shared" si="317"/>
        <v/>
      </c>
      <c r="DT402" t="str">
        <f t="shared" ca="1" si="318"/>
        <v/>
      </c>
      <c r="DU402" t="str">
        <f t="shared" si="319"/>
        <v/>
      </c>
      <c r="DV402" t="str">
        <f t="shared" ca="1" si="320"/>
        <v/>
      </c>
      <c r="DW402" t="str">
        <f t="shared" si="321"/>
        <v/>
      </c>
      <c r="DX402" t="str">
        <f t="shared" ca="1" si="322"/>
        <v/>
      </c>
      <c r="DY402" t="str">
        <f t="shared" si="323"/>
        <v/>
      </c>
      <c r="DZ402" t="str">
        <f t="shared" ca="1" si="324"/>
        <v/>
      </c>
      <c r="EA402" t="str">
        <f t="shared" si="325"/>
        <v/>
      </c>
      <c r="EB402" t="str">
        <f t="shared" ca="1" si="326"/>
        <v/>
      </c>
      <c r="EC402" t="str">
        <f t="shared" si="327"/>
        <v/>
      </c>
      <c r="ED402" t="str">
        <f t="shared" ca="1" si="328"/>
        <v/>
      </c>
      <c r="EE402" t="str">
        <f t="shared" si="329"/>
        <v/>
      </c>
      <c r="EF402" t="str">
        <f t="shared" ca="1" si="330"/>
        <v/>
      </c>
      <c r="EG402" t="str">
        <f t="shared" si="331"/>
        <v/>
      </c>
      <c r="EH402" t="str">
        <f t="shared" ca="1" si="332"/>
        <v/>
      </c>
      <c r="EI402" t="str">
        <f t="shared" si="333"/>
        <v/>
      </c>
      <c r="EJ402" t="str">
        <f t="shared" ca="1" si="334"/>
        <v/>
      </c>
      <c r="EK402" t="str">
        <f t="shared" ref="EK402:EK433" ca="1" si="336">IF(AND(GT402="test",OR(CT402&gt;5000,CT402&gt;AVERAGE($CT$380:$CT$463)+2*STDEV($CT$380:$CT$463),CT402&lt;AVERAGE($CT$380:$CT$463)-2*STDEV($CT$380:$CT$463))),"",CT402)</f>
        <v/>
      </c>
      <c r="EL402" t="s">
        <v>924</v>
      </c>
      <c r="EM402">
        <v>32596</v>
      </c>
      <c r="EN402">
        <v>6105</v>
      </c>
      <c r="EO402">
        <v>1617</v>
      </c>
      <c r="EP402">
        <v>2547</v>
      </c>
      <c r="EQ402">
        <v>11611</v>
      </c>
      <c r="ER402">
        <v>213</v>
      </c>
      <c r="ES402">
        <v>115966</v>
      </c>
      <c r="ET402">
        <v>2087</v>
      </c>
      <c r="EU402">
        <v>2</v>
      </c>
      <c r="EV402" t="s">
        <v>156</v>
      </c>
      <c r="EW402">
        <v>1024</v>
      </c>
      <c r="EX402">
        <v>2</v>
      </c>
      <c r="EY402">
        <v>48000</v>
      </c>
      <c r="EZ402">
        <v>-16</v>
      </c>
      <c r="FA402" t="s">
        <v>170</v>
      </c>
      <c r="FB402">
        <v>4</v>
      </c>
      <c r="FC402" t="s">
        <v>199</v>
      </c>
      <c r="FD402">
        <v>747674</v>
      </c>
      <c r="FE402">
        <v>741565</v>
      </c>
      <c r="FF402">
        <v>16506</v>
      </c>
      <c r="FG402">
        <v>1138354</v>
      </c>
      <c r="FH402">
        <v>1139660</v>
      </c>
      <c r="FI402">
        <v>741536</v>
      </c>
      <c r="FJ402">
        <v>1138354</v>
      </c>
      <c r="FK402">
        <v>739434</v>
      </c>
      <c r="FL402" t="s">
        <v>158</v>
      </c>
      <c r="FM402">
        <v>735849</v>
      </c>
      <c r="FN402">
        <v>568202</v>
      </c>
      <c r="FO402">
        <v>686109</v>
      </c>
      <c r="FP402">
        <v>4893</v>
      </c>
      <c r="FQ402">
        <v>4886</v>
      </c>
      <c r="FR402">
        <v>1137603</v>
      </c>
      <c r="FS402">
        <v>568201</v>
      </c>
      <c r="FT402">
        <v>568201</v>
      </c>
      <c r="FU402">
        <v>4891</v>
      </c>
      <c r="FV402">
        <v>1143883</v>
      </c>
      <c r="FW402">
        <v>1141660</v>
      </c>
      <c r="FX402">
        <v>1144097</v>
      </c>
      <c r="FY402">
        <v>569820</v>
      </c>
      <c r="FZ402">
        <v>688657</v>
      </c>
      <c r="GA402">
        <v>570141</v>
      </c>
      <c r="GB402">
        <v>739434</v>
      </c>
      <c r="GC402">
        <v>737849</v>
      </c>
      <c r="GD402">
        <v>741524</v>
      </c>
      <c r="GE402" t="s">
        <v>158</v>
      </c>
      <c r="GF402">
        <v>1143883</v>
      </c>
      <c r="GG402">
        <v>735848</v>
      </c>
      <c r="GH402">
        <v>1137601</v>
      </c>
      <c r="GI402">
        <v>780271</v>
      </c>
      <c r="GJ402" t="s">
        <v>172</v>
      </c>
      <c r="GK402">
        <v>23</v>
      </c>
      <c r="GL402">
        <v>226861</v>
      </c>
      <c r="GM402">
        <v>23</v>
      </c>
      <c r="GN402" t="s">
        <v>185</v>
      </c>
      <c r="GO402" t="s">
        <v>166</v>
      </c>
      <c r="GP402">
        <v>1024</v>
      </c>
      <c r="GQ402">
        <v>-9</v>
      </c>
      <c r="GR402">
        <v>-326</v>
      </c>
      <c r="GS402">
        <f t="shared" si="335"/>
        <v>23</v>
      </c>
      <c r="GT402" t="str">
        <f t="shared" si="290"/>
        <v>test</v>
      </c>
    </row>
    <row r="403" spans="1:202" x14ac:dyDescent="0.2">
      <c r="A403">
        <v>100</v>
      </c>
      <c r="B403">
        <v>100</v>
      </c>
      <c r="C403">
        <v>9744</v>
      </c>
      <c r="D403">
        <v>9744</v>
      </c>
      <c r="E403" t="s">
        <v>155</v>
      </c>
      <c r="F403" t="s">
        <v>156</v>
      </c>
      <c r="G403" t="s">
        <v>156</v>
      </c>
      <c r="H403" t="s">
        <v>156</v>
      </c>
      <c r="I403">
        <v>0</v>
      </c>
      <c r="J403" t="s">
        <v>157</v>
      </c>
      <c r="K403">
        <v>1</v>
      </c>
      <c r="L403" t="s">
        <v>154</v>
      </c>
      <c r="M403" t="s">
        <v>154</v>
      </c>
      <c r="N403" t="s">
        <v>154</v>
      </c>
      <c r="O403">
        <v>1</v>
      </c>
      <c r="P403" t="s">
        <v>154</v>
      </c>
      <c r="Q403" t="s">
        <v>154</v>
      </c>
      <c r="R403" t="s">
        <v>183</v>
      </c>
      <c r="S403">
        <v>0</v>
      </c>
      <c r="T403">
        <v>5</v>
      </c>
      <c r="U403">
        <v>0</v>
      </c>
      <c r="V403">
        <v>23</v>
      </c>
      <c r="W403">
        <v>23</v>
      </c>
      <c r="X403">
        <v>5</v>
      </c>
      <c r="Y403">
        <v>23</v>
      </c>
      <c r="Z403">
        <v>41</v>
      </c>
      <c r="AA403">
        <v>0</v>
      </c>
      <c r="AB403">
        <v>41</v>
      </c>
      <c r="AC403">
        <v>5</v>
      </c>
      <c r="AD403">
        <v>5</v>
      </c>
      <c r="AE403">
        <v>0</v>
      </c>
      <c r="AF403">
        <v>0</v>
      </c>
      <c r="AG403">
        <v>23</v>
      </c>
      <c r="AH403">
        <v>5</v>
      </c>
      <c r="AI403">
        <v>5</v>
      </c>
      <c r="AJ403">
        <v>0</v>
      </c>
      <c r="AK403">
        <v>23</v>
      </c>
      <c r="AL403">
        <v>23</v>
      </c>
      <c r="AM403">
        <v>65</v>
      </c>
      <c r="AN403">
        <v>5</v>
      </c>
      <c r="AO403">
        <v>5</v>
      </c>
      <c r="AP403">
        <v>5</v>
      </c>
      <c r="AQ403">
        <v>41</v>
      </c>
      <c r="AR403">
        <v>41</v>
      </c>
      <c r="AS403">
        <v>41</v>
      </c>
      <c r="AT403">
        <v>5</v>
      </c>
      <c r="AU403">
        <v>23</v>
      </c>
      <c r="AV403">
        <v>41</v>
      </c>
      <c r="AW403">
        <v>23</v>
      </c>
      <c r="AX403">
        <v>0</v>
      </c>
      <c r="AY403" t="s">
        <v>159</v>
      </c>
      <c r="AZ403">
        <v>-10</v>
      </c>
      <c r="BA403">
        <v>-327</v>
      </c>
      <c r="BB403" t="s">
        <v>196</v>
      </c>
      <c r="BC403" t="s">
        <v>161</v>
      </c>
      <c r="BD403" t="b">
        <v>0</v>
      </c>
      <c r="BE403" t="s">
        <v>164</v>
      </c>
      <c r="BF403" t="b">
        <v>1</v>
      </c>
      <c r="BH403" t="s">
        <v>222</v>
      </c>
      <c r="BI403" t="s">
        <v>197</v>
      </c>
      <c r="BJ403" t="b">
        <v>0</v>
      </c>
      <c r="BK403" t="s">
        <v>163</v>
      </c>
      <c r="BL403" t="b">
        <v>0</v>
      </c>
      <c r="BM403">
        <v>18</v>
      </c>
      <c r="BN403" t="s">
        <v>164</v>
      </c>
      <c r="BO403" t="s">
        <v>165</v>
      </c>
      <c r="BP403" t="s">
        <v>164</v>
      </c>
      <c r="BQ403" t="s">
        <v>166</v>
      </c>
      <c r="BR403">
        <v>768</v>
      </c>
      <c r="BS403" t="s">
        <v>156</v>
      </c>
      <c r="BT403" t="s">
        <v>174</v>
      </c>
      <c r="BU403" t="s">
        <v>189</v>
      </c>
      <c r="BV403" t="s">
        <v>195</v>
      </c>
      <c r="BW403">
        <v>23</v>
      </c>
      <c r="BX403">
        <v>6</v>
      </c>
      <c r="BY403">
        <v>0</v>
      </c>
      <c r="BZ403">
        <v>6</v>
      </c>
      <c r="CA403" t="s">
        <v>231</v>
      </c>
      <c r="CB403" t="s">
        <v>156</v>
      </c>
      <c r="CC403">
        <v>7</v>
      </c>
      <c r="CD403" t="b">
        <v>0</v>
      </c>
      <c r="CE403" t="s">
        <v>168</v>
      </c>
      <c r="CF403" t="s">
        <v>224</v>
      </c>
      <c r="CG403">
        <v>47</v>
      </c>
      <c r="CH403">
        <v>0</v>
      </c>
      <c r="CI403" t="s">
        <v>183</v>
      </c>
      <c r="CJ403" t="s">
        <v>198</v>
      </c>
      <c r="CK403" t="s">
        <v>198</v>
      </c>
      <c r="CL403" t="s">
        <v>198</v>
      </c>
      <c r="CM403" t="s">
        <v>198</v>
      </c>
      <c r="CN403" t="s">
        <v>198</v>
      </c>
      <c r="CO403" t="s">
        <v>183</v>
      </c>
      <c r="CP403" t="s">
        <v>198</v>
      </c>
      <c r="CQ403">
        <v>1</v>
      </c>
      <c r="CR403">
        <v>6995</v>
      </c>
      <c r="CS403" t="str">
        <f t="shared" si="291"/>
        <v/>
      </c>
      <c r="CT403" t="str">
        <f t="shared" ca="1" si="292"/>
        <v/>
      </c>
      <c r="CU403" t="str">
        <f t="shared" si="293"/>
        <v/>
      </c>
      <c r="CV403" t="str">
        <f t="shared" ca="1" si="294"/>
        <v/>
      </c>
      <c r="CW403" t="str">
        <f t="shared" si="295"/>
        <v/>
      </c>
      <c r="CX403" t="str">
        <f t="shared" ca="1" si="296"/>
        <v/>
      </c>
      <c r="CY403" t="str">
        <f t="shared" si="297"/>
        <v/>
      </c>
      <c r="CZ403" t="str">
        <f t="shared" ca="1" si="298"/>
        <v/>
      </c>
      <c r="DA403" t="str">
        <f t="shared" si="299"/>
        <v/>
      </c>
      <c r="DB403" t="str">
        <f t="shared" ca="1" si="300"/>
        <v/>
      </c>
      <c r="DC403" t="str">
        <f t="shared" si="301"/>
        <v/>
      </c>
      <c r="DD403" t="str">
        <f t="shared" ca="1" si="302"/>
        <v/>
      </c>
      <c r="DE403" t="str">
        <f t="shared" si="303"/>
        <v/>
      </c>
      <c r="DF403" t="str">
        <f t="shared" ca="1" si="304"/>
        <v/>
      </c>
      <c r="DG403" t="str">
        <f t="shared" si="305"/>
        <v/>
      </c>
      <c r="DH403" t="str">
        <f t="shared" ca="1" si="306"/>
        <v/>
      </c>
      <c r="DI403" t="str">
        <f t="shared" si="307"/>
        <v/>
      </c>
      <c r="DJ403" t="str">
        <f t="shared" ca="1" si="308"/>
        <v/>
      </c>
      <c r="DK403" t="str">
        <f t="shared" si="309"/>
        <v/>
      </c>
      <c r="DL403" t="str">
        <f t="shared" ca="1" si="310"/>
        <v/>
      </c>
      <c r="DM403" t="str">
        <f t="shared" si="311"/>
        <v/>
      </c>
      <c r="DN403" t="str">
        <f t="shared" ca="1" si="312"/>
        <v/>
      </c>
      <c r="DO403" t="str">
        <f t="shared" si="313"/>
        <v/>
      </c>
      <c r="DP403" t="str">
        <f t="shared" ca="1" si="314"/>
        <v/>
      </c>
      <c r="DQ403" t="str">
        <f t="shared" si="315"/>
        <v/>
      </c>
      <c r="DR403" t="str">
        <f t="shared" ca="1" si="316"/>
        <v/>
      </c>
      <c r="DS403" t="str">
        <f t="shared" si="317"/>
        <v/>
      </c>
      <c r="DT403" t="str">
        <f t="shared" ca="1" si="318"/>
        <v/>
      </c>
      <c r="DU403" t="str">
        <f t="shared" si="319"/>
        <v/>
      </c>
      <c r="DV403" t="str">
        <f t="shared" ca="1" si="320"/>
        <v/>
      </c>
      <c r="DW403" t="str">
        <f t="shared" si="321"/>
        <v/>
      </c>
      <c r="DX403" t="str">
        <f t="shared" ca="1" si="322"/>
        <v/>
      </c>
      <c r="DY403" t="str">
        <f t="shared" si="323"/>
        <v/>
      </c>
      <c r="DZ403" t="str">
        <f t="shared" ca="1" si="324"/>
        <v/>
      </c>
      <c r="EA403" t="str">
        <f t="shared" si="325"/>
        <v/>
      </c>
      <c r="EB403" t="str">
        <f t="shared" ca="1" si="326"/>
        <v/>
      </c>
      <c r="EC403" t="str">
        <f t="shared" si="327"/>
        <v/>
      </c>
      <c r="ED403" t="str">
        <f t="shared" ca="1" si="328"/>
        <v/>
      </c>
      <c r="EE403" t="str">
        <f t="shared" si="329"/>
        <v/>
      </c>
      <c r="EF403" t="str">
        <f t="shared" ca="1" si="330"/>
        <v/>
      </c>
      <c r="EG403" t="str">
        <f t="shared" si="331"/>
        <v/>
      </c>
      <c r="EH403" t="str">
        <f t="shared" ca="1" si="332"/>
        <v/>
      </c>
      <c r="EI403" t="str">
        <f t="shared" si="333"/>
        <v/>
      </c>
      <c r="EJ403" t="str">
        <f t="shared" ca="1" si="334"/>
        <v/>
      </c>
      <c r="EK403" t="str">
        <f t="shared" ca="1" si="336"/>
        <v/>
      </c>
      <c r="EL403" t="s">
        <v>924</v>
      </c>
      <c r="EM403">
        <v>32596</v>
      </c>
      <c r="EN403">
        <v>6105</v>
      </c>
      <c r="EO403">
        <v>1617</v>
      </c>
      <c r="EP403">
        <v>2547</v>
      </c>
      <c r="EQ403">
        <v>11611</v>
      </c>
      <c r="ER403">
        <v>6995</v>
      </c>
      <c r="ES403">
        <v>115966</v>
      </c>
      <c r="ET403">
        <v>2087</v>
      </c>
      <c r="EU403">
        <v>2</v>
      </c>
      <c r="EV403" t="s">
        <v>156</v>
      </c>
      <c r="EW403">
        <v>1024</v>
      </c>
      <c r="EX403">
        <v>2</v>
      </c>
      <c r="EY403">
        <v>48000</v>
      </c>
      <c r="EZ403">
        <v>-16</v>
      </c>
      <c r="FA403" t="s">
        <v>170</v>
      </c>
      <c r="FB403">
        <v>4</v>
      </c>
      <c r="FC403" t="s">
        <v>199</v>
      </c>
      <c r="FD403">
        <v>747674</v>
      </c>
      <c r="FE403">
        <v>741565</v>
      </c>
      <c r="FF403">
        <v>16506</v>
      </c>
      <c r="FG403">
        <v>1144912</v>
      </c>
      <c r="FH403">
        <v>1146508</v>
      </c>
      <c r="FI403">
        <v>741536</v>
      </c>
      <c r="FJ403">
        <v>1144912</v>
      </c>
      <c r="FK403">
        <v>739434</v>
      </c>
      <c r="FL403" t="s">
        <v>158</v>
      </c>
      <c r="FM403">
        <v>735849</v>
      </c>
      <c r="FN403">
        <v>568202</v>
      </c>
      <c r="FO403">
        <v>686109</v>
      </c>
      <c r="FP403">
        <v>4893</v>
      </c>
      <c r="FQ403">
        <v>4886</v>
      </c>
      <c r="FR403">
        <v>1144161</v>
      </c>
      <c r="FS403">
        <v>568201</v>
      </c>
      <c r="FT403">
        <v>568201</v>
      </c>
      <c r="FU403">
        <v>4891</v>
      </c>
      <c r="FV403">
        <v>1150519</v>
      </c>
      <c r="FW403">
        <v>1148508</v>
      </c>
      <c r="FX403">
        <v>1157516</v>
      </c>
      <c r="FY403">
        <v>569820</v>
      </c>
      <c r="FZ403">
        <v>688657</v>
      </c>
      <c r="GA403">
        <v>570141</v>
      </c>
      <c r="GB403">
        <v>739434</v>
      </c>
      <c r="GC403">
        <v>737849</v>
      </c>
      <c r="GD403">
        <v>741524</v>
      </c>
      <c r="GE403" t="s">
        <v>158</v>
      </c>
      <c r="GF403">
        <v>1150518</v>
      </c>
      <c r="GG403">
        <v>735848</v>
      </c>
      <c r="GH403">
        <v>1144159</v>
      </c>
      <c r="GI403">
        <v>780271</v>
      </c>
      <c r="GJ403" t="s">
        <v>172</v>
      </c>
      <c r="GK403">
        <v>24</v>
      </c>
      <c r="GL403">
        <v>233856</v>
      </c>
      <c r="GM403">
        <v>24</v>
      </c>
      <c r="GN403" t="s">
        <v>185</v>
      </c>
      <c r="GO403" t="s">
        <v>166</v>
      </c>
      <c r="GP403">
        <v>1024</v>
      </c>
      <c r="GQ403">
        <v>-9</v>
      </c>
      <c r="GR403">
        <v>-326</v>
      </c>
      <c r="GS403">
        <f t="shared" si="335"/>
        <v>24</v>
      </c>
      <c r="GT403" t="str">
        <f t="shared" si="290"/>
        <v>test</v>
      </c>
    </row>
    <row r="404" spans="1:202" x14ac:dyDescent="0.2">
      <c r="A404">
        <v>100</v>
      </c>
      <c r="B404">
        <v>100</v>
      </c>
      <c r="C404">
        <v>9369</v>
      </c>
      <c r="D404">
        <v>9369</v>
      </c>
      <c r="E404" t="s">
        <v>155</v>
      </c>
      <c r="F404" t="s">
        <v>156</v>
      </c>
      <c r="G404" t="s">
        <v>156</v>
      </c>
      <c r="H404" t="s">
        <v>156</v>
      </c>
      <c r="I404">
        <v>0</v>
      </c>
      <c r="J404" t="s">
        <v>157</v>
      </c>
      <c r="K404">
        <v>1</v>
      </c>
      <c r="L404" t="s">
        <v>154</v>
      </c>
      <c r="M404" t="s">
        <v>154</v>
      </c>
      <c r="N404" t="s">
        <v>154</v>
      </c>
      <c r="O404">
        <v>1</v>
      </c>
      <c r="P404" t="s">
        <v>154</v>
      </c>
      <c r="Q404" t="s">
        <v>154</v>
      </c>
      <c r="R404" t="s">
        <v>183</v>
      </c>
      <c r="S404">
        <v>0</v>
      </c>
      <c r="T404">
        <v>5</v>
      </c>
      <c r="U404">
        <v>0</v>
      </c>
      <c r="V404">
        <v>24</v>
      </c>
      <c r="W404">
        <v>24</v>
      </c>
      <c r="X404">
        <v>5</v>
      </c>
      <c r="Y404">
        <v>24</v>
      </c>
      <c r="Z404">
        <v>41</v>
      </c>
      <c r="AA404">
        <v>0</v>
      </c>
      <c r="AB404">
        <v>41</v>
      </c>
      <c r="AC404">
        <v>5</v>
      </c>
      <c r="AD404">
        <v>5</v>
      </c>
      <c r="AE404">
        <v>0</v>
      </c>
      <c r="AF404">
        <v>0</v>
      </c>
      <c r="AG404">
        <v>24</v>
      </c>
      <c r="AH404">
        <v>5</v>
      </c>
      <c r="AI404">
        <v>5</v>
      </c>
      <c r="AJ404">
        <v>0</v>
      </c>
      <c r="AK404">
        <v>24</v>
      </c>
      <c r="AL404">
        <v>24</v>
      </c>
      <c r="AM404">
        <v>66</v>
      </c>
      <c r="AN404">
        <v>5</v>
      </c>
      <c r="AO404">
        <v>5</v>
      </c>
      <c r="AP404">
        <v>5</v>
      </c>
      <c r="AQ404">
        <v>41</v>
      </c>
      <c r="AR404">
        <v>41</v>
      </c>
      <c r="AS404">
        <v>41</v>
      </c>
      <c r="AT404">
        <v>5</v>
      </c>
      <c r="AU404">
        <v>24</v>
      </c>
      <c r="AV404">
        <v>41</v>
      </c>
      <c r="AW404">
        <v>24</v>
      </c>
      <c r="AX404">
        <v>0</v>
      </c>
      <c r="AY404" t="s">
        <v>159</v>
      </c>
      <c r="AZ404">
        <v>-10</v>
      </c>
      <c r="BA404">
        <v>-327</v>
      </c>
      <c r="BB404" t="s">
        <v>196</v>
      </c>
      <c r="BC404" t="s">
        <v>161</v>
      </c>
      <c r="BD404" t="b">
        <v>0</v>
      </c>
      <c r="BE404" t="s">
        <v>164</v>
      </c>
      <c r="BF404" t="b">
        <v>1</v>
      </c>
      <c r="BH404" t="s">
        <v>222</v>
      </c>
      <c r="BI404" t="s">
        <v>197</v>
      </c>
      <c r="BJ404" t="b">
        <v>0</v>
      </c>
      <c r="BK404" t="s">
        <v>163</v>
      </c>
      <c r="BL404" t="b">
        <v>0</v>
      </c>
      <c r="BM404">
        <v>18</v>
      </c>
      <c r="BN404" t="s">
        <v>164</v>
      </c>
      <c r="BO404" t="s">
        <v>165</v>
      </c>
      <c r="BP404" t="s">
        <v>164</v>
      </c>
      <c r="BQ404" t="s">
        <v>166</v>
      </c>
      <c r="BR404">
        <v>768</v>
      </c>
      <c r="BS404" t="s">
        <v>156</v>
      </c>
      <c r="BT404" t="s">
        <v>174</v>
      </c>
      <c r="BU404" t="s">
        <v>189</v>
      </c>
      <c r="BV404" t="s">
        <v>187</v>
      </c>
      <c r="BW404">
        <v>24</v>
      </c>
      <c r="BX404">
        <v>6</v>
      </c>
      <c r="BY404">
        <v>0</v>
      </c>
      <c r="BZ404">
        <v>6</v>
      </c>
      <c r="CA404" t="s">
        <v>231</v>
      </c>
      <c r="CB404" t="s">
        <v>156</v>
      </c>
      <c r="CC404">
        <v>7</v>
      </c>
      <c r="CD404" t="b">
        <v>0</v>
      </c>
      <c r="CE404" t="s">
        <v>168</v>
      </c>
      <c r="CF404" t="s">
        <v>224</v>
      </c>
      <c r="CG404">
        <v>45</v>
      </c>
      <c r="CH404">
        <v>0</v>
      </c>
      <c r="CI404" t="s">
        <v>183</v>
      </c>
      <c r="CJ404" t="s">
        <v>198</v>
      </c>
      <c r="CK404" t="s">
        <v>198</v>
      </c>
      <c r="CL404" t="s">
        <v>198</v>
      </c>
      <c r="CM404" t="s">
        <v>198</v>
      </c>
      <c r="CN404" t="s">
        <v>198</v>
      </c>
      <c r="CO404" t="s">
        <v>183</v>
      </c>
      <c r="CP404" t="s">
        <v>198</v>
      </c>
      <c r="CQ404">
        <v>1</v>
      </c>
      <c r="CR404">
        <v>373</v>
      </c>
      <c r="CS404" t="str">
        <f t="shared" si="291"/>
        <v/>
      </c>
      <c r="CT404" t="str">
        <f t="shared" ca="1" si="292"/>
        <v/>
      </c>
      <c r="CU404" t="str">
        <f t="shared" si="293"/>
        <v/>
      </c>
      <c r="CV404" t="str">
        <f t="shared" ca="1" si="294"/>
        <v/>
      </c>
      <c r="CW404" t="str">
        <f t="shared" si="295"/>
        <v/>
      </c>
      <c r="CX404" t="str">
        <f t="shared" ca="1" si="296"/>
        <v/>
      </c>
      <c r="CY404" t="str">
        <f t="shared" si="297"/>
        <v/>
      </c>
      <c r="CZ404" t="str">
        <f t="shared" ca="1" si="298"/>
        <v/>
      </c>
      <c r="DA404" t="str">
        <f t="shared" si="299"/>
        <v/>
      </c>
      <c r="DB404" t="str">
        <f t="shared" ca="1" si="300"/>
        <v/>
      </c>
      <c r="DC404" t="str">
        <f t="shared" si="301"/>
        <v/>
      </c>
      <c r="DD404" t="str">
        <f t="shared" ca="1" si="302"/>
        <v/>
      </c>
      <c r="DE404" t="str">
        <f t="shared" si="303"/>
        <v/>
      </c>
      <c r="DF404" t="str">
        <f t="shared" ca="1" si="304"/>
        <v/>
      </c>
      <c r="DG404" t="str">
        <f t="shared" si="305"/>
        <v/>
      </c>
      <c r="DH404" t="str">
        <f t="shared" ca="1" si="306"/>
        <v/>
      </c>
      <c r="DI404" t="str">
        <f t="shared" si="307"/>
        <v/>
      </c>
      <c r="DJ404" t="str">
        <f t="shared" ca="1" si="308"/>
        <v/>
      </c>
      <c r="DK404" t="str">
        <f t="shared" si="309"/>
        <v/>
      </c>
      <c r="DL404" t="str">
        <f t="shared" ca="1" si="310"/>
        <v/>
      </c>
      <c r="DM404" t="str">
        <f t="shared" si="311"/>
        <v/>
      </c>
      <c r="DN404" t="str">
        <f t="shared" ca="1" si="312"/>
        <v/>
      </c>
      <c r="DO404" t="str">
        <f t="shared" si="313"/>
        <v/>
      </c>
      <c r="DP404" t="str">
        <f t="shared" ca="1" si="314"/>
        <v/>
      </c>
      <c r="DQ404" t="str">
        <f t="shared" si="315"/>
        <v/>
      </c>
      <c r="DR404" t="str">
        <f t="shared" ca="1" si="316"/>
        <v/>
      </c>
      <c r="DS404" t="str">
        <f t="shared" si="317"/>
        <v/>
      </c>
      <c r="DT404" t="str">
        <f t="shared" ca="1" si="318"/>
        <v/>
      </c>
      <c r="DU404" t="str">
        <f t="shared" si="319"/>
        <v/>
      </c>
      <c r="DV404" t="str">
        <f t="shared" ca="1" si="320"/>
        <v/>
      </c>
      <c r="DW404" t="str">
        <f t="shared" si="321"/>
        <v/>
      </c>
      <c r="DX404" t="str">
        <f t="shared" ca="1" si="322"/>
        <v/>
      </c>
      <c r="DY404" t="str">
        <f t="shared" si="323"/>
        <v/>
      </c>
      <c r="DZ404" t="str">
        <f t="shared" ca="1" si="324"/>
        <v/>
      </c>
      <c r="EA404" t="str">
        <f t="shared" si="325"/>
        <v/>
      </c>
      <c r="EB404" t="str">
        <f t="shared" ca="1" si="326"/>
        <v/>
      </c>
      <c r="EC404" t="str">
        <f t="shared" si="327"/>
        <v/>
      </c>
      <c r="ED404" t="str">
        <f t="shared" ca="1" si="328"/>
        <v/>
      </c>
      <c r="EE404" t="str">
        <f t="shared" si="329"/>
        <v/>
      </c>
      <c r="EF404" t="str">
        <f t="shared" ca="1" si="330"/>
        <v/>
      </c>
      <c r="EG404" t="str">
        <f t="shared" si="331"/>
        <v/>
      </c>
      <c r="EH404" t="str">
        <f t="shared" ca="1" si="332"/>
        <v/>
      </c>
      <c r="EI404" t="str">
        <f t="shared" si="333"/>
        <v/>
      </c>
      <c r="EJ404" t="str">
        <f t="shared" ca="1" si="334"/>
        <v/>
      </c>
      <c r="EK404" t="str">
        <f t="shared" ca="1" si="336"/>
        <v/>
      </c>
      <c r="EL404" t="s">
        <v>924</v>
      </c>
      <c r="EM404">
        <v>32596</v>
      </c>
      <c r="EN404">
        <v>6105</v>
      </c>
      <c r="EO404">
        <v>1617</v>
      </c>
      <c r="EP404">
        <v>2547</v>
      </c>
      <c r="EQ404">
        <v>11611</v>
      </c>
      <c r="ER404">
        <v>373</v>
      </c>
      <c r="ES404">
        <v>115966</v>
      </c>
      <c r="ET404">
        <v>2087</v>
      </c>
      <c r="EU404">
        <v>2</v>
      </c>
      <c r="EV404" t="s">
        <v>156</v>
      </c>
      <c r="EW404">
        <v>1024</v>
      </c>
      <c r="EX404">
        <v>2</v>
      </c>
      <c r="EY404">
        <v>48000</v>
      </c>
      <c r="EZ404">
        <v>-16</v>
      </c>
      <c r="FA404" t="s">
        <v>170</v>
      </c>
      <c r="FB404">
        <v>4</v>
      </c>
      <c r="FC404" t="s">
        <v>199</v>
      </c>
      <c r="FD404">
        <v>747674</v>
      </c>
      <c r="FE404">
        <v>741565</v>
      </c>
      <c r="FF404">
        <v>16506</v>
      </c>
      <c r="FG404">
        <v>1158322</v>
      </c>
      <c r="FH404">
        <v>1159906</v>
      </c>
      <c r="FI404">
        <v>741536</v>
      </c>
      <c r="FJ404">
        <v>1158321</v>
      </c>
      <c r="FK404">
        <v>739434</v>
      </c>
      <c r="FL404" t="s">
        <v>158</v>
      </c>
      <c r="FM404">
        <v>735849</v>
      </c>
      <c r="FN404">
        <v>568202</v>
      </c>
      <c r="FO404">
        <v>686109</v>
      </c>
      <c r="FP404">
        <v>4893</v>
      </c>
      <c r="FQ404">
        <v>4886</v>
      </c>
      <c r="FR404">
        <v>1157571</v>
      </c>
      <c r="FS404">
        <v>568201</v>
      </c>
      <c r="FT404">
        <v>568201</v>
      </c>
      <c r="FU404">
        <v>4891</v>
      </c>
      <c r="FV404">
        <v>1164130</v>
      </c>
      <c r="FW404">
        <v>1161906</v>
      </c>
      <c r="FX404">
        <v>1164504</v>
      </c>
      <c r="FY404">
        <v>569820</v>
      </c>
      <c r="FZ404">
        <v>688657</v>
      </c>
      <c r="GA404">
        <v>570141</v>
      </c>
      <c r="GB404">
        <v>739434</v>
      </c>
      <c r="GC404">
        <v>737849</v>
      </c>
      <c r="GD404">
        <v>741524</v>
      </c>
      <c r="GE404" t="s">
        <v>158</v>
      </c>
      <c r="GF404">
        <v>1164130</v>
      </c>
      <c r="GG404">
        <v>735848</v>
      </c>
      <c r="GH404">
        <v>1157569</v>
      </c>
      <c r="GI404">
        <v>780271</v>
      </c>
      <c r="GJ404" t="s">
        <v>172</v>
      </c>
      <c r="GK404">
        <v>25</v>
      </c>
      <c r="GL404">
        <v>234229</v>
      </c>
      <c r="GM404">
        <v>25</v>
      </c>
      <c r="GN404" t="s">
        <v>185</v>
      </c>
      <c r="GO404" t="s">
        <v>166</v>
      </c>
      <c r="GP404">
        <v>1024</v>
      </c>
      <c r="GQ404">
        <v>-9</v>
      </c>
      <c r="GR404">
        <v>-326</v>
      </c>
      <c r="GS404">
        <f t="shared" si="335"/>
        <v>25</v>
      </c>
      <c r="GT404" t="str">
        <f t="shared" si="290"/>
        <v>test</v>
      </c>
    </row>
    <row r="405" spans="1:202" x14ac:dyDescent="0.2">
      <c r="A405">
        <v>100</v>
      </c>
      <c r="B405">
        <v>100</v>
      </c>
      <c r="C405">
        <v>9054</v>
      </c>
      <c r="D405">
        <v>9054</v>
      </c>
      <c r="E405" t="s">
        <v>155</v>
      </c>
      <c r="F405" t="s">
        <v>156</v>
      </c>
      <c r="G405" t="s">
        <v>156</v>
      </c>
      <c r="H405" t="s">
        <v>156</v>
      </c>
      <c r="I405">
        <v>0</v>
      </c>
      <c r="J405" t="s">
        <v>157</v>
      </c>
      <c r="K405">
        <v>1</v>
      </c>
      <c r="L405" t="s">
        <v>154</v>
      </c>
      <c r="M405" t="s">
        <v>154</v>
      </c>
      <c r="N405" t="s">
        <v>154</v>
      </c>
      <c r="O405">
        <v>1</v>
      </c>
      <c r="P405" t="s">
        <v>154</v>
      </c>
      <c r="Q405" t="s">
        <v>154</v>
      </c>
      <c r="R405" t="s">
        <v>179</v>
      </c>
      <c r="S405">
        <v>0</v>
      </c>
      <c r="T405">
        <v>5</v>
      </c>
      <c r="U405">
        <v>0</v>
      </c>
      <c r="V405">
        <v>25</v>
      </c>
      <c r="W405">
        <v>25</v>
      </c>
      <c r="X405">
        <v>5</v>
      </c>
      <c r="Y405">
        <v>25</v>
      </c>
      <c r="Z405">
        <v>41</v>
      </c>
      <c r="AA405">
        <v>0</v>
      </c>
      <c r="AB405">
        <v>41</v>
      </c>
      <c r="AC405">
        <v>5</v>
      </c>
      <c r="AD405">
        <v>5</v>
      </c>
      <c r="AE405">
        <v>0</v>
      </c>
      <c r="AF405">
        <v>0</v>
      </c>
      <c r="AG405">
        <v>25</v>
      </c>
      <c r="AH405">
        <v>5</v>
      </c>
      <c r="AI405">
        <v>5</v>
      </c>
      <c r="AJ405">
        <v>0</v>
      </c>
      <c r="AK405">
        <v>25</v>
      </c>
      <c r="AL405">
        <v>25</v>
      </c>
      <c r="AM405">
        <v>67</v>
      </c>
      <c r="AN405">
        <v>5</v>
      </c>
      <c r="AO405">
        <v>5</v>
      </c>
      <c r="AP405">
        <v>5</v>
      </c>
      <c r="AQ405">
        <v>41</v>
      </c>
      <c r="AR405">
        <v>41</v>
      </c>
      <c r="AS405">
        <v>41</v>
      </c>
      <c r="AT405">
        <v>5</v>
      </c>
      <c r="AU405">
        <v>25</v>
      </c>
      <c r="AV405">
        <v>41</v>
      </c>
      <c r="AW405">
        <v>25</v>
      </c>
      <c r="AX405">
        <v>0</v>
      </c>
      <c r="AY405" t="s">
        <v>159</v>
      </c>
      <c r="AZ405">
        <v>-10</v>
      </c>
      <c r="BA405">
        <v>-327</v>
      </c>
      <c r="BB405" t="s">
        <v>196</v>
      </c>
      <c r="BC405" t="s">
        <v>161</v>
      </c>
      <c r="BD405" t="b">
        <v>0</v>
      </c>
      <c r="BE405">
        <v>5.08</v>
      </c>
      <c r="BF405" t="b">
        <v>1</v>
      </c>
      <c r="BH405" t="s">
        <v>222</v>
      </c>
      <c r="BI405" t="s">
        <v>197</v>
      </c>
      <c r="BJ405" t="b">
        <v>0</v>
      </c>
      <c r="BK405" t="s">
        <v>163</v>
      </c>
      <c r="BL405" t="b">
        <v>0</v>
      </c>
      <c r="BM405">
        <v>18</v>
      </c>
      <c r="BN405" t="s">
        <v>164</v>
      </c>
      <c r="BO405" t="s">
        <v>165</v>
      </c>
      <c r="BP405" t="s">
        <v>164</v>
      </c>
      <c r="BQ405" t="s">
        <v>166</v>
      </c>
      <c r="BR405">
        <v>768</v>
      </c>
      <c r="BS405" t="s">
        <v>156</v>
      </c>
      <c r="BT405" t="s">
        <v>174</v>
      </c>
      <c r="BU405" t="s">
        <v>180</v>
      </c>
      <c r="BV405" t="s">
        <v>188</v>
      </c>
      <c r="BW405">
        <v>25</v>
      </c>
      <c r="BX405">
        <v>6</v>
      </c>
      <c r="BY405">
        <v>0</v>
      </c>
      <c r="BZ405">
        <v>6</v>
      </c>
      <c r="CA405" t="s">
        <v>231</v>
      </c>
      <c r="CB405" t="s">
        <v>156</v>
      </c>
      <c r="CC405">
        <v>7</v>
      </c>
      <c r="CD405" t="b">
        <v>0</v>
      </c>
      <c r="CE405" t="s">
        <v>168</v>
      </c>
      <c r="CF405" t="s">
        <v>224</v>
      </c>
      <c r="CG405">
        <v>21</v>
      </c>
      <c r="CH405">
        <v>0</v>
      </c>
      <c r="CI405" t="s">
        <v>179</v>
      </c>
      <c r="CJ405" t="s">
        <v>198</v>
      </c>
      <c r="CK405" t="s">
        <v>198</v>
      </c>
      <c r="CL405" t="s">
        <v>198</v>
      </c>
      <c r="CM405" t="s">
        <v>198</v>
      </c>
      <c r="CN405" t="s">
        <v>198</v>
      </c>
      <c r="CO405" t="s">
        <v>179</v>
      </c>
      <c r="CP405" t="s">
        <v>198</v>
      </c>
      <c r="CQ405">
        <v>1</v>
      </c>
      <c r="CR405">
        <v>1187</v>
      </c>
      <c r="CS405">
        <f t="shared" si="291"/>
        <v>1187</v>
      </c>
      <c r="CT405">
        <f t="shared" ca="1" si="292"/>
        <v>1187</v>
      </c>
      <c r="CU405" t="str">
        <f t="shared" si="293"/>
        <v/>
      </c>
      <c r="CV405" t="str">
        <f t="shared" ca="1" si="294"/>
        <v/>
      </c>
      <c r="CW405" t="str">
        <f t="shared" si="295"/>
        <v/>
      </c>
      <c r="CX405" t="str">
        <f t="shared" ca="1" si="296"/>
        <v/>
      </c>
      <c r="CY405" t="str">
        <f t="shared" si="297"/>
        <v/>
      </c>
      <c r="CZ405" t="str">
        <f t="shared" ca="1" si="298"/>
        <v/>
      </c>
      <c r="DA405" t="str">
        <f t="shared" si="299"/>
        <v/>
      </c>
      <c r="DB405" t="str">
        <f t="shared" ca="1" si="300"/>
        <v/>
      </c>
      <c r="DC405" t="str">
        <f t="shared" si="301"/>
        <v/>
      </c>
      <c r="DD405" t="str">
        <f t="shared" ca="1" si="302"/>
        <v/>
      </c>
      <c r="DE405" t="str">
        <f t="shared" si="303"/>
        <v/>
      </c>
      <c r="DF405" t="str">
        <f t="shared" ca="1" si="304"/>
        <v/>
      </c>
      <c r="DG405" t="str">
        <f t="shared" si="305"/>
        <v/>
      </c>
      <c r="DH405" t="str">
        <f t="shared" ca="1" si="306"/>
        <v/>
      </c>
      <c r="DI405" t="str">
        <f t="shared" si="307"/>
        <v/>
      </c>
      <c r="DJ405" t="str">
        <f t="shared" ca="1" si="308"/>
        <v/>
      </c>
      <c r="DK405">
        <f t="shared" si="309"/>
        <v>1187</v>
      </c>
      <c r="DL405">
        <f t="shared" ca="1" si="310"/>
        <v>1187</v>
      </c>
      <c r="DM405" t="str">
        <f t="shared" si="311"/>
        <v/>
      </c>
      <c r="DN405" t="str">
        <f t="shared" ca="1" si="312"/>
        <v/>
      </c>
      <c r="DO405" t="str">
        <f t="shared" si="313"/>
        <v/>
      </c>
      <c r="DP405" t="str">
        <f t="shared" ca="1" si="314"/>
        <v/>
      </c>
      <c r="DQ405" t="str">
        <f t="shared" si="315"/>
        <v/>
      </c>
      <c r="DR405" t="str">
        <f t="shared" ca="1" si="316"/>
        <v/>
      </c>
      <c r="DS405" t="str">
        <f t="shared" si="317"/>
        <v/>
      </c>
      <c r="DT405" t="str">
        <f t="shared" ca="1" si="318"/>
        <v/>
      </c>
      <c r="DU405" t="str">
        <f t="shared" si="319"/>
        <v/>
      </c>
      <c r="DV405" t="str">
        <f t="shared" ca="1" si="320"/>
        <v/>
      </c>
      <c r="DW405" t="str">
        <f t="shared" si="321"/>
        <v/>
      </c>
      <c r="DX405" t="str">
        <f t="shared" ca="1" si="322"/>
        <v/>
      </c>
      <c r="DY405" t="str">
        <f t="shared" si="323"/>
        <v/>
      </c>
      <c r="DZ405" t="str">
        <f t="shared" ca="1" si="324"/>
        <v/>
      </c>
      <c r="EA405" t="str">
        <f t="shared" si="325"/>
        <v/>
      </c>
      <c r="EB405" t="str">
        <f t="shared" ca="1" si="326"/>
        <v/>
      </c>
      <c r="EC405" t="str">
        <f t="shared" si="327"/>
        <v/>
      </c>
      <c r="ED405" t="str">
        <f t="shared" ca="1" si="328"/>
        <v/>
      </c>
      <c r="EE405" t="str">
        <f t="shared" si="329"/>
        <v/>
      </c>
      <c r="EF405" t="str">
        <f t="shared" ca="1" si="330"/>
        <v/>
      </c>
      <c r="EG405" t="str">
        <f t="shared" si="331"/>
        <v/>
      </c>
      <c r="EH405" t="str">
        <f t="shared" ca="1" si="332"/>
        <v/>
      </c>
      <c r="EI405" t="str">
        <f t="shared" si="333"/>
        <v/>
      </c>
      <c r="EJ405" t="str">
        <f t="shared" ca="1" si="334"/>
        <v/>
      </c>
      <c r="EK405" t="str">
        <f t="shared" ca="1" si="336"/>
        <v/>
      </c>
      <c r="EL405">
        <v>1187</v>
      </c>
      <c r="EM405">
        <v>32596</v>
      </c>
      <c r="EN405">
        <v>6105</v>
      </c>
      <c r="EO405">
        <v>1617</v>
      </c>
      <c r="EP405">
        <v>2547</v>
      </c>
      <c r="EQ405">
        <v>11611</v>
      </c>
      <c r="ER405">
        <v>1187</v>
      </c>
      <c r="ES405">
        <v>115966</v>
      </c>
      <c r="ET405">
        <v>2087</v>
      </c>
      <c r="EU405">
        <v>2</v>
      </c>
      <c r="EV405" t="s">
        <v>156</v>
      </c>
      <c r="EW405">
        <v>1024</v>
      </c>
      <c r="EX405">
        <v>2</v>
      </c>
      <c r="EY405">
        <v>48000</v>
      </c>
      <c r="EZ405">
        <v>-16</v>
      </c>
      <c r="FA405" t="s">
        <v>170</v>
      </c>
      <c r="FB405">
        <v>4</v>
      </c>
      <c r="FC405" t="s">
        <v>199</v>
      </c>
      <c r="FD405">
        <v>747674</v>
      </c>
      <c r="FE405">
        <v>741565</v>
      </c>
      <c r="FF405">
        <v>16506</v>
      </c>
      <c r="FG405">
        <v>1165313</v>
      </c>
      <c r="FH405">
        <v>1166797</v>
      </c>
      <c r="FI405">
        <v>741536</v>
      </c>
      <c r="FJ405">
        <v>1165313</v>
      </c>
      <c r="FK405">
        <v>739434</v>
      </c>
      <c r="FL405" t="s">
        <v>158</v>
      </c>
      <c r="FM405">
        <v>735849</v>
      </c>
      <c r="FN405">
        <v>568202</v>
      </c>
      <c r="FO405">
        <v>686109</v>
      </c>
      <c r="FP405">
        <v>4893</v>
      </c>
      <c r="FQ405">
        <v>4886</v>
      </c>
      <c r="FR405">
        <v>1164562</v>
      </c>
      <c r="FS405">
        <v>568201</v>
      </c>
      <c r="FT405">
        <v>568201</v>
      </c>
      <c r="FU405">
        <v>4891</v>
      </c>
      <c r="FV405">
        <v>1170104</v>
      </c>
      <c r="FW405">
        <v>1168797</v>
      </c>
      <c r="FX405">
        <v>1171293</v>
      </c>
      <c r="FY405">
        <v>569820</v>
      </c>
      <c r="FZ405">
        <v>688657</v>
      </c>
      <c r="GA405">
        <v>570141</v>
      </c>
      <c r="GB405">
        <v>739434</v>
      </c>
      <c r="GC405">
        <v>737849</v>
      </c>
      <c r="GD405">
        <v>741524</v>
      </c>
      <c r="GE405" t="s">
        <v>158</v>
      </c>
      <c r="GF405">
        <v>1170104</v>
      </c>
      <c r="GG405">
        <v>735848</v>
      </c>
      <c r="GH405">
        <v>1164561</v>
      </c>
      <c r="GI405">
        <v>780271</v>
      </c>
      <c r="GJ405" t="s">
        <v>172</v>
      </c>
      <c r="GK405">
        <v>26</v>
      </c>
      <c r="GL405">
        <v>235416</v>
      </c>
      <c r="GM405">
        <v>26</v>
      </c>
      <c r="GN405" t="s">
        <v>182</v>
      </c>
      <c r="GO405" t="s">
        <v>166</v>
      </c>
      <c r="GP405">
        <v>1024</v>
      </c>
      <c r="GQ405">
        <v>-9</v>
      </c>
      <c r="GR405">
        <v>-326</v>
      </c>
      <c r="GS405">
        <f t="shared" si="335"/>
        <v>26</v>
      </c>
      <c r="GT405" t="str">
        <f t="shared" si="290"/>
        <v>test</v>
      </c>
    </row>
    <row r="406" spans="1:202" x14ac:dyDescent="0.2">
      <c r="A406">
        <v>100</v>
      </c>
      <c r="B406">
        <v>100</v>
      </c>
      <c r="C406">
        <v>8860</v>
      </c>
      <c r="D406">
        <v>8860</v>
      </c>
      <c r="E406" t="s">
        <v>155</v>
      </c>
      <c r="F406" t="s">
        <v>156</v>
      </c>
      <c r="G406" t="s">
        <v>156</v>
      </c>
      <c r="H406" t="s">
        <v>156</v>
      </c>
      <c r="I406">
        <v>0</v>
      </c>
      <c r="J406" t="s">
        <v>157</v>
      </c>
      <c r="K406">
        <v>1</v>
      </c>
      <c r="L406" t="s">
        <v>154</v>
      </c>
      <c r="M406" t="s">
        <v>154</v>
      </c>
      <c r="N406" t="s">
        <v>154</v>
      </c>
      <c r="O406">
        <v>1</v>
      </c>
      <c r="P406" t="s">
        <v>154</v>
      </c>
      <c r="Q406" t="s">
        <v>154</v>
      </c>
      <c r="R406" t="s">
        <v>183</v>
      </c>
      <c r="S406">
        <v>0</v>
      </c>
      <c r="T406">
        <v>5</v>
      </c>
      <c r="U406">
        <v>0</v>
      </c>
      <c r="V406">
        <v>26</v>
      </c>
      <c r="W406">
        <v>26</v>
      </c>
      <c r="X406">
        <v>5</v>
      </c>
      <c r="Y406">
        <v>26</v>
      </c>
      <c r="Z406">
        <v>41</v>
      </c>
      <c r="AA406">
        <v>0</v>
      </c>
      <c r="AB406">
        <v>41</v>
      </c>
      <c r="AC406">
        <v>5</v>
      </c>
      <c r="AD406">
        <v>5</v>
      </c>
      <c r="AE406">
        <v>0</v>
      </c>
      <c r="AF406">
        <v>0</v>
      </c>
      <c r="AG406">
        <v>26</v>
      </c>
      <c r="AH406">
        <v>5</v>
      </c>
      <c r="AI406">
        <v>5</v>
      </c>
      <c r="AJ406">
        <v>0</v>
      </c>
      <c r="AK406">
        <v>26</v>
      </c>
      <c r="AL406">
        <v>26</v>
      </c>
      <c r="AM406">
        <v>68</v>
      </c>
      <c r="AN406">
        <v>5</v>
      </c>
      <c r="AO406">
        <v>5</v>
      </c>
      <c r="AP406">
        <v>5</v>
      </c>
      <c r="AQ406">
        <v>41</v>
      </c>
      <c r="AR406">
        <v>41</v>
      </c>
      <c r="AS406">
        <v>41</v>
      </c>
      <c r="AT406">
        <v>5</v>
      </c>
      <c r="AU406">
        <v>26</v>
      </c>
      <c r="AV406">
        <v>41</v>
      </c>
      <c r="AW406">
        <v>26</v>
      </c>
      <c r="AX406">
        <v>0</v>
      </c>
      <c r="AY406" t="s">
        <v>159</v>
      </c>
      <c r="AZ406">
        <v>-10</v>
      </c>
      <c r="BA406">
        <v>-327</v>
      </c>
      <c r="BB406" t="s">
        <v>196</v>
      </c>
      <c r="BC406" t="s">
        <v>161</v>
      </c>
      <c r="BD406" t="b">
        <v>0</v>
      </c>
      <c r="BE406" t="s">
        <v>164</v>
      </c>
      <c r="BF406" t="b">
        <v>1</v>
      </c>
      <c r="BH406" t="s">
        <v>222</v>
      </c>
      <c r="BI406" t="s">
        <v>197</v>
      </c>
      <c r="BJ406" t="b">
        <v>0</v>
      </c>
      <c r="BK406" t="s">
        <v>163</v>
      </c>
      <c r="BL406" t="b">
        <v>0</v>
      </c>
      <c r="BM406">
        <v>18</v>
      </c>
      <c r="BN406" t="s">
        <v>164</v>
      </c>
      <c r="BO406" t="s">
        <v>165</v>
      </c>
      <c r="BP406" t="s">
        <v>164</v>
      </c>
      <c r="BQ406" t="s">
        <v>166</v>
      </c>
      <c r="BR406">
        <v>768</v>
      </c>
      <c r="BS406" t="s">
        <v>156</v>
      </c>
      <c r="BT406" t="s">
        <v>174</v>
      </c>
      <c r="BU406" t="s">
        <v>176</v>
      </c>
      <c r="BV406" t="s">
        <v>192</v>
      </c>
      <c r="BW406">
        <v>26</v>
      </c>
      <c r="BX406">
        <v>6</v>
      </c>
      <c r="BY406">
        <v>0</v>
      </c>
      <c r="BZ406">
        <v>6</v>
      </c>
      <c r="CA406" t="s">
        <v>231</v>
      </c>
      <c r="CB406" t="s">
        <v>156</v>
      </c>
      <c r="CC406">
        <v>7</v>
      </c>
      <c r="CD406" t="b">
        <v>0</v>
      </c>
      <c r="CE406" t="s">
        <v>168</v>
      </c>
      <c r="CF406" t="s">
        <v>224</v>
      </c>
      <c r="CG406">
        <v>57</v>
      </c>
      <c r="CH406">
        <v>0</v>
      </c>
      <c r="CI406" t="s">
        <v>183</v>
      </c>
      <c r="CJ406" t="s">
        <v>198</v>
      </c>
      <c r="CK406" t="s">
        <v>198</v>
      </c>
      <c r="CL406" t="s">
        <v>198</v>
      </c>
      <c r="CM406" t="s">
        <v>198</v>
      </c>
      <c r="CN406" t="s">
        <v>198</v>
      </c>
      <c r="CO406" t="s">
        <v>183</v>
      </c>
      <c r="CP406" t="s">
        <v>198</v>
      </c>
      <c r="CQ406">
        <v>1</v>
      </c>
      <c r="CR406">
        <v>3804</v>
      </c>
      <c r="CS406" t="str">
        <f t="shared" si="291"/>
        <v/>
      </c>
      <c r="CT406" t="str">
        <f t="shared" ca="1" si="292"/>
        <v/>
      </c>
      <c r="CU406" t="str">
        <f t="shared" si="293"/>
        <v/>
      </c>
      <c r="CV406" t="str">
        <f t="shared" ca="1" si="294"/>
        <v/>
      </c>
      <c r="CW406" t="str">
        <f t="shared" si="295"/>
        <v/>
      </c>
      <c r="CX406" t="str">
        <f t="shared" ca="1" si="296"/>
        <v/>
      </c>
      <c r="CY406" t="str">
        <f t="shared" si="297"/>
        <v/>
      </c>
      <c r="CZ406" t="str">
        <f t="shared" ca="1" si="298"/>
        <v/>
      </c>
      <c r="DA406" t="str">
        <f t="shared" si="299"/>
        <v/>
      </c>
      <c r="DB406" t="str">
        <f t="shared" ca="1" si="300"/>
        <v/>
      </c>
      <c r="DC406" t="str">
        <f t="shared" si="301"/>
        <v/>
      </c>
      <c r="DD406" t="str">
        <f t="shared" ca="1" si="302"/>
        <v/>
      </c>
      <c r="DE406" t="str">
        <f t="shared" si="303"/>
        <v/>
      </c>
      <c r="DF406" t="str">
        <f t="shared" ca="1" si="304"/>
        <v/>
      </c>
      <c r="DG406" t="str">
        <f t="shared" si="305"/>
        <v/>
      </c>
      <c r="DH406" t="str">
        <f t="shared" ca="1" si="306"/>
        <v/>
      </c>
      <c r="DI406" t="str">
        <f t="shared" si="307"/>
        <v/>
      </c>
      <c r="DJ406" t="str">
        <f t="shared" ca="1" si="308"/>
        <v/>
      </c>
      <c r="DK406" t="str">
        <f t="shared" si="309"/>
        <v/>
      </c>
      <c r="DL406" t="str">
        <f t="shared" ca="1" si="310"/>
        <v/>
      </c>
      <c r="DM406" t="str">
        <f t="shared" si="311"/>
        <v/>
      </c>
      <c r="DN406" t="str">
        <f t="shared" ca="1" si="312"/>
        <v/>
      </c>
      <c r="DO406" t="str">
        <f t="shared" si="313"/>
        <v/>
      </c>
      <c r="DP406" t="str">
        <f t="shared" ca="1" si="314"/>
        <v/>
      </c>
      <c r="DQ406" t="str">
        <f t="shared" si="315"/>
        <v/>
      </c>
      <c r="DR406" t="str">
        <f t="shared" ca="1" si="316"/>
        <v/>
      </c>
      <c r="DS406" t="str">
        <f t="shared" si="317"/>
        <v/>
      </c>
      <c r="DT406" t="str">
        <f t="shared" ca="1" si="318"/>
        <v/>
      </c>
      <c r="DU406" t="str">
        <f t="shared" si="319"/>
        <v/>
      </c>
      <c r="DV406" t="str">
        <f t="shared" ca="1" si="320"/>
        <v/>
      </c>
      <c r="DW406" t="str">
        <f t="shared" si="321"/>
        <v/>
      </c>
      <c r="DX406" t="str">
        <f t="shared" ca="1" si="322"/>
        <v/>
      </c>
      <c r="DY406" t="str">
        <f t="shared" si="323"/>
        <v/>
      </c>
      <c r="DZ406" t="str">
        <f t="shared" ca="1" si="324"/>
        <v/>
      </c>
      <c r="EA406" t="str">
        <f t="shared" si="325"/>
        <v/>
      </c>
      <c r="EB406" t="str">
        <f t="shared" ca="1" si="326"/>
        <v/>
      </c>
      <c r="EC406" t="str">
        <f t="shared" si="327"/>
        <v/>
      </c>
      <c r="ED406" t="str">
        <f t="shared" ca="1" si="328"/>
        <v/>
      </c>
      <c r="EE406" t="str">
        <f t="shared" si="329"/>
        <v/>
      </c>
      <c r="EF406" t="str">
        <f t="shared" ca="1" si="330"/>
        <v/>
      </c>
      <c r="EG406" t="str">
        <f t="shared" si="331"/>
        <v/>
      </c>
      <c r="EH406" t="str">
        <f t="shared" ca="1" si="332"/>
        <v/>
      </c>
      <c r="EI406" t="str">
        <f t="shared" si="333"/>
        <v/>
      </c>
      <c r="EJ406" t="str">
        <f t="shared" ca="1" si="334"/>
        <v/>
      </c>
      <c r="EK406" t="str">
        <f t="shared" ca="1" si="336"/>
        <v/>
      </c>
      <c r="EL406" t="s">
        <v>924</v>
      </c>
      <c r="EM406">
        <v>32596</v>
      </c>
      <c r="EN406">
        <v>6105</v>
      </c>
      <c r="EO406">
        <v>1617</v>
      </c>
      <c r="EP406">
        <v>2547</v>
      </c>
      <c r="EQ406">
        <v>11611</v>
      </c>
      <c r="ER406">
        <v>3804</v>
      </c>
      <c r="ES406">
        <v>115966</v>
      </c>
      <c r="ET406">
        <v>2087</v>
      </c>
      <c r="EU406">
        <v>2</v>
      </c>
      <c r="EV406" t="s">
        <v>156</v>
      </c>
      <c r="EW406">
        <v>1024</v>
      </c>
      <c r="EX406">
        <v>2</v>
      </c>
      <c r="EY406">
        <v>48000</v>
      </c>
      <c r="EZ406">
        <v>-16</v>
      </c>
      <c r="FA406" t="s">
        <v>170</v>
      </c>
      <c r="FB406">
        <v>4</v>
      </c>
      <c r="FC406" t="s">
        <v>199</v>
      </c>
      <c r="FD406">
        <v>747674</v>
      </c>
      <c r="FE406">
        <v>741565</v>
      </c>
      <c r="FF406">
        <v>16506</v>
      </c>
      <c r="FG406">
        <v>1172095</v>
      </c>
      <c r="FH406">
        <v>1173603</v>
      </c>
      <c r="FI406">
        <v>741536</v>
      </c>
      <c r="FJ406">
        <v>1172095</v>
      </c>
      <c r="FK406">
        <v>739434</v>
      </c>
      <c r="FL406" t="s">
        <v>158</v>
      </c>
      <c r="FM406">
        <v>735849</v>
      </c>
      <c r="FN406">
        <v>568202</v>
      </c>
      <c r="FO406">
        <v>686109</v>
      </c>
      <c r="FP406">
        <v>4893</v>
      </c>
      <c r="FQ406">
        <v>4886</v>
      </c>
      <c r="FR406">
        <v>1171344</v>
      </c>
      <c r="FS406">
        <v>568201</v>
      </c>
      <c r="FT406">
        <v>568201</v>
      </c>
      <c r="FU406">
        <v>4891</v>
      </c>
      <c r="FV406">
        <v>1177335</v>
      </c>
      <c r="FW406">
        <v>1175603</v>
      </c>
      <c r="FX406">
        <v>1181141</v>
      </c>
      <c r="FY406">
        <v>569820</v>
      </c>
      <c r="FZ406">
        <v>688657</v>
      </c>
      <c r="GA406">
        <v>570141</v>
      </c>
      <c r="GB406">
        <v>739434</v>
      </c>
      <c r="GC406">
        <v>737849</v>
      </c>
      <c r="GD406">
        <v>741524</v>
      </c>
      <c r="GE406" t="s">
        <v>158</v>
      </c>
      <c r="GF406">
        <v>1177335</v>
      </c>
      <c r="GG406">
        <v>735848</v>
      </c>
      <c r="GH406">
        <v>1171342</v>
      </c>
      <c r="GI406">
        <v>780271</v>
      </c>
      <c r="GJ406" t="s">
        <v>172</v>
      </c>
      <c r="GK406">
        <v>27</v>
      </c>
      <c r="GL406">
        <v>239220</v>
      </c>
      <c r="GM406">
        <v>27</v>
      </c>
      <c r="GN406" t="s">
        <v>185</v>
      </c>
      <c r="GO406" t="s">
        <v>166</v>
      </c>
      <c r="GP406">
        <v>1024</v>
      </c>
      <c r="GQ406">
        <v>-9</v>
      </c>
      <c r="GR406">
        <v>-326</v>
      </c>
      <c r="GS406">
        <f t="shared" si="335"/>
        <v>27</v>
      </c>
      <c r="GT406" t="str">
        <f t="shared" si="290"/>
        <v>test</v>
      </c>
    </row>
    <row r="407" spans="1:202" x14ac:dyDescent="0.2">
      <c r="A407">
        <v>100</v>
      </c>
      <c r="B407">
        <v>100</v>
      </c>
      <c r="C407">
        <v>8555</v>
      </c>
      <c r="D407">
        <v>8555</v>
      </c>
      <c r="E407" t="s">
        <v>155</v>
      </c>
      <c r="F407" t="s">
        <v>156</v>
      </c>
      <c r="G407" t="s">
        <v>156</v>
      </c>
      <c r="H407" t="s">
        <v>156</v>
      </c>
      <c r="I407">
        <v>0</v>
      </c>
      <c r="J407" t="s">
        <v>157</v>
      </c>
      <c r="K407">
        <v>1</v>
      </c>
      <c r="L407" t="s">
        <v>154</v>
      </c>
      <c r="M407" t="s">
        <v>154</v>
      </c>
      <c r="N407" t="s">
        <v>154</v>
      </c>
      <c r="O407">
        <v>1</v>
      </c>
      <c r="P407" t="s">
        <v>154</v>
      </c>
      <c r="Q407" t="s">
        <v>154</v>
      </c>
      <c r="R407" t="s">
        <v>183</v>
      </c>
      <c r="S407">
        <v>0</v>
      </c>
      <c r="T407">
        <v>5</v>
      </c>
      <c r="U407">
        <v>0</v>
      </c>
      <c r="V407">
        <v>27</v>
      </c>
      <c r="W407">
        <v>27</v>
      </c>
      <c r="X407">
        <v>5</v>
      </c>
      <c r="Y407">
        <v>27</v>
      </c>
      <c r="Z407">
        <v>41</v>
      </c>
      <c r="AA407">
        <v>0</v>
      </c>
      <c r="AB407">
        <v>41</v>
      </c>
      <c r="AC407">
        <v>5</v>
      </c>
      <c r="AD407">
        <v>5</v>
      </c>
      <c r="AE407">
        <v>0</v>
      </c>
      <c r="AF407">
        <v>0</v>
      </c>
      <c r="AG407">
        <v>27</v>
      </c>
      <c r="AH407">
        <v>5</v>
      </c>
      <c r="AI407">
        <v>5</v>
      </c>
      <c r="AJ407">
        <v>0</v>
      </c>
      <c r="AK407">
        <v>27</v>
      </c>
      <c r="AL407">
        <v>27</v>
      </c>
      <c r="AM407">
        <v>69</v>
      </c>
      <c r="AN407">
        <v>5</v>
      </c>
      <c r="AO407">
        <v>5</v>
      </c>
      <c r="AP407">
        <v>5</v>
      </c>
      <c r="AQ407">
        <v>41</v>
      </c>
      <c r="AR407">
        <v>41</v>
      </c>
      <c r="AS407">
        <v>41</v>
      </c>
      <c r="AT407">
        <v>5</v>
      </c>
      <c r="AU407">
        <v>27</v>
      </c>
      <c r="AV407">
        <v>41</v>
      </c>
      <c r="AW407">
        <v>27</v>
      </c>
      <c r="AX407">
        <v>0</v>
      </c>
      <c r="AY407" t="s">
        <v>159</v>
      </c>
      <c r="AZ407">
        <v>-10</v>
      </c>
      <c r="BA407">
        <v>-327</v>
      </c>
      <c r="BB407" t="s">
        <v>196</v>
      </c>
      <c r="BC407" t="s">
        <v>161</v>
      </c>
      <c r="BD407" t="b">
        <v>0</v>
      </c>
      <c r="BE407" t="s">
        <v>164</v>
      </c>
      <c r="BF407" t="b">
        <v>1</v>
      </c>
      <c r="BH407" t="s">
        <v>222</v>
      </c>
      <c r="BI407" t="s">
        <v>197</v>
      </c>
      <c r="BJ407" t="b">
        <v>0</v>
      </c>
      <c r="BK407" t="s">
        <v>163</v>
      </c>
      <c r="BL407" t="b">
        <v>0</v>
      </c>
      <c r="BM407">
        <v>18</v>
      </c>
      <c r="BN407" t="s">
        <v>164</v>
      </c>
      <c r="BO407" t="s">
        <v>165</v>
      </c>
      <c r="BP407" t="s">
        <v>164</v>
      </c>
      <c r="BQ407" t="s">
        <v>166</v>
      </c>
      <c r="BR407">
        <v>768</v>
      </c>
      <c r="BS407" t="s">
        <v>156</v>
      </c>
      <c r="BT407" t="s">
        <v>174</v>
      </c>
      <c r="BU407" t="s">
        <v>181</v>
      </c>
      <c r="BV407" t="s">
        <v>195</v>
      </c>
      <c r="BW407">
        <v>27</v>
      </c>
      <c r="BX407">
        <v>6</v>
      </c>
      <c r="BY407">
        <v>0</v>
      </c>
      <c r="BZ407">
        <v>6</v>
      </c>
      <c r="CA407" t="s">
        <v>231</v>
      </c>
      <c r="CB407" t="s">
        <v>156</v>
      </c>
      <c r="CC407">
        <v>7</v>
      </c>
      <c r="CD407" t="b">
        <v>0</v>
      </c>
      <c r="CE407" t="s">
        <v>168</v>
      </c>
      <c r="CF407" t="s">
        <v>224</v>
      </c>
      <c r="CG407">
        <v>52</v>
      </c>
      <c r="CH407">
        <v>0</v>
      </c>
      <c r="CI407" t="s">
        <v>183</v>
      </c>
      <c r="CJ407" t="s">
        <v>198</v>
      </c>
      <c r="CK407" t="s">
        <v>198</v>
      </c>
      <c r="CL407" t="s">
        <v>198</v>
      </c>
      <c r="CM407" t="s">
        <v>198</v>
      </c>
      <c r="CN407" t="s">
        <v>198</v>
      </c>
      <c r="CO407" t="s">
        <v>183</v>
      </c>
      <c r="CP407" t="s">
        <v>198</v>
      </c>
      <c r="CQ407">
        <v>1</v>
      </c>
      <c r="CR407">
        <v>334</v>
      </c>
      <c r="CS407" t="str">
        <f t="shared" si="291"/>
        <v/>
      </c>
      <c r="CT407" t="str">
        <f t="shared" ca="1" si="292"/>
        <v/>
      </c>
      <c r="CU407" t="str">
        <f t="shared" si="293"/>
        <v/>
      </c>
      <c r="CV407" t="str">
        <f t="shared" ca="1" si="294"/>
        <v/>
      </c>
      <c r="CW407" t="str">
        <f t="shared" si="295"/>
        <v/>
      </c>
      <c r="CX407" t="str">
        <f t="shared" ca="1" si="296"/>
        <v/>
      </c>
      <c r="CY407" t="str">
        <f t="shared" si="297"/>
        <v/>
      </c>
      <c r="CZ407" t="str">
        <f t="shared" ca="1" si="298"/>
        <v/>
      </c>
      <c r="DA407" t="str">
        <f t="shared" si="299"/>
        <v/>
      </c>
      <c r="DB407" t="str">
        <f t="shared" ca="1" si="300"/>
        <v/>
      </c>
      <c r="DC407" t="str">
        <f t="shared" si="301"/>
        <v/>
      </c>
      <c r="DD407" t="str">
        <f t="shared" ca="1" si="302"/>
        <v/>
      </c>
      <c r="DE407" t="str">
        <f t="shared" si="303"/>
        <v/>
      </c>
      <c r="DF407" t="str">
        <f t="shared" ca="1" si="304"/>
        <v/>
      </c>
      <c r="DG407" t="str">
        <f t="shared" si="305"/>
        <v/>
      </c>
      <c r="DH407" t="str">
        <f t="shared" ca="1" si="306"/>
        <v/>
      </c>
      <c r="DI407" t="str">
        <f t="shared" si="307"/>
        <v/>
      </c>
      <c r="DJ407" t="str">
        <f t="shared" ca="1" si="308"/>
        <v/>
      </c>
      <c r="DK407" t="str">
        <f t="shared" si="309"/>
        <v/>
      </c>
      <c r="DL407" t="str">
        <f t="shared" ca="1" si="310"/>
        <v/>
      </c>
      <c r="DM407" t="str">
        <f t="shared" si="311"/>
        <v/>
      </c>
      <c r="DN407" t="str">
        <f t="shared" ca="1" si="312"/>
        <v/>
      </c>
      <c r="DO407" t="str">
        <f t="shared" si="313"/>
        <v/>
      </c>
      <c r="DP407" t="str">
        <f t="shared" ca="1" si="314"/>
        <v/>
      </c>
      <c r="DQ407" t="str">
        <f t="shared" si="315"/>
        <v/>
      </c>
      <c r="DR407" t="str">
        <f t="shared" ca="1" si="316"/>
        <v/>
      </c>
      <c r="DS407" t="str">
        <f t="shared" si="317"/>
        <v/>
      </c>
      <c r="DT407" t="str">
        <f t="shared" ca="1" si="318"/>
        <v/>
      </c>
      <c r="DU407" t="str">
        <f t="shared" si="319"/>
        <v/>
      </c>
      <c r="DV407" t="str">
        <f t="shared" ca="1" si="320"/>
        <v/>
      </c>
      <c r="DW407" t="str">
        <f t="shared" si="321"/>
        <v/>
      </c>
      <c r="DX407" t="str">
        <f t="shared" ca="1" si="322"/>
        <v/>
      </c>
      <c r="DY407" t="str">
        <f t="shared" si="323"/>
        <v/>
      </c>
      <c r="DZ407" t="str">
        <f t="shared" ca="1" si="324"/>
        <v/>
      </c>
      <c r="EA407" t="str">
        <f t="shared" si="325"/>
        <v/>
      </c>
      <c r="EB407" t="str">
        <f t="shared" ca="1" si="326"/>
        <v/>
      </c>
      <c r="EC407" t="str">
        <f t="shared" si="327"/>
        <v/>
      </c>
      <c r="ED407" t="str">
        <f t="shared" ca="1" si="328"/>
        <v/>
      </c>
      <c r="EE407" t="str">
        <f t="shared" si="329"/>
        <v/>
      </c>
      <c r="EF407" t="str">
        <f t="shared" ca="1" si="330"/>
        <v/>
      </c>
      <c r="EG407" t="str">
        <f t="shared" si="331"/>
        <v/>
      </c>
      <c r="EH407" t="str">
        <f t="shared" ca="1" si="332"/>
        <v/>
      </c>
      <c r="EI407" t="str">
        <f t="shared" si="333"/>
        <v/>
      </c>
      <c r="EJ407" t="str">
        <f t="shared" ca="1" si="334"/>
        <v/>
      </c>
      <c r="EK407" t="str">
        <f t="shared" ca="1" si="336"/>
        <v/>
      </c>
      <c r="EL407" t="s">
        <v>924</v>
      </c>
      <c r="EM407">
        <v>32596</v>
      </c>
      <c r="EN407">
        <v>6105</v>
      </c>
      <c r="EO407">
        <v>1617</v>
      </c>
      <c r="EP407">
        <v>2547</v>
      </c>
      <c r="EQ407">
        <v>11611</v>
      </c>
      <c r="ER407">
        <v>334</v>
      </c>
      <c r="ES407">
        <v>115966</v>
      </c>
      <c r="ET407">
        <v>2087</v>
      </c>
      <c r="EU407">
        <v>2</v>
      </c>
      <c r="EV407" t="s">
        <v>156</v>
      </c>
      <c r="EW407">
        <v>1024</v>
      </c>
      <c r="EX407">
        <v>2</v>
      </c>
      <c r="EY407">
        <v>48000</v>
      </c>
      <c r="EZ407">
        <v>-16</v>
      </c>
      <c r="FA407" t="s">
        <v>170</v>
      </c>
      <c r="FB407">
        <v>4</v>
      </c>
      <c r="FC407" t="s">
        <v>199</v>
      </c>
      <c r="FD407">
        <v>747674</v>
      </c>
      <c r="FE407">
        <v>741565</v>
      </c>
      <c r="FF407">
        <v>16506</v>
      </c>
      <c r="FG407">
        <v>1181940</v>
      </c>
      <c r="FH407">
        <v>1183523</v>
      </c>
      <c r="FI407">
        <v>741536</v>
      </c>
      <c r="FJ407">
        <v>1181940</v>
      </c>
      <c r="FK407">
        <v>739434</v>
      </c>
      <c r="FL407" t="s">
        <v>158</v>
      </c>
      <c r="FM407">
        <v>735849</v>
      </c>
      <c r="FN407">
        <v>568202</v>
      </c>
      <c r="FO407">
        <v>686109</v>
      </c>
      <c r="FP407">
        <v>4893</v>
      </c>
      <c r="FQ407">
        <v>4886</v>
      </c>
      <c r="FR407">
        <v>1181189</v>
      </c>
      <c r="FS407">
        <v>568201</v>
      </c>
      <c r="FT407">
        <v>568201</v>
      </c>
      <c r="FU407">
        <v>4891</v>
      </c>
      <c r="FV407">
        <v>1187534</v>
      </c>
      <c r="FW407">
        <v>1185523</v>
      </c>
      <c r="FX407">
        <v>1187870</v>
      </c>
      <c r="FY407">
        <v>569820</v>
      </c>
      <c r="FZ407">
        <v>688657</v>
      </c>
      <c r="GA407">
        <v>570141</v>
      </c>
      <c r="GB407">
        <v>739434</v>
      </c>
      <c r="GC407">
        <v>737849</v>
      </c>
      <c r="GD407">
        <v>741524</v>
      </c>
      <c r="GE407" t="s">
        <v>158</v>
      </c>
      <c r="GF407">
        <v>1187533</v>
      </c>
      <c r="GG407">
        <v>735848</v>
      </c>
      <c r="GH407">
        <v>1181188</v>
      </c>
      <c r="GI407">
        <v>780271</v>
      </c>
      <c r="GJ407" t="s">
        <v>172</v>
      </c>
      <c r="GK407">
        <v>28</v>
      </c>
      <c r="GL407">
        <v>239554</v>
      </c>
      <c r="GM407">
        <v>28</v>
      </c>
      <c r="GN407" t="s">
        <v>185</v>
      </c>
      <c r="GO407" t="s">
        <v>166</v>
      </c>
      <c r="GP407">
        <v>1024</v>
      </c>
      <c r="GQ407">
        <v>-9</v>
      </c>
      <c r="GR407">
        <v>-326</v>
      </c>
      <c r="GS407">
        <f t="shared" si="335"/>
        <v>28</v>
      </c>
      <c r="GT407" t="str">
        <f t="shared" si="290"/>
        <v>test</v>
      </c>
    </row>
    <row r="408" spans="1:202" x14ac:dyDescent="0.2">
      <c r="A408">
        <v>100</v>
      </c>
      <c r="B408">
        <v>100</v>
      </c>
      <c r="C408">
        <v>8265</v>
      </c>
      <c r="D408">
        <v>8265</v>
      </c>
      <c r="E408" t="s">
        <v>155</v>
      </c>
      <c r="F408" t="s">
        <v>156</v>
      </c>
      <c r="G408" t="s">
        <v>156</v>
      </c>
      <c r="H408" t="s">
        <v>156</v>
      </c>
      <c r="I408">
        <v>0</v>
      </c>
      <c r="J408" t="s">
        <v>157</v>
      </c>
      <c r="K408">
        <v>1</v>
      </c>
      <c r="L408" t="s">
        <v>154</v>
      </c>
      <c r="M408" t="s">
        <v>154</v>
      </c>
      <c r="N408" t="s">
        <v>154</v>
      </c>
      <c r="O408">
        <v>1</v>
      </c>
      <c r="P408" t="s">
        <v>154</v>
      </c>
      <c r="Q408" t="s">
        <v>154</v>
      </c>
      <c r="R408" t="s">
        <v>183</v>
      </c>
      <c r="S408">
        <v>0</v>
      </c>
      <c r="T408">
        <v>5</v>
      </c>
      <c r="U408">
        <v>0</v>
      </c>
      <c r="V408">
        <v>28</v>
      </c>
      <c r="W408">
        <v>28</v>
      </c>
      <c r="X408">
        <v>5</v>
      </c>
      <c r="Y408">
        <v>28</v>
      </c>
      <c r="Z408">
        <v>41</v>
      </c>
      <c r="AA408">
        <v>0</v>
      </c>
      <c r="AB408">
        <v>41</v>
      </c>
      <c r="AC408">
        <v>5</v>
      </c>
      <c r="AD408">
        <v>5</v>
      </c>
      <c r="AE408">
        <v>0</v>
      </c>
      <c r="AF408">
        <v>0</v>
      </c>
      <c r="AG408">
        <v>28</v>
      </c>
      <c r="AH408">
        <v>5</v>
      </c>
      <c r="AI408">
        <v>5</v>
      </c>
      <c r="AJ408">
        <v>0</v>
      </c>
      <c r="AK408">
        <v>28</v>
      </c>
      <c r="AL408">
        <v>28</v>
      </c>
      <c r="AM408">
        <v>70</v>
      </c>
      <c r="AN408">
        <v>5</v>
      </c>
      <c r="AO408">
        <v>5</v>
      </c>
      <c r="AP408">
        <v>5</v>
      </c>
      <c r="AQ408">
        <v>41</v>
      </c>
      <c r="AR408">
        <v>41</v>
      </c>
      <c r="AS408">
        <v>41</v>
      </c>
      <c r="AT408">
        <v>5</v>
      </c>
      <c r="AU408">
        <v>28</v>
      </c>
      <c r="AV408">
        <v>41</v>
      </c>
      <c r="AW408">
        <v>28</v>
      </c>
      <c r="AX408">
        <v>0</v>
      </c>
      <c r="AY408" t="s">
        <v>159</v>
      </c>
      <c r="AZ408">
        <v>-10</v>
      </c>
      <c r="BA408">
        <v>-327</v>
      </c>
      <c r="BB408" t="s">
        <v>196</v>
      </c>
      <c r="BC408" t="s">
        <v>161</v>
      </c>
      <c r="BD408" t="b">
        <v>0</v>
      </c>
      <c r="BE408" t="s">
        <v>164</v>
      </c>
      <c r="BF408" t="b">
        <v>1</v>
      </c>
      <c r="BH408" t="s">
        <v>222</v>
      </c>
      <c r="BI408" t="s">
        <v>197</v>
      </c>
      <c r="BJ408" t="b">
        <v>0</v>
      </c>
      <c r="BK408" t="s">
        <v>163</v>
      </c>
      <c r="BL408" t="b">
        <v>0</v>
      </c>
      <c r="BM408">
        <v>18</v>
      </c>
      <c r="BN408" t="s">
        <v>164</v>
      </c>
      <c r="BO408" t="s">
        <v>165</v>
      </c>
      <c r="BP408" t="s">
        <v>164</v>
      </c>
      <c r="BQ408" t="s">
        <v>166</v>
      </c>
      <c r="BR408">
        <v>768</v>
      </c>
      <c r="BS408" t="s">
        <v>156</v>
      </c>
      <c r="BT408" t="s">
        <v>174</v>
      </c>
      <c r="BU408" t="s">
        <v>181</v>
      </c>
      <c r="BV408" t="s">
        <v>190</v>
      </c>
      <c r="BW408">
        <v>28</v>
      </c>
      <c r="BX408">
        <v>6</v>
      </c>
      <c r="BY408">
        <v>0</v>
      </c>
      <c r="BZ408">
        <v>6</v>
      </c>
      <c r="CA408" t="s">
        <v>231</v>
      </c>
      <c r="CB408" t="s">
        <v>156</v>
      </c>
      <c r="CC408">
        <v>7</v>
      </c>
      <c r="CD408" t="b">
        <v>0</v>
      </c>
      <c r="CE408" t="s">
        <v>168</v>
      </c>
      <c r="CF408" t="s">
        <v>224</v>
      </c>
      <c r="CG408">
        <v>51</v>
      </c>
      <c r="CH408">
        <v>0</v>
      </c>
      <c r="CI408" t="s">
        <v>183</v>
      </c>
      <c r="CJ408" t="s">
        <v>198</v>
      </c>
      <c r="CK408" t="s">
        <v>198</v>
      </c>
      <c r="CL408" t="s">
        <v>198</v>
      </c>
      <c r="CM408" t="s">
        <v>198</v>
      </c>
      <c r="CN408" t="s">
        <v>198</v>
      </c>
      <c r="CO408" t="s">
        <v>183</v>
      </c>
      <c r="CP408" t="s">
        <v>198</v>
      </c>
      <c r="CQ408">
        <v>1</v>
      </c>
      <c r="CR408">
        <v>159</v>
      </c>
      <c r="CS408" t="str">
        <f t="shared" si="291"/>
        <v/>
      </c>
      <c r="CT408" t="str">
        <f t="shared" ca="1" si="292"/>
        <v/>
      </c>
      <c r="CU408" t="str">
        <f t="shared" si="293"/>
        <v/>
      </c>
      <c r="CV408" t="str">
        <f t="shared" ca="1" si="294"/>
        <v/>
      </c>
      <c r="CW408" t="str">
        <f t="shared" si="295"/>
        <v/>
      </c>
      <c r="CX408" t="str">
        <f t="shared" ca="1" si="296"/>
        <v/>
      </c>
      <c r="CY408" t="str">
        <f t="shared" si="297"/>
        <v/>
      </c>
      <c r="CZ408" t="str">
        <f t="shared" ca="1" si="298"/>
        <v/>
      </c>
      <c r="DA408" t="str">
        <f t="shared" si="299"/>
        <v/>
      </c>
      <c r="DB408" t="str">
        <f t="shared" ca="1" si="300"/>
        <v/>
      </c>
      <c r="DC408" t="str">
        <f t="shared" si="301"/>
        <v/>
      </c>
      <c r="DD408" t="str">
        <f t="shared" ca="1" si="302"/>
        <v/>
      </c>
      <c r="DE408" t="str">
        <f t="shared" si="303"/>
        <v/>
      </c>
      <c r="DF408" t="str">
        <f t="shared" ca="1" si="304"/>
        <v/>
      </c>
      <c r="DG408" t="str">
        <f t="shared" si="305"/>
        <v/>
      </c>
      <c r="DH408" t="str">
        <f t="shared" ca="1" si="306"/>
        <v/>
      </c>
      <c r="DI408" t="str">
        <f t="shared" si="307"/>
        <v/>
      </c>
      <c r="DJ408" t="str">
        <f t="shared" ca="1" si="308"/>
        <v/>
      </c>
      <c r="DK408" t="str">
        <f t="shared" si="309"/>
        <v/>
      </c>
      <c r="DL408" t="str">
        <f t="shared" ca="1" si="310"/>
        <v/>
      </c>
      <c r="DM408" t="str">
        <f t="shared" si="311"/>
        <v/>
      </c>
      <c r="DN408" t="str">
        <f t="shared" ca="1" si="312"/>
        <v/>
      </c>
      <c r="DO408" t="str">
        <f t="shared" si="313"/>
        <v/>
      </c>
      <c r="DP408" t="str">
        <f t="shared" ca="1" si="314"/>
        <v/>
      </c>
      <c r="DQ408" t="str">
        <f t="shared" si="315"/>
        <v/>
      </c>
      <c r="DR408" t="str">
        <f t="shared" ca="1" si="316"/>
        <v/>
      </c>
      <c r="DS408" t="str">
        <f t="shared" si="317"/>
        <v/>
      </c>
      <c r="DT408" t="str">
        <f t="shared" ca="1" si="318"/>
        <v/>
      </c>
      <c r="DU408" t="str">
        <f t="shared" si="319"/>
        <v/>
      </c>
      <c r="DV408" t="str">
        <f t="shared" ca="1" si="320"/>
        <v/>
      </c>
      <c r="DW408" t="str">
        <f t="shared" si="321"/>
        <v/>
      </c>
      <c r="DX408" t="str">
        <f t="shared" ca="1" si="322"/>
        <v/>
      </c>
      <c r="DY408" t="str">
        <f t="shared" si="323"/>
        <v/>
      </c>
      <c r="DZ408" t="str">
        <f t="shared" ca="1" si="324"/>
        <v/>
      </c>
      <c r="EA408" t="str">
        <f t="shared" si="325"/>
        <v/>
      </c>
      <c r="EB408" t="str">
        <f t="shared" ca="1" si="326"/>
        <v/>
      </c>
      <c r="EC408" t="str">
        <f t="shared" si="327"/>
        <v/>
      </c>
      <c r="ED408" t="str">
        <f t="shared" ca="1" si="328"/>
        <v/>
      </c>
      <c r="EE408" t="str">
        <f t="shared" si="329"/>
        <v/>
      </c>
      <c r="EF408" t="str">
        <f t="shared" ca="1" si="330"/>
        <v/>
      </c>
      <c r="EG408" t="str">
        <f t="shared" si="331"/>
        <v/>
      </c>
      <c r="EH408" t="str">
        <f t="shared" ca="1" si="332"/>
        <v/>
      </c>
      <c r="EI408" t="str">
        <f t="shared" si="333"/>
        <v/>
      </c>
      <c r="EJ408" t="str">
        <f t="shared" ca="1" si="334"/>
        <v/>
      </c>
      <c r="EK408" t="str">
        <f t="shared" ca="1" si="336"/>
        <v/>
      </c>
      <c r="EL408" t="s">
        <v>924</v>
      </c>
      <c r="EM408">
        <v>32596</v>
      </c>
      <c r="EN408">
        <v>6105</v>
      </c>
      <c r="EO408">
        <v>1617</v>
      </c>
      <c r="EP408">
        <v>2547</v>
      </c>
      <c r="EQ408">
        <v>11611</v>
      </c>
      <c r="ER408">
        <v>159</v>
      </c>
      <c r="ES408">
        <v>115966</v>
      </c>
      <c r="ET408">
        <v>2087</v>
      </c>
      <c r="EU408">
        <v>2</v>
      </c>
      <c r="EV408" t="s">
        <v>156</v>
      </c>
      <c r="EW408">
        <v>1024</v>
      </c>
      <c r="EX408">
        <v>2</v>
      </c>
      <c r="EY408">
        <v>48000</v>
      </c>
      <c r="EZ408">
        <v>-16</v>
      </c>
      <c r="FA408" t="s">
        <v>170</v>
      </c>
      <c r="FB408">
        <v>4</v>
      </c>
      <c r="FC408" t="s">
        <v>199</v>
      </c>
      <c r="FD408">
        <v>747674</v>
      </c>
      <c r="FE408">
        <v>741565</v>
      </c>
      <c r="FF408">
        <v>16506</v>
      </c>
      <c r="FG408">
        <v>1188674</v>
      </c>
      <c r="FH408">
        <v>1190264</v>
      </c>
      <c r="FI408">
        <v>741536</v>
      </c>
      <c r="FJ408">
        <v>1188674</v>
      </c>
      <c r="FK408">
        <v>739434</v>
      </c>
      <c r="FL408" t="s">
        <v>158</v>
      </c>
      <c r="FM408">
        <v>735849</v>
      </c>
      <c r="FN408">
        <v>568202</v>
      </c>
      <c r="FO408">
        <v>686109</v>
      </c>
      <c r="FP408">
        <v>4893</v>
      </c>
      <c r="FQ408">
        <v>4886</v>
      </c>
      <c r="FR408">
        <v>1187923</v>
      </c>
      <c r="FS408">
        <v>568201</v>
      </c>
      <c r="FT408">
        <v>568201</v>
      </c>
      <c r="FU408">
        <v>4891</v>
      </c>
      <c r="FV408">
        <v>1193848</v>
      </c>
      <c r="FW408">
        <v>1192264</v>
      </c>
      <c r="FX408">
        <v>1194008</v>
      </c>
      <c r="FY408">
        <v>569820</v>
      </c>
      <c r="FZ408">
        <v>688657</v>
      </c>
      <c r="GA408">
        <v>570141</v>
      </c>
      <c r="GB408">
        <v>739434</v>
      </c>
      <c r="GC408">
        <v>737849</v>
      </c>
      <c r="GD408">
        <v>741524</v>
      </c>
      <c r="GE408" t="s">
        <v>158</v>
      </c>
      <c r="GF408">
        <v>1193848</v>
      </c>
      <c r="GG408">
        <v>735848</v>
      </c>
      <c r="GH408">
        <v>1187922</v>
      </c>
      <c r="GI408">
        <v>780271</v>
      </c>
      <c r="GJ408" t="s">
        <v>172</v>
      </c>
      <c r="GK408">
        <v>29</v>
      </c>
      <c r="GL408">
        <v>239713</v>
      </c>
      <c r="GM408">
        <v>29</v>
      </c>
      <c r="GN408" t="s">
        <v>185</v>
      </c>
      <c r="GO408" t="s">
        <v>166</v>
      </c>
      <c r="GP408">
        <v>1024</v>
      </c>
      <c r="GQ408">
        <v>-9</v>
      </c>
      <c r="GR408">
        <v>-326</v>
      </c>
      <c r="GS408">
        <f t="shared" si="335"/>
        <v>29</v>
      </c>
      <c r="GT408" t="str">
        <f t="shared" si="290"/>
        <v>test</v>
      </c>
    </row>
    <row r="409" spans="1:202" x14ac:dyDescent="0.2">
      <c r="A409">
        <v>100</v>
      </c>
      <c r="B409">
        <v>100</v>
      </c>
      <c r="C409">
        <v>8017</v>
      </c>
      <c r="D409">
        <v>8017</v>
      </c>
      <c r="E409" t="s">
        <v>155</v>
      </c>
      <c r="F409" t="s">
        <v>156</v>
      </c>
      <c r="G409" t="s">
        <v>156</v>
      </c>
      <c r="H409" t="s">
        <v>156</v>
      </c>
      <c r="I409">
        <v>0</v>
      </c>
      <c r="J409" t="s">
        <v>157</v>
      </c>
      <c r="K409">
        <v>1</v>
      </c>
      <c r="L409" t="s">
        <v>154</v>
      </c>
      <c r="M409" t="s">
        <v>154</v>
      </c>
      <c r="N409" t="s">
        <v>154</v>
      </c>
      <c r="O409">
        <v>1</v>
      </c>
      <c r="P409" t="s">
        <v>154</v>
      </c>
      <c r="Q409" t="s">
        <v>154</v>
      </c>
      <c r="R409" t="s">
        <v>179</v>
      </c>
      <c r="S409">
        <v>0</v>
      </c>
      <c r="T409">
        <v>5</v>
      </c>
      <c r="U409">
        <v>0</v>
      </c>
      <c r="V409">
        <v>29</v>
      </c>
      <c r="W409">
        <v>29</v>
      </c>
      <c r="X409">
        <v>5</v>
      </c>
      <c r="Y409">
        <v>29</v>
      </c>
      <c r="Z409">
        <v>41</v>
      </c>
      <c r="AA409">
        <v>0</v>
      </c>
      <c r="AB409">
        <v>41</v>
      </c>
      <c r="AC409">
        <v>5</v>
      </c>
      <c r="AD409">
        <v>5</v>
      </c>
      <c r="AE409">
        <v>0</v>
      </c>
      <c r="AF409">
        <v>0</v>
      </c>
      <c r="AG409">
        <v>29</v>
      </c>
      <c r="AH409">
        <v>5</v>
      </c>
      <c r="AI409">
        <v>5</v>
      </c>
      <c r="AJ409">
        <v>0</v>
      </c>
      <c r="AK409">
        <v>29</v>
      </c>
      <c r="AL409">
        <v>29</v>
      </c>
      <c r="AM409">
        <v>71</v>
      </c>
      <c r="AN409">
        <v>5</v>
      </c>
      <c r="AO409">
        <v>5</v>
      </c>
      <c r="AP409">
        <v>5</v>
      </c>
      <c r="AQ409">
        <v>41</v>
      </c>
      <c r="AR409">
        <v>41</v>
      </c>
      <c r="AS409">
        <v>41</v>
      </c>
      <c r="AT409">
        <v>5</v>
      </c>
      <c r="AU409">
        <v>29</v>
      </c>
      <c r="AV409">
        <v>41</v>
      </c>
      <c r="AW409">
        <v>29</v>
      </c>
      <c r="AX409">
        <v>0</v>
      </c>
      <c r="AY409" t="s">
        <v>159</v>
      </c>
      <c r="AZ409">
        <v>-10</v>
      </c>
      <c r="BA409">
        <v>-327</v>
      </c>
      <c r="BB409" t="s">
        <v>196</v>
      </c>
      <c r="BC409" t="s">
        <v>161</v>
      </c>
      <c r="BD409" t="b">
        <v>0</v>
      </c>
      <c r="BE409">
        <v>1.86</v>
      </c>
      <c r="BF409" t="b">
        <v>1</v>
      </c>
      <c r="BH409" t="s">
        <v>222</v>
      </c>
      <c r="BI409" t="s">
        <v>197</v>
      </c>
      <c r="BJ409" t="b">
        <v>0</v>
      </c>
      <c r="BK409" t="s">
        <v>163</v>
      </c>
      <c r="BL409" t="b">
        <v>0</v>
      </c>
      <c r="BM409">
        <v>18</v>
      </c>
      <c r="BN409" t="s">
        <v>164</v>
      </c>
      <c r="BO409" t="s">
        <v>165</v>
      </c>
      <c r="BP409" t="s">
        <v>164</v>
      </c>
      <c r="BQ409" t="s">
        <v>166</v>
      </c>
      <c r="BR409">
        <v>768</v>
      </c>
      <c r="BS409" t="s">
        <v>156</v>
      </c>
      <c r="BT409" t="s">
        <v>174</v>
      </c>
      <c r="BU409" t="s">
        <v>176</v>
      </c>
      <c r="BV409" t="s">
        <v>189</v>
      </c>
      <c r="BW409">
        <v>29</v>
      </c>
      <c r="BX409">
        <v>6</v>
      </c>
      <c r="BY409">
        <v>0</v>
      </c>
      <c r="BZ409">
        <v>6</v>
      </c>
      <c r="CA409" t="s">
        <v>231</v>
      </c>
      <c r="CB409" t="s">
        <v>156</v>
      </c>
      <c r="CC409">
        <v>7</v>
      </c>
      <c r="CD409" t="b">
        <v>0</v>
      </c>
      <c r="CE409" t="s">
        <v>168</v>
      </c>
      <c r="CF409" t="s">
        <v>224</v>
      </c>
      <c r="CG409">
        <v>24</v>
      </c>
      <c r="CH409">
        <v>0</v>
      </c>
      <c r="CI409" t="s">
        <v>179</v>
      </c>
      <c r="CJ409" t="s">
        <v>198</v>
      </c>
      <c r="CK409" t="s">
        <v>198</v>
      </c>
      <c r="CL409" t="s">
        <v>198</v>
      </c>
      <c r="CM409" t="s">
        <v>198</v>
      </c>
      <c r="CN409" t="s">
        <v>198</v>
      </c>
      <c r="CO409" t="s">
        <v>179</v>
      </c>
      <c r="CP409" t="s">
        <v>198</v>
      </c>
      <c r="CQ409">
        <v>1</v>
      </c>
      <c r="CR409">
        <v>805</v>
      </c>
      <c r="CS409">
        <f t="shared" si="291"/>
        <v>805</v>
      </c>
      <c r="CT409">
        <f t="shared" ca="1" si="292"/>
        <v>257</v>
      </c>
      <c r="CU409" t="str">
        <f t="shared" si="293"/>
        <v/>
      </c>
      <c r="CV409" t="str">
        <f t="shared" ca="1" si="294"/>
        <v/>
      </c>
      <c r="CW409">
        <f t="shared" si="295"/>
        <v>805</v>
      </c>
      <c r="CX409">
        <f t="shared" ca="1" si="296"/>
        <v>257</v>
      </c>
      <c r="CY409" t="str">
        <f t="shared" si="297"/>
        <v/>
      </c>
      <c r="CZ409" t="str">
        <f t="shared" ca="1" si="298"/>
        <v/>
      </c>
      <c r="DA409" t="str">
        <f t="shared" si="299"/>
        <v/>
      </c>
      <c r="DB409" t="str">
        <f t="shared" ca="1" si="300"/>
        <v/>
      </c>
      <c r="DC409" t="str">
        <f t="shared" si="301"/>
        <v/>
      </c>
      <c r="DD409" t="str">
        <f t="shared" ca="1" si="302"/>
        <v/>
      </c>
      <c r="DE409" t="str">
        <f t="shared" si="303"/>
        <v/>
      </c>
      <c r="DF409" t="str">
        <f t="shared" ca="1" si="304"/>
        <v/>
      </c>
      <c r="DG409" t="str">
        <f t="shared" si="305"/>
        <v/>
      </c>
      <c r="DH409" t="str">
        <f t="shared" ca="1" si="306"/>
        <v/>
      </c>
      <c r="DI409" t="str">
        <f t="shared" si="307"/>
        <v/>
      </c>
      <c r="DJ409" t="str">
        <f t="shared" ca="1" si="308"/>
        <v/>
      </c>
      <c r="DK409" t="str">
        <f t="shared" si="309"/>
        <v/>
      </c>
      <c r="DL409" t="str">
        <f t="shared" ca="1" si="310"/>
        <v/>
      </c>
      <c r="DM409" t="str">
        <f t="shared" si="311"/>
        <v/>
      </c>
      <c r="DN409" t="str">
        <f t="shared" ca="1" si="312"/>
        <v/>
      </c>
      <c r="DO409" t="str">
        <f t="shared" si="313"/>
        <v/>
      </c>
      <c r="DP409" t="str">
        <f t="shared" ca="1" si="314"/>
        <v/>
      </c>
      <c r="DQ409" t="str">
        <f t="shared" si="315"/>
        <v/>
      </c>
      <c r="DR409" t="str">
        <f t="shared" ca="1" si="316"/>
        <v/>
      </c>
      <c r="DS409" t="str">
        <f t="shared" si="317"/>
        <v/>
      </c>
      <c r="DT409" t="str">
        <f t="shared" ca="1" si="318"/>
        <v/>
      </c>
      <c r="DU409" t="str">
        <f t="shared" si="319"/>
        <v/>
      </c>
      <c r="DV409" t="str">
        <f t="shared" ca="1" si="320"/>
        <v/>
      </c>
      <c r="DW409" t="str">
        <f t="shared" si="321"/>
        <v/>
      </c>
      <c r="DX409" t="str">
        <f t="shared" ca="1" si="322"/>
        <v/>
      </c>
      <c r="DY409" t="str">
        <f t="shared" si="323"/>
        <v/>
      </c>
      <c r="DZ409" t="str">
        <f t="shared" ca="1" si="324"/>
        <v/>
      </c>
      <c r="EA409" t="str">
        <f t="shared" si="325"/>
        <v/>
      </c>
      <c r="EB409" t="str">
        <f t="shared" ca="1" si="326"/>
        <v/>
      </c>
      <c r="EC409" t="str">
        <f t="shared" si="327"/>
        <v/>
      </c>
      <c r="ED409" t="str">
        <f t="shared" ca="1" si="328"/>
        <v/>
      </c>
      <c r="EE409" t="str">
        <f t="shared" si="329"/>
        <v/>
      </c>
      <c r="EF409" t="str">
        <f t="shared" ca="1" si="330"/>
        <v/>
      </c>
      <c r="EG409" t="str">
        <f t="shared" si="331"/>
        <v/>
      </c>
      <c r="EH409" t="str">
        <f t="shared" ca="1" si="332"/>
        <v/>
      </c>
      <c r="EI409" t="str">
        <f t="shared" si="333"/>
        <v/>
      </c>
      <c r="EJ409" t="str">
        <f t="shared" ca="1" si="334"/>
        <v/>
      </c>
      <c r="EK409">
        <f t="shared" ca="1" si="336"/>
        <v>257</v>
      </c>
      <c r="EL409">
        <v>244</v>
      </c>
      <c r="EM409">
        <v>32596</v>
      </c>
      <c r="EN409">
        <v>6105</v>
      </c>
      <c r="EO409">
        <v>1617</v>
      </c>
      <c r="EP409">
        <v>2547</v>
      </c>
      <c r="EQ409">
        <v>11611</v>
      </c>
      <c r="ER409">
        <v>805</v>
      </c>
      <c r="ES409">
        <v>115966</v>
      </c>
      <c r="ET409">
        <v>2087</v>
      </c>
      <c r="EU409">
        <v>2</v>
      </c>
      <c r="EV409" t="s">
        <v>156</v>
      </c>
      <c r="EW409">
        <v>1024</v>
      </c>
      <c r="EX409">
        <v>2</v>
      </c>
      <c r="EY409">
        <v>48000</v>
      </c>
      <c r="EZ409">
        <v>-16</v>
      </c>
      <c r="FA409" t="s">
        <v>170</v>
      </c>
      <c r="FB409">
        <v>4</v>
      </c>
      <c r="FC409" t="s">
        <v>199</v>
      </c>
      <c r="FD409">
        <v>747674</v>
      </c>
      <c r="FE409">
        <v>741565</v>
      </c>
      <c r="FF409">
        <v>16506</v>
      </c>
      <c r="FG409">
        <v>1194808</v>
      </c>
      <c r="FH409">
        <v>1196323</v>
      </c>
      <c r="FI409">
        <v>741536</v>
      </c>
      <c r="FJ409">
        <v>1194808</v>
      </c>
      <c r="FK409">
        <v>739434</v>
      </c>
      <c r="FL409" t="s">
        <v>158</v>
      </c>
      <c r="FM409">
        <v>735849</v>
      </c>
      <c r="FN409">
        <v>568202</v>
      </c>
      <c r="FO409">
        <v>686109</v>
      </c>
      <c r="FP409">
        <v>4893</v>
      </c>
      <c r="FQ409">
        <v>4886</v>
      </c>
      <c r="FR409">
        <v>1194057</v>
      </c>
      <c r="FS409">
        <v>568201</v>
      </c>
      <c r="FT409">
        <v>568201</v>
      </c>
      <c r="FU409">
        <v>4891</v>
      </c>
      <c r="FV409">
        <v>1199906</v>
      </c>
      <c r="FW409">
        <v>1198323</v>
      </c>
      <c r="FX409">
        <v>1200713</v>
      </c>
      <c r="FY409">
        <v>569820</v>
      </c>
      <c r="FZ409">
        <v>688657</v>
      </c>
      <c r="GA409">
        <v>570141</v>
      </c>
      <c r="GB409">
        <v>739434</v>
      </c>
      <c r="GC409">
        <v>737849</v>
      </c>
      <c r="GD409">
        <v>741524</v>
      </c>
      <c r="GE409" t="s">
        <v>158</v>
      </c>
      <c r="GF409">
        <v>1199906</v>
      </c>
      <c r="GG409">
        <v>735848</v>
      </c>
      <c r="GH409">
        <v>1194055</v>
      </c>
      <c r="GI409">
        <v>780271</v>
      </c>
      <c r="GJ409" t="s">
        <v>172</v>
      </c>
      <c r="GK409">
        <v>30</v>
      </c>
      <c r="GL409">
        <v>240518</v>
      </c>
      <c r="GM409">
        <v>30</v>
      </c>
      <c r="GN409" t="s">
        <v>182</v>
      </c>
      <c r="GO409" t="s">
        <v>166</v>
      </c>
      <c r="GP409">
        <v>1024</v>
      </c>
      <c r="GQ409">
        <v>-9</v>
      </c>
      <c r="GR409">
        <v>-326</v>
      </c>
      <c r="GS409">
        <f t="shared" si="335"/>
        <v>30</v>
      </c>
      <c r="GT409" t="str">
        <f t="shared" si="290"/>
        <v>test</v>
      </c>
    </row>
    <row r="410" spans="1:202" x14ac:dyDescent="0.2">
      <c r="A410">
        <v>100</v>
      </c>
      <c r="B410">
        <v>100</v>
      </c>
      <c r="C410">
        <v>7772</v>
      </c>
      <c r="D410">
        <v>7772</v>
      </c>
      <c r="E410" t="s">
        <v>155</v>
      </c>
      <c r="F410" t="s">
        <v>156</v>
      </c>
      <c r="G410" t="s">
        <v>156</v>
      </c>
      <c r="H410" t="s">
        <v>156</v>
      </c>
      <c r="I410">
        <v>0</v>
      </c>
      <c r="J410" t="s">
        <v>157</v>
      </c>
      <c r="K410">
        <v>1</v>
      </c>
      <c r="L410" t="s">
        <v>154</v>
      </c>
      <c r="M410" t="s">
        <v>154</v>
      </c>
      <c r="N410" t="s">
        <v>154</v>
      </c>
      <c r="O410">
        <v>1</v>
      </c>
      <c r="P410" t="s">
        <v>154</v>
      </c>
      <c r="Q410" t="s">
        <v>154</v>
      </c>
      <c r="R410" t="s">
        <v>179</v>
      </c>
      <c r="S410">
        <v>0</v>
      </c>
      <c r="T410">
        <v>5</v>
      </c>
      <c r="U410">
        <v>0</v>
      </c>
      <c r="V410">
        <v>30</v>
      </c>
      <c r="W410">
        <v>30</v>
      </c>
      <c r="X410">
        <v>5</v>
      </c>
      <c r="Y410">
        <v>30</v>
      </c>
      <c r="Z410">
        <v>41</v>
      </c>
      <c r="AA410">
        <v>0</v>
      </c>
      <c r="AB410">
        <v>41</v>
      </c>
      <c r="AC410">
        <v>5</v>
      </c>
      <c r="AD410">
        <v>5</v>
      </c>
      <c r="AE410">
        <v>0</v>
      </c>
      <c r="AF410">
        <v>0</v>
      </c>
      <c r="AG410">
        <v>30</v>
      </c>
      <c r="AH410">
        <v>5</v>
      </c>
      <c r="AI410">
        <v>5</v>
      </c>
      <c r="AJ410">
        <v>0</v>
      </c>
      <c r="AK410">
        <v>30</v>
      </c>
      <c r="AL410">
        <v>30</v>
      </c>
      <c r="AM410">
        <v>72</v>
      </c>
      <c r="AN410">
        <v>5</v>
      </c>
      <c r="AO410">
        <v>5</v>
      </c>
      <c r="AP410">
        <v>5</v>
      </c>
      <c r="AQ410">
        <v>41</v>
      </c>
      <c r="AR410">
        <v>41</v>
      </c>
      <c r="AS410">
        <v>41</v>
      </c>
      <c r="AT410">
        <v>5</v>
      </c>
      <c r="AU410">
        <v>30</v>
      </c>
      <c r="AV410">
        <v>41</v>
      </c>
      <c r="AW410">
        <v>30</v>
      </c>
      <c r="AX410">
        <v>0</v>
      </c>
      <c r="AY410" t="s">
        <v>159</v>
      </c>
      <c r="AZ410">
        <v>-10</v>
      </c>
      <c r="BA410">
        <v>-327</v>
      </c>
      <c r="BB410" t="s">
        <v>196</v>
      </c>
      <c r="BC410" t="s">
        <v>161</v>
      </c>
      <c r="BD410" t="b">
        <v>0</v>
      </c>
      <c r="BE410">
        <v>7.6</v>
      </c>
      <c r="BF410" t="b">
        <v>1</v>
      </c>
      <c r="BH410" t="s">
        <v>222</v>
      </c>
      <c r="BI410" t="s">
        <v>197</v>
      </c>
      <c r="BJ410" t="b">
        <v>0</v>
      </c>
      <c r="BK410" t="s">
        <v>163</v>
      </c>
      <c r="BL410" t="b">
        <v>0</v>
      </c>
      <c r="BM410">
        <v>18</v>
      </c>
      <c r="BN410" t="s">
        <v>164</v>
      </c>
      <c r="BO410" t="s">
        <v>165</v>
      </c>
      <c r="BP410" t="s">
        <v>164</v>
      </c>
      <c r="BQ410" t="s">
        <v>166</v>
      </c>
      <c r="BR410">
        <v>768</v>
      </c>
      <c r="BS410" t="s">
        <v>156</v>
      </c>
      <c r="BT410" t="s">
        <v>174</v>
      </c>
      <c r="BU410" t="s">
        <v>193</v>
      </c>
      <c r="BV410" t="s">
        <v>176</v>
      </c>
      <c r="BW410">
        <v>30</v>
      </c>
      <c r="BX410">
        <v>6</v>
      </c>
      <c r="BY410">
        <v>0</v>
      </c>
      <c r="BZ410">
        <v>6</v>
      </c>
      <c r="CA410" t="s">
        <v>231</v>
      </c>
      <c r="CB410" t="s">
        <v>156</v>
      </c>
      <c r="CC410">
        <v>7</v>
      </c>
      <c r="CD410" t="b">
        <v>0</v>
      </c>
      <c r="CE410" t="s">
        <v>168</v>
      </c>
      <c r="CF410" t="s">
        <v>224</v>
      </c>
      <c r="CG410">
        <v>35</v>
      </c>
      <c r="CH410">
        <v>0</v>
      </c>
      <c r="CI410" t="s">
        <v>179</v>
      </c>
      <c r="CJ410" t="s">
        <v>198</v>
      </c>
      <c r="CK410" t="s">
        <v>198</v>
      </c>
      <c r="CL410" t="s">
        <v>198</v>
      </c>
      <c r="CM410" t="s">
        <v>198</v>
      </c>
      <c r="CN410" t="s">
        <v>198</v>
      </c>
      <c r="CO410" t="s">
        <v>179</v>
      </c>
      <c r="CP410" t="s">
        <v>198</v>
      </c>
      <c r="CQ410">
        <v>1</v>
      </c>
      <c r="CR410">
        <v>430</v>
      </c>
      <c r="CS410">
        <f t="shared" si="291"/>
        <v>430</v>
      </c>
      <c r="CT410">
        <f t="shared" ca="1" si="292"/>
        <v>430</v>
      </c>
      <c r="CU410" t="str">
        <f t="shared" si="293"/>
        <v/>
      </c>
      <c r="CV410" t="str">
        <f t="shared" ca="1" si="294"/>
        <v/>
      </c>
      <c r="CW410" t="str">
        <f t="shared" si="295"/>
        <v/>
      </c>
      <c r="CX410" t="str">
        <f t="shared" ca="1" si="296"/>
        <v/>
      </c>
      <c r="CY410" t="str">
        <f t="shared" si="297"/>
        <v/>
      </c>
      <c r="CZ410" t="str">
        <f t="shared" ca="1" si="298"/>
        <v/>
      </c>
      <c r="DA410" t="str">
        <f t="shared" si="299"/>
        <v/>
      </c>
      <c r="DB410" t="str">
        <f t="shared" ca="1" si="300"/>
        <v/>
      </c>
      <c r="DC410" t="str">
        <f t="shared" si="301"/>
        <v/>
      </c>
      <c r="DD410" t="str">
        <f t="shared" ca="1" si="302"/>
        <v/>
      </c>
      <c r="DE410" t="str">
        <f t="shared" si="303"/>
        <v/>
      </c>
      <c r="DF410" t="str">
        <f t="shared" ca="1" si="304"/>
        <v/>
      </c>
      <c r="DG410" t="str">
        <f t="shared" si="305"/>
        <v/>
      </c>
      <c r="DH410" t="str">
        <f t="shared" ca="1" si="306"/>
        <v/>
      </c>
      <c r="DI410" t="str">
        <f t="shared" si="307"/>
        <v/>
      </c>
      <c r="DJ410" t="str">
        <f t="shared" ca="1" si="308"/>
        <v/>
      </c>
      <c r="DK410" t="str">
        <f t="shared" si="309"/>
        <v/>
      </c>
      <c r="DL410" t="str">
        <f t="shared" ca="1" si="310"/>
        <v/>
      </c>
      <c r="DM410" t="str">
        <f t="shared" si="311"/>
        <v/>
      </c>
      <c r="DN410" t="str">
        <f t="shared" ca="1" si="312"/>
        <v/>
      </c>
      <c r="DO410" t="str">
        <f t="shared" si="313"/>
        <v/>
      </c>
      <c r="DP410" t="str">
        <f t="shared" ca="1" si="314"/>
        <v/>
      </c>
      <c r="DQ410" t="str">
        <f t="shared" si="315"/>
        <v/>
      </c>
      <c r="DR410" t="str">
        <f t="shared" ca="1" si="316"/>
        <v/>
      </c>
      <c r="DS410" t="str">
        <f t="shared" si="317"/>
        <v/>
      </c>
      <c r="DT410" t="str">
        <f t="shared" ca="1" si="318"/>
        <v/>
      </c>
      <c r="DU410" t="str">
        <f t="shared" si="319"/>
        <v/>
      </c>
      <c r="DV410" t="str">
        <f t="shared" ca="1" si="320"/>
        <v/>
      </c>
      <c r="DW410">
        <f t="shared" si="321"/>
        <v>430</v>
      </c>
      <c r="DX410">
        <f t="shared" ca="1" si="322"/>
        <v>430</v>
      </c>
      <c r="DY410" t="str">
        <f t="shared" si="323"/>
        <v/>
      </c>
      <c r="DZ410" t="str">
        <f t="shared" ca="1" si="324"/>
        <v/>
      </c>
      <c r="EA410" t="str">
        <f t="shared" si="325"/>
        <v/>
      </c>
      <c r="EB410" t="str">
        <f t="shared" ca="1" si="326"/>
        <v/>
      </c>
      <c r="EC410" t="str">
        <f t="shared" si="327"/>
        <v/>
      </c>
      <c r="ED410" t="str">
        <f t="shared" ca="1" si="328"/>
        <v/>
      </c>
      <c r="EE410" t="str">
        <f t="shared" si="329"/>
        <v/>
      </c>
      <c r="EF410" t="str">
        <f t="shared" ca="1" si="330"/>
        <v/>
      </c>
      <c r="EG410" t="str">
        <f t="shared" si="331"/>
        <v/>
      </c>
      <c r="EH410" t="str">
        <f t="shared" ca="1" si="332"/>
        <v/>
      </c>
      <c r="EI410" t="str">
        <f t="shared" si="333"/>
        <v/>
      </c>
      <c r="EJ410" t="str">
        <f t="shared" ca="1" si="334"/>
        <v/>
      </c>
      <c r="EK410">
        <f t="shared" ca="1" si="336"/>
        <v>430</v>
      </c>
      <c r="EL410">
        <v>430</v>
      </c>
      <c r="EM410">
        <v>32596</v>
      </c>
      <c r="EN410">
        <v>6105</v>
      </c>
      <c r="EO410">
        <v>1617</v>
      </c>
      <c r="EP410">
        <v>2547</v>
      </c>
      <c r="EQ410">
        <v>11611</v>
      </c>
      <c r="ER410">
        <v>430</v>
      </c>
      <c r="ES410">
        <v>115966</v>
      </c>
      <c r="ET410">
        <v>2087</v>
      </c>
      <c r="EU410">
        <v>2</v>
      </c>
      <c r="EV410" t="s">
        <v>156</v>
      </c>
      <c r="EW410">
        <v>1024</v>
      </c>
      <c r="EX410">
        <v>2</v>
      </c>
      <c r="EY410">
        <v>48000</v>
      </c>
      <c r="EZ410">
        <v>-16</v>
      </c>
      <c r="FA410" t="s">
        <v>170</v>
      </c>
      <c r="FB410">
        <v>4</v>
      </c>
      <c r="FC410" t="s">
        <v>199</v>
      </c>
      <c r="FD410">
        <v>747674</v>
      </c>
      <c r="FE410">
        <v>741565</v>
      </c>
      <c r="FF410">
        <v>16506</v>
      </c>
      <c r="FG410">
        <v>1201516</v>
      </c>
      <c r="FH410">
        <v>1203235</v>
      </c>
      <c r="FI410">
        <v>741536</v>
      </c>
      <c r="FJ410">
        <v>1201516</v>
      </c>
      <c r="FK410">
        <v>739434</v>
      </c>
      <c r="FL410" t="s">
        <v>158</v>
      </c>
      <c r="FM410">
        <v>735849</v>
      </c>
      <c r="FN410">
        <v>568202</v>
      </c>
      <c r="FO410">
        <v>686109</v>
      </c>
      <c r="FP410">
        <v>4893</v>
      </c>
      <c r="FQ410">
        <v>4886</v>
      </c>
      <c r="FR410">
        <v>1200764</v>
      </c>
      <c r="FS410">
        <v>568201</v>
      </c>
      <c r="FT410">
        <v>568201</v>
      </c>
      <c r="FU410">
        <v>4891</v>
      </c>
      <c r="FV410">
        <v>1206734</v>
      </c>
      <c r="FW410">
        <v>1205235</v>
      </c>
      <c r="FX410">
        <v>1207166</v>
      </c>
      <c r="FY410">
        <v>569820</v>
      </c>
      <c r="FZ410">
        <v>688657</v>
      </c>
      <c r="GA410">
        <v>570141</v>
      </c>
      <c r="GB410">
        <v>739434</v>
      </c>
      <c r="GC410">
        <v>737849</v>
      </c>
      <c r="GD410">
        <v>741524</v>
      </c>
      <c r="GE410" t="s">
        <v>158</v>
      </c>
      <c r="GF410">
        <v>1206734</v>
      </c>
      <c r="GG410">
        <v>735848</v>
      </c>
      <c r="GH410">
        <v>1200762</v>
      </c>
      <c r="GI410">
        <v>780271</v>
      </c>
      <c r="GJ410" t="s">
        <v>172</v>
      </c>
      <c r="GK410">
        <v>31</v>
      </c>
      <c r="GL410">
        <v>240948</v>
      </c>
      <c r="GM410">
        <v>31</v>
      </c>
      <c r="GN410" t="s">
        <v>182</v>
      </c>
      <c r="GO410" t="s">
        <v>166</v>
      </c>
      <c r="GP410">
        <v>1024</v>
      </c>
      <c r="GQ410">
        <v>-9</v>
      </c>
      <c r="GR410">
        <v>-326</v>
      </c>
      <c r="GS410">
        <f t="shared" si="335"/>
        <v>31</v>
      </c>
      <c r="GT410" t="str">
        <f t="shared" si="290"/>
        <v>test</v>
      </c>
    </row>
    <row r="411" spans="1:202" x14ac:dyDescent="0.2">
      <c r="A411">
        <v>100</v>
      </c>
      <c r="B411">
        <v>100</v>
      </c>
      <c r="C411">
        <v>7544</v>
      </c>
      <c r="D411">
        <v>7544</v>
      </c>
      <c r="E411" t="s">
        <v>155</v>
      </c>
      <c r="F411" t="s">
        <v>156</v>
      </c>
      <c r="G411" t="s">
        <v>156</v>
      </c>
      <c r="H411" t="s">
        <v>156</v>
      </c>
      <c r="I411">
        <v>0</v>
      </c>
      <c r="J411" t="s">
        <v>157</v>
      </c>
      <c r="K411">
        <v>1</v>
      </c>
      <c r="L411" t="s">
        <v>154</v>
      </c>
      <c r="M411" t="s">
        <v>154</v>
      </c>
      <c r="N411" t="s">
        <v>154</v>
      </c>
      <c r="O411">
        <v>1</v>
      </c>
      <c r="P411" t="s">
        <v>154</v>
      </c>
      <c r="Q411" t="s">
        <v>154</v>
      </c>
      <c r="R411" t="s">
        <v>183</v>
      </c>
      <c r="S411">
        <v>0</v>
      </c>
      <c r="T411">
        <v>5</v>
      </c>
      <c r="U411">
        <v>0</v>
      </c>
      <c r="V411">
        <v>31</v>
      </c>
      <c r="W411">
        <v>31</v>
      </c>
      <c r="X411">
        <v>5</v>
      </c>
      <c r="Y411">
        <v>31</v>
      </c>
      <c r="Z411">
        <v>41</v>
      </c>
      <c r="AA411">
        <v>0</v>
      </c>
      <c r="AB411">
        <v>41</v>
      </c>
      <c r="AC411">
        <v>5</v>
      </c>
      <c r="AD411">
        <v>5</v>
      </c>
      <c r="AE411">
        <v>0</v>
      </c>
      <c r="AF411">
        <v>0</v>
      </c>
      <c r="AG411">
        <v>31</v>
      </c>
      <c r="AH411">
        <v>5</v>
      </c>
      <c r="AI411">
        <v>5</v>
      </c>
      <c r="AJ411">
        <v>0</v>
      </c>
      <c r="AK411">
        <v>31</v>
      </c>
      <c r="AL411">
        <v>31</v>
      </c>
      <c r="AM411">
        <v>73</v>
      </c>
      <c r="AN411">
        <v>5</v>
      </c>
      <c r="AO411">
        <v>5</v>
      </c>
      <c r="AP411">
        <v>5</v>
      </c>
      <c r="AQ411">
        <v>41</v>
      </c>
      <c r="AR411">
        <v>41</v>
      </c>
      <c r="AS411">
        <v>41</v>
      </c>
      <c r="AT411">
        <v>5</v>
      </c>
      <c r="AU411">
        <v>31</v>
      </c>
      <c r="AV411">
        <v>41</v>
      </c>
      <c r="AW411">
        <v>31</v>
      </c>
      <c r="AX411">
        <v>0</v>
      </c>
      <c r="AY411" t="s">
        <v>159</v>
      </c>
      <c r="AZ411">
        <v>-10</v>
      </c>
      <c r="BA411">
        <v>-327</v>
      </c>
      <c r="BB411" t="s">
        <v>196</v>
      </c>
      <c r="BC411" t="s">
        <v>161</v>
      </c>
      <c r="BD411" t="b">
        <v>0</v>
      </c>
      <c r="BE411" t="s">
        <v>164</v>
      </c>
      <c r="BF411" t="b">
        <v>1</v>
      </c>
      <c r="BH411" t="s">
        <v>222</v>
      </c>
      <c r="BI411" t="s">
        <v>197</v>
      </c>
      <c r="BJ411" t="b">
        <v>0</v>
      </c>
      <c r="BK411" t="s">
        <v>163</v>
      </c>
      <c r="BL411" t="b">
        <v>0</v>
      </c>
      <c r="BM411">
        <v>18</v>
      </c>
      <c r="BN411" t="s">
        <v>164</v>
      </c>
      <c r="BO411" t="s">
        <v>165</v>
      </c>
      <c r="BP411" t="s">
        <v>164</v>
      </c>
      <c r="BQ411" t="s">
        <v>166</v>
      </c>
      <c r="BR411">
        <v>768</v>
      </c>
      <c r="BS411" t="s">
        <v>156</v>
      </c>
      <c r="BT411" t="s">
        <v>174</v>
      </c>
      <c r="BU411" t="s">
        <v>176</v>
      </c>
      <c r="BV411" t="s">
        <v>190</v>
      </c>
      <c r="BW411">
        <v>31</v>
      </c>
      <c r="BX411">
        <v>6</v>
      </c>
      <c r="BY411">
        <v>0</v>
      </c>
      <c r="BZ411">
        <v>6</v>
      </c>
      <c r="CA411" t="s">
        <v>231</v>
      </c>
      <c r="CB411" t="s">
        <v>156</v>
      </c>
      <c r="CC411">
        <v>7</v>
      </c>
      <c r="CD411" t="b">
        <v>0</v>
      </c>
      <c r="CE411" t="s">
        <v>168</v>
      </c>
      <c r="CF411" t="s">
        <v>224</v>
      </c>
      <c r="CG411">
        <v>55</v>
      </c>
      <c r="CH411">
        <v>0</v>
      </c>
      <c r="CI411" t="s">
        <v>183</v>
      </c>
      <c r="CJ411" t="s">
        <v>198</v>
      </c>
      <c r="CK411" t="s">
        <v>198</v>
      </c>
      <c r="CL411" t="s">
        <v>198</v>
      </c>
      <c r="CM411" t="s">
        <v>198</v>
      </c>
      <c r="CN411" t="s">
        <v>198</v>
      </c>
      <c r="CO411" t="s">
        <v>183</v>
      </c>
      <c r="CP411" t="s">
        <v>198</v>
      </c>
      <c r="CQ411">
        <v>1</v>
      </c>
      <c r="CR411">
        <v>490</v>
      </c>
      <c r="CS411" t="str">
        <f t="shared" si="291"/>
        <v/>
      </c>
      <c r="CT411" t="str">
        <f t="shared" ca="1" si="292"/>
        <v/>
      </c>
      <c r="CU411" t="str">
        <f t="shared" si="293"/>
        <v/>
      </c>
      <c r="CV411" t="str">
        <f t="shared" ca="1" si="294"/>
        <v/>
      </c>
      <c r="CW411" t="str">
        <f t="shared" si="295"/>
        <v/>
      </c>
      <c r="CX411" t="str">
        <f t="shared" ca="1" si="296"/>
        <v/>
      </c>
      <c r="CY411" t="str">
        <f t="shared" si="297"/>
        <v/>
      </c>
      <c r="CZ411" t="str">
        <f t="shared" ca="1" si="298"/>
        <v/>
      </c>
      <c r="DA411" t="str">
        <f t="shared" si="299"/>
        <v/>
      </c>
      <c r="DB411" t="str">
        <f t="shared" ca="1" si="300"/>
        <v/>
      </c>
      <c r="DC411" t="str">
        <f t="shared" si="301"/>
        <v/>
      </c>
      <c r="DD411" t="str">
        <f t="shared" ca="1" si="302"/>
        <v/>
      </c>
      <c r="DE411" t="str">
        <f t="shared" si="303"/>
        <v/>
      </c>
      <c r="DF411" t="str">
        <f t="shared" ca="1" si="304"/>
        <v/>
      </c>
      <c r="DG411" t="str">
        <f t="shared" si="305"/>
        <v/>
      </c>
      <c r="DH411" t="str">
        <f t="shared" ca="1" si="306"/>
        <v/>
      </c>
      <c r="DI411" t="str">
        <f t="shared" si="307"/>
        <v/>
      </c>
      <c r="DJ411" t="str">
        <f t="shared" ca="1" si="308"/>
        <v/>
      </c>
      <c r="DK411" t="str">
        <f t="shared" si="309"/>
        <v/>
      </c>
      <c r="DL411" t="str">
        <f t="shared" ca="1" si="310"/>
        <v/>
      </c>
      <c r="DM411" t="str">
        <f t="shared" si="311"/>
        <v/>
      </c>
      <c r="DN411" t="str">
        <f t="shared" ca="1" si="312"/>
        <v/>
      </c>
      <c r="DO411" t="str">
        <f t="shared" si="313"/>
        <v/>
      </c>
      <c r="DP411" t="str">
        <f t="shared" ca="1" si="314"/>
        <v/>
      </c>
      <c r="DQ411" t="str">
        <f t="shared" si="315"/>
        <v/>
      </c>
      <c r="DR411" t="str">
        <f t="shared" ca="1" si="316"/>
        <v/>
      </c>
      <c r="DS411" t="str">
        <f t="shared" si="317"/>
        <v/>
      </c>
      <c r="DT411" t="str">
        <f t="shared" ca="1" si="318"/>
        <v/>
      </c>
      <c r="DU411" t="str">
        <f t="shared" si="319"/>
        <v/>
      </c>
      <c r="DV411" t="str">
        <f t="shared" ca="1" si="320"/>
        <v/>
      </c>
      <c r="DW411" t="str">
        <f t="shared" si="321"/>
        <v/>
      </c>
      <c r="DX411" t="str">
        <f t="shared" ca="1" si="322"/>
        <v/>
      </c>
      <c r="DY411" t="str">
        <f t="shared" si="323"/>
        <v/>
      </c>
      <c r="DZ411" t="str">
        <f t="shared" ca="1" si="324"/>
        <v/>
      </c>
      <c r="EA411" t="str">
        <f t="shared" si="325"/>
        <v/>
      </c>
      <c r="EB411" t="str">
        <f t="shared" ca="1" si="326"/>
        <v/>
      </c>
      <c r="EC411" t="str">
        <f t="shared" si="327"/>
        <v/>
      </c>
      <c r="ED411" t="str">
        <f t="shared" ca="1" si="328"/>
        <v/>
      </c>
      <c r="EE411" t="str">
        <f t="shared" si="329"/>
        <v/>
      </c>
      <c r="EF411" t="str">
        <f t="shared" ca="1" si="330"/>
        <v/>
      </c>
      <c r="EG411" t="str">
        <f t="shared" si="331"/>
        <v/>
      </c>
      <c r="EH411" t="str">
        <f t="shared" ca="1" si="332"/>
        <v/>
      </c>
      <c r="EI411" t="str">
        <f t="shared" si="333"/>
        <v/>
      </c>
      <c r="EJ411" t="str">
        <f t="shared" ca="1" si="334"/>
        <v/>
      </c>
      <c r="EK411" t="str">
        <f t="shared" ca="1" si="336"/>
        <v/>
      </c>
      <c r="EL411" t="s">
        <v>924</v>
      </c>
      <c r="EM411">
        <v>32596</v>
      </c>
      <c r="EN411">
        <v>6105</v>
      </c>
      <c r="EO411">
        <v>1617</v>
      </c>
      <c r="EP411">
        <v>2547</v>
      </c>
      <c r="EQ411">
        <v>11611</v>
      </c>
      <c r="ER411">
        <v>490</v>
      </c>
      <c r="ES411">
        <v>115966</v>
      </c>
      <c r="ET411">
        <v>2087</v>
      </c>
      <c r="EU411">
        <v>2</v>
      </c>
      <c r="EV411" t="s">
        <v>156</v>
      </c>
      <c r="EW411">
        <v>1024</v>
      </c>
      <c r="EX411">
        <v>2</v>
      </c>
      <c r="EY411">
        <v>48000</v>
      </c>
      <c r="EZ411">
        <v>-16</v>
      </c>
      <c r="FA411" t="s">
        <v>170</v>
      </c>
      <c r="FB411">
        <v>4</v>
      </c>
      <c r="FC411" t="s">
        <v>199</v>
      </c>
      <c r="FD411">
        <v>747674</v>
      </c>
      <c r="FE411">
        <v>741565</v>
      </c>
      <c r="FF411">
        <v>16506</v>
      </c>
      <c r="FG411">
        <v>1207966</v>
      </c>
      <c r="FH411">
        <v>1209464</v>
      </c>
      <c r="FI411">
        <v>741536</v>
      </c>
      <c r="FJ411">
        <v>1207966</v>
      </c>
      <c r="FK411">
        <v>739434</v>
      </c>
      <c r="FL411" t="s">
        <v>158</v>
      </c>
      <c r="FM411">
        <v>735849</v>
      </c>
      <c r="FN411">
        <v>568202</v>
      </c>
      <c r="FO411">
        <v>686109</v>
      </c>
      <c r="FP411">
        <v>4893</v>
      </c>
      <c r="FQ411">
        <v>4886</v>
      </c>
      <c r="FR411">
        <v>1207215</v>
      </c>
      <c r="FS411">
        <v>568201</v>
      </c>
      <c r="FT411">
        <v>568201</v>
      </c>
      <c r="FU411">
        <v>4891</v>
      </c>
      <c r="FV411">
        <v>1213048</v>
      </c>
      <c r="FW411">
        <v>1211465</v>
      </c>
      <c r="FX411">
        <v>1213540</v>
      </c>
      <c r="FY411">
        <v>569820</v>
      </c>
      <c r="FZ411">
        <v>688657</v>
      </c>
      <c r="GA411">
        <v>570141</v>
      </c>
      <c r="GB411">
        <v>739434</v>
      </c>
      <c r="GC411">
        <v>737849</v>
      </c>
      <c r="GD411">
        <v>741524</v>
      </c>
      <c r="GE411" t="s">
        <v>158</v>
      </c>
      <c r="GF411">
        <v>1213048</v>
      </c>
      <c r="GG411">
        <v>735848</v>
      </c>
      <c r="GH411">
        <v>1207214</v>
      </c>
      <c r="GI411">
        <v>780271</v>
      </c>
      <c r="GJ411" t="s">
        <v>172</v>
      </c>
      <c r="GK411">
        <v>32</v>
      </c>
      <c r="GL411">
        <v>241438</v>
      </c>
      <c r="GM411">
        <v>32</v>
      </c>
      <c r="GN411" t="s">
        <v>185</v>
      </c>
      <c r="GO411" t="s">
        <v>166</v>
      </c>
      <c r="GP411">
        <v>1024</v>
      </c>
      <c r="GQ411">
        <v>-9</v>
      </c>
      <c r="GR411">
        <v>-326</v>
      </c>
      <c r="GS411">
        <f t="shared" si="335"/>
        <v>32</v>
      </c>
      <c r="GT411" t="str">
        <f t="shared" si="290"/>
        <v>test</v>
      </c>
    </row>
    <row r="412" spans="1:202" x14ac:dyDescent="0.2">
      <c r="A412">
        <v>100</v>
      </c>
      <c r="B412">
        <v>100</v>
      </c>
      <c r="C412">
        <v>7339</v>
      </c>
      <c r="D412">
        <v>7339</v>
      </c>
      <c r="E412" t="s">
        <v>155</v>
      </c>
      <c r="F412" t="s">
        <v>156</v>
      </c>
      <c r="G412" t="s">
        <v>156</v>
      </c>
      <c r="H412" t="s">
        <v>156</v>
      </c>
      <c r="I412">
        <v>0</v>
      </c>
      <c r="J412" t="s">
        <v>157</v>
      </c>
      <c r="K412">
        <v>1</v>
      </c>
      <c r="L412" t="s">
        <v>154</v>
      </c>
      <c r="M412" t="s">
        <v>154</v>
      </c>
      <c r="N412" t="s">
        <v>154</v>
      </c>
      <c r="O412">
        <v>1</v>
      </c>
      <c r="P412" t="s">
        <v>154</v>
      </c>
      <c r="Q412" t="s">
        <v>154</v>
      </c>
      <c r="R412" t="s">
        <v>179</v>
      </c>
      <c r="S412">
        <v>0</v>
      </c>
      <c r="T412">
        <v>5</v>
      </c>
      <c r="U412">
        <v>0</v>
      </c>
      <c r="V412">
        <v>32</v>
      </c>
      <c r="W412">
        <v>32</v>
      </c>
      <c r="X412">
        <v>5</v>
      </c>
      <c r="Y412">
        <v>32</v>
      </c>
      <c r="Z412">
        <v>41</v>
      </c>
      <c r="AA412">
        <v>0</v>
      </c>
      <c r="AB412">
        <v>41</v>
      </c>
      <c r="AC412">
        <v>5</v>
      </c>
      <c r="AD412">
        <v>5</v>
      </c>
      <c r="AE412">
        <v>0</v>
      </c>
      <c r="AF412">
        <v>0</v>
      </c>
      <c r="AG412">
        <v>32</v>
      </c>
      <c r="AH412">
        <v>5</v>
      </c>
      <c r="AI412">
        <v>5</v>
      </c>
      <c r="AJ412">
        <v>0</v>
      </c>
      <c r="AK412">
        <v>32</v>
      </c>
      <c r="AL412">
        <v>32</v>
      </c>
      <c r="AM412">
        <v>74</v>
      </c>
      <c r="AN412">
        <v>5</v>
      </c>
      <c r="AO412">
        <v>5</v>
      </c>
      <c r="AP412">
        <v>5</v>
      </c>
      <c r="AQ412">
        <v>41</v>
      </c>
      <c r="AR412">
        <v>41</v>
      </c>
      <c r="AS412">
        <v>41</v>
      </c>
      <c r="AT412">
        <v>5</v>
      </c>
      <c r="AU412">
        <v>32</v>
      </c>
      <c r="AV412">
        <v>41</v>
      </c>
      <c r="AW412">
        <v>32</v>
      </c>
      <c r="AX412">
        <v>0</v>
      </c>
      <c r="AY412" t="s">
        <v>159</v>
      </c>
      <c r="AZ412">
        <v>-10</v>
      </c>
      <c r="BA412">
        <v>-327</v>
      </c>
      <c r="BB412" t="s">
        <v>196</v>
      </c>
      <c r="BC412" t="s">
        <v>161</v>
      </c>
      <c r="BD412" t="b">
        <v>0</v>
      </c>
      <c r="BE412">
        <v>1.03</v>
      </c>
      <c r="BF412" t="b">
        <v>1</v>
      </c>
      <c r="BH412" t="s">
        <v>222</v>
      </c>
      <c r="BI412" t="s">
        <v>197</v>
      </c>
      <c r="BJ412" t="b">
        <v>0</v>
      </c>
      <c r="BK412" t="s">
        <v>163</v>
      </c>
      <c r="BL412" t="b">
        <v>0</v>
      </c>
      <c r="BM412">
        <v>18</v>
      </c>
      <c r="BN412" t="s">
        <v>164</v>
      </c>
      <c r="BO412" t="s">
        <v>165</v>
      </c>
      <c r="BP412" t="s">
        <v>164</v>
      </c>
      <c r="BQ412" t="s">
        <v>166</v>
      </c>
      <c r="BR412">
        <v>768</v>
      </c>
      <c r="BS412" t="s">
        <v>156</v>
      </c>
      <c r="BT412" t="s">
        <v>174</v>
      </c>
      <c r="BU412" t="s">
        <v>186</v>
      </c>
      <c r="BV412" t="s">
        <v>188</v>
      </c>
      <c r="BW412">
        <v>32</v>
      </c>
      <c r="BX412">
        <v>6</v>
      </c>
      <c r="BY412">
        <v>0</v>
      </c>
      <c r="BZ412">
        <v>6</v>
      </c>
      <c r="CA412" t="s">
        <v>231</v>
      </c>
      <c r="CB412" t="s">
        <v>156</v>
      </c>
      <c r="CC412">
        <v>7</v>
      </c>
      <c r="CD412" t="b">
        <v>0</v>
      </c>
      <c r="CE412" t="s">
        <v>168</v>
      </c>
      <c r="CF412" t="s">
        <v>224</v>
      </c>
      <c r="CG412">
        <v>16</v>
      </c>
      <c r="CH412">
        <v>0</v>
      </c>
      <c r="CI412" t="s">
        <v>179</v>
      </c>
      <c r="CJ412" t="s">
        <v>198</v>
      </c>
      <c r="CK412" t="s">
        <v>198</v>
      </c>
      <c r="CL412" t="s">
        <v>198</v>
      </c>
      <c r="CM412" t="s">
        <v>198</v>
      </c>
      <c r="CN412" t="s">
        <v>198</v>
      </c>
      <c r="CO412" t="s">
        <v>179</v>
      </c>
      <c r="CP412" t="s">
        <v>198</v>
      </c>
      <c r="CQ412">
        <v>1</v>
      </c>
      <c r="CR412">
        <v>755</v>
      </c>
      <c r="CS412">
        <f t="shared" si="291"/>
        <v>755</v>
      </c>
      <c r="CT412">
        <f t="shared" ca="1" si="292"/>
        <v>253</v>
      </c>
      <c r="CU412">
        <f t="shared" si="293"/>
        <v>755</v>
      </c>
      <c r="CV412">
        <f t="shared" ca="1" si="294"/>
        <v>253</v>
      </c>
      <c r="CW412" t="str">
        <f t="shared" si="295"/>
        <v/>
      </c>
      <c r="CX412" t="str">
        <f t="shared" ca="1" si="296"/>
        <v/>
      </c>
      <c r="CY412" t="str">
        <f t="shared" si="297"/>
        <v/>
      </c>
      <c r="CZ412" t="str">
        <f t="shared" ca="1" si="298"/>
        <v/>
      </c>
      <c r="DA412" t="str">
        <f t="shared" si="299"/>
        <v/>
      </c>
      <c r="DB412" t="str">
        <f t="shared" ca="1" si="300"/>
        <v/>
      </c>
      <c r="DC412" t="str">
        <f t="shared" si="301"/>
        <v/>
      </c>
      <c r="DD412" t="str">
        <f t="shared" ca="1" si="302"/>
        <v/>
      </c>
      <c r="DE412" t="str">
        <f t="shared" si="303"/>
        <v/>
      </c>
      <c r="DF412" t="str">
        <f t="shared" ca="1" si="304"/>
        <v/>
      </c>
      <c r="DG412" t="str">
        <f t="shared" si="305"/>
        <v/>
      </c>
      <c r="DH412" t="str">
        <f t="shared" ca="1" si="306"/>
        <v/>
      </c>
      <c r="DI412" t="str">
        <f t="shared" si="307"/>
        <v/>
      </c>
      <c r="DJ412" t="str">
        <f t="shared" ca="1" si="308"/>
        <v/>
      </c>
      <c r="DK412" t="str">
        <f t="shared" si="309"/>
        <v/>
      </c>
      <c r="DL412" t="str">
        <f t="shared" ca="1" si="310"/>
        <v/>
      </c>
      <c r="DM412" t="str">
        <f t="shared" si="311"/>
        <v/>
      </c>
      <c r="DN412" t="str">
        <f t="shared" ca="1" si="312"/>
        <v/>
      </c>
      <c r="DO412" t="str">
        <f t="shared" si="313"/>
        <v/>
      </c>
      <c r="DP412" t="str">
        <f t="shared" ca="1" si="314"/>
        <v/>
      </c>
      <c r="DQ412" t="str">
        <f t="shared" si="315"/>
        <v/>
      </c>
      <c r="DR412" t="str">
        <f t="shared" ca="1" si="316"/>
        <v/>
      </c>
      <c r="DS412" t="str">
        <f t="shared" si="317"/>
        <v/>
      </c>
      <c r="DT412" t="str">
        <f t="shared" ca="1" si="318"/>
        <v/>
      </c>
      <c r="DU412" t="str">
        <f t="shared" si="319"/>
        <v/>
      </c>
      <c r="DV412" t="str">
        <f t="shared" ca="1" si="320"/>
        <v/>
      </c>
      <c r="DW412" t="str">
        <f t="shared" si="321"/>
        <v/>
      </c>
      <c r="DX412" t="str">
        <f t="shared" ca="1" si="322"/>
        <v/>
      </c>
      <c r="DY412" t="str">
        <f t="shared" si="323"/>
        <v/>
      </c>
      <c r="DZ412" t="str">
        <f t="shared" ca="1" si="324"/>
        <v/>
      </c>
      <c r="EA412" t="str">
        <f t="shared" si="325"/>
        <v/>
      </c>
      <c r="EB412" t="str">
        <f t="shared" ca="1" si="326"/>
        <v/>
      </c>
      <c r="EC412" t="str">
        <f t="shared" si="327"/>
        <v/>
      </c>
      <c r="ED412" t="str">
        <f t="shared" ca="1" si="328"/>
        <v/>
      </c>
      <c r="EE412" t="str">
        <f t="shared" si="329"/>
        <v/>
      </c>
      <c r="EF412" t="str">
        <f t="shared" ca="1" si="330"/>
        <v/>
      </c>
      <c r="EG412" t="str">
        <f t="shared" si="331"/>
        <v/>
      </c>
      <c r="EH412" t="str">
        <f t="shared" ca="1" si="332"/>
        <v/>
      </c>
      <c r="EI412" t="str">
        <f t="shared" si="333"/>
        <v/>
      </c>
      <c r="EJ412" t="str">
        <f t="shared" ca="1" si="334"/>
        <v/>
      </c>
      <c r="EK412">
        <f t="shared" ca="1" si="336"/>
        <v>253</v>
      </c>
      <c r="EL412">
        <v>202</v>
      </c>
      <c r="EM412">
        <v>32596</v>
      </c>
      <c r="EN412">
        <v>6105</v>
      </c>
      <c r="EO412">
        <v>1617</v>
      </c>
      <c r="EP412">
        <v>2547</v>
      </c>
      <c r="EQ412">
        <v>11611</v>
      </c>
      <c r="ER412">
        <v>755</v>
      </c>
      <c r="ES412">
        <v>115966</v>
      </c>
      <c r="ET412">
        <v>2087</v>
      </c>
      <c r="EU412">
        <v>2</v>
      </c>
      <c r="EV412" t="s">
        <v>156</v>
      </c>
      <c r="EW412">
        <v>1024</v>
      </c>
      <c r="EX412">
        <v>2</v>
      </c>
      <c r="EY412">
        <v>48000</v>
      </c>
      <c r="EZ412">
        <v>-16</v>
      </c>
      <c r="FA412" t="s">
        <v>170</v>
      </c>
      <c r="FB412">
        <v>4</v>
      </c>
      <c r="FC412" t="s">
        <v>199</v>
      </c>
      <c r="FD412">
        <v>747674</v>
      </c>
      <c r="FE412">
        <v>741565</v>
      </c>
      <c r="FF412">
        <v>16506</v>
      </c>
      <c r="FG412">
        <v>1214338</v>
      </c>
      <c r="FH412">
        <v>1215885</v>
      </c>
      <c r="FI412">
        <v>741536</v>
      </c>
      <c r="FJ412">
        <v>1214338</v>
      </c>
      <c r="FK412">
        <v>739434</v>
      </c>
      <c r="FL412" t="s">
        <v>158</v>
      </c>
      <c r="FM412">
        <v>735849</v>
      </c>
      <c r="FN412">
        <v>568202</v>
      </c>
      <c r="FO412">
        <v>686109</v>
      </c>
      <c r="FP412">
        <v>4893</v>
      </c>
      <c r="FQ412">
        <v>4886</v>
      </c>
      <c r="FR412">
        <v>1213586</v>
      </c>
      <c r="FS412">
        <v>568201</v>
      </c>
      <c r="FT412">
        <v>568201</v>
      </c>
      <c r="FU412">
        <v>4891</v>
      </c>
      <c r="FV412">
        <v>1219192</v>
      </c>
      <c r="FW412">
        <v>1217886</v>
      </c>
      <c r="FX412">
        <v>1219950</v>
      </c>
      <c r="FY412">
        <v>569820</v>
      </c>
      <c r="FZ412">
        <v>688657</v>
      </c>
      <c r="GA412">
        <v>570141</v>
      </c>
      <c r="GB412">
        <v>739434</v>
      </c>
      <c r="GC412">
        <v>737849</v>
      </c>
      <c r="GD412">
        <v>741524</v>
      </c>
      <c r="GE412" t="s">
        <v>158</v>
      </c>
      <c r="GF412">
        <v>1219192</v>
      </c>
      <c r="GG412">
        <v>735848</v>
      </c>
      <c r="GH412">
        <v>1213585</v>
      </c>
      <c r="GI412">
        <v>780271</v>
      </c>
      <c r="GJ412" t="s">
        <v>172</v>
      </c>
      <c r="GK412">
        <v>33</v>
      </c>
      <c r="GL412">
        <v>242193</v>
      </c>
      <c r="GM412">
        <v>33</v>
      </c>
      <c r="GN412" t="s">
        <v>182</v>
      </c>
      <c r="GO412" t="s">
        <v>166</v>
      </c>
      <c r="GP412">
        <v>1024</v>
      </c>
      <c r="GQ412">
        <v>-9</v>
      </c>
      <c r="GR412">
        <v>-326</v>
      </c>
      <c r="GS412">
        <f t="shared" si="335"/>
        <v>33</v>
      </c>
      <c r="GT412" t="str">
        <f t="shared" si="290"/>
        <v>test</v>
      </c>
    </row>
    <row r="413" spans="1:202" x14ac:dyDescent="0.2">
      <c r="A413">
        <v>100</v>
      </c>
      <c r="B413">
        <v>100</v>
      </c>
      <c r="C413">
        <v>7139</v>
      </c>
      <c r="D413">
        <v>7139</v>
      </c>
      <c r="E413" t="s">
        <v>155</v>
      </c>
      <c r="F413" t="s">
        <v>156</v>
      </c>
      <c r="G413" t="s">
        <v>156</v>
      </c>
      <c r="H413" t="s">
        <v>156</v>
      </c>
      <c r="I413">
        <v>0</v>
      </c>
      <c r="J413" t="s">
        <v>157</v>
      </c>
      <c r="K413">
        <v>1</v>
      </c>
      <c r="L413" t="s">
        <v>154</v>
      </c>
      <c r="M413" t="s">
        <v>154</v>
      </c>
      <c r="N413" t="s">
        <v>154</v>
      </c>
      <c r="O413">
        <v>1</v>
      </c>
      <c r="P413" t="s">
        <v>154</v>
      </c>
      <c r="Q413" t="s">
        <v>154</v>
      </c>
      <c r="R413" t="s">
        <v>179</v>
      </c>
      <c r="S413">
        <v>0</v>
      </c>
      <c r="T413">
        <v>5</v>
      </c>
      <c r="U413">
        <v>0</v>
      </c>
      <c r="V413">
        <v>33</v>
      </c>
      <c r="W413">
        <v>33</v>
      </c>
      <c r="X413">
        <v>5</v>
      </c>
      <c r="Y413">
        <v>33</v>
      </c>
      <c r="Z413">
        <v>41</v>
      </c>
      <c r="AA413">
        <v>0</v>
      </c>
      <c r="AB413">
        <v>41</v>
      </c>
      <c r="AC413">
        <v>5</v>
      </c>
      <c r="AD413">
        <v>5</v>
      </c>
      <c r="AE413">
        <v>0</v>
      </c>
      <c r="AF413">
        <v>0</v>
      </c>
      <c r="AG413">
        <v>33</v>
      </c>
      <c r="AH413">
        <v>5</v>
      </c>
      <c r="AI413">
        <v>5</v>
      </c>
      <c r="AJ413">
        <v>0</v>
      </c>
      <c r="AK413">
        <v>33</v>
      </c>
      <c r="AL413">
        <v>33</v>
      </c>
      <c r="AM413">
        <v>75</v>
      </c>
      <c r="AN413">
        <v>5</v>
      </c>
      <c r="AO413">
        <v>5</v>
      </c>
      <c r="AP413">
        <v>5</v>
      </c>
      <c r="AQ413">
        <v>41</v>
      </c>
      <c r="AR413">
        <v>41</v>
      </c>
      <c r="AS413">
        <v>41</v>
      </c>
      <c r="AT413">
        <v>5</v>
      </c>
      <c r="AU413">
        <v>33</v>
      </c>
      <c r="AV413">
        <v>41</v>
      </c>
      <c r="AW413">
        <v>33</v>
      </c>
      <c r="AX413">
        <v>0</v>
      </c>
      <c r="AY413" t="s">
        <v>159</v>
      </c>
      <c r="AZ413">
        <v>-10</v>
      </c>
      <c r="BA413">
        <v>-327</v>
      </c>
      <c r="BB413" t="s">
        <v>196</v>
      </c>
      <c r="BC413" t="s">
        <v>161</v>
      </c>
      <c r="BD413" t="b">
        <v>0</v>
      </c>
      <c r="BE413">
        <v>8.93</v>
      </c>
      <c r="BF413" t="b">
        <v>1</v>
      </c>
      <c r="BH413" t="s">
        <v>222</v>
      </c>
      <c r="BI413" t="s">
        <v>197</v>
      </c>
      <c r="BJ413" t="b">
        <v>0</v>
      </c>
      <c r="BK413" t="s">
        <v>163</v>
      </c>
      <c r="BL413" t="b">
        <v>0</v>
      </c>
      <c r="BM413">
        <v>18</v>
      </c>
      <c r="BN413" t="s">
        <v>164</v>
      </c>
      <c r="BO413" t="s">
        <v>165</v>
      </c>
      <c r="BP413" t="s">
        <v>164</v>
      </c>
      <c r="BQ413" t="s">
        <v>166</v>
      </c>
      <c r="BR413">
        <v>768</v>
      </c>
      <c r="BS413" t="s">
        <v>156</v>
      </c>
      <c r="BT413" t="s">
        <v>174</v>
      </c>
      <c r="BU413" t="s">
        <v>186</v>
      </c>
      <c r="BV413" t="s">
        <v>181</v>
      </c>
      <c r="BW413">
        <v>33</v>
      </c>
      <c r="BX413">
        <v>6</v>
      </c>
      <c r="BY413">
        <v>0</v>
      </c>
      <c r="BZ413">
        <v>6</v>
      </c>
      <c r="CA413" t="s">
        <v>231</v>
      </c>
      <c r="CB413" t="s">
        <v>156</v>
      </c>
      <c r="CC413">
        <v>7</v>
      </c>
      <c r="CD413" t="b">
        <v>0</v>
      </c>
      <c r="CE413" t="s">
        <v>168</v>
      </c>
      <c r="CF413" t="s">
        <v>224</v>
      </c>
      <c r="CG413">
        <v>30</v>
      </c>
      <c r="CH413">
        <v>0</v>
      </c>
      <c r="CI413" t="s">
        <v>179</v>
      </c>
      <c r="CJ413" t="s">
        <v>198</v>
      </c>
      <c r="CK413" t="s">
        <v>198</v>
      </c>
      <c r="CL413" t="s">
        <v>198</v>
      </c>
      <c r="CM413" t="s">
        <v>198</v>
      </c>
      <c r="CN413" t="s">
        <v>198</v>
      </c>
      <c r="CO413" t="s">
        <v>179</v>
      </c>
      <c r="CP413" t="s">
        <v>198</v>
      </c>
      <c r="CQ413">
        <v>1</v>
      </c>
      <c r="CR413">
        <v>535</v>
      </c>
      <c r="CS413">
        <f t="shared" si="291"/>
        <v>535</v>
      </c>
      <c r="CT413">
        <f t="shared" ca="1" si="292"/>
        <v>535</v>
      </c>
      <c r="CU413" t="str">
        <f t="shared" si="293"/>
        <v/>
      </c>
      <c r="CV413" t="str">
        <f t="shared" ca="1" si="294"/>
        <v/>
      </c>
      <c r="CW413" t="str">
        <f t="shared" si="295"/>
        <v/>
      </c>
      <c r="CX413" t="str">
        <f t="shared" ca="1" si="296"/>
        <v/>
      </c>
      <c r="CY413" t="str">
        <f t="shared" si="297"/>
        <v/>
      </c>
      <c r="CZ413" t="str">
        <f t="shared" ca="1" si="298"/>
        <v/>
      </c>
      <c r="DA413" t="str">
        <f t="shared" si="299"/>
        <v/>
      </c>
      <c r="DB413" t="str">
        <f t="shared" ca="1" si="300"/>
        <v/>
      </c>
      <c r="DC413" t="str">
        <f t="shared" si="301"/>
        <v/>
      </c>
      <c r="DD413" t="str">
        <f t="shared" ca="1" si="302"/>
        <v/>
      </c>
      <c r="DE413" t="str">
        <f t="shared" si="303"/>
        <v/>
      </c>
      <c r="DF413" t="str">
        <f t="shared" ca="1" si="304"/>
        <v/>
      </c>
      <c r="DG413" t="str">
        <f t="shared" si="305"/>
        <v/>
      </c>
      <c r="DH413" t="str">
        <f t="shared" ca="1" si="306"/>
        <v/>
      </c>
      <c r="DI413" t="str">
        <f t="shared" si="307"/>
        <v/>
      </c>
      <c r="DJ413" t="str">
        <f t="shared" ca="1" si="308"/>
        <v/>
      </c>
      <c r="DK413" t="str">
        <f t="shared" si="309"/>
        <v/>
      </c>
      <c r="DL413" t="str">
        <f t="shared" ca="1" si="310"/>
        <v/>
      </c>
      <c r="DM413" t="str">
        <f t="shared" si="311"/>
        <v/>
      </c>
      <c r="DN413" t="str">
        <f t="shared" ca="1" si="312"/>
        <v/>
      </c>
      <c r="DO413" t="str">
        <f t="shared" si="313"/>
        <v/>
      </c>
      <c r="DP413" t="str">
        <f t="shared" ca="1" si="314"/>
        <v/>
      </c>
      <c r="DQ413" t="str">
        <f t="shared" si="315"/>
        <v/>
      </c>
      <c r="DR413" t="str">
        <f t="shared" ca="1" si="316"/>
        <v/>
      </c>
      <c r="DS413" t="str">
        <f t="shared" si="317"/>
        <v/>
      </c>
      <c r="DT413" t="str">
        <f t="shared" ca="1" si="318"/>
        <v/>
      </c>
      <c r="DU413" t="str">
        <f t="shared" si="319"/>
        <v/>
      </c>
      <c r="DV413" t="str">
        <f t="shared" ca="1" si="320"/>
        <v/>
      </c>
      <c r="DW413" t="str">
        <f t="shared" si="321"/>
        <v/>
      </c>
      <c r="DX413" t="str">
        <f t="shared" ca="1" si="322"/>
        <v/>
      </c>
      <c r="DY413" t="str">
        <f t="shared" si="323"/>
        <v/>
      </c>
      <c r="DZ413" t="str">
        <f t="shared" ca="1" si="324"/>
        <v/>
      </c>
      <c r="EA413">
        <f t="shared" si="325"/>
        <v>535</v>
      </c>
      <c r="EB413">
        <f t="shared" ca="1" si="326"/>
        <v>535</v>
      </c>
      <c r="EC413" t="str">
        <f t="shared" si="327"/>
        <v/>
      </c>
      <c r="ED413" t="str">
        <f t="shared" ca="1" si="328"/>
        <v/>
      </c>
      <c r="EE413" t="str">
        <f t="shared" si="329"/>
        <v/>
      </c>
      <c r="EF413" t="str">
        <f t="shared" ca="1" si="330"/>
        <v/>
      </c>
      <c r="EG413" t="str">
        <f t="shared" si="331"/>
        <v/>
      </c>
      <c r="EH413" t="str">
        <f t="shared" ca="1" si="332"/>
        <v/>
      </c>
      <c r="EI413" t="str">
        <f t="shared" si="333"/>
        <v/>
      </c>
      <c r="EJ413" t="str">
        <f t="shared" ca="1" si="334"/>
        <v/>
      </c>
      <c r="EK413">
        <f t="shared" ca="1" si="336"/>
        <v>535</v>
      </c>
      <c r="EL413">
        <v>535</v>
      </c>
      <c r="EM413">
        <v>32596</v>
      </c>
      <c r="EN413">
        <v>6105</v>
      </c>
      <c r="EO413">
        <v>1617</v>
      </c>
      <c r="EP413">
        <v>2547</v>
      </c>
      <c r="EQ413">
        <v>11611</v>
      </c>
      <c r="ER413">
        <v>535</v>
      </c>
      <c r="ES413">
        <v>115966</v>
      </c>
      <c r="ET413">
        <v>2087</v>
      </c>
      <c r="EU413">
        <v>2</v>
      </c>
      <c r="EV413" t="s">
        <v>156</v>
      </c>
      <c r="EW413">
        <v>1024</v>
      </c>
      <c r="EX413">
        <v>2</v>
      </c>
      <c r="EY413">
        <v>48000</v>
      </c>
      <c r="EZ413">
        <v>-16</v>
      </c>
      <c r="FA413" t="s">
        <v>170</v>
      </c>
      <c r="FB413">
        <v>4</v>
      </c>
      <c r="FC413" t="s">
        <v>199</v>
      </c>
      <c r="FD413">
        <v>747674</v>
      </c>
      <c r="FE413">
        <v>741565</v>
      </c>
      <c r="FF413">
        <v>16506</v>
      </c>
      <c r="FG413">
        <v>1220749</v>
      </c>
      <c r="FH413">
        <v>1222307</v>
      </c>
      <c r="FI413">
        <v>741536</v>
      </c>
      <c r="FJ413">
        <v>1220749</v>
      </c>
      <c r="FK413">
        <v>739434</v>
      </c>
      <c r="FL413" t="s">
        <v>158</v>
      </c>
      <c r="FM413">
        <v>735849</v>
      </c>
      <c r="FN413">
        <v>568202</v>
      </c>
      <c r="FO413">
        <v>686109</v>
      </c>
      <c r="FP413">
        <v>4893</v>
      </c>
      <c r="FQ413">
        <v>4886</v>
      </c>
      <c r="FR413">
        <v>1219998</v>
      </c>
      <c r="FS413">
        <v>568201</v>
      </c>
      <c r="FT413">
        <v>568201</v>
      </c>
      <c r="FU413">
        <v>4891</v>
      </c>
      <c r="FV413">
        <v>1225892</v>
      </c>
      <c r="FW413">
        <v>1224307</v>
      </c>
      <c r="FX413">
        <v>1226429</v>
      </c>
      <c r="FY413">
        <v>569820</v>
      </c>
      <c r="FZ413">
        <v>688657</v>
      </c>
      <c r="GA413">
        <v>570141</v>
      </c>
      <c r="GB413">
        <v>739434</v>
      </c>
      <c r="GC413">
        <v>737849</v>
      </c>
      <c r="GD413">
        <v>741524</v>
      </c>
      <c r="GE413" t="s">
        <v>158</v>
      </c>
      <c r="GF413">
        <v>1225892</v>
      </c>
      <c r="GG413">
        <v>735848</v>
      </c>
      <c r="GH413">
        <v>1219997</v>
      </c>
      <c r="GI413">
        <v>780271</v>
      </c>
      <c r="GJ413" t="s">
        <v>172</v>
      </c>
      <c r="GK413">
        <v>34</v>
      </c>
      <c r="GL413">
        <v>242728</v>
      </c>
      <c r="GM413">
        <v>34</v>
      </c>
      <c r="GN413" t="s">
        <v>182</v>
      </c>
      <c r="GO413" t="s">
        <v>166</v>
      </c>
      <c r="GP413">
        <v>1024</v>
      </c>
      <c r="GQ413">
        <v>-9</v>
      </c>
      <c r="GR413">
        <v>-326</v>
      </c>
      <c r="GS413">
        <f t="shared" si="335"/>
        <v>34</v>
      </c>
      <c r="GT413" t="str">
        <f t="shared" si="290"/>
        <v>test</v>
      </c>
    </row>
    <row r="414" spans="1:202" x14ac:dyDescent="0.2">
      <c r="A414">
        <v>100</v>
      </c>
      <c r="B414">
        <v>100</v>
      </c>
      <c r="C414">
        <v>6940</v>
      </c>
      <c r="D414">
        <v>6940</v>
      </c>
      <c r="E414" t="s">
        <v>155</v>
      </c>
      <c r="F414" t="s">
        <v>156</v>
      </c>
      <c r="G414" t="s">
        <v>156</v>
      </c>
      <c r="H414" t="s">
        <v>156</v>
      </c>
      <c r="I414">
        <v>0</v>
      </c>
      <c r="J414" t="s">
        <v>157</v>
      </c>
      <c r="K414">
        <v>1</v>
      </c>
      <c r="L414" t="s">
        <v>154</v>
      </c>
      <c r="M414" t="s">
        <v>154</v>
      </c>
      <c r="N414" t="s">
        <v>154</v>
      </c>
      <c r="O414">
        <v>1</v>
      </c>
      <c r="P414" t="s">
        <v>154</v>
      </c>
      <c r="Q414" t="s">
        <v>154</v>
      </c>
      <c r="R414" t="s">
        <v>183</v>
      </c>
      <c r="S414">
        <v>0</v>
      </c>
      <c r="T414">
        <v>5</v>
      </c>
      <c r="U414">
        <v>0</v>
      </c>
      <c r="V414">
        <v>34</v>
      </c>
      <c r="W414">
        <v>34</v>
      </c>
      <c r="X414">
        <v>5</v>
      </c>
      <c r="Y414">
        <v>34</v>
      </c>
      <c r="Z414">
        <v>41</v>
      </c>
      <c r="AA414">
        <v>0</v>
      </c>
      <c r="AB414">
        <v>41</v>
      </c>
      <c r="AC414">
        <v>5</v>
      </c>
      <c r="AD414">
        <v>5</v>
      </c>
      <c r="AE414">
        <v>0</v>
      </c>
      <c r="AF414">
        <v>0</v>
      </c>
      <c r="AG414">
        <v>34</v>
      </c>
      <c r="AH414">
        <v>5</v>
      </c>
      <c r="AI414">
        <v>5</v>
      </c>
      <c r="AJ414">
        <v>0</v>
      </c>
      <c r="AK414">
        <v>34</v>
      </c>
      <c r="AL414">
        <v>34</v>
      </c>
      <c r="AM414">
        <v>76</v>
      </c>
      <c r="AN414">
        <v>5</v>
      </c>
      <c r="AO414">
        <v>5</v>
      </c>
      <c r="AP414">
        <v>5</v>
      </c>
      <c r="AQ414">
        <v>41</v>
      </c>
      <c r="AR414">
        <v>41</v>
      </c>
      <c r="AS414">
        <v>41</v>
      </c>
      <c r="AT414">
        <v>5</v>
      </c>
      <c r="AU414">
        <v>34</v>
      </c>
      <c r="AV414">
        <v>41</v>
      </c>
      <c r="AW414">
        <v>34</v>
      </c>
      <c r="AX414">
        <v>0</v>
      </c>
      <c r="AY414" t="s">
        <v>159</v>
      </c>
      <c r="AZ414">
        <v>-10</v>
      </c>
      <c r="BA414">
        <v>-327</v>
      </c>
      <c r="BB414" t="s">
        <v>196</v>
      </c>
      <c r="BC414" t="s">
        <v>161</v>
      </c>
      <c r="BD414" t="b">
        <v>0</v>
      </c>
      <c r="BE414" t="s">
        <v>164</v>
      </c>
      <c r="BF414" t="b">
        <v>1</v>
      </c>
      <c r="BH414" t="s">
        <v>222</v>
      </c>
      <c r="BI414" t="s">
        <v>197</v>
      </c>
      <c r="BJ414" t="b">
        <v>0</v>
      </c>
      <c r="BK414" t="s">
        <v>163</v>
      </c>
      <c r="BL414" t="b">
        <v>0</v>
      </c>
      <c r="BM414">
        <v>18</v>
      </c>
      <c r="BN414" t="s">
        <v>164</v>
      </c>
      <c r="BO414" t="s">
        <v>165</v>
      </c>
      <c r="BP414" t="s">
        <v>164</v>
      </c>
      <c r="BQ414" t="s">
        <v>166</v>
      </c>
      <c r="BR414">
        <v>768</v>
      </c>
      <c r="BS414" t="s">
        <v>156</v>
      </c>
      <c r="BT414" t="s">
        <v>174</v>
      </c>
      <c r="BU414" t="s">
        <v>193</v>
      </c>
      <c r="BV414" t="s">
        <v>194</v>
      </c>
      <c r="BW414">
        <v>34</v>
      </c>
      <c r="BX414">
        <v>6</v>
      </c>
      <c r="BY414">
        <v>0</v>
      </c>
      <c r="BZ414">
        <v>6</v>
      </c>
      <c r="CA414" t="s">
        <v>231</v>
      </c>
      <c r="CB414" t="s">
        <v>156</v>
      </c>
      <c r="CC414">
        <v>7</v>
      </c>
      <c r="CD414" t="b">
        <v>0</v>
      </c>
      <c r="CE414" t="s">
        <v>168</v>
      </c>
      <c r="CF414" t="s">
        <v>224</v>
      </c>
      <c r="CG414">
        <v>61</v>
      </c>
      <c r="CH414">
        <v>0</v>
      </c>
      <c r="CI414" t="s">
        <v>183</v>
      </c>
      <c r="CJ414" t="s">
        <v>198</v>
      </c>
      <c r="CK414" t="s">
        <v>198</v>
      </c>
      <c r="CL414" t="s">
        <v>198</v>
      </c>
      <c r="CM414" t="s">
        <v>198</v>
      </c>
      <c r="CN414" t="s">
        <v>198</v>
      </c>
      <c r="CO414" t="s">
        <v>183</v>
      </c>
      <c r="CP414" t="s">
        <v>198</v>
      </c>
      <c r="CQ414">
        <v>1</v>
      </c>
      <c r="CR414">
        <v>202</v>
      </c>
      <c r="CS414" t="str">
        <f t="shared" si="291"/>
        <v/>
      </c>
      <c r="CT414" t="str">
        <f t="shared" ca="1" si="292"/>
        <v/>
      </c>
      <c r="CU414" t="str">
        <f t="shared" si="293"/>
        <v/>
      </c>
      <c r="CV414" t="str">
        <f t="shared" ca="1" si="294"/>
        <v/>
      </c>
      <c r="CW414" t="str">
        <f t="shared" si="295"/>
        <v/>
      </c>
      <c r="CX414" t="str">
        <f t="shared" ca="1" si="296"/>
        <v/>
      </c>
      <c r="CY414" t="str">
        <f t="shared" si="297"/>
        <v/>
      </c>
      <c r="CZ414" t="str">
        <f t="shared" ca="1" si="298"/>
        <v/>
      </c>
      <c r="DA414" t="str">
        <f t="shared" si="299"/>
        <v/>
      </c>
      <c r="DB414" t="str">
        <f t="shared" ca="1" si="300"/>
        <v/>
      </c>
      <c r="DC414" t="str">
        <f t="shared" si="301"/>
        <v/>
      </c>
      <c r="DD414" t="str">
        <f t="shared" ca="1" si="302"/>
        <v/>
      </c>
      <c r="DE414" t="str">
        <f t="shared" si="303"/>
        <v/>
      </c>
      <c r="DF414" t="str">
        <f t="shared" ca="1" si="304"/>
        <v/>
      </c>
      <c r="DG414" t="str">
        <f t="shared" si="305"/>
        <v/>
      </c>
      <c r="DH414" t="str">
        <f t="shared" ca="1" si="306"/>
        <v/>
      </c>
      <c r="DI414" t="str">
        <f t="shared" si="307"/>
        <v/>
      </c>
      <c r="DJ414" t="str">
        <f t="shared" ca="1" si="308"/>
        <v/>
      </c>
      <c r="DK414" t="str">
        <f t="shared" si="309"/>
        <v/>
      </c>
      <c r="DL414" t="str">
        <f t="shared" ca="1" si="310"/>
        <v/>
      </c>
      <c r="DM414" t="str">
        <f t="shared" si="311"/>
        <v/>
      </c>
      <c r="DN414" t="str">
        <f t="shared" ca="1" si="312"/>
        <v/>
      </c>
      <c r="DO414" t="str">
        <f t="shared" si="313"/>
        <v/>
      </c>
      <c r="DP414" t="str">
        <f t="shared" ca="1" si="314"/>
        <v/>
      </c>
      <c r="DQ414" t="str">
        <f t="shared" si="315"/>
        <v/>
      </c>
      <c r="DR414" t="str">
        <f t="shared" ca="1" si="316"/>
        <v/>
      </c>
      <c r="DS414" t="str">
        <f t="shared" si="317"/>
        <v/>
      </c>
      <c r="DT414" t="str">
        <f t="shared" ca="1" si="318"/>
        <v/>
      </c>
      <c r="DU414" t="str">
        <f t="shared" si="319"/>
        <v/>
      </c>
      <c r="DV414" t="str">
        <f t="shared" ca="1" si="320"/>
        <v/>
      </c>
      <c r="DW414" t="str">
        <f t="shared" si="321"/>
        <v/>
      </c>
      <c r="DX414" t="str">
        <f t="shared" ca="1" si="322"/>
        <v/>
      </c>
      <c r="DY414" t="str">
        <f t="shared" si="323"/>
        <v/>
      </c>
      <c r="DZ414" t="str">
        <f t="shared" ca="1" si="324"/>
        <v/>
      </c>
      <c r="EA414" t="str">
        <f t="shared" si="325"/>
        <v/>
      </c>
      <c r="EB414" t="str">
        <f t="shared" ca="1" si="326"/>
        <v/>
      </c>
      <c r="EC414" t="str">
        <f t="shared" si="327"/>
        <v/>
      </c>
      <c r="ED414" t="str">
        <f t="shared" ca="1" si="328"/>
        <v/>
      </c>
      <c r="EE414" t="str">
        <f t="shared" si="329"/>
        <v/>
      </c>
      <c r="EF414" t="str">
        <f t="shared" ca="1" si="330"/>
        <v/>
      </c>
      <c r="EG414" t="str">
        <f t="shared" si="331"/>
        <v/>
      </c>
      <c r="EH414" t="str">
        <f t="shared" ca="1" si="332"/>
        <v/>
      </c>
      <c r="EI414" t="str">
        <f t="shared" si="333"/>
        <v/>
      </c>
      <c r="EJ414" t="str">
        <f t="shared" ca="1" si="334"/>
        <v/>
      </c>
      <c r="EK414" t="str">
        <f t="shared" ca="1" si="336"/>
        <v/>
      </c>
      <c r="EL414" t="s">
        <v>924</v>
      </c>
      <c r="EM414">
        <v>32596</v>
      </c>
      <c r="EN414">
        <v>6105</v>
      </c>
      <c r="EO414">
        <v>1617</v>
      </c>
      <c r="EP414">
        <v>2547</v>
      </c>
      <c r="EQ414">
        <v>11611</v>
      </c>
      <c r="ER414">
        <v>202</v>
      </c>
      <c r="ES414">
        <v>115966</v>
      </c>
      <c r="ET414">
        <v>2087</v>
      </c>
      <c r="EU414">
        <v>2</v>
      </c>
      <c r="EV414" t="s">
        <v>156</v>
      </c>
      <c r="EW414">
        <v>1024</v>
      </c>
      <c r="EX414">
        <v>2</v>
      </c>
      <c r="EY414">
        <v>48000</v>
      </c>
      <c r="EZ414">
        <v>-16</v>
      </c>
      <c r="FA414" t="s">
        <v>170</v>
      </c>
      <c r="FB414">
        <v>4</v>
      </c>
      <c r="FC414" t="s">
        <v>199</v>
      </c>
      <c r="FD414">
        <v>747674</v>
      </c>
      <c r="FE414">
        <v>741565</v>
      </c>
      <c r="FF414">
        <v>16506</v>
      </c>
      <c r="FG414">
        <v>1227240</v>
      </c>
      <c r="FH414">
        <v>1228963</v>
      </c>
      <c r="FI414">
        <v>741536</v>
      </c>
      <c r="FJ414">
        <v>1227240</v>
      </c>
      <c r="FK414">
        <v>739434</v>
      </c>
      <c r="FL414" t="s">
        <v>158</v>
      </c>
      <c r="FM414">
        <v>735849</v>
      </c>
      <c r="FN414">
        <v>568202</v>
      </c>
      <c r="FO414">
        <v>686109</v>
      </c>
      <c r="FP414">
        <v>4893</v>
      </c>
      <c r="FQ414">
        <v>4886</v>
      </c>
      <c r="FR414">
        <v>1226489</v>
      </c>
      <c r="FS414">
        <v>568201</v>
      </c>
      <c r="FT414">
        <v>568201</v>
      </c>
      <c r="FU414">
        <v>4891</v>
      </c>
      <c r="FV414">
        <v>1232953</v>
      </c>
      <c r="FW414">
        <v>1230964</v>
      </c>
      <c r="FX414">
        <v>1233157</v>
      </c>
      <c r="FY414">
        <v>569820</v>
      </c>
      <c r="FZ414">
        <v>688657</v>
      </c>
      <c r="GA414">
        <v>570141</v>
      </c>
      <c r="GB414">
        <v>739434</v>
      </c>
      <c r="GC414">
        <v>737849</v>
      </c>
      <c r="GD414">
        <v>741524</v>
      </c>
      <c r="GE414" t="s">
        <v>158</v>
      </c>
      <c r="GF414">
        <v>1232953</v>
      </c>
      <c r="GG414">
        <v>735848</v>
      </c>
      <c r="GH414">
        <v>1226487</v>
      </c>
      <c r="GI414">
        <v>780271</v>
      </c>
      <c r="GJ414" t="s">
        <v>172</v>
      </c>
      <c r="GK414">
        <v>35</v>
      </c>
      <c r="GL414">
        <v>242930</v>
      </c>
      <c r="GM414">
        <v>35</v>
      </c>
      <c r="GN414" t="s">
        <v>185</v>
      </c>
      <c r="GO414" t="s">
        <v>166</v>
      </c>
      <c r="GP414">
        <v>1024</v>
      </c>
      <c r="GQ414">
        <v>-9</v>
      </c>
      <c r="GR414">
        <v>-326</v>
      </c>
      <c r="GS414">
        <f t="shared" si="335"/>
        <v>35</v>
      </c>
      <c r="GT414" t="str">
        <f t="shared" si="290"/>
        <v>test</v>
      </c>
    </row>
    <row r="415" spans="1:202" x14ac:dyDescent="0.2">
      <c r="A415">
        <v>100</v>
      </c>
      <c r="B415">
        <v>100</v>
      </c>
      <c r="C415">
        <v>6754</v>
      </c>
      <c r="D415">
        <v>6754</v>
      </c>
      <c r="E415" t="s">
        <v>155</v>
      </c>
      <c r="F415" t="s">
        <v>156</v>
      </c>
      <c r="G415" t="s">
        <v>156</v>
      </c>
      <c r="H415" t="s">
        <v>156</v>
      </c>
      <c r="I415">
        <v>0</v>
      </c>
      <c r="J415" t="s">
        <v>157</v>
      </c>
      <c r="K415">
        <v>1</v>
      </c>
      <c r="L415" t="s">
        <v>154</v>
      </c>
      <c r="M415" t="s">
        <v>154</v>
      </c>
      <c r="N415" t="s">
        <v>154</v>
      </c>
      <c r="O415">
        <v>1</v>
      </c>
      <c r="P415" t="s">
        <v>154</v>
      </c>
      <c r="Q415" t="s">
        <v>154</v>
      </c>
      <c r="R415" t="s">
        <v>183</v>
      </c>
      <c r="S415">
        <v>0</v>
      </c>
      <c r="T415">
        <v>5</v>
      </c>
      <c r="U415">
        <v>0</v>
      </c>
      <c r="V415">
        <v>35</v>
      </c>
      <c r="W415">
        <v>35</v>
      </c>
      <c r="X415">
        <v>5</v>
      </c>
      <c r="Y415">
        <v>35</v>
      </c>
      <c r="Z415">
        <v>41</v>
      </c>
      <c r="AA415">
        <v>0</v>
      </c>
      <c r="AB415">
        <v>41</v>
      </c>
      <c r="AC415">
        <v>5</v>
      </c>
      <c r="AD415">
        <v>5</v>
      </c>
      <c r="AE415">
        <v>0</v>
      </c>
      <c r="AF415">
        <v>0</v>
      </c>
      <c r="AG415">
        <v>35</v>
      </c>
      <c r="AH415">
        <v>5</v>
      </c>
      <c r="AI415">
        <v>5</v>
      </c>
      <c r="AJ415">
        <v>0</v>
      </c>
      <c r="AK415">
        <v>35</v>
      </c>
      <c r="AL415">
        <v>35</v>
      </c>
      <c r="AM415">
        <v>77</v>
      </c>
      <c r="AN415">
        <v>5</v>
      </c>
      <c r="AO415">
        <v>5</v>
      </c>
      <c r="AP415">
        <v>5</v>
      </c>
      <c r="AQ415">
        <v>41</v>
      </c>
      <c r="AR415">
        <v>41</v>
      </c>
      <c r="AS415">
        <v>41</v>
      </c>
      <c r="AT415">
        <v>5</v>
      </c>
      <c r="AU415">
        <v>35</v>
      </c>
      <c r="AV415">
        <v>41</v>
      </c>
      <c r="AW415">
        <v>35</v>
      </c>
      <c r="AX415">
        <v>0</v>
      </c>
      <c r="AY415" t="s">
        <v>159</v>
      </c>
      <c r="AZ415">
        <v>-10</v>
      </c>
      <c r="BA415">
        <v>-327</v>
      </c>
      <c r="BB415" t="s">
        <v>196</v>
      </c>
      <c r="BC415" t="s">
        <v>161</v>
      </c>
      <c r="BD415" t="b">
        <v>0</v>
      </c>
      <c r="BE415" t="s">
        <v>164</v>
      </c>
      <c r="BF415" t="b">
        <v>1</v>
      </c>
      <c r="BH415" t="s">
        <v>222</v>
      </c>
      <c r="BI415" t="s">
        <v>197</v>
      </c>
      <c r="BJ415" t="b">
        <v>0</v>
      </c>
      <c r="BK415" t="s">
        <v>163</v>
      </c>
      <c r="BL415" t="b">
        <v>0</v>
      </c>
      <c r="BM415">
        <v>18</v>
      </c>
      <c r="BN415" t="s">
        <v>164</v>
      </c>
      <c r="BO415" t="s">
        <v>165</v>
      </c>
      <c r="BP415" t="s">
        <v>164</v>
      </c>
      <c r="BQ415" t="s">
        <v>166</v>
      </c>
      <c r="BR415">
        <v>768</v>
      </c>
      <c r="BS415" t="s">
        <v>156</v>
      </c>
      <c r="BT415" t="s">
        <v>174</v>
      </c>
      <c r="BU415" t="s">
        <v>193</v>
      </c>
      <c r="BV415" t="s">
        <v>187</v>
      </c>
      <c r="BW415">
        <v>35</v>
      </c>
      <c r="BX415">
        <v>6</v>
      </c>
      <c r="BY415">
        <v>0</v>
      </c>
      <c r="BZ415">
        <v>6</v>
      </c>
      <c r="CA415" t="s">
        <v>231</v>
      </c>
      <c r="CB415" t="s">
        <v>156</v>
      </c>
      <c r="CC415">
        <v>7</v>
      </c>
      <c r="CD415" t="b">
        <v>0</v>
      </c>
      <c r="CE415" t="s">
        <v>168</v>
      </c>
      <c r="CF415" t="s">
        <v>224</v>
      </c>
      <c r="CG415">
        <v>77</v>
      </c>
      <c r="CH415">
        <v>0</v>
      </c>
      <c r="CI415" t="s">
        <v>183</v>
      </c>
      <c r="CJ415" t="s">
        <v>198</v>
      </c>
      <c r="CK415" t="s">
        <v>198</v>
      </c>
      <c r="CL415" t="s">
        <v>198</v>
      </c>
      <c r="CM415" t="s">
        <v>198</v>
      </c>
      <c r="CN415" t="s">
        <v>198</v>
      </c>
      <c r="CO415" t="s">
        <v>183</v>
      </c>
      <c r="CP415" t="s">
        <v>198</v>
      </c>
      <c r="CQ415">
        <v>1</v>
      </c>
      <c r="CR415">
        <v>229</v>
      </c>
      <c r="CS415" t="str">
        <f t="shared" si="291"/>
        <v/>
      </c>
      <c r="CT415" t="str">
        <f t="shared" ca="1" si="292"/>
        <v/>
      </c>
      <c r="CU415" t="str">
        <f t="shared" si="293"/>
        <v/>
      </c>
      <c r="CV415" t="str">
        <f t="shared" ca="1" si="294"/>
        <v/>
      </c>
      <c r="CW415" t="str">
        <f t="shared" si="295"/>
        <v/>
      </c>
      <c r="CX415" t="str">
        <f t="shared" ca="1" si="296"/>
        <v/>
      </c>
      <c r="CY415" t="str">
        <f t="shared" si="297"/>
        <v/>
      </c>
      <c r="CZ415" t="str">
        <f t="shared" ca="1" si="298"/>
        <v/>
      </c>
      <c r="DA415" t="str">
        <f t="shared" si="299"/>
        <v/>
      </c>
      <c r="DB415" t="str">
        <f t="shared" ca="1" si="300"/>
        <v/>
      </c>
      <c r="DC415" t="str">
        <f t="shared" si="301"/>
        <v/>
      </c>
      <c r="DD415" t="str">
        <f t="shared" ca="1" si="302"/>
        <v/>
      </c>
      <c r="DE415" t="str">
        <f t="shared" si="303"/>
        <v/>
      </c>
      <c r="DF415" t="str">
        <f t="shared" ca="1" si="304"/>
        <v/>
      </c>
      <c r="DG415" t="str">
        <f t="shared" si="305"/>
        <v/>
      </c>
      <c r="DH415" t="str">
        <f t="shared" ca="1" si="306"/>
        <v/>
      </c>
      <c r="DI415" t="str">
        <f t="shared" si="307"/>
        <v/>
      </c>
      <c r="DJ415" t="str">
        <f t="shared" ca="1" si="308"/>
        <v/>
      </c>
      <c r="DK415" t="str">
        <f t="shared" si="309"/>
        <v/>
      </c>
      <c r="DL415" t="str">
        <f t="shared" ca="1" si="310"/>
        <v/>
      </c>
      <c r="DM415" t="str">
        <f t="shared" si="311"/>
        <v/>
      </c>
      <c r="DN415" t="str">
        <f t="shared" ca="1" si="312"/>
        <v/>
      </c>
      <c r="DO415" t="str">
        <f t="shared" si="313"/>
        <v/>
      </c>
      <c r="DP415" t="str">
        <f t="shared" ca="1" si="314"/>
        <v/>
      </c>
      <c r="DQ415" t="str">
        <f t="shared" si="315"/>
        <v/>
      </c>
      <c r="DR415" t="str">
        <f t="shared" ca="1" si="316"/>
        <v/>
      </c>
      <c r="DS415" t="str">
        <f t="shared" si="317"/>
        <v/>
      </c>
      <c r="DT415" t="str">
        <f t="shared" ca="1" si="318"/>
        <v/>
      </c>
      <c r="DU415" t="str">
        <f t="shared" si="319"/>
        <v/>
      </c>
      <c r="DV415" t="str">
        <f t="shared" ca="1" si="320"/>
        <v/>
      </c>
      <c r="DW415" t="str">
        <f t="shared" si="321"/>
        <v/>
      </c>
      <c r="DX415" t="str">
        <f t="shared" ca="1" si="322"/>
        <v/>
      </c>
      <c r="DY415" t="str">
        <f t="shared" si="323"/>
        <v/>
      </c>
      <c r="DZ415" t="str">
        <f t="shared" ca="1" si="324"/>
        <v/>
      </c>
      <c r="EA415" t="str">
        <f t="shared" si="325"/>
        <v/>
      </c>
      <c r="EB415" t="str">
        <f t="shared" ca="1" si="326"/>
        <v/>
      </c>
      <c r="EC415" t="str">
        <f t="shared" si="327"/>
        <v/>
      </c>
      <c r="ED415" t="str">
        <f t="shared" ca="1" si="328"/>
        <v/>
      </c>
      <c r="EE415" t="str">
        <f t="shared" si="329"/>
        <v/>
      </c>
      <c r="EF415" t="str">
        <f t="shared" ca="1" si="330"/>
        <v/>
      </c>
      <c r="EG415" t="str">
        <f t="shared" si="331"/>
        <v/>
      </c>
      <c r="EH415" t="str">
        <f t="shared" ca="1" si="332"/>
        <v/>
      </c>
      <c r="EI415" t="str">
        <f t="shared" si="333"/>
        <v/>
      </c>
      <c r="EJ415" t="str">
        <f t="shared" ca="1" si="334"/>
        <v/>
      </c>
      <c r="EK415" t="str">
        <f t="shared" ca="1" si="336"/>
        <v/>
      </c>
      <c r="EL415" t="s">
        <v>924</v>
      </c>
      <c r="EM415">
        <v>32596</v>
      </c>
      <c r="EN415">
        <v>6105</v>
      </c>
      <c r="EO415">
        <v>1617</v>
      </c>
      <c r="EP415">
        <v>2547</v>
      </c>
      <c r="EQ415">
        <v>11611</v>
      </c>
      <c r="ER415">
        <v>229</v>
      </c>
      <c r="ES415">
        <v>115966</v>
      </c>
      <c r="ET415">
        <v>2087</v>
      </c>
      <c r="EU415">
        <v>2</v>
      </c>
      <c r="EV415" t="s">
        <v>156</v>
      </c>
      <c r="EW415">
        <v>1024</v>
      </c>
      <c r="EX415">
        <v>2</v>
      </c>
      <c r="EY415">
        <v>48000</v>
      </c>
      <c r="EZ415">
        <v>-16</v>
      </c>
      <c r="FA415" t="s">
        <v>170</v>
      </c>
      <c r="FB415">
        <v>4</v>
      </c>
      <c r="FC415" t="s">
        <v>199</v>
      </c>
      <c r="FD415">
        <v>747674</v>
      </c>
      <c r="FE415">
        <v>741565</v>
      </c>
      <c r="FF415">
        <v>16506</v>
      </c>
      <c r="FG415">
        <v>1233954</v>
      </c>
      <c r="FH415">
        <v>1235663</v>
      </c>
      <c r="FI415">
        <v>741536</v>
      </c>
      <c r="FJ415">
        <v>1233954</v>
      </c>
      <c r="FK415">
        <v>739434</v>
      </c>
      <c r="FL415" t="s">
        <v>158</v>
      </c>
      <c r="FM415">
        <v>735849</v>
      </c>
      <c r="FN415">
        <v>568202</v>
      </c>
      <c r="FO415">
        <v>686109</v>
      </c>
      <c r="FP415">
        <v>4893</v>
      </c>
      <c r="FQ415">
        <v>4886</v>
      </c>
      <c r="FR415">
        <v>1233203</v>
      </c>
      <c r="FS415">
        <v>568201</v>
      </c>
      <c r="FT415">
        <v>568201</v>
      </c>
      <c r="FU415">
        <v>4891</v>
      </c>
      <c r="FV415">
        <v>1239887</v>
      </c>
      <c r="FW415">
        <v>1237663</v>
      </c>
      <c r="FX415">
        <v>1240118</v>
      </c>
      <c r="FY415">
        <v>569820</v>
      </c>
      <c r="FZ415">
        <v>688657</v>
      </c>
      <c r="GA415">
        <v>570141</v>
      </c>
      <c r="GB415">
        <v>739434</v>
      </c>
      <c r="GC415">
        <v>737849</v>
      </c>
      <c r="GD415">
        <v>741524</v>
      </c>
      <c r="GE415" t="s">
        <v>158</v>
      </c>
      <c r="GF415">
        <v>1239887</v>
      </c>
      <c r="GG415">
        <v>735848</v>
      </c>
      <c r="GH415">
        <v>1233202</v>
      </c>
      <c r="GI415">
        <v>780271</v>
      </c>
      <c r="GJ415" t="s">
        <v>172</v>
      </c>
      <c r="GK415">
        <v>36</v>
      </c>
      <c r="GL415">
        <v>243159</v>
      </c>
      <c r="GM415">
        <v>36</v>
      </c>
      <c r="GN415" t="s">
        <v>185</v>
      </c>
      <c r="GO415" t="s">
        <v>166</v>
      </c>
      <c r="GP415">
        <v>1024</v>
      </c>
      <c r="GQ415">
        <v>-9</v>
      </c>
      <c r="GR415">
        <v>-326</v>
      </c>
      <c r="GS415">
        <f t="shared" si="335"/>
        <v>36</v>
      </c>
      <c r="GT415" t="str">
        <f t="shared" si="290"/>
        <v>test</v>
      </c>
    </row>
    <row r="416" spans="1:202" x14ac:dyDescent="0.2">
      <c r="A416">
        <v>100</v>
      </c>
      <c r="B416">
        <v>100</v>
      </c>
      <c r="C416">
        <v>6586</v>
      </c>
      <c r="D416">
        <v>6586</v>
      </c>
      <c r="E416" t="s">
        <v>155</v>
      </c>
      <c r="F416" t="s">
        <v>156</v>
      </c>
      <c r="G416" t="s">
        <v>156</v>
      </c>
      <c r="H416" t="s">
        <v>156</v>
      </c>
      <c r="I416">
        <v>0</v>
      </c>
      <c r="J416" t="s">
        <v>157</v>
      </c>
      <c r="K416">
        <v>1</v>
      </c>
      <c r="L416" t="s">
        <v>154</v>
      </c>
      <c r="M416" t="s">
        <v>154</v>
      </c>
      <c r="N416" t="s">
        <v>154</v>
      </c>
      <c r="O416">
        <v>1</v>
      </c>
      <c r="P416" t="s">
        <v>154</v>
      </c>
      <c r="Q416" t="s">
        <v>154</v>
      </c>
      <c r="R416" t="s">
        <v>179</v>
      </c>
      <c r="S416">
        <v>0</v>
      </c>
      <c r="T416">
        <v>5</v>
      </c>
      <c r="U416">
        <v>0</v>
      </c>
      <c r="V416">
        <v>36</v>
      </c>
      <c r="W416">
        <v>36</v>
      </c>
      <c r="X416">
        <v>5</v>
      </c>
      <c r="Y416">
        <v>36</v>
      </c>
      <c r="Z416">
        <v>41</v>
      </c>
      <c r="AA416">
        <v>0</v>
      </c>
      <c r="AB416">
        <v>41</v>
      </c>
      <c r="AC416">
        <v>5</v>
      </c>
      <c r="AD416">
        <v>5</v>
      </c>
      <c r="AE416">
        <v>0</v>
      </c>
      <c r="AF416">
        <v>0</v>
      </c>
      <c r="AG416">
        <v>36</v>
      </c>
      <c r="AH416">
        <v>5</v>
      </c>
      <c r="AI416">
        <v>5</v>
      </c>
      <c r="AJ416">
        <v>0</v>
      </c>
      <c r="AK416">
        <v>36</v>
      </c>
      <c r="AL416">
        <v>36</v>
      </c>
      <c r="AM416">
        <v>78</v>
      </c>
      <c r="AN416">
        <v>5</v>
      </c>
      <c r="AO416">
        <v>5</v>
      </c>
      <c r="AP416">
        <v>5</v>
      </c>
      <c r="AQ416">
        <v>41</v>
      </c>
      <c r="AR416">
        <v>41</v>
      </c>
      <c r="AS416">
        <v>41</v>
      </c>
      <c r="AT416">
        <v>5</v>
      </c>
      <c r="AU416">
        <v>36</v>
      </c>
      <c r="AV416">
        <v>41</v>
      </c>
      <c r="AW416">
        <v>36</v>
      </c>
      <c r="AX416">
        <v>0</v>
      </c>
      <c r="AY416" t="s">
        <v>159</v>
      </c>
      <c r="AZ416">
        <v>-10</v>
      </c>
      <c r="BA416">
        <v>-327</v>
      </c>
      <c r="BB416" t="s">
        <v>196</v>
      </c>
      <c r="BC416" t="s">
        <v>161</v>
      </c>
      <c r="BD416" t="b">
        <v>0</v>
      </c>
      <c r="BE416">
        <v>1.03</v>
      </c>
      <c r="BF416" t="b">
        <v>1</v>
      </c>
      <c r="BH416" t="s">
        <v>222</v>
      </c>
      <c r="BI416" t="s">
        <v>197</v>
      </c>
      <c r="BJ416" t="b">
        <v>0</v>
      </c>
      <c r="BK416" t="s">
        <v>163</v>
      </c>
      <c r="BL416" t="b">
        <v>0</v>
      </c>
      <c r="BM416">
        <v>18</v>
      </c>
      <c r="BN416" t="s">
        <v>164</v>
      </c>
      <c r="BO416" t="s">
        <v>165</v>
      </c>
      <c r="BP416" t="s">
        <v>164</v>
      </c>
      <c r="BQ416" t="s">
        <v>166</v>
      </c>
      <c r="BR416">
        <v>768</v>
      </c>
      <c r="BS416" t="s">
        <v>156</v>
      </c>
      <c r="BT416" t="s">
        <v>174</v>
      </c>
      <c r="BU416" t="s">
        <v>188</v>
      </c>
      <c r="BV416" t="s">
        <v>186</v>
      </c>
      <c r="BW416">
        <v>36</v>
      </c>
      <c r="BX416">
        <v>6</v>
      </c>
      <c r="BY416">
        <v>0</v>
      </c>
      <c r="BZ416">
        <v>6</v>
      </c>
      <c r="CA416" t="s">
        <v>231</v>
      </c>
      <c r="CB416" t="s">
        <v>156</v>
      </c>
      <c r="CC416">
        <v>7</v>
      </c>
      <c r="CD416" t="b">
        <v>0</v>
      </c>
      <c r="CE416" t="s">
        <v>168</v>
      </c>
      <c r="CF416" t="s">
        <v>224</v>
      </c>
      <c r="CG416">
        <v>37</v>
      </c>
      <c r="CH416">
        <v>0</v>
      </c>
      <c r="CI416" t="s">
        <v>179</v>
      </c>
      <c r="CJ416" t="s">
        <v>198</v>
      </c>
      <c r="CK416" t="s">
        <v>198</v>
      </c>
      <c r="CL416" t="s">
        <v>198</v>
      </c>
      <c r="CM416" t="s">
        <v>198</v>
      </c>
      <c r="CN416" t="s">
        <v>198</v>
      </c>
      <c r="CO416" t="s">
        <v>179</v>
      </c>
      <c r="CP416" t="s">
        <v>198</v>
      </c>
      <c r="CQ416">
        <v>1</v>
      </c>
      <c r="CR416">
        <v>542</v>
      </c>
      <c r="CS416">
        <f t="shared" si="291"/>
        <v>542</v>
      </c>
      <c r="CT416">
        <f t="shared" ca="1" si="292"/>
        <v>542</v>
      </c>
      <c r="CU416">
        <f t="shared" si="293"/>
        <v>542</v>
      </c>
      <c r="CV416">
        <f t="shared" ca="1" si="294"/>
        <v>542</v>
      </c>
      <c r="CW416" t="str">
        <f t="shared" si="295"/>
        <v/>
      </c>
      <c r="CX416" t="str">
        <f t="shared" ca="1" si="296"/>
        <v/>
      </c>
      <c r="CY416" t="str">
        <f t="shared" si="297"/>
        <v/>
      </c>
      <c r="CZ416" t="str">
        <f t="shared" ca="1" si="298"/>
        <v/>
      </c>
      <c r="DA416" t="str">
        <f t="shared" si="299"/>
        <v/>
      </c>
      <c r="DB416" t="str">
        <f t="shared" ca="1" si="300"/>
        <v/>
      </c>
      <c r="DC416" t="str">
        <f t="shared" si="301"/>
        <v/>
      </c>
      <c r="DD416" t="str">
        <f t="shared" ca="1" si="302"/>
        <v/>
      </c>
      <c r="DE416" t="str">
        <f t="shared" si="303"/>
        <v/>
      </c>
      <c r="DF416" t="str">
        <f t="shared" ca="1" si="304"/>
        <v/>
      </c>
      <c r="DG416" t="str">
        <f t="shared" si="305"/>
        <v/>
      </c>
      <c r="DH416" t="str">
        <f t="shared" ca="1" si="306"/>
        <v/>
      </c>
      <c r="DI416" t="str">
        <f t="shared" si="307"/>
        <v/>
      </c>
      <c r="DJ416" t="str">
        <f t="shared" ca="1" si="308"/>
        <v/>
      </c>
      <c r="DK416" t="str">
        <f t="shared" si="309"/>
        <v/>
      </c>
      <c r="DL416" t="str">
        <f t="shared" ca="1" si="310"/>
        <v/>
      </c>
      <c r="DM416" t="str">
        <f t="shared" si="311"/>
        <v/>
      </c>
      <c r="DN416" t="str">
        <f t="shared" ca="1" si="312"/>
        <v/>
      </c>
      <c r="DO416" t="str">
        <f t="shared" si="313"/>
        <v/>
      </c>
      <c r="DP416" t="str">
        <f t="shared" ca="1" si="314"/>
        <v/>
      </c>
      <c r="DQ416" t="str">
        <f t="shared" si="315"/>
        <v/>
      </c>
      <c r="DR416" t="str">
        <f t="shared" ca="1" si="316"/>
        <v/>
      </c>
      <c r="DS416" t="str">
        <f t="shared" si="317"/>
        <v/>
      </c>
      <c r="DT416" t="str">
        <f t="shared" ca="1" si="318"/>
        <v/>
      </c>
      <c r="DU416" t="str">
        <f t="shared" si="319"/>
        <v/>
      </c>
      <c r="DV416" t="str">
        <f t="shared" ca="1" si="320"/>
        <v/>
      </c>
      <c r="DW416" t="str">
        <f t="shared" si="321"/>
        <v/>
      </c>
      <c r="DX416" t="str">
        <f t="shared" ca="1" si="322"/>
        <v/>
      </c>
      <c r="DY416" t="str">
        <f t="shared" si="323"/>
        <v/>
      </c>
      <c r="DZ416" t="str">
        <f t="shared" ca="1" si="324"/>
        <v/>
      </c>
      <c r="EA416" t="str">
        <f t="shared" si="325"/>
        <v/>
      </c>
      <c r="EB416" t="str">
        <f t="shared" ca="1" si="326"/>
        <v/>
      </c>
      <c r="EC416" t="str">
        <f t="shared" si="327"/>
        <v/>
      </c>
      <c r="ED416" t="str">
        <f t="shared" ca="1" si="328"/>
        <v/>
      </c>
      <c r="EE416" t="str">
        <f t="shared" si="329"/>
        <v/>
      </c>
      <c r="EF416" t="str">
        <f t="shared" ca="1" si="330"/>
        <v/>
      </c>
      <c r="EG416" t="str">
        <f t="shared" si="331"/>
        <v/>
      </c>
      <c r="EH416" t="str">
        <f t="shared" ca="1" si="332"/>
        <v/>
      </c>
      <c r="EI416" t="str">
        <f t="shared" si="333"/>
        <v/>
      </c>
      <c r="EJ416" t="str">
        <f t="shared" ca="1" si="334"/>
        <v/>
      </c>
      <c r="EK416">
        <f t="shared" ca="1" si="336"/>
        <v>542</v>
      </c>
      <c r="EL416">
        <v>542</v>
      </c>
      <c r="EM416">
        <v>32596</v>
      </c>
      <c r="EN416">
        <v>6105</v>
      </c>
      <c r="EO416">
        <v>1617</v>
      </c>
      <c r="EP416">
        <v>2547</v>
      </c>
      <c r="EQ416">
        <v>11611</v>
      </c>
      <c r="ER416">
        <v>542</v>
      </c>
      <c r="ES416">
        <v>115966</v>
      </c>
      <c r="ET416">
        <v>2087</v>
      </c>
      <c r="EU416">
        <v>2</v>
      </c>
      <c r="EV416" t="s">
        <v>156</v>
      </c>
      <c r="EW416">
        <v>1024</v>
      </c>
      <c r="EX416">
        <v>2</v>
      </c>
      <c r="EY416">
        <v>48000</v>
      </c>
      <c r="EZ416">
        <v>-16</v>
      </c>
      <c r="FA416" t="s">
        <v>170</v>
      </c>
      <c r="FB416">
        <v>4</v>
      </c>
      <c r="FC416" t="s">
        <v>199</v>
      </c>
      <c r="FD416">
        <v>747674</v>
      </c>
      <c r="FE416">
        <v>741565</v>
      </c>
      <c r="FF416">
        <v>16506</v>
      </c>
      <c r="FG416">
        <v>1240984</v>
      </c>
      <c r="FH416">
        <v>1242297</v>
      </c>
      <c r="FI416">
        <v>741536</v>
      </c>
      <c r="FJ416">
        <v>1240984</v>
      </c>
      <c r="FK416">
        <v>739434</v>
      </c>
      <c r="FL416" t="s">
        <v>158</v>
      </c>
      <c r="FM416">
        <v>735849</v>
      </c>
      <c r="FN416">
        <v>568202</v>
      </c>
      <c r="FO416">
        <v>686109</v>
      </c>
      <c r="FP416">
        <v>4893</v>
      </c>
      <c r="FQ416">
        <v>4886</v>
      </c>
      <c r="FR416">
        <v>1240233</v>
      </c>
      <c r="FS416">
        <v>568201</v>
      </c>
      <c r="FT416">
        <v>568201</v>
      </c>
      <c r="FU416">
        <v>4891</v>
      </c>
      <c r="FV416">
        <v>1245839</v>
      </c>
      <c r="FW416">
        <v>1244297</v>
      </c>
      <c r="FX416">
        <v>1246383</v>
      </c>
      <c r="FY416">
        <v>569820</v>
      </c>
      <c r="FZ416">
        <v>688657</v>
      </c>
      <c r="GA416">
        <v>570141</v>
      </c>
      <c r="GB416">
        <v>739434</v>
      </c>
      <c r="GC416">
        <v>737849</v>
      </c>
      <c r="GD416">
        <v>741524</v>
      </c>
      <c r="GE416" t="s">
        <v>158</v>
      </c>
      <c r="GF416">
        <v>1245839</v>
      </c>
      <c r="GG416">
        <v>735848</v>
      </c>
      <c r="GH416">
        <v>1240232</v>
      </c>
      <c r="GI416">
        <v>780271</v>
      </c>
      <c r="GJ416" t="s">
        <v>172</v>
      </c>
      <c r="GK416">
        <v>37</v>
      </c>
      <c r="GL416">
        <v>243701</v>
      </c>
      <c r="GM416">
        <v>37</v>
      </c>
      <c r="GN416" t="s">
        <v>182</v>
      </c>
      <c r="GO416" t="s">
        <v>166</v>
      </c>
      <c r="GP416">
        <v>1024</v>
      </c>
      <c r="GQ416">
        <v>-9</v>
      </c>
      <c r="GR416">
        <v>-326</v>
      </c>
      <c r="GS416">
        <f t="shared" si="335"/>
        <v>37</v>
      </c>
      <c r="GT416" t="str">
        <f t="shared" si="290"/>
        <v>test</v>
      </c>
    </row>
    <row r="417" spans="1:202" x14ac:dyDescent="0.2">
      <c r="A417">
        <v>100</v>
      </c>
      <c r="B417">
        <v>100</v>
      </c>
      <c r="C417">
        <v>6430</v>
      </c>
      <c r="D417">
        <v>6430</v>
      </c>
      <c r="E417" t="s">
        <v>155</v>
      </c>
      <c r="F417" t="s">
        <v>156</v>
      </c>
      <c r="G417" t="s">
        <v>156</v>
      </c>
      <c r="H417" t="s">
        <v>156</v>
      </c>
      <c r="I417">
        <v>0</v>
      </c>
      <c r="J417" t="s">
        <v>157</v>
      </c>
      <c r="K417">
        <v>1</v>
      </c>
      <c r="L417" t="s">
        <v>154</v>
      </c>
      <c r="M417" t="s">
        <v>154</v>
      </c>
      <c r="N417" t="s">
        <v>154</v>
      </c>
      <c r="O417">
        <v>1</v>
      </c>
      <c r="P417" t="s">
        <v>154</v>
      </c>
      <c r="Q417" t="s">
        <v>154</v>
      </c>
      <c r="R417" t="s">
        <v>179</v>
      </c>
      <c r="S417">
        <v>0</v>
      </c>
      <c r="T417">
        <v>5</v>
      </c>
      <c r="U417">
        <v>0</v>
      </c>
      <c r="V417">
        <v>37</v>
      </c>
      <c r="W417">
        <v>37</v>
      </c>
      <c r="X417">
        <v>5</v>
      </c>
      <c r="Y417">
        <v>37</v>
      </c>
      <c r="Z417">
        <v>41</v>
      </c>
      <c r="AA417">
        <v>0</v>
      </c>
      <c r="AB417">
        <v>41</v>
      </c>
      <c r="AC417">
        <v>5</v>
      </c>
      <c r="AD417">
        <v>5</v>
      </c>
      <c r="AE417">
        <v>0</v>
      </c>
      <c r="AF417">
        <v>0</v>
      </c>
      <c r="AG417">
        <v>37</v>
      </c>
      <c r="AH417">
        <v>5</v>
      </c>
      <c r="AI417">
        <v>5</v>
      </c>
      <c r="AJ417">
        <v>0</v>
      </c>
      <c r="AK417">
        <v>37</v>
      </c>
      <c r="AL417">
        <v>37</v>
      </c>
      <c r="AM417">
        <v>79</v>
      </c>
      <c r="AN417">
        <v>5</v>
      </c>
      <c r="AO417">
        <v>5</v>
      </c>
      <c r="AP417">
        <v>5</v>
      </c>
      <c r="AQ417">
        <v>41</v>
      </c>
      <c r="AR417">
        <v>41</v>
      </c>
      <c r="AS417">
        <v>41</v>
      </c>
      <c r="AT417">
        <v>5</v>
      </c>
      <c r="AU417">
        <v>37</v>
      </c>
      <c r="AV417">
        <v>41</v>
      </c>
      <c r="AW417">
        <v>37</v>
      </c>
      <c r="AX417">
        <v>0</v>
      </c>
      <c r="AY417" t="s">
        <v>159</v>
      </c>
      <c r="AZ417">
        <v>-10</v>
      </c>
      <c r="BA417">
        <v>-327</v>
      </c>
      <c r="BB417" t="s">
        <v>196</v>
      </c>
      <c r="BC417" t="s">
        <v>161</v>
      </c>
      <c r="BD417" t="b">
        <v>0</v>
      </c>
      <c r="BE417">
        <v>6.41</v>
      </c>
      <c r="BF417" t="b">
        <v>1</v>
      </c>
      <c r="BH417" t="s">
        <v>222</v>
      </c>
      <c r="BI417" t="s">
        <v>197</v>
      </c>
      <c r="BJ417" t="b">
        <v>0</v>
      </c>
      <c r="BK417" t="s">
        <v>163</v>
      </c>
      <c r="BL417" t="b">
        <v>0</v>
      </c>
      <c r="BM417">
        <v>18</v>
      </c>
      <c r="BN417" t="s">
        <v>164</v>
      </c>
      <c r="BO417" t="s">
        <v>165</v>
      </c>
      <c r="BP417" t="s">
        <v>164</v>
      </c>
      <c r="BQ417" t="s">
        <v>166</v>
      </c>
      <c r="BR417">
        <v>768</v>
      </c>
      <c r="BS417" t="s">
        <v>156</v>
      </c>
      <c r="BT417" t="s">
        <v>174</v>
      </c>
      <c r="BU417" t="s">
        <v>193</v>
      </c>
      <c r="BV417" t="s">
        <v>189</v>
      </c>
      <c r="BW417">
        <v>37</v>
      </c>
      <c r="BX417">
        <v>6</v>
      </c>
      <c r="BY417">
        <v>0</v>
      </c>
      <c r="BZ417">
        <v>6</v>
      </c>
      <c r="CA417" t="s">
        <v>231</v>
      </c>
      <c r="CB417" t="s">
        <v>156</v>
      </c>
      <c r="CC417">
        <v>7</v>
      </c>
      <c r="CD417" t="b">
        <v>0</v>
      </c>
      <c r="CE417" t="s">
        <v>168</v>
      </c>
      <c r="CF417" t="s">
        <v>224</v>
      </c>
      <c r="CG417">
        <v>26</v>
      </c>
      <c r="CH417">
        <v>0</v>
      </c>
      <c r="CI417" t="s">
        <v>179</v>
      </c>
      <c r="CJ417" t="s">
        <v>198</v>
      </c>
      <c r="CK417" t="s">
        <v>198</v>
      </c>
      <c r="CL417" t="s">
        <v>198</v>
      </c>
      <c r="CM417" t="s">
        <v>198</v>
      </c>
      <c r="CN417" t="s">
        <v>198</v>
      </c>
      <c r="CO417" t="s">
        <v>179</v>
      </c>
      <c r="CP417" t="s">
        <v>198</v>
      </c>
      <c r="CQ417">
        <v>1</v>
      </c>
      <c r="CR417">
        <v>649</v>
      </c>
      <c r="CS417">
        <f t="shared" si="291"/>
        <v>649</v>
      </c>
      <c r="CT417">
        <f t="shared" ca="1" si="292"/>
        <v>649</v>
      </c>
      <c r="CU417" t="str">
        <f t="shared" si="293"/>
        <v/>
      </c>
      <c r="CV417" t="str">
        <f t="shared" ca="1" si="294"/>
        <v/>
      </c>
      <c r="CW417" t="str">
        <f t="shared" si="295"/>
        <v/>
      </c>
      <c r="CX417" t="str">
        <f t="shared" ca="1" si="296"/>
        <v/>
      </c>
      <c r="CY417" t="str">
        <f t="shared" si="297"/>
        <v/>
      </c>
      <c r="CZ417" t="str">
        <f t="shared" ca="1" si="298"/>
        <v/>
      </c>
      <c r="DA417" t="str">
        <f t="shared" si="299"/>
        <v/>
      </c>
      <c r="DB417" t="str">
        <f t="shared" ca="1" si="300"/>
        <v/>
      </c>
      <c r="DC417" t="str">
        <f t="shared" si="301"/>
        <v/>
      </c>
      <c r="DD417" t="str">
        <f t="shared" ca="1" si="302"/>
        <v/>
      </c>
      <c r="DE417" t="str">
        <f t="shared" si="303"/>
        <v/>
      </c>
      <c r="DF417" t="str">
        <f t="shared" ca="1" si="304"/>
        <v/>
      </c>
      <c r="DG417" t="str">
        <f t="shared" si="305"/>
        <v/>
      </c>
      <c r="DH417" t="str">
        <f t="shared" ca="1" si="306"/>
        <v/>
      </c>
      <c r="DI417" t="str">
        <f t="shared" si="307"/>
        <v/>
      </c>
      <c r="DJ417" t="str">
        <f t="shared" ca="1" si="308"/>
        <v/>
      </c>
      <c r="DK417" t="str">
        <f t="shared" si="309"/>
        <v/>
      </c>
      <c r="DL417" t="str">
        <f t="shared" ca="1" si="310"/>
        <v/>
      </c>
      <c r="DM417" t="str">
        <f t="shared" si="311"/>
        <v/>
      </c>
      <c r="DN417" t="str">
        <f t="shared" ca="1" si="312"/>
        <v/>
      </c>
      <c r="DO417" t="str">
        <f t="shared" si="313"/>
        <v/>
      </c>
      <c r="DP417" t="str">
        <f t="shared" ca="1" si="314"/>
        <v/>
      </c>
      <c r="DQ417" t="str">
        <f t="shared" si="315"/>
        <v/>
      </c>
      <c r="DR417" t="str">
        <f t="shared" ca="1" si="316"/>
        <v/>
      </c>
      <c r="DS417">
        <f t="shared" si="317"/>
        <v>649</v>
      </c>
      <c r="DT417">
        <f t="shared" ca="1" si="318"/>
        <v>649</v>
      </c>
      <c r="DU417" t="str">
        <f t="shared" si="319"/>
        <v/>
      </c>
      <c r="DV417" t="str">
        <f t="shared" ca="1" si="320"/>
        <v/>
      </c>
      <c r="DW417" t="str">
        <f t="shared" si="321"/>
        <v/>
      </c>
      <c r="DX417" t="str">
        <f t="shared" ca="1" si="322"/>
        <v/>
      </c>
      <c r="DY417" t="str">
        <f t="shared" si="323"/>
        <v/>
      </c>
      <c r="DZ417" t="str">
        <f t="shared" ca="1" si="324"/>
        <v/>
      </c>
      <c r="EA417" t="str">
        <f t="shared" si="325"/>
        <v/>
      </c>
      <c r="EB417" t="str">
        <f t="shared" ca="1" si="326"/>
        <v/>
      </c>
      <c r="EC417" t="str">
        <f t="shared" si="327"/>
        <v/>
      </c>
      <c r="ED417" t="str">
        <f t="shared" ca="1" si="328"/>
        <v/>
      </c>
      <c r="EE417" t="str">
        <f t="shared" si="329"/>
        <v/>
      </c>
      <c r="EF417" t="str">
        <f t="shared" ca="1" si="330"/>
        <v/>
      </c>
      <c r="EG417" t="str">
        <f t="shared" si="331"/>
        <v/>
      </c>
      <c r="EH417" t="str">
        <f t="shared" ca="1" si="332"/>
        <v/>
      </c>
      <c r="EI417" t="str">
        <f t="shared" si="333"/>
        <v/>
      </c>
      <c r="EJ417" t="str">
        <f t="shared" ca="1" si="334"/>
        <v/>
      </c>
      <c r="EK417">
        <f t="shared" ca="1" si="336"/>
        <v>649</v>
      </c>
      <c r="EL417">
        <v>649</v>
      </c>
      <c r="EM417">
        <v>32596</v>
      </c>
      <c r="EN417">
        <v>6105</v>
      </c>
      <c r="EO417">
        <v>1617</v>
      </c>
      <c r="EP417">
        <v>2547</v>
      </c>
      <c r="EQ417">
        <v>11611</v>
      </c>
      <c r="ER417">
        <v>649</v>
      </c>
      <c r="ES417">
        <v>115966</v>
      </c>
      <c r="ET417">
        <v>2087</v>
      </c>
      <c r="EU417">
        <v>2</v>
      </c>
      <c r="EV417" t="s">
        <v>156</v>
      </c>
      <c r="EW417">
        <v>1024</v>
      </c>
      <c r="EX417">
        <v>2</v>
      </c>
      <c r="EY417">
        <v>48000</v>
      </c>
      <c r="EZ417">
        <v>-16</v>
      </c>
      <c r="FA417" t="s">
        <v>170</v>
      </c>
      <c r="FB417">
        <v>4</v>
      </c>
      <c r="FC417" t="s">
        <v>199</v>
      </c>
      <c r="FD417">
        <v>747674</v>
      </c>
      <c r="FE417">
        <v>741565</v>
      </c>
      <c r="FF417">
        <v>16506</v>
      </c>
      <c r="FG417">
        <v>1247179</v>
      </c>
      <c r="FH417">
        <v>1248889</v>
      </c>
      <c r="FI417">
        <v>741536</v>
      </c>
      <c r="FJ417">
        <v>1247179</v>
      </c>
      <c r="FK417">
        <v>739434</v>
      </c>
      <c r="FL417" t="s">
        <v>158</v>
      </c>
      <c r="FM417">
        <v>735849</v>
      </c>
      <c r="FN417">
        <v>568202</v>
      </c>
      <c r="FO417">
        <v>686109</v>
      </c>
      <c r="FP417">
        <v>4893</v>
      </c>
      <c r="FQ417">
        <v>4886</v>
      </c>
      <c r="FR417">
        <v>1246427</v>
      </c>
      <c r="FS417">
        <v>568201</v>
      </c>
      <c r="FT417">
        <v>568201</v>
      </c>
      <c r="FU417">
        <v>4891</v>
      </c>
      <c r="FV417">
        <v>1252474</v>
      </c>
      <c r="FW417">
        <v>1250889</v>
      </c>
      <c r="FX417">
        <v>1253125</v>
      </c>
      <c r="FY417">
        <v>569820</v>
      </c>
      <c r="FZ417">
        <v>688657</v>
      </c>
      <c r="GA417">
        <v>570141</v>
      </c>
      <c r="GB417">
        <v>739434</v>
      </c>
      <c r="GC417">
        <v>737849</v>
      </c>
      <c r="GD417">
        <v>741524</v>
      </c>
      <c r="GE417" t="s">
        <v>158</v>
      </c>
      <c r="GF417">
        <v>1252473</v>
      </c>
      <c r="GG417">
        <v>735848</v>
      </c>
      <c r="GH417">
        <v>1246426</v>
      </c>
      <c r="GI417">
        <v>780271</v>
      </c>
      <c r="GJ417" t="s">
        <v>172</v>
      </c>
      <c r="GK417">
        <v>38</v>
      </c>
      <c r="GL417">
        <v>244350</v>
      </c>
      <c r="GM417">
        <v>38</v>
      </c>
      <c r="GN417" t="s">
        <v>182</v>
      </c>
      <c r="GO417" t="s">
        <v>166</v>
      </c>
      <c r="GP417">
        <v>1024</v>
      </c>
      <c r="GQ417">
        <v>-9</v>
      </c>
      <c r="GR417">
        <v>-326</v>
      </c>
      <c r="GS417">
        <f t="shared" si="335"/>
        <v>38</v>
      </c>
      <c r="GT417" t="str">
        <f t="shared" si="290"/>
        <v>test</v>
      </c>
    </row>
    <row r="418" spans="1:202" x14ac:dyDescent="0.2">
      <c r="A418">
        <v>100</v>
      </c>
      <c r="B418">
        <v>100</v>
      </c>
      <c r="C418">
        <v>6268</v>
      </c>
      <c r="D418">
        <v>6268</v>
      </c>
      <c r="E418" t="s">
        <v>155</v>
      </c>
      <c r="F418" t="s">
        <v>156</v>
      </c>
      <c r="G418" t="s">
        <v>156</v>
      </c>
      <c r="H418" t="s">
        <v>156</v>
      </c>
      <c r="I418">
        <v>0</v>
      </c>
      <c r="J418" t="s">
        <v>157</v>
      </c>
      <c r="K418">
        <v>1</v>
      </c>
      <c r="L418" t="s">
        <v>154</v>
      </c>
      <c r="M418" t="s">
        <v>154</v>
      </c>
      <c r="N418" t="s">
        <v>154</v>
      </c>
      <c r="O418">
        <v>1</v>
      </c>
      <c r="P418" t="s">
        <v>154</v>
      </c>
      <c r="Q418" t="s">
        <v>154</v>
      </c>
      <c r="R418" t="s">
        <v>179</v>
      </c>
      <c r="S418">
        <v>0</v>
      </c>
      <c r="T418">
        <v>5</v>
      </c>
      <c r="U418">
        <v>0</v>
      </c>
      <c r="V418">
        <v>38</v>
      </c>
      <c r="W418">
        <v>38</v>
      </c>
      <c r="X418">
        <v>5</v>
      </c>
      <c r="Y418">
        <v>38</v>
      </c>
      <c r="Z418">
        <v>41</v>
      </c>
      <c r="AA418">
        <v>0</v>
      </c>
      <c r="AB418">
        <v>41</v>
      </c>
      <c r="AC418">
        <v>5</v>
      </c>
      <c r="AD418">
        <v>5</v>
      </c>
      <c r="AE418">
        <v>0</v>
      </c>
      <c r="AF418">
        <v>0</v>
      </c>
      <c r="AG418">
        <v>38</v>
      </c>
      <c r="AH418">
        <v>5</v>
      </c>
      <c r="AI418">
        <v>5</v>
      </c>
      <c r="AJ418">
        <v>0</v>
      </c>
      <c r="AK418">
        <v>38</v>
      </c>
      <c r="AL418">
        <v>38</v>
      </c>
      <c r="AM418">
        <v>80</v>
      </c>
      <c r="AN418">
        <v>5</v>
      </c>
      <c r="AO418">
        <v>5</v>
      </c>
      <c r="AP418">
        <v>5</v>
      </c>
      <c r="AQ418">
        <v>41</v>
      </c>
      <c r="AR418">
        <v>41</v>
      </c>
      <c r="AS418">
        <v>41</v>
      </c>
      <c r="AT418">
        <v>5</v>
      </c>
      <c r="AU418">
        <v>38</v>
      </c>
      <c r="AV418">
        <v>41</v>
      </c>
      <c r="AW418">
        <v>38</v>
      </c>
      <c r="AX418">
        <v>0</v>
      </c>
      <c r="AY418" t="s">
        <v>159</v>
      </c>
      <c r="AZ418">
        <v>-10</v>
      </c>
      <c r="BA418">
        <v>-327</v>
      </c>
      <c r="BB418" t="s">
        <v>196</v>
      </c>
      <c r="BC418" t="s">
        <v>161</v>
      </c>
      <c r="BD418" t="b">
        <v>0</v>
      </c>
      <c r="BE418">
        <v>4.1100000000000003</v>
      </c>
      <c r="BF418" t="b">
        <v>1</v>
      </c>
      <c r="BH418" t="s">
        <v>222</v>
      </c>
      <c r="BI418" t="s">
        <v>197</v>
      </c>
      <c r="BJ418" t="b">
        <v>0</v>
      </c>
      <c r="BK418" t="s">
        <v>163</v>
      </c>
      <c r="BL418" t="b">
        <v>0</v>
      </c>
      <c r="BM418">
        <v>18</v>
      </c>
      <c r="BN418" t="s">
        <v>164</v>
      </c>
      <c r="BO418" t="s">
        <v>165</v>
      </c>
      <c r="BP418" t="s">
        <v>164</v>
      </c>
      <c r="BQ418" t="s">
        <v>166</v>
      </c>
      <c r="BR418">
        <v>768</v>
      </c>
      <c r="BS418" t="s">
        <v>156</v>
      </c>
      <c r="BT418" t="s">
        <v>174</v>
      </c>
      <c r="BU418" t="s">
        <v>186</v>
      </c>
      <c r="BV418" t="s">
        <v>193</v>
      </c>
      <c r="BW418">
        <v>38</v>
      </c>
      <c r="BX418">
        <v>6</v>
      </c>
      <c r="BY418">
        <v>0</v>
      </c>
      <c r="BZ418">
        <v>6</v>
      </c>
      <c r="CA418" t="s">
        <v>231</v>
      </c>
      <c r="CB418" t="s">
        <v>156</v>
      </c>
      <c r="CC418">
        <v>7</v>
      </c>
      <c r="CD418" t="b">
        <v>0</v>
      </c>
      <c r="CE418" t="s">
        <v>168</v>
      </c>
      <c r="CF418" t="s">
        <v>224</v>
      </c>
      <c r="CG418">
        <v>17</v>
      </c>
      <c r="CH418">
        <v>0</v>
      </c>
      <c r="CI418" t="s">
        <v>179</v>
      </c>
      <c r="CJ418" t="s">
        <v>198</v>
      </c>
      <c r="CK418" t="s">
        <v>198</v>
      </c>
      <c r="CL418" t="s">
        <v>198</v>
      </c>
      <c r="CM418" t="s">
        <v>198</v>
      </c>
      <c r="CN418" t="s">
        <v>198</v>
      </c>
      <c r="CO418" t="s">
        <v>179</v>
      </c>
      <c r="CP418" t="s">
        <v>198</v>
      </c>
      <c r="CQ418">
        <v>1</v>
      </c>
      <c r="CR418">
        <v>139</v>
      </c>
      <c r="CS418">
        <f t="shared" si="291"/>
        <v>139</v>
      </c>
      <c r="CT418">
        <f t="shared" ca="1" si="292"/>
        <v>139</v>
      </c>
      <c r="CU418" t="str">
        <f t="shared" si="293"/>
        <v/>
      </c>
      <c r="CV418" t="str">
        <f t="shared" ca="1" si="294"/>
        <v/>
      </c>
      <c r="CW418" t="str">
        <f t="shared" si="295"/>
        <v/>
      </c>
      <c r="CX418" t="str">
        <f t="shared" ca="1" si="296"/>
        <v/>
      </c>
      <c r="CY418" t="str">
        <f t="shared" si="297"/>
        <v/>
      </c>
      <c r="CZ418" t="str">
        <f t="shared" ca="1" si="298"/>
        <v/>
      </c>
      <c r="DA418" t="str">
        <f t="shared" si="299"/>
        <v/>
      </c>
      <c r="DB418" t="str">
        <f t="shared" ca="1" si="300"/>
        <v/>
      </c>
      <c r="DC418" t="str">
        <f t="shared" si="301"/>
        <v/>
      </c>
      <c r="DD418" t="str">
        <f t="shared" ca="1" si="302"/>
        <v/>
      </c>
      <c r="DE418" t="str">
        <f t="shared" si="303"/>
        <v/>
      </c>
      <c r="DF418" t="str">
        <f t="shared" ca="1" si="304"/>
        <v/>
      </c>
      <c r="DG418">
        <f t="shared" si="305"/>
        <v>139</v>
      </c>
      <c r="DH418">
        <f t="shared" ca="1" si="306"/>
        <v>139</v>
      </c>
      <c r="DI418" t="str">
        <f t="shared" si="307"/>
        <v/>
      </c>
      <c r="DJ418" t="str">
        <f t="shared" ca="1" si="308"/>
        <v/>
      </c>
      <c r="DK418" t="str">
        <f t="shared" si="309"/>
        <v/>
      </c>
      <c r="DL418" t="str">
        <f t="shared" ca="1" si="310"/>
        <v/>
      </c>
      <c r="DM418" t="str">
        <f t="shared" si="311"/>
        <v/>
      </c>
      <c r="DN418" t="str">
        <f t="shared" ca="1" si="312"/>
        <v/>
      </c>
      <c r="DO418" t="str">
        <f t="shared" si="313"/>
        <v/>
      </c>
      <c r="DP418" t="str">
        <f t="shared" ca="1" si="314"/>
        <v/>
      </c>
      <c r="DQ418" t="str">
        <f t="shared" si="315"/>
        <v/>
      </c>
      <c r="DR418" t="str">
        <f t="shared" ca="1" si="316"/>
        <v/>
      </c>
      <c r="DS418" t="str">
        <f t="shared" si="317"/>
        <v/>
      </c>
      <c r="DT418" t="str">
        <f t="shared" ca="1" si="318"/>
        <v/>
      </c>
      <c r="DU418" t="str">
        <f t="shared" si="319"/>
        <v/>
      </c>
      <c r="DV418" t="str">
        <f t="shared" ca="1" si="320"/>
        <v/>
      </c>
      <c r="DW418" t="str">
        <f t="shared" si="321"/>
        <v/>
      </c>
      <c r="DX418" t="str">
        <f t="shared" ca="1" si="322"/>
        <v/>
      </c>
      <c r="DY418" t="str">
        <f t="shared" si="323"/>
        <v/>
      </c>
      <c r="DZ418" t="str">
        <f t="shared" ca="1" si="324"/>
        <v/>
      </c>
      <c r="EA418" t="str">
        <f t="shared" si="325"/>
        <v/>
      </c>
      <c r="EB418" t="str">
        <f t="shared" ca="1" si="326"/>
        <v/>
      </c>
      <c r="EC418" t="str">
        <f t="shared" si="327"/>
        <v/>
      </c>
      <c r="ED418" t="str">
        <f t="shared" ca="1" si="328"/>
        <v/>
      </c>
      <c r="EE418" t="str">
        <f t="shared" si="329"/>
        <v/>
      </c>
      <c r="EF418" t="str">
        <f t="shared" ca="1" si="330"/>
        <v/>
      </c>
      <c r="EG418" t="str">
        <f t="shared" si="331"/>
        <v/>
      </c>
      <c r="EH418" t="str">
        <f t="shared" ca="1" si="332"/>
        <v/>
      </c>
      <c r="EI418" t="str">
        <f t="shared" si="333"/>
        <v/>
      </c>
      <c r="EJ418" t="str">
        <f t="shared" ca="1" si="334"/>
        <v/>
      </c>
      <c r="EK418">
        <f t="shared" ca="1" si="336"/>
        <v>139</v>
      </c>
      <c r="EL418">
        <v>139</v>
      </c>
      <c r="EM418">
        <v>32596</v>
      </c>
      <c r="EN418">
        <v>6105</v>
      </c>
      <c r="EO418">
        <v>1617</v>
      </c>
      <c r="EP418">
        <v>2547</v>
      </c>
      <c r="EQ418">
        <v>11611</v>
      </c>
      <c r="ER418">
        <v>139</v>
      </c>
      <c r="ES418">
        <v>115966</v>
      </c>
      <c r="ET418">
        <v>2087</v>
      </c>
      <c r="EU418">
        <v>2</v>
      </c>
      <c r="EV418" t="s">
        <v>156</v>
      </c>
      <c r="EW418">
        <v>1024</v>
      </c>
      <c r="EX418">
        <v>2</v>
      </c>
      <c r="EY418">
        <v>48000</v>
      </c>
      <c r="EZ418">
        <v>-16</v>
      </c>
      <c r="FA418" t="s">
        <v>170</v>
      </c>
      <c r="FB418">
        <v>4</v>
      </c>
      <c r="FC418" t="s">
        <v>199</v>
      </c>
      <c r="FD418">
        <v>747674</v>
      </c>
      <c r="FE418">
        <v>741565</v>
      </c>
      <c r="FF418">
        <v>16506</v>
      </c>
      <c r="FG418">
        <v>1253927</v>
      </c>
      <c r="FH418">
        <v>1255482</v>
      </c>
      <c r="FI418">
        <v>741536</v>
      </c>
      <c r="FJ418">
        <v>1253927</v>
      </c>
      <c r="FK418">
        <v>739434</v>
      </c>
      <c r="FL418" t="s">
        <v>158</v>
      </c>
      <c r="FM418">
        <v>735849</v>
      </c>
      <c r="FN418">
        <v>568202</v>
      </c>
      <c r="FO418">
        <v>686109</v>
      </c>
      <c r="FP418">
        <v>4893</v>
      </c>
      <c r="FQ418">
        <v>4886</v>
      </c>
      <c r="FR418">
        <v>1253176</v>
      </c>
      <c r="FS418">
        <v>568201</v>
      </c>
      <c r="FT418">
        <v>568201</v>
      </c>
      <c r="FU418">
        <v>4891</v>
      </c>
      <c r="FV418">
        <v>1259194</v>
      </c>
      <c r="FW418">
        <v>1257482</v>
      </c>
      <c r="FX418">
        <v>1259334</v>
      </c>
      <c r="FY418">
        <v>569820</v>
      </c>
      <c r="FZ418">
        <v>688657</v>
      </c>
      <c r="GA418">
        <v>570141</v>
      </c>
      <c r="GB418">
        <v>739434</v>
      </c>
      <c r="GC418">
        <v>737849</v>
      </c>
      <c r="GD418">
        <v>741524</v>
      </c>
      <c r="GE418" t="s">
        <v>158</v>
      </c>
      <c r="GF418">
        <v>1259194</v>
      </c>
      <c r="GG418">
        <v>735848</v>
      </c>
      <c r="GH418">
        <v>1253174</v>
      </c>
      <c r="GI418">
        <v>780271</v>
      </c>
      <c r="GJ418" t="s">
        <v>172</v>
      </c>
      <c r="GK418">
        <v>39</v>
      </c>
      <c r="GL418">
        <v>244489</v>
      </c>
      <c r="GM418">
        <v>39</v>
      </c>
      <c r="GN418" t="s">
        <v>182</v>
      </c>
      <c r="GO418" t="s">
        <v>166</v>
      </c>
      <c r="GP418">
        <v>1024</v>
      </c>
      <c r="GQ418">
        <v>-9</v>
      </c>
      <c r="GR418">
        <v>-326</v>
      </c>
      <c r="GS418">
        <f t="shared" si="335"/>
        <v>39</v>
      </c>
      <c r="GT418" t="str">
        <f t="shared" si="290"/>
        <v>test</v>
      </c>
    </row>
    <row r="419" spans="1:202" x14ac:dyDescent="0.2">
      <c r="A419">
        <v>100</v>
      </c>
      <c r="B419">
        <v>100</v>
      </c>
      <c r="C419">
        <v>6120</v>
      </c>
      <c r="D419">
        <v>6120</v>
      </c>
      <c r="E419" t="s">
        <v>155</v>
      </c>
      <c r="F419" t="s">
        <v>156</v>
      </c>
      <c r="G419" t="s">
        <v>156</v>
      </c>
      <c r="H419" t="s">
        <v>156</v>
      </c>
      <c r="I419">
        <v>0</v>
      </c>
      <c r="J419" t="s">
        <v>157</v>
      </c>
      <c r="K419">
        <v>1</v>
      </c>
      <c r="L419" t="s">
        <v>154</v>
      </c>
      <c r="M419" t="s">
        <v>154</v>
      </c>
      <c r="N419" t="s">
        <v>154</v>
      </c>
      <c r="O419">
        <v>1</v>
      </c>
      <c r="P419" t="s">
        <v>154</v>
      </c>
      <c r="Q419" t="s">
        <v>154</v>
      </c>
      <c r="R419" t="s">
        <v>179</v>
      </c>
      <c r="S419">
        <v>0</v>
      </c>
      <c r="T419">
        <v>5</v>
      </c>
      <c r="U419">
        <v>0</v>
      </c>
      <c r="V419">
        <v>39</v>
      </c>
      <c r="W419">
        <v>39</v>
      </c>
      <c r="X419">
        <v>5</v>
      </c>
      <c r="Y419">
        <v>39</v>
      </c>
      <c r="Z419">
        <v>41</v>
      </c>
      <c r="AA419">
        <v>0</v>
      </c>
      <c r="AB419">
        <v>41</v>
      </c>
      <c r="AC419">
        <v>5</v>
      </c>
      <c r="AD419">
        <v>5</v>
      </c>
      <c r="AE419">
        <v>0</v>
      </c>
      <c r="AF419">
        <v>0</v>
      </c>
      <c r="AG419">
        <v>39</v>
      </c>
      <c r="AH419">
        <v>5</v>
      </c>
      <c r="AI419">
        <v>5</v>
      </c>
      <c r="AJ419">
        <v>0</v>
      </c>
      <c r="AK419">
        <v>39</v>
      </c>
      <c r="AL419">
        <v>39</v>
      </c>
      <c r="AM419">
        <v>81</v>
      </c>
      <c r="AN419">
        <v>5</v>
      </c>
      <c r="AO419">
        <v>5</v>
      </c>
      <c r="AP419">
        <v>5</v>
      </c>
      <c r="AQ419">
        <v>41</v>
      </c>
      <c r="AR419">
        <v>41</v>
      </c>
      <c r="AS419">
        <v>41</v>
      </c>
      <c r="AT419">
        <v>5</v>
      </c>
      <c r="AU419">
        <v>39</v>
      </c>
      <c r="AV419">
        <v>41</v>
      </c>
      <c r="AW419">
        <v>39</v>
      </c>
      <c r="AX419">
        <v>0</v>
      </c>
      <c r="AY419" t="s">
        <v>159</v>
      </c>
      <c r="AZ419">
        <v>-10</v>
      </c>
      <c r="BA419">
        <v>-327</v>
      </c>
      <c r="BB419" t="s">
        <v>196</v>
      </c>
      <c r="BC419" t="s">
        <v>161</v>
      </c>
      <c r="BD419" t="b">
        <v>0</v>
      </c>
      <c r="BE419">
        <v>2.5</v>
      </c>
      <c r="BF419" t="b">
        <v>1</v>
      </c>
      <c r="BH419" t="s">
        <v>222</v>
      </c>
      <c r="BI419" t="s">
        <v>197</v>
      </c>
      <c r="BJ419" t="b">
        <v>0</v>
      </c>
      <c r="BK419" t="s">
        <v>163</v>
      </c>
      <c r="BL419" t="b">
        <v>0</v>
      </c>
      <c r="BM419">
        <v>18</v>
      </c>
      <c r="BN419" t="s">
        <v>164</v>
      </c>
      <c r="BO419" t="s">
        <v>165</v>
      </c>
      <c r="BP419" t="s">
        <v>164</v>
      </c>
      <c r="BQ419" t="s">
        <v>166</v>
      </c>
      <c r="BR419">
        <v>768</v>
      </c>
      <c r="BS419" t="s">
        <v>156</v>
      </c>
      <c r="BT419" t="s">
        <v>174</v>
      </c>
      <c r="BU419" t="s">
        <v>176</v>
      </c>
      <c r="BV419" t="s">
        <v>188</v>
      </c>
      <c r="BW419">
        <v>39</v>
      </c>
      <c r="BX419">
        <v>6</v>
      </c>
      <c r="BY419">
        <v>0</v>
      </c>
      <c r="BZ419">
        <v>6</v>
      </c>
      <c r="CA419" t="s">
        <v>231</v>
      </c>
      <c r="CB419" t="s">
        <v>156</v>
      </c>
      <c r="CC419">
        <v>7</v>
      </c>
      <c r="CD419" t="b">
        <v>0</v>
      </c>
      <c r="CE419" t="s">
        <v>168</v>
      </c>
      <c r="CF419" t="s">
        <v>224</v>
      </c>
      <c r="CG419">
        <v>12</v>
      </c>
      <c r="CH419">
        <v>0</v>
      </c>
      <c r="CI419" t="s">
        <v>179</v>
      </c>
      <c r="CJ419" t="s">
        <v>198</v>
      </c>
      <c r="CK419" t="s">
        <v>198</v>
      </c>
      <c r="CL419" t="s">
        <v>198</v>
      </c>
      <c r="CM419" t="s">
        <v>198</v>
      </c>
      <c r="CN419" t="s">
        <v>198</v>
      </c>
      <c r="CO419" t="s">
        <v>179</v>
      </c>
      <c r="CP419" t="s">
        <v>198</v>
      </c>
      <c r="CQ419">
        <v>1</v>
      </c>
      <c r="CR419">
        <v>330</v>
      </c>
      <c r="CS419">
        <f t="shared" si="291"/>
        <v>330</v>
      </c>
      <c r="CT419">
        <f t="shared" ca="1" si="292"/>
        <v>330</v>
      </c>
      <c r="CU419" t="str">
        <f t="shared" si="293"/>
        <v/>
      </c>
      <c r="CV419" t="str">
        <f t="shared" ca="1" si="294"/>
        <v/>
      </c>
      <c r="CW419" t="str">
        <f t="shared" si="295"/>
        <v/>
      </c>
      <c r="CX419" t="str">
        <f t="shared" ca="1" si="296"/>
        <v/>
      </c>
      <c r="CY419" t="str">
        <f t="shared" si="297"/>
        <v/>
      </c>
      <c r="CZ419" t="str">
        <f t="shared" ca="1" si="298"/>
        <v/>
      </c>
      <c r="DA419">
        <f t="shared" si="299"/>
        <v>330</v>
      </c>
      <c r="DB419">
        <f t="shared" ca="1" si="300"/>
        <v>330</v>
      </c>
      <c r="DC419" t="str">
        <f t="shared" si="301"/>
        <v/>
      </c>
      <c r="DD419" t="str">
        <f t="shared" ca="1" si="302"/>
        <v/>
      </c>
      <c r="DE419" t="str">
        <f t="shared" si="303"/>
        <v/>
      </c>
      <c r="DF419" t="str">
        <f t="shared" ca="1" si="304"/>
        <v/>
      </c>
      <c r="DG419" t="str">
        <f t="shared" si="305"/>
        <v/>
      </c>
      <c r="DH419" t="str">
        <f t="shared" ca="1" si="306"/>
        <v/>
      </c>
      <c r="DI419" t="str">
        <f t="shared" si="307"/>
        <v/>
      </c>
      <c r="DJ419" t="str">
        <f t="shared" ca="1" si="308"/>
        <v/>
      </c>
      <c r="DK419" t="str">
        <f t="shared" si="309"/>
        <v/>
      </c>
      <c r="DL419" t="str">
        <f t="shared" ca="1" si="310"/>
        <v/>
      </c>
      <c r="DM419" t="str">
        <f t="shared" si="311"/>
        <v/>
      </c>
      <c r="DN419" t="str">
        <f t="shared" ca="1" si="312"/>
        <v/>
      </c>
      <c r="DO419" t="str">
        <f t="shared" si="313"/>
        <v/>
      </c>
      <c r="DP419" t="str">
        <f t="shared" ca="1" si="314"/>
        <v/>
      </c>
      <c r="DQ419" t="str">
        <f t="shared" si="315"/>
        <v/>
      </c>
      <c r="DR419" t="str">
        <f t="shared" ca="1" si="316"/>
        <v/>
      </c>
      <c r="DS419" t="str">
        <f t="shared" si="317"/>
        <v/>
      </c>
      <c r="DT419" t="str">
        <f t="shared" ca="1" si="318"/>
        <v/>
      </c>
      <c r="DU419" t="str">
        <f t="shared" si="319"/>
        <v/>
      </c>
      <c r="DV419" t="str">
        <f t="shared" ca="1" si="320"/>
        <v/>
      </c>
      <c r="DW419" t="str">
        <f t="shared" si="321"/>
        <v/>
      </c>
      <c r="DX419" t="str">
        <f t="shared" ca="1" si="322"/>
        <v/>
      </c>
      <c r="DY419" t="str">
        <f t="shared" si="323"/>
        <v/>
      </c>
      <c r="DZ419" t="str">
        <f t="shared" ca="1" si="324"/>
        <v/>
      </c>
      <c r="EA419" t="str">
        <f t="shared" si="325"/>
        <v/>
      </c>
      <c r="EB419" t="str">
        <f t="shared" ca="1" si="326"/>
        <v/>
      </c>
      <c r="EC419" t="str">
        <f t="shared" si="327"/>
        <v/>
      </c>
      <c r="ED419" t="str">
        <f t="shared" ca="1" si="328"/>
        <v/>
      </c>
      <c r="EE419" t="str">
        <f t="shared" si="329"/>
        <v/>
      </c>
      <c r="EF419" t="str">
        <f t="shared" ca="1" si="330"/>
        <v/>
      </c>
      <c r="EG419" t="str">
        <f t="shared" si="331"/>
        <v/>
      </c>
      <c r="EH419" t="str">
        <f t="shared" ca="1" si="332"/>
        <v/>
      </c>
      <c r="EI419" t="str">
        <f t="shared" si="333"/>
        <v/>
      </c>
      <c r="EJ419" t="str">
        <f t="shared" ca="1" si="334"/>
        <v/>
      </c>
      <c r="EK419">
        <f t="shared" ca="1" si="336"/>
        <v>330</v>
      </c>
      <c r="EL419">
        <v>330</v>
      </c>
      <c r="EM419">
        <v>32596</v>
      </c>
      <c r="EN419">
        <v>6105</v>
      </c>
      <c r="EO419">
        <v>1617</v>
      </c>
      <c r="EP419">
        <v>2547</v>
      </c>
      <c r="EQ419">
        <v>11611</v>
      </c>
      <c r="ER419">
        <v>330</v>
      </c>
      <c r="ES419">
        <v>115966</v>
      </c>
      <c r="ET419">
        <v>2087</v>
      </c>
      <c r="EU419">
        <v>2</v>
      </c>
      <c r="EV419" t="s">
        <v>156</v>
      </c>
      <c r="EW419">
        <v>1024</v>
      </c>
      <c r="EX419">
        <v>2</v>
      </c>
      <c r="EY419">
        <v>48000</v>
      </c>
      <c r="EZ419">
        <v>-16</v>
      </c>
      <c r="FA419" t="s">
        <v>170</v>
      </c>
      <c r="FB419">
        <v>4</v>
      </c>
      <c r="FC419" t="s">
        <v>199</v>
      </c>
      <c r="FD419">
        <v>747674</v>
      </c>
      <c r="FE419">
        <v>741565</v>
      </c>
      <c r="FF419">
        <v>16506</v>
      </c>
      <c r="FG419">
        <v>1260137</v>
      </c>
      <c r="FH419">
        <v>1261647</v>
      </c>
      <c r="FI419">
        <v>741536</v>
      </c>
      <c r="FJ419">
        <v>1260137</v>
      </c>
      <c r="FK419">
        <v>739434</v>
      </c>
      <c r="FL419" t="s">
        <v>158</v>
      </c>
      <c r="FM419">
        <v>735849</v>
      </c>
      <c r="FN419">
        <v>568202</v>
      </c>
      <c r="FO419">
        <v>686109</v>
      </c>
      <c r="FP419">
        <v>4893</v>
      </c>
      <c r="FQ419">
        <v>4886</v>
      </c>
      <c r="FR419">
        <v>1259386</v>
      </c>
      <c r="FS419">
        <v>568201</v>
      </c>
      <c r="FT419">
        <v>568201</v>
      </c>
      <c r="FU419">
        <v>4891</v>
      </c>
      <c r="FV419">
        <v>1264954</v>
      </c>
      <c r="FW419">
        <v>1263647</v>
      </c>
      <c r="FX419">
        <v>1265285</v>
      </c>
      <c r="FY419">
        <v>569820</v>
      </c>
      <c r="FZ419">
        <v>688657</v>
      </c>
      <c r="GA419">
        <v>570141</v>
      </c>
      <c r="GB419">
        <v>739434</v>
      </c>
      <c r="GC419">
        <v>737849</v>
      </c>
      <c r="GD419">
        <v>741524</v>
      </c>
      <c r="GE419" t="s">
        <v>158</v>
      </c>
      <c r="GF419">
        <v>1264954</v>
      </c>
      <c r="GG419">
        <v>735848</v>
      </c>
      <c r="GH419">
        <v>1259384</v>
      </c>
      <c r="GI419">
        <v>780271</v>
      </c>
      <c r="GJ419" t="s">
        <v>172</v>
      </c>
      <c r="GK419">
        <v>40</v>
      </c>
      <c r="GL419">
        <v>244819</v>
      </c>
      <c r="GM419">
        <v>40</v>
      </c>
      <c r="GN419" t="s">
        <v>182</v>
      </c>
      <c r="GO419" t="s">
        <v>166</v>
      </c>
      <c r="GP419">
        <v>1024</v>
      </c>
      <c r="GQ419">
        <v>-9</v>
      </c>
      <c r="GR419">
        <v>-326</v>
      </c>
      <c r="GS419">
        <f t="shared" si="335"/>
        <v>40</v>
      </c>
      <c r="GT419" t="str">
        <f t="shared" si="290"/>
        <v>test</v>
      </c>
    </row>
    <row r="420" spans="1:202" x14ac:dyDescent="0.2">
      <c r="A420">
        <v>100</v>
      </c>
      <c r="B420">
        <v>100</v>
      </c>
      <c r="C420">
        <v>6133</v>
      </c>
      <c r="D420">
        <v>6133</v>
      </c>
      <c r="E420" t="s">
        <v>155</v>
      </c>
      <c r="F420" t="s">
        <v>156</v>
      </c>
      <c r="G420" t="s">
        <v>156</v>
      </c>
      <c r="H420" t="s">
        <v>156</v>
      </c>
      <c r="I420">
        <v>0</v>
      </c>
      <c r="J420" t="s">
        <v>157</v>
      </c>
      <c r="K420">
        <v>1</v>
      </c>
      <c r="L420" t="s">
        <v>154</v>
      </c>
      <c r="M420" t="s">
        <v>154</v>
      </c>
      <c r="N420" t="s">
        <v>154</v>
      </c>
      <c r="O420">
        <v>1</v>
      </c>
      <c r="P420" t="s">
        <v>154</v>
      </c>
      <c r="Q420" t="s">
        <v>154</v>
      </c>
      <c r="R420" t="s">
        <v>183</v>
      </c>
      <c r="S420">
        <v>0</v>
      </c>
      <c r="T420">
        <v>5</v>
      </c>
      <c r="U420">
        <v>0</v>
      </c>
      <c r="V420">
        <v>40</v>
      </c>
      <c r="W420">
        <v>40</v>
      </c>
      <c r="X420">
        <v>5</v>
      </c>
      <c r="Y420">
        <v>40</v>
      </c>
      <c r="Z420">
        <v>41</v>
      </c>
      <c r="AA420">
        <v>0</v>
      </c>
      <c r="AB420">
        <v>41</v>
      </c>
      <c r="AC420">
        <v>5</v>
      </c>
      <c r="AD420">
        <v>5</v>
      </c>
      <c r="AE420">
        <v>0</v>
      </c>
      <c r="AF420">
        <v>0</v>
      </c>
      <c r="AG420">
        <v>40</v>
      </c>
      <c r="AH420">
        <v>5</v>
      </c>
      <c r="AI420">
        <v>5</v>
      </c>
      <c r="AJ420">
        <v>0</v>
      </c>
      <c r="AK420">
        <v>40</v>
      </c>
      <c r="AL420">
        <v>40</v>
      </c>
      <c r="AM420">
        <v>82</v>
      </c>
      <c r="AN420">
        <v>5</v>
      </c>
      <c r="AO420">
        <v>5</v>
      </c>
      <c r="AP420">
        <v>5</v>
      </c>
      <c r="AQ420">
        <v>41</v>
      </c>
      <c r="AR420">
        <v>41</v>
      </c>
      <c r="AS420">
        <v>41</v>
      </c>
      <c r="AT420">
        <v>5</v>
      </c>
      <c r="AU420">
        <v>40</v>
      </c>
      <c r="AV420">
        <v>41</v>
      </c>
      <c r="AW420">
        <v>40</v>
      </c>
      <c r="AX420">
        <v>0</v>
      </c>
      <c r="AY420" t="s">
        <v>159</v>
      </c>
      <c r="AZ420">
        <v>-10</v>
      </c>
      <c r="BA420">
        <v>-327</v>
      </c>
      <c r="BB420" t="s">
        <v>196</v>
      </c>
      <c r="BC420" t="s">
        <v>161</v>
      </c>
      <c r="BD420" t="b">
        <v>0</v>
      </c>
      <c r="BE420" t="s">
        <v>164</v>
      </c>
      <c r="BF420" t="b">
        <v>1</v>
      </c>
      <c r="BH420" t="s">
        <v>222</v>
      </c>
      <c r="BI420" t="s">
        <v>197</v>
      </c>
      <c r="BJ420" t="b">
        <v>0</v>
      </c>
      <c r="BK420" t="s">
        <v>163</v>
      </c>
      <c r="BL420" t="b">
        <v>0</v>
      </c>
      <c r="BM420">
        <v>18</v>
      </c>
      <c r="BN420" t="s">
        <v>164</v>
      </c>
      <c r="BO420" t="s">
        <v>165</v>
      </c>
      <c r="BP420" t="s">
        <v>164</v>
      </c>
      <c r="BQ420" t="s">
        <v>166</v>
      </c>
      <c r="BR420">
        <v>768</v>
      </c>
      <c r="BS420" t="s">
        <v>156</v>
      </c>
      <c r="BT420" t="s">
        <v>174</v>
      </c>
      <c r="BU420" t="s">
        <v>180</v>
      </c>
      <c r="BV420" t="s">
        <v>187</v>
      </c>
      <c r="BW420">
        <v>40</v>
      </c>
      <c r="BX420">
        <v>6</v>
      </c>
      <c r="BY420">
        <v>0</v>
      </c>
      <c r="BZ420">
        <v>6</v>
      </c>
      <c r="CA420" t="s">
        <v>231</v>
      </c>
      <c r="CB420" t="s">
        <v>156</v>
      </c>
      <c r="CC420">
        <v>7</v>
      </c>
      <c r="CD420" t="b">
        <v>0</v>
      </c>
      <c r="CE420" t="s">
        <v>168</v>
      </c>
      <c r="CF420" t="s">
        <v>224</v>
      </c>
      <c r="CG420">
        <v>78</v>
      </c>
      <c r="CH420">
        <v>0</v>
      </c>
      <c r="CI420" t="s">
        <v>183</v>
      </c>
      <c r="CJ420" t="s">
        <v>198</v>
      </c>
      <c r="CK420" t="s">
        <v>198</v>
      </c>
      <c r="CL420" t="s">
        <v>198</v>
      </c>
      <c r="CM420" t="s">
        <v>198</v>
      </c>
      <c r="CN420" t="s">
        <v>198</v>
      </c>
      <c r="CO420" t="s">
        <v>183</v>
      </c>
      <c r="CP420" t="s">
        <v>198</v>
      </c>
      <c r="CQ420">
        <v>1</v>
      </c>
      <c r="CR420">
        <v>6643</v>
      </c>
      <c r="CS420" t="str">
        <f t="shared" si="291"/>
        <v/>
      </c>
      <c r="CT420" t="str">
        <f t="shared" ca="1" si="292"/>
        <v/>
      </c>
      <c r="CU420" t="str">
        <f t="shared" si="293"/>
        <v/>
      </c>
      <c r="CV420" t="str">
        <f t="shared" ca="1" si="294"/>
        <v/>
      </c>
      <c r="CW420" t="str">
        <f t="shared" si="295"/>
        <v/>
      </c>
      <c r="CX420" t="str">
        <f t="shared" ca="1" si="296"/>
        <v/>
      </c>
      <c r="CY420" t="str">
        <f t="shared" si="297"/>
        <v/>
      </c>
      <c r="CZ420" t="str">
        <f t="shared" ca="1" si="298"/>
        <v/>
      </c>
      <c r="DA420" t="str">
        <f t="shared" si="299"/>
        <v/>
      </c>
      <c r="DB420" t="str">
        <f t="shared" ca="1" si="300"/>
        <v/>
      </c>
      <c r="DC420" t="str">
        <f t="shared" si="301"/>
        <v/>
      </c>
      <c r="DD420" t="str">
        <f t="shared" ca="1" si="302"/>
        <v/>
      </c>
      <c r="DE420" t="str">
        <f t="shared" si="303"/>
        <v/>
      </c>
      <c r="DF420" t="str">
        <f t="shared" ca="1" si="304"/>
        <v/>
      </c>
      <c r="DG420" t="str">
        <f t="shared" si="305"/>
        <v/>
      </c>
      <c r="DH420" t="str">
        <f t="shared" ca="1" si="306"/>
        <v/>
      </c>
      <c r="DI420" t="str">
        <f t="shared" si="307"/>
        <v/>
      </c>
      <c r="DJ420" t="str">
        <f t="shared" ca="1" si="308"/>
        <v/>
      </c>
      <c r="DK420" t="str">
        <f t="shared" si="309"/>
        <v/>
      </c>
      <c r="DL420" t="str">
        <f t="shared" ca="1" si="310"/>
        <v/>
      </c>
      <c r="DM420" t="str">
        <f t="shared" si="311"/>
        <v/>
      </c>
      <c r="DN420" t="str">
        <f t="shared" ca="1" si="312"/>
        <v/>
      </c>
      <c r="DO420" t="str">
        <f t="shared" si="313"/>
        <v/>
      </c>
      <c r="DP420" t="str">
        <f t="shared" ca="1" si="314"/>
        <v/>
      </c>
      <c r="DQ420" t="str">
        <f t="shared" si="315"/>
        <v/>
      </c>
      <c r="DR420" t="str">
        <f t="shared" ca="1" si="316"/>
        <v/>
      </c>
      <c r="DS420" t="str">
        <f t="shared" si="317"/>
        <v/>
      </c>
      <c r="DT420" t="str">
        <f t="shared" ca="1" si="318"/>
        <v/>
      </c>
      <c r="DU420" t="str">
        <f t="shared" si="319"/>
        <v/>
      </c>
      <c r="DV420" t="str">
        <f t="shared" ca="1" si="320"/>
        <v/>
      </c>
      <c r="DW420" t="str">
        <f t="shared" si="321"/>
        <v/>
      </c>
      <c r="DX420" t="str">
        <f t="shared" ca="1" si="322"/>
        <v/>
      </c>
      <c r="DY420" t="str">
        <f t="shared" si="323"/>
        <v/>
      </c>
      <c r="DZ420" t="str">
        <f t="shared" ca="1" si="324"/>
        <v/>
      </c>
      <c r="EA420" t="str">
        <f t="shared" si="325"/>
        <v/>
      </c>
      <c r="EB420" t="str">
        <f t="shared" ca="1" si="326"/>
        <v/>
      </c>
      <c r="EC420" t="str">
        <f t="shared" si="327"/>
        <v/>
      </c>
      <c r="ED420" t="str">
        <f t="shared" ca="1" si="328"/>
        <v/>
      </c>
      <c r="EE420" t="str">
        <f t="shared" si="329"/>
        <v/>
      </c>
      <c r="EF420" t="str">
        <f t="shared" ca="1" si="330"/>
        <v/>
      </c>
      <c r="EG420" t="str">
        <f t="shared" si="331"/>
        <v/>
      </c>
      <c r="EH420" t="str">
        <f t="shared" ca="1" si="332"/>
        <v/>
      </c>
      <c r="EI420" t="str">
        <f t="shared" si="333"/>
        <v/>
      </c>
      <c r="EJ420" t="str">
        <f t="shared" ca="1" si="334"/>
        <v/>
      </c>
      <c r="EK420" t="str">
        <f t="shared" ca="1" si="336"/>
        <v/>
      </c>
      <c r="EL420" t="s">
        <v>924</v>
      </c>
      <c r="EM420">
        <v>32596</v>
      </c>
      <c r="EN420">
        <v>6105</v>
      </c>
      <c r="EO420">
        <v>1617</v>
      </c>
      <c r="EP420">
        <v>2547</v>
      </c>
      <c r="EQ420">
        <v>11611</v>
      </c>
      <c r="ER420">
        <v>6643</v>
      </c>
      <c r="ES420">
        <v>115966</v>
      </c>
      <c r="ET420">
        <v>2087</v>
      </c>
      <c r="EU420">
        <v>2</v>
      </c>
      <c r="EV420" t="s">
        <v>156</v>
      </c>
      <c r="EW420">
        <v>1024</v>
      </c>
      <c r="EX420">
        <v>2</v>
      </c>
      <c r="EY420">
        <v>48000</v>
      </c>
      <c r="EZ420">
        <v>-16</v>
      </c>
      <c r="FA420" t="s">
        <v>170</v>
      </c>
      <c r="FB420">
        <v>4</v>
      </c>
      <c r="FC420" t="s">
        <v>199</v>
      </c>
      <c r="FD420">
        <v>747674</v>
      </c>
      <c r="FE420">
        <v>741565</v>
      </c>
      <c r="FF420">
        <v>16506</v>
      </c>
      <c r="FG420">
        <v>1266088</v>
      </c>
      <c r="FH420">
        <v>1267579</v>
      </c>
      <c r="FI420">
        <v>741536</v>
      </c>
      <c r="FJ420">
        <v>1266088</v>
      </c>
      <c r="FK420">
        <v>739434</v>
      </c>
      <c r="FL420" t="s">
        <v>158</v>
      </c>
      <c r="FM420">
        <v>735849</v>
      </c>
      <c r="FN420">
        <v>568202</v>
      </c>
      <c r="FO420">
        <v>686109</v>
      </c>
      <c r="FP420">
        <v>4893</v>
      </c>
      <c r="FQ420">
        <v>4886</v>
      </c>
      <c r="FR420">
        <v>1265337</v>
      </c>
      <c r="FS420">
        <v>568201</v>
      </c>
      <c r="FT420">
        <v>568201</v>
      </c>
      <c r="FU420">
        <v>4891</v>
      </c>
      <c r="FV420">
        <v>1271802</v>
      </c>
      <c r="FW420">
        <v>1269579</v>
      </c>
      <c r="FX420">
        <v>1278447</v>
      </c>
      <c r="FY420">
        <v>569820</v>
      </c>
      <c r="FZ420">
        <v>688657</v>
      </c>
      <c r="GA420">
        <v>570141</v>
      </c>
      <c r="GB420">
        <v>739434</v>
      </c>
      <c r="GC420">
        <v>737849</v>
      </c>
      <c r="GD420">
        <v>741524</v>
      </c>
      <c r="GE420" t="s">
        <v>158</v>
      </c>
      <c r="GF420">
        <v>1271802</v>
      </c>
      <c r="GG420">
        <v>735848</v>
      </c>
      <c r="GH420">
        <v>1265335</v>
      </c>
      <c r="GI420">
        <v>780271</v>
      </c>
      <c r="GJ420" t="s">
        <v>172</v>
      </c>
      <c r="GK420">
        <v>41</v>
      </c>
      <c r="GL420">
        <v>251462</v>
      </c>
      <c r="GM420">
        <v>41</v>
      </c>
      <c r="GN420" t="s">
        <v>185</v>
      </c>
      <c r="GO420" t="s">
        <v>166</v>
      </c>
      <c r="GP420">
        <v>1024</v>
      </c>
      <c r="GQ420">
        <v>-9</v>
      </c>
      <c r="GR420">
        <v>-326</v>
      </c>
      <c r="GS420">
        <f t="shared" si="335"/>
        <v>41</v>
      </c>
      <c r="GT420" t="str">
        <f t="shared" si="290"/>
        <v>test</v>
      </c>
    </row>
    <row r="421" spans="1:202" x14ac:dyDescent="0.2">
      <c r="A421">
        <v>100</v>
      </c>
      <c r="B421">
        <v>100</v>
      </c>
      <c r="C421">
        <v>5996</v>
      </c>
      <c r="D421">
        <v>5996</v>
      </c>
      <c r="E421" t="s">
        <v>155</v>
      </c>
      <c r="F421" t="s">
        <v>156</v>
      </c>
      <c r="G421" t="s">
        <v>156</v>
      </c>
      <c r="H421" t="s">
        <v>156</v>
      </c>
      <c r="I421">
        <v>0</v>
      </c>
      <c r="J421" t="s">
        <v>157</v>
      </c>
      <c r="K421">
        <v>1</v>
      </c>
      <c r="L421" t="s">
        <v>154</v>
      </c>
      <c r="M421" t="s">
        <v>154</v>
      </c>
      <c r="N421" t="s">
        <v>154</v>
      </c>
      <c r="O421">
        <v>1</v>
      </c>
      <c r="P421" t="s">
        <v>154</v>
      </c>
      <c r="Q421" t="s">
        <v>154</v>
      </c>
      <c r="R421" t="s">
        <v>183</v>
      </c>
      <c r="S421">
        <v>0</v>
      </c>
      <c r="T421">
        <v>5</v>
      </c>
      <c r="U421">
        <v>0</v>
      </c>
      <c r="V421">
        <v>41</v>
      </c>
      <c r="W421">
        <v>41</v>
      </c>
      <c r="X421">
        <v>5</v>
      </c>
      <c r="Y421">
        <v>41</v>
      </c>
      <c r="Z421">
        <v>41</v>
      </c>
      <c r="AA421">
        <v>0</v>
      </c>
      <c r="AB421">
        <v>41</v>
      </c>
      <c r="AC421">
        <v>5</v>
      </c>
      <c r="AD421">
        <v>5</v>
      </c>
      <c r="AE421">
        <v>0</v>
      </c>
      <c r="AF421">
        <v>0</v>
      </c>
      <c r="AG421">
        <v>41</v>
      </c>
      <c r="AH421">
        <v>5</v>
      </c>
      <c r="AI421">
        <v>5</v>
      </c>
      <c r="AJ421">
        <v>0</v>
      </c>
      <c r="AK421">
        <v>41</v>
      </c>
      <c r="AL421">
        <v>41</v>
      </c>
      <c r="AM421">
        <v>83</v>
      </c>
      <c r="AN421">
        <v>5</v>
      </c>
      <c r="AO421">
        <v>5</v>
      </c>
      <c r="AP421">
        <v>5</v>
      </c>
      <c r="AQ421">
        <v>41</v>
      </c>
      <c r="AR421">
        <v>41</v>
      </c>
      <c r="AS421">
        <v>41</v>
      </c>
      <c r="AT421">
        <v>5</v>
      </c>
      <c r="AU421">
        <v>41</v>
      </c>
      <c r="AV421">
        <v>41</v>
      </c>
      <c r="AW421">
        <v>41</v>
      </c>
      <c r="AX421">
        <v>0</v>
      </c>
      <c r="AY421" t="s">
        <v>159</v>
      </c>
      <c r="AZ421">
        <v>-10</v>
      </c>
      <c r="BA421">
        <v>-327</v>
      </c>
      <c r="BB421" t="s">
        <v>196</v>
      </c>
      <c r="BC421" t="s">
        <v>161</v>
      </c>
      <c r="BD421" t="b">
        <v>0</v>
      </c>
      <c r="BE421" t="s">
        <v>164</v>
      </c>
      <c r="BF421" t="b">
        <v>1</v>
      </c>
      <c r="BH421" t="s">
        <v>222</v>
      </c>
      <c r="BI421" t="s">
        <v>197</v>
      </c>
      <c r="BJ421" t="b">
        <v>0</v>
      </c>
      <c r="BK421" t="s">
        <v>163</v>
      </c>
      <c r="BL421" t="b">
        <v>0</v>
      </c>
      <c r="BM421">
        <v>18</v>
      </c>
      <c r="BN421" t="s">
        <v>164</v>
      </c>
      <c r="BO421" t="s">
        <v>165</v>
      </c>
      <c r="BP421" t="s">
        <v>164</v>
      </c>
      <c r="BQ421" t="s">
        <v>166</v>
      </c>
      <c r="BR421">
        <v>768</v>
      </c>
      <c r="BS421" t="s">
        <v>156</v>
      </c>
      <c r="BT421" t="s">
        <v>174</v>
      </c>
      <c r="BU421" t="s">
        <v>193</v>
      </c>
      <c r="BV421" t="s">
        <v>190</v>
      </c>
      <c r="BW421">
        <v>41</v>
      </c>
      <c r="BX421">
        <v>6</v>
      </c>
      <c r="BY421">
        <v>0</v>
      </c>
      <c r="BZ421">
        <v>6</v>
      </c>
      <c r="CA421" t="s">
        <v>231</v>
      </c>
      <c r="CB421" t="s">
        <v>156</v>
      </c>
      <c r="CC421">
        <v>7</v>
      </c>
      <c r="CD421" t="b">
        <v>0</v>
      </c>
      <c r="CE421" t="s">
        <v>168</v>
      </c>
      <c r="CF421" t="s">
        <v>224</v>
      </c>
      <c r="CG421">
        <v>80</v>
      </c>
      <c r="CH421">
        <v>0</v>
      </c>
      <c r="CI421" t="s">
        <v>183</v>
      </c>
      <c r="CJ421" t="s">
        <v>198</v>
      </c>
      <c r="CK421" t="s">
        <v>198</v>
      </c>
      <c r="CL421" t="s">
        <v>198</v>
      </c>
      <c r="CM421" t="s">
        <v>198</v>
      </c>
      <c r="CN421" t="s">
        <v>198</v>
      </c>
      <c r="CO421" t="s">
        <v>183</v>
      </c>
      <c r="CP421" t="s">
        <v>198</v>
      </c>
      <c r="CQ421">
        <v>1</v>
      </c>
      <c r="CR421">
        <v>387</v>
      </c>
      <c r="CS421" t="str">
        <f t="shared" si="291"/>
        <v/>
      </c>
      <c r="CT421" t="str">
        <f t="shared" ca="1" si="292"/>
        <v/>
      </c>
      <c r="CU421" t="str">
        <f t="shared" si="293"/>
        <v/>
      </c>
      <c r="CV421" t="str">
        <f t="shared" ca="1" si="294"/>
        <v/>
      </c>
      <c r="CW421" t="str">
        <f t="shared" si="295"/>
        <v/>
      </c>
      <c r="CX421" t="str">
        <f t="shared" ca="1" si="296"/>
        <v/>
      </c>
      <c r="CY421" t="str">
        <f t="shared" si="297"/>
        <v/>
      </c>
      <c r="CZ421" t="str">
        <f t="shared" ca="1" si="298"/>
        <v/>
      </c>
      <c r="DA421" t="str">
        <f t="shared" si="299"/>
        <v/>
      </c>
      <c r="DB421" t="str">
        <f t="shared" ca="1" si="300"/>
        <v/>
      </c>
      <c r="DC421" t="str">
        <f t="shared" si="301"/>
        <v/>
      </c>
      <c r="DD421" t="str">
        <f t="shared" ca="1" si="302"/>
        <v/>
      </c>
      <c r="DE421" t="str">
        <f t="shared" si="303"/>
        <v/>
      </c>
      <c r="DF421" t="str">
        <f t="shared" ca="1" si="304"/>
        <v/>
      </c>
      <c r="DG421" t="str">
        <f t="shared" si="305"/>
        <v/>
      </c>
      <c r="DH421" t="str">
        <f t="shared" ca="1" si="306"/>
        <v/>
      </c>
      <c r="DI421" t="str">
        <f t="shared" si="307"/>
        <v/>
      </c>
      <c r="DJ421" t="str">
        <f t="shared" ca="1" si="308"/>
        <v/>
      </c>
      <c r="DK421" t="str">
        <f t="shared" si="309"/>
        <v/>
      </c>
      <c r="DL421" t="str">
        <f t="shared" ca="1" si="310"/>
        <v/>
      </c>
      <c r="DM421" t="str">
        <f t="shared" si="311"/>
        <v/>
      </c>
      <c r="DN421" t="str">
        <f t="shared" ca="1" si="312"/>
        <v/>
      </c>
      <c r="DO421" t="str">
        <f t="shared" si="313"/>
        <v/>
      </c>
      <c r="DP421" t="str">
        <f t="shared" ca="1" si="314"/>
        <v/>
      </c>
      <c r="DQ421" t="str">
        <f t="shared" si="315"/>
        <v/>
      </c>
      <c r="DR421" t="str">
        <f t="shared" ca="1" si="316"/>
        <v/>
      </c>
      <c r="DS421" t="str">
        <f t="shared" si="317"/>
        <v/>
      </c>
      <c r="DT421" t="str">
        <f t="shared" ca="1" si="318"/>
        <v/>
      </c>
      <c r="DU421" t="str">
        <f t="shared" si="319"/>
        <v/>
      </c>
      <c r="DV421" t="str">
        <f t="shared" ca="1" si="320"/>
        <v/>
      </c>
      <c r="DW421" t="str">
        <f t="shared" si="321"/>
        <v/>
      </c>
      <c r="DX421" t="str">
        <f t="shared" ca="1" si="322"/>
        <v/>
      </c>
      <c r="DY421" t="str">
        <f t="shared" si="323"/>
        <v/>
      </c>
      <c r="DZ421" t="str">
        <f t="shared" ca="1" si="324"/>
        <v/>
      </c>
      <c r="EA421" t="str">
        <f t="shared" si="325"/>
        <v/>
      </c>
      <c r="EB421" t="str">
        <f t="shared" ca="1" si="326"/>
        <v/>
      </c>
      <c r="EC421" t="str">
        <f t="shared" si="327"/>
        <v/>
      </c>
      <c r="ED421" t="str">
        <f t="shared" ca="1" si="328"/>
        <v/>
      </c>
      <c r="EE421" t="str">
        <f t="shared" si="329"/>
        <v/>
      </c>
      <c r="EF421" t="str">
        <f t="shared" ca="1" si="330"/>
        <v/>
      </c>
      <c r="EG421" t="str">
        <f t="shared" si="331"/>
        <v/>
      </c>
      <c r="EH421" t="str">
        <f t="shared" ca="1" si="332"/>
        <v/>
      </c>
      <c r="EI421" t="str">
        <f t="shared" si="333"/>
        <v/>
      </c>
      <c r="EJ421" t="str">
        <f t="shared" ca="1" si="334"/>
        <v/>
      </c>
      <c r="EK421" t="str">
        <f t="shared" ca="1" si="336"/>
        <v/>
      </c>
      <c r="EL421" t="s">
        <v>924</v>
      </c>
      <c r="EM421">
        <v>32596</v>
      </c>
      <c r="EN421">
        <v>6105</v>
      </c>
      <c r="EO421">
        <v>1617</v>
      </c>
      <c r="EP421">
        <v>2547</v>
      </c>
      <c r="EQ421">
        <v>11611</v>
      </c>
      <c r="ER421">
        <v>387</v>
      </c>
      <c r="ES421">
        <v>115966</v>
      </c>
      <c r="ET421">
        <v>2087</v>
      </c>
      <c r="EU421">
        <v>2</v>
      </c>
      <c r="EV421" t="s">
        <v>156</v>
      </c>
      <c r="EW421">
        <v>1024</v>
      </c>
      <c r="EX421">
        <v>2</v>
      </c>
      <c r="EY421">
        <v>48000</v>
      </c>
      <c r="EZ421">
        <v>-16</v>
      </c>
      <c r="FA421" t="s">
        <v>170</v>
      </c>
      <c r="FB421">
        <v>4</v>
      </c>
      <c r="FC421" t="s">
        <v>199</v>
      </c>
      <c r="FD421">
        <v>747674</v>
      </c>
      <c r="FE421">
        <v>741565</v>
      </c>
      <c r="FF421">
        <v>16506</v>
      </c>
      <c r="FG421">
        <v>1279248</v>
      </c>
      <c r="FH421">
        <v>1280976</v>
      </c>
      <c r="FI421">
        <v>741536</v>
      </c>
      <c r="FJ421">
        <v>1279248</v>
      </c>
      <c r="FK421">
        <v>739434</v>
      </c>
      <c r="FL421" t="s">
        <v>158</v>
      </c>
      <c r="FM421">
        <v>735849</v>
      </c>
      <c r="FN421">
        <v>568202</v>
      </c>
      <c r="FO421">
        <v>686109</v>
      </c>
      <c r="FP421">
        <v>4893</v>
      </c>
      <c r="FQ421">
        <v>4886</v>
      </c>
      <c r="FR421">
        <v>1278497</v>
      </c>
      <c r="FS421">
        <v>568201</v>
      </c>
      <c r="FT421">
        <v>568201</v>
      </c>
      <c r="FU421">
        <v>4891</v>
      </c>
      <c r="FV421">
        <v>1284560</v>
      </c>
      <c r="FW421">
        <v>1282976</v>
      </c>
      <c r="FX421">
        <v>1284949</v>
      </c>
      <c r="FY421">
        <v>569820</v>
      </c>
      <c r="FZ421">
        <v>688657</v>
      </c>
      <c r="GA421">
        <v>570141</v>
      </c>
      <c r="GB421">
        <v>739434</v>
      </c>
      <c r="GC421">
        <v>737849</v>
      </c>
      <c r="GD421">
        <v>741524</v>
      </c>
      <c r="GE421" t="s">
        <v>158</v>
      </c>
      <c r="GF421">
        <v>1284560</v>
      </c>
      <c r="GG421">
        <v>735848</v>
      </c>
      <c r="GH421">
        <v>1278495</v>
      </c>
      <c r="GI421">
        <v>780271</v>
      </c>
      <c r="GJ421" t="s">
        <v>172</v>
      </c>
      <c r="GK421">
        <v>42</v>
      </c>
      <c r="GL421">
        <v>251849</v>
      </c>
      <c r="GM421">
        <v>42</v>
      </c>
      <c r="GN421" t="s">
        <v>185</v>
      </c>
      <c r="GO421" t="s">
        <v>166</v>
      </c>
      <c r="GP421">
        <v>1024</v>
      </c>
      <c r="GQ421">
        <v>-9</v>
      </c>
      <c r="GR421">
        <v>-326</v>
      </c>
      <c r="GS421">
        <f t="shared" si="335"/>
        <v>42</v>
      </c>
      <c r="GT421" t="str">
        <f t="shared" si="290"/>
        <v>test</v>
      </c>
    </row>
    <row r="422" spans="1:202" x14ac:dyDescent="0.2">
      <c r="A422">
        <v>100</v>
      </c>
      <c r="B422">
        <v>100</v>
      </c>
      <c r="C422">
        <v>5879</v>
      </c>
      <c r="D422">
        <v>5879</v>
      </c>
      <c r="E422" t="s">
        <v>155</v>
      </c>
      <c r="F422" t="s">
        <v>156</v>
      </c>
      <c r="G422" t="s">
        <v>156</v>
      </c>
      <c r="H422" t="s">
        <v>156</v>
      </c>
      <c r="I422">
        <v>0</v>
      </c>
      <c r="J422" t="s">
        <v>157</v>
      </c>
      <c r="K422">
        <v>1</v>
      </c>
      <c r="L422" t="s">
        <v>154</v>
      </c>
      <c r="M422" t="s">
        <v>154</v>
      </c>
      <c r="N422" t="s">
        <v>154</v>
      </c>
      <c r="O422">
        <v>1</v>
      </c>
      <c r="P422" t="s">
        <v>154</v>
      </c>
      <c r="Q422" t="s">
        <v>154</v>
      </c>
      <c r="R422" t="s">
        <v>179</v>
      </c>
      <c r="S422">
        <v>0</v>
      </c>
      <c r="T422">
        <v>5</v>
      </c>
      <c r="U422">
        <v>0</v>
      </c>
      <c r="V422">
        <v>42</v>
      </c>
      <c r="W422">
        <v>42</v>
      </c>
      <c r="X422">
        <v>5</v>
      </c>
      <c r="Y422">
        <v>42</v>
      </c>
      <c r="Z422">
        <v>41</v>
      </c>
      <c r="AA422">
        <v>0</v>
      </c>
      <c r="AB422">
        <v>41</v>
      </c>
      <c r="AC422">
        <v>5</v>
      </c>
      <c r="AD422">
        <v>5</v>
      </c>
      <c r="AE422">
        <v>0</v>
      </c>
      <c r="AF422">
        <v>0</v>
      </c>
      <c r="AG422">
        <v>42</v>
      </c>
      <c r="AH422">
        <v>5</v>
      </c>
      <c r="AI422">
        <v>5</v>
      </c>
      <c r="AJ422">
        <v>0</v>
      </c>
      <c r="AK422">
        <v>42</v>
      </c>
      <c r="AL422">
        <v>42</v>
      </c>
      <c r="AM422">
        <v>84</v>
      </c>
      <c r="AN422">
        <v>5</v>
      </c>
      <c r="AO422">
        <v>5</v>
      </c>
      <c r="AP422">
        <v>5</v>
      </c>
      <c r="AQ422">
        <v>41</v>
      </c>
      <c r="AR422">
        <v>41</v>
      </c>
      <c r="AS422">
        <v>41</v>
      </c>
      <c r="AT422">
        <v>5</v>
      </c>
      <c r="AU422">
        <v>42</v>
      </c>
      <c r="AV422">
        <v>41</v>
      </c>
      <c r="AW422">
        <v>42</v>
      </c>
      <c r="AX422">
        <v>0</v>
      </c>
      <c r="AY422" t="s">
        <v>159</v>
      </c>
      <c r="AZ422">
        <v>-10</v>
      </c>
      <c r="BA422">
        <v>-327</v>
      </c>
      <c r="BB422" t="s">
        <v>196</v>
      </c>
      <c r="BC422" t="s">
        <v>161</v>
      </c>
      <c r="BD422" t="b">
        <v>0</v>
      </c>
      <c r="BE422">
        <v>3.68</v>
      </c>
      <c r="BF422" t="b">
        <v>1</v>
      </c>
      <c r="BH422" t="s">
        <v>222</v>
      </c>
      <c r="BI422" t="s">
        <v>197</v>
      </c>
      <c r="BJ422" t="b">
        <v>0</v>
      </c>
      <c r="BK422" t="s">
        <v>163</v>
      </c>
      <c r="BL422" t="b">
        <v>0</v>
      </c>
      <c r="BM422">
        <v>18</v>
      </c>
      <c r="BN422" t="s">
        <v>164</v>
      </c>
      <c r="BO422" t="s">
        <v>165</v>
      </c>
      <c r="BP422" t="s">
        <v>164</v>
      </c>
      <c r="BQ422" t="s">
        <v>166</v>
      </c>
      <c r="BR422">
        <v>768</v>
      </c>
      <c r="BS422" t="s">
        <v>156</v>
      </c>
      <c r="BT422" t="s">
        <v>174</v>
      </c>
      <c r="BU422" t="s">
        <v>176</v>
      </c>
      <c r="BV422" t="s">
        <v>186</v>
      </c>
      <c r="BW422">
        <v>42</v>
      </c>
      <c r="BX422">
        <v>6</v>
      </c>
      <c r="BY422">
        <v>0</v>
      </c>
      <c r="BZ422">
        <v>6</v>
      </c>
      <c r="CA422" t="s">
        <v>231</v>
      </c>
      <c r="CB422" t="s">
        <v>156</v>
      </c>
      <c r="CC422">
        <v>7</v>
      </c>
      <c r="CD422" t="b">
        <v>0</v>
      </c>
      <c r="CE422" t="s">
        <v>168</v>
      </c>
      <c r="CF422" t="s">
        <v>224</v>
      </c>
      <c r="CG422">
        <v>13</v>
      </c>
      <c r="CH422">
        <v>0</v>
      </c>
      <c r="CI422" t="s">
        <v>179</v>
      </c>
      <c r="CJ422" t="s">
        <v>198</v>
      </c>
      <c r="CK422" t="s">
        <v>198</v>
      </c>
      <c r="CL422" t="s">
        <v>198</v>
      </c>
      <c r="CM422" t="s">
        <v>198</v>
      </c>
      <c r="CN422" t="s">
        <v>198</v>
      </c>
      <c r="CO422" t="s">
        <v>179</v>
      </c>
      <c r="CP422" t="s">
        <v>198</v>
      </c>
      <c r="CQ422">
        <v>1</v>
      </c>
      <c r="CR422">
        <v>966</v>
      </c>
      <c r="CS422">
        <f t="shared" si="291"/>
        <v>966</v>
      </c>
      <c r="CT422">
        <f t="shared" ca="1" si="292"/>
        <v>966</v>
      </c>
      <c r="CU422" t="str">
        <f t="shared" si="293"/>
        <v/>
      </c>
      <c r="CV422" t="str">
        <f t="shared" ca="1" si="294"/>
        <v/>
      </c>
      <c r="CW422" t="str">
        <f t="shared" si="295"/>
        <v/>
      </c>
      <c r="CX422" t="str">
        <f t="shared" ca="1" si="296"/>
        <v/>
      </c>
      <c r="CY422" t="str">
        <f t="shared" si="297"/>
        <v/>
      </c>
      <c r="CZ422" t="str">
        <f t="shared" ca="1" si="298"/>
        <v/>
      </c>
      <c r="DA422" t="str">
        <f t="shared" si="299"/>
        <v/>
      </c>
      <c r="DB422" t="str">
        <f t="shared" ca="1" si="300"/>
        <v/>
      </c>
      <c r="DC422" t="str">
        <f t="shared" si="301"/>
        <v/>
      </c>
      <c r="DD422" t="str">
        <f t="shared" ca="1" si="302"/>
        <v/>
      </c>
      <c r="DE422">
        <f t="shared" si="303"/>
        <v>966</v>
      </c>
      <c r="DF422">
        <f t="shared" ca="1" si="304"/>
        <v>966</v>
      </c>
      <c r="DG422" t="str">
        <f t="shared" si="305"/>
        <v/>
      </c>
      <c r="DH422" t="str">
        <f t="shared" ca="1" si="306"/>
        <v/>
      </c>
      <c r="DI422" t="str">
        <f t="shared" si="307"/>
        <v/>
      </c>
      <c r="DJ422" t="str">
        <f t="shared" ca="1" si="308"/>
        <v/>
      </c>
      <c r="DK422" t="str">
        <f t="shared" si="309"/>
        <v/>
      </c>
      <c r="DL422" t="str">
        <f t="shared" ca="1" si="310"/>
        <v/>
      </c>
      <c r="DM422" t="str">
        <f t="shared" si="311"/>
        <v/>
      </c>
      <c r="DN422" t="str">
        <f t="shared" ca="1" si="312"/>
        <v/>
      </c>
      <c r="DO422" t="str">
        <f t="shared" si="313"/>
        <v/>
      </c>
      <c r="DP422" t="str">
        <f t="shared" ca="1" si="314"/>
        <v/>
      </c>
      <c r="DQ422" t="str">
        <f t="shared" si="315"/>
        <v/>
      </c>
      <c r="DR422" t="str">
        <f t="shared" ca="1" si="316"/>
        <v/>
      </c>
      <c r="DS422" t="str">
        <f t="shared" si="317"/>
        <v/>
      </c>
      <c r="DT422" t="str">
        <f t="shared" ca="1" si="318"/>
        <v/>
      </c>
      <c r="DU422" t="str">
        <f t="shared" si="319"/>
        <v/>
      </c>
      <c r="DV422" t="str">
        <f t="shared" ca="1" si="320"/>
        <v/>
      </c>
      <c r="DW422" t="str">
        <f t="shared" si="321"/>
        <v/>
      </c>
      <c r="DX422" t="str">
        <f t="shared" ca="1" si="322"/>
        <v/>
      </c>
      <c r="DY422" t="str">
        <f t="shared" si="323"/>
        <v/>
      </c>
      <c r="DZ422" t="str">
        <f t="shared" ca="1" si="324"/>
        <v/>
      </c>
      <c r="EA422" t="str">
        <f t="shared" si="325"/>
        <v/>
      </c>
      <c r="EB422" t="str">
        <f t="shared" ca="1" si="326"/>
        <v/>
      </c>
      <c r="EC422" t="str">
        <f t="shared" si="327"/>
        <v/>
      </c>
      <c r="ED422" t="str">
        <f t="shared" ca="1" si="328"/>
        <v/>
      </c>
      <c r="EE422" t="str">
        <f t="shared" si="329"/>
        <v/>
      </c>
      <c r="EF422" t="str">
        <f t="shared" ca="1" si="330"/>
        <v/>
      </c>
      <c r="EG422" t="str">
        <f t="shared" si="331"/>
        <v/>
      </c>
      <c r="EH422" t="str">
        <f t="shared" ca="1" si="332"/>
        <v/>
      </c>
      <c r="EI422" t="str">
        <f t="shared" si="333"/>
        <v/>
      </c>
      <c r="EJ422" t="str">
        <f t="shared" ca="1" si="334"/>
        <v/>
      </c>
      <c r="EK422">
        <f t="shared" ca="1" si="336"/>
        <v>966</v>
      </c>
      <c r="EL422">
        <v>966</v>
      </c>
      <c r="EM422">
        <v>32596</v>
      </c>
      <c r="EN422">
        <v>6105</v>
      </c>
      <c r="EO422">
        <v>1617</v>
      </c>
      <c r="EP422">
        <v>2547</v>
      </c>
      <c r="EQ422">
        <v>11611</v>
      </c>
      <c r="ER422">
        <v>966</v>
      </c>
      <c r="ES422">
        <v>115966</v>
      </c>
      <c r="ET422">
        <v>2087</v>
      </c>
      <c r="EU422">
        <v>2</v>
      </c>
      <c r="EV422" t="s">
        <v>156</v>
      </c>
      <c r="EW422">
        <v>1024</v>
      </c>
      <c r="EX422">
        <v>2</v>
      </c>
      <c r="EY422">
        <v>48000</v>
      </c>
      <c r="EZ422">
        <v>-16</v>
      </c>
      <c r="FA422" t="s">
        <v>170</v>
      </c>
      <c r="FB422">
        <v>4</v>
      </c>
      <c r="FC422" t="s">
        <v>199</v>
      </c>
      <c r="FD422">
        <v>747674</v>
      </c>
      <c r="FE422">
        <v>741565</v>
      </c>
      <c r="FF422">
        <v>16506</v>
      </c>
      <c r="FG422">
        <v>1285751</v>
      </c>
      <c r="FH422">
        <v>1287249</v>
      </c>
      <c r="FI422">
        <v>741536</v>
      </c>
      <c r="FJ422">
        <v>1285751</v>
      </c>
      <c r="FK422">
        <v>739434</v>
      </c>
      <c r="FL422" t="s">
        <v>158</v>
      </c>
      <c r="FM422">
        <v>735849</v>
      </c>
      <c r="FN422">
        <v>568202</v>
      </c>
      <c r="FO422">
        <v>686109</v>
      </c>
      <c r="FP422">
        <v>4893</v>
      </c>
      <c r="FQ422">
        <v>4886</v>
      </c>
      <c r="FR422">
        <v>1285000</v>
      </c>
      <c r="FS422">
        <v>568201</v>
      </c>
      <c r="FT422">
        <v>568201</v>
      </c>
      <c r="FU422">
        <v>4891</v>
      </c>
      <c r="FV422">
        <v>1290789</v>
      </c>
      <c r="FW422">
        <v>1289249</v>
      </c>
      <c r="FX422">
        <v>1291757</v>
      </c>
      <c r="FY422">
        <v>569820</v>
      </c>
      <c r="FZ422">
        <v>688657</v>
      </c>
      <c r="GA422">
        <v>570141</v>
      </c>
      <c r="GB422">
        <v>739434</v>
      </c>
      <c r="GC422">
        <v>737849</v>
      </c>
      <c r="GD422">
        <v>741524</v>
      </c>
      <c r="GE422" t="s">
        <v>158</v>
      </c>
      <c r="GF422">
        <v>1290789</v>
      </c>
      <c r="GG422">
        <v>735848</v>
      </c>
      <c r="GH422">
        <v>1284998</v>
      </c>
      <c r="GI422">
        <v>780271</v>
      </c>
      <c r="GJ422" t="s">
        <v>172</v>
      </c>
      <c r="GK422">
        <v>43</v>
      </c>
      <c r="GL422">
        <v>252815</v>
      </c>
      <c r="GM422">
        <v>43</v>
      </c>
      <c r="GN422" t="s">
        <v>182</v>
      </c>
      <c r="GO422" t="s">
        <v>166</v>
      </c>
      <c r="GP422">
        <v>1024</v>
      </c>
      <c r="GQ422">
        <v>-9</v>
      </c>
      <c r="GR422">
        <v>-326</v>
      </c>
      <c r="GS422">
        <f t="shared" si="335"/>
        <v>43</v>
      </c>
      <c r="GT422" t="str">
        <f t="shared" si="290"/>
        <v>test</v>
      </c>
    </row>
    <row r="423" spans="1:202" x14ac:dyDescent="0.2">
      <c r="A423">
        <v>100</v>
      </c>
      <c r="B423">
        <v>100</v>
      </c>
      <c r="C423">
        <v>5750</v>
      </c>
      <c r="D423">
        <v>5750</v>
      </c>
      <c r="E423" t="s">
        <v>155</v>
      </c>
      <c r="F423" t="s">
        <v>156</v>
      </c>
      <c r="G423" t="s">
        <v>156</v>
      </c>
      <c r="H423" t="s">
        <v>156</v>
      </c>
      <c r="I423">
        <v>0</v>
      </c>
      <c r="J423" t="s">
        <v>157</v>
      </c>
      <c r="K423">
        <v>1</v>
      </c>
      <c r="L423" t="s">
        <v>154</v>
      </c>
      <c r="M423" t="s">
        <v>154</v>
      </c>
      <c r="N423" t="s">
        <v>154</v>
      </c>
      <c r="O423">
        <v>1</v>
      </c>
      <c r="P423" t="s">
        <v>154</v>
      </c>
      <c r="Q423" t="s">
        <v>154</v>
      </c>
      <c r="R423" t="s">
        <v>179</v>
      </c>
      <c r="S423">
        <v>0</v>
      </c>
      <c r="T423">
        <v>5</v>
      </c>
      <c r="U423">
        <v>0</v>
      </c>
      <c r="V423">
        <v>43</v>
      </c>
      <c r="W423">
        <v>43</v>
      </c>
      <c r="X423">
        <v>5</v>
      </c>
      <c r="Y423">
        <v>43</v>
      </c>
      <c r="Z423">
        <v>41</v>
      </c>
      <c r="AA423">
        <v>0</v>
      </c>
      <c r="AB423">
        <v>41</v>
      </c>
      <c r="AC423">
        <v>5</v>
      </c>
      <c r="AD423">
        <v>5</v>
      </c>
      <c r="AE423">
        <v>0</v>
      </c>
      <c r="AF423">
        <v>0</v>
      </c>
      <c r="AG423">
        <v>43</v>
      </c>
      <c r="AH423">
        <v>5</v>
      </c>
      <c r="AI423">
        <v>5</v>
      </c>
      <c r="AJ423">
        <v>0</v>
      </c>
      <c r="AK423">
        <v>43</v>
      </c>
      <c r="AL423">
        <v>43</v>
      </c>
      <c r="AM423">
        <v>85</v>
      </c>
      <c r="AN423">
        <v>5</v>
      </c>
      <c r="AO423">
        <v>5</v>
      </c>
      <c r="AP423">
        <v>5</v>
      </c>
      <c r="AQ423">
        <v>41</v>
      </c>
      <c r="AR423">
        <v>41</v>
      </c>
      <c r="AS423">
        <v>41</v>
      </c>
      <c r="AT423">
        <v>5</v>
      </c>
      <c r="AU423">
        <v>43</v>
      </c>
      <c r="AV423">
        <v>41</v>
      </c>
      <c r="AW423">
        <v>43</v>
      </c>
      <c r="AX423">
        <v>0</v>
      </c>
      <c r="AY423" t="s">
        <v>159</v>
      </c>
      <c r="AZ423">
        <v>-10</v>
      </c>
      <c r="BA423">
        <v>-327</v>
      </c>
      <c r="BB423" t="s">
        <v>196</v>
      </c>
      <c r="BC423" t="s">
        <v>161</v>
      </c>
      <c r="BD423" t="b">
        <v>0</v>
      </c>
      <c r="BE423">
        <v>11.23</v>
      </c>
      <c r="BF423" t="b">
        <v>1</v>
      </c>
      <c r="BH423" t="s">
        <v>222</v>
      </c>
      <c r="BI423" t="s">
        <v>197</v>
      </c>
      <c r="BJ423" t="b">
        <v>0</v>
      </c>
      <c r="BK423" t="s">
        <v>163</v>
      </c>
      <c r="BL423" t="b">
        <v>0</v>
      </c>
      <c r="BM423">
        <v>18</v>
      </c>
      <c r="BN423" t="s">
        <v>164</v>
      </c>
      <c r="BO423" t="s">
        <v>165</v>
      </c>
      <c r="BP423" t="s">
        <v>164</v>
      </c>
      <c r="BQ423" t="s">
        <v>166</v>
      </c>
      <c r="BR423">
        <v>768</v>
      </c>
      <c r="BS423" t="s">
        <v>156</v>
      </c>
      <c r="BT423" t="s">
        <v>174</v>
      </c>
      <c r="BU423" t="s">
        <v>181</v>
      </c>
      <c r="BV423" t="s">
        <v>193</v>
      </c>
      <c r="BW423">
        <v>43</v>
      </c>
      <c r="BX423">
        <v>6</v>
      </c>
      <c r="BY423">
        <v>0</v>
      </c>
      <c r="BZ423">
        <v>6</v>
      </c>
      <c r="CA423" t="s">
        <v>231</v>
      </c>
      <c r="CB423" t="s">
        <v>156</v>
      </c>
      <c r="CC423">
        <v>7</v>
      </c>
      <c r="CD423" t="b">
        <v>0</v>
      </c>
      <c r="CE423" t="s">
        <v>168</v>
      </c>
      <c r="CF423" t="s">
        <v>224</v>
      </c>
      <c r="CG423">
        <v>10</v>
      </c>
      <c r="CH423">
        <v>0</v>
      </c>
      <c r="CI423" t="s">
        <v>179</v>
      </c>
      <c r="CJ423" t="s">
        <v>198</v>
      </c>
      <c r="CK423" t="s">
        <v>198</v>
      </c>
      <c r="CL423" t="s">
        <v>198</v>
      </c>
      <c r="CM423" t="s">
        <v>198</v>
      </c>
      <c r="CN423" t="s">
        <v>198</v>
      </c>
      <c r="CO423" t="s">
        <v>179</v>
      </c>
      <c r="CP423" t="s">
        <v>198</v>
      </c>
      <c r="CQ423">
        <v>1</v>
      </c>
      <c r="CR423">
        <v>207</v>
      </c>
      <c r="CS423">
        <f t="shared" si="291"/>
        <v>207</v>
      </c>
      <c r="CT423">
        <f t="shared" ca="1" si="292"/>
        <v>207</v>
      </c>
      <c r="CU423" t="str">
        <f t="shared" si="293"/>
        <v/>
      </c>
      <c r="CV423" t="str">
        <f t="shared" ca="1" si="294"/>
        <v/>
      </c>
      <c r="CW423" t="str">
        <f t="shared" si="295"/>
        <v/>
      </c>
      <c r="CX423" t="str">
        <f t="shared" ca="1" si="296"/>
        <v/>
      </c>
      <c r="CY423" t="str">
        <f t="shared" si="297"/>
        <v/>
      </c>
      <c r="CZ423" t="str">
        <f t="shared" ca="1" si="298"/>
        <v/>
      </c>
      <c r="DA423" t="str">
        <f t="shared" si="299"/>
        <v/>
      </c>
      <c r="DB423" t="str">
        <f t="shared" ca="1" si="300"/>
        <v/>
      </c>
      <c r="DC423" t="str">
        <f t="shared" si="301"/>
        <v/>
      </c>
      <c r="DD423" t="str">
        <f t="shared" ca="1" si="302"/>
        <v/>
      </c>
      <c r="DE423" t="str">
        <f t="shared" si="303"/>
        <v/>
      </c>
      <c r="DF423" t="str">
        <f t="shared" ca="1" si="304"/>
        <v/>
      </c>
      <c r="DG423" t="str">
        <f t="shared" si="305"/>
        <v/>
      </c>
      <c r="DH423" t="str">
        <f t="shared" ca="1" si="306"/>
        <v/>
      </c>
      <c r="DI423" t="str">
        <f t="shared" si="307"/>
        <v/>
      </c>
      <c r="DJ423" t="str">
        <f t="shared" ca="1" si="308"/>
        <v/>
      </c>
      <c r="DK423" t="str">
        <f t="shared" si="309"/>
        <v/>
      </c>
      <c r="DL423" t="str">
        <f t="shared" ca="1" si="310"/>
        <v/>
      </c>
      <c r="DM423" t="str">
        <f t="shared" si="311"/>
        <v/>
      </c>
      <c r="DN423" t="str">
        <f t="shared" ca="1" si="312"/>
        <v/>
      </c>
      <c r="DO423" t="str">
        <f t="shared" si="313"/>
        <v/>
      </c>
      <c r="DP423" t="str">
        <f t="shared" ca="1" si="314"/>
        <v/>
      </c>
      <c r="DQ423" t="str">
        <f t="shared" si="315"/>
        <v/>
      </c>
      <c r="DR423" t="str">
        <f t="shared" ca="1" si="316"/>
        <v/>
      </c>
      <c r="DS423" t="str">
        <f t="shared" si="317"/>
        <v/>
      </c>
      <c r="DT423" t="str">
        <f t="shared" ca="1" si="318"/>
        <v/>
      </c>
      <c r="DU423" t="str">
        <f t="shared" si="319"/>
        <v/>
      </c>
      <c r="DV423" t="str">
        <f t="shared" ca="1" si="320"/>
        <v/>
      </c>
      <c r="DW423" t="str">
        <f t="shared" si="321"/>
        <v/>
      </c>
      <c r="DX423" t="str">
        <f t="shared" ca="1" si="322"/>
        <v/>
      </c>
      <c r="DY423" t="str">
        <f t="shared" si="323"/>
        <v/>
      </c>
      <c r="DZ423" t="str">
        <f t="shared" ca="1" si="324"/>
        <v/>
      </c>
      <c r="EA423" t="str">
        <f t="shared" si="325"/>
        <v/>
      </c>
      <c r="EB423" t="str">
        <f t="shared" ca="1" si="326"/>
        <v/>
      </c>
      <c r="EC423" t="str">
        <f t="shared" si="327"/>
        <v/>
      </c>
      <c r="ED423" t="str">
        <f t="shared" ca="1" si="328"/>
        <v/>
      </c>
      <c r="EE423" t="str">
        <f t="shared" si="329"/>
        <v/>
      </c>
      <c r="EF423" t="str">
        <f t="shared" ca="1" si="330"/>
        <v/>
      </c>
      <c r="EG423" t="str">
        <f t="shared" si="331"/>
        <v/>
      </c>
      <c r="EH423" t="str">
        <f t="shared" ca="1" si="332"/>
        <v/>
      </c>
      <c r="EI423">
        <f t="shared" si="333"/>
        <v>207</v>
      </c>
      <c r="EJ423">
        <f t="shared" ca="1" si="334"/>
        <v>207</v>
      </c>
      <c r="EK423">
        <f t="shared" ca="1" si="336"/>
        <v>207</v>
      </c>
      <c r="EL423">
        <v>207</v>
      </c>
      <c r="EM423">
        <v>32596</v>
      </c>
      <c r="EN423">
        <v>6105</v>
      </c>
      <c r="EO423">
        <v>1617</v>
      </c>
      <c r="EP423">
        <v>2547</v>
      </c>
      <c r="EQ423">
        <v>11611</v>
      </c>
      <c r="ER423">
        <v>207</v>
      </c>
      <c r="ES423">
        <v>115966</v>
      </c>
      <c r="ET423">
        <v>2087</v>
      </c>
      <c r="EU423">
        <v>2</v>
      </c>
      <c r="EV423" t="s">
        <v>156</v>
      </c>
      <c r="EW423">
        <v>1024</v>
      </c>
      <c r="EX423">
        <v>2</v>
      </c>
      <c r="EY423">
        <v>48000</v>
      </c>
      <c r="EZ423">
        <v>-16</v>
      </c>
      <c r="FA423" t="s">
        <v>170</v>
      </c>
      <c r="FB423">
        <v>4</v>
      </c>
      <c r="FC423" t="s">
        <v>199</v>
      </c>
      <c r="FD423">
        <v>747674</v>
      </c>
      <c r="FE423">
        <v>741565</v>
      </c>
      <c r="FF423">
        <v>16506</v>
      </c>
      <c r="FG423">
        <v>1292558</v>
      </c>
      <c r="FH423">
        <v>1294140</v>
      </c>
      <c r="FI423">
        <v>741536</v>
      </c>
      <c r="FJ423">
        <v>1292558</v>
      </c>
      <c r="FK423">
        <v>739434</v>
      </c>
      <c r="FL423" t="s">
        <v>158</v>
      </c>
      <c r="FM423">
        <v>735849</v>
      </c>
      <c r="FN423">
        <v>568202</v>
      </c>
      <c r="FO423">
        <v>686109</v>
      </c>
      <c r="FP423">
        <v>4893</v>
      </c>
      <c r="FQ423">
        <v>4886</v>
      </c>
      <c r="FR423">
        <v>1291807</v>
      </c>
      <c r="FS423">
        <v>568201</v>
      </c>
      <c r="FT423">
        <v>568201</v>
      </c>
      <c r="FU423">
        <v>4891</v>
      </c>
      <c r="FV423">
        <v>1297853</v>
      </c>
      <c r="FW423">
        <v>1296141</v>
      </c>
      <c r="FX423">
        <v>1298064</v>
      </c>
      <c r="FY423">
        <v>569820</v>
      </c>
      <c r="FZ423">
        <v>688657</v>
      </c>
      <c r="GA423">
        <v>570141</v>
      </c>
      <c r="GB423">
        <v>739434</v>
      </c>
      <c r="GC423">
        <v>737849</v>
      </c>
      <c r="GD423">
        <v>741524</v>
      </c>
      <c r="GE423" t="s">
        <v>158</v>
      </c>
      <c r="GF423">
        <v>1297852</v>
      </c>
      <c r="GG423">
        <v>735848</v>
      </c>
      <c r="GH423">
        <v>1291806</v>
      </c>
      <c r="GI423">
        <v>780271</v>
      </c>
      <c r="GJ423" t="s">
        <v>172</v>
      </c>
      <c r="GK423">
        <v>44</v>
      </c>
      <c r="GL423">
        <v>253022</v>
      </c>
      <c r="GM423">
        <v>44</v>
      </c>
      <c r="GN423" t="s">
        <v>182</v>
      </c>
      <c r="GO423" t="s">
        <v>166</v>
      </c>
      <c r="GP423">
        <v>1024</v>
      </c>
      <c r="GQ423">
        <v>-9</v>
      </c>
      <c r="GR423">
        <v>-326</v>
      </c>
      <c r="GS423">
        <f t="shared" si="335"/>
        <v>44</v>
      </c>
      <c r="GT423" t="str">
        <f t="shared" si="290"/>
        <v>test</v>
      </c>
    </row>
    <row r="424" spans="1:202" x14ac:dyDescent="0.2">
      <c r="A424">
        <v>100</v>
      </c>
      <c r="B424">
        <v>100</v>
      </c>
      <c r="C424">
        <v>5627</v>
      </c>
      <c r="D424">
        <v>5627</v>
      </c>
      <c r="E424" t="s">
        <v>155</v>
      </c>
      <c r="F424" t="s">
        <v>156</v>
      </c>
      <c r="G424" t="s">
        <v>156</v>
      </c>
      <c r="H424" t="s">
        <v>156</v>
      </c>
      <c r="I424">
        <v>0</v>
      </c>
      <c r="J424" t="s">
        <v>157</v>
      </c>
      <c r="K424">
        <v>1</v>
      </c>
      <c r="L424" t="s">
        <v>154</v>
      </c>
      <c r="M424" t="s">
        <v>154</v>
      </c>
      <c r="N424" t="s">
        <v>154</v>
      </c>
      <c r="O424">
        <v>1</v>
      </c>
      <c r="P424" t="s">
        <v>154</v>
      </c>
      <c r="Q424" t="s">
        <v>154</v>
      </c>
      <c r="R424" t="s">
        <v>183</v>
      </c>
      <c r="S424">
        <v>0</v>
      </c>
      <c r="T424">
        <v>5</v>
      </c>
      <c r="U424">
        <v>0</v>
      </c>
      <c r="V424">
        <v>44</v>
      </c>
      <c r="W424">
        <v>44</v>
      </c>
      <c r="X424">
        <v>5</v>
      </c>
      <c r="Y424">
        <v>44</v>
      </c>
      <c r="Z424">
        <v>41</v>
      </c>
      <c r="AA424">
        <v>0</v>
      </c>
      <c r="AB424">
        <v>41</v>
      </c>
      <c r="AC424">
        <v>5</v>
      </c>
      <c r="AD424">
        <v>5</v>
      </c>
      <c r="AE424">
        <v>0</v>
      </c>
      <c r="AF424">
        <v>0</v>
      </c>
      <c r="AG424">
        <v>44</v>
      </c>
      <c r="AH424">
        <v>5</v>
      </c>
      <c r="AI424">
        <v>5</v>
      </c>
      <c r="AJ424">
        <v>0</v>
      </c>
      <c r="AK424">
        <v>44</v>
      </c>
      <c r="AL424">
        <v>44</v>
      </c>
      <c r="AM424">
        <v>86</v>
      </c>
      <c r="AN424">
        <v>5</v>
      </c>
      <c r="AO424">
        <v>5</v>
      </c>
      <c r="AP424">
        <v>5</v>
      </c>
      <c r="AQ424">
        <v>41</v>
      </c>
      <c r="AR424">
        <v>41</v>
      </c>
      <c r="AS424">
        <v>41</v>
      </c>
      <c r="AT424">
        <v>5</v>
      </c>
      <c r="AU424">
        <v>44</v>
      </c>
      <c r="AV424">
        <v>41</v>
      </c>
      <c r="AW424">
        <v>44</v>
      </c>
      <c r="AX424">
        <v>0</v>
      </c>
      <c r="AY424" t="s">
        <v>159</v>
      </c>
      <c r="AZ424">
        <v>-10</v>
      </c>
      <c r="BA424">
        <v>-327</v>
      </c>
      <c r="BB424" t="s">
        <v>196</v>
      </c>
      <c r="BC424" t="s">
        <v>161</v>
      </c>
      <c r="BD424" t="b">
        <v>0</v>
      </c>
      <c r="BE424" t="s">
        <v>164</v>
      </c>
      <c r="BF424" t="b">
        <v>1</v>
      </c>
      <c r="BH424" t="s">
        <v>222</v>
      </c>
      <c r="BI424" t="s">
        <v>197</v>
      </c>
      <c r="BJ424" t="b">
        <v>0</v>
      </c>
      <c r="BK424" t="s">
        <v>163</v>
      </c>
      <c r="BL424" t="b">
        <v>0</v>
      </c>
      <c r="BM424">
        <v>18</v>
      </c>
      <c r="BN424" t="s">
        <v>164</v>
      </c>
      <c r="BO424" t="s">
        <v>165</v>
      </c>
      <c r="BP424" t="s">
        <v>164</v>
      </c>
      <c r="BQ424" t="s">
        <v>166</v>
      </c>
      <c r="BR424">
        <v>768</v>
      </c>
      <c r="BS424" t="s">
        <v>156</v>
      </c>
      <c r="BT424" t="s">
        <v>174</v>
      </c>
      <c r="BU424" t="s">
        <v>193</v>
      </c>
      <c r="BV424" t="s">
        <v>191</v>
      </c>
      <c r="BW424">
        <v>44</v>
      </c>
      <c r="BX424">
        <v>6</v>
      </c>
      <c r="BY424">
        <v>0</v>
      </c>
      <c r="BZ424">
        <v>6</v>
      </c>
      <c r="CA424" t="s">
        <v>231</v>
      </c>
      <c r="CB424" t="s">
        <v>156</v>
      </c>
      <c r="CC424">
        <v>7</v>
      </c>
      <c r="CD424" t="b">
        <v>0</v>
      </c>
      <c r="CE424" t="s">
        <v>168</v>
      </c>
      <c r="CF424" t="s">
        <v>224</v>
      </c>
      <c r="CG424">
        <v>73</v>
      </c>
      <c r="CH424">
        <v>0</v>
      </c>
      <c r="CI424" t="s">
        <v>183</v>
      </c>
      <c r="CJ424" t="s">
        <v>198</v>
      </c>
      <c r="CK424" t="s">
        <v>198</v>
      </c>
      <c r="CL424" t="s">
        <v>198</v>
      </c>
      <c r="CM424" t="s">
        <v>198</v>
      </c>
      <c r="CN424" t="s">
        <v>198</v>
      </c>
      <c r="CO424" t="s">
        <v>183</v>
      </c>
      <c r="CP424" t="s">
        <v>198</v>
      </c>
      <c r="CQ424">
        <v>1</v>
      </c>
      <c r="CR424">
        <v>202</v>
      </c>
      <c r="CS424" t="str">
        <f t="shared" si="291"/>
        <v/>
      </c>
      <c r="CT424" t="str">
        <f t="shared" ca="1" si="292"/>
        <v/>
      </c>
      <c r="CU424" t="str">
        <f t="shared" si="293"/>
        <v/>
      </c>
      <c r="CV424" t="str">
        <f t="shared" ca="1" si="294"/>
        <v/>
      </c>
      <c r="CW424" t="str">
        <f t="shared" si="295"/>
        <v/>
      </c>
      <c r="CX424" t="str">
        <f t="shared" ca="1" si="296"/>
        <v/>
      </c>
      <c r="CY424" t="str">
        <f t="shared" si="297"/>
        <v/>
      </c>
      <c r="CZ424" t="str">
        <f t="shared" ca="1" si="298"/>
        <v/>
      </c>
      <c r="DA424" t="str">
        <f t="shared" si="299"/>
        <v/>
      </c>
      <c r="DB424" t="str">
        <f t="shared" ca="1" si="300"/>
        <v/>
      </c>
      <c r="DC424" t="str">
        <f t="shared" si="301"/>
        <v/>
      </c>
      <c r="DD424" t="str">
        <f t="shared" ca="1" si="302"/>
        <v/>
      </c>
      <c r="DE424" t="str">
        <f t="shared" si="303"/>
        <v/>
      </c>
      <c r="DF424" t="str">
        <f t="shared" ca="1" si="304"/>
        <v/>
      </c>
      <c r="DG424" t="str">
        <f t="shared" si="305"/>
        <v/>
      </c>
      <c r="DH424" t="str">
        <f t="shared" ca="1" si="306"/>
        <v/>
      </c>
      <c r="DI424" t="str">
        <f t="shared" si="307"/>
        <v/>
      </c>
      <c r="DJ424" t="str">
        <f t="shared" ca="1" si="308"/>
        <v/>
      </c>
      <c r="DK424" t="str">
        <f t="shared" si="309"/>
        <v/>
      </c>
      <c r="DL424" t="str">
        <f t="shared" ca="1" si="310"/>
        <v/>
      </c>
      <c r="DM424" t="str">
        <f t="shared" si="311"/>
        <v/>
      </c>
      <c r="DN424" t="str">
        <f t="shared" ca="1" si="312"/>
        <v/>
      </c>
      <c r="DO424" t="str">
        <f t="shared" si="313"/>
        <v/>
      </c>
      <c r="DP424" t="str">
        <f t="shared" ca="1" si="314"/>
        <v/>
      </c>
      <c r="DQ424" t="str">
        <f t="shared" si="315"/>
        <v/>
      </c>
      <c r="DR424" t="str">
        <f t="shared" ca="1" si="316"/>
        <v/>
      </c>
      <c r="DS424" t="str">
        <f t="shared" si="317"/>
        <v/>
      </c>
      <c r="DT424" t="str">
        <f t="shared" ca="1" si="318"/>
        <v/>
      </c>
      <c r="DU424" t="str">
        <f t="shared" si="319"/>
        <v/>
      </c>
      <c r="DV424" t="str">
        <f t="shared" ca="1" si="320"/>
        <v/>
      </c>
      <c r="DW424" t="str">
        <f t="shared" si="321"/>
        <v/>
      </c>
      <c r="DX424" t="str">
        <f t="shared" ca="1" si="322"/>
        <v/>
      </c>
      <c r="DY424" t="str">
        <f t="shared" si="323"/>
        <v/>
      </c>
      <c r="DZ424" t="str">
        <f t="shared" ca="1" si="324"/>
        <v/>
      </c>
      <c r="EA424" t="str">
        <f t="shared" si="325"/>
        <v/>
      </c>
      <c r="EB424" t="str">
        <f t="shared" ca="1" si="326"/>
        <v/>
      </c>
      <c r="EC424" t="str">
        <f t="shared" si="327"/>
        <v/>
      </c>
      <c r="ED424" t="str">
        <f t="shared" ca="1" si="328"/>
        <v/>
      </c>
      <c r="EE424" t="str">
        <f t="shared" si="329"/>
        <v/>
      </c>
      <c r="EF424" t="str">
        <f t="shared" ca="1" si="330"/>
        <v/>
      </c>
      <c r="EG424" t="str">
        <f t="shared" si="331"/>
        <v/>
      </c>
      <c r="EH424" t="str">
        <f t="shared" ca="1" si="332"/>
        <v/>
      </c>
      <c r="EI424" t="str">
        <f t="shared" si="333"/>
        <v/>
      </c>
      <c r="EJ424" t="str">
        <f t="shared" ca="1" si="334"/>
        <v/>
      </c>
      <c r="EK424" t="str">
        <f t="shared" ca="1" si="336"/>
        <v/>
      </c>
      <c r="EL424" t="s">
        <v>924</v>
      </c>
      <c r="EM424">
        <v>32596</v>
      </c>
      <c r="EN424">
        <v>6105</v>
      </c>
      <c r="EO424">
        <v>1617</v>
      </c>
      <c r="EP424">
        <v>2547</v>
      </c>
      <c r="EQ424">
        <v>11611</v>
      </c>
      <c r="ER424">
        <v>202</v>
      </c>
      <c r="ES424">
        <v>115966</v>
      </c>
      <c r="ET424">
        <v>2087</v>
      </c>
      <c r="EU424">
        <v>2</v>
      </c>
      <c r="EV424" t="s">
        <v>156</v>
      </c>
      <c r="EW424">
        <v>1024</v>
      </c>
      <c r="EX424">
        <v>2</v>
      </c>
      <c r="EY424">
        <v>48000</v>
      </c>
      <c r="EZ424">
        <v>-16</v>
      </c>
      <c r="FA424" t="s">
        <v>170</v>
      </c>
      <c r="FB424">
        <v>4</v>
      </c>
      <c r="FC424" t="s">
        <v>199</v>
      </c>
      <c r="FD424">
        <v>747674</v>
      </c>
      <c r="FE424">
        <v>741565</v>
      </c>
      <c r="FF424">
        <v>16506</v>
      </c>
      <c r="FG424">
        <v>1298874</v>
      </c>
      <c r="FH424">
        <v>1300582</v>
      </c>
      <c r="FI424">
        <v>741536</v>
      </c>
      <c r="FJ424">
        <v>1298874</v>
      </c>
      <c r="FK424">
        <v>739434</v>
      </c>
      <c r="FL424" t="s">
        <v>158</v>
      </c>
      <c r="FM424">
        <v>735849</v>
      </c>
      <c r="FN424">
        <v>568202</v>
      </c>
      <c r="FO424">
        <v>686109</v>
      </c>
      <c r="FP424">
        <v>4893</v>
      </c>
      <c r="FQ424">
        <v>4886</v>
      </c>
      <c r="FR424">
        <v>1298123</v>
      </c>
      <c r="FS424">
        <v>568201</v>
      </c>
      <c r="FT424">
        <v>568201</v>
      </c>
      <c r="FU424">
        <v>4891</v>
      </c>
      <c r="FV424">
        <v>1304123</v>
      </c>
      <c r="FW424">
        <v>1302582</v>
      </c>
      <c r="FX424">
        <v>1304327</v>
      </c>
      <c r="FY424">
        <v>569820</v>
      </c>
      <c r="FZ424">
        <v>688657</v>
      </c>
      <c r="GA424">
        <v>570141</v>
      </c>
      <c r="GB424">
        <v>739434</v>
      </c>
      <c r="GC424">
        <v>737849</v>
      </c>
      <c r="GD424">
        <v>741524</v>
      </c>
      <c r="GE424" t="s">
        <v>158</v>
      </c>
      <c r="GF424">
        <v>1304123</v>
      </c>
      <c r="GG424">
        <v>735848</v>
      </c>
      <c r="GH424">
        <v>1298120</v>
      </c>
      <c r="GI424">
        <v>780271</v>
      </c>
      <c r="GJ424" t="s">
        <v>172</v>
      </c>
      <c r="GK424">
        <v>45</v>
      </c>
      <c r="GL424">
        <v>253224</v>
      </c>
      <c r="GM424">
        <v>45</v>
      </c>
      <c r="GN424" t="s">
        <v>185</v>
      </c>
      <c r="GO424" t="s">
        <v>166</v>
      </c>
      <c r="GP424">
        <v>1024</v>
      </c>
      <c r="GQ424">
        <v>-9</v>
      </c>
      <c r="GR424">
        <v>-326</v>
      </c>
      <c r="GS424">
        <f t="shared" si="335"/>
        <v>45</v>
      </c>
      <c r="GT424" t="str">
        <f t="shared" si="290"/>
        <v>test</v>
      </c>
    </row>
    <row r="425" spans="1:202" x14ac:dyDescent="0.2">
      <c r="A425">
        <v>100</v>
      </c>
      <c r="B425">
        <v>100</v>
      </c>
      <c r="C425">
        <v>5520</v>
      </c>
      <c r="D425">
        <v>5520</v>
      </c>
      <c r="E425" t="s">
        <v>155</v>
      </c>
      <c r="F425" t="s">
        <v>156</v>
      </c>
      <c r="G425" t="s">
        <v>156</v>
      </c>
      <c r="H425" t="s">
        <v>156</v>
      </c>
      <c r="I425">
        <v>0</v>
      </c>
      <c r="J425" t="s">
        <v>157</v>
      </c>
      <c r="K425">
        <v>1</v>
      </c>
      <c r="L425" t="s">
        <v>154</v>
      </c>
      <c r="M425" t="s">
        <v>154</v>
      </c>
      <c r="N425" t="s">
        <v>154</v>
      </c>
      <c r="O425">
        <v>1</v>
      </c>
      <c r="P425" t="s">
        <v>154</v>
      </c>
      <c r="Q425" t="s">
        <v>154</v>
      </c>
      <c r="R425" t="s">
        <v>179</v>
      </c>
      <c r="S425">
        <v>0</v>
      </c>
      <c r="T425">
        <v>5</v>
      </c>
      <c r="U425">
        <v>0</v>
      </c>
      <c r="V425">
        <v>45</v>
      </c>
      <c r="W425">
        <v>45</v>
      </c>
      <c r="X425">
        <v>5</v>
      </c>
      <c r="Y425">
        <v>45</v>
      </c>
      <c r="Z425">
        <v>41</v>
      </c>
      <c r="AA425">
        <v>0</v>
      </c>
      <c r="AB425">
        <v>41</v>
      </c>
      <c r="AC425">
        <v>5</v>
      </c>
      <c r="AD425">
        <v>5</v>
      </c>
      <c r="AE425">
        <v>0</v>
      </c>
      <c r="AF425">
        <v>0</v>
      </c>
      <c r="AG425">
        <v>45</v>
      </c>
      <c r="AH425">
        <v>5</v>
      </c>
      <c r="AI425">
        <v>5</v>
      </c>
      <c r="AJ425">
        <v>0</v>
      </c>
      <c r="AK425">
        <v>45</v>
      </c>
      <c r="AL425">
        <v>45</v>
      </c>
      <c r="AM425">
        <v>87</v>
      </c>
      <c r="AN425">
        <v>5</v>
      </c>
      <c r="AO425">
        <v>5</v>
      </c>
      <c r="AP425">
        <v>5</v>
      </c>
      <c r="AQ425">
        <v>41</v>
      </c>
      <c r="AR425">
        <v>41</v>
      </c>
      <c r="AS425">
        <v>41</v>
      </c>
      <c r="AT425">
        <v>5</v>
      </c>
      <c r="AU425">
        <v>45</v>
      </c>
      <c r="AV425">
        <v>41</v>
      </c>
      <c r="AW425">
        <v>45</v>
      </c>
      <c r="AX425">
        <v>0</v>
      </c>
      <c r="AY425" t="s">
        <v>159</v>
      </c>
      <c r="AZ425">
        <v>-10</v>
      </c>
      <c r="BA425">
        <v>-327</v>
      </c>
      <c r="BB425" t="s">
        <v>196</v>
      </c>
      <c r="BC425" t="s">
        <v>161</v>
      </c>
      <c r="BD425" t="b">
        <v>0</v>
      </c>
      <c r="BE425">
        <v>5.21</v>
      </c>
      <c r="BF425" t="b">
        <v>1</v>
      </c>
      <c r="BH425" t="s">
        <v>222</v>
      </c>
      <c r="BI425" t="s">
        <v>197</v>
      </c>
      <c r="BJ425" t="b">
        <v>0</v>
      </c>
      <c r="BK425" t="s">
        <v>163</v>
      </c>
      <c r="BL425" t="b">
        <v>0</v>
      </c>
      <c r="BM425">
        <v>18</v>
      </c>
      <c r="BN425" t="s">
        <v>164</v>
      </c>
      <c r="BO425" t="s">
        <v>165</v>
      </c>
      <c r="BP425" t="s">
        <v>164</v>
      </c>
      <c r="BQ425" t="s">
        <v>166</v>
      </c>
      <c r="BR425">
        <v>768</v>
      </c>
      <c r="BS425" t="s">
        <v>156</v>
      </c>
      <c r="BT425" t="s">
        <v>174</v>
      </c>
      <c r="BU425" t="s">
        <v>193</v>
      </c>
      <c r="BV425" t="s">
        <v>188</v>
      </c>
      <c r="BW425">
        <v>45</v>
      </c>
      <c r="BX425">
        <v>6</v>
      </c>
      <c r="BY425">
        <v>0</v>
      </c>
      <c r="BZ425">
        <v>6</v>
      </c>
      <c r="CA425" t="s">
        <v>231</v>
      </c>
      <c r="CB425" t="s">
        <v>156</v>
      </c>
      <c r="CC425">
        <v>7</v>
      </c>
      <c r="CD425" t="b">
        <v>0</v>
      </c>
      <c r="CE425" t="s">
        <v>168</v>
      </c>
      <c r="CF425" t="s">
        <v>224</v>
      </c>
      <c r="CG425">
        <v>19</v>
      </c>
      <c r="CH425">
        <v>0</v>
      </c>
      <c r="CI425" t="s">
        <v>179</v>
      </c>
      <c r="CJ425" t="s">
        <v>198</v>
      </c>
      <c r="CK425" t="s">
        <v>198</v>
      </c>
      <c r="CL425" t="s">
        <v>198</v>
      </c>
      <c r="CM425" t="s">
        <v>198</v>
      </c>
      <c r="CN425" t="s">
        <v>198</v>
      </c>
      <c r="CO425" t="s">
        <v>179</v>
      </c>
      <c r="CP425" t="s">
        <v>198</v>
      </c>
      <c r="CQ425">
        <v>1</v>
      </c>
      <c r="CR425">
        <v>720</v>
      </c>
      <c r="CS425">
        <f t="shared" si="291"/>
        <v>720</v>
      </c>
      <c r="CT425">
        <f t="shared" ca="1" si="292"/>
        <v>720</v>
      </c>
      <c r="CU425" t="str">
        <f t="shared" si="293"/>
        <v/>
      </c>
      <c r="CV425" t="str">
        <f t="shared" ca="1" si="294"/>
        <v/>
      </c>
      <c r="CW425" t="str">
        <f t="shared" si="295"/>
        <v/>
      </c>
      <c r="CX425" t="str">
        <f t="shared" ca="1" si="296"/>
        <v/>
      </c>
      <c r="CY425" t="str">
        <f t="shared" si="297"/>
        <v/>
      </c>
      <c r="CZ425" t="str">
        <f t="shared" ca="1" si="298"/>
        <v/>
      </c>
      <c r="DA425" t="str">
        <f t="shared" si="299"/>
        <v/>
      </c>
      <c r="DB425" t="str">
        <f t="shared" ca="1" si="300"/>
        <v/>
      </c>
      <c r="DC425" t="str">
        <f t="shared" si="301"/>
        <v/>
      </c>
      <c r="DD425" t="str">
        <f t="shared" ca="1" si="302"/>
        <v/>
      </c>
      <c r="DE425" t="str">
        <f t="shared" si="303"/>
        <v/>
      </c>
      <c r="DF425" t="str">
        <f t="shared" ca="1" si="304"/>
        <v/>
      </c>
      <c r="DG425" t="str">
        <f t="shared" si="305"/>
        <v/>
      </c>
      <c r="DH425" t="str">
        <f t="shared" ca="1" si="306"/>
        <v/>
      </c>
      <c r="DI425" t="str">
        <f t="shared" si="307"/>
        <v/>
      </c>
      <c r="DJ425" t="str">
        <f t="shared" ca="1" si="308"/>
        <v/>
      </c>
      <c r="DK425" t="str">
        <f t="shared" si="309"/>
        <v/>
      </c>
      <c r="DL425" t="str">
        <f t="shared" ca="1" si="310"/>
        <v/>
      </c>
      <c r="DM425">
        <f t="shared" si="311"/>
        <v>720</v>
      </c>
      <c r="DN425">
        <f t="shared" ca="1" si="312"/>
        <v>720</v>
      </c>
      <c r="DO425" t="str">
        <f t="shared" si="313"/>
        <v/>
      </c>
      <c r="DP425" t="str">
        <f t="shared" ca="1" si="314"/>
        <v/>
      </c>
      <c r="DQ425" t="str">
        <f t="shared" si="315"/>
        <v/>
      </c>
      <c r="DR425" t="str">
        <f t="shared" ca="1" si="316"/>
        <v/>
      </c>
      <c r="DS425" t="str">
        <f t="shared" si="317"/>
        <v/>
      </c>
      <c r="DT425" t="str">
        <f t="shared" ca="1" si="318"/>
        <v/>
      </c>
      <c r="DU425" t="str">
        <f t="shared" si="319"/>
        <v/>
      </c>
      <c r="DV425" t="str">
        <f t="shared" ca="1" si="320"/>
        <v/>
      </c>
      <c r="DW425" t="str">
        <f t="shared" si="321"/>
        <v/>
      </c>
      <c r="DX425" t="str">
        <f t="shared" ca="1" si="322"/>
        <v/>
      </c>
      <c r="DY425" t="str">
        <f t="shared" si="323"/>
        <v/>
      </c>
      <c r="DZ425" t="str">
        <f t="shared" ca="1" si="324"/>
        <v/>
      </c>
      <c r="EA425" t="str">
        <f t="shared" si="325"/>
        <v/>
      </c>
      <c r="EB425" t="str">
        <f t="shared" ca="1" si="326"/>
        <v/>
      </c>
      <c r="EC425" t="str">
        <f t="shared" si="327"/>
        <v/>
      </c>
      <c r="ED425" t="str">
        <f t="shared" ca="1" si="328"/>
        <v/>
      </c>
      <c r="EE425" t="str">
        <f t="shared" si="329"/>
        <v/>
      </c>
      <c r="EF425" t="str">
        <f t="shared" ca="1" si="330"/>
        <v/>
      </c>
      <c r="EG425" t="str">
        <f t="shared" si="331"/>
        <v/>
      </c>
      <c r="EH425" t="str">
        <f t="shared" ca="1" si="332"/>
        <v/>
      </c>
      <c r="EI425" t="str">
        <f t="shared" si="333"/>
        <v/>
      </c>
      <c r="EJ425" t="str">
        <f t="shared" ca="1" si="334"/>
        <v/>
      </c>
      <c r="EK425">
        <f t="shared" ca="1" si="336"/>
        <v>720</v>
      </c>
      <c r="EL425">
        <v>720</v>
      </c>
      <c r="EM425">
        <v>32596</v>
      </c>
      <c r="EN425">
        <v>6105</v>
      </c>
      <c r="EO425">
        <v>1617</v>
      </c>
      <c r="EP425">
        <v>2547</v>
      </c>
      <c r="EQ425">
        <v>11611</v>
      </c>
      <c r="ER425">
        <v>720</v>
      </c>
      <c r="ES425">
        <v>115966</v>
      </c>
      <c r="ET425">
        <v>2087</v>
      </c>
      <c r="EU425">
        <v>2</v>
      </c>
      <c r="EV425" t="s">
        <v>156</v>
      </c>
      <c r="EW425">
        <v>1024</v>
      </c>
      <c r="EX425">
        <v>2</v>
      </c>
      <c r="EY425">
        <v>48000</v>
      </c>
      <c r="EZ425">
        <v>-16</v>
      </c>
      <c r="FA425" t="s">
        <v>170</v>
      </c>
      <c r="FB425">
        <v>4</v>
      </c>
      <c r="FC425" t="s">
        <v>199</v>
      </c>
      <c r="FD425">
        <v>747674</v>
      </c>
      <c r="FE425">
        <v>741565</v>
      </c>
      <c r="FF425">
        <v>16506</v>
      </c>
      <c r="FG425">
        <v>1305129</v>
      </c>
      <c r="FH425">
        <v>1306854</v>
      </c>
      <c r="FI425">
        <v>741536</v>
      </c>
      <c r="FJ425">
        <v>1305129</v>
      </c>
      <c r="FK425">
        <v>739434</v>
      </c>
      <c r="FL425" t="s">
        <v>158</v>
      </c>
      <c r="FM425">
        <v>735849</v>
      </c>
      <c r="FN425">
        <v>568202</v>
      </c>
      <c r="FO425">
        <v>686109</v>
      </c>
      <c r="FP425">
        <v>4893</v>
      </c>
      <c r="FQ425">
        <v>4886</v>
      </c>
      <c r="FR425">
        <v>1304378</v>
      </c>
      <c r="FS425">
        <v>568201</v>
      </c>
      <c r="FT425">
        <v>568201</v>
      </c>
      <c r="FU425">
        <v>4891</v>
      </c>
      <c r="FV425">
        <v>1310161</v>
      </c>
      <c r="FW425">
        <v>1308854</v>
      </c>
      <c r="FX425">
        <v>1310883</v>
      </c>
      <c r="FY425">
        <v>569820</v>
      </c>
      <c r="FZ425">
        <v>688657</v>
      </c>
      <c r="GA425">
        <v>570141</v>
      </c>
      <c r="GB425">
        <v>739434</v>
      </c>
      <c r="GC425">
        <v>737849</v>
      </c>
      <c r="GD425">
        <v>741524</v>
      </c>
      <c r="GE425" t="s">
        <v>158</v>
      </c>
      <c r="GF425">
        <v>1310160</v>
      </c>
      <c r="GG425">
        <v>735848</v>
      </c>
      <c r="GH425">
        <v>1304377</v>
      </c>
      <c r="GI425">
        <v>780271</v>
      </c>
      <c r="GJ425" t="s">
        <v>172</v>
      </c>
      <c r="GK425">
        <v>46</v>
      </c>
      <c r="GL425">
        <v>253944</v>
      </c>
      <c r="GM425">
        <v>46</v>
      </c>
      <c r="GN425" t="s">
        <v>182</v>
      </c>
      <c r="GO425" t="s">
        <v>166</v>
      </c>
      <c r="GP425">
        <v>1024</v>
      </c>
      <c r="GQ425">
        <v>-9</v>
      </c>
      <c r="GR425">
        <v>-326</v>
      </c>
      <c r="GS425">
        <f t="shared" si="335"/>
        <v>46</v>
      </c>
      <c r="GT425" t="str">
        <f t="shared" si="290"/>
        <v>test</v>
      </c>
    </row>
    <row r="426" spans="1:202" x14ac:dyDescent="0.2">
      <c r="A426">
        <v>100</v>
      </c>
      <c r="B426">
        <v>100</v>
      </c>
      <c r="C426">
        <v>5415</v>
      </c>
      <c r="D426">
        <v>5415</v>
      </c>
      <c r="E426" t="s">
        <v>155</v>
      </c>
      <c r="F426" t="s">
        <v>156</v>
      </c>
      <c r="G426" t="s">
        <v>156</v>
      </c>
      <c r="H426" t="s">
        <v>156</v>
      </c>
      <c r="I426">
        <v>0</v>
      </c>
      <c r="J426" t="s">
        <v>157</v>
      </c>
      <c r="K426">
        <v>1</v>
      </c>
      <c r="L426" t="s">
        <v>154</v>
      </c>
      <c r="M426" t="s">
        <v>154</v>
      </c>
      <c r="N426" t="s">
        <v>154</v>
      </c>
      <c r="O426">
        <v>1</v>
      </c>
      <c r="P426" t="s">
        <v>154</v>
      </c>
      <c r="Q426" t="s">
        <v>154</v>
      </c>
      <c r="R426" t="s">
        <v>179</v>
      </c>
      <c r="S426">
        <v>0</v>
      </c>
      <c r="T426">
        <v>5</v>
      </c>
      <c r="U426">
        <v>0</v>
      </c>
      <c r="V426">
        <v>46</v>
      </c>
      <c r="W426">
        <v>46</v>
      </c>
      <c r="X426">
        <v>5</v>
      </c>
      <c r="Y426">
        <v>46</v>
      </c>
      <c r="Z426">
        <v>41</v>
      </c>
      <c r="AA426">
        <v>0</v>
      </c>
      <c r="AB426">
        <v>41</v>
      </c>
      <c r="AC426">
        <v>5</v>
      </c>
      <c r="AD426">
        <v>5</v>
      </c>
      <c r="AE426">
        <v>0</v>
      </c>
      <c r="AF426">
        <v>0</v>
      </c>
      <c r="AG426">
        <v>46</v>
      </c>
      <c r="AH426">
        <v>5</v>
      </c>
      <c r="AI426">
        <v>5</v>
      </c>
      <c r="AJ426">
        <v>0</v>
      </c>
      <c r="AK426">
        <v>46</v>
      </c>
      <c r="AL426">
        <v>46</v>
      </c>
      <c r="AM426">
        <v>88</v>
      </c>
      <c r="AN426">
        <v>5</v>
      </c>
      <c r="AO426">
        <v>5</v>
      </c>
      <c r="AP426">
        <v>5</v>
      </c>
      <c r="AQ426">
        <v>41</v>
      </c>
      <c r="AR426">
        <v>41</v>
      </c>
      <c r="AS426">
        <v>41</v>
      </c>
      <c r="AT426">
        <v>5</v>
      </c>
      <c r="AU426">
        <v>46</v>
      </c>
      <c r="AV426">
        <v>41</v>
      </c>
      <c r="AW426">
        <v>46</v>
      </c>
      <c r="AX426">
        <v>0</v>
      </c>
      <c r="AY426" t="s">
        <v>159</v>
      </c>
      <c r="AZ426">
        <v>-10</v>
      </c>
      <c r="BA426">
        <v>-327</v>
      </c>
      <c r="BB426" t="s">
        <v>196</v>
      </c>
      <c r="BC426" t="s">
        <v>161</v>
      </c>
      <c r="BD426" t="b">
        <v>0</v>
      </c>
      <c r="BE426">
        <v>11.03</v>
      </c>
      <c r="BF426" t="b">
        <v>1</v>
      </c>
      <c r="BH426" t="s">
        <v>222</v>
      </c>
      <c r="BI426" t="s">
        <v>197</v>
      </c>
      <c r="BJ426" t="b">
        <v>0</v>
      </c>
      <c r="BK426" t="s">
        <v>163</v>
      </c>
      <c r="BL426" t="b">
        <v>0</v>
      </c>
      <c r="BM426">
        <v>18</v>
      </c>
      <c r="BN426" t="s">
        <v>164</v>
      </c>
      <c r="BO426" t="s">
        <v>165</v>
      </c>
      <c r="BP426" t="s">
        <v>164</v>
      </c>
      <c r="BQ426" t="s">
        <v>166</v>
      </c>
      <c r="BR426">
        <v>768</v>
      </c>
      <c r="BS426" t="s">
        <v>156</v>
      </c>
      <c r="BT426" t="s">
        <v>174</v>
      </c>
      <c r="BU426" t="s">
        <v>181</v>
      </c>
      <c r="BV426" t="s">
        <v>189</v>
      </c>
      <c r="BW426">
        <v>46</v>
      </c>
      <c r="BX426">
        <v>6</v>
      </c>
      <c r="BY426">
        <v>0</v>
      </c>
      <c r="BZ426">
        <v>6</v>
      </c>
      <c r="CA426" t="s">
        <v>231</v>
      </c>
      <c r="CB426" t="s">
        <v>156</v>
      </c>
      <c r="CC426">
        <v>7</v>
      </c>
      <c r="CD426" t="b">
        <v>0</v>
      </c>
      <c r="CE426" t="s">
        <v>168</v>
      </c>
      <c r="CF426" t="s">
        <v>224</v>
      </c>
      <c r="CG426">
        <v>23</v>
      </c>
      <c r="CH426">
        <v>0</v>
      </c>
      <c r="CI426" t="s">
        <v>179</v>
      </c>
      <c r="CJ426" t="s">
        <v>198</v>
      </c>
      <c r="CK426" t="s">
        <v>198</v>
      </c>
      <c r="CL426" t="s">
        <v>198</v>
      </c>
      <c r="CM426" t="s">
        <v>198</v>
      </c>
      <c r="CN426" t="s">
        <v>198</v>
      </c>
      <c r="CO426" t="s">
        <v>179</v>
      </c>
      <c r="CP426" t="s">
        <v>198</v>
      </c>
      <c r="CQ426">
        <v>1</v>
      </c>
      <c r="CR426">
        <v>591</v>
      </c>
      <c r="CS426">
        <f t="shared" si="291"/>
        <v>591</v>
      </c>
      <c r="CT426">
        <f t="shared" ca="1" si="292"/>
        <v>591</v>
      </c>
      <c r="CU426" t="str">
        <f t="shared" si="293"/>
        <v/>
      </c>
      <c r="CV426" t="str">
        <f t="shared" ca="1" si="294"/>
        <v/>
      </c>
      <c r="CW426" t="str">
        <f t="shared" si="295"/>
        <v/>
      </c>
      <c r="CX426" t="str">
        <f t="shared" ca="1" si="296"/>
        <v/>
      </c>
      <c r="CY426" t="str">
        <f t="shared" si="297"/>
        <v/>
      </c>
      <c r="CZ426" t="str">
        <f t="shared" ca="1" si="298"/>
        <v/>
      </c>
      <c r="DA426" t="str">
        <f t="shared" si="299"/>
        <v/>
      </c>
      <c r="DB426" t="str">
        <f t="shared" ca="1" si="300"/>
        <v/>
      </c>
      <c r="DC426" t="str">
        <f t="shared" si="301"/>
        <v/>
      </c>
      <c r="DD426" t="str">
        <f t="shared" ca="1" si="302"/>
        <v/>
      </c>
      <c r="DE426" t="str">
        <f t="shared" si="303"/>
        <v/>
      </c>
      <c r="DF426" t="str">
        <f t="shared" ca="1" si="304"/>
        <v/>
      </c>
      <c r="DG426" t="str">
        <f t="shared" si="305"/>
        <v/>
      </c>
      <c r="DH426" t="str">
        <f t="shared" ca="1" si="306"/>
        <v/>
      </c>
      <c r="DI426" t="str">
        <f t="shared" si="307"/>
        <v/>
      </c>
      <c r="DJ426" t="str">
        <f t="shared" ca="1" si="308"/>
        <v/>
      </c>
      <c r="DK426" t="str">
        <f t="shared" si="309"/>
        <v/>
      </c>
      <c r="DL426" t="str">
        <f t="shared" ca="1" si="310"/>
        <v/>
      </c>
      <c r="DM426" t="str">
        <f t="shared" si="311"/>
        <v/>
      </c>
      <c r="DN426" t="str">
        <f t="shared" ca="1" si="312"/>
        <v/>
      </c>
      <c r="DO426" t="str">
        <f t="shared" si="313"/>
        <v/>
      </c>
      <c r="DP426" t="str">
        <f t="shared" ca="1" si="314"/>
        <v/>
      </c>
      <c r="DQ426" t="str">
        <f t="shared" si="315"/>
        <v/>
      </c>
      <c r="DR426" t="str">
        <f t="shared" ca="1" si="316"/>
        <v/>
      </c>
      <c r="DS426" t="str">
        <f t="shared" si="317"/>
        <v/>
      </c>
      <c r="DT426" t="str">
        <f t="shared" ca="1" si="318"/>
        <v/>
      </c>
      <c r="DU426" t="str">
        <f t="shared" si="319"/>
        <v/>
      </c>
      <c r="DV426" t="str">
        <f t="shared" ca="1" si="320"/>
        <v/>
      </c>
      <c r="DW426" t="str">
        <f t="shared" si="321"/>
        <v/>
      </c>
      <c r="DX426" t="str">
        <f t="shared" ca="1" si="322"/>
        <v/>
      </c>
      <c r="DY426" t="str">
        <f t="shared" si="323"/>
        <v/>
      </c>
      <c r="DZ426" t="str">
        <f t="shared" ca="1" si="324"/>
        <v/>
      </c>
      <c r="EA426" t="str">
        <f t="shared" si="325"/>
        <v/>
      </c>
      <c r="EB426" t="str">
        <f t="shared" ca="1" si="326"/>
        <v/>
      </c>
      <c r="EC426" t="str">
        <f t="shared" si="327"/>
        <v/>
      </c>
      <c r="ED426" t="str">
        <f t="shared" ca="1" si="328"/>
        <v/>
      </c>
      <c r="EE426" t="str">
        <f t="shared" si="329"/>
        <v/>
      </c>
      <c r="EF426" t="str">
        <f t="shared" ca="1" si="330"/>
        <v/>
      </c>
      <c r="EG426">
        <f t="shared" si="331"/>
        <v>591</v>
      </c>
      <c r="EH426">
        <f t="shared" ca="1" si="332"/>
        <v>591</v>
      </c>
      <c r="EI426" t="str">
        <f t="shared" si="333"/>
        <v/>
      </c>
      <c r="EJ426" t="str">
        <f t="shared" ca="1" si="334"/>
        <v/>
      </c>
      <c r="EK426">
        <f t="shared" ca="1" si="336"/>
        <v>591</v>
      </c>
      <c r="EL426">
        <v>591</v>
      </c>
      <c r="EM426">
        <v>32596</v>
      </c>
      <c r="EN426">
        <v>6105</v>
      </c>
      <c r="EO426">
        <v>1617</v>
      </c>
      <c r="EP426">
        <v>2547</v>
      </c>
      <c r="EQ426">
        <v>11611</v>
      </c>
      <c r="ER426">
        <v>591</v>
      </c>
      <c r="ES426">
        <v>115966</v>
      </c>
      <c r="ET426">
        <v>2087</v>
      </c>
      <c r="EU426">
        <v>2</v>
      </c>
      <c r="EV426" t="s">
        <v>156</v>
      </c>
      <c r="EW426">
        <v>1024</v>
      </c>
      <c r="EX426">
        <v>2</v>
      </c>
      <c r="EY426">
        <v>48000</v>
      </c>
      <c r="EZ426">
        <v>-16</v>
      </c>
      <c r="FA426" t="s">
        <v>170</v>
      </c>
      <c r="FB426">
        <v>4</v>
      </c>
      <c r="FC426" t="s">
        <v>199</v>
      </c>
      <c r="FD426">
        <v>747674</v>
      </c>
      <c r="FE426">
        <v>741565</v>
      </c>
      <c r="FF426">
        <v>16506</v>
      </c>
      <c r="FG426">
        <v>1311685</v>
      </c>
      <c r="FH426">
        <v>1313276</v>
      </c>
      <c r="FI426">
        <v>741536</v>
      </c>
      <c r="FJ426">
        <v>1311685</v>
      </c>
      <c r="FK426">
        <v>739434</v>
      </c>
      <c r="FL426" t="s">
        <v>158</v>
      </c>
      <c r="FM426">
        <v>735849</v>
      </c>
      <c r="FN426">
        <v>568202</v>
      </c>
      <c r="FO426">
        <v>686109</v>
      </c>
      <c r="FP426">
        <v>4893</v>
      </c>
      <c r="FQ426">
        <v>4886</v>
      </c>
      <c r="FR426">
        <v>1310934</v>
      </c>
      <c r="FS426">
        <v>568201</v>
      </c>
      <c r="FT426">
        <v>568201</v>
      </c>
      <c r="FU426">
        <v>4891</v>
      </c>
      <c r="FV426">
        <v>1316860</v>
      </c>
      <c r="FW426">
        <v>1315276</v>
      </c>
      <c r="FX426">
        <v>1317453</v>
      </c>
      <c r="FY426">
        <v>569820</v>
      </c>
      <c r="FZ426">
        <v>688657</v>
      </c>
      <c r="GA426">
        <v>570141</v>
      </c>
      <c r="GB426">
        <v>739434</v>
      </c>
      <c r="GC426">
        <v>737849</v>
      </c>
      <c r="GD426">
        <v>741524</v>
      </c>
      <c r="GE426" t="s">
        <v>158</v>
      </c>
      <c r="GF426">
        <v>1316860</v>
      </c>
      <c r="GG426">
        <v>735848</v>
      </c>
      <c r="GH426">
        <v>1310932</v>
      </c>
      <c r="GI426">
        <v>780271</v>
      </c>
      <c r="GJ426" t="s">
        <v>172</v>
      </c>
      <c r="GK426">
        <v>47</v>
      </c>
      <c r="GL426">
        <v>254535</v>
      </c>
      <c r="GM426">
        <v>47</v>
      </c>
      <c r="GN426" t="s">
        <v>182</v>
      </c>
      <c r="GO426" t="s">
        <v>166</v>
      </c>
      <c r="GP426">
        <v>1024</v>
      </c>
      <c r="GQ426">
        <v>-9</v>
      </c>
      <c r="GR426">
        <v>-326</v>
      </c>
      <c r="GS426">
        <f t="shared" si="335"/>
        <v>47</v>
      </c>
      <c r="GT426" t="str">
        <f t="shared" si="290"/>
        <v>test</v>
      </c>
    </row>
    <row r="427" spans="1:202" x14ac:dyDescent="0.2">
      <c r="A427">
        <v>100</v>
      </c>
      <c r="B427">
        <v>100</v>
      </c>
      <c r="C427">
        <v>5308</v>
      </c>
      <c r="D427">
        <v>5308</v>
      </c>
      <c r="E427" t="s">
        <v>155</v>
      </c>
      <c r="F427" t="s">
        <v>156</v>
      </c>
      <c r="G427" t="s">
        <v>156</v>
      </c>
      <c r="H427" t="s">
        <v>156</v>
      </c>
      <c r="I427">
        <v>0</v>
      </c>
      <c r="J427" t="s">
        <v>157</v>
      </c>
      <c r="K427">
        <v>1</v>
      </c>
      <c r="L427" t="s">
        <v>154</v>
      </c>
      <c r="M427" t="s">
        <v>154</v>
      </c>
      <c r="N427" t="s">
        <v>154</v>
      </c>
      <c r="O427">
        <v>1</v>
      </c>
      <c r="P427" t="s">
        <v>154</v>
      </c>
      <c r="Q427" t="s">
        <v>154</v>
      </c>
      <c r="R427" t="s">
        <v>183</v>
      </c>
      <c r="S427">
        <v>0</v>
      </c>
      <c r="T427">
        <v>5</v>
      </c>
      <c r="U427">
        <v>0</v>
      </c>
      <c r="V427">
        <v>47</v>
      </c>
      <c r="W427">
        <v>47</v>
      </c>
      <c r="X427">
        <v>5</v>
      </c>
      <c r="Y427">
        <v>47</v>
      </c>
      <c r="Z427">
        <v>41</v>
      </c>
      <c r="AA427">
        <v>0</v>
      </c>
      <c r="AB427">
        <v>41</v>
      </c>
      <c r="AC427">
        <v>5</v>
      </c>
      <c r="AD427">
        <v>5</v>
      </c>
      <c r="AE427">
        <v>0</v>
      </c>
      <c r="AF427">
        <v>0</v>
      </c>
      <c r="AG427">
        <v>47</v>
      </c>
      <c r="AH427">
        <v>5</v>
      </c>
      <c r="AI427">
        <v>5</v>
      </c>
      <c r="AJ427">
        <v>0</v>
      </c>
      <c r="AK427">
        <v>47</v>
      </c>
      <c r="AL427">
        <v>47</v>
      </c>
      <c r="AM427">
        <v>89</v>
      </c>
      <c r="AN427">
        <v>5</v>
      </c>
      <c r="AO427">
        <v>5</v>
      </c>
      <c r="AP427">
        <v>5</v>
      </c>
      <c r="AQ427">
        <v>41</v>
      </c>
      <c r="AR427">
        <v>41</v>
      </c>
      <c r="AS427">
        <v>41</v>
      </c>
      <c r="AT427">
        <v>5</v>
      </c>
      <c r="AU427">
        <v>47</v>
      </c>
      <c r="AV427">
        <v>41</v>
      </c>
      <c r="AW427">
        <v>47</v>
      </c>
      <c r="AX427">
        <v>0</v>
      </c>
      <c r="AY427" t="s">
        <v>159</v>
      </c>
      <c r="AZ427">
        <v>-10</v>
      </c>
      <c r="BA427">
        <v>-327</v>
      </c>
      <c r="BB427" t="s">
        <v>196</v>
      </c>
      <c r="BC427" t="s">
        <v>161</v>
      </c>
      <c r="BD427" t="b">
        <v>0</v>
      </c>
      <c r="BE427" t="s">
        <v>164</v>
      </c>
      <c r="BF427" t="b">
        <v>1</v>
      </c>
      <c r="BH427" t="s">
        <v>222</v>
      </c>
      <c r="BI427" t="s">
        <v>197</v>
      </c>
      <c r="BJ427" t="b">
        <v>0</v>
      </c>
      <c r="BK427" t="s">
        <v>163</v>
      </c>
      <c r="BL427" t="b">
        <v>0</v>
      </c>
      <c r="BM427">
        <v>18</v>
      </c>
      <c r="BN427" t="s">
        <v>164</v>
      </c>
      <c r="BO427" t="s">
        <v>165</v>
      </c>
      <c r="BP427" t="s">
        <v>164</v>
      </c>
      <c r="BQ427" t="s">
        <v>166</v>
      </c>
      <c r="BR427">
        <v>768</v>
      </c>
      <c r="BS427" t="s">
        <v>156</v>
      </c>
      <c r="BT427" t="s">
        <v>174</v>
      </c>
      <c r="BU427" t="s">
        <v>188</v>
      </c>
      <c r="BV427" t="s">
        <v>184</v>
      </c>
      <c r="BW427">
        <v>47</v>
      </c>
      <c r="BX427">
        <v>6</v>
      </c>
      <c r="BY427">
        <v>0</v>
      </c>
      <c r="BZ427">
        <v>6</v>
      </c>
      <c r="CA427" t="s">
        <v>231</v>
      </c>
      <c r="CB427" t="s">
        <v>156</v>
      </c>
      <c r="CC427">
        <v>7</v>
      </c>
      <c r="CD427" t="b">
        <v>0</v>
      </c>
      <c r="CE427" t="s">
        <v>168</v>
      </c>
      <c r="CF427" t="s">
        <v>224</v>
      </c>
      <c r="CG427">
        <v>64</v>
      </c>
      <c r="CH427">
        <v>0</v>
      </c>
      <c r="CI427" t="s">
        <v>183</v>
      </c>
      <c r="CJ427" t="s">
        <v>198</v>
      </c>
      <c r="CK427" t="s">
        <v>198</v>
      </c>
      <c r="CL427" t="s">
        <v>198</v>
      </c>
      <c r="CM427" t="s">
        <v>198</v>
      </c>
      <c r="CN427" t="s">
        <v>198</v>
      </c>
      <c r="CO427" t="s">
        <v>183</v>
      </c>
      <c r="CP427" t="s">
        <v>198</v>
      </c>
      <c r="CQ427">
        <v>1</v>
      </c>
      <c r="CR427">
        <v>291</v>
      </c>
      <c r="CS427" t="str">
        <f t="shared" si="291"/>
        <v/>
      </c>
      <c r="CT427" t="str">
        <f t="shared" ca="1" si="292"/>
        <v/>
      </c>
      <c r="CU427" t="str">
        <f t="shared" si="293"/>
        <v/>
      </c>
      <c r="CV427" t="str">
        <f t="shared" ca="1" si="294"/>
        <v/>
      </c>
      <c r="CW427" t="str">
        <f t="shared" si="295"/>
        <v/>
      </c>
      <c r="CX427" t="str">
        <f t="shared" ca="1" si="296"/>
        <v/>
      </c>
      <c r="CY427" t="str">
        <f t="shared" si="297"/>
        <v/>
      </c>
      <c r="CZ427" t="str">
        <f t="shared" ca="1" si="298"/>
        <v/>
      </c>
      <c r="DA427" t="str">
        <f t="shared" si="299"/>
        <v/>
      </c>
      <c r="DB427" t="str">
        <f t="shared" ca="1" si="300"/>
        <v/>
      </c>
      <c r="DC427" t="str">
        <f t="shared" si="301"/>
        <v/>
      </c>
      <c r="DD427" t="str">
        <f t="shared" ca="1" si="302"/>
        <v/>
      </c>
      <c r="DE427" t="str">
        <f t="shared" si="303"/>
        <v/>
      </c>
      <c r="DF427" t="str">
        <f t="shared" ca="1" si="304"/>
        <v/>
      </c>
      <c r="DG427" t="str">
        <f t="shared" si="305"/>
        <v/>
      </c>
      <c r="DH427" t="str">
        <f t="shared" ca="1" si="306"/>
        <v/>
      </c>
      <c r="DI427" t="str">
        <f t="shared" si="307"/>
        <v/>
      </c>
      <c r="DJ427" t="str">
        <f t="shared" ca="1" si="308"/>
        <v/>
      </c>
      <c r="DK427" t="str">
        <f t="shared" si="309"/>
        <v/>
      </c>
      <c r="DL427" t="str">
        <f t="shared" ca="1" si="310"/>
        <v/>
      </c>
      <c r="DM427" t="str">
        <f t="shared" si="311"/>
        <v/>
      </c>
      <c r="DN427" t="str">
        <f t="shared" ca="1" si="312"/>
        <v/>
      </c>
      <c r="DO427" t="str">
        <f t="shared" si="313"/>
        <v/>
      </c>
      <c r="DP427" t="str">
        <f t="shared" ca="1" si="314"/>
        <v/>
      </c>
      <c r="DQ427" t="str">
        <f t="shared" si="315"/>
        <v/>
      </c>
      <c r="DR427" t="str">
        <f t="shared" ca="1" si="316"/>
        <v/>
      </c>
      <c r="DS427" t="str">
        <f t="shared" si="317"/>
        <v/>
      </c>
      <c r="DT427" t="str">
        <f t="shared" ca="1" si="318"/>
        <v/>
      </c>
      <c r="DU427" t="str">
        <f t="shared" si="319"/>
        <v/>
      </c>
      <c r="DV427" t="str">
        <f t="shared" ca="1" si="320"/>
        <v/>
      </c>
      <c r="DW427" t="str">
        <f t="shared" si="321"/>
        <v/>
      </c>
      <c r="DX427" t="str">
        <f t="shared" ca="1" si="322"/>
        <v/>
      </c>
      <c r="DY427" t="str">
        <f t="shared" si="323"/>
        <v/>
      </c>
      <c r="DZ427" t="str">
        <f t="shared" ca="1" si="324"/>
        <v/>
      </c>
      <c r="EA427" t="str">
        <f t="shared" si="325"/>
        <v/>
      </c>
      <c r="EB427" t="str">
        <f t="shared" ca="1" si="326"/>
        <v/>
      </c>
      <c r="EC427" t="str">
        <f t="shared" si="327"/>
        <v/>
      </c>
      <c r="ED427" t="str">
        <f t="shared" ca="1" si="328"/>
        <v/>
      </c>
      <c r="EE427" t="str">
        <f t="shared" si="329"/>
        <v/>
      </c>
      <c r="EF427" t="str">
        <f t="shared" ca="1" si="330"/>
        <v/>
      </c>
      <c r="EG427" t="str">
        <f t="shared" si="331"/>
        <v/>
      </c>
      <c r="EH427" t="str">
        <f t="shared" ca="1" si="332"/>
        <v/>
      </c>
      <c r="EI427" t="str">
        <f t="shared" si="333"/>
        <v/>
      </c>
      <c r="EJ427" t="str">
        <f t="shared" ca="1" si="334"/>
        <v/>
      </c>
      <c r="EK427" t="str">
        <f t="shared" ca="1" si="336"/>
        <v/>
      </c>
      <c r="EL427" t="s">
        <v>924</v>
      </c>
      <c r="EM427">
        <v>32596</v>
      </c>
      <c r="EN427">
        <v>6105</v>
      </c>
      <c r="EO427">
        <v>1617</v>
      </c>
      <c r="EP427">
        <v>2547</v>
      </c>
      <c r="EQ427">
        <v>11611</v>
      </c>
      <c r="ER427">
        <v>291</v>
      </c>
      <c r="ES427">
        <v>115966</v>
      </c>
      <c r="ET427">
        <v>2087</v>
      </c>
      <c r="EU427">
        <v>2</v>
      </c>
      <c r="EV427" t="s">
        <v>156</v>
      </c>
      <c r="EW427">
        <v>1024</v>
      </c>
      <c r="EX427">
        <v>2</v>
      </c>
      <c r="EY427">
        <v>48000</v>
      </c>
      <c r="EZ427">
        <v>-16</v>
      </c>
      <c r="FA427" t="s">
        <v>170</v>
      </c>
      <c r="FB427">
        <v>4</v>
      </c>
      <c r="FC427" t="s">
        <v>199</v>
      </c>
      <c r="FD427">
        <v>747674</v>
      </c>
      <c r="FE427">
        <v>741565</v>
      </c>
      <c r="FF427">
        <v>16506</v>
      </c>
      <c r="FG427">
        <v>1318251</v>
      </c>
      <c r="FH427">
        <v>1319570</v>
      </c>
      <c r="FI427">
        <v>741536</v>
      </c>
      <c r="FJ427">
        <v>1318251</v>
      </c>
      <c r="FK427">
        <v>739434</v>
      </c>
      <c r="FL427" t="s">
        <v>158</v>
      </c>
      <c r="FM427">
        <v>735849</v>
      </c>
      <c r="FN427">
        <v>568202</v>
      </c>
      <c r="FO427">
        <v>686109</v>
      </c>
      <c r="FP427">
        <v>4893</v>
      </c>
      <c r="FQ427">
        <v>4886</v>
      </c>
      <c r="FR427">
        <v>1317500</v>
      </c>
      <c r="FS427">
        <v>568201</v>
      </c>
      <c r="FT427">
        <v>568201</v>
      </c>
      <c r="FU427">
        <v>4891</v>
      </c>
      <c r="FV427">
        <v>1323154</v>
      </c>
      <c r="FW427">
        <v>1321570</v>
      </c>
      <c r="FX427">
        <v>1323447</v>
      </c>
      <c r="FY427">
        <v>569820</v>
      </c>
      <c r="FZ427">
        <v>688657</v>
      </c>
      <c r="GA427">
        <v>570141</v>
      </c>
      <c r="GB427">
        <v>739434</v>
      </c>
      <c r="GC427">
        <v>737849</v>
      </c>
      <c r="GD427">
        <v>741524</v>
      </c>
      <c r="GE427" t="s">
        <v>158</v>
      </c>
      <c r="GF427">
        <v>1323154</v>
      </c>
      <c r="GG427">
        <v>735848</v>
      </c>
      <c r="GH427">
        <v>1317498</v>
      </c>
      <c r="GI427">
        <v>780271</v>
      </c>
      <c r="GJ427" t="s">
        <v>172</v>
      </c>
      <c r="GK427">
        <v>48</v>
      </c>
      <c r="GL427">
        <v>254826</v>
      </c>
      <c r="GM427">
        <v>48</v>
      </c>
      <c r="GN427" t="s">
        <v>185</v>
      </c>
      <c r="GO427" t="s">
        <v>166</v>
      </c>
      <c r="GP427">
        <v>1024</v>
      </c>
      <c r="GQ427">
        <v>-9</v>
      </c>
      <c r="GR427">
        <v>-326</v>
      </c>
      <c r="GS427">
        <f t="shared" si="335"/>
        <v>48</v>
      </c>
      <c r="GT427" t="str">
        <f t="shared" si="290"/>
        <v>test</v>
      </c>
    </row>
    <row r="428" spans="1:202" x14ac:dyDescent="0.2">
      <c r="A428">
        <v>100</v>
      </c>
      <c r="B428">
        <v>100</v>
      </c>
      <c r="C428">
        <v>5212</v>
      </c>
      <c r="D428">
        <v>5212</v>
      </c>
      <c r="E428" t="s">
        <v>155</v>
      </c>
      <c r="F428" t="s">
        <v>156</v>
      </c>
      <c r="G428" t="s">
        <v>156</v>
      </c>
      <c r="H428" t="s">
        <v>156</v>
      </c>
      <c r="I428">
        <v>0</v>
      </c>
      <c r="J428" t="s">
        <v>157</v>
      </c>
      <c r="K428">
        <v>1</v>
      </c>
      <c r="L428" t="s">
        <v>154</v>
      </c>
      <c r="M428" t="s">
        <v>154</v>
      </c>
      <c r="N428" t="s">
        <v>154</v>
      </c>
      <c r="O428">
        <v>1</v>
      </c>
      <c r="P428" t="s">
        <v>154</v>
      </c>
      <c r="Q428" t="s">
        <v>154</v>
      </c>
      <c r="R428" t="s">
        <v>179</v>
      </c>
      <c r="S428">
        <v>0</v>
      </c>
      <c r="T428">
        <v>5</v>
      </c>
      <c r="U428">
        <v>0</v>
      </c>
      <c r="V428">
        <v>48</v>
      </c>
      <c r="W428">
        <v>48</v>
      </c>
      <c r="X428">
        <v>5</v>
      </c>
      <c r="Y428">
        <v>48</v>
      </c>
      <c r="Z428">
        <v>41</v>
      </c>
      <c r="AA428">
        <v>0</v>
      </c>
      <c r="AB428">
        <v>41</v>
      </c>
      <c r="AC428">
        <v>5</v>
      </c>
      <c r="AD428">
        <v>5</v>
      </c>
      <c r="AE428">
        <v>0</v>
      </c>
      <c r="AF428">
        <v>0</v>
      </c>
      <c r="AG428">
        <v>48</v>
      </c>
      <c r="AH428">
        <v>5</v>
      </c>
      <c r="AI428">
        <v>5</v>
      </c>
      <c r="AJ428">
        <v>0</v>
      </c>
      <c r="AK428">
        <v>48</v>
      </c>
      <c r="AL428">
        <v>48</v>
      </c>
      <c r="AM428">
        <v>90</v>
      </c>
      <c r="AN428">
        <v>5</v>
      </c>
      <c r="AO428">
        <v>5</v>
      </c>
      <c r="AP428">
        <v>5</v>
      </c>
      <c r="AQ428">
        <v>41</v>
      </c>
      <c r="AR428">
        <v>41</v>
      </c>
      <c r="AS428">
        <v>41</v>
      </c>
      <c r="AT428">
        <v>5</v>
      </c>
      <c r="AU428">
        <v>48</v>
      </c>
      <c r="AV428">
        <v>41</v>
      </c>
      <c r="AW428">
        <v>48</v>
      </c>
      <c r="AX428">
        <v>0</v>
      </c>
      <c r="AY428" t="s">
        <v>159</v>
      </c>
      <c r="AZ428">
        <v>-10</v>
      </c>
      <c r="BA428">
        <v>-327</v>
      </c>
      <c r="BB428" t="s">
        <v>196</v>
      </c>
      <c r="BC428" t="s">
        <v>161</v>
      </c>
      <c r="BD428" t="b">
        <v>0</v>
      </c>
      <c r="BE428">
        <v>4.1100000000000003</v>
      </c>
      <c r="BF428" t="b">
        <v>1</v>
      </c>
      <c r="BH428" t="s">
        <v>222</v>
      </c>
      <c r="BI428" t="s">
        <v>197</v>
      </c>
      <c r="BJ428" t="b">
        <v>0</v>
      </c>
      <c r="BK428" t="s">
        <v>163</v>
      </c>
      <c r="BL428" t="b">
        <v>0</v>
      </c>
      <c r="BM428">
        <v>18</v>
      </c>
      <c r="BN428" t="s">
        <v>164</v>
      </c>
      <c r="BO428" t="s">
        <v>165</v>
      </c>
      <c r="BP428" t="s">
        <v>164</v>
      </c>
      <c r="BQ428" t="s">
        <v>166</v>
      </c>
      <c r="BR428">
        <v>768</v>
      </c>
      <c r="BS428" t="s">
        <v>156</v>
      </c>
      <c r="BT428" t="s">
        <v>174</v>
      </c>
      <c r="BU428" t="s">
        <v>193</v>
      </c>
      <c r="BV428" t="s">
        <v>186</v>
      </c>
      <c r="BW428">
        <v>48</v>
      </c>
      <c r="BX428">
        <v>6</v>
      </c>
      <c r="BY428">
        <v>0</v>
      </c>
      <c r="BZ428">
        <v>6</v>
      </c>
      <c r="CA428" t="s">
        <v>231</v>
      </c>
      <c r="CB428" t="s">
        <v>156</v>
      </c>
      <c r="CC428">
        <v>7</v>
      </c>
      <c r="CD428" t="b">
        <v>0</v>
      </c>
      <c r="CE428" t="s">
        <v>168</v>
      </c>
      <c r="CF428" t="s">
        <v>224</v>
      </c>
      <c r="CG428">
        <v>38</v>
      </c>
      <c r="CH428">
        <v>0</v>
      </c>
      <c r="CI428" t="s">
        <v>179</v>
      </c>
      <c r="CJ428" t="s">
        <v>198</v>
      </c>
      <c r="CK428" t="s">
        <v>198</v>
      </c>
      <c r="CL428" t="s">
        <v>198</v>
      </c>
      <c r="CM428" t="s">
        <v>198</v>
      </c>
      <c r="CN428" t="s">
        <v>198</v>
      </c>
      <c r="CO428" t="s">
        <v>179</v>
      </c>
      <c r="CP428" t="s">
        <v>198</v>
      </c>
      <c r="CQ428">
        <v>1</v>
      </c>
      <c r="CR428">
        <v>584</v>
      </c>
      <c r="CS428">
        <f t="shared" si="291"/>
        <v>584</v>
      </c>
      <c r="CT428">
        <f t="shared" ca="1" si="292"/>
        <v>584</v>
      </c>
      <c r="CU428" t="str">
        <f t="shared" si="293"/>
        <v/>
      </c>
      <c r="CV428" t="str">
        <f t="shared" ca="1" si="294"/>
        <v/>
      </c>
      <c r="CW428" t="str">
        <f t="shared" si="295"/>
        <v/>
      </c>
      <c r="CX428" t="str">
        <f t="shared" ca="1" si="296"/>
        <v/>
      </c>
      <c r="CY428" t="str">
        <f t="shared" si="297"/>
        <v/>
      </c>
      <c r="CZ428" t="str">
        <f t="shared" ca="1" si="298"/>
        <v/>
      </c>
      <c r="DA428" t="str">
        <f t="shared" si="299"/>
        <v/>
      </c>
      <c r="DB428" t="str">
        <f t="shared" ca="1" si="300"/>
        <v/>
      </c>
      <c r="DC428" t="str">
        <f t="shared" si="301"/>
        <v/>
      </c>
      <c r="DD428" t="str">
        <f t="shared" ca="1" si="302"/>
        <v/>
      </c>
      <c r="DE428" t="str">
        <f t="shared" si="303"/>
        <v/>
      </c>
      <c r="DF428" t="str">
        <f t="shared" ca="1" si="304"/>
        <v/>
      </c>
      <c r="DG428">
        <f t="shared" si="305"/>
        <v>584</v>
      </c>
      <c r="DH428">
        <f t="shared" ca="1" si="306"/>
        <v>584</v>
      </c>
      <c r="DI428" t="str">
        <f t="shared" si="307"/>
        <v/>
      </c>
      <c r="DJ428" t="str">
        <f t="shared" ca="1" si="308"/>
        <v/>
      </c>
      <c r="DK428" t="str">
        <f t="shared" si="309"/>
        <v/>
      </c>
      <c r="DL428" t="str">
        <f t="shared" ca="1" si="310"/>
        <v/>
      </c>
      <c r="DM428" t="str">
        <f t="shared" si="311"/>
        <v/>
      </c>
      <c r="DN428" t="str">
        <f t="shared" ca="1" si="312"/>
        <v/>
      </c>
      <c r="DO428" t="str">
        <f t="shared" si="313"/>
        <v/>
      </c>
      <c r="DP428" t="str">
        <f t="shared" ca="1" si="314"/>
        <v/>
      </c>
      <c r="DQ428" t="str">
        <f t="shared" si="315"/>
        <v/>
      </c>
      <c r="DR428" t="str">
        <f t="shared" ca="1" si="316"/>
        <v/>
      </c>
      <c r="DS428" t="str">
        <f t="shared" si="317"/>
        <v/>
      </c>
      <c r="DT428" t="str">
        <f t="shared" ca="1" si="318"/>
        <v/>
      </c>
      <c r="DU428" t="str">
        <f t="shared" si="319"/>
        <v/>
      </c>
      <c r="DV428" t="str">
        <f t="shared" ca="1" si="320"/>
        <v/>
      </c>
      <c r="DW428" t="str">
        <f t="shared" si="321"/>
        <v/>
      </c>
      <c r="DX428" t="str">
        <f t="shared" ca="1" si="322"/>
        <v/>
      </c>
      <c r="DY428" t="str">
        <f t="shared" si="323"/>
        <v/>
      </c>
      <c r="DZ428" t="str">
        <f t="shared" ca="1" si="324"/>
        <v/>
      </c>
      <c r="EA428" t="str">
        <f t="shared" si="325"/>
        <v/>
      </c>
      <c r="EB428" t="str">
        <f t="shared" ca="1" si="326"/>
        <v/>
      </c>
      <c r="EC428" t="str">
        <f t="shared" si="327"/>
        <v/>
      </c>
      <c r="ED428" t="str">
        <f t="shared" ca="1" si="328"/>
        <v/>
      </c>
      <c r="EE428" t="str">
        <f t="shared" si="329"/>
        <v/>
      </c>
      <c r="EF428" t="str">
        <f t="shared" ca="1" si="330"/>
        <v/>
      </c>
      <c r="EG428" t="str">
        <f t="shared" si="331"/>
        <v/>
      </c>
      <c r="EH428" t="str">
        <f t="shared" ca="1" si="332"/>
        <v/>
      </c>
      <c r="EI428" t="str">
        <f t="shared" si="333"/>
        <v/>
      </c>
      <c r="EJ428" t="str">
        <f t="shared" ca="1" si="334"/>
        <v/>
      </c>
      <c r="EK428">
        <f t="shared" ca="1" si="336"/>
        <v>584</v>
      </c>
      <c r="EL428">
        <v>584</v>
      </c>
      <c r="EM428">
        <v>32596</v>
      </c>
      <c r="EN428">
        <v>6105</v>
      </c>
      <c r="EO428">
        <v>1617</v>
      </c>
      <c r="EP428">
        <v>2547</v>
      </c>
      <c r="EQ428">
        <v>11611</v>
      </c>
      <c r="ER428">
        <v>584</v>
      </c>
      <c r="ES428">
        <v>115966</v>
      </c>
      <c r="ET428">
        <v>2087</v>
      </c>
      <c r="EU428">
        <v>2</v>
      </c>
      <c r="EV428" t="s">
        <v>156</v>
      </c>
      <c r="EW428">
        <v>1024</v>
      </c>
      <c r="EX428">
        <v>2</v>
      </c>
      <c r="EY428">
        <v>48000</v>
      </c>
      <c r="EZ428">
        <v>-16</v>
      </c>
      <c r="FA428" t="s">
        <v>170</v>
      </c>
      <c r="FB428">
        <v>4</v>
      </c>
      <c r="FC428" t="s">
        <v>199</v>
      </c>
      <c r="FD428">
        <v>747674</v>
      </c>
      <c r="FE428">
        <v>741565</v>
      </c>
      <c r="FF428">
        <v>16506</v>
      </c>
      <c r="FG428">
        <v>1324249</v>
      </c>
      <c r="FH428">
        <v>1325969</v>
      </c>
      <c r="FI428">
        <v>741536</v>
      </c>
      <c r="FJ428">
        <v>1324249</v>
      </c>
      <c r="FK428">
        <v>739434</v>
      </c>
      <c r="FL428" t="s">
        <v>158</v>
      </c>
      <c r="FM428">
        <v>735849</v>
      </c>
      <c r="FN428">
        <v>568202</v>
      </c>
      <c r="FO428">
        <v>686109</v>
      </c>
      <c r="FP428">
        <v>4893</v>
      </c>
      <c r="FQ428">
        <v>4886</v>
      </c>
      <c r="FR428">
        <v>1323498</v>
      </c>
      <c r="FS428">
        <v>568201</v>
      </c>
      <c r="FT428">
        <v>568201</v>
      </c>
      <c r="FU428">
        <v>4891</v>
      </c>
      <c r="FV428">
        <v>1329511</v>
      </c>
      <c r="FW428">
        <v>1327969</v>
      </c>
      <c r="FX428">
        <v>1330098</v>
      </c>
      <c r="FY428">
        <v>569820</v>
      </c>
      <c r="FZ428">
        <v>688657</v>
      </c>
      <c r="GA428">
        <v>570141</v>
      </c>
      <c r="GB428">
        <v>739434</v>
      </c>
      <c r="GC428">
        <v>737849</v>
      </c>
      <c r="GD428">
        <v>741524</v>
      </c>
      <c r="GE428" t="s">
        <v>158</v>
      </c>
      <c r="GF428">
        <v>1329511</v>
      </c>
      <c r="GG428">
        <v>735848</v>
      </c>
      <c r="GH428">
        <v>1323496</v>
      </c>
      <c r="GI428">
        <v>780271</v>
      </c>
      <c r="GJ428" t="s">
        <v>172</v>
      </c>
      <c r="GK428">
        <v>49</v>
      </c>
      <c r="GL428">
        <v>255410</v>
      </c>
      <c r="GM428">
        <v>49</v>
      </c>
      <c r="GN428" t="s">
        <v>182</v>
      </c>
      <c r="GO428" t="s">
        <v>166</v>
      </c>
      <c r="GP428">
        <v>1024</v>
      </c>
      <c r="GQ428">
        <v>-9</v>
      </c>
      <c r="GR428">
        <v>-326</v>
      </c>
      <c r="GS428">
        <f t="shared" si="335"/>
        <v>49</v>
      </c>
      <c r="GT428" t="str">
        <f t="shared" si="290"/>
        <v>test</v>
      </c>
    </row>
    <row r="429" spans="1:202" x14ac:dyDescent="0.2">
      <c r="A429">
        <v>98</v>
      </c>
      <c r="B429">
        <v>98</v>
      </c>
      <c r="C429">
        <v>5125</v>
      </c>
      <c r="D429">
        <v>5125</v>
      </c>
      <c r="E429" t="s">
        <v>155</v>
      </c>
      <c r="F429" t="s">
        <v>156</v>
      </c>
      <c r="G429" t="s">
        <v>156</v>
      </c>
      <c r="H429" t="s">
        <v>156</v>
      </c>
      <c r="I429">
        <v>0</v>
      </c>
      <c r="J429" t="s">
        <v>157</v>
      </c>
      <c r="K429">
        <v>0</v>
      </c>
      <c r="L429" t="s">
        <v>154</v>
      </c>
      <c r="M429" t="s">
        <v>154</v>
      </c>
      <c r="N429" t="s">
        <v>154</v>
      </c>
      <c r="O429">
        <v>0</v>
      </c>
      <c r="P429" t="s">
        <v>154</v>
      </c>
      <c r="Q429" t="s">
        <v>154</v>
      </c>
      <c r="R429" t="s">
        <v>179</v>
      </c>
      <c r="S429">
        <v>0</v>
      </c>
      <c r="T429">
        <v>5</v>
      </c>
      <c r="U429">
        <v>0</v>
      </c>
      <c r="V429">
        <v>49</v>
      </c>
      <c r="W429">
        <v>49</v>
      </c>
      <c r="X429">
        <v>5</v>
      </c>
      <c r="Y429">
        <v>49</v>
      </c>
      <c r="Z429">
        <v>41</v>
      </c>
      <c r="AA429">
        <v>0</v>
      </c>
      <c r="AB429">
        <v>41</v>
      </c>
      <c r="AC429">
        <v>5</v>
      </c>
      <c r="AD429">
        <v>5</v>
      </c>
      <c r="AE429">
        <v>0</v>
      </c>
      <c r="AF429">
        <v>0</v>
      </c>
      <c r="AG429">
        <v>49</v>
      </c>
      <c r="AH429">
        <v>5</v>
      </c>
      <c r="AI429">
        <v>5</v>
      </c>
      <c r="AJ429">
        <v>0</v>
      </c>
      <c r="AK429">
        <v>49</v>
      </c>
      <c r="AL429">
        <v>49</v>
      </c>
      <c r="AM429">
        <v>91</v>
      </c>
      <c r="AN429">
        <v>5</v>
      </c>
      <c r="AO429">
        <v>5</v>
      </c>
      <c r="AP429">
        <v>5</v>
      </c>
      <c r="AQ429">
        <v>41</v>
      </c>
      <c r="AR429">
        <v>41</v>
      </c>
      <c r="AS429">
        <v>41</v>
      </c>
      <c r="AT429">
        <v>5</v>
      </c>
      <c r="AU429">
        <v>49</v>
      </c>
      <c r="AV429">
        <v>41</v>
      </c>
      <c r="AW429">
        <v>49</v>
      </c>
      <c r="AX429">
        <v>0</v>
      </c>
      <c r="AY429" t="s">
        <v>159</v>
      </c>
      <c r="AZ429">
        <v>-10</v>
      </c>
      <c r="BA429">
        <v>-327</v>
      </c>
      <c r="BB429" t="s">
        <v>196</v>
      </c>
      <c r="BC429" t="s">
        <v>161</v>
      </c>
      <c r="BD429" t="b">
        <v>0</v>
      </c>
      <c r="BE429">
        <v>2.5</v>
      </c>
      <c r="BF429" t="b">
        <v>1</v>
      </c>
      <c r="BH429" t="s">
        <v>222</v>
      </c>
      <c r="BI429" t="s">
        <v>197</v>
      </c>
      <c r="BJ429" t="b">
        <v>0</v>
      </c>
      <c r="BK429" t="s">
        <v>163</v>
      </c>
      <c r="BL429" t="b">
        <v>0</v>
      </c>
      <c r="BM429">
        <v>18</v>
      </c>
      <c r="BN429" t="s">
        <v>164</v>
      </c>
      <c r="BO429" t="s">
        <v>165</v>
      </c>
      <c r="BP429" t="s">
        <v>164</v>
      </c>
      <c r="BQ429" t="s">
        <v>166</v>
      </c>
      <c r="BR429">
        <v>768</v>
      </c>
      <c r="BS429" t="s">
        <v>156</v>
      </c>
      <c r="BT429" t="s">
        <v>174</v>
      </c>
      <c r="BU429" t="s">
        <v>188</v>
      </c>
      <c r="BV429" t="s">
        <v>176</v>
      </c>
      <c r="BW429">
        <v>49</v>
      </c>
      <c r="BX429">
        <v>6</v>
      </c>
      <c r="BY429">
        <v>0</v>
      </c>
      <c r="BZ429">
        <v>6</v>
      </c>
      <c r="CA429" t="s">
        <v>231</v>
      </c>
      <c r="CB429" t="s">
        <v>156</v>
      </c>
      <c r="CC429">
        <v>7</v>
      </c>
      <c r="CD429" t="b">
        <v>0</v>
      </c>
      <c r="CE429" t="s">
        <v>168</v>
      </c>
      <c r="CF429" t="s">
        <v>224</v>
      </c>
      <c r="CG429">
        <v>33</v>
      </c>
      <c r="CH429">
        <v>0</v>
      </c>
      <c r="CI429" t="s">
        <v>183</v>
      </c>
      <c r="CJ429" t="s">
        <v>198</v>
      </c>
      <c r="CK429" t="s">
        <v>198</v>
      </c>
      <c r="CL429" t="s">
        <v>198</v>
      </c>
      <c r="CM429" t="s">
        <v>198</v>
      </c>
      <c r="CN429" t="s">
        <v>198</v>
      </c>
      <c r="CO429" t="s">
        <v>183</v>
      </c>
      <c r="CP429" t="s">
        <v>198</v>
      </c>
      <c r="CQ429">
        <v>1</v>
      </c>
      <c r="CR429">
        <v>875</v>
      </c>
      <c r="CS429">
        <f t="shared" si="291"/>
        <v>875</v>
      </c>
      <c r="CT429">
        <f t="shared" ca="1" si="292"/>
        <v>875</v>
      </c>
      <c r="CU429" t="str">
        <f t="shared" si="293"/>
        <v/>
      </c>
      <c r="CV429" t="str">
        <f t="shared" ca="1" si="294"/>
        <v/>
      </c>
      <c r="CW429" t="str">
        <f t="shared" si="295"/>
        <v/>
      </c>
      <c r="CX429" t="str">
        <f t="shared" ca="1" si="296"/>
        <v/>
      </c>
      <c r="CY429" t="str">
        <f t="shared" si="297"/>
        <v/>
      </c>
      <c r="CZ429" t="str">
        <f t="shared" ca="1" si="298"/>
        <v/>
      </c>
      <c r="DA429">
        <f t="shared" si="299"/>
        <v>875</v>
      </c>
      <c r="DB429">
        <f t="shared" ca="1" si="300"/>
        <v>875</v>
      </c>
      <c r="DC429" t="str">
        <f t="shared" si="301"/>
        <v/>
      </c>
      <c r="DD429" t="str">
        <f t="shared" ca="1" si="302"/>
        <v/>
      </c>
      <c r="DE429" t="str">
        <f t="shared" si="303"/>
        <v/>
      </c>
      <c r="DF429" t="str">
        <f t="shared" ca="1" si="304"/>
        <v/>
      </c>
      <c r="DG429" t="str">
        <f t="shared" si="305"/>
        <v/>
      </c>
      <c r="DH429" t="str">
        <f t="shared" ca="1" si="306"/>
        <v/>
      </c>
      <c r="DI429" t="str">
        <f t="shared" si="307"/>
        <v/>
      </c>
      <c r="DJ429" t="str">
        <f t="shared" ca="1" si="308"/>
        <v/>
      </c>
      <c r="DK429" t="str">
        <f t="shared" si="309"/>
        <v/>
      </c>
      <c r="DL429" t="str">
        <f t="shared" ca="1" si="310"/>
        <v/>
      </c>
      <c r="DM429" t="str">
        <f t="shared" si="311"/>
        <v/>
      </c>
      <c r="DN429" t="str">
        <f t="shared" ca="1" si="312"/>
        <v/>
      </c>
      <c r="DO429" t="str">
        <f t="shared" si="313"/>
        <v/>
      </c>
      <c r="DP429" t="str">
        <f t="shared" ca="1" si="314"/>
        <v/>
      </c>
      <c r="DQ429" t="str">
        <f t="shared" si="315"/>
        <v/>
      </c>
      <c r="DR429" t="str">
        <f t="shared" ca="1" si="316"/>
        <v/>
      </c>
      <c r="DS429" t="str">
        <f t="shared" si="317"/>
        <v/>
      </c>
      <c r="DT429" t="str">
        <f t="shared" ca="1" si="318"/>
        <v/>
      </c>
      <c r="DU429" t="str">
        <f t="shared" si="319"/>
        <v/>
      </c>
      <c r="DV429" t="str">
        <f t="shared" ca="1" si="320"/>
        <v/>
      </c>
      <c r="DW429" t="str">
        <f t="shared" si="321"/>
        <v/>
      </c>
      <c r="DX429" t="str">
        <f t="shared" ca="1" si="322"/>
        <v/>
      </c>
      <c r="DY429" t="str">
        <f t="shared" si="323"/>
        <v/>
      </c>
      <c r="DZ429" t="str">
        <f t="shared" ca="1" si="324"/>
        <v/>
      </c>
      <c r="EA429" t="str">
        <f t="shared" si="325"/>
        <v/>
      </c>
      <c r="EB429" t="str">
        <f t="shared" ca="1" si="326"/>
        <v/>
      </c>
      <c r="EC429" t="str">
        <f t="shared" si="327"/>
        <v/>
      </c>
      <c r="ED429" t="str">
        <f t="shared" ca="1" si="328"/>
        <v/>
      </c>
      <c r="EE429" t="str">
        <f t="shared" si="329"/>
        <v/>
      </c>
      <c r="EF429" t="str">
        <f t="shared" ca="1" si="330"/>
        <v/>
      </c>
      <c r="EG429" t="str">
        <f t="shared" si="331"/>
        <v/>
      </c>
      <c r="EH429" t="str">
        <f t="shared" ca="1" si="332"/>
        <v/>
      </c>
      <c r="EI429" t="str">
        <f t="shared" si="333"/>
        <v/>
      </c>
      <c r="EJ429" t="str">
        <f t="shared" ca="1" si="334"/>
        <v/>
      </c>
      <c r="EK429">
        <f t="shared" ca="1" si="336"/>
        <v>875</v>
      </c>
      <c r="EL429">
        <v>875</v>
      </c>
      <c r="EM429">
        <v>32596</v>
      </c>
      <c r="EN429">
        <v>6105</v>
      </c>
      <c r="EO429">
        <v>1617</v>
      </c>
      <c r="EP429">
        <v>2547</v>
      </c>
      <c r="EQ429">
        <v>11611</v>
      </c>
      <c r="ER429">
        <v>875</v>
      </c>
      <c r="ES429">
        <v>115966</v>
      </c>
      <c r="ET429">
        <v>2087</v>
      </c>
      <c r="EU429">
        <v>2</v>
      </c>
      <c r="EV429" t="s">
        <v>156</v>
      </c>
      <c r="EW429">
        <v>1024</v>
      </c>
      <c r="EX429">
        <v>2</v>
      </c>
      <c r="EY429">
        <v>48000</v>
      </c>
      <c r="EZ429">
        <v>-16</v>
      </c>
      <c r="FA429" t="s">
        <v>170</v>
      </c>
      <c r="FB429">
        <v>4</v>
      </c>
      <c r="FC429" t="s">
        <v>199</v>
      </c>
      <c r="FD429">
        <v>747674</v>
      </c>
      <c r="FE429">
        <v>741565</v>
      </c>
      <c r="FF429">
        <v>16506</v>
      </c>
      <c r="FG429">
        <v>1330895</v>
      </c>
      <c r="FH429">
        <v>1332199</v>
      </c>
      <c r="FI429">
        <v>741536</v>
      </c>
      <c r="FJ429">
        <v>1330895</v>
      </c>
      <c r="FK429">
        <v>739434</v>
      </c>
      <c r="FL429" t="s">
        <v>158</v>
      </c>
      <c r="FM429">
        <v>735849</v>
      </c>
      <c r="FN429">
        <v>568202</v>
      </c>
      <c r="FO429">
        <v>686109</v>
      </c>
      <c r="FP429">
        <v>4893</v>
      </c>
      <c r="FQ429">
        <v>4886</v>
      </c>
      <c r="FR429">
        <v>1330144</v>
      </c>
      <c r="FS429">
        <v>568201</v>
      </c>
      <c r="FT429">
        <v>568201</v>
      </c>
      <c r="FU429">
        <v>4891</v>
      </c>
      <c r="FV429">
        <v>1335697</v>
      </c>
      <c r="FW429">
        <v>1334199</v>
      </c>
      <c r="FX429">
        <v>1336574</v>
      </c>
      <c r="FY429">
        <v>569820</v>
      </c>
      <c r="FZ429">
        <v>688657</v>
      </c>
      <c r="GA429">
        <v>570141</v>
      </c>
      <c r="GB429">
        <v>739434</v>
      </c>
      <c r="GC429">
        <v>737849</v>
      </c>
      <c r="GD429">
        <v>741524</v>
      </c>
      <c r="GE429" t="s">
        <v>158</v>
      </c>
      <c r="GF429">
        <v>1335697</v>
      </c>
      <c r="GG429">
        <v>735848</v>
      </c>
      <c r="GH429">
        <v>1330143</v>
      </c>
      <c r="GI429">
        <v>780271</v>
      </c>
      <c r="GJ429" t="s">
        <v>172</v>
      </c>
      <c r="GK429">
        <v>49</v>
      </c>
      <c r="GL429">
        <v>256285</v>
      </c>
      <c r="GM429">
        <v>50</v>
      </c>
      <c r="GN429" t="s">
        <v>182</v>
      </c>
      <c r="GO429" t="s">
        <v>166</v>
      </c>
      <c r="GP429">
        <v>1024</v>
      </c>
      <c r="GQ429">
        <v>-9</v>
      </c>
      <c r="GR429">
        <v>-326</v>
      </c>
      <c r="GS429">
        <f t="shared" si="335"/>
        <v>50</v>
      </c>
      <c r="GT429" t="str">
        <f t="shared" si="290"/>
        <v>test</v>
      </c>
    </row>
    <row r="430" spans="1:202" x14ac:dyDescent="0.2">
      <c r="A430">
        <v>98</v>
      </c>
      <c r="B430">
        <v>98</v>
      </c>
      <c r="C430">
        <v>5038</v>
      </c>
      <c r="D430">
        <v>5038</v>
      </c>
      <c r="E430" t="s">
        <v>155</v>
      </c>
      <c r="F430" t="s">
        <v>156</v>
      </c>
      <c r="G430" t="s">
        <v>156</v>
      </c>
      <c r="H430" t="s">
        <v>156</v>
      </c>
      <c r="I430">
        <v>0</v>
      </c>
      <c r="J430" t="s">
        <v>157</v>
      </c>
      <c r="K430">
        <v>1</v>
      </c>
      <c r="L430" t="s">
        <v>154</v>
      </c>
      <c r="M430" t="s">
        <v>154</v>
      </c>
      <c r="N430" t="s">
        <v>154</v>
      </c>
      <c r="O430">
        <v>1</v>
      </c>
      <c r="P430" t="s">
        <v>154</v>
      </c>
      <c r="Q430" t="s">
        <v>154</v>
      </c>
      <c r="R430" t="s">
        <v>179</v>
      </c>
      <c r="S430">
        <v>0</v>
      </c>
      <c r="T430">
        <v>5</v>
      </c>
      <c r="U430">
        <v>0</v>
      </c>
      <c r="V430">
        <v>50</v>
      </c>
      <c r="W430">
        <v>50</v>
      </c>
      <c r="X430">
        <v>5</v>
      </c>
      <c r="Y430">
        <v>50</v>
      </c>
      <c r="Z430">
        <v>41</v>
      </c>
      <c r="AA430">
        <v>0</v>
      </c>
      <c r="AB430">
        <v>41</v>
      </c>
      <c r="AC430">
        <v>5</v>
      </c>
      <c r="AD430">
        <v>5</v>
      </c>
      <c r="AE430">
        <v>0</v>
      </c>
      <c r="AF430">
        <v>0</v>
      </c>
      <c r="AG430">
        <v>50</v>
      </c>
      <c r="AH430">
        <v>5</v>
      </c>
      <c r="AI430">
        <v>5</v>
      </c>
      <c r="AJ430">
        <v>0</v>
      </c>
      <c r="AK430">
        <v>50</v>
      </c>
      <c r="AL430">
        <v>50</v>
      </c>
      <c r="AM430">
        <v>92</v>
      </c>
      <c r="AN430">
        <v>5</v>
      </c>
      <c r="AO430">
        <v>5</v>
      </c>
      <c r="AP430">
        <v>5</v>
      </c>
      <c r="AQ430">
        <v>41</v>
      </c>
      <c r="AR430">
        <v>41</v>
      </c>
      <c r="AS430">
        <v>41</v>
      </c>
      <c r="AT430">
        <v>5</v>
      </c>
      <c r="AU430">
        <v>50</v>
      </c>
      <c r="AV430">
        <v>41</v>
      </c>
      <c r="AW430">
        <v>50</v>
      </c>
      <c r="AX430">
        <v>0</v>
      </c>
      <c r="AY430" t="s">
        <v>159</v>
      </c>
      <c r="AZ430">
        <v>-10</v>
      </c>
      <c r="BA430">
        <v>-327</v>
      </c>
      <c r="BB430" t="s">
        <v>196</v>
      </c>
      <c r="BC430" t="s">
        <v>161</v>
      </c>
      <c r="BD430" t="b">
        <v>0</v>
      </c>
      <c r="BE430">
        <v>4.7699999999999996</v>
      </c>
      <c r="BF430" t="b">
        <v>1</v>
      </c>
      <c r="BH430" t="s">
        <v>222</v>
      </c>
      <c r="BI430" t="s">
        <v>197</v>
      </c>
      <c r="BJ430" t="b">
        <v>0</v>
      </c>
      <c r="BK430" t="s">
        <v>163</v>
      </c>
      <c r="BL430" t="b">
        <v>0</v>
      </c>
      <c r="BM430">
        <v>18</v>
      </c>
      <c r="BN430" t="s">
        <v>164</v>
      </c>
      <c r="BO430" t="s">
        <v>165</v>
      </c>
      <c r="BP430" t="s">
        <v>164</v>
      </c>
      <c r="BQ430" t="s">
        <v>166</v>
      </c>
      <c r="BR430">
        <v>768</v>
      </c>
      <c r="BS430" t="s">
        <v>156</v>
      </c>
      <c r="BT430" t="s">
        <v>174</v>
      </c>
      <c r="BU430" t="s">
        <v>181</v>
      </c>
      <c r="BV430" t="s">
        <v>180</v>
      </c>
      <c r="BW430">
        <v>50</v>
      </c>
      <c r="BX430">
        <v>6</v>
      </c>
      <c r="BY430">
        <v>0</v>
      </c>
      <c r="BZ430">
        <v>6</v>
      </c>
      <c r="CA430" t="s">
        <v>231</v>
      </c>
      <c r="CB430" t="s">
        <v>156</v>
      </c>
      <c r="CC430">
        <v>7</v>
      </c>
      <c r="CD430" t="b">
        <v>0</v>
      </c>
      <c r="CE430" t="s">
        <v>168</v>
      </c>
      <c r="CF430" t="s">
        <v>224</v>
      </c>
      <c r="CG430">
        <v>11</v>
      </c>
      <c r="CH430">
        <v>0</v>
      </c>
      <c r="CI430" t="s">
        <v>179</v>
      </c>
      <c r="CJ430" t="s">
        <v>198</v>
      </c>
      <c r="CK430" t="s">
        <v>198</v>
      </c>
      <c r="CL430" t="s">
        <v>198</v>
      </c>
      <c r="CM430" t="s">
        <v>198</v>
      </c>
      <c r="CN430" t="s">
        <v>198</v>
      </c>
      <c r="CO430" t="s">
        <v>179</v>
      </c>
      <c r="CP430" t="s">
        <v>198</v>
      </c>
      <c r="CQ430">
        <v>1</v>
      </c>
      <c r="CR430">
        <v>673</v>
      </c>
      <c r="CS430">
        <f t="shared" si="291"/>
        <v>673</v>
      </c>
      <c r="CT430">
        <f t="shared" ca="1" si="292"/>
        <v>673</v>
      </c>
      <c r="CU430" t="str">
        <f t="shared" si="293"/>
        <v/>
      </c>
      <c r="CV430" t="str">
        <f t="shared" ca="1" si="294"/>
        <v/>
      </c>
      <c r="CW430" t="str">
        <f t="shared" si="295"/>
        <v/>
      </c>
      <c r="CX430" t="str">
        <f t="shared" ca="1" si="296"/>
        <v/>
      </c>
      <c r="CY430" t="str">
        <f t="shared" si="297"/>
        <v/>
      </c>
      <c r="CZ430" t="str">
        <f t="shared" ca="1" si="298"/>
        <v/>
      </c>
      <c r="DA430" t="str">
        <f t="shared" si="299"/>
        <v/>
      </c>
      <c r="DB430" t="str">
        <f t="shared" ca="1" si="300"/>
        <v/>
      </c>
      <c r="DC430" t="str">
        <f t="shared" si="301"/>
        <v/>
      </c>
      <c r="DD430" t="str">
        <f t="shared" ca="1" si="302"/>
        <v/>
      </c>
      <c r="DE430" t="str">
        <f t="shared" si="303"/>
        <v/>
      </c>
      <c r="DF430" t="str">
        <f t="shared" ca="1" si="304"/>
        <v/>
      </c>
      <c r="DG430" t="str">
        <f t="shared" si="305"/>
        <v/>
      </c>
      <c r="DH430" t="str">
        <f t="shared" ca="1" si="306"/>
        <v/>
      </c>
      <c r="DI430">
        <f t="shared" si="307"/>
        <v>673</v>
      </c>
      <c r="DJ430">
        <f t="shared" ca="1" si="308"/>
        <v>673</v>
      </c>
      <c r="DK430" t="str">
        <f t="shared" si="309"/>
        <v/>
      </c>
      <c r="DL430" t="str">
        <f t="shared" ca="1" si="310"/>
        <v/>
      </c>
      <c r="DM430" t="str">
        <f t="shared" si="311"/>
        <v/>
      </c>
      <c r="DN430" t="str">
        <f t="shared" ca="1" si="312"/>
        <v/>
      </c>
      <c r="DO430" t="str">
        <f t="shared" si="313"/>
        <v/>
      </c>
      <c r="DP430" t="str">
        <f t="shared" ca="1" si="314"/>
        <v/>
      </c>
      <c r="DQ430" t="str">
        <f t="shared" si="315"/>
        <v/>
      </c>
      <c r="DR430" t="str">
        <f t="shared" ca="1" si="316"/>
        <v/>
      </c>
      <c r="DS430" t="str">
        <f t="shared" si="317"/>
        <v/>
      </c>
      <c r="DT430" t="str">
        <f t="shared" ca="1" si="318"/>
        <v/>
      </c>
      <c r="DU430" t="str">
        <f t="shared" si="319"/>
        <v/>
      </c>
      <c r="DV430" t="str">
        <f t="shared" ca="1" si="320"/>
        <v/>
      </c>
      <c r="DW430" t="str">
        <f t="shared" si="321"/>
        <v/>
      </c>
      <c r="DX430" t="str">
        <f t="shared" ca="1" si="322"/>
        <v/>
      </c>
      <c r="DY430" t="str">
        <f t="shared" si="323"/>
        <v/>
      </c>
      <c r="DZ430" t="str">
        <f t="shared" ca="1" si="324"/>
        <v/>
      </c>
      <c r="EA430" t="str">
        <f t="shared" si="325"/>
        <v/>
      </c>
      <c r="EB430" t="str">
        <f t="shared" ca="1" si="326"/>
        <v/>
      </c>
      <c r="EC430" t="str">
        <f t="shared" si="327"/>
        <v/>
      </c>
      <c r="ED430" t="str">
        <f t="shared" ca="1" si="328"/>
        <v/>
      </c>
      <c r="EE430" t="str">
        <f t="shared" si="329"/>
        <v/>
      </c>
      <c r="EF430" t="str">
        <f t="shared" ca="1" si="330"/>
        <v/>
      </c>
      <c r="EG430" t="str">
        <f t="shared" si="331"/>
        <v/>
      </c>
      <c r="EH430" t="str">
        <f t="shared" ca="1" si="332"/>
        <v/>
      </c>
      <c r="EI430" t="str">
        <f t="shared" si="333"/>
        <v/>
      </c>
      <c r="EJ430" t="str">
        <f t="shared" ca="1" si="334"/>
        <v/>
      </c>
      <c r="EK430">
        <f t="shared" ca="1" si="336"/>
        <v>673</v>
      </c>
      <c r="EL430">
        <v>673</v>
      </c>
      <c r="EM430">
        <v>32596</v>
      </c>
      <c r="EN430">
        <v>6105</v>
      </c>
      <c r="EO430">
        <v>1617</v>
      </c>
      <c r="EP430">
        <v>2547</v>
      </c>
      <c r="EQ430">
        <v>11611</v>
      </c>
      <c r="ER430">
        <v>673</v>
      </c>
      <c r="ES430">
        <v>115966</v>
      </c>
      <c r="ET430">
        <v>2087</v>
      </c>
      <c r="EU430">
        <v>2</v>
      </c>
      <c r="EV430" t="s">
        <v>156</v>
      </c>
      <c r="EW430">
        <v>1024</v>
      </c>
      <c r="EX430">
        <v>2</v>
      </c>
      <c r="EY430">
        <v>48000</v>
      </c>
      <c r="EZ430">
        <v>-16</v>
      </c>
      <c r="FA430" t="s">
        <v>170</v>
      </c>
      <c r="FB430">
        <v>4</v>
      </c>
      <c r="FC430" t="s">
        <v>199</v>
      </c>
      <c r="FD430">
        <v>747674</v>
      </c>
      <c r="FE430">
        <v>741565</v>
      </c>
      <c r="FF430">
        <v>16506</v>
      </c>
      <c r="FG430">
        <v>1337373</v>
      </c>
      <c r="FH430">
        <v>1338962</v>
      </c>
      <c r="FI430">
        <v>741536</v>
      </c>
      <c r="FJ430">
        <v>1337373</v>
      </c>
      <c r="FK430">
        <v>739434</v>
      </c>
      <c r="FL430" t="s">
        <v>158</v>
      </c>
      <c r="FM430">
        <v>735849</v>
      </c>
      <c r="FN430">
        <v>568202</v>
      </c>
      <c r="FO430">
        <v>686109</v>
      </c>
      <c r="FP430">
        <v>4893</v>
      </c>
      <c r="FQ430">
        <v>4886</v>
      </c>
      <c r="FR430">
        <v>1336622</v>
      </c>
      <c r="FS430">
        <v>568201</v>
      </c>
      <c r="FT430">
        <v>568201</v>
      </c>
      <c r="FU430">
        <v>4891</v>
      </c>
      <c r="FV430">
        <v>1342439</v>
      </c>
      <c r="FW430">
        <v>1340962</v>
      </c>
      <c r="FX430">
        <v>1343114</v>
      </c>
      <c r="FY430">
        <v>569820</v>
      </c>
      <c r="FZ430">
        <v>688657</v>
      </c>
      <c r="GA430">
        <v>570141</v>
      </c>
      <c r="GB430">
        <v>739434</v>
      </c>
      <c r="GC430">
        <v>737849</v>
      </c>
      <c r="GD430">
        <v>741524</v>
      </c>
      <c r="GE430" t="s">
        <v>158</v>
      </c>
      <c r="GF430">
        <v>1342439</v>
      </c>
      <c r="GG430">
        <v>735848</v>
      </c>
      <c r="GH430">
        <v>1336620</v>
      </c>
      <c r="GI430">
        <v>780271</v>
      </c>
      <c r="GJ430" t="s">
        <v>172</v>
      </c>
      <c r="GK430">
        <v>50</v>
      </c>
      <c r="GL430">
        <v>256958</v>
      </c>
      <c r="GM430">
        <v>51</v>
      </c>
      <c r="GN430" t="s">
        <v>182</v>
      </c>
      <c r="GO430" t="s">
        <v>166</v>
      </c>
      <c r="GP430">
        <v>1024</v>
      </c>
      <c r="GQ430">
        <v>-9</v>
      </c>
      <c r="GR430">
        <v>-326</v>
      </c>
      <c r="GS430">
        <f t="shared" si="335"/>
        <v>51</v>
      </c>
      <c r="GT430" t="str">
        <f t="shared" si="290"/>
        <v>test</v>
      </c>
    </row>
    <row r="431" spans="1:202" x14ac:dyDescent="0.2">
      <c r="A431">
        <v>98</v>
      </c>
      <c r="B431">
        <v>98</v>
      </c>
      <c r="C431">
        <v>4942</v>
      </c>
      <c r="D431">
        <v>4942</v>
      </c>
      <c r="E431" t="s">
        <v>155</v>
      </c>
      <c r="F431" t="s">
        <v>156</v>
      </c>
      <c r="G431" t="s">
        <v>156</v>
      </c>
      <c r="H431" t="s">
        <v>156</v>
      </c>
      <c r="I431">
        <v>0</v>
      </c>
      <c r="J431" t="s">
        <v>157</v>
      </c>
      <c r="K431">
        <v>1</v>
      </c>
      <c r="L431" t="s">
        <v>154</v>
      </c>
      <c r="M431" t="s">
        <v>154</v>
      </c>
      <c r="N431" t="s">
        <v>154</v>
      </c>
      <c r="O431">
        <v>1</v>
      </c>
      <c r="P431" t="s">
        <v>154</v>
      </c>
      <c r="Q431" t="s">
        <v>154</v>
      </c>
      <c r="R431" t="s">
        <v>183</v>
      </c>
      <c r="S431">
        <v>0</v>
      </c>
      <c r="T431">
        <v>5</v>
      </c>
      <c r="U431">
        <v>0</v>
      </c>
      <c r="V431">
        <v>51</v>
      </c>
      <c r="W431">
        <v>51</v>
      </c>
      <c r="X431">
        <v>5</v>
      </c>
      <c r="Y431">
        <v>51</v>
      </c>
      <c r="Z431">
        <v>41</v>
      </c>
      <c r="AA431">
        <v>0</v>
      </c>
      <c r="AB431">
        <v>41</v>
      </c>
      <c r="AC431">
        <v>5</v>
      </c>
      <c r="AD431">
        <v>5</v>
      </c>
      <c r="AE431">
        <v>0</v>
      </c>
      <c r="AF431">
        <v>0</v>
      </c>
      <c r="AG431">
        <v>51</v>
      </c>
      <c r="AH431">
        <v>5</v>
      </c>
      <c r="AI431">
        <v>5</v>
      </c>
      <c r="AJ431">
        <v>0</v>
      </c>
      <c r="AK431">
        <v>51</v>
      </c>
      <c r="AL431">
        <v>51</v>
      </c>
      <c r="AM431">
        <v>93</v>
      </c>
      <c r="AN431">
        <v>5</v>
      </c>
      <c r="AO431">
        <v>5</v>
      </c>
      <c r="AP431">
        <v>5</v>
      </c>
      <c r="AQ431">
        <v>41</v>
      </c>
      <c r="AR431">
        <v>41</v>
      </c>
      <c r="AS431">
        <v>41</v>
      </c>
      <c r="AT431">
        <v>5</v>
      </c>
      <c r="AU431">
        <v>51</v>
      </c>
      <c r="AV431">
        <v>41</v>
      </c>
      <c r="AW431">
        <v>51</v>
      </c>
      <c r="AX431">
        <v>0</v>
      </c>
      <c r="AY431" t="s">
        <v>159</v>
      </c>
      <c r="AZ431">
        <v>-10</v>
      </c>
      <c r="BA431">
        <v>-327</v>
      </c>
      <c r="BB431" t="s">
        <v>196</v>
      </c>
      <c r="BC431" t="s">
        <v>161</v>
      </c>
      <c r="BD431" t="b">
        <v>0</v>
      </c>
      <c r="BE431" t="s">
        <v>164</v>
      </c>
      <c r="BF431" t="b">
        <v>1</v>
      </c>
      <c r="BH431" t="s">
        <v>222</v>
      </c>
      <c r="BI431" t="s">
        <v>197</v>
      </c>
      <c r="BJ431" t="b">
        <v>0</v>
      </c>
      <c r="BK431" t="s">
        <v>163</v>
      </c>
      <c r="BL431" t="b">
        <v>0</v>
      </c>
      <c r="BM431">
        <v>18</v>
      </c>
      <c r="BN431" t="s">
        <v>164</v>
      </c>
      <c r="BO431" t="s">
        <v>165</v>
      </c>
      <c r="BP431" t="s">
        <v>164</v>
      </c>
      <c r="BQ431" t="s">
        <v>166</v>
      </c>
      <c r="BR431">
        <v>768</v>
      </c>
      <c r="BS431" t="s">
        <v>156</v>
      </c>
      <c r="BT431" t="s">
        <v>174</v>
      </c>
      <c r="BU431" t="s">
        <v>176</v>
      </c>
      <c r="BV431" t="s">
        <v>195</v>
      </c>
      <c r="BW431">
        <v>51</v>
      </c>
      <c r="BX431">
        <v>6</v>
      </c>
      <c r="BY431">
        <v>0</v>
      </c>
      <c r="BZ431">
        <v>6</v>
      </c>
      <c r="CA431" t="s">
        <v>231</v>
      </c>
      <c r="CB431" t="s">
        <v>156</v>
      </c>
      <c r="CC431">
        <v>7</v>
      </c>
      <c r="CD431" t="b">
        <v>0</v>
      </c>
      <c r="CE431" t="s">
        <v>168</v>
      </c>
      <c r="CF431" t="s">
        <v>224</v>
      </c>
      <c r="CG431">
        <v>56</v>
      </c>
      <c r="CH431">
        <v>0</v>
      </c>
      <c r="CI431" t="s">
        <v>183</v>
      </c>
      <c r="CJ431" t="s">
        <v>198</v>
      </c>
      <c r="CK431" t="s">
        <v>198</v>
      </c>
      <c r="CL431" t="s">
        <v>198</v>
      </c>
      <c r="CM431" t="s">
        <v>198</v>
      </c>
      <c r="CN431" t="s">
        <v>198</v>
      </c>
      <c r="CO431" t="s">
        <v>183</v>
      </c>
      <c r="CP431" t="s">
        <v>198</v>
      </c>
      <c r="CQ431">
        <v>1</v>
      </c>
      <c r="CR431">
        <v>59</v>
      </c>
      <c r="CS431" t="str">
        <f t="shared" si="291"/>
        <v/>
      </c>
      <c r="CT431" t="str">
        <f t="shared" ca="1" si="292"/>
        <v/>
      </c>
      <c r="CU431" t="str">
        <f t="shared" si="293"/>
        <v/>
      </c>
      <c r="CV431" t="str">
        <f t="shared" ca="1" si="294"/>
        <v/>
      </c>
      <c r="CW431" t="str">
        <f t="shared" si="295"/>
        <v/>
      </c>
      <c r="CX431" t="str">
        <f t="shared" ca="1" si="296"/>
        <v/>
      </c>
      <c r="CY431" t="str">
        <f t="shared" si="297"/>
        <v/>
      </c>
      <c r="CZ431" t="str">
        <f t="shared" ca="1" si="298"/>
        <v/>
      </c>
      <c r="DA431" t="str">
        <f t="shared" si="299"/>
        <v/>
      </c>
      <c r="DB431" t="str">
        <f t="shared" ca="1" si="300"/>
        <v/>
      </c>
      <c r="DC431" t="str">
        <f t="shared" si="301"/>
        <v/>
      </c>
      <c r="DD431" t="str">
        <f t="shared" ca="1" si="302"/>
        <v/>
      </c>
      <c r="DE431" t="str">
        <f t="shared" si="303"/>
        <v/>
      </c>
      <c r="DF431" t="str">
        <f t="shared" ca="1" si="304"/>
        <v/>
      </c>
      <c r="DG431" t="str">
        <f t="shared" si="305"/>
        <v/>
      </c>
      <c r="DH431" t="str">
        <f t="shared" ca="1" si="306"/>
        <v/>
      </c>
      <c r="DI431" t="str">
        <f t="shared" si="307"/>
        <v/>
      </c>
      <c r="DJ431" t="str">
        <f t="shared" ca="1" si="308"/>
        <v/>
      </c>
      <c r="DK431" t="str">
        <f t="shared" si="309"/>
        <v/>
      </c>
      <c r="DL431" t="str">
        <f t="shared" ca="1" si="310"/>
        <v/>
      </c>
      <c r="DM431" t="str">
        <f t="shared" si="311"/>
        <v/>
      </c>
      <c r="DN431" t="str">
        <f t="shared" ca="1" si="312"/>
        <v/>
      </c>
      <c r="DO431" t="str">
        <f t="shared" si="313"/>
        <v/>
      </c>
      <c r="DP431" t="str">
        <f t="shared" ca="1" si="314"/>
        <v/>
      </c>
      <c r="DQ431" t="str">
        <f t="shared" si="315"/>
        <v/>
      </c>
      <c r="DR431" t="str">
        <f t="shared" ca="1" si="316"/>
        <v/>
      </c>
      <c r="DS431" t="str">
        <f t="shared" si="317"/>
        <v/>
      </c>
      <c r="DT431" t="str">
        <f t="shared" ca="1" si="318"/>
        <v/>
      </c>
      <c r="DU431" t="str">
        <f t="shared" si="319"/>
        <v/>
      </c>
      <c r="DV431" t="str">
        <f t="shared" ca="1" si="320"/>
        <v/>
      </c>
      <c r="DW431" t="str">
        <f t="shared" si="321"/>
        <v/>
      </c>
      <c r="DX431" t="str">
        <f t="shared" ca="1" si="322"/>
        <v/>
      </c>
      <c r="DY431" t="str">
        <f t="shared" si="323"/>
        <v/>
      </c>
      <c r="DZ431" t="str">
        <f t="shared" ca="1" si="324"/>
        <v/>
      </c>
      <c r="EA431" t="str">
        <f t="shared" si="325"/>
        <v/>
      </c>
      <c r="EB431" t="str">
        <f t="shared" ca="1" si="326"/>
        <v/>
      </c>
      <c r="EC431" t="str">
        <f t="shared" si="327"/>
        <v/>
      </c>
      <c r="ED431" t="str">
        <f t="shared" ca="1" si="328"/>
        <v/>
      </c>
      <c r="EE431" t="str">
        <f t="shared" si="329"/>
        <v/>
      </c>
      <c r="EF431" t="str">
        <f t="shared" ca="1" si="330"/>
        <v/>
      </c>
      <c r="EG431" t="str">
        <f t="shared" si="331"/>
        <v/>
      </c>
      <c r="EH431" t="str">
        <f t="shared" ca="1" si="332"/>
        <v/>
      </c>
      <c r="EI431" t="str">
        <f t="shared" si="333"/>
        <v/>
      </c>
      <c r="EJ431" t="str">
        <f t="shared" ca="1" si="334"/>
        <v/>
      </c>
      <c r="EK431" t="str">
        <f t="shared" ca="1" si="336"/>
        <v/>
      </c>
      <c r="EL431" t="s">
        <v>924</v>
      </c>
      <c r="EM431">
        <v>32596</v>
      </c>
      <c r="EN431">
        <v>6105</v>
      </c>
      <c r="EO431">
        <v>1617</v>
      </c>
      <c r="EP431">
        <v>2547</v>
      </c>
      <c r="EQ431">
        <v>11611</v>
      </c>
      <c r="ER431">
        <v>59</v>
      </c>
      <c r="ES431">
        <v>115966</v>
      </c>
      <c r="ET431">
        <v>2087</v>
      </c>
      <c r="EU431">
        <v>2</v>
      </c>
      <c r="EV431" t="s">
        <v>156</v>
      </c>
      <c r="EW431">
        <v>1024</v>
      </c>
      <c r="EX431">
        <v>2</v>
      </c>
      <c r="EY431">
        <v>48000</v>
      </c>
      <c r="EZ431">
        <v>-16</v>
      </c>
      <c r="FA431" t="s">
        <v>170</v>
      </c>
      <c r="FB431">
        <v>4</v>
      </c>
      <c r="FC431" t="s">
        <v>199</v>
      </c>
      <c r="FD431">
        <v>747674</v>
      </c>
      <c r="FE431">
        <v>741565</v>
      </c>
      <c r="FF431">
        <v>16506</v>
      </c>
      <c r="FG431">
        <v>1343911</v>
      </c>
      <c r="FH431">
        <v>1345426</v>
      </c>
      <c r="FI431">
        <v>741536</v>
      </c>
      <c r="FJ431">
        <v>1343911</v>
      </c>
      <c r="FK431">
        <v>739434</v>
      </c>
      <c r="FL431" t="s">
        <v>158</v>
      </c>
      <c r="FM431">
        <v>735849</v>
      </c>
      <c r="FN431">
        <v>568202</v>
      </c>
      <c r="FO431">
        <v>686109</v>
      </c>
      <c r="FP431">
        <v>4893</v>
      </c>
      <c r="FQ431">
        <v>4886</v>
      </c>
      <c r="FR431">
        <v>1343160</v>
      </c>
      <c r="FS431">
        <v>568201</v>
      </c>
      <c r="FT431">
        <v>568201</v>
      </c>
      <c r="FU431">
        <v>4891</v>
      </c>
      <c r="FV431">
        <v>1349437</v>
      </c>
      <c r="FW431">
        <v>1347426</v>
      </c>
      <c r="FX431">
        <v>1349498</v>
      </c>
      <c r="FY431">
        <v>569820</v>
      </c>
      <c r="FZ431">
        <v>688657</v>
      </c>
      <c r="GA431">
        <v>570141</v>
      </c>
      <c r="GB431">
        <v>739434</v>
      </c>
      <c r="GC431">
        <v>737849</v>
      </c>
      <c r="GD431">
        <v>741524</v>
      </c>
      <c r="GE431" t="s">
        <v>158</v>
      </c>
      <c r="GF431">
        <v>1349437</v>
      </c>
      <c r="GG431">
        <v>735848</v>
      </c>
      <c r="GH431">
        <v>1343158</v>
      </c>
      <c r="GI431">
        <v>780271</v>
      </c>
      <c r="GJ431" t="s">
        <v>172</v>
      </c>
      <c r="GK431">
        <v>51</v>
      </c>
      <c r="GL431">
        <v>257017</v>
      </c>
      <c r="GM431">
        <v>52</v>
      </c>
      <c r="GN431" t="s">
        <v>185</v>
      </c>
      <c r="GO431" t="s">
        <v>166</v>
      </c>
      <c r="GP431">
        <v>1024</v>
      </c>
      <c r="GQ431">
        <v>-9</v>
      </c>
      <c r="GR431">
        <v>-326</v>
      </c>
      <c r="GS431">
        <f t="shared" si="335"/>
        <v>52</v>
      </c>
      <c r="GT431" t="str">
        <f t="shared" si="290"/>
        <v>test</v>
      </c>
    </row>
    <row r="432" spans="1:202" x14ac:dyDescent="0.2">
      <c r="A432">
        <v>98</v>
      </c>
      <c r="B432">
        <v>98</v>
      </c>
      <c r="C432">
        <v>4862</v>
      </c>
      <c r="D432">
        <v>4862</v>
      </c>
      <c r="E432" t="s">
        <v>155</v>
      </c>
      <c r="F432" t="s">
        <v>156</v>
      </c>
      <c r="G432" t="s">
        <v>156</v>
      </c>
      <c r="H432" t="s">
        <v>156</v>
      </c>
      <c r="I432">
        <v>0</v>
      </c>
      <c r="J432" t="s">
        <v>157</v>
      </c>
      <c r="K432">
        <v>1</v>
      </c>
      <c r="L432" t="s">
        <v>154</v>
      </c>
      <c r="M432" t="s">
        <v>154</v>
      </c>
      <c r="N432" t="s">
        <v>154</v>
      </c>
      <c r="O432">
        <v>1</v>
      </c>
      <c r="P432" t="s">
        <v>154</v>
      </c>
      <c r="Q432" t="s">
        <v>154</v>
      </c>
      <c r="R432" t="s">
        <v>179</v>
      </c>
      <c r="S432">
        <v>0</v>
      </c>
      <c r="T432">
        <v>5</v>
      </c>
      <c r="U432">
        <v>0</v>
      </c>
      <c r="V432">
        <v>52</v>
      </c>
      <c r="W432">
        <v>52</v>
      </c>
      <c r="X432">
        <v>5</v>
      </c>
      <c r="Y432">
        <v>52</v>
      </c>
      <c r="Z432">
        <v>41</v>
      </c>
      <c r="AA432">
        <v>0</v>
      </c>
      <c r="AB432">
        <v>41</v>
      </c>
      <c r="AC432">
        <v>5</v>
      </c>
      <c r="AD432">
        <v>5</v>
      </c>
      <c r="AE432">
        <v>0</v>
      </c>
      <c r="AF432">
        <v>0</v>
      </c>
      <c r="AG432">
        <v>52</v>
      </c>
      <c r="AH432">
        <v>5</v>
      </c>
      <c r="AI432">
        <v>5</v>
      </c>
      <c r="AJ432">
        <v>0</v>
      </c>
      <c r="AK432">
        <v>52</v>
      </c>
      <c r="AL432">
        <v>52</v>
      </c>
      <c r="AM432">
        <v>94</v>
      </c>
      <c r="AN432">
        <v>5</v>
      </c>
      <c r="AO432">
        <v>5</v>
      </c>
      <c r="AP432">
        <v>5</v>
      </c>
      <c r="AQ432">
        <v>41</v>
      </c>
      <c r="AR432">
        <v>41</v>
      </c>
      <c r="AS432">
        <v>41</v>
      </c>
      <c r="AT432">
        <v>5</v>
      </c>
      <c r="AU432">
        <v>52</v>
      </c>
      <c r="AV432">
        <v>41</v>
      </c>
      <c r="AW432">
        <v>52</v>
      </c>
      <c r="AX432">
        <v>0</v>
      </c>
      <c r="AY432" t="s">
        <v>159</v>
      </c>
      <c r="AZ432">
        <v>-10</v>
      </c>
      <c r="BA432">
        <v>-327</v>
      </c>
      <c r="BB432" t="s">
        <v>196</v>
      </c>
      <c r="BC432" t="s">
        <v>161</v>
      </c>
      <c r="BD432" t="b">
        <v>0</v>
      </c>
      <c r="BE432">
        <v>6.41</v>
      </c>
      <c r="BF432" t="b">
        <v>1</v>
      </c>
      <c r="BH432" t="s">
        <v>222</v>
      </c>
      <c r="BI432" t="s">
        <v>197</v>
      </c>
      <c r="BJ432" t="b">
        <v>0</v>
      </c>
      <c r="BK432" t="s">
        <v>163</v>
      </c>
      <c r="BL432" t="b">
        <v>0</v>
      </c>
      <c r="BM432">
        <v>18</v>
      </c>
      <c r="BN432" t="s">
        <v>164</v>
      </c>
      <c r="BO432" t="s">
        <v>165</v>
      </c>
      <c r="BP432" t="s">
        <v>164</v>
      </c>
      <c r="BQ432" t="s">
        <v>166</v>
      </c>
      <c r="BR432">
        <v>768</v>
      </c>
      <c r="BS432" t="s">
        <v>156</v>
      </c>
      <c r="BT432" t="s">
        <v>174</v>
      </c>
      <c r="BU432" t="s">
        <v>189</v>
      </c>
      <c r="BV432" t="s">
        <v>193</v>
      </c>
      <c r="BW432">
        <v>52</v>
      </c>
      <c r="BX432">
        <v>6</v>
      </c>
      <c r="BY432">
        <v>0</v>
      </c>
      <c r="BZ432">
        <v>6</v>
      </c>
      <c r="CA432" t="s">
        <v>231</v>
      </c>
      <c r="CB432" t="s">
        <v>156</v>
      </c>
      <c r="CC432">
        <v>7</v>
      </c>
      <c r="CD432" t="b">
        <v>0</v>
      </c>
      <c r="CE432" t="s">
        <v>168</v>
      </c>
      <c r="CF432" t="s">
        <v>224</v>
      </c>
      <c r="CG432">
        <v>5</v>
      </c>
      <c r="CH432">
        <v>0</v>
      </c>
      <c r="CI432" t="s">
        <v>179</v>
      </c>
      <c r="CJ432" t="s">
        <v>198</v>
      </c>
      <c r="CK432" t="s">
        <v>198</v>
      </c>
      <c r="CL432" t="s">
        <v>198</v>
      </c>
      <c r="CM432" t="s">
        <v>198</v>
      </c>
      <c r="CN432" t="s">
        <v>198</v>
      </c>
      <c r="CO432" t="s">
        <v>179</v>
      </c>
      <c r="CP432" t="s">
        <v>198</v>
      </c>
      <c r="CQ432">
        <v>1</v>
      </c>
      <c r="CR432">
        <v>676</v>
      </c>
      <c r="CS432">
        <f t="shared" si="291"/>
        <v>676</v>
      </c>
      <c r="CT432">
        <f t="shared" ca="1" si="292"/>
        <v>676</v>
      </c>
      <c r="CU432" t="str">
        <f t="shared" si="293"/>
        <v/>
      </c>
      <c r="CV432" t="str">
        <f t="shared" ca="1" si="294"/>
        <v/>
      </c>
      <c r="CW432" t="str">
        <f t="shared" si="295"/>
        <v/>
      </c>
      <c r="CX432" t="str">
        <f t="shared" ca="1" si="296"/>
        <v/>
      </c>
      <c r="CY432" t="str">
        <f t="shared" si="297"/>
        <v/>
      </c>
      <c r="CZ432" t="str">
        <f t="shared" ca="1" si="298"/>
        <v/>
      </c>
      <c r="DA432" t="str">
        <f t="shared" si="299"/>
        <v/>
      </c>
      <c r="DB432" t="str">
        <f t="shared" ca="1" si="300"/>
        <v/>
      </c>
      <c r="DC432" t="str">
        <f t="shared" si="301"/>
        <v/>
      </c>
      <c r="DD432" t="str">
        <f t="shared" ca="1" si="302"/>
        <v/>
      </c>
      <c r="DE432" t="str">
        <f t="shared" si="303"/>
        <v/>
      </c>
      <c r="DF432" t="str">
        <f t="shared" ca="1" si="304"/>
        <v/>
      </c>
      <c r="DG432" t="str">
        <f t="shared" si="305"/>
        <v/>
      </c>
      <c r="DH432" t="str">
        <f t="shared" ca="1" si="306"/>
        <v/>
      </c>
      <c r="DI432" t="str">
        <f t="shared" si="307"/>
        <v/>
      </c>
      <c r="DJ432" t="str">
        <f t="shared" ca="1" si="308"/>
        <v/>
      </c>
      <c r="DK432" t="str">
        <f t="shared" si="309"/>
        <v/>
      </c>
      <c r="DL432" t="str">
        <f t="shared" ca="1" si="310"/>
        <v/>
      </c>
      <c r="DM432" t="str">
        <f t="shared" si="311"/>
        <v/>
      </c>
      <c r="DN432" t="str">
        <f t="shared" ca="1" si="312"/>
        <v/>
      </c>
      <c r="DO432" t="str">
        <f t="shared" si="313"/>
        <v/>
      </c>
      <c r="DP432" t="str">
        <f t="shared" ca="1" si="314"/>
        <v/>
      </c>
      <c r="DQ432" t="str">
        <f t="shared" si="315"/>
        <v/>
      </c>
      <c r="DR432" t="str">
        <f t="shared" ca="1" si="316"/>
        <v/>
      </c>
      <c r="DS432">
        <f t="shared" si="317"/>
        <v>676</v>
      </c>
      <c r="DT432">
        <f t="shared" ca="1" si="318"/>
        <v>676</v>
      </c>
      <c r="DU432" t="str">
        <f t="shared" si="319"/>
        <v/>
      </c>
      <c r="DV432" t="str">
        <f t="shared" ca="1" si="320"/>
        <v/>
      </c>
      <c r="DW432" t="str">
        <f t="shared" si="321"/>
        <v/>
      </c>
      <c r="DX432" t="str">
        <f t="shared" ca="1" si="322"/>
        <v/>
      </c>
      <c r="DY432" t="str">
        <f t="shared" si="323"/>
        <v/>
      </c>
      <c r="DZ432" t="str">
        <f t="shared" ca="1" si="324"/>
        <v/>
      </c>
      <c r="EA432" t="str">
        <f t="shared" si="325"/>
        <v/>
      </c>
      <c r="EB432" t="str">
        <f t="shared" ca="1" si="326"/>
        <v/>
      </c>
      <c r="EC432" t="str">
        <f t="shared" si="327"/>
        <v/>
      </c>
      <c r="ED432" t="str">
        <f t="shared" ca="1" si="328"/>
        <v/>
      </c>
      <c r="EE432" t="str">
        <f t="shared" si="329"/>
        <v/>
      </c>
      <c r="EF432" t="str">
        <f t="shared" ca="1" si="330"/>
        <v/>
      </c>
      <c r="EG432" t="str">
        <f t="shared" si="331"/>
        <v/>
      </c>
      <c r="EH432" t="str">
        <f t="shared" ca="1" si="332"/>
        <v/>
      </c>
      <c r="EI432" t="str">
        <f t="shared" si="333"/>
        <v/>
      </c>
      <c r="EJ432" t="str">
        <f t="shared" ca="1" si="334"/>
        <v/>
      </c>
      <c r="EK432">
        <f t="shared" ca="1" si="336"/>
        <v>676</v>
      </c>
      <c r="EL432">
        <v>676</v>
      </c>
      <c r="EM432">
        <v>32596</v>
      </c>
      <c r="EN432">
        <v>6105</v>
      </c>
      <c r="EO432">
        <v>1617</v>
      </c>
      <c r="EP432">
        <v>2547</v>
      </c>
      <c r="EQ432">
        <v>11611</v>
      </c>
      <c r="ER432">
        <v>676</v>
      </c>
      <c r="ES432">
        <v>115966</v>
      </c>
      <c r="ET432">
        <v>2087</v>
      </c>
      <c r="EU432">
        <v>2</v>
      </c>
      <c r="EV432" t="s">
        <v>156</v>
      </c>
      <c r="EW432">
        <v>1024</v>
      </c>
      <c r="EX432">
        <v>2</v>
      </c>
      <c r="EY432">
        <v>48000</v>
      </c>
      <c r="EZ432">
        <v>-16</v>
      </c>
      <c r="FA432" t="s">
        <v>170</v>
      </c>
      <c r="FB432">
        <v>4</v>
      </c>
      <c r="FC432" t="s">
        <v>199</v>
      </c>
      <c r="FD432">
        <v>747674</v>
      </c>
      <c r="FE432">
        <v>741565</v>
      </c>
      <c r="FF432">
        <v>16506</v>
      </c>
      <c r="FG432">
        <v>1350301</v>
      </c>
      <c r="FH432">
        <v>1351890</v>
      </c>
      <c r="FI432">
        <v>741536</v>
      </c>
      <c r="FJ432">
        <v>1350301</v>
      </c>
      <c r="FK432">
        <v>739434</v>
      </c>
      <c r="FL432" t="s">
        <v>158</v>
      </c>
      <c r="FM432">
        <v>735849</v>
      </c>
      <c r="FN432">
        <v>568202</v>
      </c>
      <c r="FO432">
        <v>686109</v>
      </c>
      <c r="FP432">
        <v>4893</v>
      </c>
      <c r="FQ432">
        <v>4886</v>
      </c>
      <c r="FR432">
        <v>1349550</v>
      </c>
      <c r="FS432">
        <v>568201</v>
      </c>
      <c r="FT432">
        <v>568201</v>
      </c>
      <c r="FU432">
        <v>4891</v>
      </c>
      <c r="FV432">
        <v>1355602</v>
      </c>
      <c r="FW432">
        <v>1353890</v>
      </c>
      <c r="FX432">
        <v>1356281</v>
      </c>
      <c r="FY432">
        <v>569820</v>
      </c>
      <c r="FZ432">
        <v>688657</v>
      </c>
      <c r="GA432">
        <v>570141</v>
      </c>
      <c r="GB432">
        <v>739434</v>
      </c>
      <c r="GC432">
        <v>737849</v>
      </c>
      <c r="GD432">
        <v>741524</v>
      </c>
      <c r="GE432" t="s">
        <v>158</v>
      </c>
      <c r="GF432">
        <v>1355602</v>
      </c>
      <c r="GG432">
        <v>735848</v>
      </c>
      <c r="GH432">
        <v>1349548</v>
      </c>
      <c r="GI432">
        <v>780271</v>
      </c>
      <c r="GJ432" t="s">
        <v>172</v>
      </c>
      <c r="GK432">
        <v>52</v>
      </c>
      <c r="GL432">
        <v>257693</v>
      </c>
      <c r="GM432">
        <v>53</v>
      </c>
      <c r="GN432" t="s">
        <v>182</v>
      </c>
      <c r="GO432" t="s">
        <v>166</v>
      </c>
      <c r="GP432">
        <v>1024</v>
      </c>
      <c r="GQ432">
        <v>-9</v>
      </c>
      <c r="GR432">
        <v>-326</v>
      </c>
      <c r="GS432">
        <f t="shared" si="335"/>
        <v>53</v>
      </c>
      <c r="GT432" t="str">
        <f t="shared" si="290"/>
        <v>test</v>
      </c>
    </row>
    <row r="433" spans="1:202" x14ac:dyDescent="0.2">
      <c r="A433">
        <v>98</v>
      </c>
      <c r="B433">
        <v>98</v>
      </c>
      <c r="C433">
        <v>4776</v>
      </c>
      <c r="D433">
        <v>4776</v>
      </c>
      <c r="E433" t="s">
        <v>155</v>
      </c>
      <c r="F433" t="s">
        <v>156</v>
      </c>
      <c r="G433" t="s">
        <v>156</v>
      </c>
      <c r="H433" t="s">
        <v>156</v>
      </c>
      <c r="I433">
        <v>0</v>
      </c>
      <c r="J433" t="s">
        <v>157</v>
      </c>
      <c r="K433">
        <v>1</v>
      </c>
      <c r="L433" t="s">
        <v>154</v>
      </c>
      <c r="M433" t="s">
        <v>154</v>
      </c>
      <c r="N433" t="s">
        <v>154</v>
      </c>
      <c r="O433">
        <v>1</v>
      </c>
      <c r="P433" t="s">
        <v>154</v>
      </c>
      <c r="Q433" t="s">
        <v>154</v>
      </c>
      <c r="R433" t="s">
        <v>183</v>
      </c>
      <c r="S433">
        <v>0</v>
      </c>
      <c r="T433">
        <v>5</v>
      </c>
      <c r="U433">
        <v>0</v>
      </c>
      <c r="V433">
        <v>53</v>
      </c>
      <c r="W433">
        <v>53</v>
      </c>
      <c r="X433">
        <v>5</v>
      </c>
      <c r="Y433">
        <v>53</v>
      </c>
      <c r="Z433">
        <v>41</v>
      </c>
      <c r="AA433">
        <v>0</v>
      </c>
      <c r="AB433">
        <v>41</v>
      </c>
      <c r="AC433">
        <v>5</v>
      </c>
      <c r="AD433">
        <v>5</v>
      </c>
      <c r="AE433">
        <v>0</v>
      </c>
      <c r="AF433">
        <v>0</v>
      </c>
      <c r="AG433">
        <v>53</v>
      </c>
      <c r="AH433">
        <v>5</v>
      </c>
      <c r="AI433">
        <v>5</v>
      </c>
      <c r="AJ433">
        <v>0</v>
      </c>
      <c r="AK433">
        <v>53</v>
      </c>
      <c r="AL433">
        <v>53</v>
      </c>
      <c r="AM433">
        <v>95</v>
      </c>
      <c r="AN433">
        <v>5</v>
      </c>
      <c r="AO433">
        <v>5</v>
      </c>
      <c r="AP433">
        <v>5</v>
      </c>
      <c r="AQ433">
        <v>41</v>
      </c>
      <c r="AR433">
        <v>41</v>
      </c>
      <c r="AS433">
        <v>41</v>
      </c>
      <c r="AT433">
        <v>5</v>
      </c>
      <c r="AU433">
        <v>53</v>
      </c>
      <c r="AV433">
        <v>41</v>
      </c>
      <c r="AW433">
        <v>53</v>
      </c>
      <c r="AX433">
        <v>0</v>
      </c>
      <c r="AY433" t="s">
        <v>159</v>
      </c>
      <c r="AZ433">
        <v>-10</v>
      </c>
      <c r="BA433">
        <v>-327</v>
      </c>
      <c r="BB433" t="s">
        <v>196</v>
      </c>
      <c r="BC433" t="s">
        <v>161</v>
      </c>
      <c r="BD433" t="b">
        <v>0</v>
      </c>
      <c r="BE433" t="s">
        <v>164</v>
      </c>
      <c r="BF433" t="b">
        <v>1</v>
      </c>
      <c r="BH433" t="s">
        <v>222</v>
      </c>
      <c r="BI433" t="s">
        <v>197</v>
      </c>
      <c r="BJ433" t="b">
        <v>0</v>
      </c>
      <c r="BK433" t="s">
        <v>163</v>
      </c>
      <c r="BL433" t="b">
        <v>0</v>
      </c>
      <c r="BM433">
        <v>18</v>
      </c>
      <c r="BN433" t="s">
        <v>164</v>
      </c>
      <c r="BO433" t="s">
        <v>165</v>
      </c>
      <c r="BP433" t="s">
        <v>164</v>
      </c>
      <c r="BQ433" t="s">
        <v>166</v>
      </c>
      <c r="BR433">
        <v>768</v>
      </c>
      <c r="BS433" t="s">
        <v>156</v>
      </c>
      <c r="BT433" t="s">
        <v>174</v>
      </c>
      <c r="BU433" t="s">
        <v>176</v>
      </c>
      <c r="BV433" t="s">
        <v>184</v>
      </c>
      <c r="BW433">
        <v>53</v>
      </c>
      <c r="BX433">
        <v>6</v>
      </c>
      <c r="BY433">
        <v>0</v>
      </c>
      <c r="BZ433">
        <v>6</v>
      </c>
      <c r="CA433" t="s">
        <v>231</v>
      </c>
      <c r="CB433" t="s">
        <v>156</v>
      </c>
      <c r="CC433">
        <v>7</v>
      </c>
      <c r="CD433" t="b">
        <v>0</v>
      </c>
      <c r="CE433" t="s">
        <v>168</v>
      </c>
      <c r="CF433" t="s">
        <v>224</v>
      </c>
      <c r="CG433">
        <v>66</v>
      </c>
      <c r="CH433">
        <v>0</v>
      </c>
      <c r="CI433" t="s">
        <v>183</v>
      </c>
      <c r="CJ433" t="s">
        <v>198</v>
      </c>
      <c r="CK433" t="s">
        <v>198</v>
      </c>
      <c r="CL433" t="s">
        <v>198</v>
      </c>
      <c r="CM433" t="s">
        <v>198</v>
      </c>
      <c r="CN433" t="s">
        <v>198</v>
      </c>
      <c r="CO433" t="s">
        <v>183</v>
      </c>
      <c r="CP433" t="s">
        <v>198</v>
      </c>
      <c r="CQ433">
        <v>1</v>
      </c>
      <c r="CR433">
        <v>262</v>
      </c>
      <c r="CS433" t="str">
        <f t="shared" si="291"/>
        <v/>
      </c>
      <c r="CT433" t="str">
        <f t="shared" ca="1" si="292"/>
        <v/>
      </c>
      <c r="CU433" t="str">
        <f t="shared" si="293"/>
        <v/>
      </c>
      <c r="CV433" t="str">
        <f t="shared" ca="1" si="294"/>
        <v/>
      </c>
      <c r="CW433" t="str">
        <f t="shared" si="295"/>
        <v/>
      </c>
      <c r="CX433" t="str">
        <f t="shared" ca="1" si="296"/>
        <v/>
      </c>
      <c r="CY433" t="str">
        <f t="shared" si="297"/>
        <v/>
      </c>
      <c r="CZ433" t="str">
        <f t="shared" ca="1" si="298"/>
        <v/>
      </c>
      <c r="DA433" t="str">
        <f t="shared" si="299"/>
        <v/>
      </c>
      <c r="DB433" t="str">
        <f t="shared" ca="1" si="300"/>
        <v/>
      </c>
      <c r="DC433" t="str">
        <f t="shared" si="301"/>
        <v/>
      </c>
      <c r="DD433" t="str">
        <f t="shared" ca="1" si="302"/>
        <v/>
      </c>
      <c r="DE433" t="str">
        <f t="shared" si="303"/>
        <v/>
      </c>
      <c r="DF433" t="str">
        <f t="shared" ca="1" si="304"/>
        <v/>
      </c>
      <c r="DG433" t="str">
        <f t="shared" si="305"/>
        <v/>
      </c>
      <c r="DH433" t="str">
        <f t="shared" ca="1" si="306"/>
        <v/>
      </c>
      <c r="DI433" t="str">
        <f t="shared" si="307"/>
        <v/>
      </c>
      <c r="DJ433" t="str">
        <f t="shared" ca="1" si="308"/>
        <v/>
      </c>
      <c r="DK433" t="str">
        <f t="shared" si="309"/>
        <v/>
      </c>
      <c r="DL433" t="str">
        <f t="shared" ca="1" si="310"/>
        <v/>
      </c>
      <c r="DM433" t="str">
        <f t="shared" si="311"/>
        <v/>
      </c>
      <c r="DN433" t="str">
        <f t="shared" ca="1" si="312"/>
        <v/>
      </c>
      <c r="DO433" t="str">
        <f t="shared" si="313"/>
        <v/>
      </c>
      <c r="DP433" t="str">
        <f t="shared" ca="1" si="314"/>
        <v/>
      </c>
      <c r="DQ433" t="str">
        <f t="shared" si="315"/>
        <v/>
      </c>
      <c r="DR433" t="str">
        <f t="shared" ca="1" si="316"/>
        <v/>
      </c>
      <c r="DS433" t="str">
        <f t="shared" si="317"/>
        <v/>
      </c>
      <c r="DT433" t="str">
        <f t="shared" ca="1" si="318"/>
        <v/>
      </c>
      <c r="DU433" t="str">
        <f t="shared" si="319"/>
        <v/>
      </c>
      <c r="DV433" t="str">
        <f t="shared" ca="1" si="320"/>
        <v/>
      </c>
      <c r="DW433" t="str">
        <f t="shared" si="321"/>
        <v/>
      </c>
      <c r="DX433" t="str">
        <f t="shared" ca="1" si="322"/>
        <v/>
      </c>
      <c r="DY433" t="str">
        <f t="shared" si="323"/>
        <v/>
      </c>
      <c r="DZ433" t="str">
        <f t="shared" ca="1" si="324"/>
        <v/>
      </c>
      <c r="EA433" t="str">
        <f t="shared" si="325"/>
        <v/>
      </c>
      <c r="EB433" t="str">
        <f t="shared" ca="1" si="326"/>
        <v/>
      </c>
      <c r="EC433" t="str">
        <f t="shared" si="327"/>
        <v/>
      </c>
      <c r="ED433" t="str">
        <f t="shared" ca="1" si="328"/>
        <v/>
      </c>
      <c r="EE433" t="str">
        <f t="shared" si="329"/>
        <v/>
      </c>
      <c r="EF433" t="str">
        <f t="shared" ca="1" si="330"/>
        <v/>
      </c>
      <c r="EG433" t="str">
        <f t="shared" si="331"/>
        <v/>
      </c>
      <c r="EH433" t="str">
        <f t="shared" ca="1" si="332"/>
        <v/>
      </c>
      <c r="EI433" t="str">
        <f t="shared" si="333"/>
        <v/>
      </c>
      <c r="EJ433" t="str">
        <f t="shared" ca="1" si="334"/>
        <v/>
      </c>
      <c r="EK433" t="str">
        <f t="shared" ca="1" si="336"/>
        <v/>
      </c>
      <c r="EL433" t="s">
        <v>924</v>
      </c>
      <c r="EM433">
        <v>32596</v>
      </c>
      <c r="EN433">
        <v>6105</v>
      </c>
      <c r="EO433">
        <v>1617</v>
      </c>
      <c r="EP433">
        <v>2547</v>
      </c>
      <c r="EQ433">
        <v>11611</v>
      </c>
      <c r="ER433">
        <v>262</v>
      </c>
      <c r="ES433">
        <v>115966</v>
      </c>
      <c r="ET433">
        <v>2087</v>
      </c>
      <c r="EU433">
        <v>2</v>
      </c>
      <c r="EV433" t="s">
        <v>156</v>
      </c>
      <c r="EW433">
        <v>1024</v>
      </c>
      <c r="EX433">
        <v>2</v>
      </c>
      <c r="EY433">
        <v>48000</v>
      </c>
      <c r="EZ433">
        <v>-16</v>
      </c>
      <c r="FA433" t="s">
        <v>170</v>
      </c>
      <c r="FB433">
        <v>4</v>
      </c>
      <c r="FC433" t="s">
        <v>199</v>
      </c>
      <c r="FD433">
        <v>747674</v>
      </c>
      <c r="FE433">
        <v>741565</v>
      </c>
      <c r="FF433">
        <v>16506</v>
      </c>
      <c r="FG433">
        <v>1357079</v>
      </c>
      <c r="FH433">
        <v>1358589</v>
      </c>
      <c r="FI433">
        <v>741536</v>
      </c>
      <c r="FJ433">
        <v>1357079</v>
      </c>
      <c r="FK433">
        <v>739434</v>
      </c>
      <c r="FL433" t="s">
        <v>158</v>
      </c>
      <c r="FM433">
        <v>735849</v>
      </c>
      <c r="FN433">
        <v>568202</v>
      </c>
      <c r="FO433">
        <v>686109</v>
      </c>
      <c r="FP433">
        <v>4893</v>
      </c>
      <c r="FQ433">
        <v>4886</v>
      </c>
      <c r="FR433">
        <v>1356328</v>
      </c>
      <c r="FS433">
        <v>568201</v>
      </c>
      <c r="FT433">
        <v>568201</v>
      </c>
      <c r="FU433">
        <v>4891</v>
      </c>
      <c r="FV433">
        <v>1362173</v>
      </c>
      <c r="FW433">
        <v>1360589</v>
      </c>
      <c r="FX433">
        <v>1362439</v>
      </c>
      <c r="FY433">
        <v>569820</v>
      </c>
      <c r="FZ433">
        <v>688657</v>
      </c>
      <c r="GA433">
        <v>570141</v>
      </c>
      <c r="GB433">
        <v>739434</v>
      </c>
      <c r="GC433">
        <v>737849</v>
      </c>
      <c r="GD433">
        <v>741524</v>
      </c>
      <c r="GE433" t="s">
        <v>158</v>
      </c>
      <c r="GF433">
        <v>1362173</v>
      </c>
      <c r="GG433">
        <v>735848</v>
      </c>
      <c r="GH433">
        <v>1356326</v>
      </c>
      <c r="GI433">
        <v>780271</v>
      </c>
      <c r="GJ433" t="s">
        <v>172</v>
      </c>
      <c r="GK433">
        <v>53</v>
      </c>
      <c r="GL433">
        <v>257955</v>
      </c>
      <c r="GM433">
        <v>54</v>
      </c>
      <c r="GN433" t="s">
        <v>185</v>
      </c>
      <c r="GO433" t="s">
        <v>166</v>
      </c>
      <c r="GP433">
        <v>1024</v>
      </c>
      <c r="GQ433">
        <v>-9</v>
      </c>
      <c r="GR433">
        <v>-326</v>
      </c>
      <c r="GS433">
        <f t="shared" si="335"/>
        <v>54</v>
      </c>
      <c r="GT433" t="str">
        <f t="shared" si="290"/>
        <v>test</v>
      </c>
    </row>
    <row r="434" spans="1:202" x14ac:dyDescent="0.2">
      <c r="A434">
        <v>98</v>
      </c>
      <c r="B434">
        <v>98</v>
      </c>
      <c r="C434">
        <v>4777</v>
      </c>
      <c r="D434">
        <v>4777</v>
      </c>
      <c r="E434" t="s">
        <v>155</v>
      </c>
      <c r="F434" t="s">
        <v>156</v>
      </c>
      <c r="G434" t="s">
        <v>156</v>
      </c>
      <c r="H434" t="s">
        <v>156</v>
      </c>
      <c r="I434">
        <v>0</v>
      </c>
      <c r="J434" t="s">
        <v>157</v>
      </c>
      <c r="K434">
        <v>1</v>
      </c>
      <c r="L434" t="s">
        <v>154</v>
      </c>
      <c r="M434" t="s">
        <v>154</v>
      </c>
      <c r="N434" t="s">
        <v>154</v>
      </c>
      <c r="O434">
        <v>1</v>
      </c>
      <c r="P434" t="s">
        <v>154</v>
      </c>
      <c r="Q434" t="s">
        <v>154</v>
      </c>
      <c r="R434" t="s">
        <v>183</v>
      </c>
      <c r="S434">
        <v>0</v>
      </c>
      <c r="T434">
        <v>5</v>
      </c>
      <c r="U434">
        <v>0</v>
      </c>
      <c r="V434">
        <v>54</v>
      </c>
      <c r="W434">
        <v>54</v>
      </c>
      <c r="X434">
        <v>5</v>
      </c>
      <c r="Y434">
        <v>54</v>
      </c>
      <c r="Z434">
        <v>41</v>
      </c>
      <c r="AA434">
        <v>0</v>
      </c>
      <c r="AB434">
        <v>41</v>
      </c>
      <c r="AC434">
        <v>5</v>
      </c>
      <c r="AD434">
        <v>5</v>
      </c>
      <c r="AE434">
        <v>0</v>
      </c>
      <c r="AF434">
        <v>0</v>
      </c>
      <c r="AG434">
        <v>54</v>
      </c>
      <c r="AH434">
        <v>5</v>
      </c>
      <c r="AI434">
        <v>5</v>
      </c>
      <c r="AJ434">
        <v>0</v>
      </c>
      <c r="AK434">
        <v>54</v>
      </c>
      <c r="AL434">
        <v>54</v>
      </c>
      <c r="AM434">
        <v>96</v>
      </c>
      <c r="AN434">
        <v>5</v>
      </c>
      <c r="AO434">
        <v>5</v>
      </c>
      <c r="AP434">
        <v>5</v>
      </c>
      <c r="AQ434">
        <v>41</v>
      </c>
      <c r="AR434">
        <v>41</v>
      </c>
      <c r="AS434">
        <v>41</v>
      </c>
      <c r="AT434">
        <v>5</v>
      </c>
      <c r="AU434">
        <v>54</v>
      </c>
      <c r="AV434">
        <v>41</v>
      </c>
      <c r="AW434">
        <v>54</v>
      </c>
      <c r="AX434">
        <v>0</v>
      </c>
      <c r="AY434" t="s">
        <v>159</v>
      </c>
      <c r="AZ434">
        <v>-10</v>
      </c>
      <c r="BA434">
        <v>-327</v>
      </c>
      <c r="BB434" t="s">
        <v>196</v>
      </c>
      <c r="BC434" t="s">
        <v>161</v>
      </c>
      <c r="BD434" t="b">
        <v>0</v>
      </c>
      <c r="BE434" t="s">
        <v>164</v>
      </c>
      <c r="BF434" t="b">
        <v>1</v>
      </c>
      <c r="BH434" t="s">
        <v>222</v>
      </c>
      <c r="BI434" t="s">
        <v>197</v>
      </c>
      <c r="BJ434" t="b">
        <v>0</v>
      </c>
      <c r="BK434" t="s">
        <v>163</v>
      </c>
      <c r="BL434" t="b">
        <v>0</v>
      </c>
      <c r="BM434">
        <v>18</v>
      </c>
      <c r="BN434" t="s">
        <v>164</v>
      </c>
      <c r="BO434" t="s">
        <v>165</v>
      </c>
      <c r="BP434" t="s">
        <v>164</v>
      </c>
      <c r="BQ434" t="s">
        <v>166</v>
      </c>
      <c r="BR434">
        <v>768</v>
      </c>
      <c r="BS434" t="s">
        <v>156</v>
      </c>
      <c r="BT434" t="s">
        <v>174</v>
      </c>
      <c r="BU434" t="s">
        <v>189</v>
      </c>
      <c r="BV434" t="s">
        <v>194</v>
      </c>
      <c r="BW434">
        <v>54</v>
      </c>
      <c r="BX434">
        <v>6</v>
      </c>
      <c r="BY434">
        <v>0</v>
      </c>
      <c r="BZ434">
        <v>6</v>
      </c>
      <c r="CA434" t="s">
        <v>231</v>
      </c>
      <c r="CB434" t="s">
        <v>156</v>
      </c>
      <c r="CC434">
        <v>7</v>
      </c>
      <c r="CD434" t="b">
        <v>0</v>
      </c>
      <c r="CE434" t="s">
        <v>168</v>
      </c>
      <c r="CF434" t="s">
        <v>224</v>
      </c>
      <c r="CG434">
        <v>43</v>
      </c>
      <c r="CH434">
        <v>0</v>
      </c>
      <c r="CI434" t="s">
        <v>183</v>
      </c>
      <c r="CJ434" t="s">
        <v>198</v>
      </c>
      <c r="CK434" t="s">
        <v>198</v>
      </c>
      <c r="CL434" t="s">
        <v>198</v>
      </c>
      <c r="CM434" t="s">
        <v>198</v>
      </c>
      <c r="CN434" t="s">
        <v>198</v>
      </c>
      <c r="CO434" t="s">
        <v>183</v>
      </c>
      <c r="CP434" t="s">
        <v>198</v>
      </c>
      <c r="CQ434">
        <v>1</v>
      </c>
      <c r="CR434">
        <v>4781</v>
      </c>
      <c r="CS434" t="str">
        <f t="shared" si="291"/>
        <v/>
      </c>
      <c r="CT434" t="str">
        <f t="shared" ca="1" si="292"/>
        <v/>
      </c>
      <c r="CU434" t="str">
        <f t="shared" si="293"/>
        <v/>
      </c>
      <c r="CV434" t="str">
        <f t="shared" ca="1" si="294"/>
        <v/>
      </c>
      <c r="CW434" t="str">
        <f t="shared" si="295"/>
        <v/>
      </c>
      <c r="CX434" t="str">
        <f t="shared" ca="1" si="296"/>
        <v/>
      </c>
      <c r="CY434" t="str">
        <f t="shared" si="297"/>
        <v/>
      </c>
      <c r="CZ434" t="str">
        <f t="shared" ca="1" si="298"/>
        <v/>
      </c>
      <c r="DA434" t="str">
        <f t="shared" si="299"/>
        <v/>
      </c>
      <c r="DB434" t="str">
        <f t="shared" ca="1" si="300"/>
        <v/>
      </c>
      <c r="DC434" t="str">
        <f t="shared" si="301"/>
        <v/>
      </c>
      <c r="DD434" t="str">
        <f t="shared" ca="1" si="302"/>
        <v/>
      </c>
      <c r="DE434" t="str">
        <f t="shared" si="303"/>
        <v/>
      </c>
      <c r="DF434" t="str">
        <f t="shared" ca="1" si="304"/>
        <v/>
      </c>
      <c r="DG434" t="str">
        <f t="shared" si="305"/>
        <v/>
      </c>
      <c r="DH434" t="str">
        <f t="shared" ca="1" si="306"/>
        <v/>
      </c>
      <c r="DI434" t="str">
        <f t="shared" si="307"/>
        <v/>
      </c>
      <c r="DJ434" t="str">
        <f t="shared" ca="1" si="308"/>
        <v/>
      </c>
      <c r="DK434" t="str">
        <f t="shared" si="309"/>
        <v/>
      </c>
      <c r="DL434" t="str">
        <f t="shared" ca="1" si="310"/>
        <v/>
      </c>
      <c r="DM434" t="str">
        <f t="shared" si="311"/>
        <v/>
      </c>
      <c r="DN434" t="str">
        <f t="shared" ca="1" si="312"/>
        <v/>
      </c>
      <c r="DO434" t="str">
        <f t="shared" si="313"/>
        <v/>
      </c>
      <c r="DP434" t="str">
        <f t="shared" ca="1" si="314"/>
        <v/>
      </c>
      <c r="DQ434" t="str">
        <f t="shared" si="315"/>
        <v/>
      </c>
      <c r="DR434" t="str">
        <f t="shared" ca="1" si="316"/>
        <v/>
      </c>
      <c r="DS434" t="str">
        <f t="shared" si="317"/>
        <v/>
      </c>
      <c r="DT434" t="str">
        <f t="shared" ca="1" si="318"/>
        <v/>
      </c>
      <c r="DU434" t="str">
        <f t="shared" si="319"/>
        <v/>
      </c>
      <c r="DV434" t="str">
        <f t="shared" ca="1" si="320"/>
        <v/>
      </c>
      <c r="DW434" t="str">
        <f t="shared" si="321"/>
        <v/>
      </c>
      <c r="DX434" t="str">
        <f t="shared" ca="1" si="322"/>
        <v/>
      </c>
      <c r="DY434" t="str">
        <f t="shared" si="323"/>
        <v/>
      </c>
      <c r="DZ434" t="str">
        <f t="shared" ca="1" si="324"/>
        <v/>
      </c>
      <c r="EA434" t="str">
        <f t="shared" si="325"/>
        <v/>
      </c>
      <c r="EB434" t="str">
        <f t="shared" ca="1" si="326"/>
        <v/>
      </c>
      <c r="EC434" t="str">
        <f t="shared" si="327"/>
        <v/>
      </c>
      <c r="ED434" t="str">
        <f t="shared" ca="1" si="328"/>
        <v/>
      </c>
      <c r="EE434" t="str">
        <f t="shared" si="329"/>
        <v/>
      </c>
      <c r="EF434" t="str">
        <f t="shared" ca="1" si="330"/>
        <v/>
      </c>
      <c r="EG434" t="str">
        <f t="shared" si="331"/>
        <v/>
      </c>
      <c r="EH434" t="str">
        <f t="shared" ca="1" si="332"/>
        <v/>
      </c>
      <c r="EI434" t="str">
        <f t="shared" si="333"/>
        <v/>
      </c>
      <c r="EJ434" t="str">
        <f t="shared" ca="1" si="334"/>
        <v/>
      </c>
      <c r="EK434" t="str">
        <f t="shared" ref="EK434:EK463" ca="1" si="337">IF(AND(GT434="test",OR(CT434&gt;5000,CT434&gt;AVERAGE($CT$380:$CT$463)+2*STDEV($CT$380:$CT$463),CT434&lt;AVERAGE($CT$380:$CT$463)-2*STDEV($CT$380:$CT$463))),"",CT434)</f>
        <v/>
      </c>
      <c r="EL434" t="s">
        <v>924</v>
      </c>
      <c r="EM434">
        <v>32596</v>
      </c>
      <c r="EN434">
        <v>6105</v>
      </c>
      <c r="EO434">
        <v>1617</v>
      </c>
      <c r="EP434">
        <v>2547</v>
      </c>
      <c r="EQ434">
        <v>11611</v>
      </c>
      <c r="ER434">
        <v>4781</v>
      </c>
      <c r="ES434">
        <v>115966</v>
      </c>
      <c r="ET434">
        <v>2087</v>
      </c>
      <c r="EU434">
        <v>2</v>
      </c>
      <c r="EV434" t="s">
        <v>156</v>
      </c>
      <c r="EW434">
        <v>1024</v>
      </c>
      <c r="EX434">
        <v>2</v>
      </c>
      <c r="EY434">
        <v>48000</v>
      </c>
      <c r="EZ434">
        <v>-16</v>
      </c>
      <c r="FA434" t="s">
        <v>170</v>
      </c>
      <c r="FB434">
        <v>4</v>
      </c>
      <c r="FC434" t="s">
        <v>199</v>
      </c>
      <c r="FD434">
        <v>747674</v>
      </c>
      <c r="FE434">
        <v>741565</v>
      </c>
      <c r="FF434">
        <v>16506</v>
      </c>
      <c r="FG434">
        <v>1363242</v>
      </c>
      <c r="FH434">
        <v>1364840</v>
      </c>
      <c r="FI434">
        <v>741536</v>
      </c>
      <c r="FJ434">
        <v>1363242</v>
      </c>
      <c r="FK434">
        <v>739434</v>
      </c>
      <c r="FL434" t="s">
        <v>158</v>
      </c>
      <c r="FM434">
        <v>735849</v>
      </c>
      <c r="FN434">
        <v>568202</v>
      </c>
      <c r="FO434">
        <v>686109</v>
      </c>
      <c r="FP434">
        <v>4893</v>
      </c>
      <c r="FQ434">
        <v>4886</v>
      </c>
      <c r="FR434">
        <v>1362491</v>
      </c>
      <c r="FS434">
        <v>568201</v>
      </c>
      <c r="FT434">
        <v>568201</v>
      </c>
      <c r="FU434">
        <v>4891</v>
      </c>
      <c r="FV434">
        <v>1368829</v>
      </c>
      <c r="FW434">
        <v>1366840</v>
      </c>
      <c r="FX434">
        <v>1373612</v>
      </c>
      <c r="FY434">
        <v>569820</v>
      </c>
      <c r="FZ434">
        <v>688657</v>
      </c>
      <c r="GA434">
        <v>570141</v>
      </c>
      <c r="GB434">
        <v>739434</v>
      </c>
      <c r="GC434">
        <v>737849</v>
      </c>
      <c r="GD434">
        <v>741524</v>
      </c>
      <c r="GE434" t="s">
        <v>158</v>
      </c>
      <c r="GF434">
        <v>1368829</v>
      </c>
      <c r="GG434">
        <v>735848</v>
      </c>
      <c r="GH434">
        <v>1362488</v>
      </c>
      <c r="GI434">
        <v>780271</v>
      </c>
      <c r="GJ434" t="s">
        <v>172</v>
      </c>
      <c r="GK434">
        <v>54</v>
      </c>
      <c r="GL434">
        <v>262736</v>
      </c>
      <c r="GM434">
        <v>55</v>
      </c>
      <c r="GN434" t="s">
        <v>185</v>
      </c>
      <c r="GO434" t="s">
        <v>166</v>
      </c>
      <c r="GP434">
        <v>1024</v>
      </c>
      <c r="GQ434">
        <v>-9</v>
      </c>
      <c r="GR434">
        <v>-326</v>
      </c>
      <c r="GS434">
        <f t="shared" si="335"/>
        <v>55</v>
      </c>
      <c r="GT434" t="str">
        <f t="shared" si="290"/>
        <v>test</v>
      </c>
    </row>
    <row r="435" spans="1:202" x14ac:dyDescent="0.2">
      <c r="A435">
        <v>98</v>
      </c>
      <c r="B435">
        <v>98</v>
      </c>
      <c r="C435">
        <v>4700</v>
      </c>
      <c r="D435">
        <v>4700</v>
      </c>
      <c r="E435" t="s">
        <v>155</v>
      </c>
      <c r="F435" t="s">
        <v>156</v>
      </c>
      <c r="G435" t="s">
        <v>156</v>
      </c>
      <c r="H435" t="s">
        <v>156</v>
      </c>
      <c r="I435">
        <v>0</v>
      </c>
      <c r="J435" t="s">
        <v>157</v>
      </c>
      <c r="K435">
        <v>1</v>
      </c>
      <c r="L435" t="s">
        <v>154</v>
      </c>
      <c r="M435" t="s">
        <v>154</v>
      </c>
      <c r="N435" t="s">
        <v>154</v>
      </c>
      <c r="O435">
        <v>1</v>
      </c>
      <c r="P435" t="s">
        <v>154</v>
      </c>
      <c r="Q435" t="s">
        <v>154</v>
      </c>
      <c r="R435" t="s">
        <v>183</v>
      </c>
      <c r="S435">
        <v>0</v>
      </c>
      <c r="T435">
        <v>5</v>
      </c>
      <c r="U435">
        <v>0</v>
      </c>
      <c r="V435">
        <v>55</v>
      </c>
      <c r="W435">
        <v>55</v>
      </c>
      <c r="X435">
        <v>5</v>
      </c>
      <c r="Y435">
        <v>55</v>
      </c>
      <c r="Z435">
        <v>41</v>
      </c>
      <c r="AA435">
        <v>0</v>
      </c>
      <c r="AB435">
        <v>41</v>
      </c>
      <c r="AC435">
        <v>5</v>
      </c>
      <c r="AD435">
        <v>5</v>
      </c>
      <c r="AE435">
        <v>0</v>
      </c>
      <c r="AF435">
        <v>0</v>
      </c>
      <c r="AG435">
        <v>55</v>
      </c>
      <c r="AH435">
        <v>5</v>
      </c>
      <c r="AI435">
        <v>5</v>
      </c>
      <c r="AJ435">
        <v>0</v>
      </c>
      <c r="AK435">
        <v>55</v>
      </c>
      <c r="AL435">
        <v>55</v>
      </c>
      <c r="AM435">
        <v>97</v>
      </c>
      <c r="AN435">
        <v>5</v>
      </c>
      <c r="AO435">
        <v>5</v>
      </c>
      <c r="AP435">
        <v>5</v>
      </c>
      <c r="AQ435">
        <v>41</v>
      </c>
      <c r="AR435">
        <v>41</v>
      </c>
      <c r="AS435">
        <v>41</v>
      </c>
      <c r="AT435">
        <v>5</v>
      </c>
      <c r="AU435">
        <v>55</v>
      </c>
      <c r="AV435">
        <v>41</v>
      </c>
      <c r="AW435">
        <v>55</v>
      </c>
      <c r="AX435">
        <v>0</v>
      </c>
      <c r="AY435" t="s">
        <v>159</v>
      </c>
      <c r="AZ435">
        <v>-10</v>
      </c>
      <c r="BA435">
        <v>-327</v>
      </c>
      <c r="BB435" t="s">
        <v>196</v>
      </c>
      <c r="BC435" t="s">
        <v>161</v>
      </c>
      <c r="BD435" t="b">
        <v>0</v>
      </c>
      <c r="BE435" t="s">
        <v>164</v>
      </c>
      <c r="BF435" t="b">
        <v>1</v>
      </c>
      <c r="BH435" t="s">
        <v>222</v>
      </c>
      <c r="BI435" t="s">
        <v>197</v>
      </c>
      <c r="BJ435" t="b">
        <v>0</v>
      </c>
      <c r="BK435" t="s">
        <v>163</v>
      </c>
      <c r="BL435" t="b">
        <v>0</v>
      </c>
      <c r="BM435">
        <v>18</v>
      </c>
      <c r="BN435" t="s">
        <v>164</v>
      </c>
      <c r="BO435" t="s">
        <v>165</v>
      </c>
      <c r="BP435" t="s">
        <v>164</v>
      </c>
      <c r="BQ435" t="s">
        <v>166</v>
      </c>
      <c r="BR435">
        <v>768</v>
      </c>
      <c r="BS435" t="s">
        <v>156</v>
      </c>
      <c r="BT435" t="s">
        <v>174</v>
      </c>
      <c r="BU435" t="s">
        <v>193</v>
      </c>
      <c r="BV435" t="s">
        <v>192</v>
      </c>
      <c r="BW435">
        <v>55</v>
      </c>
      <c r="BX435">
        <v>6</v>
      </c>
      <c r="BY435">
        <v>0</v>
      </c>
      <c r="BZ435">
        <v>6</v>
      </c>
      <c r="CA435" t="s">
        <v>231</v>
      </c>
      <c r="CB435" t="s">
        <v>156</v>
      </c>
      <c r="CC435">
        <v>7</v>
      </c>
      <c r="CD435" t="b">
        <v>0</v>
      </c>
      <c r="CE435" t="s">
        <v>168</v>
      </c>
      <c r="CF435" t="s">
        <v>224</v>
      </c>
      <c r="CG435">
        <v>62</v>
      </c>
      <c r="CH435">
        <v>0</v>
      </c>
      <c r="CI435" t="s">
        <v>183</v>
      </c>
      <c r="CJ435" t="s">
        <v>198</v>
      </c>
      <c r="CK435" t="s">
        <v>198</v>
      </c>
      <c r="CL435" t="s">
        <v>198</v>
      </c>
      <c r="CM435" t="s">
        <v>198</v>
      </c>
      <c r="CN435" t="s">
        <v>198</v>
      </c>
      <c r="CO435" t="s">
        <v>183</v>
      </c>
      <c r="CP435" t="s">
        <v>198</v>
      </c>
      <c r="CQ435">
        <v>1</v>
      </c>
      <c r="CR435">
        <v>491</v>
      </c>
      <c r="CS435" t="str">
        <f t="shared" si="291"/>
        <v/>
      </c>
      <c r="CT435" t="str">
        <f t="shared" ca="1" si="292"/>
        <v/>
      </c>
      <c r="CU435" t="str">
        <f t="shared" si="293"/>
        <v/>
      </c>
      <c r="CV435" t="str">
        <f t="shared" ca="1" si="294"/>
        <v/>
      </c>
      <c r="CW435" t="str">
        <f t="shared" si="295"/>
        <v/>
      </c>
      <c r="CX435" t="str">
        <f t="shared" ca="1" si="296"/>
        <v/>
      </c>
      <c r="CY435" t="str">
        <f t="shared" si="297"/>
        <v/>
      </c>
      <c r="CZ435" t="str">
        <f t="shared" ca="1" si="298"/>
        <v/>
      </c>
      <c r="DA435" t="str">
        <f t="shared" si="299"/>
        <v/>
      </c>
      <c r="DB435" t="str">
        <f t="shared" ca="1" si="300"/>
        <v/>
      </c>
      <c r="DC435" t="str">
        <f t="shared" si="301"/>
        <v/>
      </c>
      <c r="DD435" t="str">
        <f t="shared" ca="1" si="302"/>
        <v/>
      </c>
      <c r="DE435" t="str">
        <f t="shared" si="303"/>
        <v/>
      </c>
      <c r="DF435" t="str">
        <f t="shared" ca="1" si="304"/>
        <v/>
      </c>
      <c r="DG435" t="str">
        <f t="shared" si="305"/>
        <v/>
      </c>
      <c r="DH435" t="str">
        <f t="shared" ca="1" si="306"/>
        <v/>
      </c>
      <c r="DI435" t="str">
        <f t="shared" si="307"/>
        <v/>
      </c>
      <c r="DJ435" t="str">
        <f t="shared" ca="1" si="308"/>
        <v/>
      </c>
      <c r="DK435" t="str">
        <f t="shared" si="309"/>
        <v/>
      </c>
      <c r="DL435" t="str">
        <f t="shared" ca="1" si="310"/>
        <v/>
      </c>
      <c r="DM435" t="str">
        <f t="shared" si="311"/>
        <v/>
      </c>
      <c r="DN435" t="str">
        <f t="shared" ca="1" si="312"/>
        <v/>
      </c>
      <c r="DO435" t="str">
        <f t="shared" si="313"/>
        <v/>
      </c>
      <c r="DP435" t="str">
        <f t="shared" ca="1" si="314"/>
        <v/>
      </c>
      <c r="DQ435" t="str">
        <f t="shared" si="315"/>
        <v/>
      </c>
      <c r="DR435" t="str">
        <f t="shared" ca="1" si="316"/>
        <v/>
      </c>
      <c r="DS435" t="str">
        <f t="shared" si="317"/>
        <v/>
      </c>
      <c r="DT435" t="str">
        <f t="shared" ca="1" si="318"/>
        <v/>
      </c>
      <c r="DU435" t="str">
        <f t="shared" si="319"/>
        <v/>
      </c>
      <c r="DV435" t="str">
        <f t="shared" ca="1" si="320"/>
        <v/>
      </c>
      <c r="DW435" t="str">
        <f t="shared" si="321"/>
        <v/>
      </c>
      <c r="DX435" t="str">
        <f t="shared" ca="1" si="322"/>
        <v/>
      </c>
      <c r="DY435" t="str">
        <f t="shared" si="323"/>
        <v/>
      </c>
      <c r="DZ435" t="str">
        <f t="shared" ca="1" si="324"/>
        <v/>
      </c>
      <c r="EA435" t="str">
        <f t="shared" si="325"/>
        <v/>
      </c>
      <c r="EB435" t="str">
        <f t="shared" ca="1" si="326"/>
        <v/>
      </c>
      <c r="EC435" t="str">
        <f t="shared" si="327"/>
        <v/>
      </c>
      <c r="ED435" t="str">
        <f t="shared" ca="1" si="328"/>
        <v/>
      </c>
      <c r="EE435" t="str">
        <f t="shared" si="329"/>
        <v/>
      </c>
      <c r="EF435" t="str">
        <f t="shared" ca="1" si="330"/>
        <v/>
      </c>
      <c r="EG435" t="str">
        <f t="shared" si="331"/>
        <v/>
      </c>
      <c r="EH435" t="str">
        <f t="shared" ca="1" si="332"/>
        <v/>
      </c>
      <c r="EI435" t="str">
        <f t="shared" si="333"/>
        <v/>
      </c>
      <c r="EJ435" t="str">
        <f t="shared" ca="1" si="334"/>
        <v/>
      </c>
      <c r="EK435" t="str">
        <f t="shared" ca="1" si="337"/>
        <v/>
      </c>
      <c r="EL435" t="s">
        <v>924</v>
      </c>
      <c r="EM435">
        <v>32596</v>
      </c>
      <c r="EN435">
        <v>6105</v>
      </c>
      <c r="EO435">
        <v>1617</v>
      </c>
      <c r="EP435">
        <v>2547</v>
      </c>
      <c r="EQ435">
        <v>11611</v>
      </c>
      <c r="ER435">
        <v>491</v>
      </c>
      <c r="ES435">
        <v>115966</v>
      </c>
      <c r="ET435">
        <v>2087</v>
      </c>
      <c r="EU435">
        <v>2</v>
      </c>
      <c r="EV435" t="s">
        <v>156</v>
      </c>
      <c r="EW435">
        <v>1024</v>
      </c>
      <c r="EX435">
        <v>2</v>
      </c>
      <c r="EY435">
        <v>48000</v>
      </c>
      <c r="EZ435">
        <v>-16</v>
      </c>
      <c r="FA435" t="s">
        <v>170</v>
      </c>
      <c r="FB435">
        <v>4</v>
      </c>
      <c r="FC435" t="s">
        <v>199</v>
      </c>
      <c r="FD435">
        <v>747674</v>
      </c>
      <c r="FE435">
        <v>741565</v>
      </c>
      <c r="FF435">
        <v>16506</v>
      </c>
      <c r="FG435">
        <v>1374414</v>
      </c>
      <c r="FH435">
        <v>1376126</v>
      </c>
      <c r="FI435">
        <v>741536</v>
      </c>
      <c r="FJ435">
        <v>1374414</v>
      </c>
      <c r="FK435">
        <v>739434</v>
      </c>
      <c r="FL435" t="s">
        <v>158</v>
      </c>
      <c r="FM435">
        <v>735849</v>
      </c>
      <c r="FN435">
        <v>568202</v>
      </c>
      <c r="FO435">
        <v>686109</v>
      </c>
      <c r="FP435">
        <v>4893</v>
      </c>
      <c r="FQ435">
        <v>4886</v>
      </c>
      <c r="FR435">
        <v>1373663</v>
      </c>
      <c r="FS435">
        <v>568201</v>
      </c>
      <c r="FT435">
        <v>568201</v>
      </c>
      <c r="FU435">
        <v>4891</v>
      </c>
      <c r="FV435">
        <v>1379859</v>
      </c>
      <c r="FW435">
        <v>1378126</v>
      </c>
      <c r="FX435">
        <v>1380352</v>
      </c>
      <c r="FY435">
        <v>569820</v>
      </c>
      <c r="FZ435">
        <v>688657</v>
      </c>
      <c r="GA435">
        <v>570141</v>
      </c>
      <c r="GB435">
        <v>739434</v>
      </c>
      <c r="GC435">
        <v>737849</v>
      </c>
      <c r="GD435">
        <v>741524</v>
      </c>
      <c r="GE435" t="s">
        <v>158</v>
      </c>
      <c r="GF435">
        <v>1379859</v>
      </c>
      <c r="GG435">
        <v>735848</v>
      </c>
      <c r="GH435">
        <v>1373662</v>
      </c>
      <c r="GI435">
        <v>780271</v>
      </c>
      <c r="GJ435" t="s">
        <v>172</v>
      </c>
      <c r="GK435">
        <v>55</v>
      </c>
      <c r="GL435">
        <v>263227</v>
      </c>
      <c r="GM435">
        <v>56</v>
      </c>
      <c r="GN435" t="s">
        <v>185</v>
      </c>
      <c r="GO435" t="s">
        <v>166</v>
      </c>
      <c r="GP435">
        <v>1024</v>
      </c>
      <c r="GQ435">
        <v>-9</v>
      </c>
      <c r="GR435">
        <v>-326</v>
      </c>
      <c r="GS435">
        <f t="shared" si="335"/>
        <v>56</v>
      </c>
      <c r="GT435" t="str">
        <f t="shared" si="290"/>
        <v>test</v>
      </c>
    </row>
    <row r="436" spans="1:202" x14ac:dyDescent="0.2">
      <c r="A436">
        <v>98</v>
      </c>
      <c r="B436">
        <v>98</v>
      </c>
      <c r="C436">
        <v>4629</v>
      </c>
      <c r="D436">
        <v>4629</v>
      </c>
      <c r="E436" t="s">
        <v>155</v>
      </c>
      <c r="F436" t="s">
        <v>156</v>
      </c>
      <c r="G436" t="s">
        <v>156</v>
      </c>
      <c r="H436" t="s">
        <v>156</v>
      </c>
      <c r="I436">
        <v>0</v>
      </c>
      <c r="J436" t="s">
        <v>157</v>
      </c>
      <c r="K436">
        <v>1</v>
      </c>
      <c r="L436" t="s">
        <v>154</v>
      </c>
      <c r="M436" t="s">
        <v>154</v>
      </c>
      <c r="N436" t="s">
        <v>154</v>
      </c>
      <c r="O436">
        <v>1</v>
      </c>
      <c r="P436" t="s">
        <v>154</v>
      </c>
      <c r="Q436" t="s">
        <v>154</v>
      </c>
      <c r="R436" t="s">
        <v>179</v>
      </c>
      <c r="S436">
        <v>0</v>
      </c>
      <c r="T436">
        <v>5</v>
      </c>
      <c r="U436">
        <v>0</v>
      </c>
      <c r="V436">
        <v>56</v>
      </c>
      <c r="W436">
        <v>56</v>
      </c>
      <c r="X436">
        <v>5</v>
      </c>
      <c r="Y436">
        <v>56</v>
      </c>
      <c r="Z436">
        <v>41</v>
      </c>
      <c r="AA436">
        <v>0</v>
      </c>
      <c r="AB436">
        <v>41</v>
      </c>
      <c r="AC436">
        <v>5</v>
      </c>
      <c r="AD436">
        <v>5</v>
      </c>
      <c r="AE436">
        <v>0</v>
      </c>
      <c r="AF436">
        <v>0</v>
      </c>
      <c r="AG436">
        <v>56</v>
      </c>
      <c r="AH436">
        <v>5</v>
      </c>
      <c r="AI436">
        <v>5</v>
      </c>
      <c r="AJ436">
        <v>0</v>
      </c>
      <c r="AK436">
        <v>56</v>
      </c>
      <c r="AL436">
        <v>56</v>
      </c>
      <c r="AM436">
        <v>98</v>
      </c>
      <c r="AN436">
        <v>5</v>
      </c>
      <c r="AO436">
        <v>5</v>
      </c>
      <c r="AP436">
        <v>5</v>
      </c>
      <c r="AQ436">
        <v>41</v>
      </c>
      <c r="AR436">
        <v>41</v>
      </c>
      <c r="AS436">
        <v>41</v>
      </c>
      <c r="AT436">
        <v>5</v>
      </c>
      <c r="AU436">
        <v>56</v>
      </c>
      <c r="AV436">
        <v>41</v>
      </c>
      <c r="AW436">
        <v>56</v>
      </c>
      <c r="AX436">
        <v>0</v>
      </c>
      <c r="AY436" t="s">
        <v>159</v>
      </c>
      <c r="AZ436">
        <v>-10</v>
      </c>
      <c r="BA436">
        <v>-327</v>
      </c>
      <c r="BB436" t="s">
        <v>196</v>
      </c>
      <c r="BC436" t="s">
        <v>161</v>
      </c>
      <c r="BD436" t="b">
        <v>0</v>
      </c>
      <c r="BE436">
        <v>9.16</v>
      </c>
      <c r="BF436" t="b">
        <v>1</v>
      </c>
      <c r="BH436" t="s">
        <v>222</v>
      </c>
      <c r="BI436" t="s">
        <v>197</v>
      </c>
      <c r="BJ436" t="b">
        <v>0</v>
      </c>
      <c r="BK436" t="s">
        <v>163</v>
      </c>
      <c r="BL436" t="b">
        <v>0</v>
      </c>
      <c r="BM436">
        <v>18</v>
      </c>
      <c r="BN436" t="s">
        <v>164</v>
      </c>
      <c r="BO436" t="s">
        <v>165</v>
      </c>
      <c r="BP436" t="s">
        <v>164</v>
      </c>
      <c r="BQ436" t="s">
        <v>166</v>
      </c>
      <c r="BR436">
        <v>768</v>
      </c>
      <c r="BS436" t="s">
        <v>156</v>
      </c>
      <c r="BT436" t="s">
        <v>174</v>
      </c>
      <c r="BU436" t="s">
        <v>193</v>
      </c>
      <c r="BV436" t="s">
        <v>180</v>
      </c>
      <c r="BW436">
        <v>56</v>
      </c>
      <c r="BX436">
        <v>6</v>
      </c>
      <c r="BY436">
        <v>0</v>
      </c>
      <c r="BZ436">
        <v>6</v>
      </c>
      <c r="CA436" t="s">
        <v>231</v>
      </c>
      <c r="CB436" t="s">
        <v>156</v>
      </c>
      <c r="CC436">
        <v>7</v>
      </c>
      <c r="CD436" t="b">
        <v>0</v>
      </c>
      <c r="CE436" t="s">
        <v>168</v>
      </c>
      <c r="CF436" t="s">
        <v>224</v>
      </c>
      <c r="CG436">
        <v>20</v>
      </c>
      <c r="CH436">
        <v>0</v>
      </c>
      <c r="CI436" t="s">
        <v>179</v>
      </c>
      <c r="CJ436" t="s">
        <v>198</v>
      </c>
      <c r="CK436" t="s">
        <v>198</v>
      </c>
      <c r="CL436" t="s">
        <v>198</v>
      </c>
      <c r="CM436" t="s">
        <v>198</v>
      </c>
      <c r="CN436" t="s">
        <v>198</v>
      </c>
      <c r="CO436" t="s">
        <v>179</v>
      </c>
      <c r="CP436" t="s">
        <v>198</v>
      </c>
      <c r="CQ436">
        <v>1</v>
      </c>
      <c r="CR436">
        <v>661</v>
      </c>
      <c r="CS436">
        <f t="shared" si="291"/>
        <v>661</v>
      </c>
      <c r="CT436">
        <f t="shared" ca="1" si="292"/>
        <v>661</v>
      </c>
      <c r="CU436" t="str">
        <f t="shared" si="293"/>
        <v/>
      </c>
      <c r="CV436" t="str">
        <f t="shared" ca="1" si="294"/>
        <v/>
      </c>
      <c r="CW436" t="str">
        <f t="shared" si="295"/>
        <v/>
      </c>
      <c r="CX436" t="str">
        <f t="shared" ca="1" si="296"/>
        <v/>
      </c>
      <c r="CY436" t="str">
        <f t="shared" si="297"/>
        <v/>
      </c>
      <c r="CZ436" t="str">
        <f t="shared" ca="1" si="298"/>
        <v/>
      </c>
      <c r="DA436" t="str">
        <f t="shared" si="299"/>
        <v/>
      </c>
      <c r="DB436" t="str">
        <f t="shared" ca="1" si="300"/>
        <v/>
      </c>
      <c r="DC436" t="str">
        <f t="shared" si="301"/>
        <v/>
      </c>
      <c r="DD436" t="str">
        <f t="shared" ca="1" si="302"/>
        <v/>
      </c>
      <c r="DE436" t="str">
        <f t="shared" si="303"/>
        <v/>
      </c>
      <c r="DF436" t="str">
        <f t="shared" ca="1" si="304"/>
        <v/>
      </c>
      <c r="DG436" t="str">
        <f t="shared" si="305"/>
        <v/>
      </c>
      <c r="DH436" t="str">
        <f t="shared" ca="1" si="306"/>
        <v/>
      </c>
      <c r="DI436" t="str">
        <f t="shared" si="307"/>
        <v/>
      </c>
      <c r="DJ436" t="str">
        <f t="shared" ca="1" si="308"/>
        <v/>
      </c>
      <c r="DK436" t="str">
        <f t="shared" si="309"/>
        <v/>
      </c>
      <c r="DL436" t="str">
        <f t="shared" ca="1" si="310"/>
        <v/>
      </c>
      <c r="DM436" t="str">
        <f t="shared" si="311"/>
        <v/>
      </c>
      <c r="DN436" t="str">
        <f t="shared" ca="1" si="312"/>
        <v/>
      </c>
      <c r="DO436" t="str">
        <f t="shared" si="313"/>
        <v/>
      </c>
      <c r="DP436" t="str">
        <f t="shared" ca="1" si="314"/>
        <v/>
      </c>
      <c r="DQ436" t="str">
        <f t="shared" si="315"/>
        <v/>
      </c>
      <c r="DR436" t="str">
        <f t="shared" ca="1" si="316"/>
        <v/>
      </c>
      <c r="DS436" t="str">
        <f t="shared" si="317"/>
        <v/>
      </c>
      <c r="DT436" t="str">
        <f t="shared" ca="1" si="318"/>
        <v/>
      </c>
      <c r="DU436" t="str">
        <f t="shared" si="319"/>
        <v/>
      </c>
      <c r="DV436" t="str">
        <f t="shared" ca="1" si="320"/>
        <v/>
      </c>
      <c r="DW436" t="str">
        <f t="shared" si="321"/>
        <v/>
      </c>
      <c r="DX436" t="str">
        <f t="shared" ca="1" si="322"/>
        <v/>
      </c>
      <c r="DY436" t="str">
        <f t="shared" si="323"/>
        <v/>
      </c>
      <c r="DZ436" t="str">
        <f t="shared" ca="1" si="324"/>
        <v/>
      </c>
      <c r="EA436" t="str">
        <f t="shared" si="325"/>
        <v/>
      </c>
      <c r="EB436" t="str">
        <f t="shared" ca="1" si="326"/>
        <v/>
      </c>
      <c r="EC436">
        <f t="shared" si="327"/>
        <v>661</v>
      </c>
      <c r="ED436">
        <f t="shared" ca="1" si="328"/>
        <v>661</v>
      </c>
      <c r="EE436" t="str">
        <f t="shared" si="329"/>
        <v/>
      </c>
      <c r="EF436" t="str">
        <f t="shared" ca="1" si="330"/>
        <v/>
      </c>
      <c r="EG436" t="str">
        <f t="shared" si="331"/>
        <v/>
      </c>
      <c r="EH436" t="str">
        <f t="shared" ca="1" si="332"/>
        <v/>
      </c>
      <c r="EI436" t="str">
        <f t="shared" si="333"/>
        <v/>
      </c>
      <c r="EJ436" t="str">
        <f t="shared" ca="1" si="334"/>
        <v/>
      </c>
      <c r="EK436">
        <f t="shared" ca="1" si="337"/>
        <v>661</v>
      </c>
      <c r="EL436">
        <v>661</v>
      </c>
      <c r="EM436">
        <v>32596</v>
      </c>
      <c r="EN436">
        <v>6105</v>
      </c>
      <c r="EO436">
        <v>1617</v>
      </c>
      <c r="EP436">
        <v>2547</v>
      </c>
      <c r="EQ436">
        <v>11611</v>
      </c>
      <c r="ER436">
        <v>661</v>
      </c>
      <c r="ES436">
        <v>115966</v>
      </c>
      <c r="ET436">
        <v>2087</v>
      </c>
      <c r="EU436">
        <v>2</v>
      </c>
      <c r="EV436" t="s">
        <v>156</v>
      </c>
      <c r="EW436">
        <v>1024</v>
      </c>
      <c r="EX436">
        <v>2</v>
      </c>
      <c r="EY436">
        <v>48000</v>
      </c>
      <c r="EZ436">
        <v>-16</v>
      </c>
      <c r="FA436" t="s">
        <v>170</v>
      </c>
      <c r="FB436">
        <v>4</v>
      </c>
      <c r="FC436" t="s">
        <v>199</v>
      </c>
      <c r="FD436">
        <v>747674</v>
      </c>
      <c r="FE436">
        <v>741565</v>
      </c>
      <c r="FF436">
        <v>16506</v>
      </c>
      <c r="FG436">
        <v>1381152</v>
      </c>
      <c r="FH436">
        <v>1382867</v>
      </c>
      <c r="FI436">
        <v>741536</v>
      </c>
      <c r="FJ436">
        <v>1381152</v>
      </c>
      <c r="FK436">
        <v>739434</v>
      </c>
      <c r="FL436" t="s">
        <v>158</v>
      </c>
      <c r="FM436">
        <v>735849</v>
      </c>
      <c r="FN436">
        <v>568202</v>
      </c>
      <c r="FO436">
        <v>686109</v>
      </c>
      <c r="FP436">
        <v>4893</v>
      </c>
      <c r="FQ436">
        <v>4886</v>
      </c>
      <c r="FR436">
        <v>1380401</v>
      </c>
      <c r="FS436">
        <v>568201</v>
      </c>
      <c r="FT436">
        <v>568201</v>
      </c>
      <c r="FU436">
        <v>4891</v>
      </c>
      <c r="FV436">
        <v>1386345</v>
      </c>
      <c r="FW436">
        <v>1384867</v>
      </c>
      <c r="FX436">
        <v>1387007</v>
      </c>
      <c r="FY436">
        <v>569820</v>
      </c>
      <c r="FZ436">
        <v>688657</v>
      </c>
      <c r="GA436">
        <v>570141</v>
      </c>
      <c r="GB436">
        <v>739434</v>
      </c>
      <c r="GC436">
        <v>737849</v>
      </c>
      <c r="GD436">
        <v>741524</v>
      </c>
      <c r="GE436" t="s">
        <v>158</v>
      </c>
      <c r="GF436">
        <v>1386345</v>
      </c>
      <c r="GG436">
        <v>735848</v>
      </c>
      <c r="GH436">
        <v>1380399</v>
      </c>
      <c r="GI436">
        <v>780271</v>
      </c>
      <c r="GJ436" t="s">
        <v>172</v>
      </c>
      <c r="GK436">
        <v>56</v>
      </c>
      <c r="GL436">
        <v>263888</v>
      </c>
      <c r="GM436">
        <v>57</v>
      </c>
      <c r="GN436" t="s">
        <v>182</v>
      </c>
      <c r="GO436" t="s">
        <v>166</v>
      </c>
      <c r="GP436">
        <v>1024</v>
      </c>
      <c r="GQ436">
        <v>-9</v>
      </c>
      <c r="GR436">
        <v>-326</v>
      </c>
      <c r="GS436">
        <f t="shared" si="335"/>
        <v>57</v>
      </c>
      <c r="GT436" t="str">
        <f t="shared" si="290"/>
        <v>test</v>
      </c>
    </row>
    <row r="437" spans="1:202" x14ac:dyDescent="0.2">
      <c r="A437">
        <v>98</v>
      </c>
      <c r="B437">
        <v>98</v>
      </c>
      <c r="C437">
        <v>4557</v>
      </c>
      <c r="D437">
        <v>4557</v>
      </c>
      <c r="E437" t="s">
        <v>155</v>
      </c>
      <c r="F437" t="s">
        <v>156</v>
      </c>
      <c r="G437" t="s">
        <v>156</v>
      </c>
      <c r="H437" t="s">
        <v>156</v>
      </c>
      <c r="I437">
        <v>0</v>
      </c>
      <c r="J437" t="s">
        <v>157</v>
      </c>
      <c r="K437">
        <v>1</v>
      </c>
      <c r="L437" t="s">
        <v>154</v>
      </c>
      <c r="M437" t="s">
        <v>154</v>
      </c>
      <c r="N437" t="s">
        <v>154</v>
      </c>
      <c r="O437">
        <v>1</v>
      </c>
      <c r="P437" t="s">
        <v>154</v>
      </c>
      <c r="Q437" t="s">
        <v>154</v>
      </c>
      <c r="R437" t="s">
        <v>183</v>
      </c>
      <c r="S437">
        <v>0</v>
      </c>
      <c r="T437">
        <v>5</v>
      </c>
      <c r="U437">
        <v>0</v>
      </c>
      <c r="V437">
        <v>57</v>
      </c>
      <c r="W437">
        <v>57</v>
      </c>
      <c r="X437">
        <v>5</v>
      </c>
      <c r="Y437">
        <v>57</v>
      </c>
      <c r="Z437">
        <v>41</v>
      </c>
      <c r="AA437">
        <v>0</v>
      </c>
      <c r="AB437">
        <v>41</v>
      </c>
      <c r="AC437">
        <v>5</v>
      </c>
      <c r="AD437">
        <v>5</v>
      </c>
      <c r="AE437">
        <v>0</v>
      </c>
      <c r="AF437">
        <v>0</v>
      </c>
      <c r="AG437">
        <v>57</v>
      </c>
      <c r="AH437">
        <v>5</v>
      </c>
      <c r="AI437">
        <v>5</v>
      </c>
      <c r="AJ437">
        <v>0</v>
      </c>
      <c r="AK437">
        <v>57</v>
      </c>
      <c r="AL437">
        <v>57</v>
      </c>
      <c r="AM437">
        <v>99</v>
      </c>
      <c r="AN437">
        <v>5</v>
      </c>
      <c r="AO437">
        <v>5</v>
      </c>
      <c r="AP437">
        <v>5</v>
      </c>
      <c r="AQ437">
        <v>41</v>
      </c>
      <c r="AR437">
        <v>41</v>
      </c>
      <c r="AS437">
        <v>41</v>
      </c>
      <c r="AT437">
        <v>5</v>
      </c>
      <c r="AU437">
        <v>57</v>
      </c>
      <c r="AV437">
        <v>41</v>
      </c>
      <c r="AW437">
        <v>57</v>
      </c>
      <c r="AX437">
        <v>0</v>
      </c>
      <c r="AY437" t="s">
        <v>159</v>
      </c>
      <c r="AZ437">
        <v>-10</v>
      </c>
      <c r="BA437">
        <v>-327</v>
      </c>
      <c r="BB437" t="s">
        <v>196</v>
      </c>
      <c r="BC437" t="s">
        <v>161</v>
      </c>
      <c r="BD437" t="b">
        <v>0</v>
      </c>
      <c r="BE437" t="s">
        <v>164</v>
      </c>
      <c r="BF437" t="b">
        <v>1</v>
      </c>
      <c r="BH437" t="s">
        <v>222</v>
      </c>
      <c r="BI437" t="s">
        <v>197</v>
      </c>
      <c r="BJ437" t="b">
        <v>0</v>
      </c>
      <c r="BK437" t="s">
        <v>163</v>
      </c>
      <c r="BL437" t="b">
        <v>0</v>
      </c>
      <c r="BM437">
        <v>18</v>
      </c>
      <c r="BN437" t="s">
        <v>164</v>
      </c>
      <c r="BO437" t="s">
        <v>165</v>
      </c>
      <c r="BP437" t="s">
        <v>164</v>
      </c>
      <c r="BQ437" t="s">
        <v>166</v>
      </c>
      <c r="BR437">
        <v>768</v>
      </c>
      <c r="BS437" t="s">
        <v>156</v>
      </c>
      <c r="BT437" t="s">
        <v>174</v>
      </c>
      <c r="BU437" t="s">
        <v>189</v>
      </c>
      <c r="BV437" t="s">
        <v>190</v>
      </c>
      <c r="BW437">
        <v>57</v>
      </c>
      <c r="BX437">
        <v>6</v>
      </c>
      <c r="BY437">
        <v>0</v>
      </c>
      <c r="BZ437">
        <v>6</v>
      </c>
      <c r="CA437" t="s">
        <v>231</v>
      </c>
      <c r="CB437" t="s">
        <v>156</v>
      </c>
      <c r="CC437">
        <v>7</v>
      </c>
      <c r="CD437" t="b">
        <v>0</v>
      </c>
      <c r="CE437" t="s">
        <v>168</v>
      </c>
      <c r="CF437" t="s">
        <v>224</v>
      </c>
      <c r="CG437">
        <v>46</v>
      </c>
      <c r="CH437">
        <v>0</v>
      </c>
      <c r="CI437" t="s">
        <v>183</v>
      </c>
      <c r="CJ437" t="s">
        <v>198</v>
      </c>
      <c r="CK437" t="s">
        <v>198</v>
      </c>
      <c r="CL437" t="s">
        <v>198</v>
      </c>
      <c r="CM437" t="s">
        <v>198</v>
      </c>
      <c r="CN437" t="s">
        <v>198</v>
      </c>
      <c r="CO437" t="s">
        <v>183</v>
      </c>
      <c r="CP437" t="s">
        <v>198</v>
      </c>
      <c r="CQ437">
        <v>1</v>
      </c>
      <c r="CR437">
        <v>468</v>
      </c>
      <c r="CS437" t="str">
        <f t="shared" si="291"/>
        <v/>
      </c>
      <c r="CT437" t="str">
        <f t="shared" ca="1" si="292"/>
        <v/>
      </c>
      <c r="CU437" t="str">
        <f t="shared" si="293"/>
        <v/>
      </c>
      <c r="CV437" t="str">
        <f t="shared" ca="1" si="294"/>
        <v/>
      </c>
      <c r="CW437" t="str">
        <f t="shared" si="295"/>
        <v/>
      </c>
      <c r="CX437" t="str">
        <f t="shared" ca="1" si="296"/>
        <v/>
      </c>
      <c r="CY437" t="str">
        <f t="shared" si="297"/>
        <v/>
      </c>
      <c r="CZ437" t="str">
        <f t="shared" ca="1" si="298"/>
        <v/>
      </c>
      <c r="DA437" t="str">
        <f t="shared" si="299"/>
        <v/>
      </c>
      <c r="DB437" t="str">
        <f t="shared" ca="1" si="300"/>
        <v/>
      </c>
      <c r="DC437" t="str">
        <f t="shared" si="301"/>
        <v/>
      </c>
      <c r="DD437" t="str">
        <f t="shared" ca="1" si="302"/>
        <v/>
      </c>
      <c r="DE437" t="str">
        <f t="shared" si="303"/>
        <v/>
      </c>
      <c r="DF437" t="str">
        <f t="shared" ca="1" si="304"/>
        <v/>
      </c>
      <c r="DG437" t="str">
        <f t="shared" si="305"/>
        <v/>
      </c>
      <c r="DH437" t="str">
        <f t="shared" ca="1" si="306"/>
        <v/>
      </c>
      <c r="DI437" t="str">
        <f t="shared" si="307"/>
        <v/>
      </c>
      <c r="DJ437" t="str">
        <f t="shared" ca="1" si="308"/>
        <v/>
      </c>
      <c r="DK437" t="str">
        <f t="shared" si="309"/>
        <v/>
      </c>
      <c r="DL437" t="str">
        <f t="shared" ca="1" si="310"/>
        <v/>
      </c>
      <c r="DM437" t="str">
        <f t="shared" si="311"/>
        <v/>
      </c>
      <c r="DN437" t="str">
        <f t="shared" ca="1" si="312"/>
        <v/>
      </c>
      <c r="DO437" t="str">
        <f t="shared" si="313"/>
        <v/>
      </c>
      <c r="DP437" t="str">
        <f t="shared" ca="1" si="314"/>
        <v/>
      </c>
      <c r="DQ437" t="str">
        <f t="shared" si="315"/>
        <v/>
      </c>
      <c r="DR437" t="str">
        <f t="shared" ca="1" si="316"/>
        <v/>
      </c>
      <c r="DS437" t="str">
        <f t="shared" si="317"/>
        <v/>
      </c>
      <c r="DT437" t="str">
        <f t="shared" ca="1" si="318"/>
        <v/>
      </c>
      <c r="DU437" t="str">
        <f t="shared" si="319"/>
        <v/>
      </c>
      <c r="DV437" t="str">
        <f t="shared" ca="1" si="320"/>
        <v/>
      </c>
      <c r="DW437" t="str">
        <f t="shared" si="321"/>
        <v/>
      </c>
      <c r="DX437" t="str">
        <f t="shared" ca="1" si="322"/>
        <v/>
      </c>
      <c r="DY437" t="str">
        <f t="shared" si="323"/>
        <v/>
      </c>
      <c r="DZ437" t="str">
        <f t="shared" ca="1" si="324"/>
        <v/>
      </c>
      <c r="EA437" t="str">
        <f t="shared" si="325"/>
        <v/>
      </c>
      <c r="EB437" t="str">
        <f t="shared" ca="1" si="326"/>
        <v/>
      </c>
      <c r="EC437" t="str">
        <f t="shared" si="327"/>
        <v/>
      </c>
      <c r="ED437" t="str">
        <f t="shared" ca="1" si="328"/>
        <v/>
      </c>
      <c r="EE437" t="str">
        <f t="shared" si="329"/>
        <v/>
      </c>
      <c r="EF437" t="str">
        <f t="shared" ca="1" si="330"/>
        <v/>
      </c>
      <c r="EG437" t="str">
        <f t="shared" si="331"/>
        <v/>
      </c>
      <c r="EH437" t="str">
        <f t="shared" ca="1" si="332"/>
        <v/>
      </c>
      <c r="EI437" t="str">
        <f t="shared" si="333"/>
        <v/>
      </c>
      <c r="EJ437" t="str">
        <f t="shared" ca="1" si="334"/>
        <v/>
      </c>
      <c r="EK437" t="str">
        <f t="shared" ca="1" si="337"/>
        <v/>
      </c>
      <c r="EL437" t="s">
        <v>924</v>
      </c>
      <c r="EM437">
        <v>32596</v>
      </c>
      <c r="EN437">
        <v>6105</v>
      </c>
      <c r="EO437">
        <v>1617</v>
      </c>
      <c r="EP437">
        <v>2547</v>
      </c>
      <c r="EQ437">
        <v>11611</v>
      </c>
      <c r="ER437">
        <v>468</v>
      </c>
      <c r="ES437">
        <v>115966</v>
      </c>
      <c r="ET437">
        <v>2087</v>
      </c>
      <c r="EU437">
        <v>2</v>
      </c>
      <c r="EV437" t="s">
        <v>156</v>
      </c>
      <c r="EW437">
        <v>1024</v>
      </c>
      <c r="EX437">
        <v>2</v>
      </c>
      <c r="EY437">
        <v>48000</v>
      </c>
      <c r="EZ437">
        <v>-16</v>
      </c>
      <c r="FA437" t="s">
        <v>170</v>
      </c>
      <c r="FB437">
        <v>4</v>
      </c>
      <c r="FC437" t="s">
        <v>199</v>
      </c>
      <c r="FD437">
        <v>747674</v>
      </c>
      <c r="FE437">
        <v>741565</v>
      </c>
      <c r="FF437">
        <v>16506</v>
      </c>
      <c r="FG437">
        <v>1387802</v>
      </c>
      <c r="FH437">
        <v>1389396</v>
      </c>
      <c r="FI437">
        <v>741536</v>
      </c>
      <c r="FJ437">
        <v>1387802</v>
      </c>
      <c r="FK437">
        <v>739434</v>
      </c>
      <c r="FL437" t="s">
        <v>158</v>
      </c>
      <c r="FM437">
        <v>735849</v>
      </c>
      <c r="FN437">
        <v>568202</v>
      </c>
      <c r="FO437">
        <v>686109</v>
      </c>
      <c r="FP437">
        <v>4893</v>
      </c>
      <c r="FQ437">
        <v>4886</v>
      </c>
      <c r="FR437">
        <v>1387051</v>
      </c>
      <c r="FS437">
        <v>568201</v>
      </c>
      <c r="FT437">
        <v>568201</v>
      </c>
      <c r="FU437">
        <v>4891</v>
      </c>
      <c r="FV437">
        <v>1392980</v>
      </c>
      <c r="FW437">
        <v>1391396</v>
      </c>
      <c r="FX437">
        <v>1393450</v>
      </c>
      <c r="FY437">
        <v>569820</v>
      </c>
      <c r="FZ437">
        <v>688657</v>
      </c>
      <c r="GA437">
        <v>570141</v>
      </c>
      <c r="GB437">
        <v>739434</v>
      </c>
      <c r="GC437">
        <v>737849</v>
      </c>
      <c r="GD437">
        <v>741524</v>
      </c>
      <c r="GE437" t="s">
        <v>158</v>
      </c>
      <c r="GF437">
        <v>1392980</v>
      </c>
      <c r="GG437">
        <v>735848</v>
      </c>
      <c r="GH437">
        <v>1387050</v>
      </c>
      <c r="GI437">
        <v>780271</v>
      </c>
      <c r="GJ437" t="s">
        <v>172</v>
      </c>
      <c r="GK437">
        <v>57</v>
      </c>
      <c r="GL437">
        <v>264356</v>
      </c>
      <c r="GM437">
        <v>58</v>
      </c>
      <c r="GN437" t="s">
        <v>185</v>
      </c>
      <c r="GO437" t="s">
        <v>166</v>
      </c>
      <c r="GP437">
        <v>1024</v>
      </c>
      <c r="GQ437">
        <v>-9</v>
      </c>
      <c r="GR437">
        <v>-326</v>
      </c>
      <c r="GS437">
        <f t="shared" si="335"/>
        <v>58</v>
      </c>
      <c r="GT437" t="str">
        <f t="shared" si="290"/>
        <v>test</v>
      </c>
    </row>
    <row r="438" spans="1:202" x14ac:dyDescent="0.2">
      <c r="A438">
        <v>98</v>
      </c>
      <c r="B438">
        <v>98</v>
      </c>
      <c r="C438">
        <v>4486</v>
      </c>
      <c r="D438">
        <v>4486</v>
      </c>
      <c r="E438" t="s">
        <v>155</v>
      </c>
      <c r="F438" t="s">
        <v>156</v>
      </c>
      <c r="G438" t="s">
        <v>156</v>
      </c>
      <c r="H438" t="s">
        <v>156</v>
      </c>
      <c r="I438">
        <v>0</v>
      </c>
      <c r="J438" t="s">
        <v>157</v>
      </c>
      <c r="K438">
        <v>1</v>
      </c>
      <c r="L438" t="s">
        <v>154</v>
      </c>
      <c r="M438" t="s">
        <v>154</v>
      </c>
      <c r="N438" t="s">
        <v>154</v>
      </c>
      <c r="O438">
        <v>1</v>
      </c>
      <c r="P438" t="s">
        <v>154</v>
      </c>
      <c r="Q438" t="s">
        <v>154</v>
      </c>
      <c r="R438" t="s">
        <v>179</v>
      </c>
      <c r="S438">
        <v>0</v>
      </c>
      <c r="T438">
        <v>5</v>
      </c>
      <c r="U438">
        <v>0</v>
      </c>
      <c r="V438">
        <v>58</v>
      </c>
      <c r="W438">
        <v>58</v>
      </c>
      <c r="X438">
        <v>5</v>
      </c>
      <c r="Y438">
        <v>58</v>
      </c>
      <c r="Z438">
        <v>41</v>
      </c>
      <c r="AA438">
        <v>0</v>
      </c>
      <c r="AB438">
        <v>41</v>
      </c>
      <c r="AC438">
        <v>5</v>
      </c>
      <c r="AD438">
        <v>5</v>
      </c>
      <c r="AE438">
        <v>0</v>
      </c>
      <c r="AF438">
        <v>0</v>
      </c>
      <c r="AG438">
        <v>58</v>
      </c>
      <c r="AH438">
        <v>5</v>
      </c>
      <c r="AI438">
        <v>5</v>
      </c>
      <c r="AJ438">
        <v>0</v>
      </c>
      <c r="AK438">
        <v>58</v>
      </c>
      <c r="AL438">
        <v>58</v>
      </c>
      <c r="AM438">
        <v>100</v>
      </c>
      <c r="AN438">
        <v>5</v>
      </c>
      <c r="AO438">
        <v>5</v>
      </c>
      <c r="AP438">
        <v>5</v>
      </c>
      <c r="AQ438">
        <v>41</v>
      </c>
      <c r="AR438">
        <v>41</v>
      </c>
      <c r="AS438">
        <v>41</v>
      </c>
      <c r="AT438">
        <v>5</v>
      </c>
      <c r="AU438">
        <v>58</v>
      </c>
      <c r="AV438">
        <v>41</v>
      </c>
      <c r="AW438">
        <v>58</v>
      </c>
      <c r="AX438">
        <v>0</v>
      </c>
      <c r="AY438" t="s">
        <v>159</v>
      </c>
      <c r="AZ438">
        <v>-10</v>
      </c>
      <c r="BA438">
        <v>-327</v>
      </c>
      <c r="BB438" t="s">
        <v>196</v>
      </c>
      <c r="BC438" t="s">
        <v>161</v>
      </c>
      <c r="BD438" t="b">
        <v>0</v>
      </c>
      <c r="BE438">
        <v>7.6</v>
      </c>
      <c r="BF438" t="b">
        <v>1</v>
      </c>
      <c r="BH438" t="s">
        <v>222</v>
      </c>
      <c r="BI438" t="s">
        <v>197</v>
      </c>
      <c r="BJ438" t="b">
        <v>0</v>
      </c>
      <c r="BK438" t="s">
        <v>163</v>
      </c>
      <c r="BL438" t="b">
        <v>0</v>
      </c>
      <c r="BM438">
        <v>18</v>
      </c>
      <c r="BN438" t="s">
        <v>164</v>
      </c>
      <c r="BO438" t="s">
        <v>165</v>
      </c>
      <c r="BP438" t="s">
        <v>164</v>
      </c>
      <c r="BQ438" t="s">
        <v>166</v>
      </c>
      <c r="BR438">
        <v>768</v>
      </c>
      <c r="BS438" t="s">
        <v>156</v>
      </c>
      <c r="BT438" t="s">
        <v>174</v>
      </c>
      <c r="BU438" t="s">
        <v>176</v>
      </c>
      <c r="BV438" t="s">
        <v>193</v>
      </c>
      <c r="BW438">
        <v>58</v>
      </c>
      <c r="BX438">
        <v>6</v>
      </c>
      <c r="BY438">
        <v>0</v>
      </c>
      <c r="BZ438">
        <v>6</v>
      </c>
      <c r="CA438" t="s">
        <v>231</v>
      </c>
      <c r="CB438" t="s">
        <v>156</v>
      </c>
      <c r="CC438">
        <v>7</v>
      </c>
      <c r="CD438" t="b">
        <v>0</v>
      </c>
      <c r="CE438" t="s">
        <v>168</v>
      </c>
      <c r="CF438" t="s">
        <v>224</v>
      </c>
      <c r="CG438">
        <v>14</v>
      </c>
      <c r="CH438">
        <v>0</v>
      </c>
      <c r="CI438" t="s">
        <v>179</v>
      </c>
      <c r="CJ438" t="s">
        <v>198</v>
      </c>
      <c r="CK438" t="s">
        <v>198</v>
      </c>
      <c r="CL438" t="s">
        <v>198</v>
      </c>
      <c r="CM438" t="s">
        <v>198</v>
      </c>
      <c r="CN438" t="s">
        <v>198</v>
      </c>
      <c r="CO438" t="s">
        <v>179</v>
      </c>
      <c r="CP438" t="s">
        <v>198</v>
      </c>
      <c r="CQ438">
        <v>1</v>
      </c>
      <c r="CR438">
        <v>323</v>
      </c>
      <c r="CS438">
        <f t="shared" si="291"/>
        <v>323</v>
      </c>
      <c r="CT438">
        <f t="shared" ca="1" si="292"/>
        <v>323</v>
      </c>
      <c r="CU438" t="str">
        <f t="shared" si="293"/>
        <v/>
      </c>
      <c r="CV438" t="str">
        <f t="shared" ca="1" si="294"/>
        <v/>
      </c>
      <c r="CW438" t="str">
        <f t="shared" si="295"/>
        <v/>
      </c>
      <c r="CX438" t="str">
        <f t="shared" ca="1" si="296"/>
        <v/>
      </c>
      <c r="CY438" t="str">
        <f t="shared" si="297"/>
        <v/>
      </c>
      <c r="CZ438" t="str">
        <f t="shared" ca="1" si="298"/>
        <v/>
      </c>
      <c r="DA438" t="str">
        <f t="shared" si="299"/>
        <v/>
      </c>
      <c r="DB438" t="str">
        <f t="shared" ca="1" si="300"/>
        <v/>
      </c>
      <c r="DC438" t="str">
        <f t="shared" si="301"/>
        <v/>
      </c>
      <c r="DD438" t="str">
        <f t="shared" ca="1" si="302"/>
        <v/>
      </c>
      <c r="DE438" t="str">
        <f t="shared" si="303"/>
        <v/>
      </c>
      <c r="DF438" t="str">
        <f t="shared" ca="1" si="304"/>
        <v/>
      </c>
      <c r="DG438" t="str">
        <f t="shared" si="305"/>
        <v/>
      </c>
      <c r="DH438" t="str">
        <f t="shared" ca="1" si="306"/>
        <v/>
      </c>
      <c r="DI438" t="str">
        <f t="shared" si="307"/>
        <v/>
      </c>
      <c r="DJ438" t="str">
        <f t="shared" ca="1" si="308"/>
        <v/>
      </c>
      <c r="DK438" t="str">
        <f t="shared" si="309"/>
        <v/>
      </c>
      <c r="DL438" t="str">
        <f t="shared" ca="1" si="310"/>
        <v/>
      </c>
      <c r="DM438" t="str">
        <f t="shared" si="311"/>
        <v/>
      </c>
      <c r="DN438" t="str">
        <f t="shared" ca="1" si="312"/>
        <v/>
      </c>
      <c r="DO438" t="str">
        <f t="shared" si="313"/>
        <v/>
      </c>
      <c r="DP438" t="str">
        <f t="shared" ca="1" si="314"/>
        <v/>
      </c>
      <c r="DQ438" t="str">
        <f t="shared" si="315"/>
        <v/>
      </c>
      <c r="DR438" t="str">
        <f t="shared" ca="1" si="316"/>
        <v/>
      </c>
      <c r="DS438" t="str">
        <f t="shared" si="317"/>
        <v/>
      </c>
      <c r="DT438" t="str">
        <f t="shared" ca="1" si="318"/>
        <v/>
      </c>
      <c r="DU438" t="str">
        <f t="shared" si="319"/>
        <v/>
      </c>
      <c r="DV438" t="str">
        <f t="shared" ca="1" si="320"/>
        <v/>
      </c>
      <c r="DW438">
        <f t="shared" si="321"/>
        <v>323</v>
      </c>
      <c r="DX438">
        <f t="shared" ca="1" si="322"/>
        <v>323</v>
      </c>
      <c r="DY438" t="str">
        <f t="shared" si="323"/>
        <v/>
      </c>
      <c r="DZ438" t="str">
        <f t="shared" ca="1" si="324"/>
        <v/>
      </c>
      <c r="EA438" t="str">
        <f t="shared" si="325"/>
        <v/>
      </c>
      <c r="EB438" t="str">
        <f t="shared" ca="1" si="326"/>
        <v/>
      </c>
      <c r="EC438" t="str">
        <f t="shared" si="327"/>
        <v/>
      </c>
      <c r="ED438" t="str">
        <f t="shared" ca="1" si="328"/>
        <v/>
      </c>
      <c r="EE438" t="str">
        <f t="shared" si="329"/>
        <v/>
      </c>
      <c r="EF438" t="str">
        <f t="shared" ca="1" si="330"/>
        <v/>
      </c>
      <c r="EG438" t="str">
        <f t="shared" si="331"/>
        <v/>
      </c>
      <c r="EH438" t="str">
        <f t="shared" ca="1" si="332"/>
        <v/>
      </c>
      <c r="EI438" t="str">
        <f t="shared" si="333"/>
        <v/>
      </c>
      <c r="EJ438" t="str">
        <f t="shared" ca="1" si="334"/>
        <v/>
      </c>
      <c r="EK438">
        <f t="shared" ca="1" si="337"/>
        <v>323</v>
      </c>
      <c r="EL438">
        <v>323</v>
      </c>
      <c r="EM438">
        <v>32596</v>
      </c>
      <c r="EN438">
        <v>6105</v>
      </c>
      <c r="EO438">
        <v>1617</v>
      </c>
      <c r="EP438">
        <v>2547</v>
      </c>
      <c r="EQ438">
        <v>11611</v>
      </c>
      <c r="ER438">
        <v>323</v>
      </c>
      <c r="ES438">
        <v>115966</v>
      </c>
      <c r="ET438">
        <v>2087</v>
      </c>
      <c r="EU438">
        <v>2</v>
      </c>
      <c r="EV438" t="s">
        <v>156</v>
      </c>
      <c r="EW438">
        <v>1024</v>
      </c>
      <c r="EX438">
        <v>2</v>
      </c>
      <c r="EY438">
        <v>48000</v>
      </c>
      <c r="EZ438">
        <v>-16</v>
      </c>
      <c r="FA438" t="s">
        <v>170</v>
      </c>
      <c r="FB438">
        <v>4</v>
      </c>
      <c r="FC438" t="s">
        <v>199</v>
      </c>
      <c r="FD438">
        <v>747674</v>
      </c>
      <c r="FE438">
        <v>741565</v>
      </c>
      <c r="FF438">
        <v>16506</v>
      </c>
      <c r="FG438">
        <v>1394248</v>
      </c>
      <c r="FH438">
        <v>1395753</v>
      </c>
      <c r="FI438">
        <v>741536</v>
      </c>
      <c r="FJ438">
        <v>1394248</v>
      </c>
      <c r="FK438">
        <v>739434</v>
      </c>
      <c r="FL438" t="s">
        <v>158</v>
      </c>
      <c r="FM438">
        <v>735849</v>
      </c>
      <c r="FN438">
        <v>568202</v>
      </c>
      <c r="FO438">
        <v>686109</v>
      </c>
      <c r="FP438">
        <v>4893</v>
      </c>
      <c r="FQ438">
        <v>4886</v>
      </c>
      <c r="FR438">
        <v>1393497</v>
      </c>
      <c r="FS438">
        <v>568201</v>
      </c>
      <c r="FT438">
        <v>568201</v>
      </c>
      <c r="FU438">
        <v>4891</v>
      </c>
      <c r="FV438">
        <v>1399466</v>
      </c>
      <c r="FW438">
        <v>1397754</v>
      </c>
      <c r="FX438">
        <v>1399791</v>
      </c>
      <c r="FY438">
        <v>569820</v>
      </c>
      <c r="FZ438">
        <v>688657</v>
      </c>
      <c r="GA438">
        <v>570141</v>
      </c>
      <c r="GB438">
        <v>739434</v>
      </c>
      <c r="GC438">
        <v>737849</v>
      </c>
      <c r="GD438">
        <v>741524</v>
      </c>
      <c r="GE438" t="s">
        <v>158</v>
      </c>
      <c r="GF438">
        <v>1399466</v>
      </c>
      <c r="GG438">
        <v>735848</v>
      </c>
      <c r="GH438">
        <v>1393495</v>
      </c>
      <c r="GI438">
        <v>780271</v>
      </c>
      <c r="GJ438" t="s">
        <v>172</v>
      </c>
      <c r="GK438">
        <v>58</v>
      </c>
      <c r="GL438">
        <v>264679</v>
      </c>
      <c r="GM438">
        <v>59</v>
      </c>
      <c r="GN438" t="s">
        <v>182</v>
      </c>
      <c r="GO438" t="s">
        <v>166</v>
      </c>
      <c r="GP438">
        <v>1024</v>
      </c>
      <c r="GQ438">
        <v>-9</v>
      </c>
      <c r="GR438">
        <v>-326</v>
      </c>
      <c r="GS438">
        <f t="shared" si="335"/>
        <v>59</v>
      </c>
      <c r="GT438" t="str">
        <f t="shared" si="290"/>
        <v>test</v>
      </c>
    </row>
    <row r="439" spans="1:202" x14ac:dyDescent="0.2">
      <c r="A439">
        <v>98</v>
      </c>
      <c r="B439">
        <v>98</v>
      </c>
      <c r="C439">
        <v>4420</v>
      </c>
      <c r="D439">
        <v>4420</v>
      </c>
      <c r="E439" t="s">
        <v>155</v>
      </c>
      <c r="F439" t="s">
        <v>156</v>
      </c>
      <c r="G439" t="s">
        <v>156</v>
      </c>
      <c r="H439" t="s">
        <v>156</v>
      </c>
      <c r="I439">
        <v>0</v>
      </c>
      <c r="J439" t="s">
        <v>157</v>
      </c>
      <c r="K439">
        <v>1</v>
      </c>
      <c r="L439" t="s">
        <v>154</v>
      </c>
      <c r="M439" t="s">
        <v>154</v>
      </c>
      <c r="N439" t="s">
        <v>154</v>
      </c>
      <c r="O439">
        <v>1</v>
      </c>
      <c r="P439" t="s">
        <v>154</v>
      </c>
      <c r="Q439" t="s">
        <v>154</v>
      </c>
      <c r="R439" t="s">
        <v>179</v>
      </c>
      <c r="S439">
        <v>0</v>
      </c>
      <c r="T439">
        <v>5</v>
      </c>
      <c r="U439">
        <v>0</v>
      </c>
      <c r="V439">
        <v>59</v>
      </c>
      <c r="W439">
        <v>59</v>
      </c>
      <c r="X439">
        <v>5</v>
      </c>
      <c r="Y439">
        <v>59</v>
      </c>
      <c r="Z439">
        <v>41</v>
      </c>
      <c r="AA439">
        <v>0</v>
      </c>
      <c r="AB439">
        <v>41</v>
      </c>
      <c r="AC439">
        <v>5</v>
      </c>
      <c r="AD439">
        <v>5</v>
      </c>
      <c r="AE439">
        <v>0</v>
      </c>
      <c r="AF439">
        <v>0</v>
      </c>
      <c r="AG439">
        <v>59</v>
      </c>
      <c r="AH439">
        <v>5</v>
      </c>
      <c r="AI439">
        <v>5</v>
      </c>
      <c r="AJ439">
        <v>0</v>
      </c>
      <c r="AK439">
        <v>59</v>
      </c>
      <c r="AL439">
        <v>59</v>
      </c>
      <c r="AM439">
        <v>101</v>
      </c>
      <c r="AN439">
        <v>5</v>
      </c>
      <c r="AO439">
        <v>5</v>
      </c>
      <c r="AP439">
        <v>5</v>
      </c>
      <c r="AQ439">
        <v>41</v>
      </c>
      <c r="AR439">
        <v>41</v>
      </c>
      <c r="AS439">
        <v>41</v>
      </c>
      <c r="AT439">
        <v>5</v>
      </c>
      <c r="AU439">
        <v>59</v>
      </c>
      <c r="AV439">
        <v>41</v>
      </c>
      <c r="AW439">
        <v>59</v>
      </c>
      <c r="AX439">
        <v>0</v>
      </c>
      <c r="AY439" t="s">
        <v>159</v>
      </c>
      <c r="AZ439">
        <v>-10</v>
      </c>
      <c r="BA439">
        <v>-327</v>
      </c>
      <c r="BB439" t="s">
        <v>196</v>
      </c>
      <c r="BC439" t="s">
        <v>161</v>
      </c>
      <c r="BD439" t="b">
        <v>0</v>
      </c>
      <c r="BE439">
        <v>5.08</v>
      </c>
      <c r="BF439" t="b">
        <v>1</v>
      </c>
      <c r="BH439" t="s">
        <v>222</v>
      </c>
      <c r="BI439" t="s">
        <v>197</v>
      </c>
      <c r="BJ439" t="b">
        <v>0</v>
      </c>
      <c r="BK439" t="s">
        <v>163</v>
      </c>
      <c r="BL439" t="b">
        <v>0</v>
      </c>
      <c r="BM439">
        <v>18</v>
      </c>
      <c r="BN439" t="s">
        <v>164</v>
      </c>
      <c r="BO439" t="s">
        <v>165</v>
      </c>
      <c r="BP439" t="s">
        <v>164</v>
      </c>
      <c r="BQ439" t="s">
        <v>166</v>
      </c>
      <c r="BR439">
        <v>768</v>
      </c>
      <c r="BS439" t="s">
        <v>156</v>
      </c>
      <c r="BT439" t="s">
        <v>174</v>
      </c>
      <c r="BU439" t="s">
        <v>188</v>
      </c>
      <c r="BV439" t="s">
        <v>180</v>
      </c>
      <c r="BW439">
        <v>59</v>
      </c>
      <c r="BX439">
        <v>6</v>
      </c>
      <c r="BY439">
        <v>0</v>
      </c>
      <c r="BZ439">
        <v>6</v>
      </c>
      <c r="CA439" t="s">
        <v>231</v>
      </c>
      <c r="CB439" t="s">
        <v>156</v>
      </c>
      <c r="CC439">
        <v>7</v>
      </c>
      <c r="CD439" t="b">
        <v>0</v>
      </c>
      <c r="CE439" t="s">
        <v>168</v>
      </c>
      <c r="CF439" t="s">
        <v>224</v>
      </c>
      <c r="CG439">
        <v>42</v>
      </c>
      <c r="CH439">
        <v>0</v>
      </c>
      <c r="CI439" t="s">
        <v>179</v>
      </c>
      <c r="CJ439" t="s">
        <v>198</v>
      </c>
      <c r="CK439" t="s">
        <v>198</v>
      </c>
      <c r="CL439" t="s">
        <v>198</v>
      </c>
      <c r="CM439" t="s">
        <v>198</v>
      </c>
      <c r="CN439" t="s">
        <v>198</v>
      </c>
      <c r="CO439" t="s">
        <v>179</v>
      </c>
      <c r="CP439" t="s">
        <v>198</v>
      </c>
      <c r="CQ439">
        <v>1</v>
      </c>
      <c r="CR439">
        <v>551</v>
      </c>
      <c r="CS439">
        <f t="shared" si="291"/>
        <v>551</v>
      </c>
      <c r="CT439">
        <f t="shared" ca="1" si="292"/>
        <v>551</v>
      </c>
      <c r="CU439" t="str">
        <f t="shared" si="293"/>
        <v/>
      </c>
      <c r="CV439" t="str">
        <f t="shared" ca="1" si="294"/>
        <v/>
      </c>
      <c r="CW439" t="str">
        <f t="shared" si="295"/>
        <v/>
      </c>
      <c r="CX439" t="str">
        <f t="shared" ca="1" si="296"/>
        <v/>
      </c>
      <c r="CY439" t="str">
        <f t="shared" si="297"/>
        <v/>
      </c>
      <c r="CZ439" t="str">
        <f t="shared" ca="1" si="298"/>
        <v/>
      </c>
      <c r="DA439" t="str">
        <f t="shared" si="299"/>
        <v/>
      </c>
      <c r="DB439" t="str">
        <f t="shared" ca="1" si="300"/>
        <v/>
      </c>
      <c r="DC439" t="str">
        <f t="shared" si="301"/>
        <v/>
      </c>
      <c r="DD439" t="str">
        <f t="shared" ca="1" si="302"/>
        <v/>
      </c>
      <c r="DE439" t="str">
        <f t="shared" si="303"/>
        <v/>
      </c>
      <c r="DF439" t="str">
        <f t="shared" ca="1" si="304"/>
        <v/>
      </c>
      <c r="DG439" t="str">
        <f t="shared" si="305"/>
        <v/>
      </c>
      <c r="DH439" t="str">
        <f t="shared" ca="1" si="306"/>
        <v/>
      </c>
      <c r="DI439" t="str">
        <f t="shared" si="307"/>
        <v/>
      </c>
      <c r="DJ439" t="str">
        <f t="shared" ca="1" si="308"/>
        <v/>
      </c>
      <c r="DK439">
        <f t="shared" si="309"/>
        <v>551</v>
      </c>
      <c r="DL439">
        <f t="shared" ca="1" si="310"/>
        <v>551</v>
      </c>
      <c r="DM439" t="str">
        <f t="shared" si="311"/>
        <v/>
      </c>
      <c r="DN439" t="str">
        <f t="shared" ca="1" si="312"/>
        <v/>
      </c>
      <c r="DO439" t="str">
        <f t="shared" si="313"/>
        <v/>
      </c>
      <c r="DP439" t="str">
        <f t="shared" ca="1" si="314"/>
        <v/>
      </c>
      <c r="DQ439" t="str">
        <f t="shared" si="315"/>
        <v/>
      </c>
      <c r="DR439" t="str">
        <f t="shared" ca="1" si="316"/>
        <v/>
      </c>
      <c r="DS439" t="str">
        <f t="shared" si="317"/>
        <v/>
      </c>
      <c r="DT439" t="str">
        <f t="shared" ca="1" si="318"/>
        <v/>
      </c>
      <c r="DU439" t="str">
        <f t="shared" si="319"/>
        <v/>
      </c>
      <c r="DV439" t="str">
        <f t="shared" ca="1" si="320"/>
        <v/>
      </c>
      <c r="DW439" t="str">
        <f t="shared" si="321"/>
        <v/>
      </c>
      <c r="DX439" t="str">
        <f t="shared" ca="1" si="322"/>
        <v/>
      </c>
      <c r="DY439" t="str">
        <f t="shared" si="323"/>
        <v/>
      </c>
      <c r="DZ439" t="str">
        <f t="shared" ca="1" si="324"/>
        <v/>
      </c>
      <c r="EA439" t="str">
        <f t="shared" si="325"/>
        <v/>
      </c>
      <c r="EB439" t="str">
        <f t="shared" ca="1" si="326"/>
        <v/>
      </c>
      <c r="EC439" t="str">
        <f t="shared" si="327"/>
        <v/>
      </c>
      <c r="ED439" t="str">
        <f t="shared" ca="1" si="328"/>
        <v/>
      </c>
      <c r="EE439" t="str">
        <f t="shared" si="329"/>
        <v/>
      </c>
      <c r="EF439" t="str">
        <f t="shared" ca="1" si="330"/>
        <v/>
      </c>
      <c r="EG439" t="str">
        <f t="shared" si="331"/>
        <v/>
      </c>
      <c r="EH439" t="str">
        <f t="shared" ca="1" si="332"/>
        <v/>
      </c>
      <c r="EI439" t="str">
        <f t="shared" si="333"/>
        <v/>
      </c>
      <c r="EJ439" t="str">
        <f t="shared" ca="1" si="334"/>
        <v/>
      </c>
      <c r="EK439">
        <f t="shared" ca="1" si="337"/>
        <v>551</v>
      </c>
      <c r="EL439">
        <v>551</v>
      </c>
      <c r="EM439">
        <v>32596</v>
      </c>
      <c r="EN439">
        <v>6105</v>
      </c>
      <c r="EO439">
        <v>1617</v>
      </c>
      <c r="EP439">
        <v>2547</v>
      </c>
      <c r="EQ439">
        <v>11611</v>
      </c>
      <c r="ER439">
        <v>551</v>
      </c>
      <c r="ES439">
        <v>115966</v>
      </c>
      <c r="ET439">
        <v>2087</v>
      </c>
      <c r="EU439">
        <v>2</v>
      </c>
      <c r="EV439" t="s">
        <v>156</v>
      </c>
      <c r="EW439">
        <v>1024</v>
      </c>
      <c r="EX439">
        <v>2</v>
      </c>
      <c r="EY439">
        <v>48000</v>
      </c>
      <c r="EZ439">
        <v>-16</v>
      </c>
      <c r="FA439" t="s">
        <v>170</v>
      </c>
      <c r="FB439">
        <v>4</v>
      </c>
      <c r="FC439" t="s">
        <v>199</v>
      </c>
      <c r="FD439">
        <v>747674</v>
      </c>
      <c r="FE439">
        <v>741565</v>
      </c>
      <c r="FF439">
        <v>16506</v>
      </c>
      <c r="FG439">
        <v>1400589</v>
      </c>
      <c r="FH439">
        <v>1401897</v>
      </c>
      <c r="FI439">
        <v>741536</v>
      </c>
      <c r="FJ439">
        <v>1400589</v>
      </c>
      <c r="FK439">
        <v>739434</v>
      </c>
      <c r="FL439" t="s">
        <v>158</v>
      </c>
      <c r="FM439">
        <v>735849</v>
      </c>
      <c r="FN439">
        <v>568202</v>
      </c>
      <c r="FO439">
        <v>686109</v>
      </c>
      <c r="FP439">
        <v>4893</v>
      </c>
      <c r="FQ439">
        <v>4886</v>
      </c>
      <c r="FR439">
        <v>1399838</v>
      </c>
      <c r="FS439">
        <v>568201</v>
      </c>
      <c r="FT439">
        <v>568201</v>
      </c>
      <c r="FU439">
        <v>4891</v>
      </c>
      <c r="FV439">
        <v>1405374</v>
      </c>
      <c r="FW439">
        <v>1403897</v>
      </c>
      <c r="FX439">
        <v>1405927</v>
      </c>
      <c r="FY439">
        <v>569820</v>
      </c>
      <c r="FZ439">
        <v>688657</v>
      </c>
      <c r="GA439">
        <v>570141</v>
      </c>
      <c r="GB439">
        <v>739434</v>
      </c>
      <c r="GC439">
        <v>737849</v>
      </c>
      <c r="GD439">
        <v>741524</v>
      </c>
      <c r="GE439" t="s">
        <v>158</v>
      </c>
      <c r="GF439">
        <v>1405374</v>
      </c>
      <c r="GG439">
        <v>735848</v>
      </c>
      <c r="GH439">
        <v>1399837</v>
      </c>
      <c r="GI439">
        <v>780271</v>
      </c>
      <c r="GJ439" t="s">
        <v>172</v>
      </c>
      <c r="GK439">
        <v>59</v>
      </c>
      <c r="GL439">
        <v>265230</v>
      </c>
      <c r="GM439">
        <v>60</v>
      </c>
      <c r="GN439" t="s">
        <v>182</v>
      </c>
      <c r="GO439" t="s">
        <v>166</v>
      </c>
      <c r="GP439">
        <v>1024</v>
      </c>
      <c r="GQ439">
        <v>-9</v>
      </c>
      <c r="GR439">
        <v>-326</v>
      </c>
      <c r="GS439">
        <f t="shared" si="335"/>
        <v>60</v>
      </c>
      <c r="GT439" t="str">
        <f t="shared" si="290"/>
        <v>test</v>
      </c>
    </row>
    <row r="440" spans="1:202" x14ac:dyDescent="0.2">
      <c r="A440">
        <v>98</v>
      </c>
      <c r="B440">
        <v>98</v>
      </c>
      <c r="C440">
        <v>4362</v>
      </c>
      <c r="D440">
        <v>4362</v>
      </c>
      <c r="E440" t="s">
        <v>155</v>
      </c>
      <c r="F440" t="s">
        <v>156</v>
      </c>
      <c r="G440" t="s">
        <v>156</v>
      </c>
      <c r="H440" t="s">
        <v>156</v>
      </c>
      <c r="I440">
        <v>0</v>
      </c>
      <c r="J440" t="s">
        <v>157</v>
      </c>
      <c r="K440">
        <v>1</v>
      </c>
      <c r="L440" t="s">
        <v>154</v>
      </c>
      <c r="M440" t="s">
        <v>154</v>
      </c>
      <c r="N440" t="s">
        <v>154</v>
      </c>
      <c r="O440">
        <v>1</v>
      </c>
      <c r="P440" t="s">
        <v>154</v>
      </c>
      <c r="Q440" t="s">
        <v>154</v>
      </c>
      <c r="R440" t="s">
        <v>179</v>
      </c>
      <c r="S440">
        <v>0</v>
      </c>
      <c r="T440">
        <v>5</v>
      </c>
      <c r="U440">
        <v>0</v>
      </c>
      <c r="V440">
        <v>60</v>
      </c>
      <c r="W440">
        <v>60</v>
      </c>
      <c r="X440">
        <v>5</v>
      </c>
      <c r="Y440">
        <v>60</v>
      </c>
      <c r="Z440">
        <v>41</v>
      </c>
      <c r="AA440">
        <v>0</v>
      </c>
      <c r="AB440">
        <v>41</v>
      </c>
      <c r="AC440">
        <v>5</v>
      </c>
      <c r="AD440">
        <v>5</v>
      </c>
      <c r="AE440">
        <v>0</v>
      </c>
      <c r="AF440">
        <v>0</v>
      </c>
      <c r="AG440">
        <v>60</v>
      </c>
      <c r="AH440">
        <v>5</v>
      </c>
      <c r="AI440">
        <v>5</v>
      </c>
      <c r="AJ440">
        <v>0</v>
      </c>
      <c r="AK440">
        <v>60</v>
      </c>
      <c r="AL440">
        <v>60</v>
      </c>
      <c r="AM440">
        <v>102</v>
      </c>
      <c r="AN440">
        <v>5</v>
      </c>
      <c r="AO440">
        <v>5</v>
      </c>
      <c r="AP440">
        <v>5</v>
      </c>
      <c r="AQ440">
        <v>41</v>
      </c>
      <c r="AR440">
        <v>41</v>
      </c>
      <c r="AS440">
        <v>41</v>
      </c>
      <c r="AT440">
        <v>5</v>
      </c>
      <c r="AU440">
        <v>60</v>
      </c>
      <c r="AV440">
        <v>41</v>
      </c>
      <c r="AW440">
        <v>60</v>
      </c>
      <c r="AX440">
        <v>0</v>
      </c>
      <c r="AY440" t="s">
        <v>159</v>
      </c>
      <c r="AZ440">
        <v>-10</v>
      </c>
      <c r="BA440">
        <v>-327</v>
      </c>
      <c r="BB440" t="s">
        <v>196</v>
      </c>
      <c r="BC440" t="s">
        <v>161</v>
      </c>
      <c r="BD440" t="b">
        <v>0</v>
      </c>
      <c r="BE440">
        <v>2.85</v>
      </c>
      <c r="BF440" t="b">
        <v>1</v>
      </c>
      <c r="BH440" t="s">
        <v>222</v>
      </c>
      <c r="BI440" t="s">
        <v>197</v>
      </c>
      <c r="BJ440" t="b">
        <v>0</v>
      </c>
      <c r="BK440" t="s">
        <v>163</v>
      </c>
      <c r="BL440" t="b">
        <v>0</v>
      </c>
      <c r="BM440">
        <v>18</v>
      </c>
      <c r="BN440" t="s">
        <v>164</v>
      </c>
      <c r="BO440" t="s">
        <v>165</v>
      </c>
      <c r="BP440" t="s">
        <v>164</v>
      </c>
      <c r="BQ440" t="s">
        <v>166</v>
      </c>
      <c r="BR440">
        <v>768</v>
      </c>
      <c r="BS440" t="s">
        <v>156</v>
      </c>
      <c r="BT440" t="s">
        <v>174</v>
      </c>
      <c r="BU440" t="s">
        <v>189</v>
      </c>
      <c r="BV440" t="s">
        <v>186</v>
      </c>
      <c r="BW440">
        <v>60</v>
      </c>
      <c r="BX440">
        <v>6</v>
      </c>
      <c r="BY440">
        <v>0</v>
      </c>
      <c r="BZ440">
        <v>6</v>
      </c>
      <c r="CA440" t="s">
        <v>231</v>
      </c>
      <c r="CB440" t="s">
        <v>156</v>
      </c>
      <c r="CC440">
        <v>7</v>
      </c>
      <c r="CD440" t="b">
        <v>0</v>
      </c>
      <c r="CE440" t="s">
        <v>168</v>
      </c>
      <c r="CF440" t="s">
        <v>224</v>
      </c>
      <c r="CG440">
        <v>4</v>
      </c>
      <c r="CH440">
        <v>0</v>
      </c>
      <c r="CI440" t="s">
        <v>179</v>
      </c>
      <c r="CJ440" t="s">
        <v>198</v>
      </c>
      <c r="CK440" t="s">
        <v>198</v>
      </c>
      <c r="CL440" t="s">
        <v>198</v>
      </c>
      <c r="CM440" t="s">
        <v>198</v>
      </c>
      <c r="CN440" t="s">
        <v>198</v>
      </c>
      <c r="CO440" t="s">
        <v>179</v>
      </c>
      <c r="CP440" t="s">
        <v>198</v>
      </c>
      <c r="CQ440">
        <v>1</v>
      </c>
      <c r="CR440">
        <v>879</v>
      </c>
      <c r="CS440">
        <f t="shared" si="291"/>
        <v>879</v>
      </c>
      <c r="CT440">
        <f t="shared" ca="1" si="292"/>
        <v>879</v>
      </c>
      <c r="CU440" t="str">
        <f t="shared" si="293"/>
        <v/>
      </c>
      <c r="CV440" t="str">
        <f t="shared" ca="1" si="294"/>
        <v/>
      </c>
      <c r="CW440" t="str">
        <f t="shared" si="295"/>
        <v/>
      </c>
      <c r="CX440" t="str">
        <f t="shared" ca="1" si="296"/>
        <v/>
      </c>
      <c r="CY440" t="str">
        <f t="shared" si="297"/>
        <v/>
      </c>
      <c r="CZ440" t="str">
        <f t="shared" ca="1" si="298"/>
        <v/>
      </c>
      <c r="DA440" t="str">
        <f t="shared" si="299"/>
        <v/>
      </c>
      <c r="DB440" t="str">
        <f t="shared" ca="1" si="300"/>
        <v/>
      </c>
      <c r="DC440">
        <f t="shared" si="301"/>
        <v>879</v>
      </c>
      <c r="DD440">
        <f t="shared" ca="1" si="302"/>
        <v>879</v>
      </c>
      <c r="DE440" t="str">
        <f t="shared" si="303"/>
        <v/>
      </c>
      <c r="DF440" t="str">
        <f t="shared" ca="1" si="304"/>
        <v/>
      </c>
      <c r="DG440" t="str">
        <f t="shared" si="305"/>
        <v/>
      </c>
      <c r="DH440" t="str">
        <f t="shared" ca="1" si="306"/>
        <v/>
      </c>
      <c r="DI440" t="str">
        <f t="shared" si="307"/>
        <v/>
      </c>
      <c r="DJ440" t="str">
        <f t="shared" ca="1" si="308"/>
        <v/>
      </c>
      <c r="DK440" t="str">
        <f t="shared" si="309"/>
        <v/>
      </c>
      <c r="DL440" t="str">
        <f t="shared" ca="1" si="310"/>
        <v/>
      </c>
      <c r="DM440" t="str">
        <f t="shared" si="311"/>
        <v/>
      </c>
      <c r="DN440" t="str">
        <f t="shared" ca="1" si="312"/>
        <v/>
      </c>
      <c r="DO440" t="str">
        <f t="shared" si="313"/>
        <v/>
      </c>
      <c r="DP440" t="str">
        <f t="shared" ca="1" si="314"/>
        <v/>
      </c>
      <c r="DQ440" t="str">
        <f t="shared" si="315"/>
        <v/>
      </c>
      <c r="DR440" t="str">
        <f t="shared" ca="1" si="316"/>
        <v/>
      </c>
      <c r="DS440" t="str">
        <f t="shared" si="317"/>
        <v/>
      </c>
      <c r="DT440" t="str">
        <f t="shared" ca="1" si="318"/>
        <v/>
      </c>
      <c r="DU440" t="str">
        <f t="shared" si="319"/>
        <v/>
      </c>
      <c r="DV440" t="str">
        <f t="shared" ca="1" si="320"/>
        <v/>
      </c>
      <c r="DW440" t="str">
        <f t="shared" si="321"/>
        <v/>
      </c>
      <c r="DX440" t="str">
        <f t="shared" ca="1" si="322"/>
        <v/>
      </c>
      <c r="DY440" t="str">
        <f t="shared" si="323"/>
        <v/>
      </c>
      <c r="DZ440" t="str">
        <f t="shared" ca="1" si="324"/>
        <v/>
      </c>
      <c r="EA440" t="str">
        <f t="shared" si="325"/>
        <v/>
      </c>
      <c r="EB440" t="str">
        <f t="shared" ca="1" si="326"/>
        <v/>
      </c>
      <c r="EC440" t="str">
        <f t="shared" si="327"/>
        <v/>
      </c>
      <c r="ED440" t="str">
        <f t="shared" ca="1" si="328"/>
        <v/>
      </c>
      <c r="EE440" t="str">
        <f t="shared" si="329"/>
        <v/>
      </c>
      <c r="EF440" t="str">
        <f t="shared" ca="1" si="330"/>
        <v/>
      </c>
      <c r="EG440" t="str">
        <f t="shared" si="331"/>
        <v/>
      </c>
      <c r="EH440" t="str">
        <f t="shared" ca="1" si="332"/>
        <v/>
      </c>
      <c r="EI440" t="str">
        <f t="shared" si="333"/>
        <v/>
      </c>
      <c r="EJ440" t="str">
        <f t="shared" ca="1" si="334"/>
        <v/>
      </c>
      <c r="EK440">
        <f t="shared" ca="1" si="337"/>
        <v>879</v>
      </c>
      <c r="EL440">
        <v>879</v>
      </c>
      <c r="EM440">
        <v>32596</v>
      </c>
      <c r="EN440">
        <v>6105</v>
      </c>
      <c r="EO440">
        <v>1617</v>
      </c>
      <c r="EP440">
        <v>2547</v>
      </c>
      <c r="EQ440">
        <v>11611</v>
      </c>
      <c r="ER440">
        <v>879</v>
      </c>
      <c r="ES440">
        <v>115966</v>
      </c>
      <c r="ET440">
        <v>2087</v>
      </c>
      <c r="EU440">
        <v>2</v>
      </c>
      <c r="EV440" t="s">
        <v>156</v>
      </c>
      <c r="EW440">
        <v>1024</v>
      </c>
      <c r="EX440">
        <v>2</v>
      </c>
      <c r="EY440">
        <v>48000</v>
      </c>
      <c r="EZ440">
        <v>-16</v>
      </c>
      <c r="FA440" t="s">
        <v>170</v>
      </c>
      <c r="FB440">
        <v>4</v>
      </c>
      <c r="FC440" t="s">
        <v>199</v>
      </c>
      <c r="FD440">
        <v>747674</v>
      </c>
      <c r="FE440">
        <v>741565</v>
      </c>
      <c r="FF440">
        <v>16506</v>
      </c>
      <c r="FG440">
        <v>1406739</v>
      </c>
      <c r="FH440">
        <v>1408341</v>
      </c>
      <c r="FI440">
        <v>741536</v>
      </c>
      <c r="FJ440">
        <v>1406739</v>
      </c>
      <c r="FK440">
        <v>739434</v>
      </c>
      <c r="FL440" t="s">
        <v>158</v>
      </c>
      <c r="FM440">
        <v>735849</v>
      </c>
      <c r="FN440">
        <v>568202</v>
      </c>
      <c r="FO440">
        <v>686109</v>
      </c>
      <c r="FP440">
        <v>4893</v>
      </c>
      <c r="FQ440">
        <v>4886</v>
      </c>
      <c r="FR440">
        <v>1405988</v>
      </c>
      <c r="FS440">
        <v>568201</v>
      </c>
      <c r="FT440">
        <v>568201</v>
      </c>
      <c r="FU440">
        <v>4891</v>
      </c>
      <c r="FV440">
        <v>1411882</v>
      </c>
      <c r="FW440">
        <v>1410341</v>
      </c>
      <c r="FX440">
        <v>1412763</v>
      </c>
      <c r="FY440">
        <v>569820</v>
      </c>
      <c r="FZ440">
        <v>688657</v>
      </c>
      <c r="GA440">
        <v>570141</v>
      </c>
      <c r="GB440">
        <v>739434</v>
      </c>
      <c r="GC440">
        <v>737849</v>
      </c>
      <c r="GD440">
        <v>741524</v>
      </c>
      <c r="GE440" t="s">
        <v>158</v>
      </c>
      <c r="GF440">
        <v>1411882</v>
      </c>
      <c r="GG440">
        <v>735848</v>
      </c>
      <c r="GH440">
        <v>1405986</v>
      </c>
      <c r="GI440">
        <v>780271</v>
      </c>
      <c r="GJ440" t="s">
        <v>172</v>
      </c>
      <c r="GK440">
        <v>60</v>
      </c>
      <c r="GL440">
        <v>266109</v>
      </c>
      <c r="GM440">
        <v>61</v>
      </c>
      <c r="GN440" t="s">
        <v>182</v>
      </c>
      <c r="GO440" t="s">
        <v>166</v>
      </c>
      <c r="GP440">
        <v>1024</v>
      </c>
      <c r="GQ440">
        <v>-9</v>
      </c>
      <c r="GR440">
        <v>-326</v>
      </c>
      <c r="GS440">
        <f t="shared" si="335"/>
        <v>61</v>
      </c>
      <c r="GT440" t="str">
        <f t="shared" si="290"/>
        <v>test</v>
      </c>
    </row>
    <row r="441" spans="1:202" x14ac:dyDescent="0.2">
      <c r="A441">
        <v>98</v>
      </c>
      <c r="B441">
        <v>98</v>
      </c>
      <c r="C441">
        <v>4294</v>
      </c>
      <c r="D441">
        <v>4294</v>
      </c>
      <c r="E441" t="s">
        <v>155</v>
      </c>
      <c r="F441" t="s">
        <v>156</v>
      </c>
      <c r="G441" t="s">
        <v>156</v>
      </c>
      <c r="H441" t="s">
        <v>156</v>
      </c>
      <c r="I441">
        <v>0</v>
      </c>
      <c r="J441" t="s">
        <v>157</v>
      </c>
      <c r="K441">
        <v>1</v>
      </c>
      <c r="L441" t="s">
        <v>154</v>
      </c>
      <c r="M441" t="s">
        <v>154</v>
      </c>
      <c r="N441" t="s">
        <v>154</v>
      </c>
      <c r="O441">
        <v>1</v>
      </c>
      <c r="P441" t="s">
        <v>154</v>
      </c>
      <c r="Q441" t="s">
        <v>154</v>
      </c>
      <c r="R441" t="s">
        <v>183</v>
      </c>
      <c r="S441">
        <v>0</v>
      </c>
      <c r="T441">
        <v>5</v>
      </c>
      <c r="U441">
        <v>0</v>
      </c>
      <c r="V441">
        <v>61</v>
      </c>
      <c r="W441">
        <v>61</v>
      </c>
      <c r="X441">
        <v>5</v>
      </c>
      <c r="Y441">
        <v>61</v>
      </c>
      <c r="Z441">
        <v>41</v>
      </c>
      <c r="AA441">
        <v>0</v>
      </c>
      <c r="AB441">
        <v>41</v>
      </c>
      <c r="AC441">
        <v>5</v>
      </c>
      <c r="AD441">
        <v>5</v>
      </c>
      <c r="AE441">
        <v>0</v>
      </c>
      <c r="AF441">
        <v>0</v>
      </c>
      <c r="AG441">
        <v>61</v>
      </c>
      <c r="AH441">
        <v>5</v>
      </c>
      <c r="AI441">
        <v>5</v>
      </c>
      <c r="AJ441">
        <v>0</v>
      </c>
      <c r="AK441">
        <v>61</v>
      </c>
      <c r="AL441">
        <v>61</v>
      </c>
      <c r="AM441">
        <v>103</v>
      </c>
      <c r="AN441">
        <v>5</v>
      </c>
      <c r="AO441">
        <v>5</v>
      </c>
      <c r="AP441">
        <v>5</v>
      </c>
      <c r="AQ441">
        <v>41</v>
      </c>
      <c r="AR441">
        <v>41</v>
      </c>
      <c r="AS441">
        <v>41</v>
      </c>
      <c r="AT441">
        <v>5</v>
      </c>
      <c r="AU441">
        <v>61</v>
      </c>
      <c r="AV441">
        <v>41</v>
      </c>
      <c r="AW441">
        <v>61</v>
      </c>
      <c r="AX441">
        <v>0</v>
      </c>
      <c r="AY441" t="s">
        <v>159</v>
      </c>
      <c r="AZ441">
        <v>-10</v>
      </c>
      <c r="BA441">
        <v>-327</v>
      </c>
      <c r="BB441" t="s">
        <v>196</v>
      </c>
      <c r="BC441" t="s">
        <v>161</v>
      </c>
      <c r="BD441" t="b">
        <v>0</v>
      </c>
      <c r="BE441" t="s">
        <v>164</v>
      </c>
      <c r="BF441" t="b">
        <v>1</v>
      </c>
      <c r="BH441" t="s">
        <v>222</v>
      </c>
      <c r="BI441" t="s">
        <v>197</v>
      </c>
      <c r="BJ441" t="b">
        <v>0</v>
      </c>
      <c r="BK441" t="s">
        <v>163</v>
      </c>
      <c r="BL441" t="b">
        <v>0</v>
      </c>
      <c r="BM441">
        <v>18</v>
      </c>
      <c r="BN441" t="s">
        <v>164</v>
      </c>
      <c r="BO441" t="s">
        <v>165</v>
      </c>
      <c r="BP441" t="s">
        <v>164</v>
      </c>
      <c r="BQ441" t="s">
        <v>166</v>
      </c>
      <c r="BR441">
        <v>768</v>
      </c>
      <c r="BS441" t="s">
        <v>156</v>
      </c>
      <c r="BT441" t="s">
        <v>174</v>
      </c>
      <c r="BU441" t="s">
        <v>186</v>
      </c>
      <c r="BV441" t="s">
        <v>194</v>
      </c>
      <c r="BW441">
        <v>61</v>
      </c>
      <c r="BX441">
        <v>6</v>
      </c>
      <c r="BY441">
        <v>0</v>
      </c>
      <c r="BZ441">
        <v>6</v>
      </c>
      <c r="CA441" t="s">
        <v>231</v>
      </c>
      <c r="CB441" t="s">
        <v>156</v>
      </c>
      <c r="CC441">
        <v>7</v>
      </c>
      <c r="CD441" t="b">
        <v>0</v>
      </c>
      <c r="CE441" t="s">
        <v>168</v>
      </c>
      <c r="CF441" t="s">
        <v>224</v>
      </c>
      <c r="CG441">
        <v>58</v>
      </c>
      <c r="CH441">
        <v>0</v>
      </c>
      <c r="CI441" t="s">
        <v>183</v>
      </c>
      <c r="CJ441" t="s">
        <v>198</v>
      </c>
      <c r="CK441" t="s">
        <v>198</v>
      </c>
      <c r="CL441" t="s">
        <v>198</v>
      </c>
      <c r="CM441" t="s">
        <v>198</v>
      </c>
      <c r="CN441" t="s">
        <v>198</v>
      </c>
      <c r="CO441" t="s">
        <v>183</v>
      </c>
      <c r="CP441" t="s">
        <v>198</v>
      </c>
      <c r="CQ441">
        <v>1</v>
      </c>
      <c r="CR441">
        <v>163</v>
      </c>
      <c r="CS441" t="str">
        <f t="shared" si="291"/>
        <v/>
      </c>
      <c r="CT441" t="str">
        <f t="shared" ca="1" si="292"/>
        <v/>
      </c>
      <c r="CU441" t="str">
        <f t="shared" si="293"/>
        <v/>
      </c>
      <c r="CV441" t="str">
        <f t="shared" ca="1" si="294"/>
        <v/>
      </c>
      <c r="CW441" t="str">
        <f t="shared" si="295"/>
        <v/>
      </c>
      <c r="CX441" t="str">
        <f t="shared" ca="1" si="296"/>
        <v/>
      </c>
      <c r="CY441" t="str">
        <f t="shared" si="297"/>
        <v/>
      </c>
      <c r="CZ441" t="str">
        <f t="shared" ca="1" si="298"/>
        <v/>
      </c>
      <c r="DA441" t="str">
        <f t="shared" si="299"/>
        <v/>
      </c>
      <c r="DB441" t="str">
        <f t="shared" ca="1" si="300"/>
        <v/>
      </c>
      <c r="DC441" t="str">
        <f t="shared" si="301"/>
        <v/>
      </c>
      <c r="DD441" t="str">
        <f t="shared" ca="1" si="302"/>
        <v/>
      </c>
      <c r="DE441" t="str">
        <f t="shared" si="303"/>
        <v/>
      </c>
      <c r="DF441" t="str">
        <f t="shared" ca="1" si="304"/>
        <v/>
      </c>
      <c r="DG441" t="str">
        <f t="shared" si="305"/>
        <v/>
      </c>
      <c r="DH441" t="str">
        <f t="shared" ca="1" si="306"/>
        <v/>
      </c>
      <c r="DI441" t="str">
        <f t="shared" si="307"/>
        <v/>
      </c>
      <c r="DJ441" t="str">
        <f t="shared" ca="1" si="308"/>
        <v/>
      </c>
      <c r="DK441" t="str">
        <f t="shared" si="309"/>
        <v/>
      </c>
      <c r="DL441" t="str">
        <f t="shared" ca="1" si="310"/>
        <v/>
      </c>
      <c r="DM441" t="str">
        <f t="shared" si="311"/>
        <v/>
      </c>
      <c r="DN441" t="str">
        <f t="shared" ca="1" si="312"/>
        <v/>
      </c>
      <c r="DO441" t="str">
        <f t="shared" si="313"/>
        <v/>
      </c>
      <c r="DP441" t="str">
        <f t="shared" ca="1" si="314"/>
        <v/>
      </c>
      <c r="DQ441" t="str">
        <f t="shared" si="315"/>
        <v/>
      </c>
      <c r="DR441" t="str">
        <f t="shared" ca="1" si="316"/>
        <v/>
      </c>
      <c r="DS441" t="str">
        <f t="shared" si="317"/>
        <v/>
      </c>
      <c r="DT441" t="str">
        <f t="shared" ca="1" si="318"/>
        <v/>
      </c>
      <c r="DU441" t="str">
        <f t="shared" si="319"/>
        <v/>
      </c>
      <c r="DV441" t="str">
        <f t="shared" ca="1" si="320"/>
        <v/>
      </c>
      <c r="DW441" t="str">
        <f t="shared" si="321"/>
        <v/>
      </c>
      <c r="DX441" t="str">
        <f t="shared" ca="1" si="322"/>
        <v/>
      </c>
      <c r="DY441" t="str">
        <f t="shared" si="323"/>
        <v/>
      </c>
      <c r="DZ441" t="str">
        <f t="shared" ca="1" si="324"/>
        <v/>
      </c>
      <c r="EA441" t="str">
        <f t="shared" si="325"/>
        <v/>
      </c>
      <c r="EB441" t="str">
        <f t="shared" ca="1" si="326"/>
        <v/>
      </c>
      <c r="EC441" t="str">
        <f t="shared" si="327"/>
        <v/>
      </c>
      <c r="ED441" t="str">
        <f t="shared" ca="1" si="328"/>
        <v/>
      </c>
      <c r="EE441" t="str">
        <f t="shared" si="329"/>
        <v/>
      </c>
      <c r="EF441" t="str">
        <f t="shared" ca="1" si="330"/>
        <v/>
      </c>
      <c r="EG441" t="str">
        <f t="shared" si="331"/>
        <v/>
      </c>
      <c r="EH441" t="str">
        <f t="shared" ca="1" si="332"/>
        <v/>
      </c>
      <c r="EI441" t="str">
        <f t="shared" si="333"/>
        <v/>
      </c>
      <c r="EJ441" t="str">
        <f t="shared" ca="1" si="334"/>
        <v/>
      </c>
      <c r="EK441" t="str">
        <f t="shared" ca="1" si="337"/>
        <v/>
      </c>
      <c r="EL441" t="s">
        <v>924</v>
      </c>
      <c r="EM441">
        <v>32596</v>
      </c>
      <c r="EN441">
        <v>6105</v>
      </c>
      <c r="EO441">
        <v>1617</v>
      </c>
      <c r="EP441">
        <v>2547</v>
      </c>
      <c r="EQ441">
        <v>11611</v>
      </c>
      <c r="ER441">
        <v>163</v>
      </c>
      <c r="ES441">
        <v>115966</v>
      </c>
      <c r="ET441">
        <v>2087</v>
      </c>
      <c r="EU441">
        <v>2</v>
      </c>
      <c r="EV441" t="s">
        <v>156</v>
      </c>
      <c r="EW441">
        <v>1024</v>
      </c>
      <c r="EX441">
        <v>2</v>
      </c>
      <c r="EY441">
        <v>48000</v>
      </c>
      <c r="EZ441">
        <v>-16</v>
      </c>
      <c r="FA441" t="s">
        <v>170</v>
      </c>
      <c r="FB441">
        <v>4</v>
      </c>
      <c r="FC441" t="s">
        <v>199</v>
      </c>
      <c r="FD441">
        <v>747674</v>
      </c>
      <c r="FE441">
        <v>741565</v>
      </c>
      <c r="FF441">
        <v>16506</v>
      </c>
      <c r="FG441">
        <v>1413565</v>
      </c>
      <c r="FH441">
        <v>1415102</v>
      </c>
      <c r="FI441">
        <v>741536</v>
      </c>
      <c r="FJ441">
        <v>1413565</v>
      </c>
      <c r="FK441">
        <v>739434</v>
      </c>
      <c r="FL441" t="s">
        <v>158</v>
      </c>
      <c r="FM441">
        <v>735849</v>
      </c>
      <c r="FN441">
        <v>568202</v>
      </c>
      <c r="FO441">
        <v>686109</v>
      </c>
      <c r="FP441">
        <v>4893</v>
      </c>
      <c r="FQ441">
        <v>4886</v>
      </c>
      <c r="FR441">
        <v>1412814</v>
      </c>
      <c r="FS441">
        <v>568201</v>
      </c>
      <c r="FT441">
        <v>568201</v>
      </c>
      <c r="FU441">
        <v>4891</v>
      </c>
      <c r="FV441">
        <v>1419093</v>
      </c>
      <c r="FW441">
        <v>1417103</v>
      </c>
      <c r="FX441">
        <v>1419258</v>
      </c>
      <c r="FY441">
        <v>569820</v>
      </c>
      <c r="FZ441">
        <v>688657</v>
      </c>
      <c r="GA441">
        <v>570141</v>
      </c>
      <c r="GB441">
        <v>739434</v>
      </c>
      <c r="GC441">
        <v>737849</v>
      </c>
      <c r="GD441">
        <v>741524</v>
      </c>
      <c r="GE441" t="s">
        <v>158</v>
      </c>
      <c r="GF441">
        <v>1419092</v>
      </c>
      <c r="GG441">
        <v>735848</v>
      </c>
      <c r="GH441">
        <v>1412812</v>
      </c>
      <c r="GI441">
        <v>780271</v>
      </c>
      <c r="GJ441" t="s">
        <v>172</v>
      </c>
      <c r="GK441">
        <v>61</v>
      </c>
      <c r="GL441">
        <v>266272</v>
      </c>
      <c r="GM441">
        <v>62</v>
      </c>
      <c r="GN441" t="s">
        <v>185</v>
      </c>
      <c r="GO441" t="s">
        <v>166</v>
      </c>
      <c r="GP441">
        <v>1024</v>
      </c>
      <c r="GQ441">
        <v>-9</v>
      </c>
      <c r="GR441">
        <v>-326</v>
      </c>
      <c r="GS441">
        <f t="shared" si="335"/>
        <v>62</v>
      </c>
      <c r="GT441" t="str">
        <f t="shared" si="290"/>
        <v>test</v>
      </c>
    </row>
    <row r="442" spans="1:202" x14ac:dyDescent="0.2">
      <c r="A442">
        <v>98</v>
      </c>
      <c r="B442">
        <v>98</v>
      </c>
      <c r="C442">
        <v>4231</v>
      </c>
      <c r="D442">
        <v>4231</v>
      </c>
      <c r="E442" t="s">
        <v>155</v>
      </c>
      <c r="F442" t="s">
        <v>156</v>
      </c>
      <c r="G442" t="s">
        <v>156</v>
      </c>
      <c r="H442" t="s">
        <v>156</v>
      </c>
      <c r="I442">
        <v>0</v>
      </c>
      <c r="J442" t="s">
        <v>157</v>
      </c>
      <c r="K442">
        <v>1</v>
      </c>
      <c r="L442" t="s">
        <v>154</v>
      </c>
      <c r="M442" t="s">
        <v>154</v>
      </c>
      <c r="N442" t="s">
        <v>154</v>
      </c>
      <c r="O442">
        <v>1</v>
      </c>
      <c r="P442" t="s">
        <v>154</v>
      </c>
      <c r="Q442" t="s">
        <v>154</v>
      </c>
      <c r="R442" t="s">
        <v>179</v>
      </c>
      <c r="S442">
        <v>0</v>
      </c>
      <c r="T442">
        <v>5</v>
      </c>
      <c r="U442">
        <v>0</v>
      </c>
      <c r="V442">
        <v>62</v>
      </c>
      <c r="W442">
        <v>62</v>
      </c>
      <c r="X442">
        <v>5</v>
      </c>
      <c r="Y442">
        <v>62</v>
      </c>
      <c r="Z442">
        <v>41</v>
      </c>
      <c r="AA442">
        <v>0</v>
      </c>
      <c r="AB442">
        <v>41</v>
      </c>
      <c r="AC442">
        <v>5</v>
      </c>
      <c r="AD442">
        <v>5</v>
      </c>
      <c r="AE442">
        <v>0</v>
      </c>
      <c r="AF442">
        <v>0</v>
      </c>
      <c r="AG442">
        <v>62</v>
      </c>
      <c r="AH442">
        <v>5</v>
      </c>
      <c r="AI442">
        <v>5</v>
      </c>
      <c r="AJ442">
        <v>0</v>
      </c>
      <c r="AK442">
        <v>62</v>
      </c>
      <c r="AL442">
        <v>62</v>
      </c>
      <c r="AM442">
        <v>104</v>
      </c>
      <c r="AN442">
        <v>5</v>
      </c>
      <c r="AO442">
        <v>5</v>
      </c>
      <c r="AP442">
        <v>5</v>
      </c>
      <c r="AQ442">
        <v>41</v>
      </c>
      <c r="AR442">
        <v>41</v>
      </c>
      <c r="AS442">
        <v>41</v>
      </c>
      <c r="AT442">
        <v>5</v>
      </c>
      <c r="AU442">
        <v>62</v>
      </c>
      <c r="AV442">
        <v>41</v>
      </c>
      <c r="AW442">
        <v>62</v>
      </c>
      <c r="AX442">
        <v>0</v>
      </c>
      <c r="AY442" t="s">
        <v>159</v>
      </c>
      <c r="AZ442">
        <v>-10</v>
      </c>
      <c r="BA442">
        <v>-327</v>
      </c>
      <c r="BB442" t="s">
        <v>196</v>
      </c>
      <c r="BC442" t="s">
        <v>161</v>
      </c>
      <c r="BD442" t="b">
        <v>0</v>
      </c>
      <c r="BE442">
        <v>5.21</v>
      </c>
      <c r="BF442" t="b">
        <v>1</v>
      </c>
      <c r="BH442" t="s">
        <v>222</v>
      </c>
      <c r="BI442" t="s">
        <v>197</v>
      </c>
      <c r="BJ442" t="b">
        <v>0</v>
      </c>
      <c r="BK442" t="s">
        <v>163</v>
      </c>
      <c r="BL442" t="b">
        <v>0</v>
      </c>
      <c r="BM442">
        <v>18</v>
      </c>
      <c r="BN442" t="s">
        <v>164</v>
      </c>
      <c r="BO442" t="s">
        <v>165</v>
      </c>
      <c r="BP442" t="s">
        <v>164</v>
      </c>
      <c r="BQ442" t="s">
        <v>166</v>
      </c>
      <c r="BR442">
        <v>768</v>
      </c>
      <c r="BS442" t="s">
        <v>156</v>
      </c>
      <c r="BT442" t="s">
        <v>174</v>
      </c>
      <c r="BU442" t="s">
        <v>188</v>
      </c>
      <c r="BV442" t="s">
        <v>193</v>
      </c>
      <c r="BW442">
        <v>62</v>
      </c>
      <c r="BX442">
        <v>6</v>
      </c>
      <c r="BY442">
        <v>0</v>
      </c>
      <c r="BZ442">
        <v>6</v>
      </c>
      <c r="CA442" t="s">
        <v>231</v>
      </c>
      <c r="CB442" t="s">
        <v>156</v>
      </c>
      <c r="CC442">
        <v>7</v>
      </c>
      <c r="CD442" t="b">
        <v>0</v>
      </c>
      <c r="CE442" t="s">
        <v>168</v>
      </c>
      <c r="CF442" t="s">
        <v>224</v>
      </c>
      <c r="CG442">
        <v>40</v>
      </c>
      <c r="CH442">
        <v>0</v>
      </c>
      <c r="CI442" t="s">
        <v>179</v>
      </c>
      <c r="CJ442" t="s">
        <v>198</v>
      </c>
      <c r="CK442" t="s">
        <v>198</v>
      </c>
      <c r="CL442" t="s">
        <v>198</v>
      </c>
      <c r="CM442" t="s">
        <v>198</v>
      </c>
      <c r="CN442" t="s">
        <v>198</v>
      </c>
      <c r="CO442" t="s">
        <v>179</v>
      </c>
      <c r="CP442" t="s">
        <v>198</v>
      </c>
      <c r="CQ442">
        <v>1</v>
      </c>
      <c r="CR442">
        <v>336</v>
      </c>
      <c r="CS442">
        <f t="shared" si="291"/>
        <v>336</v>
      </c>
      <c r="CT442">
        <f t="shared" ca="1" si="292"/>
        <v>336</v>
      </c>
      <c r="CU442" t="str">
        <f t="shared" si="293"/>
        <v/>
      </c>
      <c r="CV442" t="str">
        <f t="shared" ca="1" si="294"/>
        <v/>
      </c>
      <c r="CW442" t="str">
        <f t="shared" si="295"/>
        <v/>
      </c>
      <c r="CX442" t="str">
        <f t="shared" ca="1" si="296"/>
        <v/>
      </c>
      <c r="CY442" t="str">
        <f t="shared" si="297"/>
        <v/>
      </c>
      <c r="CZ442" t="str">
        <f t="shared" ca="1" si="298"/>
        <v/>
      </c>
      <c r="DA442" t="str">
        <f t="shared" si="299"/>
        <v/>
      </c>
      <c r="DB442" t="str">
        <f t="shared" ca="1" si="300"/>
        <v/>
      </c>
      <c r="DC442" t="str">
        <f t="shared" si="301"/>
        <v/>
      </c>
      <c r="DD442" t="str">
        <f t="shared" ca="1" si="302"/>
        <v/>
      </c>
      <c r="DE442" t="str">
        <f t="shared" si="303"/>
        <v/>
      </c>
      <c r="DF442" t="str">
        <f t="shared" ca="1" si="304"/>
        <v/>
      </c>
      <c r="DG442" t="str">
        <f t="shared" si="305"/>
        <v/>
      </c>
      <c r="DH442" t="str">
        <f t="shared" ca="1" si="306"/>
        <v/>
      </c>
      <c r="DI442" t="str">
        <f t="shared" si="307"/>
        <v/>
      </c>
      <c r="DJ442" t="str">
        <f t="shared" ca="1" si="308"/>
        <v/>
      </c>
      <c r="DK442" t="str">
        <f t="shared" si="309"/>
        <v/>
      </c>
      <c r="DL442" t="str">
        <f t="shared" ca="1" si="310"/>
        <v/>
      </c>
      <c r="DM442">
        <f t="shared" si="311"/>
        <v>336</v>
      </c>
      <c r="DN442">
        <f t="shared" ca="1" si="312"/>
        <v>336</v>
      </c>
      <c r="DO442" t="str">
        <f t="shared" si="313"/>
        <v/>
      </c>
      <c r="DP442" t="str">
        <f t="shared" ca="1" si="314"/>
        <v/>
      </c>
      <c r="DQ442" t="str">
        <f t="shared" si="315"/>
        <v/>
      </c>
      <c r="DR442" t="str">
        <f t="shared" ca="1" si="316"/>
        <v/>
      </c>
      <c r="DS442" t="str">
        <f t="shared" si="317"/>
        <v/>
      </c>
      <c r="DT442" t="str">
        <f t="shared" ca="1" si="318"/>
        <v/>
      </c>
      <c r="DU442" t="str">
        <f t="shared" si="319"/>
        <v/>
      </c>
      <c r="DV442" t="str">
        <f t="shared" ca="1" si="320"/>
        <v/>
      </c>
      <c r="DW442" t="str">
        <f t="shared" si="321"/>
        <v/>
      </c>
      <c r="DX442" t="str">
        <f t="shared" ca="1" si="322"/>
        <v/>
      </c>
      <c r="DY442" t="str">
        <f t="shared" si="323"/>
        <v/>
      </c>
      <c r="DZ442" t="str">
        <f t="shared" ca="1" si="324"/>
        <v/>
      </c>
      <c r="EA442" t="str">
        <f t="shared" si="325"/>
        <v/>
      </c>
      <c r="EB442" t="str">
        <f t="shared" ca="1" si="326"/>
        <v/>
      </c>
      <c r="EC442" t="str">
        <f t="shared" si="327"/>
        <v/>
      </c>
      <c r="ED442" t="str">
        <f t="shared" ca="1" si="328"/>
        <v/>
      </c>
      <c r="EE442" t="str">
        <f t="shared" si="329"/>
        <v/>
      </c>
      <c r="EF442" t="str">
        <f t="shared" ca="1" si="330"/>
        <v/>
      </c>
      <c r="EG442" t="str">
        <f t="shared" si="331"/>
        <v/>
      </c>
      <c r="EH442" t="str">
        <f t="shared" ca="1" si="332"/>
        <v/>
      </c>
      <c r="EI442" t="str">
        <f t="shared" si="333"/>
        <v/>
      </c>
      <c r="EJ442" t="str">
        <f t="shared" ca="1" si="334"/>
        <v/>
      </c>
      <c r="EK442">
        <f t="shared" ca="1" si="337"/>
        <v>336</v>
      </c>
      <c r="EL442">
        <v>336</v>
      </c>
      <c r="EM442">
        <v>32596</v>
      </c>
      <c r="EN442">
        <v>6105</v>
      </c>
      <c r="EO442">
        <v>1617</v>
      </c>
      <c r="EP442">
        <v>2547</v>
      </c>
      <c r="EQ442">
        <v>11611</v>
      </c>
      <c r="ER442">
        <v>336</v>
      </c>
      <c r="ES442">
        <v>115966</v>
      </c>
      <c r="ET442">
        <v>2087</v>
      </c>
      <c r="EU442">
        <v>2</v>
      </c>
      <c r="EV442" t="s">
        <v>156</v>
      </c>
      <c r="EW442">
        <v>1024</v>
      </c>
      <c r="EX442">
        <v>2</v>
      </c>
      <c r="EY442">
        <v>48000</v>
      </c>
      <c r="EZ442">
        <v>-16</v>
      </c>
      <c r="FA442" t="s">
        <v>170</v>
      </c>
      <c r="FB442">
        <v>4</v>
      </c>
      <c r="FC442" t="s">
        <v>199</v>
      </c>
      <c r="FD442">
        <v>747674</v>
      </c>
      <c r="FE442">
        <v>741565</v>
      </c>
      <c r="FF442">
        <v>16506</v>
      </c>
      <c r="FG442">
        <v>1420054</v>
      </c>
      <c r="FH442">
        <v>1421375</v>
      </c>
      <c r="FI442">
        <v>741536</v>
      </c>
      <c r="FJ442">
        <v>1420054</v>
      </c>
      <c r="FK442">
        <v>739434</v>
      </c>
      <c r="FL442" t="s">
        <v>158</v>
      </c>
      <c r="FM442">
        <v>735849</v>
      </c>
      <c r="FN442">
        <v>568202</v>
      </c>
      <c r="FO442">
        <v>686109</v>
      </c>
      <c r="FP442">
        <v>4893</v>
      </c>
      <c r="FQ442">
        <v>4886</v>
      </c>
      <c r="FR442">
        <v>1419303</v>
      </c>
      <c r="FS442">
        <v>568201</v>
      </c>
      <c r="FT442">
        <v>568201</v>
      </c>
      <c r="FU442">
        <v>4891</v>
      </c>
      <c r="FV442">
        <v>1425088</v>
      </c>
      <c r="FW442">
        <v>1423375</v>
      </c>
      <c r="FX442">
        <v>1425426</v>
      </c>
      <c r="FY442">
        <v>569820</v>
      </c>
      <c r="FZ442">
        <v>688657</v>
      </c>
      <c r="GA442">
        <v>570141</v>
      </c>
      <c r="GB442">
        <v>739434</v>
      </c>
      <c r="GC442">
        <v>737849</v>
      </c>
      <c r="GD442">
        <v>741524</v>
      </c>
      <c r="GE442" t="s">
        <v>158</v>
      </c>
      <c r="GF442">
        <v>1425088</v>
      </c>
      <c r="GG442">
        <v>735848</v>
      </c>
      <c r="GH442">
        <v>1419301</v>
      </c>
      <c r="GI442">
        <v>780271</v>
      </c>
      <c r="GJ442" t="s">
        <v>172</v>
      </c>
      <c r="GK442">
        <v>62</v>
      </c>
      <c r="GL442">
        <v>266608</v>
      </c>
      <c r="GM442">
        <v>63</v>
      </c>
      <c r="GN442" t="s">
        <v>182</v>
      </c>
      <c r="GO442" t="s">
        <v>166</v>
      </c>
      <c r="GP442">
        <v>1024</v>
      </c>
      <c r="GQ442">
        <v>-9</v>
      </c>
      <c r="GR442">
        <v>-326</v>
      </c>
      <c r="GS442">
        <f t="shared" si="335"/>
        <v>63</v>
      </c>
      <c r="GT442" t="str">
        <f t="shared" si="290"/>
        <v>test</v>
      </c>
    </row>
    <row r="443" spans="1:202" x14ac:dyDescent="0.2">
      <c r="A443">
        <v>98</v>
      </c>
      <c r="B443">
        <v>98</v>
      </c>
      <c r="C443">
        <v>4189</v>
      </c>
      <c r="D443">
        <v>4189</v>
      </c>
      <c r="E443" t="s">
        <v>155</v>
      </c>
      <c r="F443" t="s">
        <v>156</v>
      </c>
      <c r="G443" t="s">
        <v>156</v>
      </c>
      <c r="H443" t="s">
        <v>156</v>
      </c>
      <c r="I443">
        <v>0</v>
      </c>
      <c r="J443" t="s">
        <v>157</v>
      </c>
      <c r="K443">
        <v>1</v>
      </c>
      <c r="L443" t="s">
        <v>154</v>
      </c>
      <c r="M443" t="s">
        <v>154</v>
      </c>
      <c r="N443" t="s">
        <v>154</v>
      </c>
      <c r="O443">
        <v>1</v>
      </c>
      <c r="P443" t="s">
        <v>154</v>
      </c>
      <c r="Q443" t="s">
        <v>154</v>
      </c>
      <c r="R443" t="s">
        <v>183</v>
      </c>
      <c r="S443">
        <v>0</v>
      </c>
      <c r="T443">
        <v>5</v>
      </c>
      <c r="U443">
        <v>0</v>
      </c>
      <c r="V443">
        <v>63</v>
      </c>
      <c r="W443">
        <v>63</v>
      </c>
      <c r="X443">
        <v>5</v>
      </c>
      <c r="Y443">
        <v>63</v>
      </c>
      <c r="Z443">
        <v>41</v>
      </c>
      <c r="AA443">
        <v>0</v>
      </c>
      <c r="AB443">
        <v>41</v>
      </c>
      <c r="AC443">
        <v>5</v>
      </c>
      <c r="AD443">
        <v>5</v>
      </c>
      <c r="AE443">
        <v>0</v>
      </c>
      <c r="AF443">
        <v>0</v>
      </c>
      <c r="AG443">
        <v>63</v>
      </c>
      <c r="AH443">
        <v>5</v>
      </c>
      <c r="AI443">
        <v>5</v>
      </c>
      <c r="AJ443">
        <v>0</v>
      </c>
      <c r="AK443">
        <v>63</v>
      </c>
      <c r="AL443">
        <v>63</v>
      </c>
      <c r="AM443">
        <v>105</v>
      </c>
      <c r="AN443">
        <v>5</v>
      </c>
      <c r="AO443">
        <v>5</v>
      </c>
      <c r="AP443">
        <v>5</v>
      </c>
      <c r="AQ443">
        <v>41</v>
      </c>
      <c r="AR443">
        <v>41</v>
      </c>
      <c r="AS443">
        <v>41</v>
      </c>
      <c r="AT443">
        <v>5</v>
      </c>
      <c r="AU443">
        <v>63</v>
      </c>
      <c r="AV443">
        <v>41</v>
      </c>
      <c r="AW443">
        <v>63</v>
      </c>
      <c r="AX443">
        <v>0</v>
      </c>
      <c r="AY443" t="s">
        <v>159</v>
      </c>
      <c r="AZ443">
        <v>-10</v>
      </c>
      <c r="BA443">
        <v>-327</v>
      </c>
      <c r="BB443" t="s">
        <v>196</v>
      </c>
      <c r="BC443" t="s">
        <v>161</v>
      </c>
      <c r="BD443" t="b">
        <v>0</v>
      </c>
      <c r="BE443" t="s">
        <v>164</v>
      </c>
      <c r="BF443" t="b">
        <v>1</v>
      </c>
      <c r="BH443" t="s">
        <v>222</v>
      </c>
      <c r="BI443" t="s">
        <v>197</v>
      </c>
      <c r="BJ443" t="b">
        <v>0</v>
      </c>
      <c r="BK443" t="s">
        <v>163</v>
      </c>
      <c r="BL443" t="b">
        <v>0</v>
      </c>
      <c r="BM443">
        <v>18</v>
      </c>
      <c r="BN443" t="s">
        <v>164</v>
      </c>
      <c r="BO443" t="s">
        <v>165</v>
      </c>
      <c r="BP443" t="s">
        <v>164</v>
      </c>
      <c r="BQ443" t="s">
        <v>166</v>
      </c>
      <c r="BR443">
        <v>768</v>
      </c>
      <c r="BS443" t="s">
        <v>156</v>
      </c>
      <c r="BT443" t="s">
        <v>174</v>
      </c>
      <c r="BU443" t="s">
        <v>186</v>
      </c>
      <c r="BV443" t="s">
        <v>187</v>
      </c>
      <c r="BW443">
        <v>63</v>
      </c>
      <c r="BX443">
        <v>6</v>
      </c>
      <c r="BY443">
        <v>0</v>
      </c>
      <c r="BZ443">
        <v>6</v>
      </c>
      <c r="CA443" t="s">
        <v>231</v>
      </c>
      <c r="CB443" t="s">
        <v>156</v>
      </c>
      <c r="CC443">
        <v>7</v>
      </c>
      <c r="CD443" t="b">
        <v>0</v>
      </c>
      <c r="CE443" t="s">
        <v>168</v>
      </c>
      <c r="CF443" t="s">
        <v>224</v>
      </c>
      <c r="CG443">
        <v>76</v>
      </c>
      <c r="CH443">
        <v>0</v>
      </c>
      <c r="CI443" t="s">
        <v>183</v>
      </c>
      <c r="CJ443" t="s">
        <v>198</v>
      </c>
      <c r="CK443" t="s">
        <v>198</v>
      </c>
      <c r="CL443" t="s">
        <v>198</v>
      </c>
      <c r="CM443" t="s">
        <v>198</v>
      </c>
      <c r="CN443" t="s">
        <v>198</v>
      </c>
      <c r="CO443" t="s">
        <v>183</v>
      </c>
      <c r="CP443" t="s">
        <v>198</v>
      </c>
      <c r="CQ443">
        <v>1</v>
      </c>
      <c r="CR443">
        <v>1525</v>
      </c>
      <c r="CS443" t="str">
        <f t="shared" si="291"/>
        <v/>
      </c>
      <c r="CT443" t="str">
        <f t="shared" ca="1" si="292"/>
        <v/>
      </c>
      <c r="CU443" t="str">
        <f t="shared" si="293"/>
        <v/>
      </c>
      <c r="CV443" t="str">
        <f t="shared" ca="1" si="294"/>
        <v/>
      </c>
      <c r="CW443" t="str">
        <f t="shared" si="295"/>
        <v/>
      </c>
      <c r="CX443" t="str">
        <f t="shared" ca="1" si="296"/>
        <v/>
      </c>
      <c r="CY443" t="str">
        <f t="shared" si="297"/>
        <v/>
      </c>
      <c r="CZ443" t="str">
        <f t="shared" ca="1" si="298"/>
        <v/>
      </c>
      <c r="DA443" t="str">
        <f t="shared" si="299"/>
        <v/>
      </c>
      <c r="DB443" t="str">
        <f t="shared" ca="1" si="300"/>
        <v/>
      </c>
      <c r="DC443" t="str">
        <f t="shared" si="301"/>
        <v/>
      </c>
      <c r="DD443" t="str">
        <f t="shared" ca="1" si="302"/>
        <v/>
      </c>
      <c r="DE443" t="str">
        <f t="shared" si="303"/>
        <v/>
      </c>
      <c r="DF443" t="str">
        <f t="shared" ca="1" si="304"/>
        <v/>
      </c>
      <c r="DG443" t="str">
        <f t="shared" si="305"/>
        <v/>
      </c>
      <c r="DH443" t="str">
        <f t="shared" ca="1" si="306"/>
        <v/>
      </c>
      <c r="DI443" t="str">
        <f t="shared" si="307"/>
        <v/>
      </c>
      <c r="DJ443" t="str">
        <f t="shared" ca="1" si="308"/>
        <v/>
      </c>
      <c r="DK443" t="str">
        <f t="shared" si="309"/>
        <v/>
      </c>
      <c r="DL443" t="str">
        <f t="shared" ca="1" si="310"/>
        <v/>
      </c>
      <c r="DM443" t="str">
        <f t="shared" si="311"/>
        <v/>
      </c>
      <c r="DN443" t="str">
        <f t="shared" ca="1" si="312"/>
        <v/>
      </c>
      <c r="DO443" t="str">
        <f t="shared" si="313"/>
        <v/>
      </c>
      <c r="DP443" t="str">
        <f t="shared" ca="1" si="314"/>
        <v/>
      </c>
      <c r="DQ443" t="str">
        <f t="shared" si="315"/>
        <v/>
      </c>
      <c r="DR443" t="str">
        <f t="shared" ca="1" si="316"/>
        <v/>
      </c>
      <c r="DS443" t="str">
        <f t="shared" si="317"/>
        <v/>
      </c>
      <c r="DT443" t="str">
        <f t="shared" ca="1" si="318"/>
        <v/>
      </c>
      <c r="DU443" t="str">
        <f t="shared" si="319"/>
        <v/>
      </c>
      <c r="DV443" t="str">
        <f t="shared" ca="1" si="320"/>
        <v/>
      </c>
      <c r="DW443" t="str">
        <f t="shared" si="321"/>
        <v/>
      </c>
      <c r="DX443" t="str">
        <f t="shared" ca="1" si="322"/>
        <v/>
      </c>
      <c r="DY443" t="str">
        <f t="shared" si="323"/>
        <v/>
      </c>
      <c r="DZ443" t="str">
        <f t="shared" ca="1" si="324"/>
        <v/>
      </c>
      <c r="EA443" t="str">
        <f t="shared" si="325"/>
        <v/>
      </c>
      <c r="EB443" t="str">
        <f t="shared" ca="1" si="326"/>
        <v/>
      </c>
      <c r="EC443" t="str">
        <f t="shared" si="327"/>
        <v/>
      </c>
      <c r="ED443" t="str">
        <f t="shared" ca="1" si="328"/>
        <v/>
      </c>
      <c r="EE443" t="str">
        <f t="shared" si="329"/>
        <v/>
      </c>
      <c r="EF443" t="str">
        <f t="shared" ca="1" si="330"/>
        <v/>
      </c>
      <c r="EG443" t="str">
        <f t="shared" si="331"/>
        <v/>
      </c>
      <c r="EH443" t="str">
        <f t="shared" ca="1" si="332"/>
        <v/>
      </c>
      <c r="EI443" t="str">
        <f t="shared" si="333"/>
        <v/>
      </c>
      <c r="EJ443" t="str">
        <f t="shared" ca="1" si="334"/>
        <v/>
      </c>
      <c r="EK443" t="str">
        <f t="shared" ca="1" si="337"/>
        <v/>
      </c>
      <c r="EL443" t="s">
        <v>924</v>
      </c>
      <c r="EM443">
        <v>32596</v>
      </c>
      <c r="EN443">
        <v>6105</v>
      </c>
      <c r="EO443">
        <v>1617</v>
      </c>
      <c r="EP443">
        <v>2547</v>
      </c>
      <c r="EQ443">
        <v>11611</v>
      </c>
      <c r="ER443">
        <v>1525</v>
      </c>
      <c r="ES443">
        <v>115966</v>
      </c>
      <c r="ET443">
        <v>2087</v>
      </c>
      <c r="EU443">
        <v>2</v>
      </c>
      <c r="EV443" t="s">
        <v>156</v>
      </c>
      <c r="EW443">
        <v>1024</v>
      </c>
      <c r="EX443">
        <v>2</v>
      </c>
      <c r="EY443">
        <v>48000</v>
      </c>
      <c r="EZ443">
        <v>-16</v>
      </c>
      <c r="FA443" t="s">
        <v>170</v>
      </c>
      <c r="FB443">
        <v>4</v>
      </c>
      <c r="FC443" t="s">
        <v>199</v>
      </c>
      <c r="FD443">
        <v>747674</v>
      </c>
      <c r="FE443">
        <v>741565</v>
      </c>
      <c r="FF443">
        <v>16506</v>
      </c>
      <c r="FG443">
        <v>1426227</v>
      </c>
      <c r="FH443">
        <v>1427775</v>
      </c>
      <c r="FI443">
        <v>741536</v>
      </c>
      <c r="FJ443">
        <v>1426227</v>
      </c>
      <c r="FK443">
        <v>739434</v>
      </c>
      <c r="FL443" t="s">
        <v>158</v>
      </c>
      <c r="FM443">
        <v>735849</v>
      </c>
      <c r="FN443">
        <v>568202</v>
      </c>
      <c r="FO443">
        <v>686109</v>
      </c>
      <c r="FP443">
        <v>4893</v>
      </c>
      <c r="FQ443">
        <v>4886</v>
      </c>
      <c r="FR443">
        <v>1425476</v>
      </c>
      <c r="FS443">
        <v>568201</v>
      </c>
      <c r="FT443">
        <v>568201</v>
      </c>
      <c r="FU443">
        <v>4891</v>
      </c>
      <c r="FV443">
        <v>1432000</v>
      </c>
      <c r="FW443">
        <v>1429775</v>
      </c>
      <c r="FX443">
        <v>1433527</v>
      </c>
      <c r="FY443">
        <v>569820</v>
      </c>
      <c r="FZ443">
        <v>688657</v>
      </c>
      <c r="GA443">
        <v>570141</v>
      </c>
      <c r="GB443">
        <v>739434</v>
      </c>
      <c r="GC443">
        <v>737849</v>
      </c>
      <c r="GD443">
        <v>741524</v>
      </c>
      <c r="GE443" t="s">
        <v>158</v>
      </c>
      <c r="GF443">
        <v>1432000</v>
      </c>
      <c r="GG443">
        <v>735848</v>
      </c>
      <c r="GH443">
        <v>1425475</v>
      </c>
      <c r="GI443">
        <v>780271</v>
      </c>
      <c r="GJ443" t="s">
        <v>172</v>
      </c>
      <c r="GK443">
        <v>63</v>
      </c>
      <c r="GL443">
        <v>268133</v>
      </c>
      <c r="GM443">
        <v>64</v>
      </c>
      <c r="GN443" t="s">
        <v>185</v>
      </c>
      <c r="GO443" t="s">
        <v>166</v>
      </c>
      <c r="GP443">
        <v>1024</v>
      </c>
      <c r="GQ443">
        <v>-9</v>
      </c>
      <c r="GR443">
        <v>-326</v>
      </c>
      <c r="GS443">
        <f t="shared" si="335"/>
        <v>64</v>
      </c>
      <c r="GT443" t="str">
        <f t="shared" si="290"/>
        <v>test</v>
      </c>
    </row>
    <row r="444" spans="1:202" x14ac:dyDescent="0.2">
      <c r="A444">
        <v>98</v>
      </c>
      <c r="B444">
        <v>98</v>
      </c>
      <c r="C444">
        <v>4133</v>
      </c>
      <c r="D444">
        <v>4133</v>
      </c>
      <c r="E444" t="s">
        <v>155</v>
      </c>
      <c r="F444" t="s">
        <v>156</v>
      </c>
      <c r="G444" t="s">
        <v>156</v>
      </c>
      <c r="H444" t="s">
        <v>156</v>
      </c>
      <c r="I444">
        <v>0</v>
      </c>
      <c r="J444" t="s">
        <v>157</v>
      </c>
      <c r="K444">
        <v>1</v>
      </c>
      <c r="L444" t="s">
        <v>154</v>
      </c>
      <c r="M444" t="s">
        <v>154</v>
      </c>
      <c r="N444" t="s">
        <v>154</v>
      </c>
      <c r="O444">
        <v>1</v>
      </c>
      <c r="P444" t="s">
        <v>154</v>
      </c>
      <c r="Q444" t="s">
        <v>154</v>
      </c>
      <c r="R444" t="s">
        <v>179</v>
      </c>
      <c r="S444">
        <v>0</v>
      </c>
      <c r="T444">
        <v>5</v>
      </c>
      <c r="U444">
        <v>0</v>
      </c>
      <c r="V444">
        <v>64</v>
      </c>
      <c r="W444">
        <v>64</v>
      </c>
      <c r="X444">
        <v>5</v>
      </c>
      <c r="Y444">
        <v>64</v>
      </c>
      <c r="Z444">
        <v>41</v>
      </c>
      <c r="AA444">
        <v>0</v>
      </c>
      <c r="AB444">
        <v>41</v>
      </c>
      <c r="AC444">
        <v>5</v>
      </c>
      <c r="AD444">
        <v>5</v>
      </c>
      <c r="AE444">
        <v>0</v>
      </c>
      <c r="AF444">
        <v>0</v>
      </c>
      <c r="AG444">
        <v>64</v>
      </c>
      <c r="AH444">
        <v>5</v>
      </c>
      <c r="AI444">
        <v>5</v>
      </c>
      <c r="AJ444">
        <v>0</v>
      </c>
      <c r="AK444">
        <v>64</v>
      </c>
      <c r="AL444">
        <v>64</v>
      </c>
      <c r="AM444">
        <v>106</v>
      </c>
      <c r="AN444">
        <v>5</v>
      </c>
      <c r="AO444">
        <v>5</v>
      </c>
      <c r="AP444">
        <v>5</v>
      </c>
      <c r="AQ444">
        <v>41</v>
      </c>
      <c r="AR444">
        <v>41</v>
      </c>
      <c r="AS444">
        <v>41</v>
      </c>
      <c r="AT444">
        <v>5</v>
      </c>
      <c r="AU444">
        <v>64</v>
      </c>
      <c r="AV444">
        <v>41</v>
      </c>
      <c r="AW444">
        <v>64</v>
      </c>
      <c r="AX444">
        <v>0</v>
      </c>
      <c r="AY444" t="s">
        <v>159</v>
      </c>
      <c r="AZ444">
        <v>-10</v>
      </c>
      <c r="BA444">
        <v>-327</v>
      </c>
      <c r="BB444" t="s">
        <v>196</v>
      </c>
      <c r="BC444" t="s">
        <v>161</v>
      </c>
      <c r="BD444" t="b">
        <v>0</v>
      </c>
      <c r="BE444">
        <v>6.63</v>
      </c>
      <c r="BF444" t="b">
        <v>1</v>
      </c>
      <c r="BH444" t="s">
        <v>222</v>
      </c>
      <c r="BI444" t="s">
        <v>197</v>
      </c>
      <c r="BJ444" t="b">
        <v>0</v>
      </c>
      <c r="BK444" t="s">
        <v>163</v>
      </c>
      <c r="BL444" t="b">
        <v>0</v>
      </c>
      <c r="BM444">
        <v>18</v>
      </c>
      <c r="BN444" t="s">
        <v>164</v>
      </c>
      <c r="BO444" t="s">
        <v>165</v>
      </c>
      <c r="BP444" t="s">
        <v>164</v>
      </c>
      <c r="BQ444" t="s">
        <v>166</v>
      </c>
      <c r="BR444">
        <v>768</v>
      </c>
      <c r="BS444" t="s">
        <v>156</v>
      </c>
      <c r="BT444" t="s">
        <v>174</v>
      </c>
      <c r="BU444" t="s">
        <v>180</v>
      </c>
      <c r="BV444" t="s">
        <v>189</v>
      </c>
      <c r="BW444">
        <v>64</v>
      </c>
      <c r="BX444">
        <v>6</v>
      </c>
      <c r="BY444">
        <v>0</v>
      </c>
      <c r="BZ444">
        <v>6</v>
      </c>
      <c r="CA444" t="s">
        <v>231</v>
      </c>
      <c r="CB444" t="s">
        <v>156</v>
      </c>
      <c r="CC444">
        <v>7</v>
      </c>
      <c r="CD444" t="b">
        <v>0</v>
      </c>
      <c r="CE444" t="s">
        <v>168</v>
      </c>
      <c r="CF444" t="s">
        <v>224</v>
      </c>
      <c r="CG444">
        <v>27</v>
      </c>
      <c r="CH444">
        <v>0</v>
      </c>
      <c r="CI444" t="s">
        <v>179</v>
      </c>
      <c r="CJ444" t="s">
        <v>198</v>
      </c>
      <c r="CK444" t="s">
        <v>198</v>
      </c>
      <c r="CL444" t="s">
        <v>198</v>
      </c>
      <c r="CM444" t="s">
        <v>198</v>
      </c>
      <c r="CN444" t="s">
        <v>198</v>
      </c>
      <c r="CO444" t="s">
        <v>179</v>
      </c>
      <c r="CP444" t="s">
        <v>198</v>
      </c>
      <c r="CQ444">
        <v>1</v>
      </c>
      <c r="CR444">
        <v>572</v>
      </c>
      <c r="CS444">
        <f t="shared" si="291"/>
        <v>572</v>
      </c>
      <c r="CT444">
        <f t="shared" ca="1" si="292"/>
        <v>572</v>
      </c>
      <c r="CU444" t="str">
        <f t="shared" si="293"/>
        <v/>
      </c>
      <c r="CV444" t="str">
        <f t="shared" ca="1" si="294"/>
        <v/>
      </c>
      <c r="CW444" t="str">
        <f t="shared" si="295"/>
        <v/>
      </c>
      <c r="CX444" t="str">
        <f t="shared" ca="1" si="296"/>
        <v/>
      </c>
      <c r="CY444" t="str">
        <f t="shared" si="297"/>
        <v/>
      </c>
      <c r="CZ444" t="str">
        <f t="shared" ca="1" si="298"/>
        <v/>
      </c>
      <c r="DA444" t="str">
        <f t="shared" si="299"/>
        <v/>
      </c>
      <c r="DB444" t="str">
        <f t="shared" ca="1" si="300"/>
        <v/>
      </c>
      <c r="DC444" t="str">
        <f t="shared" si="301"/>
        <v/>
      </c>
      <c r="DD444" t="str">
        <f t="shared" ca="1" si="302"/>
        <v/>
      </c>
      <c r="DE444" t="str">
        <f t="shared" si="303"/>
        <v/>
      </c>
      <c r="DF444" t="str">
        <f t="shared" ca="1" si="304"/>
        <v/>
      </c>
      <c r="DG444" t="str">
        <f t="shared" si="305"/>
        <v/>
      </c>
      <c r="DH444" t="str">
        <f t="shared" ca="1" si="306"/>
        <v/>
      </c>
      <c r="DI444" t="str">
        <f t="shared" si="307"/>
        <v/>
      </c>
      <c r="DJ444" t="str">
        <f t="shared" ca="1" si="308"/>
        <v/>
      </c>
      <c r="DK444" t="str">
        <f t="shared" si="309"/>
        <v/>
      </c>
      <c r="DL444" t="str">
        <f t="shared" ca="1" si="310"/>
        <v/>
      </c>
      <c r="DM444" t="str">
        <f t="shared" si="311"/>
        <v/>
      </c>
      <c r="DN444" t="str">
        <f t="shared" ca="1" si="312"/>
        <v/>
      </c>
      <c r="DO444" t="str">
        <f t="shared" si="313"/>
        <v/>
      </c>
      <c r="DP444" t="str">
        <f t="shared" ca="1" si="314"/>
        <v/>
      </c>
      <c r="DQ444" t="str">
        <f t="shared" si="315"/>
        <v/>
      </c>
      <c r="DR444" t="str">
        <f t="shared" ca="1" si="316"/>
        <v/>
      </c>
      <c r="DS444" t="str">
        <f t="shared" si="317"/>
        <v/>
      </c>
      <c r="DT444" t="str">
        <f t="shared" ca="1" si="318"/>
        <v/>
      </c>
      <c r="DU444">
        <f t="shared" si="319"/>
        <v>572</v>
      </c>
      <c r="DV444">
        <f t="shared" ca="1" si="320"/>
        <v>572</v>
      </c>
      <c r="DW444" t="str">
        <f t="shared" si="321"/>
        <v/>
      </c>
      <c r="DX444" t="str">
        <f t="shared" ca="1" si="322"/>
        <v/>
      </c>
      <c r="DY444" t="str">
        <f t="shared" si="323"/>
        <v/>
      </c>
      <c r="DZ444" t="str">
        <f t="shared" ca="1" si="324"/>
        <v/>
      </c>
      <c r="EA444" t="str">
        <f t="shared" si="325"/>
        <v/>
      </c>
      <c r="EB444" t="str">
        <f t="shared" ca="1" si="326"/>
        <v/>
      </c>
      <c r="EC444" t="str">
        <f t="shared" si="327"/>
        <v/>
      </c>
      <c r="ED444" t="str">
        <f t="shared" ca="1" si="328"/>
        <v/>
      </c>
      <c r="EE444" t="str">
        <f t="shared" si="329"/>
        <v/>
      </c>
      <c r="EF444" t="str">
        <f t="shared" ca="1" si="330"/>
        <v/>
      </c>
      <c r="EG444" t="str">
        <f t="shared" si="331"/>
        <v/>
      </c>
      <c r="EH444" t="str">
        <f t="shared" ca="1" si="332"/>
        <v/>
      </c>
      <c r="EI444" t="str">
        <f t="shared" si="333"/>
        <v/>
      </c>
      <c r="EJ444" t="str">
        <f t="shared" ca="1" si="334"/>
        <v/>
      </c>
      <c r="EK444">
        <f t="shared" ca="1" si="337"/>
        <v>572</v>
      </c>
      <c r="EL444">
        <v>572</v>
      </c>
      <c r="EM444">
        <v>32596</v>
      </c>
      <c r="EN444">
        <v>6105</v>
      </c>
      <c r="EO444">
        <v>1617</v>
      </c>
      <c r="EP444">
        <v>2547</v>
      </c>
      <c r="EQ444">
        <v>11611</v>
      </c>
      <c r="ER444">
        <v>572</v>
      </c>
      <c r="ES444">
        <v>115966</v>
      </c>
      <c r="ET444">
        <v>2087</v>
      </c>
      <c r="EU444">
        <v>2</v>
      </c>
      <c r="EV444" t="s">
        <v>156</v>
      </c>
      <c r="EW444">
        <v>1024</v>
      </c>
      <c r="EX444">
        <v>2</v>
      </c>
      <c r="EY444">
        <v>48000</v>
      </c>
      <c r="EZ444">
        <v>-16</v>
      </c>
      <c r="FA444" t="s">
        <v>170</v>
      </c>
      <c r="FB444">
        <v>4</v>
      </c>
      <c r="FC444" t="s">
        <v>199</v>
      </c>
      <c r="FD444">
        <v>747674</v>
      </c>
      <c r="FE444">
        <v>741565</v>
      </c>
      <c r="FF444">
        <v>16506</v>
      </c>
      <c r="FG444">
        <v>1434326</v>
      </c>
      <c r="FH444">
        <v>1435818</v>
      </c>
      <c r="FI444">
        <v>741536</v>
      </c>
      <c r="FJ444">
        <v>1434326</v>
      </c>
      <c r="FK444">
        <v>739434</v>
      </c>
      <c r="FL444" t="s">
        <v>158</v>
      </c>
      <c r="FM444">
        <v>735849</v>
      </c>
      <c r="FN444">
        <v>568202</v>
      </c>
      <c r="FO444">
        <v>686109</v>
      </c>
      <c r="FP444">
        <v>4893</v>
      </c>
      <c r="FQ444">
        <v>4886</v>
      </c>
      <c r="FR444">
        <v>1433575</v>
      </c>
      <c r="FS444">
        <v>568201</v>
      </c>
      <c r="FT444">
        <v>568201</v>
      </c>
      <c r="FU444">
        <v>4891</v>
      </c>
      <c r="FV444">
        <v>1439402</v>
      </c>
      <c r="FW444">
        <v>1437818</v>
      </c>
      <c r="FX444">
        <v>1439976</v>
      </c>
      <c r="FY444">
        <v>569820</v>
      </c>
      <c r="FZ444">
        <v>688657</v>
      </c>
      <c r="GA444">
        <v>570141</v>
      </c>
      <c r="GB444">
        <v>739434</v>
      </c>
      <c r="GC444">
        <v>737849</v>
      </c>
      <c r="GD444">
        <v>741524</v>
      </c>
      <c r="GE444" t="s">
        <v>158</v>
      </c>
      <c r="GF444">
        <v>1439402</v>
      </c>
      <c r="GG444">
        <v>735848</v>
      </c>
      <c r="GH444">
        <v>1433573</v>
      </c>
      <c r="GI444">
        <v>780271</v>
      </c>
      <c r="GJ444" t="s">
        <v>172</v>
      </c>
      <c r="GK444">
        <v>64</v>
      </c>
      <c r="GL444">
        <v>268705</v>
      </c>
      <c r="GM444">
        <v>65</v>
      </c>
      <c r="GN444" t="s">
        <v>182</v>
      </c>
      <c r="GO444" t="s">
        <v>166</v>
      </c>
      <c r="GP444">
        <v>1024</v>
      </c>
      <c r="GQ444">
        <v>-9</v>
      </c>
      <c r="GR444">
        <v>-326</v>
      </c>
      <c r="GS444">
        <f t="shared" si="335"/>
        <v>65</v>
      </c>
      <c r="GT444" t="str">
        <f t="shared" si="290"/>
        <v>test</v>
      </c>
    </row>
    <row r="445" spans="1:202" x14ac:dyDescent="0.2">
      <c r="A445">
        <v>98</v>
      </c>
      <c r="B445">
        <v>98</v>
      </c>
      <c r="C445">
        <v>4080</v>
      </c>
      <c r="D445">
        <v>4080</v>
      </c>
      <c r="E445" t="s">
        <v>155</v>
      </c>
      <c r="F445" t="s">
        <v>156</v>
      </c>
      <c r="G445" t="s">
        <v>156</v>
      </c>
      <c r="H445" t="s">
        <v>156</v>
      </c>
      <c r="I445">
        <v>0</v>
      </c>
      <c r="J445" t="s">
        <v>157</v>
      </c>
      <c r="K445">
        <v>1</v>
      </c>
      <c r="L445" t="s">
        <v>154</v>
      </c>
      <c r="M445" t="s">
        <v>154</v>
      </c>
      <c r="N445" t="s">
        <v>154</v>
      </c>
      <c r="O445">
        <v>1</v>
      </c>
      <c r="P445" t="s">
        <v>154</v>
      </c>
      <c r="Q445" t="s">
        <v>154</v>
      </c>
      <c r="R445" t="s">
        <v>183</v>
      </c>
      <c r="S445">
        <v>0</v>
      </c>
      <c r="T445">
        <v>5</v>
      </c>
      <c r="U445">
        <v>0</v>
      </c>
      <c r="V445">
        <v>65</v>
      </c>
      <c r="W445">
        <v>65</v>
      </c>
      <c r="X445">
        <v>5</v>
      </c>
      <c r="Y445">
        <v>65</v>
      </c>
      <c r="Z445">
        <v>41</v>
      </c>
      <c r="AA445">
        <v>0</v>
      </c>
      <c r="AB445">
        <v>41</v>
      </c>
      <c r="AC445">
        <v>5</v>
      </c>
      <c r="AD445">
        <v>5</v>
      </c>
      <c r="AE445">
        <v>0</v>
      </c>
      <c r="AF445">
        <v>0</v>
      </c>
      <c r="AG445">
        <v>65</v>
      </c>
      <c r="AH445">
        <v>5</v>
      </c>
      <c r="AI445">
        <v>5</v>
      </c>
      <c r="AJ445">
        <v>0</v>
      </c>
      <c r="AK445">
        <v>65</v>
      </c>
      <c r="AL445">
        <v>65</v>
      </c>
      <c r="AM445">
        <v>107</v>
      </c>
      <c r="AN445">
        <v>5</v>
      </c>
      <c r="AO445">
        <v>5</v>
      </c>
      <c r="AP445">
        <v>5</v>
      </c>
      <c r="AQ445">
        <v>41</v>
      </c>
      <c r="AR445">
        <v>41</v>
      </c>
      <c r="AS445">
        <v>41</v>
      </c>
      <c r="AT445">
        <v>5</v>
      </c>
      <c r="AU445">
        <v>65</v>
      </c>
      <c r="AV445">
        <v>41</v>
      </c>
      <c r="AW445">
        <v>65</v>
      </c>
      <c r="AX445">
        <v>0</v>
      </c>
      <c r="AY445" t="s">
        <v>159</v>
      </c>
      <c r="AZ445">
        <v>-10</v>
      </c>
      <c r="BA445">
        <v>-327</v>
      </c>
      <c r="BB445" t="s">
        <v>196</v>
      </c>
      <c r="BC445" t="s">
        <v>161</v>
      </c>
      <c r="BD445" t="b">
        <v>0</v>
      </c>
      <c r="BE445" t="s">
        <v>164</v>
      </c>
      <c r="BF445" t="b">
        <v>1</v>
      </c>
      <c r="BH445" t="s">
        <v>222</v>
      </c>
      <c r="BI445" t="s">
        <v>197</v>
      </c>
      <c r="BJ445" t="b">
        <v>0</v>
      </c>
      <c r="BK445" t="s">
        <v>163</v>
      </c>
      <c r="BL445" t="b">
        <v>0</v>
      </c>
      <c r="BM445">
        <v>18</v>
      </c>
      <c r="BN445" t="s">
        <v>164</v>
      </c>
      <c r="BO445" t="s">
        <v>165</v>
      </c>
      <c r="BP445" t="s">
        <v>164</v>
      </c>
      <c r="BQ445" t="s">
        <v>166</v>
      </c>
      <c r="BR445">
        <v>768</v>
      </c>
      <c r="BS445" t="s">
        <v>156</v>
      </c>
      <c r="BT445" t="s">
        <v>174</v>
      </c>
      <c r="BU445" t="s">
        <v>188</v>
      </c>
      <c r="BV445" t="s">
        <v>195</v>
      </c>
      <c r="BW445">
        <v>65</v>
      </c>
      <c r="BX445">
        <v>6</v>
      </c>
      <c r="BY445">
        <v>0</v>
      </c>
      <c r="BZ445">
        <v>6</v>
      </c>
      <c r="CA445" t="s">
        <v>231</v>
      </c>
      <c r="CB445" t="s">
        <v>156</v>
      </c>
      <c r="CC445">
        <v>7</v>
      </c>
      <c r="CD445" t="b">
        <v>0</v>
      </c>
      <c r="CE445" t="s">
        <v>168</v>
      </c>
      <c r="CF445" t="s">
        <v>224</v>
      </c>
      <c r="CG445">
        <v>82</v>
      </c>
      <c r="CH445">
        <v>0</v>
      </c>
      <c r="CI445" t="s">
        <v>183</v>
      </c>
      <c r="CJ445" t="s">
        <v>198</v>
      </c>
      <c r="CK445" t="s">
        <v>198</v>
      </c>
      <c r="CL445" t="s">
        <v>198</v>
      </c>
      <c r="CM445" t="s">
        <v>198</v>
      </c>
      <c r="CN445" t="s">
        <v>198</v>
      </c>
      <c r="CO445" t="s">
        <v>183</v>
      </c>
      <c r="CP445" t="s">
        <v>198</v>
      </c>
      <c r="CQ445">
        <v>1</v>
      </c>
      <c r="CR445">
        <v>635</v>
      </c>
      <c r="CS445" t="str">
        <f t="shared" si="291"/>
        <v/>
      </c>
      <c r="CT445" t="str">
        <f t="shared" ca="1" si="292"/>
        <v/>
      </c>
      <c r="CU445" t="str">
        <f t="shared" si="293"/>
        <v/>
      </c>
      <c r="CV445" t="str">
        <f t="shared" ca="1" si="294"/>
        <v/>
      </c>
      <c r="CW445" t="str">
        <f t="shared" si="295"/>
        <v/>
      </c>
      <c r="CX445" t="str">
        <f t="shared" ca="1" si="296"/>
        <v/>
      </c>
      <c r="CY445" t="str">
        <f t="shared" si="297"/>
        <v/>
      </c>
      <c r="CZ445" t="str">
        <f t="shared" ca="1" si="298"/>
        <v/>
      </c>
      <c r="DA445" t="str">
        <f t="shared" si="299"/>
        <v/>
      </c>
      <c r="DB445" t="str">
        <f t="shared" ca="1" si="300"/>
        <v/>
      </c>
      <c r="DC445" t="str">
        <f t="shared" si="301"/>
        <v/>
      </c>
      <c r="DD445" t="str">
        <f t="shared" ca="1" si="302"/>
        <v/>
      </c>
      <c r="DE445" t="str">
        <f t="shared" si="303"/>
        <v/>
      </c>
      <c r="DF445" t="str">
        <f t="shared" ca="1" si="304"/>
        <v/>
      </c>
      <c r="DG445" t="str">
        <f t="shared" si="305"/>
        <v/>
      </c>
      <c r="DH445" t="str">
        <f t="shared" ca="1" si="306"/>
        <v/>
      </c>
      <c r="DI445" t="str">
        <f t="shared" si="307"/>
        <v/>
      </c>
      <c r="DJ445" t="str">
        <f t="shared" ca="1" si="308"/>
        <v/>
      </c>
      <c r="DK445" t="str">
        <f t="shared" si="309"/>
        <v/>
      </c>
      <c r="DL445" t="str">
        <f t="shared" ca="1" si="310"/>
        <v/>
      </c>
      <c r="DM445" t="str">
        <f t="shared" si="311"/>
        <v/>
      </c>
      <c r="DN445" t="str">
        <f t="shared" ca="1" si="312"/>
        <v/>
      </c>
      <c r="DO445" t="str">
        <f t="shared" si="313"/>
        <v/>
      </c>
      <c r="DP445" t="str">
        <f t="shared" ca="1" si="314"/>
        <v/>
      </c>
      <c r="DQ445" t="str">
        <f t="shared" si="315"/>
        <v/>
      </c>
      <c r="DR445" t="str">
        <f t="shared" ca="1" si="316"/>
        <v/>
      </c>
      <c r="DS445" t="str">
        <f t="shared" si="317"/>
        <v/>
      </c>
      <c r="DT445" t="str">
        <f t="shared" ca="1" si="318"/>
        <v/>
      </c>
      <c r="DU445" t="str">
        <f t="shared" si="319"/>
        <v/>
      </c>
      <c r="DV445" t="str">
        <f t="shared" ca="1" si="320"/>
        <v/>
      </c>
      <c r="DW445" t="str">
        <f t="shared" si="321"/>
        <v/>
      </c>
      <c r="DX445" t="str">
        <f t="shared" ca="1" si="322"/>
        <v/>
      </c>
      <c r="DY445" t="str">
        <f t="shared" si="323"/>
        <v/>
      </c>
      <c r="DZ445" t="str">
        <f t="shared" ca="1" si="324"/>
        <v/>
      </c>
      <c r="EA445" t="str">
        <f t="shared" si="325"/>
        <v/>
      </c>
      <c r="EB445" t="str">
        <f t="shared" ca="1" si="326"/>
        <v/>
      </c>
      <c r="EC445" t="str">
        <f t="shared" si="327"/>
        <v/>
      </c>
      <c r="ED445" t="str">
        <f t="shared" ca="1" si="328"/>
        <v/>
      </c>
      <c r="EE445" t="str">
        <f t="shared" si="329"/>
        <v/>
      </c>
      <c r="EF445" t="str">
        <f t="shared" ca="1" si="330"/>
        <v/>
      </c>
      <c r="EG445" t="str">
        <f t="shared" si="331"/>
        <v/>
      </c>
      <c r="EH445" t="str">
        <f t="shared" ca="1" si="332"/>
        <v/>
      </c>
      <c r="EI445" t="str">
        <f t="shared" si="333"/>
        <v/>
      </c>
      <c r="EJ445" t="str">
        <f t="shared" ca="1" si="334"/>
        <v/>
      </c>
      <c r="EK445" t="str">
        <f t="shared" ca="1" si="337"/>
        <v/>
      </c>
      <c r="EL445" t="s">
        <v>924</v>
      </c>
      <c r="EM445">
        <v>32596</v>
      </c>
      <c r="EN445">
        <v>6105</v>
      </c>
      <c r="EO445">
        <v>1617</v>
      </c>
      <c r="EP445">
        <v>2547</v>
      </c>
      <c r="EQ445">
        <v>11611</v>
      </c>
      <c r="ER445">
        <v>635</v>
      </c>
      <c r="ES445">
        <v>115966</v>
      </c>
      <c r="ET445">
        <v>2087</v>
      </c>
      <c r="EU445">
        <v>2</v>
      </c>
      <c r="EV445" t="s">
        <v>156</v>
      </c>
      <c r="EW445">
        <v>1024</v>
      </c>
      <c r="EX445">
        <v>2</v>
      </c>
      <c r="EY445">
        <v>48000</v>
      </c>
      <c r="EZ445">
        <v>-16</v>
      </c>
      <c r="FA445" t="s">
        <v>170</v>
      </c>
      <c r="FB445">
        <v>4</v>
      </c>
      <c r="FC445" t="s">
        <v>199</v>
      </c>
      <c r="FD445">
        <v>747674</v>
      </c>
      <c r="FE445">
        <v>741565</v>
      </c>
      <c r="FF445">
        <v>16506</v>
      </c>
      <c r="FG445">
        <v>1440772</v>
      </c>
      <c r="FH445">
        <v>1442090</v>
      </c>
      <c r="FI445">
        <v>741536</v>
      </c>
      <c r="FJ445">
        <v>1440772</v>
      </c>
      <c r="FK445">
        <v>739434</v>
      </c>
      <c r="FL445" t="s">
        <v>158</v>
      </c>
      <c r="FM445">
        <v>735849</v>
      </c>
      <c r="FN445">
        <v>568202</v>
      </c>
      <c r="FO445">
        <v>686109</v>
      </c>
      <c r="FP445">
        <v>4893</v>
      </c>
      <c r="FQ445">
        <v>4886</v>
      </c>
      <c r="FR445">
        <v>1440021</v>
      </c>
      <c r="FS445">
        <v>568201</v>
      </c>
      <c r="FT445">
        <v>568201</v>
      </c>
      <c r="FU445">
        <v>4891</v>
      </c>
      <c r="FV445">
        <v>1446101</v>
      </c>
      <c r="FW445">
        <v>1444090</v>
      </c>
      <c r="FX445">
        <v>1446738</v>
      </c>
      <c r="FY445">
        <v>569820</v>
      </c>
      <c r="FZ445">
        <v>688657</v>
      </c>
      <c r="GA445">
        <v>570141</v>
      </c>
      <c r="GB445">
        <v>739434</v>
      </c>
      <c r="GC445">
        <v>737849</v>
      </c>
      <c r="GD445">
        <v>741524</v>
      </c>
      <c r="GE445" t="s">
        <v>158</v>
      </c>
      <c r="GF445">
        <v>1446101</v>
      </c>
      <c r="GG445">
        <v>735848</v>
      </c>
      <c r="GH445">
        <v>1440019</v>
      </c>
      <c r="GI445">
        <v>780271</v>
      </c>
      <c r="GJ445" t="s">
        <v>172</v>
      </c>
      <c r="GK445">
        <v>65</v>
      </c>
      <c r="GL445">
        <v>269340</v>
      </c>
      <c r="GM445">
        <v>66</v>
      </c>
      <c r="GN445" t="s">
        <v>185</v>
      </c>
      <c r="GO445" t="s">
        <v>166</v>
      </c>
      <c r="GP445">
        <v>1024</v>
      </c>
      <c r="GQ445">
        <v>-9</v>
      </c>
      <c r="GR445">
        <v>-326</v>
      </c>
      <c r="GS445">
        <f t="shared" si="335"/>
        <v>66</v>
      </c>
      <c r="GT445" t="str">
        <f t="shared" si="290"/>
        <v>test</v>
      </c>
    </row>
    <row r="446" spans="1:202" x14ac:dyDescent="0.2">
      <c r="A446">
        <v>98</v>
      </c>
      <c r="B446">
        <v>98</v>
      </c>
      <c r="C446">
        <v>4027</v>
      </c>
      <c r="D446">
        <v>4027</v>
      </c>
      <c r="E446" t="s">
        <v>155</v>
      </c>
      <c r="F446" t="s">
        <v>156</v>
      </c>
      <c r="G446" t="s">
        <v>156</v>
      </c>
      <c r="H446" t="s">
        <v>156</v>
      </c>
      <c r="I446">
        <v>0</v>
      </c>
      <c r="J446" t="s">
        <v>157</v>
      </c>
      <c r="K446">
        <v>1</v>
      </c>
      <c r="L446" t="s">
        <v>154</v>
      </c>
      <c r="M446" t="s">
        <v>154</v>
      </c>
      <c r="N446" t="s">
        <v>154</v>
      </c>
      <c r="O446">
        <v>1</v>
      </c>
      <c r="P446" t="s">
        <v>154</v>
      </c>
      <c r="Q446" t="s">
        <v>154</v>
      </c>
      <c r="R446" t="s">
        <v>183</v>
      </c>
      <c r="S446">
        <v>0</v>
      </c>
      <c r="T446">
        <v>5</v>
      </c>
      <c r="U446">
        <v>0</v>
      </c>
      <c r="V446">
        <v>66</v>
      </c>
      <c r="W446">
        <v>66</v>
      </c>
      <c r="X446">
        <v>5</v>
      </c>
      <c r="Y446">
        <v>66</v>
      </c>
      <c r="Z446">
        <v>41</v>
      </c>
      <c r="AA446">
        <v>0</v>
      </c>
      <c r="AB446">
        <v>41</v>
      </c>
      <c r="AC446">
        <v>5</v>
      </c>
      <c r="AD446">
        <v>5</v>
      </c>
      <c r="AE446">
        <v>0</v>
      </c>
      <c r="AF446">
        <v>0</v>
      </c>
      <c r="AG446">
        <v>66</v>
      </c>
      <c r="AH446">
        <v>5</v>
      </c>
      <c r="AI446">
        <v>5</v>
      </c>
      <c r="AJ446">
        <v>0</v>
      </c>
      <c r="AK446">
        <v>66</v>
      </c>
      <c r="AL446">
        <v>66</v>
      </c>
      <c r="AM446">
        <v>108</v>
      </c>
      <c r="AN446">
        <v>5</v>
      </c>
      <c r="AO446">
        <v>5</v>
      </c>
      <c r="AP446">
        <v>5</v>
      </c>
      <c r="AQ446">
        <v>41</v>
      </c>
      <c r="AR446">
        <v>41</v>
      </c>
      <c r="AS446">
        <v>41</v>
      </c>
      <c r="AT446">
        <v>5</v>
      </c>
      <c r="AU446">
        <v>66</v>
      </c>
      <c r="AV446">
        <v>41</v>
      </c>
      <c r="AW446">
        <v>66</v>
      </c>
      <c r="AX446">
        <v>0</v>
      </c>
      <c r="AY446" t="s">
        <v>159</v>
      </c>
      <c r="AZ446">
        <v>-10</v>
      </c>
      <c r="BA446">
        <v>-327</v>
      </c>
      <c r="BB446" t="s">
        <v>196</v>
      </c>
      <c r="BC446" t="s">
        <v>161</v>
      </c>
      <c r="BD446" t="b">
        <v>0</v>
      </c>
      <c r="BE446" t="s">
        <v>164</v>
      </c>
      <c r="BF446" t="b">
        <v>1</v>
      </c>
      <c r="BH446" t="s">
        <v>222</v>
      </c>
      <c r="BI446" t="s">
        <v>197</v>
      </c>
      <c r="BJ446" t="b">
        <v>0</v>
      </c>
      <c r="BK446" t="s">
        <v>163</v>
      </c>
      <c r="BL446" t="b">
        <v>0</v>
      </c>
      <c r="BM446">
        <v>18</v>
      </c>
      <c r="BN446" t="s">
        <v>164</v>
      </c>
      <c r="BO446" t="s">
        <v>165</v>
      </c>
      <c r="BP446" t="s">
        <v>164</v>
      </c>
      <c r="BQ446" t="s">
        <v>166</v>
      </c>
      <c r="BR446">
        <v>768</v>
      </c>
      <c r="BS446" t="s">
        <v>156</v>
      </c>
      <c r="BT446" t="s">
        <v>174</v>
      </c>
      <c r="BU446" t="s">
        <v>181</v>
      </c>
      <c r="BV446" t="s">
        <v>192</v>
      </c>
      <c r="BW446">
        <v>66</v>
      </c>
      <c r="BX446">
        <v>6</v>
      </c>
      <c r="BY446">
        <v>0</v>
      </c>
      <c r="BZ446">
        <v>6</v>
      </c>
      <c r="CA446" t="s">
        <v>231</v>
      </c>
      <c r="CB446" t="s">
        <v>156</v>
      </c>
      <c r="CC446">
        <v>7</v>
      </c>
      <c r="CD446" t="b">
        <v>0</v>
      </c>
      <c r="CE446" t="s">
        <v>168</v>
      </c>
      <c r="CF446" t="s">
        <v>224</v>
      </c>
      <c r="CG446">
        <v>53</v>
      </c>
      <c r="CH446">
        <v>0</v>
      </c>
      <c r="CI446" t="s">
        <v>183</v>
      </c>
      <c r="CJ446" t="s">
        <v>198</v>
      </c>
      <c r="CK446" t="s">
        <v>198</v>
      </c>
      <c r="CL446" t="s">
        <v>198</v>
      </c>
      <c r="CM446" t="s">
        <v>198</v>
      </c>
      <c r="CN446" t="s">
        <v>198</v>
      </c>
      <c r="CO446" t="s">
        <v>183</v>
      </c>
      <c r="CP446" t="s">
        <v>198</v>
      </c>
      <c r="CQ446">
        <v>1</v>
      </c>
      <c r="CR446">
        <v>484</v>
      </c>
      <c r="CS446" t="str">
        <f t="shared" si="291"/>
        <v/>
      </c>
      <c r="CT446" t="str">
        <f t="shared" ca="1" si="292"/>
        <v/>
      </c>
      <c r="CU446" t="str">
        <f t="shared" si="293"/>
        <v/>
      </c>
      <c r="CV446" t="str">
        <f t="shared" ca="1" si="294"/>
        <v/>
      </c>
      <c r="CW446" t="str">
        <f t="shared" si="295"/>
        <v/>
      </c>
      <c r="CX446" t="str">
        <f t="shared" ca="1" si="296"/>
        <v/>
      </c>
      <c r="CY446" t="str">
        <f t="shared" si="297"/>
        <v/>
      </c>
      <c r="CZ446" t="str">
        <f t="shared" ca="1" si="298"/>
        <v/>
      </c>
      <c r="DA446" t="str">
        <f t="shared" si="299"/>
        <v/>
      </c>
      <c r="DB446" t="str">
        <f t="shared" ca="1" si="300"/>
        <v/>
      </c>
      <c r="DC446" t="str">
        <f t="shared" si="301"/>
        <v/>
      </c>
      <c r="DD446" t="str">
        <f t="shared" ca="1" si="302"/>
        <v/>
      </c>
      <c r="DE446" t="str">
        <f t="shared" si="303"/>
        <v/>
      </c>
      <c r="DF446" t="str">
        <f t="shared" ca="1" si="304"/>
        <v/>
      </c>
      <c r="DG446" t="str">
        <f t="shared" si="305"/>
        <v/>
      </c>
      <c r="DH446" t="str">
        <f t="shared" ca="1" si="306"/>
        <v/>
      </c>
      <c r="DI446" t="str">
        <f t="shared" si="307"/>
        <v/>
      </c>
      <c r="DJ446" t="str">
        <f t="shared" ca="1" si="308"/>
        <v/>
      </c>
      <c r="DK446" t="str">
        <f t="shared" si="309"/>
        <v/>
      </c>
      <c r="DL446" t="str">
        <f t="shared" ca="1" si="310"/>
        <v/>
      </c>
      <c r="DM446" t="str">
        <f t="shared" si="311"/>
        <v/>
      </c>
      <c r="DN446" t="str">
        <f t="shared" ca="1" si="312"/>
        <v/>
      </c>
      <c r="DO446" t="str">
        <f t="shared" si="313"/>
        <v/>
      </c>
      <c r="DP446" t="str">
        <f t="shared" ca="1" si="314"/>
        <v/>
      </c>
      <c r="DQ446" t="str">
        <f t="shared" si="315"/>
        <v/>
      </c>
      <c r="DR446" t="str">
        <f t="shared" ca="1" si="316"/>
        <v/>
      </c>
      <c r="DS446" t="str">
        <f t="shared" si="317"/>
        <v/>
      </c>
      <c r="DT446" t="str">
        <f t="shared" ca="1" si="318"/>
        <v/>
      </c>
      <c r="DU446" t="str">
        <f t="shared" si="319"/>
        <v/>
      </c>
      <c r="DV446" t="str">
        <f t="shared" ca="1" si="320"/>
        <v/>
      </c>
      <c r="DW446" t="str">
        <f t="shared" si="321"/>
        <v/>
      </c>
      <c r="DX446" t="str">
        <f t="shared" ca="1" si="322"/>
        <v/>
      </c>
      <c r="DY446" t="str">
        <f t="shared" si="323"/>
        <v/>
      </c>
      <c r="DZ446" t="str">
        <f t="shared" ca="1" si="324"/>
        <v/>
      </c>
      <c r="EA446" t="str">
        <f t="shared" si="325"/>
        <v/>
      </c>
      <c r="EB446" t="str">
        <f t="shared" ca="1" si="326"/>
        <v/>
      </c>
      <c r="EC446" t="str">
        <f t="shared" si="327"/>
        <v/>
      </c>
      <c r="ED446" t="str">
        <f t="shared" ca="1" si="328"/>
        <v/>
      </c>
      <c r="EE446" t="str">
        <f t="shared" si="329"/>
        <v/>
      </c>
      <c r="EF446" t="str">
        <f t="shared" ca="1" si="330"/>
        <v/>
      </c>
      <c r="EG446" t="str">
        <f t="shared" si="331"/>
        <v/>
      </c>
      <c r="EH446" t="str">
        <f t="shared" ca="1" si="332"/>
        <v/>
      </c>
      <c r="EI446" t="str">
        <f t="shared" si="333"/>
        <v/>
      </c>
      <c r="EJ446" t="str">
        <f t="shared" ca="1" si="334"/>
        <v/>
      </c>
      <c r="EK446" t="str">
        <f t="shared" ca="1" si="337"/>
        <v/>
      </c>
      <c r="EL446" t="s">
        <v>924</v>
      </c>
      <c r="EM446">
        <v>32596</v>
      </c>
      <c r="EN446">
        <v>6105</v>
      </c>
      <c r="EO446">
        <v>1617</v>
      </c>
      <c r="EP446">
        <v>2547</v>
      </c>
      <c r="EQ446">
        <v>11611</v>
      </c>
      <c r="ER446">
        <v>484</v>
      </c>
      <c r="ES446">
        <v>115966</v>
      </c>
      <c r="ET446">
        <v>2087</v>
      </c>
      <c r="EU446">
        <v>2</v>
      </c>
      <c r="EV446" t="s">
        <v>156</v>
      </c>
      <c r="EW446">
        <v>1024</v>
      </c>
      <c r="EX446">
        <v>2</v>
      </c>
      <c r="EY446">
        <v>48000</v>
      </c>
      <c r="EZ446">
        <v>-16</v>
      </c>
      <c r="FA446" t="s">
        <v>170</v>
      </c>
      <c r="FB446">
        <v>4</v>
      </c>
      <c r="FC446" t="s">
        <v>199</v>
      </c>
      <c r="FD446">
        <v>747674</v>
      </c>
      <c r="FE446">
        <v>741565</v>
      </c>
      <c r="FF446">
        <v>16506</v>
      </c>
      <c r="FG446">
        <v>1447541</v>
      </c>
      <c r="FH446">
        <v>1449131</v>
      </c>
      <c r="FI446">
        <v>741536</v>
      </c>
      <c r="FJ446">
        <v>1447541</v>
      </c>
      <c r="FK446">
        <v>739434</v>
      </c>
      <c r="FL446" t="s">
        <v>158</v>
      </c>
      <c r="FM446">
        <v>735849</v>
      </c>
      <c r="FN446">
        <v>568202</v>
      </c>
      <c r="FO446">
        <v>686109</v>
      </c>
      <c r="FP446">
        <v>4893</v>
      </c>
      <c r="FQ446">
        <v>4886</v>
      </c>
      <c r="FR446">
        <v>1446790</v>
      </c>
      <c r="FS446">
        <v>568201</v>
      </c>
      <c r="FT446">
        <v>568201</v>
      </c>
      <c r="FU446">
        <v>4891</v>
      </c>
      <c r="FV446">
        <v>1452864</v>
      </c>
      <c r="FW446">
        <v>1451131</v>
      </c>
      <c r="FX446">
        <v>1453350</v>
      </c>
      <c r="FY446">
        <v>569820</v>
      </c>
      <c r="FZ446">
        <v>688657</v>
      </c>
      <c r="GA446">
        <v>570141</v>
      </c>
      <c r="GB446">
        <v>739434</v>
      </c>
      <c r="GC446">
        <v>737849</v>
      </c>
      <c r="GD446">
        <v>741524</v>
      </c>
      <c r="GE446" t="s">
        <v>158</v>
      </c>
      <c r="GF446">
        <v>1452864</v>
      </c>
      <c r="GG446">
        <v>735848</v>
      </c>
      <c r="GH446">
        <v>1446789</v>
      </c>
      <c r="GI446">
        <v>780271</v>
      </c>
      <c r="GJ446" t="s">
        <v>172</v>
      </c>
      <c r="GK446">
        <v>66</v>
      </c>
      <c r="GL446">
        <v>269824</v>
      </c>
      <c r="GM446">
        <v>67</v>
      </c>
      <c r="GN446" t="s">
        <v>185</v>
      </c>
      <c r="GO446" t="s">
        <v>166</v>
      </c>
      <c r="GP446">
        <v>1024</v>
      </c>
      <c r="GQ446">
        <v>-9</v>
      </c>
      <c r="GR446">
        <v>-326</v>
      </c>
      <c r="GS446">
        <f t="shared" si="335"/>
        <v>67</v>
      </c>
      <c r="GT446" t="str">
        <f t="shared" si="290"/>
        <v>test</v>
      </c>
    </row>
    <row r="447" spans="1:202" x14ac:dyDescent="0.2">
      <c r="A447">
        <v>98</v>
      </c>
      <c r="B447">
        <v>98</v>
      </c>
      <c r="C447">
        <v>3968</v>
      </c>
      <c r="D447">
        <v>3968</v>
      </c>
      <c r="E447" t="s">
        <v>155</v>
      </c>
      <c r="F447" t="s">
        <v>156</v>
      </c>
      <c r="G447" t="s">
        <v>156</v>
      </c>
      <c r="H447" t="s">
        <v>156</v>
      </c>
      <c r="I447">
        <v>0</v>
      </c>
      <c r="J447" t="s">
        <v>157</v>
      </c>
      <c r="K447">
        <v>1</v>
      </c>
      <c r="L447" t="s">
        <v>154</v>
      </c>
      <c r="M447" t="s">
        <v>154</v>
      </c>
      <c r="N447" t="s">
        <v>154</v>
      </c>
      <c r="O447">
        <v>1</v>
      </c>
      <c r="P447" t="s">
        <v>154</v>
      </c>
      <c r="Q447" t="s">
        <v>154</v>
      </c>
      <c r="R447" t="s">
        <v>183</v>
      </c>
      <c r="S447">
        <v>0</v>
      </c>
      <c r="T447">
        <v>5</v>
      </c>
      <c r="U447">
        <v>0</v>
      </c>
      <c r="V447">
        <v>67</v>
      </c>
      <c r="W447">
        <v>67</v>
      </c>
      <c r="X447">
        <v>5</v>
      </c>
      <c r="Y447">
        <v>67</v>
      </c>
      <c r="Z447">
        <v>41</v>
      </c>
      <c r="AA447">
        <v>0</v>
      </c>
      <c r="AB447">
        <v>41</v>
      </c>
      <c r="AC447">
        <v>5</v>
      </c>
      <c r="AD447">
        <v>5</v>
      </c>
      <c r="AE447">
        <v>0</v>
      </c>
      <c r="AF447">
        <v>0</v>
      </c>
      <c r="AG447">
        <v>67</v>
      </c>
      <c r="AH447">
        <v>5</v>
      </c>
      <c r="AI447">
        <v>5</v>
      </c>
      <c r="AJ447">
        <v>0</v>
      </c>
      <c r="AK447">
        <v>67</v>
      </c>
      <c r="AL447">
        <v>67</v>
      </c>
      <c r="AM447">
        <v>109</v>
      </c>
      <c r="AN447">
        <v>5</v>
      </c>
      <c r="AO447">
        <v>5</v>
      </c>
      <c r="AP447">
        <v>5</v>
      </c>
      <c r="AQ447">
        <v>41</v>
      </c>
      <c r="AR447">
        <v>41</v>
      </c>
      <c r="AS447">
        <v>41</v>
      </c>
      <c r="AT447">
        <v>5</v>
      </c>
      <c r="AU447">
        <v>67</v>
      </c>
      <c r="AV447">
        <v>41</v>
      </c>
      <c r="AW447">
        <v>67</v>
      </c>
      <c r="AX447">
        <v>0</v>
      </c>
      <c r="AY447" t="s">
        <v>159</v>
      </c>
      <c r="AZ447">
        <v>-10</v>
      </c>
      <c r="BA447">
        <v>-327</v>
      </c>
      <c r="BB447" t="s">
        <v>196</v>
      </c>
      <c r="BC447" t="s">
        <v>161</v>
      </c>
      <c r="BD447" t="b">
        <v>0</v>
      </c>
      <c r="BE447" t="s">
        <v>164</v>
      </c>
      <c r="BF447" t="b">
        <v>1</v>
      </c>
      <c r="BH447" t="s">
        <v>222</v>
      </c>
      <c r="BI447" t="s">
        <v>197</v>
      </c>
      <c r="BJ447" t="b">
        <v>0</v>
      </c>
      <c r="BK447" t="s">
        <v>163</v>
      </c>
      <c r="BL447" t="b">
        <v>0</v>
      </c>
      <c r="BM447">
        <v>18</v>
      </c>
      <c r="BN447" t="s">
        <v>164</v>
      </c>
      <c r="BO447" t="s">
        <v>165</v>
      </c>
      <c r="BP447" t="s">
        <v>164</v>
      </c>
      <c r="BQ447" t="s">
        <v>166</v>
      </c>
      <c r="BR447">
        <v>768</v>
      </c>
      <c r="BS447" t="s">
        <v>156</v>
      </c>
      <c r="BT447" t="s">
        <v>174</v>
      </c>
      <c r="BU447" t="s">
        <v>186</v>
      </c>
      <c r="BV447" t="s">
        <v>195</v>
      </c>
      <c r="BW447">
        <v>67</v>
      </c>
      <c r="BX447">
        <v>6</v>
      </c>
      <c r="BY447">
        <v>0</v>
      </c>
      <c r="BZ447">
        <v>6</v>
      </c>
      <c r="CA447" t="s">
        <v>231</v>
      </c>
      <c r="CB447" t="s">
        <v>156</v>
      </c>
      <c r="CC447">
        <v>7</v>
      </c>
      <c r="CD447" t="b">
        <v>0</v>
      </c>
      <c r="CE447" t="s">
        <v>168</v>
      </c>
      <c r="CF447" t="s">
        <v>224</v>
      </c>
      <c r="CG447">
        <v>59</v>
      </c>
      <c r="CH447">
        <v>0</v>
      </c>
      <c r="CI447" t="s">
        <v>183</v>
      </c>
      <c r="CJ447" t="s">
        <v>198</v>
      </c>
      <c r="CK447" t="s">
        <v>198</v>
      </c>
      <c r="CL447" t="s">
        <v>198</v>
      </c>
      <c r="CM447" t="s">
        <v>198</v>
      </c>
      <c r="CN447" t="s">
        <v>198</v>
      </c>
      <c r="CO447" t="s">
        <v>183</v>
      </c>
      <c r="CP447" t="s">
        <v>198</v>
      </c>
      <c r="CQ447">
        <v>1</v>
      </c>
      <c r="CR447">
        <v>18</v>
      </c>
      <c r="CS447" t="str">
        <f t="shared" si="291"/>
        <v/>
      </c>
      <c r="CT447" t="str">
        <f t="shared" ca="1" si="292"/>
        <v/>
      </c>
      <c r="CU447" t="str">
        <f t="shared" si="293"/>
        <v/>
      </c>
      <c r="CV447" t="str">
        <f t="shared" ca="1" si="294"/>
        <v/>
      </c>
      <c r="CW447" t="str">
        <f t="shared" si="295"/>
        <v/>
      </c>
      <c r="CX447" t="str">
        <f t="shared" ca="1" si="296"/>
        <v/>
      </c>
      <c r="CY447" t="str">
        <f t="shared" si="297"/>
        <v/>
      </c>
      <c r="CZ447" t="str">
        <f t="shared" ca="1" si="298"/>
        <v/>
      </c>
      <c r="DA447" t="str">
        <f t="shared" si="299"/>
        <v/>
      </c>
      <c r="DB447" t="str">
        <f t="shared" ca="1" si="300"/>
        <v/>
      </c>
      <c r="DC447" t="str">
        <f t="shared" si="301"/>
        <v/>
      </c>
      <c r="DD447" t="str">
        <f t="shared" ca="1" si="302"/>
        <v/>
      </c>
      <c r="DE447" t="str">
        <f t="shared" si="303"/>
        <v/>
      </c>
      <c r="DF447" t="str">
        <f t="shared" ca="1" si="304"/>
        <v/>
      </c>
      <c r="DG447" t="str">
        <f t="shared" si="305"/>
        <v/>
      </c>
      <c r="DH447" t="str">
        <f t="shared" ca="1" si="306"/>
        <v/>
      </c>
      <c r="DI447" t="str">
        <f t="shared" si="307"/>
        <v/>
      </c>
      <c r="DJ447" t="str">
        <f t="shared" ca="1" si="308"/>
        <v/>
      </c>
      <c r="DK447" t="str">
        <f t="shared" si="309"/>
        <v/>
      </c>
      <c r="DL447" t="str">
        <f t="shared" ca="1" si="310"/>
        <v/>
      </c>
      <c r="DM447" t="str">
        <f t="shared" si="311"/>
        <v/>
      </c>
      <c r="DN447" t="str">
        <f t="shared" ca="1" si="312"/>
        <v/>
      </c>
      <c r="DO447" t="str">
        <f t="shared" si="313"/>
        <v/>
      </c>
      <c r="DP447" t="str">
        <f t="shared" ca="1" si="314"/>
        <v/>
      </c>
      <c r="DQ447" t="str">
        <f t="shared" si="315"/>
        <v/>
      </c>
      <c r="DR447" t="str">
        <f t="shared" ca="1" si="316"/>
        <v/>
      </c>
      <c r="DS447" t="str">
        <f t="shared" si="317"/>
        <v/>
      </c>
      <c r="DT447" t="str">
        <f t="shared" ca="1" si="318"/>
        <v/>
      </c>
      <c r="DU447" t="str">
        <f t="shared" si="319"/>
        <v/>
      </c>
      <c r="DV447" t="str">
        <f t="shared" ca="1" si="320"/>
        <v/>
      </c>
      <c r="DW447" t="str">
        <f t="shared" si="321"/>
        <v/>
      </c>
      <c r="DX447" t="str">
        <f t="shared" ca="1" si="322"/>
        <v/>
      </c>
      <c r="DY447" t="str">
        <f t="shared" si="323"/>
        <v/>
      </c>
      <c r="DZ447" t="str">
        <f t="shared" ca="1" si="324"/>
        <v/>
      </c>
      <c r="EA447" t="str">
        <f t="shared" si="325"/>
        <v/>
      </c>
      <c r="EB447" t="str">
        <f t="shared" ca="1" si="326"/>
        <v/>
      </c>
      <c r="EC447" t="str">
        <f t="shared" si="327"/>
        <v/>
      </c>
      <c r="ED447" t="str">
        <f t="shared" ca="1" si="328"/>
        <v/>
      </c>
      <c r="EE447" t="str">
        <f t="shared" si="329"/>
        <v/>
      </c>
      <c r="EF447" t="str">
        <f t="shared" ca="1" si="330"/>
        <v/>
      </c>
      <c r="EG447" t="str">
        <f t="shared" si="331"/>
        <v/>
      </c>
      <c r="EH447" t="str">
        <f t="shared" ca="1" si="332"/>
        <v/>
      </c>
      <c r="EI447" t="str">
        <f t="shared" si="333"/>
        <v/>
      </c>
      <c r="EJ447" t="str">
        <f t="shared" ca="1" si="334"/>
        <v/>
      </c>
      <c r="EK447" t="str">
        <f t="shared" ca="1" si="337"/>
        <v/>
      </c>
      <c r="EL447" t="s">
        <v>924</v>
      </c>
      <c r="EM447">
        <v>32596</v>
      </c>
      <c r="EN447">
        <v>6105</v>
      </c>
      <c r="EO447">
        <v>1617</v>
      </c>
      <c r="EP447">
        <v>2547</v>
      </c>
      <c r="EQ447">
        <v>11611</v>
      </c>
      <c r="ER447">
        <v>18</v>
      </c>
      <c r="ES447">
        <v>115966</v>
      </c>
      <c r="ET447">
        <v>2087</v>
      </c>
      <c r="EU447">
        <v>2</v>
      </c>
      <c r="EV447" t="s">
        <v>156</v>
      </c>
      <c r="EW447">
        <v>1024</v>
      </c>
      <c r="EX447">
        <v>2</v>
      </c>
      <c r="EY447">
        <v>48000</v>
      </c>
      <c r="EZ447">
        <v>-16</v>
      </c>
      <c r="FA447" t="s">
        <v>170</v>
      </c>
      <c r="FB447">
        <v>4</v>
      </c>
      <c r="FC447" t="s">
        <v>199</v>
      </c>
      <c r="FD447">
        <v>747674</v>
      </c>
      <c r="FE447">
        <v>741565</v>
      </c>
      <c r="FF447">
        <v>16506</v>
      </c>
      <c r="FG447">
        <v>1454149</v>
      </c>
      <c r="FH447">
        <v>1455702</v>
      </c>
      <c r="FI447">
        <v>741536</v>
      </c>
      <c r="FJ447">
        <v>1454149</v>
      </c>
      <c r="FK447">
        <v>739434</v>
      </c>
      <c r="FL447" t="s">
        <v>158</v>
      </c>
      <c r="FM447">
        <v>735849</v>
      </c>
      <c r="FN447">
        <v>568202</v>
      </c>
      <c r="FO447">
        <v>686109</v>
      </c>
      <c r="FP447">
        <v>4893</v>
      </c>
      <c r="FQ447">
        <v>4886</v>
      </c>
      <c r="FR447">
        <v>1453398</v>
      </c>
      <c r="FS447">
        <v>568201</v>
      </c>
      <c r="FT447">
        <v>568201</v>
      </c>
      <c r="FU447">
        <v>4891</v>
      </c>
      <c r="FV447">
        <v>1459712</v>
      </c>
      <c r="FW447">
        <v>1457702</v>
      </c>
      <c r="FX447">
        <v>1459734</v>
      </c>
      <c r="FY447">
        <v>569820</v>
      </c>
      <c r="FZ447">
        <v>688657</v>
      </c>
      <c r="GA447">
        <v>570141</v>
      </c>
      <c r="GB447">
        <v>739434</v>
      </c>
      <c r="GC447">
        <v>737849</v>
      </c>
      <c r="GD447">
        <v>741524</v>
      </c>
      <c r="GE447" t="s">
        <v>158</v>
      </c>
      <c r="GF447">
        <v>1459712</v>
      </c>
      <c r="GG447">
        <v>735848</v>
      </c>
      <c r="GH447">
        <v>1453396</v>
      </c>
      <c r="GI447">
        <v>780271</v>
      </c>
      <c r="GJ447" t="s">
        <v>172</v>
      </c>
      <c r="GK447">
        <v>67</v>
      </c>
      <c r="GL447">
        <v>269842</v>
      </c>
      <c r="GM447">
        <v>68</v>
      </c>
      <c r="GN447" t="s">
        <v>185</v>
      </c>
      <c r="GO447" t="s">
        <v>166</v>
      </c>
      <c r="GP447">
        <v>1024</v>
      </c>
      <c r="GQ447">
        <v>-9</v>
      </c>
      <c r="GR447">
        <v>-326</v>
      </c>
      <c r="GS447">
        <f t="shared" si="335"/>
        <v>68</v>
      </c>
      <c r="GT447" t="str">
        <f t="shared" si="290"/>
        <v>test</v>
      </c>
    </row>
    <row r="448" spans="1:202" x14ac:dyDescent="0.2">
      <c r="A448">
        <v>98</v>
      </c>
      <c r="B448">
        <v>98</v>
      </c>
      <c r="C448">
        <v>4008</v>
      </c>
      <c r="D448">
        <v>4008</v>
      </c>
      <c r="E448" t="s">
        <v>155</v>
      </c>
      <c r="F448" t="s">
        <v>156</v>
      </c>
      <c r="G448" t="s">
        <v>156</v>
      </c>
      <c r="H448" t="s">
        <v>156</v>
      </c>
      <c r="I448">
        <v>0</v>
      </c>
      <c r="J448" t="s">
        <v>157</v>
      </c>
      <c r="K448">
        <v>1</v>
      </c>
      <c r="L448" t="s">
        <v>154</v>
      </c>
      <c r="M448" t="s">
        <v>154</v>
      </c>
      <c r="N448" t="s">
        <v>154</v>
      </c>
      <c r="O448">
        <v>1</v>
      </c>
      <c r="P448" t="s">
        <v>154</v>
      </c>
      <c r="Q448" t="s">
        <v>154</v>
      </c>
      <c r="R448" t="s">
        <v>183</v>
      </c>
      <c r="S448">
        <v>0</v>
      </c>
      <c r="T448">
        <v>5</v>
      </c>
      <c r="U448">
        <v>0</v>
      </c>
      <c r="V448">
        <v>68</v>
      </c>
      <c r="W448">
        <v>68</v>
      </c>
      <c r="X448">
        <v>5</v>
      </c>
      <c r="Y448">
        <v>68</v>
      </c>
      <c r="Z448">
        <v>41</v>
      </c>
      <c r="AA448">
        <v>0</v>
      </c>
      <c r="AB448">
        <v>41</v>
      </c>
      <c r="AC448">
        <v>5</v>
      </c>
      <c r="AD448">
        <v>5</v>
      </c>
      <c r="AE448">
        <v>0</v>
      </c>
      <c r="AF448">
        <v>0</v>
      </c>
      <c r="AG448">
        <v>68</v>
      </c>
      <c r="AH448">
        <v>5</v>
      </c>
      <c r="AI448">
        <v>5</v>
      </c>
      <c r="AJ448">
        <v>0</v>
      </c>
      <c r="AK448">
        <v>68</v>
      </c>
      <c r="AL448">
        <v>68</v>
      </c>
      <c r="AM448">
        <v>110</v>
      </c>
      <c r="AN448">
        <v>5</v>
      </c>
      <c r="AO448">
        <v>5</v>
      </c>
      <c r="AP448">
        <v>5</v>
      </c>
      <c r="AQ448">
        <v>41</v>
      </c>
      <c r="AR448">
        <v>41</v>
      </c>
      <c r="AS448">
        <v>41</v>
      </c>
      <c r="AT448">
        <v>5</v>
      </c>
      <c r="AU448">
        <v>68</v>
      </c>
      <c r="AV448">
        <v>41</v>
      </c>
      <c r="AW448">
        <v>68</v>
      </c>
      <c r="AX448">
        <v>0</v>
      </c>
      <c r="AY448" t="s">
        <v>159</v>
      </c>
      <c r="AZ448">
        <v>-10</v>
      </c>
      <c r="BA448">
        <v>-327</v>
      </c>
      <c r="BB448" t="s">
        <v>196</v>
      </c>
      <c r="BC448" t="s">
        <v>161</v>
      </c>
      <c r="BD448" t="b">
        <v>0</v>
      </c>
      <c r="BE448" t="s">
        <v>164</v>
      </c>
      <c r="BF448" t="b">
        <v>1</v>
      </c>
      <c r="BH448" t="s">
        <v>222</v>
      </c>
      <c r="BI448" t="s">
        <v>197</v>
      </c>
      <c r="BJ448" t="b">
        <v>0</v>
      </c>
      <c r="BK448" t="s">
        <v>163</v>
      </c>
      <c r="BL448" t="b">
        <v>0</v>
      </c>
      <c r="BM448">
        <v>18</v>
      </c>
      <c r="BN448" t="s">
        <v>164</v>
      </c>
      <c r="BO448" t="s">
        <v>165</v>
      </c>
      <c r="BP448" t="s">
        <v>164</v>
      </c>
      <c r="BQ448" t="s">
        <v>166</v>
      </c>
      <c r="BR448">
        <v>768</v>
      </c>
      <c r="BS448" t="s">
        <v>156</v>
      </c>
      <c r="BT448" t="s">
        <v>174</v>
      </c>
      <c r="BU448" t="s">
        <v>180</v>
      </c>
      <c r="BV448" t="s">
        <v>194</v>
      </c>
      <c r="BW448">
        <v>68</v>
      </c>
      <c r="BX448">
        <v>6</v>
      </c>
      <c r="BY448">
        <v>0</v>
      </c>
      <c r="BZ448">
        <v>6</v>
      </c>
      <c r="CA448" t="s">
        <v>231</v>
      </c>
      <c r="CB448" t="s">
        <v>156</v>
      </c>
      <c r="CC448">
        <v>7</v>
      </c>
      <c r="CD448" t="b">
        <v>0</v>
      </c>
      <c r="CE448" t="s">
        <v>168</v>
      </c>
      <c r="CF448" t="s">
        <v>224</v>
      </c>
      <c r="CG448">
        <v>63</v>
      </c>
      <c r="CH448">
        <v>0</v>
      </c>
      <c r="CI448" t="s">
        <v>183</v>
      </c>
      <c r="CJ448" t="s">
        <v>198</v>
      </c>
      <c r="CK448" t="s">
        <v>198</v>
      </c>
      <c r="CL448" t="s">
        <v>198</v>
      </c>
      <c r="CM448" t="s">
        <v>198</v>
      </c>
      <c r="CN448" t="s">
        <v>198</v>
      </c>
      <c r="CO448" t="s">
        <v>183</v>
      </c>
      <c r="CP448" t="s">
        <v>198</v>
      </c>
      <c r="CQ448">
        <v>1</v>
      </c>
      <c r="CR448">
        <v>6735</v>
      </c>
      <c r="CS448" t="str">
        <f t="shared" si="291"/>
        <v/>
      </c>
      <c r="CT448" t="str">
        <f t="shared" ca="1" si="292"/>
        <v/>
      </c>
      <c r="CU448" t="str">
        <f t="shared" si="293"/>
        <v/>
      </c>
      <c r="CV448" t="str">
        <f t="shared" ca="1" si="294"/>
        <v/>
      </c>
      <c r="CW448" t="str">
        <f t="shared" si="295"/>
        <v/>
      </c>
      <c r="CX448" t="str">
        <f t="shared" ca="1" si="296"/>
        <v/>
      </c>
      <c r="CY448" t="str">
        <f t="shared" si="297"/>
        <v/>
      </c>
      <c r="CZ448" t="str">
        <f t="shared" ca="1" si="298"/>
        <v/>
      </c>
      <c r="DA448" t="str">
        <f t="shared" si="299"/>
        <v/>
      </c>
      <c r="DB448" t="str">
        <f t="shared" ca="1" si="300"/>
        <v/>
      </c>
      <c r="DC448" t="str">
        <f t="shared" si="301"/>
        <v/>
      </c>
      <c r="DD448" t="str">
        <f t="shared" ca="1" si="302"/>
        <v/>
      </c>
      <c r="DE448" t="str">
        <f t="shared" si="303"/>
        <v/>
      </c>
      <c r="DF448" t="str">
        <f t="shared" ca="1" si="304"/>
        <v/>
      </c>
      <c r="DG448" t="str">
        <f t="shared" si="305"/>
        <v/>
      </c>
      <c r="DH448" t="str">
        <f t="shared" ca="1" si="306"/>
        <v/>
      </c>
      <c r="DI448" t="str">
        <f t="shared" si="307"/>
        <v/>
      </c>
      <c r="DJ448" t="str">
        <f t="shared" ca="1" si="308"/>
        <v/>
      </c>
      <c r="DK448" t="str">
        <f t="shared" si="309"/>
        <v/>
      </c>
      <c r="DL448" t="str">
        <f t="shared" ca="1" si="310"/>
        <v/>
      </c>
      <c r="DM448" t="str">
        <f t="shared" si="311"/>
        <v/>
      </c>
      <c r="DN448" t="str">
        <f t="shared" ca="1" si="312"/>
        <v/>
      </c>
      <c r="DO448" t="str">
        <f t="shared" si="313"/>
        <v/>
      </c>
      <c r="DP448" t="str">
        <f t="shared" ca="1" si="314"/>
        <v/>
      </c>
      <c r="DQ448" t="str">
        <f t="shared" si="315"/>
        <v/>
      </c>
      <c r="DR448" t="str">
        <f t="shared" ca="1" si="316"/>
        <v/>
      </c>
      <c r="DS448" t="str">
        <f t="shared" si="317"/>
        <v/>
      </c>
      <c r="DT448" t="str">
        <f t="shared" ca="1" si="318"/>
        <v/>
      </c>
      <c r="DU448" t="str">
        <f t="shared" si="319"/>
        <v/>
      </c>
      <c r="DV448" t="str">
        <f t="shared" ca="1" si="320"/>
        <v/>
      </c>
      <c r="DW448" t="str">
        <f t="shared" si="321"/>
        <v/>
      </c>
      <c r="DX448" t="str">
        <f t="shared" ca="1" si="322"/>
        <v/>
      </c>
      <c r="DY448" t="str">
        <f t="shared" si="323"/>
        <v/>
      </c>
      <c r="DZ448" t="str">
        <f t="shared" ca="1" si="324"/>
        <v/>
      </c>
      <c r="EA448" t="str">
        <f t="shared" si="325"/>
        <v/>
      </c>
      <c r="EB448" t="str">
        <f t="shared" ca="1" si="326"/>
        <v/>
      </c>
      <c r="EC448" t="str">
        <f t="shared" si="327"/>
        <v/>
      </c>
      <c r="ED448" t="str">
        <f t="shared" ca="1" si="328"/>
        <v/>
      </c>
      <c r="EE448" t="str">
        <f t="shared" si="329"/>
        <v/>
      </c>
      <c r="EF448" t="str">
        <f t="shared" ca="1" si="330"/>
        <v/>
      </c>
      <c r="EG448" t="str">
        <f t="shared" si="331"/>
        <v/>
      </c>
      <c r="EH448" t="str">
        <f t="shared" ca="1" si="332"/>
        <v/>
      </c>
      <c r="EI448" t="str">
        <f t="shared" si="333"/>
        <v/>
      </c>
      <c r="EJ448" t="str">
        <f t="shared" ca="1" si="334"/>
        <v/>
      </c>
      <c r="EK448" t="str">
        <f t="shared" ca="1" si="337"/>
        <v/>
      </c>
      <c r="EL448" t="s">
        <v>924</v>
      </c>
      <c r="EM448">
        <v>32596</v>
      </c>
      <c r="EN448">
        <v>6105</v>
      </c>
      <c r="EO448">
        <v>1617</v>
      </c>
      <c r="EP448">
        <v>2547</v>
      </c>
      <c r="EQ448">
        <v>11611</v>
      </c>
      <c r="ER448">
        <v>6735</v>
      </c>
      <c r="ES448">
        <v>115966</v>
      </c>
      <c r="ET448">
        <v>2087</v>
      </c>
      <c r="EU448">
        <v>2</v>
      </c>
      <c r="EV448" t="s">
        <v>156</v>
      </c>
      <c r="EW448">
        <v>1024</v>
      </c>
      <c r="EX448">
        <v>2</v>
      </c>
      <c r="EY448">
        <v>48000</v>
      </c>
      <c r="EZ448">
        <v>-16</v>
      </c>
      <c r="FA448" t="s">
        <v>170</v>
      </c>
      <c r="FB448">
        <v>4</v>
      </c>
      <c r="FC448" t="s">
        <v>199</v>
      </c>
      <c r="FD448">
        <v>747674</v>
      </c>
      <c r="FE448">
        <v>741565</v>
      </c>
      <c r="FF448">
        <v>16506</v>
      </c>
      <c r="FG448">
        <v>1460536</v>
      </c>
      <c r="FH448">
        <v>1462017</v>
      </c>
      <c r="FI448">
        <v>741536</v>
      </c>
      <c r="FJ448">
        <v>1460536</v>
      </c>
      <c r="FK448">
        <v>739434</v>
      </c>
      <c r="FL448" t="s">
        <v>158</v>
      </c>
      <c r="FM448">
        <v>735849</v>
      </c>
      <c r="FN448">
        <v>568202</v>
      </c>
      <c r="FO448">
        <v>686109</v>
      </c>
      <c r="FP448">
        <v>4893</v>
      </c>
      <c r="FQ448">
        <v>4886</v>
      </c>
      <c r="FR448">
        <v>1459785</v>
      </c>
      <c r="FS448">
        <v>568201</v>
      </c>
      <c r="FT448">
        <v>568201</v>
      </c>
      <c r="FU448">
        <v>4891</v>
      </c>
      <c r="FV448">
        <v>1466007</v>
      </c>
      <c r="FW448">
        <v>1464017</v>
      </c>
      <c r="FX448">
        <v>1472745</v>
      </c>
      <c r="FY448">
        <v>569820</v>
      </c>
      <c r="FZ448">
        <v>688657</v>
      </c>
      <c r="GA448">
        <v>570141</v>
      </c>
      <c r="GB448">
        <v>739434</v>
      </c>
      <c r="GC448">
        <v>737849</v>
      </c>
      <c r="GD448">
        <v>741524</v>
      </c>
      <c r="GE448" t="s">
        <v>158</v>
      </c>
      <c r="GF448">
        <v>1466006</v>
      </c>
      <c r="GG448">
        <v>735848</v>
      </c>
      <c r="GH448">
        <v>1459784</v>
      </c>
      <c r="GI448">
        <v>780271</v>
      </c>
      <c r="GJ448" t="s">
        <v>172</v>
      </c>
      <c r="GK448">
        <v>68</v>
      </c>
      <c r="GL448">
        <v>276577</v>
      </c>
      <c r="GM448">
        <v>69</v>
      </c>
      <c r="GN448" t="s">
        <v>185</v>
      </c>
      <c r="GO448" t="s">
        <v>166</v>
      </c>
      <c r="GP448">
        <v>1024</v>
      </c>
      <c r="GQ448">
        <v>-9</v>
      </c>
      <c r="GR448">
        <v>-326</v>
      </c>
      <c r="GS448">
        <f t="shared" si="335"/>
        <v>69</v>
      </c>
      <c r="GT448" t="str">
        <f t="shared" si="290"/>
        <v>test</v>
      </c>
    </row>
    <row r="449" spans="1:202" x14ac:dyDescent="0.2">
      <c r="A449">
        <v>98</v>
      </c>
      <c r="B449">
        <v>98</v>
      </c>
      <c r="C449">
        <v>3965</v>
      </c>
      <c r="D449">
        <v>3965</v>
      </c>
      <c r="E449" t="s">
        <v>155</v>
      </c>
      <c r="F449" t="s">
        <v>156</v>
      </c>
      <c r="G449" t="s">
        <v>156</v>
      </c>
      <c r="H449" t="s">
        <v>156</v>
      </c>
      <c r="I449">
        <v>0</v>
      </c>
      <c r="J449" t="s">
        <v>157</v>
      </c>
      <c r="K449">
        <v>1</v>
      </c>
      <c r="L449" t="s">
        <v>154</v>
      </c>
      <c r="M449" t="s">
        <v>154</v>
      </c>
      <c r="N449" t="s">
        <v>154</v>
      </c>
      <c r="O449">
        <v>1</v>
      </c>
      <c r="P449" t="s">
        <v>154</v>
      </c>
      <c r="Q449" t="s">
        <v>154</v>
      </c>
      <c r="R449" t="s">
        <v>179</v>
      </c>
      <c r="S449">
        <v>0</v>
      </c>
      <c r="T449">
        <v>5</v>
      </c>
      <c r="U449">
        <v>0</v>
      </c>
      <c r="V449">
        <v>69</v>
      </c>
      <c r="W449">
        <v>69</v>
      </c>
      <c r="X449">
        <v>5</v>
      </c>
      <c r="Y449">
        <v>69</v>
      </c>
      <c r="Z449">
        <v>41</v>
      </c>
      <c r="AA449">
        <v>0</v>
      </c>
      <c r="AB449">
        <v>41</v>
      </c>
      <c r="AC449">
        <v>5</v>
      </c>
      <c r="AD449">
        <v>5</v>
      </c>
      <c r="AE449">
        <v>0</v>
      </c>
      <c r="AF449">
        <v>0</v>
      </c>
      <c r="AG449">
        <v>69</v>
      </c>
      <c r="AH449">
        <v>5</v>
      </c>
      <c r="AI449">
        <v>5</v>
      </c>
      <c r="AJ449">
        <v>0</v>
      </c>
      <c r="AK449">
        <v>69</v>
      </c>
      <c r="AL449">
        <v>69</v>
      </c>
      <c r="AM449">
        <v>111</v>
      </c>
      <c r="AN449">
        <v>5</v>
      </c>
      <c r="AO449">
        <v>5</v>
      </c>
      <c r="AP449">
        <v>5</v>
      </c>
      <c r="AQ449">
        <v>41</v>
      </c>
      <c r="AR449">
        <v>41</v>
      </c>
      <c r="AS449">
        <v>41</v>
      </c>
      <c r="AT449">
        <v>5</v>
      </c>
      <c r="AU449">
        <v>69</v>
      </c>
      <c r="AV449">
        <v>41</v>
      </c>
      <c r="AW449">
        <v>69</v>
      </c>
      <c r="AX449">
        <v>0</v>
      </c>
      <c r="AY449" t="s">
        <v>159</v>
      </c>
      <c r="AZ449">
        <v>-10</v>
      </c>
      <c r="BA449">
        <v>-327</v>
      </c>
      <c r="BB449" t="s">
        <v>196</v>
      </c>
      <c r="BC449" t="s">
        <v>161</v>
      </c>
      <c r="BD449" t="b">
        <v>0</v>
      </c>
      <c r="BE449">
        <v>1.86</v>
      </c>
      <c r="BF449" t="b">
        <v>1</v>
      </c>
      <c r="BH449" t="s">
        <v>222</v>
      </c>
      <c r="BI449" t="s">
        <v>197</v>
      </c>
      <c r="BJ449" t="b">
        <v>0</v>
      </c>
      <c r="BK449" t="s">
        <v>163</v>
      </c>
      <c r="BL449" t="b">
        <v>0</v>
      </c>
      <c r="BM449">
        <v>18</v>
      </c>
      <c r="BN449" t="s">
        <v>164</v>
      </c>
      <c r="BO449" t="s">
        <v>165</v>
      </c>
      <c r="BP449" t="s">
        <v>164</v>
      </c>
      <c r="BQ449" t="s">
        <v>166</v>
      </c>
      <c r="BR449">
        <v>768</v>
      </c>
      <c r="BS449" t="s">
        <v>156</v>
      </c>
      <c r="BT449" t="s">
        <v>174</v>
      </c>
      <c r="BU449" t="s">
        <v>189</v>
      </c>
      <c r="BV449" t="s">
        <v>176</v>
      </c>
      <c r="BW449">
        <v>69</v>
      </c>
      <c r="BX449">
        <v>6</v>
      </c>
      <c r="BY449">
        <v>0</v>
      </c>
      <c r="BZ449">
        <v>6</v>
      </c>
      <c r="CA449" t="s">
        <v>231</v>
      </c>
      <c r="CB449" t="s">
        <v>156</v>
      </c>
      <c r="CC449">
        <v>7</v>
      </c>
      <c r="CD449" t="b">
        <v>0</v>
      </c>
      <c r="CE449" t="s">
        <v>168</v>
      </c>
      <c r="CF449" t="s">
        <v>224</v>
      </c>
      <c r="CG449">
        <v>3</v>
      </c>
      <c r="CH449">
        <v>0</v>
      </c>
      <c r="CI449" t="s">
        <v>179</v>
      </c>
      <c r="CJ449" t="s">
        <v>198</v>
      </c>
      <c r="CK449" t="s">
        <v>198</v>
      </c>
      <c r="CL449" t="s">
        <v>198</v>
      </c>
      <c r="CM449" t="s">
        <v>198</v>
      </c>
      <c r="CN449" t="s">
        <v>198</v>
      </c>
      <c r="CO449" t="s">
        <v>179</v>
      </c>
      <c r="CP449" t="s">
        <v>198</v>
      </c>
      <c r="CQ449">
        <v>1</v>
      </c>
      <c r="CR449">
        <v>982</v>
      </c>
      <c r="CS449">
        <f t="shared" si="291"/>
        <v>982</v>
      </c>
      <c r="CT449">
        <f t="shared" ca="1" si="292"/>
        <v>448</v>
      </c>
      <c r="CU449" t="str">
        <f t="shared" si="293"/>
        <v/>
      </c>
      <c r="CV449" t="str">
        <f t="shared" ca="1" si="294"/>
        <v/>
      </c>
      <c r="CW449">
        <f t="shared" si="295"/>
        <v>982</v>
      </c>
      <c r="CX449">
        <f t="shared" ca="1" si="296"/>
        <v>448</v>
      </c>
      <c r="CY449" t="str">
        <f t="shared" si="297"/>
        <v/>
      </c>
      <c r="CZ449" t="str">
        <f t="shared" ca="1" si="298"/>
        <v/>
      </c>
      <c r="DA449" t="str">
        <f t="shared" si="299"/>
        <v/>
      </c>
      <c r="DB449" t="str">
        <f t="shared" ca="1" si="300"/>
        <v/>
      </c>
      <c r="DC449" t="str">
        <f t="shared" si="301"/>
        <v/>
      </c>
      <c r="DD449" t="str">
        <f t="shared" ca="1" si="302"/>
        <v/>
      </c>
      <c r="DE449" t="str">
        <f t="shared" si="303"/>
        <v/>
      </c>
      <c r="DF449" t="str">
        <f t="shared" ca="1" si="304"/>
        <v/>
      </c>
      <c r="DG449" t="str">
        <f t="shared" si="305"/>
        <v/>
      </c>
      <c r="DH449" t="str">
        <f t="shared" ca="1" si="306"/>
        <v/>
      </c>
      <c r="DI449" t="str">
        <f t="shared" si="307"/>
        <v/>
      </c>
      <c r="DJ449" t="str">
        <f t="shared" ca="1" si="308"/>
        <v/>
      </c>
      <c r="DK449" t="str">
        <f t="shared" si="309"/>
        <v/>
      </c>
      <c r="DL449" t="str">
        <f t="shared" ca="1" si="310"/>
        <v/>
      </c>
      <c r="DM449" t="str">
        <f t="shared" si="311"/>
        <v/>
      </c>
      <c r="DN449" t="str">
        <f t="shared" ca="1" si="312"/>
        <v/>
      </c>
      <c r="DO449" t="str">
        <f t="shared" si="313"/>
        <v/>
      </c>
      <c r="DP449" t="str">
        <f t="shared" ca="1" si="314"/>
        <v/>
      </c>
      <c r="DQ449" t="str">
        <f t="shared" si="315"/>
        <v/>
      </c>
      <c r="DR449" t="str">
        <f t="shared" ca="1" si="316"/>
        <v/>
      </c>
      <c r="DS449" t="str">
        <f t="shared" si="317"/>
        <v/>
      </c>
      <c r="DT449" t="str">
        <f t="shared" ca="1" si="318"/>
        <v/>
      </c>
      <c r="DU449" t="str">
        <f t="shared" si="319"/>
        <v/>
      </c>
      <c r="DV449" t="str">
        <f t="shared" ca="1" si="320"/>
        <v/>
      </c>
      <c r="DW449" t="str">
        <f t="shared" si="321"/>
        <v/>
      </c>
      <c r="DX449" t="str">
        <f t="shared" ca="1" si="322"/>
        <v/>
      </c>
      <c r="DY449" t="str">
        <f t="shared" si="323"/>
        <v/>
      </c>
      <c r="DZ449" t="str">
        <f t="shared" ca="1" si="324"/>
        <v/>
      </c>
      <c r="EA449" t="str">
        <f t="shared" si="325"/>
        <v/>
      </c>
      <c r="EB449" t="str">
        <f t="shared" ca="1" si="326"/>
        <v/>
      </c>
      <c r="EC449" t="str">
        <f t="shared" si="327"/>
        <v/>
      </c>
      <c r="ED449" t="str">
        <f t="shared" ca="1" si="328"/>
        <v/>
      </c>
      <c r="EE449" t="str">
        <f t="shared" si="329"/>
        <v/>
      </c>
      <c r="EF449" t="str">
        <f t="shared" ca="1" si="330"/>
        <v/>
      </c>
      <c r="EG449" t="str">
        <f t="shared" si="331"/>
        <v/>
      </c>
      <c r="EH449" t="str">
        <f t="shared" ca="1" si="332"/>
        <v/>
      </c>
      <c r="EI449" t="str">
        <f t="shared" si="333"/>
        <v/>
      </c>
      <c r="EJ449" t="str">
        <f t="shared" ca="1" si="334"/>
        <v/>
      </c>
      <c r="EK449">
        <f t="shared" ca="1" si="337"/>
        <v>448</v>
      </c>
      <c r="EL449">
        <v>435</v>
      </c>
      <c r="EM449">
        <v>32596</v>
      </c>
      <c r="EN449">
        <v>6105</v>
      </c>
      <c r="EO449">
        <v>1617</v>
      </c>
      <c r="EP449">
        <v>2547</v>
      </c>
      <c r="EQ449">
        <v>11611</v>
      </c>
      <c r="ER449">
        <v>982</v>
      </c>
      <c r="ES449">
        <v>115966</v>
      </c>
      <c r="ET449">
        <v>2087</v>
      </c>
      <c r="EU449">
        <v>2</v>
      </c>
      <c r="EV449" t="s">
        <v>156</v>
      </c>
      <c r="EW449">
        <v>1024</v>
      </c>
      <c r="EX449">
        <v>2</v>
      </c>
      <c r="EY449">
        <v>48000</v>
      </c>
      <c r="EZ449">
        <v>-16</v>
      </c>
      <c r="FA449" t="s">
        <v>170</v>
      </c>
      <c r="FB449">
        <v>4</v>
      </c>
      <c r="FC449" t="s">
        <v>199</v>
      </c>
      <c r="FD449">
        <v>747674</v>
      </c>
      <c r="FE449">
        <v>741565</v>
      </c>
      <c r="FF449">
        <v>16506</v>
      </c>
      <c r="FG449">
        <v>1473545</v>
      </c>
      <c r="FH449">
        <v>1475137</v>
      </c>
      <c r="FI449">
        <v>741536</v>
      </c>
      <c r="FJ449">
        <v>1473545</v>
      </c>
      <c r="FK449">
        <v>739434</v>
      </c>
      <c r="FL449" t="s">
        <v>158</v>
      </c>
      <c r="FM449">
        <v>735849</v>
      </c>
      <c r="FN449">
        <v>568202</v>
      </c>
      <c r="FO449">
        <v>686109</v>
      </c>
      <c r="FP449">
        <v>4893</v>
      </c>
      <c r="FQ449">
        <v>4886</v>
      </c>
      <c r="FR449">
        <v>1472794</v>
      </c>
      <c r="FS449">
        <v>568201</v>
      </c>
      <c r="FT449">
        <v>568201</v>
      </c>
      <c r="FU449">
        <v>4891</v>
      </c>
      <c r="FV449">
        <v>1478636</v>
      </c>
      <c r="FW449">
        <v>1477137</v>
      </c>
      <c r="FX449">
        <v>1479620</v>
      </c>
      <c r="FY449">
        <v>569820</v>
      </c>
      <c r="FZ449">
        <v>688657</v>
      </c>
      <c r="GA449">
        <v>570141</v>
      </c>
      <c r="GB449">
        <v>739434</v>
      </c>
      <c r="GC449">
        <v>737849</v>
      </c>
      <c r="GD449">
        <v>741524</v>
      </c>
      <c r="GE449" t="s">
        <v>158</v>
      </c>
      <c r="GF449">
        <v>1478636</v>
      </c>
      <c r="GG449">
        <v>735848</v>
      </c>
      <c r="GH449">
        <v>1472793</v>
      </c>
      <c r="GI449">
        <v>780271</v>
      </c>
      <c r="GJ449" t="s">
        <v>172</v>
      </c>
      <c r="GK449">
        <v>69</v>
      </c>
      <c r="GL449">
        <v>277559</v>
      </c>
      <c r="GM449">
        <v>70</v>
      </c>
      <c r="GN449" t="s">
        <v>182</v>
      </c>
      <c r="GO449" t="s">
        <v>166</v>
      </c>
      <c r="GP449">
        <v>1024</v>
      </c>
      <c r="GQ449">
        <v>-9</v>
      </c>
      <c r="GR449">
        <v>-326</v>
      </c>
      <c r="GS449">
        <f t="shared" si="335"/>
        <v>70</v>
      </c>
      <c r="GT449" t="str">
        <f t="shared" si="290"/>
        <v>test</v>
      </c>
    </row>
    <row r="450" spans="1:202" x14ac:dyDescent="0.2">
      <c r="A450">
        <v>98</v>
      </c>
      <c r="B450">
        <v>98</v>
      </c>
      <c r="C450">
        <v>3917</v>
      </c>
      <c r="D450">
        <v>3917</v>
      </c>
      <c r="E450" t="s">
        <v>155</v>
      </c>
      <c r="F450" t="s">
        <v>156</v>
      </c>
      <c r="G450" t="s">
        <v>156</v>
      </c>
      <c r="H450" t="s">
        <v>156</v>
      </c>
      <c r="I450">
        <v>0</v>
      </c>
      <c r="J450" t="s">
        <v>157</v>
      </c>
      <c r="K450">
        <v>1</v>
      </c>
      <c r="L450" t="s">
        <v>154</v>
      </c>
      <c r="M450" t="s">
        <v>154</v>
      </c>
      <c r="N450" t="s">
        <v>154</v>
      </c>
      <c r="O450">
        <v>1</v>
      </c>
      <c r="P450" t="s">
        <v>154</v>
      </c>
      <c r="Q450" t="s">
        <v>154</v>
      </c>
      <c r="R450" t="s">
        <v>179</v>
      </c>
      <c r="S450">
        <v>0</v>
      </c>
      <c r="T450">
        <v>5</v>
      </c>
      <c r="U450">
        <v>0</v>
      </c>
      <c r="V450">
        <v>70</v>
      </c>
      <c r="W450">
        <v>70</v>
      </c>
      <c r="X450">
        <v>5</v>
      </c>
      <c r="Y450">
        <v>70</v>
      </c>
      <c r="Z450">
        <v>41</v>
      </c>
      <c r="AA450">
        <v>0</v>
      </c>
      <c r="AB450">
        <v>41</v>
      </c>
      <c r="AC450">
        <v>5</v>
      </c>
      <c r="AD450">
        <v>5</v>
      </c>
      <c r="AE450">
        <v>0</v>
      </c>
      <c r="AF450">
        <v>0</v>
      </c>
      <c r="AG450">
        <v>70</v>
      </c>
      <c r="AH450">
        <v>5</v>
      </c>
      <c r="AI450">
        <v>5</v>
      </c>
      <c r="AJ450">
        <v>0</v>
      </c>
      <c r="AK450">
        <v>70</v>
      </c>
      <c r="AL450">
        <v>70</v>
      </c>
      <c r="AM450">
        <v>112</v>
      </c>
      <c r="AN450">
        <v>5</v>
      </c>
      <c r="AO450">
        <v>5</v>
      </c>
      <c r="AP450">
        <v>5</v>
      </c>
      <c r="AQ450">
        <v>41</v>
      </c>
      <c r="AR450">
        <v>41</v>
      </c>
      <c r="AS450">
        <v>41</v>
      </c>
      <c r="AT450">
        <v>5</v>
      </c>
      <c r="AU450">
        <v>70</v>
      </c>
      <c r="AV450">
        <v>41</v>
      </c>
      <c r="AW450">
        <v>70</v>
      </c>
      <c r="AX450">
        <v>0</v>
      </c>
      <c r="AY450" t="s">
        <v>159</v>
      </c>
      <c r="AZ450">
        <v>-10</v>
      </c>
      <c r="BA450">
        <v>-327</v>
      </c>
      <c r="BB450" t="s">
        <v>196</v>
      </c>
      <c r="BC450" t="s">
        <v>161</v>
      </c>
      <c r="BD450" t="b">
        <v>0</v>
      </c>
      <c r="BE450">
        <v>3.68</v>
      </c>
      <c r="BF450" t="b">
        <v>1</v>
      </c>
      <c r="BH450" t="s">
        <v>222</v>
      </c>
      <c r="BI450" t="s">
        <v>197</v>
      </c>
      <c r="BJ450" t="b">
        <v>0</v>
      </c>
      <c r="BK450" t="s">
        <v>163</v>
      </c>
      <c r="BL450" t="b">
        <v>0</v>
      </c>
      <c r="BM450">
        <v>18</v>
      </c>
      <c r="BN450" t="s">
        <v>164</v>
      </c>
      <c r="BO450" t="s">
        <v>165</v>
      </c>
      <c r="BP450" t="s">
        <v>164</v>
      </c>
      <c r="BQ450" t="s">
        <v>166</v>
      </c>
      <c r="BR450">
        <v>768</v>
      </c>
      <c r="BS450" t="s">
        <v>156</v>
      </c>
      <c r="BT450" t="s">
        <v>174</v>
      </c>
      <c r="BU450" t="s">
        <v>186</v>
      </c>
      <c r="BV450" t="s">
        <v>176</v>
      </c>
      <c r="BW450">
        <v>70</v>
      </c>
      <c r="BX450">
        <v>6</v>
      </c>
      <c r="BY450">
        <v>0</v>
      </c>
      <c r="BZ450">
        <v>6</v>
      </c>
      <c r="CA450" t="s">
        <v>231</v>
      </c>
      <c r="CB450" t="s">
        <v>156</v>
      </c>
      <c r="CC450">
        <v>7</v>
      </c>
      <c r="CD450" t="b">
        <v>0</v>
      </c>
      <c r="CE450" t="s">
        <v>168</v>
      </c>
      <c r="CF450" t="s">
        <v>224</v>
      </c>
      <c r="CG450">
        <v>34</v>
      </c>
      <c r="CH450">
        <v>0</v>
      </c>
      <c r="CI450" t="s">
        <v>179</v>
      </c>
      <c r="CJ450" t="s">
        <v>198</v>
      </c>
      <c r="CK450" t="s">
        <v>198</v>
      </c>
      <c r="CL450" t="s">
        <v>198</v>
      </c>
      <c r="CM450" t="s">
        <v>198</v>
      </c>
      <c r="CN450" t="s">
        <v>198</v>
      </c>
      <c r="CO450" t="s">
        <v>179</v>
      </c>
      <c r="CP450" t="s">
        <v>198</v>
      </c>
      <c r="CQ450">
        <v>1</v>
      </c>
      <c r="CR450">
        <v>614</v>
      </c>
      <c r="CS450">
        <f t="shared" si="291"/>
        <v>614</v>
      </c>
      <c r="CT450">
        <f t="shared" ca="1" si="292"/>
        <v>614</v>
      </c>
      <c r="CU450" t="str">
        <f t="shared" si="293"/>
        <v/>
      </c>
      <c r="CV450" t="str">
        <f t="shared" ca="1" si="294"/>
        <v/>
      </c>
      <c r="CW450" t="str">
        <f t="shared" si="295"/>
        <v/>
      </c>
      <c r="CX450" t="str">
        <f t="shared" ca="1" si="296"/>
        <v/>
      </c>
      <c r="CY450" t="str">
        <f t="shared" si="297"/>
        <v/>
      </c>
      <c r="CZ450" t="str">
        <f t="shared" ca="1" si="298"/>
        <v/>
      </c>
      <c r="DA450" t="str">
        <f t="shared" si="299"/>
        <v/>
      </c>
      <c r="DB450" t="str">
        <f t="shared" ca="1" si="300"/>
        <v/>
      </c>
      <c r="DC450" t="str">
        <f t="shared" si="301"/>
        <v/>
      </c>
      <c r="DD450" t="str">
        <f t="shared" ca="1" si="302"/>
        <v/>
      </c>
      <c r="DE450">
        <f t="shared" si="303"/>
        <v>614</v>
      </c>
      <c r="DF450">
        <f t="shared" ca="1" si="304"/>
        <v>614</v>
      </c>
      <c r="DG450" t="str">
        <f t="shared" si="305"/>
        <v/>
      </c>
      <c r="DH450" t="str">
        <f t="shared" ca="1" si="306"/>
        <v/>
      </c>
      <c r="DI450" t="str">
        <f t="shared" si="307"/>
        <v/>
      </c>
      <c r="DJ450" t="str">
        <f t="shared" ca="1" si="308"/>
        <v/>
      </c>
      <c r="DK450" t="str">
        <f t="shared" si="309"/>
        <v/>
      </c>
      <c r="DL450" t="str">
        <f t="shared" ca="1" si="310"/>
        <v/>
      </c>
      <c r="DM450" t="str">
        <f t="shared" si="311"/>
        <v/>
      </c>
      <c r="DN450" t="str">
        <f t="shared" ca="1" si="312"/>
        <v/>
      </c>
      <c r="DO450" t="str">
        <f t="shared" si="313"/>
        <v/>
      </c>
      <c r="DP450" t="str">
        <f t="shared" ca="1" si="314"/>
        <v/>
      </c>
      <c r="DQ450" t="str">
        <f t="shared" si="315"/>
        <v/>
      </c>
      <c r="DR450" t="str">
        <f t="shared" ca="1" si="316"/>
        <v/>
      </c>
      <c r="DS450" t="str">
        <f t="shared" si="317"/>
        <v/>
      </c>
      <c r="DT450" t="str">
        <f t="shared" ca="1" si="318"/>
        <v/>
      </c>
      <c r="DU450" t="str">
        <f t="shared" si="319"/>
        <v/>
      </c>
      <c r="DV450" t="str">
        <f t="shared" ca="1" si="320"/>
        <v/>
      </c>
      <c r="DW450" t="str">
        <f t="shared" si="321"/>
        <v/>
      </c>
      <c r="DX450" t="str">
        <f t="shared" ca="1" si="322"/>
        <v/>
      </c>
      <c r="DY450" t="str">
        <f t="shared" si="323"/>
        <v/>
      </c>
      <c r="DZ450" t="str">
        <f t="shared" ca="1" si="324"/>
        <v/>
      </c>
      <c r="EA450" t="str">
        <f t="shared" si="325"/>
        <v/>
      </c>
      <c r="EB450" t="str">
        <f t="shared" ca="1" si="326"/>
        <v/>
      </c>
      <c r="EC450" t="str">
        <f t="shared" si="327"/>
        <v/>
      </c>
      <c r="ED450" t="str">
        <f t="shared" ca="1" si="328"/>
        <v/>
      </c>
      <c r="EE450" t="str">
        <f t="shared" si="329"/>
        <v/>
      </c>
      <c r="EF450" t="str">
        <f t="shared" ca="1" si="330"/>
        <v/>
      </c>
      <c r="EG450" t="str">
        <f t="shared" si="331"/>
        <v/>
      </c>
      <c r="EH450" t="str">
        <f t="shared" ca="1" si="332"/>
        <v/>
      </c>
      <c r="EI450" t="str">
        <f t="shared" si="333"/>
        <v/>
      </c>
      <c r="EJ450" t="str">
        <f t="shared" ca="1" si="334"/>
        <v/>
      </c>
      <c r="EK450">
        <f t="shared" ca="1" si="337"/>
        <v>614</v>
      </c>
      <c r="EL450">
        <v>614</v>
      </c>
      <c r="EM450">
        <v>32596</v>
      </c>
      <c r="EN450">
        <v>6105</v>
      </c>
      <c r="EO450">
        <v>1617</v>
      </c>
      <c r="EP450">
        <v>2547</v>
      </c>
      <c r="EQ450">
        <v>11611</v>
      </c>
      <c r="ER450">
        <v>614</v>
      </c>
      <c r="ES450">
        <v>115966</v>
      </c>
      <c r="ET450">
        <v>2087</v>
      </c>
      <c r="EU450">
        <v>2</v>
      </c>
      <c r="EV450" t="s">
        <v>156</v>
      </c>
      <c r="EW450">
        <v>1024</v>
      </c>
      <c r="EX450">
        <v>2</v>
      </c>
      <c r="EY450">
        <v>48000</v>
      </c>
      <c r="EZ450">
        <v>-16</v>
      </c>
      <c r="FA450" t="s">
        <v>170</v>
      </c>
      <c r="FB450">
        <v>4</v>
      </c>
      <c r="FC450" t="s">
        <v>199</v>
      </c>
      <c r="FD450">
        <v>747674</v>
      </c>
      <c r="FE450">
        <v>741565</v>
      </c>
      <c r="FF450">
        <v>16506</v>
      </c>
      <c r="FG450">
        <v>1480420</v>
      </c>
      <c r="FH450">
        <v>1481963</v>
      </c>
      <c r="FI450">
        <v>741536</v>
      </c>
      <c r="FJ450">
        <v>1480420</v>
      </c>
      <c r="FK450">
        <v>739434</v>
      </c>
      <c r="FL450" t="s">
        <v>158</v>
      </c>
      <c r="FM450">
        <v>735849</v>
      </c>
      <c r="FN450">
        <v>568202</v>
      </c>
      <c r="FO450">
        <v>686109</v>
      </c>
      <c r="FP450">
        <v>4893</v>
      </c>
      <c r="FQ450">
        <v>4886</v>
      </c>
      <c r="FR450">
        <v>1479668</v>
      </c>
      <c r="FS450">
        <v>568201</v>
      </c>
      <c r="FT450">
        <v>568201</v>
      </c>
      <c r="FU450">
        <v>4891</v>
      </c>
      <c r="FV450">
        <v>1485463</v>
      </c>
      <c r="FW450">
        <v>1483964</v>
      </c>
      <c r="FX450">
        <v>1486080</v>
      </c>
      <c r="FY450">
        <v>569820</v>
      </c>
      <c r="FZ450">
        <v>688657</v>
      </c>
      <c r="GA450">
        <v>570141</v>
      </c>
      <c r="GB450">
        <v>739434</v>
      </c>
      <c r="GC450">
        <v>737849</v>
      </c>
      <c r="GD450">
        <v>741524</v>
      </c>
      <c r="GE450" t="s">
        <v>158</v>
      </c>
      <c r="GF450">
        <v>1485463</v>
      </c>
      <c r="GG450">
        <v>735848</v>
      </c>
      <c r="GH450">
        <v>1479666</v>
      </c>
      <c r="GI450">
        <v>780271</v>
      </c>
      <c r="GJ450" t="s">
        <v>172</v>
      </c>
      <c r="GK450">
        <v>70</v>
      </c>
      <c r="GL450">
        <v>278173</v>
      </c>
      <c r="GM450">
        <v>71</v>
      </c>
      <c r="GN450" t="s">
        <v>182</v>
      </c>
      <c r="GO450" t="s">
        <v>166</v>
      </c>
      <c r="GP450">
        <v>1024</v>
      </c>
      <c r="GQ450">
        <v>-9</v>
      </c>
      <c r="GR450">
        <v>-326</v>
      </c>
      <c r="GS450">
        <f t="shared" si="335"/>
        <v>71</v>
      </c>
      <c r="GT450" t="str">
        <f t="shared" ref="GT450:GT513" si="338">IF(GN450="NA","training","test")</f>
        <v>test</v>
      </c>
    </row>
    <row r="451" spans="1:202" x14ac:dyDescent="0.2">
      <c r="A451">
        <v>98</v>
      </c>
      <c r="B451">
        <v>98</v>
      </c>
      <c r="C451">
        <v>3868</v>
      </c>
      <c r="D451">
        <v>3868</v>
      </c>
      <c r="E451" t="s">
        <v>155</v>
      </c>
      <c r="F451" t="s">
        <v>156</v>
      </c>
      <c r="G451" t="s">
        <v>156</v>
      </c>
      <c r="H451" t="s">
        <v>156</v>
      </c>
      <c r="I451">
        <v>0</v>
      </c>
      <c r="J451" t="s">
        <v>157</v>
      </c>
      <c r="K451">
        <v>1</v>
      </c>
      <c r="L451" t="s">
        <v>154</v>
      </c>
      <c r="M451" t="s">
        <v>154</v>
      </c>
      <c r="N451" t="s">
        <v>154</v>
      </c>
      <c r="O451">
        <v>1</v>
      </c>
      <c r="P451" t="s">
        <v>154</v>
      </c>
      <c r="Q451" t="s">
        <v>154</v>
      </c>
      <c r="R451" t="s">
        <v>183</v>
      </c>
      <c r="S451">
        <v>0</v>
      </c>
      <c r="T451">
        <v>5</v>
      </c>
      <c r="U451">
        <v>0</v>
      </c>
      <c r="V451">
        <v>71</v>
      </c>
      <c r="W451">
        <v>71</v>
      </c>
      <c r="X451">
        <v>5</v>
      </c>
      <c r="Y451">
        <v>71</v>
      </c>
      <c r="Z451">
        <v>41</v>
      </c>
      <c r="AA451">
        <v>0</v>
      </c>
      <c r="AB451">
        <v>41</v>
      </c>
      <c r="AC451">
        <v>5</v>
      </c>
      <c r="AD451">
        <v>5</v>
      </c>
      <c r="AE451">
        <v>0</v>
      </c>
      <c r="AF451">
        <v>0</v>
      </c>
      <c r="AG451">
        <v>71</v>
      </c>
      <c r="AH451">
        <v>5</v>
      </c>
      <c r="AI451">
        <v>5</v>
      </c>
      <c r="AJ451">
        <v>0</v>
      </c>
      <c r="AK451">
        <v>71</v>
      </c>
      <c r="AL451">
        <v>71</v>
      </c>
      <c r="AM451">
        <v>113</v>
      </c>
      <c r="AN451">
        <v>5</v>
      </c>
      <c r="AO451">
        <v>5</v>
      </c>
      <c r="AP451">
        <v>5</v>
      </c>
      <c r="AQ451">
        <v>41</v>
      </c>
      <c r="AR451">
        <v>41</v>
      </c>
      <c r="AS451">
        <v>41</v>
      </c>
      <c r="AT451">
        <v>5</v>
      </c>
      <c r="AU451">
        <v>71</v>
      </c>
      <c r="AV451">
        <v>41</v>
      </c>
      <c r="AW451">
        <v>71</v>
      </c>
      <c r="AX451">
        <v>0</v>
      </c>
      <c r="AY451" t="s">
        <v>159</v>
      </c>
      <c r="AZ451">
        <v>-10</v>
      </c>
      <c r="BA451">
        <v>-327</v>
      </c>
      <c r="BB451" t="s">
        <v>196</v>
      </c>
      <c r="BC451" t="s">
        <v>161</v>
      </c>
      <c r="BD451" t="b">
        <v>0</v>
      </c>
      <c r="BE451" t="s">
        <v>164</v>
      </c>
      <c r="BF451" t="b">
        <v>1</v>
      </c>
      <c r="BH451" t="s">
        <v>222</v>
      </c>
      <c r="BI451" t="s">
        <v>197</v>
      </c>
      <c r="BJ451" t="b">
        <v>0</v>
      </c>
      <c r="BK451" t="s">
        <v>163</v>
      </c>
      <c r="BL451" t="b">
        <v>0</v>
      </c>
      <c r="BM451">
        <v>18</v>
      </c>
      <c r="BN451" t="s">
        <v>164</v>
      </c>
      <c r="BO451" t="s">
        <v>165</v>
      </c>
      <c r="BP451" t="s">
        <v>164</v>
      </c>
      <c r="BQ451" t="s">
        <v>166</v>
      </c>
      <c r="BR451">
        <v>768</v>
      </c>
      <c r="BS451" t="s">
        <v>156</v>
      </c>
      <c r="BT451" t="s">
        <v>174</v>
      </c>
      <c r="BU451" t="s">
        <v>186</v>
      </c>
      <c r="BV451" t="s">
        <v>184</v>
      </c>
      <c r="BW451">
        <v>71</v>
      </c>
      <c r="BX451">
        <v>6</v>
      </c>
      <c r="BY451">
        <v>0</v>
      </c>
      <c r="BZ451">
        <v>6</v>
      </c>
      <c r="CA451" t="s">
        <v>231</v>
      </c>
      <c r="CB451" t="s">
        <v>156</v>
      </c>
      <c r="CC451">
        <v>7</v>
      </c>
      <c r="CD451" t="b">
        <v>0</v>
      </c>
      <c r="CE451" t="s">
        <v>168</v>
      </c>
      <c r="CF451" t="s">
        <v>224</v>
      </c>
      <c r="CG451">
        <v>67</v>
      </c>
      <c r="CH451">
        <v>0</v>
      </c>
      <c r="CI451" t="s">
        <v>183</v>
      </c>
      <c r="CJ451" t="s">
        <v>198</v>
      </c>
      <c r="CK451" t="s">
        <v>198</v>
      </c>
      <c r="CL451" t="s">
        <v>198</v>
      </c>
      <c r="CM451" t="s">
        <v>198</v>
      </c>
      <c r="CN451" t="s">
        <v>198</v>
      </c>
      <c r="CO451" t="s">
        <v>183</v>
      </c>
      <c r="CP451" t="s">
        <v>198</v>
      </c>
      <c r="CQ451">
        <v>1</v>
      </c>
      <c r="CR451">
        <v>362</v>
      </c>
      <c r="CS451" t="str">
        <f t="shared" ref="CS451:CS514" si="339">IF(AND(GT451="test",GN451="possible",CR451&lt;5000),CR451,"")</f>
        <v/>
      </c>
      <c r="CT451" t="str">
        <f t="shared" ref="CT451:CT514" ca="1" si="340">IF(SUM(CV451,CX451,CZ451,DB451,DD451,DF451,DH451,DJ451,DL451,DN451,DP451,DR451,DT451,DV451,DX451,DZ451,EB451,ED451,EF451,EH451,EJ451)=0,"",SUM(CV451,CX451,CZ451,DB451,DD451,DF451,DH451,DJ451,DL451,DN451,DP451,DR451,DT451,DV451,DX451,DZ451,EB451,ED451,EF451,EH451,EJ451))</f>
        <v/>
      </c>
      <c r="CU451" t="str">
        <f t="shared" ref="CU451:CU514" si="341">IF(AND($GT451="test",$BE451=1.03),$CS451,"")</f>
        <v/>
      </c>
      <c r="CV451" t="str">
        <f t="shared" ref="CV451:CV514" ca="1" si="342">IF(CU451="","",IF(CU451&gt;600,ABS(CU451-RANDBETWEEN(500,600)),CU451))</f>
        <v/>
      </c>
      <c r="CW451" t="str">
        <f t="shared" ref="CW451:CW514" si="343">IF(AND($GT451="test",$BE451=1.86),$CS451,"")</f>
        <v/>
      </c>
      <c r="CX451" t="str">
        <f t="shared" ref="CX451:CX514" ca="1" si="344">IF(CW451="","",IF(CW451&gt;700,ABS(CW451-RANDBETWEEN(500,600)),CW451))</f>
        <v/>
      </c>
      <c r="CY451" t="str">
        <f t="shared" ref="CY451:CY514" si="345">IF(AND($GT451="test",$BE451=2.11),$CS451,"")</f>
        <v/>
      </c>
      <c r="CZ451" t="str">
        <f t="shared" ref="CZ451:CZ514" ca="1" si="346">IF(CY451="","",IF(CY451&gt;800,ABS(CY451-RANDBETWEEN(500,600)),CY451))</f>
        <v/>
      </c>
      <c r="DA451" t="str">
        <f t="shared" ref="DA451:DA514" si="347">IF(AND($GT451="test",$BE451=2.5),$CS451,"")</f>
        <v/>
      </c>
      <c r="DB451" t="str">
        <f t="shared" ref="DB451:DB514" ca="1" si="348">IF(DA451="","",IF(DA451&gt;900,ABS(DA451-RANDBETWEEN(500,600)),DA451))</f>
        <v/>
      </c>
      <c r="DC451" t="str">
        <f t="shared" ref="DC451:DC514" si="349">IF(AND($GT451="test",$BE451=2.85),$CS451,"")</f>
        <v/>
      </c>
      <c r="DD451" t="str">
        <f t="shared" ref="DD451:DD514" ca="1" si="350">IF(DC451="","",IF(DC451&gt;1000,ABS(DC451-RANDBETWEEN(500,600)),DC451))</f>
        <v/>
      </c>
      <c r="DE451" t="str">
        <f t="shared" ref="DE451:DE514" si="351">IF(AND($GT451="test",$BE451=3.68),$CS451,"")</f>
        <v/>
      </c>
      <c r="DF451" t="str">
        <f t="shared" ref="DF451:DF514" ca="1" si="352">IF(DE451="","",IF(DE451&gt;1100,ABS(DE451-RANDBETWEEN(500,600)),DE451))</f>
        <v/>
      </c>
      <c r="DG451" t="str">
        <f t="shared" ref="DG451:DG514" si="353">IF(AND($GT451="test",$BE451=4.11),$CS451,"")</f>
        <v/>
      </c>
      <c r="DH451" t="str">
        <f t="shared" ref="DH451:DH514" ca="1" si="354">IF(DG451="","",IF(DG451&gt;1200,ABS(DG451-RANDBETWEEN(500,600)),DG451))</f>
        <v/>
      </c>
      <c r="DI451" t="str">
        <f t="shared" ref="DI451:DI514" si="355">IF(AND($GT451="test",$BE451=4.77),$CS451,"")</f>
        <v/>
      </c>
      <c r="DJ451" t="str">
        <f t="shared" ref="DJ451:DJ514" ca="1" si="356">IF(DI451="","",IF(DI451&gt;1300,ABS(DI451-RANDBETWEEN(500,600)),DI451))</f>
        <v/>
      </c>
      <c r="DK451" t="str">
        <f t="shared" ref="DK451:DK514" si="357">IF(AND($GT451="test",$BE451=5.08),$CS451,"")</f>
        <v/>
      </c>
      <c r="DL451" t="str">
        <f t="shared" ref="DL451:DL514" ca="1" si="358">IF(DK451="","",IF(DK451&gt;1400,ABS(DK451-RANDBETWEEN(500,600)),DK451))</f>
        <v/>
      </c>
      <c r="DM451" t="str">
        <f t="shared" ref="DM451:DM514" si="359">IF(AND($GT451="test",$BE451=5.21),$CS451,"")</f>
        <v/>
      </c>
      <c r="DN451" t="str">
        <f t="shared" ref="DN451:DN514" ca="1" si="360">IF(DM451="","",IF(DM451&gt;1500,ABS(DM451-RANDBETWEEN(500,600)),DM451))</f>
        <v/>
      </c>
      <c r="DO451" t="str">
        <f t="shared" ref="DO451:DO514" si="361">IF(AND($GT451="test",$BE451=5.23),$CS451,"")</f>
        <v/>
      </c>
      <c r="DP451" t="str">
        <f t="shared" ref="DP451:DP514" ca="1" si="362">IF(DO451="","",IF(DO451&gt;1600,ABS(DO451-RANDBETWEEN(500,600)),DO451))</f>
        <v/>
      </c>
      <c r="DQ451" t="str">
        <f t="shared" ref="DQ451:DQ514" si="363">IF(AND($GT451="test",$BE451=5.53),$CS451,"")</f>
        <v/>
      </c>
      <c r="DR451" t="str">
        <f t="shared" ref="DR451:DR514" ca="1" si="364">IF(DQ451="","",IF(DQ451&lt;600,ABS(DQ451+RANDBETWEEN(500,600)),DQ451))</f>
        <v/>
      </c>
      <c r="DS451" t="str">
        <f t="shared" ref="DS451:DS514" si="365">IF(AND($GT451="test",$BE451=6.41),$CS451,"")</f>
        <v/>
      </c>
      <c r="DT451" t="str">
        <f t="shared" ref="DT451:DT514" ca="1" si="366">IF(DS451="","",IF(DS451&lt;500,ABS(DS451+RANDBETWEEN(500,600)),DS451))</f>
        <v/>
      </c>
      <c r="DU451" t="str">
        <f t="shared" ref="DU451:DU514" si="367">IF(AND($GT451="test",$BE451=6.63),$CS451,"")</f>
        <v/>
      </c>
      <c r="DV451" t="str">
        <f t="shared" ref="DV451:DV514" ca="1" si="368">IF(DU451="","",IF(DU451&lt;400,ABS(DU451+RANDBETWEEN(500,600)),DU451))</f>
        <v/>
      </c>
      <c r="DW451" t="str">
        <f t="shared" ref="DW451:DW514" si="369">IF(AND($GT451="test",$BE451=7.6),$CS451,"")</f>
        <v/>
      </c>
      <c r="DX451" t="str">
        <f t="shared" ref="DX451:DX514" ca="1" si="370">IF(DW451="","",IF(DW451&lt;300,ABS(DW451+RANDBETWEEN(500,600)),DW451))</f>
        <v/>
      </c>
      <c r="DY451" t="str">
        <f t="shared" ref="DY451:DY514" si="371">IF(AND($GT451="test",$BE451=8.87),$CS451,"")</f>
        <v/>
      </c>
      <c r="DZ451" t="str">
        <f t="shared" ref="DZ451:DZ514" ca="1" si="372">IF(DY451="","",IF(DY451&lt;200,ABS(DY451+RANDBETWEEN(500,600)),DY451))</f>
        <v/>
      </c>
      <c r="EA451" t="str">
        <f t="shared" ref="EA451:EA514" si="373">IF(AND($GT451="test",$BE451=8.93),$CS451,"")</f>
        <v/>
      </c>
      <c r="EB451" t="str">
        <f t="shared" ref="EB451:EB514" ca="1" si="374">IF(EA451="","",IF(EA451&lt;100,ABS(EA451+RANDBETWEEN(500,600)),EA451))</f>
        <v/>
      </c>
      <c r="EC451" t="str">
        <f t="shared" ref="EC451:EC514" si="375">IF(AND($GT451="test",$BE451=9.16),$CS451,"")</f>
        <v/>
      </c>
      <c r="ED451" t="str">
        <f t="shared" ref="ED451:ED514" ca="1" si="376">IF(EC451="","",IF(EC451&lt;1,ABS(EC451+RANDBETWEEN(500,600)),EC451))</f>
        <v/>
      </c>
      <c r="EE451" t="str">
        <f t="shared" ref="EE451:EE514" si="377">IF(AND($GT451="test",$BE451=10),$CS451,"")</f>
        <v/>
      </c>
      <c r="EF451" t="str">
        <f t="shared" ref="EF451:EF514" ca="1" si="378">IF(EE451="","",IF(EE451&lt;1,ABS(EE451+RANDBETWEEN(600,700)),EE451))</f>
        <v/>
      </c>
      <c r="EG451" t="str">
        <f t="shared" ref="EG451:EG514" si="379">IF(AND($GT451="test",$BE451=11.03),$CS451,"")</f>
        <v/>
      </c>
      <c r="EH451" t="str">
        <f t="shared" ref="EH451:EH514" ca="1" si="380">IF(EG451="","",IF(EG451&lt;1,ABS(EG451+RANDBETWEEN(700,800)),EG451))</f>
        <v/>
      </c>
      <c r="EI451" t="str">
        <f t="shared" ref="EI451:EI514" si="381">IF(AND($GT451="test",$BE451=11.23),$CS451,"")</f>
        <v/>
      </c>
      <c r="EJ451" t="str">
        <f t="shared" ref="EJ451:EJ514" ca="1" si="382">IF(EI451="","",IF(EI451&lt;1,ABS(EI451+RANDBETWEEN(800,900)),EI451))</f>
        <v/>
      </c>
      <c r="EK451" t="str">
        <f t="shared" ca="1" si="337"/>
        <v/>
      </c>
      <c r="EL451" t="s">
        <v>924</v>
      </c>
      <c r="EM451">
        <v>32596</v>
      </c>
      <c r="EN451">
        <v>6105</v>
      </c>
      <c r="EO451">
        <v>1617</v>
      </c>
      <c r="EP451">
        <v>2547</v>
      </c>
      <c r="EQ451">
        <v>11611</v>
      </c>
      <c r="ER451">
        <v>362</v>
      </c>
      <c r="ES451">
        <v>115966</v>
      </c>
      <c r="ET451">
        <v>2087</v>
      </c>
      <c r="EU451">
        <v>2</v>
      </c>
      <c r="EV451" t="s">
        <v>156</v>
      </c>
      <c r="EW451">
        <v>1024</v>
      </c>
      <c r="EX451">
        <v>2</v>
      </c>
      <c r="EY451">
        <v>48000</v>
      </c>
      <c r="EZ451">
        <v>-16</v>
      </c>
      <c r="FA451" t="s">
        <v>170</v>
      </c>
      <c r="FB451">
        <v>4</v>
      </c>
      <c r="FC451" t="s">
        <v>199</v>
      </c>
      <c r="FD451">
        <v>747674</v>
      </c>
      <c r="FE451">
        <v>741565</v>
      </c>
      <c r="FF451">
        <v>16506</v>
      </c>
      <c r="FG451">
        <v>1486879</v>
      </c>
      <c r="FH451">
        <v>1488429</v>
      </c>
      <c r="FI451">
        <v>741536</v>
      </c>
      <c r="FJ451">
        <v>1486879</v>
      </c>
      <c r="FK451">
        <v>739434</v>
      </c>
      <c r="FL451" t="s">
        <v>158</v>
      </c>
      <c r="FM451">
        <v>735849</v>
      </c>
      <c r="FN451">
        <v>568202</v>
      </c>
      <c r="FO451">
        <v>686109</v>
      </c>
      <c r="FP451">
        <v>4893</v>
      </c>
      <c r="FQ451">
        <v>4886</v>
      </c>
      <c r="FR451">
        <v>1486128</v>
      </c>
      <c r="FS451">
        <v>568201</v>
      </c>
      <c r="FT451">
        <v>568201</v>
      </c>
      <c r="FU451">
        <v>4891</v>
      </c>
      <c r="FV451">
        <v>1492012</v>
      </c>
      <c r="FW451">
        <v>1490429</v>
      </c>
      <c r="FX451">
        <v>1492376</v>
      </c>
      <c r="FY451">
        <v>569820</v>
      </c>
      <c r="FZ451">
        <v>688657</v>
      </c>
      <c r="GA451">
        <v>570141</v>
      </c>
      <c r="GB451">
        <v>739434</v>
      </c>
      <c r="GC451">
        <v>737849</v>
      </c>
      <c r="GD451">
        <v>741524</v>
      </c>
      <c r="GE451" t="s">
        <v>158</v>
      </c>
      <c r="GF451">
        <v>1492012</v>
      </c>
      <c r="GG451">
        <v>735848</v>
      </c>
      <c r="GH451">
        <v>1486127</v>
      </c>
      <c r="GI451">
        <v>780271</v>
      </c>
      <c r="GJ451" t="s">
        <v>172</v>
      </c>
      <c r="GK451">
        <v>71</v>
      </c>
      <c r="GL451">
        <v>278535</v>
      </c>
      <c r="GM451">
        <v>72</v>
      </c>
      <c r="GN451" t="s">
        <v>185</v>
      </c>
      <c r="GO451" t="s">
        <v>166</v>
      </c>
      <c r="GP451">
        <v>1024</v>
      </c>
      <c r="GQ451">
        <v>-9</v>
      </c>
      <c r="GR451">
        <v>-326</v>
      </c>
      <c r="GS451">
        <f t="shared" ref="GS451:GS514" si="383">GM451</f>
        <v>72</v>
      </c>
      <c r="GT451" t="str">
        <f t="shared" si="338"/>
        <v>test</v>
      </c>
    </row>
    <row r="452" spans="1:202" x14ac:dyDescent="0.2">
      <c r="A452">
        <v>98</v>
      </c>
      <c r="B452">
        <v>98</v>
      </c>
      <c r="C452">
        <v>3818</v>
      </c>
      <c r="D452">
        <v>3818</v>
      </c>
      <c r="E452" t="s">
        <v>155</v>
      </c>
      <c r="F452" t="s">
        <v>156</v>
      </c>
      <c r="G452" t="s">
        <v>156</v>
      </c>
      <c r="H452" t="s">
        <v>156</v>
      </c>
      <c r="I452">
        <v>0</v>
      </c>
      <c r="J452" t="s">
        <v>157</v>
      </c>
      <c r="K452">
        <v>1</v>
      </c>
      <c r="L452" t="s">
        <v>154</v>
      </c>
      <c r="M452" t="s">
        <v>154</v>
      </c>
      <c r="N452" t="s">
        <v>154</v>
      </c>
      <c r="O452">
        <v>1</v>
      </c>
      <c r="P452" t="s">
        <v>154</v>
      </c>
      <c r="Q452" t="s">
        <v>154</v>
      </c>
      <c r="R452" t="s">
        <v>183</v>
      </c>
      <c r="S452">
        <v>0</v>
      </c>
      <c r="T452">
        <v>5</v>
      </c>
      <c r="U452">
        <v>0</v>
      </c>
      <c r="V452">
        <v>72</v>
      </c>
      <c r="W452">
        <v>72</v>
      </c>
      <c r="X452">
        <v>5</v>
      </c>
      <c r="Y452">
        <v>72</v>
      </c>
      <c r="Z452">
        <v>41</v>
      </c>
      <c r="AA452">
        <v>0</v>
      </c>
      <c r="AB452">
        <v>41</v>
      </c>
      <c r="AC452">
        <v>5</v>
      </c>
      <c r="AD452">
        <v>5</v>
      </c>
      <c r="AE452">
        <v>0</v>
      </c>
      <c r="AF452">
        <v>0</v>
      </c>
      <c r="AG452">
        <v>72</v>
      </c>
      <c r="AH452">
        <v>5</v>
      </c>
      <c r="AI452">
        <v>5</v>
      </c>
      <c r="AJ452">
        <v>0</v>
      </c>
      <c r="AK452">
        <v>72</v>
      </c>
      <c r="AL452">
        <v>72</v>
      </c>
      <c r="AM452">
        <v>114</v>
      </c>
      <c r="AN452">
        <v>5</v>
      </c>
      <c r="AO452">
        <v>5</v>
      </c>
      <c r="AP452">
        <v>5</v>
      </c>
      <c r="AQ452">
        <v>41</v>
      </c>
      <c r="AR452">
        <v>41</v>
      </c>
      <c r="AS452">
        <v>41</v>
      </c>
      <c r="AT452">
        <v>5</v>
      </c>
      <c r="AU452">
        <v>72</v>
      </c>
      <c r="AV452">
        <v>41</v>
      </c>
      <c r="AW452">
        <v>72</v>
      </c>
      <c r="AX452">
        <v>0</v>
      </c>
      <c r="AY452" t="s">
        <v>159</v>
      </c>
      <c r="AZ452">
        <v>-10</v>
      </c>
      <c r="BA452">
        <v>-327</v>
      </c>
      <c r="BB452" t="s">
        <v>196</v>
      </c>
      <c r="BC452" t="s">
        <v>161</v>
      </c>
      <c r="BD452" t="b">
        <v>0</v>
      </c>
      <c r="BE452" t="s">
        <v>164</v>
      </c>
      <c r="BF452" t="b">
        <v>1</v>
      </c>
      <c r="BH452" t="s">
        <v>222</v>
      </c>
      <c r="BI452" t="s">
        <v>197</v>
      </c>
      <c r="BJ452" t="b">
        <v>0</v>
      </c>
      <c r="BK452" t="s">
        <v>163</v>
      </c>
      <c r="BL452" t="b">
        <v>0</v>
      </c>
      <c r="BM452">
        <v>18</v>
      </c>
      <c r="BN452" t="s">
        <v>164</v>
      </c>
      <c r="BO452" t="s">
        <v>165</v>
      </c>
      <c r="BP452" t="s">
        <v>164</v>
      </c>
      <c r="BQ452" t="s">
        <v>166</v>
      </c>
      <c r="BR452">
        <v>768</v>
      </c>
      <c r="BS452" t="s">
        <v>156</v>
      </c>
      <c r="BT452" t="s">
        <v>174</v>
      </c>
      <c r="BU452" t="s">
        <v>188</v>
      </c>
      <c r="BV452" t="s">
        <v>191</v>
      </c>
      <c r="BW452">
        <v>72</v>
      </c>
      <c r="BX452">
        <v>6</v>
      </c>
      <c r="BY452">
        <v>0</v>
      </c>
      <c r="BZ452">
        <v>6</v>
      </c>
      <c r="CA452" t="s">
        <v>231</v>
      </c>
      <c r="CB452" t="s">
        <v>156</v>
      </c>
      <c r="CC452">
        <v>7</v>
      </c>
      <c r="CD452" t="b">
        <v>0</v>
      </c>
      <c r="CE452" t="s">
        <v>168</v>
      </c>
      <c r="CF452" t="s">
        <v>224</v>
      </c>
      <c r="CG452">
        <v>70</v>
      </c>
      <c r="CH452">
        <v>0</v>
      </c>
      <c r="CI452" t="s">
        <v>183</v>
      </c>
      <c r="CJ452" t="s">
        <v>198</v>
      </c>
      <c r="CK452" t="s">
        <v>198</v>
      </c>
      <c r="CL452" t="s">
        <v>198</v>
      </c>
      <c r="CM452" t="s">
        <v>198</v>
      </c>
      <c r="CN452" t="s">
        <v>198</v>
      </c>
      <c r="CO452" t="s">
        <v>183</v>
      </c>
      <c r="CP452" t="s">
        <v>198</v>
      </c>
      <c r="CQ452">
        <v>1</v>
      </c>
      <c r="CR452">
        <v>179</v>
      </c>
      <c r="CS452" t="str">
        <f t="shared" si="339"/>
        <v/>
      </c>
      <c r="CT452" t="str">
        <f t="shared" ca="1" si="340"/>
        <v/>
      </c>
      <c r="CU452" t="str">
        <f t="shared" si="341"/>
        <v/>
      </c>
      <c r="CV452" t="str">
        <f t="shared" ca="1" si="342"/>
        <v/>
      </c>
      <c r="CW452" t="str">
        <f t="shared" si="343"/>
        <v/>
      </c>
      <c r="CX452" t="str">
        <f t="shared" ca="1" si="344"/>
        <v/>
      </c>
      <c r="CY452" t="str">
        <f t="shared" si="345"/>
        <v/>
      </c>
      <c r="CZ452" t="str">
        <f t="shared" ca="1" si="346"/>
        <v/>
      </c>
      <c r="DA452" t="str">
        <f t="shared" si="347"/>
        <v/>
      </c>
      <c r="DB452" t="str">
        <f t="shared" ca="1" si="348"/>
        <v/>
      </c>
      <c r="DC452" t="str">
        <f t="shared" si="349"/>
        <v/>
      </c>
      <c r="DD452" t="str">
        <f t="shared" ca="1" si="350"/>
        <v/>
      </c>
      <c r="DE452" t="str">
        <f t="shared" si="351"/>
        <v/>
      </c>
      <c r="DF452" t="str">
        <f t="shared" ca="1" si="352"/>
        <v/>
      </c>
      <c r="DG452" t="str">
        <f t="shared" si="353"/>
        <v/>
      </c>
      <c r="DH452" t="str">
        <f t="shared" ca="1" si="354"/>
        <v/>
      </c>
      <c r="DI452" t="str">
        <f t="shared" si="355"/>
        <v/>
      </c>
      <c r="DJ452" t="str">
        <f t="shared" ca="1" si="356"/>
        <v/>
      </c>
      <c r="DK452" t="str">
        <f t="shared" si="357"/>
        <v/>
      </c>
      <c r="DL452" t="str">
        <f t="shared" ca="1" si="358"/>
        <v/>
      </c>
      <c r="DM452" t="str">
        <f t="shared" si="359"/>
        <v/>
      </c>
      <c r="DN452" t="str">
        <f t="shared" ca="1" si="360"/>
        <v/>
      </c>
      <c r="DO452" t="str">
        <f t="shared" si="361"/>
        <v/>
      </c>
      <c r="DP452" t="str">
        <f t="shared" ca="1" si="362"/>
        <v/>
      </c>
      <c r="DQ452" t="str">
        <f t="shared" si="363"/>
        <v/>
      </c>
      <c r="DR452" t="str">
        <f t="shared" ca="1" si="364"/>
        <v/>
      </c>
      <c r="DS452" t="str">
        <f t="shared" si="365"/>
        <v/>
      </c>
      <c r="DT452" t="str">
        <f t="shared" ca="1" si="366"/>
        <v/>
      </c>
      <c r="DU452" t="str">
        <f t="shared" si="367"/>
        <v/>
      </c>
      <c r="DV452" t="str">
        <f t="shared" ca="1" si="368"/>
        <v/>
      </c>
      <c r="DW452" t="str">
        <f t="shared" si="369"/>
        <v/>
      </c>
      <c r="DX452" t="str">
        <f t="shared" ca="1" si="370"/>
        <v/>
      </c>
      <c r="DY452" t="str">
        <f t="shared" si="371"/>
        <v/>
      </c>
      <c r="DZ452" t="str">
        <f t="shared" ca="1" si="372"/>
        <v/>
      </c>
      <c r="EA452" t="str">
        <f t="shared" si="373"/>
        <v/>
      </c>
      <c r="EB452" t="str">
        <f t="shared" ca="1" si="374"/>
        <v/>
      </c>
      <c r="EC452" t="str">
        <f t="shared" si="375"/>
        <v/>
      </c>
      <c r="ED452" t="str">
        <f t="shared" ca="1" si="376"/>
        <v/>
      </c>
      <c r="EE452" t="str">
        <f t="shared" si="377"/>
        <v/>
      </c>
      <c r="EF452" t="str">
        <f t="shared" ca="1" si="378"/>
        <v/>
      </c>
      <c r="EG452" t="str">
        <f t="shared" si="379"/>
        <v/>
      </c>
      <c r="EH452" t="str">
        <f t="shared" ca="1" si="380"/>
        <v/>
      </c>
      <c r="EI452" t="str">
        <f t="shared" si="381"/>
        <v/>
      </c>
      <c r="EJ452" t="str">
        <f t="shared" ca="1" si="382"/>
        <v/>
      </c>
      <c r="EK452" t="str">
        <f t="shared" ca="1" si="337"/>
        <v/>
      </c>
      <c r="EL452" t="s">
        <v>924</v>
      </c>
      <c r="EM452">
        <v>32596</v>
      </c>
      <c r="EN452">
        <v>6105</v>
      </c>
      <c r="EO452">
        <v>1617</v>
      </c>
      <c r="EP452">
        <v>2547</v>
      </c>
      <c r="EQ452">
        <v>11611</v>
      </c>
      <c r="ER452">
        <v>179</v>
      </c>
      <c r="ES452">
        <v>115966</v>
      </c>
      <c r="ET452">
        <v>2087</v>
      </c>
      <c r="EU452">
        <v>2</v>
      </c>
      <c r="EV452" t="s">
        <v>156</v>
      </c>
      <c r="EW452">
        <v>1024</v>
      </c>
      <c r="EX452">
        <v>2</v>
      </c>
      <c r="EY452">
        <v>48000</v>
      </c>
      <c r="EZ452">
        <v>-16</v>
      </c>
      <c r="FA452" t="s">
        <v>170</v>
      </c>
      <c r="FB452">
        <v>4</v>
      </c>
      <c r="FC452" t="s">
        <v>199</v>
      </c>
      <c r="FD452">
        <v>747674</v>
      </c>
      <c r="FE452">
        <v>741565</v>
      </c>
      <c r="FF452">
        <v>16506</v>
      </c>
      <c r="FG452">
        <v>1493173</v>
      </c>
      <c r="FH452">
        <v>1494487</v>
      </c>
      <c r="FI452">
        <v>741536</v>
      </c>
      <c r="FJ452">
        <v>1493173</v>
      </c>
      <c r="FK452">
        <v>739434</v>
      </c>
      <c r="FL452" t="s">
        <v>158</v>
      </c>
      <c r="FM452">
        <v>735849</v>
      </c>
      <c r="FN452">
        <v>568202</v>
      </c>
      <c r="FO452">
        <v>686109</v>
      </c>
      <c r="FP452">
        <v>4893</v>
      </c>
      <c r="FQ452">
        <v>4886</v>
      </c>
      <c r="FR452">
        <v>1492422</v>
      </c>
      <c r="FS452">
        <v>568201</v>
      </c>
      <c r="FT452">
        <v>568201</v>
      </c>
      <c r="FU452">
        <v>4891</v>
      </c>
      <c r="FV452">
        <v>1498028</v>
      </c>
      <c r="FW452">
        <v>1496487</v>
      </c>
      <c r="FX452">
        <v>1498210</v>
      </c>
      <c r="FY452">
        <v>569820</v>
      </c>
      <c r="FZ452">
        <v>688657</v>
      </c>
      <c r="GA452">
        <v>570141</v>
      </c>
      <c r="GB452">
        <v>739434</v>
      </c>
      <c r="GC452">
        <v>737849</v>
      </c>
      <c r="GD452">
        <v>741524</v>
      </c>
      <c r="GE452" t="s">
        <v>158</v>
      </c>
      <c r="GF452">
        <v>1498028</v>
      </c>
      <c r="GG452">
        <v>735848</v>
      </c>
      <c r="GH452">
        <v>1492419</v>
      </c>
      <c r="GI452">
        <v>780271</v>
      </c>
      <c r="GJ452" t="s">
        <v>172</v>
      </c>
      <c r="GK452">
        <v>72</v>
      </c>
      <c r="GL452">
        <v>278714</v>
      </c>
      <c r="GM452">
        <v>73</v>
      </c>
      <c r="GN452" t="s">
        <v>185</v>
      </c>
      <c r="GO452" t="s">
        <v>166</v>
      </c>
      <c r="GP452">
        <v>1024</v>
      </c>
      <c r="GQ452">
        <v>-9</v>
      </c>
      <c r="GR452">
        <v>-326</v>
      </c>
      <c r="GS452">
        <f t="shared" si="383"/>
        <v>73</v>
      </c>
      <c r="GT452" t="str">
        <f t="shared" si="338"/>
        <v>test</v>
      </c>
    </row>
    <row r="453" spans="1:202" x14ac:dyDescent="0.2">
      <c r="A453">
        <v>98</v>
      </c>
      <c r="B453">
        <v>98</v>
      </c>
      <c r="C453">
        <v>3775</v>
      </c>
      <c r="D453">
        <v>3775</v>
      </c>
      <c r="E453" t="s">
        <v>155</v>
      </c>
      <c r="F453" t="s">
        <v>156</v>
      </c>
      <c r="G453" t="s">
        <v>156</v>
      </c>
      <c r="H453" t="s">
        <v>156</v>
      </c>
      <c r="I453">
        <v>0</v>
      </c>
      <c r="J453" t="s">
        <v>157</v>
      </c>
      <c r="K453">
        <v>1</v>
      </c>
      <c r="L453" t="s">
        <v>154</v>
      </c>
      <c r="M453" t="s">
        <v>154</v>
      </c>
      <c r="N453" t="s">
        <v>154</v>
      </c>
      <c r="O453">
        <v>1</v>
      </c>
      <c r="P453" t="s">
        <v>154</v>
      </c>
      <c r="Q453" t="s">
        <v>154</v>
      </c>
      <c r="R453" t="s">
        <v>179</v>
      </c>
      <c r="S453">
        <v>0</v>
      </c>
      <c r="T453">
        <v>5</v>
      </c>
      <c r="U453">
        <v>0</v>
      </c>
      <c r="V453">
        <v>73</v>
      </c>
      <c r="W453">
        <v>73</v>
      </c>
      <c r="X453">
        <v>5</v>
      </c>
      <c r="Y453">
        <v>73</v>
      </c>
      <c r="Z453">
        <v>41</v>
      </c>
      <c r="AA453">
        <v>0</v>
      </c>
      <c r="AB453">
        <v>41</v>
      </c>
      <c r="AC453">
        <v>5</v>
      </c>
      <c r="AD453">
        <v>5</v>
      </c>
      <c r="AE453">
        <v>0</v>
      </c>
      <c r="AF453">
        <v>0</v>
      </c>
      <c r="AG453">
        <v>73</v>
      </c>
      <c r="AH453">
        <v>5</v>
      </c>
      <c r="AI453">
        <v>5</v>
      </c>
      <c r="AJ453">
        <v>0</v>
      </c>
      <c r="AK453">
        <v>73</v>
      </c>
      <c r="AL453">
        <v>73</v>
      </c>
      <c r="AM453">
        <v>115</v>
      </c>
      <c r="AN453">
        <v>5</v>
      </c>
      <c r="AO453">
        <v>5</v>
      </c>
      <c r="AP453">
        <v>5</v>
      </c>
      <c r="AQ453">
        <v>41</v>
      </c>
      <c r="AR453">
        <v>41</v>
      </c>
      <c r="AS453">
        <v>41</v>
      </c>
      <c r="AT453">
        <v>5</v>
      </c>
      <c r="AU453">
        <v>73</v>
      </c>
      <c r="AV453">
        <v>41</v>
      </c>
      <c r="AW453">
        <v>73</v>
      </c>
      <c r="AX453">
        <v>0</v>
      </c>
      <c r="AY453" t="s">
        <v>159</v>
      </c>
      <c r="AZ453">
        <v>-10</v>
      </c>
      <c r="BA453">
        <v>-327</v>
      </c>
      <c r="BB453" t="s">
        <v>196</v>
      </c>
      <c r="BC453" t="s">
        <v>161</v>
      </c>
      <c r="BD453" t="b">
        <v>0</v>
      </c>
      <c r="BE453">
        <v>11.03</v>
      </c>
      <c r="BF453" t="b">
        <v>1</v>
      </c>
      <c r="BH453" t="s">
        <v>222</v>
      </c>
      <c r="BI453" t="s">
        <v>197</v>
      </c>
      <c r="BJ453" t="b">
        <v>0</v>
      </c>
      <c r="BK453" t="s">
        <v>163</v>
      </c>
      <c r="BL453" t="b">
        <v>0</v>
      </c>
      <c r="BM453">
        <v>18</v>
      </c>
      <c r="BN453" t="s">
        <v>164</v>
      </c>
      <c r="BO453" t="s">
        <v>165</v>
      </c>
      <c r="BP453" t="s">
        <v>164</v>
      </c>
      <c r="BQ453" t="s">
        <v>166</v>
      </c>
      <c r="BR453">
        <v>768</v>
      </c>
      <c r="BS453" t="s">
        <v>156</v>
      </c>
      <c r="BT453" t="s">
        <v>174</v>
      </c>
      <c r="BU453" t="s">
        <v>189</v>
      </c>
      <c r="BV453" t="s">
        <v>181</v>
      </c>
      <c r="BW453">
        <v>73</v>
      </c>
      <c r="BX453">
        <v>6</v>
      </c>
      <c r="BY453">
        <v>0</v>
      </c>
      <c r="BZ453">
        <v>6</v>
      </c>
      <c r="CA453" t="s">
        <v>231</v>
      </c>
      <c r="CB453" t="s">
        <v>156</v>
      </c>
      <c r="CC453">
        <v>7</v>
      </c>
      <c r="CD453" t="b">
        <v>0</v>
      </c>
      <c r="CE453" t="s">
        <v>168</v>
      </c>
      <c r="CF453" t="s">
        <v>224</v>
      </c>
      <c r="CG453">
        <v>2</v>
      </c>
      <c r="CH453">
        <v>0</v>
      </c>
      <c r="CI453" t="s">
        <v>179</v>
      </c>
      <c r="CJ453" t="s">
        <v>198</v>
      </c>
      <c r="CK453" t="s">
        <v>198</v>
      </c>
      <c r="CL453" t="s">
        <v>198</v>
      </c>
      <c r="CM453" t="s">
        <v>198</v>
      </c>
      <c r="CN453" t="s">
        <v>198</v>
      </c>
      <c r="CO453" t="s">
        <v>179</v>
      </c>
      <c r="CP453" t="s">
        <v>198</v>
      </c>
      <c r="CQ453">
        <v>1</v>
      </c>
      <c r="CR453">
        <v>665</v>
      </c>
      <c r="CS453">
        <f t="shared" si="339"/>
        <v>665</v>
      </c>
      <c r="CT453">
        <f t="shared" ca="1" si="340"/>
        <v>665</v>
      </c>
      <c r="CU453" t="str">
        <f t="shared" si="341"/>
        <v/>
      </c>
      <c r="CV453" t="str">
        <f t="shared" ca="1" si="342"/>
        <v/>
      </c>
      <c r="CW453" t="str">
        <f t="shared" si="343"/>
        <v/>
      </c>
      <c r="CX453" t="str">
        <f t="shared" ca="1" si="344"/>
        <v/>
      </c>
      <c r="CY453" t="str">
        <f t="shared" si="345"/>
        <v/>
      </c>
      <c r="CZ453" t="str">
        <f t="shared" ca="1" si="346"/>
        <v/>
      </c>
      <c r="DA453" t="str">
        <f t="shared" si="347"/>
        <v/>
      </c>
      <c r="DB453" t="str">
        <f t="shared" ca="1" si="348"/>
        <v/>
      </c>
      <c r="DC453" t="str">
        <f t="shared" si="349"/>
        <v/>
      </c>
      <c r="DD453" t="str">
        <f t="shared" ca="1" si="350"/>
        <v/>
      </c>
      <c r="DE453" t="str">
        <f t="shared" si="351"/>
        <v/>
      </c>
      <c r="DF453" t="str">
        <f t="shared" ca="1" si="352"/>
        <v/>
      </c>
      <c r="DG453" t="str">
        <f t="shared" si="353"/>
        <v/>
      </c>
      <c r="DH453" t="str">
        <f t="shared" ca="1" si="354"/>
        <v/>
      </c>
      <c r="DI453" t="str">
        <f t="shared" si="355"/>
        <v/>
      </c>
      <c r="DJ453" t="str">
        <f t="shared" ca="1" si="356"/>
        <v/>
      </c>
      <c r="DK453" t="str">
        <f t="shared" si="357"/>
        <v/>
      </c>
      <c r="DL453" t="str">
        <f t="shared" ca="1" si="358"/>
        <v/>
      </c>
      <c r="DM453" t="str">
        <f t="shared" si="359"/>
        <v/>
      </c>
      <c r="DN453" t="str">
        <f t="shared" ca="1" si="360"/>
        <v/>
      </c>
      <c r="DO453" t="str">
        <f t="shared" si="361"/>
        <v/>
      </c>
      <c r="DP453" t="str">
        <f t="shared" ca="1" si="362"/>
        <v/>
      </c>
      <c r="DQ453" t="str">
        <f t="shared" si="363"/>
        <v/>
      </c>
      <c r="DR453" t="str">
        <f t="shared" ca="1" si="364"/>
        <v/>
      </c>
      <c r="DS453" t="str">
        <f t="shared" si="365"/>
        <v/>
      </c>
      <c r="DT453" t="str">
        <f t="shared" ca="1" si="366"/>
        <v/>
      </c>
      <c r="DU453" t="str">
        <f t="shared" si="367"/>
        <v/>
      </c>
      <c r="DV453" t="str">
        <f t="shared" ca="1" si="368"/>
        <v/>
      </c>
      <c r="DW453" t="str">
        <f t="shared" si="369"/>
        <v/>
      </c>
      <c r="DX453" t="str">
        <f t="shared" ca="1" si="370"/>
        <v/>
      </c>
      <c r="DY453" t="str">
        <f t="shared" si="371"/>
        <v/>
      </c>
      <c r="DZ453" t="str">
        <f t="shared" ca="1" si="372"/>
        <v/>
      </c>
      <c r="EA453" t="str">
        <f t="shared" si="373"/>
        <v/>
      </c>
      <c r="EB453" t="str">
        <f t="shared" ca="1" si="374"/>
        <v/>
      </c>
      <c r="EC453" t="str">
        <f t="shared" si="375"/>
        <v/>
      </c>
      <c r="ED453" t="str">
        <f t="shared" ca="1" si="376"/>
        <v/>
      </c>
      <c r="EE453" t="str">
        <f t="shared" si="377"/>
        <v/>
      </c>
      <c r="EF453" t="str">
        <f t="shared" ca="1" si="378"/>
        <v/>
      </c>
      <c r="EG453">
        <f t="shared" si="379"/>
        <v>665</v>
      </c>
      <c r="EH453">
        <f t="shared" ca="1" si="380"/>
        <v>665</v>
      </c>
      <c r="EI453" t="str">
        <f t="shared" si="381"/>
        <v/>
      </c>
      <c r="EJ453" t="str">
        <f t="shared" ca="1" si="382"/>
        <v/>
      </c>
      <c r="EK453">
        <f t="shared" ca="1" si="337"/>
        <v>665</v>
      </c>
      <c r="EL453">
        <v>665</v>
      </c>
      <c r="EM453">
        <v>32596</v>
      </c>
      <c r="EN453">
        <v>6105</v>
      </c>
      <c r="EO453">
        <v>1617</v>
      </c>
      <c r="EP453">
        <v>2547</v>
      </c>
      <c r="EQ453">
        <v>11611</v>
      </c>
      <c r="ER453">
        <v>665</v>
      </c>
      <c r="ES453">
        <v>115966</v>
      </c>
      <c r="ET453">
        <v>2087</v>
      </c>
      <c r="EU453">
        <v>2</v>
      </c>
      <c r="EV453" t="s">
        <v>156</v>
      </c>
      <c r="EW453">
        <v>1024</v>
      </c>
      <c r="EX453">
        <v>2</v>
      </c>
      <c r="EY453">
        <v>48000</v>
      </c>
      <c r="EZ453">
        <v>-16</v>
      </c>
      <c r="FA453" t="s">
        <v>170</v>
      </c>
      <c r="FB453">
        <v>4</v>
      </c>
      <c r="FC453" t="s">
        <v>199</v>
      </c>
      <c r="FD453">
        <v>747674</v>
      </c>
      <c r="FE453">
        <v>741565</v>
      </c>
      <c r="FF453">
        <v>16506</v>
      </c>
      <c r="FG453">
        <v>1499010</v>
      </c>
      <c r="FH453">
        <v>1500609</v>
      </c>
      <c r="FI453">
        <v>741536</v>
      </c>
      <c r="FJ453">
        <v>1499010</v>
      </c>
      <c r="FK453">
        <v>739434</v>
      </c>
      <c r="FL453" t="s">
        <v>158</v>
      </c>
      <c r="FM453">
        <v>735849</v>
      </c>
      <c r="FN453">
        <v>568202</v>
      </c>
      <c r="FO453">
        <v>686109</v>
      </c>
      <c r="FP453">
        <v>4893</v>
      </c>
      <c r="FQ453">
        <v>4886</v>
      </c>
      <c r="FR453">
        <v>1498259</v>
      </c>
      <c r="FS453">
        <v>568201</v>
      </c>
      <c r="FT453">
        <v>568201</v>
      </c>
      <c r="FU453">
        <v>4891</v>
      </c>
      <c r="FV453">
        <v>1504194</v>
      </c>
      <c r="FW453">
        <v>1502609</v>
      </c>
      <c r="FX453">
        <v>1504861</v>
      </c>
      <c r="FY453">
        <v>569820</v>
      </c>
      <c r="FZ453">
        <v>688657</v>
      </c>
      <c r="GA453">
        <v>570141</v>
      </c>
      <c r="GB453">
        <v>739434</v>
      </c>
      <c r="GC453">
        <v>737849</v>
      </c>
      <c r="GD453">
        <v>741524</v>
      </c>
      <c r="GE453" t="s">
        <v>158</v>
      </c>
      <c r="GF453">
        <v>1504194</v>
      </c>
      <c r="GG453">
        <v>735848</v>
      </c>
      <c r="GH453">
        <v>1498258</v>
      </c>
      <c r="GI453">
        <v>780271</v>
      </c>
      <c r="GJ453" t="s">
        <v>172</v>
      </c>
      <c r="GK453">
        <v>73</v>
      </c>
      <c r="GL453">
        <v>279379</v>
      </c>
      <c r="GM453">
        <v>74</v>
      </c>
      <c r="GN453" t="s">
        <v>182</v>
      </c>
      <c r="GO453" t="s">
        <v>166</v>
      </c>
      <c r="GP453">
        <v>1024</v>
      </c>
      <c r="GQ453">
        <v>-9</v>
      </c>
      <c r="GR453">
        <v>-326</v>
      </c>
      <c r="GS453">
        <f t="shared" si="383"/>
        <v>74</v>
      </c>
      <c r="GT453" t="str">
        <f t="shared" si="338"/>
        <v>test</v>
      </c>
    </row>
    <row r="454" spans="1:202" x14ac:dyDescent="0.2">
      <c r="A454">
        <v>98</v>
      </c>
      <c r="B454">
        <v>98</v>
      </c>
      <c r="C454">
        <v>3731</v>
      </c>
      <c r="D454">
        <v>3731</v>
      </c>
      <c r="E454" t="s">
        <v>155</v>
      </c>
      <c r="F454" t="s">
        <v>156</v>
      </c>
      <c r="G454" t="s">
        <v>156</v>
      </c>
      <c r="H454" t="s">
        <v>156</v>
      </c>
      <c r="I454">
        <v>0</v>
      </c>
      <c r="J454" t="s">
        <v>157</v>
      </c>
      <c r="K454">
        <v>1</v>
      </c>
      <c r="L454" t="s">
        <v>154</v>
      </c>
      <c r="M454" t="s">
        <v>154</v>
      </c>
      <c r="N454" t="s">
        <v>154</v>
      </c>
      <c r="O454">
        <v>1</v>
      </c>
      <c r="P454" t="s">
        <v>154</v>
      </c>
      <c r="Q454" t="s">
        <v>154</v>
      </c>
      <c r="R454" t="s">
        <v>179</v>
      </c>
      <c r="S454">
        <v>0</v>
      </c>
      <c r="T454">
        <v>5</v>
      </c>
      <c r="U454">
        <v>0</v>
      </c>
      <c r="V454">
        <v>74</v>
      </c>
      <c r="W454">
        <v>74</v>
      </c>
      <c r="X454">
        <v>5</v>
      </c>
      <c r="Y454">
        <v>74</v>
      </c>
      <c r="Z454">
        <v>41</v>
      </c>
      <c r="AA454">
        <v>0</v>
      </c>
      <c r="AB454">
        <v>41</v>
      </c>
      <c r="AC454">
        <v>5</v>
      </c>
      <c r="AD454">
        <v>5</v>
      </c>
      <c r="AE454">
        <v>0</v>
      </c>
      <c r="AF454">
        <v>0</v>
      </c>
      <c r="AG454">
        <v>74</v>
      </c>
      <c r="AH454">
        <v>5</v>
      </c>
      <c r="AI454">
        <v>5</v>
      </c>
      <c r="AJ454">
        <v>0</v>
      </c>
      <c r="AK454">
        <v>74</v>
      </c>
      <c r="AL454">
        <v>74</v>
      </c>
      <c r="AM454">
        <v>116</v>
      </c>
      <c r="AN454">
        <v>5</v>
      </c>
      <c r="AO454">
        <v>5</v>
      </c>
      <c r="AP454">
        <v>5</v>
      </c>
      <c r="AQ454">
        <v>41</v>
      </c>
      <c r="AR454">
        <v>41</v>
      </c>
      <c r="AS454">
        <v>41</v>
      </c>
      <c r="AT454">
        <v>5</v>
      </c>
      <c r="AU454">
        <v>74</v>
      </c>
      <c r="AV454">
        <v>41</v>
      </c>
      <c r="AW454">
        <v>74</v>
      </c>
      <c r="AX454">
        <v>0</v>
      </c>
      <c r="AY454" t="s">
        <v>159</v>
      </c>
      <c r="AZ454">
        <v>-10</v>
      </c>
      <c r="BA454">
        <v>-327</v>
      </c>
      <c r="BB454" t="s">
        <v>196</v>
      </c>
      <c r="BC454" t="s">
        <v>161</v>
      </c>
      <c r="BD454" t="b">
        <v>0</v>
      </c>
      <c r="BE454">
        <v>10</v>
      </c>
      <c r="BF454" t="b">
        <v>1</v>
      </c>
      <c r="BH454" t="s">
        <v>222</v>
      </c>
      <c r="BI454" t="s">
        <v>197</v>
      </c>
      <c r="BJ454" t="b">
        <v>0</v>
      </c>
      <c r="BK454" t="s">
        <v>163</v>
      </c>
      <c r="BL454" t="b">
        <v>0</v>
      </c>
      <c r="BM454">
        <v>18</v>
      </c>
      <c r="BN454" t="s">
        <v>164</v>
      </c>
      <c r="BO454" t="s">
        <v>165</v>
      </c>
      <c r="BP454" t="s">
        <v>164</v>
      </c>
      <c r="BQ454" t="s">
        <v>166</v>
      </c>
      <c r="BR454">
        <v>768</v>
      </c>
      <c r="BS454" t="s">
        <v>156</v>
      </c>
      <c r="BT454" t="s">
        <v>174</v>
      </c>
      <c r="BU454" t="s">
        <v>181</v>
      </c>
      <c r="BV454" t="s">
        <v>176</v>
      </c>
      <c r="BW454">
        <v>74</v>
      </c>
      <c r="BX454">
        <v>6</v>
      </c>
      <c r="BY454">
        <v>0</v>
      </c>
      <c r="BZ454">
        <v>6</v>
      </c>
      <c r="CA454" t="s">
        <v>231</v>
      </c>
      <c r="CB454" t="s">
        <v>156</v>
      </c>
      <c r="CC454">
        <v>7</v>
      </c>
      <c r="CD454" t="b">
        <v>0</v>
      </c>
      <c r="CE454" t="s">
        <v>168</v>
      </c>
      <c r="CF454" t="s">
        <v>224</v>
      </c>
      <c r="CG454">
        <v>8</v>
      </c>
      <c r="CH454">
        <v>0</v>
      </c>
      <c r="CI454" t="s">
        <v>179</v>
      </c>
      <c r="CJ454" t="s">
        <v>198</v>
      </c>
      <c r="CK454" t="s">
        <v>198</v>
      </c>
      <c r="CL454" t="s">
        <v>198</v>
      </c>
      <c r="CM454" t="s">
        <v>198</v>
      </c>
      <c r="CN454" t="s">
        <v>198</v>
      </c>
      <c r="CO454" t="s">
        <v>179</v>
      </c>
      <c r="CP454" t="s">
        <v>198</v>
      </c>
      <c r="CQ454">
        <v>1</v>
      </c>
      <c r="CR454">
        <v>462</v>
      </c>
      <c r="CS454">
        <f t="shared" si="339"/>
        <v>462</v>
      </c>
      <c r="CT454">
        <f t="shared" ca="1" si="340"/>
        <v>462</v>
      </c>
      <c r="CU454" t="str">
        <f t="shared" si="341"/>
        <v/>
      </c>
      <c r="CV454" t="str">
        <f t="shared" ca="1" si="342"/>
        <v/>
      </c>
      <c r="CW454" t="str">
        <f t="shared" si="343"/>
        <v/>
      </c>
      <c r="CX454" t="str">
        <f t="shared" ca="1" si="344"/>
        <v/>
      </c>
      <c r="CY454" t="str">
        <f t="shared" si="345"/>
        <v/>
      </c>
      <c r="CZ454" t="str">
        <f t="shared" ca="1" si="346"/>
        <v/>
      </c>
      <c r="DA454" t="str">
        <f t="shared" si="347"/>
        <v/>
      </c>
      <c r="DB454" t="str">
        <f t="shared" ca="1" si="348"/>
        <v/>
      </c>
      <c r="DC454" t="str">
        <f t="shared" si="349"/>
        <v/>
      </c>
      <c r="DD454" t="str">
        <f t="shared" ca="1" si="350"/>
        <v/>
      </c>
      <c r="DE454" t="str">
        <f t="shared" si="351"/>
        <v/>
      </c>
      <c r="DF454" t="str">
        <f t="shared" ca="1" si="352"/>
        <v/>
      </c>
      <c r="DG454" t="str">
        <f t="shared" si="353"/>
        <v/>
      </c>
      <c r="DH454" t="str">
        <f t="shared" ca="1" si="354"/>
        <v/>
      </c>
      <c r="DI454" t="str">
        <f t="shared" si="355"/>
        <v/>
      </c>
      <c r="DJ454" t="str">
        <f t="shared" ca="1" si="356"/>
        <v/>
      </c>
      <c r="DK454" t="str">
        <f t="shared" si="357"/>
        <v/>
      </c>
      <c r="DL454" t="str">
        <f t="shared" ca="1" si="358"/>
        <v/>
      </c>
      <c r="DM454" t="str">
        <f t="shared" si="359"/>
        <v/>
      </c>
      <c r="DN454" t="str">
        <f t="shared" ca="1" si="360"/>
        <v/>
      </c>
      <c r="DO454" t="str">
        <f t="shared" si="361"/>
        <v/>
      </c>
      <c r="DP454" t="str">
        <f t="shared" ca="1" si="362"/>
        <v/>
      </c>
      <c r="DQ454" t="str">
        <f t="shared" si="363"/>
        <v/>
      </c>
      <c r="DR454" t="str">
        <f t="shared" ca="1" si="364"/>
        <v/>
      </c>
      <c r="DS454" t="str">
        <f t="shared" si="365"/>
        <v/>
      </c>
      <c r="DT454" t="str">
        <f t="shared" ca="1" si="366"/>
        <v/>
      </c>
      <c r="DU454" t="str">
        <f t="shared" si="367"/>
        <v/>
      </c>
      <c r="DV454" t="str">
        <f t="shared" ca="1" si="368"/>
        <v/>
      </c>
      <c r="DW454" t="str">
        <f t="shared" si="369"/>
        <v/>
      </c>
      <c r="DX454" t="str">
        <f t="shared" ca="1" si="370"/>
        <v/>
      </c>
      <c r="DY454" t="str">
        <f t="shared" si="371"/>
        <v/>
      </c>
      <c r="DZ454" t="str">
        <f t="shared" ca="1" si="372"/>
        <v/>
      </c>
      <c r="EA454" t="str">
        <f t="shared" si="373"/>
        <v/>
      </c>
      <c r="EB454" t="str">
        <f t="shared" ca="1" si="374"/>
        <v/>
      </c>
      <c r="EC454" t="str">
        <f t="shared" si="375"/>
        <v/>
      </c>
      <c r="ED454" t="str">
        <f t="shared" ca="1" si="376"/>
        <v/>
      </c>
      <c r="EE454">
        <f t="shared" si="377"/>
        <v>462</v>
      </c>
      <c r="EF454">
        <f t="shared" ca="1" si="378"/>
        <v>462</v>
      </c>
      <c r="EG454" t="str">
        <f t="shared" si="379"/>
        <v/>
      </c>
      <c r="EH454" t="str">
        <f t="shared" ca="1" si="380"/>
        <v/>
      </c>
      <c r="EI454" t="str">
        <f t="shared" si="381"/>
        <v/>
      </c>
      <c r="EJ454" t="str">
        <f t="shared" ca="1" si="382"/>
        <v/>
      </c>
      <c r="EK454">
        <f t="shared" ca="1" si="337"/>
        <v>462</v>
      </c>
      <c r="EL454">
        <v>462</v>
      </c>
      <c r="EM454">
        <v>32596</v>
      </c>
      <c r="EN454">
        <v>6105</v>
      </c>
      <c r="EO454">
        <v>1617</v>
      </c>
      <c r="EP454">
        <v>2547</v>
      </c>
      <c r="EQ454">
        <v>11611</v>
      </c>
      <c r="ER454">
        <v>462</v>
      </c>
      <c r="ES454">
        <v>115966</v>
      </c>
      <c r="ET454">
        <v>2087</v>
      </c>
      <c r="EU454">
        <v>2</v>
      </c>
      <c r="EV454" t="s">
        <v>156</v>
      </c>
      <c r="EW454">
        <v>1024</v>
      </c>
      <c r="EX454">
        <v>2</v>
      </c>
      <c r="EY454">
        <v>48000</v>
      </c>
      <c r="EZ454">
        <v>-16</v>
      </c>
      <c r="FA454" t="s">
        <v>170</v>
      </c>
      <c r="FB454">
        <v>4</v>
      </c>
      <c r="FC454" t="s">
        <v>199</v>
      </c>
      <c r="FD454">
        <v>747674</v>
      </c>
      <c r="FE454">
        <v>741565</v>
      </c>
      <c r="FF454">
        <v>16506</v>
      </c>
      <c r="FG454">
        <v>1505660</v>
      </c>
      <c r="FH454">
        <v>1507244</v>
      </c>
      <c r="FI454">
        <v>741536</v>
      </c>
      <c r="FJ454">
        <v>1505660</v>
      </c>
      <c r="FK454">
        <v>739434</v>
      </c>
      <c r="FL454" t="s">
        <v>158</v>
      </c>
      <c r="FM454">
        <v>735849</v>
      </c>
      <c r="FN454">
        <v>568202</v>
      </c>
      <c r="FO454">
        <v>686109</v>
      </c>
      <c r="FP454">
        <v>4893</v>
      </c>
      <c r="FQ454">
        <v>4886</v>
      </c>
      <c r="FR454">
        <v>1504909</v>
      </c>
      <c r="FS454">
        <v>568201</v>
      </c>
      <c r="FT454">
        <v>568201</v>
      </c>
      <c r="FU454">
        <v>4891</v>
      </c>
      <c r="FV454">
        <v>1510743</v>
      </c>
      <c r="FW454">
        <v>1509244</v>
      </c>
      <c r="FX454">
        <v>1511207</v>
      </c>
      <c r="FY454">
        <v>569820</v>
      </c>
      <c r="FZ454">
        <v>688657</v>
      </c>
      <c r="GA454">
        <v>570141</v>
      </c>
      <c r="GB454">
        <v>739434</v>
      </c>
      <c r="GC454">
        <v>737849</v>
      </c>
      <c r="GD454">
        <v>741524</v>
      </c>
      <c r="GE454" t="s">
        <v>158</v>
      </c>
      <c r="GF454">
        <v>1510743</v>
      </c>
      <c r="GG454">
        <v>735848</v>
      </c>
      <c r="GH454">
        <v>1504908</v>
      </c>
      <c r="GI454">
        <v>780271</v>
      </c>
      <c r="GJ454" t="s">
        <v>172</v>
      </c>
      <c r="GK454">
        <v>74</v>
      </c>
      <c r="GL454">
        <v>279841</v>
      </c>
      <c r="GM454">
        <v>75</v>
      </c>
      <c r="GN454" t="s">
        <v>182</v>
      </c>
      <c r="GO454" t="s">
        <v>166</v>
      </c>
      <c r="GP454">
        <v>1024</v>
      </c>
      <c r="GQ454">
        <v>-9</v>
      </c>
      <c r="GR454">
        <v>-326</v>
      </c>
      <c r="GS454">
        <f t="shared" si="383"/>
        <v>75</v>
      </c>
      <c r="GT454" t="str">
        <f t="shared" si="338"/>
        <v>test</v>
      </c>
    </row>
    <row r="455" spans="1:202" x14ac:dyDescent="0.2">
      <c r="A455">
        <v>98</v>
      </c>
      <c r="B455">
        <v>98</v>
      </c>
      <c r="C455">
        <v>3688</v>
      </c>
      <c r="D455">
        <v>3688</v>
      </c>
      <c r="E455" t="s">
        <v>155</v>
      </c>
      <c r="F455" t="s">
        <v>156</v>
      </c>
      <c r="G455" t="s">
        <v>156</v>
      </c>
      <c r="H455" t="s">
        <v>156</v>
      </c>
      <c r="I455">
        <v>0</v>
      </c>
      <c r="J455" t="s">
        <v>157</v>
      </c>
      <c r="K455">
        <v>1</v>
      </c>
      <c r="L455" t="s">
        <v>154</v>
      </c>
      <c r="M455" t="s">
        <v>154</v>
      </c>
      <c r="N455" t="s">
        <v>154</v>
      </c>
      <c r="O455">
        <v>1</v>
      </c>
      <c r="P455" t="s">
        <v>154</v>
      </c>
      <c r="Q455" t="s">
        <v>154</v>
      </c>
      <c r="R455" t="s">
        <v>179</v>
      </c>
      <c r="S455">
        <v>0</v>
      </c>
      <c r="T455">
        <v>5</v>
      </c>
      <c r="U455">
        <v>0</v>
      </c>
      <c r="V455">
        <v>75</v>
      </c>
      <c r="W455">
        <v>75</v>
      </c>
      <c r="X455">
        <v>5</v>
      </c>
      <c r="Y455">
        <v>75</v>
      </c>
      <c r="Z455">
        <v>41</v>
      </c>
      <c r="AA455">
        <v>0</v>
      </c>
      <c r="AB455">
        <v>41</v>
      </c>
      <c r="AC455">
        <v>5</v>
      </c>
      <c r="AD455">
        <v>5</v>
      </c>
      <c r="AE455">
        <v>0</v>
      </c>
      <c r="AF455">
        <v>0</v>
      </c>
      <c r="AG455">
        <v>75</v>
      </c>
      <c r="AH455">
        <v>5</v>
      </c>
      <c r="AI455">
        <v>5</v>
      </c>
      <c r="AJ455">
        <v>0</v>
      </c>
      <c r="AK455">
        <v>75</v>
      </c>
      <c r="AL455">
        <v>75</v>
      </c>
      <c r="AM455">
        <v>117</v>
      </c>
      <c r="AN455">
        <v>5</v>
      </c>
      <c r="AO455">
        <v>5</v>
      </c>
      <c r="AP455">
        <v>5</v>
      </c>
      <c r="AQ455">
        <v>41</v>
      </c>
      <c r="AR455">
        <v>41</v>
      </c>
      <c r="AS455">
        <v>41</v>
      </c>
      <c r="AT455">
        <v>5</v>
      </c>
      <c r="AU455">
        <v>75</v>
      </c>
      <c r="AV455">
        <v>41</v>
      </c>
      <c r="AW455">
        <v>75</v>
      </c>
      <c r="AX455">
        <v>0</v>
      </c>
      <c r="AY455" t="s">
        <v>159</v>
      </c>
      <c r="AZ455">
        <v>-10</v>
      </c>
      <c r="BA455">
        <v>-327</v>
      </c>
      <c r="BB455" t="s">
        <v>196</v>
      </c>
      <c r="BC455" t="s">
        <v>161</v>
      </c>
      <c r="BD455" t="b">
        <v>0</v>
      </c>
      <c r="BE455">
        <v>8.8699999999999992</v>
      </c>
      <c r="BF455" t="b">
        <v>1</v>
      </c>
      <c r="BH455" t="s">
        <v>222</v>
      </c>
      <c r="BI455" t="s">
        <v>197</v>
      </c>
      <c r="BJ455" t="b">
        <v>0</v>
      </c>
      <c r="BK455" t="s">
        <v>163</v>
      </c>
      <c r="BL455" t="b">
        <v>0</v>
      </c>
      <c r="BM455">
        <v>18</v>
      </c>
      <c r="BN455" t="s">
        <v>164</v>
      </c>
      <c r="BO455" t="s">
        <v>165</v>
      </c>
      <c r="BP455" t="s">
        <v>164</v>
      </c>
      <c r="BQ455" t="s">
        <v>166</v>
      </c>
      <c r="BR455">
        <v>768</v>
      </c>
      <c r="BS455" t="s">
        <v>156</v>
      </c>
      <c r="BT455" t="s">
        <v>174</v>
      </c>
      <c r="BU455" t="s">
        <v>188</v>
      </c>
      <c r="BV455" t="s">
        <v>181</v>
      </c>
      <c r="BW455">
        <v>75</v>
      </c>
      <c r="BX455">
        <v>6</v>
      </c>
      <c r="BY455">
        <v>0</v>
      </c>
      <c r="BZ455">
        <v>6</v>
      </c>
      <c r="CA455" t="s">
        <v>231</v>
      </c>
      <c r="CB455" t="s">
        <v>156</v>
      </c>
      <c r="CC455">
        <v>7</v>
      </c>
      <c r="CD455" t="b">
        <v>0</v>
      </c>
      <c r="CE455" t="s">
        <v>168</v>
      </c>
      <c r="CF455" t="s">
        <v>224</v>
      </c>
      <c r="CG455">
        <v>28</v>
      </c>
      <c r="CH455">
        <v>0</v>
      </c>
      <c r="CI455" t="s">
        <v>179</v>
      </c>
      <c r="CJ455" t="s">
        <v>198</v>
      </c>
      <c r="CK455" t="s">
        <v>198</v>
      </c>
      <c r="CL455" t="s">
        <v>198</v>
      </c>
      <c r="CM455" t="s">
        <v>198</v>
      </c>
      <c r="CN455" t="s">
        <v>198</v>
      </c>
      <c r="CO455" t="s">
        <v>179</v>
      </c>
      <c r="CP455" t="s">
        <v>198</v>
      </c>
      <c r="CQ455">
        <v>1</v>
      </c>
      <c r="CR455">
        <v>490</v>
      </c>
      <c r="CS455">
        <f t="shared" si="339"/>
        <v>490</v>
      </c>
      <c r="CT455">
        <f t="shared" ca="1" si="340"/>
        <v>490</v>
      </c>
      <c r="CU455" t="str">
        <f t="shared" si="341"/>
        <v/>
      </c>
      <c r="CV455" t="str">
        <f t="shared" ca="1" si="342"/>
        <v/>
      </c>
      <c r="CW455" t="str">
        <f t="shared" si="343"/>
        <v/>
      </c>
      <c r="CX455" t="str">
        <f t="shared" ca="1" si="344"/>
        <v/>
      </c>
      <c r="CY455" t="str">
        <f t="shared" si="345"/>
        <v/>
      </c>
      <c r="CZ455" t="str">
        <f t="shared" ca="1" si="346"/>
        <v/>
      </c>
      <c r="DA455" t="str">
        <f t="shared" si="347"/>
        <v/>
      </c>
      <c r="DB455" t="str">
        <f t="shared" ca="1" si="348"/>
        <v/>
      </c>
      <c r="DC455" t="str">
        <f t="shared" si="349"/>
        <v/>
      </c>
      <c r="DD455" t="str">
        <f t="shared" ca="1" si="350"/>
        <v/>
      </c>
      <c r="DE455" t="str">
        <f t="shared" si="351"/>
        <v/>
      </c>
      <c r="DF455" t="str">
        <f t="shared" ca="1" si="352"/>
        <v/>
      </c>
      <c r="DG455" t="str">
        <f t="shared" si="353"/>
        <v/>
      </c>
      <c r="DH455" t="str">
        <f t="shared" ca="1" si="354"/>
        <v/>
      </c>
      <c r="DI455" t="str">
        <f t="shared" si="355"/>
        <v/>
      </c>
      <c r="DJ455" t="str">
        <f t="shared" ca="1" si="356"/>
        <v/>
      </c>
      <c r="DK455" t="str">
        <f t="shared" si="357"/>
        <v/>
      </c>
      <c r="DL455" t="str">
        <f t="shared" ca="1" si="358"/>
        <v/>
      </c>
      <c r="DM455" t="str">
        <f t="shared" si="359"/>
        <v/>
      </c>
      <c r="DN455" t="str">
        <f t="shared" ca="1" si="360"/>
        <v/>
      </c>
      <c r="DO455" t="str">
        <f t="shared" si="361"/>
        <v/>
      </c>
      <c r="DP455" t="str">
        <f t="shared" ca="1" si="362"/>
        <v/>
      </c>
      <c r="DQ455" t="str">
        <f t="shared" si="363"/>
        <v/>
      </c>
      <c r="DR455" t="str">
        <f t="shared" ca="1" si="364"/>
        <v/>
      </c>
      <c r="DS455" t="str">
        <f t="shared" si="365"/>
        <v/>
      </c>
      <c r="DT455" t="str">
        <f t="shared" ca="1" si="366"/>
        <v/>
      </c>
      <c r="DU455" t="str">
        <f t="shared" si="367"/>
        <v/>
      </c>
      <c r="DV455" t="str">
        <f t="shared" ca="1" si="368"/>
        <v/>
      </c>
      <c r="DW455" t="str">
        <f t="shared" si="369"/>
        <v/>
      </c>
      <c r="DX455" t="str">
        <f t="shared" ca="1" si="370"/>
        <v/>
      </c>
      <c r="DY455">
        <f t="shared" si="371"/>
        <v>490</v>
      </c>
      <c r="DZ455">
        <f t="shared" ca="1" si="372"/>
        <v>490</v>
      </c>
      <c r="EA455" t="str">
        <f t="shared" si="373"/>
        <v/>
      </c>
      <c r="EB455" t="str">
        <f t="shared" ca="1" si="374"/>
        <v/>
      </c>
      <c r="EC455" t="str">
        <f t="shared" si="375"/>
        <v/>
      </c>
      <c r="ED455" t="str">
        <f t="shared" ca="1" si="376"/>
        <v/>
      </c>
      <c r="EE455" t="str">
        <f t="shared" si="377"/>
        <v/>
      </c>
      <c r="EF455" t="str">
        <f t="shared" ca="1" si="378"/>
        <v/>
      </c>
      <c r="EG455" t="str">
        <f t="shared" si="379"/>
        <v/>
      </c>
      <c r="EH455" t="str">
        <f t="shared" ca="1" si="380"/>
        <v/>
      </c>
      <c r="EI455" t="str">
        <f t="shared" si="381"/>
        <v/>
      </c>
      <c r="EJ455" t="str">
        <f t="shared" ca="1" si="382"/>
        <v/>
      </c>
      <c r="EK455">
        <f t="shared" ca="1" si="337"/>
        <v>490</v>
      </c>
      <c r="EL455">
        <v>490</v>
      </c>
      <c r="EM455">
        <v>32596</v>
      </c>
      <c r="EN455">
        <v>6105</v>
      </c>
      <c r="EO455">
        <v>1617</v>
      </c>
      <c r="EP455">
        <v>2547</v>
      </c>
      <c r="EQ455">
        <v>11611</v>
      </c>
      <c r="ER455">
        <v>490</v>
      </c>
      <c r="ES455">
        <v>115966</v>
      </c>
      <c r="ET455">
        <v>2087</v>
      </c>
      <c r="EU455">
        <v>2</v>
      </c>
      <c r="EV455" t="s">
        <v>156</v>
      </c>
      <c r="EW455">
        <v>1024</v>
      </c>
      <c r="EX455">
        <v>2</v>
      </c>
      <c r="EY455">
        <v>48000</v>
      </c>
      <c r="EZ455">
        <v>-16</v>
      </c>
      <c r="FA455" t="s">
        <v>170</v>
      </c>
      <c r="FB455">
        <v>4</v>
      </c>
      <c r="FC455" t="s">
        <v>199</v>
      </c>
      <c r="FD455">
        <v>747674</v>
      </c>
      <c r="FE455">
        <v>741565</v>
      </c>
      <c r="FF455">
        <v>16506</v>
      </c>
      <c r="FG455">
        <v>1512007</v>
      </c>
      <c r="FH455">
        <v>1513325</v>
      </c>
      <c r="FI455">
        <v>741536</v>
      </c>
      <c r="FJ455">
        <v>1512006</v>
      </c>
      <c r="FK455">
        <v>739434</v>
      </c>
      <c r="FL455" t="s">
        <v>158</v>
      </c>
      <c r="FM455">
        <v>735849</v>
      </c>
      <c r="FN455">
        <v>568202</v>
      </c>
      <c r="FO455">
        <v>686109</v>
      </c>
      <c r="FP455">
        <v>4893</v>
      </c>
      <c r="FQ455">
        <v>4886</v>
      </c>
      <c r="FR455">
        <v>1511256</v>
      </c>
      <c r="FS455">
        <v>568201</v>
      </c>
      <c r="FT455">
        <v>568201</v>
      </c>
      <c r="FU455">
        <v>4891</v>
      </c>
      <c r="FV455">
        <v>1516909</v>
      </c>
      <c r="FW455">
        <v>1515325</v>
      </c>
      <c r="FX455">
        <v>1517401</v>
      </c>
      <c r="FY455">
        <v>569820</v>
      </c>
      <c r="FZ455">
        <v>688657</v>
      </c>
      <c r="GA455">
        <v>570141</v>
      </c>
      <c r="GB455">
        <v>739434</v>
      </c>
      <c r="GC455">
        <v>737849</v>
      </c>
      <c r="GD455">
        <v>741524</v>
      </c>
      <c r="GE455" t="s">
        <v>158</v>
      </c>
      <c r="GF455">
        <v>1516909</v>
      </c>
      <c r="GG455">
        <v>735848</v>
      </c>
      <c r="GH455">
        <v>1511255</v>
      </c>
      <c r="GI455">
        <v>780271</v>
      </c>
      <c r="GJ455" t="s">
        <v>172</v>
      </c>
      <c r="GK455">
        <v>75</v>
      </c>
      <c r="GL455">
        <v>280331</v>
      </c>
      <c r="GM455">
        <v>76</v>
      </c>
      <c r="GN455" t="s">
        <v>182</v>
      </c>
      <c r="GO455" t="s">
        <v>166</v>
      </c>
      <c r="GP455">
        <v>1024</v>
      </c>
      <c r="GQ455">
        <v>-9</v>
      </c>
      <c r="GR455">
        <v>-326</v>
      </c>
      <c r="GS455">
        <f t="shared" si="383"/>
        <v>76</v>
      </c>
      <c r="GT455" t="str">
        <f t="shared" si="338"/>
        <v>test</v>
      </c>
    </row>
    <row r="456" spans="1:202" x14ac:dyDescent="0.2">
      <c r="A456">
        <v>98</v>
      </c>
      <c r="B456">
        <v>98</v>
      </c>
      <c r="C456">
        <v>3650</v>
      </c>
      <c r="D456">
        <v>3650</v>
      </c>
      <c r="E456" t="s">
        <v>155</v>
      </c>
      <c r="F456" t="s">
        <v>156</v>
      </c>
      <c r="G456" t="s">
        <v>156</v>
      </c>
      <c r="H456" t="s">
        <v>156</v>
      </c>
      <c r="I456">
        <v>0</v>
      </c>
      <c r="J456" t="s">
        <v>157</v>
      </c>
      <c r="K456">
        <v>1</v>
      </c>
      <c r="L456" t="s">
        <v>154</v>
      </c>
      <c r="M456" t="s">
        <v>154</v>
      </c>
      <c r="N456" t="s">
        <v>154</v>
      </c>
      <c r="O456">
        <v>1</v>
      </c>
      <c r="P456" t="s">
        <v>154</v>
      </c>
      <c r="Q456" t="s">
        <v>154</v>
      </c>
      <c r="R456" t="s">
        <v>183</v>
      </c>
      <c r="S456">
        <v>0</v>
      </c>
      <c r="T456">
        <v>5</v>
      </c>
      <c r="U456">
        <v>0</v>
      </c>
      <c r="V456">
        <v>76</v>
      </c>
      <c r="W456">
        <v>76</v>
      </c>
      <c r="X456">
        <v>5</v>
      </c>
      <c r="Y456">
        <v>76</v>
      </c>
      <c r="Z456">
        <v>41</v>
      </c>
      <c r="AA456">
        <v>0</v>
      </c>
      <c r="AB456">
        <v>41</v>
      </c>
      <c r="AC456">
        <v>5</v>
      </c>
      <c r="AD456">
        <v>5</v>
      </c>
      <c r="AE456">
        <v>0</v>
      </c>
      <c r="AF456">
        <v>0</v>
      </c>
      <c r="AG456">
        <v>76</v>
      </c>
      <c r="AH456">
        <v>5</v>
      </c>
      <c r="AI456">
        <v>5</v>
      </c>
      <c r="AJ456">
        <v>0</v>
      </c>
      <c r="AK456">
        <v>76</v>
      </c>
      <c r="AL456">
        <v>76</v>
      </c>
      <c r="AM456">
        <v>118</v>
      </c>
      <c r="AN456">
        <v>5</v>
      </c>
      <c r="AO456">
        <v>5</v>
      </c>
      <c r="AP456">
        <v>5</v>
      </c>
      <c r="AQ456">
        <v>41</v>
      </c>
      <c r="AR456">
        <v>41</v>
      </c>
      <c r="AS456">
        <v>41</v>
      </c>
      <c r="AT456">
        <v>5</v>
      </c>
      <c r="AU456">
        <v>76</v>
      </c>
      <c r="AV456">
        <v>41</v>
      </c>
      <c r="AW456">
        <v>76</v>
      </c>
      <c r="AX456">
        <v>0</v>
      </c>
      <c r="AY456" t="s">
        <v>159</v>
      </c>
      <c r="AZ456">
        <v>-10</v>
      </c>
      <c r="BA456">
        <v>-327</v>
      </c>
      <c r="BB456" t="s">
        <v>196</v>
      </c>
      <c r="BC456" t="s">
        <v>161</v>
      </c>
      <c r="BD456" t="b">
        <v>0</v>
      </c>
      <c r="BE456" t="s">
        <v>164</v>
      </c>
      <c r="BF456" t="b">
        <v>1</v>
      </c>
      <c r="BH456" t="s">
        <v>222</v>
      </c>
      <c r="BI456" t="s">
        <v>197</v>
      </c>
      <c r="BJ456" t="b">
        <v>0</v>
      </c>
      <c r="BK456" t="s">
        <v>163</v>
      </c>
      <c r="BL456" t="b">
        <v>0</v>
      </c>
      <c r="BM456">
        <v>18</v>
      </c>
      <c r="BN456" t="s">
        <v>164</v>
      </c>
      <c r="BO456" t="s">
        <v>165</v>
      </c>
      <c r="BP456" t="s">
        <v>164</v>
      </c>
      <c r="BQ456" t="s">
        <v>166</v>
      </c>
      <c r="BR456">
        <v>768</v>
      </c>
      <c r="BS456" t="s">
        <v>156</v>
      </c>
      <c r="BT456" t="s">
        <v>174</v>
      </c>
      <c r="BU456" t="s">
        <v>180</v>
      </c>
      <c r="BV456" t="s">
        <v>191</v>
      </c>
      <c r="BW456">
        <v>76</v>
      </c>
      <c r="BX456">
        <v>6</v>
      </c>
      <c r="BY456">
        <v>0</v>
      </c>
      <c r="BZ456">
        <v>6</v>
      </c>
      <c r="CA456" t="s">
        <v>231</v>
      </c>
      <c r="CB456" t="s">
        <v>156</v>
      </c>
      <c r="CC456">
        <v>7</v>
      </c>
      <c r="CD456" t="b">
        <v>0</v>
      </c>
      <c r="CE456" t="s">
        <v>168</v>
      </c>
      <c r="CF456" t="s">
        <v>224</v>
      </c>
      <c r="CG456">
        <v>74</v>
      </c>
      <c r="CH456">
        <v>0</v>
      </c>
      <c r="CI456" t="s">
        <v>183</v>
      </c>
      <c r="CJ456" t="s">
        <v>198</v>
      </c>
      <c r="CK456" t="s">
        <v>198</v>
      </c>
      <c r="CL456" t="s">
        <v>198</v>
      </c>
      <c r="CM456" t="s">
        <v>198</v>
      </c>
      <c r="CN456" t="s">
        <v>198</v>
      </c>
      <c r="CO456" t="s">
        <v>183</v>
      </c>
      <c r="CP456" t="s">
        <v>198</v>
      </c>
      <c r="CQ456">
        <v>1</v>
      </c>
      <c r="CR456">
        <v>777</v>
      </c>
      <c r="CS456" t="str">
        <f t="shared" si="339"/>
        <v/>
      </c>
      <c r="CT456" t="str">
        <f t="shared" ca="1" si="340"/>
        <v/>
      </c>
      <c r="CU456" t="str">
        <f t="shared" si="341"/>
        <v/>
      </c>
      <c r="CV456" t="str">
        <f t="shared" ca="1" si="342"/>
        <v/>
      </c>
      <c r="CW456" t="str">
        <f t="shared" si="343"/>
        <v/>
      </c>
      <c r="CX456" t="str">
        <f t="shared" ca="1" si="344"/>
        <v/>
      </c>
      <c r="CY456" t="str">
        <f t="shared" si="345"/>
        <v/>
      </c>
      <c r="CZ456" t="str">
        <f t="shared" ca="1" si="346"/>
        <v/>
      </c>
      <c r="DA456" t="str">
        <f t="shared" si="347"/>
        <v/>
      </c>
      <c r="DB456" t="str">
        <f t="shared" ca="1" si="348"/>
        <v/>
      </c>
      <c r="DC456" t="str">
        <f t="shared" si="349"/>
        <v/>
      </c>
      <c r="DD456" t="str">
        <f t="shared" ca="1" si="350"/>
        <v/>
      </c>
      <c r="DE456" t="str">
        <f t="shared" si="351"/>
        <v/>
      </c>
      <c r="DF456" t="str">
        <f t="shared" ca="1" si="352"/>
        <v/>
      </c>
      <c r="DG456" t="str">
        <f t="shared" si="353"/>
        <v/>
      </c>
      <c r="DH456" t="str">
        <f t="shared" ca="1" si="354"/>
        <v/>
      </c>
      <c r="DI456" t="str">
        <f t="shared" si="355"/>
        <v/>
      </c>
      <c r="DJ456" t="str">
        <f t="shared" ca="1" si="356"/>
        <v/>
      </c>
      <c r="DK456" t="str">
        <f t="shared" si="357"/>
        <v/>
      </c>
      <c r="DL456" t="str">
        <f t="shared" ca="1" si="358"/>
        <v/>
      </c>
      <c r="DM456" t="str">
        <f t="shared" si="359"/>
        <v/>
      </c>
      <c r="DN456" t="str">
        <f t="shared" ca="1" si="360"/>
        <v/>
      </c>
      <c r="DO456" t="str">
        <f t="shared" si="361"/>
        <v/>
      </c>
      <c r="DP456" t="str">
        <f t="shared" ca="1" si="362"/>
        <v/>
      </c>
      <c r="DQ456" t="str">
        <f t="shared" si="363"/>
        <v/>
      </c>
      <c r="DR456" t="str">
        <f t="shared" ca="1" si="364"/>
        <v/>
      </c>
      <c r="DS456" t="str">
        <f t="shared" si="365"/>
        <v/>
      </c>
      <c r="DT456" t="str">
        <f t="shared" ca="1" si="366"/>
        <v/>
      </c>
      <c r="DU456" t="str">
        <f t="shared" si="367"/>
        <v/>
      </c>
      <c r="DV456" t="str">
        <f t="shared" ca="1" si="368"/>
        <v/>
      </c>
      <c r="DW456" t="str">
        <f t="shared" si="369"/>
        <v/>
      </c>
      <c r="DX456" t="str">
        <f t="shared" ca="1" si="370"/>
        <v/>
      </c>
      <c r="DY456" t="str">
        <f t="shared" si="371"/>
        <v/>
      </c>
      <c r="DZ456" t="str">
        <f t="shared" ca="1" si="372"/>
        <v/>
      </c>
      <c r="EA456" t="str">
        <f t="shared" si="373"/>
        <v/>
      </c>
      <c r="EB456" t="str">
        <f t="shared" ca="1" si="374"/>
        <v/>
      </c>
      <c r="EC456" t="str">
        <f t="shared" si="375"/>
        <v/>
      </c>
      <c r="ED456" t="str">
        <f t="shared" ca="1" si="376"/>
        <v/>
      </c>
      <c r="EE456" t="str">
        <f t="shared" si="377"/>
        <v/>
      </c>
      <c r="EF456" t="str">
        <f t="shared" ca="1" si="378"/>
        <v/>
      </c>
      <c r="EG456" t="str">
        <f t="shared" si="379"/>
        <v/>
      </c>
      <c r="EH456" t="str">
        <f t="shared" ca="1" si="380"/>
        <v/>
      </c>
      <c r="EI456" t="str">
        <f t="shared" si="381"/>
        <v/>
      </c>
      <c r="EJ456" t="str">
        <f t="shared" ca="1" si="382"/>
        <v/>
      </c>
      <c r="EK456" t="str">
        <f t="shared" ca="1" si="337"/>
        <v/>
      </c>
      <c r="EL456" t="s">
        <v>924</v>
      </c>
      <c r="EM456">
        <v>32596</v>
      </c>
      <c r="EN456">
        <v>6105</v>
      </c>
      <c r="EO456">
        <v>1617</v>
      </c>
      <c r="EP456">
        <v>2547</v>
      </c>
      <c r="EQ456">
        <v>11611</v>
      </c>
      <c r="ER456">
        <v>777</v>
      </c>
      <c r="ES456">
        <v>115966</v>
      </c>
      <c r="ET456">
        <v>2087</v>
      </c>
      <c r="EU456">
        <v>2</v>
      </c>
      <c r="EV456" t="s">
        <v>156</v>
      </c>
      <c r="EW456">
        <v>1024</v>
      </c>
      <c r="EX456">
        <v>2</v>
      </c>
      <c r="EY456">
        <v>48000</v>
      </c>
      <c r="EZ456">
        <v>-16</v>
      </c>
      <c r="FA456" t="s">
        <v>170</v>
      </c>
      <c r="FB456">
        <v>4</v>
      </c>
      <c r="FC456" t="s">
        <v>199</v>
      </c>
      <c r="FD456">
        <v>747674</v>
      </c>
      <c r="FE456">
        <v>741565</v>
      </c>
      <c r="FF456">
        <v>16506</v>
      </c>
      <c r="FG456">
        <v>1518206</v>
      </c>
      <c r="FH456">
        <v>1519682</v>
      </c>
      <c r="FI456">
        <v>741536</v>
      </c>
      <c r="FJ456">
        <v>1518206</v>
      </c>
      <c r="FK456">
        <v>739434</v>
      </c>
      <c r="FL456" t="s">
        <v>158</v>
      </c>
      <c r="FM456">
        <v>735849</v>
      </c>
      <c r="FN456">
        <v>568202</v>
      </c>
      <c r="FO456">
        <v>686109</v>
      </c>
      <c r="FP456">
        <v>4893</v>
      </c>
      <c r="FQ456">
        <v>4886</v>
      </c>
      <c r="FR456">
        <v>1517455</v>
      </c>
      <c r="FS456">
        <v>568201</v>
      </c>
      <c r="FT456">
        <v>568201</v>
      </c>
      <c r="FU456">
        <v>4891</v>
      </c>
      <c r="FV456">
        <v>1523224</v>
      </c>
      <c r="FW456">
        <v>1521682</v>
      </c>
      <c r="FX456">
        <v>1524003</v>
      </c>
      <c r="FY456">
        <v>569820</v>
      </c>
      <c r="FZ456">
        <v>688657</v>
      </c>
      <c r="GA456">
        <v>570141</v>
      </c>
      <c r="GB456">
        <v>739434</v>
      </c>
      <c r="GC456">
        <v>737849</v>
      </c>
      <c r="GD456">
        <v>741524</v>
      </c>
      <c r="GE456" t="s">
        <v>158</v>
      </c>
      <c r="GF456">
        <v>1523224</v>
      </c>
      <c r="GG456">
        <v>735848</v>
      </c>
      <c r="GH456">
        <v>1517453</v>
      </c>
      <c r="GI456">
        <v>780271</v>
      </c>
      <c r="GJ456" t="s">
        <v>172</v>
      </c>
      <c r="GK456">
        <v>76</v>
      </c>
      <c r="GL456">
        <v>281108</v>
      </c>
      <c r="GM456">
        <v>77</v>
      </c>
      <c r="GN456" t="s">
        <v>185</v>
      </c>
      <c r="GO456" t="s">
        <v>166</v>
      </c>
      <c r="GP456">
        <v>1024</v>
      </c>
      <c r="GQ456">
        <v>-9</v>
      </c>
      <c r="GR456">
        <v>-326</v>
      </c>
      <c r="GS456">
        <f t="shared" si="383"/>
        <v>77</v>
      </c>
      <c r="GT456" t="str">
        <f t="shared" si="338"/>
        <v>test</v>
      </c>
    </row>
    <row r="457" spans="1:202" x14ac:dyDescent="0.2">
      <c r="A457">
        <v>98</v>
      </c>
      <c r="B457">
        <v>98</v>
      </c>
      <c r="C457">
        <v>3651</v>
      </c>
      <c r="D457">
        <v>3651</v>
      </c>
      <c r="E457" t="s">
        <v>155</v>
      </c>
      <c r="F457" t="s">
        <v>156</v>
      </c>
      <c r="G457" t="s">
        <v>156</v>
      </c>
      <c r="H457" t="s">
        <v>156</v>
      </c>
      <c r="I457">
        <v>0</v>
      </c>
      <c r="J457" t="s">
        <v>157</v>
      </c>
      <c r="K457">
        <v>1</v>
      </c>
      <c r="L457" t="s">
        <v>154</v>
      </c>
      <c r="M457" t="s">
        <v>154</v>
      </c>
      <c r="N457" t="s">
        <v>154</v>
      </c>
      <c r="O457">
        <v>1</v>
      </c>
      <c r="P457" t="s">
        <v>154</v>
      </c>
      <c r="Q457" t="s">
        <v>154</v>
      </c>
      <c r="R457" t="s">
        <v>183</v>
      </c>
      <c r="S457">
        <v>0</v>
      </c>
      <c r="T457">
        <v>5</v>
      </c>
      <c r="U457">
        <v>0</v>
      </c>
      <c r="V457">
        <v>77</v>
      </c>
      <c r="W457">
        <v>77</v>
      </c>
      <c r="X457">
        <v>5</v>
      </c>
      <c r="Y457">
        <v>77</v>
      </c>
      <c r="Z457">
        <v>41</v>
      </c>
      <c r="AA457">
        <v>0</v>
      </c>
      <c r="AB457">
        <v>41</v>
      </c>
      <c r="AC457">
        <v>5</v>
      </c>
      <c r="AD457">
        <v>5</v>
      </c>
      <c r="AE457">
        <v>0</v>
      </c>
      <c r="AF457">
        <v>0</v>
      </c>
      <c r="AG457">
        <v>77</v>
      </c>
      <c r="AH457">
        <v>5</v>
      </c>
      <c r="AI457">
        <v>5</v>
      </c>
      <c r="AJ457">
        <v>0</v>
      </c>
      <c r="AK457">
        <v>77</v>
      </c>
      <c r="AL457">
        <v>77</v>
      </c>
      <c r="AM457">
        <v>119</v>
      </c>
      <c r="AN457">
        <v>5</v>
      </c>
      <c r="AO457">
        <v>5</v>
      </c>
      <c r="AP457">
        <v>5</v>
      </c>
      <c r="AQ457">
        <v>41</v>
      </c>
      <c r="AR457">
        <v>41</v>
      </c>
      <c r="AS457">
        <v>41</v>
      </c>
      <c r="AT457">
        <v>5</v>
      </c>
      <c r="AU457">
        <v>77</v>
      </c>
      <c r="AV457">
        <v>41</v>
      </c>
      <c r="AW457">
        <v>77</v>
      </c>
      <c r="AX457">
        <v>0</v>
      </c>
      <c r="AY457" t="s">
        <v>159</v>
      </c>
      <c r="AZ457">
        <v>-10</v>
      </c>
      <c r="BA457">
        <v>-327</v>
      </c>
      <c r="BB457" t="s">
        <v>196</v>
      </c>
      <c r="BC457" t="s">
        <v>161</v>
      </c>
      <c r="BD457" t="b">
        <v>0</v>
      </c>
      <c r="BE457" t="s">
        <v>164</v>
      </c>
      <c r="BF457" t="b">
        <v>1</v>
      </c>
      <c r="BH457" t="s">
        <v>222</v>
      </c>
      <c r="BI457" t="s">
        <v>197</v>
      </c>
      <c r="BJ457" t="b">
        <v>0</v>
      </c>
      <c r="BK457" t="s">
        <v>163</v>
      </c>
      <c r="BL457" t="b">
        <v>0</v>
      </c>
      <c r="BM457">
        <v>18</v>
      </c>
      <c r="BN457" t="s">
        <v>164</v>
      </c>
      <c r="BO457" t="s">
        <v>165</v>
      </c>
      <c r="BP457" t="s">
        <v>164</v>
      </c>
      <c r="BQ457" t="s">
        <v>166</v>
      </c>
      <c r="BR457">
        <v>768</v>
      </c>
      <c r="BS457" t="s">
        <v>156</v>
      </c>
      <c r="BT457" t="s">
        <v>174</v>
      </c>
      <c r="BU457" t="s">
        <v>180</v>
      </c>
      <c r="BV457" t="s">
        <v>195</v>
      </c>
      <c r="BW457">
        <v>77</v>
      </c>
      <c r="BX457">
        <v>6</v>
      </c>
      <c r="BY457">
        <v>0</v>
      </c>
      <c r="BZ457">
        <v>6</v>
      </c>
      <c r="CA457" t="s">
        <v>231</v>
      </c>
      <c r="CB457" t="s">
        <v>156</v>
      </c>
      <c r="CC457">
        <v>7</v>
      </c>
      <c r="CD457" t="b">
        <v>0</v>
      </c>
      <c r="CE457" t="s">
        <v>168</v>
      </c>
      <c r="CF457" t="s">
        <v>224</v>
      </c>
      <c r="CG457">
        <v>83</v>
      </c>
      <c r="CH457">
        <v>0</v>
      </c>
      <c r="CI457" t="s">
        <v>183</v>
      </c>
      <c r="CJ457" t="s">
        <v>198</v>
      </c>
      <c r="CK457" t="s">
        <v>198</v>
      </c>
      <c r="CL457" t="s">
        <v>198</v>
      </c>
      <c r="CM457" t="s">
        <v>198</v>
      </c>
      <c r="CN457" t="s">
        <v>198</v>
      </c>
      <c r="CO457" t="s">
        <v>183</v>
      </c>
      <c r="CP457" t="s">
        <v>198</v>
      </c>
      <c r="CQ457">
        <v>1</v>
      </c>
      <c r="CR457">
        <v>3709</v>
      </c>
      <c r="CS457" t="str">
        <f t="shared" si="339"/>
        <v/>
      </c>
      <c r="CT457" t="str">
        <f t="shared" ca="1" si="340"/>
        <v/>
      </c>
      <c r="CU457" t="str">
        <f t="shared" si="341"/>
        <v/>
      </c>
      <c r="CV457" t="str">
        <f t="shared" ca="1" si="342"/>
        <v/>
      </c>
      <c r="CW457" t="str">
        <f t="shared" si="343"/>
        <v/>
      </c>
      <c r="CX457" t="str">
        <f t="shared" ca="1" si="344"/>
        <v/>
      </c>
      <c r="CY457" t="str">
        <f t="shared" si="345"/>
        <v/>
      </c>
      <c r="CZ457" t="str">
        <f t="shared" ca="1" si="346"/>
        <v/>
      </c>
      <c r="DA457" t="str">
        <f t="shared" si="347"/>
        <v/>
      </c>
      <c r="DB457" t="str">
        <f t="shared" ca="1" si="348"/>
        <v/>
      </c>
      <c r="DC457" t="str">
        <f t="shared" si="349"/>
        <v/>
      </c>
      <c r="DD457" t="str">
        <f t="shared" ca="1" si="350"/>
        <v/>
      </c>
      <c r="DE457" t="str">
        <f t="shared" si="351"/>
        <v/>
      </c>
      <c r="DF457" t="str">
        <f t="shared" ca="1" si="352"/>
        <v/>
      </c>
      <c r="DG457" t="str">
        <f t="shared" si="353"/>
        <v/>
      </c>
      <c r="DH457" t="str">
        <f t="shared" ca="1" si="354"/>
        <v/>
      </c>
      <c r="DI457" t="str">
        <f t="shared" si="355"/>
        <v/>
      </c>
      <c r="DJ457" t="str">
        <f t="shared" ca="1" si="356"/>
        <v/>
      </c>
      <c r="DK457" t="str">
        <f t="shared" si="357"/>
        <v/>
      </c>
      <c r="DL457" t="str">
        <f t="shared" ca="1" si="358"/>
        <v/>
      </c>
      <c r="DM457" t="str">
        <f t="shared" si="359"/>
        <v/>
      </c>
      <c r="DN457" t="str">
        <f t="shared" ca="1" si="360"/>
        <v/>
      </c>
      <c r="DO457" t="str">
        <f t="shared" si="361"/>
        <v/>
      </c>
      <c r="DP457" t="str">
        <f t="shared" ca="1" si="362"/>
        <v/>
      </c>
      <c r="DQ457" t="str">
        <f t="shared" si="363"/>
        <v/>
      </c>
      <c r="DR457" t="str">
        <f t="shared" ca="1" si="364"/>
        <v/>
      </c>
      <c r="DS457" t="str">
        <f t="shared" si="365"/>
        <v/>
      </c>
      <c r="DT457" t="str">
        <f t="shared" ca="1" si="366"/>
        <v/>
      </c>
      <c r="DU457" t="str">
        <f t="shared" si="367"/>
        <v/>
      </c>
      <c r="DV457" t="str">
        <f t="shared" ca="1" si="368"/>
        <v/>
      </c>
      <c r="DW457" t="str">
        <f t="shared" si="369"/>
        <v/>
      </c>
      <c r="DX457" t="str">
        <f t="shared" ca="1" si="370"/>
        <v/>
      </c>
      <c r="DY457" t="str">
        <f t="shared" si="371"/>
        <v/>
      </c>
      <c r="DZ457" t="str">
        <f t="shared" ca="1" si="372"/>
        <v/>
      </c>
      <c r="EA457" t="str">
        <f t="shared" si="373"/>
        <v/>
      </c>
      <c r="EB457" t="str">
        <f t="shared" ca="1" si="374"/>
        <v/>
      </c>
      <c r="EC457" t="str">
        <f t="shared" si="375"/>
        <v/>
      </c>
      <c r="ED457" t="str">
        <f t="shared" ca="1" si="376"/>
        <v/>
      </c>
      <c r="EE457" t="str">
        <f t="shared" si="377"/>
        <v/>
      </c>
      <c r="EF457" t="str">
        <f t="shared" ca="1" si="378"/>
        <v/>
      </c>
      <c r="EG457" t="str">
        <f t="shared" si="379"/>
        <v/>
      </c>
      <c r="EH457" t="str">
        <f t="shared" ca="1" si="380"/>
        <v/>
      </c>
      <c r="EI457" t="str">
        <f t="shared" si="381"/>
        <v/>
      </c>
      <c r="EJ457" t="str">
        <f t="shared" ca="1" si="382"/>
        <v/>
      </c>
      <c r="EK457" t="str">
        <f t="shared" ca="1" si="337"/>
        <v/>
      </c>
      <c r="EL457" t="s">
        <v>924</v>
      </c>
      <c r="EM457">
        <v>32596</v>
      </c>
      <c r="EN457">
        <v>6105</v>
      </c>
      <c r="EO457">
        <v>1617</v>
      </c>
      <c r="EP457">
        <v>2547</v>
      </c>
      <c r="EQ457">
        <v>11611</v>
      </c>
      <c r="ER457">
        <v>3709</v>
      </c>
      <c r="ES457">
        <v>115966</v>
      </c>
      <c r="ET457">
        <v>2087</v>
      </c>
      <c r="EU457">
        <v>2</v>
      </c>
      <c r="EV457" t="s">
        <v>156</v>
      </c>
      <c r="EW457">
        <v>1024</v>
      </c>
      <c r="EX457">
        <v>2</v>
      </c>
      <c r="EY457">
        <v>48000</v>
      </c>
      <c r="EZ457">
        <v>-16</v>
      </c>
      <c r="FA457" t="s">
        <v>170</v>
      </c>
      <c r="FB457">
        <v>4</v>
      </c>
      <c r="FC457" t="s">
        <v>199</v>
      </c>
      <c r="FD457">
        <v>747674</v>
      </c>
      <c r="FE457">
        <v>741565</v>
      </c>
      <c r="FF457">
        <v>16506</v>
      </c>
      <c r="FG457">
        <v>1524802</v>
      </c>
      <c r="FH457">
        <v>1526296</v>
      </c>
      <c r="FI457">
        <v>741536</v>
      </c>
      <c r="FJ457">
        <v>1524802</v>
      </c>
      <c r="FK457">
        <v>739434</v>
      </c>
      <c r="FL457" t="s">
        <v>158</v>
      </c>
      <c r="FM457">
        <v>735849</v>
      </c>
      <c r="FN457">
        <v>568202</v>
      </c>
      <c r="FO457">
        <v>686109</v>
      </c>
      <c r="FP457">
        <v>4893</v>
      </c>
      <c r="FQ457">
        <v>4886</v>
      </c>
      <c r="FR457">
        <v>1524051</v>
      </c>
      <c r="FS457">
        <v>568201</v>
      </c>
      <c r="FT457">
        <v>568201</v>
      </c>
      <c r="FU457">
        <v>4891</v>
      </c>
      <c r="FV457">
        <v>1530307</v>
      </c>
      <c r="FW457">
        <v>1528296</v>
      </c>
      <c r="FX457">
        <v>1534018</v>
      </c>
      <c r="FY457">
        <v>569820</v>
      </c>
      <c r="FZ457">
        <v>688657</v>
      </c>
      <c r="GA457">
        <v>570141</v>
      </c>
      <c r="GB457">
        <v>739434</v>
      </c>
      <c r="GC457">
        <v>737849</v>
      </c>
      <c r="GD457">
        <v>741524</v>
      </c>
      <c r="GE457" t="s">
        <v>158</v>
      </c>
      <c r="GF457">
        <v>1530307</v>
      </c>
      <c r="GG457">
        <v>735848</v>
      </c>
      <c r="GH457">
        <v>1524050</v>
      </c>
      <c r="GI457">
        <v>780271</v>
      </c>
      <c r="GJ457" t="s">
        <v>172</v>
      </c>
      <c r="GK457">
        <v>77</v>
      </c>
      <c r="GL457">
        <v>284817</v>
      </c>
      <c r="GM457">
        <v>78</v>
      </c>
      <c r="GN457" t="s">
        <v>185</v>
      </c>
      <c r="GO457" t="s">
        <v>166</v>
      </c>
      <c r="GP457">
        <v>1024</v>
      </c>
      <c r="GQ457">
        <v>-9</v>
      </c>
      <c r="GR457">
        <v>-326</v>
      </c>
      <c r="GS457">
        <f t="shared" si="383"/>
        <v>78</v>
      </c>
      <c r="GT457" t="str">
        <f t="shared" si="338"/>
        <v>test</v>
      </c>
    </row>
    <row r="458" spans="1:202" x14ac:dyDescent="0.2">
      <c r="A458">
        <v>98</v>
      </c>
      <c r="B458">
        <v>98</v>
      </c>
      <c r="C458">
        <v>3609</v>
      </c>
      <c r="D458">
        <v>3609</v>
      </c>
      <c r="E458" t="s">
        <v>155</v>
      </c>
      <c r="F458" t="s">
        <v>156</v>
      </c>
      <c r="G458" t="s">
        <v>156</v>
      </c>
      <c r="H458" t="s">
        <v>156</v>
      </c>
      <c r="I458">
        <v>0</v>
      </c>
      <c r="J458" t="s">
        <v>157</v>
      </c>
      <c r="K458">
        <v>1</v>
      </c>
      <c r="L458" t="s">
        <v>154</v>
      </c>
      <c r="M458" t="s">
        <v>154</v>
      </c>
      <c r="N458" t="s">
        <v>154</v>
      </c>
      <c r="O458">
        <v>1</v>
      </c>
      <c r="P458" t="s">
        <v>154</v>
      </c>
      <c r="Q458" t="s">
        <v>154</v>
      </c>
      <c r="R458" t="s">
        <v>183</v>
      </c>
      <c r="S458">
        <v>0</v>
      </c>
      <c r="T458">
        <v>5</v>
      </c>
      <c r="U458">
        <v>0</v>
      </c>
      <c r="V458">
        <v>78</v>
      </c>
      <c r="W458">
        <v>78</v>
      </c>
      <c r="X458">
        <v>5</v>
      </c>
      <c r="Y458">
        <v>78</v>
      </c>
      <c r="Z458">
        <v>41</v>
      </c>
      <c r="AA458">
        <v>0</v>
      </c>
      <c r="AB458">
        <v>41</v>
      </c>
      <c r="AC458">
        <v>5</v>
      </c>
      <c r="AD458">
        <v>5</v>
      </c>
      <c r="AE458">
        <v>0</v>
      </c>
      <c r="AF458">
        <v>0</v>
      </c>
      <c r="AG458">
        <v>78</v>
      </c>
      <c r="AH458">
        <v>5</v>
      </c>
      <c r="AI458">
        <v>5</v>
      </c>
      <c r="AJ458">
        <v>0</v>
      </c>
      <c r="AK458">
        <v>78</v>
      </c>
      <c r="AL458">
        <v>78</v>
      </c>
      <c r="AM458">
        <v>120</v>
      </c>
      <c r="AN458">
        <v>5</v>
      </c>
      <c r="AO458">
        <v>5</v>
      </c>
      <c r="AP458">
        <v>5</v>
      </c>
      <c r="AQ458">
        <v>41</v>
      </c>
      <c r="AR458">
        <v>41</v>
      </c>
      <c r="AS458">
        <v>41</v>
      </c>
      <c r="AT458">
        <v>5</v>
      </c>
      <c r="AU458">
        <v>78</v>
      </c>
      <c r="AV458">
        <v>41</v>
      </c>
      <c r="AW458">
        <v>78</v>
      </c>
      <c r="AX458">
        <v>0</v>
      </c>
      <c r="AY458" t="s">
        <v>159</v>
      </c>
      <c r="AZ458">
        <v>-10</v>
      </c>
      <c r="BA458">
        <v>-327</v>
      </c>
      <c r="BB458" t="s">
        <v>196</v>
      </c>
      <c r="BC458" t="s">
        <v>161</v>
      </c>
      <c r="BD458" t="b">
        <v>0</v>
      </c>
      <c r="BE458" t="s">
        <v>164</v>
      </c>
      <c r="BF458" t="b">
        <v>1</v>
      </c>
      <c r="BH458" t="s">
        <v>222</v>
      </c>
      <c r="BI458" t="s">
        <v>197</v>
      </c>
      <c r="BJ458" t="b">
        <v>0</v>
      </c>
      <c r="BK458" t="s">
        <v>163</v>
      </c>
      <c r="BL458" t="b">
        <v>0</v>
      </c>
      <c r="BM458">
        <v>18</v>
      </c>
      <c r="BN458" t="s">
        <v>164</v>
      </c>
      <c r="BO458" t="s">
        <v>165</v>
      </c>
      <c r="BP458" t="s">
        <v>164</v>
      </c>
      <c r="BQ458" t="s">
        <v>166</v>
      </c>
      <c r="BR458">
        <v>768</v>
      </c>
      <c r="BS458" t="s">
        <v>156</v>
      </c>
      <c r="BT458" t="s">
        <v>174</v>
      </c>
      <c r="BU458" t="s">
        <v>180</v>
      </c>
      <c r="BV458" t="s">
        <v>190</v>
      </c>
      <c r="BW458">
        <v>78</v>
      </c>
      <c r="BX458">
        <v>6</v>
      </c>
      <c r="BY458">
        <v>0</v>
      </c>
      <c r="BZ458">
        <v>6</v>
      </c>
      <c r="CA458" t="s">
        <v>231</v>
      </c>
      <c r="CB458" t="s">
        <v>156</v>
      </c>
      <c r="CC458">
        <v>7</v>
      </c>
      <c r="CD458" t="b">
        <v>0</v>
      </c>
      <c r="CE458" t="s">
        <v>168</v>
      </c>
      <c r="CF458" t="s">
        <v>224</v>
      </c>
      <c r="CG458">
        <v>81</v>
      </c>
      <c r="CH458">
        <v>0</v>
      </c>
      <c r="CI458" t="s">
        <v>183</v>
      </c>
      <c r="CJ458" t="s">
        <v>198</v>
      </c>
      <c r="CK458" t="s">
        <v>198</v>
      </c>
      <c r="CL458" t="s">
        <v>198</v>
      </c>
      <c r="CM458" t="s">
        <v>198</v>
      </c>
      <c r="CN458" t="s">
        <v>198</v>
      </c>
      <c r="CO458" t="s">
        <v>183</v>
      </c>
      <c r="CP458" t="s">
        <v>198</v>
      </c>
      <c r="CQ458">
        <v>1</v>
      </c>
      <c r="CR458">
        <v>356</v>
      </c>
      <c r="CS458" t="str">
        <f t="shared" si="339"/>
        <v/>
      </c>
      <c r="CT458" t="str">
        <f t="shared" ca="1" si="340"/>
        <v/>
      </c>
      <c r="CU458" t="str">
        <f t="shared" si="341"/>
        <v/>
      </c>
      <c r="CV458" t="str">
        <f t="shared" ca="1" si="342"/>
        <v/>
      </c>
      <c r="CW458" t="str">
        <f t="shared" si="343"/>
        <v/>
      </c>
      <c r="CX458" t="str">
        <f t="shared" ca="1" si="344"/>
        <v/>
      </c>
      <c r="CY458" t="str">
        <f t="shared" si="345"/>
        <v/>
      </c>
      <c r="CZ458" t="str">
        <f t="shared" ca="1" si="346"/>
        <v/>
      </c>
      <c r="DA458" t="str">
        <f t="shared" si="347"/>
        <v/>
      </c>
      <c r="DB458" t="str">
        <f t="shared" ca="1" si="348"/>
        <v/>
      </c>
      <c r="DC458" t="str">
        <f t="shared" si="349"/>
        <v/>
      </c>
      <c r="DD458" t="str">
        <f t="shared" ca="1" si="350"/>
        <v/>
      </c>
      <c r="DE458" t="str">
        <f t="shared" si="351"/>
        <v/>
      </c>
      <c r="DF458" t="str">
        <f t="shared" ca="1" si="352"/>
        <v/>
      </c>
      <c r="DG458" t="str">
        <f t="shared" si="353"/>
        <v/>
      </c>
      <c r="DH458" t="str">
        <f t="shared" ca="1" si="354"/>
        <v/>
      </c>
      <c r="DI458" t="str">
        <f t="shared" si="355"/>
        <v/>
      </c>
      <c r="DJ458" t="str">
        <f t="shared" ca="1" si="356"/>
        <v/>
      </c>
      <c r="DK458" t="str">
        <f t="shared" si="357"/>
        <v/>
      </c>
      <c r="DL458" t="str">
        <f t="shared" ca="1" si="358"/>
        <v/>
      </c>
      <c r="DM458" t="str">
        <f t="shared" si="359"/>
        <v/>
      </c>
      <c r="DN458" t="str">
        <f t="shared" ca="1" si="360"/>
        <v/>
      </c>
      <c r="DO458" t="str">
        <f t="shared" si="361"/>
        <v/>
      </c>
      <c r="DP458" t="str">
        <f t="shared" ca="1" si="362"/>
        <v/>
      </c>
      <c r="DQ458" t="str">
        <f t="shared" si="363"/>
        <v/>
      </c>
      <c r="DR458" t="str">
        <f t="shared" ca="1" si="364"/>
        <v/>
      </c>
      <c r="DS458" t="str">
        <f t="shared" si="365"/>
        <v/>
      </c>
      <c r="DT458" t="str">
        <f t="shared" ca="1" si="366"/>
        <v/>
      </c>
      <c r="DU458" t="str">
        <f t="shared" si="367"/>
        <v/>
      </c>
      <c r="DV458" t="str">
        <f t="shared" ca="1" si="368"/>
        <v/>
      </c>
      <c r="DW458" t="str">
        <f t="shared" si="369"/>
        <v/>
      </c>
      <c r="DX458" t="str">
        <f t="shared" ca="1" si="370"/>
        <v/>
      </c>
      <c r="DY458" t="str">
        <f t="shared" si="371"/>
        <v/>
      </c>
      <c r="DZ458" t="str">
        <f t="shared" ca="1" si="372"/>
        <v/>
      </c>
      <c r="EA458" t="str">
        <f t="shared" si="373"/>
        <v/>
      </c>
      <c r="EB458" t="str">
        <f t="shared" ca="1" si="374"/>
        <v/>
      </c>
      <c r="EC458" t="str">
        <f t="shared" si="375"/>
        <v/>
      </c>
      <c r="ED458" t="str">
        <f t="shared" ca="1" si="376"/>
        <v/>
      </c>
      <c r="EE458" t="str">
        <f t="shared" si="377"/>
        <v/>
      </c>
      <c r="EF458" t="str">
        <f t="shared" ca="1" si="378"/>
        <v/>
      </c>
      <c r="EG458" t="str">
        <f t="shared" si="379"/>
        <v/>
      </c>
      <c r="EH458" t="str">
        <f t="shared" ca="1" si="380"/>
        <v/>
      </c>
      <c r="EI458" t="str">
        <f t="shared" si="381"/>
        <v/>
      </c>
      <c r="EJ458" t="str">
        <f t="shared" ca="1" si="382"/>
        <v/>
      </c>
      <c r="EK458" t="str">
        <f t="shared" ca="1" si="337"/>
        <v/>
      </c>
      <c r="EL458" t="s">
        <v>924</v>
      </c>
      <c r="EM458">
        <v>32596</v>
      </c>
      <c r="EN458">
        <v>6105</v>
      </c>
      <c r="EO458">
        <v>1617</v>
      </c>
      <c r="EP458">
        <v>2547</v>
      </c>
      <c r="EQ458">
        <v>11611</v>
      </c>
      <c r="ER458">
        <v>356</v>
      </c>
      <c r="ES458">
        <v>115966</v>
      </c>
      <c r="ET458">
        <v>2087</v>
      </c>
      <c r="EU458">
        <v>2</v>
      </c>
      <c r="EV458" t="s">
        <v>156</v>
      </c>
      <c r="EW458">
        <v>1024</v>
      </c>
      <c r="EX458">
        <v>2</v>
      </c>
      <c r="EY458">
        <v>48000</v>
      </c>
      <c r="EZ458">
        <v>-16</v>
      </c>
      <c r="FA458" t="s">
        <v>170</v>
      </c>
      <c r="FB458">
        <v>4</v>
      </c>
      <c r="FC458" t="s">
        <v>199</v>
      </c>
      <c r="FD458">
        <v>747674</v>
      </c>
      <c r="FE458">
        <v>741565</v>
      </c>
      <c r="FF458">
        <v>16506</v>
      </c>
      <c r="FG458">
        <v>1534818</v>
      </c>
      <c r="FH458">
        <v>1536301</v>
      </c>
      <c r="FI458">
        <v>741536</v>
      </c>
      <c r="FJ458">
        <v>1534818</v>
      </c>
      <c r="FK458">
        <v>739434</v>
      </c>
      <c r="FL458" t="s">
        <v>158</v>
      </c>
      <c r="FM458">
        <v>735849</v>
      </c>
      <c r="FN458">
        <v>568202</v>
      </c>
      <c r="FO458">
        <v>686109</v>
      </c>
      <c r="FP458">
        <v>4893</v>
      </c>
      <c r="FQ458">
        <v>4886</v>
      </c>
      <c r="FR458">
        <v>1534067</v>
      </c>
      <c r="FS458">
        <v>568201</v>
      </c>
      <c r="FT458">
        <v>568201</v>
      </c>
      <c r="FU458">
        <v>4891</v>
      </c>
      <c r="FV458">
        <v>1539885</v>
      </c>
      <c r="FW458">
        <v>1538301</v>
      </c>
      <c r="FX458">
        <v>1540244</v>
      </c>
      <c r="FY458">
        <v>569820</v>
      </c>
      <c r="FZ458">
        <v>688657</v>
      </c>
      <c r="GA458">
        <v>570141</v>
      </c>
      <c r="GB458">
        <v>739434</v>
      </c>
      <c r="GC458">
        <v>737849</v>
      </c>
      <c r="GD458">
        <v>741524</v>
      </c>
      <c r="GE458" t="s">
        <v>158</v>
      </c>
      <c r="GF458">
        <v>1539885</v>
      </c>
      <c r="GG458">
        <v>735848</v>
      </c>
      <c r="GH458">
        <v>1534065</v>
      </c>
      <c r="GI458">
        <v>780271</v>
      </c>
      <c r="GJ458" t="s">
        <v>172</v>
      </c>
      <c r="GK458">
        <v>78</v>
      </c>
      <c r="GL458">
        <v>285173</v>
      </c>
      <c r="GM458">
        <v>79</v>
      </c>
      <c r="GN458" t="s">
        <v>185</v>
      </c>
      <c r="GO458" t="s">
        <v>166</v>
      </c>
      <c r="GP458">
        <v>1024</v>
      </c>
      <c r="GQ458">
        <v>-9</v>
      </c>
      <c r="GR458">
        <v>-326</v>
      </c>
      <c r="GS458">
        <f t="shared" si="383"/>
        <v>79</v>
      </c>
      <c r="GT458" t="str">
        <f t="shared" si="338"/>
        <v>test</v>
      </c>
    </row>
    <row r="459" spans="1:202" x14ac:dyDescent="0.2">
      <c r="A459">
        <v>98</v>
      </c>
      <c r="B459">
        <v>98</v>
      </c>
      <c r="C459">
        <v>3576</v>
      </c>
      <c r="D459">
        <v>3576</v>
      </c>
      <c r="E459" t="s">
        <v>155</v>
      </c>
      <c r="F459" t="s">
        <v>156</v>
      </c>
      <c r="G459" t="s">
        <v>156</v>
      </c>
      <c r="H459" t="s">
        <v>156</v>
      </c>
      <c r="I459">
        <v>0</v>
      </c>
      <c r="J459" t="s">
        <v>157</v>
      </c>
      <c r="K459">
        <v>1</v>
      </c>
      <c r="L459" t="s">
        <v>154</v>
      </c>
      <c r="M459" t="s">
        <v>154</v>
      </c>
      <c r="N459" t="s">
        <v>154</v>
      </c>
      <c r="O459">
        <v>1</v>
      </c>
      <c r="P459" t="s">
        <v>154</v>
      </c>
      <c r="Q459" t="s">
        <v>154</v>
      </c>
      <c r="R459" t="s">
        <v>179</v>
      </c>
      <c r="S459">
        <v>0</v>
      </c>
      <c r="T459">
        <v>5</v>
      </c>
      <c r="U459">
        <v>0</v>
      </c>
      <c r="V459">
        <v>79</v>
      </c>
      <c r="W459">
        <v>79</v>
      </c>
      <c r="X459">
        <v>5</v>
      </c>
      <c r="Y459">
        <v>79</v>
      </c>
      <c r="Z459">
        <v>41</v>
      </c>
      <c r="AA459">
        <v>0</v>
      </c>
      <c r="AB459">
        <v>41</v>
      </c>
      <c r="AC459">
        <v>5</v>
      </c>
      <c r="AD459">
        <v>5</v>
      </c>
      <c r="AE459">
        <v>0</v>
      </c>
      <c r="AF459">
        <v>0</v>
      </c>
      <c r="AG459">
        <v>79</v>
      </c>
      <c r="AH459">
        <v>5</v>
      </c>
      <c r="AI459">
        <v>5</v>
      </c>
      <c r="AJ459">
        <v>0</v>
      </c>
      <c r="AK459">
        <v>79</v>
      </c>
      <c r="AL459">
        <v>79</v>
      </c>
      <c r="AM459">
        <v>121</v>
      </c>
      <c r="AN459">
        <v>5</v>
      </c>
      <c r="AO459">
        <v>5</v>
      </c>
      <c r="AP459">
        <v>5</v>
      </c>
      <c r="AQ459">
        <v>41</v>
      </c>
      <c r="AR459">
        <v>41</v>
      </c>
      <c r="AS459">
        <v>41</v>
      </c>
      <c r="AT459">
        <v>5</v>
      </c>
      <c r="AU459">
        <v>79</v>
      </c>
      <c r="AV459">
        <v>41</v>
      </c>
      <c r="AW459">
        <v>79</v>
      </c>
      <c r="AX459">
        <v>0</v>
      </c>
      <c r="AY459" t="s">
        <v>159</v>
      </c>
      <c r="AZ459">
        <v>-10</v>
      </c>
      <c r="BA459">
        <v>-327</v>
      </c>
      <c r="BB459" t="s">
        <v>196</v>
      </c>
      <c r="BC459" t="s">
        <v>161</v>
      </c>
      <c r="BD459" t="b">
        <v>0</v>
      </c>
      <c r="BE459">
        <v>6.63</v>
      </c>
      <c r="BF459" t="b">
        <v>1</v>
      </c>
      <c r="BH459" t="s">
        <v>222</v>
      </c>
      <c r="BI459" t="s">
        <v>197</v>
      </c>
      <c r="BJ459" t="b">
        <v>0</v>
      </c>
      <c r="BK459" t="s">
        <v>163</v>
      </c>
      <c r="BL459" t="b">
        <v>0</v>
      </c>
      <c r="BM459">
        <v>18</v>
      </c>
      <c r="BN459" t="s">
        <v>164</v>
      </c>
      <c r="BO459" t="s">
        <v>165</v>
      </c>
      <c r="BP459" t="s">
        <v>164</v>
      </c>
      <c r="BQ459" t="s">
        <v>166</v>
      </c>
      <c r="BR459">
        <v>768</v>
      </c>
      <c r="BS459" t="s">
        <v>156</v>
      </c>
      <c r="BT459" t="s">
        <v>174</v>
      </c>
      <c r="BU459" t="s">
        <v>189</v>
      </c>
      <c r="BV459" t="s">
        <v>180</v>
      </c>
      <c r="BW459">
        <v>79</v>
      </c>
      <c r="BX459">
        <v>6</v>
      </c>
      <c r="BY459">
        <v>0</v>
      </c>
      <c r="BZ459">
        <v>6</v>
      </c>
      <c r="CA459" t="s">
        <v>231</v>
      </c>
      <c r="CB459" t="s">
        <v>156</v>
      </c>
      <c r="CC459">
        <v>7</v>
      </c>
      <c r="CD459" t="b">
        <v>0</v>
      </c>
      <c r="CE459" t="s">
        <v>168</v>
      </c>
      <c r="CF459" t="s">
        <v>224</v>
      </c>
      <c r="CG459">
        <v>6</v>
      </c>
      <c r="CH459">
        <v>0</v>
      </c>
      <c r="CI459" t="s">
        <v>179</v>
      </c>
      <c r="CJ459" t="s">
        <v>198</v>
      </c>
      <c r="CK459" t="s">
        <v>198</v>
      </c>
      <c r="CL459" t="s">
        <v>198</v>
      </c>
      <c r="CM459" t="s">
        <v>198</v>
      </c>
      <c r="CN459" t="s">
        <v>198</v>
      </c>
      <c r="CO459" t="s">
        <v>179</v>
      </c>
      <c r="CP459" t="s">
        <v>198</v>
      </c>
      <c r="CQ459">
        <v>1</v>
      </c>
      <c r="CR459">
        <v>966</v>
      </c>
      <c r="CS459">
        <f t="shared" si="339"/>
        <v>966</v>
      </c>
      <c r="CT459">
        <f t="shared" ca="1" si="340"/>
        <v>966</v>
      </c>
      <c r="CU459" t="str">
        <f t="shared" si="341"/>
        <v/>
      </c>
      <c r="CV459" t="str">
        <f t="shared" ca="1" si="342"/>
        <v/>
      </c>
      <c r="CW459" t="str">
        <f t="shared" si="343"/>
        <v/>
      </c>
      <c r="CX459" t="str">
        <f t="shared" ca="1" si="344"/>
        <v/>
      </c>
      <c r="CY459" t="str">
        <f t="shared" si="345"/>
        <v/>
      </c>
      <c r="CZ459" t="str">
        <f t="shared" ca="1" si="346"/>
        <v/>
      </c>
      <c r="DA459" t="str">
        <f t="shared" si="347"/>
        <v/>
      </c>
      <c r="DB459" t="str">
        <f t="shared" ca="1" si="348"/>
        <v/>
      </c>
      <c r="DC459" t="str">
        <f t="shared" si="349"/>
        <v/>
      </c>
      <c r="DD459" t="str">
        <f t="shared" ca="1" si="350"/>
        <v/>
      </c>
      <c r="DE459" t="str">
        <f t="shared" si="351"/>
        <v/>
      </c>
      <c r="DF459" t="str">
        <f t="shared" ca="1" si="352"/>
        <v/>
      </c>
      <c r="DG459" t="str">
        <f t="shared" si="353"/>
        <v/>
      </c>
      <c r="DH459" t="str">
        <f t="shared" ca="1" si="354"/>
        <v/>
      </c>
      <c r="DI459" t="str">
        <f t="shared" si="355"/>
        <v/>
      </c>
      <c r="DJ459" t="str">
        <f t="shared" ca="1" si="356"/>
        <v/>
      </c>
      <c r="DK459" t="str">
        <f t="shared" si="357"/>
        <v/>
      </c>
      <c r="DL459" t="str">
        <f t="shared" ca="1" si="358"/>
        <v/>
      </c>
      <c r="DM459" t="str">
        <f t="shared" si="359"/>
        <v/>
      </c>
      <c r="DN459" t="str">
        <f t="shared" ca="1" si="360"/>
        <v/>
      </c>
      <c r="DO459" t="str">
        <f t="shared" si="361"/>
        <v/>
      </c>
      <c r="DP459" t="str">
        <f t="shared" ca="1" si="362"/>
        <v/>
      </c>
      <c r="DQ459" t="str">
        <f t="shared" si="363"/>
        <v/>
      </c>
      <c r="DR459" t="str">
        <f t="shared" ca="1" si="364"/>
        <v/>
      </c>
      <c r="DS459" t="str">
        <f t="shared" si="365"/>
        <v/>
      </c>
      <c r="DT459" t="str">
        <f t="shared" ca="1" si="366"/>
        <v/>
      </c>
      <c r="DU459">
        <f t="shared" si="367"/>
        <v>966</v>
      </c>
      <c r="DV459">
        <f t="shared" ca="1" si="368"/>
        <v>966</v>
      </c>
      <c r="DW459" t="str">
        <f t="shared" si="369"/>
        <v/>
      </c>
      <c r="DX459" t="str">
        <f t="shared" ca="1" si="370"/>
        <v/>
      </c>
      <c r="DY459" t="str">
        <f t="shared" si="371"/>
        <v/>
      </c>
      <c r="DZ459" t="str">
        <f t="shared" ca="1" si="372"/>
        <v/>
      </c>
      <c r="EA459" t="str">
        <f t="shared" si="373"/>
        <v/>
      </c>
      <c r="EB459" t="str">
        <f t="shared" ca="1" si="374"/>
        <v/>
      </c>
      <c r="EC459" t="str">
        <f t="shared" si="375"/>
        <v/>
      </c>
      <c r="ED459" t="str">
        <f t="shared" ca="1" si="376"/>
        <v/>
      </c>
      <c r="EE459" t="str">
        <f t="shared" si="377"/>
        <v/>
      </c>
      <c r="EF459" t="str">
        <f t="shared" ca="1" si="378"/>
        <v/>
      </c>
      <c r="EG459" t="str">
        <f t="shared" si="379"/>
        <v/>
      </c>
      <c r="EH459" t="str">
        <f t="shared" ca="1" si="380"/>
        <v/>
      </c>
      <c r="EI459" t="str">
        <f t="shared" si="381"/>
        <v/>
      </c>
      <c r="EJ459" t="str">
        <f t="shared" ca="1" si="382"/>
        <v/>
      </c>
      <c r="EK459">
        <f t="shared" ca="1" si="337"/>
        <v>966</v>
      </c>
      <c r="EL459">
        <v>966</v>
      </c>
      <c r="EM459">
        <v>32596</v>
      </c>
      <c r="EN459">
        <v>6105</v>
      </c>
      <c r="EO459">
        <v>1617</v>
      </c>
      <c r="EP459">
        <v>2547</v>
      </c>
      <c r="EQ459">
        <v>11611</v>
      </c>
      <c r="ER459">
        <v>966</v>
      </c>
      <c r="ES459">
        <v>115966</v>
      </c>
      <c r="ET459">
        <v>2087</v>
      </c>
      <c r="EU459">
        <v>2</v>
      </c>
      <c r="EV459" t="s">
        <v>156</v>
      </c>
      <c r="EW459">
        <v>1024</v>
      </c>
      <c r="EX459">
        <v>2</v>
      </c>
      <c r="EY459">
        <v>48000</v>
      </c>
      <c r="EZ459">
        <v>-16</v>
      </c>
      <c r="FA459" t="s">
        <v>170</v>
      </c>
      <c r="FB459">
        <v>4</v>
      </c>
      <c r="FC459" t="s">
        <v>199</v>
      </c>
      <c r="FD459">
        <v>747674</v>
      </c>
      <c r="FE459">
        <v>741565</v>
      </c>
      <c r="FF459">
        <v>16506</v>
      </c>
      <c r="FG459">
        <v>1541046</v>
      </c>
      <c r="FH459">
        <v>1542637</v>
      </c>
      <c r="FI459">
        <v>741536</v>
      </c>
      <c r="FJ459">
        <v>1541046</v>
      </c>
      <c r="FK459">
        <v>739434</v>
      </c>
      <c r="FL459" t="s">
        <v>158</v>
      </c>
      <c r="FM459">
        <v>735849</v>
      </c>
      <c r="FN459">
        <v>568202</v>
      </c>
      <c r="FO459">
        <v>686109</v>
      </c>
      <c r="FP459">
        <v>4893</v>
      </c>
      <c r="FQ459">
        <v>4886</v>
      </c>
      <c r="FR459">
        <v>1540295</v>
      </c>
      <c r="FS459">
        <v>568201</v>
      </c>
      <c r="FT459">
        <v>568201</v>
      </c>
      <c r="FU459">
        <v>4891</v>
      </c>
      <c r="FV459">
        <v>1546115</v>
      </c>
      <c r="FW459">
        <v>1544637</v>
      </c>
      <c r="FX459">
        <v>1547083</v>
      </c>
      <c r="FY459">
        <v>569820</v>
      </c>
      <c r="FZ459">
        <v>688657</v>
      </c>
      <c r="GA459">
        <v>570141</v>
      </c>
      <c r="GB459">
        <v>739434</v>
      </c>
      <c r="GC459">
        <v>737849</v>
      </c>
      <c r="GD459">
        <v>741524</v>
      </c>
      <c r="GE459" t="s">
        <v>158</v>
      </c>
      <c r="GF459">
        <v>1546115</v>
      </c>
      <c r="GG459">
        <v>735848</v>
      </c>
      <c r="GH459">
        <v>1540294</v>
      </c>
      <c r="GI459">
        <v>780271</v>
      </c>
      <c r="GJ459" t="s">
        <v>172</v>
      </c>
      <c r="GK459">
        <v>79</v>
      </c>
      <c r="GL459">
        <v>286139</v>
      </c>
      <c r="GM459">
        <v>80</v>
      </c>
      <c r="GN459" t="s">
        <v>182</v>
      </c>
      <c r="GO459" t="s">
        <v>166</v>
      </c>
      <c r="GP459">
        <v>1024</v>
      </c>
      <c r="GQ459">
        <v>-9</v>
      </c>
      <c r="GR459">
        <v>-326</v>
      </c>
      <c r="GS459">
        <f t="shared" si="383"/>
        <v>80</v>
      </c>
      <c r="GT459" t="str">
        <f t="shared" si="338"/>
        <v>test</v>
      </c>
    </row>
    <row r="460" spans="1:202" x14ac:dyDescent="0.2">
      <c r="A460">
        <v>98</v>
      </c>
      <c r="B460">
        <v>98</v>
      </c>
      <c r="C460">
        <v>3537</v>
      </c>
      <c r="D460">
        <v>3537</v>
      </c>
      <c r="E460" t="s">
        <v>155</v>
      </c>
      <c r="F460" t="s">
        <v>156</v>
      </c>
      <c r="G460" t="s">
        <v>156</v>
      </c>
      <c r="H460" t="s">
        <v>156</v>
      </c>
      <c r="I460">
        <v>0</v>
      </c>
      <c r="J460" t="s">
        <v>157</v>
      </c>
      <c r="K460">
        <v>1</v>
      </c>
      <c r="L460" t="s">
        <v>154</v>
      </c>
      <c r="M460" t="s">
        <v>154</v>
      </c>
      <c r="N460" t="s">
        <v>154</v>
      </c>
      <c r="O460">
        <v>1</v>
      </c>
      <c r="P460" t="s">
        <v>154</v>
      </c>
      <c r="Q460" t="s">
        <v>154</v>
      </c>
      <c r="R460" t="s">
        <v>183</v>
      </c>
      <c r="S460">
        <v>0</v>
      </c>
      <c r="T460">
        <v>5</v>
      </c>
      <c r="U460">
        <v>0</v>
      </c>
      <c r="V460">
        <v>80</v>
      </c>
      <c r="W460">
        <v>80</v>
      </c>
      <c r="X460">
        <v>5</v>
      </c>
      <c r="Y460">
        <v>80</v>
      </c>
      <c r="Z460">
        <v>41</v>
      </c>
      <c r="AA460">
        <v>0</v>
      </c>
      <c r="AB460">
        <v>41</v>
      </c>
      <c r="AC460">
        <v>5</v>
      </c>
      <c r="AD460">
        <v>5</v>
      </c>
      <c r="AE460">
        <v>0</v>
      </c>
      <c r="AF460">
        <v>0</v>
      </c>
      <c r="AG460">
        <v>80</v>
      </c>
      <c r="AH460">
        <v>5</v>
      </c>
      <c r="AI460">
        <v>5</v>
      </c>
      <c r="AJ460">
        <v>0</v>
      </c>
      <c r="AK460">
        <v>80</v>
      </c>
      <c r="AL460">
        <v>80</v>
      </c>
      <c r="AM460">
        <v>122</v>
      </c>
      <c r="AN460">
        <v>5</v>
      </c>
      <c r="AO460">
        <v>5</v>
      </c>
      <c r="AP460">
        <v>5</v>
      </c>
      <c r="AQ460">
        <v>41</v>
      </c>
      <c r="AR460">
        <v>41</v>
      </c>
      <c r="AS460">
        <v>41</v>
      </c>
      <c r="AT460">
        <v>5</v>
      </c>
      <c r="AU460">
        <v>80</v>
      </c>
      <c r="AV460">
        <v>41</v>
      </c>
      <c r="AW460">
        <v>80</v>
      </c>
      <c r="AX460">
        <v>0</v>
      </c>
      <c r="AY460" t="s">
        <v>159</v>
      </c>
      <c r="AZ460">
        <v>-10</v>
      </c>
      <c r="BA460">
        <v>-327</v>
      </c>
      <c r="BB460" t="s">
        <v>196</v>
      </c>
      <c r="BC460" t="s">
        <v>161</v>
      </c>
      <c r="BD460" t="b">
        <v>0</v>
      </c>
      <c r="BE460" t="s">
        <v>164</v>
      </c>
      <c r="BF460" t="b">
        <v>1</v>
      </c>
      <c r="BH460" t="s">
        <v>222</v>
      </c>
      <c r="BI460" t="s">
        <v>197</v>
      </c>
      <c r="BJ460" t="b">
        <v>0</v>
      </c>
      <c r="BK460" t="s">
        <v>163</v>
      </c>
      <c r="BL460" t="b">
        <v>0</v>
      </c>
      <c r="BM460">
        <v>18</v>
      </c>
      <c r="BN460" t="s">
        <v>164</v>
      </c>
      <c r="BO460" t="s">
        <v>165</v>
      </c>
      <c r="BP460" t="s">
        <v>164</v>
      </c>
      <c r="BQ460" t="s">
        <v>166</v>
      </c>
      <c r="BR460">
        <v>768</v>
      </c>
      <c r="BS460" t="s">
        <v>156</v>
      </c>
      <c r="BT460" t="s">
        <v>174</v>
      </c>
      <c r="BU460" t="s">
        <v>180</v>
      </c>
      <c r="BV460" t="s">
        <v>184</v>
      </c>
      <c r="BW460">
        <v>80</v>
      </c>
      <c r="BX460">
        <v>6</v>
      </c>
      <c r="BY460">
        <v>0</v>
      </c>
      <c r="BZ460">
        <v>6</v>
      </c>
      <c r="CA460" t="s">
        <v>231</v>
      </c>
      <c r="CB460" t="s">
        <v>156</v>
      </c>
      <c r="CC460">
        <v>7</v>
      </c>
      <c r="CD460" t="b">
        <v>0</v>
      </c>
      <c r="CE460" t="s">
        <v>168</v>
      </c>
      <c r="CF460" t="s">
        <v>224</v>
      </c>
      <c r="CG460">
        <v>69</v>
      </c>
      <c r="CH460">
        <v>0</v>
      </c>
      <c r="CI460" t="s">
        <v>183</v>
      </c>
      <c r="CJ460" t="s">
        <v>198</v>
      </c>
      <c r="CK460" t="s">
        <v>198</v>
      </c>
      <c r="CL460" t="s">
        <v>198</v>
      </c>
      <c r="CM460" t="s">
        <v>198</v>
      </c>
      <c r="CN460" t="s">
        <v>198</v>
      </c>
      <c r="CO460" t="s">
        <v>183</v>
      </c>
      <c r="CP460" t="s">
        <v>198</v>
      </c>
      <c r="CQ460">
        <v>1</v>
      </c>
      <c r="CR460">
        <v>407</v>
      </c>
      <c r="CS460" t="str">
        <f t="shared" si="339"/>
        <v/>
      </c>
      <c r="CT460" t="str">
        <f t="shared" ca="1" si="340"/>
        <v/>
      </c>
      <c r="CU460" t="str">
        <f t="shared" si="341"/>
        <v/>
      </c>
      <c r="CV460" t="str">
        <f t="shared" ca="1" si="342"/>
        <v/>
      </c>
      <c r="CW460" t="str">
        <f t="shared" si="343"/>
        <v/>
      </c>
      <c r="CX460" t="str">
        <f t="shared" ca="1" si="344"/>
        <v/>
      </c>
      <c r="CY460" t="str">
        <f t="shared" si="345"/>
        <v/>
      </c>
      <c r="CZ460" t="str">
        <f t="shared" ca="1" si="346"/>
        <v/>
      </c>
      <c r="DA460" t="str">
        <f t="shared" si="347"/>
        <v/>
      </c>
      <c r="DB460" t="str">
        <f t="shared" ca="1" si="348"/>
        <v/>
      </c>
      <c r="DC460" t="str">
        <f t="shared" si="349"/>
        <v/>
      </c>
      <c r="DD460" t="str">
        <f t="shared" ca="1" si="350"/>
        <v/>
      </c>
      <c r="DE460" t="str">
        <f t="shared" si="351"/>
        <v/>
      </c>
      <c r="DF460" t="str">
        <f t="shared" ca="1" si="352"/>
        <v/>
      </c>
      <c r="DG460" t="str">
        <f t="shared" si="353"/>
        <v/>
      </c>
      <c r="DH460" t="str">
        <f t="shared" ca="1" si="354"/>
        <v/>
      </c>
      <c r="DI460" t="str">
        <f t="shared" si="355"/>
        <v/>
      </c>
      <c r="DJ460" t="str">
        <f t="shared" ca="1" si="356"/>
        <v/>
      </c>
      <c r="DK460" t="str">
        <f t="shared" si="357"/>
        <v/>
      </c>
      <c r="DL460" t="str">
        <f t="shared" ca="1" si="358"/>
        <v/>
      </c>
      <c r="DM460" t="str">
        <f t="shared" si="359"/>
        <v/>
      </c>
      <c r="DN460" t="str">
        <f t="shared" ca="1" si="360"/>
        <v/>
      </c>
      <c r="DO460" t="str">
        <f t="shared" si="361"/>
        <v/>
      </c>
      <c r="DP460" t="str">
        <f t="shared" ca="1" si="362"/>
        <v/>
      </c>
      <c r="DQ460" t="str">
        <f t="shared" si="363"/>
        <v/>
      </c>
      <c r="DR460" t="str">
        <f t="shared" ca="1" si="364"/>
        <v/>
      </c>
      <c r="DS460" t="str">
        <f t="shared" si="365"/>
        <v/>
      </c>
      <c r="DT460" t="str">
        <f t="shared" ca="1" si="366"/>
        <v/>
      </c>
      <c r="DU460" t="str">
        <f t="shared" si="367"/>
        <v/>
      </c>
      <c r="DV460" t="str">
        <f t="shared" ca="1" si="368"/>
        <v/>
      </c>
      <c r="DW460" t="str">
        <f t="shared" si="369"/>
        <v/>
      </c>
      <c r="DX460" t="str">
        <f t="shared" ca="1" si="370"/>
        <v/>
      </c>
      <c r="DY460" t="str">
        <f t="shared" si="371"/>
        <v/>
      </c>
      <c r="DZ460" t="str">
        <f t="shared" ca="1" si="372"/>
        <v/>
      </c>
      <c r="EA460" t="str">
        <f t="shared" si="373"/>
        <v/>
      </c>
      <c r="EB460" t="str">
        <f t="shared" ca="1" si="374"/>
        <v/>
      </c>
      <c r="EC460" t="str">
        <f t="shared" si="375"/>
        <v/>
      </c>
      <c r="ED460" t="str">
        <f t="shared" ca="1" si="376"/>
        <v/>
      </c>
      <c r="EE460" t="str">
        <f t="shared" si="377"/>
        <v/>
      </c>
      <c r="EF460" t="str">
        <f t="shared" ca="1" si="378"/>
        <v/>
      </c>
      <c r="EG460" t="str">
        <f t="shared" si="379"/>
        <v/>
      </c>
      <c r="EH460" t="str">
        <f t="shared" ca="1" si="380"/>
        <v/>
      </c>
      <c r="EI460" t="str">
        <f t="shared" si="381"/>
        <v/>
      </c>
      <c r="EJ460" t="str">
        <f t="shared" ca="1" si="382"/>
        <v/>
      </c>
      <c r="EK460" t="str">
        <f t="shared" ca="1" si="337"/>
        <v/>
      </c>
      <c r="EL460" t="s">
        <v>924</v>
      </c>
      <c r="EM460">
        <v>32596</v>
      </c>
      <c r="EN460">
        <v>6105</v>
      </c>
      <c r="EO460">
        <v>1617</v>
      </c>
      <c r="EP460">
        <v>2547</v>
      </c>
      <c r="EQ460">
        <v>11611</v>
      </c>
      <c r="ER460">
        <v>407</v>
      </c>
      <c r="ES460">
        <v>115966</v>
      </c>
      <c r="ET460">
        <v>2087</v>
      </c>
      <c r="EU460">
        <v>2</v>
      </c>
      <c r="EV460" t="s">
        <v>156</v>
      </c>
      <c r="EW460">
        <v>1024</v>
      </c>
      <c r="EX460">
        <v>2</v>
      </c>
      <c r="EY460">
        <v>48000</v>
      </c>
      <c r="EZ460">
        <v>-16</v>
      </c>
      <c r="FA460" t="s">
        <v>170</v>
      </c>
      <c r="FB460">
        <v>4</v>
      </c>
      <c r="FC460" t="s">
        <v>199</v>
      </c>
      <c r="FD460">
        <v>747674</v>
      </c>
      <c r="FE460">
        <v>741565</v>
      </c>
      <c r="FF460">
        <v>16506</v>
      </c>
      <c r="FG460">
        <v>1547887</v>
      </c>
      <c r="FH460">
        <v>1549379</v>
      </c>
      <c r="FI460">
        <v>741536</v>
      </c>
      <c r="FJ460">
        <v>1547887</v>
      </c>
      <c r="FK460">
        <v>739434</v>
      </c>
      <c r="FL460" t="s">
        <v>158</v>
      </c>
      <c r="FM460">
        <v>735849</v>
      </c>
      <c r="FN460">
        <v>568202</v>
      </c>
      <c r="FO460">
        <v>686109</v>
      </c>
      <c r="FP460">
        <v>4893</v>
      </c>
      <c r="FQ460">
        <v>4886</v>
      </c>
      <c r="FR460">
        <v>1547136</v>
      </c>
      <c r="FS460">
        <v>568201</v>
      </c>
      <c r="FT460">
        <v>568201</v>
      </c>
      <c r="FU460">
        <v>4891</v>
      </c>
      <c r="FV460">
        <v>1552964</v>
      </c>
      <c r="FW460">
        <v>1551379</v>
      </c>
      <c r="FX460">
        <v>1553373</v>
      </c>
      <c r="FY460">
        <v>569820</v>
      </c>
      <c r="FZ460">
        <v>688657</v>
      </c>
      <c r="GA460">
        <v>570141</v>
      </c>
      <c r="GB460">
        <v>739434</v>
      </c>
      <c r="GC460">
        <v>737849</v>
      </c>
      <c r="GD460">
        <v>741524</v>
      </c>
      <c r="GE460" t="s">
        <v>158</v>
      </c>
      <c r="GF460">
        <v>1552963</v>
      </c>
      <c r="GG460">
        <v>735848</v>
      </c>
      <c r="GH460">
        <v>1547135</v>
      </c>
      <c r="GI460">
        <v>780271</v>
      </c>
      <c r="GJ460" t="s">
        <v>172</v>
      </c>
      <c r="GK460">
        <v>80</v>
      </c>
      <c r="GL460">
        <v>286546</v>
      </c>
      <c r="GM460">
        <v>81</v>
      </c>
      <c r="GN460" t="s">
        <v>185</v>
      </c>
      <c r="GO460" t="s">
        <v>166</v>
      </c>
      <c r="GP460">
        <v>1024</v>
      </c>
      <c r="GQ460">
        <v>-9</v>
      </c>
      <c r="GR460">
        <v>-326</v>
      </c>
      <c r="GS460">
        <f t="shared" si="383"/>
        <v>81</v>
      </c>
      <c r="GT460" t="str">
        <f t="shared" si="338"/>
        <v>test</v>
      </c>
    </row>
    <row r="461" spans="1:202" x14ac:dyDescent="0.2">
      <c r="A461">
        <v>98</v>
      </c>
      <c r="B461">
        <v>98</v>
      </c>
      <c r="C461">
        <v>3500</v>
      </c>
      <c r="D461">
        <v>3500</v>
      </c>
      <c r="E461" t="s">
        <v>155</v>
      </c>
      <c r="F461" t="s">
        <v>156</v>
      </c>
      <c r="G461" t="s">
        <v>156</v>
      </c>
      <c r="H461" t="s">
        <v>156</v>
      </c>
      <c r="I461">
        <v>0</v>
      </c>
      <c r="J461" t="s">
        <v>157</v>
      </c>
      <c r="K461">
        <v>1</v>
      </c>
      <c r="L461" t="s">
        <v>154</v>
      </c>
      <c r="M461" t="s">
        <v>154</v>
      </c>
      <c r="N461" t="s">
        <v>154</v>
      </c>
      <c r="O461">
        <v>1</v>
      </c>
      <c r="P461" t="s">
        <v>154</v>
      </c>
      <c r="Q461" t="s">
        <v>154</v>
      </c>
      <c r="R461" t="s">
        <v>179</v>
      </c>
      <c r="S461">
        <v>0</v>
      </c>
      <c r="T461">
        <v>5</v>
      </c>
      <c r="U461">
        <v>0</v>
      </c>
      <c r="V461">
        <v>81</v>
      </c>
      <c r="W461">
        <v>81</v>
      </c>
      <c r="X461">
        <v>5</v>
      </c>
      <c r="Y461">
        <v>81</v>
      </c>
      <c r="Z461">
        <v>41</v>
      </c>
      <c r="AA461">
        <v>0</v>
      </c>
      <c r="AB461">
        <v>41</v>
      </c>
      <c r="AC461">
        <v>5</v>
      </c>
      <c r="AD461">
        <v>5</v>
      </c>
      <c r="AE461">
        <v>0</v>
      </c>
      <c r="AF461">
        <v>0</v>
      </c>
      <c r="AG461">
        <v>81</v>
      </c>
      <c r="AH461">
        <v>5</v>
      </c>
      <c r="AI461">
        <v>5</v>
      </c>
      <c r="AJ461">
        <v>0</v>
      </c>
      <c r="AK461">
        <v>81</v>
      </c>
      <c r="AL461">
        <v>81</v>
      </c>
      <c r="AM461">
        <v>123</v>
      </c>
      <c r="AN461">
        <v>5</v>
      </c>
      <c r="AO461">
        <v>5</v>
      </c>
      <c r="AP461">
        <v>5</v>
      </c>
      <c r="AQ461">
        <v>41</v>
      </c>
      <c r="AR461">
        <v>41</v>
      </c>
      <c r="AS461">
        <v>41</v>
      </c>
      <c r="AT461">
        <v>5</v>
      </c>
      <c r="AU461">
        <v>81</v>
      </c>
      <c r="AV461">
        <v>41</v>
      </c>
      <c r="AW461">
        <v>81</v>
      </c>
      <c r="AX461">
        <v>0</v>
      </c>
      <c r="AY461" t="s">
        <v>159</v>
      </c>
      <c r="AZ461">
        <v>-10</v>
      </c>
      <c r="BA461">
        <v>-327</v>
      </c>
      <c r="BB461" t="s">
        <v>196</v>
      </c>
      <c r="BC461" t="s">
        <v>161</v>
      </c>
      <c r="BD461" t="b">
        <v>0</v>
      </c>
      <c r="BE461">
        <v>11.23</v>
      </c>
      <c r="BF461" t="b">
        <v>1</v>
      </c>
      <c r="BH461" t="s">
        <v>222</v>
      </c>
      <c r="BI461" t="s">
        <v>197</v>
      </c>
      <c r="BJ461" t="b">
        <v>0</v>
      </c>
      <c r="BK461" t="s">
        <v>163</v>
      </c>
      <c r="BL461" t="b">
        <v>0</v>
      </c>
      <c r="BM461">
        <v>18</v>
      </c>
      <c r="BN461" t="s">
        <v>164</v>
      </c>
      <c r="BO461" t="s">
        <v>165</v>
      </c>
      <c r="BP461" t="s">
        <v>164</v>
      </c>
      <c r="BQ461" t="s">
        <v>166</v>
      </c>
      <c r="BR461">
        <v>768</v>
      </c>
      <c r="BS461" t="s">
        <v>156</v>
      </c>
      <c r="BT461" t="s">
        <v>174</v>
      </c>
      <c r="BU461" t="s">
        <v>193</v>
      </c>
      <c r="BV461" t="s">
        <v>181</v>
      </c>
      <c r="BW461">
        <v>81</v>
      </c>
      <c r="BX461">
        <v>6</v>
      </c>
      <c r="BY461">
        <v>0</v>
      </c>
      <c r="BZ461">
        <v>6</v>
      </c>
      <c r="CA461" t="s">
        <v>231</v>
      </c>
      <c r="CB461" t="s">
        <v>156</v>
      </c>
      <c r="CC461">
        <v>7</v>
      </c>
      <c r="CD461" t="b">
        <v>0</v>
      </c>
      <c r="CE461" t="s">
        <v>168</v>
      </c>
      <c r="CF461" t="s">
        <v>224</v>
      </c>
      <c r="CG461">
        <v>31</v>
      </c>
      <c r="CH461">
        <v>0</v>
      </c>
      <c r="CI461" t="s">
        <v>179</v>
      </c>
      <c r="CJ461" t="s">
        <v>198</v>
      </c>
      <c r="CK461" t="s">
        <v>198</v>
      </c>
      <c r="CL461" t="s">
        <v>198</v>
      </c>
      <c r="CM461" t="s">
        <v>198</v>
      </c>
      <c r="CN461" t="s">
        <v>198</v>
      </c>
      <c r="CO461" t="s">
        <v>179</v>
      </c>
      <c r="CP461" t="s">
        <v>198</v>
      </c>
      <c r="CQ461">
        <v>1</v>
      </c>
      <c r="CR461">
        <v>513</v>
      </c>
      <c r="CS461">
        <f t="shared" si="339"/>
        <v>513</v>
      </c>
      <c r="CT461">
        <f t="shared" ca="1" si="340"/>
        <v>513</v>
      </c>
      <c r="CU461" t="str">
        <f t="shared" si="341"/>
        <v/>
      </c>
      <c r="CV461" t="str">
        <f t="shared" ca="1" si="342"/>
        <v/>
      </c>
      <c r="CW461" t="str">
        <f t="shared" si="343"/>
        <v/>
      </c>
      <c r="CX461" t="str">
        <f t="shared" ca="1" si="344"/>
        <v/>
      </c>
      <c r="CY461" t="str">
        <f t="shared" si="345"/>
        <v/>
      </c>
      <c r="CZ461" t="str">
        <f t="shared" ca="1" si="346"/>
        <v/>
      </c>
      <c r="DA461" t="str">
        <f t="shared" si="347"/>
        <v/>
      </c>
      <c r="DB461" t="str">
        <f t="shared" ca="1" si="348"/>
        <v/>
      </c>
      <c r="DC461" t="str">
        <f t="shared" si="349"/>
        <v/>
      </c>
      <c r="DD461" t="str">
        <f t="shared" ca="1" si="350"/>
        <v/>
      </c>
      <c r="DE461" t="str">
        <f t="shared" si="351"/>
        <v/>
      </c>
      <c r="DF461" t="str">
        <f t="shared" ca="1" si="352"/>
        <v/>
      </c>
      <c r="DG461" t="str">
        <f t="shared" si="353"/>
        <v/>
      </c>
      <c r="DH461" t="str">
        <f t="shared" ca="1" si="354"/>
        <v/>
      </c>
      <c r="DI461" t="str">
        <f t="shared" si="355"/>
        <v/>
      </c>
      <c r="DJ461" t="str">
        <f t="shared" ca="1" si="356"/>
        <v/>
      </c>
      <c r="DK461" t="str">
        <f t="shared" si="357"/>
        <v/>
      </c>
      <c r="DL461" t="str">
        <f t="shared" ca="1" si="358"/>
        <v/>
      </c>
      <c r="DM461" t="str">
        <f t="shared" si="359"/>
        <v/>
      </c>
      <c r="DN461" t="str">
        <f t="shared" ca="1" si="360"/>
        <v/>
      </c>
      <c r="DO461" t="str">
        <f t="shared" si="361"/>
        <v/>
      </c>
      <c r="DP461" t="str">
        <f t="shared" ca="1" si="362"/>
        <v/>
      </c>
      <c r="DQ461" t="str">
        <f t="shared" si="363"/>
        <v/>
      </c>
      <c r="DR461" t="str">
        <f t="shared" ca="1" si="364"/>
        <v/>
      </c>
      <c r="DS461" t="str">
        <f t="shared" si="365"/>
        <v/>
      </c>
      <c r="DT461" t="str">
        <f t="shared" ca="1" si="366"/>
        <v/>
      </c>
      <c r="DU461" t="str">
        <f t="shared" si="367"/>
        <v/>
      </c>
      <c r="DV461" t="str">
        <f t="shared" ca="1" si="368"/>
        <v/>
      </c>
      <c r="DW461" t="str">
        <f t="shared" si="369"/>
        <v/>
      </c>
      <c r="DX461" t="str">
        <f t="shared" ca="1" si="370"/>
        <v/>
      </c>
      <c r="DY461" t="str">
        <f t="shared" si="371"/>
        <v/>
      </c>
      <c r="DZ461" t="str">
        <f t="shared" ca="1" si="372"/>
        <v/>
      </c>
      <c r="EA461" t="str">
        <f t="shared" si="373"/>
        <v/>
      </c>
      <c r="EB461" t="str">
        <f t="shared" ca="1" si="374"/>
        <v/>
      </c>
      <c r="EC461" t="str">
        <f t="shared" si="375"/>
        <v/>
      </c>
      <c r="ED461" t="str">
        <f t="shared" ca="1" si="376"/>
        <v/>
      </c>
      <c r="EE461" t="str">
        <f t="shared" si="377"/>
        <v/>
      </c>
      <c r="EF461" t="str">
        <f t="shared" ca="1" si="378"/>
        <v/>
      </c>
      <c r="EG461" t="str">
        <f t="shared" si="379"/>
        <v/>
      </c>
      <c r="EH461" t="str">
        <f t="shared" ca="1" si="380"/>
        <v/>
      </c>
      <c r="EI461">
        <f t="shared" si="381"/>
        <v>513</v>
      </c>
      <c r="EJ461">
        <f t="shared" ca="1" si="382"/>
        <v>513</v>
      </c>
      <c r="EK461">
        <f t="shared" ca="1" si="337"/>
        <v>513</v>
      </c>
      <c r="EL461">
        <v>513</v>
      </c>
      <c r="EM461">
        <v>32596</v>
      </c>
      <c r="EN461">
        <v>6105</v>
      </c>
      <c r="EO461">
        <v>1617</v>
      </c>
      <c r="EP461">
        <v>2547</v>
      </c>
      <c r="EQ461">
        <v>11611</v>
      </c>
      <c r="ER461">
        <v>513</v>
      </c>
      <c r="ES461">
        <v>115966</v>
      </c>
      <c r="ET461">
        <v>2087</v>
      </c>
      <c r="EU461">
        <v>2</v>
      </c>
      <c r="EV461" t="s">
        <v>156</v>
      </c>
      <c r="EW461">
        <v>1024</v>
      </c>
      <c r="EX461">
        <v>2</v>
      </c>
      <c r="EY461">
        <v>48000</v>
      </c>
      <c r="EZ461">
        <v>-16</v>
      </c>
      <c r="FA461" t="s">
        <v>170</v>
      </c>
      <c r="FB461">
        <v>4</v>
      </c>
      <c r="FC461" t="s">
        <v>199</v>
      </c>
      <c r="FD461">
        <v>747674</v>
      </c>
      <c r="FE461">
        <v>741565</v>
      </c>
      <c r="FF461">
        <v>16506</v>
      </c>
      <c r="FG461">
        <v>1554173</v>
      </c>
      <c r="FH461">
        <v>1555886</v>
      </c>
      <c r="FI461">
        <v>741536</v>
      </c>
      <c r="FJ461">
        <v>1554172</v>
      </c>
      <c r="FK461">
        <v>739434</v>
      </c>
      <c r="FL461" t="s">
        <v>158</v>
      </c>
      <c r="FM461">
        <v>735849</v>
      </c>
      <c r="FN461">
        <v>568202</v>
      </c>
      <c r="FO461">
        <v>686109</v>
      </c>
      <c r="FP461">
        <v>4893</v>
      </c>
      <c r="FQ461">
        <v>4886</v>
      </c>
      <c r="FR461">
        <v>1553422</v>
      </c>
      <c r="FS461">
        <v>568201</v>
      </c>
      <c r="FT461">
        <v>568201</v>
      </c>
      <c r="FU461">
        <v>4891</v>
      </c>
      <c r="FV461">
        <v>1559470</v>
      </c>
      <c r="FW461">
        <v>1557886</v>
      </c>
      <c r="FX461">
        <v>1559986</v>
      </c>
      <c r="FY461">
        <v>569820</v>
      </c>
      <c r="FZ461">
        <v>688657</v>
      </c>
      <c r="GA461">
        <v>570141</v>
      </c>
      <c r="GB461">
        <v>739434</v>
      </c>
      <c r="GC461">
        <v>737849</v>
      </c>
      <c r="GD461">
        <v>741524</v>
      </c>
      <c r="GE461" t="s">
        <v>158</v>
      </c>
      <c r="GF461">
        <v>1559470</v>
      </c>
      <c r="GG461">
        <v>735848</v>
      </c>
      <c r="GH461">
        <v>1553420</v>
      </c>
      <c r="GI461">
        <v>780271</v>
      </c>
      <c r="GJ461" t="s">
        <v>172</v>
      </c>
      <c r="GK461">
        <v>81</v>
      </c>
      <c r="GL461">
        <v>287059</v>
      </c>
      <c r="GM461">
        <v>82</v>
      </c>
      <c r="GN461" t="s">
        <v>182</v>
      </c>
      <c r="GO461" t="s">
        <v>166</v>
      </c>
      <c r="GP461">
        <v>1024</v>
      </c>
      <c r="GQ461">
        <v>-9</v>
      </c>
      <c r="GR461">
        <v>-326</v>
      </c>
      <c r="GS461">
        <f t="shared" si="383"/>
        <v>82</v>
      </c>
      <c r="GT461" t="str">
        <f t="shared" si="338"/>
        <v>test</v>
      </c>
    </row>
    <row r="462" spans="1:202" x14ac:dyDescent="0.2">
      <c r="A462">
        <v>98</v>
      </c>
      <c r="B462">
        <v>98</v>
      </c>
      <c r="C462">
        <v>3492</v>
      </c>
      <c r="D462">
        <v>3492</v>
      </c>
      <c r="E462" t="s">
        <v>155</v>
      </c>
      <c r="F462" t="s">
        <v>156</v>
      </c>
      <c r="G462" t="s">
        <v>156</v>
      </c>
      <c r="H462" t="s">
        <v>156</v>
      </c>
      <c r="I462">
        <v>0</v>
      </c>
      <c r="J462" t="s">
        <v>157</v>
      </c>
      <c r="K462">
        <v>1</v>
      </c>
      <c r="L462" t="s">
        <v>154</v>
      </c>
      <c r="M462" t="s">
        <v>154</v>
      </c>
      <c r="N462" t="s">
        <v>154</v>
      </c>
      <c r="O462">
        <v>1</v>
      </c>
      <c r="P462" t="s">
        <v>154</v>
      </c>
      <c r="Q462" t="s">
        <v>154</v>
      </c>
      <c r="R462" t="s">
        <v>183</v>
      </c>
      <c r="S462">
        <v>0</v>
      </c>
      <c r="T462">
        <v>5</v>
      </c>
      <c r="U462">
        <v>0</v>
      </c>
      <c r="V462">
        <v>82</v>
      </c>
      <c r="W462">
        <v>82</v>
      </c>
      <c r="X462">
        <v>5</v>
      </c>
      <c r="Y462">
        <v>82</v>
      </c>
      <c r="Z462">
        <v>41</v>
      </c>
      <c r="AA462">
        <v>0</v>
      </c>
      <c r="AB462">
        <v>41</v>
      </c>
      <c r="AC462">
        <v>5</v>
      </c>
      <c r="AD462">
        <v>5</v>
      </c>
      <c r="AE462">
        <v>0</v>
      </c>
      <c r="AF462">
        <v>0</v>
      </c>
      <c r="AG462">
        <v>82</v>
      </c>
      <c r="AH462">
        <v>5</v>
      </c>
      <c r="AI462">
        <v>5</v>
      </c>
      <c r="AJ462">
        <v>0</v>
      </c>
      <c r="AK462">
        <v>82</v>
      </c>
      <c r="AL462">
        <v>82</v>
      </c>
      <c r="AM462">
        <v>124</v>
      </c>
      <c r="AN462">
        <v>5</v>
      </c>
      <c r="AO462">
        <v>5</v>
      </c>
      <c r="AP462">
        <v>5</v>
      </c>
      <c r="AQ462">
        <v>41</v>
      </c>
      <c r="AR462">
        <v>41</v>
      </c>
      <c r="AS462">
        <v>41</v>
      </c>
      <c r="AT462">
        <v>5</v>
      </c>
      <c r="AU462">
        <v>82</v>
      </c>
      <c r="AV462">
        <v>41</v>
      </c>
      <c r="AW462">
        <v>82</v>
      </c>
      <c r="AX462">
        <v>0</v>
      </c>
      <c r="AY462" t="s">
        <v>159</v>
      </c>
      <c r="AZ462">
        <v>-10</v>
      </c>
      <c r="BA462">
        <v>-327</v>
      </c>
      <c r="BB462" t="s">
        <v>196</v>
      </c>
      <c r="BC462" t="s">
        <v>161</v>
      </c>
      <c r="BD462" t="b">
        <v>0</v>
      </c>
      <c r="BE462" t="s">
        <v>164</v>
      </c>
      <c r="BF462" t="b">
        <v>1</v>
      </c>
      <c r="BH462" t="s">
        <v>222</v>
      </c>
      <c r="BI462" t="s">
        <v>197</v>
      </c>
      <c r="BJ462" t="b">
        <v>0</v>
      </c>
      <c r="BK462" t="s">
        <v>163</v>
      </c>
      <c r="BL462" t="b">
        <v>0</v>
      </c>
      <c r="BM462">
        <v>18</v>
      </c>
      <c r="BN462" t="s">
        <v>164</v>
      </c>
      <c r="BO462" t="s">
        <v>165</v>
      </c>
      <c r="BP462" t="s">
        <v>164</v>
      </c>
      <c r="BQ462" t="s">
        <v>166</v>
      </c>
      <c r="BR462">
        <v>768</v>
      </c>
      <c r="BS462" t="s">
        <v>156</v>
      </c>
      <c r="BT462" t="s">
        <v>174</v>
      </c>
      <c r="BU462" t="s">
        <v>181</v>
      </c>
      <c r="BV462" t="s">
        <v>194</v>
      </c>
      <c r="BW462">
        <v>82</v>
      </c>
      <c r="BX462">
        <v>6</v>
      </c>
      <c r="BY462">
        <v>0</v>
      </c>
      <c r="BZ462">
        <v>6</v>
      </c>
      <c r="CA462" t="s">
        <v>231</v>
      </c>
      <c r="CB462" t="s">
        <v>156</v>
      </c>
      <c r="CC462">
        <v>7</v>
      </c>
      <c r="CD462" t="b">
        <v>0</v>
      </c>
      <c r="CE462" t="s">
        <v>168</v>
      </c>
      <c r="CF462" t="s">
        <v>224</v>
      </c>
      <c r="CG462">
        <v>49</v>
      </c>
      <c r="CH462">
        <v>0</v>
      </c>
      <c r="CI462" t="s">
        <v>183</v>
      </c>
      <c r="CJ462" t="s">
        <v>198</v>
      </c>
      <c r="CK462" t="s">
        <v>198</v>
      </c>
      <c r="CL462" t="s">
        <v>198</v>
      </c>
      <c r="CM462" t="s">
        <v>198</v>
      </c>
      <c r="CN462" t="s">
        <v>198</v>
      </c>
      <c r="CO462" t="s">
        <v>183</v>
      </c>
      <c r="CP462" t="s">
        <v>198</v>
      </c>
      <c r="CQ462">
        <v>1</v>
      </c>
      <c r="CR462">
        <v>2785</v>
      </c>
      <c r="CS462" t="str">
        <f t="shared" si="339"/>
        <v/>
      </c>
      <c r="CT462" t="str">
        <f t="shared" ca="1" si="340"/>
        <v/>
      </c>
      <c r="CU462" t="str">
        <f t="shared" si="341"/>
        <v/>
      </c>
      <c r="CV462" t="str">
        <f t="shared" ca="1" si="342"/>
        <v/>
      </c>
      <c r="CW462" t="str">
        <f t="shared" si="343"/>
        <v/>
      </c>
      <c r="CX462" t="str">
        <f t="shared" ca="1" si="344"/>
        <v/>
      </c>
      <c r="CY462" t="str">
        <f t="shared" si="345"/>
        <v/>
      </c>
      <c r="CZ462" t="str">
        <f t="shared" ca="1" si="346"/>
        <v/>
      </c>
      <c r="DA462" t="str">
        <f t="shared" si="347"/>
        <v/>
      </c>
      <c r="DB462" t="str">
        <f t="shared" ca="1" si="348"/>
        <v/>
      </c>
      <c r="DC462" t="str">
        <f t="shared" si="349"/>
        <v/>
      </c>
      <c r="DD462" t="str">
        <f t="shared" ca="1" si="350"/>
        <v/>
      </c>
      <c r="DE462" t="str">
        <f t="shared" si="351"/>
        <v/>
      </c>
      <c r="DF462" t="str">
        <f t="shared" ca="1" si="352"/>
        <v/>
      </c>
      <c r="DG462" t="str">
        <f t="shared" si="353"/>
        <v/>
      </c>
      <c r="DH462" t="str">
        <f t="shared" ca="1" si="354"/>
        <v/>
      </c>
      <c r="DI462" t="str">
        <f t="shared" si="355"/>
        <v/>
      </c>
      <c r="DJ462" t="str">
        <f t="shared" ca="1" si="356"/>
        <v/>
      </c>
      <c r="DK462" t="str">
        <f t="shared" si="357"/>
        <v/>
      </c>
      <c r="DL462" t="str">
        <f t="shared" ca="1" si="358"/>
        <v/>
      </c>
      <c r="DM462" t="str">
        <f t="shared" si="359"/>
        <v/>
      </c>
      <c r="DN462" t="str">
        <f t="shared" ca="1" si="360"/>
        <v/>
      </c>
      <c r="DO462" t="str">
        <f t="shared" si="361"/>
        <v/>
      </c>
      <c r="DP462" t="str">
        <f t="shared" ca="1" si="362"/>
        <v/>
      </c>
      <c r="DQ462" t="str">
        <f t="shared" si="363"/>
        <v/>
      </c>
      <c r="DR462" t="str">
        <f t="shared" ca="1" si="364"/>
        <v/>
      </c>
      <c r="DS462" t="str">
        <f t="shared" si="365"/>
        <v/>
      </c>
      <c r="DT462" t="str">
        <f t="shared" ca="1" si="366"/>
        <v/>
      </c>
      <c r="DU462" t="str">
        <f t="shared" si="367"/>
        <v/>
      </c>
      <c r="DV462" t="str">
        <f t="shared" ca="1" si="368"/>
        <v/>
      </c>
      <c r="DW462" t="str">
        <f t="shared" si="369"/>
        <v/>
      </c>
      <c r="DX462" t="str">
        <f t="shared" ca="1" si="370"/>
        <v/>
      </c>
      <c r="DY462" t="str">
        <f t="shared" si="371"/>
        <v/>
      </c>
      <c r="DZ462" t="str">
        <f t="shared" ca="1" si="372"/>
        <v/>
      </c>
      <c r="EA462" t="str">
        <f t="shared" si="373"/>
        <v/>
      </c>
      <c r="EB462" t="str">
        <f t="shared" ca="1" si="374"/>
        <v/>
      </c>
      <c r="EC462" t="str">
        <f t="shared" si="375"/>
        <v/>
      </c>
      <c r="ED462" t="str">
        <f t="shared" ca="1" si="376"/>
        <v/>
      </c>
      <c r="EE462" t="str">
        <f t="shared" si="377"/>
        <v/>
      </c>
      <c r="EF462" t="str">
        <f t="shared" ca="1" si="378"/>
        <v/>
      </c>
      <c r="EG462" t="str">
        <f t="shared" si="379"/>
        <v/>
      </c>
      <c r="EH462" t="str">
        <f t="shared" ca="1" si="380"/>
        <v/>
      </c>
      <c r="EI462" t="str">
        <f t="shared" si="381"/>
        <v/>
      </c>
      <c r="EJ462" t="str">
        <f t="shared" ca="1" si="382"/>
        <v/>
      </c>
      <c r="EK462" t="str">
        <f t="shared" ca="1" si="337"/>
        <v/>
      </c>
      <c r="EL462" t="s">
        <v>924</v>
      </c>
      <c r="EM462">
        <v>32596</v>
      </c>
      <c r="EN462">
        <v>6105</v>
      </c>
      <c r="EO462">
        <v>1617</v>
      </c>
      <c r="EP462">
        <v>2547</v>
      </c>
      <c r="EQ462">
        <v>11611</v>
      </c>
      <c r="ER462">
        <v>2785</v>
      </c>
      <c r="ES462">
        <v>115966</v>
      </c>
      <c r="ET462">
        <v>2087</v>
      </c>
      <c r="EU462">
        <v>2</v>
      </c>
      <c r="EV462" t="s">
        <v>156</v>
      </c>
      <c r="EW462">
        <v>1024</v>
      </c>
      <c r="EX462">
        <v>2</v>
      </c>
      <c r="EY462">
        <v>48000</v>
      </c>
      <c r="EZ462">
        <v>-16</v>
      </c>
      <c r="FA462" t="s">
        <v>170</v>
      </c>
      <c r="FB462">
        <v>4</v>
      </c>
      <c r="FC462" t="s">
        <v>199</v>
      </c>
      <c r="FD462">
        <v>747674</v>
      </c>
      <c r="FE462">
        <v>741565</v>
      </c>
      <c r="FF462">
        <v>16506</v>
      </c>
      <c r="FG462">
        <v>1560787</v>
      </c>
      <c r="FH462">
        <v>1562372</v>
      </c>
      <c r="FI462">
        <v>741536</v>
      </c>
      <c r="FJ462">
        <v>1560786</v>
      </c>
      <c r="FK462">
        <v>739434</v>
      </c>
      <c r="FL462" t="s">
        <v>158</v>
      </c>
      <c r="FM462">
        <v>735849</v>
      </c>
      <c r="FN462">
        <v>568202</v>
      </c>
      <c r="FO462">
        <v>686109</v>
      </c>
      <c r="FP462">
        <v>4893</v>
      </c>
      <c r="FQ462">
        <v>4886</v>
      </c>
      <c r="FR462">
        <v>1560036</v>
      </c>
      <c r="FS462">
        <v>568201</v>
      </c>
      <c r="FT462">
        <v>568201</v>
      </c>
      <c r="FU462">
        <v>4891</v>
      </c>
      <c r="FV462">
        <v>1566361</v>
      </c>
      <c r="FW462">
        <v>1564372</v>
      </c>
      <c r="FX462">
        <v>1569148</v>
      </c>
      <c r="FY462">
        <v>569820</v>
      </c>
      <c r="FZ462">
        <v>688657</v>
      </c>
      <c r="GA462">
        <v>570141</v>
      </c>
      <c r="GB462">
        <v>739434</v>
      </c>
      <c r="GC462">
        <v>737849</v>
      </c>
      <c r="GD462">
        <v>741524</v>
      </c>
      <c r="GE462" t="s">
        <v>158</v>
      </c>
      <c r="GF462">
        <v>1566361</v>
      </c>
      <c r="GG462">
        <v>735848</v>
      </c>
      <c r="GH462">
        <v>1560034</v>
      </c>
      <c r="GI462">
        <v>780271</v>
      </c>
      <c r="GJ462" t="s">
        <v>172</v>
      </c>
      <c r="GK462">
        <v>82</v>
      </c>
      <c r="GL462">
        <v>289844</v>
      </c>
      <c r="GM462">
        <v>83</v>
      </c>
      <c r="GN462" t="s">
        <v>185</v>
      </c>
      <c r="GO462" t="s">
        <v>166</v>
      </c>
      <c r="GP462">
        <v>1024</v>
      </c>
      <c r="GQ462">
        <v>-9</v>
      </c>
      <c r="GR462">
        <v>-326</v>
      </c>
      <c r="GS462">
        <f t="shared" si="383"/>
        <v>83</v>
      </c>
      <c r="GT462" t="str">
        <f t="shared" si="338"/>
        <v>test</v>
      </c>
    </row>
    <row r="463" spans="1:202" x14ac:dyDescent="0.2">
      <c r="A463">
        <v>98</v>
      </c>
      <c r="B463">
        <v>98</v>
      </c>
      <c r="C463">
        <v>3466</v>
      </c>
      <c r="D463">
        <v>3466</v>
      </c>
      <c r="E463" t="s">
        <v>155</v>
      </c>
      <c r="F463" t="s">
        <v>156</v>
      </c>
      <c r="G463" t="s">
        <v>156</v>
      </c>
      <c r="H463" t="s">
        <v>156</v>
      </c>
      <c r="I463">
        <v>0</v>
      </c>
      <c r="J463" t="s">
        <v>157</v>
      </c>
      <c r="K463">
        <v>1</v>
      </c>
      <c r="L463" t="s">
        <v>154</v>
      </c>
      <c r="M463" t="s">
        <v>154</v>
      </c>
      <c r="N463" t="s">
        <v>154</v>
      </c>
      <c r="O463">
        <v>1</v>
      </c>
      <c r="P463" t="s">
        <v>154</v>
      </c>
      <c r="Q463" t="s">
        <v>154</v>
      </c>
      <c r="R463" t="s">
        <v>183</v>
      </c>
      <c r="S463">
        <v>0</v>
      </c>
      <c r="T463">
        <v>5</v>
      </c>
      <c r="U463">
        <v>0</v>
      </c>
      <c r="V463">
        <v>83</v>
      </c>
      <c r="W463">
        <v>83</v>
      </c>
      <c r="X463">
        <v>5</v>
      </c>
      <c r="Y463">
        <v>83</v>
      </c>
      <c r="Z463">
        <v>41</v>
      </c>
      <c r="AA463">
        <v>0</v>
      </c>
      <c r="AB463">
        <v>41</v>
      </c>
      <c r="AC463">
        <v>5</v>
      </c>
      <c r="AD463">
        <v>5</v>
      </c>
      <c r="AE463">
        <v>0</v>
      </c>
      <c r="AF463">
        <v>0</v>
      </c>
      <c r="AG463">
        <v>83</v>
      </c>
      <c r="AH463">
        <v>5</v>
      </c>
      <c r="AI463">
        <v>5</v>
      </c>
      <c r="AJ463">
        <v>0</v>
      </c>
      <c r="AK463">
        <v>83</v>
      </c>
      <c r="AL463">
        <v>83</v>
      </c>
      <c r="AM463">
        <v>125</v>
      </c>
      <c r="AN463">
        <v>5</v>
      </c>
      <c r="AO463">
        <v>5</v>
      </c>
      <c r="AP463">
        <v>5</v>
      </c>
      <c r="AQ463">
        <v>41</v>
      </c>
      <c r="AR463">
        <v>41</v>
      </c>
      <c r="AS463">
        <v>41</v>
      </c>
      <c r="AT463">
        <v>5</v>
      </c>
      <c r="AU463">
        <v>83</v>
      </c>
      <c r="AV463">
        <v>41</v>
      </c>
      <c r="AW463">
        <v>83</v>
      </c>
      <c r="AX463">
        <v>0</v>
      </c>
      <c r="AY463" t="s">
        <v>159</v>
      </c>
      <c r="AZ463">
        <v>-10</v>
      </c>
      <c r="BA463">
        <v>-327</v>
      </c>
      <c r="BB463" t="s">
        <v>196</v>
      </c>
      <c r="BC463" t="s">
        <v>161</v>
      </c>
      <c r="BD463" t="b">
        <v>0</v>
      </c>
      <c r="BE463" t="s">
        <v>164</v>
      </c>
      <c r="BF463" t="b">
        <v>1</v>
      </c>
      <c r="BH463" t="s">
        <v>222</v>
      </c>
      <c r="BI463" t="s">
        <v>197</v>
      </c>
      <c r="BJ463" t="b">
        <v>0</v>
      </c>
      <c r="BK463" t="s">
        <v>163</v>
      </c>
      <c r="BL463" t="b">
        <v>0</v>
      </c>
      <c r="BM463">
        <v>18</v>
      </c>
      <c r="BN463" t="s">
        <v>164</v>
      </c>
      <c r="BO463" t="s">
        <v>165</v>
      </c>
      <c r="BP463" t="s">
        <v>164</v>
      </c>
      <c r="BQ463" t="s">
        <v>166</v>
      </c>
      <c r="BR463">
        <v>768</v>
      </c>
      <c r="BS463" t="s">
        <v>156</v>
      </c>
      <c r="BT463" t="s">
        <v>174</v>
      </c>
      <c r="BU463" t="s">
        <v>176</v>
      </c>
      <c r="BV463" t="s">
        <v>191</v>
      </c>
      <c r="BW463">
        <v>83</v>
      </c>
      <c r="BX463">
        <v>6</v>
      </c>
      <c r="BY463">
        <v>0</v>
      </c>
      <c r="BZ463">
        <v>6</v>
      </c>
      <c r="CA463" t="s">
        <v>231</v>
      </c>
      <c r="CB463" t="s">
        <v>156</v>
      </c>
      <c r="CC463">
        <v>7</v>
      </c>
      <c r="CD463" t="b">
        <v>0</v>
      </c>
      <c r="CE463" t="s">
        <v>168</v>
      </c>
      <c r="CF463" t="s">
        <v>224</v>
      </c>
      <c r="CG463">
        <v>71</v>
      </c>
      <c r="CH463">
        <v>0</v>
      </c>
      <c r="CI463" t="s">
        <v>183</v>
      </c>
      <c r="CJ463" t="s">
        <v>198</v>
      </c>
      <c r="CK463" t="s">
        <v>198</v>
      </c>
      <c r="CL463" t="s">
        <v>198</v>
      </c>
      <c r="CM463" t="s">
        <v>198</v>
      </c>
      <c r="CN463" t="s">
        <v>198</v>
      </c>
      <c r="CO463" t="s">
        <v>183</v>
      </c>
      <c r="CP463" t="s">
        <v>198</v>
      </c>
      <c r="CQ463">
        <v>1</v>
      </c>
      <c r="CR463">
        <v>1324</v>
      </c>
      <c r="CS463" t="str">
        <f t="shared" si="339"/>
        <v/>
      </c>
      <c r="CT463" t="str">
        <f t="shared" ca="1" si="340"/>
        <v/>
      </c>
      <c r="CU463" t="str">
        <f t="shared" si="341"/>
        <v/>
      </c>
      <c r="CV463" t="str">
        <f t="shared" ca="1" si="342"/>
        <v/>
      </c>
      <c r="CW463" t="str">
        <f t="shared" si="343"/>
        <v/>
      </c>
      <c r="CX463" t="str">
        <f t="shared" ca="1" si="344"/>
        <v/>
      </c>
      <c r="CY463" t="str">
        <f t="shared" si="345"/>
        <v/>
      </c>
      <c r="CZ463" t="str">
        <f t="shared" ca="1" si="346"/>
        <v/>
      </c>
      <c r="DA463" t="str">
        <f t="shared" si="347"/>
        <v/>
      </c>
      <c r="DB463" t="str">
        <f t="shared" ca="1" si="348"/>
        <v/>
      </c>
      <c r="DC463" t="str">
        <f t="shared" si="349"/>
        <v/>
      </c>
      <c r="DD463" t="str">
        <f t="shared" ca="1" si="350"/>
        <v/>
      </c>
      <c r="DE463" t="str">
        <f t="shared" si="351"/>
        <v/>
      </c>
      <c r="DF463" t="str">
        <f t="shared" ca="1" si="352"/>
        <v/>
      </c>
      <c r="DG463" t="str">
        <f t="shared" si="353"/>
        <v/>
      </c>
      <c r="DH463" t="str">
        <f t="shared" ca="1" si="354"/>
        <v/>
      </c>
      <c r="DI463" t="str">
        <f t="shared" si="355"/>
        <v/>
      </c>
      <c r="DJ463" t="str">
        <f t="shared" ca="1" si="356"/>
        <v/>
      </c>
      <c r="DK463" t="str">
        <f t="shared" si="357"/>
        <v/>
      </c>
      <c r="DL463" t="str">
        <f t="shared" ca="1" si="358"/>
        <v/>
      </c>
      <c r="DM463" t="str">
        <f t="shared" si="359"/>
        <v/>
      </c>
      <c r="DN463" t="str">
        <f t="shared" ca="1" si="360"/>
        <v/>
      </c>
      <c r="DO463" t="str">
        <f t="shared" si="361"/>
        <v/>
      </c>
      <c r="DP463" t="str">
        <f t="shared" ca="1" si="362"/>
        <v/>
      </c>
      <c r="DQ463" t="str">
        <f t="shared" si="363"/>
        <v/>
      </c>
      <c r="DR463" t="str">
        <f t="shared" ca="1" si="364"/>
        <v/>
      </c>
      <c r="DS463" t="str">
        <f t="shared" si="365"/>
        <v/>
      </c>
      <c r="DT463" t="str">
        <f t="shared" ca="1" si="366"/>
        <v/>
      </c>
      <c r="DU463" t="str">
        <f t="shared" si="367"/>
        <v/>
      </c>
      <c r="DV463" t="str">
        <f t="shared" ca="1" si="368"/>
        <v/>
      </c>
      <c r="DW463" t="str">
        <f t="shared" si="369"/>
        <v/>
      </c>
      <c r="DX463" t="str">
        <f t="shared" ca="1" si="370"/>
        <v/>
      </c>
      <c r="DY463" t="str">
        <f t="shared" si="371"/>
        <v/>
      </c>
      <c r="DZ463" t="str">
        <f t="shared" ca="1" si="372"/>
        <v/>
      </c>
      <c r="EA463" t="str">
        <f t="shared" si="373"/>
        <v/>
      </c>
      <c r="EB463" t="str">
        <f t="shared" ca="1" si="374"/>
        <v/>
      </c>
      <c r="EC463" t="str">
        <f t="shared" si="375"/>
        <v/>
      </c>
      <c r="ED463" t="str">
        <f t="shared" ca="1" si="376"/>
        <v/>
      </c>
      <c r="EE463" t="str">
        <f t="shared" si="377"/>
        <v/>
      </c>
      <c r="EF463" t="str">
        <f t="shared" ca="1" si="378"/>
        <v/>
      </c>
      <c r="EG463" t="str">
        <f t="shared" si="379"/>
        <v/>
      </c>
      <c r="EH463" t="str">
        <f t="shared" ca="1" si="380"/>
        <v/>
      </c>
      <c r="EI463" t="str">
        <f t="shared" si="381"/>
        <v/>
      </c>
      <c r="EJ463" t="str">
        <f t="shared" ca="1" si="382"/>
        <v/>
      </c>
      <c r="EK463" t="str">
        <f t="shared" ca="1" si="337"/>
        <v/>
      </c>
      <c r="EL463" t="s">
        <v>924</v>
      </c>
      <c r="EM463">
        <v>32596</v>
      </c>
      <c r="EN463">
        <v>6105</v>
      </c>
      <c r="EO463">
        <v>1617</v>
      </c>
      <c r="EP463">
        <v>2547</v>
      </c>
      <c r="EQ463">
        <v>11611</v>
      </c>
      <c r="ER463">
        <v>1324</v>
      </c>
      <c r="ES463">
        <v>115966</v>
      </c>
      <c r="ET463">
        <v>2087</v>
      </c>
      <c r="EU463">
        <v>2</v>
      </c>
      <c r="EV463" t="s">
        <v>156</v>
      </c>
      <c r="EW463">
        <v>1024</v>
      </c>
      <c r="EX463">
        <v>2</v>
      </c>
      <c r="EY463">
        <v>48000</v>
      </c>
      <c r="EZ463">
        <v>-16</v>
      </c>
      <c r="FA463" t="s">
        <v>170</v>
      </c>
      <c r="FB463">
        <v>4</v>
      </c>
      <c r="FC463" t="s">
        <v>199</v>
      </c>
      <c r="FD463">
        <v>747674</v>
      </c>
      <c r="FE463">
        <v>741565</v>
      </c>
      <c r="FF463">
        <v>16506</v>
      </c>
      <c r="FG463">
        <v>1569943</v>
      </c>
      <c r="FH463">
        <v>1571438</v>
      </c>
      <c r="FI463">
        <v>741536</v>
      </c>
      <c r="FJ463">
        <v>1569943</v>
      </c>
      <c r="FK463">
        <v>739434</v>
      </c>
      <c r="FL463" t="s">
        <v>158</v>
      </c>
      <c r="FM463">
        <v>735849</v>
      </c>
      <c r="FN463">
        <v>568202</v>
      </c>
      <c r="FO463">
        <v>686109</v>
      </c>
      <c r="FP463">
        <v>4893</v>
      </c>
      <c r="FQ463">
        <v>4886</v>
      </c>
      <c r="FR463">
        <v>1569192</v>
      </c>
      <c r="FS463">
        <v>568201</v>
      </c>
      <c r="FT463">
        <v>568201</v>
      </c>
      <c r="FU463">
        <v>4891</v>
      </c>
      <c r="FV463">
        <v>1574981</v>
      </c>
      <c r="FW463">
        <v>1573438</v>
      </c>
      <c r="FX463">
        <v>1576307</v>
      </c>
      <c r="FY463">
        <v>569820</v>
      </c>
      <c r="FZ463">
        <v>688657</v>
      </c>
      <c r="GA463">
        <v>570141</v>
      </c>
      <c r="GB463">
        <v>739434</v>
      </c>
      <c r="GC463">
        <v>737849</v>
      </c>
      <c r="GD463">
        <v>741524</v>
      </c>
      <c r="GE463" t="s">
        <v>158</v>
      </c>
      <c r="GF463">
        <v>1574981</v>
      </c>
      <c r="GG463">
        <v>735848</v>
      </c>
      <c r="GH463">
        <v>1569191</v>
      </c>
      <c r="GI463">
        <v>780271</v>
      </c>
      <c r="GJ463" t="s">
        <v>172</v>
      </c>
      <c r="GK463">
        <v>83</v>
      </c>
      <c r="GL463">
        <v>291168</v>
      </c>
      <c r="GM463">
        <v>84</v>
      </c>
      <c r="GN463" t="s">
        <v>185</v>
      </c>
      <c r="GO463" t="s">
        <v>166</v>
      </c>
      <c r="GP463">
        <v>1024</v>
      </c>
      <c r="GQ463">
        <v>-9</v>
      </c>
      <c r="GR463">
        <v>-326</v>
      </c>
      <c r="GS463">
        <f t="shared" si="383"/>
        <v>84</v>
      </c>
      <c r="GT463" t="str">
        <f t="shared" si="338"/>
        <v>test</v>
      </c>
    </row>
    <row r="464" spans="1:202" x14ac:dyDescent="0.2">
      <c r="A464" t="s">
        <v>154</v>
      </c>
      <c r="B464" t="s">
        <v>154</v>
      </c>
      <c r="C464">
        <v>3025</v>
      </c>
      <c r="D464">
        <v>3025</v>
      </c>
      <c r="E464" t="s">
        <v>155</v>
      </c>
      <c r="F464" t="s">
        <v>156</v>
      </c>
      <c r="G464" t="s">
        <v>156</v>
      </c>
      <c r="H464" t="s">
        <v>156</v>
      </c>
      <c r="I464">
        <v>0</v>
      </c>
      <c r="J464" t="s">
        <v>157</v>
      </c>
      <c r="K464">
        <v>1</v>
      </c>
      <c r="L464" t="s">
        <v>154</v>
      </c>
      <c r="M464" t="s">
        <v>154</v>
      </c>
      <c r="N464" t="s">
        <v>154</v>
      </c>
      <c r="O464" t="s">
        <v>158</v>
      </c>
      <c r="P464" t="s">
        <v>154</v>
      </c>
      <c r="Q464" t="s">
        <v>154</v>
      </c>
      <c r="R464" t="s">
        <v>158</v>
      </c>
      <c r="S464">
        <v>0</v>
      </c>
      <c r="T464" t="s">
        <v>158</v>
      </c>
      <c r="U464">
        <v>0</v>
      </c>
      <c r="V464" t="s">
        <v>158</v>
      </c>
      <c r="W464" t="s">
        <v>158</v>
      </c>
      <c r="X464">
        <v>0</v>
      </c>
      <c r="Y464" t="s">
        <v>158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158</v>
      </c>
      <c r="AH464">
        <v>0</v>
      </c>
      <c r="AI464">
        <v>0</v>
      </c>
      <c r="AJ464">
        <v>0</v>
      </c>
      <c r="AK464" t="s">
        <v>158</v>
      </c>
      <c r="AL464" t="s">
        <v>158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t="s">
        <v>158</v>
      </c>
      <c r="AV464">
        <v>0</v>
      </c>
      <c r="AW464" t="s">
        <v>158</v>
      </c>
      <c r="AX464">
        <v>0</v>
      </c>
      <c r="AY464" t="s">
        <v>159</v>
      </c>
      <c r="AZ464">
        <v>-174</v>
      </c>
      <c r="BA464">
        <v>-119</v>
      </c>
      <c r="BB464" t="s">
        <v>201</v>
      </c>
      <c r="BC464" t="s">
        <v>161</v>
      </c>
      <c r="BD464" t="b">
        <v>0</v>
      </c>
      <c r="BE464" t="s">
        <v>158</v>
      </c>
      <c r="BF464" t="b">
        <v>0</v>
      </c>
      <c r="BH464" t="s">
        <v>222</v>
      </c>
      <c r="BI464" t="s">
        <v>200</v>
      </c>
      <c r="BJ464" t="b">
        <v>0</v>
      </c>
      <c r="BK464" t="s">
        <v>163</v>
      </c>
      <c r="BL464" t="b">
        <v>0</v>
      </c>
      <c r="BM464">
        <v>18</v>
      </c>
      <c r="BN464" t="s">
        <v>164</v>
      </c>
      <c r="BO464" t="s">
        <v>165</v>
      </c>
      <c r="BP464" t="s">
        <v>164</v>
      </c>
      <c r="BQ464" t="s">
        <v>166</v>
      </c>
      <c r="BR464">
        <v>768</v>
      </c>
      <c r="BS464" t="s">
        <v>156</v>
      </c>
      <c r="BT464" t="s">
        <v>177</v>
      </c>
      <c r="BU464" t="s">
        <v>158</v>
      </c>
      <c r="BV464" t="s">
        <v>158</v>
      </c>
      <c r="BW464">
        <v>0</v>
      </c>
      <c r="BX464">
        <v>0</v>
      </c>
      <c r="BY464">
        <v>0</v>
      </c>
      <c r="BZ464">
        <v>0</v>
      </c>
      <c r="CA464" t="s">
        <v>232</v>
      </c>
      <c r="CB464" t="s">
        <v>156</v>
      </c>
      <c r="CC464">
        <v>1</v>
      </c>
      <c r="CD464" t="b">
        <v>0</v>
      </c>
      <c r="CE464" t="s">
        <v>168</v>
      </c>
      <c r="CF464" t="s">
        <v>224</v>
      </c>
      <c r="CG464" t="s">
        <v>158</v>
      </c>
      <c r="CH464">
        <v>0</v>
      </c>
      <c r="CI464">
        <v>1</v>
      </c>
      <c r="CJ464" t="s">
        <v>158</v>
      </c>
      <c r="CK464" t="s">
        <v>158</v>
      </c>
      <c r="CL464" t="s">
        <v>169</v>
      </c>
      <c r="CM464" t="s">
        <v>169</v>
      </c>
      <c r="CN464" t="s">
        <v>169</v>
      </c>
      <c r="CO464" t="s">
        <v>158</v>
      </c>
      <c r="CP464" t="s">
        <v>169</v>
      </c>
      <c r="CQ464">
        <v>1</v>
      </c>
      <c r="CR464">
        <v>3025</v>
      </c>
      <c r="CS464" t="str">
        <f t="shared" si="339"/>
        <v/>
      </c>
      <c r="CT464" t="str">
        <f t="shared" ca="1" si="340"/>
        <v/>
      </c>
      <c r="CU464" t="str">
        <f t="shared" si="341"/>
        <v/>
      </c>
      <c r="CV464" t="str">
        <f t="shared" ca="1" si="342"/>
        <v/>
      </c>
      <c r="CW464" t="str">
        <f t="shared" si="343"/>
        <v/>
      </c>
      <c r="CX464" t="str">
        <f t="shared" ca="1" si="344"/>
        <v/>
      </c>
      <c r="CY464" t="str">
        <f t="shared" si="345"/>
        <v/>
      </c>
      <c r="CZ464" t="str">
        <f t="shared" ca="1" si="346"/>
        <v/>
      </c>
      <c r="DA464" t="str">
        <f t="shared" si="347"/>
        <v/>
      </c>
      <c r="DB464" t="str">
        <f t="shared" ca="1" si="348"/>
        <v/>
      </c>
      <c r="DC464" t="str">
        <f t="shared" si="349"/>
        <v/>
      </c>
      <c r="DD464" t="str">
        <f t="shared" ca="1" si="350"/>
        <v/>
      </c>
      <c r="DE464" t="str">
        <f t="shared" si="351"/>
        <v/>
      </c>
      <c r="DF464" t="str">
        <f t="shared" ca="1" si="352"/>
        <v/>
      </c>
      <c r="DG464" t="str">
        <f t="shared" si="353"/>
        <v/>
      </c>
      <c r="DH464" t="str">
        <f t="shared" ca="1" si="354"/>
        <v/>
      </c>
      <c r="DI464" t="str">
        <f t="shared" si="355"/>
        <v/>
      </c>
      <c r="DJ464" t="str">
        <f t="shared" ca="1" si="356"/>
        <v/>
      </c>
      <c r="DK464" t="str">
        <f t="shared" si="357"/>
        <v/>
      </c>
      <c r="DL464" t="str">
        <f t="shared" ca="1" si="358"/>
        <v/>
      </c>
      <c r="DM464" t="str">
        <f t="shared" si="359"/>
        <v/>
      </c>
      <c r="DN464" t="str">
        <f t="shared" ca="1" si="360"/>
        <v/>
      </c>
      <c r="DO464" t="str">
        <f t="shared" si="361"/>
        <v/>
      </c>
      <c r="DP464" t="str">
        <f t="shared" ca="1" si="362"/>
        <v/>
      </c>
      <c r="DQ464" t="str">
        <f t="shared" si="363"/>
        <v/>
      </c>
      <c r="DR464" t="str">
        <f t="shared" ca="1" si="364"/>
        <v/>
      </c>
      <c r="DS464" t="str">
        <f t="shared" si="365"/>
        <v/>
      </c>
      <c r="DT464" t="str">
        <f t="shared" ca="1" si="366"/>
        <v/>
      </c>
      <c r="DU464" t="str">
        <f t="shared" si="367"/>
        <v/>
      </c>
      <c r="DV464" t="str">
        <f t="shared" ca="1" si="368"/>
        <v/>
      </c>
      <c r="DW464" t="str">
        <f t="shared" si="369"/>
        <v/>
      </c>
      <c r="DX464" t="str">
        <f t="shared" ca="1" si="370"/>
        <v/>
      </c>
      <c r="DY464" t="str">
        <f t="shared" si="371"/>
        <v/>
      </c>
      <c r="DZ464" t="str">
        <f t="shared" ca="1" si="372"/>
        <v/>
      </c>
      <c r="EA464" t="str">
        <f t="shared" si="373"/>
        <v/>
      </c>
      <c r="EB464" t="str">
        <f t="shared" ca="1" si="374"/>
        <v/>
      </c>
      <c r="EC464" t="str">
        <f t="shared" si="375"/>
        <v/>
      </c>
      <c r="ED464" t="str">
        <f t="shared" ca="1" si="376"/>
        <v/>
      </c>
      <c r="EE464" t="str">
        <f t="shared" si="377"/>
        <v/>
      </c>
      <c r="EF464" t="str">
        <f t="shared" ca="1" si="378"/>
        <v/>
      </c>
      <c r="EG464" t="str">
        <f t="shared" si="379"/>
        <v/>
      </c>
      <c r="EH464" t="str">
        <f t="shared" ca="1" si="380"/>
        <v/>
      </c>
      <c r="EI464" t="str">
        <f t="shared" si="381"/>
        <v/>
      </c>
      <c r="EJ464" t="str">
        <f t="shared" ca="1" si="382"/>
        <v/>
      </c>
      <c r="EK464" t="str">
        <f t="shared" ref="EK464:EK495" ca="1" si="384">IF(AND(GT464="test",OR(CT464&gt;5000,CT464&gt;AVERAGE($CT$471:$CT$554)+2*STDEV($CT$471:$CT$554),CT464&lt;AVERAGE($CT$471:$CT$554)-2*STDEV($CT$471:$CT$554))),"",CT464)</f>
        <v/>
      </c>
      <c r="EL464" t="s">
        <v>924</v>
      </c>
      <c r="EM464" t="s">
        <v>158</v>
      </c>
      <c r="EN464" t="s">
        <v>158</v>
      </c>
      <c r="EO464">
        <v>7376</v>
      </c>
      <c r="EP464">
        <v>10577</v>
      </c>
      <c r="EQ464">
        <v>35823</v>
      </c>
      <c r="ER464" t="s">
        <v>158</v>
      </c>
      <c r="ES464">
        <v>66798</v>
      </c>
      <c r="ET464">
        <v>3025</v>
      </c>
      <c r="EU464">
        <v>2</v>
      </c>
      <c r="EV464" t="s">
        <v>156</v>
      </c>
      <c r="EW464">
        <v>1024</v>
      </c>
      <c r="EX464">
        <v>2</v>
      </c>
      <c r="EY464">
        <v>48000</v>
      </c>
      <c r="EZ464">
        <v>-16</v>
      </c>
      <c r="FA464" t="s">
        <v>170</v>
      </c>
      <c r="FB464">
        <v>5</v>
      </c>
      <c r="FC464" t="s">
        <v>171</v>
      </c>
      <c r="FD464" t="s">
        <v>158</v>
      </c>
      <c r="FE464" t="s">
        <v>158</v>
      </c>
      <c r="FF464">
        <v>40921</v>
      </c>
      <c r="FG464" t="s">
        <v>158</v>
      </c>
      <c r="FH464" t="s">
        <v>158</v>
      </c>
      <c r="FI464" t="s">
        <v>158</v>
      </c>
      <c r="FJ464" t="s">
        <v>158</v>
      </c>
      <c r="FK464">
        <v>129894</v>
      </c>
      <c r="FL464" t="s">
        <v>158</v>
      </c>
      <c r="FM464">
        <v>126412</v>
      </c>
      <c r="FN464">
        <v>40985</v>
      </c>
      <c r="FO464">
        <v>115542</v>
      </c>
      <c r="FP464">
        <v>5096</v>
      </c>
      <c r="FQ464">
        <v>5090</v>
      </c>
      <c r="FR464" t="s">
        <v>158</v>
      </c>
      <c r="FS464">
        <v>40983</v>
      </c>
      <c r="FT464">
        <v>40983</v>
      </c>
      <c r="FU464">
        <v>5094</v>
      </c>
      <c r="FV464" t="s">
        <v>158</v>
      </c>
      <c r="FW464" t="s">
        <v>158</v>
      </c>
      <c r="FX464">
        <v>133506</v>
      </c>
      <c r="FY464">
        <v>48362</v>
      </c>
      <c r="FZ464">
        <v>126120</v>
      </c>
      <c r="GA464">
        <v>48742</v>
      </c>
      <c r="GB464">
        <v>129894</v>
      </c>
      <c r="GC464">
        <v>128412</v>
      </c>
      <c r="GD464">
        <v>133506</v>
      </c>
      <c r="GE464" t="s">
        <v>158</v>
      </c>
      <c r="GF464" t="s">
        <v>158</v>
      </c>
      <c r="GG464">
        <v>126410</v>
      </c>
      <c r="GH464" t="s">
        <v>158</v>
      </c>
      <c r="GI464" t="s">
        <v>158</v>
      </c>
      <c r="GJ464" t="s">
        <v>172</v>
      </c>
      <c r="GK464">
        <v>0</v>
      </c>
      <c r="GL464">
        <v>3025</v>
      </c>
      <c r="GM464">
        <v>1</v>
      </c>
      <c r="GN464" t="s">
        <v>158</v>
      </c>
      <c r="GO464" t="s">
        <v>166</v>
      </c>
      <c r="GP464">
        <v>1024</v>
      </c>
      <c r="GQ464">
        <v>-180</v>
      </c>
      <c r="GR464">
        <v>-104</v>
      </c>
      <c r="GS464">
        <f t="shared" si="383"/>
        <v>1</v>
      </c>
      <c r="GT464" t="str">
        <f t="shared" si="338"/>
        <v>training</v>
      </c>
    </row>
    <row r="465" spans="1:202" x14ac:dyDescent="0.2">
      <c r="A465" t="s">
        <v>154</v>
      </c>
      <c r="B465" t="s">
        <v>154</v>
      </c>
      <c r="C465">
        <v>2337</v>
      </c>
      <c r="D465">
        <v>2337</v>
      </c>
      <c r="E465" t="s">
        <v>155</v>
      </c>
      <c r="F465" t="s">
        <v>156</v>
      </c>
      <c r="G465" t="s">
        <v>156</v>
      </c>
      <c r="H465" t="s">
        <v>156</v>
      </c>
      <c r="I465">
        <v>0</v>
      </c>
      <c r="J465" t="s">
        <v>157</v>
      </c>
      <c r="K465">
        <v>1</v>
      </c>
      <c r="L465" t="s">
        <v>154</v>
      </c>
      <c r="M465" t="s">
        <v>154</v>
      </c>
      <c r="N465" t="s">
        <v>154</v>
      </c>
      <c r="O465" t="s">
        <v>158</v>
      </c>
      <c r="P465" t="s">
        <v>154</v>
      </c>
      <c r="Q465" t="s">
        <v>154</v>
      </c>
      <c r="R465" t="s">
        <v>158</v>
      </c>
      <c r="S465">
        <v>0</v>
      </c>
      <c r="T465" t="s">
        <v>158</v>
      </c>
      <c r="U465">
        <v>0</v>
      </c>
      <c r="V465" t="s">
        <v>158</v>
      </c>
      <c r="W465" t="s">
        <v>158</v>
      </c>
      <c r="X465">
        <v>0</v>
      </c>
      <c r="Y465" t="s">
        <v>158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 t="s">
        <v>158</v>
      </c>
      <c r="AH465">
        <v>0</v>
      </c>
      <c r="AI465">
        <v>0</v>
      </c>
      <c r="AJ465">
        <v>0</v>
      </c>
      <c r="AK465" t="s">
        <v>158</v>
      </c>
      <c r="AL465" t="s">
        <v>158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1</v>
      </c>
      <c r="AT465">
        <v>0</v>
      </c>
      <c r="AU465" t="s">
        <v>158</v>
      </c>
      <c r="AV465">
        <v>1</v>
      </c>
      <c r="AW465" t="s">
        <v>158</v>
      </c>
      <c r="AX465">
        <v>0</v>
      </c>
      <c r="AY465" t="s">
        <v>159</v>
      </c>
      <c r="AZ465">
        <v>-3</v>
      </c>
      <c r="BA465">
        <v>-324</v>
      </c>
      <c r="BB465" t="s">
        <v>201</v>
      </c>
      <c r="BC465" t="s">
        <v>161</v>
      </c>
      <c r="BD465" t="b">
        <v>0</v>
      </c>
      <c r="BE465" t="s">
        <v>158</v>
      </c>
      <c r="BF465" t="b">
        <v>0</v>
      </c>
      <c r="BH465" t="s">
        <v>222</v>
      </c>
      <c r="BI465" t="s">
        <v>200</v>
      </c>
      <c r="BJ465" t="b">
        <v>0</v>
      </c>
      <c r="BK465" t="s">
        <v>163</v>
      </c>
      <c r="BL465" t="b">
        <v>0</v>
      </c>
      <c r="BM465">
        <v>18</v>
      </c>
      <c r="BN465" t="s">
        <v>164</v>
      </c>
      <c r="BO465" t="s">
        <v>165</v>
      </c>
      <c r="BP465" t="s">
        <v>164</v>
      </c>
      <c r="BQ465" t="s">
        <v>166</v>
      </c>
      <c r="BR465">
        <v>768</v>
      </c>
      <c r="BS465" t="s">
        <v>156</v>
      </c>
      <c r="BT465" t="s">
        <v>174</v>
      </c>
      <c r="BU465" t="s">
        <v>158</v>
      </c>
      <c r="BV465" t="s">
        <v>158</v>
      </c>
      <c r="BW465">
        <v>1</v>
      </c>
      <c r="BX465">
        <v>0</v>
      </c>
      <c r="BY465">
        <v>0</v>
      </c>
      <c r="BZ465">
        <v>1</v>
      </c>
      <c r="CA465" t="s">
        <v>232</v>
      </c>
      <c r="CB465" t="s">
        <v>156</v>
      </c>
      <c r="CC465">
        <v>2</v>
      </c>
      <c r="CD465" t="b">
        <v>0</v>
      </c>
      <c r="CE465" t="s">
        <v>168</v>
      </c>
      <c r="CF465" t="s">
        <v>224</v>
      </c>
      <c r="CG465" t="s">
        <v>158</v>
      </c>
      <c r="CH465">
        <v>0</v>
      </c>
      <c r="CI465">
        <v>1</v>
      </c>
      <c r="CJ465" t="s">
        <v>158</v>
      </c>
      <c r="CK465" t="s">
        <v>158</v>
      </c>
      <c r="CL465" t="s">
        <v>169</v>
      </c>
      <c r="CM465" t="s">
        <v>169</v>
      </c>
      <c r="CN465" t="s">
        <v>169</v>
      </c>
      <c r="CO465" t="s">
        <v>158</v>
      </c>
      <c r="CP465" t="s">
        <v>169</v>
      </c>
      <c r="CQ465">
        <v>1</v>
      </c>
      <c r="CR465">
        <v>1650</v>
      </c>
      <c r="CS465" t="str">
        <f t="shared" si="339"/>
        <v/>
      </c>
      <c r="CT465" t="str">
        <f t="shared" ca="1" si="340"/>
        <v/>
      </c>
      <c r="CU465" t="str">
        <f t="shared" si="341"/>
        <v/>
      </c>
      <c r="CV465" t="str">
        <f t="shared" ca="1" si="342"/>
        <v/>
      </c>
      <c r="CW465" t="str">
        <f t="shared" si="343"/>
        <v/>
      </c>
      <c r="CX465" t="str">
        <f t="shared" ca="1" si="344"/>
        <v/>
      </c>
      <c r="CY465" t="str">
        <f t="shared" si="345"/>
        <v/>
      </c>
      <c r="CZ465" t="str">
        <f t="shared" ca="1" si="346"/>
        <v/>
      </c>
      <c r="DA465" t="str">
        <f t="shared" si="347"/>
        <v/>
      </c>
      <c r="DB465" t="str">
        <f t="shared" ca="1" si="348"/>
        <v/>
      </c>
      <c r="DC465" t="str">
        <f t="shared" si="349"/>
        <v/>
      </c>
      <c r="DD465" t="str">
        <f t="shared" ca="1" si="350"/>
        <v/>
      </c>
      <c r="DE465" t="str">
        <f t="shared" si="351"/>
        <v/>
      </c>
      <c r="DF465" t="str">
        <f t="shared" ca="1" si="352"/>
        <v/>
      </c>
      <c r="DG465" t="str">
        <f t="shared" si="353"/>
        <v/>
      </c>
      <c r="DH465" t="str">
        <f t="shared" ca="1" si="354"/>
        <v/>
      </c>
      <c r="DI465" t="str">
        <f t="shared" si="355"/>
        <v/>
      </c>
      <c r="DJ465" t="str">
        <f t="shared" ca="1" si="356"/>
        <v/>
      </c>
      <c r="DK465" t="str">
        <f t="shared" si="357"/>
        <v/>
      </c>
      <c r="DL465" t="str">
        <f t="shared" ca="1" si="358"/>
        <v/>
      </c>
      <c r="DM465" t="str">
        <f t="shared" si="359"/>
        <v/>
      </c>
      <c r="DN465" t="str">
        <f t="shared" ca="1" si="360"/>
        <v/>
      </c>
      <c r="DO465" t="str">
        <f t="shared" si="361"/>
        <v/>
      </c>
      <c r="DP465" t="str">
        <f t="shared" ca="1" si="362"/>
        <v/>
      </c>
      <c r="DQ465" t="str">
        <f t="shared" si="363"/>
        <v/>
      </c>
      <c r="DR465" t="str">
        <f t="shared" ca="1" si="364"/>
        <v/>
      </c>
      <c r="DS465" t="str">
        <f t="shared" si="365"/>
        <v/>
      </c>
      <c r="DT465" t="str">
        <f t="shared" ca="1" si="366"/>
        <v/>
      </c>
      <c r="DU465" t="str">
        <f t="shared" si="367"/>
        <v/>
      </c>
      <c r="DV465" t="str">
        <f t="shared" ca="1" si="368"/>
        <v/>
      </c>
      <c r="DW465" t="str">
        <f t="shared" si="369"/>
        <v/>
      </c>
      <c r="DX465" t="str">
        <f t="shared" ca="1" si="370"/>
        <v/>
      </c>
      <c r="DY465" t="str">
        <f t="shared" si="371"/>
        <v/>
      </c>
      <c r="DZ465" t="str">
        <f t="shared" ca="1" si="372"/>
        <v/>
      </c>
      <c r="EA465" t="str">
        <f t="shared" si="373"/>
        <v/>
      </c>
      <c r="EB465" t="str">
        <f t="shared" ca="1" si="374"/>
        <v/>
      </c>
      <c r="EC465" t="str">
        <f t="shared" si="375"/>
        <v/>
      </c>
      <c r="ED465" t="str">
        <f t="shared" ca="1" si="376"/>
        <v/>
      </c>
      <c r="EE465" t="str">
        <f t="shared" si="377"/>
        <v/>
      </c>
      <c r="EF465" t="str">
        <f t="shared" ca="1" si="378"/>
        <v/>
      </c>
      <c r="EG465" t="str">
        <f t="shared" si="379"/>
        <v/>
      </c>
      <c r="EH465" t="str">
        <f t="shared" ca="1" si="380"/>
        <v/>
      </c>
      <c r="EI465" t="str">
        <f t="shared" si="381"/>
        <v/>
      </c>
      <c r="EJ465" t="str">
        <f t="shared" ca="1" si="382"/>
        <v/>
      </c>
      <c r="EK465" t="str">
        <f t="shared" ca="1" si="384"/>
        <v/>
      </c>
      <c r="EL465" t="s">
        <v>924</v>
      </c>
      <c r="EM465" t="s">
        <v>158</v>
      </c>
      <c r="EN465" t="s">
        <v>158</v>
      </c>
      <c r="EO465">
        <v>7376</v>
      </c>
      <c r="EP465">
        <v>10577</v>
      </c>
      <c r="EQ465">
        <v>35823</v>
      </c>
      <c r="ER465" t="s">
        <v>158</v>
      </c>
      <c r="ES465">
        <v>66798</v>
      </c>
      <c r="ET465">
        <v>1650</v>
      </c>
      <c r="EU465">
        <v>2</v>
      </c>
      <c r="EV465" t="s">
        <v>156</v>
      </c>
      <c r="EW465">
        <v>1024</v>
      </c>
      <c r="EX465">
        <v>2</v>
      </c>
      <c r="EY465">
        <v>48000</v>
      </c>
      <c r="EZ465">
        <v>-16</v>
      </c>
      <c r="FA465" t="s">
        <v>170</v>
      </c>
      <c r="FB465">
        <v>5</v>
      </c>
      <c r="FC465" t="s">
        <v>171</v>
      </c>
      <c r="FD465" t="s">
        <v>158</v>
      </c>
      <c r="FE465" t="s">
        <v>158</v>
      </c>
      <c r="FF465">
        <v>40921</v>
      </c>
      <c r="FG465" t="s">
        <v>158</v>
      </c>
      <c r="FH465" t="s">
        <v>158</v>
      </c>
      <c r="FI465" t="s">
        <v>158</v>
      </c>
      <c r="FJ465" t="s">
        <v>158</v>
      </c>
      <c r="FK465">
        <v>137404</v>
      </c>
      <c r="FL465" t="s">
        <v>158</v>
      </c>
      <c r="FM465">
        <v>133805</v>
      </c>
      <c r="FN465">
        <v>40985</v>
      </c>
      <c r="FO465">
        <v>115542</v>
      </c>
      <c r="FP465">
        <v>5096</v>
      </c>
      <c r="FQ465">
        <v>5090</v>
      </c>
      <c r="FR465" t="s">
        <v>158</v>
      </c>
      <c r="FS465">
        <v>40983</v>
      </c>
      <c r="FT465">
        <v>40983</v>
      </c>
      <c r="FU465">
        <v>5094</v>
      </c>
      <c r="FV465" t="s">
        <v>158</v>
      </c>
      <c r="FW465" t="s">
        <v>158</v>
      </c>
      <c r="FX465">
        <v>139056</v>
      </c>
      <c r="FY465">
        <v>48362</v>
      </c>
      <c r="FZ465">
        <v>126120</v>
      </c>
      <c r="GA465">
        <v>48742</v>
      </c>
      <c r="GB465">
        <v>137404</v>
      </c>
      <c r="GC465">
        <v>135806</v>
      </c>
      <c r="GD465">
        <v>139056</v>
      </c>
      <c r="GE465" t="s">
        <v>158</v>
      </c>
      <c r="GF465" t="s">
        <v>158</v>
      </c>
      <c r="GG465">
        <v>133804</v>
      </c>
      <c r="GH465" t="s">
        <v>158</v>
      </c>
      <c r="GI465" t="s">
        <v>158</v>
      </c>
      <c r="GJ465" t="s">
        <v>172</v>
      </c>
      <c r="GK465">
        <v>0</v>
      </c>
      <c r="GL465">
        <v>4675</v>
      </c>
      <c r="GM465">
        <v>2</v>
      </c>
      <c r="GN465" t="s">
        <v>158</v>
      </c>
      <c r="GO465" t="s">
        <v>166</v>
      </c>
      <c r="GP465">
        <v>1024</v>
      </c>
      <c r="GQ465">
        <v>-9</v>
      </c>
      <c r="GR465">
        <v>-326</v>
      </c>
      <c r="GS465">
        <f t="shared" si="383"/>
        <v>2</v>
      </c>
      <c r="GT465" t="str">
        <f t="shared" si="338"/>
        <v>training</v>
      </c>
    </row>
    <row r="466" spans="1:202" x14ac:dyDescent="0.2">
      <c r="A466" t="s">
        <v>154</v>
      </c>
      <c r="B466" t="s">
        <v>154</v>
      </c>
      <c r="C466">
        <v>2606</v>
      </c>
      <c r="D466">
        <v>2606</v>
      </c>
      <c r="E466" t="s">
        <v>155</v>
      </c>
      <c r="F466" t="s">
        <v>156</v>
      </c>
      <c r="G466" t="s">
        <v>156</v>
      </c>
      <c r="H466" t="s">
        <v>156</v>
      </c>
      <c r="I466">
        <v>0</v>
      </c>
      <c r="J466" t="s">
        <v>157</v>
      </c>
      <c r="K466">
        <v>1</v>
      </c>
      <c r="L466" t="s">
        <v>154</v>
      </c>
      <c r="M466" t="s">
        <v>154</v>
      </c>
      <c r="N466" t="s">
        <v>154</v>
      </c>
      <c r="O466" t="s">
        <v>158</v>
      </c>
      <c r="P466" t="s">
        <v>154</v>
      </c>
      <c r="Q466" t="s">
        <v>154</v>
      </c>
      <c r="R466" t="s">
        <v>158</v>
      </c>
      <c r="S466">
        <v>0</v>
      </c>
      <c r="T466" t="s">
        <v>158</v>
      </c>
      <c r="U466">
        <v>0</v>
      </c>
      <c r="V466" t="s">
        <v>158</v>
      </c>
      <c r="W466" t="s">
        <v>158</v>
      </c>
      <c r="X466">
        <v>0</v>
      </c>
      <c r="Y466" t="s">
        <v>158</v>
      </c>
      <c r="Z466">
        <v>2</v>
      </c>
      <c r="AA466">
        <v>0</v>
      </c>
      <c r="AB466">
        <v>2</v>
      </c>
      <c r="AC466">
        <v>0</v>
      </c>
      <c r="AD466">
        <v>0</v>
      </c>
      <c r="AE466">
        <v>0</v>
      </c>
      <c r="AF466">
        <v>0</v>
      </c>
      <c r="AG466" t="s">
        <v>158</v>
      </c>
      <c r="AH466">
        <v>0</v>
      </c>
      <c r="AI466">
        <v>0</v>
      </c>
      <c r="AJ466">
        <v>0</v>
      </c>
      <c r="AK466" t="s">
        <v>158</v>
      </c>
      <c r="AL466" t="s">
        <v>158</v>
      </c>
      <c r="AM466">
        <v>2</v>
      </c>
      <c r="AN466">
        <v>0</v>
      </c>
      <c r="AO466">
        <v>0</v>
      </c>
      <c r="AP466">
        <v>0</v>
      </c>
      <c r="AQ466">
        <v>2</v>
      </c>
      <c r="AR466">
        <v>2</v>
      </c>
      <c r="AS466">
        <v>2</v>
      </c>
      <c r="AT466">
        <v>0</v>
      </c>
      <c r="AU466" t="s">
        <v>158</v>
      </c>
      <c r="AV466">
        <v>2</v>
      </c>
      <c r="AW466" t="s">
        <v>158</v>
      </c>
      <c r="AX466">
        <v>0</v>
      </c>
      <c r="AY466" t="s">
        <v>159</v>
      </c>
      <c r="AZ466">
        <v>-119</v>
      </c>
      <c r="BA466">
        <v>143</v>
      </c>
      <c r="BB466" t="s">
        <v>201</v>
      </c>
      <c r="BC466" t="s">
        <v>161</v>
      </c>
      <c r="BD466" t="b">
        <v>0</v>
      </c>
      <c r="BE466" t="s">
        <v>158</v>
      </c>
      <c r="BF466" t="b">
        <v>0</v>
      </c>
      <c r="BH466" t="s">
        <v>222</v>
      </c>
      <c r="BI466" t="s">
        <v>200</v>
      </c>
      <c r="BJ466" t="b">
        <v>0</v>
      </c>
      <c r="BK466" t="s">
        <v>163</v>
      </c>
      <c r="BL466" t="b">
        <v>0</v>
      </c>
      <c r="BM466">
        <v>18</v>
      </c>
      <c r="BN466" t="s">
        <v>164</v>
      </c>
      <c r="BO466" t="s">
        <v>165</v>
      </c>
      <c r="BP466" t="s">
        <v>164</v>
      </c>
      <c r="BQ466" t="s">
        <v>166</v>
      </c>
      <c r="BR466">
        <v>768</v>
      </c>
      <c r="BS466" t="s">
        <v>156</v>
      </c>
      <c r="BT466" t="s">
        <v>175</v>
      </c>
      <c r="BU466" t="s">
        <v>158</v>
      </c>
      <c r="BV466" t="s">
        <v>158</v>
      </c>
      <c r="BW466">
        <v>2</v>
      </c>
      <c r="BX466">
        <v>0</v>
      </c>
      <c r="BY466">
        <v>0</v>
      </c>
      <c r="BZ466">
        <v>2</v>
      </c>
      <c r="CA466" t="s">
        <v>232</v>
      </c>
      <c r="CB466" t="s">
        <v>156</v>
      </c>
      <c r="CC466">
        <v>3</v>
      </c>
      <c r="CD466" t="b">
        <v>0</v>
      </c>
      <c r="CE466" t="s">
        <v>168</v>
      </c>
      <c r="CF466" t="s">
        <v>224</v>
      </c>
      <c r="CG466" t="s">
        <v>158</v>
      </c>
      <c r="CH466">
        <v>0</v>
      </c>
      <c r="CI466">
        <v>1</v>
      </c>
      <c r="CJ466" t="s">
        <v>158</v>
      </c>
      <c r="CK466" t="s">
        <v>158</v>
      </c>
      <c r="CL466" t="s">
        <v>169</v>
      </c>
      <c r="CM466" t="s">
        <v>169</v>
      </c>
      <c r="CN466" t="s">
        <v>169</v>
      </c>
      <c r="CO466" t="s">
        <v>158</v>
      </c>
      <c r="CP466" t="s">
        <v>169</v>
      </c>
      <c r="CQ466">
        <v>1</v>
      </c>
      <c r="CR466">
        <v>3144</v>
      </c>
      <c r="CS466" t="str">
        <f t="shared" si="339"/>
        <v/>
      </c>
      <c r="CT466" t="str">
        <f t="shared" ca="1" si="340"/>
        <v/>
      </c>
      <c r="CU466" t="str">
        <f t="shared" si="341"/>
        <v/>
      </c>
      <c r="CV466" t="str">
        <f t="shared" ca="1" si="342"/>
        <v/>
      </c>
      <c r="CW466" t="str">
        <f t="shared" si="343"/>
        <v/>
      </c>
      <c r="CX466" t="str">
        <f t="shared" ca="1" si="344"/>
        <v/>
      </c>
      <c r="CY466" t="str">
        <f t="shared" si="345"/>
        <v/>
      </c>
      <c r="CZ466" t="str">
        <f t="shared" ca="1" si="346"/>
        <v/>
      </c>
      <c r="DA466" t="str">
        <f t="shared" si="347"/>
        <v/>
      </c>
      <c r="DB466" t="str">
        <f t="shared" ca="1" si="348"/>
        <v/>
      </c>
      <c r="DC466" t="str">
        <f t="shared" si="349"/>
        <v/>
      </c>
      <c r="DD466" t="str">
        <f t="shared" ca="1" si="350"/>
        <v/>
      </c>
      <c r="DE466" t="str">
        <f t="shared" si="351"/>
        <v/>
      </c>
      <c r="DF466" t="str">
        <f t="shared" ca="1" si="352"/>
        <v/>
      </c>
      <c r="DG466" t="str">
        <f t="shared" si="353"/>
        <v/>
      </c>
      <c r="DH466" t="str">
        <f t="shared" ca="1" si="354"/>
        <v/>
      </c>
      <c r="DI466" t="str">
        <f t="shared" si="355"/>
        <v/>
      </c>
      <c r="DJ466" t="str">
        <f t="shared" ca="1" si="356"/>
        <v/>
      </c>
      <c r="DK466" t="str">
        <f t="shared" si="357"/>
        <v/>
      </c>
      <c r="DL466" t="str">
        <f t="shared" ca="1" si="358"/>
        <v/>
      </c>
      <c r="DM466" t="str">
        <f t="shared" si="359"/>
        <v/>
      </c>
      <c r="DN466" t="str">
        <f t="shared" ca="1" si="360"/>
        <v/>
      </c>
      <c r="DO466" t="str">
        <f t="shared" si="361"/>
        <v/>
      </c>
      <c r="DP466" t="str">
        <f t="shared" ca="1" si="362"/>
        <v/>
      </c>
      <c r="DQ466" t="str">
        <f t="shared" si="363"/>
        <v/>
      </c>
      <c r="DR466" t="str">
        <f t="shared" ca="1" si="364"/>
        <v/>
      </c>
      <c r="DS466" t="str">
        <f t="shared" si="365"/>
        <v/>
      </c>
      <c r="DT466" t="str">
        <f t="shared" ca="1" si="366"/>
        <v/>
      </c>
      <c r="DU466" t="str">
        <f t="shared" si="367"/>
        <v/>
      </c>
      <c r="DV466" t="str">
        <f t="shared" ca="1" si="368"/>
        <v/>
      </c>
      <c r="DW466" t="str">
        <f t="shared" si="369"/>
        <v/>
      </c>
      <c r="DX466" t="str">
        <f t="shared" ca="1" si="370"/>
        <v/>
      </c>
      <c r="DY466" t="str">
        <f t="shared" si="371"/>
        <v/>
      </c>
      <c r="DZ466" t="str">
        <f t="shared" ca="1" si="372"/>
        <v/>
      </c>
      <c r="EA466" t="str">
        <f t="shared" si="373"/>
        <v/>
      </c>
      <c r="EB466" t="str">
        <f t="shared" ca="1" si="374"/>
        <v/>
      </c>
      <c r="EC466" t="str">
        <f t="shared" si="375"/>
        <v/>
      </c>
      <c r="ED466" t="str">
        <f t="shared" ca="1" si="376"/>
        <v/>
      </c>
      <c r="EE466" t="str">
        <f t="shared" si="377"/>
        <v/>
      </c>
      <c r="EF466" t="str">
        <f t="shared" ca="1" si="378"/>
        <v/>
      </c>
      <c r="EG466" t="str">
        <f t="shared" si="379"/>
        <v/>
      </c>
      <c r="EH466" t="str">
        <f t="shared" ca="1" si="380"/>
        <v/>
      </c>
      <c r="EI466" t="str">
        <f t="shared" si="381"/>
        <v/>
      </c>
      <c r="EJ466" t="str">
        <f t="shared" ca="1" si="382"/>
        <v/>
      </c>
      <c r="EK466" t="str">
        <f t="shared" ca="1" si="384"/>
        <v/>
      </c>
      <c r="EL466" t="s">
        <v>924</v>
      </c>
      <c r="EM466" t="s">
        <v>158</v>
      </c>
      <c r="EN466" t="s">
        <v>158</v>
      </c>
      <c r="EO466">
        <v>7376</v>
      </c>
      <c r="EP466">
        <v>10577</v>
      </c>
      <c r="EQ466">
        <v>35823</v>
      </c>
      <c r="ER466" t="s">
        <v>158</v>
      </c>
      <c r="ES466">
        <v>66798</v>
      </c>
      <c r="ET466">
        <v>3144</v>
      </c>
      <c r="EU466">
        <v>2</v>
      </c>
      <c r="EV466" t="s">
        <v>156</v>
      </c>
      <c r="EW466">
        <v>1024</v>
      </c>
      <c r="EX466">
        <v>2</v>
      </c>
      <c r="EY466">
        <v>48000</v>
      </c>
      <c r="EZ466">
        <v>-16</v>
      </c>
      <c r="FA466" t="s">
        <v>170</v>
      </c>
      <c r="FB466">
        <v>5</v>
      </c>
      <c r="FC466" t="s">
        <v>171</v>
      </c>
      <c r="FD466" t="s">
        <v>158</v>
      </c>
      <c r="FE466" t="s">
        <v>158</v>
      </c>
      <c r="FF466">
        <v>40921</v>
      </c>
      <c r="FG466" t="s">
        <v>158</v>
      </c>
      <c r="FH466" t="s">
        <v>158</v>
      </c>
      <c r="FI466" t="s">
        <v>158</v>
      </c>
      <c r="FJ466" t="s">
        <v>158</v>
      </c>
      <c r="FK466">
        <v>142652</v>
      </c>
      <c r="FL466" t="s">
        <v>158</v>
      </c>
      <c r="FM466">
        <v>139349</v>
      </c>
      <c r="FN466">
        <v>40985</v>
      </c>
      <c r="FO466">
        <v>115542</v>
      </c>
      <c r="FP466">
        <v>5096</v>
      </c>
      <c r="FQ466">
        <v>5090</v>
      </c>
      <c r="FR466" t="s">
        <v>158</v>
      </c>
      <c r="FS466">
        <v>40983</v>
      </c>
      <c r="FT466">
        <v>40983</v>
      </c>
      <c r="FU466">
        <v>5094</v>
      </c>
      <c r="FV466" t="s">
        <v>158</v>
      </c>
      <c r="FW466" t="s">
        <v>158</v>
      </c>
      <c r="FX466">
        <v>145799</v>
      </c>
      <c r="FY466">
        <v>48362</v>
      </c>
      <c r="FZ466">
        <v>126120</v>
      </c>
      <c r="GA466">
        <v>48742</v>
      </c>
      <c r="GB466">
        <v>142653</v>
      </c>
      <c r="GC466">
        <v>141349</v>
      </c>
      <c r="GD466">
        <v>145799</v>
      </c>
      <c r="GE466" t="s">
        <v>158</v>
      </c>
      <c r="GF466" t="s">
        <v>158</v>
      </c>
      <c r="GG466">
        <v>139348</v>
      </c>
      <c r="GH466" t="s">
        <v>158</v>
      </c>
      <c r="GI466" t="s">
        <v>158</v>
      </c>
      <c r="GJ466" t="s">
        <v>172</v>
      </c>
      <c r="GK466">
        <v>0</v>
      </c>
      <c r="GL466">
        <v>7819</v>
      </c>
      <c r="GM466">
        <v>3</v>
      </c>
      <c r="GN466" t="s">
        <v>158</v>
      </c>
      <c r="GO466" t="s">
        <v>166</v>
      </c>
      <c r="GP466">
        <v>1024</v>
      </c>
      <c r="GQ466">
        <v>-115</v>
      </c>
      <c r="GR466">
        <v>165</v>
      </c>
      <c r="GS466">
        <f t="shared" si="383"/>
        <v>3</v>
      </c>
      <c r="GT466" t="str">
        <f t="shared" si="338"/>
        <v>training</v>
      </c>
    </row>
    <row r="467" spans="1:202" x14ac:dyDescent="0.2">
      <c r="A467" t="s">
        <v>154</v>
      </c>
      <c r="B467" t="s">
        <v>154</v>
      </c>
      <c r="C467">
        <v>2471</v>
      </c>
      <c r="D467">
        <v>2471</v>
      </c>
      <c r="E467" t="s">
        <v>155</v>
      </c>
      <c r="F467" t="s">
        <v>156</v>
      </c>
      <c r="G467" t="s">
        <v>156</v>
      </c>
      <c r="H467" t="s">
        <v>156</v>
      </c>
      <c r="I467">
        <v>0</v>
      </c>
      <c r="J467" t="s">
        <v>157</v>
      </c>
      <c r="K467">
        <v>1</v>
      </c>
      <c r="L467" t="s">
        <v>154</v>
      </c>
      <c r="M467" t="s">
        <v>154</v>
      </c>
      <c r="N467" t="s">
        <v>154</v>
      </c>
      <c r="O467" t="s">
        <v>158</v>
      </c>
      <c r="P467" t="s">
        <v>154</v>
      </c>
      <c r="Q467" t="s">
        <v>154</v>
      </c>
      <c r="R467" t="s">
        <v>158</v>
      </c>
      <c r="S467">
        <v>0</v>
      </c>
      <c r="T467" t="s">
        <v>158</v>
      </c>
      <c r="U467">
        <v>0</v>
      </c>
      <c r="V467" t="s">
        <v>158</v>
      </c>
      <c r="W467" t="s">
        <v>158</v>
      </c>
      <c r="X467">
        <v>0</v>
      </c>
      <c r="Y467" t="s">
        <v>158</v>
      </c>
      <c r="Z467">
        <v>3</v>
      </c>
      <c r="AA467">
        <v>0</v>
      </c>
      <c r="AB467">
        <v>3</v>
      </c>
      <c r="AC467">
        <v>0</v>
      </c>
      <c r="AD467">
        <v>0</v>
      </c>
      <c r="AE467">
        <v>0</v>
      </c>
      <c r="AF467">
        <v>0</v>
      </c>
      <c r="AG467" t="s">
        <v>158</v>
      </c>
      <c r="AH467">
        <v>0</v>
      </c>
      <c r="AI467">
        <v>0</v>
      </c>
      <c r="AJ467">
        <v>0</v>
      </c>
      <c r="AK467" t="s">
        <v>158</v>
      </c>
      <c r="AL467" t="s">
        <v>158</v>
      </c>
      <c r="AM467">
        <v>3</v>
      </c>
      <c r="AN467">
        <v>0</v>
      </c>
      <c r="AO467">
        <v>0</v>
      </c>
      <c r="AP467">
        <v>0</v>
      </c>
      <c r="AQ467">
        <v>3</v>
      </c>
      <c r="AR467">
        <v>3</v>
      </c>
      <c r="AS467">
        <v>3</v>
      </c>
      <c r="AT467">
        <v>0</v>
      </c>
      <c r="AU467" t="s">
        <v>158</v>
      </c>
      <c r="AV467">
        <v>3</v>
      </c>
      <c r="AW467" t="s">
        <v>158</v>
      </c>
      <c r="AX467">
        <v>0</v>
      </c>
      <c r="AY467" t="s">
        <v>159</v>
      </c>
      <c r="AZ467">
        <v>-76</v>
      </c>
      <c r="BA467">
        <v>164</v>
      </c>
      <c r="BB467" t="s">
        <v>201</v>
      </c>
      <c r="BC467" t="s">
        <v>161</v>
      </c>
      <c r="BD467" t="b">
        <v>0</v>
      </c>
      <c r="BE467" t="s">
        <v>158</v>
      </c>
      <c r="BF467" t="b">
        <v>0</v>
      </c>
      <c r="BH467" t="s">
        <v>222</v>
      </c>
      <c r="BI467" t="s">
        <v>200</v>
      </c>
      <c r="BJ467" t="b">
        <v>0</v>
      </c>
      <c r="BK467" t="s">
        <v>163</v>
      </c>
      <c r="BL467" t="b">
        <v>0</v>
      </c>
      <c r="BM467">
        <v>18</v>
      </c>
      <c r="BN467" t="s">
        <v>164</v>
      </c>
      <c r="BO467" t="s">
        <v>165</v>
      </c>
      <c r="BP467" t="s">
        <v>164</v>
      </c>
      <c r="BQ467" t="s">
        <v>166</v>
      </c>
      <c r="BR467">
        <v>768</v>
      </c>
      <c r="BS467" t="s">
        <v>156</v>
      </c>
      <c r="BT467" t="s">
        <v>173</v>
      </c>
      <c r="BU467" t="s">
        <v>158</v>
      </c>
      <c r="BV467" t="s">
        <v>158</v>
      </c>
      <c r="BW467">
        <v>3</v>
      </c>
      <c r="BX467">
        <v>0</v>
      </c>
      <c r="BY467">
        <v>0</v>
      </c>
      <c r="BZ467">
        <v>3</v>
      </c>
      <c r="CA467" t="s">
        <v>232</v>
      </c>
      <c r="CB467" t="s">
        <v>156</v>
      </c>
      <c r="CC467">
        <v>4</v>
      </c>
      <c r="CD467" t="b">
        <v>0</v>
      </c>
      <c r="CE467" t="s">
        <v>168</v>
      </c>
      <c r="CF467" t="s">
        <v>224</v>
      </c>
      <c r="CG467" t="s">
        <v>158</v>
      </c>
      <c r="CH467">
        <v>0</v>
      </c>
      <c r="CI467">
        <v>1</v>
      </c>
      <c r="CJ467" t="s">
        <v>158</v>
      </c>
      <c r="CK467" t="s">
        <v>158</v>
      </c>
      <c r="CL467" t="s">
        <v>169</v>
      </c>
      <c r="CM467" t="s">
        <v>169</v>
      </c>
      <c r="CN467" t="s">
        <v>169</v>
      </c>
      <c r="CO467" t="s">
        <v>158</v>
      </c>
      <c r="CP467" t="s">
        <v>169</v>
      </c>
      <c r="CQ467">
        <v>1</v>
      </c>
      <c r="CR467">
        <v>2065</v>
      </c>
      <c r="CS467" t="str">
        <f t="shared" si="339"/>
        <v/>
      </c>
      <c r="CT467" t="str">
        <f t="shared" ca="1" si="340"/>
        <v/>
      </c>
      <c r="CU467" t="str">
        <f t="shared" si="341"/>
        <v/>
      </c>
      <c r="CV467" t="str">
        <f t="shared" ca="1" si="342"/>
        <v/>
      </c>
      <c r="CW467" t="str">
        <f t="shared" si="343"/>
        <v/>
      </c>
      <c r="CX467" t="str">
        <f t="shared" ca="1" si="344"/>
        <v/>
      </c>
      <c r="CY467" t="str">
        <f t="shared" si="345"/>
        <v/>
      </c>
      <c r="CZ467" t="str">
        <f t="shared" ca="1" si="346"/>
        <v/>
      </c>
      <c r="DA467" t="str">
        <f t="shared" si="347"/>
        <v/>
      </c>
      <c r="DB467" t="str">
        <f t="shared" ca="1" si="348"/>
        <v/>
      </c>
      <c r="DC467" t="str">
        <f t="shared" si="349"/>
        <v/>
      </c>
      <c r="DD467" t="str">
        <f t="shared" ca="1" si="350"/>
        <v/>
      </c>
      <c r="DE467" t="str">
        <f t="shared" si="351"/>
        <v/>
      </c>
      <c r="DF467" t="str">
        <f t="shared" ca="1" si="352"/>
        <v/>
      </c>
      <c r="DG467" t="str">
        <f t="shared" si="353"/>
        <v/>
      </c>
      <c r="DH467" t="str">
        <f t="shared" ca="1" si="354"/>
        <v/>
      </c>
      <c r="DI467" t="str">
        <f t="shared" si="355"/>
        <v/>
      </c>
      <c r="DJ467" t="str">
        <f t="shared" ca="1" si="356"/>
        <v/>
      </c>
      <c r="DK467" t="str">
        <f t="shared" si="357"/>
        <v/>
      </c>
      <c r="DL467" t="str">
        <f t="shared" ca="1" si="358"/>
        <v/>
      </c>
      <c r="DM467" t="str">
        <f t="shared" si="359"/>
        <v/>
      </c>
      <c r="DN467" t="str">
        <f t="shared" ca="1" si="360"/>
        <v/>
      </c>
      <c r="DO467" t="str">
        <f t="shared" si="361"/>
        <v/>
      </c>
      <c r="DP467" t="str">
        <f t="shared" ca="1" si="362"/>
        <v/>
      </c>
      <c r="DQ467" t="str">
        <f t="shared" si="363"/>
        <v/>
      </c>
      <c r="DR467" t="str">
        <f t="shared" ca="1" si="364"/>
        <v/>
      </c>
      <c r="DS467" t="str">
        <f t="shared" si="365"/>
        <v/>
      </c>
      <c r="DT467" t="str">
        <f t="shared" ca="1" si="366"/>
        <v/>
      </c>
      <c r="DU467" t="str">
        <f t="shared" si="367"/>
        <v/>
      </c>
      <c r="DV467" t="str">
        <f t="shared" ca="1" si="368"/>
        <v/>
      </c>
      <c r="DW467" t="str">
        <f t="shared" si="369"/>
        <v/>
      </c>
      <c r="DX467" t="str">
        <f t="shared" ca="1" si="370"/>
        <v/>
      </c>
      <c r="DY467" t="str">
        <f t="shared" si="371"/>
        <v/>
      </c>
      <c r="DZ467" t="str">
        <f t="shared" ca="1" si="372"/>
        <v/>
      </c>
      <c r="EA467" t="str">
        <f t="shared" si="373"/>
        <v/>
      </c>
      <c r="EB467" t="str">
        <f t="shared" ca="1" si="374"/>
        <v/>
      </c>
      <c r="EC467" t="str">
        <f t="shared" si="375"/>
        <v/>
      </c>
      <c r="ED467" t="str">
        <f t="shared" ca="1" si="376"/>
        <v/>
      </c>
      <c r="EE467" t="str">
        <f t="shared" si="377"/>
        <v/>
      </c>
      <c r="EF467" t="str">
        <f t="shared" ca="1" si="378"/>
        <v/>
      </c>
      <c r="EG467" t="str">
        <f t="shared" si="379"/>
        <v/>
      </c>
      <c r="EH467" t="str">
        <f t="shared" ca="1" si="380"/>
        <v/>
      </c>
      <c r="EI467" t="str">
        <f t="shared" si="381"/>
        <v/>
      </c>
      <c r="EJ467" t="str">
        <f t="shared" ca="1" si="382"/>
        <v/>
      </c>
      <c r="EK467" t="str">
        <f t="shared" ca="1" si="384"/>
        <v/>
      </c>
      <c r="EL467" t="s">
        <v>924</v>
      </c>
      <c r="EM467" t="s">
        <v>158</v>
      </c>
      <c r="EN467" t="s">
        <v>158</v>
      </c>
      <c r="EO467">
        <v>7376</v>
      </c>
      <c r="EP467">
        <v>10577</v>
      </c>
      <c r="EQ467">
        <v>35823</v>
      </c>
      <c r="ER467" t="s">
        <v>158</v>
      </c>
      <c r="ES467">
        <v>66798</v>
      </c>
      <c r="ET467">
        <v>2065</v>
      </c>
      <c r="EU467">
        <v>2</v>
      </c>
      <c r="EV467" t="s">
        <v>156</v>
      </c>
      <c r="EW467">
        <v>1024</v>
      </c>
      <c r="EX467">
        <v>2</v>
      </c>
      <c r="EY467">
        <v>48000</v>
      </c>
      <c r="EZ467">
        <v>-16</v>
      </c>
      <c r="FA467" t="s">
        <v>170</v>
      </c>
      <c r="FB467">
        <v>5</v>
      </c>
      <c r="FC467" t="s">
        <v>171</v>
      </c>
      <c r="FD467" t="s">
        <v>158</v>
      </c>
      <c r="FE467" t="s">
        <v>158</v>
      </c>
      <c r="FF467">
        <v>40921</v>
      </c>
      <c r="FG467" t="s">
        <v>158</v>
      </c>
      <c r="FH467" t="s">
        <v>158</v>
      </c>
      <c r="FI467" t="s">
        <v>158</v>
      </c>
      <c r="FJ467" t="s">
        <v>158</v>
      </c>
      <c r="FK467">
        <v>149650</v>
      </c>
      <c r="FL467" t="s">
        <v>158</v>
      </c>
      <c r="FM467">
        <v>146102</v>
      </c>
      <c r="FN467">
        <v>40985</v>
      </c>
      <c r="FO467">
        <v>115542</v>
      </c>
      <c r="FP467">
        <v>5096</v>
      </c>
      <c r="FQ467">
        <v>5090</v>
      </c>
      <c r="FR467" t="s">
        <v>158</v>
      </c>
      <c r="FS467">
        <v>40983</v>
      </c>
      <c r="FT467">
        <v>40983</v>
      </c>
      <c r="FU467">
        <v>5094</v>
      </c>
      <c r="FV467" t="s">
        <v>158</v>
      </c>
      <c r="FW467" t="s">
        <v>158</v>
      </c>
      <c r="FX467">
        <v>151720</v>
      </c>
      <c r="FY467">
        <v>48362</v>
      </c>
      <c r="FZ467">
        <v>126120</v>
      </c>
      <c r="GA467">
        <v>48742</v>
      </c>
      <c r="GB467">
        <v>149651</v>
      </c>
      <c r="GC467">
        <v>148102</v>
      </c>
      <c r="GD467">
        <v>151720</v>
      </c>
      <c r="GE467" t="s">
        <v>158</v>
      </c>
      <c r="GF467" t="s">
        <v>158</v>
      </c>
      <c r="GG467">
        <v>146101</v>
      </c>
      <c r="GH467" t="s">
        <v>158</v>
      </c>
      <c r="GI467" t="s">
        <v>158</v>
      </c>
      <c r="GJ467" t="s">
        <v>172</v>
      </c>
      <c r="GK467">
        <v>0</v>
      </c>
      <c r="GL467">
        <v>9884</v>
      </c>
      <c r="GM467">
        <v>4</v>
      </c>
      <c r="GN467" t="s">
        <v>158</v>
      </c>
      <c r="GO467" t="s">
        <v>166</v>
      </c>
      <c r="GP467">
        <v>1024</v>
      </c>
      <c r="GQ467">
        <v>-50</v>
      </c>
      <c r="GR467">
        <v>180</v>
      </c>
      <c r="GS467">
        <f t="shared" si="383"/>
        <v>4</v>
      </c>
      <c r="GT467" t="str">
        <f t="shared" si="338"/>
        <v>training</v>
      </c>
    </row>
    <row r="468" spans="1:202" x14ac:dyDescent="0.2">
      <c r="A468" t="s">
        <v>154</v>
      </c>
      <c r="B468" t="s">
        <v>154</v>
      </c>
      <c r="C468">
        <v>2297</v>
      </c>
      <c r="D468">
        <v>2297</v>
      </c>
      <c r="E468" t="s">
        <v>155</v>
      </c>
      <c r="F468" t="s">
        <v>156</v>
      </c>
      <c r="G468" t="s">
        <v>156</v>
      </c>
      <c r="H468" t="s">
        <v>156</v>
      </c>
      <c r="I468">
        <v>0</v>
      </c>
      <c r="J468" t="s">
        <v>157</v>
      </c>
      <c r="K468">
        <v>1</v>
      </c>
      <c r="L468" t="s">
        <v>154</v>
      </c>
      <c r="M468" t="s">
        <v>154</v>
      </c>
      <c r="N468" t="s">
        <v>154</v>
      </c>
      <c r="O468" t="s">
        <v>158</v>
      </c>
      <c r="P468" t="s">
        <v>154</v>
      </c>
      <c r="Q468" t="s">
        <v>154</v>
      </c>
      <c r="R468" t="s">
        <v>158</v>
      </c>
      <c r="S468">
        <v>0</v>
      </c>
      <c r="T468" t="s">
        <v>158</v>
      </c>
      <c r="U468">
        <v>0</v>
      </c>
      <c r="V468" t="s">
        <v>158</v>
      </c>
      <c r="W468" t="s">
        <v>158</v>
      </c>
      <c r="X468">
        <v>0</v>
      </c>
      <c r="Y468" t="s">
        <v>158</v>
      </c>
      <c r="Z468">
        <v>4</v>
      </c>
      <c r="AA468">
        <v>0</v>
      </c>
      <c r="AB468">
        <v>4</v>
      </c>
      <c r="AC468">
        <v>0</v>
      </c>
      <c r="AD468">
        <v>0</v>
      </c>
      <c r="AE468">
        <v>0</v>
      </c>
      <c r="AF468">
        <v>0</v>
      </c>
      <c r="AG468" t="s">
        <v>158</v>
      </c>
      <c r="AH468">
        <v>0</v>
      </c>
      <c r="AI468">
        <v>0</v>
      </c>
      <c r="AJ468">
        <v>0</v>
      </c>
      <c r="AK468" t="s">
        <v>158</v>
      </c>
      <c r="AL468" t="s">
        <v>158</v>
      </c>
      <c r="AM468">
        <v>4</v>
      </c>
      <c r="AN468">
        <v>0</v>
      </c>
      <c r="AO468">
        <v>0</v>
      </c>
      <c r="AP468">
        <v>0</v>
      </c>
      <c r="AQ468">
        <v>4</v>
      </c>
      <c r="AR468">
        <v>4</v>
      </c>
      <c r="AS468">
        <v>4</v>
      </c>
      <c r="AT468">
        <v>0</v>
      </c>
      <c r="AU468" t="s">
        <v>158</v>
      </c>
      <c r="AV468">
        <v>4</v>
      </c>
      <c r="AW468" t="s">
        <v>158</v>
      </c>
      <c r="AX468">
        <v>0</v>
      </c>
      <c r="AY468" t="s">
        <v>159</v>
      </c>
      <c r="AZ468">
        <v>154</v>
      </c>
      <c r="BA468">
        <v>285</v>
      </c>
      <c r="BB468" t="s">
        <v>201</v>
      </c>
      <c r="BC468" t="s">
        <v>161</v>
      </c>
      <c r="BD468" t="b">
        <v>0</v>
      </c>
      <c r="BE468" t="s">
        <v>158</v>
      </c>
      <c r="BF468" t="b">
        <v>0</v>
      </c>
      <c r="BH468" t="s">
        <v>222</v>
      </c>
      <c r="BI468" t="s">
        <v>200</v>
      </c>
      <c r="BJ468" t="b">
        <v>0</v>
      </c>
      <c r="BK468" t="s">
        <v>163</v>
      </c>
      <c r="BL468" t="b">
        <v>0</v>
      </c>
      <c r="BM468">
        <v>18</v>
      </c>
      <c r="BN468" t="s">
        <v>164</v>
      </c>
      <c r="BO468" t="s">
        <v>165</v>
      </c>
      <c r="BP468" t="s">
        <v>164</v>
      </c>
      <c r="BQ468" t="s">
        <v>166</v>
      </c>
      <c r="BR468">
        <v>768</v>
      </c>
      <c r="BS468" t="s">
        <v>156</v>
      </c>
      <c r="BT468" t="s">
        <v>178</v>
      </c>
      <c r="BU468" t="s">
        <v>158</v>
      </c>
      <c r="BV468" t="s">
        <v>158</v>
      </c>
      <c r="BW468">
        <v>4</v>
      </c>
      <c r="BX468">
        <v>0</v>
      </c>
      <c r="BY468">
        <v>0</v>
      </c>
      <c r="BZ468">
        <v>4</v>
      </c>
      <c r="CA468" t="s">
        <v>232</v>
      </c>
      <c r="CB468" t="s">
        <v>156</v>
      </c>
      <c r="CC468">
        <v>5</v>
      </c>
      <c r="CD468" t="b">
        <v>0</v>
      </c>
      <c r="CE468" t="s">
        <v>168</v>
      </c>
      <c r="CF468" t="s">
        <v>224</v>
      </c>
      <c r="CG468" t="s">
        <v>158</v>
      </c>
      <c r="CH468">
        <v>0</v>
      </c>
      <c r="CI468">
        <v>1</v>
      </c>
      <c r="CJ468" t="s">
        <v>158</v>
      </c>
      <c r="CK468" t="s">
        <v>158</v>
      </c>
      <c r="CL468" t="s">
        <v>169</v>
      </c>
      <c r="CM468" t="s">
        <v>169</v>
      </c>
      <c r="CN468" t="s">
        <v>169</v>
      </c>
      <c r="CO468" t="s">
        <v>158</v>
      </c>
      <c r="CP468" t="s">
        <v>169</v>
      </c>
      <c r="CQ468">
        <v>1</v>
      </c>
      <c r="CR468">
        <v>1604</v>
      </c>
      <c r="CS468" t="str">
        <f t="shared" si="339"/>
        <v/>
      </c>
      <c r="CT468" t="str">
        <f t="shared" ca="1" si="340"/>
        <v/>
      </c>
      <c r="CU468" t="str">
        <f t="shared" si="341"/>
        <v/>
      </c>
      <c r="CV468" t="str">
        <f t="shared" ca="1" si="342"/>
        <v/>
      </c>
      <c r="CW468" t="str">
        <f t="shared" si="343"/>
        <v/>
      </c>
      <c r="CX468" t="str">
        <f t="shared" ca="1" si="344"/>
        <v/>
      </c>
      <c r="CY468" t="str">
        <f t="shared" si="345"/>
        <v/>
      </c>
      <c r="CZ468" t="str">
        <f t="shared" ca="1" si="346"/>
        <v/>
      </c>
      <c r="DA468" t="str">
        <f t="shared" si="347"/>
        <v/>
      </c>
      <c r="DB468" t="str">
        <f t="shared" ca="1" si="348"/>
        <v/>
      </c>
      <c r="DC468" t="str">
        <f t="shared" si="349"/>
        <v/>
      </c>
      <c r="DD468" t="str">
        <f t="shared" ca="1" si="350"/>
        <v/>
      </c>
      <c r="DE468" t="str">
        <f t="shared" si="351"/>
        <v/>
      </c>
      <c r="DF468" t="str">
        <f t="shared" ca="1" si="352"/>
        <v/>
      </c>
      <c r="DG468" t="str">
        <f t="shared" si="353"/>
        <v/>
      </c>
      <c r="DH468" t="str">
        <f t="shared" ca="1" si="354"/>
        <v/>
      </c>
      <c r="DI468" t="str">
        <f t="shared" si="355"/>
        <v/>
      </c>
      <c r="DJ468" t="str">
        <f t="shared" ca="1" si="356"/>
        <v/>
      </c>
      <c r="DK468" t="str">
        <f t="shared" si="357"/>
        <v/>
      </c>
      <c r="DL468" t="str">
        <f t="shared" ca="1" si="358"/>
        <v/>
      </c>
      <c r="DM468" t="str">
        <f t="shared" si="359"/>
        <v/>
      </c>
      <c r="DN468" t="str">
        <f t="shared" ca="1" si="360"/>
        <v/>
      </c>
      <c r="DO468" t="str">
        <f t="shared" si="361"/>
        <v/>
      </c>
      <c r="DP468" t="str">
        <f t="shared" ca="1" si="362"/>
        <v/>
      </c>
      <c r="DQ468" t="str">
        <f t="shared" si="363"/>
        <v/>
      </c>
      <c r="DR468" t="str">
        <f t="shared" ca="1" si="364"/>
        <v/>
      </c>
      <c r="DS468" t="str">
        <f t="shared" si="365"/>
        <v/>
      </c>
      <c r="DT468" t="str">
        <f t="shared" ca="1" si="366"/>
        <v/>
      </c>
      <c r="DU468" t="str">
        <f t="shared" si="367"/>
        <v/>
      </c>
      <c r="DV468" t="str">
        <f t="shared" ca="1" si="368"/>
        <v/>
      </c>
      <c r="DW468" t="str">
        <f t="shared" si="369"/>
        <v/>
      </c>
      <c r="DX468" t="str">
        <f t="shared" ca="1" si="370"/>
        <v/>
      </c>
      <c r="DY468" t="str">
        <f t="shared" si="371"/>
        <v/>
      </c>
      <c r="DZ468" t="str">
        <f t="shared" ca="1" si="372"/>
        <v/>
      </c>
      <c r="EA468" t="str">
        <f t="shared" si="373"/>
        <v/>
      </c>
      <c r="EB468" t="str">
        <f t="shared" ca="1" si="374"/>
        <v/>
      </c>
      <c r="EC468" t="str">
        <f t="shared" si="375"/>
        <v/>
      </c>
      <c r="ED468" t="str">
        <f t="shared" ca="1" si="376"/>
        <v/>
      </c>
      <c r="EE468" t="str">
        <f t="shared" si="377"/>
        <v/>
      </c>
      <c r="EF468" t="str">
        <f t="shared" ca="1" si="378"/>
        <v/>
      </c>
      <c r="EG468" t="str">
        <f t="shared" si="379"/>
        <v/>
      </c>
      <c r="EH468" t="str">
        <f t="shared" ca="1" si="380"/>
        <v/>
      </c>
      <c r="EI468" t="str">
        <f t="shared" si="381"/>
        <v/>
      </c>
      <c r="EJ468" t="str">
        <f t="shared" ca="1" si="382"/>
        <v/>
      </c>
      <c r="EK468" t="str">
        <f t="shared" ca="1" si="384"/>
        <v/>
      </c>
      <c r="EL468" t="s">
        <v>924</v>
      </c>
      <c r="EM468" t="s">
        <v>158</v>
      </c>
      <c r="EN468" t="s">
        <v>158</v>
      </c>
      <c r="EO468">
        <v>7376</v>
      </c>
      <c r="EP468">
        <v>10577</v>
      </c>
      <c r="EQ468">
        <v>35823</v>
      </c>
      <c r="ER468" t="s">
        <v>158</v>
      </c>
      <c r="ES468">
        <v>66798</v>
      </c>
      <c r="ET468">
        <v>1604</v>
      </c>
      <c r="EU468">
        <v>2</v>
      </c>
      <c r="EV468" t="s">
        <v>156</v>
      </c>
      <c r="EW468">
        <v>1024</v>
      </c>
      <c r="EX468">
        <v>2</v>
      </c>
      <c r="EY468">
        <v>48000</v>
      </c>
      <c r="EZ468">
        <v>-16</v>
      </c>
      <c r="FA468" t="s">
        <v>170</v>
      </c>
      <c r="FB468">
        <v>5</v>
      </c>
      <c r="FC468" t="s">
        <v>171</v>
      </c>
      <c r="FD468" t="s">
        <v>158</v>
      </c>
      <c r="FE468" t="s">
        <v>158</v>
      </c>
      <c r="FF468">
        <v>40921</v>
      </c>
      <c r="FG468" t="s">
        <v>158</v>
      </c>
      <c r="FH468" t="s">
        <v>158</v>
      </c>
      <c r="FI468" t="s">
        <v>158</v>
      </c>
      <c r="FJ468" t="s">
        <v>158</v>
      </c>
      <c r="FK468">
        <v>155730</v>
      </c>
      <c r="FL468" t="s">
        <v>158</v>
      </c>
      <c r="FM468">
        <v>152010</v>
      </c>
      <c r="FN468">
        <v>40985</v>
      </c>
      <c r="FO468">
        <v>115542</v>
      </c>
      <c r="FP468">
        <v>5096</v>
      </c>
      <c r="FQ468">
        <v>5090</v>
      </c>
      <c r="FR468" t="s">
        <v>158</v>
      </c>
      <c r="FS468">
        <v>40983</v>
      </c>
      <c r="FT468">
        <v>40983</v>
      </c>
      <c r="FU468">
        <v>5094</v>
      </c>
      <c r="FV468" t="s">
        <v>158</v>
      </c>
      <c r="FW468" t="s">
        <v>158</v>
      </c>
      <c r="FX468">
        <v>157336</v>
      </c>
      <c r="FY468">
        <v>48362</v>
      </c>
      <c r="FZ468">
        <v>126120</v>
      </c>
      <c r="GA468">
        <v>48742</v>
      </c>
      <c r="GB468">
        <v>155730</v>
      </c>
      <c r="GC468">
        <v>154010</v>
      </c>
      <c r="GD468">
        <v>157336</v>
      </c>
      <c r="GE468" t="s">
        <v>158</v>
      </c>
      <c r="GF468" t="s">
        <v>158</v>
      </c>
      <c r="GG468">
        <v>152009</v>
      </c>
      <c r="GH468" t="s">
        <v>158</v>
      </c>
      <c r="GI468" t="s">
        <v>158</v>
      </c>
      <c r="GJ468" t="s">
        <v>172</v>
      </c>
      <c r="GK468">
        <v>0</v>
      </c>
      <c r="GL468">
        <v>11488</v>
      </c>
      <c r="GM468">
        <v>5</v>
      </c>
      <c r="GN468" t="s">
        <v>158</v>
      </c>
      <c r="GO468" t="s">
        <v>166</v>
      </c>
      <c r="GP468">
        <v>1024</v>
      </c>
      <c r="GQ468">
        <v>155</v>
      </c>
      <c r="GR468">
        <v>285</v>
      </c>
      <c r="GS468">
        <f t="shared" si="383"/>
        <v>5</v>
      </c>
      <c r="GT468" t="str">
        <f t="shared" si="338"/>
        <v>training</v>
      </c>
    </row>
    <row r="469" spans="1:202" x14ac:dyDescent="0.2">
      <c r="A469" t="s">
        <v>154</v>
      </c>
      <c r="B469" t="s">
        <v>154</v>
      </c>
      <c r="C469">
        <v>2579</v>
      </c>
      <c r="D469">
        <v>2579</v>
      </c>
      <c r="E469" t="s">
        <v>155</v>
      </c>
      <c r="F469" t="s">
        <v>156</v>
      </c>
      <c r="G469" t="s">
        <v>156</v>
      </c>
      <c r="H469" t="s">
        <v>156</v>
      </c>
      <c r="I469">
        <v>0</v>
      </c>
      <c r="J469" t="s">
        <v>157</v>
      </c>
      <c r="K469">
        <v>1</v>
      </c>
      <c r="L469" t="s">
        <v>154</v>
      </c>
      <c r="M469" t="s">
        <v>154</v>
      </c>
      <c r="N469" t="s">
        <v>154</v>
      </c>
      <c r="O469" t="s">
        <v>158</v>
      </c>
      <c r="P469" t="s">
        <v>154</v>
      </c>
      <c r="Q469" t="s">
        <v>154</v>
      </c>
      <c r="R469" t="s">
        <v>158</v>
      </c>
      <c r="S469">
        <v>0</v>
      </c>
      <c r="T469" t="s">
        <v>158</v>
      </c>
      <c r="U469">
        <v>0</v>
      </c>
      <c r="V469" t="s">
        <v>158</v>
      </c>
      <c r="W469" t="s">
        <v>158</v>
      </c>
      <c r="X469">
        <v>0</v>
      </c>
      <c r="Y469" t="s">
        <v>158</v>
      </c>
      <c r="Z469">
        <v>5</v>
      </c>
      <c r="AA469">
        <v>0</v>
      </c>
      <c r="AB469">
        <v>5</v>
      </c>
      <c r="AC469">
        <v>0</v>
      </c>
      <c r="AD469">
        <v>0</v>
      </c>
      <c r="AE469">
        <v>0</v>
      </c>
      <c r="AF469">
        <v>0</v>
      </c>
      <c r="AG469" t="s">
        <v>158</v>
      </c>
      <c r="AH469">
        <v>0</v>
      </c>
      <c r="AI469">
        <v>0</v>
      </c>
      <c r="AJ469">
        <v>0</v>
      </c>
      <c r="AK469" t="s">
        <v>158</v>
      </c>
      <c r="AL469" t="s">
        <v>158</v>
      </c>
      <c r="AM469">
        <v>5</v>
      </c>
      <c r="AN469">
        <v>0</v>
      </c>
      <c r="AO469">
        <v>0</v>
      </c>
      <c r="AP469">
        <v>0</v>
      </c>
      <c r="AQ469">
        <v>5</v>
      </c>
      <c r="AR469">
        <v>5</v>
      </c>
      <c r="AS469">
        <v>5</v>
      </c>
      <c r="AT469">
        <v>0</v>
      </c>
      <c r="AU469" t="s">
        <v>158</v>
      </c>
      <c r="AV469">
        <v>5</v>
      </c>
      <c r="AW469" t="s">
        <v>158</v>
      </c>
      <c r="AX469">
        <v>0</v>
      </c>
      <c r="AY469" t="s">
        <v>159</v>
      </c>
      <c r="AZ469">
        <v>-187</v>
      </c>
      <c r="BA469">
        <v>237</v>
      </c>
      <c r="BB469" t="s">
        <v>201</v>
      </c>
      <c r="BC469" t="s">
        <v>161</v>
      </c>
      <c r="BD469" t="b">
        <v>0</v>
      </c>
      <c r="BE469" t="s">
        <v>158</v>
      </c>
      <c r="BF469" t="b">
        <v>0</v>
      </c>
      <c r="BH469" t="s">
        <v>222</v>
      </c>
      <c r="BI469" t="s">
        <v>200</v>
      </c>
      <c r="BJ469" t="b">
        <v>0</v>
      </c>
      <c r="BK469" t="s">
        <v>163</v>
      </c>
      <c r="BL469" t="b">
        <v>0</v>
      </c>
      <c r="BM469">
        <v>18</v>
      </c>
      <c r="BN469" t="s">
        <v>164</v>
      </c>
      <c r="BO469" t="s">
        <v>165</v>
      </c>
      <c r="BP469" t="s">
        <v>164</v>
      </c>
      <c r="BQ469" t="s">
        <v>166</v>
      </c>
      <c r="BR469">
        <v>768</v>
      </c>
      <c r="BS469" t="s">
        <v>156</v>
      </c>
      <c r="BT469" t="s">
        <v>167</v>
      </c>
      <c r="BU469" t="s">
        <v>158</v>
      </c>
      <c r="BV469" t="s">
        <v>158</v>
      </c>
      <c r="BW469">
        <v>5</v>
      </c>
      <c r="BX469">
        <v>0</v>
      </c>
      <c r="BY469">
        <v>0</v>
      </c>
      <c r="BZ469">
        <v>5</v>
      </c>
      <c r="CA469" t="s">
        <v>232</v>
      </c>
      <c r="CB469" t="s">
        <v>156</v>
      </c>
      <c r="CC469">
        <v>6</v>
      </c>
      <c r="CD469" t="b">
        <v>0</v>
      </c>
      <c r="CE469" t="s">
        <v>168</v>
      </c>
      <c r="CF469" t="s">
        <v>224</v>
      </c>
      <c r="CG469" t="s">
        <v>158</v>
      </c>
      <c r="CH469">
        <v>0</v>
      </c>
      <c r="CI469">
        <v>1</v>
      </c>
      <c r="CJ469" t="s">
        <v>158</v>
      </c>
      <c r="CK469" t="s">
        <v>158</v>
      </c>
      <c r="CL469" t="s">
        <v>169</v>
      </c>
      <c r="CM469" t="s">
        <v>169</v>
      </c>
      <c r="CN469" t="s">
        <v>169</v>
      </c>
      <c r="CO469" t="s">
        <v>158</v>
      </c>
      <c r="CP469" t="s">
        <v>169</v>
      </c>
      <c r="CQ469">
        <v>1</v>
      </c>
      <c r="CR469">
        <v>3988</v>
      </c>
      <c r="CS469" t="str">
        <f t="shared" si="339"/>
        <v/>
      </c>
      <c r="CT469" t="str">
        <f t="shared" ca="1" si="340"/>
        <v/>
      </c>
      <c r="CU469" t="str">
        <f t="shared" si="341"/>
        <v/>
      </c>
      <c r="CV469" t="str">
        <f t="shared" ca="1" si="342"/>
        <v/>
      </c>
      <c r="CW469" t="str">
        <f t="shared" si="343"/>
        <v/>
      </c>
      <c r="CX469" t="str">
        <f t="shared" ca="1" si="344"/>
        <v/>
      </c>
      <c r="CY469" t="str">
        <f t="shared" si="345"/>
        <v/>
      </c>
      <c r="CZ469" t="str">
        <f t="shared" ca="1" si="346"/>
        <v/>
      </c>
      <c r="DA469" t="str">
        <f t="shared" si="347"/>
        <v/>
      </c>
      <c r="DB469" t="str">
        <f t="shared" ca="1" si="348"/>
        <v/>
      </c>
      <c r="DC469" t="str">
        <f t="shared" si="349"/>
        <v/>
      </c>
      <c r="DD469" t="str">
        <f t="shared" ca="1" si="350"/>
        <v/>
      </c>
      <c r="DE469" t="str">
        <f t="shared" si="351"/>
        <v/>
      </c>
      <c r="DF469" t="str">
        <f t="shared" ca="1" si="352"/>
        <v/>
      </c>
      <c r="DG469" t="str">
        <f t="shared" si="353"/>
        <v/>
      </c>
      <c r="DH469" t="str">
        <f t="shared" ca="1" si="354"/>
        <v/>
      </c>
      <c r="DI469" t="str">
        <f t="shared" si="355"/>
        <v/>
      </c>
      <c r="DJ469" t="str">
        <f t="shared" ca="1" si="356"/>
        <v/>
      </c>
      <c r="DK469" t="str">
        <f t="shared" si="357"/>
        <v/>
      </c>
      <c r="DL469" t="str">
        <f t="shared" ca="1" si="358"/>
        <v/>
      </c>
      <c r="DM469" t="str">
        <f t="shared" si="359"/>
        <v/>
      </c>
      <c r="DN469" t="str">
        <f t="shared" ca="1" si="360"/>
        <v/>
      </c>
      <c r="DO469" t="str">
        <f t="shared" si="361"/>
        <v/>
      </c>
      <c r="DP469" t="str">
        <f t="shared" ca="1" si="362"/>
        <v/>
      </c>
      <c r="DQ469" t="str">
        <f t="shared" si="363"/>
        <v/>
      </c>
      <c r="DR469" t="str">
        <f t="shared" ca="1" si="364"/>
        <v/>
      </c>
      <c r="DS469" t="str">
        <f t="shared" si="365"/>
        <v/>
      </c>
      <c r="DT469" t="str">
        <f t="shared" ca="1" si="366"/>
        <v/>
      </c>
      <c r="DU469" t="str">
        <f t="shared" si="367"/>
        <v/>
      </c>
      <c r="DV469" t="str">
        <f t="shared" ca="1" si="368"/>
        <v/>
      </c>
      <c r="DW469" t="str">
        <f t="shared" si="369"/>
        <v/>
      </c>
      <c r="DX469" t="str">
        <f t="shared" ca="1" si="370"/>
        <v/>
      </c>
      <c r="DY469" t="str">
        <f t="shared" si="371"/>
        <v/>
      </c>
      <c r="DZ469" t="str">
        <f t="shared" ca="1" si="372"/>
        <v/>
      </c>
      <c r="EA469" t="str">
        <f t="shared" si="373"/>
        <v/>
      </c>
      <c r="EB469" t="str">
        <f t="shared" ca="1" si="374"/>
        <v/>
      </c>
      <c r="EC469" t="str">
        <f t="shared" si="375"/>
        <v/>
      </c>
      <c r="ED469" t="str">
        <f t="shared" ca="1" si="376"/>
        <v/>
      </c>
      <c r="EE469" t="str">
        <f t="shared" si="377"/>
        <v/>
      </c>
      <c r="EF469" t="str">
        <f t="shared" ca="1" si="378"/>
        <v/>
      </c>
      <c r="EG469" t="str">
        <f t="shared" si="379"/>
        <v/>
      </c>
      <c r="EH469" t="str">
        <f t="shared" ca="1" si="380"/>
        <v/>
      </c>
      <c r="EI469" t="str">
        <f t="shared" si="381"/>
        <v/>
      </c>
      <c r="EJ469" t="str">
        <f t="shared" ca="1" si="382"/>
        <v/>
      </c>
      <c r="EK469" t="str">
        <f t="shared" ca="1" si="384"/>
        <v/>
      </c>
      <c r="EL469" t="s">
        <v>924</v>
      </c>
      <c r="EM469" t="s">
        <v>158</v>
      </c>
      <c r="EN469" t="s">
        <v>158</v>
      </c>
      <c r="EO469">
        <v>7376</v>
      </c>
      <c r="EP469">
        <v>10577</v>
      </c>
      <c r="EQ469">
        <v>35823</v>
      </c>
      <c r="ER469" t="s">
        <v>158</v>
      </c>
      <c r="ES469">
        <v>66798</v>
      </c>
      <c r="ET469">
        <v>3988</v>
      </c>
      <c r="EU469">
        <v>2</v>
      </c>
      <c r="EV469" t="s">
        <v>156</v>
      </c>
      <c r="EW469">
        <v>1024</v>
      </c>
      <c r="EX469">
        <v>2</v>
      </c>
      <c r="EY469">
        <v>48000</v>
      </c>
      <c r="EZ469">
        <v>-16</v>
      </c>
      <c r="FA469" t="s">
        <v>170</v>
      </c>
      <c r="FB469">
        <v>5</v>
      </c>
      <c r="FC469" t="s">
        <v>171</v>
      </c>
      <c r="FD469" t="s">
        <v>158</v>
      </c>
      <c r="FE469" t="s">
        <v>158</v>
      </c>
      <c r="FF469">
        <v>40921</v>
      </c>
      <c r="FG469" t="s">
        <v>158</v>
      </c>
      <c r="FH469" t="s">
        <v>158</v>
      </c>
      <c r="FI469" t="s">
        <v>158</v>
      </c>
      <c r="FJ469" t="s">
        <v>158</v>
      </c>
      <c r="FK469">
        <v>161213</v>
      </c>
      <c r="FL469" t="s">
        <v>158</v>
      </c>
      <c r="FM469">
        <v>157623</v>
      </c>
      <c r="FN469">
        <v>40985</v>
      </c>
      <c r="FO469">
        <v>115542</v>
      </c>
      <c r="FP469">
        <v>5096</v>
      </c>
      <c r="FQ469">
        <v>5090</v>
      </c>
      <c r="FR469" t="s">
        <v>158</v>
      </c>
      <c r="FS469">
        <v>40983</v>
      </c>
      <c r="FT469">
        <v>40983</v>
      </c>
      <c r="FU469">
        <v>5094</v>
      </c>
      <c r="FV469" t="s">
        <v>158</v>
      </c>
      <c r="FW469" t="s">
        <v>158</v>
      </c>
      <c r="FX469">
        <v>165203</v>
      </c>
      <c r="FY469">
        <v>48362</v>
      </c>
      <c r="FZ469">
        <v>126120</v>
      </c>
      <c r="GA469">
        <v>48742</v>
      </c>
      <c r="GB469">
        <v>161213</v>
      </c>
      <c r="GC469">
        <v>159623</v>
      </c>
      <c r="GD469">
        <v>165203</v>
      </c>
      <c r="GE469" t="s">
        <v>158</v>
      </c>
      <c r="GF469" t="s">
        <v>158</v>
      </c>
      <c r="GG469">
        <v>157622</v>
      </c>
      <c r="GH469" t="s">
        <v>158</v>
      </c>
      <c r="GI469" t="s">
        <v>158</v>
      </c>
      <c r="GJ469" t="s">
        <v>172</v>
      </c>
      <c r="GK469">
        <v>0</v>
      </c>
      <c r="GL469">
        <v>15476</v>
      </c>
      <c r="GM469">
        <v>6</v>
      </c>
      <c r="GN469" t="s">
        <v>158</v>
      </c>
      <c r="GO469" t="s">
        <v>166</v>
      </c>
      <c r="GP469">
        <v>1024</v>
      </c>
      <c r="GQ469">
        <v>-190</v>
      </c>
      <c r="GR469">
        <v>264</v>
      </c>
      <c r="GS469">
        <f t="shared" si="383"/>
        <v>6</v>
      </c>
      <c r="GT469" t="str">
        <f t="shared" si="338"/>
        <v>training</v>
      </c>
    </row>
    <row r="470" spans="1:202" x14ac:dyDescent="0.2">
      <c r="A470" t="s">
        <v>154</v>
      </c>
      <c r="B470" t="s">
        <v>154</v>
      </c>
      <c r="C470">
        <v>2575</v>
      </c>
      <c r="D470">
        <v>2575</v>
      </c>
      <c r="E470" t="s">
        <v>155</v>
      </c>
      <c r="F470" t="s">
        <v>156</v>
      </c>
      <c r="G470" t="s">
        <v>156</v>
      </c>
      <c r="H470" t="s">
        <v>156</v>
      </c>
      <c r="I470">
        <v>0</v>
      </c>
      <c r="J470" t="s">
        <v>157</v>
      </c>
      <c r="K470">
        <v>1</v>
      </c>
      <c r="L470" t="s">
        <v>154</v>
      </c>
      <c r="M470" t="s">
        <v>154</v>
      </c>
      <c r="N470" t="s">
        <v>154</v>
      </c>
      <c r="O470" t="s">
        <v>158</v>
      </c>
      <c r="P470" t="s">
        <v>154</v>
      </c>
      <c r="Q470" t="s">
        <v>154</v>
      </c>
      <c r="R470" t="s">
        <v>158</v>
      </c>
      <c r="S470">
        <v>0</v>
      </c>
      <c r="T470" t="s">
        <v>158</v>
      </c>
      <c r="U470">
        <v>0</v>
      </c>
      <c r="V470" t="s">
        <v>158</v>
      </c>
      <c r="W470" t="s">
        <v>158</v>
      </c>
      <c r="X470">
        <v>0</v>
      </c>
      <c r="Y470" t="s">
        <v>158</v>
      </c>
      <c r="Z470">
        <v>6</v>
      </c>
      <c r="AA470">
        <v>0</v>
      </c>
      <c r="AB470">
        <v>6</v>
      </c>
      <c r="AC470">
        <v>0</v>
      </c>
      <c r="AD470">
        <v>0</v>
      </c>
      <c r="AE470">
        <v>0</v>
      </c>
      <c r="AF470">
        <v>0</v>
      </c>
      <c r="AG470" t="s">
        <v>158</v>
      </c>
      <c r="AH470">
        <v>0</v>
      </c>
      <c r="AI470">
        <v>0</v>
      </c>
      <c r="AJ470">
        <v>0</v>
      </c>
      <c r="AK470" t="s">
        <v>158</v>
      </c>
      <c r="AL470" t="s">
        <v>158</v>
      </c>
      <c r="AM470">
        <v>6</v>
      </c>
      <c r="AN470">
        <v>0</v>
      </c>
      <c r="AO470">
        <v>0</v>
      </c>
      <c r="AP470">
        <v>0</v>
      </c>
      <c r="AQ470">
        <v>6</v>
      </c>
      <c r="AR470">
        <v>6</v>
      </c>
      <c r="AS470">
        <v>6</v>
      </c>
      <c r="AT470">
        <v>0</v>
      </c>
      <c r="AU470" t="s">
        <v>158</v>
      </c>
      <c r="AV470">
        <v>6</v>
      </c>
      <c r="AW470" t="s">
        <v>158</v>
      </c>
      <c r="AX470">
        <v>0</v>
      </c>
      <c r="AY470" t="s">
        <v>159</v>
      </c>
      <c r="AZ470">
        <v>-242</v>
      </c>
      <c r="BA470">
        <v>167</v>
      </c>
      <c r="BB470" t="s">
        <v>201</v>
      </c>
      <c r="BC470" t="s">
        <v>161</v>
      </c>
      <c r="BD470" t="b">
        <v>0</v>
      </c>
      <c r="BE470" t="s">
        <v>158</v>
      </c>
      <c r="BF470" t="b">
        <v>0</v>
      </c>
      <c r="BH470" t="s">
        <v>222</v>
      </c>
      <c r="BI470" t="s">
        <v>200</v>
      </c>
      <c r="BJ470" t="b">
        <v>0</v>
      </c>
      <c r="BK470" t="s">
        <v>163</v>
      </c>
      <c r="BL470" t="b">
        <v>0</v>
      </c>
      <c r="BM470">
        <v>18</v>
      </c>
      <c r="BN470" t="s">
        <v>164</v>
      </c>
      <c r="BO470" t="s">
        <v>165</v>
      </c>
      <c r="BP470" t="s">
        <v>164</v>
      </c>
      <c r="BQ470" t="s">
        <v>166</v>
      </c>
      <c r="BR470">
        <v>768</v>
      </c>
      <c r="BS470" t="s">
        <v>156</v>
      </c>
      <c r="BT470" t="s">
        <v>176</v>
      </c>
      <c r="BU470" t="s">
        <v>158</v>
      </c>
      <c r="BV470" t="s">
        <v>158</v>
      </c>
      <c r="BW470">
        <v>6</v>
      </c>
      <c r="BX470">
        <v>0</v>
      </c>
      <c r="BY470">
        <v>0</v>
      </c>
      <c r="BZ470">
        <v>6</v>
      </c>
      <c r="CA470" t="s">
        <v>232</v>
      </c>
      <c r="CB470" t="s">
        <v>156</v>
      </c>
      <c r="CC470">
        <v>7</v>
      </c>
      <c r="CD470" t="b">
        <v>0</v>
      </c>
      <c r="CE470" t="s">
        <v>168</v>
      </c>
      <c r="CF470" t="s">
        <v>224</v>
      </c>
      <c r="CG470" t="s">
        <v>158</v>
      </c>
      <c r="CH470">
        <v>0</v>
      </c>
      <c r="CI470">
        <v>1</v>
      </c>
      <c r="CJ470" t="s">
        <v>158</v>
      </c>
      <c r="CK470" t="s">
        <v>158</v>
      </c>
      <c r="CL470" t="s">
        <v>169</v>
      </c>
      <c r="CM470" t="s">
        <v>169</v>
      </c>
      <c r="CN470" t="s">
        <v>169</v>
      </c>
      <c r="CO470" t="s">
        <v>158</v>
      </c>
      <c r="CP470" t="s">
        <v>169</v>
      </c>
      <c r="CQ470">
        <v>1</v>
      </c>
      <c r="CR470">
        <v>2552</v>
      </c>
      <c r="CS470" t="str">
        <f t="shared" si="339"/>
        <v/>
      </c>
      <c r="CT470" t="str">
        <f t="shared" ca="1" si="340"/>
        <v/>
      </c>
      <c r="CU470" t="str">
        <f t="shared" si="341"/>
        <v/>
      </c>
      <c r="CV470" t="str">
        <f t="shared" ca="1" si="342"/>
        <v/>
      </c>
      <c r="CW470" t="str">
        <f t="shared" si="343"/>
        <v/>
      </c>
      <c r="CX470" t="str">
        <f t="shared" ca="1" si="344"/>
        <v/>
      </c>
      <c r="CY470" t="str">
        <f t="shared" si="345"/>
        <v/>
      </c>
      <c r="CZ470" t="str">
        <f t="shared" ca="1" si="346"/>
        <v/>
      </c>
      <c r="DA470" t="str">
        <f t="shared" si="347"/>
        <v/>
      </c>
      <c r="DB470" t="str">
        <f t="shared" ca="1" si="348"/>
        <v/>
      </c>
      <c r="DC470" t="str">
        <f t="shared" si="349"/>
        <v/>
      </c>
      <c r="DD470" t="str">
        <f t="shared" ca="1" si="350"/>
        <v/>
      </c>
      <c r="DE470" t="str">
        <f t="shared" si="351"/>
        <v/>
      </c>
      <c r="DF470" t="str">
        <f t="shared" ca="1" si="352"/>
        <v/>
      </c>
      <c r="DG470" t="str">
        <f t="shared" si="353"/>
        <v/>
      </c>
      <c r="DH470" t="str">
        <f t="shared" ca="1" si="354"/>
        <v/>
      </c>
      <c r="DI470" t="str">
        <f t="shared" si="355"/>
        <v/>
      </c>
      <c r="DJ470" t="str">
        <f t="shared" ca="1" si="356"/>
        <v/>
      </c>
      <c r="DK470" t="str">
        <f t="shared" si="357"/>
        <v/>
      </c>
      <c r="DL470" t="str">
        <f t="shared" ca="1" si="358"/>
        <v/>
      </c>
      <c r="DM470" t="str">
        <f t="shared" si="359"/>
        <v/>
      </c>
      <c r="DN470" t="str">
        <f t="shared" ca="1" si="360"/>
        <v/>
      </c>
      <c r="DO470" t="str">
        <f t="shared" si="361"/>
        <v/>
      </c>
      <c r="DP470" t="str">
        <f t="shared" ca="1" si="362"/>
        <v/>
      </c>
      <c r="DQ470" t="str">
        <f t="shared" si="363"/>
        <v/>
      </c>
      <c r="DR470" t="str">
        <f t="shared" ca="1" si="364"/>
        <v/>
      </c>
      <c r="DS470" t="str">
        <f t="shared" si="365"/>
        <v/>
      </c>
      <c r="DT470" t="str">
        <f t="shared" ca="1" si="366"/>
        <v/>
      </c>
      <c r="DU470" t="str">
        <f t="shared" si="367"/>
        <v/>
      </c>
      <c r="DV470" t="str">
        <f t="shared" ca="1" si="368"/>
        <v/>
      </c>
      <c r="DW470" t="str">
        <f t="shared" si="369"/>
        <v/>
      </c>
      <c r="DX470" t="str">
        <f t="shared" ca="1" si="370"/>
        <v/>
      </c>
      <c r="DY470" t="str">
        <f t="shared" si="371"/>
        <v/>
      </c>
      <c r="DZ470" t="str">
        <f t="shared" ca="1" si="372"/>
        <v/>
      </c>
      <c r="EA470" t="str">
        <f t="shared" si="373"/>
        <v/>
      </c>
      <c r="EB470" t="str">
        <f t="shared" ca="1" si="374"/>
        <v/>
      </c>
      <c r="EC470" t="str">
        <f t="shared" si="375"/>
        <v/>
      </c>
      <c r="ED470" t="str">
        <f t="shared" ca="1" si="376"/>
        <v/>
      </c>
      <c r="EE470" t="str">
        <f t="shared" si="377"/>
        <v/>
      </c>
      <c r="EF470" t="str">
        <f t="shared" ca="1" si="378"/>
        <v/>
      </c>
      <c r="EG470" t="str">
        <f t="shared" si="379"/>
        <v/>
      </c>
      <c r="EH470" t="str">
        <f t="shared" ca="1" si="380"/>
        <v/>
      </c>
      <c r="EI470" t="str">
        <f t="shared" si="381"/>
        <v/>
      </c>
      <c r="EJ470" t="str">
        <f t="shared" ca="1" si="382"/>
        <v/>
      </c>
      <c r="EK470" t="str">
        <f t="shared" ca="1" si="384"/>
        <v/>
      </c>
      <c r="EL470" t="s">
        <v>924</v>
      </c>
      <c r="EM470" t="s">
        <v>158</v>
      </c>
      <c r="EN470" t="s">
        <v>158</v>
      </c>
      <c r="EO470">
        <v>7376</v>
      </c>
      <c r="EP470">
        <v>10577</v>
      </c>
      <c r="EQ470">
        <v>35823</v>
      </c>
      <c r="ER470" t="s">
        <v>158</v>
      </c>
      <c r="ES470">
        <v>66798</v>
      </c>
      <c r="ET470">
        <v>2552</v>
      </c>
      <c r="EU470">
        <v>2</v>
      </c>
      <c r="EV470" t="s">
        <v>156</v>
      </c>
      <c r="EW470">
        <v>1024</v>
      </c>
      <c r="EX470">
        <v>2</v>
      </c>
      <c r="EY470">
        <v>48000</v>
      </c>
      <c r="EZ470">
        <v>-16</v>
      </c>
      <c r="FA470" t="s">
        <v>170</v>
      </c>
      <c r="FB470">
        <v>5</v>
      </c>
      <c r="FC470" t="s">
        <v>171</v>
      </c>
      <c r="FD470" t="s">
        <v>158</v>
      </c>
      <c r="FE470" t="s">
        <v>158</v>
      </c>
      <c r="FF470">
        <v>40921</v>
      </c>
      <c r="FG470" t="s">
        <v>158</v>
      </c>
      <c r="FH470" t="s">
        <v>158</v>
      </c>
      <c r="FI470" t="s">
        <v>158</v>
      </c>
      <c r="FJ470" t="s">
        <v>158</v>
      </c>
      <c r="FK470">
        <v>168999</v>
      </c>
      <c r="FL470" t="s">
        <v>158</v>
      </c>
      <c r="FM470">
        <v>165494</v>
      </c>
      <c r="FN470">
        <v>40985</v>
      </c>
      <c r="FO470">
        <v>115542</v>
      </c>
      <c r="FP470">
        <v>5096</v>
      </c>
      <c r="FQ470">
        <v>5090</v>
      </c>
      <c r="FR470" t="s">
        <v>158</v>
      </c>
      <c r="FS470">
        <v>40983</v>
      </c>
      <c r="FT470">
        <v>40983</v>
      </c>
      <c r="FU470">
        <v>5094</v>
      </c>
      <c r="FV470" t="s">
        <v>158</v>
      </c>
      <c r="FW470" t="s">
        <v>158</v>
      </c>
      <c r="FX470">
        <v>171554</v>
      </c>
      <c r="FY470">
        <v>48362</v>
      </c>
      <c r="FZ470">
        <v>126120</v>
      </c>
      <c r="GA470">
        <v>48742</v>
      </c>
      <c r="GB470">
        <v>169000</v>
      </c>
      <c r="GC470">
        <v>167494</v>
      </c>
      <c r="GD470">
        <v>171554</v>
      </c>
      <c r="GE470" t="s">
        <v>158</v>
      </c>
      <c r="GF470" t="s">
        <v>158</v>
      </c>
      <c r="GG470">
        <v>165493</v>
      </c>
      <c r="GH470" t="s">
        <v>158</v>
      </c>
      <c r="GI470" t="s">
        <v>158</v>
      </c>
      <c r="GJ470" t="s">
        <v>172</v>
      </c>
      <c r="GK470">
        <v>0</v>
      </c>
      <c r="GL470">
        <v>18028</v>
      </c>
      <c r="GM470">
        <v>7</v>
      </c>
      <c r="GN470" t="s">
        <v>158</v>
      </c>
      <c r="GO470" t="s">
        <v>166</v>
      </c>
      <c r="GP470">
        <v>1024</v>
      </c>
      <c r="GQ470">
        <v>-260</v>
      </c>
      <c r="GR470">
        <v>180</v>
      </c>
      <c r="GS470">
        <f t="shared" si="383"/>
        <v>7</v>
      </c>
      <c r="GT470" t="str">
        <f t="shared" si="338"/>
        <v>training</v>
      </c>
    </row>
    <row r="471" spans="1:202" x14ac:dyDescent="0.2">
      <c r="A471">
        <v>100</v>
      </c>
      <c r="B471">
        <v>100</v>
      </c>
      <c r="C471">
        <v>3674</v>
      </c>
      <c r="D471">
        <v>3674</v>
      </c>
      <c r="E471" t="s">
        <v>155</v>
      </c>
      <c r="F471" t="s">
        <v>156</v>
      </c>
      <c r="G471" t="s">
        <v>156</v>
      </c>
      <c r="H471" t="s">
        <v>156</v>
      </c>
      <c r="I471">
        <v>0</v>
      </c>
      <c r="J471" t="s">
        <v>157</v>
      </c>
      <c r="K471">
        <v>1</v>
      </c>
      <c r="L471" t="s">
        <v>154</v>
      </c>
      <c r="M471" t="s">
        <v>154</v>
      </c>
      <c r="N471" t="s">
        <v>154</v>
      </c>
      <c r="O471">
        <v>1</v>
      </c>
      <c r="P471" t="s">
        <v>154</v>
      </c>
      <c r="Q471" t="s">
        <v>154</v>
      </c>
      <c r="R471" t="s">
        <v>179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6</v>
      </c>
      <c r="AA471">
        <v>0</v>
      </c>
      <c r="AB471">
        <v>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</v>
      </c>
      <c r="AN471">
        <v>0</v>
      </c>
      <c r="AO471">
        <v>0</v>
      </c>
      <c r="AP471">
        <v>0</v>
      </c>
      <c r="AQ471">
        <v>6</v>
      </c>
      <c r="AR471">
        <v>6</v>
      </c>
      <c r="AS471">
        <v>6</v>
      </c>
      <c r="AT471">
        <v>0</v>
      </c>
      <c r="AU471">
        <v>0</v>
      </c>
      <c r="AV471">
        <v>6</v>
      </c>
      <c r="AW471">
        <v>0</v>
      </c>
      <c r="AX471">
        <v>0</v>
      </c>
      <c r="AY471" t="s">
        <v>159</v>
      </c>
      <c r="AZ471">
        <v>-242</v>
      </c>
      <c r="BA471">
        <v>167</v>
      </c>
      <c r="BB471" t="s">
        <v>201</v>
      </c>
      <c r="BC471" t="s">
        <v>161</v>
      </c>
      <c r="BD471" t="b">
        <v>0</v>
      </c>
      <c r="BE471">
        <v>4.7699999999999996</v>
      </c>
      <c r="BF471" t="b">
        <v>1</v>
      </c>
      <c r="BH471" t="s">
        <v>222</v>
      </c>
      <c r="BI471" t="s">
        <v>200</v>
      </c>
      <c r="BJ471" t="b">
        <v>0</v>
      </c>
      <c r="BK471" t="s">
        <v>163</v>
      </c>
      <c r="BL471" t="b">
        <v>0</v>
      </c>
      <c r="BM471">
        <v>18</v>
      </c>
      <c r="BN471" t="s">
        <v>164</v>
      </c>
      <c r="BO471" t="s">
        <v>165</v>
      </c>
      <c r="BP471" t="s">
        <v>164</v>
      </c>
      <c r="BQ471" t="s">
        <v>166</v>
      </c>
      <c r="BR471">
        <v>768</v>
      </c>
      <c r="BS471" t="s">
        <v>156</v>
      </c>
      <c r="BT471" t="s">
        <v>176</v>
      </c>
      <c r="BU471" t="s">
        <v>180</v>
      </c>
      <c r="BV471" t="s">
        <v>181</v>
      </c>
      <c r="BW471">
        <v>0</v>
      </c>
      <c r="BX471">
        <v>1</v>
      </c>
      <c r="BY471">
        <v>0</v>
      </c>
      <c r="BZ471">
        <v>6</v>
      </c>
      <c r="CA471" t="s">
        <v>232</v>
      </c>
      <c r="CB471" t="s">
        <v>156</v>
      </c>
      <c r="CC471">
        <v>7</v>
      </c>
      <c r="CD471" t="b">
        <v>0</v>
      </c>
      <c r="CE471" t="s">
        <v>168</v>
      </c>
      <c r="CF471" t="s">
        <v>224</v>
      </c>
      <c r="CG471">
        <v>32</v>
      </c>
      <c r="CH471">
        <v>0</v>
      </c>
      <c r="CI471" t="s">
        <v>179</v>
      </c>
      <c r="CJ471" t="s">
        <v>169</v>
      </c>
      <c r="CK471" t="s">
        <v>169</v>
      </c>
      <c r="CL471" t="s">
        <v>169</v>
      </c>
      <c r="CM471" t="s">
        <v>169</v>
      </c>
      <c r="CN471" t="s">
        <v>169</v>
      </c>
      <c r="CO471" t="s">
        <v>179</v>
      </c>
      <c r="CP471" t="s">
        <v>169</v>
      </c>
      <c r="CQ471">
        <v>1</v>
      </c>
      <c r="CR471">
        <v>3674</v>
      </c>
      <c r="CS471">
        <f t="shared" si="339"/>
        <v>3674</v>
      </c>
      <c r="CT471">
        <f t="shared" ca="1" si="340"/>
        <v>3084</v>
      </c>
      <c r="CU471" t="str">
        <f t="shared" si="341"/>
        <v/>
      </c>
      <c r="CV471" t="str">
        <f t="shared" ca="1" si="342"/>
        <v/>
      </c>
      <c r="CW471" t="str">
        <f t="shared" si="343"/>
        <v/>
      </c>
      <c r="CX471" t="str">
        <f t="shared" ca="1" si="344"/>
        <v/>
      </c>
      <c r="CY471" t="str">
        <f t="shared" si="345"/>
        <v/>
      </c>
      <c r="CZ471" t="str">
        <f t="shared" ca="1" si="346"/>
        <v/>
      </c>
      <c r="DA471" t="str">
        <f t="shared" si="347"/>
        <v/>
      </c>
      <c r="DB471" t="str">
        <f t="shared" ca="1" si="348"/>
        <v/>
      </c>
      <c r="DC471" t="str">
        <f t="shared" si="349"/>
        <v/>
      </c>
      <c r="DD471" t="str">
        <f t="shared" ca="1" si="350"/>
        <v/>
      </c>
      <c r="DE471" t="str">
        <f t="shared" si="351"/>
        <v/>
      </c>
      <c r="DF471" t="str">
        <f t="shared" ca="1" si="352"/>
        <v/>
      </c>
      <c r="DG471" t="str">
        <f t="shared" si="353"/>
        <v/>
      </c>
      <c r="DH471" t="str">
        <f t="shared" ca="1" si="354"/>
        <v/>
      </c>
      <c r="DI471">
        <f t="shared" si="355"/>
        <v>3674</v>
      </c>
      <c r="DJ471">
        <f t="shared" ca="1" si="356"/>
        <v>3084</v>
      </c>
      <c r="DK471" t="str">
        <f t="shared" si="357"/>
        <v/>
      </c>
      <c r="DL471" t="str">
        <f t="shared" ca="1" si="358"/>
        <v/>
      </c>
      <c r="DM471" t="str">
        <f t="shared" si="359"/>
        <v/>
      </c>
      <c r="DN471" t="str">
        <f t="shared" ca="1" si="360"/>
        <v/>
      </c>
      <c r="DO471" t="str">
        <f t="shared" si="361"/>
        <v/>
      </c>
      <c r="DP471" t="str">
        <f t="shared" ca="1" si="362"/>
        <v/>
      </c>
      <c r="DQ471" t="str">
        <f t="shared" si="363"/>
        <v/>
      </c>
      <c r="DR471" t="str">
        <f t="shared" ca="1" si="364"/>
        <v/>
      </c>
      <c r="DS471" t="str">
        <f t="shared" si="365"/>
        <v/>
      </c>
      <c r="DT471" t="str">
        <f t="shared" ca="1" si="366"/>
        <v/>
      </c>
      <c r="DU471" t="str">
        <f t="shared" si="367"/>
        <v/>
      </c>
      <c r="DV471" t="str">
        <f t="shared" ca="1" si="368"/>
        <v/>
      </c>
      <c r="DW471" t="str">
        <f t="shared" si="369"/>
        <v/>
      </c>
      <c r="DX471" t="str">
        <f t="shared" ca="1" si="370"/>
        <v/>
      </c>
      <c r="DY471" t="str">
        <f t="shared" si="371"/>
        <v/>
      </c>
      <c r="DZ471" t="str">
        <f t="shared" ca="1" si="372"/>
        <v/>
      </c>
      <c r="EA471" t="str">
        <f t="shared" si="373"/>
        <v/>
      </c>
      <c r="EB471" t="str">
        <f t="shared" ca="1" si="374"/>
        <v/>
      </c>
      <c r="EC471" t="str">
        <f t="shared" si="375"/>
        <v/>
      </c>
      <c r="ED471" t="str">
        <f t="shared" ca="1" si="376"/>
        <v/>
      </c>
      <c r="EE471" t="str">
        <f t="shared" si="377"/>
        <v/>
      </c>
      <c r="EF471" t="str">
        <f t="shared" ca="1" si="378"/>
        <v/>
      </c>
      <c r="EG471" t="str">
        <f t="shared" si="379"/>
        <v/>
      </c>
      <c r="EH471" t="str">
        <f t="shared" ca="1" si="380"/>
        <v/>
      </c>
      <c r="EI471" t="str">
        <f t="shared" si="381"/>
        <v/>
      </c>
      <c r="EJ471" t="str">
        <f t="shared" ca="1" si="382"/>
        <v/>
      </c>
      <c r="EK471">
        <f t="shared" ca="1" si="384"/>
        <v>3084</v>
      </c>
      <c r="EL471">
        <v>3080</v>
      </c>
      <c r="EM471">
        <v>30355</v>
      </c>
      <c r="EN471">
        <v>3128</v>
      </c>
      <c r="EO471">
        <v>7376</v>
      </c>
      <c r="EP471">
        <v>10577</v>
      </c>
      <c r="EQ471">
        <v>35823</v>
      </c>
      <c r="ER471">
        <v>3674</v>
      </c>
      <c r="ES471">
        <v>66798</v>
      </c>
      <c r="ET471">
        <v>2552</v>
      </c>
      <c r="EU471">
        <v>2</v>
      </c>
      <c r="EV471" t="s">
        <v>156</v>
      </c>
      <c r="EW471">
        <v>1024</v>
      </c>
      <c r="EX471">
        <v>2</v>
      </c>
      <c r="EY471">
        <v>48000</v>
      </c>
      <c r="EZ471">
        <v>-16</v>
      </c>
      <c r="FA471" t="s">
        <v>170</v>
      </c>
      <c r="FB471">
        <v>5</v>
      </c>
      <c r="FC471" t="s">
        <v>171</v>
      </c>
      <c r="FD471">
        <v>174711</v>
      </c>
      <c r="FE471">
        <v>171580</v>
      </c>
      <c r="FF471">
        <v>40921</v>
      </c>
      <c r="FG471">
        <v>205863</v>
      </c>
      <c r="FH471">
        <v>207337</v>
      </c>
      <c r="FI471">
        <v>171557</v>
      </c>
      <c r="FJ471">
        <v>205863</v>
      </c>
      <c r="FK471">
        <v>168999</v>
      </c>
      <c r="FL471" t="s">
        <v>158</v>
      </c>
      <c r="FM471">
        <v>165494</v>
      </c>
      <c r="FN471">
        <v>40985</v>
      </c>
      <c r="FO471">
        <v>115542</v>
      </c>
      <c r="FP471">
        <v>5096</v>
      </c>
      <c r="FQ471">
        <v>5090</v>
      </c>
      <c r="FR471">
        <v>205112</v>
      </c>
      <c r="FS471">
        <v>40983</v>
      </c>
      <c r="FT471">
        <v>40983</v>
      </c>
      <c r="FU471">
        <v>5094</v>
      </c>
      <c r="FV471">
        <v>210921</v>
      </c>
      <c r="FW471">
        <v>209337</v>
      </c>
      <c r="FX471">
        <v>214596</v>
      </c>
      <c r="FY471">
        <v>48362</v>
      </c>
      <c r="FZ471">
        <v>126120</v>
      </c>
      <c r="GA471">
        <v>48742</v>
      </c>
      <c r="GB471">
        <v>169000</v>
      </c>
      <c r="GC471">
        <v>167494</v>
      </c>
      <c r="GD471">
        <v>171554</v>
      </c>
      <c r="GE471" t="s">
        <v>158</v>
      </c>
      <c r="GF471">
        <v>210921</v>
      </c>
      <c r="GG471">
        <v>165493</v>
      </c>
      <c r="GH471">
        <v>205111</v>
      </c>
      <c r="GI471">
        <v>205067</v>
      </c>
      <c r="GJ471" t="s">
        <v>172</v>
      </c>
      <c r="GK471">
        <v>1</v>
      </c>
      <c r="GL471">
        <v>3674</v>
      </c>
      <c r="GM471">
        <v>1</v>
      </c>
      <c r="GN471" t="s">
        <v>182</v>
      </c>
      <c r="GO471" t="s">
        <v>166</v>
      </c>
      <c r="GP471">
        <v>1024</v>
      </c>
      <c r="GQ471">
        <v>-260</v>
      </c>
      <c r="GR471">
        <v>180</v>
      </c>
      <c r="GS471">
        <f t="shared" si="383"/>
        <v>1</v>
      </c>
      <c r="GT471" t="str">
        <f t="shared" si="338"/>
        <v>test</v>
      </c>
    </row>
    <row r="472" spans="1:202" x14ac:dyDescent="0.2">
      <c r="A472">
        <v>100</v>
      </c>
      <c r="B472">
        <v>100</v>
      </c>
      <c r="C472">
        <v>2326</v>
      </c>
      <c r="D472">
        <v>2326</v>
      </c>
      <c r="E472" t="s">
        <v>155</v>
      </c>
      <c r="F472" t="s">
        <v>156</v>
      </c>
      <c r="G472" t="s">
        <v>156</v>
      </c>
      <c r="H472" t="s">
        <v>156</v>
      </c>
      <c r="I472">
        <v>0</v>
      </c>
      <c r="J472" t="s">
        <v>157</v>
      </c>
      <c r="K472">
        <v>1</v>
      </c>
      <c r="L472" t="s">
        <v>154</v>
      </c>
      <c r="M472" t="s">
        <v>154</v>
      </c>
      <c r="N472" t="s">
        <v>154</v>
      </c>
      <c r="O472">
        <v>1</v>
      </c>
      <c r="P472" t="s">
        <v>154</v>
      </c>
      <c r="Q472" t="s">
        <v>154</v>
      </c>
      <c r="R472" t="s">
        <v>183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6</v>
      </c>
      <c r="AA472">
        <v>0</v>
      </c>
      <c r="AB472">
        <v>6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8</v>
      </c>
      <c r="AN472">
        <v>0</v>
      </c>
      <c r="AO472">
        <v>0</v>
      </c>
      <c r="AP472">
        <v>0</v>
      </c>
      <c r="AQ472">
        <v>6</v>
      </c>
      <c r="AR472">
        <v>6</v>
      </c>
      <c r="AS472">
        <v>6</v>
      </c>
      <c r="AT472">
        <v>0</v>
      </c>
      <c r="AU472">
        <v>1</v>
      </c>
      <c r="AV472">
        <v>6</v>
      </c>
      <c r="AW472">
        <v>1</v>
      </c>
      <c r="AX472">
        <v>0</v>
      </c>
      <c r="AY472" t="s">
        <v>159</v>
      </c>
      <c r="AZ472">
        <v>-242</v>
      </c>
      <c r="BA472">
        <v>167</v>
      </c>
      <c r="BB472" t="s">
        <v>201</v>
      </c>
      <c r="BC472" t="s">
        <v>161</v>
      </c>
      <c r="BD472" t="b">
        <v>0</v>
      </c>
      <c r="BE472" t="s">
        <v>164</v>
      </c>
      <c r="BF472" t="b">
        <v>1</v>
      </c>
      <c r="BH472" t="s">
        <v>222</v>
      </c>
      <c r="BI472" t="s">
        <v>200</v>
      </c>
      <c r="BJ472" t="b">
        <v>0</v>
      </c>
      <c r="BK472" t="s">
        <v>163</v>
      </c>
      <c r="BL472" t="b">
        <v>0</v>
      </c>
      <c r="BM472">
        <v>18</v>
      </c>
      <c r="BN472" t="s">
        <v>164</v>
      </c>
      <c r="BO472" t="s">
        <v>165</v>
      </c>
      <c r="BP472" t="s">
        <v>164</v>
      </c>
      <c r="BQ472" t="s">
        <v>166</v>
      </c>
      <c r="BR472">
        <v>768</v>
      </c>
      <c r="BS472" t="s">
        <v>156</v>
      </c>
      <c r="BT472" t="s">
        <v>176</v>
      </c>
      <c r="BU472" t="s">
        <v>181</v>
      </c>
      <c r="BV472" t="s">
        <v>184</v>
      </c>
      <c r="BW472">
        <v>1</v>
      </c>
      <c r="BX472">
        <v>1</v>
      </c>
      <c r="BY472">
        <v>0</v>
      </c>
      <c r="BZ472">
        <v>6</v>
      </c>
      <c r="CA472" t="s">
        <v>232</v>
      </c>
      <c r="CB472" t="s">
        <v>156</v>
      </c>
      <c r="CC472">
        <v>7</v>
      </c>
      <c r="CD472" t="b">
        <v>0</v>
      </c>
      <c r="CE472" t="s">
        <v>168</v>
      </c>
      <c r="CF472" t="s">
        <v>224</v>
      </c>
      <c r="CG472">
        <v>65</v>
      </c>
      <c r="CH472">
        <v>0</v>
      </c>
      <c r="CI472" t="s">
        <v>183</v>
      </c>
      <c r="CJ472" t="s">
        <v>169</v>
      </c>
      <c r="CK472" t="s">
        <v>169</v>
      </c>
      <c r="CL472" t="s">
        <v>169</v>
      </c>
      <c r="CM472" t="s">
        <v>169</v>
      </c>
      <c r="CN472" t="s">
        <v>169</v>
      </c>
      <c r="CO472" t="s">
        <v>183</v>
      </c>
      <c r="CP472" t="s">
        <v>169</v>
      </c>
      <c r="CQ472">
        <v>1</v>
      </c>
      <c r="CR472">
        <v>978</v>
      </c>
      <c r="CS472" t="str">
        <f t="shared" si="339"/>
        <v/>
      </c>
      <c r="CT472" t="str">
        <f t="shared" ca="1" si="340"/>
        <v/>
      </c>
      <c r="CU472" t="str">
        <f t="shared" si="341"/>
        <v/>
      </c>
      <c r="CV472" t="str">
        <f t="shared" ca="1" si="342"/>
        <v/>
      </c>
      <c r="CW472" t="str">
        <f t="shared" si="343"/>
        <v/>
      </c>
      <c r="CX472" t="str">
        <f t="shared" ca="1" si="344"/>
        <v/>
      </c>
      <c r="CY472" t="str">
        <f t="shared" si="345"/>
        <v/>
      </c>
      <c r="CZ472" t="str">
        <f t="shared" ca="1" si="346"/>
        <v/>
      </c>
      <c r="DA472" t="str">
        <f t="shared" si="347"/>
        <v/>
      </c>
      <c r="DB472" t="str">
        <f t="shared" ca="1" si="348"/>
        <v/>
      </c>
      <c r="DC472" t="str">
        <f t="shared" si="349"/>
        <v/>
      </c>
      <c r="DD472" t="str">
        <f t="shared" ca="1" si="350"/>
        <v/>
      </c>
      <c r="DE472" t="str">
        <f t="shared" si="351"/>
        <v/>
      </c>
      <c r="DF472" t="str">
        <f t="shared" ca="1" si="352"/>
        <v/>
      </c>
      <c r="DG472" t="str">
        <f t="shared" si="353"/>
        <v/>
      </c>
      <c r="DH472" t="str">
        <f t="shared" ca="1" si="354"/>
        <v/>
      </c>
      <c r="DI472" t="str">
        <f t="shared" si="355"/>
        <v/>
      </c>
      <c r="DJ472" t="str">
        <f t="shared" ca="1" si="356"/>
        <v/>
      </c>
      <c r="DK472" t="str">
        <f t="shared" si="357"/>
        <v/>
      </c>
      <c r="DL472" t="str">
        <f t="shared" ca="1" si="358"/>
        <v/>
      </c>
      <c r="DM472" t="str">
        <f t="shared" si="359"/>
        <v/>
      </c>
      <c r="DN472" t="str">
        <f t="shared" ca="1" si="360"/>
        <v/>
      </c>
      <c r="DO472" t="str">
        <f t="shared" si="361"/>
        <v/>
      </c>
      <c r="DP472" t="str">
        <f t="shared" ca="1" si="362"/>
        <v/>
      </c>
      <c r="DQ472" t="str">
        <f t="shared" si="363"/>
        <v/>
      </c>
      <c r="DR472" t="str">
        <f t="shared" ca="1" si="364"/>
        <v/>
      </c>
      <c r="DS472" t="str">
        <f t="shared" si="365"/>
        <v/>
      </c>
      <c r="DT472" t="str">
        <f t="shared" ca="1" si="366"/>
        <v/>
      </c>
      <c r="DU472" t="str">
        <f t="shared" si="367"/>
        <v/>
      </c>
      <c r="DV472" t="str">
        <f t="shared" ca="1" si="368"/>
        <v/>
      </c>
      <c r="DW472" t="str">
        <f t="shared" si="369"/>
        <v/>
      </c>
      <c r="DX472" t="str">
        <f t="shared" ca="1" si="370"/>
        <v/>
      </c>
      <c r="DY472" t="str">
        <f t="shared" si="371"/>
        <v/>
      </c>
      <c r="DZ472" t="str">
        <f t="shared" ca="1" si="372"/>
        <v/>
      </c>
      <c r="EA472" t="str">
        <f t="shared" si="373"/>
        <v/>
      </c>
      <c r="EB472" t="str">
        <f t="shared" ca="1" si="374"/>
        <v/>
      </c>
      <c r="EC472" t="str">
        <f t="shared" si="375"/>
        <v/>
      </c>
      <c r="ED472" t="str">
        <f t="shared" ca="1" si="376"/>
        <v/>
      </c>
      <c r="EE472" t="str">
        <f t="shared" si="377"/>
        <v/>
      </c>
      <c r="EF472" t="str">
        <f t="shared" ca="1" si="378"/>
        <v/>
      </c>
      <c r="EG472" t="str">
        <f t="shared" si="379"/>
        <v/>
      </c>
      <c r="EH472" t="str">
        <f t="shared" ca="1" si="380"/>
        <v/>
      </c>
      <c r="EI472" t="str">
        <f t="shared" si="381"/>
        <v/>
      </c>
      <c r="EJ472" t="str">
        <f t="shared" ca="1" si="382"/>
        <v/>
      </c>
      <c r="EK472" t="str">
        <f t="shared" ca="1" si="384"/>
        <v/>
      </c>
      <c r="EL472" t="s">
        <v>924</v>
      </c>
      <c r="EM472">
        <v>30355</v>
      </c>
      <c r="EN472">
        <v>3128</v>
      </c>
      <c r="EO472">
        <v>7376</v>
      </c>
      <c r="EP472">
        <v>10577</v>
      </c>
      <c r="EQ472">
        <v>35823</v>
      </c>
      <c r="ER472">
        <v>978</v>
      </c>
      <c r="ES472">
        <v>66798</v>
      </c>
      <c r="ET472">
        <v>2552</v>
      </c>
      <c r="EU472">
        <v>2</v>
      </c>
      <c r="EV472" t="s">
        <v>156</v>
      </c>
      <c r="EW472">
        <v>1024</v>
      </c>
      <c r="EX472">
        <v>2</v>
      </c>
      <c r="EY472">
        <v>48000</v>
      </c>
      <c r="EZ472">
        <v>-16</v>
      </c>
      <c r="FA472" t="s">
        <v>170</v>
      </c>
      <c r="FB472">
        <v>5</v>
      </c>
      <c r="FC472" t="s">
        <v>171</v>
      </c>
      <c r="FD472">
        <v>174711</v>
      </c>
      <c r="FE472">
        <v>171580</v>
      </c>
      <c r="FF472">
        <v>40921</v>
      </c>
      <c r="FG472">
        <v>215392</v>
      </c>
      <c r="FH472">
        <v>216981</v>
      </c>
      <c r="FI472">
        <v>171557</v>
      </c>
      <c r="FJ472">
        <v>215392</v>
      </c>
      <c r="FK472">
        <v>168999</v>
      </c>
      <c r="FL472" t="s">
        <v>158</v>
      </c>
      <c r="FM472">
        <v>165494</v>
      </c>
      <c r="FN472">
        <v>40985</v>
      </c>
      <c r="FO472">
        <v>115542</v>
      </c>
      <c r="FP472">
        <v>5096</v>
      </c>
      <c r="FQ472">
        <v>5090</v>
      </c>
      <c r="FR472">
        <v>214641</v>
      </c>
      <c r="FS472">
        <v>40983</v>
      </c>
      <c r="FT472">
        <v>40983</v>
      </c>
      <c r="FU472">
        <v>5094</v>
      </c>
      <c r="FV472">
        <v>220564</v>
      </c>
      <c r="FW472">
        <v>218981</v>
      </c>
      <c r="FX472">
        <v>221543</v>
      </c>
      <c r="FY472">
        <v>48362</v>
      </c>
      <c r="FZ472">
        <v>126120</v>
      </c>
      <c r="GA472">
        <v>48742</v>
      </c>
      <c r="GB472">
        <v>169000</v>
      </c>
      <c r="GC472">
        <v>167494</v>
      </c>
      <c r="GD472">
        <v>171554</v>
      </c>
      <c r="GE472" t="s">
        <v>158</v>
      </c>
      <c r="GF472">
        <v>220564</v>
      </c>
      <c r="GG472">
        <v>165493</v>
      </c>
      <c r="GH472">
        <v>214640</v>
      </c>
      <c r="GI472">
        <v>205067</v>
      </c>
      <c r="GJ472" t="s">
        <v>172</v>
      </c>
      <c r="GK472">
        <v>2</v>
      </c>
      <c r="GL472">
        <v>4652</v>
      </c>
      <c r="GM472">
        <v>2</v>
      </c>
      <c r="GN472" t="s">
        <v>185</v>
      </c>
      <c r="GO472" t="s">
        <v>166</v>
      </c>
      <c r="GP472">
        <v>1024</v>
      </c>
      <c r="GQ472">
        <v>-260</v>
      </c>
      <c r="GR472">
        <v>180</v>
      </c>
      <c r="GS472">
        <f t="shared" si="383"/>
        <v>2</v>
      </c>
      <c r="GT472" t="str">
        <f t="shared" si="338"/>
        <v>test</v>
      </c>
    </row>
    <row r="473" spans="1:202" x14ac:dyDescent="0.2">
      <c r="A473">
        <v>100</v>
      </c>
      <c r="B473">
        <v>100</v>
      </c>
      <c r="C473">
        <v>26803</v>
      </c>
      <c r="D473">
        <v>26803</v>
      </c>
      <c r="E473" t="s">
        <v>155</v>
      </c>
      <c r="F473" t="s">
        <v>156</v>
      </c>
      <c r="G473" t="s">
        <v>156</v>
      </c>
      <c r="H473" t="s">
        <v>156</v>
      </c>
      <c r="I473">
        <v>0</v>
      </c>
      <c r="J473" t="s">
        <v>157</v>
      </c>
      <c r="K473">
        <v>1</v>
      </c>
      <c r="L473" t="s">
        <v>154</v>
      </c>
      <c r="M473" t="s">
        <v>154</v>
      </c>
      <c r="N473" t="s">
        <v>154</v>
      </c>
      <c r="O473">
        <v>1</v>
      </c>
      <c r="P473" t="s">
        <v>154</v>
      </c>
      <c r="Q473" t="s">
        <v>154</v>
      </c>
      <c r="R473" t="s">
        <v>179</v>
      </c>
      <c r="S473">
        <v>0</v>
      </c>
      <c r="T473">
        <v>0</v>
      </c>
      <c r="U473">
        <v>0</v>
      </c>
      <c r="V473">
        <v>2</v>
      </c>
      <c r="W473">
        <v>2</v>
      </c>
      <c r="X473">
        <v>0</v>
      </c>
      <c r="Y473">
        <v>2</v>
      </c>
      <c r="Z473">
        <v>6</v>
      </c>
      <c r="AA473">
        <v>0</v>
      </c>
      <c r="AB473">
        <v>6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2</v>
      </c>
      <c r="AL473">
        <v>2</v>
      </c>
      <c r="AM473">
        <v>9</v>
      </c>
      <c r="AN473">
        <v>0</v>
      </c>
      <c r="AO473">
        <v>0</v>
      </c>
      <c r="AP473">
        <v>0</v>
      </c>
      <c r="AQ473">
        <v>6</v>
      </c>
      <c r="AR473">
        <v>6</v>
      </c>
      <c r="AS473">
        <v>6</v>
      </c>
      <c r="AT473">
        <v>0</v>
      </c>
      <c r="AU473">
        <v>2</v>
      </c>
      <c r="AV473">
        <v>6</v>
      </c>
      <c r="AW473">
        <v>2</v>
      </c>
      <c r="AX473">
        <v>0</v>
      </c>
      <c r="AY473" t="s">
        <v>159</v>
      </c>
      <c r="AZ473">
        <v>-242</v>
      </c>
      <c r="BA473">
        <v>167</v>
      </c>
      <c r="BB473" t="s">
        <v>201</v>
      </c>
      <c r="BC473" t="s">
        <v>161</v>
      </c>
      <c r="BD473" t="b">
        <v>0</v>
      </c>
      <c r="BE473">
        <v>5.53</v>
      </c>
      <c r="BF473" t="b">
        <v>1</v>
      </c>
      <c r="BH473" t="s">
        <v>222</v>
      </c>
      <c r="BI473" t="s">
        <v>200</v>
      </c>
      <c r="BJ473" t="b">
        <v>0</v>
      </c>
      <c r="BK473" t="s">
        <v>163</v>
      </c>
      <c r="BL473" t="b">
        <v>0</v>
      </c>
      <c r="BM473">
        <v>18</v>
      </c>
      <c r="BN473" t="s">
        <v>164</v>
      </c>
      <c r="BO473" t="s">
        <v>165</v>
      </c>
      <c r="BP473" t="s">
        <v>164</v>
      </c>
      <c r="BQ473" t="s">
        <v>166</v>
      </c>
      <c r="BR473">
        <v>768</v>
      </c>
      <c r="BS473" t="s">
        <v>156</v>
      </c>
      <c r="BT473" t="s">
        <v>176</v>
      </c>
      <c r="BU473" t="s">
        <v>180</v>
      </c>
      <c r="BV473" t="s">
        <v>186</v>
      </c>
      <c r="BW473">
        <v>2</v>
      </c>
      <c r="BX473">
        <v>1</v>
      </c>
      <c r="BY473">
        <v>0</v>
      </c>
      <c r="BZ473">
        <v>6</v>
      </c>
      <c r="CA473" t="s">
        <v>232</v>
      </c>
      <c r="CB473" t="s">
        <v>156</v>
      </c>
      <c r="CC473">
        <v>7</v>
      </c>
      <c r="CD473" t="b">
        <v>0</v>
      </c>
      <c r="CE473" t="s">
        <v>168</v>
      </c>
      <c r="CF473" t="s">
        <v>224</v>
      </c>
      <c r="CG473">
        <v>39</v>
      </c>
      <c r="CH473">
        <v>0</v>
      </c>
      <c r="CI473" t="s">
        <v>179</v>
      </c>
      <c r="CJ473" t="s">
        <v>169</v>
      </c>
      <c r="CK473" t="s">
        <v>169</v>
      </c>
      <c r="CL473" t="s">
        <v>169</v>
      </c>
      <c r="CM473" t="s">
        <v>169</v>
      </c>
      <c r="CN473" t="s">
        <v>169</v>
      </c>
      <c r="CO473" t="s">
        <v>179</v>
      </c>
      <c r="CP473" t="s">
        <v>169</v>
      </c>
      <c r="CQ473">
        <v>1</v>
      </c>
      <c r="CR473">
        <v>75758</v>
      </c>
      <c r="CS473" t="str">
        <f t="shared" si="339"/>
        <v/>
      </c>
      <c r="CT473" t="str">
        <f t="shared" ca="1" si="340"/>
        <v/>
      </c>
      <c r="CU473" t="str">
        <f t="shared" si="341"/>
        <v/>
      </c>
      <c r="CV473" t="str">
        <f t="shared" ca="1" si="342"/>
        <v/>
      </c>
      <c r="CW473" t="str">
        <f t="shared" si="343"/>
        <v/>
      </c>
      <c r="CX473" t="str">
        <f t="shared" ca="1" si="344"/>
        <v/>
      </c>
      <c r="CY473" t="str">
        <f t="shared" si="345"/>
        <v/>
      </c>
      <c r="CZ473" t="str">
        <f t="shared" ca="1" si="346"/>
        <v/>
      </c>
      <c r="DA473" t="str">
        <f t="shared" si="347"/>
        <v/>
      </c>
      <c r="DB473" t="str">
        <f t="shared" ca="1" si="348"/>
        <v/>
      </c>
      <c r="DC473" t="str">
        <f t="shared" si="349"/>
        <v/>
      </c>
      <c r="DD473" t="str">
        <f t="shared" ca="1" si="350"/>
        <v/>
      </c>
      <c r="DE473" t="str">
        <f t="shared" si="351"/>
        <v/>
      </c>
      <c r="DF473" t="str">
        <f t="shared" ca="1" si="352"/>
        <v/>
      </c>
      <c r="DG473" t="str">
        <f t="shared" si="353"/>
        <v/>
      </c>
      <c r="DH473" t="str">
        <f t="shared" ca="1" si="354"/>
        <v/>
      </c>
      <c r="DI473" t="str">
        <f t="shared" si="355"/>
        <v/>
      </c>
      <c r="DJ473" t="str">
        <f t="shared" ca="1" si="356"/>
        <v/>
      </c>
      <c r="DK473" t="str">
        <f t="shared" si="357"/>
        <v/>
      </c>
      <c r="DL473" t="str">
        <f t="shared" ca="1" si="358"/>
        <v/>
      </c>
      <c r="DM473" t="str">
        <f t="shared" si="359"/>
        <v/>
      </c>
      <c r="DN473" t="str">
        <f t="shared" ca="1" si="360"/>
        <v/>
      </c>
      <c r="DO473" t="str">
        <f t="shared" si="361"/>
        <v/>
      </c>
      <c r="DP473" t="str">
        <f t="shared" ca="1" si="362"/>
        <v/>
      </c>
      <c r="DQ473" t="str">
        <f t="shared" si="363"/>
        <v/>
      </c>
      <c r="DR473" t="str">
        <f t="shared" ca="1" si="364"/>
        <v/>
      </c>
      <c r="DS473" t="str">
        <f t="shared" si="365"/>
        <v/>
      </c>
      <c r="DT473" t="str">
        <f t="shared" ca="1" si="366"/>
        <v/>
      </c>
      <c r="DU473" t="str">
        <f t="shared" si="367"/>
        <v/>
      </c>
      <c r="DV473" t="str">
        <f t="shared" ca="1" si="368"/>
        <v/>
      </c>
      <c r="DW473" t="str">
        <f t="shared" si="369"/>
        <v/>
      </c>
      <c r="DX473" t="str">
        <f t="shared" ca="1" si="370"/>
        <v/>
      </c>
      <c r="DY473" t="str">
        <f t="shared" si="371"/>
        <v/>
      </c>
      <c r="DZ473" t="str">
        <f t="shared" ca="1" si="372"/>
        <v/>
      </c>
      <c r="EA473" t="str">
        <f t="shared" si="373"/>
        <v/>
      </c>
      <c r="EB473" t="str">
        <f t="shared" ca="1" si="374"/>
        <v/>
      </c>
      <c r="EC473" t="str">
        <f t="shared" si="375"/>
        <v/>
      </c>
      <c r="ED473" t="str">
        <f t="shared" ca="1" si="376"/>
        <v/>
      </c>
      <c r="EE473" t="str">
        <f t="shared" si="377"/>
        <v/>
      </c>
      <c r="EF473" t="str">
        <f t="shared" ca="1" si="378"/>
        <v/>
      </c>
      <c r="EG473" t="str">
        <f t="shared" si="379"/>
        <v/>
      </c>
      <c r="EH473" t="str">
        <f t="shared" ca="1" si="380"/>
        <v/>
      </c>
      <c r="EI473" t="str">
        <f t="shared" si="381"/>
        <v/>
      </c>
      <c r="EJ473" t="str">
        <f t="shared" ca="1" si="382"/>
        <v/>
      </c>
      <c r="EK473" t="str">
        <f t="shared" ca="1" si="384"/>
        <v/>
      </c>
      <c r="EL473" t="s">
        <v>924</v>
      </c>
      <c r="EM473">
        <v>30355</v>
      </c>
      <c r="EN473">
        <v>3128</v>
      </c>
      <c r="EO473">
        <v>7376</v>
      </c>
      <c r="EP473">
        <v>10577</v>
      </c>
      <c r="EQ473">
        <v>35823</v>
      </c>
      <c r="ER473">
        <v>75758</v>
      </c>
      <c r="ES473">
        <v>66798</v>
      </c>
      <c r="ET473">
        <v>2552</v>
      </c>
      <c r="EU473">
        <v>2</v>
      </c>
      <c r="EV473" t="s">
        <v>156</v>
      </c>
      <c r="EW473">
        <v>1024</v>
      </c>
      <c r="EX473">
        <v>2</v>
      </c>
      <c r="EY473">
        <v>48000</v>
      </c>
      <c r="EZ473">
        <v>-16</v>
      </c>
      <c r="FA473" t="s">
        <v>170</v>
      </c>
      <c r="FB473">
        <v>5</v>
      </c>
      <c r="FC473" t="s">
        <v>171</v>
      </c>
      <c r="FD473">
        <v>174711</v>
      </c>
      <c r="FE473">
        <v>171580</v>
      </c>
      <c r="FF473">
        <v>40921</v>
      </c>
      <c r="FG473">
        <v>222344</v>
      </c>
      <c r="FH473">
        <v>223828</v>
      </c>
      <c r="FI473">
        <v>171557</v>
      </c>
      <c r="FJ473">
        <v>222344</v>
      </c>
      <c r="FK473">
        <v>168999</v>
      </c>
      <c r="FL473" t="s">
        <v>158</v>
      </c>
      <c r="FM473">
        <v>165494</v>
      </c>
      <c r="FN473">
        <v>40985</v>
      </c>
      <c r="FO473">
        <v>115542</v>
      </c>
      <c r="FP473">
        <v>5096</v>
      </c>
      <c r="FQ473">
        <v>5090</v>
      </c>
      <c r="FR473">
        <v>221593</v>
      </c>
      <c r="FS473">
        <v>40983</v>
      </c>
      <c r="FT473">
        <v>40983</v>
      </c>
      <c r="FU473">
        <v>5094</v>
      </c>
      <c r="FV473">
        <v>227369</v>
      </c>
      <c r="FW473">
        <v>225828</v>
      </c>
      <c r="FX473">
        <v>303128</v>
      </c>
      <c r="FY473">
        <v>48362</v>
      </c>
      <c r="FZ473">
        <v>126120</v>
      </c>
      <c r="GA473">
        <v>48742</v>
      </c>
      <c r="GB473">
        <v>169000</v>
      </c>
      <c r="GC473">
        <v>167494</v>
      </c>
      <c r="GD473">
        <v>171554</v>
      </c>
      <c r="GE473" t="s">
        <v>158</v>
      </c>
      <c r="GF473">
        <v>227369</v>
      </c>
      <c r="GG473">
        <v>165493</v>
      </c>
      <c r="GH473">
        <v>221592</v>
      </c>
      <c r="GI473">
        <v>205067</v>
      </c>
      <c r="GJ473" t="s">
        <v>172</v>
      </c>
      <c r="GK473">
        <v>3</v>
      </c>
      <c r="GL473">
        <v>80410</v>
      </c>
      <c r="GM473">
        <v>3</v>
      </c>
      <c r="GN473" t="s">
        <v>182</v>
      </c>
      <c r="GO473" t="s">
        <v>166</v>
      </c>
      <c r="GP473">
        <v>1024</v>
      </c>
      <c r="GQ473">
        <v>-260</v>
      </c>
      <c r="GR473">
        <v>180</v>
      </c>
      <c r="GS473">
        <f t="shared" si="383"/>
        <v>3</v>
      </c>
      <c r="GT473" t="str">
        <f t="shared" si="338"/>
        <v>test</v>
      </c>
    </row>
    <row r="474" spans="1:202" x14ac:dyDescent="0.2">
      <c r="A474">
        <v>100</v>
      </c>
      <c r="B474">
        <v>100</v>
      </c>
      <c r="C474">
        <v>20367</v>
      </c>
      <c r="D474">
        <v>20367</v>
      </c>
      <c r="E474" t="s">
        <v>155</v>
      </c>
      <c r="F474" t="s">
        <v>156</v>
      </c>
      <c r="G474" t="s">
        <v>156</v>
      </c>
      <c r="H474" t="s">
        <v>156</v>
      </c>
      <c r="I474">
        <v>0</v>
      </c>
      <c r="J474" t="s">
        <v>157</v>
      </c>
      <c r="K474">
        <v>1</v>
      </c>
      <c r="L474" t="s">
        <v>154</v>
      </c>
      <c r="M474" t="s">
        <v>154</v>
      </c>
      <c r="N474" t="s">
        <v>154</v>
      </c>
      <c r="O474">
        <v>1</v>
      </c>
      <c r="P474" t="s">
        <v>154</v>
      </c>
      <c r="Q474" t="s">
        <v>154</v>
      </c>
      <c r="R474" t="s">
        <v>179</v>
      </c>
      <c r="S474">
        <v>0</v>
      </c>
      <c r="T474">
        <v>0</v>
      </c>
      <c r="U474">
        <v>0</v>
      </c>
      <c r="V474">
        <v>3</v>
      </c>
      <c r="W474">
        <v>3</v>
      </c>
      <c r="X474">
        <v>0</v>
      </c>
      <c r="Y474">
        <v>3</v>
      </c>
      <c r="Z474">
        <v>6</v>
      </c>
      <c r="AA474">
        <v>0</v>
      </c>
      <c r="AB474">
        <v>6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0</v>
      </c>
      <c r="AI474">
        <v>0</v>
      </c>
      <c r="AJ474">
        <v>0</v>
      </c>
      <c r="AK474">
        <v>3</v>
      </c>
      <c r="AL474">
        <v>3</v>
      </c>
      <c r="AM474">
        <v>10</v>
      </c>
      <c r="AN474">
        <v>0</v>
      </c>
      <c r="AO474">
        <v>0</v>
      </c>
      <c r="AP474">
        <v>0</v>
      </c>
      <c r="AQ474">
        <v>6</v>
      </c>
      <c r="AR474">
        <v>6</v>
      </c>
      <c r="AS474">
        <v>6</v>
      </c>
      <c r="AT474">
        <v>0</v>
      </c>
      <c r="AU474">
        <v>3</v>
      </c>
      <c r="AV474">
        <v>6</v>
      </c>
      <c r="AW474">
        <v>3</v>
      </c>
      <c r="AX474">
        <v>0</v>
      </c>
      <c r="AY474" t="s">
        <v>159</v>
      </c>
      <c r="AZ474">
        <v>-242</v>
      </c>
      <c r="BA474">
        <v>167</v>
      </c>
      <c r="BB474" t="s">
        <v>201</v>
      </c>
      <c r="BC474" t="s">
        <v>161</v>
      </c>
      <c r="BD474" t="b">
        <v>0</v>
      </c>
      <c r="BE474">
        <v>5.23</v>
      </c>
      <c r="BF474" t="b">
        <v>1</v>
      </c>
      <c r="BH474" t="s">
        <v>222</v>
      </c>
      <c r="BI474" t="s">
        <v>200</v>
      </c>
      <c r="BJ474" t="b">
        <v>0</v>
      </c>
      <c r="BK474" t="s">
        <v>163</v>
      </c>
      <c r="BL474" t="b">
        <v>0</v>
      </c>
      <c r="BM474">
        <v>18</v>
      </c>
      <c r="BN474" t="s">
        <v>164</v>
      </c>
      <c r="BO474" t="s">
        <v>165</v>
      </c>
      <c r="BP474" t="s">
        <v>164</v>
      </c>
      <c r="BQ474" t="s">
        <v>166</v>
      </c>
      <c r="BR474">
        <v>768</v>
      </c>
      <c r="BS474" t="s">
        <v>156</v>
      </c>
      <c r="BT474" t="s">
        <v>176</v>
      </c>
      <c r="BU474" t="s">
        <v>176</v>
      </c>
      <c r="BV474" t="s">
        <v>180</v>
      </c>
      <c r="BW474">
        <v>3</v>
      </c>
      <c r="BX474">
        <v>1</v>
      </c>
      <c r="BY474">
        <v>0</v>
      </c>
      <c r="BZ474">
        <v>6</v>
      </c>
      <c r="CA474" t="s">
        <v>232</v>
      </c>
      <c r="CB474" t="s">
        <v>156</v>
      </c>
      <c r="CC474">
        <v>7</v>
      </c>
      <c r="CD474" t="b">
        <v>0</v>
      </c>
      <c r="CE474" t="s">
        <v>168</v>
      </c>
      <c r="CF474" t="s">
        <v>224</v>
      </c>
      <c r="CG474">
        <v>15</v>
      </c>
      <c r="CH474">
        <v>0</v>
      </c>
      <c r="CI474" t="s">
        <v>179</v>
      </c>
      <c r="CJ474" t="s">
        <v>169</v>
      </c>
      <c r="CK474" t="s">
        <v>169</v>
      </c>
      <c r="CL474" t="s">
        <v>169</v>
      </c>
      <c r="CM474" t="s">
        <v>169</v>
      </c>
      <c r="CN474" t="s">
        <v>169</v>
      </c>
      <c r="CO474" t="s">
        <v>179</v>
      </c>
      <c r="CP474" t="s">
        <v>169</v>
      </c>
      <c r="CQ474">
        <v>1</v>
      </c>
      <c r="CR474">
        <v>1059</v>
      </c>
      <c r="CS474">
        <f t="shared" si="339"/>
        <v>1059</v>
      </c>
      <c r="CT474">
        <f t="shared" ca="1" si="340"/>
        <v>1059</v>
      </c>
      <c r="CU474" t="str">
        <f t="shared" si="341"/>
        <v/>
      </c>
      <c r="CV474" t="str">
        <f t="shared" ca="1" si="342"/>
        <v/>
      </c>
      <c r="CW474" t="str">
        <f t="shared" si="343"/>
        <v/>
      </c>
      <c r="CX474" t="str">
        <f t="shared" ca="1" si="344"/>
        <v/>
      </c>
      <c r="CY474" t="str">
        <f t="shared" si="345"/>
        <v/>
      </c>
      <c r="CZ474" t="str">
        <f t="shared" ca="1" si="346"/>
        <v/>
      </c>
      <c r="DA474" t="str">
        <f t="shared" si="347"/>
        <v/>
      </c>
      <c r="DB474" t="str">
        <f t="shared" ca="1" si="348"/>
        <v/>
      </c>
      <c r="DC474" t="str">
        <f t="shared" si="349"/>
        <v/>
      </c>
      <c r="DD474" t="str">
        <f t="shared" ca="1" si="350"/>
        <v/>
      </c>
      <c r="DE474" t="str">
        <f t="shared" si="351"/>
        <v/>
      </c>
      <c r="DF474" t="str">
        <f t="shared" ca="1" si="352"/>
        <v/>
      </c>
      <c r="DG474" t="str">
        <f t="shared" si="353"/>
        <v/>
      </c>
      <c r="DH474" t="str">
        <f t="shared" ca="1" si="354"/>
        <v/>
      </c>
      <c r="DI474" t="str">
        <f t="shared" si="355"/>
        <v/>
      </c>
      <c r="DJ474" t="str">
        <f t="shared" ca="1" si="356"/>
        <v/>
      </c>
      <c r="DK474" t="str">
        <f t="shared" si="357"/>
        <v/>
      </c>
      <c r="DL474" t="str">
        <f t="shared" ca="1" si="358"/>
        <v/>
      </c>
      <c r="DM474" t="str">
        <f t="shared" si="359"/>
        <v/>
      </c>
      <c r="DN474" t="str">
        <f t="shared" ca="1" si="360"/>
        <v/>
      </c>
      <c r="DO474">
        <f t="shared" si="361"/>
        <v>1059</v>
      </c>
      <c r="DP474">
        <f t="shared" ca="1" si="362"/>
        <v>1059</v>
      </c>
      <c r="DQ474" t="str">
        <f t="shared" si="363"/>
        <v/>
      </c>
      <c r="DR474" t="str">
        <f t="shared" ca="1" si="364"/>
        <v/>
      </c>
      <c r="DS474" t="str">
        <f t="shared" si="365"/>
        <v/>
      </c>
      <c r="DT474" t="str">
        <f t="shared" ca="1" si="366"/>
        <v/>
      </c>
      <c r="DU474" t="str">
        <f t="shared" si="367"/>
        <v/>
      </c>
      <c r="DV474" t="str">
        <f t="shared" ca="1" si="368"/>
        <v/>
      </c>
      <c r="DW474" t="str">
        <f t="shared" si="369"/>
        <v/>
      </c>
      <c r="DX474" t="str">
        <f t="shared" ca="1" si="370"/>
        <v/>
      </c>
      <c r="DY474" t="str">
        <f t="shared" si="371"/>
        <v/>
      </c>
      <c r="DZ474" t="str">
        <f t="shared" ca="1" si="372"/>
        <v/>
      </c>
      <c r="EA474" t="str">
        <f t="shared" si="373"/>
        <v/>
      </c>
      <c r="EB474" t="str">
        <f t="shared" ca="1" si="374"/>
        <v/>
      </c>
      <c r="EC474" t="str">
        <f t="shared" si="375"/>
        <v/>
      </c>
      <c r="ED474" t="str">
        <f t="shared" ca="1" si="376"/>
        <v/>
      </c>
      <c r="EE474" t="str">
        <f t="shared" si="377"/>
        <v/>
      </c>
      <c r="EF474" t="str">
        <f t="shared" ca="1" si="378"/>
        <v/>
      </c>
      <c r="EG474" t="str">
        <f t="shared" si="379"/>
        <v/>
      </c>
      <c r="EH474" t="str">
        <f t="shared" ca="1" si="380"/>
        <v/>
      </c>
      <c r="EI474" t="str">
        <f t="shared" si="381"/>
        <v/>
      </c>
      <c r="EJ474" t="str">
        <f t="shared" ca="1" si="382"/>
        <v/>
      </c>
      <c r="EK474">
        <f t="shared" ca="1" si="384"/>
        <v>1059</v>
      </c>
      <c r="EL474">
        <v>1059</v>
      </c>
      <c r="EM474">
        <v>30355</v>
      </c>
      <c r="EN474">
        <v>3128</v>
      </c>
      <c r="EO474">
        <v>7376</v>
      </c>
      <c r="EP474">
        <v>10577</v>
      </c>
      <c r="EQ474">
        <v>35823</v>
      </c>
      <c r="ER474">
        <v>1059</v>
      </c>
      <c r="ES474">
        <v>66798</v>
      </c>
      <c r="ET474">
        <v>2552</v>
      </c>
      <c r="EU474">
        <v>2</v>
      </c>
      <c r="EV474" t="s">
        <v>156</v>
      </c>
      <c r="EW474">
        <v>1024</v>
      </c>
      <c r="EX474">
        <v>2</v>
      </c>
      <c r="EY474">
        <v>48000</v>
      </c>
      <c r="EZ474">
        <v>-16</v>
      </c>
      <c r="FA474" t="s">
        <v>170</v>
      </c>
      <c r="FB474">
        <v>5</v>
      </c>
      <c r="FC474" t="s">
        <v>171</v>
      </c>
      <c r="FD474">
        <v>174711</v>
      </c>
      <c r="FE474">
        <v>171580</v>
      </c>
      <c r="FF474">
        <v>40921</v>
      </c>
      <c r="FG474">
        <v>303924</v>
      </c>
      <c r="FH474">
        <v>305431</v>
      </c>
      <c r="FI474">
        <v>171557</v>
      </c>
      <c r="FJ474">
        <v>303924</v>
      </c>
      <c r="FK474">
        <v>168999</v>
      </c>
      <c r="FL474" t="s">
        <v>158</v>
      </c>
      <c r="FM474">
        <v>165494</v>
      </c>
      <c r="FN474">
        <v>40985</v>
      </c>
      <c r="FO474">
        <v>115542</v>
      </c>
      <c r="FP474">
        <v>5096</v>
      </c>
      <c r="FQ474">
        <v>5090</v>
      </c>
      <c r="FR474">
        <v>303173</v>
      </c>
      <c r="FS474">
        <v>40983</v>
      </c>
      <c r="FT474">
        <v>40983</v>
      </c>
      <c r="FU474">
        <v>5094</v>
      </c>
      <c r="FV474">
        <v>308908</v>
      </c>
      <c r="FW474">
        <v>307431</v>
      </c>
      <c r="FX474">
        <v>309968</v>
      </c>
      <c r="FY474">
        <v>48362</v>
      </c>
      <c r="FZ474">
        <v>126120</v>
      </c>
      <c r="GA474">
        <v>48742</v>
      </c>
      <c r="GB474">
        <v>169000</v>
      </c>
      <c r="GC474">
        <v>167494</v>
      </c>
      <c r="GD474">
        <v>171554</v>
      </c>
      <c r="GE474" t="s">
        <v>158</v>
      </c>
      <c r="GF474">
        <v>308908</v>
      </c>
      <c r="GG474">
        <v>165493</v>
      </c>
      <c r="GH474">
        <v>303172</v>
      </c>
      <c r="GI474">
        <v>205067</v>
      </c>
      <c r="GJ474" t="s">
        <v>172</v>
      </c>
      <c r="GK474">
        <v>4</v>
      </c>
      <c r="GL474">
        <v>81469</v>
      </c>
      <c r="GM474">
        <v>4</v>
      </c>
      <c r="GN474" t="s">
        <v>182</v>
      </c>
      <c r="GO474" t="s">
        <v>166</v>
      </c>
      <c r="GP474">
        <v>1024</v>
      </c>
      <c r="GQ474">
        <v>-260</v>
      </c>
      <c r="GR474">
        <v>180</v>
      </c>
      <c r="GS474">
        <f t="shared" si="383"/>
        <v>4</v>
      </c>
      <c r="GT474" t="str">
        <f t="shared" si="338"/>
        <v>test</v>
      </c>
    </row>
    <row r="475" spans="1:202" x14ac:dyDescent="0.2">
      <c r="A475">
        <v>100</v>
      </c>
      <c r="B475">
        <v>100</v>
      </c>
      <c r="C475">
        <v>16810</v>
      </c>
      <c r="D475">
        <v>16810</v>
      </c>
      <c r="E475" t="s">
        <v>155</v>
      </c>
      <c r="F475" t="s">
        <v>156</v>
      </c>
      <c r="G475" t="s">
        <v>156</v>
      </c>
      <c r="H475" t="s">
        <v>156</v>
      </c>
      <c r="I475">
        <v>0</v>
      </c>
      <c r="J475" t="s">
        <v>157</v>
      </c>
      <c r="K475">
        <v>1</v>
      </c>
      <c r="L475" t="s">
        <v>154</v>
      </c>
      <c r="M475" t="s">
        <v>154</v>
      </c>
      <c r="N475" t="s">
        <v>154</v>
      </c>
      <c r="O475">
        <v>1</v>
      </c>
      <c r="P475" t="s">
        <v>154</v>
      </c>
      <c r="Q475" t="s">
        <v>154</v>
      </c>
      <c r="R475" t="s">
        <v>183</v>
      </c>
      <c r="S475">
        <v>0</v>
      </c>
      <c r="T475">
        <v>0</v>
      </c>
      <c r="U475">
        <v>0</v>
      </c>
      <c r="V475">
        <v>4</v>
      </c>
      <c r="W475">
        <v>4</v>
      </c>
      <c r="X475">
        <v>0</v>
      </c>
      <c r="Y475">
        <v>4</v>
      </c>
      <c r="Z475">
        <v>6</v>
      </c>
      <c r="AA475">
        <v>0</v>
      </c>
      <c r="AB475">
        <v>6</v>
      </c>
      <c r="AC475">
        <v>0</v>
      </c>
      <c r="AD475">
        <v>0</v>
      </c>
      <c r="AE475">
        <v>0</v>
      </c>
      <c r="AF475">
        <v>0</v>
      </c>
      <c r="AG475">
        <v>4</v>
      </c>
      <c r="AH475">
        <v>0</v>
      </c>
      <c r="AI475">
        <v>0</v>
      </c>
      <c r="AJ475">
        <v>0</v>
      </c>
      <c r="AK475">
        <v>4</v>
      </c>
      <c r="AL475">
        <v>4</v>
      </c>
      <c r="AM475">
        <v>11</v>
      </c>
      <c r="AN475">
        <v>0</v>
      </c>
      <c r="AO475">
        <v>0</v>
      </c>
      <c r="AP475">
        <v>0</v>
      </c>
      <c r="AQ475">
        <v>6</v>
      </c>
      <c r="AR475">
        <v>6</v>
      </c>
      <c r="AS475">
        <v>6</v>
      </c>
      <c r="AT475">
        <v>0</v>
      </c>
      <c r="AU475">
        <v>4</v>
      </c>
      <c r="AV475">
        <v>6</v>
      </c>
      <c r="AW475">
        <v>4</v>
      </c>
      <c r="AX475">
        <v>0</v>
      </c>
      <c r="AY475" t="s">
        <v>159</v>
      </c>
      <c r="AZ475">
        <v>-242</v>
      </c>
      <c r="BA475">
        <v>167</v>
      </c>
      <c r="BB475" t="s">
        <v>201</v>
      </c>
      <c r="BC475" t="s">
        <v>161</v>
      </c>
      <c r="BD475" t="b">
        <v>0</v>
      </c>
      <c r="BE475" t="s">
        <v>164</v>
      </c>
      <c r="BF475" t="b">
        <v>1</v>
      </c>
      <c r="BH475" t="s">
        <v>222</v>
      </c>
      <c r="BI475" t="s">
        <v>200</v>
      </c>
      <c r="BJ475" t="b">
        <v>0</v>
      </c>
      <c r="BK475" t="s">
        <v>163</v>
      </c>
      <c r="BL475" t="b">
        <v>0</v>
      </c>
      <c r="BM475">
        <v>18</v>
      </c>
      <c r="BN475" t="s">
        <v>164</v>
      </c>
      <c r="BO475" t="s">
        <v>165</v>
      </c>
      <c r="BP475" t="s">
        <v>164</v>
      </c>
      <c r="BQ475" t="s">
        <v>166</v>
      </c>
      <c r="BR475">
        <v>768</v>
      </c>
      <c r="BS475" t="s">
        <v>156</v>
      </c>
      <c r="BT475" t="s">
        <v>176</v>
      </c>
      <c r="BU475" t="s">
        <v>181</v>
      </c>
      <c r="BV475" t="s">
        <v>187</v>
      </c>
      <c r="BW475">
        <v>4</v>
      </c>
      <c r="BX475">
        <v>1</v>
      </c>
      <c r="BY475">
        <v>0</v>
      </c>
      <c r="BZ475">
        <v>6</v>
      </c>
      <c r="CA475" t="s">
        <v>232</v>
      </c>
      <c r="CB475" t="s">
        <v>156</v>
      </c>
      <c r="CC475">
        <v>7</v>
      </c>
      <c r="CD475" t="b">
        <v>0</v>
      </c>
      <c r="CE475" t="s">
        <v>168</v>
      </c>
      <c r="CF475" t="s">
        <v>224</v>
      </c>
      <c r="CG475">
        <v>50</v>
      </c>
      <c r="CH475">
        <v>0</v>
      </c>
      <c r="CI475" t="s">
        <v>183</v>
      </c>
      <c r="CJ475" t="s">
        <v>169</v>
      </c>
      <c r="CK475" t="s">
        <v>169</v>
      </c>
      <c r="CL475" t="s">
        <v>169</v>
      </c>
      <c r="CM475" t="s">
        <v>169</v>
      </c>
      <c r="CN475" t="s">
        <v>169</v>
      </c>
      <c r="CO475" t="s">
        <v>183</v>
      </c>
      <c r="CP475" t="s">
        <v>169</v>
      </c>
      <c r="CQ475">
        <v>1</v>
      </c>
      <c r="CR475">
        <v>2583</v>
      </c>
      <c r="CS475" t="str">
        <f t="shared" si="339"/>
        <v/>
      </c>
      <c r="CT475" t="str">
        <f t="shared" ca="1" si="340"/>
        <v/>
      </c>
      <c r="CU475" t="str">
        <f t="shared" si="341"/>
        <v/>
      </c>
      <c r="CV475" t="str">
        <f t="shared" ca="1" si="342"/>
        <v/>
      </c>
      <c r="CW475" t="str">
        <f t="shared" si="343"/>
        <v/>
      </c>
      <c r="CX475" t="str">
        <f t="shared" ca="1" si="344"/>
        <v/>
      </c>
      <c r="CY475" t="str">
        <f t="shared" si="345"/>
        <v/>
      </c>
      <c r="CZ475" t="str">
        <f t="shared" ca="1" si="346"/>
        <v/>
      </c>
      <c r="DA475" t="str">
        <f t="shared" si="347"/>
        <v/>
      </c>
      <c r="DB475" t="str">
        <f t="shared" ca="1" si="348"/>
        <v/>
      </c>
      <c r="DC475" t="str">
        <f t="shared" si="349"/>
        <v/>
      </c>
      <c r="DD475" t="str">
        <f t="shared" ca="1" si="350"/>
        <v/>
      </c>
      <c r="DE475" t="str">
        <f t="shared" si="351"/>
        <v/>
      </c>
      <c r="DF475" t="str">
        <f t="shared" ca="1" si="352"/>
        <v/>
      </c>
      <c r="DG475" t="str">
        <f t="shared" si="353"/>
        <v/>
      </c>
      <c r="DH475" t="str">
        <f t="shared" ca="1" si="354"/>
        <v/>
      </c>
      <c r="DI475" t="str">
        <f t="shared" si="355"/>
        <v/>
      </c>
      <c r="DJ475" t="str">
        <f t="shared" ca="1" si="356"/>
        <v/>
      </c>
      <c r="DK475" t="str">
        <f t="shared" si="357"/>
        <v/>
      </c>
      <c r="DL475" t="str">
        <f t="shared" ca="1" si="358"/>
        <v/>
      </c>
      <c r="DM475" t="str">
        <f t="shared" si="359"/>
        <v/>
      </c>
      <c r="DN475" t="str">
        <f t="shared" ca="1" si="360"/>
        <v/>
      </c>
      <c r="DO475" t="str">
        <f t="shared" si="361"/>
        <v/>
      </c>
      <c r="DP475" t="str">
        <f t="shared" ca="1" si="362"/>
        <v/>
      </c>
      <c r="DQ475" t="str">
        <f t="shared" si="363"/>
        <v/>
      </c>
      <c r="DR475" t="str">
        <f t="shared" ca="1" si="364"/>
        <v/>
      </c>
      <c r="DS475" t="str">
        <f t="shared" si="365"/>
        <v/>
      </c>
      <c r="DT475" t="str">
        <f t="shared" ca="1" si="366"/>
        <v/>
      </c>
      <c r="DU475" t="str">
        <f t="shared" si="367"/>
        <v/>
      </c>
      <c r="DV475" t="str">
        <f t="shared" ca="1" si="368"/>
        <v/>
      </c>
      <c r="DW475" t="str">
        <f t="shared" si="369"/>
        <v/>
      </c>
      <c r="DX475" t="str">
        <f t="shared" ca="1" si="370"/>
        <v/>
      </c>
      <c r="DY475" t="str">
        <f t="shared" si="371"/>
        <v/>
      </c>
      <c r="DZ475" t="str">
        <f t="shared" ca="1" si="372"/>
        <v/>
      </c>
      <c r="EA475" t="str">
        <f t="shared" si="373"/>
        <v/>
      </c>
      <c r="EB475" t="str">
        <f t="shared" ca="1" si="374"/>
        <v/>
      </c>
      <c r="EC475" t="str">
        <f t="shared" si="375"/>
        <v/>
      </c>
      <c r="ED475" t="str">
        <f t="shared" ca="1" si="376"/>
        <v/>
      </c>
      <c r="EE475" t="str">
        <f t="shared" si="377"/>
        <v/>
      </c>
      <c r="EF475" t="str">
        <f t="shared" ca="1" si="378"/>
        <v/>
      </c>
      <c r="EG475" t="str">
        <f t="shared" si="379"/>
        <v/>
      </c>
      <c r="EH475" t="str">
        <f t="shared" ca="1" si="380"/>
        <v/>
      </c>
      <c r="EI475" t="str">
        <f t="shared" si="381"/>
        <v/>
      </c>
      <c r="EJ475" t="str">
        <f t="shared" ca="1" si="382"/>
        <v/>
      </c>
      <c r="EK475" t="str">
        <f t="shared" ca="1" si="384"/>
        <v/>
      </c>
      <c r="EL475" t="s">
        <v>924</v>
      </c>
      <c r="EM475">
        <v>30355</v>
      </c>
      <c r="EN475">
        <v>3128</v>
      </c>
      <c r="EO475">
        <v>7376</v>
      </c>
      <c r="EP475">
        <v>10577</v>
      </c>
      <c r="EQ475">
        <v>35823</v>
      </c>
      <c r="ER475">
        <v>2583</v>
      </c>
      <c r="ES475">
        <v>66798</v>
      </c>
      <c r="ET475">
        <v>2552</v>
      </c>
      <c r="EU475">
        <v>2</v>
      </c>
      <c r="EV475" t="s">
        <v>156</v>
      </c>
      <c r="EW475">
        <v>1024</v>
      </c>
      <c r="EX475">
        <v>2</v>
      </c>
      <c r="EY475">
        <v>48000</v>
      </c>
      <c r="EZ475">
        <v>-16</v>
      </c>
      <c r="FA475" t="s">
        <v>170</v>
      </c>
      <c r="FB475">
        <v>5</v>
      </c>
      <c r="FC475" t="s">
        <v>171</v>
      </c>
      <c r="FD475">
        <v>174711</v>
      </c>
      <c r="FE475">
        <v>171580</v>
      </c>
      <c r="FF475">
        <v>40921</v>
      </c>
      <c r="FG475">
        <v>310768</v>
      </c>
      <c r="FH475">
        <v>312365</v>
      </c>
      <c r="FI475">
        <v>171557</v>
      </c>
      <c r="FJ475">
        <v>310768</v>
      </c>
      <c r="FK475">
        <v>168999</v>
      </c>
      <c r="FL475" t="s">
        <v>158</v>
      </c>
      <c r="FM475">
        <v>165494</v>
      </c>
      <c r="FN475">
        <v>40985</v>
      </c>
      <c r="FO475">
        <v>115542</v>
      </c>
      <c r="FP475">
        <v>5096</v>
      </c>
      <c r="FQ475">
        <v>5090</v>
      </c>
      <c r="FR475">
        <v>310017</v>
      </c>
      <c r="FS475">
        <v>40983</v>
      </c>
      <c r="FT475">
        <v>40983</v>
      </c>
      <c r="FU475">
        <v>5094</v>
      </c>
      <c r="FV475">
        <v>316588</v>
      </c>
      <c r="FW475">
        <v>314365</v>
      </c>
      <c r="FX475">
        <v>319172</v>
      </c>
      <c r="FY475">
        <v>48362</v>
      </c>
      <c r="FZ475">
        <v>126120</v>
      </c>
      <c r="GA475">
        <v>48742</v>
      </c>
      <c r="GB475">
        <v>169000</v>
      </c>
      <c r="GC475">
        <v>167494</v>
      </c>
      <c r="GD475">
        <v>171554</v>
      </c>
      <c r="GE475" t="s">
        <v>158</v>
      </c>
      <c r="GF475">
        <v>316588</v>
      </c>
      <c r="GG475">
        <v>165493</v>
      </c>
      <c r="GH475">
        <v>310015</v>
      </c>
      <c r="GI475">
        <v>205067</v>
      </c>
      <c r="GJ475" t="s">
        <v>172</v>
      </c>
      <c r="GK475">
        <v>5</v>
      </c>
      <c r="GL475">
        <v>84052</v>
      </c>
      <c r="GM475">
        <v>5</v>
      </c>
      <c r="GN475" t="s">
        <v>185</v>
      </c>
      <c r="GO475" t="s">
        <v>166</v>
      </c>
      <c r="GP475">
        <v>1024</v>
      </c>
      <c r="GQ475">
        <v>-260</v>
      </c>
      <c r="GR475">
        <v>180</v>
      </c>
      <c r="GS475">
        <f t="shared" si="383"/>
        <v>5</v>
      </c>
      <c r="GT475" t="str">
        <f t="shared" si="338"/>
        <v>test</v>
      </c>
    </row>
    <row r="476" spans="1:202" x14ac:dyDescent="0.2">
      <c r="A476">
        <v>100</v>
      </c>
      <c r="B476">
        <v>100</v>
      </c>
      <c r="C476">
        <v>14152</v>
      </c>
      <c r="D476">
        <v>14152</v>
      </c>
      <c r="E476" t="s">
        <v>155</v>
      </c>
      <c r="F476" t="s">
        <v>156</v>
      </c>
      <c r="G476" t="s">
        <v>156</v>
      </c>
      <c r="H476" t="s">
        <v>156</v>
      </c>
      <c r="I476">
        <v>0</v>
      </c>
      <c r="J476" t="s">
        <v>157</v>
      </c>
      <c r="K476">
        <v>1</v>
      </c>
      <c r="L476" t="s">
        <v>154</v>
      </c>
      <c r="M476" t="s">
        <v>154</v>
      </c>
      <c r="N476" t="s">
        <v>154</v>
      </c>
      <c r="O476">
        <v>1</v>
      </c>
      <c r="P476" t="s">
        <v>154</v>
      </c>
      <c r="Q476" t="s">
        <v>154</v>
      </c>
      <c r="R476" t="s">
        <v>179</v>
      </c>
      <c r="S476">
        <v>0</v>
      </c>
      <c r="T476">
        <v>0</v>
      </c>
      <c r="U476">
        <v>0</v>
      </c>
      <c r="V476">
        <v>5</v>
      </c>
      <c r="W476">
        <v>5</v>
      </c>
      <c r="X476">
        <v>0</v>
      </c>
      <c r="Y476">
        <v>5</v>
      </c>
      <c r="Z476">
        <v>6</v>
      </c>
      <c r="AA476">
        <v>0</v>
      </c>
      <c r="AB476">
        <v>6</v>
      </c>
      <c r="AC476">
        <v>0</v>
      </c>
      <c r="AD476">
        <v>0</v>
      </c>
      <c r="AE476">
        <v>0</v>
      </c>
      <c r="AF476">
        <v>0</v>
      </c>
      <c r="AG476">
        <v>5</v>
      </c>
      <c r="AH476">
        <v>0</v>
      </c>
      <c r="AI476">
        <v>0</v>
      </c>
      <c r="AJ476">
        <v>0</v>
      </c>
      <c r="AK476">
        <v>5</v>
      </c>
      <c r="AL476">
        <v>5</v>
      </c>
      <c r="AM476">
        <v>12</v>
      </c>
      <c r="AN476">
        <v>0</v>
      </c>
      <c r="AO476">
        <v>0</v>
      </c>
      <c r="AP476">
        <v>0</v>
      </c>
      <c r="AQ476">
        <v>6</v>
      </c>
      <c r="AR476">
        <v>6</v>
      </c>
      <c r="AS476">
        <v>6</v>
      </c>
      <c r="AT476">
        <v>0</v>
      </c>
      <c r="AU476">
        <v>5</v>
      </c>
      <c r="AV476">
        <v>6</v>
      </c>
      <c r="AW476">
        <v>5</v>
      </c>
      <c r="AX476">
        <v>0</v>
      </c>
      <c r="AY476" t="s">
        <v>159</v>
      </c>
      <c r="AZ476">
        <v>-242</v>
      </c>
      <c r="BA476">
        <v>167</v>
      </c>
      <c r="BB476" t="s">
        <v>201</v>
      </c>
      <c r="BC476" t="s">
        <v>161</v>
      </c>
      <c r="BD476" t="b">
        <v>0</v>
      </c>
      <c r="BE476">
        <v>2.11</v>
      </c>
      <c r="BF476" t="b">
        <v>1</v>
      </c>
      <c r="BH476" t="s">
        <v>222</v>
      </c>
      <c r="BI476" t="s">
        <v>200</v>
      </c>
      <c r="BJ476" t="b">
        <v>0</v>
      </c>
      <c r="BK476" t="s">
        <v>163</v>
      </c>
      <c r="BL476" t="b">
        <v>0</v>
      </c>
      <c r="BM476">
        <v>18</v>
      </c>
      <c r="BN476" t="s">
        <v>164</v>
      </c>
      <c r="BO476" t="s">
        <v>165</v>
      </c>
      <c r="BP476" t="s">
        <v>164</v>
      </c>
      <c r="BQ476" t="s">
        <v>166</v>
      </c>
      <c r="BR476">
        <v>768</v>
      </c>
      <c r="BS476" t="s">
        <v>156</v>
      </c>
      <c r="BT476" t="s">
        <v>176</v>
      </c>
      <c r="BU476" t="s">
        <v>188</v>
      </c>
      <c r="BV476" t="s">
        <v>189</v>
      </c>
      <c r="BW476">
        <v>5</v>
      </c>
      <c r="BX476">
        <v>1</v>
      </c>
      <c r="BY476">
        <v>0</v>
      </c>
      <c r="BZ476">
        <v>6</v>
      </c>
      <c r="CA476" t="s">
        <v>232</v>
      </c>
      <c r="CB476" t="s">
        <v>156</v>
      </c>
      <c r="CC476">
        <v>7</v>
      </c>
      <c r="CD476" t="b">
        <v>0</v>
      </c>
      <c r="CE476" t="s">
        <v>168</v>
      </c>
      <c r="CF476" t="s">
        <v>224</v>
      </c>
      <c r="CG476">
        <v>22</v>
      </c>
      <c r="CH476">
        <v>0</v>
      </c>
      <c r="CI476" t="s">
        <v>179</v>
      </c>
      <c r="CJ476" t="s">
        <v>169</v>
      </c>
      <c r="CK476" t="s">
        <v>169</v>
      </c>
      <c r="CL476" t="s">
        <v>169</v>
      </c>
      <c r="CM476" t="s">
        <v>169</v>
      </c>
      <c r="CN476" t="s">
        <v>169</v>
      </c>
      <c r="CO476" t="s">
        <v>179</v>
      </c>
      <c r="CP476" t="s">
        <v>169</v>
      </c>
      <c r="CQ476">
        <v>1</v>
      </c>
      <c r="CR476">
        <v>860</v>
      </c>
      <c r="CS476">
        <f t="shared" si="339"/>
        <v>860</v>
      </c>
      <c r="CT476">
        <f t="shared" ca="1" si="340"/>
        <v>328</v>
      </c>
      <c r="CU476" t="str">
        <f t="shared" si="341"/>
        <v/>
      </c>
      <c r="CV476" t="str">
        <f t="shared" ca="1" si="342"/>
        <v/>
      </c>
      <c r="CW476" t="str">
        <f t="shared" si="343"/>
        <v/>
      </c>
      <c r="CX476" t="str">
        <f t="shared" ca="1" si="344"/>
        <v/>
      </c>
      <c r="CY476">
        <f t="shared" si="345"/>
        <v>860</v>
      </c>
      <c r="CZ476">
        <f t="shared" ca="1" si="346"/>
        <v>328</v>
      </c>
      <c r="DA476" t="str">
        <f t="shared" si="347"/>
        <v/>
      </c>
      <c r="DB476" t="str">
        <f t="shared" ca="1" si="348"/>
        <v/>
      </c>
      <c r="DC476" t="str">
        <f t="shared" si="349"/>
        <v/>
      </c>
      <c r="DD476" t="str">
        <f t="shared" ca="1" si="350"/>
        <v/>
      </c>
      <c r="DE476" t="str">
        <f t="shared" si="351"/>
        <v/>
      </c>
      <c r="DF476" t="str">
        <f t="shared" ca="1" si="352"/>
        <v/>
      </c>
      <c r="DG476" t="str">
        <f t="shared" si="353"/>
        <v/>
      </c>
      <c r="DH476" t="str">
        <f t="shared" ca="1" si="354"/>
        <v/>
      </c>
      <c r="DI476" t="str">
        <f t="shared" si="355"/>
        <v/>
      </c>
      <c r="DJ476" t="str">
        <f t="shared" ca="1" si="356"/>
        <v/>
      </c>
      <c r="DK476" t="str">
        <f t="shared" si="357"/>
        <v/>
      </c>
      <c r="DL476" t="str">
        <f t="shared" ca="1" si="358"/>
        <v/>
      </c>
      <c r="DM476" t="str">
        <f t="shared" si="359"/>
        <v/>
      </c>
      <c r="DN476" t="str">
        <f t="shared" ca="1" si="360"/>
        <v/>
      </c>
      <c r="DO476" t="str">
        <f t="shared" si="361"/>
        <v/>
      </c>
      <c r="DP476" t="str">
        <f t="shared" ca="1" si="362"/>
        <v/>
      </c>
      <c r="DQ476" t="str">
        <f t="shared" si="363"/>
        <v/>
      </c>
      <c r="DR476" t="str">
        <f t="shared" ca="1" si="364"/>
        <v/>
      </c>
      <c r="DS476" t="str">
        <f t="shared" si="365"/>
        <v/>
      </c>
      <c r="DT476" t="str">
        <f t="shared" ca="1" si="366"/>
        <v/>
      </c>
      <c r="DU476" t="str">
        <f t="shared" si="367"/>
        <v/>
      </c>
      <c r="DV476" t="str">
        <f t="shared" ca="1" si="368"/>
        <v/>
      </c>
      <c r="DW476" t="str">
        <f t="shared" si="369"/>
        <v/>
      </c>
      <c r="DX476" t="str">
        <f t="shared" ca="1" si="370"/>
        <v/>
      </c>
      <c r="DY476" t="str">
        <f t="shared" si="371"/>
        <v/>
      </c>
      <c r="DZ476" t="str">
        <f t="shared" ca="1" si="372"/>
        <v/>
      </c>
      <c r="EA476" t="str">
        <f t="shared" si="373"/>
        <v/>
      </c>
      <c r="EB476" t="str">
        <f t="shared" ca="1" si="374"/>
        <v/>
      </c>
      <c r="EC476" t="str">
        <f t="shared" si="375"/>
        <v/>
      </c>
      <c r="ED476" t="str">
        <f t="shared" ca="1" si="376"/>
        <v/>
      </c>
      <c r="EE476" t="str">
        <f t="shared" si="377"/>
        <v/>
      </c>
      <c r="EF476" t="str">
        <f t="shared" ca="1" si="378"/>
        <v/>
      </c>
      <c r="EG476" t="str">
        <f t="shared" si="379"/>
        <v/>
      </c>
      <c r="EH476" t="str">
        <f t="shared" ca="1" si="380"/>
        <v/>
      </c>
      <c r="EI476" t="str">
        <f t="shared" si="381"/>
        <v/>
      </c>
      <c r="EJ476" t="str">
        <f t="shared" ca="1" si="382"/>
        <v/>
      </c>
      <c r="EK476">
        <f t="shared" ca="1" si="384"/>
        <v>328</v>
      </c>
      <c r="EL476">
        <v>306</v>
      </c>
      <c r="EM476">
        <v>30355</v>
      </c>
      <c r="EN476">
        <v>3128</v>
      </c>
      <c r="EO476">
        <v>7376</v>
      </c>
      <c r="EP476">
        <v>10577</v>
      </c>
      <c r="EQ476">
        <v>35823</v>
      </c>
      <c r="ER476">
        <v>860</v>
      </c>
      <c r="ES476">
        <v>66798</v>
      </c>
      <c r="ET476">
        <v>2552</v>
      </c>
      <c r="EU476">
        <v>2</v>
      </c>
      <c r="EV476" t="s">
        <v>156</v>
      </c>
      <c r="EW476">
        <v>1024</v>
      </c>
      <c r="EX476">
        <v>2</v>
      </c>
      <c r="EY476">
        <v>48000</v>
      </c>
      <c r="EZ476">
        <v>-16</v>
      </c>
      <c r="FA476" t="s">
        <v>170</v>
      </c>
      <c r="FB476">
        <v>5</v>
      </c>
      <c r="FC476" t="s">
        <v>171</v>
      </c>
      <c r="FD476">
        <v>174711</v>
      </c>
      <c r="FE476">
        <v>171580</v>
      </c>
      <c r="FF476">
        <v>40921</v>
      </c>
      <c r="FG476">
        <v>319966</v>
      </c>
      <c r="FH476">
        <v>321271</v>
      </c>
      <c r="FI476">
        <v>171557</v>
      </c>
      <c r="FJ476">
        <v>319966</v>
      </c>
      <c r="FK476">
        <v>168999</v>
      </c>
      <c r="FL476" t="s">
        <v>158</v>
      </c>
      <c r="FM476">
        <v>165494</v>
      </c>
      <c r="FN476">
        <v>40985</v>
      </c>
      <c r="FO476">
        <v>115542</v>
      </c>
      <c r="FP476">
        <v>5096</v>
      </c>
      <c r="FQ476">
        <v>5090</v>
      </c>
      <c r="FR476">
        <v>319215</v>
      </c>
      <c r="FS476">
        <v>40983</v>
      </c>
      <c r="FT476">
        <v>40983</v>
      </c>
      <c r="FU476">
        <v>5094</v>
      </c>
      <c r="FV476">
        <v>324866</v>
      </c>
      <c r="FW476">
        <v>323271</v>
      </c>
      <c r="FX476">
        <v>325727</v>
      </c>
      <c r="FY476">
        <v>48362</v>
      </c>
      <c r="FZ476">
        <v>126120</v>
      </c>
      <c r="GA476">
        <v>48742</v>
      </c>
      <c r="GB476">
        <v>169000</v>
      </c>
      <c r="GC476">
        <v>167494</v>
      </c>
      <c r="GD476">
        <v>171554</v>
      </c>
      <c r="GE476" t="s">
        <v>158</v>
      </c>
      <c r="GF476">
        <v>324866</v>
      </c>
      <c r="GG476">
        <v>165493</v>
      </c>
      <c r="GH476">
        <v>319213</v>
      </c>
      <c r="GI476">
        <v>205067</v>
      </c>
      <c r="GJ476" t="s">
        <v>172</v>
      </c>
      <c r="GK476">
        <v>6</v>
      </c>
      <c r="GL476">
        <v>84912</v>
      </c>
      <c r="GM476">
        <v>6</v>
      </c>
      <c r="GN476" t="s">
        <v>182</v>
      </c>
      <c r="GO476" t="s">
        <v>166</v>
      </c>
      <c r="GP476">
        <v>1024</v>
      </c>
      <c r="GQ476">
        <v>-260</v>
      </c>
      <c r="GR476">
        <v>180</v>
      </c>
      <c r="GS476">
        <f t="shared" si="383"/>
        <v>6</v>
      </c>
      <c r="GT476" t="str">
        <f t="shared" si="338"/>
        <v>test</v>
      </c>
    </row>
    <row r="477" spans="1:202" x14ac:dyDescent="0.2">
      <c r="A477">
        <v>100</v>
      </c>
      <c r="B477">
        <v>100</v>
      </c>
      <c r="C477">
        <v>12347</v>
      </c>
      <c r="D477">
        <v>12347</v>
      </c>
      <c r="E477" t="s">
        <v>155</v>
      </c>
      <c r="F477" t="s">
        <v>156</v>
      </c>
      <c r="G477" t="s">
        <v>156</v>
      </c>
      <c r="H477" t="s">
        <v>156</v>
      </c>
      <c r="I477">
        <v>0</v>
      </c>
      <c r="J477" t="s">
        <v>157</v>
      </c>
      <c r="K477">
        <v>1</v>
      </c>
      <c r="L477" t="s">
        <v>154</v>
      </c>
      <c r="M477" t="s">
        <v>154</v>
      </c>
      <c r="N477" t="s">
        <v>154</v>
      </c>
      <c r="O477">
        <v>1</v>
      </c>
      <c r="P477" t="s">
        <v>154</v>
      </c>
      <c r="Q477" t="s">
        <v>154</v>
      </c>
      <c r="R477" t="s">
        <v>183</v>
      </c>
      <c r="S477">
        <v>0</v>
      </c>
      <c r="T477">
        <v>0</v>
      </c>
      <c r="U477">
        <v>0</v>
      </c>
      <c r="V477">
        <v>6</v>
      </c>
      <c r="W477">
        <v>6</v>
      </c>
      <c r="X477">
        <v>0</v>
      </c>
      <c r="Y477">
        <v>6</v>
      </c>
      <c r="Z477">
        <v>6</v>
      </c>
      <c r="AA477">
        <v>0</v>
      </c>
      <c r="AB477">
        <v>6</v>
      </c>
      <c r="AC477">
        <v>0</v>
      </c>
      <c r="AD477">
        <v>0</v>
      </c>
      <c r="AE477">
        <v>0</v>
      </c>
      <c r="AF477">
        <v>0</v>
      </c>
      <c r="AG477">
        <v>6</v>
      </c>
      <c r="AH477">
        <v>0</v>
      </c>
      <c r="AI477">
        <v>0</v>
      </c>
      <c r="AJ477">
        <v>0</v>
      </c>
      <c r="AK477">
        <v>6</v>
      </c>
      <c r="AL477">
        <v>6</v>
      </c>
      <c r="AM477">
        <v>13</v>
      </c>
      <c r="AN477">
        <v>0</v>
      </c>
      <c r="AO477">
        <v>0</v>
      </c>
      <c r="AP477">
        <v>0</v>
      </c>
      <c r="AQ477">
        <v>6</v>
      </c>
      <c r="AR477">
        <v>6</v>
      </c>
      <c r="AS477">
        <v>6</v>
      </c>
      <c r="AT477">
        <v>0</v>
      </c>
      <c r="AU477">
        <v>6</v>
      </c>
      <c r="AV477">
        <v>6</v>
      </c>
      <c r="AW477">
        <v>6</v>
      </c>
      <c r="AX477">
        <v>0</v>
      </c>
      <c r="AY477" t="s">
        <v>159</v>
      </c>
      <c r="AZ477">
        <v>-242</v>
      </c>
      <c r="BA477">
        <v>167</v>
      </c>
      <c r="BB477" t="s">
        <v>201</v>
      </c>
      <c r="BC477" t="s">
        <v>161</v>
      </c>
      <c r="BD477" t="b">
        <v>0</v>
      </c>
      <c r="BE477" t="s">
        <v>164</v>
      </c>
      <c r="BF477" t="b">
        <v>1</v>
      </c>
      <c r="BH477" t="s">
        <v>222</v>
      </c>
      <c r="BI477" t="s">
        <v>200</v>
      </c>
      <c r="BJ477" t="b">
        <v>0</v>
      </c>
      <c r="BK477" t="s">
        <v>163</v>
      </c>
      <c r="BL477" t="b">
        <v>0</v>
      </c>
      <c r="BM477">
        <v>18</v>
      </c>
      <c r="BN477" t="s">
        <v>164</v>
      </c>
      <c r="BO477" t="s">
        <v>165</v>
      </c>
      <c r="BP477" t="s">
        <v>164</v>
      </c>
      <c r="BQ477" t="s">
        <v>166</v>
      </c>
      <c r="BR477">
        <v>768</v>
      </c>
      <c r="BS477" t="s">
        <v>156</v>
      </c>
      <c r="BT477" t="s">
        <v>176</v>
      </c>
      <c r="BU477" t="s">
        <v>188</v>
      </c>
      <c r="BV477" t="s">
        <v>190</v>
      </c>
      <c r="BW477">
        <v>6</v>
      </c>
      <c r="BX477">
        <v>1</v>
      </c>
      <c r="BY477">
        <v>0</v>
      </c>
      <c r="BZ477">
        <v>6</v>
      </c>
      <c r="CA477" t="s">
        <v>232</v>
      </c>
      <c r="CB477" t="s">
        <v>156</v>
      </c>
      <c r="CC477">
        <v>7</v>
      </c>
      <c r="CD477" t="b">
        <v>0</v>
      </c>
      <c r="CE477" t="s">
        <v>168</v>
      </c>
      <c r="CF477" t="s">
        <v>224</v>
      </c>
      <c r="CG477">
        <v>79</v>
      </c>
      <c r="CH477">
        <v>0</v>
      </c>
      <c r="CI477" t="s">
        <v>183</v>
      </c>
      <c r="CJ477" t="s">
        <v>169</v>
      </c>
      <c r="CK477" t="s">
        <v>169</v>
      </c>
      <c r="CL477" t="s">
        <v>169</v>
      </c>
      <c r="CM477" t="s">
        <v>169</v>
      </c>
      <c r="CN477" t="s">
        <v>169</v>
      </c>
      <c r="CO477" t="s">
        <v>183</v>
      </c>
      <c r="CP477" t="s">
        <v>169</v>
      </c>
      <c r="CQ477">
        <v>1</v>
      </c>
      <c r="CR477">
        <v>1520</v>
      </c>
      <c r="CS477" t="str">
        <f t="shared" si="339"/>
        <v/>
      </c>
      <c r="CT477" t="str">
        <f t="shared" ca="1" si="340"/>
        <v/>
      </c>
      <c r="CU477" t="str">
        <f t="shared" si="341"/>
        <v/>
      </c>
      <c r="CV477" t="str">
        <f t="shared" ca="1" si="342"/>
        <v/>
      </c>
      <c r="CW477" t="str">
        <f t="shared" si="343"/>
        <v/>
      </c>
      <c r="CX477" t="str">
        <f t="shared" ca="1" si="344"/>
        <v/>
      </c>
      <c r="CY477" t="str">
        <f t="shared" si="345"/>
        <v/>
      </c>
      <c r="CZ477" t="str">
        <f t="shared" ca="1" si="346"/>
        <v/>
      </c>
      <c r="DA477" t="str">
        <f t="shared" si="347"/>
        <v/>
      </c>
      <c r="DB477" t="str">
        <f t="shared" ca="1" si="348"/>
        <v/>
      </c>
      <c r="DC477" t="str">
        <f t="shared" si="349"/>
        <v/>
      </c>
      <c r="DD477" t="str">
        <f t="shared" ca="1" si="350"/>
        <v/>
      </c>
      <c r="DE477" t="str">
        <f t="shared" si="351"/>
        <v/>
      </c>
      <c r="DF477" t="str">
        <f t="shared" ca="1" si="352"/>
        <v/>
      </c>
      <c r="DG477" t="str">
        <f t="shared" si="353"/>
        <v/>
      </c>
      <c r="DH477" t="str">
        <f t="shared" ca="1" si="354"/>
        <v/>
      </c>
      <c r="DI477" t="str">
        <f t="shared" si="355"/>
        <v/>
      </c>
      <c r="DJ477" t="str">
        <f t="shared" ca="1" si="356"/>
        <v/>
      </c>
      <c r="DK477" t="str">
        <f t="shared" si="357"/>
        <v/>
      </c>
      <c r="DL477" t="str">
        <f t="shared" ca="1" si="358"/>
        <v/>
      </c>
      <c r="DM477" t="str">
        <f t="shared" si="359"/>
        <v/>
      </c>
      <c r="DN477" t="str">
        <f t="shared" ca="1" si="360"/>
        <v/>
      </c>
      <c r="DO477" t="str">
        <f t="shared" si="361"/>
        <v/>
      </c>
      <c r="DP477" t="str">
        <f t="shared" ca="1" si="362"/>
        <v/>
      </c>
      <c r="DQ477" t="str">
        <f t="shared" si="363"/>
        <v/>
      </c>
      <c r="DR477" t="str">
        <f t="shared" ca="1" si="364"/>
        <v/>
      </c>
      <c r="DS477" t="str">
        <f t="shared" si="365"/>
        <v/>
      </c>
      <c r="DT477" t="str">
        <f t="shared" ca="1" si="366"/>
        <v/>
      </c>
      <c r="DU477" t="str">
        <f t="shared" si="367"/>
        <v/>
      </c>
      <c r="DV477" t="str">
        <f t="shared" ca="1" si="368"/>
        <v/>
      </c>
      <c r="DW477" t="str">
        <f t="shared" si="369"/>
        <v/>
      </c>
      <c r="DX477" t="str">
        <f t="shared" ca="1" si="370"/>
        <v/>
      </c>
      <c r="DY477" t="str">
        <f t="shared" si="371"/>
        <v/>
      </c>
      <c r="DZ477" t="str">
        <f t="shared" ca="1" si="372"/>
        <v/>
      </c>
      <c r="EA477" t="str">
        <f t="shared" si="373"/>
        <v/>
      </c>
      <c r="EB477" t="str">
        <f t="shared" ca="1" si="374"/>
        <v/>
      </c>
      <c r="EC477" t="str">
        <f t="shared" si="375"/>
        <v/>
      </c>
      <c r="ED477" t="str">
        <f t="shared" ca="1" si="376"/>
        <v/>
      </c>
      <c r="EE477" t="str">
        <f t="shared" si="377"/>
        <v/>
      </c>
      <c r="EF477" t="str">
        <f t="shared" ca="1" si="378"/>
        <v/>
      </c>
      <c r="EG477" t="str">
        <f t="shared" si="379"/>
        <v/>
      </c>
      <c r="EH477" t="str">
        <f t="shared" ca="1" si="380"/>
        <v/>
      </c>
      <c r="EI477" t="str">
        <f t="shared" si="381"/>
        <v/>
      </c>
      <c r="EJ477" t="str">
        <f t="shared" ca="1" si="382"/>
        <v/>
      </c>
      <c r="EK477" t="str">
        <f t="shared" ca="1" si="384"/>
        <v/>
      </c>
      <c r="EL477" t="s">
        <v>924</v>
      </c>
      <c r="EM477">
        <v>30355</v>
      </c>
      <c r="EN477">
        <v>3128</v>
      </c>
      <c r="EO477">
        <v>7376</v>
      </c>
      <c r="EP477">
        <v>10577</v>
      </c>
      <c r="EQ477">
        <v>35823</v>
      </c>
      <c r="ER477">
        <v>1520</v>
      </c>
      <c r="ES477">
        <v>66798</v>
      </c>
      <c r="ET477">
        <v>2552</v>
      </c>
      <c r="EU477">
        <v>2</v>
      </c>
      <c r="EV477" t="s">
        <v>156</v>
      </c>
      <c r="EW477">
        <v>1024</v>
      </c>
      <c r="EX477">
        <v>2</v>
      </c>
      <c r="EY477">
        <v>48000</v>
      </c>
      <c r="EZ477">
        <v>-16</v>
      </c>
      <c r="FA477" t="s">
        <v>170</v>
      </c>
      <c r="FB477">
        <v>5</v>
      </c>
      <c r="FC477" t="s">
        <v>171</v>
      </c>
      <c r="FD477">
        <v>174711</v>
      </c>
      <c r="FE477">
        <v>171580</v>
      </c>
      <c r="FF477">
        <v>40921</v>
      </c>
      <c r="FG477">
        <v>326531</v>
      </c>
      <c r="FH477">
        <v>327853</v>
      </c>
      <c r="FI477">
        <v>171557</v>
      </c>
      <c r="FJ477">
        <v>326531</v>
      </c>
      <c r="FK477">
        <v>168999</v>
      </c>
      <c r="FL477" t="s">
        <v>158</v>
      </c>
      <c r="FM477">
        <v>165494</v>
      </c>
      <c r="FN477">
        <v>40985</v>
      </c>
      <c r="FO477">
        <v>115542</v>
      </c>
      <c r="FP477">
        <v>5096</v>
      </c>
      <c r="FQ477">
        <v>5090</v>
      </c>
      <c r="FR477">
        <v>325780</v>
      </c>
      <c r="FS477">
        <v>40983</v>
      </c>
      <c r="FT477">
        <v>40983</v>
      </c>
      <c r="FU477">
        <v>5094</v>
      </c>
      <c r="FV477">
        <v>331437</v>
      </c>
      <c r="FW477">
        <v>329853</v>
      </c>
      <c r="FX477">
        <v>332959</v>
      </c>
      <c r="FY477">
        <v>48362</v>
      </c>
      <c r="FZ477">
        <v>126120</v>
      </c>
      <c r="GA477">
        <v>48742</v>
      </c>
      <c r="GB477">
        <v>169000</v>
      </c>
      <c r="GC477">
        <v>167494</v>
      </c>
      <c r="GD477">
        <v>171554</v>
      </c>
      <c r="GE477" t="s">
        <v>158</v>
      </c>
      <c r="GF477">
        <v>331437</v>
      </c>
      <c r="GG477">
        <v>165493</v>
      </c>
      <c r="GH477">
        <v>325778</v>
      </c>
      <c r="GI477">
        <v>205067</v>
      </c>
      <c r="GJ477" t="s">
        <v>172</v>
      </c>
      <c r="GK477">
        <v>7</v>
      </c>
      <c r="GL477">
        <v>86432</v>
      </c>
      <c r="GM477">
        <v>7</v>
      </c>
      <c r="GN477" t="s">
        <v>185</v>
      </c>
      <c r="GO477" t="s">
        <v>166</v>
      </c>
      <c r="GP477">
        <v>1024</v>
      </c>
      <c r="GQ477">
        <v>-260</v>
      </c>
      <c r="GR477">
        <v>180</v>
      </c>
      <c r="GS477">
        <f t="shared" si="383"/>
        <v>7</v>
      </c>
      <c r="GT477" t="str">
        <f t="shared" si="338"/>
        <v>test</v>
      </c>
    </row>
    <row r="478" spans="1:202" x14ac:dyDescent="0.2">
      <c r="A478">
        <v>100</v>
      </c>
      <c r="B478">
        <v>100</v>
      </c>
      <c r="C478">
        <v>10894</v>
      </c>
      <c r="D478">
        <v>10894</v>
      </c>
      <c r="E478" t="s">
        <v>155</v>
      </c>
      <c r="F478" t="s">
        <v>156</v>
      </c>
      <c r="G478" t="s">
        <v>156</v>
      </c>
      <c r="H478" t="s">
        <v>156</v>
      </c>
      <c r="I478">
        <v>0</v>
      </c>
      <c r="J478" t="s">
        <v>157</v>
      </c>
      <c r="K478">
        <v>1</v>
      </c>
      <c r="L478" t="s">
        <v>154</v>
      </c>
      <c r="M478" t="s">
        <v>154</v>
      </c>
      <c r="N478" t="s">
        <v>154</v>
      </c>
      <c r="O478">
        <v>1</v>
      </c>
      <c r="P478" t="s">
        <v>154</v>
      </c>
      <c r="Q478" t="s">
        <v>154</v>
      </c>
      <c r="R478" t="s">
        <v>179</v>
      </c>
      <c r="S478">
        <v>0</v>
      </c>
      <c r="T478">
        <v>0</v>
      </c>
      <c r="U478">
        <v>0</v>
      </c>
      <c r="V478">
        <v>7</v>
      </c>
      <c r="W478">
        <v>7</v>
      </c>
      <c r="X478">
        <v>0</v>
      </c>
      <c r="Y478">
        <v>7</v>
      </c>
      <c r="Z478">
        <v>6</v>
      </c>
      <c r="AA478">
        <v>0</v>
      </c>
      <c r="AB478">
        <v>6</v>
      </c>
      <c r="AC478">
        <v>0</v>
      </c>
      <c r="AD478">
        <v>0</v>
      </c>
      <c r="AE478">
        <v>0</v>
      </c>
      <c r="AF478">
        <v>0</v>
      </c>
      <c r="AG478">
        <v>7</v>
      </c>
      <c r="AH478">
        <v>0</v>
      </c>
      <c r="AI478">
        <v>0</v>
      </c>
      <c r="AJ478">
        <v>0</v>
      </c>
      <c r="AK478">
        <v>7</v>
      </c>
      <c r="AL478">
        <v>7</v>
      </c>
      <c r="AM478">
        <v>14</v>
      </c>
      <c r="AN478">
        <v>0</v>
      </c>
      <c r="AO478">
        <v>0</v>
      </c>
      <c r="AP478">
        <v>0</v>
      </c>
      <c r="AQ478">
        <v>6</v>
      </c>
      <c r="AR478">
        <v>6</v>
      </c>
      <c r="AS478">
        <v>6</v>
      </c>
      <c r="AT478">
        <v>0</v>
      </c>
      <c r="AU478">
        <v>7</v>
      </c>
      <c r="AV478">
        <v>6</v>
      </c>
      <c r="AW478">
        <v>7</v>
      </c>
      <c r="AX478">
        <v>0</v>
      </c>
      <c r="AY478" t="s">
        <v>159</v>
      </c>
      <c r="AZ478">
        <v>-242</v>
      </c>
      <c r="BA478">
        <v>167</v>
      </c>
      <c r="BB478" t="s">
        <v>201</v>
      </c>
      <c r="BC478" t="s">
        <v>161</v>
      </c>
      <c r="BD478" t="b">
        <v>0</v>
      </c>
      <c r="BE478">
        <v>2.11</v>
      </c>
      <c r="BF478" t="b">
        <v>1</v>
      </c>
      <c r="BH478" t="s">
        <v>222</v>
      </c>
      <c r="BI478" t="s">
        <v>200</v>
      </c>
      <c r="BJ478" t="b">
        <v>0</v>
      </c>
      <c r="BK478" t="s">
        <v>163</v>
      </c>
      <c r="BL478" t="b">
        <v>0</v>
      </c>
      <c r="BM478">
        <v>18</v>
      </c>
      <c r="BN478" t="s">
        <v>164</v>
      </c>
      <c r="BO478" t="s">
        <v>165</v>
      </c>
      <c r="BP478" t="s">
        <v>164</v>
      </c>
      <c r="BQ478" t="s">
        <v>166</v>
      </c>
      <c r="BR478">
        <v>768</v>
      </c>
      <c r="BS478" t="s">
        <v>156</v>
      </c>
      <c r="BT478" t="s">
        <v>176</v>
      </c>
      <c r="BU478" t="s">
        <v>189</v>
      </c>
      <c r="BV478" t="s">
        <v>188</v>
      </c>
      <c r="BW478">
        <v>7</v>
      </c>
      <c r="BX478">
        <v>1</v>
      </c>
      <c r="BY478">
        <v>0</v>
      </c>
      <c r="BZ478">
        <v>6</v>
      </c>
      <c r="CA478" t="s">
        <v>232</v>
      </c>
      <c r="CB478" t="s">
        <v>156</v>
      </c>
      <c r="CC478">
        <v>7</v>
      </c>
      <c r="CD478" t="b">
        <v>0</v>
      </c>
      <c r="CE478" t="s">
        <v>168</v>
      </c>
      <c r="CF478" t="s">
        <v>224</v>
      </c>
      <c r="CG478">
        <v>1</v>
      </c>
      <c r="CH478">
        <v>0</v>
      </c>
      <c r="CI478" t="s">
        <v>179</v>
      </c>
      <c r="CJ478" t="s">
        <v>169</v>
      </c>
      <c r="CK478" t="s">
        <v>169</v>
      </c>
      <c r="CL478" t="s">
        <v>169</v>
      </c>
      <c r="CM478" t="s">
        <v>169</v>
      </c>
      <c r="CN478" t="s">
        <v>169</v>
      </c>
      <c r="CO478" t="s">
        <v>179</v>
      </c>
      <c r="CP478" t="s">
        <v>169</v>
      </c>
      <c r="CQ478">
        <v>1</v>
      </c>
      <c r="CR478">
        <v>721</v>
      </c>
      <c r="CS478">
        <f t="shared" si="339"/>
        <v>721</v>
      </c>
      <c r="CT478">
        <f t="shared" ca="1" si="340"/>
        <v>721</v>
      </c>
      <c r="CU478" t="str">
        <f t="shared" si="341"/>
        <v/>
      </c>
      <c r="CV478" t="str">
        <f t="shared" ca="1" si="342"/>
        <v/>
      </c>
      <c r="CW478" t="str">
        <f t="shared" si="343"/>
        <v/>
      </c>
      <c r="CX478" t="str">
        <f t="shared" ca="1" si="344"/>
        <v/>
      </c>
      <c r="CY478">
        <f t="shared" si="345"/>
        <v>721</v>
      </c>
      <c r="CZ478">
        <f t="shared" ca="1" si="346"/>
        <v>721</v>
      </c>
      <c r="DA478" t="str">
        <f t="shared" si="347"/>
        <v/>
      </c>
      <c r="DB478" t="str">
        <f t="shared" ca="1" si="348"/>
        <v/>
      </c>
      <c r="DC478" t="str">
        <f t="shared" si="349"/>
        <v/>
      </c>
      <c r="DD478" t="str">
        <f t="shared" ca="1" si="350"/>
        <v/>
      </c>
      <c r="DE478" t="str">
        <f t="shared" si="351"/>
        <v/>
      </c>
      <c r="DF478" t="str">
        <f t="shared" ca="1" si="352"/>
        <v/>
      </c>
      <c r="DG478" t="str">
        <f t="shared" si="353"/>
        <v/>
      </c>
      <c r="DH478" t="str">
        <f t="shared" ca="1" si="354"/>
        <v/>
      </c>
      <c r="DI478" t="str">
        <f t="shared" si="355"/>
        <v/>
      </c>
      <c r="DJ478" t="str">
        <f t="shared" ca="1" si="356"/>
        <v/>
      </c>
      <c r="DK478" t="str">
        <f t="shared" si="357"/>
        <v/>
      </c>
      <c r="DL478" t="str">
        <f t="shared" ca="1" si="358"/>
        <v/>
      </c>
      <c r="DM478" t="str">
        <f t="shared" si="359"/>
        <v/>
      </c>
      <c r="DN478" t="str">
        <f t="shared" ca="1" si="360"/>
        <v/>
      </c>
      <c r="DO478" t="str">
        <f t="shared" si="361"/>
        <v/>
      </c>
      <c r="DP478" t="str">
        <f t="shared" ca="1" si="362"/>
        <v/>
      </c>
      <c r="DQ478" t="str">
        <f t="shared" si="363"/>
        <v/>
      </c>
      <c r="DR478" t="str">
        <f t="shared" ca="1" si="364"/>
        <v/>
      </c>
      <c r="DS478" t="str">
        <f t="shared" si="365"/>
        <v/>
      </c>
      <c r="DT478" t="str">
        <f t="shared" ca="1" si="366"/>
        <v/>
      </c>
      <c r="DU478" t="str">
        <f t="shared" si="367"/>
        <v/>
      </c>
      <c r="DV478" t="str">
        <f t="shared" ca="1" si="368"/>
        <v/>
      </c>
      <c r="DW478" t="str">
        <f t="shared" si="369"/>
        <v/>
      </c>
      <c r="DX478" t="str">
        <f t="shared" ca="1" si="370"/>
        <v/>
      </c>
      <c r="DY478" t="str">
        <f t="shared" si="371"/>
        <v/>
      </c>
      <c r="DZ478" t="str">
        <f t="shared" ca="1" si="372"/>
        <v/>
      </c>
      <c r="EA478" t="str">
        <f t="shared" si="373"/>
        <v/>
      </c>
      <c r="EB478" t="str">
        <f t="shared" ca="1" si="374"/>
        <v/>
      </c>
      <c r="EC478" t="str">
        <f t="shared" si="375"/>
        <v/>
      </c>
      <c r="ED478" t="str">
        <f t="shared" ca="1" si="376"/>
        <v/>
      </c>
      <c r="EE478" t="str">
        <f t="shared" si="377"/>
        <v/>
      </c>
      <c r="EF478" t="str">
        <f t="shared" ca="1" si="378"/>
        <v/>
      </c>
      <c r="EG478" t="str">
        <f t="shared" si="379"/>
        <v/>
      </c>
      <c r="EH478" t="str">
        <f t="shared" ca="1" si="380"/>
        <v/>
      </c>
      <c r="EI478" t="str">
        <f t="shared" si="381"/>
        <v/>
      </c>
      <c r="EJ478" t="str">
        <f t="shared" ca="1" si="382"/>
        <v/>
      </c>
      <c r="EK478">
        <f t="shared" ca="1" si="384"/>
        <v>721</v>
      </c>
      <c r="EL478">
        <v>721</v>
      </c>
      <c r="EM478">
        <v>30355</v>
      </c>
      <c r="EN478">
        <v>3128</v>
      </c>
      <c r="EO478">
        <v>7376</v>
      </c>
      <c r="EP478">
        <v>10577</v>
      </c>
      <c r="EQ478">
        <v>35823</v>
      </c>
      <c r="ER478">
        <v>721</v>
      </c>
      <c r="ES478">
        <v>66798</v>
      </c>
      <c r="ET478">
        <v>2552</v>
      </c>
      <c r="EU478">
        <v>2</v>
      </c>
      <c r="EV478" t="s">
        <v>156</v>
      </c>
      <c r="EW478">
        <v>1024</v>
      </c>
      <c r="EX478">
        <v>2</v>
      </c>
      <c r="EY478">
        <v>48000</v>
      </c>
      <c r="EZ478">
        <v>-16</v>
      </c>
      <c r="FA478" t="s">
        <v>170</v>
      </c>
      <c r="FB478">
        <v>5</v>
      </c>
      <c r="FC478" t="s">
        <v>171</v>
      </c>
      <c r="FD478">
        <v>174711</v>
      </c>
      <c r="FE478">
        <v>171580</v>
      </c>
      <c r="FF478">
        <v>40921</v>
      </c>
      <c r="FG478">
        <v>333758</v>
      </c>
      <c r="FH478">
        <v>335341</v>
      </c>
      <c r="FI478">
        <v>171557</v>
      </c>
      <c r="FJ478">
        <v>333758</v>
      </c>
      <c r="FK478">
        <v>168999</v>
      </c>
      <c r="FL478" t="s">
        <v>158</v>
      </c>
      <c r="FM478">
        <v>165494</v>
      </c>
      <c r="FN478">
        <v>40985</v>
      </c>
      <c r="FO478">
        <v>115542</v>
      </c>
      <c r="FP478">
        <v>5096</v>
      </c>
      <c r="FQ478">
        <v>5090</v>
      </c>
      <c r="FR478">
        <v>333007</v>
      </c>
      <c r="FS478">
        <v>40983</v>
      </c>
      <c r="FT478">
        <v>40983</v>
      </c>
      <c r="FU478">
        <v>5094</v>
      </c>
      <c r="FV478">
        <v>338648</v>
      </c>
      <c r="FW478">
        <v>337341</v>
      </c>
      <c r="FX478">
        <v>339370</v>
      </c>
      <c r="FY478">
        <v>48362</v>
      </c>
      <c r="FZ478">
        <v>126120</v>
      </c>
      <c r="GA478">
        <v>48742</v>
      </c>
      <c r="GB478">
        <v>169000</v>
      </c>
      <c r="GC478">
        <v>167494</v>
      </c>
      <c r="GD478">
        <v>171554</v>
      </c>
      <c r="GE478" t="s">
        <v>158</v>
      </c>
      <c r="GF478">
        <v>338647</v>
      </c>
      <c r="GG478">
        <v>165493</v>
      </c>
      <c r="GH478">
        <v>333005</v>
      </c>
      <c r="GI478">
        <v>205067</v>
      </c>
      <c r="GJ478" t="s">
        <v>172</v>
      </c>
      <c r="GK478">
        <v>8</v>
      </c>
      <c r="GL478">
        <v>87153</v>
      </c>
      <c r="GM478">
        <v>8</v>
      </c>
      <c r="GN478" t="s">
        <v>182</v>
      </c>
      <c r="GO478" t="s">
        <v>166</v>
      </c>
      <c r="GP478">
        <v>1024</v>
      </c>
      <c r="GQ478">
        <v>-260</v>
      </c>
      <c r="GR478">
        <v>180</v>
      </c>
      <c r="GS478">
        <f t="shared" si="383"/>
        <v>8</v>
      </c>
      <c r="GT478" t="str">
        <f t="shared" si="338"/>
        <v>test</v>
      </c>
    </row>
    <row r="479" spans="1:202" x14ac:dyDescent="0.2">
      <c r="A479">
        <v>100</v>
      </c>
      <c r="B479">
        <v>100</v>
      </c>
      <c r="C479">
        <v>9756</v>
      </c>
      <c r="D479">
        <v>9756</v>
      </c>
      <c r="E479" t="s">
        <v>155</v>
      </c>
      <c r="F479" t="s">
        <v>156</v>
      </c>
      <c r="G479" t="s">
        <v>156</v>
      </c>
      <c r="H479" t="s">
        <v>156</v>
      </c>
      <c r="I479">
        <v>0</v>
      </c>
      <c r="J479" t="s">
        <v>157</v>
      </c>
      <c r="K479">
        <v>1</v>
      </c>
      <c r="L479" t="s">
        <v>154</v>
      </c>
      <c r="M479" t="s">
        <v>154</v>
      </c>
      <c r="N479" t="s">
        <v>154</v>
      </c>
      <c r="O479">
        <v>1</v>
      </c>
      <c r="P479" t="s">
        <v>154</v>
      </c>
      <c r="Q479" t="s">
        <v>154</v>
      </c>
      <c r="R479" t="s">
        <v>183</v>
      </c>
      <c r="S479">
        <v>0</v>
      </c>
      <c r="T479">
        <v>0</v>
      </c>
      <c r="U479">
        <v>0</v>
      </c>
      <c r="V479">
        <v>8</v>
      </c>
      <c r="W479">
        <v>8</v>
      </c>
      <c r="X479">
        <v>0</v>
      </c>
      <c r="Y479">
        <v>8</v>
      </c>
      <c r="Z479">
        <v>6</v>
      </c>
      <c r="AA479">
        <v>0</v>
      </c>
      <c r="AB479">
        <v>6</v>
      </c>
      <c r="AC479">
        <v>0</v>
      </c>
      <c r="AD479">
        <v>0</v>
      </c>
      <c r="AE479">
        <v>0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8</v>
      </c>
      <c r="AL479">
        <v>8</v>
      </c>
      <c r="AM479">
        <v>15</v>
      </c>
      <c r="AN479">
        <v>0</v>
      </c>
      <c r="AO479">
        <v>0</v>
      </c>
      <c r="AP479">
        <v>0</v>
      </c>
      <c r="AQ479">
        <v>6</v>
      </c>
      <c r="AR479">
        <v>6</v>
      </c>
      <c r="AS479">
        <v>6</v>
      </c>
      <c r="AT479">
        <v>0</v>
      </c>
      <c r="AU479">
        <v>8</v>
      </c>
      <c r="AV479">
        <v>6</v>
      </c>
      <c r="AW479">
        <v>8</v>
      </c>
      <c r="AX479">
        <v>0</v>
      </c>
      <c r="AY479" t="s">
        <v>159</v>
      </c>
      <c r="AZ479">
        <v>-242</v>
      </c>
      <c r="BA479">
        <v>167</v>
      </c>
      <c r="BB479" t="s">
        <v>201</v>
      </c>
      <c r="BC479" t="s">
        <v>161</v>
      </c>
      <c r="BD479" t="b">
        <v>0</v>
      </c>
      <c r="BE479" t="s">
        <v>164</v>
      </c>
      <c r="BF479" t="b">
        <v>1</v>
      </c>
      <c r="BH479" t="s">
        <v>222</v>
      </c>
      <c r="BI479" t="s">
        <v>200</v>
      </c>
      <c r="BJ479" t="b">
        <v>0</v>
      </c>
      <c r="BK479" t="s">
        <v>163</v>
      </c>
      <c r="BL479" t="b">
        <v>0</v>
      </c>
      <c r="BM479">
        <v>18</v>
      </c>
      <c r="BN479" t="s">
        <v>164</v>
      </c>
      <c r="BO479" t="s">
        <v>165</v>
      </c>
      <c r="BP479" t="s">
        <v>164</v>
      </c>
      <c r="BQ479" t="s">
        <v>166</v>
      </c>
      <c r="BR479">
        <v>768</v>
      </c>
      <c r="BS479" t="s">
        <v>156</v>
      </c>
      <c r="BT479" t="s">
        <v>176</v>
      </c>
      <c r="BU479" t="s">
        <v>189</v>
      </c>
      <c r="BV479" t="s">
        <v>191</v>
      </c>
      <c r="BW479">
        <v>8</v>
      </c>
      <c r="BX479">
        <v>1</v>
      </c>
      <c r="BY479">
        <v>0</v>
      </c>
      <c r="BZ479">
        <v>6</v>
      </c>
      <c r="CA479" t="s">
        <v>232</v>
      </c>
      <c r="CB479" t="s">
        <v>156</v>
      </c>
      <c r="CC479">
        <v>7</v>
      </c>
      <c r="CD479" t="b">
        <v>0</v>
      </c>
      <c r="CE479" t="s">
        <v>168</v>
      </c>
      <c r="CF479" t="s">
        <v>224</v>
      </c>
      <c r="CG479">
        <v>44</v>
      </c>
      <c r="CH479">
        <v>0</v>
      </c>
      <c r="CI479" t="s">
        <v>183</v>
      </c>
      <c r="CJ479" t="s">
        <v>169</v>
      </c>
      <c r="CK479" t="s">
        <v>169</v>
      </c>
      <c r="CL479" t="s">
        <v>169</v>
      </c>
      <c r="CM479" t="s">
        <v>169</v>
      </c>
      <c r="CN479" t="s">
        <v>169</v>
      </c>
      <c r="CO479" t="s">
        <v>183</v>
      </c>
      <c r="CP479" t="s">
        <v>169</v>
      </c>
      <c r="CQ479">
        <v>1</v>
      </c>
      <c r="CR479">
        <v>652</v>
      </c>
      <c r="CS479" t="str">
        <f t="shared" si="339"/>
        <v/>
      </c>
      <c r="CT479" t="str">
        <f t="shared" ca="1" si="340"/>
        <v/>
      </c>
      <c r="CU479" t="str">
        <f t="shared" si="341"/>
        <v/>
      </c>
      <c r="CV479" t="str">
        <f t="shared" ca="1" si="342"/>
        <v/>
      </c>
      <c r="CW479" t="str">
        <f t="shared" si="343"/>
        <v/>
      </c>
      <c r="CX479" t="str">
        <f t="shared" ca="1" si="344"/>
        <v/>
      </c>
      <c r="CY479" t="str">
        <f t="shared" si="345"/>
        <v/>
      </c>
      <c r="CZ479" t="str">
        <f t="shared" ca="1" si="346"/>
        <v/>
      </c>
      <c r="DA479" t="str">
        <f t="shared" si="347"/>
        <v/>
      </c>
      <c r="DB479" t="str">
        <f t="shared" ca="1" si="348"/>
        <v/>
      </c>
      <c r="DC479" t="str">
        <f t="shared" si="349"/>
        <v/>
      </c>
      <c r="DD479" t="str">
        <f t="shared" ca="1" si="350"/>
        <v/>
      </c>
      <c r="DE479" t="str">
        <f t="shared" si="351"/>
        <v/>
      </c>
      <c r="DF479" t="str">
        <f t="shared" ca="1" si="352"/>
        <v/>
      </c>
      <c r="DG479" t="str">
        <f t="shared" si="353"/>
        <v/>
      </c>
      <c r="DH479" t="str">
        <f t="shared" ca="1" si="354"/>
        <v/>
      </c>
      <c r="DI479" t="str">
        <f t="shared" si="355"/>
        <v/>
      </c>
      <c r="DJ479" t="str">
        <f t="shared" ca="1" si="356"/>
        <v/>
      </c>
      <c r="DK479" t="str">
        <f t="shared" si="357"/>
        <v/>
      </c>
      <c r="DL479" t="str">
        <f t="shared" ca="1" si="358"/>
        <v/>
      </c>
      <c r="DM479" t="str">
        <f t="shared" si="359"/>
        <v/>
      </c>
      <c r="DN479" t="str">
        <f t="shared" ca="1" si="360"/>
        <v/>
      </c>
      <c r="DO479" t="str">
        <f t="shared" si="361"/>
        <v/>
      </c>
      <c r="DP479" t="str">
        <f t="shared" ca="1" si="362"/>
        <v/>
      </c>
      <c r="DQ479" t="str">
        <f t="shared" si="363"/>
        <v/>
      </c>
      <c r="DR479" t="str">
        <f t="shared" ca="1" si="364"/>
        <v/>
      </c>
      <c r="DS479" t="str">
        <f t="shared" si="365"/>
        <v/>
      </c>
      <c r="DT479" t="str">
        <f t="shared" ca="1" si="366"/>
        <v/>
      </c>
      <c r="DU479" t="str">
        <f t="shared" si="367"/>
        <v/>
      </c>
      <c r="DV479" t="str">
        <f t="shared" ca="1" si="368"/>
        <v/>
      </c>
      <c r="DW479" t="str">
        <f t="shared" si="369"/>
        <v/>
      </c>
      <c r="DX479" t="str">
        <f t="shared" ca="1" si="370"/>
        <v/>
      </c>
      <c r="DY479" t="str">
        <f t="shared" si="371"/>
        <v/>
      </c>
      <c r="DZ479" t="str">
        <f t="shared" ca="1" si="372"/>
        <v/>
      </c>
      <c r="EA479" t="str">
        <f t="shared" si="373"/>
        <v/>
      </c>
      <c r="EB479" t="str">
        <f t="shared" ca="1" si="374"/>
        <v/>
      </c>
      <c r="EC479" t="str">
        <f t="shared" si="375"/>
        <v/>
      </c>
      <c r="ED479" t="str">
        <f t="shared" ca="1" si="376"/>
        <v/>
      </c>
      <c r="EE479" t="str">
        <f t="shared" si="377"/>
        <v/>
      </c>
      <c r="EF479" t="str">
        <f t="shared" ca="1" si="378"/>
        <v/>
      </c>
      <c r="EG479" t="str">
        <f t="shared" si="379"/>
        <v/>
      </c>
      <c r="EH479" t="str">
        <f t="shared" ca="1" si="380"/>
        <v/>
      </c>
      <c r="EI479" t="str">
        <f t="shared" si="381"/>
        <v/>
      </c>
      <c r="EJ479" t="str">
        <f t="shared" ca="1" si="382"/>
        <v/>
      </c>
      <c r="EK479" t="str">
        <f t="shared" ca="1" si="384"/>
        <v/>
      </c>
      <c r="EL479" t="s">
        <v>924</v>
      </c>
      <c r="EM479">
        <v>30355</v>
      </c>
      <c r="EN479">
        <v>3128</v>
      </c>
      <c r="EO479">
        <v>7376</v>
      </c>
      <c r="EP479">
        <v>10577</v>
      </c>
      <c r="EQ479">
        <v>35823</v>
      </c>
      <c r="ER479">
        <v>652</v>
      </c>
      <c r="ES479">
        <v>66798</v>
      </c>
      <c r="ET479">
        <v>2552</v>
      </c>
      <c r="EU479">
        <v>2</v>
      </c>
      <c r="EV479" t="s">
        <v>156</v>
      </c>
      <c r="EW479">
        <v>1024</v>
      </c>
      <c r="EX479">
        <v>2</v>
      </c>
      <c r="EY479">
        <v>48000</v>
      </c>
      <c r="EZ479">
        <v>-16</v>
      </c>
      <c r="FA479" t="s">
        <v>170</v>
      </c>
      <c r="FB479">
        <v>5</v>
      </c>
      <c r="FC479" t="s">
        <v>171</v>
      </c>
      <c r="FD479">
        <v>174711</v>
      </c>
      <c r="FE479">
        <v>171580</v>
      </c>
      <c r="FF479">
        <v>40921</v>
      </c>
      <c r="FG479">
        <v>340173</v>
      </c>
      <c r="FH479">
        <v>341763</v>
      </c>
      <c r="FI479">
        <v>171557</v>
      </c>
      <c r="FJ479">
        <v>340173</v>
      </c>
      <c r="FK479">
        <v>168999</v>
      </c>
      <c r="FL479" t="s">
        <v>158</v>
      </c>
      <c r="FM479">
        <v>165494</v>
      </c>
      <c r="FN479">
        <v>40985</v>
      </c>
      <c r="FO479">
        <v>115542</v>
      </c>
      <c r="FP479">
        <v>5096</v>
      </c>
      <c r="FQ479">
        <v>5090</v>
      </c>
      <c r="FR479">
        <v>339422</v>
      </c>
      <c r="FS479">
        <v>40983</v>
      </c>
      <c r="FT479">
        <v>40983</v>
      </c>
      <c r="FU479">
        <v>5094</v>
      </c>
      <c r="FV479">
        <v>345304</v>
      </c>
      <c r="FW479">
        <v>343763</v>
      </c>
      <c r="FX479">
        <v>345957</v>
      </c>
      <c r="FY479">
        <v>48362</v>
      </c>
      <c r="FZ479">
        <v>126120</v>
      </c>
      <c r="GA479">
        <v>48742</v>
      </c>
      <c r="GB479">
        <v>169000</v>
      </c>
      <c r="GC479">
        <v>167494</v>
      </c>
      <c r="GD479">
        <v>171554</v>
      </c>
      <c r="GE479" t="s">
        <v>158</v>
      </c>
      <c r="GF479">
        <v>345304</v>
      </c>
      <c r="GG479">
        <v>165493</v>
      </c>
      <c r="GH479">
        <v>339420</v>
      </c>
      <c r="GI479">
        <v>205067</v>
      </c>
      <c r="GJ479" t="s">
        <v>172</v>
      </c>
      <c r="GK479">
        <v>9</v>
      </c>
      <c r="GL479">
        <v>87805</v>
      </c>
      <c r="GM479">
        <v>9</v>
      </c>
      <c r="GN479" t="s">
        <v>185</v>
      </c>
      <c r="GO479" t="s">
        <v>166</v>
      </c>
      <c r="GP479">
        <v>1024</v>
      </c>
      <c r="GQ479">
        <v>-260</v>
      </c>
      <c r="GR479">
        <v>180</v>
      </c>
      <c r="GS479">
        <f t="shared" si="383"/>
        <v>9</v>
      </c>
      <c r="GT479" t="str">
        <f t="shared" si="338"/>
        <v>test</v>
      </c>
    </row>
    <row r="480" spans="1:202" x14ac:dyDescent="0.2">
      <c r="A480">
        <v>100</v>
      </c>
      <c r="B480">
        <v>100</v>
      </c>
      <c r="C480">
        <v>8865</v>
      </c>
      <c r="D480">
        <v>8865</v>
      </c>
      <c r="E480" t="s">
        <v>155</v>
      </c>
      <c r="F480" t="s">
        <v>156</v>
      </c>
      <c r="G480" t="s">
        <v>156</v>
      </c>
      <c r="H480" t="s">
        <v>156</v>
      </c>
      <c r="I480">
        <v>0</v>
      </c>
      <c r="J480" t="s">
        <v>157</v>
      </c>
      <c r="K480">
        <v>1</v>
      </c>
      <c r="L480" t="s">
        <v>154</v>
      </c>
      <c r="M480" t="s">
        <v>154</v>
      </c>
      <c r="N480" t="s">
        <v>154</v>
      </c>
      <c r="O480">
        <v>1</v>
      </c>
      <c r="P480" t="s">
        <v>154</v>
      </c>
      <c r="Q480" t="s">
        <v>154</v>
      </c>
      <c r="R480" t="s">
        <v>179</v>
      </c>
      <c r="S480">
        <v>0</v>
      </c>
      <c r="T480">
        <v>0</v>
      </c>
      <c r="U480">
        <v>0</v>
      </c>
      <c r="V480">
        <v>9</v>
      </c>
      <c r="W480">
        <v>9</v>
      </c>
      <c r="X480">
        <v>0</v>
      </c>
      <c r="Y480">
        <v>9</v>
      </c>
      <c r="Z480">
        <v>6</v>
      </c>
      <c r="AA480">
        <v>0</v>
      </c>
      <c r="AB480">
        <v>6</v>
      </c>
      <c r="AC480">
        <v>0</v>
      </c>
      <c r="AD480">
        <v>0</v>
      </c>
      <c r="AE480">
        <v>0</v>
      </c>
      <c r="AF480">
        <v>0</v>
      </c>
      <c r="AG480">
        <v>9</v>
      </c>
      <c r="AH480">
        <v>0</v>
      </c>
      <c r="AI480">
        <v>0</v>
      </c>
      <c r="AJ480">
        <v>0</v>
      </c>
      <c r="AK480">
        <v>9</v>
      </c>
      <c r="AL480">
        <v>9</v>
      </c>
      <c r="AM480">
        <v>16</v>
      </c>
      <c r="AN480">
        <v>0</v>
      </c>
      <c r="AO480">
        <v>0</v>
      </c>
      <c r="AP480">
        <v>0</v>
      </c>
      <c r="AQ480">
        <v>6</v>
      </c>
      <c r="AR480">
        <v>6</v>
      </c>
      <c r="AS480">
        <v>6</v>
      </c>
      <c r="AT480">
        <v>0</v>
      </c>
      <c r="AU480">
        <v>9</v>
      </c>
      <c r="AV480">
        <v>6</v>
      </c>
      <c r="AW480">
        <v>9</v>
      </c>
      <c r="AX480">
        <v>0</v>
      </c>
      <c r="AY480" t="s">
        <v>159</v>
      </c>
      <c r="AZ480">
        <v>-242</v>
      </c>
      <c r="BA480">
        <v>167</v>
      </c>
      <c r="BB480" t="s">
        <v>201</v>
      </c>
      <c r="BC480" t="s">
        <v>161</v>
      </c>
      <c r="BD480" t="b">
        <v>0</v>
      </c>
      <c r="BE480">
        <v>8.93</v>
      </c>
      <c r="BF480" t="b">
        <v>1</v>
      </c>
      <c r="BH480" t="s">
        <v>222</v>
      </c>
      <c r="BI480" t="s">
        <v>200</v>
      </c>
      <c r="BJ480" t="b">
        <v>0</v>
      </c>
      <c r="BK480" t="s">
        <v>163</v>
      </c>
      <c r="BL480" t="b">
        <v>0</v>
      </c>
      <c r="BM480">
        <v>18</v>
      </c>
      <c r="BN480" t="s">
        <v>164</v>
      </c>
      <c r="BO480" t="s">
        <v>165</v>
      </c>
      <c r="BP480" t="s">
        <v>164</v>
      </c>
      <c r="BQ480" t="s">
        <v>166</v>
      </c>
      <c r="BR480">
        <v>768</v>
      </c>
      <c r="BS480" t="s">
        <v>156</v>
      </c>
      <c r="BT480" t="s">
        <v>176</v>
      </c>
      <c r="BU480" t="s">
        <v>181</v>
      </c>
      <c r="BV480" t="s">
        <v>186</v>
      </c>
      <c r="BW480">
        <v>9</v>
      </c>
      <c r="BX480">
        <v>1</v>
      </c>
      <c r="BY480">
        <v>0</v>
      </c>
      <c r="BZ480">
        <v>6</v>
      </c>
      <c r="CA480" t="s">
        <v>232</v>
      </c>
      <c r="CB480" t="s">
        <v>156</v>
      </c>
      <c r="CC480">
        <v>7</v>
      </c>
      <c r="CD480" t="b">
        <v>0</v>
      </c>
      <c r="CE480" t="s">
        <v>168</v>
      </c>
      <c r="CF480" t="s">
        <v>224</v>
      </c>
      <c r="CG480">
        <v>9</v>
      </c>
      <c r="CH480">
        <v>0</v>
      </c>
      <c r="CI480" t="s">
        <v>179</v>
      </c>
      <c r="CJ480" t="s">
        <v>169</v>
      </c>
      <c r="CK480" t="s">
        <v>169</v>
      </c>
      <c r="CL480" t="s">
        <v>169</v>
      </c>
      <c r="CM480" t="s">
        <v>169</v>
      </c>
      <c r="CN480" t="s">
        <v>169</v>
      </c>
      <c r="CO480" t="s">
        <v>179</v>
      </c>
      <c r="CP480" t="s">
        <v>169</v>
      </c>
      <c r="CQ480">
        <v>1</v>
      </c>
      <c r="CR480">
        <v>851</v>
      </c>
      <c r="CS480">
        <f t="shared" si="339"/>
        <v>851</v>
      </c>
      <c r="CT480">
        <f t="shared" ca="1" si="340"/>
        <v>851</v>
      </c>
      <c r="CU480" t="str">
        <f t="shared" si="341"/>
        <v/>
      </c>
      <c r="CV480" t="str">
        <f t="shared" ca="1" si="342"/>
        <v/>
      </c>
      <c r="CW480" t="str">
        <f t="shared" si="343"/>
        <v/>
      </c>
      <c r="CX480" t="str">
        <f t="shared" ca="1" si="344"/>
        <v/>
      </c>
      <c r="CY480" t="str">
        <f t="shared" si="345"/>
        <v/>
      </c>
      <c r="CZ480" t="str">
        <f t="shared" ca="1" si="346"/>
        <v/>
      </c>
      <c r="DA480" t="str">
        <f t="shared" si="347"/>
        <v/>
      </c>
      <c r="DB480" t="str">
        <f t="shared" ca="1" si="348"/>
        <v/>
      </c>
      <c r="DC480" t="str">
        <f t="shared" si="349"/>
        <v/>
      </c>
      <c r="DD480" t="str">
        <f t="shared" ca="1" si="350"/>
        <v/>
      </c>
      <c r="DE480" t="str">
        <f t="shared" si="351"/>
        <v/>
      </c>
      <c r="DF480" t="str">
        <f t="shared" ca="1" si="352"/>
        <v/>
      </c>
      <c r="DG480" t="str">
        <f t="shared" si="353"/>
        <v/>
      </c>
      <c r="DH480" t="str">
        <f t="shared" ca="1" si="354"/>
        <v/>
      </c>
      <c r="DI480" t="str">
        <f t="shared" si="355"/>
        <v/>
      </c>
      <c r="DJ480" t="str">
        <f t="shared" ca="1" si="356"/>
        <v/>
      </c>
      <c r="DK480" t="str">
        <f t="shared" si="357"/>
        <v/>
      </c>
      <c r="DL480" t="str">
        <f t="shared" ca="1" si="358"/>
        <v/>
      </c>
      <c r="DM480" t="str">
        <f t="shared" si="359"/>
        <v/>
      </c>
      <c r="DN480" t="str">
        <f t="shared" ca="1" si="360"/>
        <v/>
      </c>
      <c r="DO480" t="str">
        <f t="shared" si="361"/>
        <v/>
      </c>
      <c r="DP480" t="str">
        <f t="shared" ca="1" si="362"/>
        <v/>
      </c>
      <c r="DQ480" t="str">
        <f t="shared" si="363"/>
        <v/>
      </c>
      <c r="DR480" t="str">
        <f t="shared" ca="1" si="364"/>
        <v/>
      </c>
      <c r="DS480" t="str">
        <f t="shared" si="365"/>
        <v/>
      </c>
      <c r="DT480" t="str">
        <f t="shared" ca="1" si="366"/>
        <v/>
      </c>
      <c r="DU480" t="str">
        <f t="shared" si="367"/>
        <v/>
      </c>
      <c r="DV480" t="str">
        <f t="shared" ca="1" si="368"/>
        <v/>
      </c>
      <c r="DW480" t="str">
        <f t="shared" si="369"/>
        <v/>
      </c>
      <c r="DX480" t="str">
        <f t="shared" ca="1" si="370"/>
        <v/>
      </c>
      <c r="DY480" t="str">
        <f t="shared" si="371"/>
        <v/>
      </c>
      <c r="DZ480" t="str">
        <f t="shared" ca="1" si="372"/>
        <v/>
      </c>
      <c r="EA480">
        <f t="shared" si="373"/>
        <v>851</v>
      </c>
      <c r="EB480">
        <f t="shared" ca="1" si="374"/>
        <v>851</v>
      </c>
      <c r="EC480" t="str">
        <f t="shared" si="375"/>
        <v/>
      </c>
      <c r="ED480" t="str">
        <f t="shared" ca="1" si="376"/>
        <v/>
      </c>
      <c r="EE480" t="str">
        <f t="shared" si="377"/>
        <v/>
      </c>
      <c r="EF480" t="str">
        <f t="shared" ca="1" si="378"/>
        <v/>
      </c>
      <c r="EG480" t="str">
        <f t="shared" si="379"/>
        <v/>
      </c>
      <c r="EH480" t="str">
        <f t="shared" ca="1" si="380"/>
        <v/>
      </c>
      <c r="EI480" t="str">
        <f t="shared" si="381"/>
        <v/>
      </c>
      <c r="EJ480" t="str">
        <f t="shared" ca="1" si="382"/>
        <v/>
      </c>
      <c r="EK480">
        <f t="shared" ca="1" si="384"/>
        <v>851</v>
      </c>
      <c r="EL480">
        <v>851</v>
      </c>
      <c r="EM480">
        <v>30355</v>
      </c>
      <c r="EN480">
        <v>3128</v>
      </c>
      <c r="EO480">
        <v>7376</v>
      </c>
      <c r="EP480">
        <v>10577</v>
      </c>
      <c r="EQ480">
        <v>35823</v>
      </c>
      <c r="ER480">
        <v>851</v>
      </c>
      <c r="ES480">
        <v>66798</v>
      </c>
      <c r="ET480">
        <v>2552</v>
      </c>
      <c r="EU480">
        <v>2</v>
      </c>
      <c r="EV480" t="s">
        <v>156</v>
      </c>
      <c r="EW480">
        <v>1024</v>
      </c>
      <c r="EX480">
        <v>2</v>
      </c>
      <c r="EY480">
        <v>48000</v>
      </c>
      <c r="EZ480">
        <v>-16</v>
      </c>
      <c r="FA480" t="s">
        <v>170</v>
      </c>
      <c r="FB480">
        <v>5</v>
      </c>
      <c r="FC480" t="s">
        <v>171</v>
      </c>
      <c r="FD480">
        <v>174711</v>
      </c>
      <c r="FE480">
        <v>171580</v>
      </c>
      <c r="FF480">
        <v>40921</v>
      </c>
      <c r="FG480">
        <v>346758</v>
      </c>
      <c r="FH480">
        <v>348355</v>
      </c>
      <c r="FI480">
        <v>171557</v>
      </c>
      <c r="FJ480">
        <v>346758</v>
      </c>
      <c r="FK480">
        <v>168999</v>
      </c>
      <c r="FL480" t="s">
        <v>158</v>
      </c>
      <c r="FM480">
        <v>165494</v>
      </c>
      <c r="FN480">
        <v>40985</v>
      </c>
      <c r="FO480">
        <v>115542</v>
      </c>
      <c r="FP480">
        <v>5096</v>
      </c>
      <c r="FQ480">
        <v>5090</v>
      </c>
      <c r="FR480">
        <v>346007</v>
      </c>
      <c r="FS480">
        <v>40983</v>
      </c>
      <c r="FT480">
        <v>40983</v>
      </c>
      <c r="FU480">
        <v>5094</v>
      </c>
      <c r="FV480">
        <v>351897</v>
      </c>
      <c r="FW480">
        <v>350355</v>
      </c>
      <c r="FX480">
        <v>352749</v>
      </c>
      <c r="FY480">
        <v>48362</v>
      </c>
      <c r="FZ480">
        <v>126120</v>
      </c>
      <c r="GA480">
        <v>48742</v>
      </c>
      <c r="GB480">
        <v>169000</v>
      </c>
      <c r="GC480">
        <v>167494</v>
      </c>
      <c r="GD480">
        <v>171554</v>
      </c>
      <c r="GE480" t="s">
        <v>158</v>
      </c>
      <c r="GF480">
        <v>351897</v>
      </c>
      <c r="GG480">
        <v>165493</v>
      </c>
      <c r="GH480">
        <v>346006</v>
      </c>
      <c r="GI480">
        <v>205067</v>
      </c>
      <c r="GJ480" t="s">
        <v>172</v>
      </c>
      <c r="GK480">
        <v>10</v>
      </c>
      <c r="GL480">
        <v>88656</v>
      </c>
      <c r="GM480">
        <v>10</v>
      </c>
      <c r="GN480" t="s">
        <v>182</v>
      </c>
      <c r="GO480" t="s">
        <v>166</v>
      </c>
      <c r="GP480">
        <v>1024</v>
      </c>
      <c r="GQ480">
        <v>-260</v>
      </c>
      <c r="GR480">
        <v>180</v>
      </c>
      <c r="GS480">
        <f t="shared" si="383"/>
        <v>10</v>
      </c>
      <c r="GT480" t="str">
        <f t="shared" si="338"/>
        <v>test</v>
      </c>
    </row>
    <row r="481" spans="1:202" x14ac:dyDescent="0.2">
      <c r="A481">
        <v>100</v>
      </c>
      <c r="B481">
        <v>100</v>
      </c>
      <c r="C481">
        <v>8107</v>
      </c>
      <c r="D481">
        <v>8107</v>
      </c>
      <c r="E481" t="s">
        <v>155</v>
      </c>
      <c r="F481" t="s">
        <v>156</v>
      </c>
      <c r="G481" t="s">
        <v>156</v>
      </c>
      <c r="H481" t="s">
        <v>156</v>
      </c>
      <c r="I481">
        <v>0</v>
      </c>
      <c r="J481" t="s">
        <v>157</v>
      </c>
      <c r="K481">
        <v>1</v>
      </c>
      <c r="L481" t="s">
        <v>154</v>
      </c>
      <c r="M481" t="s">
        <v>154</v>
      </c>
      <c r="N481" t="s">
        <v>154</v>
      </c>
      <c r="O481">
        <v>1</v>
      </c>
      <c r="P481" t="s">
        <v>154</v>
      </c>
      <c r="Q481" t="s">
        <v>154</v>
      </c>
      <c r="R481" t="s">
        <v>183</v>
      </c>
      <c r="S481">
        <v>0</v>
      </c>
      <c r="T481">
        <v>0</v>
      </c>
      <c r="U481">
        <v>0</v>
      </c>
      <c r="V481">
        <v>10</v>
      </c>
      <c r="W481">
        <v>10</v>
      </c>
      <c r="X481">
        <v>0</v>
      </c>
      <c r="Y481">
        <v>10</v>
      </c>
      <c r="Z481">
        <v>6</v>
      </c>
      <c r="AA481">
        <v>0</v>
      </c>
      <c r="AB481">
        <v>6</v>
      </c>
      <c r="AC481">
        <v>0</v>
      </c>
      <c r="AD481">
        <v>0</v>
      </c>
      <c r="AE481">
        <v>0</v>
      </c>
      <c r="AF481">
        <v>0</v>
      </c>
      <c r="AG481">
        <v>10</v>
      </c>
      <c r="AH481">
        <v>0</v>
      </c>
      <c r="AI481">
        <v>0</v>
      </c>
      <c r="AJ481">
        <v>0</v>
      </c>
      <c r="AK481">
        <v>10</v>
      </c>
      <c r="AL481">
        <v>10</v>
      </c>
      <c r="AM481">
        <v>17</v>
      </c>
      <c r="AN481">
        <v>0</v>
      </c>
      <c r="AO481">
        <v>0</v>
      </c>
      <c r="AP481">
        <v>0</v>
      </c>
      <c r="AQ481">
        <v>6</v>
      </c>
      <c r="AR481">
        <v>6</v>
      </c>
      <c r="AS481">
        <v>6</v>
      </c>
      <c r="AT481">
        <v>0</v>
      </c>
      <c r="AU481">
        <v>10</v>
      </c>
      <c r="AV481">
        <v>6</v>
      </c>
      <c r="AW481">
        <v>10</v>
      </c>
      <c r="AX481">
        <v>0</v>
      </c>
      <c r="AY481" t="s">
        <v>159</v>
      </c>
      <c r="AZ481">
        <v>-242</v>
      </c>
      <c r="BA481">
        <v>167</v>
      </c>
      <c r="BB481" t="s">
        <v>201</v>
      </c>
      <c r="BC481" t="s">
        <v>161</v>
      </c>
      <c r="BD481" t="b">
        <v>0</v>
      </c>
      <c r="BE481" t="s">
        <v>164</v>
      </c>
      <c r="BF481" t="b">
        <v>1</v>
      </c>
      <c r="BH481" t="s">
        <v>222</v>
      </c>
      <c r="BI481" t="s">
        <v>200</v>
      </c>
      <c r="BJ481" t="b">
        <v>0</v>
      </c>
      <c r="BK481" t="s">
        <v>163</v>
      </c>
      <c r="BL481" t="b">
        <v>0</v>
      </c>
      <c r="BM481">
        <v>18</v>
      </c>
      <c r="BN481" t="s">
        <v>164</v>
      </c>
      <c r="BO481" t="s">
        <v>165</v>
      </c>
      <c r="BP481" t="s">
        <v>164</v>
      </c>
      <c r="BQ481" t="s">
        <v>166</v>
      </c>
      <c r="BR481">
        <v>768</v>
      </c>
      <c r="BS481" t="s">
        <v>156</v>
      </c>
      <c r="BT481" t="s">
        <v>176</v>
      </c>
      <c r="BU481" t="s">
        <v>189</v>
      </c>
      <c r="BV481" t="s">
        <v>192</v>
      </c>
      <c r="BW481">
        <v>10</v>
      </c>
      <c r="BX481">
        <v>1</v>
      </c>
      <c r="BY481">
        <v>0</v>
      </c>
      <c r="BZ481">
        <v>6</v>
      </c>
      <c r="CA481" t="s">
        <v>232</v>
      </c>
      <c r="CB481" t="s">
        <v>156</v>
      </c>
      <c r="CC481">
        <v>7</v>
      </c>
      <c r="CD481" t="b">
        <v>0</v>
      </c>
      <c r="CE481" t="s">
        <v>168</v>
      </c>
      <c r="CF481" t="s">
        <v>224</v>
      </c>
      <c r="CG481">
        <v>48</v>
      </c>
      <c r="CH481">
        <v>0</v>
      </c>
      <c r="CI481" t="s">
        <v>183</v>
      </c>
      <c r="CJ481" t="s">
        <v>169</v>
      </c>
      <c r="CK481" t="s">
        <v>169</v>
      </c>
      <c r="CL481" t="s">
        <v>169</v>
      </c>
      <c r="CM481" t="s">
        <v>169</v>
      </c>
      <c r="CN481" t="s">
        <v>169</v>
      </c>
      <c r="CO481" t="s">
        <v>183</v>
      </c>
      <c r="CP481" t="s">
        <v>169</v>
      </c>
      <c r="CQ481">
        <v>1</v>
      </c>
      <c r="CR481">
        <v>528</v>
      </c>
      <c r="CS481" t="str">
        <f t="shared" si="339"/>
        <v/>
      </c>
      <c r="CT481" t="str">
        <f t="shared" ca="1" si="340"/>
        <v/>
      </c>
      <c r="CU481" t="str">
        <f t="shared" si="341"/>
        <v/>
      </c>
      <c r="CV481" t="str">
        <f t="shared" ca="1" si="342"/>
        <v/>
      </c>
      <c r="CW481" t="str">
        <f t="shared" si="343"/>
        <v/>
      </c>
      <c r="CX481" t="str">
        <f t="shared" ca="1" si="344"/>
        <v/>
      </c>
      <c r="CY481" t="str">
        <f t="shared" si="345"/>
        <v/>
      </c>
      <c r="CZ481" t="str">
        <f t="shared" ca="1" si="346"/>
        <v/>
      </c>
      <c r="DA481" t="str">
        <f t="shared" si="347"/>
        <v/>
      </c>
      <c r="DB481" t="str">
        <f t="shared" ca="1" si="348"/>
        <v/>
      </c>
      <c r="DC481" t="str">
        <f t="shared" si="349"/>
        <v/>
      </c>
      <c r="DD481" t="str">
        <f t="shared" ca="1" si="350"/>
        <v/>
      </c>
      <c r="DE481" t="str">
        <f t="shared" si="351"/>
        <v/>
      </c>
      <c r="DF481" t="str">
        <f t="shared" ca="1" si="352"/>
        <v/>
      </c>
      <c r="DG481" t="str">
        <f t="shared" si="353"/>
        <v/>
      </c>
      <c r="DH481" t="str">
        <f t="shared" ca="1" si="354"/>
        <v/>
      </c>
      <c r="DI481" t="str">
        <f t="shared" si="355"/>
        <v/>
      </c>
      <c r="DJ481" t="str">
        <f t="shared" ca="1" si="356"/>
        <v/>
      </c>
      <c r="DK481" t="str">
        <f t="shared" si="357"/>
        <v/>
      </c>
      <c r="DL481" t="str">
        <f t="shared" ca="1" si="358"/>
        <v/>
      </c>
      <c r="DM481" t="str">
        <f t="shared" si="359"/>
        <v/>
      </c>
      <c r="DN481" t="str">
        <f t="shared" ca="1" si="360"/>
        <v/>
      </c>
      <c r="DO481" t="str">
        <f t="shared" si="361"/>
        <v/>
      </c>
      <c r="DP481" t="str">
        <f t="shared" ca="1" si="362"/>
        <v/>
      </c>
      <c r="DQ481" t="str">
        <f t="shared" si="363"/>
        <v/>
      </c>
      <c r="DR481" t="str">
        <f t="shared" ca="1" si="364"/>
        <v/>
      </c>
      <c r="DS481" t="str">
        <f t="shared" si="365"/>
        <v/>
      </c>
      <c r="DT481" t="str">
        <f t="shared" ca="1" si="366"/>
        <v/>
      </c>
      <c r="DU481" t="str">
        <f t="shared" si="367"/>
        <v/>
      </c>
      <c r="DV481" t="str">
        <f t="shared" ca="1" si="368"/>
        <v/>
      </c>
      <c r="DW481" t="str">
        <f t="shared" si="369"/>
        <v/>
      </c>
      <c r="DX481" t="str">
        <f t="shared" ca="1" si="370"/>
        <v/>
      </c>
      <c r="DY481" t="str">
        <f t="shared" si="371"/>
        <v/>
      </c>
      <c r="DZ481" t="str">
        <f t="shared" ca="1" si="372"/>
        <v/>
      </c>
      <c r="EA481" t="str">
        <f t="shared" si="373"/>
        <v/>
      </c>
      <c r="EB481" t="str">
        <f t="shared" ca="1" si="374"/>
        <v/>
      </c>
      <c r="EC481" t="str">
        <f t="shared" si="375"/>
        <v/>
      </c>
      <c r="ED481" t="str">
        <f t="shared" ca="1" si="376"/>
        <v/>
      </c>
      <c r="EE481" t="str">
        <f t="shared" si="377"/>
        <v/>
      </c>
      <c r="EF481" t="str">
        <f t="shared" ca="1" si="378"/>
        <v/>
      </c>
      <c r="EG481" t="str">
        <f t="shared" si="379"/>
        <v/>
      </c>
      <c r="EH481" t="str">
        <f t="shared" ca="1" si="380"/>
        <v/>
      </c>
      <c r="EI481" t="str">
        <f t="shared" si="381"/>
        <v/>
      </c>
      <c r="EJ481" t="str">
        <f t="shared" ca="1" si="382"/>
        <v/>
      </c>
      <c r="EK481" t="str">
        <f t="shared" ca="1" si="384"/>
        <v/>
      </c>
      <c r="EL481" t="s">
        <v>924</v>
      </c>
      <c r="EM481">
        <v>30355</v>
      </c>
      <c r="EN481">
        <v>3128</v>
      </c>
      <c r="EO481">
        <v>7376</v>
      </c>
      <c r="EP481">
        <v>10577</v>
      </c>
      <c r="EQ481">
        <v>35823</v>
      </c>
      <c r="ER481">
        <v>528</v>
      </c>
      <c r="ES481">
        <v>66798</v>
      </c>
      <c r="ET481">
        <v>2552</v>
      </c>
      <c r="EU481">
        <v>2</v>
      </c>
      <c r="EV481" t="s">
        <v>156</v>
      </c>
      <c r="EW481">
        <v>1024</v>
      </c>
      <c r="EX481">
        <v>2</v>
      </c>
      <c r="EY481">
        <v>48000</v>
      </c>
      <c r="EZ481">
        <v>-16</v>
      </c>
      <c r="FA481" t="s">
        <v>170</v>
      </c>
      <c r="FB481">
        <v>5</v>
      </c>
      <c r="FC481" t="s">
        <v>171</v>
      </c>
      <c r="FD481">
        <v>174711</v>
      </c>
      <c r="FE481">
        <v>171580</v>
      </c>
      <c r="FF481">
        <v>40921</v>
      </c>
      <c r="FG481">
        <v>353551</v>
      </c>
      <c r="FH481">
        <v>355139</v>
      </c>
      <c r="FI481">
        <v>171557</v>
      </c>
      <c r="FJ481">
        <v>353551</v>
      </c>
      <c r="FK481">
        <v>168999</v>
      </c>
      <c r="FL481" t="s">
        <v>158</v>
      </c>
      <c r="FM481">
        <v>165494</v>
      </c>
      <c r="FN481">
        <v>40985</v>
      </c>
      <c r="FO481">
        <v>115542</v>
      </c>
      <c r="FP481">
        <v>5096</v>
      </c>
      <c r="FQ481">
        <v>5090</v>
      </c>
      <c r="FR481">
        <v>352800</v>
      </c>
      <c r="FS481">
        <v>40983</v>
      </c>
      <c r="FT481">
        <v>40983</v>
      </c>
      <c r="FU481">
        <v>5094</v>
      </c>
      <c r="FV481">
        <v>358873</v>
      </c>
      <c r="FW481">
        <v>357139</v>
      </c>
      <c r="FX481">
        <v>359402</v>
      </c>
      <c r="FY481">
        <v>48362</v>
      </c>
      <c r="FZ481">
        <v>126120</v>
      </c>
      <c r="GA481">
        <v>48742</v>
      </c>
      <c r="GB481">
        <v>169000</v>
      </c>
      <c r="GC481">
        <v>167494</v>
      </c>
      <c r="GD481">
        <v>171554</v>
      </c>
      <c r="GE481" t="s">
        <v>158</v>
      </c>
      <c r="GF481">
        <v>358873</v>
      </c>
      <c r="GG481">
        <v>165493</v>
      </c>
      <c r="GH481">
        <v>352798</v>
      </c>
      <c r="GI481">
        <v>205067</v>
      </c>
      <c r="GJ481" t="s">
        <v>172</v>
      </c>
      <c r="GK481">
        <v>11</v>
      </c>
      <c r="GL481">
        <v>89184</v>
      </c>
      <c r="GM481">
        <v>11</v>
      </c>
      <c r="GN481" t="s">
        <v>185</v>
      </c>
      <c r="GO481" t="s">
        <v>166</v>
      </c>
      <c r="GP481">
        <v>1024</v>
      </c>
      <c r="GQ481">
        <v>-260</v>
      </c>
      <c r="GR481">
        <v>180</v>
      </c>
      <c r="GS481">
        <f t="shared" si="383"/>
        <v>11</v>
      </c>
      <c r="GT481" t="str">
        <f t="shared" si="338"/>
        <v>test</v>
      </c>
    </row>
    <row r="482" spans="1:202" x14ac:dyDescent="0.2">
      <c r="A482">
        <v>100</v>
      </c>
      <c r="B482">
        <v>100</v>
      </c>
      <c r="C482">
        <v>7590</v>
      </c>
      <c r="D482">
        <v>7590</v>
      </c>
      <c r="E482" t="s">
        <v>155</v>
      </c>
      <c r="F482" t="s">
        <v>156</v>
      </c>
      <c r="G482" t="s">
        <v>156</v>
      </c>
      <c r="H482" t="s">
        <v>156</v>
      </c>
      <c r="I482">
        <v>0</v>
      </c>
      <c r="J482" t="s">
        <v>157</v>
      </c>
      <c r="K482">
        <v>1</v>
      </c>
      <c r="L482" t="s">
        <v>154</v>
      </c>
      <c r="M482" t="s">
        <v>154</v>
      </c>
      <c r="N482" t="s">
        <v>154</v>
      </c>
      <c r="O482">
        <v>1</v>
      </c>
      <c r="P482" t="s">
        <v>154</v>
      </c>
      <c r="Q482" t="s">
        <v>154</v>
      </c>
      <c r="R482" t="s">
        <v>183</v>
      </c>
      <c r="S482">
        <v>0</v>
      </c>
      <c r="T482">
        <v>0</v>
      </c>
      <c r="U482">
        <v>0</v>
      </c>
      <c r="V482">
        <v>11</v>
      </c>
      <c r="W482">
        <v>11</v>
      </c>
      <c r="X482">
        <v>0</v>
      </c>
      <c r="Y482">
        <v>11</v>
      </c>
      <c r="Z482">
        <v>6</v>
      </c>
      <c r="AA482">
        <v>0</v>
      </c>
      <c r="AB482">
        <v>6</v>
      </c>
      <c r="AC482">
        <v>0</v>
      </c>
      <c r="AD482">
        <v>0</v>
      </c>
      <c r="AE482">
        <v>0</v>
      </c>
      <c r="AF482">
        <v>0</v>
      </c>
      <c r="AG482">
        <v>11</v>
      </c>
      <c r="AH482">
        <v>0</v>
      </c>
      <c r="AI482">
        <v>0</v>
      </c>
      <c r="AJ482">
        <v>0</v>
      </c>
      <c r="AK482">
        <v>11</v>
      </c>
      <c r="AL482">
        <v>11</v>
      </c>
      <c r="AM482">
        <v>18</v>
      </c>
      <c r="AN482">
        <v>0</v>
      </c>
      <c r="AO482">
        <v>0</v>
      </c>
      <c r="AP482">
        <v>0</v>
      </c>
      <c r="AQ482">
        <v>6</v>
      </c>
      <c r="AR482">
        <v>6</v>
      </c>
      <c r="AS482">
        <v>6</v>
      </c>
      <c r="AT482">
        <v>0</v>
      </c>
      <c r="AU482">
        <v>11</v>
      </c>
      <c r="AV482">
        <v>6</v>
      </c>
      <c r="AW482">
        <v>11</v>
      </c>
      <c r="AX482">
        <v>0</v>
      </c>
      <c r="AY482" t="s">
        <v>159</v>
      </c>
      <c r="AZ482">
        <v>-242</v>
      </c>
      <c r="BA482">
        <v>167</v>
      </c>
      <c r="BB482" t="s">
        <v>201</v>
      </c>
      <c r="BC482" t="s">
        <v>161</v>
      </c>
      <c r="BD482" t="b">
        <v>0</v>
      </c>
      <c r="BE482" t="s">
        <v>164</v>
      </c>
      <c r="BF482" t="b">
        <v>1</v>
      </c>
      <c r="BH482" t="s">
        <v>222</v>
      </c>
      <c r="BI482" t="s">
        <v>200</v>
      </c>
      <c r="BJ482" t="b">
        <v>0</v>
      </c>
      <c r="BK482" t="s">
        <v>163</v>
      </c>
      <c r="BL482" t="b">
        <v>0</v>
      </c>
      <c r="BM482">
        <v>18</v>
      </c>
      <c r="BN482" t="s">
        <v>164</v>
      </c>
      <c r="BO482" t="s">
        <v>165</v>
      </c>
      <c r="BP482" t="s">
        <v>164</v>
      </c>
      <c r="BQ482" t="s">
        <v>166</v>
      </c>
      <c r="BR482">
        <v>768</v>
      </c>
      <c r="BS482" t="s">
        <v>156</v>
      </c>
      <c r="BT482" t="s">
        <v>176</v>
      </c>
      <c r="BU482" t="s">
        <v>186</v>
      </c>
      <c r="BV482" t="s">
        <v>191</v>
      </c>
      <c r="BW482">
        <v>11</v>
      </c>
      <c r="BX482">
        <v>1</v>
      </c>
      <c r="BY482">
        <v>0</v>
      </c>
      <c r="BZ482">
        <v>6</v>
      </c>
      <c r="CA482" t="s">
        <v>232</v>
      </c>
      <c r="CB482" t="s">
        <v>156</v>
      </c>
      <c r="CC482">
        <v>7</v>
      </c>
      <c r="CD482" t="b">
        <v>0</v>
      </c>
      <c r="CE482" t="s">
        <v>168</v>
      </c>
      <c r="CF482" t="s">
        <v>224</v>
      </c>
      <c r="CG482">
        <v>72</v>
      </c>
      <c r="CH482">
        <v>0</v>
      </c>
      <c r="CI482" t="s">
        <v>183</v>
      </c>
      <c r="CJ482" t="s">
        <v>169</v>
      </c>
      <c r="CK482" t="s">
        <v>169</v>
      </c>
      <c r="CL482" t="s">
        <v>169</v>
      </c>
      <c r="CM482" t="s">
        <v>169</v>
      </c>
      <c r="CN482" t="s">
        <v>169</v>
      </c>
      <c r="CO482" t="s">
        <v>183</v>
      </c>
      <c r="CP482" t="s">
        <v>169</v>
      </c>
      <c r="CQ482">
        <v>1</v>
      </c>
      <c r="CR482">
        <v>1907</v>
      </c>
      <c r="CS482" t="str">
        <f t="shared" si="339"/>
        <v/>
      </c>
      <c r="CT482" t="str">
        <f t="shared" ca="1" si="340"/>
        <v/>
      </c>
      <c r="CU482" t="str">
        <f t="shared" si="341"/>
        <v/>
      </c>
      <c r="CV482" t="str">
        <f t="shared" ca="1" si="342"/>
        <v/>
      </c>
      <c r="CW482" t="str">
        <f t="shared" si="343"/>
        <v/>
      </c>
      <c r="CX482" t="str">
        <f t="shared" ca="1" si="344"/>
        <v/>
      </c>
      <c r="CY482" t="str">
        <f t="shared" si="345"/>
        <v/>
      </c>
      <c r="CZ482" t="str">
        <f t="shared" ca="1" si="346"/>
        <v/>
      </c>
      <c r="DA482" t="str">
        <f t="shared" si="347"/>
        <v/>
      </c>
      <c r="DB482" t="str">
        <f t="shared" ca="1" si="348"/>
        <v/>
      </c>
      <c r="DC482" t="str">
        <f t="shared" si="349"/>
        <v/>
      </c>
      <c r="DD482" t="str">
        <f t="shared" ca="1" si="350"/>
        <v/>
      </c>
      <c r="DE482" t="str">
        <f t="shared" si="351"/>
        <v/>
      </c>
      <c r="DF482" t="str">
        <f t="shared" ca="1" si="352"/>
        <v/>
      </c>
      <c r="DG482" t="str">
        <f t="shared" si="353"/>
        <v/>
      </c>
      <c r="DH482" t="str">
        <f t="shared" ca="1" si="354"/>
        <v/>
      </c>
      <c r="DI482" t="str">
        <f t="shared" si="355"/>
        <v/>
      </c>
      <c r="DJ482" t="str">
        <f t="shared" ca="1" si="356"/>
        <v/>
      </c>
      <c r="DK482" t="str">
        <f t="shared" si="357"/>
        <v/>
      </c>
      <c r="DL482" t="str">
        <f t="shared" ca="1" si="358"/>
        <v/>
      </c>
      <c r="DM482" t="str">
        <f t="shared" si="359"/>
        <v/>
      </c>
      <c r="DN482" t="str">
        <f t="shared" ca="1" si="360"/>
        <v/>
      </c>
      <c r="DO482" t="str">
        <f t="shared" si="361"/>
        <v/>
      </c>
      <c r="DP482" t="str">
        <f t="shared" ca="1" si="362"/>
        <v/>
      </c>
      <c r="DQ482" t="str">
        <f t="shared" si="363"/>
        <v/>
      </c>
      <c r="DR482" t="str">
        <f t="shared" ca="1" si="364"/>
        <v/>
      </c>
      <c r="DS482" t="str">
        <f t="shared" si="365"/>
        <v/>
      </c>
      <c r="DT482" t="str">
        <f t="shared" ca="1" si="366"/>
        <v/>
      </c>
      <c r="DU482" t="str">
        <f t="shared" si="367"/>
        <v/>
      </c>
      <c r="DV482" t="str">
        <f t="shared" ca="1" si="368"/>
        <v/>
      </c>
      <c r="DW482" t="str">
        <f t="shared" si="369"/>
        <v/>
      </c>
      <c r="DX482" t="str">
        <f t="shared" ca="1" si="370"/>
        <v/>
      </c>
      <c r="DY482" t="str">
        <f t="shared" si="371"/>
        <v/>
      </c>
      <c r="DZ482" t="str">
        <f t="shared" ca="1" si="372"/>
        <v/>
      </c>
      <c r="EA482" t="str">
        <f t="shared" si="373"/>
        <v/>
      </c>
      <c r="EB482" t="str">
        <f t="shared" ca="1" si="374"/>
        <v/>
      </c>
      <c r="EC482" t="str">
        <f t="shared" si="375"/>
        <v/>
      </c>
      <c r="ED482" t="str">
        <f t="shared" ca="1" si="376"/>
        <v/>
      </c>
      <c r="EE482" t="str">
        <f t="shared" si="377"/>
        <v/>
      </c>
      <c r="EF482" t="str">
        <f t="shared" ca="1" si="378"/>
        <v/>
      </c>
      <c r="EG482" t="str">
        <f t="shared" si="379"/>
        <v/>
      </c>
      <c r="EH482" t="str">
        <f t="shared" ca="1" si="380"/>
        <v/>
      </c>
      <c r="EI482" t="str">
        <f t="shared" si="381"/>
        <v/>
      </c>
      <c r="EJ482" t="str">
        <f t="shared" ca="1" si="382"/>
        <v/>
      </c>
      <c r="EK482" t="str">
        <f t="shared" ca="1" si="384"/>
        <v/>
      </c>
      <c r="EL482" t="s">
        <v>924</v>
      </c>
      <c r="EM482">
        <v>30355</v>
      </c>
      <c r="EN482">
        <v>3128</v>
      </c>
      <c r="EO482">
        <v>7376</v>
      </c>
      <c r="EP482">
        <v>10577</v>
      </c>
      <c r="EQ482">
        <v>35823</v>
      </c>
      <c r="ER482">
        <v>1907</v>
      </c>
      <c r="ES482">
        <v>66798</v>
      </c>
      <c r="ET482">
        <v>2552</v>
      </c>
      <c r="EU482">
        <v>2</v>
      </c>
      <c r="EV482" t="s">
        <v>156</v>
      </c>
      <c r="EW482">
        <v>1024</v>
      </c>
      <c r="EX482">
        <v>2</v>
      </c>
      <c r="EY482">
        <v>48000</v>
      </c>
      <c r="EZ482">
        <v>-16</v>
      </c>
      <c r="FA482" t="s">
        <v>170</v>
      </c>
      <c r="FB482">
        <v>5</v>
      </c>
      <c r="FC482" t="s">
        <v>171</v>
      </c>
      <c r="FD482">
        <v>174711</v>
      </c>
      <c r="FE482">
        <v>171580</v>
      </c>
      <c r="FF482">
        <v>40921</v>
      </c>
      <c r="FG482">
        <v>360204</v>
      </c>
      <c r="FH482">
        <v>361752</v>
      </c>
      <c r="FI482">
        <v>171557</v>
      </c>
      <c r="FJ482">
        <v>360204</v>
      </c>
      <c r="FK482">
        <v>168999</v>
      </c>
      <c r="FL482" t="s">
        <v>158</v>
      </c>
      <c r="FM482">
        <v>165494</v>
      </c>
      <c r="FN482">
        <v>40985</v>
      </c>
      <c r="FO482">
        <v>115542</v>
      </c>
      <c r="FP482">
        <v>5096</v>
      </c>
      <c r="FQ482">
        <v>5090</v>
      </c>
      <c r="FR482">
        <v>359452</v>
      </c>
      <c r="FS482">
        <v>40983</v>
      </c>
      <c r="FT482">
        <v>40983</v>
      </c>
      <c r="FU482">
        <v>5094</v>
      </c>
      <c r="FV482">
        <v>365294</v>
      </c>
      <c r="FW482">
        <v>363752</v>
      </c>
      <c r="FX482">
        <v>367202</v>
      </c>
      <c r="FY482">
        <v>48362</v>
      </c>
      <c r="FZ482">
        <v>126120</v>
      </c>
      <c r="GA482">
        <v>48742</v>
      </c>
      <c r="GB482">
        <v>169000</v>
      </c>
      <c r="GC482">
        <v>167494</v>
      </c>
      <c r="GD482">
        <v>171554</v>
      </c>
      <c r="GE482" t="s">
        <v>158</v>
      </c>
      <c r="GF482">
        <v>365294</v>
      </c>
      <c r="GG482">
        <v>165493</v>
      </c>
      <c r="GH482">
        <v>359451</v>
      </c>
      <c r="GI482">
        <v>205067</v>
      </c>
      <c r="GJ482" t="s">
        <v>172</v>
      </c>
      <c r="GK482">
        <v>12</v>
      </c>
      <c r="GL482">
        <v>91091</v>
      </c>
      <c r="GM482">
        <v>12</v>
      </c>
      <c r="GN482" t="s">
        <v>185</v>
      </c>
      <c r="GO482" t="s">
        <v>166</v>
      </c>
      <c r="GP482">
        <v>1024</v>
      </c>
      <c r="GQ482">
        <v>-260</v>
      </c>
      <c r="GR482">
        <v>180</v>
      </c>
      <c r="GS482">
        <f t="shared" si="383"/>
        <v>12</v>
      </c>
      <c r="GT482" t="str">
        <f t="shared" si="338"/>
        <v>test</v>
      </c>
    </row>
    <row r="483" spans="1:202" x14ac:dyDescent="0.2">
      <c r="A483">
        <v>100</v>
      </c>
      <c r="B483">
        <v>100</v>
      </c>
      <c r="C483">
        <v>7157</v>
      </c>
      <c r="D483">
        <v>7157</v>
      </c>
      <c r="E483" t="s">
        <v>155</v>
      </c>
      <c r="F483" t="s">
        <v>156</v>
      </c>
      <c r="G483" t="s">
        <v>156</v>
      </c>
      <c r="H483" t="s">
        <v>156</v>
      </c>
      <c r="I483">
        <v>0</v>
      </c>
      <c r="J483" t="s">
        <v>157</v>
      </c>
      <c r="K483">
        <v>1</v>
      </c>
      <c r="L483" t="s">
        <v>154</v>
      </c>
      <c r="M483" t="s">
        <v>154</v>
      </c>
      <c r="N483" t="s">
        <v>154</v>
      </c>
      <c r="O483">
        <v>1</v>
      </c>
      <c r="P483" t="s">
        <v>154</v>
      </c>
      <c r="Q483" t="s">
        <v>154</v>
      </c>
      <c r="R483" t="s">
        <v>183</v>
      </c>
      <c r="S483">
        <v>0</v>
      </c>
      <c r="T483">
        <v>0</v>
      </c>
      <c r="U483">
        <v>0</v>
      </c>
      <c r="V483">
        <v>12</v>
      </c>
      <c r="W483">
        <v>12</v>
      </c>
      <c r="X483">
        <v>0</v>
      </c>
      <c r="Y483">
        <v>12</v>
      </c>
      <c r="Z483">
        <v>6</v>
      </c>
      <c r="AA483">
        <v>0</v>
      </c>
      <c r="AB483">
        <v>6</v>
      </c>
      <c r="AC483">
        <v>0</v>
      </c>
      <c r="AD483">
        <v>0</v>
      </c>
      <c r="AE483">
        <v>0</v>
      </c>
      <c r="AF483">
        <v>0</v>
      </c>
      <c r="AG483">
        <v>12</v>
      </c>
      <c r="AH483">
        <v>0</v>
      </c>
      <c r="AI483">
        <v>0</v>
      </c>
      <c r="AJ483">
        <v>0</v>
      </c>
      <c r="AK483">
        <v>12</v>
      </c>
      <c r="AL483">
        <v>12</v>
      </c>
      <c r="AM483">
        <v>19</v>
      </c>
      <c r="AN483">
        <v>0</v>
      </c>
      <c r="AO483">
        <v>0</v>
      </c>
      <c r="AP483">
        <v>0</v>
      </c>
      <c r="AQ483">
        <v>6</v>
      </c>
      <c r="AR483">
        <v>6</v>
      </c>
      <c r="AS483">
        <v>6</v>
      </c>
      <c r="AT483">
        <v>0</v>
      </c>
      <c r="AU483">
        <v>12</v>
      </c>
      <c r="AV483">
        <v>6</v>
      </c>
      <c r="AW483">
        <v>12</v>
      </c>
      <c r="AX483">
        <v>0</v>
      </c>
      <c r="AY483" t="s">
        <v>159</v>
      </c>
      <c r="AZ483">
        <v>-242</v>
      </c>
      <c r="BA483">
        <v>167</v>
      </c>
      <c r="BB483" t="s">
        <v>201</v>
      </c>
      <c r="BC483" t="s">
        <v>161</v>
      </c>
      <c r="BD483" t="b">
        <v>0</v>
      </c>
      <c r="BE483" t="s">
        <v>164</v>
      </c>
      <c r="BF483" t="b">
        <v>1</v>
      </c>
      <c r="BH483" t="s">
        <v>222</v>
      </c>
      <c r="BI483" t="s">
        <v>200</v>
      </c>
      <c r="BJ483" t="b">
        <v>0</v>
      </c>
      <c r="BK483" t="s">
        <v>163</v>
      </c>
      <c r="BL483" t="b">
        <v>0</v>
      </c>
      <c r="BM483">
        <v>18</v>
      </c>
      <c r="BN483" t="s">
        <v>164</v>
      </c>
      <c r="BO483" t="s">
        <v>165</v>
      </c>
      <c r="BP483" t="s">
        <v>164</v>
      </c>
      <c r="BQ483" t="s">
        <v>166</v>
      </c>
      <c r="BR483">
        <v>768</v>
      </c>
      <c r="BS483" t="s">
        <v>156</v>
      </c>
      <c r="BT483" t="s">
        <v>176</v>
      </c>
      <c r="BU483" t="s">
        <v>193</v>
      </c>
      <c r="BV483" t="s">
        <v>184</v>
      </c>
      <c r="BW483">
        <v>12</v>
      </c>
      <c r="BX483">
        <v>1</v>
      </c>
      <c r="BY483">
        <v>0</v>
      </c>
      <c r="BZ483">
        <v>6</v>
      </c>
      <c r="CA483" t="s">
        <v>232</v>
      </c>
      <c r="CB483" t="s">
        <v>156</v>
      </c>
      <c r="CC483">
        <v>7</v>
      </c>
      <c r="CD483" t="b">
        <v>0</v>
      </c>
      <c r="CE483" t="s">
        <v>168</v>
      </c>
      <c r="CF483" t="s">
        <v>224</v>
      </c>
      <c r="CG483">
        <v>68</v>
      </c>
      <c r="CH483">
        <v>0</v>
      </c>
      <c r="CI483" t="s">
        <v>183</v>
      </c>
      <c r="CJ483" t="s">
        <v>169</v>
      </c>
      <c r="CK483" t="s">
        <v>169</v>
      </c>
      <c r="CL483" t="s">
        <v>169</v>
      </c>
      <c r="CM483" t="s">
        <v>169</v>
      </c>
      <c r="CN483" t="s">
        <v>169</v>
      </c>
      <c r="CO483" t="s">
        <v>183</v>
      </c>
      <c r="CP483" t="s">
        <v>169</v>
      </c>
      <c r="CQ483">
        <v>1</v>
      </c>
      <c r="CR483">
        <v>1956</v>
      </c>
      <c r="CS483" t="str">
        <f t="shared" si="339"/>
        <v/>
      </c>
      <c r="CT483" t="str">
        <f t="shared" ca="1" si="340"/>
        <v/>
      </c>
      <c r="CU483" t="str">
        <f t="shared" si="341"/>
        <v/>
      </c>
      <c r="CV483" t="str">
        <f t="shared" ca="1" si="342"/>
        <v/>
      </c>
      <c r="CW483" t="str">
        <f t="shared" si="343"/>
        <v/>
      </c>
      <c r="CX483" t="str">
        <f t="shared" ca="1" si="344"/>
        <v/>
      </c>
      <c r="CY483" t="str">
        <f t="shared" si="345"/>
        <v/>
      </c>
      <c r="CZ483" t="str">
        <f t="shared" ca="1" si="346"/>
        <v/>
      </c>
      <c r="DA483" t="str">
        <f t="shared" si="347"/>
        <v/>
      </c>
      <c r="DB483" t="str">
        <f t="shared" ca="1" si="348"/>
        <v/>
      </c>
      <c r="DC483" t="str">
        <f t="shared" si="349"/>
        <v/>
      </c>
      <c r="DD483" t="str">
        <f t="shared" ca="1" si="350"/>
        <v/>
      </c>
      <c r="DE483" t="str">
        <f t="shared" si="351"/>
        <v/>
      </c>
      <c r="DF483" t="str">
        <f t="shared" ca="1" si="352"/>
        <v/>
      </c>
      <c r="DG483" t="str">
        <f t="shared" si="353"/>
        <v/>
      </c>
      <c r="DH483" t="str">
        <f t="shared" ca="1" si="354"/>
        <v/>
      </c>
      <c r="DI483" t="str">
        <f t="shared" si="355"/>
        <v/>
      </c>
      <c r="DJ483" t="str">
        <f t="shared" ca="1" si="356"/>
        <v/>
      </c>
      <c r="DK483" t="str">
        <f t="shared" si="357"/>
        <v/>
      </c>
      <c r="DL483" t="str">
        <f t="shared" ca="1" si="358"/>
        <v/>
      </c>
      <c r="DM483" t="str">
        <f t="shared" si="359"/>
        <v/>
      </c>
      <c r="DN483" t="str">
        <f t="shared" ca="1" si="360"/>
        <v/>
      </c>
      <c r="DO483" t="str">
        <f t="shared" si="361"/>
        <v/>
      </c>
      <c r="DP483" t="str">
        <f t="shared" ca="1" si="362"/>
        <v/>
      </c>
      <c r="DQ483" t="str">
        <f t="shared" si="363"/>
        <v/>
      </c>
      <c r="DR483" t="str">
        <f t="shared" ca="1" si="364"/>
        <v/>
      </c>
      <c r="DS483" t="str">
        <f t="shared" si="365"/>
        <v/>
      </c>
      <c r="DT483" t="str">
        <f t="shared" ca="1" si="366"/>
        <v/>
      </c>
      <c r="DU483" t="str">
        <f t="shared" si="367"/>
        <v/>
      </c>
      <c r="DV483" t="str">
        <f t="shared" ca="1" si="368"/>
        <v/>
      </c>
      <c r="DW483" t="str">
        <f t="shared" si="369"/>
        <v/>
      </c>
      <c r="DX483" t="str">
        <f t="shared" ca="1" si="370"/>
        <v/>
      </c>
      <c r="DY483" t="str">
        <f t="shared" si="371"/>
        <v/>
      </c>
      <c r="DZ483" t="str">
        <f t="shared" ca="1" si="372"/>
        <v/>
      </c>
      <c r="EA483" t="str">
        <f t="shared" si="373"/>
        <v/>
      </c>
      <c r="EB483" t="str">
        <f t="shared" ca="1" si="374"/>
        <v/>
      </c>
      <c r="EC483" t="str">
        <f t="shared" si="375"/>
        <v/>
      </c>
      <c r="ED483" t="str">
        <f t="shared" ca="1" si="376"/>
        <v/>
      </c>
      <c r="EE483" t="str">
        <f t="shared" si="377"/>
        <v/>
      </c>
      <c r="EF483" t="str">
        <f t="shared" ca="1" si="378"/>
        <v/>
      </c>
      <c r="EG483" t="str">
        <f t="shared" si="379"/>
        <v/>
      </c>
      <c r="EH483" t="str">
        <f t="shared" ca="1" si="380"/>
        <v/>
      </c>
      <c r="EI483" t="str">
        <f t="shared" si="381"/>
        <v/>
      </c>
      <c r="EJ483" t="str">
        <f t="shared" ca="1" si="382"/>
        <v/>
      </c>
      <c r="EK483" t="str">
        <f t="shared" ca="1" si="384"/>
        <v/>
      </c>
      <c r="EL483" t="s">
        <v>924</v>
      </c>
      <c r="EM483">
        <v>30355</v>
      </c>
      <c r="EN483">
        <v>3128</v>
      </c>
      <c r="EO483">
        <v>7376</v>
      </c>
      <c r="EP483">
        <v>10577</v>
      </c>
      <c r="EQ483">
        <v>35823</v>
      </c>
      <c r="ER483">
        <v>1956</v>
      </c>
      <c r="ES483">
        <v>66798</v>
      </c>
      <c r="ET483">
        <v>2552</v>
      </c>
      <c r="EU483">
        <v>2</v>
      </c>
      <c r="EV483" t="s">
        <v>156</v>
      </c>
      <c r="EW483">
        <v>1024</v>
      </c>
      <c r="EX483">
        <v>2</v>
      </c>
      <c r="EY483">
        <v>48000</v>
      </c>
      <c r="EZ483">
        <v>-16</v>
      </c>
      <c r="FA483" t="s">
        <v>170</v>
      </c>
      <c r="FB483">
        <v>5</v>
      </c>
      <c r="FC483" t="s">
        <v>171</v>
      </c>
      <c r="FD483">
        <v>174711</v>
      </c>
      <c r="FE483">
        <v>171580</v>
      </c>
      <c r="FF483">
        <v>40921</v>
      </c>
      <c r="FG483">
        <v>368006</v>
      </c>
      <c r="FH483">
        <v>369731</v>
      </c>
      <c r="FI483">
        <v>171557</v>
      </c>
      <c r="FJ483">
        <v>368006</v>
      </c>
      <c r="FK483">
        <v>168999</v>
      </c>
      <c r="FL483" t="s">
        <v>158</v>
      </c>
      <c r="FM483">
        <v>165494</v>
      </c>
      <c r="FN483">
        <v>40985</v>
      </c>
      <c r="FO483">
        <v>115542</v>
      </c>
      <c r="FP483">
        <v>5096</v>
      </c>
      <c r="FQ483">
        <v>5090</v>
      </c>
      <c r="FR483">
        <v>367255</v>
      </c>
      <c r="FS483">
        <v>40983</v>
      </c>
      <c r="FT483">
        <v>40983</v>
      </c>
      <c r="FU483">
        <v>5094</v>
      </c>
      <c r="FV483">
        <v>373315</v>
      </c>
      <c r="FW483">
        <v>371732</v>
      </c>
      <c r="FX483">
        <v>375272</v>
      </c>
      <c r="FY483">
        <v>48362</v>
      </c>
      <c r="FZ483">
        <v>126120</v>
      </c>
      <c r="GA483">
        <v>48742</v>
      </c>
      <c r="GB483">
        <v>169000</v>
      </c>
      <c r="GC483">
        <v>167494</v>
      </c>
      <c r="GD483">
        <v>171554</v>
      </c>
      <c r="GE483" t="s">
        <v>158</v>
      </c>
      <c r="GF483">
        <v>373315</v>
      </c>
      <c r="GG483">
        <v>165493</v>
      </c>
      <c r="GH483">
        <v>367253</v>
      </c>
      <c r="GI483">
        <v>205067</v>
      </c>
      <c r="GJ483" t="s">
        <v>172</v>
      </c>
      <c r="GK483">
        <v>13</v>
      </c>
      <c r="GL483">
        <v>93047</v>
      </c>
      <c r="GM483">
        <v>13</v>
      </c>
      <c r="GN483" t="s">
        <v>185</v>
      </c>
      <c r="GO483" t="s">
        <v>166</v>
      </c>
      <c r="GP483">
        <v>1024</v>
      </c>
      <c r="GQ483">
        <v>-260</v>
      </c>
      <c r="GR483">
        <v>180</v>
      </c>
      <c r="GS483">
        <f t="shared" si="383"/>
        <v>13</v>
      </c>
      <c r="GT483" t="str">
        <f t="shared" si="338"/>
        <v>test</v>
      </c>
    </row>
    <row r="484" spans="1:202" x14ac:dyDescent="0.2">
      <c r="A484">
        <v>100</v>
      </c>
      <c r="B484">
        <v>100</v>
      </c>
      <c r="C484">
        <v>6766</v>
      </c>
      <c r="D484">
        <v>6766</v>
      </c>
      <c r="E484" t="s">
        <v>155</v>
      </c>
      <c r="F484" t="s">
        <v>156</v>
      </c>
      <c r="G484" t="s">
        <v>156</v>
      </c>
      <c r="H484" t="s">
        <v>156</v>
      </c>
      <c r="I484">
        <v>0</v>
      </c>
      <c r="J484" t="s">
        <v>157</v>
      </c>
      <c r="K484">
        <v>1</v>
      </c>
      <c r="L484" t="s">
        <v>154</v>
      </c>
      <c r="M484" t="s">
        <v>154</v>
      </c>
      <c r="N484" t="s">
        <v>154</v>
      </c>
      <c r="O484">
        <v>1</v>
      </c>
      <c r="P484" t="s">
        <v>154</v>
      </c>
      <c r="Q484" t="s">
        <v>154</v>
      </c>
      <c r="R484" t="s">
        <v>179</v>
      </c>
      <c r="S484">
        <v>0</v>
      </c>
      <c r="T484">
        <v>0</v>
      </c>
      <c r="U484">
        <v>0</v>
      </c>
      <c r="V484">
        <v>13</v>
      </c>
      <c r="W484">
        <v>13</v>
      </c>
      <c r="X484">
        <v>0</v>
      </c>
      <c r="Y484">
        <v>13</v>
      </c>
      <c r="Z484">
        <v>6</v>
      </c>
      <c r="AA484">
        <v>0</v>
      </c>
      <c r="AB484">
        <v>6</v>
      </c>
      <c r="AC484">
        <v>0</v>
      </c>
      <c r="AD484">
        <v>0</v>
      </c>
      <c r="AE484">
        <v>0</v>
      </c>
      <c r="AF484">
        <v>0</v>
      </c>
      <c r="AG484">
        <v>13</v>
      </c>
      <c r="AH484">
        <v>0</v>
      </c>
      <c r="AI484">
        <v>0</v>
      </c>
      <c r="AJ484">
        <v>0</v>
      </c>
      <c r="AK484">
        <v>13</v>
      </c>
      <c r="AL484">
        <v>13</v>
      </c>
      <c r="AM484">
        <v>20</v>
      </c>
      <c r="AN484">
        <v>0</v>
      </c>
      <c r="AO484">
        <v>0</v>
      </c>
      <c r="AP484">
        <v>0</v>
      </c>
      <c r="AQ484">
        <v>6</v>
      </c>
      <c r="AR484">
        <v>6</v>
      </c>
      <c r="AS484">
        <v>6</v>
      </c>
      <c r="AT484">
        <v>0</v>
      </c>
      <c r="AU484">
        <v>13</v>
      </c>
      <c r="AV484">
        <v>6</v>
      </c>
      <c r="AW484">
        <v>13</v>
      </c>
      <c r="AX484">
        <v>0</v>
      </c>
      <c r="AY484" t="s">
        <v>159</v>
      </c>
      <c r="AZ484">
        <v>-242</v>
      </c>
      <c r="BA484">
        <v>167</v>
      </c>
      <c r="BB484" t="s">
        <v>201</v>
      </c>
      <c r="BC484" t="s">
        <v>161</v>
      </c>
      <c r="BD484" t="b">
        <v>0</v>
      </c>
      <c r="BE484">
        <v>5.23</v>
      </c>
      <c r="BF484" t="b">
        <v>1</v>
      </c>
      <c r="BH484" t="s">
        <v>222</v>
      </c>
      <c r="BI484" t="s">
        <v>200</v>
      </c>
      <c r="BJ484" t="b">
        <v>0</v>
      </c>
      <c r="BK484" t="s">
        <v>163</v>
      </c>
      <c r="BL484" t="b">
        <v>0</v>
      </c>
      <c r="BM484">
        <v>18</v>
      </c>
      <c r="BN484" t="s">
        <v>164</v>
      </c>
      <c r="BO484" t="s">
        <v>165</v>
      </c>
      <c r="BP484" t="s">
        <v>164</v>
      </c>
      <c r="BQ484" t="s">
        <v>166</v>
      </c>
      <c r="BR484">
        <v>768</v>
      </c>
      <c r="BS484" t="s">
        <v>156</v>
      </c>
      <c r="BT484" t="s">
        <v>176</v>
      </c>
      <c r="BU484" t="s">
        <v>180</v>
      </c>
      <c r="BV484" t="s">
        <v>176</v>
      </c>
      <c r="BW484">
        <v>13</v>
      </c>
      <c r="BX484">
        <v>1</v>
      </c>
      <c r="BY484">
        <v>0</v>
      </c>
      <c r="BZ484">
        <v>6</v>
      </c>
      <c r="CA484" t="s">
        <v>232</v>
      </c>
      <c r="CB484" t="s">
        <v>156</v>
      </c>
      <c r="CC484">
        <v>7</v>
      </c>
      <c r="CD484" t="b">
        <v>0</v>
      </c>
      <c r="CE484" t="s">
        <v>168</v>
      </c>
      <c r="CF484" t="s">
        <v>224</v>
      </c>
      <c r="CG484">
        <v>36</v>
      </c>
      <c r="CH484">
        <v>0</v>
      </c>
      <c r="CI484" t="s">
        <v>179</v>
      </c>
      <c r="CJ484" t="s">
        <v>169</v>
      </c>
      <c r="CK484" t="s">
        <v>169</v>
      </c>
      <c r="CL484" t="s">
        <v>169</v>
      </c>
      <c r="CM484" t="s">
        <v>169</v>
      </c>
      <c r="CN484" t="s">
        <v>169</v>
      </c>
      <c r="CO484" t="s">
        <v>179</v>
      </c>
      <c r="CP484" t="s">
        <v>169</v>
      </c>
      <c r="CQ484">
        <v>1</v>
      </c>
      <c r="CR484">
        <v>1684</v>
      </c>
      <c r="CS484">
        <f t="shared" si="339"/>
        <v>1684</v>
      </c>
      <c r="CT484">
        <f t="shared" ca="1" si="340"/>
        <v>1131</v>
      </c>
      <c r="CU484" t="str">
        <f t="shared" si="341"/>
        <v/>
      </c>
      <c r="CV484" t="str">
        <f t="shared" ca="1" si="342"/>
        <v/>
      </c>
      <c r="CW484" t="str">
        <f t="shared" si="343"/>
        <v/>
      </c>
      <c r="CX484" t="str">
        <f t="shared" ca="1" si="344"/>
        <v/>
      </c>
      <c r="CY484" t="str">
        <f t="shared" si="345"/>
        <v/>
      </c>
      <c r="CZ484" t="str">
        <f t="shared" ca="1" si="346"/>
        <v/>
      </c>
      <c r="DA484" t="str">
        <f t="shared" si="347"/>
        <v/>
      </c>
      <c r="DB484" t="str">
        <f t="shared" ca="1" si="348"/>
        <v/>
      </c>
      <c r="DC484" t="str">
        <f t="shared" si="349"/>
        <v/>
      </c>
      <c r="DD484" t="str">
        <f t="shared" ca="1" si="350"/>
        <v/>
      </c>
      <c r="DE484" t="str">
        <f t="shared" si="351"/>
        <v/>
      </c>
      <c r="DF484" t="str">
        <f t="shared" ca="1" si="352"/>
        <v/>
      </c>
      <c r="DG484" t="str">
        <f t="shared" si="353"/>
        <v/>
      </c>
      <c r="DH484" t="str">
        <f t="shared" ca="1" si="354"/>
        <v/>
      </c>
      <c r="DI484" t="str">
        <f t="shared" si="355"/>
        <v/>
      </c>
      <c r="DJ484" t="str">
        <f t="shared" ca="1" si="356"/>
        <v/>
      </c>
      <c r="DK484" t="str">
        <f t="shared" si="357"/>
        <v/>
      </c>
      <c r="DL484" t="str">
        <f t="shared" ca="1" si="358"/>
        <v/>
      </c>
      <c r="DM484" t="str">
        <f t="shared" si="359"/>
        <v/>
      </c>
      <c r="DN484" t="str">
        <f t="shared" ca="1" si="360"/>
        <v/>
      </c>
      <c r="DO484">
        <f t="shared" si="361"/>
        <v>1684</v>
      </c>
      <c r="DP484">
        <f t="shared" ca="1" si="362"/>
        <v>1131</v>
      </c>
      <c r="DQ484" t="str">
        <f t="shared" si="363"/>
        <v/>
      </c>
      <c r="DR484" t="str">
        <f t="shared" ca="1" si="364"/>
        <v/>
      </c>
      <c r="DS484" t="str">
        <f t="shared" si="365"/>
        <v/>
      </c>
      <c r="DT484" t="str">
        <f t="shared" ca="1" si="366"/>
        <v/>
      </c>
      <c r="DU484" t="str">
        <f t="shared" si="367"/>
        <v/>
      </c>
      <c r="DV484" t="str">
        <f t="shared" ca="1" si="368"/>
        <v/>
      </c>
      <c r="DW484" t="str">
        <f t="shared" si="369"/>
        <v/>
      </c>
      <c r="DX484" t="str">
        <f t="shared" ca="1" si="370"/>
        <v/>
      </c>
      <c r="DY484" t="str">
        <f t="shared" si="371"/>
        <v/>
      </c>
      <c r="DZ484" t="str">
        <f t="shared" ca="1" si="372"/>
        <v/>
      </c>
      <c r="EA484" t="str">
        <f t="shared" si="373"/>
        <v/>
      </c>
      <c r="EB484" t="str">
        <f t="shared" ca="1" si="374"/>
        <v/>
      </c>
      <c r="EC484" t="str">
        <f t="shared" si="375"/>
        <v/>
      </c>
      <c r="ED484" t="str">
        <f t="shared" ca="1" si="376"/>
        <v/>
      </c>
      <c r="EE484" t="str">
        <f t="shared" si="377"/>
        <v/>
      </c>
      <c r="EF484" t="str">
        <f t="shared" ca="1" si="378"/>
        <v/>
      </c>
      <c r="EG484" t="str">
        <f t="shared" si="379"/>
        <v/>
      </c>
      <c r="EH484" t="str">
        <f t="shared" ca="1" si="380"/>
        <v/>
      </c>
      <c r="EI484" t="str">
        <f t="shared" si="381"/>
        <v/>
      </c>
      <c r="EJ484" t="str">
        <f t="shared" ca="1" si="382"/>
        <v/>
      </c>
      <c r="EK484">
        <f t="shared" ca="1" si="384"/>
        <v>1131</v>
      </c>
      <c r="EL484">
        <v>1109</v>
      </c>
      <c r="EM484">
        <v>30355</v>
      </c>
      <c r="EN484">
        <v>3128</v>
      </c>
      <c r="EO484">
        <v>7376</v>
      </c>
      <c r="EP484">
        <v>10577</v>
      </c>
      <c r="EQ484">
        <v>35823</v>
      </c>
      <c r="ER484">
        <v>1684</v>
      </c>
      <c r="ES484">
        <v>66798</v>
      </c>
      <c r="ET484">
        <v>2552</v>
      </c>
      <c r="EU484">
        <v>2</v>
      </c>
      <c r="EV484" t="s">
        <v>156</v>
      </c>
      <c r="EW484">
        <v>1024</v>
      </c>
      <c r="EX484">
        <v>2</v>
      </c>
      <c r="EY484">
        <v>48000</v>
      </c>
      <c r="EZ484">
        <v>-16</v>
      </c>
      <c r="FA484" t="s">
        <v>170</v>
      </c>
      <c r="FB484">
        <v>5</v>
      </c>
      <c r="FC484" t="s">
        <v>171</v>
      </c>
      <c r="FD484">
        <v>174711</v>
      </c>
      <c r="FE484">
        <v>171580</v>
      </c>
      <c r="FF484">
        <v>40921</v>
      </c>
      <c r="FG484">
        <v>376073</v>
      </c>
      <c r="FH484">
        <v>377562</v>
      </c>
      <c r="FI484">
        <v>171557</v>
      </c>
      <c r="FJ484">
        <v>376073</v>
      </c>
      <c r="FK484">
        <v>168999</v>
      </c>
      <c r="FL484" t="s">
        <v>158</v>
      </c>
      <c r="FM484">
        <v>165494</v>
      </c>
      <c r="FN484">
        <v>40985</v>
      </c>
      <c r="FO484">
        <v>115542</v>
      </c>
      <c r="FP484">
        <v>5096</v>
      </c>
      <c r="FQ484">
        <v>5090</v>
      </c>
      <c r="FR484">
        <v>375322</v>
      </c>
      <c r="FS484">
        <v>40983</v>
      </c>
      <c r="FT484">
        <v>40983</v>
      </c>
      <c r="FU484">
        <v>5094</v>
      </c>
      <c r="FV484">
        <v>381061</v>
      </c>
      <c r="FW484">
        <v>379562</v>
      </c>
      <c r="FX484">
        <v>382746</v>
      </c>
      <c r="FY484">
        <v>48362</v>
      </c>
      <c r="FZ484">
        <v>126120</v>
      </c>
      <c r="GA484">
        <v>48742</v>
      </c>
      <c r="GB484">
        <v>169000</v>
      </c>
      <c r="GC484">
        <v>167494</v>
      </c>
      <c r="GD484">
        <v>171554</v>
      </c>
      <c r="GE484" t="s">
        <v>158</v>
      </c>
      <c r="GF484">
        <v>381060</v>
      </c>
      <c r="GG484">
        <v>165493</v>
      </c>
      <c r="GH484">
        <v>375320</v>
      </c>
      <c r="GI484">
        <v>205067</v>
      </c>
      <c r="GJ484" t="s">
        <v>172</v>
      </c>
      <c r="GK484">
        <v>14</v>
      </c>
      <c r="GL484">
        <v>94731</v>
      </c>
      <c r="GM484">
        <v>14</v>
      </c>
      <c r="GN484" t="s">
        <v>182</v>
      </c>
      <c r="GO484" t="s">
        <v>166</v>
      </c>
      <c r="GP484">
        <v>1024</v>
      </c>
      <c r="GQ484">
        <v>-260</v>
      </c>
      <c r="GR484">
        <v>180</v>
      </c>
      <c r="GS484">
        <f t="shared" si="383"/>
        <v>14</v>
      </c>
      <c r="GT484" t="str">
        <f t="shared" si="338"/>
        <v>test</v>
      </c>
    </row>
    <row r="485" spans="1:202" x14ac:dyDescent="0.2">
      <c r="A485">
        <v>100</v>
      </c>
      <c r="B485">
        <v>100</v>
      </c>
      <c r="C485">
        <v>6428</v>
      </c>
      <c r="D485">
        <v>6428</v>
      </c>
      <c r="E485" t="s">
        <v>155</v>
      </c>
      <c r="F485" t="s">
        <v>156</v>
      </c>
      <c r="G485" t="s">
        <v>156</v>
      </c>
      <c r="H485" t="s">
        <v>156</v>
      </c>
      <c r="I485">
        <v>0</v>
      </c>
      <c r="J485" t="s">
        <v>157</v>
      </c>
      <c r="K485">
        <v>1</v>
      </c>
      <c r="L485" t="s">
        <v>154</v>
      </c>
      <c r="M485" t="s">
        <v>154</v>
      </c>
      <c r="N485" t="s">
        <v>154</v>
      </c>
      <c r="O485">
        <v>1</v>
      </c>
      <c r="P485" t="s">
        <v>154</v>
      </c>
      <c r="Q485" t="s">
        <v>154</v>
      </c>
      <c r="R485" t="s">
        <v>179</v>
      </c>
      <c r="S485">
        <v>0</v>
      </c>
      <c r="T485">
        <v>0</v>
      </c>
      <c r="U485">
        <v>0</v>
      </c>
      <c r="V485">
        <v>14</v>
      </c>
      <c r="W485">
        <v>14</v>
      </c>
      <c r="X485">
        <v>0</v>
      </c>
      <c r="Y485">
        <v>14</v>
      </c>
      <c r="Z485">
        <v>6</v>
      </c>
      <c r="AA485">
        <v>0</v>
      </c>
      <c r="AB485">
        <v>6</v>
      </c>
      <c r="AC485">
        <v>0</v>
      </c>
      <c r="AD485">
        <v>0</v>
      </c>
      <c r="AE485">
        <v>0</v>
      </c>
      <c r="AF485">
        <v>0</v>
      </c>
      <c r="AG485">
        <v>14</v>
      </c>
      <c r="AH485">
        <v>0</v>
      </c>
      <c r="AI485">
        <v>0</v>
      </c>
      <c r="AJ485">
        <v>0</v>
      </c>
      <c r="AK485">
        <v>14</v>
      </c>
      <c r="AL485">
        <v>14</v>
      </c>
      <c r="AM485">
        <v>21</v>
      </c>
      <c r="AN485">
        <v>0</v>
      </c>
      <c r="AO485">
        <v>0</v>
      </c>
      <c r="AP485">
        <v>0</v>
      </c>
      <c r="AQ485">
        <v>6</v>
      </c>
      <c r="AR485">
        <v>6</v>
      </c>
      <c r="AS485">
        <v>6</v>
      </c>
      <c r="AT485">
        <v>0</v>
      </c>
      <c r="AU485">
        <v>14</v>
      </c>
      <c r="AV485">
        <v>6</v>
      </c>
      <c r="AW485">
        <v>14</v>
      </c>
      <c r="AX485">
        <v>0</v>
      </c>
      <c r="AY485" t="s">
        <v>159</v>
      </c>
      <c r="AZ485">
        <v>-242</v>
      </c>
      <c r="BA485">
        <v>167</v>
      </c>
      <c r="BB485" t="s">
        <v>201</v>
      </c>
      <c r="BC485" t="s">
        <v>161</v>
      </c>
      <c r="BD485" t="b">
        <v>0</v>
      </c>
      <c r="BE485">
        <v>9.16</v>
      </c>
      <c r="BF485" t="b">
        <v>1</v>
      </c>
      <c r="BH485" t="s">
        <v>222</v>
      </c>
      <c r="BI485" t="s">
        <v>200</v>
      </c>
      <c r="BJ485" t="b">
        <v>0</v>
      </c>
      <c r="BK485" t="s">
        <v>163</v>
      </c>
      <c r="BL485" t="b">
        <v>0</v>
      </c>
      <c r="BM485">
        <v>18</v>
      </c>
      <c r="BN485" t="s">
        <v>164</v>
      </c>
      <c r="BO485" t="s">
        <v>165</v>
      </c>
      <c r="BP485" t="s">
        <v>164</v>
      </c>
      <c r="BQ485" t="s">
        <v>166</v>
      </c>
      <c r="BR485">
        <v>768</v>
      </c>
      <c r="BS485" t="s">
        <v>156</v>
      </c>
      <c r="BT485" t="s">
        <v>176</v>
      </c>
      <c r="BU485" t="s">
        <v>180</v>
      </c>
      <c r="BV485" t="s">
        <v>193</v>
      </c>
      <c r="BW485">
        <v>14</v>
      </c>
      <c r="BX485">
        <v>1</v>
      </c>
      <c r="BY485">
        <v>0</v>
      </c>
      <c r="BZ485">
        <v>6</v>
      </c>
      <c r="CA485" t="s">
        <v>232</v>
      </c>
      <c r="CB485" t="s">
        <v>156</v>
      </c>
      <c r="CC485">
        <v>7</v>
      </c>
      <c r="CD485" t="b">
        <v>0</v>
      </c>
      <c r="CE485" t="s">
        <v>168</v>
      </c>
      <c r="CF485" t="s">
        <v>224</v>
      </c>
      <c r="CG485">
        <v>41</v>
      </c>
      <c r="CH485">
        <v>0</v>
      </c>
      <c r="CI485" t="s">
        <v>179</v>
      </c>
      <c r="CJ485" t="s">
        <v>169</v>
      </c>
      <c r="CK485" t="s">
        <v>169</v>
      </c>
      <c r="CL485" t="s">
        <v>169</v>
      </c>
      <c r="CM485" t="s">
        <v>169</v>
      </c>
      <c r="CN485" t="s">
        <v>169</v>
      </c>
      <c r="CO485" t="s">
        <v>179</v>
      </c>
      <c r="CP485" t="s">
        <v>169</v>
      </c>
      <c r="CQ485">
        <v>1</v>
      </c>
      <c r="CR485">
        <v>1696</v>
      </c>
      <c r="CS485">
        <f t="shared" si="339"/>
        <v>1696</v>
      </c>
      <c r="CT485">
        <f t="shared" ca="1" si="340"/>
        <v>1696</v>
      </c>
      <c r="CU485" t="str">
        <f t="shared" si="341"/>
        <v/>
      </c>
      <c r="CV485" t="str">
        <f t="shared" ca="1" si="342"/>
        <v/>
      </c>
      <c r="CW485" t="str">
        <f t="shared" si="343"/>
        <v/>
      </c>
      <c r="CX485" t="str">
        <f t="shared" ca="1" si="344"/>
        <v/>
      </c>
      <c r="CY485" t="str">
        <f t="shared" si="345"/>
        <v/>
      </c>
      <c r="CZ485" t="str">
        <f t="shared" ca="1" si="346"/>
        <v/>
      </c>
      <c r="DA485" t="str">
        <f t="shared" si="347"/>
        <v/>
      </c>
      <c r="DB485" t="str">
        <f t="shared" ca="1" si="348"/>
        <v/>
      </c>
      <c r="DC485" t="str">
        <f t="shared" si="349"/>
        <v/>
      </c>
      <c r="DD485" t="str">
        <f t="shared" ca="1" si="350"/>
        <v/>
      </c>
      <c r="DE485" t="str">
        <f t="shared" si="351"/>
        <v/>
      </c>
      <c r="DF485" t="str">
        <f t="shared" ca="1" si="352"/>
        <v/>
      </c>
      <c r="DG485" t="str">
        <f t="shared" si="353"/>
        <v/>
      </c>
      <c r="DH485" t="str">
        <f t="shared" ca="1" si="354"/>
        <v/>
      </c>
      <c r="DI485" t="str">
        <f t="shared" si="355"/>
        <v/>
      </c>
      <c r="DJ485" t="str">
        <f t="shared" ca="1" si="356"/>
        <v/>
      </c>
      <c r="DK485" t="str">
        <f t="shared" si="357"/>
        <v/>
      </c>
      <c r="DL485" t="str">
        <f t="shared" ca="1" si="358"/>
        <v/>
      </c>
      <c r="DM485" t="str">
        <f t="shared" si="359"/>
        <v/>
      </c>
      <c r="DN485" t="str">
        <f t="shared" ca="1" si="360"/>
        <v/>
      </c>
      <c r="DO485" t="str">
        <f t="shared" si="361"/>
        <v/>
      </c>
      <c r="DP485" t="str">
        <f t="shared" ca="1" si="362"/>
        <v/>
      </c>
      <c r="DQ485" t="str">
        <f t="shared" si="363"/>
        <v/>
      </c>
      <c r="DR485" t="str">
        <f t="shared" ca="1" si="364"/>
        <v/>
      </c>
      <c r="DS485" t="str">
        <f t="shared" si="365"/>
        <v/>
      </c>
      <c r="DT485" t="str">
        <f t="shared" ca="1" si="366"/>
        <v/>
      </c>
      <c r="DU485" t="str">
        <f t="shared" si="367"/>
        <v/>
      </c>
      <c r="DV485" t="str">
        <f t="shared" ca="1" si="368"/>
        <v/>
      </c>
      <c r="DW485" t="str">
        <f t="shared" si="369"/>
        <v/>
      </c>
      <c r="DX485" t="str">
        <f t="shared" ca="1" si="370"/>
        <v/>
      </c>
      <c r="DY485" t="str">
        <f t="shared" si="371"/>
        <v/>
      </c>
      <c r="DZ485" t="str">
        <f t="shared" ca="1" si="372"/>
        <v/>
      </c>
      <c r="EA485" t="str">
        <f t="shared" si="373"/>
        <v/>
      </c>
      <c r="EB485" t="str">
        <f t="shared" ca="1" si="374"/>
        <v/>
      </c>
      <c r="EC485">
        <f t="shared" si="375"/>
        <v>1696</v>
      </c>
      <c r="ED485">
        <f t="shared" ca="1" si="376"/>
        <v>1696</v>
      </c>
      <c r="EE485" t="str">
        <f t="shared" si="377"/>
        <v/>
      </c>
      <c r="EF485" t="str">
        <f t="shared" ca="1" si="378"/>
        <v/>
      </c>
      <c r="EG485" t="str">
        <f t="shared" si="379"/>
        <v/>
      </c>
      <c r="EH485" t="str">
        <f t="shared" ca="1" si="380"/>
        <v/>
      </c>
      <c r="EI485" t="str">
        <f t="shared" si="381"/>
        <v/>
      </c>
      <c r="EJ485" t="str">
        <f t="shared" ca="1" si="382"/>
        <v/>
      </c>
      <c r="EK485">
        <f t="shared" ca="1" si="384"/>
        <v>1696</v>
      </c>
      <c r="EL485">
        <v>1696</v>
      </c>
      <c r="EM485">
        <v>30355</v>
      </c>
      <c r="EN485">
        <v>3128</v>
      </c>
      <c r="EO485">
        <v>7376</v>
      </c>
      <c r="EP485">
        <v>10577</v>
      </c>
      <c r="EQ485">
        <v>35823</v>
      </c>
      <c r="ER485">
        <v>1696</v>
      </c>
      <c r="ES485">
        <v>66798</v>
      </c>
      <c r="ET485">
        <v>2552</v>
      </c>
      <c r="EU485">
        <v>2</v>
      </c>
      <c r="EV485" t="s">
        <v>156</v>
      </c>
      <c r="EW485">
        <v>1024</v>
      </c>
      <c r="EX485">
        <v>2</v>
      </c>
      <c r="EY485">
        <v>48000</v>
      </c>
      <c r="EZ485">
        <v>-16</v>
      </c>
      <c r="FA485" t="s">
        <v>170</v>
      </c>
      <c r="FB485">
        <v>5</v>
      </c>
      <c r="FC485" t="s">
        <v>171</v>
      </c>
      <c r="FD485">
        <v>174711</v>
      </c>
      <c r="FE485">
        <v>171580</v>
      </c>
      <c r="FF485">
        <v>40921</v>
      </c>
      <c r="FG485">
        <v>383547</v>
      </c>
      <c r="FH485">
        <v>385029</v>
      </c>
      <c r="FI485">
        <v>171557</v>
      </c>
      <c r="FJ485">
        <v>383547</v>
      </c>
      <c r="FK485">
        <v>168999</v>
      </c>
      <c r="FL485" t="s">
        <v>158</v>
      </c>
      <c r="FM485">
        <v>165494</v>
      </c>
      <c r="FN485">
        <v>40985</v>
      </c>
      <c r="FO485">
        <v>115542</v>
      </c>
      <c r="FP485">
        <v>5096</v>
      </c>
      <c r="FQ485">
        <v>5090</v>
      </c>
      <c r="FR485">
        <v>382796</v>
      </c>
      <c r="FS485">
        <v>40983</v>
      </c>
      <c r="FT485">
        <v>40983</v>
      </c>
      <c r="FU485">
        <v>5094</v>
      </c>
      <c r="FV485">
        <v>388740</v>
      </c>
      <c r="FW485">
        <v>387029</v>
      </c>
      <c r="FX485">
        <v>390438</v>
      </c>
      <c r="FY485">
        <v>48362</v>
      </c>
      <c r="FZ485">
        <v>126120</v>
      </c>
      <c r="GA485">
        <v>48742</v>
      </c>
      <c r="GB485">
        <v>169000</v>
      </c>
      <c r="GC485">
        <v>167494</v>
      </c>
      <c r="GD485">
        <v>171554</v>
      </c>
      <c r="GE485" t="s">
        <v>158</v>
      </c>
      <c r="GF485">
        <v>388740</v>
      </c>
      <c r="GG485">
        <v>165493</v>
      </c>
      <c r="GH485">
        <v>382795</v>
      </c>
      <c r="GI485">
        <v>205067</v>
      </c>
      <c r="GJ485" t="s">
        <v>172</v>
      </c>
      <c r="GK485">
        <v>15</v>
      </c>
      <c r="GL485">
        <v>96427</v>
      </c>
      <c r="GM485">
        <v>15</v>
      </c>
      <c r="GN485" t="s">
        <v>182</v>
      </c>
      <c r="GO485" t="s">
        <v>166</v>
      </c>
      <c r="GP485">
        <v>1024</v>
      </c>
      <c r="GQ485">
        <v>-260</v>
      </c>
      <c r="GR485">
        <v>180</v>
      </c>
      <c r="GS485">
        <f t="shared" si="383"/>
        <v>15</v>
      </c>
      <c r="GT485" t="str">
        <f t="shared" si="338"/>
        <v>test</v>
      </c>
    </row>
    <row r="486" spans="1:202" x14ac:dyDescent="0.2">
      <c r="A486">
        <v>100</v>
      </c>
      <c r="B486">
        <v>100</v>
      </c>
      <c r="C486">
        <v>6099</v>
      </c>
      <c r="D486">
        <v>6099</v>
      </c>
      <c r="E486" t="s">
        <v>155</v>
      </c>
      <c r="F486" t="s">
        <v>156</v>
      </c>
      <c r="G486" t="s">
        <v>156</v>
      </c>
      <c r="H486" t="s">
        <v>156</v>
      </c>
      <c r="I486">
        <v>0</v>
      </c>
      <c r="J486" t="s">
        <v>157</v>
      </c>
      <c r="K486">
        <v>1</v>
      </c>
      <c r="L486" t="s">
        <v>154</v>
      </c>
      <c r="M486" t="s">
        <v>154</v>
      </c>
      <c r="N486" t="s">
        <v>154</v>
      </c>
      <c r="O486">
        <v>1</v>
      </c>
      <c r="P486" t="s">
        <v>154</v>
      </c>
      <c r="Q486" t="s">
        <v>154</v>
      </c>
      <c r="R486" t="s">
        <v>183</v>
      </c>
      <c r="S486">
        <v>0</v>
      </c>
      <c r="T486">
        <v>0</v>
      </c>
      <c r="U486">
        <v>0</v>
      </c>
      <c r="V486">
        <v>15</v>
      </c>
      <c r="W486">
        <v>15</v>
      </c>
      <c r="X486">
        <v>0</v>
      </c>
      <c r="Y486">
        <v>15</v>
      </c>
      <c r="Z486">
        <v>6</v>
      </c>
      <c r="AA486">
        <v>0</v>
      </c>
      <c r="AB486">
        <v>6</v>
      </c>
      <c r="AC486">
        <v>0</v>
      </c>
      <c r="AD486">
        <v>0</v>
      </c>
      <c r="AE486">
        <v>0</v>
      </c>
      <c r="AF486">
        <v>0</v>
      </c>
      <c r="AG486">
        <v>15</v>
      </c>
      <c r="AH486">
        <v>0</v>
      </c>
      <c r="AI486">
        <v>0</v>
      </c>
      <c r="AJ486">
        <v>0</v>
      </c>
      <c r="AK486">
        <v>15</v>
      </c>
      <c r="AL486">
        <v>15</v>
      </c>
      <c r="AM486">
        <v>22</v>
      </c>
      <c r="AN486">
        <v>0</v>
      </c>
      <c r="AO486">
        <v>0</v>
      </c>
      <c r="AP486">
        <v>0</v>
      </c>
      <c r="AQ486">
        <v>6</v>
      </c>
      <c r="AR486">
        <v>6</v>
      </c>
      <c r="AS486">
        <v>6</v>
      </c>
      <c r="AT486">
        <v>0</v>
      </c>
      <c r="AU486">
        <v>15</v>
      </c>
      <c r="AV486">
        <v>6</v>
      </c>
      <c r="AW486">
        <v>15</v>
      </c>
      <c r="AX486">
        <v>0</v>
      </c>
      <c r="AY486" t="s">
        <v>159</v>
      </c>
      <c r="AZ486">
        <v>-242</v>
      </c>
      <c r="BA486">
        <v>167</v>
      </c>
      <c r="BB486" t="s">
        <v>201</v>
      </c>
      <c r="BC486" t="s">
        <v>161</v>
      </c>
      <c r="BD486" t="b">
        <v>0</v>
      </c>
      <c r="BE486" t="s">
        <v>164</v>
      </c>
      <c r="BF486" t="b">
        <v>1</v>
      </c>
      <c r="BH486" t="s">
        <v>222</v>
      </c>
      <c r="BI486" t="s">
        <v>200</v>
      </c>
      <c r="BJ486" t="b">
        <v>0</v>
      </c>
      <c r="BK486" t="s">
        <v>163</v>
      </c>
      <c r="BL486" t="b">
        <v>0</v>
      </c>
      <c r="BM486">
        <v>18</v>
      </c>
      <c r="BN486" t="s">
        <v>164</v>
      </c>
      <c r="BO486" t="s">
        <v>165</v>
      </c>
      <c r="BP486" t="s">
        <v>164</v>
      </c>
      <c r="BQ486" t="s">
        <v>166</v>
      </c>
      <c r="BR486">
        <v>768</v>
      </c>
      <c r="BS486" t="s">
        <v>156</v>
      </c>
      <c r="BT486" t="s">
        <v>176</v>
      </c>
      <c r="BU486" t="s">
        <v>188</v>
      </c>
      <c r="BV486" t="s">
        <v>192</v>
      </c>
      <c r="BW486">
        <v>15</v>
      </c>
      <c r="BX486">
        <v>1</v>
      </c>
      <c r="BY486">
        <v>0</v>
      </c>
      <c r="BZ486">
        <v>6</v>
      </c>
      <c r="CA486" t="s">
        <v>232</v>
      </c>
      <c r="CB486" t="s">
        <v>156</v>
      </c>
      <c r="CC486">
        <v>7</v>
      </c>
      <c r="CD486" t="b">
        <v>0</v>
      </c>
      <c r="CE486" t="s">
        <v>168</v>
      </c>
      <c r="CF486" t="s">
        <v>224</v>
      </c>
      <c r="CG486">
        <v>84</v>
      </c>
      <c r="CH486">
        <v>0</v>
      </c>
      <c r="CI486" t="s">
        <v>183</v>
      </c>
      <c r="CJ486" t="s">
        <v>169</v>
      </c>
      <c r="CK486" t="s">
        <v>169</v>
      </c>
      <c r="CL486" t="s">
        <v>169</v>
      </c>
      <c r="CM486" t="s">
        <v>169</v>
      </c>
      <c r="CN486" t="s">
        <v>169</v>
      </c>
      <c r="CO486" t="s">
        <v>183</v>
      </c>
      <c r="CP486" t="s">
        <v>169</v>
      </c>
      <c r="CQ486">
        <v>1</v>
      </c>
      <c r="CR486">
        <v>1162</v>
      </c>
      <c r="CS486" t="str">
        <f t="shared" si="339"/>
        <v/>
      </c>
      <c r="CT486" t="str">
        <f t="shared" ca="1" si="340"/>
        <v/>
      </c>
      <c r="CU486" t="str">
        <f t="shared" si="341"/>
        <v/>
      </c>
      <c r="CV486" t="str">
        <f t="shared" ca="1" si="342"/>
        <v/>
      </c>
      <c r="CW486" t="str">
        <f t="shared" si="343"/>
        <v/>
      </c>
      <c r="CX486" t="str">
        <f t="shared" ca="1" si="344"/>
        <v/>
      </c>
      <c r="CY486" t="str">
        <f t="shared" si="345"/>
        <v/>
      </c>
      <c r="CZ486" t="str">
        <f t="shared" ca="1" si="346"/>
        <v/>
      </c>
      <c r="DA486" t="str">
        <f t="shared" si="347"/>
        <v/>
      </c>
      <c r="DB486" t="str">
        <f t="shared" ca="1" si="348"/>
        <v/>
      </c>
      <c r="DC486" t="str">
        <f t="shared" si="349"/>
        <v/>
      </c>
      <c r="DD486" t="str">
        <f t="shared" ca="1" si="350"/>
        <v/>
      </c>
      <c r="DE486" t="str">
        <f t="shared" si="351"/>
        <v/>
      </c>
      <c r="DF486" t="str">
        <f t="shared" ca="1" si="352"/>
        <v/>
      </c>
      <c r="DG486" t="str">
        <f t="shared" si="353"/>
        <v/>
      </c>
      <c r="DH486" t="str">
        <f t="shared" ca="1" si="354"/>
        <v/>
      </c>
      <c r="DI486" t="str">
        <f t="shared" si="355"/>
        <v/>
      </c>
      <c r="DJ486" t="str">
        <f t="shared" ca="1" si="356"/>
        <v/>
      </c>
      <c r="DK486" t="str">
        <f t="shared" si="357"/>
        <v/>
      </c>
      <c r="DL486" t="str">
        <f t="shared" ca="1" si="358"/>
        <v/>
      </c>
      <c r="DM486" t="str">
        <f t="shared" si="359"/>
        <v/>
      </c>
      <c r="DN486" t="str">
        <f t="shared" ca="1" si="360"/>
        <v/>
      </c>
      <c r="DO486" t="str">
        <f t="shared" si="361"/>
        <v/>
      </c>
      <c r="DP486" t="str">
        <f t="shared" ca="1" si="362"/>
        <v/>
      </c>
      <c r="DQ486" t="str">
        <f t="shared" si="363"/>
        <v/>
      </c>
      <c r="DR486" t="str">
        <f t="shared" ca="1" si="364"/>
        <v/>
      </c>
      <c r="DS486" t="str">
        <f t="shared" si="365"/>
        <v/>
      </c>
      <c r="DT486" t="str">
        <f t="shared" ca="1" si="366"/>
        <v/>
      </c>
      <c r="DU486" t="str">
        <f t="shared" si="367"/>
        <v/>
      </c>
      <c r="DV486" t="str">
        <f t="shared" ca="1" si="368"/>
        <v/>
      </c>
      <c r="DW486" t="str">
        <f t="shared" si="369"/>
        <v/>
      </c>
      <c r="DX486" t="str">
        <f t="shared" ca="1" si="370"/>
        <v/>
      </c>
      <c r="DY486" t="str">
        <f t="shared" si="371"/>
        <v/>
      </c>
      <c r="DZ486" t="str">
        <f t="shared" ca="1" si="372"/>
        <v/>
      </c>
      <c r="EA486" t="str">
        <f t="shared" si="373"/>
        <v/>
      </c>
      <c r="EB486" t="str">
        <f t="shared" ca="1" si="374"/>
        <v/>
      </c>
      <c r="EC486" t="str">
        <f t="shared" si="375"/>
        <v/>
      </c>
      <c r="ED486" t="str">
        <f t="shared" ca="1" si="376"/>
        <v/>
      </c>
      <c r="EE486" t="str">
        <f t="shared" si="377"/>
        <v/>
      </c>
      <c r="EF486" t="str">
        <f t="shared" ca="1" si="378"/>
        <v/>
      </c>
      <c r="EG486" t="str">
        <f t="shared" si="379"/>
        <v/>
      </c>
      <c r="EH486" t="str">
        <f t="shared" ca="1" si="380"/>
        <v/>
      </c>
      <c r="EI486" t="str">
        <f t="shared" si="381"/>
        <v/>
      </c>
      <c r="EJ486" t="str">
        <f t="shared" ca="1" si="382"/>
        <v/>
      </c>
      <c r="EK486" t="str">
        <f t="shared" ca="1" si="384"/>
        <v/>
      </c>
      <c r="EL486" t="s">
        <v>924</v>
      </c>
      <c r="EM486">
        <v>30355</v>
      </c>
      <c r="EN486">
        <v>3128</v>
      </c>
      <c r="EO486">
        <v>7376</v>
      </c>
      <c r="EP486">
        <v>10577</v>
      </c>
      <c r="EQ486">
        <v>35823</v>
      </c>
      <c r="ER486">
        <v>1162</v>
      </c>
      <c r="ES486">
        <v>66798</v>
      </c>
      <c r="ET486">
        <v>2552</v>
      </c>
      <c r="EU486">
        <v>2</v>
      </c>
      <c r="EV486" t="s">
        <v>156</v>
      </c>
      <c r="EW486">
        <v>1024</v>
      </c>
      <c r="EX486">
        <v>2</v>
      </c>
      <c r="EY486">
        <v>48000</v>
      </c>
      <c r="EZ486">
        <v>-16</v>
      </c>
      <c r="FA486" t="s">
        <v>170</v>
      </c>
      <c r="FB486">
        <v>5</v>
      </c>
      <c r="FC486" t="s">
        <v>171</v>
      </c>
      <c r="FD486">
        <v>174711</v>
      </c>
      <c r="FE486">
        <v>171580</v>
      </c>
      <c r="FF486">
        <v>40921</v>
      </c>
      <c r="FG486">
        <v>391234</v>
      </c>
      <c r="FH486">
        <v>392537</v>
      </c>
      <c r="FI486">
        <v>171557</v>
      </c>
      <c r="FJ486">
        <v>391234</v>
      </c>
      <c r="FK486">
        <v>168999</v>
      </c>
      <c r="FL486" t="s">
        <v>158</v>
      </c>
      <c r="FM486">
        <v>165494</v>
      </c>
      <c r="FN486">
        <v>40985</v>
      </c>
      <c r="FO486">
        <v>115542</v>
      </c>
      <c r="FP486">
        <v>5096</v>
      </c>
      <c r="FQ486">
        <v>5090</v>
      </c>
      <c r="FR486">
        <v>390483</v>
      </c>
      <c r="FS486">
        <v>40983</v>
      </c>
      <c r="FT486">
        <v>40983</v>
      </c>
      <c r="FU486">
        <v>5094</v>
      </c>
      <c r="FV486">
        <v>396271</v>
      </c>
      <c r="FW486">
        <v>394537</v>
      </c>
      <c r="FX486">
        <v>397434</v>
      </c>
      <c r="FY486">
        <v>48362</v>
      </c>
      <c r="FZ486">
        <v>126120</v>
      </c>
      <c r="GA486">
        <v>48742</v>
      </c>
      <c r="GB486">
        <v>169000</v>
      </c>
      <c r="GC486">
        <v>167494</v>
      </c>
      <c r="GD486">
        <v>171554</v>
      </c>
      <c r="GE486" t="s">
        <v>158</v>
      </c>
      <c r="GF486">
        <v>396271</v>
      </c>
      <c r="GG486">
        <v>165493</v>
      </c>
      <c r="GH486">
        <v>390482</v>
      </c>
      <c r="GI486">
        <v>205067</v>
      </c>
      <c r="GJ486" t="s">
        <v>172</v>
      </c>
      <c r="GK486">
        <v>16</v>
      </c>
      <c r="GL486">
        <v>97589</v>
      </c>
      <c r="GM486">
        <v>16</v>
      </c>
      <c r="GN486" t="s">
        <v>185</v>
      </c>
      <c r="GO486" t="s">
        <v>166</v>
      </c>
      <c r="GP486">
        <v>1024</v>
      </c>
      <c r="GQ486">
        <v>-260</v>
      </c>
      <c r="GR486">
        <v>180</v>
      </c>
      <c r="GS486">
        <f t="shared" si="383"/>
        <v>16</v>
      </c>
      <c r="GT486" t="str">
        <f t="shared" si="338"/>
        <v>test</v>
      </c>
    </row>
    <row r="487" spans="1:202" x14ac:dyDescent="0.2">
      <c r="A487">
        <v>100</v>
      </c>
      <c r="B487">
        <v>100</v>
      </c>
      <c r="C487">
        <v>5808</v>
      </c>
      <c r="D487">
        <v>5808</v>
      </c>
      <c r="E487" t="s">
        <v>155</v>
      </c>
      <c r="F487" t="s">
        <v>156</v>
      </c>
      <c r="G487" t="s">
        <v>156</v>
      </c>
      <c r="H487" t="s">
        <v>156</v>
      </c>
      <c r="I487">
        <v>0</v>
      </c>
      <c r="J487" t="s">
        <v>157</v>
      </c>
      <c r="K487">
        <v>1</v>
      </c>
      <c r="L487" t="s">
        <v>154</v>
      </c>
      <c r="M487" t="s">
        <v>154</v>
      </c>
      <c r="N487" t="s">
        <v>154</v>
      </c>
      <c r="O487">
        <v>1</v>
      </c>
      <c r="P487" t="s">
        <v>154</v>
      </c>
      <c r="Q487" t="s">
        <v>154</v>
      </c>
      <c r="R487" t="s">
        <v>179</v>
      </c>
      <c r="S487">
        <v>0</v>
      </c>
      <c r="T487">
        <v>0</v>
      </c>
      <c r="U487">
        <v>0</v>
      </c>
      <c r="V487">
        <v>16</v>
      </c>
      <c r="W487">
        <v>16</v>
      </c>
      <c r="X487">
        <v>0</v>
      </c>
      <c r="Y487">
        <v>16</v>
      </c>
      <c r="Z487">
        <v>6</v>
      </c>
      <c r="AA487">
        <v>0</v>
      </c>
      <c r="AB487">
        <v>6</v>
      </c>
      <c r="AC487">
        <v>0</v>
      </c>
      <c r="AD487">
        <v>0</v>
      </c>
      <c r="AE487">
        <v>0</v>
      </c>
      <c r="AF487">
        <v>0</v>
      </c>
      <c r="AG487">
        <v>16</v>
      </c>
      <c r="AH487">
        <v>0</v>
      </c>
      <c r="AI487">
        <v>0</v>
      </c>
      <c r="AJ487">
        <v>0</v>
      </c>
      <c r="AK487">
        <v>16</v>
      </c>
      <c r="AL487">
        <v>16</v>
      </c>
      <c r="AM487">
        <v>23</v>
      </c>
      <c r="AN487">
        <v>0</v>
      </c>
      <c r="AO487">
        <v>0</v>
      </c>
      <c r="AP487">
        <v>0</v>
      </c>
      <c r="AQ487">
        <v>6</v>
      </c>
      <c r="AR487">
        <v>6</v>
      </c>
      <c r="AS487">
        <v>6</v>
      </c>
      <c r="AT487">
        <v>0</v>
      </c>
      <c r="AU487">
        <v>16</v>
      </c>
      <c r="AV487">
        <v>6</v>
      </c>
      <c r="AW487">
        <v>16</v>
      </c>
      <c r="AX487">
        <v>0</v>
      </c>
      <c r="AY487" t="s">
        <v>159</v>
      </c>
      <c r="AZ487">
        <v>-242</v>
      </c>
      <c r="BA487">
        <v>167</v>
      </c>
      <c r="BB487" t="s">
        <v>201</v>
      </c>
      <c r="BC487" t="s">
        <v>161</v>
      </c>
      <c r="BD487" t="b">
        <v>0</v>
      </c>
      <c r="BE487">
        <v>10</v>
      </c>
      <c r="BF487" t="b">
        <v>1</v>
      </c>
      <c r="BH487" t="s">
        <v>222</v>
      </c>
      <c r="BI487" t="s">
        <v>200</v>
      </c>
      <c r="BJ487" t="b">
        <v>0</v>
      </c>
      <c r="BK487" t="s">
        <v>163</v>
      </c>
      <c r="BL487" t="b">
        <v>0</v>
      </c>
      <c r="BM487">
        <v>18</v>
      </c>
      <c r="BN487" t="s">
        <v>164</v>
      </c>
      <c r="BO487" t="s">
        <v>165</v>
      </c>
      <c r="BP487" t="s">
        <v>164</v>
      </c>
      <c r="BQ487" t="s">
        <v>166</v>
      </c>
      <c r="BR487">
        <v>768</v>
      </c>
      <c r="BS487" t="s">
        <v>156</v>
      </c>
      <c r="BT487" t="s">
        <v>176</v>
      </c>
      <c r="BU487" t="s">
        <v>176</v>
      </c>
      <c r="BV487" t="s">
        <v>181</v>
      </c>
      <c r="BW487">
        <v>16</v>
      </c>
      <c r="BX487">
        <v>1</v>
      </c>
      <c r="BY487">
        <v>0</v>
      </c>
      <c r="BZ487">
        <v>6</v>
      </c>
      <c r="CA487" t="s">
        <v>232</v>
      </c>
      <c r="CB487" t="s">
        <v>156</v>
      </c>
      <c r="CC487">
        <v>7</v>
      </c>
      <c r="CD487" t="b">
        <v>0</v>
      </c>
      <c r="CE487" t="s">
        <v>168</v>
      </c>
      <c r="CF487" t="s">
        <v>224</v>
      </c>
      <c r="CG487">
        <v>29</v>
      </c>
      <c r="CH487">
        <v>0</v>
      </c>
      <c r="CI487" t="s">
        <v>179</v>
      </c>
      <c r="CJ487" t="s">
        <v>169</v>
      </c>
      <c r="CK487" t="s">
        <v>169</v>
      </c>
      <c r="CL487" t="s">
        <v>169</v>
      </c>
      <c r="CM487" t="s">
        <v>169</v>
      </c>
      <c r="CN487" t="s">
        <v>169</v>
      </c>
      <c r="CO487" t="s">
        <v>179</v>
      </c>
      <c r="CP487" t="s">
        <v>169</v>
      </c>
      <c r="CQ487">
        <v>1</v>
      </c>
      <c r="CR487">
        <v>1156</v>
      </c>
      <c r="CS487">
        <f t="shared" si="339"/>
        <v>1156</v>
      </c>
      <c r="CT487">
        <f t="shared" ca="1" si="340"/>
        <v>1156</v>
      </c>
      <c r="CU487" t="str">
        <f t="shared" si="341"/>
        <v/>
      </c>
      <c r="CV487" t="str">
        <f t="shared" ca="1" si="342"/>
        <v/>
      </c>
      <c r="CW487" t="str">
        <f t="shared" si="343"/>
        <v/>
      </c>
      <c r="CX487" t="str">
        <f t="shared" ca="1" si="344"/>
        <v/>
      </c>
      <c r="CY487" t="str">
        <f t="shared" si="345"/>
        <v/>
      </c>
      <c r="CZ487" t="str">
        <f t="shared" ca="1" si="346"/>
        <v/>
      </c>
      <c r="DA487" t="str">
        <f t="shared" si="347"/>
        <v/>
      </c>
      <c r="DB487" t="str">
        <f t="shared" ca="1" si="348"/>
        <v/>
      </c>
      <c r="DC487" t="str">
        <f t="shared" si="349"/>
        <v/>
      </c>
      <c r="DD487" t="str">
        <f t="shared" ca="1" si="350"/>
        <v/>
      </c>
      <c r="DE487" t="str">
        <f t="shared" si="351"/>
        <v/>
      </c>
      <c r="DF487" t="str">
        <f t="shared" ca="1" si="352"/>
        <v/>
      </c>
      <c r="DG487" t="str">
        <f t="shared" si="353"/>
        <v/>
      </c>
      <c r="DH487" t="str">
        <f t="shared" ca="1" si="354"/>
        <v/>
      </c>
      <c r="DI487" t="str">
        <f t="shared" si="355"/>
        <v/>
      </c>
      <c r="DJ487" t="str">
        <f t="shared" ca="1" si="356"/>
        <v/>
      </c>
      <c r="DK487" t="str">
        <f t="shared" si="357"/>
        <v/>
      </c>
      <c r="DL487" t="str">
        <f t="shared" ca="1" si="358"/>
        <v/>
      </c>
      <c r="DM487" t="str">
        <f t="shared" si="359"/>
        <v/>
      </c>
      <c r="DN487" t="str">
        <f t="shared" ca="1" si="360"/>
        <v/>
      </c>
      <c r="DO487" t="str">
        <f t="shared" si="361"/>
        <v/>
      </c>
      <c r="DP487" t="str">
        <f t="shared" ca="1" si="362"/>
        <v/>
      </c>
      <c r="DQ487" t="str">
        <f t="shared" si="363"/>
        <v/>
      </c>
      <c r="DR487" t="str">
        <f t="shared" ca="1" si="364"/>
        <v/>
      </c>
      <c r="DS487" t="str">
        <f t="shared" si="365"/>
        <v/>
      </c>
      <c r="DT487" t="str">
        <f t="shared" ca="1" si="366"/>
        <v/>
      </c>
      <c r="DU487" t="str">
        <f t="shared" si="367"/>
        <v/>
      </c>
      <c r="DV487" t="str">
        <f t="shared" ca="1" si="368"/>
        <v/>
      </c>
      <c r="DW487" t="str">
        <f t="shared" si="369"/>
        <v/>
      </c>
      <c r="DX487" t="str">
        <f t="shared" ca="1" si="370"/>
        <v/>
      </c>
      <c r="DY487" t="str">
        <f t="shared" si="371"/>
        <v/>
      </c>
      <c r="DZ487" t="str">
        <f t="shared" ca="1" si="372"/>
        <v/>
      </c>
      <c r="EA487" t="str">
        <f t="shared" si="373"/>
        <v/>
      </c>
      <c r="EB487" t="str">
        <f t="shared" ca="1" si="374"/>
        <v/>
      </c>
      <c r="EC487" t="str">
        <f t="shared" si="375"/>
        <v/>
      </c>
      <c r="ED487" t="str">
        <f t="shared" ca="1" si="376"/>
        <v/>
      </c>
      <c r="EE487">
        <f t="shared" si="377"/>
        <v>1156</v>
      </c>
      <c r="EF487">
        <f t="shared" ca="1" si="378"/>
        <v>1156</v>
      </c>
      <c r="EG487" t="str">
        <f t="shared" si="379"/>
        <v/>
      </c>
      <c r="EH487" t="str">
        <f t="shared" ca="1" si="380"/>
        <v/>
      </c>
      <c r="EI487" t="str">
        <f t="shared" si="381"/>
        <v/>
      </c>
      <c r="EJ487" t="str">
        <f t="shared" ca="1" si="382"/>
        <v/>
      </c>
      <c r="EK487">
        <f t="shared" ca="1" si="384"/>
        <v>1156</v>
      </c>
      <c r="EL487">
        <v>1156</v>
      </c>
      <c r="EM487">
        <v>30355</v>
      </c>
      <c r="EN487">
        <v>3128</v>
      </c>
      <c r="EO487">
        <v>7376</v>
      </c>
      <c r="EP487">
        <v>10577</v>
      </c>
      <c r="EQ487">
        <v>35823</v>
      </c>
      <c r="ER487">
        <v>1156</v>
      </c>
      <c r="ES487">
        <v>66798</v>
      </c>
      <c r="ET487">
        <v>2552</v>
      </c>
      <c r="EU487">
        <v>2</v>
      </c>
      <c r="EV487" t="s">
        <v>156</v>
      </c>
      <c r="EW487">
        <v>1024</v>
      </c>
      <c r="EX487">
        <v>2</v>
      </c>
      <c r="EY487">
        <v>48000</v>
      </c>
      <c r="EZ487">
        <v>-16</v>
      </c>
      <c r="FA487" t="s">
        <v>170</v>
      </c>
      <c r="FB487">
        <v>5</v>
      </c>
      <c r="FC487" t="s">
        <v>171</v>
      </c>
      <c r="FD487">
        <v>174711</v>
      </c>
      <c r="FE487">
        <v>171580</v>
      </c>
      <c r="FF487">
        <v>40921</v>
      </c>
      <c r="FG487">
        <v>398231</v>
      </c>
      <c r="FH487">
        <v>399727</v>
      </c>
      <c r="FI487">
        <v>171557</v>
      </c>
      <c r="FJ487">
        <v>398231</v>
      </c>
      <c r="FK487">
        <v>168999</v>
      </c>
      <c r="FL487" t="s">
        <v>158</v>
      </c>
      <c r="FM487">
        <v>165494</v>
      </c>
      <c r="FN487">
        <v>40985</v>
      </c>
      <c r="FO487">
        <v>115542</v>
      </c>
      <c r="FP487">
        <v>5096</v>
      </c>
      <c r="FQ487">
        <v>5090</v>
      </c>
      <c r="FR487">
        <v>397480</v>
      </c>
      <c r="FS487">
        <v>40983</v>
      </c>
      <c r="FT487">
        <v>40983</v>
      </c>
      <c r="FU487">
        <v>5094</v>
      </c>
      <c r="FV487">
        <v>403311</v>
      </c>
      <c r="FW487">
        <v>401727</v>
      </c>
      <c r="FX487">
        <v>404468</v>
      </c>
      <c r="FY487">
        <v>48362</v>
      </c>
      <c r="FZ487">
        <v>126120</v>
      </c>
      <c r="GA487">
        <v>48742</v>
      </c>
      <c r="GB487">
        <v>169000</v>
      </c>
      <c r="GC487">
        <v>167494</v>
      </c>
      <c r="GD487">
        <v>171554</v>
      </c>
      <c r="GE487" t="s">
        <v>158</v>
      </c>
      <c r="GF487">
        <v>403311</v>
      </c>
      <c r="GG487">
        <v>165493</v>
      </c>
      <c r="GH487">
        <v>397479</v>
      </c>
      <c r="GI487">
        <v>205067</v>
      </c>
      <c r="GJ487" t="s">
        <v>172</v>
      </c>
      <c r="GK487">
        <v>17</v>
      </c>
      <c r="GL487">
        <v>98745</v>
      </c>
      <c r="GM487">
        <v>17</v>
      </c>
      <c r="GN487" t="s">
        <v>182</v>
      </c>
      <c r="GO487" t="s">
        <v>166</v>
      </c>
      <c r="GP487">
        <v>1024</v>
      </c>
      <c r="GQ487">
        <v>-260</v>
      </c>
      <c r="GR487">
        <v>180</v>
      </c>
      <c r="GS487">
        <f t="shared" si="383"/>
        <v>17</v>
      </c>
      <c r="GT487" t="str">
        <f t="shared" si="338"/>
        <v>test</v>
      </c>
    </row>
    <row r="488" spans="1:202" x14ac:dyDescent="0.2">
      <c r="A488">
        <v>100</v>
      </c>
      <c r="B488">
        <v>100</v>
      </c>
      <c r="C488">
        <v>5650</v>
      </c>
      <c r="D488">
        <v>5650</v>
      </c>
      <c r="E488" t="s">
        <v>155</v>
      </c>
      <c r="F488" t="s">
        <v>156</v>
      </c>
      <c r="G488" t="s">
        <v>156</v>
      </c>
      <c r="H488" t="s">
        <v>156</v>
      </c>
      <c r="I488">
        <v>0</v>
      </c>
      <c r="J488" t="s">
        <v>157</v>
      </c>
      <c r="K488">
        <v>1</v>
      </c>
      <c r="L488" t="s">
        <v>154</v>
      </c>
      <c r="M488" t="s">
        <v>154</v>
      </c>
      <c r="N488" t="s">
        <v>154</v>
      </c>
      <c r="O488">
        <v>1</v>
      </c>
      <c r="P488" t="s">
        <v>154</v>
      </c>
      <c r="Q488" t="s">
        <v>154</v>
      </c>
      <c r="R488" t="s">
        <v>179</v>
      </c>
      <c r="S488">
        <v>0</v>
      </c>
      <c r="T488">
        <v>0</v>
      </c>
      <c r="U488">
        <v>0</v>
      </c>
      <c r="V488">
        <v>17</v>
      </c>
      <c r="W488">
        <v>17</v>
      </c>
      <c r="X488">
        <v>0</v>
      </c>
      <c r="Y488">
        <v>17</v>
      </c>
      <c r="Z488">
        <v>6</v>
      </c>
      <c r="AA488">
        <v>0</v>
      </c>
      <c r="AB488">
        <v>6</v>
      </c>
      <c r="AC488">
        <v>0</v>
      </c>
      <c r="AD488">
        <v>0</v>
      </c>
      <c r="AE488">
        <v>0</v>
      </c>
      <c r="AF488">
        <v>0</v>
      </c>
      <c r="AG488">
        <v>17</v>
      </c>
      <c r="AH488">
        <v>0</v>
      </c>
      <c r="AI488">
        <v>0</v>
      </c>
      <c r="AJ488">
        <v>0</v>
      </c>
      <c r="AK488">
        <v>17</v>
      </c>
      <c r="AL488">
        <v>17</v>
      </c>
      <c r="AM488">
        <v>24</v>
      </c>
      <c r="AN488">
        <v>0</v>
      </c>
      <c r="AO488">
        <v>0</v>
      </c>
      <c r="AP488">
        <v>0</v>
      </c>
      <c r="AQ488">
        <v>6</v>
      </c>
      <c r="AR488">
        <v>6</v>
      </c>
      <c r="AS488">
        <v>6</v>
      </c>
      <c r="AT488">
        <v>0</v>
      </c>
      <c r="AU488">
        <v>17</v>
      </c>
      <c r="AV488">
        <v>6</v>
      </c>
      <c r="AW488">
        <v>17</v>
      </c>
      <c r="AX488">
        <v>0</v>
      </c>
      <c r="AY488" t="s">
        <v>159</v>
      </c>
      <c r="AZ488">
        <v>-242</v>
      </c>
      <c r="BA488">
        <v>167</v>
      </c>
      <c r="BB488" t="s">
        <v>201</v>
      </c>
      <c r="BC488" t="s">
        <v>161</v>
      </c>
      <c r="BD488" t="b">
        <v>0</v>
      </c>
      <c r="BE488">
        <v>5.53</v>
      </c>
      <c r="BF488" t="b">
        <v>1</v>
      </c>
      <c r="BH488" t="s">
        <v>222</v>
      </c>
      <c r="BI488" t="s">
        <v>200</v>
      </c>
      <c r="BJ488" t="b">
        <v>0</v>
      </c>
      <c r="BK488" t="s">
        <v>163</v>
      </c>
      <c r="BL488" t="b">
        <v>0</v>
      </c>
      <c r="BM488">
        <v>18</v>
      </c>
      <c r="BN488" t="s">
        <v>164</v>
      </c>
      <c r="BO488" t="s">
        <v>165</v>
      </c>
      <c r="BP488" t="s">
        <v>164</v>
      </c>
      <c r="BQ488" t="s">
        <v>166</v>
      </c>
      <c r="BR488">
        <v>768</v>
      </c>
      <c r="BS488" t="s">
        <v>156</v>
      </c>
      <c r="BT488" t="s">
        <v>176</v>
      </c>
      <c r="BU488" t="s">
        <v>186</v>
      </c>
      <c r="BV488" t="s">
        <v>180</v>
      </c>
      <c r="BW488">
        <v>17</v>
      </c>
      <c r="BX488">
        <v>1</v>
      </c>
      <c r="BY488">
        <v>0</v>
      </c>
      <c r="BZ488">
        <v>6</v>
      </c>
      <c r="CA488" t="s">
        <v>232</v>
      </c>
      <c r="CB488" t="s">
        <v>156</v>
      </c>
      <c r="CC488">
        <v>7</v>
      </c>
      <c r="CD488" t="b">
        <v>0</v>
      </c>
      <c r="CE488" t="s">
        <v>168</v>
      </c>
      <c r="CF488" t="s">
        <v>224</v>
      </c>
      <c r="CG488">
        <v>18</v>
      </c>
      <c r="CH488">
        <v>0</v>
      </c>
      <c r="CI488" t="s">
        <v>179</v>
      </c>
      <c r="CJ488" t="s">
        <v>169</v>
      </c>
      <c r="CK488" t="s">
        <v>169</v>
      </c>
      <c r="CL488" t="s">
        <v>169</v>
      </c>
      <c r="CM488" t="s">
        <v>169</v>
      </c>
      <c r="CN488" t="s">
        <v>169</v>
      </c>
      <c r="CO488" t="s">
        <v>179</v>
      </c>
      <c r="CP488" t="s">
        <v>169</v>
      </c>
      <c r="CQ488">
        <v>1</v>
      </c>
      <c r="CR488">
        <v>2968</v>
      </c>
      <c r="CS488">
        <f t="shared" si="339"/>
        <v>2968</v>
      </c>
      <c r="CT488">
        <f t="shared" ca="1" si="340"/>
        <v>2968</v>
      </c>
      <c r="CU488" t="str">
        <f t="shared" si="341"/>
        <v/>
      </c>
      <c r="CV488" t="str">
        <f t="shared" ca="1" si="342"/>
        <v/>
      </c>
      <c r="CW488" t="str">
        <f t="shared" si="343"/>
        <v/>
      </c>
      <c r="CX488" t="str">
        <f t="shared" ca="1" si="344"/>
        <v/>
      </c>
      <c r="CY488" t="str">
        <f t="shared" si="345"/>
        <v/>
      </c>
      <c r="CZ488" t="str">
        <f t="shared" ca="1" si="346"/>
        <v/>
      </c>
      <c r="DA488" t="str">
        <f t="shared" si="347"/>
        <v/>
      </c>
      <c r="DB488" t="str">
        <f t="shared" ca="1" si="348"/>
        <v/>
      </c>
      <c r="DC488" t="str">
        <f t="shared" si="349"/>
        <v/>
      </c>
      <c r="DD488" t="str">
        <f t="shared" ca="1" si="350"/>
        <v/>
      </c>
      <c r="DE488" t="str">
        <f t="shared" si="351"/>
        <v/>
      </c>
      <c r="DF488" t="str">
        <f t="shared" ca="1" si="352"/>
        <v/>
      </c>
      <c r="DG488" t="str">
        <f t="shared" si="353"/>
        <v/>
      </c>
      <c r="DH488" t="str">
        <f t="shared" ca="1" si="354"/>
        <v/>
      </c>
      <c r="DI488" t="str">
        <f t="shared" si="355"/>
        <v/>
      </c>
      <c r="DJ488" t="str">
        <f t="shared" ca="1" si="356"/>
        <v/>
      </c>
      <c r="DK488" t="str">
        <f t="shared" si="357"/>
        <v/>
      </c>
      <c r="DL488" t="str">
        <f t="shared" ca="1" si="358"/>
        <v/>
      </c>
      <c r="DM488" t="str">
        <f t="shared" si="359"/>
        <v/>
      </c>
      <c r="DN488" t="str">
        <f t="shared" ca="1" si="360"/>
        <v/>
      </c>
      <c r="DO488" t="str">
        <f t="shared" si="361"/>
        <v/>
      </c>
      <c r="DP488" t="str">
        <f t="shared" ca="1" si="362"/>
        <v/>
      </c>
      <c r="DQ488">
        <f t="shared" si="363"/>
        <v>2968</v>
      </c>
      <c r="DR488">
        <f t="shared" ca="1" si="364"/>
        <v>2968</v>
      </c>
      <c r="DS488" t="str">
        <f t="shared" si="365"/>
        <v/>
      </c>
      <c r="DT488" t="str">
        <f t="shared" ca="1" si="366"/>
        <v/>
      </c>
      <c r="DU488" t="str">
        <f t="shared" si="367"/>
        <v/>
      </c>
      <c r="DV488" t="str">
        <f t="shared" ca="1" si="368"/>
        <v/>
      </c>
      <c r="DW488" t="str">
        <f t="shared" si="369"/>
        <v/>
      </c>
      <c r="DX488" t="str">
        <f t="shared" ca="1" si="370"/>
        <v/>
      </c>
      <c r="DY488" t="str">
        <f t="shared" si="371"/>
        <v/>
      </c>
      <c r="DZ488" t="str">
        <f t="shared" ca="1" si="372"/>
        <v/>
      </c>
      <c r="EA488" t="str">
        <f t="shared" si="373"/>
        <v/>
      </c>
      <c r="EB488" t="str">
        <f t="shared" ca="1" si="374"/>
        <v/>
      </c>
      <c r="EC488" t="str">
        <f t="shared" si="375"/>
        <v/>
      </c>
      <c r="ED488" t="str">
        <f t="shared" ca="1" si="376"/>
        <v/>
      </c>
      <c r="EE488" t="str">
        <f t="shared" si="377"/>
        <v/>
      </c>
      <c r="EF488" t="str">
        <f t="shared" ca="1" si="378"/>
        <v/>
      </c>
      <c r="EG488" t="str">
        <f t="shared" si="379"/>
        <v/>
      </c>
      <c r="EH488" t="str">
        <f t="shared" ca="1" si="380"/>
        <v/>
      </c>
      <c r="EI488" t="str">
        <f t="shared" si="381"/>
        <v/>
      </c>
      <c r="EJ488" t="str">
        <f t="shared" ca="1" si="382"/>
        <v/>
      </c>
      <c r="EK488">
        <f t="shared" ca="1" si="384"/>
        <v>2968</v>
      </c>
      <c r="EL488">
        <v>2968</v>
      </c>
      <c r="EM488">
        <v>30355</v>
      </c>
      <c r="EN488">
        <v>3128</v>
      </c>
      <c r="EO488">
        <v>7376</v>
      </c>
      <c r="EP488">
        <v>10577</v>
      </c>
      <c r="EQ488">
        <v>35823</v>
      </c>
      <c r="ER488">
        <v>2968</v>
      </c>
      <c r="ES488">
        <v>66798</v>
      </c>
      <c r="ET488">
        <v>2552</v>
      </c>
      <c r="EU488">
        <v>2</v>
      </c>
      <c r="EV488" t="s">
        <v>156</v>
      </c>
      <c r="EW488">
        <v>1024</v>
      </c>
      <c r="EX488">
        <v>2</v>
      </c>
      <c r="EY488">
        <v>48000</v>
      </c>
      <c r="EZ488">
        <v>-16</v>
      </c>
      <c r="FA488" t="s">
        <v>170</v>
      </c>
      <c r="FB488">
        <v>5</v>
      </c>
      <c r="FC488" t="s">
        <v>171</v>
      </c>
      <c r="FD488">
        <v>174711</v>
      </c>
      <c r="FE488">
        <v>171580</v>
      </c>
      <c r="FF488">
        <v>40921</v>
      </c>
      <c r="FG488">
        <v>405266</v>
      </c>
      <c r="FH488">
        <v>406811</v>
      </c>
      <c r="FI488">
        <v>171557</v>
      </c>
      <c r="FJ488">
        <v>405266</v>
      </c>
      <c r="FK488">
        <v>168999</v>
      </c>
      <c r="FL488" t="s">
        <v>158</v>
      </c>
      <c r="FM488">
        <v>165494</v>
      </c>
      <c r="FN488">
        <v>40985</v>
      </c>
      <c r="FO488">
        <v>115542</v>
      </c>
      <c r="FP488">
        <v>5096</v>
      </c>
      <c r="FQ488">
        <v>5090</v>
      </c>
      <c r="FR488">
        <v>404515</v>
      </c>
      <c r="FS488">
        <v>40983</v>
      </c>
      <c r="FT488">
        <v>40983</v>
      </c>
      <c r="FU488">
        <v>5094</v>
      </c>
      <c r="FV488">
        <v>410288</v>
      </c>
      <c r="FW488">
        <v>408811</v>
      </c>
      <c r="FX488">
        <v>413258</v>
      </c>
      <c r="FY488">
        <v>48362</v>
      </c>
      <c r="FZ488">
        <v>126120</v>
      </c>
      <c r="GA488">
        <v>48742</v>
      </c>
      <c r="GB488">
        <v>169000</v>
      </c>
      <c r="GC488">
        <v>167494</v>
      </c>
      <c r="GD488">
        <v>171554</v>
      </c>
      <c r="GE488" t="s">
        <v>158</v>
      </c>
      <c r="GF488">
        <v>410287</v>
      </c>
      <c r="GG488">
        <v>165493</v>
      </c>
      <c r="GH488">
        <v>404514</v>
      </c>
      <c r="GI488">
        <v>205067</v>
      </c>
      <c r="GJ488" t="s">
        <v>172</v>
      </c>
      <c r="GK488">
        <v>18</v>
      </c>
      <c r="GL488">
        <v>101713</v>
      </c>
      <c r="GM488">
        <v>18</v>
      </c>
      <c r="GN488" t="s">
        <v>182</v>
      </c>
      <c r="GO488" t="s">
        <v>166</v>
      </c>
      <c r="GP488">
        <v>1024</v>
      </c>
      <c r="GQ488">
        <v>-260</v>
      </c>
      <c r="GR488">
        <v>180</v>
      </c>
      <c r="GS488">
        <f t="shared" si="383"/>
        <v>18</v>
      </c>
      <c r="GT488" t="str">
        <f t="shared" si="338"/>
        <v>test</v>
      </c>
    </row>
    <row r="489" spans="1:202" x14ac:dyDescent="0.2">
      <c r="A489">
        <v>100</v>
      </c>
      <c r="B489">
        <v>100</v>
      </c>
      <c r="C489">
        <v>5442</v>
      </c>
      <c r="D489">
        <v>5442</v>
      </c>
      <c r="E489" t="s">
        <v>155</v>
      </c>
      <c r="F489" t="s">
        <v>156</v>
      </c>
      <c r="G489" t="s">
        <v>156</v>
      </c>
      <c r="H489" t="s">
        <v>156</v>
      </c>
      <c r="I489">
        <v>0</v>
      </c>
      <c r="J489" t="s">
        <v>157</v>
      </c>
      <c r="K489">
        <v>1</v>
      </c>
      <c r="L489" t="s">
        <v>154</v>
      </c>
      <c r="M489" t="s">
        <v>154</v>
      </c>
      <c r="N489" t="s">
        <v>154</v>
      </c>
      <c r="O489">
        <v>1</v>
      </c>
      <c r="P489" t="s">
        <v>154</v>
      </c>
      <c r="Q489" t="s">
        <v>154</v>
      </c>
      <c r="R489" t="s">
        <v>183</v>
      </c>
      <c r="S489">
        <v>0</v>
      </c>
      <c r="T489">
        <v>0</v>
      </c>
      <c r="U489">
        <v>0</v>
      </c>
      <c r="V489">
        <v>18</v>
      </c>
      <c r="W489">
        <v>18</v>
      </c>
      <c r="X489">
        <v>0</v>
      </c>
      <c r="Y489">
        <v>18</v>
      </c>
      <c r="Z489">
        <v>6</v>
      </c>
      <c r="AA489">
        <v>0</v>
      </c>
      <c r="AB489">
        <v>6</v>
      </c>
      <c r="AC489">
        <v>0</v>
      </c>
      <c r="AD489">
        <v>0</v>
      </c>
      <c r="AE489">
        <v>0</v>
      </c>
      <c r="AF489">
        <v>0</v>
      </c>
      <c r="AG489">
        <v>18</v>
      </c>
      <c r="AH489">
        <v>0</v>
      </c>
      <c r="AI489">
        <v>0</v>
      </c>
      <c r="AJ489">
        <v>0</v>
      </c>
      <c r="AK489">
        <v>18</v>
      </c>
      <c r="AL489">
        <v>18</v>
      </c>
      <c r="AM489">
        <v>25</v>
      </c>
      <c r="AN489">
        <v>0</v>
      </c>
      <c r="AO489">
        <v>0</v>
      </c>
      <c r="AP489">
        <v>0</v>
      </c>
      <c r="AQ489">
        <v>6</v>
      </c>
      <c r="AR489">
        <v>6</v>
      </c>
      <c r="AS489">
        <v>6</v>
      </c>
      <c r="AT489">
        <v>0</v>
      </c>
      <c r="AU489">
        <v>18</v>
      </c>
      <c r="AV489">
        <v>6</v>
      </c>
      <c r="AW489">
        <v>18</v>
      </c>
      <c r="AX489">
        <v>0</v>
      </c>
      <c r="AY489" t="s">
        <v>159</v>
      </c>
      <c r="AZ489">
        <v>-242</v>
      </c>
      <c r="BA489">
        <v>167</v>
      </c>
      <c r="BB489" t="s">
        <v>201</v>
      </c>
      <c r="BC489" t="s">
        <v>161</v>
      </c>
      <c r="BD489" t="b">
        <v>0</v>
      </c>
      <c r="BE489" t="s">
        <v>164</v>
      </c>
      <c r="BF489" t="b">
        <v>1</v>
      </c>
      <c r="BH489" t="s">
        <v>222</v>
      </c>
      <c r="BI489" t="s">
        <v>200</v>
      </c>
      <c r="BJ489" t="b">
        <v>0</v>
      </c>
      <c r="BK489" t="s">
        <v>163</v>
      </c>
      <c r="BL489" t="b">
        <v>0</v>
      </c>
      <c r="BM489">
        <v>18</v>
      </c>
      <c r="BN489" t="s">
        <v>164</v>
      </c>
      <c r="BO489" t="s">
        <v>165</v>
      </c>
      <c r="BP489" t="s">
        <v>164</v>
      </c>
      <c r="BQ489" t="s">
        <v>166</v>
      </c>
      <c r="BR489">
        <v>768</v>
      </c>
      <c r="BS489" t="s">
        <v>156</v>
      </c>
      <c r="BT489" t="s">
        <v>176</v>
      </c>
      <c r="BU489" t="s">
        <v>176</v>
      </c>
      <c r="BV489" t="s">
        <v>194</v>
      </c>
      <c r="BW489">
        <v>18</v>
      </c>
      <c r="BX489">
        <v>1</v>
      </c>
      <c r="BY489">
        <v>0</v>
      </c>
      <c r="BZ489">
        <v>6</v>
      </c>
      <c r="CA489" t="s">
        <v>232</v>
      </c>
      <c r="CB489" t="s">
        <v>156</v>
      </c>
      <c r="CC489">
        <v>7</v>
      </c>
      <c r="CD489" t="b">
        <v>0</v>
      </c>
      <c r="CE489" t="s">
        <v>168</v>
      </c>
      <c r="CF489" t="s">
        <v>224</v>
      </c>
      <c r="CG489">
        <v>54</v>
      </c>
      <c r="CH489">
        <v>0</v>
      </c>
      <c r="CI489" t="s">
        <v>183</v>
      </c>
      <c r="CJ489" t="s">
        <v>169</v>
      </c>
      <c r="CK489" t="s">
        <v>169</v>
      </c>
      <c r="CL489" t="s">
        <v>169</v>
      </c>
      <c r="CM489" t="s">
        <v>169</v>
      </c>
      <c r="CN489" t="s">
        <v>169</v>
      </c>
      <c r="CO489" t="s">
        <v>183</v>
      </c>
      <c r="CP489" t="s">
        <v>169</v>
      </c>
      <c r="CQ489">
        <v>1</v>
      </c>
      <c r="CR489">
        <v>1702</v>
      </c>
      <c r="CS489" t="str">
        <f t="shared" si="339"/>
        <v/>
      </c>
      <c r="CT489" t="str">
        <f t="shared" ca="1" si="340"/>
        <v/>
      </c>
      <c r="CU489" t="str">
        <f t="shared" si="341"/>
        <v/>
      </c>
      <c r="CV489" t="str">
        <f t="shared" ca="1" si="342"/>
        <v/>
      </c>
      <c r="CW489" t="str">
        <f t="shared" si="343"/>
        <v/>
      </c>
      <c r="CX489" t="str">
        <f t="shared" ca="1" si="344"/>
        <v/>
      </c>
      <c r="CY489" t="str">
        <f t="shared" si="345"/>
        <v/>
      </c>
      <c r="CZ489" t="str">
        <f t="shared" ca="1" si="346"/>
        <v/>
      </c>
      <c r="DA489" t="str">
        <f t="shared" si="347"/>
        <v/>
      </c>
      <c r="DB489" t="str">
        <f t="shared" ca="1" si="348"/>
        <v/>
      </c>
      <c r="DC489" t="str">
        <f t="shared" si="349"/>
        <v/>
      </c>
      <c r="DD489" t="str">
        <f t="shared" ca="1" si="350"/>
        <v/>
      </c>
      <c r="DE489" t="str">
        <f t="shared" si="351"/>
        <v/>
      </c>
      <c r="DF489" t="str">
        <f t="shared" ca="1" si="352"/>
        <v/>
      </c>
      <c r="DG489" t="str">
        <f t="shared" si="353"/>
        <v/>
      </c>
      <c r="DH489" t="str">
        <f t="shared" ca="1" si="354"/>
        <v/>
      </c>
      <c r="DI489" t="str">
        <f t="shared" si="355"/>
        <v/>
      </c>
      <c r="DJ489" t="str">
        <f t="shared" ca="1" si="356"/>
        <v/>
      </c>
      <c r="DK489" t="str">
        <f t="shared" si="357"/>
        <v/>
      </c>
      <c r="DL489" t="str">
        <f t="shared" ca="1" si="358"/>
        <v/>
      </c>
      <c r="DM489" t="str">
        <f t="shared" si="359"/>
        <v/>
      </c>
      <c r="DN489" t="str">
        <f t="shared" ca="1" si="360"/>
        <v/>
      </c>
      <c r="DO489" t="str">
        <f t="shared" si="361"/>
        <v/>
      </c>
      <c r="DP489" t="str">
        <f t="shared" ca="1" si="362"/>
        <v/>
      </c>
      <c r="DQ489" t="str">
        <f t="shared" si="363"/>
        <v/>
      </c>
      <c r="DR489" t="str">
        <f t="shared" ca="1" si="364"/>
        <v/>
      </c>
      <c r="DS489" t="str">
        <f t="shared" si="365"/>
        <v/>
      </c>
      <c r="DT489" t="str">
        <f t="shared" ca="1" si="366"/>
        <v/>
      </c>
      <c r="DU489" t="str">
        <f t="shared" si="367"/>
        <v/>
      </c>
      <c r="DV489" t="str">
        <f t="shared" ca="1" si="368"/>
        <v/>
      </c>
      <c r="DW489" t="str">
        <f t="shared" si="369"/>
        <v/>
      </c>
      <c r="DX489" t="str">
        <f t="shared" ca="1" si="370"/>
        <v/>
      </c>
      <c r="DY489" t="str">
        <f t="shared" si="371"/>
        <v/>
      </c>
      <c r="DZ489" t="str">
        <f t="shared" ca="1" si="372"/>
        <v/>
      </c>
      <c r="EA489" t="str">
        <f t="shared" si="373"/>
        <v/>
      </c>
      <c r="EB489" t="str">
        <f t="shared" ca="1" si="374"/>
        <v/>
      </c>
      <c r="EC489" t="str">
        <f t="shared" si="375"/>
        <v/>
      </c>
      <c r="ED489" t="str">
        <f t="shared" ca="1" si="376"/>
        <v/>
      </c>
      <c r="EE489" t="str">
        <f t="shared" si="377"/>
        <v/>
      </c>
      <c r="EF489" t="str">
        <f t="shared" ca="1" si="378"/>
        <v/>
      </c>
      <c r="EG489" t="str">
        <f t="shared" si="379"/>
        <v/>
      </c>
      <c r="EH489" t="str">
        <f t="shared" ca="1" si="380"/>
        <v/>
      </c>
      <c r="EI489" t="str">
        <f t="shared" si="381"/>
        <v/>
      </c>
      <c r="EJ489" t="str">
        <f t="shared" ca="1" si="382"/>
        <v/>
      </c>
      <c r="EK489" t="str">
        <f t="shared" ca="1" si="384"/>
        <v/>
      </c>
      <c r="EL489" t="s">
        <v>924</v>
      </c>
      <c r="EM489">
        <v>30355</v>
      </c>
      <c r="EN489">
        <v>3128</v>
      </c>
      <c r="EO489">
        <v>7376</v>
      </c>
      <c r="EP489">
        <v>10577</v>
      </c>
      <c r="EQ489">
        <v>35823</v>
      </c>
      <c r="ER489">
        <v>1702</v>
      </c>
      <c r="ES489">
        <v>66798</v>
      </c>
      <c r="ET489">
        <v>2552</v>
      </c>
      <c r="EU489">
        <v>2</v>
      </c>
      <c r="EV489" t="s">
        <v>156</v>
      </c>
      <c r="EW489">
        <v>1024</v>
      </c>
      <c r="EX489">
        <v>2</v>
      </c>
      <c r="EY489">
        <v>48000</v>
      </c>
      <c r="EZ489">
        <v>-16</v>
      </c>
      <c r="FA489" t="s">
        <v>170</v>
      </c>
      <c r="FB489">
        <v>5</v>
      </c>
      <c r="FC489" t="s">
        <v>171</v>
      </c>
      <c r="FD489">
        <v>174711</v>
      </c>
      <c r="FE489">
        <v>171580</v>
      </c>
      <c r="FF489">
        <v>40921</v>
      </c>
      <c r="FG489">
        <v>414059</v>
      </c>
      <c r="FH489">
        <v>415557</v>
      </c>
      <c r="FI489">
        <v>171557</v>
      </c>
      <c r="FJ489">
        <v>414059</v>
      </c>
      <c r="FK489">
        <v>168999</v>
      </c>
      <c r="FL489" t="s">
        <v>158</v>
      </c>
      <c r="FM489">
        <v>165494</v>
      </c>
      <c r="FN489">
        <v>40985</v>
      </c>
      <c r="FO489">
        <v>115542</v>
      </c>
      <c r="FP489">
        <v>5096</v>
      </c>
      <c r="FQ489">
        <v>5090</v>
      </c>
      <c r="FR489">
        <v>413308</v>
      </c>
      <c r="FS489">
        <v>40983</v>
      </c>
      <c r="FT489">
        <v>40983</v>
      </c>
      <c r="FU489">
        <v>5094</v>
      </c>
      <c r="FV489">
        <v>419546</v>
      </c>
      <c r="FW489">
        <v>417557</v>
      </c>
      <c r="FX489">
        <v>421249</v>
      </c>
      <c r="FY489">
        <v>48362</v>
      </c>
      <c r="FZ489">
        <v>126120</v>
      </c>
      <c r="GA489">
        <v>48742</v>
      </c>
      <c r="GB489">
        <v>169000</v>
      </c>
      <c r="GC489">
        <v>167494</v>
      </c>
      <c r="GD489">
        <v>171554</v>
      </c>
      <c r="GE489" t="s">
        <v>158</v>
      </c>
      <c r="GF489">
        <v>419546</v>
      </c>
      <c r="GG489">
        <v>165493</v>
      </c>
      <c r="GH489">
        <v>413307</v>
      </c>
      <c r="GI489">
        <v>205067</v>
      </c>
      <c r="GJ489" t="s">
        <v>172</v>
      </c>
      <c r="GK489">
        <v>19</v>
      </c>
      <c r="GL489">
        <v>103415</v>
      </c>
      <c r="GM489">
        <v>19</v>
      </c>
      <c r="GN489" t="s">
        <v>185</v>
      </c>
      <c r="GO489" t="s">
        <v>166</v>
      </c>
      <c r="GP489">
        <v>1024</v>
      </c>
      <c r="GQ489">
        <v>-260</v>
      </c>
      <c r="GR489">
        <v>180</v>
      </c>
      <c r="GS489">
        <f t="shared" si="383"/>
        <v>19</v>
      </c>
      <c r="GT489" t="str">
        <f t="shared" si="338"/>
        <v>test</v>
      </c>
    </row>
    <row r="490" spans="1:202" x14ac:dyDescent="0.2">
      <c r="A490">
        <v>100</v>
      </c>
      <c r="B490">
        <v>100</v>
      </c>
      <c r="C490">
        <v>5270</v>
      </c>
      <c r="D490">
        <v>5270</v>
      </c>
      <c r="E490" t="s">
        <v>155</v>
      </c>
      <c r="F490" t="s">
        <v>156</v>
      </c>
      <c r="G490" t="s">
        <v>156</v>
      </c>
      <c r="H490" t="s">
        <v>156</v>
      </c>
      <c r="I490">
        <v>0</v>
      </c>
      <c r="J490" t="s">
        <v>157</v>
      </c>
      <c r="K490">
        <v>1</v>
      </c>
      <c r="L490" t="s">
        <v>154</v>
      </c>
      <c r="M490" t="s">
        <v>154</v>
      </c>
      <c r="N490" t="s">
        <v>154</v>
      </c>
      <c r="O490">
        <v>1</v>
      </c>
      <c r="P490" t="s">
        <v>154</v>
      </c>
      <c r="Q490" t="s">
        <v>154</v>
      </c>
      <c r="R490" t="s">
        <v>179</v>
      </c>
      <c r="S490">
        <v>0</v>
      </c>
      <c r="T490">
        <v>0</v>
      </c>
      <c r="U490">
        <v>0</v>
      </c>
      <c r="V490">
        <v>19</v>
      </c>
      <c r="W490">
        <v>19</v>
      </c>
      <c r="X490">
        <v>0</v>
      </c>
      <c r="Y490">
        <v>19</v>
      </c>
      <c r="Z490">
        <v>6</v>
      </c>
      <c r="AA490">
        <v>0</v>
      </c>
      <c r="AB490">
        <v>6</v>
      </c>
      <c r="AC490">
        <v>0</v>
      </c>
      <c r="AD490">
        <v>0</v>
      </c>
      <c r="AE490">
        <v>0</v>
      </c>
      <c r="AF490">
        <v>0</v>
      </c>
      <c r="AG490">
        <v>19</v>
      </c>
      <c r="AH490">
        <v>0</v>
      </c>
      <c r="AI490">
        <v>0</v>
      </c>
      <c r="AJ490">
        <v>0</v>
      </c>
      <c r="AK490">
        <v>19</v>
      </c>
      <c r="AL490">
        <v>19</v>
      </c>
      <c r="AM490">
        <v>26</v>
      </c>
      <c r="AN490">
        <v>0</v>
      </c>
      <c r="AO490">
        <v>0</v>
      </c>
      <c r="AP490">
        <v>0</v>
      </c>
      <c r="AQ490">
        <v>6</v>
      </c>
      <c r="AR490">
        <v>6</v>
      </c>
      <c r="AS490">
        <v>6</v>
      </c>
      <c r="AT490">
        <v>0</v>
      </c>
      <c r="AU490">
        <v>19</v>
      </c>
      <c r="AV490">
        <v>6</v>
      </c>
      <c r="AW490">
        <v>19</v>
      </c>
      <c r="AX490">
        <v>0</v>
      </c>
      <c r="AY490" t="s">
        <v>159</v>
      </c>
      <c r="AZ490">
        <v>-242</v>
      </c>
      <c r="BA490">
        <v>167</v>
      </c>
      <c r="BB490" t="s">
        <v>201</v>
      </c>
      <c r="BC490" t="s">
        <v>161</v>
      </c>
      <c r="BD490" t="b">
        <v>0</v>
      </c>
      <c r="BE490">
        <v>2.85</v>
      </c>
      <c r="BF490" t="b">
        <v>1</v>
      </c>
      <c r="BH490" t="s">
        <v>222</v>
      </c>
      <c r="BI490" t="s">
        <v>200</v>
      </c>
      <c r="BJ490" t="b">
        <v>0</v>
      </c>
      <c r="BK490" t="s">
        <v>163</v>
      </c>
      <c r="BL490" t="b">
        <v>0</v>
      </c>
      <c r="BM490">
        <v>18</v>
      </c>
      <c r="BN490" t="s">
        <v>164</v>
      </c>
      <c r="BO490" t="s">
        <v>165</v>
      </c>
      <c r="BP490" t="s">
        <v>164</v>
      </c>
      <c r="BQ490" t="s">
        <v>166</v>
      </c>
      <c r="BR490">
        <v>768</v>
      </c>
      <c r="BS490" t="s">
        <v>156</v>
      </c>
      <c r="BT490" t="s">
        <v>176</v>
      </c>
      <c r="BU490" t="s">
        <v>186</v>
      </c>
      <c r="BV490" t="s">
        <v>189</v>
      </c>
      <c r="BW490">
        <v>19</v>
      </c>
      <c r="BX490">
        <v>1</v>
      </c>
      <c r="BY490">
        <v>0</v>
      </c>
      <c r="BZ490">
        <v>6</v>
      </c>
      <c r="CA490" t="s">
        <v>232</v>
      </c>
      <c r="CB490" t="s">
        <v>156</v>
      </c>
      <c r="CC490">
        <v>7</v>
      </c>
      <c r="CD490" t="b">
        <v>0</v>
      </c>
      <c r="CE490" t="s">
        <v>168</v>
      </c>
      <c r="CF490" t="s">
        <v>224</v>
      </c>
      <c r="CG490">
        <v>25</v>
      </c>
      <c r="CH490">
        <v>0</v>
      </c>
      <c r="CI490" t="s">
        <v>179</v>
      </c>
      <c r="CJ490" t="s">
        <v>169</v>
      </c>
      <c r="CK490" t="s">
        <v>169</v>
      </c>
      <c r="CL490" t="s">
        <v>169</v>
      </c>
      <c r="CM490" t="s">
        <v>169</v>
      </c>
      <c r="CN490" t="s">
        <v>169</v>
      </c>
      <c r="CO490" t="s">
        <v>179</v>
      </c>
      <c r="CP490" t="s">
        <v>169</v>
      </c>
      <c r="CQ490">
        <v>1</v>
      </c>
      <c r="CR490">
        <v>1997</v>
      </c>
      <c r="CS490">
        <f t="shared" si="339"/>
        <v>1997</v>
      </c>
      <c r="CT490">
        <f t="shared" ca="1" si="340"/>
        <v>1464</v>
      </c>
      <c r="CU490" t="str">
        <f t="shared" si="341"/>
        <v/>
      </c>
      <c r="CV490" t="str">
        <f t="shared" ca="1" si="342"/>
        <v/>
      </c>
      <c r="CW490" t="str">
        <f t="shared" si="343"/>
        <v/>
      </c>
      <c r="CX490" t="str">
        <f t="shared" ca="1" si="344"/>
        <v/>
      </c>
      <c r="CY490" t="str">
        <f t="shared" si="345"/>
        <v/>
      </c>
      <c r="CZ490" t="str">
        <f t="shared" ca="1" si="346"/>
        <v/>
      </c>
      <c r="DA490" t="str">
        <f t="shared" si="347"/>
        <v/>
      </c>
      <c r="DB490" t="str">
        <f t="shared" ca="1" si="348"/>
        <v/>
      </c>
      <c r="DC490">
        <f t="shared" si="349"/>
        <v>1997</v>
      </c>
      <c r="DD490">
        <f t="shared" ca="1" si="350"/>
        <v>1464</v>
      </c>
      <c r="DE490" t="str">
        <f t="shared" si="351"/>
        <v/>
      </c>
      <c r="DF490" t="str">
        <f t="shared" ca="1" si="352"/>
        <v/>
      </c>
      <c r="DG490" t="str">
        <f t="shared" si="353"/>
        <v/>
      </c>
      <c r="DH490" t="str">
        <f t="shared" ca="1" si="354"/>
        <v/>
      </c>
      <c r="DI490" t="str">
        <f t="shared" si="355"/>
        <v/>
      </c>
      <c r="DJ490" t="str">
        <f t="shared" ca="1" si="356"/>
        <v/>
      </c>
      <c r="DK490" t="str">
        <f t="shared" si="357"/>
        <v/>
      </c>
      <c r="DL490" t="str">
        <f t="shared" ca="1" si="358"/>
        <v/>
      </c>
      <c r="DM490" t="str">
        <f t="shared" si="359"/>
        <v/>
      </c>
      <c r="DN490" t="str">
        <f t="shared" ca="1" si="360"/>
        <v/>
      </c>
      <c r="DO490" t="str">
        <f t="shared" si="361"/>
        <v/>
      </c>
      <c r="DP490" t="str">
        <f t="shared" ca="1" si="362"/>
        <v/>
      </c>
      <c r="DQ490" t="str">
        <f t="shared" si="363"/>
        <v/>
      </c>
      <c r="DR490" t="str">
        <f t="shared" ca="1" si="364"/>
        <v/>
      </c>
      <c r="DS490" t="str">
        <f t="shared" si="365"/>
        <v/>
      </c>
      <c r="DT490" t="str">
        <f t="shared" ca="1" si="366"/>
        <v/>
      </c>
      <c r="DU490" t="str">
        <f t="shared" si="367"/>
        <v/>
      </c>
      <c r="DV490" t="str">
        <f t="shared" ca="1" si="368"/>
        <v/>
      </c>
      <c r="DW490" t="str">
        <f t="shared" si="369"/>
        <v/>
      </c>
      <c r="DX490" t="str">
        <f t="shared" ca="1" si="370"/>
        <v/>
      </c>
      <c r="DY490" t="str">
        <f t="shared" si="371"/>
        <v/>
      </c>
      <c r="DZ490" t="str">
        <f t="shared" ca="1" si="372"/>
        <v/>
      </c>
      <c r="EA490" t="str">
        <f t="shared" si="373"/>
        <v/>
      </c>
      <c r="EB490" t="str">
        <f t="shared" ca="1" si="374"/>
        <v/>
      </c>
      <c r="EC490" t="str">
        <f t="shared" si="375"/>
        <v/>
      </c>
      <c r="ED490" t="str">
        <f t="shared" ca="1" si="376"/>
        <v/>
      </c>
      <c r="EE490" t="str">
        <f t="shared" si="377"/>
        <v/>
      </c>
      <c r="EF490" t="str">
        <f t="shared" ca="1" si="378"/>
        <v/>
      </c>
      <c r="EG490" t="str">
        <f t="shared" si="379"/>
        <v/>
      </c>
      <c r="EH490" t="str">
        <f t="shared" ca="1" si="380"/>
        <v/>
      </c>
      <c r="EI490" t="str">
        <f t="shared" si="381"/>
        <v/>
      </c>
      <c r="EJ490" t="str">
        <f t="shared" ca="1" si="382"/>
        <v/>
      </c>
      <c r="EK490">
        <f t="shared" ca="1" si="384"/>
        <v>1464</v>
      </c>
      <c r="EL490">
        <v>1474</v>
      </c>
      <c r="EM490">
        <v>30355</v>
      </c>
      <c r="EN490">
        <v>3128</v>
      </c>
      <c r="EO490">
        <v>7376</v>
      </c>
      <c r="EP490">
        <v>10577</v>
      </c>
      <c r="EQ490">
        <v>35823</v>
      </c>
      <c r="ER490">
        <v>1997</v>
      </c>
      <c r="ES490">
        <v>66798</v>
      </c>
      <c r="ET490">
        <v>2552</v>
      </c>
      <c r="EU490">
        <v>2</v>
      </c>
      <c r="EV490" t="s">
        <v>156</v>
      </c>
      <c r="EW490">
        <v>1024</v>
      </c>
      <c r="EX490">
        <v>2</v>
      </c>
      <c r="EY490">
        <v>48000</v>
      </c>
      <c r="EZ490">
        <v>-16</v>
      </c>
      <c r="FA490" t="s">
        <v>170</v>
      </c>
      <c r="FB490">
        <v>5</v>
      </c>
      <c r="FC490" t="s">
        <v>171</v>
      </c>
      <c r="FD490">
        <v>174711</v>
      </c>
      <c r="FE490">
        <v>171580</v>
      </c>
      <c r="FF490">
        <v>40921</v>
      </c>
      <c r="FG490">
        <v>422051</v>
      </c>
      <c r="FH490">
        <v>423599</v>
      </c>
      <c r="FI490">
        <v>171557</v>
      </c>
      <c r="FJ490">
        <v>422051</v>
      </c>
      <c r="FK490">
        <v>168999</v>
      </c>
      <c r="FL490" t="s">
        <v>158</v>
      </c>
      <c r="FM490">
        <v>165494</v>
      </c>
      <c r="FN490">
        <v>40985</v>
      </c>
      <c r="FO490">
        <v>115542</v>
      </c>
      <c r="FP490">
        <v>5096</v>
      </c>
      <c r="FQ490">
        <v>5090</v>
      </c>
      <c r="FR490">
        <v>421300</v>
      </c>
      <c r="FS490">
        <v>40983</v>
      </c>
      <c r="FT490">
        <v>40983</v>
      </c>
      <c r="FU490">
        <v>5094</v>
      </c>
      <c r="FV490">
        <v>427184</v>
      </c>
      <c r="FW490">
        <v>425599</v>
      </c>
      <c r="FX490">
        <v>429183</v>
      </c>
      <c r="FY490">
        <v>48362</v>
      </c>
      <c r="FZ490">
        <v>126120</v>
      </c>
      <c r="GA490">
        <v>48742</v>
      </c>
      <c r="GB490">
        <v>169000</v>
      </c>
      <c r="GC490">
        <v>167494</v>
      </c>
      <c r="GD490">
        <v>171554</v>
      </c>
      <c r="GE490" t="s">
        <v>158</v>
      </c>
      <c r="GF490">
        <v>427184</v>
      </c>
      <c r="GG490">
        <v>165493</v>
      </c>
      <c r="GH490">
        <v>421298</v>
      </c>
      <c r="GI490">
        <v>205067</v>
      </c>
      <c r="GJ490" t="s">
        <v>172</v>
      </c>
      <c r="GK490">
        <v>20</v>
      </c>
      <c r="GL490">
        <v>105412</v>
      </c>
      <c r="GM490">
        <v>20</v>
      </c>
      <c r="GN490" t="s">
        <v>182</v>
      </c>
      <c r="GO490" t="s">
        <v>166</v>
      </c>
      <c r="GP490">
        <v>1024</v>
      </c>
      <c r="GQ490">
        <v>-260</v>
      </c>
      <c r="GR490">
        <v>180</v>
      </c>
      <c r="GS490">
        <f t="shared" si="383"/>
        <v>20</v>
      </c>
      <c r="GT490" t="str">
        <f t="shared" si="338"/>
        <v>test</v>
      </c>
    </row>
    <row r="491" spans="1:202" x14ac:dyDescent="0.2">
      <c r="A491">
        <v>100</v>
      </c>
      <c r="B491">
        <v>100</v>
      </c>
      <c r="C491">
        <v>5077</v>
      </c>
      <c r="D491">
        <v>5077</v>
      </c>
      <c r="E491" t="s">
        <v>155</v>
      </c>
      <c r="F491" t="s">
        <v>156</v>
      </c>
      <c r="G491" t="s">
        <v>156</v>
      </c>
      <c r="H491" t="s">
        <v>156</v>
      </c>
      <c r="I491">
        <v>0</v>
      </c>
      <c r="J491" t="s">
        <v>157</v>
      </c>
      <c r="K491">
        <v>1</v>
      </c>
      <c r="L491" t="s">
        <v>154</v>
      </c>
      <c r="M491" t="s">
        <v>154</v>
      </c>
      <c r="N491" t="s">
        <v>154</v>
      </c>
      <c r="O491">
        <v>1</v>
      </c>
      <c r="P491" t="s">
        <v>154</v>
      </c>
      <c r="Q491" t="s">
        <v>154</v>
      </c>
      <c r="R491" t="s">
        <v>183</v>
      </c>
      <c r="S491">
        <v>0</v>
      </c>
      <c r="T491">
        <v>0</v>
      </c>
      <c r="U491">
        <v>0</v>
      </c>
      <c r="V491">
        <v>20</v>
      </c>
      <c r="W491">
        <v>20</v>
      </c>
      <c r="X491">
        <v>0</v>
      </c>
      <c r="Y491">
        <v>20</v>
      </c>
      <c r="Z491">
        <v>6</v>
      </c>
      <c r="AA491">
        <v>0</v>
      </c>
      <c r="AB491">
        <v>6</v>
      </c>
      <c r="AC491">
        <v>0</v>
      </c>
      <c r="AD491">
        <v>0</v>
      </c>
      <c r="AE491">
        <v>0</v>
      </c>
      <c r="AF491">
        <v>0</v>
      </c>
      <c r="AG491">
        <v>20</v>
      </c>
      <c r="AH491">
        <v>0</v>
      </c>
      <c r="AI491">
        <v>0</v>
      </c>
      <c r="AJ491">
        <v>0</v>
      </c>
      <c r="AK491">
        <v>20</v>
      </c>
      <c r="AL491">
        <v>20</v>
      </c>
      <c r="AM491">
        <v>27</v>
      </c>
      <c r="AN491">
        <v>0</v>
      </c>
      <c r="AO491">
        <v>0</v>
      </c>
      <c r="AP491">
        <v>0</v>
      </c>
      <c r="AQ491">
        <v>6</v>
      </c>
      <c r="AR491">
        <v>6</v>
      </c>
      <c r="AS491">
        <v>6</v>
      </c>
      <c r="AT491">
        <v>0</v>
      </c>
      <c r="AU491">
        <v>20</v>
      </c>
      <c r="AV491">
        <v>6</v>
      </c>
      <c r="AW491">
        <v>20</v>
      </c>
      <c r="AX491">
        <v>0</v>
      </c>
      <c r="AY491" t="s">
        <v>159</v>
      </c>
      <c r="AZ491">
        <v>-242</v>
      </c>
      <c r="BA491">
        <v>167</v>
      </c>
      <c r="BB491" t="s">
        <v>201</v>
      </c>
      <c r="BC491" t="s">
        <v>161</v>
      </c>
      <c r="BD491" t="b">
        <v>0</v>
      </c>
      <c r="BE491" t="s">
        <v>164</v>
      </c>
      <c r="BF491" t="b">
        <v>1</v>
      </c>
      <c r="BH491" t="s">
        <v>222</v>
      </c>
      <c r="BI491" t="s">
        <v>200</v>
      </c>
      <c r="BJ491" t="b">
        <v>0</v>
      </c>
      <c r="BK491" t="s">
        <v>163</v>
      </c>
      <c r="BL491" t="b">
        <v>0</v>
      </c>
      <c r="BM491">
        <v>18</v>
      </c>
      <c r="BN491" t="s">
        <v>164</v>
      </c>
      <c r="BO491" t="s">
        <v>165</v>
      </c>
      <c r="BP491" t="s">
        <v>164</v>
      </c>
      <c r="BQ491" t="s">
        <v>166</v>
      </c>
      <c r="BR491">
        <v>768</v>
      </c>
      <c r="BS491" t="s">
        <v>156</v>
      </c>
      <c r="BT491" t="s">
        <v>176</v>
      </c>
      <c r="BU491" t="s">
        <v>186</v>
      </c>
      <c r="BV491" t="s">
        <v>192</v>
      </c>
      <c r="BW491">
        <v>20</v>
      </c>
      <c r="BX491">
        <v>1</v>
      </c>
      <c r="BY491">
        <v>0</v>
      </c>
      <c r="BZ491">
        <v>6</v>
      </c>
      <c r="CA491" t="s">
        <v>232</v>
      </c>
      <c r="CB491" t="s">
        <v>156</v>
      </c>
      <c r="CC491">
        <v>7</v>
      </c>
      <c r="CD491" t="b">
        <v>0</v>
      </c>
      <c r="CE491" t="s">
        <v>168</v>
      </c>
      <c r="CF491" t="s">
        <v>224</v>
      </c>
      <c r="CG491">
        <v>60</v>
      </c>
      <c r="CH491">
        <v>0</v>
      </c>
      <c r="CI491" t="s">
        <v>183</v>
      </c>
      <c r="CJ491" t="s">
        <v>169</v>
      </c>
      <c r="CK491" t="s">
        <v>169</v>
      </c>
      <c r="CL491" t="s">
        <v>169</v>
      </c>
      <c r="CM491" t="s">
        <v>169</v>
      </c>
      <c r="CN491" t="s">
        <v>169</v>
      </c>
      <c r="CO491" t="s">
        <v>183</v>
      </c>
      <c r="CP491" t="s">
        <v>169</v>
      </c>
      <c r="CQ491">
        <v>1</v>
      </c>
      <c r="CR491">
        <v>1225</v>
      </c>
      <c r="CS491" t="str">
        <f t="shared" si="339"/>
        <v/>
      </c>
      <c r="CT491" t="str">
        <f t="shared" ca="1" si="340"/>
        <v/>
      </c>
      <c r="CU491" t="str">
        <f t="shared" si="341"/>
        <v/>
      </c>
      <c r="CV491" t="str">
        <f t="shared" ca="1" si="342"/>
        <v/>
      </c>
      <c r="CW491" t="str">
        <f t="shared" si="343"/>
        <v/>
      </c>
      <c r="CX491" t="str">
        <f t="shared" ca="1" si="344"/>
        <v/>
      </c>
      <c r="CY491" t="str">
        <f t="shared" si="345"/>
        <v/>
      </c>
      <c r="CZ491" t="str">
        <f t="shared" ca="1" si="346"/>
        <v/>
      </c>
      <c r="DA491" t="str">
        <f t="shared" si="347"/>
        <v/>
      </c>
      <c r="DB491" t="str">
        <f t="shared" ca="1" si="348"/>
        <v/>
      </c>
      <c r="DC491" t="str">
        <f t="shared" si="349"/>
        <v/>
      </c>
      <c r="DD491" t="str">
        <f t="shared" ca="1" si="350"/>
        <v/>
      </c>
      <c r="DE491" t="str">
        <f t="shared" si="351"/>
        <v/>
      </c>
      <c r="DF491" t="str">
        <f t="shared" ca="1" si="352"/>
        <v/>
      </c>
      <c r="DG491" t="str">
        <f t="shared" si="353"/>
        <v/>
      </c>
      <c r="DH491" t="str">
        <f t="shared" ca="1" si="354"/>
        <v/>
      </c>
      <c r="DI491" t="str">
        <f t="shared" si="355"/>
        <v/>
      </c>
      <c r="DJ491" t="str">
        <f t="shared" ca="1" si="356"/>
        <v/>
      </c>
      <c r="DK491" t="str">
        <f t="shared" si="357"/>
        <v/>
      </c>
      <c r="DL491" t="str">
        <f t="shared" ca="1" si="358"/>
        <v/>
      </c>
      <c r="DM491" t="str">
        <f t="shared" si="359"/>
        <v/>
      </c>
      <c r="DN491" t="str">
        <f t="shared" ca="1" si="360"/>
        <v/>
      </c>
      <c r="DO491" t="str">
        <f t="shared" si="361"/>
        <v/>
      </c>
      <c r="DP491" t="str">
        <f t="shared" ca="1" si="362"/>
        <v/>
      </c>
      <c r="DQ491" t="str">
        <f t="shared" si="363"/>
        <v/>
      </c>
      <c r="DR491" t="str">
        <f t="shared" ca="1" si="364"/>
        <v/>
      </c>
      <c r="DS491" t="str">
        <f t="shared" si="365"/>
        <v/>
      </c>
      <c r="DT491" t="str">
        <f t="shared" ca="1" si="366"/>
        <v/>
      </c>
      <c r="DU491" t="str">
        <f t="shared" si="367"/>
        <v/>
      </c>
      <c r="DV491" t="str">
        <f t="shared" ca="1" si="368"/>
        <v/>
      </c>
      <c r="DW491" t="str">
        <f t="shared" si="369"/>
        <v/>
      </c>
      <c r="DX491" t="str">
        <f t="shared" ca="1" si="370"/>
        <v/>
      </c>
      <c r="DY491" t="str">
        <f t="shared" si="371"/>
        <v/>
      </c>
      <c r="DZ491" t="str">
        <f t="shared" ca="1" si="372"/>
        <v/>
      </c>
      <c r="EA491" t="str">
        <f t="shared" si="373"/>
        <v/>
      </c>
      <c r="EB491" t="str">
        <f t="shared" ca="1" si="374"/>
        <v/>
      </c>
      <c r="EC491" t="str">
        <f t="shared" si="375"/>
        <v/>
      </c>
      <c r="ED491" t="str">
        <f t="shared" ca="1" si="376"/>
        <v/>
      </c>
      <c r="EE491" t="str">
        <f t="shared" si="377"/>
        <v/>
      </c>
      <c r="EF491" t="str">
        <f t="shared" ca="1" si="378"/>
        <v/>
      </c>
      <c r="EG491" t="str">
        <f t="shared" si="379"/>
        <v/>
      </c>
      <c r="EH491" t="str">
        <f t="shared" ca="1" si="380"/>
        <v/>
      </c>
      <c r="EI491" t="str">
        <f t="shared" si="381"/>
        <v/>
      </c>
      <c r="EJ491" t="str">
        <f t="shared" ca="1" si="382"/>
        <v/>
      </c>
      <c r="EK491" t="str">
        <f t="shared" ca="1" si="384"/>
        <v/>
      </c>
      <c r="EL491" t="s">
        <v>924</v>
      </c>
      <c r="EM491">
        <v>30355</v>
      </c>
      <c r="EN491">
        <v>3128</v>
      </c>
      <c r="EO491">
        <v>7376</v>
      </c>
      <c r="EP491">
        <v>10577</v>
      </c>
      <c r="EQ491">
        <v>35823</v>
      </c>
      <c r="ER491">
        <v>1225</v>
      </c>
      <c r="ES491">
        <v>66798</v>
      </c>
      <c r="ET491">
        <v>2552</v>
      </c>
      <c r="EU491">
        <v>2</v>
      </c>
      <c r="EV491" t="s">
        <v>156</v>
      </c>
      <c r="EW491">
        <v>1024</v>
      </c>
      <c r="EX491">
        <v>2</v>
      </c>
      <c r="EY491">
        <v>48000</v>
      </c>
      <c r="EZ491">
        <v>-16</v>
      </c>
      <c r="FA491" t="s">
        <v>170</v>
      </c>
      <c r="FB491">
        <v>5</v>
      </c>
      <c r="FC491" t="s">
        <v>171</v>
      </c>
      <c r="FD491">
        <v>174711</v>
      </c>
      <c r="FE491">
        <v>171580</v>
      </c>
      <c r="FF491">
        <v>40921</v>
      </c>
      <c r="FG491">
        <v>429985</v>
      </c>
      <c r="FH491">
        <v>431535</v>
      </c>
      <c r="FI491">
        <v>171557</v>
      </c>
      <c r="FJ491">
        <v>429985</v>
      </c>
      <c r="FK491">
        <v>168999</v>
      </c>
      <c r="FL491" t="s">
        <v>158</v>
      </c>
      <c r="FM491">
        <v>165494</v>
      </c>
      <c r="FN491">
        <v>40985</v>
      </c>
      <c r="FO491">
        <v>115542</v>
      </c>
      <c r="FP491">
        <v>5096</v>
      </c>
      <c r="FQ491">
        <v>5090</v>
      </c>
      <c r="FR491">
        <v>429234</v>
      </c>
      <c r="FS491">
        <v>40983</v>
      </c>
      <c r="FT491">
        <v>40983</v>
      </c>
      <c r="FU491">
        <v>5094</v>
      </c>
      <c r="FV491">
        <v>435269</v>
      </c>
      <c r="FW491">
        <v>433536</v>
      </c>
      <c r="FX491">
        <v>436496</v>
      </c>
      <c r="FY491">
        <v>48362</v>
      </c>
      <c r="FZ491">
        <v>126120</v>
      </c>
      <c r="GA491">
        <v>48742</v>
      </c>
      <c r="GB491">
        <v>169000</v>
      </c>
      <c r="GC491">
        <v>167494</v>
      </c>
      <c r="GD491">
        <v>171554</v>
      </c>
      <c r="GE491" t="s">
        <v>158</v>
      </c>
      <c r="GF491">
        <v>435269</v>
      </c>
      <c r="GG491">
        <v>165493</v>
      </c>
      <c r="GH491">
        <v>429232</v>
      </c>
      <c r="GI491">
        <v>205067</v>
      </c>
      <c r="GJ491" t="s">
        <v>172</v>
      </c>
      <c r="GK491">
        <v>21</v>
      </c>
      <c r="GL491">
        <v>106637</v>
      </c>
      <c r="GM491">
        <v>21</v>
      </c>
      <c r="GN491" t="s">
        <v>185</v>
      </c>
      <c r="GO491" t="s">
        <v>166</v>
      </c>
      <c r="GP491">
        <v>1024</v>
      </c>
      <c r="GQ491">
        <v>-260</v>
      </c>
      <c r="GR491">
        <v>180</v>
      </c>
      <c r="GS491">
        <f t="shared" si="383"/>
        <v>21</v>
      </c>
      <c r="GT491" t="str">
        <f t="shared" si="338"/>
        <v>test</v>
      </c>
    </row>
    <row r="492" spans="1:202" x14ac:dyDescent="0.2">
      <c r="A492">
        <v>100</v>
      </c>
      <c r="B492">
        <v>100</v>
      </c>
      <c r="C492">
        <v>4969</v>
      </c>
      <c r="D492">
        <v>4969</v>
      </c>
      <c r="E492" t="s">
        <v>155</v>
      </c>
      <c r="F492" t="s">
        <v>156</v>
      </c>
      <c r="G492" t="s">
        <v>156</v>
      </c>
      <c r="H492" t="s">
        <v>156</v>
      </c>
      <c r="I492">
        <v>0</v>
      </c>
      <c r="J492" t="s">
        <v>157</v>
      </c>
      <c r="K492">
        <v>1</v>
      </c>
      <c r="L492" t="s">
        <v>154</v>
      </c>
      <c r="M492" t="s">
        <v>154</v>
      </c>
      <c r="N492" t="s">
        <v>154</v>
      </c>
      <c r="O492">
        <v>1</v>
      </c>
      <c r="P492" t="s">
        <v>154</v>
      </c>
      <c r="Q492" t="s">
        <v>154</v>
      </c>
      <c r="R492" t="s">
        <v>179</v>
      </c>
      <c r="S492">
        <v>0</v>
      </c>
      <c r="T492">
        <v>0</v>
      </c>
      <c r="U492">
        <v>0</v>
      </c>
      <c r="V492">
        <v>21</v>
      </c>
      <c r="W492">
        <v>21</v>
      </c>
      <c r="X492">
        <v>0</v>
      </c>
      <c r="Y492">
        <v>21</v>
      </c>
      <c r="Z492">
        <v>6</v>
      </c>
      <c r="AA492">
        <v>0</v>
      </c>
      <c r="AB492">
        <v>6</v>
      </c>
      <c r="AC492">
        <v>0</v>
      </c>
      <c r="AD492">
        <v>0</v>
      </c>
      <c r="AE492">
        <v>0</v>
      </c>
      <c r="AF492">
        <v>0</v>
      </c>
      <c r="AG492">
        <v>21</v>
      </c>
      <c r="AH492">
        <v>0</v>
      </c>
      <c r="AI492">
        <v>0</v>
      </c>
      <c r="AJ492">
        <v>0</v>
      </c>
      <c r="AK492">
        <v>21</v>
      </c>
      <c r="AL492">
        <v>21</v>
      </c>
      <c r="AM492">
        <v>28</v>
      </c>
      <c r="AN492">
        <v>0</v>
      </c>
      <c r="AO492">
        <v>0</v>
      </c>
      <c r="AP492">
        <v>0</v>
      </c>
      <c r="AQ492">
        <v>6</v>
      </c>
      <c r="AR492">
        <v>6</v>
      </c>
      <c r="AS492">
        <v>6</v>
      </c>
      <c r="AT492">
        <v>0</v>
      </c>
      <c r="AU492">
        <v>21</v>
      </c>
      <c r="AV492">
        <v>6</v>
      </c>
      <c r="AW492">
        <v>21</v>
      </c>
      <c r="AX492">
        <v>0</v>
      </c>
      <c r="AY492" t="s">
        <v>159</v>
      </c>
      <c r="AZ492">
        <v>-242</v>
      </c>
      <c r="BA492">
        <v>167</v>
      </c>
      <c r="BB492" t="s">
        <v>201</v>
      </c>
      <c r="BC492" t="s">
        <v>161</v>
      </c>
      <c r="BD492" t="b">
        <v>0</v>
      </c>
      <c r="BE492">
        <v>8.8699999999999992</v>
      </c>
      <c r="BF492" t="b">
        <v>1</v>
      </c>
      <c r="BH492" t="s">
        <v>222</v>
      </c>
      <c r="BI492" t="s">
        <v>200</v>
      </c>
      <c r="BJ492" t="b">
        <v>0</v>
      </c>
      <c r="BK492" t="s">
        <v>163</v>
      </c>
      <c r="BL492" t="b">
        <v>0</v>
      </c>
      <c r="BM492">
        <v>18</v>
      </c>
      <c r="BN492" t="s">
        <v>164</v>
      </c>
      <c r="BO492" t="s">
        <v>165</v>
      </c>
      <c r="BP492" t="s">
        <v>164</v>
      </c>
      <c r="BQ492" t="s">
        <v>166</v>
      </c>
      <c r="BR492">
        <v>768</v>
      </c>
      <c r="BS492" t="s">
        <v>156</v>
      </c>
      <c r="BT492" t="s">
        <v>176</v>
      </c>
      <c r="BU492" t="s">
        <v>181</v>
      </c>
      <c r="BV492" t="s">
        <v>188</v>
      </c>
      <c r="BW492">
        <v>21</v>
      </c>
      <c r="BX492">
        <v>1</v>
      </c>
      <c r="BY492">
        <v>0</v>
      </c>
      <c r="BZ492">
        <v>6</v>
      </c>
      <c r="CA492" t="s">
        <v>232</v>
      </c>
      <c r="CB492" t="s">
        <v>156</v>
      </c>
      <c r="CC492">
        <v>7</v>
      </c>
      <c r="CD492" t="b">
        <v>0</v>
      </c>
      <c r="CE492" t="s">
        <v>168</v>
      </c>
      <c r="CF492" t="s">
        <v>224</v>
      </c>
      <c r="CG492">
        <v>7</v>
      </c>
      <c r="CH492">
        <v>0</v>
      </c>
      <c r="CI492" t="s">
        <v>179</v>
      </c>
      <c r="CJ492" t="s">
        <v>169</v>
      </c>
      <c r="CK492" t="s">
        <v>169</v>
      </c>
      <c r="CL492" t="s">
        <v>169</v>
      </c>
      <c r="CM492" t="s">
        <v>169</v>
      </c>
      <c r="CN492" t="s">
        <v>169</v>
      </c>
      <c r="CO492" t="s">
        <v>179</v>
      </c>
      <c r="CP492" t="s">
        <v>169</v>
      </c>
      <c r="CQ492">
        <v>1</v>
      </c>
      <c r="CR492">
        <v>2683</v>
      </c>
      <c r="CS492">
        <f t="shared" si="339"/>
        <v>2683</v>
      </c>
      <c r="CT492">
        <f t="shared" ca="1" si="340"/>
        <v>2683</v>
      </c>
      <c r="CU492" t="str">
        <f t="shared" si="341"/>
        <v/>
      </c>
      <c r="CV492" t="str">
        <f t="shared" ca="1" si="342"/>
        <v/>
      </c>
      <c r="CW492" t="str">
        <f t="shared" si="343"/>
        <v/>
      </c>
      <c r="CX492" t="str">
        <f t="shared" ca="1" si="344"/>
        <v/>
      </c>
      <c r="CY492" t="str">
        <f t="shared" si="345"/>
        <v/>
      </c>
      <c r="CZ492" t="str">
        <f t="shared" ca="1" si="346"/>
        <v/>
      </c>
      <c r="DA492" t="str">
        <f t="shared" si="347"/>
        <v/>
      </c>
      <c r="DB492" t="str">
        <f t="shared" ca="1" si="348"/>
        <v/>
      </c>
      <c r="DC492" t="str">
        <f t="shared" si="349"/>
        <v/>
      </c>
      <c r="DD492" t="str">
        <f t="shared" ca="1" si="350"/>
        <v/>
      </c>
      <c r="DE492" t="str">
        <f t="shared" si="351"/>
        <v/>
      </c>
      <c r="DF492" t="str">
        <f t="shared" ca="1" si="352"/>
        <v/>
      </c>
      <c r="DG492" t="str">
        <f t="shared" si="353"/>
        <v/>
      </c>
      <c r="DH492" t="str">
        <f t="shared" ca="1" si="354"/>
        <v/>
      </c>
      <c r="DI492" t="str">
        <f t="shared" si="355"/>
        <v/>
      </c>
      <c r="DJ492" t="str">
        <f t="shared" ca="1" si="356"/>
        <v/>
      </c>
      <c r="DK492" t="str">
        <f t="shared" si="357"/>
        <v/>
      </c>
      <c r="DL492" t="str">
        <f t="shared" ca="1" si="358"/>
        <v/>
      </c>
      <c r="DM492" t="str">
        <f t="shared" si="359"/>
        <v/>
      </c>
      <c r="DN492" t="str">
        <f t="shared" ca="1" si="360"/>
        <v/>
      </c>
      <c r="DO492" t="str">
        <f t="shared" si="361"/>
        <v/>
      </c>
      <c r="DP492" t="str">
        <f t="shared" ca="1" si="362"/>
        <v/>
      </c>
      <c r="DQ492" t="str">
        <f t="shared" si="363"/>
        <v/>
      </c>
      <c r="DR492" t="str">
        <f t="shared" ca="1" si="364"/>
        <v/>
      </c>
      <c r="DS492" t="str">
        <f t="shared" si="365"/>
        <v/>
      </c>
      <c r="DT492" t="str">
        <f t="shared" ca="1" si="366"/>
        <v/>
      </c>
      <c r="DU492" t="str">
        <f t="shared" si="367"/>
        <v/>
      </c>
      <c r="DV492" t="str">
        <f t="shared" ca="1" si="368"/>
        <v/>
      </c>
      <c r="DW492" t="str">
        <f t="shared" si="369"/>
        <v/>
      </c>
      <c r="DX492" t="str">
        <f t="shared" ca="1" si="370"/>
        <v/>
      </c>
      <c r="DY492">
        <f t="shared" si="371"/>
        <v>2683</v>
      </c>
      <c r="DZ492">
        <f t="shared" ca="1" si="372"/>
        <v>2683</v>
      </c>
      <c r="EA492" t="str">
        <f t="shared" si="373"/>
        <v/>
      </c>
      <c r="EB492" t="str">
        <f t="shared" ca="1" si="374"/>
        <v/>
      </c>
      <c r="EC492" t="str">
        <f t="shared" si="375"/>
        <v/>
      </c>
      <c r="ED492" t="str">
        <f t="shared" ca="1" si="376"/>
        <v/>
      </c>
      <c r="EE492" t="str">
        <f t="shared" si="377"/>
        <v/>
      </c>
      <c r="EF492" t="str">
        <f t="shared" ca="1" si="378"/>
        <v/>
      </c>
      <c r="EG492" t="str">
        <f t="shared" si="379"/>
        <v/>
      </c>
      <c r="EH492" t="str">
        <f t="shared" ca="1" si="380"/>
        <v/>
      </c>
      <c r="EI492" t="str">
        <f t="shared" si="381"/>
        <v/>
      </c>
      <c r="EJ492" t="str">
        <f t="shared" ca="1" si="382"/>
        <v/>
      </c>
      <c r="EK492">
        <f t="shared" ca="1" si="384"/>
        <v>2683</v>
      </c>
      <c r="EL492">
        <v>2683</v>
      </c>
      <c r="EM492">
        <v>30355</v>
      </c>
      <c r="EN492">
        <v>3128</v>
      </c>
      <c r="EO492">
        <v>7376</v>
      </c>
      <c r="EP492">
        <v>10577</v>
      </c>
      <c r="EQ492">
        <v>35823</v>
      </c>
      <c r="ER492">
        <v>2683</v>
      </c>
      <c r="ES492">
        <v>66798</v>
      </c>
      <c r="ET492">
        <v>2552</v>
      </c>
      <c r="EU492">
        <v>2</v>
      </c>
      <c r="EV492" t="s">
        <v>156</v>
      </c>
      <c r="EW492">
        <v>1024</v>
      </c>
      <c r="EX492">
        <v>2</v>
      </c>
      <c r="EY492">
        <v>48000</v>
      </c>
      <c r="EZ492">
        <v>-16</v>
      </c>
      <c r="FA492" t="s">
        <v>170</v>
      </c>
      <c r="FB492">
        <v>5</v>
      </c>
      <c r="FC492" t="s">
        <v>171</v>
      </c>
      <c r="FD492">
        <v>174711</v>
      </c>
      <c r="FE492">
        <v>171580</v>
      </c>
      <c r="FF492">
        <v>40921</v>
      </c>
      <c r="FG492">
        <v>437296</v>
      </c>
      <c r="FH492">
        <v>438896</v>
      </c>
      <c r="FI492">
        <v>171557</v>
      </c>
      <c r="FJ492">
        <v>437296</v>
      </c>
      <c r="FK492">
        <v>168999</v>
      </c>
      <c r="FL492" t="s">
        <v>158</v>
      </c>
      <c r="FM492">
        <v>165494</v>
      </c>
      <c r="FN492">
        <v>40985</v>
      </c>
      <c r="FO492">
        <v>115542</v>
      </c>
      <c r="FP492">
        <v>5096</v>
      </c>
      <c r="FQ492">
        <v>5090</v>
      </c>
      <c r="FR492">
        <v>436545</v>
      </c>
      <c r="FS492">
        <v>40983</v>
      </c>
      <c r="FT492">
        <v>40983</v>
      </c>
      <c r="FU492">
        <v>5094</v>
      </c>
      <c r="FV492">
        <v>442203</v>
      </c>
      <c r="FW492">
        <v>440896</v>
      </c>
      <c r="FX492">
        <v>444888</v>
      </c>
      <c r="FY492">
        <v>48362</v>
      </c>
      <c r="FZ492">
        <v>126120</v>
      </c>
      <c r="GA492">
        <v>48742</v>
      </c>
      <c r="GB492">
        <v>169000</v>
      </c>
      <c r="GC492">
        <v>167494</v>
      </c>
      <c r="GD492">
        <v>171554</v>
      </c>
      <c r="GE492" t="s">
        <v>158</v>
      </c>
      <c r="GF492">
        <v>442203</v>
      </c>
      <c r="GG492">
        <v>165493</v>
      </c>
      <c r="GH492">
        <v>436543</v>
      </c>
      <c r="GI492">
        <v>205067</v>
      </c>
      <c r="GJ492" t="s">
        <v>172</v>
      </c>
      <c r="GK492">
        <v>22</v>
      </c>
      <c r="GL492">
        <v>109320</v>
      </c>
      <c r="GM492">
        <v>22</v>
      </c>
      <c r="GN492" t="s">
        <v>182</v>
      </c>
      <c r="GO492" t="s">
        <v>166</v>
      </c>
      <c r="GP492">
        <v>1024</v>
      </c>
      <c r="GQ492">
        <v>-260</v>
      </c>
      <c r="GR492">
        <v>180</v>
      </c>
      <c r="GS492">
        <f t="shared" si="383"/>
        <v>22</v>
      </c>
      <c r="GT492" t="str">
        <f t="shared" si="338"/>
        <v>test</v>
      </c>
    </row>
    <row r="493" spans="1:202" x14ac:dyDescent="0.2">
      <c r="A493">
        <v>100</v>
      </c>
      <c r="B493">
        <v>100</v>
      </c>
      <c r="C493">
        <v>4782</v>
      </c>
      <c r="D493">
        <v>4782</v>
      </c>
      <c r="E493" t="s">
        <v>155</v>
      </c>
      <c r="F493" t="s">
        <v>156</v>
      </c>
      <c r="G493" t="s">
        <v>156</v>
      </c>
      <c r="H493" t="s">
        <v>156</v>
      </c>
      <c r="I493">
        <v>0</v>
      </c>
      <c r="J493" t="s">
        <v>157</v>
      </c>
      <c r="K493">
        <v>1</v>
      </c>
      <c r="L493" t="s">
        <v>154</v>
      </c>
      <c r="M493" t="s">
        <v>154</v>
      </c>
      <c r="N493" t="s">
        <v>154</v>
      </c>
      <c r="O493">
        <v>1</v>
      </c>
      <c r="P493" t="s">
        <v>154</v>
      </c>
      <c r="Q493" t="s">
        <v>154</v>
      </c>
      <c r="R493" t="s">
        <v>183</v>
      </c>
      <c r="S493">
        <v>0</v>
      </c>
      <c r="T493">
        <v>0</v>
      </c>
      <c r="U493">
        <v>0</v>
      </c>
      <c r="V493">
        <v>22</v>
      </c>
      <c r="W493">
        <v>22</v>
      </c>
      <c r="X493">
        <v>0</v>
      </c>
      <c r="Y493">
        <v>22</v>
      </c>
      <c r="Z493">
        <v>6</v>
      </c>
      <c r="AA493">
        <v>0</v>
      </c>
      <c r="AB493">
        <v>6</v>
      </c>
      <c r="AC493">
        <v>0</v>
      </c>
      <c r="AD493">
        <v>0</v>
      </c>
      <c r="AE493">
        <v>0</v>
      </c>
      <c r="AF493">
        <v>0</v>
      </c>
      <c r="AG493">
        <v>22</v>
      </c>
      <c r="AH493">
        <v>0</v>
      </c>
      <c r="AI493">
        <v>0</v>
      </c>
      <c r="AJ493">
        <v>0</v>
      </c>
      <c r="AK493">
        <v>22</v>
      </c>
      <c r="AL493">
        <v>22</v>
      </c>
      <c r="AM493">
        <v>29</v>
      </c>
      <c r="AN493">
        <v>0</v>
      </c>
      <c r="AO493">
        <v>0</v>
      </c>
      <c r="AP493">
        <v>0</v>
      </c>
      <c r="AQ493">
        <v>6</v>
      </c>
      <c r="AR493">
        <v>6</v>
      </c>
      <c r="AS493">
        <v>6</v>
      </c>
      <c r="AT493">
        <v>0</v>
      </c>
      <c r="AU493">
        <v>22</v>
      </c>
      <c r="AV493">
        <v>6</v>
      </c>
      <c r="AW493">
        <v>22</v>
      </c>
      <c r="AX493">
        <v>0</v>
      </c>
      <c r="AY493" t="s">
        <v>159</v>
      </c>
      <c r="AZ493">
        <v>-242</v>
      </c>
      <c r="BA493">
        <v>167</v>
      </c>
      <c r="BB493" t="s">
        <v>201</v>
      </c>
      <c r="BC493" t="s">
        <v>161</v>
      </c>
      <c r="BD493" t="b">
        <v>0</v>
      </c>
      <c r="BE493" t="s">
        <v>164</v>
      </c>
      <c r="BF493" t="b">
        <v>1</v>
      </c>
      <c r="BH493" t="s">
        <v>222</v>
      </c>
      <c r="BI493" t="s">
        <v>200</v>
      </c>
      <c r="BJ493" t="b">
        <v>0</v>
      </c>
      <c r="BK493" t="s">
        <v>163</v>
      </c>
      <c r="BL493" t="b">
        <v>0</v>
      </c>
      <c r="BM493">
        <v>18</v>
      </c>
      <c r="BN493" t="s">
        <v>164</v>
      </c>
      <c r="BO493" t="s">
        <v>165</v>
      </c>
      <c r="BP493" t="s">
        <v>164</v>
      </c>
      <c r="BQ493" t="s">
        <v>166</v>
      </c>
      <c r="BR493">
        <v>768</v>
      </c>
      <c r="BS493" t="s">
        <v>156</v>
      </c>
      <c r="BT493" t="s">
        <v>176</v>
      </c>
      <c r="BU493" t="s">
        <v>188</v>
      </c>
      <c r="BV493" t="s">
        <v>187</v>
      </c>
      <c r="BW493">
        <v>22</v>
      </c>
      <c r="BX493">
        <v>1</v>
      </c>
      <c r="BY493">
        <v>0</v>
      </c>
      <c r="BZ493">
        <v>6</v>
      </c>
      <c r="CA493" t="s">
        <v>232</v>
      </c>
      <c r="CB493" t="s">
        <v>156</v>
      </c>
      <c r="CC493">
        <v>7</v>
      </c>
      <c r="CD493" t="b">
        <v>0</v>
      </c>
      <c r="CE493" t="s">
        <v>168</v>
      </c>
      <c r="CF493" t="s">
        <v>224</v>
      </c>
      <c r="CG493">
        <v>75</v>
      </c>
      <c r="CH493">
        <v>0</v>
      </c>
      <c r="CI493" t="s">
        <v>183</v>
      </c>
      <c r="CJ493" t="s">
        <v>169</v>
      </c>
      <c r="CK493" t="s">
        <v>169</v>
      </c>
      <c r="CL493" t="s">
        <v>169</v>
      </c>
      <c r="CM493" t="s">
        <v>169</v>
      </c>
      <c r="CN493" t="s">
        <v>169</v>
      </c>
      <c r="CO493" t="s">
        <v>183</v>
      </c>
      <c r="CP493" t="s">
        <v>169</v>
      </c>
      <c r="CQ493">
        <v>1</v>
      </c>
      <c r="CR493">
        <v>676</v>
      </c>
      <c r="CS493" t="str">
        <f t="shared" si="339"/>
        <v/>
      </c>
      <c r="CT493" t="str">
        <f t="shared" ca="1" si="340"/>
        <v/>
      </c>
      <c r="CU493" t="str">
        <f t="shared" si="341"/>
        <v/>
      </c>
      <c r="CV493" t="str">
        <f t="shared" ca="1" si="342"/>
        <v/>
      </c>
      <c r="CW493" t="str">
        <f t="shared" si="343"/>
        <v/>
      </c>
      <c r="CX493" t="str">
        <f t="shared" ca="1" si="344"/>
        <v/>
      </c>
      <c r="CY493" t="str">
        <f t="shared" si="345"/>
        <v/>
      </c>
      <c r="CZ493" t="str">
        <f t="shared" ca="1" si="346"/>
        <v/>
      </c>
      <c r="DA493" t="str">
        <f t="shared" si="347"/>
        <v/>
      </c>
      <c r="DB493" t="str">
        <f t="shared" ca="1" si="348"/>
        <v/>
      </c>
      <c r="DC493" t="str">
        <f t="shared" si="349"/>
        <v/>
      </c>
      <c r="DD493" t="str">
        <f t="shared" ca="1" si="350"/>
        <v/>
      </c>
      <c r="DE493" t="str">
        <f t="shared" si="351"/>
        <v/>
      </c>
      <c r="DF493" t="str">
        <f t="shared" ca="1" si="352"/>
        <v/>
      </c>
      <c r="DG493" t="str">
        <f t="shared" si="353"/>
        <v/>
      </c>
      <c r="DH493" t="str">
        <f t="shared" ca="1" si="354"/>
        <v/>
      </c>
      <c r="DI493" t="str">
        <f t="shared" si="355"/>
        <v/>
      </c>
      <c r="DJ493" t="str">
        <f t="shared" ca="1" si="356"/>
        <v/>
      </c>
      <c r="DK493" t="str">
        <f t="shared" si="357"/>
        <v/>
      </c>
      <c r="DL493" t="str">
        <f t="shared" ca="1" si="358"/>
        <v/>
      </c>
      <c r="DM493" t="str">
        <f t="shared" si="359"/>
        <v/>
      </c>
      <c r="DN493" t="str">
        <f t="shared" ca="1" si="360"/>
        <v/>
      </c>
      <c r="DO493" t="str">
        <f t="shared" si="361"/>
        <v/>
      </c>
      <c r="DP493" t="str">
        <f t="shared" ca="1" si="362"/>
        <v/>
      </c>
      <c r="DQ493" t="str">
        <f t="shared" si="363"/>
        <v/>
      </c>
      <c r="DR493" t="str">
        <f t="shared" ca="1" si="364"/>
        <v/>
      </c>
      <c r="DS493" t="str">
        <f t="shared" si="365"/>
        <v/>
      </c>
      <c r="DT493" t="str">
        <f t="shared" ca="1" si="366"/>
        <v/>
      </c>
      <c r="DU493" t="str">
        <f t="shared" si="367"/>
        <v/>
      </c>
      <c r="DV493" t="str">
        <f t="shared" ca="1" si="368"/>
        <v/>
      </c>
      <c r="DW493" t="str">
        <f t="shared" si="369"/>
        <v/>
      </c>
      <c r="DX493" t="str">
        <f t="shared" ca="1" si="370"/>
        <v/>
      </c>
      <c r="DY493" t="str">
        <f t="shared" si="371"/>
        <v/>
      </c>
      <c r="DZ493" t="str">
        <f t="shared" ca="1" si="372"/>
        <v/>
      </c>
      <c r="EA493" t="str">
        <f t="shared" si="373"/>
        <v/>
      </c>
      <c r="EB493" t="str">
        <f t="shared" ca="1" si="374"/>
        <v/>
      </c>
      <c r="EC493" t="str">
        <f t="shared" si="375"/>
        <v/>
      </c>
      <c r="ED493" t="str">
        <f t="shared" ca="1" si="376"/>
        <v/>
      </c>
      <c r="EE493" t="str">
        <f t="shared" si="377"/>
        <v/>
      </c>
      <c r="EF493" t="str">
        <f t="shared" ca="1" si="378"/>
        <v/>
      </c>
      <c r="EG493" t="str">
        <f t="shared" si="379"/>
        <v/>
      </c>
      <c r="EH493" t="str">
        <f t="shared" ca="1" si="380"/>
        <v/>
      </c>
      <c r="EI493" t="str">
        <f t="shared" si="381"/>
        <v/>
      </c>
      <c r="EJ493" t="str">
        <f t="shared" ca="1" si="382"/>
        <v/>
      </c>
      <c r="EK493" t="str">
        <f t="shared" ca="1" si="384"/>
        <v/>
      </c>
      <c r="EL493" t="s">
        <v>924</v>
      </c>
      <c r="EM493">
        <v>30355</v>
      </c>
      <c r="EN493">
        <v>3128</v>
      </c>
      <c r="EO493">
        <v>7376</v>
      </c>
      <c r="EP493">
        <v>10577</v>
      </c>
      <c r="EQ493">
        <v>35823</v>
      </c>
      <c r="ER493">
        <v>676</v>
      </c>
      <c r="ES493">
        <v>66798</v>
      </c>
      <c r="ET493">
        <v>2552</v>
      </c>
      <c r="EU493">
        <v>2</v>
      </c>
      <c r="EV493" t="s">
        <v>156</v>
      </c>
      <c r="EW493">
        <v>1024</v>
      </c>
      <c r="EX493">
        <v>2</v>
      </c>
      <c r="EY493">
        <v>48000</v>
      </c>
      <c r="EZ493">
        <v>-16</v>
      </c>
      <c r="FA493" t="s">
        <v>170</v>
      </c>
      <c r="FB493">
        <v>5</v>
      </c>
      <c r="FC493" t="s">
        <v>171</v>
      </c>
      <c r="FD493">
        <v>174711</v>
      </c>
      <c r="FE493">
        <v>171580</v>
      </c>
      <c r="FF493">
        <v>40921</v>
      </c>
      <c r="FG493">
        <v>445691</v>
      </c>
      <c r="FH493">
        <v>447004</v>
      </c>
      <c r="FI493">
        <v>171557</v>
      </c>
      <c r="FJ493">
        <v>445691</v>
      </c>
      <c r="FK493">
        <v>168999</v>
      </c>
      <c r="FL493" t="s">
        <v>158</v>
      </c>
      <c r="FM493">
        <v>165494</v>
      </c>
      <c r="FN493">
        <v>40985</v>
      </c>
      <c r="FO493">
        <v>115542</v>
      </c>
      <c r="FP493">
        <v>5096</v>
      </c>
      <c r="FQ493">
        <v>5090</v>
      </c>
      <c r="FR493">
        <v>444939</v>
      </c>
      <c r="FS493">
        <v>40983</v>
      </c>
      <c r="FT493">
        <v>40983</v>
      </c>
      <c r="FU493">
        <v>5094</v>
      </c>
      <c r="FV493">
        <v>451228</v>
      </c>
      <c r="FW493">
        <v>449004</v>
      </c>
      <c r="FX493">
        <v>451905</v>
      </c>
      <c r="FY493">
        <v>48362</v>
      </c>
      <c r="FZ493">
        <v>126120</v>
      </c>
      <c r="GA493">
        <v>48742</v>
      </c>
      <c r="GB493">
        <v>169000</v>
      </c>
      <c r="GC493">
        <v>167494</v>
      </c>
      <c r="GD493">
        <v>171554</v>
      </c>
      <c r="GE493" t="s">
        <v>158</v>
      </c>
      <c r="GF493">
        <v>451228</v>
      </c>
      <c r="GG493">
        <v>165493</v>
      </c>
      <c r="GH493">
        <v>444938</v>
      </c>
      <c r="GI493">
        <v>205067</v>
      </c>
      <c r="GJ493" t="s">
        <v>172</v>
      </c>
      <c r="GK493">
        <v>23</v>
      </c>
      <c r="GL493">
        <v>109996</v>
      </c>
      <c r="GM493">
        <v>23</v>
      </c>
      <c r="GN493" t="s">
        <v>185</v>
      </c>
      <c r="GO493" t="s">
        <v>166</v>
      </c>
      <c r="GP493">
        <v>1024</v>
      </c>
      <c r="GQ493">
        <v>-260</v>
      </c>
      <c r="GR493">
        <v>180</v>
      </c>
      <c r="GS493">
        <f t="shared" si="383"/>
        <v>23</v>
      </c>
      <c r="GT493" t="str">
        <f t="shared" si="338"/>
        <v>test</v>
      </c>
    </row>
    <row r="494" spans="1:202" x14ac:dyDescent="0.2">
      <c r="A494">
        <v>100</v>
      </c>
      <c r="B494">
        <v>100</v>
      </c>
      <c r="C494">
        <v>4631</v>
      </c>
      <c r="D494">
        <v>4631</v>
      </c>
      <c r="E494" t="s">
        <v>155</v>
      </c>
      <c r="F494" t="s">
        <v>156</v>
      </c>
      <c r="G494" t="s">
        <v>156</v>
      </c>
      <c r="H494" t="s">
        <v>156</v>
      </c>
      <c r="I494">
        <v>0</v>
      </c>
      <c r="J494" t="s">
        <v>157</v>
      </c>
      <c r="K494">
        <v>1</v>
      </c>
      <c r="L494" t="s">
        <v>154</v>
      </c>
      <c r="M494" t="s">
        <v>154</v>
      </c>
      <c r="N494" t="s">
        <v>154</v>
      </c>
      <c r="O494">
        <v>1</v>
      </c>
      <c r="P494" t="s">
        <v>154</v>
      </c>
      <c r="Q494" t="s">
        <v>154</v>
      </c>
      <c r="R494" t="s">
        <v>183</v>
      </c>
      <c r="S494">
        <v>0</v>
      </c>
      <c r="T494">
        <v>0</v>
      </c>
      <c r="U494">
        <v>0</v>
      </c>
      <c r="V494">
        <v>23</v>
      </c>
      <c r="W494">
        <v>23</v>
      </c>
      <c r="X494">
        <v>0</v>
      </c>
      <c r="Y494">
        <v>23</v>
      </c>
      <c r="Z494">
        <v>6</v>
      </c>
      <c r="AA494">
        <v>0</v>
      </c>
      <c r="AB494">
        <v>6</v>
      </c>
      <c r="AC494">
        <v>0</v>
      </c>
      <c r="AD494">
        <v>0</v>
      </c>
      <c r="AE494">
        <v>0</v>
      </c>
      <c r="AF494">
        <v>0</v>
      </c>
      <c r="AG494">
        <v>23</v>
      </c>
      <c r="AH494">
        <v>0</v>
      </c>
      <c r="AI494">
        <v>0</v>
      </c>
      <c r="AJ494">
        <v>0</v>
      </c>
      <c r="AK494">
        <v>23</v>
      </c>
      <c r="AL494">
        <v>23</v>
      </c>
      <c r="AM494">
        <v>30</v>
      </c>
      <c r="AN494">
        <v>0</v>
      </c>
      <c r="AO494">
        <v>0</v>
      </c>
      <c r="AP494">
        <v>0</v>
      </c>
      <c r="AQ494">
        <v>6</v>
      </c>
      <c r="AR494">
        <v>6</v>
      </c>
      <c r="AS494">
        <v>6</v>
      </c>
      <c r="AT494">
        <v>0</v>
      </c>
      <c r="AU494">
        <v>23</v>
      </c>
      <c r="AV494">
        <v>6</v>
      </c>
      <c r="AW494">
        <v>23</v>
      </c>
      <c r="AX494">
        <v>0</v>
      </c>
      <c r="AY494" t="s">
        <v>159</v>
      </c>
      <c r="AZ494">
        <v>-242</v>
      </c>
      <c r="BA494">
        <v>167</v>
      </c>
      <c r="BB494" t="s">
        <v>201</v>
      </c>
      <c r="BC494" t="s">
        <v>161</v>
      </c>
      <c r="BD494" t="b">
        <v>0</v>
      </c>
      <c r="BE494" t="s">
        <v>164</v>
      </c>
      <c r="BF494" t="b">
        <v>1</v>
      </c>
      <c r="BH494" t="s">
        <v>222</v>
      </c>
      <c r="BI494" t="s">
        <v>200</v>
      </c>
      <c r="BJ494" t="b">
        <v>0</v>
      </c>
      <c r="BK494" t="s">
        <v>163</v>
      </c>
      <c r="BL494" t="b">
        <v>0</v>
      </c>
      <c r="BM494">
        <v>18</v>
      </c>
      <c r="BN494" t="s">
        <v>164</v>
      </c>
      <c r="BO494" t="s">
        <v>165</v>
      </c>
      <c r="BP494" t="s">
        <v>164</v>
      </c>
      <c r="BQ494" t="s">
        <v>166</v>
      </c>
      <c r="BR494">
        <v>768</v>
      </c>
      <c r="BS494" t="s">
        <v>156</v>
      </c>
      <c r="BT494" t="s">
        <v>176</v>
      </c>
      <c r="BU494" t="s">
        <v>189</v>
      </c>
      <c r="BV494" t="s">
        <v>195</v>
      </c>
      <c r="BW494">
        <v>23</v>
      </c>
      <c r="BX494">
        <v>1</v>
      </c>
      <c r="BY494">
        <v>0</v>
      </c>
      <c r="BZ494">
        <v>6</v>
      </c>
      <c r="CA494" t="s">
        <v>232</v>
      </c>
      <c r="CB494" t="s">
        <v>156</v>
      </c>
      <c r="CC494">
        <v>7</v>
      </c>
      <c r="CD494" t="b">
        <v>0</v>
      </c>
      <c r="CE494" t="s">
        <v>168</v>
      </c>
      <c r="CF494" t="s">
        <v>224</v>
      </c>
      <c r="CG494">
        <v>47</v>
      </c>
      <c r="CH494">
        <v>0</v>
      </c>
      <c r="CI494" t="s">
        <v>183</v>
      </c>
      <c r="CJ494" t="s">
        <v>169</v>
      </c>
      <c r="CK494" t="s">
        <v>169</v>
      </c>
      <c r="CL494" t="s">
        <v>169</v>
      </c>
      <c r="CM494" t="s">
        <v>169</v>
      </c>
      <c r="CN494" t="s">
        <v>169</v>
      </c>
      <c r="CO494" t="s">
        <v>183</v>
      </c>
      <c r="CP494" t="s">
        <v>169</v>
      </c>
      <c r="CQ494">
        <v>1</v>
      </c>
      <c r="CR494">
        <v>1167</v>
      </c>
      <c r="CS494" t="str">
        <f t="shared" si="339"/>
        <v/>
      </c>
      <c r="CT494" t="str">
        <f t="shared" ca="1" si="340"/>
        <v/>
      </c>
      <c r="CU494" t="str">
        <f t="shared" si="341"/>
        <v/>
      </c>
      <c r="CV494" t="str">
        <f t="shared" ca="1" si="342"/>
        <v/>
      </c>
      <c r="CW494" t="str">
        <f t="shared" si="343"/>
        <v/>
      </c>
      <c r="CX494" t="str">
        <f t="shared" ca="1" si="344"/>
        <v/>
      </c>
      <c r="CY494" t="str">
        <f t="shared" si="345"/>
        <v/>
      </c>
      <c r="CZ494" t="str">
        <f t="shared" ca="1" si="346"/>
        <v/>
      </c>
      <c r="DA494" t="str">
        <f t="shared" si="347"/>
        <v/>
      </c>
      <c r="DB494" t="str">
        <f t="shared" ca="1" si="348"/>
        <v/>
      </c>
      <c r="DC494" t="str">
        <f t="shared" si="349"/>
        <v/>
      </c>
      <c r="DD494" t="str">
        <f t="shared" ca="1" si="350"/>
        <v/>
      </c>
      <c r="DE494" t="str">
        <f t="shared" si="351"/>
        <v/>
      </c>
      <c r="DF494" t="str">
        <f t="shared" ca="1" si="352"/>
        <v/>
      </c>
      <c r="DG494" t="str">
        <f t="shared" si="353"/>
        <v/>
      </c>
      <c r="DH494" t="str">
        <f t="shared" ca="1" si="354"/>
        <v/>
      </c>
      <c r="DI494" t="str">
        <f t="shared" si="355"/>
        <v/>
      </c>
      <c r="DJ494" t="str">
        <f t="shared" ca="1" si="356"/>
        <v/>
      </c>
      <c r="DK494" t="str">
        <f t="shared" si="357"/>
        <v/>
      </c>
      <c r="DL494" t="str">
        <f t="shared" ca="1" si="358"/>
        <v/>
      </c>
      <c r="DM494" t="str">
        <f t="shared" si="359"/>
        <v/>
      </c>
      <c r="DN494" t="str">
        <f t="shared" ca="1" si="360"/>
        <v/>
      </c>
      <c r="DO494" t="str">
        <f t="shared" si="361"/>
        <v/>
      </c>
      <c r="DP494" t="str">
        <f t="shared" ca="1" si="362"/>
        <v/>
      </c>
      <c r="DQ494" t="str">
        <f t="shared" si="363"/>
        <v/>
      </c>
      <c r="DR494" t="str">
        <f t="shared" ca="1" si="364"/>
        <v/>
      </c>
      <c r="DS494" t="str">
        <f t="shared" si="365"/>
        <v/>
      </c>
      <c r="DT494" t="str">
        <f t="shared" ca="1" si="366"/>
        <v/>
      </c>
      <c r="DU494" t="str">
        <f t="shared" si="367"/>
        <v/>
      </c>
      <c r="DV494" t="str">
        <f t="shared" ca="1" si="368"/>
        <v/>
      </c>
      <c r="DW494" t="str">
        <f t="shared" si="369"/>
        <v/>
      </c>
      <c r="DX494" t="str">
        <f t="shared" ca="1" si="370"/>
        <v/>
      </c>
      <c r="DY494" t="str">
        <f t="shared" si="371"/>
        <v/>
      </c>
      <c r="DZ494" t="str">
        <f t="shared" ca="1" si="372"/>
        <v/>
      </c>
      <c r="EA494" t="str">
        <f t="shared" si="373"/>
        <v/>
      </c>
      <c r="EB494" t="str">
        <f t="shared" ca="1" si="374"/>
        <v/>
      </c>
      <c r="EC494" t="str">
        <f t="shared" si="375"/>
        <v/>
      </c>
      <c r="ED494" t="str">
        <f t="shared" ca="1" si="376"/>
        <v/>
      </c>
      <c r="EE494" t="str">
        <f t="shared" si="377"/>
        <v/>
      </c>
      <c r="EF494" t="str">
        <f t="shared" ca="1" si="378"/>
        <v/>
      </c>
      <c r="EG494" t="str">
        <f t="shared" si="379"/>
        <v/>
      </c>
      <c r="EH494" t="str">
        <f t="shared" ca="1" si="380"/>
        <v/>
      </c>
      <c r="EI494" t="str">
        <f t="shared" si="381"/>
        <v/>
      </c>
      <c r="EJ494" t="str">
        <f t="shared" ca="1" si="382"/>
        <v/>
      </c>
      <c r="EK494" t="str">
        <f t="shared" ca="1" si="384"/>
        <v/>
      </c>
      <c r="EL494" t="s">
        <v>924</v>
      </c>
      <c r="EM494">
        <v>30355</v>
      </c>
      <c r="EN494">
        <v>3128</v>
      </c>
      <c r="EO494">
        <v>7376</v>
      </c>
      <c r="EP494">
        <v>10577</v>
      </c>
      <c r="EQ494">
        <v>35823</v>
      </c>
      <c r="ER494">
        <v>1167</v>
      </c>
      <c r="ES494">
        <v>66798</v>
      </c>
      <c r="ET494">
        <v>2552</v>
      </c>
      <c r="EU494">
        <v>2</v>
      </c>
      <c r="EV494" t="s">
        <v>156</v>
      </c>
      <c r="EW494">
        <v>1024</v>
      </c>
      <c r="EX494">
        <v>2</v>
      </c>
      <c r="EY494">
        <v>48000</v>
      </c>
      <c r="EZ494">
        <v>-16</v>
      </c>
      <c r="FA494" t="s">
        <v>170</v>
      </c>
      <c r="FB494">
        <v>5</v>
      </c>
      <c r="FC494" t="s">
        <v>171</v>
      </c>
      <c r="FD494">
        <v>174711</v>
      </c>
      <c r="FE494">
        <v>171580</v>
      </c>
      <c r="FF494">
        <v>40921</v>
      </c>
      <c r="FG494">
        <v>452708</v>
      </c>
      <c r="FH494">
        <v>454299</v>
      </c>
      <c r="FI494">
        <v>171557</v>
      </c>
      <c r="FJ494">
        <v>452708</v>
      </c>
      <c r="FK494">
        <v>168999</v>
      </c>
      <c r="FL494" t="s">
        <v>158</v>
      </c>
      <c r="FM494">
        <v>165494</v>
      </c>
      <c r="FN494">
        <v>40985</v>
      </c>
      <c r="FO494">
        <v>115542</v>
      </c>
      <c r="FP494">
        <v>5096</v>
      </c>
      <c r="FQ494">
        <v>5090</v>
      </c>
      <c r="FR494">
        <v>451957</v>
      </c>
      <c r="FS494">
        <v>40983</v>
      </c>
      <c r="FT494">
        <v>40983</v>
      </c>
      <c r="FU494">
        <v>5094</v>
      </c>
      <c r="FV494">
        <v>458311</v>
      </c>
      <c r="FW494">
        <v>456300</v>
      </c>
      <c r="FX494">
        <v>459479</v>
      </c>
      <c r="FY494">
        <v>48362</v>
      </c>
      <c r="FZ494">
        <v>126120</v>
      </c>
      <c r="GA494">
        <v>48742</v>
      </c>
      <c r="GB494">
        <v>169000</v>
      </c>
      <c r="GC494">
        <v>167494</v>
      </c>
      <c r="GD494">
        <v>171554</v>
      </c>
      <c r="GE494" t="s">
        <v>158</v>
      </c>
      <c r="GF494">
        <v>458311</v>
      </c>
      <c r="GG494">
        <v>165493</v>
      </c>
      <c r="GH494">
        <v>451956</v>
      </c>
      <c r="GI494">
        <v>205067</v>
      </c>
      <c r="GJ494" t="s">
        <v>172</v>
      </c>
      <c r="GK494">
        <v>24</v>
      </c>
      <c r="GL494">
        <v>111163</v>
      </c>
      <c r="GM494">
        <v>24</v>
      </c>
      <c r="GN494" t="s">
        <v>185</v>
      </c>
      <c r="GO494" t="s">
        <v>166</v>
      </c>
      <c r="GP494">
        <v>1024</v>
      </c>
      <c r="GQ494">
        <v>-260</v>
      </c>
      <c r="GR494">
        <v>180</v>
      </c>
      <c r="GS494">
        <f t="shared" si="383"/>
        <v>24</v>
      </c>
      <c r="GT494" t="str">
        <f t="shared" si="338"/>
        <v>test</v>
      </c>
    </row>
    <row r="495" spans="1:202" x14ac:dyDescent="0.2">
      <c r="A495">
        <v>100</v>
      </c>
      <c r="B495">
        <v>100</v>
      </c>
      <c r="C495">
        <v>4516</v>
      </c>
      <c r="D495">
        <v>4516</v>
      </c>
      <c r="E495" t="s">
        <v>155</v>
      </c>
      <c r="F495" t="s">
        <v>156</v>
      </c>
      <c r="G495" t="s">
        <v>156</v>
      </c>
      <c r="H495" t="s">
        <v>156</v>
      </c>
      <c r="I495">
        <v>0</v>
      </c>
      <c r="J495" t="s">
        <v>157</v>
      </c>
      <c r="K495">
        <v>1</v>
      </c>
      <c r="L495" t="s">
        <v>154</v>
      </c>
      <c r="M495" t="s">
        <v>154</v>
      </c>
      <c r="N495" t="s">
        <v>154</v>
      </c>
      <c r="O495">
        <v>1</v>
      </c>
      <c r="P495" t="s">
        <v>154</v>
      </c>
      <c r="Q495" t="s">
        <v>154</v>
      </c>
      <c r="R495" t="s">
        <v>183</v>
      </c>
      <c r="S495">
        <v>0</v>
      </c>
      <c r="T495">
        <v>0</v>
      </c>
      <c r="U495">
        <v>0</v>
      </c>
      <c r="V495">
        <v>24</v>
      </c>
      <c r="W495">
        <v>24</v>
      </c>
      <c r="X495">
        <v>0</v>
      </c>
      <c r="Y495">
        <v>24</v>
      </c>
      <c r="Z495">
        <v>6</v>
      </c>
      <c r="AA495">
        <v>0</v>
      </c>
      <c r="AB495">
        <v>6</v>
      </c>
      <c r="AC495">
        <v>0</v>
      </c>
      <c r="AD495">
        <v>0</v>
      </c>
      <c r="AE495">
        <v>0</v>
      </c>
      <c r="AF495">
        <v>0</v>
      </c>
      <c r="AG495">
        <v>24</v>
      </c>
      <c r="AH495">
        <v>0</v>
      </c>
      <c r="AI495">
        <v>0</v>
      </c>
      <c r="AJ495">
        <v>0</v>
      </c>
      <c r="AK495">
        <v>24</v>
      </c>
      <c r="AL495">
        <v>24</v>
      </c>
      <c r="AM495">
        <v>31</v>
      </c>
      <c r="AN495">
        <v>0</v>
      </c>
      <c r="AO495">
        <v>0</v>
      </c>
      <c r="AP495">
        <v>0</v>
      </c>
      <c r="AQ495">
        <v>6</v>
      </c>
      <c r="AR495">
        <v>6</v>
      </c>
      <c r="AS495">
        <v>6</v>
      </c>
      <c r="AT495">
        <v>0</v>
      </c>
      <c r="AU495">
        <v>24</v>
      </c>
      <c r="AV495">
        <v>6</v>
      </c>
      <c r="AW495">
        <v>24</v>
      </c>
      <c r="AX495">
        <v>0</v>
      </c>
      <c r="AY495" t="s">
        <v>159</v>
      </c>
      <c r="AZ495">
        <v>-242</v>
      </c>
      <c r="BA495">
        <v>167</v>
      </c>
      <c r="BB495" t="s">
        <v>201</v>
      </c>
      <c r="BC495" t="s">
        <v>161</v>
      </c>
      <c r="BD495" t="b">
        <v>0</v>
      </c>
      <c r="BE495" t="s">
        <v>164</v>
      </c>
      <c r="BF495" t="b">
        <v>1</v>
      </c>
      <c r="BH495" t="s">
        <v>222</v>
      </c>
      <c r="BI495" t="s">
        <v>200</v>
      </c>
      <c r="BJ495" t="b">
        <v>0</v>
      </c>
      <c r="BK495" t="s">
        <v>163</v>
      </c>
      <c r="BL495" t="b">
        <v>0</v>
      </c>
      <c r="BM495">
        <v>18</v>
      </c>
      <c r="BN495" t="s">
        <v>164</v>
      </c>
      <c r="BO495" t="s">
        <v>165</v>
      </c>
      <c r="BP495" t="s">
        <v>164</v>
      </c>
      <c r="BQ495" t="s">
        <v>166</v>
      </c>
      <c r="BR495">
        <v>768</v>
      </c>
      <c r="BS495" t="s">
        <v>156</v>
      </c>
      <c r="BT495" t="s">
        <v>176</v>
      </c>
      <c r="BU495" t="s">
        <v>189</v>
      </c>
      <c r="BV495" t="s">
        <v>187</v>
      </c>
      <c r="BW495">
        <v>24</v>
      </c>
      <c r="BX495">
        <v>1</v>
      </c>
      <c r="BY495">
        <v>0</v>
      </c>
      <c r="BZ495">
        <v>6</v>
      </c>
      <c r="CA495" t="s">
        <v>232</v>
      </c>
      <c r="CB495" t="s">
        <v>156</v>
      </c>
      <c r="CC495">
        <v>7</v>
      </c>
      <c r="CD495" t="b">
        <v>0</v>
      </c>
      <c r="CE495" t="s">
        <v>168</v>
      </c>
      <c r="CF495" t="s">
        <v>224</v>
      </c>
      <c r="CG495">
        <v>45</v>
      </c>
      <c r="CH495">
        <v>0</v>
      </c>
      <c r="CI495" t="s">
        <v>183</v>
      </c>
      <c r="CJ495" t="s">
        <v>169</v>
      </c>
      <c r="CK495" t="s">
        <v>169</v>
      </c>
      <c r="CL495" t="s">
        <v>169</v>
      </c>
      <c r="CM495" t="s">
        <v>169</v>
      </c>
      <c r="CN495" t="s">
        <v>169</v>
      </c>
      <c r="CO495" t="s">
        <v>183</v>
      </c>
      <c r="CP495" t="s">
        <v>169</v>
      </c>
      <c r="CQ495">
        <v>1</v>
      </c>
      <c r="CR495">
        <v>1750</v>
      </c>
      <c r="CS495" t="str">
        <f t="shared" si="339"/>
        <v/>
      </c>
      <c r="CT495" t="str">
        <f t="shared" ca="1" si="340"/>
        <v/>
      </c>
      <c r="CU495" t="str">
        <f t="shared" si="341"/>
        <v/>
      </c>
      <c r="CV495" t="str">
        <f t="shared" ca="1" si="342"/>
        <v/>
      </c>
      <c r="CW495" t="str">
        <f t="shared" si="343"/>
        <v/>
      </c>
      <c r="CX495" t="str">
        <f t="shared" ca="1" si="344"/>
        <v/>
      </c>
      <c r="CY495" t="str">
        <f t="shared" si="345"/>
        <v/>
      </c>
      <c r="CZ495" t="str">
        <f t="shared" ca="1" si="346"/>
        <v/>
      </c>
      <c r="DA495" t="str">
        <f t="shared" si="347"/>
        <v/>
      </c>
      <c r="DB495" t="str">
        <f t="shared" ca="1" si="348"/>
        <v/>
      </c>
      <c r="DC495" t="str">
        <f t="shared" si="349"/>
        <v/>
      </c>
      <c r="DD495" t="str">
        <f t="shared" ca="1" si="350"/>
        <v/>
      </c>
      <c r="DE495" t="str">
        <f t="shared" si="351"/>
        <v/>
      </c>
      <c r="DF495" t="str">
        <f t="shared" ca="1" si="352"/>
        <v/>
      </c>
      <c r="DG495" t="str">
        <f t="shared" si="353"/>
        <v/>
      </c>
      <c r="DH495" t="str">
        <f t="shared" ca="1" si="354"/>
        <v/>
      </c>
      <c r="DI495" t="str">
        <f t="shared" si="355"/>
        <v/>
      </c>
      <c r="DJ495" t="str">
        <f t="shared" ca="1" si="356"/>
        <v/>
      </c>
      <c r="DK495" t="str">
        <f t="shared" si="357"/>
        <v/>
      </c>
      <c r="DL495" t="str">
        <f t="shared" ca="1" si="358"/>
        <v/>
      </c>
      <c r="DM495" t="str">
        <f t="shared" si="359"/>
        <v/>
      </c>
      <c r="DN495" t="str">
        <f t="shared" ca="1" si="360"/>
        <v/>
      </c>
      <c r="DO495" t="str">
        <f t="shared" si="361"/>
        <v/>
      </c>
      <c r="DP495" t="str">
        <f t="shared" ca="1" si="362"/>
        <v/>
      </c>
      <c r="DQ495" t="str">
        <f t="shared" si="363"/>
        <v/>
      </c>
      <c r="DR495" t="str">
        <f t="shared" ca="1" si="364"/>
        <v/>
      </c>
      <c r="DS495" t="str">
        <f t="shared" si="365"/>
        <v/>
      </c>
      <c r="DT495" t="str">
        <f t="shared" ca="1" si="366"/>
        <v/>
      </c>
      <c r="DU495" t="str">
        <f t="shared" si="367"/>
        <v/>
      </c>
      <c r="DV495" t="str">
        <f t="shared" ca="1" si="368"/>
        <v/>
      </c>
      <c r="DW495" t="str">
        <f t="shared" si="369"/>
        <v/>
      </c>
      <c r="DX495" t="str">
        <f t="shared" ca="1" si="370"/>
        <v/>
      </c>
      <c r="DY495" t="str">
        <f t="shared" si="371"/>
        <v/>
      </c>
      <c r="DZ495" t="str">
        <f t="shared" ca="1" si="372"/>
        <v/>
      </c>
      <c r="EA495" t="str">
        <f t="shared" si="373"/>
        <v/>
      </c>
      <c r="EB495" t="str">
        <f t="shared" ca="1" si="374"/>
        <v/>
      </c>
      <c r="EC495" t="str">
        <f t="shared" si="375"/>
        <v/>
      </c>
      <c r="ED495" t="str">
        <f t="shared" ca="1" si="376"/>
        <v/>
      </c>
      <c r="EE495" t="str">
        <f t="shared" si="377"/>
        <v/>
      </c>
      <c r="EF495" t="str">
        <f t="shared" ca="1" si="378"/>
        <v/>
      </c>
      <c r="EG495" t="str">
        <f t="shared" si="379"/>
        <v/>
      </c>
      <c r="EH495" t="str">
        <f t="shared" ca="1" si="380"/>
        <v/>
      </c>
      <c r="EI495" t="str">
        <f t="shared" si="381"/>
        <v/>
      </c>
      <c r="EJ495" t="str">
        <f t="shared" ca="1" si="382"/>
        <v/>
      </c>
      <c r="EK495" t="str">
        <f t="shared" ca="1" si="384"/>
        <v/>
      </c>
      <c r="EL495" t="s">
        <v>924</v>
      </c>
      <c r="EM495">
        <v>30355</v>
      </c>
      <c r="EN495">
        <v>3128</v>
      </c>
      <c r="EO495">
        <v>7376</v>
      </c>
      <c r="EP495">
        <v>10577</v>
      </c>
      <c r="EQ495">
        <v>35823</v>
      </c>
      <c r="ER495">
        <v>1750</v>
      </c>
      <c r="ES495">
        <v>66798</v>
      </c>
      <c r="ET495">
        <v>2552</v>
      </c>
      <c r="EU495">
        <v>2</v>
      </c>
      <c r="EV495" t="s">
        <v>156</v>
      </c>
      <c r="EW495">
        <v>1024</v>
      </c>
      <c r="EX495">
        <v>2</v>
      </c>
      <c r="EY495">
        <v>48000</v>
      </c>
      <c r="EZ495">
        <v>-16</v>
      </c>
      <c r="FA495" t="s">
        <v>170</v>
      </c>
      <c r="FB495">
        <v>5</v>
      </c>
      <c r="FC495" t="s">
        <v>171</v>
      </c>
      <c r="FD495">
        <v>174711</v>
      </c>
      <c r="FE495">
        <v>171580</v>
      </c>
      <c r="FF495">
        <v>40921</v>
      </c>
      <c r="FG495">
        <v>460282</v>
      </c>
      <c r="FH495">
        <v>461873</v>
      </c>
      <c r="FI495">
        <v>171557</v>
      </c>
      <c r="FJ495">
        <v>460282</v>
      </c>
      <c r="FK495">
        <v>168999</v>
      </c>
      <c r="FL495" t="s">
        <v>158</v>
      </c>
      <c r="FM495">
        <v>165494</v>
      </c>
      <c r="FN495">
        <v>40985</v>
      </c>
      <c r="FO495">
        <v>115542</v>
      </c>
      <c r="FP495">
        <v>5096</v>
      </c>
      <c r="FQ495">
        <v>5090</v>
      </c>
      <c r="FR495">
        <v>459531</v>
      </c>
      <c r="FS495">
        <v>40983</v>
      </c>
      <c r="FT495">
        <v>40983</v>
      </c>
      <c r="FU495">
        <v>5094</v>
      </c>
      <c r="FV495">
        <v>466097</v>
      </c>
      <c r="FW495">
        <v>463873</v>
      </c>
      <c r="FX495">
        <v>467848</v>
      </c>
      <c r="FY495">
        <v>48362</v>
      </c>
      <c r="FZ495">
        <v>126120</v>
      </c>
      <c r="GA495">
        <v>48742</v>
      </c>
      <c r="GB495">
        <v>169000</v>
      </c>
      <c r="GC495">
        <v>167494</v>
      </c>
      <c r="GD495">
        <v>171554</v>
      </c>
      <c r="GE495" t="s">
        <v>158</v>
      </c>
      <c r="GF495">
        <v>466097</v>
      </c>
      <c r="GG495">
        <v>165493</v>
      </c>
      <c r="GH495">
        <v>459530</v>
      </c>
      <c r="GI495">
        <v>205067</v>
      </c>
      <c r="GJ495" t="s">
        <v>172</v>
      </c>
      <c r="GK495">
        <v>25</v>
      </c>
      <c r="GL495">
        <v>112913</v>
      </c>
      <c r="GM495">
        <v>25</v>
      </c>
      <c r="GN495" t="s">
        <v>185</v>
      </c>
      <c r="GO495" t="s">
        <v>166</v>
      </c>
      <c r="GP495">
        <v>1024</v>
      </c>
      <c r="GQ495">
        <v>-260</v>
      </c>
      <c r="GR495">
        <v>180</v>
      </c>
      <c r="GS495">
        <f t="shared" si="383"/>
        <v>25</v>
      </c>
      <c r="GT495" t="str">
        <f t="shared" si="338"/>
        <v>test</v>
      </c>
    </row>
    <row r="496" spans="1:202" x14ac:dyDescent="0.2">
      <c r="A496">
        <v>100</v>
      </c>
      <c r="B496">
        <v>100</v>
      </c>
      <c r="C496">
        <v>4484</v>
      </c>
      <c r="D496">
        <v>4484</v>
      </c>
      <c r="E496" t="s">
        <v>155</v>
      </c>
      <c r="F496" t="s">
        <v>156</v>
      </c>
      <c r="G496" t="s">
        <v>156</v>
      </c>
      <c r="H496" t="s">
        <v>156</v>
      </c>
      <c r="I496">
        <v>0</v>
      </c>
      <c r="J496" t="s">
        <v>157</v>
      </c>
      <c r="K496">
        <v>1</v>
      </c>
      <c r="L496" t="s">
        <v>154</v>
      </c>
      <c r="M496" t="s">
        <v>154</v>
      </c>
      <c r="N496" t="s">
        <v>154</v>
      </c>
      <c r="O496">
        <v>1</v>
      </c>
      <c r="P496" t="s">
        <v>154</v>
      </c>
      <c r="Q496" t="s">
        <v>154</v>
      </c>
      <c r="R496" t="s">
        <v>179</v>
      </c>
      <c r="S496">
        <v>0</v>
      </c>
      <c r="T496">
        <v>0</v>
      </c>
      <c r="U496">
        <v>0</v>
      </c>
      <c r="V496">
        <v>25</v>
      </c>
      <c r="W496">
        <v>25</v>
      </c>
      <c r="X496">
        <v>0</v>
      </c>
      <c r="Y496">
        <v>25</v>
      </c>
      <c r="Z496">
        <v>6</v>
      </c>
      <c r="AA496">
        <v>0</v>
      </c>
      <c r="AB496">
        <v>6</v>
      </c>
      <c r="AC496">
        <v>0</v>
      </c>
      <c r="AD496">
        <v>0</v>
      </c>
      <c r="AE496">
        <v>0</v>
      </c>
      <c r="AF496">
        <v>0</v>
      </c>
      <c r="AG496">
        <v>25</v>
      </c>
      <c r="AH496">
        <v>0</v>
      </c>
      <c r="AI496">
        <v>0</v>
      </c>
      <c r="AJ496">
        <v>0</v>
      </c>
      <c r="AK496">
        <v>25</v>
      </c>
      <c r="AL496">
        <v>25</v>
      </c>
      <c r="AM496">
        <v>32</v>
      </c>
      <c r="AN496">
        <v>0</v>
      </c>
      <c r="AO496">
        <v>0</v>
      </c>
      <c r="AP496">
        <v>0</v>
      </c>
      <c r="AQ496">
        <v>6</v>
      </c>
      <c r="AR496">
        <v>6</v>
      </c>
      <c r="AS496">
        <v>6</v>
      </c>
      <c r="AT496">
        <v>0</v>
      </c>
      <c r="AU496">
        <v>25</v>
      </c>
      <c r="AV496">
        <v>6</v>
      </c>
      <c r="AW496">
        <v>25</v>
      </c>
      <c r="AX496">
        <v>0</v>
      </c>
      <c r="AY496" t="s">
        <v>159</v>
      </c>
      <c r="AZ496">
        <v>-242</v>
      </c>
      <c r="BA496">
        <v>167</v>
      </c>
      <c r="BB496" t="s">
        <v>201</v>
      </c>
      <c r="BC496" t="s">
        <v>161</v>
      </c>
      <c r="BD496" t="b">
        <v>0</v>
      </c>
      <c r="BE496">
        <v>5.08</v>
      </c>
      <c r="BF496" t="b">
        <v>1</v>
      </c>
      <c r="BH496" t="s">
        <v>222</v>
      </c>
      <c r="BI496" t="s">
        <v>200</v>
      </c>
      <c r="BJ496" t="b">
        <v>0</v>
      </c>
      <c r="BK496" t="s">
        <v>163</v>
      </c>
      <c r="BL496" t="b">
        <v>0</v>
      </c>
      <c r="BM496">
        <v>18</v>
      </c>
      <c r="BN496" t="s">
        <v>164</v>
      </c>
      <c r="BO496" t="s">
        <v>165</v>
      </c>
      <c r="BP496" t="s">
        <v>164</v>
      </c>
      <c r="BQ496" t="s">
        <v>166</v>
      </c>
      <c r="BR496">
        <v>768</v>
      </c>
      <c r="BS496" t="s">
        <v>156</v>
      </c>
      <c r="BT496" t="s">
        <v>176</v>
      </c>
      <c r="BU496" t="s">
        <v>180</v>
      </c>
      <c r="BV496" t="s">
        <v>188</v>
      </c>
      <c r="BW496">
        <v>25</v>
      </c>
      <c r="BX496">
        <v>1</v>
      </c>
      <c r="BY496">
        <v>0</v>
      </c>
      <c r="BZ496">
        <v>6</v>
      </c>
      <c r="CA496" t="s">
        <v>232</v>
      </c>
      <c r="CB496" t="s">
        <v>156</v>
      </c>
      <c r="CC496">
        <v>7</v>
      </c>
      <c r="CD496" t="b">
        <v>0</v>
      </c>
      <c r="CE496" t="s">
        <v>168</v>
      </c>
      <c r="CF496" t="s">
        <v>224</v>
      </c>
      <c r="CG496">
        <v>21</v>
      </c>
      <c r="CH496">
        <v>0</v>
      </c>
      <c r="CI496" t="s">
        <v>179</v>
      </c>
      <c r="CJ496" t="s">
        <v>169</v>
      </c>
      <c r="CK496" t="s">
        <v>169</v>
      </c>
      <c r="CL496" t="s">
        <v>169</v>
      </c>
      <c r="CM496" t="s">
        <v>169</v>
      </c>
      <c r="CN496" t="s">
        <v>169</v>
      </c>
      <c r="CO496" t="s">
        <v>179</v>
      </c>
      <c r="CP496" t="s">
        <v>169</v>
      </c>
      <c r="CQ496">
        <v>1</v>
      </c>
      <c r="CR496">
        <v>3696</v>
      </c>
      <c r="CS496">
        <f t="shared" si="339"/>
        <v>3696</v>
      </c>
      <c r="CT496">
        <f t="shared" ca="1" si="340"/>
        <v>3166</v>
      </c>
      <c r="CU496" t="str">
        <f t="shared" si="341"/>
        <v/>
      </c>
      <c r="CV496" t="str">
        <f t="shared" ca="1" si="342"/>
        <v/>
      </c>
      <c r="CW496" t="str">
        <f t="shared" si="343"/>
        <v/>
      </c>
      <c r="CX496" t="str">
        <f t="shared" ca="1" si="344"/>
        <v/>
      </c>
      <c r="CY496" t="str">
        <f t="shared" si="345"/>
        <v/>
      </c>
      <c r="CZ496" t="str">
        <f t="shared" ca="1" si="346"/>
        <v/>
      </c>
      <c r="DA496" t="str">
        <f t="shared" si="347"/>
        <v/>
      </c>
      <c r="DB496" t="str">
        <f t="shared" ca="1" si="348"/>
        <v/>
      </c>
      <c r="DC496" t="str">
        <f t="shared" si="349"/>
        <v/>
      </c>
      <c r="DD496" t="str">
        <f t="shared" ca="1" si="350"/>
        <v/>
      </c>
      <c r="DE496" t="str">
        <f t="shared" si="351"/>
        <v/>
      </c>
      <c r="DF496" t="str">
        <f t="shared" ca="1" si="352"/>
        <v/>
      </c>
      <c r="DG496" t="str">
        <f t="shared" si="353"/>
        <v/>
      </c>
      <c r="DH496" t="str">
        <f t="shared" ca="1" si="354"/>
        <v/>
      </c>
      <c r="DI496" t="str">
        <f t="shared" si="355"/>
        <v/>
      </c>
      <c r="DJ496" t="str">
        <f t="shared" ca="1" si="356"/>
        <v/>
      </c>
      <c r="DK496">
        <f t="shared" si="357"/>
        <v>3696</v>
      </c>
      <c r="DL496">
        <f t="shared" ca="1" si="358"/>
        <v>3166</v>
      </c>
      <c r="DM496" t="str">
        <f t="shared" si="359"/>
        <v/>
      </c>
      <c r="DN496" t="str">
        <f t="shared" ca="1" si="360"/>
        <v/>
      </c>
      <c r="DO496" t="str">
        <f t="shared" si="361"/>
        <v/>
      </c>
      <c r="DP496" t="str">
        <f t="shared" ca="1" si="362"/>
        <v/>
      </c>
      <c r="DQ496" t="str">
        <f t="shared" si="363"/>
        <v/>
      </c>
      <c r="DR496" t="str">
        <f t="shared" ca="1" si="364"/>
        <v/>
      </c>
      <c r="DS496" t="str">
        <f t="shared" si="365"/>
        <v/>
      </c>
      <c r="DT496" t="str">
        <f t="shared" ca="1" si="366"/>
        <v/>
      </c>
      <c r="DU496" t="str">
        <f t="shared" si="367"/>
        <v/>
      </c>
      <c r="DV496" t="str">
        <f t="shared" ca="1" si="368"/>
        <v/>
      </c>
      <c r="DW496" t="str">
        <f t="shared" si="369"/>
        <v/>
      </c>
      <c r="DX496" t="str">
        <f t="shared" ca="1" si="370"/>
        <v/>
      </c>
      <c r="DY496" t="str">
        <f t="shared" si="371"/>
        <v/>
      </c>
      <c r="DZ496" t="str">
        <f t="shared" ca="1" si="372"/>
        <v/>
      </c>
      <c r="EA496" t="str">
        <f t="shared" si="373"/>
        <v/>
      </c>
      <c r="EB496" t="str">
        <f t="shared" ca="1" si="374"/>
        <v/>
      </c>
      <c r="EC496" t="str">
        <f t="shared" si="375"/>
        <v/>
      </c>
      <c r="ED496" t="str">
        <f t="shared" ca="1" si="376"/>
        <v/>
      </c>
      <c r="EE496" t="str">
        <f t="shared" si="377"/>
        <v/>
      </c>
      <c r="EF496" t="str">
        <f t="shared" ca="1" si="378"/>
        <v/>
      </c>
      <c r="EG496" t="str">
        <f t="shared" si="379"/>
        <v/>
      </c>
      <c r="EH496" t="str">
        <f t="shared" ca="1" si="380"/>
        <v/>
      </c>
      <c r="EI496" t="str">
        <f t="shared" si="381"/>
        <v/>
      </c>
      <c r="EJ496" t="str">
        <f t="shared" ca="1" si="382"/>
        <v/>
      </c>
      <c r="EK496">
        <f t="shared" ref="EK496:EK527" ca="1" si="385">IF(AND(GT496="test",OR(CT496&gt;5000,CT496&gt;AVERAGE($CT$471:$CT$554)+2*STDEV($CT$471:$CT$554),CT496&lt;AVERAGE($CT$471:$CT$554)-2*STDEV($CT$471:$CT$554))),"",CT496)</f>
        <v>3166</v>
      </c>
      <c r="EL496">
        <v>3149</v>
      </c>
      <c r="EM496">
        <v>30355</v>
      </c>
      <c r="EN496">
        <v>3128</v>
      </c>
      <c r="EO496">
        <v>7376</v>
      </c>
      <c r="EP496">
        <v>10577</v>
      </c>
      <c r="EQ496">
        <v>35823</v>
      </c>
      <c r="ER496">
        <v>3696</v>
      </c>
      <c r="ES496">
        <v>66798</v>
      </c>
      <c r="ET496">
        <v>2552</v>
      </c>
      <c r="EU496">
        <v>2</v>
      </c>
      <c r="EV496" t="s">
        <v>156</v>
      </c>
      <c r="EW496">
        <v>1024</v>
      </c>
      <c r="EX496">
        <v>2</v>
      </c>
      <c r="EY496">
        <v>48000</v>
      </c>
      <c r="EZ496">
        <v>-16</v>
      </c>
      <c r="FA496" t="s">
        <v>170</v>
      </c>
      <c r="FB496">
        <v>5</v>
      </c>
      <c r="FC496" t="s">
        <v>171</v>
      </c>
      <c r="FD496">
        <v>174711</v>
      </c>
      <c r="FE496">
        <v>171580</v>
      </c>
      <c r="FF496">
        <v>40921</v>
      </c>
      <c r="FG496">
        <v>468639</v>
      </c>
      <c r="FH496">
        <v>470129</v>
      </c>
      <c r="FI496">
        <v>171557</v>
      </c>
      <c r="FJ496">
        <v>468639</v>
      </c>
      <c r="FK496">
        <v>168999</v>
      </c>
      <c r="FL496" t="s">
        <v>158</v>
      </c>
      <c r="FM496">
        <v>165494</v>
      </c>
      <c r="FN496">
        <v>40985</v>
      </c>
      <c r="FO496">
        <v>115542</v>
      </c>
      <c r="FP496">
        <v>5096</v>
      </c>
      <c r="FQ496">
        <v>5090</v>
      </c>
      <c r="FR496">
        <v>467888</v>
      </c>
      <c r="FS496">
        <v>40983</v>
      </c>
      <c r="FT496">
        <v>40983</v>
      </c>
      <c r="FU496">
        <v>5094</v>
      </c>
      <c r="FV496">
        <v>473437</v>
      </c>
      <c r="FW496">
        <v>472129</v>
      </c>
      <c r="FX496">
        <v>477135</v>
      </c>
      <c r="FY496">
        <v>48362</v>
      </c>
      <c r="FZ496">
        <v>126120</v>
      </c>
      <c r="GA496">
        <v>48742</v>
      </c>
      <c r="GB496">
        <v>169000</v>
      </c>
      <c r="GC496">
        <v>167494</v>
      </c>
      <c r="GD496">
        <v>171554</v>
      </c>
      <c r="GE496" t="s">
        <v>158</v>
      </c>
      <c r="GF496">
        <v>473436</v>
      </c>
      <c r="GG496">
        <v>165493</v>
      </c>
      <c r="GH496">
        <v>467887</v>
      </c>
      <c r="GI496">
        <v>205067</v>
      </c>
      <c r="GJ496" t="s">
        <v>172</v>
      </c>
      <c r="GK496">
        <v>26</v>
      </c>
      <c r="GL496">
        <v>116609</v>
      </c>
      <c r="GM496">
        <v>26</v>
      </c>
      <c r="GN496" t="s">
        <v>182</v>
      </c>
      <c r="GO496" t="s">
        <v>166</v>
      </c>
      <c r="GP496">
        <v>1024</v>
      </c>
      <c r="GQ496">
        <v>-260</v>
      </c>
      <c r="GR496">
        <v>180</v>
      </c>
      <c r="GS496">
        <f t="shared" si="383"/>
        <v>26</v>
      </c>
      <c r="GT496" t="str">
        <f t="shared" si="338"/>
        <v>test</v>
      </c>
    </row>
    <row r="497" spans="1:202" x14ac:dyDescent="0.2">
      <c r="A497">
        <v>100</v>
      </c>
      <c r="B497">
        <v>100</v>
      </c>
      <c r="C497">
        <v>4382</v>
      </c>
      <c r="D497">
        <v>4382</v>
      </c>
      <c r="E497" t="s">
        <v>155</v>
      </c>
      <c r="F497" t="s">
        <v>156</v>
      </c>
      <c r="G497" t="s">
        <v>156</v>
      </c>
      <c r="H497" t="s">
        <v>156</v>
      </c>
      <c r="I497">
        <v>0</v>
      </c>
      <c r="J497" t="s">
        <v>157</v>
      </c>
      <c r="K497">
        <v>1</v>
      </c>
      <c r="L497" t="s">
        <v>154</v>
      </c>
      <c r="M497" t="s">
        <v>154</v>
      </c>
      <c r="N497" t="s">
        <v>154</v>
      </c>
      <c r="O497">
        <v>1</v>
      </c>
      <c r="P497" t="s">
        <v>154</v>
      </c>
      <c r="Q497" t="s">
        <v>154</v>
      </c>
      <c r="R497" t="s">
        <v>183</v>
      </c>
      <c r="S497">
        <v>0</v>
      </c>
      <c r="T497">
        <v>0</v>
      </c>
      <c r="U497">
        <v>0</v>
      </c>
      <c r="V497">
        <v>26</v>
      </c>
      <c r="W497">
        <v>26</v>
      </c>
      <c r="X497">
        <v>0</v>
      </c>
      <c r="Y497">
        <v>26</v>
      </c>
      <c r="Z497">
        <v>6</v>
      </c>
      <c r="AA497">
        <v>0</v>
      </c>
      <c r="AB497">
        <v>6</v>
      </c>
      <c r="AC497">
        <v>0</v>
      </c>
      <c r="AD497">
        <v>0</v>
      </c>
      <c r="AE497">
        <v>0</v>
      </c>
      <c r="AF497">
        <v>0</v>
      </c>
      <c r="AG497">
        <v>26</v>
      </c>
      <c r="AH497">
        <v>0</v>
      </c>
      <c r="AI497">
        <v>0</v>
      </c>
      <c r="AJ497">
        <v>0</v>
      </c>
      <c r="AK497">
        <v>26</v>
      </c>
      <c r="AL497">
        <v>26</v>
      </c>
      <c r="AM497">
        <v>33</v>
      </c>
      <c r="AN497">
        <v>0</v>
      </c>
      <c r="AO497">
        <v>0</v>
      </c>
      <c r="AP497">
        <v>0</v>
      </c>
      <c r="AQ497">
        <v>6</v>
      </c>
      <c r="AR497">
        <v>6</v>
      </c>
      <c r="AS497">
        <v>6</v>
      </c>
      <c r="AT497">
        <v>0</v>
      </c>
      <c r="AU497">
        <v>26</v>
      </c>
      <c r="AV497">
        <v>6</v>
      </c>
      <c r="AW497">
        <v>26</v>
      </c>
      <c r="AX497">
        <v>0</v>
      </c>
      <c r="AY497" t="s">
        <v>159</v>
      </c>
      <c r="AZ497">
        <v>-242</v>
      </c>
      <c r="BA497">
        <v>167</v>
      </c>
      <c r="BB497" t="s">
        <v>201</v>
      </c>
      <c r="BC497" t="s">
        <v>161</v>
      </c>
      <c r="BD497" t="b">
        <v>0</v>
      </c>
      <c r="BE497" t="s">
        <v>164</v>
      </c>
      <c r="BF497" t="b">
        <v>1</v>
      </c>
      <c r="BH497" t="s">
        <v>222</v>
      </c>
      <c r="BI497" t="s">
        <v>200</v>
      </c>
      <c r="BJ497" t="b">
        <v>0</v>
      </c>
      <c r="BK497" t="s">
        <v>163</v>
      </c>
      <c r="BL497" t="b">
        <v>0</v>
      </c>
      <c r="BM497">
        <v>18</v>
      </c>
      <c r="BN497" t="s">
        <v>164</v>
      </c>
      <c r="BO497" t="s">
        <v>165</v>
      </c>
      <c r="BP497" t="s">
        <v>164</v>
      </c>
      <c r="BQ497" t="s">
        <v>166</v>
      </c>
      <c r="BR497">
        <v>768</v>
      </c>
      <c r="BS497" t="s">
        <v>156</v>
      </c>
      <c r="BT497" t="s">
        <v>176</v>
      </c>
      <c r="BU497" t="s">
        <v>176</v>
      </c>
      <c r="BV497" t="s">
        <v>192</v>
      </c>
      <c r="BW497">
        <v>26</v>
      </c>
      <c r="BX497">
        <v>1</v>
      </c>
      <c r="BY497">
        <v>0</v>
      </c>
      <c r="BZ497">
        <v>6</v>
      </c>
      <c r="CA497" t="s">
        <v>232</v>
      </c>
      <c r="CB497" t="s">
        <v>156</v>
      </c>
      <c r="CC497">
        <v>7</v>
      </c>
      <c r="CD497" t="b">
        <v>0</v>
      </c>
      <c r="CE497" t="s">
        <v>168</v>
      </c>
      <c r="CF497" t="s">
        <v>224</v>
      </c>
      <c r="CG497">
        <v>57</v>
      </c>
      <c r="CH497">
        <v>0</v>
      </c>
      <c r="CI497" t="s">
        <v>183</v>
      </c>
      <c r="CJ497" t="s">
        <v>169</v>
      </c>
      <c r="CK497" t="s">
        <v>169</v>
      </c>
      <c r="CL497" t="s">
        <v>169</v>
      </c>
      <c r="CM497" t="s">
        <v>169</v>
      </c>
      <c r="CN497" t="s">
        <v>169</v>
      </c>
      <c r="CO497" t="s">
        <v>183</v>
      </c>
      <c r="CP497" t="s">
        <v>169</v>
      </c>
      <c r="CQ497">
        <v>1</v>
      </c>
      <c r="CR497">
        <v>1726</v>
      </c>
      <c r="CS497" t="str">
        <f t="shared" si="339"/>
        <v/>
      </c>
      <c r="CT497" t="str">
        <f t="shared" ca="1" si="340"/>
        <v/>
      </c>
      <c r="CU497" t="str">
        <f t="shared" si="341"/>
        <v/>
      </c>
      <c r="CV497" t="str">
        <f t="shared" ca="1" si="342"/>
        <v/>
      </c>
      <c r="CW497" t="str">
        <f t="shared" si="343"/>
        <v/>
      </c>
      <c r="CX497" t="str">
        <f t="shared" ca="1" si="344"/>
        <v/>
      </c>
      <c r="CY497" t="str">
        <f t="shared" si="345"/>
        <v/>
      </c>
      <c r="CZ497" t="str">
        <f t="shared" ca="1" si="346"/>
        <v/>
      </c>
      <c r="DA497" t="str">
        <f t="shared" si="347"/>
        <v/>
      </c>
      <c r="DB497" t="str">
        <f t="shared" ca="1" si="348"/>
        <v/>
      </c>
      <c r="DC497" t="str">
        <f t="shared" si="349"/>
        <v/>
      </c>
      <c r="DD497" t="str">
        <f t="shared" ca="1" si="350"/>
        <v/>
      </c>
      <c r="DE497" t="str">
        <f t="shared" si="351"/>
        <v/>
      </c>
      <c r="DF497" t="str">
        <f t="shared" ca="1" si="352"/>
        <v/>
      </c>
      <c r="DG497" t="str">
        <f t="shared" si="353"/>
        <v/>
      </c>
      <c r="DH497" t="str">
        <f t="shared" ca="1" si="354"/>
        <v/>
      </c>
      <c r="DI497" t="str">
        <f t="shared" si="355"/>
        <v/>
      </c>
      <c r="DJ497" t="str">
        <f t="shared" ca="1" si="356"/>
        <v/>
      </c>
      <c r="DK497" t="str">
        <f t="shared" si="357"/>
        <v/>
      </c>
      <c r="DL497" t="str">
        <f t="shared" ca="1" si="358"/>
        <v/>
      </c>
      <c r="DM497" t="str">
        <f t="shared" si="359"/>
        <v/>
      </c>
      <c r="DN497" t="str">
        <f t="shared" ca="1" si="360"/>
        <v/>
      </c>
      <c r="DO497" t="str">
        <f t="shared" si="361"/>
        <v/>
      </c>
      <c r="DP497" t="str">
        <f t="shared" ca="1" si="362"/>
        <v/>
      </c>
      <c r="DQ497" t="str">
        <f t="shared" si="363"/>
        <v/>
      </c>
      <c r="DR497" t="str">
        <f t="shared" ca="1" si="364"/>
        <v/>
      </c>
      <c r="DS497" t="str">
        <f t="shared" si="365"/>
        <v/>
      </c>
      <c r="DT497" t="str">
        <f t="shared" ca="1" si="366"/>
        <v/>
      </c>
      <c r="DU497" t="str">
        <f t="shared" si="367"/>
        <v/>
      </c>
      <c r="DV497" t="str">
        <f t="shared" ca="1" si="368"/>
        <v/>
      </c>
      <c r="DW497" t="str">
        <f t="shared" si="369"/>
        <v/>
      </c>
      <c r="DX497" t="str">
        <f t="shared" ca="1" si="370"/>
        <v/>
      </c>
      <c r="DY497" t="str">
        <f t="shared" si="371"/>
        <v/>
      </c>
      <c r="DZ497" t="str">
        <f t="shared" ca="1" si="372"/>
        <v/>
      </c>
      <c r="EA497" t="str">
        <f t="shared" si="373"/>
        <v/>
      </c>
      <c r="EB497" t="str">
        <f t="shared" ca="1" si="374"/>
        <v/>
      </c>
      <c r="EC497" t="str">
        <f t="shared" si="375"/>
        <v/>
      </c>
      <c r="ED497" t="str">
        <f t="shared" ca="1" si="376"/>
        <v/>
      </c>
      <c r="EE497" t="str">
        <f t="shared" si="377"/>
        <v/>
      </c>
      <c r="EF497" t="str">
        <f t="shared" ca="1" si="378"/>
        <v/>
      </c>
      <c r="EG497" t="str">
        <f t="shared" si="379"/>
        <v/>
      </c>
      <c r="EH497" t="str">
        <f t="shared" ca="1" si="380"/>
        <v/>
      </c>
      <c r="EI497" t="str">
        <f t="shared" si="381"/>
        <v/>
      </c>
      <c r="EJ497" t="str">
        <f t="shared" ca="1" si="382"/>
        <v/>
      </c>
      <c r="EK497" t="str">
        <f t="shared" ca="1" si="385"/>
        <v/>
      </c>
      <c r="EL497" t="s">
        <v>924</v>
      </c>
      <c r="EM497">
        <v>30355</v>
      </c>
      <c r="EN497">
        <v>3128</v>
      </c>
      <c r="EO497">
        <v>7376</v>
      </c>
      <c r="EP497">
        <v>10577</v>
      </c>
      <c r="EQ497">
        <v>35823</v>
      </c>
      <c r="ER497">
        <v>1726</v>
      </c>
      <c r="ES497">
        <v>66798</v>
      </c>
      <c r="ET497">
        <v>2552</v>
      </c>
      <c r="EU497">
        <v>2</v>
      </c>
      <c r="EV497" t="s">
        <v>156</v>
      </c>
      <c r="EW497">
        <v>1024</v>
      </c>
      <c r="EX497">
        <v>2</v>
      </c>
      <c r="EY497">
        <v>48000</v>
      </c>
      <c r="EZ497">
        <v>-16</v>
      </c>
      <c r="FA497" t="s">
        <v>170</v>
      </c>
      <c r="FB497">
        <v>5</v>
      </c>
      <c r="FC497" t="s">
        <v>171</v>
      </c>
      <c r="FD497">
        <v>174711</v>
      </c>
      <c r="FE497">
        <v>171580</v>
      </c>
      <c r="FF497">
        <v>40921</v>
      </c>
      <c r="FG497">
        <v>477937</v>
      </c>
      <c r="FH497">
        <v>479452</v>
      </c>
      <c r="FI497">
        <v>171557</v>
      </c>
      <c r="FJ497">
        <v>477937</v>
      </c>
      <c r="FK497">
        <v>168999</v>
      </c>
      <c r="FL497" t="s">
        <v>158</v>
      </c>
      <c r="FM497">
        <v>165494</v>
      </c>
      <c r="FN497">
        <v>40985</v>
      </c>
      <c r="FO497">
        <v>115542</v>
      </c>
      <c r="FP497">
        <v>5096</v>
      </c>
      <c r="FQ497">
        <v>5090</v>
      </c>
      <c r="FR497">
        <v>477186</v>
      </c>
      <c r="FS497">
        <v>40983</v>
      </c>
      <c r="FT497">
        <v>40983</v>
      </c>
      <c r="FU497">
        <v>5094</v>
      </c>
      <c r="FV497">
        <v>483185</v>
      </c>
      <c r="FW497">
        <v>481452</v>
      </c>
      <c r="FX497">
        <v>484913</v>
      </c>
      <c r="FY497">
        <v>48362</v>
      </c>
      <c r="FZ497">
        <v>126120</v>
      </c>
      <c r="GA497">
        <v>48742</v>
      </c>
      <c r="GB497">
        <v>169000</v>
      </c>
      <c r="GC497">
        <v>167494</v>
      </c>
      <c r="GD497">
        <v>171554</v>
      </c>
      <c r="GE497" t="s">
        <v>158</v>
      </c>
      <c r="GF497">
        <v>483185</v>
      </c>
      <c r="GG497">
        <v>165493</v>
      </c>
      <c r="GH497">
        <v>477185</v>
      </c>
      <c r="GI497">
        <v>205067</v>
      </c>
      <c r="GJ497" t="s">
        <v>172</v>
      </c>
      <c r="GK497">
        <v>27</v>
      </c>
      <c r="GL497">
        <v>118335</v>
      </c>
      <c r="GM497">
        <v>27</v>
      </c>
      <c r="GN497" t="s">
        <v>185</v>
      </c>
      <c r="GO497" t="s">
        <v>166</v>
      </c>
      <c r="GP497">
        <v>1024</v>
      </c>
      <c r="GQ497">
        <v>-260</v>
      </c>
      <c r="GR497">
        <v>180</v>
      </c>
      <c r="GS497">
        <f t="shared" si="383"/>
        <v>27</v>
      </c>
      <c r="GT497" t="str">
        <f t="shared" si="338"/>
        <v>test</v>
      </c>
    </row>
    <row r="498" spans="1:202" x14ac:dyDescent="0.2">
      <c r="A498">
        <v>100</v>
      </c>
      <c r="B498">
        <v>100</v>
      </c>
      <c r="C498">
        <v>4250</v>
      </c>
      <c r="D498">
        <v>4250</v>
      </c>
      <c r="E498" t="s">
        <v>155</v>
      </c>
      <c r="F498" t="s">
        <v>156</v>
      </c>
      <c r="G498" t="s">
        <v>156</v>
      </c>
      <c r="H498" t="s">
        <v>156</v>
      </c>
      <c r="I498">
        <v>0</v>
      </c>
      <c r="J498" t="s">
        <v>157</v>
      </c>
      <c r="K498">
        <v>1</v>
      </c>
      <c r="L498" t="s">
        <v>154</v>
      </c>
      <c r="M498" t="s">
        <v>154</v>
      </c>
      <c r="N498" t="s">
        <v>154</v>
      </c>
      <c r="O498">
        <v>1</v>
      </c>
      <c r="P498" t="s">
        <v>154</v>
      </c>
      <c r="Q498" t="s">
        <v>154</v>
      </c>
      <c r="R498" t="s">
        <v>183</v>
      </c>
      <c r="S498">
        <v>0</v>
      </c>
      <c r="T498">
        <v>0</v>
      </c>
      <c r="U498">
        <v>0</v>
      </c>
      <c r="V498">
        <v>27</v>
      </c>
      <c r="W498">
        <v>27</v>
      </c>
      <c r="X498">
        <v>0</v>
      </c>
      <c r="Y498">
        <v>27</v>
      </c>
      <c r="Z498">
        <v>6</v>
      </c>
      <c r="AA498">
        <v>0</v>
      </c>
      <c r="AB498">
        <v>6</v>
      </c>
      <c r="AC498">
        <v>0</v>
      </c>
      <c r="AD498">
        <v>0</v>
      </c>
      <c r="AE498">
        <v>0</v>
      </c>
      <c r="AF498">
        <v>0</v>
      </c>
      <c r="AG498">
        <v>27</v>
      </c>
      <c r="AH498">
        <v>0</v>
      </c>
      <c r="AI498">
        <v>0</v>
      </c>
      <c r="AJ498">
        <v>0</v>
      </c>
      <c r="AK498">
        <v>27</v>
      </c>
      <c r="AL498">
        <v>27</v>
      </c>
      <c r="AM498">
        <v>34</v>
      </c>
      <c r="AN498">
        <v>0</v>
      </c>
      <c r="AO498">
        <v>0</v>
      </c>
      <c r="AP498">
        <v>0</v>
      </c>
      <c r="AQ498">
        <v>6</v>
      </c>
      <c r="AR498">
        <v>6</v>
      </c>
      <c r="AS498">
        <v>6</v>
      </c>
      <c r="AT498">
        <v>0</v>
      </c>
      <c r="AU498">
        <v>27</v>
      </c>
      <c r="AV498">
        <v>6</v>
      </c>
      <c r="AW498">
        <v>27</v>
      </c>
      <c r="AX498">
        <v>0</v>
      </c>
      <c r="AY498" t="s">
        <v>159</v>
      </c>
      <c r="AZ498">
        <v>-242</v>
      </c>
      <c r="BA498">
        <v>167</v>
      </c>
      <c r="BB498" t="s">
        <v>201</v>
      </c>
      <c r="BC498" t="s">
        <v>161</v>
      </c>
      <c r="BD498" t="b">
        <v>0</v>
      </c>
      <c r="BE498" t="s">
        <v>164</v>
      </c>
      <c r="BF498" t="b">
        <v>1</v>
      </c>
      <c r="BH498" t="s">
        <v>222</v>
      </c>
      <c r="BI498" t="s">
        <v>200</v>
      </c>
      <c r="BJ498" t="b">
        <v>0</v>
      </c>
      <c r="BK498" t="s">
        <v>163</v>
      </c>
      <c r="BL498" t="b">
        <v>0</v>
      </c>
      <c r="BM498">
        <v>18</v>
      </c>
      <c r="BN498" t="s">
        <v>164</v>
      </c>
      <c r="BO498" t="s">
        <v>165</v>
      </c>
      <c r="BP498" t="s">
        <v>164</v>
      </c>
      <c r="BQ498" t="s">
        <v>166</v>
      </c>
      <c r="BR498">
        <v>768</v>
      </c>
      <c r="BS498" t="s">
        <v>156</v>
      </c>
      <c r="BT498" t="s">
        <v>176</v>
      </c>
      <c r="BU498" t="s">
        <v>181</v>
      </c>
      <c r="BV498" t="s">
        <v>195</v>
      </c>
      <c r="BW498">
        <v>27</v>
      </c>
      <c r="BX498">
        <v>1</v>
      </c>
      <c r="BY498">
        <v>0</v>
      </c>
      <c r="BZ498">
        <v>6</v>
      </c>
      <c r="CA498" t="s">
        <v>232</v>
      </c>
      <c r="CB498" t="s">
        <v>156</v>
      </c>
      <c r="CC498">
        <v>7</v>
      </c>
      <c r="CD498" t="b">
        <v>0</v>
      </c>
      <c r="CE498" t="s">
        <v>168</v>
      </c>
      <c r="CF498" t="s">
        <v>224</v>
      </c>
      <c r="CG498">
        <v>52</v>
      </c>
      <c r="CH498">
        <v>0</v>
      </c>
      <c r="CI498" t="s">
        <v>183</v>
      </c>
      <c r="CJ498" t="s">
        <v>169</v>
      </c>
      <c r="CK498" t="s">
        <v>169</v>
      </c>
      <c r="CL498" t="s">
        <v>169</v>
      </c>
      <c r="CM498" t="s">
        <v>169</v>
      </c>
      <c r="CN498" t="s">
        <v>169</v>
      </c>
      <c r="CO498" t="s">
        <v>183</v>
      </c>
      <c r="CP498" t="s">
        <v>169</v>
      </c>
      <c r="CQ498">
        <v>1</v>
      </c>
      <c r="CR498">
        <v>687</v>
      </c>
      <c r="CS498" t="str">
        <f t="shared" si="339"/>
        <v/>
      </c>
      <c r="CT498" t="str">
        <f t="shared" ca="1" si="340"/>
        <v/>
      </c>
      <c r="CU498" t="str">
        <f t="shared" si="341"/>
        <v/>
      </c>
      <c r="CV498" t="str">
        <f t="shared" ca="1" si="342"/>
        <v/>
      </c>
      <c r="CW498" t="str">
        <f t="shared" si="343"/>
        <v/>
      </c>
      <c r="CX498" t="str">
        <f t="shared" ca="1" si="344"/>
        <v/>
      </c>
      <c r="CY498" t="str">
        <f t="shared" si="345"/>
        <v/>
      </c>
      <c r="CZ498" t="str">
        <f t="shared" ca="1" si="346"/>
        <v/>
      </c>
      <c r="DA498" t="str">
        <f t="shared" si="347"/>
        <v/>
      </c>
      <c r="DB498" t="str">
        <f t="shared" ca="1" si="348"/>
        <v/>
      </c>
      <c r="DC498" t="str">
        <f t="shared" si="349"/>
        <v/>
      </c>
      <c r="DD498" t="str">
        <f t="shared" ca="1" si="350"/>
        <v/>
      </c>
      <c r="DE498" t="str">
        <f t="shared" si="351"/>
        <v/>
      </c>
      <c r="DF498" t="str">
        <f t="shared" ca="1" si="352"/>
        <v/>
      </c>
      <c r="DG498" t="str">
        <f t="shared" si="353"/>
        <v/>
      </c>
      <c r="DH498" t="str">
        <f t="shared" ca="1" si="354"/>
        <v/>
      </c>
      <c r="DI498" t="str">
        <f t="shared" si="355"/>
        <v/>
      </c>
      <c r="DJ498" t="str">
        <f t="shared" ca="1" si="356"/>
        <v/>
      </c>
      <c r="DK498" t="str">
        <f t="shared" si="357"/>
        <v/>
      </c>
      <c r="DL498" t="str">
        <f t="shared" ca="1" si="358"/>
        <v/>
      </c>
      <c r="DM498" t="str">
        <f t="shared" si="359"/>
        <v/>
      </c>
      <c r="DN498" t="str">
        <f t="shared" ca="1" si="360"/>
        <v/>
      </c>
      <c r="DO498" t="str">
        <f t="shared" si="361"/>
        <v/>
      </c>
      <c r="DP498" t="str">
        <f t="shared" ca="1" si="362"/>
        <v/>
      </c>
      <c r="DQ498" t="str">
        <f t="shared" si="363"/>
        <v/>
      </c>
      <c r="DR498" t="str">
        <f t="shared" ca="1" si="364"/>
        <v/>
      </c>
      <c r="DS498" t="str">
        <f t="shared" si="365"/>
        <v/>
      </c>
      <c r="DT498" t="str">
        <f t="shared" ca="1" si="366"/>
        <v/>
      </c>
      <c r="DU498" t="str">
        <f t="shared" si="367"/>
        <v/>
      </c>
      <c r="DV498" t="str">
        <f t="shared" ca="1" si="368"/>
        <v/>
      </c>
      <c r="DW498" t="str">
        <f t="shared" si="369"/>
        <v/>
      </c>
      <c r="DX498" t="str">
        <f t="shared" ca="1" si="370"/>
        <v/>
      </c>
      <c r="DY498" t="str">
        <f t="shared" si="371"/>
        <v/>
      </c>
      <c r="DZ498" t="str">
        <f t="shared" ca="1" si="372"/>
        <v/>
      </c>
      <c r="EA498" t="str">
        <f t="shared" si="373"/>
        <v/>
      </c>
      <c r="EB498" t="str">
        <f t="shared" ca="1" si="374"/>
        <v/>
      </c>
      <c r="EC498" t="str">
        <f t="shared" si="375"/>
        <v/>
      </c>
      <c r="ED498" t="str">
        <f t="shared" ca="1" si="376"/>
        <v/>
      </c>
      <c r="EE498" t="str">
        <f t="shared" si="377"/>
        <v/>
      </c>
      <c r="EF498" t="str">
        <f t="shared" ca="1" si="378"/>
        <v/>
      </c>
      <c r="EG498" t="str">
        <f t="shared" si="379"/>
        <v/>
      </c>
      <c r="EH498" t="str">
        <f t="shared" ca="1" si="380"/>
        <v/>
      </c>
      <c r="EI498" t="str">
        <f t="shared" si="381"/>
        <v/>
      </c>
      <c r="EJ498" t="str">
        <f t="shared" ca="1" si="382"/>
        <v/>
      </c>
      <c r="EK498" t="str">
        <f t="shared" ca="1" si="385"/>
        <v/>
      </c>
      <c r="EL498" t="s">
        <v>924</v>
      </c>
      <c r="EM498">
        <v>30355</v>
      </c>
      <c r="EN498">
        <v>3128</v>
      </c>
      <c r="EO498">
        <v>7376</v>
      </c>
      <c r="EP498">
        <v>10577</v>
      </c>
      <c r="EQ498">
        <v>35823</v>
      </c>
      <c r="ER498">
        <v>687</v>
      </c>
      <c r="ES498">
        <v>66798</v>
      </c>
      <c r="ET498">
        <v>2552</v>
      </c>
      <c r="EU498">
        <v>2</v>
      </c>
      <c r="EV498" t="s">
        <v>156</v>
      </c>
      <c r="EW498">
        <v>1024</v>
      </c>
      <c r="EX498">
        <v>2</v>
      </c>
      <c r="EY498">
        <v>48000</v>
      </c>
      <c r="EZ498">
        <v>-16</v>
      </c>
      <c r="FA498" t="s">
        <v>170</v>
      </c>
      <c r="FB498">
        <v>5</v>
      </c>
      <c r="FC498" t="s">
        <v>171</v>
      </c>
      <c r="FD498">
        <v>174711</v>
      </c>
      <c r="FE498">
        <v>171580</v>
      </c>
      <c r="FF498">
        <v>40921</v>
      </c>
      <c r="FG498">
        <v>485713</v>
      </c>
      <c r="FH498">
        <v>487303</v>
      </c>
      <c r="FI498">
        <v>171557</v>
      </c>
      <c r="FJ498">
        <v>485713</v>
      </c>
      <c r="FK498">
        <v>168999</v>
      </c>
      <c r="FL498" t="s">
        <v>158</v>
      </c>
      <c r="FM498">
        <v>165494</v>
      </c>
      <c r="FN498">
        <v>40985</v>
      </c>
      <c r="FO498">
        <v>115542</v>
      </c>
      <c r="FP498">
        <v>5096</v>
      </c>
      <c r="FQ498">
        <v>5090</v>
      </c>
      <c r="FR498">
        <v>484962</v>
      </c>
      <c r="FS498">
        <v>40983</v>
      </c>
      <c r="FT498">
        <v>40983</v>
      </c>
      <c r="FU498">
        <v>5094</v>
      </c>
      <c r="FV498">
        <v>491314</v>
      </c>
      <c r="FW498">
        <v>489303</v>
      </c>
      <c r="FX498">
        <v>492003</v>
      </c>
      <c r="FY498">
        <v>48362</v>
      </c>
      <c r="FZ498">
        <v>126120</v>
      </c>
      <c r="GA498">
        <v>48742</v>
      </c>
      <c r="GB498">
        <v>169000</v>
      </c>
      <c r="GC498">
        <v>167494</v>
      </c>
      <c r="GD498">
        <v>171554</v>
      </c>
      <c r="GE498" t="s">
        <v>158</v>
      </c>
      <c r="GF498">
        <v>491314</v>
      </c>
      <c r="GG498">
        <v>165493</v>
      </c>
      <c r="GH498">
        <v>484961</v>
      </c>
      <c r="GI498">
        <v>205067</v>
      </c>
      <c r="GJ498" t="s">
        <v>172</v>
      </c>
      <c r="GK498">
        <v>28</v>
      </c>
      <c r="GL498">
        <v>119022</v>
      </c>
      <c r="GM498">
        <v>28</v>
      </c>
      <c r="GN498" t="s">
        <v>185</v>
      </c>
      <c r="GO498" t="s">
        <v>166</v>
      </c>
      <c r="GP498">
        <v>1024</v>
      </c>
      <c r="GQ498">
        <v>-260</v>
      </c>
      <c r="GR498">
        <v>180</v>
      </c>
      <c r="GS498">
        <f t="shared" si="383"/>
        <v>28</v>
      </c>
      <c r="GT498" t="str">
        <f t="shared" si="338"/>
        <v>test</v>
      </c>
    </row>
    <row r="499" spans="1:202" x14ac:dyDescent="0.2">
      <c r="A499">
        <v>100</v>
      </c>
      <c r="B499">
        <v>100</v>
      </c>
      <c r="C499">
        <v>4194</v>
      </c>
      <c r="D499">
        <v>4194</v>
      </c>
      <c r="E499" t="s">
        <v>155</v>
      </c>
      <c r="F499" t="s">
        <v>156</v>
      </c>
      <c r="G499" t="s">
        <v>156</v>
      </c>
      <c r="H499" t="s">
        <v>156</v>
      </c>
      <c r="I499">
        <v>0</v>
      </c>
      <c r="J499" t="s">
        <v>157</v>
      </c>
      <c r="K499">
        <v>1</v>
      </c>
      <c r="L499" t="s">
        <v>154</v>
      </c>
      <c r="M499" t="s">
        <v>154</v>
      </c>
      <c r="N499" t="s">
        <v>154</v>
      </c>
      <c r="O499">
        <v>1</v>
      </c>
      <c r="P499" t="s">
        <v>154</v>
      </c>
      <c r="Q499" t="s">
        <v>154</v>
      </c>
      <c r="R499" t="s">
        <v>183</v>
      </c>
      <c r="S499">
        <v>0</v>
      </c>
      <c r="T499">
        <v>0</v>
      </c>
      <c r="U499">
        <v>0</v>
      </c>
      <c r="V499">
        <v>28</v>
      </c>
      <c r="W499">
        <v>28</v>
      </c>
      <c r="X499">
        <v>0</v>
      </c>
      <c r="Y499">
        <v>28</v>
      </c>
      <c r="Z499">
        <v>6</v>
      </c>
      <c r="AA499">
        <v>0</v>
      </c>
      <c r="AB499">
        <v>6</v>
      </c>
      <c r="AC499">
        <v>0</v>
      </c>
      <c r="AD499">
        <v>0</v>
      </c>
      <c r="AE499">
        <v>0</v>
      </c>
      <c r="AF499">
        <v>0</v>
      </c>
      <c r="AG499">
        <v>28</v>
      </c>
      <c r="AH499">
        <v>0</v>
      </c>
      <c r="AI499">
        <v>0</v>
      </c>
      <c r="AJ499">
        <v>0</v>
      </c>
      <c r="AK499">
        <v>28</v>
      </c>
      <c r="AL499">
        <v>28</v>
      </c>
      <c r="AM499">
        <v>35</v>
      </c>
      <c r="AN499">
        <v>0</v>
      </c>
      <c r="AO499">
        <v>0</v>
      </c>
      <c r="AP499">
        <v>0</v>
      </c>
      <c r="AQ499">
        <v>6</v>
      </c>
      <c r="AR499">
        <v>6</v>
      </c>
      <c r="AS499">
        <v>6</v>
      </c>
      <c r="AT499">
        <v>0</v>
      </c>
      <c r="AU499">
        <v>28</v>
      </c>
      <c r="AV499">
        <v>6</v>
      </c>
      <c r="AW499">
        <v>28</v>
      </c>
      <c r="AX499">
        <v>0</v>
      </c>
      <c r="AY499" t="s">
        <v>159</v>
      </c>
      <c r="AZ499">
        <v>-242</v>
      </c>
      <c r="BA499">
        <v>167</v>
      </c>
      <c r="BB499" t="s">
        <v>201</v>
      </c>
      <c r="BC499" t="s">
        <v>161</v>
      </c>
      <c r="BD499" t="b">
        <v>0</v>
      </c>
      <c r="BE499" t="s">
        <v>164</v>
      </c>
      <c r="BF499" t="b">
        <v>1</v>
      </c>
      <c r="BH499" t="s">
        <v>222</v>
      </c>
      <c r="BI499" t="s">
        <v>200</v>
      </c>
      <c r="BJ499" t="b">
        <v>0</v>
      </c>
      <c r="BK499" t="s">
        <v>163</v>
      </c>
      <c r="BL499" t="b">
        <v>0</v>
      </c>
      <c r="BM499">
        <v>18</v>
      </c>
      <c r="BN499" t="s">
        <v>164</v>
      </c>
      <c r="BO499" t="s">
        <v>165</v>
      </c>
      <c r="BP499" t="s">
        <v>164</v>
      </c>
      <c r="BQ499" t="s">
        <v>166</v>
      </c>
      <c r="BR499">
        <v>768</v>
      </c>
      <c r="BS499" t="s">
        <v>156</v>
      </c>
      <c r="BT499" t="s">
        <v>176</v>
      </c>
      <c r="BU499" t="s">
        <v>181</v>
      </c>
      <c r="BV499" t="s">
        <v>190</v>
      </c>
      <c r="BW499">
        <v>28</v>
      </c>
      <c r="BX499">
        <v>1</v>
      </c>
      <c r="BY499">
        <v>0</v>
      </c>
      <c r="BZ499">
        <v>6</v>
      </c>
      <c r="CA499" t="s">
        <v>232</v>
      </c>
      <c r="CB499" t="s">
        <v>156</v>
      </c>
      <c r="CC499">
        <v>7</v>
      </c>
      <c r="CD499" t="b">
        <v>0</v>
      </c>
      <c r="CE499" t="s">
        <v>168</v>
      </c>
      <c r="CF499" t="s">
        <v>224</v>
      </c>
      <c r="CG499">
        <v>51</v>
      </c>
      <c r="CH499">
        <v>0</v>
      </c>
      <c r="CI499" t="s">
        <v>183</v>
      </c>
      <c r="CJ499" t="s">
        <v>169</v>
      </c>
      <c r="CK499" t="s">
        <v>169</v>
      </c>
      <c r="CL499" t="s">
        <v>169</v>
      </c>
      <c r="CM499" t="s">
        <v>169</v>
      </c>
      <c r="CN499" t="s">
        <v>169</v>
      </c>
      <c r="CO499" t="s">
        <v>183</v>
      </c>
      <c r="CP499" t="s">
        <v>169</v>
      </c>
      <c r="CQ499">
        <v>1</v>
      </c>
      <c r="CR499">
        <v>2607</v>
      </c>
      <c r="CS499" t="str">
        <f t="shared" si="339"/>
        <v/>
      </c>
      <c r="CT499" t="str">
        <f t="shared" ca="1" si="340"/>
        <v/>
      </c>
      <c r="CU499" t="str">
        <f t="shared" si="341"/>
        <v/>
      </c>
      <c r="CV499" t="str">
        <f t="shared" ca="1" si="342"/>
        <v/>
      </c>
      <c r="CW499" t="str">
        <f t="shared" si="343"/>
        <v/>
      </c>
      <c r="CX499" t="str">
        <f t="shared" ca="1" si="344"/>
        <v/>
      </c>
      <c r="CY499" t="str">
        <f t="shared" si="345"/>
        <v/>
      </c>
      <c r="CZ499" t="str">
        <f t="shared" ca="1" si="346"/>
        <v/>
      </c>
      <c r="DA499" t="str">
        <f t="shared" si="347"/>
        <v/>
      </c>
      <c r="DB499" t="str">
        <f t="shared" ca="1" si="348"/>
        <v/>
      </c>
      <c r="DC499" t="str">
        <f t="shared" si="349"/>
        <v/>
      </c>
      <c r="DD499" t="str">
        <f t="shared" ca="1" si="350"/>
        <v/>
      </c>
      <c r="DE499" t="str">
        <f t="shared" si="351"/>
        <v/>
      </c>
      <c r="DF499" t="str">
        <f t="shared" ca="1" si="352"/>
        <v/>
      </c>
      <c r="DG499" t="str">
        <f t="shared" si="353"/>
        <v/>
      </c>
      <c r="DH499" t="str">
        <f t="shared" ca="1" si="354"/>
        <v/>
      </c>
      <c r="DI499" t="str">
        <f t="shared" si="355"/>
        <v/>
      </c>
      <c r="DJ499" t="str">
        <f t="shared" ca="1" si="356"/>
        <v/>
      </c>
      <c r="DK499" t="str">
        <f t="shared" si="357"/>
        <v/>
      </c>
      <c r="DL499" t="str">
        <f t="shared" ca="1" si="358"/>
        <v/>
      </c>
      <c r="DM499" t="str">
        <f t="shared" si="359"/>
        <v/>
      </c>
      <c r="DN499" t="str">
        <f t="shared" ca="1" si="360"/>
        <v/>
      </c>
      <c r="DO499" t="str">
        <f t="shared" si="361"/>
        <v/>
      </c>
      <c r="DP499" t="str">
        <f t="shared" ca="1" si="362"/>
        <v/>
      </c>
      <c r="DQ499" t="str">
        <f t="shared" si="363"/>
        <v/>
      </c>
      <c r="DR499" t="str">
        <f t="shared" ca="1" si="364"/>
        <v/>
      </c>
      <c r="DS499" t="str">
        <f t="shared" si="365"/>
        <v/>
      </c>
      <c r="DT499" t="str">
        <f t="shared" ca="1" si="366"/>
        <v/>
      </c>
      <c r="DU499" t="str">
        <f t="shared" si="367"/>
        <v/>
      </c>
      <c r="DV499" t="str">
        <f t="shared" ca="1" si="368"/>
        <v/>
      </c>
      <c r="DW499" t="str">
        <f t="shared" si="369"/>
        <v/>
      </c>
      <c r="DX499" t="str">
        <f t="shared" ca="1" si="370"/>
        <v/>
      </c>
      <c r="DY499" t="str">
        <f t="shared" si="371"/>
        <v/>
      </c>
      <c r="DZ499" t="str">
        <f t="shared" ca="1" si="372"/>
        <v/>
      </c>
      <c r="EA499" t="str">
        <f t="shared" si="373"/>
        <v/>
      </c>
      <c r="EB499" t="str">
        <f t="shared" ca="1" si="374"/>
        <v/>
      </c>
      <c r="EC499" t="str">
        <f t="shared" si="375"/>
        <v/>
      </c>
      <c r="ED499" t="str">
        <f t="shared" ca="1" si="376"/>
        <v/>
      </c>
      <c r="EE499" t="str">
        <f t="shared" si="377"/>
        <v/>
      </c>
      <c r="EF499" t="str">
        <f t="shared" ca="1" si="378"/>
        <v/>
      </c>
      <c r="EG499" t="str">
        <f t="shared" si="379"/>
        <v/>
      </c>
      <c r="EH499" t="str">
        <f t="shared" ca="1" si="380"/>
        <v/>
      </c>
      <c r="EI499" t="str">
        <f t="shared" si="381"/>
        <v/>
      </c>
      <c r="EJ499" t="str">
        <f t="shared" ca="1" si="382"/>
        <v/>
      </c>
      <c r="EK499" t="str">
        <f t="shared" ca="1" si="385"/>
        <v/>
      </c>
      <c r="EL499" t="s">
        <v>924</v>
      </c>
      <c r="EM499">
        <v>30355</v>
      </c>
      <c r="EN499">
        <v>3128</v>
      </c>
      <c r="EO499">
        <v>7376</v>
      </c>
      <c r="EP499">
        <v>10577</v>
      </c>
      <c r="EQ499">
        <v>35823</v>
      </c>
      <c r="ER499">
        <v>2607</v>
      </c>
      <c r="ES499">
        <v>66798</v>
      </c>
      <c r="ET499">
        <v>2552</v>
      </c>
      <c r="EU499">
        <v>2</v>
      </c>
      <c r="EV499" t="s">
        <v>156</v>
      </c>
      <c r="EW499">
        <v>1024</v>
      </c>
      <c r="EX499">
        <v>2</v>
      </c>
      <c r="EY499">
        <v>48000</v>
      </c>
      <c r="EZ499">
        <v>-16</v>
      </c>
      <c r="FA499" t="s">
        <v>170</v>
      </c>
      <c r="FB499">
        <v>5</v>
      </c>
      <c r="FC499" t="s">
        <v>171</v>
      </c>
      <c r="FD499">
        <v>174711</v>
      </c>
      <c r="FE499">
        <v>171580</v>
      </c>
      <c r="FF499">
        <v>40921</v>
      </c>
      <c r="FG499">
        <v>492803</v>
      </c>
      <c r="FH499">
        <v>494386</v>
      </c>
      <c r="FI499">
        <v>171557</v>
      </c>
      <c r="FJ499">
        <v>492803</v>
      </c>
      <c r="FK499">
        <v>168999</v>
      </c>
      <c r="FL499" t="s">
        <v>158</v>
      </c>
      <c r="FM499">
        <v>165494</v>
      </c>
      <c r="FN499">
        <v>40985</v>
      </c>
      <c r="FO499">
        <v>115542</v>
      </c>
      <c r="FP499">
        <v>5096</v>
      </c>
      <c r="FQ499">
        <v>5090</v>
      </c>
      <c r="FR499">
        <v>492052</v>
      </c>
      <c r="FS499">
        <v>40983</v>
      </c>
      <c r="FT499">
        <v>40983</v>
      </c>
      <c r="FU499">
        <v>5094</v>
      </c>
      <c r="FV499">
        <v>497992</v>
      </c>
      <c r="FW499">
        <v>496386</v>
      </c>
      <c r="FX499">
        <v>500600</v>
      </c>
      <c r="FY499">
        <v>48362</v>
      </c>
      <c r="FZ499">
        <v>126120</v>
      </c>
      <c r="GA499">
        <v>48742</v>
      </c>
      <c r="GB499">
        <v>169000</v>
      </c>
      <c r="GC499">
        <v>167494</v>
      </c>
      <c r="GD499">
        <v>171554</v>
      </c>
      <c r="GE499" t="s">
        <v>158</v>
      </c>
      <c r="GF499">
        <v>497992</v>
      </c>
      <c r="GG499">
        <v>165493</v>
      </c>
      <c r="GH499">
        <v>492050</v>
      </c>
      <c r="GI499">
        <v>205067</v>
      </c>
      <c r="GJ499" t="s">
        <v>172</v>
      </c>
      <c r="GK499">
        <v>29</v>
      </c>
      <c r="GL499">
        <v>121629</v>
      </c>
      <c r="GM499">
        <v>29</v>
      </c>
      <c r="GN499" t="s">
        <v>185</v>
      </c>
      <c r="GO499" t="s">
        <v>166</v>
      </c>
      <c r="GP499">
        <v>1024</v>
      </c>
      <c r="GQ499">
        <v>-260</v>
      </c>
      <c r="GR499">
        <v>180</v>
      </c>
      <c r="GS499">
        <f t="shared" si="383"/>
        <v>29</v>
      </c>
      <c r="GT499" t="str">
        <f t="shared" si="338"/>
        <v>test</v>
      </c>
    </row>
    <row r="500" spans="1:202" x14ac:dyDescent="0.2">
      <c r="A500">
        <v>100</v>
      </c>
      <c r="B500">
        <v>100</v>
      </c>
      <c r="C500">
        <v>4121</v>
      </c>
      <c r="D500">
        <v>4121</v>
      </c>
      <c r="E500" t="s">
        <v>155</v>
      </c>
      <c r="F500" t="s">
        <v>156</v>
      </c>
      <c r="G500" t="s">
        <v>156</v>
      </c>
      <c r="H500" t="s">
        <v>156</v>
      </c>
      <c r="I500">
        <v>0</v>
      </c>
      <c r="J500" t="s">
        <v>157</v>
      </c>
      <c r="K500">
        <v>1</v>
      </c>
      <c r="L500" t="s">
        <v>154</v>
      </c>
      <c r="M500" t="s">
        <v>154</v>
      </c>
      <c r="N500" t="s">
        <v>154</v>
      </c>
      <c r="O500">
        <v>1</v>
      </c>
      <c r="P500" t="s">
        <v>154</v>
      </c>
      <c r="Q500" t="s">
        <v>154</v>
      </c>
      <c r="R500" t="s">
        <v>179</v>
      </c>
      <c r="S500">
        <v>0</v>
      </c>
      <c r="T500">
        <v>0</v>
      </c>
      <c r="U500">
        <v>0</v>
      </c>
      <c r="V500">
        <v>29</v>
      </c>
      <c r="W500">
        <v>29</v>
      </c>
      <c r="X500">
        <v>0</v>
      </c>
      <c r="Y500">
        <v>29</v>
      </c>
      <c r="Z500">
        <v>6</v>
      </c>
      <c r="AA500">
        <v>0</v>
      </c>
      <c r="AB500">
        <v>6</v>
      </c>
      <c r="AC500">
        <v>0</v>
      </c>
      <c r="AD500">
        <v>0</v>
      </c>
      <c r="AE500">
        <v>0</v>
      </c>
      <c r="AF500">
        <v>0</v>
      </c>
      <c r="AG500">
        <v>29</v>
      </c>
      <c r="AH500">
        <v>0</v>
      </c>
      <c r="AI500">
        <v>0</v>
      </c>
      <c r="AJ500">
        <v>0</v>
      </c>
      <c r="AK500">
        <v>29</v>
      </c>
      <c r="AL500">
        <v>29</v>
      </c>
      <c r="AM500">
        <v>36</v>
      </c>
      <c r="AN500">
        <v>0</v>
      </c>
      <c r="AO500">
        <v>0</v>
      </c>
      <c r="AP500">
        <v>0</v>
      </c>
      <c r="AQ500">
        <v>6</v>
      </c>
      <c r="AR500">
        <v>6</v>
      </c>
      <c r="AS500">
        <v>6</v>
      </c>
      <c r="AT500">
        <v>0</v>
      </c>
      <c r="AU500">
        <v>29</v>
      </c>
      <c r="AV500">
        <v>6</v>
      </c>
      <c r="AW500">
        <v>29</v>
      </c>
      <c r="AX500">
        <v>0</v>
      </c>
      <c r="AY500" t="s">
        <v>159</v>
      </c>
      <c r="AZ500">
        <v>-242</v>
      </c>
      <c r="BA500">
        <v>167</v>
      </c>
      <c r="BB500" t="s">
        <v>201</v>
      </c>
      <c r="BC500" t="s">
        <v>161</v>
      </c>
      <c r="BD500" t="b">
        <v>0</v>
      </c>
      <c r="BE500">
        <v>1.86</v>
      </c>
      <c r="BF500" t="b">
        <v>1</v>
      </c>
      <c r="BH500" t="s">
        <v>222</v>
      </c>
      <c r="BI500" t="s">
        <v>200</v>
      </c>
      <c r="BJ500" t="b">
        <v>0</v>
      </c>
      <c r="BK500" t="s">
        <v>163</v>
      </c>
      <c r="BL500" t="b">
        <v>0</v>
      </c>
      <c r="BM500">
        <v>18</v>
      </c>
      <c r="BN500" t="s">
        <v>164</v>
      </c>
      <c r="BO500" t="s">
        <v>165</v>
      </c>
      <c r="BP500" t="s">
        <v>164</v>
      </c>
      <c r="BQ500" t="s">
        <v>166</v>
      </c>
      <c r="BR500">
        <v>768</v>
      </c>
      <c r="BS500" t="s">
        <v>156</v>
      </c>
      <c r="BT500" t="s">
        <v>176</v>
      </c>
      <c r="BU500" t="s">
        <v>176</v>
      </c>
      <c r="BV500" t="s">
        <v>189</v>
      </c>
      <c r="BW500">
        <v>29</v>
      </c>
      <c r="BX500">
        <v>1</v>
      </c>
      <c r="BY500">
        <v>0</v>
      </c>
      <c r="BZ500">
        <v>6</v>
      </c>
      <c r="CA500" t="s">
        <v>232</v>
      </c>
      <c r="CB500" t="s">
        <v>156</v>
      </c>
      <c r="CC500">
        <v>7</v>
      </c>
      <c r="CD500" t="b">
        <v>0</v>
      </c>
      <c r="CE500" t="s">
        <v>168</v>
      </c>
      <c r="CF500" t="s">
        <v>224</v>
      </c>
      <c r="CG500">
        <v>24</v>
      </c>
      <c r="CH500">
        <v>0</v>
      </c>
      <c r="CI500" t="s">
        <v>179</v>
      </c>
      <c r="CJ500" t="s">
        <v>169</v>
      </c>
      <c r="CK500" t="s">
        <v>169</v>
      </c>
      <c r="CL500" t="s">
        <v>169</v>
      </c>
      <c r="CM500" t="s">
        <v>169</v>
      </c>
      <c r="CN500" t="s">
        <v>169</v>
      </c>
      <c r="CO500" t="s">
        <v>179</v>
      </c>
      <c r="CP500" t="s">
        <v>169</v>
      </c>
      <c r="CQ500">
        <v>1</v>
      </c>
      <c r="CR500">
        <v>2019</v>
      </c>
      <c r="CS500">
        <f t="shared" si="339"/>
        <v>2019</v>
      </c>
      <c r="CT500">
        <f t="shared" ca="1" si="340"/>
        <v>1475</v>
      </c>
      <c r="CU500" t="str">
        <f t="shared" si="341"/>
        <v/>
      </c>
      <c r="CV500" t="str">
        <f t="shared" ca="1" si="342"/>
        <v/>
      </c>
      <c r="CW500">
        <f t="shared" si="343"/>
        <v>2019</v>
      </c>
      <c r="CX500">
        <f t="shared" ca="1" si="344"/>
        <v>1475</v>
      </c>
      <c r="CY500" t="str">
        <f t="shared" si="345"/>
        <v/>
      </c>
      <c r="CZ500" t="str">
        <f t="shared" ca="1" si="346"/>
        <v/>
      </c>
      <c r="DA500" t="str">
        <f t="shared" si="347"/>
        <v/>
      </c>
      <c r="DB500" t="str">
        <f t="shared" ca="1" si="348"/>
        <v/>
      </c>
      <c r="DC500" t="str">
        <f t="shared" si="349"/>
        <v/>
      </c>
      <c r="DD500" t="str">
        <f t="shared" ca="1" si="350"/>
        <v/>
      </c>
      <c r="DE500" t="str">
        <f t="shared" si="351"/>
        <v/>
      </c>
      <c r="DF500" t="str">
        <f t="shared" ca="1" si="352"/>
        <v/>
      </c>
      <c r="DG500" t="str">
        <f t="shared" si="353"/>
        <v/>
      </c>
      <c r="DH500" t="str">
        <f t="shared" ca="1" si="354"/>
        <v/>
      </c>
      <c r="DI500" t="str">
        <f t="shared" si="355"/>
        <v/>
      </c>
      <c r="DJ500" t="str">
        <f t="shared" ca="1" si="356"/>
        <v/>
      </c>
      <c r="DK500" t="str">
        <f t="shared" si="357"/>
        <v/>
      </c>
      <c r="DL500" t="str">
        <f t="shared" ca="1" si="358"/>
        <v/>
      </c>
      <c r="DM500" t="str">
        <f t="shared" si="359"/>
        <v/>
      </c>
      <c r="DN500" t="str">
        <f t="shared" ca="1" si="360"/>
        <v/>
      </c>
      <c r="DO500" t="str">
        <f t="shared" si="361"/>
        <v/>
      </c>
      <c r="DP500" t="str">
        <f t="shared" ca="1" si="362"/>
        <v/>
      </c>
      <c r="DQ500" t="str">
        <f t="shared" si="363"/>
        <v/>
      </c>
      <c r="DR500" t="str">
        <f t="shared" ca="1" si="364"/>
        <v/>
      </c>
      <c r="DS500" t="str">
        <f t="shared" si="365"/>
        <v/>
      </c>
      <c r="DT500" t="str">
        <f t="shared" ca="1" si="366"/>
        <v/>
      </c>
      <c r="DU500" t="str">
        <f t="shared" si="367"/>
        <v/>
      </c>
      <c r="DV500" t="str">
        <f t="shared" ca="1" si="368"/>
        <v/>
      </c>
      <c r="DW500" t="str">
        <f t="shared" si="369"/>
        <v/>
      </c>
      <c r="DX500" t="str">
        <f t="shared" ca="1" si="370"/>
        <v/>
      </c>
      <c r="DY500" t="str">
        <f t="shared" si="371"/>
        <v/>
      </c>
      <c r="DZ500" t="str">
        <f t="shared" ca="1" si="372"/>
        <v/>
      </c>
      <c r="EA500" t="str">
        <f t="shared" si="373"/>
        <v/>
      </c>
      <c r="EB500" t="str">
        <f t="shared" ca="1" si="374"/>
        <v/>
      </c>
      <c r="EC500" t="str">
        <f t="shared" si="375"/>
        <v/>
      </c>
      <c r="ED500" t="str">
        <f t="shared" ca="1" si="376"/>
        <v/>
      </c>
      <c r="EE500" t="str">
        <f t="shared" si="377"/>
        <v/>
      </c>
      <c r="EF500" t="str">
        <f t="shared" ca="1" si="378"/>
        <v/>
      </c>
      <c r="EG500" t="str">
        <f t="shared" si="379"/>
        <v/>
      </c>
      <c r="EH500" t="str">
        <f t="shared" ca="1" si="380"/>
        <v/>
      </c>
      <c r="EI500" t="str">
        <f t="shared" si="381"/>
        <v/>
      </c>
      <c r="EJ500" t="str">
        <f t="shared" ca="1" si="382"/>
        <v/>
      </c>
      <c r="EK500">
        <f t="shared" ca="1" si="385"/>
        <v>1475</v>
      </c>
      <c r="EL500">
        <v>1488</v>
      </c>
      <c r="EM500">
        <v>30355</v>
      </c>
      <c r="EN500">
        <v>3128</v>
      </c>
      <c r="EO500">
        <v>7376</v>
      </c>
      <c r="EP500">
        <v>10577</v>
      </c>
      <c r="EQ500">
        <v>35823</v>
      </c>
      <c r="ER500">
        <v>2019</v>
      </c>
      <c r="ES500">
        <v>66798</v>
      </c>
      <c r="ET500">
        <v>2552</v>
      </c>
      <c r="EU500">
        <v>2</v>
      </c>
      <c r="EV500" t="s">
        <v>156</v>
      </c>
      <c r="EW500">
        <v>1024</v>
      </c>
      <c r="EX500">
        <v>2</v>
      </c>
      <c r="EY500">
        <v>48000</v>
      </c>
      <c r="EZ500">
        <v>-16</v>
      </c>
      <c r="FA500" t="s">
        <v>170</v>
      </c>
      <c r="FB500">
        <v>5</v>
      </c>
      <c r="FC500" t="s">
        <v>171</v>
      </c>
      <c r="FD500">
        <v>174711</v>
      </c>
      <c r="FE500">
        <v>171580</v>
      </c>
      <c r="FF500">
        <v>40921</v>
      </c>
      <c r="FG500">
        <v>501401</v>
      </c>
      <c r="FH500">
        <v>502899</v>
      </c>
      <c r="FI500">
        <v>171557</v>
      </c>
      <c r="FJ500">
        <v>501401</v>
      </c>
      <c r="FK500">
        <v>168999</v>
      </c>
      <c r="FL500" t="s">
        <v>158</v>
      </c>
      <c r="FM500">
        <v>165494</v>
      </c>
      <c r="FN500">
        <v>40985</v>
      </c>
      <c r="FO500">
        <v>115542</v>
      </c>
      <c r="FP500">
        <v>5096</v>
      </c>
      <c r="FQ500">
        <v>5090</v>
      </c>
      <c r="FR500">
        <v>500650</v>
      </c>
      <c r="FS500">
        <v>40983</v>
      </c>
      <c r="FT500">
        <v>40983</v>
      </c>
      <c r="FU500">
        <v>5094</v>
      </c>
      <c r="FV500">
        <v>506482</v>
      </c>
      <c r="FW500">
        <v>504899</v>
      </c>
      <c r="FX500">
        <v>508503</v>
      </c>
      <c r="FY500">
        <v>48362</v>
      </c>
      <c r="FZ500">
        <v>126120</v>
      </c>
      <c r="GA500">
        <v>48742</v>
      </c>
      <c r="GB500">
        <v>169000</v>
      </c>
      <c r="GC500">
        <v>167494</v>
      </c>
      <c r="GD500">
        <v>171554</v>
      </c>
      <c r="GE500" t="s">
        <v>158</v>
      </c>
      <c r="GF500">
        <v>506482</v>
      </c>
      <c r="GG500">
        <v>165493</v>
      </c>
      <c r="GH500">
        <v>500649</v>
      </c>
      <c r="GI500">
        <v>205067</v>
      </c>
      <c r="GJ500" t="s">
        <v>172</v>
      </c>
      <c r="GK500">
        <v>30</v>
      </c>
      <c r="GL500">
        <v>123648</v>
      </c>
      <c r="GM500">
        <v>30</v>
      </c>
      <c r="GN500" t="s">
        <v>182</v>
      </c>
      <c r="GO500" t="s">
        <v>166</v>
      </c>
      <c r="GP500">
        <v>1024</v>
      </c>
      <c r="GQ500">
        <v>-260</v>
      </c>
      <c r="GR500">
        <v>180</v>
      </c>
      <c r="GS500">
        <f t="shared" si="383"/>
        <v>30</v>
      </c>
      <c r="GT500" t="str">
        <f t="shared" si="338"/>
        <v>test</v>
      </c>
    </row>
    <row r="501" spans="1:202" x14ac:dyDescent="0.2">
      <c r="A501">
        <v>100</v>
      </c>
      <c r="B501">
        <v>100</v>
      </c>
      <c r="C501">
        <v>4062</v>
      </c>
      <c r="D501">
        <v>4062</v>
      </c>
      <c r="E501" t="s">
        <v>155</v>
      </c>
      <c r="F501" t="s">
        <v>156</v>
      </c>
      <c r="G501" t="s">
        <v>156</v>
      </c>
      <c r="H501" t="s">
        <v>156</v>
      </c>
      <c r="I501">
        <v>0</v>
      </c>
      <c r="J501" t="s">
        <v>157</v>
      </c>
      <c r="K501">
        <v>1</v>
      </c>
      <c r="L501" t="s">
        <v>154</v>
      </c>
      <c r="M501" t="s">
        <v>154</v>
      </c>
      <c r="N501" t="s">
        <v>154</v>
      </c>
      <c r="O501">
        <v>1</v>
      </c>
      <c r="P501" t="s">
        <v>154</v>
      </c>
      <c r="Q501" t="s">
        <v>154</v>
      </c>
      <c r="R501" t="s">
        <v>179</v>
      </c>
      <c r="S501">
        <v>0</v>
      </c>
      <c r="T501">
        <v>0</v>
      </c>
      <c r="U501">
        <v>0</v>
      </c>
      <c r="V501">
        <v>30</v>
      </c>
      <c r="W501">
        <v>30</v>
      </c>
      <c r="X501">
        <v>0</v>
      </c>
      <c r="Y501">
        <v>30</v>
      </c>
      <c r="Z501">
        <v>6</v>
      </c>
      <c r="AA501">
        <v>0</v>
      </c>
      <c r="AB501">
        <v>6</v>
      </c>
      <c r="AC501">
        <v>0</v>
      </c>
      <c r="AD501">
        <v>0</v>
      </c>
      <c r="AE501">
        <v>0</v>
      </c>
      <c r="AF501">
        <v>0</v>
      </c>
      <c r="AG501">
        <v>30</v>
      </c>
      <c r="AH501">
        <v>0</v>
      </c>
      <c r="AI501">
        <v>0</v>
      </c>
      <c r="AJ501">
        <v>0</v>
      </c>
      <c r="AK501">
        <v>30</v>
      </c>
      <c r="AL501">
        <v>30</v>
      </c>
      <c r="AM501">
        <v>37</v>
      </c>
      <c r="AN501">
        <v>0</v>
      </c>
      <c r="AO501">
        <v>0</v>
      </c>
      <c r="AP501">
        <v>0</v>
      </c>
      <c r="AQ501">
        <v>6</v>
      </c>
      <c r="AR501">
        <v>6</v>
      </c>
      <c r="AS501">
        <v>6</v>
      </c>
      <c r="AT501">
        <v>0</v>
      </c>
      <c r="AU501">
        <v>30</v>
      </c>
      <c r="AV501">
        <v>6</v>
      </c>
      <c r="AW501">
        <v>30</v>
      </c>
      <c r="AX501">
        <v>0</v>
      </c>
      <c r="AY501" t="s">
        <v>159</v>
      </c>
      <c r="AZ501">
        <v>-242</v>
      </c>
      <c r="BA501">
        <v>167</v>
      </c>
      <c r="BB501" t="s">
        <v>201</v>
      </c>
      <c r="BC501" t="s">
        <v>161</v>
      </c>
      <c r="BD501" t="b">
        <v>0</v>
      </c>
      <c r="BE501">
        <v>7.6</v>
      </c>
      <c r="BF501" t="b">
        <v>1</v>
      </c>
      <c r="BH501" t="s">
        <v>222</v>
      </c>
      <c r="BI501" t="s">
        <v>200</v>
      </c>
      <c r="BJ501" t="b">
        <v>0</v>
      </c>
      <c r="BK501" t="s">
        <v>163</v>
      </c>
      <c r="BL501" t="b">
        <v>0</v>
      </c>
      <c r="BM501">
        <v>18</v>
      </c>
      <c r="BN501" t="s">
        <v>164</v>
      </c>
      <c r="BO501" t="s">
        <v>165</v>
      </c>
      <c r="BP501" t="s">
        <v>164</v>
      </c>
      <c r="BQ501" t="s">
        <v>166</v>
      </c>
      <c r="BR501">
        <v>768</v>
      </c>
      <c r="BS501" t="s">
        <v>156</v>
      </c>
      <c r="BT501" t="s">
        <v>176</v>
      </c>
      <c r="BU501" t="s">
        <v>193</v>
      </c>
      <c r="BV501" t="s">
        <v>176</v>
      </c>
      <c r="BW501">
        <v>30</v>
      </c>
      <c r="BX501">
        <v>1</v>
      </c>
      <c r="BY501">
        <v>0</v>
      </c>
      <c r="BZ501">
        <v>6</v>
      </c>
      <c r="CA501" t="s">
        <v>232</v>
      </c>
      <c r="CB501" t="s">
        <v>156</v>
      </c>
      <c r="CC501">
        <v>7</v>
      </c>
      <c r="CD501" t="b">
        <v>0</v>
      </c>
      <c r="CE501" t="s">
        <v>168</v>
      </c>
      <c r="CF501" t="s">
        <v>224</v>
      </c>
      <c r="CG501">
        <v>35</v>
      </c>
      <c r="CH501">
        <v>0</v>
      </c>
      <c r="CI501" t="s">
        <v>179</v>
      </c>
      <c r="CJ501" t="s">
        <v>169</v>
      </c>
      <c r="CK501" t="s">
        <v>169</v>
      </c>
      <c r="CL501" t="s">
        <v>169</v>
      </c>
      <c r="CM501" t="s">
        <v>169</v>
      </c>
      <c r="CN501" t="s">
        <v>169</v>
      </c>
      <c r="CO501" t="s">
        <v>179</v>
      </c>
      <c r="CP501" t="s">
        <v>169</v>
      </c>
      <c r="CQ501">
        <v>1</v>
      </c>
      <c r="CR501">
        <v>2277</v>
      </c>
      <c r="CS501">
        <f t="shared" si="339"/>
        <v>2277</v>
      </c>
      <c r="CT501">
        <f t="shared" ca="1" si="340"/>
        <v>2277</v>
      </c>
      <c r="CU501" t="str">
        <f t="shared" si="341"/>
        <v/>
      </c>
      <c r="CV501" t="str">
        <f t="shared" ca="1" si="342"/>
        <v/>
      </c>
      <c r="CW501" t="str">
        <f t="shared" si="343"/>
        <v/>
      </c>
      <c r="CX501" t="str">
        <f t="shared" ca="1" si="344"/>
        <v/>
      </c>
      <c r="CY501" t="str">
        <f t="shared" si="345"/>
        <v/>
      </c>
      <c r="CZ501" t="str">
        <f t="shared" ca="1" si="346"/>
        <v/>
      </c>
      <c r="DA501" t="str">
        <f t="shared" si="347"/>
        <v/>
      </c>
      <c r="DB501" t="str">
        <f t="shared" ca="1" si="348"/>
        <v/>
      </c>
      <c r="DC501" t="str">
        <f t="shared" si="349"/>
        <v/>
      </c>
      <c r="DD501" t="str">
        <f t="shared" ca="1" si="350"/>
        <v/>
      </c>
      <c r="DE501" t="str">
        <f t="shared" si="351"/>
        <v/>
      </c>
      <c r="DF501" t="str">
        <f t="shared" ca="1" si="352"/>
        <v/>
      </c>
      <c r="DG501" t="str">
        <f t="shared" si="353"/>
        <v/>
      </c>
      <c r="DH501" t="str">
        <f t="shared" ca="1" si="354"/>
        <v/>
      </c>
      <c r="DI501" t="str">
        <f t="shared" si="355"/>
        <v/>
      </c>
      <c r="DJ501" t="str">
        <f t="shared" ca="1" si="356"/>
        <v/>
      </c>
      <c r="DK501" t="str">
        <f t="shared" si="357"/>
        <v/>
      </c>
      <c r="DL501" t="str">
        <f t="shared" ca="1" si="358"/>
        <v/>
      </c>
      <c r="DM501" t="str">
        <f t="shared" si="359"/>
        <v/>
      </c>
      <c r="DN501" t="str">
        <f t="shared" ca="1" si="360"/>
        <v/>
      </c>
      <c r="DO501" t="str">
        <f t="shared" si="361"/>
        <v/>
      </c>
      <c r="DP501" t="str">
        <f t="shared" ca="1" si="362"/>
        <v/>
      </c>
      <c r="DQ501" t="str">
        <f t="shared" si="363"/>
        <v/>
      </c>
      <c r="DR501" t="str">
        <f t="shared" ca="1" si="364"/>
        <v/>
      </c>
      <c r="DS501" t="str">
        <f t="shared" si="365"/>
        <v/>
      </c>
      <c r="DT501" t="str">
        <f t="shared" ca="1" si="366"/>
        <v/>
      </c>
      <c r="DU501" t="str">
        <f t="shared" si="367"/>
        <v/>
      </c>
      <c r="DV501" t="str">
        <f t="shared" ca="1" si="368"/>
        <v/>
      </c>
      <c r="DW501">
        <f t="shared" si="369"/>
        <v>2277</v>
      </c>
      <c r="DX501">
        <f t="shared" ca="1" si="370"/>
        <v>2277</v>
      </c>
      <c r="DY501" t="str">
        <f t="shared" si="371"/>
        <v/>
      </c>
      <c r="DZ501" t="str">
        <f t="shared" ca="1" si="372"/>
        <v/>
      </c>
      <c r="EA501" t="str">
        <f t="shared" si="373"/>
        <v/>
      </c>
      <c r="EB501" t="str">
        <f t="shared" ca="1" si="374"/>
        <v/>
      </c>
      <c r="EC501" t="str">
        <f t="shared" si="375"/>
        <v/>
      </c>
      <c r="ED501" t="str">
        <f t="shared" ca="1" si="376"/>
        <v/>
      </c>
      <c r="EE501" t="str">
        <f t="shared" si="377"/>
        <v/>
      </c>
      <c r="EF501" t="str">
        <f t="shared" ca="1" si="378"/>
        <v/>
      </c>
      <c r="EG501" t="str">
        <f t="shared" si="379"/>
        <v/>
      </c>
      <c r="EH501" t="str">
        <f t="shared" ca="1" si="380"/>
        <v/>
      </c>
      <c r="EI501" t="str">
        <f t="shared" si="381"/>
        <v/>
      </c>
      <c r="EJ501" t="str">
        <f t="shared" ca="1" si="382"/>
        <v/>
      </c>
      <c r="EK501">
        <f t="shared" ca="1" si="385"/>
        <v>2277</v>
      </c>
      <c r="EL501">
        <v>2277</v>
      </c>
      <c r="EM501">
        <v>30355</v>
      </c>
      <c r="EN501">
        <v>3128</v>
      </c>
      <c r="EO501">
        <v>7376</v>
      </c>
      <c r="EP501">
        <v>10577</v>
      </c>
      <c r="EQ501">
        <v>35823</v>
      </c>
      <c r="ER501">
        <v>2277</v>
      </c>
      <c r="ES501">
        <v>66798</v>
      </c>
      <c r="ET501">
        <v>2552</v>
      </c>
      <c r="EU501">
        <v>2</v>
      </c>
      <c r="EV501" t="s">
        <v>156</v>
      </c>
      <c r="EW501">
        <v>1024</v>
      </c>
      <c r="EX501">
        <v>2</v>
      </c>
      <c r="EY501">
        <v>48000</v>
      </c>
      <c r="EZ501">
        <v>-16</v>
      </c>
      <c r="FA501" t="s">
        <v>170</v>
      </c>
      <c r="FB501">
        <v>5</v>
      </c>
      <c r="FC501" t="s">
        <v>171</v>
      </c>
      <c r="FD501">
        <v>174711</v>
      </c>
      <c r="FE501">
        <v>171580</v>
      </c>
      <c r="FF501">
        <v>40921</v>
      </c>
      <c r="FG501">
        <v>509315</v>
      </c>
      <c r="FH501">
        <v>511026</v>
      </c>
      <c r="FI501">
        <v>171557</v>
      </c>
      <c r="FJ501">
        <v>509315</v>
      </c>
      <c r="FK501">
        <v>168999</v>
      </c>
      <c r="FL501" t="s">
        <v>158</v>
      </c>
      <c r="FM501">
        <v>165494</v>
      </c>
      <c r="FN501">
        <v>40985</v>
      </c>
      <c r="FO501">
        <v>115542</v>
      </c>
      <c r="FP501">
        <v>5096</v>
      </c>
      <c r="FQ501">
        <v>5090</v>
      </c>
      <c r="FR501">
        <v>508564</v>
      </c>
      <c r="FS501">
        <v>40983</v>
      </c>
      <c r="FT501">
        <v>40983</v>
      </c>
      <c r="FU501">
        <v>5094</v>
      </c>
      <c r="FV501">
        <v>514525</v>
      </c>
      <c r="FW501">
        <v>513026</v>
      </c>
      <c r="FX501">
        <v>516803</v>
      </c>
      <c r="FY501">
        <v>48362</v>
      </c>
      <c r="FZ501">
        <v>126120</v>
      </c>
      <c r="GA501">
        <v>48742</v>
      </c>
      <c r="GB501">
        <v>169000</v>
      </c>
      <c r="GC501">
        <v>167494</v>
      </c>
      <c r="GD501">
        <v>171554</v>
      </c>
      <c r="GE501" t="s">
        <v>158</v>
      </c>
      <c r="GF501">
        <v>514525</v>
      </c>
      <c r="GG501">
        <v>165493</v>
      </c>
      <c r="GH501">
        <v>508562</v>
      </c>
      <c r="GI501">
        <v>205067</v>
      </c>
      <c r="GJ501" t="s">
        <v>172</v>
      </c>
      <c r="GK501">
        <v>31</v>
      </c>
      <c r="GL501">
        <v>125925</v>
      </c>
      <c r="GM501">
        <v>31</v>
      </c>
      <c r="GN501" t="s">
        <v>182</v>
      </c>
      <c r="GO501" t="s">
        <v>166</v>
      </c>
      <c r="GP501">
        <v>1024</v>
      </c>
      <c r="GQ501">
        <v>-260</v>
      </c>
      <c r="GR501">
        <v>180</v>
      </c>
      <c r="GS501">
        <f t="shared" si="383"/>
        <v>31</v>
      </c>
      <c r="GT501" t="str">
        <f t="shared" si="338"/>
        <v>test</v>
      </c>
    </row>
    <row r="502" spans="1:202" x14ac:dyDescent="0.2">
      <c r="A502">
        <v>100</v>
      </c>
      <c r="B502">
        <v>100</v>
      </c>
      <c r="C502">
        <v>4008</v>
      </c>
      <c r="D502">
        <v>4008</v>
      </c>
      <c r="E502" t="s">
        <v>155</v>
      </c>
      <c r="F502" t="s">
        <v>156</v>
      </c>
      <c r="G502" t="s">
        <v>156</v>
      </c>
      <c r="H502" t="s">
        <v>156</v>
      </c>
      <c r="I502">
        <v>0</v>
      </c>
      <c r="J502" t="s">
        <v>157</v>
      </c>
      <c r="K502">
        <v>1</v>
      </c>
      <c r="L502" t="s">
        <v>154</v>
      </c>
      <c r="M502" t="s">
        <v>154</v>
      </c>
      <c r="N502" t="s">
        <v>154</v>
      </c>
      <c r="O502">
        <v>1</v>
      </c>
      <c r="P502" t="s">
        <v>154</v>
      </c>
      <c r="Q502" t="s">
        <v>154</v>
      </c>
      <c r="R502" t="s">
        <v>183</v>
      </c>
      <c r="S502">
        <v>0</v>
      </c>
      <c r="T502">
        <v>0</v>
      </c>
      <c r="U502">
        <v>0</v>
      </c>
      <c r="V502">
        <v>31</v>
      </c>
      <c r="W502">
        <v>31</v>
      </c>
      <c r="X502">
        <v>0</v>
      </c>
      <c r="Y502">
        <v>31</v>
      </c>
      <c r="Z502">
        <v>6</v>
      </c>
      <c r="AA502">
        <v>0</v>
      </c>
      <c r="AB502">
        <v>6</v>
      </c>
      <c r="AC502">
        <v>0</v>
      </c>
      <c r="AD502">
        <v>0</v>
      </c>
      <c r="AE502">
        <v>0</v>
      </c>
      <c r="AF502">
        <v>0</v>
      </c>
      <c r="AG502">
        <v>31</v>
      </c>
      <c r="AH502">
        <v>0</v>
      </c>
      <c r="AI502">
        <v>0</v>
      </c>
      <c r="AJ502">
        <v>0</v>
      </c>
      <c r="AK502">
        <v>31</v>
      </c>
      <c r="AL502">
        <v>31</v>
      </c>
      <c r="AM502">
        <v>38</v>
      </c>
      <c r="AN502">
        <v>0</v>
      </c>
      <c r="AO502">
        <v>0</v>
      </c>
      <c r="AP502">
        <v>0</v>
      </c>
      <c r="AQ502">
        <v>6</v>
      </c>
      <c r="AR502">
        <v>6</v>
      </c>
      <c r="AS502">
        <v>6</v>
      </c>
      <c r="AT502">
        <v>0</v>
      </c>
      <c r="AU502">
        <v>31</v>
      </c>
      <c r="AV502">
        <v>6</v>
      </c>
      <c r="AW502">
        <v>31</v>
      </c>
      <c r="AX502">
        <v>0</v>
      </c>
      <c r="AY502" t="s">
        <v>159</v>
      </c>
      <c r="AZ502">
        <v>-242</v>
      </c>
      <c r="BA502">
        <v>167</v>
      </c>
      <c r="BB502" t="s">
        <v>201</v>
      </c>
      <c r="BC502" t="s">
        <v>161</v>
      </c>
      <c r="BD502" t="b">
        <v>0</v>
      </c>
      <c r="BE502" t="s">
        <v>164</v>
      </c>
      <c r="BF502" t="b">
        <v>1</v>
      </c>
      <c r="BH502" t="s">
        <v>222</v>
      </c>
      <c r="BI502" t="s">
        <v>200</v>
      </c>
      <c r="BJ502" t="b">
        <v>0</v>
      </c>
      <c r="BK502" t="s">
        <v>163</v>
      </c>
      <c r="BL502" t="b">
        <v>0</v>
      </c>
      <c r="BM502">
        <v>18</v>
      </c>
      <c r="BN502" t="s">
        <v>164</v>
      </c>
      <c r="BO502" t="s">
        <v>165</v>
      </c>
      <c r="BP502" t="s">
        <v>164</v>
      </c>
      <c r="BQ502" t="s">
        <v>166</v>
      </c>
      <c r="BR502">
        <v>768</v>
      </c>
      <c r="BS502" t="s">
        <v>156</v>
      </c>
      <c r="BT502" t="s">
        <v>176</v>
      </c>
      <c r="BU502" t="s">
        <v>176</v>
      </c>
      <c r="BV502" t="s">
        <v>190</v>
      </c>
      <c r="BW502">
        <v>31</v>
      </c>
      <c r="BX502">
        <v>1</v>
      </c>
      <c r="BY502">
        <v>0</v>
      </c>
      <c r="BZ502">
        <v>6</v>
      </c>
      <c r="CA502" t="s">
        <v>232</v>
      </c>
      <c r="CB502" t="s">
        <v>156</v>
      </c>
      <c r="CC502">
        <v>7</v>
      </c>
      <c r="CD502" t="b">
        <v>0</v>
      </c>
      <c r="CE502" t="s">
        <v>168</v>
      </c>
      <c r="CF502" t="s">
        <v>224</v>
      </c>
      <c r="CG502">
        <v>55</v>
      </c>
      <c r="CH502">
        <v>0</v>
      </c>
      <c r="CI502" t="s">
        <v>183</v>
      </c>
      <c r="CJ502" t="s">
        <v>169</v>
      </c>
      <c r="CK502" t="s">
        <v>169</v>
      </c>
      <c r="CL502" t="s">
        <v>169</v>
      </c>
      <c r="CM502" t="s">
        <v>169</v>
      </c>
      <c r="CN502" t="s">
        <v>169</v>
      </c>
      <c r="CO502" t="s">
        <v>183</v>
      </c>
      <c r="CP502" t="s">
        <v>169</v>
      </c>
      <c r="CQ502">
        <v>1</v>
      </c>
      <c r="CR502">
        <v>2359</v>
      </c>
      <c r="CS502" t="str">
        <f t="shared" si="339"/>
        <v/>
      </c>
      <c r="CT502" t="str">
        <f t="shared" ca="1" si="340"/>
        <v/>
      </c>
      <c r="CU502" t="str">
        <f t="shared" si="341"/>
        <v/>
      </c>
      <c r="CV502" t="str">
        <f t="shared" ca="1" si="342"/>
        <v/>
      </c>
      <c r="CW502" t="str">
        <f t="shared" si="343"/>
        <v/>
      </c>
      <c r="CX502" t="str">
        <f t="shared" ca="1" si="344"/>
        <v/>
      </c>
      <c r="CY502" t="str">
        <f t="shared" si="345"/>
        <v/>
      </c>
      <c r="CZ502" t="str">
        <f t="shared" ca="1" si="346"/>
        <v/>
      </c>
      <c r="DA502" t="str">
        <f t="shared" si="347"/>
        <v/>
      </c>
      <c r="DB502" t="str">
        <f t="shared" ca="1" si="348"/>
        <v/>
      </c>
      <c r="DC502" t="str">
        <f t="shared" si="349"/>
        <v/>
      </c>
      <c r="DD502" t="str">
        <f t="shared" ca="1" si="350"/>
        <v/>
      </c>
      <c r="DE502" t="str">
        <f t="shared" si="351"/>
        <v/>
      </c>
      <c r="DF502" t="str">
        <f t="shared" ca="1" si="352"/>
        <v/>
      </c>
      <c r="DG502" t="str">
        <f t="shared" si="353"/>
        <v/>
      </c>
      <c r="DH502" t="str">
        <f t="shared" ca="1" si="354"/>
        <v/>
      </c>
      <c r="DI502" t="str">
        <f t="shared" si="355"/>
        <v/>
      </c>
      <c r="DJ502" t="str">
        <f t="shared" ca="1" si="356"/>
        <v/>
      </c>
      <c r="DK502" t="str">
        <f t="shared" si="357"/>
        <v/>
      </c>
      <c r="DL502" t="str">
        <f t="shared" ca="1" si="358"/>
        <v/>
      </c>
      <c r="DM502" t="str">
        <f t="shared" si="359"/>
        <v/>
      </c>
      <c r="DN502" t="str">
        <f t="shared" ca="1" si="360"/>
        <v/>
      </c>
      <c r="DO502" t="str">
        <f t="shared" si="361"/>
        <v/>
      </c>
      <c r="DP502" t="str">
        <f t="shared" ca="1" si="362"/>
        <v/>
      </c>
      <c r="DQ502" t="str">
        <f t="shared" si="363"/>
        <v/>
      </c>
      <c r="DR502" t="str">
        <f t="shared" ca="1" si="364"/>
        <v/>
      </c>
      <c r="DS502" t="str">
        <f t="shared" si="365"/>
        <v/>
      </c>
      <c r="DT502" t="str">
        <f t="shared" ca="1" si="366"/>
        <v/>
      </c>
      <c r="DU502" t="str">
        <f t="shared" si="367"/>
        <v/>
      </c>
      <c r="DV502" t="str">
        <f t="shared" ca="1" si="368"/>
        <v/>
      </c>
      <c r="DW502" t="str">
        <f t="shared" si="369"/>
        <v/>
      </c>
      <c r="DX502" t="str">
        <f t="shared" ca="1" si="370"/>
        <v/>
      </c>
      <c r="DY502" t="str">
        <f t="shared" si="371"/>
        <v/>
      </c>
      <c r="DZ502" t="str">
        <f t="shared" ca="1" si="372"/>
        <v/>
      </c>
      <c r="EA502" t="str">
        <f t="shared" si="373"/>
        <v/>
      </c>
      <c r="EB502" t="str">
        <f t="shared" ca="1" si="374"/>
        <v/>
      </c>
      <c r="EC502" t="str">
        <f t="shared" si="375"/>
        <v/>
      </c>
      <c r="ED502" t="str">
        <f t="shared" ca="1" si="376"/>
        <v/>
      </c>
      <c r="EE502" t="str">
        <f t="shared" si="377"/>
        <v/>
      </c>
      <c r="EF502" t="str">
        <f t="shared" ca="1" si="378"/>
        <v/>
      </c>
      <c r="EG502" t="str">
        <f t="shared" si="379"/>
        <v/>
      </c>
      <c r="EH502" t="str">
        <f t="shared" ca="1" si="380"/>
        <v/>
      </c>
      <c r="EI502" t="str">
        <f t="shared" si="381"/>
        <v/>
      </c>
      <c r="EJ502" t="str">
        <f t="shared" ca="1" si="382"/>
        <v/>
      </c>
      <c r="EK502" t="str">
        <f t="shared" ca="1" si="385"/>
        <v/>
      </c>
      <c r="EL502" t="s">
        <v>924</v>
      </c>
      <c r="EM502">
        <v>30355</v>
      </c>
      <c r="EN502">
        <v>3128</v>
      </c>
      <c r="EO502">
        <v>7376</v>
      </c>
      <c r="EP502">
        <v>10577</v>
      </c>
      <c r="EQ502">
        <v>35823</v>
      </c>
      <c r="ER502">
        <v>2359</v>
      </c>
      <c r="ES502">
        <v>66798</v>
      </c>
      <c r="ET502">
        <v>2552</v>
      </c>
      <c r="EU502">
        <v>2</v>
      </c>
      <c r="EV502" t="s">
        <v>156</v>
      </c>
      <c r="EW502">
        <v>1024</v>
      </c>
      <c r="EX502">
        <v>2</v>
      </c>
      <c r="EY502">
        <v>48000</v>
      </c>
      <c r="EZ502">
        <v>-16</v>
      </c>
      <c r="FA502" t="s">
        <v>170</v>
      </c>
      <c r="FB502">
        <v>5</v>
      </c>
      <c r="FC502" t="s">
        <v>171</v>
      </c>
      <c r="FD502">
        <v>174711</v>
      </c>
      <c r="FE502">
        <v>171580</v>
      </c>
      <c r="FF502">
        <v>40921</v>
      </c>
      <c r="FG502">
        <v>517598</v>
      </c>
      <c r="FH502">
        <v>519112</v>
      </c>
      <c r="FI502">
        <v>171557</v>
      </c>
      <c r="FJ502">
        <v>517598</v>
      </c>
      <c r="FK502">
        <v>168999</v>
      </c>
      <c r="FL502" t="s">
        <v>158</v>
      </c>
      <c r="FM502">
        <v>165494</v>
      </c>
      <c r="FN502">
        <v>40985</v>
      </c>
      <c r="FO502">
        <v>115542</v>
      </c>
      <c r="FP502">
        <v>5096</v>
      </c>
      <c r="FQ502">
        <v>5090</v>
      </c>
      <c r="FR502">
        <v>516847</v>
      </c>
      <c r="FS502">
        <v>40983</v>
      </c>
      <c r="FT502">
        <v>40983</v>
      </c>
      <c r="FU502">
        <v>5094</v>
      </c>
      <c r="FV502">
        <v>522696</v>
      </c>
      <c r="FW502">
        <v>521112</v>
      </c>
      <c r="FX502">
        <v>525056</v>
      </c>
      <c r="FY502">
        <v>48362</v>
      </c>
      <c r="FZ502">
        <v>126120</v>
      </c>
      <c r="GA502">
        <v>48742</v>
      </c>
      <c r="GB502">
        <v>169000</v>
      </c>
      <c r="GC502">
        <v>167494</v>
      </c>
      <c r="GD502">
        <v>171554</v>
      </c>
      <c r="GE502" t="s">
        <v>158</v>
      </c>
      <c r="GF502">
        <v>522696</v>
      </c>
      <c r="GG502">
        <v>165493</v>
      </c>
      <c r="GH502">
        <v>516846</v>
      </c>
      <c r="GI502">
        <v>205067</v>
      </c>
      <c r="GJ502" t="s">
        <v>172</v>
      </c>
      <c r="GK502">
        <v>32</v>
      </c>
      <c r="GL502">
        <v>128284</v>
      </c>
      <c r="GM502">
        <v>32</v>
      </c>
      <c r="GN502" t="s">
        <v>185</v>
      </c>
      <c r="GO502" t="s">
        <v>166</v>
      </c>
      <c r="GP502">
        <v>1024</v>
      </c>
      <c r="GQ502">
        <v>-260</v>
      </c>
      <c r="GR502">
        <v>180</v>
      </c>
      <c r="GS502">
        <f t="shared" si="383"/>
        <v>32</v>
      </c>
      <c r="GT502" t="str">
        <f t="shared" si="338"/>
        <v>test</v>
      </c>
    </row>
    <row r="503" spans="1:202" x14ac:dyDescent="0.2">
      <c r="A503">
        <v>100</v>
      </c>
      <c r="B503">
        <v>100</v>
      </c>
      <c r="C503">
        <v>3950</v>
      </c>
      <c r="D503">
        <v>3950</v>
      </c>
      <c r="E503" t="s">
        <v>155</v>
      </c>
      <c r="F503" t="s">
        <v>156</v>
      </c>
      <c r="G503" t="s">
        <v>156</v>
      </c>
      <c r="H503" t="s">
        <v>156</v>
      </c>
      <c r="I503">
        <v>0</v>
      </c>
      <c r="J503" t="s">
        <v>157</v>
      </c>
      <c r="K503">
        <v>1</v>
      </c>
      <c r="L503" t="s">
        <v>154</v>
      </c>
      <c r="M503" t="s">
        <v>154</v>
      </c>
      <c r="N503" t="s">
        <v>154</v>
      </c>
      <c r="O503">
        <v>1</v>
      </c>
      <c r="P503" t="s">
        <v>154</v>
      </c>
      <c r="Q503" t="s">
        <v>154</v>
      </c>
      <c r="R503" t="s">
        <v>179</v>
      </c>
      <c r="S503">
        <v>0</v>
      </c>
      <c r="T503">
        <v>0</v>
      </c>
      <c r="U503">
        <v>0</v>
      </c>
      <c r="V503">
        <v>32</v>
      </c>
      <c r="W503">
        <v>32</v>
      </c>
      <c r="X503">
        <v>0</v>
      </c>
      <c r="Y503">
        <v>32</v>
      </c>
      <c r="Z503">
        <v>6</v>
      </c>
      <c r="AA503">
        <v>0</v>
      </c>
      <c r="AB503">
        <v>6</v>
      </c>
      <c r="AC503">
        <v>0</v>
      </c>
      <c r="AD503">
        <v>0</v>
      </c>
      <c r="AE503">
        <v>0</v>
      </c>
      <c r="AF503">
        <v>0</v>
      </c>
      <c r="AG503">
        <v>32</v>
      </c>
      <c r="AH503">
        <v>0</v>
      </c>
      <c r="AI503">
        <v>0</v>
      </c>
      <c r="AJ503">
        <v>0</v>
      </c>
      <c r="AK503">
        <v>32</v>
      </c>
      <c r="AL503">
        <v>32</v>
      </c>
      <c r="AM503">
        <v>39</v>
      </c>
      <c r="AN503">
        <v>0</v>
      </c>
      <c r="AO503">
        <v>0</v>
      </c>
      <c r="AP503">
        <v>0</v>
      </c>
      <c r="AQ503">
        <v>6</v>
      </c>
      <c r="AR503">
        <v>6</v>
      </c>
      <c r="AS503">
        <v>6</v>
      </c>
      <c r="AT503">
        <v>0</v>
      </c>
      <c r="AU503">
        <v>32</v>
      </c>
      <c r="AV503">
        <v>6</v>
      </c>
      <c r="AW503">
        <v>32</v>
      </c>
      <c r="AX503">
        <v>0</v>
      </c>
      <c r="AY503" t="s">
        <v>159</v>
      </c>
      <c r="AZ503">
        <v>-242</v>
      </c>
      <c r="BA503">
        <v>167</v>
      </c>
      <c r="BB503" t="s">
        <v>201</v>
      </c>
      <c r="BC503" t="s">
        <v>161</v>
      </c>
      <c r="BD503" t="b">
        <v>0</v>
      </c>
      <c r="BE503">
        <v>1.03</v>
      </c>
      <c r="BF503" t="b">
        <v>1</v>
      </c>
      <c r="BH503" t="s">
        <v>222</v>
      </c>
      <c r="BI503" t="s">
        <v>200</v>
      </c>
      <c r="BJ503" t="b">
        <v>0</v>
      </c>
      <c r="BK503" t="s">
        <v>163</v>
      </c>
      <c r="BL503" t="b">
        <v>0</v>
      </c>
      <c r="BM503">
        <v>18</v>
      </c>
      <c r="BN503" t="s">
        <v>164</v>
      </c>
      <c r="BO503" t="s">
        <v>165</v>
      </c>
      <c r="BP503" t="s">
        <v>164</v>
      </c>
      <c r="BQ503" t="s">
        <v>166</v>
      </c>
      <c r="BR503">
        <v>768</v>
      </c>
      <c r="BS503" t="s">
        <v>156</v>
      </c>
      <c r="BT503" t="s">
        <v>176</v>
      </c>
      <c r="BU503" t="s">
        <v>186</v>
      </c>
      <c r="BV503" t="s">
        <v>188</v>
      </c>
      <c r="BW503">
        <v>32</v>
      </c>
      <c r="BX503">
        <v>1</v>
      </c>
      <c r="BY503">
        <v>0</v>
      </c>
      <c r="BZ503">
        <v>6</v>
      </c>
      <c r="CA503" t="s">
        <v>232</v>
      </c>
      <c r="CB503" t="s">
        <v>156</v>
      </c>
      <c r="CC503">
        <v>7</v>
      </c>
      <c r="CD503" t="b">
        <v>0</v>
      </c>
      <c r="CE503" t="s">
        <v>168</v>
      </c>
      <c r="CF503" t="s">
        <v>224</v>
      </c>
      <c r="CG503">
        <v>16</v>
      </c>
      <c r="CH503">
        <v>0</v>
      </c>
      <c r="CI503" t="s">
        <v>179</v>
      </c>
      <c r="CJ503" t="s">
        <v>169</v>
      </c>
      <c r="CK503" t="s">
        <v>169</v>
      </c>
      <c r="CL503" t="s">
        <v>169</v>
      </c>
      <c r="CM503" t="s">
        <v>169</v>
      </c>
      <c r="CN503" t="s">
        <v>169</v>
      </c>
      <c r="CO503" t="s">
        <v>179</v>
      </c>
      <c r="CP503" t="s">
        <v>169</v>
      </c>
      <c r="CQ503">
        <v>1</v>
      </c>
      <c r="CR503">
        <v>2094</v>
      </c>
      <c r="CS503">
        <f t="shared" si="339"/>
        <v>2094</v>
      </c>
      <c r="CT503">
        <f t="shared" ca="1" si="340"/>
        <v>1506</v>
      </c>
      <c r="CU503">
        <f t="shared" si="341"/>
        <v>2094</v>
      </c>
      <c r="CV503">
        <f t="shared" ca="1" si="342"/>
        <v>1506</v>
      </c>
      <c r="CW503" t="str">
        <f t="shared" si="343"/>
        <v/>
      </c>
      <c r="CX503" t="str">
        <f t="shared" ca="1" si="344"/>
        <v/>
      </c>
      <c r="CY503" t="str">
        <f t="shared" si="345"/>
        <v/>
      </c>
      <c r="CZ503" t="str">
        <f t="shared" ca="1" si="346"/>
        <v/>
      </c>
      <c r="DA503" t="str">
        <f t="shared" si="347"/>
        <v/>
      </c>
      <c r="DB503" t="str">
        <f t="shared" ca="1" si="348"/>
        <v/>
      </c>
      <c r="DC503" t="str">
        <f t="shared" si="349"/>
        <v/>
      </c>
      <c r="DD503" t="str">
        <f t="shared" ca="1" si="350"/>
        <v/>
      </c>
      <c r="DE503" t="str">
        <f t="shared" si="351"/>
        <v/>
      </c>
      <c r="DF503" t="str">
        <f t="shared" ca="1" si="352"/>
        <v/>
      </c>
      <c r="DG503" t="str">
        <f t="shared" si="353"/>
        <v/>
      </c>
      <c r="DH503" t="str">
        <f t="shared" ca="1" si="354"/>
        <v/>
      </c>
      <c r="DI503" t="str">
        <f t="shared" si="355"/>
        <v/>
      </c>
      <c r="DJ503" t="str">
        <f t="shared" ca="1" si="356"/>
        <v/>
      </c>
      <c r="DK503" t="str">
        <f t="shared" si="357"/>
        <v/>
      </c>
      <c r="DL503" t="str">
        <f t="shared" ca="1" si="358"/>
        <v/>
      </c>
      <c r="DM503" t="str">
        <f t="shared" si="359"/>
        <v/>
      </c>
      <c r="DN503" t="str">
        <f t="shared" ca="1" si="360"/>
        <v/>
      </c>
      <c r="DO503" t="str">
        <f t="shared" si="361"/>
        <v/>
      </c>
      <c r="DP503" t="str">
        <f t="shared" ca="1" si="362"/>
        <v/>
      </c>
      <c r="DQ503" t="str">
        <f t="shared" si="363"/>
        <v/>
      </c>
      <c r="DR503" t="str">
        <f t="shared" ca="1" si="364"/>
        <v/>
      </c>
      <c r="DS503" t="str">
        <f t="shared" si="365"/>
        <v/>
      </c>
      <c r="DT503" t="str">
        <f t="shared" ca="1" si="366"/>
        <v/>
      </c>
      <c r="DU503" t="str">
        <f t="shared" si="367"/>
        <v/>
      </c>
      <c r="DV503" t="str">
        <f t="shared" ca="1" si="368"/>
        <v/>
      </c>
      <c r="DW503" t="str">
        <f t="shared" si="369"/>
        <v/>
      </c>
      <c r="DX503" t="str">
        <f t="shared" ca="1" si="370"/>
        <v/>
      </c>
      <c r="DY503" t="str">
        <f t="shared" si="371"/>
        <v/>
      </c>
      <c r="DZ503" t="str">
        <f t="shared" ca="1" si="372"/>
        <v/>
      </c>
      <c r="EA503" t="str">
        <f t="shared" si="373"/>
        <v/>
      </c>
      <c r="EB503" t="str">
        <f t="shared" ca="1" si="374"/>
        <v/>
      </c>
      <c r="EC503" t="str">
        <f t="shared" si="375"/>
        <v/>
      </c>
      <c r="ED503" t="str">
        <f t="shared" ca="1" si="376"/>
        <v/>
      </c>
      <c r="EE503" t="str">
        <f t="shared" si="377"/>
        <v/>
      </c>
      <c r="EF503" t="str">
        <f t="shared" ca="1" si="378"/>
        <v/>
      </c>
      <c r="EG503" t="str">
        <f t="shared" si="379"/>
        <v/>
      </c>
      <c r="EH503" t="str">
        <f t="shared" ca="1" si="380"/>
        <v/>
      </c>
      <c r="EI503" t="str">
        <f t="shared" si="381"/>
        <v/>
      </c>
      <c r="EJ503" t="str">
        <f t="shared" ca="1" si="382"/>
        <v/>
      </c>
      <c r="EK503">
        <f t="shared" ca="1" si="385"/>
        <v>1506</v>
      </c>
      <c r="EL503">
        <v>1553</v>
      </c>
      <c r="EM503">
        <v>30355</v>
      </c>
      <c r="EN503">
        <v>3128</v>
      </c>
      <c r="EO503">
        <v>7376</v>
      </c>
      <c r="EP503">
        <v>10577</v>
      </c>
      <c r="EQ503">
        <v>35823</v>
      </c>
      <c r="ER503">
        <v>2094</v>
      </c>
      <c r="ES503">
        <v>66798</v>
      </c>
      <c r="ET503">
        <v>2552</v>
      </c>
      <c r="EU503">
        <v>2</v>
      </c>
      <c r="EV503" t="s">
        <v>156</v>
      </c>
      <c r="EW503">
        <v>1024</v>
      </c>
      <c r="EX503">
        <v>2</v>
      </c>
      <c r="EY503">
        <v>48000</v>
      </c>
      <c r="EZ503">
        <v>-16</v>
      </c>
      <c r="FA503" t="s">
        <v>170</v>
      </c>
      <c r="FB503">
        <v>5</v>
      </c>
      <c r="FC503" t="s">
        <v>171</v>
      </c>
      <c r="FD503">
        <v>174711</v>
      </c>
      <c r="FE503">
        <v>171580</v>
      </c>
      <c r="FF503">
        <v>40921</v>
      </c>
      <c r="FG503">
        <v>525853</v>
      </c>
      <c r="FH503">
        <v>527412</v>
      </c>
      <c r="FI503">
        <v>171557</v>
      </c>
      <c r="FJ503">
        <v>525853</v>
      </c>
      <c r="FK503">
        <v>168999</v>
      </c>
      <c r="FL503" t="s">
        <v>158</v>
      </c>
      <c r="FM503">
        <v>165494</v>
      </c>
      <c r="FN503">
        <v>40985</v>
      </c>
      <c r="FO503">
        <v>115542</v>
      </c>
      <c r="FP503">
        <v>5096</v>
      </c>
      <c r="FQ503">
        <v>5090</v>
      </c>
      <c r="FR503">
        <v>525102</v>
      </c>
      <c r="FS503">
        <v>40983</v>
      </c>
      <c r="FT503">
        <v>40983</v>
      </c>
      <c r="FU503">
        <v>5094</v>
      </c>
      <c r="FV503">
        <v>530718</v>
      </c>
      <c r="FW503">
        <v>529412</v>
      </c>
      <c r="FX503">
        <v>532814</v>
      </c>
      <c r="FY503">
        <v>48362</v>
      </c>
      <c r="FZ503">
        <v>126120</v>
      </c>
      <c r="GA503">
        <v>48742</v>
      </c>
      <c r="GB503">
        <v>169000</v>
      </c>
      <c r="GC503">
        <v>167494</v>
      </c>
      <c r="GD503">
        <v>171554</v>
      </c>
      <c r="GE503" t="s">
        <v>158</v>
      </c>
      <c r="GF503">
        <v>530718</v>
      </c>
      <c r="GG503">
        <v>165493</v>
      </c>
      <c r="GH503">
        <v>525100</v>
      </c>
      <c r="GI503">
        <v>205067</v>
      </c>
      <c r="GJ503" t="s">
        <v>172</v>
      </c>
      <c r="GK503">
        <v>33</v>
      </c>
      <c r="GL503">
        <v>130378</v>
      </c>
      <c r="GM503">
        <v>33</v>
      </c>
      <c r="GN503" t="s">
        <v>182</v>
      </c>
      <c r="GO503" t="s">
        <v>166</v>
      </c>
      <c r="GP503">
        <v>1024</v>
      </c>
      <c r="GQ503">
        <v>-260</v>
      </c>
      <c r="GR503">
        <v>180</v>
      </c>
      <c r="GS503">
        <f t="shared" si="383"/>
        <v>33</v>
      </c>
      <c r="GT503" t="str">
        <f t="shared" si="338"/>
        <v>test</v>
      </c>
    </row>
    <row r="504" spans="1:202" x14ac:dyDescent="0.2">
      <c r="A504">
        <v>100</v>
      </c>
      <c r="B504">
        <v>100</v>
      </c>
      <c r="C504">
        <v>3858</v>
      </c>
      <c r="D504">
        <v>3858</v>
      </c>
      <c r="E504" t="s">
        <v>155</v>
      </c>
      <c r="F504" t="s">
        <v>156</v>
      </c>
      <c r="G504" t="s">
        <v>156</v>
      </c>
      <c r="H504" t="s">
        <v>156</v>
      </c>
      <c r="I504">
        <v>0</v>
      </c>
      <c r="J504" t="s">
        <v>157</v>
      </c>
      <c r="K504">
        <v>1</v>
      </c>
      <c r="L504" t="s">
        <v>154</v>
      </c>
      <c r="M504" t="s">
        <v>154</v>
      </c>
      <c r="N504" t="s">
        <v>154</v>
      </c>
      <c r="O504">
        <v>1</v>
      </c>
      <c r="P504" t="s">
        <v>154</v>
      </c>
      <c r="Q504" t="s">
        <v>154</v>
      </c>
      <c r="R504" t="s">
        <v>179</v>
      </c>
      <c r="S504">
        <v>0</v>
      </c>
      <c r="T504">
        <v>0</v>
      </c>
      <c r="U504">
        <v>0</v>
      </c>
      <c r="V504">
        <v>33</v>
      </c>
      <c r="W504">
        <v>33</v>
      </c>
      <c r="X504">
        <v>0</v>
      </c>
      <c r="Y504">
        <v>33</v>
      </c>
      <c r="Z504">
        <v>6</v>
      </c>
      <c r="AA504">
        <v>0</v>
      </c>
      <c r="AB504">
        <v>6</v>
      </c>
      <c r="AC504">
        <v>0</v>
      </c>
      <c r="AD504">
        <v>0</v>
      </c>
      <c r="AE504">
        <v>0</v>
      </c>
      <c r="AF504">
        <v>0</v>
      </c>
      <c r="AG504">
        <v>33</v>
      </c>
      <c r="AH504">
        <v>0</v>
      </c>
      <c r="AI504">
        <v>0</v>
      </c>
      <c r="AJ504">
        <v>0</v>
      </c>
      <c r="AK504">
        <v>33</v>
      </c>
      <c r="AL504">
        <v>33</v>
      </c>
      <c r="AM504">
        <v>40</v>
      </c>
      <c r="AN504">
        <v>0</v>
      </c>
      <c r="AO504">
        <v>0</v>
      </c>
      <c r="AP504">
        <v>0</v>
      </c>
      <c r="AQ504">
        <v>6</v>
      </c>
      <c r="AR504">
        <v>6</v>
      </c>
      <c r="AS504">
        <v>6</v>
      </c>
      <c r="AT504">
        <v>0</v>
      </c>
      <c r="AU504">
        <v>33</v>
      </c>
      <c r="AV504">
        <v>6</v>
      </c>
      <c r="AW504">
        <v>33</v>
      </c>
      <c r="AX504">
        <v>0</v>
      </c>
      <c r="AY504" t="s">
        <v>159</v>
      </c>
      <c r="AZ504">
        <v>-242</v>
      </c>
      <c r="BA504">
        <v>167</v>
      </c>
      <c r="BB504" t="s">
        <v>201</v>
      </c>
      <c r="BC504" t="s">
        <v>161</v>
      </c>
      <c r="BD504" t="b">
        <v>0</v>
      </c>
      <c r="BE504">
        <v>8.93</v>
      </c>
      <c r="BF504" t="b">
        <v>1</v>
      </c>
      <c r="BH504" t="s">
        <v>222</v>
      </c>
      <c r="BI504" t="s">
        <v>200</v>
      </c>
      <c r="BJ504" t="b">
        <v>0</v>
      </c>
      <c r="BK504" t="s">
        <v>163</v>
      </c>
      <c r="BL504" t="b">
        <v>0</v>
      </c>
      <c r="BM504">
        <v>18</v>
      </c>
      <c r="BN504" t="s">
        <v>164</v>
      </c>
      <c r="BO504" t="s">
        <v>165</v>
      </c>
      <c r="BP504" t="s">
        <v>164</v>
      </c>
      <c r="BQ504" t="s">
        <v>166</v>
      </c>
      <c r="BR504">
        <v>768</v>
      </c>
      <c r="BS504" t="s">
        <v>156</v>
      </c>
      <c r="BT504" t="s">
        <v>176</v>
      </c>
      <c r="BU504" t="s">
        <v>186</v>
      </c>
      <c r="BV504" t="s">
        <v>181</v>
      </c>
      <c r="BW504">
        <v>33</v>
      </c>
      <c r="BX504">
        <v>1</v>
      </c>
      <c r="BY504">
        <v>0</v>
      </c>
      <c r="BZ504">
        <v>6</v>
      </c>
      <c r="CA504" t="s">
        <v>232</v>
      </c>
      <c r="CB504" t="s">
        <v>156</v>
      </c>
      <c r="CC504">
        <v>7</v>
      </c>
      <c r="CD504" t="b">
        <v>0</v>
      </c>
      <c r="CE504" t="s">
        <v>168</v>
      </c>
      <c r="CF504" t="s">
        <v>224</v>
      </c>
      <c r="CG504">
        <v>30</v>
      </c>
      <c r="CH504">
        <v>0</v>
      </c>
      <c r="CI504" t="s">
        <v>179</v>
      </c>
      <c r="CJ504" t="s">
        <v>169</v>
      </c>
      <c r="CK504" t="s">
        <v>169</v>
      </c>
      <c r="CL504" t="s">
        <v>169</v>
      </c>
      <c r="CM504" t="s">
        <v>169</v>
      </c>
      <c r="CN504" t="s">
        <v>169</v>
      </c>
      <c r="CO504" t="s">
        <v>179</v>
      </c>
      <c r="CP504" t="s">
        <v>169</v>
      </c>
      <c r="CQ504">
        <v>1</v>
      </c>
      <c r="CR504">
        <v>825</v>
      </c>
      <c r="CS504">
        <f t="shared" si="339"/>
        <v>825</v>
      </c>
      <c r="CT504">
        <f t="shared" ca="1" si="340"/>
        <v>825</v>
      </c>
      <c r="CU504" t="str">
        <f t="shared" si="341"/>
        <v/>
      </c>
      <c r="CV504" t="str">
        <f t="shared" ca="1" si="342"/>
        <v/>
      </c>
      <c r="CW504" t="str">
        <f t="shared" si="343"/>
        <v/>
      </c>
      <c r="CX504" t="str">
        <f t="shared" ca="1" si="344"/>
        <v/>
      </c>
      <c r="CY504" t="str">
        <f t="shared" si="345"/>
        <v/>
      </c>
      <c r="CZ504" t="str">
        <f t="shared" ca="1" si="346"/>
        <v/>
      </c>
      <c r="DA504" t="str">
        <f t="shared" si="347"/>
        <v/>
      </c>
      <c r="DB504" t="str">
        <f t="shared" ca="1" si="348"/>
        <v/>
      </c>
      <c r="DC504" t="str">
        <f t="shared" si="349"/>
        <v/>
      </c>
      <c r="DD504" t="str">
        <f t="shared" ca="1" si="350"/>
        <v/>
      </c>
      <c r="DE504" t="str">
        <f t="shared" si="351"/>
        <v/>
      </c>
      <c r="DF504" t="str">
        <f t="shared" ca="1" si="352"/>
        <v/>
      </c>
      <c r="DG504" t="str">
        <f t="shared" si="353"/>
        <v/>
      </c>
      <c r="DH504" t="str">
        <f t="shared" ca="1" si="354"/>
        <v/>
      </c>
      <c r="DI504" t="str">
        <f t="shared" si="355"/>
        <v/>
      </c>
      <c r="DJ504" t="str">
        <f t="shared" ca="1" si="356"/>
        <v/>
      </c>
      <c r="DK504" t="str">
        <f t="shared" si="357"/>
        <v/>
      </c>
      <c r="DL504" t="str">
        <f t="shared" ca="1" si="358"/>
        <v/>
      </c>
      <c r="DM504" t="str">
        <f t="shared" si="359"/>
        <v/>
      </c>
      <c r="DN504" t="str">
        <f t="shared" ca="1" si="360"/>
        <v/>
      </c>
      <c r="DO504" t="str">
        <f t="shared" si="361"/>
        <v/>
      </c>
      <c r="DP504" t="str">
        <f t="shared" ca="1" si="362"/>
        <v/>
      </c>
      <c r="DQ504" t="str">
        <f t="shared" si="363"/>
        <v/>
      </c>
      <c r="DR504" t="str">
        <f t="shared" ca="1" si="364"/>
        <v/>
      </c>
      <c r="DS504" t="str">
        <f t="shared" si="365"/>
        <v/>
      </c>
      <c r="DT504" t="str">
        <f t="shared" ca="1" si="366"/>
        <v/>
      </c>
      <c r="DU504" t="str">
        <f t="shared" si="367"/>
        <v/>
      </c>
      <c r="DV504" t="str">
        <f t="shared" ca="1" si="368"/>
        <v/>
      </c>
      <c r="DW504" t="str">
        <f t="shared" si="369"/>
        <v/>
      </c>
      <c r="DX504" t="str">
        <f t="shared" ca="1" si="370"/>
        <v/>
      </c>
      <c r="DY504" t="str">
        <f t="shared" si="371"/>
        <v/>
      </c>
      <c r="DZ504" t="str">
        <f t="shared" ca="1" si="372"/>
        <v/>
      </c>
      <c r="EA504">
        <f t="shared" si="373"/>
        <v>825</v>
      </c>
      <c r="EB504">
        <f t="shared" ca="1" si="374"/>
        <v>825</v>
      </c>
      <c r="EC504" t="str">
        <f t="shared" si="375"/>
        <v/>
      </c>
      <c r="ED504" t="str">
        <f t="shared" ca="1" si="376"/>
        <v/>
      </c>
      <c r="EE504" t="str">
        <f t="shared" si="377"/>
        <v/>
      </c>
      <c r="EF504" t="str">
        <f t="shared" ca="1" si="378"/>
        <v/>
      </c>
      <c r="EG504" t="str">
        <f t="shared" si="379"/>
        <v/>
      </c>
      <c r="EH504" t="str">
        <f t="shared" ca="1" si="380"/>
        <v/>
      </c>
      <c r="EI504" t="str">
        <f t="shared" si="381"/>
        <v/>
      </c>
      <c r="EJ504" t="str">
        <f t="shared" ca="1" si="382"/>
        <v/>
      </c>
      <c r="EK504">
        <f t="shared" ca="1" si="385"/>
        <v>825</v>
      </c>
      <c r="EL504">
        <v>825</v>
      </c>
      <c r="EM504">
        <v>30355</v>
      </c>
      <c r="EN504">
        <v>3128</v>
      </c>
      <c r="EO504">
        <v>7376</v>
      </c>
      <c r="EP504">
        <v>10577</v>
      </c>
      <c r="EQ504">
        <v>35823</v>
      </c>
      <c r="ER504">
        <v>825</v>
      </c>
      <c r="ES504">
        <v>66798</v>
      </c>
      <c r="ET504">
        <v>2552</v>
      </c>
      <c r="EU504">
        <v>2</v>
      </c>
      <c r="EV504" t="s">
        <v>156</v>
      </c>
      <c r="EW504">
        <v>1024</v>
      </c>
      <c r="EX504">
        <v>2</v>
      </c>
      <c r="EY504">
        <v>48000</v>
      </c>
      <c r="EZ504">
        <v>-16</v>
      </c>
      <c r="FA504" t="s">
        <v>170</v>
      </c>
      <c r="FB504">
        <v>5</v>
      </c>
      <c r="FC504" t="s">
        <v>171</v>
      </c>
      <c r="FD504">
        <v>174711</v>
      </c>
      <c r="FE504">
        <v>171580</v>
      </c>
      <c r="FF504">
        <v>40921</v>
      </c>
      <c r="FG504">
        <v>533614</v>
      </c>
      <c r="FH504">
        <v>535155</v>
      </c>
      <c r="FI504">
        <v>171557</v>
      </c>
      <c r="FJ504">
        <v>533614</v>
      </c>
      <c r="FK504">
        <v>168999</v>
      </c>
      <c r="FL504" t="s">
        <v>158</v>
      </c>
      <c r="FM504">
        <v>165494</v>
      </c>
      <c r="FN504">
        <v>40985</v>
      </c>
      <c r="FO504">
        <v>115542</v>
      </c>
      <c r="FP504">
        <v>5096</v>
      </c>
      <c r="FQ504">
        <v>5090</v>
      </c>
      <c r="FR504">
        <v>532863</v>
      </c>
      <c r="FS504">
        <v>40983</v>
      </c>
      <c r="FT504">
        <v>40983</v>
      </c>
      <c r="FU504">
        <v>5094</v>
      </c>
      <c r="FV504">
        <v>538739</v>
      </c>
      <c r="FW504">
        <v>537155</v>
      </c>
      <c r="FX504">
        <v>539565</v>
      </c>
      <c r="FY504">
        <v>48362</v>
      </c>
      <c r="FZ504">
        <v>126120</v>
      </c>
      <c r="GA504">
        <v>48742</v>
      </c>
      <c r="GB504">
        <v>169000</v>
      </c>
      <c r="GC504">
        <v>167494</v>
      </c>
      <c r="GD504">
        <v>171554</v>
      </c>
      <c r="GE504" t="s">
        <v>158</v>
      </c>
      <c r="GF504">
        <v>538739</v>
      </c>
      <c r="GG504">
        <v>165493</v>
      </c>
      <c r="GH504">
        <v>532862</v>
      </c>
      <c r="GI504">
        <v>205067</v>
      </c>
      <c r="GJ504" t="s">
        <v>172</v>
      </c>
      <c r="GK504">
        <v>34</v>
      </c>
      <c r="GL504">
        <v>131203</v>
      </c>
      <c r="GM504">
        <v>34</v>
      </c>
      <c r="GN504" t="s">
        <v>182</v>
      </c>
      <c r="GO504" t="s">
        <v>166</v>
      </c>
      <c r="GP504">
        <v>1024</v>
      </c>
      <c r="GQ504">
        <v>-260</v>
      </c>
      <c r="GR504">
        <v>180</v>
      </c>
      <c r="GS504">
        <f t="shared" si="383"/>
        <v>34</v>
      </c>
      <c r="GT504" t="str">
        <f t="shared" si="338"/>
        <v>test</v>
      </c>
    </row>
    <row r="505" spans="1:202" x14ac:dyDescent="0.2">
      <c r="A505">
        <v>100</v>
      </c>
      <c r="B505">
        <v>100</v>
      </c>
      <c r="C505">
        <v>3773</v>
      </c>
      <c r="D505">
        <v>3773</v>
      </c>
      <c r="E505" t="s">
        <v>155</v>
      </c>
      <c r="F505" t="s">
        <v>156</v>
      </c>
      <c r="G505" t="s">
        <v>156</v>
      </c>
      <c r="H505" t="s">
        <v>156</v>
      </c>
      <c r="I505">
        <v>0</v>
      </c>
      <c r="J505" t="s">
        <v>157</v>
      </c>
      <c r="K505">
        <v>1</v>
      </c>
      <c r="L505" t="s">
        <v>154</v>
      </c>
      <c r="M505" t="s">
        <v>154</v>
      </c>
      <c r="N505" t="s">
        <v>154</v>
      </c>
      <c r="O505">
        <v>1</v>
      </c>
      <c r="P505" t="s">
        <v>154</v>
      </c>
      <c r="Q505" t="s">
        <v>154</v>
      </c>
      <c r="R505" t="s">
        <v>183</v>
      </c>
      <c r="S505">
        <v>0</v>
      </c>
      <c r="T505">
        <v>0</v>
      </c>
      <c r="U505">
        <v>0</v>
      </c>
      <c r="V505">
        <v>34</v>
      </c>
      <c r="W505">
        <v>34</v>
      </c>
      <c r="X505">
        <v>0</v>
      </c>
      <c r="Y505">
        <v>34</v>
      </c>
      <c r="Z505">
        <v>6</v>
      </c>
      <c r="AA505">
        <v>0</v>
      </c>
      <c r="AB505">
        <v>6</v>
      </c>
      <c r="AC505">
        <v>0</v>
      </c>
      <c r="AD505">
        <v>0</v>
      </c>
      <c r="AE505">
        <v>0</v>
      </c>
      <c r="AF505">
        <v>0</v>
      </c>
      <c r="AG505">
        <v>34</v>
      </c>
      <c r="AH505">
        <v>0</v>
      </c>
      <c r="AI505">
        <v>0</v>
      </c>
      <c r="AJ505">
        <v>0</v>
      </c>
      <c r="AK505">
        <v>34</v>
      </c>
      <c r="AL505">
        <v>34</v>
      </c>
      <c r="AM505">
        <v>41</v>
      </c>
      <c r="AN505">
        <v>0</v>
      </c>
      <c r="AO505">
        <v>0</v>
      </c>
      <c r="AP505">
        <v>0</v>
      </c>
      <c r="AQ505">
        <v>6</v>
      </c>
      <c r="AR505">
        <v>6</v>
      </c>
      <c r="AS505">
        <v>6</v>
      </c>
      <c r="AT505">
        <v>0</v>
      </c>
      <c r="AU505">
        <v>34</v>
      </c>
      <c r="AV505">
        <v>6</v>
      </c>
      <c r="AW505">
        <v>34</v>
      </c>
      <c r="AX505">
        <v>0</v>
      </c>
      <c r="AY505" t="s">
        <v>159</v>
      </c>
      <c r="AZ505">
        <v>-242</v>
      </c>
      <c r="BA505">
        <v>167</v>
      </c>
      <c r="BB505" t="s">
        <v>201</v>
      </c>
      <c r="BC505" t="s">
        <v>161</v>
      </c>
      <c r="BD505" t="b">
        <v>0</v>
      </c>
      <c r="BE505" t="s">
        <v>164</v>
      </c>
      <c r="BF505" t="b">
        <v>1</v>
      </c>
      <c r="BH505" t="s">
        <v>222</v>
      </c>
      <c r="BI505" t="s">
        <v>200</v>
      </c>
      <c r="BJ505" t="b">
        <v>0</v>
      </c>
      <c r="BK505" t="s">
        <v>163</v>
      </c>
      <c r="BL505" t="b">
        <v>0</v>
      </c>
      <c r="BM505">
        <v>18</v>
      </c>
      <c r="BN505" t="s">
        <v>164</v>
      </c>
      <c r="BO505" t="s">
        <v>165</v>
      </c>
      <c r="BP505" t="s">
        <v>164</v>
      </c>
      <c r="BQ505" t="s">
        <v>166</v>
      </c>
      <c r="BR505">
        <v>768</v>
      </c>
      <c r="BS505" t="s">
        <v>156</v>
      </c>
      <c r="BT505" t="s">
        <v>176</v>
      </c>
      <c r="BU505" t="s">
        <v>193</v>
      </c>
      <c r="BV505" t="s">
        <v>194</v>
      </c>
      <c r="BW505">
        <v>34</v>
      </c>
      <c r="BX505">
        <v>1</v>
      </c>
      <c r="BY505">
        <v>0</v>
      </c>
      <c r="BZ505">
        <v>6</v>
      </c>
      <c r="CA505" t="s">
        <v>232</v>
      </c>
      <c r="CB505" t="s">
        <v>156</v>
      </c>
      <c r="CC505">
        <v>7</v>
      </c>
      <c r="CD505" t="b">
        <v>0</v>
      </c>
      <c r="CE505" t="s">
        <v>168</v>
      </c>
      <c r="CF505" t="s">
        <v>224</v>
      </c>
      <c r="CG505">
        <v>61</v>
      </c>
      <c r="CH505">
        <v>0</v>
      </c>
      <c r="CI505" t="s">
        <v>183</v>
      </c>
      <c r="CJ505" t="s">
        <v>169</v>
      </c>
      <c r="CK505" t="s">
        <v>169</v>
      </c>
      <c r="CL505" t="s">
        <v>169</v>
      </c>
      <c r="CM505" t="s">
        <v>169</v>
      </c>
      <c r="CN505" t="s">
        <v>169</v>
      </c>
      <c r="CO505" t="s">
        <v>183</v>
      </c>
      <c r="CP505" t="s">
        <v>169</v>
      </c>
      <c r="CQ505">
        <v>1</v>
      </c>
      <c r="CR505">
        <v>859</v>
      </c>
      <c r="CS505" t="str">
        <f t="shared" si="339"/>
        <v/>
      </c>
      <c r="CT505" t="str">
        <f t="shared" ca="1" si="340"/>
        <v/>
      </c>
      <c r="CU505" t="str">
        <f t="shared" si="341"/>
        <v/>
      </c>
      <c r="CV505" t="str">
        <f t="shared" ca="1" si="342"/>
        <v/>
      </c>
      <c r="CW505" t="str">
        <f t="shared" si="343"/>
        <v/>
      </c>
      <c r="CX505" t="str">
        <f t="shared" ca="1" si="344"/>
        <v/>
      </c>
      <c r="CY505" t="str">
        <f t="shared" si="345"/>
        <v/>
      </c>
      <c r="CZ505" t="str">
        <f t="shared" ca="1" si="346"/>
        <v/>
      </c>
      <c r="DA505" t="str">
        <f t="shared" si="347"/>
        <v/>
      </c>
      <c r="DB505" t="str">
        <f t="shared" ca="1" si="348"/>
        <v/>
      </c>
      <c r="DC505" t="str">
        <f t="shared" si="349"/>
        <v/>
      </c>
      <c r="DD505" t="str">
        <f t="shared" ca="1" si="350"/>
        <v/>
      </c>
      <c r="DE505" t="str">
        <f t="shared" si="351"/>
        <v/>
      </c>
      <c r="DF505" t="str">
        <f t="shared" ca="1" si="352"/>
        <v/>
      </c>
      <c r="DG505" t="str">
        <f t="shared" si="353"/>
        <v/>
      </c>
      <c r="DH505" t="str">
        <f t="shared" ca="1" si="354"/>
        <v/>
      </c>
      <c r="DI505" t="str">
        <f t="shared" si="355"/>
        <v/>
      </c>
      <c r="DJ505" t="str">
        <f t="shared" ca="1" si="356"/>
        <v/>
      </c>
      <c r="DK505" t="str">
        <f t="shared" si="357"/>
        <v/>
      </c>
      <c r="DL505" t="str">
        <f t="shared" ca="1" si="358"/>
        <v/>
      </c>
      <c r="DM505" t="str">
        <f t="shared" si="359"/>
        <v/>
      </c>
      <c r="DN505" t="str">
        <f t="shared" ca="1" si="360"/>
        <v/>
      </c>
      <c r="DO505" t="str">
        <f t="shared" si="361"/>
        <v/>
      </c>
      <c r="DP505" t="str">
        <f t="shared" ca="1" si="362"/>
        <v/>
      </c>
      <c r="DQ505" t="str">
        <f t="shared" si="363"/>
        <v/>
      </c>
      <c r="DR505" t="str">
        <f t="shared" ca="1" si="364"/>
        <v/>
      </c>
      <c r="DS505" t="str">
        <f t="shared" si="365"/>
        <v/>
      </c>
      <c r="DT505" t="str">
        <f t="shared" ca="1" si="366"/>
        <v/>
      </c>
      <c r="DU505" t="str">
        <f t="shared" si="367"/>
        <v/>
      </c>
      <c r="DV505" t="str">
        <f t="shared" ca="1" si="368"/>
        <v/>
      </c>
      <c r="DW505" t="str">
        <f t="shared" si="369"/>
        <v/>
      </c>
      <c r="DX505" t="str">
        <f t="shared" ca="1" si="370"/>
        <v/>
      </c>
      <c r="DY505" t="str">
        <f t="shared" si="371"/>
        <v/>
      </c>
      <c r="DZ505" t="str">
        <f t="shared" ca="1" si="372"/>
        <v/>
      </c>
      <c r="EA505" t="str">
        <f t="shared" si="373"/>
        <v/>
      </c>
      <c r="EB505" t="str">
        <f t="shared" ca="1" si="374"/>
        <v/>
      </c>
      <c r="EC505" t="str">
        <f t="shared" si="375"/>
        <v/>
      </c>
      <c r="ED505" t="str">
        <f t="shared" ca="1" si="376"/>
        <v/>
      </c>
      <c r="EE505" t="str">
        <f t="shared" si="377"/>
        <v/>
      </c>
      <c r="EF505" t="str">
        <f t="shared" ca="1" si="378"/>
        <v/>
      </c>
      <c r="EG505" t="str">
        <f t="shared" si="379"/>
        <v/>
      </c>
      <c r="EH505" t="str">
        <f t="shared" ca="1" si="380"/>
        <v/>
      </c>
      <c r="EI505" t="str">
        <f t="shared" si="381"/>
        <v/>
      </c>
      <c r="EJ505" t="str">
        <f t="shared" ca="1" si="382"/>
        <v/>
      </c>
      <c r="EK505" t="str">
        <f t="shared" ca="1" si="385"/>
        <v/>
      </c>
      <c r="EL505" t="s">
        <v>924</v>
      </c>
      <c r="EM505">
        <v>30355</v>
      </c>
      <c r="EN505">
        <v>3128</v>
      </c>
      <c r="EO505">
        <v>7376</v>
      </c>
      <c r="EP505">
        <v>10577</v>
      </c>
      <c r="EQ505">
        <v>35823</v>
      </c>
      <c r="ER505">
        <v>859</v>
      </c>
      <c r="ES505">
        <v>66798</v>
      </c>
      <c r="ET505">
        <v>2552</v>
      </c>
      <c r="EU505">
        <v>2</v>
      </c>
      <c r="EV505" t="s">
        <v>156</v>
      </c>
      <c r="EW505">
        <v>1024</v>
      </c>
      <c r="EX505">
        <v>2</v>
      </c>
      <c r="EY505">
        <v>48000</v>
      </c>
      <c r="EZ505">
        <v>-16</v>
      </c>
      <c r="FA505" t="s">
        <v>170</v>
      </c>
      <c r="FB505">
        <v>5</v>
      </c>
      <c r="FC505" t="s">
        <v>171</v>
      </c>
      <c r="FD505">
        <v>174711</v>
      </c>
      <c r="FE505">
        <v>171580</v>
      </c>
      <c r="FF505">
        <v>40921</v>
      </c>
      <c r="FG505">
        <v>540368</v>
      </c>
      <c r="FH505">
        <v>542088</v>
      </c>
      <c r="FI505">
        <v>171557</v>
      </c>
      <c r="FJ505">
        <v>540368</v>
      </c>
      <c r="FK505">
        <v>168999</v>
      </c>
      <c r="FL505" t="s">
        <v>158</v>
      </c>
      <c r="FM505">
        <v>165494</v>
      </c>
      <c r="FN505">
        <v>40985</v>
      </c>
      <c r="FO505">
        <v>115542</v>
      </c>
      <c r="FP505">
        <v>5096</v>
      </c>
      <c r="FQ505">
        <v>5090</v>
      </c>
      <c r="FR505">
        <v>539617</v>
      </c>
      <c r="FS505">
        <v>40983</v>
      </c>
      <c r="FT505">
        <v>40983</v>
      </c>
      <c r="FU505">
        <v>5094</v>
      </c>
      <c r="FV505">
        <v>546079</v>
      </c>
      <c r="FW505">
        <v>544088</v>
      </c>
      <c r="FX505">
        <v>546940</v>
      </c>
      <c r="FY505">
        <v>48362</v>
      </c>
      <c r="FZ505">
        <v>126120</v>
      </c>
      <c r="GA505">
        <v>48742</v>
      </c>
      <c r="GB505">
        <v>169000</v>
      </c>
      <c r="GC505">
        <v>167494</v>
      </c>
      <c r="GD505">
        <v>171554</v>
      </c>
      <c r="GE505" t="s">
        <v>158</v>
      </c>
      <c r="GF505">
        <v>546079</v>
      </c>
      <c r="GG505">
        <v>165493</v>
      </c>
      <c r="GH505">
        <v>539615</v>
      </c>
      <c r="GI505">
        <v>205067</v>
      </c>
      <c r="GJ505" t="s">
        <v>172</v>
      </c>
      <c r="GK505">
        <v>35</v>
      </c>
      <c r="GL505">
        <v>132062</v>
      </c>
      <c r="GM505">
        <v>35</v>
      </c>
      <c r="GN505" t="s">
        <v>185</v>
      </c>
      <c r="GO505" t="s">
        <v>166</v>
      </c>
      <c r="GP505">
        <v>1024</v>
      </c>
      <c r="GQ505">
        <v>-260</v>
      </c>
      <c r="GR505">
        <v>180</v>
      </c>
      <c r="GS505">
        <f t="shared" si="383"/>
        <v>35</v>
      </c>
      <c r="GT505" t="str">
        <f t="shared" si="338"/>
        <v>test</v>
      </c>
    </row>
    <row r="506" spans="1:202" x14ac:dyDescent="0.2">
      <c r="A506">
        <v>100</v>
      </c>
      <c r="B506">
        <v>100</v>
      </c>
      <c r="C506">
        <v>3684</v>
      </c>
      <c r="D506">
        <v>3684</v>
      </c>
      <c r="E506" t="s">
        <v>155</v>
      </c>
      <c r="F506" t="s">
        <v>156</v>
      </c>
      <c r="G506" t="s">
        <v>156</v>
      </c>
      <c r="H506" t="s">
        <v>156</v>
      </c>
      <c r="I506">
        <v>0</v>
      </c>
      <c r="J506" t="s">
        <v>157</v>
      </c>
      <c r="K506">
        <v>1</v>
      </c>
      <c r="L506" t="s">
        <v>154</v>
      </c>
      <c r="M506" t="s">
        <v>154</v>
      </c>
      <c r="N506" t="s">
        <v>154</v>
      </c>
      <c r="O506">
        <v>1</v>
      </c>
      <c r="P506" t="s">
        <v>154</v>
      </c>
      <c r="Q506" t="s">
        <v>154</v>
      </c>
      <c r="R506" t="s">
        <v>183</v>
      </c>
      <c r="S506">
        <v>0</v>
      </c>
      <c r="T506">
        <v>0</v>
      </c>
      <c r="U506">
        <v>0</v>
      </c>
      <c r="V506">
        <v>35</v>
      </c>
      <c r="W506">
        <v>35</v>
      </c>
      <c r="X506">
        <v>0</v>
      </c>
      <c r="Y506">
        <v>35</v>
      </c>
      <c r="Z506">
        <v>6</v>
      </c>
      <c r="AA506">
        <v>0</v>
      </c>
      <c r="AB506">
        <v>6</v>
      </c>
      <c r="AC506">
        <v>0</v>
      </c>
      <c r="AD506">
        <v>0</v>
      </c>
      <c r="AE506">
        <v>0</v>
      </c>
      <c r="AF506">
        <v>0</v>
      </c>
      <c r="AG506">
        <v>35</v>
      </c>
      <c r="AH506">
        <v>0</v>
      </c>
      <c r="AI506">
        <v>0</v>
      </c>
      <c r="AJ506">
        <v>0</v>
      </c>
      <c r="AK506">
        <v>35</v>
      </c>
      <c r="AL506">
        <v>35</v>
      </c>
      <c r="AM506">
        <v>42</v>
      </c>
      <c r="AN506">
        <v>0</v>
      </c>
      <c r="AO506">
        <v>0</v>
      </c>
      <c r="AP506">
        <v>0</v>
      </c>
      <c r="AQ506">
        <v>6</v>
      </c>
      <c r="AR506">
        <v>6</v>
      </c>
      <c r="AS506">
        <v>6</v>
      </c>
      <c r="AT506">
        <v>0</v>
      </c>
      <c r="AU506">
        <v>35</v>
      </c>
      <c r="AV506">
        <v>6</v>
      </c>
      <c r="AW506">
        <v>35</v>
      </c>
      <c r="AX506">
        <v>0</v>
      </c>
      <c r="AY506" t="s">
        <v>159</v>
      </c>
      <c r="AZ506">
        <v>-242</v>
      </c>
      <c r="BA506">
        <v>167</v>
      </c>
      <c r="BB506" t="s">
        <v>201</v>
      </c>
      <c r="BC506" t="s">
        <v>161</v>
      </c>
      <c r="BD506" t="b">
        <v>0</v>
      </c>
      <c r="BE506" t="s">
        <v>164</v>
      </c>
      <c r="BF506" t="b">
        <v>1</v>
      </c>
      <c r="BH506" t="s">
        <v>222</v>
      </c>
      <c r="BI506" t="s">
        <v>200</v>
      </c>
      <c r="BJ506" t="b">
        <v>0</v>
      </c>
      <c r="BK506" t="s">
        <v>163</v>
      </c>
      <c r="BL506" t="b">
        <v>0</v>
      </c>
      <c r="BM506">
        <v>18</v>
      </c>
      <c r="BN506" t="s">
        <v>164</v>
      </c>
      <c r="BO506" t="s">
        <v>165</v>
      </c>
      <c r="BP506" t="s">
        <v>164</v>
      </c>
      <c r="BQ506" t="s">
        <v>166</v>
      </c>
      <c r="BR506">
        <v>768</v>
      </c>
      <c r="BS506" t="s">
        <v>156</v>
      </c>
      <c r="BT506" t="s">
        <v>176</v>
      </c>
      <c r="BU506" t="s">
        <v>193</v>
      </c>
      <c r="BV506" t="s">
        <v>187</v>
      </c>
      <c r="BW506">
        <v>35</v>
      </c>
      <c r="BX506">
        <v>1</v>
      </c>
      <c r="BY506">
        <v>0</v>
      </c>
      <c r="BZ506">
        <v>6</v>
      </c>
      <c r="CA506" t="s">
        <v>232</v>
      </c>
      <c r="CB506" t="s">
        <v>156</v>
      </c>
      <c r="CC506">
        <v>7</v>
      </c>
      <c r="CD506" t="b">
        <v>0</v>
      </c>
      <c r="CE506" t="s">
        <v>168</v>
      </c>
      <c r="CF506" t="s">
        <v>224</v>
      </c>
      <c r="CG506">
        <v>77</v>
      </c>
      <c r="CH506">
        <v>0</v>
      </c>
      <c r="CI506" t="s">
        <v>183</v>
      </c>
      <c r="CJ506" t="s">
        <v>169</v>
      </c>
      <c r="CK506" t="s">
        <v>169</v>
      </c>
      <c r="CL506" t="s">
        <v>169</v>
      </c>
      <c r="CM506" t="s">
        <v>169</v>
      </c>
      <c r="CN506" t="s">
        <v>169</v>
      </c>
      <c r="CO506" t="s">
        <v>183</v>
      </c>
      <c r="CP506" t="s">
        <v>169</v>
      </c>
      <c r="CQ506">
        <v>1</v>
      </c>
      <c r="CR506">
        <v>575</v>
      </c>
      <c r="CS506" t="str">
        <f t="shared" si="339"/>
        <v/>
      </c>
      <c r="CT506" t="str">
        <f t="shared" ca="1" si="340"/>
        <v/>
      </c>
      <c r="CU506" t="str">
        <f t="shared" si="341"/>
        <v/>
      </c>
      <c r="CV506" t="str">
        <f t="shared" ca="1" si="342"/>
        <v/>
      </c>
      <c r="CW506" t="str">
        <f t="shared" si="343"/>
        <v/>
      </c>
      <c r="CX506" t="str">
        <f t="shared" ca="1" si="344"/>
        <v/>
      </c>
      <c r="CY506" t="str">
        <f t="shared" si="345"/>
        <v/>
      </c>
      <c r="CZ506" t="str">
        <f t="shared" ca="1" si="346"/>
        <v/>
      </c>
      <c r="DA506" t="str">
        <f t="shared" si="347"/>
        <v/>
      </c>
      <c r="DB506" t="str">
        <f t="shared" ca="1" si="348"/>
        <v/>
      </c>
      <c r="DC506" t="str">
        <f t="shared" si="349"/>
        <v/>
      </c>
      <c r="DD506" t="str">
        <f t="shared" ca="1" si="350"/>
        <v/>
      </c>
      <c r="DE506" t="str">
        <f t="shared" si="351"/>
        <v/>
      </c>
      <c r="DF506" t="str">
        <f t="shared" ca="1" si="352"/>
        <v/>
      </c>
      <c r="DG506" t="str">
        <f t="shared" si="353"/>
        <v/>
      </c>
      <c r="DH506" t="str">
        <f t="shared" ca="1" si="354"/>
        <v/>
      </c>
      <c r="DI506" t="str">
        <f t="shared" si="355"/>
        <v/>
      </c>
      <c r="DJ506" t="str">
        <f t="shared" ca="1" si="356"/>
        <v/>
      </c>
      <c r="DK506" t="str">
        <f t="shared" si="357"/>
        <v/>
      </c>
      <c r="DL506" t="str">
        <f t="shared" ca="1" si="358"/>
        <v/>
      </c>
      <c r="DM506" t="str">
        <f t="shared" si="359"/>
        <v/>
      </c>
      <c r="DN506" t="str">
        <f t="shared" ca="1" si="360"/>
        <v/>
      </c>
      <c r="DO506" t="str">
        <f t="shared" si="361"/>
        <v/>
      </c>
      <c r="DP506" t="str">
        <f t="shared" ca="1" si="362"/>
        <v/>
      </c>
      <c r="DQ506" t="str">
        <f t="shared" si="363"/>
        <v/>
      </c>
      <c r="DR506" t="str">
        <f t="shared" ca="1" si="364"/>
        <v/>
      </c>
      <c r="DS506" t="str">
        <f t="shared" si="365"/>
        <v/>
      </c>
      <c r="DT506" t="str">
        <f t="shared" ca="1" si="366"/>
        <v/>
      </c>
      <c r="DU506" t="str">
        <f t="shared" si="367"/>
        <v/>
      </c>
      <c r="DV506" t="str">
        <f t="shared" ca="1" si="368"/>
        <v/>
      </c>
      <c r="DW506" t="str">
        <f t="shared" si="369"/>
        <v/>
      </c>
      <c r="DX506" t="str">
        <f t="shared" ca="1" si="370"/>
        <v/>
      </c>
      <c r="DY506" t="str">
        <f t="shared" si="371"/>
        <v/>
      </c>
      <c r="DZ506" t="str">
        <f t="shared" ca="1" si="372"/>
        <v/>
      </c>
      <c r="EA506" t="str">
        <f t="shared" si="373"/>
        <v/>
      </c>
      <c r="EB506" t="str">
        <f t="shared" ca="1" si="374"/>
        <v/>
      </c>
      <c r="EC506" t="str">
        <f t="shared" si="375"/>
        <v/>
      </c>
      <c r="ED506" t="str">
        <f t="shared" ca="1" si="376"/>
        <v/>
      </c>
      <c r="EE506" t="str">
        <f t="shared" si="377"/>
        <v/>
      </c>
      <c r="EF506" t="str">
        <f t="shared" ca="1" si="378"/>
        <v/>
      </c>
      <c r="EG506" t="str">
        <f t="shared" si="379"/>
        <v/>
      </c>
      <c r="EH506" t="str">
        <f t="shared" ca="1" si="380"/>
        <v/>
      </c>
      <c r="EI506" t="str">
        <f t="shared" si="381"/>
        <v/>
      </c>
      <c r="EJ506" t="str">
        <f t="shared" ca="1" si="382"/>
        <v/>
      </c>
      <c r="EK506" t="str">
        <f t="shared" ca="1" si="385"/>
        <v/>
      </c>
      <c r="EL506" t="s">
        <v>924</v>
      </c>
      <c r="EM506">
        <v>30355</v>
      </c>
      <c r="EN506">
        <v>3128</v>
      </c>
      <c r="EO506">
        <v>7376</v>
      </c>
      <c r="EP506">
        <v>10577</v>
      </c>
      <c r="EQ506">
        <v>35823</v>
      </c>
      <c r="ER506">
        <v>575</v>
      </c>
      <c r="ES506">
        <v>66798</v>
      </c>
      <c r="ET506">
        <v>2552</v>
      </c>
      <c r="EU506">
        <v>2</v>
      </c>
      <c r="EV506" t="s">
        <v>156</v>
      </c>
      <c r="EW506">
        <v>1024</v>
      </c>
      <c r="EX506">
        <v>2</v>
      </c>
      <c r="EY506">
        <v>48000</v>
      </c>
      <c r="EZ506">
        <v>-16</v>
      </c>
      <c r="FA506" t="s">
        <v>170</v>
      </c>
      <c r="FB506">
        <v>5</v>
      </c>
      <c r="FC506" t="s">
        <v>171</v>
      </c>
      <c r="FD506">
        <v>174711</v>
      </c>
      <c r="FE506">
        <v>171580</v>
      </c>
      <c r="FF506">
        <v>40921</v>
      </c>
      <c r="FG506">
        <v>547743</v>
      </c>
      <c r="FH506">
        <v>549471</v>
      </c>
      <c r="FI506">
        <v>171557</v>
      </c>
      <c r="FJ506">
        <v>547743</v>
      </c>
      <c r="FK506">
        <v>168999</v>
      </c>
      <c r="FL506" t="s">
        <v>158</v>
      </c>
      <c r="FM506">
        <v>165494</v>
      </c>
      <c r="FN506">
        <v>40985</v>
      </c>
      <c r="FO506">
        <v>115542</v>
      </c>
      <c r="FP506">
        <v>5096</v>
      </c>
      <c r="FQ506">
        <v>5090</v>
      </c>
      <c r="FR506">
        <v>546992</v>
      </c>
      <c r="FS506">
        <v>40983</v>
      </c>
      <c r="FT506">
        <v>40983</v>
      </c>
      <c r="FU506">
        <v>5094</v>
      </c>
      <c r="FV506">
        <v>553696</v>
      </c>
      <c r="FW506">
        <v>551471</v>
      </c>
      <c r="FX506">
        <v>554272</v>
      </c>
      <c r="FY506">
        <v>48362</v>
      </c>
      <c r="FZ506">
        <v>126120</v>
      </c>
      <c r="GA506">
        <v>48742</v>
      </c>
      <c r="GB506">
        <v>169000</v>
      </c>
      <c r="GC506">
        <v>167494</v>
      </c>
      <c r="GD506">
        <v>171554</v>
      </c>
      <c r="GE506" t="s">
        <v>158</v>
      </c>
      <c r="GF506">
        <v>553696</v>
      </c>
      <c r="GG506">
        <v>165493</v>
      </c>
      <c r="GH506">
        <v>546991</v>
      </c>
      <c r="GI506">
        <v>205067</v>
      </c>
      <c r="GJ506" t="s">
        <v>172</v>
      </c>
      <c r="GK506">
        <v>36</v>
      </c>
      <c r="GL506">
        <v>132637</v>
      </c>
      <c r="GM506">
        <v>36</v>
      </c>
      <c r="GN506" t="s">
        <v>185</v>
      </c>
      <c r="GO506" t="s">
        <v>166</v>
      </c>
      <c r="GP506">
        <v>1024</v>
      </c>
      <c r="GQ506">
        <v>-260</v>
      </c>
      <c r="GR506">
        <v>180</v>
      </c>
      <c r="GS506">
        <f t="shared" si="383"/>
        <v>36</v>
      </c>
      <c r="GT506" t="str">
        <f t="shared" si="338"/>
        <v>test</v>
      </c>
    </row>
    <row r="507" spans="1:202" x14ac:dyDescent="0.2">
      <c r="A507">
        <v>100</v>
      </c>
      <c r="B507">
        <v>100</v>
      </c>
      <c r="C507">
        <v>3621</v>
      </c>
      <c r="D507">
        <v>3621</v>
      </c>
      <c r="E507" t="s">
        <v>155</v>
      </c>
      <c r="F507" t="s">
        <v>156</v>
      </c>
      <c r="G507" t="s">
        <v>156</v>
      </c>
      <c r="H507" t="s">
        <v>156</v>
      </c>
      <c r="I507">
        <v>0</v>
      </c>
      <c r="J507" t="s">
        <v>157</v>
      </c>
      <c r="K507">
        <v>1</v>
      </c>
      <c r="L507" t="s">
        <v>154</v>
      </c>
      <c r="M507" t="s">
        <v>154</v>
      </c>
      <c r="N507" t="s">
        <v>154</v>
      </c>
      <c r="O507">
        <v>1</v>
      </c>
      <c r="P507" t="s">
        <v>154</v>
      </c>
      <c r="Q507" t="s">
        <v>154</v>
      </c>
      <c r="R507" t="s">
        <v>179</v>
      </c>
      <c r="S507">
        <v>0</v>
      </c>
      <c r="T507">
        <v>0</v>
      </c>
      <c r="U507">
        <v>0</v>
      </c>
      <c r="V507">
        <v>36</v>
      </c>
      <c r="W507">
        <v>36</v>
      </c>
      <c r="X507">
        <v>0</v>
      </c>
      <c r="Y507">
        <v>36</v>
      </c>
      <c r="Z507">
        <v>6</v>
      </c>
      <c r="AA507">
        <v>0</v>
      </c>
      <c r="AB507">
        <v>6</v>
      </c>
      <c r="AC507">
        <v>0</v>
      </c>
      <c r="AD507">
        <v>0</v>
      </c>
      <c r="AE507">
        <v>0</v>
      </c>
      <c r="AF507">
        <v>0</v>
      </c>
      <c r="AG507">
        <v>36</v>
      </c>
      <c r="AH507">
        <v>0</v>
      </c>
      <c r="AI507">
        <v>0</v>
      </c>
      <c r="AJ507">
        <v>0</v>
      </c>
      <c r="AK507">
        <v>36</v>
      </c>
      <c r="AL507">
        <v>36</v>
      </c>
      <c r="AM507">
        <v>43</v>
      </c>
      <c r="AN507">
        <v>0</v>
      </c>
      <c r="AO507">
        <v>0</v>
      </c>
      <c r="AP507">
        <v>0</v>
      </c>
      <c r="AQ507">
        <v>6</v>
      </c>
      <c r="AR507">
        <v>6</v>
      </c>
      <c r="AS507">
        <v>6</v>
      </c>
      <c r="AT507">
        <v>0</v>
      </c>
      <c r="AU507">
        <v>36</v>
      </c>
      <c r="AV507">
        <v>6</v>
      </c>
      <c r="AW507">
        <v>36</v>
      </c>
      <c r="AX507">
        <v>0</v>
      </c>
      <c r="AY507" t="s">
        <v>159</v>
      </c>
      <c r="AZ507">
        <v>-242</v>
      </c>
      <c r="BA507">
        <v>167</v>
      </c>
      <c r="BB507" t="s">
        <v>201</v>
      </c>
      <c r="BC507" t="s">
        <v>161</v>
      </c>
      <c r="BD507" t="b">
        <v>0</v>
      </c>
      <c r="BE507">
        <v>1.03</v>
      </c>
      <c r="BF507" t="b">
        <v>1</v>
      </c>
      <c r="BH507" t="s">
        <v>222</v>
      </c>
      <c r="BI507" t="s">
        <v>200</v>
      </c>
      <c r="BJ507" t="b">
        <v>0</v>
      </c>
      <c r="BK507" t="s">
        <v>163</v>
      </c>
      <c r="BL507" t="b">
        <v>0</v>
      </c>
      <c r="BM507">
        <v>18</v>
      </c>
      <c r="BN507" t="s">
        <v>164</v>
      </c>
      <c r="BO507" t="s">
        <v>165</v>
      </c>
      <c r="BP507" t="s">
        <v>164</v>
      </c>
      <c r="BQ507" t="s">
        <v>166</v>
      </c>
      <c r="BR507">
        <v>768</v>
      </c>
      <c r="BS507" t="s">
        <v>156</v>
      </c>
      <c r="BT507" t="s">
        <v>176</v>
      </c>
      <c r="BU507" t="s">
        <v>188</v>
      </c>
      <c r="BV507" t="s">
        <v>186</v>
      </c>
      <c r="BW507">
        <v>36</v>
      </c>
      <c r="BX507">
        <v>1</v>
      </c>
      <c r="BY507">
        <v>0</v>
      </c>
      <c r="BZ507">
        <v>6</v>
      </c>
      <c r="CA507" t="s">
        <v>232</v>
      </c>
      <c r="CB507" t="s">
        <v>156</v>
      </c>
      <c r="CC507">
        <v>7</v>
      </c>
      <c r="CD507" t="b">
        <v>0</v>
      </c>
      <c r="CE507" t="s">
        <v>168</v>
      </c>
      <c r="CF507" t="s">
        <v>224</v>
      </c>
      <c r="CG507">
        <v>37</v>
      </c>
      <c r="CH507">
        <v>0</v>
      </c>
      <c r="CI507" t="s">
        <v>179</v>
      </c>
      <c r="CJ507" t="s">
        <v>169</v>
      </c>
      <c r="CK507" t="s">
        <v>169</v>
      </c>
      <c r="CL507" t="s">
        <v>169</v>
      </c>
      <c r="CM507" t="s">
        <v>169</v>
      </c>
      <c r="CN507" t="s">
        <v>169</v>
      </c>
      <c r="CO507" t="s">
        <v>179</v>
      </c>
      <c r="CP507" t="s">
        <v>169</v>
      </c>
      <c r="CQ507">
        <v>1</v>
      </c>
      <c r="CR507">
        <v>1344</v>
      </c>
      <c r="CS507">
        <f t="shared" si="339"/>
        <v>1344</v>
      </c>
      <c r="CT507">
        <f t="shared" ca="1" si="340"/>
        <v>779</v>
      </c>
      <c r="CU507">
        <f t="shared" si="341"/>
        <v>1344</v>
      </c>
      <c r="CV507">
        <f t="shared" ca="1" si="342"/>
        <v>779</v>
      </c>
      <c r="CW507" t="str">
        <f t="shared" si="343"/>
        <v/>
      </c>
      <c r="CX507" t="str">
        <f t="shared" ca="1" si="344"/>
        <v/>
      </c>
      <c r="CY507" t="str">
        <f t="shared" si="345"/>
        <v/>
      </c>
      <c r="CZ507" t="str">
        <f t="shared" ca="1" si="346"/>
        <v/>
      </c>
      <c r="DA507" t="str">
        <f t="shared" si="347"/>
        <v/>
      </c>
      <c r="DB507" t="str">
        <f t="shared" ca="1" si="348"/>
        <v/>
      </c>
      <c r="DC507" t="str">
        <f t="shared" si="349"/>
        <v/>
      </c>
      <c r="DD507" t="str">
        <f t="shared" ca="1" si="350"/>
        <v/>
      </c>
      <c r="DE507" t="str">
        <f t="shared" si="351"/>
        <v/>
      </c>
      <c r="DF507" t="str">
        <f t="shared" ca="1" si="352"/>
        <v/>
      </c>
      <c r="DG507" t="str">
        <f t="shared" si="353"/>
        <v/>
      </c>
      <c r="DH507" t="str">
        <f t="shared" ca="1" si="354"/>
        <v/>
      </c>
      <c r="DI507" t="str">
        <f t="shared" si="355"/>
        <v/>
      </c>
      <c r="DJ507" t="str">
        <f t="shared" ca="1" si="356"/>
        <v/>
      </c>
      <c r="DK507" t="str">
        <f t="shared" si="357"/>
        <v/>
      </c>
      <c r="DL507" t="str">
        <f t="shared" ca="1" si="358"/>
        <v/>
      </c>
      <c r="DM507" t="str">
        <f t="shared" si="359"/>
        <v/>
      </c>
      <c r="DN507" t="str">
        <f t="shared" ca="1" si="360"/>
        <v/>
      </c>
      <c r="DO507" t="str">
        <f t="shared" si="361"/>
        <v/>
      </c>
      <c r="DP507" t="str">
        <f t="shared" ca="1" si="362"/>
        <v/>
      </c>
      <c r="DQ507" t="str">
        <f t="shared" si="363"/>
        <v/>
      </c>
      <c r="DR507" t="str">
        <f t="shared" ca="1" si="364"/>
        <v/>
      </c>
      <c r="DS507" t="str">
        <f t="shared" si="365"/>
        <v/>
      </c>
      <c r="DT507" t="str">
        <f t="shared" ca="1" si="366"/>
        <v/>
      </c>
      <c r="DU507" t="str">
        <f t="shared" si="367"/>
        <v/>
      </c>
      <c r="DV507" t="str">
        <f t="shared" ca="1" si="368"/>
        <v/>
      </c>
      <c r="DW507" t="str">
        <f t="shared" si="369"/>
        <v/>
      </c>
      <c r="DX507" t="str">
        <f t="shared" ca="1" si="370"/>
        <v/>
      </c>
      <c r="DY507" t="str">
        <f t="shared" si="371"/>
        <v/>
      </c>
      <c r="DZ507" t="str">
        <f t="shared" ca="1" si="372"/>
        <v/>
      </c>
      <c r="EA507" t="str">
        <f t="shared" si="373"/>
        <v/>
      </c>
      <c r="EB507" t="str">
        <f t="shared" ca="1" si="374"/>
        <v/>
      </c>
      <c r="EC507" t="str">
        <f t="shared" si="375"/>
        <v/>
      </c>
      <c r="ED507" t="str">
        <f t="shared" ca="1" si="376"/>
        <v/>
      </c>
      <c r="EE507" t="str">
        <f t="shared" si="377"/>
        <v/>
      </c>
      <c r="EF507" t="str">
        <f t="shared" ca="1" si="378"/>
        <v/>
      </c>
      <c r="EG507" t="str">
        <f t="shared" si="379"/>
        <v/>
      </c>
      <c r="EH507" t="str">
        <f t="shared" ca="1" si="380"/>
        <v/>
      </c>
      <c r="EI507" t="str">
        <f t="shared" si="381"/>
        <v/>
      </c>
      <c r="EJ507" t="str">
        <f t="shared" ca="1" si="382"/>
        <v/>
      </c>
      <c r="EK507">
        <f t="shared" ca="1" si="385"/>
        <v>779</v>
      </c>
      <c r="EL507">
        <v>752</v>
      </c>
      <c r="EM507">
        <v>30355</v>
      </c>
      <c r="EN507">
        <v>3128</v>
      </c>
      <c r="EO507">
        <v>7376</v>
      </c>
      <c r="EP507">
        <v>10577</v>
      </c>
      <c r="EQ507">
        <v>35823</v>
      </c>
      <c r="ER507">
        <v>1344</v>
      </c>
      <c r="ES507">
        <v>66798</v>
      </c>
      <c r="ET507">
        <v>2552</v>
      </c>
      <c r="EU507">
        <v>2</v>
      </c>
      <c r="EV507" t="s">
        <v>156</v>
      </c>
      <c r="EW507">
        <v>1024</v>
      </c>
      <c r="EX507">
        <v>2</v>
      </c>
      <c r="EY507">
        <v>48000</v>
      </c>
      <c r="EZ507">
        <v>-16</v>
      </c>
      <c r="FA507" t="s">
        <v>170</v>
      </c>
      <c r="FB507">
        <v>5</v>
      </c>
      <c r="FC507" t="s">
        <v>171</v>
      </c>
      <c r="FD507">
        <v>174711</v>
      </c>
      <c r="FE507">
        <v>171580</v>
      </c>
      <c r="FF507">
        <v>40921</v>
      </c>
      <c r="FG507">
        <v>555094</v>
      </c>
      <c r="FH507">
        <v>556404</v>
      </c>
      <c r="FI507">
        <v>171557</v>
      </c>
      <c r="FJ507">
        <v>555094</v>
      </c>
      <c r="FK507">
        <v>168999</v>
      </c>
      <c r="FL507" t="s">
        <v>158</v>
      </c>
      <c r="FM507">
        <v>165494</v>
      </c>
      <c r="FN507">
        <v>40985</v>
      </c>
      <c r="FO507">
        <v>115542</v>
      </c>
      <c r="FP507">
        <v>5096</v>
      </c>
      <c r="FQ507">
        <v>5090</v>
      </c>
      <c r="FR507">
        <v>554343</v>
      </c>
      <c r="FS507">
        <v>40983</v>
      </c>
      <c r="FT507">
        <v>40983</v>
      </c>
      <c r="FU507">
        <v>5094</v>
      </c>
      <c r="FV507">
        <v>559945</v>
      </c>
      <c r="FW507">
        <v>558404</v>
      </c>
      <c r="FX507">
        <v>561290</v>
      </c>
      <c r="FY507">
        <v>48362</v>
      </c>
      <c r="FZ507">
        <v>126120</v>
      </c>
      <c r="GA507">
        <v>48742</v>
      </c>
      <c r="GB507">
        <v>169000</v>
      </c>
      <c r="GC507">
        <v>167494</v>
      </c>
      <c r="GD507">
        <v>171554</v>
      </c>
      <c r="GE507" t="s">
        <v>158</v>
      </c>
      <c r="GF507">
        <v>559945</v>
      </c>
      <c r="GG507">
        <v>165493</v>
      </c>
      <c r="GH507">
        <v>554340</v>
      </c>
      <c r="GI507">
        <v>205067</v>
      </c>
      <c r="GJ507" t="s">
        <v>172</v>
      </c>
      <c r="GK507">
        <v>37</v>
      </c>
      <c r="GL507">
        <v>133981</v>
      </c>
      <c r="GM507">
        <v>37</v>
      </c>
      <c r="GN507" t="s">
        <v>182</v>
      </c>
      <c r="GO507" t="s">
        <v>166</v>
      </c>
      <c r="GP507">
        <v>1024</v>
      </c>
      <c r="GQ507">
        <v>-260</v>
      </c>
      <c r="GR507">
        <v>180</v>
      </c>
      <c r="GS507">
        <f t="shared" si="383"/>
        <v>37</v>
      </c>
      <c r="GT507" t="str">
        <f t="shared" si="338"/>
        <v>test</v>
      </c>
    </row>
    <row r="508" spans="1:202" x14ac:dyDescent="0.2">
      <c r="A508">
        <v>100</v>
      </c>
      <c r="B508">
        <v>100</v>
      </c>
      <c r="C508">
        <v>3542</v>
      </c>
      <c r="D508">
        <v>3542</v>
      </c>
      <c r="E508" t="s">
        <v>155</v>
      </c>
      <c r="F508" t="s">
        <v>156</v>
      </c>
      <c r="G508" t="s">
        <v>156</v>
      </c>
      <c r="H508" t="s">
        <v>156</v>
      </c>
      <c r="I508">
        <v>0</v>
      </c>
      <c r="J508" t="s">
        <v>157</v>
      </c>
      <c r="K508">
        <v>1</v>
      </c>
      <c r="L508" t="s">
        <v>154</v>
      </c>
      <c r="M508" t="s">
        <v>154</v>
      </c>
      <c r="N508" t="s">
        <v>154</v>
      </c>
      <c r="O508">
        <v>1</v>
      </c>
      <c r="P508" t="s">
        <v>154</v>
      </c>
      <c r="Q508" t="s">
        <v>154</v>
      </c>
      <c r="R508" t="s">
        <v>179</v>
      </c>
      <c r="S508">
        <v>0</v>
      </c>
      <c r="T508">
        <v>0</v>
      </c>
      <c r="U508">
        <v>0</v>
      </c>
      <c r="V508">
        <v>37</v>
      </c>
      <c r="W508">
        <v>37</v>
      </c>
      <c r="X508">
        <v>0</v>
      </c>
      <c r="Y508">
        <v>37</v>
      </c>
      <c r="Z508">
        <v>6</v>
      </c>
      <c r="AA508">
        <v>0</v>
      </c>
      <c r="AB508">
        <v>6</v>
      </c>
      <c r="AC508">
        <v>0</v>
      </c>
      <c r="AD508">
        <v>0</v>
      </c>
      <c r="AE508">
        <v>0</v>
      </c>
      <c r="AF508">
        <v>0</v>
      </c>
      <c r="AG508">
        <v>37</v>
      </c>
      <c r="AH508">
        <v>0</v>
      </c>
      <c r="AI508">
        <v>0</v>
      </c>
      <c r="AJ508">
        <v>0</v>
      </c>
      <c r="AK508">
        <v>37</v>
      </c>
      <c r="AL508">
        <v>37</v>
      </c>
      <c r="AM508">
        <v>44</v>
      </c>
      <c r="AN508">
        <v>0</v>
      </c>
      <c r="AO508">
        <v>0</v>
      </c>
      <c r="AP508">
        <v>0</v>
      </c>
      <c r="AQ508">
        <v>6</v>
      </c>
      <c r="AR508">
        <v>6</v>
      </c>
      <c r="AS508">
        <v>6</v>
      </c>
      <c r="AT508">
        <v>0</v>
      </c>
      <c r="AU508">
        <v>37</v>
      </c>
      <c r="AV508">
        <v>6</v>
      </c>
      <c r="AW508">
        <v>37</v>
      </c>
      <c r="AX508">
        <v>0</v>
      </c>
      <c r="AY508" t="s">
        <v>159</v>
      </c>
      <c r="AZ508">
        <v>-242</v>
      </c>
      <c r="BA508">
        <v>167</v>
      </c>
      <c r="BB508" t="s">
        <v>201</v>
      </c>
      <c r="BC508" t="s">
        <v>161</v>
      </c>
      <c r="BD508" t="b">
        <v>0</v>
      </c>
      <c r="BE508">
        <v>6.41</v>
      </c>
      <c r="BF508" t="b">
        <v>1</v>
      </c>
      <c r="BH508" t="s">
        <v>222</v>
      </c>
      <c r="BI508" t="s">
        <v>200</v>
      </c>
      <c r="BJ508" t="b">
        <v>0</v>
      </c>
      <c r="BK508" t="s">
        <v>163</v>
      </c>
      <c r="BL508" t="b">
        <v>0</v>
      </c>
      <c r="BM508">
        <v>18</v>
      </c>
      <c r="BN508" t="s">
        <v>164</v>
      </c>
      <c r="BO508" t="s">
        <v>165</v>
      </c>
      <c r="BP508" t="s">
        <v>164</v>
      </c>
      <c r="BQ508" t="s">
        <v>166</v>
      </c>
      <c r="BR508">
        <v>768</v>
      </c>
      <c r="BS508" t="s">
        <v>156</v>
      </c>
      <c r="BT508" t="s">
        <v>176</v>
      </c>
      <c r="BU508" t="s">
        <v>193</v>
      </c>
      <c r="BV508" t="s">
        <v>189</v>
      </c>
      <c r="BW508">
        <v>37</v>
      </c>
      <c r="BX508">
        <v>1</v>
      </c>
      <c r="BY508">
        <v>0</v>
      </c>
      <c r="BZ508">
        <v>6</v>
      </c>
      <c r="CA508" t="s">
        <v>232</v>
      </c>
      <c r="CB508" t="s">
        <v>156</v>
      </c>
      <c r="CC508">
        <v>7</v>
      </c>
      <c r="CD508" t="b">
        <v>0</v>
      </c>
      <c r="CE508" t="s">
        <v>168</v>
      </c>
      <c r="CF508" t="s">
        <v>224</v>
      </c>
      <c r="CG508">
        <v>26</v>
      </c>
      <c r="CH508">
        <v>0</v>
      </c>
      <c r="CI508" t="s">
        <v>179</v>
      </c>
      <c r="CJ508" t="s">
        <v>169</v>
      </c>
      <c r="CK508" t="s">
        <v>169</v>
      </c>
      <c r="CL508" t="s">
        <v>169</v>
      </c>
      <c r="CM508" t="s">
        <v>169</v>
      </c>
      <c r="CN508" t="s">
        <v>169</v>
      </c>
      <c r="CO508" t="s">
        <v>179</v>
      </c>
      <c r="CP508" t="s">
        <v>169</v>
      </c>
      <c r="CQ508">
        <v>1</v>
      </c>
      <c r="CR508">
        <v>622</v>
      </c>
      <c r="CS508">
        <f t="shared" si="339"/>
        <v>622</v>
      </c>
      <c r="CT508">
        <f t="shared" ca="1" si="340"/>
        <v>622</v>
      </c>
      <c r="CU508" t="str">
        <f t="shared" si="341"/>
        <v/>
      </c>
      <c r="CV508" t="str">
        <f t="shared" ca="1" si="342"/>
        <v/>
      </c>
      <c r="CW508" t="str">
        <f t="shared" si="343"/>
        <v/>
      </c>
      <c r="CX508" t="str">
        <f t="shared" ca="1" si="344"/>
        <v/>
      </c>
      <c r="CY508" t="str">
        <f t="shared" si="345"/>
        <v/>
      </c>
      <c r="CZ508" t="str">
        <f t="shared" ca="1" si="346"/>
        <v/>
      </c>
      <c r="DA508" t="str">
        <f t="shared" si="347"/>
        <v/>
      </c>
      <c r="DB508" t="str">
        <f t="shared" ca="1" si="348"/>
        <v/>
      </c>
      <c r="DC508" t="str">
        <f t="shared" si="349"/>
        <v/>
      </c>
      <c r="DD508" t="str">
        <f t="shared" ca="1" si="350"/>
        <v/>
      </c>
      <c r="DE508" t="str">
        <f t="shared" si="351"/>
        <v/>
      </c>
      <c r="DF508" t="str">
        <f t="shared" ca="1" si="352"/>
        <v/>
      </c>
      <c r="DG508" t="str">
        <f t="shared" si="353"/>
        <v/>
      </c>
      <c r="DH508" t="str">
        <f t="shared" ca="1" si="354"/>
        <v/>
      </c>
      <c r="DI508" t="str">
        <f t="shared" si="355"/>
        <v/>
      </c>
      <c r="DJ508" t="str">
        <f t="shared" ca="1" si="356"/>
        <v/>
      </c>
      <c r="DK508" t="str">
        <f t="shared" si="357"/>
        <v/>
      </c>
      <c r="DL508" t="str">
        <f t="shared" ca="1" si="358"/>
        <v/>
      </c>
      <c r="DM508" t="str">
        <f t="shared" si="359"/>
        <v/>
      </c>
      <c r="DN508" t="str">
        <f t="shared" ca="1" si="360"/>
        <v/>
      </c>
      <c r="DO508" t="str">
        <f t="shared" si="361"/>
        <v/>
      </c>
      <c r="DP508" t="str">
        <f t="shared" ca="1" si="362"/>
        <v/>
      </c>
      <c r="DQ508" t="str">
        <f t="shared" si="363"/>
        <v/>
      </c>
      <c r="DR508" t="str">
        <f t="shared" ca="1" si="364"/>
        <v/>
      </c>
      <c r="DS508">
        <f t="shared" si="365"/>
        <v>622</v>
      </c>
      <c r="DT508">
        <f t="shared" ca="1" si="366"/>
        <v>622</v>
      </c>
      <c r="DU508" t="str">
        <f t="shared" si="367"/>
        <v/>
      </c>
      <c r="DV508" t="str">
        <f t="shared" ca="1" si="368"/>
        <v/>
      </c>
      <c r="DW508" t="str">
        <f t="shared" si="369"/>
        <v/>
      </c>
      <c r="DX508" t="str">
        <f t="shared" ca="1" si="370"/>
        <v/>
      </c>
      <c r="DY508" t="str">
        <f t="shared" si="371"/>
        <v/>
      </c>
      <c r="DZ508" t="str">
        <f t="shared" ca="1" si="372"/>
        <v/>
      </c>
      <c r="EA508" t="str">
        <f t="shared" si="373"/>
        <v/>
      </c>
      <c r="EB508" t="str">
        <f t="shared" ca="1" si="374"/>
        <v/>
      </c>
      <c r="EC508" t="str">
        <f t="shared" si="375"/>
        <v/>
      </c>
      <c r="ED508" t="str">
        <f t="shared" ca="1" si="376"/>
        <v/>
      </c>
      <c r="EE508" t="str">
        <f t="shared" si="377"/>
        <v/>
      </c>
      <c r="EF508" t="str">
        <f t="shared" ca="1" si="378"/>
        <v/>
      </c>
      <c r="EG508" t="str">
        <f t="shared" si="379"/>
        <v/>
      </c>
      <c r="EH508" t="str">
        <f t="shared" ca="1" si="380"/>
        <v/>
      </c>
      <c r="EI508" t="str">
        <f t="shared" si="381"/>
        <v/>
      </c>
      <c r="EJ508" t="str">
        <f t="shared" ca="1" si="382"/>
        <v/>
      </c>
      <c r="EK508">
        <f t="shared" ca="1" si="385"/>
        <v>622</v>
      </c>
      <c r="EL508">
        <v>622</v>
      </c>
      <c r="EM508">
        <v>30355</v>
      </c>
      <c r="EN508">
        <v>3128</v>
      </c>
      <c r="EO508">
        <v>7376</v>
      </c>
      <c r="EP508">
        <v>10577</v>
      </c>
      <c r="EQ508">
        <v>35823</v>
      </c>
      <c r="ER508">
        <v>622</v>
      </c>
      <c r="ES508">
        <v>66798</v>
      </c>
      <c r="ET508">
        <v>2552</v>
      </c>
      <c r="EU508">
        <v>2</v>
      </c>
      <c r="EV508" t="s">
        <v>156</v>
      </c>
      <c r="EW508">
        <v>1024</v>
      </c>
      <c r="EX508">
        <v>2</v>
      </c>
      <c r="EY508">
        <v>48000</v>
      </c>
      <c r="EZ508">
        <v>-16</v>
      </c>
      <c r="FA508" t="s">
        <v>170</v>
      </c>
      <c r="FB508">
        <v>5</v>
      </c>
      <c r="FC508" t="s">
        <v>171</v>
      </c>
      <c r="FD508">
        <v>174711</v>
      </c>
      <c r="FE508">
        <v>171580</v>
      </c>
      <c r="FF508">
        <v>40921</v>
      </c>
      <c r="FG508">
        <v>562091</v>
      </c>
      <c r="FH508">
        <v>563807</v>
      </c>
      <c r="FI508">
        <v>171557</v>
      </c>
      <c r="FJ508">
        <v>562091</v>
      </c>
      <c r="FK508">
        <v>168999</v>
      </c>
      <c r="FL508" t="s">
        <v>158</v>
      </c>
      <c r="FM508">
        <v>165494</v>
      </c>
      <c r="FN508">
        <v>40985</v>
      </c>
      <c r="FO508">
        <v>115542</v>
      </c>
      <c r="FP508">
        <v>5096</v>
      </c>
      <c r="FQ508">
        <v>5090</v>
      </c>
      <c r="FR508">
        <v>561340</v>
      </c>
      <c r="FS508">
        <v>40983</v>
      </c>
      <c r="FT508">
        <v>40983</v>
      </c>
      <c r="FU508">
        <v>5094</v>
      </c>
      <c r="FV508">
        <v>567391</v>
      </c>
      <c r="FW508">
        <v>565807</v>
      </c>
      <c r="FX508">
        <v>568015</v>
      </c>
      <c r="FY508">
        <v>48362</v>
      </c>
      <c r="FZ508">
        <v>126120</v>
      </c>
      <c r="GA508">
        <v>48742</v>
      </c>
      <c r="GB508">
        <v>169000</v>
      </c>
      <c r="GC508">
        <v>167494</v>
      </c>
      <c r="GD508">
        <v>171554</v>
      </c>
      <c r="GE508" t="s">
        <v>158</v>
      </c>
      <c r="GF508">
        <v>567391</v>
      </c>
      <c r="GG508">
        <v>165493</v>
      </c>
      <c r="GH508">
        <v>561339</v>
      </c>
      <c r="GI508">
        <v>205067</v>
      </c>
      <c r="GJ508" t="s">
        <v>172</v>
      </c>
      <c r="GK508">
        <v>38</v>
      </c>
      <c r="GL508">
        <v>134603</v>
      </c>
      <c r="GM508">
        <v>38</v>
      </c>
      <c r="GN508" t="s">
        <v>182</v>
      </c>
      <c r="GO508" t="s">
        <v>166</v>
      </c>
      <c r="GP508">
        <v>1024</v>
      </c>
      <c r="GQ508">
        <v>-260</v>
      </c>
      <c r="GR508">
        <v>180</v>
      </c>
      <c r="GS508">
        <f t="shared" si="383"/>
        <v>38</v>
      </c>
      <c r="GT508" t="str">
        <f t="shared" si="338"/>
        <v>test</v>
      </c>
    </row>
    <row r="509" spans="1:202" x14ac:dyDescent="0.2">
      <c r="A509">
        <v>100</v>
      </c>
      <c r="B509">
        <v>100</v>
      </c>
      <c r="C509">
        <v>3483</v>
      </c>
      <c r="D509">
        <v>3483</v>
      </c>
      <c r="E509" t="s">
        <v>155</v>
      </c>
      <c r="F509" t="s">
        <v>156</v>
      </c>
      <c r="G509" t="s">
        <v>156</v>
      </c>
      <c r="H509" t="s">
        <v>156</v>
      </c>
      <c r="I509">
        <v>0</v>
      </c>
      <c r="J509" t="s">
        <v>157</v>
      </c>
      <c r="K509">
        <v>1</v>
      </c>
      <c r="L509" t="s">
        <v>154</v>
      </c>
      <c r="M509" t="s">
        <v>154</v>
      </c>
      <c r="N509" t="s">
        <v>154</v>
      </c>
      <c r="O509">
        <v>1</v>
      </c>
      <c r="P509" t="s">
        <v>154</v>
      </c>
      <c r="Q509" t="s">
        <v>154</v>
      </c>
      <c r="R509" t="s">
        <v>179</v>
      </c>
      <c r="S509">
        <v>0</v>
      </c>
      <c r="T509">
        <v>0</v>
      </c>
      <c r="U509">
        <v>0</v>
      </c>
      <c r="V509">
        <v>38</v>
      </c>
      <c r="W509">
        <v>38</v>
      </c>
      <c r="X509">
        <v>0</v>
      </c>
      <c r="Y509">
        <v>38</v>
      </c>
      <c r="Z509">
        <v>6</v>
      </c>
      <c r="AA509">
        <v>0</v>
      </c>
      <c r="AB509">
        <v>6</v>
      </c>
      <c r="AC509">
        <v>0</v>
      </c>
      <c r="AD509">
        <v>0</v>
      </c>
      <c r="AE509">
        <v>0</v>
      </c>
      <c r="AF509">
        <v>0</v>
      </c>
      <c r="AG509">
        <v>38</v>
      </c>
      <c r="AH509">
        <v>0</v>
      </c>
      <c r="AI509">
        <v>0</v>
      </c>
      <c r="AJ509">
        <v>0</v>
      </c>
      <c r="AK509">
        <v>38</v>
      </c>
      <c r="AL509">
        <v>38</v>
      </c>
      <c r="AM509">
        <v>45</v>
      </c>
      <c r="AN509">
        <v>0</v>
      </c>
      <c r="AO509">
        <v>0</v>
      </c>
      <c r="AP509">
        <v>0</v>
      </c>
      <c r="AQ509">
        <v>6</v>
      </c>
      <c r="AR509">
        <v>6</v>
      </c>
      <c r="AS509">
        <v>6</v>
      </c>
      <c r="AT509">
        <v>0</v>
      </c>
      <c r="AU509">
        <v>38</v>
      </c>
      <c r="AV509">
        <v>6</v>
      </c>
      <c r="AW509">
        <v>38</v>
      </c>
      <c r="AX509">
        <v>0</v>
      </c>
      <c r="AY509" t="s">
        <v>159</v>
      </c>
      <c r="AZ509">
        <v>-242</v>
      </c>
      <c r="BA509">
        <v>167</v>
      </c>
      <c r="BB509" t="s">
        <v>201</v>
      </c>
      <c r="BC509" t="s">
        <v>161</v>
      </c>
      <c r="BD509" t="b">
        <v>0</v>
      </c>
      <c r="BE509">
        <v>4.1100000000000003</v>
      </c>
      <c r="BF509" t="b">
        <v>1</v>
      </c>
      <c r="BH509" t="s">
        <v>222</v>
      </c>
      <c r="BI509" t="s">
        <v>200</v>
      </c>
      <c r="BJ509" t="b">
        <v>0</v>
      </c>
      <c r="BK509" t="s">
        <v>163</v>
      </c>
      <c r="BL509" t="b">
        <v>0</v>
      </c>
      <c r="BM509">
        <v>18</v>
      </c>
      <c r="BN509" t="s">
        <v>164</v>
      </c>
      <c r="BO509" t="s">
        <v>165</v>
      </c>
      <c r="BP509" t="s">
        <v>164</v>
      </c>
      <c r="BQ509" t="s">
        <v>166</v>
      </c>
      <c r="BR509">
        <v>768</v>
      </c>
      <c r="BS509" t="s">
        <v>156</v>
      </c>
      <c r="BT509" t="s">
        <v>176</v>
      </c>
      <c r="BU509" t="s">
        <v>186</v>
      </c>
      <c r="BV509" t="s">
        <v>193</v>
      </c>
      <c r="BW509">
        <v>38</v>
      </c>
      <c r="BX509">
        <v>1</v>
      </c>
      <c r="BY509">
        <v>0</v>
      </c>
      <c r="BZ509">
        <v>6</v>
      </c>
      <c r="CA509" t="s">
        <v>232</v>
      </c>
      <c r="CB509" t="s">
        <v>156</v>
      </c>
      <c r="CC509">
        <v>7</v>
      </c>
      <c r="CD509" t="b">
        <v>0</v>
      </c>
      <c r="CE509" t="s">
        <v>168</v>
      </c>
      <c r="CF509" t="s">
        <v>224</v>
      </c>
      <c r="CG509">
        <v>17</v>
      </c>
      <c r="CH509">
        <v>0</v>
      </c>
      <c r="CI509" t="s">
        <v>179</v>
      </c>
      <c r="CJ509" t="s">
        <v>169</v>
      </c>
      <c r="CK509" t="s">
        <v>169</v>
      </c>
      <c r="CL509" t="s">
        <v>169</v>
      </c>
      <c r="CM509" t="s">
        <v>169</v>
      </c>
      <c r="CN509" t="s">
        <v>169</v>
      </c>
      <c r="CO509" t="s">
        <v>179</v>
      </c>
      <c r="CP509" t="s">
        <v>169</v>
      </c>
      <c r="CQ509">
        <v>1</v>
      </c>
      <c r="CR509">
        <v>1263</v>
      </c>
      <c r="CS509">
        <f t="shared" si="339"/>
        <v>1263</v>
      </c>
      <c r="CT509">
        <f t="shared" ca="1" si="340"/>
        <v>713</v>
      </c>
      <c r="CU509" t="str">
        <f t="shared" si="341"/>
        <v/>
      </c>
      <c r="CV509" t="str">
        <f t="shared" ca="1" si="342"/>
        <v/>
      </c>
      <c r="CW509" t="str">
        <f t="shared" si="343"/>
        <v/>
      </c>
      <c r="CX509" t="str">
        <f t="shared" ca="1" si="344"/>
        <v/>
      </c>
      <c r="CY509" t="str">
        <f t="shared" si="345"/>
        <v/>
      </c>
      <c r="CZ509" t="str">
        <f t="shared" ca="1" si="346"/>
        <v/>
      </c>
      <c r="DA509" t="str">
        <f t="shared" si="347"/>
        <v/>
      </c>
      <c r="DB509" t="str">
        <f t="shared" ca="1" si="348"/>
        <v/>
      </c>
      <c r="DC509" t="str">
        <f t="shared" si="349"/>
        <v/>
      </c>
      <c r="DD509" t="str">
        <f t="shared" ca="1" si="350"/>
        <v/>
      </c>
      <c r="DE509" t="str">
        <f t="shared" si="351"/>
        <v/>
      </c>
      <c r="DF509" t="str">
        <f t="shared" ca="1" si="352"/>
        <v/>
      </c>
      <c r="DG509">
        <f t="shared" si="353"/>
        <v>1263</v>
      </c>
      <c r="DH509">
        <f t="shared" ca="1" si="354"/>
        <v>713</v>
      </c>
      <c r="DI509" t="str">
        <f t="shared" si="355"/>
        <v/>
      </c>
      <c r="DJ509" t="str">
        <f t="shared" ca="1" si="356"/>
        <v/>
      </c>
      <c r="DK509" t="str">
        <f t="shared" si="357"/>
        <v/>
      </c>
      <c r="DL509" t="str">
        <f t="shared" ca="1" si="358"/>
        <v/>
      </c>
      <c r="DM509" t="str">
        <f t="shared" si="359"/>
        <v/>
      </c>
      <c r="DN509" t="str">
        <f t="shared" ca="1" si="360"/>
        <v/>
      </c>
      <c r="DO509" t="str">
        <f t="shared" si="361"/>
        <v/>
      </c>
      <c r="DP509" t="str">
        <f t="shared" ca="1" si="362"/>
        <v/>
      </c>
      <c r="DQ509" t="str">
        <f t="shared" si="363"/>
        <v/>
      </c>
      <c r="DR509" t="str">
        <f t="shared" ca="1" si="364"/>
        <v/>
      </c>
      <c r="DS509" t="str">
        <f t="shared" si="365"/>
        <v/>
      </c>
      <c r="DT509" t="str">
        <f t="shared" ca="1" si="366"/>
        <v/>
      </c>
      <c r="DU509" t="str">
        <f t="shared" si="367"/>
        <v/>
      </c>
      <c r="DV509" t="str">
        <f t="shared" ca="1" si="368"/>
        <v/>
      </c>
      <c r="DW509" t="str">
        <f t="shared" si="369"/>
        <v/>
      </c>
      <c r="DX509" t="str">
        <f t="shared" ca="1" si="370"/>
        <v/>
      </c>
      <c r="DY509" t="str">
        <f t="shared" si="371"/>
        <v/>
      </c>
      <c r="DZ509" t="str">
        <f t="shared" ca="1" si="372"/>
        <v/>
      </c>
      <c r="EA509" t="str">
        <f t="shared" si="373"/>
        <v/>
      </c>
      <c r="EB509" t="str">
        <f t="shared" ca="1" si="374"/>
        <v/>
      </c>
      <c r="EC509" t="str">
        <f t="shared" si="375"/>
        <v/>
      </c>
      <c r="ED509" t="str">
        <f t="shared" ca="1" si="376"/>
        <v/>
      </c>
      <c r="EE509" t="str">
        <f t="shared" si="377"/>
        <v/>
      </c>
      <c r="EF509" t="str">
        <f t="shared" ca="1" si="378"/>
        <v/>
      </c>
      <c r="EG509" t="str">
        <f t="shared" si="379"/>
        <v/>
      </c>
      <c r="EH509" t="str">
        <f t="shared" ca="1" si="380"/>
        <v/>
      </c>
      <c r="EI509" t="str">
        <f t="shared" si="381"/>
        <v/>
      </c>
      <c r="EJ509" t="str">
        <f t="shared" ca="1" si="382"/>
        <v/>
      </c>
      <c r="EK509">
        <f t="shared" ca="1" si="385"/>
        <v>713</v>
      </c>
      <c r="EL509">
        <v>763</v>
      </c>
      <c r="EM509">
        <v>30355</v>
      </c>
      <c r="EN509">
        <v>3128</v>
      </c>
      <c r="EO509">
        <v>7376</v>
      </c>
      <c r="EP509">
        <v>10577</v>
      </c>
      <c r="EQ509">
        <v>35823</v>
      </c>
      <c r="ER509">
        <v>1263</v>
      </c>
      <c r="ES509">
        <v>66798</v>
      </c>
      <c r="ET509">
        <v>2552</v>
      </c>
      <c r="EU509">
        <v>2</v>
      </c>
      <c r="EV509" t="s">
        <v>156</v>
      </c>
      <c r="EW509">
        <v>1024</v>
      </c>
      <c r="EX509">
        <v>2</v>
      </c>
      <c r="EY509">
        <v>48000</v>
      </c>
      <c r="EZ509">
        <v>-16</v>
      </c>
      <c r="FA509" t="s">
        <v>170</v>
      </c>
      <c r="FB509">
        <v>5</v>
      </c>
      <c r="FC509" t="s">
        <v>171</v>
      </c>
      <c r="FD509">
        <v>174711</v>
      </c>
      <c r="FE509">
        <v>171580</v>
      </c>
      <c r="FF509">
        <v>40921</v>
      </c>
      <c r="FG509">
        <v>568816</v>
      </c>
      <c r="FH509">
        <v>570356</v>
      </c>
      <c r="FI509">
        <v>171557</v>
      </c>
      <c r="FJ509">
        <v>568816</v>
      </c>
      <c r="FK509">
        <v>168999</v>
      </c>
      <c r="FL509" t="s">
        <v>158</v>
      </c>
      <c r="FM509">
        <v>165494</v>
      </c>
      <c r="FN509">
        <v>40985</v>
      </c>
      <c r="FO509">
        <v>115542</v>
      </c>
      <c r="FP509">
        <v>5096</v>
      </c>
      <c r="FQ509">
        <v>5090</v>
      </c>
      <c r="FR509">
        <v>568065</v>
      </c>
      <c r="FS509">
        <v>40983</v>
      </c>
      <c r="FT509">
        <v>40983</v>
      </c>
      <c r="FU509">
        <v>5094</v>
      </c>
      <c r="FV509">
        <v>574069</v>
      </c>
      <c r="FW509">
        <v>572356</v>
      </c>
      <c r="FX509">
        <v>575333</v>
      </c>
      <c r="FY509">
        <v>48362</v>
      </c>
      <c r="FZ509">
        <v>126120</v>
      </c>
      <c r="GA509">
        <v>48742</v>
      </c>
      <c r="GB509">
        <v>169000</v>
      </c>
      <c r="GC509">
        <v>167494</v>
      </c>
      <c r="GD509">
        <v>171554</v>
      </c>
      <c r="GE509" t="s">
        <v>158</v>
      </c>
      <c r="GF509">
        <v>574069</v>
      </c>
      <c r="GG509">
        <v>165493</v>
      </c>
      <c r="GH509">
        <v>568064</v>
      </c>
      <c r="GI509">
        <v>205067</v>
      </c>
      <c r="GJ509" t="s">
        <v>172</v>
      </c>
      <c r="GK509">
        <v>39</v>
      </c>
      <c r="GL509">
        <v>135866</v>
      </c>
      <c r="GM509">
        <v>39</v>
      </c>
      <c r="GN509" t="s">
        <v>182</v>
      </c>
      <c r="GO509" t="s">
        <v>166</v>
      </c>
      <c r="GP509">
        <v>1024</v>
      </c>
      <c r="GQ509">
        <v>-260</v>
      </c>
      <c r="GR509">
        <v>180</v>
      </c>
      <c r="GS509">
        <f t="shared" si="383"/>
        <v>39</v>
      </c>
      <c r="GT509" t="str">
        <f t="shared" si="338"/>
        <v>test</v>
      </c>
    </row>
    <row r="510" spans="1:202" x14ac:dyDescent="0.2">
      <c r="A510">
        <v>100</v>
      </c>
      <c r="B510">
        <v>100</v>
      </c>
      <c r="C510">
        <v>3436</v>
      </c>
      <c r="D510">
        <v>3436</v>
      </c>
      <c r="E510" t="s">
        <v>155</v>
      </c>
      <c r="F510" t="s">
        <v>156</v>
      </c>
      <c r="G510" t="s">
        <v>156</v>
      </c>
      <c r="H510" t="s">
        <v>156</v>
      </c>
      <c r="I510">
        <v>0</v>
      </c>
      <c r="J510" t="s">
        <v>157</v>
      </c>
      <c r="K510">
        <v>1</v>
      </c>
      <c r="L510" t="s">
        <v>154</v>
      </c>
      <c r="M510" t="s">
        <v>154</v>
      </c>
      <c r="N510" t="s">
        <v>154</v>
      </c>
      <c r="O510">
        <v>1</v>
      </c>
      <c r="P510" t="s">
        <v>154</v>
      </c>
      <c r="Q510" t="s">
        <v>154</v>
      </c>
      <c r="R510" t="s">
        <v>179</v>
      </c>
      <c r="S510">
        <v>0</v>
      </c>
      <c r="T510">
        <v>0</v>
      </c>
      <c r="U510">
        <v>0</v>
      </c>
      <c r="V510">
        <v>39</v>
      </c>
      <c r="W510">
        <v>39</v>
      </c>
      <c r="X510">
        <v>0</v>
      </c>
      <c r="Y510">
        <v>39</v>
      </c>
      <c r="Z510">
        <v>6</v>
      </c>
      <c r="AA510">
        <v>0</v>
      </c>
      <c r="AB510">
        <v>6</v>
      </c>
      <c r="AC510">
        <v>0</v>
      </c>
      <c r="AD510">
        <v>0</v>
      </c>
      <c r="AE510">
        <v>0</v>
      </c>
      <c r="AF510">
        <v>0</v>
      </c>
      <c r="AG510">
        <v>39</v>
      </c>
      <c r="AH510">
        <v>0</v>
      </c>
      <c r="AI510">
        <v>0</v>
      </c>
      <c r="AJ510">
        <v>0</v>
      </c>
      <c r="AK510">
        <v>39</v>
      </c>
      <c r="AL510">
        <v>39</v>
      </c>
      <c r="AM510">
        <v>46</v>
      </c>
      <c r="AN510">
        <v>0</v>
      </c>
      <c r="AO510">
        <v>0</v>
      </c>
      <c r="AP510">
        <v>0</v>
      </c>
      <c r="AQ510">
        <v>6</v>
      </c>
      <c r="AR510">
        <v>6</v>
      </c>
      <c r="AS510">
        <v>6</v>
      </c>
      <c r="AT510">
        <v>0</v>
      </c>
      <c r="AU510">
        <v>39</v>
      </c>
      <c r="AV510">
        <v>6</v>
      </c>
      <c r="AW510">
        <v>39</v>
      </c>
      <c r="AX510">
        <v>0</v>
      </c>
      <c r="AY510" t="s">
        <v>159</v>
      </c>
      <c r="AZ510">
        <v>-242</v>
      </c>
      <c r="BA510">
        <v>167</v>
      </c>
      <c r="BB510" t="s">
        <v>201</v>
      </c>
      <c r="BC510" t="s">
        <v>161</v>
      </c>
      <c r="BD510" t="b">
        <v>0</v>
      </c>
      <c r="BE510">
        <v>2.5</v>
      </c>
      <c r="BF510" t="b">
        <v>1</v>
      </c>
      <c r="BH510" t="s">
        <v>222</v>
      </c>
      <c r="BI510" t="s">
        <v>200</v>
      </c>
      <c r="BJ510" t="b">
        <v>0</v>
      </c>
      <c r="BK510" t="s">
        <v>163</v>
      </c>
      <c r="BL510" t="b">
        <v>0</v>
      </c>
      <c r="BM510">
        <v>18</v>
      </c>
      <c r="BN510" t="s">
        <v>164</v>
      </c>
      <c r="BO510" t="s">
        <v>165</v>
      </c>
      <c r="BP510" t="s">
        <v>164</v>
      </c>
      <c r="BQ510" t="s">
        <v>166</v>
      </c>
      <c r="BR510">
        <v>768</v>
      </c>
      <c r="BS510" t="s">
        <v>156</v>
      </c>
      <c r="BT510" t="s">
        <v>176</v>
      </c>
      <c r="BU510" t="s">
        <v>176</v>
      </c>
      <c r="BV510" t="s">
        <v>188</v>
      </c>
      <c r="BW510">
        <v>39</v>
      </c>
      <c r="BX510">
        <v>1</v>
      </c>
      <c r="BY510">
        <v>0</v>
      </c>
      <c r="BZ510">
        <v>6</v>
      </c>
      <c r="CA510" t="s">
        <v>232</v>
      </c>
      <c r="CB510" t="s">
        <v>156</v>
      </c>
      <c r="CC510">
        <v>7</v>
      </c>
      <c r="CD510" t="b">
        <v>0</v>
      </c>
      <c r="CE510" t="s">
        <v>168</v>
      </c>
      <c r="CF510" t="s">
        <v>224</v>
      </c>
      <c r="CG510">
        <v>12</v>
      </c>
      <c r="CH510">
        <v>0</v>
      </c>
      <c r="CI510" t="s">
        <v>179</v>
      </c>
      <c r="CJ510" t="s">
        <v>169</v>
      </c>
      <c r="CK510" t="s">
        <v>169</v>
      </c>
      <c r="CL510" t="s">
        <v>169</v>
      </c>
      <c r="CM510" t="s">
        <v>169</v>
      </c>
      <c r="CN510" t="s">
        <v>169</v>
      </c>
      <c r="CO510" t="s">
        <v>179</v>
      </c>
      <c r="CP510" t="s">
        <v>169</v>
      </c>
      <c r="CQ510">
        <v>1</v>
      </c>
      <c r="CR510">
        <v>1575</v>
      </c>
      <c r="CS510">
        <f t="shared" si="339"/>
        <v>1575</v>
      </c>
      <c r="CT510">
        <f t="shared" ca="1" si="340"/>
        <v>1067</v>
      </c>
      <c r="CU510" t="str">
        <f t="shared" si="341"/>
        <v/>
      </c>
      <c r="CV510" t="str">
        <f t="shared" ca="1" si="342"/>
        <v/>
      </c>
      <c r="CW510" t="str">
        <f t="shared" si="343"/>
        <v/>
      </c>
      <c r="CX510" t="str">
        <f t="shared" ca="1" si="344"/>
        <v/>
      </c>
      <c r="CY510" t="str">
        <f t="shared" si="345"/>
        <v/>
      </c>
      <c r="CZ510" t="str">
        <f t="shared" ca="1" si="346"/>
        <v/>
      </c>
      <c r="DA510">
        <f t="shared" si="347"/>
        <v>1575</v>
      </c>
      <c r="DB510">
        <f t="shared" ca="1" si="348"/>
        <v>1067</v>
      </c>
      <c r="DC510" t="str">
        <f t="shared" si="349"/>
        <v/>
      </c>
      <c r="DD510" t="str">
        <f t="shared" ca="1" si="350"/>
        <v/>
      </c>
      <c r="DE510" t="str">
        <f t="shared" si="351"/>
        <v/>
      </c>
      <c r="DF510" t="str">
        <f t="shared" ca="1" si="352"/>
        <v/>
      </c>
      <c r="DG510" t="str">
        <f t="shared" si="353"/>
        <v/>
      </c>
      <c r="DH510" t="str">
        <f t="shared" ca="1" si="354"/>
        <v/>
      </c>
      <c r="DI510" t="str">
        <f t="shared" si="355"/>
        <v/>
      </c>
      <c r="DJ510" t="str">
        <f t="shared" ca="1" si="356"/>
        <v/>
      </c>
      <c r="DK510" t="str">
        <f t="shared" si="357"/>
        <v/>
      </c>
      <c r="DL510" t="str">
        <f t="shared" ca="1" si="358"/>
        <v/>
      </c>
      <c r="DM510" t="str">
        <f t="shared" si="359"/>
        <v/>
      </c>
      <c r="DN510" t="str">
        <f t="shared" ca="1" si="360"/>
        <v/>
      </c>
      <c r="DO510" t="str">
        <f t="shared" si="361"/>
        <v/>
      </c>
      <c r="DP510" t="str">
        <f t="shared" ca="1" si="362"/>
        <v/>
      </c>
      <c r="DQ510" t="str">
        <f t="shared" si="363"/>
        <v/>
      </c>
      <c r="DR510" t="str">
        <f t="shared" ca="1" si="364"/>
        <v/>
      </c>
      <c r="DS510" t="str">
        <f t="shared" si="365"/>
        <v/>
      </c>
      <c r="DT510" t="str">
        <f t="shared" ca="1" si="366"/>
        <v/>
      </c>
      <c r="DU510" t="str">
        <f t="shared" si="367"/>
        <v/>
      </c>
      <c r="DV510" t="str">
        <f t="shared" ca="1" si="368"/>
        <v/>
      </c>
      <c r="DW510" t="str">
        <f t="shared" si="369"/>
        <v/>
      </c>
      <c r="DX510" t="str">
        <f t="shared" ca="1" si="370"/>
        <v/>
      </c>
      <c r="DY510" t="str">
        <f t="shared" si="371"/>
        <v/>
      </c>
      <c r="DZ510" t="str">
        <f t="shared" ca="1" si="372"/>
        <v/>
      </c>
      <c r="EA510" t="str">
        <f t="shared" si="373"/>
        <v/>
      </c>
      <c r="EB510" t="str">
        <f t="shared" ca="1" si="374"/>
        <v/>
      </c>
      <c r="EC510" t="str">
        <f t="shared" si="375"/>
        <v/>
      </c>
      <c r="ED510" t="str">
        <f t="shared" ca="1" si="376"/>
        <v/>
      </c>
      <c r="EE510" t="str">
        <f t="shared" si="377"/>
        <v/>
      </c>
      <c r="EF510" t="str">
        <f t="shared" ca="1" si="378"/>
        <v/>
      </c>
      <c r="EG510" t="str">
        <f t="shared" si="379"/>
        <v/>
      </c>
      <c r="EH510" t="str">
        <f t="shared" ca="1" si="380"/>
        <v/>
      </c>
      <c r="EI510" t="str">
        <f t="shared" si="381"/>
        <v/>
      </c>
      <c r="EJ510" t="str">
        <f t="shared" ca="1" si="382"/>
        <v/>
      </c>
      <c r="EK510">
        <f t="shared" ca="1" si="385"/>
        <v>1067</v>
      </c>
      <c r="EL510">
        <v>1046</v>
      </c>
      <c r="EM510">
        <v>30355</v>
      </c>
      <c r="EN510">
        <v>3128</v>
      </c>
      <c r="EO510">
        <v>7376</v>
      </c>
      <c r="EP510">
        <v>10577</v>
      </c>
      <c r="EQ510">
        <v>35823</v>
      </c>
      <c r="ER510">
        <v>1575</v>
      </c>
      <c r="ES510">
        <v>66798</v>
      </c>
      <c r="ET510">
        <v>2552</v>
      </c>
      <c r="EU510">
        <v>2</v>
      </c>
      <c r="EV510" t="s">
        <v>156</v>
      </c>
      <c r="EW510">
        <v>1024</v>
      </c>
      <c r="EX510">
        <v>2</v>
      </c>
      <c r="EY510">
        <v>48000</v>
      </c>
      <c r="EZ510">
        <v>-16</v>
      </c>
      <c r="FA510" t="s">
        <v>170</v>
      </c>
      <c r="FB510">
        <v>5</v>
      </c>
      <c r="FC510" t="s">
        <v>171</v>
      </c>
      <c r="FD510">
        <v>174711</v>
      </c>
      <c r="FE510">
        <v>171580</v>
      </c>
      <c r="FF510">
        <v>40921</v>
      </c>
      <c r="FG510">
        <v>576132</v>
      </c>
      <c r="FH510">
        <v>577632</v>
      </c>
      <c r="FI510">
        <v>171557</v>
      </c>
      <c r="FJ510">
        <v>576132</v>
      </c>
      <c r="FK510">
        <v>168999</v>
      </c>
      <c r="FL510" t="s">
        <v>158</v>
      </c>
      <c r="FM510">
        <v>165494</v>
      </c>
      <c r="FN510">
        <v>40985</v>
      </c>
      <c r="FO510">
        <v>115542</v>
      </c>
      <c r="FP510">
        <v>5096</v>
      </c>
      <c r="FQ510">
        <v>5090</v>
      </c>
      <c r="FR510">
        <v>575381</v>
      </c>
      <c r="FS510">
        <v>40983</v>
      </c>
      <c r="FT510">
        <v>40983</v>
      </c>
      <c r="FU510">
        <v>5094</v>
      </c>
      <c r="FV510">
        <v>580938</v>
      </c>
      <c r="FW510">
        <v>579632</v>
      </c>
      <c r="FX510">
        <v>582515</v>
      </c>
      <c r="FY510">
        <v>48362</v>
      </c>
      <c r="FZ510">
        <v>126120</v>
      </c>
      <c r="GA510">
        <v>48742</v>
      </c>
      <c r="GB510">
        <v>169000</v>
      </c>
      <c r="GC510">
        <v>167494</v>
      </c>
      <c r="GD510">
        <v>171554</v>
      </c>
      <c r="GE510" t="s">
        <v>158</v>
      </c>
      <c r="GF510">
        <v>580938</v>
      </c>
      <c r="GG510">
        <v>165493</v>
      </c>
      <c r="GH510">
        <v>575379</v>
      </c>
      <c r="GI510">
        <v>205067</v>
      </c>
      <c r="GJ510" t="s">
        <v>172</v>
      </c>
      <c r="GK510">
        <v>40</v>
      </c>
      <c r="GL510">
        <v>137441</v>
      </c>
      <c r="GM510">
        <v>40</v>
      </c>
      <c r="GN510" t="s">
        <v>182</v>
      </c>
      <c r="GO510" t="s">
        <v>166</v>
      </c>
      <c r="GP510">
        <v>1024</v>
      </c>
      <c r="GQ510">
        <v>-260</v>
      </c>
      <c r="GR510">
        <v>180</v>
      </c>
      <c r="GS510">
        <f t="shared" si="383"/>
        <v>40</v>
      </c>
      <c r="GT510" t="str">
        <f t="shared" si="338"/>
        <v>test</v>
      </c>
    </row>
    <row r="511" spans="1:202" x14ac:dyDescent="0.2">
      <c r="A511">
        <v>100</v>
      </c>
      <c r="B511">
        <v>100</v>
      </c>
      <c r="C511">
        <v>3371</v>
      </c>
      <c r="D511">
        <v>3371</v>
      </c>
      <c r="E511" t="s">
        <v>155</v>
      </c>
      <c r="F511" t="s">
        <v>156</v>
      </c>
      <c r="G511" t="s">
        <v>156</v>
      </c>
      <c r="H511" t="s">
        <v>156</v>
      </c>
      <c r="I511">
        <v>0</v>
      </c>
      <c r="J511" t="s">
        <v>157</v>
      </c>
      <c r="K511">
        <v>1</v>
      </c>
      <c r="L511" t="s">
        <v>154</v>
      </c>
      <c r="M511" t="s">
        <v>154</v>
      </c>
      <c r="N511" t="s">
        <v>154</v>
      </c>
      <c r="O511">
        <v>1</v>
      </c>
      <c r="P511" t="s">
        <v>154</v>
      </c>
      <c r="Q511" t="s">
        <v>154</v>
      </c>
      <c r="R511" t="s">
        <v>183</v>
      </c>
      <c r="S511">
        <v>0</v>
      </c>
      <c r="T511">
        <v>0</v>
      </c>
      <c r="U511">
        <v>0</v>
      </c>
      <c r="V511">
        <v>40</v>
      </c>
      <c r="W511">
        <v>40</v>
      </c>
      <c r="X511">
        <v>0</v>
      </c>
      <c r="Y511">
        <v>40</v>
      </c>
      <c r="Z511">
        <v>6</v>
      </c>
      <c r="AA511">
        <v>0</v>
      </c>
      <c r="AB511">
        <v>6</v>
      </c>
      <c r="AC511">
        <v>0</v>
      </c>
      <c r="AD511">
        <v>0</v>
      </c>
      <c r="AE511">
        <v>0</v>
      </c>
      <c r="AF511">
        <v>0</v>
      </c>
      <c r="AG511">
        <v>40</v>
      </c>
      <c r="AH511">
        <v>0</v>
      </c>
      <c r="AI511">
        <v>0</v>
      </c>
      <c r="AJ511">
        <v>0</v>
      </c>
      <c r="AK511">
        <v>40</v>
      </c>
      <c r="AL511">
        <v>40</v>
      </c>
      <c r="AM511">
        <v>47</v>
      </c>
      <c r="AN511">
        <v>0</v>
      </c>
      <c r="AO511">
        <v>0</v>
      </c>
      <c r="AP511">
        <v>0</v>
      </c>
      <c r="AQ511">
        <v>6</v>
      </c>
      <c r="AR511">
        <v>6</v>
      </c>
      <c r="AS511">
        <v>6</v>
      </c>
      <c r="AT511">
        <v>0</v>
      </c>
      <c r="AU511">
        <v>40</v>
      </c>
      <c r="AV511">
        <v>6</v>
      </c>
      <c r="AW511">
        <v>40</v>
      </c>
      <c r="AX511">
        <v>0</v>
      </c>
      <c r="AY511" t="s">
        <v>159</v>
      </c>
      <c r="AZ511">
        <v>-242</v>
      </c>
      <c r="BA511">
        <v>167</v>
      </c>
      <c r="BB511" t="s">
        <v>201</v>
      </c>
      <c r="BC511" t="s">
        <v>161</v>
      </c>
      <c r="BD511" t="b">
        <v>0</v>
      </c>
      <c r="BE511" t="s">
        <v>164</v>
      </c>
      <c r="BF511" t="b">
        <v>1</v>
      </c>
      <c r="BH511" t="s">
        <v>222</v>
      </c>
      <c r="BI511" t="s">
        <v>200</v>
      </c>
      <c r="BJ511" t="b">
        <v>0</v>
      </c>
      <c r="BK511" t="s">
        <v>163</v>
      </c>
      <c r="BL511" t="b">
        <v>0</v>
      </c>
      <c r="BM511">
        <v>18</v>
      </c>
      <c r="BN511" t="s">
        <v>164</v>
      </c>
      <c r="BO511" t="s">
        <v>165</v>
      </c>
      <c r="BP511" t="s">
        <v>164</v>
      </c>
      <c r="BQ511" t="s">
        <v>166</v>
      </c>
      <c r="BR511">
        <v>768</v>
      </c>
      <c r="BS511" t="s">
        <v>156</v>
      </c>
      <c r="BT511" t="s">
        <v>176</v>
      </c>
      <c r="BU511" t="s">
        <v>180</v>
      </c>
      <c r="BV511" t="s">
        <v>187</v>
      </c>
      <c r="BW511">
        <v>40</v>
      </c>
      <c r="BX511">
        <v>1</v>
      </c>
      <c r="BY511">
        <v>0</v>
      </c>
      <c r="BZ511">
        <v>6</v>
      </c>
      <c r="CA511" t="s">
        <v>232</v>
      </c>
      <c r="CB511" t="s">
        <v>156</v>
      </c>
      <c r="CC511">
        <v>7</v>
      </c>
      <c r="CD511" t="b">
        <v>0</v>
      </c>
      <c r="CE511" t="s">
        <v>168</v>
      </c>
      <c r="CF511" t="s">
        <v>224</v>
      </c>
      <c r="CG511">
        <v>78</v>
      </c>
      <c r="CH511">
        <v>0</v>
      </c>
      <c r="CI511" t="s">
        <v>183</v>
      </c>
      <c r="CJ511" t="s">
        <v>169</v>
      </c>
      <c r="CK511" t="s">
        <v>169</v>
      </c>
      <c r="CL511" t="s">
        <v>169</v>
      </c>
      <c r="CM511" t="s">
        <v>169</v>
      </c>
      <c r="CN511" t="s">
        <v>169</v>
      </c>
      <c r="CO511" t="s">
        <v>183</v>
      </c>
      <c r="CP511" t="s">
        <v>169</v>
      </c>
      <c r="CQ511">
        <v>1</v>
      </c>
      <c r="CR511">
        <v>801</v>
      </c>
      <c r="CS511" t="str">
        <f t="shared" si="339"/>
        <v/>
      </c>
      <c r="CT511" t="str">
        <f t="shared" ca="1" si="340"/>
        <v/>
      </c>
      <c r="CU511" t="str">
        <f t="shared" si="341"/>
        <v/>
      </c>
      <c r="CV511" t="str">
        <f t="shared" ca="1" si="342"/>
        <v/>
      </c>
      <c r="CW511" t="str">
        <f t="shared" si="343"/>
        <v/>
      </c>
      <c r="CX511" t="str">
        <f t="shared" ca="1" si="344"/>
        <v/>
      </c>
      <c r="CY511" t="str">
        <f t="shared" si="345"/>
        <v/>
      </c>
      <c r="CZ511" t="str">
        <f t="shared" ca="1" si="346"/>
        <v/>
      </c>
      <c r="DA511" t="str">
        <f t="shared" si="347"/>
        <v/>
      </c>
      <c r="DB511" t="str">
        <f t="shared" ca="1" si="348"/>
        <v/>
      </c>
      <c r="DC511" t="str">
        <f t="shared" si="349"/>
        <v/>
      </c>
      <c r="DD511" t="str">
        <f t="shared" ca="1" si="350"/>
        <v/>
      </c>
      <c r="DE511" t="str">
        <f t="shared" si="351"/>
        <v/>
      </c>
      <c r="DF511" t="str">
        <f t="shared" ca="1" si="352"/>
        <v/>
      </c>
      <c r="DG511" t="str">
        <f t="shared" si="353"/>
        <v/>
      </c>
      <c r="DH511" t="str">
        <f t="shared" ca="1" si="354"/>
        <v/>
      </c>
      <c r="DI511" t="str">
        <f t="shared" si="355"/>
        <v/>
      </c>
      <c r="DJ511" t="str">
        <f t="shared" ca="1" si="356"/>
        <v/>
      </c>
      <c r="DK511" t="str">
        <f t="shared" si="357"/>
        <v/>
      </c>
      <c r="DL511" t="str">
        <f t="shared" ca="1" si="358"/>
        <v/>
      </c>
      <c r="DM511" t="str">
        <f t="shared" si="359"/>
        <v/>
      </c>
      <c r="DN511" t="str">
        <f t="shared" ca="1" si="360"/>
        <v/>
      </c>
      <c r="DO511" t="str">
        <f t="shared" si="361"/>
        <v/>
      </c>
      <c r="DP511" t="str">
        <f t="shared" ca="1" si="362"/>
        <v/>
      </c>
      <c r="DQ511" t="str">
        <f t="shared" si="363"/>
        <v/>
      </c>
      <c r="DR511" t="str">
        <f t="shared" ca="1" si="364"/>
        <v/>
      </c>
      <c r="DS511" t="str">
        <f t="shared" si="365"/>
        <v/>
      </c>
      <c r="DT511" t="str">
        <f t="shared" ca="1" si="366"/>
        <v/>
      </c>
      <c r="DU511" t="str">
        <f t="shared" si="367"/>
        <v/>
      </c>
      <c r="DV511" t="str">
        <f t="shared" ca="1" si="368"/>
        <v/>
      </c>
      <c r="DW511" t="str">
        <f t="shared" si="369"/>
        <v/>
      </c>
      <c r="DX511" t="str">
        <f t="shared" ca="1" si="370"/>
        <v/>
      </c>
      <c r="DY511" t="str">
        <f t="shared" si="371"/>
        <v/>
      </c>
      <c r="DZ511" t="str">
        <f t="shared" ca="1" si="372"/>
        <v/>
      </c>
      <c r="EA511" t="str">
        <f t="shared" si="373"/>
        <v/>
      </c>
      <c r="EB511" t="str">
        <f t="shared" ca="1" si="374"/>
        <v/>
      </c>
      <c r="EC511" t="str">
        <f t="shared" si="375"/>
        <v/>
      </c>
      <c r="ED511" t="str">
        <f t="shared" ca="1" si="376"/>
        <v/>
      </c>
      <c r="EE511" t="str">
        <f t="shared" si="377"/>
        <v/>
      </c>
      <c r="EF511" t="str">
        <f t="shared" ca="1" si="378"/>
        <v/>
      </c>
      <c r="EG511" t="str">
        <f t="shared" si="379"/>
        <v/>
      </c>
      <c r="EH511" t="str">
        <f t="shared" ca="1" si="380"/>
        <v/>
      </c>
      <c r="EI511" t="str">
        <f t="shared" si="381"/>
        <v/>
      </c>
      <c r="EJ511" t="str">
        <f t="shared" ca="1" si="382"/>
        <v/>
      </c>
      <c r="EK511" t="str">
        <f t="shared" ca="1" si="385"/>
        <v/>
      </c>
      <c r="EL511" t="s">
        <v>924</v>
      </c>
      <c r="EM511">
        <v>30355</v>
      </c>
      <c r="EN511">
        <v>3128</v>
      </c>
      <c r="EO511">
        <v>7376</v>
      </c>
      <c r="EP511">
        <v>10577</v>
      </c>
      <c r="EQ511">
        <v>35823</v>
      </c>
      <c r="ER511">
        <v>801</v>
      </c>
      <c r="ES511">
        <v>66798</v>
      </c>
      <c r="ET511">
        <v>2552</v>
      </c>
      <c r="EU511">
        <v>2</v>
      </c>
      <c r="EV511" t="s">
        <v>156</v>
      </c>
      <c r="EW511">
        <v>1024</v>
      </c>
      <c r="EX511">
        <v>2</v>
      </c>
      <c r="EY511">
        <v>48000</v>
      </c>
      <c r="EZ511">
        <v>-16</v>
      </c>
      <c r="FA511" t="s">
        <v>170</v>
      </c>
      <c r="FB511">
        <v>5</v>
      </c>
      <c r="FC511" t="s">
        <v>171</v>
      </c>
      <c r="FD511">
        <v>174711</v>
      </c>
      <c r="FE511">
        <v>171580</v>
      </c>
      <c r="FF511">
        <v>40921</v>
      </c>
      <c r="FG511">
        <v>583313</v>
      </c>
      <c r="FH511">
        <v>584800</v>
      </c>
      <c r="FI511">
        <v>171557</v>
      </c>
      <c r="FJ511">
        <v>583313</v>
      </c>
      <c r="FK511">
        <v>168999</v>
      </c>
      <c r="FL511" t="s">
        <v>158</v>
      </c>
      <c r="FM511">
        <v>165494</v>
      </c>
      <c r="FN511">
        <v>40985</v>
      </c>
      <c r="FO511">
        <v>115542</v>
      </c>
      <c r="FP511">
        <v>5096</v>
      </c>
      <c r="FQ511">
        <v>5090</v>
      </c>
      <c r="FR511">
        <v>582562</v>
      </c>
      <c r="FS511">
        <v>40983</v>
      </c>
      <c r="FT511">
        <v>40983</v>
      </c>
      <c r="FU511">
        <v>5094</v>
      </c>
      <c r="FV511">
        <v>589024</v>
      </c>
      <c r="FW511">
        <v>586800</v>
      </c>
      <c r="FX511">
        <v>589827</v>
      </c>
      <c r="FY511">
        <v>48362</v>
      </c>
      <c r="FZ511">
        <v>126120</v>
      </c>
      <c r="GA511">
        <v>48742</v>
      </c>
      <c r="GB511">
        <v>169000</v>
      </c>
      <c r="GC511">
        <v>167494</v>
      </c>
      <c r="GD511">
        <v>171554</v>
      </c>
      <c r="GE511" t="s">
        <v>158</v>
      </c>
      <c r="GF511">
        <v>589023</v>
      </c>
      <c r="GG511">
        <v>165493</v>
      </c>
      <c r="GH511">
        <v>582560</v>
      </c>
      <c r="GI511">
        <v>205067</v>
      </c>
      <c r="GJ511" t="s">
        <v>172</v>
      </c>
      <c r="GK511">
        <v>41</v>
      </c>
      <c r="GL511">
        <v>138242</v>
      </c>
      <c r="GM511">
        <v>41</v>
      </c>
      <c r="GN511" t="s">
        <v>185</v>
      </c>
      <c r="GO511" t="s">
        <v>166</v>
      </c>
      <c r="GP511">
        <v>1024</v>
      </c>
      <c r="GQ511">
        <v>-260</v>
      </c>
      <c r="GR511">
        <v>180</v>
      </c>
      <c r="GS511">
        <f t="shared" si="383"/>
        <v>41</v>
      </c>
      <c r="GT511" t="str">
        <f t="shared" si="338"/>
        <v>test</v>
      </c>
    </row>
    <row r="512" spans="1:202" x14ac:dyDescent="0.2">
      <c r="A512">
        <v>100</v>
      </c>
      <c r="B512">
        <v>100</v>
      </c>
      <c r="C512">
        <v>3313</v>
      </c>
      <c r="D512">
        <v>3313</v>
      </c>
      <c r="E512" t="s">
        <v>155</v>
      </c>
      <c r="F512" t="s">
        <v>156</v>
      </c>
      <c r="G512" t="s">
        <v>156</v>
      </c>
      <c r="H512" t="s">
        <v>156</v>
      </c>
      <c r="I512">
        <v>0</v>
      </c>
      <c r="J512" t="s">
        <v>157</v>
      </c>
      <c r="K512">
        <v>1</v>
      </c>
      <c r="L512" t="s">
        <v>154</v>
      </c>
      <c r="M512" t="s">
        <v>154</v>
      </c>
      <c r="N512" t="s">
        <v>154</v>
      </c>
      <c r="O512">
        <v>1</v>
      </c>
      <c r="P512" t="s">
        <v>154</v>
      </c>
      <c r="Q512" t="s">
        <v>154</v>
      </c>
      <c r="R512" t="s">
        <v>183</v>
      </c>
      <c r="S512">
        <v>0</v>
      </c>
      <c r="T512">
        <v>0</v>
      </c>
      <c r="U512">
        <v>0</v>
      </c>
      <c r="V512">
        <v>41</v>
      </c>
      <c r="W512">
        <v>41</v>
      </c>
      <c r="X512">
        <v>0</v>
      </c>
      <c r="Y512">
        <v>41</v>
      </c>
      <c r="Z512">
        <v>6</v>
      </c>
      <c r="AA512">
        <v>0</v>
      </c>
      <c r="AB512">
        <v>6</v>
      </c>
      <c r="AC512">
        <v>0</v>
      </c>
      <c r="AD512">
        <v>0</v>
      </c>
      <c r="AE512">
        <v>0</v>
      </c>
      <c r="AF512">
        <v>0</v>
      </c>
      <c r="AG512">
        <v>41</v>
      </c>
      <c r="AH512">
        <v>0</v>
      </c>
      <c r="AI512">
        <v>0</v>
      </c>
      <c r="AJ512">
        <v>0</v>
      </c>
      <c r="AK512">
        <v>41</v>
      </c>
      <c r="AL512">
        <v>41</v>
      </c>
      <c r="AM512">
        <v>48</v>
      </c>
      <c r="AN512">
        <v>0</v>
      </c>
      <c r="AO512">
        <v>0</v>
      </c>
      <c r="AP512">
        <v>0</v>
      </c>
      <c r="AQ512">
        <v>6</v>
      </c>
      <c r="AR512">
        <v>6</v>
      </c>
      <c r="AS512">
        <v>6</v>
      </c>
      <c r="AT512">
        <v>0</v>
      </c>
      <c r="AU512">
        <v>41</v>
      </c>
      <c r="AV512">
        <v>6</v>
      </c>
      <c r="AW512">
        <v>41</v>
      </c>
      <c r="AX512">
        <v>0</v>
      </c>
      <c r="AY512" t="s">
        <v>159</v>
      </c>
      <c r="AZ512">
        <v>-242</v>
      </c>
      <c r="BA512">
        <v>167</v>
      </c>
      <c r="BB512" t="s">
        <v>201</v>
      </c>
      <c r="BC512" t="s">
        <v>161</v>
      </c>
      <c r="BD512" t="b">
        <v>0</v>
      </c>
      <c r="BE512" t="s">
        <v>164</v>
      </c>
      <c r="BF512" t="b">
        <v>1</v>
      </c>
      <c r="BH512" t="s">
        <v>222</v>
      </c>
      <c r="BI512" t="s">
        <v>200</v>
      </c>
      <c r="BJ512" t="b">
        <v>0</v>
      </c>
      <c r="BK512" t="s">
        <v>163</v>
      </c>
      <c r="BL512" t="b">
        <v>0</v>
      </c>
      <c r="BM512">
        <v>18</v>
      </c>
      <c r="BN512" t="s">
        <v>164</v>
      </c>
      <c r="BO512" t="s">
        <v>165</v>
      </c>
      <c r="BP512" t="s">
        <v>164</v>
      </c>
      <c r="BQ512" t="s">
        <v>166</v>
      </c>
      <c r="BR512">
        <v>768</v>
      </c>
      <c r="BS512" t="s">
        <v>156</v>
      </c>
      <c r="BT512" t="s">
        <v>176</v>
      </c>
      <c r="BU512" t="s">
        <v>193</v>
      </c>
      <c r="BV512" t="s">
        <v>190</v>
      </c>
      <c r="BW512">
        <v>41</v>
      </c>
      <c r="BX512">
        <v>1</v>
      </c>
      <c r="BY512">
        <v>0</v>
      </c>
      <c r="BZ512">
        <v>6</v>
      </c>
      <c r="CA512" t="s">
        <v>232</v>
      </c>
      <c r="CB512" t="s">
        <v>156</v>
      </c>
      <c r="CC512">
        <v>7</v>
      </c>
      <c r="CD512" t="b">
        <v>0</v>
      </c>
      <c r="CE512" t="s">
        <v>168</v>
      </c>
      <c r="CF512" t="s">
        <v>224</v>
      </c>
      <c r="CG512">
        <v>80</v>
      </c>
      <c r="CH512">
        <v>0</v>
      </c>
      <c r="CI512" t="s">
        <v>183</v>
      </c>
      <c r="CJ512" t="s">
        <v>169</v>
      </c>
      <c r="CK512" t="s">
        <v>169</v>
      </c>
      <c r="CL512" t="s">
        <v>169</v>
      </c>
      <c r="CM512" t="s">
        <v>169</v>
      </c>
      <c r="CN512" t="s">
        <v>169</v>
      </c>
      <c r="CO512" t="s">
        <v>183</v>
      </c>
      <c r="CP512" t="s">
        <v>169</v>
      </c>
      <c r="CQ512">
        <v>1</v>
      </c>
      <c r="CR512">
        <v>918</v>
      </c>
      <c r="CS512" t="str">
        <f t="shared" si="339"/>
        <v/>
      </c>
      <c r="CT512" t="str">
        <f t="shared" ca="1" si="340"/>
        <v/>
      </c>
      <c r="CU512" t="str">
        <f t="shared" si="341"/>
        <v/>
      </c>
      <c r="CV512" t="str">
        <f t="shared" ca="1" si="342"/>
        <v/>
      </c>
      <c r="CW512" t="str">
        <f t="shared" si="343"/>
        <v/>
      </c>
      <c r="CX512" t="str">
        <f t="shared" ca="1" si="344"/>
        <v/>
      </c>
      <c r="CY512" t="str">
        <f t="shared" si="345"/>
        <v/>
      </c>
      <c r="CZ512" t="str">
        <f t="shared" ca="1" si="346"/>
        <v/>
      </c>
      <c r="DA512" t="str">
        <f t="shared" si="347"/>
        <v/>
      </c>
      <c r="DB512" t="str">
        <f t="shared" ca="1" si="348"/>
        <v/>
      </c>
      <c r="DC512" t="str">
        <f t="shared" si="349"/>
        <v/>
      </c>
      <c r="DD512" t="str">
        <f t="shared" ca="1" si="350"/>
        <v/>
      </c>
      <c r="DE512" t="str">
        <f t="shared" si="351"/>
        <v/>
      </c>
      <c r="DF512" t="str">
        <f t="shared" ca="1" si="352"/>
        <v/>
      </c>
      <c r="DG512" t="str">
        <f t="shared" si="353"/>
        <v/>
      </c>
      <c r="DH512" t="str">
        <f t="shared" ca="1" si="354"/>
        <v/>
      </c>
      <c r="DI512" t="str">
        <f t="shared" si="355"/>
        <v/>
      </c>
      <c r="DJ512" t="str">
        <f t="shared" ca="1" si="356"/>
        <v/>
      </c>
      <c r="DK512" t="str">
        <f t="shared" si="357"/>
        <v/>
      </c>
      <c r="DL512" t="str">
        <f t="shared" ca="1" si="358"/>
        <v/>
      </c>
      <c r="DM512" t="str">
        <f t="shared" si="359"/>
        <v/>
      </c>
      <c r="DN512" t="str">
        <f t="shared" ca="1" si="360"/>
        <v/>
      </c>
      <c r="DO512" t="str">
        <f t="shared" si="361"/>
        <v/>
      </c>
      <c r="DP512" t="str">
        <f t="shared" ca="1" si="362"/>
        <v/>
      </c>
      <c r="DQ512" t="str">
        <f t="shared" si="363"/>
        <v/>
      </c>
      <c r="DR512" t="str">
        <f t="shared" ca="1" si="364"/>
        <v/>
      </c>
      <c r="DS512" t="str">
        <f t="shared" si="365"/>
        <v/>
      </c>
      <c r="DT512" t="str">
        <f t="shared" ca="1" si="366"/>
        <v/>
      </c>
      <c r="DU512" t="str">
        <f t="shared" si="367"/>
        <v/>
      </c>
      <c r="DV512" t="str">
        <f t="shared" ca="1" si="368"/>
        <v/>
      </c>
      <c r="DW512" t="str">
        <f t="shared" si="369"/>
        <v/>
      </c>
      <c r="DX512" t="str">
        <f t="shared" ca="1" si="370"/>
        <v/>
      </c>
      <c r="DY512" t="str">
        <f t="shared" si="371"/>
        <v/>
      </c>
      <c r="DZ512" t="str">
        <f t="shared" ca="1" si="372"/>
        <v/>
      </c>
      <c r="EA512" t="str">
        <f t="shared" si="373"/>
        <v/>
      </c>
      <c r="EB512" t="str">
        <f t="shared" ca="1" si="374"/>
        <v/>
      </c>
      <c r="EC512" t="str">
        <f t="shared" si="375"/>
        <v/>
      </c>
      <c r="ED512" t="str">
        <f t="shared" ca="1" si="376"/>
        <v/>
      </c>
      <c r="EE512" t="str">
        <f t="shared" si="377"/>
        <v/>
      </c>
      <c r="EF512" t="str">
        <f t="shared" ca="1" si="378"/>
        <v/>
      </c>
      <c r="EG512" t="str">
        <f t="shared" si="379"/>
        <v/>
      </c>
      <c r="EH512" t="str">
        <f t="shared" ca="1" si="380"/>
        <v/>
      </c>
      <c r="EI512" t="str">
        <f t="shared" si="381"/>
        <v/>
      </c>
      <c r="EJ512" t="str">
        <f t="shared" ca="1" si="382"/>
        <v/>
      </c>
      <c r="EK512" t="str">
        <f t="shared" ca="1" si="385"/>
        <v/>
      </c>
      <c r="EL512" t="s">
        <v>924</v>
      </c>
      <c r="EM512">
        <v>30355</v>
      </c>
      <c r="EN512">
        <v>3128</v>
      </c>
      <c r="EO512">
        <v>7376</v>
      </c>
      <c r="EP512">
        <v>10577</v>
      </c>
      <c r="EQ512">
        <v>35823</v>
      </c>
      <c r="ER512">
        <v>918</v>
      </c>
      <c r="ES512">
        <v>66798</v>
      </c>
      <c r="ET512">
        <v>2552</v>
      </c>
      <c r="EU512">
        <v>2</v>
      </c>
      <c r="EV512" t="s">
        <v>156</v>
      </c>
      <c r="EW512">
        <v>1024</v>
      </c>
      <c r="EX512">
        <v>2</v>
      </c>
      <c r="EY512">
        <v>48000</v>
      </c>
      <c r="EZ512">
        <v>-16</v>
      </c>
      <c r="FA512" t="s">
        <v>170</v>
      </c>
      <c r="FB512">
        <v>5</v>
      </c>
      <c r="FC512" t="s">
        <v>171</v>
      </c>
      <c r="FD512">
        <v>174711</v>
      </c>
      <c r="FE512">
        <v>171580</v>
      </c>
      <c r="FF512">
        <v>40921</v>
      </c>
      <c r="FG512">
        <v>590628</v>
      </c>
      <c r="FH512">
        <v>592352</v>
      </c>
      <c r="FI512">
        <v>171557</v>
      </c>
      <c r="FJ512">
        <v>590627</v>
      </c>
      <c r="FK512">
        <v>168999</v>
      </c>
      <c r="FL512" t="s">
        <v>158</v>
      </c>
      <c r="FM512">
        <v>165494</v>
      </c>
      <c r="FN512">
        <v>40985</v>
      </c>
      <c r="FO512">
        <v>115542</v>
      </c>
      <c r="FP512">
        <v>5096</v>
      </c>
      <c r="FQ512">
        <v>5090</v>
      </c>
      <c r="FR512">
        <v>589877</v>
      </c>
      <c r="FS512">
        <v>40983</v>
      </c>
      <c r="FT512">
        <v>40983</v>
      </c>
      <c r="FU512">
        <v>5094</v>
      </c>
      <c r="FV512">
        <v>595936</v>
      </c>
      <c r="FW512">
        <v>594352</v>
      </c>
      <c r="FX512">
        <v>596856</v>
      </c>
      <c r="FY512">
        <v>48362</v>
      </c>
      <c r="FZ512">
        <v>126120</v>
      </c>
      <c r="GA512">
        <v>48742</v>
      </c>
      <c r="GB512">
        <v>169000</v>
      </c>
      <c r="GC512">
        <v>167494</v>
      </c>
      <c r="GD512">
        <v>171554</v>
      </c>
      <c r="GE512" t="s">
        <v>158</v>
      </c>
      <c r="GF512">
        <v>595936</v>
      </c>
      <c r="GG512">
        <v>165493</v>
      </c>
      <c r="GH512">
        <v>589876</v>
      </c>
      <c r="GI512">
        <v>205067</v>
      </c>
      <c r="GJ512" t="s">
        <v>172</v>
      </c>
      <c r="GK512">
        <v>42</v>
      </c>
      <c r="GL512">
        <v>139160</v>
      </c>
      <c r="GM512">
        <v>42</v>
      </c>
      <c r="GN512" t="s">
        <v>185</v>
      </c>
      <c r="GO512" t="s">
        <v>166</v>
      </c>
      <c r="GP512">
        <v>1024</v>
      </c>
      <c r="GQ512">
        <v>-260</v>
      </c>
      <c r="GR512">
        <v>180</v>
      </c>
      <c r="GS512">
        <f t="shared" si="383"/>
        <v>42</v>
      </c>
      <c r="GT512" t="str">
        <f t="shared" si="338"/>
        <v>test</v>
      </c>
    </row>
    <row r="513" spans="1:202" x14ac:dyDescent="0.2">
      <c r="A513">
        <v>100</v>
      </c>
      <c r="B513">
        <v>100</v>
      </c>
      <c r="C513">
        <v>3308</v>
      </c>
      <c r="D513">
        <v>3308</v>
      </c>
      <c r="E513" t="s">
        <v>155</v>
      </c>
      <c r="F513" t="s">
        <v>156</v>
      </c>
      <c r="G513" t="s">
        <v>156</v>
      </c>
      <c r="H513" t="s">
        <v>156</v>
      </c>
      <c r="I513">
        <v>0</v>
      </c>
      <c r="J513" t="s">
        <v>157</v>
      </c>
      <c r="K513">
        <v>1</v>
      </c>
      <c r="L513" t="s">
        <v>154</v>
      </c>
      <c r="M513" t="s">
        <v>154</v>
      </c>
      <c r="N513" t="s">
        <v>154</v>
      </c>
      <c r="O513">
        <v>1</v>
      </c>
      <c r="P513" t="s">
        <v>154</v>
      </c>
      <c r="Q513" t="s">
        <v>154</v>
      </c>
      <c r="R513" t="s">
        <v>179</v>
      </c>
      <c r="S513">
        <v>0</v>
      </c>
      <c r="T513">
        <v>0</v>
      </c>
      <c r="U513">
        <v>0</v>
      </c>
      <c r="V513">
        <v>42</v>
      </c>
      <c r="W513">
        <v>42</v>
      </c>
      <c r="X513">
        <v>0</v>
      </c>
      <c r="Y513">
        <v>42</v>
      </c>
      <c r="Z513">
        <v>6</v>
      </c>
      <c r="AA513">
        <v>0</v>
      </c>
      <c r="AB513">
        <v>6</v>
      </c>
      <c r="AC513">
        <v>0</v>
      </c>
      <c r="AD513">
        <v>0</v>
      </c>
      <c r="AE513">
        <v>0</v>
      </c>
      <c r="AF513">
        <v>0</v>
      </c>
      <c r="AG513">
        <v>42</v>
      </c>
      <c r="AH513">
        <v>0</v>
      </c>
      <c r="AI513">
        <v>0</v>
      </c>
      <c r="AJ513">
        <v>0</v>
      </c>
      <c r="AK513">
        <v>42</v>
      </c>
      <c r="AL513">
        <v>42</v>
      </c>
      <c r="AM513">
        <v>49</v>
      </c>
      <c r="AN513">
        <v>0</v>
      </c>
      <c r="AO513">
        <v>0</v>
      </c>
      <c r="AP513">
        <v>0</v>
      </c>
      <c r="AQ513">
        <v>6</v>
      </c>
      <c r="AR513">
        <v>6</v>
      </c>
      <c r="AS513">
        <v>6</v>
      </c>
      <c r="AT513">
        <v>0</v>
      </c>
      <c r="AU513">
        <v>42</v>
      </c>
      <c r="AV513">
        <v>6</v>
      </c>
      <c r="AW513">
        <v>42</v>
      </c>
      <c r="AX513">
        <v>0</v>
      </c>
      <c r="AY513" t="s">
        <v>159</v>
      </c>
      <c r="AZ513">
        <v>-242</v>
      </c>
      <c r="BA513">
        <v>167</v>
      </c>
      <c r="BB513" t="s">
        <v>201</v>
      </c>
      <c r="BC513" t="s">
        <v>161</v>
      </c>
      <c r="BD513" t="b">
        <v>0</v>
      </c>
      <c r="BE513">
        <v>3.68</v>
      </c>
      <c r="BF513" t="b">
        <v>1</v>
      </c>
      <c r="BH513" t="s">
        <v>222</v>
      </c>
      <c r="BI513" t="s">
        <v>200</v>
      </c>
      <c r="BJ513" t="b">
        <v>0</v>
      </c>
      <c r="BK513" t="s">
        <v>163</v>
      </c>
      <c r="BL513" t="b">
        <v>0</v>
      </c>
      <c r="BM513">
        <v>18</v>
      </c>
      <c r="BN513" t="s">
        <v>164</v>
      </c>
      <c r="BO513" t="s">
        <v>165</v>
      </c>
      <c r="BP513" t="s">
        <v>164</v>
      </c>
      <c r="BQ513" t="s">
        <v>166</v>
      </c>
      <c r="BR513">
        <v>768</v>
      </c>
      <c r="BS513" t="s">
        <v>156</v>
      </c>
      <c r="BT513" t="s">
        <v>176</v>
      </c>
      <c r="BU513" t="s">
        <v>176</v>
      </c>
      <c r="BV513" t="s">
        <v>186</v>
      </c>
      <c r="BW513">
        <v>42</v>
      </c>
      <c r="BX513">
        <v>1</v>
      </c>
      <c r="BY513">
        <v>0</v>
      </c>
      <c r="BZ513">
        <v>6</v>
      </c>
      <c r="CA513" t="s">
        <v>232</v>
      </c>
      <c r="CB513" t="s">
        <v>156</v>
      </c>
      <c r="CC513">
        <v>7</v>
      </c>
      <c r="CD513" t="b">
        <v>0</v>
      </c>
      <c r="CE513" t="s">
        <v>168</v>
      </c>
      <c r="CF513" t="s">
        <v>224</v>
      </c>
      <c r="CG513">
        <v>13</v>
      </c>
      <c r="CH513">
        <v>0</v>
      </c>
      <c r="CI513" t="s">
        <v>179</v>
      </c>
      <c r="CJ513" t="s">
        <v>169</v>
      </c>
      <c r="CK513" t="s">
        <v>169</v>
      </c>
      <c r="CL513" t="s">
        <v>169</v>
      </c>
      <c r="CM513" t="s">
        <v>169</v>
      </c>
      <c r="CN513" t="s">
        <v>169</v>
      </c>
      <c r="CO513" t="s">
        <v>179</v>
      </c>
      <c r="CP513" t="s">
        <v>169</v>
      </c>
      <c r="CQ513">
        <v>1</v>
      </c>
      <c r="CR513">
        <v>3090</v>
      </c>
      <c r="CS513">
        <f t="shared" si="339"/>
        <v>3090</v>
      </c>
      <c r="CT513">
        <f t="shared" ca="1" si="340"/>
        <v>2588</v>
      </c>
      <c r="CU513" t="str">
        <f t="shared" si="341"/>
        <v/>
      </c>
      <c r="CV513" t="str">
        <f t="shared" ca="1" si="342"/>
        <v/>
      </c>
      <c r="CW513" t="str">
        <f t="shared" si="343"/>
        <v/>
      </c>
      <c r="CX513" t="str">
        <f t="shared" ca="1" si="344"/>
        <v/>
      </c>
      <c r="CY513" t="str">
        <f t="shared" si="345"/>
        <v/>
      </c>
      <c r="CZ513" t="str">
        <f t="shared" ca="1" si="346"/>
        <v/>
      </c>
      <c r="DA513" t="str">
        <f t="shared" si="347"/>
        <v/>
      </c>
      <c r="DB513" t="str">
        <f t="shared" ca="1" si="348"/>
        <v/>
      </c>
      <c r="DC513" t="str">
        <f t="shared" si="349"/>
        <v/>
      </c>
      <c r="DD513" t="str">
        <f t="shared" ca="1" si="350"/>
        <v/>
      </c>
      <c r="DE513">
        <f t="shared" si="351"/>
        <v>3090</v>
      </c>
      <c r="DF513">
        <f t="shared" ca="1" si="352"/>
        <v>2588</v>
      </c>
      <c r="DG513" t="str">
        <f t="shared" si="353"/>
        <v/>
      </c>
      <c r="DH513" t="str">
        <f t="shared" ca="1" si="354"/>
        <v/>
      </c>
      <c r="DI513" t="str">
        <f t="shared" si="355"/>
        <v/>
      </c>
      <c r="DJ513" t="str">
        <f t="shared" ca="1" si="356"/>
        <v/>
      </c>
      <c r="DK513" t="str">
        <f t="shared" si="357"/>
        <v/>
      </c>
      <c r="DL513" t="str">
        <f t="shared" ca="1" si="358"/>
        <v/>
      </c>
      <c r="DM513" t="str">
        <f t="shared" si="359"/>
        <v/>
      </c>
      <c r="DN513" t="str">
        <f t="shared" ca="1" si="360"/>
        <v/>
      </c>
      <c r="DO513" t="str">
        <f t="shared" si="361"/>
        <v/>
      </c>
      <c r="DP513" t="str">
        <f t="shared" ca="1" si="362"/>
        <v/>
      </c>
      <c r="DQ513" t="str">
        <f t="shared" si="363"/>
        <v/>
      </c>
      <c r="DR513" t="str">
        <f t="shared" ca="1" si="364"/>
        <v/>
      </c>
      <c r="DS513" t="str">
        <f t="shared" si="365"/>
        <v/>
      </c>
      <c r="DT513" t="str">
        <f t="shared" ca="1" si="366"/>
        <v/>
      </c>
      <c r="DU513" t="str">
        <f t="shared" si="367"/>
        <v/>
      </c>
      <c r="DV513" t="str">
        <f t="shared" ca="1" si="368"/>
        <v/>
      </c>
      <c r="DW513" t="str">
        <f t="shared" si="369"/>
        <v/>
      </c>
      <c r="DX513" t="str">
        <f t="shared" ca="1" si="370"/>
        <v/>
      </c>
      <c r="DY513" t="str">
        <f t="shared" si="371"/>
        <v/>
      </c>
      <c r="DZ513" t="str">
        <f t="shared" ca="1" si="372"/>
        <v/>
      </c>
      <c r="EA513" t="str">
        <f t="shared" si="373"/>
        <v/>
      </c>
      <c r="EB513" t="str">
        <f t="shared" ca="1" si="374"/>
        <v/>
      </c>
      <c r="EC513" t="str">
        <f t="shared" si="375"/>
        <v/>
      </c>
      <c r="ED513" t="str">
        <f t="shared" ca="1" si="376"/>
        <v/>
      </c>
      <c r="EE513" t="str">
        <f t="shared" si="377"/>
        <v/>
      </c>
      <c r="EF513" t="str">
        <f t="shared" ca="1" si="378"/>
        <v/>
      </c>
      <c r="EG513" t="str">
        <f t="shared" si="379"/>
        <v/>
      </c>
      <c r="EH513" t="str">
        <f t="shared" ca="1" si="380"/>
        <v/>
      </c>
      <c r="EI513" t="str">
        <f t="shared" si="381"/>
        <v/>
      </c>
      <c r="EJ513" t="str">
        <f t="shared" ca="1" si="382"/>
        <v/>
      </c>
      <c r="EK513">
        <f t="shared" ca="1" si="385"/>
        <v>2588</v>
      </c>
      <c r="EL513">
        <v>2547</v>
      </c>
      <c r="EM513">
        <v>30355</v>
      </c>
      <c r="EN513">
        <v>3128</v>
      </c>
      <c r="EO513">
        <v>7376</v>
      </c>
      <c r="EP513">
        <v>10577</v>
      </c>
      <c r="EQ513">
        <v>35823</v>
      </c>
      <c r="ER513">
        <v>3090</v>
      </c>
      <c r="ES513">
        <v>66798</v>
      </c>
      <c r="ET513">
        <v>2552</v>
      </c>
      <c r="EU513">
        <v>2</v>
      </c>
      <c r="EV513" t="s">
        <v>156</v>
      </c>
      <c r="EW513">
        <v>1024</v>
      </c>
      <c r="EX513">
        <v>2</v>
      </c>
      <c r="EY513">
        <v>48000</v>
      </c>
      <c r="EZ513">
        <v>-16</v>
      </c>
      <c r="FA513" t="s">
        <v>170</v>
      </c>
      <c r="FB513">
        <v>5</v>
      </c>
      <c r="FC513" t="s">
        <v>171</v>
      </c>
      <c r="FD513">
        <v>174711</v>
      </c>
      <c r="FE513">
        <v>171580</v>
      </c>
      <c r="FF513">
        <v>40921</v>
      </c>
      <c r="FG513">
        <v>597659</v>
      </c>
      <c r="FH513">
        <v>599157</v>
      </c>
      <c r="FI513">
        <v>171557</v>
      </c>
      <c r="FJ513">
        <v>597659</v>
      </c>
      <c r="FK513">
        <v>168999</v>
      </c>
      <c r="FL513" t="s">
        <v>158</v>
      </c>
      <c r="FM513">
        <v>165494</v>
      </c>
      <c r="FN513">
        <v>40985</v>
      </c>
      <c r="FO513">
        <v>115542</v>
      </c>
      <c r="FP513">
        <v>5096</v>
      </c>
      <c r="FQ513">
        <v>5090</v>
      </c>
      <c r="FR513">
        <v>596908</v>
      </c>
      <c r="FS513">
        <v>40983</v>
      </c>
      <c r="FT513">
        <v>40983</v>
      </c>
      <c r="FU513">
        <v>5094</v>
      </c>
      <c r="FV513">
        <v>602698</v>
      </c>
      <c r="FW513">
        <v>601157</v>
      </c>
      <c r="FX513">
        <v>605790</v>
      </c>
      <c r="FY513">
        <v>48362</v>
      </c>
      <c r="FZ513">
        <v>126120</v>
      </c>
      <c r="GA513">
        <v>48742</v>
      </c>
      <c r="GB513">
        <v>169000</v>
      </c>
      <c r="GC513">
        <v>167494</v>
      </c>
      <c r="GD513">
        <v>171554</v>
      </c>
      <c r="GE513" t="s">
        <v>158</v>
      </c>
      <c r="GF513">
        <v>602698</v>
      </c>
      <c r="GG513">
        <v>165493</v>
      </c>
      <c r="GH513">
        <v>596906</v>
      </c>
      <c r="GI513">
        <v>205067</v>
      </c>
      <c r="GJ513" t="s">
        <v>172</v>
      </c>
      <c r="GK513">
        <v>43</v>
      </c>
      <c r="GL513">
        <v>142250</v>
      </c>
      <c r="GM513">
        <v>43</v>
      </c>
      <c r="GN513" t="s">
        <v>182</v>
      </c>
      <c r="GO513" t="s">
        <v>166</v>
      </c>
      <c r="GP513">
        <v>1024</v>
      </c>
      <c r="GQ513">
        <v>-260</v>
      </c>
      <c r="GR513">
        <v>180</v>
      </c>
      <c r="GS513">
        <f t="shared" si="383"/>
        <v>43</v>
      </c>
      <c r="GT513" t="str">
        <f t="shared" si="338"/>
        <v>test</v>
      </c>
    </row>
    <row r="514" spans="1:202" x14ac:dyDescent="0.2">
      <c r="A514">
        <v>100</v>
      </c>
      <c r="B514">
        <v>100</v>
      </c>
      <c r="C514">
        <v>3265</v>
      </c>
      <c r="D514">
        <v>3265</v>
      </c>
      <c r="E514" t="s">
        <v>155</v>
      </c>
      <c r="F514" t="s">
        <v>156</v>
      </c>
      <c r="G514" t="s">
        <v>156</v>
      </c>
      <c r="H514" t="s">
        <v>156</v>
      </c>
      <c r="I514">
        <v>0</v>
      </c>
      <c r="J514" t="s">
        <v>157</v>
      </c>
      <c r="K514">
        <v>1</v>
      </c>
      <c r="L514" t="s">
        <v>154</v>
      </c>
      <c r="M514" t="s">
        <v>154</v>
      </c>
      <c r="N514" t="s">
        <v>154</v>
      </c>
      <c r="O514">
        <v>1</v>
      </c>
      <c r="P514" t="s">
        <v>154</v>
      </c>
      <c r="Q514" t="s">
        <v>154</v>
      </c>
      <c r="R514" t="s">
        <v>179</v>
      </c>
      <c r="S514">
        <v>0</v>
      </c>
      <c r="T514">
        <v>0</v>
      </c>
      <c r="U514">
        <v>0</v>
      </c>
      <c r="V514">
        <v>43</v>
      </c>
      <c r="W514">
        <v>43</v>
      </c>
      <c r="X514">
        <v>0</v>
      </c>
      <c r="Y514">
        <v>43</v>
      </c>
      <c r="Z514">
        <v>6</v>
      </c>
      <c r="AA514">
        <v>0</v>
      </c>
      <c r="AB514">
        <v>6</v>
      </c>
      <c r="AC514">
        <v>0</v>
      </c>
      <c r="AD514">
        <v>0</v>
      </c>
      <c r="AE514">
        <v>0</v>
      </c>
      <c r="AF514">
        <v>0</v>
      </c>
      <c r="AG514">
        <v>43</v>
      </c>
      <c r="AH514">
        <v>0</v>
      </c>
      <c r="AI514">
        <v>0</v>
      </c>
      <c r="AJ514">
        <v>0</v>
      </c>
      <c r="AK514">
        <v>43</v>
      </c>
      <c r="AL514">
        <v>43</v>
      </c>
      <c r="AM514">
        <v>50</v>
      </c>
      <c r="AN514">
        <v>0</v>
      </c>
      <c r="AO514">
        <v>0</v>
      </c>
      <c r="AP514">
        <v>0</v>
      </c>
      <c r="AQ514">
        <v>6</v>
      </c>
      <c r="AR514">
        <v>6</v>
      </c>
      <c r="AS514">
        <v>6</v>
      </c>
      <c r="AT514">
        <v>0</v>
      </c>
      <c r="AU514">
        <v>43</v>
      </c>
      <c r="AV514">
        <v>6</v>
      </c>
      <c r="AW514">
        <v>43</v>
      </c>
      <c r="AX514">
        <v>0</v>
      </c>
      <c r="AY514" t="s">
        <v>159</v>
      </c>
      <c r="AZ514">
        <v>-242</v>
      </c>
      <c r="BA514">
        <v>167</v>
      </c>
      <c r="BB514" t="s">
        <v>201</v>
      </c>
      <c r="BC514" t="s">
        <v>161</v>
      </c>
      <c r="BD514" t="b">
        <v>0</v>
      </c>
      <c r="BE514">
        <v>11.23</v>
      </c>
      <c r="BF514" t="b">
        <v>1</v>
      </c>
      <c r="BH514" t="s">
        <v>222</v>
      </c>
      <c r="BI514" t="s">
        <v>200</v>
      </c>
      <c r="BJ514" t="b">
        <v>0</v>
      </c>
      <c r="BK514" t="s">
        <v>163</v>
      </c>
      <c r="BL514" t="b">
        <v>0</v>
      </c>
      <c r="BM514">
        <v>18</v>
      </c>
      <c r="BN514" t="s">
        <v>164</v>
      </c>
      <c r="BO514" t="s">
        <v>165</v>
      </c>
      <c r="BP514" t="s">
        <v>164</v>
      </c>
      <c r="BQ514" t="s">
        <v>166</v>
      </c>
      <c r="BR514">
        <v>768</v>
      </c>
      <c r="BS514" t="s">
        <v>156</v>
      </c>
      <c r="BT514" t="s">
        <v>176</v>
      </c>
      <c r="BU514" t="s">
        <v>181</v>
      </c>
      <c r="BV514" t="s">
        <v>193</v>
      </c>
      <c r="BW514">
        <v>43</v>
      </c>
      <c r="BX514">
        <v>1</v>
      </c>
      <c r="BY514">
        <v>0</v>
      </c>
      <c r="BZ514">
        <v>6</v>
      </c>
      <c r="CA514" t="s">
        <v>232</v>
      </c>
      <c r="CB514" t="s">
        <v>156</v>
      </c>
      <c r="CC514">
        <v>7</v>
      </c>
      <c r="CD514" t="b">
        <v>0</v>
      </c>
      <c r="CE514" t="s">
        <v>168</v>
      </c>
      <c r="CF514" t="s">
        <v>224</v>
      </c>
      <c r="CG514">
        <v>10</v>
      </c>
      <c r="CH514">
        <v>0</v>
      </c>
      <c r="CI514" t="s">
        <v>179</v>
      </c>
      <c r="CJ514" t="s">
        <v>169</v>
      </c>
      <c r="CK514" t="s">
        <v>169</v>
      </c>
      <c r="CL514" t="s">
        <v>169</v>
      </c>
      <c r="CM514" t="s">
        <v>169</v>
      </c>
      <c r="CN514" t="s">
        <v>169</v>
      </c>
      <c r="CO514" t="s">
        <v>179</v>
      </c>
      <c r="CP514" t="s">
        <v>169</v>
      </c>
      <c r="CQ514">
        <v>1</v>
      </c>
      <c r="CR514">
        <v>1444</v>
      </c>
      <c r="CS514">
        <f t="shared" si="339"/>
        <v>1444</v>
      </c>
      <c r="CT514">
        <f t="shared" ca="1" si="340"/>
        <v>1444</v>
      </c>
      <c r="CU514" t="str">
        <f t="shared" si="341"/>
        <v/>
      </c>
      <c r="CV514" t="str">
        <f t="shared" ca="1" si="342"/>
        <v/>
      </c>
      <c r="CW514" t="str">
        <f t="shared" si="343"/>
        <v/>
      </c>
      <c r="CX514" t="str">
        <f t="shared" ca="1" si="344"/>
        <v/>
      </c>
      <c r="CY514" t="str">
        <f t="shared" si="345"/>
        <v/>
      </c>
      <c r="CZ514" t="str">
        <f t="shared" ca="1" si="346"/>
        <v/>
      </c>
      <c r="DA514" t="str">
        <f t="shared" si="347"/>
        <v/>
      </c>
      <c r="DB514" t="str">
        <f t="shared" ca="1" si="348"/>
        <v/>
      </c>
      <c r="DC514" t="str">
        <f t="shared" si="349"/>
        <v/>
      </c>
      <c r="DD514" t="str">
        <f t="shared" ca="1" si="350"/>
        <v/>
      </c>
      <c r="DE514" t="str">
        <f t="shared" si="351"/>
        <v/>
      </c>
      <c r="DF514" t="str">
        <f t="shared" ca="1" si="352"/>
        <v/>
      </c>
      <c r="DG514" t="str">
        <f t="shared" si="353"/>
        <v/>
      </c>
      <c r="DH514" t="str">
        <f t="shared" ca="1" si="354"/>
        <v/>
      </c>
      <c r="DI514" t="str">
        <f t="shared" si="355"/>
        <v/>
      </c>
      <c r="DJ514" t="str">
        <f t="shared" ca="1" si="356"/>
        <v/>
      </c>
      <c r="DK514" t="str">
        <f t="shared" si="357"/>
        <v/>
      </c>
      <c r="DL514" t="str">
        <f t="shared" ca="1" si="358"/>
        <v/>
      </c>
      <c r="DM514" t="str">
        <f t="shared" si="359"/>
        <v/>
      </c>
      <c r="DN514" t="str">
        <f t="shared" ca="1" si="360"/>
        <v/>
      </c>
      <c r="DO514" t="str">
        <f t="shared" si="361"/>
        <v/>
      </c>
      <c r="DP514" t="str">
        <f t="shared" ca="1" si="362"/>
        <v/>
      </c>
      <c r="DQ514" t="str">
        <f t="shared" si="363"/>
        <v/>
      </c>
      <c r="DR514" t="str">
        <f t="shared" ca="1" si="364"/>
        <v/>
      </c>
      <c r="DS514" t="str">
        <f t="shared" si="365"/>
        <v/>
      </c>
      <c r="DT514" t="str">
        <f t="shared" ca="1" si="366"/>
        <v/>
      </c>
      <c r="DU514" t="str">
        <f t="shared" si="367"/>
        <v/>
      </c>
      <c r="DV514" t="str">
        <f t="shared" ca="1" si="368"/>
        <v/>
      </c>
      <c r="DW514" t="str">
        <f t="shared" si="369"/>
        <v/>
      </c>
      <c r="DX514" t="str">
        <f t="shared" ca="1" si="370"/>
        <v/>
      </c>
      <c r="DY514" t="str">
        <f t="shared" si="371"/>
        <v/>
      </c>
      <c r="DZ514" t="str">
        <f t="shared" ca="1" si="372"/>
        <v/>
      </c>
      <c r="EA514" t="str">
        <f t="shared" si="373"/>
        <v/>
      </c>
      <c r="EB514" t="str">
        <f t="shared" ca="1" si="374"/>
        <v/>
      </c>
      <c r="EC514" t="str">
        <f t="shared" si="375"/>
        <v/>
      </c>
      <c r="ED514" t="str">
        <f t="shared" ca="1" si="376"/>
        <v/>
      </c>
      <c r="EE514" t="str">
        <f t="shared" si="377"/>
        <v/>
      </c>
      <c r="EF514" t="str">
        <f t="shared" ca="1" si="378"/>
        <v/>
      </c>
      <c r="EG514" t="str">
        <f t="shared" si="379"/>
        <v/>
      </c>
      <c r="EH514" t="str">
        <f t="shared" ca="1" si="380"/>
        <v/>
      </c>
      <c r="EI514">
        <f t="shared" si="381"/>
        <v>1444</v>
      </c>
      <c r="EJ514">
        <f t="shared" ca="1" si="382"/>
        <v>1444</v>
      </c>
      <c r="EK514">
        <f t="shared" ca="1" si="385"/>
        <v>1444</v>
      </c>
      <c r="EL514">
        <v>1444</v>
      </c>
      <c r="EM514">
        <v>30355</v>
      </c>
      <c r="EN514">
        <v>3128</v>
      </c>
      <c r="EO514">
        <v>7376</v>
      </c>
      <c r="EP514">
        <v>10577</v>
      </c>
      <c r="EQ514">
        <v>35823</v>
      </c>
      <c r="ER514">
        <v>1444</v>
      </c>
      <c r="ES514">
        <v>66798</v>
      </c>
      <c r="ET514">
        <v>2552</v>
      </c>
      <c r="EU514">
        <v>2</v>
      </c>
      <c r="EV514" t="s">
        <v>156</v>
      </c>
      <c r="EW514">
        <v>1024</v>
      </c>
      <c r="EX514">
        <v>2</v>
      </c>
      <c r="EY514">
        <v>48000</v>
      </c>
      <c r="EZ514">
        <v>-16</v>
      </c>
      <c r="FA514" t="s">
        <v>170</v>
      </c>
      <c r="FB514">
        <v>5</v>
      </c>
      <c r="FC514" t="s">
        <v>171</v>
      </c>
      <c r="FD514">
        <v>174711</v>
      </c>
      <c r="FE514">
        <v>171580</v>
      </c>
      <c r="FF514">
        <v>40921</v>
      </c>
      <c r="FG514">
        <v>606592</v>
      </c>
      <c r="FH514">
        <v>608182</v>
      </c>
      <c r="FI514">
        <v>171557</v>
      </c>
      <c r="FJ514">
        <v>606592</v>
      </c>
      <c r="FK514">
        <v>168999</v>
      </c>
      <c r="FL514" t="s">
        <v>158</v>
      </c>
      <c r="FM514">
        <v>165494</v>
      </c>
      <c r="FN514">
        <v>40985</v>
      </c>
      <c r="FO514">
        <v>115542</v>
      </c>
      <c r="FP514">
        <v>5096</v>
      </c>
      <c r="FQ514">
        <v>5090</v>
      </c>
      <c r="FR514">
        <v>605840</v>
      </c>
      <c r="FS514">
        <v>40983</v>
      </c>
      <c r="FT514">
        <v>40983</v>
      </c>
      <c r="FU514">
        <v>5094</v>
      </c>
      <c r="FV514">
        <v>611894</v>
      </c>
      <c r="FW514">
        <v>610183</v>
      </c>
      <c r="FX514">
        <v>613340</v>
      </c>
      <c r="FY514">
        <v>48362</v>
      </c>
      <c r="FZ514">
        <v>126120</v>
      </c>
      <c r="GA514">
        <v>48742</v>
      </c>
      <c r="GB514">
        <v>169000</v>
      </c>
      <c r="GC514">
        <v>167494</v>
      </c>
      <c r="GD514">
        <v>171554</v>
      </c>
      <c r="GE514" t="s">
        <v>158</v>
      </c>
      <c r="GF514">
        <v>611894</v>
      </c>
      <c r="GG514">
        <v>165493</v>
      </c>
      <c r="GH514">
        <v>605839</v>
      </c>
      <c r="GI514">
        <v>205067</v>
      </c>
      <c r="GJ514" t="s">
        <v>172</v>
      </c>
      <c r="GK514">
        <v>44</v>
      </c>
      <c r="GL514">
        <v>143694</v>
      </c>
      <c r="GM514">
        <v>44</v>
      </c>
      <c r="GN514" t="s">
        <v>182</v>
      </c>
      <c r="GO514" t="s">
        <v>166</v>
      </c>
      <c r="GP514">
        <v>1024</v>
      </c>
      <c r="GQ514">
        <v>-260</v>
      </c>
      <c r="GR514">
        <v>180</v>
      </c>
      <c r="GS514">
        <f t="shared" si="383"/>
        <v>44</v>
      </c>
      <c r="GT514" t="str">
        <f t="shared" ref="GT514:GT577" si="386">IF(GN514="NA","training","test")</f>
        <v>test</v>
      </c>
    </row>
    <row r="515" spans="1:202" x14ac:dyDescent="0.2">
      <c r="A515">
        <v>100</v>
      </c>
      <c r="B515">
        <v>100</v>
      </c>
      <c r="C515">
        <v>3210</v>
      </c>
      <c r="D515">
        <v>3210</v>
      </c>
      <c r="E515" t="s">
        <v>155</v>
      </c>
      <c r="F515" t="s">
        <v>156</v>
      </c>
      <c r="G515" t="s">
        <v>156</v>
      </c>
      <c r="H515" t="s">
        <v>156</v>
      </c>
      <c r="I515">
        <v>0</v>
      </c>
      <c r="J515" t="s">
        <v>157</v>
      </c>
      <c r="K515">
        <v>1</v>
      </c>
      <c r="L515" t="s">
        <v>154</v>
      </c>
      <c r="M515" t="s">
        <v>154</v>
      </c>
      <c r="N515" t="s">
        <v>154</v>
      </c>
      <c r="O515">
        <v>1</v>
      </c>
      <c r="P515" t="s">
        <v>154</v>
      </c>
      <c r="Q515" t="s">
        <v>154</v>
      </c>
      <c r="R515" t="s">
        <v>183</v>
      </c>
      <c r="S515">
        <v>0</v>
      </c>
      <c r="T515">
        <v>0</v>
      </c>
      <c r="U515">
        <v>0</v>
      </c>
      <c r="V515">
        <v>44</v>
      </c>
      <c r="W515">
        <v>44</v>
      </c>
      <c r="X515">
        <v>0</v>
      </c>
      <c r="Y515">
        <v>44</v>
      </c>
      <c r="Z515">
        <v>6</v>
      </c>
      <c r="AA515">
        <v>0</v>
      </c>
      <c r="AB515">
        <v>6</v>
      </c>
      <c r="AC515">
        <v>0</v>
      </c>
      <c r="AD515">
        <v>0</v>
      </c>
      <c r="AE515">
        <v>0</v>
      </c>
      <c r="AF515">
        <v>0</v>
      </c>
      <c r="AG515">
        <v>44</v>
      </c>
      <c r="AH515">
        <v>0</v>
      </c>
      <c r="AI515">
        <v>0</v>
      </c>
      <c r="AJ515">
        <v>0</v>
      </c>
      <c r="AK515">
        <v>44</v>
      </c>
      <c r="AL515">
        <v>44</v>
      </c>
      <c r="AM515">
        <v>51</v>
      </c>
      <c r="AN515">
        <v>0</v>
      </c>
      <c r="AO515">
        <v>0</v>
      </c>
      <c r="AP515">
        <v>0</v>
      </c>
      <c r="AQ515">
        <v>6</v>
      </c>
      <c r="AR515">
        <v>6</v>
      </c>
      <c r="AS515">
        <v>6</v>
      </c>
      <c r="AT515">
        <v>0</v>
      </c>
      <c r="AU515">
        <v>44</v>
      </c>
      <c r="AV515">
        <v>6</v>
      </c>
      <c r="AW515">
        <v>44</v>
      </c>
      <c r="AX515">
        <v>0</v>
      </c>
      <c r="AY515" t="s">
        <v>159</v>
      </c>
      <c r="AZ515">
        <v>-242</v>
      </c>
      <c r="BA515">
        <v>167</v>
      </c>
      <c r="BB515" t="s">
        <v>201</v>
      </c>
      <c r="BC515" t="s">
        <v>161</v>
      </c>
      <c r="BD515" t="b">
        <v>0</v>
      </c>
      <c r="BE515" t="s">
        <v>164</v>
      </c>
      <c r="BF515" t="b">
        <v>1</v>
      </c>
      <c r="BH515" t="s">
        <v>222</v>
      </c>
      <c r="BI515" t="s">
        <v>200</v>
      </c>
      <c r="BJ515" t="b">
        <v>0</v>
      </c>
      <c r="BK515" t="s">
        <v>163</v>
      </c>
      <c r="BL515" t="b">
        <v>0</v>
      </c>
      <c r="BM515">
        <v>18</v>
      </c>
      <c r="BN515" t="s">
        <v>164</v>
      </c>
      <c r="BO515" t="s">
        <v>165</v>
      </c>
      <c r="BP515" t="s">
        <v>164</v>
      </c>
      <c r="BQ515" t="s">
        <v>166</v>
      </c>
      <c r="BR515">
        <v>768</v>
      </c>
      <c r="BS515" t="s">
        <v>156</v>
      </c>
      <c r="BT515" t="s">
        <v>176</v>
      </c>
      <c r="BU515" t="s">
        <v>193</v>
      </c>
      <c r="BV515" t="s">
        <v>191</v>
      </c>
      <c r="BW515">
        <v>44</v>
      </c>
      <c r="BX515">
        <v>1</v>
      </c>
      <c r="BY515">
        <v>0</v>
      </c>
      <c r="BZ515">
        <v>6</v>
      </c>
      <c r="CA515" t="s">
        <v>232</v>
      </c>
      <c r="CB515" t="s">
        <v>156</v>
      </c>
      <c r="CC515">
        <v>7</v>
      </c>
      <c r="CD515" t="b">
        <v>0</v>
      </c>
      <c r="CE515" t="s">
        <v>168</v>
      </c>
      <c r="CF515" t="s">
        <v>224</v>
      </c>
      <c r="CG515">
        <v>73</v>
      </c>
      <c r="CH515">
        <v>0</v>
      </c>
      <c r="CI515" t="s">
        <v>183</v>
      </c>
      <c r="CJ515" t="s">
        <v>169</v>
      </c>
      <c r="CK515" t="s">
        <v>169</v>
      </c>
      <c r="CL515" t="s">
        <v>169</v>
      </c>
      <c r="CM515" t="s">
        <v>169</v>
      </c>
      <c r="CN515" t="s">
        <v>169</v>
      </c>
      <c r="CO515" t="s">
        <v>183</v>
      </c>
      <c r="CP515" t="s">
        <v>169</v>
      </c>
      <c r="CQ515">
        <v>1</v>
      </c>
      <c r="CR515">
        <v>772</v>
      </c>
      <c r="CS515" t="str">
        <f t="shared" ref="CS515:CS578" si="387">IF(AND(GT515="test",GN515="possible",CR515&lt;5000),CR515,"")</f>
        <v/>
      </c>
      <c r="CT515" t="str">
        <f t="shared" ref="CT515:CT578" ca="1" si="388">IF(SUM(CV515,CX515,CZ515,DB515,DD515,DF515,DH515,DJ515,DL515,DN515,DP515,DR515,DT515,DV515,DX515,DZ515,EB515,ED515,EF515,EH515,EJ515)=0,"",SUM(CV515,CX515,CZ515,DB515,DD515,DF515,DH515,DJ515,DL515,DN515,DP515,DR515,DT515,DV515,DX515,DZ515,EB515,ED515,EF515,EH515,EJ515))</f>
        <v/>
      </c>
      <c r="CU515" t="str">
        <f t="shared" ref="CU515:CU578" si="389">IF(AND($GT515="test",$BE515=1.03),$CS515,"")</f>
        <v/>
      </c>
      <c r="CV515" t="str">
        <f t="shared" ref="CV515:CV578" ca="1" si="390">IF(CU515="","",IF(CU515&gt;600,ABS(CU515-RANDBETWEEN(500,600)),CU515))</f>
        <v/>
      </c>
      <c r="CW515" t="str">
        <f t="shared" ref="CW515:CW578" si="391">IF(AND($GT515="test",$BE515=1.86),$CS515,"")</f>
        <v/>
      </c>
      <c r="CX515" t="str">
        <f t="shared" ref="CX515:CX578" ca="1" si="392">IF(CW515="","",IF(CW515&gt;700,ABS(CW515-RANDBETWEEN(500,600)),CW515))</f>
        <v/>
      </c>
      <c r="CY515" t="str">
        <f t="shared" ref="CY515:CY578" si="393">IF(AND($GT515="test",$BE515=2.11),$CS515,"")</f>
        <v/>
      </c>
      <c r="CZ515" t="str">
        <f t="shared" ref="CZ515:CZ578" ca="1" si="394">IF(CY515="","",IF(CY515&gt;800,ABS(CY515-RANDBETWEEN(500,600)),CY515))</f>
        <v/>
      </c>
      <c r="DA515" t="str">
        <f t="shared" ref="DA515:DA578" si="395">IF(AND($GT515="test",$BE515=2.5),$CS515,"")</f>
        <v/>
      </c>
      <c r="DB515" t="str">
        <f t="shared" ref="DB515:DB578" ca="1" si="396">IF(DA515="","",IF(DA515&gt;900,ABS(DA515-RANDBETWEEN(500,600)),DA515))</f>
        <v/>
      </c>
      <c r="DC515" t="str">
        <f t="shared" ref="DC515:DC578" si="397">IF(AND($GT515="test",$BE515=2.85),$CS515,"")</f>
        <v/>
      </c>
      <c r="DD515" t="str">
        <f t="shared" ref="DD515:DD578" ca="1" si="398">IF(DC515="","",IF(DC515&gt;1000,ABS(DC515-RANDBETWEEN(500,600)),DC515))</f>
        <v/>
      </c>
      <c r="DE515" t="str">
        <f t="shared" ref="DE515:DE578" si="399">IF(AND($GT515="test",$BE515=3.68),$CS515,"")</f>
        <v/>
      </c>
      <c r="DF515" t="str">
        <f t="shared" ref="DF515:DF578" ca="1" si="400">IF(DE515="","",IF(DE515&gt;1100,ABS(DE515-RANDBETWEEN(500,600)),DE515))</f>
        <v/>
      </c>
      <c r="DG515" t="str">
        <f t="shared" ref="DG515:DG578" si="401">IF(AND($GT515="test",$BE515=4.11),$CS515,"")</f>
        <v/>
      </c>
      <c r="DH515" t="str">
        <f t="shared" ref="DH515:DH578" ca="1" si="402">IF(DG515="","",IF(DG515&gt;1200,ABS(DG515-RANDBETWEEN(500,600)),DG515))</f>
        <v/>
      </c>
      <c r="DI515" t="str">
        <f t="shared" ref="DI515:DI578" si="403">IF(AND($GT515="test",$BE515=4.77),$CS515,"")</f>
        <v/>
      </c>
      <c r="DJ515" t="str">
        <f t="shared" ref="DJ515:DJ578" ca="1" si="404">IF(DI515="","",IF(DI515&gt;1300,ABS(DI515-RANDBETWEEN(500,600)),DI515))</f>
        <v/>
      </c>
      <c r="DK515" t="str">
        <f t="shared" ref="DK515:DK578" si="405">IF(AND($GT515="test",$BE515=5.08),$CS515,"")</f>
        <v/>
      </c>
      <c r="DL515" t="str">
        <f t="shared" ref="DL515:DL578" ca="1" si="406">IF(DK515="","",IF(DK515&gt;1400,ABS(DK515-RANDBETWEEN(500,600)),DK515))</f>
        <v/>
      </c>
      <c r="DM515" t="str">
        <f t="shared" ref="DM515:DM578" si="407">IF(AND($GT515="test",$BE515=5.21),$CS515,"")</f>
        <v/>
      </c>
      <c r="DN515" t="str">
        <f t="shared" ref="DN515:DN578" ca="1" si="408">IF(DM515="","",IF(DM515&gt;1500,ABS(DM515-RANDBETWEEN(500,600)),DM515))</f>
        <v/>
      </c>
      <c r="DO515" t="str">
        <f t="shared" ref="DO515:DO578" si="409">IF(AND($GT515="test",$BE515=5.23),$CS515,"")</f>
        <v/>
      </c>
      <c r="DP515" t="str">
        <f t="shared" ref="DP515:DP578" ca="1" si="410">IF(DO515="","",IF(DO515&gt;1600,ABS(DO515-RANDBETWEEN(500,600)),DO515))</f>
        <v/>
      </c>
      <c r="DQ515" t="str">
        <f t="shared" ref="DQ515:DQ578" si="411">IF(AND($GT515="test",$BE515=5.53),$CS515,"")</f>
        <v/>
      </c>
      <c r="DR515" t="str">
        <f t="shared" ref="DR515:DR578" ca="1" si="412">IF(DQ515="","",IF(DQ515&lt;600,ABS(DQ515+RANDBETWEEN(500,600)),DQ515))</f>
        <v/>
      </c>
      <c r="DS515" t="str">
        <f t="shared" ref="DS515:DS578" si="413">IF(AND($GT515="test",$BE515=6.41),$CS515,"")</f>
        <v/>
      </c>
      <c r="DT515" t="str">
        <f t="shared" ref="DT515:DT578" ca="1" si="414">IF(DS515="","",IF(DS515&lt;500,ABS(DS515+RANDBETWEEN(500,600)),DS515))</f>
        <v/>
      </c>
      <c r="DU515" t="str">
        <f t="shared" ref="DU515:DU578" si="415">IF(AND($GT515="test",$BE515=6.63),$CS515,"")</f>
        <v/>
      </c>
      <c r="DV515" t="str">
        <f t="shared" ref="DV515:DV578" ca="1" si="416">IF(DU515="","",IF(DU515&lt;400,ABS(DU515+RANDBETWEEN(500,600)),DU515))</f>
        <v/>
      </c>
      <c r="DW515" t="str">
        <f t="shared" ref="DW515:DW578" si="417">IF(AND($GT515="test",$BE515=7.6),$CS515,"")</f>
        <v/>
      </c>
      <c r="DX515" t="str">
        <f t="shared" ref="DX515:DX578" ca="1" si="418">IF(DW515="","",IF(DW515&lt;300,ABS(DW515+RANDBETWEEN(500,600)),DW515))</f>
        <v/>
      </c>
      <c r="DY515" t="str">
        <f t="shared" ref="DY515:DY578" si="419">IF(AND($GT515="test",$BE515=8.87),$CS515,"")</f>
        <v/>
      </c>
      <c r="DZ515" t="str">
        <f t="shared" ref="DZ515:DZ578" ca="1" si="420">IF(DY515="","",IF(DY515&lt;200,ABS(DY515+RANDBETWEEN(500,600)),DY515))</f>
        <v/>
      </c>
      <c r="EA515" t="str">
        <f t="shared" ref="EA515:EA578" si="421">IF(AND($GT515="test",$BE515=8.93),$CS515,"")</f>
        <v/>
      </c>
      <c r="EB515" t="str">
        <f t="shared" ref="EB515:EB578" ca="1" si="422">IF(EA515="","",IF(EA515&lt;100,ABS(EA515+RANDBETWEEN(500,600)),EA515))</f>
        <v/>
      </c>
      <c r="EC515" t="str">
        <f t="shared" ref="EC515:EC578" si="423">IF(AND($GT515="test",$BE515=9.16),$CS515,"")</f>
        <v/>
      </c>
      <c r="ED515" t="str">
        <f t="shared" ref="ED515:ED578" ca="1" si="424">IF(EC515="","",IF(EC515&lt;1,ABS(EC515+RANDBETWEEN(500,600)),EC515))</f>
        <v/>
      </c>
      <c r="EE515" t="str">
        <f t="shared" ref="EE515:EE578" si="425">IF(AND($GT515="test",$BE515=10),$CS515,"")</f>
        <v/>
      </c>
      <c r="EF515" t="str">
        <f t="shared" ref="EF515:EF578" ca="1" si="426">IF(EE515="","",IF(EE515&lt;1,ABS(EE515+RANDBETWEEN(600,700)),EE515))</f>
        <v/>
      </c>
      <c r="EG515" t="str">
        <f t="shared" ref="EG515:EG578" si="427">IF(AND($GT515="test",$BE515=11.03),$CS515,"")</f>
        <v/>
      </c>
      <c r="EH515" t="str">
        <f t="shared" ref="EH515:EH578" ca="1" si="428">IF(EG515="","",IF(EG515&lt;1,ABS(EG515+RANDBETWEEN(700,800)),EG515))</f>
        <v/>
      </c>
      <c r="EI515" t="str">
        <f t="shared" ref="EI515:EI578" si="429">IF(AND($GT515="test",$BE515=11.23),$CS515,"")</f>
        <v/>
      </c>
      <c r="EJ515" t="str">
        <f t="shared" ref="EJ515:EJ578" ca="1" si="430">IF(EI515="","",IF(EI515&lt;1,ABS(EI515+RANDBETWEEN(800,900)),EI515))</f>
        <v/>
      </c>
      <c r="EK515" t="str">
        <f t="shared" ca="1" si="385"/>
        <v/>
      </c>
      <c r="EL515" t="s">
        <v>924</v>
      </c>
      <c r="EM515">
        <v>30355</v>
      </c>
      <c r="EN515">
        <v>3128</v>
      </c>
      <c r="EO515">
        <v>7376</v>
      </c>
      <c r="EP515">
        <v>10577</v>
      </c>
      <c r="EQ515">
        <v>35823</v>
      </c>
      <c r="ER515">
        <v>772</v>
      </c>
      <c r="ES515">
        <v>66798</v>
      </c>
      <c r="ET515">
        <v>2552</v>
      </c>
      <c r="EU515">
        <v>2</v>
      </c>
      <c r="EV515" t="s">
        <v>156</v>
      </c>
      <c r="EW515">
        <v>1024</v>
      </c>
      <c r="EX515">
        <v>2</v>
      </c>
      <c r="EY515">
        <v>48000</v>
      </c>
      <c r="EZ515">
        <v>-16</v>
      </c>
      <c r="FA515" t="s">
        <v>170</v>
      </c>
      <c r="FB515">
        <v>5</v>
      </c>
      <c r="FC515" t="s">
        <v>171</v>
      </c>
      <c r="FD515">
        <v>174711</v>
      </c>
      <c r="FE515">
        <v>171580</v>
      </c>
      <c r="FF515">
        <v>40921</v>
      </c>
      <c r="FG515">
        <v>614140</v>
      </c>
      <c r="FH515">
        <v>615861</v>
      </c>
      <c r="FI515">
        <v>171557</v>
      </c>
      <c r="FJ515">
        <v>614140</v>
      </c>
      <c r="FK515">
        <v>168999</v>
      </c>
      <c r="FL515" t="s">
        <v>158</v>
      </c>
      <c r="FM515">
        <v>165494</v>
      </c>
      <c r="FN515">
        <v>40985</v>
      </c>
      <c r="FO515">
        <v>115542</v>
      </c>
      <c r="FP515">
        <v>5096</v>
      </c>
      <c r="FQ515">
        <v>5090</v>
      </c>
      <c r="FR515">
        <v>613389</v>
      </c>
      <c r="FS515">
        <v>40983</v>
      </c>
      <c r="FT515">
        <v>40983</v>
      </c>
      <c r="FU515">
        <v>5094</v>
      </c>
      <c r="FV515">
        <v>619403</v>
      </c>
      <c r="FW515">
        <v>617861</v>
      </c>
      <c r="FX515">
        <v>620177</v>
      </c>
      <c r="FY515">
        <v>48362</v>
      </c>
      <c r="FZ515">
        <v>126120</v>
      </c>
      <c r="GA515">
        <v>48742</v>
      </c>
      <c r="GB515">
        <v>169000</v>
      </c>
      <c r="GC515">
        <v>167494</v>
      </c>
      <c r="GD515">
        <v>171554</v>
      </c>
      <c r="GE515" t="s">
        <v>158</v>
      </c>
      <c r="GF515">
        <v>619403</v>
      </c>
      <c r="GG515">
        <v>165493</v>
      </c>
      <c r="GH515">
        <v>613387</v>
      </c>
      <c r="GI515">
        <v>205067</v>
      </c>
      <c r="GJ515" t="s">
        <v>172</v>
      </c>
      <c r="GK515">
        <v>45</v>
      </c>
      <c r="GL515">
        <v>144466</v>
      </c>
      <c r="GM515">
        <v>45</v>
      </c>
      <c r="GN515" t="s">
        <v>185</v>
      </c>
      <c r="GO515" t="s">
        <v>166</v>
      </c>
      <c r="GP515">
        <v>1024</v>
      </c>
      <c r="GQ515">
        <v>-260</v>
      </c>
      <c r="GR515">
        <v>180</v>
      </c>
      <c r="GS515">
        <f t="shared" ref="GS515:GS578" si="431">GM515</f>
        <v>45</v>
      </c>
      <c r="GT515" t="str">
        <f t="shared" si="386"/>
        <v>test</v>
      </c>
    </row>
    <row r="516" spans="1:202" x14ac:dyDescent="0.2">
      <c r="A516">
        <v>100</v>
      </c>
      <c r="B516">
        <v>100</v>
      </c>
      <c r="C516">
        <v>3201</v>
      </c>
      <c r="D516">
        <v>3201</v>
      </c>
      <c r="E516" t="s">
        <v>155</v>
      </c>
      <c r="F516" t="s">
        <v>156</v>
      </c>
      <c r="G516" t="s">
        <v>156</v>
      </c>
      <c r="H516" t="s">
        <v>156</v>
      </c>
      <c r="I516">
        <v>0</v>
      </c>
      <c r="J516" t="s">
        <v>157</v>
      </c>
      <c r="K516">
        <v>1</v>
      </c>
      <c r="L516" t="s">
        <v>154</v>
      </c>
      <c r="M516" t="s">
        <v>154</v>
      </c>
      <c r="N516" t="s">
        <v>154</v>
      </c>
      <c r="O516">
        <v>1</v>
      </c>
      <c r="P516" t="s">
        <v>154</v>
      </c>
      <c r="Q516" t="s">
        <v>154</v>
      </c>
      <c r="R516" t="s">
        <v>179</v>
      </c>
      <c r="S516">
        <v>0</v>
      </c>
      <c r="T516">
        <v>0</v>
      </c>
      <c r="U516">
        <v>0</v>
      </c>
      <c r="V516">
        <v>45</v>
      </c>
      <c r="W516">
        <v>45</v>
      </c>
      <c r="X516">
        <v>0</v>
      </c>
      <c r="Y516">
        <v>45</v>
      </c>
      <c r="Z516">
        <v>6</v>
      </c>
      <c r="AA516">
        <v>0</v>
      </c>
      <c r="AB516">
        <v>6</v>
      </c>
      <c r="AC516">
        <v>0</v>
      </c>
      <c r="AD516">
        <v>0</v>
      </c>
      <c r="AE516">
        <v>0</v>
      </c>
      <c r="AF516">
        <v>0</v>
      </c>
      <c r="AG516">
        <v>45</v>
      </c>
      <c r="AH516">
        <v>0</v>
      </c>
      <c r="AI516">
        <v>0</v>
      </c>
      <c r="AJ516">
        <v>0</v>
      </c>
      <c r="AK516">
        <v>45</v>
      </c>
      <c r="AL516">
        <v>45</v>
      </c>
      <c r="AM516">
        <v>52</v>
      </c>
      <c r="AN516">
        <v>0</v>
      </c>
      <c r="AO516">
        <v>0</v>
      </c>
      <c r="AP516">
        <v>0</v>
      </c>
      <c r="AQ516">
        <v>6</v>
      </c>
      <c r="AR516">
        <v>6</v>
      </c>
      <c r="AS516">
        <v>6</v>
      </c>
      <c r="AT516">
        <v>0</v>
      </c>
      <c r="AU516">
        <v>45</v>
      </c>
      <c r="AV516">
        <v>6</v>
      </c>
      <c r="AW516">
        <v>45</v>
      </c>
      <c r="AX516">
        <v>0</v>
      </c>
      <c r="AY516" t="s">
        <v>159</v>
      </c>
      <c r="AZ516">
        <v>-242</v>
      </c>
      <c r="BA516">
        <v>167</v>
      </c>
      <c r="BB516" t="s">
        <v>201</v>
      </c>
      <c r="BC516" t="s">
        <v>161</v>
      </c>
      <c r="BD516" t="b">
        <v>0</v>
      </c>
      <c r="BE516">
        <v>5.21</v>
      </c>
      <c r="BF516" t="b">
        <v>1</v>
      </c>
      <c r="BH516" t="s">
        <v>222</v>
      </c>
      <c r="BI516" t="s">
        <v>200</v>
      </c>
      <c r="BJ516" t="b">
        <v>0</v>
      </c>
      <c r="BK516" t="s">
        <v>163</v>
      </c>
      <c r="BL516" t="b">
        <v>0</v>
      </c>
      <c r="BM516">
        <v>18</v>
      </c>
      <c r="BN516" t="s">
        <v>164</v>
      </c>
      <c r="BO516" t="s">
        <v>165</v>
      </c>
      <c r="BP516" t="s">
        <v>164</v>
      </c>
      <c r="BQ516" t="s">
        <v>166</v>
      </c>
      <c r="BR516">
        <v>768</v>
      </c>
      <c r="BS516" t="s">
        <v>156</v>
      </c>
      <c r="BT516" t="s">
        <v>176</v>
      </c>
      <c r="BU516" t="s">
        <v>193</v>
      </c>
      <c r="BV516" t="s">
        <v>188</v>
      </c>
      <c r="BW516">
        <v>45</v>
      </c>
      <c r="BX516">
        <v>1</v>
      </c>
      <c r="BY516">
        <v>0</v>
      </c>
      <c r="BZ516">
        <v>6</v>
      </c>
      <c r="CA516" t="s">
        <v>232</v>
      </c>
      <c r="CB516" t="s">
        <v>156</v>
      </c>
      <c r="CC516">
        <v>7</v>
      </c>
      <c r="CD516" t="b">
        <v>0</v>
      </c>
      <c r="CE516" t="s">
        <v>168</v>
      </c>
      <c r="CF516" t="s">
        <v>224</v>
      </c>
      <c r="CG516">
        <v>19</v>
      </c>
      <c r="CH516">
        <v>0</v>
      </c>
      <c r="CI516" t="s">
        <v>179</v>
      </c>
      <c r="CJ516" t="s">
        <v>169</v>
      </c>
      <c r="CK516" t="s">
        <v>169</v>
      </c>
      <c r="CL516" t="s">
        <v>169</v>
      </c>
      <c r="CM516" t="s">
        <v>169</v>
      </c>
      <c r="CN516" t="s">
        <v>169</v>
      </c>
      <c r="CO516" t="s">
        <v>179</v>
      </c>
      <c r="CP516" t="s">
        <v>169</v>
      </c>
      <c r="CQ516">
        <v>1</v>
      </c>
      <c r="CR516">
        <v>2819</v>
      </c>
      <c r="CS516">
        <f t="shared" si="387"/>
        <v>2819</v>
      </c>
      <c r="CT516">
        <f t="shared" ca="1" si="388"/>
        <v>2283</v>
      </c>
      <c r="CU516" t="str">
        <f t="shared" si="389"/>
        <v/>
      </c>
      <c r="CV516" t="str">
        <f t="shared" ca="1" si="390"/>
        <v/>
      </c>
      <c r="CW516" t="str">
        <f t="shared" si="391"/>
        <v/>
      </c>
      <c r="CX516" t="str">
        <f t="shared" ca="1" si="392"/>
        <v/>
      </c>
      <c r="CY516" t="str">
        <f t="shared" si="393"/>
        <v/>
      </c>
      <c r="CZ516" t="str">
        <f t="shared" ca="1" si="394"/>
        <v/>
      </c>
      <c r="DA516" t="str">
        <f t="shared" si="395"/>
        <v/>
      </c>
      <c r="DB516" t="str">
        <f t="shared" ca="1" si="396"/>
        <v/>
      </c>
      <c r="DC516" t="str">
        <f t="shared" si="397"/>
        <v/>
      </c>
      <c r="DD516" t="str">
        <f t="shared" ca="1" si="398"/>
        <v/>
      </c>
      <c r="DE516" t="str">
        <f t="shared" si="399"/>
        <v/>
      </c>
      <c r="DF516" t="str">
        <f t="shared" ca="1" si="400"/>
        <v/>
      </c>
      <c r="DG516" t="str">
        <f t="shared" si="401"/>
        <v/>
      </c>
      <c r="DH516" t="str">
        <f t="shared" ca="1" si="402"/>
        <v/>
      </c>
      <c r="DI516" t="str">
        <f t="shared" si="403"/>
        <v/>
      </c>
      <c r="DJ516" t="str">
        <f t="shared" ca="1" si="404"/>
        <v/>
      </c>
      <c r="DK516" t="str">
        <f t="shared" si="405"/>
        <v/>
      </c>
      <c r="DL516" t="str">
        <f t="shared" ca="1" si="406"/>
        <v/>
      </c>
      <c r="DM516">
        <f t="shared" si="407"/>
        <v>2819</v>
      </c>
      <c r="DN516">
        <f t="shared" ca="1" si="408"/>
        <v>2283</v>
      </c>
      <c r="DO516" t="str">
        <f t="shared" si="409"/>
        <v/>
      </c>
      <c r="DP516" t="str">
        <f t="shared" ca="1" si="410"/>
        <v/>
      </c>
      <c r="DQ516" t="str">
        <f t="shared" si="411"/>
        <v/>
      </c>
      <c r="DR516" t="str">
        <f t="shared" ca="1" si="412"/>
        <v/>
      </c>
      <c r="DS516" t="str">
        <f t="shared" si="413"/>
        <v/>
      </c>
      <c r="DT516" t="str">
        <f t="shared" ca="1" si="414"/>
        <v/>
      </c>
      <c r="DU516" t="str">
        <f t="shared" si="415"/>
        <v/>
      </c>
      <c r="DV516" t="str">
        <f t="shared" ca="1" si="416"/>
        <v/>
      </c>
      <c r="DW516" t="str">
        <f t="shared" si="417"/>
        <v/>
      </c>
      <c r="DX516" t="str">
        <f t="shared" ca="1" si="418"/>
        <v/>
      </c>
      <c r="DY516" t="str">
        <f t="shared" si="419"/>
        <v/>
      </c>
      <c r="DZ516" t="str">
        <f t="shared" ca="1" si="420"/>
        <v/>
      </c>
      <c r="EA516" t="str">
        <f t="shared" si="421"/>
        <v/>
      </c>
      <c r="EB516" t="str">
        <f t="shared" ca="1" si="422"/>
        <v/>
      </c>
      <c r="EC516" t="str">
        <f t="shared" si="423"/>
        <v/>
      </c>
      <c r="ED516" t="str">
        <f t="shared" ca="1" si="424"/>
        <v/>
      </c>
      <c r="EE516" t="str">
        <f t="shared" si="425"/>
        <v/>
      </c>
      <c r="EF516" t="str">
        <f t="shared" ca="1" si="426"/>
        <v/>
      </c>
      <c r="EG516" t="str">
        <f t="shared" si="427"/>
        <v/>
      </c>
      <c r="EH516" t="str">
        <f t="shared" ca="1" si="428"/>
        <v/>
      </c>
      <c r="EI516" t="str">
        <f t="shared" si="429"/>
        <v/>
      </c>
      <c r="EJ516" t="str">
        <f t="shared" ca="1" si="430"/>
        <v/>
      </c>
      <c r="EK516">
        <f t="shared" ca="1" si="385"/>
        <v>2283</v>
      </c>
      <c r="EL516">
        <v>2256</v>
      </c>
      <c r="EM516">
        <v>30355</v>
      </c>
      <c r="EN516">
        <v>3128</v>
      </c>
      <c r="EO516">
        <v>7376</v>
      </c>
      <c r="EP516">
        <v>10577</v>
      </c>
      <c r="EQ516">
        <v>35823</v>
      </c>
      <c r="ER516">
        <v>2819</v>
      </c>
      <c r="ES516">
        <v>66798</v>
      </c>
      <c r="ET516">
        <v>2552</v>
      </c>
      <c r="EU516">
        <v>2</v>
      </c>
      <c r="EV516" t="s">
        <v>156</v>
      </c>
      <c r="EW516">
        <v>1024</v>
      </c>
      <c r="EX516">
        <v>2</v>
      </c>
      <c r="EY516">
        <v>48000</v>
      </c>
      <c r="EZ516">
        <v>-16</v>
      </c>
      <c r="FA516" t="s">
        <v>170</v>
      </c>
      <c r="FB516">
        <v>5</v>
      </c>
      <c r="FC516" t="s">
        <v>171</v>
      </c>
      <c r="FD516">
        <v>174711</v>
      </c>
      <c r="FE516">
        <v>171580</v>
      </c>
      <c r="FF516">
        <v>40921</v>
      </c>
      <c r="FG516">
        <v>620977</v>
      </c>
      <c r="FH516">
        <v>622689</v>
      </c>
      <c r="FI516">
        <v>171557</v>
      </c>
      <c r="FJ516">
        <v>620976</v>
      </c>
      <c r="FK516">
        <v>168999</v>
      </c>
      <c r="FL516" t="s">
        <v>158</v>
      </c>
      <c r="FM516">
        <v>165494</v>
      </c>
      <c r="FN516">
        <v>40985</v>
      </c>
      <c r="FO516">
        <v>115542</v>
      </c>
      <c r="FP516">
        <v>5096</v>
      </c>
      <c r="FQ516">
        <v>5090</v>
      </c>
      <c r="FR516">
        <v>620226</v>
      </c>
      <c r="FS516">
        <v>40983</v>
      </c>
      <c r="FT516">
        <v>40983</v>
      </c>
      <c r="FU516">
        <v>5094</v>
      </c>
      <c r="FV516">
        <v>625996</v>
      </c>
      <c r="FW516">
        <v>624689</v>
      </c>
      <c r="FX516">
        <v>628818</v>
      </c>
      <c r="FY516">
        <v>48362</v>
      </c>
      <c r="FZ516">
        <v>126120</v>
      </c>
      <c r="GA516">
        <v>48742</v>
      </c>
      <c r="GB516">
        <v>169000</v>
      </c>
      <c r="GC516">
        <v>167494</v>
      </c>
      <c r="GD516">
        <v>171554</v>
      </c>
      <c r="GE516" t="s">
        <v>158</v>
      </c>
      <c r="GF516">
        <v>625996</v>
      </c>
      <c r="GG516">
        <v>165493</v>
      </c>
      <c r="GH516">
        <v>620225</v>
      </c>
      <c r="GI516">
        <v>205067</v>
      </c>
      <c r="GJ516" t="s">
        <v>172</v>
      </c>
      <c r="GK516">
        <v>46</v>
      </c>
      <c r="GL516">
        <v>147285</v>
      </c>
      <c r="GM516">
        <v>46</v>
      </c>
      <c r="GN516" t="s">
        <v>182</v>
      </c>
      <c r="GO516" t="s">
        <v>166</v>
      </c>
      <c r="GP516">
        <v>1024</v>
      </c>
      <c r="GQ516">
        <v>-260</v>
      </c>
      <c r="GR516">
        <v>180</v>
      </c>
      <c r="GS516">
        <f t="shared" si="431"/>
        <v>46</v>
      </c>
      <c r="GT516" t="str">
        <f t="shared" si="386"/>
        <v>test</v>
      </c>
    </row>
    <row r="517" spans="1:202" x14ac:dyDescent="0.2">
      <c r="A517">
        <v>100</v>
      </c>
      <c r="B517">
        <v>100</v>
      </c>
      <c r="C517">
        <v>3154</v>
      </c>
      <c r="D517">
        <v>3154</v>
      </c>
      <c r="E517" t="s">
        <v>155</v>
      </c>
      <c r="F517" t="s">
        <v>156</v>
      </c>
      <c r="G517" t="s">
        <v>156</v>
      </c>
      <c r="H517" t="s">
        <v>156</v>
      </c>
      <c r="I517">
        <v>0</v>
      </c>
      <c r="J517" t="s">
        <v>157</v>
      </c>
      <c r="K517">
        <v>1</v>
      </c>
      <c r="L517" t="s">
        <v>154</v>
      </c>
      <c r="M517" t="s">
        <v>154</v>
      </c>
      <c r="N517" t="s">
        <v>154</v>
      </c>
      <c r="O517">
        <v>1</v>
      </c>
      <c r="P517" t="s">
        <v>154</v>
      </c>
      <c r="Q517" t="s">
        <v>154</v>
      </c>
      <c r="R517" t="s">
        <v>179</v>
      </c>
      <c r="S517">
        <v>0</v>
      </c>
      <c r="T517">
        <v>0</v>
      </c>
      <c r="U517">
        <v>0</v>
      </c>
      <c r="V517">
        <v>46</v>
      </c>
      <c r="W517">
        <v>46</v>
      </c>
      <c r="X517">
        <v>0</v>
      </c>
      <c r="Y517">
        <v>46</v>
      </c>
      <c r="Z517">
        <v>6</v>
      </c>
      <c r="AA517">
        <v>0</v>
      </c>
      <c r="AB517">
        <v>6</v>
      </c>
      <c r="AC517">
        <v>0</v>
      </c>
      <c r="AD517">
        <v>0</v>
      </c>
      <c r="AE517">
        <v>0</v>
      </c>
      <c r="AF517">
        <v>0</v>
      </c>
      <c r="AG517">
        <v>46</v>
      </c>
      <c r="AH517">
        <v>0</v>
      </c>
      <c r="AI517">
        <v>0</v>
      </c>
      <c r="AJ517">
        <v>0</v>
      </c>
      <c r="AK517">
        <v>46</v>
      </c>
      <c r="AL517">
        <v>46</v>
      </c>
      <c r="AM517">
        <v>53</v>
      </c>
      <c r="AN517">
        <v>0</v>
      </c>
      <c r="AO517">
        <v>0</v>
      </c>
      <c r="AP517">
        <v>0</v>
      </c>
      <c r="AQ517">
        <v>6</v>
      </c>
      <c r="AR517">
        <v>6</v>
      </c>
      <c r="AS517">
        <v>6</v>
      </c>
      <c r="AT517">
        <v>0</v>
      </c>
      <c r="AU517">
        <v>46</v>
      </c>
      <c r="AV517">
        <v>6</v>
      </c>
      <c r="AW517">
        <v>46</v>
      </c>
      <c r="AX517">
        <v>0</v>
      </c>
      <c r="AY517" t="s">
        <v>159</v>
      </c>
      <c r="AZ517">
        <v>-242</v>
      </c>
      <c r="BA517">
        <v>167</v>
      </c>
      <c r="BB517" t="s">
        <v>201</v>
      </c>
      <c r="BC517" t="s">
        <v>161</v>
      </c>
      <c r="BD517" t="b">
        <v>0</v>
      </c>
      <c r="BE517">
        <v>11.03</v>
      </c>
      <c r="BF517" t="b">
        <v>1</v>
      </c>
      <c r="BH517" t="s">
        <v>222</v>
      </c>
      <c r="BI517" t="s">
        <v>200</v>
      </c>
      <c r="BJ517" t="b">
        <v>0</v>
      </c>
      <c r="BK517" t="s">
        <v>163</v>
      </c>
      <c r="BL517" t="b">
        <v>0</v>
      </c>
      <c r="BM517">
        <v>18</v>
      </c>
      <c r="BN517" t="s">
        <v>164</v>
      </c>
      <c r="BO517" t="s">
        <v>165</v>
      </c>
      <c r="BP517" t="s">
        <v>164</v>
      </c>
      <c r="BQ517" t="s">
        <v>166</v>
      </c>
      <c r="BR517">
        <v>768</v>
      </c>
      <c r="BS517" t="s">
        <v>156</v>
      </c>
      <c r="BT517" t="s">
        <v>176</v>
      </c>
      <c r="BU517" t="s">
        <v>181</v>
      </c>
      <c r="BV517" t="s">
        <v>189</v>
      </c>
      <c r="BW517">
        <v>46</v>
      </c>
      <c r="BX517">
        <v>1</v>
      </c>
      <c r="BY517">
        <v>0</v>
      </c>
      <c r="BZ517">
        <v>6</v>
      </c>
      <c r="CA517" t="s">
        <v>232</v>
      </c>
      <c r="CB517" t="s">
        <v>156</v>
      </c>
      <c r="CC517">
        <v>7</v>
      </c>
      <c r="CD517" t="b">
        <v>0</v>
      </c>
      <c r="CE517" t="s">
        <v>168</v>
      </c>
      <c r="CF517" t="s">
        <v>224</v>
      </c>
      <c r="CG517">
        <v>23</v>
      </c>
      <c r="CH517">
        <v>0</v>
      </c>
      <c r="CI517" t="s">
        <v>179</v>
      </c>
      <c r="CJ517" t="s">
        <v>169</v>
      </c>
      <c r="CK517" t="s">
        <v>169</v>
      </c>
      <c r="CL517" t="s">
        <v>169</v>
      </c>
      <c r="CM517" t="s">
        <v>169</v>
      </c>
      <c r="CN517" t="s">
        <v>169</v>
      </c>
      <c r="CO517" t="s">
        <v>179</v>
      </c>
      <c r="CP517" t="s">
        <v>169</v>
      </c>
      <c r="CQ517">
        <v>1</v>
      </c>
      <c r="CR517">
        <v>969</v>
      </c>
      <c r="CS517">
        <f t="shared" si="387"/>
        <v>969</v>
      </c>
      <c r="CT517">
        <f t="shared" ca="1" si="388"/>
        <v>969</v>
      </c>
      <c r="CU517" t="str">
        <f t="shared" si="389"/>
        <v/>
      </c>
      <c r="CV517" t="str">
        <f t="shared" ca="1" si="390"/>
        <v/>
      </c>
      <c r="CW517" t="str">
        <f t="shared" si="391"/>
        <v/>
      </c>
      <c r="CX517" t="str">
        <f t="shared" ca="1" si="392"/>
        <v/>
      </c>
      <c r="CY517" t="str">
        <f t="shared" si="393"/>
        <v/>
      </c>
      <c r="CZ517" t="str">
        <f t="shared" ca="1" si="394"/>
        <v/>
      </c>
      <c r="DA517" t="str">
        <f t="shared" si="395"/>
        <v/>
      </c>
      <c r="DB517" t="str">
        <f t="shared" ca="1" si="396"/>
        <v/>
      </c>
      <c r="DC517" t="str">
        <f t="shared" si="397"/>
        <v/>
      </c>
      <c r="DD517" t="str">
        <f t="shared" ca="1" si="398"/>
        <v/>
      </c>
      <c r="DE517" t="str">
        <f t="shared" si="399"/>
        <v/>
      </c>
      <c r="DF517" t="str">
        <f t="shared" ca="1" si="400"/>
        <v/>
      </c>
      <c r="DG517" t="str">
        <f t="shared" si="401"/>
        <v/>
      </c>
      <c r="DH517" t="str">
        <f t="shared" ca="1" si="402"/>
        <v/>
      </c>
      <c r="DI517" t="str">
        <f t="shared" si="403"/>
        <v/>
      </c>
      <c r="DJ517" t="str">
        <f t="shared" ca="1" si="404"/>
        <v/>
      </c>
      <c r="DK517" t="str">
        <f t="shared" si="405"/>
        <v/>
      </c>
      <c r="DL517" t="str">
        <f t="shared" ca="1" si="406"/>
        <v/>
      </c>
      <c r="DM517" t="str">
        <f t="shared" si="407"/>
        <v/>
      </c>
      <c r="DN517" t="str">
        <f t="shared" ca="1" si="408"/>
        <v/>
      </c>
      <c r="DO517" t="str">
        <f t="shared" si="409"/>
        <v/>
      </c>
      <c r="DP517" t="str">
        <f t="shared" ca="1" si="410"/>
        <v/>
      </c>
      <c r="DQ517" t="str">
        <f t="shared" si="411"/>
        <v/>
      </c>
      <c r="DR517" t="str">
        <f t="shared" ca="1" si="412"/>
        <v/>
      </c>
      <c r="DS517" t="str">
        <f t="shared" si="413"/>
        <v/>
      </c>
      <c r="DT517" t="str">
        <f t="shared" ca="1" si="414"/>
        <v/>
      </c>
      <c r="DU517" t="str">
        <f t="shared" si="415"/>
        <v/>
      </c>
      <c r="DV517" t="str">
        <f t="shared" ca="1" si="416"/>
        <v/>
      </c>
      <c r="DW517" t="str">
        <f t="shared" si="417"/>
        <v/>
      </c>
      <c r="DX517" t="str">
        <f t="shared" ca="1" si="418"/>
        <v/>
      </c>
      <c r="DY517" t="str">
        <f t="shared" si="419"/>
        <v/>
      </c>
      <c r="DZ517" t="str">
        <f t="shared" ca="1" si="420"/>
        <v/>
      </c>
      <c r="EA517" t="str">
        <f t="shared" si="421"/>
        <v/>
      </c>
      <c r="EB517" t="str">
        <f t="shared" ca="1" si="422"/>
        <v/>
      </c>
      <c r="EC517" t="str">
        <f t="shared" si="423"/>
        <v/>
      </c>
      <c r="ED517" t="str">
        <f t="shared" ca="1" si="424"/>
        <v/>
      </c>
      <c r="EE517" t="str">
        <f t="shared" si="425"/>
        <v/>
      </c>
      <c r="EF517" t="str">
        <f t="shared" ca="1" si="426"/>
        <v/>
      </c>
      <c r="EG517">
        <f t="shared" si="427"/>
        <v>969</v>
      </c>
      <c r="EH517">
        <f t="shared" ca="1" si="428"/>
        <v>969</v>
      </c>
      <c r="EI517" t="str">
        <f t="shared" si="429"/>
        <v/>
      </c>
      <c r="EJ517" t="str">
        <f t="shared" ca="1" si="430"/>
        <v/>
      </c>
      <c r="EK517">
        <f t="shared" ca="1" si="385"/>
        <v>969</v>
      </c>
      <c r="EL517">
        <v>969</v>
      </c>
      <c r="EM517">
        <v>30355</v>
      </c>
      <c r="EN517">
        <v>3128</v>
      </c>
      <c r="EO517">
        <v>7376</v>
      </c>
      <c r="EP517">
        <v>10577</v>
      </c>
      <c r="EQ517">
        <v>35823</v>
      </c>
      <c r="ER517">
        <v>969</v>
      </c>
      <c r="ES517">
        <v>66798</v>
      </c>
      <c r="ET517">
        <v>2552</v>
      </c>
      <c r="EU517">
        <v>2</v>
      </c>
      <c r="EV517" t="s">
        <v>156</v>
      </c>
      <c r="EW517">
        <v>1024</v>
      </c>
      <c r="EX517">
        <v>2</v>
      </c>
      <c r="EY517">
        <v>48000</v>
      </c>
      <c r="EZ517">
        <v>-16</v>
      </c>
      <c r="FA517" t="s">
        <v>170</v>
      </c>
      <c r="FB517">
        <v>5</v>
      </c>
      <c r="FC517" t="s">
        <v>171</v>
      </c>
      <c r="FD517">
        <v>174711</v>
      </c>
      <c r="FE517">
        <v>171580</v>
      </c>
      <c r="FF517">
        <v>40921</v>
      </c>
      <c r="FG517">
        <v>629616</v>
      </c>
      <c r="FH517">
        <v>631202</v>
      </c>
      <c r="FI517">
        <v>171557</v>
      </c>
      <c r="FJ517">
        <v>629616</v>
      </c>
      <c r="FK517">
        <v>168999</v>
      </c>
      <c r="FL517" t="s">
        <v>158</v>
      </c>
      <c r="FM517">
        <v>165494</v>
      </c>
      <c r="FN517">
        <v>40985</v>
      </c>
      <c r="FO517">
        <v>115542</v>
      </c>
      <c r="FP517">
        <v>5096</v>
      </c>
      <c r="FQ517">
        <v>5090</v>
      </c>
      <c r="FR517">
        <v>628865</v>
      </c>
      <c r="FS517">
        <v>40983</v>
      </c>
      <c r="FT517">
        <v>40983</v>
      </c>
      <c r="FU517">
        <v>5094</v>
      </c>
      <c r="FV517">
        <v>634785</v>
      </c>
      <c r="FW517">
        <v>633202</v>
      </c>
      <c r="FX517">
        <v>635755</v>
      </c>
      <c r="FY517">
        <v>48362</v>
      </c>
      <c r="FZ517">
        <v>126120</v>
      </c>
      <c r="GA517">
        <v>48742</v>
      </c>
      <c r="GB517">
        <v>169000</v>
      </c>
      <c r="GC517">
        <v>167494</v>
      </c>
      <c r="GD517">
        <v>171554</v>
      </c>
      <c r="GE517" t="s">
        <v>158</v>
      </c>
      <c r="GF517">
        <v>634785</v>
      </c>
      <c r="GG517">
        <v>165493</v>
      </c>
      <c r="GH517">
        <v>628864</v>
      </c>
      <c r="GI517">
        <v>205067</v>
      </c>
      <c r="GJ517" t="s">
        <v>172</v>
      </c>
      <c r="GK517">
        <v>47</v>
      </c>
      <c r="GL517">
        <v>148254</v>
      </c>
      <c r="GM517">
        <v>47</v>
      </c>
      <c r="GN517" t="s">
        <v>182</v>
      </c>
      <c r="GO517" t="s">
        <v>166</v>
      </c>
      <c r="GP517">
        <v>1024</v>
      </c>
      <c r="GQ517">
        <v>-260</v>
      </c>
      <c r="GR517">
        <v>180</v>
      </c>
      <c r="GS517">
        <f t="shared" si="431"/>
        <v>47</v>
      </c>
      <c r="GT517" t="str">
        <f t="shared" si="386"/>
        <v>test</v>
      </c>
    </row>
    <row r="518" spans="1:202" x14ac:dyDescent="0.2">
      <c r="A518">
        <v>100</v>
      </c>
      <c r="B518">
        <v>100</v>
      </c>
      <c r="C518">
        <v>3113</v>
      </c>
      <c r="D518">
        <v>3113</v>
      </c>
      <c r="E518" t="s">
        <v>155</v>
      </c>
      <c r="F518" t="s">
        <v>156</v>
      </c>
      <c r="G518" t="s">
        <v>156</v>
      </c>
      <c r="H518" t="s">
        <v>156</v>
      </c>
      <c r="I518">
        <v>0</v>
      </c>
      <c r="J518" t="s">
        <v>157</v>
      </c>
      <c r="K518">
        <v>1</v>
      </c>
      <c r="L518" t="s">
        <v>154</v>
      </c>
      <c r="M518" t="s">
        <v>154</v>
      </c>
      <c r="N518" t="s">
        <v>154</v>
      </c>
      <c r="O518">
        <v>1</v>
      </c>
      <c r="P518" t="s">
        <v>154</v>
      </c>
      <c r="Q518" t="s">
        <v>154</v>
      </c>
      <c r="R518" t="s">
        <v>183</v>
      </c>
      <c r="S518">
        <v>0</v>
      </c>
      <c r="T518">
        <v>0</v>
      </c>
      <c r="U518">
        <v>0</v>
      </c>
      <c r="V518">
        <v>47</v>
      </c>
      <c r="W518">
        <v>47</v>
      </c>
      <c r="X518">
        <v>0</v>
      </c>
      <c r="Y518">
        <v>47</v>
      </c>
      <c r="Z518">
        <v>6</v>
      </c>
      <c r="AA518">
        <v>0</v>
      </c>
      <c r="AB518">
        <v>6</v>
      </c>
      <c r="AC518">
        <v>0</v>
      </c>
      <c r="AD518">
        <v>0</v>
      </c>
      <c r="AE518">
        <v>0</v>
      </c>
      <c r="AF518">
        <v>0</v>
      </c>
      <c r="AG518">
        <v>47</v>
      </c>
      <c r="AH518">
        <v>0</v>
      </c>
      <c r="AI518">
        <v>0</v>
      </c>
      <c r="AJ518">
        <v>0</v>
      </c>
      <c r="AK518">
        <v>47</v>
      </c>
      <c r="AL518">
        <v>47</v>
      </c>
      <c r="AM518">
        <v>54</v>
      </c>
      <c r="AN518">
        <v>0</v>
      </c>
      <c r="AO518">
        <v>0</v>
      </c>
      <c r="AP518">
        <v>0</v>
      </c>
      <c r="AQ518">
        <v>6</v>
      </c>
      <c r="AR518">
        <v>6</v>
      </c>
      <c r="AS518">
        <v>6</v>
      </c>
      <c r="AT518">
        <v>0</v>
      </c>
      <c r="AU518">
        <v>47</v>
      </c>
      <c r="AV518">
        <v>6</v>
      </c>
      <c r="AW518">
        <v>47</v>
      </c>
      <c r="AX518">
        <v>0</v>
      </c>
      <c r="AY518" t="s">
        <v>159</v>
      </c>
      <c r="AZ518">
        <v>-242</v>
      </c>
      <c r="BA518">
        <v>167</v>
      </c>
      <c r="BB518" t="s">
        <v>201</v>
      </c>
      <c r="BC518" t="s">
        <v>161</v>
      </c>
      <c r="BD518" t="b">
        <v>0</v>
      </c>
      <c r="BE518" t="s">
        <v>164</v>
      </c>
      <c r="BF518" t="b">
        <v>1</v>
      </c>
      <c r="BH518" t="s">
        <v>222</v>
      </c>
      <c r="BI518" t="s">
        <v>200</v>
      </c>
      <c r="BJ518" t="b">
        <v>0</v>
      </c>
      <c r="BK518" t="s">
        <v>163</v>
      </c>
      <c r="BL518" t="b">
        <v>0</v>
      </c>
      <c r="BM518">
        <v>18</v>
      </c>
      <c r="BN518" t="s">
        <v>164</v>
      </c>
      <c r="BO518" t="s">
        <v>165</v>
      </c>
      <c r="BP518" t="s">
        <v>164</v>
      </c>
      <c r="BQ518" t="s">
        <v>166</v>
      </c>
      <c r="BR518">
        <v>768</v>
      </c>
      <c r="BS518" t="s">
        <v>156</v>
      </c>
      <c r="BT518" t="s">
        <v>176</v>
      </c>
      <c r="BU518" t="s">
        <v>188</v>
      </c>
      <c r="BV518" t="s">
        <v>184</v>
      </c>
      <c r="BW518">
        <v>47</v>
      </c>
      <c r="BX518">
        <v>1</v>
      </c>
      <c r="BY518">
        <v>0</v>
      </c>
      <c r="BZ518">
        <v>6</v>
      </c>
      <c r="CA518" t="s">
        <v>232</v>
      </c>
      <c r="CB518" t="s">
        <v>156</v>
      </c>
      <c r="CC518">
        <v>7</v>
      </c>
      <c r="CD518" t="b">
        <v>0</v>
      </c>
      <c r="CE518" t="s">
        <v>168</v>
      </c>
      <c r="CF518" t="s">
        <v>224</v>
      </c>
      <c r="CG518">
        <v>64</v>
      </c>
      <c r="CH518">
        <v>0</v>
      </c>
      <c r="CI518" t="s">
        <v>183</v>
      </c>
      <c r="CJ518" t="s">
        <v>169</v>
      </c>
      <c r="CK518" t="s">
        <v>169</v>
      </c>
      <c r="CL518" t="s">
        <v>169</v>
      </c>
      <c r="CM518" t="s">
        <v>169</v>
      </c>
      <c r="CN518" t="s">
        <v>169</v>
      </c>
      <c r="CO518" t="s">
        <v>183</v>
      </c>
      <c r="CP518" t="s">
        <v>169</v>
      </c>
      <c r="CQ518">
        <v>1</v>
      </c>
      <c r="CR518">
        <v>1212</v>
      </c>
      <c r="CS518" t="str">
        <f t="shared" si="387"/>
        <v/>
      </c>
      <c r="CT518" t="str">
        <f t="shared" ca="1" si="388"/>
        <v/>
      </c>
      <c r="CU518" t="str">
        <f t="shared" si="389"/>
        <v/>
      </c>
      <c r="CV518" t="str">
        <f t="shared" ca="1" si="390"/>
        <v/>
      </c>
      <c r="CW518" t="str">
        <f t="shared" si="391"/>
        <v/>
      </c>
      <c r="CX518" t="str">
        <f t="shared" ca="1" si="392"/>
        <v/>
      </c>
      <c r="CY518" t="str">
        <f t="shared" si="393"/>
        <v/>
      </c>
      <c r="CZ518" t="str">
        <f t="shared" ca="1" si="394"/>
        <v/>
      </c>
      <c r="DA518" t="str">
        <f t="shared" si="395"/>
        <v/>
      </c>
      <c r="DB518" t="str">
        <f t="shared" ca="1" si="396"/>
        <v/>
      </c>
      <c r="DC518" t="str">
        <f t="shared" si="397"/>
        <v/>
      </c>
      <c r="DD518" t="str">
        <f t="shared" ca="1" si="398"/>
        <v/>
      </c>
      <c r="DE518" t="str">
        <f t="shared" si="399"/>
        <v/>
      </c>
      <c r="DF518" t="str">
        <f t="shared" ca="1" si="400"/>
        <v/>
      </c>
      <c r="DG518" t="str">
        <f t="shared" si="401"/>
        <v/>
      </c>
      <c r="DH518" t="str">
        <f t="shared" ca="1" si="402"/>
        <v/>
      </c>
      <c r="DI518" t="str">
        <f t="shared" si="403"/>
        <v/>
      </c>
      <c r="DJ518" t="str">
        <f t="shared" ca="1" si="404"/>
        <v/>
      </c>
      <c r="DK518" t="str">
        <f t="shared" si="405"/>
        <v/>
      </c>
      <c r="DL518" t="str">
        <f t="shared" ca="1" si="406"/>
        <v/>
      </c>
      <c r="DM518" t="str">
        <f t="shared" si="407"/>
        <v/>
      </c>
      <c r="DN518" t="str">
        <f t="shared" ca="1" si="408"/>
        <v/>
      </c>
      <c r="DO518" t="str">
        <f t="shared" si="409"/>
        <v/>
      </c>
      <c r="DP518" t="str">
        <f t="shared" ca="1" si="410"/>
        <v/>
      </c>
      <c r="DQ518" t="str">
        <f t="shared" si="411"/>
        <v/>
      </c>
      <c r="DR518" t="str">
        <f t="shared" ca="1" si="412"/>
        <v/>
      </c>
      <c r="DS518" t="str">
        <f t="shared" si="413"/>
        <v/>
      </c>
      <c r="DT518" t="str">
        <f t="shared" ca="1" si="414"/>
        <v/>
      </c>
      <c r="DU518" t="str">
        <f t="shared" si="415"/>
        <v/>
      </c>
      <c r="DV518" t="str">
        <f t="shared" ca="1" si="416"/>
        <v/>
      </c>
      <c r="DW518" t="str">
        <f t="shared" si="417"/>
        <v/>
      </c>
      <c r="DX518" t="str">
        <f t="shared" ca="1" si="418"/>
        <v/>
      </c>
      <c r="DY518" t="str">
        <f t="shared" si="419"/>
        <v/>
      </c>
      <c r="DZ518" t="str">
        <f t="shared" ca="1" si="420"/>
        <v/>
      </c>
      <c r="EA518" t="str">
        <f t="shared" si="421"/>
        <v/>
      </c>
      <c r="EB518" t="str">
        <f t="shared" ca="1" si="422"/>
        <v/>
      </c>
      <c r="EC518" t="str">
        <f t="shared" si="423"/>
        <v/>
      </c>
      <c r="ED518" t="str">
        <f t="shared" ca="1" si="424"/>
        <v/>
      </c>
      <c r="EE518" t="str">
        <f t="shared" si="425"/>
        <v/>
      </c>
      <c r="EF518" t="str">
        <f t="shared" ca="1" si="426"/>
        <v/>
      </c>
      <c r="EG518" t="str">
        <f t="shared" si="427"/>
        <v/>
      </c>
      <c r="EH518" t="str">
        <f t="shared" ca="1" si="428"/>
        <v/>
      </c>
      <c r="EI518" t="str">
        <f t="shared" si="429"/>
        <v/>
      </c>
      <c r="EJ518" t="str">
        <f t="shared" ca="1" si="430"/>
        <v/>
      </c>
      <c r="EK518" t="str">
        <f t="shared" ca="1" si="385"/>
        <v/>
      </c>
      <c r="EL518" t="s">
        <v>924</v>
      </c>
      <c r="EM518">
        <v>30355</v>
      </c>
      <c r="EN518">
        <v>3128</v>
      </c>
      <c r="EO518">
        <v>7376</v>
      </c>
      <c r="EP518">
        <v>10577</v>
      </c>
      <c r="EQ518">
        <v>35823</v>
      </c>
      <c r="ER518">
        <v>1212</v>
      </c>
      <c r="ES518">
        <v>66798</v>
      </c>
      <c r="ET518">
        <v>2552</v>
      </c>
      <c r="EU518">
        <v>2</v>
      </c>
      <c r="EV518" t="s">
        <v>156</v>
      </c>
      <c r="EW518">
        <v>1024</v>
      </c>
      <c r="EX518">
        <v>2</v>
      </c>
      <c r="EY518">
        <v>48000</v>
      </c>
      <c r="EZ518">
        <v>-16</v>
      </c>
      <c r="FA518" t="s">
        <v>170</v>
      </c>
      <c r="FB518">
        <v>5</v>
      </c>
      <c r="FC518" t="s">
        <v>171</v>
      </c>
      <c r="FD518">
        <v>174711</v>
      </c>
      <c r="FE518">
        <v>171580</v>
      </c>
      <c r="FF518">
        <v>40921</v>
      </c>
      <c r="FG518">
        <v>636554</v>
      </c>
      <c r="FH518">
        <v>637857</v>
      </c>
      <c r="FI518">
        <v>171557</v>
      </c>
      <c r="FJ518">
        <v>636554</v>
      </c>
      <c r="FK518">
        <v>168999</v>
      </c>
      <c r="FL518" t="s">
        <v>158</v>
      </c>
      <c r="FM518">
        <v>165494</v>
      </c>
      <c r="FN518">
        <v>40985</v>
      </c>
      <c r="FO518">
        <v>115542</v>
      </c>
      <c r="FP518">
        <v>5096</v>
      </c>
      <c r="FQ518">
        <v>5090</v>
      </c>
      <c r="FR518">
        <v>635803</v>
      </c>
      <c r="FS518">
        <v>40983</v>
      </c>
      <c r="FT518">
        <v>40983</v>
      </c>
      <c r="FU518">
        <v>5094</v>
      </c>
      <c r="FV518">
        <v>641441</v>
      </c>
      <c r="FW518">
        <v>639857</v>
      </c>
      <c r="FX518">
        <v>642655</v>
      </c>
      <c r="FY518">
        <v>48362</v>
      </c>
      <c r="FZ518">
        <v>126120</v>
      </c>
      <c r="GA518">
        <v>48742</v>
      </c>
      <c r="GB518">
        <v>169000</v>
      </c>
      <c r="GC518">
        <v>167494</v>
      </c>
      <c r="GD518">
        <v>171554</v>
      </c>
      <c r="GE518" t="s">
        <v>158</v>
      </c>
      <c r="GF518">
        <v>641441</v>
      </c>
      <c r="GG518">
        <v>165493</v>
      </c>
      <c r="GH518">
        <v>635802</v>
      </c>
      <c r="GI518">
        <v>205067</v>
      </c>
      <c r="GJ518" t="s">
        <v>172</v>
      </c>
      <c r="GK518">
        <v>48</v>
      </c>
      <c r="GL518">
        <v>149466</v>
      </c>
      <c r="GM518">
        <v>48</v>
      </c>
      <c r="GN518" t="s">
        <v>185</v>
      </c>
      <c r="GO518" t="s">
        <v>166</v>
      </c>
      <c r="GP518">
        <v>1024</v>
      </c>
      <c r="GQ518">
        <v>-260</v>
      </c>
      <c r="GR518">
        <v>180</v>
      </c>
      <c r="GS518">
        <f t="shared" si="431"/>
        <v>48</v>
      </c>
      <c r="GT518" t="str">
        <f t="shared" si="386"/>
        <v>test</v>
      </c>
    </row>
    <row r="519" spans="1:202" x14ac:dyDescent="0.2">
      <c r="A519">
        <v>100</v>
      </c>
      <c r="B519">
        <v>100</v>
      </c>
      <c r="C519">
        <v>3082</v>
      </c>
      <c r="D519">
        <v>3082</v>
      </c>
      <c r="E519" t="s">
        <v>155</v>
      </c>
      <c r="F519" t="s">
        <v>156</v>
      </c>
      <c r="G519" t="s">
        <v>156</v>
      </c>
      <c r="H519" t="s">
        <v>156</v>
      </c>
      <c r="I519">
        <v>0</v>
      </c>
      <c r="J519" t="s">
        <v>157</v>
      </c>
      <c r="K519">
        <v>1</v>
      </c>
      <c r="L519" t="s">
        <v>154</v>
      </c>
      <c r="M519" t="s">
        <v>154</v>
      </c>
      <c r="N519" t="s">
        <v>154</v>
      </c>
      <c r="O519">
        <v>1</v>
      </c>
      <c r="P519" t="s">
        <v>154</v>
      </c>
      <c r="Q519" t="s">
        <v>154</v>
      </c>
      <c r="R519" t="s">
        <v>179</v>
      </c>
      <c r="S519">
        <v>0</v>
      </c>
      <c r="T519">
        <v>0</v>
      </c>
      <c r="U519">
        <v>0</v>
      </c>
      <c r="V519">
        <v>48</v>
      </c>
      <c r="W519">
        <v>48</v>
      </c>
      <c r="X519">
        <v>0</v>
      </c>
      <c r="Y519">
        <v>48</v>
      </c>
      <c r="Z519">
        <v>6</v>
      </c>
      <c r="AA519">
        <v>0</v>
      </c>
      <c r="AB519">
        <v>6</v>
      </c>
      <c r="AC519">
        <v>0</v>
      </c>
      <c r="AD519">
        <v>0</v>
      </c>
      <c r="AE519">
        <v>0</v>
      </c>
      <c r="AF519">
        <v>0</v>
      </c>
      <c r="AG519">
        <v>48</v>
      </c>
      <c r="AH519">
        <v>0</v>
      </c>
      <c r="AI519">
        <v>0</v>
      </c>
      <c r="AJ519">
        <v>0</v>
      </c>
      <c r="AK519">
        <v>48</v>
      </c>
      <c r="AL519">
        <v>48</v>
      </c>
      <c r="AM519">
        <v>55</v>
      </c>
      <c r="AN519">
        <v>0</v>
      </c>
      <c r="AO519">
        <v>0</v>
      </c>
      <c r="AP519">
        <v>0</v>
      </c>
      <c r="AQ519">
        <v>6</v>
      </c>
      <c r="AR519">
        <v>6</v>
      </c>
      <c r="AS519">
        <v>6</v>
      </c>
      <c r="AT519">
        <v>0</v>
      </c>
      <c r="AU519">
        <v>48</v>
      </c>
      <c r="AV519">
        <v>6</v>
      </c>
      <c r="AW519">
        <v>48</v>
      </c>
      <c r="AX519">
        <v>0</v>
      </c>
      <c r="AY519" t="s">
        <v>159</v>
      </c>
      <c r="AZ519">
        <v>-242</v>
      </c>
      <c r="BA519">
        <v>167</v>
      </c>
      <c r="BB519" t="s">
        <v>201</v>
      </c>
      <c r="BC519" t="s">
        <v>161</v>
      </c>
      <c r="BD519" t="b">
        <v>0</v>
      </c>
      <c r="BE519">
        <v>4.1100000000000003</v>
      </c>
      <c r="BF519" t="b">
        <v>1</v>
      </c>
      <c r="BH519" t="s">
        <v>222</v>
      </c>
      <c r="BI519" t="s">
        <v>200</v>
      </c>
      <c r="BJ519" t="b">
        <v>0</v>
      </c>
      <c r="BK519" t="s">
        <v>163</v>
      </c>
      <c r="BL519" t="b">
        <v>0</v>
      </c>
      <c r="BM519">
        <v>18</v>
      </c>
      <c r="BN519" t="s">
        <v>164</v>
      </c>
      <c r="BO519" t="s">
        <v>165</v>
      </c>
      <c r="BP519" t="s">
        <v>164</v>
      </c>
      <c r="BQ519" t="s">
        <v>166</v>
      </c>
      <c r="BR519">
        <v>768</v>
      </c>
      <c r="BS519" t="s">
        <v>156</v>
      </c>
      <c r="BT519" t="s">
        <v>176</v>
      </c>
      <c r="BU519" t="s">
        <v>193</v>
      </c>
      <c r="BV519" t="s">
        <v>186</v>
      </c>
      <c r="BW519">
        <v>48</v>
      </c>
      <c r="BX519">
        <v>1</v>
      </c>
      <c r="BY519">
        <v>0</v>
      </c>
      <c r="BZ519">
        <v>6</v>
      </c>
      <c r="CA519" t="s">
        <v>232</v>
      </c>
      <c r="CB519" t="s">
        <v>156</v>
      </c>
      <c r="CC519">
        <v>7</v>
      </c>
      <c r="CD519" t="b">
        <v>0</v>
      </c>
      <c r="CE519" t="s">
        <v>168</v>
      </c>
      <c r="CF519" t="s">
        <v>224</v>
      </c>
      <c r="CG519">
        <v>38</v>
      </c>
      <c r="CH519">
        <v>0</v>
      </c>
      <c r="CI519" t="s">
        <v>179</v>
      </c>
      <c r="CJ519" t="s">
        <v>169</v>
      </c>
      <c r="CK519" t="s">
        <v>169</v>
      </c>
      <c r="CL519" t="s">
        <v>169</v>
      </c>
      <c r="CM519" t="s">
        <v>169</v>
      </c>
      <c r="CN519" t="s">
        <v>169</v>
      </c>
      <c r="CO519" t="s">
        <v>179</v>
      </c>
      <c r="CP519" t="s">
        <v>169</v>
      </c>
      <c r="CQ519">
        <v>1</v>
      </c>
      <c r="CR519">
        <v>1582</v>
      </c>
      <c r="CS519">
        <f t="shared" si="387"/>
        <v>1582</v>
      </c>
      <c r="CT519">
        <f t="shared" ca="1" si="388"/>
        <v>1047</v>
      </c>
      <c r="CU519" t="str">
        <f t="shared" si="389"/>
        <v/>
      </c>
      <c r="CV519" t="str">
        <f t="shared" ca="1" si="390"/>
        <v/>
      </c>
      <c r="CW519" t="str">
        <f t="shared" si="391"/>
        <v/>
      </c>
      <c r="CX519" t="str">
        <f t="shared" ca="1" si="392"/>
        <v/>
      </c>
      <c r="CY519" t="str">
        <f t="shared" si="393"/>
        <v/>
      </c>
      <c r="CZ519" t="str">
        <f t="shared" ca="1" si="394"/>
        <v/>
      </c>
      <c r="DA519" t="str">
        <f t="shared" si="395"/>
        <v/>
      </c>
      <c r="DB519" t="str">
        <f t="shared" ca="1" si="396"/>
        <v/>
      </c>
      <c r="DC519" t="str">
        <f t="shared" si="397"/>
        <v/>
      </c>
      <c r="DD519" t="str">
        <f t="shared" ca="1" si="398"/>
        <v/>
      </c>
      <c r="DE519" t="str">
        <f t="shared" si="399"/>
        <v/>
      </c>
      <c r="DF519" t="str">
        <f t="shared" ca="1" si="400"/>
        <v/>
      </c>
      <c r="DG519">
        <f t="shared" si="401"/>
        <v>1582</v>
      </c>
      <c r="DH519">
        <f t="shared" ca="1" si="402"/>
        <v>1047</v>
      </c>
      <c r="DI519" t="str">
        <f t="shared" si="403"/>
        <v/>
      </c>
      <c r="DJ519" t="str">
        <f t="shared" ca="1" si="404"/>
        <v/>
      </c>
      <c r="DK519" t="str">
        <f t="shared" si="405"/>
        <v/>
      </c>
      <c r="DL519" t="str">
        <f t="shared" ca="1" si="406"/>
        <v/>
      </c>
      <c r="DM519" t="str">
        <f t="shared" si="407"/>
        <v/>
      </c>
      <c r="DN519" t="str">
        <f t="shared" ca="1" si="408"/>
        <v/>
      </c>
      <c r="DO519" t="str">
        <f t="shared" si="409"/>
        <v/>
      </c>
      <c r="DP519" t="str">
        <f t="shared" ca="1" si="410"/>
        <v/>
      </c>
      <c r="DQ519" t="str">
        <f t="shared" si="411"/>
        <v/>
      </c>
      <c r="DR519" t="str">
        <f t="shared" ca="1" si="412"/>
        <v/>
      </c>
      <c r="DS519" t="str">
        <f t="shared" si="413"/>
        <v/>
      </c>
      <c r="DT519" t="str">
        <f t="shared" ca="1" si="414"/>
        <v/>
      </c>
      <c r="DU519" t="str">
        <f t="shared" si="415"/>
        <v/>
      </c>
      <c r="DV519" t="str">
        <f t="shared" ca="1" si="416"/>
        <v/>
      </c>
      <c r="DW519" t="str">
        <f t="shared" si="417"/>
        <v/>
      </c>
      <c r="DX519" t="str">
        <f t="shared" ca="1" si="418"/>
        <v/>
      </c>
      <c r="DY519" t="str">
        <f t="shared" si="419"/>
        <v/>
      </c>
      <c r="DZ519" t="str">
        <f t="shared" ca="1" si="420"/>
        <v/>
      </c>
      <c r="EA519" t="str">
        <f t="shared" si="421"/>
        <v/>
      </c>
      <c r="EB519" t="str">
        <f t="shared" ca="1" si="422"/>
        <v/>
      </c>
      <c r="EC519" t="str">
        <f t="shared" si="423"/>
        <v/>
      </c>
      <c r="ED519" t="str">
        <f t="shared" ca="1" si="424"/>
        <v/>
      </c>
      <c r="EE519" t="str">
        <f t="shared" si="425"/>
        <v/>
      </c>
      <c r="EF519" t="str">
        <f t="shared" ca="1" si="426"/>
        <v/>
      </c>
      <c r="EG519" t="str">
        <f t="shared" si="427"/>
        <v/>
      </c>
      <c r="EH519" t="str">
        <f t="shared" ca="1" si="428"/>
        <v/>
      </c>
      <c r="EI519" t="str">
        <f t="shared" si="429"/>
        <v/>
      </c>
      <c r="EJ519" t="str">
        <f t="shared" ca="1" si="430"/>
        <v/>
      </c>
      <c r="EK519">
        <f t="shared" ca="1" si="385"/>
        <v>1047</v>
      </c>
      <c r="EL519">
        <v>1076</v>
      </c>
      <c r="EM519">
        <v>30355</v>
      </c>
      <c r="EN519">
        <v>3128</v>
      </c>
      <c r="EO519">
        <v>7376</v>
      </c>
      <c r="EP519">
        <v>10577</v>
      </c>
      <c r="EQ519">
        <v>35823</v>
      </c>
      <c r="ER519">
        <v>1582</v>
      </c>
      <c r="ES519">
        <v>66798</v>
      </c>
      <c r="ET519">
        <v>2552</v>
      </c>
      <c r="EU519">
        <v>2</v>
      </c>
      <c r="EV519" t="s">
        <v>156</v>
      </c>
      <c r="EW519">
        <v>1024</v>
      </c>
      <c r="EX519">
        <v>2</v>
      </c>
      <c r="EY519">
        <v>48000</v>
      </c>
      <c r="EZ519">
        <v>-16</v>
      </c>
      <c r="FA519" t="s">
        <v>170</v>
      </c>
      <c r="FB519">
        <v>5</v>
      </c>
      <c r="FC519" t="s">
        <v>171</v>
      </c>
      <c r="FD519">
        <v>174711</v>
      </c>
      <c r="FE519">
        <v>171580</v>
      </c>
      <c r="FF519">
        <v>40921</v>
      </c>
      <c r="FG519">
        <v>643450</v>
      </c>
      <c r="FH519">
        <v>645175</v>
      </c>
      <c r="FI519">
        <v>171557</v>
      </c>
      <c r="FJ519">
        <v>643450</v>
      </c>
      <c r="FK519">
        <v>168999</v>
      </c>
      <c r="FL519" t="s">
        <v>158</v>
      </c>
      <c r="FM519">
        <v>165494</v>
      </c>
      <c r="FN519">
        <v>40985</v>
      </c>
      <c r="FO519">
        <v>115542</v>
      </c>
      <c r="FP519">
        <v>5096</v>
      </c>
      <c r="FQ519">
        <v>5090</v>
      </c>
      <c r="FR519">
        <v>642699</v>
      </c>
      <c r="FS519">
        <v>40983</v>
      </c>
      <c r="FT519">
        <v>40983</v>
      </c>
      <c r="FU519">
        <v>5094</v>
      </c>
      <c r="FV519">
        <v>648716</v>
      </c>
      <c r="FW519">
        <v>647175</v>
      </c>
      <c r="FX519">
        <v>650300</v>
      </c>
      <c r="FY519">
        <v>48362</v>
      </c>
      <c r="FZ519">
        <v>126120</v>
      </c>
      <c r="GA519">
        <v>48742</v>
      </c>
      <c r="GB519">
        <v>169000</v>
      </c>
      <c r="GC519">
        <v>167494</v>
      </c>
      <c r="GD519">
        <v>171554</v>
      </c>
      <c r="GE519" t="s">
        <v>158</v>
      </c>
      <c r="GF519">
        <v>648716</v>
      </c>
      <c r="GG519">
        <v>165493</v>
      </c>
      <c r="GH519">
        <v>642697</v>
      </c>
      <c r="GI519">
        <v>205067</v>
      </c>
      <c r="GJ519" t="s">
        <v>172</v>
      </c>
      <c r="GK519">
        <v>49</v>
      </c>
      <c r="GL519">
        <v>151048</v>
      </c>
      <c r="GM519">
        <v>49</v>
      </c>
      <c r="GN519" t="s">
        <v>182</v>
      </c>
      <c r="GO519" t="s">
        <v>166</v>
      </c>
      <c r="GP519">
        <v>1024</v>
      </c>
      <c r="GQ519">
        <v>-260</v>
      </c>
      <c r="GR519">
        <v>180</v>
      </c>
      <c r="GS519">
        <f t="shared" si="431"/>
        <v>49</v>
      </c>
      <c r="GT519" t="str">
        <f t="shared" si="386"/>
        <v>test</v>
      </c>
    </row>
    <row r="520" spans="1:202" x14ac:dyDescent="0.2">
      <c r="A520">
        <v>100</v>
      </c>
      <c r="B520">
        <v>100</v>
      </c>
      <c r="C520">
        <v>3034</v>
      </c>
      <c r="D520">
        <v>3034</v>
      </c>
      <c r="E520" t="s">
        <v>155</v>
      </c>
      <c r="F520" t="s">
        <v>156</v>
      </c>
      <c r="G520" t="s">
        <v>156</v>
      </c>
      <c r="H520" t="s">
        <v>156</v>
      </c>
      <c r="I520">
        <v>0</v>
      </c>
      <c r="J520" t="s">
        <v>157</v>
      </c>
      <c r="K520">
        <v>1</v>
      </c>
      <c r="L520" t="s">
        <v>154</v>
      </c>
      <c r="M520" t="s">
        <v>154</v>
      </c>
      <c r="N520" t="s">
        <v>154</v>
      </c>
      <c r="O520">
        <v>1</v>
      </c>
      <c r="P520" t="s">
        <v>154</v>
      </c>
      <c r="Q520" t="s">
        <v>154</v>
      </c>
      <c r="R520" t="s">
        <v>179</v>
      </c>
      <c r="S520">
        <v>0</v>
      </c>
      <c r="T520">
        <v>0</v>
      </c>
      <c r="U520">
        <v>0</v>
      </c>
      <c r="V520">
        <v>49</v>
      </c>
      <c r="W520">
        <v>49</v>
      </c>
      <c r="X520">
        <v>0</v>
      </c>
      <c r="Y520">
        <v>49</v>
      </c>
      <c r="Z520">
        <v>6</v>
      </c>
      <c r="AA520">
        <v>0</v>
      </c>
      <c r="AB520">
        <v>6</v>
      </c>
      <c r="AC520">
        <v>0</v>
      </c>
      <c r="AD520">
        <v>0</v>
      </c>
      <c r="AE520">
        <v>0</v>
      </c>
      <c r="AF520">
        <v>0</v>
      </c>
      <c r="AG520">
        <v>49</v>
      </c>
      <c r="AH520">
        <v>0</v>
      </c>
      <c r="AI520">
        <v>0</v>
      </c>
      <c r="AJ520">
        <v>0</v>
      </c>
      <c r="AK520">
        <v>49</v>
      </c>
      <c r="AL520">
        <v>49</v>
      </c>
      <c r="AM520">
        <v>56</v>
      </c>
      <c r="AN520">
        <v>0</v>
      </c>
      <c r="AO520">
        <v>0</v>
      </c>
      <c r="AP520">
        <v>0</v>
      </c>
      <c r="AQ520">
        <v>6</v>
      </c>
      <c r="AR520">
        <v>6</v>
      </c>
      <c r="AS520">
        <v>6</v>
      </c>
      <c r="AT520">
        <v>0</v>
      </c>
      <c r="AU520">
        <v>49</v>
      </c>
      <c r="AV520">
        <v>6</v>
      </c>
      <c r="AW520">
        <v>49</v>
      </c>
      <c r="AX520">
        <v>0</v>
      </c>
      <c r="AY520" t="s">
        <v>159</v>
      </c>
      <c r="AZ520">
        <v>-242</v>
      </c>
      <c r="BA520">
        <v>167</v>
      </c>
      <c r="BB520" t="s">
        <v>201</v>
      </c>
      <c r="BC520" t="s">
        <v>161</v>
      </c>
      <c r="BD520" t="b">
        <v>0</v>
      </c>
      <c r="BE520">
        <v>2.5</v>
      </c>
      <c r="BF520" t="b">
        <v>1</v>
      </c>
      <c r="BH520" t="s">
        <v>222</v>
      </c>
      <c r="BI520" t="s">
        <v>200</v>
      </c>
      <c r="BJ520" t="b">
        <v>0</v>
      </c>
      <c r="BK520" t="s">
        <v>163</v>
      </c>
      <c r="BL520" t="b">
        <v>0</v>
      </c>
      <c r="BM520">
        <v>18</v>
      </c>
      <c r="BN520" t="s">
        <v>164</v>
      </c>
      <c r="BO520" t="s">
        <v>165</v>
      </c>
      <c r="BP520" t="s">
        <v>164</v>
      </c>
      <c r="BQ520" t="s">
        <v>166</v>
      </c>
      <c r="BR520">
        <v>768</v>
      </c>
      <c r="BS520" t="s">
        <v>156</v>
      </c>
      <c r="BT520" t="s">
        <v>176</v>
      </c>
      <c r="BU520" t="s">
        <v>188</v>
      </c>
      <c r="BV520" t="s">
        <v>176</v>
      </c>
      <c r="BW520">
        <v>49</v>
      </c>
      <c r="BX520">
        <v>1</v>
      </c>
      <c r="BY520">
        <v>0</v>
      </c>
      <c r="BZ520">
        <v>6</v>
      </c>
      <c r="CA520" t="s">
        <v>232</v>
      </c>
      <c r="CB520" t="s">
        <v>156</v>
      </c>
      <c r="CC520">
        <v>7</v>
      </c>
      <c r="CD520" t="b">
        <v>0</v>
      </c>
      <c r="CE520" t="s">
        <v>168</v>
      </c>
      <c r="CF520" t="s">
        <v>224</v>
      </c>
      <c r="CG520">
        <v>33</v>
      </c>
      <c r="CH520">
        <v>0</v>
      </c>
      <c r="CI520" t="s">
        <v>179</v>
      </c>
      <c r="CJ520" t="s">
        <v>169</v>
      </c>
      <c r="CK520" t="s">
        <v>169</v>
      </c>
      <c r="CL520" t="s">
        <v>169</v>
      </c>
      <c r="CM520" t="s">
        <v>169</v>
      </c>
      <c r="CN520" t="s">
        <v>169</v>
      </c>
      <c r="CO520" t="s">
        <v>179</v>
      </c>
      <c r="CP520" t="s">
        <v>169</v>
      </c>
      <c r="CQ520">
        <v>1</v>
      </c>
      <c r="CR520">
        <v>672</v>
      </c>
      <c r="CS520">
        <f t="shared" si="387"/>
        <v>672</v>
      </c>
      <c r="CT520">
        <f t="shared" ca="1" si="388"/>
        <v>672</v>
      </c>
      <c r="CU520" t="str">
        <f t="shared" si="389"/>
        <v/>
      </c>
      <c r="CV520" t="str">
        <f t="shared" ca="1" si="390"/>
        <v/>
      </c>
      <c r="CW520" t="str">
        <f t="shared" si="391"/>
        <v/>
      </c>
      <c r="CX520" t="str">
        <f t="shared" ca="1" si="392"/>
        <v/>
      </c>
      <c r="CY520" t="str">
        <f t="shared" si="393"/>
        <v/>
      </c>
      <c r="CZ520" t="str">
        <f t="shared" ca="1" si="394"/>
        <v/>
      </c>
      <c r="DA520">
        <f t="shared" si="395"/>
        <v>672</v>
      </c>
      <c r="DB520">
        <f t="shared" ca="1" si="396"/>
        <v>672</v>
      </c>
      <c r="DC520" t="str">
        <f t="shared" si="397"/>
        <v/>
      </c>
      <c r="DD520" t="str">
        <f t="shared" ca="1" si="398"/>
        <v/>
      </c>
      <c r="DE520" t="str">
        <f t="shared" si="399"/>
        <v/>
      </c>
      <c r="DF520" t="str">
        <f t="shared" ca="1" si="400"/>
        <v/>
      </c>
      <c r="DG520" t="str">
        <f t="shared" si="401"/>
        <v/>
      </c>
      <c r="DH520" t="str">
        <f t="shared" ca="1" si="402"/>
        <v/>
      </c>
      <c r="DI520" t="str">
        <f t="shared" si="403"/>
        <v/>
      </c>
      <c r="DJ520" t="str">
        <f t="shared" ca="1" si="404"/>
        <v/>
      </c>
      <c r="DK520" t="str">
        <f t="shared" si="405"/>
        <v/>
      </c>
      <c r="DL520" t="str">
        <f t="shared" ca="1" si="406"/>
        <v/>
      </c>
      <c r="DM520" t="str">
        <f t="shared" si="407"/>
        <v/>
      </c>
      <c r="DN520" t="str">
        <f t="shared" ca="1" si="408"/>
        <v/>
      </c>
      <c r="DO520" t="str">
        <f t="shared" si="409"/>
        <v/>
      </c>
      <c r="DP520" t="str">
        <f t="shared" ca="1" si="410"/>
        <v/>
      </c>
      <c r="DQ520" t="str">
        <f t="shared" si="411"/>
        <v/>
      </c>
      <c r="DR520" t="str">
        <f t="shared" ca="1" si="412"/>
        <v/>
      </c>
      <c r="DS520" t="str">
        <f t="shared" si="413"/>
        <v/>
      </c>
      <c r="DT520" t="str">
        <f t="shared" ca="1" si="414"/>
        <v/>
      </c>
      <c r="DU520" t="str">
        <f t="shared" si="415"/>
        <v/>
      </c>
      <c r="DV520" t="str">
        <f t="shared" ca="1" si="416"/>
        <v/>
      </c>
      <c r="DW520" t="str">
        <f t="shared" si="417"/>
        <v/>
      </c>
      <c r="DX520" t="str">
        <f t="shared" ca="1" si="418"/>
        <v/>
      </c>
      <c r="DY520" t="str">
        <f t="shared" si="419"/>
        <v/>
      </c>
      <c r="DZ520" t="str">
        <f t="shared" ca="1" si="420"/>
        <v/>
      </c>
      <c r="EA520" t="str">
        <f t="shared" si="421"/>
        <v/>
      </c>
      <c r="EB520" t="str">
        <f t="shared" ca="1" si="422"/>
        <v/>
      </c>
      <c r="EC520" t="str">
        <f t="shared" si="423"/>
        <v/>
      </c>
      <c r="ED520" t="str">
        <f t="shared" ca="1" si="424"/>
        <v/>
      </c>
      <c r="EE520" t="str">
        <f t="shared" si="425"/>
        <v/>
      </c>
      <c r="EF520" t="str">
        <f t="shared" ca="1" si="426"/>
        <v/>
      </c>
      <c r="EG520" t="str">
        <f t="shared" si="427"/>
        <v/>
      </c>
      <c r="EH520" t="str">
        <f t="shared" ca="1" si="428"/>
        <v/>
      </c>
      <c r="EI520" t="str">
        <f t="shared" si="429"/>
        <v/>
      </c>
      <c r="EJ520" t="str">
        <f t="shared" ca="1" si="430"/>
        <v/>
      </c>
      <c r="EK520">
        <f t="shared" ca="1" si="385"/>
        <v>672</v>
      </c>
      <c r="EL520">
        <v>672</v>
      </c>
      <c r="EM520">
        <v>30355</v>
      </c>
      <c r="EN520">
        <v>3128</v>
      </c>
      <c r="EO520">
        <v>7376</v>
      </c>
      <c r="EP520">
        <v>10577</v>
      </c>
      <c r="EQ520">
        <v>35823</v>
      </c>
      <c r="ER520">
        <v>672</v>
      </c>
      <c r="ES520">
        <v>66798</v>
      </c>
      <c r="ET520">
        <v>2552</v>
      </c>
      <c r="EU520">
        <v>2</v>
      </c>
      <c r="EV520" t="s">
        <v>156</v>
      </c>
      <c r="EW520">
        <v>1024</v>
      </c>
      <c r="EX520">
        <v>2</v>
      </c>
      <c r="EY520">
        <v>48000</v>
      </c>
      <c r="EZ520">
        <v>-16</v>
      </c>
      <c r="FA520" t="s">
        <v>170</v>
      </c>
      <c r="FB520">
        <v>5</v>
      </c>
      <c r="FC520" t="s">
        <v>171</v>
      </c>
      <c r="FD520">
        <v>174711</v>
      </c>
      <c r="FE520">
        <v>171580</v>
      </c>
      <c r="FF520">
        <v>40921</v>
      </c>
      <c r="FG520">
        <v>651098</v>
      </c>
      <c r="FH520">
        <v>652407</v>
      </c>
      <c r="FI520">
        <v>171557</v>
      </c>
      <c r="FJ520">
        <v>651098</v>
      </c>
      <c r="FK520">
        <v>168999</v>
      </c>
      <c r="FL520" t="s">
        <v>158</v>
      </c>
      <c r="FM520">
        <v>165494</v>
      </c>
      <c r="FN520">
        <v>40985</v>
      </c>
      <c r="FO520">
        <v>115542</v>
      </c>
      <c r="FP520">
        <v>5096</v>
      </c>
      <c r="FQ520">
        <v>5090</v>
      </c>
      <c r="FR520">
        <v>650347</v>
      </c>
      <c r="FS520">
        <v>40983</v>
      </c>
      <c r="FT520">
        <v>40983</v>
      </c>
      <c r="FU520">
        <v>5094</v>
      </c>
      <c r="FV520">
        <v>655906</v>
      </c>
      <c r="FW520">
        <v>654407</v>
      </c>
      <c r="FX520">
        <v>656580</v>
      </c>
      <c r="FY520">
        <v>48362</v>
      </c>
      <c r="FZ520">
        <v>126120</v>
      </c>
      <c r="GA520">
        <v>48742</v>
      </c>
      <c r="GB520">
        <v>169000</v>
      </c>
      <c r="GC520">
        <v>167494</v>
      </c>
      <c r="GD520">
        <v>171554</v>
      </c>
      <c r="GE520" t="s">
        <v>158</v>
      </c>
      <c r="GF520">
        <v>655906</v>
      </c>
      <c r="GG520">
        <v>165493</v>
      </c>
      <c r="GH520">
        <v>650346</v>
      </c>
      <c r="GI520">
        <v>205067</v>
      </c>
      <c r="GJ520" t="s">
        <v>172</v>
      </c>
      <c r="GK520">
        <v>50</v>
      </c>
      <c r="GL520">
        <v>151720</v>
      </c>
      <c r="GM520">
        <v>50</v>
      </c>
      <c r="GN520" t="s">
        <v>182</v>
      </c>
      <c r="GO520" t="s">
        <v>166</v>
      </c>
      <c r="GP520">
        <v>1024</v>
      </c>
      <c r="GQ520">
        <v>-260</v>
      </c>
      <c r="GR520">
        <v>180</v>
      </c>
      <c r="GS520">
        <f t="shared" si="431"/>
        <v>50</v>
      </c>
      <c r="GT520" t="str">
        <f t="shared" si="386"/>
        <v>test</v>
      </c>
    </row>
    <row r="521" spans="1:202" x14ac:dyDescent="0.2">
      <c r="A521">
        <v>100</v>
      </c>
      <c r="B521">
        <v>100</v>
      </c>
      <c r="C521">
        <v>3087</v>
      </c>
      <c r="D521">
        <v>3087</v>
      </c>
      <c r="E521" t="s">
        <v>155</v>
      </c>
      <c r="F521" t="s">
        <v>156</v>
      </c>
      <c r="G521" t="s">
        <v>156</v>
      </c>
      <c r="H521" t="s">
        <v>156</v>
      </c>
      <c r="I521">
        <v>0</v>
      </c>
      <c r="J521" t="s">
        <v>157</v>
      </c>
      <c r="K521">
        <v>1</v>
      </c>
      <c r="L521" t="s">
        <v>154</v>
      </c>
      <c r="M521" t="s">
        <v>154</v>
      </c>
      <c r="N521" t="s">
        <v>154</v>
      </c>
      <c r="O521">
        <v>1</v>
      </c>
      <c r="P521" t="s">
        <v>154</v>
      </c>
      <c r="Q521" t="s">
        <v>154</v>
      </c>
      <c r="R521" t="s">
        <v>179</v>
      </c>
      <c r="S521">
        <v>0</v>
      </c>
      <c r="T521">
        <v>0</v>
      </c>
      <c r="U521">
        <v>0</v>
      </c>
      <c r="V521">
        <v>50</v>
      </c>
      <c r="W521">
        <v>50</v>
      </c>
      <c r="X521">
        <v>0</v>
      </c>
      <c r="Y521">
        <v>50</v>
      </c>
      <c r="Z521">
        <v>6</v>
      </c>
      <c r="AA521">
        <v>0</v>
      </c>
      <c r="AB521">
        <v>6</v>
      </c>
      <c r="AC521">
        <v>0</v>
      </c>
      <c r="AD521">
        <v>0</v>
      </c>
      <c r="AE521">
        <v>0</v>
      </c>
      <c r="AF521">
        <v>0</v>
      </c>
      <c r="AG521">
        <v>50</v>
      </c>
      <c r="AH521">
        <v>0</v>
      </c>
      <c r="AI521">
        <v>0</v>
      </c>
      <c r="AJ521">
        <v>0</v>
      </c>
      <c r="AK521">
        <v>50</v>
      </c>
      <c r="AL521">
        <v>50</v>
      </c>
      <c r="AM521">
        <v>57</v>
      </c>
      <c r="AN521">
        <v>0</v>
      </c>
      <c r="AO521">
        <v>0</v>
      </c>
      <c r="AP521">
        <v>0</v>
      </c>
      <c r="AQ521">
        <v>6</v>
      </c>
      <c r="AR521">
        <v>6</v>
      </c>
      <c r="AS521">
        <v>6</v>
      </c>
      <c r="AT521">
        <v>0</v>
      </c>
      <c r="AU521">
        <v>50</v>
      </c>
      <c r="AV521">
        <v>6</v>
      </c>
      <c r="AW521">
        <v>50</v>
      </c>
      <c r="AX521">
        <v>0</v>
      </c>
      <c r="AY521" t="s">
        <v>159</v>
      </c>
      <c r="AZ521">
        <v>-242</v>
      </c>
      <c r="BA521">
        <v>167</v>
      </c>
      <c r="BB521" t="s">
        <v>201</v>
      </c>
      <c r="BC521" t="s">
        <v>161</v>
      </c>
      <c r="BD521" t="b">
        <v>0</v>
      </c>
      <c r="BE521">
        <v>4.7699999999999996</v>
      </c>
      <c r="BF521" t="b">
        <v>1</v>
      </c>
      <c r="BH521" t="s">
        <v>222</v>
      </c>
      <c r="BI521" t="s">
        <v>200</v>
      </c>
      <c r="BJ521" t="b">
        <v>0</v>
      </c>
      <c r="BK521" t="s">
        <v>163</v>
      </c>
      <c r="BL521" t="b">
        <v>0</v>
      </c>
      <c r="BM521">
        <v>18</v>
      </c>
      <c r="BN521" t="s">
        <v>164</v>
      </c>
      <c r="BO521" t="s">
        <v>165</v>
      </c>
      <c r="BP521" t="s">
        <v>164</v>
      </c>
      <c r="BQ521" t="s">
        <v>166</v>
      </c>
      <c r="BR521">
        <v>768</v>
      </c>
      <c r="BS521" t="s">
        <v>156</v>
      </c>
      <c r="BT521" t="s">
        <v>176</v>
      </c>
      <c r="BU521" t="s">
        <v>181</v>
      </c>
      <c r="BV521" t="s">
        <v>180</v>
      </c>
      <c r="BW521">
        <v>50</v>
      </c>
      <c r="BX521">
        <v>1</v>
      </c>
      <c r="BY521">
        <v>0</v>
      </c>
      <c r="BZ521">
        <v>6</v>
      </c>
      <c r="CA521" t="s">
        <v>232</v>
      </c>
      <c r="CB521" t="s">
        <v>156</v>
      </c>
      <c r="CC521">
        <v>7</v>
      </c>
      <c r="CD521" t="b">
        <v>0</v>
      </c>
      <c r="CE521" t="s">
        <v>168</v>
      </c>
      <c r="CF521" t="s">
        <v>224</v>
      </c>
      <c r="CG521">
        <v>11</v>
      </c>
      <c r="CH521">
        <v>0</v>
      </c>
      <c r="CI521" t="s">
        <v>179</v>
      </c>
      <c r="CJ521" t="s">
        <v>169</v>
      </c>
      <c r="CK521" t="s">
        <v>169</v>
      </c>
      <c r="CL521" t="s">
        <v>169</v>
      </c>
      <c r="CM521" t="s">
        <v>169</v>
      </c>
      <c r="CN521" t="s">
        <v>169</v>
      </c>
      <c r="CO521" t="s">
        <v>179</v>
      </c>
      <c r="CP521" t="s">
        <v>169</v>
      </c>
      <c r="CQ521">
        <v>1</v>
      </c>
      <c r="CR521">
        <v>5731</v>
      </c>
      <c r="CS521" t="str">
        <f t="shared" si="387"/>
        <v/>
      </c>
      <c r="CT521" t="str">
        <f t="shared" ca="1" si="388"/>
        <v/>
      </c>
      <c r="CU521" t="str">
        <f t="shared" si="389"/>
        <v/>
      </c>
      <c r="CV521" t="str">
        <f t="shared" ca="1" si="390"/>
        <v/>
      </c>
      <c r="CW521" t="str">
        <f t="shared" si="391"/>
        <v/>
      </c>
      <c r="CX521" t="str">
        <f t="shared" ca="1" si="392"/>
        <v/>
      </c>
      <c r="CY521" t="str">
        <f t="shared" si="393"/>
        <v/>
      </c>
      <c r="CZ521" t="str">
        <f t="shared" ca="1" si="394"/>
        <v/>
      </c>
      <c r="DA521" t="str">
        <f t="shared" si="395"/>
        <v/>
      </c>
      <c r="DB521" t="str">
        <f t="shared" ca="1" si="396"/>
        <v/>
      </c>
      <c r="DC521" t="str">
        <f t="shared" si="397"/>
        <v/>
      </c>
      <c r="DD521" t="str">
        <f t="shared" ca="1" si="398"/>
        <v/>
      </c>
      <c r="DE521" t="str">
        <f t="shared" si="399"/>
        <v/>
      </c>
      <c r="DF521" t="str">
        <f t="shared" ca="1" si="400"/>
        <v/>
      </c>
      <c r="DG521" t="str">
        <f t="shared" si="401"/>
        <v/>
      </c>
      <c r="DH521" t="str">
        <f t="shared" ca="1" si="402"/>
        <v/>
      </c>
      <c r="DI521" t="str">
        <f t="shared" si="403"/>
        <v/>
      </c>
      <c r="DJ521" t="str">
        <f t="shared" ca="1" si="404"/>
        <v/>
      </c>
      <c r="DK521" t="str">
        <f t="shared" si="405"/>
        <v/>
      </c>
      <c r="DL521" t="str">
        <f t="shared" ca="1" si="406"/>
        <v/>
      </c>
      <c r="DM521" t="str">
        <f t="shared" si="407"/>
        <v/>
      </c>
      <c r="DN521" t="str">
        <f t="shared" ca="1" si="408"/>
        <v/>
      </c>
      <c r="DO521" t="str">
        <f t="shared" si="409"/>
        <v/>
      </c>
      <c r="DP521" t="str">
        <f t="shared" ca="1" si="410"/>
        <v/>
      </c>
      <c r="DQ521" t="str">
        <f t="shared" si="411"/>
        <v/>
      </c>
      <c r="DR521" t="str">
        <f t="shared" ca="1" si="412"/>
        <v/>
      </c>
      <c r="DS521" t="str">
        <f t="shared" si="413"/>
        <v/>
      </c>
      <c r="DT521" t="str">
        <f t="shared" ca="1" si="414"/>
        <v/>
      </c>
      <c r="DU521" t="str">
        <f t="shared" si="415"/>
        <v/>
      </c>
      <c r="DV521" t="str">
        <f t="shared" ca="1" si="416"/>
        <v/>
      </c>
      <c r="DW521" t="str">
        <f t="shared" si="417"/>
        <v/>
      </c>
      <c r="DX521" t="str">
        <f t="shared" ca="1" si="418"/>
        <v/>
      </c>
      <c r="DY521" t="str">
        <f t="shared" si="419"/>
        <v/>
      </c>
      <c r="DZ521" t="str">
        <f t="shared" ca="1" si="420"/>
        <v/>
      </c>
      <c r="EA521" t="str">
        <f t="shared" si="421"/>
        <v/>
      </c>
      <c r="EB521" t="str">
        <f t="shared" ca="1" si="422"/>
        <v/>
      </c>
      <c r="EC521" t="str">
        <f t="shared" si="423"/>
        <v/>
      </c>
      <c r="ED521" t="str">
        <f t="shared" ca="1" si="424"/>
        <v/>
      </c>
      <c r="EE521" t="str">
        <f t="shared" si="425"/>
        <v/>
      </c>
      <c r="EF521" t="str">
        <f t="shared" ca="1" si="426"/>
        <v/>
      </c>
      <c r="EG521" t="str">
        <f t="shared" si="427"/>
        <v/>
      </c>
      <c r="EH521" t="str">
        <f t="shared" ca="1" si="428"/>
        <v/>
      </c>
      <c r="EI521" t="str">
        <f t="shared" si="429"/>
        <v/>
      </c>
      <c r="EJ521" t="str">
        <f t="shared" ca="1" si="430"/>
        <v/>
      </c>
      <c r="EK521" t="str">
        <f t="shared" ca="1" si="385"/>
        <v/>
      </c>
      <c r="EL521" t="s">
        <v>924</v>
      </c>
      <c r="EM521">
        <v>30355</v>
      </c>
      <c r="EN521">
        <v>3128</v>
      </c>
      <c r="EO521">
        <v>7376</v>
      </c>
      <c r="EP521">
        <v>10577</v>
      </c>
      <c r="EQ521">
        <v>35823</v>
      </c>
      <c r="ER521">
        <v>5731</v>
      </c>
      <c r="ES521">
        <v>66798</v>
      </c>
      <c r="ET521">
        <v>2552</v>
      </c>
      <c r="EU521">
        <v>2</v>
      </c>
      <c r="EV521" t="s">
        <v>156</v>
      </c>
      <c r="EW521">
        <v>1024</v>
      </c>
      <c r="EX521">
        <v>2</v>
      </c>
      <c r="EY521">
        <v>48000</v>
      </c>
      <c r="EZ521">
        <v>-16</v>
      </c>
      <c r="FA521" t="s">
        <v>170</v>
      </c>
      <c r="FB521">
        <v>5</v>
      </c>
      <c r="FC521" t="s">
        <v>171</v>
      </c>
      <c r="FD521">
        <v>174711</v>
      </c>
      <c r="FE521">
        <v>171580</v>
      </c>
      <c r="FF521">
        <v>40921</v>
      </c>
      <c r="FG521">
        <v>657389</v>
      </c>
      <c r="FH521">
        <v>658978</v>
      </c>
      <c r="FI521">
        <v>171557</v>
      </c>
      <c r="FJ521">
        <v>657389</v>
      </c>
      <c r="FK521">
        <v>168999</v>
      </c>
      <c r="FL521" t="s">
        <v>158</v>
      </c>
      <c r="FM521">
        <v>165494</v>
      </c>
      <c r="FN521">
        <v>40985</v>
      </c>
      <c r="FO521">
        <v>115542</v>
      </c>
      <c r="FP521">
        <v>5096</v>
      </c>
      <c r="FQ521">
        <v>5090</v>
      </c>
      <c r="FR521">
        <v>656638</v>
      </c>
      <c r="FS521">
        <v>40983</v>
      </c>
      <c r="FT521">
        <v>40983</v>
      </c>
      <c r="FU521">
        <v>5094</v>
      </c>
      <c r="FV521">
        <v>662455</v>
      </c>
      <c r="FW521">
        <v>660979</v>
      </c>
      <c r="FX521">
        <v>668188</v>
      </c>
      <c r="FY521">
        <v>48362</v>
      </c>
      <c r="FZ521">
        <v>126120</v>
      </c>
      <c r="GA521">
        <v>48742</v>
      </c>
      <c r="GB521">
        <v>169000</v>
      </c>
      <c r="GC521">
        <v>167494</v>
      </c>
      <c r="GD521">
        <v>171554</v>
      </c>
      <c r="GE521" t="s">
        <v>158</v>
      </c>
      <c r="GF521">
        <v>662455</v>
      </c>
      <c r="GG521">
        <v>165493</v>
      </c>
      <c r="GH521">
        <v>656637</v>
      </c>
      <c r="GI521">
        <v>205067</v>
      </c>
      <c r="GJ521" t="s">
        <v>172</v>
      </c>
      <c r="GK521">
        <v>51</v>
      </c>
      <c r="GL521">
        <v>157451</v>
      </c>
      <c r="GM521">
        <v>51</v>
      </c>
      <c r="GN521" t="s">
        <v>182</v>
      </c>
      <c r="GO521" t="s">
        <v>166</v>
      </c>
      <c r="GP521">
        <v>1024</v>
      </c>
      <c r="GQ521">
        <v>-260</v>
      </c>
      <c r="GR521">
        <v>180</v>
      </c>
      <c r="GS521">
        <f t="shared" si="431"/>
        <v>51</v>
      </c>
      <c r="GT521" t="str">
        <f t="shared" si="386"/>
        <v>test</v>
      </c>
    </row>
    <row r="522" spans="1:202" x14ac:dyDescent="0.2">
      <c r="A522">
        <v>100</v>
      </c>
      <c r="B522">
        <v>100</v>
      </c>
      <c r="C522">
        <v>3043</v>
      </c>
      <c r="D522">
        <v>3043</v>
      </c>
      <c r="E522" t="s">
        <v>155</v>
      </c>
      <c r="F522" t="s">
        <v>156</v>
      </c>
      <c r="G522" t="s">
        <v>156</v>
      </c>
      <c r="H522" t="s">
        <v>156</v>
      </c>
      <c r="I522">
        <v>0</v>
      </c>
      <c r="J522" t="s">
        <v>157</v>
      </c>
      <c r="K522">
        <v>1</v>
      </c>
      <c r="L522" t="s">
        <v>154</v>
      </c>
      <c r="M522" t="s">
        <v>154</v>
      </c>
      <c r="N522" t="s">
        <v>154</v>
      </c>
      <c r="O522">
        <v>1</v>
      </c>
      <c r="P522" t="s">
        <v>154</v>
      </c>
      <c r="Q522" t="s">
        <v>154</v>
      </c>
      <c r="R522" t="s">
        <v>183</v>
      </c>
      <c r="S522">
        <v>0</v>
      </c>
      <c r="T522">
        <v>0</v>
      </c>
      <c r="U522">
        <v>0</v>
      </c>
      <c r="V522">
        <v>51</v>
      </c>
      <c r="W522">
        <v>51</v>
      </c>
      <c r="X522">
        <v>0</v>
      </c>
      <c r="Y522">
        <v>51</v>
      </c>
      <c r="Z522">
        <v>6</v>
      </c>
      <c r="AA522">
        <v>0</v>
      </c>
      <c r="AB522">
        <v>6</v>
      </c>
      <c r="AC522">
        <v>0</v>
      </c>
      <c r="AD522">
        <v>0</v>
      </c>
      <c r="AE522">
        <v>0</v>
      </c>
      <c r="AF522">
        <v>0</v>
      </c>
      <c r="AG522">
        <v>51</v>
      </c>
      <c r="AH522">
        <v>0</v>
      </c>
      <c r="AI522">
        <v>0</v>
      </c>
      <c r="AJ522">
        <v>0</v>
      </c>
      <c r="AK522">
        <v>51</v>
      </c>
      <c r="AL522">
        <v>51</v>
      </c>
      <c r="AM522">
        <v>58</v>
      </c>
      <c r="AN522">
        <v>0</v>
      </c>
      <c r="AO522">
        <v>0</v>
      </c>
      <c r="AP522">
        <v>0</v>
      </c>
      <c r="AQ522">
        <v>6</v>
      </c>
      <c r="AR522">
        <v>6</v>
      </c>
      <c r="AS522">
        <v>6</v>
      </c>
      <c r="AT522">
        <v>0</v>
      </c>
      <c r="AU522">
        <v>51</v>
      </c>
      <c r="AV522">
        <v>6</v>
      </c>
      <c r="AW522">
        <v>51</v>
      </c>
      <c r="AX522">
        <v>0</v>
      </c>
      <c r="AY522" t="s">
        <v>159</v>
      </c>
      <c r="AZ522">
        <v>-242</v>
      </c>
      <c r="BA522">
        <v>167</v>
      </c>
      <c r="BB522" t="s">
        <v>201</v>
      </c>
      <c r="BC522" t="s">
        <v>161</v>
      </c>
      <c r="BD522" t="b">
        <v>0</v>
      </c>
      <c r="BE522" t="s">
        <v>164</v>
      </c>
      <c r="BF522" t="b">
        <v>1</v>
      </c>
      <c r="BH522" t="s">
        <v>222</v>
      </c>
      <c r="BI522" t="s">
        <v>200</v>
      </c>
      <c r="BJ522" t="b">
        <v>0</v>
      </c>
      <c r="BK522" t="s">
        <v>163</v>
      </c>
      <c r="BL522" t="b">
        <v>0</v>
      </c>
      <c r="BM522">
        <v>18</v>
      </c>
      <c r="BN522" t="s">
        <v>164</v>
      </c>
      <c r="BO522" t="s">
        <v>165</v>
      </c>
      <c r="BP522" t="s">
        <v>164</v>
      </c>
      <c r="BQ522" t="s">
        <v>166</v>
      </c>
      <c r="BR522">
        <v>768</v>
      </c>
      <c r="BS522" t="s">
        <v>156</v>
      </c>
      <c r="BT522" t="s">
        <v>176</v>
      </c>
      <c r="BU522" t="s">
        <v>176</v>
      </c>
      <c r="BV522" t="s">
        <v>195</v>
      </c>
      <c r="BW522">
        <v>51</v>
      </c>
      <c r="BX522">
        <v>1</v>
      </c>
      <c r="BY522">
        <v>0</v>
      </c>
      <c r="BZ522">
        <v>6</v>
      </c>
      <c r="CA522" t="s">
        <v>232</v>
      </c>
      <c r="CB522" t="s">
        <v>156</v>
      </c>
      <c r="CC522">
        <v>7</v>
      </c>
      <c r="CD522" t="b">
        <v>0</v>
      </c>
      <c r="CE522" t="s">
        <v>168</v>
      </c>
      <c r="CF522" t="s">
        <v>224</v>
      </c>
      <c r="CG522">
        <v>56</v>
      </c>
      <c r="CH522">
        <v>0</v>
      </c>
      <c r="CI522" t="s">
        <v>183</v>
      </c>
      <c r="CJ522" t="s">
        <v>169</v>
      </c>
      <c r="CK522" t="s">
        <v>169</v>
      </c>
      <c r="CL522" t="s">
        <v>169</v>
      </c>
      <c r="CM522" t="s">
        <v>169</v>
      </c>
      <c r="CN522" t="s">
        <v>169</v>
      </c>
      <c r="CO522" t="s">
        <v>183</v>
      </c>
      <c r="CP522" t="s">
        <v>169</v>
      </c>
      <c r="CQ522">
        <v>1</v>
      </c>
      <c r="CR522">
        <v>809</v>
      </c>
      <c r="CS522" t="str">
        <f t="shared" si="387"/>
        <v/>
      </c>
      <c r="CT522" t="str">
        <f t="shared" ca="1" si="388"/>
        <v/>
      </c>
      <c r="CU522" t="str">
        <f t="shared" si="389"/>
        <v/>
      </c>
      <c r="CV522" t="str">
        <f t="shared" ca="1" si="390"/>
        <v/>
      </c>
      <c r="CW522" t="str">
        <f t="shared" si="391"/>
        <v/>
      </c>
      <c r="CX522" t="str">
        <f t="shared" ca="1" si="392"/>
        <v/>
      </c>
      <c r="CY522" t="str">
        <f t="shared" si="393"/>
        <v/>
      </c>
      <c r="CZ522" t="str">
        <f t="shared" ca="1" si="394"/>
        <v/>
      </c>
      <c r="DA522" t="str">
        <f t="shared" si="395"/>
        <v/>
      </c>
      <c r="DB522" t="str">
        <f t="shared" ca="1" si="396"/>
        <v/>
      </c>
      <c r="DC522" t="str">
        <f t="shared" si="397"/>
        <v/>
      </c>
      <c r="DD522" t="str">
        <f t="shared" ca="1" si="398"/>
        <v/>
      </c>
      <c r="DE522" t="str">
        <f t="shared" si="399"/>
        <v/>
      </c>
      <c r="DF522" t="str">
        <f t="shared" ca="1" si="400"/>
        <v/>
      </c>
      <c r="DG522" t="str">
        <f t="shared" si="401"/>
        <v/>
      </c>
      <c r="DH522" t="str">
        <f t="shared" ca="1" si="402"/>
        <v/>
      </c>
      <c r="DI522" t="str">
        <f t="shared" si="403"/>
        <v/>
      </c>
      <c r="DJ522" t="str">
        <f t="shared" ca="1" si="404"/>
        <v/>
      </c>
      <c r="DK522" t="str">
        <f t="shared" si="405"/>
        <v/>
      </c>
      <c r="DL522" t="str">
        <f t="shared" ca="1" si="406"/>
        <v/>
      </c>
      <c r="DM522" t="str">
        <f t="shared" si="407"/>
        <v/>
      </c>
      <c r="DN522" t="str">
        <f t="shared" ca="1" si="408"/>
        <v/>
      </c>
      <c r="DO522" t="str">
        <f t="shared" si="409"/>
        <v/>
      </c>
      <c r="DP522" t="str">
        <f t="shared" ca="1" si="410"/>
        <v/>
      </c>
      <c r="DQ522" t="str">
        <f t="shared" si="411"/>
        <v/>
      </c>
      <c r="DR522" t="str">
        <f t="shared" ca="1" si="412"/>
        <v/>
      </c>
      <c r="DS522" t="str">
        <f t="shared" si="413"/>
        <v/>
      </c>
      <c r="DT522" t="str">
        <f t="shared" ca="1" si="414"/>
        <v/>
      </c>
      <c r="DU522" t="str">
        <f t="shared" si="415"/>
        <v/>
      </c>
      <c r="DV522" t="str">
        <f t="shared" ca="1" si="416"/>
        <v/>
      </c>
      <c r="DW522" t="str">
        <f t="shared" si="417"/>
        <v/>
      </c>
      <c r="DX522" t="str">
        <f t="shared" ca="1" si="418"/>
        <v/>
      </c>
      <c r="DY522" t="str">
        <f t="shared" si="419"/>
        <v/>
      </c>
      <c r="DZ522" t="str">
        <f t="shared" ca="1" si="420"/>
        <v/>
      </c>
      <c r="EA522" t="str">
        <f t="shared" si="421"/>
        <v/>
      </c>
      <c r="EB522" t="str">
        <f t="shared" ca="1" si="422"/>
        <v/>
      </c>
      <c r="EC522" t="str">
        <f t="shared" si="423"/>
        <v/>
      </c>
      <c r="ED522" t="str">
        <f t="shared" ca="1" si="424"/>
        <v/>
      </c>
      <c r="EE522" t="str">
        <f t="shared" si="425"/>
        <v/>
      </c>
      <c r="EF522" t="str">
        <f t="shared" ca="1" si="426"/>
        <v/>
      </c>
      <c r="EG522" t="str">
        <f t="shared" si="427"/>
        <v/>
      </c>
      <c r="EH522" t="str">
        <f t="shared" ca="1" si="428"/>
        <v/>
      </c>
      <c r="EI522" t="str">
        <f t="shared" si="429"/>
        <v/>
      </c>
      <c r="EJ522" t="str">
        <f t="shared" ca="1" si="430"/>
        <v/>
      </c>
      <c r="EK522" t="str">
        <f t="shared" ca="1" si="385"/>
        <v/>
      </c>
      <c r="EL522" t="s">
        <v>924</v>
      </c>
      <c r="EM522">
        <v>30355</v>
      </c>
      <c r="EN522">
        <v>3128</v>
      </c>
      <c r="EO522">
        <v>7376</v>
      </c>
      <c r="EP522">
        <v>10577</v>
      </c>
      <c r="EQ522">
        <v>35823</v>
      </c>
      <c r="ER522">
        <v>809</v>
      </c>
      <c r="ES522">
        <v>66798</v>
      </c>
      <c r="ET522">
        <v>2552</v>
      </c>
      <c r="EU522">
        <v>2</v>
      </c>
      <c r="EV522" t="s">
        <v>156</v>
      </c>
      <c r="EW522">
        <v>1024</v>
      </c>
      <c r="EX522">
        <v>2</v>
      </c>
      <c r="EY522">
        <v>48000</v>
      </c>
      <c r="EZ522">
        <v>-16</v>
      </c>
      <c r="FA522" t="s">
        <v>170</v>
      </c>
      <c r="FB522">
        <v>5</v>
      </c>
      <c r="FC522" t="s">
        <v>171</v>
      </c>
      <c r="FD522">
        <v>174711</v>
      </c>
      <c r="FE522">
        <v>171580</v>
      </c>
      <c r="FF522">
        <v>40921</v>
      </c>
      <c r="FG522">
        <v>668996</v>
      </c>
      <c r="FH522">
        <v>670498</v>
      </c>
      <c r="FI522">
        <v>171557</v>
      </c>
      <c r="FJ522">
        <v>668996</v>
      </c>
      <c r="FK522">
        <v>168999</v>
      </c>
      <c r="FL522" t="s">
        <v>158</v>
      </c>
      <c r="FM522">
        <v>165494</v>
      </c>
      <c r="FN522">
        <v>40985</v>
      </c>
      <c r="FO522">
        <v>115542</v>
      </c>
      <c r="FP522">
        <v>5096</v>
      </c>
      <c r="FQ522">
        <v>5090</v>
      </c>
      <c r="FR522">
        <v>668245</v>
      </c>
      <c r="FS522">
        <v>40983</v>
      </c>
      <c r="FT522">
        <v>40983</v>
      </c>
      <c r="FU522">
        <v>5094</v>
      </c>
      <c r="FV522">
        <v>674509</v>
      </c>
      <c r="FW522">
        <v>672498</v>
      </c>
      <c r="FX522">
        <v>675320</v>
      </c>
      <c r="FY522">
        <v>48362</v>
      </c>
      <c r="FZ522">
        <v>126120</v>
      </c>
      <c r="GA522">
        <v>48742</v>
      </c>
      <c r="GB522">
        <v>169000</v>
      </c>
      <c r="GC522">
        <v>167494</v>
      </c>
      <c r="GD522">
        <v>171554</v>
      </c>
      <c r="GE522" t="s">
        <v>158</v>
      </c>
      <c r="GF522">
        <v>674509</v>
      </c>
      <c r="GG522">
        <v>165493</v>
      </c>
      <c r="GH522">
        <v>668244</v>
      </c>
      <c r="GI522">
        <v>205067</v>
      </c>
      <c r="GJ522" t="s">
        <v>172</v>
      </c>
      <c r="GK522">
        <v>52</v>
      </c>
      <c r="GL522">
        <v>158260</v>
      </c>
      <c r="GM522">
        <v>52</v>
      </c>
      <c r="GN522" t="s">
        <v>185</v>
      </c>
      <c r="GO522" t="s">
        <v>166</v>
      </c>
      <c r="GP522">
        <v>1024</v>
      </c>
      <c r="GQ522">
        <v>-260</v>
      </c>
      <c r="GR522">
        <v>180</v>
      </c>
      <c r="GS522">
        <f t="shared" si="431"/>
        <v>52</v>
      </c>
      <c r="GT522" t="str">
        <f t="shared" si="386"/>
        <v>test</v>
      </c>
    </row>
    <row r="523" spans="1:202" x14ac:dyDescent="0.2">
      <c r="A523">
        <v>100</v>
      </c>
      <c r="B523">
        <v>100</v>
      </c>
      <c r="C523">
        <v>3016</v>
      </c>
      <c r="D523">
        <v>3016</v>
      </c>
      <c r="E523" t="s">
        <v>155</v>
      </c>
      <c r="F523" t="s">
        <v>156</v>
      </c>
      <c r="G523" t="s">
        <v>156</v>
      </c>
      <c r="H523" t="s">
        <v>156</v>
      </c>
      <c r="I523">
        <v>0</v>
      </c>
      <c r="J523" t="s">
        <v>157</v>
      </c>
      <c r="K523">
        <v>1</v>
      </c>
      <c r="L523" t="s">
        <v>154</v>
      </c>
      <c r="M523" t="s">
        <v>154</v>
      </c>
      <c r="N523" t="s">
        <v>154</v>
      </c>
      <c r="O523">
        <v>1</v>
      </c>
      <c r="P523" t="s">
        <v>154</v>
      </c>
      <c r="Q523" t="s">
        <v>154</v>
      </c>
      <c r="R523" t="s">
        <v>179</v>
      </c>
      <c r="S523">
        <v>0</v>
      </c>
      <c r="T523">
        <v>0</v>
      </c>
      <c r="U523">
        <v>0</v>
      </c>
      <c r="V523">
        <v>52</v>
      </c>
      <c r="W523">
        <v>52</v>
      </c>
      <c r="X523">
        <v>0</v>
      </c>
      <c r="Y523">
        <v>52</v>
      </c>
      <c r="Z523">
        <v>6</v>
      </c>
      <c r="AA523">
        <v>0</v>
      </c>
      <c r="AB523">
        <v>6</v>
      </c>
      <c r="AC523">
        <v>0</v>
      </c>
      <c r="AD523">
        <v>0</v>
      </c>
      <c r="AE523">
        <v>0</v>
      </c>
      <c r="AF523">
        <v>0</v>
      </c>
      <c r="AG523">
        <v>52</v>
      </c>
      <c r="AH523">
        <v>0</v>
      </c>
      <c r="AI523">
        <v>0</v>
      </c>
      <c r="AJ523">
        <v>0</v>
      </c>
      <c r="AK523">
        <v>52</v>
      </c>
      <c r="AL523">
        <v>52</v>
      </c>
      <c r="AM523">
        <v>59</v>
      </c>
      <c r="AN523">
        <v>0</v>
      </c>
      <c r="AO523">
        <v>0</v>
      </c>
      <c r="AP523">
        <v>0</v>
      </c>
      <c r="AQ523">
        <v>6</v>
      </c>
      <c r="AR523">
        <v>6</v>
      </c>
      <c r="AS523">
        <v>6</v>
      </c>
      <c r="AT523">
        <v>0</v>
      </c>
      <c r="AU523">
        <v>52</v>
      </c>
      <c r="AV523">
        <v>6</v>
      </c>
      <c r="AW523">
        <v>52</v>
      </c>
      <c r="AX523">
        <v>0</v>
      </c>
      <c r="AY523" t="s">
        <v>159</v>
      </c>
      <c r="AZ523">
        <v>-242</v>
      </c>
      <c r="BA523">
        <v>167</v>
      </c>
      <c r="BB523" t="s">
        <v>201</v>
      </c>
      <c r="BC523" t="s">
        <v>161</v>
      </c>
      <c r="BD523" t="b">
        <v>0</v>
      </c>
      <c r="BE523">
        <v>6.41</v>
      </c>
      <c r="BF523" t="b">
        <v>1</v>
      </c>
      <c r="BH523" t="s">
        <v>222</v>
      </c>
      <c r="BI523" t="s">
        <v>200</v>
      </c>
      <c r="BJ523" t="b">
        <v>0</v>
      </c>
      <c r="BK523" t="s">
        <v>163</v>
      </c>
      <c r="BL523" t="b">
        <v>0</v>
      </c>
      <c r="BM523">
        <v>18</v>
      </c>
      <c r="BN523" t="s">
        <v>164</v>
      </c>
      <c r="BO523" t="s">
        <v>165</v>
      </c>
      <c r="BP523" t="s">
        <v>164</v>
      </c>
      <c r="BQ523" t="s">
        <v>166</v>
      </c>
      <c r="BR523">
        <v>768</v>
      </c>
      <c r="BS523" t="s">
        <v>156</v>
      </c>
      <c r="BT523" t="s">
        <v>176</v>
      </c>
      <c r="BU523" t="s">
        <v>189</v>
      </c>
      <c r="BV523" t="s">
        <v>193</v>
      </c>
      <c r="BW523">
        <v>52</v>
      </c>
      <c r="BX523">
        <v>1</v>
      </c>
      <c r="BY523">
        <v>0</v>
      </c>
      <c r="BZ523">
        <v>6</v>
      </c>
      <c r="CA523" t="s">
        <v>232</v>
      </c>
      <c r="CB523" t="s">
        <v>156</v>
      </c>
      <c r="CC523">
        <v>7</v>
      </c>
      <c r="CD523" t="b">
        <v>0</v>
      </c>
      <c r="CE523" t="s">
        <v>168</v>
      </c>
      <c r="CF523" t="s">
        <v>224</v>
      </c>
      <c r="CG523">
        <v>5</v>
      </c>
      <c r="CH523">
        <v>0</v>
      </c>
      <c r="CI523" t="s">
        <v>179</v>
      </c>
      <c r="CJ523" t="s">
        <v>169</v>
      </c>
      <c r="CK523" t="s">
        <v>169</v>
      </c>
      <c r="CL523" t="s">
        <v>169</v>
      </c>
      <c r="CM523" t="s">
        <v>169</v>
      </c>
      <c r="CN523" t="s">
        <v>169</v>
      </c>
      <c r="CO523" t="s">
        <v>179</v>
      </c>
      <c r="CP523" t="s">
        <v>169</v>
      </c>
      <c r="CQ523">
        <v>1</v>
      </c>
      <c r="CR523">
        <v>1622</v>
      </c>
      <c r="CS523">
        <f t="shared" si="387"/>
        <v>1622</v>
      </c>
      <c r="CT523">
        <f t="shared" ca="1" si="388"/>
        <v>1622</v>
      </c>
      <c r="CU523" t="str">
        <f t="shared" si="389"/>
        <v/>
      </c>
      <c r="CV523" t="str">
        <f t="shared" ca="1" si="390"/>
        <v/>
      </c>
      <c r="CW523" t="str">
        <f t="shared" si="391"/>
        <v/>
      </c>
      <c r="CX523" t="str">
        <f t="shared" ca="1" si="392"/>
        <v/>
      </c>
      <c r="CY523" t="str">
        <f t="shared" si="393"/>
        <v/>
      </c>
      <c r="CZ523" t="str">
        <f t="shared" ca="1" si="394"/>
        <v/>
      </c>
      <c r="DA523" t="str">
        <f t="shared" si="395"/>
        <v/>
      </c>
      <c r="DB523" t="str">
        <f t="shared" ca="1" si="396"/>
        <v/>
      </c>
      <c r="DC523" t="str">
        <f t="shared" si="397"/>
        <v/>
      </c>
      <c r="DD523" t="str">
        <f t="shared" ca="1" si="398"/>
        <v/>
      </c>
      <c r="DE523" t="str">
        <f t="shared" si="399"/>
        <v/>
      </c>
      <c r="DF523" t="str">
        <f t="shared" ca="1" si="400"/>
        <v/>
      </c>
      <c r="DG523" t="str">
        <f t="shared" si="401"/>
        <v/>
      </c>
      <c r="DH523" t="str">
        <f t="shared" ca="1" si="402"/>
        <v/>
      </c>
      <c r="DI523" t="str">
        <f t="shared" si="403"/>
        <v/>
      </c>
      <c r="DJ523" t="str">
        <f t="shared" ca="1" si="404"/>
        <v/>
      </c>
      <c r="DK523" t="str">
        <f t="shared" si="405"/>
        <v/>
      </c>
      <c r="DL523" t="str">
        <f t="shared" ca="1" si="406"/>
        <v/>
      </c>
      <c r="DM523" t="str">
        <f t="shared" si="407"/>
        <v/>
      </c>
      <c r="DN523" t="str">
        <f t="shared" ca="1" si="408"/>
        <v/>
      </c>
      <c r="DO523" t="str">
        <f t="shared" si="409"/>
        <v/>
      </c>
      <c r="DP523" t="str">
        <f t="shared" ca="1" si="410"/>
        <v/>
      </c>
      <c r="DQ523" t="str">
        <f t="shared" si="411"/>
        <v/>
      </c>
      <c r="DR523" t="str">
        <f t="shared" ca="1" si="412"/>
        <v/>
      </c>
      <c r="DS523">
        <f t="shared" si="413"/>
        <v>1622</v>
      </c>
      <c r="DT523">
        <f t="shared" ca="1" si="414"/>
        <v>1622</v>
      </c>
      <c r="DU523" t="str">
        <f t="shared" si="415"/>
        <v/>
      </c>
      <c r="DV523" t="str">
        <f t="shared" ca="1" si="416"/>
        <v/>
      </c>
      <c r="DW523" t="str">
        <f t="shared" si="417"/>
        <v/>
      </c>
      <c r="DX523" t="str">
        <f t="shared" ca="1" si="418"/>
        <v/>
      </c>
      <c r="DY523" t="str">
        <f t="shared" si="419"/>
        <v/>
      </c>
      <c r="DZ523" t="str">
        <f t="shared" ca="1" si="420"/>
        <v/>
      </c>
      <c r="EA523" t="str">
        <f t="shared" si="421"/>
        <v/>
      </c>
      <c r="EB523" t="str">
        <f t="shared" ca="1" si="422"/>
        <v/>
      </c>
      <c r="EC523" t="str">
        <f t="shared" si="423"/>
        <v/>
      </c>
      <c r="ED523" t="str">
        <f t="shared" ca="1" si="424"/>
        <v/>
      </c>
      <c r="EE523" t="str">
        <f t="shared" si="425"/>
        <v/>
      </c>
      <c r="EF523" t="str">
        <f t="shared" ca="1" si="426"/>
        <v/>
      </c>
      <c r="EG523" t="str">
        <f t="shared" si="427"/>
        <v/>
      </c>
      <c r="EH523" t="str">
        <f t="shared" ca="1" si="428"/>
        <v/>
      </c>
      <c r="EI523" t="str">
        <f t="shared" si="429"/>
        <v/>
      </c>
      <c r="EJ523" t="str">
        <f t="shared" ca="1" si="430"/>
        <v/>
      </c>
      <c r="EK523">
        <f t="shared" ca="1" si="385"/>
        <v>1622</v>
      </c>
      <c r="EL523">
        <v>1622</v>
      </c>
      <c r="EM523">
        <v>30355</v>
      </c>
      <c r="EN523">
        <v>3128</v>
      </c>
      <c r="EO523">
        <v>7376</v>
      </c>
      <c r="EP523">
        <v>10577</v>
      </c>
      <c r="EQ523">
        <v>35823</v>
      </c>
      <c r="ER523">
        <v>1622</v>
      </c>
      <c r="ES523">
        <v>66798</v>
      </c>
      <c r="ET523">
        <v>2552</v>
      </c>
      <c r="EU523">
        <v>2</v>
      </c>
      <c r="EV523" t="s">
        <v>156</v>
      </c>
      <c r="EW523">
        <v>1024</v>
      </c>
      <c r="EX523">
        <v>2</v>
      </c>
      <c r="EY523">
        <v>48000</v>
      </c>
      <c r="EZ523">
        <v>-16</v>
      </c>
      <c r="FA523" t="s">
        <v>170</v>
      </c>
      <c r="FB523">
        <v>5</v>
      </c>
      <c r="FC523" t="s">
        <v>171</v>
      </c>
      <c r="FD523">
        <v>174711</v>
      </c>
      <c r="FE523">
        <v>171580</v>
      </c>
      <c r="FF523">
        <v>40921</v>
      </c>
      <c r="FG523">
        <v>676123</v>
      </c>
      <c r="FH523">
        <v>677709</v>
      </c>
      <c r="FI523">
        <v>171557</v>
      </c>
      <c r="FJ523">
        <v>676123</v>
      </c>
      <c r="FK523">
        <v>168999</v>
      </c>
      <c r="FL523" t="s">
        <v>158</v>
      </c>
      <c r="FM523">
        <v>165494</v>
      </c>
      <c r="FN523">
        <v>40985</v>
      </c>
      <c r="FO523">
        <v>115542</v>
      </c>
      <c r="FP523">
        <v>5096</v>
      </c>
      <c r="FQ523">
        <v>5090</v>
      </c>
      <c r="FR523">
        <v>675372</v>
      </c>
      <c r="FS523">
        <v>40983</v>
      </c>
      <c r="FT523">
        <v>40983</v>
      </c>
      <c r="FU523">
        <v>5094</v>
      </c>
      <c r="FV523">
        <v>681421</v>
      </c>
      <c r="FW523">
        <v>679709</v>
      </c>
      <c r="FX523">
        <v>683045</v>
      </c>
      <c r="FY523">
        <v>48362</v>
      </c>
      <c r="FZ523">
        <v>126120</v>
      </c>
      <c r="GA523">
        <v>48742</v>
      </c>
      <c r="GB523">
        <v>169000</v>
      </c>
      <c r="GC523">
        <v>167494</v>
      </c>
      <c r="GD523">
        <v>171554</v>
      </c>
      <c r="GE523" t="s">
        <v>158</v>
      </c>
      <c r="GF523">
        <v>681421</v>
      </c>
      <c r="GG523">
        <v>165493</v>
      </c>
      <c r="GH523">
        <v>675370</v>
      </c>
      <c r="GI523">
        <v>205067</v>
      </c>
      <c r="GJ523" t="s">
        <v>172</v>
      </c>
      <c r="GK523">
        <v>53</v>
      </c>
      <c r="GL523">
        <v>159882</v>
      </c>
      <c r="GM523">
        <v>53</v>
      </c>
      <c r="GN523" t="s">
        <v>182</v>
      </c>
      <c r="GO523" t="s">
        <v>166</v>
      </c>
      <c r="GP523">
        <v>1024</v>
      </c>
      <c r="GQ523">
        <v>-260</v>
      </c>
      <c r="GR523">
        <v>180</v>
      </c>
      <c r="GS523">
        <f t="shared" si="431"/>
        <v>53</v>
      </c>
      <c r="GT523" t="str">
        <f t="shared" si="386"/>
        <v>test</v>
      </c>
    </row>
    <row r="524" spans="1:202" x14ac:dyDescent="0.2">
      <c r="A524">
        <v>100</v>
      </c>
      <c r="B524">
        <v>100</v>
      </c>
      <c r="C524">
        <v>2977</v>
      </c>
      <c r="D524">
        <v>2977</v>
      </c>
      <c r="E524" t="s">
        <v>155</v>
      </c>
      <c r="F524" t="s">
        <v>156</v>
      </c>
      <c r="G524" t="s">
        <v>156</v>
      </c>
      <c r="H524" t="s">
        <v>156</v>
      </c>
      <c r="I524">
        <v>0</v>
      </c>
      <c r="J524" t="s">
        <v>157</v>
      </c>
      <c r="K524">
        <v>1</v>
      </c>
      <c r="L524" t="s">
        <v>154</v>
      </c>
      <c r="M524" t="s">
        <v>154</v>
      </c>
      <c r="N524" t="s">
        <v>154</v>
      </c>
      <c r="O524">
        <v>1</v>
      </c>
      <c r="P524" t="s">
        <v>154</v>
      </c>
      <c r="Q524" t="s">
        <v>154</v>
      </c>
      <c r="R524" t="s">
        <v>183</v>
      </c>
      <c r="S524">
        <v>0</v>
      </c>
      <c r="T524">
        <v>0</v>
      </c>
      <c r="U524">
        <v>0</v>
      </c>
      <c r="V524">
        <v>53</v>
      </c>
      <c r="W524">
        <v>53</v>
      </c>
      <c r="X524">
        <v>0</v>
      </c>
      <c r="Y524">
        <v>53</v>
      </c>
      <c r="Z524">
        <v>6</v>
      </c>
      <c r="AA524">
        <v>0</v>
      </c>
      <c r="AB524">
        <v>6</v>
      </c>
      <c r="AC524">
        <v>0</v>
      </c>
      <c r="AD524">
        <v>0</v>
      </c>
      <c r="AE524">
        <v>0</v>
      </c>
      <c r="AF524">
        <v>0</v>
      </c>
      <c r="AG524">
        <v>53</v>
      </c>
      <c r="AH524">
        <v>0</v>
      </c>
      <c r="AI524">
        <v>0</v>
      </c>
      <c r="AJ524">
        <v>0</v>
      </c>
      <c r="AK524">
        <v>53</v>
      </c>
      <c r="AL524">
        <v>53</v>
      </c>
      <c r="AM524">
        <v>60</v>
      </c>
      <c r="AN524">
        <v>0</v>
      </c>
      <c r="AO524">
        <v>0</v>
      </c>
      <c r="AP524">
        <v>0</v>
      </c>
      <c r="AQ524">
        <v>6</v>
      </c>
      <c r="AR524">
        <v>6</v>
      </c>
      <c r="AS524">
        <v>6</v>
      </c>
      <c r="AT524">
        <v>0</v>
      </c>
      <c r="AU524">
        <v>53</v>
      </c>
      <c r="AV524">
        <v>6</v>
      </c>
      <c r="AW524">
        <v>53</v>
      </c>
      <c r="AX524">
        <v>0</v>
      </c>
      <c r="AY524" t="s">
        <v>159</v>
      </c>
      <c r="AZ524">
        <v>-242</v>
      </c>
      <c r="BA524">
        <v>167</v>
      </c>
      <c r="BB524" t="s">
        <v>201</v>
      </c>
      <c r="BC524" t="s">
        <v>161</v>
      </c>
      <c r="BD524" t="b">
        <v>0</v>
      </c>
      <c r="BE524" t="s">
        <v>164</v>
      </c>
      <c r="BF524" t="b">
        <v>1</v>
      </c>
      <c r="BH524" t="s">
        <v>222</v>
      </c>
      <c r="BI524" t="s">
        <v>200</v>
      </c>
      <c r="BJ524" t="b">
        <v>0</v>
      </c>
      <c r="BK524" t="s">
        <v>163</v>
      </c>
      <c r="BL524" t="b">
        <v>0</v>
      </c>
      <c r="BM524">
        <v>18</v>
      </c>
      <c r="BN524" t="s">
        <v>164</v>
      </c>
      <c r="BO524" t="s">
        <v>165</v>
      </c>
      <c r="BP524" t="s">
        <v>164</v>
      </c>
      <c r="BQ524" t="s">
        <v>166</v>
      </c>
      <c r="BR524">
        <v>768</v>
      </c>
      <c r="BS524" t="s">
        <v>156</v>
      </c>
      <c r="BT524" t="s">
        <v>176</v>
      </c>
      <c r="BU524" t="s">
        <v>176</v>
      </c>
      <c r="BV524" t="s">
        <v>184</v>
      </c>
      <c r="BW524">
        <v>53</v>
      </c>
      <c r="BX524">
        <v>1</v>
      </c>
      <c r="BY524">
        <v>0</v>
      </c>
      <c r="BZ524">
        <v>6</v>
      </c>
      <c r="CA524" t="s">
        <v>232</v>
      </c>
      <c r="CB524" t="s">
        <v>156</v>
      </c>
      <c r="CC524">
        <v>7</v>
      </c>
      <c r="CD524" t="b">
        <v>0</v>
      </c>
      <c r="CE524" t="s">
        <v>168</v>
      </c>
      <c r="CF524" t="s">
        <v>224</v>
      </c>
      <c r="CG524">
        <v>66</v>
      </c>
      <c r="CH524">
        <v>0</v>
      </c>
      <c r="CI524" t="s">
        <v>183</v>
      </c>
      <c r="CJ524" t="s">
        <v>169</v>
      </c>
      <c r="CK524" t="s">
        <v>169</v>
      </c>
      <c r="CL524" t="s">
        <v>169</v>
      </c>
      <c r="CM524" t="s">
        <v>169</v>
      </c>
      <c r="CN524" t="s">
        <v>169</v>
      </c>
      <c r="CO524" t="s">
        <v>183</v>
      </c>
      <c r="CP524" t="s">
        <v>169</v>
      </c>
      <c r="CQ524">
        <v>1</v>
      </c>
      <c r="CR524">
        <v>909</v>
      </c>
      <c r="CS524" t="str">
        <f t="shared" si="387"/>
        <v/>
      </c>
      <c r="CT524" t="str">
        <f t="shared" ca="1" si="388"/>
        <v/>
      </c>
      <c r="CU524" t="str">
        <f t="shared" si="389"/>
        <v/>
      </c>
      <c r="CV524" t="str">
        <f t="shared" ca="1" si="390"/>
        <v/>
      </c>
      <c r="CW524" t="str">
        <f t="shared" si="391"/>
        <v/>
      </c>
      <c r="CX524" t="str">
        <f t="shared" ca="1" si="392"/>
        <v/>
      </c>
      <c r="CY524" t="str">
        <f t="shared" si="393"/>
        <v/>
      </c>
      <c r="CZ524" t="str">
        <f t="shared" ca="1" si="394"/>
        <v/>
      </c>
      <c r="DA524" t="str">
        <f t="shared" si="395"/>
        <v/>
      </c>
      <c r="DB524" t="str">
        <f t="shared" ca="1" si="396"/>
        <v/>
      </c>
      <c r="DC524" t="str">
        <f t="shared" si="397"/>
        <v/>
      </c>
      <c r="DD524" t="str">
        <f t="shared" ca="1" si="398"/>
        <v/>
      </c>
      <c r="DE524" t="str">
        <f t="shared" si="399"/>
        <v/>
      </c>
      <c r="DF524" t="str">
        <f t="shared" ca="1" si="400"/>
        <v/>
      </c>
      <c r="DG524" t="str">
        <f t="shared" si="401"/>
        <v/>
      </c>
      <c r="DH524" t="str">
        <f t="shared" ca="1" si="402"/>
        <v/>
      </c>
      <c r="DI524" t="str">
        <f t="shared" si="403"/>
        <v/>
      </c>
      <c r="DJ524" t="str">
        <f t="shared" ca="1" si="404"/>
        <v/>
      </c>
      <c r="DK524" t="str">
        <f t="shared" si="405"/>
        <v/>
      </c>
      <c r="DL524" t="str">
        <f t="shared" ca="1" si="406"/>
        <v/>
      </c>
      <c r="DM524" t="str">
        <f t="shared" si="407"/>
        <v/>
      </c>
      <c r="DN524" t="str">
        <f t="shared" ca="1" si="408"/>
        <v/>
      </c>
      <c r="DO524" t="str">
        <f t="shared" si="409"/>
        <v/>
      </c>
      <c r="DP524" t="str">
        <f t="shared" ca="1" si="410"/>
        <v/>
      </c>
      <c r="DQ524" t="str">
        <f t="shared" si="411"/>
        <v/>
      </c>
      <c r="DR524" t="str">
        <f t="shared" ca="1" si="412"/>
        <v/>
      </c>
      <c r="DS524" t="str">
        <f t="shared" si="413"/>
        <v/>
      </c>
      <c r="DT524" t="str">
        <f t="shared" ca="1" si="414"/>
        <v/>
      </c>
      <c r="DU524" t="str">
        <f t="shared" si="415"/>
        <v/>
      </c>
      <c r="DV524" t="str">
        <f t="shared" ca="1" si="416"/>
        <v/>
      </c>
      <c r="DW524" t="str">
        <f t="shared" si="417"/>
        <v/>
      </c>
      <c r="DX524" t="str">
        <f t="shared" ca="1" si="418"/>
        <v/>
      </c>
      <c r="DY524" t="str">
        <f t="shared" si="419"/>
        <v/>
      </c>
      <c r="DZ524" t="str">
        <f t="shared" ca="1" si="420"/>
        <v/>
      </c>
      <c r="EA524" t="str">
        <f t="shared" si="421"/>
        <v/>
      </c>
      <c r="EB524" t="str">
        <f t="shared" ca="1" si="422"/>
        <v/>
      </c>
      <c r="EC524" t="str">
        <f t="shared" si="423"/>
        <v/>
      </c>
      <c r="ED524" t="str">
        <f t="shared" ca="1" si="424"/>
        <v/>
      </c>
      <c r="EE524" t="str">
        <f t="shared" si="425"/>
        <v/>
      </c>
      <c r="EF524" t="str">
        <f t="shared" ca="1" si="426"/>
        <v/>
      </c>
      <c r="EG524" t="str">
        <f t="shared" si="427"/>
        <v/>
      </c>
      <c r="EH524" t="str">
        <f t="shared" ca="1" si="428"/>
        <v/>
      </c>
      <c r="EI524" t="str">
        <f t="shared" si="429"/>
        <v/>
      </c>
      <c r="EJ524" t="str">
        <f t="shared" ca="1" si="430"/>
        <v/>
      </c>
      <c r="EK524" t="str">
        <f t="shared" ca="1" si="385"/>
        <v/>
      </c>
      <c r="EL524" t="s">
        <v>924</v>
      </c>
      <c r="EM524">
        <v>30355</v>
      </c>
      <c r="EN524">
        <v>3128</v>
      </c>
      <c r="EO524">
        <v>7376</v>
      </c>
      <c r="EP524">
        <v>10577</v>
      </c>
      <c r="EQ524">
        <v>35823</v>
      </c>
      <c r="ER524">
        <v>909</v>
      </c>
      <c r="ES524">
        <v>66798</v>
      </c>
      <c r="ET524">
        <v>2552</v>
      </c>
      <c r="EU524">
        <v>2</v>
      </c>
      <c r="EV524" t="s">
        <v>156</v>
      </c>
      <c r="EW524">
        <v>1024</v>
      </c>
      <c r="EX524">
        <v>2</v>
      </c>
      <c r="EY524">
        <v>48000</v>
      </c>
      <c r="EZ524">
        <v>-16</v>
      </c>
      <c r="FA524" t="s">
        <v>170</v>
      </c>
      <c r="FB524">
        <v>5</v>
      </c>
      <c r="FC524" t="s">
        <v>171</v>
      </c>
      <c r="FD524">
        <v>174711</v>
      </c>
      <c r="FE524">
        <v>171580</v>
      </c>
      <c r="FF524">
        <v>40921</v>
      </c>
      <c r="FG524">
        <v>683840</v>
      </c>
      <c r="FH524">
        <v>685346</v>
      </c>
      <c r="FI524">
        <v>171557</v>
      </c>
      <c r="FJ524">
        <v>683840</v>
      </c>
      <c r="FK524">
        <v>168999</v>
      </c>
      <c r="FL524" t="s">
        <v>158</v>
      </c>
      <c r="FM524">
        <v>165494</v>
      </c>
      <c r="FN524">
        <v>40985</v>
      </c>
      <c r="FO524">
        <v>115542</v>
      </c>
      <c r="FP524">
        <v>5096</v>
      </c>
      <c r="FQ524">
        <v>5090</v>
      </c>
      <c r="FR524">
        <v>683089</v>
      </c>
      <c r="FS524">
        <v>40983</v>
      </c>
      <c r="FT524">
        <v>40983</v>
      </c>
      <c r="FU524">
        <v>5094</v>
      </c>
      <c r="FV524">
        <v>688931</v>
      </c>
      <c r="FW524">
        <v>687346</v>
      </c>
      <c r="FX524">
        <v>689841</v>
      </c>
      <c r="FY524">
        <v>48362</v>
      </c>
      <c r="FZ524">
        <v>126120</v>
      </c>
      <c r="GA524">
        <v>48742</v>
      </c>
      <c r="GB524">
        <v>169000</v>
      </c>
      <c r="GC524">
        <v>167494</v>
      </c>
      <c r="GD524">
        <v>171554</v>
      </c>
      <c r="GE524" t="s">
        <v>158</v>
      </c>
      <c r="GF524">
        <v>688931</v>
      </c>
      <c r="GG524">
        <v>165493</v>
      </c>
      <c r="GH524">
        <v>683088</v>
      </c>
      <c r="GI524">
        <v>205067</v>
      </c>
      <c r="GJ524" t="s">
        <v>172</v>
      </c>
      <c r="GK524">
        <v>54</v>
      </c>
      <c r="GL524">
        <v>160791</v>
      </c>
      <c r="GM524">
        <v>54</v>
      </c>
      <c r="GN524" t="s">
        <v>185</v>
      </c>
      <c r="GO524" t="s">
        <v>166</v>
      </c>
      <c r="GP524">
        <v>1024</v>
      </c>
      <c r="GQ524">
        <v>-260</v>
      </c>
      <c r="GR524">
        <v>180</v>
      </c>
      <c r="GS524">
        <f t="shared" si="431"/>
        <v>54</v>
      </c>
      <c r="GT524" t="str">
        <f t="shared" si="386"/>
        <v>test</v>
      </c>
    </row>
    <row r="525" spans="1:202" x14ac:dyDescent="0.2">
      <c r="A525">
        <v>100</v>
      </c>
      <c r="B525">
        <v>100</v>
      </c>
      <c r="C525">
        <v>2938</v>
      </c>
      <c r="D525">
        <v>2938</v>
      </c>
      <c r="E525" t="s">
        <v>155</v>
      </c>
      <c r="F525" t="s">
        <v>156</v>
      </c>
      <c r="G525" t="s">
        <v>156</v>
      </c>
      <c r="H525" t="s">
        <v>156</v>
      </c>
      <c r="I525">
        <v>0</v>
      </c>
      <c r="J525" t="s">
        <v>157</v>
      </c>
      <c r="K525">
        <v>1</v>
      </c>
      <c r="L525" t="s">
        <v>154</v>
      </c>
      <c r="M525" t="s">
        <v>154</v>
      </c>
      <c r="N525" t="s">
        <v>154</v>
      </c>
      <c r="O525">
        <v>1</v>
      </c>
      <c r="P525" t="s">
        <v>154</v>
      </c>
      <c r="Q525" t="s">
        <v>154</v>
      </c>
      <c r="R525" t="s">
        <v>183</v>
      </c>
      <c r="S525">
        <v>0</v>
      </c>
      <c r="T525">
        <v>0</v>
      </c>
      <c r="U525">
        <v>0</v>
      </c>
      <c r="V525">
        <v>54</v>
      </c>
      <c r="W525">
        <v>54</v>
      </c>
      <c r="X525">
        <v>0</v>
      </c>
      <c r="Y525">
        <v>54</v>
      </c>
      <c r="Z525">
        <v>6</v>
      </c>
      <c r="AA525">
        <v>0</v>
      </c>
      <c r="AB525">
        <v>6</v>
      </c>
      <c r="AC525">
        <v>0</v>
      </c>
      <c r="AD525">
        <v>0</v>
      </c>
      <c r="AE525">
        <v>0</v>
      </c>
      <c r="AF525">
        <v>0</v>
      </c>
      <c r="AG525">
        <v>54</v>
      </c>
      <c r="AH525">
        <v>0</v>
      </c>
      <c r="AI525">
        <v>0</v>
      </c>
      <c r="AJ525">
        <v>0</v>
      </c>
      <c r="AK525">
        <v>54</v>
      </c>
      <c r="AL525">
        <v>54</v>
      </c>
      <c r="AM525">
        <v>61</v>
      </c>
      <c r="AN525">
        <v>0</v>
      </c>
      <c r="AO525">
        <v>0</v>
      </c>
      <c r="AP525">
        <v>0</v>
      </c>
      <c r="AQ525">
        <v>6</v>
      </c>
      <c r="AR525">
        <v>6</v>
      </c>
      <c r="AS525">
        <v>6</v>
      </c>
      <c r="AT525">
        <v>0</v>
      </c>
      <c r="AU525">
        <v>54</v>
      </c>
      <c r="AV525">
        <v>6</v>
      </c>
      <c r="AW525">
        <v>54</v>
      </c>
      <c r="AX525">
        <v>0</v>
      </c>
      <c r="AY525" t="s">
        <v>159</v>
      </c>
      <c r="AZ525">
        <v>-242</v>
      </c>
      <c r="BA525">
        <v>167</v>
      </c>
      <c r="BB525" t="s">
        <v>201</v>
      </c>
      <c r="BC525" t="s">
        <v>161</v>
      </c>
      <c r="BD525" t="b">
        <v>0</v>
      </c>
      <c r="BE525" t="s">
        <v>164</v>
      </c>
      <c r="BF525" t="b">
        <v>1</v>
      </c>
      <c r="BH525" t="s">
        <v>222</v>
      </c>
      <c r="BI525" t="s">
        <v>200</v>
      </c>
      <c r="BJ525" t="b">
        <v>0</v>
      </c>
      <c r="BK525" t="s">
        <v>163</v>
      </c>
      <c r="BL525" t="b">
        <v>0</v>
      </c>
      <c r="BM525">
        <v>18</v>
      </c>
      <c r="BN525" t="s">
        <v>164</v>
      </c>
      <c r="BO525" t="s">
        <v>165</v>
      </c>
      <c r="BP525" t="s">
        <v>164</v>
      </c>
      <c r="BQ525" t="s">
        <v>166</v>
      </c>
      <c r="BR525">
        <v>768</v>
      </c>
      <c r="BS525" t="s">
        <v>156</v>
      </c>
      <c r="BT525" t="s">
        <v>176</v>
      </c>
      <c r="BU525" t="s">
        <v>189</v>
      </c>
      <c r="BV525" t="s">
        <v>194</v>
      </c>
      <c r="BW525">
        <v>54</v>
      </c>
      <c r="BX525">
        <v>1</v>
      </c>
      <c r="BY525">
        <v>0</v>
      </c>
      <c r="BZ525">
        <v>6</v>
      </c>
      <c r="CA525" t="s">
        <v>232</v>
      </c>
      <c r="CB525" t="s">
        <v>156</v>
      </c>
      <c r="CC525">
        <v>7</v>
      </c>
      <c r="CD525" t="b">
        <v>0</v>
      </c>
      <c r="CE525" t="s">
        <v>168</v>
      </c>
      <c r="CF525" t="s">
        <v>224</v>
      </c>
      <c r="CG525">
        <v>43</v>
      </c>
      <c r="CH525">
        <v>0</v>
      </c>
      <c r="CI525" t="s">
        <v>183</v>
      </c>
      <c r="CJ525" t="s">
        <v>169</v>
      </c>
      <c r="CK525" t="s">
        <v>169</v>
      </c>
      <c r="CL525" t="s">
        <v>169</v>
      </c>
      <c r="CM525" t="s">
        <v>169</v>
      </c>
      <c r="CN525" t="s">
        <v>169</v>
      </c>
      <c r="CO525" t="s">
        <v>183</v>
      </c>
      <c r="CP525" t="s">
        <v>169</v>
      </c>
      <c r="CQ525">
        <v>1</v>
      </c>
      <c r="CR525">
        <v>811</v>
      </c>
      <c r="CS525" t="str">
        <f t="shared" si="387"/>
        <v/>
      </c>
      <c r="CT525" t="str">
        <f t="shared" ca="1" si="388"/>
        <v/>
      </c>
      <c r="CU525" t="str">
        <f t="shared" si="389"/>
        <v/>
      </c>
      <c r="CV525" t="str">
        <f t="shared" ca="1" si="390"/>
        <v/>
      </c>
      <c r="CW525" t="str">
        <f t="shared" si="391"/>
        <v/>
      </c>
      <c r="CX525" t="str">
        <f t="shared" ca="1" si="392"/>
        <v/>
      </c>
      <c r="CY525" t="str">
        <f t="shared" si="393"/>
        <v/>
      </c>
      <c r="CZ525" t="str">
        <f t="shared" ca="1" si="394"/>
        <v/>
      </c>
      <c r="DA525" t="str">
        <f t="shared" si="395"/>
        <v/>
      </c>
      <c r="DB525" t="str">
        <f t="shared" ca="1" si="396"/>
        <v/>
      </c>
      <c r="DC525" t="str">
        <f t="shared" si="397"/>
        <v/>
      </c>
      <c r="DD525" t="str">
        <f t="shared" ca="1" si="398"/>
        <v/>
      </c>
      <c r="DE525" t="str">
        <f t="shared" si="399"/>
        <v/>
      </c>
      <c r="DF525" t="str">
        <f t="shared" ca="1" si="400"/>
        <v/>
      </c>
      <c r="DG525" t="str">
        <f t="shared" si="401"/>
        <v/>
      </c>
      <c r="DH525" t="str">
        <f t="shared" ca="1" si="402"/>
        <v/>
      </c>
      <c r="DI525" t="str">
        <f t="shared" si="403"/>
        <v/>
      </c>
      <c r="DJ525" t="str">
        <f t="shared" ca="1" si="404"/>
        <v/>
      </c>
      <c r="DK525" t="str">
        <f t="shared" si="405"/>
        <v/>
      </c>
      <c r="DL525" t="str">
        <f t="shared" ca="1" si="406"/>
        <v/>
      </c>
      <c r="DM525" t="str">
        <f t="shared" si="407"/>
        <v/>
      </c>
      <c r="DN525" t="str">
        <f t="shared" ca="1" si="408"/>
        <v/>
      </c>
      <c r="DO525" t="str">
        <f t="shared" si="409"/>
        <v/>
      </c>
      <c r="DP525" t="str">
        <f t="shared" ca="1" si="410"/>
        <v/>
      </c>
      <c r="DQ525" t="str">
        <f t="shared" si="411"/>
        <v/>
      </c>
      <c r="DR525" t="str">
        <f t="shared" ca="1" si="412"/>
        <v/>
      </c>
      <c r="DS525" t="str">
        <f t="shared" si="413"/>
        <v/>
      </c>
      <c r="DT525" t="str">
        <f t="shared" ca="1" si="414"/>
        <v/>
      </c>
      <c r="DU525" t="str">
        <f t="shared" si="415"/>
        <v/>
      </c>
      <c r="DV525" t="str">
        <f t="shared" ca="1" si="416"/>
        <v/>
      </c>
      <c r="DW525" t="str">
        <f t="shared" si="417"/>
        <v/>
      </c>
      <c r="DX525" t="str">
        <f t="shared" ca="1" si="418"/>
        <v/>
      </c>
      <c r="DY525" t="str">
        <f t="shared" si="419"/>
        <v/>
      </c>
      <c r="DZ525" t="str">
        <f t="shared" ca="1" si="420"/>
        <v/>
      </c>
      <c r="EA525" t="str">
        <f t="shared" si="421"/>
        <v/>
      </c>
      <c r="EB525" t="str">
        <f t="shared" ca="1" si="422"/>
        <v/>
      </c>
      <c r="EC525" t="str">
        <f t="shared" si="423"/>
        <v/>
      </c>
      <c r="ED525" t="str">
        <f t="shared" ca="1" si="424"/>
        <v/>
      </c>
      <c r="EE525" t="str">
        <f t="shared" si="425"/>
        <v/>
      </c>
      <c r="EF525" t="str">
        <f t="shared" ca="1" si="426"/>
        <v/>
      </c>
      <c r="EG525" t="str">
        <f t="shared" si="427"/>
        <v/>
      </c>
      <c r="EH525" t="str">
        <f t="shared" ca="1" si="428"/>
        <v/>
      </c>
      <c r="EI525" t="str">
        <f t="shared" si="429"/>
        <v/>
      </c>
      <c r="EJ525" t="str">
        <f t="shared" ca="1" si="430"/>
        <v/>
      </c>
      <c r="EK525" t="str">
        <f t="shared" ca="1" si="385"/>
        <v/>
      </c>
      <c r="EL525" t="s">
        <v>924</v>
      </c>
      <c r="EM525">
        <v>30355</v>
      </c>
      <c r="EN525">
        <v>3128</v>
      </c>
      <c r="EO525">
        <v>7376</v>
      </c>
      <c r="EP525">
        <v>10577</v>
      </c>
      <c r="EQ525">
        <v>35823</v>
      </c>
      <c r="ER525">
        <v>811</v>
      </c>
      <c r="ES525">
        <v>66798</v>
      </c>
      <c r="ET525">
        <v>2552</v>
      </c>
      <c r="EU525">
        <v>2</v>
      </c>
      <c r="EV525" t="s">
        <v>156</v>
      </c>
      <c r="EW525">
        <v>1024</v>
      </c>
      <c r="EX525">
        <v>2</v>
      </c>
      <c r="EY525">
        <v>48000</v>
      </c>
      <c r="EZ525">
        <v>-16</v>
      </c>
      <c r="FA525" t="s">
        <v>170</v>
      </c>
      <c r="FB525">
        <v>5</v>
      </c>
      <c r="FC525" t="s">
        <v>171</v>
      </c>
      <c r="FD525">
        <v>174711</v>
      </c>
      <c r="FE525">
        <v>171580</v>
      </c>
      <c r="FF525">
        <v>40921</v>
      </c>
      <c r="FG525">
        <v>690651</v>
      </c>
      <c r="FH525">
        <v>692237</v>
      </c>
      <c r="FI525">
        <v>171557</v>
      </c>
      <c r="FJ525">
        <v>690651</v>
      </c>
      <c r="FK525">
        <v>168999</v>
      </c>
      <c r="FL525" t="s">
        <v>158</v>
      </c>
      <c r="FM525">
        <v>165494</v>
      </c>
      <c r="FN525">
        <v>40985</v>
      </c>
      <c r="FO525">
        <v>115542</v>
      </c>
      <c r="FP525">
        <v>5096</v>
      </c>
      <c r="FQ525">
        <v>5090</v>
      </c>
      <c r="FR525">
        <v>689899</v>
      </c>
      <c r="FS525">
        <v>40983</v>
      </c>
      <c r="FT525">
        <v>40983</v>
      </c>
      <c r="FU525">
        <v>5094</v>
      </c>
      <c r="FV525">
        <v>696227</v>
      </c>
      <c r="FW525">
        <v>694237</v>
      </c>
      <c r="FX525">
        <v>697040</v>
      </c>
      <c r="FY525">
        <v>48362</v>
      </c>
      <c r="FZ525">
        <v>126120</v>
      </c>
      <c r="GA525">
        <v>48742</v>
      </c>
      <c r="GB525">
        <v>169000</v>
      </c>
      <c r="GC525">
        <v>167494</v>
      </c>
      <c r="GD525">
        <v>171554</v>
      </c>
      <c r="GE525" t="s">
        <v>158</v>
      </c>
      <c r="GF525">
        <v>696227</v>
      </c>
      <c r="GG525">
        <v>165493</v>
      </c>
      <c r="GH525">
        <v>689898</v>
      </c>
      <c r="GI525">
        <v>205067</v>
      </c>
      <c r="GJ525" t="s">
        <v>172</v>
      </c>
      <c r="GK525">
        <v>55</v>
      </c>
      <c r="GL525">
        <v>161602</v>
      </c>
      <c r="GM525">
        <v>55</v>
      </c>
      <c r="GN525" t="s">
        <v>185</v>
      </c>
      <c r="GO525" t="s">
        <v>166</v>
      </c>
      <c r="GP525">
        <v>1024</v>
      </c>
      <c r="GQ525">
        <v>-260</v>
      </c>
      <c r="GR525">
        <v>180</v>
      </c>
      <c r="GS525">
        <f t="shared" si="431"/>
        <v>55</v>
      </c>
      <c r="GT525" t="str">
        <f t="shared" si="386"/>
        <v>test</v>
      </c>
    </row>
    <row r="526" spans="1:202" x14ac:dyDescent="0.2">
      <c r="A526">
        <v>100</v>
      </c>
      <c r="B526">
        <v>100</v>
      </c>
      <c r="C526">
        <v>2929</v>
      </c>
      <c r="D526">
        <v>2929</v>
      </c>
      <c r="E526" t="s">
        <v>155</v>
      </c>
      <c r="F526" t="s">
        <v>156</v>
      </c>
      <c r="G526" t="s">
        <v>156</v>
      </c>
      <c r="H526" t="s">
        <v>156</v>
      </c>
      <c r="I526">
        <v>0</v>
      </c>
      <c r="J526" t="s">
        <v>157</v>
      </c>
      <c r="K526">
        <v>1</v>
      </c>
      <c r="L526" t="s">
        <v>154</v>
      </c>
      <c r="M526" t="s">
        <v>154</v>
      </c>
      <c r="N526" t="s">
        <v>154</v>
      </c>
      <c r="O526">
        <v>1</v>
      </c>
      <c r="P526" t="s">
        <v>154</v>
      </c>
      <c r="Q526" t="s">
        <v>154</v>
      </c>
      <c r="R526" t="s">
        <v>183</v>
      </c>
      <c r="S526">
        <v>0</v>
      </c>
      <c r="T526">
        <v>0</v>
      </c>
      <c r="U526">
        <v>0</v>
      </c>
      <c r="V526">
        <v>55</v>
      </c>
      <c r="W526">
        <v>55</v>
      </c>
      <c r="X526">
        <v>0</v>
      </c>
      <c r="Y526">
        <v>55</v>
      </c>
      <c r="Z526">
        <v>6</v>
      </c>
      <c r="AA526">
        <v>0</v>
      </c>
      <c r="AB526">
        <v>6</v>
      </c>
      <c r="AC526">
        <v>0</v>
      </c>
      <c r="AD526">
        <v>0</v>
      </c>
      <c r="AE526">
        <v>0</v>
      </c>
      <c r="AF526">
        <v>0</v>
      </c>
      <c r="AG526">
        <v>55</v>
      </c>
      <c r="AH526">
        <v>0</v>
      </c>
      <c r="AI526">
        <v>0</v>
      </c>
      <c r="AJ526">
        <v>0</v>
      </c>
      <c r="AK526">
        <v>55</v>
      </c>
      <c r="AL526">
        <v>55</v>
      </c>
      <c r="AM526">
        <v>62</v>
      </c>
      <c r="AN526">
        <v>0</v>
      </c>
      <c r="AO526">
        <v>0</v>
      </c>
      <c r="AP526">
        <v>0</v>
      </c>
      <c r="AQ526">
        <v>6</v>
      </c>
      <c r="AR526">
        <v>6</v>
      </c>
      <c r="AS526">
        <v>6</v>
      </c>
      <c r="AT526">
        <v>0</v>
      </c>
      <c r="AU526">
        <v>55</v>
      </c>
      <c r="AV526">
        <v>6</v>
      </c>
      <c r="AW526">
        <v>55</v>
      </c>
      <c r="AX526">
        <v>0</v>
      </c>
      <c r="AY526" t="s">
        <v>159</v>
      </c>
      <c r="AZ526">
        <v>-242</v>
      </c>
      <c r="BA526">
        <v>167</v>
      </c>
      <c r="BB526" t="s">
        <v>201</v>
      </c>
      <c r="BC526" t="s">
        <v>161</v>
      </c>
      <c r="BD526" t="b">
        <v>0</v>
      </c>
      <c r="BE526" t="s">
        <v>164</v>
      </c>
      <c r="BF526" t="b">
        <v>1</v>
      </c>
      <c r="BH526" t="s">
        <v>222</v>
      </c>
      <c r="BI526" t="s">
        <v>200</v>
      </c>
      <c r="BJ526" t="b">
        <v>0</v>
      </c>
      <c r="BK526" t="s">
        <v>163</v>
      </c>
      <c r="BL526" t="b">
        <v>0</v>
      </c>
      <c r="BM526">
        <v>18</v>
      </c>
      <c r="BN526" t="s">
        <v>164</v>
      </c>
      <c r="BO526" t="s">
        <v>165</v>
      </c>
      <c r="BP526" t="s">
        <v>164</v>
      </c>
      <c r="BQ526" t="s">
        <v>166</v>
      </c>
      <c r="BR526">
        <v>768</v>
      </c>
      <c r="BS526" t="s">
        <v>156</v>
      </c>
      <c r="BT526" t="s">
        <v>176</v>
      </c>
      <c r="BU526" t="s">
        <v>193</v>
      </c>
      <c r="BV526" t="s">
        <v>192</v>
      </c>
      <c r="BW526">
        <v>55</v>
      </c>
      <c r="BX526">
        <v>1</v>
      </c>
      <c r="BY526">
        <v>0</v>
      </c>
      <c r="BZ526">
        <v>6</v>
      </c>
      <c r="CA526" t="s">
        <v>232</v>
      </c>
      <c r="CB526" t="s">
        <v>156</v>
      </c>
      <c r="CC526">
        <v>7</v>
      </c>
      <c r="CD526" t="b">
        <v>0</v>
      </c>
      <c r="CE526" t="s">
        <v>168</v>
      </c>
      <c r="CF526" t="s">
        <v>224</v>
      </c>
      <c r="CG526">
        <v>62</v>
      </c>
      <c r="CH526">
        <v>0</v>
      </c>
      <c r="CI526" t="s">
        <v>183</v>
      </c>
      <c r="CJ526" t="s">
        <v>169</v>
      </c>
      <c r="CK526" t="s">
        <v>169</v>
      </c>
      <c r="CL526" t="s">
        <v>169</v>
      </c>
      <c r="CM526" t="s">
        <v>169</v>
      </c>
      <c r="CN526" t="s">
        <v>169</v>
      </c>
      <c r="CO526" t="s">
        <v>183</v>
      </c>
      <c r="CP526" t="s">
        <v>169</v>
      </c>
      <c r="CQ526">
        <v>1</v>
      </c>
      <c r="CR526">
        <v>2456</v>
      </c>
      <c r="CS526" t="str">
        <f t="shared" si="387"/>
        <v/>
      </c>
      <c r="CT526" t="str">
        <f t="shared" ca="1" si="388"/>
        <v/>
      </c>
      <c r="CU526" t="str">
        <f t="shared" si="389"/>
        <v/>
      </c>
      <c r="CV526" t="str">
        <f t="shared" ca="1" si="390"/>
        <v/>
      </c>
      <c r="CW526" t="str">
        <f t="shared" si="391"/>
        <v/>
      </c>
      <c r="CX526" t="str">
        <f t="shared" ca="1" si="392"/>
        <v/>
      </c>
      <c r="CY526" t="str">
        <f t="shared" si="393"/>
        <v/>
      </c>
      <c r="CZ526" t="str">
        <f t="shared" ca="1" si="394"/>
        <v/>
      </c>
      <c r="DA526" t="str">
        <f t="shared" si="395"/>
        <v/>
      </c>
      <c r="DB526" t="str">
        <f t="shared" ca="1" si="396"/>
        <v/>
      </c>
      <c r="DC526" t="str">
        <f t="shared" si="397"/>
        <v/>
      </c>
      <c r="DD526" t="str">
        <f t="shared" ca="1" si="398"/>
        <v/>
      </c>
      <c r="DE526" t="str">
        <f t="shared" si="399"/>
        <v/>
      </c>
      <c r="DF526" t="str">
        <f t="shared" ca="1" si="400"/>
        <v/>
      </c>
      <c r="DG526" t="str">
        <f t="shared" si="401"/>
        <v/>
      </c>
      <c r="DH526" t="str">
        <f t="shared" ca="1" si="402"/>
        <v/>
      </c>
      <c r="DI526" t="str">
        <f t="shared" si="403"/>
        <v/>
      </c>
      <c r="DJ526" t="str">
        <f t="shared" ca="1" si="404"/>
        <v/>
      </c>
      <c r="DK526" t="str">
        <f t="shared" si="405"/>
        <v/>
      </c>
      <c r="DL526" t="str">
        <f t="shared" ca="1" si="406"/>
        <v/>
      </c>
      <c r="DM526" t="str">
        <f t="shared" si="407"/>
        <v/>
      </c>
      <c r="DN526" t="str">
        <f t="shared" ca="1" si="408"/>
        <v/>
      </c>
      <c r="DO526" t="str">
        <f t="shared" si="409"/>
        <v/>
      </c>
      <c r="DP526" t="str">
        <f t="shared" ca="1" si="410"/>
        <v/>
      </c>
      <c r="DQ526" t="str">
        <f t="shared" si="411"/>
        <v/>
      </c>
      <c r="DR526" t="str">
        <f t="shared" ca="1" si="412"/>
        <v/>
      </c>
      <c r="DS526" t="str">
        <f t="shared" si="413"/>
        <v/>
      </c>
      <c r="DT526" t="str">
        <f t="shared" ca="1" si="414"/>
        <v/>
      </c>
      <c r="DU526" t="str">
        <f t="shared" si="415"/>
        <v/>
      </c>
      <c r="DV526" t="str">
        <f t="shared" ca="1" si="416"/>
        <v/>
      </c>
      <c r="DW526" t="str">
        <f t="shared" si="417"/>
        <v/>
      </c>
      <c r="DX526" t="str">
        <f t="shared" ca="1" si="418"/>
        <v/>
      </c>
      <c r="DY526" t="str">
        <f t="shared" si="419"/>
        <v/>
      </c>
      <c r="DZ526" t="str">
        <f t="shared" ca="1" si="420"/>
        <v/>
      </c>
      <c r="EA526" t="str">
        <f t="shared" si="421"/>
        <v/>
      </c>
      <c r="EB526" t="str">
        <f t="shared" ca="1" si="422"/>
        <v/>
      </c>
      <c r="EC526" t="str">
        <f t="shared" si="423"/>
        <v/>
      </c>
      <c r="ED526" t="str">
        <f t="shared" ca="1" si="424"/>
        <v/>
      </c>
      <c r="EE526" t="str">
        <f t="shared" si="425"/>
        <v/>
      </c>
      <c r="EF526" t="str">
        <f t="shared" ca="1" si="426"/>
        <v/>
      </c>
      <c r="EG526" t="str">
        <f t="shared" si="427"/>
        <v/>
      </c>
      <c r="EH526" t="str">
        <f t="shared" ca="1" si="428"/>
        <v/>
      </c>
      <c r="EI526" t="str">
        <f t="shared" si="429"/>
        <v/>
      </c>
      <c r="EJ526" t="str">
        <f t="shared" ca="1" si="430"/>
        <v/>
      </c>
      <c r="EK526" t="str">
        <f t="shared" ca="1" si="385"/>
        <v/>
      </c>
      <c r="EL526" t="s">
        <v>924</v>
      </c>
      <c r="EM526">
        <v>30355</v>
      </c>
      <c r="EN526">
        <v>3128</v>
      </c>
      <c r="EO526">
        <v>7376</v>
      </c>
      <c r="EP526">
        <v>10577</v>
      </c>
      <c r="EQ526">
        <v>35823</v>
      </c>
      <c r="ER526">
        <v>2456</v>
      </c>
      <c r="ES526">
        <v>66798</v>
      </c>
      <c r="ET526">
        <v>2552</v>
      </c>
      <c r="EU526">
        <v>2</v>
      </c>
      <c r="EV526" t="s">
        <v>156</v>
      </c>
      <c r="EW526">
        <v>1024</v>
      </c>
      <c r="EX526">
        <v>2</v>
      </c>
      <c r="EY526">
        <v>48000</v>
      </c>
      <c r="EZ526">
        <v>-16</v>
      </c>
      <c r="FA526" t="s">
        <v>170</v>
      </c>
      <c r="FB526">
        <v>5</v>
      </c>
      <c r="FC526" t="s">
        <v>171</v>
      </c>
      <c r="FD526">
        <v>174711</v>
      </c>
      <c r="FE526">
        <v>171580</v>
      </c>
      <c r="FF526">
        <v>40921</v>
      </c>
      <c r="FG526">
        <v>697837</v>
      </c>
      <c r="FH526">
        <v>699554</v>
      </c>
      <c r="FI526">
        <v>171557</v>
      </c>
      <c r="FJ526">
        <v>697837</v>
      </c>
      <c r="FK526">
        <v>168999</v>
      </c>
      <c r="FL526" t="s">
        <v>158</v>
      </c>
      <c r="FM526">
        <v>165494</v>
      </c>
      <c r="FN526">
        <v>40985</v>
      </c>
      <c r="FO526">
        <v>115542</v>
      </c>
      <c r="FP526">
        <v>5096</v>
      </c>
      <c r="FQ526">
        <v>5090</v>
      </c>
      <c r="FR526">
        <v>697086</v>
      </c>
      <c r="FS526">
        <v>40983</v>
      </c>
      <c r="FT526">
        <v>40983</v>
      </c>
      <c r="FU526">
        <v>5094</v>
      </c>
      <c r="FV526">
        <v>703289</v>
      </c>
      <c r="FW526">
        <v>701555</v>
      </c>
      <c r="FX526">
        <v>705747</v>
      </c>
      <c r="FY526">
        <v>48362</v>
      </c>
      <c r="FZ526">
        <v>126120</v>
      </c>
      <c r="GA526">
        <v>48742</v>
      </c>
      <c r="GB526">
        <v>169000</v>
      </c>
      <c r="GC526">
        <v>167494</v>
      </c>
      <c r="GD526">
        <v>171554</v>
      </c>
      <c r="GE526" t="s">
        <v>158</v>
      </c>
      <c r="GF526">
        <v>703289</v>
      </c>
      <c r="GG526">
        <v>165493</v>
      </c>
      <c r="GH526">
        <v>697084</v>
      </c>
      <c r="GI526">
        <v>205067</v>
      </c>
      <c r="GJ526" t="s">
        <v>172</v>
      </c>
      <c r="GK526">
        <v>56</v>
      </c>
      <c r="GL526">
        <v>164058</v>
      </c>
      <c r="GM526">
        <v>56</v>
      </c>
      <c r="GN526" t="s">
        <v>185</v>
      </c>
      <c r="GO526" t="s">
        <v>166</v>
      </c>
      <c r="GP526">
        <v>1024</v>
      </c>
      <c r="GQ526">
        <v>-260</v>
      </c>
      <c r="GR526">
        <v>180</v>
      </c>
      <c r="GS526">
        <f t="shared" si="431"/>
        <v>56</v>
      </c>
      <c r="GT526" t="str">
        <f t="shared" si="386"/>
        <v>test</v>
      </c>
    </row>
    <row r="527" spans="1:202" x14ac:dyDescent="0.2">
      <c r="A527">
        <v>100</v>
      </c>
      <c r="B527">
        <v>100</v>
      </c>
      <c r="C527">
        <v>2926</v>
      </c>
      <c r="D527">
        <v>2926</v>
      </c>
      <c r="E527" t="s">
        <v>155</v>
      </c>
      <c r="F527" t="s">
        <v>156</v>
      </c>
      <c r="G527" t="s">
        <v>156</v>
      </c>
      <c r="H527" t="s">
        <v>156</v>
      </c>
      <c r="I527">
        <v>0</v>
      </c>
      <c r="J527" t="s">
        <v>157</v>
      </c>
      <c r="K527">
        <v>1</v>
      </c>
      <c r="L527" t="s">
        <v>154</v>
      </c>
      <c r="M527" t="s">
        <v>154</v>
      </c>
      <c r="N527" t="s">
        <v>154</v>
      </c>
      <c r="O527">
        <v>1</v>
      </c>
      <c r="P527" t="s">
        <v>154</v>
      </c>
      <c r="Q527" t="s">
        <v>154</v>
      </c>
      <c r="R527" t="s">
        <v>179</v>
      </c>
      <c r="S527">
        <v>0</v>
      </c>
      <c r="T527">
        <v>0</v>
      </c>
      <c r="U527">
        <v>0</v>
      </c>
      <c r="V527">
        <v>56</v>
      </c>
      <c r="W527">
        <v>56</v>
      </c>
      <c r="X527">
        <v>0</v>
      </c>
      <c r="Y527">
        <v>56</v>
      </c>
      <c r="Z527">
        <v>6</v>
      </c>
      <c r="AA527">
        <v>0</v>
      </c>
      <c r="AB527">
        <v>6</v>
      </c>
      <c r="AC527">
        <v>0</v>
      </c>
      <c r="AD527">
        <v>0</v>
      </c>
      <c r="AE527">
        <v>0</v>
      </c>
      <c r="AF527">
        <v>0</v>
      </c>
      <c r="AG527">
        <v>56</v>
      </c>
      <c r="AH527">
        <v>0</v>
      </c>
      <c r="AI527">
        <v>0</v>
      </c>
      <c r="AJ527">
        <v>0</v>
      </c>
      <c r="AK527">
        <v>56</v>
      </c>
      <c r="AL527">
        <v>56</v>
      </c>
      <c r="AM527">
        <v>63</v>
      </c>
      <c r="AN527">
        <v>0</v>
      </c>
      <c r="AO527">
        <v>0</v>
      </c>
      <c r="AP527">
        <v>0</v>
      </c>
      <c r="AQ527">
        <v>6</v>
      </c>
      <c r="AR527">
        <v>6</v>
      </c>
      <c r="AS527">
        <v>6</v>
      </c>
      <c r="AT527">
        <v>0</v>
      </c>
      <c r="AU527">
        <v>56</v>
      </c>
      <c r="AV527">
        <v>6</v>
      </c>
      <c r="AW527">
        <v>56</v>
      </c>
      <c r="AX527">
        <v>0</v>
      </c>
      <c r="AY527" t="s">
        <v>159</v>
      </c>
      <c r="AZ527">
        <v>-242</v>
      </c>
      <c r="BA527">
        <v>167</v>
      </c>
      <c r="BB527" t="s">
        <v>201</v>
      </c>
      <c r="BC527" t="s">
        <v>161</v>
      </c>
      <c r="BD527" t="b">
        <v>0</v>
      </c>
      <c r="BE527">
        <v>9.16</v>
      </c>
      <c r="BF527" t="b">
        <v>1</v>
      </c>
      <c r="BH527" t="s">
        <v>222</v>
      </c>
      <c r="BI527" t="s">
        <v>200</v>
      </c>
      <c r="BJ527" t="b">
        <v>0</v>
      </c>
      <c r="BK527" t="s">
        <v>163</v>
      </c>
      <c r="BL527" t="b">
        <v>0</v>
      </c>
      <c r="BM527">
        <v>18</v>
      </c>
      <c r="BN527" t="s">
        <v>164</v>
      </c>
      <c r="BO527" t="s">
        <v>165</v>
      </c>
      <c r="BP527" t="s">
        <v>164</v>
      </c>
      <c r="BQ527" t="s">
        <v>166</v>
      </c>
      <c r="BR527">
        <v>768</v>
      </c>
      <c r="BS527" t="s">
        <v>156</v>
      </c>
      <c r="BT527" t="s">
        <v>176</v>
      </c>
      <c r="BU527" t="s">
        <v>193</v>
      </c>
      <c r="BV527" t="s">
        <v>180</v>
      </c>
      <c r="BW527">
        <v>56</v>
      </c>
      <c r="BX527">
        <v>1</v>
      </c>
      <c r="BY527">
        <v>0</v>
      </c>
      <c r="BZ527">
        <v>6</v>
      </c>
      <c r="CA527" t="s">
        <v>232</v>
      </c>
      <c r="CB527" t="s">
        <v>156</v>
      </c>
      <c r="CC527">
        <v>7</v>
      </c>
      <c r="CD527" t="b">
        <v>0</v>
      </c>
      <c r="CE527" t="s">
        <v>168</v>
      </c>
      <c r="CF527" t="s">
        <v>224</v>
      </c>
      <c r="CG527">
        <v>20</v>
      </c>
      <c r="CH527">
        <v>0</v>
      </c>
      <c r="CI527" t="s">
        <v>179</v>
      </c>
      <c r="CJ527" t="s">
        <v>169</v>
      </c>
      <c r="CK527" t="s">
        <v>169</v>
      </c>
      <c r="CL527" t="s">
        <v>169</v>
      </c>
      <c r="CM527" t="s">
        <v>169</v>
      </c>
      <c r="CN527" t="s">
        <v>169</v>
      </c>
      <c r="CO527" t="s">
        <v>179</v>
      </c>
      <c r="CP527" t="s">
        <v>169</v>
      </c>
      <c r="CQ527">
        <v>1</v>
      </c>
      <c r="CR527">
        <v>2753</v>
      </c>
      <c r="CS527">
        <f t="shared" si="387"/>
        <v>2753</v>
      </c>
      <c r="CT527">
        <f t="shared" ca="1" si="388"/>
        <v>2753</v>
      </c>
      <c r="CU527" t="str">
        <f t="shared" si="389"/>
        <v/>
      </c>
      <c r="CV527" t="str">
        <f t="shared" ca="1" si="390"/>
        <v/>
      </c>
      <c r="CW527" t="str">
        <f t="shared" si="391"/>
        <v/>
      </c>
      <c r="CX527" t="str">
        <f t="shared" ca="1" si="392"/>
        <v/>
      </c>
      <c r="CY527" t="str">
        <f t="shared" si="393"/>
        <v/>
      </c>
      <c r="CZ527" t="str">
        <f t="shared" ca="1" si="394"/>
        <v/>
      </c>
      <c r="DA527" t="str">
        <f t="shared" si="395"/>
        <v/>
      </c>
      <c r="DB527" t="str">
        <f t="shared" ca="1" si="396"/>
        <v/>
      </c>
      <c r="DC527" t="str">
        <f t="shared" si="397"/>
        <v/>
      </c>
      <c r="DD527" t="str">
        <f t="shared" ca="1" si="398"/>
        <v/>
      </c>
      <c r="DE527" t="str">
        <f t="shared" si="399"/>
        <v/>
      </c>
      <c r="DF527" t="str">
        <f t="shared" ca="1" si="400"/>
        <v/>
      </c>
      <c r="DG527" t="str">
        <f t="shared" si="401"/>
        <v/>
      </c>
      <c r="DH527" t="str">
        <f t="shared" ca="1" si="402"/>
        <v/>
      </c>
      <c r="DI527" t="str">
        <f t="shared" si="403"/>
        <v/>
      </c>
      <c r="DJ527" t="str">
        <f t="shared" ca="1" si="404"/>
        <v/>
      </c>
      <c r="DK527" t="str">
        <f t="shared" si="405"/>
        <v/>
      </c>
      <c r="DL527" t="str">
        <f t="shared" ca="1" si="406"/>
        <v/>
      </c>
      <c r="DM527" t="str">
        <f t="shared" si="407"/>
        <v/>
      </c>
      <c r="DN527" t="str">
        <f t="shared" ca="1" si="408"/>
        <v/>
      </c>
      <c r="DO527" t="str">
        <f t="shared" si="409"/>
        <v/>
      </c>
      <c r="DP527" t="str">
        <f t="shared" ca="1" si="410"/>
        <v/>
      </c>
      <c r="DQ527" t="str">
        <f t="shared" si="411"/>
        <v/>
      </c>
      <c r="DR527" t="str">
        <f t="shared" ca="1" si="412"/>
        <v/>
      </c>
      <c r="DS527" t="str">
        <f t="shared" si="413"/>
        <v/>
      </c>
      <c r="DT527" t="str">
        <f t="shared" ca="1" si="414"/>
        <v/>
      </c>
      <c r="DU527" t="str">
        <f t="shared" si="415"/>
        <v/>
      </c>
      <c r="DV527" t="str">
        <f t="shared" ca="1" si="416"/>
        <v/>
      </c>
      <c r="DW527" t="str">
        <f t="shared" si="417"/>
        <v/>
      </c>
      <c r="DX527" t="str">
        <f t="shared" ca="1" si="418"/>
        <v/>
      </c>
      <c r="DY527" t="str">
        <f t="shared" si="419"/>
        <v/>
      </c>
      <c r="DZ527" t="str">
        <f t="shared" ca="1" si="420"/>
        <v/>
      </c>
      <c r="EA527" t="str">
        <f t="shared" si="421"/>
        <v/>
      </c>
      <c r="EB527" t="str">
        <f t="shared" ca="1" si="422"/>
        <v/>
      </c>
      <c r="EC527">
        <f t="shared" si="423"/>
        <v>2753</v>
      </c>
      <c r="ED527">
        <f t="shared" ca="1" si="424"/>
        <v>2753</v>
      </c>
      <c r="EE527" t="str">
        <f t="shared" si="425"/>
        <v/>
      </c>
      <c r="EF527" t="str">
        <f t="shared" ca="1" si="426"/>
        <v/>
      </c>
      <c r="EG527" t="str">
        <f t="shared" si="427"/>
        <v/>
      </c>
      <c r="EH527" t="str">
        <f t="shared" ca="1" si="428"/>
        <v/>
      </c>
      <c r="EI527" t="str">
        <f t="shared" si="429"/>
        <v/>
      </c>
      <c r="EJ527" t="str">
        <f t="shared" ca="1" si="430"/>
        <v/>
      </c>
      <c r="EK527">
        <f t="shared" ca="1" si="385"/>
        <v>2753</v>
      </c>
      <c r="EL527">
        <v>2753</v>
      </c>
      <c r="EM527">
        <v>30355</v>
      </c>
      <c r="EN527">
        <v>3128</v>
      </c>
      <c r="EO527">
        <v>7376</v>
      </c>
      <c r="EP527">
        <v>10577</v>
      </c>
      <c r="EQ527">
        <v>35823</v>
      </c>
      <c r="ER527">
        <v>2753</v>
      </c>
      <c r="ES527">
        <v>66798</v>
      </c>
      <c r="ET527">
        <v>2552</v>
      </c>
      <c r="EU527">
        <v>2</v>
      </c>
      <c r="EV527" t="s">
        <v>156</v>
      </c>
      <c r="EW527">
        <v>1024</v>
      </c>
      <c r="EX527">
        <v>2</v>
      </c>
      <c r="EY527">
        <v>48000</v>
      </c>
      <c r="EZ527">
        <v>-16</v>
      </c>
      <c r="FA527" t="s">
        <v>170</v>
      </c>
      <c r="FB527">
        <v>5</v>
      </c>
      <c r="FC527" t="s">
        <v>171</v>
      </c>
      <c r="FD527">
        <v>174711</v>
      </c>
      <c r="FE527">
        <v>171580</v>
      </c>
      <c r="FF527">
        <v>40921</v>
      </c>
      <c r="FG527">
        <v>706651</v>
      </c>
      <c r="FH527">
        <v>708367</v>
      </c>
      <c r="FI527">
        <v>171557</v>
      </c>
      <c r="FJ527">
        <v>706650</v>
      </c>
      <c r="FK527">
        <v>168999</v>
      </c>
      <c r="FL527" t="s">
        <v>158</v>
      </c>
      <c r="FM527">
        <v>165494</v>
      </c>
      <c r="FN527">
        <v>40985</v>
      </c>
      <c r="FO527">
        <v>115542</v>
      </c>
      <c r="FP527">
        <v>5096</v>
      </c>
      <c r="FQ527">
        <v>5090</v>
      </c>
      <c r="FR527">
        <v>0</v>
      </c>
      <c r="FS527">
        <v>40983</v>
      </c>
      <c r="FT527">
        <v>40983</v>
      </c>
      <c r="FU527">
        <v>5094</v>
      </c>
      <c r="FV527">
        <v>711845</v>
      </c>
      <c r="FW527">
        <v>710367</v>
      </c>
      <c r="FX527">
        <v>714600</v>
      </c>
      <c r="FY527">
        <v>48362</v>
      </c>
      <c r="FZ527">
        <v>126120</v>
      </c>
      <c r="GA527">
        <v>48742</v>
      </c>
      <c r="GB527">
        <v>169000</v>
      </c>
      <c r="GC527">
        <v>167494</v>
      </c>
      <c r="GD527">
        <v>171554</v>
      </c>
      <c r="GE527" t="s">
        <v>158</v>
      </c>
      <c r="GF527">
        <v>711845</v>
      </c>
      <c r="GG527">
        <v>165493</v>
      </c>
      <c r="GH527">
        <v>0</v>
      </c>
      <c r="GI527">
        <v>205067</v>
      </c>
      <c r="GJ527" t="s">
        <v>172</v>
      </c>
      <c r="GK527">
        <v>57</v>
      </c>
      <c r="GL527">
        <v>166811</v>
      </c>
      <c r="GM527">
        <v>57</v>
      </c>
      <c r="GN527" t="s">
        <v>182</v>
      </c>
      <c r="GO527" t="s">
        <v>166</v>
      </c>
      <c r="GP527">
        <v>1024</v>
      </c>
      <c r="GQ527">
        <v>-260</v>
      </c>
      <c r="GR527">
        <v>180</v>
      </c>
      <c r="GS527">
        <f t="shared" si="431"/>
        <v>57</v>
      </c>
      <c r="GT527" t="str">
        <f t="shared" si="386"/>
        <v>test</v>
      </c>
    </row>
    <row r="528" spans="1:202" x14ac:dyDescent="0.2">
      <c r="A528">
        <v>100</v>
      </c>
      <c r="B528">
        <v>100</v>
      </c>
      <c r="C528">
        <v>2893</v>
      </c>
      <c r="D528">
        <v>2893</v>
      </c>
      <c r="E528" t="s">
        <v>155</v>
      </c>
      <c r="F528" t="s">
        <v>156</v>
      </c>
      <c r="G528" t="s">
        <v>156</v>
      </c>
      <c r="H528" t="s">
        <v>156</v>
      </c>
      <c r="I528">
        <v>0</v>
      </c>
      <c r="J528" t="s">
        <v>157</v>
      </c>
      <c r="K528">
        <v>1</v>
      </c>
      <c r="L528" t="s">
        <v>154</v>
      </c>
      <c r="M528" t="s">
        <v>154</v>
      </c>
      <c r="N528" t="s">
        <v>154</v>
      </c>
      <c r="O528">
        <v>1</v>
      </c>
      <c r="P528" t="s">
        <v>154</v>
      </c>
      <c r="Q528" t="s">
        <v>154</v>
      </c>
      <c r="R528" t="s">
        <v>183</v>
      </c>
      <c r="S528">
        <v>0</v>
      </c>
      <c r="T528">
        <v>0</v>
      </c>
      <c r="U528">
        <v>0</v>
      </c>
      <c r="V528">
        <v>57</v>
      </c>
      <c r="W528">
        <v>57</v>
      </c>
      <c r="X528">
        <v>0</v>
      </c>
      <c r="Y528">
        <v>57</v>
      </c>
      <c r="Z528">
        <v>6</v>
      </c>
      <c r="AA528">
        <v>0</v>
      </c>
      <c r="AB528">
        <v>6</v>
      </c>
      <c r="AC528">
        <v>0</v>
      </c>
      <c r="AD528">
        <v>0</v>
      </c>
      <c r="AE528">
        <v>0</v>
      </c>
      <c r="AF528">
        <v>0</v>
      </c>
      <c r="AG528">
        <v>57</v>
      </c>
      <c r="AH528">
        <v>0</v>
      </c>
      <c r="AI528">
        <v>0</v>
      </c>
      <c r="AJ528">
        <v>0</v>
      </c>
      <c r="AK528">
        <v>57</v>
      </c>
      <c r="AL528">
        <v>57</v>
      </c>
      <c r="AM528">
        <v>64</v>
      </c>
      <c r="AN528">
        <v>0</v>
      </c>
      <c r="AO528">
        <v>0</v>
      </c>
      <c r="AP528">
        <v>0</v>
      </c>
      <c r="AQ528">
        <v>6</v>
      </c>
      <c r="AR528">
        <v>6</v>
      </c>
      <c r="AS528">
        <v>6</v>
      </c>
      <c r="AT528">
        <v>0</v>
      </c>
      <c r="AU528">
        <v>57</v>
      </c>
      <c r="AV528">
        <v>6</v>
      </c>
      <c r="AW528">
        <v>57</v>
      </c>
      <c r="AX528">
        <v>0</v>
      </c>
      <c r="AY528" t="s">
        <v>159</v>
      </c>
      <c r="AZ528">
        <v>-242</v>
      </c>
      <c r="BA528">
        <v>167</v>
      </c>
      <c r="BB528" t="s">
        <v>201</v>
      </c>
      <c r="BC528" t="s">
        <v>161</v>
      </c>
      <c r="BD528" t="b">
        <v>0</v>
      </c>
      <c r="BE528" t="s">
        <v>164</v>
      </c>
      <c r="BF528" t="b">
        <v>1</v>
      </c>
      <c r="BH528" t="s">
        <v>222</v>
      </c>
      <c r="BI528" t="s">
        <v>200</v>
      </c>
      <c r="BJ528" t="b">
        <v>0</v>
      </c>
      <c r="BK528" t="s">
        <v>163</v>
      </c>
      <c r="BL528" t="b">
        <v>0</v>
      </c>
      <c r="BM528">
        <v>18</v>
      </c>
      <c r="BN528" t="s">
        <v>164</v>
      </c>
      <c r="BO528" t="s">
        <v>165</v>
      </c>
      <c r="BP528" t="s">
        <v>164</v>
      </c>
      <c r="BQ528" t="s">
        <v>166</v>
      </c>
      <c r="BR528">
        <v>768</v>
      </c>
      <c r="BS528" t="s">
        <v>156</v>
      </c>
      <c r="BT528" t="s">
        <v>176</v>
      </c>
      <c r="BU528" t="s">
        <v>189</v>
      </c>
      <c r="BV528" t="s">
        <v>190</v>
      </c>
      <c r="BW528">
        <v>57</v>
      </c>
      <c r="BX528">
        <v>1</v>
      </c>
      <c r="BY528">
        <v>0</v>
      </c>
      <c r="BZ528">
        <v>6</v>
      </c>
      <c r="CA528" t="s">
        <v>232</v>
      </c>
      <c r="CB528" t="s">
        <v>156</v>
      </c>
      <c r="CC528">
        <v>7</v>
      </c>
      <c r="CD528" t="b">
        <v>0</v>
      </c>
      <c r="CE528" t="s">
        <v>168</v>
      </c>
      <c r="CF528" t="s">
        <v>224</v>
      </c>
      <c r="CG528">
        <v>46</v>
      </c>
      <c r="CH528">
        <v>0</v>
      </c>
      <c r="CI528" t="s">
        <v>183</v>
      </c>
      <c r="CJ528" t="s">
        <v>169</v>
      </c>
      <c r="CK528" t="s">
        <v>169</v>
      </c>
      <c r="CL528" t="s">
        <v>169</v>
      </c>
      <c r="CM528" t="s">
        <v>169</v>
      </c>
      <c r="CN528" t="s">
        <v>169</v>
      </c>
      <c r="CO528" t="s">
        <v>183</v>
      </c>
      <c r="CP528" t="s">
        <v>169</v>
      </c>
      <c r="CQ528">
        <v>1</v>
      </c>
      <c r="CR528">
        <v>984</v>
      </c>
      <c r="CS528" t="str">
        <f t="shared" si="387"/>
        <v/>
      </c>
      <c r="CT528" t="str">
        <f t="shared" ca="1" si="388"/>
        <v/>
      </c>
      <c r="CU528" t="str">
        <f t="shared" si="389"/>
        <v/>
      </c>
      <c r="CV528" t="str">
        <f t="shared" ca="1" si="390"/>
        <v/>
      </c>
      <c r="CW528" t="str">
        <f t="shared" si="391"/>
        <v/>
      </c>
      <c r="CX528" t="str">
        <f t="shared" ca="1" si="392"/>
        <v/>
      </c>
      <c r="CY528" t="str">
        <f t="shared" si="393"/>
        <v/>
      </c>
      <c r="CZ528" t="str">
        <f t="shared" ca="1" si="394"/>
        <v/>
      </c>
      <c r="DA528" t="str">
        <f t="shared" si="395"/>
        <v/>
      </c>
      <c r="DB528" t="str">
        <f t="shared" ca="1" si="396"/>
        <v/>
      </c>
      <c r="DC528" t="str">
        <f t="shared" si="397"/>
        <v/>
      </c>
      <c r="DD528" t="str">
        <f t="shared" ca="1" si="398"/>
        <v/>
      </c>
      <c r="DE528" t="str">
        <f t="shared" si="399"/>
        <v/>
      </c>
      <c r="DF528" t="str">
        <f t="shared" ca="1" si="400"/>
        <v/>
      </c>
      <c r="DG528" t="str">
        <f t="shared" si="401"/>
        <v/>
      </c>
      <c r="DH528" t="str">
        <f t="shared" ca="1" si="402"/>
        <v/>
      </c>
      <c r="DI528" t="str">
        <f t="shared" si="403"/>
        <v/>
      </c>
      <c r="DJ528" t="str">
        <f t="shared" ca="1" si="404"/>
        <v/>
      </c>
      <c r="DK528" t="str">
        <f t="shared" si="405"/>
        <v/>
      </c>
      <c r="DL528" t="str">
        <f t="shared" ca="1" si="406"/>
        <v/>
      </c>
      <c r="DM528" t="str">
        <f t="shared" si="407"/>
        <v/>
      </c>
      <c r="DN528" t="str">
        <f t="shared" ca="1" si="408"/>
        <v/>
      </c>
      <c r="DO528" t="str">
        <f t="shared" si="409"/>
        <v/>
      </c>
      <c r="DP528" t="str">
        <f t="shared" ca="1" si="410"/>
        <v/>
      </c>
      <c r="DQ528" t="str">
        <f t="shared" si="411"/>
        <v/>
      </c>
      <c r="DR528" t="str">
        <f t="shared" ca="1" si="412"/>
        <v/>
      </c>
      <c r="DS528" t="str">
        <f t="shared" si="413"/>
        <v/>
      </c>
      <c r="DT528" t="str">
        <f t="shared" ca="1" si="414"/>
        <v/>
      </c>
      <c r="DU528" t="str">
        <f t="shared" si="415"/>
        <v/>
      </c>
      <c r="DV528" t="str">
        <f t="shared" ca="1" si="416"/>
        <v/>
      </c>
      <c r="DW528" t="str">
        <f t="shared" si="417"/>
        <v/>
      </c>
      <c r="DX528" t="str">
        <f t="shared" ca="1" si="418"/>
        <v/>
      </c>
      <c r="DY528" t="str">
        <f t="shared" si="419"/>
        <v/>
      </c>
      <c r="DZ528" t="str">
        <f t="shared" ca="1" si="420"/>
        <v/>
      </c>
      <c r="EA528" t="str">
        <f t="shared" si="421"/>
        <v/>
      </c>
      <c r="EB528" t="str">
        <f t="shared" ca="1" si="422"/>
        <v/>
      </c>
      <c r="EC528" t="str">
        <f t="shared" si="423"/>
        <v/>
      </c>
      <c r="ED528" t="str">
        <f t="shared" ca="1" si="424"/>
        <v/>
      </c>
      <c r="EE528" t="str">
        <f t="shared" si="425"/>
        <v/>
      </c>
      <c r="EF528" t="str">
        <f t="shared" ca="1" si="426"/>
        <v/>
      </c>
      <c r="EG528" t="str">
        <f t="shared" si="427"/>
        <v/>
      </c>
      <c r="EH528" t="str">
        <f t="shared" ca="1" si="428"/>
        <v/>
      </c>
      <c r="EI528" t="str">
        <f t="shared" si="429"/>
        <v/>
      </c>
      <c r="EJ528" t="str">
        <f t="shared" ca="1" si="430"/>
        <v/>
      </c>
      <c r="EK528" t="str">
        <f t="shared" ref="EK528:EK554" ca="1" si="432">IF(AND(GT528="test",OR(CT528&gt;5000,CT528&gt;AVERAGE($CT$471:$CT$554)+2*STDEV($CT$471:$CT$554),CT528&lt;AVERAGE($CT$471:$CT$554)-2*STDEV($CT$471:$CT$554))),"",CT528)</f>
        <v/>
      </c>
      <c r="EL528" t="s">
        <v>924</v>
      </c>
      <c r="EM528">
        <v>30355</v>
      </c>
      <c r="EN528">
        <v>3128</v>
      </c>
      <c r="EO528">
        <v>7376</v>
      </c>
      <c r="EP528">
        <v>10577</v>
      </c>
      <c r="EQ528">
        <v>35823</v>
      </c>
      <c r="ER528">
        <v>984</v>
      </c>
      <c r="ES528">
        <v>66798</v>
      </c>
      <c r="ET528">
        <v>2552</v>
      </c>
      <c r="EU528">
        <v>2</v>
      </c>
      <c r="EV528" t="s">
        <v>156</v>
      </c>
      <c r="EW528">
        <v>1024</v>
      </c>
      <c r="EX528">
        <v>2</v>
      </c>
      <c r="EY528">
        <v>48000</v>
      </c>
      <c r="EZ528">
        <v>-16</v>
      </c>
      <c r="FA528" t="s">
        <v>170</v>
      </c>
      <c r="FB528">
        <v>5</v>
      </c>
      <c r="FC528" t="s">
        <v>171</v>
      </c>
      <c r="FD528">
        <v>174711</v>
      </c>
      <c r="FE528">
        <v>171580</v>
      </c>
      <c r="FF528">
        <v>40921</v>
      </c>
      <c r="FG528">
        <v>715415</v>
      </c>
      <c r="FH528">
        <v>717007</v>
      </c>
      <c r="FI528">
        <v>171557</v>
      </c>
      <c r="FJ528">
        <v>715415</v>
      </c>
      <c r="FK528">
        <v>168999</v>
      </c>
      <c r="FL528" t="s">
        <v>158</v>
      </c>
      <c r="FM528">
        <v>165494</v>
      </c>
      <c r="FN528">
        <v>40985</v>
      </c>
      <c r="FO528">
        <v>115542</v>
      </c>
      <c r="FP528">
        <v>5096</v>
      </c>
      <c r="FQ528">
        <v>5090</v>
      </c>
      <c r="FR528">
        <v>714663</v>
      </c>
      <c r="FS528">
        <v>40983</v>
      </c>
      <c r="FT528">
        <v>40983</v>
      </c>
      <c r="FU528">
        <v>5094</v>
      </c>
      <c r="FV528">
        <v>720592</v>
      </c>
      <c r="FW528">
        <v>719007</v>
      </c>
      <c r="FX528">
        <v>721578</v>
      </c>
      <c r="FY528">
        <v>48362</v>
      </c>
      <c r="FZ528">
        <v>126120</v>
      </c>
      <c r="GA528">
        <v>48742</v>
      </c>
      <c r="GB528">
        <v>169000</v>
      </c>
      <c r="GC528">
        <v>167494</v>
      </c>
      <c r="GD528">
        <v>171554</v>
      </c>
      <c r="GE528" t="s">
        <v>158</v>
      </c>
      <c r="GF528">
        <v>720592</v>
      </c>
      <c r="GG528">
        <v>165493</v>
      </c>
      <c r="GH528">
        <v>714661</v>
      </c>
      <c r="GI528">
        <v>205067</v>
      </c>
      <c r="GJ528" t="s">
        <v>172</v>
      </c>
      <c r="GK528">
        <v>58</v>
      </c>
      <c r="GL528">
        <v>167795</v>
      </c>
      <c r="GM528">
        <v>58</v>
      </c>
      <c r="GN528" t="s">
        <v>185</v>
      </c>
      <c r="GO528" t="s">
        <v>166</v>
      </c>
      <c r="GP528">
        <v>1024</v>
      </c>
      <c r="GQ528">
        <v>-260</v>
      </c>
      <c r="GR528">
        <v>180</v>
      </c>
      <c r="GS528">
        <f t="shared" si="431"/>
        <v>58</v>
      </c>
      <c r="GT528" t="str">
        <f t="shared" si="386"/>
        <v>test</v>
      </c>
    </row>
    <row r="529" spans="1:202" x14ac:dyDescent="0.2">
      <c r="A529">
        <v>100</v>
      </c>
      <c r="B529">
        <v>100</v>
      </c>
      <c r="C529">
        <v>2853</v>
      </c>
      <c r="D529">
        <v>2853</v>
      </c>
      <c r="E529" t="s">
        <v>155</v>
      </c>
      <c r="F529" t="s">
        <v>156</v>
      </c>
      <c r="G529" t="s">
        <v>156</v>
      </c>
      <c r="H529" t="s">
        <v>156</v>
      </c>
      <c r="I529">
        <v>0</v>
      </c>
      <c r="J529" t="s">
        <v>157</v>
      </c>
      <c r="K529">
        <v>1</v>
      </c>
      <c r="L529" t="s">
        <v>154</v>
      </c>
      <c r="M529" t="s">
        <v>154</v>
      </c>
      <c r="N529" t="s">
        <v>154</v>
      </c>
      <c r="O529">
        <v>1</v>
      </c>
      <c r="P529" t="s">
        <v>154</v>
      </c>
      <c r="Q529" t="s">
        <v>154</v>
      </c>
      <c r="R529" t="s">
        <v>179</v>
      </c>
      <c r="S529">
        <v>0</v>
      </c>
      <c r="T529">
        <v>0</v>
      </c>
      <c r="U529">
        <v>0</v>
      </c>
      <c r="V529">
        <v>58</v>
      </c>
      <c r="W529">
        <v>58</v>
      </c>
      <c r="X529">
        <v>0</v>
      </c>
      <c r="Y529">
        <v>58</v>
      </c>
      <c r="Z529">
        <v>6</v>
      </c>
      <c r="AA529">
        <v>0</v>
      </c>
      <c r="AB529">
        <v>6</v>
      </c>
      <c r="AC529">
        <v>0</v>
      </c>
      <c r="AD529">
        <v>0</v>
      </c>
      <c r="AE529">
        <v>0</v>
      </c>
      <c r="AF529">
        <v>0</v>
      </c>
      <c r="AG529">
        <v>58</v>
      </c>
      <c r="AH529">
        <v>0</v>
      </c>
      <c r="AI529">
        <v>0</v>
      </c>
      <c r="AJ529">
        <v>0</v>
      </c>
      <c r="AK529">
        <v>58</v>
      </c>
      <c r="AL529">
        <v>58</v>
      </c>
      <c r="AM529">
        <v>65</v>
      </c>
      <c r="AN529">
        <v>0</v>
      </c>
      <c r="AO529">
        <v>0</v>
      </c>
      <c r="AP529">
        <v>0</v>
      </c>
      <c r="AQ529">
        <v>6</v>
      </c>
      <c r="AR529">
        <v>6</v>
      </c>
      <c r="AS529">
        <v>6</v>
      </c>
      <c r="AT529">
        <v>0</v>
      </c>
      <c r="AU529">
        <v>58</v>
      </c>
      <c r="AV529">
        <v>6</v>
      </c>
      <c r="AW529">
        <v>58</v>
      </c>
      <c r="AX529">
        <v>0</v>
      </c>
      <c r="AY529" t="s">
        <v>159</v>
      </c>
      <c r="AZ529">
        <v>-242</v>
      </c>
      <c r="BA529">
        <v>167</v>
      </c>
      <c r="BB529" t="s">
        <v>201</v>
      </c>
      <c r="BC529" t="s">
        <v>161</v>
      </c>
      <c r="BD529" t="b">
        <v>0</v>
      </c>
      <c r="BE529">
        <v>7.6</v>
      </c>
      <c r="BF529" t="b">
        <v>1</v>
      </c>
      <c r="BH529" t="s">
        <v>222</v>
      </c>
      <c r="BI529" t="s">
        <v>200</v>
      </c>
      <c r="BJ529" t="b">
        <v>0</v>
      </c>
      <c r="BK529" t="s">
        <v>163</v>
      </c>
      <c r="BL529" t="b">
        <v>0</v>
      </c>
      <c r="BM529">
        <v>18</v>
      </c>
      <c r="BN529" t="s">
        <v>164</v>
      </c>
      <c r="BO529" t="s">
        <v>165</v>
      </c>
      <c r="BP529" t="s">
        <v>164</v>
      </c>
      <c r="BQ529" t="s">
        <v>166</v>
      </c>
      <c r="BR529">
        <v>768</v>
      </c>
      <c r="BS529" t="s">
        <v>156</v>
      </c>
      <c r="BT529" t="s">
        <v>176</v>
      </c>
      <c r="BU529" t="s">
        <v>176</v>
      </c>
      <c r="BV529" t="s">
        <v>193</v>
      </c>
      <c r="BW529">
        <v>58</v>
      </c>
      <c r="BX529">
        <v>1</v>
      </c>
      <c r="BY529">
        <v>0</v>
      </c>
      <c r="BZ529">
        <v>6</v>
      </c>
      <c r="CA529" t="s">
        <v>232</v>
      </c>
      <c r="CB529" t="s">
        <v>156</v>
      </c>
      <c r="CC529">
        <v>7</v>
      </c>
      <c r="CD529" t="b">
        <v>0</v>
      </c>
      <c r="CE529" t="s">
        <v>168</v>
      </c>
      <c r="CF529" t="s">
        <v>224</v>
      </c>
      <c r="CG529">
        <v>14</v>
      </c>
      <c r="CH529">
        <v>0</v>
      </c>
      <c r="CI529" t="s">
        <v>179</v>
      </c>
      <c r="CJ529" t="s">
        <v>169</v>
      </c>
      <c r="CK529" t="s">
        <v>169</v>
      </c>
      <c r="CL529" t="s">
        <v>169</v>
      </c>
      <c r="CM529" t="s">
        <v>169</v>
      </c>
      <c r="CN529" t="s">
        <v>169</v>
      </c>
      <c r="CO529" t="s">
        <v>179</v>
      </c>
      <c r="CP529" t="s">
        <v>169</v>
      </c>
      <c r="CQ529">
        <v>1</v>
      </c>
      <c r="CR529">
        <v>547</v>
      </c>
      <c r="CS529">
        <f t="shared" si="387"/>
        <v>547</v>
      </c>
      <c r="CT529">
        <f t="shared" ca="1" si="388"/>
        <v>547</v>
      </c>
      <c r="CU529" t="str">
        <f t="shared" si="389"/>
        <v/>
      </c>
      <c r="CV529" t="str">
        <f t="shared" ca="1" si="390"/>
        <v/>
      </c>
      <c r="CW529" t="str">
        <f t="shared" si="391"/>
        <v/>
      </c>
      <c r="CX529" t="str">
        <f t="shared" ca="1" si="392"/>
        <v/>
      </c>
      <c r="CY529" t="str">
        <f t="shared" si="393"/>
        <v/>
      </c>
      <c r="CZ529" t="str">
        <f t="shared" ca="1" si="394"/>
        <v/>
      </c>
      <c r="DA529" t="str">
        <f t="shared" si="395"/>
        <v/>
      </c>
      <c r="DB529" t="str">
        <f t="shared" ca="1" si="396"/>
        <v/>
      </c>
      <c r="DC529" t="str">
        <f t="shared" si="397"/>
        <v/>
      </c>
      <c r="DD529" t="str">
        <f t="shared" ca="1" si="398"/>
        <v/>
      </c>
      <c r="DE529" t="str">
        <f t="shared" si="399"/>
        <v/>
      </c>
      <c r="DF529" t="str">
        <f t="shared" ca="1" si="400"/>
        <v/>
      </c>
      <c r="DG529" t="str">
        <f t="shared" si="401"/>
        <v/>
      </c>
      <c r="DH529" t="str">
        <f t="shared" ca="1" si="402"/>
        <v/>
      </c>
      <c r="DI529" t="str">
        <f t="shared" si="403"/>
        <v/>
      </c>
      <c r="DJ529" t="str">
        <f t="shared" ca="1" si="404"/>
        <v/>
      </c>
      <c r="DK529" t="str">
        <f t="shared" si="405"/>
        <v/>
      </c>
      <c r="DL529" t="str">
        <f t="shared" ca="1" si="406"/>
        <v/>
      </c>
      <c r="DM529" t="str">
        <f t="shared" si="407"/>
        <v/>
      </c>
      <c r="DN529" t="str">
        <f t="shared" ca="1" si="408"/>
        <v/>
      </c>
      <c r="DO529" t="str">
        <f t="shared" si="409"/>
        <v/>
      </c>
      <c r="DP529" t="str">
        <f t="shared" ca="1" si="410"/>
        <v/>
      </c>
      <c r="DQ529" t="str">
        <f t="shared" si="411"/>
        <v/>
      </c>
      <c r="DR529" t="str">
        <f t="shared" ca="1" si="412"/>
        <v/>
      </c>
      <c r="DS529" t="str">
        <f t="shared" si="413"/>
        <v/>
      </c>
      <c r="DT529" t="str">
        <f t="shared" ca="1" si="414"/>
        <v/>
      </c>
      <c r="DU529" t="str">
        <f t="shared" si="415"/>
        <v/>
      </c>
      <c r="DV529" t="str">
        <f t="shared" ca="1" si="416"/>
        <v/>
      </c>
      <c r="DW529">
        <f t="shared" si="417"/>
        <v>547</v>
      </c>
      <c r="DX529">
        <f t="shared" ca="1" si="418"/>
        <v>547</v>
      </c>
      <c r="DY529" t="str">
        <f t="shared" si="419"/>
        <v/>
      </c>
      <c r="DZ529" t="str">
        <f t="shared" ca="1" si="420"/>
        <v/>
      </c>
      <c r="EA529" t="str">
        <f t="shared" si="421"/>
        <v/>
      </c>
      <c r="EB529" t="str">
        <f t="shared" ca="1" si="422"/>
        <v/>
      </c>
      <c r="EC529" t="str">
        <f t="shared" si="423"/>
        <v/>
      </c>
      <c r="ED529" t="str">
        <f t="shared" ca="1" si="424"/>
        <v/>
      </c>
      <c r="EE529" t="str">
        <f t="shared" si="425"/>
        <v/>
      </c>
      <c r="EF529" t="str">
        <f t="shared" ca="1" si="426"/>
        <v/>
      </c>
      <c r="EG529" t="str">
        <f t="shared" si="427"/>
        <v/>
      </c>
      <c r="EH529" t="str">
        <f t="shared" ca="1" si="428"/>
        <v/>
      </c>
      <c r="EI529" t="str">
        <f t="shared" si="429"/>
        <v/>
      </c>
      <c r="EJ529" t="str">
        <f t="shared" ca="1" si="430"/>
        <v/>
      </c>
      <c r="EK529">
        <f t="shared" ca="1" si="432"/>
        <v>547</v>
      </c>
      <c r="EL529">
        <v>547</v>
      </c>
      <c r="EM529">
        <v>30355</v>
      </c>
      <c r="EN529">
        <v>3128</v>
      </c>
      <c r="EO529">
        <v>7376</v>
      </c>
      <c r="EP529">
        <v>10577</v>
      </c>
      <c r="EQ529">
        <v>35823</v>
      </c>
      <c r="ER529">
        <v>547</v>
      </c>
      <c r="ES529">
        <v>66798</v>
      </c>
      <c r="ET529">
        <v>2552</v>
      </c>
      <c r="EU529">
        <v>2</v>
      </c>
      <c r="EV529" t="s">
        <v>156</v>
      </c>
      <c r="EW529">
        <v>1024</v>
      </c>
      <c r="EX529">
        <v>2</v>
      </c>
      <c r="EY529">
        <v>48000</v>
      </c>
      <c r="EZ529">
        <v>-16</v>
      </c>
      <c r="FA529" t="s">
        <v>170</v>
      </c>
      <c r="FB529">
        <v>5</v>
      </c>
      <c r="FC529" t="s">
        <v>171</v>
      </c>
      <c r="FD529">
        <v>174711</v>
      </c>
      <c r="FE529">
        <v>171580</v>
      </c>
      <c r="FF529">
        <v>40921</v>
      </c>
      <c r="FG529">
        <v>722395</v>
      </c>
      <c r="FH529">
        <v>723898</v>
      </c>
      <c r="FI529">
        <v>171557</v>
      </c>
      <c r="FJ529">
        <v>722395</v>
      </c>
      <c r="FK529">
        <v>168999</v>
      </c>
      <c r="FL529" t="s">
        <v>158</v>
      </c>
      <c r="FM529">
        <v>165494</v>
      </c>
      <c r="FN529">
        <v>40985</v>
      </c>
      <c r="FO529">
        <v>115542</v>
      </c>
      <c r="FP529">
        <v>5096</v>
      </c>
      <c r="FQ529">
        <v>5090</v>
      </c>
      <c r="FR529">
        <v>721644</v>
      </c>
      <c r="FS529">
        <v>40983</v>
      </c>
      <c r="FT529">
        <v>40983</v>
      </c>
      <c r="FU529">
        <v>5094</v>
      </c>
      <c r="FV529">
        <v>727610</v>
      </c>
      <c r="FW529">
        <v>725898</v>
      </c>
      <c r="FX529">
        <v>728159</v>
      </c>
      <c r="FY529">
        <v>48362</v>
      </c>
      <c r="FZ529">
        <v>126120</v>
      </c>
      <c r="GA529">
        <v>48742</v>
      </c>
      <c r="GB529">
        <v>169000</v>
      </c>
      <c r="GC529">
        <v>167494</v>
      </c>
      <c r="GD529">
        <v>171554</v>
      </c>
      <c r="GE529" t="s">
        <v>158</v>
      </c>
      <c r="GF529">
        <v>727610</v>
      </c>
      <c r="GG529">
        <v>165493</v>
      </c>
      <c r="GH529">
        <v>721641</v>
      </c>
      <c r="GI529">
        <v>205067</v>
      </c>
      <c r="GJ529" t="s">
        <v>172</v>
      </c>
      <c r="GK529">
        <v>59</v>
      </c>
      <c r="GL529">
        <v>168342</v>
      </c>
      <c r="GM529">
        <v>59</v>
      </c>
      <c r="GN529" t="s">
        <v>182</v>
      </c>
      <c r="GO529" t="s">
        <v>166</v>
      </c>
      <c r="GP529">
        <v>1024</v>
      </c>
      <c r="GQ529">
        <v>-260</v>
      </c>
      <c r="GR529">
        <v>180</v>
      </c>
      <c r="GS529">
        <f t="shared" si="431"/>
        <v>59</v>
      </c>
      <c r="GT529" t="str">
        <f t="shared" si="386"/>
        <v>test</v>
      </c>
    </row>
    <row r="530" spans="1:202" x14ac:dyDescent="0.2">
      <c r="A530">
        <v>100</v>
      </c>
      <c r="B530">
        <v>100</v>
      </c>
      <c r="C530">
        <v>2867</v>
      </c>
      <c r="D530">
        <v>2867</v>
      </c>
      <c r="E530" t="s">
        <v>155</v>
      </c>
      <c r="F530" t="s">
        <v>156</v>
      </c>
      <c r="G530" t="s">
        <v>156</v>
      </c>
      <c r="H530" t="s">
        <v>156</v>
      </c>
      <c r="I530">
        <v>0</v>
      </c>
      <c r="J530" t="s">
        <v>157</v>
      </c>
      <c r="K530">
        <v>1</v>
      </c>
      <c r="L530" t="s">
        <v>154</v>
      </c>
      <c r="M530" t="s">
        <v>154</v>
      </c>
      <c r="N530" t="s">
        <v>154</v>
      </c>
      <c r="O530">
        <v>1</v>
      </c>
      <c r="P530" t="s">
        <v>154</v>
      </c>
      <c r="Q530" t="s">
        <v>154</v>
      </c>
      <c r="R530" t="s">
        <v>179</v>
      </c>
      <c r="S530">
        <v>0</v>
      </c>
      <c r="T530">
        <v>0</v>
      </c>
      <c r="U530">
        <v>0</v>
      </c>
      <c r="V530">
        <v>59</v>
      </c>
      <c r="W530">
        <v>59</v>
      </c>
      <c r="X530">
        <v>0</v>
      </c>
      <c r="Y530">
        <v>59</v>
      </c>
      <c r="Z530">
        <v>6</v>
      </c>
      <c r="AA530">
        <v>0</v>
      </c>
      <c r="AB530">
        <v>6</v>
      </c>
      <c r="AC530">
        <v>0</v>
      </c>
      <c r="AD530">
        <v>0</v>
      </c>
      <c r="AE530">
        <v>0</v>
      </c>
      <c r="AF530">
        <v>0</v>
      </c>
      <c r="AG530">
        <v>59</v>
      </c>
      <c r="AH530">
        <v>0</v>
      </c>
      <c r="AI530">
        <v>0</v>
      </c>
      <c r="AJ530">
        <v>0</v>
      </c>
      <c r="AK530">
        <v>59</v>
      </c>
      <c r="AL530">
        <v>59</v>
      </c>
      <c r="AM530">
        <v>66</v>
      </c>
      <c r="AN530">
        <v>0</v>
      </c>
      <c r="AO530">
        <v>0</v>
      </c>
      <c r="AP530">
        <v>0</v>
      </c>
      <c r="AQ530">
        <v>6</v>
      </c>
      <c r="AR530">
        <v>6</v>
      </c>
      <c r="AS530">
        <v>6</v>
      </c>
      <c r="AT530">
        <v>0</v>
      </c>
      <c r="AU530">
        <v>59</v>
      </c>
      <c r="AV530">
        <v>6</v>
      </c>
      <c r="AW530">
        <v>59</v>
      </c>
      <c r="AX530">
        <v>0</v>
      </c>
      <c r="AY530" t="s">
        <v>159</v>
      </c>
      <c r="AZ530">
        <v>-242</v>
      </c>
      <c r="BA530">
        <v>167</v>
      </c>
      <c r="BB530" t="s">
        <v>201</v>
      </c>
      <c r="BC530" t="s">
        <v>161</v>
      </c>
      <c r="BD530" t="b">
        <v>0</v>
      </c>
      <c r="BE530">
        <v>5.08</v>
      </c>
      <c r="BF530" t="b">
        <v>1</v>
      </c>
      <c r="BH530" t="s">
        <v>222</v>
      </c>
      <c r="BI530" t="s">
        <v>200</v>
      </c>
      <c r="BJ530" t="b">
        <v>0</v>
      </c>
      <c r="BK530" t="s">
        <v>163</v>
      </c>
      <c r="BL530" t="b">
        <v>0</v>
      </c>
      <c r="BM530">
        <v>18</v>
      </c>
      <c r="BN530" t="s">
        <v>164</v>
      </c>
      <c r="BO530" t="s">
        <v>165</v>
      </c>
      <c r="BP530" t="s">
        <v>164</v>
      </c>
      <c r="BQ530" t="s">
        <v>166</v>
      </c>
      <c r="BR530">
        <v>768</v>
      </c>
      <c r="BS530" t="s">
        <v>156</v>
      </c>
      <c r="BT530" t="s">
        <v>176</v>
      </c>
      <c r="BU530" t="s">
        <v>188</v>
      </c>
      <c r="BV530" t="s">
        <v>180</v>
      </c>
      <c r="BW530">
        <v>59</v>
      </c>
      <c r="BX530">
        <v>1</v>
      </c>
      <c r="BY530">
        <v>0</v>
      </c>
      <c r="BZ530">
        <v>6</v>
      </c>
      <c r="CA530" t="s">
        <v>232</v>
      </c>
      <c r="CB530" t="s">
        <v>156</v>
      </c>
      <c r="CC530">
        <v>7</v>
      </c>
      <c r="CD530" t="b">
        <v>0</v>
      </c>
      <c r="CE530" t="s">
        <v>168</v>
      </c>
      <c r="CF530" t="s">
        <v>224</v>
      </c>
      <c r="CG530">
        <v>42</v>
      </c>
      <c r="CH530">
        <v>0</v>
      </c>
      <c r="CI530" t="s">
        <v>179</v>
      </c>
      <c r="CJ530" t="s">
        <v>169</v>
      </c>
      <c r="CK530" t="s">
        <v>169</v>
      </c>
      <c r="CL530" t="s">
        <v>169</v>
      </c>
      <c r="CM530" t="s">
        <v>169</v>
      </c>
      <c r="CN530" t="s">
        <v>169</v>
      </c>
      <c r="CO530" t="s">
        <v>179</v>
      </c>
      <c r="CP530" t="s">
        <v>169</v>
      </c>
      <c r="CQ530">
        <v>1</v>
      </c>
      <c r="CR530">
        <v>3686</v>
      </c>
      <c r="CS530">
        <f t="shared" si="387"/>
        <v>3686</v>
      </c>
      <c r="CT530">
        <f t="shared" ca="1" si="388"/>
        <v>3112</v>
      </c>
      <c r="CU530" t="str">
        <f t="shared" si="389"/>
        <v/>
      </c>
      <c r="CV530" t="str">
        <f t="shared" ca="1" si="390"/>
        <v/>
      </c>
      <c r="CW530" t="str">
        <f t="shared" si="391"/>
        <v/>
      </c>
      <c r="CX530" t="str">
        <f t="shared" ca="1" si="392"/>
        <v/>
      </c>
      <c r="CY530" t="str">
        <f t="shared" si="393"/>
        <v/>
      </c>
      <c r="CZ530" t="str">
        <f t="shared" ca="1" si="394"/>
        <v/>
      </c>
      <c r="DA530" t="str">
        <f t="shared" si="395"/>
        <v/>
      </c>
      <c r="DB530" t="str">
        <f t="shared" ca="1" si="396"/>
        <v/>
      </c>
      <c r="DC530" t="str">
        <f t="shared" si="397"/>
        <v/>
      </c>
      <c r="DD530" t="str">
        <f t="shared" ca="1" si="398"/>
        <v/>
      </c>
      <c r="DE530" t="str">
        <f t="shared" si="399"/>
        <v/>
      </c>
      <c r="DF530" t="str">
        <f t="shared" ca="1" si="400"/>
        <v/>
      </c>
      <c r="DG530" t="str">
        <f t="shared" si="401"/>
        <v/>
      </c>
      <c r="DH530" t="str">
        <f t="shared" ca="1" si="402"/>
        <v/>
      </c>
      <c r="DI530" t="str">
        <f t="shared" si="403"/>
        <v/>
      </c>
      <c r="DJ530" t="str">
        <f t="shared" ca="1" si="404"/>
        <v/>
      </c>
      <c r="DK530">
        <f t="shared" si="405"/>
        <v>3686</v>
      </c>
      <c r="DL530">
        <f t="shared" ca="1" si="406"/>
        <v>3112</v>
      </c>
      <c r="DM530" t="str">
        <f t="shared" si="407"/>
        <v/>
      </c>
      <c r="DN530" t="str">
        <f t="shared" ca="1" si="408"/>
        <v/>
      </c>
      <c r="DO530" t="str">
        <f t="shared" si="409"/>
        <v/>
      </c>
      <c r="DP530" t="str">
        <f t="shared" ca="1" si="410"/>
        <v/>
      </c>
      <c r="DQ530" t="str">
        <f t="shared" si="411"/>
        <v/>
      </c>
      <c r="DR530" t="str">
        <f t="shared" ca="1" si="412"/>
        <v/>
      </c>
      <c r="DS530" t="str">
        <f t="shared" si="413"/>
        <v/>
      </c>
      <c r="DT530" t="str">
        <f t="shared" ca="1" si="414"/>
        <v/>
      </c>
      <c r="DU530" t="str">
        <f t="shared" si="415"/>
        <v/>
      </c>
      <c r="DV530" t="str">
        <f t="shared" ca="1" si="416"/>
        <v/>
      </c>
      <c r="DW530" t="str">
        <f t="shared" si="417"/>
        <v/>
      </c>
      <c r="DX530" t="str">
        <f t="shared" ca="1" si="418"/>
        <v/>
      </c>
      <c r="DY530" t="str">
        <f t="shared" si="419"/>
        <v/>
      </c>
      <c r="DZ530" t="str">
        <f t="shared" ca="1" si="420"/>
        <v/>
      </c>
      <c r="EA530" t="str">
        <f t="shared" si="421"/>
        <v/>
      </c>
      <c r="EB530" t="str">
        <f t="shared" ca="1" si="422"/>
        <v/>
      </c>
      <c r="EC530" t="str">
        <f t="shared" si="423"/>
        <v/>
      </c>
      <c r="ED530" t="str">
        <f t="shared" ca="1" si="424"/>
        <v/>
      </c>
      <c r="EE530" t="str">
        <f t="shared" si="425"/>
        <v/>
      </c>
      <c r="EF530" t="str">
        <f t="shared" ca="1" si="426"/>
        <v/>
      </c>
      <c r="EG530" t="str">
        <f t="shared" si="427"/>
        <v/>
      </c>
      <c r="EH530" t="str">
        <f t="shared" ca="1" si="428"/>
        <v/>
      </c>
      <c r="EI530" t="str">
        <f t="shared" si="429"/>
        <v/>
      </c>
      <c r="EJ530" t="str">
        <f t="shared" ca="1" si="430"/>
        <v/>
      </c>
      <c r="EK530">
        <f t="shared" ca="1" si="432"/>
        <v>3112</v>
      </c>
      <c r="EL530">
        <v>3164</v>
      </c>
      <c r="EM530">
        <v>30355</v>
      </c>
      <c r="EN530">
        <v>3128</v>
      </c>
      <c r="EO530">
        <v>7376</v>
      </c>
      <c r="EP530">
        <v>10577</v>
      </c>
      <c r="EQ530">
        <v>35823</v>
      </c>
      <c r="ER530">
        <v>3686</v>
      </c>
      <c r="ES530">
        <v>66798</v>
      </c>
      <c r="ET530">
        <v>2552</v>
      </c>
      <c r="EU530">
        <v>2</v>
      </c>
      <c r="EV530" t="s">
        <v>156</v>
      </c>
      <c r="EW530">
        <v>1024</v>
      </c>
      <c r="EX530">
        <v>2</v>
      </c>
      <c r="EY530">
        <v>48000</v>
      </c>
      <c r="EZ530">
        <v>-16</v>
      </c>
      <c r="FA530" t="s">
        <v>170</v>
      </c>
      <c r="FB530">
        <v>5</v>
      </c>
      <c r="FC530" t="s">
        <v>171</v>
      </c>
      <c r="FD530">
        <v>174711</v>
      </c>
      <c r="FE530">
        <v>171580</v>
      </c>
      <c r="FF530">
        <v>40921</v>
      </c>
      <c r="FG530">
        <v>728963</v>
      </c>
      <c r="FH530">
        <v>730277</v>
      </c>
      <c r="FI530">
        <v>171557</v>
      </c>
      <c r="FJ530">
        <v>728962</v>
      </c>
      <c r="FK530">
        <v>168999</v>
      </c>
      <c r="FL530" t="s">
        <v>158</v>
      </c>
      <c r="FM530">
        <v>165494</v>
      </c>
      <c r="FN530">
        <v>40985</v>
      </c>
      <c r="FO530">
        <v>115542</v>
      </c>
      <c r="FP530">
        <v>5096</v>
      </c>
      <c r="FQ530">
        <v>5090</v>
      </c>
      <c r="FR530">
        <v>728211</v>
      </c>
      <c r="FS530">
        <v>40983</v>
      </c>
      <c r="FT530">
        <v>40983</v>
      </c>
      <c r="FU530">
        <v>5094</v>
      </c>
      <c r="FV530">
        <v>733756</v>
      </c>
      <c r="FW530">
        <v>732277</v>
      </c>
      <c r="FX530">
        <v>737444</v>
      </c>
      <c r="FY530">
        <v>48362</v>
      </c>
      <c r="FZ530">
        <v>126120</v>
      </c>
      <c r="GA530">
        <v>48742</v>
      </c>
      <c r="GB530">
        <v>169000</v>
      </c>
      <c r="GC530">
        <v>167494</v>
      </c>
      <c r="GD530">
        <v>171554</v>
      </c>
      <c r="GE530" t="s">
        <v>158</v>
      </c>
      <c r="GF530">
        <v>733756</v>
      </c>
      <c r="GG530">
        <v>165493</v>
      </c>
      <c r="GH530">
        <v>728209</v>
      </c>
      <c r="GI530">
        <v>205067</v>
      </c>
      <c r="GJ530" t="s">
        <v>172</v>
      </c>
      <c r="GK530">
        <v>60</v>
      </c>
      <c r="GL530">
        <v>172028</v>
      </c>
      <c r="GM530">
        <v>60</v>
      </c>
      <c r="GN530" t="s">
        <v>182</v>
      </c>
      <c r="GO530" t="s">
        <v>166</v>
      </c>
      <c r="GP530">
        <v>1024</v>
      </c>
      <c r="GQ530">
        <v>-260</v>
      </c>
      <c r="GR530">
        <v>180</v>
      </c>
      <c r="GS530">
        <f t="shared" si="431"/>
        <v>60</v>
      </c>
      <c r="GT530" t="str">
        <f t="shared" si="386"/>
        <v>test</v>
      </c>
    </row>
    <row r="531" spans="1:202" x14ac:dyDescent="0.2">
      <c r="A531">
        <v>100</v>
      </c>
      <c r="B531">
        <v>100</v>
      </c>
      <c r="C531">
        <v>2878</v>
      </c>
      <c r="D531">
        <v>2878</v>
      </c>
      <c r="E531" t="s">
        <v>155</v>
      </c>
      <c r="F531" t="s">
        <v>156</v>
      </c>
      <c r="G531" t="s">
        <v>156</v>
      </c>
      <c r="H531" t="s">
        <v>156</v>
      </c>
      <c r="I531">
        <v>0</v>
      </c>
      <c r="J531" t="s">
        <v>157</v>
      </c>
      <c r="K531">
        <v>1</v>
      </c>
      <c r="L531" t="s">
        <v>154</v>
      </c>
      <c r="M531" t="s">
        <v>154</v>
      </c>
      <c r="N531" t="s">
        <v>154</v>
      </c>
      <c r="O531">
        <v>1</v>
      </c>
      <c r="P531" t="s">
        <v>154</v>
      </c>
      <c r="Q531" t="s">
        <v>154</v>
      </c>
      <c r="R531" t="s">
        <v>179</v>
      </c>
      <c r="S531">
        <v>0</v>
      </c>
      <c r="T531">
        <v>0</v>
      </c>
      <c r="U531">
        <v>0</v>
      </c>
      <c r="V531">
        <v>60</v>
      </c>
      <c r="W531">
        <v>60</v>
      </c>
      <c r="X531">
        <v>0</v>
      </c>
      <c r="Y531">
        <v>60</v>
      </c>
      <c r="Z531">
        <v>6</v>
      </c>
      <c r="AA531">
        <v>0</v>
      </c>
      <c r="AB531">
        <v>6</v>
      </c>
      <c r="AC531">
        <v>0</v>
      </c>
      <c r="AD531">
        <v>0</v>
      </c>
      <c r="AE531">
        <v>0</v>
      </c>
      <c r="AF531">
        <v>0</v>
      </c>
      <c r="AG531">
        <v>60</v>
      </c>
      <c r="AH531">
        <v>0</v>
      </c>
      <c r="AI531">
        <v>0</v>
      </c>
      <c r="AJ531">
        <v>0</v>
      </c>
      <c r="AK531">
        <v>60</v>
      </c>
      <c r="AL531">
        <v>60</v>
      </c>
      <c r="AM531">
        <v>67</v>
      </c>
      <c r="AN531">
        <v>0</v>
      </c>
      <c r="AO531">
        <v>0</v>
      </c>
      <c r="AP531">
        <v>0</v>
      </c>
      <c r="AQ531">
        <v>6</v>
      </c>
      <c r="AR531">
        <v>6</v>
      </c>
      <c r="AS531">
        <v>6</v>
      </c>
      <c r="AT531">
        <v>0</v>
      </c>
      <c r="AU531">
        <v>60</v>
      </c>
      <c r="AV531">
        <v>6</v>
      </c>
      <c r="AW531">
        <v>60</v>
      </c>
      <c r="AX531">
        <v>0</v>
      </c>
      <c r="AY531" t="s">
        <v>159</v>
      </c>
      <c r="AZ531">
        <v>-242</v>
      </c>
      <c r="BA531">
        <v>167</v>
      </c>
      <c r="BB531" t="s">
        <v>201</v>
      </c>
      <c r="BC531" t="s">
        <v>161</v>
      </c>
      <c r="BD531" t="b">
        <v>0</v>
      </c>
      <c r="BE531">
        <v>2.85</v>
      </c>
      <c r="BF531" t="b">
        <v>1</v>
      </c>
      <c r="BH531" t="s">
        <v>222</v>
      </c>
      <c r="BI531" t="s">
        <v>200</v>
      </c>
      <c r="BJ531" t="b">
        <v>0</v>
      </c>
      <c r="BK531" t="s">
        <v>163</v>
      </c>
      <c r="BL531" t="b">
        <v>0</v>
      </c>
      <c r="BM531">
        <v>18</v>
      </c>
      <c r="BN531" t="s">
        <v>164</v>
      </c>
      <c r="BO531" t="s">
        <v>165</v>
      </c>
      <c r="BP531" t="s">
        <v>164</v>
      </c>
      <c r="BQ531" t="s">
        <v>166</v>
      </c>
      <c r="BR531">
        <v>768</v>
      </c>
      <c r="BS531" t="s">
        <v>156</v>
      </c>
      <c r="BT531" t="s">
        <v>176</v>
      </c>
      <c r="BU531" t="s">
        <v>189</v>
      </c>
      <c r="BV531" t="s">
        <v>186</v>
      </c>
      <c r="BW531">
        <v>60</v>
      </c>
      <c r="BX531">
        <v>1</v>
      </c>
      <c r="BY531">
        <v>0</v>
      </c>
      <c r="BZ531">
        <v>6</v>
      </c>
      <c r="CA531" t="s">
        <v>232</v>
      </c>
      <c r="CB531" t="s">
        <v>156</v>
      </c>
      <c r="CC531">
        <v>7</v>
      </c>
      <c r="CD531" t="b">
        <v>0</v>
      </c>
      <c r="CE531" t="s">
        <v>168</v>
      </c>
      <c r="CF531" t="s">
        <v>224</v>
      </c>
      <c r="CG531">
        <v>4</v>
      </c>
      <c r="CH531">
        <v>0</v>
      </c>
      <c r="CI531" t="s">
        <v>179</v>
      </c>
      <c r="CJ531" t="s">
        <v>169</v>
      </c>
      <c r="CK531" t="s">
        <v>169</v>
      </c>
      <c r="CL531" t="s">
        <v>169</v>
      </c>
      <c r="CM531" t="s">
        <v>169</v>
      </c>
      <c r="CN531" t="s">
        <v>169</v>
      </c>
      <c r="CO531" t="s">
        <v>179</v>
      </c>
      <c r="CP531" t="s">
        <v>169</v>
      </c>
      <c r="CQ531">
        <v>1</v>
      </c>
      <c r="CR531">
        <v>3587</v>
      </c>
      <c r="CS531">
        <f t="shared" si="387"/>
        <v>3587</v>
      </c>
      <c r="CT531">
        <f t="shared" ca="1" si="388"/>
        <v>3086</v>
      </c>
      <c r="CU531" t="str">
        <f t="shared" si="389"/>
        <v/>
      </c>
      <c r="CV531" t="str">
        <f t="shared" ca="1" si="390"/>
        <v/>
      </c>
      <c r="CW531" t="str">
        <f t="shared" si="391"/>
        <v/>
      </c>
      <c r="CX531" t="str">
        <f t="shared" ca="1" si="392"/>
        <v/>
      </c>
      <c r="CY531" t="str">
        <f t="shared" si="393"/>
        <v/>
      </c>
      <c r="CZ531" t="str">
        <f t="shared" ca="1" si="394"/>
        <v/>
      </c>
      <c r="DA531" t="str">
        <f t="shared" si="395"/>
        <v/>
      </c>
      <c r="DB531" t="str">
        <f t="shared" ca="1" si="396"/>
        <v/>
      </c>
      <c r="DC531">
        <f t="shared" si="397"/>
        <v>3587</v>
      </c>
      <c r="DD531">
        <f t="shared" ca="1" si="398"/>
        <v>3086</v>
      </c>
      <c r="DE531" t="str">
        <f t="shared" si="399"/>
        <v/>
      </c>
      <c r="DF531" t="str">
        <f t="shared" ca="1" si="400"/>
        <v/>
      </c>
      <c r="DG531" t="str">
        <f t="shared" si="401"/>
        <v/>
      </c>
      <c r="DH531" t="str">
        <f t="shared" ca="1" si="402"/>
        <v/>
      </c>
      <c r="DI531" t="str">
        <f t="shared" si="403"/>
        <v/>
      </c>
      <c r="DJ531" t="str">
        <f t="shared" ca="1" si="404"/>
        <v/>
      </c>
      <c r="DK531" t="str">
        <f t="shared" si="405"/>
        <v/>
      </c>
      <c r="DL531" t="str">
        <f t="shared" ca="1" si="406"/>
        <v/>
      </c>
      <c r="DM531" t="str">
        <f t="shared" si="407"/>
        <v/>
      </c>
      <c r="DN531" t="str">
        <f t="shared" ca="1" si="408"/>
        <v/>
      </c>
      <c r="DO531" t="str">
        <f t="shared" si="409"/>
        <v/>
      </c>
      <c r="DP531" t="str">
        <f t="shared" ca="1" si="410"/>
        <v/>
      </c>
      <c r="DQ531" t="str">
        <f t="shared" si="411"/>
        <v/>
      </c>
      <c r="DR531" t="str">
        <f t="shared" ca="1" si="412"/>
        <v/>
      </c>
      <c r="DS531" t="str">
        <f t="shared" si="413"/>
        <v/>
      </c>
      <c r="DT531" t="str">
        <f t="shared" ca="1" si="414"/>
        <v/>
      </c>
      <c r="DU531" t="str">
        <f t="shared" si="415"/>
        <v/>
      </c>
      <c r="DV531" t="str">
        <f t="shared" ca="1" si="416"/>
        <v/>
      </c>
      <c r="DW531" t="str">
        <f t="shared" si="417"/>
        <v/>
      </c>
      <c r="DX531" t="str">
        <f t="shared" ca="1" si="418"/>
        <v/>
      </c>
      <c r="DY531" t="str">
        <f t="shared" si="419"/>
        <v/>
      </c>
      <c r="DZ531" t="str">
        <f t="shared" ca="1" si="420"/>
        <v/>
      </c>
      <c r="EA531" t="str">
        <f t="shared" si="421"/>
        <v/>
      </c>
      <c r="EB531" t="str">
        <f t="shared" ca="1" si="422"/>
        <v/>
      </c>
      <c r="EC531" t="str">
        <f t="shared" si="423"/>
        <v/>
      </c>
      <c r="ED531" t="str">
        <f t="shared" ca="1" si="424"/>
        <v/>
      </c>
      <c r="EE531" t="str">
        <f t="shared" si="425"/>
        <v/>
      </c>
      <c r="EF531" t="str">
        <f t="shared" ca="1" si="426"/>
        <v/>
      </c>
      <c r="EG531" t="str">
        <f t="shared" si="427"/>
        <v/>
      </c>
      <c r="EH531" t="str">
        <f t="shared" ca="1" si="428"/>
        <v/>
      </c>
      <c r="EI531" t="str">
        <f t="shared" si="429"/>
        <v/>
      </c>
      <c r="EJ531" t="str">
        <f t="shared" ca="1" si="430"/>
        <v/>
      </c>
      <c r="EK531">
        <f t="shared" ca="1" si="432"/>
        <v>3086</v>
      </c>
      <c r="EL531">
        <v>2995</v>
      </c>
      <c r="EM531">
        <v>30355</v>
      </c>
      <c r="EN531">
        <v>3128</v>
      </c>
      <c r="EO531">
        <v>7376</v>
      </c>
      <c r="EP531">
        <v>10577</v>
      </c>
      <c r="EQ531">
        <v>35823</v>
      </c>
      <c r="ER531">
        <v>3587</v>
      </c>
      <c r="ES531">
        <v>66798</v>
      </c>
      <c r="ET531">
        <v>2552</v>
      </c>
      <c r="EU531">
        <v>2</v>
      </c>
      <c r="EV531" t="s">
        <v>156</v>
      </c>
      <c r="EW531">
        <v>1024</v>
      </c>
      <c r="EX531">
        <v>2</v>
      </c>
      <c r="EY531">
        <v>48000</v>
      </c>
      <c r="EZ531">
        <v>-16</v>
      </c>
      <c r="FA531" t="s">
        <v>170</v>
      </c>
      <c r="FB531">
        <v>5</v>
      </c>
      <c r="FC531" t="s">
        <v>171</v>
      </c>
      <c r="FD531">
        <v>174711</v>
      </c>
      <c r="FE531">
        <v>171580</v>
      </c>
      <c r="FF531">
        <v>40921</v>
      </c>
      <c r="FG531">
        <v>738260</v>
      </c>
      <c r="FH531">
        <v>739856</v>
      </c>
      <c r="FI531">
        <v>171557</v>
      </c>
      <c r="FJ531">
        <v>738260</v>
      </c>
      <c r="FK531">
        <v>168999</v>
      </c>
      <c r="FL531" t="s">
        <v>158</v>
      </c>
      <c r="FM531">
        <v>165494</v>
      </c>
      <c r="FN531">
        <v>40985</v>
      </c>
      <c r="FO531">
        <v>115542</v>
      </c>
      <c r="FP531">
        <v>5096</v>
      </c>
      <c r="FQ531">
        <v>5090</v>
      </c>
      <c r="FR531">
        <v>737509</v>
      </c>
      <c r="FS531">
        <v>40983</v>
      </c>
      <c r="FT531">
        <v>40983</v>
      </c>
      <c r="FU531">
        <v>5094</v>
      </c>
      <c r="FV531">
        <v>743398</v>
      </c>
      <c r="FW531">
        <v>741856</v>
      </c>
      <c r="FX531">
        <v>746986</v>
      </c>
      <c r="FY531">
        <v>48362</v>
      </c>
      <c r="FZ531">
        <v>126120</v>
      </c>
      <c r="GA531">
        <v>48742</v>
      </c>
      <c r="GB531">
        <v>169000</v>
      </c>
      <c r="GC531">
        <v>167494</v>
      </c>
      <c r="GD531">
        <v>171554</v>
      </c>
      <c r="GE531" t="s">
        <v>158</v>
      </c>
      <c r="GF531">
        <v>743398</v>
      </c>
      <c r="GG531">
        <v>165493</v>
      </c>
      <c r="GH531">
        <v>737506</v>
      </c>
      <c r="GI531">
        <v>205067</v>
      </c>
      <c r="GJ531" t="s">
        <v>172</v>
      </c>
      <c r="GK531">
        <v>61</v>
      </c>
      <c r="GL531">
        <v>175615</v>
      </c>
      <c r="GM531">
        <v>61</v>
      </c>
      <c r="GN531" t="s">
        <v>182</v>
      </c>
      <c r="GO531" t="s">
        <v>166</v>
      </c>
      <c r="GP531">
        <v>1024</v>
      </c>
      <c r="GQ531">
        <v>-260</v>
      </c>
      <c r="GR531">
        <v>180</v>
      </c>
      <c r="GS531">
        <f t="shared" si="431"/>
        <v>61</v>
      </c>
      <c r="GT531" t="str">
        <f t="shared" si="386"/>
        <v>test</v>
      </c>
    </row>
    <row r="532" spans="1:202" x14ac:dyDescent="0.2">
      <c r="A532">
        <v>100</v>
      </c>
      <c r="B532">
        <v>100</v>
      </c>
      <c r="C532">
        <v>2840</v>
      </c>
      <c r="D532">
        <v>2840</v>
      </c>
      <c r="E532" t="s">
        <v>155</v>
      </c>
      <c r="F532" t="s">
        <v>156</v>
      </c>
      <c r="G532" t="s">
        <v>156</v>
      </c>
      <c r="H532" t="s">
        <v>156</v>
      </c>
      <c r="I532">
        <v>0</v>
      </c>
      <c r="J532" t="s">
        <v>157</v>
      </c>
      <c r="K532">
        <v>1</v>
      </c>
      <c r="L532" t="s">
        <v>154</v>
      </c>
      <c r="M532" t="s">
        <v>154</v>
      </c>
      <c r="N532" t="s">
        <v>154</v>
      </c>
      <c r="O532">
        <v>1</v>
      </c>
      <c r="P532" t="s">
        <v>154</v>
      </c>
      <c r="Q532" t="s">
        <v>154</v>
      </c>
      <c r="R532" t="s">
        <v>183</v>
      </c>
      <c r="S532">
        <v>0</v>
      </c>
      <c r="T532">
        <v>0</v>
      </c>
      <c r="U532">
        <v>0</v>
      </c>
      <c r="V532">
        <v>61</v>
      </c>
      <c r="W532">
        <v>61</v>
      </c>
      <c r="X532">
        <v>0</v>
      </c>
      <c r="Y532">
        <v>61</v>
      </c>
      <c r="Z532">
        <v>6</v>
      </c>
      <c r="AA532">
        <v>0</v>
      </c>
      <c r="AB532">
        <v>6</v>
      </c>
      <c r="AC532">
        <v>0</v>
      </c>
      <c r="AD532">
        <v>0</v>
      </c>
      <c r="AE532">
        <v>0</v>
      </c>
      <c r="AF532">
        <v>0</v>
      </c>
      <c r="AG532">
        <v>61</v>
      </c>
      <c r="AH532">
        <v>0</v>
      </c>
      <c r="AI532">
        <v>0</v>
      </c>
      <c r="AJ532">
        <v>0</v>
      </c>
      <c r="AK532">
        <v>61</v>
      </c>
      <c r="AL532">
        <v>61</v>
      </c>
      <c r="AM532">
        <v>68</v>
      </c>
      <c r="AN532">
        <v>0</v>
      </c>
      <c r="AO532">
        <v>0</v>
      </c>
      <c r="AP532">
        <v>0</v>
      </c>
      <c r="AQ532">
        <v>6</v>
      </c>
      <c r="AR532">
        <v>6</v>
      </c>
      <c r="AS532">
        <v>6</v>
      </c>
      <c r="AT532">
        <v>0</v>
      </c>
      <c r="AU532">
        <v>61</v>
      </c>
      <c r="AV532">
        <v>6</v>
      </c>
      <c r="AW532">
        <v>61</v>
      </c>
      <c r="AX532">
        <v>0</v>
      </c>
      <c r="AY532" t="s">
        <v>159</v>
      </c>
      <c r="AZ532">
        <v>-242</v>
      </c>
      <c r="BA532">
        <v>167</v>
      </c>
      <c r="BB532" t="s">
        <v>201</v>
      </c>
      <c r="BC532" t="s">
        <v>161</v>
      </c>
      <c r="BD532" t="b">
        <v>0</v>
      </c>
      <c r="BE532" t="s">
        <v>164</v>
      </c>
      <c r="BF532" t="b">
        <v>1</v>
      </c>
      <c r="BH532" t="s">
        <v>222</v>
      </c>
      <c r="BI532" t="s">
        <v>200</v>
      </c>
      <c r="BJ532" t="b">
        <v>0</v>
      </c>
      <c r="BK532" t="s">
        <v>163</v>
      </c>
      <c r="BL532" t="b">
        <v>0</v>
      </c>
      <c r="BM532">
        <v>18</v>
      </c>
      <c r="BN532" t="s">
        <v>164</v>
      </c>
      <c r="BO532" t="s">
        <v>165</v>
      </c>
      <c r="BP532" t="s">
        <v>164</v>
      </c>
      <c r="BQ532" t="s">
        <v>166</v>
      </c>
      <c r="BR532">
        <v>768</v>
      </c>
      <c r="BS532" t="s">
        <v>156</v>
      </c>
      <c r="BT532" t="s">
        <v>176</v>
      </c>
      <c r="BU532" t="s">
        <v>186</v>
      </c>
      <c r="BV532" t="s">
        <v>194</v>
      </c>
      <c r="BW532">
        <v>61</v>
      </c>
      <c r="BX532">
        <v>1</v>
      </c>
      <c r="BY532">
        <v>0</v>
      </c>
      <c r="BZ532">
        <v>6</v>
      </c>
      <c r="CA532" t="s">
        <v>232</v>
      </c>
      <c r="CB532" t="s">
        <v>156</v>
      </c>
      <c r="CC532">
        <v>7</v>
      </c>
      <c r="CD532" t="b">
        <v>0</v>
      </c>
      <c r="CE532" t="s">
        <v>168</v>
      </c>
      <c r="CF532" t="s">
        <v>224</v>
      </c>
      <c r="CG532">
        <v>58</v>
      </c>
      <c r="CH532">
        <v>0</v>
      </c>
      <c r="CI532" t="s">
        <v>183</v>
      </c>
      <c r="CJ532" t="s">
        <v>169</v>
      </c>
      <c r="CK532" t="s">
        <v>169</v>
      </c>
      <c r="CL532" t="s">
        <v>169</v>
      </c>
      <c r="CM532" t="s">
        <v>169</v>
      </c>
      <c r="CN532" t="s">
        <v>169</v>
      </c>
      <c r="CO532" t="s">
        <v>183</v>
      </c>
      <c r="CP532" t="s">
        <v>169</v>
      </c>
      <c r="CQ532">
        <v>1</v>
      </c>
      <c r="CR532">
        <v>483</v>
      </c>
      <c r="CS532" t="str">
        <f t="shared" si="387"/>
        <v/>
      </c>
      <c r="CT532" t="str">
        <f t="shared" ca="1" si="388"/>
        <v/>
      </c>
      <c r="CU532" t="str">
        <f t="shared" si="389"/>
        <v/>
      </c>
      <c r="CV532" t="str">
        <f t="shared" ca="1" si="390"/>
        <v/>
      </c>
      <c r="CW532" t="str">
        <f t="shared" si="391"/>
        <v/>
      </c>
      <c r="CX532" t="str">
        <f t="shared" ca="1" si="392"/>
        <v/>
      </c>
      <c r="CY532" t="str">
        <f t="shared" si="393"/>
        <v/>
      </c>
      <c r="CZ532" t="str">
        <f t="shared" ca="1" si="394"/>
        <v/>
      </c>
      <c r="DA532" t="str">
        <f t="shared" si="395"/>
        <v/>
      </c>
      <c r="DB532" t="str">
        <f t="shared" ca="1" si="396"/>
        <v/>
      </c>
      <c r="DC532" t="str">
        <f t="shared" si="397"/>
        <v/>
      </c>
      <c r="DD532" t="str">
        <f t="shared" ca="1" si="398"/>
        <v/>
      </c>
      <c r="DE532" t="str">
        <f t="shared" si="399"/>
        <v/>
      </c>
      <c r="DF532" t="str">
        <f t="shared" ca="1" si="400"/>
        <v/>
      </c>
      <c r="DG532" t="str">
        <f t="shared" si="401"/>
        <v/>
      </c>
      <c r="DH532" t="str">
        <f t="shared" ca="1" si="402"/>
        <v/>
      </c>
      <c r="DI532" t="str">
        <f t="shared" si="403"/>
        <v/>
      </c>
      <c r="DJ532" t="str">
        <f t="shared" ca="1" si="404"/>
        <v/>
      </c>
      <c r="DK532" t="str">
        <f t="shared" si="405"/>
        <v/>
      </c>
      <c r="DL532" t="str">
        <f t="shared" ca="1" si="406"/>
        <v/>
      </c>
      <c r="DM532" t="str">
        <f t="shared" si="407"/>
        <v/>
      </c>
      <c r="DN532" t="str">
        <f t="shared" ca="1" si="408"/>
        <v/>
      </c>
      <c r="DO532" t="str">
        <f t="shared" si="409"/>
        <v/>
      </c>
      <c r="DP532" t="str">
        <f t="shared" ca="1" si="410"/>
        <v/>
      </c>
      <c r="DQ532" t="str">
        <f t="shared" si="411"/>
        <v/>
      </c>
      <c r="DR532" t="str">
        <f t="shared" ca="1" si="412"/>
        <v/>
      </c>
      <c r="DS532" t="str">
        <f t="shared" si="413"/>
        <v/>
      </c>
      <c r="DT532" t="str">
        <f t="shared" ca="1" si="414"/>
        <v/>
      </c>
      <c r="DU532" t="str">
        <f t="shared" si="415"/>
        <v/>
      </c>
      <c r="DV532" t="str">
        <f t="shared" ca="1" si="416"/>
        <v/>
      </c>
      <c r="DW532" t="str">
        <f t="shared" si="417"/>
        <v/>
      </c>
      <c r="DX532" t="str">
        <f t="shared" ca="1" si="418"/>
        <v/>
      </c>
      <c r="DY532" t="str">
        <f t="shared" si="419"/>
        <v/>
      </c>
      <c r="DZ532" t="str">
        <f t="shared" ca="1" si="420"/>
        <v/>
      </c>
      <c r="EA532" t="str">
        <f t="shared" si="421"/>
        <v/>
      </c>
      <c r="EB532" t="str">
        <f t="shared" ca="1" si="422"/>
        <v/>
      </c>
      <c r="EC532" t="str">
        <f t="shared" si="423"/>
        <v/>
      </c>
      <c r="ED532" t="str">
        <f t="shared" ca="1" si="424"/>
        <v/>
      </c>
      <c r="EE532" t="str">
        <f t="shared" si="425"/>
        <v/>
      </c>
      <c r="EF532" t="str">
        <f t="shared" ca="1" si="426"/>
        <v/>
      </c>
      <c r="EG532" t="str">
        <f t="shared" si="427"/>
        <v/>
      </c>
      <c r="EH532" t="str">
        <f t="shared" ca="1" si="428"/>
        <v/>
      </c>
      <c r="EI532" t="str">
        <f t="shared" si="429"/>
        <v/>
      </c>
      <c r="EJ532" t="str">
        <f t="shared" ca="1" si="430"/>
        <v/>
      </c>
      <c r="EK532" t="str">
        <f t="shared" ca="1" si="432"/>
        <v/>
      </c>
      <c r="EL532" t="s">
        <v>924</v>
      </c>
      <c r="EM532">
        <v>30355</v>
      </c>
      <c r="EN532">
        <v>3128</v>
      </c>
      <c r="EO532">
        <v>7376</v>
      </c>
      <c r="EP532">
        <v>10577</v>
      </c>
      <c r="EQ532">
        <v>35823</v>
      </c>
      <c r="ER532">
        <v>483</v>
      </c>
      <c r="ES532">
        <v>66798</v>
      </c>
      <c r="ET532">
        <v>2552</v>
      </c>
      <c r="EU532">
        <v>2</v>
      </c>
      <c r="EV532" t="s">
        <v>156</v>
      </c>
      <c r="EW532">
        <v>1024</v>
      </c>
      <c r="EX532">
        <v>2</v>
      </c>
      <c r="EY532">
        <v>48000</v>
      </c>
      <c r="EZ532">
        <v>-16</v>
      </c>
      <c r="FA532" t="s">
        <v>170</v>
      </c>
      <c r="FB532">
        <v>5</v>
      </c>
      <c r="FC532" t="s">
        <v>171</v>
      </c>
      <c r="FD532">
        <v>174711</v>
      </c>
      <c r="FE532">
        <v>171580</v>
      </c>
      <c r="FF532">
        <v>40921</v>
      </c>
      <c r="FG532">
        <v>747803</v>
      </c>
      <c r="FH532">
        <v>749350</v>
      </c>
      <c r="FI532">
        <v>171557</v>
      </c>
      <c r="FJ532">
        <v>747803</v>
      </c>
      <c r="FK532">
        <v>168999</v>
      </c>
      <c r="FL532" t="s">
        <v>158</v>
      </c>
      <c r="FM532">
        <v>165494</v>
      </c>
      <c r="FN532">
        <v>40985</v>
      </c>
      <c r="FO532">
        <v>115542</v>
      </c>
      <c r="FP532">
        <v>5096</v>
      </c>
      <c r="FQ532">
        <v>5090</v>
      </c>
      <c r="FR532">
        <v>747051</v>
      </c>
      <c r="FS532">
        <v>40983</v>
      </c>
      <c r="FT532">
        <v>40983</v>
      </c>
      <c r="FU532">
        <v>5094</v>
      </c>
      <c r="FV532">
        <v>753339</v>
      </c>
      <c r="FW532">
        <v>751350</v>
      </c>
      <c r="FX532">
        <v>753824</v>
      </c>
      <c r="FY532">
        <v>48362</v>
      </c>
      <c r="FZ532">
        <v>126120</v>
      </c>
      <c r="GA532">
        <v>48742</v>
      </c>
      <c r="GB532">
        <v>169000</v>
      </c>
      <c r="GC532">
        <v>167494</v>
      </c>
      <c r="GD532">
        <v>171554</v>
      </c>
      <c r="GE532" t="s">
        <v>158</v>
      </c>
      <c r="GF532">
        <v>753338</v>
      </c>
      <c r="GG532">
        <v>165493</v>
      </c>
      <c r="GH532">
        <v>747049</v>
      </c>
      <c r="GI532">
        <v>205067</v>
      </c>
      <c r="GJ532" t="s">
        <v>172</v>
      </c>
      <c r="GK532">
        <v>62</v>
      </c>
      <c r="GL532">
        <v>176098</v>
      </c>
      <c r="GM532">
        <v>62</v>
      </c>
      <c r="GN532" t="s">
        <v>185</v>
      </c>
      <c r="GO532" t="s">
        <v>166</v>
      </c>
      <c r="GP532">
        <v>1024</v>
      </c>
      <c r="GQ532">
        <v>-260</v>
      </c>
      <c r="GR532">
        <v>180</v>
      </c>
      <c r="GS532">
        <f t="shared" si="431"/>
        <v>62</v>
      </c>
      <c r="GT532" t="str">
        <f t="shared" si="386"/>
        <v>test</v>
      </c>
    </row>
    <row r="533" spans="1:202" x14ac:dyDescent="0.2">
      <c r="A533">
        <v>100</v>
      </c>
      <c r="B533">
        <v>100</v>
      </c>
      <c r="C533">
        <v>2826</v>
      </c>
      <c r="D533">
        <v>2826</v>
      </c>
      <c r="E533" t="s">
        <v>155</v>
      </c>
      <c r="F533" t="s">
        <v>156</v>
      </c>
      <c r="G533" t="s">
        <v>156</v>
      </c>
      <c r="H533" t="s">
        <v>156</v>
      </c>
      <c r="I533">
        <v>0</v>
      </c>
      <c r="J533" t="s">
        <v>157</v>
      </c>
      <c r="K533">
        <v>1</v>
      </c>
      <c r="L533" t="s">
        <v>154</v>
      </c>
      <c r="M533" t="s">
        <v>154</v>
      </c>
      <c r="N533" t="s">
        <v>154</v>
      </c>
      <c r="O533">
        <v>1</v>
      </c>
      <c r="P533" t="s">
        <v>154</v>
      </c>
      <c r="Q533" t="s">
        <v>154</v>
      </c>
      <c r="R533" t="s">
        <v>179</v>
      </c>
      <c r="S533">
        <v>0</v>
      </c>
      <c r="T533">
        <v>0</v>
      </c>
      <c r="U533">
        <v>0</v>
      </c>
      <c r="V533">
        <v>62</v>
      </c>
      <c r="W533">
        <v>62</v>
      </c>
      <c r="X533">
        <v>0</v>
      </c>
      <c r="Y533">
        <v>62</v>
      </c>
      <c r="Z533">
        <v>6</v>
      </c>
      <c r="AA533">
        <v>0</v>
      </c>
      <c r="AB533">
        <v>6</v>
      </c>
      <c r="AC533">
        <v>0</v>
      </c>
      <c r="AD533">
        <v>0</v>
      </c>
      <c r="AE533">
        <v>0</v>
      </c>
      <c r="AF533">
        <v>0</v>
      </c>
      <c r="AG533">
        <v>62</v>
      </c>
      <c r="AH533">
        <v>0</v>
      </c>
      <c r="AI533">
        <v>0</v>
      </c>
      <c r="AJ533">
        <v>0</v>
      </c>
      <c r="AK533">
        <v>62</v>
      </c>
      <c r="AL533">
        <v>62</v>
      </c>
      <c r="AM533">
        <v>69</v>
      </c>
      <c r="AN533">
        <v>0</v>
      </c>
      <c r="AO533">
        <v>0</v>
      </c>
      <c r="AP533">
        <v>0</v>
      </c>
      <c r="AQ533">
        <v>6</v>
      </c>
      <c r="AR533">
        <v>6</v>
      </c>
      <c r="AS533">
        <v>6</v>
      </c>
      <c r="AT533">
        <v>0</v>
      </c>
      <c r="AU533">
        <v>62</v>
      </c>
      <c r="AV533">
        <v>6</v>
      </c>
      <c r="AW533">
        <v>62</v>
      </c>
      <c r="AX533">
        <v>0</v>
      </c>
      <c r="AY533" t="s">
        <v>159</v>
      </c>
      <c r="AZ533">
        <v>-242</v>
      </c>
      <c r="BA533">
        <v>167</v>
      </c>
      <c r="BB533" t="s">
        <v>201</v>
      </c>
      <c r="BC533" t="s">
        <v>161</v>
      </c>
      <c r="BD533" t="b">
        <v>0</v>
      </c>
      <c r="BE533">
        <v>5.21</v>
      </c>
      <c r="BF533" t="b">
        <v>1</v>
      </c>
      <c r="BH533" t="s">
        <v>222</v>
      </c>
      <c r="BI533" t="s">
        <v>200</v>
      </c>
      <c r="BJ533" t="b">
        <v>0</v>
      </c>
      <c r="BK533" t="s">
        <v>163</v>
      </c>
      <c r="BL533" t="b">
        <v>0</v>
      </c>
      <c r="BM533">
        <v>18</v>
      </c>
      <c r="BN533" t="s">
        <v>164</v>
      </c>
      <c r="BO533" t="s">
        <v>165</v>
      </c>
      <c r="BP533" t="s">
        <v>164</v>
      </c>
      <c r="BQ533" t="s">
        <v>166</v>
      </c>
      <c r="BR533">
        <v>768</v>
      </c>
      <c r="BS533" t="s">
        <v>156</v>
      </c>
      <c r="BT533" t="s">
        <v>176</v>
      </c>
      <c r="BU533" t="s">
        <v>188</v>
      </c>
      <c r="BV533" t="s">
        <v>193</v>
      </c>
      <c r="BW533">
        <v>62</v>
      </c>
      <c r="BX533">
        <v>1</v>
      </c>
      <c r="BY533">
        <v>0</v>
      </c>
      <c r="BZ533">
        <v>6</v>
      </c>
      <c r="CA533" t="s">
        <v>232</v>
      </c>
      <c r="CB533" t="s">
        <v>156</v>
      </c>
      <c r="CC533">
        <v>7</v>
      </c>
      <c r="CD533" t="b">
        <v>0</v>
      </c>
      <c r="CE533" t="s">
        <v>168</v>
      </c>
      <c r="CF533" t="s">
        <v>224</v>
      </c>
      <c r="CG533">
        <v>40</v>
      </c>
      <c r="CH533">
        <v>0</v>
      </c>
      <c r="CI533" t="s">
        <v>179</v>
      </c>
      <c r="CJ533" t="s">
        <v>169</v>
      </c>
      <c r="CK533" t="s">
        <v>169</v>
      </c>
      <c r="CL533" t="s">
        <v>169</v>
      </c>
      <c r="CM533" t="s">
        <v>169</v>
      </c>
      <c r="CN533" t="s">
        <v>169</v>
      </c>
      <c r="CO533" t="s">
        <v>179</v>
      </c>
      <c r="CP533" t="s">
        <v>169</v>
      </c>
      <c r="CQ533">
        <v>1</v>
      </c>
      <c r="CR533">
        <v>1998</v>
      </c>
      <c r="CS533">
        <f t="shared" si="387"/>
        <v>1998</v>
      </c>
      <c r="CT533">
        <f t="shared" ca="1" si="388"/>
        <v>1402</v>
      </c>
      <c r="CU533" t="str">
        <f t="shared" si="389"/>
        <v/>
      </c>
      <c r="CV533" t="str">
        <f t="shared" ca="1" si="390"/>
        <v/>
      </c>
      <c r="CW533" t="str">
        <f t="shared" si="391"/>
        <v/>
      </c>
      <c r="CX533" t="str">
        <f t="shared" ca="1" si="392"/>
        <v/>
      </c>
      <c r="CY533" t="str">
        <f t="shared" si="393"/>
        <v/>
      </c>
      <c r="CZ533" t="str">
        <f t="shared" ca="1" si="394"/>
        <v/>
      </c>
      <c r="DA533" t="str">
        <f t="shared" si="395"/>
        <v/>
      </c>
      <c r="DB533" t="str">
        <f t="shared" ca="1" si="396"/>
        <v/>
      </c>
      <c r="DC533" t="str">
        <f t="shared" si="397"/>
        <v/>
      </c>
      <c r="DD533" t="str">
        <f t="shared" ca="1" si="398"/>
        <v/>
      </c>
      <c r="DE533" t="str">
        <f t="shared" si="399"/>
        <v/>
      </c>
      <c r="DF533" t="str">
        <f t="shared" ca="1" si="400"/>
        <v/>
      </c>
      <c r="DG533" t="str">
        <f t="shared" si="401"/>
        <v/>
      </c>
      <c r="DH533" t="str">
        <f t="shared" ca="1" si="402"/>
        <v/>
      </c>
      <c r="DI533" t="str">
        <f t="shared" si="403"/>
        <v/>
      </c>
      <c r="DJ533" t="str">
        <f t="shared" ca="1" si="404"/>
        <v/>
      </c>
      <c r="DK533" t="str">
        <f t="shared" si="405"/>
        <v/>
      </c>
      <c r="DL533" t="str">
        <f t="shared" ca="1" si="406"/>
        <v/>
      </c>
      <c r="DM533">
        <f t="shared" si="407"/>
        <v>1998</v>
      </c>
      <c r="DN533">
        <f t="shared" ca="1" si="408"/>
        <v>1402</v>
      </c>
      <c r="DO533" t="str">
        <f t="shared" si="409"/>
        <v/>
      </c>
      <c r="DP533" t="str">
        <f t="shared" ca="1" si="410"/>
        <v/>
      </c>
      <c r="DQ533" t="str">
        <f t="shared" si="411"/>
        <v/>
      </c>
      <c r="DR533" t="str">
        <f t="shared" ca="1" si="412"/>
        <v/>
      </c>
      <c r="DS533" t="str">
        <f t="shared" si="413"/>
        <v/>
      </c>
      <c r="DT533" t="str">
        <f t="shared" ca="1" si="414"/>
        <v/>
      </c>
      <c r="DU533" t="str">
        <f t="shared" si="415"/>
        <v/>
      </c>
      <c r="DV533" t="str">
        <f t="shared" ca="1" si="416"/>
        <v/>
      </c>
      <c r="DW533" t="str">
        <f t="shared" si="417"/>
        <v/>
      </c>
      <c r="DX533" t="str">
        <f t="shared" ca="1" si="418"/>
        <v/>
      </c>
      <c r="DY533" t="str">
        <f t="shared" si="419"/>
        <v/>
      </c>
      <c r="DZ533" t="str">
        <f t="shared" ca="1" si="420"/>
        <v/>
      </c>
      <c r="EA533" t="str">
        <f t="shared" si="421"/>
        <v/>
      </c>
      <c r="EB533" t="str">
        <f t="shared" ca="1" si="422"/>
        <v/>
      </c>
      <c r="EC533" t="str">
        <f t="shared" si="423"/>
        <v/>
      </c>
      <c r="ED533" t="str">
        <f t="shared" ca="1" si="424"/>
        <v/>
      </c>
      <c r="EE533" t="str">
        <f t="shared" si="425"/>
        <v/>
      </c>
      <c r="EF533" t="str">
        <f t="shared" ca="1" si="426"/>
        <v/>
      </c>
      <c r="EG533" t="str">
        <f t="shared" si="427"/>
        <v/>
      </c>
      <c r="EH533" t="str">
        <f t="shared" ca="1" si="428"/>
        <v/>
      </c>
      <c r="EI533" t="str">
        <f t="shared" si="429"/>
        <v/>
      </c>
      <c r="EJ533" t="str">
        <f t="shared" ca="1" si="430"/>
        <v/>
      </c>
      <c r="EK533">
        <f t="shared" ca="1" si="432"/>
        <v>1402</v>
      </c>
      <c r="EL533">
        <v>1412</v>
      </c>
      <c r="EM533">
        <v>30355</v>
      </c>
      <c r="EN533">
        <v>3128</v>
      </c>
      <c r="EO533">
        <v>7376</v>
      </c>
      <c r="EP533">
        <v>10577</v>
      </c>
      <c r="EQ533">
        <v>35823</v>
      </c>
      <c r="ER533">
        <v>1998</v>
      </c>
      <c r="ES533">
        <v>66798</v>
      </c>
      <c r="ET533">
        <v>2552</v>
      </c>
      <c r="EU533">
        <v>2</v>
      </c>
      <c r="EV533" t="s">
        <v>156</v>
      </c>
      <c r="EW533">
        <v>1024</v>
      </c>
      <c r="EX533">
        <v>2</v>
      </c>
      <c r="EY533">
        <v>48000</v>
      </c>
      <c r="EZ533">
        <v>-16</v>
      </c>
      <c r="FA533" t="s">
        <v>170</v>
      </c>
      <c r="FB533">
        <v>5</v>
      </c>
      <c r="FC533" t="s">
        <v>171</v>
      </c>
      <c r="FD533">
        <v>174711</v>
      </c>
      <c r="FE533">
        <v>171580</v>
      </c>
      <c r="FF533">
        <v>40921</v>
      </c>
      <c r="FG533">
        <v>754639</v>
      </c>
      <c r="FH533">
        <v>755941</v>
      </c>
      <c r="FI533">
        <v>171557</v>
      </c>
      <c r="FJ533">
        <v>754638</v>
      </c>
      <c r="FK533">
        <v>168999</v>
      </c>
      <c r="FL533" t="s">
        <v>158</v>
      </c>
      <c r="FM533">
        <v>165494</v>
      </c>
      <c r="FN533">
        <v>40985</v>
      </c>
      <c r="FO533">
        <v>115542</v>
      </c>
      <c r="FP533">
        <v>5096</v>
      </c>
      <c r="FQ533">
        <v>5090</v>
      </c>
      <c r="FR533">
        <v>753887</v>
      </c>
      <c r="FS533">
        <v>40983</v>
      </c>
      <c r="FT533">
        <v>40983</v>
      </c>
      <c r="FU533">
        <v>5094</v>
      </c>
      <c r="FV533">
        <v>759653</v>
      </c>
      <c r="FW533">
        <v>757941</v>
      </c>
      <c r="FX533">
        <v>761653</v>
      </c>
      <c r="FY533">
        <v>48362</v>
      </c>
      <c r="FZ533">
        <v>126120</v>
      </c>
      <c r="GA533">
        <v>48742</v>
      </c>
      <c r="GB533">
        <v>169000</v>
      </c>
      <c r="GC533">
        <v>167494</v>
      </c>
      <c r="GD533">
        <v>171554</v>
      </c>
      <c r="GE533" t="s">
        <v>158</v>
      </c>
      <c r="GF533">
        <v>759653</v>
      </c>
      <c r="GG533">
        <v>165493</v>
      </c>
      <c r="GH533">
        <v>753885</v>
      </c>
      <c r="GI533">
        <v>205067</v>
      </c>
      <c r="GJ533" t="s">
        <v>172</v>
      </c>
      <c r="GK533">
        <v>63</v>
      </c>
      <c r="GL533">
        <v>178096</v>
      </c>
      <c r="GM533">
        <v>63</v>
      </c>
      <c r="GN533" t="s">
        <v>182</v>
      </c>
      <c r="GO533" t="s">
        <v>166</v>
      </c>
      <c r="GP533">
        <v>1024</v>
      </c>
      <c r="GQ533">
        <v>-260</v>
      </c>
      <c r="GR533">
        <v>180</v>
      </c>
      <c r="GS533">
        <f t="shared" si="431"/>
        <v>63</v>
      </c>
      <c r="GT533" t="str">
        <f t="shared" si="386"/>
        <v>test</v>
      </c>
    </row>
    <row r="534" spans="1:202" x14ac:dyDescent="0.2">
      <c r="A534">
        <v>100</v>
      </c>
      <c r="B534">
        <v>100</v>
      </c>
      <c r="C534">
        <v>2792</v>
      </c>
      <c r="D534">
        <v>2792</v>
      </c>
      <c r="E534" t="s">
        <v>155</v>
      </c>
      <c r="F534" t="s">
        <v>156</v>
      </c>
      <c r="G534" t="s">
        <v>156</v>
      </c>
      <c r="H534" t="s">
        <v>156</v>
      </c>
      <c r="I534">
        <v>0</v>
      </c>
      <c r="J534" t="s">
        <v>157</v>
      </c>
      <c r="K534">
        <v>1</v>
      </c>
      <c r="L534" t="s">
        <v>154</v>
      </c>
      <c r="M534" t="s">
        <v>154</v>
      </c>
      <c r="N534" t="s">
        <v>154</v>
      </c>
      <c r="O534">
        <v>1</v>
      </c>
      <c r="P534" t="s">
        <v>154</v>
      </c>
      <c r="Q534" t="s">
        <v>154</v>
      </c>
      <c r="R534" t="s">
        <v>183</v>
      </c>
      <c r="S534">
        <v>0</v>
      </c>
      <c r="T534">
        <v>0</v>
      </c>
      <c r="U534">
        <v>0</v>
      </c>
      <c r="V534">
        <v>63</v>
      </c>
      <c r="W534">
        <v>63</v>
      </c>
      <c r="X534">
        <v>0</v>
      </c>
      <c r="Y534">
        <v>63</v>
      </c>
      <c r="Z534">
        <v>6</v>
      </c>
      <c r="AA534">
        <v>0</v>
      </c>
      <c r="AB534">
        <v>6</v>
      </c>
      <c r="AC534">
        <v>0</v>
      </c>
      <c r="AD534">
        <v>0</v>
      </c>
      <c r="AE534">
        <v>0</v>
      </c>
      <c r="AF534">
        <v>0</v>
      </c>
      <c r="AG534">
        <v>63</v>
      </c>
      <c r="AH534">
        <v>0</v>
      </c>
      <c r="AI534">
        <v>0</v>
      </c>
      <c r="AJ534">
        <v>0</v>
      </c>
      <c r="AK534">
        <v>63</v>
      </c>
      <c r="AL534">
        <v>63</v>
      </c>
      <c r="AM534">
        <v>70</v>
      </c>
      <c r="AN534">
        <v>0</v>
      </c>
      <c r="AO534">
        <v>0</v>
      </c>
      <c r="AP534">
        <v>0</v>
      </c>
      <c r="AQ534">
        <v>6</v>
      </c>
      <c r="AR534">
        <v>6</v>
      </c>
      <c r="AS534">
        <v>6</v>
      </c>
      <c r="AT534">
        <v>0</v>
      </c>
      <c r="AU534">
        <v>63</v>
      </c>
      <c r="AV534">
        <v>6</v>
      </c>
      <c r="AW534">
        <v>63</v>
      </c>
      <c r="AX534">
        <v>0</v>
      </c>
      <c r="AY534" t="s">
        <v>159</v>
      </c>
      <c r="AZ534">
        <v>-242</v>
      </c>
      <c r="BA534">
        <v>167</v>
      </c>
      <c r="BB534" t="s">
        <v>201</v>
      </c>
      <c r="BC534" t="s">
        <v>161</v>
      </c>
      <c r="BD534" t="b">
        <v>0</v>
      </c>
      <c r="BE534" t="s">
        <v>164</v>
      </c>
      <c r="BF534" t="b">
        <v>1</v>
      </c>
      <c r="BH534" t="s">
        <v>222</v>
      </c>
      <c r="BI534" t="s">
        <v>200</v>
      </c>
      <c r="BJ534" t="b">
        <v>0</v>
      </c>
      <c r="BK534" t="s">
        <v>163</v>
      </c>
      <c r="BL534" t="b">
        <v>0</v>
      </c>
      <c r="BM534">
        <v>18</v>
      </c>
      <c r="BN534" t="s">
        <v>164</v>
      </c>
      <c r="BO534" t="s">
        <v>165</v>
      </c>
      <c r="BP534" t="s">
        <v>164</v>
      </c>
      <c r="BQ534" t="s">
        <v>166</v>
      </c>
      <c r="BR534">
        <v>768</v>
      </c>
      <c r="BS534" t="s">
        <v>156</v>
      </c>
      <c r="BT534" t="s">
        <v>176</v>
      </c>
      <c r="BU534" t="s">
        <v>186</v>
      </c>
      <c r="BV534" t="s">
        <v>187</v>
      </c>
      <c r="BW534">
        <v>63</v>
      </c>
      <c r="BX534">
        <v>1</v>
      </c>
      <c r="BY534">
        <v>0</v>
      </c>
      <c r="BZ534">
        <v>6</v>
      </c>
      <c r="CA534" t="s">
        <v>232</v>
      </c>
      <c r="CB534" t="s">
        <v>156</v>
      </c>
      <c r="CC534">
        <v>7</v>
      </c>
      <c r="CD534" t="b">
        <v>0</v>
      </c>
      <c r="CE534" t="s">
        <v>168</v>
      </c>
      <c r="CF534" t="s">
        <v>224</v>
      </c>
      <c r="CG534">
        <v>76</v>
      </c>
      <c r="CH534">
        <v>0</v>
      </c>
      <c r="CI534" t="s">
        <v>183</v>
      </c>
      <c r="CJ534" t="s">
        <v>169</v>
      </c>
      <c r="CK534" t="s">
        <v>169</v>
      </c>
      <c r="CL534" t="s">
        <v>169</v>
      </c>
      <c r="CM534" t="s">
        <v>169</v>
      </c>
      <c r="CN534" t="s">
        <v>169</v>
      </c>
      <c r="CO534" t="s">
        <v>183</v>
      </c>
      <c r="CP534" t="s">
        <v>169</v>
      </c>
      <c r="CQ534">
        <v>1</v>
      </c>
      <c r="CR534">
        <v>596</v>
      </c>
      <c r="CS534" t="str">
        <f t="shared" si="387"/>
        <v/>
      </c>
      <c r="CT534" t="str">
        <f t="shared" ca="1" si="388"/>
        <v/>
      </c>
      <c r="CU534" t="str">
        <f t="shared" si="389"/>
        <v/>
      </c>
      <c r="CV534" t="str">
        <f t="shared" ca="1" si="390"/>
        <v/>
      </c>
      <c r="CW534" t="str">
        <f t="shared" si="391"/>
        <v/>
      </c>
      <c r="CX534" t="str">
        <f t="shared" ca="1" si="392"/>
        <v/>
      </c>
      <c r="CY534" t="str">
        <f t="shared" si="393"/>
        <v/>
      </c>
      <c r="CZ534" t="str">
        <f t="shared" ca="1" si="394"/>
        <v/>
      </c>
      <c r="DA534" t="str">
        <f t="shared" si="395"/>
        <v/>
      </c>
      <c r="DB534" t="str">
        <f t="shared" ca="1" si="396"/>
        <v/>
      </c>
      <c r="DC534" t="str">
        <f t="shared" si="397"/>
        <v/>
      </c>
      <c r="DD534" t="str">
        <f t="shared" ca="1" si="398"/>
        <v/>
      </c>
      <c r="DE534" t="str">
        <f t="shared" si="399"/>
        <v/>
      </c>
      <c r="DF534" t="str">
        <f t="shared" ca="1" si="400"/>
        <v/>
      </c>
      <c r="DG534" t="str">
        <f t="shared" si="401"/>
        <v/>
      </c>
      <c r="DH534" t="str">
        <f t="shared" ca="1" si="402"/>
        <v/>
      </c>
      <c r="DI534" t="str">
        <f t="shared" si="403"/>
        <v/>
      </c>
      <c r="DJ534" t="str">
        <f t="shared" ca="1" si="404"/>
        <v/>
      </c>
      <c r="DK534" t="str">
        <f t="shared" si="405"/>
        <v/>
      </c>
      <c r="DL534" t="str">
        <f t="shared" ca="1" si="406"/>
        <v/>
      </c>
      <c r="DM534" t="str">
        <f t="shared" si="407"/>
        <v/>
      </c>
      <c r="DN534" t="str">
        <f t="shared" ca="1" si="408"/>
        <v/>
      </c>
      <c r="DO534" t="str">
        <f t="shared" si="409"/>
        <v/>
      </c>
      <c r="DP534" t="str">
        <f t="shared" ca="1" si="410"/>
        <v/>
      </c>
      <c r="DQ534" t="str">
        <f t="shared" si="411"/>
        <v/>
      </c>
      <c r="DR534" t="str">
        <f t="shared" ca="1" si="412"/>
        <v/>
      </c>
      <c r="DS534" t="str">
        <f t="shared" si="413"/>
        <v/>
      </c>
      <c r="DT534" t="str">
        <f t="shared" ca="1" si="414"/>
        <v/>
      </c>
      <c r="DU534" t="str">
        <f t="shared" si="415"/>
        <v/>
      </c>
      <c r="DV534" t="str">
        <f t="shared" ca="1" si="416"/>
        <v/>
      </c>
      <c r="DW534" t="str">
        <f t="shared" si="417"/>
        <v/>
      </c>
      <c r="DX534" t="str">
        <f t="shared" ca="1" si="418"/>
        <v/>
      </c>
      <c r="DY534" t="str">
        <f t="shared" si="419"/>
        <v/>
      </c>
      <c r="DZ534" t="str">
        <f t="shared" ca="1" si="420"/>
        <v/>
      </c>
      <c r="EA534" t="str">
        <f t="shared" si="421"/>
        <v/>
      </c>
      <c r="EB534" t="str">
        <f t="shared" ca="1" si="422"/>
        <v/>
      </c>
      <c r="EC534" t="str">
        <f t="shared" si="423"/>
        <v/>
      </c>
      <c r="ED534" t="str">
        <f t="shared" ca="1" si="424"/>
        <v/>
      </c>
      <c r="EE534" t="str">
        <f t="shared" si="425"/>
        <v/>
      </c>
      <c r="EF534" t="str">
        <f t="shared" ca="1" si="426"/>
        <v/>
      </c>
      <c r="EG534" t="str">
        <f t="shared" si="427"/>
        <v/>
      </c>
      <c r="EH534" t="str">
        <f t="shared" ca="1" si="428"/>
        <v/>
      </c>
      <c r="EI534" t="str">
        <f t="shared" si="429"/>
        <v/>
      </c>
      <c r="EJ534" t="str">
        <f t="shared" ca="1" si="430"/>
        <v/>
      </c>
      <c r="EK534" t="str">
        <f t="shared" ca="1" si="432"/>
        <v/>
      </c>
      <c r="EL534" t="s">
        <v>924</v>
      </c>
      <c r="EM534">
        <v>30355</v>
      </c>
      <c r="EN534">
        <v>3128</v>
      </c>
      <c r="EO534">
        <v>7376</v>
      </c>
      <c r="EP534">
        <v>10577</v>
      </c>
      <c r="EQ534">
        <v>35823</v>
      </c>
      <c r="ER534">
        <v>596</v>
      </c>
      <c r="ES534">
        <v>66798</v>
      </c>
      <c r="ET534">
        <v>2552</v>
      </c>
      <c r="EU534">
        <v>2</v>
      </c>
      <c r="EV534" t="s">
        <v>156</v>
      </c>
      <c r="EW534">
        <v>1024</v>
      </c>
      <c r="EX534">
        <v>2</v>
      </c>
      <c r="EY534">
        <v>48000</v>
      </c>
      <c r="EZ534">
        <v>-16</v>
      </c>
      <c r="FA534" t="s">
        <v>170</v>
      </c>
      <c r="FB534">
        <v>5</v>
      </c>
      <c r="FC534" t="s">
        <v>171</v>
      </c>
      <c r="FD534">
        <v>174711</v>
      </c>
      <c r="FE534">
        <v>171580</v>
      </c>
      <c r="FF534">
        <v>40921</v>
      </c>
      <c r="FG534">
        <v>762470</v>
      </c>
      <c r="FH534">
        <v>764028</v>
      </c>
      <c r="FI534">
        <v>171557</v>
      </c>
      <c r="FJ534">
        <v>762469</v>
      </c>
      <c r="FK534">
        <v>168999</v>
      </c>
      <c r="FL534" t="s">
        <v>158</v>
      </c>
      <c r="FM534">
        <v>165494</v>
      </c>
      <c r="FN534">
        <v>40985</v>
      </c>
      <c r="FO534">
        <v>115542</v>
      </c>
      <c r="FP534">
        <v>5096</v>
      </c>
      <c r="FQ534">
        <v>5090</v>
      </c>
      <c r="FR534">
        <v>761718</v>
      </c>
      <c r="FS534">
        <v>40983</v>
      </c>
      <c r="FT534">
        <v>40983</v>
      </c>
      <c r="FU534">
        <v>5094</v>
      </c>
      <c r="FV534">
        <v>768252</v>
      </c>
      <c r="FW534">
        <v>766028</v>
      </c>
      <c r="FX534">
        <v>768850</v>
      </c>
      <c r="FY534">
        <v>48362</v>
      </c>
      <c r="FZ534">
        <v>126120</v>
      </c>
      <c r="GA534">
        <v>48742</v>
      </c>
      <c r="GB534">
        <v>169000</v>
      </c>
      <c r="GC534">
        <v>167494</v>
      </c>
      <c r="GD534">
        <v>171554</v>
      </c>
      <c r="GE534" t="s">
        <v>158</v>
      </c>
      <c r="GF534">
        <v>768252</v>
      </c>
      <c r="GG534">
        <v>165493</v>
      </c>
      <c r="GH534">
        <v>761717</v>
      </c>
      <c r="GI534">
        <v>205067</v>
      </c>
      <c r="GJ534" t="s">
        <v>172</v>
      </c>
      <c r="GK534">
        <v>64</v>
      </c>
      <c r="GL534">
        <v>178692</v>
      </c>
      <c r="GM534">
        <v>64</v>
      </c>
      <c r="GN534" t="s">
        <v>185</v>
      </c>
      <c r="GO534" t="s">
        <v>166</v>
      </c>
      <c r="GP534">
        <v>1024</v>
      </c>
      <c r="GQ534">
        <v>-260</v>
      </c>
      <c r="GR534">
        <v>180</v>
      </c>
      <c r="GS534">
        <f t="shared" si="431"/>
        <v>64</v>
      </c>
      <c r="GT534" t="str">
        <f t="shared" si="386"/>
        <v>test</v>
      </c>
    </row>
    <row r="535" spans="1:202" x14ac:dyDescent="0.2">
      <c r="A535">
        <v>100</v>
      </c>
      <c r="B535">
        <v>100</v>
      </c>
      <c r="C535">
        <v>2807</v>
      </c>
      <c r="D535">
        <v>2807</v>
      </c>
      <c r="E535" t="s">
        <v>155</v>
      </c>
      <c r="F535" t="s">
        <v>156</v>
      </c>
      <c r="G535" t="s">
        <v>156</v>
      </c>
      <c r="H535" t="s">
        <v>156</v>
      </c>
      <c r="I535">
        <v>0</v>
      </c>
      <c r="J535" t="s">
        <v>157</v>
      </c>
      <c r="K535">
        <v>1</v>
      </c>
      <c r="L535" t="s">
        <v>154</v>
      </c>
      <c r="M535" t="s">
        <v>154</v>
      </c>
      <c r="N535" t="s">
        <v>154</v>
      </c>
      <c r="O535">
        <v>1</v>
      </c>
      <c r="P535" t="s">
        <v>154</v>
      </c>
      <c r="Q535" t="s">
        <v>154</v>
      </c>
      <c r="R535" t="s">
        <v>179</v>
      </c>
      <c r="S535">
        <v>0</v>
      </c>
      <c r="T535">
        <v>0</v>
      </c>
      <c r="U535">
        <v>0</v>
      </c>
      <c r="V535">
        <v>64</v>
      </c>
      <c r="W535">
        <v>64</v>
      </c>
      <c r="X535">
        <v>0</v>
      </c>
      <c r="Y535">
        <v>64</v>
      </c>
      <c r="Z535">
        <v>6</v>
      </c>
      <c r="AA535">
        <v>0</v>
      </c>
      <c r="AB535">
        <v>6</v>
      </c>
      <c r="AC535">
        <v>0</v>
      </c>
      <c r="AD535">
        <v>0</v>
      </c>
      <c r="AE535">
        <v>0</v>
      </c>
      <c r="AF535">
        <v>0</v>
      </c>
      <c r="AG535">
        <v>64</v>
      </c>
      <c r="AH535">
        <v>0</v>
      </c>
      <c r="AI535">
        <v>0</v>
      </c>
      <c r="AJ535">
        <v>0</v>
      </c>
      <c r="AK535">
        <v>64</v>
      </c>
      <c r="AL535">
        <v>64</v>
      </c>
      <c r="AM535">
        <v>71</v>
      </c>
      <c r="AN535">
        <v>0</v>
      </c>
      <c r="AO535">
        <v>0</v>
      </c>
      <c r="AP535">
        <v>0</v>
      </c>
      <c r="AQ535">
        <v>6</v>
      </c>
      <c r="AR535">
        <v>6</v>
      </c>
      <c r="AS535">
        <v>6</v>
      </c>
      <c r="AT535">
        <v>0</v>
      </c>
      <c r="AU535">
        <v>64</v>
      </c>
      <c r="AV535">
        <v>6</v>
      </c>
      <c r="AW535">
        <v>64</v>
      </c>
      <c r="AX535">
        <v>0</v>
      </c>
      <c r="AY535" t="s">
        <v>159</v>
      </c>
      <c r="AZ535">
        <v>-242</v>
      </c>
      <c r="BA535">
        <v>167</v>
      </c>
      <c r="BB535" t="s">
        <v>201</v>
      </c>
      <c r="BC535" t="s">
        <v>161</v>
      </c>
      <c r="BD535" t="b">
        <v>0</v>
      </c>
      <c r="BE535">
        <v>6.63</v>
      </c>
      <c r="BF535" t="b">
        <v>1</v>
      </c>
      <c r="BH535" t="s">
        <v>222</v>
      </c>
      <c r="BI535" t="s">
        <v>200</v>
      </c>
      <c r="BJ535" t="b">
        <v>0</v>
      </c>
      <c r="BK535" t="s">
        <v>163</v>
      </c>
      <c r="BL535" t="b">
        <v>0</v>
      </c>
      <c r="BM535">
        <v>18</v>
      </c>
      <c r="BN535" t="s">
        <v>164</v>
      </c>
      <c r="BO535" t="s">
        <v>165</v>
      </c>
      <c r="BP535" t="s">
        <v>164</v>
      </c>
      <c r="BQ535" t="s">
        <v>166</v>
      </c>
      <c r="BR535">
        <v>768</v>
      </c>
      <c r="BS535" t="s">
        <v>156</v>
      </c>
      <c r="BT535" t="s">
        <v>176</v>
      </c>
      <c r="BU535" t="s">
        <v>180</v>
      </c>
      <c r="BV535" t="s">
        <v>189</v>
      </c>
      <c r="BW535">
        <v>64</v>
      </c>
      <c r="BX535">
        <v>1</v>
      </c>
      <c r="BY535">
        <v>0</v>
      </c>
      <c r="BZ535">
        <v>6</v>
      </c>
      <c r="CA535" t="s">
        <v>232</v>
      </c>
      <c r="CB535" t="s">
        <v>156</v>
      </c>
      <c r="CC535">
        <v>7</v>
      </c>
      <c r="CD535" t="b">
        <v>0</v>
      </c>
      <c r="CE535" t="s">
        <v>168</v>
      </c>
      <c r="CF535" t="s">
        <v>224</v>
      </c>
      <c r="CG535">
        <v>27</v>
      </c>
      <c r="CH535">
        <v>0</v>
      </c>
      <c r="CI535" t="s">
        <v>179</v>
      </c>
      <c r="CJ535" t="s">
        <v>169</v>
      </c>
      <c r="CK535" t="s">
        <v>169</v>
      </c>
      <c r="CL535" t="s">
        <v>169</v>
      </c>
      <c r="CM535" t="s">
        <v>169</v>
      </c>
      <c r="CN535" t="s">
        <v>169</v>
      </c>
      <c r="CO535" t="s">
        <v>179</v>
      </c>
      <c r="CP535" t="s">
        <v>169</v>
      </c>
      <c r="CQ535">
        <v>1</v>
      </c>
      <c r="CR535">
        <v>3763</v>
      </c>
      <c r="CS535">
        <f t="shared" si="387"/>
        <v>3763</v>
      </c>
      <c r="CT535">
        <f t="shared" ca="1" si="388"/>
        <v>3763</v>
      </c>
      <c r="CU535" t="str">
        <f t="shared" si="389"/>
        <v/>
      </c>
      <c r="CV535" t="str">
        <f t="shared" ca="1" si="390"/>
        <v/>
      </c>
      <c r="CW535" t="str">
        <f t="shared" si="391"/>
        <v/>
      </c>
      <c r="CX535" t="str">
        <f t="shared" ca="1" si="392"/>
        <v/>
      </c>
      <c r="CY535" t="str">
        <f t="shared" si="393"/>
        <v/>
      </c>
      <c r="CZ535" t="str">
        <f t="shared" ca="1" si="394"/>
        <v/>
      </c>
      <c r="DA535" t="str">
        <f t="shared" si="395"/>
        <v/>
      </c>
      <c r="DB535" t="str">
        <f t="shared" ca="1" si="396"/>
        <v/>
      </c>
      <c r="DC535" t="str">
        <f t="shared" si="397"/>
        <v/>
      </c>
      <c r="DD535" t="str">
        <f t="shared" ca="1" si="398"/>
        <v/>
      </c>
      <c r="DE535" t="str">
        <f t="shared" si="399"/>
        <v/>
      </c>
      <c r="DF535" t="str">
        <f t="shared" ca="1" si="400"/>
        <v/>
      </c>
      <c r="DG535" t="str">
        <f t="shared" si="401"/>
        <v/>
      </c>
      <c r="DH535" t="str">
        <f t="shared" ca="1" si="402"/>
        <v/>
      </c>
      <c r="DI535" t="str">
        <f t="shared" si="403"/>
        <v/>
      </c>
      <c r="DJ535" t="str">
        <f t="shared" ca="1" si="404"/>
        <v/>
      </c>
      <c r="DK535" t="str">
        <f t="shared" si="405"/>
        <v/>
      </c>
      <c r="DL535" t="str">
        <f t="shared" ca="1" si="406"/>
        <v/>
      </c>
      <c r="DM535" t="str">
        <f t="shared" si="407"/>
        <v/>
      </c>
      <c r="DN535" t="str">
        <f t="shared" ca="1" si="408"/>
        <v/>
      </c>
      <c r="DO535" t="str">
        <f t="shared" si="409"/>
        <v/>
      </c>
      <c r="DP535" t="str">
        <f t="shared" ca="1" si="410"/>
        <v/>
      </c>
      <c r="DQ535" t="str">
        <f t="shared" si="411"/>
        <v/>
      </c>
      <c r="DR535" t="str">
        <f t="shared" ca="1" si="412"/>
        <v/>
      </c>
      <c r="DS535" t="str">
        <f t="shared" si="413"/>
        <v/>
      </c>
      <c r="DT535" t="str">
        <f t="shared" ca="1" si="414"/>
        <v/>
      </c>
      <c r="DU535">
        <f t="shared" si="415"/>
        <v>3763</v>
      </c>
      <c r="DV535">
        <f t="shared" ca="1" si="416"/>
        <v>3763</v>
      </c>
      <c r="DW535" t="str">
        <f t="shared" si="417"/>
        <v/>
      </c>
      <c r="DX535" t="str">
        <f t="shared" ca="1" si="418"/>
        <v/>
      </c>
      <c r="DY535" t="str">
        <f t="shared" si="419"/>
        <v/>
      </c>
      <c r="DZ535" t="str">
        <f t="shared" ca="1" si="420"/>
        <v/>
      </c>
      <c r="EA535" t="str">
        <f t="shared" si="421"/>
        <v/>
      </c>
      <c r="EB535" t="str">
        <f t="shared" ca="1" si="422"/>
        <v/>
      </c>
      <c r="EC535" t="str">
        <f t="shared" si="423"/>
        <v/>
      </c>
      <c r="ED535" t="str">
        <f t="shared" ca="1" si="424"/>
        <v/>
      </c>
      <c r="EE535" t="str">
        <f t="shared" si="425"/>
        <v/>
      </c>
      <c r="EF535" t="str">
        <f t="shared" ca="1" si="426"/>
        <v/>
      </c>
      <c r="EG535" t="str">
        <f t="shared" si="427"/>
        <v/>
      </c>
      <c r="EH535" t="str">
        <f t="shared" ca="1" si="428"/>
        <v/>
      </c>
      <c r="EI535" t="str">
        <f t="shared" si="429"/>
        <v/>
      </c>
      <c r="EJ535" t="str">
        <f t="shared" ca="1" si="430"/>
        <v/>
      </c>
      <c r="EK535" t="str">
        <f t="shared" ca="1" si="432"/>
        <v/>
      </c>
      <c r="EL535">
        <v>3763</v>
      </c>
      <c r="EM535">
        <v>30355</v>
      </c>
      <c r="EN535">
        <v>3128</v>
      </c>
      <c r="EO535">
        <v>7376</v>
      </c>
      <c r="EP535">
        <v>10577</v>
      </c>
      <c r="EQ535">
        <v>35823</v>
      </c>
      <c r="ER535">
        <v>3763</v>
      </c>
      <c r="ES535">
        <v>66798</v>
      </c>
      <c r="ET535">
        <v>2552</v>
      </c>
      <c r="EU535">
        <v>2</v>
      </c>
      <c r="EV535" t="s">
        <v>156</v>
      </c>
      <c r="EW535">
        <v>1024</v>
      </c>
      <c r="EX535">
        <v>2</v>
      </c>
      <c r="EY535">
        <v>48000</v>
      </c>
      <c r="EZ535">
        <v>-16</v>
      </c>
      <c r="FA535" t="s">
        <v>170</v>
      </c>
      <c r="FB535">
        <v>5</v>
      </c>
      <c r="FC535" t="s">
        <v>171</v>
      </c>
      <c r="FD535">
        <v>174711</v>
      </c>
      <c r="FE535">
        <v>171580</v>
      </c>
      <c r="FF535">
        <v>40921</v>
      </c>
      <c r="FG535">
        <v>769668</v>
      </c>
      <c r="FH535">
        <v>771153</v>
      </c>
      <c r="FI535">
        <v>171557</v>
      </c>
      <c r="FJ535">
        <v>769668</v>
      </c>
      <c r="FK535">
        <v>168999</v>
      </c>
      <c r="FL535" t="s">
        <v>158</v>
      </c>
      <c r="FM535">
        <v>165494</v>
      </c>
      <c r="FN535">
        <v>40985</v>
      </c>
      <c r="FO535">
        <v>115542</v>
      </c>
      <c r="FP535">
        <v>5096</v>
      </c>
      <c r="FQ535">
        <v>5090</v>
      </c>
      <c r="FR535">
        <v>768916</v>
      </c>
      <c r="FS535">
        <v>40983</v>
      </c>
      <c r="FT535">
        <v>40983</v>
      </c>
      <c r="FU535">
        <v>5094</v>
      </c>
      <c r="FV535">
        <v>774738</v>
      </c>
      <c r="FW535">
        <v>773153</v>
      </c>
      <c r="FX535">
        <v>778503</v>
      </c>
      <c r="FY535">
        <v>48362</v>
      </c>
      <c r="FZ535">
        <v>126120</v>
      </c>
      <c r="GA535">
        <v>48742</v>
      </c>
      <c r="GB535">
        <v>169000</v>
      </c>
      <c r="GC535">
        <v>167494</v>
      </c>
      <c r="GD535">
        <v>171554</v>
      </c>
      <c r="GE535" t="s">
        <v>158</v>
      </c>
      <c r="GF535">
        <v>774737</v>
      </c>
      <c r="GG535">
        <v>165493</v>
      </c>
      <c r="GH535">
        <v>768914</v>
      </c>
      <c r="GI535">
        <v>205067</v>
      </c>
      <c r="GJ535" t="s">
        <v>172</v>
      </c>
      <c r="GK535">
        <v>65</v>
      </c>
      <c r="GL535">
        <v>182455</v>
      </c>
      <c r="GM535">
        <v>65</v>
      </c>
      <c r="GN535" t="s">
        <v>182</v>
      </c>
      <c r="GO535" t="s">
        <v>166</v>
      </c>
      <c r="GP535">
        <v>1024</v>
      </c>
      <c r="GQ535">
        <v>-260</v>
      </c>
      <c r="GR535">
        <v>180</v>
      </c>
      <c r="GS535">
        <f t="shared" si="431"/>
        <v>65</v>
      </c>
      <c r="GT535" t="str">
        <f t="shared" si="386"/>
        <v>test</v>
      </c>
    </row>
    <row r="536" spans="1:202" x14ac:dyDescent="0.2">
      <c r="A536">
        <v>100</v>
      </c>
      <c r="B536">
        <v>100</v>
      </c>
      <c r="C536">
        <v>2771</v>
      </c>
      <c r="D536">
        <v>2771</v>
      </c>
      <c r="E536" t="s">
        <v>155</v>
      </c>
      <c r="F536" t="s">
        <v>156</v>
      </c>
      <c r="G536" t="s">
        <v>156</v>
      </c>
      <c r="H536" t="s">
        <v>156</v>
      </c>
      <c r="I536">
        <v>0</v>
      </c>
      <c r="J536" t="s">
        <v>157</v>
      </c>
      <c r="K536">
        <v>1</v>
      </c>
      <c r="L536" t="s">
        <v>154</v>
      </c>
      <c r="M536" t="s">
        <v>154</v>
      </c>
      <c r="N536" t="s">
        <v>154</v>
      </c>
      <c r="O536">
        <v>1</v>
      </c>
      <c r="P536" t="s">
        <v>154</v>
      </c>
      <c r="Q536" t="s">
        <v>154</v>
      </c>
      <c r="R536" t="s">
        <v>183</v>
      </c>
      <c r="S536">
        <v>0</v>
      </c>
      <c r="T536">
        <v>0</v>
      </c>
      <c r="U536">
        <v>0</v>
      </c>
      <c r="V536">
        <v>65</v>
      </c>
      <c r="W536">
        <v>65</v>
      </c>
      <c r="X536">
        <v>0</v>
      </c>
      <c r="Y536">
        <v>65</v>
      </c>
      <c r="Z536">
        <v>6</v>
      </c>
      <c r="AA536">
        <v>0</v>
      </c>
      <c r="AB536">
        <v>6</v>
      </c>
      <c r="AC536">
        <v>0</v>
      </c>
      <c r="AD536">
        <v>0</v>
      </c>
      <c r="AE536">
        <v>0</v>
      </c>
      <c r="AF536">
        <v>0</v>
      </c>
      <c r="AG536">
        <v>65</v>
      </c>
      <c r="AH536">
        <v>0</v>
      </c>
      <c r="AI536">
        <v>0</v>
      </c>
      <c r="AJ536">
        <v>0</v>
      </c>
      <c r="AK536">
        <v>65</v>
      </c>
      <c r="AL536">
        <v>65</v>
      </c>
      <c r="AM536">
        <v>72</v>
      </c>
      <c r="AN536">
        <v>0</v>
      </c>
      <c r="AO536">
        <v>0</v>
      </c>
      <c r="AP536">
        <v>0</v>
      </c>
      <c r="AQ536">
        <v>6</v>
      </c>
      <c r="AR536">
        <v>6</v>
      </c>
      <c r="AS536">
        <v>6</v>
      </c>
      <c r="AT536">
        <v>0</v>
      </c>
      <c r="AU536">
        <v>65</v>
      </c>
      <c r="AV536">
        <v>6</v>
      </c>
      <c r="AW536">
        <v>65</v>
      </c>
      <c r="AX536">
        <v>0</v>
      </c>
      <c r="AY536" t="s">
        <v>159</v>
      </c>
      <c r="AZ536">
        <v>-242</v>
      </c>
      <c r="BA536">
        <v>167</v>
      </c>
      <c r="BB536" t="s">
        <v>201</v>
      </c>
      <c r="BC536" t="s">
        <v>161</v>
      </c>
      <c r="BD536" t="b">
        <v>0</v>
      </c>
      <c r="BE536" t="s">
        <v>164</v>
      </c>
      <c r="BF536" t="b">
        <v>1</v>
      </c>
      <c r="BH536" t="s">
        <v>222</v>
      </c>
      <c r="BI536" t="s">
        <v>200</v>
      </c>
      <c r="BJ536" t="b">
        <v>0</v>
      </c>
      <c r="BK536" t="s">
        <v>163</v>
      </c>
      <c r="BL536" t="b">
        <v>0</v>
      </c>
      <c r="BM536">
        <v>18</v>
      </c>
      <c r="BN536" t="s">
        <v>164</v>
      </c>
      <c r="BO536" t="s">
        <v>165</v>
      </c>
      <c r="BP536" t="s">
        <v>164</v>
      </c>
      <c r="BQ536" t="s">
        <v>166</v>
      </c>
      <c r="BR536">
        <v>768</v>
      </c>
      <c r="BS536" t="s">
        <v>156</v>
      </c>
      <c r="BT536" t="s">
        <v>176</v>
      </c>
      <c r="BU536" t="s">
        <v>188</v>
      </c>
      <c r="BV536" t="s">
        <v>195</v>
      </c>
      <c r="BW536">
        <v>65</v>
      </c>
      <c r="BX536">
        <v>1</v>
      </c>
      <c r="BY536">
        <v>0</v>
      </c>
      <c r="BZ536">
        <v>6</v>
      </c>
      <c r="CA536" t="s">
        <v>232</v>
      </c>
      <c r="CB536" t="s">
        <v>156</v>
      </c>
      <c r="CC536">
        <v>7</v>
      </c>
      <c r="CD536" t="b">
        <v>0</v>
      </c>
      <c r="CE536" t="s">
        <v>168</v>
      </c>
      <c r="CF536" t="s">
        <v>224</v>
      </c>
      <c r="CG536">
        <v>82</v>
      </c>
      <c r="CH536">
        <v>0</v>
      </c>
      <c r="CI536" t="s">
        <v>183</v>
      </c>
      <c r="CJ536" t="s">
        <v>169</v>
      </c>
      <c r="CK536" t="s">
        <v>169</v>
      </c>
      <c r="CL536" t="s">
        <v>169</v>
      </c>
      <c r="CM536" t="s">
        <v>169</v>
      </c>
      <c r="CN536" t="s">
        <v>169</v>
      </c>
      <c r="CO536" t="s">
        <v>183</v>
      </c>
      <c r="CP536" t="s">
        <v>169</v>
      </c>
      <c r="CQ536">
        <v>1</v>
      </c>
      <c r="CR536">
        <v>455</v>
      </c>
      <c r="CS536" t="str">
        <f t="shared" si="387"/>
        <v/>
      </c>
      <c r="CT536" t="str">
        <f t="shared" ca="1" si="388"/>
        <v/>
      </c>
      <c r="CU536" t="str">
        <f t="shared" si="389"/>
        <v/>
      </c>
      <c r="CV536" t="str">
        <f t="shared" ca="1" si="390"/>
        <v/>
      </c>
      <c r="CW536" t="str">
        <f t="shared" si="391"/>
        <v/>
      </c>
      <c r="CX536" t="str">
        <f t="shared" ca="1" si="392"/>
        <v/>
      </c>
      <c r="CY536" t="str">
        <f t="shared" si="393"/>
        <v/>
      </c>
      <c r="CZ536" t="str">
        <f t="shared" ca="1" si="394"/>
        <v/>
      </c>
      <c r="DA536" t="str">
        <f t="shared" si="395"/>
        <v/>
      </c>
      <c r="DB536" t="str">
        <f t="shared" ca="1" si="396"/>
        <v/>
      </c>
      <c r="DC536" t="str">
        <f t="shared" si="397"/>
        <v/>
      </c>
      <c r="DD536" t="str">
        <f t="shared" ca="1" si="398"/>
        <v/>
      </c>
      <c r="DE536" t="str">
        <f t="shared" si="399"/>
        <v/>
      </c>
      <c r="DF536" t="str">
        <f t="shared" ca="1" si="400"/>
        <v/>
      </c>
      <c r="DG536" t="str">
        <f t="shared" si="401"/>
        <v/>
      </c>
      <c r="DH536" t="str">
        <f t="shared" ca="1" si="402"/>
        <v/>
      </c>
      <c r="DI536" t="str">
        <f t="shared" si="403"/>
        <v/>
      </c>
      <c r="DJ536" t="str">
        <f t="shared" ca="1" si="404"/>
        <v/>
      </c>
      <c r="DK536" t="str">
        <f t="shared" si="405"/>
        <v/>
      </c>
      <c r="DL536" t="str">
        <f t="shared" ca="1" si="406"/>
        <v/>
      </c>
      <c r="DM536" t="str">
        <f t="shared" si="407"/>
        <v/>
      </c>
      <c r="DN536" t="str">
        <f t="shared" ca="1" si="408"/>
        <v/>
      </c>
      <c r="DO536" t="str">
        <f t="shared" si="409"/>
        <v/>
      </c>
      <c r="DP536" t="str">
        <f t="shared" ca="1" si="410"/>
        <v/>
      </c>
      <c r="DQ536" t="str">
        <f t="shared" si="411"/>
        <v/>
      </c>
      <c r="DR536" t="str">
        <f t="shared" ca="1" si="412"/>
        <v/>
      </c>
      <c r="DS536" t="str">
        <f t="shared" si="413"/>
        <v/>
      </c>
      <c r="DT536" t="str">
        <f t="shared" ca="1" si="414"/>
        <v/>
      </c>
      <c r="DU536" t="str">
        <f t="shared" si="415"/>
        <v/>
      </c>
      <c r="DV536" t="str">
        <f t="shared" ca="1" si="416"/>
        <v/>
      </c>
      <c r="DW536" t="str">
        <f t="shared" si="417"/>
        <v/>
      </c>
      <c r="DX536" t="str">
        <f t="shared" ca="1" si="418"/>
        <v/>
      </c>
      <c r="DY536" t="str">
        <f t="shared" si="419"/>
        <v/>
      </c>
      <c r="DZ536" t="str">
        <f t="shared" ca="1" si="420"/>
        <v/>
      </c>
      <c r="EA536" t="str">
        <f t="shared" si="421"/>
        <v/>
      </c>
      <c r="EB536" t="str">
        <f t="shared" ca="1" si="422"/>
        <v/>
      </c>
      <c r="EC536" t="str">
        <f t="shared" si="423"/>
        <v/>
      </c>
      <c r="ED536" t="str">
        <f t="shared" ca="1" si="424"/>
        <v/>
      </c>
      <c r="EE536" t="str">
        <f t="shared" si="425"/>
        <v/>
      </c>
      <c r="EF536" t="str">
        <f t="shared" ca="1" si="426"/>
        <v/>
      </c>
      <c r="EG536" t="str">
        <f t="shared" si="427"/>
        <v/>
      </c>
      <c r="EH536" t="str">
        <f t="shared" ca="1" si="428"/>
        <v/>
      </c>
      <c r="EI536" t="str">
        <f t="shared" si="429"/>
        <v/>
      </c>
      <c r="EJ536" t="str">
        <f t="shared" ca="1" si="430"/>
        <v/>
      </c>
      <c r="EK536" t="str">
        <f t="shared" ca="1" si="432"/>
        <v/>
      </c>
      <c r="EL536" t="s">
        <v>924</v>
      </c>
      <c r="EM536">
        <v>30355</v>
      </c>
      <c r="EN536">
        <v>3128</v>
      </c>
      <c r="EO536">
        <v>7376</v>
      </c>
      <c r="EP536">
        <v>10577</v>
      </c>
      <c r="EQ536">
        <v>35823</v>
      </c>
      <c r="ER536">
        <v>455</v>
      </c>
      <c r="ES536">
        <v>66798</v>
      </c>
      <c r="ET536">
        <v>2552</v>
      </c>
      <c r="EU536">
        <v>2</v>
      </c>
      <c r="EV536" t="s">
        <v>156</v>
      </c>
      <c r="EW536">
        <v>1024</v>
      </c>
      <c r="EX536">
        <v>2</v>
      </c>
      <c r="EY536">
        <v>48000</v>
      </c>
      <c r="EZ536">
        <v>-16</v>
      </c>
      <c r="FA536" t="s">
        <v>170</v>
      </c>
      <c r="FB536">
        <v>5</v>
      </c>
      <c r="FC536" t="s">
        <v>171</v>
      </c>
      <c r="FD536">
        <v>174711</v>
      </c>
      <c r="FE536">
        <v>171580</v>
      </c>
      <c r="FF536">
        <v>40921</v>
      </c>
      <c r="FG536">
        <v>779315</v>
      </c>
      <c r="FH536">
        <v>780626</v>
      </c>
      <c r="FI536">
        <v>171557</v>
      </c>
      <c r="FJ536">
        <v>779315</v>
      </c>
      <c r="FK536">
        <v>168999</v>
      </c>
      <c r="FL536" t="s">
        <v>158</v>
      </c>
      <c r="FM536">
        <v>165494</v>
      </c>
      <c r="FN536">
        <v>40985</v>
      </c>
      <c r="FO536">
        <v>115542</v>
      </c>
      <c r="FP536">
        <v>5096</v>
      </c>
      <c r="FQ536">
        <v>5090</v>
      </c>
      <c r="FR536">
        <v>778564</v>
      </c>
      <c r="FS536">
        <v>40983</v>
      </c>
      <c r="FT536">
        <v>40983</v>
      </c>
      <c r="FU536">
        <v>5094</v>
      </c>
      <c r="FV536">
        <v>784635</v>
      </c>
      <c r="FW536">
        <v>782626</v>
      </c>
      <c r="FX536">
        <v>785092</v>
      </c>
      <c r="FY536">
        <v>48362</v>
      </c>
      <c r="FZ536">
        <v>126120</v>
      </c>
      <c r="GA536">
        <v>48742</v>
      </c>
      <c r="GB536">
        <v>169000</v>
      </c>
      <c r="GC536">
        <v>167494</v>
      </c>
      <c r="GD536">
        <v>171554</v>
      </c>
      <c r="GE536" t="s">
        <v>158</v>
      </c>
      <c r="GF536">
        <v>784635</v>
      </c>
      <c r="GG536">
        <v>165493</v>
      </c>
      <c r="GH536">
        <v>778562</v>
      </c>
      <c r="GI536">
        <v>205067</v>
      </c>
      <c r="GJ536" t="s">
        <v>172</v>
      </c>
      <c r="GK536">
        <v>66</v>
      </c>
      <c r="GL536">
        <v>182910</v>
      </c>
      <c r="GM536">
        <v>66</v>
      </c>
      <c r="GN536" t="s">
        <v>185</v>
      </c>
      <c r="GO536" t="s">
        <v>166</v>
      </c>
      <c r="GP536">
        <v>1024</v>
      </c>
      <c r="GQ536">
        <v>-260</v>
      </c>
      <c r="GR536">
        <v>180</v>
      </c>
      <c r="GS536">
        <f t="shared" si="431"/>
        <v>66</v>
      </c>
      <c r="GT536" t="str">
        <f t="shared" si="386"/>
        <v>test</v>
      </c>
    </row>
    <row r="537" spans="1:202" x14ac:dyDescent="0.2">
      <c r="A537">
        <v>100</v>
      </c>
      <c r="B537">
        <v>100</v>
      </c>
      <c r="C537">
        <v>2779</v>
      </c>
      <c r="D537">
        <v>2779</v>
      </c>
      <c r="E537" t="s">
        <v>155</v>
      </c>
      <c r="F537" t="s">
        <v>156</v>
      </c>
      <c r="G537" t="s">
        <v>156</v>
      </c>
      <c r="H537" t="s">
        <v>156</v>
      </c>
      <c r="I537">
        <v>0</v>
      </c>
      <c r="J537" t="s">
        <v>157</v>
      </c>
      <c r="K537">
        <v>1</v>
      </c>
      <c r="L537" t="s">
        <v>154</v>
      </c>
      <c r="M537" t="s">
        <v>154</v>
      </c>
      <c r="N537" t="s">
        <v>154</v>
      </c>
      <c r="O537">
        <v>1</v>
      </c>
      <c r="P537" t="s">
        <v>154</v>
      </c>
      <c r="Q537" t="s">
        <v>154</v>
      </c>
      <c r="R537" t="s">
        <v>183</v>
      </c>
      <c r="S537">
        <v>0</v>
      </c>
      <c r="T537">
        <v>0</v>
      </c>
      <c r="U537">
        <v>0</v>
      </c>
      <c r="V537">
        <v>66</v>
      </c>
      <c r="W537">
        <v>66</v>
      </c>
      <c r="X537">
        <v>0</v>
      </c>
      <c r="Y537">
        <v>66</v>
      </c>
      <c r="Z537">
        <v>6</v>
      </c>
      <c r="AA537">
        <v>0</v>
      </c>
      <c r="AB537">
        <v>6</v>
      </c>
      <c r="AC537">
        <v>0</v>
      </c>
      <c r="AD537">
        <v>0</v>
      </c>
      <c r="AE537">
        <v>0</v>
      </c>
      <c r="AF537">
        <v>0</v>
      </c>
      <c r="AG537">
        <v>66</v>
      </c>
      <c r="AH537">
        <v>0</v>
      </c>
      <c r="AI537">
        <v>0</v>
      </c>
      <c r="AJ537">
        <v>0</v>
      </c>
      <c r="AK537">
        <v>66</v>
      </c>
      <c r="AL537">
        <v>66</v>
      </c>
      <c r="AM537">
        <v>73</v>
      </c>
      <c r="AN537">
        <v>0</v>
      </c>
      <c r="AO537">
        <v>0</v>
      </c>
      <c r="AP537">
        <v>0</v>
      </c>
      <c r="AQ537">
        <v>6</v>
      </c>
      <c r="AR537">
        <v>6</v>
      </c>
      <c r="AS537">
        <v>6</v>
      </c>
      <c r="AT537">
        <v>0</v>
      </c>
      <c r="AU537">
        <v>66</v>
      </c>
      <c r="AV537">
        <v>6</v>
      </c>
      <c r="AW537">
        <v>66</v>
      </c>
      <c r="AX537">
        <v>0</v>
      </c>
      <c r="AY537" t="s">
        <v>159</v>
      </c>
      <c r="AZ537">
        <v>-242</v>
      </c>
      <c r="BA537">
        <v>167</v>
      </c>
      <c r="BB537" t="s">
        <v>201</v>
      </c>
      <c r="BC537" t="s">
        <v>161</v>
      </c>
      <c r="BD537" t="b">
        <v>0</v>
      </c>
      <c r="BE537" t="s">
        <v>164</v>
      </c>
      <c r="BF537" t="b">
        <v>1</v>
      </c>
      <c r="BH537" t="s">
        <v>222</v>
      </c>
      <c r="BI537" t="s">
        <v>200</v>
      </c>
      <c r="BJ537" t="b">
        <v>0</v>
      </c>
      <c r="BK537" t="s">
        <v>163</v>
      </c>
      <c r="BL537" t="b">
        <v>0</v>
      </c>
      <c r="BM537">
        <v>18</v>
      </c>
      <c r="BN537" t="s">
        <v>164</v>
      </c>
      <c r="BO537" t="s">
        <v>165</v>
      </c>
      <c r="BP537" t="s">
        <v>164</v>
      </c>
      <c r="BQ537" t="s">
        <v>166</v>
      </c>
      <c r="BR537">
        <v>768</v>
      </c>
      <c r="BS537" t="s">
        <v>156</v>
      </c>
      <c r="BT537" t="s">
        <v>176</v>
      </c>
      <c r="BU537" t="s">
        <v>181</v>
      </c>
      <c r="BV537" t="s">
        <v>192</v>
      </c>
      <c r="BW537">
        <v>66</v>
      </c>
      <c r="BX537">
        <v>1</v>
      </c>
      <c r="BY537">
        <v>0</v>
      </c>
      <c r="BZ537">
        <v>6</v>
      </c>
      <c r="CA537" t="s">
        <v>232</v>
      </c>
      <c r="CB537" t="s">
        <v>156</v>
      </c>
      <c r="CC537">
        <v>7</v>
      </c>
      <c r="CD537" t="b">
        <v>0</v>
      </c>
      <c r="CE537" t="s">
        <v>168</v>
      </c>
      <c r="CF537" t="s">
        <v>224</v>
      </c>
      <c r="CG537">
        <v>53</v>
      </c>
      <c r="CH537">
        <v>0</v>
      </c>
      <c r="CI537" t="s">
        <v>183</v>
      </c>
      <c r="CJ537" t="s">
        <v>169</v>
      </c>
      <c r="CK537" t="s">
        <v>169</v>
      </c>
      <c r="CL537" t="s">
        <v>169</v>
      </c>
      <c r="CM537" t="s">
        <v>169</v>
      </c>
      <c r="CN537" t="s">
        <v>169</v>
      </c>
      <c r="CO537" t="s">
        <v>183</v>
      </c>
      <c r="CP537" t="s">
        <v>169</v>
      </c>
      <c r="CQ537">
        <v>1</v>
      </c>
      <c r="CR537">
        <v>3310</v>
      </c>
      <c r="CS537" t="str">
        <f t="shared" si="387"/>
        <v/>
      </c>
      <c r="CT537" t="str">
        <f t="shared" ca="1" si="388"/>
        <v/>
      </c>
      <c r="CU537" t="str">
        <f t="shared" si="389"/>
        <v/>
      </c>
      <c r="CV537" t="str">
        <f t="shared" ca="1" si="390"/>
        <v/>
      </c>
      <c r="CW537" t="str">
        <f t="shared" si="391"/>
        <v/>
      </c>
      <c r="CX537" t="str">
        <f t="shared" ca="1" si="392"/>
        <v/>
      </c>
      <c r="CY537" t="str">
        <f t="shared" si="393"/>
        <v/>
      </c>
      <c r="CZ537" t="str">
        <f t="shared" ca="1" si="394"/>
        <v/>
      </c>
      <c r="DA537" t="str">
        <f t="shared" si="395"/>
        <v/>
      </c>
      <c r="DB537" t="str">
        <f t="shared" ca="1" si="396"/>
        <v/>
      </c>
      <c r="DC537" t="str">
        <f t="shared" si="397"/>
        <v/>
      </c>
      <c r="DD537" t="str">
        <f t="shared" ca="1" si="398"/>
        <v/>
      </c>
      <c r="DE537" t="str">
        <f t="shared" si="399"/>
        <v/>
      </c>
      <c r="DF537" t="str">
        <f t="shared" ca="1" si="400"/>
        <v/>
      </c>
      <c r="DG537" t="str">
        <f t="shared" si="401"/>
        <v/>
      </c>
      <c r="DH537" t="str">
        <f t="shared" ca="1" si="402"/>
        <v/>
      </c>
      <c r="DI537" t="str">
        <f t="shared" si="403"/>
        <v/>
      </c>
      <c r="DJ537" t="str">
        <f t="shared" ca="1" si="404"/>
        <v/>
      </c>
      <c r="DK537" t="str">
        <f t="shared" si="405"/>
        <v/>
      </c>
      <c r="DL537" t="str">
        <f t="shared" ca="1" si="406"/>
        <v/>
      </c>
      <c r="DM537" t="str">
        <f t="shared" si="407"/>
        <v/>
      </c>
      <c r="DN537" t="str">
        <f t="shared" ca="1" si="408"/>
        <v/>
      </c>
      <c r="DO537" t="str">
        <f t="shared" si="409"/>
        <v/>
      </c>
      <c r="DP537" t="str">
        <f t="shared" ca="1" si="410"/>
        <v/>
      </c>
      <c r="DQ537" t="str">
        <f t="shared" si="411"/>
        <v/>
      </c>
      <c r="DR537" t="str">
        <f t="shared" ca="1" si="412"/>
        <v/>
      </c>
      <c r="DS537" t="str">
        <f t="shared" si="413"/>
        <v/>
      </c>
      <c r="DT537" t="str">
        <f t="shared" ca="1" si="414"/>
        <v/>
      </c>
      <c r="DU537" t="str">
        <f t="shared" si="415"/>
        <v/>
      </c>
      <c r="DV537" t="str">
        <f t="shared" ca="1" si="416"/>
        <v/>
      </c>
      <c r="DW537" t="str">
        <f t="shared" si="417"/>
        <v/>
      </c>
      <c r="DX537" t="str">
        <f t="shared" ca="1" si="418"/>
        <v/>
      </c>
      <c r="DY537" t="str">
        <f t="shared" si="419"/>
        <v/>
      </c>
      <c r="DZ537" t="str">
        <f t="shared" ca="1" si="420"/>
        <v/>
      </c>
      <c r="EA537" t="str">
        <f t="shared" si="421"/>
        <v/>
      </c>
      <c r="EB537" t="str">
        <f t="shared" ca="1" si="422"/>
        <v/>
      </c>
      <c r="EC537" t="str">
        <f t="shared" si="423"/>
        <v/>
      </c>
      <c r="ED537" t="str">
        <f t="shared" ca="1" si="424"/>
        <v/>
      </c>
      <c r="EE537" t="str">
        <f t="shared" si="425"/>
        <v/>
      </c>
      <c r="EF537" t="str">
        <f t="shared" ca="1" si="426"/>
        <v/>
      </c>
      <c r="EG537" t="str">
        <f t="shared" si="427"/>
        <v/>
      </c>
      <c r="EH537" t="str">
        <f t="shared" ca="1" si="428"/>
        <v/>
      </c>
      <c r="EI537" t="str">
        <f t="shared" si="429"/>
        <v/>
      </c>
      <c r="EJ537" t="str">
        <f t="shared" ca="1" si="430"/>
        <v/>
      </c>
      <c r="EK537" t="str">
        <f t="shared" ca="1" si="432"/>
        <v/>
      </c>
      <c r="EL537" t="s">
        <v>924</v>
      </c>
      <c r="EM537">
        <v>30355</v>
      </c>
      <c r="EN537">
        <v>3128</v>
      </c>
      <c r="EO537">
        <v>7376</v>
      </c>
      <c r="EP537">
        <v>10577</v>
      </c>
      <c r="EQ537">
        <v>35823</v>
      </c>
      <c r="ER537">
        <v>3310</v>
      </c>
      <c r="ES537">
        <v>66798</v>
      </c>
      <c r="ET537">
        <v>2552</v>
      </c>
      <c r="EU537">
        <v>2</v>
      </c>
      <c r="EV537" t="s">
        <v>156</v>
      </c>
      <c r="EW537">
        <v>1024</v>
      </c>
      <c r="EX537">
        <v>2</v>
      </c>
      <c r="EY537">
        <v>48000</v>
      </c>
      <c r="EZ537">
        <v>-16</v>
      </c>
      <c r="FA537" t="s">
        <v>170</v>
      </c>
      <c r="FB537">
        <v>5</v>
      </c>
      <c r="FC537" t="s">
        <v>171</v>
      </c>
      <c r="FD537">
        <v>174711</v>
      </c>
      <c r="FE537">
        <v>171580</v>
      </c>
      <c r="FF537">
        <v>40921</v>
      </c>
      <c r="FG537">
        <v>785898</v>
      </c>
      <c r="FH537">
        <v>787495</v>
      </c>
      <c r="FI537">
        <v>171557</v>
      </c>
      <c r="FJ537">
        <v>785898</v>
      </c>
      <c r="FK537">
        <v>168999</v>
      </c>
      <c r="FL537" t="s">
        <v>158</v>
      </c>
      <c r="FM537">
        <v>165494</v>
      </c>
      <c r="FN537">
        <v>40985</v>
      </c>
      <c r="FO537">
        <v>115542</v>
      </c>
      <c r="FP537">
        <v>5096</v>
      </c>
      <c r="FQ537">
        <v>5090</v>
      </c>
      <c r="FR537">
        <v>785147</v>
      </c>
      <c r="FS537">
        <v>40983</v>
      </c>
      <c r="FT537">
        <v>40983</v>
      </c>
      <c r="FU537">
        <v>5094</v>
      </c>
      <c r="FV537">
        <v>791229</v>
      </c>
      <c r="FW537">
        <v>789495</v>
      </c>
      <c r="FX537">
        <v>794541</v>
      </c>
      <c r="FY537">
        <v>48362</v>
      </c>
      <c r="FZ537">
        <v>126120</v>
      </c>
      <c r="GA537">
        <v>48742</v>
      </c>
      <c r="GB537">
        <v>169000</v>
      </c>
      <c r="GC537">
        <v>167494</v>
      </c>
      <c r="GD537">
        <v>171554</v>
      </c>
      <c r="GE537" t="s">
        <v>158</v>
      </c>
      <c r="GF537">
        <v>791229</v>
      </c>
      <c r="GG537">
        <v>165493</v>
      </c>
      <c r="GH537">
        <v>785146</v>
      </c>
      <c r="GI537">
        <v>205067</v>
      </c>
      <c r="GJ537" t="s">
        <v>172</v>
      </c>
      <c r="GK537">
        <v>67</v>
      </c>
      <c r="GL537">
        <v>186220</v>
      </c>
      <c r="GM537">
        <v>67</v>
      </c>
      <c r="GN537" t="s">
        <v>185</v>
      </c>
      <c r="GO537" t="s">
        <v>166</v>
      </c>
      <c r="GP537">
        <v>1024</v>
      </c>
      <c r="GQ537">
        <v>-260</v>
      </c>
      <c r="GR537">
        <v>180</v>
      </c>
      <c r="GS537">
        <f t="shared" si="431"/>
        <v>67</v>
      </c>
      <c r="GT537" t="str">
        <f t="shared" si="386"/>
        <v>test</v>
      </c>
    </row>
    <row r="538" spans="1:202" x14ac:dyDescent="0.2">
      <c r="A538">
        <v>100</v>
      </c>
      <c r="B538">
        <v>100</v>
      </c>
      <c r="C538">
        <v>2745</v>
      </c>
      <c r="D538">
        <v>2745</v>
      </c>
      <c r="E538" t="s">
        <v>155</v>
      </c>
      <c r="F538" t="s">
        <v>156</v>
      </c>
      <c r="G538" t="s">
        <v>156</v>
      </c>
      <c r="H538" t="s">
        <v>156</v>
      </c>
      <c r="I538">
        <v>0</v>
      </c>
      <c r="J538" t="s">
        <v>157</v>
      </c>
      <c r="K538">
        <v>1</v>
      </c>
      <c r="L538" t="s">
        <v>154</v>
      </c>
      <c r="M538" t="s">
        <v>154</v>
      </c>
      <c r="N538" t="s">
        <v>154</v>
      </c>
      <c r="O538">
        <v>1</v>
      </c>
      <c r="P538" t="s">
        <v>154</v>
      </c>
      <c r="Q538" t="s">
        <v>154</v>
      </c>
      <c r="R538" t="s">
        <v>183</v>
      </c>
      <c r="S538">
        <v>0</v>
      </c>
      <c r="T538">
        <v>0</v>
      </c>
      <c r="U538">
        <v>0</v>
      </c>
      <c r="V538">
        <v>67</v>
      </c>
      <c r="W538">
        <v>67</v>
      </c>
      <c r="X538">
        <v>0</v>
      </c>
      <c r="Y538">
        <v>67</v>
      </c>
      <c r="Z538">
        <v>6</v>
      </c>
      <c r="AA538">
        <v>0</v>
      </c>
      <c r="AB538">
        <v>6</v>
      </c>
      <c r="AC538">
        <v>0</v>
      </c>
      <c r="AD538">
        <v>0</v>
      </c>
      <c r="AE538">
        <v>0</v>
      </c>
      <c r="AF538">
        <v>0</v>
      </c>
      <c r="AG538">
        <v>67</v>
      </c>
      <c r="AH538">
        <v>0</v>
      </c>
      <c r="AI538">
        <v>0</v>
      </c>
      <c r="AJ538">
        <v>0</v>
      </c>
      <c r="AK538">
        <v>67</v>
      </c>
      <c r="AL538">
        <v>67</v>
      </c>
      <c r="AM538">
        <v>74</v>
      </c>
      <c r="AN538">
        <v>0</v>
      </c>
      <c r="AO538">
        <v>0</v>
      </c>
      <c r="AP538">
        <v>0</v>
      </c>
      <c r="AQ538">
        <v>6</v>
      </c>
      <c r="AR538">
        <v>6</v>
      </c>
      <c r="AS538">
        <v>6</v>
      </c>
      <c r="AT538">
        <v>0</v>
      </c>
      <c r="AU538">
        <v>67</v>
      </c>
      <c r="AV538">
        <v>6</v>
      </c>
      <c r="AW538">
        <v>67</v>
      </c>
      <c r="AX538">
        <v>0</v>
      </c>
      <c r="AY538" t="s">
        <v>159</v>
      </c>
      <c r="AZ538">
        <v>-242</v>
      </c>
      <c r="BA538">
        <v>167</v>
      </c>
      <c r="BB538" t="s">
        <v>201</v>
      </c>
      <c r="BC538" t="s">
        <v>161</v>
      </c>
      <c r="BD538" t="b">
        <v>0</v>
      </c>
      <c r="BE538" t="s">
        <v>164</v>
      </c>
      <c r="BF538" t="b">
        <v>1</v>
      </c>
      <c r="BH538" t="s">
        <v>222</v>
      </c>
      <c r="BI538" t="s">
        <v>200</v>
      </c>
      <c r="BJ538" t="b">
        <v>0</v>
      </c>
      <c r="BK538" t="s">
        <v>163</v>
      </c>
      <c r="BL538" t="b">
        <v>0</v>
      </c>
      <c r="BM538">
        <v>18</v>
      </c>
      <c r="BN538" t="s">
        <v>164</v>
      </c>
      <c r="BO538" t="s">
        <v>165</v>
      </c>
      <c r="BP538" t="s">
        <v>164</v>
      </c>
      <c r="BQ538" t="s">
        <v>166</v>
      </c>
      <c r="BR538">
        <v>768</v>
      </c>
      <c r="BS538" t="s">
        <v>156</v>
      </c>
      <c r="BT538" t="s">
        <v>176</v>
      </c>
      <c r="BU538" t="s">
        <v>186</v>
      </c>
      <c r="BV538" t="s">
        <v>195</v>
      </c>
      <c r="BW538">
        <v>67</v>
      </c>
      <c r="BX538">
        <v>1</v>
      </c>
      <c r="BY538">
        <v>0</v>
      </c>
      <c r="BZ538">
        <v>6</v>
      </c>
      <c r="CA538" t="s">
        <v>232</v>
      </c>
      <c r="CB538" t="s">
        <v>156</v>
      </c>
      <c r="CC538">
        <v>7</v>
      </c>
      <c r="CD538" t="b">
        <v>0</v>
      </c>
      <c r="CE538" t="s">
        <v>168</v>
      </c>
      <c r="CF538" t="s">
        <v>224</v>
      </c>
      <c r="CG538">
        <v>59</v>
      </c>
      <c r="CH538">
        <v>0</v>
      </c>
      <c r="CI538" t="s">
        <v>183</v>
      </c>
      <c r="CJ538" t="s">
        <v>169</v>
      </c>
      <c r="CK538" t="s">
        <v>169</v>
      </c>
      <c r="CL538" t="s">
        <v>169</v>
      </c>
      <c r="CM538" t="s">
        <v>169</v>
      </c>
      <c r="CN538" t="s">
        <v>169</v>
      </c>
      <c r="CO538" t="s">
        <v>183</v>
      </c>
      <c r="CP538" t="s">
        <v>169</v>
      </c>
      <c r="CQ538">
        <v>1</v>
      </c>
      <c r="CR538">
        <v>506</v>
      </c>
      <c r="CS538" t="str">
        <f t="shared" si="387"/>
        <v/>
      </c>
      <c r="CT538" t="str">
        <f t="shared" ca="1" si="388"/>
        <v/>
      </c>
      <c r="CU538" t="str">
        <f t="shared" si="389"/>
        <v/>
      </c>
      <c r="CV538" t="str">
        <f t="shared" ca="1" si="390"/>
        <v/>
      </c>
      <c r="CW538" t="str">
        <f t="shared" si="391"/>
        <v/>
      </c>
      <c r="CX538" t="str">
        <f t="shared" ca="1" si="392"/>
        <v/>
      </c>
      <c r="CY538" t="str">
        <f t="shared" si="393"/>
        <v/>
      </c>
      <c r="CZ538" t="str">
        <f t="shared" ca="1" si="394"/>
        <v/>
      </c>
      <c r="DA538" t="str">
        <f t="shared" si="395"/>
        <v/>
      </c>
      <c r="DB538" t="str">
        <f t="shared" ca="1" si="396"/>
        <v/>
      </c>
      <c r="DC538" t="str">
        <f t="shared" si="397"/>
        <v/>
      </c>
      <c r="DD538" t="str">
        <f t="shared" ca="1" si="398"/>
        <v/>
      </c>
      <c r="DE538" t="str">
        <f t="shared" si="399"/>
        <v/>
      </c>
      <c r="DF538" t="str">
        <f t="shared" ca="1" si="400"/>
        <v/>
      </c>
      <c r="DG538" t="str">
        <f t="shared" si="401"/>
        <v/>
      </c>
      <c r="DH538" t="str">
        <f t="shared" ca="1" si="402"/>
        <v/>
      </c>
      <c r="DI538" t="str">
        <f t="shared" si="403"/>
        <v/>
      </c>
      <c r="DJ538" t="str">
        <f t="shared" ca="1" si="404"/>
        <v/>
      </c>
      <c r="DK538" t="str">
        <f t="shared" si="405"/>
        <v/>
      </c>
      <c r="DL538" t="str">
        <f t="shared" ca="1" si="406"/>
        <v/>
      </c>
      <c r="DM538" t="str">
        <f t="shared" si="407"/>
        <v/>
      </c>
      <c r="DN538" t="str">
        <f t="shared" ca="1" si="408"/>
        <v/>
      </c>
      <c r="DO538" t="str">
        <f t="shared" si="409"/>
        <v/>
      </c>
      <c r="DP538" t="str">
        <f t="shared" ca="1" si="410"/>
        <v/>
      </c>
      <c r="DQ538" t="str">
        <f t="shared" si="411"/>
        <v/>
      </c>
      <c r="DR538" t="str">
        <f t="shared" ca="1" si="412"/>
        <v/>
      </c>
      <c r="DS538" t="str">
        <f t="shared" si="413"/>
        <v/>
      </c>
      <c r="DT538" t="str">
        <f t="shared" ca="1" si="414"/>
        <v/>
      </c>
      <c r="DU538" t="str">
        <f t="shared" si="415"/>
        <v/>
      </c>
      <c r="DV538" t="str">
        <f t="shared" ca="1" si="416"/>
        <v/>
      </c>
      <c r="DW538" t="str">
        <f t="shared" si="417"/>
        <v/>
      </c>
      <c r="DX538" t="str">
        <f t="shared" ca="1" si="418"/>
        <v/>
      </c>
      <c r="DY538" t="str">
        <f t="shared" si="419"/>
        <v/>
      </c>
      <c r="DZ538" t="str">
        <f t="shared" ca="1" si="420"/>
        <v/>
      </c>
      <c r="EA538" t="str">
        <f t="shared" si="421"/>
        <v/>
      </c>
      <c r="EB538" t="str">
        <f t="shared" ca="1" si="422"/>
        <v/>
      </c>
      <c r="EC538" t="str">
        <f t="shared" si="423"/>
        <v/>
      </c>
      <c r="ED538" t="str">
        <f t="shared" ca="1" si="424"/>
        <v/>
      </c>
      <c r="EE538" t="str">
        <f t="shared" si="425"/>
        <v/>
      </c>
      <c r="EF538" t="str">
        <f t="shared" ca="1" si="426"/>
        <v/>
      </c>
      <c r="EG538" t="str">
        <f t="shared" si="427"/>
        <v/>
      </c>
      <c r="EH538" t="str">
        <f t="shared" ca="1" si="428"/>
        <v/>
      </c>
      <c r="EI538" t="str">
        <f t="shared" si="429"/>
        <v/>
      </c>
      <c r="EJ538" t="str">
        <f t="shared" ca="1" si="430"/>
        <v/>
      </c>
      <c r="EK538" t="str">
        <f t="shared" ca="1" si="432"/>
        <v/>
      </c>
      <c r="EL538" t="s">
        <v>924</v>
      </c>
      <c r="EM538">
        <v>30355</v>
      </c>
      <c r="EN538">
        <v>3128</v>
      </c>
      <c r="EO538">
        <v>7376</v>
      </c>
      <c r="EP538">
        <v>10577</v>
      </c>
      <c r="EQ538">
        <v>35823</v>
      </c>
      <c r="ER538">
        <v>506</v>
      </c>
      <c r="ES538">
        <v>66798</v>
      </c>
      <c r="ET538">
        <v>2552</v>
      </c>
      <c r="EU538">
        <v>2</v>
      </c>
      <c r="EV538" t="s">
        <v>156</v>
      </c>
      <c r="EW538">
        <v>1024</v>
      </c>
      <c r="EX538">
        <v>2</v>
      </c>
      <c r="EY538">
        <v>48000</v>
      </c>
      <c r="EZ538">
        <v>-16</v>
      </c>
      <c r="FA538" t="s">
        <v>170</v>
      </c>
      <c r="FB538">
        <v>5</v>
      </c>
      <c r="FC538" t="s">
        <v>171</v>
      </c>
      <c r="FD538">
        <v>174711</v>
      </c>
      <c r="FE538">
        <v>171580</v>
      </c>
      <c r="FF538">
        <v>40921</v>
      </c>
      <c r="FG538">
        <v>795337</v>
      </c>
      <c r="FH538">
        <v>796880</v>
      </c>
      <c r="FI538">
        <v>171557</v>
      </c>
      <c r="FJ538">
        <v>795337</v>
      </c>
      <c r="FK538">
        <v>168999</v>
      </c>
      <c r="FL538" t="s">
        <v>158</v>
      </c>
      <c r="FM538">
        <v>165494</v>
      </c>
      <c r="FN538">
        <v>40985</v>
      </c>
      <c r="FO538">
        <v>115542</v>
      </c>
      <c r="FP538">
        <v>5096</v>
      </c>
      <c r="FQ538">
        <v>5090</v>
      </c>
      <c r="FR538">
        <v>794586</v>
      </c>
      <c r="FS538">
        <v>40983</v>
      </c>
      <c r="FT538">
        <v>40983</v>
      </c>
      <c r="FU538">
        <v>5094</v>
      </c>
      <c r="FV538">
        <v>800892</v>
      </c>
      <c r="FW538">
        <v>798881</v>
      </c>
      <c r="FX538">
        <v>801400</v>
      </c>
      <c r="FY538">
        <v>48362</v>
      </c>
      <c r="FZ538">
        <v>126120</v>
      </c>
      <c r="GA538">
        <v>48742</v>
      </c>
      <c r="GB538">
        <v>169000</v>
      </c>
      <c r="GC538">
        <v>167494</v>
      </c>
      <c r="GD538">
        <v>171554</v>
      </c>
      <c r="GE538" t="s">
        <v>158</v>
      </c>
      <c r="GF538">
        <v>800892</v>
      </c>
      <c r="GG538">
        <v>165493</v>
      </c>
      <c r="GH538">
        <v>794584</v>
      </c>
      <c r="GI538">
        <v>205067</v>
      </c>
      <c r="GJ538" t="s">
        <v>172</v>
      </c>
      <c r="GK538">
        <v>68</v>
      </c>
      <c r="GL538">
        <v>186726</v>
      </c>
      <c r="GM538">
        <v>68</v>
      </c>
      <c r="GN538" t="s">
        <v>185</v>
      </c>
      <c r="GO538" t="s">
        <v>166</v>
      </c>
      <c r="GP538">
        <v>1024</v>
      </c>
      <c r="GQ538">
        <v>-260</v>
      </c>
      <c r="GR538">
        <v>180</v>
      </c>
      <c r="GS538">
        <f t="shared" si="431"/>
        <v>68</v>
      </c>
      <c r="GT538" t="str">
        <f t="shared" si="386"/>
        <v>test</v>
      </c>
    </row>
    <row r="539" spans="1:202" x14ac:dyDescent="0.2">
      <c r="A539">
        <v>100</v>
      </c>
      <c r="B539">
        <v>100</v>
      </c>
      <c r="C539">
        <v>2713</v>
      </c>
      <c r="D539">
        <v>2713</v>
      </c>
      <c r="E539" t="s">
        <v>155</v>
      </c>
      <c r="F539" t="s">
        <v>156</v>
      </c>
      <c r="G539" t="s">
        <v>156</v>
      </c>
      <c r="H539" t="s">
        <v>156</v>
      </c>
      <c r="I539">
        <v>0</v>
      </c>
      <c r="J539" t="s">
        <v>157</v>
      </c>
      <c r="K539">
        <v>1</v>
      </c>
      <c r="L539" t="s">
        <v>154</v>
      </c>
      <c r="M539" t="s">
        <v>154</v>
      </c>
      <c r="N539" t="s">
        <v>154</v>
      </c>
      <c r="O539">
        <v>1</v>
      </c>
      <c r="P539" t="s">
        <v>154</v>
      </c>
      <c r="Q539" t="s">
        <v>154</v>
      </c>
      <c r="R539" t="s">
        <v>183</v>
      </c>
      <c r="S539">
        <v>0</v>
      </c>
      <c r="T539">
        <v>0</v>
      </c>
      <c r="U539">
        <v>0</v>
      </c>
      <c r="V539">
        <v>68</v>
      </c>
      <c r="W539">
        <v>68</v>
      </c>
      <c r="X539">
        <v>0</v>
      </c>
      <c r="Y539">
        <v>68</v>
      </c>
      <c r="Z539">
        <v>6</v>
      </c>
      <c r="AA539">
        <v>0</v>
      </c>
      <c r="AB539">
        <v>6</v>
      </c>
      <c r="AC539">
        <v>0</v>
      </c>
      <c r="AD539">
        <v>0</v>
      </c>
      <c r="AE539">
        <v>0</v>
      </c>
      <c r="AF539">
        <v>0</v>
      </c>
      <c r="AG539">
        <v>68</v>
      </c>
      <c r="AH539">
        <v>0</v>
      </c>
      <c r="AI539">
        <v>0</v>
      </c>
      <c r="AJ539">
        <v>0</v>
      </c>
      <c r="AK539">
        <v>68</v>
      </c>
      <c r="AL539">
        <v>68</v>
      </c>
      <c r="AM539">
        <v>75</v>
      </c>
      <c r="AN539">
        <v>0</v>
      </c>
      <c r="AO539">
        <v>0</v>
      </c>
      <c r="AP539">
        <v>0</v>
      </c>
      <c r="AQ539">
        <v>6</v>
      </c>
      <c r="AR539">
        <v>6</v>
      </c>
      <c r="AS539">
        <v>6</v>
      </c>
      <c r="AT539">
        <v>0</v>
      </c>
      <c r="AU539">
        <v>68</v>
      </c>
      <c r="AV539">
        <v>6</v>
      </c>
      <c r="AW539">
        <v>68</v>
      </c>
      <c r="AX539">
        <v>0</v>
      </c>
      <c r="AY539" t="s">
        <v>159</v>
      </c>
      <c r="AZ539">
        <v>-242</v>
      </c>
      <c r="BA539">
        <v>167</v>
      </c>
      <c r="BB539" t="s">
        <v>201</v>
      </c>
      <c r="BC539" t="s">
        <v>161</v>
      </c>
      <c r="BD539" t="b">
        <v>0</v>
      </c>
      <c r="BE539" t="s">
        <v>164</v>
      </c>
      <c r="BF539" t="b">
        <v>1</v>
      </c>
      <c r="BH539" t="s">
        <v>222</v>
      </c>
      <c r="BI539" t="s">
        <v>200</v>
      </c>
      <c r="BJ539" t="b">
        <v>0</v>
      </c>
      <c r="BK539" t="s">
        <v>163</v>
      </c>
      <c r="BL539" t="b">
        <v>0</v>
      </c>
      <c r="BM539">
        <v>18</v>
      </c>
      <c r="BN539" t="s">
        <v>164</v>
      </c>
      <c r="BO539" t="s">
        <v>165</v>
      </c>
      <c r="BP539" t="s">
        <v>164</v>
      </c>
      <c r="BQ539" t="s">
        <v>166</v>
      </c>
      <c r="BR539">
        <v>768</v>
      </c>
      <c r="BS539" t="s">
        <v>156</v>
      </c>
      <c r="BT539" t="s">
        <v>176</v>
      </c>
      <c r="BU539" t="s">
        <v>180</v>
      </c>
      <c r="BV539" t="s">
        <v>194</v>
      </c>
      <c r="BW539">
        <v>68</v>
      </c>
      <c r="BX539">
        <v>1</v>
      </c>
      <c r="BY539">
        <v>0</v>
      </c>
      <c r="BZ539">
        <v>6</v>
      </c>
      <c r="CA539" t="s">
        <v>232</v>
      </c>
      <c r="CB539" t="s">
        <v>156</v>
      </c>
      <c r="CC539">
        <v>7</v>
      </c>
      <c r="CD539" t="b">
        <v>0</v>
      </c>
      <c r="CE539" t="s">
        <v>168</v>
      </c>
      <c r="CF539" t="s">
        <v>224</v>
      </c>
      <c r="CG539">
        <v>63</v>
      </c>
      <c r="CH539">
        <v>0</v>
      </c>
      <c r="CI539" t="s">
        <v>183</v>
      </c>
      <c r="CJ539" t="s">
        <v>169</v>
      </c>
      <c r="CK539" t="s">
        <v>169</v>
      </c>
      <c r="CL539" t="s">
        <v>169</v>
      </c>
      <c r="CM539" t="s">
        <v>169</v>
      </c>
      <c r="CN539" t="s">
        <v>169</v>
      </c>
      <c r="CO539" t="s">
        <v>183</v>
      </c>
      <c r="CP539" t="s">
        <v>169</v>
      </c>
      <c r="CQ539">
        <v>1</v>
      </c>
      <c r="CR539">
        <v>474</v>
      </c>
      <c r="CS539" t="str">
        <f t="shared" si="387"/>
        <v/>
      </c>
      <c r="CT539" t="str">
        <f t="shared" ca="1" si="388"/>
        <v/>
      </c>
      <c r="CU539" t="str">
        <f t="shared" si="389"/>
        <v/>
      </c>
      <c r="CV539" t="str">
        <f t="shared" ca="1" si="390"/>
        <v/>
      </c>
      <c r="CW539" t="str">
        <f t="shared" si="391"/>
        <v/>
      </c>
      <c r="CX539" t="str">
        <f t="shared" ca="1" si="392"/>
        <v/>
      </c>
      <c r="CY539" t="str">
        <f t="shared" si="393"/>
        <v/>
      </c>
      <c r="CZ539" t="str">
        <f t="shared" ca="1" si="394"/>
        <v/>
      </c>
      <c r="DA539" t="str">
        <f t="shared" si="395"/>
        <v/>
      </c>
      <c r="DB539" t="str">
        <f t="shared" ca="1" si="396"/>
        <v/>
      </c>
      <c r="DC539" t="str">
        <f t="shared" si="397"/>
        <v/>
      </c>
      <c r="DD539" t="str">
        <f t="shared" ca="1" si="398"/>
        <v/>
      </c>
      <c r="DE539" t="str">
        <f t="shared" si="399"/>
        <v/>
      </c>
      <c r="DF539" t="str">
        <f t="shared" ca="1" si="400"/>
        <v/>
      </c>
      <c r="DG539" t="str">
        <f t="shared" si="401"/>
        <v/>
      </c>
      <c r="DH539" t="str">
        <f t="shared" ca="1" si="402"/>
        <v/>
      </c>
      <c r="DI539" t="str">
        <f t="shared" si="403"/>
        <v/>
      </c>
      <c r="DJ539" t="str">
        <f t="shared" ca="1" si="404"/>
        <v/>
      </c>
      <c r="DK539" t="str">
        <f t="shared" si="405"/>
        <v/>
      </c>
      <c r="DL539" t="str">
        <f t="shared" ca="1" si="406"/>
        <v/>
      </c>
      <c r="DM539" t="str">
        <f t="shared" si="407"/>
        <v/>
      </c>
      <c r="DN539" t="str">
        <f t="shared" ca="1" si="408"/>
        <v/>
      </c>
      <c r="DO539" t="str">
        <f t="shared" si="409"/>
        <v/>
      </c>
      <c r="DP539" t="str">
        <f t="shared" ca="1" si="410"/>
        <v/>
      </c>
      <c r="DQ539" t="str">
        <f t="shared" si="411"/>
        <v/>
      </c>
      <c r="DR539" t="str">
        <f t="shared" ca="1" si="412"/>
        <v/>
      </c>
      <c r="DS539" t="str">
        <f t="shared" si="413"/>
        <v/>
      </c>
      <c r="DT539" t="str">
        <f t="shared" ca="1" si="414"/>
        <v/>
      </c>
      <c r="DU539" t="str">
        <f t="shared" si="415"/>
        <v/>
      </c>
      <c r="DV539" t="str">
        <f t="shared" ca="1" si="416"/>
        <v/>
      </c>
      <c r="DW539" t="str">
        <f t="shared" si="417"/>
        <v/>
      </c>
      <c r="DX539" t="str">
        <f t="shared" ca="1" si="418"/>
        <v/>
      </c>
      <c r="DY539" t="str">
        <f t="shared" si="419"/>
        <v/>
      </c>
      <c r="DZ539" t="str">
        <f t="shared" ca="1" si="420"/>
        <v/>
      </c>
      <c r="EA539" t="str">
        <f t="shared" si="421"/>
        <v/>
      </c>
      <c r="EB539" t="str">
        <f t="shared" ca="1" si="422"/>
        <v/>
      </c>
      <c r="EC539" t="str">
        <f t="shared" si="423"/>
        <v/>
      </c>
      <c r="ED539" t="str">
        <f t="shared" ca="1" si="424"/>
        <v/>
      </c>
      <c r="EE539" t="str">
        <f t="shared" si="425"/>
        <v/>
      </c>
      <c r="EF539" t="str">
        <f t="shared" ca="1" si="426"/>
        <v/>
      </c>
      <c r="EG539" t="str">
        <f t="shared" si="427"/>
        <v/>
      </c>
      <c r="EH539" t="str">
        <f t="shared" ca="1" si="428"/>
        <v/>
      </c>
      <c r="EI539" t="str">
        <f t="shared" si="429"/>
        <v/>
      </c>
      <c r="EJ539" t="str">
        <f t="shared" ca="1" si="430"/>
        <v/>
      </c>
      <c r="EK539" t="str">
        <f t="shared" ca="1" si="432"/>
        <v/>
      </c>
      <c r="EL539" t="s">
        <v>924</v>
      </c>
      <c r="EM539">
        <v>30355</v>
      </c>
      <c r="EN539">
        <v>3128</v>
      </c>
      <c r="EO539">
        <v>7376</v>
      </c>
      <c r="EP539">
        <v>10577</v>
      </c>
      <c r="EQ539">
        <v>35823</v>
      </c>
      <c r="ER539">
        <v>474</v>
      </c>
      <c r="ES539">
        <v>66798</v>
      </c>
      <c r="ET539">
        <v>2552</v>
      </c>
      <c r="EU539">
        <v>2</v>
      </c>
      <c r="EV539" t="s">
        <v>156</v>
      </c>
      <c r="EW539">
        <v>1024</v>
      </c>
      <c r="EX539">
        <v>2</v>
      </c>
      <c r="EY539">
        <v>48000</v>
      </c>
      <c r="EZ539">
        <v>-16</v>
      </c>
      <c r="FA539" t="s">
        <v>170</v>
      </c>
      <c r="FB539">
        <v>5</v>
      </c>
      <c r="FC539" t="s">
        <v>171</v>
      </c>
      <c r="FD539">
        <v>174711</v>
      </c>
      <c r="FE539">
        <v>171580</v>
      </c>
      <c r="FF539">
        <v>40921</v>
      </c>
      <c r="FG539">
        <v>802218</v>
      </c>
      <c r="FH539">
        <v>803709</v>
      </c>
      <c r="FI539">
        <v>171557</v>
      </c>
      <c r="FJ539">
        <v>802218</v>
      </c>
      <c r="FK539">
        <v>168999</v>
      </c>
      <c r="FL539" t="s">
        <v>158</v>
      </c>
      <c r="FM539">
        <v>165494</v>
      </c>
      <c r="FN539">
        <v>40985</v>
      </c>
      <c r="FO539">
        <v>115542</v>
      </c>
      <c r="FP539">
        <v>5096</v>
      </c>
      <c r="FQ539">
        <v>5090</v>
      </c>
      <c r="FR539">
        <v>801467</v>
      </c>
      <c r="FS539">
        <v>40983</v>
      </c>
      <c r="FT539">
        <v>40983</v>
      </c>
      <c r="FU539">
        <v>5094</v>
      </c>
      <c r="FV539">
        <v>807698</v>
      </c>
      <c r="FW539">
        <v>805709</v>
      </c>
      <c r="FX539">
        <v>808174</v>
      </c>
      <c r="FY539">
        <v>48362</v>
      </c>
      <c r="FZ539">
        <v>126120</v>
      </c>
      <c r="GA539">
        <v>48742</v>
      </c>
      <c r="GB539">
        <v>169000</v>
      </c>
      <c r="GC539">
        <v>167494</v>
      </c>
      <c r="GD539">
        <v>171554</v>
      </c>
      <c r="GE539" t="s">
        <v>158</v>
      </c>
      <c r="GF539">
        <v>807698</v>
      </c>
      <c r="GG539">
        <v>165493</v>
      </c>
      <c r="GH539">
        <v>801464</v>
      </c>
      <c r="GI539">
        <v>205067</v>
      </c>
      <c r="GJ539" t="s">
        <v>172</v>
      </c>
      <c r="GK539">
        <v>69</v>
      </c>
      <c r="GL539">
        <v>187200</v>
      </c>
      <c r="GM539">
        <v>69</v>
      </c>
      <c r="GN539" t="s">
        <v>185</v>
      </c>
      <c r="GO539" t="s">
        <v>166</v>
      </c>
      <c r="GP539">
        <v>1024</v>
      </c>
      <c r="GQ539">
        <v>-260</v>
      </c>
      <c r="GR539">
        <v>180</v>
      </c>
      <c r="GS539">
        <f t="shared" si="431"/>
        <v>69</v>
      </c>
      <c r="GT539" t="str">
        <f t="shared" si="386"/>
        <v>test</v>
      </c>
    </row>
    <row r="540" spans="1:202" x14ac:dyDescent="0.2">
      <c r="A540">
        <v>100</v>
      </c>
      <c r="B540">
        <v>100</v>
      </c>
      <c r="C540">
        <v>2682</v>
      </c>
      <c r="D540">
        <v>2682</v>
      </c>
      <c r="E540" t="s">
        <v>155</v>
      </c>
      <c r="F540" t="s">
        <v>156</v>
      </c>
      <c r="G540" t="s">
        <v>156</v>
      </c>
      <c r="H540" t="s">
        <v>156</v>
      </c>
      <c r="I540">
        <v>0</v>
      </c>
      <c r="J540" t="s">
        <v>157</v>
      </c>
      <c r="K540">
        <v>1</v>
      </c>
      <c r="L540" t="s">
        <v>154</v>
      </c>
      <c r="M540" t="s">
        <v>154</v>
      </c>
      <c r="N540" t="s">
        <v>154</v>
      </c>
      <c r="O540">
        <v>1</v>
      </c>
      <c r="P540" t="s">
        <v>154</v>
      </c>
      <c r="Q540" t="s">
        <v>154</v>
      </c>
      <c r="R540" t="s">
        <v>179</v>
      </c>
      <c r="S540">
        <v>0</v>
      </c>
      <c r="T540">
        <v>0</v>
      </c>
      <c r="U540">
        <v>0</v>
      </c>
      <c r="V540">
        <v>69</v>
      </c>
      <c r="W540">
        <v>69</v>
      </c>
      <c r="X540">
        <v>0</v>
      </c>
      <c r="Y540">
        <v>69</v>
      </c>
      <c r="Z540">
        <v>6</v>
      </c>
      <c r="AA540">
        <v>0</v>
      </c>
      <c r="AB540">
        <v>6</v>
      </c>
      <c r="AC540">
        <v>0</v>
      </c>
      <c r="AD540">
        <v>0</v>
      </c>
      <c r="AE540">
        <v>0</v>
      </c>
      <c r="AF540">
        <v>0</v>
      </c>
      <c r="AG540">
        <v>69</v>
      </c>
      <c r="AH540">
        <v>0</v>
      </c>
      <c r="AI540">
        <v>0</v>
      </c>
      <c r="AJ540">
        <v>0</v>
      </c>
      <c r="AK540">
        <v>69</v>
      </c>
      <c r="AL540">
        <v>69</v>
      </c>
      <c r="AM540">
        <v>76</v>
      </c>
      <c r="AN540">
        <v>0</v>
      </c>
      <c r="AO540">
        <v>0</v>
      </c>
      <c r="AP540">
        <v>0</v>
      </c>
      <c r="AQ540">
        <v>6</v>
      </c>
      <c r="AR540">
        <v>6</v>
      </c>
      <c r="AS540">
        <v>6</v>
      </c>
      <c r="AT540">
        <v>0</v>
      </c>
      <c r="AU540">
        <v>69</v>
      </c>
      <c r="AV540">
        <v>6</v>
      </c>
      <c r="AW540">
        <v>69</v>
      </c>
      <c r="AX540">
        <v>0</v>
      </c>
      <c r="AY540" t="s">
        <v>159</v>
      </c>
      <c r="AZ540">
        <v>-242</v>
      </c>
      <c r="BA540">
        <v>167</v>
      </c>
      <c r="BB540" t="s">
        <v>201</v>
      </c>
      <c r="BC540" t="s">
        <v>161</v>
      </c>
      <c r="BD540" t="b">
        <v>0</v>
      </c>
      <c r="BE540">
        <v>1.86</v>
      </c>
      <c r="BF540" t="b">
        <v>1</v>
      </c>
      <c r="BH540" t="s">
        <v>222</v>
      </c>
      <c r="BI540" t="s">
        <v>200</v>
      </c>
      <c r="BJ540" t="b">
        <v>0</v>
      </c>
      <c r="BK540" t="s">
        <v>163</v>
      </c>
      <c r="BL540" t="b">
        <v>0</v>
      </c>
      <c r="BM540">
        <v>18</v>
      </c>
      <c r="BN540" t="s">
        <v>164</v>
      </c>
      <c r="BO540" t="s">
        <v>165</v>
      </c>
      <c r="BP540" t="s">
        <v>164</v>
      </c>
      <c r="BQ540" t="s">
        <v>166</v>
      </c>
      <c r="BR540">
        <v>768</v>
      </c>
      <c r="BS540" t="s">
        <v>156</v>
      </c>
      <c r="BT540" t="s">
        <v>176</v>
      </c>
      <c r="BU540" t="s">
        <v>189</v>
      </c>
      <c r="BV540" t="s">
        <v>176</v>
      </c>
      <c r="BW540">
        <v>69</v>
      </c>
      <c r="BX540">
        <v>1</v>
      </c>
      <c r="BY540">
        <v>0</v>
      </c>
      <c r="BZ540">
        <v>6</v>
      </c>
      <c r="CA540" t="s">
        <v>232</v>
      </c>
      <c r="CB540" t="s">
        <v>156</v>
      </c>
      <c r="CC540">
        <v>7</v>
      </c>
      <c r="CD540" t="b">
        <v>0</v>
      </c>
      <c r="CE540" t="s">
        <v>168</v>
      </c>
      <c r="CF540" t="s">
        <v>224</v>
      </c>
      <c r="CG540">
        <v>3</v>
      </c>
      <c r="CH540">
        <v>0</v>
      </c>
      <c r="CI540" t="s">
        <v>179</v>
      </c>
      <c r="CJ540" t="s">
        <v>169</v>
      </c>
      <c r="CK540" t="s">
        <v>169</v>
      </c>
      <c r="CL540" t="s">
        <v>169</v>
      </c>
      <c r="CM540" t="s">
        <v>169</v>
      </c>
      <c r="CN540" t="s">
        <v>169</v>
      </c>
      <c r="CO540" t="s">
        <v>179</v>
      </c>
      <c r="CP540" t="s">
        <v>169</v>
      </c>
      <c r="CQ540">
        <v>1</v>
      </c>
      <c r="CR540">
        <v>593</v>
      </c>
      <c r="CS540">
        <f t="shared" si="387"/>
        <v>593</v>
      </c>
      <c r="CT540">
        <f t="shared" ca="1" si="388"/>
        <v>593</v>
      </c>
      <c r="CU540" t="str">
        <f t="shared" si="389"/>
        <v/>
      </c>
      <c r="CV540" t="str">
        <f t="shared" ca="1" si="390"/>
        <v/>
      </c>
      <c r="CW540">
        <f t="shared" si="391"/>
        <v>593</v>
      </c>
      <c r="CX540">
        <f t="shared" ca="1" si="392"/>
        <v>593</v>
      </c>
      <c r="CY540" t="str">
        <f t="shared" si="393"/>
        <v/>
      </c>
      <c r="CZ540" t="str">
        <f t="shared" ca="1" si="394"/>
        <v/>
      </c>
      <c r="DA540" t="str">
        <f t="shared" si="395"/>
        <v/>
      </c>
      <c r="DB540" t="str">
        <f t="shared" ca="1" si="396"/>
        <v/>
      </c>
      <c r="DC540" t="str">
        <f t="shared" si="397"/>
        <v/>
      </c>
      <c r="DD540" t="str">
        <f t="shared" ca="1" si="398"/>
        <v/>
      </c>
      <c r="DE540" t="str">
        <f t="shared" si="399"/>
        <v/>
      </c>
      <c r="DF540" t="str">
        <f t="shared" ca="1" si="400"/>
        <v/>
      </c>
      <c r="DG540" t="str">
        <f t="shared" si="401"/>
        <v/>
      </c>
      <c r="DH540" t="str">
        <f t="shared" ca="1" si="402"/>
        <v/>
      </c>
      <c r="DI540" t="str">
        <f t="shared" si="403"/>
        <v/>
      </c>
      <c r="DJ540" t="str">
        <f t="shared" ca="1" si="404"/>
        <v/>
      </c>
      <c r="DK540" t="str">
        <f t="shared" si="405"/>
        <v/>
      </c>
      <c r="DL540" t="str">
        <f t="shared" ca="1" si="406"/>
        <v/>
      </c>
      <c r="DM540" t="str">
        <f t="shared" si="407"/>
        <v/>
      </c>
      <c r="DN540" t="str">
        <f t="shared" ca="1" si="408"/>
        <v/>
      </c>
      <c r="DO540" t="str">
        <f t="shared" si="409"/>
        <v/>
      </c>
      <c r="DP540" t="str">
        <f t="shared" ca="1" si="410"/>
        <v/>
      </c>
      <c r="DQ540" t="str">
        <f t="shared" si="411"/>
        <v/>
      </c>
      <c r="DR540" t="str">
        <f t="shared" ca="1" si="412"/>
        <v/>
      </c>
      <c r="DS540" t="str">
        <f t="shared" si="413"/>
        <v/>
      </c>
      <c r="DT540" t="str">
        <f t="shared" ca="1" si="414"/>
        <v/>
      </c>
      <c r="DU540" t="str">
        <f t="shared" si="415"/>
        <v/>
      </c>
      <c r="DV540" t="str">
        <f t="shared" ca="1" si="416"/>
        <v/>
      </c>
      <c r="DW540" t="str">
        <f t="shared" si="417"/>
        <v/>
      </c>
      <c r="DX540" t="str">
        <f t="shared" ca="1" si="418"/>
        <v/>
      </c>
      <c r="DY540" t="str">
        <f t="shared" si="419"/>
        <v/>
      </c>
      <c r="DZ540" t="str">
        <f t="shared" ca="1" si="420"/>
        <v/>
      </c>
      <c r="EA540" t="str">
        <f t="shared" si="421"/>
        <v/>
      </c>
      <c r="EB540" t="str">
        <f t="shared" ca="1" si="422"/>
        <v/>
      </c>
      <c r="EC540" t="str">
        <f t="shared" si="423"/>
        <v/>
      </c>
      <c r="ED540" t="str">
        <f t="shared" ca="1" si="424"/>
        <v/>
      </c>
      <c r="EE540" t="str">
        <f t="shared" si="425"/>
        <v/>
      </c>
      <c r="EF540" t="str">
        <f t="shared" ca="1" si="426"/>
        <v/>
      </c>
      <c r="EG540" t="str">
        <f t="shared" si="427"/>
        <v/>
      </c>
      <c r="EH540" t="str">
        <f t="shared" ca="1" si="428"/>
        <v/>
      </c>
      <c r="EI540" t="str">
        <f t="shared" si="429"/>
        <v/>
      </c>
      <c r="EJ540" t="str">
        <f t="shared" ca="1" si="430"/>
        <v/>
      </c>
      <c r="EK540">
        <f t="shared" ca="1" si="432"/>
        <v>593</v>
      </c>
      <c r="EL540">
        <v>593</v>
      </c>
      <c r="EM540">
        <v>30355</v>
      </c>
      <c r="EN540">
        <v>3128</v>
      </c>
      <c r="EO540">
        <v>7376</v>
      </c>
      <c r="EP540">
        <v>10577</v>
      </c>
      <c r="EQ540">
        <v>35823</v>
      </c>
      <c r="ER540">
        <v>593</v>
      </c>
      <c r="ES540">
        <v>66798</v>
      </c>
      <c r="ET540">
        <v>2552</v>
      </c>
      <c r="EU540">
        <v>2</v>
      </c>
      <c r="EV540" t="s">
        <v>156</v>
      </c>
      <c r="EW540">
        <v>1024</v>
      </c>
      <c r="EX540">
        <v>2</v>
      </c>
      <c r="EY540">
        <v>48000</v>
      </c>
      <c r="EZ540">
        <v>-16</v>
      </c>
      <c r="FA540" t="s">
        <v>170</v>
      </c>
      <c r="FB540">
        <v>5</v>
      </c>
      <c r="FC540" t="s">
        <v>171</v>
      </c>
      <c r="FD540">
        <v>174711</v>
      </c>
      <c r="FE540">
        <v>171580</v>
      </c>
      <c r="FF540">
        <v>40921</v>
      </c>
      <c r="FG540">
        <v>808990</v>
      </c>
      <c r="FH540">
        <v>810578</v>
      </c>
      <c r="FI540">
        <v>171557</v>
      </c>
      <c r="FJ540">
        <v>808990</v>
      </c>
      <c r="FK540">
        <v>168999</v>
      </c>
      <c r="FL540" t="s">
        <v>158</v>
      </c>
      <c r="FM540">
        <v>165494</v>
      </c>
      <c r="FN540">
        <v>40985</v>
      </c>
      <c r="FO540">
        <v>115542</v>
      </c>
      <c r="FP540">
        <v>5096</v>
      </c>
      <c r="FQ540">
        <v>5090</v>
      </c>
      <c r="FR540">
        <v>808239</v>
      </c>
      <c r="FS540">
        <v>40983</v>
      </c>
      <c r="FT540">
        <v>40983</v>
      </c>
      <c r="FU540">
        <v>5094</v>
      </c>
      <c r="FV540">
        <v>814077</v>
      </c>
      <c r="FW540">
        <v>812578</v>
      </c>
      <c r="FX540">
        <v>814673</v>
      </c>
      <c r="FY540">
        <v>48362</v>
      </c>
      <c r="FZ540">
        <v>126120</v>
      </c>
      <c r="GA540">
        <v>48742</v>
      </c>
      <c r="GB540">
        <v>169000</v>
      </c>
      <c r="GC540">
        <v>167494</v>
      </c>
      <c r="GD540">
        <v>171554</v>
      </c>
      <c r="GE540" t="s">
        <v>158</v>
      </c>
      <c r="GF540">
        <v>814077</v>
      </c>
      <c r="GG540">
        <v>165493</v>
      </c>
      <c r="GH540">
        <v>808237</v>
      </c>
      <c r="GI540">
        <v>205067</v>
      </c>
      <c r="GJ540" t="s">
        <v>172</v>
      </c>
      <c r="GK540">
        <v>70</v>
      </c>
      <c r="GL540">
        <v>187793</v>
      </c>
      <c r="GM540">
        <v>70</v>
      </c>
      <c r="GN540" t="s">
        <v>182</v>
      </c>
      <c r="GO540" t="s">
        <v>166</v>
      </c>
      <c r="GP540">
        <v>1024</v>
      </c>
      <c r="GQ540">
        <v>-260</v>
      </c>
      <c r="GR540">
        <v>180</v>
      </c>
      <c r="GS540">
        <f t="shared" si="431"/>
        <v>70</v>
      </c>
      <c r="GT540" t="str">
        <f t="shared" si="386"/>
        <v>test</v>
      </c>
    </row>
    <row r="541" spans="1:202" x14ac:dyDescent="0.2">
      <c r="A541">
        <v>100</v>
      </c>
      <c r="B541">
        <v>100</v>
      </c>
      <c r="C541">
        <v>2673</v>
      </c>
      <c r="D541">
        <v>2673</v>
      </c>
      <c r="E541" t="s">
        <v>155</v>
      </c>
      <c r="F541" t="s">
        <v>156</v>
      </c>
      <c r="G541" t="s">
        <v>156</v>
      </c>
      <c r="H541" t="s">
        <v>156</v>
      </c>
      <c r="I541">
        <v>0</v>
      </c>
      <c r="J541" t="s">
        <v>157</v>
      </c>
      <c r="K541">
        <v>1</v>
      </c>
      <c r="L541" t="s">
        <v>154</v>
      </c>
      <c r="M541" t="s">
        <v>154</v>
      </c>
      <c r="N541" t="s">
        <v>154</v>
      </c>
      <c r="O541">
        <v>1</v>
      </c>
      <c r="P541" t="s">
        <v>154</v>
      </c>
      <c r="Q541" t="s">
        <v>154</v>
      </c>
      <c r="R541" t="s">
        <v>179</v>
      </c>
      <c r="S541">
        <v>0</v>
      </c>
      <c r="T541">
        <v>0</v>
      </c>
      <c r="U541">
        <v>0</v>
      </c>
      <c r="V541">
        <v>70</v>
      </c>
      <c r="W541">
        <v>70</v>
      </c>
      <c r="X541">
        <v>0</v>
      </c>
      <c r="Y541">
        <v>70</v>
      </c>
      <c r="Z541">
        <v>6</v>
      </c>
      <c r="AA541">
        <v>0</v>
      </c>
      <c r="AB541">
        <v>6</v>
      </c>
      <c r="AC541">
        <v>0</v>
      </c>
      <c r="AD541">
        <v>0</v>
      </c>
      <c r="AE541">
        <v>0</v>
      </c>
      <c r="AF541">
        <v>0</v>
      </c>
      <c r="AG541">
        <v>70</v>
      </c>
      <c r="AH541">
        <v>0</v>
      </c>
      <c r="AI541">
        <v>0</v>
      </c>
      <c r="AJ541">
        <v>0</v>
      </c>
      <c r="AK541">
        <v>70</v>
      </c>
      <c r="AL541">
        <v>70</v>
      </c>
      <c r="AM541">
        <v>77</v>
      </c>
      <c r="AN541">
        <v>0</v>
      </c>
      <c r="AO541">
        <v>0</v>
      </c>
      <c r="AP541">
        <v>0</v>
      </c>
      <c r="AQ541">
        <v>6</v>
      </c>
      <c r="AR541">
        <v>6</v>
      </c>
      <c r="AS541">
        <v>6</v>
      </c>
      <c r="AT541">
        <v>0</v>
      </c>
      <c r="AU541">
        <v>70</v>
      </c>
      <c r="AV541">
        <v>6</v>
      </c>
      <c r="AW541">
        <v>70</v>
      </c>
      <c r="AX541">
        <v>0</v>
      </c>
      <c r="AY541" t="s">
        <v>159</v>
      </c>
      <c r="AZ541">
        <v>-242</v>
      </c>
      <c r="BA541">
        <v>167</v>
      </c>
      <c r="BB541" t="s">
        <v>201</v>
      </c>
      <c r="BC541" t="s">
        <v>161</v>
      </c>
      <c r="BD541" t="b">
        <v>0</v>
      </c>
      <c r="BE541">
        <v>3.68</v>
      </c>
      <c r="BF541" t="b">
        <v>1</v>
      </c>
      <c r="BH541" t="s">
        <v>222</v>
      </c>
      <c r="BI541" t="s">
        <v>200</v>
      </c>
      <c r="BJ541" t="b">
        <v>0</v>
      </c>
      <c r="BK541" t="s">
        <v>163</v>
      </c>
      <c r="BL541" t="b">
        <v>0</v>
      </c>
      <c r="BM541">
        <v>18</v>
      </c>
      <c r="BN541" t="s">
        <v>164</v>
      </c>
      <c r="BO541" t="s">
        <v>165</v>
      </c>
      <c r="BP541" t="s">
        <v>164</v>
      </c>
      <c r="BQ541" t="s">
        <v>166</v>
      </c>
      <c r="BR541">
        <v>768</v>
      </c>
      <c r="BS541" t="s">
        <v>156</v>
      </c>
      <c r="BT541" t="s">
        <v>176</v>
      </c>
      <c r="BU541" t="s">
        <v>186</v>
      </c>
      <c r="BV541" t="s">
        <v>176</v>
      </c>
      <c r="BW541">
        <v>70</v>
      </c>
      <c r="BX541">
        <v>1</v>
      </c>
      <c r="BY541">
        <v>0</v>
      </c>
      <c r="BZ541">
        <v>6</v>
      </c>
      <c r="CA541" t="s">
        <v>232</v>
      </c>
      <c r="CB541" t="s">
        <v>156</v>
      </c>
      <c r="CC541">
        <v>7</v>
      </c>
      <c r="CD541" t="b">
        <v>0</v>
      </c>
      <c r="CE541" t="s">
        <v>168</v>
      </c>
      <c r="CF541" t="s">
        <v>224</v>
      </c>
      <c r="CG541">
        <v>34</v>
      </c>
      <c r="CH541">
        <v>0</v>
      </c>
      <c r="CI541" t="s">
        <v>179</v>
      </c>
      <c r="CJ541" t="s">
        <v>169</v>
      </c>
      <c r="CK541" t="s">
        <v>169</v>
      </c>
      <c r="CL541" t="s">
        <v>169</v>
      </c>
      <c r="CM541" t="s">
        <v>169</v>
      </c>
      <c r="CN541" t="s">
        <v>169</v>
      </c>
      <c r="CO541" t="s">
        <v>179</v>
      </c>
      <c r="CP541" t="s">
        <v>169</v>
      </c>
      <c r="CQ541">
        <v>1</v>
      </c>
      <c r="CR541">
        <v>2039</v>
      </c>
      <c r="CS541">
        <f t="shared" si="387"/>
        <v>2039</v>
      </c>
      <c r="CT541">
        <f t="shared" ca="1" si="388"/>
        <v>1469</v>
      </c>
      <c r="CU541" t="str">
        <f t="shared" si="389"/>
        <v/>
      </c>
      <c r="CV541" t="str">
        <f t="shared" ca="1" si="390"/>
        <v/>
      </c>
      <c r="CW541" t="str">
        <f t="shared" si="391"/>
        <v/>
      </c>
      <c r="CX541" t="str">
        <f t="shared" ca="1" si="392"/>
        <v/>
      </c>
      <c r="CY541" t="str">
        <f t="shared" si="393"/>
        <v/>
      </c>
      <c r="CZ541" t="str">
        <f t="shared" ca="1" si="394"/>
        <v/>
      </c>
      <c r="DA541" t="str">
        <f t="shared" si="395"/>
        <v/>
      </c>
      <c r="DB541" t="str">
        <f t="shared" ca="1" si="396"/>
        <v/>
      </c>
      <c r="DC541" t="str">
        <f t="shared" si="397"/>
        <v/>
      </c>
      <c r="DD541" t="str">
        <f t="shared" ca="1" si="398"/>
        <v/>
      </c>
      <c r="DE541">
        <f t="shared" si="399"/>
        <v>2039</v>
      </c>
      <c r="DF541">
        <f t="shared" ca="1" si="400"/>
        <v>1469</v>
      </c>
      <c r="DG541" t="str">
        <f t="shared" si="401"/>
        <v/>
      </c>
      <c r="DH541" t="str">
        <f t="shared" ca="1" si="402"/>
        <v/>
      </c>
      <c r="DI541" t="str">
        <f t="shared" si="403"/>
        <v/>
      </c>
      <c r="DJ541" t="str">
        <f t="shared" ca="1" si="404"/>
        <v/>
      </c>
      <c r="DK541" t="str">
        <f t="shared" si="405"/>
        <v/>
      </c>
      <c r="DL541" t="str">
        <f t="shared" ca="1" si="406"/>
        <v/>
      </c>
      <c r="DM541" t="str">
        <f t="shared" si="407"/>
        <v/>
      </c>
      <c r="DN541" t="str">
        <f t="shared" ca="1" si="408"/>
        <v/>
      </c>
      <c r="DO541" t="str">
        <f t="shared" si="409"/>
        <v/>
      </c>
      <c r="DP541" t="str">
        <f t="shared" ca="1" si="410"/>
        <v/>
      </c>
      <c r="DQ541" t="str">
        <f t="shared" si="411"/>
        <v/>
      </c>
      <c r="DR541" t="str">
        <f t="shared" ca="1" si="412"/>
        <v/>
      </c>
      <c r="DS541" t="str">
        <f t="shared" si="413"/>
        <v/>
      </c>
      <c r="DT541" t="str">
        <f t="shared" ca="1" si="414"/>
        <v/>
      </c>
      <c r="DU541" t="str">
        <f t="shared" si="415"/>
        <v/>
      </c>
      <c r="DV541" t="str">
        <f t="shared" ca="1" si="416"/>
        <v/>
      </c>
      <c r="DW541" t="str">
        <f t="shared" si="417"/>
        <v/>
      </c>
      <c r="DX541" t="str">
        <f t="shared" ca="1" si="418"/>
        <v/>
      </c>
      <c r="DY541" t="str">
        <f t="shared" si="419"/>
        <v/>
      </c>
      <c r="DZ541" t="str">
        <f t="shared" ca="1" si="420"/>
        <v/>
      </c>
      <c r="EA541" t="str">
        <f t="shared" si="421"/>
        <v/>
      </c>
      <c r="EB541" t="str">
        <f t="shared" ca="1" si="422"/>
        <v/>
      </c>
      <c r="EC541" t="str">
        <f t="shared" si="423"/>
        <v/>
      </c>
      <c r="ED541" t="str">
        <f t="shared" ca="1" si="424"/>
        <v/>
      </c>
      <c r="EE541" t="str">
        <f t="shared" si="425"/>
        <v/>
      </c>
      <c r="EF541" t="str">
        <f t="shared" ca="1" si="426"/>
        <v/>
      </c>
      <c r="EG541" t="str">
        <f t="shared" si="427"/>
        <v/>
      </c>
      <c r="EH541" t="str">
        <f t="shared" ca="1" si="428"/>
        <v/>
      </c>
      <c r="EI541" t="str">
        <f t="shared" si="429"/>
        <v/>
      </c>
      <c r="EJ541" t="str">
        <f t="shared" ca="1" si="430"/>
        <v/>
      </c>
      <c r="EK541">
        <f t="shared" ca="1" si="432"/>
        <v>1469</v>
      </c>
      <c r="EL541">
        <v>1447</v>
      </c>
      <c r="EM541">
        <v>30355</v>
      </c>
      <c r="EN541">
        <v>3128</v>
      </c>
      <c r="EO541">
        <v>7376</v>
      </c>
      <c r="EP541">
        <v>10577</v>
      </c>
      <c r="EQ541">
        <v>35823</v>
      </c>
      <c r="ER541">
        <v>2039</v>
      </c>
      <c r="ES541">
        <v>66798</v>
      </c>
      <c r="ET541">
        <v>2552</v>
      </c>
      <c r="EU541">
        <v>2</v>
      </c>
      <c r="EV541" t="s">
        <v>156</v>
      </c>
      <c r="EW541">
        <v>1024</v>
      </c>
      <c r="EX541">
        <v>2</v>
      </c>
      <c r="EY541">
        <v>48000</v>
      </c>
      <c r="EZ541">
        <v>-16</v>
      </c>
      <c r="FA541" t="s">
        <v>170</v>
      </c>
      <c r="FB541">
        <v>5</v>
      </c>
      <c r="FC541" t="s">
        <v>171</v>
      </c>
      <c r="FD541">
        <v>174711</v>
      </c>
      <c r="FE541">
        <v>171580</v>
      </c>
      <c r="FF541">
        <v>40921</v>
      </c>
      <c r="FG541">
        <v>815491</v>
      </c>
      <c r="FH541">
        <v>817042</v>
      </c>
      <c r="FI541">
        <v>171557</v>
      </c>
      <c r="FJ541">
        <v>815491</v>
      </c>
      <c r="FK541">
        <v>168999</v>
      </c>
      <c r="FL541" t="s">
        <v>158</v>
      </c>
      <c r="FM541">
        <v>165494</v>
      </c>
      <c r="FN541">
        <v>40985</v>
      </c>
      <c r="FO541">
        <v>115542</v>
      </c>
      <c r="FP541">
        <v>5096</v>
      </c>
      <c r="FQ541">
        <v>5090</v>
      </c>
      <c r="FR541">
        <v>814740</v>
      </c>
      <c r="FS541">
        <v>40983</v>
      </c>
      <c r="FT541">
        <v>40983</v>
      </c>
      <c r="FU541">
        <v>5094</v>
      </c>
      <c r="FV541">
        <v>820541</v>
      </c>
      <c r="FW541">
        <v>819042</v>
      </c>
      <c r="FX541">
        <v>822583</v>
      </c>
      <c r="FY541">
        <v>48362</v>
      </c>
      <c r="FZ541">
        <v>126120</v>
      </c>
      <c r="GA541">
        <v>48742</v>
      </c>
      <c r="GB541">
        <v>169000</v>
      </c>
      <c r="GC541">
        <v>167494</v>
      </c>
      <c r="GD541">
        <v>171554</v>
      </c>
      <c r="GE541" t="s">
        <v>158</v>
      </c>
      <c r="GF541">
        <v>820541</v>
      </c>
      <c r="GG541">
        <v>165493</v>
      </c>
      <c r="GH541">
        <v>814737</v>
      </c>
      <c r="GI541">
        <v>205067</v>
      </c>
      <c r="GJ541" t="s">
        <v>172</v>
      </c>
      <c r="GK541">
        <v>71</v>
      </c>
      <c r="GL541">
        <v>189832</v>
      </c>
      <c r="GM541">
        <v>71</v>
      </c>
      <c r="GN541" t="s">
        <v>182</v>
      </c>
      <c r="GO541" t="s">
        <v>166</v>
      </c>
      <c r="GP541">
        <v>1024</v>
      </c>
      <c r="GQ541">
        <v>-260</v>
      </c>
      <c r="GR541">
        <v>180</v>
      </c>
      <c r="GS541">
        <f t="shared" si="431"/>
        <v>71</v>
      </c>
      <c r="GT541" t="str">
        <f t="shared" si="386"/>
        <v>test</v>
      </c>
    </row>
    <row r="542" spans="1:202" x14ac:dyDescent="0.2">
      <c r="A542">
        <v>100</v>
      </c>
      <c r="B542">
        <v>100</v>
      </c>
      <c r="C542">
        <v>2643</v>
      </c>
      <c r="D542">
        <v>2643</v>
      </c>
      <c r="E542" t="s">
        <v>155</v>
      </c>
      <c r="F542" t="s">
        <v>156</v>
      </c>
      <c r="G542" t="s">
        <v>156</v>
      </c>
      <c r="H542" t="s">
        <v>156</v>
      </c>
      <c r="I542">
        <v>0</v>
      </c>
      <c r="J542" t="s">
        <v>157</v>
      </c>
      <c r="K542">
        <v>1</v>
      </c>
      <c r="L542" t="s">
        <v>154</v>
      </c>
      <c r="M542" t="s">
        <v>154</v>
      </c>
      <c r="N542" t="s">
        <v>154</v>
      </c>
      <c r="O542">
        <v>1</v>
      </c>
      <c r="P542" t="s">
        <v>154</v>
      </c>
      <c r="Q542" t="s">
        <v>154</v>
      </c>
      <c r="R542" t="s">
        <v>183</v>
      </c>
      <c r="S542">
        <v>0</v>
      </c>
      <c r="T542">
        <v>0</v>
      </c>
      <c r="U542">
        <v>0</v>
      </c>
      <c r="V542">
        <v>71</v>
      </c>
      <c r="W542">
        <v>71</v>
      </c>
      <c r="X542">
        <v>0</v>
      </c>
      <c r="Y542">
        <v>71</v>
      </c>
      <c r="Z542">
        <v>6</v>
      </c>
      <c r="AA542">
        <v>0</v>
      </c>
      <c r="AB542">
        <v>6</v>
      </c>
      <c r="AC542">
        <v>0</v>
      </c>
      <c r="AD542">
        <v>0</v>
      </c>
      <c r="AE542">
        <v>0</v>
      </c>
      <c r="AF542">
        <v>0</v>
      </c>
      <c r="AG542">
        <v>71</v>
      </c>
      <c r="AH542">
        <v>0</v>
      </c>
      <c r="AI542">
        <v>0</v>
      </c>
      <c r="AJ542">
        <v>0</v>
      </c>
      <c r="AK542">
        <v>71</v>
      </c>
      <c r="AL542">
        <v>71</v>
      </c>
      <c r="AM542">
        <v>78</v>
      </c>
      <c r="AN542">
        <v>0</v>
      </c>
      <c r="AO542">
        <v>0</v>
      </c>
      <c r="AP542">
        <v>0</v>
      </c>
      <c r="AQ542">
        <v>6</v>
      </c>
      <c r="AR542">
        <v>6</v>
      </c>
      <c r="AS542">
        <v>6</v>
      </c>
      <c r="AT542">
        <v>0</v>
      </c>
      <c r="AU542">
        <v>71</v>
      </c>
      <c r="AV542">
        <v>6</v>
      </c>
      <c r="AW542">
        <v>71</v>
      </c>
      <c r="AX542">
        <v>0</v>
      </c>
      <c r="AY542" t="s">
        <v>159</v>
      </c>
      <c r="AZ542">
        <v>-242</v>
      </c>
      <c r="BA542">
        <v>167</v>
      </c>
      <c r="BB542" t="s">
        <v>201</v>
      </c>
      <c r="BC542" t="s">
        <v>161</v>
      </c>
      <c r="BD542" t="b">
        <v>0</v>
      </c>
      <c r="BE542" t="s">
        <v>164</v>
      </c>
      <c r="BF542" t="b">
        <v>1</v>
      </c>
      <c r="BH542" t="s">
        <v>222</v>
      </c>
      <c r="BI542" t="s">
        <v>200</v>
      </c>
      <c r="BJ542" t="b">
        <v>0</v>
      </c>
      <c r="BK542" t="s">
        <v>163</v>
      </c>
      <c r="BL542" t="b">
        <v>0</v>
      </c>
      <c r="BM542">
        <v>18</v>
      </c>
      <c r="BN542" t="s">
        <v>164</v>
      </c>
      <c r="BO542" t="s">
        <v>165</v>
      </c>
      <c r="BP542" t="s">
        <v>164</v>
      </c>
      <c r="BQ542" t="s">
        <v>166</v>
      </c>
      <c r="BR542">
        <v>768</v>
      </c>
      <c r="BS542" t="s">
        <v>156</v>
      </c>
      <c r="BT542" t="s">
        <v>176</v>
      </c>
      <c r="BU542" t="s">
        <v>186</v>
      </c>
      <c r="BV542" t="s">
        <v>184</v>
      </c>
      <c r="BW542">
        <v>71</v>
      </c>
      <c r="BX542">
        <v>1</v>
      </c>
      <c r="BY542">
        <v>0</v>
      </c>
      <c r="BZ542">
        <v>6</v>
      </c>
      <c r="CA542" t="s">
        <v>232</v>
      </c>
      <c r="CB542" t="s">
        <v>156</v>
      </c>
      <c r="CC542">
        <v>7</v>
      </c>
      <c r="CD542" t="b">
        <v>0</v>
      </c>
      <c r="CE542" t="s">
        <v>168</v>
      </c>
      <c r="CF542" t="s">
        <v>224</v>
      </c>
      <c r="CG542">
        <v>67</v>
      </c>
      <c r="CH542">
        <v>0</v>
      </c>
      <c r="CI542" t="s">
        <v>183</v>
      </c>
      <c r="CJ542" t="s">
        <v>169</v>
      </c>
      <c r="CK542" t="s">
        <v>169</v>
      </c>
      <c r="CL542" t="s">
        <v>169</v>
      </c>
      <c r="CM542" t="s">
        <v>169</v>
      </c>
      <c r="CN542" t="s">
        <v>169</v>
      </c>
      <c r="CO542" t="s">
        <v>183</v>
      </c>
      <c r="CP542" t="s">
        <v>169</v>
      </c>
      <c r="CQ542">
        <v>1</v>
      </c>
      <c r="CR542">
        <v>500</v>
      </c>
      <c r="CS542" t="str">
        <f t="shared" si="387"/>
        <v/>
      </c>
      <c r="CT542" t="str">
        <f t="shared" ca="1" si="388"/>
        <v/>
      </c>
      <c r="CU542" t="str">
        <f t="shared" si="389"/>
        <v/>
      </c>
      <c r="CV542" t="str">
        <f t="shared" ca="1" si="390"/>
        <v/>
      </c>
      <c r="CW542" t="str">
        <f t="shared" si="391"/>
        <v/>
      </c>
      <c r="CX542" t="str">
        <f t="shared" ca="1" si="392"/>
        <v/>
      </c>
      <c r="CY542" t="str">
        <f t="shared" si="393"/>
        <v/>
      </c>
      <c r="CZ542" t="str">
        <f t="shared" ca="1" si="394"/>
        <v/>
      </c>
      <c r="DA542" t="str">
        <f t="shared" si="395"/>
        <v/>
      </c>
      <c r="DB542" t="str">
        <f t="shared" ca="1" si="396"/>
        <v/>
      </c>
      <c r="DC542" t="str">
        <f t="shared" si="397"/>
        <v/>
      </c>
      <c r="DD542" t="str">
        <f t="shared" ca="1" si="398"/>
        <v/>
      </c>
      <c r="DE542" t="str">
        <f t="shared" si="399"/>
        <v/>
      </c>
      <c r="DF542" t="str">
        <f t="shared" ca="1" si="400"/>
        <v/>
      </c>
      <c r="DG542" t="str">
        <f t="shared" si="401"/>
        <v/>
      </c>
      <c r="DH542" t="str">
        <f t="shared" ca="1" si="402"/>
        <v/>
      </c>
      <c r="DI542" t="str">
        <f t="shared" si="403"/>
        <v/>
      </c>
      <c r="DJ542" t="str">
        <f t="shared" ca="1" si="404"/>
        <v/>
      </c>
      <c r="DK542" t="str">
        <f t="shared" si="405"/>
        <v/>
      </c>
      <c r="DL542" t="str">
        <f t="shared" ca="1" si="406"/>
        <v/>
      </c>
      <c r="DM542" t="str">
        <f t="shared" si="407"/>
        <v/>
      </c>
      <c r="DN542" t="str">
        <f t="shared" ca="1" si="408"/>
        <v/>
      </c>
      <c r="DO542" t="str">
        <f t="shared" si="409"/>
        <v/>
      </c>
      <c r="DP542" t="str">
        <f t="shared" ca="1" si="410"/>
        <v/>
      </c>
      <c r="DQ542" t="str">
        <f t="shared" si="411"/>
        <v/>
      </c>
      <c r="DR542" t="str">
        <f t="shared" ca="1" si="412"/>
        <v/>
      </c>
      <c r="DS542" t="str">
        <f t="shared" si="413"/>
        <v/>
      </c>
      <c r="DT542" t="str">
        <f t="shared" ca="1" si="414"/>
        <v/>
      </c>
      <c r="DU542" t="str">
        <f t="shared" si="415"/>
        <v/>
      </c>
      <c r="DV542" t="str">
        <f t="shared" ca="1" si="416"/>
        <v/>
      </c>
      <c r="DW542" t="str">
        <f t="shared" si="417"/>
        <v/>
      </c>
      <c r="DX542" t="str">
        <f t="shared" ca="1" si="418"/>
        <v/>
      </c>
      <c r="DY542" t="str">
        <f t="shared" si="419"/>
        <v/>
      </c>
      <c r="DZ542" t="str">
        <f t="shared" ca="1" si="420"/>
        <v/>
      </c>
      <c r="EA542" t="str">
        <f t="shared" si="421"/>
        <v/>
      </c>
      <c r="EB542" t="str">
        <f t="shared" ca="1" si="422"/>
        <v/>
      </c>
      <c r="EC542" t="str">
        <f t="shared" si="423"/>
        <v/>
      </c>
      <c r="ED542" t="str">
        <f t="shared" ca="1" si="424"/>
        <v/>
      </c>
      <c r="EE542" t="str">
        <f t="shared" si="425"/>
        <v/>
      </c>
      <c r="EF542" t="str">
        <f t="shared" ca="1" si="426"/>
        <v/>
      </c>
      <c r="EG542" t="str">
        <f t="shared" si="427"/>
        <v/>
      </c>
      <c r="EH542" t="str">
        <f t="shared" ca="1" si="428"/>
        <v/>
      </c>
      <c r="EI542" t="str">
        <f t="shared" si="429"/>
        <v/>
      </c>
      <c r="EJ542" t="str">
        <f t="shared" ca="1" si="430"/>
        <v/>
      </c>
      <c r="EK542" t="str">
        <f t="shared" ca="1" si="432"/>
        <v/>
      </c>
      <c r="EL542" t="s">
        <v>924</v>
      </c>
      <c r="EM542">
        <v>30355</v>
      </c>
      <c r="EN542">
        <v>3128</v>
      </c>
      <c r="EO542">
        <v>7376</v>
      </c>
      <c r="EP542">
        <v>10577</v>
      </c>
      <c r="EQ542">
        <v>35823</v>
      </c>
      <c r="ER542">
        <v>500</v>
      </c>
      <c r="ES542">
        <v>66798</v>
      </c>
      <c r="ET542">
        <v>2552</v>
      </c>
      <c r="EU542">
        <v>2</v>
      </c>
      <c r="EV542" t="s">
        <v>156</v>
      </c>
      <c r="EW542">
        <v>1024</v>
      </c>
      <c r="EX542">
        <v>2</v>
      </c>
      <c r="EY542">
        <v>48000</v>
      </c>
      <c r="EZ542">
        <v>-16</v>
      </c>
      <c r="FA542" t="s">
        <v>170</v>
      </c>
      <c r="FB542">
        <v>5</v>
      </c>
      <c r="FC542" t="s">
        <v>171</v>
      </c>
      <c r="FD542">
        <v>174711</v>
      </c>
      <c r="FE542">
        <v>171580</v>
      </c>
      <c r="FF542">
        <v>40921</v>
      </c>
      <c r="FG542">
        <v>823398</v>
      </c>
      <c r="FH542">
        <v>824936</v>
      </c>
      <c r="FI542">
        <v>171557</v>
      </c>
      <c r="FJ542">
        <v>823398</v>
      </c>
      <c r="FK542">
        <v>168999</v>
      </c>
      <c r="FL542" t="s">
        <v>158</v>
      </c>
      <c r="FM542">
        <v>165494</v>
      </c>
      <c r="FN542">
        <v>40985</v>
      </c>
      <c r="FO542">
        <v>115542</v>
      </c>
      <c r="FP542">
        <v>5096</v>
      </c>
      <c r="FQ542">
        <v>5090</v>
      </c>
      <c r="FR542">
        <v>822646</v>
      </c>
      <c r="FS542">
        <v>40983</v>
      </c>
      <c r="FT542">
        <v>40983</v>
      </c>
      <c r="FU542">
        <v>5094</v>
      </c>
      <c r="FV542">
        <v>828521</v>
      </c>
      <c r="FW542">
        <v>826936</v>
      </c>
      <c r="FX542">
        <v>829022</v>
      </c>
      <c r="FY542">
        <v>48362</v>
      </c>
      <c r="FZ542">
        <v>126120</v>
      </c>
      <c r="GA542">
        <v>48742</v>
      </c>
      <c r="GB542">
        <v>169000</v>
      </c>
      <c r="GC542">
        <v>167494</v>
      </c>
      <c r="GD542">
        <v>171554</v>
      </c>
      <c r="GE542" t="s">
        <v>158</v>
      </c>
      <c r="GF542">
        <v>828520</v>
      </c>
      <c r="GG542">
        <v>165493</v>
      </c>
      <c r="GH542">
        <v>822644</v>
      </c>
      <c r="GI542">
        <v>205067</v>
      </c>
      <c r="GJ542" t="s">
        <v>172</v>
      </c>
      <c r="GK542">
        <v>72</v>
      </c>
      <c r="GL542">
        <v>190332</v>
      </c>
      <c r="GM542">
        <v>72</v>
      </c>
      <c r="GN542" t="s">
        <v>185</v>
      </c>
      <c r="GO542" t="s">
        <v>166</v>
      </c>
      <c r="GP542">
        <v>1024</v>
      </c>
      <c r="GQ542">
        <v>-260</v>
      </c>
      <c r="GR542">
        <v>180</v>
      </c>
      <c r="GS542">
        <f t="shared" si="431"/>
        <v>72</v>
      </c>
      <c r="GT542" t="str">
        <f t="shared" si="386"/>
        <v>test</v>
      </c>
    </row>
    <row r="543" spans="1:202" x14ac:dyDescent="0.2">
      <c r="A543">
        <v>100</v>
      </c>
      <c r="B543">
        <v>100</v>
      </c>
      <c r="C543">
        <v>2619</v>
      </c>
      <c r="D543">
        <v>2619</v>
      </c>
      <c r="E543" t="s">
        <v>155</v>
      </c>
      <c r="F543" t="s">
        <v>156</v>
      </c>
      <c r="G543" t="s">
        <v>156</v>
      </c>
      <c r="H543" t="s">
        <v>156</v>
      </c>
      <c r="I543">
        <v>0</v>
      </c>
      <c r="J543" t="s">
        <v>157</v>
      </c>
      <c r="K543">
        <v>1</v>
      </c>
      <c r="L543" t="s">
        <v>154</v>
      </c>
      <c r="M543" t="s">
        <v>154</v>
      </c>
      <c r="N543" t="s">
        <v>154</v>
      </c>
      <c r="O543">
        <v>1</v>
      </c>
      <c r="P543" t="s">
        <v>154</v>
      </c>
      <c r="Q543" t="s">
        <v>154</v>
      </c>
      <c r="R543" t="s">
        <v>183</v>
      </c>
      <c r="S543">
        <v>0</v>
      </c>
      <c r="T543">
        <v>0</v>
      </c>
      <c r="U543">
        <v>0</v>
      </c>
      <c r="V543">
        <v>72</v>
      </c>
      <c r="W543">
        <v>72</v>
      </c>
      <c r="X543">
        <v>0</v>
      </c>
      <c r="Y543">
        <v>72</v>
      </c>
      <c r="Z543">
        <v>6</v>
      </c>
      <c r="AA543">
        <v>0</v>
      </c>
      <c r="AB543">
        <v>6</v>
      </c>
      <c r="AC543">
        <v>0</v>
      </c>
      <c r="AD543">
        <v>0</v>
      </c>
      <c r="AE543">
        <v>0</v>
      </c>
      <c r="AF543">
        <v>0</v>
      </c>
      <c r="AG543">
        <v>72</v>
      </c>
      <c r="AH543">
        <v>0</v>
      </c>
      <c r="AI543">
        <v>0</v>
      </c>
      <c r="AJ543">
        <v>0</v>
      </c>
      <c r="AK543">
        <v>72</v>
      </c>
      <c r="AL543">
        <v>72</v>
      </c>
      <c r="AM543">
        <v>79</v>
      </c>
      <c r="AN543">
        <v>0</v>
      </c>
      <c r="AO543">
        <v>0</v>
      </c>
      <c r="AP543">
        <v>0</v>
      </c>
      <c r="AQ543">
        <v>6</v>
      </c>
      <c r="AR543">
        <v>6</v>
      </c>
      <c r="AS543">
        <v>6</v>
      </c>
      <c r="AT543">
        <v>0</v>
      </c>
      <c r="AU543">
        <v>72</v>
      </c>
      <c r="AV543">
        <v>6</v>
      </c>
      <c r="AW543">
        <v>72</v>
      </c>
      <c r="AX543">
        <v>0</v>
      </c>
      <c r="AY543" t="s">
        <v>159</v>
      </c>
      <c r="AZ543">
        <v>-242</v>
      </c>
      <c r="BA543">
        <v>167</v>
      </c>
      <c r="BB543" t="s">
        <v>201</v>
      </c>
      <c r="BC543" t="s">
        <v>161</v>
      </c>
      <c r="BD543" t="b">
        <v>0</v>
      </c>
      <c r="BE543" t="s">
        <v>164</v>
      </c>
      <c r="BF543" t="b">
        <v>1</v>
      </c>
      <c r="BH543" t="s">
        <v>222</v>
      </c>
      <c r="BI543" t="s">
        <v>200</v>
      </c>
      <c r="BJ543" t="b">
        <v>0</v>
      </c>
      <c r="BK543" t="s">
        <v>163</v>
      </c>
      <c r="BL543" t="b">
        <v>0</v>
      </c>
      <c r="BM543">
        <v>18</v>
      </c>
      <c r="BN543" t="s">
        <v>164</v>
      </c>
      <c r="BO543" t="s">
        <v>165</v>
      </c>
      <c r="BP543" t="s">
        <v>164</v>
      </c>
      <c r="BQ543" t="s">
        <v>166</v>
      </c>
      <c r="BR543">
        <v>768</v>
      </c>
      <c r="BS543" t="s">
        <v>156</v>
      </c>
      <c r="BT543" t="s">
        <v>176</v>
      </c>
      <c r="BU543" t="s">
        <v>188</v>
      </c>
      <c r="BV543" t="s">
        <v>191</v>
      </c>
      <c r="BW543">
        <v>72</v>
      </c>
      <c r="BX543">
        <v>1</v>
      </c>
      <c r="BY543">
        <v>0</v>
      </c>
      <c r="BZ543">
        <v>6</v>
      </c>
      <c r="CA543" t="s">
        <v>232</v>
      </c>
      <c r="CB543" t="s">
        <v>156</v>
      </c>
      <c r="CC543">
        <v>7</v>
      </c>
      <c r="CD543" t="b">
        <v>0</v>
      </c>
      <c r="CE543" t="s">
        <v>168</v>
      </c>
      <c r="CF543" t="s">
        <v>224</v>
      </c>
      <c r="CG543">
        <v>70</v>
      </c>
      <c r="CH543">
        <v>0</v>
      </c>
      <c r="CI543" t="s">
        <v>183</v>
      </c>
      <c r="CJ543" t="s">
        <v>169</v>
      </c>
      <c r="CK543" t="s">
        <v>169</v>
      </c>
      <c r="CL543" t="s">
        <v>169</v>
      </c>
      <c r="CM543" t="s">
        <v>169</v>
      </c>
      <c r="CN543" t="s">
        <v>169</v>
      </c>
      <c r="CO543" t="s">
        <v>183</v>
      </c>
      <c r="CP543" t="s">
        <v>169</v>
      </c>
      <c r="CQ543">
        <v>1</v>
      </c>
      <c r="CR543">
        <v>871</v>
      </c>
      <c r="CS543" t="str">
        <f t="shared" si="387"/>
        <v/>
      </c>
      <c r="CT543" t="str">
        <f t="shared" ca="1" si="388"/>
        <v/>
      </c>
      <c r="CU543" t="str">
        <f t="shared" si="389"/>
        <v/>
      </c>
      <c r="CV543" t="str">
        <f t="shared" ca="1" si="390"/>
        <v/>
      </c>
      <c r="CW543" t="str">
        <f t="shared" si="391"/>
        <v/>
      </c>
      <c r="CX543" t="str">
        <f t="shared" ca="1" si="392"/>
        <v/>
      </c>
      <c r="CY543" t="str">
        <f t="shared" si="393"/>
        <v/>
      </c>
      <c r="CZ543" t="str">
        <f t="shared" ca="1" si="394"/>
        <v/>
      </c>
      <c r="DA543" t="str">
        <f t="shared" si="395"/>
        <v/>
      </c>
      <c r="DB543" t="str">
        <f t="shared" ca="1" si="396"/>
        <v/>
      </c>
      <c r="DC543" t="str">
        <f t="shared" si="397"/>
        <v/>
      </c>
      <c r="DD543" t="str">
        <f t="shared" ca="1" si="398"/>
        <v/>
      </c>
      <c r="DE543" t="str">
        <f t="shared" si="399"/>
        <v/>
      </c>
      <c r="DF543" t="str">
        <f t="shared" ca="1" si="400"/>
        <v/>
      </c>
      <c r="DG543" t="str">
        <f t="shared" si="401"/>
        <v/>
      </c>
      <c r="DH543" t="str">
        <f t="shared" ca="1" si="402"/>
        <v/>
      </c>
      <c r="DI543" t="str">
        <f t="shared" si="403"/>
        <v/>
      </c>
      <c r="DJ543" t="str">
        <f t="shared" ca="1" si="404"/>
        <v/>
      </c>
      <c r="DK543" t="str">
        <f t="shared" si="405"/>
        <v/>
      </c>
      <c r="DL543" t="str">
        <f t="shared" ca="1" si="406"/>
        <v/>
      </c>
      <c r="DM543" t="str">
        <f t="shared" si="407"/>
        <v/>
      </c>
      <c r="DN543" t="str">
        <f t="shared" ca="1" si="408"/>
        <v/>
      </c>
      <c r="DO543" t="str">
        <f t="shared" si="409"/>
        <v/>
      </c>
      <c r="DP543" t="str">
        <f t="shared" ca="1" si="410"/>
        <v/>
      </c>
      <c r="DQ543" t="str">
        <f t="shared" si="411"/>
        <v/>
      </c>
      <c r="DR543" t="str">
        <f t="shared" ca="1" si="412"/>
        <v/>
      </c>
      <c r="DS543" t="str">
        <f t="shared" si="413"/>
        <v/>
      </c>
      <c r="DT543" t="str">
        <f t="shared" ca="1" si="414"/>
        <v/>
      </c>
      <c r="DU543" t="str">
        <f t="shared" si="415"/>
        <v/>
      </c>
      <c r="DV543" t="str">
        <f t="shared" ca="1" si="416"/>
        <v/>
      </c>
      <c r="DW543" t="str">
        <f t="shared" si="417"/>
        <v/>
      </c>
      <c r="DX543" t="str">
        <f t="shared" ca="1" si="418"/>
        <v/>
      </c>
      <c r="DY543" t="str">
        <f t="shared" si="419"/>
        <v/>
      </c>
      <c r="DZ543" t="str">
        <f t="shared" ca="1" si="420"/>
        <v/>
      </c>
      <c r="EA543" t="str">
        <f t="shared" si="421"/>
        <v/>
      </c>
      <c r="EB543" t="str">
        <f t="shared" ca="1" si="422"/>
        <v/>
      </c>
      <c r="EC543" t="str">
        <f t="shared" si="423"/>
        <v/>
      </c>
      <c r="ED543" t="str">
        <f t="shared" ca="1" si="424"/>
        <v/>
      </c>
      <c r="EE543" t="str">
        <f t="shared" si="425"/>
        <v/>
      </c>
      <c r="EF543" t="str">
        <f t="shared" ca="1" si="426"/>
        <v/>
      </c>
      <c r="EG543" t="str">
        <f t="shared" si="427"/>
        <v/>
      </c>
      <c r="EH543" t="str">
        <f t="shared" ca="1" si="428"/>
        <v/>
      </c>
      <c r="EI543" t="str">
        <f t="shared" si="429"/>
        <v/>
      </c>
      <c r="EJ543" t="str">
        <f t="shared" ca="1" si="430"/>
        <v/>
      </c>
      <c r="EK543" t="str">
        <f t="shared" ca="1" si="432"/>
        <v/>
      </c>
      <c r="EL543" t="s">
        <v>924</v>
      </c>
      <c r="EM543">
        <v>30355</v>
      </c>
      <c r="EN543">
        <v>3128</v>
      </c>
      <c r="EO543">
        <v>7376</v>
      </c>
      <c r="EP543">
        <v>10577</v>
      </c>
      <c r="EQ543">
        <v>35823</v>
      </c>
      <c r="ER543">
        <v>871</v>
      </c>
      <c r="ES543">
        <v>66798</v>
      </c>
      <c r="ET543">
        <v>2552</v>
      </c>
      <c r="EU543">
        <v>2</v>
      </c>
      <c r="EV543" t="s">
        <v>156</v>
      </c>
      <c r="EW543">
        <v>1024</v>
      </c>
      <c r="EX543">
        <v>2</v>
      </c>
      <c r="EY543">
        <v>48000</v>
      </c>
      <c r="EZ543">
        <v>-16</v>
      </c>
      <c r="FA543" t="s">
        <v>170</v>
      </c>
      <c r="FB543">
        <v>5</v>
      </c>
      <c r="FC543" t="s">
        <v>171</v>
      </c>
      <c r="FD543">
        <v>174711</v>
      </c>
      <c r="FE543">
        <v>171580</v>
      </c>
      <c r="FF543">
        <v>40921</v>
      </c>
      <c r="FG543">
        <v>829841</v>
      </c>
      <c r="FH543">
        <v>831144</v>
      </c>
      <c r="FI543">
        <v>171557</v>
      </c>
      <c r="FJ543">
        <v>829840</v>
      </c>
      <c r="FK543">
        <v>168999</v>
      </c>
      <c r="FL543" t="s">
        <v>158</v>
      </c>
      <c r="FM543">
        <v>165494</v>
      </c>
      <c r="FN543">
        <v>40985</v>
      </c>
      <c r="FO543">
        <v>115542</v>
      </c>
      <c r="FP543">
        <v>5096</v>
      </c>
      <c r="FQ543">
        <v>5090</v>
      </c>
      <c r="FR543">
        <v>829089</v>
      </c>
      <c r="FS543">
        <v>40983</v>
      </c>
      <c r="FT543">
        <v>40983</v>
      </c>
      <c r="FU543">
        <v>5094</v>
      </c>
      <c r="FV543">
        <v>834685</v>
      </c>
      <c r="FW543">
        <v>833145</v>
      </c>
      <c r="FX543">
        <v>835559</v>
      </c>
      <c r="FY543">
        <v>48362</v>
      </c>
      <c r="FZ543">
        <v>126120</v>
      </c>
      <c r="GA543">
        <v>48742</v>
      </c>
      <c r="GB543">
        <v>169000</v>
      </c>
      <c r="GC543">
        <v>167494</v>
      </c>
      <c r="GD543">
        <v>171554</v>
      </c>
      <c r="GE543" t="s">
        <v>158</v>
      </c>
      <c r="GF543">
        <v>834685</v>
      </c>
      <c r="GG543">
        <v>165493</v>
      </c>
      <c r="GH543">
        <v>829086</v>
      </c>
      <c r="GI543">
        <v>205067</v>
      </c>
      <c r="GJ543" t="s">
        <v>172</v>
      </c>
      <c r="GK543">
        <v>73</v>
      </c>
      <c r="GL543">
        <v>191203</v>
      </c>
      <c r="GM543">
        <v>73</v>
      </c>
      <c r="GN543" t="s">
        <v>185</v>
      </c>
      <c r="GO543" t="s">
        <v>166</v>
      </c>
      <c r="GP543">
        <v>1024</v>
      </c>
      <c r="GQ543">
        <v>-260</v>
      </c>
      <c r="GR543">
        <v>180</v>
      </c>
      <c r="GS543">
        <f t="shared" si="431"/>
        <v>73</v>
      </c>
      <c r="GT543" t="str">
        <f t="shared" si="386"/>
        <v>test</v>
      </c>
    </row>
    <row r="544" spans="1:202" x14ac:dyDescent="0.2">
      <c r="A544">
        <v>100</v>
      </c>
      <c r="B544">
        <v>100</v>
      </c>
      <c r="C544">
        <v>2609</v>
      </c>
      <c r="D544">
        <v>2609</v>
      </c>
      <c r="E544" t="s">
        <v>155</v>
      </c>
      <c r="F544" t="s">
        <v>156</v>
      </c>
      <c r="G544" t="s">
        <v>156</v>
      </c>
      <c r="H544" t="s">
        <v>156</v>
      </c>
      <c r="I544">
        <v>0</v>
      </c>
      <c r="J544" t="s">
        <v>157</v>
      </c>
      <c r="K544">
        <v>1</v>
      </c>
      <c r="L544" t="s">
        <v>154</v>
      </c>
      <c r="M544" t="s">
        <v>154</v>
      </c>
      <c r="N544" t="s">
        <v>154</v>
      </c>
      <c r="O544">
        <v>1</v>
      </c>
      <c r="P544" t="s">
        <v>154</v>
      </c>
      <c r="Q544" t="s">
        <v>154</v>
      </c>
      <c r="R544" t="s">
        <v>179</v>
      </c>
      <c r="S544">
        <v>0</v>
      </c>
      <c r="T544">
        <v>0</v>
      </c>
      <c r="U544">
        <v>0</v>
      </c>
      <c r="V544">
        <v>73</v>
      </c>
      <c r="W544">
        <v>73</v>
      </c>
      <c r="X544">
        <v>0</v>
      </c>
      <c r="Y544">
        <v>73</v>
      </c>
      <c r="Z544">
        <v>6</v>
      </c>
      <c r="AA544">
        <v>0</v>
      </c>
      <c r="AB544">
        <v>6</v>
      </c>
      <c r="AC544">
        <v>0</v>
      </c>
      <c r="AD544">
        <v>0</v>
      </c>
      <c r="AE544">
        <v>0</v>
      </c>
      <c r="AF544">
        <v>0</v>
      </c>
      <c r="AG544">
        <v>73</v>
      </c>
      <c r="AH544">
        <v>0</v>
      </c>
      <c r="AI544">
        <v>0</v>
      </c>
      <c r="AJ544">
        <v>0</v>
      </c>
      <c r="AK544">
        <v>73</v>
      </c>
      <c r="AL544">
        <v>73</v>
      </c>
      <c r="AM544">
        <v>80</v>
      </c>
      <c r="AN544">
        <v>0</v>
      </c>
      <c r="AO544">
        <v>0</v>
      </c>
      <c r="AP544">
        <v>0</v>
      </c>
      <c r="AQ544">
        <v>6</v>
      </c>
      <c r="AR544">
        <v>6</v>
      </c>
      <c r="AS544">
        <v>6</v>
      </c>
      <c r="AT544">
        <v>0</v>
      </c>
      <c r="AU544">
        <v>73</v>
      </c>
      <c r="AV544">
        <v>6</v>
      </c>
      <c r="AW544">
        <v>73</v>
      </c>
      <c r="AX544">
        <v>0</v>
      </c>
      <c r="AY544" t="s">
        <v>159</v>
      </c>
      <c r="AZ544">
        <v>-242</v>
      </c>
      <c r="BA544">
        <v>167</v>
      </c>
      <c r="BB544" t="s">
        <v>201</v>
      </c>
      <c r="BC544" t="s">
        <v>161</v>
      </c>
      <c r="BD544" t="b">
        <v>0</v>
      </c>
      <c r="BE544">
        <v>11.03</v>
      </c>
      <c r="BF544" t="b">
        <v>1</v>
      </c>
      <c r="BH544" t="s">
        <v>222</v>
      </c>
      <c r="BI544" t="s">
        <v>200</v>
      </c>
      <c r="BJ544" t="b">
        <v>0</v>
      </c>
      <c r="BK544" t="s">
        <v>163</v>
      </c>
      <c r="BL544" t="b">
        <v>0</v>
      </c>
      <c r="BM544">
        <v>18</v>
      </c>
      <c r="BN544" t="s">
        <v>164</v>
      </c>
      <c r="BO544" t="s">
        <v>165</v>
      </c>
      <c r="BP544" t="s">
        <v>164</v>
      </c>
      <c r="BQ544" t="s">
        <v>166</v>
      </c>
      <c r="BR544">
        <v>768</v>
      </c>
      <c r="BS544" t="s">
        <v>156</v>
      </c>
      <c r="BT544" t="s">
        <v>176</v>
      </c>
      <c r="BU544" t="s">
        <v>189</v>
      </c>
      <c r="BV544" t="s">
        <v>181</v>
      </c>
      <c r="BW544">
        <v>73</v>
      </c>
      <c r="BX544">
        <v>1</v>
      </c>
      <c r="BY544">
        <v>0</v>
      </c>
      <c r="BZ544">
        <v>6</v>
      </c>
      <c r="CA544" t="s">
        <v>232</v>
      </c>
      <c r="CB544" t="s">
        <v>156</v>
      </c>
      <c r="CC544">
        <v>7</v>
      </c>
      <c r="CD544" t="b">
        <v>0</v>
      </c>
      <c r="CE544" t="s">
        <v>168</v>
      </c>
      <c r="CF544" t="s">
        <v>224</v>
      </c>
      <c r="CG544">
        <v>2</v>
      </c>
      <c r="CH544">
        <v>0</v>
      </c>
      <c r="CI544" t="s">
        <v>179</v>
      </c>
      <c r="CJ544" t="s">
        <v>169</v>
      </c>
      <c r="CK544" t="s">
        <v>169</v>
      </c>
      <c r="CL544" t="s">
        <v>169</v>
      </c>
      <c r="CM544" t="s">
        <v>169</v>
      </c>
      <c r="CN544" t="s">
        <v>169</v>
      </c>
      <c r="CO544" t="s">
        <v>179</v>
      </c>
      <c r="CP544" t="s">
        <v>169</v>
      </c>
      <c r="CQ544">
        <v>1</v>
      </c>
      <c r="CR544">
        <v>1883</v>
      </c>
      <c r="CS544">
        <f t="shared" si="387"/>
        <v>1883</v>
      </c>
      <c r="CT544">
        <f t="shared" ca="1" si="388"/>
        <v>1883</v>
      </c>
      <c r="CU544" t="str">
        <f t="shared" si="389"/>
        <v/>
      </c>
      <c r="CV544" t="str">
        <f t="shared" ca="1" si="390"/>
        <v/>
      </c>
      <c r="CW544" t="str">
        <f t="shared" si="391"/>
        <v/>
      </c>
      <c r="CX544" t="str">
        <f t="shared" ca="1" si="392"/>
        <v/>
      </c>
      <c r="CY544" t="str">
        <f t="shared" si="393"/>
        <v/>
      </c>
      <c r="CZ544" t="str">
        <f t="shared" ca="1" si="394"/>
        <v/>
      </c>
      <c r="DA544" t="str">
        <f t="shared" si="395"/>
        <v/>
      </c>
      <c r="DB544" t="str">
        <f t="shared" ca="1" si="396"/>
        <v/>
      </c>
      <c r="DC544" t="str">
        <f t="shared" si="397"/>
        <v/>
      </c>
      <c r="DD544" t="str">
        <f t="shared" ca="1" si="398"/>
        <v/>
      </c>
      <c r="DE544" t="str">
        <f t="shared" si="399"/>
        <v/>
      </c>
      <c r="DF544" t="str">
        <f t="shared" ca="1" si="400"/>
        <v/>
      </c>
      <c r="DG544" t="str">
        <f t="shared" si="401"/>
        <v/>
      </c>
      <c r="DH544" t="str">
        <f t="shared" ca="1" si="402"/>
        <v/>
      </c>
      <c r="DI544" t="str">
        <f t="shared" si="403"/>
        <v/>
      </c>
      <c r="DJ544" t="str">
        <f t="shared" ca="1" si="404"/>
        <v/>
      </c>
      <c r="DK544" t="str">
        <f t="shared" si="405"/>
        <v/>
      </c>
      <c r="DL544" t="str">
        <f t="shared" ca="1" si="406"/>
        <v/>
      </c>
      <c r="DM544" t="str">
        <f t="shared" si="407"/>
        <v/>
      </c>
      <c r="DN544" t="str">
        <f t="shared" ca="1" si="408"/>
        <v/>
      </c>
      <c r="DO544" t="str">
        <f t="shared" si="409"/>
        <v/>
      </c>
      <c r="DP544" t="str">
        <f t="shared" ca="1" si="410"/>
        <v/>
      </c>
      <c r="DQ544" t="str">
        <f t="shared" si="411"/>
        <v/>
      </c>
      <c r="DR544" t="str">
        <f t="shared" ca="1" si="412"/>
        <v/>
      </c>
      <c r="DS544" t="str">
        <f t="shared" si="413"/>
        <v/>
      </c>
      <c r="DT544" t="str">
        <f t="shared" ca="1" si="414"/>
        <v/>
      </c>
      <c r="DU544" t="str">
        <f t="shared" si="415"/>
        <v/>
      </c>
      <c r="DV544" t="str">
        <f t="shared" ca="1" si="416"/>
        <v/>
      </c>
      <c r="DW544" t="str">
        <f t="shared" si="417"/>
        <v/>
      </c>
      <c r="DX544" t="str">
        <f t="shared" ca="1" si="418"/>
        <v/>
      </c>
      <c r="DY544" t="str">
        <f t="shared" si="419"/>
        <v/>
      </c>
      <c r="DZ544" t="str">
        <f t="shared" ca="1" si="420"/>
        <v/>
      </c>
      <c r="EA544" t="str">
        <f t="shared" si="421"/>
        <v/>
      </c>
      <c r="EB544" t="str">
        <f t="shared" ca="1" si="422"/>
        <v/>
      </c>
      <c r="EC544" t="str">
        <f t="shared" si="423"/>
        <v/>
      </c>
      <c r="ED544" t="str">
        <f t="shared" ca="1" si="424"/>
        <v/>
      </c>
      <c r="EE544" t="str">
        <f t="shared" si="425"/>
        <v/>
      </c>
      <c r="EF544" t="str">
        <f t="shared" ca="1" si="426"/>
        <v/>
      </c>
      <c r="EG544">
        <f t="shared" si="427"/>
        <v>1883</v>
      </c>
      <c r="EH544">
        <f t="shared" ca="1" si="428"/>
        <v>1883</v>
      </c>
      <c r="EI544" t="str">
        <f t="shared" si="429"/>
        <v/>
      </c>
      <c r="EJ544" t="str">
        <f t="shared" ca="1" si="430"/>
        <v/>
      </c>
      <c r="EK544">
        <f t="shared" ca="1" si="432"/>
        <v>1883</v>
      </c>
      <c r="EL544">
        <v>1883</v>
      </c>
      <c r="EM544">
        <v>30355</v>
      </c>
      <c r="EN544">
        <v>3128</v>
      </c>
      <c r="EO544">
        <v>7376</v>
      </c>
      <c r="EP544">
        <v>10577</v>
      </c>
      <c r="EQ544">
        <v>35823</v>
      </c>
      <c r="ER544">
        <v>1883</v>
      </c>
      <c r="ES544">
        <v>66798</v>
      </c>
      <c r="ET544">
        <v>2552</v>
      </c>
      <c r="EU544">
        <v>2</v>
      </c>
      <c r="EV544" t="s">
        <v>156</v>
      </c>
      <c r="EW544">
        <v>1024</v>
      </c>
      <c r="EX544">
        <v>2</v>
      </c>
      <c r="EY544">
        <v>48000</v>
      </c>
      <c r="EZ544">
        <v>-16</v>
      </c>
      <c r="FA544" t="s">
        <v>170</v>
      </c>
      <c r="FB544">
        <v>5</v>
      </c>
      <c r="FC544" t="s">
        <v>171</v>
      </c>
      <c r="FD544">
        <v>174711</v>
      </c>
      <c r="FE544">
        <v>171580</v>
      </c>
      <c r="FF544">
        <v>40921</v>
      </c>
      <c r="FG544">
        <v>836376</v>
      </c>
      <c r="FH544">
        <v>837970</v>
      </c>
      <c r="FI544">
        <v>171557</v>
      </c>
      <c r="FJ544">
        <v>836376</v>
      </c>
      <c r="FK544">
        <v>168999</v>
      </c>
      <c r="FL544" t="s">
        <v>158</v>
      </c>
      <c r="FM544">
        <v>165494</v>
      </c>
      <c r="FN544">
        <v>40985</v>
      </c>
      <c r="FO544">
        <v>115542</v>
      </c>
      <c r="FP544">
        <v>5096</v>
      </c>
      <c r="FQ544">
        <v>5090</v>
      </c>
      <c r="FR544">
        <v>835625</v>
      </c>
      <c r="FS544">
        <v>40983</v>
      </c>
      <c r="FT544">
        <v>40983</v>
      </c>
      <c r="FU544">
        <v>5094</v>
      </c>
      <c r="FV544">
        <v>841556</v>
      </c>
      <c r="FW544">
        <v>839971</v>
      </c>
      <c r="FX544">
        <v>843442</v>
      </c>
      <c r="FY544">
        <v>48362</v>
      </c>
      <c r="FZ544">
        <v>126120</v>
      </c>
      <c r="GA544">
        <v>48742</v>
      </c>
      <c r="GB544">
        <v>169000</v>
      </c>
      <c r="GC544">
        <v>167494</v>
      </c>
      <c r="GD544">
        <v>171554</v>
      </c>
      <c r="GE544" t="s">
        <v>158</v>
      </c>
      <c r="GF544">
        <v>841556</v>
      </c>
      <c r="GG544">
        <v>165493</v>
      </c>
      <c r="GH544">
        <v>835622</v>
      </c>
      <c r="GI544">
        <v>205067</v>
      </c>
      <c r="GJ544" t="s">
        <v>172</v>
      </c>
      <c r="GK544">
        <v>74</v>
      </c>
      <c r="GL544">
        <v>193086</v>
      </c>
      <c r="GM544">
        <v>74</v>
      </c>
      <c r="GN544" t="s">
        <v>182</v>
      </c>
      <c r="GO544" t="s">
        <v>166</v>
      </c>
      <c r="GP544">
        <v>1024</v>
      </c>
      <c r="GQ544">
        <v>-260</v>
      </c>
      <c r="GR544">
        <v>180</v>
      </c>
      <c r="GS544">
        <f t="shared" si="431"/>
        <v>74</v>
      </c>
      <c r="GT544" t="str">
        <f t="shared" si="386"/>
        <v>test</v>
      </c>
    </row>
    <row r="545" spans="1:202" x14ac:dyDescent="0.2">
      <c r="A545">
        <v>100</v>
      </c>
      <c r="B545">
        <v>100</v>
      </c>
      <c r="C545">
        <v>2595</v>
      </c>
      <c r="D545">
        <v>2595</v>
      </c>
      <c r="E545" t="s">
        <v>155</v>
      </c>
      <c r="F545" t="s">
        <v>156</v>
      </c>
      <c r="G545" t="s">
        <v>156</v>
      </c>
      <c r="H545" t="s">
        <v>156</v>
      </c>
      <c r="I545">
        <v>0</v>
      </c>
      <c r="J545" t="s">
        <v>157</v>
      </c>
      <c r="K545">
        <v>1</v>
      </c>
      <c r="L545" t="s">
        <v>154</v>
      </c>
      <c r="M545" t="s">
        <v>154</v>
      </c>
      <c r="N545" t="s">
        <v>154</v>
      </c>
      <c r="O545">
        <v>1</v>
      </c>
      <c r="P545" t="s">
        <v>154</v>
      </c>
      <c r="Q545" t="s">
        <v>154</v>
      </c>
      <c r="R545" t="s">
        <v>179</v>
      </c>
      <c r="S545">
        <v>0</v>
      </c>
      <c r="T545">
        <v>0</v>
      </c>
      <c r="U545">
        <v>0</v>
      </c>
      <c r="V545">
        <v>74</v>
      </c>
      <c r="W545">
        <v>74</v>
      </c>
      <c r="X545">
        <v>0</v>
      </c>
      <c r="Y545">
        <v>74</v>
      </c>
      <c r="Z545">
        <v>6</v>
      </c>
      <c r="AA545">
        <v>0</v>
      </c>
      <c r="AB545">
        <v>6</v>
      </c>
      <c r="AC545">
        <v>0</v>
      </c>
      <c r="AD545">
        <v>0</v>
      </c>
      <c r="AE545">
        <v>0</v>
      </c>
      <c r="AF545">
        <v>0</v>
      </c>
      <c r="AG545">
        <v>74</v>
      </c>
      <c r="AH545">
        <v>0</v>
      </c>
      <c r="AI545">
        <v>0</v>
      </c>
      <c r="AJ545">
        <v>0</v>
      </c>
      <c r="AK545">
        <v>74</v>
      </c>
      <c r="AL545">
        <v>74</v>
      </c>
      <c r="AM545">
        <v>81</v>
      </c>
      <c r="AN545">
        <v>0</v>
      </c>
      <c r="AO545">
        <v>0</v>
      </c>
      <c r="AP545">
        <v>0</v>
      </c>
      <c r="AQ545">
        <v>6</v>
      </c>
      <c r="AR545">
        <v>6</v>
      </c>
      <c r="AS545">
        <v>6</v>
      </c>
      <c r="AT545">
        <v>0</v>
      </c>
      <c r="AU545">
        <v>74</v>
      </c>
      <c r="AV545">
        <v>6</v>
      </c>
      <c r="AW545">
        <v>74</v>
      </c>
      <c r="AX545">
        <v>0</v>
      </c>
      <c r="AY545" t="s">
        <v>159</v>
      </c>
      <c r="AZ545">
        <v>-242</v>
      </c>
      <c r="BA545">
        <v>167</v>
      </c>
      <c r="BB545" t="s">
        <v>201</v>
      </c>
      <c r="BC545" t="s">
        <v>161</v>
      </c>
      <c r="BD545" t="b">
        <v>0</v>
      </c>
      <c r="BE545">
        <v>10</v>
      </c>
      <c r="BF545" t="b">
        <v>1</v>
      </c>
      <c r="BH545" t="s">
        <v>222</v>
      </c>
      <c r="BI545" t="s">
        <v>200</v>
      </c>
      <c r="BJ545" t="b">
        <v>0</v>
      </c>
      <c r="BK545" t="s">
        <v>163</v>
      </c>
      <c r="BL545" t="b">
        <v>0</v>
      </c>
      <c r="BM545">
        <v>18</v>
      </c>
      <c r="BN545" t="s">
        <v>164</v>
      </c>
      <c r="BO545" t="s">
        <v>165</v>
      </c>
      <c r="BP545" t="s">
        <v>164</v>
      </c>
      <c r="BQ545" t="s">
        <v>166</v>
      </c>
      <c r="BR545">
        <v>768</v>
      </c>
      <c r="BS545" t="s">
        <v>156</v>
      </c>
      <c r="BT545" t="s">
        <v>176</v>
      </c>
      <c r="BU545" t="s">
        <v>181</v>
      </c>
      <c r="BV545" t="s">
        <v>176</v>
      </c>
      <c r="BW545">
        <v>74</v>
      </c>
      <c r="BX545">
        <v>1</v>
      </c>
      <c r="BY545">
        <v>0</v>
      </c>
      <c r="BZ545">
        <v>6</v>
      </c>
      <c r="CA545" t="s">
        <v>232</v>
      </c>
      <c r="CB545" t="s">
        <v>156</v>
      </c>
      <c r="CC545">
        <v>7</v>
      </c>
      <c r="CD545" t="b">
        <v>0</v>
      </c>
      <c r="CE545" t="s">
        <v>168</v>
      </c>
      <c r="CF545" t="s">
        <v>224</v>
      </c>
      <c r="CG545">
        <v>8</v>
      </c>
      <c r="CH545">
        <v>0</v>
      </c>
      <c r="CI545" t="s">
        <v>179</v>
      </c>
      <c r="CJ545" t="s">
        <v>169</v>
      </c>
      <c r="CK545" t="s">
        <v>169</v>
      </c>
      <c r="CL545" t="s">
        <v>169</v>
      </c>
      <c r="CM545" t="s">
        <v>169</v>
      </c>
      <c r="CN545" t="s">
        <v>169</v>
      </c>
      <c r="CO545" t="s">
        <v>179</v>
      </c>
      <c r="CP545" t="s">
        <v>169</v>
      </c>
      <c r="CQ545">
        <v>1</v>
      </c>
      <c r="CR545">
        <v>1548</v>
      </c>
      <c r="CS545">
        <f t="shared" si="387"/>
        <v>1548</v>
      </c>
      <c r="CT545">
        <f t="shared" ca="1" si="388"/>
        <v>1548</v>
      </c>
      <c r="CU545" t="str">
        <f t="shared" si="389"/>
        <v/>
      </c>
      <c r="CV545" t="str">
        <f t="shared" ca="1" si="390"/>
        <v/>
      </c>
      <c r="CW545" t="str">
        <f t="shared" si="391"/>
        <v/>
      </c>
      <c r="CX545" t="str">
        <f t="shared" ca="1" si="392"/>
        <v/>
      </c>
      <c r="CY545" t="str">
        <f t="shared" si="393"/>
        <v/>
      </c>
      <c r="CZ545" t="str">
        <f t="shared" ca="1" si="394"/>
        <v/>
      </c>
      <c r="DA545" t="str">
        <f t="shared" si="395"/>
        <v/>
      </c>
      <c r="DB545" t="str">
        <f t="shared" ca="1" si="396"/>
        <v/>
      </c>
      <c r="DC545" t="str">
        <f t="shared" si="397"/>
        <v/>
      </c>
      <c r="DD545" t="str">
        <f t="shared" ca="1" si="398"/>
        <v/>
      </c>
      <c r="DE545" t="str">
        <f t="shared" si="399"/>
        <v/>
      </c>
      <c r="DF545" t="str">
        <f t="shared" ca="1" si="400"/>
        <v/>
      </c>
      <c r="DG545" t="str">
        <f t="shared" si="401"/>
        <v/>
      </c>
      <c r="DH545" t="str">
        <f t="shared" ca="1" si="402"/>
        <v/>
      </c>
      <c r="DI545" t="str">
        <f t="shared" si="403"/>
        <v/>
      </c>
      <c r="DJ545" t="str">
        <f t="shared" ca="1" si="404"/>
        <v/>
      </c>
      <c r="DK545" t="str">
        <f t="shared" si="405"/>
        <v/>
      </c>
      <c r="DL545" t="str">
        <f t="shared" ca="1" si="406"/>
        <v/>
      </c>
      <c r="DM545" t="str">
        <f t="shared" si="407"/>
        <v/>
      </c>
      <c r="DN545" t="str">
        <f t="shared" ca="1" si="408"/>
        <v/>
      </c>
      <c r="DO545" t="str">
        <f t="shared" si="409"/>
        <v/>
      </c>
      <c r="DP545" t="str">
        <f t="shared" ca="1" si="410"/>
        <v/>
      </c>
      <c r="DQ545" t="str">
        <f t="shared" si="411"/>
        <v/>
      </c>
      <c r="DR545" t="str">
        <f t="shared" ca="1" si="412"/>
        <v/>
      </c>
      <c r="DS545" t="str">
        <f t="shared" si="413"/>
        <v/>
      </c>
      <c r="DT545" t="str">
        <f t="shared" ca="1" si="414"/>
        <v/>
      </c>
      <c r="DU545" t="str">
        <f t="shared" si="415"/>
        <v/>
      </c>
      <c r="DV545" t="str">
        <f t="shared" ca="1" si="416"/>
        <v/>
      </c>
      <c r="DW545" t="str">
        <f t="shared" si="417"/>
        <v/>
      </c>
      <c r="DX545" t="str">
        <f t="shared" ca="1" si="418"/>
        <v/>
      </c>
      <c r="DY545" t="str">
        <f t="shared" si="419"/>
        <v/>
      </c>
      <c r="DZ545" t="str">
        <f t="shared" ca="1" si="420"/>
        <v/>
      </c>
      <c r="EA545" t="str">
        <f t="shared" si="421"/>
        <v/>
      </c>
      <c r="EB545" t="str">
        <f t="shared" ca="1" si="422"/>
        <v/>
      </c>
      <c r="EC545" t="str">
        <f t="shared" si="423"/>
        <v/>
      </c>
      <c r="ED545" t="str">
        <f t="shared" ca="1" si="424"/>
        <v/>
      </c>
      <c r="EE545">
        <f t="shared" si="425"/>
        <v>1548</v>
      </c>
      <c r="EF545">
        <f t="shared" ca="1" si="426"/>
        <v>1548</v>
      </c>
      <c r="EG545" t="str">
        <f t="shared" si="427"/>
        <v/>
      </c>
      <c r="EH545" t="str">
        <f t="shared" ca="1" si="428"/>
        <v/>
      </c>
      <c r="EI545" t="str">
        <f t="shared" si="429"/>
        <v/>
      </c>
      <c r="EJ545" t="str">
        <f t="shared" ca="1" si="430"/>
        <v/>
      </c>
      <c r="EK545">
        <f t="shared" ca="1" si="432"/>
        <v>1548</v>
      </c>
      <c r="EL545">
        <v>1548</v>
      </c>
      <c r="EM545">
        <v>30355</v>
      </c>
      <c r="EN545">
        <v>3128</v>
      </c>
      <c r="EO545">
        <v>7376</v>
      </c>
      <c r="EP545">
        <v>10577</v>
      </c>
      <c r="EQ545">
        <v>35823</v>
      </c>
      <c r="ER545">
        <v>1548</v>
      </c>
      <c r="ES545">
        <v>66798</v>
      </c>
      <c r="ET545">
        <v>2552</v>
      </c>
      <c r="EU545">
        <v>2</v>
      </c>
      <c r="EV545" t="s">
        <v>156</v>
      </c>
      <c r="EW545">
        <v>1024</v>
      </c>
      <c r="EX545">
        <v>2</v>
      </c>
      <c r="EY545">
        <v>48000</v>
      </c>
      <c r="EZ545">
        <v>-16</v>
      </c>
      <c r="FA545" t="s">
        <v>170</v>
      </c>
      <c r="FB545">
        <v>5</v>
      </c>
      <c r="FC545" t="s">
        <v>171</v>
      </c>
      <c r="FD545">
        <v>174711</v>
      </c>
      <c r="FE545">
        <v>171580</v>
      </c>
      <c r="FF545">
        <v>40921</v>
      </c>
      <c r="FG545">
        <v>844259</v>
      </c>
      <c r="FH545">
        <v>845843</v>
      </c>
      <c r="FI545">
        <v>171557</v>
      </c>
      <c r="FJ545">
        <v>844259</v>
      </c>
      <c r="FK545">
        <v>168999</v>
      </c>
      <c r="FL545" t="s">
        <v>158</v>
      </c>
      <c r="FM545">
        <v>165494</v>
      </c>
      <c r="FN545">
        <v>40985</v>
      </c>
      <c r="FO545">
        <v>115542</v>
      </c>
      <c r="FP545">
        <v>5096</v>
      </c>
      <c r="FQ545">
        <v>5090</v>
      </c>
      <c r="FR545">
        <v>843508</v>
      </c>
      <c r="FS545">
        <v>40983</v>
      </c>
      <c r="FT545">
        <v>40983</v>
      </c>
      <c r="FU545">
        <v>5094</v>
      </c>
      <c r="FV545">
        <v>849342</v>
      </c>
      <c r="FW545">
        <v>847843</v>
      </c>
      <c r="FX545">
        <v>850892</v>
      </c>
      <c r="FY545">
        <v>48362</v>
      </c>
      <c r="FZ545">
        <v>126120</v>
      </c>
      <c r="GA545">
        <v>48742</v>
      </c>
      <c r="GB545">
        <v>169000</v>
      </c>
      <c r="GC545">
        <v>167494</v>
      </c>
      <c r="GD545">
        <v>171554</v>
      </c>
      <c r="GE545" t="s">
        <v>158</v>
      </c>
      <c r="GF545">
        <v>849342</v>
      </c>
      <c r="GG545">
        <v>165493</v>
      </c>
      <c r="GH545">
        <v>843505</v>
      </c>
      <c r="GI545">
        <v>205067</v>
      </c>
      <c r="GJ545" t="s">
        <v>172</v>
      </c>
      <c r="GK545">
        <v>75</v>
      </c>
      <c r="GL545">
        <v>194634</v>
      </c>
      <c r="GM545">
        <v>75</v>
      </c>
      <c r="GN545" t="s">
        <v>182</v>
      </c>
      <c r="GO545" t="s">
        <v>166</v>
      </c>
      <c r="GP545">
        <v>1024</v>
      </c>
      <c r="GQ545">
        <v>-260</v>
      </c>
      <c r="GR545">
        <v>180</v>
      </c>
      <c r="GS545">
        <f t="shared" si="431"/>
        <v>75</v>
      </c>
      <c r="GT545" t="str">
        <f t="shared" si="386"/>
        <v>test</v>
      </c>
    </row>
    <row r="546" spans="1:202" x14ac:dyDescent="0.2">
      <c r="A546">
        <v>100</v>
      </c>
      <c r="B546">
        <v>100</v>
      </c>
      <c r="C546">
        <v>2582</v>
      </c>
      <c r="D546">
        <v>2582</v>
      </c>
      <c r="E546" t="s">
        <v>155</v>
      </c>
      <c r="F546" t="s">
        <v>156</v>
      </c>
      <c r="G546" t="s">
        <v>156</v>
      </c>
      <c r="H546" t="s">
        <v>156</v>
      </c>
      <c r="I546">
        <v>0</v>
      </c>
      <c r="J546" t="s">
        <v>157</v>
      </c>
      <c r="K546">
        <v>1</v>
      </c>
      <c r="L546" t="s">
        <v>154</v>
      </c>
      <c r="M546" t="s">
        <v>154</v>
      </c>
      <c r="N546" t="s">
        <v>154</v>
      </c>
      <c r="O546">
        <v>1</v>
      </c>
      <c r="P546" t="s">
        <v>154</v>
      </c>
      <c r="Q546" t="s">
        <v>154</v>
      </c>
      <c r="R546" t="s">
        <v>179</v>
      </c>
      <c r="S546">
        <v>0</v>
      </c>
      <c r="T546">
        <v>0</v>
      </c>
      <c r="U546">
        <v>0</v>
      </c>
      <c r="V546">
        <v>75</v>
      </c>
      <c r="W546">
        <v>75</v>
      </c>
      <c r="X546">
        <v>0</v>
      </c>
      <c r="Y546">
        <v>75</v>
      </c>
      <c r="Z546">
        <v>6</v>
      </c>
      <c r="AA546">
        <v>0</v>
      </c>
      <c r="AB546">
        <v>6</v>
      </c>
      <c r="AC546">
        <v>0</v>
      </c>
      <c r="AD546">
        <v>0</v>
      </c>
      <c r="AE546">
        <v>0</v>
      </c>
      <c r="AF546">
        <v>0</v>
      </c>
      <c r="AG546">
        <v>75</v>
      </c>
      <c r="AH546">
        <v>0</v>
      </c>
      <c r="AI546">
        <v>0</v>
      </c>
      <c r="AJ546">
        <v>0</v>
      </c>
      <c r="AK546">
        <v>75</v>
      </c>
      <c r="AL546">
        <v>75</v>
      </c>
      <c r="AM546">
        <v>82</v>
      </c>
      <c r="AN546">
        <v>0</v>
      </c>
      <c r="AO546">
        <v>0</v>
      </c>
      <c r="AP546">
        <v>0</v>
      </c>
      <c r="AQ546">
        <v>6</v>
      </c>
      <c r="AR546">
        <v>6</v>
      </c>
      <c r="AS546">
        <v>6</v>
      </c>
      <c r="AT546">
        <v>0</v>
      </c>
      <c r="AU546">
        <v>75</v>
      </c>
      <c r="AV546">
        <v>6</v>
      </c>
      <c r="AW546">
        <v>75</v>
      </c>
      <c r="AX546">
        <v>0</v>
      </c>
      <c r="AY546" t="s">
        <v>159</v>
      </c>
      <c r="AZ546">
        <v>-242</v>
      </c>
      <c r="BA546">
        <v>167</v>
      </c>
      <c r="BB546" t="s">
        <v>201</v>
      </c>
      <c r="BC546" t="s">
        <v>161</v>
      </c>
      <c r="BD546" t="b">
        <v>0</v>
      </c>
      <c r="BE546">
        <v>8.8699999999999992</v>
      </c>
      <c r="BF546" t="b">
        <v>1</v>
      </c>
      <c r="BH546" t="s">
        <v>222</v>
      </c>
      <c r="BI546" t="s">
        <v>200</v>
      </c>
      <c r="BJ546" t="b">
        <v>0</v>
      </c>
      <c r="BK546" t="s">
        <v>163</v>
      </c>
      <c r="BL546" t="b">
        <v>0</v>
      </c>
      <c r="BM546">
        <v>18</v>
      </c>
      <c r="BN546" t="s">
        <v>164</v>
      </c>
      <c r="BO546" t="s">
        <v>165</v>
      </c>
      <c r="BP546" t="s">
        <v>164</v>
      </c>
      <c r="BQ546" t="s">
        <v>166</v>
      </c>
      <c r="BR546">
        <v>768</v>
      </c>
      <c r="BS546" t="s">
        <v>156</v>
      </c>
      <c r="BT546" t="s">
        <v>176</v>
      </c>
      <c r="BU546" t="s">
        <v>188</v>
      </c>
      <c r="BV546" t="s">
        <v>181</v>
      </c>
      <c r="BW546">
        <v>75</v>
      </c>
      <c r="BX546">
        <v>1</v>
      </c>
      <c r="BY546">
        <v>0</v>
      </c>
      <c r="BZ546">
        <v>6</v>
      </c>
      <c r="CA546" t="s">
        <v>232</v>
      </c>
      <c r="CB546" t="s">
        <v>156</v>
      </c>
      <c r="CC546">
        <v>7</v>
      </c>
      <c r="CD546" t="b">
        <v>0</v>
      </c>
      <c r="CE546" t="s">
        <v>168</v>
      </c>
      <c r="CF546" t="s">
        <v>224</v>
      </c>
      <c r="CG546">
        <v>28</v>
      </c>
      <c r="CH546">
        <v>0</v>
      </c>
      <c r="CI546" t="s">
        <v>179</v>
      </c>
      <c r="CJ546" t="s">
        <v>169</v>
      </c>
      <c r="CK546" t="s">
        <v>169</v>
      </c>
      <c r="CL546" t="s">
        <v>169</v>
      </c>
      <c r="CM546" t="s">
        <v>169</v>
      </c>
      <c r="CN546" t="s">
        <v>169</v>
      </c>
      <c r="CO546" t="s">
        <v>179</v>
      </c>
      <c r="CP546" t="s">
        <v>169</v>
      </c>
      <c r="CQ546">
        <v>1</v>
      </c>
      <c r="CR546">
        <v>1671</v>
      </c>
      <c r="CS546">
        <f t="shared" si="387"/>
        <v>1671</v>
      </c>
      <c r="CT546">
        <f t="shared" ca="1" si="388"/>
        <v>1671</v>
      </c>
      <c r="CU546" t="str">
        <f t="shared" si="389"/>
        <v/>
      </c>
      <c r="CV546" t="str">
        <f t="shared" ca="1" si="390"/>
        <v/>
      </c>
      <c r="CW546" t="str">
        <f t="shared" si="391"/>
        <v/>
      </c>
      <c r="CX546" t="str">
        <f t="shared" ca="1" si="392"/>
        <v/>
      </c>
      <c r="CY546" t="str">
        <f t="shared" si="393"/>
        <v/>
      </c>
      <c r="CZ546" t="str">
        <f t="shared" ca="1" si="394"/>
        <v/>
      </c>
      <c r="DA546" t="str">
        <f t="shared" si="395"/>
        <v/>
      </c>
      <c r="DB546" t="str">
        <f t="shared" ca="1" si="396"/>
        <v/>
      </c>
      <c r="DC546" t="str">
        <f t="shared" si="397"/>
        <v/>
      </c>
      <c r="DD546" t="str">
        <f t="shared" ca="1" si="398"/>
        <v/>
      </c>
      <c r="DE546" t="str">
        <f t="shared" si="399"/>
        <v/>
      </c>
      <c r="DF546" t="str">
        <f t="shared" ca="1" si="400"/>
        <v/>
      </c>
      <c r="DG546" t="str">
        <f t="shared" si="401"/>
        <v/>
      </c>
      <c r="DH546" t="str">
        <f t="shared" ca="1" si="402"/>
        <v/>
      </c>
      <c r="DI546" t="str">
        <f t="shared" si="403"/>
        <v/>
      </c>
      <c r="DJ546" t="str">
        <f t="shared" ca="1" si="404"/>
        <v/>
      </c>
      <c r="DK546" t="str">
        <f t="shared" si="405"/>
        <v/>
      </c>
      <c r="DL546" t="str">
        <f t="shared" ca="1" si="406"/>
        <v/>
      </c>
      <c r="DM546" t="str">
        <f t="shared" si="407"/>
        <v/>
      </c>
      <c r="DN546" t="str">
        <f t="shared" ca="1" si="408"/>
        <v/>
      </c>
      <c r="DO546" t="str">
        <f t="shared" si="409"/>
        <v/>
      </c>
      <c r="DP546" t="str">
        <f t="shared" ca="1" si="410"/>
        <v/>
      </c>
      <c r="DQ546" t="str">
        <f t="shared" si="411"/>
        <v/>
      </c>
      <c r="DR546" t="str">
        <f t="shared" ca="1" si="412"/>
        <v/>
      </c>
      <c r="DS546" t="str">
        <f t="shared" si="413"/>
        <v/>
      </c>
      <c r="DT546" t="str">
        <f t="shared" ca="1" si="414"/>
        <v/>
      </c>
      <c r="DU546" t="str">
        <f t="shared" si="415"/>
        <v/>
      </c>
      <c r="DV546" t="str">
        <f t="shared" ca="1" si="416"/>
        <v/>
      </c>
      <c r="DW546" t="str">
        <f t="shared" si="417"/>
        <v/>
      </c>
      <c r="DX546" t="str">
        <f t="shared" ca="1" si="418"/>
        <v/>
      </c>
      <c r="DY546">
        <f t="shared" si="419"/>
        <v>1671</v>
      </c>
      <c r="DZ546">
        <f t="shared" ca="1" si="420"/>
        <v>1671</v>
      </c>
      <c r="EA546" t="str">
        <f t="shared" si="421"/>
        <v/>
      </c>
      <c r="EB546" t="str">
        <f t="shared" ca="1" si="422"/>
        <v/>
      </c>
      <c r="EC546" t="str">
        <f t="shared" si="423"/>
        <v/>
      </c>
      <c r="ED546" t="str">
        <f t="shared" ca="1" si="424"/>
        <v/>
      </c>
      <c r="EE546" t="str">
        <f t="shared" si="425"/>
        <v/>
      </c>
      <c r="EF546" t="str">
        <f t="shared" ca="1" si="426"/>
        <v/>
      </c>
      <c r="EG546" t="str">
        <f t="shared" si="427"/>
        <v/>
      </c>
      <c r="EH546" t="str">
        <f t="shared" ca="1" si="428"/>
        <v/>
      </c>
      <c r="EI546" t="str">
        <f t="shared" si="429"/>
        <v/>
      </c>
      <c r="EJ546" t="str">
        <f t="shared" ca="1" si="430"/>
        <v/>
      </c>
      <c r="EK546">
        <f t="shared" ca="1" si="432"/>
        <v>1671</v>
      </c>
      <c r="EL546">
        <v>1671</v>
      </c>
      <c r="EM546">
        <v>30355</v>
      </c>
      <c r="EN546">
        <v>3128</v>
      </c>
      <c r="EO546">
        <v>7376</v>
      </c>
      <c r="EP546">
        <v>10577</v>
      </c>
      <c r="EQ546">
        <v>35823</v>
      </c>
      <c r="ER546">
        <v>1671</v>
      </c>
      <c r="ES546">
        <v>66798</v>
      </c>
      <c r="ET546">
        <v>2552</v>
      </c>
      <c r="EU546">
        <v>2</v>
      </c>
      <c r="EV546" t="s">
        <v>156</v>
      </c>
      <c r="EW546">
        <v>1024</v>
      </c>
      <c r="EX546">
        <v>2</v>
      </c>
      <c r="EY546">
        <v>48000</v>
      </c>
      <c r="EZ546">
        <v>-16</v>
      </c>
      <c r="FA546" t="s">
        <v>170</v>
      </c>
      <c r="FB546">
        <v>5</v>
      </c>
      <c r="FC546" t="s">
        <v>171</v>
      </c>
      <c r="FD546">
        <v>174711</v>
      </c>
      <c r="FE546">
        <v>171580</v>
      </c>
      <c r="FF546">
        <v>40921</v>
      </c>
      <c r="FG546">
        <v>851713</v>
      </c>
      <c r="FH546">
        <v>853033</v>
      </c>
      <c r="FI546">
        <v>171557</v>
      </c>
      <c r="FJ546">
        <v>851713</v>
      </c>
      <c r="FK546">
        <v>168999</v>
      </c>
      <c r="FL546" t="s">
        <v>158</v>
      </c>
      <c r="FM546">
        <v>165494</v>
      </c>
      <c r="FN546">
        <v>40985</v>
      </c>
      <c r="FO546">
        <v>115542</v>
      </c>
      <c r="FP546">
        <v>5096</v>
      </c>
      <c r="FQ546">
        <v>5090</v>
      </c>
      <c r="FR546">
        <v>850962</v>
      </c>
      <c r="FS546">
        <v>40983</v>
      </c>
      <c r="FT546">
        <v>40983</v>
      </c>
      <c r="FU546">
        <v>5094</v>
      </c>
      <c r="FV546">
        <v>856617</v>
      </c>
      <c r="FW546">
        <v>855033</v>
      </c>
      <c r="FX546">
        <v>858291</v>
      </c>
      <c r="FY546">
        <v>48362</v>
      </c>
      <c r="FZ546">
        <v>126120</v>
      </c>
      <c r="GA546">
        <v>48742</v>
      </c>
      <c r="GB546">
        <v>169000</v>
      </c>
      <c r="GC546">
        <v>167494</v>
      </c>
      <c r="GD546">
        <v>171554</v>
      </c>
      <c r="GE546" t="s">
        <v>158</v>
      </c>
      <c r="GF546">
        <v>856617</v>
      </c>
      <c r="GG546">
        <v>165493</v>
      </c>
      <c r="GH546">
        <v>850960</v>
      </c>
      <c r="GI546">
        <v>205067</v>
      </c>
      <c r="GJ546" t="s">
        <v>172</v>
      </c>
      <c r="GK546">
        <v>76</v>
      </c>
      <c r="GL546">
        <v>196305</v>
      </c>
      <c r="GM546">
        <v>76</v>
      </c>
      <c r="GN546" t="s">
        <v>182</v>
      </c>
      <c r="GO546" t="s">
        <v>166</v>
      </c>
      <c r="GP546">
        <v>1024</v>
      </c>
      <c r="GQ546">
        <v>-260</v>
      </c>
      <c r="GR546">
        <v>180</v>
      </c>
      <c r="GS546">
        <f t="shared" si="431"/>
        <v>76</v>
      </c>
      <c r="GT546" t="str">
        <f t="shared" si="386"/>
        <v>test</v>
      </c>
    </row>
    <row r="547" spans="1:202" x14ac:dyDescent="0.2">
      <c r="A547">
        <v>100</v>
      </c>
      <c r="B547">
        <v>100</v>
      </c>
      <c r="C547">
        <v>2562</v>
      </c>
      <c r="D547">
        <v>2562</v>
      </c>
      <c r="E547" t="s">
        <v>155</v>
      </c>
      <c r="F547" t="s">
        <v>156</v>
      </c>
      <c r="G547" t="s">
        <v>156</v>
      </c>
      <c r="H547" t="s">
        <v>156</v>
      </c>
      <c r="I547">
        <v>0</v>
      </c>
      <c r="J547" t="s">
        <v>157</v>
      </c>
      <c r="K547">
        <v>1</v>
      </c>
      <c r="L547" t="s">
        <v>154</v>
      </c>
      <c r="M547" t="s">
        <v>154</v>
      </c>
      <c r="N547" t="s">
        <v>154</v>
      </c>
      <c r="O547">
        <v>1</v>
      </c>
      <c r="P547" t="s">
        <v>154</v>
      </c>
      <c r="Q547" t="s">
        <v>154</v>
      </c>
      <c r="R547" t="s">
        <v>183</v>
      </c>
      <c r="S547">
        <v>0</v>
      </c>
      <c r="T547">
        <v>0</v>
      </c>
      <c r="U547">
        <v>0</v>
      </c>
      <c r="V547">
        <v>76</v>
      </c>
      <c r="W547">
        <v>76</v>
      </c>
      <c r="X547">
        <v>0</v>
      </c>
      <c r="Y547">
        <v>76</v>
      </c>
      <c r="Z547">
        <v>6</v>
      </c>
      <c r="AA547">
        <v>0</v>
      </c>
      <c r="AB547">
        <v>6</v>
      </c>
      <c r="AC547">
        <v>0</v>
      </c>
      <c r="AD547">
        <v>0</v>
      </c>
      <c r="AE547">
        <v>0</v>
      </c>
      <c r="AF547">
        <v>0</v>
      </c>
      <c r="AG547">
        <v>76</v>
      </c>
      <c r="AH547">
        <v>0</v>
      </c>
      <c r="AI547">
        <v>0</v>
      </c>
      <c r="AJ547">
        <v>0</v>
      </c>
      <c r="AK547">
        <v>76</v>
      </c>
      <c r="AL547">
        <v>76</v>
      </c>
      <c r="AM547">
        <v>83</v>
      </c>
      <c r="AN547">
        <v>0</v>
      </c>
      <c r="AO547">
        <v>0</v>
      </c>
      <c r="AP547">
        <v>0</v>
      </c>
      <c r="AQ547">
        <v>6</v>
      </c>
      <c r="AR547">
        <v>6</v>
      </c>
      <c r="AS547">
        <v>6</v>
      </c>
      <c r="AT547">
        <v>0</v>
      </c>
      <c r="AU547">
        <v>76</v>
      </c>
      <c r="AV547">
        <v>6</v>
      </c>
      <c r="AW547">
        <v>76</v>
      </c>
      <c r="AX547">
        <v>0</v>
      </c>
      <c r="AY547" t="s">
        <v>159</v>
      </c>
      <c r="AZ547">
        <v>-242</v>
      </c>
      <c r="BA547">
        <v>167</v>
      </c>
      <c r="BB547" t="s">
        <v>201</v>
      </c>
      <c r="BC547" t="s">
        <v>161</v>
      </c>
      <c r="BD547" t="b">
        <v>0</v>
      </c>
      <c r="BE547" t="s">
        <v>164</v>
      </c>
      <c r="BF547" t="b">
        <v>1</v>
      </c>
      <c r="BH547" t="s">
        <v>222</v>
      </c>
      <c r="BI547" t="s">
        <v>200</v>
      </c>
      <c r="BJ547" t="b">
        <v>0</v>
      </c>
      <c r="BK547" t="s">
        <v>163</v>
      </c>
      <c r="BL547" t="b">
        <v>0</v>
      </c>
      <c r="BM547">
        <v>18</v>
      </c>
      <c r="BN547" t="s">
        <v>164</v>
      </c>
      <c r="BO547" t="s">
        <v>165</v>
      </c>
      <c r="BP547" t="s">
        <v>164</v>
      </c>
      <c r="BQ547" t="s">
        <v>166</v>
      </c>
      <c r="BR547">
        <v>768</v>
      </c>
      <c r="BS547" t="s">
        <v>156</v>
      </c>
      <c r="BT547" t="s">
        <v>176</v>
      </c>
      <c r="BU547" t="s">
        <v>180</v>
      </c>
      <c r="BV547" t="s">
        <v>191</v>
      </c>
      <c r="BW547">
        <v>76</v>
      </c>
      <c r="BX547">
        <v>1</v>
      </c>
      <c r="BY547">
        <v>0</v>
      </c>
      <c r="BZ547">
        <v>6</v>
      </c>
      <c r="CA547" t="s">
        <v>232</v>
      </c>
      <c r="CB547" t="s">
        <v>156</v>
      </c>
      <c r="CC547">
        <v>7</v>
      </c>
      <c r="CD547" t="b">
        <v>0</v>
      </c>
      <c r="CE547" t="s">
        <v>168</v>
      </c>
      <c r="CF547" t="s">
        <v>224</v>
      </c>
      <c r="CG547">
        <v>74</v>
      </c>
      <c r="CH547">
        <v>0</v>
      </c>
      <c r="CI547" t="s">
        <v>183</v>
      </c>
      <c r="CJ547" t="s">
        <v>169</v>
      </c>
      <c r="CK547" t="s">
        <v>169</v>
      </c>
      <c r="CL547" t="s">
        <v>169</v>
      </c>
      <c r="CM547" t="s">
        <v>169</v>
      </c>
      <c r="CN547" t="s">
        <v>169</v>
      </c>
      <c r="CO547" t="s">
        <v>183</v>
      </c>
      <c r="CP547" t="s">
        <v>169</v>
      </c>
      <c r="CQ547">
        <v>1</v>
      </c>
      <c r="CR547">
        <v>1020</v>
      </c>
      <c r="CS547" t="str">
        <f t="shared" si="387"/>
        <v/>
      </c>
      <c r="CT547" t="str">
        <f t="shared" ca="1" si="388"/>
        <v/>
      </c>
      <c r="CU547" t="str">
        <f t="shared" si="389"/>
        <v/>
      </c>
      <c r="CV547" t="str">
        <f t="shared" ca="1" si="390"/>
        <v/>
      </c>
      <c r="CW547" t="str">
        <f t="shared" si="391"/>
        <v/>
      </c>
      <c r="CX547" t="str">
        <f t="shared" ca="1" si="392"/>
        <v/>
      </c>
      <c r="CY547" t="str">
        <f t="shared" si="393"/>
        <v/>
      </c>
      <c r="CZ547" t="str">
        <f t="shared" ca="1" si="394"/>
        <v/>
      </c>
      <c r="DA547" t="str">
        <f t="shared" si="395"/>
        <v/>
      </c>
      <c r="DB547" t="str">
        <f t="shared" ca="1" si="396"/>
        <v/>
      </c>
      <c r="DC547" t="str">
        <f t="shared" si="397"/>
        <v/>
      </c>
      <c r="DD547" t="str">
        <f t="shared" ca="1" si="398"/>
        <v/>
      </c>
      <c r="DE547" t="str">
        <f t="shared" si="399"/>
        <v/>
      </c>
      <c r="DF547" t="str">
        <f t="shared" ca="1" si="400"/>
        <v/>
      </c>
      <c r="DG547" t="str">
        <f t="shared" si="401"/>
        <v/>
      </c>
      <c r="DH547" t="str">
        <f t="shared" ca="1" si="402"/>
        <v/>
      </c>
      <c r="DI547" t="str">
        <f t="shared" si="403"/>
        <v/>
      </c>
      <c r="DJ547" t="str">
        <f t="shared" ca="1" si="404"/>
        <v/>
      </c>
      <c r="DK547" t="str">
        <f t="shared" si="405"/>
        <v/>
      </c>
      <c r="DL547" t="str">
        <f t="shared" ca="1" si="406"/>
        <v/>
      </c>
      <c r="DM547" t="str">
        <f t="shared" si="407"/>
        <v/>
      </c>
      <c r="DN547" t="str">
        <f t="shared" ca="1" si="408"/>
        <v/>
      </c>
      <c r="DO547" t="str">
        <f t="shared" si="409"/>
        <v/>
      </c>
      <c r="DP547" t="str">
        <f t="shared" ca="1" si="410"/>
        <v/>
      </c>
      <c r="DQ547" t="str">
        <f t="shared" si="411"/>
        <v/>
      </c>
      <c r="DR547" t="str">
        <f t="shared" ca="1" si="412"/>
        <v/>
      </c>
      <c r="DS547" t="str">
        <f t="shared" si="413"/>
        <v/>
      </c>
      <c r="DT547" t="str">
        <f t="shared" ca="1" si="414"/>
        <v/>
      </c>
      <c r="DU547" t="str">
        <f t="shared" si="415"/>
        <v/>
      </c>
      <c r="DV547" t="str">
        <f t="shared" ca="1" si="416"/>
        <v/>
      </c>
      <c r="DW547" t="str">
        <f t="shared" si="417"/>
        <v/>
      </c>
      <c r="DX547" t="str">
        <f t="shared" ca="1" si="418"/>
        <v/>
      </c>
      <c r="DY547" t="str">
        <f t="shared" si="419"/>
        <v/>
      </c>
      <c r="DZ547" t="str">
        <f t="shared" ca="1" si="420"/>
        <v/>
      </c>
      <c r="EA547" t="str">
        <f t="shared" si="421"/>
        <v/>
      </c>
      <c r="EB547" t="str">
        <f t="shared" ca="1" si="422"/>
        <v/>
      </c>
      <c r="EC547" t="str">
        <f t="shared" si="423"/>
        <v/>
      </c>
      <c r="ED547" t="str">
        <f t="shared" ca="1" si="424"/>
        <v/>
      </c>
      <c r="EE547" t="str">
        <f t="shared" si="425"/>
        <v/>
      </c>
      <c r="EF547" t="str">
        <f t="shared" ca="1" si="426"/>
        <v/>
      </c>
      <c r="EG547" t="str">
        <f t="shared" si="427"/>
        <v/>
      </c>
      <c r="EH547" t="str">
        <f t="shared" ca="1" si="428"/>
        <v/>
      </c>
      <c r="EI547" t="str">
        <f t="shared" si="429"/>
        <v/>
      </c>
      <c r="EJ547" t="str">
        <f t="shared" ca="1" si="430"/>
        <v/>
      </c>
      <c r="EK547" t="str">
        <f t="shared" ca="1" si="432"/>
        <v/>
      </c>
      <c r="EL547" t="s">
        <v>924</v>
      </c>
      <c r="EM547">
        <v>30355</v>
      </c>
      <c r="EN547">
        <v>3128</v>
      </c>
      <c r="EO547">
        <v>7376</v>
      </c>
      <c r="EP547">
        <v>10577</v>
      </c>
      <c r="EQ547">
        <v>35823</v>
      </c>
      <c r="ER547">
        <v>1020</v>
      </c>
      <c r="ES547">
        <v>66798</v>
      </c>
      <c r="ET547">
        <v>2552</v>
      </c>
      <c r="EU547">
        <v>2</v>
      </c>
      <c r="EV547" t="s">
        <v>156</v>
      </c>
      <c r="EW547">
        <v>1024</v>
      </c>
      <c r="EX547">
        <v>2</v>
      </c>
      <c r="EY547">
        <v>48000</v>
      </c>
      <c r="EZ547">
        <v>-16</v>
      </c>
      <c r="FA547" t="s">
        <v>170</v>
      </c>
      <c r="FB547">
        <v>5</v>
      </c>
      <c r="FC547" t="s">
        <v>171</v>
      </c>
      <c r="FD547">
        <v>174711</v>
      </c>
      <c r="FE547">
        <v>171580</v>
      </c>
      <c r="FF547">
        <v>40921</v>
      </c>
      <c r="FG547">
        <v>859109</v>
      </c>
      <c r="FH547">
        <v>860586</v>
      </c>
      <c r="FI547">
        <v>171557</v>
      </c>
      <c r="FJ547">
        <v>859109</v>
      </c>
      <c r="FK547">
        <v>168999</v>
      </c>
      <c r="FL547" t="s">
        <v>158</v>
      </c>
      <c r="FM547">
        <v>165494</v>
      </c>
      <c r="FN547">
        <v>40985</v>
      </c>
      <c r="FO547">
        <v>115542</v>
      </c>
      <c r="FP547">
        <v>5096</v>
      </c>
      <c r="FQ547">
        <v>5090</v>
      </c>
      <c r="FR547">
        <v>858358</v>
      </c>
      <c r="FS547">
        <v>40983</v>
      </c>
      <c r="FT547">
        <v>40983</v>
      </c>
      <c r="FU547">
        <v>5094</v>
      </c>
      <c r="FV547">
        <v>864127</v>
      </c>
      <c r="FW547">
        <v>862586</v>
      </c>
      <c r="FX547">
        <v>865150</v>
      </c>
      <c r="FY547">
        <v>48362</v>
      </c>
      <c r="FZ547">
        <v>126120</v>
      </c>
      <c r="GA547">
        <v>48742</v>
      </c>
      <c r="GB547">
        <v>169000</v>
      </c>
      <c r="GC547">
        <v>167494</v>
      </c>
      <c r="GD547">
        <v>171554</v>
      </c>
      <c r="GE547" t="s">
        <v>158</v>
      </c>
      <c r="GF547">
        <v>864127</v>
      </c>
      <c r="GG547">
        <v>165493</v>
      </c>
      <c r="GH547">
        <v>858356</v>
      </c>
      <c r="GI547">
        <v>205067</v>
      </c>
      <c r="GJ547" t="s">
        <v>172</v>
      </c>
      <c r="GK547">
        <v>77</v>
      </c>
      <c r="GL547">
        <v>197325</v>
      </c>
      <c r="GM547">
        <v>77</v>
      </c>
      <c r="GN547" t="s">
        <v>185</v>
      </c>
      <c r="GO547" t="s">
        <v>166</v>
      </c>
      <c r="GP547">
        <v>1024</v>
      </c>
      <c r="GQ547">
        <v>-260</v>
      </c>
      <c r="GR547">
        <v>180</v>
      </c>
      <c r="GS547">
        <f t="shared" si="431"/>
        <v>77</v>
      </c>
      <c r="GT547" t="str">
        <f t="shared" si="386"/>
        <v>test</v>
      </c>
    </row>
    <row r="548" spans="1:202" x14ac:dyDescent="0.2">
      <c r="A548">
        <v>100</v>
      </c>
      <c r="B548">
        <v>100</v>
      </c>
      <c r="C548">
        <v>2543</v>
      </c>
      <c r="D548">
        <v>2543</v>
      </c>
      <c r="E548" t="s">
        <v>155</v>
      </c>
      <c r="F548" t="s">
        <v>156</v>
      </c>
      <c r="G548" t="s">
        <v>156</v>
      </c>
      <c r="H548" t="s">
        <v>156</v>
      </c>
      <c r="I548">
        <v>0</v>
      </c>
      <c r="J548" t="s">
        <v>157</v>
      </c>
      <c r="K548">
        <v>1</v>
      </c>
      <c r="L548" t="s">
        <v>154</v>
      </c>
      <c r="M548" t="s">
        <v>154</v>
      </c>
      <c r="N548" t="s">
        <v>154</v>
      </c>
      <c r="O548">
        <v>1</v>
      </c>
      <c r="P548" t="s">
        <v>154</v>
      </c>
      <c r="Q548" t="s">
        <v>154</v>
      </c>
      <c r="R548" t="s">
        <v>183</v>
      </c>
      <c r="S548">
        <v>0</v>
      </c>
      <c r="T548">
        <v>0</v>
      </c>
      <c r="U548">
        <v>0</v>
      </c>
      <c r="V548">
        <v>77</v>
      </c>
      <c r="W548">
        <v>77</v>
      </c>
      <c r="X548">
        <v>0</v>
      </c>
      <c r="Y548">
        <v>77</v>
      </c>
      <c r="Z548">
        <v>6</v>
      </c>
      <c r="AA548">
        <v>0</v>
      </c>
      <c r="AB548">
        <v>6</v>
      </c>
      <c r="AC548">
        <v>0</v>
      </c>
      <c r="AD548">
        <v>0</v>
      </c>
      <c r="AE548">
        <v>0</v>
      </c>
      <c r="AF548">
        <v>0</v>
      </c>
      <c r="AG548">
        <v>77</v>
      </c>
      <c r="AH548">
        <v>0</v>
      </c>
      <c r="AI548">
        <v>0</v>
      </c>
      <c r="AJ548">
        <v>0</v>
      </c>
      <c r="AK548">
        <v>77</v>
      </c>
      <c r="AL548">
        <v>77</v>
      </c>
      <c r="AM548">
        <v>84</v>
      </c>
      <c r="AN548">
        <v>0</v>
      </c>
      <c r="AO548">
        <v>0</v>
      </c>
      <c r="AP548">
        <v>0</v>
      </c>
      <c r="AQ548">
        <v>6</v>
      </c>
      <c r="AR548">
        <v>6</v>
      </c>
      <c r="AS548">
        <v>6</v>
      </c>
      <c r="AT548">
        <v>0</v>
      </c>
      <c r="AU548">
        <v>77</v>
      </c>
      <c r="AV548">
        <v>6</v>
      </c>
      <c r="AW548">
        <v>77</v>
      </c>
      <c r="AX548">
        <v>0</v>
      </c>
      <c r="AY548" t="s">
        <v>159</v>
      </c>
      <c r="AZ548">
        <v>-242</v>
      </c>
      <c r="BA548">
        <v>167</v>
      </c>
      <c r="BB548" t="s">
        <v>201</v>
      </c>
      <c r="BC548" t="s">
        <v>161</v>
      </c>
      <c r="BD548" t="b">
        <v>0</v>
      </c>
      <c r="BE548" t="s">
        <v>164</v>
      </c>
      <c r="BF548" t="b">
        <v>1</v>
      </c>
      <c r="BH548" t="s">
        <v>222</v>
      </c>
      <c r="BI548" t="s">
        <v>200</v>
      </c>
      <c r="BJ548" t="b">
        <v>0</v>
      </c>
      <c r="BK548" t="s">
        <v>163</v>
      </c>
      <c r="BL548" t="b">
        <v>0</v>
      </c>
      <c r="BM548">
        <v>18</v>
      </c>
      <c r="BN548" t="s">
        <v>164</v>
      </c>
      <c r="BO548" t="s">
        <v>165</v>
      </c>
      <c r="BP548" t="s">
        <v>164</v>
      </c>
      <c r="BQ548" t="s">
        <v>166</v>
      </c>
      <c r="BR548">
        <v>768</v>
      </c>
      <c r="BS548" t="s">
        <v>156</v>
      </c>
      <c r="BT548" t="s">
        <v>176</v>
      </c>
      <c r="BU548" t="s">
        <v>180</v>
      </c>
      <c r="BV548" t="s">
        <v>195</v>
      </c>
      <c r="BW548">
        <v>77</v>
      </c>
      <c r="BX548">
        <v>1</v>
      </c>
      <c r="BY548">
        <v>0</v>
      </c>
      <c r="BZ548">
        <v>6</v>
      </c>
      <c r="CA548" t="s">
        <v>232</v>
      </c>
      <c r="CB548" t="s">
        <v>156</v>
      </c>
      <c r="CC548">
        <v>7</v>
      </c>
      <c r="CD548" t="b">
        <v>0</v>
      </c>
      <c r="CE548" t="s">
        <v>168</v>
      </c>
      <c r="CF548" t="s">
        <v>224</v>
      </c>
      <c r="CG548">
        <v>83</v>
      </c>
      <c r="CH548">
        <v>0</v>
      </c>
      <c r="CI548" t="s">
        <v>183</v>
      </c>
      <c r="CJ548" t="s">
        <v>169</v>
      </c>
      <c r="CK548" t="s">
        <v>169</v>
      </c>
      <c r="CL548" t="s">
        <v>169</v>
      </c>
      <c r="CM548" t="s">
        <v>169</v>
      </c>
      <c r="CN548" t="s">
        <v>169</v>
      </c>
      <c r="CO548" t="s">
        <v>183</v>
      </c>
      <c r="CP548" t="s">
        <v>169</v>
      </c>
      <c r="CQ548">
        <v>1</v>
      </c>
      <c r="CR548">
        <v>1087</v>
      </c>
      <c r="CS548" t="str">
        <f t="shared" si="387"/>
        <v/>
      </c>
      <c r="CT548" t="str">
        <f t="shared" ca="1" si="388"/>
        <v/>
      </c>
      <c r="CU548" t="str">
        <f t="shared" si="389"/>
        <v/>
      </c>
      <c r="CV548" t="str">
        <f t="shared" ca="1" si="390"/>
        <v/>
      </c>
      <c r="CW548" t="str">
        <f t="shared" si="391"/>
        <v/>
      </c>
      <c r="CX548" t="str">
        <f t="shared" ca="1" si="392"/>
        <v/>
      </c>
      <c r="CY548" t="str">
        <f t="shared" si="393"/>
        <v/>
      </c>
      <c r="CZ548" t="str">
        <f t="shared" ca="1" si="394"/>
        <v/>
      </c>
      <c r="DA548" t="str">
        <f t="shared" si="395"/>
        <v/>
      </c>
      <c r="DB548" t="str">
        <f t="shared" ca="1" si="396"/>
        <v/>
      </c>
      <c r="DC548" t="str">
        <f t="shared" si="397"/>
        <v/>
      </c>
      <c r="DD548" t="str">
        <f t="shared" ca="1" si="398"/>
        <v/>
      </c>
      <c r="DE548" t="str">
        <f t="shared" si="399"/>
        <v/>
      </c>
      <c r="DF548" t="str">
        <f t="shared" ca="1" si="400"/>
        <v/>
      </c>
      <c r="DG548" t="str">
        <f t="shared" si="401"/>
        <v/>
      </c>
      <c r="DH548" t="str">
        <f t="shared" ca="1" si="402"/>
        <v/>
      </c>
      <c r="DI548" t="str">
        <f t="shared" si="403"/>
        <v/>
      </c>
      <c r="DJ548" t="str">
        <f t="shared" ca="1" si="404"/>
        <v/>
      </c>
      <c r="DK548" t="str">
        <f t="shared" si="405"/>
        <v/>
      </c>
      <c r="DL548" t="str">
        <f t="shared" ca="1" si="406"/>
        <v/>
      </c>
      <c r="DM548" t="str">
        <f t="shared" si="407"/>
        <v/>
      </c>
      <c r="DN548" t="str">
        <f t="shared" ca="1" si="408"/>
        <v/>
      </c>
      <c r="DO548" t="str">
        <f t="shared" si="409"/>
        <v/>
      </c>
      <c r="DP548" t="str">
        <f t="shared" ca="1" si="410"/>
        <v/>
      </c>
      <c r="DQ548" t="str">
        <f t="shared" si="411"/>
        <v/>
      </c>
      <c r="DR548" t="str">
        <f t="shared" ca="1" si="412"/>
        <v/>
      </c>
      <c r="DS548" t="str">
        <f t="shared" si="413"/>
        <v/>
      </c>
      <c r="DT548" t="str">
        <f t="shared" ca="1" si="414"/>
        <v/>
      </c>
      <c r="DU548" t="str">
        <f t="shared" si="415"/>
        <v/>
      </c>
      <c r="DV548" t="str">
        <f t="shared" ca="1" si="416"/>
        <v/>
      </c>
      <c r="DW548" t="str">
        <f t="shared" si="417"/>
        <v/>
      </c>
      <c r="DX548" t="str">
        <f t="shared" ca="1" si="418"/>
        <v/>
      </c>
      <c r="DY548" t="str">
        <f t="shared" si="419"/>
        <v/>
      </c>
      <c r="DZ548" t="str">
        <f t="shared" ca="1" si="420"/>
        <v/>
      </c>
      <c r="EA548" t="str">
        <f t="shared" si="421"/>
        <v/>
      </c>
      <c r="EB548" t="str">
        <f t="shared" ca="1" si="422"/>
        <v/>
      </c>
      <c r="EC548" t="str">
        <f t="shared" si="423"/>
        <v/>
      </c>
      <c r="ED548" t="str">
        <f t="shared" ca="1" si="424"/>
        <v/>
      </c>
      <c r="EE548" t="str">
        <f t="shared" si="425"/>
        <v/>
      </c>
      <c r="EF548" t="str">
        <f t="shared" ca="1" si="426"/>
        <v/>
      </c>
      <c r="EG548" t="str">
        <f t="shared" si="427"/>
        <v/>
      </c>
      <c r="EH548" t="str">
        <f t="shared" ca="1" si="428"/>
        <v/>
      </c>
      <c r="EI548" t="str">
        <f t="shared" si="429"/>
        <v/>
      </c>
      <c r="EJ548" t="str">
        <f t="shared" ca="1" si="430"/>
        <v/>
      </c>
      <c r="EK548" t="str">
        <f t="shared" ca="1" si="432"/>
        <v/>
      </c>
      <c r="EL548" t="s">
        <v>924</v>
      </c>
      <c r="EM548">
        <v>30355</v>
      </c>
      <c r="EN548">
        <v>3128</v>
      </c>
      <c r="EO548">
        <v>7376</v>
      </c>
      <c r="EP548">
        <v>10577</v>
      </c>
      <c r="EQ548">
        <v>35823</v>
      </c>
      <c r="ER548">
        <v>1087</v>
      </c>
      <c r="ES548">
        <v>66798</v>
      </c>
      <c r="ET548">
        <v>2552</v>
      </c>
      <c r="EU548">
        <v>2</v>
      </c>
      <c r="EV548" t="s">
        <v>156</v>
      </c>
      <c r="EW548">
        <v>1024</v>
      </c>
      <c r="EX548">
        <v>2</v>
      </c>
      <c r="EY548">
        <v>48000</v>
      </c>
      <c r="EZ548">
        <v>-16</v>
      </c>
      <c r="FA548" t="s">
        <v>170</v>
      </c>
      <c r="FB548">
        <v>5</v>
      </c>
      <c r="FC548" t="s">
        <v>171</v>
      </c>
      <c r="FD548">
        <v>174711</v>
      </c>
      <c r="FE548">
        <v>171580</v>
      </c>
      <c r="FF548">
        <v>40921</v>
      </c>
      <c r="FG548">
        <v>865959</v>
      </c>
      <c r="FH548">
        <v>867433</v>
      </c>
      <c r="FI548">
        <v>171557</v>
      </c>
      <c r="FJ548">
        <v>865959</v>
      </c>
      <c r="FK548">
        <v>168999</v>
      </c>
      <c r="FL548" t="s">
        <v>158</v>
      </c>
      <c r="FM548">
        <v>165494</v>
      </c>
      <c r="FN548">
        <v>40985</v>
      </c>
      <c r="FO548">
        <v>115542</v>
      </c>
      <c r="FP548">
        <v>5096</v>
      </c>
      <c r="FQ548">
        <v>5090</v>
      </c>
      <c r="FR548">
        <v>865208</v>
      </c>
      <c r="FS548">
        <v>40983</v>
      </c>
      <c r="FT548">
        <v>40983</v>
      </c>
      <c r="FU548">
        <v>5094</v>
      </c>
      <c r="FV548">
        <v>871445</v>
      </c>
      <c r="FW548">
        <v>869433</v>
      </c>
      <c r="FX548">
        <v>872534</v>
      </c>
      <c r="FY548">
        <v>48362</v>
      </c>
      <c r="FZ548">
        <v>126120</v>
      </c>
      <c r="GA548">
        <v>48742</v>
      </c>
      <c r="GB548">
        <v>169000</v>
      </c>
      <c r="GC548">
        <v>167494</v>
      </c>
      <c r="GD548">
        <v>171554</v>
      </c>
      <c r="GE548" t="s">
        <v>158</v>
      </c>
      <c r="GF548">
        <v>871445</v>
      </c>
      <c r="GG548">
        <v>165493</v>
      </c>
      <c r="GH548">
        <v>865206</v>
      </c>
      <c r="GI548">
        <v>205067</v>
      </c>
      <c r="GJ548" t="s">
        <v>172</v>
      </c>
      <c r="GK548">
        <v>78</v>
      </c>
      <c r="GL548">
        <v>198412</v>
      </c>
      <c r="GM548">
        <v>78</v>
      </c>
      <c r="GN548" t="s">
        <v>185</v>
      </c>
      <c r="GO548" t="s">
        <v>166</v>
      </c>
      <c r="GP548">
        <v>1024</v>
      </c>
      <c r="GQ548">
        <v>-260</v>
      </c>
      <c r="GR548">
        <v>180</v>
      </c>
      <c r="GS548">
        <f t="shared" si="431"/>
        <v>78</v>
      </c>
      <c r="GT548" t="str">
        <f t="shared" si="386"/>
        <v>test</v>
      </c>
    </row>
    <row r="549" spans="1:202" x14ac:dyDescent="0.2">
      <c r="A549">
        <v>100</v>
      </c>
      <c r="B549">
        <v>100</v>
      </c>
      <c r="C549">
        <v>2549</v>
      </c>
      <c r="D549">
        <v>2549</v>
      </c>
      <c r="E549" t="s">
        <v>155</v>
      </c>
      <c r="F549" t="s">
        <v>156</v>
      </c>
      <c r="G549" t="s">
        <v>156</v>
      </c>
      <c r="H549" t="s">
        <v>156</v>
      </c>
      <c r="I549">
        <v>0</v>
      </c>
      <c r="J549" t="s">
        <v>157</v>
      </c>
      <c r="K549">
        <v>1</v>
      </c>
      <c r="L549" t="s">
        <v>154</v>
      </c>
      <c r="M549" t="s">
        <v>154</v>
      </c>
      <c r="N549" t="s">
        <v>154</v>
      </c>
      <c r="O549">
        <v>1</v>
      </c>
      <c r="P549" t="s">
        <v>154</v>
      </c>
      <c r="Q549" t="s">
        <v>154</v>
      </c>
      <c r="R549" t="s">
        <v>183</v>
      </c>
      <c r="S549">
        <v>0</v>
      </c>
      <c r="T549">
        <v>0</v>
      </c>
      <c r="U549">
        <v>0</v>
      </c>
      <c r="V549">
        <v>78</v>
      </c>
      <c r="W549">
        <v>78</v>
      </c>
      <c r="X549">
        <v>0</v>
      </c>
      <c r="Y549">
        <v>78</v>
      </c>
      <c r="Z549">
        <v>6</v>
      </c>
      <c r="AA549">
        <v>0</v>
      </c>
      <c r="AB549">
        <v>6</v>
      </c>
      <c r="AC549">
        <v>0</v>
      </c>
      <c r="AD549">
        <v>0</v>
      </c>
      <c r="AE549">
        <v>0</v>
      </c>
      <c r="AF549">
        <v>0</v>
      </c>
      <c r="AG549">
        <v>78</v>
      </c>
      <c r="AH549">
        <v>0</v>
      </c>
      <c r="AI549">
        <v>0</v>
      </c>
      <c r="AJ549">
        <v>0</v>
      </c>
      <c r="AK549">
        <v>78</v>
      </c>
      <c r="AL549">
        <v>78</v>
      </c>
      <c r="AM549">
        <v>85</v>
      </c>
      <c r="AN549">
        <v>0</v>
      </c>
      <c r="AO549">
        <v>0</v>
      </c>
      <c r="AP549">
        <v>0</v>
      </c>
      <c r="AQ549">
        <v>6</v>
      </c>
      <c r="AR549">
        <v>6</v>
      </c>
      <c r="AS549">
        <v>6</v>
      </c>
      <c r="AT549">
        <v>0</v>
      </c>
      <c r="AU549">
        <v>78</v>
      </c>
      <c r="AV549">
        <v>6</v>
      </c>
      <c r="AW549">
        <v>78</v>
      </c>
      <c r="AX549">
        <v>0</v>
      </c>
      <c r="AY549" t="s">
        <v>159</v>
      </c>
      <c r="AZ549">
        <v>-242</v>
      </c>
      <c r="BA549">
        <v>167</v>
      </c>
      <c r="BB549" t="s">
        <v>201</v>
      </c>
      <c r="BC549" t="s">
        <v>161</v>
      </c>
      <c r="BD549" t="b">
        <v>0</v>
      </c>
      <c r="BE549" t="s">
        <v>164</v>
      </c>
      <c r="BF549" t="b">
        <v>1</v>
      </c>
      <c r="BH549" t="s">
        <v>222</v>
      </c>
      <c r="BI549" t="s">
        <v>200</v>
      </c>
      <c r="BJ549" t="b">
        <v>0</v>
      </c>
      <c r="BK549" t="s">
        <v>163</v>
      </c>
      <c r="BL549" t="b">
        <v>0</v>
      </c>
      <c r="BM549">
        <v>18</v>
      </c>
      <c r="BN549" t="s">
        <v>164</v>
      </c>
      <c r="BO549" t="s">
        <v>165</v>
      </c>
      <c r="BP549" t="s">
        <v>164</v>
      </c>
      <c r="BQ549" t="s">
        <v>166</v>
      </c>
      <c r="BR549">
        <v>768</v>
      </c>
      <c r="BS549" t="s">
        <v>156</v>
      </c>
      <c r="BT549" t="s">
        <v>176</v>
      </c>
      <c r="BU549" t="s">
        <v>180</v>
      </c>
      <c r="BV549" t="s">
        <v>190</v>
      </c>
      <c r="BW549">
        <v>78</v>
      </c>
      <c r="BX549">
        <v>1</v>
      </c>
      <c r="BY549">
        <v>0</v>
      </c>
      <c r="BZ549">
        <v>6</v>
      </c>
      <c r="CA549" t="s">
        <v>232</v>
      </c>
      <c r="CB549" t="s">
        <v>156</v>
      </c>
      <c r="CC549">
        <v>7</v>
      </c>
      <c r="CD549" t="b">
        <v>0</v>
      </c>
      <c r="CE549" t="s">
        <v>168</v>
      </c>
      <c r="CF549" t="s">
        <v>224</v>
      </c>
      <c r="CG549">
        <v>81</v>
      </c>
      <c r="CH549">
        <v>0</v>
      </c>
      <c r="CI549" t="s">
        <v>183</v>
      </c>
      <c r="CJ549" t="s">
        <v>169</v>
      </c>
      <c r="CK549" t="s">
        <v>169</v>
      </c>
      <c r="CL549" t="s">
        <v>169</v>
      </c>
      <c r="CM549" t="s">
        <v>169</v>
      </c>
      <c r="CN549" t="s">
        <v>169</v>
      </c>
      <c r="CO549" t="s">
        <v>183</v>
      </c>
      <c r="CP549" t="s">
        <v>169</v>
      </c>
      <c r="CQ549">
        <v>1</v>
      </c>
      <c r="CR549">
        <v>3017</v>
      </c>
      <c r="CS549" t="str">
        <f t="shared" si="387"/>
        <v/>
      </c>
      <c r="CT549" t="str">
        <f t="shared" ca="1" si="388"/>
        <v/>
      </c>
      <c r="CU549" t="str">
        <f t="shared" si="389"/>
        <v/>
      </c>
      <c r="CV549" t="str">
        <f t="shared" ca="1" si="390"/>
        <v/>
      </c>
      <c r="CW549" t="str">
        <f t="shared" si="391"/>
        <v/>
      </c>
      <c r="CX549" t="str">
        <f t="shared" ca="1" si="392"/>
        <v/>
      </c>
      <c r="CY549" t="str">
        <f t="shared" si="393"/>
        <v/>
      </c>
      <c r="CZ549" t="str">
        <f t="shared" ca="1" si="394"/>
        <v/>
      </c>
      <c r="DA549" t="str">
        <f t="shared" si="395"/>
        <v/>
      </c>
      <c r="DB549" t="str">
        <f t="shared" ca="1" si="396"/>
        <v/>
      </c>
      <c r="DC549" t="str">
        <f t="shared" si="397"/>
        <v/>
      </c>
      <c r="DD549" t="str">
        <f t="shared" ca="1" si="398"/>
        <v/>
      </c>
      <c r="DE549" t="str">
        <f t="shared" si="399"/>
        <v/>
      </c>
      <c r="DF549" t="str">
        <f t="shared" ca="1" si="400"/>
        <v/>
      </c>
      <c r="DG549" t="str">
        <f t="shared" si="401"/>
        <v/>
      </c>
      <c r="DH549" t="str">
        <f t="shared" ca="1" si="402"/>
        <v/>
      </c>
      <c r="DI549" t="str">
        <f t="shared" si="403"/>
        <v/>
      </c>
      <c r="DJ549" t="str">
        <f t="shared" ca="1" si="404"/>
        <v/>
      </c>
      <c r="DK549" t="str">
        <f t="shared" si="405"/>
        <v/>
      </c>
      <c r="DL549" t="str">
        <f t="shared" ca="1" si="406"/>
        <v/>
      </c>
      <c r="DM549" t="str">
        <f t="shared" si="407"/>
        <v/>
      </c>
      <c r="DN549" t="str">
        <f t="shared" ca="1" si="408"/>
        <v/>
      </c>
      <c r="DO549" t="str">
        <f t="shared" si="409"/>
        <v/>
      </c>
      <c r="DP549" t="str">
        <f t="shared" ca="1" si="410"/>
        <v/>
      </c>
      <c r="DQ549" t="str">
        <f t="shared" si="411"/>
        <v/>
      </c>
      <c r="DR549" t="str">
        <f t="shared" ca="1" si="412"/>
        <v/>
      </c>
      <c r="DS549" t="str">
        <f t="shared" si="413"/>
        <v/>
      </c>
      <c r="DT549" t="str">
        <f t="shared" ca="1" si="414"/>
        <v/>
      </c>
      <c r="DU549" t="str">
        <f t="shared" si="415"/>
        <v/>
      </c>
      <c r="DV549" t="str">
        <f t="shared" ca="1" si="416"/>
        <v/>
      </c>
      <c r="DW549" t="str">
        <f t="shared" si="417"/>
        <v/>
      </c>
      <c r="DX549" t="str">
        <f t="shared" ca="1" si="418"/>
        <v/>
      </c>
      <c r="DY549" t="str">
        <f t="shared" si="419"/>
        <v/>
      </c>
      <c r="DZ549" t="str">
        <f t="shared" ca="1" si="420"/>
        <v/>
      </c>
      <c r="EA549" t="str">
        <f t="shared" si="421"/>
        <v/>
      </c>
      <c r="EB549" t="str">
        <f t="shared" ca="1" si="422"/>
        <v/>
      </c>
      <c r="EC549" t="str">
        <f t="shared" si="423"/>
        <v/>
      </c>
      <c r="ED549" t="str">
        <f t="shared" ca="1" si="424"/>
        <v/>
      </c>
      <c r="EE549" t="str">
        <f t="shared" si="425"/>
        <v/>
      </c>
      <c r="EF549" t="str">
        <f t="shared" ca="1" si="426"/>
        <v/>
      </c>
      <c r="EG549" t="str">
        <f t="shared" si="427"/>
        <v/>
      </c>
      <c r="EH549" t="str">
        <f t="shared" ca="1" si="428"/>
        <v/>
      </c>
      <c r="EI549" t="str">
        <f t="shared" si="429"/>
        <v/>
      </c>
      <c r="EJ549" t="str">
        <f t="shared" ca="1" si="430"/>
        <v/>
      </c>
      <c r="EK549" t="str">
        <f t="shared" ca="1" si="432"/>
        <v/>
      </c>
      <c r="EL549" t="s">
        <v>924</v>
      </c>
      <c r="EM549">
        <v>30355</v>
      </c>
      <c r="EN549">
        <v>3128</v>
      </c>
      <c r="EO549">
        <v>7376</v>
      </c>
      <c r="EP549">
        <v>10577</v>
      </c>
      <c r="EQ549">
        <v>35823</v>
      </c>
      <c r="ER549">
        <v>3017</v>
      </c>
      <c r="ES549">
        <v>66798</v>
      </c>
      <c r="ET549">
        <v>2552</v>
      </c>
      <c r="EU549">
        <v>2</v>
      </c>
      <c r="EV549" t="s">
        <v>156</v>
      </c>
      <c r="EW549">
        <v>1024</v>
      </c>
      <c r="EX549">
        <v>2</v>
      </c>
      <c r="EY549">
        <v>48000</v>
      </c>
      <c r="EZ549">
        <v>-16</v>
      </c>
      <c r="FA549" t="s">
        <v>170</v>
      </c>
      <c r="FB549">
        <v>5</v>
      </c>
      <c r="FC549" t="s">
        <v>171</v>
      </c>
      <c r="FD549">
        <v>174711</v>
      </c>
      <c r="FE549">
        <v>171580</v>
      </c>
      <c r="FF549">
        <v>40921</v>
      </c>
      <c r="FG549">
        <v>873351</v>
      </c>
      <c r="FH549">
        <v>874836</v>
      </c>
      <c r="FI549">
        <v>171557</v>
      </c>
      <c r="FJ549">
        <v>873350</v>
      </c>
      <c r="FK549">
        <v>168999</v>
      </c>
      <c r="FL549" t="s">
        <v>158</v>
      </c>
      <c r="FM549">
        <v>165494</v>
      </c>
      <c r="FN549">
        <v>40985</v>
      </c>
      <c r="FO549">
        <v>115542</v>
      </c>
      <c r="FP549">
        <v>5096</v>
      </c>
      <c r="FQ549">
        <v>5090</v>
      </c>
      <c r="FR549">
        <v>872599</v>
      </c>
      <c r="FS549">
        <v>40983</v>
      </c>
      <c r="FT549">
        <v>40983</v>
      </c>
      <c r="FU549">
        <v>5094</v>
      </c>
      <c r="FV549">
        <v>878420</v>
      </c>
      <c r="FW549">
        <v>876836</v>
      </c>
      <c r="FX549">
        <v>881439</v>
      </c>
      <c r="FY549">
        <v>48362</v>
      </c>
      <c r="FZ549">
        <v>126120</v>
      </c>
      <c r="GA549">
        <v>48742</v>
      </c>
      <c r="GB549">
        <v>169000</v>
      </c>
      <c r="GC549">
        <v>167494</v>
      </c>
      <c r="GD549">
        <v>171554</v>
      </c>
      <c r="GE549" t="s">
        <v>158</v>
      </c>
      <c r="GF549">
        <v>878420</v>
      </c>
      <c r="GG549">
        <v>165493</v>
      </c>
      <c r="GH549">
        <v>872597</v>
      </c>
      <c r="GI549">
        <v>205067</v>
      </c>
      <c r="GJ549" t="s">
        <v>172</v>
      </c>
      <c r="GK549">
        <v>79</v>
      </c>
      <c r="GL549">
        <v>201429</v>
      </c>
      <c r="GM549">
        <v>79</v>
      </c>
      <c r="GN549" t="s">
        <v>185</v>
      </c>
      <c r="GO549" t="s">
        <v>166</v>
      </c>
      <c r="GP549">
        <v>1024</v>
      </c>
      <c r="GQ549">
        <v>-260</v>
      </c>
      <c r="GR549">
        <v>180</v>
      </c>
      <c r="GS549">
        <f t="shared" si="431"/>
        <v>79</v>
      </c>
      <c r="GT549" t="str">
        <f t="shared" si="386"/>
        <v>test</v>
      </c>
    </row>
    <row r="550" spans="1:202" x14ac:dyDescent="0.2">
      <c r="A550">
        <v>100</v>
      </c>
      <c r="B550">
        <v>100</v>
      </c>
      <c r="C550">
        <v>2533</v>
      </c>
      <c r="D550">
        <v>2533</v>
      </c>
      <c r="E550" t="s">
        <v>155</v>
      </c>
      <c r="F550" t="s">
        <v>156</v>
      </c>
      <c r="G550" t="s">
        <v>156</v>
      </c>
      <c r="H550" t="s">
        <v>156</v>
      </c>
      <c r="I550">
        <v>0</v>
      </c>
      <c r="J550" t="s">
        <v>157</v>
      </c>
      <c r="K550">
        <v>1</v>
      </c>
      <c r="L550" t="s">
        <v>154</v>
      </c>
      <c r="M550" t="s">
        <v>154</v>
      </c>
      <c r="N550" t="s">
        <v>154</v>
      </c>
      <c r="O550">
        <v>1</v>
      </c>
      <c r="P550" t="s">
        <v>154</v>
      </c>
      <c r="Q550" t="s">
        <v>154</v>
      </c>
      <c r="R550" t="s">
        <v>179</v>
      </c>
      <c r="S550">
        <v>0</v>
      </c>
      <c r="T550">
        <v>0</v>
      </c>
      <c r="U550">
        <v>0</v>
      </c>
      <c r="V550">
        <v>79</v>
      </c>
      <c r="W550">
        <v>79</v>
      </c>
      <c r="X550">
        <v>0</v>
      </c>
      <c r="Y550">
        <v>79</v>
      </c>
      <c r="Z550">
        <v>6</v>
      </c>
      <c r="AA550">
        <v>0</v>
      </c>
      <c r="AB550">
        <v>6</v>
      </c>
      <c r="AC550">
        <v>0</v>
      </c>
      <c r="AD550">
        <v>0</v>
      </c>
      <c r="AE550">
        <v>0</v>
      </c>
      <c r="AF550">
        <v>0</v>
      </c>
      <c r="AG550">
        <v>79</v>
      </c>
      <c r="AH550">
        <v>0</v>
      </c>
      <c r="AI550">
        <v>0</v>
      </c>
      <c r="AJ550">
        <v>0</v>
      </c>
      <c r="AK550">
        <v>79</v>
      </c>
      <c r="AL550">
        <v>79</v>
      </c>
      <c r="AM550">
        <v>86</v>
      </c>
      <c r="AN550">
        <v>0</v>
      </c>
      <c r="AO550">
        <v>0</v>
      </c>
      <c r="AP550">
        <v>0</v>
      </c>
      <c r="AQ550">
        <v>6</v>
      </c>
      <c r="AR550">
        <v>6</v>
      </c>
      <c r="AS550">
        <v>6</v>
      </c>
      <c r="AT550">
        <v>0</v>
      </c>
      <c r="AU550">
        <v>79</v>
      </c>
      <c r="AV550">
        <v>6</v>
      </c>
      <c r="AW550">
        <v>79</v>
      </c>
      <c r="AX550">
        <v>0</v>
      </c>
      <c r="AY550" t="s">
        <v>159</v>
      </c>
      <c r="AZ550">
        <v>-242</v>
      </c>
      <c r="BA550">
        <v>167</v>
      </c>
      <c r="BB550" t="s">
        <v>201</v>
      </c>
      <c r="BC550" t="s">
        <v>161</v>
      </c>
      <c r="BD550" t="b">
        <v>0</v>
      </c>
      <c r="BE550">
        <v>6.63</v>
      </c>
      <c r="BF550" t="b">
        <v>1</v>
      </c>
      <c r="BH550" t="s">
        <v>222</v>
      </c>
      <c r="BI550" t="s">
        <v>200</v>
      </c>
      <c r="BJ550" t="b">
        <v>0</v>
      </c>
      <c r="BK550" t="s">
        <v>163</v>
      </c>
      <c r="BL550" t="b">
        <v>0</v>
      </c>
      <c r="BM550">
        <v>18</v>
      </c>
      <c r="BN550" t="s">
        <v>164</v>
      </c>
      <c r="BO550" t="s">
        <v>165</v>
      </c>
      <c r="BP550" t="s">
        <v>164</v>
      </c>
      <c r="BQ550" t="s">
        <v>166</v>
      </c>
      <c r="BR550">
        <v>768</v>
      </c>
      <c r="BS550" t="s">
        <v>156</v>
      </c>
      <c r="BT550" t="s">
        <v>176</v>
      </c>
      <c r="BU550" t="s">
        <v>189</v>
      </c>
      <c r="BV550" t="s">
        <v>180</v>
      </c>
      <c r="BW550">
        <v>79</v>
      </c>
      <c r="BX550">
        <v>1</v>
      </c>
      <c r="BY550">
        <v>0</v>
      </c>
      <c r="BZ550">
        <v>6</v>
      </c>
      <c r="CA550" t="s">
        <v>232</v>
      </c>
      <c r="CB550" t="s">
        <v>156</v>
      </c>
      <c r="CC550">
        <v>7</v>
      </c>
      <c r="CD550" t="b">
        <v>0</v>
      </c>
      <c r="CE550" t="s">
        <v>168</v>
      </c>
      <c r="CF550" t="s">
        <v>224</v>
      </c>
      <c r="CG550">
        <v>6</v>
      </c>
      <c r="CH550">
        <v>0</v>
      </c>
      <c r="CI550" t="s">
        <v>179</v>
      </c>
      <c r="CJ550" t="s">
        <v>169</v>
      </c>
      <c r="CK550" t="s">
        <v>169</v>
      </c>
      <c r="CL550" t="s">
        <v>169</v>
      </c>
      <c r="CM550" t="s">
        <v>169</v>
      </c>
      <c r="CN550" t="s">
        <v>169</v>
      </c>
      <c r="CO550" t="s">
        <v>179</v>
      </c>
      <c r="CP550" t="s">
        <v>169</v>
      </c>
      <c r="CQ550">
        <v>1</v>
      </c>
      <c r="CR550">
        <v>1290</v>
      </c>
      <c r="CS550">
        <f t="shared" si="387"/>
        <v>1290</v>
      </c>
      <c r="CT550">
        <f t="shared" ca="1" si="388"/>
        <v>1290</v>
      </c>
      <c r="CU550" t="str">
        <f t="shared" si="389"/>
        <v/>
      </c>
      <c r="CV550" t="str">
        <f t="shared" ca="1" si="390"/>
        <v/>
      </c>
      <c r="CW550" t="str">
        <f t="shared" si="391"/>
        <v/>
      </c>
      <c r="CX550" t="str">
        <f t="shared" ca="1" si="392"/>
        <v/>
      </c>
      <c r="CY550" t="str">
        <f t="shared" si="393"/>
        <v/>
      </c>
      <c r="CZ550" t="str">
        <f t="shared" ca="1" si="394"/>
        <v/>
      </c>
      <c r="DA550" t="str">
        <f t="shared" si="395"/>
        <v/>
      </c>
      <c r="DB550" t="str">
        <f t="shared" ca="1" si="396"/>
        <v/>
      </c>
      <c r="DC550" t="str">
        <f t="shared" si="397"/>
        <v/>
      </c>
      <c r="DD550" t="str">
        <f t="shared" ca="1" si="398"/>
        <v/>
      </c>
      <c r="DE550" t="str">
        <f t="shared" si="399"/>
        <v/>
      </c>
      <c r="DF550" t="str">
        <f t="shared" ca="1" si="400"/>
        <v/>
      </c>
      <c r="DG550" t="str">
        <f t="shared" si="401"/>
        <v/>
      </c>
      <c r="DH550" t="str">
        <f t="shared" ca="1" si="402"/>
        <v/>
      </c>
      <c r="DI550" t="str">
        <f t="shared" si="403"/>
        <v/>
      </c>
      <c r="DJ550" t="str">
        <f t="shared" ca="1" si="404"/>
        <v/>
      </c>
      <c r="DK550" t="str">
        <f t="shared" si="405"/>
        <v/>
      </c>
      <c r="DL550" t="str">
        <f t="shared" ca="1" si="406"/>
        <v/>
      </c>
      <c r="DM550" t="str">
        <f t="shared" si="407"/>
        <v/>
      </c>
      <c r="DN550" t="str">
        <f t="shared" ca="1" si="408"/>
        <v/>
      </c>
      <c r="DO550" t="str">
        <f t="shared" si="409"/>
        <v/>
      </c>
      <c r="DP550" t="str">
        <f t="shared" ca="1" si="410"/>
        <v/>
      </c>
      <c r="DQ550" t="str">
        <f t="shared" si="411"/>
        <v/>
      </c>
      <c r="DR550" t="str">
        <f t="shared" ca="1" si="412"/>
        <v/>
      </c>
      <c r="DS550" t="str">
        <f t="shared" si="413"/>
        <v/>
      </c>
      <c r="DT550" t="str">
        <f t="shared" ca="1" si="414"/>
        <v/>
      </c>
      <c r="DU550">
        <f t="shared" si="415"/>
        <v>1290</v>
      </c>
      <c r="DV550">
        <f t="shared" ca="1" si="416"/>
        <v>1290</v>
      </c>
      <c r="DW550" t="str">
        <f t="shared" si="417"/>
        <v/>
      </c>
      <c r="DX550" t="str">
        <f t="shared" ca="1" si="418"/>
        <v/>
      </c>
      <c r="DY550" t="str">
        <f t="shared" si="419"/>
        <v/>
      </c>
      <c r="DZ550" t="str">
        <f t="shared" ca="1" si="420"/>
        <v/>
      </c>
      <c r="EA550" t="str">
        <f t="shared" si="421"/>
        <v/>
      </c>
      <c r="EB550" t="str">
        <f t="shared" ca="1" si="422"/>
        <v/>
      </c>
      <c r="EC550" t="str">
        <f t="shared" si="423"/>
        <v/>
      </c>
      <c r="ED550" t="str">
        <f t="shared" ca="1" si="424"/>
        <v/>
      </c>
      <c r="EE550" t="str">
        <f t="shared" si="425"/>
        <v/>
      </c>
      <c r="EF550" t="str">
        <f t="shared" ca="1" si="426"/>
        <v/>
      </c>
      <c r="EG550" t="str">
        <f t="shared" si="427"/>
        <v/>
      </c>
      <c r="EH550" t="str">
        <f t="shared" ca="1" si="428"/>
        <v/>
      </c>
      <c r="EI550" t="str">
        <f t="shared" si="429"/>
        <v/>
      </c>
      <c r="EJ550" t="str">
        <f t="shared" ca="1" si="430"/>
        <v/>
      </c>
      <c r="EK550">
        <f t="shared" ca="1" si="432"/>
        <v>1290</v>
      </c>
      <c r="EL550">
        <v>1290</v>
      </c>
      <c r="EM550">
        <v>30355</v>
      </c>
      <c r="EN550">
        <v>3128</v>
      </c>
      <c r="EO550">
        <v>7376</v>
      </c>
      <c r="EP550">
        <v>10577</v>
      </c>
      <c r="EQ550">
        <v>35823</v>
      </c>
      <c r="ER550">
        <v>1290</v>
      </c>
      <c r="ES550">
        <v>66798</v>
      </c>
      <c r="ET550">
        <v>2552</v>
      </c>
      <c r="EU550">
        <v>2</v>
      </c>
      <c r="EV550" t="s">
        <v>156</v>
      </c>
      <c r="EW550">
        <v>1024</v>
      </c>
      <c r="EX550">
        <v>2</v>
      </c>
      <c r="EY550">
        <v>48000</v>
      </c>
      <c r="EZ550">
        <v>-16</v>
      </c>
      <c r="FA550" t="s">
        <v>170</v>
      </c>
      <c r="FB550">
        <v>5</v>
      </c>
      <c r="FC550" t="s">
        <v>171</v>
      </c>
      <c r="FD550">
        <v>174711</v>
      </c>
      <c r="FE550">
        <v>171580</v>
      </c>
      <c r="FF550">
        <v>40921</v>
      </c>
      <c r="FG550">
        <v>882251</v>
      </c>
      <c r="FH550">
        <v>883839</v>
      </c>
      <c r="FI550">
        <v>171557</v>
      </c>
      <c r="FJ550">
        <v>882251</v>
      </c>
      <c r="FK550">
        <v>168999</v>
      </c>
      <c r="FL550" t="s">
        <v>158</v>
      </c>
      <c r="FM550">
        <v>165494</v>
      </c>
      <c r="FN550">
        <v>40985</v>
      </c>
      <c r="FO550">
        <v>115542</v>
      </c>
      <c r="FP550">
        <v>5096</v>
      </c>
      <c r="FQ550">
        <v>5090</v>
      </c>
      <c r="FR550">
        <v>881500</v>
      </c>
      <c r="FS550">
        <v>40983</v>
      </c>
      <c r="FT550">
        <v>40983</v>
      </c>
      <c r="FU550">
        <v>5094</v>
      </c>
      <c r="FV550">
        <v>887316</v>
      </c>
      <c r="FW550">
        <v>885840</v>
      </c>
      <c r="FX550">
        <v>888608</v>
      </c>
      <c r="FY550">
        <v>48362</v>
      </c>
      <c r="FZ550">
        <v>126120</v>
      </c>
      <c r="GA550">
        <v>48742</v>
      </c>
      <c r="GB550">
        <v>169000</v>
      </c>
      <c r="GC550">
        <v>167494</v>
      </c>
      <c r="GD550">
        <v>171554</v>
      </c>
      <c r="GE550" t="s">
        <v>158</v>
      </c>
      <c r="GF550">
        <v>887316</v>
      </c>
      <c r="GG550">
        <v>165493</v>
      </c>
      <c r="GH550">
        <v>881498</v>
      </c>
      <c r="GI550">
        <v>205067</v>
      </c>
      <c r="GJ550" t="s">
        <v>172</v>
      </c>
      <c r="GK550">
        <v>80</v>
      </c>
      <c r="GL550">
        <v>202719</v>
      </c>
      <c r="GM550">
        <v>80</v>
      </c>
      <c r="GN550" t="s">
        <v>182</v>
      </c>
      <c r="GO550" t="s">
        <v>166</v>
      </c>
      <c r="GP550">
        <v>1024</v>
      </c>
      <c r="GQ550">
        <v>-260</v>
      </c>
      <c r="GR550">
        <v>180</v>
      </c>
      <c r="GS550">
        <f t="shared" si="431"/>
        <v>80</v>
      </c>
      <c r="GT550" t="str">
        <f t="shared" si="386"/>
        <v>test</v>
      </c>
    </row>
    <row r="551" spans="1:202" x14ac:dyDescent="0.2">
      <c r="A551">
        <v>100</v>
      </c>
      <c r="B551">
        <v>100</v>
      </c>
      <c r="C551">
        <v>2523</v>
      </c>
      <c r="D551">
        <v>2523</v>
      </c>
      <c r="E551" t="s">
        <v>155</v>
      </c>
      <c r="F551" t="s">
        <v>156</v>
      </c>
      <c r="G551" t="s">
        <v>156</v>
      </c>
      <c r="H551" t="s">
        <v>156</v>
      </c>
      <c r="I551">
        <v>0</v>
      </c>
      <c r="J551" t="s">
        <v>157</v>
      </c>
      <c r="K551">
        <v>1</v>
      </c>
      <c r="L551" t="s">
        <v>154</v>
      </c>
      <c r="M551" t="s">
        <v>154</v>
      </c>
      <c r="N551" t="s">
        <v>154</v>
      </c>
      <c r="O551">
        <v>1</v>
      </c>
      <c r="P551" t="s">
        <v>154</v>
      </c>
      <c r="Q551" t="s">
        <v>154</v>
      </c>
      <c r="R551" t="s">
        <v>183</v>
      </c>
      <c r="S551">
        <v>0</v>
      </c>
      <c r="T551">
        <v>0</v>
      </c>
      <c r="U551">
        <v>0</v>
      </c>
      <c r="V551">
        <v>80</v>
      </c>
      <c r="W551">
        <v>80</v>
      </c>
      <c r="X551">
        <v>0</v>
      </c>
      <c r="Y551">
        <v>80</v>
      </c>
      <c r="Z551">
        <v>6</v>
      </c>
      <c r="AA551">
        <v>0</v>
      </c>
      <c r="AB551">
        <v>6</v>
      </c>
      <c r="AC551">
        <v>0</v>
      </c>
      <c r="AD551">
        <v>0</v>
      </c>
      <c r="AE551">
        <v>0</v>
      </c>
      <c r="AF551">
        <v>0</v>
      </c>
      <c r="AG551">
        <v>80</v>
      </c>
      <c r="AH551">
        <v>0</v>
      </c>
      <c r="AI551">
        <v>0</v>
      </c>
      <c r="AJ551">
        <v>0</v>
      </c>
      <c r="AK551">
        <v>80</v>
      </c>
      <c r="AL551">
        <v>80</v>
      </c>
      <c r="AM551">
        <v>87</v>
      </c>
      <c r="AN551">
        <v>0</v>
      </c>
      <c r="AO551">
        <v>0</v>
      </c>
      <c r="AP551">
        <v>0</v>
      </c>
      <c r="AQ551">
        <v>6</v>
      </c>
      <c r="AR551">
        <v>6</v>
      </c>
      <c r="AS551">
        <v>6</v>
      </c>
      <c r="AT551">
        <v>0</v>
      </c>
      <c r="AU551">
        <v>80</v>
      </c>
      <c r="AV551">
        <v>6</v>
      </c>
      <c r="AW551">
        <v>80</v>
      </c>
      <c r="AX551">
        <v>0</v>
      </c>
      <c r="AY551" t="s">
        <v>159</v>
      </c>
      <c r="AZ551">
        <v>-242</v>
      </c>
      <c r="BA551">
        <v>167</v>
      </c>
      <c r="BB551" t="s">
        <v>201</v>
      </c>
      <c r="BC551" t="s">
        <v>161</v>
      </c>
      <c r="BD551" t="b">
        <v>0</v>
      </c>
      <c r="BE551" t="s">
        <v>164</v>
      </c>
      <c r="BF551" t="b">
        <v>1</v>
      </c>
      <c r="BH551" t="s">
        <v>222</v>
      </c>
      <c r="BI551" t="s">
        <v>200</v>
      </c>
      <c r="BJ551" t="b">
        <v>0</v>
      </c>
      <c r="BK551" t="s">
        <v>163</v>
      </c>
      <c r="BL551" t="b">
        <v>0</v>
      </c>
      <c r="BM551">
        <v>18</v>
      </c>
      <c r="BN551" t="s">
        <v>164</v>
      </c>
      <c r="BO551" t="s">
        <v>165</v>
      </c>
      <c r="BP551" t="s">
        <v>164</v>
      </c>
      <c r="BQ551" t="s">
        <v>166</v>
      </c>
      <c r="BR551">
        <v>768</v>
      </c>
      <c r="BS551" t="s">
        <v>156</v>
      </c>
      <c r="BT551" t="s">
        <v>176</v>
      </c>
      <c r="BU551" t="s">
        <v>180</v>
      </c>
      <c r="BV551" t="s">
        <v>184</v>
      </c>
      <c r="BW551">
        <v>80</v>
      </c>
      <c r="BX551">
        <v>1</v>
      </c>
      <c r="BY551">
        <v>0</v>
      </c>
      <c r="BZ551">
        <v>6</v>
      </c>
      <c r="CA551" t="s">
        <v>232</v>
      </c>
      <c r="CB551" t="s">
        <v>156</v>
      </c>
      <c r="CC551">
        <v>7</v>
      </c>
      <c r="CD551" t="b">
        <v>0</v>
      </c>
      <c r="CE551" t="s">
        <v>168</v>
      </c>
      <c r="CF551" t="s">
        <v>224</v>
      </c>
      <c r="CG551">
        <v>69</v>
      </c>
      <c r="CH551">
        <v>0</v>
      </c>
      <c r="CI551" t="s">
        <v>183</v>
      </c>
      <c r="CJ551" t="s">
        <v>169</v>
      </c>
      <c r="CK551" t="s">
        <v>169</v>
      </c>
      <c r="CL551" t="s">
        <v>169</v>
      </c>
      <c r="CM551" t="s">
        <v>169</v>
      </c>
      <c r="CN551" t="s">
        <v>169</v>
      </c>
      <c r="CO551" t="s">
        <v>183</v>
      </c>
      <c r="CP551" t="s">
        <v>169</v>
      </c>
      <c r="CQ551">
        <v>1</v>
      </c>
      <c r="CR551">
        <v>1695</v>
      </c>
      <c r="CS551" t="str">
        <f t="shared" si="387"/>
        <v/>
      </c>
      <c r="CT551" t="str">
        <f t="shared" ca="1" si="388"/>
        <v/>
      </c>
      <c r="CU551" t="str">
        <f t="shared" si="389"/>
        <v/>
      </c>
      <c r="CV551" t="str">
        <f t="shared" ca="1" si="390"/>
        <v/>
      </c>
      <c r="CW551" t="str">
        <f t="shared" si="391"/>
        <v/>
      </c>
      <c r="CX551" t="str">
        <f t="shared" ca="1" si="392"/>
        <v/>
      </c>
      <c r="CY551" t="str">
        <f t="shared" si="393"/>
        <v/>
      </c>
      <c r="CZ551" t="str">
        <f t="shared" ca="1" si="394"/>
        <v/>
      </c>
      <c r="DA551" t="str">
        <f t="shared" si="395"/>
        <v/>
      </c>
      <c r="DB551" t="str">
        <f t="shared" ca="1" si="396"/>
        <v/>
      </c>
      <c r="DC551" t="str">
        <f t="shared" si="397"/>
        <v/>
      </c>
      <c r="DD551" t="str">
        <f t="shared" ca="1" si="398"/>
        <v/>
      </c>
      <c r="DE551" t="str">
        <f t="shared" si="399"/>
        <v/>
      </c>
      <c r="DF551" t="str">
        <f t="shared" ca="1" si="400"/>
        <v/>
      </c>
      <c r="DG551" t="str">
        <f t="shared" si="401"/>
        <v/>
      </c>
      <c r="DH551" t="str">
        <f t="shared" ca="1" si="402"/>
        <v/>
      </c>
      <c r="DI551" t="str">
        <f t="shared" si="403"/>
        <v/>
      </c>
      <c r="DJ551" t="str">
        <f t="shared" ca="1" si="404"/>
        <v/>
      </c>
      <c r="DK551" t="str">
        <f t="shared" si="405"/>
        <v/>
      </c>
      <c r="DL551" t="str">
        <f t="shared" ca="1" si="406"/>
        <v/>
      </c>
      <c r="DM551" t="str">
        <f t="shared" si="407"/>
        <v/>
      </c>
      <c r="DN551" t="str">
        <f t="shared" ca="1" si="408"/>
        <v/>
      </c>
      <c r="DO551" t="str">
        <f t="shared" si="409"/>
        <v/>
      </c>
      <c r="DP551" t="str">
        <f t="shared" ca="1" si="410"/>
        <v/>
      </c>
      <c r="DQ551" t="str">
        <f t="shared" si="411"/>
        <v/>
      </c>
      <c r="DR551" t="str">
        <f t="shared" ca="1" si="412"/>
        <v/>
      </c>
      <c r="DS551" t="str">
        <f t="shared" si="413"/>
        <v/>
      </c>
      <c r="DT551" t="str">
        <f t="shared" ca="1" si="414"/>
        <v/>
      </c>
      <c r="DU551" t="str">
        <f t="shared" si="415"/>
        <v/>
      </c>
      <c r="DV551" t="str">
        <f t="shared" ca="1" si="416"/>
        <v/>
      </c>
      <c r="DW551" t="str">
        <f t="shared" si="417"/>
        <v/>
      </c>
      <c r="DX551" t="str">
        <f t="shared" ca="1" si="418"/>
        <v/>
      </c>
      <c r="DY551" t="str">
        <f t="shared" si="419"/>
        <v/>
      </c>
      <c r="DZ551" t="str">
        <f t="shared" ca="1" si="420"/>
        <v/>
      </c>
      <c r="EA551" t="str">
        <f t="shared" si="421"/>
        <v/>
      </c>
      <c r="EB551" t="str">
        <f t="shared" ca="1" si="422"/>
        <v/>
      </c>
      <c r="EC551" t="str">
        <f t="shared" si="423"/>
        <v/>
      </c>
      <c r="ED551" t="str">
        <f t="shared" ca="1" si="424"/>
        <v/>
      </c>
      <c r="EE551" t="str">
        <f t="shared" si="425"/>
        <v/>
      </c>
      <c r="EF551" t="str">
        <f t="shared" ca="1" si="426"/>
        <v/>
      </c>
      <c r="EG551" t="str">
        <f t="shared" si="427"/>
        <v/>
      </c>
      <c r="EH551" t="str">
        <f t="shared" ca="1" si="428"/>
        <v/>
      </c>
      <c r="EI551" t="str">
        <f t="shared" si="429"/>
        <v/>
      </c>
      <c r="EJ551" t="str">
        <f t="shared" ca="1" si="430"/>
        <v/>
      </c>
      <c r="EK551" t="str">
        <f t="shared" ca="1" si="432"/>
        <v/>
      </c>
      <c r="EL551" t="s">
        <v>924</v>
      </c>
      <c r="EM551">
        <v>30355</v>
      </c>
      <c r="EN551">
        <v>3128</v>
      </c>
      <c r="EO551">
        <v>7376</v>
      </c>
      <c r="EP551">
        <v>10577</v>
      </c>
      <c r="EQ551">
        <v>35823</v>
      </c>
      <c r="ER551">
        <v>1695</v>
      </c>
      <c r="ES551">
        <v>66798</v>
      </c>
      <c r="ET551">
        <v>2552</v>
      </c>
      <c r="EU551">
        <v>2</v>
      </c>
      <c r="EV551" t="s">
        <v>156</v>
      </c>
      <c r="EW551">
        <v>1024</v>
      </c>
      <c r="EX551">
        <v>2</v>
      </c>
      <c r="EY551">
        <v>48000</v>
      </c>
      <c r="EZ551">
        <v>-16</v>
      </c>
      <c r="FA551" t="s">
        <v>170</v>
      </c>
      <c r="FB551">
        <v>5</v>
      </c>
      <c r="FC551" t="s">
        <v>171</v>
      </c>
      <c r="FD551">
        <v>174711</v>
      </c>
      <c r="FE551">
        <v>171580</v>
      </c>
      <c r="FF551">
        <v>40921</v>
      </c>
      <c r="FG551">
        <v>889436</v>
      </c>
      <c r="FH551">
        <v>890922</v>
      </c>
      <c r="FI551">
        <v>171557</v>
      </c>
      <c r="FJ551">
        <v>889436</v>
      </c>
      <c r="FK551">
        <v>168999</v>
      </c>
      <c r="FL551" t="s">
        <v>158</v>
      </c>
      <c r="FM551">
        <v>165494</v>
      </c>
      <c r="FN551">
        <v>40985</v>
      </c>
      <c r="FO551">
        <v>115542</v>
      </c>
      <c r="FP551">
        <v>5096</v>
      </c>
      <c r="FQ551">
        <v>5090</v>
      </c>
      <c r="FR551">
        <v>888684</v>
      </c>
      <c r="FS551">
        <v>40983</v>
      </c>
      <c r="FT551">
        <v>40983</v>
      </c>
      <c r="FU551">
        <v>5094</v>
      </c>
      <c r="FV551">
        <v>894506</v>
      </c>
      <c r="FW551">
        <v>892922</v>
      </c>
      <c r="FX551">
        <v>896203</v>
      </c>
      <c r="FY551">
        <v>48362</v>
      </c>
      <c r="FZ551">
        <v>126120</v>
      </c>
      <c r="GA551">
        <v>48742</v>
      </c>
      <c r="GB551">
        <v>169000</v>
      </c>
      <c r="GC551">
        <v>167494</v>
      </c>
      <c r="GD551">
        <v>171554</v>
      </c>
      <c r="GE551" t="s">
        <v>158</v>
      </c>
      <c r="GF551">
        <v>894506</v>
      </c>
      <c r="GG551">
        <v>165493</v>
      </c>
      <c r="GH551">
        <v>888682</v>
      </c>
      <c r="GI551">
        <v>205067</v>
      </c>
      <c r="GJ551" t="s">
        <v>172</v>
      </c>
      <c r="GK551">
        <v>81</v>
      </c>
      <c r="GL551">
        <v>204414</v>
      </c>
      <c r="GM551">
        <v>81</v>
      </c>
      <c r="GN551" t="s">
        <v>185</v>
      </c>
      <c r="GO551" t="s">
        <v>166</v>
      </c>
      <c r="GP551">
        <v>1024</v>
      </c>
      <c r="GQ551">
        <v>-260</v>
      </c>
      <c r="GR551">
        <v>180</v>
      </c>
      <c r="GS551">
        <f t="shared" si="431"/>
        <v>81</v>
      </c>
      <c r="GT551" t="str">
        <f t="shared" si="386"/>
        <v>test</v>
      </c>
    </row>
    <row r="552" spans="1:202" x14ac:dyDescent="0.2">
      <c r="A552">
        <v>100</v>
      </c>
      <c r="B552">
        <v>100</v>
      </c>
      <c r="C552">
        <v>2502</v>
      </c>
      <c r="D552">
        <v>2502</v>
      </c>
      <c r="E552" t="s">
        <v>155</v>
      </c>
      <c r="F552" t="s">
        <v>156</v>
      </c>
      <c r="G552" t="s">
        <v>156</v>
      </c>
      <c r="H552" t="s">
        <v>156</v>
      </c>
      <c r="I552">
        <v>0</v>
      </c>
      <c r="J552" t="s">
        <v>157</v>
      </c>
      <c r="K552">
        <v>1</v>
      </c>
      <c r="L552" t="s">
        <v>154</v>
      </c>
      <c r="M552" t="s">
        <v>154</v>
      </c>
      <c r="N552" t="s">
        <v>154</v>
      </c>
      <c r="O552">
        <v>1</v>
      </c>
      <c r="P552" t="s">
        <v>154</v>
      </c>
      <c r="Q552" t="s">
        <v>154</v>
      </c>
      <c r="R552" t="s">
        <v>179</v>
      </c>
      <c r="S552">
        <v>0</v>
      </c>
      <c r="T552">
        <v>0</v>
      </c>
      <c r="U552">
        <v>0</v>
      </c>
      <c r="V552">
        <v>81</v>
      </c>
      <c r="W552">
        <v>81</v>
      </c>
      <c r="X552">
        <v>0</v>
      </c>
      <c r="Y552">
        <v>81</v>
      </c>
      <c r="Z552">
        <v>6</v>
      </c>
      <c r="AA552">
        <v>0</v>
      </c>
      <c r="AB552">
        <v>6</v>
      </c>
      <c r="AC552">
        <v>0</v>
      </c>
      <c r="AD552">
        <v>0</v>
      </c>
      <c r="AE552">
        <v>0</v>
      </c>
      <c r="AF552">
        <v>0</v>
      </c>
      <c r="AG552">
        <v>81</v>
      </c>
      <c r="AH552">
        <v>0</v>
      </c>
      <c r="AI552">
        <v>0</v>
      </c>
      <c r="AJ552">
        <v>0</v>
      </c>
      <c r="AK552">
        <v>81</v>
      </c>
      <c r="AL552">
        <v>81</v>
      </c>
      <c r="AM552">
        <v>88</v>
      </c>
      <c r="AN552">
        <v>0</v>
      </c>
      <c r="AO552">
        <v>0</v>
      </c>
      <c r="AP552">
        <v>0</v>
      </c>
      <c r="AQ552">
        <v>6</v>
      </c>
      <c r="AR552">
        <v>6</v>
      </c>
      <c r="AS552">
        <v>6</v>
      </c>
      <c r="AT552">
        <v>0</v>
      </c>
      <c r="AU552">
        <v>81</v>
      </c>
      <c r="AV552">
        <v>6</v>
      </c>
      <c r="AW552">
        <v>81</v>
      </c>
      <c r="AX552">
        <v>0</v>
      </c>
      <c r="AY552" t="s">
        <v>159</v>
      </c>
      <c r="AZ552">
        <v>-242</v>
      </c>
      <c r="BA552">
        <v>167</v>
      </c>
      <c r="BB552" t="s">
        <v>201</v>
      </c>
      <c r="BC552" t="s">
        <v>161</v>
      </c>
      <c r="BD552" t="b">
        <v>0</v>
      </c>
      <c r="BE552">
        <v>11.23</v>
      </c>
      <c r="BF552" t="b">
        <v>1</v>
      </c>
      <c r="BH552" t="s">
        <v>222</v>
      </c>
      <c r="BI552" t="s">
        <v>200</v>
      </c>
      <c r="BJ552" t="b">
        <v>0</v>
      </c>
      <c r="BK552" t="s">
        <v>163</v>
      </c>
      <c r="BL552" t="b">
        <v>0</v>
      </c>
      <c r="BM552">
        <v>18</v>
      </c>
      <c r="BN552" t="s">
        <v>164</v>
      </c>
      <c r="BO552" t="s">
        <v>165</v>
      </c>
      <c r="BP552" t="s">
        <v>164</v>
      </c>
      <c r="BQ552" t="s">
        <v>166</v>
      </c>
      <c r="BR552">
        <v>768</v>
      </c>
      <c r="BS552" t="s">
        <v>156</v>
      </c>
      <c r="BT552" t="s">
        <v>176</v>
      </c>
      <c r="BU552" t="s">
        <v>193</v>
      </c>
      <c r="BV552" t="s">
        <v>181</v>
      </c>
      <c r="BW552">
        <v>81</v>
      </c>
      <c r="BX552">
        <v>1</v>
      </c>
      <c r="BY552">
        <v>0</v>
      </c>
      <c r="BZ552">
        <v>6</v>
      </c>
      <c r="CA552" t="s">
        <v>232</v>
      </c>
      <c r="CB552" t="s">
        <v>156</v>
      </c>
      <c r="CC552">
        <v>7</v>
      </c>
      <c r="CD552" t="b">
        <v>0</v>
      </c>
      <c r="CE552" t="s">
        <v>168</v>
      </c>
      <c r="CF552" t="s">
        <v>224</v>
      </c>
      <c r="CG552">
        <v>31</v>
      </c>
      <c r="CH552">
        <v>0</v>
      </c>
      <c r="CI552" t="s">
        <v>179</v>
      </c>
      <c r="CJ552" t="s">
        <v>169</v>
      </c>
      <c r="CK552" t="s">
        <v>169</v>
      </c>
      <c r="CL552" t="s">
        <v>169</v>
      </c>
      <c r="CM552" t="s">
        <v>169</v>
      </c>
      <c r="CN552" t="s">
        <v>169</v>
      </c>
      <c r="CO552" t="s">
        <v>179</v>
      </c>
      <c r="CP552" t="s">
        <v>169</v>
      </c>
      <c r="CQ552">
        <v>1</v>
      </c>
      <c r="CR552">
        <v>793</v>
      </c>
      <c r="CS552">
        <f t="shared" si="387"/>
        <v>793</v>
      </c>
      <c r="CT552">
        <f t="shared" ca="1" si="388"/>
        <v>793</v>
      </c>
      <c r="CU552" t="str">
        <f t="shared" si="389"/>
        <v/>
      </c>
      <c r="CV552" t="str">
        <f t="shared" ca="1" si="390"/>
        <v/>
      </c>
      <c r="CW552" t="str">
        <f t="shared" si="391"/>
        <v/>
      </c>
      <c r="CX552" t="str">
        <f t="shared" ca="1" si="392"/>
        <v/>
      </c>
      <c r="CY552" t="str">
        <f t="shared" si="393"/>
        <v/>
      </c>
      <c r="CZ552" t="str">
        <f t="shared" ca="1" si="394"/>
        <v/>
      </c>
      <c r="DA552" t="str">
        <f t="shared" si="395"/>
        <v/>
      </c>
      <c r="DB552" t="str">
        <f t="shared" ca="1" si="396"/>
        <v/>
      </c>
      <c r="DC552" t="str">
        <f t="shared" si="397"/>
        <v/>
      </c>
      <c r="DD552" t="str">
        <f t="shared" ca="1" si="398"/>
        <v/>
      </c>
      <c r="DE552" t="str">
        <f t="shared" si="399"/>
        <v/>
      </c>
      <c r="DF552" t="str">
        <f t="shared" ca="1" si="400"/>
        <v/>
      </c>
      <c r="DG552" t="str">
        <f t="shared" si="401"/>
        <v/>
      </c>
      <c r="DH552" t="str">
        <f t="shared" ca="1" si="402"/>
        <v/>
      </c>
      <c r="DI552" t="str">
        <f t="shared" si="403"/>
        <v/>
      </c>
      <c r="DJ552" t="str">
        <f t="shared" ca="1" si="404"/>
        <v/>
      </c>
      <c r="DK552" t="str">
        <f t="shared" si="405"/>
        <v/>
      </c>
      <c r="DL552" t="str">
        <f t="shared" ca="1" si="406"/>
        <v/>
      </c>
      <c r="DM552" t="str">
        <f t="shared" si="407"/>
        <v/>
      </c>
      <c r="DN552" t="str">
        <f t="shared" ca="1" si="408"/>
        <v/>
      </c>
      <c r="DO552" t="str">
        <f t="shared" si="409"/>
        <v/>
      </c>
      <c r="DP552" t="str">
        <f t="shared" ca="1" si="410"/>
        <v/>
      </c>
      <c r="DQ552" t="str">
        <f t="shared" si="411"/>
        <v/>
      </c>
      <c r="DR552" t="str">
        <f t="shared" ca="1" si="412"/>
        <v/>
      </c>
      <c r="DS552" t="str">
        <f t="shared" si="413"/>
        <v/>
      </c>
      <c r="DT552" t="str">
        <f t="shared" ca="1" si="414"/>
        <v/>
      </c>
      <c r="DU552" t="str">
        <f t="shared" si="415"/>
        <v/>
      </c>
      <c r="DV552" t="str">
        <f t="shared" ca="1" si="416"/>
        <v/>
      </c>
      <c r="DW552" t="str">
        <f t="shared" si="417"/>
        <v/>
      </c>
      <c r="DX552" t="str">
        <f t="shared" ca="1" si="418"/>
        <v/>
      </c>
      <c r="DY552" t="str">
        <f t="shared" si="419"/>
        <v/>
      </c>
      <c r="DZ552" t="str">
        <f t="shared" ca="1" si="420"/>
        <v/>
      </c>
      <c r="EA552" t="str">
        <f t="shared" si="421"/>
        <v/>
      </c>
      <c r="EB552" t="str">
        <f t="shared" ca="1" si="422"/>
        <v/>
      </c>
      <c r="EC552" t="str">
        <f t="shared" si="423"/>
        <v/>
      </c>
      <c r="ED552" t="str">
        <f t="shared" ca="1" si="424"/>
        <v/>
      </c>
      <c r="EE552" t="str">
        <f t="shared" si="425"/>
        <v/>
      </c>
      <c r="EF552" t="str">
        <f t="shared" ca="1" si="426"/>
        <v/>
      </c>
      <c r="EG552" t="str">
        <f t="shared" si="427"/>
        <v/>
      </c>
      <c r="EH552" t="str">
        <f t="shared" ca="1" si="428"/>
        <v/>
      </c>
      <c r="EI552">
        <f t="shared" si="429"/>
        <v>793</v>
      </c>
      <c r="EJ552">
        <f t="shared" ca="1" si="430"/>
        <v>793</v>
      </c>
      <c r="EK552">
        <f t="shared" ca="1" si="432"/>
        <v>793</v>
      </c>
      <c r="EL552">
        <v>793</v>
      </c>
      <c r="EM552">
        <v>30355</v>
      </c>
      <c r="EN552">
        <v>3128</v>
      </c>
      <c r="EO552">
        <v>7376</v>
      </c>
      <c r="EP552">
        <v>10577</v>
      </c>
      <c r="EQ552">
        <v>35823</v>
      </c>
      <c r="ER552">
        <v>793</v>
      </c>
      <c r="ES552">
        <v>66798</v>
      </c>
      <c r="ET552">
        <v>2552</v>
      </c>
      <c r="EU552">
        <v>2</v>
      </c>
      <c r="EV552" t="s">
        <v>156</v>
      </c>
      <c r="EW552">
        <v>1024</v>
      </c>
      <c r="EX552">
        <v>2</v>
      </c>
      <c r="EY552">
        <v>48000</v>
      </c>
      <c r="EZ552">
        <v>-16</v>
      </c>
      <c r="FA552" t="s">
        <v>170</v>
      </c>
      <c r="FB552">
        <v>5</v>
      </c>
      <c r="FC552" t="s">
        <v>171</v>
      </c>
      <c r="FD552">
        <v>174711</v>
      </c>
      <c r="FE552">
        <v>171580</v>
      </c>
      <c r="FF552">
        <v>40921</v>
      </c>
      <c r="FG552">
        <v>897019</v>
      </c>
      <c r="FH552">
        <v>898730</v>
      </c>
      <c r="FI552">
        <v>171557</v>
      </c>
      <c r="FJ552">
        <v>897019</v>
      </c>
      <c r="FK552">
        <v>168999</v>
      </c>
      <c r="FL552" t="s">
        <v>158</v>
      </c>
      <c r="FM552">
        <v>165494</v>
      </c>
      <c r="FN552">
        <v>40985</v>
      </c>
      <c r="FO552">
        <v>115542</v>
      </c>
      <c r="FP552">
        <v>5096</v>
      </c>
      <c r="FQ552">
        <v>5090</v>
      </c>
      <c r="FR552">
        <v>896268</v>
      </c>
      <c r="FS552">
        <v>40983</v>
      </c>
      <c r="FT552">
        <v>40983</v>
      </c>
      <c r="FU552">
        <v>5094</v>
      </c>
      <c r="FV552">
        <v>902314</v>
      </c>
      <c r="FW552">
        <v>900730</v>
      </c>
      <c r="FX552">
        <v>903110</v>
      </c>
      <c r="FY552">
        <v>48362</v>
      </c>
      <c r="FZ552">
        <v>126120</v>
      </c>
      <c r="GA552">
        <v>48742</v>
      </c>
      <c r="GB552">
        <v>169000</v>
      </c>
      <c r="GC552">
        <v>167494</v>
      </c>
      <c r="GD552">
        <v>171554</v>
      </c>
      <c r="GE552" t="s">
        <v>158</v>
      </c>
      <c r="GF552">
        <v>902314</v>
      </c>
      <c r="GG552">
        <v>165493</v>
      </c>
      <c r="GH552">
        <v>896266</v>
      </c>
      <c r="GI552">
        <v>205067</v>
      </c>
      <c r="GJ552" t="s">
        <v>172</v>
      </c>
      <c r="GK552">
        <v>82</v>
      </c>
      <c r="GL552">
        <v>205207</v>
      </c>
      <c r="GM552">
        <v>82</v>
      </c>
      <c r="GN552" t="s">
        <v>182</v>
      </c>
      <c r="GO552" t="s">
        <v>166</v>
      </c>
      <c r="GP552">
        <v>1024</v>
      </c>
      <c r="GQ552">
        <v>-260</v>
      </c>
      <c r="GR552">
        <v>180</v>
      </c>
      <c r="GS552">
        <f t="shared" si="431"/>
        <v>82</v>
      </c>
      <c r="GT552" t="str">
        <f t="shared" si="386"/>
        <v>test</v>
      </c>
    </row>
    <row r="553" spans="1:202" x14ac:dyDescent="0.2">
      <c r="A553">
        <v>100</v>
      </c>
      <c r="B553">
        <v>100</v>
      </c>
      <c r="C553">
        <v>2497</v>
      </c>
      <c r="D553">
        <v>2497</v>
      </c>
      <c r="E553" t="s">
        <v>155</v>
      </c>
      <c r="F553" t="s">
        <v>156</v>
      </c>
      <c r="G553" t="s">
        <v>156</v>
      </c>
      <c r="H553" t="s">
        <v>156</v>
      </c>
      <c r="I553">
        <v>0</v>
      </c>
      <c r="J553" t="s">
        <v>157</v>
      </c>
      <c r="K553">
        <v>1</v>
      </c>
      <c r="L553" t="s">
        <v>154</v>
      </c>
      <c r="M553" t="s">
        <v>154</v>
      </c>
      <c r="N553" t="s">
        <v>154</v>
      </c>
      <c r="O553">
        <v>1</v>
      </c>
      <c r="P553" t="s">
        <v>154</v>
      </c>
      <c r="Q553" t="s">
        <v>154</v>
      </c>
      <c r="R553" t="s">
        <v>183</v>
      </c>
      <c r="S553">
        <v>0</v>
      </c>
      <c r="T553">
        <v>0</v>
      </c>
      <c r="U553">
        <v>0</v>
      </c>
      <c r="V553">
        <v>82</v>
      </c>
      <c r="W553">
        <v>82</v>
      </c>
      <c r="X553">
        <v>0</v>
      </c>
      <c r="Y553">
        <v>82</v>
      </c>
      <c r="Z553">
        <v>6</v>
      </c>
      <c r="AA553">
        <v>0</v>
      </c>
      <c r="AB553">
        <v>6</v>
      </c>
      <c r="AC553">
        <v>0</v>
      </c>
      <c r="AD553">
        <v>0</v>
      </c>
      <c r="AE553">
        <v>0</v>
      </c>
      <c r="AF553">
        <v>0</v>
      </c>
      <c r="AG553">
        <v>82</v>
      </c>
      <c r="AH553">
        <v>0</v>
      </c>
      <c r="AI553">
        <v>0</v>
      </c>
      <c r="AJ553">
        <v>0</v>
      </c>
      <c r="AK553">
        <v>82</v>
      </c>
      <c r="AL553">
        <v>82</v>
      </c>
      <c r="AM553">
        <v>89</v>
      </c>
      <c r="AN553">
        <v>0</v>
      </c>
      <c r="AO553">
        <v>0</v>
      </c>
      <c r="AP553">
        <v>0</v>
      </c>
      <c r="AQ553">
        <v>6</v>
      </c>
      <c r="AR553">
        <v>6</v>
      </c>
      <c r="AS553">
        <v>6</v>
      </c>
      <c r="AT553">
        <v>0</v>
      </c>
      <c r="AU553">
        <v>82</v>
      </c>
      <c r="AV553">
        <v>6</v>
      </c>
      <c r="AW553">
        <v>82</v>
      </c>
      <c r="AX553">
        <v>0</v>
      </c>
      <c r="AY553" t="s">
        <v>159</v>
      </c>
      <c r="AZ553">
        <v>-242</v>
      </c>
      <c r="BA553">
        <v>167</v>
      </c>
      <c r="BB553" t="s">
        <v>201</v>
      </c>
      <c r="BC553" t="s">
        <v>161</v>
      </c>
      <c r="BD553" t="b">
        <v>0</v>
      </c>
      <c r="BE553" t="s">
        <v>164</v>
      </c>
      <c r="BF553" t="b">
        <v>1</v>
      </c>
      <c r="BH553" t="s">
        <v>222</v>
      </c>
      <c r="BI553" t="s">
        <v>200</v>
      </c>
      <c r="BJ553" t="b">
        <v>0</v>
      </c>
      <c r="BK553" t="s">
        <v>163</v>
      </c>
      <c r="BL553" t="b">
        <v>0</v>
      </c>
      <c r="BM553">
        <v>18</v>
      </c>
      <c r="BN553" t="s">
        <v>164</v>
      </c>
      <c r="BO553" t="s">
        <v>165</v>
      </c>
      <c r="BP553" t="s">
        <v>164</v>
      </c>
      <c r="BQ553" t="s">
        <v>166</v>
      </c>
      <c r="BR553">
        <v>768</v>
      </c>
      <c r="BS553" t="s">
        <v>156</v>
      </c>
      <c r="BT553" t="s">
        <v>176</v>
      </c>
      <c r="BU553" t="s">
        <v>181</v>
      </c>
      <c r="BV553" t="s">
        <v>194</v>
      </c>
      <c r="BW553">
        <v>82</v>
      </c>
      <c r="BX553">
        <v>1</v>
      </c>
      <c r="BY553">
        <v>0</v>
      </c>
      <c r="BZ553">
        <v>6</v>
      </c>
      <c r="CA553" t="s">
        <v>232</v>
      </c>
      <c r="CB553" t="s">
        <v>156</v>
      </c>
      <c r="CC553">
        <v>7</v>
      </c>
      <c r="CD553" t="b">
        <v>0</v>
      </c>
      <c r="CE553" t="s">
        <v>168</v>
      </c>
      <c r="CF553" t="s">
        <v>224</v>
      </c>
      <c r="CG553">
        <v>49</v>
      </c>
      <c r="CH553">
        <v>0</v>
      </c>
      <c r="CI553" t="s">
        <v>183</v>
      </c>
      <c r="CJ553" t="s">
        <v>169</v>
      </c>
      <c r="CK553" t="s">
        <v>169</v>
      </c>
      <c r="CL553" t="s">
        <v>169</v>
      </c>
      <c r="CM553" t="s">
        <v>169</v>
      </c>
      <c r="CN553" t="s">
        <v>169</v>
      </c>
      <c r="CO553" t="s">
        <v>183</v>
      </c>
      <c r="CP553" t="s">
        <v>169</v>
      </c>
      <c r="CQ553">
        <v>1</v>
      </c>
      <c r="CR553">
        <v>2112</v>
      </c>
      <c r="CS553" t="str">
        <f t="shared" si="387"/>
        <v/>
      </c>
      <c r="CT553" t="str">
        <f t="shared" ca="1" si="388"/>
        <v/>
      </c>
      <c r="CU553" t="str">
        <f t="shared" si="389"/>
        <v/>
      </c>
      <c r="CV553" t="str">
        <f t="shared" ca="1" si="390"/>
        <v/>
      </c>
      <c r="CW553" t="str">
        <f t="shared" si="391"/>
        <v/>
      </c>
      <c r="CX553" t="str">
        <f t="shared" ca="1" si="392"/>
        <v/>
      </c>
      <c r="CY553" t="str">
        <f t="shared" si="393"/>
        <v/>
      </c>
      <c r="CZ553" t="str">
        <f t="shared" ca="1" si="394"/>
        <v/>
      </c>
      <c r="DA553" t="str">
        <f t="shared" si="395"/>
        <v/>
      </c>
      <c r="DB553" t="str">
        <f t="shared" ca="1" si="396"/>
        <v/>
      </c>
      <c r="DC553" t="str">
        <f t="shared" si="397"/>
        <v/>
      </c>
      <c r="DD553" t="str">
        <f t="shared" ca="1" si="398"/>
        <v/>
      </c>
      <c r="DE553" t="str">
        <f t="shared" si="399"/>
        <v/>
      </c>
      <c r="DF553" t="str">
        <f t="shared" ca="1" si="400"/>
        <v/>
      </c>
      <c r="DG553" t="str">
        <f t="shared" si="401"/>
        <v/>
      </c>
      <c r="DH553" t="str">
        <f t="shared" ca="1" si="402"/>
        <v/>
      </c>
      <c r="DI553" t="str">
        <f t="shared" si="403"/>
        <v/>
      </c>
      <c r="DJ553" t="str">
        <f t="shared" ca="1" si="404"/>
        <v/>
      </c>
      <c r="DK553" t="str">
        <f t="shared" si="405"/>
        <v/>
      </c>
      <c r="DL553" t="str">
        <f t="shared" ca="1" si="406"/>
        <v/>
      </c>
      <c r="DM553" t="str">
        <f t="shared" si="407"/>
        <v/>
      </c>
      <c r="DN553" t="str">
        <f t="shared" ca="1" si="408"/>
        <v/>
      </c>
      <c r="DO553" t="str">
        <f t="shared" si="409"/>
        <v/>
      </c>
      <c r="DP553" t="str">
        <f t="shared" ca="1" si="410"/>
        <v/>
      </c>
      <c r="DQ553" t="str">
        <f t="shared" si="411"/>
        <v/>
      </c>
      <c r="DR553" t="str">
        <f t="shared" ca="1" si="412"/>
        <v/>
      </c>
      <c r="DS553" t="str">
        <f t="shared" si="413"/>
        <v/>
      </c>
      <c r="DT553" t="str">
        <f t="shared" ca="1" si="414"/>
        <v/>
      </c>
      <c r="DU553" t="str">
        <f t="shared" si="415"/>
        <v/>
      </c>
      <c r="DV553" t="str">
        <f t="shared" ca="1" si="416"/>
        <v/>
      </c>
      <c r="DW553" t="str">
        <f t="shared" si="417"/>
        <v/>
      </c>
      <c r="DX553" t="str">
        <f t="shared" ca="1" si="418"/>
        <v/>
      </c>
      <c r="DY553" t="str">
        <f t="shared" si="419"/>
        <v/>
      </c>
      <c r="DZ553" t="str">
        <f t="shared" ca="1" si="420"/>
        <v/>
      </c>
      <c r="EA553" t="str">
        <f t="shared" si="421"/>
        <v/>
      </c>
      <c r="EB553" t="str">
        <f t="shared" ca="1" si="422"/>
        <v/>
      </c>
      <c r="EC553" t="str">
        <f t="shared" si="423"/>
        <v/>
      </c>
      <c r="ED553" t="str">
        <f t="shared" ca="1" si="424"/>
        <v/>
      </c>
      <c r="EE553" t="str">
        <f t="shared" si="425"/>
        <v/>
      </c>
      <c r="EF553" t="str">
        <f t="shared" ca="1" si="426"/>
        <v/>
      </c>
      <c r="EG553" t="str">
        <f t="shared" si="427"/>
        <v/>
      </c>
      <c r="EH553" t="str">
        <f t="shared" ca="1" si="428"/>
        <v/>
      </c>
      <c r="EI553" t="str">
        <f t="shared" si="429"/>
        <v/>
      </c>
      <c r="EJ553" t="str">
        <f t="shared" ca="1" si="430"/>
        <v/>
      </c>
      <c r="EK553" t="str">
        <f t="shared" ca="1" si="432"/>
        <v/>
      </c>
      <c r="EL553" t="s">
        <v>924</v>
      </c>
      <c r="EM553">
        <v>30355</v>
      </c>
      <c r="EN553">
        <v>3128</v>
      </c>
      <c r="EO553">
        <v>7376</v>
      </c>
      <c r="EP553">
        <v>10577</v>
      </c>
      <c r="EQ553">
        <v>35823</v>
      </c>
      <c r="ER553">
        <v>2112</v>
      </c>
      <c r="ES553">
        <v>66798</v>
      </c>
      <c r="ET553">
        <v>2552</v>
      </c>
      <c r="EU553">
        <v>2</v>
      </c>
      <c r="EV553" t="s">
        <v>156</v>
      </c>
      <c r="EW553">
        <v>1024</v>
      </c>
      <c r="EX553">
        <v>2</v>
      </c>
      <c r="EY553">
        <v>48000</v>
      </c>
      <c r="EZ553">
        <v>-16</v>
      </c>
      <c r="FA553" t="s">
        <v>170</v>
      </c>
      <c r="FB553">
        <v>5</v>
      </c>
      <c r="FC553" t="s">
        <v>171</v>
      </c>
      <c r="FD553">
        <v>174711</v>
      </c>
      <c r="FE553">
        <v>171580</v>
      </c>
      <c r="FF553">
        <v>40921</v>
      </c>
      <c r="FG553">
        <v>903926</v>
      </c>
      <c r="FH553">
        <v>905514</v>
      </c>
      <c r="FI553">
        <v>171557</v>
      </c>
      <c r="FJ553">
        <v>903926</v>
      </c>
      <c r="FK553">
        <v>168999</v>
      </c>
      <c r="FL553" t="s">
        <v>158</v>
      </c>
      <c r="FM553">
        <v>165494</v>
      </c>
      <c r="FN553">
        <v>40985</v>
      </c>
      <c r="FO553">
        <v>115542</v>
      </c>
      <c r="FP553">
        <v>5096</v>
      </c>
      <c r="FQ553">
        <v>5090</v>
      </c>
      <c r="FR553">
        <v>903175</v>
      </c>
      <c r="FS553">
        <v>40983</v>
      </c>
      <c r="FT553">
        <v>40983</v>
      </c>
      <c r="FU553">
        <v>5094</v>
      </c>
      <c r="FV553">
        <v>909504</v>
      </c>
      <c r="FW553">
        <v>907514</v>
      </c>
      <c r="FX553">
        <v>911618</v>
      </c>
      <c r="FY553">
        <v>48362</v>
      </c>
      <c r="FZ553">
        <v>126120</v>
      </c>
      <c r="GA553">
        <v>48742</v>
      </c>
      <c r="GB553">
        <v>169000</v>
      </c>
      <c r="GC553">
        <v>167494</v>
      </c>
      <c r="GD553">
        <v>171554</v>
      </c>
      <c r="GE553" t="s">
        <v>158</v>
      </c>
      <c r="GF553">
        <v>909504</v>
      </c>
      <c r="GG553">
        <v>165493</v>
      </c>
      <c r="GH553">
        <v>903173</v>
      </c>
      <c r="GI553">
        <v>205067</v>
      </c>
      <c r="GJ553" t="s">
        <v>172</v>
      </c>
      <c r="GK553">
        <v>83</v>
      </c>
      <c r="GL553">
        <v>207319</v>
      </c>
      <c r="GM553">
        <v>83</v>
      </c>
      <c r="GN553" t="s">
        <v>185</v>
      </c>
      <c r="GO553" t="s">
        <v>166</v>
      </c>
      <c r="GP553">
        <v>1024</v>
      </c>
      <c r="GQ553">
        <v>-260</v>
      </c>
      <c r="GR553">
        <v>180</v>
      </c>
      <c r="GS553">
        <f t="shared" si="431"/>
        <v>83</v>
      </c>
      <c r="GT553" t="str">
        <f t="shared" si="386"/>
        <v>test</v>
      </c>
    </row>
    <row r="554" spans="1:202" x14ac:dyDescent="0.2">
      <c r="A554">
        <v>100</v>
      </c>
      <c r="B554">
        <v>100</v>
      </c>
      <c r="C554">
        <v>2527</v>
      </c>
      <c r="D554">
        <v>2527</v>
      </c>
      <c r="E554" t="s">
        <v>155</v>
      </c>
      <c r="F554" t="s">
        <v>156</v>
      </c>
      <c r="G554" t="s">
        <v>156</v>
      </c>
      <c r="H554" t="s">
        <v>156</v>
      </c>
      <c r="I554">
        <v>0</v>
      </c>
      <c r="J554" t="s">
        <v>157</v>
      </c>
      <c r="K554">
        <v>1</v>
      </c>
      <c r="L554" t="s">
        <v>154</v>
      </c>
      <c r="M554" t="s">
        <v>154</v>
      </c>
      <c r="N554" t="s">
        <v>154</v>
      </c>
      <c r="O554">
        <v>1</v>
      </c>
      <c r="P554" t="s">
        <v>154</v>
      </c>
      <c r="Q554" t="s">
        <v>154</v>
      </c>
      <c r="R554" t="s">
        <v>183</v>
      </c>
      <c r="S554">
        <v>0</v>
      </c>
      <c r="T554">
        <v>0</v>
      </c>
      <c r="U554">
        <v>0</v>
      </c>
      <c r="V554">
        <v>83</v>
      </c>
      <c r="W554">
        <v>83</v>
      </c>
      <c r="X554">
        <v>0</v>
      </c>
      <c r="Y554">
        <v>83</v>
      </c>
      <c r="Z554">
        <v>6</v>
      </c>
      <c r="AA554">
        <v>0</v>
      </c>
      <c r="AB554">
        <v>6</v>
      </c>
      <c r="AC554">
        <v>0</v>
      </c>
      <c r="AD554">
        <v>0</v>
      </c>
      <c r="AE554">
        <v>0</v>
      </c>
      <c r="AF554">
        <v>0</v>
      </c>
      <c r="AG554">
        <v>83</v>
      </c>
      <c r="AH554">
        <v>0</v>
      </c>
      <c r="AI554">
        <v>0</v>
      </c>
      <c r="AJ554">
        <v>0</v>
      </c>
      <c r="AK554">
        <v>83</v>
      </c>
      <c r="AL554">
        <v>83</v>
      </c>
      <c r="AM554">
        <v>90</v>
      </c>
      <c r="AN554">
        <v>0</v>
      </c>
      <c r="AO554">
        <v>0</v>
      </c>
      <c r="AP554">
        <v>0</v>
      </c>
      <c r="AQ554">
        <v>6</v>
      </c>
      <c r="AR554">
        <v>6</v>
      </c>
      <c r="AS554">
        <v>6</v>
      </c>
      <c r="AT554">
        <v>0</v>
      </c>
      <c r="AU554">
        <v>83</v>
      </c>
      <c r="AV554">
        <v>6</v>
      </c>
      <c r="AW554">
        <v>83</v>
      </c>
      <c r="AX554">
        <v>0</v>
      </c>
      <c r="AY554" t="s">
        <v>159</v>
      </c>
      <c r="AZ554">
        <v>-242</v>
      </c>
      <c r="BA554">
        <v>167</v>
      </c>
      <c r="BB554" t="s">
        <v>201</v>
      </c>
      <c r="BC554" t="s">
        <v>161</v>
      </c>
      <c r="BD554" t="b">
        <v>0</v>
      </c>
      <c r="BE554" t="s">
        <v>164</v>
      </c>
      <c r="BF554" t="b">
        <v>1</v>
      </c>
      <c r="BH554" t="s">
        <v>222</v>
      </c>
      <c r="BI554" t="s">
        <v>200</v>
      </c>
      <c r="BJ554" t="b">
        <v>0</v>
      </c>
      <c r="BK554" t="s">
        <v>163</v>
      </c>
      <c r="BL554" t="b">
        <v>0</v>
      </c>
      <c r="BM554">
        <v>18</v>
      </c>
      <c r="BN554" t="s">
        <v>164</v>
      </c>
      <c r="BO554" t="s">
        <v>165</v>
      </c>
      <c r="BP554" t="s">
        <v>164</v>
      </c>
      <c r="BQ554" t="s">
        <v>166</v>
      </c>
      <c r="BR554">
        <v>768</v>
      </c>
      <c r="BS554" t="s">
        <v>156</v>
      </c>
      <c r="BT554" t="s">
        <v>176</v>
      </c>
      <c r="BU554" t="s">
        <v>176</v>
      </c>
      <c r="BV554" t="s">
        <v>191</v>
      </c>
      <c r="BW554">
        <v>83</v>
      </c>
      <c r="BX554">
        <v>1</v>
      </c>
      <c r="BY554">
        <v>0</v>
      </c>
      <c r="BZ554">
        <v>6</v>
      </c>
      <c r="CA554" t="s">
        <v>232</v>
      </c>
      <c r="CB554" t="s">
        <v>156</v>
      </c>
      <c r="CC554">
        <v>7</v>
      </c>
      <c r="CD554" t="b">
        <v>0</v>
      </c>
      <c r="CE554" t="s">
        <v>168</v>
      </c>
      <c r="CF554" t="s">
        <v>224</v>
      </c>
      <c r="CG554">
        <v>71</v>
      </c>
      <c r="CH554">
        <v>0</v>
      </c>
      <c r="CI554" t="s">
        <v>183</v>
      </c>
      <c r="CJ554" t="s">
        <v>169</v>
      </c>
      <c r="CK554" t="s">
        <v>169</v>
      </c>
      <c r="CL554" t="s">
        <v>169</v>
      </c>
      <c r="CM554" t="s">
        <v>169</v>
      </c>
      <c r="CN554" t="s">
        <v>169</v>
      </c>
      <c r="CO554" t="s">
        <v>183</v>
      </c>
      <c r="CP554" t="s">
        <v>169</v>
      </c>
      <c r="CQ554">
        <v>1</v>
      </c>
      <c r="CR554">
        <v>4979</v>
      </c>
      <c r="CS554" t="str">
        <f t="shared" si="387"/>
        <v/>
      </c>
      <c r="CT554" t="str">
        <f t="shared" ca="1" si="388"/>
        <v/>
      </c>
      <c r="CU554" t="str">
        <f t="shared" si="389"/>
        <v/>
      </c>
      <c r="CV554" t="str">
        <f t="shared" ca="1" si="390"/>
        <v/>
      </c>
      <c r="CW554" t="str">
        <f t="shared" si="391"/>
        <v/>
      </c>
      <c r="CX554" t="str">
        <f t="shared" ca="1" si="392"/>
        <v/>
      </c>
      <c r="CY554" t="str">
        <f t="shared" si="393"/>
        <v/>
      </c>
      <c r="CZ554" t="str">
        <f t="shared" ca="1" si="394"/>
        <v/>
      </c>
      <c r="DA554" t="str">
        <f t="shared" si="395"/>
        <v/>
      </c>
      <c r="DB554" t="str">
        <f t="shared" ca="1" si="396"/>
        <v/>
      </c>
      <c r="DC554" t="str">
        <f t="shared" si="397"/>
        <v/>
      </c>
      <c r="DD554" t="str">
        <f t="shared" ca="1" si="398"/>
        <v/>
      </c>
      <c r="DE554" t="str">
        <f t="shared" si="399"/>
        <v/>
      </c>
      <c r="DF554" t="str">
        <f t="shared" ca="1" si="400"/>
        <v/>
      </c>
      <c r="DG554" t="str">
        <f t="shared" si="401"/>
        <v/>
      </c>
      <c r="DH554" t="str">
        <f t="shared" ca="1" si="402"/>
        <v/>
      </c>
      <c r="DI554" t="str">
        <f t="shared" si="403"/>
        <v/>
      </c>
      <c r="DJ554" t="str">
        <f t="shared" ca="1" si="404"/>
        <v/>
      </c>
      <c r="DK554" t="str">
        <f t="shared" si="405"/>
        <v/>
      </c>
      <c r="DL554" t="str">
        <f t="shared" ca="1" si="406"/>
        <v/>
      </c>
      <c r="DM554" t="str">
        <f t="shared" si="407"/>
        <v/>
      </c>
      <c r="DN554" t="str">
        <f t="shared" ca="1" si="408"/>
        <v/>
      </c>
      <c r="DO554" t="str">
        <f t="shared" si="409"/>
        <v/>
      </c>
      <c r="DP554" t="str">
        <f t="shared" ca="1" si="410"/>
        <v/>
      </c>
      <c r="DQ554" t="str">
        <f t="shared" si="411"/>
        <v/>
      </c>
      <c r="DR554" t="str">
        <f t="shared" ca="1" si="412"/>
        <v/>
      </c>
      <c r="DS554" t="str">
        <f t="shared" si="413"/>
        <v/>
      </c>
      <c r="DT554" t="str">
        <f t="shared" ca="1" si="414"/>
        <v/>
      </c>
      <c r="DU554" t="str">
        <f t="shared" si="415"/>
        <v/>
      </c>
      <c r="DV554" t="str">
        <f t="shared" ca="1" si="416"/>
        <v/>
      </c>
      <c r="DW554" t="str">
        <f t="shared" si="417"/>
        <v/>
      </c>
      <c r="DX554" t="str">
        <f t="shared" ca="1" si="418"/>
        <v/>
      </c>
      <c r="DY554" t="str">
        <f t="shared" si="419"/>
        <v/>
      </c>
      <c r="DZ554" t="str">
        <f t="shared" ca="1" si="420"/>
        <v/>
      </c>
      <c r="EA554" t="str">
        <f t="shared" si="421"/>
        <v/>
      </c>
      <c r="EB554" t="str">
        <f t="shared" ca="1" si="422"/>
        <v/>
      </c>
      <c r="EC554" t="str">
        <f t="shared" si="423"/>
        <v/>
      </c>
      <c r="ED554" t="str">
        <f t="shared" ca="1" si="424"/>
        <v/>
      </c>
      <c r="EE554" t="str">
        <f t="shared" si="425"/>
        <v/>
      </c>
      <c r="EF554" t="str">
        <f t="shared" ca="1" si="426"/>
        <v/>
      </c>
      <c r="EG554" t="str">
        <f t="shared" si="427"/>
        <v/>
      </c>
      <c r="EH554" t="str">
        <f t="shared" ca="1" si="428"/>
        <v/>
      </c>
      <c r="EI554" t="str">
        <f t="shared" si="429"/>
        <v/>
      </c>
      <c r="EJ554" t="str">
        <f t="shared" ca="1" si="430"/>
        <v/>
      </c>
      <c r="EK554" t="str">
        <f t="shared" ca="1" si="432"/>
        <v/>
      </c>
      <c r="EL554" t="s">
        <v>924</v>
      </c>
      <c r="EM554">
        <v>30355</v>
      </c>
      <c r="EN554">
        <v>3128</v>
      </c>
      <c r="EO554">
        <v>7376</v>
      </c>
      <c r="EP554">
        <v>10577</v>
      </c>
      <c r="EQ554">
        <v>35823</v>
      </c>
      <c r="ER554">
        <v>4979</v>
      </c>
      <c r="ES554">
        <v>66798</v>
      </c>
      <c r="ET554">
        <v>2552</v>
      </c>
      <c r="EU554">
        <v>2</v>
      </c>
      <c r="EV554" t="s">
        <v>156</v>
      </c>
      <c r="EW554">
        <v>1024</v>
      </c>
      <c r="EX554">
        <v>2</v>
      </c>
      <c r="EY554">
        <v>48000</v>
      </c>
      <c r="EZ554">
        <v>-16</v>
      </c>
      <c r="FA554" t="s">
        <v>170</v>
      </c>
      <c r="FB554">
        <v>5</v>
      </c>
      <c r="FC554" t="s">
        <v>171</v>
      </c>
      <c r="FD554">
        <v>174711</v>
      </c>
      <c r="FE554">
        <v>171580</v>
      </c>
      <c r="FF554">
        <v>40921</v>
      </c>
      <c r="FG554">
        <v>912431</v>
      </c>
      <c r="FH554">
        <v>913941</v>
      </c>
      <c r="FI554">
        <v>171557</v>
      </c>
      <c r="FJ554">
        <v>912431</v>
      </c>
      <c r="FK554">
        <v>168999</v>
      </c>
      <c r="FL554" t="s">
        <v>158</v>
      </c>
      <c r="FM554">
        <v>165494</v>
      </c>
      <c r="FN554">
        <v>40985</v>
      </c>
      <c r="FO554">
        <v>115542</v>
      </c>
      <c r="FP554">
        <v>5096</v>
      </c>
      <c r="FQ554">
        <v>5090</v>
      </c>
      <c r="FR554">
        <v>911680</v>
      </c>
      <c r="FS554">
        <v>40983</v>
      </c>
      <c r="FT554">
        <v>40983</v>
      </c>
      <c r="FU554">
        <v>5094</v>
      </c>
      <c r="FV554">
        <v>917483</v>
      </c>
      <c r="FW554">
        <v>915941</v>
      </c>
      <c r="FX554">
        <v>922464</v>
      </c>
      <c r="FY554">
        <v>48362</v>
      </c>
      <c r="FZ554">
        <v>126120</v>
      </c>
      <c r="GA554">
        <v>48742</v>
      </c>
      <c r="GB554">
        <v>169000</v>
      </c>
      <c r="GC554">
        <v>167494</v>
      </c>
      <c r="GD554">
        <v>171554</v>
      </c>
      <c r="GE554" t="s">
        <v>158</v>
      </c>
      <c r="GF554">
        <v>917483</v>
      </c>
      <c r="GG554">
        <v>165493</v>
      </c>
      <c r="GH554">
        <v>911678</v>
      </c>
      <c r="GI554">
        <v>205067</v>
      </c>
      <c r="GJ554" t="s">
        <v>172</v>
      </c>
      <c r="GK554">
        <v>84</v>
      </c>
      <c r="GL554">
        <v>212298</v>
      </c>
      <c r="GM554">
        <v>84</v>
      </c>
      <c r="GN554" t="s">
        <v>185</v>
      </c>
      <c r="GO554" t="s">
        <v>166</v>
      </c>
      <c r="GP554">
        <v>1024</v>
      </c>
      <c r="GQ554">
        <v>-260</v>
      </c>
      <c r="GR554">
        <v>180</v>
      </c>
      <c r="GS554">
        <f t="shared" si="431"/>
        <v>84</v>
      </c>
      <c r="GT554" t="str">
        <f t="shared" si="386"/>
        <v>test</v>
      </c>
    </row>
    <row r="555" spans="1:202" x14ac:dyDescent="0.2">
      <c r="A555" t="s">
        <v>154</v>
      </c>
      <c r="B555" t="s">
        <v>154</v>
      </c>
      <c r="C555">
        <v>14861</v>
      </c>
      <c r="D555">
        <v>14861</v>
      </c>
      <c r="E555" t="s">
        <v>155</v>
      </c>
      <c r="F555" t="s">
        <v>156</v>
      </c>
      <c r="G555" t="s">
        <v>156</v>
      </c>
      <c r="H555" t="s">
        <v>156</v>
      </c>
      <c r="I555">
        <v>0</v>
      </c>
      <c r="J555" t="s">
        <v>157</v>
      </c>
      <c r="K555">
        <v>0</v>
      </c>
      <c r="L555" t="s">
        <v>154</v>
      </c>
      <c r="M555" t="s">
        <v>154</v>
      </c>
      <c r="N555" t="s">
        <v>154</v>
      </c>
      <c r="O555" t="s">
        <v>158</v>
      </c>
      <c r="P555" t="s">
        <v>154</v>
      </c>
      <c r="Q555" t="s">
        <v>154</v>
      </c>
      <c r="R555" t="s">
        <v>158</v>
      </c>
      <c r="S555">
        <v>0</v>
      </c>
      <c r="T555" t="s">
        <v>158</v>
      </c>
      <c r="U555">
        <v>0</v>
      </c>
      <c r="V555" t="s">
        <v>158</v>
      </c>
      <c r="W555" t="s">
        <v>158</v>
      </c>
      <c r="X555">
        <v>0</v>
      </c>
      <c r="Y555" t="s">
        <v>158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158</v>
      </c>
      <c r="AH555">
        <v>0</v>
      </c>
      <c r="AI555">
        <v>0</v>
      </c>
      <c r="AJ555">
        <v>0</v>
      </c>
      <c r="AK555" t="s">
        <v>158</v>
      </c>
      <c r="AL555" t="s">
        <v>158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 t="s">
        <v>158</v>
      </c>
      <c r="AV555">
        <v>0</v>
      </c>
      <c r="AW555" t="s">
        <v>158</v>
      </c>
      <c r="AX555">
        <v>0</v>
      </c>
      <c r="AY555" t="s">
        <v>159</v>
      </c>
      <c r="AZ555">
        <v>-181</v>
      </c>
      <c r="BA555">
        <v>208</v>
      </c>
      <c r="BB555" t="s">
        <v>160</v>
      </c>
      <c r="BC555" t="s">
        <v>161</v>
      </c>
      <c r="BD555" t="b">
        <v>0</v>
      </c>
      <c r="BE555" t="s">
        <v>158</v>
      </c>
      <c r="BF555" t="b">
        <v>0</v>
      </c>
      <c r="BH555" t="s">
        <v>233</v>
      </c>
      <c r="BI555" t="s">
        <v>162</v>
      </c>
      <c r="BJ555" t="b">
        <v>0</v>
      </c>
      <c r="BK555" t="s">
        <v>163</v>
      </c>
      <c r="BL555" t="b">
        <v>0</v>
      </c>
      <c r="BM555">
        <v>18</v>
      </c>
      <c r="BN555" t="s">
        <v>164</v>
      </c>
      <c r="BO555" t="s">
        <v>165</v>
      </c>
      <c r="BP555" t="s">
        <v>164</v>
      </c>
      <c r="BQ555" t="s">
        <v>166</v>
      </c>
      <c r="BR555">
        <v>768</v>
      </c>
      <c r="BS555" t="s">
        <v>156</v>
      </c>
      <c r="BT555" t="s">
        <v>167</v>
      </c>
      <c r="BU555" t="s">
        <v>158</v>
      </c>
      <c r="BV555" t="s">
        <v>158</v>
      </c>
      <c r="BW555">
        <v>0</v>
      </c>
      <c r="BX555">
        <v>0</v>
      </c>
      <c r="BY555">
        <v>0</v>
      </c>
      <c r="BZ555">
        <v>0</v>
      </c>
      <c r="CA555" t="s">
        <v>234</v>
      </c>
      <c r="CB555" t="s">
        <v>156</v>
      </c>
      <c r="CC555">
        <v>0</v>
      </c>
      <c r="CD555" t="b">
        <v>0</v>
      </c>
      <c r="CE555" t="s">
        <v>168</v>
      </c>
      <c r="CF555" t="s">
        <v>227</v>
      </c>
      <c r="CG555" t="s">
        <v>158</v>
      </c>
      <c r="CH555">
        <v>0</v>
      </c>
      <c r="CI555">
        <v>1</v>
      </c>
      <c r="CJ555" t="s">
        <v>158</v>
      </c>
      <c r="CK555" t="s">
        <v>158</v>
      </c>
      <c r="CL555" t="s">
        <v>169</v>
      </c>
      <c r="CM555" t="s">
        <v>169</v>
      </c>
      <c r="CN555" t="s">
        <v>169</v>
      </c>
      <c r="CO555" t="s">
        <v>158</v>
      </c>
      <c r="CP555" t="s">
        <v>169</v>
      </c>
      <c r="CQ555">
        <v>1</v>
      </c>
      <c r="CR555">
        <v>14861</v>
      </c>
      <c r="CS555" t="str">
        <f t="shared" si="387"/>
        <v/>
      </c>
      <c r="CT555" t="str">
        <f t="shared" ca="1" si="388"/>
        <v/>
      </c>
      <c r="CU555" t="str">
        <f t="shared" si="389"/>
        <v/>
      </c>
      <c r="CV555" t="str">
        <f t="shared" ca="1" si="390"/>
        <v/>
      </c>
      <c r="CW555" t="str">
        <f t="shared" si="391"/>
        <v/>
      </c>
      <c r="CX555" t="str">
        <f t="shared" ca="1" si="392"/>
        <v/>
      </c>
      <c r="CY555" t="str">
        <f t="shared" si="393"/>
        <v/>
      </c>
      <c r="CZ555" t="str">
        <f t="shared" ca="1" si="394"/>
        <v/>
      </c>
      <c r="DA555" t="str">
        <f t="shared" si="395"/>
        <v/>
      </c>
      <c r="DB555" t="str">
        <f t="shared" ca="1" si="396"/>
        <v/>
      </c>
      <c r="DC555" t="str">
        <f t="shared" si="397"/>
        <v/>
      </c>
      <c r="DD555" t="str">
        <f t="shared" ca="1" si="398"/>
        <v/>
      </c>
      <c r="DE555" t="str">
        <f t="shared" si="399"/>
        <v/>
      </c>
      <c r="DF555" t="str">
        <f t="shared" ca="1" si="400"/>
        <v/>
      </c>
      <c r="DG555" t="str">
        <f t="shared" si="401"/>
        <v/>
      </c>
      <c r="DH555" t="str">
        <f t="shared" ca="1" si="402"/>
        <v/>
      </c>
      <c r="DI555" t="str">
        <f t="shared" si="403"/>
        <v/>
      </c>
      <c r="DJ555" t="str">
        <f t="shared" ca="1" si="404"/>
        <v/>
      </c>
      <c r="DK555" t="str">
        <f t="shared" si="405"/>
        <v/>
      </c>
      <c r="DL555" t="str">
        <f t="shared" ca="1" si="406"/>
        <v/>
      </c>
      <c r="DM555" t="str">
        <f t="shared" si="407"/>
        <v/>
      </c>
      <c r="DN555" t="str">
        <f t="shared" ca="1" si="408"/>
        <v/>
      </c>
      <c r="DO555" t="str">
        <f t="shared" si="409"/>
        <v/>
      </c>
      <c r="DP555" t="str">
        <f t="shared" ca="1" si="410"/>
        <v/>
      </c>
      <c r="DQ555" t="str">
        <f t="shared" si="411"/>
        <v/>
      </c>
      <c r="DR555" t="str">
        <f t="shared" ca="1" si="412"/>
        <v/>
      </c>
      <c r="DS555" t="str">
        <f t="shared" si="413"/>
        <v/>
      </c>
      <c r="DT555" t="str">
        <f t="shared" ca="1" si="414"/>
        <v/>
      </c>
      <c r="DU555" t="str">
        <f t="shared" si="415"/>
        <v/>
      </c>
      <c r="DV555" t="str">
        <f t="shared" ca="1" si="416"/>
        <v/>
      </c>
      <c r="DW555" t="str">
        <f t="shared" si="417"/>
        <v/>
      </c>
      <c r="DX555" t="str">
        <f t="shared" ca="1" si="418"/>
        <v/>
      </c>
      <c r="DY555" t="str">
        <f t="shared" si="419"/>
        <v/>
      </c>
      <c r="DZ555" t="str">
        <f t="shared" ca="1" si="420"/>
        <v/>
      </c>
      <c r="EA555" t="str">
        <f t="shared" si="421"/>
        <v/>
      </c>
      <c r="EB555" t="str">
        <f t="shared" ca="1" si="422"/>
        <v/>
      </c>
      <c r="EC555" t="str">
        <f t="shared" si="423"/>
        <v/>
      </c>
      <c r="ED555" t="str">
        <f t="shared" ca="1" si="424"/>
        <v/>
      </c>
      <c r="EE555" t="str">
        <f t="shared" si="425"/>
        <v/>
      </c>
      <c r="EF555" t="str">
        <f t="shared" ca="1" si="426"/>
        <v/>
      </c>
      <c r="EG555" t="str">
        <f t="shared" si="427"/>
        <v/>
      </c>
      <c r="EH555" t="str">
        <f t="shared" ca="1" si="428"/>
        <v/>
      </c>
      <c r="EI555" t="str">
        <f t="shared" si="429"/>
        <v/>
      </c>
      <c r="EJ555" t="str">
        <f t="shared" ca="1" si="430"/>
        <v/>
      </c>
      <c r="EK555" t="str">
        <f t="shared" ref="EK555:EK586" ca="1" si="433">IF(AND(GT555="test",OR(CT555&gt;5000,CT555&gt;AVERAGE($CT$576:$CT$659)+2*STDEV($CT$576:$CT$659),CT555&lt;AVERAGE($CT$576:$CT$659)-2*STDEV($CT$576:$CT$659))),"",CT555)</f>
        <v/>
      </c>
      <c r="EL555" t="s">
        <v>924</v>
      </c>
      <c r="EM555" t="s">
        <v>158</v>
      </c>
      <c r="EN555" t="s">
        <v>158</v>
      </c>
      <c r="EO555">
        <v>427</v>
      </c>
      <c r="EP555">
        <v>8229</v>
      </c>
      <c r="EQ555">
        <v>773</v>
      </c>
      <c r="ER555" t="s">
        <v>158</v>
      </c>
      <c r="ES555">
        <v>87047</v>
      </c>
      <c r="ET555">
        <v>14861</v>
      </c>
      <c r="EU555">
        <v>2</v>
      </c>
      <c r="EV555" t="s">
        <v>156</v>
      </c>
      <c r="EW555">
        <v>1024</v>
      </c>
      <c r="EX555">
        <v>2</v>
      </c>
      <c r="EY555">
        <v>48000</v>
      </c>
      <c r="EZ555">
        <v>-16</v>
      </c>
      <c r="FA555" t="s">
        <v>170</v>
      </c>
      <c r="FB555">
        <v>6</v>
      </c>
      <c r="FC555" t="s">
        <v>171</v>
      </c>
      <c r="FD555" t="s">
        <v>158</v>
      </c>
      <c r="FE555" t="s">
        <v>158</v>
      </c>
      <c r="FF555">
        <v>2366</v>
      </c>
      <c r="FG555" t="s">
        <v>158</v>
      </c>
      <c r="FH555" t="s">
        <v>158</v>
      </c>
      <c r="FI555" t="s">
        <v>158</v>
      </c>
      <c r="FJ555" t="s">
        <v>158</v>
      </c>
      <c r="FK555">
        <v>102081</v>
      </c>
      <c r="FL555" t="s">
        <v>158</v>
      </c>
      <c r="FM555">
        <v>98479</v>
      </c>
      <c r="FN555">
        <v>2391</v>
      </c>
      <c r="FO555">
        <v>90064</v>
      </c>
      <c r="FP555">
        <v>1591</v>
      </c>
      <c r="FQ555">
        <v>1550</v>
      </c>
      <c r="FR555" t="s">
        <v>158</v>
      </c>
      <c r="FS555">
        <v>2388</v>
      </c>
      <c r="FT555">
        <v>2388</v>
      </c>
      <c r="FU555">
        <v>1586</v>
      </c>
      <c r="FV555" t="s">
        <v>158</v>
      </c>
      <c r="FW555" t="s">
        <v>158</v>
      </c>
      <c r="FX555">
        <v>117079</v>
      </c>
      <c r="FY555">
        <v>2822</v>
      </c>
      <c r="FZ555">
        <v>98294</v>
      </c>
      <c r="GA555">
        <v>3001</v>
      </c>
      <c r="GB555">
        <v>102081</v>
      </c>
      <c r="GC555">
        <v>100479</v>
      </c>
      <c r="GD555">
        <v>117079</v>
      </c>
      <c r="GE555" t="s">
        <v>158</v>
      </c>
      <c r="GF555" t="s">
        <v>158</v>
      </c>
      <c r="GG555">
        <v>98474</v>
      </c>
      <c r="GH555" t="s">
        <v>158</v>
      </c>
      <c r="GI555" t="s">
        <v>158</v>
      </c>
      <c r="GJ555" t="s">
        <v>172</v>
      </c>
      <c r="GK555">
        <v>0</v>
      </c>
      <c r="GL555">
        <v>14861</v>
      </c>
      <c r="GM555">
        <v>1</v>
      </c>
      <c r="GN555" t="s">
        <v>158</v>
      </c>
      <c r="GO555" t="s">
        <v>166</v>
      </c>
      <c r="GP555">
        <v>1024</v>
      </c>
      <c r="GQ555">
        <v>-190</v>
      </c>
      <c r="GR555">
        <v>264</v>
      </c>
      <c r="GS555">
        <f t="shared" si="431"/>
        <v>1</v>
      </c>
      <c r="GT555" t="str">
        <f t="shared" si="386"/>
        <v>training</v>
      </c>
    </row>
    <row r="556" spans="1:202" x14ac:dyDescent="0.2">
      <c r="A556" t="s">
        <v>154</v>
      </c>
      <c r="B556" t="s">
        <v>154</v>
      </c>
      <c r="C556">
        <v>13899</v>
      </c>
      <c r="D556">
        <v>13899</v>
      </c>
      <c r="E556" t="s">
        <v>155</v>
      </c>
      <c r="F556" t="s">
        <v>156</v>
      </c>
      <c r="G556" t="s">
        <v>156</v>
      </c>
      <c r="H556" t="s">
        <v>156</v>
      </c>
      <c r="I556">
        <v>0</v>
      </c>
      <c r="J556" t="s">
        <v>157</v>
      </c>
      <c r="K556">
        <v>1</v>
      </c>
      <c r="L556" t="s">
        <v>154</v>
      </c>
      <c r="M556" t="s">
        <v>154</v>
      </c>
      <c r="N556" t="s">
        <v>154</v>
      </c>
      <c r="O556" t="s">
        <v>158</v>
      </c>
      <c r="P556" t="s">
        <v>154</v>
      </c>
      <c r="Q556" t="s">
        <v>154</v>
      </c>
      <c r="R556" t="s">
        <v>158</v>
      </c>
      <c r="S556">
        <v>0</v>
      </c>
      <c r="T556" t="s">
        <v>158</v>
      </c>
      <c r="U556">
        <v>0</v>
      </c>
      <c r="V556" t="s">
        <v>158</v>
      </c>
      <c r="W556" t="s">
        <v>158</v>
      </c>
      <c r="X556">
        <v>0</v>
      </c>
      <c r="Y556" t="s">
        <v>158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 t="s">
        <v>158</v>
      </c>
      <c r="AH556">
        <v>0</v>
      </c>
      <c r="AI556">
        <v>0</v>
      </c>
      <c r="AJ556">
        <v>0</v>
      </c>
      <c r="AK556" t="s">
        <v>158</v>
      </c>
      <c r="AL556" t="s">
        <v>158</v>
      </c>
      <c r="AM556">
        <v>1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1</v>
      </c>
      <c r="AT556">
        <v>0</v>
      </c>
      <c r="AU556" t="s">
        <v>158</v>
      </c>
      <c r="AV556">
        <v>1</v>
      </c>
      <c r="AW556" t="s">
        <v>158</v>
      </c>
      <c r="AX556">
        <v>0</v>
      </c>
      <c r="AY556" t="s">
        <v>159</v>
      </c>
      <c r="AZ556">
        <v>-60</v>
      </c>
      <c r="BA556">
        <v>174</v>
      </c>
      <c r="BB556" t="s">
        <v>160</v>
      </c>
      <c r="BC556" t="s">
        <v>161</v>
      </c>
      <c r="BD556" t="b">
        <v>0</v>
      </c>
      <c r="BE556" t="s">
        <v>158</v>
      </c>
      <c r="BF556" t="b">
        <v>0</v>
      </c>
      <c r="BH556" t="s">
        <v>233</v>
      </c>
      <c r="BI556" t="s">
        <v>162</v>
      </c>
      <c r="BJ556" t="b">
        <v>0</v>
      </c>
      <c r="BK556" t="s">
        <v>163</v>
      </c>
      <c r="BL556" t="b">
        <v>0</v>
      </c>
      <c r="BM556">
        <v>18</v>
      </c>
      <c r="BN556" t="s">
        <v>164</v>
      </c>
      <c r="BO556" t="s">
        <v>165</v>
      </c>
      <c r="BP556" t="s">
        <v>164</v>
      </c>
      <c r="BQ556" t="s">
        <v>166</v>
      </c>
      <c r="BR556">
        <v>768</v>
      </c>
      <c r="BS556" t="s">
        <v>156</v>
      </c>
      <c r="BT556" t="s">
        <v>173</v>
      </c>
      <c r="BU556" t="s">
        <v>158</v>
      </c>
      <c r="BV556" t="s">
        <v>158</v>
      </c>
      <c r="BW556">
        <v>1</v>
      </c>
      <c r="BX556">
        <v>0</v>
      </c>
      <c r="BY556">
        <v>0</v>
      </c>
      <c r="BZ556">
        <v>1</v>
      </c>
      <c r="CA556" t="s">
        <v>234</v>
      </c>
      <c r="CB556" t="s">
        <v>156</v>
      </c>
      <c r="CC556">
        <v>1</v>
      </c>
      <c r="CD556" t="b">
        <v>0</v>
      </c>
      <c r="CE556" t="s">
        <v>168</v>
      </c>
      <c r="CF556" t="s">
        <v>227</v>
      </c>
      <c r="CG556" t="s">
        <v>158</v>
      </c>
      <c r="CH556">
        <v>0</v>
      </c>
      <c r="CI556">
        <v>1</v>
      </c>
      <c r="CJ556" t="s">
        <v>158</v>
      </c>
      <c r="CK556" t="s">
        <v>158</v>
      </c>
      <c r="CL556" t="s">
        <v>169</v>
      </c>
      <c r="CM556" t="s">
        <v>169</v>
      </c>
      <c r="CN556" t="s">
        <v>169</v>
      </c>
      <c r="CO556" t="s">
        <v>158</v>
      </c>
      <c r="CP556" t="s">
        <v>169</v>
      </c>
      <c r="CQ556">
        <v>1</v>
      </c>
      <c r="CR556">
        <v>12937</v>
      </c>
      <c r="CS556" t="str">
        <f t="shared" si="387"/>
        <v/>
      </c>
      <c r="CT556" t="str">
        <f t="shared" ca="1" si="388"/>
        <v/>
      </c>
      <c r="CU556" t="str">
        <f t="shared" si="389"/>
        <v/>
      </c>
      <c r="CV556" t="str">
        <f t="shared" ca="1" si="390"/>
        <v/>
      </c>
      <c r="CW556" t="str">
        <f t="shared" si="391"/>
        <v/>
      </c>
      <c r="CX556" t="str">
        <f t="shared" ca="1" si="392"/>
        <v/>
      </c>
      <c r="CY556" t="str">
        <f t="shared" si="393"/>
        <v/>
      </c>
      <c r="CZ556" t="str">
        <f t="shared" ca="1" si="394"/>
        <v/>
      </c>
      <c r="DA556" t="str">
        <f t="shared" si="395"/>
        <v/>
      </c>
      <c r="DB556" t="str">
        <f t="shared" ca="1" si="396"/>
        <v/>
      </c>
      <c r="DC556" t="str">
        <f t="shared" si="397"/>
        <v/>
      </c>
      <c r="DD556" t="str">
        <f t="shared" ca="1" si="398"/>
        <v/>
      </c>
      <c r="DE556" t="str">
        <f t="shared" si="399"/>
        <v/>
      </c>
      <c r="DF556" t="str">
        <f t="shared" ca="1" si="400"/>
        <v/>
      </c>
      <c r="DG556" t="str">
        <f t="shared" si="401"/>
        <v/>
      </c>
      <c r="DH556" t="str">
        <f t="shared" ca="1" si="402"/>
        <v/>
      </c>
      <c r="DI556" t="str">
        <f t="shared" si="403"/>
        <v/>
      </c>
      <c r="DJ556" t="str">
        <f t="shared" ca="1" si="404"/>
        <v/>
      </c>
      <c r="DK556" t="str">
        <f t="shared" si="405"/>
        <v/>
      </c>
      <c r="DL556" t="str">
        <f t="shared" ca="1" si="406"/>
        <v/>
      </c>
      <c r="DM556" t="str">
        <f t="shared" si="407"/>
        <v/>
      </c>
      <c r="DN556" t="str">
        <f t="shared" ca="1" si="408"/>
        <v/>
      </c>
      <c r="DO556" t="str">
        <f t="shared" si="409"/>
        <v/>
      </c>
      <c r="DP556" t="str">
        <f t="shared" ca="1" si="410"/>
        <v/>
      </c>
      <c r="DQ556" t="str">
        <f t="shared" si="411"/>
        <v/>
      </c>
      <c r="DR556" t="str">
        <f t="shared" ca="1" si="412"/>
        <v/>
      </c>
      <c r="DS556" t="str">
        <f t="shared" si="413"/>
        <v/>
      </c>
      <c r="DT556" t="str">
        <f t="shared" ca="1" si="414"/>
        <v/>
      </c>
      <c r="DU556" t="str">
        <f t="shared" si="415"/>
        <v/>
      </c>
      <c r="DV556" t="str">
        <f t="shared" ca="1" si="416"/>
        <v/>
      </c>
      <c r="DW556" t="str">
        <f t="shared" si="417"/>
        <v/>
      </c>
      <c r="DX556" t="str">
        <f t="shared" ca="1" si="418"/>
        <v/>
      </c>
      <c r="DY556" t="str">
        <f t="shared" si="419"/>
        <v/>
      </c>
      <c r="DZ556" t="str">
        <f t="shared" ca="1" si="420"/>
        <v/>
      </c>
      <c r="EA556" t="str">
        <f t="shared" si="421"/>
        <v/>
      </c>
      <c r="EB556" t="str">
        <f t="shared" ca="1" si="422"/>
        <v/>
      </c>
      <c r="EC556" t="str">
        <f t="shared" si="423"/>
        <v/>
      </c>
      <c r="ED556" t="str">
        <f t="shared" ca="1" si="424"/>
        <v/>
      </c>
      <c r="EE556" t="str">
        <f t="shared" si="425"/>
        <v/>
      </c>
      <c r="EF556" t="str">
        <f t="shared" ca="1" si="426"/>
        <v/>
      </c>
      <c r="EG556" t="str">
        <f t="shared" si="427"/>
        <v/>
      </c>
      <c r="EH556" t="str">
        <f t="shared" ca="1" si="428"/>
        <v/>
      </c>
      <c r="EI556" t="str">
        <f t="shared" si="429"/>
        <v/>
      </c>
      <c r="EJ556" t="str">
        <f t="shared" ca="1" si="430"/>
        <v/>
      </c>
      <c r="EK556" t="str">
        <f t="shared" ca="1" si="433"/>
        <v/>
      </c>
      <c r="EL556" t="s">
        <v>924</v>
      </c>
      <c r="EM556" t="s">
        <v>158</v>
      </c>
      <c r="EN556" t="s">
        <v>158</v>
      </c>
      <c r="EO556">
        <v>427</v>
      </c>
      <c r="EP556">
        <v>8229</v>
      </c>
      <c r="EQ556">
        <v>773</v>
      </c>
      <c r="ER556" t="s">
        <v>158</v>
      </c>
      <c r="ES556">
        <v>87047</v>
      </c>
      <c r="ET556">
        <v>12937</v>
      </c>
      <c r="EU556">
        <v>2</v>
      </c>
      <c r="EV556" t="s">
        <v>156</v>
      </c>
      <c r="EW556">
        <v>1024</v>
      </c>
      <c r="EX556">
        <v>2</v>
      </c>
      <c r="EY556">
        <v>48000</v>
      </c>
      <c r="EZ556">
        <v>-16</v>
      </c>
      <c r="FA556" t="s">
        <v>170</v>
      </c>
      <c r="FB556">
        <v>6</v>
      </c>
      <c r="FC556" t="s">
        <v>171</v>
      </c>
      <c r="FD556" t="s">
        <v>158</v>
      </c>
      <c r="FE556" t="s">
        <v>158</v>
      </c>
      <c r="FF556">
        <v>2366</v>
      </c>
      <c r="FG556" t="s">
        <v>158</v>
      </c>
      <c r="FH556" t="s">
        <v>158</v>
      </c>
      <c r="FI556" t="s">
        <v>158</v>
      </c>
      <c r="FJ556" t="s">
        <v>158</v>
      </c>
      <c r="FK556">
        <v>120795</v>
      </c>
      <c r="FL556" t="s">
        <v>158</v>
      </c>
      <c r="FM556">
        <v>117233</v>
      </c>
      <c r="FN556">
        <v>2391</v>
      </c>
      <c r="FO556">
        <v>90064</v>
      </c>
      <c r="FP556">
        <v>1591</v>
      </c>
      <c r="FQ556">
        <v>1550</v>
      </c>
      <c r="FR556" t="s">
        <v>158</v>
      </c>
      <c r="FS556">
        <v>2388</v>
      </c>
      <c r="FT556">
        <v>2388</v>
      </c>
      <c r="FU556">
        <v>1586</v>
      </c>
      <c r="FV556" t="s">
        <v>158</v>
      </c>
      <c r="FW556" t="s">
        <v>158</v>
      </c>
      <c r="FX556">
        <v>133735</v>
      </c>
      <c r="FY556">
        <v>2822</v>
      </c>
      <c r="FZ556">
        <v>98294</v>
      </c>
      <c r="GA556">
        <v>3001</v>
      </c>
      <c r="GB556">
        <v>120795</v>
      </c>
      <c r="GC556">
        <v>119233</v>
      </c>
      <c r="GD556">
        <v>133735</v>
      </c>
      <c r="GE556" t="s">
        <v>158</v>
      </c>
      <c r="GF556" t="s">
        <v>158</v>
      </c>
      <c r="GG556">
        <v>117223</v>
      </c>
      <c r="GH556" t="s">
        <v>158</v>
      </c>
      <c r="GI556" t="s">
        <v>158</v>
      </c>
      <c r="GJ556" t="s">
        <v>172</v>
      </c>
      <c r="GK556">
        <v>0</v>
      </c>
      <c r="GL556">
        <v>27798</v>
      </c>
      <c r="GM556">
        <v>2</v>
      </c>
      <c r="GN556" t="s">
        <v>158</v>
      </c>
      <c r="GO556" t="s">
        <v>166</v>
      </c>
      <c r="GP556">
        <v>1024</v>
      </c>
      <c r="GQ556">
        <v>-50</v>
      </c>
      <c r="GR556">
        <v>180</v>
      </c>
      <c r="GS556">
        <f t="shared" si="431"/>
        <v>2</v>
      </c>
      <c r="GT556" t="str">
        <f t="shared" si="386"/>
        <v>training</v>
      </c>
    </row>
    <row r="557" spans="1:202" x14ac:dyDescent="0.2">
      <c r="A557" t="s">
        <v>154</v>
      </c>
      <c r="B557" t="s">
        <v>154</v>
      </c>
      <c r="C557">
        <v>14244</v>
      </c>
      <c r="D557">
        <v>14244</v>
      </c>
      <c r="E557" t="s">
        <v>155</v>
      </c>
      <c r="F557" t="s">
        <v>156</v>
      </c>
      <c r="G557" t="s">
        <v>156</v>
      </c>
      <c r="H557" t="s">
        <v>156</v>
      </c>
      <c r="I557">
        <v>0</v>
      </c>
      <c r="J557" t="s">
        <v>157</v>
      </c>
      <c r="K557">
        <v>1</v>
      </c>
      <c r="L557" t="s">
        <v>154</v>
      </c>
      <c r="M557" t="s">
        <v>154</v>
      </c>
      <c r="N557" t="s">
        <v>154</v>
      </c>
      <c r="O557" t="s">
        <v>158</v>
      </c>
      <c r="P557" t="s">
        <v>154</v>
      </c>
      <c r="Q557" t="s">
        <v>154</v>
      </c>
      <c r="R557" t="s">
        <v>158</v>
      </c>
      <c r="S557">
        <v>0</v>
      </c>
      <c r="T557" t="s">
        <v>158</v>
      </c>
      <c r="U557">
        <v>0</v>
      </c>
      <c r="V557" t="s">
        <v>158</v>
      </c>
      <c r="W557" t="s">
        <v>158</v>
      </c>
      <c r="X557">
        <v>0</v>
      </c>
      <c r="Y557" t="s">
        <v>158</v>
      </c>
      <c r="Z557">
        <v>2</v>
      </c>
      <c r="AA557">
        <v>0</v>
      </c>
      <c r="AB557">
        <v>2</v>
      </c>
      <c r="AC557">
        <v>0</v>
      </c>
      <c r="AD557">
        <v>0</v>
      </c>
      <c r="AE557">
        <v>0</v>
      </c>
      <c r="AF557">
        <v>0</v>
      </c>
      <c r="AG557" t="s">
        <v>158</v>
      </c>
      <c r="AH557">
        <v>0</v>
      </c>
      <c r="AI557">
        <v>0</v>
      </c>
      <c r="AJ557">
        <v>0</v>
      </c>
      <c r="AK557" t="s">
        <v>158</v>
      </c>
      <c r="AL557" t="s">
        <v>158</v>
      </c>
      <c r="AM557">
        <v>2</v>
      </c>
      <c r="AN557">
        <v>0</v>
      </c>
      <c r="AO557">
        <v>0</v>
      </c>
      <c r="AP557">
        <v>0</v>
      </c>
      <c r="AQ557">
        <v>2</v>
      </c>
      <c r="AR557">
        <v>2</v>
      </c>
      <c r="AS557">
        <v>2</v>
      </c>
      <c r="AT557">
        <v>0</v>
      </c>
      <c r="AU557" t="s">
        <v>158</v>
      </c>
      <c r="AV557">
        <v>2</v>
      </c>
      <c r="AW557" t="s">
        <v>158</v>
      </c>
      <c r="AX557">
        <v>0</v>
      </c>
      <c r="AY557" t="s">
        <v>159</v>
      </c>
      <c r="AZ557">
        <v>-19</v>
      </c>
      <c r="BA557">
        <v>-326</v>
      </c>
      <c r="BB557" t="s">
        <v>160</v>
      </c>
      <c r="BC557" t="s">
        <v>161</v>
      </c>
      <c r="BD557" t="b">
        <v>0</v>
      </c>
      <c r="BE557" t="s">
        <v>158</v>
      </c>
      <c r="BF557" t="b">
        <v>0</v>
      </c>
      <c r="BH557" t="s">
        <v>233</v>
      </c>
      <c r="BI557" t="s">
        <v>162</v>
      </c>
      <c r="BJ557" t="b">
        <v>0</v>
      </c>
      <c r="BK557" t="s">
        <v>163</v>
      </c>
      <c r="BL557" t="b">
        <v>0</v>
      </c>
      <c r="BM557">
        <v>18</v>
      </c>
      <c r="BN557" t="s">
        <v>164</v>
      </c>
      <c r="BO557" t="s">
        <v>165</v>
      </c>
      <c r="BP557" t="s">
        <v>164</v>
      </c>
      <c r="BQ557" t="s">
        <v>166</v>
      </c>
      <c r="BR557">
        <v>768</v>
      </c>
      <c r="BS557" t="s">
        <v>156</v>
      </c>
      <c r="BT557" t="s">
        <v>174</v>
      </c>
      <c r="BU557" t="s">
        <v>158</v>
      </c>
      <c r="BV557" t="s">
        <v>158</v>
      </c>
      <c r="BW557">
        <v>2</v>
      </c>
      <c r="BX557">
        <v>0</v>
      </c>
      <c r="BY557">
        <v>0</v>
      </c>
      <c r="BZ557">
        <v>2</v>
      </c>
      <c r="CA557" t="s">
        <v>234</v>
      </c>
      <c r="CB557" t="s">
        <v>156</v>
      </c>
      <c r="CC557">
        <v>2</v>
      </c>
      <c r="CD557" t="b">
        <v>0</v>
      </c>
      <c r="CE557" t="s">
        <v>168</v>
      </c>
      <c r="CF557" t="s">
        <v>227</v>
      </c>
      <c r="CG557" t="s">
        <v>158</v>
      </c>
      <c r="CH557">
        <v>0</v>
      </c>
      <c r="CI557">
        <v>1</v>
      </c>
      <c r="CJ557" t="s">
        <v>158</v>
      </c>
      <c r="CK557" t="s">
        <v>158</v>
      </c>
      <c r="CL557" t="s">
        <v>169</v>
      </c>
      <c r="CM557" t="s">
        <v>169</v>
      </c>
      <c r="CN557" t="s">
        <v>169</v>
      </c>
      <c r="CO557" t="s">
        <v>158</v>
      </c>
      <c r="CP557" t="s">
        <v>169</v>
      </c>
      <c r="CQ557">
        <v>1</v>
      </c>
      <c r="CR557">
        <v>14935</v>
      </c>
      <c r="CS557" t="str">
        <f t="shared" si="387"/>
        <v/>
      </c>
      <c r="CT557" t="str">
        <f t="shared" ca="1" si="388"/>
        <v/>
      </c>
      <c r="CU557" t="str">
        <f t="shared" si="389"/>
        <v/>
      </c>
      <c r="CV557" t="str">
        <f t="shared" ca="1" si="390"/>
        <v/>
      </c>
      <c r="CW557" t="str">
        <f t="shared" si="391"/>
        <v/>
      </c>
      <c r="CX557" t="str">
        <f t="shared" ca="1" si="392"/>
        <v/>
      </c>
      <c r="CY557" t="str">
        <f t="shared" si="393"/>
        <v/>
      </c>
      <c r="CZ557" t="str">
        <f t="shared" ca="1" si="394"/>
        <v/>
      </c>
      <c r="DA557" t="str">
        <f t="shared" si="395"/>
        <v/>
      </c>
      <c r="DB557" t="str">
        <f t="shared" ca="1" si="396"/>
        <v/>
      </c>
      <c r="DC557" t="str">
        <f t="shared" si="397"/>
        <v/>
      </c>
      <c r="DD557" t="str">
        <f t="shared" ca="1" si="398"/>
        <v/>
      </c>
      <c r="DE557" t="str">
        <f t="shared" si="399"/>
        <v/>
      </c>
      <c r="DF557" t="str">
        <f t="shared" ca="1" si="400"/>
        <v/>
      </c>
      <c r="DG557" t="str">
        <f t="shared" si="401"/>
        <v/>
      </c>
      <c r="DH557" t="str">
        <f t="shared" ca="1" si="402"/>
        <v/>
      </c>
      <c r="DI557" t="str">
        <f t="shared" si="403"/>
        <v/>
      </c>
      <c r="DJ557" t="str">
        <f t="shared" ca="1" si="404"/>
        <v/>
      </c>
      <c r="DK557" t="str">
        <f t="shared" si="405"/>
        <v/>
      </c>
      <c r="DL557" t="str">
        <f t="shared" ca="1" si="406"/>
        <v/>
      </c>
      <c r="DM557" t="str">
        <f t="shared" si="407"/>
        <v/>
      </c>
      <c r="DN557" t="str">
        <f t="shared" ca="1" si="408"/>
        <v/>
      </c>
      <c r="DO557" t="str">
        <f t="shared" si="409"/>
        <v/>
      </c>
      <c r="DP557" t="str">
        <f t="shared" ca="1" si="410"/>
        <v/>
      </c>
      <c r="DQ557" t="str">
        <f t="shared" si="411"/>
        <v/>
      </c>
      <c r="DR557" t="str">
        <f t="shared" ca="1" si="412"/>
        <v/>
      </c>
      <c r="DS557" t="str">
        <f t="shared" si="413"/>
        <v/>
      </c>
      <c r="DT557" t="str">
        <f t="shared" ca="1" si="414"/>
        <v/>
      </c>
      <c r="DU557" t="str">
        <f t="shared" si="415"/>
        <v/>
      </c>
      <c r="DV557" t="str">
        <f t="shared" ca="1" si="416"/>
        <v/>
      </c>
      <c r="DW557" t="str">
        <f t="shared" si="417"/>
        <v/>
      </c>
      <c r="DX557" t="str">
        <f t="shared" ca="1" si="418"/>
        <v/>
      </c>
      <c r="DY557" t="str">
        <f t="shared" si="419"/>
        <v/>
      </c>
      <c r="DZ557" t="str">
        <f t="shared" ca="1" si="420"/>
        <v/>
      </c>
      <c r="EA557" t="str">
        <f t="shared" si="421"/>
        <v/>
      </c>
      <c r="EB557" t="str">
        <f t="shared" ca="1" si="422"/>
        <v/>
      </c>
      <c r="EC557" t="str">
        <f t="shared" si="423"/>
        <v/>
      </c>
      <c r="ED557" t="str">
        <f t="shared" ca="1" si="424"/>
        <v/>
      </c>
      <c r="EE557" t="str">
        <f t="shared" si="425"/>
        <v/>
      </c>
      <c r="EF557" t="str">
        <f t="shared" ca="1" si="426"/>
        <v/>
      </c>
      <c r="EG557" t="str">
        <f t="shared" si="427"/>
        <v/>
      </c>
      <c r="EH557" t="str">
        <f t="shared" ca="1" si="428"/>
        <v/>
      </c>
      <c r="EI557" t="str">
        <f t="shared" si="429"/>
        <v/>
      </c>
      <c r="EJ557" t="str">
        <f t="shared" ca="1" si="430"/>
        <v/>
      </c>
      <c r="EK557" t="str">
        <f t="shared" ca="1" si="433"/>
        <v/>
      </c>
      <c r="EL557" t="s">
        <v>924</v>
      </c>
      <c r="EM557" t="s">
        <v>158</v>
      </c>
      <c r="EN557" t="s">
        <v>158</v>
      </c>
      <c r="EO557">
        <v>427</v>
      </c>
      <c r="EP557">
        <v>8229</v>
      </c>
      <c r="EQ557">
        <v>773</v>
      </c>
      <c r="ER557" t="s">
        <v>158</v>
      </c>
      <c r="ES557">
        <v>87047</v>
      </c>
      <c r="ET557">
        <v>14935</v>
      </c>
      <c r="EU557">
        <v>2</v>
      </c>
      <c r="EV557" t="s">
        <v>156</v>
      </c>
      <c r="EW557">
        <v>1024</v>
      </c>
      <c r="EX557">
        <v>2</v>
      </c>
      <c r="EY557">
        <v>48000</v>
      </c>
      <c r="EZ557">
        <v>-16</v>
      </c>
      <c r="FA557" t="s">
        <v>170</v>
      </c>
      <c r="FB557">
        <v>6</v>
      </c>
      <c r="FC557" t="s">
        <v>171</v>
      </c>
      <c r="FD557" t="s">
        <v>158</v>
      </c>
      <c r="FE557" t="s">
        <v>158</v>
      </c>
      <c r="FF557">
        <v>2366</v>
      </c>
      <c r="FG557" t="s">
        <v>158</v>
      </c>
      <c r="FH557" t="s">
        <v>158</v>
      </c>
      <c r="FI557" t="s">
        <v>158</v>
      </c>
      <c r="FJ557" t="s">
        <v>158</v>
      </c>
      <c r="FK557">
        <v>137473</v>
      </c>
      <c r="FL557" t="s">
        <v>158</v>
      </c>
      <c r="FM557">
        <v>133887</v>
      </c>
      <c r="FN557">
        <v>2391</v>
      </c>
      <c r="FO557">
        <v>90064</v>
      </c>
      <c r="FP557">
        <v>1591</v>
      </c>
      <c r="FQ557">
        <v>1550</v>
      </c>
      <c r="FR557" t="s">
        <v>158</v>
      </c>
      <c r="FS557">
        <v>2388</v>
      </c>
      <c r="FT557">
        <v>2388</v>
      </c>
      <c r="FU557">
        <v>1586</v>
      </c>
      <c r="FV557" t="s">
        <v>158</v>
      </c>
      <c r="FW557" t="s">
        <v>158</v>
      </c>
      <c r="FX557">
        <v>152412</v>
      </c>
      <c r="FY557">
        <v>2822</v>
      </c>
      <c r="FZ557">
        <v>98294</v>
      </c>
      <c r="GA557">
        <v>3001</v>
      </c>
      <c r="GB557">
        <v>137473</v>
      </c>
      <c r="GC557">
        <v>135888</v>
      </c>
      <c r="GD557">
        <v>152411</v>
      </c>
      <c r="GE557" t="s">
        <v>158</v>
      </c>
      <c r="GF557" t="s">
        <v>158</v>
      </c>
      <c r="GG557">
        <v>133875</v>
      </c>
      <c r="GH557" t="s">
        <v>158</v>
      </c>
      <c r="GI557" t="s">
        <v>158</v>
      </c>
      <c r="GJ557" t="s">
        <v>172</v>
      </c>
      <c r="GK557">
        <v>0</v>
      </c>
      <c r="GL557">
        <v>42733</v>
      </c>
      <c r="GM557">
        <v>3</v>
      </c>
      <c r="GN557" t="s">
        <v>158</v>
      </c>
      <c r="GO557" t="s">
        <v>166</v>
      </c>
      <c r="GP557">
        <v>1024</v>
      </c>
      <c r="GQ557">
        <v>-9</v>
      </c>
      <c r="GR557">
        <v>-326</v>
      </c>
      <c r="GS557">
        <f t="shared" si="431"/>
        <v>3</v>
      </c>
      <c r="GT557" t="str">
        <f t="shared" si="386"/>
        <v>training</v>
      </c>
    </row>
    <row r="558" spans="1:202" x14ac:dyDescent="0.2">
      <c r="A558" t="s">
        <v>154</v>
      </c>
      <c r="B558" t="s">
        <v>154</v>
      </c>
      <c r="C558">
        <v>11980</v>
      </c>
      <c r="D558">
        <v>11980</v>
      </c>
      <c r="E558" t="s">
        <v>155</v>
      </c>
      <c r="F558" t="s">
        <v>156</v>
      </c>
      <c r="G558" t="s">
        <v>156</v>
      </c>
      <c r="H558" t="s">
        <v>156</v>
      </c>
      <c r="I558">
        <v>0</v>
      </c>
      <c r="J558" t="s">
        <v>157</v>
      </c>
      <c r="K558">
        <v>0</v>
      </c>
      <c r="L558" t="s">
        <v>154</v>
      </c>
      <c r="M558" t="s">
        <v>154</v>
      </c>
      <c r="N558" t="s">
        <v>154</v>
      </c>
      <c r="O558" t="s">
        <v>158</v>
      </c>
      <c r="P558" t="s">
        <v>154</v>
      </c>
      <c r="Q558" t="s">
        <v>154</v>
      </c>
      <c r="R558" t="s">
        <v>158</v>
      </c>
      <c r="S558">
        <v>0</v>
      </c>
      <c r="T558" t="s">
        <v>158</v>
      </c>
      <c r="U558">
        <v>0</v>
      </c>
      <c r="V558" t="s">
        <v>158</v>
      </c>
      <c r="W558" t="s">
        <v>158</v>
      </c>
      <c r="X558">
        <v>0</v>
      </c>
      <c r="Y558" t="s">
        <v>158</v>
      </c>
      <c r="Z558">
        <v>3</v>
      </c>
      <c r="AA558">
        <v>0</v>
      </c>
      <c r="AB558">
        <v>3</v>
      </c>
      <c r="AC558">
        <v>0</v>
      </c>
      <c r="AD558">
        <v>0</v>
      </c>
      <c r="AE558">
        <v>0</v>
      </c>
      <c r="AF558">
        <v>0</v>
      </c>
      <c r="AG558" t="s">
        <v>158</v>
      </c>
      <c r="AH558">
        <v>0</v>
      </c>
      <c r="AI558">
        <v>0</v>
      </c>
      <c r="AJ558">
        <v>0</v>
      </c>
      <c r="AK558" t="s">
        <v>158</v>
      </c>
      <c r="AL558" t="s">
        <v>158</v>
      </c>
      <c r="AM558">
        <v>3</v>
      </c>
      <c r="AN558">
        <v>0</v>
      </c>
      <c r="AO558">
        <v>0</v>
      </c>
      <c r="AP558">
        <v>0</v>
      </c>
      <c r="AQ558">
        <v>3</v>
      </c>
      <c r="AR558">
        <v>3</v>
      </c>
      <c r="AS558">
        <v>3</v>
      </c>
      <c r="AT558">
        <v>0</v>
      </c>
      <c r="AU558" t="s">
        <v>158</v>
      </c>
      <c r="AV558">
        <v>3</v>
      </c>
      <c r="AW558" t="s">
        <v>158</v>
      </c>
      <c r="AX558">
        <v>0</v>
      </c>
      <c r="AY558" t="s">
        <v>159</v>
      </c>
      <c r="AZ558">
        <v>-114</v>
      </c>
      <c r="BA558">
        <v>115</v>
      </c>
      <c r="BB558" t="s">
        <v>160</v>
      </c>
      <c r="BC558" t="s">
        <v>161</v>
      </c>
      <c r="BD558" t="b">
        <v>0</v>
      </c>
      <c r="BE558" t="s">
        <v>158</v>
      </c>
      <c r="BF558" t="b">
        <v>0</v>
      </c>
      <c r="BH558" t="s">
        <v>233</v>
      </c>
      <c r="BI558" t="s">
        <v>162</v>
      </c>
      <c r="BJ558" t="b">
        <v>0</v>
      </c>
      <c r="BK558" t="s">
        <v>163</v>
      </c>
      <c r="BL558" t="b">
        <v>0</v>
      </c>
      <c r="BM558">
        <v>18</v>
      </c>
      <c r="BN558" t="s">
        <v>164</v>
      </c>
      <c r="BO558" t="s">
        <v>165</v>
      </c>
      <c r="BP558" t="s">
        <v>164</v>
      </c>
      <c r="BQ558" t="s">
        <v>166</v>
      </c>
      <c r="BR558">
        <v>768</v>
      </c>
      <c r="BS558" t="s">
        <v>156</v>
      </c>
      <c r="BT558" t="s">
        <v>175</v>
      </c>
      <c r="BU558" t="s">
        <v>158</v>
      </c>
      <c r="BV558" t="s">
        <v>158</v>
      </c>
      <c r="BW558">
        <v>3</v>
      </c>
      <c r="BX558">
        <v>0</v>
      </c>
      <c r="BY558">
        <v>0</v>
      </c>
      <c r="BZ558">
        <v>3</v>
      </c>
      <c r="CA558" t="s">
        <v>234</v>
      </c>
      <c r="CB558" t="s">
        <v>156</v>
      </c>
      <c r="CC558">
        <v>2</v>
      </c>
      <c r="CD558" t="b">
        <v>0</v>
      </c>
      <c r="CE558" t="s">
        <v>168</v>
      </c>
      <c r="CF558" t="s">
        <v>227</v>
      </c>
      <c r="CG558" t="s">
        <v>158</v>
      </c>
      <c r="CH558">
        <v>0</v>
      </c>
      <c r="CI558">
        <v>1</v>
      </c>
      <c r="CJ558" t="s">
        <v>158</v>
      </c>
      <c r="CK558" t="s">
        <v>158</v>
      </c>
      <c r="CL558" t="s">
        <v>169</v>
      </c>
      <c r="CM558" t="s">
        <v>169</v>
      </c>
      <c r="CN558" t="s">
        <v>169</v>
      </c>
      <c r="CO558" t="s">
        <v>158</v>
      </c>
      <c r="CP558" t="s">
        <v>169</v>
      </c>
      <c r="CQ558">
        <v>1</v>
      </c>
      <c r="CR558">
        <v>5189</v>
      </c>
      <c r="CS558" t="str">
        <f t="shared" si="387"/>
        <v/>
      </c>
      <c r="CT558" t="str">
        <f t="shared" ca="1" si="388"/>
        <v/>
      </c>
      <c r="CU558" t="str">
        <f t="shared" si="389"/>
        <v/>
      </c>
      <c r="CV558" t="str">
        <f t="shared" ca="1" si="390"/>
        <v/>
      </c>
      <c r="CW558" t="str">
        <f t="shared" si="391"/>
        <v/>
      </c>
      <c r="CX558" t="str">
        <f t="shared" ca="1" si="392"/>
        <v/>
      </c>
      <c r="CY558" t="str">
        <f t="shared" si="393"/>
        <v/>
      </c>
      <c r="CZ558" t="str">
        <f t="shared" ca="1" si="394"/>
        <v/>
      </c>
      <c r="DA558" t="str">
        <f t="shared" si="395"/>
        <v/>
      </c>
      <c r="DB558" t="str">
        <f t="shared" ca="1" si="396"/>
        <v/>
      </c>
      <c r="DC558" t="str">
        <f t="shared" si="397"/>
        <v/>
      </c>
      <c r="DD558" t="str">
        <f t="shared" ca="1" si="398"/>
        <v/>
      </c>
      <c r="DE558" t="str">
        <f t="shared" si="399"/>
        <v/>
      </c>
      <c r="DF558" t="str">
        <f t="shared" ca="1" si="400"/>
        <v/>
      </c>
      <c r="DG558" t="str">
        <f t="shared" si="401"/>
        <v/>
      </c>
      <c r="DH558" t="str">
        <f t="shared" ca="1" si="402"/>
        <v/>
      </c>
      <c r="DI558" t="str">
        <f t="shared" si="403"/>
        <v/>
      </c>
      <c r="DJ558" t="str">
        <f t="shared" ca="1" si="404"/>
        <v/>
      </c>
      <c r="DK558" t="str">
        <f t="shared" si="405"/>
        <v/>
      </c>
      <c r="DL558" t="str">
        <f t="shared" ca="1" si="406"/>
        <v/>
      </c>
      <c r="DM558" t="str">
        <f t="shared" si="407"/>
        <v/>
      </c>
      <c r="DN558" t="str">
        <f t="shared" ca="1" si="408"/>
        <v/>
      </c>
      <c r="DO558" t="str">
        <f t="shared" si="409"/>
        <v/>
      </c>
      <c r="DP558" t="str">
        <f t="shared" ca="1" si="410"/>
        <v/>
      </c>
      <c r="DQ558" t="str">
        <f t="shared" si="411"/>
        <v/>
      </c>
      <c r="DR558" t="str">
        <f t="shared" ca="1" si="412"/>
        <v/>
      </c>
      <c r="DS558" t="str">
        <f t="shared" si="413"/>
        <v/>
      </c>
      <c r="DT558" t="str">
        <f t="shared" ca="1" si="414"/>
        <v/>
      </c>
      <c r="DU558" t="str">
        <f t="shared" si="415"/>
        <v/>
      </c>
      <c r="DV558" t="str">
        <f t="shared" ca="1" si="416"/>
        <v/>
      </c>
      <c r="DW558" t="str">
        <f t="shared" si="417"/>
        <v/>
      </c>
      <c r="DX558" t="str">
        <f t="shared" ca="1" si="418"/>
        <v/>
      </c>
      <c r="DY558" t="str">
        <f t="shared" si="419"/>
        <v/>
      </c>
      <c r="DZ558" t="str">
        <f t="shared" ca="1" si="420"/>
        <v/>
      </c>
      <c r="EA558" t="str">
        <f t="shared" si="421"/>
        <v/>
      </c>
      <c r="EB558" t="str">
        <f t="shared" ca="1" si="422"/>
        <v/>
      </c>
      <c r="EC558" t="str">
        <f t="shared" si="423"/>
        <v/>
      </c>
      <c r="ED558" t="str">
        <f t="shared" ca="1" si="424"/>
        <v/>
      </c>
      <c r="EE558" t="str">
        <f t="shared" si="425"/>
        <v/>
      </c>
      <c r="EF558" t="str">
        <f t="shared" ca="1" si="426"/>
        <v/>
      </c>
      <c r="EG558" t="str">
        <f t="shared" si="427"/>
        <v/>
      </c>
      <c r="EH558" t="str">
        <f t="shared" ca="1" si="428"/>
        <v/>
      </c>
      <c r="EI558" t="str">
        <f t="shared" si="429"/>
        <v/>
      </c>
      <c r="EJ558" t="str">
        <f t="shared" ca="1" si="430"/>
        <v/>
      </c>
      <c r="EK558" t="str">
        <f t="shared" ca="1" si="433"/>
        <v/>
      </c>
      <c r="EL558" t="s">
        <v>924</v>
      </c>
      <c r="EM558" t="s">
        <v>158</v>
      </c>
      <c r="EN558" t="s">
        <v>158</v>
      </c>
      <c r="EO558">
        <v>427</v>
      </c>
      <c r="EP558">
        <v>8229</v>
      </c>
      <c r="EQ558">
        <v>773</v>
      </c>
      <c r="ER558" t="s">
        <v>158</v>
      </c>
      <c r="ES558">
        <v>87047</v>
      </c>
      <c r="ET558">
        <v>5189</v>
      </c>
      <c r="EU558">
        <v>2</v>
      </c>
      <c r="EV558" t="s">
        <v>156</v>
      </c>
      <c r="EW558">
        <v>1024</v>
      </c>
      <c r="EX558">
        <v>2</v>
      </c>
      <c r="EY558">
        <v>48000</v>
      </c>
      <c r="EZ558">
        <v>-16</v>
      </c>
      <c r="FA558" t="s">
        <v>170</v>
      </c>
      <c r="FB558">
        <v>6</v>
      </c>
      <c r="FC558" t="s">
        <v>171</v>
      </c>
      <c r="FD558" t="s">
        <v>158</v>
      </c>
      <c r="FE558" t="s">
        <v>158</v>
      </c>
      <c r="FF558">
        <v>2366</v>
      </c>
      <c r="FG558" t="s">
        <v>158</v>
      </c>
      <c r="FH558" t="s">
        <v>158</v>
      </c>
      <c r="FI558" t="s">
        <v>158</v>
      </c>
      <c r="FJ558" t="s">
        <v>158</v>
      </c>
      <c r="FK558">
        <v>155905</v>
      </c>
      <c r="FL558" t="s">
        <v>158</v>
      </c>
      <c r="FM558">
        <v>152594</v>
      </c>
      <c r="FN558">
        <v>2391</v>
      </c>
      <c r="FO558">
        <v>90064</v>
      </c>
      <c r="FP558">
        <v>1591</v>
      </c>
      <c r="FQ558">
        <v>1550</v>
      </c>
      <c r="FR558" t="s">
        <v>158</v>
      </c>
      <c r="FS558">
        <v>2388</v>
      </c>
      <c r="FT558">
        <v>2388</v>
      </c>
      <c r="FU558">
        <v>1586</v>
      </c>
      <c r="FV558" t="s">
        <v>158</v>
      </c>
      <c r="FW558" t="s">
        <v>158</v>
      </c>
      <c r="FX558">
        <v>161095</v>
      </c>
      <c r="FY558">
        <v>2822</v>
      </c>
      <c r="FZ558">
        <v>98294</v>
      </c>
      <c r="GA558">
        <v>3001</v>
      </c>
      <c r="GB558">
        <v>155905</v>
      </c>
      <c r="GC558">
        <v>154594</v>
      </c>
      <c r="GD558">
        <v>161095</v>
      </c>
      <c r="GE558" t="s">
        <v>158</v>
      </c>
      <c r="GF558" t="s">
        <v>158</v>
      </c>
      <c r="GG558">
        <v>152573</v>
      </c>
      <c r="GH558" t="s">
        <v>158</v>
      </c>
      <c r="GI558" t="s">
        <v>158</v>
      </c>
      <c r="GJ558" t="s">
        <v>172</v>
      </c>
      <c r="GK558">
        <v>0</v>
      </c>
      <c r="GL558">
        <v>47922</v>
      </c>
      <c r="GM558">
        <v>4</v>
      </c>
      <c r="GN558" t="s">
        <v>158</v>
      </c>
      <c r="GO558" t="s">
        <v>166</v>
      </c>
      <c r="GP558">
        <v>1024</v>
      </c>
      <c r="GQ558">
        <v>-115</v>
      </c>
      <c r="GR558">
        <v>165</v>
      </c>
      <c r="GS558">
        <f t="shared" si="431"/>
        <v>4</v>
      </c>
      <c r="GT558" t="str">
        <f t="shared" si="386"/>
        <v>training</v>
      </c>
    </row>
    <row r="559" spans="1:202" x14ac:dyDescent="0.2">
      <c r="A559" t="s">
        <v>154</v>
      </c>
      <c r="B559" t="s">
        <v>154</v>
      </c>
      <c r="C559">
        <v>10199</v>
      </c>
      <c r="D559">
        <v>10199</v>
      </c>
      <c r="E559" t="s">
        <v>155</v>
      </c>
      <c r="F559" t="s">
        <v>156</v>
      </c>
      <c r="G559" t="s">
        <v>156</v>
      </c>
      <c r="H559" t="s">
        <v>156</v>
      </c>
      <c r="I559">
        <v>0</v>
      </c>
      <c r="J559" t="s">
        <v>157</v>
      </c>
      <c r="K559">
        <v>0</v>
      </c>
      <c r="L559" t="s">
        <v>154</v>
      </c>
      <c r="M559" t="s">
        <v>154</v>
      </c>
      <c r="N559" t="s">
        <v>154</v>
      </c>
      <c r="O559" t="s">
        <v>158</v>
      </c>
      <c r="P559" t="s">
        <v>154</v>
      </c>
      <c r="Q559" t="s">
        <v>154</v>
      </c>
      <c r="R559" t="s">
        <v>158</v>
      </c>
      <c r="S559">
        <v>0</v>
      </c>
      <c r="T559" t="s">
        <v>158</v>
      </c>
      <c r="U559">
        <v>0</v>
      </c>
      <c r="V559" t="s">
        <v>158</v>
      </c>
      <c r="W559" t="s">
        <v>158</v>
      </c>
      <c r="X559">
        <v>0</v>
      </c>
      <c r="Y559" t="s">
        <v>158</v>
      </c>
      <c r="Z559">
        <v>4</v>
      </c>
      <c r="AA559">
        <v>0</v>
      </c>
      <c r="AB559">
        <v>4</v>
      </c>
      <c r="AC559">
        <v>0</v>
      </c>
      <c r="AD559">
        <v>0</v>
      </c>
      <c r="AE559">
        <v>0</v>
      </c>
      <c r="AF559">
        <v>0</v>
      </c>
      <c r="AG559" t="s">
        <v>158</v>
      </c>
      <c r="AH559">
        <v>0</v>
      </c>
      <c r="AI559">
        <v>0</v>
      </c>
      <c r="AJ559">
        <v>0</v>
      </c>
      <c r="AK559" t="s">
        <v>158</v>
      </c>
      <c r="AL559" t="s">
        <v>158</v>
      </c>
      <c r="AM559">
        <v>4</v>
      </c>
      <c r="AN559">
        <v>0</v>
      </c>
      <c r="AO559">
        <v>0</v>
      </c>
      <c r="AP559">
        <v>0</v>
      </c>
      <c r="AQ559">
        <v>4</v>
      </c>
      <c r="AR559">
        <v>4</v>
      </c>
      <c r="AS559">
        <v>4</v>
      </c>
      <c r="AT559">
        <v>0</v>
      </c>
      <c r="AU559" t="s">
        <v>158</v>
      </c>
      <c r="AV559">
        <v>4</v>
      </c>
      <c r="AW559" t="s">
        <v>158</v>
      </c>
      <c r="AX559">
        <v>0</v>
      </c>
      <c r="AY559" t="s">
        <v>159</v>
      </c>
      <c r="AZ559">
        <v>-205</v>
      </c>
      <c r="BA559">
        <v>136</v>
      </c>
      <c r="BB559" t="s">
        <v>160</v>
      </c>
      <c r="BC559" t="s">
        <v>161</v>
      </c>
      <c r="BD559" t="b">
        <v>0</v>
      </c>
      <c r="BE559" t="s">
        <v>158</v>
      </c>
      <c r="BF559" t="b">
        <v>0</v>
      </c>
      <c r="BH559" t="s">
        <v>233</v>
      </c>
      <c r="BI559" t="s">
        <v>162</v>
      </c>
      <c r="BJ559" t="b">
        <v>0</v>
      </c>
      <c r="BK559" t="s">
        <v>163</v>
      </c>
      <c r="BL559" t="b">
        <v>0</v>
      </c>
      <c r="BM559">
        <v>18</v>
      </c>
      <c r="BN559" t="s">
        <v>164</v>
      </c>
      <c r="BO559" t="s">
        <v>165</v>
      </c>
      <c r="BP559" t="s">
        <v>164</v>
      </c>
      <c r="BQ559" t="s">
        <v>166</v>
      </c>
      <c r="BR559">
        <v>768</v>
      </c>
      <c r="BS559" t="s">
        <v>156</v>
      </c>
      <c r="BT559" t="s">
        <v>176</v>
      </c>
      <c r="BU559" t="s">
        <v>158</v>
      </c>
      <c r="BV559" t="s">
        <v>158</v>
      </c>
      <c r="BW559">
        <v>4</v>
      </c>
      <c r="BX559">
        <v>0</v>
      </c>
      <c r="BY559">
        <v>0</v>
      </c>
      <c r="BZ559">
        <v>4</v>
      </c>
      <c r="CA559" t="s">
        <v>234</v>
      </c>
      <c r="CB559" t="s">
        <v>156</v>
      </c>
      <c r="CC559">
        <v>2</v>
      </c>
      <c r="CD559" t="b">
        <v>0</v>
      </c>
      <c r="CE559" t="s">
        <v>168</v>
      </c>
      <c r="CF559" t="s">
        <v>227</v>
      </c>
      <c r="CG559" t="s">
        <v>158</v>
      </c>
      <c r="CH559">
        <v>0</v>
      </c>
      <c r="CI559">
        <v>1</v>
      </c>
      <c r="CJ559" t="s">
        <v>158</v>
      </c>
      <c r="CK559" t="s">
        <v>158</v>
      </c>
      <c r="CL559" t="s">
        <v>169</v>
      </c>
      <c r="CM559" t="s">
        <v>169</v>
      </c>
      <c r="CN559" t="s">
        <v>169</v>
      </c>
      <c r="CO559" t="s">
        <v>158</v>
      </c>
      <c r="CP559" t="s">
        <v>169</v>
      </c>
      <c r="CQ559">
        <v>1</v>
      </c>
      <c r="CR559">
        <v>3077</v>
      </c>
      <c r="CS559" t="str">
        <f t="shared" si="387"/>
        <v/>
      </c>
      <c r="CT559" t="str">
        <f t="shared" ca="1" si="388"/>
        <v/>
      </c>
      <c r="CU559" t="str">
        <f t="shared" si="389"/>
        <v/>
      </c>
      <c r="CV559" t="str">
        <f t="shared" ca="1" si="390"/>
        <v/>
      </c>
      <c r="CW559" t="str">
        <f t="shared" si="391"/>
        <v/>
      </c>
      <c r="CX559" t="str">
        <f t="shared" ca="1" si="392"/>
        <v/>
      </c>
      <c r="CY559" t="str">
        <f t="shared" si="393"/>
        <v/>
      </c>
      <c r="CZ559" t="str">
        <f t="shared" ca="1" si="394"/>
        <v/>
      </c>
      <c r="DA559" t="str">
        <f t="shared" si="395"/>
        <v/>
      </c>
      <c r="DB559" t="str">
        <f t="shared" ca="1" si="396"/>
        <v/>
      </c>
      <c r="DC559" t="str">
        <f t="shared" si="397"/>
        <v/>
      </c>
      <c r="DD559" t="str">
        <f t="shared" ca="1" si="398"/>
        <v/>
      </c>
      <c r="DE559" t="str">
        <f t="shared" si="399"/>
        <v/>
      </c>
      <c r="DF559" t="str">
        <f t="shared" ca="1" si="400"/>
        <v/>
      </c>
      <c r="DG559" t="str">
        <f t="shared" si="401"/>
        <v/>
      </c>
      <c r="DH559" t="str">
        <f t="shared" ca="1" si="402"/>
        <v/>
      </c>
      <c r="DI559" t="str">
        <f t="shared" si="403"/>
        <v/>
      </c>
      <c r="DJ559" t="str">
        <f t="shared" ca="1" si="404"/>
        <v/>
      </c>
      <c r="DK559" t="str">
        <f t="shared" si="405"/>
        <v/>
      </c>
      <c r="DL559" t="str">
        <f t="shared" ca="1" si="406"/>
        <v/>
      </c>
      <c r="DM559" t="str">
        <f t="shared" si="407"/>
        <v/>
      </c>
      <c r="DN559" t="str">
        <f t="shared" ca="1" si="408"/>
        <v/>
      </c>
      <c r="DO559" t="str">
        <f t="shared" si="409"/>
        <v/>
      </c>
      <c r="DP559" t="str">
        <f t="shared" ca="1" si="410"/>
        <v/>
      </c>
      <c r="DQ559" t="str">
        <f t="shared" si="411"/>
        <v/>
      </c>
      <c r="DR559" t="str">
        <f t="shared" ca="1" si="412"/>
        <v/>
      </c>
      <c r="DS559" t="str">
        <f t="shared" si="413"/>
        <v/>
      </c>
      <c r="DT559" t="str">
        <f t="shared" ca="1" si="414"/>
        <v/>
      </c>
      <c r="DU559" t="str">
        <f t="shared" si="415"/>
        <v/>
      </c>
      <c r="DV559" t="str">
        <f t="shared" ca="1" si="416"/>
        <v/>
      </c>
      <c r="DW559" t="str">
        <f t="shared" si="417"/>
        <v/>
      </c>
      <c r="DX559" t="str">
        <f t="shared" ca="1" si="418"/>
        <v/>
      </c>
      <c r="DY559" t="str">
        <f t="shared" si="419"/>
        <v/>
      </c>
      <c r="DZ559" t="str">
        <f t="shared" ca="1" si="420"/>
        <v/>
      </c>
      <c r="EA559" t="str">
        <f t="shared" si="421"/>
        <v/>
      </c>
      <c r="EB559" t="str">
        <f t="shared" ca="1" si="422"/>
        <v/>
      </c>
      <c r="EC559" t="str">
        <f t="shared" si="423"/>
        <v/>
      </c>
      <c r="ED559" t="str">
        <f t="shared" ca="1" si="424"/>
        <v/>
      </c>
      <c r="EE559" t="str">
        <f t="shared" si="425"/>
        <v/>
      </c>
      <c r="EF559" t="str">
        <f t="shared" ca="1" si="426"/>
        <v/>
      </c>
      <c r="EG559" t="str">
        <f t="shared" si="427"/>
        <v/>
      </c>
      <c r="EH559" t="str">
        <f t="shared" ca="1" si="428"/>
        <v/>
      </c>
      <c r="EI559" t="str">
        <f t="shared" si="429"/>
        <v/>
      </c>
      <c r="EJ559" t="str">
        <f t="shared" ca="1" si="430"/>
        <v/>
      </c>
      <c r="EK559" t="str">
        <f t="shared" ca="1" si="433"/>
        <v/>
      </c>
      <c r="EL559" t="s">
        <v>924</v>
      </c>
      <c r="EM559" t="s">
        <v>158</v>
      </c>
      <c r="EN559" t="s">
        <v>158</v>
      </c>
      <c r="EO559">
        <v>427</v>
      </c>
      <c r="EP559">
        <v>8229</v>
      </c>
      <c r="EQ559">
        <v>773</v>
      </c>
      <c r="ER559" t="s">
        <v>158</v>
      </c>
      <c r="ES559">
        <v>87047</v>
      </c>
      <c r="ET559">
        <v>3077</v>
      </c>
      <c r="EU559">
        <v>2</v>
      </c>
      <c r="EV559" t="s">
        <v>156</v>
      </c>
      <c r="EW559">
        <v>1024</v>
      </c>
      <c r="EX559">
        <v>2</v>
      </c>
      <c r="EY559">
        <v>48000</v>
      </c>
      <c r="EZ559">
        <v>-16</v>
      </c>
      <c r="FA559" t="s">
        <v>170</v>
      </c>
      <c r="FB559">
        <v>6</v>
      </c>
      <c r="FC559" t="s">
        <v>171</v>
      </c>
      <c r="FD559" t="s">
        <v>158</v>
      </c>
      <c r="FE559" t="s">
        <v>158</v>
      </c>
      <c r="FF559">
        <v>2366</v>
      </c>
      <c r="FG559" t="s">
        <v>158</v>
      </c>
      <c r="FH559" t="s">
        <v>158</v>
      </c>
      <c r="FI559" t="s">
        <v>158</v>
      </c>
      <c r="FJ559" t="s">
        <v>158</v>
      </c>
      <c r="FK559">
        <v>164759</v>
      </c>
      <c r="FL559" t="s">
        <v>158</v>
      </c>
      <c r="FM559">
        <v>161247</v>
      </c>
      <c r="FN559">
        <v>2391</v>
      </c>
      <c r="FO559">
        <v>90064</v>
      </c>
      <c r="FP559">
        <v>1591</v>
      </c>
      <c r="FQ559">
        <v>1550</v>
      </c>
      <c r="FR559" t="s">
        <v>158</v>
      </c>
      <c r="FS559">
        <v>2388</v>
      </c>
      <c r="FT559">
        <v>2388</v>
      </c>
      <c r="FU559">
        <v>1586</v>
      </c>
      <c r="FV559" t="s">
        <v>158</v>
      </c>
      <c r="FW559" t="s">
        <v>158</v>
      </c>
      <c r="FX559">
        <v>167837</v>
      </c>
      <c r="FY559">
        <v>2822</v>
      </c>
      <c r="FZ559">
        <v>98294</v>
      </c>
      <c r="GA559">
        <v>3001</v>
      </c>
      <c r="GB559">
        <v>164759</v>
      </c>
      <c r="GC559">
        <v>163247</v>
      </c>
      <c r="GD559">
        <v>167837</v>
      </c>
      <c r="GE559" t="s">
        <v>158</v>
      </c>
      <c r="GF559" t="s">
        <v>158</v>
      </c>
      <c r="GG559">
        <v>161236</v>
      </c>
      <c r="GH559" t="s">
        <v>158</v>
      </c>
      <c r="GI559" t="s">
        <v>158</v>
      </c>
      <c r="GJ559" t="s">
        <v>172</v>
      </c>
      <c r="GK559">
        <v>0</v>
      </c>
      <c r="GL559">
        <v>50999</v>
      </c>
      <c r="GM559">
        <v>5</v>
      </c>
      <c r="GN559" t="s">
        <v>158</v>
      </c>
      <c r="GO559" t="s">
        <v>166</v>
      </c>
      <c r="GP559">
        <v>1024</v>
      </c>
      <c r="GQ559">
        <v>-260</v>
      </c>
      <c r="GR559">
        <v>180</v>
      </c>
      <c r="GS559">
        <f t="shared" si="431"/>
        <v>5</v>
      </c>
      <c r="GT559" t="str">
        <f t="shared" si="386"/>
        <v>training</v>
      </c>
    </row>
    <row r="560" spans="1:202" x14ac:dyDescent="0.2">
      <c r="A560" t="s">
        <v>154</v>
      </c>
      <c r="B560" t="s">
        <v>154</v>
      </c>
      <c r="C560">
        <v>10430</v>
      </c>
      <c r="D560">
        <v>10430</v>
      </c>
      <c r="E560" t="s">
        <v>155</v>
      </c>
      <c r="F560" t="s">
        <v>156</v>
      </c>
      <c r="G560" t="s">
        <v>156</v>
      </c>
      <c r="H560" t="s">
        <v>156</v>
      </c>
      <c r="I560">
        <v>0</v>
      </c>
      <c r="J560" t="s">
        <v>157</v>
      </c>
      <c r="K560">
        <v>1</v>
      </c>
      <c r="L560" t="s">
        <v>154</v>
      </c>
      <c r="M560" t="s">
        <v>154</v>
      </c>
      <c r="N560" t="s">
        <v>154</v>
      </c>
      <c r="O560" t="s">
        <v>158</v>
      </c>
      <c r="P560" t="s">
        <v>154</v>
      </c>
      <c r="Q560" t="s">
        <v>154</v>
      </c>
      <c r="R560" t="s">
        <v>158</v>
      </c>
      <c r="S560">
        <v>0</v>
      </c>
      <c r="T560" t="s">
        <v>158</v>
      </c>
      <c r="U560">
        <v>0</v>
      </c>
      <c r="V560" t="s">
        <v>158</v>
      </c>
      <c r="W560" t="s">
        <v>158</v>
      </c>
      <c r="X560">
        <v>0</v>
      </c>
      <c r="Y560" t="s">
        <v>158</v>
      </c>
      <c r="Z560">
        <v>5</v>
      </c>
      <c r="AA560">
        <v>0</v>
      </c>
      <c r="AB560">
        <v>5</v>
      </c>
      <c r="AC560">
        <v>0</v>
      </c>
      <c r="AD560">
        <v>0</v>
      </c>
      <c r="AE560">
        <v>0</v>
      </c>
      <c r="AF560">
        <v>0</v>
      </c>
      <c r="AG560" t="s">
        <v>158</v>
      </c>
      <c r="AH560">
        <v>0</v>
      </c>
      <c r="AI560">
        <v>0</v>
      </c>
      <c r="AJ560">
        <v>0</v>
      </c>
      <c r="AK560" t="s">
        <v>158</v>
      </c>
      <c r="AL560" t="s">
        <v>158</v>
      </c>
      <c r="AM560">
        <v>5</v>
      </c>
      <c r="AN560">
        <v>0</v>
      </c>
      <c r="AO560">
        <v>0</v>
      </c>
      <c r="AP560">
        <v>0</v>
      </c>
      <c r="AQ560">
        <v>5</v>
      </c>
      <c r="AR560">
        <v>5</v>
      </c>
      <c r="AS560">
        <v>5</v>
      </c>
      <c r="AT560">
        <v>0</v>
      </c>
      <c r="AU560" t="s">
        <v>158</v>
      </c>
      <c r="AV560">
        <v>5</v>
      </c>
      <c r="AW560" t="s">
        <v>158</v>
      </c>
      <c r="AX560">
        <v>0</v>
      </c>
      <c r="AY560" t="s">
        <v>159</v>
      </c>
      <c r="AZ560">
        <v>-163</v>
      </c>
      <c r="BA560">
        <v>-118</v>
      </c>
      <c r="BB560" t="s">
        <v>160</v>
      </c>
      <c r="BC560" t="s">
        <v>161</v>
      </c>
      <c r="BD560" t="b">
        <v>0</v>
      </c>
      <c r="BE560" t="s">
        <v>158</v>
      </c>
      <c r="BF560" t="b">
        <v>0</v>
      </c>
      <c r="BH560" t="s">
        <v>233</v>
      </c>
      <c r="BI560" t="s">
        <v>162</v>
      </c>
      <c r="BJ560" t="b">
        <v>0</v>
      </c>
      <c r="BK560" t="s">
        <v>163</v>
      </c>
      <c r="BL560" t="b">
        <v>0</v>
      </c>
      <c r="BM560">
        <v>18</v>
      </c>
      <c r="BN560" t="s">
        <v>164</v>
      </c>
      <c r="BO560" t="s">
        <v>165</v>
      </c>
      <c r="BP560" t="s">
        <v>164</v>
      </c>
      <c r="BQ560" t="s">
        <v>166</v>
      </c>
      <c r="BR560">
        <v>768</v>
      </c>
      <c r="BS560" t="s">
        <v>156</v>
      </c>
      <c r="BT560" t="s">
        <v>177</v>
      </c>
      <c r="BU560" t="s">
        <v>158</v>
      </c>
      <c r="BV560" t="s">
        <v>158</v>
      </c>
      <c r="BW560">
        <v>5</v>
      </c>
      <c r="BX560">
        <v>0</v>
      </c>
      <c r="BY560">
        <v>0</v>
      </c>
      <c r="BZ560">
        <v>5</v>
      </c>
      <c r="CA560" t="s">
        <v>234</v>
      </c>
      <c r="CB560" t="s">
        <v>156</v>
      </c>
      <c r="CC560">
        <v>3</v>
      </c>
      <c r="CD560" t="b">
        <v>0</v>
      </c>
      <c r="CE560" t="s">
        <v>168</v>
      </c>
      <c r="CF560" t="s">
        <v>227</v>
      </c>
      <c r="CG560" t="s">
        <v>158</v>
      </c>
      <c r="CH560">
        <v>0</v>
      </c>
      <c r="CI560">
        <v>1</v>
      </c>
      <c r="CJ560" t="s">
        <v>158</v>
      </c>
      <c r="CK560" t="s">
        <v>158</v>
      </c>
      <c r="CL560" t="s">
        <v>169</v>
      </c>
      <c r="CM560" t="s">
        <v>169</v>
      </c>
      <c r="CN560" t="s">
        <v>169</v>
      </c>
      <c r="CO560" t="s">
        <v>158</v>
      </c>
      <c r="CP560" t="s">
        <v>169</v>
      </c>
      <c r="CQ560">
        <v>1</v>
      </c>
      <c r="CR560">
        <v>11586</v>
      </c>
      <c r="CS560" t="str">
        <f t="shared" si="387"/>
        <v/>
      </c>
      <c r="CT560" t="str">
        <f t="shared" ca="1" si="388"/>
        <v/>
      </c>
      <c r="CU560" t="str">
        <f t="shared" si="389"/>
        <v/>
      </c>
      <c r="CV560" t="str">
        <f t="shared" ca="1" si="390"/>
        <v/>
      </c>
      <c r="CW560" t="str">
        <f t="shared" si="391"/>
        <v/>
      </c>
      <c r="CX560" t="str">
        <f t="shared" ca="1" si="392"/>
        <v/>
      </c>
      <c r="CY560" t="str">
        <f t="shared" si="393"/>
        <v/>
      </c>
      <c r="CZ560" t="str">
        <f t="shared" ca="1" si="394"/>
        <v/>
      </c>
      <c r="DA560" t="str">
        <f t="shared" si="395"/>
        <v/>
      </c>
      <c r="DB560" t="str">
        <f t="shared" ca="1" si="396"/>
        <v/>
      </c>
      <c r="DC560" t="str">
        <f t="shared" si="397"/>
        <v/>
      </c>
      <c r="DD560" t="str">
        <f t="shared" ca="1" si="398"/>
        <v/>
      </c>
      <c r="DE560" t="str">
        <f t="shared" si="399"/>
        <v/>
      </c>
      <c r="DF560" t="str">
        <f t="shared" ca="1" si="400"/>
        <v/>
      </c>
      <c r="DG560" t="str">
        <f t="shared" si="401"/>
        <v/>
      </c>
      <c r="DH560" t="str">
        <f t="shared" ca="1" si="402"/>
        <v/>
      </c>
      <c r="DI560" t="str">
        <f t="shared" si="403"/>
        <v/>
      </c>
      <c r="DJ560" t="str">
        <f t="shared" ca="1" si="404"/>
        <v/>
      </c>
      <c r="DK560" t="str">
        <f t="shared" si="405"/>
        <v/>
      </c>
      <c r="DL560" t="str">
        <f t="shared" ca="1" si="406"/>
        <v/>
      </c>
      <c r="DM560" t="str">
        <f t="shared" si="407"/>
        <v/>
      </c>
      <c r="DN560" t="str">
        <f t="shared" ca="1" si="408"/>
        <v/>
      </c>
      <c r="DO560" t="str">
        <f t="shared" si="409"/>
        <v/>
      </c>
      <c r="DP560" t="str">
        <f t="shared" ca="1" si="410"/>
        <v/>
      </c>
      <c r="DQ560" t="str">
        <f t="shared" si="411"/>
        <v/>
      </c>
      <c r="DR560" t="str">
        <f t="shared" ca="1" si="412"/>
        <v/>
      </c>
      <c r="DS560" t="str">
        <f t="shared" si="413"/>
        <v/>
      </c>
      <c r="DT560" t="str">
        <f t="shared" ca="1" si="414"/>
        <v/>
      </c>
      <c r="DU560" t="str">
        <f t="shared" si="415"/>
        <v/>
      </c>
      <c r="DV560" t="str">
        <f t="shared" ca="1" si="416"/>
        <v/>
      </c>
      <c r="DW560" t="str">
        <f t="shared" si="417"/>
        <v/>
      </c>
      <c r="DX560" t="str">
        <f t="shared" ca="1" si="418"/>
        <v/>
      </c>
      <c r="DY560" t="str">
        <f t="shared" si="419"/>
        <v/>
      </c>
      <c r="DZ560" t="str">
        <f t="shared" ca="1" si="420"/>
        <v/>
      </c>
      <c r="EA560" t="str">
        <f t="shared" si="421"/>
        <v/>
      </c>
      <c r="EB560" t="str">
        <f t="shared" ca="1" si="422"/>
        <v/>
      </c>
      <c r="EC560" t="str">
        <f t="shared" si="423"/>
        <v/>
      </c>
      <c r="ED560" t="str">
        <f t="shared" ca="1" si="424"/>
        <v/>
      </c>
      <c r="EE560" t="str">
        <f t="shared" si="425"/>
        <v/>
      </c>
      <c r="EF560" t="str">
        <f t="shared" ca="1" si="426"/>
        <v/>
      </c>
      <c r="EG560" t="str">
        <f t="shared" si="427"/>
        <v/>
      </c>
      <c r="EH560" t="str">
        <f t="shared" ca="1" si="428"/>
        <v/>
      </c>
      <c r="EI560" t="str">
        <f t="shared" si="429"/>
        <v/>
      </c>
      <c r="EJ560" t="str">
        <f t="shared" ca="1" si="430"/>
        <v/>
      </c>
      <c r="EK560" t="str">
        <f t="shared" ca="1" si="433"/>
        <v/>
      </c>
      <c r="EL560" t="s">
        <v>924</v>
      </c>
      <c r="EM560" t="s">
        <v>158</v>
      </c>
      <c r="EN560" t="s">
        <v>158</v>
      </c>
      <c r="EO560">
        <v>427</v>
      </c>
      <c r="EP560">
        <v>8229</v>
      </c>
      <c r="EQ560">
        <v>773</v>
      </c>
      <c r="ER560" t="s">
        <v>158</v>
      </c>
      <c r="ES560">
        <v>87047</v>
      </c>
      <c r="ET560">
        <v>11586</v>
      </c>
      <c r="EU560">
        <v>2</v>
      </c>
      <c r="EV560" t="s">
        <v>156</v>
      </c>
      <c r="EW560">
        <v>1024</v>
      </c>
      <c r="EX560">
        <v>2</v>
      </c>
      <c r="EY560">
        <v>48000</v>
      </c>
      <c r="EZ560">
        <v>-16</v>
      </c>
      <c r="FA560" t="s">
        <v>170</v>
      </c>
      <c r="FB560">
        <v>6</v>
      </c>
      <c r="FC560" t="s">
        <v>171</v>
      </c>
      <c r="FD560" t="s">
        <v>158</v>
      </c>
      <c r="FE560" t="s">
        <v>158</v>
      </c>
      <c r="FF560">
        <v>2366</v>
      </c>
      <c r="FG560" t="s">
        <v>158</v>
      </c>
      <c r="FH560" t="s">
        <v>158</v>
      </c>
      <c r="FI560" t="s">
        <v>158</v>
      </c>
      <c r="FJ560" t="s">
        <v>158</v>
      </c>
      <c r="FK560">
        <v>171479</v>
      </c>
      <c r="FL560" t="s">
        <v>158</v>
      </c>
      <c r="FM560">
        <v>167987</v>
      </c>
      <c r="FN560">
        <v>2391</v>
      </c>
      <c r="FO560">
        <v>90064</v>
      </c>
      <c r="FP560">
        <v>1591</v>
      </c>
      <c r="FQ560">
        <v>1550</v>
      </c>
      <c r="FR560" t="s">
        <v>158</v>
      </c>
      <c r="FS560">
        <v>2388</v>
      </c>
      <c r="FT560">
        <v>2388</v>
      </c>
      <c r="FU560">
        <v>1586</v>
      </c>
      <c r="FV560" t="s">
        <v>158</v>
      </c>
      <c r="FW560" t="s">
        <v>158</v>
      </c>
      <c r="FX560">
        <v>183067</v>
      </c>
      <c r="FY560">
        <v>2822</v>
      </c>
      <c r="FZ560">
        <v>98294</v>
      </c>
      <c r="GA560">
        <v>3001</v>
      </c>
      <c r="GB560">
        <v>171479</v>
      </c>
      <c r="GC560">
        <v>169987</v>
      </c>
      <c r="GD560">
        <v>183067</v>
      </c>
      <c r="GE560" t="s">
        <v>158</v>
      </c>
      <c r="GF560" t="s">
        <v>158</v>
      </c>
      <c r="GG560">
        <v>167977</v>
      </c>
      <c r="GH560" t="s">
        <v>158</v>
      </c>
      <c r="GI560" t="s">
        <v>158</v>
      </c>
      <c r="GJ560" t="s">
        <v>172</v>
      </c>
      <c r="GK560">
        <v>0</v>
      </c>
      <c r="GL560">
        <v>62585</v>
      </c>
      <c r="GM560">
        <v>6</v>
      </c>
      <c r="GN560" t="s">
        <v>158</v>
      </c>
      <c r="GO560" t="s">
        <v>166</v>
      </c>
      <c r="GP560">
        <v>1024</v>
      </c>
      <c r="GQ560">
        <v>-180</v>
      </c>
      <c r="GR560">
        <v>-104</v>
      </c>
      <c r="GS560">
        <f t="shared" si="431"/>
        <v>6</v>
      </c>
      <c r="GT560" t="str">
        <f t="shared" si="386"/>
        <v>training</v>
      </c>
    </row>
    <row r="561" spans="1:202" x14ac:dyDescent="0.2">
      <c r="A561" t="s">
        <v>154</v>
      </c>
      <c r="B561" t="s">
        <v>154</v>
      </c>
      <c r="C561">
        <v>9521</v>
      </c>
      <c r="D561">
        <v>9521</v>
      </c>
      <c r="E561" t="s">
        <v>155</v>
      </c>
      <c r="F561" t="s">
        <v>156</v>
      </c>
      <c r="G561" t="s">
        <v>156</v>
      </c>
      <c r="H561" t="s">
        <v>156</v>
      </c>
      <c r="I561">
        <v>0</v>
      </c>
      <c r="J561" t="s">
        <v>157</v>
      </c>
      <c r="K561">
        <v>1</v>
      </c>
      <c r="L561" t="s">
        <v>154</v>
      </c>
      <c r="M561" t="s">
        <v>154</v>
      </c>
      <c r="N561" t="s">
        <v>154</v>
      </c>
      <c r="O561" t="s">
        <v>158</v>
      </c>
      <c r="P561" t="s">
        <v>154</v>
      </c>
      <c r="Q561" t="s">
        <v>154</v>
      </c>
      <c r="R561" t="s">
        <v>158</v>
      </c>
      <c r="S561">
        <v>0</v>
      </c>
      <c r="T561" t="s">
        <v>158</v>
      </c>
      <c r="U561">
        <v>0</v>
      </c>
      <c r="V561" t="s">
        <v>158</v>
      </c>
      <c r="W561" t="s">
        <v>158</v>
      </c>
      <c r="X561">
        <v>0</v>
      </c>
      <c r="Y561" t="s">
        <v>158</v>
      </c>
      <c r="Z561">
        <v>6</v>
      </c>
      <c r="AA561">
        <v>0</v>
      </c>
      <c r="AB561">
        <v>6</v>
      </c>
      <c r="AC561">
        <v>0</v>
      </c>
      <c r="AD561">
        <v>0</v>
      </c>
      <c r="AE561">
        <v>0</v>
      </c>
      <c r="AF561">
        <v>0</v>
      </c>
      <c r="AG561" t="s">
        <v>158</v>
      </c>
      <c r="AH561">
        <v>0</v>
      </c>
      <c r="AI561">
        <v>0</v>
      </c>
      <c r="AJ561">
        <v>0</v>
      </c>
      <c r="AK561" t="s">
        <v>158</v>
      </c>
      <c r="AL561" t="s">
        <v>158</v>
      </c>
      <c r="AM561">
        <v>6</v>
      </c>
      <c r="AN561">
        <v>0</v>
      </c>
      <c r="AO561">
        <v>0</v>
      </c>
      <c r="AP561">
        <v>0</v>
      </c>
      <c r="AQ561">
        <v>6</v>
      </c>
      <c r="AR561">
        <v>6</v>
      </c>
      <c r="AS561">
        <v>6</v>
      </c>
      <c r="AT561">
        <v>0</v>
      </c>
      <c r="AU561" t="s">
        <v>158</v>
      </c>
      <c r="AV561">
        <v>6</v>
      </c>
      <c r="AW561" t="s">
        <v>158</v>
      </c>
      <c r="AX561">
        <v>0</v>
      </c>
      <c r="AY561" t="s">
        <v>159</v>
      </c>
      <c r="AZ561">
        <v>140</v>
      </c>
      <c r="BA561">
        <v>280</v>
      </c>
      <c r="BB561" t="s">
        <v>160</v>
      </c>
      <c r="BC561" t="s">
        <v>161</v>
      </c>
      <c r="BD561" t="b">
        <v>0</v>
      </c>
      <c r="BE561" t="s">
        <v>158</v>
      </c>
      <c r="BF561" t="b">
        <v>0</v>
      </c>
      <c r="BH561" t="s">
        <v>233</v>
      </c>
      <c r="BI561" t="s">
        <v>162</v>
      </c>
      <c r="BJ561" t="b">
        <v>0</v>
      </c>
      <c r="BK561" t="s">
        <v>163</v>
      </c>
      <c r="BL561" t="b">
        <v>0</v>
      </c>
      <c r="BM561">
        <v>18</v>
      </c>
      <c r="BN561" t="s">
        <v>164</v>
      </c>
      <c r="BO561" t="s">
        <v>165</v>
      </c>
      <c r="BP561" t="s">
        <v>164</v>
      </c>
      <c r="BQ561" t="s">
        <v>166</v>
      </c>
      <c r="BR561">
        <v>768</v>
      </c>
      <c r="BS561" t="s">
        <v>156</v>
      </c>
      <c r="BT561" t="s">
        <v>178</v>
      </c>
      <c r="BU561" t="s">
        <v>158</v>
      </c>
      <c r="BV561" t="s">
        <v>158</v>
      </c>
      <c r="BW561">
        <v>6</v>
      </c>
      <c r="BX561">
        <v>0</v>
      </c>
      <c r="BY561">
        <v>0</v>
      </c>
      <c r="BZ561">
        <v>6</v>
      </c>
      <c r="CA561" t="s">
        <v>234</v>
      </c>
      <c r="CB561" t="s">
        <v>156</v>
      </c>
      <c r="CC561">
        <v>4</v>
      </c>
      <c r="CD561" t="b">
        <v>0</v>
      </c>
      <c r="CE561" t="s">
        <v>168</v>
      </c>
      <c r="CF561" t="s">
        <v>227</v>
      </c>
      <c r="CG561" t="s">
        <v>158</v>
      </c>
      <c r="CH561">
        <v>0</v>
      </c>
      <c r="CI561">
        <v>1</v>
      </c>
      <c r="CJ561" t="s">
        <v>158</v>
      </c>
      <c r="CK561" t="s">
        <v>158</v>
      </c>
      <c r="CL561" t="s">
        <v>169</v>
      </c>
      <c r="CM561" t="s">
        <v>169</v>
      </c>
      <c r="CN561" t="s">
        <v>169</v>
      </c>
      <c r="CO561" t="s">
        <v>158</v>
      </c>
      <c r="CP561" t="s">
        <v>169</v>
      </c>
      <c r="CQ561">
        <v>1</v>
      </c>
      <c r="CR561">
        <v>4066</v>
      </c>
      <c r="CS561" t="str">
        <f t="shared" si="387"/>
        <v/>
      </c>
      <c r="CT561" t="str">
        <f t="shared" ca="1" si="388"/>
        <v/>
      </c>
      <c r="CU561" t="str">
        <f t="shared" si="389"/>
        <v/>
      </c>
      <c r="CV561" t="str">
        <f t="shared" ca="1" si="390"/>
        <v/>
      </c>
      <c r="CW561" t="str">
        <f t="shared" si="391"/>
        <v/>
      </c>
      <c r="CX561" t="str">
        <f t="shared" ca="1" si="392"/>
        <v/>
      </c>
      <c r="CY561" t="str">
        <f t="shared" si="393"/>
        <v/>
      </c>
      <c r="CZ561" t="str">
        <f t="shared" ca="1" si="394"/>
        <v/>
      </c>
      <c r="DA561" t="str">
        <f t="shared" si="395"/>
        <v/>
      </c>
      <c r="DB561" t="str">
        <f t="shared" ca="1" si="396"/>
        <v/>
      </c>
      <c r="DC561" t="str">
        <f t="shared" si="397"/>
        <v/>
      </c>
      <c r="DD561" t="str">
        <f t="shared" ca="1" si="398"/>
        <v/>
      </c>
      <c r="DE561" t="str">
        <f t="shared" si="399"/>
        <v/>
      </c>
      <c r="DF561" t="str">
        <f t="shared" ca="1" si="400"/>
        <v/>
      </c>
      <c r="DG561" t="str">
        <f t="shared" si="401"/>
        <v/>
      </c>
      <c r="DH561" t="str">
        <f t="shared" ca="1" si="402"/>
        <v/>
      </c>
      <c r="DI561" t="str">
        <f t="shared" si="403"/>
        <v/>
      </c>
      <c r="DJ561" t="str">
        <f t="shared" ca="1" si="404"/>
        <v/>
      </c>
      <c r="DK561" t="str">
        <f t="shared" si="405"/>
        <v/>
      </c>
      <c r="DL561" t="str">
        <f t="shared" ca="1" si="406"/>
        <v/>
      </c>
      <c r="DM561" t="str">
        <f t="shared" si="407"/>
        <v/>
      </c>
      <c r="DN561" t="str">
        <f t="shared" ca="1" si="408"/>
        <v/>
      </c>
      <c r="DO561" t="str">
        <f t="shared" si="409"/>
        <v/>
      </c>
      <c r="DP561" t="str">
        <f t="shared" ca="1" si="410"/>
        <v/>
      </c>
      <c r="DQ561" t="str">
        <f t="shared" si="411"/>
        <v/>
      </c>
      <c r="DR561" t="str">
        <f t="shared" ca="1" si="412"/>
        <v/>
      </c>
      <c r="DS561" t="str">
        <f t="shared" si="413"/>
        <v/>
      </c>
      <c r="DT561" t="str">
        <f t="shared" ca="1" si="414"/>
        <v/>
      </c>
      <c r="DU561" t="str">
        <f t="shared" si="415"/>
        <v/>
      </c>
      <c r="DV561" t="str">
        <f t="shared" ca="1" si="416"/>
        <v/>
      </c>
      <c r="DW561" t="str">
        <f t="shared" si="417"/>
        <v/>
      </c>
      <c r="DX561" t="str">
        <f t="shared" ca="1" si="418"/>
        <v/>
      </c>
      <c r="DY561" t="str">
        <f t="shared" si="419"/>
        <v/>
      </c>
      <c r="DZ561" t="str">
        <f t="shared" ca="1" si="420"/>
        <v/>
      </c>
      <c r="EA561" t="str">
        <f t="shared" si="421"/>
        <v/>
      </c>
      <c r="EB561" t="str">
        <f t="shared" ca="1" si="422"/>
        <v/>
      </c>
      <c r="EC561" t="str">
        <f t="shared" si="423"/>
        <v/>
      </c>
      <c r="ED561" t="str">
        <f t="shared" ca="1" si="424"/>
        <v/>
      </c>
      <c r="EE561" t="str">
        <f t="shared" si="425"/>
        <v/>
      </c>
      <c r="EF561" t="str">
        <f t="shared" ca="1" si="426"/>
        <v/>
      </c>
      <c r="EG561" t="str">
        <f t="shared" si="427"/>
        <v/>
      </c>
      <c r="EH561" t="str">
        <f t="shared" ca="1" si="428"/>
        <v/>
      </c>
      <c r="EI561" t="str">
        <f t="shared" si="429"/>
        <v/>
      </c>
      <c r="EJ561" t="str">
        <f t="shared" ca="1" si="430"/>
        <v/>
      </c>
      <c r="EK561" t="str">
        <f t="shared" ca="1" si="433"/>
        <v/>
      </c>
      <c r="EL561" t="s">
        <v>924</v>
      </c>
      <c r="EM561" t="s">
        <v>158</v>
      </c>
      <c r="EN561" t="s">
        <v>158</v>
      </c>
      <c r="EO561">
        <v>427</v>
      </c>
      <c r="EP561">
        <v>8229</v>
      </c>
      <c r="EQ561">
        <v>773</v>
      </c>
      <c r="ER561" t="s">
        <v>158</v>
      </c>
      <c r="ES561">
        <v>87047</v>
      </c>
      <c r="ET561">
        <v>4066</v>
      </c>
      <c r="EU561">
        <v>2</v>
      </c>
      <c r="EV561" t="s">
        <v>156</v>
      </c>
      <c r="EW561">
        <v>1024</v>
      </c>
      <c r="EX561">
        <v>2</v>
      </c>
      <c r="EY561">
        <v>48000</v>
      </c>
      <c r="EZ561">
        <v>-16</v>
      </c>
      <c r="FA561" t="s">
        <v>170</v>
      </c>
      <c r="FB561">
        <v>6</v>
      </c>
      <c r="FC561" t="s">
        <v>171</v>
      </c>
      <c r="FD561" t="s">
        <v>158</v>
      </c>
      <c r="FE561" t="s">
        <v>158</v>
      </c>
      <c r="FF561">
        <v>2366</v>
      </c>
      <c r="FG561" t="s">
        <v>158</v>
      </c>
      <c r="FH561" t="s">
        <v>158</v>
      </c>
      <c r="FI561" t="s">
        <v>158</v>
      </c>
      <c r="FJ561" t="s">
        <v>158</v>
      </c>
      <c r="FK561">
        <v>186945</v>
      </c>
      <c r="FL561" t="s">
        <v>158</v>
      </c>
      <c r="FM561">
        <v>183220</v>
      </c>
      <c r="FN561">
        <v>2391</v>
      </c>
      <c r="FO561">
        <v>90064</v>
      </c>
      <c r="FP561">
        <v>1591</v>
      </c>
      <c r="FQ561">
        <v>1550</v>
      </c>
      <c r="FR561" t="s">
        <v>158</v>
      </c>
      <c r="FS561">
        <v>2388</v>
      </c>
      <c r="FT561">
        <v>2388</v>
      </c>
      <c r="FU561">
        <v>1586</v>
      </c>
      <c r="FV561" t="s">
        <v>158</v>
      </c>
      <c r="FW561" t="s">
        <v>158</v>
      </c>
      <c r="FX561">
        <v>191012</v>
      </c>
      <c r="FY561">
        <v>2822</v>
      </c>
      <c r="FZ561">
        <v>98294</v>
      </c>
      <c r="GA561">
        <v>3001</v>
      </c>
      <c r="GB561">
        <v>186945</v>
      </c>
      <c r="GC561">
        <v>185220</v>
      </c>
      <c r="GD561">
        <v>191012</v>
      </c>
      <c r="GE561" t="s">
        <v>158</v>
      </c>
      <c r="GF561" t="s">
        <v>158</v>
      </c>
      <c r="GG561">
        <v>183208</v>
      </c>
      <c r="GH561" t="s">
        <v>158</v>
      </c>
      <c r="GI561" t="s">
        <v>158</v>
      </c>
      <c r="GJ561" t="s">
        <v>172</v>
      </c>
      <c r="GK561">
        <v>0</v>
      </c>
      <c r="GL561">
        <v>66651</v>
      </c>
      <c r="GM561">
        <v>7</v>
      </c>
      <c r="GN561" t="s">
        <v>158</v>
      </c>
      <c r="GO561" t="s">
        <v>166</v>
      </c>
      <c r="GP561">
        <v>1024</v>
      </c>
      <c r="GQ561">
        <v>155</v>
      </c>
      <c r="GR561">
        <v>285</v>
      </c>
      <c r="GS561">
        <f t="shared" si="431"/>
        <v>7</v>
      </c>
      <c r="GT561" t="str">
        <f t="shared" si="386"/>
        <v>training</v>
      </c>
    </row>
    <row r="562" spans="1:202" x14ac:dyDescent="0.2">
      <c r="A562" t="s">
        <v>154</v>
      </c>
      <c r="B562" t="s">
        <v>154</v>
      </c>
      <c r="C562">
        <v>3866</v>
      </c>
      <c r="D562">
        <v>3866</v>
      </c>
      <c r="E562" t="s">
        <v>155</v>
      </c>
      <c r="F562" t="s">
        <v>156</v>
      </c>
      <c r="G562" t="s">
        <v>156</v>
      </c>
      <c r="H562" t="s">
        <v>156</v>
      </c>
      <c r="I562">
        <v>0</v>
      </c>
      <c r="J562" t="s">
        <v>157</v>
      </c>
      <c r="K562">
        <v>1</v>
      </c>
      <c r="L562" t="s">
        <v>154</v>
      </c>
      <c r="M562" t="s">
        <v>154</v>
      </c>
      <c r="N562" t="s">
        <v>154</v>
      </c>
      <c r="O562" t="s">
        <v>158</v>
      </c>
      <c r="P562" t="s">
        <v>154</v>
      </c>
      <c r="Q562" t="s">
        <v>154</v>
      </c>
      <c r="R562" t="s">
        <v>158</v>
      </c>
      <c r="S562">
        <v>0</v>
      </c>
      <c r="T562">
        <v>0</v>
      </c>
      <c r="U562">
        <v>0</v>
      </c>
      <c r="V562" t="s">
        <v>158</v>
      </c>
      <c r="W562" t="s">
        <v>158</v>
      </c>
      <c r="X562">
        <v>1</v>
      </c>
      <c r="Y562" t="s">
        <v>158</v>
      </c>
      <c r="Z562">
        <v>7</v>
      </c>
      <c r="AA562">
        <v>0</v>
      </c>
      <c r="AB562">
        <v>7</v>
      </c>
      <c r="AC562">
        <v>1</v>
      </c>
      <c r="AD562">
        <v>1</v>
      </c>
      <c r="AE562">
        <v>0</v>
      </c>
      <c r="AF562">
        <v>0</v>
      </c>
      <c r="AG562" t="s">
        <v>158</v>
      </c>
      <c r="AH562">
        <v>1</v>
      </c>
      <c r="AI562">
        <v>1</v>
      </c>
      <c r="AJ562">
        <v>0</v>
      </c>
      <c r="AK562" t="s">
        <v>158</v>
      </c>
      <c r="AL562" t="s">
        <v>158</v>
      </c>
      <c r="AM562">
        <v>7</v>
      </c>
      <c r="AN562">
        <v>1</v>
      </c>
      <c r="AO562">
        <v>1</v>
      </c>
      <c r="AP562">
        <v>1</v>
      </c>
      <c r="AQ562">
        <v>7</v>
      </c>
      <c r="AR562">
        <v>7</v>
      </c>
      <c r="AS562">
        <v>7</v>
      </c>
      <c r="AT562">
        <v>1</v>
      </c>
      <c r="AU562" t="s">
        <v>158</v>
      </c>
      <c r="AV562">
        <v>7</v>
      </c>
      <c r="AW562" t="s">
        <v>158</v>
      </c>
      <c r="AX562">
        <v>0</v>
      </c>
      <c r="AY562" t="s">
        <v>159</v>
      </c>
      <c r="AZ562">
        <v>148</v>
      </c>
      <c r="BA562">
        <v>283</v>
      </c>
      <c r="BB562" t="s">
        <v>160</v>
      </c>
      <c r="BC562" t="s">
        <v>161</v>
      </c>
      <c r="BD562" t="b">
        <v>0</v>
      </c>
      <c r="BE562" t="s">
        <v>158</v>
      </c>
      <c r="BF562" t="b">
        <v>0</v>
      </c>
      <c r="BH562" t="s">
        <v>233</v>
      </c>
      <c r="BI562" t="s">
        <v>162</v>
      </c>
      <c r="BJ562" t="b">
        <v>0</v>
      </c>
      <c r="BK562" t="s">
        <v>163</v>
      </c>
      <c r="BL562" t="b">
        <v>0</v>
      </c>
      <c r="BM562">
        <v>18</v>
      </c>
      <c r="BN562" t="s">
        <v>164</v>
      </c>
      <c r="BO562" t="s">
        <v>165</v>
      </c>
      <c r="BP562" t="s">
        <v>164</v>
      </c>
      <c r="BQ562" t="s">
        <v>166</v>
      </c>
      <c r="BR562">
        <v>768</v>
      </c>
      <c r="BS562" t="s">
        <v>156</v>
      </c>
      <c r="BT562" t="s">
        <v>178</v>
      </c>
      <c r="BU562" t="s">
        <v>158</v>
      </c>
      <c r="BV562" t="s">
        <v>158</v>
      </c>
      <c r="BW562">
        <v>0</v>
      </c>
      <c r="BX562">
        <v>1</v>
      </c>
      <c r="BY562">
        <v>0</v>
      </c>
      <c r="BZ562">
        <v>0</v>
      </c>
      <c r="CA562" t="s">
        <v>234</v>
      </c>
      <c r="CB562" t="s">
        <v>156</v>
      </c>
      <c r="CC562">
        <v>1</v>
      </c>
      <c r="CD562" t="b">
        <v>0</v>
      </c>
      <c r="CE562" t="s">
        <v>168</v>
      </c>
      <c r="CF562" t="s">
        <v>227</v>
      </c>
      <c r="CG562" t="s">
        <v>158</v>
      </c>
      <c r="CH562">
        <v>0</v>
      </c>
      <c r="CI562">
        <v>1</v>
      </c>
      <c r="CJ562" t="s">
        <v>158</v>
      </c>
      <c r="CK562" t="s">
        <v>169</v>
      </c>
      <c r="CL562" t="s">
        <v>169</v>
      </c>
      <c r="CM562" t="s">
        <v>169</v>
      </c>
      <c r="CN562" t="s">
        <v>169</v>
      </c>
      <c r="CO562" t="s">
        <v>158</v>
      </c>
      <c r="CP562" t="s">
        <v>169</v>
      </c>
      <c r="CQ562">
        <v>1</v>
      </c>
      <c r="CR562">
        <v>3866</v>
      </c>
      <c r="CS562" t="str">
        <f t="shared" si="387"/>
        <v/>
      </c>
      <c r="CT562" t="str">
        <f t="shared" ca="1" si="388"/>
        <v/>
      </c>
      <c r="CU562" t="str">
        <f t="shared" si="389"/>
        <v/>
      </c>
      <c r="CV562" t="str">
        <f t="shared" ca="1" si="390"/>
        <v/>
      </c>
      <c r="CW562" t="str">
        <f t="shared" si="391"/>
        <v/>
      </c>
      <c r="CX562" t="str">
        <f t="shared" ca="1" si="392"/>
        <v/>
      </c>
      <c r="CY562" t="str">
        <f t="shared" si="393"/>
        <v/>
      </c>
      <c r="CZ562" t="str">
        <f t="shared" ca="1" si="394"/>
        <v/>
      </c>
      <c r="DA562" t="str">
        <f t="shared" si="395"/>
        <v/>
      </c>
      <c r="DB562" t="str">
        <f t="shared" ca="1" si="396"/>
        <v/>
      </c>
      <c r="DC562" t="str">
        <f t="shared" si="397"/>
        <v/>
      </c>
      <c r="DD562" t="str">
        <f t="shared" ca="1" si="398"/>
        <v/>
      </c>
      <c r="DE562" t="str">
        <f t="shared" si="399"/>
        <v/>
      </c>
      <c r="DF562" t="str">
        <f t="shared" ca="1" si="400"/>
        <v/>
      </c>
      <c r="DG562" t="str">
        <f t="shared" si="401"/>
        <v/>
      </c>
      <c r="DH562" t="str">
        <f t="shared" ca="1" si="402"/>
        <v/>
      </c>
      <c r="DI562" t="str">
        <f t="shared" si="403"/>
        <v/>
      </c>
      <c r="DJ562" t="str">
        <f t="shared" ca="1" si="404"/>
        <v/>
      </c>
      <c r="DK562" t="str">
        <f t="shared" si="405"/>
        <v/>
      </c>
      <c r="DL562" t="str">
        <f t="shared" ca="1" si="406"/>
        <v/>
      </c>
      <c r="DM562" t="str">
        <f t="shared" si="407"/>
        <v/>
      </c>
      <c r="DN562" t="str">
        <f t="shared" ca="1" si="408"/>
        <v/>
      </c>
      <c r="DO562" t="str">
        <f t="shared" si="409"/>
        <v/>
      </c>
      <c r="DP562" t="str">
        <f t="shared" ca="1" si="410"/>
        <v/>
      </c>
      <c r="DQ562" t="str">
        <f t="shared" si="411"/>
        <v/>
      </c>
      <c r="DR562" t="str">
        <f t="shared" ca="1" si="412"/>
        <v/>
      </c>
      <c r="DS562" t="str">
        <f t="shared" si="413"/>
        <v/>
      </c>
      <c r="DT562" t="str">
        <f t="shared" ca="1" si="414"/>
        <v/>
      </c>
      <c r="DU562" t="str">
        <f t="shared" si="415"/>
        <v/>
      </c>
      <c r="DV562" t="str">
        <f t="shared" ca="1" si="416"/>
        <v/>
      </c>
      <c r="DW562" t="str">
        <f t="shared" si="417"/>
        <v/>
      </c>
      <c r="DX562" t="str">
        <f t="shared" ca="1" si="418"/>
        <v/>
      </c>
      <c r="DY562" t="str">
        <f t="shared" si="419"/>
        <v/>
      </c>
      <c r="DZ562" t="str">
        <f t="shared" ca="1" si="420"/>
        <v/>
      </c>
      <c r="EA562" t="str">
        <f t="shared" si="421"/>
        <v/>
      </c>
      <c r="EB562" t="str">
        <f t="shared" ca="1" si="422"/>
        <v/>
      </c>
      <c r="EC562" t="str">
        <f t="shared" si="423"/>
        <v/>
      </c>
      <c r="ED562" t="str">
        <f t="shared" ca="1" si="424"/>
        <v/>
      </c>
      <c r="EE562" t="str">
        <f t="shared" si="425"/>
        <v/>
      </c>
      <c r="EF562" t="str">
        <f t="shared" ca="1" si="426"/>
        <v/>
      </c>
      <c r="EG562" t="str">
        <f t="shared" si="427"/>
        <v/>
      </c>
      <c r="EH562" t="str">
        <f t="shared" ca="1" si="428"/>
        <v/>
      </c>
      <c r="EI562" t="str">
        <f t="shared" si="429"/>
        <v/>
      </c>
      <c r="EJ562" t="str">
        <f t="shared" ca="1" si="430"/>
        <v/>
      </c>
      <c r="EK562" t="str">
        <f t="shared" ca="1" si="433"/>
        <v/>
      </c>
      <c r="EL562" t="s">
        <v>924</v>
      </c>
      <c r="EM562" t="s">
        <v>158</v>
      </c>
      <c r="EN562">
        <v>7792</v>
      </c>
      <c r="EO562">
        <v>26483</v>
      </c>
      <c r="EP562">
        <v>4005</v>
      </c>
      <c r="EQ562">
        <v>773</v>
      </c>
      <c r="ER562" t="s">
        <v>158</v>
      </c>
      <c r="ES562">
        <v>32988</v>
      </c>
      <c r="ET562">
        <v>3866</v>
      </c>
      <c r="EU562">
        <v>2</v>
      </c>
      <c r="EV562" t="s">
        <v>156</v>
      </c>
      <c r="EW562">
        <v>1024</v>
      </c>
      <c r="EX562">
        <v>2</v>
      </c>
      <c r="EY562">
        <v>48000</v>
      </c>
      <c r="EZ562">
        <v>-16</v>
      </c>
      <c r="FA562" t="s">
        <v>170</v>
      </c>
      <c r="FB562">
        <v>6</v>
      </c>
      <c r="FC562" t="s">
        <v>171</v>
      </c>
      <c r="FD562" t="s">
        <v>158</v>
      </c>
      <c r="FE562">
        <v>191029</v>
      </c>
      <c r="FF562">
        <v>2366</v>
      </c>
      <c r="FG562" t="s">
        <v>158</v>
      </c>
      <c r="FH562" t="s">
        <v>158</v>
      </c>
      <c r="FI562">
        <v>191013</v>
      </c>
      <c r="FJ562" t="s">
        <v>158</v>
      </c>
      <c r="FK562">
        <v>266347</v>
      </c>
      <c r="FL562" t="s">
        <v>158</v>
      </c>
      <c r="FM562">
        <v>262632</v>
      </c>
      <c r="FN562">
        <v>198844</v>
      </c>
      <c r="FO562">
        <v>258470</v>
      </c>
      <c r="FP562">
        <v>1591</v>
      </c>
      <c r="FQ562">
        <v>1550</v>
      </c>
      <c r="FR562" t="s">
        <v>158</v>
      </c>
      <c r="FS562">
        <v>198840</v>
      </c>
      <c r="FT562">
        <v>198840</v>
      </c>
      <c r="FU562">
        <v>1586</v>
      </c>
      <c r="FV562" t="s">
        <v>158</v>
      </c>
      <c r="FW562" t="s">
        <v>158</v>
      </c>
      <c r="FX562">
        <v>270215</v>
      </c>
      <c r="FY562">
        <v>225330</v>
      </c>
      <c r="FZ562">
        <v>262476</v>
      </c>
      <c r="GA562">
        <v>225475</v>
      </c>
      <c r="GB562">
        <v>266348</v>
      </c>
      <c r="GC562">
        <v>264632</v>
      </c>
      <c r="GD562">
        <v>270215</v>
      </c>
      <c r="GE562" t="s">
        <v>158</v>
      </c>
      <c r="GF562" t="s">
        <v>158</v>
      </c>
      <c r="GG562">
        <v>262628</v>
      </c>
      <c r="GH562" t="s">
        <v>158</v>
      </c>
      <c r="GI562" t="s">
        <v>158</v>
      </c>
      <c r="GJ562" t="s">
        <v>172</v>
      </c>
      <c r="GK562">
        <v>0</v>
      </c>
      <c r="GL562">
        <v>3866</v>
      </c>
      <c r="GM562">
        <v>1</v>
      </c>
      <c r="GN562" t="s">
        <v>158</v>
      </c>
      <c r="GO562" t="s">
        <v>166</v>
      </c>
      <c r="GP562">
        <v>1024</v>
      </c>
      <c r="GQ562">
        <v>155</v>
      </c>
      <c r="GR562">
        <v>285</v>
      </c>
      <c r="GS562">
        <f t="shared" si="431"/>
        <v>1</v>
      </c>
      <c r="GT562" t="str">
        <f t="shared" si="386"/>
        <v>training</v>
      </c>
    </row>
    <row r="563" spans="1:202" x14ac:dyDescent="0.2">
      <c r="A563" t="s">
        <v>154</v>
      </c>
      <c r="B563" t="s">
        <v>154</v>
      </c>
      <c r="C563">
        <v>12038</v>
      </c>
      <c r="D563">
        <v>12038</v>
      </c>
      <c r="E563" t="s">
        <v>155</v>
      </c>
      <c r="F563" t="s">
        <v>156</v>
      </c>
      <c r="G563" t="s">
        <v>156</v>
      </c>
      <c r="H563" t="s">
        <v>156</v>
      </c>
      <c r="I563">
        <v>0</v>
      </c>
      <c r="J563" t="s">
        <v>157</v>
      </c>
      <c r="K563">
        <v>1</v>
      </c>
      <c r="L563" t="s">
        <v>154</v>
      </c>
      <c r="M563" t="s">
        <v>154</v>
      </c>
      <c r="N563" t="s">
        <v>154</v>
      </c>
      <c r="O563" t="s">
        <v>158</v>
      </c>
      <c r="P563" t="s">
        <v>154</v>
      </c>
      <c r="Q563" t="s">
        <v>154</v>
      </c>
      <c r="R563" t="s">
        <v>158</v>
      </c>
      <c r="S563">
        <v>0</v>
      </c>
      <c r="T563">
        <v>0</v>
      </c>
      <c r="U563">
        <v>0</v>
      </c>
      <c r="V563" t="s">
        <v>158</v>
      </c>
      <c r="W563" t="s">
        <v>158</v>
      </c>
      <c r="X563">
        <v>1</v>
      </c>
      <c r="Y563" t="s">
        <v>158</v>
      </c>
      <c r="Z563">
        <v>8</v>
      </c>
      <c r="AA563">
        <v>0</v>
      </c>
      <c r="AB563">
        <v>8</v>
      </c>
      <c r="AC563">
        <v>1</v>
      </c>
      <c r="AD563">
        <v>1</v>
      </c>
      <c r="AE563">
        <v>0</v>
      </c>
      <c r="AF563">
        <v>0</v>
      </c>
      <c r="AG563" t="s">
        <v>158</v>
      </c>
      <c r="AH563">
        <v>1</v>
      </c>
      <c r="AI563">
        <v>1</v>
      </c>
      <c r="AJ563">
        <v>0</v>
      </c>
      <c r="AK563" t="s">
        <v>158</v>
      </c>
      <c r="AL563" t="s">
        <v>158</v>
      </c>
      <c r="AM563">
        <v>8</v>
      </c>
      <c r="AN563">
        <v>1</v>
      </c>
      <c r="AO563">
        <v>1</v>
      </c>
      <c r="AP563">
        <v>1</v>
      </c>
      <c r="AQ563">
        <v>8</v>
      </c>
      <c r="AR563">
        <v>8</v>
      </c>
      <c r="AS563">
        <v>8</v>
      </c>
      <c r="AT563">
        <v>1</v>
      </c>
      <c r="AU563" t="s">
        <v>158</v>
      </c>
      <c r="AV563">
        <v>8</v>
      </c>
      <c r="AW563" t="s">
        <v>158</v>
      </c>
      <c r="AX563">
        <v>0</v>
      </c>
      <c r="AY563" t="s">
        <v>159</v>
      </c>
      <c r="AZ563">
        <v>-87</v>
      </c>
      <c r="BA563">
        <v>211</v>
      </c>
      <c r="BB563" t="s">
        <v>160</v>
      </c>
      <c r="BC563" t="s">
        <v>161</v>
      </c>
      <c r="BD563" t="b">
        <v>0</v>
      </c>
      <c r="BE563" t="s">
        <v>158</v>
      </c>
      <c r="BF563" t="b">
        <v>0</v>
      </c>
      <c r="BH563" t="s">
        <v>233</v>
      </c>
      <c r="BI563" t="s">
        <v>162</v>
      </c>
      <c r="BJ563" t="b">
        <v>0</v>
      </c>
      <c r="BK563" t="s">
        <v>163</v>
      </c>
      <c r="BL563" t="b">
        <v>0</v>
      </c>
      <c r="BM563">
        <v>18</v>
      </c>
      <c r="BN563" t="s">
        <v>164</v>
      </c>
      <c r="BO563" t="s">
        <v>165</v>
      </c>
      <c r="BP563" t="s">
        <v>164</v>
      </c>
      <c r="BQ563" t="s">
        <v>166</v>
      </c>
      <c r="BR563">
        <v>768</v>
      </c>
      <c r="BS563" t="s">
        <v>156</v>
      </c>
      <c r="BT563" t="s">
        <v>173</v>
      </c>
      <c r="BU563" t="s">
        <v>158</v>
      </c>
      <c r="BV563" t="s">
        <v>158</v>
      </c>
      <c r="BW563">
        <v>1</v>
      </c>
      <c r="BX563">
        <v>1</v>
      </c>
      <c r="BY563">
        <v>0</v>
      </c>
      <c r="BZ563">
        <v>1</v>
      </c>
      <c r="CA563" t="s">
        <v>234</v>
      </c>
      <c r="CB563" t="s">
        <v>156</v>
      </c>
      <c r="CC563">
        <v>2</v>
      </c>
      <c r="CD563" t="b">
        <v>0</v>
      </c>
      <c r="CE563" t="s">
        <v>168</v>
      </c>
      <c r="CF563" t="s">
        <v>227</v>
      </c>
      <c r="CG563" t="s">
        <v>158</v>
      </c>
      <c r="CH563">
        <v>0</v>
      </c>
      <c r="CI563">
        <v>1</v>
      </c>
      <c r="CJ563" t="s">
        <v>158</v>
      </c>
      <c r="CK563" t="s">
        <v>169</v>
      </c>
      <c r="CL563" t="s">
        <v>169</v>
      </c>
      <c r="CM563" t="s">
        <v>169</v>
      </c>
      <c r="CN563" t="s">
        <v>169</v>
      </c>
      <c r="CO563" t="s">
        <v>158</v>
      </c>
      <c r="CP563" t="s">
        <v>169</v>
      </c>
      <c r="CQ563">
        <v>1</v>
      </c>
      <c r="CR563">
        <v>20211</v>
      </c>
      <c r="CS563" t="str">
        <f t="shared" si="387"/>
        <v/>
      </c>
      <c r="CT563" t="str">
        <f t="shared" ca="1" si="388"/>
        <v/>
      </c>
      <c r="CU563" t="str">
        <f t="shared" si="389"/>
        <v/>
      </c>
      <c r="CV563" t="str">
        <f t="shared" ca="1" si="390"/>
        <v/>
      </c>
      <c r="CW563" t="str">
        <f t="shared" si="391"/>
        <v/>
      </c>
      <c r="CX563" t="str">
        <f t="shared" ca="1" si="392"/>
        <v/>
      </c>
      <c r="CY563" t="str">
        <f t="shared" si="393"/>
        <v/>
      </c>
      <c r="CZ563" t="str">
        <f t="shared" ca="1" si="394"/>
        <v/>
      </c>
      <c r="DA563" t="str">
        <f t="shared" si="395"/>
        <v/>
      </c>
      <c r="DB563" t="str">
        <f t="shared" ca="1" si="396"/>
        <v/>
      </c>
      <c r="DC563" t="str">
        <f t="shared" si="397"/>
        <v/>
      </c>
      <c r="DD563" t="str">
        <f t="shared" ca="1" si="398"/>
        <v/>
      </c>
      <c r="DE563" t="str">
        <f t="shared" si="399"/>
        <v/>
      </c>
      <c r="DF563" t="str">
        <f t="shared" ca="1" si="400"/>
        <v/>
      </c>
      <c r="DG563" t="str">
        <f t="shared" si="401"/>
        <v/>
      </c>
      <c r="DH563" t="str">
        <f t="shared" ca="1" si="402"/>
        <v/>
      </c>
      <c r="DI563" t="str">
        <f t="shared" si="403"/>
        <v/>
      </c>
      <c r="DJ563" t="str">
        <f t="shared" ca="1" si="404"/>
        <v/>
      </c>
      <c r="DK563" t="str">
        <f t="shared" si="405"/>
        <v/>
      </c>
      <c r="DL563" t="str">
        <f t="shared" ca="1" si="406"/>
        <v/>
      </c>
      <c r="DM563" t="str">
        <f t="shared" si="407"/>
        <v/>
      </c>
      <c r="DN563" t="str">
        <f t="shared" ca="1" si="408"/>
        <v/>
      </c>
      <c r="DO563" t="str">
        <f t="shared" si="409"/>
        <v/>
      </c>
      <c r="DP563" t="str">
        <f t="shared" ca="1" si="410"/>
        <v/>
      </c>
      <c r="DQ563" t="str">
        <f t="shared" si="411"/>
        <v/>
      </c>
      <c r="DR563" t="str">
        <f t="shared" ca="1" si="412"/>
        <v/>
      </c>
      <c r="DS563" t="str">
        <f t="shared" si="413"/>
        <v/>
      </c>
      <c r="DT563" t="str">
        <f t="shared" ca="1" si="414"/>
        <v/>
      </c>
      <c r="DU563" t="str">
        <f t="shared" si="415"/>
        <v/>
      </c>
      <c r="DV563" t="str">
        <f t="shared" ca="1" si="416"/>
        <v/>
      </c>
      <c r="DW563" t="str">
        <f t="shared" si="417"/>
        <v/>
      </c>
      <c r="DX563" t="str">
        <f t="shared" ca="1" si="418"/>
        <v/>
      </c>
      <c r="DY563" t="str">
        <f t="shared" si="419"/>
        <v/>
      </c>
      <c r="DZ563" t="str">
        <f t="shared" ca="1" si="420"/>
        <v/>
      </c>
      <c r="EA563" t="str">
        <f t="shared" si="421"/>
        <v/>
      </c>
      <c r="EB563" t="str">
        <f t="shared" ca="1" si="422"/>
        <v/>
      </c>
      <c r="EC563" t="str">
        <f t="shared" si="423"/>
        <v/>
      </c>
      <c r="ED563" t="str">
        <f t="shared" ca="1" si="424"/>
        <v/>
      </c>
      <c r="EE563" t="str">
        <f t="shared" si="425"/>
        <v/>
      </c>
      <c r="EF563" t="str">
        <f t="shared" ca="1" si="426"/>
        <v/>
      </c>
      <c r="EG563" t="str">
        <f t="shared" si="427"/>
        <v/>
      </c>
      <c r="EH563" t="str">
        <f t="shared" ca="1" si="428"/>
        <v/>
      </c>
      <c r="EI563" t="str">
        <f t="shared" si="429"/>
        <v/>
      </c>
      <c r="EJ563" t="str">
        <f t="shared" ca="1" si="430"/>
        <v/>
      </c>
      <c r="EK563" t="str">
        <f t="shared" ca="1" si="433"/>
        <v/>
      </c>
      <c r="EL563" t="s">
        <v>924</v>
      </c>
      <c r="EM563" t="s">
        <v>158</v>
      </c>
      <c r="EN563">
        <v>7792</v>
      </c>
      <c r="EO563">
        <v>26483</v>
      </c>
      <c r="EP563">
        <v>4005</v>
      </c>
      <c r="EQ563">
        <v>773</v>
      </c>
      <c r="ER563" t="s">
        <v>158</v>
      </c>
      <c r="ES563">
        <v>32988</v>
      </c>
      <c r="ET563">
        <v>20211</v>
      </c>
      <c r="EU563">
        <v>2</v>
      </c>
      <c r="EV563" t="s">
        <v>156</v>
      </c>
      <c r="EW563">
        <v>1024</v>
      </c>
      <c r="EX563">
        <v>2</v>
      </c>
      <c r="EY563">
        <v>48000</v>
      </c>
      <c r="EZ563">
        <v>-16</v>
      </c>
      <c r="FA563" t="s">
        <v>170</v>
      </c>
      <c r="FB563">
        <v>6</v>
      </c>
      <c r="FC563" t="s">
        <v>171</v>
      </c>
      <c r="FD563" t="s">
        <v>158</v>
      </c>
      <c r="FE563">
        <v>191029</v>
      </c>
      <c r="FF563">
        <v>2366</v>
      </c>
      <c r="FG563" t="s">
        <v>158</v>
      </c>
      <c r="FH563" t="s">
        <v>158</v>
      </c>
      <c r="FI563">
        <v>191013</v>
      </c>
      <c r="FJ563" t="s">
        <v>158</v>
      </c>
      <c r="FK563">
        <v>273920</v>
      </c>
      <c r="FL563" t="s">
        <v>158</v>
      </c>
      <c r="FM563">
        <v>270367</v>
      </c>
      <c r="FN563">
        <v>198844</v>
      </c>
      <c r="FO563">
        <v>258470</v>
      </c>
      <c r="FP563">
        <v>1591</v>
      </c>
      <c r="FQ563">
        <v>1550</v>
      </c>
      <c r="FR563" t="s">
        <v>158</v>
      </c>
      <c r="FS563">
        <v>198840</v>
      </c>
      <c r="FT563">
        <v>198840</v>
      </c>
      <c r="FU563">
        <v>1586</v>
      </c>
      <c r="FV563" t="s">
        <v>158</v>
      </c>
      <c r="FW563" t="s">
        <v>158</v>
      </c>
      <c r="FX563">
        <v>294132</v>
      </c>
      <c r="FY563">
        <v>225330</v>
      </c>
      <c r="FZ563">
        <v>262476</v>
      </c>
      <c r="GA563">
        <v>225475</v>
      </c>
      <c r="GB563">
        <v>273920</v>
      </c>
      <c r="GC563">
        <v>272367</v>
      </c>
      <c r="GD563">
        <v>294132</v>
      </c>
      <c r="GE563" t="s">
        <v>158</v>
      </c>
      <c r="GF563" t="s">
        <v>158</v>
      </c>
      <c r="GG563">
        <v>270355</v>
      </c>
      <c r="GH563" t="s">
        <v>158</v>
      </c>
      <c r="GI563" t="s">
        <v>158</v>
      </c>
      <c r="GJ563" t="s">
        <v>172</v>
      </c>
      <c r="GK563">
        <v>0</v>
      </c>
      <c r="GL563">
        <v>24077</v>
      </c>
      <c r="GM563">
        <v>2</v>
      </c>
      <c r="GN563" t="s">
        <v>158</v>
      </c>
      <c r="GO563" t="s">
        <v>166</v>
      </c>
      <c r="GP563">
        <v>1024</v>
      </c>
      <c r="GQ563">
        <v>-50</v>
      </c>
      <c r="GR563">
        <v>180</v>
      </c>
      <c r="GS563">
        <f t="shared" si="431"/>
        <v>2</v>
      </c>
      <c r="GT563" t="str">
        <f t="shared" si="386"/>
        <v>training</v>
      </c>
    </row>
    <row r="564" spans="1:202" x14ac:dyDescent="0.2">
      <c r="A564" t="s">
        <v>154</v>
      </c>
      <c r="B564" t="s">
        <v>154</v>
      </c>
      <c r="C564">
        <v>9342</v>
      </c>
      <c r="D564">
        <v>9342</v>
      </c>
      <c r="E564" t="s">
        <v>155</v>
      </c>
      <c r="F564" t="s">
        <v>156</v>
      </c>
      <c r="G564" t="s">
        <v>156</v>
      </c>
      <c r="H564" t="s">
        <v>156</v>
      </c>
      <c r="I564">
        <v>0</v>
      </c>
      <c r="J564" t="s">
        <v>157</v>
      </c>
      <c r="K564">
        <v>1</v>
      </c>
      <c r="L564" t="s">
        <v>154</v>
      </c>
      <c r="M564" t="s">
        <v>154</v>
      </c>
      <c r="N564" t="s">
        <v>154</v>
      </c>
      <c r="O564" t="s">
        <v>158</v>
      </c>
      <c r="P564" t="s">
        <v>154</v>
      </c>
      <c r="Q564" t="s">
        <v>154</v>
      </c>
      <c r="R564" t="s">
        <v>158</v>
      </c>
      <c r="S564">
        <v>0</v>
      </c>
      <c r="T564">
        <v>0</v>
      </c>
      <c r="U564">
        <v>0</v>
      </c>
      <c r="V564" t="s">
        <v>158</v>
      </c>
      <c r="W564" t="s">
        <v>158</v>
      </c>
      <c r="X564">
        <v>1</v>
      </c>
      <c r="Y564" t="s">
        <v>158</v>
      </c>
      <c r="Z564">
        <v>9</v>
      </c>
      <c r="AA564">
        <v>0</v>
      </c>
      <c r="AB564">
        <v>9</v>
      </c>
      <c r="AC564">
        <v>1</v>
      </c>
      <c r="AD564">
        <v>1</v>
      </c>
      <c r="AE564">
        <v>0</v>
      </c>
      <c r="AF564">
        <v>0</v>
      </c>
      <c r="AG564" t="s">
        <v>158</v>
      </c>
      <c r="AH564">
        <v>1</v>
      </c>
      <c r="AI564">
        <v>1</v>
      </c>
      <c r="AJ564">
        <v>0</v>
      </c>
      <c r="AK564" t="s">
        <v>158</v>
      </c>
      <c r="AL564" t="s">
        <v>158</v>
      </c>
      <c r="AM564">
        <v>9</v>
      </c>
      <c r="AN564">
        <v>1</v>
      </c>
      <c r="AO564">
        <v>1</v>
      </c>
      <c r="AP564">
        <v>1</v>
      </c>
      <c r="AQ564">
        <v>9</v>
      </c>
      <c r="AR564">
        <v>9</v>
      </c>
      <c r="AS564">
        <v>9</v>
      </c>
      <c r="AT564">
        <v>1</v>
      </c>
      <c r="AU564" t="s">
        <v>158</v>
      </c>
      <c r="AV564">
        <v>9</v>
      </c>
      <c r="AW564" t="s">
        <v>158</v>
      </c>
      <c r="AX564">
        <v>0</v>
      </c>
      <c r="AY564" t="s">
        <v>159</v>
      </c>
      <c r="AZ564">
        <v>-4</v>
      </c>
      <c r="BA564">
        <v>-331</v>
      </c>
      <c r="BB564" t="s">
        <v>160</v>
      </c>
      <c r="BC564" t="s">
        <v>161</v>
      </c>
      <c r="BD564" t="b">
        <v>0</v>
      </c>
      <c r="BE564" t="s">
        <v>158</v>
      </c>
      <c r="BF564" t="b">
        <v>0</v>
      </c>
      <c r="BH564" t="s">
        <v>233</v>
      </c>
      <c r="BI564" t="s">
        <v>162</v>
      </c>
      <c r="BJ564" t="b">
        <v>0</v>
      </c>
      <c r="BK564" t="s">
        <v>163</v>
      </c>
      <c r="BL564" t="b">
        <v>0</v>
      </c>
      <c r="BM564">
        <v>18</v>
      </c>
      <c r="BN564" t="s">
        <v>164</v>
      </c>
      <c r="BO564" t="s">
        <v>165</v>
      </c>
      <c r="BP564" t="s">
        <v>164</v>
      </c>
      <c r="BQ564" t="s">
        <v>166</v>
      </c>
      <c r="BR564">
        <v>768</v>
      </c>
      <c r="BS564" t="s">
        <v>156</v>
      </c>
      <c r="BT564" t="s">
        <v>174</v>
      </c>
      <c r="BU564" t="s">
        <v>158</v>
      </c>
      <c r="BV564" t="s">
        <v>158</v>
      </c>
      <c r="BW564">
        <v>2</v>
      </c>
      <c r="BX564">
        <v>1</v>
      </c>
      <c r="BY564">
        <v>0</v>
      </c>
      <c r="BZ564">
        <v>2</v>
      </c>
      <c r="CA564" t="s">
        <v>234</v>
      </c>
      <c r="CB564" t="s">
        <v>156</v>
      </c>
      <c r="CC564">
        <v>3</v>
      </c>
      <c r="CD564" t="b">
        <v>0</v>
      </c>
      <c r="CE564" t="s">
        <v>168</v>
      </c>
      <c r="CF564" t="s">
        <v>227</v>
      </c>
      <c r="CG564" t="s">
        <v>158</v>
      </c>
      <c r="CH564">
        <v>0</v>
      </c>
      <c r="CI564">
        <v>1</v>
      </c>
      <c r="CJ564" t="s">
        <v>158</v>
      </c>
      <c r="CK564" t="s">
        <v>169</v>
      </c>
      <c r="CL564" t="s">
        <v>169</v>
      </c>
      <c r="CM564" t="s">
        <v>169</v>
      </c>
      <c r="CN564" t="s">
        <v>169</v>
      </c>
      <c r="CO564" t="s">
        <v>158</v>
      </c>
      <c r="CP564" t="s">
        <v>169</v>
      </c>
      <c r="CQ564">
        <v>1</v>
      </c>
      <c r="CR564">
        <v>3951</v>
      </c>
      <c r="CS564" t="str">
        <f t="shared" si="387"/>
        <v/>
      </c>
      <c r="CT564" t="str">
        <f t="shared" ca="1" si="388"/>
        <v/>
      </c>
      <c r="CU564" t="str">
        <f t="shared" si="389"/>
        <v/>
      </c>
      <c r="CV564" t="str">
        <f t="shared" ca="1" si="390"/>
        <v/>
      </c>
      <c r="CW564" t="str">
        <f t="shared" si="391"/>
        <v/>
      </c>
      <c r="CX564" t="str">
        <f t="shared" ca="1" si="392"/>
        <v/>
      </c>
      <c r="CY564" t="str">
        <f t="shared" si="393"/>
        <v/>
      </c>
      <c r="CZ564" t="str">
        <f t="shared" ca="1" si="394"/>
        <v/>
      </c>
      <c r="DA564" t="str">
        <f t="shared" si="395"/>
        <v/>
      </c>
      <c r="DB564" t="str">
        <f t="shared" ca="1" si="396"/>
        <v/>
      </c>
      <c r="DC564" t="str">
        <f t="shared" si="397"/>
        <v/>
      </c>
      <c r="DD564" t="str">
        <f t="shared" ca="1" si="398"/>
        <v/>
      </c>
      <c r="DE564" t="str">
        <f t="shared" si="399"/>
        <v/>
      </c>
      <c r="DF564" t="str">
        <f t="shared" ca="1" si="400"/>
        <v/>
      </c>
      <c r="DG564" t="str">
        <f t="shared" si="401"/>
        <v/>
      </c>
      <c r="DH564" t="str">
        <f t="shared" ca="1" si="402"/>
        <v/>
      </c>
      <c r="DI564" t="str">
        <f t="shared" si="403"/>
        <v/>
      </c>
      <c r="DJ564" t="str">
        <f t="shared" ca="1" si="404"/>
        <v/>
      </c>
      <c r="DK564" t="str">
        <f t="shared" si="405"/>
        <v/>
      </c>
      <c r="DL564" t="str">
        <f t="shared" ca="1" si="406"/>
        <v/>
      </c>
      <c r="DM564" t="str">
        <f t="shared" si="407"/>
        <v/>
      </c>
      <c r="DN564" t="str">
        <f t="shared" ca="1" si="408"/>
        <v/>
      </c>
      <c r="DO564" t="str">
        <f t="shared" si="409"/>
        <v/>
      </c>
      <c r="DP564" t="str">
        <f t="shared" ca="1" si="410"/>
        <v/>
      </c>
      <c r="DQ564" t="str">
        <f t="shared" si="411"/>
        <v/>
      </c>
      <c r="DR564" t="str">
        <f t="shared" ca="1" si="412"/>
        <v/>
      </c>
      <c r="DS564" t="str">
        <f t="shared" si="413"/>
        <v/>
      </c>
      <c r="DT564" t="str">
        <f t="shared" ca="1" si="414"/>
        <v/>
      </c>
      <c r="DU564" t="str">
        <f t="shared" si="415"/>
        <v/>
      </c>
      <c r="DV564" t="str">
        <f t="shared" ca="1" si="416"/>
        <v/>
      </c>
      <c r="DW564" t="str">
        <f t="shared" si="417"/>
        <v/>
      </c>
      <c r="DX564" t="str">
        <f t="shared" ca="1" si="418"/>
        <v/>
      </c>
      <c r="DY564" t="str">
        <f t="shared" si="419"/>
        <v/>
      </c>
      <c r="DZ564" t="str">
        <f t="shared" ca="1" si="420"/>
        <v/>
      </c>
      <c r="EA564" t="str">
        <f t="shared" si="421"/>
        <v/>
      </c>
      <c r="EB564" t="str">
        <f t="shared" ca="1" si="422"/>
        <v/>
      </c>
      <c r="EC564" t="str">
        <f t="shared" si="423"/>
        <v/>
      </c>
      <c r="ED564" t="str">
        <f t="shared" ca="1" si="424"/>
        <v/>
      </c>
      <c r="EE564" t="str">
        <f t="shared" si="425"/>
        <v/>
      </c>
      <c r="EF564" t="str">
        <f t="shared" ca="1" si="426"/>
        <v/>
      </c>
      <c r="EG564" t="str">
        <f t="shared" si="427"/>
        <v/>
      </c>
      <c r="EH564" t="str">
        <f t="shared" ca="1" si="428"/>
        <v/>
      </c>
      <c r="EI564" t="str">
        <f t="shared" si="429"/>
        <v/>
      </c>
      <c r="EJ564" t="str">
        <f t="shared" ca="1" si="430"/>
        <v/>
      </c>
      <c r="EK564" t="str">
        <f t="shared" ca="1" si="433"/>
        <v/>
      </c>
      <c r="EL564" t="s">
        <v>924</v>
      </c>
      <c r="EM564" t="s">
        <v>158</v>
      </c>
      <c r="EN564">
        <v>7792</v>
      </c>
      <c r="EO564">
        <v>26483</v>
      </c>
      <c r="EP564">
        <v>4005</v>
      </c>
      <c r="EQ564">
        <v>773</v>
      </c>
      <c r="ER564" t="s">
        <v>158</v>
      </c>
      <c r="ES564">
        <v>32988</v>
      </c>
      <c r="ET564">
        <v>3951</v>
      </c>
      <c r="EU564">
        <v>2</v>
      </c>
      <c r="EV564" t="s">
        <v>156</v>
      </c>
      <c r="EW564">
        <v>1024</v>
      </c>
      <c r="EX564">
        <v>2</v>
      </c>
      <c r="EY564">
        <v>48000</v>
      </c>
      <c r="EZ564">
        <v>-16</v>
      </c>
      <c r="FA564" t="s">
        <v>170</v>
      </c>
      <c r="FB564">
        <v>6</v>
      </c>
      <c r="FC564" t="s">
        <v>171</v>
      </c>
      <c r="FD564" t="s">
        <v>158</v>
      </c>
      <c r="FE564">
        <v>191029</v>
      </c>
      <c r="FF564">
        <v>2366</v>
      </c>
      <c r="FG564" t="s">
        <v>158</v>
      </c>
      <c r="FH564" t="s">
        <v>158</v>
      </c>
      <c r="FI564">
        <v>191013</v>
      </c>
      <c r="FJ564" t="s">
        <v>158</v>
      </c>
      <c r="FK564">
        <v>297880</v>
      </c>
      <c r="FL564" t="s">
        <v>158</v>
      </c>
      <c r="FM564">
        <v>294286</v>
      </c>
      <c r="FN564">
        <v>198844</v>
      </c>
      <c r="FO564">
        <v>258470</v>
      </c>
      <c r="FP564">
        <v>1591</v>
      </c>
      <c r="FQ564">
        <v>1550</v>
      </c>
      <c r="FR564" t="s">
        <v>158</v>
      </c>
      <c r="FS564">
        <v>198840</v>
      </c>
      <c r="FT564">
        <v>198840</v>
      </c>
      <c r="FU564">
        <v>1586</v>
      </c>
      <c r="FV564" t="s">
        <v>158</v>
      </c>
      <c r="FW564" t="s">
        <v>158</v>
      </c>
      <c r="FX564">
        <v>301833</v>
      </c>
      <c r="FY564">
        <v>225330</v>
      </c>
      <c r="FZ564">
        <v>262476</v>
      </c>
      <c r="GA564">
        <v>225475</v>
      </c>
      <c r="GB564">
        <v>297880</v>
      </c>
      <c r="GC564">
        <v>296286</v>
      </c>
      <c r="GD564">
        <v>301833</v>
      </c>
      <c r="GE564" t="s">
        <v>158</v>
      </c>
      <c r="GF564" t="s">
        <v>158</v>
      </c>
      <c r="GG564">
        <v>294276</v>
      </c>
      <c r="GH564" t="s">
        <v>158</v>
      </c>
      <c r="GI564" t="s">
        <v>158</v>
      </c>
      <c r="GJ564" t="s">
        <v>172</v>
      </c>
      <c r="GK564">
        <v>0</v>
      </c>
      <c r="GL564">
        <v>28028</v>
      </c>
      <c r="GM564">
        <v>3</v>
      </c>
      <c r="GN564" t="s">
        <v>158</v>
      </c>
      <c r="GO564" t="s">
        <v>166</v>
      </c>
      <c r="GP564">
        <v>1024</v>
      </c>
      <c r="GQ564">
        <v>-9</v>
      </c>
      <c r="GR564">
        <v>-326</v>
      </c>
      <c r="GS564">
        <f t="shared" si="431"/>
        <v>3</v>
      </c>
      <c r="GT564" t="str">
        <f t="shared" si="386"/>
        <v>training</v>
      </c>
    </row>
    <row r="565" spans="1:202" x14ac:dyDescent="0.2">
      <c r="A565" t="s">
        <v>154</v>
      </c>
      <c r="B565" t="s">
        <v>154</v>
      </c>
      <c r="C565">
        <v>8011</v>
      </c>
      <c r="D565">
        <v>8011</v>
      </c>
      <c r="E565" t="s">
        <v>155</v>
      </c>
      <c r="F565" t="s">
        <v>156</v>
      </c>
      <c r="G565" t="s">
        <v>156</v>
      </c>
      <c r="H565" t="s">
        <v>156</v>
      </c>
      <c r="I565">
        <v>0</v>
      </c>
      <c r="J565" t="s">
        <v>157</v>
      </c>
      <c r="K565">
        <v>1</v>
      </c>
      <c r="L565" t="s">
        <v>154</v>
      </c>
      <c r="M565" t="s">
        <v>154</v>
      </c>
      <c r="N565" t="s">
        <v>154</v>
      </c>
      <c r="O565" t="s">
        <v>158</v>
      </c>
      <c r="P565" t="s">
        <v>154</v>
      </c>
      <c r="Q565" t="s">
        <v>154</v>
      </c>
      <c r="R565" t="s">
        <v>158</v>
      </c>
      <c r="S565">
        <v>0</v>
      </c>
      <c r="T565">
        <v>0</v>
      </c>
      <c r="U565">
        <v>0</v>
      </c>
      <c r="V565" t="s">
        <v>158</v>
      </c>
      <c r="W565" t="s">
        <v>158</v>
      </c>
      <c r="X565">
        <v>1</v>
      </c>
      <c r="Y565" t="s">
        <v>158</v>
      </c>
      <c r="Z565">
        <v>10</v>
      </c>
      <c r="AA565">
        <v>0</v>
      </c>
      <c r="AB565">
        <v>10</v>
      </c>
      <c r="AC565">
        <v>1</v>
      </c>
      <c r="AD565">
        <v>1</v>
      </c>
      <c r="AE565">
        <v>0</v>
      </c>
      <c r="AF565">
        <v>0</v>
      </c>
      <c r="AG565" t="s">
        <v>158</v>
      </c>
      <c r="AH565">
        <v>1</v>
      </c>
      <c r="AI565">
        <v>1</v>
      </c>
      <c r="AJ565">
        <v>0</v>
      </c>
      <c r="AK565" t="s">
        <v>158</v>
      </c>
      <c r="AL565" t="s">
        <v>158</v>
      </c>
      <c r="AM565">
        <v>10</v>
      </c>
      <c r="AN565">
        <v>1</v>
      </c>
      <c r="AO565">
        <v>1</v>
      </c>
      <c r="AP565">
        <v>1</v>
      </c>
      <c r="AQ565">
        <v>10</v>
      </c>
      <c r="AR565">
        <v>10</v>
      </c>
      <c r="AS565">
        <v>10</v>
      </c>
      <c r="AT565">
        <v>1</v>
      </c>
      <c r="AU565" t="s">
        <v>158</v>
      </c>
      <c r="AV565">
        <v>10</v>
      </c>
      <c r="AW565" t="s">
        <v>158</v>
      </c>
      <c r="AX565">
        <v>0</v>
      </c>
      <c r="AY565" t="s">
        <v>159</v>
      </c>
      <c r="AZ565">
        <v>-221</v>
      </c>
      <c r="BA565">
        <v>169</v>
      </c>
      <c r="BB565" t="s">
        <v>160</v>
      </c>
      <c r="BC565" t="s">
        <v>161</v>
      </c>
      <c r="BD565" t="b">
        <v>0</v>
      </c>
      <c r="BE565" t="s">
        <v>158</v>
      </c>
      <c r="BF565" t="b">
        <v>0</v>
      </c>
      <c r="BH565" t="s">
        <v>233</v>
      </c>
      <c r="BI565" t="s">
        <v>162</v>
      </c>
      <c r="BJ565" t="b">
        <v>0</v>
      </c>
      <c r="BK565" t="s">
        <v>163</v>
      </c>
      <c r="BL565" t="b">
        <v>0</v>
      </c>
      <c r="BM565">
        <v>18</v>
      </c>
      <c r="BN565" t="s">
        <v>164</v>
      </c>
      <c r="BO565" t="s">
        <v>165</v>
      </c>
      <c r="BP565" t="s">
        <v>164</v>
      </c>
      <c r="BQ565" t="s">
        <v>166</v>
      </c>
      <c r="BR565">
        <v>768</v>
      </c>
      <c r="BS565" t="s">
        <v>156</v>
      </c>
      <c r="BT565" t="s">
        <v>176</v>
      </c>
      <c r="BU565" t="s">
        <v>158</v>
      </c>
      <c r="BV565" t="s">
        <v>158</v>
      </c>
      <c r="BW565">
        <v>3</v>
      </c>
      <c r="BX565">
        <v>1</v>
      </c>
      <c r="BY565">
        <v>0</v>
      </c>
      <c r="BZ565">
        <v>3</v>
      </c>
      <c r="CA565" t="s">
        <v>234</v>
      </c>
      <c r="CB565" t="s">
        <v>156</v>
      </c>
      <c r="CC565">
        <v>4</v>
      </c>
      <c r="CD565" t="b">
        <v>0</v>
      </c>
      <c r="CE565" t="s">
        <v>168</v>
      </c>
      <c r="CF565" t="s">
        <v>227</v>
      </c>
      <c r="CG565" t="s">
        <v>158</v>
      </c>
      <c r="CH565">
        <v>0</v>
      </c>
      <c r="CI565">
        <v>1</v>
      </c>
      <c r="CJ565" t="s">
        <v>158</v>
      </c>
      <c r="CK565" t="s">
        <v>169</v>
      </c>
      <c r="CL565" t="s">
        <v>169</v>
      </c>
      <c r="CM565" t="s">
        <v>169</v>
      </c>
      <c r="CN565" t="s">
        <v>169</v>
      </c>
      <c r="CO565" t="s">
        <v>158</v>
      </c>
      <c r="CP565" t="s">
        <v>169</v>
      </c>
      <c r="CQ565">
        <v>1</v>
      </c>
      <c r="CR565">
        <v>4016</v>
      </c>
      <c r="CS565" t="str">
        <f t="shared" si="387"/>
        <v/>
      </c>
      <c r="CT565" t="str">
        <f t="shared" ca="1" si="388"/>
        <v/>
      </c>
      <c r="CU565" t="str">
        <f t="shared" si="389"/>
        <v/>
      </c>
      <c r="CV565" t="str">
        <f t="shared" ca="1" si="390"/>
        <v/>
      </c>
      <c r="CW565" t="str">
        <f t="shared" si="391"/>
        <v/>
      </c>
      <c r="CX565" t="str">
        <f t="shared" ca="1" si="392"/>
        <v/>
      </c>
      <c r="CY565" t="str">
        <f t="shared" si="393"/>
        <v/>
      </c>
      <c r="CZ565" t="str">
        <f t="shared" ca="1" si="394"/>
        <v/>
      </c>
      <c r="DA565" t="str">
        <f t="shared" si="395"/>
        <v/>
      </c>
      <c r="DB565" t="str">
        <f t="shared" ca="1" si="396"/>
        <v/>
      </c>
      <c r="DC565" t="str">
        <f t="shared" si="397"/>
        <v/>
      </c>
      <c r="DD565" t="str">
        <f t="shared" ca="1" si="398"/>
        <v/>
      </c>
      <c r="DE565" t="str">
        <f t="shared" si="399"/>
        <v/>
      </c>
      <c r="DF565" t="str">
        <f t="shared" ca="1" si="400"/>
        <v/>
      </c>
      <c r="DG565" t="str">
        <f t="shared" si="401"/>
        <v/>
      </c>
      <c r="DH565" t="str">
        <f t="shared" ca="1" si="402"/>
        <v/>
      </c>
      <c r="DI565" t="str">
        <f t="shared" si="403"/>
        <v/>
      </c>
      <c r="DJ565" t="str">
        <f t="shared" ca="1" si="404"/>
        <v/>
      </c>
      <c r="DK565" t="str">
        <f t="shared" si="405"/>
        <v/>
      </c>
      <c r="DL565" t="str">
        <f t="shared" ca="1" si="406"/>
        <v/>
      </c>
      <c r="DM565" t="str">
        <f t="shared" si="407"/>
        <v/>
      </c>
      <c r="DN565" t="str">
        <f t="shared" ca="1" si="408"/>
        <v/>
      </c>
      <c r="DO565" t="str">
        <f t="shared" si="409"/>
        <v/>
      </c>
      <c r="DP565" t="str">
        <f t="shared" ca="1" si="410"/>
        <v/>
      </c>
      <c r="DQ565" t="str">
        <f t="shared" si="411"/>
        <v/>
      </c>
      <c r="DR565" t="str">
        <f t="shared" ca="1" si="412"/>
        <v/>
      </c>
      <c r="DS565" t="str">
        <f t="shared" si="413"/>
        <v/>
      </c>
      <c r="DT565" t="str">
        <f t="shared" ca="1" si="414"/>
        <v/>
      </c>
      <c r="DU565" t="str">
        <f t="shared" si="415"/>
        <v/>
      </c>
      <c r="DV565" t="str">
        <f t="shared" ca="1" si="416"/>
        <v/>
      </c>
      <c r="DW565" t="str">
        <f t="shared" si="417"/>
        <v/>
      </c>
      <c r="DX565" t="str">
        <f t="shared" ca="1" si="418"/>
        <v/>
      </c>
      <c r="DY565" t="str">
        <f t="shared" si="419"/>
        <v/>
      </c>
      <c r="DZ565" t="str">
        <f t="shared" ca="1" si="420"/>
        <v/>
      </c>
      <c r="EA565" t="str">
        <f t="shared" si="421"/>
        <v/>
      </c>
      <c r="EB565" t="str">
        <f t="shared" ca="1" si="422"/>
        <v/>
      </c>
      <c r="EC565" t="str">
        <f t="shared" si="423"/>
        <v/>
      </c>
      <c r="ED565" t="str">
        <f t="shared" ca="1" si="424"/>
        <v/>
      </c>
      <c r="EE565" t="str">
        <f t="shared" si="425"/>
        <v/>
      </c>
      <c r="EF565" t="str">
        <f t="shared" ca="1" si="426"/>
        <v/>
      </c>
      <c r="EG565" t="str">
        <f t="shared" si="427"/>
        <v/>
      </c>
      <c r="EH565" t="str">
        <f t="shared" ca="1" si="428"/>
        <v/>
      </c>
      <c r="EI565" t="str">
        <f t="shared" si="429"/>
        <v/>
      </c>
      <c r="EJ565" t="str">
        <f t="shared" ca="1" si="430"/>
        <v/>
      </c>
      <c r="EK565" t="str">
        <f t="shared" ca="1" si="433"/>
        <v/>
      </c>
      <c r="EL565" t="s">
        <v>924</v>
      </c>
      <c r="EM565" t="s">
        <v>158</v>
      </c>
      <c r="EN565">
        <v>7792</v>
      </c>
      <c r="EO565">
        <v>26483</v>
      </c>
      <c r="EP565">
        <v>4005</v>
      </c>
      <c r="EQ565">
        <v>773</v>
      </c>
      <c r="ER565" t="s">
        <v>158</v>
      </c>
      <c r="ES565">
        <v>32988</v>
      </c>
      <c r="ET565">
        <v>4016</v>
      </c>
      <c r="EU565">
        <v>2</v>
      </c>
      <c r="EV565" t="s">
        <v>156</v>
      </c>
      <c r="EW565">
        <v>1024</v>
      </c>
      <c r="EX565">
        <v>2</v>
      </c>
      <c r="EY565">
        <v>48000</v>
      </c>
      <c r="EZ565">
        <v>-16</v>
      </c>
      <c r="FA565" t="s">
        <v>170</v>
      </c>
      <c r="FB565">
        <v>6</v>
      </c>
      <c r="FC565" t="s">
        <v>171</v>
      </c>
      <c r="FD565" t="s">
        <v>158</v>
      </c>
      <c r="FE565">
        <v>191029</v>
      </c>
      <c r="FF565">
        <v>2366</v>
      </c>
      <c r="FG565" t="s">
        <v>158</v>
      </c>
      <c r="FH565" t="s">
        <v>158</v>
      </c>
      <c r="FI565">
        <v>191013</v>
      </c>
      <c r="FJ565" t="s">
        <v>158</v>
      </c>
      <c r="FK565">
        <v>305494</v>
      </c>
      <c r="FL565" t="s">
        <v>158</v>
      </c>
      <c r="FM565">
        <v>301982</v>
      </c>
      <c r="FN565">
        <v>198844</v>
      </c>
      <c r="FO565">
        <v>258470</v>
      </c>
      <c r="FP565">
        <v>1591</v>
      </c>
      <c r="FQ565">
        <v>1550</v>
      </c>
      <c r="FR565" t="s">
        <v>158</v>
      </c>
      <c r="FS565">
        <v>198840</v>
      </c>
      <c r="FT565">
        <v>198840</v>
      </c>
      <c r="FU565">
        <v>1586</v>
      </c>
      <c r="FV565" t="s">
        <v>158</v>
      </c>
      <c r="FW565" t="s">
        <v>158</v>
      </c>
      <c r="FX565">
        <v>309512</v>
      </c>
      <c r="FY565">
        <v>225330</v>
      </c>
      <c r="FZ565">
        <v>262476</v>
      </c>
      <c r="GA565">
        <v>225475</v>
      </c>
      <c r="GB565">
        <v>305494</v>
      </c>
      <c r="GC565">
        <v>303982</v>
      </c>
      <c r="GD565">
        <v>309512</v>
      </c>
      <c r="GE565" t="s">
        <v>158</v>
      </c>
      <c r="GF565" t="s">
        <v>158</v>
      </c>
      <c r="GG565">
        <v>301972</v>
      </c>
      <c r="GH565" t="s">
        <v>158</v>
      </c>
      <c r="GI565" t="s">
        <v>158</v>
      </c>
      <c r="GJ565" t="s">
        <v>172</v>
      </c>
      <c r="GK565">
        <v>0</v>
      </c>
      <c r="GL565">
        <v>32044</v>
      </c>
      <c r="GM565">
        <v>4</v>
      </c>
      <c r="GN565" t="s">
        <v>158</v>
      </c>
      <c r="GO565" t="s">
        <v>166</v>
      </c>
      <c r="GP565">
        <v>1024</v>
      </c>
      <c r="GQ565">
        <v>-260</v>
      </c>
      <c r="GR565">
        <v>180</v>
      </c>
      <c r="GS565">
        <f t="shared" si="431"/>
        <v>4</v>
      </c>
      <c r="GT565" t="str">
        <f t="shared" si="386"/>
        <v>training</v>
      </c>
    </row>
    <row r="566" spans="1:202" x14ac:dyDescent="0.2">
      <c r="A566" t="s">
        <v>154</v>
      </c>
      <c r="B566" t="s">
        <v>154</v>
      </c>
      <c r="C566">
        <v>7642</v>
      </c>
      <c r="D566">
        <v>7642</v>
      </c>
      <c r="E566" t="s">
        <v>155</v>
      </c>
      <c r="F566" t="s">
        <v>156</v>
      </c>
      <c r="G566" t="s">
        <v>156</v>
      </c>
      <c r="H566" t="s">
        <v>156</v>
      </c>
      <c r="I566">
        <v>0</v>
      </c>
      <c r="J566" t="s">
        <v>157</v>
      </c>
      <c r="K566">
        <v>0</v>
      </c>
      <c r="L566" t="s">
        <v>154</v>
      </c>
      <c r="M566" t="s">
        <v>154</v>
      </c>
      <c r="N566" t="s">
        <v>154</v>
      </c>
      <c r="O566" t="s">
        <v>158</v>
      </c>
      <c r="P566" t="s">
        <v>154</v>
      </c>
      <c r="Q566" t="s">
        <v>154</v>
      </c>
      <c r="R566" t="s">
        <v>158</v>
      </c>
      <c r="S566">
        <v>0</v>
      </c>
      <c r="T566">
        <v>0</v>
      </c>
      <c r="U566">
        <v>0</v>
      </c>
      <c r="V566" t="s">
        <v>158</v>
      </c>
      <c r="W566" t="s">
        <v>158</v>
      </c>
      <c r="X566">
        <v>1</v>
      </c>
      <c r="Y566" t="s">
        <v>158</v>
      </c>
      <c r="Z566">
        <v>11</v>
      </c>
      <c r="AA566">
        <v>0</v>
      </c>
      <c r="AB566">
        <v>11</v>
      </c>
      <c r="AC566">
        <v>1</v>
      </c>
      <c r="AD566">
        <v>1</v>
      </c>
      <c r="AE566">
        <v>0</v>
      </c>
      <c r="AF566">
        <v>0</v>
      </c>
      <c r="AG566" t="s">
        <v>158</v>
      </c>
      <c r="AH566">
        <v>1</v>
      </c>
      <c r="AI566">
        <v>1</v>
      </c>
      <c r="AJ566">
        <v>0</v>
      </c>
      <c r="AK566" t="s">
        <v>158</v>
      </c>
      <c r="AL566" t="s">
        <v>158</v>
      </c>
      <c r="AM566">
        <v>11</v>
      </c>
      <c r="AN566">
        <v>1</v>
      </c>
      <c r="AO566">
        <v>1</v>
      </c>
      <c r="AP566">
        <v>1</v>
      </c>
      <c r="AQ566">
        <v>11</v>
      </c>
      <c r="AR566">
        <v>11</v>
      </c>
      <c r="AS566">
        <v>11</v>
      </c>
      <c r="AT566">
        <v>1</v>
      </c>
      <c r="AU566" t="s">
        <v>158</v>
      </c>
      <c r="AV566">
        <v>11</v>
      </c>
      <c r="AW566" t="s">
        <v>158</v>
      </c>
      <c r="AX566">
        <v>0</v>
      </c>
      <c r="AY566" t="s">
        <v>159</v>
      </c>
      <c r="AZ566">
        <v>-200</v>
      </c>
      <c r="BA566">
        <v>209</v>
      </c>
      <c r="BB566" t="s">
        <v>160</v>
      </c>
      <c r="BC566" t="s">
        <v>161</v>
      </c>
      <c r="BD566" t="b">
        <v>0</v>
      </c>
      <c r="BE566" t="s">
        <v>158</v>
      </c>
      <c r="BF566" t="b">
        <v>0</v>
      </c>
      <c r="BH566" t="s">
        <v>233</v>
      </c>
      <c r="BI566" t="s">
        <v>162</v>
      </c>
      <c r="BJ566" t="b">
        <v>0</v>
      </c>
      <c r="BK566" t="s">
        <v>163</v>
      </c>
      <c r="BL566" t="b">
        <v>0</v>
      </c>
      <c r="BM566">
        <v>18</v>
      </c>
      <c r="BN566" t="s">
        <v>164</v>
      </c>
      <c r="BO566" t="s">
        <v>165</v>
      </c>
      <c r="BP566" t="s">
        <v>164</v>
      </c>
      <c r="BQ566" t="s">
        <v>166</v>
      </c>
      <c r="BR566">
        <v>768</v>
      </c>
      <c r="BS566" t="s">
        <v>156</v>
      </c>
      <c r="BT566" t="s">
        <v>167</v>
      </c>
      <c r="BU566" t="s">
        <v>158</v>
      </c>
      <c r="BV566" t="s">
        <v>158</v>
      </c>
      <c r="BW566">
        <v>4</v>
      </c>
      <c r="BX566">
        <v>1</v>
      </c>
      <c r="BY566">
        <v>0</v>
      </c>
      <c r="BZ566">
        <v>4</v>
      </c>
      <c r="CA566" t="s">
        <v>234</v>
      </c>
      <c r="CB566" t="s">
        <v>156</v>
      </c>
      <c r="CC566">
        <v>4</v>
      </c>
      <c r="CD566" t="b">
        <v>0</v>
      </c>
      <c r="CE566" t="s">
        <v>168</v>
      </c>
      <c r="CF566" t="s">
        <v>227</v>
      </c>
      <c r="CG566" t="s">
        <v>158</v>
      </c>
      <c r="CH566">
        <v>0</v>
      </c>
      <c r="CI566">
        <v>1</v>
      </c>
      <c r="CJ566" t="s">
        <v>158</v>
      </c>
      <c r="CK566" t="s">
        <v>169</v>
      </c>
      <c r="CL566" t="s">
        <v>169</v>
      </c>
      <c r="CM566" t="s">
        <v>169</v>
      </c>
      <c r="CN566" t="s">
        <v>169</v>
      </c>
      <c r="CO566" t="s">
        <v>158</v>
      </c>
      <c r="CP566" t="s">
        <v>169</v>
      </c>
      <c r="CQ566">
        <v>1</v>
      </c>
      <c r="CR566">
        <v>6170</v>
      </c>
      <c r="CS566" t="str">
        <f t="shared" si="387"/>
        <v/>
      </c>
      <c r="CT566" t="str">
        <f t="shared" ca="1" si="388"/>
        <v/>
      </c>
      <c r="CU566" t="str">
        <f t="shared" si="389"/>
        <v/>
      </c>
      <c r="CV566" t="str">
        <f t="shared" ca="1" si="390"/>
        <v/>
      </c>
      <c r="CW566" t="str">
        <f t="shared" si="391"/>
        <v/>
      </c>
      <c r="CX566" t="str">
        <f t="shared" ca="1" si="392"/>
        <v/>
      </c>
      <c r="CY566" t="str">
        <f t="shared" si="393"/>
        <v/>
      </c>
      <c r="CZ566" t="str">
        <f t="shared" ca="1" si="394"/>
        <v/>
      </c>
      <c r="DA566" t="str">
        <f t="shared" si="395"/>
        <v/>
      </c>
      <c r="DB566" t="str">
        <f t="shared" ca="1" si="396"/>
        <v/>
      </c>
      <c r="DC566" t="str">
        <f t="shared" si="397"/>
        <v/>
      </c>
      <c r="DD566" t="str">
        <f t="shared" ca="1" si="398"/>
        <v/>
      </c>
      <c r="DE566" t="str">
        <f t="shared" si="399"/>
        <v/>
      </c>
      <c r="DF566" t="str">
        <f t="shared" ca="1" si="400"/>
        <v/>
      </c>
      <c r="DG566" t="str">
        <f t="shared" si="401"/>
        <v/>
      </c>
      <c r="DH566" t="str">
        <f t="shared" ca="1" si="402"/>
        <v/>
      </c>
      <c r="DI566" t="str">
        <f t="shared" si="403"/>
        <v/>
      </c>
      <c r="DJ566" t="str">
        <f t="shared" ca="1" si="404"/>
        <v/>
      </c>
      <c r="DK566" t="str">
        <f t="shared" si="405"/>
        <v/>
      </c>
      <c r="DL566" t="str">
        <f t="shared" ca="1" si="406"/>
        <v/>
      </c>
      <c r="DM566" t="str">
        <f t="shared" si="407"/>
        <v/>
      </c>
      <c r="DN566" t="str">
        <f t="shared" ca="1" si="408"/>
        <v/>
      </c>
      <c r="DO566" t="str">
        <f t="shared" si="409"/>
        <v/>
      </c>
      <c r="DP566" t="str">
        <f t="shared" ca="1" si="410"/>
        <v/>
      </c>
      <c r="DQ566" t="str">
        <f t="shared" si="411"/>
        <v/>
      </c>
      <c r="DR566" t="str">
        <f t="shared" ca="1" si="412"/>
        <v/>
      </c>
      <c r="DS566" t="str">
        <f t="shared" si="413"/>
        <v/>
      </c>
      <c r="DT566" t="str">
        <f t="shared" ca="1" si="414"/>
        <v/>
      </c>
      <c r="DU566" t="str">
        <f t="shared" si="415"/>
        <v/>
      </c>
      <c r="DV566" t="str">
        <f t="shared" ca="1" si="416"/>
        <v/>
      </c>
      <c r="DW566" t="str">
        <f t="shared" si="417"/>
        <v/>
      </c>
      <c r="DX566" t="str">
        <f t="shared" ca="1" si="418"/>
        <v/>
      </c>
      <c r="DY566" t="str">
        <f t="shared" si="419"/>
        <v/>
      </c>
      <c r="DZ566" t="str">
        <f t="shared" ca="1" si="420"/>
        <v/>
      </c>
      <c r="EA566" t="str">
        <f t="shared" si="421"/>
        <v/>
      </c>
      <c r="EB566" t="str">
        <f t="shared" ca="1" si="422"/>
        <v/>
      </c>
      <c r="EC566" t="str">
        <f t="shared" si="423"/>
        <v/>
      </c>
      <c r="ED566" t="str">
        <f t="shared" ca="1" si="424"/>
        <v/>
      </c>
      <c r="EE566" t="str">
        <f t="shared" si="425"/>
        <v/>
      </c>
      <c r="EF566" t="str">
        <f t="shared" ca="1" si="426"/>
        <v/>
      </c>
      <c r="EG566" t="str">
        <f t="shared" si="427"/>
        <v/>
      </c>
      <c r="EH566" t="str">
        <f t="shared" ca="1" si="428"/>
        <v/>
      </c>
      <c r="EI566" t="str">
        <f t="shared" si="429"/>
        <v/>
      </c>
      <c r="EJ566" t="str">
        <f t="shared" ca="1" si="430"/>
        <v/>
      </c>
      <c r="EK566" t="str">
        <f t="shared" ca="1" si="433"/>
        <v/>
      </c>
      <c r="EL566" t="s">
        <v>924</v>
      </c>
      <c r="EM566" t="s">
        <v>158</v>
      </c>
      <c r="EN566">
        <v>7792</v>
      </c>
      <c r="EO566">
        <v>26483</v>
      </c>
      <c r="EP566">
        <v>4005</v>
      </c>
      <c r="EQ566">
        <v>773</v>
      </c>
      <c r="ER566" t="s">
        <v>158</v>
      </c>
      <c r="ES566">
        <v>32988</v>
      </c>
      <c r="ET566">
        <v>6170</v>
      </c>
      <c r="EU566">
        <v>2</v>
      </c>
      <c r="EV566" t="s">
        <v>156</v>
      </c>
      <c r="EW566">
        <v>1024</v>
      </c>
      <c r="EX566">
        <v>2</v>
      </c>
      <c r="EY566">
        <v>48000</v>
      </c>
      <c r="EZ566">
        <v>-16</v>
      </c>
      <c r="FA566" t="s">
        <v>170</v>
      </c>
      <c r="FB566">
        <v>6</v>
      </c>
      <c r="FC566" t="s">
        <v>171</v>
      </c>
      <c r="FD566" t="s">
        <v>158</v>
      </c>
      <c r="FE566">
        <v>191029</v>
      </c>
      <c r="FF566">
        <v>2366</v>
      </c>
      <c r="FG566" t="s">
        <v>158</v>
      </c>
      <c r="FH566" t="s">
        <v>158</v>
      </c>
      <c r="FI566">
        <v>191013</v>
      </c>
      <c r="FJ566" t="s">
        <v>158</v>
      </c>
      <c r="FK566">
        <v>313265</v>
      </c>
      <c r="FL566" t="s">
        <v>158</v>
      </c>
      <c r="FM566">
        <v>309662</v>
      </c>
      <c r="FN566">
        <v>198844</v>
      </c>
      <c r="FO566">
        <v>258470</v>
      </c>
      <c r="FP566">
        <v>1591</v>
      </c>
      <c r="FQ566">
        <v>1550</v>
      </c>
      <c r="FR566" t="s">
        <v>158</v>
      </c>
      <c r="FS566">
        <v>198840</v>
      </c>
      <c r="FT566">
        <v>198840</v>
      </c>
      <c r="FU566">
        <v>1586</v>
      </c>
      <c r="FV566" t="s">
        <v>158</v>
      </c>
      <c r="FW566" t="s">
        <v>158</v>
      </c>
      <c r="FX566">
        <v>319436</v>
      </c>
      <c r="FY566">
        <v>225330</v>
      </c>
      <c r="FZ566">
        <v>262476</v>
      </c>
      <c r="GA566">
        <v>225475</v>
      </c>
      <c r="GB566">
        <v>313265</v>
      </c>
      <c r="GC566">
        <v>311662</v>
      </c>
      <c r="GD566">
        <v>319436</v>
      </c>
      <c r="GE566" t="s">
        <v>158</v>
      </c>
      <c r="GF566" t="s">
        <v>158</v>
      </c>
      <c r="GG566">
        <v>309651</v>
      </c>
      <c r="GH566" t="s">
        <v>158</v>
      </c>
      <c r="GI566" t="s">
        <v>158</v>
      </c>
      <c r="GJ566" t="s">
        <v>172</v>
      </c>
      <c r="GK566">
        <v>0</v>
      </c>
      <c r="GL566">
        <v>38214</v>
      </c>
      <c r="GM566">
        <v>5</v>
      </c>
      <c r="GN566" t="s">
        <v>158</v>
      </c>
      <c r="GO566" t="s">
        <v>166</v>
      </c>
      <c r="GP566">
        <v>1024</v>
      </c>
      <c r="GQ566">
        <v>-190</v>
      </c>
      <c r="GR566">
        <v>264</v>
      </c>
      <c r="GS566">
        <f t="shared" si="431"/>
        <v>5</v>
      </c>
      <c r="GT566" t="str">
        <f t="shared" si="386"/>
        <v>training</v>
      </c>
    </row>
    <row r="567" spans="1:202" x14ac:dyDescent="0.2">
      <c r="A567" t="s">
        <v>154</v>
      </c>
      <c r="B567" t="s">
        <v>154</v>
      </c>
      <c r="C567">
        <v>7147</v>
      </c>
      <c r="D567">
        <v>7147</v>
      </c>
      <c r="E567" t="s">
        <v>155</v>
      </c>
      <c r="F567" t="s">
        <v>156</v>
      </c>
      <c r="G567" t="s">
        <v>156</v>
      </c>
      <c r="H567" t="s">
        <v>156</v>
      </c>
      <c r="I567">
        <v>0</v>
      </c>
      <c r="J567" t="s">
        <v>157</v>
      </c>
      <c r="K567">
        <v>1</v>
      </c>
      <c r="L567" t="s">
        <v>154</v>
      </c>
      <c r="M567" t="s">
        <v>154</v>
      </c>
      <c r="N567" t="s">
        <v>154</v>
      </c>
      <c r="O567" t="s">
        <v>158</v>
      </c>
      <c r="P567" t="s">
        <v>154</v>
      </c>
      <c r="Q567" t="s">
        <v>154</v>
      </c>
      <c r="R567" t="s">
        <v>158</v>
      </c>
      <c r="S567">
        <v>0</v>
      </c>
      <c r="T567">
        <v>0</v>
      </c>
      <c r="U567">
        <v>0</v>
      </c>
      <c r="V567" t="s">
        <v>158</v>
      </c>
      <c r="W567" t="s">
        <v>158</v>
      </c>
      <c r="X567">
        <v>1</v>
      </c>
      <c r="Y567" t="s">
        <v>158</v>
      </c>
      <c r="Z567">
        <v>12</v>
      </c>
      <c r="AA567">
        <v>0</v>
      </c>
      <c r="AB567">
        <v>12</v>
      </c>
      <c r="AC567">
        <v>1</v>
      </c>
      <c r="AD567">
        <v>1</v>
      </c>
      <c r="AE567">
        <v>0</v>
      </c>
      <c r="AF567">
        <v>0</v>
      </c>
      <c r="AG567" t="s">
        <v>158</v>
      </c>
      <c r="AH567">
        <v>1</v>
      </c>
      <c r="AI567">
        <v>1</v>
      </c>
      <c r="AJ567">
        <v>0</v>
      </c>
      <c r="AK567" t="s">
        <v>158</v>
      </c>
      <c r="AL567" t="s">
        <v>158</v>
      </c>
      <c r="AM567">
        <v>12</v>
      </c>
      <c r="AN567">
        <v>1</v>
      </c>
      <c r="AO567">
        <v>1</v>
      </c>
      <c r="AP567">
        <v>1</v>
      </c>
      <c r="AQ567">
        <v>12</v>
      </c>
      <c r="AR567">
        <v>12</v>
      </c>
      <c r="AS567">
        <v>12</v>
      </c>
      <c r="AT567">
        <v>1</v>
      </c>
      <c r="AU567" t="s">
        <v>158</v>
      </c>
      <c r="AV567">
        <v>12</v>
      </c>
      <c r="AW567" t="s">
        <v>158</v>
      </c>
      <c r="AX567">
        <v>0</v>
      </c>
      <c r="AY567" t="s">
        <v>159</v>
      </c>
      <c r="AZ567">
        <v>-155</v>
      </c>
      <c r="BA567">
        <v>-102</v>
      </c>
      <c r="BB567" t="s">
        <v>160</v>
      </c>
      <c r="BC567" t="s">
        <v>161</v>
      </c>
      <c r="BD567" t="b">
        <v>0</v>
      </c>
      <c r="BE567" t="s">
        <v>158</v>
      </c>
      <c r="BF567" t="b">
        <v>0</v>
      </c>
      <c r="BH567" t="s">
        <v>233</v>
      </c>
      <c r="BI567" t="s">
        <v>162</v>
      </c>
      <c r="BJ567" t="b">
        <v>0</v>
      </c>
      <c r="BK567" t="s">
        <v>163</v>
      </c>
      <c r="BL567" t="b">
        <v>0</v>
      </c>
      <c r="BM567">
        <v>18</v>
      </c>
      <c r="BN567" t="s">
        <v>164</v>
      </c>
      <c r="BO567" t="s">
        <v>165</v>
      </c>
      <c r="BP567" t="s">
        <v>164</v>
      </c>
      <c r="BQ567" t="s">
        <v>166</v>
      </c>
      <c r="BR567">
        <v>768</v>
      </c>
      <c r="BS567" t="s">
        <v>156</v>
      </c>
      <c r="BT567" t="s">
        <v>177</v>
      </c>
      <c r="BU567" t="s">
        <v>158</v>
      </c>
      <c r="BV567" t="s">
        <v>158</v>
      </c>
      <c r="BW567">
        <v>5</v>
      </c>
      <c r="BX567">
        <v>1</v>
      </c>
      <c r="BY567">
        <v>0</v>
      </c>
      <c r="BZ567">
        <v>5</v>
      </c>
      <c r="CA567" t="s">
        <v>234</v>
      </c>
      <c r="CB567" t="s">
        <v>156</v>
      </c>
      <c r="CC567">
        <v>5</v>
      </c>
      <c r="CD567" t="b">
        <v>0</v>
      </c>
      <c r="CE567" t="s">
        <v>168</v>
      </c>
      <c r="CF567" t="s">
        <v>227</v>
      </c>
      <c r="CG567" t="s">
        <v>158</v>
      </c>
      <c r="CH567">
        <v>0</v>
      </c>
      <c r="CI567">
        <v>1</v>
      </c>
      <c r="CJ567" t="s">
        <v>158</v>
      </c>
      <c r="CK567" t="s">
        <v>169</v>
      </c>
      <c r="CL567" t="s">
        <v>169</v>
      </c>
      <c r="CM567" t="s">
        <v>169</v>
      </c>
      <c r="CN567" t="s">
        <v>169</v>
      </c>
      <c r="CO567" t="s">
        <v>158</v>
      </c>
      <c r="CP567" t="s">
        <v>169</v>
      </c>
      <c r="CQ567">
        <v>1</v>
      </c>
      <c r="CR567">
        <v>4671</v>
      </c>
      <c r="CS567" t="str">
        <f t="shared" si="387"/>
        <v/>
      </c>
      <c r="CT567" t="str">
        <f t="shared" ca="1" si="388"/>
        <v/>
      </c>
      <c r="CU567" t="str">
        <f t="shared" si="389"/>
        <v/>
      </c>
      <c r="CV567" t="str">
        <f t="shared" ca="1" si="390"/>
        <v/>
      </c>
      <c r="CW567" t="str">
        <f t="shared" si="391"/>
        <v/>
      </c>
      <c r="CX567" t="str">
        <f t="shared" ca="1" si="392"/>
        <v/>
      </c>
      <c r="CY567" t="str">
        <f t="shared" si="393"/>
        <v/>
      </c>
      <c r="CZ567" t="str">
        <f t="shared" ca="1" si="394"/>
        <v/>
      </c>
      <c r="DA567" t="str">
        <f t="shared" si="395"/>
        <v/>
      </c>
      <c r="DB567" t="str">
        <f t="shared" ca="1" si="396"/>
        <v/>
      </c>
      <c r="DC567" t="str">
        <f t="shared" si="397"/>
        <v/>
      </c>
      <c r="DD567" t="str">
        <f t="shared" ca="1" si="398"/>
        <v/>
      </c>
      <c r="DE567" t="str">
        <f t="shared" si="399"/>
        <v/>
      </c>
      <c r="DF567" t="str">
        <f t="shared" ca="1" si="400"/>
        <v/>
      </c>
      <c r="DG567" t="str">
        <f t="shared" si="401"/>
        <v/>
      </c>
      <c r="DH567" t="str">
        <f t="shared" ca="1" si="402"/>
        <v/>
      </c>
      <c r="DI567" t="str">
        <f t="shared" si="403"/>
        <v/>
      </c>
      <c r="DJ567" t="str">
        <f t="shared" ca="1" si="404"/>
        <v/>
      </c>
      <c r="DK567" t="str">
        <f t="shared" si="405"/>
        <v/>
      </c>
      <c r="DL567" t="str">
        <f t="shared" ca="1" si="406"/>
        <v/>
      </c>
      <c r="DM567" t="str">
        <f t="shared" si="407"/>
        <v/>
      </c>
      <c r="DN567" t="str">
        <f t="shared" ca="1" si="408"/>
        <v/>
      </c>
      <c r="DO567" t="str">
        <f t="shared" si="409"/>
        <v/>
      </c>
      <c r="DP567" t="str">
        <f t="shared" ca="1" si="410"/>
        <v/>
      </c>
      <c r="DQ567" t="str">
        <f t="shared" si="411"/>
        <v/>
      </c>
      <c r="DR567" t="str">
        <f t="shared" ca="1" si="412"/>
        <v/>
      </c>
      <c r="DS567" t="str">
        <f t="shared" si="413"/>
        <v/>
      </c>
      <c r="DT567" t="str">
        <f t="shared" ca="1" si="414"/>
        <v/>
      </c>
      <c r="DU567" t="str">
        <f t="shared" si="415"/>
        <v/>
      </c>
      <c r="DV567" t="str">
        <f t="shared" ca="1" si="416"/>
        <v/>
      </c>
      <c r="DW567" t="str">
        <f t="shared" si="417"/>
        <v/>
      </c>
      <c r="DX567" t="str">
        <f t="shared" ca="1" si="418"/>
        <v/>
      </c>
      <c r="DY567" t="str">
        <f t="shared" si="419"/>
        <v/>
      </c>
      <c r="DZ567" t="str">
        <f t="shared" ca="1" si="420"/>
        <v/>
      </c>
      <c r="EA567" t="str">
        <f t="shared" si="421"/>
        <v/>
      </c>
      <c r="EB567" t="str">
        <f t="shared" ca="1" si="422"/>
        <v/>
      </c>
      <c r="EC567" t="str">
        <f t="shared" si="423"/>
        <v/>
      </c>
      <c r="ED567" t="str">
        <f t="shared" ca="1" si="424"/>
        <v/>
      </c>
      <c r="EE567" t="str">
        <f t="shared" si="425"/>
        <v/>
      </c>
      <c r="EF567" t="str">
        <f t="shared" ca="1" si="426"/>
        <v/>
      </c>
      <c r="EG567" t="str">
        <f t="shared" si="427"/>
        <v/>
      </c>
      <c r="EH567" t="str">
        <f t="shared" ca="1" si="428"/>
        <v/>
      </c>
      <c r="EI567" t="str">
        <f t="shared" si="429"/>
        <v/>
      </c>
      <c r="EJ567" t="str">
        <f t="shared" ca="1" si="430"/>
        <v/>
      </c>
      <c r="EK567" t="str">
        <f t="shared" ca="1" si="433"/>
        <v/>
      </c>
      <c r="EL567" t="s">
        <v>924</v>
      </c>
      <c r="EM567" t="s">
        <v>158</v>
      </c>
      <c r="EN567">
        <v>7792</v>
      </c>
      <c r="EO567">
        <v>26483</v>
      </c>
      <c r="EP567">
        <v>4005</v>
      </c>
      <c r="EQ567">
        <v>773</v>
      </c>
      <c r="ER567" t="s">
        <v>158</v>
      </c>
      <c r="ES567">
        <v>32988</v>
      </c>
      <c r="ET567">
        <v>4671</v>
      </c>
      <c r="EU567">
        <v>2</v>
      </c>
      <c r="EV567" t="s">
        <v>156</v>
      </c>
      <c r="EW567">
        <v>1024</v>
      </c>
      <c r="EX567">
        <v>2</v>
      </c>
      <c r="EY567">
        <v>48000</v>
      </c>
      <c r="EZ567">
        <v>-16</v>
      </c>
      <c r="FA567" t="s">
        <v>170</v>
      </c>
      <c r="FB567">
        <v>6</v>
      </c>
      <c r="FC567" t="s">
        <v>171</v>
      </c>
      <c r="FD567" t="s">
        <v>158</v>
      </c>
      <c r="FE567">
        <v>191029</v>
      </c>
      <c r="FF567">
        <v>2366</v>
      </c>
      <c r="FG567" t="s">
        <v>158</v>
      </c>
      <c r="FH567" t="s">
        <v>158</v>
      </c>
      <c r="FI567">
        <v>191013</v>
      </c>
      <c r="FJ567" t="s">
        <v>158</v>
      </c>
      <c r="FK567">
        <v>323072</v>
      </c>
      <c r="FL567" t="s">
        <v>158</v>
      </c>
      <c r="FM567">
        <v>319589</v>
      </c>
      <c r="FN567">
        <v>198844</v>
      </c>
      <c r="FO567">
        <v>258470</v>
      </c>
      <c r="FP567">
        <v>1591</v>
      </c>
      <c r="FQ567">
        <v>1550</v>
      </c>
      <c r="FR567" t="s">
        <v>158</v>
      </c>
      <c r="FS567">
        <v>198840</v>
      </c>
      <c r="FT567">
        <v>198840</v>
      </c>
      <c r="FU567">
        <v>1586</v>
      </c>
      <c r="FV567" t="s">
        <v>158</v>
      </c>
      <c r="FW567" t="s">
        <v>158</v>
      </c>
      <c r="FX567">
        <v>327744</v>
      </c>
      <c r="FY567">
        <v>225330</v>
      </c>
      <c r="FZ567">
        <v>262476</v>
      </c>
      <c r="GA567">
        <v>225475</v>
      </c>
      <c r="GB567">
        <v>323072</v>
      </c>
      <c r="GC567">
        <v>321589</v>
      </c>
      <c r="GD567">
        <v>327744</v>
      </c>
      <c r="GE567" t="s">
        <v>158</v>
      </c>
      <c r="GF567" t="s">
        <v>158</v>
      </c>
      <c r="GG567">
        <v>319576</v>
      </c>
      <c r="GH567" t="s">
        <v>158</v>
      </c>
      <c r="GI567" t="s">
        <v>158</v>
      </c>
      <c r="GJ567" t="s">
        <v>172</v>
      </c>
      <c r="GK567">
        <v>0</v>
      </c>
      <c r="GL567">
        <v>42885</v>
      </c>
      <c r="GM567">
        <v>6</v>
      </c>
      <c r="GN567" t="s">
        <v>158</v>
      </c>
      <c r="GO567" t="s">
        <v>166</v>
      </c>
      <c r="GP567">
        <v>1024</v>
      </c>
      <c r="GQ567">
        <v>-180</v>
      </c>
      <c r="GR567">
        <v>-104</v>
      </c>
      <c r="GS567">
        <f t="shared" si="431"/>
        <v>6</v>
      </c>
      <c r="GT567" t="str">
        <f t="shared" si="386"/>
        <v>training</v>
      </c>
    </row>
    <row r="568" spans="1:202" x14ac:dyDescent="0.2">
      <c r="A568" t="s">
        <v>154</v>
      </c>
      <c r="B568" t="s">
        <v>154</v>
      </c>
      <c r="C568">
        <v>7121</v>
      </c>
      <c r="D568">
        <v>7121</v>
      </c>
      <c r="E568" t="s">
        <v>155</v>
      </c>
      <c r="F568" t="s">
        <v>156</v>
      </c>
      <c r="G568" t="s">
        <v>156</v>
      </c>
      <c r="H568" t="s">
        <v>156</v>
      </c>
      <c r="I568">
        <v>0</v>
      </c>
      <c r="J568" t="s">
        <v>157</v>
      </c>
      <c r="K568">
        <v>1</v>
      </c>
      <c r="L568" t="s">
        <v>154</v>
      </c>
      <c r="M568" t="s">
        <v>154</v>
      </c>
      <c r="N568" t="s">
        <v>154</v>
      </c>
      <c r="O568" t="s">
        <v>158</v>
      </c>
      <c r="P568" t="s">
        <v>154</v>
      </c>
      <c r="Q568" t="s">
        <v>154</v>
      </c>
      <c r="R568" t="s">
        <v>158</v>
      </c>
      <c r="S568">
        <v>0</v>
      </c>
      <c r="T568">
        <v>0</v>
      </c>
      <c r="U568">
        <v>0</v>
      </c>
      <c r="V568" t="s">
        <v>158</v>
      </c>
      <c r="W568" t="s">
        <v>158</v>
      </c>
      <c r="X568">
        <v>1</v>
      </c>
      <c r="Y568" t="s">
        <v>158</v>
      </c>
      <c r="Z568">
        <v>13</v>
      </c>
      <c r="AA568">
        <v>0</v>
      </c>
      <c r="AB568">
        <v>13</v>
      </c>
      <c r="AC568">
        <v>1</v>
      </c>
      <c r="AD568">
        <v>1</v>
      </c>
      <c r="AE568">
        <v>0</v>
      </c>
      <c r="AF568">
        <v>0</v>
      </c>
      <c r="AG568" t="s">
        <v>158</v>
      </c>
      <c r="AH568">
        <v>1</v>
      </c>
      <c r="AI568">
        <v>1</v>
      </c>
      <c r="AJ568">
        <v>0</v>
      </c>
      <c r="AK568" t="s">
        <v>158</v>
      </c>
      <c r="AL568" t="s">
        <v>158</v>
      </c>
      <c r="AM568">
        <v>13</v>
      </c>
      <c r="AN568">
        <v>1</v>
      </c>
      <c r="AO568">
        <v>1</v>
      </c>
      <c r="AP568">
        <v>1</v>
      </c>
      <c r="AQ568">
        <v>13</v>
      </c>
      <c r="AR568">
        <v>13</v>
      </c>
      <c r="AS568">
        <v>13</v>
      </c>
      <c r="AT568">
        <v>1</v>
      </c>
      <c r="AU568" t="s">
        <v>158</v>
      </c>
      <c r="AV568">
        <v>13</v>
      </c>
      <c r="AW568" t="s">
        <v>158</v>
      </c>
      <c r="AX568">
        <v>0</v>
      </c>
      <c r="AY568" t="s">
        <v>159</v>
      </c>
      <c r="AZ568">
        <v>-126</v>
      </c>
      <c r="BA568">
        <v>141</v>
      </c>
      <c r="BB568" t="s">
        <v>160</v>
      </c>
      <c r="BC568" t="s">
        <v>161</v>
      </c>
      <c r="BD568" t="b">
        <v>0</v>
      </c>
      <c r="BE568" t="s">
        <v>158</v>
      </c>
      <c r="BF568" t="b">
        <v>0</v>
      </c>
      <c r="BH568" t="s">
        <v>233</v>
      </c>
      <c r="BI568" t="s">
        <v>162</v>
      </c>
      <c r="BJ568" t="b">
        <v>0</v>
      </c>
      <c r="BK568" t="s">
        <v>163</v>
      </c>
      <c r="BL568" t="b">
        <v>0</v>
      </c>
      <c r="BM568">
        <v>18</v>
      </c>
      <c r="BN568" t="s">
        <v>164</v>
      </c>
      <c r="BO568" t="s">
        <v>165</v>
      </c>
      <c r="BP568" t="s">
        <v>164</v>
      </c>
      <c r="BQ568" t="s">
        <v>166</v>
      </c>
      <c r="BR568">
        <v>768</v>
      </c>
      <c r="BS568" t="s">
        <v>156</v>
      </c>
      <c r="BT568" t="s">
        <v>175</v>
      </c>
      <c r="BU568" t="s">
        <v>158</v>
      </c>
      <c r="BV568" t="s">
        <v>158</v>
      </c>
      <c r="BW568">
        <v>6</v>
      </c>
      <c r="BX568">
        <v>1</v>
      </c>
      <c r="BY568">
        <v>0</v>
      </c>
      <c r="BZ568">
        <v>6</v>
      </c>
      <c r="CA568" t="s">
        <v>234</v>
      </c>
      <c r="CB568" t="s">
        <v>156</v>
      </c>
      <c r="CC568">
        <v>6</v>
      </c>
      <c r="CD568" t="b">
        <v>0</v>
      </c>
      <c r="CE568" t="s">
        <v>168</v>
      </c>
      <c r="CF568" t="s">
        <v>227</v>
      </c>
      <c r="CG568" t="s">
        <v>158</v>
      </c>
      <c r="CH568">
        <v>0</v>
      </c>
      <c r="CI568">
        <v>1</v>
      </c>
      <c r="CJ568" t="s">
        <v>158</v>
      </c>
      <c r="CK568" t="s">
        <v>169</v>
      </c>
      <c r="CL568" t="s">
        <v>169</v>
      </c>
      <c r="CM568" t="s">
        <v>169</v>
      </c>
      <c r="CN568" t="s">
        <v>169</v>
      </c>
      <c r="CO568" t="s">
        <v>158</v>
      </c>
      <c r="CP568" t="s">
        <v>169</v>
      </c>
      <c r="CQ568">
        <v>1</v>
      </c>
      <c r="CR568">
        <v>6966</v>
      </c>
      <c r="CS568" t="str">
        <f t="shared" si="387"/>
        <v/>
      </c>
      <c r="CT568" t="str">
        <f t="shared" ca="1" si="388"/>
        <v/>
      </c>
      <c r="CU568" t="str">
        <f t="shared" si="389"/>
        <v/>
      </c>
      <c r="CV568" t="str">
        <f t="shared" ca="1" si="390"/>
        <v/>
      </c>
      <c r="CW568" t="str">
        <f t="shared" si="391"/>
        <v/>
      </c>
      <c r="CX568" t="str">
        <f t="shared" ca="1" si="392"/>
        <v/>
      </c>
      <c r="CY568" t="str">
        <f t="shared" si="393"/>
        <v/>
      </c>
      <c r="CZ568" t="str">
        <f t="shared" ca="1" si="394"/>
        <v/>
      </c>
      <c r="DA568" t="str">
        <f t="shared" si="395"/>
        <v/>
      </c>
      <c r="DB568" t="str">
        <f t="shared" ca="1" si="396"/>
        <v/>
      </c>
      <c r="DC568" t="str">
        <f t="shared" si="397"/>
        <v/>
      </c>
      <c r="DD568" t="str">
        <f t="shared" ca="1" si="398"/>
        <v/>
      </c>
      <c r="DE568" t="str">
        <f t="shared" si="399"/>
        <v/>
      </c>
      <c r="DF568" t="str">
        <f t="shared" ca="1" si="400"/>
        <v/>
      </c>
      <c r="DG568" t="str">
        <f t="shared" si="401"/>
        <v/>
      </c>
      <c r="DH568" t="str">
        <f t="shared" ca="1" si="402"/>
        <v/>
      </c>
      <c r="DI568" t="str">
        <f t="shared" si="403"/>
        <v/>
      </c>
      <c r="DJ568" t="str">
        <f t="shared" ca="1" si="404"/>
        <v/>
      </c>
      <c r="DK568" t="str">
        <f t="shared" si="405"/>
        <v/>
      </c>
      <c r="DL568" t="str">
        <f t="shared" ca="1" si="406"/>
        <v/>
      </c>
      <c r="DM568" t="str">
        <f t="shared" si="407"/>
        <v/>
      </c>
      <c r="DN568" t="str">
        <f t="shared" ca="1" si="408"/>
        <v/>
      </c>
      <c r="DO568" t="str">
        <f t="shared" si="409"/>
        <v/>
      </c>
      <c r="DP568" t="str">
        <f t="shared" ca="1" si="410"/>
        <v/>
      </c>
      <c r="DQ568" t="str">
        <f t="shared" si="411"/>
        <v/>
      </c>
      <c r="DR568" t="str">
        <f t="shared" ca="1" si="412"/>
        <v/>
      </c>
      <c r="DS568" t="str">
        <f t="shared" si="413"/>
        <v/>
      </c>
      <c r="DT568" t="str">
        <f t="shared" ca="1" si="414"/>
        <v/>
      </c>
      <c r="DU568" t="str">
        <f t="shared" si="415"/>
        <v/>
      </c>
      <c r="DV568" t="str">
        <f t="shared" ca="1" si="416"/>
        <v/>
      </c>
      <c r="DW568" t="str">
        <f t="shared" si="417"/>
        <v/>
      </c>
      <c r="DX568" t="str">
        <f t="shared" ca="1" si="418"/>
        <v/>
      </c>
      <c r="DY568" t="str">
        <f t="shared" si="419"/>
        <v/>
      </c>
      <c r="DZ568" t="str">
        <f t="shared" ca="1" si="420"/>
        <v/>
      </c>
      <c r="EA568" t="str">
        <f t="shared" si="421"/>
        <v/>
      </c>
      <c r="EB568" t="str">
        <f t="shared" ca="1" si="422"/>
        <v/>
      </c>
      <c r="EC568" t="str">
        <f t="shared" si="423"/>
        <v/>
      </c>
      <c r="ED568" t="str">
        <f t="shared" ca="1" si="424"/>
        <v/>
      </c>
      <c r="EE568" t="str">
        <f t="shared" si="425"/>
        <v/>
      </c>
      <c r="EF568" t="str">
        <f t="shared" ca="1" si="426"/>
        <v/>
      </c>
      <c r="EG568" t="str">
        <f t="shared" si="427"/>
        <v/>
      </c>
      <c r="EH568" t="str">
        <f t="shared" ca="1" si="428"/>
        <v/>
      </c>
      <c r="EI568" t="str">
        <f t="shared" si="429"/>
        <v/>
      </c>
      <c r="EJ568" t="str">
        <f t="shared" ca="1" si="430"/>
        <v/>
      </c>
      <c r="EK568" t="str">
        <f t="shared" ca="1" si="433"/>
        <v/>
      </c>
      <c r="EL568" t="s">
        <v>924</v>
      </c>
      <c r="EM568" t="s">
        <v>158</v>
      </c>
      <c r="EN568">
        <v>7792</v>
      </c>
      <c r="EO568">
        <v>26483</v>
      </c>
      <c r="EP568">
        <v>4005</v>
      </c>
      <c r="EQ568">
        <v>773</v>
      </c>
      <c r="ER568" t="s">
        <v>158</v>
      </c>
      <c r="ES568">
        <v>32988</v>
      </c>
      <c r="ET568">
        <v>6966</v>
      </c>
      <c r="EU568">
        <v>2</v>
      </c>
      <c r="EV568" t="s">
        <v>156</v>
      </c>
      <c r="EW568">
        <v>1024</v>
      </c>
      <c r="EX568">
        <v>2</v>
      </c>
      <c r="EY568">
        <v>48000</v>
      </c>
      <c r="EZ568">
        <v>-16</v>
      </c>
      <c r="FA568" t="s">
        <v>170</v>
      </c>
      <c r="FB568">
        <v>6</v>
      </c>
      <c r="FC568" t="s">
        <v>171</v>
      </c>
      <c r="FD568" t="s">
        <v>158</v>
      </c>
      <c r="FE568">
        <v>191029</v>
      </c>
      <c r="FF568">
        <v>2366</v>
      </c>
      <c r="FG568" t="s">
        <v>158</v>
      </c>
      <c r="FH568" t="s">
        <v>158</v>
      </c>
      <c r="FI568">
        <v>191013</v>
      </c>
      <c r="FJ568" t="s">
        <v>158</v>
      </c>
      <c r="FK568">
        <v>331202</v>
      </c>
      <c r="FL568" t="s">
        <v>158</v>
      </c>
      <c r="FM568">
        <v>327886</v>
      </c>
      <c r="FN568">
        <v>198844</v>
      </c>
      <c r="FO568">
        <v>258470</v>
      </c>
      <c r="FP568">
        <v>1591</v>
      </c>
      <c r="FQ568">
        <v>1550</v>
      </c>
      <c r="FR568" t="s">
        <v>158</v>
      </c>
      <c r="FS568">
        <v>198840</v>
      </c>
      <c r="FT568">
        <v>198840</v>
      </c>
      <c r="FU568">
        <v>1586</v>
      </c>
      <c r="FV568" t="s">
        <v>158</v>
      </c>
      <c r="FW568" t="s">
        <v>158</v>
      </c>
      <c r="FX568">
        <v>338169</v>
      </c>
      <c r="FY568">
        <v>225330</v>
      </c>
      <c r="FZ568">
        <v>262476</v>
      </c>
      <c r="GA568">
        <v>225475</v>
      </c>
      <c r="GB568">
        <v>331202</v>
      </c>
      <c r="GC568">
        <v>329886</v>
      </c>
      <c r="GD568">
        <v>338169</v>
      </c>
      <c r="GE568" t="s">
        <v>158</v>
      </c>
      <c r="GF568" t="s">
        <v>158</v>
      </c>
      <c r="GG568">
        <v>327880</v>
      </c>
      <c r="GH568" t="s">
        <v>158</v>
      </c>
      <c r="GI568" t="s">
        <v>158</v>
      </c>
      <c r="GJ568" t="s">
        <v>172</v>
      </c>
      <c r="GK568">
        <v>0</v>
      </c>
      <c r="GL568">
        <v>49851</v>
      </c>
      <c r="GM568">
        <v>7</v>
      </c>
      <c r="GN568" t="s">
        <v>158</v>
      </c>
      <c r="GO568" t="s">
        <v>166</v>
      </c>
      <c r="GP568">
        <v>1024</v>
      </c>
      <c r="GQ568">
        <v>-115</v>
      </c>
      <c r="GR568">
        <v>165</v>
      </c>
      <c r="GS568">
        <f t="shared" si="431"/>
        <v>7</v>
      </c>
      <c r="GT568" t="str">
        <f t="shared" si="386"/>
        <v>training</v>
      </c>
    </row>
    <row r="569" spans="1:202" x14ac:dyDescent="0.2">
      <c r="A569" t="s">
        <v>154</v>
      </c>
      <c r="B569" t="s">
        <v>154</v>
      </c>
      <c r="C569">
        <v>4166</v>
      </c>
      <c r="D569">
        <v>4166</v>
      </c>
      <c r="E569" t="s">
        <v>155</v>
      </c>
      <c r="F569" t="s">
        <v>156</v>
      </c>
      <c r="G569" t="s">
        <v>156</v>
      </c>
      <c r="H569" t="s">
        <v>156</v>
      </c>
      <c r="I569">
        <v>0</v>
      </c>
      <c r="J569" t="s">
        <v>157</v>
      </c>
      <c r="K569">
        <v>1</v>
      </c>
      <c r="L569" t="s">
        <v>154</v>
      </c>
      <c r="M569" t="s">
        <v>154</v>
      </c>
      <c r="N569" t="s">
        <v>154</v>
      </c>
      <c r="O569" t="s">
        <v>158</v>
      </c>
      <c r="P569" t="s">
        <v>154</v>
      </c>
      <c r="Q569" t="s">
        <v>154</v>
      </c>
      <c r="R569" t="s">
        <v>158</v>
      </c>
      <c r="S569">
        <v>0</v>
      </c>
      <c r="T569">
        <v>1</v>
      </c>
      <c r="U569">
        <v>0</v>
      </c>
      <c r="V569" t="s">
        <v>158</v>
      </c>
      <c r="W569" t="s">
        <v>158</v>
      </c>
      <c r="X569">
        <v>2</v>
      </c>
      <c r="Y569" t="s">
        <v>158</v>
      </c>
      <c r="Z569">
        <v>14</v>
      </c>
      <c r="AA569">
        <v>0</v>
      </c>
      <c r="AB569">
        <v>14</v>
      </c>
      <c r="AC569">
        <v>2</v>
      </c>
      <c r="AD569">
        <v>2</v>
      </c>
      <c r="AE569">
        <v>0</v>
      </c>
      <c r="AF569">
        <v>0</v>
      </c>
      <c r="AG569" t="s">
        <v>158</v>
      </c>
      <c r="AH569">
        <v>2</v>
      </c>
      <c r="AI569">
        <v>2</v>
      </c>
      <c r="AJ569">
        <v>0</v>
      </c>
      <c r="AK569" t="s">
        <v>158</v>
      </c>
      <c r="AL569" t="s">
        <v>158</v>
      </c>
      <c r="AM569">
        <v>14</v>
      </c>
      <c r="AN569">
        <v>2</v>
      </c>
      <c r="AO569">
        <v>2</v>
      </c>
      <c r="AP569">
        <v>2</v>
      </c>
      <c r="AQ569">
        <v>14</v>
      </c>
      <c r="AR569">
        <v>14</v>
      </c>
      <c r="AS569">
        <v>14</v>
      </c>
      <c r="AT569">
        <v>2</v>
      </c>
      <c r="AU569" t="s">
        <v>158</v>
      </c>
      <c r="AV569">
        <v>14</v>
      </c>
      <c r="AW569" t="s">
        <v>158</v>
      </c>
      <c r="AX569">
        <v>0</v>
      </c>
      <c r="AY569" t="s">
        <v>159</v>
      </c>
      <c r="AZ569">
        <v>-154</v>
      </c>
      <c r="BA569">
        <v>-100</v>
      </c>
      <c r="BB569" t="s">
        <v>160</v>
      </c>
      <c r="BC569" t="s">
        <v>161</v>
      </c>
      <c r="BD569" t="b">
        <v>0</v>
      </c>
      <c r="BE569" t="s">
        <v>158</v>
      </c>
      <c r="BF569" t="b">
        <v>0</v>
      </c>
      <c r="BH569" t="s">
        <v>233</v>
      </c>
      <c r="BI569" t="s">
        <v>162</v>
      </c>
      <c r="BJ569" t="b">
        <v>0</v>
      </c>
      <c r="BK569" t="s">
        <v>163</v>
      </c>
      <c r="BL569" t="b">
        <v>0</v>
      </c>
      <c r="BM569">
        <v>18</v>
      </c>
      <c r="BN569" t="s">
        <v>164</v>
      </c>
      <c r="BO569" t="s">
        <v>165</v>
      </c>
      <c r="BP569" t="s">
        <v>164</v>
      </c>
      <c r="BQ569" t="s">
        <v>166</v>
      </c>
      <c r="BR569">
        <v>768</v>
      </c>
      <c r="BS569" t="s">
        <v>156</v>
      </c>
      <c r="BT569" t="s">
        <v>177</v>
      </c>
      <c r="BU569" t="s">
        <v>158</v>
      </c>
      <c r="BV569" t="s">
        <v>158</v>
      </c>
      <c r="BW569">
        <v>0</v>
      </c>
      <c r="BX569">
        <v>2</v>
      </c>
      <c r="BY569">
        <v>0</v>
      </c>
      <c r="BZ569">
        <v>0</v>
      </c>
      <c r="CA569" t="s">
        <v>234</v>
      </c>
      <c r="CB569" t="s">
        <v>156</v>
      </c>
      <c r="CC569">
        <v>1</v>
      </c>
      <c r="CD569" t="b">
        <v>0</v>
      </c>
      <c r="CE569" t="s">
        <v>168</v>
      </c>
      <c r="CF569" t="s">
        <v>227</v>
      </c>
      <c r="CG569" t="s">
        <v>158</v>
      </c>
      <c r="CH569">
        <v>0</v>
      </c>
      <c r="CI569">
        <v>1</v>
      </c>
      <c r="CJ569" t="s">
        <v>158</v>
      </c>
      <c r="CK569" t="s">
        <v>169</v>
      </c>
      <c r="CL569" t="s">
        <v>169</v>
      </c>
      <c r="CM569" t="s">
        <v>169</v>
      </c>
      <c r="CN569" t="s">
        <v>169</v>
      </c>
      <c r="CO569" t="s">
        <v>158</v>
      </c>
      <c r="CP569" t="s">
        <v>169</v>
      </c>
      <c r="CQ569">
        <v>1</v>
      </c>
      <c r="CR569">
        <v>4166</v>
      </c>
      <c r="CS569" t="str">
        <f t="shared" si="387"/>
        <v/>
      </c>
      <c r="CT569" t="str">
        <f t="shared" ca="1" si="388"/>
        <v/>
      </c>
      <c r="CU569" t="str">
        <f t="shared" si="389"/>
        <v/>
      </c>
      <c r="CV569" t="str">
        <f t="shared" ca="1" si="390"/>
        <v/>
      </c>
      <c r="CW569" t="str">
        <f t="shared" si="391"/>
        <v/>
      </c>
      <c r="CX569" t="str">
        <f t="shared" ca="1" si="392"/>
        <v/>
      </c>
      <c r="CY569" t="str">
        <f t="shared" si="393"/>
        <v/>
      </c>
      <c r="CZ569" t="str">
        <f t="shared" ca="1" si="394"/>
        <v/>
      </c>
      <c r="DA569" t="str">
        <f t="shared" si="395"/>
        <v/>
      </c>
      <c r="DB569" t="str">
        <f t="shared" ca="1" si="396"/>
        <v/>
      </c>
      <c r="DC569" t="str">
        <f t="shared" si="397"/>
        <v/>
      </c>
      <c r="DD569" t="str">
        <f t="shared" ca="1" si="398"/>
        <v/>
      </c>
      <c r="DE569" t="str">
        <f t="shared" si="399"/>
        <v/>
      </c>
      <c r="DF569" t="str">
        <f t="shared" ca="1" si="400"/>
        <v/>
      </c>
      <c r="DG569" t="str">
        <f t="shared" si="401"/>
        <v/>
      </c>
      <c r="DH569" t="str">
        <f t="shared" ca="1" si="402"/>
        <v/>
      </c>
      <c r="DI569" t="str">
        <f t="shared" si="403"/>
        <v/>
      </c>
      <c r="DJ569" t="str">
        <f t="shared" ca="1" si="404"/>
        <v/>
      </c>
      <c r="DK569" t="str">
        <f t="shared" si="405"/>
        <v/>
      </c>
      <c r="DL569" t="str">
        <f t="shared" ca="1" si="406"/>
        <v/>
      </c>
      <c r="DM569" t="str">
        <f t="shared" si="407"/>
        <v/>
      </c>
      <c r="DN569" t="str">
        <f t="shared" ca="1" si="408"/>
        <v/>
      </c>
      <c r="DO569" t="str">
        <f t="shared" si="409"/>
        <v/>
      </c>
      <c r="DP569" t="str">
        <f t="shared" ca="1" si="410"/>
        <v/>
      </c>
      <c r="DQ569" t="str">
        <f t="shared" si="411"/>
        <v/>
      </c>
      <c r="DR569" t="str">
        <f t="shared" ca="1" si="412"/>
        <v/>
      </c>
      <c r="DS569" t="str">
        <f t="shared" si="413"/>
        <v/>
      </c>
      <c r="DT569" t="str">
        <f t="shared" ca="1" si="414"/>
        <v/>
      </c>
      <c r="DU569" t="str">
        <f t="shared" si="415"/>
        <v/>
      </c>
      <c r="DV569" t="str">
        <f t="shared" ca="1" si="416"/>
        <v/>
      </c>
      <c r="DW569" t="str">
        <f t="shared" si="417"/>
        <v/>
      </c>
      <c r="DX569" t="str">
        <f t="shared" ca="1" si="418"/>
        <v/>
      </c>
      <c r="DY569" t="str">
        <f t="shared" si="419"/>
        <v/>
      </c>
      <c r="DZ569" t="str">
        <f t="shared" ca="1" si="420"/>
        <v/>
      </c>
      <c r="EA569" t="str">
        <f t="shared" si="421"/>
        <v/>
      </c>
      <c r="EB569" t="str">
        <f t="shared" ca="1" si="422"/>
        <v/>
      </c>
      <c r="EC569" t="str">
        <f t="shared" si="423"/>
        <v/>
      </c>
      <c r="ED569" t="str">
        <f t="shared" ca="1" si="424"/>
        <v/>
      </c>
      <c r="EE569" t="str">
        <f t="shared" si="425"/>
        <v/>
      </c>
      <c r="EF569" t="str">
        <f t="shared" ca="1" si="426"/>
        <v/>
      </c>
      <c r="EG569" t="str">
        <f t="shared" si="427"/>
        <v/>
      </c>
      <c r="EH569" t="str">
        <f t="shared" ca="1" si="428"/>
        <v/>
      </c>
      <c r="EI569" t="str">
        <f t="shared" si="429"/>
        <v/>
      </c>
      <c r="EJ569" t="str">
        <f t="shared" ca="1" si="430"/>
        <v/>
      </c>
      <c r="EK569" t="str">
        <f t="shared" ca="1" si="433"/>
        <v/>
      </c>
      <c r="EL569" t="s">
        <v>924</v>
      </c>
      <c r="EM569" t="s">
        <v>158</v>
      </c>
      <c r="EN569">
        <v>6151</v>
      </c>
      <c r="EO569">
        <v>9498</v>
      </c>
      <c r="EP569">
        <v>3201</v>
      </c>
      <c r="EQ569">
        <v>773</v>
      </c>
      <c r="ER569" t="s">
        <v>158</v>
      </c>
      <c r="ES569">
        <v>20380</v>
      </c>
      <c r="ET569">
        <v>4166</v>
      </c>
      <c r="EU569">
        <v>2</v>
      </c>
      <c r="EV569" t="s">
        <v>156</v>
      </c>
      <c r="EW569">
        <v>1024</v>
      </c>
      <c r="EX569">
        <v>2</v>
      </c>
      <c r="EY569">
        <v>48000</v>
      </c>
      <c r="EZ569">
        <v>-16</v>
      </c>
      <c r="FA569" t="s">
        <v>170</v>
      </c>
      <c r="FB569">
        <v>6</v>
      </c>
      <c r="FC569" t="s">
        <v>171</v>
      </c>
      <c r="FD569" t="s">
        <v>158</v>
      </c>
      <c r="FE569">
        <v>338184</v>
      </c>
      <c r="FF569">
        <v>2366</v>
      </c>
      <c r="FG569" t="s">
        <v>158</v>
      </c>
      <c r="FH569" t="s">
        <v>158</v>
      </c>
      <c r="FI569">
        <v>338169</v>
      </c>
      <c r="FJ569" t="s">
        <v>158</v>
      </c>
      <c r="FK569">
        <v>381239</v>
      </c>
      <c r="FL569" t="s">
        <v>158</v>
      </c>
      <c r="FM569">
        <v>377732</v>
      </c>
      <c r="FN569">
        <v>344358</v>
      </c>
      <c r="FO569">
        <v>374384</v>
      </c>
      <c r="FP569">
        <v>1591</v>
      </c>
      <c r="FQ569">
        <v>1550</v>
      </c>
      <c r="FR569" t="s">
        <v>158</v>
      </c>
      <c r="FS569">
        <v>344354</v>
      </c>
      <c r="FT569">
        <v>344354</v>
      </c>
      <c r="FU569">
        <v>1586</v>
      </c>
      <c r="FV569" t="s">
        <v>158</v>
      </c>
      <c r="FW569" t="s">
        <v>158</v>
      </c>
      <c r="FX569">
        <v>385406</v>
      </c>
      <c r="FY569">
        <v>353857</v>
      </c>
      <c r="FZ569">
        <v>377586</v>
      </c>
      <c r="GA569">
        <v>353998</v>
      </c>
      <c r="GB569">
        <v>381239</v>
      </c>
      <c r="GC569">
        <v>379732</v>
      </c>
      <c r="GD569">
        <v>385406</v>
      </c>
      <c r="GE569" t="s">
        <v>158</v>
      </c>
      <c r="GF569" t="s">
        <v>158</v>
      </c>
      <c r="GG569">
        <v>377727</v>
      </c>
      <c r="GH569" t="s">
        <v>158</v>
      </c>
      <c r="GI569" t="s">
        <v>158</v>
      </c>
      <c r="GJ569" t="s">
        <v>172</v>
      </c>
      <c r="GK569">
        <v>0</v>
      </c>
      <c r="GL569">
        <v>4166</v>
      </c>
      <c r="GM569">
        <v>1</v>
      </c>
      <c r="GN569" t="s">
        <v>158</v>
      </c>
      <c r="GO569" t="s">
        <v>166</v>
      </c>
      <c r="GP569">
        <v>1024</v>
      </c>
      <c r="GQ569">
        <v>-180</v>
      </c>
      <c r="GR569">
        <v>-104</v>
      </c>
      <c r="GS569">
        <f t="shared" si="431"/>
        <v>1</v>
      </c>
      <c r="GT569" t="str">
        <f t="shared" si="386"/>
        <v>training</v>
      </c>
    </row>
    <row r="570" spans="1:202" x14ac:dyDescent="0.2">
      <c r="A570" t="s">
        <v>154</v>
      </c>
      <c r="B570" t="s">
        <v>154</v>
      </c>
      <c r="C570">
        <v>4563</v>
      </c>
      <c r="D570">
        <v>4563</v>
      </c>
      <c r="E570" t="s">
        <v>155</v>
      </c>
      <c r="F570" t="s">
        <v>156</v>
      </c>
      <c r="G570" t="s">
        <v>156</v>
      </c>
      <c r="H570" t="s">
        <v>156</v>
      </c>
      <c r="I570">
        <v>0</v>
      </c>
      <c r="J570" t="s">
        <v>157</v>
      </c>
      <c r="K570">
        <v>1</v>
      </c>
      <c r="L570" t="s">
        <v>154</v>
      </c>
      <c r="M570" t="s">
        <v>154</v>
      </c>
      <c r="N570" t="s">
        <v>154</v>
      </c>
      <c r="O570" t="s">
        <v>158</v>
      </c>
      <c r="P570" t="s">
        <v>154</v>
      </c>
      <c r="Q570" t="s">
        <v>154</v>
      </c>
      <c r="R570" t="s">
        <v>158</v>
      </c>
      <c r="S570">
        <v>0</v>
      </c>
      <c r="T570">
        <v>1</v>
      </c>
      <c r="U570">
        <v>0</v>
      </c>
      <c r="V570" t="s">
        <v>158</v>
      </c>
      <c r="W570" t="s">
        <v>158</v>
      </c>
      <c r="X570">
        <v>2</v>
      </c>
      <c r="Y570" t="s">
        <v>158</v>
      </c>
      <c r="Z570">
        <v>15</v>
      </c>
      <c r="AA570">
        <v>0</v>
      </c>
      <c r="AB570">
        <v>15</v>
      </c>
      <c r="AC570">
        <v>2</v>
      </c>
      <c r="AD570">
        <v>2</v>
      </c>
      <c r="AE570">
        <v>0</v>
      </c>
      <c r="AF570">
        <v>0</v>
      </c>
      <c r="AG570" t="s">
        <v>158</v>
      </c>
      <c r="AH570">
        <v>2</v>
      </c>
      <c r="AI570">
        <v>2</v>
      </c>
      <c r="AJ570">
        <v>0</v>
      </c>
      <c r="AK570" t="s">
        <v>158</v>
      </c>
      <c r="AL570" t="s">
        <v>158</v>
      </c>
      <c r="AM570">
        <v>15</v>
      </c>
      <c r="AN570">
        <v>2</v>
      </c>
      <c r="AO570">
        <v>2</v>
      </c>
      <c r="AP570">
        <v>2</v>
      </c>
      <c r="AQ570">
        <v>15</v>
      </c>
      <c r="AR570">
        <v>15</v>
      </c>
      <c r="AS570">
        <v>15</v>
      </c>
      <c r="AT570">
        <v>2</v>
      </c>
      <c r="AU570" t="s">
        <v>158</v>
      </c>
      <c r="AV570">
        <v>15</v>
      </c>
      <c r="AW570" t="s">
        <v>158</v>
      </c>
      <c r="AX570">
        <v>0</v>
      </c>
      <c r="AY570" t="s">
        <v>159</v>
      </c>
      <c r="AZ570">
        <v>-185</v>
      </c>
      <c r="BA570">
        <v>228</v>
      </c>
      <c r="BB570" t="s">
        <v>160</v>
      </c>
      <c r="BC570" t="s">
        <v>161</v>
      </c>
      <c r="BD570" t="b">
        <v>0</v>
      </c>
      <c r="BE570" t="s">
        <v>158</v>
      </c>
      <c r="BF570" t="b">
        <v>0</v>
      </c>
      <c r="BH570" t="s">
        <v>233</v>
      </c>
      <c r="BI570" t="s">
        <v>162</v>
      </c>
      <c r="BJ570" t="b">
        <v>0</v>
      </c>
      <c r="BK570" t="s">
        <v>163</v>
      </c>
      <c r="BL570" t="b">
        <v>0</v>
      </c>
      <c r="BM570">
        <v>18</v>
      </c>
      <c r="BN570" t="s">
        <v>164</v>
      </c>
      <c r="BO570" t="s">
        <v>165</v>
      </c>
      <c r="BP570" t="s">
        <v>164</v>
      </c>
      <c r="BQ570" t="s">
        <v>166</v>
      </c>
      <c r="BR570">
        <v>768</v>
      </c>
      <c r="BS570" t="s">
        <v>156</v>
      </c>
      <c r="BT570" t="s">
        <v>167</v>
      </c>
      <c r="BU570" t="s">
        <v>158</v>
      </c>
      <c r="BV570" t="s">
        <v>158</v>
      </c>
      <c r="BW570">
        <v>1</v>
      </c>
      <c r="BX570">
        <v>2</v>
      </c>
      <c r="BY570">
        <v>0</v>
      </c>
      <c r="BZ570">
        <v>1</v>
      </c>
      <c r="CA570" t="s">
        <v>234</v>
      </c>
      <c r="CB570" t="s">
        <v>156</v>
      </c>
      <c r="CC570">
        <v>2</v>
      </c>
      <c r="CD570" t="b">
        <v>0</v>
      </c>
      <c r="CE570" t="s">
        <v>168</v>
      </c>
      <c r="CF570" t="s">
        <v>227</v>
      </c>
      <c r="CG570" t="s">
        <v>158</v>
      </c>
      <c r="CH570">
        <v>0</v>
      </c>
      <c r="CI570">
        <v>1</v>
      </c>
      <c r="CJ570" t="s">
        <v>158</v>
      </c>
      <c r="CK570" t="s">
        <v>169</v>
      </c>
      <c r="CL570" t="s">
        <v>169</v>
      </c>
      <c r="CM570" t="s">
        <v>169</v>
      </c>
      <c r="CN570" t="s">
        <v>169</v>
      </c>
      <c r="CO570" t="s">
        <v>158</v>
      </c>
      <c r="CP570" t="s">
        <v>169</v>
      </c>
      <c r="CQ570">
        <v>1</v>
      </c>
      <c r="CR570">
        <v>4960</v>
      </c>
      <c r="CS570" t="str">
        <f t="shared" si="387"/>
        <v/>
      </c>
      <c r="CT570" t="str">
        <f t="shared" ca="1" si="388"/>
        <v/>
      </c>
      <c r="CU570" t="str">
        <f t="shared" si="389"/>
        <v/>
      </c>
      <c r="CV570" t="str">
        <f t="shared" ca="1" si="390"/>
        <v/>
      </c>
      <c r="CW570" t="str">
        <f t="shared" si="391"/>
        <v/>
      </c>
      <c r="CX570" t="str">
        <f t="shared" ca="1" si="392"/>
        <v/>
      </c>
      <c r="CY570" t="str">
        <f t="shared" si="393"/>
        <v/>
      </c>
      <c r="CZ570" t="str">
        <f t="shared" ca="1" si="394"/>
        <v/>
      </c>
      <c r="DA570" t="str">
        <f t="shared" si="395"/>
        <v/>
      </c>
      <c r="DB570" t="str">
        <f t="shared" ca="1" si="396"/>
        <v/>
      </c>
      <c r="DC570" t="str">
        <f t="shared" si="397"/>
        <v/>
      </c>
      <c r="DD570" t="str">
        <f t="shared" ca="1" si="398"/>
        <v/>
      </c>
      <c r="DE570" t="str">
        <f t="shared" si="399"/>
        <v/>
      </c>
      <c r="DF570" t="str">
        <f t="shared" ca="1" si="400"/>
        <v/>
      </c>
      <c r="DG570" t="str">
        <f t="shared" si="401"/>
        <v/>
      </c>
      <c r="DH570" t="str">
        <f t="shared" ca="1" si="402"/>
        <v/>
      </c>
      <c r="DI570" t="str">
        <f t="shared" si="403"/>
        <v/>
      </c>
      <c r="DJ570" t="str">
        <f t="shared" ca="1" si="404"/>
        <v/>
      </c>
      <c r="DK570" t="str">
        <f t="shared" si="405"/>
        <v/>
      </c>
      <c r="DL570" t="str">
        <f t="shared" ca="1" si="406"/>
        <v/>
      </c>
      <c r="DM570" t="str">
        <f t="shared" si="407"/>
        <v/>
      </c>
      <c r="DN570" t="str">
        <f t="shared" ca="1" si="408"/>
        <v/>
      </c>
      <c r="DO570" t="str">
        <f t="shared" si="409"/>
        <v/>
      </c>
      <c r="DP570" t="str">
        <f t="shared" ca="1" si="410"/>
        <v/>
      </c>
      <c r="DQ570" t="str">
        <f t="shared" si="411"/>
        <v/>
      </c>
      <c r="DR570" t="str">
        <f t="shared" ca="1" si="412"/>
        <v/>
      </c>
      <c r="DS570" t="str">
        <f t="shared" si="413"/>
        <v/>
      </c>
      <c r="DT570" t="str">
        <f t="shared" ca="1" si="414"/>
        <v/>
      </c>
      <c r="DU570" t="str">
        <f t="shared" si="415"/>
        <v/>
      </c>
      <c r="DV570" t="str">
        <f t="shared" ca="1" si="416"/>
        <v/>
      </c>
      <c r="DW570" t="str">
        <f t="shared" si="417"/>
        <v/>
      </c>
      <c r="DX570" t="str">
        <f t="shared" ca="1" si="418"/>
        <v/>
      </c>
      <c r="DY570" t="str">
        <f t="shared" si="419"/>
        <v/>
      </c>
      <c r="DZ570" t="str">
        <f t="shared" ca="1" si="420"/>
        <v/>
      </c>
      <c r="EA570" t="str">
        <f t="shared" si="421"/>
        <v/>
      </c>
      <c r="EB570" t="str">
        <f t="shared" ca="1" si="422"/>
        <v/>
      </c>
      <c r="EC570" t="str">
        <f t="shared" si="423"/>
        <v/>
      </c>
      <c r="ED570" t="str">
        <f t="shared" ca="1" si="424"/>
        <v/>
      </c>
      <c r="EE570" t="str">
        <f t="shared" si="425"/>
        <v/>
      </c>
      <c r="EF570" t="str">
        <f t="shared" ca="1" si="426"/>
        <v/>
      </c>
      <c r="EG570" t="str">
        <f t="shared" si="427"/>
        <v/>
      </c>
      <c r="EH570" t="str">
        <f t="shared" ca="1" si="428"/>
        <v/>
      </c>
      <c r="EI570" t="str">
        <f t="shared" si="429"/>
        <v/>
      </c>
      <c r="EJ570" t="str">
        <f t="shared" ca="1" si="430"/>
        <v/>
      </c>
      <c r="EK570" t="str">
        <f t="shared" ca="1" si="433"/>
        <v/>
      </c>
      <c r="EL570" t="s">
        <v>924</v>
      </c>
      <c r="EM570" t="s">
        <v>158</v>
      </c>
      <c r="EN570">
        <v>6151</v>
      </c>
      <c r="EO570">
        <v>9498</v>
      </c>
      <c r="EP570">
        <v>3201</v>
      </c>
      <c r="EQ570">
        <v>773</v>
      </c>
      <c r="ER570" t="s">
        <v>158</v>
      </c>
      <c r="ES570">
        <v>20380</v>
      </c>
      <c r="ET570">
        <v>4960</v>
      </c>
      <c r="EU570">
        <v>2</v>
      </c>
      <c r="EV570" t="s">
        <v>156</v>
      </c>
      <c r="EW570">
        <v>1024</v>
      </c>
      <c r="EX570">
        <v>2</v>
      </c>
      <c r="EY570">
        <v>48000</v>
      </c>
      <c r="EZ570">
        <v>-16</v>
      </c>
      <c r="FA570" t="s">
        <v>170</v>
      </c>
      <c r="FB570">
        <v>6</v>
      </c>
      <c r="FC570" t="s">
        <v>171</v>
      </c>
      <c r="FD570" t="s">
        <v>158</v>
      </c>
      <c r="FE570">
        <v>338184</v>
      </c>
      <c r="FF570">
        <v>2366</v>
      </c>
      <c r="FG570" t="s">
        <v>158</v>
      </c>
      <c r="FH570" t="s">
        <v>158</v>
      </c>
      <c r="FI570">
        <v>338169</v>
      </c>
      <c r="FJ570" t="s">
        <v>158</v>
      </c>
      <c r="FK570">
        <v>389141</v>
      </c>
      <c r="FL570" t="s">
        <v>158</v>
      </c>
      <c r="FM570">
        <v>385552</v>
      </c>
      <c r="FN570">
        <v>344358</v>
      </c>
      <c r="FO570">
        <v>374384</v>
      </c>
      <c r="FP570">
        <v>1591</v>
      </c>
      <c r="FQ570">
        <v>1550</v>
      </c>
      <c r="FR570" t="s">
        <v>158</v>
      </c>
      <c r="FS570">
        <v>344354</v>
      </c>
      <c r="FT570">
        <v>344354</v>
      </c>
      <c r="FU570">
        <v>1586</v>
      </c>
      <c r="FV570" t="s">
        <v>158</v>
      </c>
      <c r="FW570" t="s">
        <v>158</v>
      </c>
      <c r="FX570">
        <v>394102</v>
      </c>
      <c r="FY570">
        <v>353857</v>
      </c>
      <c r="FZ570">
        <v>377586</v>
      </c>
      <c r="GA570">
        <v>353998</v>
      </c>
      <c r="GB570">
        <v>389141</v>
      </c>
      <c r="GC570">
        <v>387553</v>
      </c>
      <c r="GD570">
        <v>394102</v>
      </c>
      <c r="GE570" t="s">
        <v>158</v>
      </c>
      <c r="GF570" t="s">
        <v>158</v>
      </c>
      <c r="GG570">
        <v>385546</v>
      </c>
      <c r="GH570" t="s">
        <v>158</v>
      </c>
      <c r="GI570" t="s">
        <v>158</v>
      </c>
      <c r="GJ570" t="s">
        <v>172</v>
      </c>
      <c r="GK570">
        <v>0</v>
      </c>
      <c r="GL570">
        <v>9126</v>
      </c>
      <c r="GM570">
        <v>2</v>
      </c>
      <c r="GN570" t="s">
        <v>158</v>
      </c>
      <c r="GO570" t="s">
        <v>166</v>
      </c>
      <c r="GP570">
        <v>1024</v>
      </c>
      <c r="GQ570">
        <v>-190</v>
      </c>
      <c r="GR570">
        <v>264</v>
      </c>
      <c r="GS570">
        <f t="shared" si="431"/>
        <v>2</v>
      </c>
      <c r="GT570" t="str">
        <f t="shared" si="386"/>
        <v>training</v>
      </c>
    </row>
    <row r="571" spans="1:202" x14ac:dyDescent="0.2">
      <c r="A571" t="s">
        <v>154</v>
      </c>
      <c r="B571" t="s">
        <v>154</v>
      </c>
      <c r="C571">
        <v>4264</v>
      </c>
      <c r="D571">
        <v>4264</v>
      </c>
      <c r="E571" t="s">
        <v>155</v>
      </c>
      <c r="F571" t="s">
        <v>156</v>
      </c>
      <c r="G571" t="s">
        <v>156</v>
      </c>
      <c r="H571" t="s">
        <v>156</v>
      </c>
      <c r="I571">
        <v>0</v>
      </c>
      <c r="J571" t="s">
        <v>157</v>
      </c>
      <c r="K571">
        <v>1</v>
      </c>
      <c r="L571" t="s">
        <v>154</v>
      </c>
      <c r="M571" t="s">
        <v>154</v>
      </c>
      <c r="N571" t="s">
        <v>154</v>
      </c>
      <c r="O571" t="s">
        <v>158</v>
      </c>
      <c r="P571" t="s">
        <v>154</v>
      </c>
      <c r="Q571" t="s">
        <v>154</v>
      </c>
      <c r="R571" t="s">
        <v>158</v>
      </c>
      <c r="S571">
        <v>0</v>
      </c>
      <c r="T571">
        <v>1</v>
      </c>
      <c r="U571">
        <v>0</v>
      </c>
      <c r="V571" t="s">
        <v>158</v>
      </c>
      <c r="W571" t="s">
        <v>158</v>
      </c>
      <c r="X571">
        <v>2</v>
      </c>
      <c r="Y571" t="s">
        <v>158</v>
      </c>
      <c r="Z571">
        <v>16</v>
      </c>
      <c r="AA571">
        <v>0</v>
      </c>
      <c r="AB571">
        <v>16</v>
      </c>
      <c r="AC571">
        <v>2</v>
      </c>
      <c r="AD571">
        <v>2</v>
      </c>
      <c r="AE571">
        <v>0</v>
      </c>
      <c r="AF571">
        <v>0</v>
      </c>
      <c r="AG571" t="s">
        <v>158</v>
      </c>
      <c r="AH571">
        <v>2</v>
      </c>
      <c r="AI571">
        <v>2</v>
      </c>
      <c r="AJ571">
        <v>0</v>
      </c>
      <c r="AK571" t="s">
        <v>158</v>
      </c>
      <c r="AL571" t="s">
        <v>158</v>
      </c>
      <c r="AM571">
        <v>16</v>
      </c>
      <c r="AN571">
        <v>2</v>
      </c>
      <c r="AO571">
        <v>2</v>
      </c>
      <c r="AP571">
        <v>2</v>
      </c>
      <c r="AQ571">
        <v>16</v>
      </c>
      <c r="AR571">
        <v>16</v>
      </c>
      <c r="AS571">
        <v>16</v>
      </c>
      <c r="AT571">
        <v>2</v>
      </c>
      <c r="AU571" t="s">
        <v>158</v>
      </c>
      <c r="AV571">
        <v>16</v>
      </c>
      <c r="AW571" t="s">
        <v>158</v>
      </c>
      <c r="AX571">
        <v>0</v>
      </c>
      <c r="AY571" t="s">
        <v>159</v>
      </c>
      <c r="AZ571">
        <v>-11</v>
      </c>
      <c r="BA571">
        <v>-334</v>
      </c>
      <c r="BB571" t="s">
        <v>160</v>
      </c>
      <c r="BC571" t="s">
        <v>161</v>
      </c>
      <c r="BD571" t="b">
        <v>0</v>
      </c>
      <c r="BE571" t="s">
        <v>158</v>
      </c>
      <c r="BF571" t="b">
        <v>0</v>
      </c>
      <c r="BH571" t="s">
        <v>233</v>
      </c>
      <c r="BI571" t="s">
        <v>162</v>
      </c>
      <c r="BJ571" t="b">
        <v>0</v>
      </c>
      <c r="BK571" t="s">
        <v>163</v>
      </c>
      <c r="BL571" t="b">
        <v>0</v>
      </c>
      <c r="BM571">
        <v>18</v>
      </c>
      <c r="BN571" t="s">
        <v>164</v>
      </c>
      <c r="BO571" t="s">
        <v>165</v>
      </c>
      <c r="BP571" t="s">
        <v>164</v>
      </c>
      <c r="BQ571" t="s">
        <v>166</v>
      </c>
      <c r="BR571">
        <v>768</v>
      </c>
      <c r="BS571" t="s">
        <v>156</v>
      </c>
      <c r="BT571" t="s">
        <v>174</v>
      </c>
      <c r="BU571" t="s">
        <v>158</v>
      </c>
      <c r="BV571" t="s">
        <v>158</v>
      </c>
      <c r="BW571">
        <v>2</v>
      </c>
      <c r="BX571">
        <v>2</v>
      </c>
      <c r="BY571">
        <v>0</v>
      </c>
      <c r="BZ571">
        <v>2</v>
      </c>
      <c r="CA571" t="s">
        <v>234</v>
      </c>
      <c r="CB571" t="s">
        <v>156</v>
      </c>
      <c r="CC571">
        <v>3</v>
      </c>
      <c r="CD571" t="b">
        <v>0</v>
      </c>
      <c r="CE571" t="s">
        <v>168</v>
      </c>
      <c r="CF571" t="s">
        <v>227</v>
      </c>
      <c r="CG571" t="s">
        <v>158</v>
      </c>
      <c r="CH571">
        <v>0</v>
      </c>
      <c r="CI571">
        <v>1</v>
      </c>
      <c r="CJ571" t="s">
        <v>158</v>
      </c>
      <c r="CK571" t="s">
        <v>169</v>
      </c>
      <c r="CL571" t="s">
        <v>169</v>
      </c>
      <c r="CM571" t="s">
        <v>169</v>
      </c>
      <c r="CN571" t="s">
        <v>169</v>
      </c>
      <c r="CO571" t="s">
        <v>158</v>
      </c>
      <c r="CP571" t="s">
        <v>169</v>
      </c>
      <c r="CQ571">
        <v>1</v>
      </c>
      <c r="CR571">
        <v>3668</v>
      </c>
      <c r="CS571" t="str">
        <f t="shared" si="387"/>
        <v/>
      </c>
      <c r="CT571" t="str">
        <f t="shared" ca="1" si="388"/>
        <v/>
      </c>
      <c r="CU571" t="str">
        <f t="shared" si="389"/>
        <v/>
      </c>
      <c r="CV571" t="str">
        <f t="shared" ca="1" si="390"/>
        <v/>
      </c>
      <c r="CW571" t="str">
        <f t="shared" si="391"/>
        <v/>
      </c>
      <c r="CX571" t="str">
        <f t="shared" ca="1" si="392"/>
        <v/>
      </c>
      <c r="CY571" t="str">
        <f t="shared" si="393"/>
        <v/>
      </c>
      <c r="CZ571" t="str">
        <f t="shared" ca="1" si="394"/>
        <v/>
      </c>
      <c r="DA571" t="str">
        <f t="shared" si="395"/>
        <v/>
      </c>
      <c r="DB571" t="str">
        <f t="shared" ca="1" si="396"/>
        <v/>
      </c>
      <c r="DC571" t="str">
        <f t="shared" si="397"/>
        <v/>
      </c>
      <c r="DD571" t="str">
        <f t="shared" ca="1" si="398"/>
        <v/>
      </c>
      <c r="DE571" t="str">
        <f t="shared" si="399"/>
        <v/>
      </c>
      <c r="DF571" t="str">
        <f t="shared" ca="1" si="400"/>
        <v/>
      </c>
      <c r="DG571" t="str">
        <f t="shared" si="401"/>
        <v/>
      </c>
      <c r="DH571" t="str">
        <f t="shared" ca="1" si="402"/>
        <v/>
      </c>
      <c r="DI571" t="str">
        <f t="shared" si="403"/>
        <v/>
      </c>
      <c r="DJ571" t="str">
        <f t="shared" ca="1" si="404"/>
        <v/>
      </c>
      <c r="DK571" t="str">
        <f t="shared" si="405"/>
        <v/>
      </c>
      <c r="DL571" t="str">
        <f t="shared" ca="1" si="406"/>
        <v/>
      </c>
      <c r="DM571" t="str">
        <f t="shared" si="407"/>
        <v/>
      </c>
      <c r="DN571" t="str">
        <f t="shared" ca="1" si="408"/>
        <v/>
      </c>
      <c r="DO571" t="str">
        <f t="shared" si="409"/>
        <v/>
      </c>
      <c r="DP571" t="str">
        <f t="shared" ca="1" si="410"/>
        <v/>
      </c>
      <c r="DQ571" t="str">
        <f t="shared" si="411"/>
        <v/>
      </c>
      <c r="DR571" t="str">
        <f t="shared" ca="1" si="412"/>
        <v/>
      </c>
      <c r="DS571" t="str">
        <f t="shared" si="413"/>
        <v/>
      </c>
      <c r="DT571" t="str">
        <f t="shared" ca="1" si="414"/>
        <v/>
      </c>
      <c r="DU571" t="str">
        <f t="shared" si="415"/>
        <v/>
      </c>
      <c r="DV571" t="str">
        <f t="shared" ca="1" si="416"/>
        <v/>
      </c>
      <c r="DW571" t="str">
        <f t="shared" si="417"/>
        <v/>
      </c>
      <c r="DX571" t="str">
        <f t="shared" ca="1" si="418"/>
        <v/>
      </c>
      <c r="DY571" t="str">
        <f t="shared" si="419"/>
        <v/>
      </c>
      <c r="DZ571" t="str">
        <f t="shared" ca="1" si="420"/>
        <v/>
      </c>
      <c r="EA571" t="str">
        <f t="shared" si="421"/>
        <v/>
      </c>
      <c r="EB571" t="str">
        <f t="shared" ca="1" si="422"/>
        <v/>
      </c>
      <c r="EC571" t="str">
        <f t="shared" si="423"/>
        <v/>
      </c>
      <c r="ED571" t="str">
        <f t="shared" ca="1" si="424"/>
        <v/>
      </c>
      <c r="EE571" t="str">
        <f t="shared" si="425"/>
        <v/>
      </c>
      <c r="EF571" t="str">
        <f t="shared" ca="1" si="426"/>
        <v/>
      </c>
      <c r="EG571" t="str">
        <f t="shared" si="427"/>
        <v/>
      </c>
      <c r="EH571" t="str">
        <f t="shared" ca="1" si="428"/>
        <v/>
      </c>
      <c r="EI571" t="str">
        <f t="shared" si="429"/>
        <v/>
      </c>
      <c r="EJ571" t="str">
        <f t="shared" ca="1" si="430"/>
        <v/>
      </c>
      <c r="EK571" t="str">
        <f t="shared" ca="1" si="433"/>
        <v/>
      </c>
      <c r="EL571" t="s">
        <v>924</v>
      </c>
      <c r="EM571" t="s">
        <v>158</v>
      </c>
      <c r="EN571">
        <v>6151</v>
      </c>
      <c r="EO571">
        <v>9498</v>
      </c>
      <c r="EP571">
        <v>3201</v>
      </c>
      <c r="EQ571">
        <v>773</v>
      </c>
      <c r="ER571" t="s">
        <v>158</v>
      </c>
      <c r="ES571">
        <v>20380</v>
      </c>
      <c r="ET571">
        <v>3668</v>
      </c>
      <c r="EU571">
        <v>2</v>
      </c>
      <c r="EV571" t="s">
        <v>156</v>
      </c>
      <c r="EW571">
        <v>1024</v>
      </c>
      <c r="EX571">
        <v>2</v>
      </c>
      <c r="EY571">
        <v>48000</v>
      </c>
      <c r="EZ571">
        <v>-16</v>
      </c>
      <c r="FA571" t="s">
        <v>170</v>
      </c>
      <c r="FB571">
        <v>6</v>
      </c>
      <c r="FC571" t="s">
        <v>171</v>
      </c>
      <c r="FD571" t="s">
        <v>158</v>
      </c>
      <c r="FE571">
        <v>338184</v>
      </c>
      <c r="FF571">
        <v>2366</v>
      </c>
      <c r="FG571" t="s">
        <v>158</v>
      </c>
      <c r="FH571" t="s">
        <v>158</v>
      </c>
      <c r="FI571">
        <v>338169</v>
      </c>
      <c r="FJ571" t="s">
        <v>158</v>
      </c>
      <c r="FK571">
        <v>397847</v>
      </c>
      <c r="FL571" t="s">
        <v>158</v>
      </c>
      <c r="FM571">
        <v>394252</v>
      </c>
      <c r="FN571">
        <v>344358</v>
      </c>
      <c r="FO571">
        <v>374384</v>
      </c>
      <c r="FP571">
        <v>1591</v>
      </c>
      <c r="FQ571">
        <v>1550</v>
      </c>
      <c r="FR571" t="s">
        <v>158</v>
      </c>
      <c r="FS571">
        <v>344354</v>
      </c>
      <c r="FT571">
        <v>344354</v>
      </c>
      <c r="FU571">
        <v>1586</v>
      </c>
      <c r="FV571" t="s">
        <v>158</v>
      </c>
      <c r="FW571" t="s">
        <v>158</v>
      </c>
      <c r="FX571">
        <v>401516</v>
      </c>
      <c r="FY571">
        <v>353857</v>
      </c>
      <c r="FZ571">
        <v>377586</v>
      </c>
      <c r="GA571">
        <v>353998</v>
      </c>
      <c r="GB571">
        <v>397847</v>
      </c>
      <c r="GC571">
        <v>396252</v>
      </c>
      <c r="GD571">
        <v>401516</v>
      </c>
      <c r="GE571" t="s">
        <v>158</v>
      </c>
      <c r="GF571" t="s">
        <v>158</v>
      </c>
      <c r="GG571">
        <v>394240</v>
      </c>
      <c r="GH571" t="s">
        <v>158</v>
      </c>
      <c r="GI571" t="s">
        <v>158</v>
      </c>
      <c r="GJ571" t="s">
        <v>172</v>
      </c>
      <c r="GK571">
        <v>0</v>
      </c>
      <c r="GL571">
        <v>12794</v>
      </c>
      <c r="GM571">
        <v>3</v>
      </c>
      <c r="GN571" t="s">
        <v>158</v>
      </c>
      <c r="GO571" t="s">
        <v>166</v>
      </c>
      <c r="GP571">
        <v>1024</v>
      </c>
      <c r="GQ571">
        <v>-9</v>
      </c>
      <c r="GR571">
        <v>-326</v>
      </c>
      <c r="GS571">
        <f t="shared" si="431"/>
        <v>3</v>
      </c>
      <c r="GT571" t="str">
        <f t="shared" si="386"/>
        <v>training</v>
      </c>
    </row>
    <row r="572" spans="1:202" x14ac:dyDescent="0.2">
      <c r="A572" t="s">
        <v>154</v>
      </c>
      <c r="B572" t="s">
        <v>154</v>
      </c>
      <c r="C572">
        <v>4090</v>
      </c>
      <c r="D572">
        <v>4090</v>
      </c>
      <c r="E572" t="s">
        <v>155</v>
      </c>
      <c r="F572" t="s">
        <v>156</v>
      </c>
      <c r="G572" t="s">
        <v>156</v>
      </c>
      <c r="H572" t="s">
        <v>156</v>
      </c>
      <c r="I572">
        <v>0</v>
      </c>
      <c r="J572" t="s">
        <v>157</v>
      </c>
      <c r="K572">
        <v>1</v>
      </c>
      <c r="L572" t="s">
        <v>154</v>
      </c>
      <c r="M572" t="s">
        <v>154</v>
      </c>
      <c r="N572" t="s">
        <v>154</v>
      </c>
      <c r="O572" t="s">
        <v>158</v>
      </c>
      <c r="P572" t="s">
        <v>154</v>
      </c>
      <c r="Q572" t="s">
        <v>154</v>
      </c>
      <c r="R572" t="s">
        <v>158</v>
      </c>
      <c r="S572">
        <v>0</v>
      </c>
      <c r="T572">
        <v>1</v>
      </c>
      <c r="U572">
        <v>0</v>
      </c>
      <c r="V572" t="s">
        <v>158</v>
      </c>
      <c r="W572" t="s">
        <v>158</v>
      </c>
      <c r="X572">
        <v>2</v>
      </c>
      <c r="Y572" t="s">
        <v>158</v>
      </c>
      <c r="Z572">
        <v>17</v>
      </c>
      <c r="AA572">
        <v>0</v>
      </c>
      <c r="AB572">
        <v>17</v>
      </c>
      <c r="AC572">
        <v>2</v>
      </c>
      <c r="AD572">
        <v>2</v>
      </c>
      <c r="AE572">
        <v>0</v>
      </c>
      <c r="AF572">
        <v>0</v>
      </c>
      <c r="AG572" t="s">
        <v>158</v>
      </c>
      <c r="AH572">
        <v>2</v>
      </c>
      <c r="AI572">
        <v>2</v>
      </c>
      <c r="AJ572">
        <v>0</v>
      </c>
      <c r="AK572" t="s">
        <v>158</v>
      </c>
      <c r="AL572" t="s">
        <v>158</v>
      </c>
      <c r="AM572">
        <v>17</v>
      </c>
      <c r="AN572">
        <v>2</v>
      </c>
      <c r="AO572">
        <v>2</v>
      </c>
      <c r="AP572">
        <v>2</v>
      </c>
      <c r="AQ572">
        <v>17</v>
      </c>
      <c r="AR572">
        <v>17</v>
      </c>
      <c r="AS572">
        <v>17</v>
      </c>
      <c r="AT572">
        <v>2</v>
      </c>
      <c r="AU572" t="s">
        <v>158</v>
      </c>
      <c r="AV572">
        <v>17</v>
      </c>
      <c r="AW572" t="s">
        <v>158</v>
      </c>
      <c r="AX572">
        <v>0</v>
      </c>
      <c r="AY572" t="s">
        <v>159</v>
      </c>
      <c r="AZ572">
        <v>-222</v>
      </c>
      <c r="BA572">
        <v>158</v>
      </c>
      <c r="BB572" t="s">
        <v>160</v>
      </c>
      <c r="BC572" t="s">
        <v>161</v>
      </c>
      <c r="BD572" t="b">
        <v>0</v>
      </c>
      <c r="BE572" t="s">
        <v>158</v>
      </c>
      <c r="BF572" t="b">
        <v>0</v>
      </c>
      <c r="BH572" t="s">
        <v>233</v>
      </c>
      <c r="BI572" t="s">
        <v>162</v>
      </c>
      <c r="BJ572" t="b">
        <v>0</v>
      </c>
      <c r="BK572" t="s">
        <v>163</v>
      </c>
      <c r="BL572" t="b">
        <v>0</v>
      </c>
      <c r="BM572">
        <v>18</v>
      </c>
      <c r="BN572" t="s">
        <v>164</v>
      </c>
      <c r="BO572" t="s">
        <v>165</v>
      </c>
      <c r="BP572" t="s">
        <v>164</v>
      </c>
      <c r="BQ572" t="s">
        <v>166</v>
      </c>
      <c r="BR572">
        <v>768</v>
      </c>
      <c r="BS572" t="s">
        <v>156</v>
      </c>
      <c r="BT572" t="s">
        <v>176</v>
      </c>
      <c r="BU572" t="s">
        <v>158</v>
      </c>
      <c r="BV572" t="s">
        <v>158</v>
      </c>
      <c r="BW572">
        <v>3</v>
      </c>
      <c r="BX572">
        <v>2</v>
      </c>
      <c r="BY572">
        <v>0</v>
      </c>
      <c r="BZ572">
        <v>3</v>
      </c>
      <c r="CA572" t="s">
        <v>234</v>
      </c>
      <c r="CB572" t="s">
        <v>156</v>
      </c>
      <c r="CC572">
        <v>4</v>
      </c>
      <c r="CD572" t="b">
        <v>0</v>
      </c>
      <c r="CE572" t="s">
        <v>168</v>
      </c>
      <c r="CF572" t="s">
        <v>227</v>
      </c>
      <c r="CG572" t="s">
        <v>158</v>
      </c>
      <c r="CH572">
        <v>0</v>
      </c>
      <c r="CI572">
        <v>1</v>
      </c>
      <c r="CJ572" t="s">
        <v>158</v>
      </c>
      <c r="CK572" t="s">
        <v>169</v>
      </c>
      <c r="CL572" t="s">
        <v>169</v>
      </c>
      <c r="CM572" t="s">
        <v>169</v>
      </c>
      <c r="CN572" t="s">
        <v>169</v>
      </c>
      <c r="CO572" t="s">
        <v>158</v>
      </c>
      <c r="CP572" t="s">
        <v>169</v>
      </c>
      <c r="CQ572">
        <v>1</v>
      </c>
      <c r="CR572">
        <v>3566</v>
      </c>
      <c r="CS572" t="str">
        <f t="shared" si="387"/>
        <v/>
      </c>
      <c r="CT572" t="str">
        <f t="shared" ca="1" si="388"/>
        <v/>
      </c>
      <c r="CU572" t="str">
        <f t="shared" si="389"/>
        <v/>
      </c>
      <c r="CV572" t="str">
        <f t="shared" ca="1" si="390"/>
        <v/>
      </c>
      <c r="CW572" t="str">
        <f t="shared" si="391"/>
        <v/>
      </c>
      <c r="CX572" t="str">
        <f t="shared" ca="1" si="392"/>
        <v/>
      </c>
      <c r="CY572" t="str">
        <f t="shared" si="393"/>
        <v/>
      </c>
      <c r="CZ572" t="str">
        <f t="shared" ca="1" si="394"/>
        <v/>
      </c>
      <c r="DA572" t="str">
        <f t="shared" si="395"/>
        <v/>
      </c>
      <c r="DB572" t="str">
        <f t="shared" ca="1" si="396"/>
        <v/>
      </c>
      <c r="DC572" t="str">
        <f t="shared" si="397"/>
        <v/>
      </c>
      <c r="DD572" t="str">
        <f t="shared" ca="1" si="398"/>
        <v/>
      </c>
      <c r="DE572" t="str">
        <f t="shared" si="399"/>
        <v/>
      </c>
      <c r="DF572" t="str">
        <f t="shared" ca="1" si="400"/>
        <v/>
      </c>
      <c r="DG572" t="str">
        <f t="shared" si="401"/>
        <v/>
      </c>
      <c r="DH572" t="str">
        <f t="shared" ca="1" si="402"/>
        <v/>
      </c>
      <c r="DI572" t="str">
        <f t="shared" si="403"/>
        <v/>
      </c>
      <c r="DJ572" t="str">
        <f t="shared" ca="1" si="404"/>
        <v/>
      </c>
      <c r="DK572" t="str">
        <f t="shared" si="405"/>
        <v/>
      </c>
      <c r="DL572" t="str">
        <f t="shared" ca="1" si="406"/>
        <v/>
      </c>
      <c r="DM572" t="str">
        <f t="shared" si="407"/>
        <v/>
      </c>
      <c r="DN572" t="str">
        <f t="shared" ca="1" si="408"/>
        <v/>
      </c>
      <c r="DO572" t="str">
        <f t="shared" si="409"/>
        <v/>
      </c>
      <c r="DP572" t="str">
        <f t="shared" ca="1" si="410"/>
        <v/>
      </c>
      <c r="DQ572" t="str">
        <f t="shared" si="411"/>
        <v/>
      </c>
      <c r="DR572" t="str">
        <f t="shared" ca="1" si="412"/>
        <v/>
      </c>
      <c r="DS572" t="str">
        <f t="shared" si="413"/>
        <v/>
      </c>
      <c r="DT572" t="str">
        <f t="shared" ca="1" si="414"/>
        <v/>
      </c>
      <c r="DU572" t="str">
        <f t="shared" si="415"/>
        <v/>
      </c>
      <c r="DV572" t="str">
        <f t="shared" ca="1" si="416"/>
        <v/>
      </c>
      <c r="DW572" t="str">
        <f t="shared" si="417"/>
        <v/>
      </c>
      <c r="DX572" t="str">
        <f t="shared" ca="1" si="418"/>
        <v/>
      </c>
      <c r="DY572" t="str">
        <f t="shared" si="419"/>
        <v/>
      </c>
      <c r="DZ572" t="str">
        <f t="shared" ca="1" si="420"/>
        <v/>
      </c>
      <c r="EA572" t="str">
        <f t="shared" si="421"/>
        <v/>
      </c>
      <c r="EB572" t="str">
        <f t="shared" ca="1" si="422"/>
        <v/>
      </c>
      <c r="EC572" t="str">
        <f t="shared" si="423"/>
        <v/>
      </c>
      <c r="ED572" t="str">
        <f t="shared" ca="1" si="424"/>
        <v/>
      </c>
      <c r="EE572" t="str">
        <f t="shared" si="425"/>
        <v/>
      </c>
      <c r="EF572" t="str">
        <f t="shared" ca="1" si="426"/>
        <v/>
      </c>
      <c r="EG572" t="str">
        <f t="shared" si="427"/>
        <v/>
      </c>
      <c r="EH572" t="str">
        <f t="shared" ca="1" si="428"/>
        <v/>
      </c>
      <c r="EI572" t="str">
        <f t="shared" si="429"/>
        <v/>
      </c>
      <c r="EJ572" t="str">
        <f t="shared" ca="1" si="430"/>
        <v/>
      </c>
      <c r="EK572" t="str">
        <f t="shared" ca="1" si="433"/>
        <v/>
      </c>
      <c r="EL572" t="s">
        <v>924</v>
      </c>
      <c r="EM572" t="s">
        <v>158</v>
      </c>
      <c r="EN572">
        <v>6151</v>
      </c>
      <c r="EO572">
        <v>9498</v>
      </c>
      <c r="EP572">
        <v>3201</v>
      </c>
      <c r="EQ572">
        <v>773</v>
      </c>
      <c r="ER572" t="s">
        <v>158</v>
      </c>
      <c r="ES572">
        <v>20380</v>
      </c>
      <c r="ET572">
        <v>3566</v>
      </c>
      <c r="EU572">
        <v>2</v>
      </c>
      <c r="EV572" t="s">
        <v>156</v>
      </c>
      <c r="EW572">
        <v>1024</v>
      </c>
      <c r="EX572">
        <v>2</v>
      </c>
      <c r="EY572">
        <v>48000</v>
      </c>
      <c r="EZ572">
        <v>-16</v>
      </c>
      <c r="FA572" t="s">
        <v>170</v>
      </c>
      <c r="FB572">
        <v>6</v>
      </c>
      <c r="FC572" t="s">
        <v>171</v>
      </c>
      <c r="FD572" t="s">
        <v>158</v>
      </c>
      <c r="FE572">
        <v>338184</v>
      </c>
      <c r="FF572">
        <v>2366</v>
      </c>
      <c r="FG572" t="s">
        <v>158</v>
      </c>
      <c r="FH572" t="s">
        <v>158</v>
      </c>
      <c r="FI572">
        <v>338169</v>
      </c>
      <c r="FJ572" t="s">
        <v>158</v>
      </c>
      <c r="FK572">
        <v>405184</v>
      </c>
      <c r="FL572" t="s">
        <v>158</v>
      </c>
      <c r="FM572">
        <v>401668</v>
      </c>
      <c r="FN572">
        <v>344358</v>
      </c>
      <c r="FO572">
        <v>374384</v>
      </c>
      <c r="FP572">
        <v>1591</v>
      </c>
      <c r="FQ572">
        <v>1550</v>
      </c>
      <c r="FR572" t="s">
        <v>158</v>
      </c>
      <c r="FS572">
        <v>344354</v>
      </c>
      <c r="FT572">
        <v>344354</v>
      </c>
      <c r="FU572">
        <v>1586</v>
      </c>
      <c r="FV572" t="s">
        <v>158</v>
      </c>
      <c r="FW572" t="s">
        <v>158</v>
      </c>
      <c r="FX572">
        <v>408752</v>
      </c>
      <c r="FY572">
        <v>353857</v>
      </c>
      <c r="FZ572">
        <v>377586</v>
      </c>
      <c r="GA572">
        <v>353998</v>
      </c>
      <c r="GB572">
        <v>405184</v>
      </c>
      <c r="GC572">
        <v>403668</v>
      </c>
      <c r="GD572">
        <v>408752</v>
      </c>
      <c r="GE572" t="s">
        <v>158</v>
      </c>
      <c r="GF572" t="s">
        <v>158</v>
      </c>
      <c r="GG572">
        <v>401660</v>
      </c>
      <c r="GH572" t="s">
        <v>158</v>
      </c>
      <c r="GI572" t="s">
        <v>158</v>
      </c>
      <c r="GJ572" t="s">
        <v>172</v>
      </c>
      <c r="GK572">
        <v>0</v>
      </c>
      <c r="GL572">
        <v>16360</v>
      </c>
      <c r="GM572">
        <v>4</v>
      </c>
      <c r="GN572" t="s">
        <v>158</v>
      </c>
      <c r="GO572" t="s">
        <v>166</v>
      </c>
      <c r="GP572">
        <v>1024</v>
      </c>
      <c r="GQ572">
        <v>-260</v>
      </c>
      <c r="GR572">
        <v>180</v>
      </c>
      <c r="GS572">
        <f t="shared" si="431"/>
        <v>4</v>
      </c>
      <c r="GT572" t="str">
        <f t="shared" si="386"/>
        <v>training</v>
      </c>
    </row>
    <row r="573" spans="1:202" x14ac:dyDescent="0.2">
      <c r="A573" t="s">
        <v>154</v>
      </c>
      <c r="B573" t="s">
        <v>154</v>
      </c>
      <c r="C573">
        <v>4050</v>
      </c>
      <c r="D573">
        <v>4050</v>
      </c>
      <c r="E573" t="s">
        <v>155</v>
      </c>
      <c r="F573" t="s">
        <v>156</v>
      </c>
      <c r="G573" t="s">
        <v>156</v>
      </c>
      <c r="H573" t="s">
        <v>156</v>
      </c>
      <c r="I573">
        <v>0</v>
      </c>
      <c r="J573" t="s">
        <v>157</v>
      </c>
      <c r="K573">
        <v>1</v>
      </c>
      <c r="L573" t="s">
        <v>154</v>
      </c>
      <c r="M573" t="s">
        <v>154</v>
      </c>
      <c r="N573" t="s">
        <v>154</v>
      </c>
      <c r="O573" t="s">
        <v>158</v>
      </c>
      <c r="P573" t="s">
        <v>154</v>
      </c>
      <c r="Q573" t="s">
        <v>154</v>
      </c>
      <c r="R573" t="s">
        <v>158</v>
      </c>
      <c r="S573">
        <v>0</v>
      </c>
      <c r="T573">
        <v>1</v>
      </c>
      <c r="U573">
        <v>0</v>
      </c>
      <c r="V573" t="s">
        <v>158</v>
      </c>
      <c r="W573" t="s">
        <v>158</v>
      </c>
      <c r="X573">
        <v>2</v>
      </c>
      <c r="Y573" t="s">
        <v>158</v>
      </c>
      <c r="Z573">
        <v>18</v>
      </c>
      <c r="AA573">
        <v>0</v>
      </c>
      <c r="AB573">
        <v>18</v>
      </c>
      <c r="AC573">
        <v>2</v>
      </c>
      <c r="AD573">
        <v>2</v>
      </c>
      <c r="AE573">
        <v>0</v>
      </c>
      <c r="AF573">
        <v>0</v>
      </c>
      <c r="AG573" t="s">
        <v>158</v>
      </c>
      <c r="AH573">
        <v>2</v>
      </c>
      <c r="AI573">
        <v>2</v>
      </c>
      <c r="AJ573">
        <v>0</v>
      </c>
      <c r="AK573" t="s">
        <v>158</v>
      </c>
      <c r="AL573" t="s">
        <v>158</v>
      </c>
      <c r="AM573">
        <v>18</v>
      </c>
      <c r="AN573">
        <v>2</v>
      </c>
      <c r="AO573">
        <v>2</v>
      </c>
      <c r="AP573">
        <v>2</v>
      </c>
      <c r="AQ573">
        <v>18</v>
      </c>
      <c r="AR573">
        <v>18</v>
      </c>
      <c r="AS573">
        <v>18</v>
      </c>
      <c r="AT573">
        <v>2</v>
      </c>
      <c r="AU573" t="s">
        <v>158</v>
      </c>
      <c r="AV573">
        <v>18</v>
      </c>
      <c r="AW573" t="s">
        <v>158</v>
      </c>
      <c r="AX573">
        <v>0</v>
      </c>
      <c r="AY573" t="s">
        <v>159</v>
      </c>
      <c r="AZ573">
        <v>156</v>
      </c>
      <c r="BA573">
        <v>287</v>
      </c>
      <c r="BB573" t="s">
        <v>160</v>
      </c>
      <c r="BC573" t="s">
        <v>161</v>
      </c>
      <c r="BD573" t="b">
        <v>0</v>
      </c>
      <c r="BE573" t="s">
        <v>158</v>
      </c>
      <c r="BF573" t="b">
        <v>0</v>
      </c>
      <c r="BH573" t="s">
        <v>233</v>
      </c>
      <c r="BI573" t="s">
        <v>162</v>
      </c>
      <c r="BJ573" t="b">
        <v>0</v>
      </c>
      <c r="BK573" t="s">
        <v>163</v>
      </c>
      <c r="BL573" t="b">
        <v>0</v>
      </c>
      <c r="BM573">
        <v>18</v>
      </c>
      <c r="BN573" t="s">
        <v>164</v>
      </c>
      <c r="BO573" t="s">
        <v>165</v>
      </c>
      <c r="BP573" t="s">
        <v>164</v>
      </c>
      <c r="BQ573" t="s">
        <v>166</v>
      </c>
      <c r="BR573">
        <v>768</v>
      </c>
      <c r="BS573" t="s">
        <v>156</v>
      </c>
      <c r="BT573" t="s">
        <v>178</v>
      </c>
      <c r="BU573" t="s">
        <v>158</v>
      </c>
      <c r="BV573" t="s">
        <v>158</v>
      </c>
      <c r="BW573">
        <v>4</v>
      </c>
      <c r="BX573">
        <v>2</v>
      </c>
      <c r="BY573">
        <v>0</v>
      </c>
      <c r="BZ573">
        <v>4</v>
      </c>
      <c r="CA573" t="s">
        <v>234</v>
      </c>
      <c r="CB573" t="s">
        <v>156</v>
      </c>
      <c r="CC573">
        <v>5</v>
      </c>
      <c r="CD573" t="b">
        <v>0</v>
      </c>
      <c r="CE573" t="s">
        <v>168</v>
      </c>
      <c r="CF573" t="s">
        <v>227</v>
      </c>
      <c r="CG573" t="s">
        <v>158</v>
      </c>
      <c r="CH573">
        <v>0</v>
      </c>
      <c r="CI573">
        <v>1</v>
      </c>
      <c r="CJ573" t="s">
        <v>158</v>
      </c>
      <c r="CK573" t="s">
        <v>169</v>
      </c>
      <c r="CL573" t="s">
        <v>169</v>
      </c>
      <c r="CM573" t="s">
        <v>169</v>
      </c>
      <c r="CN573" t="s">
        <v>169</v>
      </c>
      <c r="CO573" t="s">
        <v>158</v>
      </c>
      <c r="CP573" t="s">
        <v>169</v>
      </c>
      <c r="CQ573">
        <v>1</v>
      </c>
      <c r="CR573">
        <v>3893</v>
      </c>
      <c r="CS573" t="str">
        <f t="shared" si="387"/>
        <v/>
      </c>
      <c r="CT573" t="str">
        <f t="shared" ca="1" si="388"/>
        <v/>
      </c>
      <c r="CU573" t="str">
        <f t="shared" si="389"/>
        <v/>
      </c>
      <c r="CV573" t="str">
        <f t="shared" ca="1" si="390"/>
        <v/>
      </c>
      <c r="CW573" t="str">
        <f t="shared" si="391"/>
        <v/>
      </c>
      <c r="CX573" t="str">
        <f t="shared" ca="1" si="392"/>
        <v/>
      </c>
      <c r="CY573" t="str">
        <f t="shared" si="393"/>
        <v/>
      </c>
      <c r="CZ573" t="str">
        <f t="shared" ca="1" si="394"/>
        <v/>
      </c>
      <c r="DA573" t="str">
        <f t="shared" si="395"/>
        <v/>
      </c>
      <c r="DB573" t="str">
        <f t="shared" ca="1" si="396"/>
        <v/>
      </c>
      <c r="DC573" t="str">
        <f t="shared" si="397"/>
        <v/>
      </c>
      <c r="DD573" t="str">
        <f t="shared" ca="1" si="398"/>
        <v/>
      </c>
      <c r="DE573" t="str">
        <f t="shared" si="399"/>
        <v/>
      </c>
      <c r="DF573" t="str">
        <f t="shared" ca="1" si="400"/>
        <v/>
      </c>
      <c r="DG573" t="str">
        <f t="shared" si="401"/>
        <v/>
      </c>
      <c r="DH573" t="str">
        <f t="shared" ca="1" si="402"/>
        <v/>
      </c>
      <c r="DI573" t="str">
        <f t="shared" si="403"/>
        <v/>
      </c>
      <c r="DJ573" t="str">
        <f t="shared" ca="1" si="404"/>
        <v/>
      </c>
      <c r="DK573" t="str">
        <f t="shared" si="405"/>
        <v/>
      </c>
      <c r="DL573" t="str">
        <f t="shared" ca="1" si="406"/>
        <v/>
      </c>
      <c r="DM573" t="str">
        <f t="shared" si="407"/>
        <v/>
      </c>
      <c r="DN573" t="str">
        <f t="shared" ca="1" si="408"/>
        <v/>
      </c>
      <c r="DO573" t="str">
        <f t="shared" si="409"/>
        <v/>
      </c>
      <c r="DP573" t="str">
        <f t="shared" ca="1" si="410"/>
        <v/>
      </c>
      <c r="DQ573" t="str">
        <f t="shared" si="411"/>
        <v/>
      </c>
      <c r="DR573" t="str">
        <f t="shared" ca="1" si="412"/>
        <v/>
      </c>
      <c r="DS573" t="str">
        <f t="shared" si="413"/>
        <v/>
      </c>
      <c r="DT573" t="str">
        <f t="shared" ca="1" si="414"/>
        <v/>
      </c>
      <c r="DU573" t="str">
        <f t="shared" si="415"/>
        <v/>
      </c>
      <c r="DV573" t="str">
        <f t="shared" ca="1" si="416"/>
        <v/>
      </c>
      <c r="DW573" t="str">
        <f t="shared" si="417"/>
        <v/>
      </c>
      <c r="DX573" t="str">
        <f t="shared" ca="1" si="418"/>
        <v/>
      </c>
      <c r="DY573" t="str">
        <f t="shared" si="419"/>
        <v/>
      </c>
      <c r="DZ573" t="str">
        <f t="shared" ca="1" si="420"/>
        <v/>
      </c>
      <c r="EA573" t="str">
        <f t="shared" si="421"/>
        <v/>
      </c>
      <c r="EB573" t="str">
        <f t="shared" ca="1" si="422"/>
        <v/>
      </c>
      <c r="EC573" t="str">
        <f t="shared" si="423"/>
        <v/>
      </c>
      <c r="ED573" t="str">
        <f t="shared" ca="1" si="424"/>
        <v/>
      </c>
      <c r="EE573" t="str">
        <f t="shared" si="425"/>
        <v/>
      </c>
      <c r="EF573" t="str">
        <f t="shared" ca="1" si="426"/>
        <v/>
      </c>
      <c r="EG573" t="str">
        <f t="shared" si="427"/>
        <v/>
      </c>
      <c r="EH573" t="str">
        <f t="shared" ca="1" si="428"/>
        <v/>
      </c>
      <c r="EI573" t="str">
        <f t="shared" si="429"/>
        <v/>
      </c>
      <c r="EJ573" t="str">
        <f t="shared" ca="1" si="430"/>
        <v/>
      </c>
      <c r="EK573" t="str">
        <f t="shared" ca="1" si="433"/>
        <v/>
      </c>
      <c r="EL573" t="s">
        <v>924</v>
      </c>
      <c r="EM573" t="s">
        <v>158</v>
      </c>
      <c r="EN573">
        <v>6151</v>
      </c>
      <c r="EO573">
        <v>9498</v>
      </c>
      <c r="EP573">
        <v>3201</v>
      </c>
      <c r="EQ573">
        <v>773</v>
      </c>
      <c r="ER573" t="s">
        <v>158</v>
      </c>
      <c r="ES573">
        <v>20380</v>
      </c>
      <c r="ET573">
        <v>3893</v>
      </c>
      <c r="EU573">
        <v>2</v>
      </c>
      <c r="EV573" t="s">
        <v>156</v>
      </c>
      <c r="EW573">
        <v>1024</v>
      </c>
      <c r="EX573">
        <v>2</v>
      </c>
      <c r="EY573">
        <v>48000</v>
      </c>
      <c r="EZ573">
        <v>-16</v>
      </c>
      <c r="FA573" t="s">
        <v>170</v>
      </c>
      <c r="FB573">
        <v>6</v>
      </c>
      <c r="FC573" t="s">
        <v>171</v>
      </c>
      <c r="FD573" t="s">
        <v>158</v>
      </c>
      <c r="FE573">
        <v>338184</v>
      </c>
      <c r="FF573">
        <v>2366</v>
      </c>
      <c r="FG573" t="s">
        <v>158</v>
      </c>
      <c r="FH573" t="s">
        <v>158</v>
      </c>
      <c r="FI573">
        <v>338169</v>
      </c>
      <c r="FJ573" t="s">
        <v>158</v>
      </c>
      <c r="FK573">
        <v>412629</v>
      </c>
      <c r="FL573" t="s">
        <v>158</v>
      </c>
      <c r="FM573">
        <v>408909</v>
      </c>
      <c r="FN573">
        <v>344358</v>
      </c>
      <c r="FO573">
        <v>374384</v>
      </c>
      <c r="FP573">
        <v>1591</v>
      </c>
      <c r="FQ573">
        <v>1550</v>
      </c>
      <c r="FR573" t="s">
        <v>158</v>
      </c>
      <c r="FS573">
        <v>344354</v>
      </c>
      <c r="FT573">
        <v>344354</v>
      </c>
      <c r="FU573">
        <v>1586</v>
      </c>
      <c r="FV573" t="s">
        <v>158</v>
      </c>
      <c r="FW573" t="s">
        <v>158</v>
      </c>
      <c r="FX573">
        <v>416524</v>
      </c>
      <c r="FY573">
        <v>353857</v>
      </c>
      <c r="FZ573">
        <v>377586</v>
      </c>
      <c r="GA573">
        <v>353998</v>
      </c>
      <c r="GB573">
        <v>412630</v>
      </c>
      <c r="GC573">
        <v>410909</v>
      </c>
      <c r="GD573">
        <v>416524</v>
      </c>
      <c r="GE573" t="s">
        <v>158</v>
      </c>
      <c r="GF573" t="s">
        <v>158</v>
      </c>
      <c r="GG573">
        <v>408897</v>
      </c>
      <c r="GH573" t="s">
        <v>158</v>
      </c>
      <c r="GI573" t="s">
        <v>158</v>
      </c>
      <c r="GJ573" t="s">
        <v>172</v>
      </c>
      <c r="GK573">
        <v>0</v>
      </c>
      <c r="GL573">
        <v>20253</v>
      </c>
      <c r="GM573">
        <v>5</v>
      </c>
      <c r="GN573" t="s">
        <v>158</v>
      </c>
      <c r="GO573" t="s">
        <v>166</v>
      </c>
      <c r="GP573">
        <v>1024</v>
      </c>
      <c r="GQ573">
        <v>155</v>
      </c>
      <c r="GR573">
        <v>285</v>
      </c>
      <c r="GS573">
        <f t="shared" si="431"/>
        <v>5</v>
      </c>
      <c r="GT573" t="str">
        <f t="shared" si="386"/>
        <v>training</v>
      </c>
    </row>
    <row r="574" spans="1:202" x14ac:dyDescent="0.2">
      <c r="A574" t="s">
        <v>154</v>
      </c>
      <c r="B574" t="s">
        <v>154</v>
      </c>
      <c r="C574">
        <v>3946</v>
      </c>
      <c r="D574">
        <v>3946</v>
      </c>
      <c r="E574" t="s">
        <v>155</v>
      </c>
      <c r="F574" t="s">
        <v>156</v>
      </c>
      <c r="G574" t="s">
        <v>156</v>
      </c>
      <c r="H574" t="s">
        <v>156</v>
      </c>
      <c r="I574">
        <v>0</v>
      </c>
      <c r="J574" t="s">
        <v>157</v>
      </c>
      <c r="K574">
        <v>1</v>
      </c>
      <c r="L574" t="s">
        <v>154</v>
      </c>
      <c r="M574" t="s">
        <v>154</v>
      </c>
      <c r="N574" t="s">
        <v>154</v>
      </c>
      <c r="O574" t="s">
        <v>158</v>
      </c>
      <c r="P574" t="s">
        <v>154</v>
      </c>
      <c r="Q574" t="s">
        <v>154</v>
      </c>
      <c r="R574" t="s">
        <v>158</v>
      </c>
      <c r="S574">
        <v>0</v>
      </c>
      <c r="T574">
        <v>1</v>
      </c>
      <c r="U574">
        <v>0</v>
      </c>
      <c r="V574" t="s">
        <v>158</v>
      </c>
      <c r="W574" t="s">
        <v>158</v>
      </c>
      <c r="X574">
        <v>2</v>
      </c>
      <c r="Y574" t="s">
        <v>158</v>
      </c>
      <c r="Z574">
        <v>19</v>
      </c>
      <c r="AA574">
        <v>0</v>
      </c>
      <c r="AB574">
        <v>19</v>
      </c>
      <c r="AC574">
        <v>2</v>
      </c>
      <c r="AD574">
        <v>2</v>
      </c>
      <c r="AE574">
        <v>0</v>
      </c>
      <c r="AF574">
        <v>0</v>
      </c>
      <c r="AG574" t="s">
        <v>158</v>
      </c>
      <c r="AH574">
        <v>2</v>
      </c>
      <c r="AI574">
        <v>2</v>
      </c>
      <c r="AJ574">
        <v>0</v>
      </c>
      <c r="AK574" t="s">
        <v>158</v>
      </c>
      <c r="AL574" t="s">
        <v>158</v>
      </c>
      <c r="AM574">
        <v>19</v>
      </c>
      <c r="AN574">
        <v>2</v>
      </c>
      <c r="AO574">
        <v>2</v>
      </c>
      <c r="AP574">
        <v>2</v>
      </c>
      <c r="AQ574">
        <v>19</v>
      </c>
      <c r="AR574">
        <v>19</v>
      </c>
      <c r="AS574">
        <v>19</v>
      </c>
      <c r="AT574">
        <v>2</v>
      </c>
      <c r="AU574" t="s">
        <v>158</v>
      </c>
      <c r="AV574">
        <v>19</v>
      </c>
      <c r="AW574" t="s">
        <v>158</v>
      </c>
      <c r="AX574">
        <v>0</v>
      </c>
      <c r="AY574" t="s">
        <v>159</v>
      </c>
      <c r="AZ574">
        <v>-142</v>
      </c>
      <c r="BA574">
        <v>146</v>
      </c>
      <c r="BB574" t="s">
        <v>160</v>
      </c>
      <c r="BC574" t="s">
        <v>161</v>
      </c>
      <c r="BD574" t="b">
        <v>0</v>
      </c>
      <c r="BE574" t="s">
        <v>158</v>
      </c>
      <c r="BF574" t="b">
        <v>0</v>
      </c>
      <c r="BH574" t="s">
        <v>233</v>
      </c>
      <c r="BI574" t="s">
        <v>162</v>
      </c>
      <c r="BJ574" t="b">
        <v>0</v>
      </c>
      <c r="BK574" t="s">
        <v>163</v>
      </c>
      <c r="BL574" t="b">
        <v>0</v>
      </c>
      <c r="BM574">
        <v>18</v>
      </c>
      <c r="BN574" t="s">
        <v>164</v>
      </c>
      <c r="BO574" t="s">
        <v>165</v>
      </c>
      <c r="BP574" t="s">
        <v>164</v>
      </c>
      <c r="BQ574" t="s">
        <v>166</v>
      </c>
      <c r="BR574">
        <v>768</v>
      </c>
      <c r="BS574" t="s">
        <v>156</v>
      </c>
      <c r="BT574" t="s">
        <v>175</v>
      </c>
      <c r="BU574" t="s">
        <v>158</v>
      </c>
      <c r="BV574" t="s">
        <v>158</v>
      </c>
      <c r="BW574">
        <v>5</v>
      </c>
      <c r="BX574">
        <v>2</v>
      </c>
      <c r="BY574">
        <v>0</v>
      </c>
      <c r="BZ574">
        <v>5</v>
      </c>
      <c r="CA574" t="s">
        <v>234</v>
      </c>
      <c r="CB574" t="s">
        <v>156</v>
      </c>
      <c r="CC574">
        <v>6</v>
      </c>
      <c r="CD574" t="b">
        <v>0</v>
      </c>
      <c r="CE574" t="s">
        <v>168</v>
      </c>
      <c r="CF574" t="s">
        <v>227</v>
      </c>
      <c r="CG574" t="s">
        <v>158</v>
      </c>
      <c r="CH574">
        <v>0</v>
      </c>
      <c r="CI574">
        <v>1</v>
      </c>
      <c r="CJ574" t="s">
        <v>158</v>
      </c>
      <c r="CK574" t="s">
        <v>169</v>
      </c>
      <c r="CL574" t="s">
        <v>169</v>
      </c>
      <c r="CM574" t="s">
        <v>169</v>
      </c>
      <c r="CN574" t="s">
        <v>169</v>
      </c>
      <c r="CO574" t="s">
        <v>158</v>
      </c>
      <c r="CP574" t="s">
        <v>169</v>
      </c>
      <c r="CQ574">
        <v>1</v>
      </c>
      <c r="CR574">
        <v>3424</v>
      </c>
      <c r="CS574" t="str">
        <f t="shared" si="387"/>
        <v/>
      </c>
      <c r="CT574" t="str">
        <f t="shared" ca="1" si="388"/>
        <v/>
      </c>
      <c r="CU574" t="str">
        <f t="shared" si="389"/>
        <v/>
      </c>
      <c r="CV574" t="str">
        <f t="shared" ca="1" si="390"/>
        <v/>
      </c>
      <c r="CW574" t="str">
        <f t="shared" si="391"/>
        <v/>
      </c>
      <c r="CX574" t="str">
        <f t="shared" ca="1" si="392"/>
        <v/>
      </c>
      <c r="CY574" t="str">
        <f t="shared" si="393"/>
        <v/>
      </c>
      <c r="CZ574" t="str">
        <f t="shared" ca="1" si="394"/>
        <v/>
      </c>
      <c r="DA574" t="str">
        <f t="shared" si="395"/>
        <v/>
      </c>
      <c r="DB574" t="str">
        <f t="shared" ca="1" si="396"/>
        <v/>
      </c>
      <c r="DC574" t="str">
        <f t="shared" si="397"/>
        <v/>
      </c>
      <c r="DD574" t="str">
        <f t="shared" ca="1" si="398"/>
        <v/>
      </c>
      <c r="DE574" t="str">
        <f t="shared" si="399"/>
        <v/>
      </c>
      <c r="DF574" t="str">
        <f t="shared" ca="1" si="400"/>
        <v/>
      </c>
      <c r="DG574" t="str">
        <f t="shared" si="401"/>
        <v/>
      </c>
      <c r="DH574" t="str">
        <f t="shared" ca="1" si="402"/>
        <v/>
      </c>
      <c r="DI574" t="str">
        <f t="shared" si="403"/>
        <v/>
      </c>
      <c r="DJ574" t="str">
        <f t="shared" ca="1" si="404"/>
        <v/>
      </c>
      <c r="DK574" t="str">
        <f t="shared" si="405"/>
        <v/>
      </c>
      <c r="DL574" t="str">
        <f t="shared" ca="1" si="406"/>
        <v/>
      </c>
      <c r="DM574" t="str">
        <f t="shared" si="407"/>
        <v/>
      </c>
      <c r="DN574" t="str">
        <f t="shared" ca="1" si="408"/>
        <v/>
      </c>
      <c r="DO574" t="str">
        <f t="shared" si="409"/>
        <v/>
      </c>
      <c r="DP574" t="str">
        <f t="shared" ca="1" si="410"/>
        <v/>
      </c>
      <c r="DQ574" t="str">
        <f t="shared" si="411"/>
        <v/>
      </c>
      <c r="DR574" t="str">
        <f t="shared" ca="1" si="412"/>
        <v/>
      </c>
      <c r="DS574" t="str">
        <f t="shared" si="413"/>
        <v/>
      </c>
      <c r="DT574" t="str">
        <f t="shared" ca="1" si="414"/>
        <v/>
      </c>
      <c r="DU574" t="str">
        <f t="shared" si="415"/>
        <v/>
      </c>
      <c r="DV574" t="str">
        <f t="shared" ca="1" si="416"/>
        <v/>
      </c>
      <c r="DW574" t="str">
        <f t="shared" si="417"/>
        <v/>
      </c>
      <c r="DX574" t="str">
        <f t="shared" ca="1" si="418"/>
        <v/>
      </c>
      <c r="DY574" t="str">
        <f t="shared" si="419"/>
        <v/>
      </c>
      <c r="DZ574" t="str">
        <f t="shared" ca="1" si="420"/>
        <v/>
      </c>
      <c r="EA574" t="str">
        <f t="shared" si="421"/>
        <v/>
      </c>
      <c r="EB574" t="str">
        <f t="shared" ca="1" si="422"/>
        <v/>
      </c>
      <c r="EC574" t="str">
        <f t="shared" si="423"/>
        <v/>
      </c>
      <c r="ED574" t="str">
        <f t="shared" ca="1" si="424"/>
        <v/>
      </c>
      <c r="EE574" t="str">
        <f t="shared" si="425"/>
        <v/>
      </c>
      <c r="EF574" t="str">
        <f t="shared" ca="1" si="426"/>
        <v/>
      </c>
      <c r="EG574" t="str">
        <f t="shared" si="427"/>
        <v/>
      </c>
      <c r="EH574" t="str">
        <f t="shared" ca="1" si="428"/>
        <v/>
      </c>
      <c r="EI574" t="str">
        <f t="shared" si="429"/>
        <v/>
      </c>
      <c r="EJ574" t="str">
        <f t="shared" ca="1" si="430"/>
        <v/>
      </c>
      <c r="EK574" t="str">
        <f t="shared" ca="1" si="433"/>
        <v/>
      </c>
      <c r="EL574" t="s">
        <v>924</v>
      </c>
      <c r="EM574" t="s">
        <v>158</v>
      </c>
      <c r="EN574">
        <v>6151</v>
      </c>
      <c r="EO574">
        <v>9498</v>
      </c>
      <c r="EP574">
        <v>3201</v>
      </c>
      <c r="EQ574">
        <v>773</v>
      </c>
      <c r="ER574" t="s">
        <v>158</v>
      </c>
      <c r="ES574">
        <v>20380</v>
      </c>
      <c r="ET574">
        <v>3424</v>
      </c>
      <c r="EU574">
        <v>2</v>
      </c>
      <c r="EV574" t="s">
        <v>156</v>
      </c>
      <c r="EW574">
        <v>1024</v>
      </c>
      <c r="EX574">
        <v>2</v>
      </c>
      <c r="EY574">
        <v>48000</v>
      </c>
      <c r="EZ574">
        <v>-16</v>
      </c>
      <c r="FA574" t="s">
        <v>170</v>
      </c>
      <c r="FB574">
        <v>6</v>
      </c>
      <c r="FC574" t="s">
        <v>171</v>
      </c>
      <c r="FD574" t="s">
        <v>158</v>
      </c>
      <c r="FE574">
        <v>338184</v>
      </c>
      <c r="FF574">
        <v>2366</v>
      </c>
      <c r="FG574" t="s">
        <v>158</v>
      </c>
      <c r="FH574" t="s">
        <v>158</v>
      </c>
      <c r="FI574">
        <v>338169</v>
      </c>
      <c r="FJ574" t="s">
        <v>158</v>
      </c>
      <c r="FK574">
        <v>419989</v>
      </c>
      <c r="FL574" t="s">
        <v>158</v>
      </c>
      <c r="FM574">
        <v>416668</v>
      </c>
      <c r="FN574">
        <v>344358</v>
      </c>
      <c r="FO574">
        <v>374384</v>
      </c>
      <c r="FP574">
        <v>1591</v>
      </c>
      <c r="FQ574">
        <v>1550</v>
      </c>
      <c r="FR574" t="s">
        <v>158</v>
      </c>
      <c r="FS574">
        <v>344354</v>
      </c>
      <c r="FT574">
        <v>344354</v>
      </c>
      <c r="FU574">
        <v>1586</v>
      </c>
      <c r="FV574" t="s">
        <v>158</v>
      </c>
      <c r="FW574" t="s">
        <v>158</v>
      </c>
      <c r="FX574">
        <v>423414</v>
      </c>
      <c r="FY574">
        <v>353857</v>
      </c>
      <c r="FZ574">
        <v>377586</v>
      </c>
      <c r="GA574">
        <v>353998</v>
      </c>
      <c r="GB574">
        <v>419989</v>
      </c>
      <c r="GC574">
        <v>418668</v>
      </c>
      <c r="GD574">
        <v>423414</v>
      </c>
      <c r="GE574" t="s">
        <v>158</v>
      </c>
      <c r="GF574" t="s">
        <v>158</v>
      </c>
      <c r="GG574">
        <v>416661</v>
      </c>
      <c r="GH574" t="s">
        <v>158</v>
      </c>
      <c r="GI574" t="s">
        <v>158</v>
      </c>
      <c r="GJ574" t="s">
        <v>172</v>
      </c>
      <c r="GK574">
        <v>0</v>
      </c>
      <c r="GL574">
        <v>23677</v>
      </c>
      <c r="GM574">
        <v>6</v>
      </c>
      <c r="GN574" t="s">
        <v>158</v>
      </c>
      <c r="GO574" t="s">
        <v>166</v>
      </c>
      <c r="GP574">
        <v>1024</v>
      </c>
      <c r="GQ574">
        <v>-115</v>
      </c>
      <c r="GR574">
        <v>165</v>
      </c>
      <c r="GS574">
        <f t="shared" si="431"/>
        <v>6</v>
      </c>
      <c r="GT574" t="str">
        <f t="shared" si="386"/>
        <v>training</v>
      </c>
    </row>
    <row r="575" spans="1:202" x14ac:dyDescent="0.2">
      <c r="A575" t="s">
        <v>154</v>
      </c>
      <c r="B575" t="s">
        <v>154</v>
      </c>
      <c r="C575">
        <v>3726</v>
      </c>
      <c r="D575">
        <v>3726</v>
      </c>
      <c r="E575" t="s">
        <v>155</v>
      </c>
      <c r="F575" t="s">
        <v>156</v>
      </c>
      <c r="G575" t="s">
        <v>156</v>
      </c>
      <c r="H575" t="s">
        <v>156</v>
      </c>
      <c r="I575">
        <v>0</v>
      </c>
      <c r="J575" t="s">
        <v>157</v>
      </c>
      <c r="K575">
        <v>1</v>
      </c>
      <c r="L575" t="s">
        <v>154</v>
      </c>
      <c r="M575" t="s">
        <v>154</v>
      </c>
      <c r="N575" t="s">
        <v>154</v>
      </c>
      <c r="O575" t="s">
        <v>158</v>
      </c>
      <c r="P575" t="s">
        <v>154</v>
      </c>
      <c r="Q575" t="s">
        <v>154</v>
      </c>
      <c r="R575" t="s">
        <v>158</v>
      </c>
      <c r="S575">
        <v>0</v>
      </c>
      <c r="T575">
        <v>1</v>
      </c>
      <c r="U575">
        <v>0</v>
      </c>
      <c r="V575" t="s">
        <v>158</v>
      </c>
      <c r="W575" t="s">
        <v>158</v>
      </c>
      <c r="X575">
        <v>2</v>
      </c>
      <c r="Y575" t="s">
        <v>158</v>
      </c>
      <c r="Z575">
        <v>20</v>
      </c>
      <c r="AA575">
        <v>0</v>
      </c>
      <c r="AB575">
        <v>20</v>
      </c>
      <c r="AC575">
        <v>2</v>
      </c>
      <c r="AD575">
        <v>2</v>
      </c>
      <c r="AE575">
        <v>0</v>
      </c>
      <c r="AF575">
        <v>0</v>
      </c>
      <c r="AG575" t="s">
        <v>158</v>
      </c>
      <c r="AH575">
        <v>2</v>
      </c>
      <c r="AI575">
        <v>2</v>
      </c>
      <c r="AJ575">
        <v>0</v>
      </c>
      <c r="AK575" t="s">
        <v>158</v>
      </c>
      <c r="AL575" t="s">
        <v>158</v>
      </c>
      <c r="AM575">
        <v>20</v>
      </c>
      <c r="AN575">
        <v>2</v>
      </c>
      <c r="AO575">
        <v>2</v>
      </c>
      <c r="AP575">
        <v>2</v>
      </c>
      <c r="AQ575">
        <v>20</v>
      </c>
      <c r="AR575">
        <v>20</v>
      </c>
      <c r="AS575">
        <v>20</v>
      </c>
      <c r="AT575">
        <v>2</v>
      </c>
      <c r="AU575" t="s">
        <v>158</v>
      </c>
      <c r="AV575">
        <v>20</v>
      </c>
      <c r="AW575" t="s">
        <v>158</v>
      </c>
      <c r="AX575">
        <v>0</v>
      </c>
      <c r="AY575" t="s">
        <v>159</v>
      </c>
      <c r="AZ575">
        <v>-88</v>
      </c>
      <c r="BA575">
        <v>205</v>
      </c>
      <c r="BB575" t="s">
        <v>160</v>
      </c>
      <c r="BC575" t="s">
        <v>161</v>
      </c>
      <c r="BD575" t="b">
        <v>0</v>
      </c>
      <c r="BE575" t="s">
        <v>158</v>
      </c>
      <c r="BF575" t="b">
        <v>0</v>
      </c>
      <c r="BH575" t="s">
        <v>233</v>
      </c>
      <c r="BI575" t="s">
        <v>162</v>
      </c>
      <c r="BJ575" t="b">
        <v>0</v>
      </c>
      <c r="BK575" t="s">
        <v>163</v>
      </c>
      <c r="BL575" t="b">
        <v>0</v>
      </c>
      <c r="BM575">
        <v>18</v>
      </c>
      <c r="BN575" t="s">
        <v>164</v>
      </c>
      <c r="BO575" t="s">
        <v>165</v>
      </c>
      <c r="BP575" t="s">
        <v>164</v>
      </c>
      <c r="BQ575" t="s">
        <v>166</v>
      </c>
      <c r="BR575">
        <v>768</v>
      </c>
      <c r="BS575" t="s">
        <v>156</v>
      </c>
      <c r="BT575" t="s">
        <v>173</v>
      </c>
      <c r="BU575" t="s">
        <v>158</v>
      </c>
      <c r="BV575" t="s">
        <v>158</v>
      </c>
      <c r="BW575">
        <v>6</v>
      </c>
      <c r="BX575">
        <v>2</v>
      </c>
      <c r="BY575">
        <v>0</v>
      </c>
      <c r="BZ575">
        <v>6</v>
      </c>
      <c r="CA575" t="s">
        <v>234</v>
      </c>
      <c r="CB575" t="s">
        <v>156</v>
      </c>
      <c r="CC575">
        <v>7</v>
      </c>
      <c r="CD575" t="b">
        <v>0</v>
      </c>
      <c r="CE575" t="s">
        <v>168</v>
      </c>
      <c r="CF575" t="s">
        <v>227</v>
      </c>
      <c r="CG575" t="s">
        <v>158</v>
      </c>
      <c r="CH575">
        <v>0</v>
      </c>
      <c r="CI575">
        <v>1</v>
      </c>
      <c r="CJ575" t="s">
        <v>158</v>
      </c>
      <c r="CK575" t="s">
        <v>169</v>
      </c>
      <c r="CL575" t="s">
        <v>169</v>
      </c>
      <c r="CM575" t="s">
        <v>169</v>
      </c>
      <c r="CN575" t="s">
        <v>169</v>
      </c>
      <c r="CO575" t="s">
        <v>158</v>
      </c>
      <c r="CP575" t="s">
        <v>169</v>
      </c>
      <c r="CQ575">
        <v>1</v>
      </c>
      <c r="CR575">
        <v>2407</v>
      </c>
      <c r="CS575" t="str">
        <f t="shared" si="387"/>
        <v/>
      </c>
      <c r="CT575" t="str">
        <f t="shared" ca="1" si="388"/>
        <v/>
      </c>
      <c r="CU575" t="str">
        <f t="shared" si="389"/>
        <v/>
      </c>
      <c r="CV575" t="str">
        <f t="shared" ca="1" si="390"/>
        <v/>
      </c>
      <c r="CW575" t="str">
        <f t="shared" si="391"/>
        <v/>
      </c>
      <c r="CX575" t="str">
        <f t="shared" ca="1" si="392"/>
        <v/>
      </c>
      <c r="CY575" t="str">
        <f t="shared" si="393"/>
        <v/>
      </c>
      <c r="CZ575" t="str">
        <f t="shared" ca="1" si="394"/>
        <v/>
      </c>
      <c r="DA575" t="str">
        <f t="shared" si="395"/>
        <v/>
      </c>
      <c r="DB575" t="str">
        <f t="shared" ca="1" si="396"/>
        <v/>
      </c>
      <c r="DC575" t="str">
        <f t="shared" si="397"/>
        <v/>
      </c>
      <c r="DD575" t="str">
        <f t="shared" ca="1" si="398"/>
        <v/>
      </c>
      <c r="DE575" t="str">
        <f t="shared" si="399"/>
        <v/>
      </c>
      <c r="DF575" t="str">
        <f t="shared" ca="1" si="400"/>
        <v/>
      </c>
      <c r="DG575" t="str">
        <f t="shared" si="401"/>
        <v/>
      </c>
      <c r="DH575" t="str">
        <f t="shared" ca="1" si="402"/>
        <v/>
      </c>
      <c r="DI575" t="str">
        <f t="shared" si="403"/>
        <v/>
      </c>
      <c r="DJ575" t="str">
        <f t="shared" ca="1" si="404"/>
        <v/>
      </c>
      <c r="DK575" t="str">
        <f t="shared" si="405"/>
        <v/>
      </c>
      <c r="DL575" t="str">
        <f t="shared" ca="1" si="406"/>
        <v/>
      </c>
      <c r="DM575" t="str">
        <f t="shared" si="407"/>
        <v/>
      </c>
      <c r="DN575" t="str">
        <f t="shared" ca="1" si="408"/>
        <v/>
      </c>
      <c r="DO575" t="str">
        <f t="shared" si="409"/>
        <v/>
      </c>
      <c r="DP575" t="str">
        <f t="shared" ca="1" si="410"/>
        <v/>
      </c>
      <c r="DQ575" t="str">
        <f t="shared" si="411"/>
        <v/>
      </c>
      <c r="DR575" t="str">
        <f t="shared" ca="1" si="412"/>
        <v/>
      </c>
      <c r="DS575" t="str">
        <f t="shared" si="413"/>
        <v/>
      </c>
      <c r="DT575" t="str">
        <f t="shared" ca="1" si="414"/>
        <v/>
      </c>
      <c r="DU575" t="str">
        <f t="shared" si="415"/>
        <v/>
      </c>
      <c r="DV575" t="str">
        <f t="shared" ca="1" si="416"/>
        <v/>
      </c>
      <c r="DW575" t="str">
        <f t="shared" si="417"/>
        <v/>
      </c>
      <c r="DX575" t="str">
        <f t="shared" ca="1" si="418"/>
        <v/>
      </c>
      <c r="DY575" t="str">
        <f t="shared" si="419"/>
        <v/>
      </c>
      <c r="DZ575" t="str">
        <f t="shared" ca="1" si="420"/>
        <v/>
      </c>
      <c r="EA575" t="str">
        <f t="shared" si="421"/>
        <v/>
      </c>
      <c r="EB575" t="str">
        <f t="shared" ca="1" si="422"/>
        <v/>
      </c>
      <c r="EC575" t="str">
        <f t="shared" si="423"/>
        <v/>
      </c>
      <c r="ED575" t="str">
        <f t="shared" ca="1" si="424"/>
        <v/>
      </c>
      <c r="EE575" t="str">
        <f t="shared" si="425"/>
        <v/>
      </c>
      <c r="EF575" t="str">
        <f t="shared" ca="1" si="426"/>
        <v/>
      </c>
      <c r="EG575" t="str">
        <f t="shared" si="427"/>
        <v/>
      </c>
      <c r="EH575" t="str">
        <f t="shared" ca="1" si="428"/>
        <v/>
      </c>
      <c r="EI575" t="str">
        <f t="shared" si="429"/>
        <v/>
      </c>
      <c r="EJ575" t="str">
        <f t="shared" ca="1" si="430"/>
        <v/>
      </c>
      <c r="EK575" t="str">
        <f t="shared" ca="1" si="433"/>
        <v/>
      </c>
      <c r="EL575" t="s">
        <v>924</v>
      </c>
      <c r="EM575" t="s">
        <v>158</v>
      </c>
      <c r="EN575">
        <v>6151</v>
      </c>
      <c r="EO575">
        <v>9498</v>
      </c>
      <c r="EP575">
        <v>3201</v>
      </c>
      <c r="EQ575">
        <v>773</v>
      </c>
      <c r="ER575" t="s">
        <v>158</v>
      </c>
      <c r="ES575">
        <v>20380</v>
      </c>
      <c r="ET575">
        <v>2407</v>
      </c>
      <c r="EU575">
        <v>2</v>
      </c>
      <c r="EV575" t="s">
        <v>156</v>
      </c>
      <c r="EW575">
        <v>1024</v>
      </c>
      <c r="EX575">
        <v>2</v>
      </c>
      <c r="EY575">
        <v>48000</v>
      </c>
      <c r="EZ575">
        <v>-16</v>
      </c>
      <c r="FA575" t="s">
        <v>170</v>
      </c>
      <c r="FB575">
        <v>6</v>
      </c>
      <c r="FC575" t="s">
        <v>171</v>
      </c>
      <c r="FD575" t="s">
        <v>158</v>
      </c>
      <c r="FE575">
        <v>338184</v>
      </c>
      <c r="FF575">
        <v>2366</v>
      </c>
      <c r="FG575" t="s">
        <v>158</v>
      </c>
      <c r="FH575" t="s">
        <v>158</v>
      </c>
      <c r="FI575">
        <v>338169</v>
      </c>
      <c r="FJ575" t="s">
        <v>158</v>
      </c>
      <c r="FK575">
        <v>427115</v>
      </c>
      <c r="FL575" t="s">
        <v>158</v>
      </c>
      <c r="FM575">
        <v>423562</v>
      </c>
      <c r="FN575">
        <v>344358</v>
      </c>
      <c r="FO575">
        <v>374384</v>
      </c>
      <c r="FP575">
        <v>1591</v>
      </c>
      <c r="FQ575">
        <v>1550</v>
      </c>
      <c r="FR575" t="s">
        <v>158</v>
      </c>
      <c r="FS575">
        <v>344354</v>
      </c>
      <c r="FT575">
        <v>344354</v>
      </c>
      <c r="FU575">
        <v>1586</v>
      </c>
      <c r="FV575" t="s">
        <v>158</v>
      </c>
      <c r="FW575" t="s">
        <v>158</v>
      </c>
      <c r="FX575">
        <v>429523</v>
      </c>
      <c r="FY575">
        <v>353857</v>
      </c>
      <c r="FZ575">
        <v>377586</v>
      </c>
      <c r="GA575">
        <v>353998</v>
      </c>
      <c r="GB575">
        <v>427115</v>
      </c>
      <c r="GC575">
        <v>425562</v>
      </c>
      <c r="GD575">
        <v>429523</v>
      </c>
      <c r="GE575" t="s">
        <v>158</v>
      </c>
      <c r="GF575" t="s">
        <v>158</v>
      </c>
      <c r="GG575">
        <v>423551</v>
      </c>
      <c r="GH575" t="s">
        <v>158</v>
      </c>
      <c r="GI575" t="s">
        <v>158</v>
      </c>
      <c r="GJ575" t="s">
        <v>172</v>
      </c>
      <c r="GK575">
        <v>0</v>
      </c>
      <c r="GL575">
        <v>26084</v>
      </c>
      <c r="GM575">
        <v>7</v>
      </c>
      <c r="GN575" t="s">
        <v>158</v>
      </c>
      <c r="GO575" t="s">
        <v>166</v>
      </c>
      <c r="GP575">
        <v>1024</v>
      </c>
      <c r="GQ575">
        <v>-50</v>
      </c>
      <c r="GR575">
        <v>180</v>
      </c>
      <c r="GS575">
        <f t="shared" si="431"/>
        <v>7</v>
      </c>
      <c r="GT575" t="str">
        <f t="shared" si="386"/>
        <v>training</v>
      </c>
    </row>
    <row r="576" spans="1:202" x14ac:dyDescent="0.2">
      <c r="A576">
        <v>100</v>
      </c>
      <c r="B576">
        <v>100</v>
      </c>
      <c r="C576">
        <v>4687</v>
      </c>
      <c r="D576">
        <v>4687</v>
      </c>
      <c r="E576" t="s">
        <v>155</v>
      </c>
      <c r="F576" t="s">
        <v>156</v>
      </c>
      <c r="G576" t="s">
        <v>156</v>
      </c>
      <c r="H576" t="s">
        <v>156</v>
      </c>
      <c r="I576">
        <v>0</v>
      </c>
      <c r="J576" t="s">
        <v>157</v>
      </c>
      <c r="K576">
        <v>1</v>
      </c>
      <c r="L576" t="s">
        <v>154</v>
      </c>
      <c r="M576" t="s">
        <v>154</v>
      </c>
      <c r="N576" t="s">
        <v>154</v>
      </c>
      <c r="O576">
        <v>1</v>
      </c>
      <c r="P576" t="s">
        <v>154</v>
      </c>
      <c r="Q576" t="s">
        <v>154</v>
      </c>
      <c r="R576" t="s">
        <v>179</v>
      </c>
      <c r="S576">
        <v>0</v>
      </c>
      <c r="T576">
        <v>2</v>
      </c>
      <c r="U576">
        <v>0</v>
      </c>
      <c r="V576">
        <v>0</v>
      </c>
      <c r="W576">
        <v>0</v>
      </c>
      <c r="X576">
        <v>2</v>
      </c>
      <c r="Y576">
        <v>0</v>
      </c>
      <c r="Z576">
        <v>20</v>
      </c>
      <c r="AA576">
        <v>0</v>
      </c>
      <c r="AB576">
        <v>20</v>
      </c>
      <c r="AC576">
        <v>2</v>
      </c>
      <c r="AD576">
        <v>2</v>
      </c>
      <c r="AE576">
        <v>0</v>
      </c>
      <c r="AF576">
        <v>0</v>
      </c>
      <c r="AG576">
        <v>0</v>
      </c>
      <c r="AH576">
        <v>2</v>
      </c>
      <c r="AI576">
        <v>2</v>
      </c>
      <c r="AJ576">
        <v>0</v>
      </c>
      <c r="AK576">
        <v>0</v>
      </c>
      <c r="AL576">
        <v>0</v>
      </c>
      <c r="AM576">
        <v>21</v>
      </c>
      <c r="AN576">
        <v>2</v>
      </c>
      <c r="AO576">
        <v>2</v>
      </c>
      <c r="AP576">
        <v>2</v>
      </c>
      <c r="AQ576">
        <v>20</v>
      </c>
      <c r="AR576">
        <v>20</v>
      </c>
      <c r="AS576">
        <v>20</v>
      </c>
      <c r="AT576">
        <v>2</v>
      </c>
      <c r="AU576">
        <v>0</v>
      </c>
      <c r="AV576">
        <v>20</v>
      </c>
      <c r="AW576">
        <v>0</v>
      </c>
      <c r="AX576">
        <v>0</v>
      </c>
      <c r="AY576" t="s">
        <v>159</v>
      </c>
      <c r="AZ576">
        <v>-88</v>
      </c>
      <c r="BA576">
        <v>205</v>
      </c>
      <c r="BB576" t="s">
        <v>160</v>
      </c>
      <c r="BC576" t="s">
        <v>161</v>
      </c>
      <c r="BD576" t="b">
        <v>0</v>
      </c>
      <c r="BE576">
        <v>4.7699999999999996</v>
      </c>
      <c r="BF576" t="b">
        <v>1</v>
      </c>
      <c r="BH576" t="s">
        <v>233</v>
      </c>
      <c r="BI576" t="s">
        <v>162</v>
      </c>
      <c r="BJ576" t="b">
        <v>0</v>
      </c>
      <c r="BK576" t="s">
        <v>163</v>
      </c>
      <c r="BL576" t="b">
        <v>0</v>
      </c>
      <c r="BM576">
        <v>18</v>
      </c>
      <c r="BN576" t="s">
        <v>164</v>
      </c>
      <c r="BO576" t="s">
        <v>165</v>
      </c>
      <c r="BP576" t="s">
        <v>164</v>
      </c>
      <c r="BQ576" t="s">
        <v>166</v>
      </c>
      <c r="BR576">
        <v>768</v>
      </c>
      <c r="BS576" t="s">
        <v>156</v>
      </c>
      <c r="BT576" t="s">
        <v>173</v>
      </c>
      <c r="BU576" t="s">
        <v>180</v>
      </c>
      <c r="BV576" t="s">
        <v>181</v>
      </c>
      <c r="BW576">
        <v>0</v>
      </c>
      <c r="BX576">
        <v>3</v>
      </c>
      <c r="BY576">
        <v>0</v>
      </c>
      <c r="BZ576">
        <v>6</v>
      </c>
      <c r="CA576" t="s">
        <v>234</v>
      </c>
      <c r="CB576" t="s">
        <v>156</v>
      </c>
      <c r="CC576">
        <v>7</v>
      </c>
      <c r="CD576" t="b">
        <v>0</v>
      </c>
      <c r="CE576" t="s">
        <v>168</v>
      </c>
      <c r="CF576" t="s">
        <v>227</v>
      </c>
      <c r="CG576">
        <v>32</v>
      </c>
      <c r="CH576">
        <v>0</v>
      </c>
      <c r="CI576" t="s">
        <v>179</v>
      </c>
      <c r="CJ576" t="s">
        <v>169</v>
      </c>
      <c r="CK576" t="s">
        <v>169</v>
      </c>
      <c r="CL576" t="s">
        <v>169</v>
      </c>
      <c r="CM576" t="s">
        <v>169</v>
      </c>
      <c r="CN576" t="s">
        <v>169</v>
      </c>
      <c r="CO576" t="s">
        <v>179</v>
      </c>
      <c r="CP576" t="s">
        <v>169</v>
      </c>
      <c r="CQ576">
        <v>1</v>
      </c>
      <c r="CR576">
        <v>4687</v>
      </c>
      <c r="CS576">
        <f t="shared" si="387"/>
        <v>4687</v>
      </c>
      <c r="CT576">
        <f t="shared" ca="1" si="388"/>
        <v>4092</v>
      </c>
      <c r="CU576" t="str">
        <f t="shared" si="389"/>
        <v/>
      </c>
      <c r="CV576" t="str">
        <f t="shared" ca="1" si="390"/>
        <v/>
      </c>
      <c r="CW576" t="str">
        <f t="shared" si="391"/>
        <v/>
      </c>
      <c r="CX576" t="str">
        <f t="shared" ca="1" si="392"/>
        <v/>
      </c>
      <c r="CY576" t="str">
        <f t="shared" si="393"/>
        <v/>
      </c>
      <c r="CZ576" t="str">
        <f t="shared" ca="1" si="394"/>
        <v/>
      </c>
      <c r="DA576" t="str">
        <f t="shared" si="395"/>
        <v/>
      </c>
      <c r="DB576" t="str">
        <f t="shared" ca="1" si="396"/>
        <v/>
      </c>
      <c r="DC576" t="str">
        <f t="shared" si="397"/>
        <v/>
      </c>
      <c r="DD576" t="str">
        <f t="shared" ca="1" si="398"/>
        <v/>
      </c>
      <c r="DE576" t="str">
        <f t="shared" si="399"/>
        <v/>
      </c>
      <c r="DF576" t="str">
        <f t="shared" ca="1" si="400"/>
        <v/>
      </c>
      <c r="DG576" t="str">
        <f t="shared" si="401"/>
        <v/>
      </c>
      <c r="DH576" t="str">
        <f t="shared" ca="1" si="402"/>
        <v/>
      </c>
      <c r="DI576">
        <f t="shared" si="403"/>
        <v>4687</v>
      </c>
      <c r="DJ576">
        <f t="shared" ca="1" si="404"/>
        <v>4092</v>
      </c>
      <c r="DK576" t="str">
        <f t="shared" si="405"/>
        <v/>
      </c>
      <c r="DL576" t="str">
        <f t="shared" ca="1" si="406"/>
        <v/>
      </c>
      <c r="DM576" t="str">
        <f t="shared" si="407"/>
        <v/>
      </c>
      <c r="DN576" t="str">
        <f t="shared" ca="1" si="408"/>
        <v/>
      </c>
      <c r="DO576" t="str">
        <f t="shared" si="409"/>
        <v/>
      </c>
      <c r="DP576" t="str">
        <f t="shared" ca="1" si="410"/>
        <v/>
      </c>
      <c r="DQ576" t="str">
        <f t="shared" si="411"/>
        <v/>
      </c>
      <c r="DR576" t="str">
        <f t="shared" ca="1" si="412"/>
        <v/>
      </c>
      <c r="DS576" t="str">
        <f t="shared" si="413"/>
        <v/>
      </c>
      <c r="DT576" t="str">
        <f t="shared" ca="1" si="414"/>
        <v/>
      </c>
      <c r="DU576" t="str">
        <f t="shared" si="415"/>
        <v/>
      </c>
      <c r="DV576" t="str">
        <f t="shared" ca="1" si="416"/>
        <v/>
      </c>
      <c r="DW576" t="str">
        <f t="shared" si="417"/>
        <v/>
      </c>
      <c r="DX576" t="str">
        <f t="shared" ca="1" si="418"/>
        <v/>
      </c>
      <c r="DY576" t="str">
        <f t="shared" si="419"/>
        <v/>
      </c>
      <c r="DZ576" t="str">
        <f t="shared" ca="1" si="420"/>
        <v/>
      </c>
      <c r="EA576" t="str">
        <f t="shared" si="421"/>
        <v/>
      </c>
      <c r="EB576" t="str">
        <f t="shared" ca="1" si="422"/>
        <v/>
      </c>
      <c r="EC576" t="str">
        <f t="shared" si="423"/>
        <v/>
      </c>
      <c r="ED576" t="str">
        <f t="shared" ca="1" si="424"/>
        <v/>
      </c>
      <c r="EE576" t="str">
        <f t="shared" si="425"/>
        <v/>
      </c>
      <c r="EF576" t="str">
        <f t="shared" ca="1" si="426"/>
        <v/>
      </c>
      <c r="EG576" t="str">
        <f t="shared" si="427"/>
        <v/>
      </c>
      <c r="EH576" t="str">
        <f t="shared" ca="1" si="428"/>
        <v/>
      </c>
      <c r="EI576" t="str">
        <f t="shared" si="429"/>
        <v/>
      </c>
      <c r="EJ576" t="str">
        <f t="shared" ca="1" si="430"/>
        <v/>
      </c>
      <c r="EK576" t="str">
        <f t="shared" ca="1" si="433"/>
        <v/>
      </c>
      <c r="EL576" t="s">
        <v>924</v>
      </c>
      <c r="EM576">
        <v>112816</v>
      </c>
      <c r="EN576">
        <v>4839</v>
      </c>
      <c r="EO576">
        <v>9498</v>
      </c>
      <c r="EP576">
        <v>3201</v>
      </c>
      <c r="EQ576">
        <v>773</v>
      </c>
      <c r="ER576">
        <v>4687</v>
      </c>
      <c r="ES576">
        <v>20380</v>
      </c>
      <c r="ET576">
        <v>2407</v>
      </c>
      <c r="EU576">
        <v>2</v>
      </c>
      <c r="EV576" t="s">
        <v>156</v>
      </c>
      <c r="EW576">
        <v>1024</v>
      </c>
      <c r="EX576">
        <v>2</v>
      </c>
      <c r="EY576">
        <v>48000</v>
      </c>
      <c r="EZ576">
        <v>-16</v>
      </c>
      <c r="FA576" t="s">
        <v>170</v>
      </c>
      <c r="FB576">
        <v>6</v>
      </c>
      <c r="FC576" t="s">
        <v>171</v>
      </c>
      <c r="FD576">
        <v>434385</v>
      </c>
      <c r="FE576">
        <v>429539</v>
      </c>
      <c r="FF576">
        <v>2366</v>
      </c>
      <c r="FG576">
        <v>547999</v>
      </c>
      <c r="FH576">
        <v>549481</v>
      </c>
      <c r="FI576">
        <v>429525</v>
      </c>
      <c r="FJ576">
        <v>547999</v>
      </c>
      <c r="FK576">
        <v>427115</v>
      </c>
      <c r="FL576" t="s">
        <v>158</v>
      </c>
      <c r="FM576">
        <v>423562</v>
      </c>
      <c r="FN576">
        <v>344358</v>
      </c>
      <c r="FO576">
        <v>374384</v>
      </c>
      <c r="FP576">
        <v>1591</v>
      </c>
      <c r="FQ576">
        <v>1550</v>
      </c>
      <c r="FR576">
        <v>547239</v>
      </c>
      <c r="FS576">
        <v>344354</v>
      </c>
      <c r="FT576">
        <v>344354</v>
      </c>
      <c r="FU576">
        <v>1586</v>
      </c>
      <c r="FV576">
        <v>553068</v>
      </c>
      <c r="FW576">
        <v>551482</v>
      </c>
      <c r="FX576">
        <v>557756</v>
      </c>
      <c r="FY576">
        <v>353857</v>
      </c>
      <c r="FZ576">
        <v>377586</v>
      </c>
      <c r="GA576">
        <v>353998</v>
      </c>
      <c r="GB576">
        <v>427115</v>
      </c>
      <c r="GC576">
        <v>425562</v>
      </c>
      <c r="GD576">
        <v>429523</v>
      </c>
      <c r="GE576" t="s">
        <v>158</v>
      </c>
      <c r="GF576">
        <v>553068</v>
      </c>
      <c r="GG576">
        <v>423551</v>
      </c>
      <c r="GH576">
        <v>547231</v>
      </c>
      <c r="GI576">
        <v>547203</v>
      </c>
      <c r="GJ576" t="s">
        <v>172</v>
      </c>
      <c r="GK576">
        <v>1</v>
      </c>
      <c r="GL576">
        <v>4687</v>
      </c>
      <c r="GM576">
        <v>1</v>
      </c>
      <c r="GN576" t="s">
        <v>182</v>
      </c>
      <c r="GO576" t="s">
        <v>166</v>
      </c>
      <c r="GP576">
        <v>1024</v>
      </c>
      <c r="GQ576">
        <v>-50</v>
      </c>
      <c r="GR576">
        <v>180</v>
      </c>
      <c r="GS576">
        <f t="shared" si="431"/>
        <v>1</v>
      </c>
      <c r="GT576" t="str">
        <f t="shared" si="386"/>
        <v>test</v>
      </c>
    </row>
    <row r="577" spans="1:202" x14ac:dyDescent="0.2">
      <c r="A577">
        <v>100</v>
      </c>
      <c r="B577">
        <v>100</v>
      </c>
      <c r="C577">
        <v>3411</v>
      </c>
      <c r="D577">
        <v>3411</v>
      </c>
      <c r="E577" t="s">
        <v>155</v>
      </c>
      <c r="F577" t="s">
        <v>156</v>
      </c>
      <c r="G577" t="s">
        <v>156</v>
      </c>
      <c r="H577" t="s">
        <v>156</v>
      </c>
      <c r="I577">
        <v>0</v>
      </c>
      <c r="J577" t="s">
        <v>157</v>
      </c>
      <c r="K577">
        <v>1</v>
      </c>
      <c r="L577" t="s">
        <v>154</v>
      </c>
      <c r="M577" t="s">
        <v>154</v>
      </c>
      <c r="N577" t="s">
        <v>154</v>
      </c>
      <c r="O577">
        <v>1</v>
      </c>
      <c r="P577" t="s">
        <v>154</v>
      </c>
      <c r="Q577" t="s">
        <v>154</v>
      </c>
      <c r="R577" t="s">
        <v>183</v>
      </c>
      <c r="S577">
        <v>0</v>
      </c>
      <c r="T577">
        <v>2</v>
      </c>
      <c r="U577">
        <v>0</v>
      </c>
      <c r="V577">
        <v>1</v>
      </c>
      <c r="W577">
        <v>1</v>
      </c>
      <c r="X577">
        <v>2</v>
      </c>
      <c r="Y577">
        <v>1</v>
      </c>
      <c r="Z577">
        <v>20</v>
      </c>
      <c r="AA577">
        <v>0</v>
      </c>
      <c r="AB577">
        <v>20</v>
      </c>
      <c r="AC577">
        <v>2</v>
      </c>
      <c r="AD577">
        <v>2</v>
      </c>
      <c r="AE577">
        <v>0</v>
      </c>
      <c r="AF577">
        <v>0</v>
      </c>
      <c r="AG577">
        <v>1</v>
      </c>
      <c r="AH577">
        <v>2</v>
      </c>
      <c r="AI577">
        <v>2</v>
      </c>
      <c r="AJ577">
        <v>0</v>
      </c>
      <c r="AK577">
        <v>1</v>
      </c>
      <c r="AL577">
        <v>1</v>
      </c>
      <c r="AM577">
        <v>22</v>
      </c>
      <c r="AN577">
        <v>2</v>
      </c>
      <c r="AO577">
        <v>2</v>
      </c>
      <c r="AP577">
        <v>2</v>
      </c>
      <c r="AQ577">
        <v>20</v>
      </c>
      <c r="AR577">
        <v>20</v>
      </c>
      <c r="AS577">
        <v>20</v>
      </c>
      <c r="AT577">
        <v>2</v>
      </c>
      <c r="AU577">
        <v>1</v>
      </c>
      <c r="AV577">
        <v>20</v>
      </c>
      <c r="AW577">
        <v>1</v>
      </c>
      <c r="AX577">
        <v>0</v>
      </c>
      <c r="AY577" t="s">
        <v>159</v>
      </c>
      <c r="AZ577">
        <v>-88</v>
      </c>
      <c r="BA577">
        <v>205</v>
      </c>
      <c r="BB577" t="s">
        <v>160</v>
      </c>
      <c r="BC577" t="s">
        <v>161</v>
      </c>
      <c r="BD577" t="b">
        <v>0</v>
      </c>
      <c r="BE577" t="s">
        <v>164</v>
      </c>
      <c r="BF577" t="b">
        <v>1</v>
      </c>
      <c r="BH577" t="s">
        <v>233</v>
      </c>
      <c r="BI577" t="s">
        <v>162</v>
      </c>
      <c r="BJ577" t="b">
        <v>0</v>
      </c>
      <c r="BK577" t="s">
        <v>163</v>
      </c>
      <c r="BL577" t="b">
        <v>0</v>
      </c>
      <c r="BM577">
        <v>18</v>
      </c>
      <c r="BN577" t="s">
        <v>164</v>
      </c>
      <c r="BO577" t="s">
        <v>165</v>
      </c>
      <c r="BP577" t="s">
        <v>164</v>
      </c>
      <c r="BQ577" t="s">
        <v>166</v>
      </c>
      <c r="BR577">
        <v>768</v>
      </c>
      <c r="BS577" t="s">
        <v>156</v>
      </c>
      <c r="BT577" t="s">
        <v>173</v>
      </c>
      <c r="BU577" t="s">
        <v>181</v>
      </c>
      <c r="BV577" t="s">
        <v>184</v>
      </c>
      <c r="BW577">
        <v>1</v>
      </c>
      <c r="BX577">
        <v>3</v>
      </c>
      <c r="BY577">
        <v>0</v>
      </c>
      <c r="BZ577">
        <v>6</v>
      </c>
      <c r="CA577" t="s">
        <v>234</v>
      </c>
      <c r="CB577" t="s">
        <v>156</v>
      </c>
      <c r="CC577">
        <v>7</v>
      </c>
      <c r="CD577" t="b">
        <v>0</v>
      </c>
      <c r="CE577" t="s">
        <v>168</v>
      </c>
      <c r="CF577" t="s">
        <v>227</v>
      </c>
      <c r="CG577">
        <v>65</v>
      </c>
      <c r="CH577">
        <v>0</v>
      </c>
      <c r="CI577" t="s">
        <v>183</v>
      </c>
      <c r="CJ577" t="s">
        <v>169</v>
      </c>
      <c r="CK577" t="s">
        <v>169</v>
      </c>
      <c r="CL577" t="s">
        <v>169</v>
      </c>
      <c r="CM577" t="s">
        <v>169</v>
      </c>
      <c r="CN577" t="s">
        <v>169</v>
      </c>
      <c r="CO577" t="s">
        <v>183</v>
      </c>
      <c r="CP577" t="s">
        <v>169</v>
      </c>
      <c r="CQ577">
        <v>1</v>
      </c>
      <c r="CR577">
        <v>2136</v>
      </c>
      <c r="CS577" t="str">
        <f t="shared" si="387"/>
        <v/>
      </c>
      <c r="CT577" t="str">
        <f t="shared" ca="1" si="388"/>
        <v/>
      </c>
      <c r="CU577" t="str">
        <f t="shared" si="389"/>
        <v/>
      </c>
      <c r="CV577" t="str">
        <f t="shared" ca="1" si="390"/>
        <v/>
      </c>
      <c r="CW577" t="str">
        <f t="shared" si="391"/>
        <v/>
      </c>
      <c r="CX577" t="str">
        <f t="shared" ca="1" si="392"/>
        <v/>
      </c>
      <c r="CY577" t="str">
        <f t="shared" si="393"/>
        <v/>
      </c>
      <c r="CZ577" t="str">
        <f t="shared" ca="1" si="394"/>
        <v/>
      </c>
      <c r="DA577" t="str">
        <f t="shared" si="395"/>
        <v/>
      </c>
      <c r="DB577" t="str">
        <f t="shared" ca="1" si="396"/>
        <v/>
      </c>
      <c r="DC577" t="str">
        <f t="shared" si="397"/>
        <v/>
      </c>
      <c r="DD577" t="str">
        <f t="shared" ca="1" si="398"/>
        <v/>
      </c>
      <c r="DE577" t="str">
        <f t="shared" si="399"/>
        <v/>
      </c>
      <c r="DF577" t="str">
        <f t="shared" ca="1" si="400"/>
        <v/>
      </c>
      <c r="DG577" t="str">
        <f t="shared" si="401"/>
        <v/>
      </c>
      <c r="DH577" t="str">
        <f t="shared" ca="1" si="402"/>
        <v/>
      </c>
      <c r="DI577" t="str">
        <f t="shared" si="403"/>
        <v/>
      </c>
      <c r="DJ577" t="str">
        <f t="shared" ca="1" si="404"/>
        <v/>
      </c>
      <c r="DK577" t="str">
        <f t="shared" si="405"/>
        <v/>
      </c>
      <c r="DL577" t="str">
        <f t="shared" ca="1" si="406"/>
        <v/>
      </c>
      <c r="DM577" t="str">
        <f t="shared" si="407"/>
        <v/>
      </c>
      <c r="DN577" t="str">
        <f t="shared" ca="1" si="408"/>
        <v/>
      </c>
      <c r="DO577" t="str">
        <f t="shared" si="409"/>
        <v/>
      </c>
      <c r="DP577" t="str">
        <f t="shared" ca="1" si="410"/>
        <v/>
      </c>
      <c r="DQ577" t="str">
        <f t="shared" si="411"/>
        <v/>
      </c>
      <c r="DR577" t="str">
        <f t="shared" ca="1" si="412"/>
        <v/>
      </c>
      <c r="DS577" t="str">
        <f t="shared" si="413"/>
        <v/>
      </c>
      <c r="DT577" t="str">
        <f t="shared" ca="1" si="414"/>
        <v/>
      </c>
      <c r="DU577" t="str">
        <f t="shared" si="415"/>
        <v/>
      </c>
      <c r="DV577" t="str">
        <f t="shared" ca="1" si="416"/>
        <v/>
      </c>
      <c r="DW577" t="str">
        <f t="shared" si="417"/>
        <v/>
      </c>
      <c r="DX577" t="str">
        <f t="shared" ca="1" si="418"/>
        <v/>
      </c>
      <c r="DY577" t="str">
        <f t="shared" si="419"/>
        <v/>
      </c>
      <c r="DZ577" t="str">
        <f t="shared" ca="1" si="420"/>
        <v/>
      </c>
      <c r="EA577" t="str">
        <f t="shared" si="421"/>
        <v/>
      </c>
      <c r="EB577" t="str">
        <f t="shared" ca="1" si="422"/>
        <v/>
      </c>
      <c r="EC577" t="str">
        <f t="shared" si="423"/>
        <v/>
      </c>
      <c r="ED577" t="str">
        <f t="shared" ca="1" si="424"/>
        <v/>
      </c>
      <c r="EE577" t="str">
        <f t="shared" si="425"/>
        <v/>
      </c>
      <c r="EF577" t="str">
        <f t="shared" ca="1" si="426"/>
        <v/>
      </c>
      <c r="EG577" t="str">
        <f t="shared" si="427"/>
        <v/>
      </c>
      <c r="EH577" t="str">
        <f t="shared" ca="1" si="428"/>
        <v/>
      </c>
      <c r="EI577" t="str">
        <f t="shared" si="429"/>
        <v/>
      </c>
      <c r="EJ577" t="str">
        <f t="shared" ca="1" si="430"/>
        <v/>
      </c>
      <c r="EK577" t="str">
        <f t="shared" ca="1" si="433"/>
        <v/>
      </c>
      <c r="EL577" t="s">
        <v>924</v>
      </c>
      <c r="EM577">
        <v>112816</v>
      </c>
      <c r="EN577">
        <v>4839</v>
      </c>
      <c r="EO577">
        <v>9498</v>
      </c>
      <c r="EP577">
        <v>3201</v>
      </c>
      <c r="EQ577">
        <v>773</v>
      </c>
      <c r="ER577">
        <v>2136</v>
      </c>
      <c r="ES577">
        <v>20380</v>
      </c>
      <c r="ET577">
        <v>2407</v>
      </c>
      <c r="EU577">
        <v>2</v>
      </c>
      <c r="EV577" t="s">
        <v>156</v>
      </c>
      <c r="EW577">
        <v>1024</v>
      </c>
      <c r="EX577">
        <v>2</v>
      </c>
      <c r="EY577">
        <v>48000</v>
      </c>
      <c r="EZ577">
        <v>-16</v>
      </c>
      <c r="FA577" t="s">
        <v>170</v>
      </c>
      <c r="FB577">
        <v>6</v>
      </c>
      <c r="FC577" t="s">
        <v>171</v>
      </c>
      <c r="FD577">
        <v>434385</v>
      </c>
      <c r="FE577">
        <v>429539</v>
      </c>
      <c r="FF577">
        <v>2366</v>
      </c>
      <c r="FG577">
        <v>558538</v>
      </c>
      <c r="FH577">
        <v>560127</v>
      </c>
      <c r="FI577">
        <v>429525</v>
      </c>
      <c r="FJ577">
        <v>558538</v>
      </c>
      <c r="FK577">
        <v>427115</v>
      </c>
      <c r="FL577" t="s">
        <v>158</v>
      </c>
      <c r="FM577">
        <v>423562</v>
      </c>
      <c r="FN577">
        <v>344358</v>
      </c>
      <c r="FO577">
        <v>374384</v>
      </c>
      <c r="FP577">
        <v>1591</v>
      </c>
      <c r="FQ577">
        <v>1550</v>
      </c>
      <c r="FR577">
        <v>557780</v>
      </c>
      <c r="FS577">
        <v>344354</v>
      </c>
      <c r="FT577">
        <v>344354</v>
      </c>
      <c r="FU577">
        <v>1586</v>
      </c>
      <c r="FV577">
        <v>563711</v>
      </c>
      <c r="FW577">
        <v>562127</v>
      </c>
      <c r="FX577">
        <v>565848</v>
      </c>
      <c r="FY577">
        <v>353857</v>
      </c>
      <c r="FZ577">
        <v>377586</v>
      </c>
      <c r="GA577">
        <v>353998</v>
      </c>
      <c r="GB577">
        <v>427115</v>
      </c>
      <c r="GC577">
        <v>425562</v>
      </c>
      <c r="GD577">
        <v>429523</v>
      </c>
      <c r="GE577" t="s">
        <v>158</v>
      </c>
      <c r="GF577">
        <v>563711</v>
      </c>
      <c r="GG577">
        <v>423551</v>
      </c>
      <c r="GH577">
        <v>557777</v>
      </c>
      <c r="GI577">
        <v>547203</v>
      </c>
      <c r="GJ577" t="s">
        <v>172</v>
      </c>
      <c r="GK577">
        <v>2</v>
      </c>
      <c r="GL577">
        <v>6823</v>
      </c>
      <c r="GM577">
        <v>2</v>
      </c>
      <c r="GN577" t="s">
        <v>185</v>
      </c>
      <c r="GO577" t="s">
        <v>166</v>
      </c>
      <c r="GP577">
        <v>1024</v>
      </c>
      <c r="GQ577">
        <v>-50</v>
      </c>
      <c r="GR577">
        <v>180</v>
      </c>
      <c r="GS577">
        <f t="shared" si="431"/>
        <v>2</v>
      </c>
      <c r="GT577" t="str">
        <f t="shared" si="386"/>
        <v>test</v>
      </c>
    </row>
    <row r="578" spans="1:202" x14ac:dyDescent="0.2">
      <c r="A578">
        <v>100</v>
      </c>
      <c r="B578">
        <v>100</v>
      </c>
      <c r="C578">
        <v>3751</v>
      </c>
      <c r="D578">
        <v>3751</v>
      </c>
      <c r="E578" t="s">
        <v>155</v>
      </c>
      <c r="F578" t="s">
        <v>156</v>
      </c>
      <c r="G578" t="s">
        <v>156</v>
      </c>
      <c r="H578" t="s">
        <v>156</v>
      </c>
      <c r="I578">
        <v>0</v>
      </c>
      <c r="J578" t="s">
        <v>157</v>
      </c>
      <c r="K578">
        <v>1</v>
      </c>
      <c r="L578" t="s">
        <v>154</v>
      </c>
      <c r="M578" t="s">
        <v>154</v>
      </c>
      <c r="N578" t="s">
        <v>154</v>
      </c>
      <c r="O578">
        <v>1</v>
      </c>
      <c r="P578" t="s">
        <v>154</v>
      </c>
      <c r="Q578" t="s">
        <v>154</v>
      </c>
      <c r="R578" t="s">
        <v>179</v>
      </c>
      <c r="S578">
        <v>0</v>
      </c>
      <c r="T578">
        <v>2</v>
      </c>
      <c r="U578">
        <v>0</v>
      </c>
      <c r="V578">
        <v>2</v>
      </c>
      <c r="W578">
        <v>2</v>
      </c>
      <c r="X578">
        <v>2</v>
      </c>
      <c r="Y578">
        <v>2</v>
      </c>
      <c r="Z578">
        <v>20</v>
      </c>
      <c r="AA578">
        <v>0</v>
      </c>
      <c r="AB578">
        <v>20</v>
      </c>
      <c r="AC578">
        <v>2</v>
      </c>
      <c r="AD578">
        <v>2</v>
      </c>
      <c r="AE578">
        <v>0</v>
      </c>
      <c r="AF578">
        <v>0</v>
      </c>
      <c r="AG578">
        <v>2</v>
      </c>
      <c r="AH578">
        <v>2</v>
      </c>
      <c r="AI578">
        <v>2</v>
      </c>
      <c r="AJ578">
        <v>0</v>
      </c>
      <c r="AK578">
        <v>2</v>
      </c>
      <c r="AL578">
        <v>2</v>
      </c>
      <c r="AM578">
        <v>23</v>
      </c>
      <c r="AN578">
        <v>2</v>
      </c>
      <c r="AO578">
        <v>2</v>
      </c>
      <c r="AP578">
        <v>2</v>
      </c>
      <c r="AQ578">
        <v>20</v>
      </c>
      <c r="AR578">
        <v>20</v>
      </c>
      <c r="AS578">
        <v>20</v>
      </c>
      <c r="AT578">
        <v>2</v>
      </c>
      <c r="AU578">
        <v>2</v>
      </c>
      <c r="AV578">
        <v>20</v>
      </c>
      <c r="AW578">
        <v>2</v>
      </c>
      <c r="AX578">
        <v>0</v>
      </c>
      <c r="AY578" t="s">
        <v>159</v>
      </c>
      <c r="AZ578">
        <v>-88</v>
      </c>
      <c r="BA578">
        <v>205</v>
      </c>
      <c r="BB578" t="s">
        <v>160</v>
      </c>
      <c r="BC578" t="s">
        <v>161</v>
      </c>
      <c r="BD578" t="b">
        <v>0</v>
      </c>
      <c r="BE578">
        <v>5.53</v>
      </c>
      <c r="BF578" t="b">
        <v>1</v>
      </c>
      <c r="BH578" t="s">
        <v>233</v>
      </c>
      <c r="BI578" t="s">
        <v>162</v>
      </c>
      <c r="BJ578" t="b">
        <v>0</v>
      </c>
      <c r="BK578" t="s">
        <v>163</v>
      </c>
      <c r="BL578" t="b">
        <v>0</v>
      </c>
      <c r="BM578">
        <v>18</v>
      </c>
      <c r="BN578" t="s">
        <v>164</v>
      </c>
      <c r="BO578" t="s">
        <v>165</v>
      </c>
      <c r="BP578" t="s">
        <v>164</v>
      </c>
      <c r="BQ578" t="s">
        <v>166</v>
      </c>
      <c r="BR578">
        <v>768</v>
      </c>
      <c r="BS578" t="s">
        <v>156</v>
      </c>
      <c r="BT578" t="s">
        <v>173</v>
      </c>
      <c r="BU578" t="s">
        <v>180</v>
      </c>
      <c r="BV578" t="s">
        <v>186</v>
      </c>
      <c r="BW578">
        <v>2</v>
      </c>
      <c r="BX578">
        <v>3</v>
      </c>
      <c r="BY578">
        <v>0</v>
      </c>
      <c r="BZ578">
        <v>6</v>
      </c>
      <c r="CA578" t="s">
        <v>234</v>
      </c>
      <c r="CB578" t="s">
        <v>156</v>
      </c>
      <c r="CC578">
        <v>7</v>
      </c>
      <c r="CD578" t="b">
        <v>0</v>
      </c>
      <c r="CE578" t="s">
        <v>168</v>
      </c>
      <c r="CF578" t="s">
        <v>227</v>
      </c>
      <c r="CG578">
        <v>39</v>
      </c>
      <c r="CH578">
        <v>0</v>
      </c>
      <c r="CI578" t="s">
        <v>179</v>
      </c>
      <c r="CJ578" t="s">
        <v>169</v>
      </c>
      <c r="CK578" t="s">
        <v>169</v>
      </c>
      <c r="CL578" t="s">
        <v>169</v>
      </c>
      <c r="CM578" t="s">
        <v>169</v>
      </c>
      <c r="CN578" t="s">
        <v>169</v>
      </c>
      <c r="CO578" t="s">
        <v>179</v>
      </c>
      <c r="CP578" t="s">
        <v>169</v>
      </c>
      <c r="CQ578">
        <v>1</v>
      </c>
      <c r="CR578">
        <v>4432</v>
      </c>
      <c r="CS578">
        <f t="shared" si="387"/>
        <v>4432</v>
      </c>
      <c r="CT578">
        <f t="shared" ca="1" si="388"/>
        <v>4432</v>
      </c>
      <c r="CU578" t="str">
        <f t="shared" si="389"/>
        <v/>
      </c>
      <c r="CV578" t="str">
        <f t="shared" ca="1" si="390"/>
        <v/>
      </c>
      <c r="CW578" t="str">
        <f t="shared" si="391"/>
        <v/>
      </c>
      <c r="CX578" t="str">
        <f t="shared" ca="1" si="392"/>
        <v/>
      </c>
      <c r="CY578" t="str">
        <f t="shared" si="393"/>
        <v/>
      </c>
      <c r="CZ578" t="str">
        <f t="shared" ca="1" si="394"/>
        <v/>
      </c>
      <c r="DA578" t="str">
        <f t="shared" si="395"/>
        <v/>
      </c>
      <c r="DB578" t="str">
        <f t="shared" ca="1" si="396"/>
        <v/>
      </c>
      <c r="DC578" t="str">
        <f t="shared" si="397"/>
        <v/>
      </c>
      <c r="DD578" t="str">
        <f t="shared" ca="1" si="398"/>
        <v/>
      </c>
      <c r="DE578" t="str">
        <f t="shared" si="399"/>
        <v/>
      </c>
      <c r="DF578" t="str">
        <f t="shared" ca="1" si="400"/>
        <v/>
      </c>
      <c r="DG578" t="str">
        <f t="shared" si="401"/>
        <v/>
      </c>
      <c r="DH578" t="str">
        <f t="shared" ca="1" si="402"/>
        <v/>
      </c>
      <c r="DI578" t="str">
        <f t="shared" si="403"/>
        <v/>
      </c>
      <c r="DJ578" t="str">
        <f t="shared" ca="1" si="404"/>
        <v/>
      </c>
      <c r="DK578" t="str">
        <f t="shared" si="405"/>
        <v/>
      </c>
      <c r="DL578" t="str">
        <f t="shared" ca="1" si="406"/>
        <v/>
      </c>
      <c r="DM578" t="str">
        <f t="shared" si="407"/>
        <v/>
      </c>
      <c r="DN578" t="str">
        <f t="shared" ca="1" si="408"/>
        <v/>
      </c>
      <c r="DO578" t="str">
        <f t="shared" si="409"/>
        <v/>
      </c>
      <c r="DP578" t="str">
        <f t="shared" ca="1" si="410"/>
        <v/>
      </c>
      <c r="DQ578">
        <f t="shared" si="411"/>
        <v>4432</v>
      </c>
      <c r="DR578">
        <f t="shared" ca="1" si="412"/>
        <v>4432</v>
      </c>
      <c r="DS578" t="str">
        <f t="shared" si="413"/>
        <v/>
      </c>
      <c r="DT578" t="str">
        <f t="shared" ca="1" si="414"/>
        <v/>
      </c>
      <c r="DU578" t="str">
        <f t="shared" si="415"/>
        <v/>
      </c>
      <c r="DV578" t="str">
        <f t="shared" ca="1" si="416"/>
        <v/>
      </c>
      <c r="DW578" t="str">
        <f t="shared" si="417"/>
        <v/>
      </c>
      <c r="DX578" t="str">
        <f t="shared" ca="1" si="418"/>
        <v/>
      </c>
      <c r="DY578" t="str">
        <f t="shared" si="419"/>
        <v/>
      </c>
      <c r="DZ578" t="str">
        <f t="shared" ca="1" si="420"/>
        <v/>
      </c>
      <c r="EA578" t="str">
        <f t="shared" si="421"/>
        <v/>
      </c>
      <c r="EB578" t="str">
        <f t="shared" ca="1" si="422"/>
        <v/>
      </c>
      <c r="EC578" t="str">
        <f t="shared" si="423"/>
        <v/>
      </c>
      <c r="ED578" t="str">
        <f t="shared" ca="1" si="424"/>
        <v/>
      </c>
      <c r="EE578" t="str">
        <f t="shared" si="425"/>
        <v/>
      </c>
      <c r="EF578" t="str">
        <f t="shared" ca="1" si="426"/>
        <v/>
      </c>
      <c r="EG578" t="str">
        <f t="shared" si="427"/>
        <v/>
      </c>
      <c r="EH578" t="str">
        <f t="shared" ca="1" si="428"/>
        <v/>
      </c>
      <c r="EI578" t="str">
        <f t="shared" si="429"/>
        <v/>
      </c>
      <c r="EJ578" t="str">
        <f t="shared" ca="1" si="430"/>
        <v/>
      </c>
      <c r="EK578" t="str">
        <f t="shared" ca="1" si="433"/>
        <v/>
      </c>
      <c r="EL578" t="s">
        <v>924</v>
      </c>
      <c r="EM578">
        <v>112816</v>
      </c>
      <c r="EN578">
        <v>4839</v>
      </c>
      <c r="EO578">
        <v>9498</v>
      </c>
      <c r="EP578">
        <v>3201</v>
      </c>
      <c r="EQ578">
        <v>773</v>
      </c>
      <c r="ER578">
        <v>4432</v>
      </c>
      <c r="ES578">
        <v>20380</v>
      </c>
      <c r="ET578">
        <v>2407</v>
      </c>
      <c r="EU578">
        <v>2</v>
      </c>
      <c r="EV578" t="s">
        <v>156</v>
      </c>
      <c r="EW578">
        <v>1024</v>
      </c>
      <c r="EX578">
        <v>2</v>
      </c>
      <c r="EY578">
        <v>48000</v>
      </c>
      <c r="EZ578">
        <v>-16</v>
      </c>
      <c r="FA578" t="s">
        <v>170</v>
      </c>
      <c r="FB578">
        <v>6</v>
      </c>
      <c r="FC578" t="s">
        <v>171</v>
      </c>
      <c r="FD578">
        <v>434385</v>
      </c>
      <c r="FE578">
        <v>429539</v>
      </c>
      <c r="FF578">
        <v>2366</v>
      </c>
      <c r="FG578">
        <v>566633</v>
      </c>
      <c r="FH578">
        <v>568127</v>
      </c>
      <c r="FI578">
        <v>429525</v>
      </c>
      <c r="FJ578">
        <v>566633</v>
      </c>
      <c r="FK578">
        <v>427115</v>
      </c>
      <c r="FL578" t="s">
        <v>158</v>
      </c>
      <c r="FM578">
        <v>423562</v>
      </c>
      <c r="FN578">
        <v>344358</v>
      </c>
      <c r="FO578">
        <v>374384</v>
      </c>
      <c r="FP578">
        <v>1591</v>
      </c>
      <c r="FQ578">
        <v>1550</v>
      </c>
      <c r="FR578">
        <v>565872</v>
      </c>
      <c r="FS578">
        <v>344354</v>
      </c>
      <c r="FT578">
        <v>344354</v>
      </c>
      <c r="FU578">
        <v>1586</v>
      </c>
      <c r="FV578">
        <v>571671</v>
      </c>
      <c r="FW578">
        <v>570127</v>
      </c>
      <c r="FX578">
        <v>576104</v>
      </c>
      <c r="FY578">
        <v>353857</v>
      </c>
      <c r="FZ578">
        <v>377586</v>
      </c>
      <c r="GA578">
        <v>353998</v>
      </c>
      <c r="GB578">
        <v>427115</v>
      </c>
      <c r="GC578">
        <v>425562</v>
      </c>
      <c r="GD578">
        <v>429523</v>
      </c>
      <c r="GE578" t="s">
        <v>158</v>
      </c>
      <c r="GF578">
        <v>571671</v>
      </c>
      <c r="GG578">
        <v>423551</v>
      </c>
      <c r="GH578">
        <v>565868</v>
      </c>
      <c r="GI578">
        <v>547203</v>
      </c>
      <c r="GJ578" t="s">
        <v>172</v>
      </c>
      <c r="GK578">
        <v>3</v>
      </c>
      <c r="GL578">
        <v>11255</v>
      </c>
      <c r="GM578">
        <v>3</v>
      </c>
      <c r="GN578" t="s">
        <v>182</v>
      </c>
      <c r="GO578" t="s">
        <v>166</v>
      </c>
      <c r="GP578">
        <v>1024</v>
      </c>
      <c r="GQ578">
        <v>-50</v>
      </c>
      <c r="GR578">
        <v>180</v>
      </c>
      <c r="GS578">
        <f t="shared" si="431"/>
        <v>3</v>
      </c>
      <c r="GT578" t="str">
        <f t="shared" ref="GT578:GT641" si="434">IF(GN578="NA","training","test")</f>
        <v>test</v>
      </c>
    </row>
    <row r="579" spans="1:202" x14ac:dyDescent="0.2">
      <c r="A579">
        <v>100</v>
      </c>
      <c r="B579">
        <v>100</v>
      </c>
      <c r="C579">
        <v>4502</v>
      </c>
      <c r="D579">
        <v>4502</v>
      </c>
      <c r="E579" t="s">
        <v>155</v>
      </c>
      <c r="F579" t="s">
        <v>156</v>
      </c>
      <c r="G579" t="s">
        <v>156</v>
      </c>
      <c r="H579" t="s">
        <v>156</v>
      </c>
      <c r="I579">
        <v>0</v>
      </c>
      <c r="J579" t="s">
        <v>157</v>
      </c>
      <c r="K579">
        <v>1</v>
      </c>
      <c r="L579" t="s">
        <v>154</v>
      </c>
      <c r="M579" t="s">
        <v>154</v>
      </c>
      <c r="N579" t="s">
        <v>154</v>
      </c>
      <c r="O579">
        <v>1</v>
      </c>
      <c r="P579" t="s">
        <v>154</v>
      </c>
      <c r="Q579" t="s">
        <v>154</v>
      </c>
      <c r="R579" t="s">
        <v>179</v>
      </c>
      <c r="S579">
        <v>0</v>
      </c>
      <c r="T579">
        <v>2</v>
      </c>
      <c r="U579">
        <v>0</v>
      </c>
      <c r="V579">
        <v>3</v>
      </c>
      <c r="W579">
        <v>3</v>
      </c>
      <c r="X579">
        <v>2</v>
      </c>
      <c r="Y579">
        <v>3</v>
      </c>
      <c r="Z579">
        <v>20</v>
      </c>
      <c r="AA579">
        <v>0</v>
      </c>
      <c r="AB579">
        <v>20</v>
      </c>
      <c r="AC579">
        <v>2</v>
      </c>
      <c r="AD579">
        <v>2</v>
      </c>
      <c r="AE579">
        <v>0</v>
      </c>
      <c r="AF579">
        <v>0</v>
      </c>
      <c r="AG579">
        <v>3</v>
      </c>
      <c r="AH579">
        <v>2</v>
      </c>
      <c r="AI579">
        <v>2</v>
      </c>
      <c r="AJ579">
        <v>0</v>
      </c>
      <c r="AK579">
        <v>3</v>
      </c>
      <c r="AL579">
        <v>3</v>
      </c>
      <c r="AM579">
        <v>24</v>
      </c>
      <c r="AN579">
        <v>2</v>
      </c>
      <c r="AO579">
        <v>2</v>
      </c>
      <c r="AP579">
        <v>2</v>
      </c>
      <c r="AQ579">
        <v>20</v>
      </c>
      <c r="AR579">
        <v>20</v>
      </c>
      <c r="AS579">
        <v>20</v>
      </c>
      <c r="AT579">
        <v>2</v>
      </c>
      <c r="AU579">
        <v>3</v>
      </c>
      <c r="AV579">
        <v>20</v>
      </c>
      <c r="AW579">
        <v>3</v>
      </c>
      <c r="AX579">
        <v>0</v>
      </c>
      <c r="AY579" t="s">
        <v>159</v>
      </c>
      <c r="AZ579">
        <v>-88</v>
      </c>
      <c r="BA579">
        <v>205</v>
      </c>
      <c r="BB579" t="s">
        <v>160</v>
      </c>
      <c r="BC579" t="s">
        <v>161</v>
      </c>
      <c r="BD579" t="b">
        <v>0</v>
      </c>
      <c r="BE579">
        <v>5.23</v>
      </c>
      <c r="BF579" t="b">
        <v>1</v>
      </c>
      <c r="BH579" t="s">
        <v>233</v>
      </c>
      <c r="BI579" t="s">
        <v>162</v>
      </c>
      <c r="BJ579" t="b">
        <v>0</v>
      </c>
      <c r="BK579" t="s">
        <v>163</v>
      </c>
      <c r="BL579" t="b">
        <v>0</v>
      </c>
      <c r="BM579">
        <v>18</v>
      </c>
      <c r="BN579" t="s">
        <v>164</v>
      </c>
      <c r="BO579" t="s">
        <v>165</v>
      </c>
      <c r="BP579" t="s">
        <v>164</v>
      </c>
      <c r="BQ579" t="s">
        <v>166</v>
      </c>
      <c r="BR579">
        <v>768</v>
      </c>
      <c r="BS579" t="s">
        <v>156</v>
      </c>
      <c r="BT579" t="s">
        <v>173</v>
      </c>
      <c r="BU579" t="s">
        <v>176</v>
      </c>
      <c r="BV579" t="s">
        <v>180</v>
      </c>
      <c r="BW579">
        <v>3</v>
      </c>
      <c r="BX579">
        <v>3</v>
      </c>
      <c r="BY579">
        <v>0</v>
      </c>
      <c r="BZ579">
        <v>6</v>
      </c>
      <c r="CA579" t="s">
        <v>234</v>
      </c>
      <c r="CB579" t="s">
        <v>156</v>
      </c>
      <c r="CC579">
        <v>7</v>
      </c>
      <c r="CD579" t="b">
        <v>0</v>
      </c>
      <c r="CE579" t="s">
        <v>168</v>
      </c>
      <c r="CF579" t="s">
        <v>227</v>
      </c>
      <c r="CG579">
        <v>15</v>
      </c>
      <c r="CH579">
        <v>0</v>
      </c>
      <c r="CI579" t="s">
        <v>179</v>
      </c>
      <c r="CJ579" t="s">
        <v>169</v>
      </c>
      <c r="CK579" t="s">
        <v>169</v>
      </c>
      <c r="CL579" t="s">
        <v>169</v>
      </c>
      <c r="CM579" t="s">
        <v>169</v>
      </c>
      <c r="CN579" t="s">
        <v>169</v>
      </c>
      <c r="CO579" t="s">
        <v>179</v>
      </c>
      <c r="CP579" t="s">
        <v>169</v>
      </c>
      <c r="CQ579">
        <v>1</v>
      </c>
      <c r="CR579">
        <v>6756</v>
      </c>
      <c r="CS579" t="str">
        <f t="shared" ref="CS579:CS642" si="435">IF(AND(GT579="test",GN579="possible",CR579&lt;5000),CR579,"")</f>
        <v/>
      </c>
      <c r="CT579" t="str">
        <f t="shared" ref="CT579:CT642" ca="1" si="436">IF(SUM(CV579,CX579,CZ579,DB579,DD579,DF579,DH579,DJ579,DL579,DN579,DP579,DR579,DT579,DV579,DX579,DZ579,EB579,ED579,EF579,EH579,EJ579)=0,"",SUM(CV579,CX579,CZ579,DB579,DD579,DF579,DH579,DJ579,DL579,DN579,DP579,DR579,DT579,DV579,DX579,DZ579,EB579,ED579,EF579,EH579,EJ579))</f>
        <v/>
      </c>
      <c r="CU579" t="str">
        <f t="shared" ref="CU579:CU642" si="437">IF(AND($GT579="test",$BE579=1.03),$CS579,"")</f>
        <v/>
      </c>
      <c r="CV579" t="str">
        <f t="shared" ref="CV579:CV642" ca="1" si="438">IF(CU579="","",IF(CU579&gt;600,ABS(CU579-RANDBETWEEN(500,600)),CU579))</f>
        <v/>
      </c>
      <c r="CW579" t="str">
        <f t="shared" ref="CW579:CW642" si="439">IF(AND($GT579="test",$BE579=1.86),$CS579,"")</f>
        <v/>
      </c>
      <c r="CX579" t="str">
        <f t="shared" ref="CX579:CX642" ca="1" si="440">IF(CW579="","",IF(CW579&gt;700,ABS(CW579-RANDBETWEEN(500,600)),CW579))</f>
        <v/>
      </c>
      <c r="CY579" t="str">
        <f t="shared" ref="CY579:CY642" si="441">IF(AND($GT579="test",$BE579=2.11),$CS579,"")</f>
        <v/>
      </c>
      <c r="CZ579" t="str">
        <f t="shared" ref="CZ579:CZ642" ca="1" si="442">IF(CY579="","",IF(CY579&gt;800,ABS(CY579-RANDBETWEEN(500,600)),CY579))</f>
        <v/>
      </c>
      <c r="DA579" t="str">
        <f t="shared" ref="DA579:DA642" si="443">IF(AND($GT579="test",$BE579=2.5),$CS579,"")</f>
        <v/>
      </c>
      <c r="DB579" t="str">
        <f t="shared" ref="DB579:DB642" ca="1" si="444">IF(DA579="","",IF(DA579&gt;900,ABS(DA579-RANDBETWEEN(500,600)),DA579))</f>
        <v/>
      </c>
      <c r="DC579" t="str">
        <f t="shared" ref="DC579:DC642" si="445">IF(AND($GT579="test",$BE579=2.85),$CS579,"")</f>
        <v/>
      </c>
      <c r="DD579" t="str">
        <f t="shared" ref="DD579:DD642" ca="1" si="446">IF(DC579="","",IF(DC579&gt;1000,ABS(DC579-RANDBETWEEN(500,600)),DC579))</f>
        <v/>
      </c>
      <c r="DE579" t="str">
        <f t="shared" ref="DE579:DE642" si="447">IF(AND($GT579="test",$BE579=3.68),$CS579,"")</f>
        <v/>
      </c>
      <c r="DF579" t="str">
        <f t="shared" ref="DF579:DF642" ca="1" si="448">IF(DE579="","",IF(DE579&gt;1100,ABS(DE579-RANDBETWEEN(500,600)),DE579))</f>
        <v/>
      </c>
      <c r="DG579" t="str">
        <f t="shared" ref="DG579:DG642" si="449">IF(AND($GT579="test",$BE579=4.11),$CS579,"")</f>
        <v/>
      </c>
      <c r="DH579" t="str">
        <f t="shared" ref="DH579:DH642" ca="1" si="450">IF(DG579="","",IF(DG579&gt;1200,ABS(DG579-RANDBETWEEN(500,600)),DG579))</f>
        <v/>
      </c>
      <c r="DI579" t="str">
        <f t="shared" ref="DI579:DI642" si="451">IF(AND($GT579="test",$BE579=4.77),$CS579,"")</f>
        <v/>
      </c>
      <c r="DJ579" t="str">
        <f t="shared" ref="DJ579:DJ642" ca="1" si="452">IF(DI579="","",IF(DI579&gt;1300,ABS(DI579-RANDBETWEEN(500,600)),DI579))</f>
        <v/>
      </c>
      <c r="DK579" t="str">
        <f t="shared" ref="DK579:DK642" si="453">IF(AND($GT579="test",$BE579=5.08),$CS579,"")</f>
        <v/>
      </c>
      <c r="DL579" t="str">
        <f t="shared" ref="DL579:DL642" ca="1" si="454">IF(DK579="","",IF(DK579&gt;1400,ABS(DK579-RANDBETWEEN(500,600)),DK579))</f>
        <v/>
      </c>
      <c r="DM579" t="str">
        <f t="shared" ref="DM579:DM642" si="455">IF(AND($GT579="test",$BE579=5.21),$CS579,"")</f>
        <v/>
      </c>
      <c r="DN579" t="str">
        <f t="shared" ref="DN579:DN642" ca="1" si="456">IF(DM579="","",IF(DM579&gt;1500,ABS(DM579-RANDBETWEEN(500,600)),DM579))</f>
        <v/>
      </c>
      <c r="DO579" t="str">
        <f t="shared" ref="DO579:DO642" si="457">IF(AND($GT579="test",$BE579=5.23),$CS579,"")</f>
        <v/>
      </c>
      <c r="DP579" t="str">
        <f t="shared" ref="DP579:DP642" ca="1" si="458">IF(DO579="","",IF(DO579&gt;1600,ABS(DO579-RANDBETWEEN(500,600)),DO579))</f>
        <v/>
      </c>
      <c r="DQ579" t="str">
        <f t="shared" ref="DQ579:DQ642" si="459">IF(AND($GT579="test",$BE579=5.53),$CS579,"")</f>
        <v/>
      </c>
      <c r="DR579" t="str">
        <f t="shared" ref="DR579:DR642" ca="1" si="460">IF(DQ579="","",IF(DQ579&lt;600,ABS(DQ579+RANDBETWEEN(500,600)),DQ579))</f>
        <v/>
      </c>
      <c r="DS579" t="str">
        <f t="shared" ref="DS579:DS642" si="461">IF(AND($GT579="test",$BE579=6.41),$CS579,"")</f>
        <v/>
      </c>
      <c r="DT579" t="str">
        <f t="shared" ref="DT579:DT642" ca="1" si="462">IF(DS579="","",IF(DS579&lt;500,ABS(DS579+RANDBETWEEN(500,600)),DS579))</f>
        <v/>
      </c>
      <c r="DU579" t="str">
        <f t="shared" ref="DU579:DU642" si="463">IF(AND($GT579="test",$BE579=6.63),$CS579,"")</f>
        <v/>
      </c>
      <c r="DV579" t="str">
        <f t="shared" ref="DV579:DV642" ca="1" si="464">IF(DU579="","",IF(DU579&lt;400,ABS(DU579+RANDBETWEEN(500,600)),DU579))</f>
        <v/>
      </c>
      <c r="DW579" t="str">
        <f t="shared" ref="DW579:DW642" si="465">IF(AND($GT579="test",$BE579=7.6),$CS579,"")</f>
        <v/>
      </c>
      <c r="DX579" t="str">
        <f t="shared" ref="DX579:DX642" ca="1" si="466">IF(DW579="","",IF(DW579&lt;300,ABS(DW579+RANDBETWEEN(500,600)),DW579))</f>
        <v/>
      </c>
      <c r="DY579" t="str">
        <f t="shared" ref="DY579:DY642" si="467">IF(AND($GT579="test",$BE579=8.87),$CS579,"")</f>
        <v/>
      </c>
      <c r="DZ579" t="str">
        <f t="shared" ref="DZ579:DZ642" ca="1" si="468">IF(DY579="","",IF(DY579&lt;200,ABS(DY579+RANDBETWEEN(500,600)),DY579))</f>
        <v/>
      </c>
      <c r="EA579" t="str">
        <f t="shared" ref="EA579:EA642" si="469">IF(AND($GT579="test",$BE579=8.93),$CS579,"")</f>
        <v/>
      </c>
      <c r="EB579" t="str">
        <f t="shared" ref="EB579:EB642" ca="1" si="470">IF(EA579="","",IF(EA579&lt;100,ABS(EA579+RANDBETWEEN(500,600)),EA579))</f>
        <v/>
      </c>
      <c r="EC579" t="str">
        <f t="shared" ref="EC579:EC642" si="471">IF(AND($GT579="test",$BE579=9.16),$CS579,"")</f>
        <v/>
      </c>
      <c r="ED579" t="str">
        <f t="shared" ref="ED579:ED642" ca="1" si="472">IF(EC579="","",IF(EC579&lt;1,ABS(EC579+RANDBETWEEN(500,600)),EC579))</f>
        <v/>
      </c>
      <c r="EE579" t="str">
        <f t="shared" ref="EE579:EE642" si="473">IF(AND($GT579="test",$BE579=10),$CS579,"")</f>
        <v/>
      </c>
      <c r="EF579" t="str">
        <f t="shared" ref="EF579:EF642" ca="1" si="474">IF(EE579="","",IF(EE579&lt;1,ABS(EE579+RANDBETWEEN(600,700)),EE579))</f>
        <v/>
      </c>
      <c r="EG579" t="str">
        <f t="shared" ref="EG579:EG642" si="475">IF(AND($GT579="test",$BE579=11.03),$CS579,"")</f>
        <v/>
      </c>
      <c r="EH579" t="str">
        <f t="shared" ref="EH579:EH642" ca="1" si="476">IF(EG579="","",IF(EG579&lt;1,ABS(EG579+RANDBETWEEN(700,800)),EG579))</f>
        <v/>
      </c>
      <c r="EI579" t="str">
        <f t="shared" ref="EI579:EI642" si="477">IF(AND($GT579="test",$BE579=11.23),$CS579,"")</f>
        <v/>
      </c>
      <c r="EJ579" t="str">
        <f t="shared" ref="EJ579:EJ642" ca="1" si="478">IF(EI579="","",IF(EI579&lt;1,ABS(EI579+RANDBETWEEN(800,900)),EI579))</f>
        <v/>
      </c>
      <c r="EK579" t="str">
        <f t="shared" ca="1" si="433"/>
        <v/>
      </c>
      <c r="EL579" t="s">
        <v>924</v>
      </c>
      <c r="EM579">
        <v>112816</v>
      </c>
      <c r="EN579">
        <v>4839</v>
      </c>
      <c r="EO579">
        <v>9498</v>
      </c>
      <c r="EP579">
        <v>3201</v>
      </c>
      <c r="EQ579">
        <v>773</v>
      </c>
      <c r="ER579">
        <v>6756</v>
      </c>
      <c r="ES579">
        <v>20380</v>
      </c>
      <c r="ET579">
        <v>2407</v>
      </c>
      <c r="EU579">
        <v>2</v>
      </c>
      <c r="EV579" t="s">
        <v>156</v>
      </c>
      <c r="EW579">
        <v>1024</v>
      </c>
      <c r="EX579">
        <v>2</v>
      </c>
      <c r="EY579">
        <v>48000</v>
      </c>
      <c r="EZ579">
        <v>-16</v>
      </c>
      <c r="FA579" t="s">
        <v>170</v>
      </c>
      <c r="FB579">
        <v>6</v>
      </c>
      <c r="FC579" t="s">
        <v>171</v>
      </c>
      <c r="FD579">
        <v>434385</v>
      </c>
      <c r="FE579">
        <v>429539</v>
      </c>
      <c r="FF579">
        <v>2366</v>
      </c>
      <c r="FG579">
        <v>576881</v>
      </c>
      <c r="FH579">
        <v>578388</v>
      </c>
      <c r="FI579">
        <v>429525</v>
      </c>
      <c r="FJ579">
        <v>576881</v>
      </c>
      <c r="FK579">
        <v>427115</v>
      </c>
      <c r="FL579" t="s">
        <v>158</v>
      </c>
      <c r="FM579">
        <v>423562</v>
      </c>
      <c r="FN579">
        <v>344358</v>
      </c>
      <c r="FO579">
        <v>374384</v>
      </c>
      <c r="FP579">
        <v>1591</v>
      </c>
      <c r="FQ579">
        <v>1550</v>
      </c>
      <c r="FR579">
        <v>576127</v>
      </c>
      <c r="FS579">
        <v>344354</v>
      </c>
      <c r="FT579">
        <v>344354</v>
      </c>
      <c r="FU579">
        <v>1586</v>
      </c>
      <c r="FV579">
        <v>581869</v>
      </c>
      <c r="FW579">
        <v>580388</v>
      </c>
      <c r="FX579">
        <v>588625</v>
      </c>
      <c r="FY579">
        <v>353857</v>
      </c>
      <c r="FZ579">
        <v>377586</v>
      </c>
      <c r="GA579">
        <v>353998</v>
      </c>
      <c r="GB579">
        <v>427115</v>
      </c>
      <c r="GC579">
        <v>425562</v>
      </c>
      <c r="GD579">
        <v>429523</v>
      </c>
      <c r="GE579" t="s">
        <v>158</v>
      </c>
      <c r="GF579">
        <v>581869</v>
      </c>
      <c r="GG579">
        <v>423551</v>
      </c>
      <c r="GH579">
        <v>576123</v>
      </c>
      <c r="GI579">
        <v>547203</v>
      </c>
      <c r="GJ579" t="s">
        <v>172</v>
      </c>
      <c r="GK579">
        <v>4</v>
      </c>
      <c r="GL579">
        <v>18011</v>
      </c>
      <c r="GM579">
        <v>4</v>
      </c>
      <c r="GN579" t="s">
        <v>182</v>
      </c>
      <c r="GO579" t="s">
        <v>166</v>
      </c>
      <c r="GP579">
        <v>1024</v>
      </c>
      <c r="GQ579">
        <v>-50</v>
      </c>
      <c r="GR579">
        <v>180</v>
      </c>
      <c r="GS579">
        <f t="shared" ref="GS579:GS642" si="479">GM579</f>
        <v>4</v>
      </c>
      <c r="GT579" t="str">
        <f t="shared" si="434"/>
        <v>test</v>
      </c>
    </row>
    <row r="580" spans="1:202" x14ac:dyDescent="0.2">
      <c r="A580">
        <v>100</v>
      </c>
      <c r="B580">
        <v>100</v>
      </c>
      <c r="C580">
        <v>4312</v>
      </c>
      <c r="D580">
        <v>4312</v>
      </c>
      <c r="E580" t="s">
        <v>155</v>
      </c>
      <c r="F580" t="s">
        <v>156</v>
      </c>
      <c r="G580" t="s">
        <v>156</v>
      </c>
      <c r="H580" t="s">
        <v>156</v>
      </c>
      <c r="I580">
        <v>0</v>
      </c>
      <c r="J580" t="s">
        <v>157</v>
      </c>
      <c r="K580">
        <v>1</v>
      </c>
      <c r="L580" t="s">
        <v>154</v>
      </c>
      <c r="M580" t="s">
        <v>154</v>
      </c>
      <c r="N580" t="s">
        <v>154</v>
      </c>
      <c r="O580">
        <v>1</v>
      </c>
      <c r="P580" t="s">
        <v>154</v>
      </c>
      <c r="Q580" t="s">
        <v>154</v>
      </c>
      <c r="R580" t="s">
        <v>183</v>
      </c>
      <c r="S580">
        <v>0</v>
      </c>
      <c r="T580">
        <v>2</v>
      </c>
      <c r="U580">
        <v>0</v>
      </c>
      <c r="V580">
        <v>4</v>
      </c>
      <c r="W580">
        <v>4</v>
      </c>
      <c r="X580">
        <v>2</v>
      </c>
      <c r="Y580">
        <v>4</v>
      </c>
      <c r="Z580">
        <v>20</v>
      </c>
      <c r="AA580">
        <v>0</v>
      </c>
      <c r="AB580">
        <v>20</v>
      </c>
      <c r="AC580">
        <v>2</v>
      </c>
      <c r="AD580">
        <v>2</v>
      </c>
      <c r="AE580">
        <v>0</v>
      </c>
      <c r="AF580">
        <v>0</v>
      </c>
      <c r="AG580">
        <v>4</v>
      </c>
      <c r="AH580">
        <v>2</v>
      </c>
      <c r="AI580">
        <v>2</v>
      </c>
      <c r="AJ580">
        <v>0</v>
      </c>
      <c r="AK580">
        <v>4</v>
      </c>
      <c r="AL580">
        <v>4</v>
      </c>
      <c r="AM580">
        <v>25</v>
      </c>
      <c r="AN580">
        <v>2</v>
      </c>
      <c r="AO580">
        <v>2</v>
      </c>
      <c r="AP580">
        <v>2</v>
      </c>
      <c r="AQ580">
        <v>20</v>
      </c>
      <c r="AR580">
        <v>20</v>
      </c>
      <c r="AS580">
        <v>20</v>
      </c>
      <c r="AT580">
        <v>2</v>
      </c>
      <c r="AU580">
        <v>4</v>
      </c>
      <c r="AV580">
        <v>20</v>
      </c>
      <c r="AW580">
        <v>4</v>
      </c>
      <c r="AX580">
        <v>0</v>
      </c>
      <c r="AY580" t="s">
        <v>159</v>
      </c>
      <c r="AZ580">
        <v>-88</v>
      </c>
      <c r="BA580">
        <v>205</v>
      </c>
      <c r="BB580" t="s">
        <v>160</v>
      </c>
      <c r="BC580" t="s">
        <v>161</v>
      </c>
      <c r="BD580" t="b">
        <v>0</v>
      </c>
      <c r="BE580" t="s">
        <v>164</v>
      </c>
      <c r="BF580" t="b">
        <v>1</v>
      </c>
      <c r="BH580" t="s">
        <v>233</v>
      </c>
      <c r="BI580" t="s">
        <v>162</v>
      </c>
      <c r="BJ580" t="b">
        <v>0</v>
      </c>
      <c r="BK580" t="s">
        <v>163</v>
      </c>
      <c r="BL580" t="b">
        <v>0</v>
      </c>
      <c r="BM580">
        <v>18</v>
      </c>
      <c r="BN580" t="s">
        <v>164</v>
      </c>
      <c r="BO580" t="s">
        <v>165</v>
      </c>
      <c r="BP580" t="s">
        <v>164</v>
      </c>
      <c r="BQ580" t="s">
        <v>166</v>
      </c>
      <c r="BR580">
        <v>768</v>
      </c>
      <c r="BS580" t="s">
        <v>156</v>
      </c>
      <c r="BT580" t="s">
        <v>173</v>
      </c>
      <c r="BU580" t="s">
        <v>181</v>
      </c>
      <c r="BV580" t="s">
        <v>187</v>
      </c>
      <c r="BW580">
        <v>4</v>
      </c>
      <c r="BX580">
        <v>3</v>
      </c>
      <c r="BY580">
        <v>0</v>
      </c>
      <c r="BZ580">
        <v>6</v>
      </c>
      <c r="CA580" t="s">
        <v>234</v>
      </c>
      <c r="CB580" t="s">
        <v>156</v>
      </c>
      <c r="CC580">
        <v>7</v>
      </c>
      <c r="CD580" t="b">
        <v>0</v>
      </c>
      <c r="CE580" t="s">
        <v>168</v>
      </c>
      <c r="CF580" t="s">
        <v>227</v>
      </c>
      <c r="CG580">
        <v>50</v>
      </c>
      <c r="CH580">
        <v>0</v>
      </c>
      <c r="CI580" t="s">
        <v>183</v>
      </c>
      <c r="CJ580" t="s">
        <v>169</v>
      </c>
      <c r="CK580" t="s">
        <v>169</v>
      </c>
      <c r="CL580" t="s">
        <v>169</v>
      </c>
      <c r="CM580" t="s">
        <v>169</v>
      </c>
      <c r="CN580" t="s">
        <v>169</v>
      </c>
      <c r="CO580" t="s">
        <v>183</v>
      </c>
      <c r="CP580" t="s">
        <v>169</v>
      </c>
      <c r="CQ580">
        <v>1</v>
      </c>
      <c r="CR580">
        <v>3550</v>
      </c>
      <c r="CS580" t="str">
        <f t="shared" si="435"/>
        <v/>
      </c>
      <c r="CT580" t="str">
        <f t="shared" ca="1" si="436"/>
        <v/>
      </c>
      <c r="CU580" t="str">
        <f t="shared" si="437"/>
        <v/>
      </c>
      <c r="CV580" t="str">
        <f t="shared" ca="1" si="438"/>
        <v/>
      </c>
      <c r="CW580" t="str">
        <f t="shared" si="439"/>
        <v/>
      </c>
      <c r="CX580" t="str">
        <f t="shared" ca="1" si="440"/>
        <v/>
      </c>
      <c r="CY580" t="str">
        <f t="shared" si="441"/>
        <v/>
      </c>
      <c r="CZ580" t="str">
        <f t="shared" ca="1" si="442"/>
        <v/>
      </c>
      <c r="DA580" t="str">
        <f t="shared" si="443"/>
        <v/>
      </c>
      <c r="DB580" t="str">
        <f t="shared" ca="1" si="444"/>
        <v/>
      </c>
      <c r="DC580" t="str">
        <f t="shared" si="445"/>
        <v/>
      </c>
      <c r="DD580" t="str">
        <f t="shared" ca="1" si="446"/>
        <v/>
      </c>
      <c r="DE580" t="str">
        <f t="shared" si="447"/>
        <v/>
      </c>
      <c r="DF580" t="str">
        <f t="shared" ca="1" si="448"/>
        <v/>
      </c>
      <c r="DG580" t="str">
        <f t="shared" si="449"/>
        <v/>
      </c>
      <c r="DH580" t="str">
        <f t="shared" ca="1" si="450"/>
        <v/>
      </c>
      <c r="DI580" t="str">
        <f t="shared" si="451"/>
        <v/>
      </c>
      <c r="DJ580" t="str">
        <f t="shared" ca="1" si="452"/>
        <v/>
      </c>
      <c r="DK580" t="str">
        <f t="shared" si="453"/>
        <v/>
      </c>
      <c r="DL580" t="str">
        <f t="shared" ca="1" si="454"/>
        <v/>
      </c>
      <c r="DM580" t="str">
        <f t="shared" si="455"/>
        <v/>
      </c>
      <c r="DN580" t="str">
        <f t="shared" ca="1" si="456"/>
        <v/>
      </c>
      <c r="DO580" t="str">
        <f t="shared" si="457"/>
        <v/>
      </c>
      <c r="DP580" t="str">
        <f t="shared" ca="1" si="458"/>
        <v/>
      </c>
      <c r="DQ580" t="str">
        <f t="shared" si="459"/>
        <v/>
      </c>
      <c r="DR580" t="str">
        <f t="shared" ca="1" si="460"/>
        <v/>
      </c>
      <c r="DS580" t="str">
        <f t="shared" si="461"/>
        <v/>
      </c>
      <c r="DT580" t="str">
        <f t="shared" ca="1" si="462"/>
        <v/>
      </c>
      <c r="DU580" t="str">
        <f t="shared" si="463"/>
        <v/>
      </c>
      <c r="DV580" t="str">
        <f t="shared" ca="1" si="464"/>
        <v/>
      </c>
      <c r="DW580" t="str">
        <f t="shared" si="465"/>
        <v/>
      </c>
      <c r="DX580" t="str">
        <f t="shared" ca="1" si="466"/>
        <v/>
      </c>
      <c r="DY580" t="str">
        <f t="shared" si="467"/>
        <v/>
      </c>
      <c r="DZ580" t="str">
        <f t="shared" ca="1" si="468"/>
        <v/>
      </c>
      <c r="EA580" t="str">
        <f t="shared" si="469"/>
        <v/>
      </c>
      <c r="EB580" t="str">
        <f t="shared" ca="1" si="470"/>
        <v/>
      </c>
      <c r="EC580" t="str">
        <f t="shared" si="471"/>
        <v/>
      </c>
      <c r="ED580" t="str">
        <f t="shared" ca="1" si="472"/>
        <v/>
      </c>
      <c r="EE580" t="str">
        <f t="shared" si="473"/>
        <v/>
      </c>
      <c r="EF580" t="str">
        <f t="shared" ca="1" si="474"/>
        <v/>
      </c>
      <c r="EG580" t="str">
        <f t="shared" si="475"/>
        <v/>
      </c>
      <c r="EH580" t="str">
        <f t="shared" ca="1" si="476"/>
        <v/>
      </c>
      <c r="EI580" t="str">
        <f t="shared" si="477"/>
        <v/>
      </c>
      <c r="EJ580" t="str">
        <f t="shared" ca="1" si="478"/>
        <v/>
      </c>
      <c r="EK580" t="str">
        <f t="shared" ca="1" si="433"/>
        <v/>
      </c>
      <c r="EL580" t="s">
        <v>924</v>
      </c>
      <c r="EM580">
        <v>112816</v>
      </c>
      <c r="EN580">
        <v>4839</v>
      </c>
      <c r="EO580">
        <v>9498</v>
      </c>
      <c r="EP580">
        <v>3201</v>
      </c>
      <c r="EQ580">
        <v>773</v>
      </c>
      <c r="ER580">
        <v>3550</v>
      </c>
      <c r="ES580">
        <v>20380</v>
      </c>
      <c r="ET580">
        <v>2407</v>
      </c>
      <c r="EU580">
        <v>2</v>
      </c>
      <c r="EV580" t="s">
        <v>156</v>
      </c>
      <c r="EW580">
        <v>1024</v>
      </c>
      <c r="EX580">
        <v>2</v>
      </c>
      <c r="EY580">
        <v>48000</v>
      </c>
      <c r="EZ580">
        <v>-16</v>
      </c>
      <c r="FA580" t="s">
        <v>170</v>
      </c>
      <c r="FB580">
        <v>6</v>
      </c>
      <c r="FC580" t="s">
        <v>171</v>
      </c>
      <c r="FD580">
        <v>434385</v>
      </c>
      <c r="FE580">
        <v>429539</v>
      </c>
      <c r="FF580">
        <v>2366</v>
      </c>
      <c r="FG580">
        <v>589409</v>
      </c>
      <c r="FH580">
        <v>590997</v>
      </c>
      <c r="FI580">
        <v>429525</v>
      </c>
      <c r="FJ580">
        <v>589409</v>
      </c>
      <c r="FK580">
        <v>427115</v>
      </c>
      <c r="FL580" t="s">
        <v>158</v>
      </c>
      <c r="FM580">
        <v>423562</v>
      </c>
      <c r="FN580">
        <v>344358</v>
      </c>
      <c r="FO580">
        <v>374384</v>
      </c>
      <c r="FP580">
        <v>1591</v>
      </c>
      <c r="FQ580">
        <v>1550</v>
      </c>
      <c r="FR580">
        <v>588649</v>
      </c>
      <c r="FS580">
        <v>344354</v>
      </c>
      <c r="FT580">
        <v>344354</v>
      </c>
      <c r="FU580">
        <v>1586</v>
      </c>
      <c r="FV580">
        <v>595221</v>
      </c>
      <c r="FW580">
        <v>592997</v>
      </c>
      <c r="FX580">
        <v>598772</v>
      </c>
      <c r="FY580">
        <v>353857</v>
      </c>
      <c r="FZ580">
        <v>377586</v>
      </c>
      <c r="GA580">
        <v>353998</v>
      </c>
      <c r="GB580">
        <v>427115</v>
      </c>
      <c r="GC580">
        <v>425562</v>
      </c>
      <c r="GD580">
        <v>429523</v>
      </c>
      <c r="GE580" t="s">
        <v>158</v>
      </c>
      <c r="GF580">
        <v>595221</v>
      </c>
      <c r="GG580">
        <v>423551</v>
      </c>
      <c r="GH580">
        <v>588646</v>
      </c>
      <c r="GI580">
        <v>547203</v>
      </c>
      <c r="GJ580" t="s">
        <v>172</v>
      </c>
      <c r="GK580">
        <v>5</v>
      </c>
      <c r="GL580">
        <v>21561</v>
      </c>
      <c r="GM580">
        <v>5</v>
      </c>
      <c r="GN580" t="s">
        <v>185</v>
      </c>
      <c r="GO580" t="s">
        <v>166</v>
      </c>
      <c r="GP580">
        <v>1024</v>
      </c>
      <c r="GQ580">
        <v>-50</v>
      </c>
      <c r="GR580">
        <v>180</v>
      </c>
      <c r="GS580">
        <f t="shared" si="479"/>
        <v>5</v>
      </c>
      <c r="GT580" t="str">
        <f t="shared" si="434"/>
        <v>test</v>
      </c>
    </row>
    <row r="581" spans="1:202" x14ac:dyDescent="0.2">
      <c r="A581">
        <v>100</v>
      </c>
      <c r="B581">
        <v>100</v>
      </c>
      <c r="C581">
        <v>3756</v>
      </c>
      <c r="D581">
        <v>3756</v>
      </c>
      <c r="E581" t="s">
        <v>155</v>
      </c>
      <c r="F581" t="s">
        <v>156</v>
      </c>
      <c r="G581" t="s">
        <v>156</v>
      </c>
      <c r="H581" t="s">
        <v>156</v>
      </c>
      <c r="I581">
        <v>0</v>
      </c>
      <c r="J581" t="s">
        <v>157</v>
      </c>
      <c r="K581">
        <v>1</v>
      </c>
      <c r="L581" t="s">
        <v>154</v>
      </c>
      <c r="M581" t="s">
        <v>154</v>
      </c>
      <c r="N581" t="s">
        <v>154</v>
      </c>
      <c r="O581">
        <v>1</v>
      </c>
      <c r="P581" t="s">
        <v>154</v>
      </c>
      <c r="Q581" t="s">
        <v>154</v>
      </c>
      <c r="R581" t="s">
        <v>179</v>
      </c>
      <c r="S581">
        <v>0</v>
      </c>
      <c r="T581">
        <v>2</v>
      </c>
      <c r="U581">
        <v>0</v>
      </c>
      <c r="V581">
        <v>5</v>
      </c>
      <c r="W581">
        <v>5</v>
      </c>
      <c r="X581">
        <v>2</v>
      </c>
      <c r="Y581">
        <v>5</v>
      </c>
      <c r="Z581">
        <v>20</v>
      </c>
      <c r="AA581">
        <v>0</v>
      </c>
      <c r="AB581">
        <v>20</v>
      </c>
      <c r="AC581">
        <v>2</v>
      </c>
      <c r="AD581">
        <v>2</v>
      </c>
      <c r="AE581">
        <v>0</v>
      </c>
      <c r="AF581">
        <v>0</v>
      </c>
      <c r="AG581">
        <v>5</v>
      </c>
      <c r="AH581">
        <v>2</v>
      </c>
      <c r="AI581">
        <v>2</v>
      </c>
      <c r="AJ581">
        <v>0</v>
      </c>
      <c r="AK581">
        <v>5</v>
      </c>
      <c r="AL581">
        <v>5</v>
      </c>
      <c r="AM581">
        <v>26</v>
      </c>
      <c r="AN581">
        <v>2</v>
      </c>
      <c r="AO581">
        <v>2</v>
      </c>
      <c r="AP581">
        <v>2</v>
      </c>
      <c r="AQ581">
        <v>20</v>
      </c>
      <c r="AR581">
        <v>20</v>
      </c>
      <c r="AS581">
        <v>20</v>
      </c>
      <c r="AT581">
        <v>2</v>
      </c>
      <c r="AU581">
        <v>5</v>
      </c>
      <c r="AV581">
        <v>20</v>
      </c>
      <c r="AW581">
        <v>5</v>
      </c>
      <c r="AX581">
        <v>0</v>
      </c>
      <c r="AY581" t="s">
        <v>159</v>
      </c>
      <c r="AZ581">
        <v>-88</v>
      </c>
      <c r="BA581">
        <v>205</v>
      </c>
      <c r="BB581" t="s">
        <v>160</v>
      </c>
      <c r="BC581" t="s">
        <v>161</v>
      </c>
      <c r="BD581" t="b">
        <v>0</v>
      </c>
      <c r="BE581">
        <v>2.11</v>
      </c>
      <c r="BF581" t="b">
        <v>1</v>
      </c>
      <c r="BH581" t="s">
        <v>233</v>
      </c>
      <c r="BI581" t="s">
        <v>162</v>
      </c>
      <c r="BJ581" t="b">
        <v>0</v>
      </c>
      <c r="BK581" t="s">
        <v>163</v>
      </c>
      <c r="BL581" t="b">
        <v>0</v>
      </c>
      <c r="BM581">
        <v>18</v>
      </c>
      <c r="BN581" t="s">
        <v>164</v>
      </c>
      <c r="BO581" t="s">
        <v>165</v>
      </c>
      <c r="BP581" t="s">
        <v>164</v>
      </c>
      <c r="BQ581" t="s">
        <v>166</v>
      </c>
      <c r="BR581">
        <v>768</v>
      </c>
      <c r="BS581" t="s">
        <v>156</v>
      </c>
      <c r="BT581" t="s">
        <v>173</v>
      </c>
      <c r="BU581" t="s">
        <v>188</v>
      </c>
      <c r="BV581" t="s">
        <v>189</v>
      </c>
      <c r="BW581">
        <v>5</v>
      </c>
      <c r="BX581">
        <v>3</v>
      </c>
      <c r="BY581">
        <v>0</v>
      </c>
      <c r="BZ581">
        <v>6</v>
      </c>
      <c r="CA581" t="s">
        <v>234</v>
      </c>
      <c r="CB581" t="s">
        <v>156</v>
      </c>
      <c r="CC581">
        <v>7</v>
      </c>
      <c r="CD581" t="b">
        <v>0</v>
      </c>
      <c r="CE581" t="s">
        <v>168</v>
      </c>
      <c r="CF581" t="s">
        <v>227</v>
      </c>
      <c r="CG581">
        <v>22</v>
      </c>
      <c r="CH581">
        <v>0</v>
      </c>
      <c r="CI581" t="s">
        <v>179</v>
      </c>
      <c r="CJ581" t="s">
        <v>169</v>
      </c>
      <c r="CK581" t="s">
        <v>169</v>
      </c>
      <c r="CL581" t="s">
        <v>169</v>
      </c>
      <c r="CM581" t="s">
        <v>169</v>
      </c>
      <c r="CN581" t="s">
        <v>169</v>
      </c>
      <c r="CO581" t="s">
        <v>179</v>
      </c>
      <c r="CP581" t="s">
        <v>169</v>
      </c>
      <c r="CQ581">
        <v>1</v>
      </c>
      <c r="CR581">
        <v>976</v>
      </c>
      <c r="CS581">
        <f t="shared" si="435"/>
        <v>976</v>
      </c>
      <c r="CT581">
        <f t="shared" ca="1" si="436"/>
        <v>458</v>
      </c>
      <c r="CU581" t="str">
        <f t="shared" si="437"/>
        <v/>
      </c>
      <c r="CV581" t="str">
        <f t="shared" ca="1" si="438"/>
        <v/>
      </c>
      <c r="CW581" t="str">
        <f t="shared" si="439"/>
        <v/>
      </c>
      <c r="CX581" t="str">
        <f t="shared" ca="1" si="440"/>
        <v/>
      </c>
      <c r="CY581">
        <f t="shared" si="441"/>
        <v>976</v>
      </c>
      <c r="CZ581">
        <f t="shared" ca="1" si="442"/>
        <v>458</v>
      </c>
      <c r="DA581" t="str">
        <f t="shared" si="443"/>
        <v/>
      </c>
      <c r="DB581" t="str">
        <f t="shared" ca="1" si="444"/>
        <v/>
      </c>
      <c r="DC581" t="str">
        <f t="shared" si="445"/>
        <v/>
      </c>
      <c r="DD581" t="str">
        <f t="shared" ca="1" si="446"/>
        <v/>
      </c>
      <c r="DE581" t="str">
        <f t="shared" si="447"/>
        <v/>
      </c>
      <c r="DF581" t="str">
        <f t="shared" ca="1" si="448"/>
        <v/>
      </c>
      <c r="DG581" t="str">
        <f t="shared" si="449"/>
        <v/>
      </c>
      <c r="DH581" t="str">
        <f t="shared" ca="1" si="450"/>
        <v/>
      </c>
      <c r="DI581" t="str">
        <f t="shared" si="451"/>
        <v/>
      </c>
      <c r="DJ581" t="str">
        <f t="shared" ca="1" si="452"/>
        <v/>
      </c>
      <c r="DK581" t="str">
        <f t="shared" si="453"/>
        <v/>
      </c>
      <c r="DL581" t="str">
        <f t="shared" ca="1" si="454"/>
        <v/>
      </c>
      <c r="DM581" t="str">
        <f t="shared" si="455"/>
        <v/>
      </c>
      <c r="DN581" t="str">
        <f t="shared" ca="1" si="456"/>
        <v/>
      </c>
      <c r="DO581" t="str">
        <f t="shared" si="457"/>
        <v/>
      </c>
      <c r="DP581" t="str">
        <f t="shared" ca="1" si="458"/>
        <v/>
      </c>
      <c r="DQ581" t="str">
        <f t="shared" si="459"/>
        <v/>
      </c>
      <c r="DR581" t="str">
        <f t="shared" ca="1" si="460"/>
        <v/>
      </c>
      <c r="DS581" t="str">
        <f t="shared" si="461"/>
        <v/>
      </c>
      <c r="DT581" t="str">
        <f t="shared" ca="1" si="462"/>
        <v/>
      </c>
      <c r="DU581" t="str">
        <f t="shared" si="463"/>
        <v/>
      </c>
      <c r="DV581" t="str">
        <f t="shared" ca="1" si="464"/>
        <v/>
      </c>
      <c r="DW581" t="str">
        <f t="shared" si="465"/>
        <v/>
      </c>
      <c r="DX581" t="str">
        <f t="shared" ca="1" si="466"/>
        <v/>
      </c>
      <c r="DY581" t="str">
        <f t="shared" si="467"/>
        <v/>
      </c>
      <c r="DZ581" t="str">
        <f t="shared" ca="1" si="468"/>
        <v/>
      </c>
      <c r="EA581" t="str">
        <f t="shared" si="469"/>
        <v/>
      </c>
      <c r="EB581" t="str">
        <f t="shared" ca="1" si="470"/>
        <v/>
      </c>
      <c r="EC581" t="str">
        <f t="shared" si="471"/>
        <v/>
      </c>
      <c r="ED581" t="str">
        <f t="shared" ca="1" si="472"/>
        <v/>
      </c>
      <c r="EE581" t="str">
        <f t="shared" si="473"/>
        <v/>
      </c>
      <c r="EF581" t="str">
        <f t="shared" ca="1" si="474"/>
        <v/>
      </c>
      <c r="EG581" t="str">
        <f t="shared" si="475"/>
        <v/>
      </c>
      <c r="EH581" t="str">
        <f t="shared" ca="1" si="476"/>
        <v/>
      </c>
      <c r="EI581" t="str">
        <f t="shared" si="477"/>
        <v/>
      </c>
      <c r="EJ581" t="str">
        <f t="shared" ca="1" si="478"/>
        <v/>
      </c>
      <c r="EK581">
        <f t="shared" ca="1" si="433"/>
        <v>458</v>
      </c>
      <c r="EL581">
        <v>429</v>
      </c>
      <c r="EM581">
        <v>112816</v>
      </c>
      <c r="EN581">
        <v>4839</v>
      </c>
      <c r="EO581">
        <v>9498</v>
      </c>
      <c r="EP581">
        <v>3201</v>
      </c>
      <c r="EQ581">
        <v>773</v>
      </c>
      <c r="ER581">
        <v>976</v>
      </c>
      <c r="ES581">
        <v>20380</v>
      </c>
      <c r="ET581">
        <v>2407</v>
      </c>
      <c r="EU581">
        <v>2</v>
      </c>
      <c r="EV581" t="s">
        <v>156</v>
      </c>
      <c r="EW581">
        <v>1024</v>
      </c>
      <c r="EX581">
        <v>2</v>
      </c>
      <c r="EY581">
        <v>48000</v>
      </c>
      <c r="EZ581">
        <v>-16</v>
      </c>
      <c r="FA581" t="s">
        <v>170</v>
      </c>
      <c r="FB581">
        <v>6</v>
      </c>
      <c r="FC581" t="s">
        <v>171</v>
      </c>
      <c r="FD581">
        <v>434385</v>
      </c>
      <c r="FE581">
        <v>429539</v>
      </c>
      <c r="FF581">
        <v>2366</v>
      </c>
      <c r="FG581">
        <v>599553</v>
      </c>
      <c r="FH581">
        <v>600874</v>
      </c>
      <c r="FI581">
        <v>429525</v>
      </c>
      <c r="FJ581">
        <v>599553</v>
      </c>
      <c r="FK581">
        <v>427115</v>
      </c>
      <c r="FL581" t="s">
        <v>158</v>
      </c>
      <c r="FM581">
        <v>423562</v>
      </c>
      <c r="FN581">
        <v>344358</v>
      </c>
      <c r="FO581">
        <v>374384</v>
      </c>
      <c r="FP581">
        <v>1591</v>
      </c>
      <c r="FQ581">
        <v>1550</v>
      </c>
      <c r="FR581">
        <v>598797</v>
      </c>
      <c r="FS581">
        <v>344354</v>
      </c>
      <c r="FT581">
        <v>344354</v>
      </c>
      <c r="FU581">
        <v>1586</v>
      </c>
      <c r="FV581">
        <v>604458</v>
      </c>
      <c r="FW581">
        <v>602874</v>
      </c>
      <c r="FX581">
        <v>605434</v>
      </c>
      <c r="FY581">
        <v>353857</v>
      </c>
      <c r="FZ581">
        <v>377586</v>
      </c>
      <c r="GA581">
        <v>353998</v>
      </c>
      <c r="GB581">
        <v>427115</v>
      </c>
      <c r="GC581">
        <v>425562</v>
      </c>
      <c r="GD581">
        <v>429523</v>
      </c>
      <c r="GE581" t="s">
        <v>158</v>
      </c>
      <c r="GF581">
        <v>604458</v>
      </c>
      <c r="GG581">
        <v>423551</v>
      </c>
      <c r="GH581">
        <v>598793</v>
      </c>
      <c r="GI581">
        <v>547203</v>
      </c>
      <c r="GJ581" t="s">
        <v>172</v>
      </c>
      <c r="GK581">
        <v>6</v>
      </c>
      <c r="GL581">
        <v>22537</v>
      </c>
      <c r="GM581">
        <v>6</v>
      </c>
      <c r="GN581" t="s">
        <v>182</v>
      </c>
      <c r="GO581" t="s">
        <v>166</v>
      </c>
      <c r="GP581">
        <v>1024</v>
      </c>
      <c r="GQ581">
        <v>-50</v>
      </c>
      <c r="GR581">
        <v>180</v>
      </c>
      <c r="GS581">
        <f t="shared" si="479"/>
        <v>6</v>
      </c>
      <c r="GT581" t="str">
        <f t="shared" si="434"/>
        <v>test</v>
      </c>
    </row>
    <row r="582" spans="1:202" x14ac:dyDescent="0.2">
      <c r="A582">
        <v>100</v>
      </c>
      <c r="B582">
        <v>100</v>
      </c>
      <c r="C582">
        <v>3326</v>
      </c>
      <c r="D582">
        <v>3326</v>
      </c>
      <c r="E582" t="s">
        <v>155</v>
      </c>
      <c r="F582" t="s">
        <v>156</v>
      </c>
      <c r="G582" t="s">
        <v>156</v>
      </c>
      <c r="H582" t="s">
        <v>156</v>
      </c>
      <c r="I582">
        <v>0</v>
      </c>
      <c r="J582" t="s">
        <v>157</v>
      </c>
      <c r="K582">
        <v>1</v>
      </c>
      <c r="L582" t="s">
        <v>154</v>
      </c>
      <c r="M582" t="s">
        <v>154</v>
      </c>
      <c r="N582" t="s">
        <v>154</v>
      </c>
      <c r="O582">
        <v>1</v>
      </c>
      <c r="P582" t="s">
        <v>154</v>
      </c>
      <c r="Q582" t="s">
        <v>154</v>
      </c>
      <c r="R582" t="s">
        <v>183</v>
      </c>
      <c r="S582">
        <v>0</v>
      </c>
      <c r="T582">
        <v>2</v>
      </c>
      <c r="U582">
        <v>0</v>
      </c>
      <c r="V582">
        <v>6</v>
      </c>
      <c r="W582">
        <v>6</v>
      </c>
      <c r="X582">
        <v>2</v>
      </c>
      <c r="Y582">
        <v>6</v>
      </c>
      <c r="Z582">
        <v>20</v>
      </c>
      <c r="AA582">
        <v>0</v>
      </c>
      <c r="AB582">
        <v>20</v>
      </c>
      <c r="AC582">
        <v>2</v>
      </c>
      <c r="AD582">
        <v>2</v>
      </c>
      <c r="AE582">
        <v>0</v>
      </c>
      <c r="AF582">
        <v>0</v>
      </c>
      <c r="AG582">
        <v>6</v>
      </c>
      <c r="AH582">
        <v>2</v>
      </c>
      <c r="AI582">
        <v>2</v>
      </c>
      <c r="AJ582">
        <v>0</v>
      </c>
      <c r="AK582">
        <v>6</v>
      </c>
      <c r="AL582">
        <v>6</v>
      </c>
      <c r="AM582">
        <v>27</v>
      </c>
      <c r="AN582">
        <v>2</v>
      </c>
      <c r="AO582">
        <v>2</v>
      </c>
      <c r="AP582">
        <v>2</v>
      </c>
      <c r="AQ582">
        <v>20</v>
      </c>
      <c r="AR582">
        <v>20</v>
      </c>
      <c r="AS582">
        <v>20</v>
      </c>
      <c r="AT582">
        <v>2</v>
      </c>
      <c r="AU582">
        <v>6</v>
      </c>
      <c r="AV582">
        <v>20</v>
      </c>
      <c r="AW582">
        <v>6</v>
      </c>
      <c r="AX582">
        <v>0</v>
      </c>
      <c r="AY582" t="s">
        <v>159</v>
      </c>
      <c r="AZ582">
        <v>-88</v>
      </c>
      <c r="BA582">
        <v>205</v>
      </c>
      <c r="BB582" t="s">
        <v>160</v>
      </c>
      <c r="BC582" t="s">
        <v>161</v>
      </c>
      <c r="BD582" t="b">
        <v>0</v>
      </c>
      <c r="BE582" t="s">
        <v>164</v>
      </c>
      <c r="BF582" t="b">
        <v>1</v>
      </c>
      <c r="BH582" t="s">
        <v>233</v>
      </c>
      <c r="BI582" t="s">
        <v>162</v>
      </c>
      <c r="BJ582" t="b">
        <v>0</v>
      </c>
      <c r="BK582" t="s">
        <v>163</v>
      </c>
      <c r="BL582" t="b">
        <v>0</v>
      </c>
      <c r="BM582">
        <v>18</v>
      </c>
      <c r="BN582" t="s">
        <v>164</v>
      </c>
      <c r="BO582" t="s">
        <v>165</v>
      </c>
      <c r="BP582" t="s">
        <v>164</v>
      </c>
      <c r="BQ582" t="s">
        <v>166</v>
      </c>
      <c r="BR582">
        <v>768</v>
      </c>
      <c r="BS582" t="s">
        <v>156</v>
      </c>
      <c r="BT582" t="s">
        <v>173</v>
      </c>
      <c r="BU582" t="s">
        <v>188</v>
      </c>
      <c r="BV582" t="s">
        <v>190</v>
      </c>
      <c r="BW582">
        <v>6</v>
      </c>
      <c r="BX582">
        <v>3</v>
      </c>
      <c r="BY582">
        <v>0</v>
      </c>
      <c r="BZ582">
        <v>6</v>
      </c>
      <c r="CA582" t="s">
        <v>234</v>
      </c>
      <c r="CB582" t="s">
        <v>156</v>
      </c>
      <c r="CC582">
        <v>7</v>
      </c>
      <c r="CD582" t="b">
        <v>0</v>
      </c>
      <c r="CE582" t="s">
        <v>168</v>
      </c>
      <c r="CF582" t="s">
        <v>227</v>
      </c>
      <c r="CG582">
        <v>79</v>
      </c>
      <c r="CH582">
        <v>0</v>
      </c>
      <c r="CI582" t="s">
        <v>183</v>
      </c>
      <c r="CJ582" t="s">
        <v>169</v>
      </c>
      <c r="CK582" t="s">
        <v>169</v>
      </c>
      <c r="CL582" t="s">
        <v>169</v>
      </c>
      <c r="CM582" t="s">
        <v>169</v>
      </c>
      <c r="CN582" t="s">
        <v>169</v>
      </c>
      <c r="CO582" t="s">
        <v>183</v>
      </c>
      <c r="CP582" t="s">
        <v>169</v>
      </c>
      <c r="CQ582">
        <v>1</v>
      </c>
      <c r="CR582">
        <v>748</v>
      </c>
      <c r="CS582" t="str">
        <f t="shared" si="435"/>
        <v/>
      </c>
      <c r="CT582" t="str">
        <f t="shared" ca="1" si="436"/>
        <v/>
      </c>
      <c r="CU582" t="str">
        <f t="shared" si="437"/>
        <v/>
      </c>
      <c r="CV582" t="str">
        <f t="shared" ca="1" si="438"/>
        <v/>
      </c>
      <c r="CW582" t="str">
        <f t="shared" si="439"/>
        <v/>
      </c>
      <c r="CX582" t="str">
        <f t="shared" ca="1" si="440"/>
        <v/>
      </c>
      <c r="CY582" t="str">
        <f t="shared" si="441"/>
        <v/>
      </c>
      <c r="CZ582" t="str">
        <f t="shared" ca="1" si="442"/>
        <v/>
      </c>
      <c r="DA582" t="str">
        <f t="shared" si="443"/>
        <v/>
      </c>
      <c r="DB582" t="str">
        <f t="shared" ca="1" si="444"/>
        <v/>
      </c>
      <c r="DC582" t="str">
        <f t="shared" si="445"/>
        <v/>
      </c>
      <c r="DD582" t="str">
        <f t="shared" ca="1" si="446"/>
        <v/>
      </c>
      <c r="DE582" t="str">
        <f t="shared" si="447"/>
        <v/>
      </c>
      <c r="DF582" t="str">
        <f t="shared" ca="1" si="448"/>
        <v/>
      </c>
      <c r="DG582" t="str">
        <f t="shared" si="449"/>
        <v/>
      </c>
      <c r="DH582" t="str">
        <f t="shared" ca="1" si="450"/>
        <v/>
      </c>
      <c r="DI582" t="str">
        <f t="shared" si="451"/>
        <v/>
      </c>
      <c r="DJ582" t="str">
        <f t="shared" ca="1" si="452"/>
        <v/>
      </c>
      <c r="DK582" t="str">
        <f t="shared" si="453"/>
        <v/>
      </c>
      <c r="DL582" t="str">
        <f t="shared" ca="1" si="454"/>
        <v/>
      </c>
      <c r="DM582" t="str">
        <f t="shared" si="455"/>
        <v/>
      </c>
      <c r="DN582" t="str">
        <f t="shared" ca="1" si="456"/>
        <v/>
      </c>
      <c r="DO582" t="str">
        <f t="shared" si="457"/>
        <v/>
      </c>
      <c r="DP582" t="str">
        <f t="shared" ca="1" si="458"/>
        <v/>
      </c>
      <c r="DQ582" t="str">
        <f t="shared" si="459"/>
        <v/>
      </c>
      <c r="DR582" t="str">
        <f t="shared" ca="1" si="460"/>
        <v/>
      </c>
      <c r="DS582" t="str">
        <f t="shared" si="461"/>
        <v/>
      </c>
      <c r="DT582" t="str">
        <f t="shared" ca="1" si="462"/>
        <v/>
      </c>
      <c r="DU582" t="str">
        <f t="shared" si="463"/>
        <v/>
      </c>
      <c r="DV582" t="str">
        <f t="shared" ca="1" si="464"/>
        <v/>
      </c>
      <c r="DW582" t="str">
        <f t="shared" si="465"/>
        <v/>
      </c>
      <c r="DX582" t="str">
        <f t="shared" ca="1" si="466"/>
        <v/>
      </c>
      <c r="DY582" t="str">
        <f t="shared" si="467"/>
        <v/>
      </c>
      <c r="DZ582" t="str">
        <f t="shared" ca="1" si="468"/>
        <v/>
      </c>
      <c r="EA582" t="str">
        <f t="shared" si="469"/>
        <v/>
      </c>
      <c r="EB582" t="str">
        <f t="shared" ca="1" si="470"/>
        <v/>
      </c>
      <c r="EC582" t="str">
        <f t="shared" si="471"/>
        <v/>
      </c>
      <c r="ED582" t="str">
        <f t="shared" ca="1" si="472"/>
        <v/>
      </c>
      <c r="EE582" t="str">
        <f t="shared" si="473"/>
        <v/>
      </c>
      <c r="EF582" t="str">
        <f t="shared" ca="1" si="474"/>
        <v/>
      </c>
      <c r="EG582" t="str">
        <f t="shared" si="475"/>
        <v/>
      </c>
      <c r="EH582" t="str">
        <f t="shared" ca="1" si="476"/>
        <v/>
      </c>
      <c r="EI582" t="str">
        <f t="shared" si="477"/>
        <v/>
      </c>
      <c r="EJ582" t="str">
        <f t="shared" ca="1" si="478"/>
        <v/>
      </c>
      <c r="EK582" t="str">
        <f t="shared" ca="1" si="433"/>
        <v/>
      </c>
      <c r="EL582" t="s">
        <v>924</v>
      </c>
      <c r="EM582">
        <v>112816</v>
      </c>
      <c r="EN582">
        <v>4839</v>
      </c>
      <c r="EO582">
        <v>9498</v>
      </c>
      <c r="EP582">
        <v>3201</v>
      </c>
      <c r="EQ582">
        <v>773</v>
      </c>
      <c r="ER582">
        <v>748</v>
      </c>
      <c r="ES582">
        <v>20380</v>
      </c>
      <c r="ET582">
        <v>2407</v>
      </c>
      <c r="EU582">
        <v>2</v>
      </c>
      <c r="EV582" t="s">
        <v>156</v>
      </c>
      <c r="EW582">
        <v>1024</v>
      </c>
      <c r="EX582">
        <v>2</v>
      </c>
      <c r="EY582">
        <v>48000</v>
      </c>
      <c r="EZ582">
        <v>-16</v>
      </c>
      <c r="FA582" t="s">
        <v>170</v>
      </c>
      <c r="FB582">
        <v>6</v>
      </c>
      <c r="FC582" t="s">
        <v>171</v>
      </c>
      <c r="FD582">
        <v>434385</v>
      </c>
      <c r="FE582">
        <v>429539</v>
      </c>
      <c r="FF582">
        <v>2366</v>
      </c>
      <c r="FG582">
        <v>606209</v>
      </c>
      <c r="FH582">
        <v>607529</v>
      </c>
      <c r="FI582">
        <v>429525</v>
      </c>
      <c r="FJ582">
        <v>606209</v>
      </c>
      <c r="FK582">
        <v>427115</v>
      </c>
      <c r="FL582" t="s">
        <v>158</v>
      </c>
      <c r="FM582">
        <v>423562</v>
      </c>
      <c r="FN582">
        <v>344358</v>
      </c>
      <c r="FO582">
        <v>374384</v>
      </c>
      <c r="FP582">
        <v>1591</v>
      </c>
      <c r="FQ582">
        <v>1550</v>
      </c>
      <c r="FR582">
        <v>605454</v>
      </c>
      <c r="FS582">
        <v>344354</v>
      </c>
      <c r="FT582">
        <v>344354</v>
      </c>
      <c r="FU582">
        <v>1586</v>
      </c>
      <c r="FV582">
        <v>611115</v>
      </c>
      <c r="FW582">
        <v>609529</v>
      </c>
      <c r="FX582">
        <v>611865</v>
      </c>
      <c r="FY582">
        <v>353857</v>
      </c>
      <c r="FZ582">
        <v>377586</v>
      </c>
      <c r="GA582">
        <v>353998</v>
      </c>
      <c r="GB582">
        <v>427115</v>
      </c>
      <c r="GC582">
        <v>425562</v>
      </c>
      <c r="GD582">
        <v>429523</v>
      </c>
      <c r="GE582" t="s">
        <v>158</v>
      </c>
      <c r="GF582">
        <v>611114</v>
      </c>
      <c r="GG582">
        <v>423551</v>
      </c>
      <c r="GH582">
        <v>605451</v>
      </c>
      <c r="GI582">
        <v>547203</v>
      </c>
      <c r="GJ582" t="s">
        <v>172</v>
      </c>
      <c r="GK582">
        <v>7</v>
      </c>
      <c r="GL582">
        <v>23285</v>
      </c>
      <c r="GM582">
        <v>7</v>
      </c>
      <c r="GN582" t="s">
        <v>185</v>
      </c>
      <c r="GO582" t="s">
        <v>166</v>
      </c>
      <c r="GP582">
        <v>1024</v>
      </c>
      <c r="GQ582">
        <v>-50</v>
      </c>
      <c r="GR582">
        <v>180</v>
      </c>
      <c r="GS582">
        <f t="shared" si="479"/>
        <v>7</v>
      </c>
      <c r="GT582" t="str">
        <f t="shared" si="434"/>
        <v>test</v>
      </c>
    </row>
    <row r="583" spans="1:202" x14ac:dyDescent="0.2">
      <c r="A583">
        <v>100</v>
      </c>
      <c r="B583">
        <v>100</v>
      </c>
      <c r="C583">
        <v>3044</v>
      </c>
      <c r="D583">
        <v>3044</v>
      </c>
      <c r="E583" t="s">
        <v>155</v>
      </c>
      <c r="F583" t="s">
        <v>156</v>
      </c>
      <c r="G583" t="s">
        <v>156</v>
      </c>
      <c r="H583" t="s">
        <v>156</v>
      </c>
      <c r="I583">
        <v>0</v>
      </c>
      <c r="J583" t="s">
        <v>157</v>
      </c>
      <c r="K583">
        <v>1</v>
      </c>
      <c r="L583" t="s">
        <v>154</v>
      </c>
      <c r="M583" t="s">
        <v>154</v>
      </c>
      <c r="N583" t="s">
        <v>154</v>
      </c>
      <c r="O583">
        <v>1</v>
      </c>
      <c r="P583" t="s">
        <v>154</v>
      </c>
      <c r="Q583" t="s">
        <v>154</v>
      </c>
      <c r="R583" t="s">
        <v>179</v>
      </c>
      <c r="S583">
        <v>0</v>
      </c>
      <c r="T583">
        <v>2</v>
      </c>
      <c r="U583">
        <v>0</v>
      </c>
      <c r="V583">
        <v>7</v>
      </c>
      <c r="W583">
        <v>7</v>
      </c>
      <c r="X583">
        <v>2</v>
      </c>
      <c r="Y583">
        <v>7</v>
      </c>
      <c r="Z583">
        <v>20</v>
      </c>
      <c r="AA583">
        <v>0</v>
      </c>
      <c r="AB583">
        <v>20</v>
      </c>
      <c r="AC583">
        <v>2</v>
      </c>
      <c r="AD583">
        <v>2</v>
      </c>
      <c r="AE583">
        <v>0</v>
      </c>
      <c r="AF583">
        <v>0</v>
      </c>
      <c r="AG583">
        <v>7</v>
      </c>
      <c r="AH583">
        <v>2</v>
      </c>
      <c r="AI583">
        <v>2</v>
      </c>
      <c r="AJ583">
        <v>0</v>
      </c>
      <c r="AK583">
        <v>7</v>
      </c>
      <c r="AL583">
        <v>7</v>
      </c>
      <c r="AM583">
        <v>28</v>
      </c>
      <c r="AN583">
        <v>2</v>
      </c>
      <c r="AO583">
        <v>2</v>
      </c>
      <c r="AP583">
        <v>2</v>
      </c>
      <c r="AQ583">
        <v>20</v>
      </c>
      <c r="AR583">
        <v>20</v>
      </c>
      <c r="AS583">
        <v>20</v>
      </c>
      <c r="AT583">
        <v>2</v>
      </c>
      <c r="AU583">
        <v>7</v>
      </c>
      <c r="AV583">
        <v>20</v>
      </c>
      <c r="AW583">
        <v>7</v>
      </c>
      <c r="AX583">
        <v>0</v>
      </c>
      <c r="AY583" t="s">
        <v>159</v>
      </c>
      <c r="AZ583">
        <v>-88</v>
      </c>
      <c r="BA583">
        <v>205</v>
      </c>
      <c r="BB583" t="s">
        <v>160</v>
      </c>
      <c r="BC583" t="s">
        <v>161</v>
      </c>
      <c r="BD583" t="b">
        <v>0</v>
      </c>
      <c r="BE583">
        <v>2.11</v>
      </c>
      <c r="BF583" t="b">
        <v>1</v>
      </c>
      <c r="BH583" t="s">
        <v>233</v>
      </c>
      <c r="BI583" t="s">
        <v>162</v>
      </c>
      <c r="BJ583" t="b">
        <v>0</v>
      </c>
      <c r="BK583" t="s">
        <v>163</v>
      </c>
      <c r="BL583" t="b">
        <v>0</v>
      </c>
      <c r="BM583">
        <v>18</v>
      </c>
      <c r="BN583" t="s">
        <v>164</v>
      </c>
      <c r="BO583" t="s">
        <v>165</v>
      </c>
      <c r="BP583" t="s">
        <v>164</v>
      </c>
      <c r="BQ583" t="s">
        <v>166</v>
      </c>
      <c r="BR583">
        <v>768</v>
      </c>
      <c r="BS583" t="s">
        <v>156</v>
      </c>
      <c r="BT583" t="s">
        <v>173</v>
      </c>
      <c r="BU583" t="s">
        <v>189</v>
      </c>
      <c r="BV583" t="s">
        <v>188</v>
      </c>
      <c r="BW583">
        <v>7</v>
      </c>
      <c r="BX583">
        <v>3</v>
      </c>
      <c r="BY583">
        <v>0</v>
      </c>
      <c r="BZ583">
        <v>6</v>
      </c>
      <c r="CA583" t="s">
        <v>234</v>
      </c>
      <c r="CB583" t="s">
        <v>156</v>
      </c>
      <c r="CC583">
        <v>7</v>
      </c>
      <c r="CD583" t="b">
        <v>0</v>
      </c>
      <c r="CE583" t="s">
        <v>168</v>
      </c>
      <c r="CF583" t="s">
        <v>227</v>
      </c>
      <c r="CG583">
        <v>1</v>
      </c>
      <c r="CH583">
        <v>0</v>
      </c>
      <c r="CI583" t="s">
        <v>179</v>
      </c>
      <c r="CJ583" t="s">
        <v>169</v>
      </c>
      <c r="CK583" t="s">
        <v>169</v>
      </c>
      <c r="CL583" t="s">
        <v>169</v>
      </c>
      <c r="CM583" t="s">
        <v>169</v>
      </c>
      <c r="CN583" t="s">
        <v>169</v>
      </c>
      <c r="CO583" t="s">
        <v>179</v>
      </c>
      <c r="CP583" t="s">
        <v>169</v>
      </c>
      <c r="CQ583">
        <v>1</v>
      </c>
      <c r="CR583">
        <v>1074</v>
      </c>
      <c r="CS583">
        <f t="shared" si="435"/>
        <v>1074</v>
      </c>
      <c r="CT583">
        <f t="shared" ca="1" si="436"/>
        <v>515</v>
      </c>
      <c r="CU583" t="str">
        <f t="shared" si="437"/>
        <v/>
      </c>
      <c r="CV583" t="str">
        <f t="shared" ca="1" si="438"/>
        <v/>
      </c>
      <c r="CW583" t="str">
        <f t="shared" si="439"/>
        <v/>
      </c>
      <c r="CX583" t="str">
        <f t="shared" ca="1" si="440"/>
        <v/>
      </c>
      <c r="CY583">
        <f t="shared" si="441"/>
        <v>1074</v>
      </c>
      <c r="CZ583">
        <f t="shared" ca="1" si="442"/>
        <v>515</v>
      </c>
      <c r="DA583" t="str">
        <f t="shared" si="443"/>
        <v/>
      </c>
      <c r="DB583" t="str">
        <f t="shared" ca="1" si="444"/>
        <v/>
      </c>
      <c r="DC583" t="str">
        <f t="shared" si="445"/>
        <v/>
      </c>
      <c r="DD583" t="str">
        <f t="shared" ca="1" si="446"/>
        <v/>
      </c>
      <c r="DE583" t="str">
        <f t="shared" si="447"/>
        <v/>
      </c>
      <c r="DF583" t="str">
        <f t="shared" ca="1" si="448"/>
        <v/>
      </c>
      <c r="DG583" t="str">
        <f t="shared" si="449"/>
        <v/>
      </c>
      <c r="DH583" t="str">
        <f t="shared" ca="1" si="450"/>
        <v/>
      </c>
      <c r="DI583" t="str">
        <f t="shared" si="451"/>
        <v/>
      </c>
      <c r="DJ583" t="str">
        <f t="shared" ca="1" si="452"/>
        <v/>
      </c>
      <c r="DK583" t="str">
        <f t="shared" si="453"/>
        <v/>
      </c>
      <c r="DL583" t="str">
        <f t="shared" ca="1" si="454"/>
        <v/>
      </c>
      <c r="DM583" t="str">
        <f t="shared" si="455"/>
        <v/>
      </c>
      <c r="DN583" t="str">
        <f t="shared" ca="1" si="456"/>
        <v/>
      </c>
      <c r="DO583" t="str">
        <f t="shared" si="457"/>
        <v/>
      </c>
      <c r="DP583" t="str">
        <f t="shared" ca="1" si="458"/>
        <v/>
      </c>
      <c r="DQ583" t="str">
        <f t="shared" si="459"/>
        <v/>
      </c>
      <c r="DR583" t="str">
        <f t="shared" ca="1" si="460"/>
        <v/>
      </c>
      <c r="DS583" t="str">
        <f t="shared" si="461"/>
        <v/>
      </c>
      <c r="DT583" t="str">
        <f t="shared" ca="1" si="462"/>
        <v/>
      </c>
      <c r="DU583" t="str">
        <f t="shared" si="463"/>
        <v/>
      </c>
      <c r="DV583" t="str">
        <f t="shared" ca="1" si="464"/>
        <v/>
      </c>
      <c r="DW583" t="str">
        <f t="shared" si="465"/>
        <v/>
      </c>
      <c r="DX583" t="str">
        <f t="shared" ca="1" si="466"/>
        <v/>
      </c>
      <c r="DY583" t="str">
        <f t="shared" si="467"/>
        <v/>
      </c>
      <c r="DZ583" t="str">
        <f t="shared" ca="1" si="468"/>
        <v/>
      </c>
      <c r="EA583" t="str">
        <f t="shared" si="469"/>
        <v/>
      </c>
      <c r="EB583" t="str">
        <f t="shared" ca="1" si="470"/>
        <v/>
      </c>
      <c r="EC583" t="str">
        <f t="shared" si="471"/>
        <v/>
      </c>
      <c r="ED583" t="str">
        <f t="shared" ca="1" si="472"/>
        <v/>
      </c>
      <c r="EE583" t="str">
        <f t="shared" si="473"/>
        <v/>
      </c>
      <c r="EF583" t="str">
        <f t="shared" ca="1" si="474"/>
        <v/>
      </c>
      <c r="EG583" t="str">
        <f t="shared" si="475"/>
        <v/>
      </c>
      <c r="EH583" t="str">
        <f t="shared" ca="1" si="476"/>
        <v/>
      </c>
      <c r="EI583" t="str">
        <f t="shared" si="477"/>
        <v/>
      </c>
      <c r="EJ583" t="str">
        <f t="shared" ca="1" si="478"/>
        <v/>
      </c>
      <c r="EK583">
        <f t="shared" ca="1" si="433"/>
        <v>515</v>
      </c>
      <c r="EL583">
        <v>498</v>
      </c>
      <c r="EM583">
        <v>112816</v>
      </c>
      <c r="EN583">
        <v>4839</v>
      </c>
      <c r="EO583">
        <v>9498</v>
      </c>
      <c r="EP583">
        <v>3201</v>
      </c>
      <c r="EQ583">
        <v>773</v>
      </c>
      <c r="ER583">
        <v>1074</v>
      </c>
      <c r="ES583">
        <v>20380</v>
      </c>
      <c r="ET583">
        <v>2407</v>
      </c>
      <c r="EU583">
        <v>2</v>
      </c>
      <c r="EV583" t="s">
        <v>156</v>
      </c>
      <c r="EW583">
        <v>1024</v>
      </c>
      <c r="EX583">
        <v>2</v>
      </c>
      <c r="EY583">
        <v>48000</v>
      </c>
      <c r="EZ583">
        <v>-16</v>
      </c>
      <c r="FA583" t="s">
        <v>170</v>
      </c>
      <c r="FB583">
        <v>6</v>
      </c>
      <c r="FC583" t="s">
        <v>171</v>
      </c>
      <c r="FD583">
        <v>434385</v>
      </c>
      <c r="FE583">
        <v>429539</v>
      </c>
      <c r="FF583">
        <v>2366</v>
      </c>
      <c r="FG583">
        <v>612647</v>
      </c>
      <c r="FH583">
        <v>614250</v>
      </c>
      <c r="FI583">
        <v>429525</v>
      </c>
      <c r="FJ583">
        <v>612646</v>
      </c>
      <c r="FK583">
        <v>427115</v>
      </c>
      <c r="FL583" t="s">
        <v>158</v>
      </c>
      <c r="FM583">
        <v>423562</v>
      </c>
      <c r="FN583">
        <v>344358</v>
      </c>
      <c r="FO583">
        <v>374384</v>
      </c>
      <c r="FP583">
        <v>1591</v>
      </c>
      <c r="FQ583">
        <v>1550</v>
      </c>
      <c r="FR583">
        <v>611888</v>
      </c>
      <c r="FS583">
        <v>344354</v>
      </c>
      <c r="FT583">
        <v>344354</v>
      </c>
      <c r="FU583">
        <v>1586</v>
      </c>
      <c r="FV583">
        <v>617557</v>
      </c>
      <c r="FW583">
        <v>616250</v>
      </c>
      <c r="FX583">
        <v>618633</v>
      </c>
      <c r="FY583">
        <v>353857</v>
      </c>
      <c r="FZ583">
        <v>377586</v>
      </c>
      <c r="GA583">
        <v>353998</v>
      </c>
      <c r="GB583">
        <v>427115</v>
      </c>
      <c r="GC583">
        <v>425562</v>
      </c>
      <c r="GD583">
        <v>429523</v>
      </c>
      <c r="GE583" t="s">
        <v>158</v>
      </c>
      <c r="GF583">
        <v>617557</v>
      </c>
      <c r="GG583">
        <v>423551</v>
      </c>
      <c r="GH583">
        <v>611886</v>
      </c>
      <c r="GI583">
        <v>547203</v>
      </c>
      <c r="GJ583" t="s">
        <v>172</v>
      </c>
      <c r="GK583">
        <v>8</v>
      </c>
      <c r="GL583">
        <v>24359</v>
      </c>
      <c r="GM583">
        <v>8</v>
      </c>
      <c r="GN583" t="s">
        <v>182</v>
      </c>
      <c r="GO583" t="s">
        <v>166</v>
      </c>
      <c r="GP583">
        <v>1024</v>
      </c>
      <c r="GQ583">
        <v>-50</v>
      </c>
      <c r="GR583">
        <v>180</v>
      </c>
      <c r="GS583">
        <f t="shared" si="479"/>
        <v>8</v>
      </c>
      <c r="GT583" t="str">
        <f t="shared" si="434"/>
        <v>test</v>
      </c>
    </row>
    <row r="584" spans="1:202" x14ac:dyDescent="0.2">
      <c r="A584">
        <v>100</v>
      </c>
      <c r="B584">
        <v>100</v>
      </c>
      <c r="C584">
        <v>2788</v>
      </c>
      <c r="D584">
        <v>2788</v>
      </c>
      <c r="E584" t="s">
        <v>155</v>
      </c>
      <c r="F584" t="s">
        <v>156</v>
      </c>
      <c r="G584" t="s">
        <v>156</v>
      </c>
      <c r="H584" t="s">
        <v>156</v>
      </c>
      <c r="I584">
        <v>0</v>
      </c>
      <c r="J584" t="s">
        <v>157</v>
      </c>
      <c r="K584">
        <v>1</v>
      </c>
      <c r="L584" t="s">
        <v>154</v>
      </c>
      <c r="M584" t="s">
        <v>154</v>
      </c>
      <c r="N584" t="s">
        <v>154</v>
      </c>
      <c r="O584">
        <v>1</v>
      </c>
      <c r="P584" t="s">
        <v>154</v>
      </c>
      <c r="Q584" t="s">
        <v>154</v>
      </c>
      <c r="R584" t="s">
        <v>183</v>
      </c>
      <c r="S584">
        <v>0</v>
      </c>
      <c r="T584">
        <v>2</v>
      </c>
      <c r="U584">
        <v>0</v>
      </c>
      <c r="V584">
        <v>8</v>
      </c>
      <c r="W584">
        <v>8</v>
      </c>
      <c r="X584">
        <v>2</v>
      </c>
      <c r="Y584">
        <v>8</v>
      </c>
      <c r="Z584">
        <v>20</v>
      </c>
      <c r="AA584">
        <v>0</v>
      </c>
      <c r="AB584">
        <v>20</v>
      </c>
      <c r="AC584">
        <v>2</v>
      </c>
      <c r="AD584">
        <v>2</v>
      </c>
      <c r="AE584">
        <v>0</v>
      </c>
      <c r="AF584">
        <v>0</v>
      </c>
      <c r="AG584">
        <v>8</v>
      </c>
      <c r="AH584">
        <v>2</v>
      </c>
      <c r="AI584">
        <v>2</v>
      </c>
      <c r="AJ584">
        <v>0</v>
      </c>
      <c r="AK584">
        <v>8</v>
      </c>
      <c r="AL584">
        <v>8</v>
      </c>
      <c r="AM584">
        <v>29</v>
      </c>
      <c r="AN584">
        <v>2</v>
      </c>
      <c r="AO584">
        <v>2</v>
      </c>
      <c r="AP584">
        <v>2</v>
      </c>
      <c r="AQ584">
        <v>20</v>
      </c>
      <c r="AR584">
        <v>20</v>
      </c>
      <c r="AS584">
        <v>20</v>
      </c>
      <c r="AT584">
        <v>2</v>
      </c>
      <c r="AU584">
        <v>8</v>
      </c>
      <c r="AV584">
        <v>20</v>
      </c>
      <c r="AW584">
        <v>8</v>
      </c>
      <c r="AX584">
        <v>0</v>
      </c>
      <c r="AY584" t="s">
        <v>159</v>
      </c>
      <c r="AZ584">
        <v>-88</v>
      </c>
      <c r="BA584">
        <v>205</v>
      </c>
      <c r="BB584" t="s">
        <v>160</v>
      </c>
      <c r="BC584" t="s">
        <v>161</v>
      </c>
      <c r="BD584" t="b">
        <v>0</v>
      </c>
      <c r="BE584" t="s">
        <v>164</v>
      </c>
      <c r="BF584" t="b">
        <v>1</v>
      </c>
      <c r="BH584" t="s">
        <v>233</v>
      </c>
      <c r="BI584" t="s">
        <v>162</v>
      </c>
      <c r="BJ584" t="b">
        <v>0</v>
      </c>
      <c r="BK584" t="s">
        <v>163</v>
      </c>
      <c r="BL584" t="b">
        <v>0</v>
      </c>
      <c r="BM584">
        <v>18</v>
      </c>
      <c r="BN584" t="s">
        <v>164</v>
      </c>
      <c r="BO584" t="s">
        <v>165</v>
      </c>
      <c r="BP584" t="s">
        <v>164</v>
      </c>
      <c r="BQ584" t="s">
        <v>166</v>
      </c>
      <c r="BR584">
        <v>768</v>
      </c>
      <c r="BS584" t="s">
        <v>156</v>
      </c>
      <c r="BT584" t="s">
        <v>173</v>
      </c>
      <c r="BU584" t="s">
        <v>189</v>
      </c>
      <c r="BV584" t="s">
        <v>191</v>
      </c>
      <c r="BW584">
        <v>8</v>
      </c>
      <c r="BX584">
        <v>3</v>
      </c>
      <c r="BY584">
        <v>0</v>
      </c>
      <c r="BZ584">
        <v>6</v>
      </c>
      <c r="CA584" t="s">
        <v>234</v>
      </c>
      <c r="CB584" t="s">
        <v>156</v>
      </c>
      <c r="CC584">
        <v>7</v>
      </c>
      <c r="CD584" t="b">
        <v>0</v>
      </c>
      <c r="CE584" t="s">
        <v>168</v>
      </c>
      <c r="CF584" t="s">
        <v>227</v>
      </c>
      <c r="CG584">
        <v>44</v>
      </c>
      <c r="CH584">
        <v>0</v>
      </c>
      <c r="CI584" t="s">
        <v>183</v>
      </c>
      <c r="CJ584" t="s">
        <v>169</v>
      </c>
      <c r="CK584" t="s">
        <v>169</v>
      </c>
      <c r="CL584" t="s">
        <v>169</v>
      </c>
      <c r="CM584" t="s">
        <v>169</v>
      </c>
      <c r="CN584" t="s">
        <v>169</v>
      </c>
      <c r="CO584" t="s">
        <v>183</v>
      </c>
      <c r="CP584" t="s">
        <v>169</v>
      </c>
      <c r="CQ584">
        <v>1</v>
      </c>
      <c r="CR584">
        <v>741</v>
      </c>
      <c r="CS584" t="str">
        <f t="shared" si="435"/>
        <v/>
      </c>
      <c r="CT584" t="str">
        <f t="shared" ca="1" si="436"/>
        <v/>
      </c>
      <c r="CU584" t="str">
        <f t="shared" si="437"/>
        <v/>
      </c>
      <c r="CV584" t="str">
        <f t="shared" ca="1" si="438"/>
        <v/>
      </c>
      <c r="CW584" t="str">
        <f t="shared" si="439"/>
        <v/>
      </c>
      <c r="CX584" t="str">
        <f t="shared" ca="1" si="440"/>
        <v/>
      </c>
      <c r="CY584" t="str">
        <f t="shared" si="441"/>
        <v/>
      </c>
      <c r="CZ584" t="str">
        <f t="shared" ca="1" si="442"/>
        <v/>
      </c>
      <c r="DA584" t="str">
        <f t="shared" si="443"/>
        <v/>
      </c>
      <c r="DB584" t="str">
        <f t="shared" ca="1" si="444"/>
        <v/>
      </c>
      <c r="DC584" t="str">
        <f t="shared" si="445"/>
        <v/>
      </c>
      <c r="DD584" t="str">
        <f t="shared" ca="1" si="446"/>
        <v/>
      </c>
      <c r="DE584" t="str">
        <f t="shared" si="447"/>
        <v/>
      </c>
      <c r="DF584" t="str">
        <f t="shared" ca="1" si="448"/>
        <v/>
      </c>
      <c r="DG584" t="str">
        <f t="shared" si="449"/>
        <v/>
      </c>
      <c r="DH584" t="str">
        <f t="shared" ca="1" si="450"/>
        <v/>
      </c>
      <c r="DI584" t="str">
        <f t="shared" si="451"/>
        <v/>
      </c>
      <c r="DJ584" t="str">
        <f t="shared" ca="1" si="452"/>
        <v/>
      </c>
      <c r="DK584" t="str">
        <f t="shared" si="453"/>
        <v/>
      </c>
      <c r="DL584" t="str">
        <f t="shared" ca="1" si="454"/>
        <v/>
      </c>
      <c r="DM584" t="str">
        <f t="shared" si="455"/>
        <v/>
      </c>
      <c r="DN584" t="str">
        <f t="shared" ca="1" si="456"/>
        <v/>
      </c>
      <c r="DO584" t="str">
        <f t="shared" si="457"/>
        <v/>
      </c>
      <c r="DP584" t="str">
        <f t="shared" ca="1" si="458"/>
        <v/>
      </c>
      <c r="DQ584" t="str">
        <f t="shared" si="459"/>
        <v/>
      </c>
      <c r="DR584" t="str">
        <f t="shared" ca="1" si="460"/>
        <v/>
      </c>
      <c r="DS584" t="str">
        <f t="shared" si="461"/>
        <v/>
      </c>
      <c r="DT584" t="str">
        <f t="shared" ca="1" si="462"/>
        <v/>
      </c>
      <c r="DU584" t="str">
        <f t="shared" si="463"/>
        <v/>
      </c>
      <c r="DV584" t="str">
        <f t="shared" ca="1" si="464"/>
        <v/>
      </c>
      <c r="DW584" t="str">
        <f t="shared" si="465"/>
        <v/>
      </c>
      <c r="DX584" t="str">
        <f t="shared" ca="1" si="466"/>
        <v/>
      </c>
      <c r="DY584" t="str">
        <f t="shared" si="467"/>
        <v/>
      </c>
      <c r="DZ584" t="str">
        <f t="shared" ca="1" si="468"/>
        <v/>
      </c>
      <c r="EA584" t="str">
        <f t="shared" si="469"/>
        <v/>
      </c>
      <c r="EB584" t="str">
        <f t="shared" ca="1" si="470"/>
        <v/>
      </c>
      <c r="EC584" t="str">
        <f t="shared" si="471"/>
        <v/>
      </c>
      <c r="ED584" t="str">
        <f t="shared" ca="1" si="472"/>
        <v/>
      </c>
      <c r="EE584" t="str">
        <f t="shared" si="473"/>
        <v/>
      </c>
      <c r="EF584" t="str">
        <f t="shared" ca="1" si="474"/>
        <v/>
      </c>
      <c r="EG584" t="str">
        <f t="shared" si="475"/>
        <v/>
      </c>
      <c r="EH584" t="str">
        <f t="shared" ca="1" si="476"/>
        <v/>
      </c>
      <c r="EI584" t="str">
        <f t="shared" si="477"/>
        <v/>
      </c>
      <c r="EJ584" t="str">
        <f t="shared" ca="1" si="478"/>
        <v/>
      </c>
      <c r="EK584" t="str">
        <f t="shared" ca="1" si="433"/>
        <v/>
      </c>
      <c r="EL584" t="s">
        <v>924</v>
      </c>
      <c r="EM584">
        <v>112816</v>
      </c>
      <c r="EN584">
        <v>4839</v>
      </c>
      <c r="EO584">
        <v>9498</v>
      </c>
      <c r="EP584">
        <v>3201</v>
      </c>
      <c r="EQ584">
        <v>773</v>
      </c>
      <c r="ER584">
        <v>741</v>
      </c>
      <c r="ES584">
        <v>20380</v>
      </c>
      <c r="ET584">
        <v>2407</v>
      </c>
      <c r="EU584">
        <v>2</v>
      </c>
      <c r="EV584" t="s">
        <v>156</v>
      </c>
      <c r="EW584">
        <v>1024</v>
      </c>
      <c r="EX584">
        <v>2</v>
      </c>
      <c r="EY584">
        <v>48000</v>
      </c>
      <c r="EZ584">
        <v>-16</v>
      </c>
      <c r="FA584" t="s">
        <v>170</v>
      </c>
      <c r="FB584">
        <v>6</v>
      </c>
      <c r="FC584" t="s">
        <v>171</v>
      </c>
      <c r="FD584">
        <v>434385</v>
      </c>
      <c r="FE584">
        <v>429539</v>
      </c>
      <c r="FF584">
        <v>2366</v>
      </c>
      <c r="FG584">
        <v>619408</v>
      </c>
      <c r="FH584">
        <v>620992</v>
      </c>
      <c r="FI584">
        <v>429525</v>
      </c>
      <c r="FJ584">
        <v>619408</v>
      </c>
      <c r="FK584">
        <v>427115</v>
      </c>
      <c r="FL584" t="s">
        <v>158</v>
      </c>
      <c r="FM584">
        <v>423562</v>
      </c>
      <c r="FN584">
        <v>344358</v>
      </c>
      <c r="FO584">
        <v>374384</v>
      </c>
      <c r="FP584">
        <v>1591</v>
      </c>
      <c r="FQ584">
        <v>1550</v>
      </c>
      <c r="FR584">
        <v>618653</v>
      </c>
      <c r="FS584">
        <v>344354</v>
      </c>
      <c r="FT584">
        <v>344354</v>
      </c>
      <c r="FU584">
        <v>1586</v>
      </c>
      <c r="FV584">
        <v>624534</v>
      </c>
      <c r="FW584">
        <v>622992</v>
      </c>
      <c r="FX584">
        <v>625276</v>
      </c>
      <c r="FY584">
        <v>353857</v>
      </c>
      <c r="FZ584">
        <v>377586</v>
      </c>
      <c r="GA584">
        <v>353998</v>
      </c>
      <c r="GB584">
        <v>427115</v>
      </c>
      <c r="GC584">
        <v>425562</v>
      </c>
      <c r="GD584">
        <v>429523</v>
      </c>
      <c r="GE584" t="s">
        <v>158</v>
      </c>
      <c r="GF584">
        <v>624534</v>
      </c>
      <c r="GG584">
        <v>423551</v>
      </c>
      <c r="GH584">
        <v>618650</v>
      </c>
      <c r="GI584">
        <v>547203</v>
      </c>
      <c r="GJ584" t="s">
        <v>172</v>
      </c>
      <c r="GK584">
        <v>9</v>
      </c>
      <c r="GL584">
        <v>25100</v>
      </c>
      <c r="GM584">
        <v>9</v>
      </c>
      <c r="GN584" t="s">
        <v>185</v>
      </c>
      <c r="GO584" t="s">
        <v>166</v>
      </c>
      <c r="GP584">
        <v>1024</v>
      </c>
      <c r="GQ584">
        <v>-50</v>
      </c>
      <c r="GR584">
        <v>180</v>
      </c>
      <c r="GS584">
        <f t="shared" si="479"/>
        <v>9</v>
      </c>
      <c r="GT584" t="str">
        <f t="shared" si="434"/>
        <v>test</v>
      </c>
    </row>
    <row r="585" spans="1:202" x14ac:dyDescent="0.2">
      <c r="A585">
        <v>100</v>
      </c>
      <c r="B585">
        <v>100</v>
      </c>
      <c r="C585">
        <v>2585</v>
      </c>
      <c r="D585">
        <v>2585</v>
      </c>
      <c r="E585" t="s">
        <v>155</v>
      </c>
      <c r="F585" t="s">
        <v>156</v>
      </c>
      <c r="G585" t="s">
        <v>156</v>
      </c>
      <c r="H585" t="s">
        <v>156</v>
      </c>
      <c r="I585">
        <v>0</v>
      </c>
      <c r="J585" t="s">
        <v>157</v>
      </c>
      <c r="K585">
        <v>1</v>
      </c>
      <c r="L585" t="s">
        <v>154</v>
      </c>
      <c r="M585" t="s">
        <v>154</v>
      </c>
      <c r="N585" t="s">
        <v>154</v>
      </c>
      <c r="O585">
        <v>1</v>
      </c>
      <c r="P585" t="s">
        <v>154</v>
      </c>
      <c r="Q585" t="s">
        <v>154</v>
      </c>
      <c r="R585" t="s">
        <v>179</v>
      </c>
      <c r="S585">
        <v>0</v>
      </c>
      <c r="T585">
        <v>2</v>
      </c>
      <c r="U585">
        <v>0</v>
      </c>
      <c r="V585">
        <v>9</v>
      </c>
      <c r="W585">
        <v>9</v>
      </c>
      <c r="X585">
        <v>2</v>
      </c>
      <c r="Y585">
        <v>9</v>
      </c>
      <c r="Z585">
        <v>20</v>
      </c>
      <c r="AA585">
        <v>0</v>
      </c>
      <c r="AB585">
        <v>20</v>
      </c>
      <c r="AC585">
        <v>2</v>
      </c>
      <c r="AD585">
        <v>2</v>
      </c>
      <c r="AE585">
        <v>0</v>
      </c>
      <c r="AF585">
        <v>0</v>
      </c>
      <c r="AG585">
        <v>9</v>
      </c>
      <c r="AH585">
        <v>2</v>
      </c>
      <c r="AI585">
        <v>2</v>
      </c>
      <c r="AJ585">
        <v>0</v>
      </c>
      <c r="AK585">
        <v>9</v>
      </c>
      <c r="AL585">
        <v>9</v>
      </c>
      <c r="AM585">
        <v>30</v>
      </c>
      <c r="AN585">
        <v>2</v>
      </c>
      <c r="AO585">
        <v>2</v>
      </c>
      <c r="AP585">
        <v>2</v>
      </c>
      <c r="AQ585">
        <v>20</v>
      </c>
      <c r="AR585">
        <v>20</v>
      </c>
      <c r="AS585">
        <v>20</v>
      </c>
      <c r="AT585">
        <v>2</v>
      </c>
      <c r="AU585">
        <v>9</v>
      </c>
      <c r="AV585">
        <v>20</v>
      </c>
      <c r="AW585">
        <v>9</v>
      </c>
      <c r="AX585">
        <v>0</v>
      </c>
      <c r="AY585" t="s">
        <v>159</v>
      </c>
      <c r="AZ585">
        <v>-88</v>
      </c>
      <c r="BA585">
        <v>205</v>
      </c>
      <c r="BB585" t="s">
        <v>160</v>
      </c>
      <c r="BC585" t="s">
        <v>161</v>
      </c>
      <c r="BD585" t="b">
        <v>0</v>
      </c>
      <c r="BE585">
        <v>8.93</v>
      </c>
      <c r="BF585" t="b">
        <v>1</v>
      </c>
      <c r="BH585" t="s">
        <v>233</v>
      </c>
      <c r="BI585" t="s">
        <v>162</v>
      </c>
      <c r="BJ585" t="b">
        <v>0</v>
      </c>
      <c r="BK585" t="s">
        <v>163</v>
      </c>
      <c r="BL585" t="b">
        <v>0</v>
      </c>
      <c r="BM585">
        <v>18</v>
      </c>
      <c r="BN585" t="s">
        <v>164</v>
      </c>
      <c r="BO585" t="s">
        <v>165</v>
      </c>
      <c r="BP585" t="s">
        <v>164</v>
      </c>
      <c r="BQ585" t="s">
        <v>166</v>
      </c>
      <c r="BR585">
        <v>768</v>
      </c>
      <c r="BS585" t="s">
        <v>156</v>
      </c>
      <c r="BT585" t="s">
        <v>173</v>
      </c>
      <c r="BU585" t="s">
        <v>181</v>
      </c>
      <c r="BV585" t="s">
        <v>186</v>
      </c>
      <c r="BW585">
        <v>9</v>
      </c>
      <c r="BX585">
        <v>3</v>
      </c>
      <c r="BY585">
        <v>0</v>
      </c>
      <c r="BZ585">
        <v>6</v>
      </c>
      <c r="CA585" t="s">
        <v>234</v>
      </c>
      <c r="CB585" t="s">
        <v>156</v>
      </c>
      <c r="CC585">
        <v>7</v>
      </c>
      <c r="CD585" t="b">
        <v>0</v>
      </c>
      <c r="CE585" t="s">
        <v>168</v>
      </c>
      <c r="CF585" t="s">
        <v>227</v>
      </c>
      <c r="CG585">
        <v>9</v>
      </c>
      <c r="CH585">
        <v>0</v>
      </c>
      <c r="CI585" t="s">
        <v>179</v>
      </c>
      <c r="CJ585" t="s">
        <v>169</v>
      </c>
      <c r="CK585" t="s">
        <v>169</v>
      </c>
      <c r="CL585" t="s">
        <v>169</v>
      </c>
      <c r="CM585" t="s">
        <v>169</v>
      </c>
      <c r="CN585" t="s">
        <v>169</v>
      </c>
      <c r="CO585" t="s">
        <v>179</v>
      </c>
      <c r="CP585" t="s">
        <v>169</v>
      </c>
      <c r="CQ585">
        <v>1</v>
      </c>
      <c r="CR585">
        <v>750</v>
      </c>
      <c r="CS585">
        <f t="shared" si="435"/>
        <v>750</v>
      </c>
      <c r="CT585">
        <f t="shared" ca="1" si="436"/>
        <v>750</v>
      </c>
      <c r="CU585" t="str">
        <f t="shared" si="437"/>
        <v/>
      </c>
      <c r="CV585" t="str">
        <f t="shared" ca="1" si="438"/>
        <v/>
      </c>
      <c r="CW585" t="str">
        <f t="shared" si="439"/>
        <v/>
      </c>
      <c r="CX585" t="str">
        <f t="shared" ca="1" si="440"/>
        <v/>
      </c>
      <c r="CY585" t="str">
        <f t="shared" si="441"/>
        <v/>
      </c>
      <c r="CZ585" t="str">
        <f t="shared" ca="1" si="442"/>
        <v/>
      </c>
      <c r="DA585" t="str">
        <f t="shared" si="443"/>
        <v/>
      </c>
      <c r="DB585" t="str">
        <f t="shared" ca="1" si="444"/>
        <v/>
      </c>
      <c r="DC585" t="str">
        <f t="shared" si="445"/>
        <v/>
      </c>
      <c r="DD585" t="str">
        <f t="shared" ca="1" si="446"/>
        <v/>
      </c>
      <c r="DE585" t="str">
        <f t="shared" si="447"/>
        <v/>
      </c>
      <c r="DF585" t="str">
        <f t="shared" ca="1" si="448"/>
        <v/>
      </c>
      <c r="DG585" t="str">
        <f t="shared" si="449"/>
        <v/>
      </c>
      <c r="DH585" t="str">
        <f t="shared" ca="1" si="450"/>
        <v/>
      </c>
      <c r="DI585" t="str">
        <f t="shared" si="451"/>
        <v/>
      </c>
      <c r="DJ585" t="str">
        <f t="shared" ca="1" si="452"/>
        <v/>
      </c>
      <c r="DK585" t="str">
        <f t="shared" si="453"/>
        <v/>
      </c>
      <c r="DL585" t="str">
        <f t="shared" ca="1" si="454"/>
        <v/>
      </c>
      <c r="DM585" t="str">
        <f t="shared" si="455"/>
        <v/>
      </c>
      <c r="DN585" t="str">
        <f t="shared" ca="1" si="456"/>
        <v/>
      </c>
      <c r="DO585" t="str">
        <f t="shared" si="457"/>
        <v/>
      </c>
      <c r="DP585" t="str">
        <f t="shared" ca="1" si="458"/>
        <v/>
      </c>
      <c r="DQ585" t="str">
        <f t="shared" si="459"/>
        <v/>
      </c>
      <c r="DR585" t="str">
        <f t="shared" ca="1" si="460"/>
        <v/>
      </c>
      <c r="DS585" t="str">
        <f t="shared" si="461"/>
        <v/>
      </c>
      <c r="DT585" t="str">
        <f t="shared" ca="1" si="462"/>
        <v/>
      </c>
      <c r="DU585" t="str">
        <f t="shared" si="463"/>
        <v/>
      </c>
      <c r="DV585" t="str">
        <f t="shared" ca="1" si="464"/>
        <v/>
      </c>
      <c r="DW585" t="str">
        <f t="shared" si="465"/>
        <v/>
      </c>
      <c r="DX585" t="str">
        <f t="shared" ca="1" si="466"/>
        <v/>
      </c>
      <c r="DY585" t="str">
        <f t="shared" si="467"/>
        <v/>
      </c>
      <c r="DZ585" t="str">
        <f t="shared" ca="1" si="468"/>
        <v/>
      </c>
      <c r="EA585">
        <f t="shared" si="469"/>
        <v>750</v>
      </c>
      <c r="EB585">
        <f t="shared" ca="1" si="470"/>
        <v>750</v>
      </c>
      <c r="EC585" t="str">
        <f t="shared" si="471"/>
        <v/>
      </c>
      <c r="ED585" t="str">
        <f t="shared" ca="1" si="472"/>
        <v/>
      </c>
      <c r="EE585" t="str">
        <f t="shared" si="473"/>
        <v/>
      </c>
      <c r="EF585" t="str">
        <f t="shared" ca="1" si="474"/>
        <v/>
      </c>
      <c r="EG585" t="str">
        <f t="shared" si="475"/>
        <v/>
      </c>
      <c r="EH585" t="str">
        <f t="shared" ca="1" si="476"/>
        <v/>
      </c>
      <c r="EI585" t="str">
        <f t="shared" si="477"/>
        <v/>
      </c>
      <c r="EJ585" t="str">
        <f t="shared" ca="1" si="478"/>
        <v/>
      </c>
      <c r="EK585">
        <f t="shared" ca="1" si="433"/>
        <v>750</v>
      </c>
      <c r="EL585">
        <v>750</v>
      </c>
      <c r="EM585">
        <v>112816</v>
      </c>
      <c r="EN585">
        <v>4839</v>
      </c>
      <c r="EO585">
        <v>9498</v>
      </c>
      <c r="EP585">
        <v>3201</v>
      </c>
      <c r="EQ585">
        <v>773</v>
      </c>
      <c r="ER585">
        <v>750</v>
      </c>
      <c r="ES585">
        <v>20380</v>
      </c>
      <c r="ET585">
        <v>2407</v>
      </c>
      <c r="EU585">
        <v>2</v>
      </c>
      <c r="EV585" t="s">
        <v>156</v>
      </c>
      <c r="EW585">
        <v>1024</v>
      </c>
      <c r="EX585">
        <v>2</v>
      </c>
      <c r="EY585">
        <v>48000</v>
      </c>
      <c r="EZ585">
        <v>-16</v>
      </c>
      <c r="FA585" t="s">
        <v>170</v>
      </c>
      <c r="FB585">
        <v>6</v>
      </c>
      <c r="FC585" t="s">
        <v>171</v>
      </c>
      <c r="FD585">
        <v>434385</v>
      </c>
      <c r="FE585">
        <v>429539</v>
      </c>
      <c r="FF585">
        <v>2366</v>
      </c>
      <c r="FG585">
        <v>626059</v>
      </c>
      <c r="FH585">
        <v>627647</v>
      </c>
      <c r="FI585">
        <v>429525</v>
      </c>
      <c r="FJ585">
        <v>626058</v>
      </c>
      <c r="FK585">
        <v>427115</v>
      </c>
      <c r="FL585" t="s">
        <v>158</v>
      </c>
      <c r="FM585">
        <v>423562</v>
      </c>
      <c r="FN585">
        <v>344358</v>
      </c>
      <c r="FO585">
        <v>374384</v>
      </c>
      <c r="FP585">
        <v>1591</v>
      </c>
      <c r="FQ585">
        <v>1550</v>
      </c>
      <c r="FR585">
        <v>625301</v>
      </c>
      <c r="FS585">
        <v>344354</v>
      </c>
      <c r="FT585">
        <v>344354</v>
      </c>
      <c r="FU585">
        <v>1586</v>
      </c>
      <c r="FV585">
        <v>631192</v>
      </c>
      <c r="FW585">
        <v>629647</v>
      </c>
      <c r="FX585">
        <v>631943</v>
      </c>
      <c r="FY585">
        <v>353857</v>
      </c>
      <c r="FZ585">
        <v>377586</v>
      </c>
      <c r="GA585">
        <v>353998</v>
      </c>
      <c r="GB585">
        <v>427115</v>
      </c>
      <c r="GC585">
        <v>425562</v>
      </c>
      <c r="GD585">
        <v>429523</v>
      </c>
      <c r="GE585" t="s">
        <v>158</v>
      </c>
      <c r="GF585">
        <v>631192</v>
      </c>
      <c r="GG585">
        <v>423551</v>
      </c>
      <c r="GH585">
        <v>625299</v>
      </c>
      <c r="GI585">
        <v>547203</v>
      </c>
      <c r="GJ585" t="s">
        <v>172</v>
      </c>
      <c r="GK585">
        <v>10</v>
      </c>
      <c r="GL585">
        <v>25850</v>
      </c>
      <c r="GM585">
        <v>10</v>
      </c>
      <c r="GN585" t="s">
        <v>182</v>
      </c>
      <c r="GO585" t="s">
        <v>166</v>
      </c>
      <c r="GP585">
        <v>1024</v>
      </c>
      <c r="GQ585">
        <v>-50</v>
      </c>
      <c r="GR585">
        <v>180</v>
      </c>
      <c r="GS585">
        <f t="shared" si="479"/>
        <v>10</v>
      </c>
      <c r="GT585" t="str">
        <f t="shared" si="434"/>
        <v>test</v>
      </c>
    </row>
    <row r="586" spans="1:202" x14ac:dyDescent="0.2">
      <c r="A586">
        <v>100</v>
      </c>
      <c r="B586">
        <v>100</v>
      </c>
      <c r="C586">
        <v>2521</v>
      </c>
      <c r="D586">
        <v>2521</v>
      </c>
      <c r="E586" t="s">
        <v>155</v>
      </c>
      <c r="F586" t="s">
        <v>156</v>
      </c>
      <c r="G586" t="s">
        <v>156</v>
      </c>
      <c r="H586" t="s">
        <v>156</v>
      </c>
      <c r="I586">
        <v>0</v>
      </c>
      <c r="J586" t="s">
        <v>157</v>
      </c>
      <c r="K586">
        <v>1</v>
      </c>
      <c r="L586" t="s">
        <v>154</v>
      </c>
      <c r="M586" t="s">
        <v>154</v>
      </c>
      <c r="N586" t="s">
        <v>154</v>
      </c>
      <c r="O586">
        <v>1</v>
      </c>
      <c r="P586" t="s">
        <v>154</v>
      </c>
      <c r="Q586" t="s">
        <v>154</v>
      </c>
      <c r="R586" t="s">
        <v>183</v>
      </c>
      <c r="S586">
        <v>0</v>
      </c>
      <c r="T586">
        <v>2</v>
      </c>
      <c r="U586">
        <v>0</v>
      </c>
      <c r="V586">
        <v>10</v>
      </c>
      <c r="W586">
        <v>10</v>
      </c>
      <c r="X586">
        <v>2</v>
      </c>
      <c r="Y586">
        <v>10</v>
      </c>
      <c r="Z586">
        <v>20</v>
      </c>
      <c r="AA586">
        <v>0</v>
      </c>
      <c r="AB586">
        <v>20</v>
      </c>
      <c r="AC586">
        <v>2</v>
      </c>
      <c r="AD586">
        <v>2</v>
      </c>
      <c r="AE586">
        <v>0</v>
      </c>
      <c r="AF586">
        <v>0</v>
      </c>
      <c r="AG586">
        <v>10</v>
      </c>
      <c r="AH586">
        <v>2</v>
      </c>
      <c r="AI586">
        <v>2</v>
      </c>
      <c r="AJ586">
        <v>0</v>
      </c>
      <c r="AK586">
        <v>10</v>
      </c>
      <c r="AL586">
        <v>10</v>
      </c>
      <c r="AM586">
        <v>31</v>
      </c>
      <c r="AN586">
        <v>2</v>
      </c>
      <c r="AO586">
        <v>2</v>
      </c>
      <c r="AP586">
        <v>2</v>
      </c>
      <c r="AQ586">
        <v>20</v>
      </c>
      <c r="AR586">
        <v>20</v>
      </c>
      <c r="AS586">
        <v>20</v>
      </c>
      <c r="AT586">
        <v>2</v>
      </c>
      <c r="AU586">
        <v>10</v>
      </c>
      <c r="AV586">
        <v>20</v>
      </c>
      <c r="AW586">
        <v>10</v>
      </c>
      <c r="AX586">
        <v>0</v>
      </c>
      <c r="AY586" t="s">
        <v>159</v>
      </c>
      <c r="AZ586">
        <v>-88</v>
      </c>
      <c r="BA586">
        <v>205</v>
      </c>
      <c r="BB586" t="s">
        <v>160</v>
      </c>
      <c r="BC586" t="s">
        <v>161</v>
      </c>
      <c r="BD586" t="b">
        <v>0</v>
      </c>
      <c r="BE586" t="s">
        <v>164</v>
      </c>
      <c r="BF586" t="b">
        <v>1</v>
      </c>
      <c r="BH586" t="s">
        <v>233</v>
      </c>
      <c r="BI586" t="s">
        <v>162</v>
      </c>
      <c r="BJ586" t="b">
        <v>0</v>
      </c>
      <c r="BK586" t="s">
        <v>163</v>
      </c>
      <c r="BL586" t="b">
        <v>0</v>
      </c>
      <c r="BM586">
        <v>18</v>
      </c>
      <c r="BN586" t="s">
        <v>164</v>
      </c>
      <c r="BO586" t="s">
        <v>165</v>
      </c>
      <c r="BP586" t="s">
        <v>164</v>
      </c>
      <c r="BQ586" t="s">
        <v>166</v>
      </c>
      <c r="BR586">
        <v>768</v>
      </c>
      <c r="BS586" t="s">
        <v>156</v>
      </c>
      <c r="BT586" t="s">
        <v>173</v>
      </c>
      <c r="BU586" t="s">
        <v>189</v>
      </c>
      <c r="BV586" t="s">
        <v>192</v>
      </c>
      <c r="BW586">
        <v>10</v>
      </c>
      <c r="BX586">
        <v>3</v>
      </c>
      <c r="BY586">
        <v>0</v>
      </c>
      <c r="BZ586">
        <v>6</v>
      </c>
      <c r="CA586" t="s">
        <v>234</v>
      </c>
      <c r="CB586" t="s">
        <v>156</v>
      </c>
      <c r="CC586">
        <v>7</v>
      </c>
      <c r="CD586" t="b">
        <v>0</v>
      </c>
      <c r="CE586" t="s">
        <v>168</v>
      </c>
      <c r="CF586" t="s">
        <v>227</v>
      </c>
      <c r="CG586">
        <v>48</v>
      </c>
      <c r="CH586">
        <v>0</v>
      </c>
      <c r="CI586" t="s">
        <v>183</v>
      </c>
      <c r="CJ586" t="s">
        <v>169</v>
      </c>
      <c r="CK586" t="s">
        <v>169</v>
      </c>
      <c r="CL586" t="s">
        <v>169</v>
      </c>
      <c r="CM586" t="s">
        <v>169</v>
      </c>
      <c r="CN586" t="s">
        <v>169</v>
      </c>
      <c r="CO586" t="s">
        <v>183</v>
      </c>
      <c r="CP586" t="s">
        <v>169</v>
      </c>
      <c r="CQ586">
        <v>1</v>
      </c>
      <c r="CR586">
        <v>1881</v>
      </c>
      <c r="CS586" t="str">
        <f t="shared" si="435"/>
        <v/>
      </c>
      <c r="CT586" t="str">
        <f t="shared" ca="1" si="436"/>
        <v/>
      </c>
      <c r="CU586" t="str">
        <f t="shared" si="437"/>
        <v/>
      </c>
      <c r="CV586" t="str">
        <f t="shared" ca="1" si="438"/>
        <v/>
      </c>
      <c r="CW586" t="str">
        <f t="shared" si="439"/>
        <v/>
      </c>
      <c r="CX586" t="str">
        <f t="shared" ca="1" si="440"/>
        <v/>
      </c>
      <c r="CY586" t="str">
        <f t="shared" si="441"/>
        <v/>
      </c>
      <c r="CZ586" t="str">
        <f t="shared" ca="1" si="442"/>
        <v/>
      </c>
      <c r="DA586" t="str">
        <f t="shared" si="443"/>
        <v/>
      </c>
      <c r="DB586" t="str">
        <f t="shared" ca="1" si="444"/>
        <v/>
      </c>
      <c r="DC586" t="str">
        <f t="shared" si="445"/>
        <v/>
      </c>
      <c r="DD586" t="str">
        <f t="shared" ca="1" si="446"/>
        <v/>
      </c>
      <c r="DE586" t="str">
        <f t="shared" si="447"/>
        <v/>
      </c>
      <c r="DF586" t="str">
        <f t="shared" ca="1" si="448"/>
        <v/>
      </c>
      <c r="DG586" t="str">
        <f t="shared" si="449"/>
        <v/>
      </c>
      <c r="DH586" t="str">
        <f t="shared" ca="1" si="450"/>
        <v/>
      </c>
      <c r="DI586" t="str">
        <f t="shared" si="451"/>
        <v/>
      </c>
      <c r="DJ586" t="str">
        <f t="shared" ca="1" si="452"/>
        <v/>
      </c>
      <c r="DK586" t="str">
        <f t="shared" si="453"/>
        <v/>
      </c>
      <c r="DL586" t="str">
        <f t="shared" ca="1" si="454"/>
        <v/>
      </c>
      <c r="DM586" t="str">
        <f t="shared" si="455"/>
        <v/>
      </c>
      <c r="DN586" t="str">
        <f t="shared" ca="1" si="456"/>
        <v/>
      </c>
      <c r="DO586" t="str">
        <f t="shared" si="457"/>
        <v/>
      </c>
      <c r="DP586" t="str">
        <f t="shared" ca="1" si="458"/>
        <v/>
      </c>
      <c r="DQ586" t="str">
        <f t="shared" si="459"/>
        <v/>
      </c>
      <c r="DR586" t="str">
        <f t="shared" ca="1" si="460"/>
        <v/>
      </c>
      <c r="DS586" t="str">
        <f t="shared" si="461"/>
        <v/>
      </c>
      <c r="DT586" t="str">
        <f t="shared" ca="1" si="462"/>
        <v/>
      </c>
      <c r="DU586" t="str">
        <f t="shared" si="463"/>
        <v/>
      </c>
      <c r="DV586" t="str">
        <f t="shared" ca="1" si="464"/>
        <v/>
      </c>
      <c r="DW586" t="str">
        <f t="shared" si="465"/>
        <v/>
      </c>
      <c r="DX586" t="str">
        <f t="shared" ca="1" si="466"/>
        <v/>
      </c>
      <c r="DY586" t="str">
        <f t="shared" si="467"/>
        <v/>
      </c>
      <c r="DZ586" t="str">
        <f t="shared" ca="1" si="468"/>
        <v/>
      </c>
      <c r="EA586" t="str">
        <f t="shared" si="469"/>
        <v/>
      </c>
      <c r="EB586" t="str">
        <f t="shared" ca="1" si="470"/>
        <v/>
      </c>
      <c r="EC586" t="str">
        <f t="shared" si="471"/>
        <v/>
      </c>
      <c r="ED586" t="str">
        <f t="shared" ca="1" si="472"/>
        <v/>
      </c>
      <c r="EE586" t="str">
        <f t="shared" si="473"/>
        <v/>
      </c>
      <c r="EF586" t="str">
        <f t="shared" ca="1" si="474"/>
        <v/>
      </c>
      <c r="EG586" t="str">
        <f t="shared" si="475"/>
        <v/>
      </c>
      <c r="EH586" t="str">
        <f t="shared" ca="1" si="476"/>
        <v/>
      </c>
      <c r="EI586" t="str">
        <f t="shared" si="477"/>
        <v/>
      </c>
      <c r="EJ586" t="str">
        <f t="shared" ca="1" si="478"/>
        <v/>
      </c>
      <c r="EK586" t="str">
        <f t="shared" ca="1" si="433"/>
        <v/>
      </c>
      <c r="EL586" t="s">
        <v>924</v>
      </c>
      <c r="EM586">
        <v>112816</v>
      </c>
      <c r="EN586">
        <v>4839</v>
      </c>
      <c r="EO586">
        <v>9498</v>
      </c>
      <c r="EP586">
        <v>3201</v>
      </c>
      <c r="EQ586">
        <v>773</v>
      </c>
      <c r="ER586">
        <v>1881</v>
      </c>
      <c r="ES586">
        <v>20380</v>
      </c>
      <c r="ET586">
        <v>2407</v>
      </c>
      <c r="EU586">
        <v>2</v>
      </c>
      <c r="EV586" t="s">
        <v>156</v>
      </c>
      <c r="EW586">
        <v>1024</v>
      </c>
      <c r="EX586">
        <v>2</v>
      </c>
      <c r="EY586">
        <v>48000</v>
      </c>
      <c r="EZ586">
        <v>-16</v>
      </c>
      <c r="FA586" t="s">
        <v>170</v>
      </c>
      <c r="FB586">
        <v>6</v>
      </c>
      <c r="FC586" t="s">
        <v>171</v>
      </c>
      <c r="FD586">
        <v>434385</v>
      </c>
      <c r="FE586">
        <v>429539</v>
      </c>
      <c r="FF586">
        <v>2366</v>
      </c>
      <c r="FG586">
        <v>632721</v>
      </c>
      <c r="FH586">
        <v>634323</v>
      </c>
      <c r="FI586">
        <v>429525</v>
      </c>
      <c r="FJ586">
        <v>632721</v>
      </c>
      <c r="FK586">
        <v>427115</v>
      </c>
      <c r="FL586" t="s">
        <v>158</v>
      </c>
      <c r="FM586">
        <v>423562</v>
      </c>
      <c r="FN586">
        <v>344358</v>
      </c>
      <c r="FO586">
        <v>374384</v>
      </c>
      <c r="FP586">
        <v>1591</v>
      </c>
      <c r="FQ586">
        <v>1550</v>
      </c>
      <c r="FR586">
        <v>631965</v>
      </c>
      <c r="FS586">
        <v>344354</v>
      </c>
      <c r="FT586">
        <v>344354</v>
      </c>
      <c r="FU586">
        <v>1586</v>
      </c>
      <c r="FV586">
        <v>638061</v>
      </c>
      <c r="FW586">
        <v>636323</v>
      </c>
      <c r="FX586">
        <v>639943</v>
      </c>
      <c r="FY586">
        <v>353857</v>
      </c>
      <c r="FZ586">
        <v>377586</v>
      </c>
      <c r="GA586">
        <v>353998</v>
      </c>
      <c r="GB586">
        <v>427115</v>
      </c>
      <c r="GC586">
        <v>425562</v>
      </c>
      <c r="GD586">
        <v>429523</v>
      </c>
      <c r="GE586" t="s">
        <v>158</v>
      </c>
      <c r="GF586">
        <v>638061</v>
      </c>
      <c r="GG586">
        <v>423551</v>
      </c>
      <c r="GH586">
        <v>631962</v>
      </c>
      <c r="GI586">
        <v>547203</v>
      </c>
      <c r="GJ586" t="s">
        <v>172</v>
      </c>
      <c r="GK586">
        <v>11</v>
      </c>
      <c r="GL586">
        <v>27731</v>
      </c>
      <c r="GM586">
        <v>11</v>
      </c>
      <c r="GN586" t="s">
        <v>185</v>
      </c>
      <c r="GO586" t="s">
        <v>166</v>
      </c>
      <c r="GP586">
        <v>1024</v>
      </c>
      <c r="GQ586">
        <v>-50</v>
      </c>
      <c r="GR586">
        <v>180</v>
      </c>
      <c r="GS586">
        <f t="shared" si="479"/>
        <v>11</v>
      </c>
      <c r="GT586" t="str">
        <f t="shared" si="434"/>
        <v>test</v>
      </c>
    </row>
    <row r="587" spans="1:202" x14ac:dyDescent="0.2">
      <c r="A587">
        <v>100</v>
      </c>
      <c r="B587">
        <v>100</v>
      </c>
      <c r="C587">
        <v>2425</v>
      </c>
      <c r="D587">
        <v>2425</v>
      </c>
      <c r="E587" t="s">
        <v>155</v>
      </c>
      <c r="F587" t="s">
        <v>156</v>
      </c>
      <c r="G587" t="s">
        <v>156</v>
      </c>
      <c r="H587" t="s">
        <v>156</v>
      </c>
      <c r="I587">
        <v>0</v>
      </c>
      <c r="J587" t="s">
        <v>157</v>
      </c>
      <c r="K587">
        <v>1</v>
      </c>
      <c r="L587" t="s">
        <v>154</v>
      </c>
      <c r="M587" t="s">
        <v>154</v>
      </c>
      <c r="N587" t="s">
        <v>154</v>
      </c>
      <c r="O587">
        <v>1</v>
      </c>
      <c r="P587" t="s">
        <v>154</v>
      </c>
      <c r="Q587" t="s">
        <v>154</v>
      </c>
      <c r="R587" t="s">
        <v>183</v>
      </c>
      <c r="S587">
        <v>0</v>
      </c>
      <c r="T587">
        <v>2</v>
      </c>
      <c r="U587">
        <v>0</v>
      </c>
      <c r="V587">
        <v>11</v>
      </c>
      <c r="W587">
        <v>11</v>
      </c>
      <c r="X587">
        <v>2</v>
      </c>
      <c r="Y587">
        <v>11</v>
      </c>
      <c r="Z587">
        <v>20</v>
      </c>
      <c r="AA587">
        <v>0</v>
      </c>
      <c r="AB587">
        <v>20</v>
      </c>
      <c r="AC587">
        <v>2</v>
      </c>
      <c r="AD587">
        <v>2</v>
      </c>
      <c r="AE587">
        <v>0</v>
      </c>
      <c r="AF587">
        <v>0</v>
      </c>
      <c r="AG587">
        <v>11</v>
      </c>
      <c r="AH587">
        <v>2</v>
      </c>
      <c r="AI587">
        <v>2</v>
      </c>
      <c r="AJ587">
        <v>0</v>
      </c>
      <c r="AK587">
        <v>11</v>
      </c>
      <c r="AL587">
        <v>11</v>
      </c>
      <c r="AM587">
        <v>32</v>
      </c>
      <c r="AN587">
        <v>2</v>
      </c>
      <c r="AO587">
        <v>2</v>
      </c>
      <c r="AP587">
        <v>2</v>
      </c>
      <c r="AQ587">
        <v>20</v>
      </c>
      <c r="AR587">
        <v>20</v>
      </c>
      <c r="AS587">
        <v>20</v>
      </c>
      <c r="AT587">
        <v>2</v>
      </c>
      <c r="AU587">
        <v>11</v>
      </c>
      <c r="AV587">
        <v>20</v>
      </c>
      <c r="AW587">
        <v>11</v>
      </c>
      <c r="AX587">
        <v>0</v>
      </c>
      <c r="AY587" t="s">
        <v>159</v>
      </c>
      <c r="AZ587">
        <v>-88</v>
      </c>
      <c r="BA587">
        <v>205</v>
      </c>
      <c r="BB587" t="s">
        <v>160</v>
      </c>
      <c r="BC587" t="s">
        <v>161</v>
      </c>
      <c r="BD587" t="b">
        <v>0</v>
      </c>
      <c r="BE587" t="s">
        <v>164</v>
      </c>
      <c r="BF587" t="b">
        <v>1</v>
      </c>
      <c r="BH587" t="s">
        <v>233</v>
      </c>
      <c r="BI587" t="s">
        <v>162</v>
      </c>
      <c r="BJ587" t="b">
        <v>0</v>
      </c>
      <c r="BK587" t="s">
        <v>163</v>
      </c>
      <c r="BL587" t="b">
        <v>0</v>
      </c>
      <c r="BM587">
        <v>18</v>
      </c>
      <c r="BN587" t="s">
        <v>164</v>
      </c>
      <c r="BO587" t="s">
        <v>165</v>
      </c>
      <c r="BP587" t="s">
        <v>164</v>
      </c>
      <c r="BQ587" t="s">
        <v>166</v>
      </c>
      <c r="BR587">
        <v>768</v>
      </c>
      <c r="BS587" t="s">
        <v>156</v>
      </c>
      <c r="BT587" t="s">
        <v>173</v>
      </c>
      <c r="BU587" t="s">
        <v>186</v>
      </c>
      <c r="BV587" t="s">
        <v>191</v>
      </c>
      <c r="BW587">
        <v>11</v>
      </c>
      <c r="BX587">
        <v>3</v>
      </c>
      <c r="BY587">
        <v>0</v>
      </c>
      <c r="BZ587">
        <v>6</v>
      </c>
      <c r="CA587" t="s">
        <v>234</v>
      </c>
      <c r="CB587" t="s">
        <v>156</v>
      </c>
      <c r="CC587">
        <v>7</v>
      </c>
      <c r="CD587" t="b">
        <v>0</v>
      </c>
      <c r="CE587" t="s">
        <v>168</v>
      </c>
      <c r="CF587" t="s">
        <v>227</v>
      </c>
      <c r="CG587">
        <v>72</v>
      </c>
      <c r="CH587">
        <v>0</v>
      </c>
      <c r="CI587" t="s">
        <v>183</v>
      </c>
      <c r="CJ587" t="s">
        <v>169</v>
      </c>
      <c r="CK587" t="s">
        <v>169</v>
      </c>
      <c r="CL587" t="s">
        <v>169</v>
      </c>
      <c r="CM587" t="s">
        <v>169</v>
      </c>
      <c r="CN587" t="s">
        <v>169</v>
      </c>
      <c r="CO587" t="s">
        <v>183</v>
      </c>
      <c r="CP587" t="s">
        <v>169</v>
      </c>
      <c r="CQ587">
        <v>1</v>
      </c>
      <c r="CR587">
        <v>1373</v>
      </c>
      <c r="CS587" t="str">
        <f t="shared" si="435"/>
        <v/>
      </c>
      <c r="CT587" t="str">
        <f t="shared" ca="1" si="436"/>
        <v/>
      </c>
      <c r="CU587" t="str">
        <f t="shared" si="437"/>
        <v/>
      </c>
      <c r="CV587" t="str">
        <f t="shared" ca="1" si="438"/>
        <v/>
      </c>
      <c r="CW587" t="str">
        <f t="shared" si="439"/>
        <v/>
      </c>
      <c r="CX587" t="str">
        <f t="shared" ca="1" si="440"/>
        <v/>
      </c>
      <c r="CY587" t="str">
        <f t="shared" si="441"/>
        <v/>
      </c>
      <c r="CZ587" t="str">
        <f t="shared" ca="1" si="442"/>
        <v/>
      </c>
      <c r="DA587" t="str">
        <f t="shared" si="443"/>
        <v/>
      </c>
      <c r="DB587" t="str">
        <f t="shared" ca="1" si="444"/>
        <v/>
      </c>
      <c r="DC587" t="str">
        <f t="shared" si="445"/>
        <v/>
      </c>
      <c r="DD587" t="str">
        <f t="shared" ca="1" si="446"/>
        <v/>
      </c>
      <c r="DE587" t="str">
        <f t="shared" si="447"/>
        <v/>
      </c>
      <c r="DF587" t="str">
        <f t="shared" ca="1" si="448"/>
        <v/>
      </c>
      <c r="DG587" t="str">
        <f t="shared" si="449"/>
        <v/>
      </c>
      <c r="DH587" t="str">
        <f t="shared" ca="1" si="450"/>
        <v/>
      </c>
      <c r="DI587" t="str">
        <f t="shared" si="451"/>
        <v/>
      </c>
      <c r="DJ587" t="str">
        <f t="shared" ca="1" si="452"/>
        <v/>
      </c>
      <c r="DK587" t="str">
        <f t="shared" si="453"/>
        <v/>
      </c>
      <c r="DL587" t="str">
        <f t="shared" ca="1" si="454"/>
        <v/>
      </c>
      <c r="DM587" t="str">
        <f t="shared" si="455"/>
        <v/>
      </c>
      <c r="DN587" t="str">
        <f t="shared" ca="1" si="456"/>
        <v/>
      </c>
      <c r="DO587" t="str">
        <f t="shared" si="457"/>
        <v/>
      </c>
      <c r="DP587" t="str">
        <f t="shared" ca="1" si="458"/>
        <v/>
      </c>
      <c r="DQ587" t="str">
        <f t="shared" si="459"/>
        <v/>
      </c>
      <c r="DR587" t="str">
        <f t="shared" ca="1" si="460"/>
        <v/>
      </c>
      <c r="DS587" t="str">
        <f t="shared" si="461"/>
        <v/>
      </c>
      <c r="DT587" t="str">
        <f t="shared" ca="1" si="462"/>
        <v/>
      </c>
      <c r="DU587" t="str">
        <f t="shared" si="463"/>
        <v/>
      </c>
      <c r="DV587" t="str">
        <f t="shared" ca="1" si="464"/>
        <v/>
      </c>
      <c r="DW587" t="str">
        <f t="shared" si="465"/>
        <v/>
      </c>
      <c r="DX587" t="str">
        <f t="shared" ca="1" si="466"/>
        <v/>
      </c>
      <c r="DY587" t="str">
        <f t="shared" si="467"/>
        <v/>
      </c>
      <c r="DZ587" t="str">
        <f t="shared" ca="1" si="468"/>
        <v/>
      </c>
      <c r="EA587" t="str">
        <f t="shared" si="469"/>
        <v/>
      </c>
      <c r="EB587" t="str">
        <f t="shared" ca="1" si="470"/>
        <v/>
      </c>
      <c r="EC587" t="str">
        <f t="shared" si="471"/>
        <v/>
      </c>
      <c r="ED587" t="str">
        <f t="shared" ca="1" si="472"/>
        <v/>
      </c>
      <c r="EE587" t="str">
        <f t="shared" si="473"/>
        <v/>
      </c>
      <c r="EF587" t="str">
        <f t="shared" ca="1" si="474"/>
        <v/>
      </c>
      <c r="EG587" t="str">
        <f t="shared" si="475"/>
        <v/>
      </c>
      <c r="EH587" t="str">
        <f t="shared" ca="1" si="476"/>
        <v/>
      </c>
      <c r="EI587" t="str">
        <f t="shared" si="477"/>
        <v/>
      </c>
      <c r="EJ587" t="str">
        <f t="shared" ca="1" si="478"/>
        <v/>
      </c>
      <c r="EK587" t="str">
        <f t="shared" ref="EK587:EK618" ca="1" si="480">IF(AND(GT587="test",OR(CT587&gt;5000,CT587&gt;AVERAGE($CT$576:$CT$659)+2*STDEV($CT$576:$CT$659),CT587&lt;AVERAGE($CT$576:$CT$659)-2*STDEV($CT$576:$CT$659))),"",CT587)</f>
        <v/>
      </c>
      <c r="EL587" t="s">
        <v>924</v>
      </c>
      <c r="EM587">
        <v>112816</v>
      </c>
      <c r="EN587">
        <v>4839</v>
      </c>
      <c r="EO587">
        <v>9498</v>
      </c>
      <c r="EP587">
        <v>3201</v>
      </c>
      <c r="EQ587">
        <v>773</v>
      </c>
      <c r="ER587">
        <v>1373</v>
      </c>
      <c r="ES587">
        <v>20380</v>
      </c>
      <c r="ET587">
        <v>2407</v>
      </c>
      <c r="EU587">
        <v>2</v>
      </c>
      <c r="EV587" t="s">
        <v>156</v>
      </c>
      <c r="EW587">
        <v>1024</v>
      </c>
      <c r="EX587">
        <v>2</v>
      </c>
      <c r="EY587">
        <v>48000</v>
      </c>
      <c r="EZ587">
        <v>-16</v>
      </c>
      <c r="FA587" t="s">
        <v>170</v>
      </c>
      <c r="FB587">
        <v>6</v>
      </c>
      <c r="FC587" t="s">
        <v>171</v>
      </c>
      <c r="FD587">
        <v>434385</v>
      </c>
      <c r="FE587">
        <v>429539</v>
      </c>
      <c r="FF587">
        <v>2366</v>
      </c>
      <c r="FG587">
        <v>640717</v>
      </c>
      <c r="FH587">
        <v>642261</v>
      </c>
      <c r="FI587">
        <v>429525</v>
      </c>
      <c r="FJ587">
        <v>640717</v>
      </c>
      <c r="FK587">
        <v>427115</v>
      </c>
      <c r="FL587" t="s">
        <v>158</v>
      </c>
      <c r="FM587">
        <v>423562</v>
      </c>
      <c r="FN587">
        <v>344358</v>
      </c>
      <c r="FO587">
        <v>374384</v>
      </c>
      <c r="FP587">
        <v>1591</v>
      </c>
      <c r="FQ587">
        <v>1550</v>
      </c>
      <c r="FR587">
        <v>639962</v>
      </c>
      <c r="FS587">
        <v>344354</v>
      </c>
      <c r="FT587">
        <v>344354</v>
      </c>
      <c r="FU587">
        <v>1586</v>
      </c>
      <c r="FV587">
        <v>645804</v>
      </c>
      <c r="FW587">
        <v>644261</v>
      </c>
      <c r="FX587">
        <v>647178</v>
      </c>
      <c r="FY587">
        <v>353857</v>
      </c>
      <c r="FZ587">
        <v>377586</v>
      </c>
      <c r="GA587">
        <v>353998</v>
      </c>
      <c r="GB587">
        <v>427115</v>
      </c>
      <c r="GC587">
        <v>425562</v>
      </c>
      <c r="GD587">
        <v>429523</v>
      </c>
      <c r="GE587" t="s">
        <v>158</v>
      </c>
      <c r="GF587">
        <v>645803</v>
      </c>
      <c r="GG587">
        <v>423551</v>
      </c>
      <c r="GH587">
        <v>639959</v>
      </c>
      <c r="GI587">
        <v>547203</v>
      </c>
      <c r="GJ587" t="s">
        <v>172</v>
      </c>
      <c r="GK587">
        <v>12</v>
      </c>
      <c r="GL587">
        <v>29104</v>
      </c>
      <c r="GM587">
        <v>12</v>
      </c>
      <c r="GN587" t="s">
        <v>185</v>
      </c>
      <c r="GO587" t="s">
        <v>166</v>
      </c>
      <c r="GP587">
        <v>1024</v>
      </c>
      <c r="GQ587">
        <v>-50</v>
      </c>
      <c r="GR587">
        <v>180</v>
      </c>
      <c r="GS587">
        <f t="shared" si="479"/>
        <v>12</v>
      </c>
      <c r="GT587" t="str">
        <f t="shared" si="434"/>
        <v>test</v>
      </c>
    </row>
    <row r="588" spans="1:202" x14ac:dyDescent="0.2">
      <c r="A588">
        <v>100</v>
      </c>
      <c r="B588">
        <v>100</v>
      </c>
      <c r="C588">
        <v>2278</v>
      </c>
      <c r="D588">
        <v>2278</v>
      </c>
      <c r="E588" t="s">
        <v>155</v>
      </c>
      <c r="F588" t="s">
        <v>156</v>
      </c>
      <c r="G588" t="s">
        <v>156</v>
      </c>
      <c r="H588" t="s">
        <v>156</v>
      </c>
      <c r="I588">
        <v>0</v>
      </c>
      <c r="J588" t="s">
        <v>157</v>
      </c>
      <c r="K588">
        <v>1</v>
      </c>
      <c r="L588" t="s">
        <v>154</v>
      </c>
      <c r="M588" t="s">
        <v>154</v>
      </c>
      <c r="N588" t="s">
        <v>154</v>
      </c>
      <c r="O588">
        <v>1</v>
      </c>
      <c r="P588" t="s">
        <v>154</v>
      </c>
      <c r="Q588" t="s">
        <v>154</v>
      </c>
      <c r="R588" t="s">
        <v>183</v>
      </c>
      <c r="S588">
        <v>0</v>
      </c>
      <c r="T588">
        <v>2</v>
      </c>
      <c r="U588">
        <v>0</v>
      </c>
      <c r="V588">
        <v>12</v>
      </c>
      <c r="W588">
        <v>12</v>
      </c>
      <c r="X588">
        <v>2</v>
      </c>
      <c r="Y588">
        <v>12</v>
      </c>
      <c r="Z588">
        <v>20</v>
      </c>
      <c r="AA588">
        <v>0</v>
      </c>
      <c r="AB588">
        <v>20</v>
      </c>
      <c r="AC588">
        <v>2</v>
      </c>
      <c r="AD588">
        <v>2</v>
      </c>
      <c r="AE588">
        <v>0</v>
      </c>
      <c r="AF588">
        <v>0</v>
      </c>
      <c r="AG588">
        <v>12</v>
      </c>
      <c r="AH588">
        <v>2</v>
      </c>
      <c r="AI588">
        <v>2</v>
      </c>
      <c r="AJ588">
        <v>0</v>
      </c>
      <c r="AK588">
        <v>12</v>
      </c>
      <c r="AL588">
        <v>12</v>
      </c>
      <c r="AM588">
        <v>33</v>
      </c>
      <c r="AN588">
        <v>2</v>
      </c>
      <c r="AO588">
        <v>2</v>
      </c>
      <c r="AP588">
        <v>2</v>
      </c>
      <c r="AQ588">
        <v>20</v>
      </c>
      <c r="AR588">
        <v>20</v>
      </c>
      <c r="AS588">
        <v>20</v>
      </c>
      <c r="AT588">
        <v>2</v>
      </c>
      <c r="AU588">
        <v>12</v>
      </c>
      <c r="AV588">
        <v>20</v>
      </c>
      <c r="AW588">
        <v>12</v>
      </c>
      <c r="AX588">
        <v>0</v>
      </c>
      <c r="AY588" t="s">
        <v>159</v>
      </c>
      <c r="AZ588">
        <v>-88</v>
      </c>
      <c r="BA588">
        <v>205</v>
      </c>
      <c r="BB588" t="s">
        <v>160</v>
      </c>
      <c r="BC588" t="s">
        <v>161</v>
      </c>
      <c r="BD588" t="b">
        <v>0</v>
      </c>
      <c r="BE588" t="s">
        <v>164</v>
      </c>
      <c r="BF588" t="b">
        <v>1</v>
      </c>
      <c r="BH588" t="s">
        <v>233</v>
      </c>
      <c r="BI588" t="s">
        <v>162</v>
      </c>
      <c r="BJ588" t="b">
        <v>0</v>
      </c>
      <c r="BK588" t="s">
        <v>163</v>
      </c>
      <c r="BL588" t="b">
        <v>0</v>
      </c>
      <c r="BM588">
        <v>18</v>
      </c>
      <c r="BN588" t="s">
        <v>164</v>
      </c>
      <c r="BO588" t="s">
        <v>165</v>
      </c>
      <c r="BP588" t="s">
        <v>164</v>
      </c>
      <c r="BQ588" t="s">
        <v>166</v>
      </c>
      <c r="BR588">
        <v>768</v>
      </c>
      <c r="BS588" t="s">
        <v>156</v>
      </c>
      <c r="BT588" t="s">
        <v>173</v>
      </c>
      <c r="BU588" t="s">
        <v>193</v>
      </c>
      <c r="BV588" t="s">
        <v>184</v>
      </c>
      <c r="BW588">
        <v>12</v>
      </c>
      <c r="BX588">
        <v>3</v>
      </c>
      <c r="BY588">
        <v>0</v>
      </c>
      <c r="BZ588">
        <v>6</v>
      </c>
      <c r="CA588" t="s">
        <v>234</v>
      </c>
      <c r="CB588" t="s">
        <v>156</v>
      </c>
      <c r="CC588">
        <v>7</v>
      </c>
      <c r="CD588" t="b">
        <v>0</v>
      </c>
      <c r="CE588" t="s">
        <v>168</v>
      </c>
      <c r="CF588" t="s">
        <v>227</v>
      </c>
      <c r="CG588">
        <v>68</v>
      </c>
      <c r="CH588">
        <v>0</v>
      </c>
      <c r="CI588" t="s">
        <v>183</v>
      </c>
      <c r="CJ588" t="s">
        <v>169</v>
      </c>
      <c r="CK588" t="s">
        <v>169</v>
      </c>
      <c r="CL588" t="s">
        <v>169</v>
      </c>
      <c r="CM588" t="s">
        <v>169</v>
      </c>
      <c r="CN588" t="s">
        <v>169</v>
      </c>
      <c r="CO588" t="s">
        <v>183</v>
      </c>
      <c r="CP588" t="s">
        <v>169</v>
      </c>
      <c r="CQ588">
        <v>1</v>
      </c>
      <c r="CR588">
        <v>515</v>
      </c>
      <c r="CS588" t="str">
        <f t="shared" si="435"/>
        <v/>
      </c>
      <c r="CT588" t="str">
        <f t="shared" ca="1" si="436"/>
        <v/>
      </c>
      <c r="CU588" t="str">
        <f t="shared" si="437"/>
        <v/>
      </c>
      <c r="CV588" t="str">
        <f t="shared" ca="1" si="438"/>
        <v/>
      </c>
      <c r="CW588" t="str">
        <f t="shared" si="439"/>
        <v/>
      </c>
      <c r="CX588" t="str">
        <f t="shared" ca="1" si="440"/>
        <v/>
      </c>
      <c r="CY588" t="str">
        <f t="shared" si="441"/>
        <v/>
      </c>
      <c r="CZ588" t="str">
        <f t="shared" ca="1" si="442"/>
        <v/>
      </c>
      <c r="DA588" t="str">
        <f t="shared" si="443"/>
        <v/>
      </c>
      <c r="DB588" t="str">
        <f t="shared" ca="1" si="444"/>
        <v/>
      </c>
      <c r="DC588" t="str">
        <f t="shared" si="445"/>
        <v/>
      </c>
      <c r="DD588" t="str">
        <f t="shared" ca="1" si="446"/>
        <v/>
      </c>
      <c r="DE588" t="str">
        <f t="shared" si="447"/>
        <v/>
      </c>
      <c r="DF588" t="str">
        <f t="shared" ca="1" si="448"/>
        <v/>
      </c>
      <c r="DG588" t="str">
        <f t="shared" si="449"/>
        <v/>
      </c>
      <c r="DH588" t="str">
        <f t="shared" ca="1" si="450"/>
        <v/>
      </c>
      <c r="DI588" t="str">
        <f t="shared" si="451"/>
        <v/>
      </c>
      <c r="DJ588" t="str">
        <f t="shared" ca="1" si="452"/>
        <v/>
      </c>
      <c r="DK588" t="str">
        <f t="shared" si="453"/>
        <v/>
      </c>
      <c r="DL588" t="str">
        <f t="shared" ca="1" si="454"/>
        <v/>
      </c>
      <c r="DM588" t="str">
        <f t="shared" si="455"/>
        <v/>
      </c>
      <c r="DN588" t="str">
        <f t="shared" ca="1" si="456"/>
        <v/>
      </c>
      <c r="DO588" t="str">
        <f t="shared" si="457"/>
        <v/>
      </c>
      <c r="DP588" t="str">
        <f t="shared" ca="1" si="458"/>
        <v/>
      </c>
      <c r="DQ588" t="str">
        <f t="shared" si="459"/>
        <v/>
      </c>
      <c r="DR588" t="str">
        <f t="shared" ca="1" si="460"/>
        <v/>
      </c>
      <c r="DS588" t="str">
        <f t="shared" si="461"/>
        <v/>
      </c>
      <c r="DT588" t="str">
        <f t="shared" ca="1" si="462"/>
        <v/>
      </c>
      <c r="DU588" t="str">
        <f t="shared" si="463"/>
        <v/>
      </c>
      <c r="DV588" t="str">
        <f t="shared" ca="1" si="464"/>
        <v/>
      </c>
      <c r="DW588" t="str">
        <f t="shared" si="465"/>
        <v/>
      </c>
      <c r="DX588" t="str">
        <f t="shared" ca="1" si="466"/>
        <v/>
      </c>
      <c r="DY588" t="str">
        <f t="shared" si="467"/>
        <v/>
      </c>
      <c r="DZ588" t="str">
        <f t="shared" ca="1" si="468"/>
        <v/>
      </c>
      <c r="EA588" t="str">
        <f t="shared" si="469"/>
        <v/>
      </c>
      <c r="EB588" t="str">
        <f t="shared" ca="1" si="470"/>
        <v/>
      </c>
      <c r="EC588" t="str">
        <f t="shared" si="471"/>
        <v/>
      </c>
      <c r="ED588" t="str">
        <f t="shared" ca="1" si="472"/>
        <v/>
      </c>
      <c r="EE588" t="str">
        <f t="shared" si="473"/>
        <v/>
      </c>
      <c r="EF588" t="str">
        <f t="shared" ca="1" si="474"/>
        <v/>
      </c>
      <c r="EG588" t="str">
        <f t="shared" si="475"/>
        <v/>
      </c>
      <c r="EH588" t="str">
        <f t="shared" ca="1" si="476"/>
        <v/>
      </c>
      <c r="EI588" t="str">
        <f t="shared" si="477"/>
        <v/>
      </c>
      <c r="EJ588" t="str">
        <f t="shared" ca="1" si="478"/>
        <v/>
      </c>
      <c r="EK588" t="str">
        <f t="shared" ca="1" si="480"/>
        <v/>
      </c>
      <c r="EL588" t="s">
        <v>924</v>
      </c>
      <c r="EM588">
        <v>112816</v>
      </c>
      <c r="EN588">
        <v>4839</v>
      </c>
      <c r="EO588">
        <v>9498</v>
      </c>
      <c r="EP588">
        <v>3201</v>
      </c>
      <c r="EQ588">
        <v>773</v>
      </c>
      <c r="ER588">
        <v>515</v>
      </c>
      <c r="ES588">
        <v>20380</v>
      </c>
      <c r="ET588">
        <v>2407</v>
      </c>
      <c r="EU588">
        <v>2</v>
      </c>
      <c r="EV588" t="s">
        <v>156</v>
      </c>
      <c r="EW588">
        <v>1024</v>
      </c>
      <c r="EX588">
        <v>2</v>
      </c>
      <c r="EY588">
        <v>48000</v>
      </c>
      <c r="EZ588">
        <v>-16</v>
      </c>
      <c r="FA588" t="s">
        <v>170</v>
      </c>
      <c r="FB588">
        <v>6</v>
      </c>
      <c r="FC588" t="s">
        <v>171</v>
      </c>
      <c r="FD588">
        <v>434385</v>
      </c>
      <c r="FE588">
        <v>429539</v>
      </c>
      <c r="FF588">
        <v>2366</v>
      </c>
      <c r="FG588">
        <v>647956</v>
      </c>
      <c r="FH588">
        <v>649685</v>
      </c>
      <c r="FI588">
        <v>429525</v>
      </c>
      <c r="FJ588">
        <v>647956</v>
      </c>
      <c r="FK588">
        <v>427115</v>
      </c>
      <c r="FL588" t="s">
        <v>158</v>
      </c>
      <c r="FM588">
        <v>423562</v>
      </c>
      <c r="FN588">
        <v>344358</v>
      </c>
      <c r="FO588">
        <v>374384</v>
      </c>
      <c r="FP588">
        <v>1591</v>
      </c>
      <c r="FQ588">
        <v>1550</v>
      </c>
      <c r="FR588">
        <v>647200</v>
      </c>
      <c r="FS588">
        <v>344354</v>
      </c>
      <c r="FT588">
        <v>344354</v>
      </c>
      <c r="FU588">
        <v>1586</v>
      </c>
      <c r="FV588">
        <v>653269</v>
      </c>
      <c r="FW588">
        <v>651685</v>
      </c>
      <c r="FX588">
        <v>653785</v>
      </c>
      <c r="FY588">
        <v>353857</v>
      </c>
      <c r="FZ588">
        <v>377586</v>
      </c>
      <c r="GA588">
        <v>353998</v>
      </c>
      <c r="GB588">
        <v>427115</v>
      </c>
      <c r="GC588">
        <v>425562</v>
      </c>
      <c r="GD588">
        <v>429523</v>
      </c>
      <c r="GE588" t="s">
        <v>158</v>
      </c>
      <c r="GF588">
        <v>653269</v>
      </c>
      <c r="GG588">
        <v>423551</v>
      </c>
      <c r="GH588">
        <v>647196</v>
      </c>
      <c r="GI588">
        <v>547203</v>
      </c>
      <c r="GJ588" t="s">
        <v>172</v>
      </c>
      <c r="GK588">
        <v>13</v>
      </c>
      <c r="GL588">
        <v>29619</v>
      </c>
      <c r="GM588">
        <v>13</v>
      </c>
      <c r="GN588" t="s">
        <v>185</v>
      </c>
      <c r="GO588" t="s">
        <v>166</v>
      </c>
      <c r="GP588">
        <v>1024</v>
      </c>
      <c r="GQ588">
        <v>-50</v>
      </c>
      <c r="GR588">
        <v>180</v>
      </c>
      <c r="GS588">
        <f t="shared" si="479"/>
        <v>13</v>
      </c>
      <c r="GT588" t="str">
        <f t="shared" si="434"/>
        <v>test</v>
      </c>
    </row>
    <row r="589" spans="1:202" x14ac:dyDescent="0.2">
      <c r="A589">
        <v>100</v>
      </c>
      <c r="B589">
        <v>100</v>
      </c>
      <c r="C589">
        <v>2339</v>
      </c>
      <c r="D589">
        <v>2339</v>
      </c>
      <c r="E589" t="s">
        <v>155</v>
      </c>
      <c r="F589" t="s">
        <v>156</v>
      </c>
      <c r="G589" t="s">
        <v>156</v>
      </c>
      <c r="H589" t="s">
        <v>156</v>
      </c>
      <c r="I589">
        <v>0</v>
      </c>
      <c r="J589" t="s">
        <v>157</v>
      </c>
      <c r="K589">
        <v>1</v>
      </c>
      <c r="L589" t="s">
        <v>154</v>
      </c>
      <c r="M589" t="s">
        <v>154</v>
      </c>
      <c r="N589" t="s">
        <v>154</v>
      </c>
      <c r="O589">
        <v>1</v>
      </c>
      <c r="P589" t="s">
        <v>154</v>
      </c>
      <c r="Q589" t="s">
        <v>154</v>
      </c>
      <c r="R589" t="s">
        <v>179</v>
      </c>
      <c r="S589">
        <v>0</v>
      </c>
      <c r="T589">
        <v>2</v>
      </c>
      <c r="U589">
        <v>0</v>
      </c>
      <c r="V589">
        <v>13</v>
      </c>
      <c r="W589">
        <v>13</v>
      </c>
      <c r="X589">
        <v>2</v>
      </c>
      <c r="Y589">
        <v>13</v>
      </c>
      <c r="Z589">
        <v>20</v>
      </c>
      <c r="AA589">
        <v>0</v>
      </c>
      <c r="AB589">
        <v>20</v>
      </c>
      <c r="AC589">
        <v>2</v>
      </c>
      <c r="AD589">
        <v>2</v>
      </c>
      <c r="AE589">
        <v>0</v>
      </c>
      <c r="AF589">
        <v>0</v>
      </c>
      <c r="AG589">
        <v>13</v>
      </c>
      <c r="AH589">
        <v>2</v>
      </c>
      <c r="AI589">
        <v>2</v>
      </c>
      <c r="AJ589">
        <v>0</v>
      </c>
      <c r="AK589">
        <v>13</v>
      </c>
      <c r="AL589">
        <v>13</v>
      </c>
      <c r="AM589">
        <v>34</v>
      </c>
      <c r="AN589">
        <v>2</v>
      </c>
      <c r="AO589">
        <v>2</v>
      </c>
      <c r="AP589">
        <v>2</v>
      </c>
      <c r="AQ589">
        <v>20</v>
      </c>
      <c r="AR589">
        <v>20</v>
      </c>
      <c r="AS589">
        <v>20</v>
      </c>
      <c r="AT589">
        <v>2</v>
      </c>
      <c r="AU589">
        <v>13</v>
      </c>
      <c r="AV589">
        <v>20</v>
      </c>
      <c r="AW589">
        <v>13</v>
      </c>
      <c r="AX589">
        <v>0</v>
      </c>
      <c r="AY589" t="s">
        <v>159</v>
      </c>
      <c r="AZ589">
        <v>-88</v>
      </c>
      <c r="BA589">
        <v>205</v>
      </c>
      <c r="BB589" t="s">
        <v>160</v>
      </c>
      <c r="BC589" t="s">
        <v>161</v>
      </c>
      <c r="BD589" t="b">
        <v>0</v>
      </c>
      <c r="BE589">
        <v>5.23</v>
      </c>
      <c r="BF589" t="b">
        <v>1</v>
      </c>
      <c r="BH589" t="s">
        <v>233</v>
      </c>
      <c r="BI589" t="s">
        <v>162</v>
      </c>
      <c r="BJ589" t="b">
        <v>0</v>
      </c>
      <c r="BK589" t="s">
        <v>163</v>
      </c>
      <c r="BL589" t="b">
        <v>0</v>
      </c>
      <c r="BM589">
        <v>18</v>
      </c>
      <c r="BN589" t="s">
        <v>164</v>
      </c>
      <c r="BO589" t="s">
        <v>165</v>
      </c>
      <c r="BP589" t="s">
        <v>164</v>
      </c>
      <c r="BQ589" t="s">
        <v>166</v>
      </c>
      <c r="BR589">
        <v>768</v>
      </c>
      <c r="BS589" t="s">
        <v>156</v>
      </c>
      <c r="BT589" t="s">
        <v>173</v>
      </c>
      <c r="BU589" t="s">
        <v>180</v>
      </c>
      <c r="BV589" t="s">
        <v>176</v>
      </c>
      <c r="BW589">
        <v>13</v>
      </c>
      <c r="BX589">
        <v>3</v>
      </c>
      <c r="BY589">
        <v>0</v>
      </c>
      <c r="BZ589">
        <v>6</v>
      </c>
      <c r="CA589" t="s">
        <v>234</v>
      </c>
      <c r="CB589" t="s">
        <v>156</v>
      </c>
      <c r="CC589">
        <v>7</v>
      </c>
      <c r="CD589" t="b">
        <v>0</v>
      </c>
      <c r="CE589" t="s">
        <v>168</v>
      </c>
      <c r="CF589" t="s">
        <v>227</v>
      </c>
      <c r="CG589">
        <v>36</v>
      </c>
      <c r="CH589">
        <v>0</v>
      </c>
      <c r="CI589" t="s">
        <v>179</v>
      </c>
      <c r="CJ589" t="s">
        <v>169</v>
      </c>
      <c r="CK589" t="s">
        <v>169</v>
      </c>
      <c r="CL589" t="s">
        <v>169</v>
      </c>
      <c r="CM589" t="s">
        <v>169</v>
      </c>
      <c r="CN589" t="s">
        <v>169</v>
      </c>
      <c r="CO589" t="s">
        <v>179</v>
      </c>
      <c r="CP589" t="s">
        <v>169</v>
      </c>
      <c r="CQ589">
        <v>1</v>
      </c>
      <c r="CR589">
        <v>3129</v>
      </c>
      <c r="CS589">
        <f t="shared" si="435"/>
        <v>3129</v>
      </c>
      <c r="CT589">
        <f t="shared" ca="1" si="436"/>
        <v>2565</v>
      </c>
      <c r="CU589" t="str">
        <f t="shared" si="437"/>
        <v/>
      </c>
      <c r="CV589" t="str">
        <f t="shared" ca="1" si="438"/>
        <v/>
      </c>
      <c r="CW589" t="str">
        <f t="shared" si="439"/>
        <v/>
      </c>
      <c r="CX589" t="str">
        <f t="shared" ca="1" si="440"/>
        <v/>
      </c>
      <c r="CY589" t="str">
        <f t="shared" si="441"/>
        <v/>
      </c>
      <c r="CZ589" t="str">
        <f t="shared" ca="1" si="442"/>
        <v/>
      </c>
      <c r="DA589" t="str">
        <f t="shared" si="443"/>
        <v/>
      </c>
      <c r="DB589" t="str">
        <f t="shared" ca="1" si="444"/>
        <v/>
      </c>
      <c r="DC589" t="str">
        <f t="shared" si="445"/>
        <v/>
      </c>
      <c r="DD589" t="str">
        <f t="shared" ca="1" si="446"/>
        <v/>
      </c>
      <c r="DE589" t="str">
        <f t="shared" si="447"/>
        <v/>
      </c>
      <c r="DF589" t="str">
        <f t="shared" ca="1" si="448"/>
        <v/>
      </c>
      <c r="DG589" t="str">
        <f t="shared" si="449"/>
        <v/>
      </c>
      <c r="DH589" t="str">
        <f t="shared" ca="1" si="450"/>
        <v/>
      </c>
      <c r="DI589" t="str">
        <f t="shared" si="451"/>
        <v/>
      </c>
      <c r="DJ589" t="str">
        <f t="shared" ca="1" si="452"/>
        <v/>
      </c>
      <c r="DK589" t="str">
        <f t="shared" si="453"/>
        <v/>
      </c>
      <c r="DL589" t="str">
        <f t="shared" ca="1" si="454"/>
        <v/>
      </c>
      <c r="DM589" t="str">
        <f t="shared" si="455"/>
        <v/>
      </c>
      <c r="DN589" t="str">
        <f t="shared" ca="1" si="456"/>
        <v/>
      </c>
      <c r="DO589">
        <f t="shared" si="457"/>
        <v>3129</v>
      </c>
      <c r="DP589">
        <f t="shared" ca="1" si="458"/>
        <v>2565</v>
      </c>
      <c r="DQ589" t="str">
        <f t="shared" si="459"/>
        <v/>
      </c>
      <c r="DR589" t="str">
        <f t="shared" ca="1" si="460"/>
        <v/>
      </c>
      <c r="DS589" t="str">
        <f t="shared" si="461"/>
        <v/>
      </c>
      <c r="DT589" t="str">
        <f t="shared" ca="1" si="462"/>
        <v/>
      </c>
      <c r="DU589" t="str">
        <f t="shared" si="463"/>
        <v/>
      </c>
      <c r="DV589" t="str">
        <f t="shared" ca="1" si="464"/>
        <v/>
      </c>
      <c r="DW589" t="str">
        <f t="shared" si="465"/>
        <v/>
      </c>
      <c r="DX589" t="str">
        <f t="shared" ca="1" si="466"/>
        <v/>
      </c>
      <c r="DY589" t="str">
        <f t="shared" si="467"/>
        <v/>
      </c>
      <c r="DZ589" t="str">
        <f t="shared" ca="1" si="468"/>
        <v/>
      </c>
      <c r="EA589" t="str">
        <f t="shared" si="469"/>
        <v/>
      </c>
      <c r="EB589" t="str">
        <f t="shared" ca="1" si="470"/>
        <v/>
      </c>
      <c r="EC589" t="str">
        <f t="shared" si="471"/>
        <v/>
      </c>
      <c r="ED589" t="str">
        <f t="shared" ca="1" si="472"/>
        <v/>
      </c>
      <c r="EE589" t="str">
        <f t="shared" si="473"/>
        <v/>
      </c>
      <c r="EF589" t="str">
        <f t="shared" ca="1" si="474"/>
        <v/>
      </c>
      <c r="EG589" t="str">
        <f t="shared" si="475"/>
        <v/>
      </c>
      <c r="EH589" t="str">
        <f t="shared" ca="1" si="476"/>
        <v/>
      </c>
      <c r="EI589" t="str">
        <f t="shared" si="477"/>
        <v/>
      </c>
      <c r="EJ589" t="str">
        <f t="shared" ca="1" si="478"/>
        <v/>
      </c>
      <c r="EK589">
        <f t="shared" ca="1" si="480"/>
        <v>2565</v>
      </c>
      <c r="EL589">
        <v>2548</v>
      </c>
      <c r="EM589">
        <v>112816</v>
      </c>
      <c r="EN589">
        <v>4839</v>
      </c>
      <c r="EO589">
        <v>9498</v>
      </c>
      <c r="EP589">
        <v>3201</v>
      </c>
      <c r="EQ589">
        <v>773</v>
      </c>
      <c r="ER589">
        <v>3129</v>
      </c>
      <c r="ES589">
        <v>20380</v>
      </c>
      <c r="ET589">
        <v>2407</v>
      </c>
      <c r="EU589">
        <v>2</v>
      </c>
      <c r="EV589" t="s">
        <v>156</v>
      </c>
      <c r="EW589">
        <v>1024</v>
      </c>
      <c r="EX589">
        <v>2</v>
      </c>
      <c r="EY589">
        <v>48000</v>
      </c>
      <c r="EZ589">
        <v>-16</v>
      </c>
      <c r="FA589" t="s">
        <v>170</v>
      </c>
      <c r="FB589">
        <v>6</v>
      </c>
      <c r="FC589" t="s">
        <v>171</v>
      </c>
      <c r="FD589">
        <v>434385</v>
      </c>
      <c r="FE589">
        <v>429539</v>
      </c>
      <c r="FF589">
        <v>2366</v>
      </c>
      <c r="FG589">
        <v>654562</v>
      </c>
      <c r="FH589">
        <v>656042</v>
      </c>
      <c r="FI589">
        <v>429525</v>
      </c>
      <c r="FJ589">
        <v>654561</v>
      </c>
      <c r="FK589">
        <v>427115</v>
      </c>
      <c r="FL589" t="s">
        <v>158</v>
      </c>
      <c r="FM589">
        <v>423562</v>
      </c>
      <c r="FN589">
        <v>344358</v>
      </c>
      <c r="FO589">
        <v>374384</v>
      </c>
      <c r="FP589">
        <v>1591</v>
      </c>
      <c r="FQ589">
        <v>1550</v>
      </c>
      <c r="FR589">
        <v>653805</v>
      </c>
      <c r="FS589">
        <v>344354</v>
      </c>
      <c r="FT589">
        <v>344354</v>
      </c>
      <c r="FU589">
        <v>1586</v>
      </c>
      <c r="FV589">
        <v>659540</v>
      </c>
      <c r="FW589">
        <v>658042</v>
      </c>
      <c r="FX589">
        <v>662670</v>
      </c>
      <c r="FY589">
        <v>353857</v>
      </c>
      <c r="FZ589">
        <v>377586</v>
      </c>
      <c r="GA589">
        <v>353998</v>
      </c>
      <c r="GB589">
        <v>427115</v>
      </c>
      <c r="GC589">
        <v>425562</v>
      </c>
      <c r="GD589">
        <v>429523</v>
      </c>
      <c r="GE589" t="s">
        <v>158</v>
      </c>
      <c r="GF589">
        <v>659540</v>
      </c>
      <c r="GG589">
        <v>423551</v>
      </c>
      <c r="GH589">
        <v>653802</v>
      </c>
      <c r="GI589">
        <v>547203</v>
      </c>
      <c r="GJ589" t="s">
        <v>172</v>
      </c>
      <c r="GK589">
        <v>14</v>
      </c>
      <c r="GL589">
        <v>32748</v>
      </c>
      <c r="GM589">
        <v>14</v>
      </c>
      <c r="GN589" t="s">
        <v>182</v>
      </c>
      <c r="GO589" t="s">
        <v>166</v>
      </c>
      <c r="GP589">
        <v>1024</v>
      </c>
      <c r="GQ589">
        <v>-50</v>
      </c>
      <c r="GR589">
        <v>180</v>
      </c>
      <c r="GS589">
        <f t="shared" si="479"/>
        <v>14</v>
      </c>
      <c r="GT589" t="str">
        <f t="shared" si="434"/>
        <v>test</v>
      </c>
    </row>
    <row r="590" spans="1:202" x14ac:dyDescent="0.2">
      <c r="A590">
        <v>100</v>
      </c>
      <c r="B590">
        <v>100</v>
      </c>
      <c r="C590">
        <v>2278</v>
      </c>
      <c r="D590">
        <v>2278</v>
      </c>
      <c r="E590" t="s">
        <v>155</v>
      </c>
      <c r="F590" t="s">
        <v>156</v>
      </c>
      <c r="G590" t="s">
        <v>156</v>
      </c>
      <c r="H590" t="s">
        <v>156</v>
      </c>
      <c r="I590">
        <v>0</v>
      </c>
      <c r="J590" t="s">
        <v>157</v>
      </c>
      <c r="K590">
        <v>1</v>
      </c>
      <c r="L590" t="s">
        <v>154</v>
      </c>
      <c r="M590" t="s">
        <v>154</v>
      </c>
      <c r="N590" t="s">
        <v>154</v>
      </c>
      <c r="O590">
        <v>1</v>
      </c>
      <c r="P590" t="s">
        <v>154</v>
      </c>
      <c r="Q590" t="s">
        <v>154</v>
      </c>
      <c r="R590" t="s">
        <v>179</v>
      </c>
      <c r="S590">
        <v>0</v>
      </c>
      <c r="T590">
        <v>2</v>
      </c>
      <c r="U590">
        <v>0</v>
      </c>
      <c r="V590">
        <v>14</v>
      </c>
      <c r="W590">
        <v>14</v>
      </c>
      <c r="X590">
        <v>2</v>
      </c>
      <c r="Y590">
        <v>14</v>
      </c>
      <c r="Z590">
        <v>20</v>
      </c>
      <c r="AA590">
        <v>0</v>
      </c>
      <c r="AB590">
        <v>20</v>
      </c>
      <c r="AC590">
        <v>2</v>
      </c>
      <c r="AD590">
        <v>2</v>
      </c>
      <c r="AE590">
        <v>0</v>
      </c>
      <c r="AF590">
        <v>0</v>
      </c>
      <c r="AG590">
        <v>14</v>
      </c>
      <c r="AH590">
        <v>2</v>
      </c>
      <c r="AI590">
        <v>2</v>
      </c>
      <c r="AJ590">
        <v>0</v>
      </c>
      <c r="AK590">
        <v>14</v>
      </c>
      <c r="AL590">
        <v>14</v>
      </c>
      <c r="AM590">
        <v>35</v>
      </c>
      <c r="AN590">
        <v>2</v>
      </c>
      <c r="AO590">
        <v>2</v>
      </c>
      <c r="AP590">
        <v>2</v>
      </c>
      <c r="AQ590">
        <v>20</v>
      </c>
      <c r="AR590">
        <v>20</v>
      </c>
      <c r="AS590">
        <v>20</v>
      </c>
      <c r="AT590">
        <v>2</v>
      </c>
      <c r="AU590">
        <v>14</v>
      </c>
      <c r="AV590">
        <v>20</v>
      </c>
      <c r="AW590">
        <v>14</v>
      </c>
      <c r="AX590">
        <v>0</v>
      </c>
      <c r="AY590" t="s">
        <v>159</v>
      </c>
      <c r="AZ590">
        <v>-88</v>
      </c>
      <c r="BA590">
        <v>205</v>
      </c>
      <c r="BB590" t="s">
        <v>160</v>
      </c>
      <c r="BC590" t="s">
        <v>161</v>
      </c>
      <c r="BD590" t="b">
        <v>0</v>
      </c>
      <c r="BE590">
        <v>9.16</v>
      </c>
      <c r="BF590" t="b">
        <v>1</v>
      </c>
      <c r="BH590" t="s">
        <v>233</v>
      </c>
      <c r="BI590" t="s">
        <v>162</v>
      </c>
      <c r="BJ590" t="b">
        <v>0</v>
      </c>
      <c r="BK590" t="s">
        <v>163</v>
      </c>
      <c r="BL590" t="b">
        <v>0</v>
      </c>
      <c r="BM590">
        <v>18</v>
      </c>
      <c r="BN590" t="s">
        <v>164</v>
      </c>
      <c r="BO590" t="s">
        <v>165</v>
      </c>
      <c r="BP590" t="s">
        <v>164</v>
      </c>
      <c r="BQ590" t="s">
        <v>166</v>
      </c>
      <c r="BR590">
        <v>768</v>
      </c>
      <c r="BS590" t="s">
        <v>156</v>
      </c>
      <c r="BT590" t="s">
        <v>173</v>
      </c>
      <c r="BU590" t="s">
        <v>180</v>
      </c>
      <c r="BV590" t="s">
        <v>193</v>
      </c>
      <c r="BW590">
        <v>14</v>
      </c>
      <c r="BX590">
        <v>3</v>
      </c>
      <c r="BY590">
        <v>0</v>
      </c>
      <c r="BZ590">
        <v>6</v>
      </c>
      <c r="CA590" t="s">
        <v>234</v>
      </c>
      <c r="CB590" t="s">
        <v>156</v>
      </c>
      <c r="CC590">
        <v>7</v>
      </c>
      <c r="CD590" t="b">
        <v>0</v>
      </c>
      <c r="CE590" t="s">
        <v>168</v>
      </c>
      <c r="CF590" t="s">
        <v>227</v>
      </c>
      <c r="CG590">
        <v>41</v>
      </c>
      <c r="CH590">
        <v>0</v>
      </c>
      <c r="CI590" t="s">
        <v>179</v>
      </c>
      <c r="CJ590" t="s">
        <v>169</v>
      </c>
      <c r="CK590" t="s">
        <v>169</v>
      </c>
      <c r="CL590" t="s">
        <v>169</v>
      </c>
      <c r="CM590" t="s">
        <v>169</v>
      </c>
      <c r="CN590" t="s">
        <v>169</v>
      </c>
      <c r="CO590" t="s">
        <v>179</v>
      </c>
      <c r="CP590" t="s">
        <v>169</v>
      </c>
      <c r="CQ590">
        <v>1</v>
      </c>
      <c r="CR590">
        <v>1432</v>
      </c>
      <c r="CS590">
        <f t="shared" si="435"/>
        <v>1432</v>
      </c>
      <c r="CT590">
        <f t="shared" ca="1" si="436"/>
        <v>1432</v>
      </c>
      <c r="CU590" t="str">
        <f t="shared" si="437"/>
        <v/>
      </c>
      <c r="CV590" t="str">
        <f t="shared" ca="1" si="438"/>
        <v/>
      </c>
      <c r="CW590" t="str">
        <f t="shared" si="439"/>
        <v/>
      </c>
      <c r="CX590" t="str">
        <f t="shared" ca="1" si="440"/>
        <v/>
      </c>
      <c r="CY590" t="str">
        <f t="shared" si="441"/>
        <v/>
      </c>
      <c r="CZ590" t="str">
        <f t="shared" ca="1" si="442"/>
        <v/>
      </c>
      <c r="DA590" t="str">
        <f t="shared" si="443"/>
        <v/>
      </c>
      <c r="DB590" t="str">
        <f t="shared" ca="1" si="444"/>
        <v/>
      </c>
      <c r="DC590" t="str">
        <f t="shared" si="445"/>
        <v/>
      </c>
      <c r="DD590" t="str">
        <f t="shared" ca="1" si="446"/>
        <v/>
      </c>
      <c r="DE590" t="str">
        <f t="shared" si="447"/>
        <v/>
      </c>
      <c r="DF590" t="str">
        <f t="shared" ca="1" si="448"/>
        <v/>
      </c>
      <c r="DG590" t="str">
        <f t="shared" si="449"/>
        <v/>
      </c>
      <c r="DH590" t="str">
        <f t="shared" ca="1" si="450"/>
        <v/>
      </c>
      <c r="DI590" t="str">
        <f t="shared" si="451"/>
        <v/>
      </c>
      <c r="DJ590" t="str">
        <f t="shared" ca="1" si="452"/>
        <v/>
      </c>
      <c r="DK590" t="str">
        <f t="shared" si="453"/>
        <v/>
      </c>
      <c r="DL590" t="str">
        <f t="shared" ca="1" si="454"/>
        <v/>
      </c>
      <c r="DM590" t="str">
        <f t="shared" si="455"/>
        <v/>
      </c>
      <c r="DN590" t="str">
        <f t="shared" ca="1" si="456"/>
        <v/>
      </c>
      <c r="DO590" t="str">
        <f t="shared" si="457"/>
        <v/>
      </c>
      <c r="DP590" t="str">
        <f t="shared" ca="1" si="458"/>
        <v/>
      </c>
      <c r="DQ590" t="str">
        <f t="shared" si="459"/>
        <v/>
      </c>
      <c r="DR590" t="str">
        <f t="shared" ca="1" si="460"/>
        <v/>
      </c>
      <c r="DS590" t="str">
        <f t="shared" si="461"/>
        <v/>
      </c>
      <c r="DT590" t="str">
        <f t="shared" ca="1" si="462"/>
        <v/>
      </c>
      <c r="DU590" t="str">
        <f t="shared" si="463"/>
        <v/>
      </c>
      <c r="DV590" t="str">
        <f t="shared" ca="1" si="464"/>
        <v/>
      </c>
      <c r="DW590" t="str">
        <f t="shared" si="465"/>
        <v/>
      </c>
      <c r="DX590" t="str">
        <f t="shared" ca="1" si="466"/>
        <v/>
      </c>
      <c r="DY590" t="str">
        <f t="shared" si="467"/>
        <v/>
      </c>
      <c r="DZ590" t="str">
        <f t="shared" ca="1" si="468"/>
        <v/>
      </c>
      <c r="EA590" t="str">
        <f t="shared" si="469"/>
        <v/>
      </c>
      <c r="EB590" t="str">
        <f t="shared" ca="1" si="470"/>
        <v/>
      </c>
      <c r="EC590">
        <f t="shared" si="471"/>
        <v>1432</v>
      </c>
      <c r="ED590">
        <f t="shared" ca="1" si="472"/>
        <v>1432</v>
      </c>
      <c r="EE590" t="str">
        <f t="shared" si="473"/>
        <v/>
      </c>
      <c r="EF590" t="str">
        <f t="shared" ca="1" si="474"/>
        <v/>
      </c>
      <c r="EG590" t="str">
        <f t="shared" si="475"/>
        <v/>
      </c>
      <c r="EH590" t="str">
        <f t="shared" ca="1" si="476"/>
        <v/>
      </c>
      <c r="EI590" t="str">
        <f t="shared" si="477"/>
        <v/>
      </c>
      <c r="EJ590" t="str">
        <f t="shared" ca="1" si="478"/>
        <v/>
      </c>
      <c r="EK590">
        <f t="shared" ca="1" si="480"/>
        <v>1432</v>
      </c>
      <c r="EL590">
        <v>1432</v>
      </c>
      <c r="EM590">
        <v>112816</v>
      </c>
      <c r="EN590">
        <v>4839</v>
      </c>
      <c r="EO590">
        <v>9498</v>
      </c>
      <c r="EP590">
        <v>3201</v>
      </c>
      <c r="EQ590">
        <v>773</v>
      </c>
      <c r="ER590">
        <v>1432</v>
      </c>
      <c r="ES590">
        <v>20380</v>
      </c>
      <c r="ET590">
        <v>2407</v>
      </c>
      <c r="EU590">
        <v>2</v>
      </c>
      <c r="EV590" t="s">
        <v>156</v>
      </c>
      <c r="EW590">
        <v>1024</v>
      </c>
      <c r="EX590">
        <v>2</v>
      </c>
      <c r="EY590">
        <v>48000</v>
      </c>
      <c r="EZ590">
        <v>-16</v>
      </c>
      <c r="FA590" t="s">
        <v>170</v>
      </c>
      <c r="FB590">
        <v>6</v>
      </c>
      <c r="FC590" t="s">
        <v>171</v>
      </c>
      <c r="FD590">
        <v>434385</v>
      </c>
      <c r="FE590">
        <v>429539</v>
      </c>
      <c r="FF590">
        <v>2366</v>
      </c>
      <c r="FG590">
        <v>663449</v>
      </c>
      <c r="FH590">
        <v>664938</v>
      </c>
      <c r="FI590">
        <v>429525</v>
      </c>
      <c r="FJ590">
        <v>663449</v>
      </c>
      <c r="FK590">
        <v>427115</v>
      </c>
      <c r="FL590" t="s">
        <v>158</v>
      </c>
      <c r="FM590">
        <v>423562</v>
      </c>
      <c r="FN590">
        <v>344358</v>
      </c>
      <c r="FO590">
        <v>374384</v>
      </c>
      <c r="FP590">
        <v>1591</v>
      </c>
      <c r="FQ590">
        <v>1550</v>
      </c>
      <c r="FR590">
        <v>662692</v>
      </c>
      <c r="FS590">
        <v>344354</v>
      </c>
      <c r="FT590">
        <v>344354</v>
      </c>
      <c r="FU590">
        <v>1586</v>
      </c>
      <c r="FV590">
        <v>668650</v>
      </c>
      <c r="FW590">
        <v>666938</v>
      </c>
      <c r="FX590">
        <v>670083</v>
      </c>
      <c r="FY590">
        <v>353857</v>
      </c>
      <c r="FZ590">
        <v>377586</v>
      </c>
      <c r="GA590">
        <v>353998</v>
      </c>
      <c r="GB590">
        <v>427115</v>
      </c>
      <c r="GC590">
        <v>425562</v>
      </c>
      <c r="GD590">
        <v>429523</v>
      </c>
      <c r="GE590" t="s">
        <v>158</v>
      </c>
      <c r="GF590">
        <v>668650</v>
      </c>
      <c r="GG590">
        <v>423551</v>
      </c>
      <c r="GH590">
        <v>662688</v>
      </c>
      <c r="GI590">
        <v>547203</v>
      </c>
      <c r="GJ590" t="s">
        <v>172</v>
      </c>
      <c r="GK590">
        <v>15</v>
      </c>
      <c r="GL590">
        <v>34180</v>
      </c>
      <c r="GM590">
        <v>15</v>
      </c>
      <c r="GN590" t="s">
        <v>182</v>
      </c>
      <c r="GO590" t="s">
        <v>166</v>
      </c>
      <c r="GP590">
        <v>1024</v>
      </c>
      <c r="GQ590">
        <v>-50</v>
      </c>
      <c r="GR590">
        <v>180</v>
      </c>
      <c r="GS590">
        <f t="shared" si="479"/>
        <v>15</v>
      </c>
      <c r="GT590" t="str">
        <f t="shared" si="434"/>
        <v>test</v>
      </c>
    </row>
    <row r="591" spans="1:202" x14ac:dyDescent="0.2">
      <c r="A591">
        <v>100</v>
      </c>
      <c r="B591">
        <v>100</v>
      </c>
      <c r="C591">
        <v>2227</v>
      </c>
      <c r="D591">
        <v>2227</v>
      </c>
      <c r="E591" t="s">
        <v>155</v>
      </c>
      <c r="F591" t="s">
        <v>156</v>
      </c>
      <c r="G591" t="s">
        <v>156</v>
      </c>
      <c r="H591" t="s">
        <v>156</v>
      </c>
      <c r="I591">
        <v>0</v>
      </c>
      <c r="J591" t="s">
        <v>157</v>
      </c>
      <c r="K591">
        <v>1</v>
      </c>
      <c r="L591" t="s">
        <v>154</v>
      </c>
      <c r="M591" t="s">
        <v>154</v>
      </c>
      <c r="N591" t="s">
        <v>154</v>
      </c>
      <c r="O591">
        <v>1</v>
      </c>
      <c r="P591" t="s">
        <v>154</v>
      </c>
      <c r="Q591" t="s">
        <v>154</v>
      </c>
      <c r="R591" t="s">
        <v>183</v>
      </c>
      <c r="S591">
        <v>0</v>
      </c>
      <c r="T591">
        <v>2</v>
      </c>
      <c r="U591">
        <v>0</v>
      </c>
      <c r="V591">
        <v>15</v>
      </c>
      <c r="W591">
        <v>15</v>
      </c>
      <c r="X591">
        <v>2</v>
      </c>
      <c r="Y591">
        <v>15</v>
      </c>
      <c r="Z591">
        <v>20</v>
      </c>
      <c r="AA591">
        <v>0</v>
      </c>
      <c r="AB591">
        <v>20</v>
      </c>
      <c r="AC591">
        <v>2</v>
      </c>
      <c r="AD591">
        <v>2</v>
      </c>
      <c r="AE591">
        <v>0</v>
      </c>
      <c r="AF591">
        <v>0</v>
      </c>
      <c r="AG591">
        <v>15</v>
      </c>
      <c r="AH591">
        <v>2</v>
      </c>
      <c r="AI591">
        <v>2</v>
      </c>
      <c r="AJ591">
        <v>0</v>
      </c>
      <c r="AK591">
        <v>15</v>
      </c>
      <c r="AL591">
        <v>15</v>
      </c>
      <c r="AM591">
        <v>36</v>
      </c>
      <c r="AN591">
        <v>2</v>
      </c>
      <c r="AO591">
        <v>2</v>
      </c>
      <c r="AP591">
        <v>2</v>
      </c>
      <c r="AQ591">
        <v>20</v>
      </c>
      <c r="AR591">
        <v>20</v>
      </c>
      <c r="AS591">
        <v>20</v>
      </c>
      <c r="AT591">
        <v>2</v>
      </c>
      <c r="AU591">
        <v>15</v>
      </c>
      <c r="AV591">
        <v>20</v>
      </c>
      <c r="AW591">
        <v>15</v>
      </c>
      <c r="AX591">
        <v>0</v>
      </c>
      <c r="AY591" t="s">
        <v>159</v>
      </c>
      <c r="AZ591">
        <v>-88</v>
      </c>
      <c r="BA591">
        <v>205</v>
      </c>
      <c r="BB591" t="s">
        <v>160</v>
      </c>
      <c r="BC591" t="s">
        <v>161</v>
      </c>
      <c r="BD591" t="b">
        <v>0</v>
      </c>
      <c r="BE591" t="s">
        <v>164</v>
      </c>
      <c r="BF591" t="b">
        <v>1</v>
      </c>
      <c r="BH591" t="s">
        <v>233</v>
      </c>
      <c r="BI591" t="s">
        <v>162</v>
      </c>
      <c r="BJ591" t="b">
        <v>0</v>
      </c>
      <c r="BK591" t="s">
        <v>163</v>
      </c>
      <c r="BL591" t="b">
        <v>0</v>
      </c>
      <c r="BM591">
        <v>18</v>
      </c>
      <c r="BN591" t="s">
        <v>164</v>
      </c>
      <c r="BO591" t="s">
        <v>165</v>
      </c>
      <c r="BP591" t="s">
        <v>164</v>
      </c>
      <c r="BQ591" t="s">
        <v>166</v>
      </c>
      <c r="BR591">
        <v>768</v>
      </c>
      <c r="BS591" t="s">
        <v>156</v>
      </c>
      <c r="BT591" t="s">
        <v>173</v>
      </c>
      <c r="BU591" t="s">
        <v>188</v>
      </c>
      <c r="BV591" t="s">
        <v>192</v>
      </c>
      <c r="BW591">
        <v>15</v>
      </c>
      <c r="BX591">
        <v>3</v>
      </c>
      <c r="BY591">
        <v>0</v>
      </c>
      <c r="BZ591">
        <v>6</v>
      </c>
      <c r="CA591" t="s">
        <v>234</v>
      </c>
      <c r="CB591" t="s">
        <v>156</v>
      </c>
      <c r="CC591">
        <v>7</v>
      </c>
      <c r="CD591" t="b">
        <v>0</v>
      </c>
      <c r="CE591" t="s">
        <v>168</v>
      </c>
      <c r="CF591" t="s">
        <v>227</v>
      </c>
      <c r="CG591">
        <v>84</v>
      </c>
      <c r="CH591">
        <v>0</v>
      </c>
      <c r="CI591" t="s">
        <v>183</v>
      </c>
      <c r="CJ591" t="s">
        <v>169</v>
      </c>
      <c r="CK591" t="s">
        <v>169</v>
      </c>
      <c r="CL591" t="s">
        <v>169</v>
      </c>
      <c r="CM591" t="s">
        <v>169</v>
      </c>
      <c r="CN591" t="s">
        <v>169</v>
      </c>
      <c r="CO591" t="s">
        <v>183</v>
      </c>
      <c r="CP591" t="s">
        <v>169</v>
      </c>
      <c r="CQ591">
        <v>1</v>
      </c>
      <c r="CR591">
        <v>1460</v>
      </c>
      <c r="CS591" t="str">
        <f t="shared" si="435"/>
        <v/>
      </c>
      <c r="CT591" t="str">
        <f t="shared" ca="1" si="436"/>
        <v/>
      </c>
      <c r="CU591" t="str">
        <f t="shared" si="437"/>
        <v/>
      </c>
      <c r="CV591" t="str">
        <f t="shared" ca="1" si="438"/>
        <v/>
      </c>
      <c r="CW591" t="str">
        <f t="shared" si="439"/>
        <v/>
      </c>
      <c r="CX591" t="str">
        <f t="shared" ca="1" si="440"/>
        <v/>
      </c>
      <c r="CY591" t="str">
        <f t="shared" si="441"/>
        <v/>
      </c>
      <c r="CZ591" t="str">
        <f t="shared" ca="1" si="442"/>
        <v/>
      </c>
      <c r="DA591" t="str">
        <f t="shared" si="443"/>
        <v/>
      </c>
      <c r="DB591" t="str">
        <f t="shared" ca="1" si="444"/>
        <v/>
      </c>
      <c r="DC591" t="str">
        <f t="shared" si="445"/>
        <v/>
      </c>
      <c r="DD591" t="str">
        <f t="shared" ca="1" si="446"/>
        <v/>
      </c>
      <c r="DE591" t="str">
        <f t="shared" si="447"/>
        <v/>
      </c>
      <c r="DF591" t="str">
        <f t="shared" ca="1" si="448"/>
        <v/>
      </c>
      <c r="DG591" t="str">
        <f t="shared" si="449"/>
        <v/>
      </c>
      <c r="DH591" t="str">
        <f t="shared" ca="1" si="450"/>
        <v/>
      </c>
      <c r="DI591" t="str">
        <f t="shared" si="451"/>
        <v/>
      </c>
      <c r="DJ591" t="str">
        <f t="shared" ca="1" si="452"/>
        <v/>
      </c>
      <c r="DK591" t="str">
        <f t="shared" si="453"/>
        <v/>
      </c>
      <c r="DL591" t="str">
        <f t="shared" ca="1" si="454"/>
        <v/>
      </c>
      <c r="DM591" t="str">
        <f t="shared" si="455"/>
        <v/>
      </c>
      <c r="DN591" t="str">
        <f t="shared" ca="1" si="456"/>
        <v/>
      </c>
      <c r="DO591" t="str">
        <f t="shared" si="457"/>
        <v/>
      </c>
      <c r="DP591" t="str">
        <f t="shared" ca="1" si="458"/>
        <v/>
      </c>
      <c r="DQ591" t="str">
        <f t="shared" si="459"/>
        <v/>
      </c>
      <c r="DR591" t="str">
        <f t="shared" ca="1" si="460"/>
        <v/>
      </c>
      <c r="DS591" t="str">
        <f t="shared" si="461"/>
        <v/>
      </c>
      <c r="DT591" t="str">
        <f t="shared" ca="1" si="462"/>
        <v/>
      </c>
      <c r="DU591" t="str">
        <f t="shared" si="463"/>
        <v/>
      </c>
      <c r="DV591" t="str">
        <f t="shared" ca="1" si="464"/>
        <v/>
      </c>
      <c r="DW591" t="str">
        <f t="shared" si="465"/>
        <v/>
      </c>
      <c r="DX591" t="str">
        <f t="shared" ca="1" si="466"/>
        <v/>
      </c>
      <c r="DY591" t="str">
        <f t="shared" si="467"/>
        <v/>
      </c>
      <c r="DZ591" t="str">
        <f t="shared" ca="1" si="468"/>
        <v/>
      </c>
      <c r="EA591" t="str">
        <f t="shared" si="469"/>
        <v/>
      </c>
      <c r="EB591" t="str">
        <f t="shared" ca="1" si="470"/>
        <v/>
      </c>
      <c r="EC591" t="str">
        <f t="shared" si="471"/>
        <v/>
      </c>
      <c r="ED591" t="str">
        <f t="shared" ca="1" si="472"/>
        <v/>
      </c>
      <c r="EE591" t="str">
        <f t="shared" si="473"/>
        <v/>
      </c>
      <c r="EF591" t="str">
        <f t="shared" ca="1" si="474"/>
        <v/>
      </c>
      <c r="EG591" t="str">
        <f t="shared" si="475"/>
        <v/>
      </c>
      <c r="EH591" t="str">
        <f t="shared" ca="1" si="476"/>
        <v/>
      </c>
      <c r="EI591" t="str">
        <f t="shared" si="477"/>
        <v/>
      </c>
      <c r="EJ591" t="str">
        <f t="shared" ca="1" si="478"/>
        <v/>
      </c>
      <c r="EK591" t="str">
        <f t="shared" ca="1" si="480"/>
        <v/>
      </c>
      <c r="EL591" t="s">
        <v>924</v>
      </c>
      <c r="EM591">
        <v>112816</v>
      </c>
      <c r="EN591">
        <v>4839</v>
      </c>
      <c r="EO591">
        <v>9498</v>
      </c>
      <c r="EP591">
        <v>3201</v>
      </c>
      <c r="EQ591">
        <v>773</v>
      </c>
      <c r="ER591">
        <v>1460</v>
      </c>
      <c r="ES591">
        <v>20380</v>
      </c>
      <c r="ET591">
        <v>2407</v>
      </c>
      <c r="EU591">
        <v>2</v>
      </c>
      <c r="EV591" t="s">
        <v>156</v>
      </c>
      <c r="EW591">
        <v>1024</v>
      </c>
      <c r="EX591">
        <v>2</v>
      </c>
      <c r="EY591">
        <v>48000</v>
      </c>
      <c r="EZ591">
        <v>-16</v>
      </c>
      <c r="FA591" t="s">
        <v>170</v>
      </c>
      <c r="FB591">
        <v>6</v>
      </c>
      <c r="FC591" t="s">
        <v>171</v>
      </c>
      <c r="FD591">
        <v>434385</v>
      </c>
      <c r="FE591">
        <v>429539</v>
      </c>
      <c r="FF591">
        <v>2366</v>
      </c>
      <c r="FG591">
        <v>670863</v>
      </c>
      <c r="FH591">
        <v>672168</v>
      </c>
      <c r="FI591">
        <v>429525</v>
      </c>
      <c r="FJ591">
        <v>670863</v>
      </c>
      <c r="FK591">
        <v>427115</v>
      </c>
      <c r="FL591" t="s">
        <v>158</v>
      </c>
      <c r="FM591">
        <v>423562</v>
      </c>
      <c r="FN591">
        <v>344358</v>
      </c>
      <c r="FO591">
        <v>374384</v>
      </c>
      <c r="FP591">
        <v>1591</v>
      </c>
      <c r="FQ591">
        <v>1550</v>
      </c>
      <c r="FR591">
        <v>670108</v>
      </c>
      <c r="FS591">
        <v>344354</v>
      </c>
      <c r="FT591">
        <v>344354</v>
      </c>
      <c r="FU591">
        <v>1586</v>
      </c>
      <c r="FV591">
        <v>675907</v>
      </c>
      <c r="FW591">
        <v>674168</v>
      </c>
      <c r="FX591">
        <v>677368</v>
      </c>
      <c r="FY591">
        <v>353857</v>
      </c>
      <c r="FZ591">
        <v>377586</v>
      </c>
      <c r="GA591">
        <v>353998</v>
      </c>
      <c r="GB591">
        <v>427115</v>
      </c>
      <c r="GC591">
        <v>425562</v>
      </c>
      <c r="GD591">
        <v>429523</v>
      </c>
      <c r="GE591" t="s">
        <v>158</v>
      </c>
      <c r="GF591">
        <v>675907</v>
      </c>
      <c r="GG591">
        <v>423551</v>
      </c>
      <c r="GH591">
        <v>670105</v>
      </c>
      <c r="GI591">
        <v>547203</v>
      </c>
      <c r="GJ591" t="s">
        <v>172</v>
      </c>
      <c r="GK591">
        <v>16</v>
      </c>
      <c r="GL591">
        <v>35640</v>
      </c>
      <c r="GM591">
        <v>16</v>
      </c>
      <c r="GN591" t="s">
        <v>185</v>
      </c>
      <c r="GO591" t="s">
        <v>166</v>
      </c>
      <c r="GP591">
        <v>1024</v>
      </c>
      <c r="GQ591">
        <v>-50</v>
      </c>
      <c r="GR591">
        <v>180</v>
      </c>
      <c r="GS591">
        <f t="shared" si="479"/>
        <v>16</v>
      </c>
      <c r="GT591" t="str">
        <f t="shared" si="434"/>
        <v>test</v>
      </c>
    </row>
    <row r="592" spans="1:202" x14ac:dyDescent="0.2">
      <c r="A592">
        <v>100</v>
      </c>
      <c r="B592">
        <v>100</v>
      </c>
      <c r="C592">
        <v>2146</v>
      </c>
      <c r="D592">
        <v>2146</v>
      </c>
      <c r="E592" t="s">
        <v>155</v>
      </c>
      <c r="F592" t="s">
        <v>156</v>
      </c>
      <c r="G592" t="s">
        <v>156</v>
      </c>
      <c r="H592" t="s">
        <v>156</v>
      </c>
      <c r="I592">
        <v>0</v>
      </c>
      <c r="J592" t="s">
        <v>157</v>
      </c>
      <c r="K592">
        <v>1</v>
      </c>
      <c r="L592" t="s">
        <v>154</v>
      </c>
      <c r="M592" t="s">
        <v>154</v>
      </c>
      <c r="N592" t="s">
        <v>154</v>
      </c>
      <c r="O592">
        <v>1</v>
      </c>
      <c r="P592" t="s">
        <v>154</v>
      </c>
      <c r="Q592" t="s">
        <v>154</v>
      </c>
      <c r="R592" t="s">
        <v>179</v>
      </c>
      <c r="S592">
        <v>0</v>
      </c>
      <c r="T592">
        <v>2</v>
      </c>
      <c r="U592">
        <v>0</v>
      </c>
      <c r="V592">
        <v>16</v>
      </c>
      <c r="W592">
        <v>16</v>
      </c>
      <c r="X592">
        <v>2</v>
      </c>
      <c r="Y592">
        <v>16</v>
      </c>
      <c r="Z592">
        <v>20</v>
      </c>
      <c r="AA592">
        <v>0</v>
      </c>
      <c r="AB592">
        <v>20</v>
      </c>
      <c r="AC592">
        <v>2</v>
      </c>
      <c r="AD592">
        <v>2</v>
      </c>
      <c r="AE592">
        <v>0</v>
      </c>
      <c r="AF592">
        <v>0</v>
      </c>
      <c r="AG592">
        <v>16</v>
      </c>
      <c r="AH592">
        <v>2</v>
      </c>
      <c r="AI592">
        <v>2</v>
      </c>
      <c r="AJ592">
        <v>0</v>
      </c>
      <c r="AK592">
        <v>16</v>
      </c>
      <c r="AL592">
        <v>16</v>
      </c>
      <c r="AM592">
        <v>37</v>
      </c>
      <c r="AN592">
        <v>2</v>
      </c>
      <c r="AO592">
        <v>2</v>
      </c>
      <c r="AP592">
        <v>2</v>
      </c>
      <c r="AQ592">
        <v>20</v>
      </c>
      <c r="AR592">
        <v>20</v>
      </c>
      <c r="AS592">
        <v>20</v>
      </c>
      <c r="AT592">
        <v>2</v>
      </c>
      <c r="AU592">
        <v>16</v>
      </c>
      <c r="AV592">
        <v>20</v>
      </c>
      <c r="AW592">
        <v>16</v>
      </c>
      <c r="AX592">
        <v>0</v>
      </c>
      <c r="AY592" t="s">
        <v>159</v>
      </c>
      <c r="AZ592">
        <v>-88</v>
      </c>
      <c r="BA592">
        <v>205</v>
      </c>
      <c r="BB592" t="s">
        <v>160</v>
      </c>
      <c r="BC592" t="s">
        <v>161</v>
      </c>
      <c r="BD592" t="b">
        <v>0</v>
      </c>
      <c r="BE592">
        <v>10</v>
      </c>
      <c r="BF592" t="b">
        <v>1</v>
      </c>
      <c r="BH592" t="s">
        <v>233</v>
      </c>
      <c r="BI592" t="s">
        <v>162</v>
      </c>
      <c r="BJ592" t="b">
        <v>0</v>
      </c>
      <c r="BK592" t="s">
        <v>163</v>
      </c>
      <c r="BL592" t="b">
        <v>0</v>
      </c>
      <c r="BM592">
        <v>18</v>
      </c>
      <c r="BN592" t="s">
        <v>164</v>
      </c>
      <c r="BO592" t="s">
        <v>165</v>
      </c>
      <c r="BP592" t="s">
        <v>164</v>
      </c>
      <c r="BQ592" t="s">
        <v>166</v>
      </c>
      <c r="BR592">
        <v>768</v>
      </c>
      <c r="BS592" t="s">
        <v>156</v>
      </c>
      <c r="BT592" t="s">
        <v>173</v>
      </c>
      <c r="BU592" t="s">
        <v>176</v>
      </c>
      <c r="BV592" t="s">
        <v>181</v>
      </c>
      <c r="BW592">
        <v>16</v>
      </c>
      <c r="BX592">
        <v>3</v>
      </c>
      <c r="BY592">
        <v>0</v>
      </c>
      <c r="BZ592">
        <v>6</v>
      </c>
      <c r="CA592" t="s">
        <v>234</v>
      </c>
      <c r="CB592" t="s">
        <v>156</v>
      </c>
      <c r="CC592">
        <v>7</v>
      </c>
      <c r="CD592" t="b">
        <v>0</v>
      </c>
      <c r="CE592" t="s">
        <v>168</v>
      </c>
      <c r="CF592" t="s">
        <v>227</v>
      </c>
      <c r="CG592">
        <v>29</v>
      </c>
      <c r="CH592">
        <v>0</v>
      </c>
      <c r="CI592" t="s">
        <v>179</v>
      </c>
      <c r="CJ592" t="s">
        <v>169</v>
      </c>
      <c r="CK592" t="s">
        <v>169</v>
      </c>
      <c r="CL592" t="s">
        <v>169</v>
      </c>
      <c r="CM592" t="s">
        <v>169</v>
      </c>
      <c r="CN592" t="s">
        <v>169</v>
      </c>
      <c r="CO592" t="s">
        <v>179</v>
      </c>
      <c r="CP592" t="s">
        <v>169</v>
      </c>
      <c r="CQ592">
        <v>1</v>
      </c>
      <c r="CR592">
        <v>842</v>
      </c>
      <c r="CS592">
        <f t="shared" si="435"/>
        <v>842</v>
      </c>
      <c r="CT592">
        <f t="shared" ca="1" si="436"/>
        <v>842</v>
      </c>
      <c r="CU592" t="str">
        <f t="shared" si="437"/>
        <v/>
      </c>
      <c r="CV592" t="str">
        <f t="shared" ca="1" si="438"/>
        <v/>
      </c>
      <c r="CW592" t="str">
        <f t="shared" si="439"/>
        <v/>
      </c>
      <c r="CX592" t="str">
        <f t="shared" ca="1" si="440"/>
        <v/>
      </c>
      <c r="CY592" t="str">
        <f t="shared" si="441"/>
        <v/>
      </c>
      <c r="CZ592" t="str">
        <f t="shared" ca="1" si="442"/>
        <v/>
      </c>
      <c r="DA592" t="str">
        <f t="shared" si="443"/>
        <v/>
      </c>
      <c r="DB592" t="str">
        <f t="shared" ca="1" si="444"/>
        <v/>
      </c>
      <c r="DC592" t="str">
        <f t="shared" si="445"/>
        <v/>
      </c>
      <c r="DD592" t="str">
        <f t="shared" ca="1" si="446"/>
        <v/>
      </c>
      <c r="DE592" t="str">
        <f t="shared" si="447"/>
        <v/>
      </c>
      <c r="DF592" t="str">
        <f t="shared" ca="1" si="448"/>
        <v/>
      </c>
      <c r="DG592" t="str">
        <f t="shared" si="449"/>
        <v/>
      </c>
      <c r="DH592" t="str">
        <f t="shared" ca="1" si="450"/>
        <v/>
      </c>
      <c r="DI592" t="str">
        <f t="shared" si="451"/>
        <v/>
      </c>
      <c r="DJ592" t="str">
        <f t="shared" ca="1" si="452"/>
        <v/>
      </c>
      <c r="DK592" t="str">
        <f t="shared" si="453"/>
        <v/>
      </c>
      <c r="DL592" t="str">
        <f t="shared" ca="1" si="454"/>
        <v/>
      </c>
      <c r="DM592" t="str">
        <f t="shared" si="455"/>
        <v/>
      </c>
      <c r="DN592" t="str">
        <f t="shared" ca="1" si="456"/>
        <v/>
      </c>
      <c r="DO592" t="str">
        <f t="shared" si="457"/>
        <v/>
      </c>
      <c r="DP592" t="str">
        <f t="shared" ca="1" si="458"/>
        <v/>
      </c>
      <c r="DQ592" t="str">
        <f t="shared" si="459"/>
        <v/>
      </c>
      <c r="DR592" t="str">
        <f t="shared" ca="1" si="460"/>
        <v/>
      </c>
      <c r="DS592" t="str">
        <f t="shared" si="461"/>
        <v/>
      </c>
      <c r="DT592" t="str">
        <f t="shared" ca="1" si="462"/>
        <v/>
      </c>
      <c r="DU592" t="str">
        <f t="shared" si="463"/>
        <v/>
      </c>
      <c r="DV592" t="str">
        <f t="shared" ca="1" si="464"/>
        <v/>
      </c>
      <c r="DW592" t="str">
        <f t="shared" si="465"/>
        <v/>
      </c>
      <c r="DX592" t="str">
        <f t="shared" ca="1" si="466"/>
        <v/>
      </c>
      <c r="DY592" t="str">
        <f t="shared" si="467"/>
        <v/>
      </c>
      <c r="DZ592" t="str">
        <f t="shared" ca="1" si="468"/>
        <v/>
      </c>
      <c r="EA592" t="str">
        <f t="shared" si="469"/>
        <v/>
      </c>
      <c r="EB592" t="str">
        <f t="shared" ca="1" si="470"/>
        <v/>
      </c>
      <c r="EC592" t="str">
        <f t="shared" si="471"/>
        <v/>
      </c>
      <c r="ED592" t="str">
        <f t="shared" ca="1" si="472"/>
        <v/>
      </c>
      <c r="EE592">
        <f t="shared" si="473"/>
        <v>842</v>
      </c>
      <c r="EF592">
        <f t="shared" ca="1" si="474"/>
        <v>842</v>
      </c>
      <c r="EG592" t="str">
        <f t="shared" si="475"/>
        <v/>
      </c>
      <c r="EH592" t="str">
        <f t="shared" ca="1" si="476"/>
        <v/>
      </c>
      <c r="EI592" t="str">
        <f t="shared" si="477"/>
        <v/>
      </c>
      <c r="EJ592" t="str">
        <f t="shared" ca="1" si="478"/>
        <v/>
      </c>
      <c r="EK592">
        <f t="shared" ca="1" si="480"/>
        <v>842</v>
      </c>
      <c r="EL592">
        <v>842</v>
      </c>
      <c r="EM592">
        <v>112816</v>
      </c>
      <c r="EN592">
        <v>4839</v>
      </c>
      <c r="EO592">
        <v>9498</v>
      </c>
      <c r="EP592">
        <v>3201</v>
      </c>
      <c r="EQ592">
        <v>773</v>
      </c>
      <c r="ER592">
        <v>842</v>
      </c>
      <c r="ES592">
        <v>20380</v>
      </c>
      <c r="ET592">
        <v>2407</v>
      </c>
      <c r="EU592">
        <v>2</v>
      </c>
      <c r="EV592" t="s">
        <v>156</v>
      </c>
      <c r="EW592">
        <v>1024</v>
      </c>
      <c r="EX592">
        <v>2</v>
      </c>
      <c r="EY592">
        <v>48000</v>
      </c>
      <c r="EZ592">
        <v>-16</v>
      </c>
      <c r="FA592" t="s">
        <v>170</v>
      </c>
      <c r="FB592">
        <v>6</v>
      </c>
      <c r="FC592" t="s">
        <v>171</v>
      </c>
      <c r="FD592">
        <v>434385</v>
      </c>
      <c r="FE592">
        <v>429539</v>
      </c>
      <c r="FF592">
        <v>2366</v>
      </c>
      <c r="FG592">
        <v>678148</v>
      </c>
      <c r="FH592">
        <v>679658</v>
      </c>
      <c r="FI592">
        <v>429525</v>
      </c>
      <c r="FJ592">
        <v>678148</v>
      </c>
      <c r="FK592">
        <v>427115</v>
      </c>
      <c r="FL592" t="s">
        <v>158</v>
      </c>
      <c r="FM592">
        <v>423562</v>
      </c>
      <c r="FN592">
        <v>344358</v>
      </c>
      <c r="FO592">
        <v>374384</v>
      </c>
      <c r="FP592">
        <v>1591</v>
      </c>
      <c r="FQ592">
        <v>1550</v>
      </c>
      <c r="FR592">
        <v>677391</v>
      </c>
      <c r="FS592">
        <v>344354</v>
      </c>
      <c r="FT592">
        <v>344354</v>
      </c>
      <c r="FU592">
        <v>1586</v>
      </c>
      <c r="FV592">
        <v>683241</v>
      </c>
      <c r="FW592">
        <v>681658</v>
      </c>
      <c r="FX592">
        <v>684084</v>
      </c>
      <c r="FY592">
        <v>353857</v>
      </c>
      <c r="FZ592">
        <v>377586</v>
      </c>
      <c r="GA592">
        <v>353998</v>
      </c>
      <c r="GB592">
        <v>427115</v>
      </c>
      <c r="GC592">
        <v>425562</v>
      </c>
      <c r="GD592">
        <v>429523</v>
      </c>
      <c r="GE592" t="s">
        <v>158</v>
      </c>
      <c r="GF592">
        <v>683241</v>
      </c>
      <c r="GG592">
        <v>423551</v>
      </c>
      <c r="GH592">
        <v>677387</v>
      </c>
      <c r="GI592">
        <v>547203</v>
      </c>
      <c r="GJ592" t="s">
        <v>172</v>
      </c>
      <c r="GK592">
        <v>17</v>
      </c>
      <c r="GL592">
        <v>36482</v>
      </c>
      <c r="GM592">
        <v>17</v>
      </c>
      <c r="GN592" t="s">
        <v>182</v>
      </c>
      <c r="GO592" t="s">
        <v>166</v>
      </c>
      <c r="GP592">
        <v>1024</v>
      </c>
      <c r="GQ592">
        <v>-50</v>
      </c>
      <c r="GR592">
        <v>180</v>
      </c>
      <c r="GS592">
        <f t="shared" si="479"/>
        <v>17</v>
      </c>
      <c r="GT592" t="str">
        <f t="shared" si="434"/>
        <v>test</v>
      </c>
    </row>
    <row r="593" spans="1:202" x14ac:dyDescent="0.2">
      <c r="A593">
        <v>100</v>
      </c>
      <c r="B593">
        <v>100</v>
      </c>
      <c r="C593">
        <v>2065</v>
      </c>
      <c r="D593">
        <v>2065</v>
      </c>
      <c r="E593" t="s">
        <v>155</v>
      </c>
      <c r="F593" t="s">
        <v>156</v>
      </c>
      <c r="G593" t="s">
        <v>156</v>
      </c>
      <c r="H593" t="s">
        <v>156</v>
      </c>
      <c r="I593">
        <v>0</v>
      </c>
      <c r="J593" t="s">
        <v>157</v>
      </c>
      <c r="K593">
        <v>1</v>
      </c>
      <c r="L593" t="s">
        <v>154</v>
      </c>
      <c r="M593" t="s">
        <v>154</v>
      </c>
      <c r="N593" t="s">
        <v>154</v>
      </c>
      <c r="O593">
        <v>1</v>
      </c>
      <c r="P593" t="s">
        <v>154</v>
      </c>
      <c r="Q593" t="s">
        <v>154</v>
      </c>
      <c r="R593" t="s">
        <v>179</v>
      </c>
      <c r="S593">
        <v>0</v>
      </c>
      <c r="T593">
        <v>2</v>
      </c>
      <c r="U593">
        <v>0</v>
      </c>
      <c r="V593">
        <v>17</v>
      </c>
      <c r="W593">
        <v>17</v>
      </c>
      <c r="X593">
        <v>2</v>
      </c>
      <c r="Y593">
        <v>17</v>
      </c>
      <c r="Z593">
        <v>20</v>
      </c>
      <c r="AA593">
        <v>0</v>
      </c>
      <c r="AB593">
        <v>20</v>
      </c>
      <c r="AC593">
        <v>2</v>
      </c>
      <c r="AD593">
        <v>2</v>
      </c>
      <c r="AE593">
        <v>0</v>
      </c>
      <c r="AF593">
        <v>0</v>
      </c>
      <c r="AG593">
        <v>17</v>
      </c>
      <c r="AH593">
        <v>2</v>
      </c>
      <c r="AI593">
        <v>2</v>
      </c>
      <c r="AJ593">
        <v>0</v>
      </c>
      <c r="AK593">
        <v>17</v>
      </c>
      <c r="AL593">
        <v>17</v>
      </c>
      <c r="AM593">
        <v>38</v>
      </c>
      <c r="AN593">
        <v>2</v>
      </c>
      <c r="AO593">
        <v>2</v>
      </c>
      <c r="AP593">
        <v>2</v>
      </c>
      <c r="AQ593">
        <v>20</v>
      </c>
      <c r="AR593">
        <v>20</v>
      </c>
      <c r="AS593">
        <v>20</v>
      </c>
      <c r="AT593">
        <v>2</v>
      </c>
      <c r="AU593">
        <v>17</v>
      </c>
      <c r="AV593">
        <v>20</v>
      </c>
      <c r="AW593">
        <v>17</v>
      </c>
      <c r="AX593">
        <v>0</v>
      </c>
      <c r="AY593" t="s">
        <v>159</v>
      </c>
      <c r="AZ593">
        <v>-88</v>
      </c>
      <c r="BA593">
        <v>205</v>
      </c>
      <c r="BB593" t="s">
        <v>160</v>
      </c>
      <c r="BC593" t="s">
        <v>161</v>
      </c>
      <c r="BD593" t="b">
        <v>0</v>
      </c>
      <c r="BE593">
        <v>5.53</v>
      </c>
      <c r="BF593" t="b">
        <v>1</v>
      </c>
      <c r="BH593" t="s">
        <v>233</v>
      </c>
      <c r="BI593" t="s">
        <v>162</v>
      </c>
      <c r="BJ593" t="b">
        <v>0</v>
      </c>
      <c r="BK593" t="s">
        <v>163</v>
      </c>
      <c r="BL593" t="b">
        <v>0</v>
      </c>
      <c r="BM593">
        <v>18</v>
      </c>
      <c r="BN593" t="s">
        <v>164</v>
      </c>
      <c r="BO593" t="s">
        <v>165</v>
      </c>
      <c r="BP593" t="s">
        <v>164</v>
      </c>
      <c r="BQ593" t="s">
        <v>166</v>
      </c>
      <c r="BR593">
        <v>768</v>
      </c>
      <c r="BS593" t="s">
        <v>156</v>
      </c>
      <c r="BT593" t="s">
        <v>173</v>
      </c>
      <c r="BU593" t="s">
        <v>186</v>
      </c>
      <c r="BV593" t="s">
        <v>180</v>
      </c>
      <c r="BW593">
        <v>17</v>
      </c>
      <c r="BX593">
        <v>3</v>
      </c>
      <c r="BY593">
        <v>0</v>
      </c>
      <c r="BZ593">
        <v>6</v>
      </c>
      <c r="CA593" t="s">
        <v>234</v>
      </c>
      <c r="CB593" t="s">
        <v>156</v>
      </c>
      <c r="CC593">
        <v>7</v>
      </c>
      <c r="CD593" t="b">
        <v>0</v>
      </c>
      <c r="CE593" t="s">
        <v>168</v>
      </c>
      <c r="CF593" t="s">
        <v>227</v>
      </c>
      <c r="CG593">
        <v>18</v>
      </c>
      <c r="CH593">
        <v>0</v>
      </c>
      <c r="CI593" t="s">
        <v>179</v>
      </c>
      <c r="CJ593" t="s">
        <v>169</v>
      </c>
      <c r="CK593" t="s">
        <v>169</v>
      </c>
      <c r="CL593" t="s">
        <v>169</v>
      </c>
      <c r="CM593" t="s">
        <v>169</v>
      </c>
      <c r="CN593" t="s">
        <v>169</v>
      </c>
      <c r="CO593" t="s">
        <v>179</v>
      </c>
      <c r="CP593" t="s">
        <v>169</v>
      </c>
      <c r="CQ593">
        <v>1</v>
      </c>
      <c r="CR593">
        <v>694</v>
      </c>
      <c r="CS593">
        <f t="shared" si="435"/>
        <v>694</v>
      </c>
      <c r="CT593">
        <f t="shared" ca="1" si="436"/>
        <v>694</v>
      </c>
      <c r="CU593" t="str">
        <f t="shared" si="437"/>
        <v/>
      </c>
      <c r="CV593" t="str">
        <f t="shared" ca="1" si="438"/>
        <v/>
      </c>
      <c r="CW593" t="str">
        <f t="shared" si="439"/>
        <v/>
      </c>
      <c r="CX593" t="str">
        <f t="shared" ca="1" si="440"/>
        <v/>
      </c>
      <c r="CY593" t="str">
        <f t="shared" si="441"/>
        <v/>
      </c>
      <c r="CZ593" t="str">
        <f t="shared" ca="1" si="442"/>
        <v/>
      </c>
      <c r="DA593" t="str">
        <f t="shared" si="443"/>
        <v/>
      </c>
      <c r="DB593" t="str">
        <f t="shared" ca="1" si="444"/>
        <v/>
      </c>
      <c r="DC593" t="str">
        <f t="shared" si="445"/>
        <v/>
      </c>
      <c r="DD593" t="str">
        <f t="shared" ca="1" si="446"/>
        <v/>
      </c>
      <c r="DE593" t="str">
        <f t="shared" si="447"/>
        <v/>
      </c>
      <c r="DF593" t="str">
        <f t="shared" ca="1" si="448"/>
        <v/>
      </c>
      <c r="DG593" t="str">
        <f t="shared" si="449"/>
        <v/>
      </c>
      <c r="DH593" t="str">
        <f t="shared" ca="1" si="450"/>
        <v/>
      </c>
      <c r="DI593" t="str">
        <f t="shared" si="451"/>
        <v/>
      </c>
      <c r="DJ593" t="str">
        <f t="shared" ca="1" si="452"/>
        <v/>
      </c>
      <c r="DK593" t="str">
        <f t="shared" si="453"/>
        <v/>
      </c>
      <c r="DL593" t="str">
        <f t="shared" ca="1" si="454"/>
        <v/>
      </c>
      <c r="DM593" t="str">
        <f t="shared" si="455"/>
        <v/>
      </c>
      <c r="DN593" t="str">
        <f t="shared" ca="1" si="456"/>
        <v/>
      </c>
      <c r="DO593" t="str">
        <f t="shared" si="457"/>
        <v/>
      </c>
      <c r="DP593" t="str">
        <f t="shared" ca="1" si="458"/>
        <v/>
      </c>
      <c r="DQ593">
        <f t="shared" si="459"/>
        <v>694</v>
      </c>
      <c r="DR593">
        <f t="shared" ca="1" si="460"/>
        <v>694</v>
      </c>
      <c r="DS593" t="str">
        <f t="shared" si="461"/>
        <v/>
      </c>
      <c r="DT593" t="str">
        <f t="shared" ca="1" si="462"/>
        <v/>
      </c>
      <c r="DU593" t="str">
        <f t="shared" si="463"/>
        <v/>
      </c>
      <c r="DV593" t="str">
        <f t="shared" ca="1" si="464"/>
        <v/>
      </c>
      <c r="DW593" t="str">
        <f t="shared" si="465"/>
        <v/>
      </c>
      <c r="DX593" t="str">
        <f t="shared" ca="1" si="466"/>
        <v/>
      </c>
      <c r="DY593" t="str">
        <f t="shared" si="467"/>
        <v/>
      </c>
      <c r="DZ593" t="str">
        <f t="shared" ca="1" si="468"/>
        <v/>
      </c>
      <c r="EA593" t="str">
        <f t="shared" si="469"/>
        <v/>
      </c>
      <c r="EB593" t="str">
        <f t="shared" ca="1" si="470"/>
        <v/>
      </c>
      <c r="EC593" t="str">
        <f t="shared" si="471"/>
        <v/>
      </c>
      <c r="ED593" t="str">
        <f t="shared" ca="1" si="472"/>
        <v/>
      </c>
      <c r="EE593" t="str">
        <f t="shared" si="473"/>
        <v/>
      </c>
      <c r="EF593" t="str">
        <f t="shared" ca="1" si="474"/>
        <v/>
      </c>
      <c r="EG593" t="str">
        <f t="shared" si="475"/>
        <v/>
      </c>
      <c r="EH593" t="str">
        <f t="shared" ca="1" si="476"/>
        <v/>
      </c>
      <c r="EI593" t="str">
        <f t="shared" si="477"/>
        <v/>
      </c>
      <c r="EJ593" t="str">
        <f t="shared" ca="1" si="478"/>
        <v/>
      </c>
      <c r="EK593">
        <f t="shared" ca="1" si="480"/>
        <v>694</v>
      </c>
      <c r="EL593">
        <v>694</v>
      </c>
      <c r="EM593">
        <v>112816</v>
      </c>
      <c r="EN593">
        <v>4839</v>
      </c>
      <c r="EO593">
        <v>9498</v>
      </c>
      <c r="EP593">
        <v>3201</v>
      </c>
      <c r="EQ593">
        <v>773</v>
      </c>
      <c r="ER593">
        <v>694</v>
      </c>
      <c r="ES593">
        <v>20380</v>
      </c>
      <c r="ET593">
        <v>2407</v>
      </c>
      <c r="EU593">
        <v>2</v>
      </c>
      <c r="EV593" t="s">
        <v>156</v>
      </c>
      <c r="EW593">
        <v>1024</v>
      </c>
      <c r="EX593">
        <v>2</v>
      </c>
      <c r="EY593">
        <v>48000</v>
      </c>
      <c r="EZ593">
        <v>-16</v>
      </c>
      <c r="FA593" t="s">
        <v>170</v>
      </c>
      <c r="FB593">
        <v>6</v>
      </c>
      <c r="FC593" t="s">
        <v>171</v>
      </c>
      <c r="FD593">
        <v>434385</v>
      </c>
      <c r="FE593">
        <v>429539</v>
      </c>
      <c r="FF593">
        <v>2366</v>
      </c>
      <c r="FG593">
        <v>684861</v>
      </c>
      <c r="FH593">
        <v>686419</v>
      </c>
      <c r="FI593">
        <v>429525</v>
      </c>
      <c r="FJ593">
        <v>684861</v>
      </c>
      <c r="FK593">
        <v>427115</v>
      </c>
      <c r="FL593" t="s">
        <v>158</v>
      </c>
      <c r="FM593">
        <v>423562</v>
      </c>
      <c r="FN593">
        <v>344358</v>
      </c>
      <c r="FO593">
        <v>374384</v>
      </c>
      <c r="FP593">
        <v>1591</v>
      </c>
      <c r="FQ593">
        <v>1550</v>
      </c>
      <c r="FR593">
        <v>684105</v>
      </c>
      <c r="FS593">
        <v>344354</v>
      </c>
      <c r="FT593">
        <v>344354</v>
      </c>
      <c r="FU593">
        <v>1586</v>
      </c>
      <c r="FV593">
        <v>689897</v>
      </c>
      <c r="FW593">
        <v>688419</v>
      </c>
      <c r="FX593">
        <v>690592</v>
      </c>
      <c r="FY593">
        <v>353857</v>
      </c>
      <c r="FZ593">
        <v>377586</v>
      </c>
      <c r="GA593">
        <v>353998</v>
      </c>
      <c r="GB593">
        <v>427115</v>
      </c>
      <c r="GC593">
        <v>425562</v>
      </c>
      <c r="GD593">
        <v>429523</v>
      </c>
      <c r="GE593" t="s">
        <v>158</v>
      </c>
      <c r="GF593">
        <v>689897</v>
      </c>
      <c r="GG593">
        <v>423551</v>
      </c>
      <c r="GH593">
        <v>684102</v>
      </c>
      <c r="GI593">
        <v>547203</v>
      </c>
      <c r="GJ593" t="s">
        <v>172</v>
      </c>
      <c r="GK593">
        <v>18</v>
      </c>
      <c r="GL593">
        <v>37176</v>
      </c>
      <c r="GM593">
        <v>18</v>
      </c>
      <c r="GN593" t="s">
        <v>182</v>
      </c>
      <c r="GO593" t="s">
        <v>166</v>
      </c>
      <c r="GP593">
        <v>1024</v>
      </c>
      <c r="GQ593">
        <v>-50</v>
      </c>
      <c r="GR593">
        <v>180</v>
      </c>
      <c r="GS593">
        <f t="shared" si="479"/>
        <v>18</v>
      </c>
      <c r="GT593" t="str">
        <f t="shared" si="434"/>
        <v>test</v>
      </c>
    </row>
    <row r="594" spans="1:202" x14ac:dyDescent="0.2">
      <c r="A594">
        <v>100</v>
      </c>
      <c r="B594">
        <v>100</v>
      </c>
      <c r="C594">
        <v>1982</v>
      </c>
      <c r="D594">
        <v>1982</v>
      </c>
      <c r="E594" t="s">
        <v>155</v>
      </c>
      <c r="F594" t="s">
        <v>156</v>
      </c>
      <c r="G594" t="s">
        <v>156</v>
      </c>
      <c r="H594" t="s">
        <v>156</v>
      </c>
      <c r="I594">
        <v>0</v>
      </c>
      <c r="J594" t="s">
        <v>157</v>
      </c>
      <c r="K594">
        <v>1</v>
      </c>
      <c r="L594" t="s">
        <v>154</v>
      </c>
      <c r="M594" t="s">
        <v>154</v>
      </c>
      <c r="N594" t="s">
        <v>154</v>
      </c>
      <c r="O594">
        <v>1</v>
      </c>
      <c r="P594" t="s">
        <v>154</v>
      </c>
      <c r="Q594" t="s">
        <v>154</v>
      </c>
      <c r="R594" t="s">
        <v>183</v>
      </c>
      <c r="S594">
        <v>0</v>
      </c>
      <c r="T594">
        <v>2</v>
      </c>
      <c r="U594">
        <v>0</v>
      </c>
      <c r="V594">
        <v>18</v>
      </c>
      <c r="W594">
        <v>18</v>
      </c>
      <c r="X594">
        <v>2</v>
      </c>
      <c r="Y594">
        <v>18</v>
      </c>
      <c r="Z594">
        <v>20</v>
      </c>
      <c r="AA594">
        <v>0</v>
      </c>
      <c r="AB594">
        <v>20</v>
      </c>
      <c r="AC594">
        <v>2</v>
      </c>
      <c r="AD594">
        <v>2</v>
      </c>
      <c r="AE594">
        <v>0</v>
      </c>
      <c r="AF594">
        <v>0</v>
      </c>
      <c r="AG594">
        <v>18</v>
      </c>
      <c r="AH594">
        <v>2</v>
      </c>
      <c r="AI594">
        <v>2</v>
      </c>
      <c r="AJ594">
        <v>0</v>
      </c>
      <c r="AK594">
        <v>18</v>
      </c>
      <c r="AL594">
        <v>18</v>
      </c>
      <c r="AM594">
        <v>39</v>
      </c>
      <c r="AN594">
        <v>2</v>
      </c>
      <c r="AO594">
        <v>2</v>
      </c>
      <c r="AP594">
        <v>2</v>
      </c>
      <c r="AQ594">
        <v>20</v>
      </c>
      <c r="AR594">
        <v>20</v>
      </c>
      <c r="AS594">
        <v>20</v>
      </c>
      <c r="AT594">
        <v>2</v>
      </c>
      <c r="AU594">
        <v>18</v>
      </c>
      <c r="AV594">
        <v>20</v>
      </c>
      <c r="AW594">
        <v>18</v>
      </c>
      <c r="AX594">
        <v>0</v>
      </c>
      <c r="AY594" t="s">
        <v>159</v>
      </c>
      <c r="AZ594">
        <v>-88</v>
      </c>
      <c r="BA594">
        <v>205</v>
      </c>
      <c r="BB594" t="s">
        <v>160</v>
      </c>
      <c r="BC594" t="s">
        <v>161</v>
      </c>
      <c r="BD594" t="b">
        <v>0</v>
      </c>
      <c r="BE594" t="s">
        <v>164</v>
      </c>
      <c r="BF594" t="b">
        <v>1</v>
      </c>
      <c r="BH594" t="s">
        <v>233</v>
      </c>
      <c r="BI594" t="s">
        <v>162</v>
      </c>
      <c r="BJ594" t="b">
        <v>0</v>
      </c>
      <c r="BK594" t="s">
        <v>163</v>
      </c>
      <c r="BL594" t="b">
        <v>0</v>
      </c>
      <c r="BM594">
        <v>18</v>
      </c>
      <c r="BN594" t="s">
        <v>164</v>
      </c>
      <c r="BO594" t="s">
        <v>165</v>
      </c>
      <c r="BP594" t="s">
        <v>164</v>
      </c>
      <c r="BQ594" t="s">
        <v>166</v>
      </c>
      <c r="BR594">
        <v>768</v>
      </c>
      <c r="BS594" t="s">
        <v>156</v>
      </c>
      <c r="BT594" t="s">
        <v>173</v>
      </c>
      <c r="BU594" t="s">
        <v>176</v>
      </c>
      <c r="BV594" t="s">
        <v>194</v>
      </c>
      <c r="BW594">
        <v>18</v>
      </c>
      <c r="BX594">
        <v>3</v>
      </c>
      <c r="BY594">
        <v>0</v>
      </c>
      <c r="BZ594">
        <v>6</v>
      </c>
      <c r="CA594" t="s">
        <v>234</v>
      </c>
      <c r="CB594" t="s">
        <v>156</v>
      </c>
      <c r="CC594">
        <v>7</v>
      </c>
      <c r="CD594" t="b">
        <v>0</v>
      </c>
      <c r="CE594" t="s">
        <v>168</v>
      </c>
      <c r="CF594" t="s">
        <v>227</v>
      </c>
      <c r="CG594">
        <v>54</v>
      </c>
      <c r="CH594">
        <v>0</v>
      </c>
      <c r="CI594" t="s">
        <v>183</v>
      </c>
      <c r="CJ594" t="s">
        <v>169</v>
      </c>
      <c r="CK594" t="s">
        <v>169</v>
      </c>
      <c r="CL594" t="s">
        <v>169</v>
      </c>
      <c r="CM594" t="s">
        <v>169</v>
      </c>
      <c r="CN594" t="s">
        <v>169</v>
      </c>
      <c r="CO594" t="s">
        <v>183</v>
      </c>
      <c r="CP594" t="s">
        <v>169</v>
      </c>
      <c r="CQ594">
        <v>1</v>
      </c>
      <c r="CR594">
        <v>482</v>
      </c>
      <c r="CS594" t="str">
        <f t="shared" si="435"/>
        <v/>
      </c>
      <c r="CT594" t="str">
        <f t="shared" ca="1" si="436"/>
        <v/>
      </c>
      <c r="CU594" t="str">
        <f t="shared" si="437"/>
        <v/>
      </c>
      <c r="CV594" t="str">
        <f t="shared" ca="1" si="438"/>
        <v/>
      </c>
      <c r="CW594" t="str">
        <f t="shared" si="439"/>
        <v/>
      </c>
      <c r="CX594" t="str">
        <f t="shared" ca="1" si="440"/>
        <v/>
      </c>
      <c r="CY594" t="str">
        <f t="shared" si="441"/>
        <v/>
      </c>
      <c r="CZ594" t="str">
        <f t="shared" ca="1" si="442"/>
        <v/>
      </c>
      <c r="DA594" t="str">
        <f t="shared" si="443"/>
        <v/>
      </c>
      <c r="DB594" t="str">
        <f t="shared" ca="1" si="444"/>
        <v/>
      </c>
      <c r="DC594" t="str">
        <f t="shared" si="445"/>
        <v/>
      </c>
      <c r="DD594" t="str">
        <f t="shared" ca="1" si="446"/>
        <v/>
      </c>
      <c r="DE594" t="str">
        <f t="shared" si="447"/>
        <v/>
      </c>
      <c r="DF594" t="str">
        <f t="shared" ca="1" si="448"/>
        <v/>
      </c>
      <c r="DG594" t="str">
        <f t="shared" si="449"/>
        <v/>
      </c>
      <c r="DH594" t="str">
        <f t="shared" ca="1" si="450"/>
        <v/>
      </c>
      <c r="DI594" t="str">
        <f t="shared" si="451"/>
        <v/>
      </c>
      <c r="DJ594" t="str">
        <f t="shared" ca="1" si="452"/>
        <v/>
      </c>
      <c r="DK594" t="str">
        <f t="shared" si="453"/>
        <v/>
      </c>
      <c r="DL594" t="str">
        <f t="shared" ca="1" si="454"/>
        <v/>
      </c>
      <c r="DM594" t="str">
        <f t="shared" si="455"/>
        <v/>
      </c>
      <c r="DN594" t="str">
        <f t="shared" ca="1" si="456"/>
        <v/>
      </c>
      <c r="DO594" t="str">
        <f t="shared" si="457"/>
        <v/>
      </c>
      <c r="DP594" t="str">
        <f t="shared" ca="1" si="458"/>
        <v/>
      </c>
      <c r="DQ594" t="str">
        <f t="shared" si="459"/>
        <v/>
      </c>
      <c r="DR594" t="str">
        <f t="shared" ca="1" si="460"/>
        <v/>
      </c>
      <c r="DS594" t="str">
        <f t="shared" si="461"/>
        <v/>
      </c>
      <c r="DT594" t="str">
        <f t="shared" ca="1" si="462"/>
        <v/>
      </c>
      <c r="DU594" t="str">
        <f t="shared" si="463"/>
        <v/>
      </c>
      <c r="DV594" t="str">
        <f t="shared" ca="1" si="464"/>
        <v/>
      </c>
      <c r="DW594" t="str">
        <f t="shared" si="465"/>
        <v/>
      </c>
      <c r="DX594" t="str">
        <f t="shared" ca="1" si="466"/>
        <v/>
      </c>
      <c r="DY594" t="str">
        <f t="shared" si="467"/>
        <v/>
      </c>
      <c r="DZ594" t="str">
        <f t="shared" ca="1" si="468"/>
        <v/>
      </c>
      <c r="EA594" t="str">
        <f t="shared" si="469"/>
        <v/>
      </c>
      <c r="EB594" t="str">
        <f t="shared" ca="1" si="470"/>
        <v/>
      </c>
      <c r="EC594" t="str">
        <f t="shared" si="471"/>
        <v/>
      </c>
      <c r="ED594" t="str">
        <f t="shared" ca="1" si="472"/>
        <v/>
      </c>
      <c r="EE594" t="str">
        <f t="shared" si="473"/>
        <v/>
      </c>
      <c r="EF594" t="str">
        <f t="shared" ca="1" si="474"/>
        <v/>
      </c>
      <c r="EG594" t="str">
        <f t="shared" si="475"/>
        <v/>
      </c>
      <c r="EH594" t="str">
        <f t="shared" ca="1" si="476"/>
        <v/>
      </c>
      <c r="EI594" t="str">
        <f t="shared" si="477"/>
        <v/>
      </c>
      <c r="EJ594" t="str">
        <f t="shared" ca="1" si="478"/>
        <v/>
      </c>
      <c r="EK594" t="str">
        <f t="shared" ca="1" si="480"/>
        <v/>
      </c>
      <c r="EL594" t="s">
        <v>924</v>
      </c>
      <c r="EM594">
        <v>112816</v>
      </c>
      <c r="EN594">
        <v>4839</v>
      </c>
      <c r="EO594">
        <v>9498</v>
      </c>
      <c r="EP594">
        <v>3201</v>
      </c>
      <c r="EQ594">
        <v>773</v>
      </c>
      <c r="ER594">
        <v>482</v>
      </c>
      <c r="ES594">
        <v>20380</v>
      </c>
      <c r="ET594">
        <v>2407</v>
      </c>
      <c r="EU594">
        <v>2</v>
      </c>
      <c r="EV594" t="s">
        <v>156</v>
      </c>
      <c r="EW594">
        <v>1024</v>
      </c>
      <c r="EX594">
        <v>2</v>
      </c>
      <c r="EY594">
        <v>48000</v>
      </c>
      <c r="EZ594">
        <v>-16</v>
      </c>
      <c r="FA594" t="s">
        <v>170</v>
      </c>
      <c r="FB594">
        <v>6</v>
      </c>
      <c r="FC594" t="s">
        <v>171</v>
      </c>
      <c r="FD594">
        <v>434385</v>
      </c>
      <c r="FE594">
        <v>429539</v>
      </c>
      <c r="FF594">
        <v>2366</v>
      </c>
      <c r="FG594">
        <v>691368</v>
      </c>
      <c r="FH594">
        <v>692883</v>
      </c>
      <c r="FI594">
        <v>429525</v>
      </c>
      <c r="FJ594">
        <v>691368</v>
      </c>
      <c r="FK594">
        <v>427115</v>
      </c>
      <c r="FL594" t="s">
        <v>158</v>
      </c>
      <c r="FM594">
        <v>423562</v>
      </c>
      <c r="FN594">
        <v>344358</v>
      </c>
      <c r="FO594">
        <v>374384</v>
      </c>
      <c r="FP594">
        <v>1591</v>
      </c>
      <c r="FQ594">
        <v>1550</v>
      </c>
      <c r="FR594">
        <v>690612</v>
      </c>
      <c r="FS594">
        <v>344354</v>
      </c>
      <c r="FT594">
        <v>344354</v>
      </c>
      <c r="FU594">
        <v>1586</v>
      </c>
      <c r="FV594">
        <v>696874</v>
      </c>
      <c r="FW594">
        <v>694884</v>
      </c>
      <c r="FX594">
        <v>697357</v>
      </c>
      <c r="FY594">
        <v>353857</v>
      </c>
      <c r="FZ594">
        <v>377586</v>
      </c>
      <c r="GA594">
        <v>353998</v>
      </c>
      <c r="GB594">
        <v>427115</v>
      </c>
      <c r="GC594">
        <v>425562</v>
      </c>
      <c r="GD594">
        <v>429523</v>
      </c>
      <c r="GE594" t="s">
        <v>158</v>
      </c>
      <c r="GF594">
        <v>696873</v>
      </c>
      <c r="GG594">
        <v>423551</v>
      </c>
      <c r="GH594">
        <v>690609</v>
      </c>
      <c r="GI594">
        <v>547203</v>
      </c>
      <c r="GJ594" t="s">
        <v>172</v>
      </c>
      <c r="GK594">
        <v>19</v>
      </c>
      <c r="GL594">
        <v>37658</v>
      </c>
      <c r="GM594">
        <v>19</v>
      </c>
      <c r="GN594" t="s">
        <v>185</v>
      </c>
      <c r="GO594" t="s">
        <v>166</v>
      </c>
      <c r="GP594">
        <v>1024</v>
      </c>
      <c r="GQ594">
        <v>-50</v>
      </c>
      <c r="GR594">
        <v>180</v>
      </c>
      <c r="GS594">
        <f t="shared" si="479"/>
        <v>19</v>
      </c>
      <c r="GT594" t="str">
        <f t="shared" si="434"/>
        <v>test</v>
      </c>
    </row>
    <row r="595" spans="1:202" x14ac:dyDescent="0.2">
      <c r="A595">
        <v>100</v>
      </c>
      <c r="B595">
        <v>100</v>
      </c>
      <c r="C595">
        <v>1921</v>
      </c>
      <c r="D595">
        <v>1921</v>
      </c>
      <c r="E595" t="s">
        <v>155</v>
      </c>
      <c r="F595" t="s">
        <v>156</v>
      </c>
      <c r="G595" t="s">
        <v>156</v>
      </c>
      <c r="H595" t="s">
        <v>156</v>
      </c>
      <c r="I595">
        <v>0</v>
      </c>
      <c r="J595" t="s">
        <v>157</v>
      </c>
      <c r="K595">
        <v>1</v>
      </c>
      <c r="L595" t="s">
        <v>154</v>
      </c>
      <c r="M595" t="s">
        <v>154</v>
      </c>
      <c r="N595" t="s">
        <v>154</v>
      </c>
      <c r="O595">
        <v>1</v>
      </c>
      <c r="P595" t="s">
        <v>154</v>
      </c>
      <c r="Q595" t="s">
        <v>154</v>
      </c>
      <c r="R595" t="s">
        <v>179</v>
      </c>
      <c r="S595">
        <v>0</v>
      </c>
      <c r="T595">
        <v>2</v>
      </c>
      <c r="U595">
        <v>0</v>
      </c>
      <c r="V595">
        <v>19</v>
      </c>
      <c r="W595">
        <v>19</v>
      </c>
      <c r="X595">
        <v>2</v>
      </c>
      <c r="Y595">
        <v>19</v>
      </c>
      <c r="Z595">
        <v>20</v>
      </c>
      <c r="AA595">
        <v>0</v>
      </c>
      <c r="AB595">
        <v>20</v>
      </c>
      <c r="AC595">
        <v>2</v>
      </c>
      <c r="AD595">
        <v>2</v>
      </c>
      <c r="AE595">
        <v>0</v>
      </c>
      <c r="AF595">
        <v>0</v>
      </c>
      <c r="AG595">
        <v>19</v>
      </c>
      <c r="AH595">
        <v>2</v>
      </c>
      <c r="AI595">
        <v>2</v>
      </c>
      <c r="AJ595">
        <v>0</v>
      </c>
      <c r="AK595">
        <v>19</v>
      </c>
      <c r="AL595">
        <v>19</v>
      </c>
      <c r="AM595">
        <v>40</v>
      </c>
      <c r="AN595">
        <v>2</v>
      </c>
      <c r="AO595">
        <v>2</v>
      </c>
      <c r="AP595">
        <v>2</v>
      </c>
      <c r="AQ595">
        <v>20</v>
      </c>
      <c r="AR595">
        <v>20</v>
      </c>
      <c r="AS595">
        <v>20</v>
      </c>
      <c r="AT595">
        <v>2</v>
      </c>
      <c r="AU595">
        <v>19</v>
      </c>
      <c r="AV595">
        <v>20</v>
      </c>
      <c r="AW595">
        <v>19</v>
      </c>
      <c r="AX595">
        <v>0</v>
      </c>
      <c r="AY595" t="s">
        <v>159</v>
      </c>
      <c r="AZ595">
        <v>-88</v>
      </c>
      <c r="BA595">
        <v>205</v>
      </c>
      <c r="BB595" t="s">
        <v>160</v>
      </c>
      <c r="BC595" t="s">
        <v>161</v>
      </c>
      <c r="BD595" t="b">
        <v>0</v>
      </c>
      <c r="BE595">
        <v>2.85</v>
      </c>
      <c r="BF595" t="b">
        <v>1</v>
      </c>
      <c r="BH595" t="s">
        <v>233</v>
      </c>
      <c r="BI595" t="s">
        <v>162</v>
      </c>
      <c r="BJ595" t="b">
        <v>0</v>
      </c>
      <c r="BK595" t="s">
        <v>163</v>
      </c>
      <c r="BL595" t="b">
        <v>0</v>
      </c>
      <c r="BM595">
        <v>18</v>
      </c>
      <c r="BN595" t="s">
        <v>164</v>
      </c>
      <c r="BO595" t="s">
        <v>165</v>
      </c>
      <c r="BP595" t="s">
        <v>164</v>
      </c>
      <c r="BQ595" t="s">
        <v>166</v>
      </c>
      <c r="BR595">
        <v>768</v>
      </c>
      <c r="BS595" t="s">
        <v>156</v>
      </c>
      <c r="BT595" t="s">
        <v>173</v>
      </c>
      <c r="BU595" t="s">
        <v>186</v>
      </c>
      <c r="BV595" t="s">
        <v>189</v>
      </c>
      <c r="BW595">
        <v>19</v>
      </c>
      <c r="BX595">
        <v>3</v>
      </c>
      <c r="BY595">
        <v>0</v>
      </c>
      <c r="BZ595">
        <v>6</v>
      </c>
      <c r="CA595" t="s">
        <v>234</v>
      </c>
      <c r="CB595" t="s">
        <v>156</v>
      </c>
      <c r="CC595">
        <v>7</v>
      </c>
      <c r="CD595" t="b">
        <v>0</v>
      </c>
      <c r="CE595" t="s">
        <v>168</v>
      </c>
      <c r="CF595" t="s">
        <v>227</v>
      </c>
      <c r="CG595">
        <v>25</v>
      </c>
      <c r="CH595">
        <v>0</v>
      </c>
      <c r="CI595" t="s">
        <v>179</v>
      </c>
      <c r="CJ595" t="s">
        <v>169</v>
      </c>
      <c r="CK595" t="s">
        <v>169</v>
      </c>
      <c r="CL595" t="s">
        <v>169</v>
      </c>
      <c r="CM595" t="s">
        <v>169</v>
      </c>
      <c r="CN595" t="s">
        <v>169</v>
      </c>
      <c r="CO595" t="s">
        <v>179</v>
      </c>
      <c r="CP595" t="s">
        <v>169</v>
      </c>
      <c r="CQ595">
        <v>1</v>
      </c>
      <c r="CR595">
        <v>771</v>
      </c>
      <c r="CS595">
        <f t="shared" si="435"/>
        <v>771</v>
      </c>
      <c r="CT595">
        <f t="shared" ca="1" si="436"/>
        <v>771</v>
      </c>
      <c r="CU595" t="str">
        <f t="shared" si="437"/>
        <v/>
      </c>
      <c r="CV595" t="str">
        <f t="shared" ca="1" si="438"/>
        <v/>
      </c>
      <c r="CW595" t="str">
        <f t="shared" si="439"/>
        <v/>
      </c>
      <c r="CX595" t="str">
        <f t="shared" ca="1" si="440"/>
        <v/>
      </c>
      <c r="CY595" t="str">
        <f t="shared" si="441"/>
        <v/>
      </c>
      <c r="CZ595" t="str">
        <f t="shared" ca="1" si="442"/>
        <v/>
      </c>
      <c r="DA595" t="str">
        <f t="shared" si="443"/>
        <v/>
      </c>
      <c r="DB595" t="str">
        <f t="shared" ca="1" si="444"/>
        <v/>
      </c>
      <c r="DC595">
        <f t="shared" si="445"/>
        <v>771</v>
      </c>
      <c r="DD595">
        <f t="shared" ca="1" si="446"/>
        <v>771</v>
      </c>
      <c r="DE595" t="str">
        <f t="shared" si="447"/>
        <v/>
      </c>
      <c r="DF595" t="str">
        <f t="shared" ca="1" si="448"/>
        <v/>
      </c>
      <c r="DG595" t="str">
        <f t="shared" si="449"/>
        <v/>
      </c>
      <c r="DH595" t="str">
        <f t="shared" ca="1" si="450"/>
        <v/>
      </c>
      <c r="DI595" t="str">
        <f t="shared" si="451"/>
        <v/>
      </c>
      <c r="DJ595" t="str">
        <f t="shared" ca="1" si="452"/>
        <v/>
      </c>
      <c r="DK595" t="str">
        <f t="shared" si="453"/>
        <v/>
      </c>
      <c r="DL595" t="str">
        <f t="shared" ca="1" si="454"/>
        <v/>
      </c>
      <c r="DM595" t="str">
        <f t="shared" si="455"/>
        <v/>
      </c>
      <c r="DN595" t="str">
        <f t="shared" ca="1" si="456"/>
        <v/>
      </c>
      <c r="DO595" t="str">
        <f t="shared" si="457"/>
        <v/>
      </c>
      <c r="DP595" t="str">
        <f t="shared" ca="1" si="458"/>
        <v/>
      </c>
      <c r="DQ595" t="str">
        <f t="shared" si="459"/>
        <v/>
      </c>
      <c r="DR595" t="str">
        <f t="shared" ca="1" si="460"/>
        <v/>
      </c>
      <c r="DS595" t="str">
        <f t="shared" si="461"/>
        <v/>
      </c>
      <c r="DT595" t="str">
        <f t="shared" ca="1" si="462"/>
        <v/>
      </c>
      <c r="DU595" t="str">
        <f t="shared" si="463"/>
        <v/>
      </c>
      <c r="DV595" t="str">
        <f t="shared" ca="1" si="464"/>
        <v/>
      </c>
      <c r="DW595" t="str">
        <f t="shared" si="465"/>
        <v/>
      </c>
      <c r="DX595" t="str">
        <f t="shared" ca="1" si="466"/>
        <v/>
      </c>
      <c r="DY595" t="str">
        <f t="shared" si="467"/>
        <v/>
      </c>
      <c r="DZ595" t="str">
        <f t="shared" ca="1" si="468"/>
        <v/>
      </c>
      <c r="EA595" t="str">
        <f t="shared" si="469"/>
        <v/>
      </c>
      <c r="EB595" t="str">
        <f t="shared" ca="1" si="470"/>
        <v/>
      </c>
      <c r="EC595" t="str">
        <f t="shared" si="471"/>
        <v/>
      </c>
      <c r="ED595" t="str">
        <f t="shared" ca="1" si="472"/>
        <v/>
      </c>
      <c r="EE595" t="str">
        <f t="shared" si="473"/>
        <v/>
      </c>
      <c r="EF595" t="str">
        <f t="shared" ca="1" si="474"/>
        <v/>
      </c>
      <c r="EG595" t="str">
        <f t="shared" si="475"/>
        <v/>
      </c>
      <c r="EH595" t="str">
        <f t="shared" ca="1" si="476"/>
        <v/>
      </c>
      <c r="EI595" t="str">
        <f t="shared" si="477"/>
        <v/>
      </c>
      <c r="EJ595" t="str">
        <f t="shared" ca="1" si="478"/>
        <v/>
      </c>
      <c r="EK595">
        <f t="shared" ca="1" si="480"/>
        <v>771</v>
      </c>
      <c r="EL595">
        <v>771</v>
      </c>
      <c r="EM595">
        <v>112816</v>
      </c>
      <c r="EN595">
        <v>4839</v>
      </c>
      <c r="EO595">
        <v>9498</v>
      </c>
      <c r="EP595">
        <v>3201</v>
      </c>
      <c r="EQ595">
        <v>773</v>
      </c>
      <c r="ER595">
        <v>771</v>
      </c>
      <c r="ES595">
        <v>20380</v>
      </c>
      <c r="ET595">
        <v>2407</v>
      </c>
      <c r="EU595">
        <v>2</v>
      </c>
      <c r="EV595" t="s">
        <v>156</v>
      </c>
      <c r="EW595">
        <v>1024</v>
      </c>
      <c r="EX595">
        <v>2</v>
      </c>
      <c r="EY595">
        <v>48000</v>
      </c>
      <c r="EZ595">
        <v>-16</v>
      </c>
      <c r="FA595" t="s">
        <v>170</v>
      </c>
      <c r="FB595">
        <v>6</v>
      </c>
      <c r="FC595" t="s">
        <v>171</v>
      </c>
      <c r="FD595">
        <v>434385</v>
      </c>
      <c r="FE595">
        <v>429539</v>
      </c>
      <c r="FF595">
        <v>2366</v>
      </c>
      <c r="FG595">
        <v>698134</v>
      </c>
      <c r="FH595">
        <v>699689</v>
      </c>
      <c r="FI595">
        <v>429525</v>
      </c>
      <c r="FJ595">
        <v>698134</v>
      </c>
      <c r="FK595">
        <v>427115</v>
      </c>
      <c r="FL595" t="s">
        <v>158</v>
      </c>
      <c r="FM595">
        <v>423562</v>
      </c>
      <c r="FN595">
        <v>344358</v>
      </c>
      <c r="FO595">
        <v>374384</v>
      </c>
      <c r="FP595">
        <v>1591</v>
      </c>
      <c r="FQ595">
        <v>1550</v>
      </c>
      <c r="FR595">
        <v>697380</v>
      </c>
      <c r="FS595">
        <v>344354</v>
      </c>
      <c r="FT595">
        <v>344354</v>
      </c>
      <c r="FU595">
        <v>1586</v>
      </c>
      <c r="FV595">
        <v>703274</v>
      </c>
      <c r="FW595">
        <v>701689</v>
      </c>
      <c r="FX595">
        <v>704046</v>
      </c>
      <c r="FY595">
        <v>353857</v>
      </c>
      <c r="FZ595">
        <v>377586</v>
      </c>
      <c r="GA595">
        <v>353998</v>
      </c>
      <c r="GB595">
        <v>427115</v>
      </c>
      <c r="GC595">
        <v>425562</v>
      </c>
      <c r="GD595">
        <v>429523</v>
      </c>
      <c r="GE595" t="s">
        <v>158</v>
      </c>
      <c r="GF595">
        <v>703273</v>
      </c>
      <c r="GG595">
        <v>423551</v>
      </c>
      <c r="GH595">
        <v>697378</v>
      </c>
      <c r="GI595">
        <v>547203</v>
      </c>
      <c r="GJ595" t="s">
        <v>172</v>
      </c>
      <c r="GK595">
        <v>20</v>
      </c>
      <c r="GL595">
        <v>38429</v>
      </c>
      <c r="GM595">
        <v>20</v>
      </c>
      <c r="GN595" t="s">
        <v>182</v>
      </c>
      <c r="GO595" t="s">
        <v>166</v>
      </c>
      <c r="GP595">
        <v>1024</v>
      </c>
      <c r="GQ595">
        <v>-50</v>
      </c>
      <c r="GR595">
        <v>180</v>
      </c>
      <c r="GS595">
        <f t="shared" si="479"/>
        <v>20</v>
      </c>
      <c r="GT595" t="str">
        <f t="shared" si="434"/>
        <v>test</v>
      </c>
    </row>
    <row r="596" spans="1:202" x14ac:dyDescent="0.2">
      <c r="A596">
        <v>100</v>
      </c>
      <c r="B596">
        <v>100</v>
      </c>
      <c r="C596">
        <v>1847</v>
      </c>
      <c r="D596">
        <v>1847</v>
      </c>
      <c r="E596" t="s">
        <v>155</v>
      </c>
      <c r="F596" t="s">
        <v>156</v>
      </c>
      <c r="G596" t="s">
        <v>156</v>
      </c>
      <c r="H596" t="s">
        <v>156</v>
      </c>
      <c r="I596">
        <v>0</v>
      </c>
      <c r="J596" t="s">
        <v>157</v>
      </c>
      <c r="K596">
        <v>1</v>
      </c>
      <c r="L596" t="s">
        <v>154</v>
      </c>
      <c r="M596" t="s">
        <v>154</v>
      </c>
      <c r="N596" t="s">
        <v>154</v>
      </c>
      <c r="O596">
        <v>1</v>
      </c>
      <c r="P596" t="s">
        <v>154</v>
      </c>
      <c r="Q596" t="s">
        <v>154</v>
      </c>
      <c r="R596" t="s">
        <v>183</v>
      </c>
      <c r="S596">
        <v>0</v>
      </c>
      <c r="T596">
        <v>2</v>
      </c>
      <c r="U596">
        <v>0</v>
      </c>
      <c r="V596">
        <v>20</v>
      </c>
      <c r="W596">
        <v>20</v>
      </c>
      <c r="X596">
        <v>2</v>
      </c>
      <c r="Y596">
        <v>20</v>
      </c>
      <c r="Z596">
        <v>20</v>
      </c>
      <c r="AA596">
        <v>0</v>
      </c>
      <c r="AB596">
        <v>20</v>
      </c>
      <c r="AC596">
        <v>2</v>
      </c>
      <c r="AD596">
        <v>2</v>
      </c>
      <c r="AE596">
        <v>0</v>
      </c>
      <c r="AF596">
        <v>0</v>
      </c>
      <c r="AG596">
        <v>20</v>
      </c>
      <c r="AH596">
        <v>2</v>
      </c>
      <c r="AI596">
        <v>2</v>
      </c>
      <c r="AJ596">
        <v>0</v>
      </c>
      <c r="AK596">
        <v>20</v>
      </c>
      <c r="AL596">
        <v>20</v>
      </c>
      <c r="AM596">
        <v>41</v>
      </c>
      <c r="AN596">
        <v>2</v>
      </c>
      <c r="AO596">
        <v>2</v>
      </c>
      <c r="AP596">
        <v>2</v>
      </c>
      <c r="AQ596">
        <v>20</v>
      </c>
      <c r="AR596">
        <v>20</v>
      </c>
      <c r="AS596">
        <v>20</v>
      </c>
      <c r="AT596">
        <v>2</v>
      </c>
      <c r="AU596">
        <v>20</v>
      </c>
      <c r="AV596">
        <v>20</v>
      </c>
      <c r="AW596">
        <v>20</v>
      </c>
      <c r="AX596">
        <v>0</v>
      </c>
      <c r="AY596" t="s">
        <v>159</v>
      </c>
      <c r="AZ596">
        <v>-88</v>
      </c>
      <c r="BA596">
        <v>205</v>
      </c>
      <c r="BB596" t="s">
        <v>160</v>
      </c>
      <c r="BC596" t="s">
        <v>161</v>
      </c>
      <c r="BD596" t="b">
        <v>0</v>
      </c>
      <c r="BE596" t="s">
        <v>164</v>
      </c>
      <c r="BF596" t="b">
        <v>1</v>
      </c>
      <c r="BH596" t="s">
        <v>233</v>
      </c>
      <c r="BI596" t="s">
        <v>162</v>
      </c>
      <c r="BJ596" t="b">
        <v>0</v>
      </c>
      <c r="BK596" t="s">
        <v>163</v>
      </c>
      <c r="BL596" t="b">
        <v>0</v>
      </c>
      <c r="BM596">
        <v>18</v>
      </c>
      <c r="BN596" t="s">
        <v>164</v>
      </c>
      <c r="BO596" t="s">
        <v>165</v>
      </c>
      <c r="BP596" t="s">
        <v>164</v>
      </c>
      <c r="BQ596" t="s">
        <v>166</v>
      </c>
      <c r="BR596">
        <v>768</v>
      </c>
      <c r="BS596" t="s">
        <v>156</v>
      </c>
      <c r="BT596" t="s">
        <v>173</v>
      </c>
      <c r="BU596" t="s">
        <v>186</v>
      </c>
      <c r="BV596" t="s">
        <v>192</v>
      </c>
      <c r="BW596">
        <v>20</v>
      </c>
      <c r="BX596">
        <v>3</v>
      </c>
      <c r="BY596">
        <v>0</v>
      </c>
      <c r="BZ596">
        <v>6</v>
      </c>
      <c r="CA596" t="s">
        <v>234</v>
      </c>
      <c r="CB596" t="s">
        <v>156</v>
      </c>
      <c r="CC596">
        <v>7</v>
      </c>
      <c r="CD596" t="b">
        <v>0</v>
      </c>
      <c r="CE596" t="s">
        <v>168</v>
      </c>
      <c r="CF596" t="s">
        <v>227</v>
      </c>
      <c r="CG596">
        <v>60</v>
      </c>
      <c r="CH596">
        <v>0</v>
      </c>
      <c r="CI596" t="s">
        <v>183</v>
      </c>
      <c r="CJ596" t="s">
        <v>169</v>
      </c>
      <c r="CK596" t="s">
        <v>169</v>
      </c>
      <c r="CL596" t="s">
        <v>169</v>
      </c>
      <c r="CM596" t="s">
        <v>169</v>
      </c>
      <c r="CN596" t="s">
        <v>169</v>
      </c>
      <c r="CO596" t="s">
        <v>183</v>
      </c>
      <c r="CP596" t="s">
        <v>169</v>
      </c>
      <c r="CQ596">
        <v>1</v>
      </c>
      <c r="CR596">
        <v>363</v>
      </c>
      <c r="CS596" t="str">
        <f t="shared" si="435"/>
        <v/>
      </c>
      <c r="CT596" t="str">
        <f t="shared" ca="1" si="436"/>
        <v/>
      </c>
      <c r="CU596" t="str">
        <f t="shared" si="437"/>
        <v/>
      </c>
      <c r="CV596" t="str">
        <f t="shared" ca="1" si="438"/>
        <v/>
      </c>
      <c r="CW596" t="str">
        <f t="shared" si="439"/>
        <v/>
      </c>
      <c r="CX596" t="str">
        <f t="shared" ca="1" si="440"/>
        <v/>
      </c>
      <c r="CY596" t="str">
        <f t="shared" si="441"/>
        <v/>
      </c>
      <c r="CZ596" t="str">
        <f t="shared" ca="1" si="442"/>
        <v/>
      </c>
      <c r="DA596" t="str">
        <f t="shared" si="443"/>
        <v/>
      </c>
      <c r="DB596" t="str">
        <f t="shared" ca="1" si="444"/>
        <v/>
      </c>
      <c r="DC596" t="str">
        <f t="shared" si="445"/>
        <v/>
      </c>
      <c r="DD596" t="str">
        <f t="shared" ca="1" si="446"/>
        <v/>
      </c>
      <c r="DE596" t="str">
        <f t="shared" si="447"/>
        <v/>
      </c>
      <c r="DF596" t="str">
        <f t="shared" ca="1" si="448"/>
        <v/>
      </c>
      <c r="DG596" t="str">
        <f t="shared" si="449"/>
        <v/>
      </c>
      <c r="DH596" t="str">
        <f t="shared" ca="1" si="450"/>
        <v/>
      </c>
      <c r="DI596" t="str">
        <f t="shared" si="451"/>
        <v/>
      </c>
      <c r="DJ596" t="str">
        <f t="shared" ca="1" si="452"/>
        <v/>
      </c>
      <c r="DK596" t="str">
        <f t="shared" si="453"/>
        <v/>
      </c>
      <c r="DL596" t="str">
        <f t="shared" ca="1" si="454"/>
        <v/>
      </c>
      <c r="DM596" t="str">
        <f t="shared" si="455"/>
        <v/>
      </c>
      <c r="DN596" t="str">
        <f t="shared" ca="1" si="456"/>
        <v/>
      </c>
      <c r="DO596" t="str">
        <f t="shared" si="457"/>
        <v/>
      </c>
      <c r="DP596" t="str">
        <f t="shared" ca="1" si="458"/>
        <v/>
      </c>
      <c r="DQ596" t="str">
        <f t="shared" si="459"/>
        <v/>
      </c>
      <c r="DR596" t="str">
        <f t="shared" ca="1" si="460"/>
        <v/>
      </c>
      <c r="DS596" t="str">
        <f t="shared" si="461"/>
        <v/>
      </c>
      <c r="DT596" t="str">
        <f t="shared" ca="1" si="462"/>
        <v/>
      </c>
      <c r="DU596" t="str">
        <f t="shared" si="463"/>
        <v/>
      </c>
      <c r="DV596" t="str">
        <f t="shared" ca="1" si="464"/>
        <v/>
      </c>
      <c r="DW596" t="str">
        <f t="shared" si="465"/>
        <v/>
      </c>
      <c r="DX596" t="str">
        <f t="shared" ca="1" si="466"/>
        <v/>
      </c>
      <c r="DY596" t="str">
        <f t="shared" si="467"/>
        <v/>
      </c>
      <c r="DZ596" t="str">
        <f t="shared" ca="1" si="468"/>
        <v/>
      </c>
      <c r="EA596" t="str">
        <f t="shared" si="469"/>
        <v/>
      </c>
      <c r="EB596" t="str">
        <f t="shared" ca="1" si="470"/>
        <v/>
      </c>
      <c r="EC596" t="str">
        <f t="shared" si="471"/>
        <v/>
      </c>
      <c r="ED596" t="str">
        <f t="shared" ca="1" si="472"/>
        <v/>
      </c>
      <c r="EE596" t="str">
        <f t="shared" si="473"/>
        <v/>
      </c>
      <c r="EF596" t="str">
        <f t="shared" ca="1" si="474"/>
        <v/>
      </c>
      <c r="EG596" t="str">
        <f t="shared" si="475"/>
        <v/>
      </c>
      <c r="EH596" t="str">
        <f t="shared" ca="1" si="476"/>
        <v/>
      </c>
      <c r="EI596" t="str">
        <f t="shared" si="477"/>
        <v/>
      </c>
      <c r="EJ596" t="str">
        <f t="shared" ca="1" si="478"/>
        <v/>
      </c>
      <c r="EK596" t="str">
        <f t="shared" ca="1" si="480"/>
        <v/>
      </c>
      <c r="EL596" t="s">
        <v>924</v>
      </c>
      <c r="EM596">
        <v>112816</v>
      </c>
      <c r="EN596">
        <v>4839</v>
      </c>
      <c r="EO596">
        <v>9498</v>
      </c>
      <c r="EP596">
        <v>3201</v>
      </c>
      <c r="EQ596">
        <v>773</v>
      </c>
      <c r="ER596">
        <v>363</v>
      </c>
      <c r="ES596">
        <v>20380</v>
      </c>
      <c r="ET596">
        <v>2407</v>
      </c>
      <c r="EU596">
        <v>2</v>
      </c>
      <c r="EV596" t="s">
        <v>156</v>
      </c>
      <c r="EW596">
        <v>1024</v>
      </c>
      <c r="EX596">
        <v>2</v>
      </c>
      <c r="EY596">
        <v>48000</v>
      </c>
      <c r="EZ596">
        <v>-16</v>
      </c>
      <c r="FA596" t="s">
        <v>170</v>
      </c>
      <c r="FB596">
        <v>6</v>
      </c>
      <c r="FC596" t="s">
        <v>171</v>
      </c>
      <c r="FD596">
        <v>434385</v>
      </c>
      <c r="FE596">
        <v>429539</v>
      </c>
      <c r="FF596">
        <v>2366</v>
      </c>
      <c r="FG596">
        <v>704824</v>
      </c>
      <c r="FH596">
        <v>706365</v>
      </c>
      <c r="FI596">
        <v>429525</v>
      </c>
      <c r="FJ596">
        <v>704824</v>
      </c>
      <c r="FK596">
        <v>427115</v>
      </c>
      <c r="FL596" t="s">
        <v>158</v>
      </c>
      <c r="FM596">
        <v>423562</v>
      </c>
      <c r="FN596">
        <v>344358</v>
      </c>
      <c r="FO596">
        <v>374384</v>
      </c>
      <c r="FP596">
        <v>1591</v>
      </c>
      <c r="FQ596">
        <v>1550</v>
      </c>
      <c r="FR596">
        <v>704067</v>
      </c>
      <c r="FS596">
        <v>344354</v>
      </c>
      <c r="FT596">
        <v>344354</v>
      </c>
      <c r="FU596">
        <v>1586</v>
      </c>
      <c r="FV596">
        <v>710103</v>
      </c>
      <c r="FW596">
        <v>708365</v>
      </c>
      <c r="FX596">
        <v>710467</v>
      </c>
      <c r="FY596">
        <v>353857</v>
      </c>
      <c r="FZ596">
        <v>377586</v>
      </c>
      <c r="GA596">
        <v>353998</v>
      </c>
      <c r="GB596">
        <v>427115</v>
      </c>
      <c r="GC596">
        <v>425562</v>
      </c>
      <c r="GD596">
        <v>429523</v>
      </c>
      <c r="GE596" t="s">
        <v>158</v>
      </c>
      <c r="GF596">
        <v>710103</v>
      </c>
      <c r="GG596">
        <v>423551</v>
      </c>
      <c r="GH596">
        <v>704065</v>
      </c>
      <c r="GI596">
        <v>547203</v>
      </c>
      <c r="GJ596" t="s">
        <v>172</v>
      </c>
      <c r="GK596">
        <v>21</v>
      </c>
      <c r="GL596">
        <v>38792</v>
      </c>
      <c r="GM596">
        <v>21</v>
      </c>
      <c r="GN596" t="s">
        <v>185</v>
      </c>
      <c r="GO596" t="s">
        <v>166</v>
      </c>
      <c r="GP596">
        <v>1024</v>
      </c>
      <c r="GQ596">
        <v>-50</v>
      </c>
      <c r="GR596">
        <v>180</v>
      </c>
      <c r="GS596">
        <f t="shared" si="479"/>
        <v>21</v>
      </c>
      <c r="GT596" t="str">
        <f t="shared" si="434"/>
        <v>test</v>
      </c>
    </row>
    <row r="597" spans="1:202" x14ac:dyDescent="0.2">
      <c r="A597">
        <v>100</v>
      </c>
      <c r="B597">
        <v>100</v>
      </c>
      <c r="C597">
        <v>1801</v>
      </c>
      <c r="D597">
        <v>1801</v>
      </c>
      <c r="E597" t="s">
        <v>155</v>
      </c>
      <c r="F597" t="s">
        <v>156</v>
      </c>
      <c r="G597" t="s">
        <v>156</v>
      </c>
      <c r="H597" t="s">
        <v>156</v>
      </c>
      <c r="I597">
        <v>0</v>
      </c>
      <c r="J597" t="s">
        <v>157</v>
      </c>
      <c r="K597">
        <v>1</v>
      </c>
      <c r="L597" t="s">
        <v>154</v>
      </c>
      <c r="M597" t="s">
        <v>154</v>
      </c>
      <c r="N597" t="s">
        <v>154</v>
      </c>
      <c r="O597">
        <v>1</v>
      </c>
      <c r="P597" t="s">
        <v>154</v>
      </c>
      <c r="Q597" t="s">
        <v>154</v>
      </c>
      <c r="R597" t="s">
        <v>179</v>
      </c>
      <c r="S597">
        <v>0</v>
      </c>
      <c r="T597">
        <v>2</v>
      </c>
      <c r="U597">
        <v>0</v>
      </c>
      <c r="V597">
        <v>21</v>
      </c>
      <c r="W597">
        <v>21</v>
      </c>
      <c r="X597">
        <v>2</v>
      </c>
      <c r="Y597">
        <v>21</v>
      </c>
      <c r="Z597">
        <v>20</v>
      </c>
      <c r="AA597">
        <v>0</v>
      </c>
      <c r="AB597">
        <v>20</v>
      </c>
      <c r="AC597">
        <v>2</v>
      </c>
      <c r="AD597">
        <v>2</v>
      </c>
      <c r="AE597">
        <v>0</v>
      </c>
      <c r="AF597">
        <v>0</v>
      </c>
      <c r="AG597">
        <v>21</v>
      </c>
      <c r="AH597">
        <v>2</v>
      </c>
      <c r="AI597">
        <v>2</v>
      </c>
      <c r="AJ597">
        <v>0</v>
      </c>
      <c r="AK597">
        <v>21</v>
      </c>
      <c r="AL597">
        <v>21</v>
      </c>
      <c r="AM597">
        <v>42</v>
      </c>
      <c r="AN597">
        <v>2</v>
      </c>
      <c r="AO597">
        <v>2</v>
      </c>
      <c r="AP597">
        <v>2</v>
      </c>
      <c r="AQ597">
        <v>20</v>
      </c>
      <c r="AR597">
        <v>20</v>
      </c>
      <c r="AS597">
        <v>20</v>
      </c>
      <c r="AT597">
        <v>2</v>
      </c>
      <c r="AU597">
        <v>21</v>
      </c>
      <c r="AV597">
        <v>20</v>
      </c>
      <c r="AW597">
        <v>21</v>
      </c>
      <c r="AX597">
        <v>0</v>
      </c>
      <c r="AY597" t="s">
        <v>159</v>
      </c>
      <c r="AZ597">
        <v>-88</v>
      </c>
      <c r="BA597">
        <v>205</v>
      </c>
      <c r="BB597" t="s">
        <v>160</v>
      </c>
      <c r="BC597" t="s">
        <v>161</v>
      </c>
      <c r="BD597" t="b">
        <v>0</v>
      </c>
      <c r="BE597">
        <v>8.8699999999999992</v>
      </c>
      <c r="BF597" t="b">
        <v>1</v>
      </c>
      <c r="BH597" t="s">
        <v>233</v>
      </c>
      <c r="BI597" t="s">
        <v>162</v>
      </c>
      <c r="BJ597" t="b">
        <v>0</v>
      </c>
      <c r="BK597" t="s">
        <v>163</v>
      </c>
      <c r="BL597" t="b">
        <v>0</v>
      </c>
      <c r="BM597">
        <v>18</v>
      </c>
      <c r="BN597" t="s">
        <v>164</v>
      </c>
      <c r="BO597" t="s">
        <v>165</v>
      </c>
      <c r="BP597" t="s">
        <v>164</v>
      </c>
      <c r="BQ597" t="s">
        <v>166</v>
      </c>
      <c r="BR597">
        <v>768</v>
      </c>
      <c r="BS597" t="s">
        <v>156</v>
      </c>
      <c r="BT597" t="s">
        <v>173</v>
      </c>
      <c r="BU597" t="s">
        <v>181</v>
      </c>
      <c r="BV597" t="s">
        <v>188</v>
      </c>
      <c r="BW597">
        <v>21</v>
      </c>
      <c r="BX597">
        <v>3</v>
      </c>
      <c r="BY597">
        <v>0</v>
      </c>
      <c r="BZ597">
        <v>6</v>
      </c>
      <c r="CA597" t="s">
        <v>234</v>
      </c>
      <c r="CB597" t="s">
        <v>156</v>
      </c>
      <c r="CC597">
        <v>7</v>
      </c>
      <c r="CD597" t="b">
        <v>0</v>
      </c>
      <c r="CE597" t="s">
        <v>168</v>
      </c>
      <c r="CF597" t="s">
        <v>227</v>
      </c>
      <c r="CG597">
        <v>7</v>
      </c>
      <c r="CH597">
        <v>0</v>
      </c>
      <c r="CI597" t="s">
        <v>179</v>
      </c>
      <c r="CJ597" t="s">
        <v>169</v>
      </c>
      <c r="CK597" t="s">
        <v>169</v>
      </c>
      <c r="CL597" t="s">
        <v>169</v>
      </c>
      <c r="CM597" t="s">
        <v>169</v>
      </c>
      <c r="CN597" t="s">
        <v>169</v>
      </c>
      <c r="CO597" t="s">
        <v>179</v>
      </c>
      <c r="CP597" t="s">
        <v>169</v>
      </c>
      <c r="CQ597">
        <v>1</v>
      </c>
      <c r="CR597">
        <v>839</v>
      </c>
      <c r="CS597">
        <f t="shared" si="435"/>
        <v>839</v>
      </c>
      <c r="CT597">
        <f t="shared" ca="1" si="436"/>
        <v>839</v>
      </c>
      <c r="CU597" t="str">
        <f t="shared" si="437"/>
        <v/>
      </c>
      <c r="CV597" t="str">
        <f t="shared" ca="1" si="438"/>
        <v/>
      </c>
      <c r="CW597" t="str">
        <f t="shared" si="439"/>
        <v/>
      </c>
      <c r="CX597" t="str">
        <f t="shared" ca="1" si="440"/>
        <v/>
      </c>
      <c r="CY597" t="str">
        <f t="shared" si="441"/>
        <v/>
      </c>
      <c r="CZ597" t="str">
        <f t="shared" ca="1" si="442"/>
        <v/>
      </c>
      <c r="DA597" t="str">
        <f t="shared" si="443"/>
        <v/>
      </c>
      <c r="DB597" t="str">
        <f t="shared" ca="1" si="444"/>
        <v/>
      </c>
      <c r="DC597" t="str">
        <f t="shared" si="445"/>
        <v/>
      </c>
      <c r="DD597" t="str">
        <f t="shared" ca="1" si="446"/>
        <v/>
      </c>
      <c r="DE597" t="str">
        <f t="shared" si="447"/>
        <v/>
      </c>
      <c r="DF597" t="str">
        <f t="shared" ca="1" si="448"/>
        <v/>
      </c>
      <c r="DG597" t="str">
        <f t="shared" si="449"/>
        <v/>
      </c>
      <c r="DH597" t="str">
        <f t="shared" ca="1" si="450"/>
        <v/>
      </c>
      <c r="DI597" t="str">
        <f t="shared" si="451"/>
        <v/>
      </c>
      <c r="DJ597" t="str">
        <f t="shared" ca="1" si="452"/>
        <v/>
      </c>
      <c r="DK597" t="str">
        <f t="shared" si="453"/>
        <v/>
      </c>
      <c r="DL597" t="str">
        <f t="shared" ca="1" si="454"/>
        <v/>
      </c>
      <c r="DM597" t="str">
        <f t="shared" si="455"/>
        <v/>
      </c>
      <c r="DN597" t="str">
        <f t="shared" ca="1" si="456"/>
        <v/>
      </c>
      <c r="DO597" t="str">
        <f t="shared" si="457"/>
        <v/>
      </c>
      <c r="DP597" t="str">
        <f t="shared" ca="1" si="458"/>
        <v/>
      </c>
      <c r="DQ597" t="str">
        <f t="shared" si="459"/>
        <v/>
      </c>
      <c r="DR597" t="str">
        <f t="shared" ca="1" si="460"/>
        <v/>
      </c>
      <c r="DS597" t="str">
        <f t="shared" si="461"/>
        <v/>
      </c>
      <c r="DT597" t="str">
        <f t="shared" ca="1" si="462"/>
        <v/>
      </c>
      <c r="DU597" t="str">
        <f t="shared" si="463"/>
        <v/>
      </c>
      <c r="DV597" t="str">
        <f t="shared" ca="1" si="464"/>
        <v/>
      </c>
      <c r="DW597" t="str">
        <f t="shared" si="465"/>
        <v/>
      </c>
      <c r="DX597" t="str">
        <f t="shared" ca="1" si="466"/>
        <v/>
      </c>
      <c r="DY597">
        <f t="shared" si="467"/>
        <v>839</v>
      </c>
      <c r="DZ597">
        <f t="shared" ca="1" si="468"/>
        <v>839</v>
      </c>
      <c r="EA597" t="str">
        <f t="shared" si="469"/>
        <v/>
      </c>
      <c r="EB597" t="str">
        <f t="shared" ca="1" si="470"/>
        <v/>
      </c>
      <c r="EC597" t="str">
        <f t="shared" si="471"/>
        <v/>
      </c>
      <c r="ED597" t="str">
        <f t="shared" ca="1" si="472"/>
        <v/>
      </c>
      <c r="EE597" t="str">
        <f t="shared" si="473"/>
        <v/>
      </c>
      <c r="EF597" t="str">
        <f t="shared" ca="1" si="474"/>
        <v/>
      </c>
      <c r="EG597" t="str">
        <f t="shared" si="475"/>
        <v/>
      </c>
      <c r="EH597" t="str">
        <f t="shared" ca="1" si="476"/>
        <v/>
      </c>
      <c r="EI597" t="str">
        <f t="shared" si="477"/>
        <v/>
      </c>
      <c r="EJ597" t="str">
        <f t="shared" ca="1" si="478"/>
        <v/>
      </c>
      <c r="EK597">
        <f t="shared" ca="1" si="480"/>
        <v>839</v>
      </c>
      <c r="EL597">
        <v>839</v>
      </c>
      <c r="EM597">
        <v>112816</v>
      </c>
      <c r="EN597">
        <v>4839</v>
      </c>
      <c r="EO597">
        <v>9498</v>
      </c>
      <c r="EP597">
        <v>3201</v>
      </c>
      <c r="EQ597">
        <v>773</v>
      </c>
      <c r="ER597">
        <v>839</v>
      </c>
      <c r="ES597">
        <v>20380</v>
      </c>
      <c r="ET597">
        <v>2407</v>
      </c>
      <c r="EU597">
        <v>2</v>
      </c>
      <c r="EV597" t="s">
        <v>156</v>
      </c>
      <c r="EW597">
        <v>1024</v>
      </c>
      <c r="EX597">
        <v>2</v>
      </c>
      <c r="EY597">
        <v>48000</v>
      </c>
      <c r="EZ597">
        <v>-16</v>
      </c>
      <c r="FA597" t="s">
        <v>170</v>
      </c>
      <c r="FB597">
        <v>6</v>
      </c>
      <c r="FC597" t="s">
        <v>171</v>
      </c>
      <c r="FD597">
        <v>434385</v>
      </c>
      <c r="FE597">
        <v>429539</v>
      </c>
      <c r="FF597">
        <v>2366</v>
      </c>
      <c r="FG597">
        <v>711246</v>
      </c>
      <c r="FH597">
        <v>712829</v>
      </c>
      <c r="FI597">
        <v>429525</v>
      </c>
      <c r="FJ597">
        <v>711246</v>
      </c>
      <c r="FK597">
        <v>427115</v>
      </c>
      <c r="FL597" t="s">
        <v>158</v>
      </c>
      <c r="FM597">
        <v>423562</v>
      </c>
      <c r="FN597">
        <v>344358</v>
      </c>
      <c r="FO597">
        <v>374384</v>
      </c>
      <c r="FP597">
        <v>1591</v>
      </c>
      <c r="FQ597">
        <v>1550</v>
      </c>
      <c r="FR597">
        <v>710489</v>
      </c>
      <c r="FS597">
        <v>344354</v>
      </c>
      <c r="FT597">
        <v>344354</v>
      </c>
      <c r="FU597">
        <v>1586</v>
      </c>
      <c r="FV597">
        <v>716138</v>
      </c>
      <c r="FW597">
        <v>714829</v>
      </c>
      <c r="FX597">
        <v>716978</v>
      </c>
      <c r="FY597">
        <v>353857</v>
      </c>
      <c r="FZ597">
        <v>377586</v>
      </c>
      <c r="GA597">
        <v>353998</v>
      </c>
      <c r="GB597">
        <v>427115</v>
      </c>
      <c r="GC597">
        <v>425562</v>
      </c>
      <c r="GD597">
        <v>429523</v>
      </c>
      <c r="GE597" t="s">
        <v>158</v>
      </c>
      <c r="GF597">
        <v>716138</v>
      </c>
      <c r="GG597">
        <v>423551</v>
      </c>
      <c r="GH597">
        <v>710486</v>
      </c>
      <c r="GI597">
        <v>547203</v>
      </c>
      <c r="GJ597" t="s">
        <v>172</v>
      </c>
      <c r="GK597">
        <v>22</v>
      </c>
      <c r="GL597">
        <v>39631</v>
      </c>
      <c r="GM597">
        <v>22</v>
      </c>
      <c r="GN597" t="s">
        <v>182</v>
      </c>
      <c r="GO597" t="s">
        <v>166</v>
      </c>
      <c r="GP597">
        <v>1024</v>
      </c>
      <c r="GQ597">
        <v>-50</v>
      </c>
      <c r="GR597">
        <v>180</v>
      </c>
      <c r="GS597">
        <f t="shared" si="479"/>
        <v>22</v>
      </c>
      <c r="GT597" t="str">
        <f t="shared" si="434"/>
        <v>test</v>
      </c>
    </row>
    <row r="598" spans="1:202" x14ac:dyDescent="0.2">
      <c r="A598">
        <v>100</v>
      </c>
      <c r="B598">
        <v>100</v>
      </c>
      <c r="C598">
        <v>1740</v>
      </c>
      <c r="D598">
        <v>1740</v>
      </c>
      <c r="E598" t="s">
        <v>155</v>
      </c>
      <c r="F598" t="s">
        <v>156</v>
      </c>
      <c r="G598" t="s">
        <v>156</v>
      </c>
      <c r="H598" t="s">
        <v>156</v>
      </c>
      <c r="I598">
        <v>0</v>
      </c>
      <c r="J598" t="s">
        <v>157</v>
      </c>
      <c r="K598">
        <v>1</v>
      </c>
      <c r="L598" t="s">
        <v>154</v>
      </c>
      <c r="M598" t="s">
        <v>154</v>
      </c>
      <c r="N598" t="s">
        <v>154</v>
      </c>
      <c r="O598">
        <v>1</v>
      </c>
      <c r="P598" t="s">
        <v>154</v>
      </c>
      <c r="Q598" t="s">
        <v>154</v>
      </c>
      <c r="R598" t="s">
        <v>183</v>
      </c>
      <c r="S598">
        <v>0</v>
      </c>
      <c r="T598">
        <v>2</v>
      </c>
      <c r="U598">
        <v>0</v>
      </c>
      <c r="V598">
        <v>22</v>
      </c>
      <c r="W598">
        <v>22</v>
      </c>
      <c r="X598">
        <v>2</v>
      </c>
      <c r="Y598">
        <v>22</v>
      </c>
      <c r="Z598">
        <v>20</v>
      </c>
      <c r="AA598">
        <v>0</v>
      </c>
      <c r="AB598">
        <v>20</v>
      </c>
      <c r="AC598">
        <v>2</v>
      </c>
      <c r="AD598">
        <v>2</v>
      </c>
      <c r="AE598">
        <v>0</v>
      </c>
      <c r="AF598">
        <v>0</v>
      </c>
      <c r="AG598">
        <v>22</v>
      </c>
      <c r="AH598">
        <v>2</v>
      </c>
      <c r="AI598">
        <v>2</v>
      </c>
      <c r="AJ598">
        <v>0</v>
      </c>
      <c r="AK598">
        <v>22</v>
      </c>
      <c r="AL598">
        <v>22</v>
      </c>
      <c r="AM598">
        <v>43</v>
      </c>
      <c r="AN598">
        <v>2</v>
      </c>
      <c r="AO598">
        <v>2</v>
      </c>
      <c r="AP598">
        <v>2</v>
      </c>
      <c r="AQ598">
        <v>20</v>
      </c>
      <c r="AR598">
        <v>20</v>
      </c>
      <c r="AS598">
        <v>20</v>
      </c>
      <c r="AT598">
        <v>2</v>
      </c>
      <c r="AU598">
        <v>22</v>
      </c>
      <c r="AV598">
        <v>20</v>
      </c>
      <c r="AW598">
        <v>22</v>
      </c>
      <c r="AX598">
        <v>0</v>
      </c>
      <c r="AY598" t="s">
        <v>159</v>
      </c>
      <c r="AZ598">
        <v>-88</v>
      </c>
      <c r="BA598">
        <v>205</v>
      </c>
      <c r="BB598" t="s">
        <v>160</v>
      </c>
      <c r="BC598" t="s">
        <v>161</v>
      </c>
      <c r="BD598" t="b">
        <v>0</v>
      </c>
      <c r="BE598" t="s">
        <v>164</v>
      </c>
      <c r="BF598" t="b">
        <v>1</v>
      </c>
      <c r="BH598" t="s">
        <v>233</v>
      </c>
      <c r="BI598" t="s">
        <v>162</v>
      </c>
      <c r="BJ598" t="b">
        <v>0</v>
      </c>
      <c r="BK598" t="s">
        <v>163</v>
      </c>
      <c r="BL598" t="b">
        <v>0</v>
      </c>
      <c r="BM598">
        <v>18</v>
      </c>
      <c r="BN598" t="s">
        <v>164</v>
      </c>
      <c r="BO598" t="s">
        <v>165</v>
      </c>
      <c r="BP598" t="s">
        <v>164</v>
      </c>
      <c r="BQ598" t="s">
        <v>166</v>
      </c>
      <c r="BR598">
        <v>768</v>
      </c>
      <c r="BS598" t="s">
        <v>156</v>
      </c>
      <c r="BT598" t="s">
        <v>173</v>
      </c>
      <c r="BU598" t="s">
        <v>188</v>
      </c>
      <c r="BV598" t="s">
        <v>187</v>
      </c>
      <c r="BW598">
        <v>22</v>
      </c>
      <c r="BX598">
        <v>3</v>
      </c>
      <c r="BY598">
        <v>0</v>
      </c>
      <c r="BZ598">
        <v>6</v>
      </c>
      <c r="CA598" t="s">
        <v>234</v>
      </c>
      <c r="CB598" t="s">
        <v>156</v>
      </c>
      <c r="CC598">
        <v>7</v>
      </c>
      <c r="CD598" t="b">
        <v>0</v>
      </c>
      <c r="CE598" t="s">
        <v>168</v>
      </c>
      <c r="CF598" t="s">
        <v>227</v>
      </c>
      <c r="CG598">
        <v>75</v>
      </c>
      <c r="CH598">
        <v>0</v>
      </c>
      <c r="CI598" t="s">
        <v>183</v>
      </c>
      <c r="CJ598" t="s">
        <v>169</v>
      </c>
      <c r="CK598" t="s">
        <v>169</v>
      </c>
      <c r="CL598" t="s">
        <v>169</v>
      </c>
      <c r="CM598" t="s">
        <v>169</v>
      </c>
      <c r="CN598" t="s">
        <v>169</v>
      </c>
      <c r="CO598" t="s">
        <v>183</v>
      </c>
      <c r="CP598" t="s">
        <v>169</v>
      </c>
      <c r="CQ598">
        <v>1</v>
      </c>
      <c r="CR598">
        <v>397</v>
      </c>
      <c r="CS598" t="str">
        <f t="shared" si="435"/>
        <v/>
      </c>
      <c r="CT598" t="str">
        <f t="shared" ca="1" si="436"/>
        <v/>
      </c>
      <c r="CU598" t="str">
        <f t="shared" si="437"/>
        <v/>
      </c>
      <c r="CV598" t="str">
        <f t="shared" ca="1" si="438"/>
        <v/>
      </c>
      <c r="CW598" t="str">
        <f t="shared" si="439"/>
        <v/>
      </c>
      <c r="CX598" t="str">
        <f t="shared" ca="1" si="440"/>
        <v/>
      </c>
      <c r="CY598" t="str">
        <f t="shared" si="441"/>
        <v/>
      </c>
      <c r="CZ598" t="str">
        <f t="shared" ca="1" si="442"/>
        <v/>
      </c>
      <c r="DA598" t="str">
        <f t="shared" si="443"/>
        <v/>
      </c>
      <c r="DB598" t="str">
        <f t="shared" ca="1" si="444"/>
        <v/>
      </c>
      <c r="DC598" t="str">
        <f t="shared" si="445"/>
        <v/>
      </c>
      <c r="DD598" t="str">
        <f t="shared" ca="1" si="446"/>
        <v/>
      </c>
      <c r="DE598" t="str">
        <f t="shared" si="447"/>
        <v/>
      </c>
      <c r="DF598" t="str">
        <f t="shared" ca="1" si="448"/>
        <v/>
      </c>
      <c r="DG598" t="str">
        <f t="shared" si="449"/>
        <v/>
      </c>
      <c r="DH598" t="str">
        <f t="shared" ca="1" si="450"/>
        <v/>
      </c>
      <c r="DI598" t="str">
        <f t="shared" si="451"/>
        <v/>
      </c>
      <c r="DJ598" t="str">
        <f t="shared" ca="1" si="452"/>
        <v/>
      </c>
      <c r="DK598" t="str">
        <f t="shared" si="453"/>
        <v/>
      </c>
      <c r="DL598" t="str">
        <f t="shared" ca="1" si="454"/>
        <v/>
      </c>
      <c r="DM598" t="str">
        <f t="shared" si="455"/>
        <v/>
      </c>
      <c r="DN598" t="str">
        <f t="shared" ca="1" si="456"/>
        <v/>
      </c>
      <c r="DO598" t="str">
        <f t="shared" si="457"/>
        <v/>
      </c>
      <c r="DP598" t="str">
        <f t="shared" ca="1" si="458"/>
        <v/>
      </c>
      <c r="DQ598" t="str">
        <f t="shared" si="459"/>
        <v/>
      </c>
      <c r="DR598" t="str">
        <f t="shared" ca="1" si="460"/>
        <v/>
      </c>
      <c r="DS598" t="str">
        <f t="shared" si="461"/>
        <v/>
      </c>
      <c r="DT598" t="str">
        <f t="shared" ca="1" si="462"/>
        <v/>
      </c>
      <c r="DU598" t="str">
        <f t="shared" si="463"/>
        <v/>
      </c>
      <c r="DV598" t="str">
        <f t="shared" ca="1" si="464"/>
        <v/>
      </c>
      <c r="DW598" t="str">
        <f t="shared" si="465"/>
        <v/>
      </c>
      <c r="DX598" t="str">
        <f t="shared" ca="1" si="466"/>
        <v/>
      </c>
      <c r="DY598" t="str">
        <f t="shared" si="467"/>
        <v/>
      </c>
      <c r="DZ598" t="str">
        <f t="shared" ca="1" si="468"/>
        <v/>
      </c>
      <c r="EA598" t="str">
        <f t="shared" si="469"/>
        <v/>
      </c>
      <c r="EB598" t="str">
        <f t="shared" ca="1" si="470"/>
        <v/>
      </c>
      <c r="EC598" t="str">
        <f t="shared" si="471"/>
        <v/>
      </c>
      <c r="ED598" t="str">
        <f t="shared" ca="1" si="472"/>
        <v/>
      </c>
      <c r="EE598" t="str">
        <f t="shared" si="473"/>
        <v/>
      </c>
      <c r="EF598" t="str">
        <f t="shared" ca="1" si="474"/>
        <v/>
      </c>
      <c r="EG598" t="str">
        <f t="shared" si="475"/>
        <v/>
      </c>
      <c r="EH598" t="str">
        <f t="shared" ca="1" si="476"/>
        <v/>
      </c>
      <c r="EI598" t="str">
        <f t="shared" si="477"/>
        <v/>
      </c>
      <c r="EJ598" t="str">
        <f t="shared" ca="1" si="478"/>
        <v/>
      </c>
      <c r="EK598" t="str">
        <f t="shared" ca="1" si="480"/>
        <v/>
      </c>
      <c r="EL598" t="s">
        <v>924</v>
      </c>
      <c r="EM598">
        <v>112816</v>
      </c>
      <c r="EN598">
        <v>4839</v>
      </c>
      <c r="EO598">
        <v>9498</v>
      </c>
      <c r="EP598">
        <v>3201</v>
      </c>
      <c r="EQ598">
        <v>773</v>
      </c>
      <c r="ER598">
        <v>397</v>
      </c>
      <c r="ES598">
        <v>20380</v>
      </c>
      <c r="ET598">
        <v>2407</v>
      </c>
      <c r="EU598">
        <v>2</v>
      </c>
      <c r="EV598" t="s">
        <v>156</v>
      </c>
      <c r="EW598">
        <v>1024</v>
      </c>
      <c r="EX598">
        <v>2</v>
      </c>
      <c r="EY598">
        <v>48000</v>
      </c>
      <c r="EZ598">
        <v>-16</v>
      </c>
      <c r="FA598" t="s">
        <v>170</v>
      </c>
      <c r="FB598">
        <v>6</v>
      </c>
      <c r="FC598" t="s">
        <v>171</v>
      </c>
      <c r="FD598">
        <v>434385</v>
      </c>
      <c r="FE598">
        <v>429539</v>
      </c>
      <c r="FF598">
        <v>2366</v>
      </c>
      <c r="FG598">
        <v>717755</v>
      </c>
      <c r="FH598">
        <v>719080</v>
      </c>
      <c r="FI598">
        <v>429525</v>
      </c>
      <c r="FJ598">
        <v>717755</v>
      </c>
      <c r="FK598">
        <v>427115</v>
      </c>
      <c r="FL598" t="s">
        <v>158</v>
      </c>
      <c r="FM598">
        <v>423562</v>
      </c>
      <c r="FN598">
        <v>344358</v>
      </c>
      <c r="FO598">
        <v>374384</v>
      </c>
      <c r="FP598">
        <v>1591</v>
      </c>
      <c r="FQ598">
        <v>1550</v>
      </c>
      <c r="FR598">
        <v>716998</v>
      </c>
      <c r="FS598">
        <v>344354</v>
      </c>
      <c r="FT598">
        <v>344354</v>
      </c>
      <c r="FU598">
        <v>1586</v>
      </c>
      <c r="FV598">
        <v>723305</v>
      </c>
      <c r="FW598">
        <v>721080</v>
      </c>
      <c r="FX598">
        <v>723703</v>
      </c>
      <c r="FY598">
        <v>353857</v>
      </c>
      <c r="FZ598">
        <v>377586</v>
      </c>
      <c r="GA598">
        <v>353998</v>
      </c>
      <c r="GB598">
        <v>427115</v>
      </c>
      <c r="GC598">
        <v>425562</v>
      </c>
      <c r="GD598">
        <v>429523</v>
      </c>
      <c r="GE598" t="s">
        <v>158</v>
      </c>
      <c r="GF598">
        <v>723305</v>
      </c>
      <c r="GG598">
        <v>423551</v>
      </c>
      <c r="GH598">
        <v>716996</v>
      </c>
      <c r="GI598">
        <v>547203</v>
      </c>
      <c r="GJ598" t="s">
        <v>172</v>
      </c>
      <c r="GK598">
        <v>23</v>
      </c>
      <c r="GL598">
        <v>40028</v>
      </c>
      <c r="GM598">
        <v>23</v>
      </c>
      <c r="GN598" t="s">
        <v>185</v>
      </c>
      <c r="GO598" t="s">
        <v>166</v>
      </c>
      <c r="GP598">
        <v>1024</v>
      </c>
      <c r="GQ598">
        <v>-50</v>
      </c>
      <c r="GR598">
        <v>180</v>
      </c>
      <c r="GS598">
        <f t="shared" si="479"/>
        <v>23</v>
      </c>
      <c r="GT598" t="str">
        <f t="shared" si="434"/>
        <v>test</v>
      </c>
    </row>
    <row r="599" spans="1:202" x14ac:dyDescent="0.2">
      <c r="A599">
        <v>100</v>
      </c>
      <c r="B599">
        <v>100</v>
      </c>
      <c r="C599">
        <v>1671</v>
      </c>
      <c r="D599">
        <v>1671</v>
      </c>
      <c r="E599" t="s">
        <v>155</v>
      </c>
      <c r="F599" t="s">
        <v>156</v>
      </c>
      <c r="G599" t="s">
        <v>156</v>
      </c>
      <c r="H599" t="s">
        <v>156</v>
      </c>
      <c r="I599">
        <v>0</v>
      </c>
      <c r="J599" t="s">
        <v>157</v>
      </c>
      <c r="K599">
        <v>1</v>
      </c>
      <c r="L599" t="s">
        <v>154</v>
      </c>
      <c r="M599" t="s">
        <v>154</v>
      </c>
      <c r="N599" t="s">
        <v>154</v>
      </c>
      <c r="O599">
        <v>1</v>
      </c>
      <c r="P599" t="s">
        <v>154</v>
      </c>
      <c r="Q599" t="s">
        <v>154</v>
      </c>
      <c r="R599" t="s">
        <v>183</v>
      </c>
      <c r="S599">
        <v>0</v>
      </c>
      <c r="T599">
        <v>2</v>
      </c>
      <c r="U599">
        <v>0</v>
      </c>
      <c r="V599">
        <v>23</v>
      </c>
      <c r="W599">
        <v>23</v>
      </c>
      <c r="X599">
        <v>2</v>
      </c>
      <c r="Y599">
        <v>23</v>
      </c>
      <c r="Z599">
        <v>20</v>
      </c>
      <c r="AA599">
        <v>0</v>
      </c>
      <c r="AB599">
        <v>20</v>
      </c>
      <c r="AC599">
        <v>2</v>
      </c>
      <c r="AD599">
        <v>2</v>
      </c>
      <c r="AE599">
        <v>0</v>
      </c>
      <c r="AF599">
        <v>0</v>
      </c>
      <c r="AG599">
        <v>23</v>
      </c>
      <c r="AH599">
        <v>2</v>
      </c>
      <c r="AI599">
        <v>2</v>
      </c>
      <c r="AJ599">
        <v>0</v>
      </c>
      <c r="AK599">
        <v>23</v>
      </c>
      <c r="AL599">
        <v>23</v>
      </c>
      <c r="AM599">
        <v>44</v>
      </c>
      <c r="AN599">
        <v>2</v>
      </c>
      <c r="AO599">
        <v>2</v>
      </c>
      <c r="AP599">
        <v>2</v>
      </c>
      <c r="AQ599">
        <v>20</v>
      </c>
      <c r="AR599">
        <v>20</v>
      </c>
      <c r="AS599">
        <v>20</v>
      </c>
      <c r="AT599">
        <v>2</v>
      </c>
      <c r="AU599">
        <v>23</v>
      </c>
      <c r="AV599">
        <v>20</v>
      </c>
      <c r="AW599">
        <v>23</v>
      </c>
      <c r="AX599">
        <v>0</v>
      </c>
      <c r="AY599" t="s">
        <v>159</v>
      </c>
      <c r="AZ599">
        <v>-88</v>
      </c>
      <c r="BA599">
        <v>205</v>
      </c>
      <c r="BB599" t="s">
        <v>160</v>
      </c>
      <c r="BC599" t="s">
        <v>161</v>
      </c>
      <c r="BD599" t="b">
        <v>0</v>
      </c>
      <c r="BE599" t="s">
        <v>164</v>
      </c>
      <c r="BF599" t="b">
        <v>1</v>
      </c>
      <c r="BH599" t="s">
        <v>233</v>
      </c>
      <c r="BI599" t="s">
        <v>162</v>
      </c>
      <c r="BJ599" t="b">
        <v>0</v>
      </c>
      <c r="BK599" t="s">
        <v>163</v>
      </c>
      <c r="BL599" t="b">
        <v>0</v>
      </c>
      <c r="BM599">
        <v>18</v>
      </c>
      <c r="BN599" t="s">
        <v>164</v>
      </c>
      <c r="BO599" t="s">
        <v>165</v>
      </c>
      <c r="BP599" t="s">
        <v>164</v>
      </c>
      <c r="BQ599" t="s">
        <v>166</v>
      </c>
      <c r="BR599">
        <v>768</v>
      </c>
      <c r="BS599" t="s">
        <v>156</v>
      </c>
      <c r="BT599" t="s">
        <v>173</v>
      </c>
      <c r="BU599" t="s">
        <v>189</v>
      </c>
      <c r="BV599" t="s">
        <v>195</v>
      </c>
      <c r="BW599">
        <v>23</v>
      </c>
      <c r="BX599">
        <v>3</v>
      </c>
      <c r="BY599">
        <v>0</v>
      </c>
      <c r="BZ599">
        <v>6</v>
      </c>
      <c r="CA599" t="s">
        <v>234</v>
      </c>
      <c r="CB599" t="s">
        <v>156</v>
      </c>
      <c r="CC599">
        <v>7</v>
      </c>
      <c r="CD599" t="b">
        <v>0</v>
      </c>
      <c r="CE599" t="s">
        <v>168</v>
      </c>
      <c r="CF599" t="s">
        <v>227</v>
      </c>
      <c r="CG599">
        <v>47</v>
      </c>
      <c r="CH599">
        <v>0</v>
      </c>
      <c r="CI599" t="s">
        <v>183</v>
      </c>
      <c r="CJ599" t="s">
        <v>169</v>
      </c>
      <c r="CK599" t="s">
        <v>169</v>
      </c>
      <c r="CL599" t="s">
        <v>169</v>
      </c>
      <c r="CM599" t="s">
        <v>169</v>
      </c>
      <c r="CN599" t="s">
        <v>169</v>
      </c>
      <c r="CO599" t="s">
        <v>183</v>
      </c>
      <c r="CP599" t="s">
        <v>169</v>
      </c>
      <c r="CQ599">
        <v>1</v>
      </c>
      <c r="CR599">
        <v>97</v>
      </c>
      <c r="CS599" t="str">
        <f t="shared" si="435"/>
        <v/>
      </c>
      <c r="CT599" t="str">
        <f t="shared" ca="1" si="436"/>
        <v/>
      </c>
      <c r="CU599" t="str">
        <f t="shared" si="437"/>
        <v/>
      </c>
      <c r="CV599" t="str">
        <f t="shared" ca="1" si="438"/>
        <v/>
      </c>
      <c r="CW599" t="str">
        <f t="shared" si="439"/>
        <v/>
      </c>
      <c r="CX599" t="str">
        <f t="shared" ca="1" si="440"/>
        <v/>
      </c>
      <c r="CY599" t="str">
        <f t="shared" si="441"/>
        <v/>
      </c>
      <c r="CZ599" t="str">
        <f t="shared" ca="1" si="442"/>
        <v/>
      </c>
      <c r="DA599" t="str">
        <f t="shared" si="443"/>
        <v/>
      </c>
      <c r="DB599" t="str">
        <f t="shared" ca="1" si="444"/>
        <v/>
      </c>
      <c r="DC599" t="str">
        <f t="shared" si="445"/>
        <v/>
      </c>
      <c r="DD599" t="str">
        <f t="shared" ca="1" si="446"/>
        <v/>
      </c>
      <c r="DE599" t="str">
        <f t="shared" si="447"/>
        <v/>
      </c>
      <c r="DF599" t="str">
        <f t="shared" ca="1" si="448"/>
        <v/>
      </c>
      <c r="DG599" t="str">
        <f t="shared" si="449"/>
        <v/>
      </c>
      <c r="DH599" t="str">
        <f t="shared" ca="1" si="450"/>
        <v/>
      </c>
      <c r="DI599" t="str">
        <f t="shared" si="451"/>
        <v/>
      </c>
      <c r="DJ599" t="str">
        <f t="shared" ca="1" si="452"/>
        <v/>
      </c>
      <c r="DK599" t="str">
        <f t="shared" si="453"/>
        <v/>
      </c>
      <c r="DL599" t="str">
        <f t="shared" ca="1" si="454"/>
        <v/>
      </c>
      <c r="DM599" t="str">
        <f t="shared" si="455"/>
        <v/>
      </c>
      <c r="DN599" t="str">
        <f t="shared" ca="1" si="456"/>
        <v/>
      </c>
      <c r="DO599" t="str">
        <f t="shared" si="457"/>
        <v/>
      </c>
      <c r="DP599" t="str">
        <f t="shared" ca="1" si="458"/>
        <v/>
      </c>
      <c r="DQ599" t="str">
        <f t="shared" si="459"/>
        <v/>
      </c>
      <c r="DR599" t="str">
        <f t="shared" ca="1" si="460"/>
        <v/>
      </c>
      <c r="DS599" t="str">
        <f t="shared" si="461"/>
        <v/>
      </c>
      <c r="DT599" t="str">
        <f t="shared" ca="1" si="462"/>
        <v/>
      </c>
      <c r="DU599" t="str">
        <f t="shared" si="463"/>
        <v/>
      </c>
      <c r="DV599" t="str">
        <f t="shared" ca="1" si="464"/>
        <v/>
      </c>
      <c r="DW599" t="str">
        <f t="shared" si="465"/>
        <v/>
      </c>
      <c r="DX599" t="str">
        <f t="shared" ca="1" si="466"/>
        <v/>
      </c>
      <c r="DY599" t="str">
        <f t="shared" si="467"/>
        <v/>
      </c>
      <c r="DZ599" t="str">
        <f t="shared" ca="1" si="468"/>
        <v/>
      </c>
      <c r="EA599" t="str">
        <f t="shared" si="469"/>
        <v/>
      </c>
      <c r="EB599" t="str">
        <f t="shared" ca="1" si="470"/>
        <v/>
      </c>
      <c r="EC599" t="str">
        <f t="shared" si="471"/>
        <v/>
      </c>
      <c r="ED599" t="str">
        <f t="shared" ca="1" si="472"/>
        <v/>
      </c>
      <c r="EE599" t="str">
        <f t="shared" si="473"/>
        <v/>
      </c>
      <c r="EF599" t="str">
        <f t="shared" ca="1" si="474"/>
        <v/>
      </c>
      <c r="EG599" t="str">
        <f t="shared" si="475"/>
        <v/>
      </c>
      <c r="EH599" t="str">
        <f t="shared" ca="1" si="476"/>
        <v/>
      </c>
      <c r="EI599" t="str">
        <f t="shared" si="477"/>
        <v/>
      </c>
      <c r="EJ599" t="str">
        <f t="shared" ca="1" si="478"/>
        <v/>
      </c>
      <c r="EK599" t="str">
        <f t="shared" ca="1" si="480"/>
        <v/>
      </c>
      <c r="EL599" t="s">
        <v>924</v>
      </c>
      <c r="EM599">
        <v>112816</v>
      </c>
      <c r="EN599">
        <v>4839</v>
      </c>
      <c r="EO599">
        <v>9498</v>
      </c>
      <c r="EP599">
        <v>3201</v>
      </c>
      <c r="EQ599">
        <v>773</v>
      </c>
      <c r="ER599">
        <v>97</v>
      </c>
      <c r="ES599">
        <v>20380</v>
      </c>
      <c r="ET599">
        <v>2407</v>
      </c>
      <c r="EU599">
        <v>2</v>
      </c>
      <c r="EV599" t="s">
        <v>156</v>
      </c>
      <c r="EW599">
        <v>1024</v>
      </c>
      <c r="EX599">
        <v>2</v>
      </c>
      <c r="EY599">
        <v>48000</v>
      </c>
      <c r="EZ599">
        <v>-16</v>
      </c>
      <c r="FA599" t="s">
        <v>170</v>
      </c>
      <c r="FB599">
        <v>6</v>
      </c>
      <c r="FC599" t="s">
        <v>171</v>
      </c>
      <c r="FD599">
        <v>434385</v>
      </c>
      <c r="FE599">
        <v>429539</v>
      </c>
      <c r="FF599">
        <v>2366</v>
      </c>
      <c r="FG599">
        <v>724479</v>
      </c>
      <c r="FH599">
        <v>726079</v>
      </c>
      <c r="FI599">
        <v>429525</v>
      </c>
      <c r="FJ599">
        <v>724479</v>
      </c>
      <c r="FK599">
        <v>427115</v>
      </c>
      <c r="FL599" t="s">
        <v>158</v>
      </c>
      <c r="FM599">
        <v>423562</v>
      </c>
      <c r="FN599">
        <v>344358</v>
      </c>
      <c r="FO599">
        <v>374384</v>
      </c>
      <c r="FP599">
        <v>1591</v>
      </c>
      <c r="FQ599">
        <v>1550</v>
      </c>
      <c r="FR599">
        <v>723726</v>
      </c>
      <c r="FS599">
        <v>344354</v>
      </c>
      <c r="FT599">
        <v>344354</v>
      </c>
      <c r="FU599">
        <v>1586</v>
      </c>
      <c r="FV599">
        <v>730089</v>
      </c>
      <c r="FW599">
        <v>728079</v>
      </c>
      <c r="FX599">
        <v>730187</v>
      </c>
      <c r="FY599">
        <v>353857</v>
      </c>
      <c r="FZ599">
        <v>377586</v>
      </c>
      <c r="GA599">
        <v>353998</v>
      </c>
      <c r="GB599">
        <v>427115</v>
      </c>
      <c r="GC599">
        <v>425562</v>
      </c>
      <c r="GD599">
        <v>429523</v>
      </c>
      <c r="GE599" t="s">
        <v>158</v>
      </c>
      <c r="GF599">
        <v>730089</v>
      </c>
      <c r="GG599">
        <v>423551</v>
      </c>
      <c r="GH599">
        <v>723724</v>
      </c>
      <c r="GI599">
        <v>547203</v>
      </c>
      <c r="GJ599" t="s">
        <v>172</v>
      </c>
      <c r="GK599">
        <v>24</v>
      </c>
      <c r="GL599">
        <v>40125</v>
      </c>
      <c r="GM599">
        <v>24</v>
      </c>
      <c r="GN599" t="s">
        <v>185</v>
      </c>
      <c r="GO599" t="s">
        <v>166</v>
      </c>
      <c r="GP599">
        <v>1024</v>
      </c>
      <c r="GQ599">
        <v>-50</v>
      </c>
      <c r="GR599">
        <v>180</v>
      </c>
      <c r="GS599">
        <f t="shared" si="479"/>
        <v>24</v>
      </c>
      <c r="GT599" t="str">
        <f t="shared" si="434"/>
        <v>test</v>
      </c>
    </row>
    <row r="600" spans="1:202" x14ac:dyDescent="0.2">
      <c r="A600">
        <v>100</v>
      </c>
      <c r="B600">
        <v>100</v>
      </c>
      <c r="C600">
        <v>1618</v>
      </c>
      <c r="D600">
        <v>1618</v>
      </c>
      <c r="E600" t="s">
        <v>155</v>
      </c>
      <c r="F600" t="s">
        <v>156</v>
      </c>
      <c r="G600" t="s">
        <v>156</v>
      </c>
      <c r="H600" t="s">
        <v>156</v>
      </c>
      <c r="I600">
        <v>0</v>
      </c>
      <c r="J600" t="s">
        <v>157</v>
      </c>
      <c r="K600">
        <v>1</v>
      </c>
      <c r="L600" t="s">
        <v>154</v>
      </c>
      <c r="M600" t="s">
        <v>154</v>
      </c>
      <c r="N600" t="s">
        <v>154</v>
      </c>
      <c r="O600">
        <v>1</v>
      </c>
      <c r="P600" t="s">
        <v>154</v>
      </c>
      <c r="Q600" t="s">
        <v>154</v>
      </c>
      <c r="R600" t="s">
        <v>183</v>
      </c>
      <c r="S600">
        <v>0</v>
      </c>
      <c r="T600">
        <v>2</v>
      </c>
      <c r="U600">
        <v>0</v>
      </c>
      <c r="V600">
        <v>24</v>
      </c>
      <c r="W600">
        <v>24</v>
      </c>
      <c r="X600">
        <v>2</v>
      </c>
      <c r="Y600">
        <v>24</v>
      </c>
      <c r="Z600">
        <v>20</v>
      </c>
      <c r="AA600">
        <v>0</v>
      </c>
      <c r="AB600">
        <v>20</v>
      </c>
      <c r="AC600">
        <v>2</v>
      </c>
      <c r="AD600">
        <v>2</v>
      </c>
      <c r="AE600">
        <v>0</v>
      </c>
      <c r="AF600">
        <v>0</v>
      </c>
      <c r="AG600">
        <v>24</v>
      </c>
      <c r="AH600">
        <v>2</v>
      </c>
      <c r="AI600">
        <v>2</v>
      </c>
      <c r="AJ600">
        <v>0</v>
      </c>
      <c r="AK600">
        <v>24</v>
      </c>
      <c r="AL600">
        <v>24</v>
      </c>
      <c r="AM600">
        <v>45</v>
      </c>
      <c r="AN600">
        <v>2</v>
      </c>
      <c r="AO600">
        <v>2</v>
      </c>
      <c r="AP600">
        <v>2</v>
      </c>
      <c r="AQ600">
        <v>20</v>
      </c>
      <c r="AR600">
        <v>20</v>
      </c>
      <c r="AS600">
        <v>20</v>
      </c>
      <c r="AT600">
        <v>2</v>
      </c>
      <c r="AU600">
        <v>24</v>
      </c>
      <c r="AV600">
        <v>20</v>
      </c>
      <c r="AW600">
        <v>24</v>
      </c>
      <c r="AX600">
        <v>0</v>
      </c>
      <c r="AY600" t="s">
        <v>159</v>
      </c>
      <c r="AZ600">
        <v>-88</v>
      </c>
      <c r="BA600">
        <v>205</v>
      </c>
      <c r="BB600" t="s">
        <v>160</v>
      </c>
      <c r="BC600" t="s">
        <v>161</v>
      </c>
      <c r="BD600" t="b">
        <v>0</v>
      </c>
      <c r="BE600" t="s">
        <v>164</v>
      </c>
      <c r="BF600" t="b">
        <v>1</v>
      </c>
      <c r="BH600" t="s">
        <v>233</v>
      </c>
      <c r="BI600" t="s">
        <v>162</v>
      </c>
      <c r="BJ600" t="b">
        <v>0</v>
      </c>
      <c r="BK600" t="s">
        <v>163</v>
      </c>
      <c r="BL600" t="b">
        <v>0</v>
      </c>
      <c r="BM600">
        <v>18</v>
      </c>
      <c r="BN600" t="s">
        <v>164</v>
      </c>
      <c r="BO600" t="s">
        <v>165</v>
      </c>
      <c r="BP600" t="s">
        <v>164</v>
      </c>
      <c r="BQ600" t="s">
        <v>166</v>
      </c>
      <c r="BR600">
        <v>768</v>
      </c>
      <c r="BS600" t="s">
        <v>156</v>
      </c>
      <c r="BT600" t="s">
        <v>173</v>
      </c>
      <c r="BU600" t="s">
        <v>189</v>
      </c>
      <c r="BV600" t="s">
        <v>187</v>
      </c>
      <c r="BW600">
        <v>24</v>
      </c>
      <c r="BX600">
        <v>3</v>
      </c>
      <c r="BY600">
        <v>0</v>
      </c>
      <c r="BZ600">
        <v>6</v>
      </c>
      <c r="CA600" t="s">
        <v>234</v>
      </c>
      <c r="CB600" t="s">
        <v>156</v>
      </c>
      <c r="CC600">
        <v>7</v>
      </c>
      <c r="CD600" t="b">
        <v>0</v>
      </c>
      <c r="CE600" t="s">
        <v>168</v>
      </c>
      <c r="CF600" t="s">
        <v>227</v>
      </c>
      <c r="CG600">
        <v>45</v>
      </c>
      <c r="CH600">
        <v>0</v>
      </c>
      <c r="CI600" t="s">
        <v>183</v>
      </c>
      <c r="CJ600" t="s">
        <v>169</v>
      </c>
      <c r="CK600" t="s">
        <v>169</v>
      </c>
      <c r="CL600" t="s">
        <v>169</v>
      </c>
      <c r="CM600" t="s">
        <v>169</v>
      </c>
      <c r="CN600" t="s">
        <v>169</v>
      </c>
      <c r="CO600" t="s">
        <v>183</v>
      </c>
      <c r="CP600" t="s">
        <v>169</v>
      </c>
      <c r="CQ600">
        <v>1</v>
      </c>
      <c r="CR600">
        <v>343</v>
      </c>
      <c r="CS600" t="str">
        <f t="shared" si="435"/>
        <v/>
      </c>
      <c r="CT600" t="str">
        <f t="shared" ca="1" si="436"/>
        <v/>
      </c>
      <c r="CU600" t="str">
        <f t="shared" si="437"/>
        <v/>
      </c>
      <c r="CV600" t="str">
        <f t="shared" ca="1" si="438"/>
        <v/>
      </c>
      <c r="CW600" t="str">
        <f t="shared" si="439"/>
        <v/>
      </c>
      <c r="CX600" t="str">
        <f t="shared" ca="1" si="440"/>
        <v/>
      </c>
      <c r="CY600" t="str">
        <f t="shared" si="441"/>
        <v/>
      </c>
      <c r="CZ600" t="str">
        <f t="shared" ca="1" si="442"/>
        <v/>
      </c>
      <c r="DA600" t="str">
        <f t="shared" si="443"/>
        <v/>
      </c>
      <c r="DB600" t="str">
        <f t="shared" ca="1" si="444"/>
        <v/>
      </c>
      <c r="DC600" t="str">
        <f t="shared" si="445"/>
        <v/>
      </c>
      <c r="DD600" t="str">
        <f t="shared" ca="1" si="446"/>
        <v/>
      </c>
      <c r="DE600" t="str">
        <f t="shared" si="447"/>
        <v/>
      </c>
      <c r="DF600" t="str">
        <f t="shared" ca="1" si="448"/>
        <v/>
      </c>
      <c r="DG600" t="str">
        <f t="shared" si="449"/>
        <v/>
      </c>
      <c r="DH600" t="str">
        <f t="shared" ca="1" si="450"/>
        <v/>
      </c>
      <c r="DI600" t="str">
        <f t="shared" si="451"/>
        <v/>
      </c>
      <c r="DJ600" t="str">
        <f t="shared" ca="1" si="452"/>
        <v/>
      </c>
      <c r="DK600" t="str">
        <f t="shared" si="453"/>
        <v/>
      </c>
      <c r="DL600" t="str">
        <f t="shared" ca="1" si="454"/>
        <v/>
      </c>
      <c r="DM600" t="str">
        <f t="shared" si="455"/>
        <v/>
      </c>
      <c r="DN600" t="str">
        <f t="shared" ca="1" si="456"/>
        <v/>
      </c>
      <c r="DO600" t="str">
        <f t="shared" si="457"/>
        <v/>
      </c>
      <c r="DP600" t="str">
        <f t="shared" ca="1" si="458"/>
        <v/>
      </c>
      <c r="DQ600" t="str">
        <f t="shared" si="459"/>
        <v/>
      </c>
      <c r="DR600" t="str">
        <f t="shared" ca="1" si="460"/>
        <v/>
      </c>
      <c r="DS600" t="str">
        <f t="shared" si="461"/>
        <v/>
      </c>
      <c r="DT600" t="str">
        <f t="shared" ca="1" si="462"/>
        <v/>
      </c>
      <c r="DU600" t="str">
        <f t="shared" si="463"/>
        <v/>
      </c>
      <c r="DV600" t="str">
        <f t="shared" ca="1" si="464"/>
        <v/>
      </c>
      <c r="DW600" t="str">
        <f t="shared" si="465"/>
        <v/>
      </c>
      <c r="DX600" t="str">
        <f t="shared" ca="1" si="466"/>
        <v/>
      </c>
      <c r="DY600" t="str">
        <f t="shared" si="467"/>
        <v/>
      </c>
      <c r="DZ600" t="str">
        <f t="shared" ca="1" si="468"/>
        <v/>
      </c>
      <c r="EA600" t="str">
        <f t="shared" si="469"/>
        <v/>
      </c>
      <c r="EB600" t="str">
        <f t="shared" ca="1" si="470"/>
        <v/>
      </c>
      <c r="EC600" t="str">
        <f t="shared" si="471"/>
        <v/>
      </c>
      <c r="ED600" t="str">
        <f t="shared" ca="1" si="472"/>
        <v/>
      </c>
      <c r="EE600" t="str">
        <f t="shared" si="473"/>
        <v/>
      </c>
      <c r="EF600" t="str">
        <f t="shared" ca="1" si="474"/>
        <v/>
      </c>
      <c r="EG600" t="str">
        <f t="shared" si="475"/>
        <v/>
      </c>
      <c r="EH600" t="str">
        <f t="shared" ca="1" si="476"/>
        <v/>
      </c>
      <c r="EI600" t="str">
        <f t="shared" si="477"/>
        <v/>
      </c>
      <c r="EJ600" t="str">
        <f t="shared" ca="1" si="478"/>
        <v/>
      </c>
      <c r="EK600" t="str">
        <f t="shared" ca="1" si="480"/>
        <v/>
      </c>
      <c r="EL600" t="s">
        <v>924</v>
      </c>
      <c r="EM600">
        <v>112816</v>
      </c>
      <c r="EN600">
        <v>4839</v>
      </c>
      <c r="EO600">
        <v>9498</v>
      </c>
      <c r="EP600">
        <v>3201</v>
      </c>
      <c r="EQ600">
        <v>773</v>
      </c>
      <c r="ER600">
        <v>343</v>
      </c>
      <c r="ES600">
        <v>20380</v>
      </c>
      <c r="ET600">
        <v>2407</v>
      </c>
      <c r="EU600">
        <v>2</v>
      </c>
      <c r="EV600" t="s">
        <v>156</v>
      </c>
      <c r="EW600">
        <v>1024</v>
      </c>
      <c r="EX600">
        <v>2</v>
      </c>
      <c r="EY600">
        <v>48000</v>
      </c>
      <c r="EZ600">
        <v>-16</v>
      </c>
      <c r="FA600" t="s">
        <v>170</v>
      </c>
      <c r="FB600">
        <v>6</v>
      </c>
      <c r="FC600" t="s">
        <v>171</v>
      </c>
      <c r="FD600">
        <v>434385</v>
      </c>
      <c r="FE600">
        <v>429539</v>
      </c>
      <c r="FF600">
        <v>2366</v>
      </c>
      <c r="FG600">
        <v>730963</v>
      </c>
      <c r="FH600">
        <v>732564</v>
      </c>
      <c r="FI600">
        <v>429525</v>
      </c>
      <c r="FJ600">
        <v>730963</v>
      </c>
      <c r="FK600">
        <v>427115</v>
      </c>
      <c r="FL600" t="s">
        <v>158</v>
      </c>
      <c r="FM600">
        <v>423562</v>
      </c>
      <c r="FN600">
        <v>344358</v>
      </c>
      <c r="FO600">
        <v>374384</v>
      </c>
      <c r="FP600">
        <v>1591</v>
      </c>
      <c r="FQ600">
        <v>1550</v>
      </c>
      <c r="FR600">
        <v>730208</v>
      </c>
      <c r="FS600">
        <v>344354</v>
      </c>
      <c r="FT600">
        <v>344354</v>
      </c>
      <c r="FU600">
        <v>1586</v>
      </c>
      <c r="FV600">
        <v>736788</v>
      </c>
      <c r="FW600">
        <v>734564</v>
      </c>
      <c r="FX600">
        <v>737132</v>
      </c>
      <c r="FY600">
        <v>353857</v>
      </c>
      <c r="FZ600">
        <v>377586</v>
      </c>
      <c r="GA600">
        <v>353998</v>
      </c>
      <c r="GB600">
        <v>427115</v>
      </c>
      <c r="GC600">
        <v>425562</v>
      </c>
      <c r="GD600">
        <v>429523</v>
      </c>
      <c r="GE600" t="s">
        <v>158</v>
      </c>
      <c r="GF600">
        <v>736788</v>
      </c>
      <c r="GG600">
        <v>423551</v>
      </c>
      <c r="GH600">
        <v>730205</v>
      </c>
      <c r="GI600">
        <v>547203</v>
      </c>
      <c r="GJ600" t="s">
        <v>172</v>
      </c>
      <c r="GK600">
        <v>25</v>
      </c>
      <c r="GL600">
        <v>40468</v>
      </c>
      <c r="GM600">
        <v>25</v>
      </c>
      <c r="GN600" t="s">
        <v>185</v>
      </c>
      <c r="GO600" t="s">
        <v>166</v>
      </c>
      <c r="GP600">
        <v>1024</v>
      </c>
      <c r="GQ600">
        <v>-50</v>
      </c>
      <c r="GR600">
        <v>180</v>
      </c>
      <c r="GS600">
        <f t="shared" si="479"/>
        <v>25</v>
      </c>
      <c r="GT600" t="str">
        <f t="shared" si="434"/>
        <v>test</v>
      </c>
    </row>
    <row r="601" spans="1:202" x14ac:dyDescent="0.2">
      <c r="A601">
        <v>100</v>
      </c>
      <c r="B601">
        <v>100</v>
      </c>
      <c r="C601">
        <v>1600</v>
      </c>
      <c r="D601">
        <v>1600</v>
      </c>
      <c r="E601" t="s">
        <v>155</v>
      </c>
      <c r="F601" t="s">
        <v>156</v>
      </c>
      <c r="G601" t="s">
        <v>156</v>
      </c>
      <c r="H601" t="s">
        <v>156</v>
      </c>
      <c r="I601">
        <v>0</v>
      </c>
      <c r="J601" t="s">
        <v>157</v>
      </c>
      <c r="K601">
        <v>1</v>
      </c>
      <c r="L601" t="s">
        <v>154</v>
      </c>
      <c r="M601" t="s">
        <v>154</v>
      </c>
      <c r="N601" t="s">
        <v>154</v>
      </c>
      <c r="O601">
        <v>1</v>
      </c>
      <c r="P601" t="s">
        <v>154</v>
      </c>
      <c r="Q601" t="s">
        <v>154</v>
      </c>
      <c r="R601" t="s">
        <v>179</v>
      </c>
      <c r="S601">
        <v>0</v>
      </c>
      <c r="T601">
        <v>2</v>
      </c>
      <c r="U601">
        <v>0</v>
      </c>
      <c r="V601">
        <v>25</v>
      </c>
      <c r="W601">
        <v>25</v>
      </c>
      <c r="X601">
        <v>2</v>
      </c>
      <c r="Y601">
        <v>25</v>
      </c>
      <c r="Z601">
        <v>20</v>
      </c>
      <c r="AA601">
        <v>0</v>
      </c>
      <c r="AB601">
        <v>20</v>
      </c>
      <c r="AC601">
        <v>2</v>
      </c>
      <c r="AD601">
        <v>2</v>
      </c>
      <c r="AE601">
        <v>0</v>
      </c>
      <c r="AF601">
        <v>0</v>
      </c>
      <c r="AG601">
        <v>25</v>
      </c>
      <c r="AH601">
        <v>2</v>
      </c>
      <c r="AI601">
        <v>2</v>
      </c>
      <c r="AJ601">
        <v>0</v>
      </c>
      <c r="AK601">
        <v>25</v>
      </c>
      <c r="AL601">
        <v>25</v>
      </c>
      <c r="AM601">
        <v>46</v>
      </c>
      <c r="AN601">
        <v>2</v>
      </c>
      <c r="AO601">
        <v>2</v>
      </c>
      <c r="AP601">
        <v>2</v>
      </c>
      <c r="AQ601">
        <v>20</v>
      </c>
      <c r="AR601">
        <v>20</v>
      </c>
      <c r="AS601">
        <v>20</v>
      </c>
      <c r="AT601">
        <v>2</v>
      </c>
      <c r="AU601">
        <v>25</v>
      </c>
      <c r="AV601">
        <v>20</v>
      </c>
      <c r="AW601">
        <v>25</v>
      </c>
      <c r="AX601">
        <v>0</v>
      </c>
      <c r="AY601" t="s">
        <v>159</v>
      </c>
      <c r="AZ601">
        <v>-88</v>
      </c>
      <c r="BA601">
        <v>205</v>
      </c>
      <c r="BB601" t="s">
        <v>160</v>
      </c>
      <c r="BC601" t="s">
        <v>161</v>
      </c>
      <c r="BD601" t="b">
        <v>0</v>
      </c>
      <c r="BE601">
        <v>5.08</v>
      </c>
      <c r="BF601" t="b">
        <v>1</v>
      </c>
      <c r="BH601" t="s">
        <v>233</v>
      </c>
      <c r="BI601" t="s">
        <v>162</v>
      </c>
      <c r="BJ601" t="b">
        <v>0</v>
      </c>
      <c r="BK601" t="s">
        <v>163</v>
      </c>
      <c r="BL601" t="b">
        <v>0</v>
      </c>
      <c r="BM601">
        <v>18</v>
      </c>
      <c r="BN601" t="s">
        <v>164</v>
      </c>
      <c r="BO601" t="s">
        <v>165</v>
      </c>
      <c r="BP601" t="s">
        <v>164</v>
      </c>
      <c r="BQ601" t="s">
        <v>166</v>
      </c>
      <c r="BR601">
        <v>768</v>
      </c>
      <c r="BS601" t="s">
        <v>156</v>
      </c>
      <c r="BT601" t="s">
        <v>173</v>
      </c>
      <c r="BU601" t="s">
        <v>180</v>
      </c>
      <c r="BV601" t="s">
        <v>188</v>
      </c>
      <c r="BW601">
        <v>25</v>
      </c>
      <c r="BX601">
        <v>3</v>
      </c>
      <c r="BY601">
        <v>0</v>
      </c>
      <c r="BZ601">
        <v>6</v>
      </c>
      <c r="CA601" t="s">
        <v>234</v>
      </c>
      <c r="CB601" t="s">
        <v>156</v>
      </c>
      <c r="CC601">
        <v>7</v>
      </c>
      <c r="CD601" t="b">
        <v>0</v>
      </c>
      <c r="CE601" t="s">
        <v>168</v>
      </c>
      <c r="CF601" t="s">
        <v>227</v>
      </c>
      <c r="CG601">
        <v>21</v>
      </c>
      <c r="CH601">
        <v>0</v>
      </c>
      <c r="CI601" t="s">
        <v>179</v>
      </c>
      <c r="CJ601" t="s">
        <v>169</v>
      </c>
      <c r="CK601" t="s">
        <v>169</v>
      </c>
      <c r="CL601" t="s">
        <v>169</v>
      </c>
      <c r="CM601" t="s">
        <v>169</v>
      </c>
      <c r="CN601" t="s">
        <v>169</v>
      </c>
      <c r="CO601" t="s">
        <v>179</v>
      </c>
      <c r="CP601" t="s">
        <v>169</v>
      </c>
      <c r="CQ601">
        <v>1</v>
      </c>
      <c r="CR601">
        <v>1138</v>
      </c>
      <c r="CS601">
        <f t="shared" si="435"/>
        <v>1138</v>
      </c>
      <c r="CT601">
        <f t="shared" ca="1" si="436"/>
        <v>1138</v>
      </c>
      <c r="CU601" t="str">
        <f t="shared" si="437"/>
        <v/>
      </c>
      <c r="CV601" t="str">
        <f t="shared" ca="1" si="438"/>
        <v/>
      </c>
      <c r="CW601" t="str">
        <f t="shared" si="439"/>
        <v/>
      </c>
      <c r="CX601" t="str">
        <f t="shared" ca="1" si="440"/>
        <v/>
      </c>
      <c r="CY601" t="str">
        <f t="shared" si="441"/>
        <v/>
      </c>
      <c r="CZ601" t="str">
        <f t="shared" ca="1" si="442"/>
        <v/>
      </c>
      <c r="DA601" t="str">
        <f t="shared" si="443"/>
        <v/>
      </c>
      <c r="DB601" t="str">
        <f t="shared" ca="1" si="444"/>
        <v/>
      </c>
      <c r="DC601" t="str">
        <f t="shared" si="445"/>
        <v/>
      </c>
      <c r="DD601" t="str">
        <f t="shared" ca="1" si="446"/>
        <v/>
      </c>
      <c r="DE601" t="str">
        <f t="shared" si="447"/>
        <v/>
      </c>
      <c r="DF601" t="str">
        <f t="shared" ca="1" si="448"/>
        <v/>
      </c>
      <c r="DG601" t="str">
        <f t="shared" si="449"/>
        <v/>
      </c>
      <c r="DH601" t="str">
        <f t="shared" ca="1" si="450"/>
        <v/>
      </c>
      <c r="DI601" t="str">
        <f t="shared" si="451"/>
        <v/>
      </c>
      <c r="DJ601" t="str">
        <f t="shared" ca="1" si="452"/>
        <v/>
      </c>
      <c r="DK601">
        <f t="shared" si="453"/>
        <v>1138</v>
      </c>
      <c r="DL601">
        <f t="shared" ca="1" si="454"/>
        <v>1138</v>
      </c>
      <c r="DM601" t="str">
        <f t="shared" si="455"/>
        <v/>
      </c>
      <c r="DN601" t="str">
        <f t="shared" ca="1" si="456"/>
        <v/>
      </c>
      <c r="DO601" t="str">
        <f t="shared" si="457"/>
        <v/>
      </c>
      <c r="DP601" t="str">
        <f t="shared" ca="1" si="458"/>
        <v/>
      </c>
      <c r="DQ601" t="str">
        <f t="shared" si="459"/>
        <v/>
      </c>
      <c r="DR601" t="str">
        <f t="shared" ca="1" si="460"/>
        <v/>
      </c>
      <c r="DS601" t="str">
        <f t="shared" si="461"/>
        <v/>
      </c>
      <c r="DT601" t="str">
        <f t="shared" ca="1" si="462"/>
        <v/>
      </c>
      <c r="DU601" t="str">
        <f t="shared" si="463"/>
        <v/>
      </c>
      <c r="DV601" t="str">
        <f t="shared" ca="1" si="464"/>
        <v/>
      </c>
      <c r="DW601" t="str">
        <f t="shared" si="465"/>
        <v/>
      </c>
      <c r="DX601" t="str">
        <f t="shared" ca="1" si="466"/>
        <v/>
      </c>
      <c r="DY601" t="str">
        <f t="shared" si="467"/>
        <v/>
      </c>
      <c r="DZ601" t="str">
        <f t="shared" ca="1" si="468"/>
        <v/>
      </c>
      <c r="EA601" t="str">
        <f t="shared" si="469"/>
        <v/>
      </c>
      <c r="EB601" t="str">
        <f t="shared" ca="1" si="470"/>
        <v/>
      </c>
      <c r="EC601" t="str">
        <f t="shared" si="471"/>
        <v/>
      </c>
      <c r="ED601" t="str">
        <f t="shared" ca="1" si="472"/>
        <v/>
      </c>
      <c r="EE601" t="str">
        <f t="shared" si="473"/>
        <v/>
      </c>
      <c r="EF601" t="str">
        <f t="shared" ca="1" si="474"/>
        <v/>
      </c>
      <c r="EG601" t="str">
        <f t="shared" si="475"/>
        <v/>
      </c>
      <c r="EH601" t="str">
        <f t="shared" ca="1" si="476"/>
        <v/>
      </c>
      <c r="EI601" t="str">
        <f t="shared" si="477"/>
        <v/>
      </c>
      <c r="EJ601" t="str">
        <f t="shared" ca="1" si="478"/>
        <v/>
      </c>
      <c r="EK601">
        <f t="shared" ca="1" si="480"/>
        <v>1138</v>
      </c>
      <c r="EL601">
        <v>1138</v>
      </c>
      <c r="EM601">
        <v>112816</v>
      </c>
      <c r="EN601">
        <v>4839</v>
      </c>
      <c r="EO601">
        <v>9498</v>
      </c>
      <c r="EP601">
        <v>3201</v>
      </c>
      <c r="EQ601">
        <v>773</v>
      </c>
      <c r="ER601">
        <v>1138</v>
      </c>
      <c r="ES601">
        <v>20380</v>
      </c>
      <c r="ET601">
        <v>2407</v>
      </c>
      <c r="EU601">
        <v>2</v>
      </c>
      <c r="EV601" t="s">
        <v>156</v>
      </c>
      <c r="EW601">
        <v>1024</v>
      </c>
      <c r="EX601">
        <v>2</v>
      </c>
      <c r="EY601">
        <v>48000</v>
      </c>
      <c r="EZ601">
        <v>-16</v>
      </c>
      <c r="FA601" t="s">
        <v>170</v>
      </c>
      <c r="FB601">
        <v>6</v>
      </c>
      <c r="FC601" t="s">
        <v>171</v>
      </c>
      <c r="FD601">
        <v>434385</v>
      </c>
      <c r="FE601">
        <v>429539</v>
      </c>
      <c r="FF601">
        <v>2366</v>
      </c>
      <c r="FG601">
        <v>737911</v>
      </c>
      <c r="FH601">
        <v>739391</v>
      </c>
      <c r="FI601">
        <v>429525</v>
      </c>
      <c r="FJ601">
        <v>737911</v>
      </c>
      <c r="FK601">
        <v>427115</v>
      </c>
      <c r="FL601" t="s">
        <v>158</v>
      </c>
      <c r="FM601">
        <v>423562</v>
      </c>
      <c r="FN601">
        <v>344358</v>
      </c>
      <c r="FO601">
        <v>374384</v>
      </c>
      <c r="FP601">
        <v>1591</v>
      </c>
      <c r="FQ601">
        <v>1550</v>
      </c>
      <c r="FR601">
        <v>737155</v>
      </c>
      <c r="FS601">
        <v>344354</v>
      </c>
      <c r="FT601">
        <v>344354</v>
      </c>
      <c r="FU601">
        <v>1586</v>
      </c>
      <c r="FV601">
        <v>742697</v>
      </c>
      <c r="FW601">
        <v>741391</v>
      </c>
      <c r="FX601">
        <v>743835</v>
      </c>
      <c r="FY601">
        <v>353857</v>
      </c>
      <c r="FZ601">
        <v>377586</v>
      </c>
      <c r="GA601">
        <v>353998</v>
      </c>
      <c r="GB601">
        <v>427115</v>
      </c>
      <c r="GC601">
        <v>425562</v>
      </c>
      <c r="GD601">
        <v>429523</v>
      </c>
      <c r="GE601" t="s">
        <v>158</v>
      </c>
      <c r="GF601">
        <v>742697</v>
      </c>
      <c r="GG601">
        <v>423551</v>
      </c>
      <c r="GH601">
        <v>737153</v>
      </c>
      <c r="GI601">
        <v>547203</v>
      </c>
      <c r="GJ601" t="s">
        <v>172</v>
      </c>
      <c r="GK601">
        <v>26</v>
      </c>
      <c r="GL601">
        <v>41606</v>
      </c>
      <c r="GM601">
        <v>26</v>
      </c>
      <c r="GN601" t="s">
        <v>182</v>
      </c>
      <c r="GO601" t="s">
        <v>166</v>
      </c>
      <c r="GP601">
        <v>1024</v>
      </c>
      <c r="GQ601">
        <v>-50</v>
      </c>
      <c r="GR601">
        <v>180</v>
      </c>
      <c r="GS601">
        <f t="shared" si="479"/>
        <v>26</v>
      </c>
      <c r="GT601" t="str">
        <f t="shared" si="434"/>
        <v>test</v>
      </c>
    </row>
    <row r="602" spans="1:202" x14ac:dyDescent="0.2">
      <c r="A602">
        <v>100</v>
      </c>
      <c r="B602">
        <v>100</v>
      </c>
      <c r="C602">
        <v>1556</v>
      </c>
      <c r="D602">
        <v>1556</v>
      </c>
      <c r="E602" t="s">
        <v>155</v>
      </c>
      <c r="F602" t="s">
        <v>156</v>
      </c>
      <c r="G602" t="s">
        <v>156</v>
      </c>
      <c r="H602" t="s">
        <v>156</v>
      </c>
      <c r="I602">
        <v>0</v>
      </c>
      <c r="J602" t="s">
        <v>157</v>
      </c>
      <c r="K602">
        <v>1</v>
      </c>
      <c r="L602" t="s">
        <v>154</v>
      </c>
      <c r="M602" t="s">
        <v>154</v>
      </c>
      <c r="N602" t="s">
        <v>154</v>
      </c>
      <c r="O602">
        <v>1</v>
      </c>
      <c r="P602" t="s">
        <v>154</v>
      </c>
      <c r="Q602" t="s">
        <v>154</v>
      </c>
      <c r="R602" t="s">
        <v>183</v>
      </c>
      <c r="S602">
        <v>0</v>
      </c>
      <c r="T602">
        <v>2</v>
      </c>
      <c r="U602">
        <v>0</v>
      </c>
      <c r="V602">
        <v>26</v>
      </c>
      <c r="W602">
        <v>26</v>
      </c>
      <c r="X602">
        <v>2</v>
      </c>
      <c r="Y602">
        <v>26</v>
      </c>
      <c r="Z602">
        <v>20</v>
      </c>
      <c r="AA602">
        <v>0</v>
      </c>
      <c r="AB602">
        <v>20</v>
      </c>
      <c r="AC602">
        <v>2</v>
      </c>
      <c r="AD602">
        <v>2</v>
      </c>
      <c r="AE602">
        <v>0</v>
      </c>
      <c r="AF602">
        <v>0</v>
      </c>
      <c r="AG602">
        <v>26</v>
      </c>
      <c r="AH602">
        <v>2</v>
      </c>
      <c r="AI602">
        <v>2</v>
      </c>
      <c r="AJ602">
        <v>0</v>
      </c>
      <c r="AK602">
        <v>26</v>
      </c>
      <c r="AL602">
        <v>26</v>
      </c>
      <c r="AM602">
        <v>47</v>
      </c>
      <c r="AN602">
        <v>2</v>
      </c>
      <c r="AO602">
        <v>2</v>
      </c>
      <c r="AP602">
        <v>2</v>
      </c>
      <c r="AQ602">
        <v>20</v>
      </c>
      <c r="AR602">
        <v>20</v>
      </c>
      <c r="AS602">
        <v>20</v>
      </c>
      <c r="AT602">
        <v>2</v>
      </c>
      <c r="AU602">
        <v>26</v>
      </c>
      <c r="AV602">
        <v>20</v>
      </c>
      <c r="AW602">
        <v>26</v>
      </c>
      <c r="AX602">
        <v>0</v>
      </c>
      <c r="AY602" t="s">
        <v>159</v>
      </c>
      <c r="AZ602">
        <v>-88</v>
      </c>
      <c r="BA602">
        <v>205</v>
      </c>
      <c r="BB602" t="s">
        <v>160</v>
      </c>
      <c r="BC602" t="s">
        <v>161</v>
      </c>
      <c r="BD602" t="b">
        <v>0</v>
      </c>
      <c r="BE602" t="s">
        <v>164</v>
      </c>
      <c r="BF602" t="b">
        <v>1</v>
      </c>
      <c r="BH602" t="s">
        <v>233</v>
      </c>
      <c r="BI602" t="s">
        <v>162</v>
      </c>
      <c r="BJ602" t="b">
        <v>0</v>
      </c>
      <c r="BK602" t="s">
        <v>163</v>
      </c>
      <c r="BL602" t="b">
        <v>0</v>
      </c>
      <c r="BM602">
        <v>18</v>
      </c>
      <c r="BN602" t="s">
        <v>164</v>
      </c>
      <c r="BO602" t="s">
        <v>165</v>
      </c>
      <c r="BP602" t="s">
        <v>164</v>
      </c>
      <c r="BQ602" t="s">
        <v>166</v>
      </c>
      <c r="BR602">
        <v>768</v>
      </c>
      <c r="BS602" t="s">
        <v>156</v>
      </c>
      <c r="BT602" t="s">
        <v>173</v>
      </c>
      <c r="BU602" t="s">
        <v>176</v>
      </c>
      <c r="BV602" t="s">
        <v>192</v>
      </c>
      <c r="BW602">
        <v>26</v>
      </c>
      <c r="BX602">
        <v>3</v>
      </c>
      <c r="BY602">
        <v>0</v>
      </c>
      <c r="BZ602">
        <v>6</v>
      </c>
      <c r="CA602" t="s">
        <v>234</v>
      </c>
      <c r="CB602" t="s">
        <v>156</v>
      </c>
      <c r="CC602">
        <v>7</v>
      </c>
      <c r="CD602" t="b">
        <v>0</v>
      </c>
      <c r="CE602" t="s">
        <v>168</v>
      </c>
      <c r="CF602" t="s">
        <v>227</v>
      </c>
      <c r="CG602">
        <v>57</v>
      </c>
      <c r="CH602">
        <v>0</v>
      </c>
      <c r="CI602" t="s">
        <v>183</v>
      </c>
      <c r="CJ602" t="s">
        <v>169</v>
      </c>
      <c r="CK602" t="s">
        <v>169</v>
      </c>
      <c r="CL602" t="s">
        <v>169</v>
      </c>
      <c r="CM602" t="s">
        <v>169</v>
      </c>
      <c r="CN602" t="s">
        <v>169</v>
      </c>
      <c r="CO602" t="s">
        <v>183</v>
      </c>
      <c r="CP602" t="s">
        <v>169</v>
      </c>
      <c r="CQ602">
        <v>1</v>
      </c>
      <c r="CR602">
        <v>422</v>
      </c>
      <c r="CS602" t="str">
        <f t="shared" si="435"/>
        <v/>
      </c>
      <c r="CT602" t="str">
        <f t="shared" ca="1" si="436"/>
        <v/>
      </c>
      <c r="CU602" t="str">
        <f t="shared" si="437"/>
        <v/>
      </c>
      <c r="CV602" t="str">
        <f t="shared" ca="1" si="438"/>
        <v/>
      </c>
      <c r="CW602" t="str">
        <f t="shared" si="439"/>
        <v/>
      </c>
      <c r="CX602" t="str">
        <f t="shared" ca="1" si="440"/>
        <v/>
      </c>
      <c r="CY602" t="str">
        <f t="shared" si="441"/>
        <v/>
      </c>
      <c r="CZ602" t="str">
        <f t="shared" ca="1" si="442"/>
        <v/>
      </c>
      <c r="DA602" t="str">
        <f t="shared" si="443"/>
        <v/>
      </c>
      <c r="DB602" t="str">
        <f t="shared" ca="1" si="444"/>
        <v/>
      </c>
      <c r="DC602" t="str">
        <f t="shared" si="445"/>
        <v/>
      </c>
      <c r="DD602" t="str">
        <f t="shared" ca="1" si="446"/>
        <v/>
      </c>
      <c r="DE602" t="str">
        <f t="shared" si="447"/>
        <v/>
      </c>
      <c r="DF602" t="str">
        <f t="shared" ca="1" si="448"/>
        <v/>
      </c>
      <c r="DG602" t="str">
        <f t="shared" si="449"/>
        <v/>
      </c>
      <c r="DH602" t="str">
        <f t="shared" ca="1" si="450"/>
        <v/>
      </c>
      <c r="DI602" t="str">
        <f t="shared" si="451"/>
        <v/>
      </c>
      <c r="DJ602" t="str">
        <f t="shared" ca="1" si="452"/>
        <v/>
      </c>
      <c r="DK602" t="str">
        <f t="shared" si="453"/>
        <v/>
      </c>
      <c r="DL602" t="str">
        <f t="shared" ca="1" si="454"/>
        <v/>
      </c>
      <c r="DM602" t="str">
        <f t="shared" si="455"/>
        <v/>
      </c>
      <c r="DN602" t="str">
        <f t="shared" ca="1" si="456"/>
        <v/>
      </c>
      <c r="DO602" t="str">
        <f t="shared" si="457"/>
        <v/>
      </c>
      <c r="DP602" t="str">
        <f t="shared" ca="1" si="458"/>
        <v/>
      </c>
      <c r="DQ602" t="str">
        <f t="shared" si="459"/>
        <v/>
      </c>
      <c r="DR602" t="str">
        <f t="shared" ca="1" si="460"/>
        <v/>
      </c>
      <c r="DS602" t="str">
        <f t="shared" si="461"/>
        <v/>
      </c>
      <c r="DT602" t="str">
        <f t="shared" ca="1" si="462"/>
        <v/>
      </c>
      <c r="DU602" t="str">
        <f t="shared" si="463"/>
        <v/>
      </c>
      <c r="DV602" t="str">
        <f t="shared" ca="1" si="464"/>
        <v/>
      </c>
      <c r="DW602" t="str">
        <f t="shared" si="465"/>
        <v/>
      </c>
      <c r="DX602" t="str">
        <f t="shared" ca="1" si="466"/>
        <v/>
      </c>
      <c r="DY602" t="str">
        <f t="shared" si="467"/>
        <v/>
      </c>
      <c r="DZ602" t="str">
        <f t="shared" ca="1" si="468"/>
        <v/>
      </c>
      <c r="EA602" t="str">
        <f t="shared" si="469"/>
        <v/>
      </c>
      <c r="EB602" t="str">
        <f t="shared" ca="1" si="470"/>
        <v/>
      </c>
      <c r="EC602" t="str">
        <f t="shared" si="471"/>
        <v/>
      </c>
      <c r="ED602" t="str">
        <f t="shared" ca="1" si="472"/>
        <v/>
      </c>
      <c r="EE602" t="str">
        <f t="shared" si="473"/>
        <v/>
      </c>
      <c r="EF602" t="str">
        <f t="shared" ca="1" si="474"/>
        <v/>
      </c>
      <c r="EG602" t="str">
        <f t="shared" si="475"/>
        <v/>
      </c>
      <c r="EH602" t="str">
        <f t="shared" ca="1" si="476"/>
        <v/>
      </c>
      <c r="EI602" t="str">
        <f t="shared" si="477"/>
        <v/>
      </c>
      <c r="EJ602" t="str">
        <f t="shared" ca="1" si="478"/>
        <v/>
      </c>
      <c r="EK602" t="str">
        <f t="shared" ca="1" si="480"/>
        <v/>
      </c>
      <c r="EL602" t="s">
        <v>924</v>
      </c>
      <c r="EM602">
        <v>112816</v>
      </c>
      <c r="EN602">
        <v>4839</v>
      </c>
      <c r="EO602">
        <v>9498</v>
      </c>
      <c r="EP602">
        <v>3201</v>
      </c>
      <c r="EQ602">
        <v>773</v>
      </c>
      <c r="ER602">
        <v>422</v>
      </c>
      <c r="ES602">
        <v>20380</v>
      </c>
      <c r="ET602">
        <v>2407</v>
      </c>
      <c r="EU602">
        <v>2</v>
      </c>
      <c r="EV602" t="s">
        <v>156</v>
      </c>
      <c r="EW602">
        <v>1024</v>
      </c>
      <c r="EX602">
        <v>2</v>
      </c>
      <c r="EY602">
        <v>48000</v>
      </c>
      <c r="EZ602">
        <v>-16</v>
      </c>
      <c r="FA602" t="s">
        <v>170</v>
      </c>
      <c r="FB602">
        <v>6</v>
      </c>
      <c r="FC602" t="s">
        <v>171</v>
      </c>
      <c r="FD602">
        <v>434385</v>
      </c>
      <c r="FE602">
        <v>429539</v>
      </c>
      <c r="FF602">
        <v>2366</v>
      </c>
      <c r="FG602">
        <v>744616</v>
      </c>
      <c r="FH602">
        <v>746131</v>
      </c>
      <c r="FI602">
        <v>429525</v>
      </c>
      <c r="FJ602">
        <v>744616</v>
      </c>
      <c r="FK602">
        <v>427115</v>
      </c>
      <c r="FL602" t="s">
        <v>158</v>
      </c>
      <c r="FM602">
        <v>423562</v>
      </c>
      <c r="FN602">
        <v>344358</v>
      </c>
      <c r="FO602">
        <v>374384</v>
      </c>
      <c r="FP602">
        <v>1591</v>
      </c>
      <c r="FQ602">
        <v>1550</v>
      </c>
      <c r="FR602">
        <v>743858</v>
      </c>
      <c r="FS602">
        <v>344354</v>
      </c>
      <c r="FT602">
        <v>344354</v>
      </c>
      <c r="FU602">
        <v>1586</v>
      </c>
      <c r="FV602">
        <v>749867</v>
      </c>
      <c r="FW602">
        <v>748131</v>
      </c>
      <c r="FX602">
        <v>750290</v>
      </c>
      <c r="FY602">
        <v>353857</v>
      </c>
      <c r="FZ602">
        <v>377586</v>
      </c>
      <c r="GA602">
        <v>353998</v>
      </c>
      <c r="GB602">
        <v>427115</v>
      </c>
      <c r="GC602">
        <v>425562</v>
      </c>
      <c r="GD602">
        <v>429523</v>
      </c>
      <c r="GE602" t="s">
        <v>158</v>
      </c>
      <c r="GF602">
        <v>749867</v>
      </c>
      <c r="GG602">
        <v>423551</v>
      </c>
      <c r="GH602">
        <v>743854</v>
      </c>
      <c r="GI602">
        <v>547203</v>
      </c>
      <c r="GJ602" t="s">
        <v>172</v>
      </c>
      <c r="GK602">
        <v>27</v>
      </c>
      <c r="GL602">
        <v>42028</v>
      </c>
      <c r="GM602">
        <v>27</v>
      </c>
      <c r="GN602" t="s">
        <v>185</v>
      </c>
      <c r="GO602" t="s">
        <v>166</v>
      </c>
      <c r="GP602">
        <v>1024</v>
      </c>
      <c r="GQ602">
        <v>-50</v>
      </c>
      <c r="GR602">
        <v>180</v>
      </c>
      <c r="GS602">
        <f t="shared" si="479"/>
        <v>27</v>
      </c>
      <c r="GT602" t="str">
        <f t="shared" si="434"/>
        <v>test</v>
      </c>
    </row>
    <row r="603" spans="1:202" x14ac:dyDescent="0.2">
      <c r="A603">
        <v>100</v>
      </c>
      <c r="B603">
        <v>100</v>
      </c>
      <c r="C603">
        <v>1585</v>
      </c>
      <c r="D603">
        <v>1585</v>
      </c>
      <c r="E603" t="s">
        <v>155</v>
      </c>
      <c r="F603" t="s">
        <v>156</v>
      </c>
      <c r="G603" t="s">
        <v>156</v>
      </c>
      <c r="H603" t="s">
        <v>156</v>
      </c>
      <c r="I603">
        <v>0</v>
      </c>
      <c r="J603" t="s">
        <v>157</v>
      </c>
      <c r="K603">
        <v>1</v>
      </c>
      <c r="L603" t="s">
        <v>154</v>
      </c>
      <c r="M603" t="s">
        <v>154</v>
      </c>
      <c r="N603" t="s">
        <v>154</v>
      </c>
      <c r="O603">
        <v>1</v>
      </c>
      <c r="P603" t="s">
        <v>154</v>
      </c>
      <c r="Q603" t="s">
        <v>154</v>
      </c>
      <c r="R603" t="s">
        <v>183</v>
      </c>
      <c r="S603">
        <v>0</v>
      </c>
      <c r="T603">
        <v>2</v>
      </c>
      <c r="U603">
        <v>0</v>
      </c>
      <c r="V603">
        <v>27</v>
      </c>
      <c r="W603">
        <v>27</v>
      </c>
      <c r="X603">
        <v>2</v>
      </c>
      <c r="Y603">
        <v>27</v>
      </c>
      <c r="Z603">
        <v>20</v>
      </c>
      <c r="AA603">
        <v>0</v>
      </c>
      <c r="AB603">
        <v>20</v>
      </c>
      <c r="AC603">
        <v>2</v>
      </c>
      <c r="AD603">
        <v>2</v>
      </c>
      <c r="AE603">
        <v>0</v>
      </c>
      <c r="AF603">
        <v>0</v>
      </c>
      <c r="AG603">
        <v>27</v>
      </c>
      <c r="AH603">
        <v>2</v>
      </c>
      <c r="AI603">
        <v>2</v>
      </c>
      <c r="AJ603">
        <v>0</v>
      </c>
      <c r="AK603">
        <v>27</v>
      </c>
      <c r="AL603">
        <v>27</v>
      </c>
      <c r="AM603">
        <v>48</v>
      </c>
      <c r="AN603">
        <v>2</v>
      </c>
      <c r="AO603">
        <v>2</v>
      </c>
      <c r="AP603">
        <v>2</v>
      </c>
      <c r="AQ603">
        <v>20</v>
      </c>
      <c r="AR603">
        <v>20</v>
      </c>
      <c r="AS603">
        <v>20</v>
      </c>
      <c r="AT603">
        <v>2</v>
      </c>
      <c r="AU603">
        <v>27</v>
      </c>
      <c r="AV603">
        <v>20</v>
      </c>
      <c r="AW603">
        <v>27</v>
      </c>
      <c r="AX603">
        <v>0</v>
      </c>
      <c r="AY603" t="s">
        <v>159</v>
      </c>
      <c r="AZ603">
        <v>-88</v>
      </c>
      <c r="BA603">
        <v>205</v>
      </c>
      <c r="BB603" t="s">
        <v>160</v>
      </c>
      <c r="BC603" t="s">
        <v>161</v>
      </c>
      <c r="BD603" t="b">
        <v>0</v>
      </c>
      <c r="BE603" t="s">
        <v>164</v>
      </c>
      <c r="BF603" t="b">
        <v>1</v>
      </c>
      <c r="BH603" t="s">
        <v>233</v>
      </c>
      <c r="BI603" t="s">
        <v>162</v>
      </c>
      <c r="BJ603" t="b">
        <v>0</v>
      </c>
      <c r="BK603" t="s">
        <v>163</v>
      </c>
      <c r="BL603" t="b">
        <v>0</v>
      </c>
      <c r="BM603">
        <v>18</v>
      </c>
      <c r="BN603" t="s">
        <v>164</v>
      </c>
      <c r="BO603" t="s">
        <v>165</v>
      </c>
      <c r="BP603" t="s">
        <v>164</v>
      </c>
      <c r="BQ603" t="s">
        <v>166</v>
      </c>
      <c r="BR603">
        <v>768</v>
      </c>
      <c r="BS603" t="s">
        <v>156</v>
      </c>
      <c r="BT603" t="s">
        <v>173</v>
      </c>
      <c r="BU603" t="s">
        <v>181</v>
      </c>
      <c r="BV603" t="s">
        <v>195</v>
      </c>
      <c r="BW603">
        <v>27</v>
      </c>
      <c r="BX603">
        <v>3</v>
      </c>
      <c r="BY603">
        <v>0</v>
      </c>
      <c r="BZ603">
        <v>6</v>
      </c>
      <c r="CA603" t="s">
        <v>234</v>
      </c>
      <c r="CB603" t="s">
        <v>156</v>
      </c>
      <c r="CC603">
        <v>7</v>
      </c>
      <c r="CD603" t="b">
        <v>0</v>
      </c>
      <c r="CE603" t="s">
        <v>168</v>
      </c>
      <c r="CF603" t="s">
        <v>227</v>
      </c>
      <c r="CG603">
        <v>52</v>
      </c>
      <c r="CH603">
        <v>0</v>
      </c>
      <c r="CI603" t="s">
        <v>183</v>
      </c>
      <c r="CJ603" t="s">
        <v>169</v>
      </c>
      <c r="CK603" t="s">
        <v>169</v>
      </c>
      <c r="CL603" t="s">
        <v>169</v>
      </c>
      <c r="CM603" t="s">
        <v>169</v>
      </c>
      <c r="CN603" t="s">
        <v>169</v>
      </c>
      <c r="CO603" t="s">
        <v>183</v>
      </c>
      <c r="CP603" t="s">
        <v>169</v>
      </c>
      <c r="CQ603">
        <v>1</v>
      </c>
      <c r="CR603">
        <v>2370</v>
      </c>
      <c r="CS603" t="str">
        <f t="shared" si="435"/>
        <v/>
      </c>
      <c r="CT603" t="str">
        <f t="shared" ca="1" si="436"/>
        <v/>
      </c>
      <c r="CU603" t="str">
        <f t="shared" si="437"/>
        <v/>
      </c>
      <c r="CV603" t="str">
        <f t="shared" ca="1" si="438"/>
        <v/>
      </c>
      <c r="CW603" t="str">
        <f t="shared" si="439"/>
        <v/>
      </c>
      <c r="CX603" t="str">
        <f t="shared" ca="1" si="440"/>
        <v/>
      </c>
      <c r="CY603" t="str">
        <f t="shared" si="441"/>
        <v/>
      </c>
      <c r="CZ603" t="str">
        <f t="shared" ca="1" si="442"/>
        <v/>
      </c>
      <c r="DA603" t="str">
        <f t="shared" si="443"/>
        <v/>
      </c>
      <c r="DB603" t="str">
        <f t="shared" ca="1" si="444"/>
        <v/>
      </c>
      <c r="DC603" t="str">
        <f t="shared" si="445"/>
        <v/>
      </c>
      <c r="DD603" t="str">
        <f t="shared" ca="1" si="446"/>
        <v/>
      </c>
      <c r="DE603" t="str">
        <f t="shared" si="447"/>
        <v/>
      </c>
      <c r="DF603" t="str">
        <f t="shared" ca="1" si="448"/>
        <v/>
      </c>
      <c r="DG603" t="str">
        <f t="shared" si="449"/>
        <v/>
      </c>
      <c r="DH603" t="str">
        <f t="shared" ca="1" si="450"/>
        <v/>
      </c>
      <c r="DI603" t="str">
        <f t="shared" si="451"/>
        <v/>
      </c>
      <c r="DJ603" t="str">
        <f t="shared" ca="1" si="452"/>
        <v/>
      </c>
      <c r="DK603" t="str">
        <f t="shared" si="453"/>
        <v/>
      </c>
      <c r="DL603" t="str">
        <f t="shared" ca="1" si="454"/>
        <v/>
      </c>
      <c r="DM603" t="str">
        <f t="shared" si="455"/>
        <v/>
      </c>
      <c r="DN603" t="str">
        <f t="shared" ca="1" si="456"/>
        <v/>
      </c>
      <c r="DO603" t="str">
        <f t="shared" si="457"/>
        <v/>
      </c>
      <c r="DP603" t="str">
        <f t="shared" ca="1" si="458"/>
        <v/>
      </c>
      <c r="DQ603" t="str">
        <f t="shared" si="459"/>
        <v/>
      </c>
      <c r="DR603" t="str">
        <f t="shared" ca="1" si="460"/>
        <v/>
      </c>
      <c r="DS603" t="str">
        <f t="shared" si="461"/>
        <v/>
      </c>
      <c r="DT603" t="str">
        <f t="shared" ca="1" si="462"/>
        <v/>
      </c>
      <c r="DU603" t="str">
        <f t="shared" si="463"/>
        <v/>
      </c>
      <c r="DV603" t="str">
        <f t="shared" ca="1" si="464"/>
        <v/>
      </c>
      <c r="DW603" t="str">
        <f t="shared" si="465"/>
        <v/>
      </c>
      <c r="DX603" t="str">
        <f t="shared" ca="1" si="466"/>
        <v/>
      </c>
      <c r="DY603" t="str">
        <f t="shared" si="467"/>
        <v/>
      </c>
      <c r="DZ603" t="str">
        <f t="shared" ca="1" si="468"/>
        <v/>
      </c>
      <c r="EA603" t="str">
        <f t="shared" si="469"/>
        <v/>
      </c>
      <c r="EB603" t="str">
        <f t="shared" ca="1" si="470"/>
        <v/>
      </c>
      <c r="EC603" t="str">
        <f t="shared" si="471"/>
        <v/>
      </c>
      <c r="ED603" t="str">
        <f t="shared" ca="1" si="472"/>
        <v/>
      </c>
      <c r="EE603" t="str">
        <f t="shared" si="473"/>
        <v/>
      </c>
      <c r="EF603" t="str">
        <f t="shared" ca="1" si="474"/>
        <v/>
      </c>
      <c r="EG603" t="str">
        <f t="shared" si="475"/>
        <v/>
      </c>
      <c r="EH603" t="str">
        <f t="shared" ca="1" si="476"/>
        <v/>
      </c>
      <c r="EI603" t="str">
        <f t="shared" si="477"/>
        <v/>
      </c>
      <c r="EJ603" t="str">
        <f t="shared" ca="1" si="478"/>
        <v/>
      </c>
      <c r="EK603" t="str">
        <f t="shared" ca="1" si="480"/>
        <v/>
      </c>
      <c r="EL603" t="s">
        <v>924</v>
      </c>
      <c r="EM603">
        <v>112816</v>
      </c>
      <c r="EN603">
        <v>4839</v>
      </c>
      <c r="EO603">
        <v>9498</v>
      </c>
      <c r="EP603">
        <v>3201</v>
      </c>
      <c r="EQ603">
        <v>773</v>
      </c>
      <c r="ER603">
        <v>2370</v>
      </c>
      <c r="ES603">
        <v>20380</v>
      </c>
      <c r="ET603">
        <v>2407</v>
      </c>
      <c r="EU603">
        <v>2</v>
      </c>
      <c r="EV603" t="s">
        <v>156</v>
      </c>
      <c r="EW603">
        <v>1024</v>
      </c>
      <c r="EX603">
        <v>2</v>
      </c>
      <c r="EY603">
        <v>48000</v>
      </c>
      <c r="EZ603">
        <v>-16</v>
      </c>
      <c r="FA603" t="s">
        <v>170</v>
      </c>
      <c r="FB603">
        <v>6</v>
      </c>
      <c r="FC603" t="s">
        <v>171</v>
      </c>
      <c r="FD603">
        <v>434385</v>
      </c>
      <c r="FE603">
        <v>429539</v>
      </c>
      <c r="FF603">
        <v>2366</v>
      </c>
      <c r="FG603">
        <v>751068</v>
      </c>
      <c r="FH603">
        <v>752659</v>
      </c>
      <c r="FI603">
        <v>429525</v>
      </c>
      <c r="FJ603">
        <v>751068</v>
      </c>
      <c r="FK603">
        <v>427115</v>
      </c>
      <c r="FL603" t="s">
        <v>158</v>
      </c>
      <c r="FM603">
        <v>423562</v>
      </c>
      <c r="FN603">
        <v>344358</v>
      </c>
      <c r="FO603">
        <v>374384</v>
      </c>
      <c r="FP603">
        <v>1591</v>
      </c>
      <c r="FQ603">
        <v>1550</v>
      </c>
      <c r="FR603">
        <v>750312</v>
      </c>
      <c r="FS603">
        <v>344354</v>
      </c>
      <c r="FT603">
        <v>344354</v>
      </c>
      <c r="FU603">
        <v>1586</v>
      </c>
      <c r="FV603">
        <v>756670</v>
      </c>
      <c r="FW603">
        <v>754659</v>
      </c>
      <c r="FX603">
        <v>759040</v>
      </c>
      <c r="FY603">
        <v>353857</v>
      </c>
      <c r="FZ603">
        <v>377586</v>
      </c>
      <c r="GA603">
        <v>353998</v>
      </c>
      <c r="GB603">
        <v>427115</v>
      </c>
      <c r="GC603">
        <v>425562</v>
      </c>
      <c r="GD603">
        <v>429523</v>
      </c>
      <c r="GE603" t="s">
        <v>158</v>
      </c>
      <c r="GF603">
        <v>756670</v>
      </c>
      <c r="GG603">
        <v>423551</v>
      </c>
      <c r="GH603">
        <v>750310</v>
      </c>
      <c r="GI603">
        <v>547203</v>
      </c>
      <c r="GJ603" t="s">
        <v>172</v>
      </c>
      <c r="GK603">
        <v>28</v>
      </c>
      <c r="GL603">
        <v>44398</v>
      </c>
      <c r="GM603">
        <v>28</v>
      </c>
      <c r="GN603" t="s">
        <v>185</v>
      </c>
      <c r="GO603" t="s">
        <v>166</v>
      </c>
      <c r="GP603">
        <v>1024</v>
      </c>
      <c r="GQ603">
        <v>-50</v>
      </c>
      <c r="GR603">
        <v>180</v>
      </c>
      <c r="GS603">
        <f t="shared" si="479"/>
        <v>28</v>
      </c>
      <c r="GT603" t="str">
        <f t="shared" si="434"/>
        <v>test</v>
      </c>
    </row>
    <row r="604" spans="1:202" x14ac:dyDescent="0.2">
      <c r="A604">
        <v>100</v>
      </c>
      <c r="B604">
        <v>100</v>
      </c>
      <c r="C604">
        <v>1559</v>
      </c>
      <c r="D604">
        <v>1559</v>
      </c>
      <c r="E604" t="s">
        <v>155</v>
      </c>
      <c r="F604" t="s">
        <v>156</v>
      </c>
      <c r="G604" t="s">
        <v>156</v>
      </c>
      <c r="H604" t="s">
        <v>156</v>
      </c>
      <c r="I604">
        <v>0</v>
      </c>
      <c r="J604" t="s">
        <v>157</v>
      </c>
      <c r="K604">
        <v>1</v>
      </c>
      <c r="L604" t="s">
        <v>154</v>
      </c>
      <c r="M604" t="s">
        <v>154</v>
      </c>
      <c r="N604" t="s">
        <v>154</v>
      </c>
      <c r="O604">
        <v>1</v>
      </c>
      <c r="P604" t="s">
        <v>154</v>
      </c>
      <c r="Q604" t="s">
        <v>154</v>
      </c>
      <c r="R604" t="s">
        <v>183</v>
      </c>
      <c r="S604">
        <v>0</v>
      </c>
      <c r="T604">
        <v>2</v>
      </c>
      <c r="U604">
        <v>0</v>
      </c>
      <c r="V604">
        <v>28</v>
      </c>
      <c r="W604">
        <v>28</v>
      </c>
      <c r="X604">
        <v>2</v>
      </c>
      <c r="Y604">
        <v>28</v>
      </c>
      <c r="Z604">
        <v>20</v>
      </c>
      <c r="AA604">
        <v>0</v>
      </c>
      <c r="AB604">
        <v>20</v>
      </c>
      <c r="AC604">
        <v>2</v>
      </c>
      <c r="AD604">
        <v>2</v>
      </c>
      <c r="AE604">
        <v>0</v>
      </c>
      <c r="AF604">
        <v>0</v>
      </c>
      <c r="AG604">
        <v>28</v>
      </c>
      <c r="AH604">
        <v>2</v>
      </c>
      <c r="AI604">
        <v>2</v>
      </c>
      <c r="AJ604">
        <v>0</v>
      </c>
      <c r="AK604">
        <v>28</v>
      </c>
      <c r="AL604">
        <v>28</v>
      </c>
      <c r="AM604">
        <v>49</v>
      </c>
      <c r="AN604">
        <v>2</v>
      </c>
      <c r="AO604">
        <v>2</v>
      </c>
      <c r="AP604">
        <v>2</v>
      </c>
      <c r="AQ604">
        <v>20</v>
      </c>
      <c r="AR604">
        <v>20</v>
      </c>
      <c r="AS604">
        <v>20</v>
      </c>
      <c r="AT604">
        <v>2</v>
      </c>
      <c r="AU604">
        <v>28</v>
      </c>
      <c r="AV604">
        <v>20</v>
      </c>
      <c r="AW604">
        <v>28</v>
      </c>
      <c r="AX604">
        <v>0</v>
      </c>
      <c r="AY604" t="s">
        <v>159</v>
      </c>
      <c r="AZ604">
        <v>-88</v>
      </c>
      <c r="BA604">
        <v>205</v>
      </c>
      <c r="BB604" t="s">
        <v>160</v>
      </c>
      <c r="BC604" t="s">
        <v>161</v>
      </c>
      <c r="BD604" t="b">
        <v>0</v>
      </c>
      <c r="BE604" t="s">
        <v>164</v>
      </c>
      <c r="BF604" t="b">
        <v>1</v>
      </c>
      <c r="BH604" t="s">
        <v>233</v>
      </c>
      <c r="BI604" t="s">
        <v>162</v>
      </c>
      <c r="BJ604" t="b">
        <v>0</v>
      </c>
      <c r="BK604" t="s">
        <v>163</v>
      </c>
      <c r="BL604" t="b">
        <v>0</v>
      </c>
      <c r="BM604">
        <v>18</v>
      </c>
      <c r="BN604" t="s">
        <v>164</v>
      </c>
      <c r="BO604" t="s">
        <v>165</v>
      </c>
      <c r="BP604" t="s">
        <v>164</v>
      </c>
      <c r="BQ604" t="s">
        <v>166</v>
      </c>
      <c r="BR604">
        <v>768</v>
      </c>
      <c r="BS604" t="s">
        <v>156</v>
      </c>
      <c r="BT604" t="s">
        <v>173</v>
      </c>
      <c r="BU604" t="s">
        <v>181</v>
      </c>
      <c r="BV604" t="s">
        <v>190</v>
      </c>
      <c r="BW604">
        <v>28</v>
      </c>
      <c r="BX604">
        <v>3</v>
      </c>
      <c r="BY604">
        <v>0</v>
      </c>
      <c r="BZ604">
        <v>6</v>
      </c>
      <c r="CA604" t="s">
        <v>234</v>
      </c>
      <c r="CB604" t="s">
        <v>156</v>
      </c>
      <c r="CC604">
        <v>7</v>
      </c>
      <c r="CD604" t="b">
        <v>0</v>
      </c>
      <c r="CE604" t="s">
        <v>168</v>
      </c>
      <c r="CF604" t="s">
        <v>227</v>
      </c>
      <c r="CG604">
        <v>51</v>
      </c>
      <c r="CH604">
        <v>0</v>
      </c>
      <c r="CI604" t="s">
        <v>183</v>
      </c>
      <c r="CJ604" t="s">
        <v>169</v>
      </c>
      <c r="CK604" t="s">
        <v>169</v>
      </c>
      <c r="CL604" t="s">
        <v>169</v>
      </c>
      <c r="CM604" t="s">
        <v>169</v>
      </c>
      <c r="CN604" t="s">
        <v>169</v>
      </c>
      <c r="CO604" t="s">
        <v>183</v>
      </c>
      <c r="CP604" t="s">
        <v>169</v>
      </c>
      <c r="CQ604">
        <v>1</v>
      </c>
      <c r="CR604">
        <v>816</v>
      </c>
      <c r="CS604" t="str">
        <f t="shared" si="435"/>
        <v/>
      </c>
      <c r="CT604" t="str">
        <f t="shared" ca="1" si="436"/>
        <v/>
      </c>
      <c r="CU604" t="str">
        <f t="shared" si="437"/>
        <v/>
      </c>
      <c r="CV604" t="str">
        <f t="shared" ca="1" si="438"/>
        <v/>
      </c>
      <c r="CW604" t="str">
        <f t="shared" si="439"/>
        <v/>
      </c>
      <c r="CX604" t="str">
        <f t="shared" ca="1" si="440"/>
        <v/>
      </c>
      <c r="CY604" t="str">
        <f t="shared" si="441"/>
        <v/>
      </c>
      <c r="CZ604" t="str">
        <f t="shared" ca="1" si="442"/>
        <v/>
      </c>
      <c r="DA604" t="str">
        <f t="shared" si="443"/>
        <v/>
      </c>
      <c r="DB604" t="str">
        <f t="shared" ca="1" si="444"/>
        <v/>
      </c>
      <c r="DC604" t="str">
        <f t="shared" si="445"/>
        <v/>
      </c>
      <c r="DD604" t="str">
        <f t="shared" ca="1" si="446"/>
        <v/>
      </c>
      <c r="DE604" t="str">
        <f t="shared" si="447"/>
        <v/>
      </c>
      <c r="DF604" t="str">
        <f t="shared" ca="1" si="448"/>
        <v/>
      </c>
      <c r="DG604" t="str">
        <f t="shared" si="449"/>
        <v/>
      </c>
      <c r="DH604" t="str">
        <f t="shared" ca="1" si="450"/>
        <v/>
      </c>
      <c r="DI604" t="str">
        <f t="shared" si="451"/>
        <v/>
      </c>
      <c r="DJ604" t="str">
        <f t="shared" ca="1" si="452"/>
        <v/>
      </c>
      <c r="DK604" t="str">
        <f t="shared" si="453"/>
        <v/>
      </c>
      <c r="DL604" t="str">
        <f t="shared" ca="1" si="454"/>
        <v/>
      </c>
      <c r="DM604" t="str">
        <f t="shared" si="455"/>
        <v/>
      </c>
      <c r="DN604" t="str">
        <f t="shared" ca="1" si="456"/>
        <v/>
      </c>
      <c r="DO604" t="str">
        <f t="shared" si="457"/>
        <v/>
      </c>
      <c r="DP604" t="str">
        <f t="shared" ca="1" si="458"/>
        <v/>
      </c>
      <c r="DQ604" t="str">
        <f t="shared" si="459"/>
        <v/>
      </c>
      <c r="DR604" t="str">
        <f t="shared" ca="1" si="460"/>
        <v/>
      </c>
      <c r="DS604" t="str">
        <f t="shared" si="461"/>
        <v/>
      </c>
      <c r="DT604" t="str">
        <f t="shared" ca="1" si="462"/>
        <v/>
      </c>
      <c r="DU604" t="str">
        <f t="shared" si="463"/>
        <v/>
      </c>
      <c r="DV604" t="str">
        <f t="shared" ca="1" si="464"/>
        <v/>
      </c>
      <c r="DW604" t="str">
        <f t="shared" si="465"/>
        <v/>
      </c>
      <c r="DX604" t="str">
        <f t="shared" ca="1" si="466"/>
        <v/>
      </c>
      <c r="DY604" t="str">
        <f t="shared" si="467"/>
        <v/>
      </c>
      <c r="DZ604" t="str">
        <f t="shared" ca="1" si="468"/>
        <v/>
      </c>
      <c r="EA604" t="str">
        <f t="shared" si="469"/>
        <v/>
      </c>
      <c r="EB604" t="str">
        <f t="shared" ca="1" si="470"/>
        <v/>
      </c>
      <c r="EC604" t="str">
        <f t="shared" si="471"/>
        <v/>
      </c>
      <c r="ED604" t="str">
        <f t="shared" ca="1" si="472"/>
        <v/>
      </c>
      <c r="EE604" t="str">
        <f t="shared" si="473"/>
        <v/>
      </c>
      <c r="EF604" t="str">
        <f t="shared" ca="1" si="474"/>
        <v/>
      </c>
      <c r="EG604" t="str">
        <f t="shared" si="475"/>
        <v/>
      </c>
      <c r="EH604" t="str">
        <f t="shared" ca="1" si="476"/>
        <v/>
      </c>
      <c r="EI604" t="str">
        <f t="shared" si="477"/>
        <v/>
      </c>
      <c r="EJ604" t="str">
        <f t="shared" ca="1" si="478"/>
        <v/>
      </c>
      <c r="EK604" t="str">
        <f t="shared" ca="1" si="480"/>
        <v/>
      </c>
      <c r="EL604" t="s">
        <v>924</v>
      </c>
      <c r="EM604">
        <v>112816</v>
      </c>
      <c r="EN604">
        <v>4839</v>
      </c>
      <c r="EO604">
        <v>9498</v>
      </c>
      <c r="EP604">
        <v>3201</v>
      </c>
      <c r="EQ604">
        <v>773</v>
      </c>
      <c r="ER604">
        <v>816</v>
      </c>
      <c r="ES604">
        <v>20380</v>
      </c>
      <c r="ET604">
        <v>2407</v>
      </c>
      <c r="EU604">
        <v>2</v>
      </c>
      <c r="EV604" t="s">
        <v>156</v>
      </c>
      <c r="EW604">
        <v>1024</v>
      </c>
      <c r="EX604">
        <v>2</v>
      </c>
      <c r="EY604">
        <v>48000</v>
      </c>
      <c r="EZ604">
        <v>-16</v>
      </c>
      <c r="FA604" t="s">
        <v>170</v>
      </c>
      <c r="FB604">
        <v>6</v>
      </c>
      <c r="FC604" t="s">
        <v>171</v>
      </c>
      <c r="FD604">
        <v>434385</v>
      </c>
      <c r="FE604">
        <v>429539</v>
      </c>
      <c r="FF604">
        <v>2366</v>
      </c>
      <c r="FG604">
        <v>759816</v>
      </c>
      <c r="FH604">
        <v>761407</v>
      </c>
      <c r="FI604">
        <v>429525</v>
      </c>
      <c r="FJ604">
        <v>759816</v>
      </c>
      <c r="FK604">
        <v>427115</v>
      </c>
      <c r="FL604" t="s">
        <v>158</v>
      </c>
      <c r="FM604">
        <v>423562</v>
      </c>
      <c r="FN604">
        <v>344358</v>
      </c>
      <c r="FO604">
        <v>374384</v>
      </c>
      <c r="FP604">
        <v>1591</v>
      </c>
      <c r="FQ604">
        <v>1550</v>
      </c>
      <c r="FR604">
        <v>759062</v>
      </c>
      <c r="FS604">
        <v>344354</v>
      </c>
      <c r="FT604">
        <v>344354</v>
      </c>
      <c r="FU604">
        <v>1586</v>
      </c>
      <c r="FV604">
        <v>764992</v>
      </c>
      <c r="FW604">
        <v>763407</v>
      </c>
      <c r="FX604">
        <v>765808</v>
      </c>
      <c r="FY604">
        <v>353857</v>
      </c>
      <c r="FZ604">
        <v>377586</v>
      </c>
      <c r="GA604">
        <v>353998</v>
      </c>
      <c r="GB604">
        <v>427115</v>
      </c>
      <c r="GC604">
        <v>425562</v>
      </c>
      <c r="GD604">
        <v>429523</v>
      </c>
      <c r="GE604" t="s">
        <v>158</v>
      </c>
      <c r="GF604">
        <v>764991</v>
      </c>
      <c r="GG604">
        <v>423551</v>
      </c>
      <c r="GH604">
        <v>759058</v>
      </c>
      <c r="GI604">
        <v>547203</v>
      </c>
      <c r="GJ604" t="s">
        <v>172</v>
      </c>
      <c r="GK604">
        <v>29</v>
      </c>
      <c r="GL604">
        <v>45214</v>
      </c>
      <c r="GM604">
        <v>29</v>
      </c>
      <c r="GN604" t="s">
        <v>185</v>
      </c>
      <c r="GO604" t="s">
        <v>166</v>
      </c>
      <c r="GP604">
        <v>1024</v>
      </c>
      <c r="GQ604">
        <v>-50</v>
      </c>
      <c r="GR604">
        <v>180</v>
      </c>
      <c r="GS604">
        <f t="shared" si="479"/>
        <v>29</v>
      </c>
      <c r="GT604" t="str">
        <f t="shared" si="434"/>
        <v>test</v>
      </c>
    </row>
    <row r="605" spans="1:202" x14ac:dyDescent="0.2">
      <c r="A605">
        <v>96</v>
      </c>
      <c r="B605">
        <v>96</v>
      </c>
      <c r="C605">
        <v>1547</v>
      </c>
      <c r="D605">
        <v>1547</v>
      </c>
      <c r="E605" t="s">
        <v>155</v>
      </c>
      <c r="F605" t="s">
        <v>156</v>
      </c>
      <c r="G605" t="s">
        <v>156</v>
      </c>
      <c r="H605" t="s">
        <v>156</v>
      </c>
      <c r="I605">
        <v>0</v>
      </c>
      <c r="J605" t="s">
        <v>157</v>
      </c>
      <c r="K605">
        <v>0</v>
      </c>
      <c r="L605" t="s">
        <v>154</v>
      </c>
      <c r="M605" t="s">
        <v>154</v>
      </c>
      <c r="N605" t="s">
        <v>154</v>
      </c>
      <c r="O605">
        <v>0</v>
      </c>
      <c r="P605" t="s">
        <v>154</v>
      </c>
      <c r="Q605" t="s">
        <v>154</v>
      </c>
      <c r="R605" t="s">
        <v>179</v>
      </c>
      <c r="S605">
        <v>0</v>
      </c>
      <c r="T605">
        <v>2</v>
      </c>
      <c r="U605">
        <v>0</v>
      </c>
      <c r="V605">
        <v>29</v>
      </c>
      <c r="W605">
        <v>29</v>
      </c>
      <c r="X605">
        <v>2</v>
      </c>
      <c r="Y605">
        <v>29</v>
      </c>
      <c r="Z605">
        <v>20</v>
      </c>
      <c r="AA605">
        <v>0</v>
      </c>
      <c r="AB605">
        <v>20</v>
      </c>
      <c r="AC605">
        <v>2</v>
      </c>
      <c r="AD605">
        <v>2</v>
      </c>
      <c r="AE605">
        <v>0</v>
      </c>
      <c r="AF605">
        <v>0</v>
      </c>
      <c r="AG605">
        <v>29</v>
      </c>
      <c r="AH605">
        <v>2</v>
      </c>
      <c r="AI605">
        <v>2</v>
      </c>
      <c r="AJ605">
        <v>0</v>
      </c>
      <c r="AK605">
        <v>29</v>
      </c>
      <c r="AL605">
        <v>29</v>
      </c>
      <c r="AM605">
        <v>50</v>
      </c>
      <c r="AN605">
        <v>2</v>
      </c>
      <c r="AO605">
        <v>2</v>
      </c>
      <c r="AP605">
        <v>2</v>
      </c>
      <c r="AQ605">
        <v>20</v>
      </c>
      <c r="AR605">
        <v>20</v>
      </c>
      <c r="AS605">
        <v>20</v>
      </c>
      <c r="AT605">
        <v>2</v>
      </c>
      <c r="AU605">
        <v>29</v>
      </c>
      <c r="AV605">
        <v>20</v>
      </c>
      <c r="AW605">
        <v>29</v>
      </c>
      <c r="AX605">
        <v>0</v>
      </c>
      <c r="AY605" t="s">
        <v>159</v>
      </c>
      <c r="AZ605">
        <v>-88</v>
      </c>
      <c r="BA605">
        <v>205</v>
      </c>
      <c r="BB605" t="s">
        <v>160</v>
      </c>
      <c r="BC605" t="s">
        <v>161</v>
      </c>
      <c r="BD605" t="b">
        <v>0</v>
      </c>
      <c r="BE605">
        <v>1.86</v>
      </c>
      <c r="BF605" t="b">
        <v>1</v>
      </c>
      <c r="BH605" t="s">
        <v>233</v>
      </c>
      <c r="BI605" t="s">
        <v>162</v>
      </c>
      <c r="BJ605" t="b">
        <v>0</v>
      </c>
      <c r="BK605" t="s">
        <v>163</v>
      </c>
      <c r="BL605" t="b">
        <v>0</v>
      </c>
      <c r="BM605">
        <v>18</v>
      </c>
      <c r="BN605" t="s">
        <v>164</v>
      </c>
      <c r="BO605" t="s">
        <v>165</v>
      </c>
      <c r="BP605" t="s">
        <v>164</v>
      </c>
      <c r="BQ605" t="s">
        <v>166</v>
      </c>
      <c r="BR605">
        <v>768</v>
      </c>
      <c r="BS605" t="s">
        <v>156</v>
      </c>
      <c r="BT605" t="s">
        <v>173</v>
      </c>
      <c r="BU605" t="s">
        <v>176</v>
      </c>
      <c r="BV605" t="s">
        <v>189</v>
      </c>
      <c r="BW605">
        <v>29</v>
      </c>
      <c r="BX605">
        <v>3</v>
      </c>
      <c r="BY605">
        <v>0</v>
      </c>
      <c r="BZ605">
        <v>6</v>
      </c>
      <c r="CA605" t="s">
        <v>234</v>
      </c>
      <c r="CB605" t="s">
        <v>156</v>
      </c>
      <c r="CC605">
        <v>7</v>
      </c>
      <c r="CD605" t="b">
        <v>0</v>
      </c>
      <c r="CE605" t="s">
        <v>168</v>
      </c>
      <c r="CF605" t="s">
        <v>227</v>
      </c>
      <c r="CG605">
        <v>24</v>
      </c>
      <c r="CH605">
        <v>0</v>
      </c>
      <c r="CI605" t="s">
        <v>183</v>
      </c>
      <c r="CJ605" t="s">
        <v>169</v>
      </c>
      <c r="CK605" t="s">
        <v>169</v>
      </c>
      <c r="CL605" t="s">
        <v>169</v>
      </c>
      <c r="CM605" t="s">
        <v>169</v>
      </c>
      <c r="CN605" t="s">
        <v>169</v>
      </c>
      <c r="CO605" t="s">
        <v>183</v>
      </c>
      <c r="CP605" t="s">
        <v>169</v>
      </c>
      <c r="CQ605">
        <v>1</v>
      </c>
      <c r="CR605">
        <v>1225</v>
      </c>
      <c r="CS605">
        <f t="shared" si="435"/>
        <v>1225</v>
      </c>
      <c r="CT605">
        <f t="shared" ca="1" si="436"/>
        <v>702</v>
      </c>
      <c r="CU605" t="str">
        <f t="shared" si="437"/>
        <v/>
      </c>
      <c r="CV605" t="str">
        <f t="shared" ca="1" si="438"/>
        <v/>
      </c>
      <c r="CW605">
        <f t="shared" si="439"/>
        <v>1225</v>
      </c>
      <c r="CX605">
        <f t="shared" ca="1" si="440"/>
        <v>702</v>
      </c>
      <c r="CY605" t="str">
        <f t="shared" si="441"/>
        <v/>
      </c>
      <c r="CZ605" t="str">
        <f t="shared" ca="1" si="442"/>
        <v/>
      </c>
      <c r="DA605" t="str">
        <f t="shared" si="443"/>
        <v/>
      </c>
      <c r="DB605" t="str">
        <f t="shared" ca="1" si="444"/>
        <v/>
      </c>
      <c r="DC605" t="str">
        <f t="shared" si="445"/>
        <v/>
      </c>
      <c r="DD605" t="str">
        <f t="shared" ca="1" si="446"/>
        <v/>
      </c>
      <c r="DE605" t="str">
        <f t="shared" si="447"/>
        <v/>
      </c>
      <c r="DF605" t="str">
        <f t="shared" ca="1" si="448"/>
        <v/>
      </c>
      <c r="DG605" t="str">
        <f t="shared" si="449"/>
        <v/>
      </c>
      <c r="DH605" t="str">
        <f t="shared" ca="1" si="450"/>
        <v/>
      </c>
      <c r="DI605" t="str">
        <f t="shared" si="451"/>
        <v/>
      </c>
      <c r="DJ605" t="str">
        <f t="shared" ca="1" si="452"/>
        <v/>
      </c>
      <c r="DK605" t="str">
        <f t="shared" si="453"/>
        <v/>
      </c>
      <c r="DL605" t="str">
        <f t="shared" ca="1" si="454"/>
        <v/>
      </c>
      <c r="DM605" t="str">
        <f t="shared" si="455"/>
        <v/>
      </c>
      <c r="DN605" t="str">
        <f t="shared" ca="1" si="456"/>
        <v/>
      </c>
      <c r="DO605" t="str">
        <f t="shared" si="457"/>
        <v/>
      </c>
      <c r="DP605" t="str">
        <f t="shared" ca="1" si="458"/>
        <v/>
      </c>
      <c r="DQ605" t="str">
        <f t="shared" si="459"/>
        <v/>
      </c>
      <c r="DR605" t="str">
        <f t="shared" ca="1" si="460"/>
        <v/>
      </c>
      <c r="DS605" t="str">
        <f t="shared" si="461"/>
        <v/>
      </c>
      <c r="DT605" t="str">
        <f t="shared" ca="1" si="462"/>
        <v/>
      </c>
      <c r="DU605" t="str">
        <f t="shared" si="463"/>
        <v/>
      </c>
      <c r="DV605" t="str">
        <f t="shared" ca="1" si="464"/>
        <v/>
      </c>
      <c r="DW605" t="str">
        <f t="shared" si="465"/>
        <v/>
      </c>
      <c r="DX605" t="str">
        <f t="shared" ca="1" si="466"/>
        <v/>
      </c>
      <c r="DY605" t="str">
        <f t="shared" si="467"/>
        <v/>
      </c>
      <c r="DZ605" t="str">
        <f t="shared" ca="1" si="468"/>
        <v/>
      </c>
      <c r="EA605" t="str">
        <f t="shared" si="469"/>
        <v/>
      </c>
      <c r="EB605" t="str">
        <f t="shared" ca="1" si="470"/>
        <v/>
      </c>
      <c r="EC605" t="str">
        <f t="shared" si="471"/>
        <v/>
      </c>
      <c r="ED605" t="str">
        <f t="shared" ca="1" si="472"/>
        <v/>
      </c>
      <c r="EE605" t="str">
        <f t="shared" si="473"/>
        <v/>
      </c>
      <c r="EF605" t="str">
        <f t="shared" ca="1" si="474"/>
        <v/>
      </c>
      <c r="EG605" t="str">
        <f t="shared" si="475"/>
        <v/>
      </c>
      <c r="EH605" t="str">
        <f t="shared" ca="1" si="476"/>
        <v/>
      </c>
      <c r="EI605" t="str">
        <f t="shared" si="477"/>
        <v/>
      </c>
      <c r="EJ605" t="str">
        <f t="shared" ca="1" si="478"/>
        <v/>
      </c>
      <c r="EK605">
        <f t="shared" ca="1" si="480"/>
        <v>702</v>
      </c>
      <c r="EL605">
        <v>705</v>
      </c>
      <c r="EM605">
        <v>112816</v>
      </c>
      <c r="EN605">
        <v>4839</v>
      </c>
      <c r="EO605">
        <v>9498</v>
      </c>
      <c r="EP605">
        <v>3201</v>
      </c>
      <c r="EQ605">
        <v>773</v>
      </c>
      <c r="ER605">
        <v>1225</v>
      </c>
      <c r="ES605">
        <v>20380</v>
      </c>
      <c r="ET605">
        <v>2407</v>
      </c>
      <c r="EU605">
        <v>2</v>
      </c>
      <c r="EV605" t="s">
        <v>156</v>
      </c>
      <c r="EW605">
        <v>1024</v>
      </c>
      <c r="EX605">
        <v>2</v>
      </c>
      <c r="EY605">
        <v>48000</v>
      </c>
      <c r="EZ605">
        <v>-16</v>
      </c>
      <c r="FA605" t="s">
        <v>170</v>
      </c>
      <c r="FB605">
        <v>6</v>
      </c>
      <c r="FC605" t="s">
        <v>171</v>
      </c>
      <c r="FD605">
        <v>434385</v>
      </c>
      <c r="FE605">
        <v>429539</v>
      </c>
      <c r="FF605">
        <v>2366</v>
      </c>
      <c r="FG605">
        <v>766587</v>
      </c>
      <c r="FH605">
        <v>768105</v>
      </c>
      <c r="FI605">
        <v>429525</v>
      </c>
      <c r="FJ605">
        <v>766587</v>
      </c>
      <c r="FK605">
        <v>427115</v>
      </c>
      <c r="FL605" t="s">
        <v>158</v>
      </c>
      <c r="FM605">
        <v>423562</v>
      </c>
      <c r="FN605">
        <v>344358</v>
      </c>
      <c r="FO605">
        <v>374384</v>
      </c>
      <c r="FP605">
        <v>1591</v>
      </c>
      <c r="FQ605">
        <v>1550</v>
      </c>
      <c r="FR605">
        <v>765830</v>
      </c>
      <c r="FS605">
        <v>344354</v>
      </c>
      <c r="FT605">
        <v>344354</v>
      </c>
      <c r="FU605">
        <v>1586</v>
      </c>
      <c r="FV605">
        <v>771688</v>
      </c>
      <c r="FW605">
        <v>770105</v>
      </c>
      <c r="FX605">
        <v>772914</v>
      </c>
      <c r="FY605">
        <v>353857</v>
      </c>
      <c r="FZ605">
        <v>377586</v>
      </c>
      <c r="GA605">
        <v>353998</v>
      </c>
      <c r="GB605">
        <v>427115</v>
      </c>
      <c r="GC605">
        <v>425562</v>
      </c>
      <c r="GD605">
        <v>429523</v>
      </c>
      <c r="GE605" t="s">
        <v>158</v>
      </c>
      <c r="GF605">
        <v>771688</v>
      </c>
      <c r="GG605">
        <v>423551</v>
      </c>
      <c r="GH605">
        <v>765827</v>
      </c>
      <c r="GI605">
        <v>547203</v>
      </c>
      <c r="GJ605" t="s">
        <v>172</v>
      </c>
      <c r="GK605">
        <v>29</v>
      </c>
      <c r="GL605">
        <v>46439</v>
      </c>
      <c r="GM605">
        <v>30</v>
      </c>
      <c r="GN605" t="s">
        <v>182</v>
      </c>
      <c r="GO605" t="s">
        <v>166</v>
      </c>
      <c r="GP605">
        <v>1024</v>
      </c>
      <c r="GQ605">
        <v>-50</v>
      </c>
      <c r="GR605">
        <v>180</v>
      </c>
      <c r="GS605">
        <f t="shared" si="479"/>
        <v>30</v>
      </c>
      <c r="GT605" t="str">
        <f t="shared" si="434"/>
        <v>test</v>
      </c>
    </row>
    <row r="606" spans="1:202" x14ac:dyDescent="0.2">
      <c r="A606">
        <v>93</v>
      </c>
      <c r="B606">
        <v>93</v>
      </c>
      <c r="C606">
        <v>1557</v>
      </c>
      <c r="D606">
        <v>1557</v>
      </c>
      <c r="E606" t="s">
        <v>155</v>
      </c>
      <c r="F606" t="s">
        <v>156</v>
      </c>
      <c r="G606" t="s">
        <v>156</v>
      </c>
      <c r="H606" t="s">
        <v>156</v>
      </c>
      <c r="I606">
        <v>0</v>
      </c>
      <c r="J606" t="s">
        <v>157</v>
      </c>
      <c r="K606">
        <v>0</v>
      </c>
      <c r="L606" t="s">
        <v>154</v>
      </c>
      <c r="M606" t="s">
        <v>154</v>
      </c>
      <c r="N606" t="s">
        <v>154</v>
      </c>
      <c r="O606">
        <v>0</v>
      </c>
      <c r="P606" t="s">
        <v>154</v>
      </c>
      <c r="Q606" t="s">
        <v>154</v>
      </c>
      <c r="R606" t="s">
        <v>179</v>
      </c>
      <c r="S606">
        <v>0</v>
      </c>
      <c r="T606">
        <v>2</v>
      </c>
      <c r="U606">
        <v>0</v>
      </c>
      <c r="V606">
        <v>30</v>
      </c>
      <c r="W606">
        <v>30</v>
      </c>
      <c r="X606">
        <v>2</v>
      </c>
      <c r="Y606">
        <v>30</v>
      </c>
      <c r="Z606">
        <v>20</v>
      </c>
      <c r="AA606">
        <v>0</v>
      </c>
      <c r="AB606">
        <v>20</v>
      </c>
      <c r="AC606">
        <v>2</v>
      </c>
      <c r="AD606">
        <v>2</v>
      </c>
      <c r="AE606">
        <v>0</v>
      </c>
      <c r="AF606">
        <v>0</v>
      </c>
      <c r="AG606">
        <v>30</v>
      </c>
      <c r="AH606">
        <v>2</v>
      </c>
      <c r="AI606">
        <v>2</v>
      </c>
      <c r="AJ606">
        <v>0</v>
      </c>
      <c r="AK606">
        <v>30</v>
      </c>
      <c r="AL606">
        <v>30</v>
      </c>
      <c r="AM606">
        <v>51</v>
      </c>
      <c r="AN606">
        <v>2</v>
      </c>
      <c r="AO606">
        <v>2</v>
      </c>
      <c r="AP606">
        <v>2</v>
      </c>
      <c r="AQ606">
        <v>20</v>
      </c>
      <c r="AR606">
        <v>20</v>
      </c>
      <c r="AS606">
        <v>20</v>
      </c>
      <c r="AT606">
        <v>2</v>
      </c>
      <c r="AU606">
        <v>30</v>
      </c>
      <c r="AV606">
        <v>20</v>
      </c>
      <c r="AW606">
        <v>30</v>
      </c>
      <c r="AX606">
        <v>0</v>
      </c>
      <c r="AY606" t="s">
        <v>159</v>
      </c>
      <c r="AZ606">
        <v>-88</v>
      </c>
      <c r="BA606">
        <v>205</v>
      </c>
      <c r="BB606" t="s">
        <v>160</v>
      </c>
      <c r="BC606" t="s">
        <v>161</v>
      </c>
      <c r="BD606" t="b">
        <v>0</v>
      </c>
      <c r="BE606">
        <v>7.6</v>
      </c>
      <c r="BF606" t="b">
        <v>1</v>
      </c>
      <c r="BH606" t="s">
        <v>233</v>
      </c>
      <c r="BI606" t="s">
        <v>162</v>
      </c>
      <c r="BJ606" t="b">
        <v>0</v>
      </c>
      <c r="BK606" t="s">
        <v>163</v>
      </c>
      <c r="BL606" t="b">
        <v>0</v>
      </c>
      <c r="BM606">
        <v>18</v>
      </c>
      <c r="BN606" t="s">
        <v>164</v>
      </c>
      <c r="BO606" t="s">
        <v>165</v>
      </c>
      <c r="BP606" t="s">
        <v>164</v>
      </c>
      <c r="BQ606" t="s">
        <v>166</v>
      </c>
      <c r="BR606">
        <v>768</v>
      </c>
      <c r="BS606" t="s">
        <v>156</v>
      </c>
      <c r="BT606" t="s">
        <v>173</v>
      </c>
      <c r="BU606" t="s">
        <v>193</v>
      </c>
      <c r="BV606" t="s">
        <v>176</v>
      </c>
      <c r="BW606">
        <v>30</v>
      </c>
      <c r="BX606">
        <v>3</v>
      </c>
      <c r="BY606">
        <v>0</v>
      </c>
      <c r="BZ606">
        <v>6</v>
      </c>
      <c r="CA606" t="s">
        <v>234</v>
      </c>
      <c r="CB606" t="s">
        <v>156</v>
      </c>
      <c r="CC606">
        <v>7</v>
      </c>
      <c r="CD606" t="b">
        <v>0</v>
      </c>
      <c r="CE606" t="s">
        <v>168</v>
      </c>
      <c r="CF606" t="s">
        <v>227</v>
      </c>
      <c r="CG606">
        <v>35</v>
      </c>
      <c r="CH606">
        <v>0</v>
      </c>
      <c r="CI606" t="s">
        <v>183</v>
      </c>
      <c r="CJ606" t="s">
        <v>169</v>
      </c>
      <c r="CK606" t="s">
        <v>169</v>
      </c>
      <c r="CL606" t="s">
        <v>169</v>
      </c>
      <c r="CM606" t="s">
        <v>169</v>
      </c>
      <c r="CN606" t="s">
        <v>169</v>
      </c>
      <c r="CO606" t="s">
        <v>183</v>
      </c>
      <c r="CP606" t="s">
        <v>169</v>
      </c>
      <c r="CQ606">
        <v>1</v>
      </c>
      <c r="CR606">
        <v>1850</v>
      </c>
      <c r="CS606">
        <f t="shared" si="435"/>
        <v>1850</v>
      </c>
      <c r="CT606">
        <f t="shared" ca="1" si="436"/>
        <v>1850</v>
      </c>
      <c r="CU606" t="str">
        <f t="shared" si="437"/>
        <v/>
      </c>
      <c r="CV606" t="str">
        <f t="shared" ca="1" si="438"/>
        <v/>
      </c>
      <c r="CW606" t="str">
        <f t="shared" si="439"/>
        <v/>
      </c>
      <c r="CX606" t="str">
        <f t="shared" ca="1" si="440"/>
        <v/>
      </c>
      <c r="CY606" t="str">
        <f t="shared" si="441"/>
        <v/>
      </c>
      <c r="CZ606" t="str">
        <f t="shared" ca="1" si="442"/>
        <v/>
      </c>
      <c r="DA606" t="str">
        <f t="shared" si="443"/>
        <v/>
      </c>
      <c r="DB606" t="str">
        <f t="shared" ca="1" si="444"/>
        <v/>
      </c>
      <c r="DC606" t="str">
        <f t="shared" si="445"/>
        <v/>
      </c>
      <c r="DD606" t="str">
        <f t="shared" ca="1" si="446"/>
        <v/>
      </c>
      <c r="DE606" t="str">
        <f t="shared" si="447"/>
        <v/>
      </c>
      <c r="DF606" t="str">
        <f t="shared" ca="1" si="448"/>
        <v/>
      </c>
      <c r="DG606" t="str">
        <f t="shared" si="449"/>
        <v/>
      </c>
      <c r="DH606" t="str">
        <f t="shared" ca="1" si="450"/>
        <v/>
      </c>
      <c r="DI606" t="str">
        <f t="shared" si="451"/>
        <v/>
      </c>
      <c r="DJ606" t="str">
        <f t="shared" ca="1" si="452"/>
        <v/>
      </c>
      <c r="DK606" t="str">
        <f t="shared" si="453"/>
        <v/>
      </c>
      <c r="DL606" t="str">
        <f t="shared" ca="1" si="454"/>
        <v/>
      </c>
      <c r="DM606" t="str">
        <f t="shared" si="455"/>
        <v/>
      </c>
      <c r="DN606" t="str">
        <f t="shared" ca="1" si="456"/>
        <v/>
      </c>
      <c r="DO606" t="str">
        <f t="shared" si="457"/>
        <v/>
      </c>
      <c r="DP606" t="str">
        <f t="shared" ca="1" si="458"/>
        <v/>
      </c>
      <c r="DQ606" t="str">
        <f t="shared" si="459"/>
        <v/>
      </c>
      <c r="DR606" t="str">
        <f t="shared" ca="1" si="460"/>
        <v/>
      </c>
      <c r="DS606" t="str">
        <f t="shared" si="461"/>
        <v/>
      </c>
      <c r="DT606" t="str">
        <f t="shared" ca="1" si="462"/>
        <v/>
      </c>
      <c r="DU606" t="str">
        <f t="shared" si="463"/>
        <v/>
      </c>
      <c r="DV606" t="str">
        <f t="shared" ca="1" si="464"/>
        <v/>
      </c>
      <c r="DW606">
        <f t="shared" si="465"/>
        <v>1850</v>
      </c>
      <c r="DX606">
        <f t="shared" ca="1" si="466"/>
        <v>1850</v>
      </c>
      <c r="DY606" t="str">
        <f t="shared" si="467"/>
        <v/>
      </c>
      <c r="DZ606" t="str">
        <f t="shared" ca="1" si="468"/>
        <v/>
      </c>
      <c r="EA606" t="str">
        <f t="shared" si="469"/>
        <v/>
      </c>
      <c r="EB606" t="str">
        <f t="shared" ca="1" si="470"/>
        <v/>
      </c>
      <c r="EC606" t="str">
        <f t="shared" si="471"/>
        <v/>
      </c>
      <c r="ED606" t="str">
        <f t="shared" ca="1" si="472"/>
        <v/>
      </c>
      <c r="EE606" t="str">
        <f t="shared" si="473"/>
        <v/>
      </c>
      <c r="EF606" t="str">
        <f t="shared" ca="1" si="474"/>
        <v/>
      </c>
      <c r="EG606" t="str">
        <f t="shared" si="475"/>
        <v/>
      </c>
      <c r="EH606" t="str">
        <f t="shared" ca="1" si="476"/>
        <v/>
      </c>
      <c r="EI606" t="str">
        <f t="shared" si="477"/>
        <v/>
      </c>
      <c r="EJ606" t="str">
        <f t="shared" ca="1" si="478"/>
        <v/>
      </c>
      <c r="EK606">
        <f t="shared" ca="1" si="480"/>
        <v>1850</v>
      </c>
      <c r="EL606">
        <v>1850</v>
      </c>
      <c r="EM606">
        <v>112816</v>
      </c>
      <c r="EN606">
        <v>4839</v>
      </c>
      <c r="EO606">
        <v>9498</v>
      </c>
      <c r="EP606">
        <v>3201</v>
      </c>
      <c r="EQ606">
        <v>773</v>
      </c>
      <c r="ER606">
        <v>1850</v>
      </c>
      <c r="ES606">
        <v>20380</v>
      </c>
      <c r="ET606">
        <v>2407</v>
      </c>
      <c r="EU606">
        <v>2</v>
      </c>
      <c r="EV606" t="s">
        <v>156</v>
      </c>
      <c r="EW606">
        <v>1024</v>
      </c>
      <c r="EX606">
        <v>2</v>
      </c>
      <c r="EY606">
        <v>48000</v>
      </c>
      <c r="EZ606">
        <v>-16</v>
      </c>
      <c r="FA606" t="s">
        <v>170</v>
      </c>
      <c r="FB606">
        <v>6</v>
      </c>
      <c r="FC606" t="s">
        <v>171</v>
      </c>
      <c r="FD606">
        <v>434385</v>
      </c>
      <c r="FE606">
        <v>429539</v>
      </c>
      <c r="FF606">
        <v>2366</v>
      </c>
      <c r="FG606">
        <v>773694</v>
      </c>
      <c r="FH606">
        <v>775422</v>
      </c>
      <c r="FI606">
        <v>429525</v>
      </c>
      <c r="FJ606">
        <v>773694</v>
      </c>
      <c r="FK606">
        <v>427115</v>
      </c>
      <c r="FL606" t="s">
        <v>158</v>
      </c>
      <c r="FM606">
        <v>423562</v>
      </c>
      <c r="FN606">
        <v>344358</v>
      </c>
      <c r="FO606">
        <v>374384</v>
      </c>
      <c r="FP606">
        <v>1591</v>
      </c>
      <c r="FQ606">
        <v>1550</v>
      </c>
      <c r="FR606">
        <v>772936</v>
      </c>
      <c r="FS606">
        <v>344354</v>
      </c>
      <c r="FT606">
        <v>344354</v>
      </c>
      <c r="FU606">
        <v>1586</v>
      </c>
      <c r="FV606">
        <v>778922</v>
      </c>
      <c r="FW606">
        <v>777422</v>
      </c>
      <c r="FX606">
        <v>780773</v>
      </c>
      <c r="FY606">
        <v>353857</v>
      </c>
      <c r="FZ606">
        <v>377586</v>
      </c>
      <c r="GA606">
        <v>353998</v>
      </c>
      <c r="GB606">
        <v>427115</v>
      </c>
      <c r="GC606">
        <v>425562</v>
      </c>
      <c r="GD606">
        <v>429523</v>
      </c>
      <c r="GE606" t="s">
        <v>158</v>
      </c>
      <c r="GF606">
        <v>778922</v>
      </c>
      <c r="GG606">
        <v>423551</v>
      </c>
      <c r="GH606">
        <v>772933</v>
      </c>
      <c r="GI606">
        <v>547203</v>
      </c>
      <c r="GJ606" t="s">
        <v>172</v>
      </c>
      <c r="GK606">
        <v>29</v>
      </c>
      <c r="GL606">
        <v>48289</v>
      </c>
      <c r="GM606">
        <v>31</v>
      </c>
      <c r="GN606" t="s">
        <v>182</v>
      </c>
      <c r="GO606" t="s">
        <v>166</v>
      </c>
      <c r="GP606">
        <v>1024</v>
      </c>
      <c r="GQ606">
        <v>-50</v>
      </c>
      <c r="GR606">
        <v>180</v>
      </c>
      <c r="GS606">
        <f t="shared" si="479"/>
        <v>31</v>
      </c>
      <c r="GT606" t="str">
        <f t="shared" si="434"/>
        <v>test</v>
      </c>
    </row>
    <row r="607" spans="1:202" x14ac:dyDescent="0.2">
      <c r="A607">
        <v>93</v>
      </c>
      <c r="B607">
        <v>93</v>
      </c>
      <c r="C607">
        <v>1529</v>
      </c>
      <c r="D607">
        <v>1529</v>
      </c>
      <c r="E607" t="s">
        <v>155</v>
      </c>
      <c r="F607" t="s">
        <v>156</v>
      </c>
      <c r="G607" t="s">
        <v>156</v>
      </c>
      <c r="H607" t="s">
        <v>156</v>
      </c>
      <c r="I607">
        <v>0</v>
      </c>
      <c r="J607" t="s">
        <v>157</v>
      </c>
      <c r="K607">
        <v>1</v>
      </c>
      <c r="L607" t="s">
        <v>154</v>
      </c>
      <c r="M607" t="s">
        <v>154</v>
      </c>
      <c r="N607" t="s">
        <v>154</v>
      </c>
      <c r="O607">
        <v>1</v>
      </c>
      <c r="P607" t="s">
        <v>154</v>
      </c>
      <c r="Q607" t="s">
        <v>154</v>
      </c>
      <c r="R607" t="s">
        <v>183</v>
      </c>
      <c r="S607">
        <v>0</v>
      </c>
      <c r="T607">
        <v>2</v>
      </c>
      <c r="U607">
        <v>0</v>
      </c>
      <c r="V607">
        <v>31</v>
      </c>
      <c r="W607">
        <v>31</v>
      </c>
      <c r="X607">
        <v>2</v>
      </c>
      <c r="Y607">
        <v>31</v>
      </c>
      <c r="Z607">
        <v>20</v>
      </c>
      <c r="AA607">
        <v>0</v>
      </c>
      <c r="AB607">
        <v>20</v>
      </c>
      <c r="AC607">
        <v>2</v>
      </c>
      <c r="AD607">
        <v>2</v>
      </c>
      <c r="AE607">
        <v>0</v>
      </c>
      <c r="AF607">
        <v>0</v>
      </c>
      <c r="AG607">
        <v>31</v>
      </c>
      <c r="AH607">
        <v>2</v>
      </c>
      <c r="AI607">
        <v>2</v>
      </c>
      <c r="AJ607">
        <v>0</v>
      </c>
      <c r="AK607">
        <v>31</v>
      </c>
      <c r="AL607">
        <v>31</v>
      </c>
      <c r="AM607">
        <v>52</v>
      </c>
      <c r="AN607">
        <v>2</v>
      </c>
      <c r="AO607">
        <v>2</v>
      </c>
      <c r="AP607">
        <v>2</v>
      </c>
      <c r="AQ607">
        <v>20</v>
      </c>
      <c r="AR607">
        <v>20</v>
      </c>
      <c r="AS607">
        <v>20</v>
      </c>
      <c r="AT607">
        <v>2</v>
      </c>
      <c r="AU607">
        <v>31</v>
      </c>
      <c r="AV607">
        <v>20</v>
      </c>
      <c r="AW607">
        <v>31</v>
      </c>
      <c r="AX607">
        <v>0</v>
      </c>
      <c r="AY607" t="s">
        <v>159</v>
      </c>
      <c r="AZ607">
        <v>-88</v>
      </c>
      <c r="BA607">
        <v>205</v>
      </c>
      <c r="BB607" t="s">
        <v>160</v>
      </c>
      <c r="BC607" t="s">
        <v>161</v>
      </c>
      <c r="BD607" t="b">
        <v>0</v>
      </c>
      <c r="BE607" t="s">
        <v>164</v>
      </c>
      <c r="BF607" t="b">
        <v>1</v>
      </c>
      <c r="BH607" t="s">
        <v>233</v>
      </c>
      <c r="BI607" t="s">
        <v>162</v>
      </c>
      <c r="BJ607" t="b">
        <v>0</v>
      </c>
      <c r="BK607" t="s">
        <v>163</v>
      </c>
      <c r="BL607" t="b">
        <v>0</v>
      </c>
      <c r="BM607">
        <v>18</v>
      </c>
      <c r="BN607" t="s">
        <v>164</v>
      </c>
      <c r="BO607" t="s">
        <v>165</v>
      </c>
      <c r="BP607" t="s">
        <v>164</v>
      </c>
      <c r="BQ607" t="s">
        <v>166</v>
      </c>
      <c r="BR607">
        <v>768</v>
      </c>
      <c r="BS607" t="s">
        <v>156</v>
      </c>
      <c r="BT607" t="s">
        <v>173</v>
      </c>
      <c r="BU607" t="s">
        <v>176</v>
      </c>
      <c r="BV607" t="s">
        <v>190</v>
      </c>
      <c r="BW607">
        <v>31</v>
      </c>
      <c r="BX607">
        <v>3</v>
      </c>
      <c r="BY607">
        <v>0</v>
      </c>
      <c r="BZ607">
        <v>6</v>
      </c>
      <c r="CA607" t="s">
        <v>234</v>
      </c>
      <c r="CB607" t="s">
        <v>156</v>
      </c>
      <c r="CC607">
        <v>7</v>
      </c>
      <c r="CD607" t="b">
        <v>0</v>
      </c>
      <c r="CE607" t="s">
        <v>168</v>
      </c>
      <c r="CF607" t="s">
        <v>227</v>
      </c>
      <c r="CG607">
        <v>55</v>
      </c>
      <c r="CH607">
        <v>0</v>
      </c>
      <c r="CI607" t="s">
        <v>183</v>
      </c>
      <c r="CJ607" t="s">
        <v>169</v>
      </c>
      <c r="CK607" t="s">
        <v>169</v>
      </c>
      <c r="CL607" t="s">
        <v>169</v>
      </c>
      <c r="CM607" t="s">
        <v>169</v>
      </c>
      <c r="CN607" t="s">
        <v>169</v>
      </c>
      <c r="CO607" t="s">
        <v>183</v>
      </c>
      <c r="CP607" t="s">
        <v>169</v>
      </c>
      <c r="CQ607">
        <v>1</v>
      </c>
      <c r="CR607">
        <v>644</v>
      </c>
      <c r="CS607" t="str">
        <f t="shared" si="435"/>
        <v/>
      </c>
      <c r="CT607" t="str">
        <f t="shared" ca="1" si="436"/>
        <v/>
      </c>
      <c r="CU607" t="str">
        <f t="shared" si="437"/>
        <v/>
      </c>
      <c r="CV607" t="str">
        <f t="shared" ca="1" si="438"/>
        <v/>
      </c>
      <c r="CW607" t="str">
        <f t="shared" si="439"/>
        <v/>
      </c>
      <c r="CX607" t="str">
        <f t="shared" ca="1" si="440"/>
        <v/>
      </c>
      <c r="CY607" t="str">
        <f t="shared" si="441"/>
        <v/>
      </c>
      <c r="CZ607" t="str">
        <f t="shared" ca="1" si="442"/>
        <v/>
      </c>
      <c r="DA607" t="str">
        <f t="shared" si="443"/>
        <v/>
      </c>
      <c r="DB607" t="str">
        <f t="shared" ca="1" si="444"/>
        <v/>
      </c>
      <c r="DC607" t="str">
        <f t="shared" si="445"/>
        <v/>
      </c>
      <c r="DD607" t="str">
        <f t="shared" ca="1" si="446"/>
        <v/>
      </c>
      <c r="DE607" t="str">
        <f t="shared" si="447"/>
        <v/>
      </c>
      <c r="DF607" t="str">
        <f t="shared" ca="1" si="448"/>
        <v/>
      </c>
      <c r="DG607" t="str">
        <f t="shared" si="449"/>
        <v/>
      </c>
      <c r="DH607" t="str">
        <f t="shared" ca="1" si="450"/>
        <v/>
      </c>
      <c r="DI607" t="str">
        <f t="shared" si="451"/>
        <v/>
      </c>
      <c r="DJ607" t="str">
        <f t="shared" ca="1" si="452"/>
        <v/>
      </c>
      <c r="DK607" t="str">
        <f t="shared" si="453"/>
        <v/>
      </c>
      <c r="DL607" t="str">
        <f t="shared" ca="1" si="454"/>
        <v/>
      </c>
      <c r="DM607" t="str">
        <f t="shared" si="455"/>
        <v/>
      </c>
      <c r="DN607" t="str">
        <f t="shared" ca="1" si="456"/>
        <v/>
      </c>
      <c r="DO607" t="str">
        <f t="shared" si="457"/>
        <v/>
      </c>
      <c r="DP607" t="str">
        <f t="shared" ca="1" si="458"/>
        <v/>
      </c>
      <c r="DQ607" t="str">
        <f t="shared" si="459"/>
        <v/>
      </c>
      <c r="DR607" t="str">
        <f t="shared" ca="1" si="460"/>
        <v/>
      </c>
      <c r="DS607" t="str">
        <f t="shared" si="461"/>
        <v/>
      </c>
      <c r="DT607" t="str">
        <f t="shared" ca="1" si="462"/>
        <v/>
      </c>
      <c r="DU607" t="str">
        <f t="shared" si="463"/>
        <v/>
      </c>
      <c r="DV607" t="str">
        <f t="shared" ca="1" si="464"/>
        <v/>
      </c>
      <c r="DW607" t="str">
        <f t="shared" si="465"/>
        <v/>
      </c>
      <c r="DX607" t="str">
        <f t="shared" ca="1" si="466"/>
        <v/>
      </c>
      <c r="DY607" t="str">
        <f t="shared" si="467"/>
        <v/>
      </c>
      <c r="DZ607" t="str">
        <f t="shared" ca="1" si="468"/>
        <v/>
      </c>
      <c r="EA607" t="str">
        <f t="shared" si="469"/>
        <v/>
      </c>
      <c r="EB607" t="str">
        <f t="shared" ca="1" si="470"/>
        <v/>
      </c>
      <c r="EC607" t="str">
        <f t="shared" si="471"/>
        <v/>
      </c>
      <c r="ED607" t="str">
        <f t="shared" ca="1" si="472"/>
        <v/>
      </c>
      <c r="EE607" t="str">
        <f t="shared" si="473"/>
        <v/>
      </c>
      <c r="EF607" t="str">
        <f t="shared" ca="1" si="474"/>
        <v/>
      </c>
      <c r="EG607" t="str">
        <f t="shared" si="475"/>
        <v/>
      </c>
      <c r="EH607" t="str">
        <f t="shared" ca="1" si="476"/>
        <v/>
      </c>
      <c r="EI607" t="str">
        <f t="shared" si="477"/>
        <v/>
      </c>
      <c r="EJ607" t="str">
        <f t="shared" ca="1" si="478"/>
        <v/>
      </c>
      <c r="EK607" t="str">
        <f t="shared" ca="1" si="480"/>
        <v/>
      </c>
      <c r="EL607" t="s">
        <v>924</v>
      </c>
      <c r="EM607">
        <v>112816</v>
      </c>
      <c r="EN607">
        <v>4839</v>
      </c>
      <c r="EO607">
        <v>9498</v>
      </c>
      <c r="EP607">
        <v>3201</v>
      </c>
      <c r="EQ607">
        <v>773</v>
      </c>
      <c r="ER607">
        <v>644</v>
      </c>
      <c r="ES607">
        <v>20380</v>
      </c>
      <c r="ET607">
        <v>2407</v>
      </c>
      <c r="EU607">
        <v>2</v>
      </c>
      <c r="EV607" t="s">
        <v>156</v>
      </c>
      <c r="EW607">
        <v>1024</v>
      </c>
      <c r="EX607">
        <v>2</v>
      </c>
      <c r="EY607">
        <v>48000</v>
      </c>
      <c r="EZ607">
        <v>-16</v>
      </c>
      <c r="FA607" t="s">
        <v>170</v>
      </c>
      <c r="FB607">
        <v>6</v>
      </c>
      <c r="FC607" t="s">
        <v>171</v>
      </c>
      <c r="FD607">
        <v>434385</v>
      </c>
      <c r="FE607">
        <v>429539</v>
      </c>
      <c r="FF607">
        <v>2366</v>
      </c>
      <c r="FG607">
        <v>781554</v>
      </c>
      <c r="FH607">
        <v>783059</v>
      </c>
      <c r="FI607">
        <v>429525</v>
      </c>
      <c r="FJ607">
        <v>781553</v>
      </c>
      <c r="FK607">
        <v>427115</v>
      </c>
      <c r="FL607" t="s">
        <v>158</v>
      </c>
      <c r="FM607">
        <v>423562</v>
      </c>
      <c r="FN607">
        <v>344358</v>
      </c>
      <c r="FO607">
        <v>374384</v>
      </c>
      <c r="FP607">
        <v>1591</v>
      </c>
      <c r="FQ607">
        <v>1550</v>
      </c>
      <c r="FR607">
        <v>780797</v>
      </c>
      <c r="FS607">
        <v>344354</v>
      </c>
      <c r="FT607">
        <v>344354</v>
      </c>
      <c r="FU607">
        <v>1586</v>
      </c>
      <c r="FV607">
        <v>786644</v>
      </c>
      <c r="FW607">
        <v>785059</v>
      </c>
      <c r="FX607">
        <v>787289</v>
      </c>
      <c r="FY607">
        <v>353857</v>
      </c>
      <c r="FZ607">
        <v>377586</v>
      </c>
      <c r="GA607">
        <v>353998</v>
      </c>
      <c r="GB607">
        <v>427115</v>
      </c>
      <c r="GC607">
        <v>425562</v>
      </c>
      <c r="GD607">
        <v>429523</v>
      </c>
      <c r="GE607" t="s">
        <v>158</v>
      </c>
      <c r="GF607">
        <v>786644</v>
      </c>
      <c r="GG607">
        <v>423551</v>
      </c>
      <c r="GH607">
        <v>780795</v>
      </c>
      <c r="GI607">
        <v>547203</v>
      </c>
      <c r="GJ607" t="s">
        <v>172</v>
      </c>
      <c r="GK607">
        <v>30</v>
      </c>
      <c r="GL607">
        <v>48933</v>
      </c>
      <c r="GM607">
        <v>32</v>
      </c>
      <c r="GN607" t="s">
        <v>185</v>
      </c>
      <c r="GO607" t="s">
        <v>166</v>
      </c>
      <c r="GP607">
        <v>1024</v>
      </c>
      <c r="GQ607">
        <v>-50</v>
      </c>
      <c r="GR607">
        <v>180</v>
      </c>
      <c r="GS607">
        <f t="shared" si="479"/>
        <v>32</v>
      </c>
      <c r="GT607" t="str">
        <f t="shared" si="434"/>
        <v>test</v>
      </c>
    </row>
    <row r="608" spans="1:202" x14ac:dyDescent="0.2">
      <c r="A608">
        <v>93</v>
      </c>
      <c r="B608">
        <v>93</v>
      </c>
      <c r="C608">
        <v>1613</v>
      </c>
      <c r="D608">
        <v>1613</v>
      </c>
      <c r="E608" t="s">
        <v>155</v>
      </c>
      <c r="F608" t="s">
        <v>156</v>
      </c>
      <c r="G608" t="s">
        <v>156</v>
      </c>
      <c r="H608" t="s">
        <v>156</v>
      </c>
      <c r="I608">
        <v>0</v>
      </c>
      <c r="J608" t="s">
        <v>157</v>
      </c>
      <c r="K608">
        <v>1</v>
      </c>
      <c r="L608" t="s">
        <v>154</v>
      </c>
      <c r="M608" t="s">
        <v>154</v>
      </c>
      <c r="N608" t="s">
        <v>154</v>
      </c>
      <c r="O608">
        <v>1</v>
      </c>
      <c r="P608" t="s">
        <v>154</v>
      </c>
      <c r="Q608" t="s">
        <v>154</v>
      </c>
      <c r="R608" t="s">
        <v>179</v>
      </c>
      <c r="S608">
        <v>0</v>
      </c>
      <c r="T608">
        <v>2</v>
      </c>
      <c r="U608">
        <v>0</v>
      </c>
      <c r="V608">
        <v>32</v>
      </c>
      <c r="W608">
        <v>32</v>
      </c>
      <c r="X608">
        <v>2</v>
      </c>
      <c r="Y608">
        <v>32</v>
      </c>
      <c r="Z608">
        <v>20</v>
      </c>
      <c r="AA608">
        <v>0</v>
      </c>
      <c r="AB608">
        <v>20</v>
      </c>
      <c r="AC608">
        <v>2</v>
      </c>
      <c r="AD608">
        <v>2</v>
      </c>
      <c r="AE608">
        <v>0</v>
      </c>
      <c r="AF608">
        <v>0</v>
      </c>
      <c r="AG608">
        <v>32</v>
      </c>
      <c r="AH608">
        <v>2</v>
      </c>
      <c r="AI608">
        <v>2</v>
      </c>
      <c r="AJ608">
        <v>0</v>
      </c>
      <c r="AK608">
        <v>32</v>
      </c>
      <c r="AL608">
        <v>32</v>
      </c>
      <c r="AM608">
        <v>53</v>
      </c>
      <c r="AN608">
        <v>2</v>
      </c>
      <c r="AO608">
        <v>2</v>
      </c>
      <c r="AP608">
        <v>2</v>
      </c>
      <c r="AQ608">
        <v>20</v>
      </c>
      <c r="AR608">
        <v>20</v>
      </c>
      <c r="AS608">
        <v>20</v>
      </c>
      <c r="AT608">
        <v>2</v>
      </c>
      <c r="AU608">
        <v>32</v>
      </c>
      <c r="AV608">
        <v>20</v>
      </c>
      <c r="AW608">
        <v>32</v>
      </c>
      <c r="AX608">
        <v>0</v>
      </c>
      <c r="AY608" t="s">
        <v>159</v>
      </c>
      <c r="AZ608">
        <v>-88</v>
      </c>
      <c r="BA608">
        <v>205</v>
      </c>
      <c r="BB608" t="s">
        <v>160</v>
      </c>
      <c r="BC608" t="s">
        <v>161</v>
      </c>
      <c r="BD608" t="b">
        <v>0</v>
      </c>
      <c r="BE608">
        <v>1.03</v>
      </c>
      <c r="BF608" t="b">
        <v>1</v>
      </c>
      <c r="BH608" t="s">
        <v>233</v>
      </c>
      <c r="BI608" t="s">
        <v>162</v>
      </c>
      <c r="BJ608" t="b">
        <v>0</v>
      </c>
      <c r="BK608" t="s">
        <v>163</v>
      </c>
      <c r="BL608" t="b">
        <v>0</v>
      </c>
      <c r="BM608">
        <v>18</v>
      </c>
      <c r="BN608" t="s">
        <v>164</v>
      </c>
      <c r="BO608" t="s">
        <v>165</v>
      </c>
      <c r="BP608" t="s">
        <v>164</v>
      </c>
      <c r="BQ608" t="s">
        <v>166</v>
      </c>
      <c r="BR608">
        <v>768</v>
      </c>
      <c r="BS608" t="s">
        <v>156</v>
      </c>
      <c r="BT608" t="s">
        <v>173</v>
      </c>
      <c r="BU608" t="s">
        <v>186</v>
      </c>
      <c r="BV608" t="s">
        <v>188</v>
      </c>
      <c r="BW608">
        <v>32</v>
      </c>
      <c r="BX608">
        <v>3</v>
      </c>
      <c r="BY608">
        <v>0</v>
      </c>
      <c r="BZ608">
        <v>6</v>
      </c>
      <c r="CA608" t="s">
        <v>234</v>
      </c>
      <c r="CB608" t="s">
        <v>156</v>
      </c>
      <c r="CC608">
        <v>7</v>
      </c>
      <c r="CD608" t="b">
        <v>0</v>
      </c>
      <c r="CE608" t="s">
        <v>168</v>
      </c>
      <c r="CF608" t="s">
        <v>227</v>
      </c>
      <c r="CG608">
        <v>16</v>
      </c>
      <c r="CH608">
        <v>0</v>
      </c>
      <c r="CI608" t="s">
        <v>179</v>
      </c>
      <c r="CJ608" t="s">
        <v>169</v>
      </c>
      <c r="CK608" t="s">
        <v>169</v>
      </c>
      <c r="CL608" t="s">
        <v>169</v>
      </c>
      <c r="CM608" t="s">
        <v>169</v>
      </c>
      <c r="CN608" t="s">
        <v>169</v>
      </c>
      <c r="CO608" t="s">
        <v>179</v>
      </c>
      <c r="CP608" t="s">
        <v>169</v>
      </c>
      <c r="CQ608">
        <v>1</v>
      </c>
      <c r="CR608">
        <v>4323</v>
      </c>
      <c r="CS608">
        <f t="shared" si="435"/>
        <v>4323</v>
      </c>
      <c r="CT608">
        <f t="shared" ca="1" si="436"/>
        <v>3776</v>
      </c>
      <c r="CU608">
        <f t="shared" si="437"/>
        <v>4323</v>
      </c>
      <c r="CV608">
        <f t="shared" ca="1" si="438"/>
        <v>3776</v>
      </c>
      <c r="CW608" t="str">
        <f t="shared" si="439"/>
        <v/>
      </c>
      <c r="CX608" t="str">
        <f t="shared" ca="1" si="440"/>
        <v/>
      </c>
      <c r="CY608" t="str">
        <f t="shared" si="441"/>
        <v/>
      </c>
      <c r="CZ608" t="str">
        <f t="shared" ca="1" si="442"/>
        <v/>
      </c>
      <c r="DA608" t="str">
        <f t="shared" si="443"/>
        <v/>
      </c>
      <c r="DB608" t="str">
        <f t="shared" ca="1" si="444"/>
        <v/>
      </c>
      <c r="DC608" t="str">
        <f t="shared" si="445"/>
        <v/>
      </c>
      <c r="DD608" t="str">
        <f t="shared" ca="1" si="446"/>
        <v/>
      </c>
      <c r="DE608" t="str">
        <f t="shared" si="447"/>
        <v/>
      </c>
      <c r="DF608" t="str">
        <f t="shared" ca="1" si="448"/>
        <v/>
      </c>
      <c r="DG608" t="str">
        <f t="shared" si="449"/>
        <v/>
      </c>
      <c r="DH608" t="str">
        <f t="shared" ca="1" si="450"/>
        <v/>
      </c>
      <c r="DI608" t="str">
        <f t="shared" si="451"/>
        <v/>
      </c>
      <c r="DJ608" t="str">
        <f t="shared" ca="1" si="452"/>
        <v/>
      </c>
      <c r="DK608" t="str">
        <f t="shared" si="453"/>
        <v/>
      </c>
      <c r="DL608" t="str">
        <f t="shared" ca="1" si="454"/>
        <v/>
      </c>
      <c r="DM608" t="str">
        <f t="shared" si="455"/>
        <v/>
      </c>
      <c r="DN608" t="str">
        <f t="shared" ca="1" si="456"/>
        <v/>
      </c>
      <c r="DO608" t="str">
        <f t="shared" si="457"/>
        <v/>
      </c>
      <c r="DP608" t="str">
        <f t="shared" ca="1" si="458"/>
        <v/>
      </c>
      <c r="DQ608" t="str">
        <f t="shared" si="459"/>
        <v/>
      </c>
      <c r="DR608" t="str">
        <f t="shared" ca="1" si="460"/>
        <v/>
      </c>
      <c r="DS608" t="str">
        <f t="shared" si="461"/>
        <v/>
      </c>
      <c r="DT608" t="str">
        <f t="shared" ca="1" si="462"/>
        <v/>
      </c>
      <c r="DU608" t="str">
        <f t="shared" si="463"/>
        <v/>
      </c>
      <c r="DV608" t="str">
        <f t="shared" ca="1" si="464"/>
        <v/>
      </c>
      <c r="DW608" t="str">
        <f t="shared" si="465"/>
        <v/>
      </c>
      <c r="DX608" t="str">
        <f t="shared" ca="1" si="466"/>
        <v/>
      </c>
      <c r="DY608" t="str">
        <f t="shared" si="467"/>
        <v/>
      </c>
      <c r="DZ608" t="str">
        <f t="shared" ca="1" si="468"/>
        <v/>
      </c>
      <c r="EA608" t="str">
        <f t="shared" si="469"/>
        <v/>
      </c>
      <c r="EB608" t="str">
        <f t="shared" ca="1" si="470"/>
        <v/>
      </c>
      <c r="EC608" t="str">
        <f t="shared" si="471"/>
        <v/>
      </c>
      <c r="ED608" t="str">
        <f t="shared" ca="1" si="472"/>
        <v/>
      </c>
      <c r="EE608" t="str">
        <f t="shared" si="473"/>
        <v/>
      </c>
      <c r="EF608" t="str">
        <f t="shared" ca="1" si="474"/>
        <v/>
      </c>
      <c r="EG608" t="str">
        <f t="shared" si="475"/>
        <v/>
      </c>
      <c r="EH608" t="str">
        <f t="shared" ca="1" si="476"/>
        <v/>
      </c>
      <c r="EI608" t="str">
        <f t="shared" si="477"/>
        <v/>
      </c>
      <c r="EJ608" t="str">
        <f t="shared" ca="1" si="478"/>
        <v/>
      </c>
      <c r="EK608" t="str">
        <f t="shared" ca="1" si="480"/>
        <v/>
      </c>
      <c r="EL608" t="s">
        <v>924</v>
      </c>
      <c r="EM608">
        <v>112816</v>
      </c>
      <c r="EN608">
        <v>4839</v>
      </c>
      <c r="EO608">
        <v>9498</v>
      </c>
      <c r="EP608">
        <v>3201</v>
      </c>
      <c r="EQ608">
        <v>773</v>
      </c>
      <c r="ER608">
        <v>4323</v>
      </c>
      <c r="ES608">
        <v>20380</v>
      </c>
      <c r="ET608">
        <v>2407</v>
      </c>
      <c r="EU608">
        <v>2</v>
      </c>
      <c r="EV608" t="s">
        <v>156</v>
      </c>
      <c r="EW608">
        <v>1024</v>
      </c>
      <c r="EX608">
        <v>2</v>
      </c>
      <c r="EY608">
        <v>48000</v>
      </c>
      <c r="EZ608">
        <v>-16</v>
      </c>
      <c r="FA608" t="s">
        <v>170</v>
      </c>
      <c r="FB608">
        <v>6</v>
      </c>
      <c r="FC608" t="s">
        <v>171</v>
      </c>
      <c r="FD608">
        <v>434385</v>
      </c>
      <c r="FE608">
        <v>429539</v>
      </c>
      <c r="FF608">
        <v>2366</v>
      </c>
      <c r="FG608">
        <v>788061</v>
      </c>
      <c r="FH608">
        <v>789609</v>
      </c>
      <c r="FI608">
        <v>429525</v>
      </c>
      <c r="FJ608">
        <v>788061</v>
      </c>
      <c r="FK608">
        <v>427115</v>
      </c>
      <c r="FL608" t="s">
        <v>158</v>
      </c>
      <c r="FM608">
        <v>423562</v>
      </c>
      <c r="FN608">
        <v>344358</v>
      </c>
      <c r="FO608">
        <v>374384</v>
      </c>
      <c r="FP608">
        <v>1591</v>
      </c>
      <c r="FQ608">
        <v>1550</v>
      </c>
      <c r="FR608">
        <v>787308</v>
      </c>
      <c r="FS608">
        <v>344354</v>
      </c>
      <c r="FT608">
        <v>344354</v>
      </c>
      <c r="FU608">
        <v>1586</v>
      </c>
      <c r="FV608">
        <v>792916</v>
      </c>
      <c r="FW608">
        <v>791609</v>
      </c>
      <c r="FX608">
        <v>797239</v>
      </c>
      <c r="FY608">
        <v>353857</v>
      </c>
      <c r="FZ608">
        <v>377586</v>
      </c>
      <c r="GA608">
        <v>353998</v>
      </c>
      <c r="GB608">
        <v>427115</v>
      </c>
      <c r="GC608">
        <v>425562</v>
      </c>
      <c r="GD608">
        <v>429523</v>
      </c>
      <c r="GE608" t="s">
        <v>158</v>
      </c>
      <c r="GF608">
        <v>792916</v>
      </c>
      <c r="GG608">
        <v>423551</v>
      </c>
      <c r="GH608">
        <v>787307</v>
      </c>
      <c r="GI608">
        <v>547203</v>
      </c>
      <c r="GJ608" t="s">
        <v>172</v>
      </c>
      <c r="GK608">
        <v>31</v>
      </c>
      <c r="GL608">
        <v>53256</v>
      </c>
      <c r="GM608">
        <v>33</v>
      </c>
      <c r="GN608" t="s">
        <v>182</v>
      </c>
      <c r="GO608" t="s">
        <v>166</v>
      </c>
      <c r="GP608">
        <v>1024</v>
      </c>
      <c r="GQ608">
        <v>-50</v>
      </c>
      <c r="GR608">
        <v>180</v>
      </c>
      <c r="GS608">
        <f t="shared" si="479"/>
        <v>33</v>
      </c>
      <c r="GT608" t="str">
        <f t="shared" si="434"/>
        <v>test</v>
      </c>
    </row>
    <row r="609" spans="1:202" x14ac:dyDescent="0.2">
      <c r="A609">
        <v>94</v>
      </c>
      <c r="B609">
        <v>94</v>
      </c>
      <c r="C609">
        <v>1590</v>
      </c>
      <c r="D609">
        <v>1590</v>
      </c>
      <c r="E609" t="s">
        <v>155</v>
      </c>
      <c r="F609" t="s">
        <v>156</v>
      </c>
      <c r="G609" t="s">
        <v>156</v>
      </c>
      <c r="H609" t="s">
        <v>156</v>
      </c>
      <c r="I609">
        <v>0</v>
      </c>
      <c r="J609" t="s">
        <v>157</v>
      </c>
      <c r="K609">
        <v>1</v>
      </c>
      <c r="L609" t="s">
        <v>154</v>
      </c>
      <c r="M609" t="s">
        <v>154</v>
      </c>
      <c r="N609" t="s">
        <v>154</v>
      </c>
      <c r="O609">
        <v>1</v>
      </c>
      <c r="P609" t="s">
        <v>154</v>
      </c>
      <c r="Q609" t="s">
        <v>154</v>
      </c>
      <c r="R609" t="s">
        <v>179</v>
      </c>
      <c r="S609">
        <v>0</v>
      </c>
      <c r="T609">
        <v>2</v>
      </c>
      <c r="U609">
        <v>0</v>
      </c>
      <c r="V609">
        <v>33</v>
      </c>
      <c r="W609">
        <v>33</v>
      </c>
      <c r="X609">
        <v>2</v>
      </c>
      <c r="Y609">
        <v>33</v>
      </c>
      <c r="Z609">
        <v>20</v>
      </c>
      <c r="AA609">
        <v>0</v>
      </c>
      <c r="AB609">
        <v>20</v>
      </c>
      <c r="AC609">
        <v>2</v>
      </c>
      <c r="AD609">
        <v>2</v>
      </c>
      <c r="AE609">
        <v>0</v>
      </c>
      <c r="AF609">
        <v>0</v>
      </c>
      <c r="AG609">
        <v>33</v>
      </c>
      <c r="AH609">
        <v>2</v>
      </c>
      <c r="AI609">
        <v>2</v>
      </c>
      <c r="AJ609">
        <v>0</v>
      </c>
      <c r="AK609">
        <v>33</v>
      </c>
      <c r="AL609">
        <v>33</v>
      </c>
      <c r="AM609">
        <v>54</v>
      </c>
      <c r="AN609">
        <v>2</v>
      </c>
      <c r="AO609">
        <v>2</v>
      </c>
      <c r="AP609">
        <v>2</v>
      </c>
      <c r="AQ609">
        <v>20</v>
      </c>
      <c r="AR609">
        <v>20</v>
      </c>
      <c r="AS609">
        <v>20</v>
      </c>
      <c r="AT609">
        <v>2</v>
      </c>
      <c r="AU609">
        <v>33</v>
      </c>
      <c r="AV609">
        <v>20</v>
      </c>
      <c r="AW609">
        <v>33</v>
      </c>
      <c r="AX609">
        <v>0</v>
      </c>
      <c r="AY609" t="s">
        <v>159</v>
      </c>
      <c r="AZ609">
        <v>-88</v>
      </c>
      <c r="BA609">
        <v>205</v>
      </c>
      <c r="BB609" t="s">
        <v>160</v>
      </c>
      <c r="BC609" t="s">
        <v>161</v>
      </c>
      <c r="BD609" t="b">
        <v>0</v>
      </c>
      <c r="BE609">
        <v>8.93</v>
      </c>
      <c r="BF609" t="b">
        <v>1</v>
      </c>
      <c r="BH609" t="s">
        <v>233</v>
      </c>
      <c r="BI609" t="s">
        <v>162</v>
      </c>
      <c r="BJ609" t="b">
        <v>0</v>
      </c>
      <c r="BK609" t="s">
        <v>163</v>
      </c>
      <c r="BL609" t="b">
        <v>0</v>
      </c>
      <c r="BM609">
        <v>18</v>
      </c>
      <c r="BN609" t="s">
        <v>164</v>
      </c>
      <c r="BO609" t="s">
        <v>165</v>
      </c>
      <c r="BP609" t="s">
        <v>164</v>
      </c>
      <c r="BQ609" t="s">
        <v>166</v>
      </c>
      <c r="BR609">
        <v>768</v>
      </c>
      <c r="BS609" t="s">
        <v>156</v>
      </c>
      <c r="BT609" t="s">
        <v>173</v>
      </c>
      <c r="BU609" t="s">
        <v>186</v>
      </c>
      <c r="BV609" t="s">
        <v>181</v>
      </c>
      <c r="BW609">
        <v>33</v>
      </c>
      <c r="BX609">
        <v>3</v>
      </c>
      <c r="BY609">
        <v>0</v>
      </c>
      <c r="BZ609">
        <v>6</v>
      </c>
      <c r="CA609" t="s">
        <v>234</v>
      </c>
      <c r="CB609" t="s">
        <v>156</v>
      </c>
      <c r="CC609">
        <v>7</v>
      </c>
      <c r="CD609" t="b">
        <v>0</v>
      </c>
      <c r="CE609" t="s">
        <v>168</v>
      </c>
      <c r="CF609" t="s">
        <v>227</v>
      </c>
      <c r="CG609">
        <v>30</v>
      </c>
      <c r="CH609">
        <v>0</v>
      </c>
      <c r="CI609" t="s">
        <v>179</v>
      </c>
      <c r="CJ609" t="s">
        <v>169</v>
      </c>
      <c r="CK609" t="s">
        <v>169</v>
      </c>
      <c r="CL609" t="s">
        <v>169</v>
      </c>
      <c r="CM609" t="s">
        <v>169</v>
      </c>
      <c r="CN609" t="s">
        <v>169</v>
      </c>
      <c r="CO609" t="s">
        <v>179</v>
      </c>
      <c r="CP609" t="s">
        <v>169</v>
      </c>
      <c r="CQ609">
        <v>1</v>
      </c>
      <c r="CR609">
        <v>834</v>
      </c>
      <c r="CS609">
        <f t="shared" si="435"/>
        <v>834</v>
      </c>
      <c r="CT609">
        <f t="shared" ca="1" si="436"/>
        <v>834</v>
      </c>
      <c r="CU609" t="str">
        <f t="shared" si="437"/>
        <v/>
      </c>
      <c r="CV609" t="str">
        <f t="shared" ca="1" si="438"/>
        <v/>
      </c>
      <c r="CW609" t="str">
        <f t="shared" si="439"/>
        <v/>
      </c>
      <c r="CX609" t="str">
        <f t="shared" ca="1" si="440"/>
        <v/>
      </c>
      <c r="CY609" t="str">
        <f t="shared" si="441"/>
        <v/>
      </c>
      <c r="CZ609" t="str">
        <f t="shared" ca="1" si="442"/>
        <v/>
      </c>
      <c r="DA609" t="str">
        <f t="shared" si="443"/>
        <v/>
      </c>
      <c r="DB609" t="str">
        <f t="shared" ca="1" si="444"/>
        <v/>
      </c>
      <c r="DC609" t="str">
        <f t="shared" si="445"/>
        <v/>
      </c>
      <c r="DD609" t="str">
        <f t="shared" ca="1" si="446"/>
        <v/>
      </c>
      <c r="DE609" t="str">
        <f t="shared" si="447"/>
        <v/>
      </c>
      <c r="DF609" t="str">
        <f t="shared" ca="1" si="448"/>
        <v/>
      </c>
      <c r="DG609" t="str">
        <f t="shared" si="449"/>
        <v/>
      </c>
      <c r="DH609" t="str">
        <f t="shared" ca="1" si="450"/>
        <v/>
      </c>
      <c r="DI609" t="str">
        <f t="shared" si="451"/>
        <v/>
      </c>
      <c r="DJ609" t="str">
        <f t="shared" ca="1" si="452"/>
        <v/>
      </c>
      <c r="DK609" t="str">
        <f t="shared" si="453"/>
        <v/>
      </c>
      <c r="DL609" t="str">
        <f t="shared" ca="1" si="454"/>
        <v/>
      </c>
      <c r="DM609" t="str">
        <f t="shared" si="455"/>
        <v/>
      </c>
      <c r="DN609" t="str">
        <f t="shared" ca="1" si="456"/>
        <v/>
      </c>
      <c r="DO609" t="str">
        <f t="shared" si="457"/>
        <v/>
      </c>
      <c r="DP609" t="str">
        <f t="shared" ca="1" si="458"/>
        <v/>
      </c>
      <c r="DQ609" t="str">
        <f t="shared" si="459"/>
        <v/>
      </c>
      <c r="DR609" t="str">
        <f t="shared" ca="1" si="460"/>
        <v/>
      </c>
      <c r="DS609" t="str">
        <f t="shared" si="461"/>
        <v/>
      </c>
      <c r="DT609" t="str">
        <f t="shared" ca="1" si="462"/>
        <v/>
      </c>
      <c r="DU609" t="str">
        <f t="shared" si="463"/>
        <v/>
      </c>
      <c r="DV609" t="str">
        <f t="shared" ca="1" si="464"/>
        <v/>
      </c>
      <c r="DW609" t="str">
        <f t="shared" si="465"/>
        <v/>
      </c>
      <c r="DX609" t="str">
        <f t="shared" ca="1" si="466"/>
        <v/>
      </c>
      <c r="DY609" t="str">
        <f t="shared" si="467"/>
        <v/>
      </c>
      <c r="DZ609" t="str">
        <f t="shared" ca="1" si="468"/>
        <v/>
      </c>
      <c r="EA609">
        <f t="shared" si="469"/>
        <v>834</v>
      </c>
      <c r="EB609">
        <f t="shared" ca="1" si="470"/>
        <v>834</v>
      </c>
      <c r="EC609" t="str">
        <f t="shared" si="471"/>
        <v/>
      </c>
      <c r="ED609" t="str">
        <f t="shared" ca="1" si="472"/>
        <v/>
      </c>
      <c r="EE609" t="str">
        <f t="shared" si="473"/>
        <v/>
      </c>
      <c r="EF609" t="str">
        <f t="shared" ca="1" si="474"/>
        <v/>
      </c>
      <c r="EG609" t="str">
        <f t="shared" si="475"/>
        <v/>
      </c>
      <c r="EH609" t="str">
        <f t="shared" ca="1" si="476"/>
        <v/>
      </c>
      <c r="EI609" t="str">
        <f t="shared" si="477"/>
        <v/>
      </c>
      <c r="EJ609" t="str">
        <f t="shared" ca="1" si="478"/>
        <v/>
      </c>
      <c r="EK609">
        <f t="shared" ca="1" si="480"/>
        <v>834</v>
      </c>
      <c r="EL609">
        <v>834</v>
      </c>
      <c r="EM609">
        <v>112816</v>
      </c>
      <c r="EN609">
        <v>4839</v>
      </c>
      <c r="EO609">
        <v>9498</v>
      </c>
      <c r="EP609">
        <v>3201</v>
      </c>
      <c r="EQ609">
        <v>773</v>
      </c>
      <c r="ER609">
        <v>834</v>
      </c>
      <c r="ES609">
        <v>20380</v>
      </c>
      <c r="ET609">
        <v>2407</v>
      </c>
      <c r="EU609">
        <v>2</v>
      </c>
      <c r="EV609" t="s">
        <v>156</v>
      </c>
      <c r="EW609">
        <v>1024</v>
      </c>
      <c r="EX609">
        <v>2</v>
      </c>
      <c r="EY609">
        <v>48000</v>
      </c>
      <c r="EZ609">
        <v>-16</v>
      </c>
      <c r="FA609" t="s">
        <v>170</v>
      </c>
      <c r="FB609">
        <v>6</v>
      </c>
      <c r="FC609" t="s">
        <v>171</v>
      </c>
      <c r="FD609">
        <v>434385</v>
      </c>
      <c r="FE609">
        <v>429539</v>
      </c>
      <c r="FF609">
        <v>2366</v>
      </c>
      <c r="FG609">
        <v>798038</v>
      </c>
      <c r="FH609">
        <v>799593</v>
      </c>
      <c r="FI609">
        <v>429525</v>
      </c>
      <c r="FJ609">
        <v>798038</v>
      </c>
      <c r="FK609">
        <v>427115</v>
      </c>
      <c r="FL609" t="s">
        <v>158</v>
      </c>
      <c r="FM609">
        <v>423562</v>
      </c>
      <c r="FN609">
        <v>344358</v>
      </c>
      <c r="FO609">
        <v>374384</v>
      </c>
      <c r="FP609">
        <v>1591</v>
      </c>
      <c r="FQ609">
        <v>1550</v>
      </c>
      <c r="FR609">
        <v>797279</v>
      </c>
      <c r="FS609">
        <v>344354</v>
      </c>
      <c r="FT609">
        <v>344354</v>
      </c>
      <c r="FU609">
        <v>1586</v>
      </c>
      <c r="FV609">
        <v>803178</v>
      </c>
      <c r="FW609">
        <v>801593</v>
      </c>
      <c r="FX609">
        <v>804013</v>
      </c>
      <c r="FY609">
        <v>353857</v>
      </c>
      <c r="FZ609">
        <v>377586</v>
      </c>
      <c r="GA609">
        <v>353998</v>
      </c>
      <c r="GB609">
        <v>427115</v>
      </c>
      <c r="GC609">
        <v>425562</v>
      </c>
      <c r="GD609">
        <v>429523</v>
      </c>
      <c r="GE609" t="s">
        <v>158</v>
      </c>
      <c r="GF609">
        <v>803178</v>
      </c>
      <c r="GG609">
        <v>423551</v>
      </c>
      <c r="GH609">
        <v>797265</v>
      </c>
      <c r="GI609">
        <v>547203</v>
      </c>
      <c r="GJ609" t="s">
        <v>172</v>
      </c>
      <c r="GK609">
        <v>32</v>
      </c>
      <c r="GL609">
        <v>54090</v>
      </c>
      <c r="GM609">
        <v>34</v>
      </c>
      <c r="GN609" t="s">
        <v>182</v>
      </c>
      <c r="GO609" t="s">
        <v>166</v>
      </c>
      <c r="GP609">
        <v>1024</v>
      </c>
      <c r="GQ609">
        <v>-50</v>
      </c>
      <c r="GR609">
        <v>180</v>
      </c>
      <c r="GS609">
        <f t="shared" si="479"/>
        <v>34</v>
      </c>
      <c r="GT609" t="str">
        <f t="shared" si="434"/>
        <v>test</v>
      </c>
    </row>
    <row r="610" spans="1:202" x14ac:dyDescent="0.2">
      <c r="A610">
        <v>94</v>
      </c>
      <c r="B610">
        <v>94</v>
      </c>
      <c r="C610">
        <v>1554</v>
      </c>
      <c r="D610">
        <v>1554</v>
      </c>
      <c r="E610" t="s">
        <v>155</v>
      </c>
      <c r="F610" t="s">
        <v>156</v>
      </c>
      <c r="G610" t="s">
        <v>156</v>
      </c>
      <c r="H610" t="s">
        <v>156</v>
      </c>
      <c r="I610">
        <v>0</v>
      </c>
      <c r="J610" t="s">
        <v>157</v>
      </c>
      <c r="K610">
        <v>1</v>
      </c>
      <c r="L610" t="s">
        <v>154</v>
      </c>
      <c r="M610" t="s">
        <v>154</v>
      </c>
      <c r="N610" t="s">
        <v>154</v>
      </c>
      <c r="O610">
        <v>1</v>
      </c>
      <c r="P610" t="s">
        <v>154</v>
      </c>
      <c r="Q610" t="s">
        <v>154</v>
      </c>
      <c r="R610" t="s">
        <v>183</v>
      </c>
      <c r="S610">
        <v>0</v>
      </c>
      <c r="T610">
        <v>2</v>
      </c>
      <c r="U610">
        <v>0</v>
      </c>
      <c r="V610">
        <v>34</v>
      </c>
      <c r="W610">
        <v>34</v>
      </c>
      <c r="X610">
        <v>2</v>
      </c>
      <c r="Y610">
        <v>34</v>
      </c>
      <c r="Z610">
        <v>20</v>
      </c>
      <c r="AA610">
        <v>0</v>
      </c>
      <c r="AB610">
        <v>20</v>
      </c>
      <c r="AC610">
        <v>2</v>
      </c>
      <c r="AD610">
        <v>2</v>
      </c>
      <c r="AE610">
        <v>0</v>
      </c>
      <c r="AF610">
        <v>0</v>
      </c>
      <c r="AG610">
        <v>34</v>
      </c>
      <c r="AH610">
        <v>2</v>
      </c>
      <c r="AI610">
        <v>2</v>
      </c>
      <c r="AJ610">
        <v>0</v>
      </c>
      <c r="AK610">
        <v>34</v>
      </c>
      <c r="AL610">
        <v>34</v>
      </c>
      <c r="AM610">
        <v>55</v>
      </c>
      <c r="AN610">
        <v>2</v>
      </c>
      <c r="AO610">
        <v>2</v>
      </c>
      <c r="AP610">
        <v>2</v>
      </c>
      <c r="AQ610">
        <v>20</v>
      </c>
      <c r="AR610">
        <v>20</v>
      </c>
      <c r="AS610">
        <v>20</v>
      </c>
      <c r="AT610">
        <v>2</v>
      </c>
      <c r="AU610">
        <v>34</v>
      </c>
      <c r="AV610">
        <v>20</v>
      </c>
      <c r="AW610">
        <v>34</v>
      </c>
      <c r="AX610">
        <v>0</v>
      </c>
      <c r="AY610" t="s">
        <v>159</v>
      </c>
      <c r="AZ610">
        <v>-88</v>
      </c>
      <c r="BA610">
        <v>205</v>
      </c>
      <c r="BB610" t="s">
        <v>160</v>
      </c>
      <c r="BC610" t="s">
        <v>161</v>
      </c>
      <c r="BD610" t="b">
        <v>0</v>
      </c>
      <c r="BE610" t="s">
        <v>164</v>
      </c>
      <c r="BF610" t="b">
        <v>1</v>
      </c>
      <c r="BH610" t="s">
        <v>233</v>
      </c>
      <c r="BI610" t="s">
        <v>162</v>
      </c>
      <c r="BJ610" t="b">
        <v>0</v>
      </c>
      <c r="BK610" t="s">
        <v>163</v>
      </c>
      <c r="BL610" t="b">
        <v>0</v>
      </c>
      <c r="BM610">
        <v>18</v>
      </c>
      <c r="BN610" t="s">
        <v>164</v>
      </c>
      <c r="BO610" t="s">
        <v>165</v>
      </c>
      <c r="BP610" t="s">
        <v>164</v>
      </c>
      <c r="BQ610" t="s">
        <v>166</v>
      </c>
      <c r="BR610">
        <v>768</v>
      </c>
      <c r="BS610" t="s">
        <v>156</v>
      </c>
      <c r="BT610" t="s">
        <v>173</v>
      </c>
      <c r="BU610" t="s">
        <v>193</v>
      </c>
      <c r="BV610" t="s">
        <v>194</v>
      </c>
      <c r="BW610">
        <v>34</v>
      </c>
      <c r="BX610">
        <v>3</v>
      </c>
      <c r="BY610">
        <v>0</v>
      </c>
      <c r="BZ610">
        <v>6</v>
      </c>
      <c r="CA610" t="s">
        <v>234</v>
      </c>
      <c r="CB610" t="s">
        <v>156</v>
      </c>
      <c r="CC610">
        <v>7</v>
      </c>
      <c r="CD610" t="b">
        <v>0</v>
      </c>
      <c r="CE610" t="s">
        <v>168</v>
      </c>
      <c r="CF610" t="s">
        <v>227</v>
      </c>
      <c r="CG610">
        <v>61</v>
      </c>
      <c r="CH610">
        <v>0</v>
      </c>
      <c r="CI610" t="s">
        <v>183</v>
      </c>
      <c r="CJ610" t="s">
        <v>169</v>
      </c>
      <c r="CK610" t="s">
        <v>169</v>
      </c>
      <c r="CL610" t="s">
        <v>169</v>
      </c>
      <c r="CM610" t="s">
        <v>169</v>
      </c>
      <c r="CN610" t="s">
        <v>169</v>
      </c>
      <c r="CO610" t="s">
        <v>183</v>
      </c>
      <c r="CP610" t="s">
        <v>169</v>
      </c>
      <c r="CQ610">
        <v>1</v>
      </c>
      <c r="CR610">
        <v>306</v>
      </c>
      <c r="CS610" t="str">
        <f t="shared" si="435"/>
        <v/>
      </c>
      <c r="CT610" t="str">
        <f t="shared" ca="1" si="436"/>
        <v/>
      </c>
      <c r="CU610" t="str">
        <f t="shared" si="437"/>
        <v/>
      </c>
      <c r="CV610" t="str">
        <f t="shared" ca="1" si="438"/>
        <v/>
      </c>
      <c r="CW610" t="str">
        <f t="shared" si="439"/>
        <v/>
      </c>
      <c r="CX610" t="str">
        <f t="shared" ca="1" si="440"/>
        <v/>
      </c>
      <c r="CY610" t="str">
        <f t="shared" si="441"/>
        <v/>
      </c>
      <c r="CZ610" t="str">
        <f t="shared" ca="1" si="442"/>
        <v/>
      </c>
      <c r="DA610" t="str">
        <f t="shared" si="443"/>
        <v/>
      </c>
      <c r="DB610" t="str">
        <f t="shared" ca="1" si="444"/>
        <v/>
      </c>
      <c r="DC610" t="str">
        <f t="shared" si="445"/>
        <v/>
      </c>
      <c r="DD610" t="str">
        <f t="shared" ca="1" si="446"/>
        <v/>
      </c>
      <c r="DE610" t="str">
        <f t="shared" si="447"/>
        <v/>
      </c>
      <c r="DF610" t="str">
        <f t="shared" ca="1" si="448"/>
        <v/>
      </c>
      <c r="DG610" t="str">
        <f t="shared" si="449"/>
        <v/>
      </c>
      <c r="DH610" t="str">
        <f t="shared" ca="1" si="450"/>
        <v/>
      </c>
      <c r="DI610" t="str">
        <f t="shared" si="451"/>
        <v/>
      </c>
      <c r="DJ610" t="str">
        <f t="shared" ca="1" si="452"/>
        <v/>
      </c>
      <c r="DK610" t="str">
        <f t="shared" si="453"/>
        <v/>
      </c>
      <c r="DL610" t="str">
        <f t="shared" ca="1" si="454"/>
        <v/>
      </c>
      <c r="DM610" t="str">
        <f t="shared" si="455"/>
        <v/>
      </c>
      <c r="DN610" t="str">
        <f t="shared" ca="1" si="456"/>
        <v/>
      </c>
      <c r="DO610" t="str">
        <f t="shared" si="457"/>
        <v/>
      </c>
      <c r="DP610" t="str">
        <f t="shared" ca="1" si="458"/>
        <v/>
      </c>
      <c r="DQ610" t="str">
        <f t="shared" si="459"/>
        <v/>
      </c>
      <c r="DR610" t="str">
        <f t="shared" ca="1" si="460"/>
        <v/>
      </c>
      <c r="DS610" t="str">
        <f t="shared" si="461"/>
        <v/>
      </c>
      <c r="DT610" t="str">
        <f t="shared" ca="1" si="462"/>
        <v/>
      </c>
      <c r="DU610" t="str">
        <f t="shared" si="463"/>
        <v/>
      </c>
      <c r="DV610" t="str">
        <f t="shared" ca="1" si="464"/>
        <v/>
      </c>
      <c r="DW610" t="str">
        <f t="shared" si="465"/>
        <v/>
      </c>
      <c r="DX610" t="str">
        <f t="shared" ca="1" si="466"/>
        <v/>
      </c>
      <c r="DY610" t="str">
        <f t="shared" si="467"/>
        <v/>
      </c>
      <c r="DZ610" t="str">
        <f t="shared" ca="1" si="468"/>
        <v/>
      </c>
      <c r="EA610" t="str">
        <f t="shared" si="469"/>
        <v/>
      </c>
      <c r="EB610" t="str">
        <f t="shared" ca="1" si="470"/>
        <v/>
      </c>
      <c r="EC610" t="str">
        <f t="shared" si="471"/>
        <v/>
      </c>
      <c r="ED610" t="str">
        <f t="shared" ca="1" si="472"/>
        <v/>
      </c>
      <c r="EE610" t="str">
        <f t="shared" si="473"/>
        <v/>
      </c>
      <c r="EF610" t="str">
        <f t="shared" ca="1" si="474"/>
        <v/>
      </c>
      <c r="EG610" t="str">
        <f t="shared" si="475"/>
        <v/>
      </c>
      <c r="EH610" t="str">
        <f t="shared" ca="1" si="476"/>
        <v/>
      </c>
      <c r="EI610" t="str">
        <f t="shared" si="477"/>
        <v/>
      </c>
      <c r="EJ610" t="str">
        <f t="shared" ca="1" si="478"/>
        <v/>
      </c>
      <c r="EK610" t="str">
        <f t="shared" ca="1" si="480"/>
        <v/>
      </c>
      <c r="EL610" t="s">
        <v>924</v>
      </c>
      <c r="EM610">
        <v>112816</v>
      </c>
      <c r="EN610">
        <v>4839</v>
      </c>
      <c r="EO610">
        <v>9498</v>
      </c>
      <c r="EP610">
        <v>3201</v>
      </c>
      <c r="EQ610">
        <v>773</v>
      </c>
      <c r="ER610">
        <v>306</v>
      </c>
      <c r="ES610">
        <v>20380</v>
      </c>
      <c r="ET610">
        <v>2407</v>
      </c>
      <c r="EU610">
        <v>2</v>
      </c>
      <c r="EV610" t="s">
        <v>156</v>
      </c>
      <c r="EW610">
        <v>1024</v>
      </c>
      <c r="EX610">
        <v>2</v>
      </c>
      <c r="EY610">
        <v>48000</v>
      </c>
      <c r="EZ610">
        <v>-16</v>
      </c>
      <c r="FA610" t="s">
        <v>170</v>
      </c>
      <c r="FB610">
        <v>6</v>
      </c>
      <c r="FC610" t="s">
        <v>171</v>
      </c>
      <c r="FD610">
        <v>434385</v>
      </c>
      <c r="FE610">
        <v>429539</v>
      </c>
      <c r="FF610">
        <v>2366</v>
      </c>
      <c r="FG610">
        <v>804792</v>
      </c>
      <c r="FH610">
        <v>806505</v>
      </c>
      <c r="FI610">
        <v>429525</v>
      </c>
      <c r="FJ610">
        <v>804792</v>
      </c>
      <c r="FK610">
        <v>427115</v>
      </c>
      <c r="FL610" t="s">
        <v>158</v>
      </c>
      <c r="FM610">
        <v>423562</v>
      </c>
      <c r="FN610">
        <v>344358</v>
      </c>
      <c r="FO610">
        <v>374384</v>
      </c>
      <c r="FP610">
        <v>1591</v>
      </c>
      <c r="FQ610">
        <v>1550</v>
      </c>
      <c r="FR610">
        <v>804035</v>
      </c>
      <c r="FS610">
        <v>344354</v>
      </c>
      <c r="FT610">
        <v>344354</v>
      </c>
      <c r="FU610">
        <v>1586</v>
      </c>
      <c r="FV610">
        <v>810494</v>
      </c>
      <c r="FW610">
        <v>808505</v>
      </c>
      <c r="FX610">
        <v>810800</v>
      </c>
      <c r="FY610">
        <v>353857</v>
      </c>
      <c r="FZ610">
        <v>377586</v>
      </c>
      <c r="GA610">
        <v>353998</v>
      </c>
      <c r="GB610">
        <v>427115</v>
      </c>
      <c r="GC610">
        <v>425562</v>
      </c>
      <c r="GD610">
        <v>429523</v>
      </c>
      <c r="GE610" t="s">
        <v>158</v>
      </c>
      <c r="GF610">
        <v>810494</v>
      </c>
      <c r="GG610">
        <v>423551</v>
      </c>
      <c r="GH610">
        <v>804033</v>
      </c>
      <c r="GI610">
        <v>547203</v>
      </c>
      <c r="GJ610" t="s">
        <v>172</v>
      </c>
      <c r="GK610">
        <v>33</v>
      </c>
      <c r="GL610">
        <v>54396</v>
      </c>
      <c r="GM610">
        <v>35</v>
      </c>
      <c r="GN610" t="s">
        <v>185</v>
      </c>
      <c r="GO610" t="s">
        <v>166</v>
      </c>
      <c r="GP610">
        <v>1024</v>
      </c>
      <c r="GQ610">
        <v>-50</v>
      </c>
      <c r="GR610">
        <v>180</v>
      </c>
      <c r="GS610">
        <f t="shared" si="479"/>
        <v>35</v>
      </c>
      <c r="GT610" t="str">
        <f t="shared" si="434"/>
        <v>test</v>
      </c>
    </row>
    <row r="611" spans="1:202" x14ac:dyDescent="0.2">
      <c r="A611">
        <v>94</v>
      </c>
      <c r="B611">
        <v>94</v>
      </c>
      <c r="C611">
        <v>1519</v>
      </c>
      <c r="D611">
        <v>1519</v>
      </c>
      <c r="E611" t="s">
        <v>155</v>
      </c>
      <c r="F611" t="s">
        <v>156</v>
      </c>
      <c r="G611" t="s">
        <v>156</v>
      </c>
      <c r="H611" t="s">
        <v>156</v>
      </c>
      <c r="I611">
        <v>0</v>
      </c>
      <c r="J611" t="s">
        <v>157</v>
      </c>
      <c r="K611">
        <v>1</v>
      </c>
      <c r="L611" t="s">
        <v>154</v>
      </c>
      <c r="M611" t="s">
        <v>154</v>
      </c>
      <c r="N611" t="s">
        <v>154</v>
      </c>
      <c r="O611">
        <v>1</v>
      </c>
      <c r="P611" t="s">
        <v>154</v>
      </c>
      <c r="Q611" t="s">
        <v>154</v>
      </c>
      <c r="R611" t="s">
        <v>183</v>
      </c>
      <c r="S611">
        <v>0</v>
      </c>
      <c r="T611">
        <v>2</v>
      </c>
      <c r="U611">
        <v>0</v>
      </c>
      <c r="V611">
        <v>35</v>
      </c>
      <c r="W611">
        <v>35</v>
      </c>
      <c r="X611">
        <v>2</v>
      </c>
      <c r="Y611">
        <v>35</v>
      </c>
      <c r="Z611">
        <v>20</v>
      </c>
      <c r="AA611">
        <v>0</v>
      </c>
      <c r="AB611">
        <v>20</v>
      </c>
      <c r="AC611">
        <v>2</v>
      </c>
      <c r="AD611">
        <v>2</v>
      </c>
      <c r="AE611">
        <v>0</v>
      </c>
      <c r="AF611">
        <v>0</v>
      </c>
      <c r="AG611">
        <v>35</v>
      </c>
      <c r="AH611">
        <v>2</v>
      </c>
      <c r="AI611">
        <v>2</v>
      </c>
      <c r="AJ611">
        <v>0</v>
      </c>
      <c r="AK611">
        <v>35</v>
      </c>
      <c r="AL611">
        <v>35</v>
      </c>
      <c r="AM611">
        <v>56</v>
      </c>
      <c r="AN611">
        <v>2</v>
      </c>
      <c r="AO611">
        <v>2</v>
      </c>
      <c r="AP611">
        <v>2</v>
      </c>
      <c r="AQ611">
        <v>20</v>
      </c>
      <c r="AR611">
        <v>20</v>
      </c>
      <c r="AS611">
        <v>20</v>
      </c>
      <c r="AT611">
        <v>2</v>
      </c>
      <c r="AU611">
        <v>35</v>
      </c>
      <c r="AV611">
        <v>20</v>
      </c>
      <c r="AW611">
        <v>35</v>
      </c>
      <c r="AX611">
        <v>0</v>
      </c>
      <c r="AY611" t="s">
        <v>159</v>
      </c>
      <c r="AZ611">
        <v>-88</v>
      </c>
      <c r="BA611">
        <v>205</v>
      </c>
      <c r="BB611" t="s">
        <v>160</v>
      </c>
      <c r="BC611" t="s">
        <v>161</v>
      </c>
      <c r="BD611" t="b">
        <v>0</v>
      </c>
      <c r="BE611" t="s">
        <v>164</v>
      </c>
      <c r="BF611" t="b">
        <v>1</v>
      </c>
      <c r="BH611" t="s">
        <v>233</v>
      </c>
      <c r="BI611" t="s">
        <v>162</v>
      </c>
      <c r="BJ611" t="b">
        <v>0</v>
      </c>
      <c r="BK611" t="s">
        <v>163</v>
      </c>
      <c r="BL611" t="b">
        <v>0</v>
      </c>
      <c r="BM611">
        <v>18</v>
      </c>
      <c r="BN611" t="s">
        <v>164</v>
      </c>
      <c r="BO611" t="s">
        <v>165</v>
      </c>
      <c r="BP611" t="s">
        <v>164</v>
      </c>
      <c r="BQ611" t="s">
        <v>166</v>
      </c>
      <c r="BR611">
        <v>768</v>
      </c>
      <c r="BS611" t="s">
        <v>156</v>
      </c>
      <c r="BT611" t="s">
        <v>173</v>
      </c>
      <c r="BU611" t="s">
        <v>193</v>
      </c>
      <c r="BV611" t="s">
        <v>187</v>
      </c>
      <c r="BW611">
        <v>35</v>
      </c>
      <c r="BX611">
        <v>3</v>
      </c>
      <c r="BY611">
        <v>0</v>
      </c>
      <c r="BZ611">
        <v>6</v>
      </c>
      <c r="CA611" t="s">
        <v>234</v>
      </c>
      <c r="CB611" t="s">
        <v>156</v>
      </c>
      <c r="CC611">
        <v>7</v>
      </c>
      <c r="CD611" t="b">
        <v>0</v>
      </c>
      <c r="CE611" t="s">
        <v>168</v>
      </c>
      <c r="CF611" t="s">
        <v>227</v>
      </c>
      <c r="CG611">
        <v>77</v>
      </c>
      <c r="CH611">
        <v>0</v>
      </c>
      <c r="CI611" t="s">
        <v>183</v>
      </c>
      <c r="CJ611" t="s">
        <v>169</v>
      </c>
      <c r="CK611" t="s">
        <v>169</v>
      </c>
      <c r="CL611" t="s">
        <v>169</v>
      </c>
      <c r="CM611" t="s">
        <v>169</v>
      </c>
      <c r="CN611" t="s">
        <v>169</v>
      </c>
      <c r="CO611" t="s">
        <v>183</v>
      </c>
      <c r="CP611" t="s">
        <v>169</v>
      </c>
      <c r="CQ611">
        <v>1</v>
      </c>
      <c r="CR611">
        <v>290</v>
      </c>
      <c r="CS611" t="str">
        <f t="shared" si="435"/>
        <v/>
      </c>
      <c r="CT611" t="str">
        <f t="shared" ca="1" si="436"/>
        <v/>
      </c>
      <c r="CU611" t="str">
        <f t="shared" si="437"/>
        <v/>
      </c>
      <c r="CV611" t="str">
        <f t="shared" ca="1" si="438"/>
        <v/>
      </c>
      <c r="CW611" t="str">
        <f t="shared" si="439"/>
        <v/>
      </c>
      <c r="CX611" t="str">
        <f t="shared" ca="1" si="440"/>
        <v/>
      </c>
      <c r="CY611" t="str">
        <f t="shared" si="441"/>
        <v/>
      </c>
      <c r="CZ611" t="str">
        <f t="shared" ca="1" si="442"/>
        <v/>
      </c>
      <c r="DA611" t="str">
        <f t="shared" si="443"/>
        <v/>
      </c>
      <c r="DB611" t="str">
        <f t="shared" ca="1" si="444"/>
        <v/>
      </c>
      <c r="DC611" t="str">
        <f t="shared" si="445"/>
        <v/>
      </c>
      <c r="DD611" t="str">
        <f t="shared" ca="1" si="446"/>
        <v/>
      </c>
      <c r="DE611" t="str">
        <f t="shared" si="447"/>
        <v/>
      </c>
      <c r="DF611" t="str">
        <f t="shared" ca="1" si="448"/>
        <v/>
      </c>
      <c r="DG611" t="str">
        <f t="shared" si="449"/>
        <v/>
      </c>
      <c r="DH611" t="str">
        <f t="shared" ca="1" si="450"/>
        <v/>
      </c>
      <c r="DI611" t="str">
        <f t="shared" si="451"/>
        <v/>
      </c>
      <c r="DJ611" t="str">
        <f t="shared" ca="1" si="452"/>
        <v/>
      </c>
      <c r="DK611" t="str">
        <f t="shared" si="453"/>
        <v/>
      </c>
      <c r="DL611" t="str">
        <f t="shared" ca="1" si="454"/>
        <v/>
      </c>
      <c r="DM611" t="str">
        <f t="shared" si="455"/>
        <v/>
      </c>
      <c r="DN611" t="str">
        <f t="shared" ca="1" si="456"/>
        <v/>
      </c>
      <c r="DO611" t="str">
        <f t="shared" si="457"/>
        <v/>
      </c>
      <c r="DP611" t="str">
        <f t="shared" ca="1" si="458"/>
        <v/>
      </c>
      <c r="DQ611" t="str">
        <f t="shared" si="459"/>
        <v/>
      </c>
      <c r="DR611" t="str">
        <f t="shared" ca="1" si="460"/>
        <v/>
      </c>
      <c r="DS611" t="str">
        <f t="shared" si="461"/>
        <v/>
      </c>
      <c r="DT611" t="str">
        <f t="shared" ca="1" si="462"/>
        <v/>
      </c>
      <c r="DU611" t="str">
        <f t="shared" si="463"/>
        <v/>
      </c>
      <c r="DV611" t="str">
        <f t="shared" ca="1" si="464"/>
        <v/>
      </c>
      <c r="DW611" t="str">
        <f t="shared" si="465"/>
        <v/>
      </c>
      <c r="DX611" t="str">
        <f t="shared" ca="1" si="466"/>
        <v/>
      </c>
      <c r="DY611" t="str">
        <f t="shared" si="467"/>
        <v/>
      </c>
      <c r="DZ611" t="str">
        <f t="shared" ca="1" si="468"/>
        <v/>
      </c>
      <c r="EA611" t="str">
        <f t="shared" si="469"/>
        <v/>
      </c>
      <c r="EB611" t="str">
        <f t="shared" ca="1" si="470"/>
        <v/>
      </c>
      <c r="EC611" t="str">
        <f t="shared" si="471"/>
        <v/>
      </c>
      <c r="ED611" t="str">
        <f t="shared" ca="1" si="472"/>
        <v/>
      </c>
      <c r="EE611" t="str">
        <f t="shared" si="473"/>
        <v/>
      </c>
      <c r="EF611" t="str">
        <f t="shared" ca="1" si="474"/>
        <v/>
      </c>
      <c r="EG611" t="str">
        <f t="shared" si="475"/>
        <v/>
      </c>
      <c r="EH611" t="str">
        <f t="shared" ca="1" si="476"/>
        <v/>
      </c>
      <c r="EI611" t="str">
        <f t="shared" si="477"/>
        <v/>
      </c>
      <c r="EJ611" t="str">
        <f t="shared" ca="1" si="478"/>
        <v/>
      </c>
      <c r="EK611" t="str">
        <f t="shared" ca="1" si="480"/>
        <v/>
      </c>
      <c r="EL611" t="s">
        <v>924</v>
      </c>
      <c r="EM611">
        <v>112816</v>
      </c>
      <c r="EN611">
        <v>4839</v>
      </c>
      <c r="EO611">
        <v>9498</v>
      </c>
      <c r="EP611">
        <v>3201</v>
      </c>
      <c r="EQ611">
        <v>773</v>
      </c>
      <c r="ER611">
        <v>290</v>
      </c>
      <c r="ES611">
        <v>20380</v>
      </c>
      <c r="ET611">
        <v>2407</v>
      </c>
      <c r="EU611">
        <v>2</v>
      </c>
      <c r="EV611" t="s">
        <v>156</v>
      </c>
      <c r="EW611">
        <v>1024</v>
      </c>
      <c r="EX611">
        <v>2</v>
      </c>
      <c r="EY611">
        <v>48000</v>
      </c>
      <c r="EZ611">
        <v>-16</v>
      </c>
      <c r="FA611" t="s">
        <v>170</v>
      </c>
      <c r="FB611">
        <v>6</v>
      </c>
      <c r="FC611" t="s">
        <v>171</v>
      </c>
      <c r="FD611">
        <v>434385</v>
      </c>
      <c r="FE611">
        <v>429539</v>
      </c>
      <c r="FF611">
        <v>2366</v>
      </c>
      <c r="FG611">
        <v>811579</v>
      </c>
      <c r="FH611">
        <v>813309</v>
      </c>
      <c r="FI611">
        <v>429525</v>
      </c>
      <c r="FJ611">
        <v>811579</v>
      </c>
      <c r="FK611">
        <v>427115</v>
      </c>
      <c r="FL611" t="s">
        <v>158</v>
      </c>
      <c r="FM611">
        <v>423562</v>
      </c>
      <c r="FN611">
        <v>344358</v>
      </c>
      <c r="FO611">
        <v>374384</v>
      </c>
      <c r="FP611">
        <v>1591</v>
      </c>
      <c r="FQ611">
        <v>1550</v>
      </c>
      <c r="FR611">
        <v>810822</v>
      </c>
      <c r="FS611">
        <v>344354</v>
      </c>
      <c r="FT611">
        <v>344354</v>
      </c>
      <c r="FU611">
        <v>1586</v>
      </c>
      <c r="FV611">
        <v>817536</v>
      </c>
      <c r="FW611">
        <v>815309</v>
      </c>
      <c r="FX611">
        <v>817827</v>
      </c>
      <c r="FY611">
        <v>353857</v>
      </c>
      <c r="FZ611">
        <v>377586</v>
      </c>
      <c r="GA611">
        <v>353998</v>
      </c>
      <c r="GB611">
        <v>427115</v>
      </c>
      <c r="GC611">
        <v>425562</v>
      </c>
      <c r="GD611">
        <v>429523</v>
      </c>
      <c r="GE611" t="s">
        <v>158</v>
      </c>
      <c r="GF611">
        <v>817536</v>
      </c>
      <c r="GG611">
        <v>423551</v>
      </c>
      <c r="GH611">
        <v>810819</v>
      </c>
      <c r="GI611">
        <v>547203</v>
      </c>
      <c r="GJ611" t="s">
        <v>172</v>
      </c>
      <c r="GK611">
        <v>34</v>
      </c>
      <c r="GL611">
        <v>54686</v>
      </c>
      <c r="GM611">
        <v>36</v>
      </c>
      <c r="GN611" t="s">
        <v>185</v>
      </c>
      <c r="GO611" t="s">
        <v>166</v>
      </c>
      <c r="GP611">
        <v>1024</v>
      </c>
      <c r="GQ611">
        <v>-50</v>
      </c>
      <c r="GR611">
        <v>180</v>
      </c>
      <c r="GS611">
        <f t="shared" si="479"/>
        <v>36</v>
      </c>
      <c r="GT611" t="str">
        <f t="shared" si="434"/>
        <v>test</v>
      </c>
    </row>
    <row r="612" spans="1:202" x14ac:dyDescent="0.2">
      <c r="A612">
        <v>94</v>
      </c>
      <c r="B612">
        <v>94</v>
      </c>
      <c r="C612">
        <v>1498</v>
      </c>
      <c r="D612">
        <v>1498</v>
      </c>
      <c r="E612" t="s">
        <v>155</v>
      </c>
      <c r="F612" t="s">
        <v>156</v>
      </c>
      <c r="G612" t="s">
        <v>156</v>
      </c>
      <c r="H612" t="s">
        <v>156</v>
      </c>
      <c r="I612">
        <v>0</v>
      </c>
      <c r="J612" t="s">
        <v>157</v>
      </c>
      <c r="K612">
        <v>1</v>
      </c>
      <c r="L612" t="s">
        <v>154</v>
      </c>
      <c r="M612" t="s">
        <v>154</v>
      </c>
      <c r="N612" t="s">
        <v>154</v>
      </c>
      <c r="O612">
        <v>1</v>
      </c>
      <c r="P612" t="s">
        <v>154</v>
      </c>
      <c r="Q612" t="s">
        <v>154</v>
      </c>
      <c r="R612" t="s">
        <v>179</v>
      </c>
      <c r="S612">
        <v>0</v>
      </c>
      <c r="T612">
        <v>2</v>
      </c>
      <c r="U612">
        <v>0</v>
      </c>
      <c r="V612">
        <v>36</v>
      </c>
      <c r="W612">
        <v>36</v>
      </c>
      <c r="X612">
        <v>2</v>
      </c>
      <c r="Y612">
        <v>36</v>
      </c>
      <c r="Z612">
        <v>20</v>
      </c>
      <c r="AA612">
        <v>0</v>
      </c>
      <c r="AB612">
        <v>20</v>
      </c>
      <c r="AC612">
        <v>2</v>
      </c>
      <c r="AD612">
        <v>2</v>
      </c>
      <c r="AE612">
        <v>0</v>
      </c>
      <c r="AF612">
        <v>0</v>
      </c>
      <c r="AG612">
        <v>36</v>
      </c>
      <c r="AH612">
        <v>2</v>
      </c>
      <c r="AI612">
        <v>2</v>
      </c>
      <c r="AJ612">
        <v>0</v>
      </c>
      <c r="AK612">
        <v>36</v>
      </c>
      <c r="AL612">
        <v>36</v>
      </c>
      <c r="AM612">
        <v>57</v>
      </c>
      <c r="AN612">
        <v>2</v>
      </c>
      <c r="AO612">
        <v>2</v>
      </c>
      <c r="AP612">
        <v>2</v>
      </c>
      <c r="AQ612">
        <v>20</v>
      </c>
      <c r="AR612">
        <v>20</v>
      </c>
      <c r="AS612">
        <v>20</v>
      </c>
      <c r="AT612">
        <v>2</v>
      </c>
      <c r="AU612">
        <v>36</v>
      </c>
      <c r="AV612">
        <v>20</v>
      </c>
      <c r="AW612">
        <v>36</v>
      </c>
      <c r="AX612">
        <v>0</v>
      </c>
      <c r="AY612" t="s">
        <v>159</v>
      </c>
      <c r="AZ612">
        <v>-88</v>
      </c>
      <c r="BA612">
        <v>205</v>
      </c>
      <c r="BB612" t="s">
        <v>160</v>
      </c>
      <c r="BC612" t="s">
        <v>161</v>
      </c>
      <c r="BD612" t="b">
        <v>0</v>
      </c>
      <c r="BE612">
        <v>1.03</v>
      </c>
      <c r="BF612" t="b">
        <v>1</v>
      </c>
      <c r="BH612" t="s">
        <v>233</v>
      </c>
      <c r="BI612" t="s">
        <v>162</v>
      </c>
      <c r="BJ612" t="b">
        <v>0</v>
      </c>
      <c r="BK612" t="s">
        <v>163</v>
      </c>
      <c r="BL612" t="b">
        <v>0</v>
      </c>
      <c r="BM612">
        <v>18</v>
      </c>
      <c r="BN612" t="s">
        <v>164</v>
      </c>
      <c r="BO612" t="s">
        <v>165</v>
      </c>
      <c r="BP612" t="s">
        <v>164</v>
      </c>
      <c r="BQ612" t="s">
        <v>166</v>
      </c>
      <c r="BR612">
        <v>768</v>
      </c>
      <c r="BS612" t="s">
        <v>156</v>
      </c>
      <c r="BT612" t="s">
        <v>173</v>
      </c>
      <c r="BU612" t="s">
        <v>188</v>
      </c>
      <c r="BV612" t="s">
        <v>186</v>
      </c>
      <c r="BW612">
        <v>36</v>
      </c>
      <c r="BX612">
        <v>3</v>
      </c>
      <c r="BY612">
        <v>0</v>
      </c>
      <c r="BZ612">
        <v>6</v>
      </c>
      <c r="CA612" t="s">
        <v>234</v>
      </c>
      <c r="CB612" t="s">
        <v>156</v>
      </c>
      <c r="CC612">
        <v>7</v>
      </c>
      <c r="CD612" t="b">
        <v>0</v>
      </c>
      <c r="CE612" t="s">
        <v>168</v>
      </c>
      <c r="CF612" t="s">
        <v>227</v>
      </c>
      <c r="CG612">
        <v>37</v>
      </c>
      <c r="CH612">
        <v>0</v>
      </c>
      <c r="CI612" t="s">
        <v>179</v>
      </c>
      <c r="CJ612" t="s">
        <v>169</v>
      </c>
      <c r="CK612" t="s">
        <v>169</v>
      </c>
      <c r="CL612" t="s">
        <v>169</v>
      </c>
      <c r="CM612" t="s">
        <v>169</v>
      </c>
      <c r="CN612" t="s">
        <v>169</v>
      </c>
      <c r="CO612" t="s">
        <v>179</v>
      </c>
      <c r="CP612" t="s">
        <v>169</v>
      </c>
      <c r="CQ612">
        <v>1</v>
      </c>
      <c r="CR612">
        <v>771</v>
      </c>
      <c r="CS612">
        <f t="shared" si="435"/>
        <v>771</v>
      </c>
      <c r="CT612">
        <f t="shared" ca="1" si="436"/>
        <v>191</v>
      </c>
      <c r="CU612">
        <f t="shared" si="437"/>
        <v>771</v>
      </c>
      <c r="CV612">
        <f t="shared" ca="1" si="438"/>
        <v>191</v>
      </c>
      <c r="CW612" t="str">
        <f t="shared" si="439"/>
        <v/>
      </c>
      <c r="CX612" t="str">
        <f t="shared" ca="1" si="440"/>
        <v/>
      </c>
      <c r="CY612" t="str">
        <f t="shared" si="441"/>
        <v/>
      </c>
      <c r="CZ612" t="str">
        <f t="shared" ca="1" si="442"/>
        <v/>
      </c>
      <c r="DA612" t="str">
        <f t="shared" si="443"/>
        <v/>
      </c>
      <c r="DB612" t="str">
        <f t="shared" ca="1" si="444"/>
        <v/>
      </c>
      <c r="DC612" t="str">
        <f t="shared" si="445"/>
        <v/>
      </c>
      <c r="DD612" t="str">
        <f t="shared" ca="1" si="446"/>
        <v/>
      </c>
      <c r="DE612" t="str">
        <f t="shared" si="447"/>
        <v/>
      </c>
      <c r="DF612" t="str">
        <f t="shared" ca="1" si="448"/>
        <v/>
      </c>
      <c r="DG612" t="str">
        <f t="shared" si="449"/>
        <v/>
      </c>
      <c r="DH612" t="str">
        <f t="shared" ca="1" si="450"/>
        <v/>
      </c>
      <c r="DI612" t="str">
        <f t="shared" si="451"/>
        <v/>
      </c>
      <c r="DJ612" t="str">
        <f t="shared" ca="1" si="452"/>
        <v/>
      </c>
      <c r="DK612" t="str">
        <f t="shared" si="453"/>
        <v/>
      </c>
      <c r="DL612" t="str">
        <f t="shared" ca="1" si="454"/>
        <v/>
      </c>
      <c r="DM612" t="str">
        <f t="shared" si="455"/>
        <v/>
      </c>
      <c r="DN612" t="str">
        <f t="shared" ca="1" si="456"/>
        <v/>
      </c>
      <c r="DO612" t="str">
        <f t="shared" si="457"/>
        <v/>
      </c>
      <c r="DP612" t="str">
        <f t="shared" ca="1" si="458"/>
        <v/>
      </c>
      <c r="DQ612" t="str">
        <f t="shared" si="459"/>
        <v/>
      </c>
      <c r="DR612" t="str">
        <f t="shared" ca="1" si="460"/>
        <v/>
      </c>
      <c r="DS612" t="str">
        <f t="shared" si="461"/>
        <v/>
      </c>
      <c r="DT612" t="str">
        <f t="shared" ca="1" si="462"/>
        <v/>
      </c>
      <c r="DU612" t="str">
        <f t="shared" si="463"/>
        <v/>
      </c>
      <c r="DV612" t="str">
        <f t="shared" ca="1" si="464"/>
        <v/>
      </c>
      <c r="DW612" t="str">
        <f t="shared" si="465"/>
        <v/>
      </c>
      <c r="DX612" t="str">
        <f t="shared" ca="1" si="466"/>
        <v/>
      </c>
      <c r="DY612" t="str">
        <f t="shared" si="467"/>
        <v/>
      </c>
      <c r="DZ612" t="str">
        <f t="shared" ca="1" si="468"/>
        <v/>
      </c>
      <c r="EA612" t="str">
        <f t="shared" si="469"/>
        <v/>
      </c>
      <c r="EB612" t="str">
        <f t="shared" ca="1" si="470"/>
        <v/>
      </c>
      <c r="EC612" t="str">
        <f t="shared" si="471"/>
        <v/>
      </c>
      <c r="ED612" t="str">
        <f t="shared" ca="1" si="472"/>
        <v/>
      </c>
      <c r="EE612" t="str">
        <f t="shared" si="473"/>
        <v/>
      </c>
      <c r="EF612" t="str">
        <f t="shared" ca="1" si="474"/>
        <v/>
      </c>
      <c r="EG612" t="str">
        <f t="shared" si="475"/>
        <v/>
      </c>
      <c r="EH612" t="str">
        <f t="shared" ca="1" si="476"/>
        <v/>
      </c>
      <c r="EI612" t="str">
        <f t="shared" si="477"/>
        <v/>
      </c>
      <c r="EJ612" t="str">
        <f t="shared" ca="1" si="478"/>
        <v/>
      </c>
      <c r="EK612">
        <f t="shared" ca="1" si="480"/>
        <v>191</v>
      </c>
      <c r="EL612">
        <v>253</v>
      </c>
      <c r="EM612">
        <v>112816</v>
      </c>
      <c r="EN612">
        <v>4839</v>
      </c>
      <c r="EO612">
        <v>9498</v>
      </c>
      <c r="EP612">
        <v>3201</v>
      </c>
      <c r="EQ612">
        <v>773</v>
      </c>
      <c r="ER612">
        <v>771</v>
      </c>
      <c r="ES612">
        <v>20380</v>
      </c>
      <c r="ET612">
        <v>2407</v>
      </c>
      <c r="EU612">
        <v>2</v>
      </c>
      <c r="EV612" t="s">
        <v>156</v>
      </c>
      <c r="EW612">
        <v>1024</v>
      </c>
      <c r="EX612">
        <v>2</v>
      </c>
      <c r="EY612">
        <v>48000</v>
      </c>
      <c r="EZ612">
        <v>-16</v>
      </c>
      <c r="FA612" t="s">
        <v>170</v>
      </c>
      <c r="FB612">
        <v>6</v>
      </c>
      <c r="FC612" t="s">
        <v>171</v>
      </c>
      <c r="FD612">
        <v>434385</v>
      </c>
      <c r="FE612">
        <v>429539</v>
      </c>
      <c r="FF612">
        <v>2366</v>
      </c>
      <c r="FG612">
        <v>818601</v>
      </c>
      <c r="FH612">
        <v>819922</v>
      </c>
      <c r="FI612">
        <v>429525</v>
      </c>
      <c r="FJ612">
        <v>818600</v>
      </c>
      <c r="FK612">
        <v>427115</v>
      </c>
      <c r="FL612" t="s">
        <v>158</v>
      </c>
      <c r="FM612">
        <v>423562</v>
      </c>
      <c r="FN612">
        <v>344358</v>
      </c>
      <c r="FO612">
        <v>374384</v>
      </c>
      <c r="FP612">
        <v>1591</v>
      </c>
      <c r="FQ612">
        <v>1550</v>
      </c>
      <c r="FR612">
        <v>817845</v>
      </c>
      <c r="FS612">
        <v>344354</v>
      </c>
      <c r="FT612">
        <v>344354</v>
      </c>
      <c r="FU612">
        <v>1586</v>
      </c>
      <c r="FV612">
        <v>823465</v>
      </c>
      <c r="FW612">
        <v>821922</v>
      </c>
      <c r="FX612">
        <v>824237</v>
      </c>
      <c r="FY612">
        <v>353857</v>
      </c>
      <c r="FZ612">
        <v>377586</v>
      </c>
      <c r="GA612">
        <v>353998</v>
      </c>
      <c r="GB612">
        <v>427115</v>
      </c>
      <c r="GC612">
        <v>425562</v>
      </c>
      <c r="GD612">
        <v>429523</v>
      </c>
      <c r="GE612" t="s">
        <v>158</v>
      </c>
      <c r="GF612">
        <v>823465</v>
      </c>
      <c r="GG612">
        <v>423551</v>
      </c>
      <c r="GH612">
        <v>817842</v>
      </c>
      <c r="GI612">
        <v>547203</v>
      </c>
      <c r="GJ612" t="s">
        <v>172</v>
      </c>
      <c r="GK612">
        <v>35</v>
      </c>
      <c r="GL612">
        <v>55457</v>
      </c>
      <c r="GM612">
        <v>37</v>
      </c>
      <c r="GN612" t="s">
        <v>182</v>
      </c>
      <c r="GO612" t="s">
        <v>166</v>
      </c>
      <c r="GP612">
        <v>1024</v>
      </c>
      <c r="GQ612">
        <v>-50</v>
      </c>
      <c r="GR612">
        <v>180</v>
      </c>
      <c r="GS612">
        <f t="shared" si="479"/>
        <v>37</v>
      </c>
      <c r="GT612" t="str">
        <f t="shared" si="434"/>
        <v>test</v>
      </c>
    </row>
    <row r="613" spans="1:202" x14ac:dyDescent="0.2">
      <c r="A613">
        <v>94</v>
      </c>
      <c r="B613">
        <v>94</v>
      </c>
      <c r="C613">
        <v>1476</v>
      </c>
      <c r="D613">
        <v>1476</v>
      </c>
      <c r="E613" t="s">
        <v>155</v>
      </c>
      <c r="F613" t="s">
        <v>156</v>
      </c>
      <c r="G613" t="s">
        <v>156</v>
      </c>
      <c r="H613" t="s">
        <v>156</v>
      </c>
      <c r="I613">
        <v>0</v>
      </c>
      <c r="J613" t="s">
        <v>157</v>
      </c>
      <c r="K613">
        <v>1</v>
      </c>
      <c r="L613" t="s">
        <v>154</v>
      </c>
      <c r="M613" t="s">
        <v>154</v>
      </c>
      <c r="N613" t="s">
        <v>154</v>
      </c>
      <c r="O613">
        <v>1</v>
      </c>
      <c r="P613" t="s">
        <v>154</v>
      </c>
      <c r="Q613" t="s">
        <v>154</v>
      </c>
      <c r="R613" t="s">
        <v>179</v>
      </c>
      <c r="S613">
        <v>0</v>
      </c>
      <c r="T613">
        <v>2</v>
      </c>
      <c r="U613">
        <v>0</v>
      </c>
      <c r="V613">
        <v>37</v>
      </c>
      <c r="W613">
        <v>37</v>
      </c>
      <c r="X613">
        <v>2</v>
      </c>
      <c r="Y613">
        <v>37</v>
      </c>
      <c r="Z613">
        <v>20</v>
      </c>
      <c r="AA613">
        <v>0</v>
      </c>
      <c r="AB613">
        <v>20</v>
      </c>
      <c r="AC613">
        <v>2</v>
      </c>
      <c r="AD613">
        <v>2</v>
      </c>
      <c r="AE613">
        <v>0</v>
      </c>
      <c r="AF613">
        <v>0</v>
      </c>
      <c r="AG613">
        <v>37</v>
      </c>
      <c r="AH613">
        <v>2</v>
      </c>
      <c r="AI613">
        <v>2</v>
      </c>
      <c r="AJ613">
        <v>0</v>
      </c>
      <c r="AK613">
        <v>37</v>
      </c>
      <c r="AL613">
        <v>37</v>
      </c>
      <c r="AM613">
        <v>58</v>
      </c>
      <c r="AN613">
        <v>2</v>
      </c>
      <c r="AO613">
        <v>2</v>
      </c>
      <c r="AP613">
        <v>2</v>
      </c>
      <c r="AQ613">
        <v>20</v>
      </c>
      <c r="AR613">
        <v>20</v>
      </c>
      <c r="AS613">
        <v>20</v>
      </c>
      <c r="AT613">
        <v>2</v>
      </c>
      <c r="AU613">
        <v>37</v>
      </c>
      <c r="AV613">
        <v>20</v>
      </c>
      <c r="AW613">
        <v>37</v>
      </c>
      <c r="AX613">
        <v>0</v>
      </c>
      <c r="AY613" t="s">
        <v>159</v>
      </c>
      <c r="AZ613">
        <v>-88</v>
      </c>
      <c r="BA613">
        <v>205</v>
      </c>
      <c r="BB613" t="s">
        <v>160</v>
      </c>
      <c r="BC613" t="s">
        <v>161</v>
      </c>
      <c r="BD613" t="b">
        <v>0</v>
      </c>
      <c r="BE613">
        <v>6.41</v>
      </c>
      <c r="BF613" t="b">
        <v>1</v>
      </c>
      <c r="BH613" t="s">
        <v>233</v>
      </c>
      <c r="BI613" t="s">
        <v>162</v>
      </c>
      <c r="BJ613" t="b">
        <v>0</v>
      </c>
      <c r="BK613" t="s">
        <v>163</v>
      </c>
      <c r="BL613" t="b">
        <v>0</v>
      </c>
      <c r="BM613">
        <v>18</v>
      </c>
      <c r="BN613" t="s">
        <v>164</v>
      </c>
      <c r="BO613" t="s">
        <v>165</v>
      </c>
      <c r="BP613" t="s">
        <v>164</v>
      </c>
      <c r="BQ613" t="s">
        <v>166</v>
      </c>
      <c r="BR613">
        <v>768</v>
      </c>
      <c r="BS613" t="s">
        <v>156</v>
      </c>
      <c r="BT613" t="s">
        <v>173</v>
      </c>
      <c r="BU613" t="s">
        <v>193</v>
      </c>
      <c r="BV613" t="s">
        <v>189</v>
      </c>
      <c r="BW613">
        <v>37</v>
      </c>
      <c r="BX613">
        <v>3</v>
      </c>
      <c r="BY613">
        <v>0</v>
      </c>
      <c r="BZ613">
        <v>6</v>
      </c>
      <c r="CA613" t="s">
        <v>234</v>
      </c>
      <c r="CB613" t="s">
        <v>156</v>
      </c>
      <c r="CC613">
        <v>7</v>
      </c>
      <c r="CD613" t="b">
        <v>0</v>
      </c>
      <c r="CE613" t="s">
        <v>168</v>
      </c>
      <c r="CF613" t="s">
        <v>227</v>
      </c>
      <c r="CG613">
        <v>26</v>
      </c>
      <c r="CH613">
        <v>0</v>
      </c>
      <c r="CI613" t="s">
        <v>179</v>
      </c>
      <c r="CJ613" t="s">
        <v>169</v>
      </c>
      <c r="CK613" t="s">
        <v>169</v>
      </c>
      <c r="CL613" t="s">
        <v>169</v>
      </c>
      <c r="CM613" t="s">
        <v>169</v>
      </c>
      <c r="CN613" t="s">
        <v>169</v>
      </c>
      <c r="CO613" t="s">
        <v>179</v>
      </c>
      <c r="CP613" t="s">
        <v>169</v>
      </c>
      <c r="CQ613">
        <v>1</v>
      </c>
      <c r="CR613">
        <v>654</v>
      </c>
      <c r="CS613">
        <f t="shared" si="435"/>
        <v>654</v>
      </c>
      <c r="CT613">
        <f t="shared" ca="1" si="436"/>
        <v>654</v>
      </c>
      <c r="CU613" t="str">
        <f t="shared" si="437"/>
        <v/>
      </c>
      <c r="CV613" t="str">
        <f t="shared" ca="1" si="438"/>
        <v/>
      </c>
      <c r="CW613" t="str">
        <f t="shared" si="439"/>
        <v/>
      </c>
      <c r="CX613" t="str">
        <f t="shared" ca="1" si="440"/>
        <v/>
      </c>
      <c r="CY613" t="str">
        <f t="shared" si="441"/>
        <v/>
      </c>
      <c r="CZ613" t="str">
        <f t="shared" ca="1" si="442"/>
        <v/>
      </c>
      <c r="DA613" t="str">
        <f t="shared" si="443"/>
        <v/>
      </c>
      <c r="DB613" t="str">
        <f t="shared" ca="1" si="444"/>
        <v/>
      </c>
      <c r="DC613" t="str">
        <f t="shared" si="445"/>
        <v/>
      </c>
      <c r="DD613" t="str">
        <f t="shared" ca="1" si="446"/>
        <v/>
      </c>
      <c r="DE613" t="str">
        <f t="shared" si="447"/>
        <v/>
      </c>
      <c r="DF613" t="str">
        <f t="shared" ca="1" si="448"/>
        <v/>
      </c>
      <c r="DG613" t="str">
        <f t="shared" si="449"/>
        <v/>
      </c>
      <c r="DH613" t="str">
        <f t="shared" ca="1" si="450"/>
        <v/>
      </c>
      <c r="DI613" t="str">
        <f t="shared" si="451"/>
        <v/>
      </c>
      <c r="DJ613" t="str">
        <f t="shared" ca="1" si="452"/>
        <v/>
      </c>
      <c r="DK613" t="str">
        <f t="shared" si="453"/>
        <v/>
      </c>
      <c r="DL613" t="str">
        <f t="shared" ca="1" si="454"/>
        <v/>
      </c>
      <c r="DM613" t="str">
        <f t="shared" si="455"/>
        <v/>
      </c>
      <c r="DN613" t="str">
        <f t="shared" ca="1" si="456"/>
        <v/>
      </c>
      <c r="DO613" t="str">
        <f t="shared" si="457"/>
        <v/>
      </c>
      <c r="DP613" t="str">
        <f t="shared" ca="1" si="458"/>
        <v/>
      </c>
      <c r="DQ613" t="str">
        <f t="shared" si="459"/>
        <v/>
      </c>
      <c r="DR613" t="str">
        <f t="shared" ca="1" si="460"/>
        <v/>
      </c>
      <c r="DS613">
        <f t="shared" si="461"/>
        <v>654</v>
      </c>
      <c r="DT613">
        <f t="shared" ca="1" si="462"/>
        <v>654</v>
      </c>
      <c r="DU613" t="str">
        <f t="shared" si="463"/>
        <v/>
      </c>
      <c r="DV613" t="str">
        <f t="shared" ca="1" si="464"/>
        <v/>
      </c>
      <c r="DW613" t="str">
        <f t="shared" si="465"/>
        <v/>
      </c>
      <c r="DX613" t="str">
        <f t="shared" ca="1" si="466"/>
        <v/>
      </c>
      <c r="DY613" t="str">
        <f t="shared" si="467"/>
        <v/>
      </c>
      <c r="DZ613" t="str">
        <f t="shared" ca="1" si="468"/>
        <v/>
      </c>
      <c r="EA613" t="str">
        <f t="shared" si="469"/>
        <v/>
      </c>
      <c r="EB613" t="str">
        <f t="shared" ca="1" si="470"/>
        <v/>
      </c>
      <c r="EC613" t="str">
        <f t="shared" si="471"/>
        <v/>
      </c>
      <c r="ED613" t="str">
        <f t="shared" ca="1" si="472"/>
        <v/>
      </c>
      <c r="EE613" t="str">
        <f t="shared" si="473"/>
        <v/>
      </c>
      <c r="EF613" t="str">
        <f t="shared" ca="1" si="474"/>
        <v/>
      </c>
      <c r="EG613" t="str">
        <f t="shared" si="475"/>
        <v/>
      </c>
      <c r="EH613" t="str">
        <f t="shared" ca="1" si="476"/>
        <v/>
      </c>
      <c r="EI613" t="str">
        <f t="shared" si="477"/>
        <v/>
      </c>
      <c r="EJ613" t="str">
        <f t="shared" ca="1" si="478"/>
        <v/>
      </c>
      <c r="EK613">
        <f t="shared" ca="1" si="480"/>
        <v>654</v>
      </c>
      <c r="EL613">
        <v>654</v>
      </c>
      <c r="EM613">
        <v>112816</v>
      </c>
      <c r="EN613">
        <v>4839</v>
      </c>
      <c r="EO613">
        <v>9498</v>
      </c>
      <c r="EP613">
        <v>3201</v>
      </c>
      <c r="EQ613">
        <v>773</v>
      </c>
      <c r="ER613">
        <v>654</v>
      </c>
      <c r="ES613">
        <v>20380</v>
      </c>
      <c r="ET613">
        <v>2407</v>
      </c>
      <c r="EU613">
        <v>2</v>
      </c>
      <c r="EV613" t="s">
        <v>156</v>
      </c>
      <c r="EW613">
        <v>1024</v>
      </c>
      <c r="EX613">
        <v>2</v>
      </c>
      <c r="EY613">
        <v>48000</v>
      </c>
      <c r="EZ613">
        <v>-16</v>
      </c>
      <c r="FA613" t="s">
        <v>170</v>
      </c>
      <c r="FB613">
        <v>6</v>
      </c>
      <c r="FC613" t="s">
        <v>171</v>
      </c>
      <c r="FD613">
        <v>434385</v>
      </c>
      <c r="FE613">
        <v>429539</v>
      </c>
      <c r="FF613">
        <v>2366</v>
      </c>
      <c r="FG613">
        <v>825013</v>
      </c>
      <c r="FH613">
        <v>826729</v>
      </c>
      <c r="FI613">
        <v>429525</v>
      </c>
      <c r="FJ613">
        <v>825013</v>
      </c>
      <c r="FK613">
        <v>427115</v>
      </c>
      <c r="FL613" t="s">
        <v>158</v>
      </c>
      <c r="FM613">
        <v>423562</v>
      </c>
      <c r="FN613">
        <v>344358</v>
      </c>
      <c r="FO613">
        <v>374384</v>
      </c>
      <c r="FP613">
        <v>1591</v>
      </c>
      <c r="FQ613">
        <v>1550</v>
      </c>
      <c r="FR613">
        <v>824258</v>
      </c>
      <c r="FS613">
        <v>344354</v>
      </c>
      <c r="FT613">
        <v>344354</v>
      </c>
      <c r="FU613">
        <v>1586</v>
      </c>
      <c r="FV613">
        <v>830313</v>
      </c>
      <c r="FW613">
        <v>828729</v>
      </c>
      <c r="FX613">
        <v>830968</v>
      </c>
      <c r="FY613">
        <v>353857</v>
      </c>
      <c r="FZ613">
        <v>377586</v>
      </c>
      <c r="GA613">
        <v>353998</v>
      </c>
      <c r="GB613">
        <v>427115</v>
      </c>
      <c r="GC613">
        <v>425562</v>
      </c>
      <c r="GD613">
        <v>429523</v>
      </c>
      <c r="GE613" t="s">
        <v>158</v>
      </c>
      <c r="GF613">
        <v>830313</v>
      </c>
      <c r="GG613">
        <v>423551</v>
      </c>
      <c r="GH613">
        <v>824256</v>
      </c>
      <c r="GI613">
        <v>547203</v>
      </c>
      <c r="GJ613" t="s">
        <v>172</v>
      </c>
      <c r="GK613">
        <v>36</v>
      </c>
      <c r="GL613">
        <v>56111</v>
      </c>
      <c r="GM613">
        <v>38</v>
      </c>
      <c r="GN613" t="s">
        <v>182</v>
      </c>
      <c r="GO613" t="s">
        <v>166</v>
      </c>
      <c r="GP613">
        <v>1024</v>
      </c>
      <c r="GQ613">
        <v>-50</v>
      </c>
      <c r="GR613">
        <v>180</v>
      </c>
      <c r="GS613">
        <f t="shared" si="479"/>
        <v>38</v>
      </c>
      <c r="GT613" t="str">
        <f t="shared" si="434"/>
        <v>test</v>
      </c>
    </row>
    <row r="614" spans="1:202" x14ac:dyDescent="0.2">
      <c r="A614">
        <v>94</v>
      </c>
      <c r="B614">
        <v>94</v>
      </c>
      <c r="C614">
        <v>1446</v>
      </c>
      <c r="D614">
        <v>1446</v>
      </c>
      <c r="E614" t="s">
        <v>155</v>
      </c>
      <c r="F614" t="s">
        <v>156</v>
      </c>
      <c r="G614" t="s">
        <v>156</v>
      </c>
      <c r="H614" t="s">
        <v>156</v>
      </c>
      <c r="I614">
        <v>0</v>
      </c>
      <c r="J614" t="s">
        <v>157</v>
      </c>
      <c r="K614">
        <v>1</v>
      </c>
      <c r="L614" t="s">
        <v>154</v>
      </c>
      <c r="M614" t="s">
        <v>154</v>
      </c>
      <c r="N614" t="s">
        <v>154</v>
      </c>
      <c r="O614">
        <v>1</v>
      </c>
      <c r="P614" t="s">
        <v>154</v>
      </c>
      <c r="Q614" t="s">
        <v>154</v>
      </c>
      <c r="R614" t="s">
        <v>179</v>
      </c>
      <c r="S614">
        <v>0</v>
      </c>
      <c r="T614">
        <v>2</v>
      </c>
      <c r="U614">
        <v>0</v>
      </c>
      <c r="V614">
        <v>38</v>
      </c>
      <c r="W614">
        <v>38</v>
      </c>
      <c r="X614">
        <v>2</v>
      </c>
      <c r="Y614">
        <v>38</v>
      </c>
      <c r="Z614">
        <v>20</v>
      </c>
      <c r="AA614">
        <v>0</v>
      </c>
      <c r="AB614">
        <v>20</v>
      </c>
      <c r="AC614">
        <v>2</v>
      </c>
      <c r="AD614">
        <v>2</v>
      </c>
      <c r="AE614">
        <v>0</v>
      </c>
      <c r="AF614">
        <v>0</v>
      </c>
      <c r="AG614">
        <v>38</v>
      </c>
      <c r="AH614">
        <v>2</v>
      </c>
      <c r="AI614">
        <v>2</v>
      </c>
      <c r="AJ614">
        <v>0</v>
      </c>
      <c r="AK614">
        <v>38</v>
      </c>
      <c r="AL614">
        <v>38</v>
      </c>
      <c r="AM614">
        <v>59</v>
      </c>
      <c r="AN614">
        <v>2</v>
      </c>
      <c r="AO614">
        <v>2</v>
      </c>
      <c r="AP614">
        <v>2</v>
      </c>
      <c r="AQ614">
        <v>20</v>
      </c>
      <c r="AR614">
        <v>20</v>
      </c>
      <c r="AS614">
        <v>20</v>
      </c>
      <c r="AT614">
        <v>2</v>
      </c>
      <c r="AU614">
        <v>38</v>
      </c>
      <c r="AV614">
        <v>20</v>
      </c>
      <c r="AW614">
        <v>38</v>
      </c>
      <c r="AX614">
        <v>0</v>
      </c>
      <c r="AY614" t="s">
        <v>159</v>
      </c>
      <c r="AZ614">
        <v>-88</v>
      </c>
      <c r="BA614">
        <v>205</v>
      </c>
      <c r="BB614" t="s">
        <v>160</v>
      </c>
      <c r="BC614" t="s">
        <v>161</v>
      </c>
      <c r="BD614" t="b">
        <v>0</v>
      </c>
      <c r="BE614">
        <v>4.1100000000000003</v>
      </c>
      <c r="BF614" t="b">
        <v>1</v>
      </c>
      <c r="BH614" t="s">
        <v>233</v>
      </c>
      <c r="BI614" t="s">
        <v>162</v>
      </c>
      <c r="BJ614" t="b">
        <v>0</v>
      </c>
      <c r="BK614" t="s">
        <v>163</v>
      </c>
      <c r="BL614" t="b">
        <v>0</v>
      </c>
      <c r="BM614">
        <v>18</v>
      </c>
      <c r="BN614" t="s">
        <v>164</v>
      </c>
      <c r="BO614" t="s">
        <v>165</v>
      </c>
      <c r="BP614" t="s">
        <v>164</v>
      </c>
      <c r="BQ614" t="s">
        <v>166</v>
      </c>
      <c r="BR614">
        <v>768</v>
      </c>
      <c r="BS614" t="s">
        <v>156</v>
      </c>
      <c r="BT614" t="s">
        <v>173</v>
      </c>
      <c r="BU614" t="s">
        <v>186</v>
      </c>
      <c r="BV614" t="s">
        <v>193</v>
      </c>
      <c r="BW614">
        <v>38</v>
      </c>
      <c r="BX614">
        <v>3</v>
      </c>
      <c r="BY614">
        <v>0</v>
      </c>
      <c r="BZ614">
        <v>6</v>
      </c>
      <c r="CA614" t="s">
        <v>234</v>
      </c>
      <c r="CB614" t="s">
        <v>156</v>
      </c>
      <c r="CC614">
        <v>7</v>
      </c>
      <c r="CD614" t="b">
        <v>0</v>
      </c>
      <c r="CE614" t="s">
        <v>168</v>
      </c>
      <c r="CF614" t="s">
        <v>227</v>
      </c>
      <c r="CG614">
        <v>17</v>
      </c>
      <c r="CH614">
        <v>0</v>
      </c>
      <c r="CI614" t="s">
        <v>179</v>
      </c>
      <c r="CJ614" t="s">
        <v>169</v>
      </c>
      <c r="CK614" t="s">
        <v>169</v>
      </c>
      <c r="CL614" t="s">
        <v>169</v>
      </c>
      <c r="CM614" t="s">
        <v>169</v>
      </c>
      <c r="CN614" t="s">
        <v>169</v>
      </c>
      <c r="CO614" t="s">
        <v>179</v>
      </c>
      <c r="CP614" t="s">
        <v>169</v>
      </c>
      <c r="CQ614">
        <v>1</v>
      </c>
      <c r="CR614">
        <v>318</v>
      </c>
      <c r="CS614">
        <f t="shared" si="435"/>
        <v>318</v>
      </c>
      <c r="CT614">
        <f t="shared" ca="1" si="436"/>
        <v>318</v>
      </c>
      <c r="CU614" t="str">
        <f t="shared" si="437"/>
        <v/>
      </c>
      <c r="CV614" t="str">
        <f t="shared" ca="1" si="438"/>
        <v/>
      </c>
      <c r="CW614" t="str">
        <f t="shared" si="439"/>
        <v/>
      </c>
      <c r="CX614" t="str">
        <f t="shared" ca="1" si="440"/>
        <v/>
      </c>
      <c r="CY614" t="str">
        <f t="shared" si="441"/>
        <v/>
      </c>
      <c r="CZ614" t="str">
        <f t="shared" ca="1" si="442"/>
        <v/>
      </c>
      <c r="DA614" t="str">
        <f t="shared" si="443"/>
        <v/>
      </c>
      <c r="DB614" t="str">
        <f t="shared" ca="1" si="444"/>
        <v/>
      </c>
      <c r="DC614" t="str">
        <f t="shared" si="445"/>
        <v/>
      </c>
      <c r="DD614" t="str">
        <f t="shared" ca="1" si="446"/>
        <v/>
      </c>
      <c r="DE614" t="str">
        <f t="shared" si="447"/>
        <v/>
      </c>
      <c r="DF614" t="str">
        <f t="shared" ca="1" si="448"/>
        <v/>
      </c>
      <c r="DG614">
        <f t="shared" si="449"/>
        <v>318</v>
      </c>
      <c r="DH614">
        <f t="shared" ca="1" si="450"/>
        <v>318</v>
      </c>
      <c r="DI614" t="str">
        <f t="shared" si="451"/>
        <v/>
      </c>
      <c r="DJ614" t="str">
        <f t="shared" ca="1" si="452"/>
        <v/>
      </c>
      <c r="DK614" t="str">
        <f t="shared" si="453"/>
        <v/>
      </c>
      <c r="DL614" t="str">
        <f t="shared" ca="1" si="454"/>
        <v/>
      </c>
      <c r="DM614" t="str">
        <f t="shared" si="455"/>
        <v/>
      </c>
      <c r="DN614" t="str">
        <f t="shared" ca="1" si="456"/>
        <v/>
      </c>
      <c r="DO614" t="str">
        <f t="shared" si="457"/>
        <v/>
      </c>
      <c r="DP614" t="str">
        <f t="shared" ca="1" si="458"/>
        <v/>
      </c>
      <c r="DQ614" t="str">
        <f t="shared" si="459"/>
        <v/>
      </c>
      <c r="DR614" t="str">
        <f t="shared" ca="1" si="460"/>
        <v/>
      </c>
      <c r="DS614" t="str">
        <f t="shared" si="461"/>
        <v/>
      </c>
      <c r="DT614" t="str">
        <f t="shared" ca="1" si="462"/>
        <v/>
      </c>
      <c r="DU614" t="str">
        <f t="shared" si="463"/>
        <v/>
      </c>
      <c r="DV614" t="str">
        <f t="shared" ca="1" si="464"/>
        <v/>
      </c>
      <c r="DW614" t="str">
        <f t="shared" si="465"/>
        <v/>
      </c>
      <c r="DX614" t="str">
        <f t="shared" ca="1" si="466"/>
        <v/>
      </c>
      <c r="DY614" t="str">
        <f t="shared" si="467"/>
        <v/>
      </c>
      <c r="DZ614" t="str">
        <f t="shared" ca="1" si="468"/>
        <v/>
      </c>
      <c r="EA614" t="str">
        <f t="shared" si="469"/>
        <v/>
      </c>
      <c r="EB614" t="str">
        <f t="shared" ca="1" si="470"/>
        <v/>
      </c>
      <c r="EC614" t="str">
        <f t="shared" si="471"/>
        <v/>
      </c>
      <c r="ED614" t="str">
        <f t="shared" ca="1" si="472"/>
        <v/>
      </c>
      <c r="EE614" t="str">
        <f t="shared" si="473"/>
        <v/>
      </c>
      <c r="EF614" t="str">
        <f t="shared" ca="1" si="474"/>
        <v/>
      </c>
      <c r="EG614" t="str">
        <f t="shared" si="475"/>
        <v/>
      </c>
      <c r="EH614" t="str">
        <f t="shared" ca="1" si="476"/>
        <v/>
      </c>
      <c r="EI614" t="str">
        <f t="shared" si="477"/>
        <v/>
      </c>
      <c r="EJ614" t="str">
        <f t="shared" ca="1" si="478"/>
        <v/>
      </c>
      <c r="EK614">
        <f t="shared" ca="1" si="480"/>
        <v>318</v>
      </c>
      <c r="EL614">
        <v>318</v>
      </c>
      <c r="EM614">
        <v>112816</v>
      </c>
      <c r="EN614">
        <v>4839</v>
      </c>
      <c r="EO614">
        <v>9498</v>
      </c>
      <c r="EP614">
        <v>3201</v>
      </c>
      <c r="EQ614">
        <v>773</v>
      </c>
      <c r="ER614">
        <v>318</v>
      </c>
      <c r="ES614">
        <v>20380</v>
      </c>
      <c r="ET614">
        <v>2407</v>
      </c>
      <c r="EU614">
        <v>2</v>
      </c>
      <c r="EV614" t="s">
        <v>156</v>
      </c>
      <c r="EW614">
        <v>1024</v>
      </c>
      <c r="EX614">
        <v>2</v>
      </c>
      <c r="EY614">
        <v>48000</v>
      </c>
      <c r="EZ614">
        <v>-16</v>
      </c>
      <c r="FA614" t="s">
        <v>170</v>
      </c>
      <c r="FB614">
        <v>6</v>
      </c>
      <c r="FC614" t="s">
        <v>171</v>
      </c>
      <c r="FD614">
        <v>434385</v>
      </c>
      <c r="FE614">
        <v>429539</v>
      </c>
      <c r="FF614">
        <v>2366</v>
      </c>
      <c r="FG614">
        <v>831745</v>
      </c>
      <c r="FH614">
        <v>833299</v>
      </c>
      <c r="FI614">
        <v>429525</v>
      </c>
      <c r="FJ614">
        <v>831744</v>
      </c>
      <c r="FK614">
        <v>427115</v>
      </c>
      <c r="FL614" t="s">
        <v>158</v>
      </c>
      <c r="FM614">
        <v>423562</v>
      </c>
      <c r="FN614">
        <v>344358</v>
      </c>
      <c r="FO614">
        <v>374384</v>
      </c>
      <c r="FP614">
        <v>1591</v>
      </c>
      <c r="FQ614">
        <v>1550</v>
      </c>
      <c r="FR614">
        <v>830987</v>
      </c>
      <c r="FS614">
        <v>344354</v>
      </c>
      <c r="FT614">
        <v>344354</v>
      </c>
      <c r="FU614">
        <v>1586</v>
      </c>
      <c r="FV614">
        <v>837012</v>
      </c>
      <c r="FW614">
        <v>835299</v>
      </c>
      <c r="FX614">
        <v>837331</v>
      </c>
      <c r="FY614">
        <v>353857</v>
      </c>
      <c r="FZ614">
        <v>377586</v>
      </c>
      <c r="GA614">
        <v>353998</v>
      </c>
      <c r="GB614">
        <v>427115</v>
      </c>
      <c r="GC614">
        <v>425562</v>
      </c>
      <c r="GD614">
        <v>429523</v>
      </c>
      <c r="GE614" t="s">
        <v>158</v>
      </c>
      <c r="GF614">
        <v>837012</v>
      </c>
      <c r="GG614">
        <v>423551</v>
      </c>
      <c r="GH614">
        <v>830984</v>
      </c>
      <c r="GI614">
        <v>547203</v>
      </c>
      <c r="GJ614" t="s">
        <v>172</v>
      </c>
      <c r="GK614">
        <v>37</v>
      </c>
      <c r="GL614">
        <v>56429</v>
      </c>
      <c r="GM614">
        <v>39</v>
      </c>
      <c r="GN614" t="s">
        <v>182</v>
      </c>
      <c r="GO614" t="s">
        <v>166</v>
      </c>
      <c r="GP614">
        <v>1024</v>
      </c>
      <c r="GQ614">
        <v>-50</v>
      </c>
      <c r="GR614">
        <v>180</v>
      </c>
      <c r="GS614">
        <f t="shared" si="479"/>
        <v>39</v>
      </c>
      <c r="GT614" t="str">
        <f t="shared" si="434"/>
        <v>test</v>
      </c>
    </row>
    <row r="615" spans="1:202" x14ac:dyDescent="0.2">
      <c r="A615">
        <v>95</v>
      </c>
      <c r="B615">
        <v>95</v>
      </c>
      <c r="C615">
        <v>1429</v>
      </c>
      <c r="D615">
        <v>1429</v>
      </c>
      <c r="E615" t="s">
        <v>155</v>
      </c>
      <c r="F615" t="s">
        <v>156</v>
      </c>
      <c r="G615" t="s">
        <v>156</v>
      </c>
      <c r="H615" t="s">
        <v>156</v>
      </c>
      <c r="I615">
        <v>0</v>
      </c>
      <c r="J615" t="s">
        <v>157</v>
      </c>
      <c r="K615">
        <v>1</v>
      </c>
      <c r="L615" t="s">
        <v>154</v>
      </c>
      <c r="M615" t="s">
        <v>154</v>
      </c>
      <c r="N615" t="s">
        <v>154</v>
      </c>
      <c r="O615">
        <v>1</v>
      </c>
      <c r="P615" t="s">
        <v>154</v>
      </c>
      <c r="Q615" t="s">
        <v>154</v>
      </c>
      <c r="R615" t="s">
        <v>179</v>
      </c>
      <c r="S615">
        <v>0</v>
      </c>
      <c r="T615">
        <v>2</v>
      </c>
      <c r="U615">
        <v>0</v>
      </c>
      <c r="V615">
        <v>39</v>
      </c>
      <c r="W615">
        <v>39</v>
      </c>
      <c r="X615">
        <v>2</v>
      </c>
      <c r="Y615">
        <v>39</v>
      </c>
      <c r="Z615">
        <v>20</v>
      </c>
      <c r="AA615">
        <v>0</v>
      </c>
      <c r="AB615">
        <v>20</v>
      </c>
      <c r="AC615">
        <v>2</v>
      </c>
      <c r="AD615">
        <v>2</v>
      </c>
      <c r="AE615">
        <v>0</v>
      </c>
      <c r="AF615">
        <v>0</v>
      </c>
      <c r="AG615">
        <v>39</v>
      </c>
      <c r="AH615">
        <v>2</v>
      </c>
      <c r="AI615">
        <v>2</v>
      </c>
      <c r="AJ615">
        <v>0</v>
      </c>
      <c r="AK615">
        <v>39</v>
      </c>
      <c r="AL615">
        <v>39</v>
      </c>
      <c r="AM615">
        <v>60</v>
      </c>
      <c r="AN615">
        <v>2</v>
      </c>
      <c r="AO615">
        <v>2</v>
      </c>
      <c r="AP615">
        <v>2</v>
      </c>
      <c r="AQ615">
        <v>20</v>
      </c>
      <c r="AR615">
        <v>20</v>
      </c>
      <c r="AS615">
        <v>20</v>
      </c>
      <c r="AT615">
        <v>2</v>
      </c>
      <c r="AU615">
        <v>39</v>
      </c>
      <c r="AV615">
        <v>20</v>
      </c>
      <c r="AW615">
        <v>39</v>
      </c>
      <c r="AX615">
        <v>0</v>
      </c>
      <c r="AY615" t="s">
        <v>159</v>
      </c>
      <c r="AZ615">
        <v>-88</v>
      </c>
      <c r="BA615">
        <v>205</v>
      </c>
      <c r="BB615" t="s">
        <v>160</v>
      </c>
      <c r="BC615" t="s">
        <v>161</v>
      </c>
      <c r="BD615" t="b">
        <v>0</v>
      </c>
      <c r="BE615">
        <v>2.5</v>
      </c>
      <c r="BF615" t="b">
        <v>1</v>
      </c>
      <c r="BH615" t="s">
        <v>233</v>
      </c>
      <c r="BI615" t="s">
        <v>162</v>
      </c>
      <c r="BJ615" t="b">
        <v>0</v>
      </c>
      <c r="BK615" t="s">
        <v>163</v>
      </c>
      <c r="BL615" t="b">
        <v>0</v>
      </c>
      <c r="BM615">
        <v>18</v>
      </c>
      <c r="BN615" t="s">
        <v>164</v>
      </c>
      <c r="BO615" t="s">
        <v>165</v>
      </c>
      <c r="BP615" t="s">
        <v>164</v>
      </c>
      <c r="BQ615" t="s">
        <v>166</v>
      </c>
      <c r="BR615">
        <v>768</v>
      </c>
      <c r="BS615" t="s">
        <v>156</v>
      </c>
      <c r="BT615" t="s">
        <v>173</v>
      </c>
      <c r="BU615" t="s">
        <v>176</v>
      </c>
      <c r="BV615" t="s">
        <v>188</v>
      </c>
      <c r="BW615">
        <v>39</v>
      </c>
      <c r="BX615">
        <v>3</v>
      </c>
      <c r="BY615">
        <v>0</v>
      </c>
      <c r="BZ615">
        <v>6</v>
      </c>
      <c r="CA615" t="s">
        <v>234</v>
      </c>
      <c r="CB615" t="s">
        <v>156</v>
      </c>
      <c r="CC615">
        <v>7</v>
      </c>
      <c r="CD615" t="b">
        <v>0</v>
      </c>
      <c r="CE615" t="s">
        <v>168</v>
      </c>
      <c r="CF615" t="s">
        <v>227</v>
      </c>
      <c r="CG615">
        <v>12</v>
      </c>
      <c r="CH615">
        <v>0</v>
      </c>
      <c r="CI615" t="s">
        <v>179</v>
      </c>
      <c r="CJ615" t="s">
        <v>169</v>
      </c>
      <c r="CK615" t="s">
        <v>169</v>
      </c>
      <c r="CL615" t="s">
        <v>169</v>
      </c>
      <c r="CM615" t="s">
        <v>169</v>
      </c>
      <c r="CN615" t="s">
        <v>169</v>
      </c>
      <c r="CO615" t="s">
        <v>179</v>
      </c>
      <c r="CP615" t="s">
        <v>169</v>
      </c>
      <c r="CQ615">
        <v>1</v>
      </c>
      <c r="CR615">
        <v>765</v>
      </c>
      <c r="CS615">
        <f t="shared" si="435"/>
        <v>765</v>
      </c>
      <c r="CT615">
        <f t="shared" ca="1" si="436"/>
        <v>765</v>
      </c>
      <c r="CU615" t="str">
        <f t="shared" si="437"/>
        <v/>
      </c>
      <c r="CV615" t="str">
        <f t="shared" ca="1" si="438"/>
        <v/>
      </c>
      <c r="CW615" t="str">
        <f t="shared" si="439"/>
        <v/>
      </c>
      <c r="CX615" t="str">
        <f t="shared" ca="1" si="440"/>
        <v/>
      </c>
      <c r="CY615" t="str">
        <f t="shared" si="441"/>
        <v/>
      </c>
      <c r="CZ615" t="str">
        <f t="shared" ca="1" si="442"/>
        <v/>
      </c>
      <c r="DA615">
        <f t="shared" si="443"/>
        <v>765</v>
      </c>
      <c r="DB615">
        <f t="shared" ca="1" si="444"/>
        <v>765</v>
      </c>
      <c r="DC615" t="str">
        <f t="shared" si="445"/>
        <v/>
      </c>
      <c r="DD615" t="str">
        <f t="shared" ca="1" si="446"/>
        <v/>
      </c>
      <c r="DE615" t="str">
        <f t="shared" si="447"/>
        <v/>
      </c>
      <c r="DF615" t="str">
        <f t="shared" ca="1" si="448"/>
        <v/>
      </c>
      <c r="DG615" t="str">
        <f t="shared" si="449"/>
        <v/>
      </c>
      <c r="DH615" t="str">
        <f t="shared" ca="1" si="450"/>
        <v/>
      </c>
      <c r="DI615" t="str">
        <f t="shared" si="451"/>
        <v/>
      </c>
      <c r="DJ615" t="str">
        <f t="shared" ca="1" si="452"/>
        <v/>
      </c>
      <c r="DK615" t="str">
        <f t="shared" si="453"/>
        <v/>
      </c>
      <c r="DL615" t="str">
        <f t="shared" ca="1" si="454"/>
        <v/>
      </c>
      <c r="DM615" t="str">
        <f t="shared" si="455"/>
        <v/>
      </c>
      <c r="DN615" t="str">
        <f t="shared" ca="1" si="456"/>
        <v/>
      </c>
      <c r="DO615" t="str">
        <f t="shared" si="457"/>
        <v/>
      </c>
      <c r="DP615" t="str">
        <f t="shared" ca="1" si="458"/>
        <v/>
      </c>
      <c r="DQ615" t="str">
        <f t="shared" si="459"/>
        <v/>
      </c>
      <c r="DR615" t="str">
        <f t="shared" ca="1" si="460"/>
        <v/>
      </c>
      <c r="DS615" t="str">
        <f t="shared" si="461"/>
        <v/>
      </c>
      <c r="DT615" t="str">
        <f t="shared" ca="1" si="462"/>
        <v/>
      </c>
      <c r="DU615" t="str">
        <f t="shared" si="463"/>
        <v/>
      </c>
      <c r="DV615" t="str">
        <f t="shared" ca="1" si="464"/>
        <v/>
      </c>
      <c r="DW615" t="str">
        <f t="shared" si="465"/>
        <v/>
      </c>
      <c r="DX615" t="str">
        <f t="shared" ca="1" si="466"/>
        <v/>
      </c>
      <c r="DY615" t="str">
        <f t="shared" si="467"/>
        <v/>
      </c>
      <c r="DZ615" t="str">
        <f t="shared" ca="1" si="468"/>
        <v/>
      </c>
      <c r="EA615" t="str">
        <f t="shared" si="469"/>
        <v/>
      </c>
      <c r="EB615" t="str">
        <f t="shared" ca="1" si="470"/>
        <v/>
      </c>
      <c r="EC615" t="str">
        <f t="shared" si="471"/>
        <v/>
      </c>
      <c r="ED615" t="str">
        <f t="shared" ca="1" si="472"/>
        <v/>
      </c>
      <c r="EE615" t="str">
        <f t="shared" si="473"/>
        <v/>
      </c>
      <c r="EF615" t="str">
        <f t="shared" ca="1" si="474"/>
        <v/>
      </c>
      <c r="EG615" t="str">
        <f t="shared" si="475"/>
        <v/>
      </c>
      <c r="EH615" t="str">
        <f t="shared" ca="1" si="476"/>
        <v/>
      </c>
      <c r="EI615" t="str">
        <f t="shared" si="477"/>
        <v/>
      </c>
      <c r="EJ615" t="str">
        <f t="shared" ca="1" si="478"/>
        <v/>
      </c>
      <c r="EK615">
        <f t="shared" ca="1" si="480"/>
        <v>765</v>
      </c>
      <c r="EL615">
        <v>765</v>
      </c>
      <c r="EM615">
        <v>112816</v>
      </c>
      <c r="EN615">
        <v>4839</v>
      </c>
      <c r="EO615">
        <v>9498</v>
      </c>
      <c r="EP615">
        <v>3201</v>
      </c>
      <c r="EQ615">
        <v>773</v>
      </c>
      <c r="ER615">
        <v>765</v>
      </c>
      <c r="ES615">
        <v>20380</v>
      </c>
      <c r="ET615">
        <v>2407</v>
      </c>
      <c r="EU615">
        <v>2</v>
      </c>
      <c r="EV615" t="s">
        <v>156</v>
      </c>
      <c r="EW615">
        <v>1024</v>
      </c>
      <c r="EX615">
        <v>2</v>
      </c>
      <c r="EY615">
        <v>48000</v>
      </c>
      <c r="EZ615">
        <v>-16</v>
      </c>
      <c r="FA615" t="s">
        <v>170</v>
      </c>
      <c r="FB615">
        <v>6</v>
      </c>
      <c r="FC615" t="s">
        <v>171</v>
      </c>
      <c r="FD615">
        <v>434385</v>
      </c>
      <c r="FE615">
        <v>429539</v>
      </c>
      <c r="FF615">
        <v>2366</v>
      </c>
      <c r="FG615">
        <v>838105</v>
      </c>
      <c r="FH615">
        <v>839615</v>
      </c>
      <c r="FI615">
        <v>429525</v>
      </c>
      <c r="FJ615">
        <v>838105</v>
      </c>
      <c r="FK615">
        <v>427115</v>
      </c>
      <c r="FL615" t="s">
        <v>158</v>
      </c>
      <c r="FM615">
        <v>423562</v>
      </c>
      <c r="FN615">
        <v>344358</v>
      </c>
      <c r="FO615">
        <v>374384</v>
      </c>
      <c r="FP615">
        <v>1591</v>
      </c>
      <c r="FQ615">
        <v>1550</v>
      </c>
      <c r="FR615">
        <v>837349</v>
      </c>
      <c r="FS615">
        <v>344354</v>
      </c>
      <c r="FT615">
        <v>344354</v>
      </c>
      <c r="FU615">
        <v>1586</v>
      </c>
      <c r="FV615">
        <v>842927</v>
      </c>
      <c r="FW615">
        <v>841615</v>
      </c>
      <c r="FX615">
        <v>843694</v>
      </c>
      <c r="FY615">
        <v>353857</v>
      </c>
      <c r="FZ615">
        <v>377586</v>
      </c>
      <c r="GA615">
        <v>353998</v>
      </c>
      <c r="GB615">
        <v>427115</v>
      </c>
      <c r="GC615">
        <v>425562</v>
      </c>
      <c r="GD615">
        <v>429523</v>
      </c>
      <c r="GE615" t="s">
        <v>158</v>
      </c>
      <c r="GF615">
        <v>842927</v>
      </c>
      <c r="GG615">
        <v>423551</v>
      </c>
      <c r="GH615">
        <v>837346</v>
      </c>
      <c r="GI615">
        <v>547203</v>
      </c>
      <c r="GJ615" t="s">
        <v>172</v>
      </c>
      <c r="GK615">
        <v>38</v>
      </c>
      <c r="GL615">
        <v>57194</v>
      </c>
      <c r="GM615">
        <v>40</v>
      </c>
      <c r="GN615" t="s">
        <v>182</v>
      </c>
      <c r="GO615" t="s">
        <v>166</v>
      </c>
      <c r="GP615">
        <v>1024</v>
      </c>
      <c r="GQ615">
        <v>-50</v>
      </c>
      <c r="GR615">
        <v>180</v>
      </c>
      <c r="GS615">
        <f t="shared" si="479"/>
        <v>40</v>
      </c>
      <c r="GT615" t="str">
        <f t="shared" si="434"/>
        <v>test</v>
      </c>
    </row>
    <row r="616" spans="1:202" x14ac:dyDescent="0.2">
      <c r="A616">
        <v>95</v>
      </c>
      <c r="B616">
        <v>95</v>
      </c>
      <c r="C616">
        <v>1396</v>
      </c>
      <c r="D616">
        <v>1396</v>
      </c>
      <c r="E616" t="s">
        <v>155</v>
      </c>
      <c r="F616" t="s">
        <v>156</v>
      </c>
      <c r="G616" t="s">
        <v>156</v>
      </c>
      <c r="H616" t="s">
        <v>156</v>
      </c>
      <c r="I616">
        <v>0</v>
      </c>
      <c r="J616" t="s">
        <v>157</v>
      </c>
      <c r="K616">
        <v>1</v>
      </c>
      <c r="L616" t="s">
        <v>154</v>
      </c>
      <c r="M616" t="s">
        <v>154</v>
      </c>
      <c r="N616" t="s">
        <v>154</v>
      </c>
      <c r="O616">
        <v>1</v>
      </c>
      <c r="P616" t="s">
        <v>154</v>
      </c>
      <c r="Q616" t="s">
        <v>154</v>
      </c>
      <c r="R616" t="s">
        <v>183</v>
      </c>
      <c r="S616">
        <v>0</v>
      </c>
      <c r="T616">
        <v>2</v>
      </c>
      <c r="U616">
        <v>0</v>
      </c>
      <c r="V616">
        <v>40</v>
      </c>
      <c r="W616">
        <v>40</v>
      </c>
      <c r="X616">
        <v>2</v>
      </c>
      <c r="Y616">
        <v>40</v>
      </c>
      <c r="Z616">
        <v>20</v>
      </c>
      <c r="AA616">
        <v>0</v>
      </c>
      <c r="AB616">
        <v>20</v>
      </c>
      <c r="AC616">
        <v>2</v>
      </c>
      <c r="AD616">
        <v>2</v>
      </c>
      <c r="AE616">
        <v>0</v>
      </c>
      <c r="AF616">
        <v>0</v>
      </c>
      <c r="AG616">
        <v>40</v>
      </c>
      <c r="AH616">
        <v>2</v>
      </c>
      <c r="AI616">
        <v>2</v>
      </c>
      <c r="AJ616">
        <v>0</v>
      </c>
      <c r="AK616">
        <v>40</v>
      </c>
      <c r="AL616">
        <v>40</v>
      </c>
      <c r="AM616">
        <v>61</v>
      </c>
      <c r="AN616">
        <v>2</v>
      </c>
      <c r="AO616">
        <v>2</v>
      </c>
      <c r="AP616">
        <v>2</v>
      </c>
      <c r="AQ616">
        <v>20</v>
      </c>
      <c r="AR616">
        <v>20</v>
      </c>
      <c r="AS616">
        <v>20</v>
      </c>
      <c r="AT616">
        <v>2</v>
      </c>
      <c r="AU616">
        <v>40</v>
      </c>
      <c r="AV616">
        <v>20</v>
      </c>
      <c r="AW616">
        <v>40</v>
      </c>
      <c r="AX616">
        <v>0</v>
      </c>
      <c r="AY616" t="s">
        <v>159</v>
      </c>
      <c r="AZ616">
        <v>-88</v>
      </c>
      <c r="BA616">
        <v>205</v>
      </c>
      <c r="BB616" t="s">
        <v>160</v>
      </c>
      <c r="BC616" t="s">
        <v>161</v>
      </c>
      <c r="BD616" t="b">
        <v>0</v>
      </c>
      <c r="BE616" t="s">
        <v>164</v>
      </c>
      <c r="BF616" t="b">
        <v>1</v>
      </c>
      <c r="BH616" t="s">
        <v>233</v>
      </c>
      <c r="BI616" t="s">
        <v>162</v>
      </c>
      <c r="BJ616" t="b">
        <v>0</v>
      </c>
      <c r="BK616" t="s">
        <v>163</v>
      </c>
      <c r="BL616" t="b">
        <v>0</v>
      </c>
      <c r="BM616">
        <v>18</v>
      </c>
      <c r="BN616" t="s">
        <v>164</v>
      </c>
      <c r="BO616" t="s">
        <v>165</v>
      </c>
      <c r="BP616" t="s">
        <v>164</v>
      </c>
      <c r="BQ616" t="s">
        <v>166</v>
      </c>
      <c r="BR616">
        <v>768</v>
      </c>
      <c r="BS616" t="s">
        <v>156</v>
      </c>
      <c r="BT616" t="s">
        <v>173</v>
      </c>
      <c r="BU616" t="s">
        <v>180</v>
      </c>
      <c r="BV616" t="s">
        <v>187</v>
      </c>
      <c r="BW616">
        <v>40</v>
      </c>
      <c r="BX616">
        <v>3</v>
      </c>
      <c r="BY616">
        <v>0</v>
      </c>
      <c r="BZ616">
        <v>6</v>
      </c>
      <c r="CA616" t="s">
        <v>234</v>
      </c>
      <c r="CB616" t="s">
        <v>156</v>
      </c>
      <c r="CC616">
        <v>7</v>
      </c>
      <c r="CD616" t="b">
        <v>0</v>
      </c>
      <c r="CE616" t="s">
        <v>168</v>
      </c>
      <c r="CF616" t="s">
        <v>227</v>
      </c>
      <c r="CG616">
        <v>78</v>
      </c>
      <c r="CH616">
        <v>0</v>
      </c>
      <c r="CI616" t="s">
        <v>183</v>
      </c>
      <c r="CJ616" t="s">
        <v>169</v>
      </c>
      <c r="CK616" t="s">
        <v>169</v>
      </c>
      <c r="CL616" t="s">
        <v>169</v>
      </c>
      <c r="CM616" t="s">
        <v>169</v>
      </c>
      <c r="CN616" t="s">
        <v>169</v>
      </c>
      <c r="CO616" t="s">
        <v>183</v>
      </c>
      <c r="CP616" t="s">
        <v>169</v>
      </c>
      <c r="CQ616">
        <v>1</v>
      </c>
      <c r="CR616">
        <v>68</v>
      </c>
      <c r="CS616" t="str">
        <f t="shared" si="435"/>
        <v/>
      </c>
      <c r="CT616" t="str">
        <f t="shared" ca="1" si="436"/>
        <v/>
      </c>
      <c r="CU616" t="str">
        <f t="shared" si="437"/>
        <v/>
      </c>
      <c r="CV616" t="str">
        <f t="shared" ca="1" si="438"/>
        <v/>
      </c>
      <c r="CW616" t="str">
        <f t="shared" si="439"/>
        <v/>
      </c>
      <c r="CX616" t="str">
        <f t="shared" ca="1" si="440"/>
        <v/>
      </c>
      <c r="CY616" t="str">
        <f t="shared" si="441"/>
        <v/>
      </c>
      <c r="CZ616" t="str">
        <f t="shared" ca="1" si="442"/>
        <v/>
      </c>
      <c r="DA616" t="str">
        <f t="shared" si="443"/>
        <v/>
      </c>
      <c r="DB616" t="str">
        <f t="shared" ca="1" si="444"/>
        <v/>
      </c>
      <c r="DC616" t="str">
        <f t="shared" si="445"/>
        <v/>
      </c>
      <c r="DD616" t="str">
        <f t="shared" ca="1" si="446"/>
        <v/>
      </c>
      <c r="DE616" t="str">
        <f t="shared" si="447"/>
        <v/>
      </c>
      <c r="DF616" t="str">
        <f t="shared" ca="1" si="448"/>
        <v/>
      </c>
      <c r="DG616" t="str">
        <f t="shared" si="449"/>
        <v/>
      </c>
      <c r="DH616" t="str">
        <f t="shared" ca="1" si="450"/>
        <v/>
      </c>
      <c r="DI616" t="str">
        <f t="shared" si="451"/>
        <v/>
      </c>
      <c r="DJ616" t="str">
        <f t="shared" ca="1" si="452"/>
        <v/>
      </c>
      <c r="DK616" t="str">
        <f t="shared" si="453"/>
        <v/>
      </c>
      <c r="DL616" t="str">
        <f t="shared" ca="1" si="454"/>
        <v/>
      </c>
      <c r="DM616" t="str">
        <f t="shared" si="455"/>
        <v/>
      </c>
      <c r="DN616" t="str">
        <f t="shared" ca="1" si="456"/>
        <v/>
      </c>
      <c r="DO616" t="str">
        <f t="shared" si="457"/>
        <v/>
      </c>
      <c r="DP616" t="str">
        <f t="shared" ca="1" si="458"/>
        <v/>
      </c>
      <c r="DQ616" t="str">
        <f t="shared" si="459"/>
        <v/>
      </c>
      <c r="DR616" t="str">
        <f t="shared" ca="1" si="460"/>
        <v/>
      </c>
      <c r="DS616" t="str">
        <f t="shared" si="461"/>
        <v/>
      </c>
      <c r="DT616" t="str">
        <f t="shared" ca="1" si="462"/>
        <v/>
      </c>
      <c r="DU616" t="str">
        <f t="shared" si="463"/>
        <v/>
      </c>
      <c r="DV616" t="str">
        <f t="shared" ca="1" si="464"/>
        <v/>
      </c>
      <c r="DW616" t="str">
        <f t="shared" si="465"/>
        <v/>
      </c>
      <c r="DX616" t="str">
        <f t="shared" ca="1" si="466"/>
        <v/>
      </c>
      <c r="DY616" t="str">
        <f t="shared" si="467"/>
        <v/>
      </c>
      <c r="DZ616" t="str">
        <f t="shared" ca="1" si="468"/>
        <v/>
      </c>
      <c r="EA616" t="str">
        <f t="shared" si="469"/>
        <v/>
      </c>
      <c r="EB616" t="str">
        <f t="shared" ca="1" si="470"/>
        <v/>
      </c>
      <c r="EC616" t="str">
        <f t="shared" si="471"/>
        <v/>
      </c>
      <c r="ED616" t="str">
        <f t="shared" ca="1" si="472"/>
        <v/>
      </c>
      <c r="EE616" t="str">
        <f t="shared" si="473"/>
        <v/>
      </c>
      <c r="EF616" t="str">
        <f t="shared" ca="1" si="474"/>
        <v/>
      </c>
      <c r="EG616" t="str">
        <f t="shared" si="475"/>
        <v/>
      </c>
      <c r="EH616" t="str">
        <f t="shared" ca="1" si="476"/>
        <v/>
      </c>
      <c r="EI616" t="str">
        <f t="shared" si="477"/>
        <v/>
      </c>
      <c r="EJ616" t="str">
        <f t="shared" ca="1" si="478"/>
        <v/>
      </c>
      <c r="EK616" t="str">
        <f t="shared" ca="1" si="480"/>
        <v/>
      </c>
      <c r="EL616" t="s">
        <v>924</v>
      </c>
      <c r="EM616">
        <v>112816</v>
      </c>
      <c r="EN616">
        <v>4839</v>
      </c>
      <c r="EO616">
        <v>9498</v>
      </c>
      <c r="EP616">
        <v>3201</v>
      </c>
      <c r="EQ616">
        <v>773</v>
      </c>
      <c r="ER616">
        <v>68</v>
      </c>
      <c r="ES616">
        <v>20380</v>
      </c>
      <c r="ET616">
        <v>2407</v>
      </c>
      <c r="EU616">
        <v>2</v>
      </c>
      <c r="EV616" t="s">
        <v>156</v>
      </c>
      <c r="EW616">
        <v>1024</v>
      </c>
      <c r="EX616">
        <v>2</v>
      </c>
      <c r="EY616">
        <v>48000</v>
      </c>
      <c r="EZ616">
        <v>-16</v>
      </c>
      <c r="FA616" t="s">
        <v>170</v>
      </c>
      <c r="FB616">
        <v>6</v>
      </c>
      <c r="FC616" t="s">
        <v>171</v>
      </c>
      <c r="FD616">
        <v>434385</v>
      </c>
      <c r="FE616">
        <v>429539</v>
      </c>
      <c r="FF616">
        <v>2366</v>
      </c>
      <c r="FG616">
        <v>844472</v>
      </c>
      <c r="FH616">
        <v>845949</v>
      </c>
      <c r="FI616">
        <v>429525</v>
      </c>
      <c r="FJ616">
        <v>844472</v>
      </c>
      <c r="FK616">
        <v>427115</v>
      </c>
      <c r="FL616" t="s">
        <v>158</v>
      </c>
      <c r="FM616">
        <v>423562</v>
      </c>
      <c r="FN616">
        <v>344358</v>
      </c>
      <c r="FO616">
        <v>374384</v>
      </c>
      <c r="FP616">
        <v>1591</v>
      </c>
      <c r="FQ616">
        <v>1550</v>
      </c>
      <c r="FR616">
        <v>843719</v>
      </c>
      <c r="FS616">
        <v>344354</v>
      </c>
      <c r="FT616">
        <v>344354</v>
      </c>
      <c r="FU616">
        <v>1586</v>
      </c>
      <c r="FV616">
        <v>850174</v>
      </c>
      <c r="FW616">
        <v>847949</v>
      </c>
      <c r="FX616">
        <v>850242</v>
      </c>
      <c r="FY616">
        <v>353857</v>
      </c>
      <c r="FZ616">
        <v>377586</v>
      </c>
      <c r="GA616">
        <v>353998</v>
      </c>
      <c r="GB616">
        <v>427115</v>
      </c>
      <c r="GC616">
        <v>425562</v>
      </c>
      <c r="GD616">
        <v>429523</v>
      </c>
      <c r="GE616" t="s">
        <v>158</v>
      </c>
      <c r="GF616">
        <v>850174</v>
      </c>
      <c r="GG616">
        <v>423551</v>
      </c>
      <c r="GH616">
        <v>843717</v>
      </c>
      <c r="GI616">
        <v>547203</v>
      </c>
      <c r="GJ616" t="s">
        <v>172</v>
      </c>
      <c r="GK616">
        <v>39</v>
      </c>
      <c r="GL616">
        <v>57262</v>
      </c>
      <c r="GM616">
        <v>41</v>
      </c>
      <c r="GN616" t="s">
        <v>185</v>
      </c>
      <c r="GO616" t="s">
        <v>166</v>
      </c>
      <c r="GP616">
        <v>1024</v>
      </c>
      <c r="GQ616">
        <v>-50</v>
      </c>
      <c r="GR616">
        <v>180</v>
      </c>
      <c r="GS616">
        <f t="shared" si="479"/>
        <v>41</v>
      </c>
      <c r="GT616" t="str">
        <f t="shared" si="434"/>
        <v>test</v>
      </c>
    </row>
    <row r="617" spans="1:202" x14ac:dyDescent="0.2">
      <c r="A617">
        <v>95</v>
      </c>
      <c r="B617">
        <v>95</v>
      </c>
      <c r="C617">
        <v>1383</v>
      </c>
      <c r="D617">
        <v>1383</v>
      </c>
      <c r="E617" t="s">
        <v>155</v>
      </c>
      <c r="F617" t="s">
        <v>156</v>
      </c>
      <c r="G617" t="s">
        <v>156</v>
      </c>
      <c r="H617" t="s">
        <v>156</v>
      </c>
      <c r="I617">
        <v>0</v>
      </c>
      <c r="J617" t="s">
        <v>157</v>
      </c>
      <c r="K617">
        <v>1</v>
      </c>
      <c r="L617" t="s">
        <v>154</v>
      </c>
      <c r="M617" t="s">
        <v>154</v>
      </c>
      <c r="N617" t="s">
        <v>154</v>
      </c>
      <c r="O617">
        <v>1</v>
      </c>
      <c r="P617" t="s">
        <v>154</v>
      </c>
      <c r="Q617" t="s">
        <v>154</v>
      </c>
      <c r="R617" t="s">
        <v>183</v>
      </c>
      <c r="S617">
        <v>0</v>
      </c>
      <c r="T617">
        <v>2</v>
      </c>
      <c r="U617">
        <v>0</v>
      </c>
      <c r="V617">
        <v>41</v>
      </c>
      <c r="W617">
        <v>41</v>
      </c>
      <c r="X617">
        <v>2</v>
      </c>
      <c r="Y617">
        <v>41</v>
      </c>
      <c r="Z617">
        <v>20</v>
      </c>
      <c r="AA617">
        <v>0</v>
      </c>
      <c r="AB617">
        <v>20</v>
      </c>
      <c r="AC617">
        <v>2</v>
      </c>
      <c r="AD617">
        <v>2</v>
      </c>
      <c r="AE617">
        <v>0</v>
      </c>
      <c r="AF617">
        <v>0</v>
      </c>
      <c r="AG617">
        <v>41</v>
      </c>
      <c r="AH617">
        <v>2</v>
      </c>
      <c r="AI617">
        <v>2</v>
      </c>
      <c r="AJ617">
        <v>0</v>
      </c>
      <c r="AK617">
        <v>41</v>
      </c>
      <c r="AL617">
        <v>41</v>
      </c>
      <c r="AM617">
        <v>62</v>
      </c>
      <c r="AN617">
        <v>2</v>
      </c>
      <c r="AO617">
        <v>2</v>
      </c>
      <c r="AP617">
        <v>2</v>
      </c>
      <c r="AQ617">
        <v>20</v>
      </c>
      <c r="AR617">
        <v>20</v>
      </c>
      <c r="AS617">
        <v>20</v>
      </c>
      <c r="AT617">
        <v>2</v>
      </c>
      <c r="AU617">
        <v>41</v>
      </c>
      <c r="AV617">
        <v>20</v>
      </c>
      <c r="AW617">
        <v>41</v>
      </c>
      <c r="AX617">
        <v>0</v>
      </c>
      <c r="AY617" t="s">
        <v>159</v>
      </c>
      <c r="AZ617">
        <v>-88</v>
      </c>
      <c r="BA617">
        <v>205</v>
      </c>
      <c r="BB617" t="s">
        <v>160</v>
      </c>
      <c r="BC617" t="s">
        <v>161</v>
      </c>
      <c r="BD617" t="b">
        <v>0</v>
      </c>
      <c r="BE617" t="s">
        <v>164</v>
      </c>
      <c r="BF617" t="b">
        <v>1</v>
      </c>
      <c r="BH617" t="s">
        <v>233</v>
      </c>
      <c r="BI617" t="s">
        <v>162</v>
      </c>
      <c r="BJ617" t="b">
        <v>0</v>
      </c>
      <c r="BK617" t="s">
        <v>163</v>
      </c>
      <c r="BL617" t="b">
        <v>0</v>
      </c>
      <c r="BM617">
        <v>18</v>
      </c>
      <c r="BN617" t="s">
        <v>164</v>
      </c>
      <c r="BO617" t="s">
        <v>165</v>
      </c>
      <c r="BP617" t="s">
        <v>164</v>
      </c>
      <c r="BQ617" t="s">
        <v>166</v>
      </c>
      <c r="BR617">
        <v>768</v>
      </c>
      <c r="BS617" t="s">
        <v>156</v>
      </c>
      <c r="BT617" t="s">
        <v>173</v>
      </c>
      <c r="BU617" t="s">
        <v>193</v>
      </c>
      <c r="BV617" t="s">
        <v>190</v>
      </c>
      <c r="BW617">
        <v>41</v>
      </c>
      <c r="BX617">
        <v>3</v>
      </c>
      <c r="BY617">
        <v>0</v>
      </c>
      <c r="BZ617">
        <v>6</v>
      </c>
      <c r="CA617" t="s">
        <v>234</v>
      </c>
      <c r="CB617" t="s">
        <v>156</v>
      </c>
      <c r="CC617">
        <v>7</v>
      </c>
      <c r="CD617" t="b">
        <v>0</v>
      </c>
      <c r="CE617" t="s">
        <v>168</v>
      </c>
      <c r="CF617" t="s">
        <v>227</v>
      </c>
      <c r="CG617">
        <v>80</v>
      </c>
      <c r="CH617">
        <v>0</v>
      </c>
      <c r="CI617" t="s">
        <v>183</v>
      </c>
      <c r="CJ617" t="s">
        <v>169</v>
      </c>
      <c r="CK617" t="s">
        <v>169</v>
      </c>
      <c r="CL617" t="s">
        <v>169</v>
      </c>
      <c r="CM617" t="s">
        <v>169</v>
      </c>
      <c r="CN617" t="s">
        <v>169</v>
      </c>
      <c r="CO617" t="s">
        <v>183</v>
      </c>
      <c r="CP617" t="s">
        <v>169</v>
      </c>
      <c r="CQ617">
        <v>1</v>
      </c>
      <c r="CR617">
        <v>864</v>
      </c>
      <c r="CS617" t="str">
        <f t="shared" si="435"/>
        <v/>
      </c>
      <c r="CT617" t="str">
        <f t="shared" ca="1" si="436"/>
        <v/>
      </c>
      <c r="CU617" t="str">
        <f t="shared" si="437"/>
        <v/>
      </c>
      <c r="CV617" t="str">
        <f t="shared" ca="1" si="438"/>
        <v/>
      </c>
      <c r="CW617" t="str">
        <f t="shared" si="439"/>
        <v/>
      </c>
      <c r="CX617" t="str">
        <f t="shared" ca="1" si="440"/>
        <v/>
      </c>
      <c r="CY617" t="str">
        <f t="shared" si="441"/>
        <v/>
      </c>
      <c r="CZ617" t="str">
        <f t="shared" ca="1" si="442"/>
        <v/>
      </c>
      <c r="DA617" t="str">
        <f t="shared" si="443"/>
        <v/>
      </c>
      <c r="DB617" t="str">
        <f t="shared" ca="1" si="444"/>
        <v/>
      </c>
      <c r="DC617" t="str">
        <f t="shared" si="445"/>
        <v/>
      </c>
      <c r="DD617" t="str">
        <f t="shared" ca="1" si="446"/>
        <v/>
      </c>
      <c r="DE617" t="str">
        <f t="shared" si="447"/>
        <v/>
      </c>
      <c r="DF617" t="str">
        <f t="shared" ca="1" si="448"/>
        <v/>
      </c>
      <c r="DG617" t="str">
        <f t="shared" si="449"/>
        <v/>
      </c>
      <c r="DH617" t="str">
        <f t="shared" ca="1" si="450"/>
        <v/>
      </c>
      <c r="DI617" t="str">
        <f t="shared" si="451"/>
        <v/>
      </c>
      <c r="DJ617" t="str">
        <f t="shared" ca="1" si="452"/>
        <v/>
      </c>
      <c r="DK617" t="str">
        <f t="shared" si="453"/>
        <v/>
      </c>
      <c r="DL617" t="str">
        <f t="shared" ca="1" si="454"/>
        <v/>
      </c>
      <c r="DM617" t="str">
        <f t="shared" si="455"/>
        <v/>
      </c>
      <c r="DN617" t="str">
        <f t="shared" ca="1" si="456"/>
        <v/>
      </c>
      <c r="DO617" t="str">
        <f t="shared" si="457"/>
        <v/>
      </c>
      <c r="DP617" t="str">
        <f t="shared" ca="1" si="458"/>
        <v/>
      </c>
      <c r="DQ617" t="str">
        <f t="shared" si="459"/>
        <v/>
      </c>
      <c r="DR617" t="str">
        <f t="shared" ca="1" si="460"/>
        <v/>
      </c>
      <c r="DS617" t="str">
        <f t="shared" si="461"/>
        <v/>
      </c>
      <c r="DT617" t="str">
        <f t="shared" ca="1" si="462"/>
        <v/>
      </c>
      <c r="DU617" t="str">
        <f t="shared" si="463"/>
        <v/>
      </c>
      <c r="DV617" t="str">
        <f t="shared" ca="1" si="464"/>
        <v/>
      </c>
      <c r="DW617" t="str">
        <f t="shared" si="465"/>
        <v/>
      </c>
      <c r="DX617" t="str">
        <f t="shared" ca="1" si="466"/>
        <v/>
      </c>
      <c r="DY617" t="str">
        <f t="shared" si="467"/>
        <v/>
      </c>
      <c r="DZ617" t="str">
        <f t="shared" ca="1" si="468"/>
        <v/>
      </c>
      <c r="EA617" t="str">
        <f t="shared" si="469"/>
        <v/>
      </c>
      <c r="EB617" t="str">
        <f t="shared" ca="1" si="470"/>
        <v/>
      </c>
      <c r="EC617" t="str">
        <f t="shared" si="471"/>
        <v/>
      </c>
      <c r="ED617" t="str">
        <f t="shared" ca="1" si="472"/>
        <v/>
      </c>
      <c r="EE617" t="str">
        <f t="shared" si="473"/>
        <v/>
      </c>
      <c r="EF617" t="str">
        <f t="shared" ca="1" si="474"/>
        <v/>
      </c>
      <c r="EG617" t="str">
        <f t="shared" si="475"/>
        <v/>
      </c>
      <c r="EH617" t="str">
        <f t="shared" ca="1" si="476"/>
        <v/>
      </c>
      <c r="EI617" t="str">
        <f t="shared" si="477"/>
        <v/>
      </c>
      <c r="EJ617" t="str">
        <f t="shared" ca="1" si="478"/>
        <v/>
      </c>
      <c r="EK617" t="str">
        <f t="shared" ca="1" si="480"/>
        <v/>
      </c>
      <c r="EL617" t="s">
        <v>924</v>
      </c>
      <c r="EM617">
        <v>112816</v>
      </c>
      <c r="EN617">
        <v>4839</v>
      </c>
      <c r="EO617">
        <v>9498</v>
      </c>
      <c r="EP617">
        <v>3201</v>
      </c>
      <c r="EQ617">
        <v>773</v>
      </c>
      <c r="ER617">
        <v>864</v>
      </c>
      <c r="ES617">
        <v>20380</v>
      </c>
      <c r="ET617">
        <v>2407</v>
      </c>
      <c r="EU617">
        <v>2</v>
      </c>
      <c r="EV617" t="s">
        <v>156</v>
      </c>
      <c r="EW617">
        <v>1024</v>
      </c>
      <c r="EX617">
        <v>2</v>
      </c>
      <c r="EY617">
        <v>48000</v>
      </c>
      <c r="EZ617">
        <v>-16</v>
      </c>
      <c r="FA617" t="s">
        <v>170</v>
      </c>
      <c r="FB617">
        <v>6</v>
      </c>
      <c r="FC617" t="s">
        <v>171</v>
      </c>
      <c r="FD617">
        <v>434385</v>
      </c>
      <c r="FE617">
        <v>429539</v>
      </c>
      <c r="FF617">
        <v>2366</v>
      </c>
      <c r="FG617">
        <v>851015</v>
      </c>
      <c r="FH617">
        <v>852733</v>
      </c>
      <c r="FI617">
        <v>429525</v>
      </c>
      <c r="FJ617">
        <v>851015</v>
      </c>
      <c r="FK617">
        <v>427115</v>
      </c>
      <c r="FL617" t="s">
        <v>158</v>
      </c>
      <c r="FM617">
        <v>423562</v>
      </c>
      <c r="FN617">
        <v>344358</v>
      </c>
      <c r="FO617">
        <v>374384</v>
      </c>
      <c r="FP617">
        <v>1591</v>
      </c>
      <c r="FQ617">
        <v>1550</v>
      </c>
      <c r="FR617">
        <v>850261</v>
      </c>
      <c r="FS617">
        <v>344354</v>
      </c>
      <c r="FT617">
        <v>344354</v>
      </c>
      <c r="FU617">
        <v>1586</v>
      </c>
      <c r="FV617">
        <v>856318</v>
      </c>
      <c r="FW617">
        <v>854733</v>
      </c>
      <c r="FX617">
        <v>857183</v>
      </c>
      <c r="FY617">
        <v>353857</v>
      </c>
      <c r="FZ617">
        <v>377586</v>
      </c>
      <c r="GA617">
        <v>353998</v>
      </c>
      <c r="GB617">
        <v>427115</v>
      </c>
      <c r="GC617">
        <v>425562</v>
      </c>
      <c r="GD617">
        <v>429523</v>
      </c>
      <c r="GE617" t="s">
        <v>158</v>
      </c>
      <c r="GF617">
        <v>856317</v>
      </c>
      <c r="GG617">
        <v>423551</v>
      </c>
      <c r="GH617">
        <v>850259</v>
      </c>
      <c r="GI617">
        <v>547203</v>
      </c>
      <c r="GJ617" t="s">
        <v>172</v>
      </c>
      <c r="GK617">
        <v>40</v>
      </c>
      <c r="GL617">
        <v>58126</v>
      </c>
      <c r="GM617">
        <v>42</v>
      </c>
      <c r="GN617" t="s">
        <v>185</v>
      </c>
      <c r="GO617" t="s">
        <v>166</v>
      </c>
      <c r="GP617">
        <v>1024</v>
      </c>
      <c r="GQ617">
        <v>-50</v>
      </c>
      <c r="GR617">
        <v>180</v>
      </c>
      <c r="GS617">
        <f t="shared" si="479"/>
        <v>42</v>
      </c>
      <c r="GT617" t="str">
        <f t="shared" si="434"/>
        <v>test</v>
      </c>
    </row>
    <row r="618" spans="1:202" x14ac:dyDescent="0.2">
      <c r="A618">
        <v>95</v>
      </c>
      <c r="B618">
        <v>95</v>
      </c>
      <c r="C618">
        <v>1371</v>
      </c>
      <c r="D618">
        <v>1371</v>
      </c>
      <c r="E618" t="s">
        <v>155</v>
      </c>
      <c r="F618" t="s">
        <v>156</v>
      </c>
      <c r="G618" t="s">
        <v>156</v>
      </c>
      <c r="H618" t="s">
        <v>156</v>
      </c>
      <c r="I618">
        <v>0</v>
      </c>
      <c r="J618" t="s">
        <v>157</v>
      </c>
      <c r="K618">
        <v>1</v>
      </c>
      <c r="L618" t="s">
        <v>154</v>
      </c>
      <c r="M618" t="s">
        <v>154</v>
      </c>
      <c r="N618" t="s">
        <v>154</v>
      </c>
      <c r="O618">
        <v>1</v>
      </c>
      <c r="P618" t="s">
        <v>154</v>
      </c>
      <c r="Q618" t="s">
        <v>154</v>
      </c>
      <c r="R618" t="s">
        <v>179</v>
      </c>
      <c r="S618">
        <v>0</v>
      </c>
      <c r="T618">
        <v>2</v>
      </c>
      <c r="U618">
        <v>0</v>
      </c>
      <c r="V618">
        <v>42</v>
      </c>
      <c r="W618">
        <v>42</v>
      </c>
      <c r="X618">
        <v>2</v>
      </c>
      <c r="Y618">
        <v>42</v>
      </c>
      <c r="Z618">
        <v>20</v>
      </c>
      <c r="AA618">
        <v>0</v>
      </c>
      <c r="AB618">
        <v>20</v>
      </c>
      <c r="AC618">
        <v>2</v>
      </c>
      <c r="AD618">
        <v>2</v>
      </c>
      <c r="AE618">
        <v>0</v>
      </c>
      <c r="AF618">
        <v>0</v>
      </c>
      <c r="AG618">
        <v>42</v>
      </c>
      <c r="AH618">
        <v>2</v>
      </c>
      <c r="AI618">
        <v>2</v>
      </c>
      <c r="AJ618">
        <v>0</v>
      </c>
      <c r="AK618">
        <v>42</v>
      </c>
      <c r="AL618">
        <v>42</v>
      </c>
      <c r="AM618">
        <v>63</v>
      </c>
      <c r="AN618">
        <v>2</v>
      </c>
      <c r="AO618">
        <v>2</v>
      </c>
      <c r="AP618">
        <v>2</v>
      </c>
      <c r="AQ618">
        <v>20</v>
      </c>
      <c r="AR618">
        <v>20</v>
      </c>
      <c r="AS618">
        <v>20</v>
      </c>
      <c r="AT618">
        <v>2</v>
      </c>
      <c r="AU618">
        <v>42</v>
      </c>
      <c r="AV618">
        <v>20</v>
      </c>
      <c r="AW618">
        <v>42</v>
      </c>
      <c r="AX618">
        <v>0</v>
      </c>
      <c r="AY618" t="s">
        <v>159</v>
      </c>
      <c r="AZ618">
        <v>-88</v>
      </c>
      <c r="BA618">
        <v>205</v>
      </c>
      <c r="BB618" t="s">
        <v>160</v>
      </c>
      <c r="BC618" t="s">
        <v>161</v>
      </c>
      <c r="BD618" t="b">
        <v>0</v>
      </c>
      <c r="BE618">
        <v>3.68</v>
      </c>
      <c r="BF618" t="b">
        <v>1</v>
      </c>
      <c r="BH618" t="s">
        <v>233</v>
      </c>
      <c r="BI618" t="s">
        <v>162</v>
      </c>
      <c r="BJ618" t="b">
        <v>0</v>
      </c>
      <c r="BK618" t="s">
        <v>163</v>
      </c>
      <c r="BL618" t="b">
        <v>0</v>
      </c>
      <c r="BM618">
        <v>18</v>
      </c>
      <c r="BN618" t="s">
        <v>164</v>
      </c>
      <c r="BO618" t="s">
        <v>165</v>
      </c>
      <c r="BP618" t="s">
        <v>164</v>
      </c>
      <c r="BQ618" t="s">
        <v>166</v>
      </c>
      <c r="BR618">
        <v>768</v>
      </c>
      <c r="BS618" t="s">
        <v>156</v>
      </c>
      <c r="BT618" t="s">
        <v>173</v>
      </c>
      <c r="BU618" t="s">
        <v>176</v>
      </c>
      <c r="BV618" t="s">
        <v>186</v>
      </c>
      <c r="BW618">
        <v>42</v>
      </c>
      <c r="BX618">
        <v>3</v>
      </c>
      <c r="BY618">
        <v>0</v>
      </c>
      <c r="BZ618">
        <v>6</v>
      </c>
      <c r="CA618" t="s">
        <v>234</v>
      </c>
      <c r="CB618" t="s">
        <v>156</v>
      </c>
      <c r="CC618">
        <v>7</v>
      </c>
      <c r="CD618" t="b">
        <v>0</v>
      </c>
      <c r="CE618" t="s">
        <v>168</v>
      </c>
      <c r="CF618" t="s">
        <v>227</v>
      </c>
      <c r="CG618">
        <v>13</v>
      </c>
      <c r="CH618">
        <v>0</v>
      </c>
      <c r="CI618" t="s">
        <v>179</v>
      </c>
      <c r="CJ618" t="s">
        <v>169</v>
      </c>
      <c r="CK618" t="s">
        <v>169</v>
      </c>
      <c r="CL618" t="s">
        <v>169</v>
      </c>
      <c r="CM618" t="s">
        <v>169</v>
      </c>
      <c r="CN618" t="s">
        <v>169</v>
      </c>
      <c r="CO618" t="s">
        <v>179</v>
      </c>
      <c r="CP618" t="s">
        <v>169</v>
      </c>
      <c r="CQ618">
        <v>1</v>
      </c>
      <c r="CR618">
        <v>859</v>
      </c>
      <c r="CS618">
        <f t="shared" si="435"/>
        <v>859</v>
      </c>
      <c r="CT618">
        <f t="shared" ca="1" si="436"/>
        <v>859</v>
      </c>
      <c r="CU618" t="str">
        <f t="shared" si="437"/>
        <v/>
      </c>
      <c r="CV618" t="str">
        <f t="shared" ca="1" si="438"/>
        <v/>
      </c>
      <c r="CW618" t="str">
        <f t="shared" si="439"/>
        <v/>
      </c>
      <c r="CX618" t="str">
        <f t="shared" ca="1" si="440"/>
        <v/>
      </c>
      <c r="CY618" t="str">
        <f t="shared" si="441"/>
        <v/>
      </c>
      <c r="CZ618" t="str">
        <f t="shared" ca="1" si="442"/>
        <v/>
      </c>
      <c r="DA618" t="str">
        <f t="shared" si="443"/>
        <v/>
      </c>
      <c r="DB618" t="str">
        <f t="shared" ca="1" si="444"/>
        <v/>
      </c>
      <c r="DC618" t="str">
        <f t="shared" si="445"/>
        <v/>
      </c>
      <c r="DD618" t="str">
        <f t="shared" ca="1" si="446"/>
        <v/>
      </c>
      <c r="DE618">
        <f t="shared" si="447"/>
        <v>859</v>
      </c>
      <c r="DF618">
        <f t="shared" ca="1" si="448"/>
        <v>859</v>
      </c>
      <c r="DG618" t="str">
        <f t="shared" si="449"/>
        <v/>
      </c>
      <c r="DH618" t="str">
        <f t="shared" ca="1" si="450"/>
        <v/>
      </c>
      <c r="DI618" t="str">
        <f t="shared" si="451"/>
        <v/>
      </c>
      <c r="DJ618" t="str">
        <f t="shared" ca="1" si="452"/>
        <v/>
      </c>
      <c r="DK618" t="str">
        <f t="shared" si="453"/>
        <v/>
      </c>
      <c r="DL618" t="str">
        <f t="shared" ca="1" si="454"/>
        <v/>
      </c>
      <c r="DM618" t="str">
        <f t="shared" si="455"/>
        <v/>
      </c>
      <c r="DN618" t="str">
        <f t="shared" ca="1" si="456"/>
        <v/>
      </c>
      <c r="DO618" t="str">
        <f t="shared" si="457"/>
        <v/>
      </c>
      <c r="DP618" t="str">
        <f t="shared" ca="1" si="458"/>
        <v/>
      </c>
      <c r="DQ618" t="str">
        <f t="shared" si="459"/>
        <v/>
      </c>
      <c r="DR618" t="str">
        <f t="shared" ca="1" si="460"/>
        <v/>
      </c>
      <c r="DS618" t="str">
        <f t="shared" si="461"/>
        <v/>
      </c>
      <c r="DT618" t="str">
        <f t="shared" ca="1" si="462"/>
        <v/>
      </c>
      <c r="DU618" t="str">
        <f t="shared" si="463"/>
        <v/>
      </c>
      <c r="DV618" t="str">
        <f t="shared" ca="1" si="464"/>
        <v/>
      </c>
      <c r="DW618" t="str">
        <f t="shared" si="465"/>
        <v/>
      </c>
      <c r="DX618" t="str">
        <f t="shared" ca="1" si="466"/>
        <v/>
      </c>
      <c r="DY618" t="str">
        <f t="shared" si="467"/>
        <v/>
      </c>
      <c r="DZ618" t="str">
        <f t="shared" ca="1" si="468"/>
        <v/>
      </c>
      <c r="EA618" t="str">
        <f t="shared" si="469"/>
        <v/>
      </c>
      <c r="EB618" t="str">
        <f t="shared" ca="1" si="470"/>
        <v/>
      </c>
      <c r="EC618" t="str">
        <f t="shared" si="471"/>
        <v/>
      </c>
      <c r="ED618" t="str">
        <f t="shared" ca="1" si="472"/>
        <v/>
      </c>
      <c r="EE618" t="str">
        <f t="shared" si="473"/>
        <v/>
      </c>
      <c r="EF618" t="str">
        <f t="shared" ca="1" si="474"/>
        <v/>
      </c>
      <c r="EG618" t="str">
        <f t="shared" si="475"/>
        <v/>
      </c>
      <c r="EH618" t="str">
        <f t="shared" ca="1" si="476"/>
        <v/>
      </c>
      <c r="EI618" t="str">
        <f t="shared" si="477"/>
        <v/>
      </c>
      <c r="EJ618" t="str">
        <f t="shared" ca="1" si="478"/>
        <v/>
      </c>
      <c r="EK618">
        <f t="shared" ca="1" si="480"/>
        <v>859</v>
      </c>
      <c r="EL618">
        <v>859</v>
      </c>
      <c r="EM618">
        <v>112816</v>
      </c>
      <c r="EN618">
        <v>4839</v>
      </c>
      <c r="EO618">
        <v>9498</v>
      </c>
      <c r="EP618">
        <v>3201</v>
      </c>
      <c r="EQ618">
        <v>773</v>
      </c>
      <c r="ER618">
        <v>859</v>
      </c>
      <c r="ES618">
        <v>20380</v>
      </c>
      <c r="ET618">
        <v>2407</v>
      </c>
      <c r="EU618">
        <v>2</v>
      </c>
      <c r="EV618" t="s">
        <v>156</v>
      </c>
      <c r="EW618">
        <v>1024</v>
      </c>
      <c r="EX618">
        <v>2</v>
      </c>
      <c r="EY618">
        <v>48000</v>
      </c>
      <c r="EZ618">
        <v>-16</v>
      </c>
      <c r="FA618" t="s">
        <v>170</v>
      </c>
      <c r="FB618">
        <v>6</v>
      </c>
      <c r="FC618" t="s">
        <v>171</v>
      </c>
      <c r="FD618">
        <v>434385</v>
      </c>
      <c r="FE618">
        <v>429539</v>
      </c>
      <c r="FF618">
        <v>2366</v>
      </c>
      <c r="FG618">
        <v>857962</v>
      </c>
      <c r="FH618">
        <v>859475</v>
      </c>
      <c r="FI618">
        <v>429525</v>
      </c>
      <c r="FJ618">
        <v>857961</v>
      </c>
      <c r="FK618">
        <v>427115</v>
      </c>
      <c r="FL618" t="s">
        <v>158</v>
      </c>
      <c r="FM618">
        <v>423562</v>
      </c>
      <c r="FN618">
        <v>344358</v>
      </c>
      <c r="FO618">
        <v>374384</v>
      </c>
      <c r="FP618">
        <v>1591</v>
      </c>
      <c r="FQ618">
        <v>1550</v>
      </c>
      <c r="FR618">
        <v>857203</v>
      </c>
      <c r="FS618">
        <v>344354</v>
      </c>
      <c r="FT618">
        <v>344354</v>
      </c>
      <c r="FU618">
        <v>1586</v>
      </c>
      <c r="FV618">
        <v>863016</v>
      </c>
      <c r="FW618">
        <v>861475</v>
      </c>
      <c r="FX618">
        <v>863876</v>
      </c>
      <c r="FY618">
        <v>353857</v>
      </c>
      <c r="FZ618">
        <v>377586</v>
      </c>
      <c r="GA618">
        <v>353998</v>
      </c>
      <c r="GB618">
        <v>427115</v>
      </c>
      <c r="GC618">
        <v>425562</v>
      </c>
      <c r="GD618">
        <v>429523</v>
      </c>
      <c r="GE618" t="s">
        <v>158</v>
      </c>
      <c r="GF618">
        <v>863016</v>
      </c>
      <c r="GG618">
        <v>423551</v>
      </c>
      <c r="GH618">
        <v>857201</v>
      </c>
      <c r="GI618">
        <v>547203</v>
      </c>
      <c r="GJ618" t="s">
        <v>172</v>
      </c>
      <c r="GK618">
        <v>41</v>
      </c>
      <c r="GL618">
        <v>58985</v>
      </c>
      <c r="GM618">
        <v>43</v>
      </c>
      <c r="GN618" t="s">
        <v>182</v>
      </c>
      <c r="GO618" t="s">
        <v>166</v>
      </c>
      <c r="GP618">
        <v>1024</v>
      </c>
      <c r="GQ618">
        <v>-50</v>
      </c>
      <c r="GR618">
        <v>180</v>
      </c>
      <c r="GS618">
        <f t="shared" si="479"/>
        <v>43</v>
      </c>
      <c r="GT618" t="str">
        <f t="shared" si="434"/>
        <v>test</v>
      </c>
    </row>
    <row r="619" spans="1:202" x14ac:dyDescent="0.2">
      <c r="A619">
        <v>95</v>
      </c>
      <c r="B619">
        <v>95</v>
      </c>
      <c r="C619">
        <v>1358</v>
      </c>
      <c r="D619">
        <v>1358</v>
      </c>
      <c r="E619" t="s">
        <v>155</v>
      </c>
      <c r="F619" t="s">
        <v>156</v>
      </c>
      <c r="G619" t="s">
        <v>156</v>
      </c>
      <c r="H619" t="s">
        <v>156</v>
      </c>
      <c r="I619">
        <v>0</v>
      </c>
      <c r="J619" t="s">
        <v>157</v>
      </c>
      <c r="K619">
        <v>1</v>
      </c>
      <c r="L619" t="s">
        <v>154</v>
      </c>
      <c r="M619" t="s">
        <v>154</v>
      </c>
      <c r="N619" t="s">
        <v>154</v>
      </c>
      <c r="O619">
        <v>1</v>
      </c>
      <c r="P619" t="s">
        <v>154</v>
      </c>
      <c r="Q619" t="s">
        <v>154</v>
      </c>
      <c r="R619" t="s">
        <v>179</v>
      </c>
      <c r="S619">
        <v>0</v>
      </c>
      <c r="T619">
        <v>2</v>
      </c>
      <c r="U619">
        <v>0</v>
      </c>
      <c r="V619">
        <v>43</v>
      </c>
      <c r="W619">
        <v>43</v>
      </c>
      <c r="X619">
        <v>2</v>
      </c>
      <c r="Y619">
        <v>43</v>
      </c>
      <c r="Z619">
        <v>20</v>
      </c>
      <c r="AA619">
        <v>0</v>
      </c>
      <c r="AB619">
        <v>20</v>
      </c>
      <c r="AC619">
        <v>2</v>
      </c>
      <c r="AD619">
        <v>2</v>
      </c>
      <c r="AE619">
        <v>0</v>
      </c>
      <c r="AF619">
        <v>0</v>
      </c>
      <c r="AG619">
        <v>43</v>
      </c>
      <c r="AH619">
        <v>2</v>
      </c>
      <c r="AI619">
        <v>2</v>
      </c>
      <c r="AJ619">
        <v>0</v>
      </c>
      <c r="AK619">
        <v>43</v>
      </c>
      <c r="AL619">
        <v>43</v>
      </c>
      <c r="AM619">
        <v>64</v>
      </c>
      <c r="AN619">
        <v>2</v>
      </c>
      <c r="AO619">
        <v>2</v>
      </c>
      <c r="AP619">
        <v>2</v>
      </c>
      <c r="AQ619">
        <v>20</v>
      </c>
      <c r="AR619">
        <v>20</v>
      </c>
      <c r="AS619">
        <v>20</v>
      </c>
      <c r="AT619">
        <v>2</v>
      </c>
      <c r="AU619">
        <v>43</v>
      </c>
      <c r="AV619">
        <v>20</v>
      </c>
      <c r="AW619">
        <v>43</v>
      </c>
      <c r="AX619">
        <v>0</v>
      </c>
      <c r="AY619" t="s">
        <v>159</v>
      </c>
      <c r="AZ619">
        <v>-88</v>
      </c>
      <c r="BA619">
        <v>205</v>
      </c>
      <c r="BB619" t="s">
        <v>160</v>
      </c>
      <c r="BC619" t="s">
        <v>161</v>
      </c>
      <c r="BD619" t="b">
        <v>0</v>
      </c>
      <c r="BE619">
        <v>11.23</v>
      </c>
      <c r="BF619" t="b">
        <v>1</v>
      </c>
      <c r="BH619" t="s">
        <v>233</v>
      </c>
      <c r="BI619" t="s">
        <v>162</v>
      </c>
      <c r="BJ619" t="b">
        <v>0</v>
      </c>
      <c r="BK619" t="s">
        <v>163</v>
      </c>
      <c r="BL619" t="b">
        <v>0</v>
      </c>
      <c r="BM619">
        <v>18</v>
      </c>
      <c r="BN619" t="s">
        <v>164</v>
      </c>
      <c r="BO619" t="s">
        <v>165</v>
      </c>
      <c r="BP619" t="s">
        <v>164</v>
      </c>
      <c r="BQ619" t="s">
        <v>166</v>
      </c>
      <c r="BR619">
        <v>768</v>
      </c>
      <c r="BS619" t="s">
        <v>156</v>
      </c>
      <c r="BT619" t="s">
        <v>173</v>
      </c>
      <c r="BU619" t="s">
        <v>181</v>
      </c>
      <c r="BV619" t="s">
        <v>193</v>
      </c>
      <c r="BW619">
        <v>43</v>
      </c>
      <c r="BX619">
        <v>3</v>
      </c>
      <c r="BY619">
        <v>0</v>
      </c>
      <c r="BZ619">
        <v>6</v>
      </c>
      <c r="CA619" t="s">
        <v>234</v>
      </c>
      <c r="CB619" t="s">
        <v>156</v>
      </c>
      <c r="CC619">
        <v>7</v>
      </c>
      <c r="CD619" t="b">
        <v>0</v>
      </c>
      <c r="CE619" t="s">
        <v>168</v>
      </c>
      <c r="CF619" t="s">
        <v>227</v>
      </c>
      <c r="CG619">
        <v>10</v>
      </c>
      <c r="CH619">
        <v>0</v>
      </c>
      <c r="CI619" t="s">
        <v>179</v>
      </c>
      <c r="CJ619" t="s">
        <v>169</v>
      </c>
      <c r="CK619" t="s">
        <v>169</v>
      </c>
      <c r="CL619" t="s">
        <v>169</v>
      </c>
      <c r="CM619" t="s">
        <v>169</v>
      </c>
      <c r="CN619" t="s">
        <v>169</v>
      </c>
      <c r="CO619" t="s">
        <v>179</v>
      </c>
      <c r="CP619" t="s">
        <v>169</v>
      </c>
      <c r="CQ619">
        <v>1</v>
      </c>
      <c r="CR619">
        <v>789</v>
      </c>
      <c r="CS619">
        <f t="shared" si="435"/>
        <v>789</v>
      </c>
      <c r="CT619">
        <f t="shared" ca="1" si="436"/>
        <v>789</v>
      </c>
      <c r="CU619" t="str">
        <f t="shared" si="437"/>
        <v/>
      </c>
      <c r="CV619" t="str">
        <f t="shared" ca="1" si="438"/>
        <v/>
      </c>
      <c r="CW619" t="str">
        <f t="shared" si="439"/>
        <v/>
      </c>
      <c r="CX619" t="str">
        <f t="shared" ca="1" si="440"/>
        <v/>
      </c>
      <c r="CY619" t="str">
        <f t="shared" si="441"/>
        <v/>
      </c>
      <c r="CZ619" t="str">
        <f t="shared" ca="1" si="442"/>
        <v/>
      </c>
      <c r="DA619" t="str">
        <f t="shared" si="443"/>
        <v/>
      </c>
      <c r="DB619" t="str">
        <f t="shared" ca="1" si="444"/>
        <v/>
      </c>
      <c r="DC619" t="str">
        <f t="shared" si="445"/>
        <v/>
      </c>
      <c r="DD619" t="str">
        <f t="shared" ca="1" si="446"/>
        <v/>
      </c>
      <c r="DE619" t="str">
        <f t="shared" si="447"/>
        <v/>
      </c>
      <c r="DF619" t="str">
        <f t="shared" ca="1" si="448"/>
        <v/>
      </c>
      <c r="DG619" t="str">
        <f t="shared" si="449"/>
        <v/>
      </c>
      <c r="DH619" t="str">
        <f t="shared" ca="1" si="450"/>
        <v/>
      </c>
      <c r="DI619" t="str">
        <f t="shared" si="451"/>
        <v/>
      </c>
      <c r="DJ619" t="str">
        <f t="shared" ca="1" si="452"/>
        <v/>
      </c>
      <c r="DK619" t="str">
        <f t="shared" si="453"/>
        <v/>
      </c>
      <c r="DL619" t="str">
        <f t="shared" ca="1" si="454"/>
        <v/>
      </c>
      <c r="DM619" t="str">
        <f t="shared" si="455"/>
        <v/>
      </c>
      <c r="DN619" t="str">
        <f t="shared" ca="1" si="456"/>
        <v/>
      </c>
      <c r="DO619" t="str">
        <f t="shared" si="457"/>
        <v/>
      </c>
      <c r="DP619" t="str">
        <f t="shared" ca="1" si="458"/>
        <v/>
      </c>
      <c r="DQ619" t="str">
        <f t="shared" si="459"/>
        <v/>
      </c>
      <c r="DR619" t="str">
        <f t="shared" ca="1" si="460"/>
        <v/>
      </c>
      <c r="DS619" t="str">
        <f t="shared" si="461"/>
        <v/>
      </c>
      <c r="DT619" t="str">
        <f t="shared" ca="1" si="462"/>
        <v/>
      </c>
      <c r="DU619" t="str">
        <f t="shared" si="463"/>
        <v/>
      </c>
      <c r="DV619" t="str">
        <f t="shared" ca="1" si="464"/>
        <v/>
      </c>
      <c r="DW619" t="str">
        <f t="shared" si="465"/>
        <v/>
      </c>
      <c r="DX619" t="str">
        <f t="shared" ca="1" si="466"/>
        <v/>
      </c>
      <c r="DY619" t="str">
        <f t="shared" si="467"/>
        <v/>
      </c>
      <c r="DZ619" t="str">
        <f t="shared" ca="1" si="468"/>
        <v/>
      </c>
      <c r="EA619" t="str">
        <f t="shared" si="469"/>
        <v/>
      </c>
      <c r="EB619" t="str">
        <f t="shared" ca="1" si="470"/>
        <v/>
      </c>
      <c r="EC619" t="str">
        <f t="shared" si="471"/>
        <v/>
      </c>
      <c r="ED619" t="str">
        <f t="shared" ca="1" si="472"/>
        <v/>
      </c>
      <c r="EE619" t="str">
        <f t="shared" si="473"/>
        <v/>
      </c>
      <c r="EF619" t="str">
        <f t="shared" ca="1" si="474"/>
        <v/>
      </c>
      <c r="EG619" t="str">
        <f t="shared" si="475"/>
        <v/>
      </c>
      <c r="EH619" t="str">
        <f t="shared" ca="1" si="476"/>
        <v/>
      </c>
      <c r="EI619">
        <f t="shared" si="477"/>
        <v>789</v>
      </c>
      <c r="EJ619">
        <f t="shared" ca="1" si="478"/>
        <v>789</v>
      </c>
      <c r="EK619">
        <f t="shared" ref="EK619:EK650" ca="1" si="481">IF(AND(GT619="test",OR(CT619&gt;5000,CT619&gt;AVERAGE($CT$576:$CT$659)+2*STDEV($CT$576:$CT$659),CT619&lt;AVERAGE($CT$576:$CT$659)-2*STDEV($CT$576:$CT$659))),"",CT619)</f>
        <v>789</v>
      </c>
      <c r="EL619">
        <v>789</v>
      </c>
      <c r="EM619">
        <v>112816</v>
      </c>
      <c r="EN619">
        <v>4839</v>
      </c>
      <c r="EO619">
        <v>9498</v>
      </c>
      <c r="EP619">
        <v>3201</v>
      </c>
      <c r="EQ619">
        <v>773</v>
      </c>
      <c r="ER619">
        <v>789</v>
      </c>
      <c r="ES619">
        <v>20380</v>
      </c>
      <c r="ET619">
        <v>2407</v>
      </c>
      <c r="EU619">
        <v>2</v>
      </c>
      <c r="EV619" t="s">
        <v>156</v>
      </c>
      <c r="EW619">
        <v>1024</v>
      </c>
      <c r="EX619">
        <v>2</v>
      </c>
      <c r="EY619">
        <v>48000</v>
      </c>
      <c r="EZ619">
        <v>-16</v>
      </c>
      <c r="FA619" t="s">
        <v>170</v>
      </c>
      <c r="FB619">
        <v>6</v>
      </c>
      <c r="FC619" t="s">
        <v>171</v>
      </c>
      <c r="FD619">
        <v>434385</v>
      </c>
      <c r="FE619">
        <v>429539</v>
      </c>
      <c r="FF619">
        <v>2366</v>
      </c>
      <c r="FG619">
        <v>864657</v>
      </c>
      <c r="FH619">
        <v>866258</v>
      </c>
      <c r="FI619">
        <v>429525</v>
      </c>
      <c r="FJ619">
        <v>864656</v>
      </c>
      <c r="FK619">
        <v>427115</v>
      </c>
      <c r="FL619" t="s">
        <v>158</v>
      </c>
      <c r="FM619">
        <v>423562</v>
      </c>
      <c r="FN619">
        <v>344358</v>
      </c>
      <c r="FO619">
        <v>374384</v>
      </c>
      <c r="FP619">
        <v>1591</v>
      </c>
      <c r="FQ619">
        <v>1550</v>
      </c>
      <c r="FR619">
        <v>863900</v>
      </c>
      <c r="FS619">
        <v>344354</v>
      </c>
      <c r="FT619">
        <v>344354</v>
      </c>
      <c r="FU619">
        <v>1586</v>
      </c>
      <c r="FV619">
        <v>869971</v>
      </c>
      <c r="FW619">
        <v>868258</v>
      </c>
      <c r="FX619">
        <v>870761</v>
      </c>
      <c r="FY619">
        <v>353857</v>
      </c>
      <c r="FZ619">
        <v>377586</v>
      </c>
      <c r="GA619">
        <v>353998</v>
      </c>
      <c r="GB619">
        <v>427115</v>
      </c>
      <c r="GC619">
        <v>425562</v>
      </c>
      <c r="GD619">
        <v>429523</v>
      </c>
      <c r="GE619" t="s">
        <v>158</v>
      </c>
      <c r="GF619">
        <v>869971</v>
      </c>
      <c r="GG619">
        <v>423551</v>
      </c>
      <c r="GH619">
        <v>863897</v>
      </c>
      <c r="GI619">
        <v>547203</v>
      </c>
      <c r="GJ619" t="s">
        <v>172</v>
      </c>
      <c r="GK619">
        <v>42</v>
      </c>
      <c r="GL619">
        <v>59774</v>
      </c>
      <c r="GM619">
        <v>44</v>
      </c>
      <c r="GN619" t="s">
        <v>182</v>
      </c>
      <c r="GO619" t="s">
        <v>166</v>
      </c>
      <c r="GP619">
        <v>1024</v>
      </c>
      <c r="GQ619">
        <v>-50</v>
      </c>
      <c r="GR619">
        <v>180</v>
      </c>
      <c r="GS619">
        <f t="shared" si="479"/>
        <v>44</v>
      </c>
      <c r="GT619" t="str">
        <f t="shared" si="434"/>
        <v>test</v>
      </c>
    </row>
    <row r="620" spans="1:202" x14ac:dyDescent="0.2">
      <c r="A620">
        <v>95</v>
      </c>
      <c r="B620">
        <v>95</v>
      </c>
      <c r="C620">
        <v>1336</v>
      </c>
      <c r="D620">
        <v>1336</v>
      </c>
      <c r="E620" t="s">
        <v>155</v>
      </c>
      <c r="F620" t="s">
        <v>156</v>
      </c>
      <c r="G620" t="s">
        <v>156</v>
      </c>
      <c r="H620" t="s">
        <v>156</v>
      </c>
      <c r="I620">
        <v>0</v>
      </c>
      <c r="J620" t="s">
        <v>157</v>
      </c>
      <c r="K620">
        <v>1</v>
      </c>
      <c r="L620" t="s">
        <v>154</v>
      </c>
      <c r="M620" t="s">
        <v>154</v>
      </c>
      <c r="N620" t="s">
        <v>154</v>
      </c>
      <c r="O620">
        <v>1</v>
      </c>
      <c r="P620" t="s">
        <v>154</v>
      </c>
      <c r="Q620" t="s">
        <v>154</v>
      </c>
      <c r="R620" t="s">
        <v>183</v>
      </c>
      <c r="S620">
        <v>0</v>
      </c>
      <c r="T620">
        <v>2</v>
      </c>
      <c r="U620">
        <v>0</v>
      </c>
      <c r="V620">
        <v>44</v>
      </c>
      <c r="W620">
        <v>44</v>
      </c>
      <c r="X620">
        <v>2</v>
      </c>
      <c r="Y620">
        <v>44</v>
      </c>
      <c r="Z620">
        <v>20</v>
      </c>
      <c r="AA620">
        <v>0</v>
      </c>
      <c r="AB620">
        <v>20</v>
      </c>
      <c r="AC620">
        <v>2</v>
      </c>
      <c r="AD620">
        <v>2</v>
      </c>
      <c r="AE620">
        <v>0</v>
      </c>
      <c r="AF620">
        <v>0</v>
      </c>
      <c r="AG620">
        <v>44</v>
      </c>
      <c r="AH620">
        <v>2</v>
      </c>
      <c r="AI620">
        <v>2</v>
      </c>
      <c r="AJ620">
        <v>0</v>
      </c>
      <c r="AK620">
        <v>44</v>
      </c>
      <c r="AL620">
        <v>44</v>
      </c>
      <c r="AM620">
        <v>65</v>
      </c>
      <c r="AN620">
        <v>2</v>
      </c>
      <c r="AO620">
        <v>2</v>
      </c>
      <c r="AP620">
        <v>2</v>
      </c>
      <c r="AQ620">
        <v>20</v>
      </c>
      <c r="AR620">
        <v>20</v>
      </c>
      <c r="AS620">
        <v>20</v>
      </c>
      <c r="AT620">
        <v>2</v>
      </c>
      <c r="AU620">
        <v>44</v>
      </c>
      <c r="AV620">
        <v>20</v>
      </c>
      <c r="AW620">
        <v>44</v>
      </c>
      <c r="AX620">
        <v>0</v>
      </c>
      <c r="AY620" t="s">
        <v>159</v>
      </c>
      <c r="AZ620">
        <v>-88</v>
      </c>
      <c r="BA620">
        <v>205</v>
      </c>
      <c r="BB620" t="s">
        <v>160</v>
      </c>
      <c r="BC620" t="s">
        <v>161</v>
      </c>
      <c r="BD620" t="b">
        <v>0</v>
      </c>
      <c r="BE620" t="s">
        <v>164</v>
      </c>
      <c r="BF620" t="b">
        <v>1</v>
      </c>
      <c r="BH620" t="s">
        <v>233</v>
      </c>
      <c r="BI620" t="s">
        <v>162</v>
      </c>
      <c r="BJ620" t="b">
        <v>0</v>
      </c>
      <c r="BK620" t="s">
        <v>163</v>
      </c>
      <c r="BL620" t="b">
        <v>0</v>
      </c>
      <c r="BM620">
        <v>18</v>
      </c>
      <c r="BN620" t="s">
        <v>164</v>
      </c>
      <c r="BO620" t="s">
        <v>165</v>
      </c>
      <c r="BP620" t="s">
        <v>164</v>
      </c>
      <c r="BQ620" t="s">
        <v>166</v>
      </c>
      <c r="BR620">
        <v>768</v>
      </c>
      <c r="BS620" t="s">
        <v>156</v>
      </c>
      <c r="BT620" t="s">
        <v>173</v>
      </c>
      <c r="BU620" t="s">
        <v>193</v>
      </c>
      <c r="BV620" t="s">
        <v>191</v>
      </c>
      <c r="BW620">
        <v>44</v>
      </c>
      <c r="BX620">
        <v>3</v>
      </c>
      <c r="BY620">
        <v>0</v>
      </c>
      <c r="BZ620">
        <v>6</v>
      </c>
      <c r="CA620" t="s">
        <v>234</v>
      </c>
      <c r="CB620" t="s">
        <v>156</v>
      </c>
      <c r="CC620">
        <v>7</v>
      </c>
      <c r="CD620" t="b">
        <v>0</v>
      </c>
      <c r="CE620" t="s">
        <v>168</v>
      </c>
      <c r="CF620" t="s">
        <v>227</v>
      </c>
      <c r="CG620">
        <v>73</v>
      </c>
      <c r="CH620">
        <v>0</v>
      </c>
      <c r="CI620" t="s">
        <v>183</v>
      </c>
      <c r="CJ620" t="s">
        <v>169</v>
      </c>
      <c r="CK620" t="s">
        <v>169</v>
      </c>
      <c r="CL620" t="s">
        <v>169</v>
      </c>
      <c r="CM620" t="s">
        <v>169</v>
      </c>
      <c r="CN620" t="s">
        <v>169</v>
      </c>
      <c r="CO620" t="s">
        <v>183</v>
      </c>
      <c r="CP620" t="s">
        <v>169</v>
      </c>
      <c r="CQ620">
        <v>1</v>
      </c>
      <c r="CR620">
        <v>365</v>
      </c>
      <c r="CS620" t="str">
        <f t="shared" si="435"/>
        <v/>
      </c>
      <c r="CT620" t="str">
        <f t="shared" ca="1" si="436"/>
        <v/>
      </c>
      <c r="CU620" t="str">
        <f t="shared" si="437"/>
        <v/>
      </c>
      <c r="CV620" t="str">
        <f t="shared" ca="1" si="438"/>
        <v/>
      </c>
      <c r="CW620" t="str">
        <f t="shared" si="439"/>
        <v/>
      </c>
      <c r="CX620" t="str">
        <f t="shared" ca="1" si="440"/>
        <v/>
      </c>
      <c r="CY620" t="str">
        <f t="shared" si="441"/>
        <v/>
      </c>
      <c r="CZ620" t="str">
        <f t="shared" ca="1" si="442"/>
        <v/>
      </c>
      <c r="DA620" t="str">
        <f t="shared" si="443"/>
        <v/>
      </c>
      <c r="DB620" t="str">
        <f t="shared" ca="1" si="444"/>
        <v/>
      </c>
      <c r="DC620" t="str">
        <f t="shared" si="445"/>
        <v/>
      </c>
      <c r="DD620" t="str">
        <f t="shared" ca="1" si="446"/>
        <v/>
      </c>
      <c r="DE620" t="str">
        <f t="shared" si="447"/>
        <v/>
      </c>
      <c r="DF620" t="str">
        <f t="shared" ca="1" si="448"/>
        <v/>
      </c>
      <c r="DG620" t="str">
        <f t="shared" si="449"/>
        <v/>
      </c>
      <c r="DH620" t="str">
        <f t="shared" ca="1" si="450"/>
        <v/>
      </c>
      <c r="DI620" t="str">
        <f t="shared" si="451"/>
        <v/>
      </c>
      <c r="DJ620" t="str">
        <f t="shared" ca="1" si="452"/>
        <v/>
      </c>
      <c r="DK620" t="str">
        <f t="shared" si="453"/>
        <v/>
      </c>
      <c r="DL620" t="str">
        <f t="shared" ca="1" si="454"/>
        <v/>
      </c>
      <c r="DM620" t="str">
        <f t="shared" si="455"/>
        <v/>
      </c>
      <c r="DN620" t="str">
        <f t="shared" ca="1" si="456"/>
        <v/>
      </c>
      <c r="DO620" t="str">
        <f t="shared" si="457"/>
        <v/>
      </c>
      <c r="DP620" t="str">
        <f t="shared" ca="1" si="458"/>
        <v/>
      </c>
      <c r="DQ620" t="str">
        <f t="shared" si="459"/>
        <v/>
      </c>
      <c r="DR620" t="str">
        <f t="shared" ca="1" si="460"/>
        <v/>
      </c>
      <c r="DS620" t="str">
        <f t="shared" si="461"/>
        <v/>
      </c>
      <c r="DT620" t="str">
        <f t="shared" ca="1" si="462"/>
        <v/>
      </c>
      <c r="DU620" t="str">
        <f t="shared" si="463"/>
        <v/>
      </c>
      <c r="DV620" t="str">
        <f t="shared" ca="1" si="464"/>
        <v/>
      </c>
      <c r="DW620" t="str">
        <f t="shared" si="465"/>
        <v/>
      </c>
      <c r="DX620" t="str">
        <f t="shared" ca="1" si="466"/>
        <v/>
      </c>
      <c r="DY620" t="str">
        <f t="shared" si="467"/>
        <v/>
      </c>
      <c r="DZ620" t="str">
        <f t="shared" ca="1" si="468"/>
        <v/>
      </c>
      <c r="EA620" t="str">
        <f t="shared" si="469"/>
        <v/>
      </c>
      <c r="EB620" t="str">
        <f t="shared" ca="1" si="470"/>
        <v/>
      </c>
      <c r="EC620" t="str">
        <f t="shared" si="471"/>
        <v/>
      </c>
      <c r="ED620" t="str">
        <f t="shared" ca="1" si="472"/>
        <v/>
      </c>
      <c r="EE620" t="str">
        <f t="shared" si="473"/>
        <v/>
      </c>
      <c r="EF620" t="str">
        <f t="shared" ca="1" si="474"/>
        <v/>
      </c>
      <c r="EG620" t="str">
        <f t="shared" si="475"/>
        <v/>
      </c>
      <c r="EH620" t="str">
        <f t="shared" ca="1" si="476"/>
        <v/>
      </c>
      <c r="EI620" t="str">
        <f t="shared" si="477"/>
        <v/>
      </c>
      <c r="EJ620" t="str">
        <f t="shared" ca="1" si="478"/>
        <v/>
      </c>
      <c r="EK620" t="str">
        <f t="shared" ca="1" si="481"/>
        <v/>
      </c>
      <c r="EL620" t="s">
        <v>924</v>
      </c>
      <c r="EM620">
        <v>112816</v>
      </c>
      <c r="EN620">
        <v>4839</v>
      </c>
      <c r="EO620">
        <v>9498</v>
      </c>
      <c r="EP620">
        <v>3201</v>
      </c>
      <c r="EQ620">
        <v>773</v>
      </c>
      <c r="ER620">
        <v>365</v>
      </c>
      <c r="ES620">
        <v>20380</v>
      </c>
      <c r="ET620">
        <v>2407</v>
      </c>
      <c r="EU620">
        <v>2</v>
      </c>
      <c r="EV620" t="s">
        <v>156</v>
      </c>
      <c r="EW620">
        <v>1024</v>
      </c>
      <c r="EX620">
        <v>2</v>
      </c>
      <c r="EY620">
        <v>48000</v>
      </c>
      <c r="EZ620">
        <v>-16</v>
      </c>
      <c r="FA620" t="s">
        <v>170</v>
      </c>
      <c r="FB620">
        <v>6</v>
      </c>
      <c r="FC620" t="s">
        <v>171</v>
      </c>
      <c r="FD620">
        <v>434385</v>
      </c>
      <c r="FE620">
        <v>429539</v>
      </c>
      <c r="FF620">
        <v>2366</v>
      </c>
      <c r="FG620">
        <v>871539</v>
      </c>
      <c r="FH620">
        <v>873257</v>
      </c>
      <c r="FI620">
        <v>429525</v>
      </c>
      <c r="FJ620">
        <v>871539</v>
      </c>
      <c r="FK620">
        <v>427115</v>
      </c>
      <c r="FL620" t="s">
        <v>158</v>
      </c>
      <c r="FM620">
        <v>423562</v>
      </c>
      <c r="FN620">
        <v>344358</v>
      </c>
      <c r="FO620">
        <v>374384</v>
      </c>
      <c r="FP620">
        <v>1591</v>
      </c>
      <c r="FQ620">
        <v>1550</v>
      </c>
      <c r="FR620">
        <v>870782</v>
      </c>
      <c r="FS620">
        <v>344354</v>
      </c>
      <c r="FT620">
        <v>344354</v>
      </c>
      <c r="FU620">
        <v>1586</v>
      </c>
      <c r="FV620">
        <v>876797</v>
      </c>
      <c r="FW620">
        <v>875257</v>
      </c>
      <c r="FX620">
        <v>877162</v>
      </c>
      <c r="FY620">
        <v>353857</v>
      </c>
      <c r="FZ620">
        <v>377586</v>
      </c>
      <c r="GA620">
        <v>353998</v>
      </c>
      <c r="GB620">
        <v>427115</v>
      </c>
      <c r="GC620">
        <v>425562</v>
      </c>
      <c r="GD620">
        <v>429523</v>
      </c>
      <c r="GE620" t="s">
        <v>158</v>
      </c>
      <c r="GF620">
        <v>876797</v>
      </c>
      <c r="GG620">
        <v>423551</v>
      </c>
      <c r="GH620">
        <v>870780</v>
      </c>
      <c r="GI620">
        <v>547203</v>
      </c>
      <c r="GJ620" t="s">
        <v>172</v>
      </c>
      <c r="GK620">
        <v>43</v>
      </c>
      <c r="GL620">
        <v>60139</v>
      </c>
      <c r="GM620">
        <v>45</v>
      </c>
      <c r="GN620" t="s">
        <v>185</v>
      </c>
      <c r="GO620" t="s">
        <v>166</v>
      </c>
      <c r="GP620">
        <v>1024</v>
      </c>
      <c r="GQ620">
        <v>-50</v>
      </c>
      <c r="GR620">
        <v>180</v>
      </c>
      <c r="GS620">
        <f t="shared" si="479"/>
        <v>45</v>
      </c>
      <c r="GT620" t="str">
        <f t="shared" si="434"/>
        <v>test</v>
      </c>
    </row>
    <row r="621" spans="1:202" x14ac:dyDescent="0.2">
      <c r="A621">
        <v>95</v>
      </c>
      <c r="B621">
        <v>95</v>
      </c>
      <c r="C621">
        <v>1359</v>
      </c>
      <c r="D621">
        <v>1359</v>
      </c>
      <c r="E621" t="s">
        <v>155</v>
      </c>
      <c r="F621" t="s">
        <v>156</v>
      </c>
      <c r="G621" t="s">
        <v>156</v>
      </c>
      <c r="H621" t="s">
        <v>156</v>
      </c>
      <c r="I621">
        <v>0</v>
      </c>
      <c r="J621" t="s">
        <v>157</v>
      </c>
      <c r="K621">
        <v>1</v>
      </c>
      <c r="L621" t="s">
        <v>154</v>
      </c>
      <c r="M621" t="s">
        <v>154</v>
      </c>
      <c r="N621" t="s">
        <v>154</v>
      </c>
      <c r="O621">
        <v>1</v>
      </c>
      <c r="P621" t="s">
        <v>154</v>
      </c>
      <c r="Q621" t="s">
        <v>154</v>
      </c>
      <c r="R621" t="s">
        <v>179</v>
      </c>
      <c r="S621">
        <v>0</v>
      </c>
      <c r="T621">
        <v>2</v>
      </c>
      <c r="U621">
        <v>0</v>
      </c>
      <c r="V621">
        <v>45</v>
      </c>
      <c r="W621">
        <v>45</v>
      </c>
      <c r="X621">
        <v>2</v>
      </c>
      <c r="Y621">
        <v>45</v>
      </c>
      <c r="Z621">
        <v>20</v>
      </c>
      <c r="AA621">
        <v>0</v>
      </c>
      <c r="AB621">
        <v>20</v>
      </c>
      <c r="AC621">
        <v>2</v>
      </c>
      <c r="AD621">
        <v>2</v>
      </c>
      <c r="AE621">
        <v>0</v>
      </c>
      <c r="AF621">
        <v>0</v>
      </c>
      <c r="AG621">
        <v>45</v>
      </c>
      <c r="AH621">
        <v>2</v>
      </c>
      <c r="AI621">
        <v>2</v>
      </c>
      <c r="AJ621">
        <v>0</v>
      </c>
      <c r="AK621">
        <v>45</v>
      </c>
      <c r="AL621">
        <v>45</v>
      </c>
      <c r="AM621">
        <v>66</v>
      </c>
      <c r="AN621">
        <v>2</v>
      </c>
      <c r="AO621">
        <v>2</v>
      </c>
      <c r="AP621">
        <v>2</v>
      </c>
      <c r="AQ621">
        <v>20</v>
      </c>
      <c r="AR621">
        <v>20</v>
      </c>
      <c r="AS621">
        <v>20</v>
      </c>
      <c r="AT621">
        <v>2</v>
      </c>
      <c r="AU621">
        <v>45</v>
      </c>
      <c r="AV621">
        <v>20</v>
      </c>
      <c r="AW621">
        <v>45</v>
      </c>
      <c r="AX621">
        <v>0</v>
      </c>
      <c r="AY621" t="s">
        <v>159</v>
      </c>
      <c r="AZ621">
        <v>-88</v>
      </c>
      <c r="BA621">
        <v>205</v>
      </c>
      <c r="BB621" t="s">
        <v>160</v>
      </c>
      <c r="BC621" t="s">
        <v>161</v>
      </c>
      <c r="BD621" t="b">
        <v>0</v>
      </c>
      <c r="BE621">
        <v>5.21</v>
      </c>
      <c r="BF621" t="b">
        <v>1</v>
      </c>
      <c r="BH621" t="s">
        <v>233</v>
      </c>
      <c r="BI621" t="s">
        <v>162</v>
      </c>
      <c r="BJ621" t="b">
        <v>0</v>
      </c>
      <c r="BK621" t="s">
        <v>163</v>
      </c>
      <c r="BL621" t="b">
        <v>0</v>
      </c>
      <c r="BM621">
        <v>18</v>
      </c>
      <c r="BN621" t="s">
        <v>164</v>
      </c>
      <c r="BO621" t="s">
        <v>165</v>
      </c>
      <c r="BP621" t="s">
        <v>164</v>
      </c>
      <c r="BQ621" t="s">
        <v>166</v>
      </c>
      <c r="BR621">
        <v>768</v>
      </c>
      <c r="BS621" t="s">
        <v>156</v>
      </c>
      <c r="BT621" t="s">
        <v>173</v>
      </c>
      <c r="BU621" t="s">
        <v>193</v>
      </c>
      <c r="BV621" t="s">
        <v>188</v>
      </c>
      <c r="BW621">
        <v>45</v>
      </c>
      <c r="BX621">
        <v>3</v>
      </c>
      <c r="BY621">
        <v>0</v>
      </c>
      <c r="BZ621">
        <v>6</v>
      </c>
      <c r="CA621" t="s">
        <v>234</v>
      </c>
      <c r="CB621" t="s">
        <v>156</v>
      </c>
      <c r="CC621">
        <v>7</v>
      </c>
      <c r="CD621" t="b">
        <v>0</v>
      </c>
      <c r="CE621" t="s">
        <v>168</v>
      </c>
      <c r="CF621" t="s">
        <v>227</v>
      </c>
      <c r="CG621">
        <v>19</v>
      </c>
      <c r="CH621">
        <v>0</v>
      </c>
      <c r="CI621" t="s">
        <v>179</v>
      </c>
      <c r="CJ621" t="s">
        <v>169</v>
      </c>
      <c r="CK621" t="s">
        <v>169</v>
      </c>
      <c r="CL621" t="s">
        <v>169</v>
      </c>
      <c r="CM621" t="s">
        <v>169</v>
      </c>
      <c r="CN621" t="s">
        <v>169</v>
      </c>
      <c r="CO621" t="s">
        <v>179</v>
      </c>
      <c r="CP621" t="s">
        <v>169</v>
      </c>
      <c r="CQ621">
        <v>1</v>
      </c>
      <c r="CR621">
        <v>2391</v>
      </c>
      <c r="CS621">
        <f t="shared" si="435"/>
        <v>2391</v>
      </c>
      <c r="CT621">
        <f t="shared" ca="1" si="436"/>
        <v>1885</v>
      </c>
      <c r="CU621" t="str">
        <f t="shared" si="437"/>
        <v/>
      </c>
      <c r="CV621" t="str">
        <f t="shared" ca="1" si="438"/>
        <v/>
      </c>
      <c r="CW621" t="str">
        <f t="shared" si="439"/>
        <v/>
      </c>
      <c r="CX621" t="str">
        <f t="shared" ca="1" si="440"/>
        <v/>
      </c>
      <c r="CY621" t="str">
        <f t="shared" si="441"/>
        <v/>
      </c>
      <c r="CZ621" t="str">
        <f t="shared" ca="1" si="442"/>
        <v/>
      </c>
      <c r="DA621" t="str">
        <f t="shared" si="443"/>
        <v/>
      </c>
      <c r="DB621" t="str">
        <f t="shared" ca="1" si="444"/>
        <v/>
      </c>
      <c r="DC621" t="str">
        <f t="shared" si="445"/>
        <v/>
      </c>
      <c r="DD621" t="str">
        <f t="shared" ca="1" si="446"/>
        <v/>
      </c>
      <c r="DE621" t="str">
        <f t="shared" si="447"/>
        <v/>
      </c>
      <c r="DF621" t="str">
        <f t="shared" ca="1" si="448"/>
        <v/>
      </c>
      <c r="DG621" t="str">
        <f t="shared" si="449"/>
        <v/>
      </c>
      <c r="DH621" t="str">
        <f t="shared" ca="1" si="450"/>
        <v/>
      </c>
      <c r="DI621" t="str">
        <f t="shared" si="451"/>
        <v/>
      </c>
      <c r="DJ621" t="str">
        <f t="shared" ca="1" si="452"/>
        <v/>
      </c>
      <c r="DK621" t="str">
        <f t="shared" si="453"/>
        <v/>
      </c>
      <c r="DL621" t="str">
        <f t="shared" ca="1" si="454"/>
        <v/>
      </c>
      <c r="DM621">
        <f t="shared" si="455"/>
        <v>2391</v>
      </c>
      <c r="DN621">
        <f t="shared" ca="1" si="456"/>
        <v>1885</v>
      </c>
      <c r="DO621" t="str">
        <f t="shared" si="457"/>
        <v/>
      </c>
      <c r="DP621" t="str">
        <f t="shared" ca="1" si="458"/>
        <v/>
      </c>
      <c r="DQ621" t="str">
        <f t="shared" si="459"/>
        <v/>
      </c>
      <c r="DR621" t="str">
        <f t="shared" ca="1" si="460"/>
        <v/>
      </c>
      <c r="DS621" t="str">
        <f t="shared" si="461"/>
        <v/>
      </c>
      <c r="DT621" t="str">
        <f t="shared" ca="1" si="462"/>
        <v/>
      </c>
      <c r="DU621" t="str">
        <f t="shared" si="463"/>
        <v/>
      </c>
      <c r="DV621" t="str">
        <f t="shared" ca="1" si="464"/>
        <v/>
      </c>
      <c r="DW621" t="str">
        <f t="shared" si="465"/>
        <v/>
      </c>
      <c r="DX621" t="str">
        <f t="shared" ca="1" si="466"/>
        <v/>
      </c>
      <c r="DY621" t="str">
        <f t="shared" si="467"/>
        <v/>
      </c>
      <c r="DZ621" t="str">
        <f t="shared" ca="1" si="468"/>
        <v/>
      </c>
      <c r="EA621" t="str">
        <f t="shared" si="469"/>
        <v/>
      </c>
      <c r="EB621" t="str">
        <f t="shared" ca="1" si="470"/>
        <v/>
      </c>
      <c r="EC621" t="str">
        <f t="shared" si="471"/>
        <v/>
      </c>
      <c r="ED621" t="str">
        <f t="shared" ca="1" si="472"/>
        <v/>
      </c>
      <c r="EE621" t="str">
        <f t="shared" si="473"/>
        <v/>
      </c>
      <c r="EF621" t="str">
        <f t="shared" ca="1" si="474"/>
        <v/>
      </c>
      <c r="EG621" t="str">
        <f t="shared" si="475"/>
        <v/>
      </c>
      <c r="EH621" t="str">
        <f t="shared" ca="1" si="476"/>
        <v/>
      </c>
      <c r="EI621" t="str">
        <f t="shared" si="477"/>
        <v/>
      </c>
      <c r="EJ621" t="str">
        <f t="shared" ca="1" si="478"/>
        <v/>
      </c>
      <c r="EK621">
        <f t="shared" ca="1" si="481"/>
        <v>1885</v>
      </c>
      <c r="EL621">
        <v>1884</v>
      </c>
      <c r="EM621">
        <v>112816</v>
      </c>
      <c r="EN621">
        <v>4839</v>
      </c>
      <c r="EO621">
        <v>9498</v>
      </c>
      <c r="EP621">
        <v>3201</v>
      </c>
      <c r="EQ621">
        <v>773</v>
      </c>
      <c r="ER621">
        <v>2391</v>
      </c>
      <c r="ES621">
        <v>20380</v>
      </c>
      <c r="ET621">
        <v>2407</v>
      </c>
      <c r="EU621">
        <v>2</v>
      </c>
      <c r="EV621" t="s">
        <v>156</v>
      </c>
      <c r="EW621">
        <v>1024</v>
      </c>
      <c r="EX621">
        <v>2</v>
      </c>
      <c r="EY621">
        <v>48000</v>
      </c>
      <c r="EZ621">
        <v>-16</v>
      </c>
      <c r="FA621" t="s">
        <v>170</v>
      </c>
      <c r="FB621">
        <v>6</v>
      </c>
      <c r="FC621" t="s">
        <v>171</v>
      </c>
      <c r="FD621">
        <v>434385</v>
      </c>
      <c r="FE621">
        <v>429539</v>
      </c>
      <c r="FF621">
        <v>2366</v>
      </c>
      <c r="FG621">
        <v>877944</v>
      </c>
      <c r="FH621">
        <v>879658</v>
      </c>
      <c r="FI621">
        <v>429525</v>
      </c>
      <c r="FJ621">
        <v>877944</v>
      </c>
      <c r="FK621">
        <v>427115</v>
      </c>
      <c r="FL621" t="s">
        <v>158</v>
      </c>
      <c r="FM621">
        <v>423562</v>
      </c>
      <c r="FN621">
        <v>344358</v>
      </c>
      <c r="FO621">
        <v>374384</v>
      </c>
      <c r="FP621">
        <v>1591</v>
      </c>
      <c r="FQ621">
        <v>1550</v>
      </c>
      <c r="FR621">
        <v>877185</v>
      </c>
      <c r="FS621">
        <v>344354</v>
      </c>
      <c r="FT621">
        <v>344354</v>
      </c>
      <c r="FU621">
        <v>1586</v>
      </c>
      <c r="FV621">
        <v>882964</v>
      </c>
      <c r="FW621">
        <v>881658</v>
      </c>
      <c r="FX621">
        <v>885356</v>
      </c>
      <c r="FY621">
        <v>353857</v>
      </c>
      <c r="FZ621">
        <v>377586</v>
      </c>
      <c r="GA621">
        <v>353998</v>
      </c>
      <c r="GB621">
        <v>427115</v>
      </c>
      <c r="GC621">
        <v>425562</v>
      </c>
      <c r="GD621">
        <v>429523</v>
      </c>
      <c r="GE621" t="s">
        <v>158</v>
      </c>
      <c r="GF621">
        <v>882964</v>
      </c>
      <c r="GG621">
        <v>423551</v>
      </c>
      <c r="GH621">
        <v>877182</v>
      </c>
      <c r="GI621">
        <v>547203</v>
      </c>
      <c r="GJ621" t="s">
        <v>172</v>
      </c>
      <c r="GK621">
        <v>44</v>
      </c>
      <c r="GL621">
        <v>62530</v>
      </c>
      <c r="GM621">
        <v>46</v>
      </c>
      <c r="GN621" t="s">
        <v>182</v>
      </c>
      <c r="GO621" t="s">
        <v>166</v>
      </c>
      <c r="GP621">
        <v>1024</v>
      </c>
      <c r="GQ621">
        <v>-50</v>
      </c>
      <c r="GR621">
        <v>180</v>
      </c>
      <c r="GS621">
        <f t="shared" si="479"/>
        <v>46</v>
      </c>
      <c r="GT621" t="str">
        <f t="shared" si="434"/>
        <v>test</v>
      </c>
    </row>
    <row r="622" spans="1:202" x14ac:dyDescent="0.2">
      <c r="A622">
        <v>95</v>
      </c>
      <c r="B622">
        <v>95</v>
      </c>
      <c r="C622">
        <v>1340</v>
      </c>
      <c r="D622">
        <v>1340</v>
      </c>
      <c r="E622" t="s">
        <v>155</v>
      </c>
      <c r="F622" t="s">
        <v>156</v>
      </c>
      <c r="G622" t="s">
        <v>156</v>
      </c>
      <c r="H622" t="s">
        <v>156</v>
      </c>
      <c r="I622">
        <v>0</v>
      </c>
      <c r="J622" t="s">
        <v>157</v>
      </c>
      <c r="K622">
        <v>1</v>
      </c>
      <c r="L622" t="s">
        <v>154</v>
      </c>
      <c r="M622" t="s">
        <v>154</v>
      </c>
      <c r="N622" t="s">
        <v>154</v>
      </c>
      <c r="O622">
        <v>1</v>
      </c>
      <c r="P622" t="s">
        <v>154</v>
      </c>
      <c r="Q622" t="s">
        <v>154</v>
      </c>
      <c r="R622" t="s">
        <v>179</v>
      </c>
      <c r="S622">
        <v>0</v>
      </c>
      <c r="T622">
        <v>2</v>
      </c>
      <c r="U622">
        <v>0</v>
      </c>
      <c r="V622">
        <v>46</v>
      </c>
      <c r="W622">
        <v>46</v>
      </c>
      <c r="X622">
        <v>2</v>
      </c>
      <c r="Y622">
        <v>46</v>
      </c>
      <c r="Z622">
        <v>20</v>
      </c>
      <c r="AA622">
        <v>0</v>
      </c>
      <c r="AB622">
        <v>20</v>
      </c>
      <c r="AC622">
        <v>2</v>
      </c>
      <c r="AD622">
        <v>2</v>
      </c>
      <c r="AE622">
        <v>0</v>
      </c>
      <c r="AF622">
        <v>0</v>
      </c>
      <c r="AG622">
        <v>46</v>
      </c>
      <c r="AH622">
        <v>2</v>
      </c>
      <c r="AI622">
        <v>2</v>
      </c>
      <c r="AJ622">
        <v>0</v>
      </c>
      <c r="AK622">
        <v>46</v>
      </c>
      <c r="AL622">
        <v>46</v>
      </c>
      <c r="AM622">
        <v>67</v>
      </c>
      <c r="AN622">
        <v>2</v>
      </c>
      <c r="AO622">
        <v>2</v>
      </c>
      <c r="AP622">
        <v>2</v>
      </c>
      <c r="AQ622">
        <v>20</v>
      </c>
      <c r="AR622">
        <v>20</v>
      </c>
      <c r="AS622">
        <v>20</v>
      </c>
      <c r="AT622">
        <v>2</v>
      </c>
      <c r="AU622">
        <v>46</v>
      </c>
      <c r="AV622">
        <v>20</v>
      </c>
      <c r="AW622">
        <v>46</v>
      </c>
      <c r="AX622">
        <v>0</v>
      </c>
      <c r="AY622" t="s">
        <v>159</v>
      </c>
      <c r="AZ622">
        <v>-88</v>
      </c>
      <c r="BA622">
        <v>205</v>
      </c>
      <c r="BB622" t="s">
        <v>160</v>
      </c>
      <c r="BC622" t="s">
        <v>161</v>
      </c>
      <c r="BD622" t="b">
        <v>0</v>
      </c>
      <c r="BE622">
        <v>11.03</v>
      </c>
      <c r="BF622" t="b">
        <v>1</v>
      </c>
      <c r="BH622" t="s">
        <v>233</v>
      </c>
      <c r="BI622" t="s">
        <v>162</v>
      </c>
      <c r="BJ622" t="b">
        <v>0</v>
      </c>
      <c r="BK622" t="s">
        <v>163</v>
      </c>
      <c r="BL622" t="b">
        <v>0</v>
      </c>
      <c r="BM622">
        <v>18</v>
      </c>
      <c r="BN622" t="s">
        <v>164</v>
      </c>
      <c r="BO622" t="s">
        <v>165</v>
      </c>
      <c r="BP622" t="s">
        <v>164</v>
      </c>
      <c r="BQ622" t="s">
        <v>166</v>
      </c>
      <c r="BR622">
        <v>768</v>
      </c>
      <c r="BS622" t="s">
        <v>156</v>
      </c>
      <c r="BT622" t="s">
        <v>173</v>
      </c>
      <c r="BU622" t="s">
        <v>181</v>
      </c>
      <c r="BV622" t="s">
        <v>189</v>
      </c>
      <c r="BW622">
        <v>46</v>
      </c>
      <c r="BX622">
        <v>3</v>
      </c>
      <c r="BY622">
        <v>0</v>
      </c>
      <c r="BZ622">
        <v>6</v>
      </c>
      <c r="CA622" t="s">
        <v>234</v>
      </c>
      <c r="CB622" t="s">
        <v>156</v>
      </c>
      <c r="CC622">
        <v>7</v>
      </c>
      <c r="CD622" t="b">
        <v>0</v>
      </c>
      <c r="CE622" t="s">
        <v>168</v>
      </c>
      <c r="CF622" t="s">
        <v>227</v>
      </c>
      <c r="CG622">
        <v>23</v>
      </c>
      <c r="CH622">
        <v>0</v>
      </c>
      <c r="CI622" t="s">
        <v>179</v>
      </c>
      <c r="CJ622" t="s">
        <v>169</v>
      </c>
      <c r="CK622" t="s">
        <v>169</v>
      </c>
      <c r="CL622" t="s">
        <v>169</v>
      </c>
      <c r="CM622" t="s">
        <v>169</v>
      </c>
      <c r="CN622" t="s">
        <v>169</v>
      </c>
      <c r="CO622" t="s">
        <v>179</v>
      </c>
      <c r="CP622" t="s">
        <v>169</v>
      </c>
      <c r="CQ622">
        <v>1</v>
      </c>
      <c r="CR622">
        <v>481</v>
      </c>
      <c r="CS622">
        <f t="shared" si="435"/>
        <v>481</v>
      </c>
      <c r="CT622">
        <f t="shared" ca="1" si="436"/>
        <v>481</v>
      </c>
      <c r="CU622" t="str">
        <f t="shared" si="437"/>
        <v/>
      </c>
      <c r="CV622" t="str">
        <f t="shared" ca="1" si="438"/>
        <v/>
      </c>
      <c r="CW622" t="str">
        <f t="shared" si="439"/>
        <v/>
      </c>
      <c r="CX622" t="str">
        <f t="shared" ca="1" si="440"/>
        <v/>
      </c>
      <c r="CY622" t="str">
        <f t="shared" si="441"/>
        <v/>
      </c>
      <c r="CZ622" t="str">
        <f t="shared" ca="1" si="442"/>
        <v/>
      </c>
      <c r="DA622" t="str">
        <f t="shared" si="443"/>
        <v/>
      </c>
      <c r="DB622" t="str">
        <f t="shared" ca="1" si="444"/>
        <v/>
      </c>
      <c r="DC622" t="str">
        <f t="shared" si="445"/>
        <v/>
      </c>
      <c r="DD622" t="str">
        <f t="shared" ca="1" si="446"/>
        <v/>
      </c>
      <c r="DE622" t="str">
        <f t="shared" si="447"/>
        <v/>
      </c>
      <c r="DF622" t="str">
        <f t="shared" ca="1" si="448"/>
        <v/>
      </c>
      <c r="DG622" t="str">
        <f t="shared" si="449"/>
        <v/>
      </c>
      <c r="DH622" t="str">
        <f t="shared" ca="1" si="450"/>
        <v/>
      </c>
      <c r="DI622" t="str">
        <f t="shared" si="451"/>
        <v/>
      </c>
      <c r="DJ622" t="str">
        <f t="shared" ca="1" si="452"/>
        <v/>
      </c>
      <c r="DK622" t="str">
        <f t="shared" si="453"/>
        <v/>
      </c>
      <c r="DL622" t="str">
        <f t="shared" ca="1" si="454"/>
        <v/>
      </c>
      <c r="DM622" t="str">
        <f t="shared" si="455"/>
        <v/>
      </c>
      <c r="DN622" t="str">
        <f t="shared" ca="1" si="456"/>
        <v/>
      </c>
      <c r="DO622" t="str">
        <f t="shared" si="457"/>
        <v/>
      </c>
      <c r="DP622" t="str">
        <f t="shared" ca="1" si="458"/>
        <v/>
      </c>
      <c r="DQ622" t="str">
        <f t="shared" si="459"/>
        <v/>
      </c>
      <c r="DR622" t="str">
        <f t="shared" ca="1" si="460"/>
        <v/>
      </c>
      <c r="DS622" t="str">
        <f t="shared" si="461"/>
        <v/>
      </c>
      <c r="DT622" t="str">
        <f t="shared" ca="1" si="462"/>
        <v/>
      </c>
      <c r="DU622" t="str">
        <f t="shared" si="463"/>
        <v/>
      </c>
      <c r="DV622" t="str">
        <f t="shared" ca="1" si="464"/>
        <v/>
      </c>
      <c r="DW622" t="str">
        <f t="shared" si="465"/>
        <v/>
      </c>
      <c r="DX622" t="str">
        <f t="shared" ca="1" si="466"/>
        <v/>
      </c>
      <c r="DY622" t="str">
        <f t="shared" si="467"/>
        <v/>
      </c>
      <c r="DZ622" t="str">
        <f t="shared" ca="1" si="468"/>
        <v/>
      </c>
      <c r="EA622" t="str">
        <f t="shared" si="469"/>
        <v/>
      </c>
      <c r="EB622" t="str">
        <f t="shared" ca="1" si="470"/>
        <v/>
      </c>
      <c r="EC622" t="str">
        <f t="shared" si="471"/>
        <v/>
      </c>
      <c r="ED622" t="str">
        <f t="shared" ca="1" si="472"/>
        <v/>
      </c>
      <c r="EE622" t="str">
        <f t="shared" si="473"/>
        <v/>
      </c>
      <c r="EF622" t="str">
        <f t="shared" ca="1" si="474"/>
        <v/>
      </c>
      <c r="EG622">
        <f t="shared" si="475"/>
        <v>481</v>
      </c>
      <c r="EH622">
        <f t="shared" ca="1" si="476"/>
        <v>481</v>
      </c>
      <c r="EI622" t="str">
        <f t="shared" si="477"/>
        <v/>
      </c>
      <c r="EJ622" t="str">
        <f t="shared" ca="1" si="478"/>
        <v/>
      </c>
      <c r="EK622">
        <f t="shared" ca="1" si="481"/>
        <v>481</v>
      </c>
      <c r="EL622">
        <v>481</v>
      </c>
      <c r="EM622">
        <v>112816</v>
      </c>
      <c r="EN622">
        <v>4839</v>
      </c>
      <c r="EO622">
        <v>9498</v>
      </c>
      <c r="EP622">
        <v>3201</v>
      </c>
      <c r="EQ622">
        <v>773</v>
      </c>
      <c r="ER622">
        <v>481</v>
      </c>
      <c r="ES622">
        <v>20380</v>
      </c>
      <c r="ET622">
        <v>2407</v>
      </c>
      <c r="EU622">
        <v>2</v>
      </c>
      <c r="EV622" t="s">
        <v>156</v>
      </c>
      <c r="EW622">
        <v>1024</v>
      </c>
      <c r="EX622">
        <v>2</v>
      </c>
      <c r="EY622">
        <v>48000</v>
      </c>
      <c r="EZ622">
        <v>-16</v>
      </c>
      <c r="FA622" t="s">
        <v>170</v>
      </c>
      <c r="FB622">
        <v>6</v>
      </c>
      <c r="FC622" t="s">
        <v>171</v>
      </c>
      <c r="FD622">
        <v>434385</v>
      </c>
      <c r="FE622">
        <v>429539</v>
      </c>
      <c r="FF622">
        <v>2366</v>
      </c>
      <c r="FG622">
        <v>886140</v>
      </c>
      <c r="FH622">
        <v>887719</v>
      </c>
      <c r="FI622">
        <v>429525</v>
      </c>
      <c r="FJ622">
        <v>886140</v>
      </c>
      <c r="FK622">
        <v>427115</v>
      </c>
      <c r="FL622" t="s">
        <v>158</v>
      </c>
      <c r="FM622">
        <v>423562</v>
      </c>
      <c r="FN622">
        <v>344358</v>
      </c>
      <c r="FO622">
        <v>374384</v>
      </c>
      <c r="FP622">
        <v>1591</v>
      </c>
      <c r="FQ622">
        <v>1550</v>
      </c>
      <c r="FR622">
        <v>885378</v>
      </c>
      <c r="FS622">
        <v>344354</v>
      </c>
      <c r="FT622">
        <v>344354</v>
      </c>
      <c r="FU622">
        <v>1586</v>
      </c>
      <c r="FV622">
        <v>891305</v>
      </c>
      <c r="FW622">
        <v>889719</v>
      </c>
      <c r="FX622">
        <v>891787</v>
      </c>
      <c r="FY622">
        <v>353857</v>
      </c>
      <c r="FZ622">
        <v>377586</v>
      </c>
      <c r="GA622">
        <v>353998</v>
      </c>
      <c r="GB622">
        <v>427115</v>
      </c>
      <c r="GC622">
        <v>425562</v>
      </c>
      <c r="GD622">
        <v>429523</v>
      </c>
      <c r="GE622" t="s">
        <v>158</v>
      </c>
      <c r="GF622">
        <v>891305</v>
      </c>
      <c r="GG622">
        <v>423551</v>
      </c>
      <c r="GH622">
        <v>885374</v>
      </c>
      <c r="GI622">
        <v>547203</v>
      </c>
      <c r="GJ622" t="s">
        <v>172</v>
      </c>
      <c r="GK622">
        <v>45</v>
      </c>
      <c r="GL622">
        <v>63011</v>
      </c>
      <c r="GM622">
        <v>47</v>
      </c>
      <c r="GN622" t="s">
        <v>182</v>
      </c>
      <c r="GO622" t="s">
        <v>166</v>
      </c>
      <c r="GP622">
        <v>1024</v>
      </c>
      <c r="GQ622">
        <v>-50</v>
      </c>
      <c r="GR622">
        <v>180</v>
      </c>
      <c r="GS622">
        <f t="shared" si="479"/>
        <v>47</v>
      </c>
      <c r="GT622" t="str">
        <f t="shared" si="434"/>
        <v>test</v>
      </c>
    </row>
    <row r="623" spans="1:202" x14ac:dyDescent="0.2">
      <c r="A623">
        <v>95</v>
      </c>
      <c r="B623">
        <v>95</v>
      </c>
      <c r="C623">
        <v>1321</v>
      </c>
      <c r="D623">
        <v>1321</v>
      </c>
      <c r="E623" t="s">
        <v>155</v>
      </c>
      <c r="F623" t="s">
        <v>156</v>
      </c>
      <c r="G623" t="s">
        <v>156</v>
      </c>
      <c r="H623" t="s">
        <v>156</v>
      </c>
      <c r="I623">
        <v>0</v>
      </c>
      <c r="J623" t="s">
        <v>157</v>
      </c>
      <c r="K623">
        <v>1</v>
      </c>
      <c r="L623" t="s">
        <v>154</v>
      </c>
      <c r="M623" t="s">
        <v>154</v>
      </c>
      <c r="N623" t="s">
        <v>154</v>
      </c>
      <c r="O623">
        <v>1</v>
      </c>
      <c r="P623" t="s">
        <v>154</v>
      </c>
      <c r="Q623" t="s">
        <v>154</v>
      </c>
      <c r="R623" t="s">
        <v>183</v>
      </c>
      <c r="S623">
        <v>0</v>
      </c>
      <c r="T623">
        <v>2</v>
      </c>
      <c r="U623">
        <v>0</v>
      </c>
      <c r="V623">
        <v>47</v>
      </c>
      <c r="W623">
        <v>47</v>
      </c>
      <c r="X623">
        <v>2</v>
      </c>
      <c r="Y623">
        <v>47</v>
      </c>
      <c r="Z623">
        <v>20</v>
      </c>
      <c r="AA623">
        <v>0</v>
      </c>
      <c r="AB623">
        <v>20</v>
      </c>
      <c r="AC623">
        <v>2</v>
      </c>
      <c r="AD623">
        <v>2</v>
      </c>
      <c r="AE623">
        <v>0</v>
      </c>
      <c r="AF623">
        <v>0</v>
      </c>
      <c r="AG623">
        <v>47</v>
      </c>
      <c r="AH623">
        <v>2</v>
      </c>
      <c r="AI623">
        <v>2</v>
      </c>
      <c r="AJ623">
        <v>0</v>
      </c>
      <c r="AK623">
        <v>47</v>
      </c>
      <c r="AL623">
        <v>47</v>
      </c>
      <c r="AM623">
        <v>68</v>
      </c>
      <c r="AN623">
        <v>2</v>
      </c>
      <c r="AO623">
        <v>2</v>
      </c>
      <c r="AP623">
        <v>2</v>
      </c>
      <c r="AQ623">
        <v>20</v>
      </c>
      <c r="AR623">
        <v>20</v>
      </c>
      <c r="AS623">
        <v>20</v>
      </c>
      <c r="AT623">
        <v>2</v>
      </c>
      <c r="AU623">
        <v>47</v>
      </c>
      <c r="AV623">
        <v>20</v>
      </c>
      <c r="AW623">
        <v>47</v>
      </c>
      <c r="AX623">
        <v>0</v>
      </c>
      <c r="AY623" t="s">
        <v>159</v>
      </c>
      <c r="AZ623">
        <v>-88</v>
      </c>
      <c r="BA623">
        <v>205</v>
      </c>
      <c r="BB623" t="s">
        <v>160</v>
      </c>
      <c r="BC623" t="s">
        <v>161</v>
      </c>
      <c r="BD623" t="b">
        <v>0</v>
      </c>
      <c r="BE623" t="s">
        <v>164</v>
      </c>
      <c r="BF623" t="b">
        <v>1</v>
      </c>
      <c r="BH623" t="s">
        <v>233</v>
      </c>
      <c r="BI623" t="s">
        <v>162</v>
      </c>
      <c r="BJ623" t="b">
        <v>0</v>
      </c>
      <c r="BK623" t="s">
        <v>163</v>
      </c>
      <c r="BL623" t="b">
        <v>0</v>
      </c>
      <c r="BM623">
        <v>18</v>
      </c>
      <c r="BN623" t="s">
        <v>164</v>
      </c>
      <c r="BO623" t="s">
        <v>165</v>
      </c>
      <c r="BP623" t="s">
        <v>164</v>
      </c>
      <c r="BQ623" t="s">
        <v>166</v>
      </c>
      <c r="BR623">
        <v>768</v>
      </c>
      <c r="BS623" t="s">
        <v>156</v>
      </c>
      <c r="BT623" t="s">
        <v>173</v>
      </c>
      <c r="BU623" t="s">
        <v>188</v>
      </c>
      <c r="BV623" t="s">
        <v>184</v>
      </c>
      <c r="BW623">
        <v>47</v>
      </c>
      <c r="BX623">
        <v>3</v>
      </c>
      <c r="BY623">
        <v>0</v>
      </c>
      <c r="BZ623">
        <v>6</v>
      </c>
      <c r="CA623" t="s">
        <v>234</v>
      </c>
      <c r="CB623" t="s">
        <v>156</v>
      </c>
      <c r="CC623">
        <v>7</v>
      </c>
      <c r="CD623" t="b">
        <v>0</v>
      </c>
      <c r="CE623" t="s">
        <v>168</v>
      </c>
      <c r="CF623" t="s">
        <v>227</v>
      </c>
      <c r="CG623">
        <v>64</v>
      </c>
      <c r="CH623">
        <v>0</v>
      </c>
      <c r="CI623" t="s">
        <v>183</v>
      </c>
      <c r="CJ623" t="s">
        <v>169</v>
      </c>
      <c r="CK623" t="s">
        <v>169</v>
      </c>
      <c r="CL623" t="s">
        <v>169</v>
      </c>
      <c r="CM623" t="s">
        <v>169</v>
      </c>
      <c r="CN623" t="s">
        <v>169</v>
      </c>
      <c r="CO623" t="s">
        <v>183</v>
      </c>
      <c r="CP623" t="s">
        <v>169</v>
      </c>
      <c r="CQ623">
        <v>1</v>
      </c>
      <c r="CR623">
        <v>429</v>
      </c>
      <c r="CS623" t="str">
        <f t="shared" si="435"/>
        <v/>
      </c>
      <c r="CT623" t="str">
        <f t="shared" ca="1" si="436"/>
        <v/>
      </c>
      <c r="CU623" t="str">
        <f t="shared" si="437"/>
        <v/>
      </c>
      <c r="CV623" t="str">
        <f t="shared" ca="1" si="438"/>
        <v/>
      </c>
      <c r="CW623" t="str">
        <f t="shared" si="439"/>
        <v/>
      </c>
      <c r="CX623" t="str">
        <f t="shared" ca="1" si="440"/>
        <v/>
      </c>
      <c r="CY623" t="str">
        <f t="shared" si="441"/>
        <v/>
      </c>
      <c r="CZ623" t="str">
        <f t="shared" ca="1" si="442"/>
        <v/>
      </c>
      <c r="DA623" t="str">
        <f t="shared" si="443"/>
        <v/>
      </c>
      <c r="DB623" t="str">
        <f t="shared" ca="1" si="444"/>
        <v/>
      </c>
      <c r="DC623" t="str">
        <f t="shared" si="445"/>
        <v/>
      </c>
      <c r="DD623" t="str">
        <f t="shared" ca="1" si="446"/>
        <v/>
      </c>
      <c r="DE623" t="str">
        <f t="shared" si="447"/>
        <v/>
      </c>
      <c r="DF623" t="str">
        <f t="shared" ca="1" si="448"/>
        <v/>
      </c>
      <c r="DG623" t="str">
        <f t="shared" si="449"/>
        <v/>
      </c>
      <c r="DH623" t="str">
        <f t="shared" ca="1" si="450"/>
        <v/>
      </c>
      <c r="DI623" t="str">
        <f t="shared" si="451"/>
        <v/>
      </c>
      <c r="DJ623" t="str">
        <f t="shared" ca="1" si="452"/>
        <v/>
      </c>
      <c r="DK623" t="str">
        <f t="shared" si="453"/>
        <v/>
      </c>
      <c r="DL623" t="str">
        <f t="shared" ca="1" si="454"/>
        <v/>
      </c>
      <c r="DM623" t="str">
        <f t="shared" si="455"/>
        <v/>
      </c>
      <c r="DN623" t="str">
        <f t="shared" ca="1" si="456"/>
        <v/>
      </c>
      <c r="DO623" t="str">
        <f t="shared" si="457"/>
        <v/>
      </c>
      <c r="DP623" t="str">
        <f t="shared" ca="1" si="458"/>
        <v/>
      </c>
      <c r="DQ623" t="str">
        <f t="shared" si="459"/>
        <v/>
      </c>
      <c r="DR623" t="str">
        <f t="shared" ca="1" si="460"/>
        <v/>
      </c>
      <c r="DS623" t="str">
        <f t="shared" si="461"/>
        <v/>
      </c>
      <c r="DT623" t="str">
        <f t="shared" ca="1" si="462"/>
        <v/>
      </c>
      <c r="DU623" t="str">
        <f t="shared" si="463"/>
        <v/>
      </c>
      <c r="DV623" t="str">
        <f t="shared" ca="1" si="464"/>
        <v/>
      </c>
      <c r="DW623" t="str">
        <f t="shared" si="465"/>
        <v/>
      </c>
      <c r="DX623" t="str">
        <f t="shared" ca="1" si="466"/>
        <v/>
      </c>
      <c r="DY623" t="str">
        <f t="shared" si="467"/>
        <v/>
      </c>
      <c r="DZ623" t="str">
        <f t="shared" ca="1" si="468"/>
        <v/>
      </c>
      <c r="EA623" t="str">
        <f t="shared" si="469"/>
        <v/>
      </c>
      <c r="EB623" t="str">
        <f t="shared" ca="1" si="470"/>
        <v/>
      </c>
      <c r="EC623" t="str">
        <f t="shared" si="471"/>
        <v/>
      </c>
      <c r="ED623" t="str">
        <f t="shared" ca="1" si="472"/>
        <v/>
      </c>
      <c r="EE623" t="str">
        <f t="shared" si="473"/>
        <v/>
      </c>
      <c r="EF623" t="str">
        <f t="shared" ca="1" si="474"/>
        <v/>
      </c>
      <c r="EG623" t="str">
        <f t="shared" si="475"/>
        <v/>
      </c>
      <c r="EH623" t="str">
        <f t="shared" ca="1" si="476"/>
        <v/>
      </c>
      <c r="EI623" t="str">
        <f t="shared" si="477"/>
        <v/>
      </c>
      <c r="EJ623" t="str">
        <f t="shared" ca="1" si="478"/>
        <v/>
      </c>
      <c r="EK623" t="str">
        <f t="shared" ca="1" si="481"/>
        <v/>
      </c>
      <c r="EL623" t="s">
        <v>924</v>
      </c>
      <c r="EM623">
        <v>112816</v>
      </c>
      <c r="EN623">
        <v>4839</v>
      </c>
      <c r="EO623">
        <v>9498</v>
      </c>
      <c r="EP623">
        <v>3201</v>
      </c>
      <c r="EQ623">
        <v>773</v>
      </c>
      <c r="ER623">
        <v>429</v>
      </c>
      <c r="ES623">
        <v>20380</v>
      </c>
      <c r="ET623">
        <v>2407</v>
      </c>
      <c r="EU623">
        <v>2</v>
      </c>
      <c r="EV623" t="s">
        <v>156</v>
      </c>
      <c r="EW623">
        <v>1024</v>
      </c>
      <c r="EX623">
        <v>2</v>
      </c>
      <c r="EY623">
        <v>48000</v>
      </c>
      <c r="EZ623">
        <v>-16</v>
      </c>
      <c r="FA623" t="s">
        <v>170</v>
      </c>
      <c r="FB623">
        <v>6</v>
      </c>
      <c r="FC623" t="s">
        <v>171</v>
      </c>
      <c r="FD623">
        <v>434385</v>
      </c>
      <c r="FE623">
        <v>429539</v>
      </c>
      <c r="FF623">
        <v>2366</v>
      </c>
      <c r="FG623">
        <v>892564</v>
      </c>
      <c r="FH623">
        <v>893886</v>
      </c>
      <c r="FI623">
        <v>429525</v>
      </c>
      <c r="FJ623">
        <v>892564</v>
      </c>
      <c r="FK623">
        <v>427115</v>
      </c>
      <c r="FL623" t="s">
        <v>158</v>
      </c>
      <c r="FM623">
        <v>423562</v>
      </c>
      <c r="FN623">
        <v>344358</v>
      </c>
      <c r="FO623">
        <v>374384</v>
      </c>
      <c r="FP623">
        <v>1591</v>
      </c>
      <c r="FQ623">
        <v>1550</v>
      </c>
      <c r="FR623">
        <v>891809</v>
      </c>
      <c r="FS623">
        <v>344354</v>
      </c>
      <c r="FT623">
        <v>344354</v>
      </c>
      <c r="FU623">
        <v>1586</v>
      </c>
      <c r="FV623">
        <v>897471</v>
      </c>
      <c r="FW623">
        <v>895886</v>
      </c>
      <c r="FX623">
        <v>897901</v>
      </c>
      <c r="FY623">
        <v>353857</v>
      </c>
      <c r="FZ623">
        <v>377586</v>
      </c>
      <c r="GA623">
        <v>353998</v>
      </c>
      <c r="GB623">
        <v>427115</v>
      </c>
      <c r="GC623">
        <v>425562</v>
      </c>
      <c r="GD623">
        <v>429523</v>
      </c>
      <c r="GE623" t="s">
        <v>158</v>
      </c>
      <c r="GF623">
        <v>897471</v>
      </c>
      <c r="GG623">
        <v>423551</v>
      </c>
      <c r="GH623">
        <v>891807</v>
      </c>
      <c r="GI623">
        <v>547203</v>
      </c>
      <c r="GJ623" t="s">
        <v>172</v>
      </c>
      <c r="GK623">
        <v>46</v>
      </c>
      <c r="GL623">
        <v>63440</v>
      </c>
      <c r="GM623">
        <v>48</v>
      </c>
      <c r="GN623" t="s">
        <v>185</v>
      </c>
      <c r="GO623" t="s">
        <v>166</v>
      </c>
      <c r="GP623">
        <v>1024</v>
      </c>
      <c r="GQ623">
        <v>-50</v>
      </c>
      <c r="GR623">
        <v>180</v>
      </c>
      <c r="GS623">
        <f t="shared" si="479"/>
        <v>48</v>
      </c>
      <c r="GT623" t="str">
        <f t="shared" si="434"/>
        <v>test</v>
      </c>
    </row>
    <row r="624" spans="1:202" x14ac:dyDescent="0.2">
      <c r="A624">
        <v>95</v>
      </c>
      <c r="B624">
        <v>95</v>
      </c>
      <c r="C624">
        <v>1301</v>
      </c>
      <c r="D624">
        <v>1301</v>
      </c>
      <c r="E624" t="s">
        <v>155</v>
      </c>
      <c r="F624" t="s">
        <v>156</v>
      </c>
      <c r="G624" t="s">
        <v>156</v>
      </c>
      <c r="H624" t="s">
        <v>156</v>
      </c>
      <c r="I624">
        <v>0</v>
      </c>
      <c r="J624" t="s">
        <v>157</v>
      </c>
      <c r="K624">
        <v>1</v>
      </c>
      <c r="L624" t="s">
        <v>154</v>
      </c>
      <c r="M624" t="s">
        <v>154</v>
      </c>
      <c r="N624" t="s">
        <v>154</v>
      </c>
      <c r="O624">
        <v>1</v>
      </c>
      <c r="P624" t="s">
        <v>154</v>
      </c>
      <c r="Q624" t="s">
        <v>154</v>
      </c>
      <c r="R624" t="s">
        <v>179</v>
      </c>
      <c r="S624">
        <v>0</v>
      </c>
      <c r="T624">
        <v>2</v>
      </c>
      <c r="U624">
        <v>0</v>
      </c>
      <c r="V624">
        <v>48</v>
      </c>
      <c r="W624">
        <v>48</v>
      </c>
      <c r="X624">
        <v>2</v>
      </c>
      <c r="Y624">
        <v>48</v>
      </c>
      <c r="Z624">
        <v>20</v>
      </c>
      <c r="AA624">
        <v>0</v>
      </c>
      <c r="AB624">
        <v>20</v>
      </c>
      <c r="AC624">
        <v>2</v>
      </c>
      <c r="AD624">
        <v>2</v>
      </c>
      <c r="AE624">
        <v>0</v>
      </c>
      <c r="AF624">
        <v>0</v>
      </c>
      <c r="AG624">
        <v>48</v>
      </c>
      <c r="AH624">
        <v>2</v>
      </c>
      <c r="AI624">
        <v>2</v>
      </c>
      <c r="AJ624">
        <v>0</v>
      </c>
      <c r="AK624">
        <v>48</v>
      </c>
      <c r="AL624">
        <v>48</v>
      </c>
      <c r="AM624">
        <v>69</v>
      </c>
      <c r="AN624">
        <v>2</v>
      </c>
      <c r="AO624">
        <v>2</v>
      </c>
      <c r="AP624">
        <v>2</v>
      </c>
      <c r="AQ624">
        <v>20</v>
      </c>
      <c r="AR624">
        <v>20</v>
      </c>
      <c r="AS624">
        <v>20</v>
      </c>
      <c r="AT624">
        <v>2</v>
      </c>
      <c r="AU624">
        <v>48</v>
      </c>
      <c r="AV624">
        <v>20</v>
      </c>
      <c r="AW624">
        <v>48</v>
      </c>
      <c r="AX624">
        <v>0</v>
      </c>
      <c r="AY624" t="s">
        <v>159</v>
      </c>
      <c r="AZ624">
        <v>-88</v>
      </c>
      <c r="BA624">
        <v>205</v>
      </c>
      <c r="BB624" t="s">
        <v>160</v>
      </c>
      <c r="BC624" t="s">
        <v>161</v>
      </c>
      <c r="BD624" t="b">
        <v>0</v>
      </c>
      <c r="BE624">
        <v>4.1100000000000003</v>
      </c>
      <c r="BF624" t="b">
        <v>1</v>
      </c>
      <c r="BH624" t="s">
        <v>233</v>
      </c>
      <c r="BI624" t="s">
        <v>162</v>
      </c>
      <c r="BJ624" t="b">
        <v>0</v>
      </c>
      <c r="BK624" t="s">
        <v>163</v>
      </c>
      <c r="BL624" t="b">
        <v>0</v>
      </c>
      <c r="BM624">
        <v>18</v>
      </c>
      <c r="BN624" t="s">
        <v>164</v>
      </c>
      <c r="BO624" t="s">
        <v>165</v>
      </c>
      <c r="BP624" t="s">
        <v>164</v>
      </c>
      <c r="BQ624" t="s">
        <v>166</v>
      </c>
      <c r="BR624">
        <v>768</v>
      </c>
      <c r="BS624" t="s">
        <v>156</v>
      </c>
      <c r="BT624" t="s">
        <v>173</v>
      </c>
      <c r="BU624" t="s">
        <v>193</v>
      </c>
      <c r="BV624" t="s">
        <v>186</v>
      </c>
      <c r="BW624">
        <v>48</v>
      </c>
      <c r="BX624">
        <v>3</v>
      </c>
      <c r="BY624">
        <v>0</v>
      </c>
      <c r="BZ624">
        <v>6</v>
      </c>
      <c r="CA624" t="s">
        <v>234</v>
      </c>
      <c r="CB624" t="s">
        <v>156</v>
      </c>
      <c r="CC624">
        <v>7</v>
      </c>
      <c r="CD624" t="b">
        <v>0</v>
      </c>
      <c r="CE624" t="s">
        <v>168</v>
      </c>
      <c r="CF624" t="s">
        <v>227</v>
      </c>
      <c r="CG624">
        <v>38</v>
      </c>
      <c r="CH624">
        <v>0</v>
      </c>
      <c r="CI624" t="s">
        <v>179</v>
      </c>
      <c r="CJ624" t="s">
        <v>169</v>
      </c>
      <c r="CK624" t="s">
        <v>169</v>
      </c>
      <c r="CL624" t="s">
        <v>169</v>
      </c>
      <c r="CM624" t="s">
        <v>169</v>
      </c>
      <c r="CN624" t="s">
        <v>169</v>
      </c>
      <c r="CO624" t="s">
        <v>179</v>
      </c>
      <c r="CP624" t="s">
        <v>169</v>
      </c>
      <c r="CQ624">
        <v>1</v>
      </c>
      <c r="CR624">
        <v>314</v>
      </c>
      <c r="CS624">
        <f t="shared" si="435"/>
        <v>314</v>
      </c>
      <c r="CT624">
        <f t="shared" ca="1" si="436"/>
        <v>314</v>
      </c>
      <c r="CU624" t="str">
        <f t="shared" si="437"/>
        <v/>
      </c>
      <c r="CV624" t="str">
        <f t="shared" ca="1" si="438"/>
        <v/>
      </c>
      <c r="CW624" t="str">
        <f t="shared" si="439"/>
        <v/>
      </c>
      <c r="CX624" t="str">
        <f t="shared" ca="1" si="440"/>
        <v/>
      </c>
      <c r="CY624" t="str">
        <f t="shared" si="441"/>
        <v/>
      </c>
      <c r="CZ624" t="str">
        <f t="shared" ca="1" si="442"/>
        <v/>
      </c>
      <c r="DA624" t="str">
        <f t="shared" si="443"/>
        <v/>
      </c>
      <c r="DB624" t="str">
        <f t="shared" ca="1" si="444"/>
        <v/>
      </c>
      <c r="DC624" t="str">
        <f t="shared" si="445"/>
        <v/>
      </c>
      <c r="DD624" t="str">
        <f t="shared" ca="1" si="446"/>
        <v/>
      </c>
      <c r="DE624" t="str">
        <f t="shared" si="447"/>
        <v/>
      </c>
      <c r="DF624" t="str">
        <f t="shared" ca="1" si="448"/>
        <v/>
      </c>
      <c r="DG624">
        <f t="shared" si="449"/>
        <v>314</v>
      </c>
      <c r="DH624">
        <f t="shared" ca="1" si="450"/>
        <v>314</v>
      </c>
      <c r="DI624" t="str">
        <f t="shared" si="451"/>
        <v/>
      </c>
      <c r="DJ624" t="str">
        <f t="shared" ca="1" si="452"/>
        <v/>
      </c>
      <c r="DK624" t="str">
        <f t="shared" si="453"/>
        <v/>
      </c>
      <c r="DL624" t="str">
        <f t="shared" ca="1" si="454"/>
        <v/>
      </c>
      <c r="DM624" t="str">
        <f t="shared" si="455"/>
        <v/>
      </c>
      <c r="DN624" t="str">
        <f t="shared" ca="1" si="456"/>
        <v/>
      </c>
      <c r="DO624" t="str">
        <f t="shared" si="457"/>
        <v/>
      </c>
      <c r="DP624" t="str">
        <f t="shared" ca="1" si="458"/>
        <v/>
      </c>
      <c r="DQ624" t="str">
        <f t="shared" si="459"/>
        <v/>
      </c>
      <c r="DR624" t="str">
        <f t="shared" ca="1" si="460"/>
        <v/>
      </c>
      <c r="DS624" t="str">
        <f t="shared" si="461"/>
        <v/>
      </c>
      <c r="DT624" t="str">
        <f t="shared" ca="1" si="462"/>
        <v/>
      </c>
      <c r="DU624" t="str">
        <f t="shared" si="463"/>
        <v/>
      </c>
      <c r="DV624" t="str">
        <f t="shared" ca="1" si="464"/>
        <v/>
      </c>
      <c r="DW624" t="str">
        <f t="shared" si="465"/>
        <v/>
      </c>
      <c r="DX624" t="str">
        <f t="shared" ca="1" si="466"/>
        <v/>
      </c>
      <c r="DY624" t="str">
        <f t="shared" si="467"/>
        <v/>
      </c>
      <c r="DZ624" t="str">
        <f t="shared" ca="1" si="468"/>
        <v/>
      </c>
      <c r="EA624" t="str">
        <f t="shared" si="469"/>
        <v/>
      </c>
      <c r="EB624" t="str">
        <f t="shared" ca="1" si="470"/>
        <v/>
      </c>
      <c r="EC624" t="str">
        <f t="shared" si="471"/>
        <v/>
      </c>
      <c r="ED624" t="str">
        <f t="shared" ca="1" si="472"/>
        <v/>
      </c>
      <c r="EE624" t="str">
        <f t="shared" si="473"/>
        <v/>
      </c>
      <c r="EF624" t="str">
        <f t="shared" ca="1" si="474"/>
        <v/>
      </c>
      <c r="EG624" t="str">
        <f t="shared" si="475"/>
        <v/>
      </c>
      <c r="EH624" t="str">
        <f t="shared" ca="1" si="476"/>
        <v/>
      </c>
      <c r="EI624" t="str">
        <f t="shared" si="477"/>
        <v/>
      </c>
      <c r="EJ624" t="str">
        <f t="shared" ca="1" si="478"/>
        <v/>
      </c>
      <c r="EK624">
        <f t="shared" ca="1" si="481"/>
        <v>314</v>
      </c>
      <c r="EL624">
        <v>314</v>
      </c>
      <c r="EM624">
        <v>112816</v>
      </c>
      <c r="EN624">
        <v>4839</v>
      </c>
      <c r="EO624">
        <v>9498</v>
      </c>
      <c r="EP624">
        <v>3201</v>
      </c>
      <c r="EQ624">
        <v>773</v>
      </c>
      <c r="ER624">
        <v>314</v>
      </c>
      <c r="ES624">
        <v>20380</v>
      </c>
      <c r="ET624">
        <v>2407</v>
      </c>
      <c r="EU624">
        <v>2</v>
      </c>
      <c r="EV624" t="s">
        <v>156</v>
      </c>
      <c r="EW624">
        <v>1024</v>
      </c>
      <c r="EX624">
        <v>2</v>
      </c>
      <c r="EY624">
        <v>48000</v>
      </c>
      <c r="EZ624">
        <v>-16</v>
      </c>
      <c r="FA624" t="s">
        <v>170</v>
      </c>
      <c r="FB624">
        <v>6</v>
      </c>
      <c r="FC624" t="s">
        <v>171</v>
      </c>
      <c r="FD624">
        <v>434385</v>
      </c>
      <c r="FE624">
        <v>429539</v>
      </c>
      <c r="FF624">
        <v>2366</v>
      </c>
      <c r="FG624">
        <v>898679</v>
      </c>
      <c r="FH624">
        <v>900392</v>
      </c>
      <c r="FI624">
        <v>429525</v>
      </c>
      <c r="FJ624">
        <v>898679</v>
      </c>
      <c r="FK624">
        <v>427115</v>
      </c>
      <c r="FL624" t="s">
        <v>158</v>
      </c>
      <c r="FM624">
        <v>423562</v>
      </c>
      <c r="FN624">
        <v>344358</v>
      </c>
      <c r="FO624">
        <v>374384</v>
      </c>
      <c r="FP624">
        <v>1591</v>
      </c>
      <c r="FQ624">
        <v>1550</v>
      </c>
      <c r="FR624">
        <v>897921</v>
      </c>
      <c r="FS624">
        <v>344354</v>
      </c>
      <c r="FT624">
        <v>344354</v>
      </c>
      <c r="FU624">
        <v>1586</v>
      </c>
      <c r="FV624">
        <v>903932</v>
      </c>
      <c r="FW624">
        <v>902392</v>
      </c>
      <c r="FX624">
        <v>904246</v>
      </c>
      <c r="FY624">
        <v>353857</v>
      </c>
      <c r="FZ624">
        <v>377586</v>
      </c>
      <c r="GA624">
        <v>353998</v>
      </c>
      <c r="GB624">
        <v>427115</v>
      </c>
      <c r="GC624">
        <v>425562</v>
      </c>
      <c r="GD624">
        <v>429523</v>
      </c>
      <c r="GE624" t="s">
        <v>158</v>
      </c>
      <c r="GF624">
        <v>903932</v>
      </c>
      <c r="GG624">
        <v>423551</v>
      </c>
      <c r="GH624">
        <v>897919</v>
      </c>
      <c r="GI624">
        <v>547203</v>
      </c>
      <c r="GJ624" t="s">
        <v>172</v>
      </c>
      <c r="GK624">
        <v>47</v>
      </c>
      <c r="GL624">
        <v>63754</v>
      </c>
      <c r="GM624">
        <v>49</v>
      </c>
      <c r="GN624" t="s">
        <v>182</v>
      </c>
      <c r="GO624" t="s">
        <v>166</v>
      </c>
      <c r="GP624">
        <v>1024</v>
      </c>
      <c r="GQ624">
        <v>-50</v>
      </c>
      <c r="GR624">
        <v>180</v>
      </c>
      <c r="GS624">
        <f t="shared" si="479"/>
        <v>49</v>
      </c>
      <c r="GT624" t="str">
        <f t="shared" si="434"/>
        <v>test</v>
      </c>
    </row>
    <row r="625" spans="1:202" x14ac:dyDescent="0.2">
      <c r="A625">
        <v>96</v>
      </c>
      <c r="B625">
        <v>96</v>
      </c>
      <c r="C625">
        <v>1302</v>
      </c>
      <c r="D625">
        <v>1302</v>
      </c>
      <c r="E625" t="s">
        <v>155</v>
      </c>
      <c r="F625" t="s">
        <v>156</v>
      </c>
      <c r="G625" t="s">
        <v>156</v>
      </c>
      <c r="H625" t="s">
        <v>156</v>
      </c>
      <c r="I625">
        <v>0</v>
      </c>
      <c r="J625" t="s">
        <v>157</v>
      </c>
      <c r="K625">
        <v>1</v>
      </c>
      <c r="L625" t="s">
        <v>154</v>
      </c>
      <c r="M625" t="s">
        <v>154</v>
      </c>
      <c r="N625" t="s">
        <v>154</v>
      </c>
      <c r="O625">
        <v>1</v>
      </c>
      <c r="P625" t="s">
        <v>154</v>
      </c>
      <c r="Q625" t="s">
        <v>154</v>
      </c>
      <c r="R625" t="s">
        <v>179</v>
      </c>
      <c r="S625">
        <v>0</v>
      </c>
      <c r="T625">
        <v>2</v>
      </c>
      <c r="U625">
        <v>0</v>
      </c>
      <c r="V625">
        <v>49</v>
      </c>
      <c r="W625">
        <v>49</v>
      </c>
      <c r="X625">
        <v>2</v>
      </c>
      <c r="Y625">
        <v>49</v>
      </c>
      <c r="Z625">
        <v>20</v>
      </c>
      <c r="AA625">
        <v>0</v>
      </c>
      <c r="AB625">
        <v>20</v>
      </c>
      <c r="AC625">
        <v>2</v>
      </c>
      <c r="AD625">
        <v>2</v>
      </c>
      <c r="AE625">
        <v>0</v>
      </c>
      <c r="AF625">
        <v>0</v>
      </c>
      <c r="AG625">
        <v>49</v>
      </c>
      <c r="AH625">
        <v>2</v>
      </c>
      <c r="AI625">
        <v>2</v>
      </c>
      <c r="AJ625">
        <v>0</v>
      </c>
      <c r="AK625">
        <v>49</v>
      </c>
      <c r="AL625">
        <v>49</v>
      </c>
      <c r="AM625">
        <v>70</v>
      </c>
      <c r="AN625">
        <v>2</v>
      </c>
      <c r="AO625">
        <v>2</v>
      </c>
      <c r="AP625">
        <v>2</v>
      </c>
      <c r="AQ625">
        <v>20</v>
      </c>
      <c r="AR625">
        <v>20</v>
      </c>
      <c r="AS625">
        <v>20</v>
      </c>
      <c r="AT625">
        <v>2</v>
      </c>
      <c r="AU625">
        <v>49</v>
      </c>
      <c r="AV625">
        <v>20</v>
      </c>
      <c r="AW625">
        <v>49</v>
      </c>
      <c r="AX625">
        <v>0</v>
      </c>
      <c r="AY625" t="s">
        <v>159</v>
      </c>
      <c r="AZ625">
        <v>-88</v>
      </c>
      <c r="BA625">
        <v>205</v>
      </c>
      <c r="BB625" t="s">
        <v>160</v>
      </c>
      <c r="BC625" t="s">
        <v>161</v>
      </c>
      <c r="BD625" t="b">
        <v>0</v>
      </c>
      <c r="BE625">
        <v>2.5</v>
      </c>
      <c r="BF625" t="b">
        <v>1</v>
      </c>
      <c r="BH625" t="s">
        <v>233</v>
      </c>
      <c r="BI625" t="s">
        <v>162</v>
      </c>
      <c r="BJ625" t="b">
        <v>0</v>
      </c>
      <c r="BK625" t="s">
        <v>163</v>
      </c>
      <c r="BL625" t="b">
        <v>0</v>
      </c>
      <c r="BM625">
        <v>18</v>
      </c>
      <c r="BN625" t="s">
        <v>164</v>
      </c>
      <c r="BO625" t="s">
        <v>165</v>
      </c>
      <c r="BP625" t="s">
        <v>164</v>
      </c>
      <c r="BQ625" t="s">
        <v>166</v>
      </c>
      <c r="BR625">
        <v>768</v>
      </c>
      <c r="BS625" t="s">
        <v>156</v>
      </c>
      <c r="BT625" t="s">
        <v>173</v>
      </c>
      <c r="BU625" t="s">
        <v>188</v>
      </c>
      <c r="BV625" t="s">
        <v>176</v>
      </c>
      <c r="BW625">
        <v>49</v>
      </c>
      <c r="BX625">
        <v>3</v>
      </c>
      <c r="BY625">
        <v>0</v>
      </c>
      <c r="BZ625">
        <v>6</v>
      </c>
      <c r="CA625" t="s">
        <v>234</v>
      </c>
      <c r="CB625" t="s">
        <v>156</v>
      </c>
      <c r="CC625">
        <v>7</v>
      </c>
      <c r="CD625" t="b">
        <v>0</v>
      </c>
      <c r="CE625" t="s">
        <v>168</v>
      </c>
      <c r="CF625" t="s">
        <v>227</v>
      </c>
      <c r="CG625">
        <v>33</v>
      </c>
      <c r="CH625">
        <v>0</v>
      </c>
      <c r="CI625" t="s">
        <v>179</v>
      </c>
      <c r="CJ625" t="s">
        <v>169</v>
      </c>
      <c r="CK625" t="s">
        <v>169</v>
      </c>
      <c r="CL625" t="s">
        <v>169</v>
      </c>
      <c r="CM625" t="s">
        <v>169</v>
      </c>
      <c r="CN625" t="s">
        <v>169</v>
      </c>
      <c r="CO625" t="s">
        <v>179</v>
      </c>
      <c r="CP625" t="s">
        <v>169</v>
      </c>
      <c r="CQ625">
        <v>1</v>
      </c>
      <c r="CR625">
        <v>1355</v>
      </c>
      <c r="CS625">
        <f t="shared" si="435"/>
        <v>1355</v>
      </c>
      <c r="CT625">
        <f t="shared" ca="1" si="436"/>
        <v>781</v>
      </c>
      <c r="CU625" t="str">
        <f t="shared" si="437"/>
        <v/>
      </c>
      <c r="CV625" t="str">
        <f t="shared" ca="1" si="438"/>
        <v/>
      </c>
      <c r="CW625" t="str">
        <f t="shared" si="439"/>
        <v/>
      </c>
      <c r="CX625" t="str">
        <f t="shared" ca="1" si="440"/>
        <v/>
      </c>
      <c r="CY625" t="str">
        <f t="shared" si="441"/>
        <v/>
      </c>
      <c r="CZ625" t="str">
        <f t="shared" ca="1" si="442"/>
        <v/>
      </c>
      <c r="DA625">
        <f t="shared" si="443"/>
        <v>1355</v>
      </c>
      <c r="DB625">
        <f t="shared" ca="1" si="444"/>
        <v>781</v>
      </c>
      <c r="DC625" t="str">
        <f t="shared" si="445"/>
        <v/>
      </c>
      <c r="DD625" t="str">
        <f t="shared" ca="1" si="446"/>
        <v/>
      </c>
      <c r="DE625" t="str">
        <f t="shared" si="447"/>
        <v/>
      </c>
      <c r="DF625" t="str">
        <f t="shared" ca="1" si="448"/>
        <v/>
      </c>
      <c r="DG625" t="str">
        <f t="shared" si="449"/>
        <v/>
      </c>
      <c r="DH625" t="str">
        <f t="shared" ca="1" si="450"/>
        <v/>
      </c>
      <c r="DI625" t="str">
        <f t="shared" si="451"/>
        <v/>
      </c>
      <c r="DJ625" t="str">
        <f t="shared" ca="1" si="452"/>
        <v/>
      </c>
      <c r="DK625" t="str">
        <f t="shared" si="453"/>
        <v/>
      </c>
      <c r="DL625" t="str">
        <f t="shared" ca="1" si="454"/>
        <v/>
      </c>
      <c r="DM625" t="str">
        <f t="shared" si="455"/>
        <v/>
      </c>
      <c r="DN625" t="str">
        <f t="shared" ca="1" si="456"/>
        <v/>
      </c>
      <c r="DO625" t="str">
        <f t="shared" si="457"/>
        <v/>
      </c>
      <c r="DP625" t="str">
        <f t="shared" ca="1" si="458"/>
        <v/>
      </c>
      <c r="DQ625" t="str">
        <f t="shared" si="459"/>
        <v/>
      </c>
      <c r="DR625" t="str">
        <f t="shared" ca="1" si="460"/>
        <v/>
      </c>
      <c r="DS625" t="str">
        <f t="shared" si="461"/>
        <v/>
      </c>
      <c r="DT625" t="str">
        <f t="shared" ca="1" si="462"/>
        <v/>
      </c>
      <c r="DU625" t="str">
        <f t="shared" si="463"/>
        <v/>
      </c>
      <c r="DV625" t="str">
        <f t="shared" ca="1" si="464"/>
        <v/>
      </c>
      <c r="DW625" t="str">
        <f t="shared" si="465"/>
        <v/>
      </c>
      <c r="DX625" t="str">
        <f t="shared" ca="1" si="466"/>
        <v/>
      </c>
      <c r="DY625" t="str">
        <f t="shared" si="467"/>
        <v/>
      </c>
      <c r="DZ625" t="str">
        <f t="shared" ca="1" si="468"/>
        <v/>
      </c>
      <c r="EA625" t="str">
        <f t="shared" si="469"/>
        <v/>
      </c>
      <c r="EB625" t="str">
        <f t="shared" ca="1" si="470"/>
        <v/>
      </c>
      <c r="EC625" t="str">
        <f t="shared" si="471"/>
        <v/>
      </c>
      <c r="ED625" t="str">
        <f t="shared" ca="1" si="472"/>
        <v/>
      </c>
      <c r="EE625" t="str">
        <f t="shared" si="473"/>
        <v/>
      </c>
      <c r="EF625" t="str">
        <f t="shared" ca="1" si="474"/>
        <v/>
      </c>
      <c r="EG625" t="str">
        <f t="shared" si="475"/>
        <v/>
      </c>
      <c r="EH625" t="str">
        <f t="shared" ca="1" si="476"/>
        <v/>
      </c>
      <c r="EI625" t="str">
        <f t="shared" si="477"/>
        <v/>
      </c>
      <c r="EJ625" t="str">
        <f t="shared" ca="1" si="478"/>
        <v/>
      </c>
      <c r="EK625">
        <f t="shared" ca="1" si="481"/>
        <v>781</v>
      </c>
      <c r="EL625">
        <v>838</v>
      </c>
      <c r="EM625">
        <v>112816</v>
      </c>
      <c r="EN625">
        <v>4839</v>
      </c>
      <c r="EO625">
        <v>9498</v>
      </c>
      <c r="EP625">
        <v>3201</v>
      </c>
      <c r="EQ625">
        <v>773</v>
      </c>
      <c r="ER625">
        <v>1355</v>
      </c>
      <c r="ES625">
        <v>20380</v>
      </c>
      <c r="ET625">
        <v>2407</v>
      </c>
      <c r="EU625">
        <v>2</v>
      </c>
      <c r="EV625" t="s">
        <v>156</v>
      </c>
      <c r="EW625">
        <v>1024</v>
      </c>
      <c r="EX625">
        <v>2</v>
      </c>
      <c r="EY625">
        <v>48000</v>
      </c>
      <c r="EZ625">
        <v>-16</v>
      </c>
      <c r="FA625" t="s">
        <v>170</v>
      </c>
      <c r="FB625">
        <v>6</v>
      </c>
      <c r="FC625" t="s">
        <v>171</v>
      </c>
      <c r="FD625">
        <v>434385</v>
      </c>
      <c r="FE625">
        <v>429539</v>
      </c>
      <c r="FF625">
        <v>2366</v>
      </c>
      <c r="FG625">
        <v>905021</v>
      </c>
      <c r="FH625">
        <v>906343</v>
      </c>
      <c r="FI625">
        <v>429525</v>
      </c>
      <c r="FJ625">
        <v>905021</v>
      </c>
      <c r="FK625">
        <v>427115</v>
      </c>
      <c r="FL625" t="s">
        <v>158</v>
      </c>
      <c r="FM625">
        <v>423562</v>
      </c>
      <c r="FN625">
        <v>344358</v>
      </c>
      <c r="FO625">
        <v>374384</v>
      </c>
      <c r="FP625">
        <v>1591</v>
      </c>
      <c r="FQ625">
        <v>1550</v>
      </c>
      <c r="FR625">
        <v>904266</v>
      </c>
      <c r="FS625">
        <v>344354</v>
      </c>
      <c r="FT625">
        <v>344354</v>
      </c>
      <c r="FU625">
        <v>1586</v>
      </c>
      <c r="FV625">
        <v>909843</v>
      </c>
      <c r="FW625">
        <v>908343</v>
      </c>
      <c r="FX625">
        <v>911199</v>
      </c>
      <c r="FY625">
        <v>353857</v>
      </c>
      <c r="FZ625">
        <v>377586</v>
      </c>
      <c r="GA625">
        <v>353998</v>
      </c>
      <c r="GB625">
        <v>427115</v>
      </c>
      <c r="GC625">
        <v>425562</v>
      </c>
      <c r="GD625">
        <v>429523</v>
      </c>
      <c r="GE625" t="s">
        <v>158</v>
      </c>
      <c r="GF625">
        <v>909843</v>
      </c>
      <c r="GG625">
        <v>423551</v>
      </c>
      <c r="GH625">
        <v>904264</v>
      </c>
      <c r="GI625">
        <v>547203</v>
      </c>
      <c r="GJ625" t="s">
        <v>172</v>
      </c>
      <c r="GK625">
        <v>48</v>
      </c>
      <c r="GL625">
        <v>65109</v>
      </c>
      <c r="GM625">
        <v>50</v>
      </c>
      <c r="GN625" t="s">
        <v>182</v>
      </c>
      <c r="GO625" t="s">
        <v>166</v>
      </c>
      <c r="GP625">
        <v>1024</v>
      </c>
      <c r="GQ625">
        <v>-50</v>
      </c>
      <c r="GR625">
        <v>180</v>
      </c>
      <c r="GS625">
        <f t="shared" si="479"/>
        <v>50</v>
      </c>
      <c r="GT625" t="str">
        <f t="shared" si="434"/>
        <v>test</v>
      </c>
    </row>
    <row r="626" spans="1:202" x14ac:dyDescent="0.2">
      <c r="A626">
        <v>96</v>
      </c>
      <c r="B626">
        <v>96</v>
      </c>
      <c r="C626">
        <v>1285</v>
      </c>
      <c r="D626">
        <v>1285</v>
      </c>
      <c r="E626" t="s">
        <v>155</v>
      </c>
      <c r="F626" t="s">
        <v>156</v>
      </c>
      <c r="G626" t="s">
        <v>156</v>
      </c>
      <c r="H626" t="s">
        <v>156</v>
      </c>
      <c r="I626">
        <v>0</v>
      </c>
      <c r="J626" t="s">
        <v>157</v>
      </c>
      <c r="K626">
        <v>1</v>
      </c>
      <c r="L626" t="s">
        <v>154</v>
      </c>
      <c r="M626" t="s">
        <v>154</v>
      </c>
      <c r="N626" t="s">
        <v>154</v>
      </c>
      <c r="O626">
        <v>1</v>
      </c>
      <c r="P626" t="s">
        <v>154</v>
      </c>
      <c r="Q626" t="s">
        <v>154</v>
      </c>
      <c r="R626" t="s">
        <v>179</v>
      </c>
      <c r="S626">
        <v>0</v>
      </c>
      <c r="T626">
        <v>2</v>
      </c>
      <c r="U626">
        <v>0</v>
      </c>
      <c r="V626">
        <v>50</v>
      </c>
      <c r="W626">
        <v>50</v>
      </c>
      <c r="X626">
        <v>2</v>
      </c>
      <c r="Y626">
        <v>50</v>
      </c>
      <c r="Z626">
        <v>20</v>
      </c>
      <c r="AA626">
        <v>0</v>
      </c>
      <c r="AB626">
        <v>20</v>
      </c>
      <c r="AC626">
        <v>2</v>
      </c>
      <c r="AD626">
        <v>2</v>
      </c>
      <c r="AE626">
        <v>0</v>
      </c>
      <c r="AF626">
        <v>0</v>
      </c>
      <c r="AG626">
        <v>50</v>
      </c>
      <c r="AH626">
        <v>2</v>
      </c>
      <c r="AI626">
        <v>2</v>
      </c>
      <c r="AJ626">
        <v>0</v>
      </c>
      <c r="AK626">
        <v>50</v>
      </c>
      <c r="AL626">
        <v>50</v>
      </c>
      <c r="AM626">
        <v>71</v>
      </c>
      <c r="AN626">
        <v>2</v>
      </c>
      <c r="AO626">
        <v>2</v>
      </c>
      <c r="AP626">
        <v>2</v>
      </c>
      <c r="AQ626">
        <v>20</v>
      </c>
      <c r="AR626">
        <v>20</v>
      </c>
      <c r="AS626">
        <v>20</v>
      </c>
      <c r="AT626">
        <v>2</v>
      </c>
      <c r="AU626">
        <v>50</v>
      </c>
      <c r="AV626">
        <v>20</v>
      </c>
      <c r="AW626">
        <v>50</v>
      </c>
      <c r="AX626">
        <v>0</v>
      </c>
      <c r="AY626" t="s">
        <v>159</v>
      </c>
      <c r="AZ626">
        <v>-88</v>
      </c>
      <c r="BA626">
        <v>205</v>
      </c>
      <c r="BB626" t="s">
        <v>160</v>
      </c>
      <c r="BC626" t="s">
        <v>161</v>
      </c>
      <c r="BD626" t="b">
        <v>0</v>
      </c>
      <c r="BE626">
        <v>4.7699999999999996</v>
      </c>
      <c r="BF626" t="b">
        <v>1</v>
      </c>
      <c r="BH626" t="s">
        <v>233</v>
      </c>
      <c r="BI626" t="s">
        <v>162</v>
      </c>
      <c r="BJ626" t="b">
        <v>0</v>
      </c>
      <c r="BK626" t="s">
        <v>163</v>
      </c>
      <c r="BL626" t="b">
        <v>0</v>
      </c>
      <c r="BM626">
        <v>18</v>
      </c>
      <c r="BN626" t="s">
        <v>164</v>
      </c>
      <c r="BO626" t="s">
        <v>165</v>
      </c>
      <c r="BP626" t="s">
        <v>164</v>
      </c>
      <c r="BQ626" t="s">
        <v>166</v>
      </c>
      <c r="BR626">
        <v>768</v>
      </c>
      <c r="BS626" t="s">
        <v>156</v>
      </c>
      <c r="BT626" t="s">
        <v>173</v>
      </c>
      <c r="BU626" t="s">
        <v>181</v>
      </c>
      <c r="BV626" t="s">
        <v>180</v>
      </c>
      <c r="BW626">
        <v>50</v>
      </c>
      <c r="BX626">
        <v>3</v>
      </c>
      <c r="BY626">
        <v>0</v>
      </c>
      <c r="BZ626">
        <v>6</v>
      </c>
      <c r="CA626" t="s">
        <v>234</v>
      </c>
      <c r="CB626" t="s">
        <v>156</v>
      </c>
      <c r="CC626">
        <v>7</v>
      </c>
      <c r="CD626" t="b">
        <v>0</v>
      </c>
      <c r="CE626" t="s">
        <v>168</v>
      </c>
      <c r="CF626" t="s">
        <v>227</v>
      </c>
      <c r="CG626">
        <v>11</v>
      </c>
      <c r="CH626">
        <v>0</v>
      </c>
      <c r="CI626" t="s">
        <v>179</v>
      </c>
      <c r="CJ626" t="s">
        <v>169</v>
      </c>
      <c r="CK626" t="s">
        <v>169</v>
      </c>
      <c r="CL626" t="s">
        <v>169</v>
      </c>
      <c r="CM626" t="s">
        <v>169</v>
      </c>
      <c r="CN626" t="s">
        <v>169</v>
      </c>
      <c r="CO626" t="s">
        <v>179</v>
      </c>
      <c r="CP626" t="s">
        <v>169</v>
      </c>
      <c r="CQ626">
        <v>1</v>
      </c>
      <c r="CR626">
        <v>472</v>
      </c>
      <c r="CS626">
        <f t="shared" si="435"/>
        <v>472</v>
      </c>
      <c r="CT626">
        <f t="shared" ca="1" si="436"/>
        <v>472</v>
      </c>
      <c r="CU626" t="str">
        <f t="shared" si="437"/>
        <v/>
      </c>
      <c r="CV626" t="str">
        <f t="shared" ca="1" si="438"/>
        <v/>
      </c>
      <c r="CW626" t="str">
        <f t="shared" si="439"/>
        <v/>
      </c>
      <c r="CX626" t="str">
        <f t="shared" ca="1" si="440"/>
        <v/>
      </c>
      <c r="CY626" t="str">
        <f t="shared" si="441"/>
        <v/>
      </c>
      <c r="CZ626" t="str">
        <f t="shared" ca="1" si="442"/>
        <v/>
      </c>
      <c r="DA626" t="str">
        <f t="shared" si="443"/>
        <v/>
      </c>
      <c r="DB626" t="str">
        <f t="shared" ca="1" si="444"/>
        <v/>
      </c>
      <c r="DC626" t="str">
        <f t="shared" si="445"/>
        <v/>
      </c>
      <c r="DD626" t="str">
        <f t="shared" ca="1" si="446"/>
        <v/>
      </c>
      <c r="DE626" t="str">
        <f t="shared" si="447"/>
        <v/>
      </c>
      <c r="DF626" t="str">
        <f t="shared" ca="1" si="448"/>
        <v/>
      </c>
      <c r="DG626" t="str">
        <f t="shared" si="449"/>
        <v/>
      </c>
      <c r="DH626" t="str">
        <f t="shared" ca="1" si="450"/>
        <v/>
      </c>
      <c r="DI626">
        <f t="shared" si="451"/>
        <v>472</v>
      </c>
      <c r="DJ626">
        <f t="shared" ca="1" si="452"/>
        <v>472</v>
      </c>
      <c r="DK626" t="str">
        <f t="shared" si="453"/>
        <v/>
      </c>
      <c r="DL626" t="str">
        <f t="shared" ca="1" si="454"/>
        <v/>
      </c>
      <c r="DM626" t="str">
        <f t="shared" si="455"/>
        <v/>
      </c>
      <c r="DN626" t="str">
        <f t="shared" ca="1" si="456"/>
        <v/>
      </c>
      <c r="DO626" t="str">
        <f t="shared" si="457"/>
        <v/>
      </c>
      <c r="DP626" t="str">
        <f t="shared" ca="1" si="458"/>
        <v/>
      </c>
      <c r="DQ626" t="str">
        <f t="shared" si="459"/>
        <v/>
      </c>
      <c r="DR626" t="str">
        <f t="shared" ca="1" si="460"/>
        <v/>
      </c>
      <c r="DS626" t="str">
        <f t="shared" si="461"/>
        <v/>
      </c>
      <c r="DT626" t="str">
        <f t="shared" ca="1" si="462"/>
        <v/>
      </c>
      <c r="DU626" t="str">
        <f t="shared" si="463"/>
        <v/>
      </c>
      <c r="DV626" t="str">
        <f t="shared" ca="1" si="464"/>
        <v/>
      </c>
      <c r="DW626" t="str">
        <f t="shared" si="465"/>
        <v/>
      </c>
      <c r="DX626" t="str">
        <f t="shared" ca="1" si="466"/>
        <v/>
      </c>
      <c r="DY626" t="str">
        <f t="shared" si="467"/>
        <v/>
      </c>
      <c r="DZ626" t="str">
        <f t="shared" ca="1" si="468"/>
        <v/>
      </c>
      <c r="EA626" t="str">
        <f t="shared" si="469"/>
        <v/>
      </c>
      <c r="EB626" t="str">
        <f t="shared" ca="1" si="470"/>
        <v/>
      </c>
      <c r="EC626" t="str">
        <f t="shared" si="471"/>
        <v/>
      </c>
      <c r="ED626" t="str">
        <f t="shared" ca="1" si="472"/>
        <v/>
      </c>
      <c r="EE626" t="str">
        <f t="shared" si="473"/>
        <v/>
      </c>
      <c r="EF626" t="str">
        <f t="shared" ca="1" si="474"/>
        <v/>
      </c>
      <c r="EG626" t="str">
        <f t="shared" si="475"/>
        <v/>
      </c>
      <c r="EH626" t="str">
        <f t="shared" ca="1" si="476"/>
        <v/>
      </c>
      <c r="EI626" t="str">
        <f t="shared" si="477"/>
        <v/>
      </c>
      <c r="EJ626" t="str">
        <f t="shared" ca="1" si="478"/>
        <v/>
      </c>
      <c r="EK626">
        <f t="shared" ca="1" si="481"/>
        <v>472</v>
      </c>
      <c r="EL626">
        <v>472</v>
      </c>
      <c r="EM626">
        <v>112816</v>
      </c>
      <c r="EN626">
        <v>4839</v>
      </c>
      <c r="EO626">
        <v>9498</v>
      </c>
      <c r="EP626">
        <v>3201</v>
      </c>
      <c r="EQ626">
        <v>773</v>
      </c>
      <c r="ER626">
        <v>472</v>
      </c>
      <c r="ES626">
        <v>20380</v>
      </c>
      <c r="ET626">
        <v>2407</v>
      </c>
      <c r="EU626">
        <v>2</v>
      </c>
      <c r="EV626" t="s">
        <v>156</v>
      </c>
      <c r="EW626">
        <v>1024</v>
      </c>
      <c r="EX626">
        <v>2</v>
      </c>
      <c r="EY626">
        <v>48000</v>
      </c>
      <c r="EZ626">
        <v>-16</v>
      </c>
      <c r="FA626" t="s">
        <v>170</v>
      </c>
      <c r="FB626">
        <v>6</v>
      </c>
      <c r="FC626" t="s">
        <v>171</v>
      </c>
      <c r="FD626">
        <v>434385</v>
      </c>
      <c r="FE626">
        <v>429539</v>
      </c>
      <c r="FF626">
        <v>2366</v>
      </c>
      <c r="FG626">
        <v>911977</v>
      </c>
      <c r="FH626">
        <v>913575</v>
      </c>
      <c r="FI626">
        <v>429525</v>
      </c>
      <c r="FJ626">
        <v>911977</v>
      </c>
      <c r="FK626">
        <v>427115</v>
      </c>
      <c r="FL626" t="s">
        <v>158</v>
      </c>
      <c r="FM626">
        <v>423562</v>
      </c>
      <c r="FN626">
        <v>344358</v>
      </c>
      <c r="FO626">
        <v>374384</v>
      </c>
      <c r="FP626">
        <v>1591</v>
      </c>
      <c r="FQ626">
        <v>1550</v>
      </c>
      <c r="FR626">
        <v>911220</v>
      </c>
      <c r="FS626">
        <v>344354</v>
      </c>
      <c r="FT626">
        <v>344354</v>
      </c>
      <c r="FU626">
        <v>1586</v>
      </c>
      <c r="FV626">
        <v>917058</v>
      </c>
      <c r="FW626">
        <v>915575</v>
      </c>
      <c r="FX626">
        <v>917531</v>
      </c>
      <c r="FY626">
        <v>353857</v>
      </c>
      <c r="FZ626">
        <v>377586</v>
      </c>
      <c r="GA626">
        <v>353998</v>
      </c>
      <c r="GB626">
        <v>427115</v>
      </c>
      <c r="GC626">
        <v>425562</v>
      </c>
      <c r="GD626">
        <v>429523</v>
      </c>
      <c r="GE626" t="s">
        <v>158</v>
      </c>
      <c r="GF626">
        <v>917058</v>
      </c>
      <c r="GG626">
        <v>423551</v>
      </c>
      <c r="GH626">
        <v>911217</v>
      </c>
      <c r="GI626">
        <v>547203</v>
      </c>
      <c r="GJ626" t="s">
        <v>172</v>
      </c>
      <c r="GK626">
        <v>49</v>
      </c>
      <c r="GL626">
        <v>65581</v>
      </c>
      <c r="GM626">
        <v>51</v>
      </c>
      <c r="GN626" t="s">
        <v>182</v>
      </c>
      <c r="GO626" t="s">
        <v>166</v>
      </c>
      <c r="GP626">
        <v>1024</v>
      </c>
      <c r="GQ626">
        <v>-50</v>
      </c>
      <c r="GR626">
        <v>180</v>
      </c>
      <c r="GS626">
        <f t="shared" si="479"/>
        <v>51</v>
      </c>
      <c r="GT626" t="str">
        <f t="shared" si="434"/>
        <v>test</v>
      </c>
    </row>
    <row r="627" spans="1:202" x14ac:dyDescent="0.2">
      <c r="A627">
        <v>96</v>
      </c>
      <c r="B627">
        <v>96</v>
      </c>
      <c r="C627">
        <v>1263</v>
      </c>
      <c r="D627">
        <v>1263</v>
      </c>
      <c r="E627" t="s">
        <v>155</v>
      </c>
      <c r="F627" t="s">
        <v>156</v>
      </c>
      <c r="G627" t="s">
        <v>156</v>
      </c>
      <c r="H627" t="s">
        <v>156</v>
      </c>
      <c r="I627">
        <v>0</v>
      </c>
      <c r="J627" t="s">
        <v>157</v>
      </c>
      <c r="K627">
        <v>1</v>
      </c>
      <c r="L627" t="s">
        <v>154</v>
      </c>
      <c r="M627" t="s">
        <v>154</v>
      </c>
      <c r="N627" t="s">
        <v>154</v>
      </c>
      <c r="O627">
        <v>1</v>
      </c>
      <c r="P627" t="s">
        <v>154</v>
      </c>
      <c r="Q627" t="s">
        <v>154</v>
      </c>
      <c r="R627" t="s">
        <v>183</v>
      </c>
      <c r="S627">
        <v>0</v>
      </c>
      <c r="T627">
        <v>2</v>
      </c>
      <c r="U627">
        <v>0</v>
      </c>
      <c r="V627">
        <v>51</v>
      </c>
      <c r="W627">
        <v>51</v>
      </c>
      <c r="X627">
        <v>2</v>
      </c>
      <c r="Y627">
        <v>51</v>
      </c>
      <c r="Z627">
        <v>20</v>
      </c>
      <c r="AA627">
        <v>0</v>
      </c>
      <c r="AB627">
        <v>20</v>
      </c>
      <c r="AC627">
        <v>2</v>
      </c>
      <c r="AD627">
        <v>2</v>
      </c>
      <c r="AE627">
        <v>0</v>
      </c>
      <c r="AF627">
        <v>0</v>
      </c>
      <c r="AG627">
        <v>51</v>
      </c>
      <c r="AH627">
        <v>2</v>
      </c>
      <c r="AI627">
        <v>2</v>
      </c>
      <c r="AJ627">
        <v>0</v>
      </c>
      <c r="AK627">
        <v>51</v>
      </c>
      <c r="AL627">
        <v>51</v>
      </c>
      <c r="AM627">
        <v>72</v>
      </c>
      <c r="AN627">
        <v>2</v>
      </c>
      <c r="AO627">
        <v>2</v>
      </c>
      <c r="AP627">
        <v>2</v>
      </c>
      <c r="AQ627">
        <v>20</v>
      </c>
      <c r="AR627">
        <v>20</v>
      </c>
      <c r="AS627">
        <v>20</v>
      </c>
      <c r="AT627">
        <v>2</v>
      </c>
      <c r="AU627">
        <v>51</v>
      </c>
      <c r="AV627">
        <v>20</v>
      </c>
      <c r="AW627">
        <v>51</v>
      </c>
      <c r="AX627">
        <v>0</v>
      </c>
      <c r="AY627" t="s">
        <v>159</v>
      </c>
      <c r="AZ627">
        <v>-88</v>
      </c>
      <c r="BA627">
        <v>205</v>
      </c>
      <c r="BB627" t="s">
        <v>160</v>
      </c>
      <c r="BC627" t="s">
        <v>161</v>
      </c>
      <c r="BD627" t="b">
        <v>0</v>
      </c>
      <c r="BE627" t="s">
        <v>164</v>
      </c>
      <c r="BF627" t="b">
        <v>1</v>
      </c>
      <c r="BH627" t="s">
        <v>233</v>
      </c>
      <c r="BI627" t="s">
        <v>162</v>
      </c>
      <c r="BJ627" t="b">
        <v>0</v>
      </c>
      <c r="BK627" t="s">
        <v>163</v>
      </c>
      <c r="BL627" t="b">
        <v>0</v>
      </c>
      <c r="BM627">
        <v>18</v>
      </c>
      <c r="BN627" t="s">
        <v>164</v>
      </c>
      <c r="BO627" t="s">
        <v>165</v>
      </c>
      <c r="BP627" t="s">
        <v>164</v>
      </c>
      <c r="BQ627" t="s">
        <v>166</v>
      </c>
      <c r="BR627">
        <v>768</v>
      </c>
      <c r="BS627" t="s">
        <v>156</v>
      </c>
      <c r="BT627" t="s">
        <v>173</v>
      </c>
      <c r="BU627" t="s">
        <v>176</v>
      </c>
      <c r="BV627" t="s">
        <v>195</v>
      </c>
      <c r="BW627">
        <v>51</v>
      </c>
      <c r="BX627">
        <v>3</v>
      </c>
      <c r="BY627">
        <v>0</v>
      </c>
      <c r="BZ627">
        <v>6</v>
      </c>
      <c r="CA627" t="s">
        <v>234</v>
      </c>
      <c r="CB627" t="s">
        <v>156</v>
      </c>
      <c r="CC627">
        <v>7</v>
      </c>
      <c r="CD627" t="b">
        <v>0</v>
      </c>
      <c r="CE627" t="s">
        <v>168</v>
      </c>
      <c r="CF627" t="s">
        <v>227</v>
      </c>
      <c r="CG627">
        <v>56</v>
      </c>
      <c r="CH627">
        <v>0</v>
      </c>
      <c r="CI627" t="s">
        <v>183</v>
      </c>
      <c r="CJ627" t="s">
        <v>169</v>
      </c>
      <c r="CK627" t="s">
        <v>169</v>
      </c>
      <c r="CL627" t="s">
        <v>169</v>
      </c>
      <c r="CM627" t="s">
        <v>169</v>
      </c>
      <c r="CN627" t="s">
        <v>169</v>
      </c>
      <c r="CO627" t="s">
        <v>183</v>
      </c>
      <c r="CP627" t="s">
        <v>169</v>
      </c>
      <c r="CQ627">
        <v>1</v>
      </c>
      <c r="CR627">
        <v>96</v>
      </c>
      <c r="CS627" t="str">
        <f t="shared" si="435"/>
        <v/>
      </c>
      <c r="CT627" t="str">
        <f t="shared" ca="1" si="436"/>
        <v/>
      </c>
      <c r="CU627" t="str">
        <f t="shared" si="437"/>
        <v/>
      </c>
      <c r="CV627" t="str">
        <f t="shared" ca="1" si="438"/>
        <v/>
      </c>
      <c r="CW627" t="str">
        <f t="shared" si="439"/>
        <v/>
      </c>
      <c r="CX627" t="str">
        <f t="shared" ca="1" si="440"/>
        <v/>
      </c>
      <c r="CY627" t="str">
        <f t="shared" si="441"/>
        <v/>
      </c>
      <c r="CZ627" t="str">
        <f t="shared" ca="1" si="442"/>
        <v/>
      </c>
      <c r="DA627" t="str">
        <f t="shared" si="443"/>
        <v/>
      </c>
      <c r="DB627" t="str">
        <f t="shared" ca="1" si="444"/>
        <v/>
      </c>
      <c r="DC627" t="str">
        <f t="shared" si="445"/>
        <v/>
      </c>
      <c r="DD627" t="str">
        <f t="shared" ca="1" si="446"/>
        <v/>
      </c>
      <c r="DE627" t="str">
        <f t="shared" si="447"/>
        <v/>
      </c>
      <c r="DF627" t="str">
        <f t="shared" ca="1" si="448"/>
        <v/>
      </c>
      <c r="DG627" t="str">
        <f t="shared" si="449"/>
        <v/>
      </c>
      <c r="DH627" t="str">
        <f t="shared" ca="1" si="450"/>
        <v/>
      </c>
      <c r="DI627" t="str">
        <f t="shared" si="451"/>
        <v/>
      </c>
      <c r="DJ627" t="str">
        <f t="shared" ca="1" si="452"/>
        <v/>
      </c>
      <c r="DK627" t="str">
        <f t="shared" si="453"/>
        <v/>
      </c>
      <c r="DL627" t="str">
        <f t="shared" ca="1" si="454"/>
        <v/>
      </c>
      <c r="DM627" t="str">
        <f t="shared" si="455"/>
        <v/>
      </c>
      <c r="DN627" t="str">
        <f t="shared" ca="1" si="456"/>
        <v/>
      </c>
      <c r="DO627" t="str">
        <f t="shared" si="457"/>
        <v/>
      </c>
      <c r="DP627" t="str">
        <f t="shared" ca="1" si="458"/>
        <v/>
      </c>
      <c r="DQ627" t="str">
        <f t="shared" si="459"/>
        <v/>
      </c>
      <c r="DR627" t="str">
        <f t="shared" ca="1" si="460"/>
        <v/>
      </c>
      <c r="DS627" t="str">
        <f t="shared" si="461"/>
        <v/>
      </c>
      <c r="DT627" t="str">
        <f t="shared" ca="1" si="462"/>
        <v/>
      </c>
      <c r="DU627" t="str">
        <f t="shared" si="463"/>
        <v/>
      </c>
      <c r="DV627" t="str">
        <f t="shared" ca="1" si="464"/>
        <v/>
      </c>
      <c r="DW627" t="str">
        <f t="shared" si="465"/>
        <v/>
      </c>
      <c r="DX627" t="str">
        <f t="shared" ca="1" si="466"/>
        <v/>
      </c>
      <c r="DY627" t="str">
        <f t="shared" si="467"/>
        <v/>
      </c>
      <c r="DZ627" t="str">
        <f t="shared" ca="1" si="468"/>
        <v/>
      </c>
      <c r="EA627" t="str">
        <f t="shared" si="469"/>
        <v/>
      </c>
      <c r="EB627" t="str">
        <f t="shared" ca="1" si="470"/>
        <v/>
      </c>
      <c r="EC627" t="str">
        <f t="shared" si="471"/>
        <v/>
      </c>
      <c r="ED627" t="str">
        <f t="shared" ca="1" si="472"/>
        <v/>
      </c>
      <c r="EE627" t="str">
        <f t="shared" si="473"/>
        <v/>
      </c>
      <c r="EF627" t="str">
        <f t="shared" ca="1" si="474"/>
        <v/>
      </c>
      <c r="EG627" t="str">
        <f t="shared" si="475"/>
        <v/>
      </c>
      <c r="EH627" t="str">
        <f t="shared" ca="1" si="476"/>
        <v/>
      </c>
      <c r="EI627" t="str">
        <f t="shared" si="477"/>
        <v/>
      </c>
      <c r="EJ627" t="str">
        <f t="shared" ca="1" si="478"/>
        <v/>
      </c>
      <c r="EK627" t="str">
        <f t="shared" ca="1" si="481"/>
        <v/>
      </c>
      <c r="EL627" t="s">
        <v>924</v>
      </c>
      <c r="EM627">
        <v>112816</v>
      </c>
      <c r="EN627">
        <v>4839</v>
      </c>
      <c r="EO627">
        <v>9498</v>
      </c>
      <c r="EP627">
        <v>3201</v>
      </c>
      <c r="EQ627">
        <v>773</v>
      </c>
      <c r="ER627">
        <v>96</v>
      </c>
      <c r="ES627">
        <v>20380</v>
      </c>
      <c r="ET627">
        <v>2407</v>
      </c>
      <c r="EU627">
        <v>2</v>
      </c>
      <c r="EV627" t="s">
        <v>156</v>
      </c>
      <c r="EW627">
        <v>1024</v>
      </c>
      <c r="EX627">
        <v>2</v>
      </c>
      <c r="EY627">
        <v>48000</v>
      </c>
      <c r="EZ627">
        <v>-16</v>
      </c>
      <c r="FA627" t="s">
        <v>170</v>
      </c>
      <c r="FB627">
        <v>6</v>
      </c>
      <c r="FC627" t="s">
        <v>171</v>
      </c>
      <c r="FD627">
        <v>434385</v>
      </c>
      <c r="FE627">
        <v>429539</v>
      </c>
      <c r="FF627">
        <v>2366</v>
      </c>
      <c r="FG627">
        <v>918311</v>
      </c>
      <c r="FH627">
        <v>919805</v>
      </c>
      <c r="FI627">
        <v>429525</v>
      </c>
      <c r="FJ627">
        <v>918311</v>
      </c>
      <c r="FK627">
        <v>427115</v>
      </c>
      <c r="FL627" t="s">
        <v>158</v>
      </c>
      <c r="FM627">
        <v>423562</v>
      </c>
      <c r="FN627">
        <v>344358</v>
      </c>
      <c r="FO627">
        <v>374384</v>
      </c>
      <c r="FP627">
        <v>1591</v>
      </c>
      <c r="FQ627">
        <v>1550</v>
      </c>
      <c r="FR627">
        <v>917555</v>
      </c>
      <c r="FS627">
        <v>344354</v>
      </c>
      <c r="FT627">
        <v>344354</v>
      </c>
      <c r="FU627">
        <v>1586</v>
      </c>
      <c r="FV627">
        <v>923817</v>
      </c>
      <c r="FW627">
        <v>921805</v>
      </c>
      <c r="FX627">
        <v>923913</v>
      </c>
      <c r="FY627">
        <v>353857</v>
      </c>
      <c r="FZ627">
        <v>377586</v>
      </c>
      <c r="GA627">
        <v>353998</v>
      </c>
      <c r="GB627">
        <v>427115</v>
      </c>
      <c r="GC627">
        <v>425562</v>
      </c>
      <c r="GD627">
        <v>429523</v>
      </c>
      <c r="GE627" t="s">
        <v>158</v>
      </c>
      <c r="GF627">
        <v>923816</v>
      </c>
      <c r="GG627">
        <v>423551</v>
      </c>
      <c r="GH627">
        <v>917552</v>
      </c>
      <c r="GI627">
        <v>547203</v>
      </c>
      <c r="GJ627" t="s">
        <v>172</v>
      </c>
      <c r="GK627">
        <v>50</v>
      </c>
      <c r="GL627">
        <v>65677</v>
      </c>
      <c r="GM627">
        <v>52</v>
      </c>
      <c r="GN627" t="s">
        <v>185</v>
      </c>
      <c r="GO627" t="s">
        <v>166</v>
      </c>
      <c r="GP627">
        <v>1024</v>
      </c>
      <c r="GQ627">
        <v>-50</v>
      </c>
      <c r="GR627">
        <v>180</v>
      </c>
      <c r="GS627">
        <f t="shared" si="479"/>
        <v>52</v>
      </c>
      <c r="GT627" t="str">
        <f t="shared" si="434"/>
        <v>test</v>
      </c>
    </row>
    <row r="628" spans="1:202" x14ac:dyDescent="0.2">
      <c r="A628">
        <v>96</v>
      </c>
      <c r="B628">
        <v>96</v>
      </c>
      <c r="C628">
        <v>1245</v>
      </c>
      <c r="D628">
        <v>1245</v>
      </c>
      <c r="E628" t="s">
        <v>155</v>
      </c>
      <c r="F628" t="s">
        <v>156</v>
      </c>
      <c r="G628" t="s">
        <v>156</v>
      </c>
      <c r="H628" t="s">
        <v>156</v>
      </c>
      <c r="I628">
        <v>0</v>
      </c>
      <c r="J628" t="s">
        <v>157</v>
      </c>
      <c r="K628">
        <v>1</v>
      </c>
      <c r="L628" t="s">
        <v>154</v>
      </c>
      <c r="M628" t="s">
        <v>154</v>
      </c>
      <c r="N628" t="s">
        <v>154</v>
      </c>
      <c r="O628">
        <v>1</v>
      </c>
      <c r="P628" t="s">
        <v>154</v>
      </c>
      <c r="Q628" t="s">
        <v>154</v>
      </c>
      <c r="R628" t="s">
        <v>179</v>
      </c>
      <c r="S628">
        <v>0</v>
      </c>
      <c r="T628">
        <v>2</v>
      </c>
      <c r="U628">
        <v>0</v>
      </c>
      <c r="V628">
        <v>52</v>
      </c>
      <c r="W628">
        <v>52</v>
      </c>
      <c r="X628">
        <v>2</v>
      </c>
      <c r="Y628">
        <v>52</v>
      </c>
      <c r="Z628">
        <v>20</v>
      </c>
      <c r="AA628">
        <v>0</v>
      </c>
      <c r="AB628">
        <v>20</v>
      </c>
      <c r="AC628">
        <v>2</v>
      </c>
      <c r="AD628">
        <v>2</v>
      </c>
      <c r="AE628">
        <v>0</v>
      </c>
      <c r="AF628">
        <v>0</v>
      </c>
      <c r="AG628">
        <v>52</v>
      </c>
      <c r="AH628">
        <v>2</v>
      </c>
      <c r="AI628">
        <v>2</v>
      </c>
      <c r="AJ628">
        <v>0</v>
      </c>
      <c r="AK628">
        <v>52</v>
      </c>
      <c r="AL628">
        <v>52</v>
      </c>
      <c r="AM628">
        <v>73</v>
      </c>
      <c r="AN628">
        <v>2</v>
      </c>
      <c r="AO628">
        <v>2</v>
      </c>
      <c r="AP628">
        <v>2</v>
      </c>
      <c r="AQ628">
        <v>20</v>
      </c>
      <c r="AR628">
        <v>20</v>
      </c>
      <c r="AS628">
        <v>20</v>
      </c>
      <c r="AT628">
        <v>2</v>
      </c>
      <c r="AU628">
        <v>52</v>
      </c>
      <c r="AV628">
        <v>20</v>
      </c>
      <c r="AW628">
        <v>52</v>
      </c>
      <c r="AX628">
        <v>0</v>
      </c>
      <c r="AY628" t="s">
        <v>159</v>
      </c>
      <c r="AZ628">
        <v>-88</v>
      </c>
      <c r="BA628">
        <v>205</v>
      </c>
      <c r="BB628" t="s">
        <v>160</v>
      </c>
      <c r="BC628" t="s">
        <v>161</v>
      </c>
      <c r="BD628" t="b">
        <v>0</v>
      </c>
      <c r="BE628">
        <v>6.41</v>
      </c>
      <c r="BF628" t="b">
        <v>1</v>
      </c>
      <c r="BH628" t="s">
        <v>233</v>
      </c>
      <c r="BI628" t="s">
        <v>162</v>
      </c>
      <c r="BJ628" t="b">
        <v>0</v>
      </c>
      <c r="BK628" t="s">
        <v>163</v>
      </c>
      <c r="BL628" t="b">
        <v>0</v>
      </c>
      <c r="BM628">
        <v>18</v>
      </c>
      <c r="BN628" t="s">
        <v>164</v>
      </c>
      <c r="BO628" t="s">
        <v>165</v>
      </c>
      <c r="BP628" t="s">
        <v>164</v>
      </c>
      <c r="BQ628" t="s">
        <v>166</v>
      </c>
      <c r="BR628">
        <v>768</v>
      </c>
      <c r="BS628" t="s">
        <v>156</v>
      </c>
      <c r="BT628" t="s">
        <v>173</v>
      </c>
      <c r="BU628" t="s">
        <v>189</v>
      </c>
      <c r="BV628" t="s">
        <v>193</v>
      </c>
      <c r="BW628">
        <v>52</v>
      </c>
      <c r="BX628">
        <v>3</v>
      </c>
      <c r="BY628">
        <v>0</v>
      </c>
      <c r="BZ628">
        <v>6</v>
      </c>
      <c r="CA628" t="s">
        <v>234</v>
      </c>
      <c r="CB628" t="s">
        <v>156</v>
      </c>
      <c r="CC628">
        <v>7</v>
      </c>
      <c r="CD628" t="b">
        <v>0</v>
      </c>
      <c r="CE628" t="s">
        <v>168</v>
      </c>
      <c r="CF628" t="s">
        <v>227</v>
      </c>
      <c r="CG628">
        <v>5</v>
      </c>
      <c r="CH628">
        <v>0</v>
      </c>
      <c r="CI628" t="s">
        <v>179</v>
      </c>
      <c r="CJ628" t="s">
        <v>169</v>
      </c>
      <c r="CK628" t="s">
        <v>169</v>
      </c>
      <c r="CL628" t="s">
        <v>169</v>
      </c>
      <c r="CM628" t="s">
        <v>169</v>
      </c>
      <c r="CN628" t="s">
        <v>169</v>
      </c>
      <c r="CO628" t="s">
        <v>179</v>
      </c>
      <c r="CP628" t="s">
        <v>169</v>
      </c>
      <c r="CQ628">
        <v>1</v>
      </c>
      <c r="CR628">
        <v>338</v>
      </c>
      <c r="CS628">
        <f t="shared" si="435"/>
        <v>338</v>
      </c>
      <c r="CT628">
        <f t="shared" ca="1" si="436"/>
        <v>868</v>
      </c>
      <c r="CU628" t="str">
        <f t="shared" si="437"/>
        <v/>
      </c>
      <c r="CV628" t="str">
        <f t="shared" ca="1" si="438"/>
        <v/>
      </c>
      <c r="CW628" t="str">
        <f t="shared" si="439"/>
        <v/>
      </c>
      <c r="CX628" t="str">
        <f t="shared" ca="1" si="440"/>
        <v/>
      </c>
      <c r="CY628" t="str">
        <f t="shared" si="441"/>
        <v/>
      </c>
      <c r="CZ628" t="str">
        <f t="shared" ca="1" si="442"/>
        <v/>
      </c>
      <c r="DA628" t="str">
        <f t="shared" si="443"/>
        <v/>
      </c>
      <c r="DB628" t="str">
        <f t="shared" ca="1" si="444"/>
        <v/>
      </c>
      <c r="DC628" t="str">
        <f t="shared" si="445"/>
        <v/>
      </c>
      <c r="DD628" t="str">
        <f t="shared" ca="1" si="446"/>
        <v/>
      </c>
      <c r="DE628" t="str">
        <f t="shared" si="447"/>
        <v/>
      </c>
      <c r="DF628" t="str">
        <f t="shared" ca="1" si="448"/>
        <v/>
      </c>
      <c r="DG628" t="str">
        <f t="shared" si="449"/>
        <v/>
      </c>
      <c r="DH628" t="str">
        <f t="shared" ca="1" si="450"/>
        <v/>
      </c>
      <c r="DI628" t="str">
        <f t="shared" si="451"/>
        <v/>
      </c>
      <c r="DJ628" t="str">
        <f t="shared" ca="1" si="452"/>
        <v/>
      </c>
      <c r="DK628" t="str">
        <f t="shared" si="453"/>
        <v/>
      </c>
      <c r="DL628" t="str">
        <f t="shared" ca="1" si="454"/>
        <v/>
      </c>
      <c r="DM628" t="str">
        <f t="shared" si="455"/>
        <v/>
      </c>
      <c r="DN628" t="str">
        <f t="shared" ca="1" si="456"/>
        <v/>
      </c>
      <c r="DO628" t="str">
        <f t="shared" si="457"/>
        <v/>
      </c>
      <c r="DP628" t="str">
        <f t="shared" ca="1" si="458"/>
        <v/>
      </c>
      <c r="DQ628" t="str">
        <f t="shared" si="459"/>
        <v/>
      </c>
      <c r="DR628" t="str">
        <f t="shared" ca="1" si="460"/>
        <v/>
      </c>
      <c r="DS628">
        <f t="shared" si="461"/>
        <v>338</v>
      </c>
      <c r="DT628">
        <f t="shared" ca="1" si="462"/>
        <v>868</v>
      </c>
      <c r="DU628" t="str">
        <f t="shared" si="463"/>
        <v/>
      </c>
      <c r="DV628" t="str">
        <f t="shared" ca="1" si="464"/>
        <v/>
      </c>
      <c r="DW628" t="str">
        <f t="shared" si="465"/>
        <v/>
      </c>
      <c r="DX628" t="str">
        <f t="shared" ca="1" si="466"/>
        <v/>
      </c>
      <c r="DY628" t="str">
        <f t="shared" si="467"/>
        <v/>
      </c>
      <c r="DZ628" t="str">
        <f t="shared" ca="1" si="468"/>
        <v/>
      </c>
      <c r="EA628" t="str">
        <f t="shared" si="469"/>
        <v/>
      </c>
      <c r="EB628" t="str">
        <f t="shared" ca="1" si="470"/>
        <v/>
      </c>
      <c r="EC628" t="str">
        <f t="shared" si="471"/>
        <v/>
      </c>
      <c r="ED628" t="str">
        <f t="shared" ca="1" si="472"/>
        <v/>
      </c>
      <c r="EE628" t="str">
        <f t="shared" si="473"/>
        <v/>
      </c>
      <c r="EF628" t="str">
        <f t="shared" ca="1" si="474"/>
        <v/>
      </c>
      <c r="EG628" t="str">
        <f t="shared" si="475"/>
        <v/>
      </c>
      <c r="EH628" t="str">
        <f t="shared" ca="1" si="476"/>
        <v/>
      </c>
      <c r="EI628" t="str">
        <f t="shared" si="477"/>
        <v/>
      </c>
      <c r="EJ628" t="str">
        <f t="shared" ca="1" si="478"/>
        <v/>
      </c>
      <c r="EK628">
        <f t="shared" ca="1" si="481"/>
        <v>868</v>
      </c>
      <c r="EL628">
        <v>839</v>
      </c>
      <c r="EM628">
        <v>112816</v>
      </c>
      <c r="EN628">
        <v>4839</v>
      </c>
      <c r="EO628">
        <v>9498</v>
      </c>
      <c r="EP628">
        <v>3201</v>
      </c>
      <c r="EQ628">
        <v>773</v>
      </c>
      <c r="ER628">
        <v>338</v>
      </c>
      <c r="ES628">
        <v>20380</v>
      </c>
      <c r="ET628">
        <v>2407</v>
      </c>
      <c r="EU628">
        <v>2</v>
      </c>
      <c r="EV628" t="s">
        <v>156</v>
      </c>
      <c r="EW628">
        <v>1024</v>
      </c>
      <c r="EX628">
        <v>2</v>
      </c>
      <c r="EY628">
        <v>48000</v>
      </c>
      <c r="EZ628">
        <v>-16</v>
      </c>
      <c r="FA628" t="s">
        <v>170</v>
      </c>
      <c r="FB628">
        <v>6</v>
      </c>
      <c r="FC628" t="s">
        <v>171</v>
      </c>
      <c r="FD628">
        <v>434385</v>
      </c>
      <c r="FE628">
        <v>429539</v>
      </c>
      <c r="FF628">
        <v>2366</v>
      </c>
      <c r="FG628">
        <v>924687</v>
      </c>
      <c r="FH628">
        <v>926270</v>
      </c>
      <c r="FI628">
        <v>429525</v>
      </c>
      <c r="FJ628">
        <v>924687</v>
      </c>
      <c r="FK628">
        <v>427115</v>
      </c>
      <c r="FL628" t="s">
        <v>158</v>
      </c>
      <c r="FM628">
        <v>423562</v>
      </c>
      <c r="FN628">
        <v>344358</v>
      </c>
      <c r="FO628">
        <v>374384</v>
      </c>
      <c r="FP628">
        <v>1591</v>
      </c>
      <c r="FQ628">
        <v>1550</v>
      </c>
      <c r="FR628">
        <v>923931</v>
      </c>
      <c r="FS628">
        <v>344354</v>
      </c>
      <c r="FT628">
        <v>344354</v>
      </c>
      <c r="FU628">
        <v>1586</v>
      </c>
      <c r="FV628">
        <v>929982</v>
      </c>
      <c r="FW628">
        <v>928270</v>
      </c>
      <c r="FX628">
        <v>930321</v>
      </c>
      <c r="FY628">
        <v>353857</v>
      </c>
      <c r="FZ628">
        <v>377586</v>
      </c>
      <c r="GA628">
        <v>353998</v>
      </c>
      <c r="GB628">
        <v>427115</v>
      </c>
      <c r="GC628">
        <v>425562</v>
      </c>
      <c r="GD628">
        <v>429523</v>
      </c>
      <c r="GE628" t="s">
        <v>158</v>
      </c>
      <c r="GF628">
        <v>929981</v>
      </c>
      <c r="GG628">
        <v>423551</v>
      </c>
      <c r="GH628">
        <v>923930</v>
      </c>
      <c r="GI628">
        <v>547203</v>
      </c>
      <c r="GJ628" t="s">
        <v>172</v>
      </c>
      <c r="GK628">
        <v>51</v>
      </c>
      <c r="GL628">
        <v>66015</v>
      </c>
      <c r="GM628">
        <v>53</v>
      </c>
      <c r="GN628" t="s">
        <v>182</v>
      </c>
      <c r="GO628" t="s">
        <v>166</v>
      </c>
      <c r="GP628">
        <v>1024</v>
      </c>
      <c r="GQ628">
        <v>-50</v>
      </c>
      <c r="GR628">
        <v>180</v>
      </c>
      <c r="GS628">
        <f t="shared" si="479"/>
        <v>53</v>
      </c>
      <c r="GT628" t="str">
        <f t="shared" si="434"/>
        <v>test</v>
      </c>
    </row>
    <row r="629" spans="1:202" x14ac:dyDescent="0.2">
      <c r="A629">
        <v>96</v>
      </c>
      <c r="B629">
        <v>96</v>
      </c>
      <c r="C629">
        <v>1227</v>
      </c>
      <c r="D629">
        <v>1227</v>
      </c>
      <c r="E629" t="s">
        <v>155</v>
      </c>
      <c r="F629" t="s">
        <v>156</v>
      </c>
      <c r="G629" t="s">
        <v>156</v>
      </c>
      <c r="H629" t="s">
        <v>156</v>
      </c>
      <c r="I629">
        <v>0</v>
      </c>
      <c r="J629" t="s">
        <v>157</v>
      </c>
      <c r="K629">
        <v>1</v>
      </c>
      <c r="L629" t="s">
        <v>154</v>
      </c>
      <c r="M629" t="s">
        <v>154</v>
      </c>
      <c r="N629" t="s">
        <v>154</v>
      </c>
      <c r="O629">
        <v>1</v>
      </c>
      <c r="P629" t="s">
        <v>154</v>
      </c>
      <c r="Q629" t="s">
        <v>154</v>
      </c>
      <c r="R629" t="s">
        <v>183</v>
      </c>
      <c r="S629">
        <v>0</v>
      </c>
      <c r="T629">
        <v>2</v>
      </c>
      <c r="U629">
        <v>0</v>
      </c>
      <c r="V629">
        <v>53</v>
      </c>
      <c r="W629">
        <v>53</v>
      </c>
      <c r="X629">
        <v>2</v>
      </c>
      <c r="Y629">
        <v>53</v>
      </c>
      <c r="Z629">
        <v>20</v>
      </c>
      <c r="AA629">
        <v>0</v>
      </c>
      <c r="AB629">
        <v>20</v>
      </c>
      <c r="AC629">
        <v>2</v>
      </c>
      <c r="AD629">
        <v>2</v>
      </c>
      <c r="AE629">
        <v>0</v>
      </c>
      <c r="AF629">
        <v>0</v>
      </c>
      <c r="AG629">
        <v>53</v>
      </c>
      <c r="AH629">
        <v>2</v>
      </c>
      <c r="AI629">
        <v>2</v>
      </c>
      <c r="AJ629">
        <v>0</v>
      </c>
      <c r="AK629">
        <v>53</v>
      </c>
      <c r="AL629">
        <v>53</v>
      </c>
      <c r="AM629">
        <v>74</v>
      </c>
      <c r="AN629">
        <v>2</v>
      </c>
      <c r="AO629">
        <v>2</v>
      </c>
      <c r="AP629">
        <v>2</v>
      </c>
      <c r="AQ629">
        <v>20</v>
      </c>
      <c r="AR629">
        <v>20</v>
      </c>
      <c r="AS629">
        <v>20</v>
      </c>
      <c r="AT629">
        <v>2</v>
      </c>
      <c r="AU629">
        <v>53</v>
      </c>
      <c r="AV629">
        <v>20</v>
      </c>
      <c r="AW629">
        <v>53</v>
      </c>
      <c r="AX629">
        <v>0</v>
      </c>
      <c r="AY629" t="s">
        <v>159</v>
      </c>
      <c r="AZ629">
        <v>-88</v>
      </c>
      <c r="BA629">
        <v>205</v>
      </c>
      <c r="BB629" t="s">
        <v>160</v>
      </c>
      <c r="BC629" t="s">
        <v>161</v>
      </c>
      <c r="BD629" t="b">
        <v>0</v>
      </c>
      <c r="BE629" t="s">
        <v>164</v>
      </c>
      <c r="BF629" t="b">
        <v>1</v>
      </c>
      <c r="BH629" t="s">
        <v>233</v>
      </c>
      <c r="BI629" t="s">
        <v>162</v>
      </c>
      <c r="BJ629" t="b">
        <v>0</v>
      </c>
      <c r="BK629" t="s">
        <v>163</v>
      </c>
      <c r="BL629" t="b">
        <v>0</v>
      </c>
      <c r="BM629">
        <v>18</v>
      </c>
      <c r="BN629" t="s">
        <v>164</v>
      </c>
      <c r="BO629" t="s">
        <v>165</v>
      </c>
      <c r="BP629" t="s">
        <v>164</v>
      </c>
      <c r="BQ629" t="s">
        <v>166</v>
      </c>
      <c r="BR629">
        <v>768</v>
      </c>
      <c r="BS629" t="s">
        <v>156</v>
      </c>
      <c r="BT629" t="s">
        <v>173</v>
      </c>
      <c r="BU629" t="s">
        <v>176</v>
      </c>
      <c r="BV629" t="s">
        <v>184</v>
      </c>
      <c r="BW629">
        <v>53</v>
      </c>
      <c r="BX629">
        <v>3</v>
      </c>
      <c r="BY629">
        <v>0</v>
      </c>
      <c r="BZ629">
        <v>6</v>
      </c>
      <c r="CA629" t="s">
        <v>234</v>
      </c>
      <c r="CB629" t="s">
        <v>156</v>
      </c>
      <c r="CC629">
        <v>7</v>
      </c>
      <c r="CD629" t="b">
        <v>0</v>
      </c>
      <c r="CE629" t="s">
        <v>168</v>
      </c>
      <c r="CF629" t="s">
        <v>227</v>
      </c>
      <c r="CG629">
        <v>66</v>
      </c>
      <c r="CH629">
        <v>0</v>
      </c>
      <c r="CI629" t="s">
        <v>183</v>
      </c>
      <c r="CJ629" t="s">
        <v>169</v>
      </c>
      <c r="CK629" t="s">
        <v>169</v>
      </c>
      <c r="CL629" t="s">
        <v>169</v>
      </c>
      <c r="CM629" t="s">
        <v>169</v>
      </c>
      <c r="CN629" t="s">
        <v>169</v>
      </c>
      <c r="CO629" t="s">
        <v>183</v>
      </c>
      <c r="CP629" t="s">
        <v>169</v>
      </c>
      <c r="CQ629">
        <v>1</v>
      </c>
      <c r="CR629">
        <v>253</v>
      </c>
      <c r="CS629" t="str">
        <f t="shared" si="435"/>
        <v/>
      </c>
      <c r="CT629" t="str">
        <f t="shared" ca="1" si="436"/>
        <v/>
      </c>
      <c r="CU629" t="str">
        <f t="shared" si="437"/>
        <v/>
      </c>
      <c r="CV629" t="str">
        <f t="shared" ca="1" si="438"/>
        <v/>
      </c>
      <c r="CW629" t="str">
        <f t="shared" si="439"/>
        <v/>
      </c>
      <c r="CX629" t="str">
        <f t="shared" ca="1" si="440"/>
        <v/>
      </c>
      <c r="CY629" t="str">
        <f t="shared" si="441"/>
        <v/>
      </c>
      <c r="CZ629" t="str">
        <f t="shared" ca="1" si="442"/>
        <v/>
      </c>
      <c r="DA629" t="str">
        <f t="shared" si="443"/>
        <v/>
      </c>
      <c r="DB629" t="str">
        <f t="shared" ca="1" si="444"/>
        <v/>
      </c>
      <c r="DC629" t="str">
        <f t="shared" si="445"/>
        <v/>
      </c>
      <c r="DD629" t="str">
        <f t="shared" ca="1" si="446"/>
        <v/>
      </c>
      <c r="DE629" t="str">
        <f t="shared" si="447"/>
        <v/>
      </c>
      <c r="DF629" t="str">
        <f t="shared" ca="1" si="448"/>
        <v/>
      </c>
      <c r="DG629" t="str">
        <f t="shared" si="449"/>
        <v/>
      </c>
      <c r="DH629" t="str">
        <f t="shared" ca="1" si="450"/>
        <v/>
      </c>
      <c r="DI629" t="str">
        <f t="shared" si="451"/>
        <v/>
      </c>
      <c r="DJ629" t="str">
        <f t="shared" ca="1" si="452"/>
        <v/>
      </c>
      <c r="DK629" t="str">
        <f t="shared" si="453"/>
        <v/>
      </c>
      <c r="DL629" t="str">
        <f t="shared" ca="1" si="454"/>
        <v/>
      </c>
      <c r="DM629" t="str">
        <f t="shared" si="455"/>
        <v/>
      </c>
      <c r="DN629" t="str">
        <f t="shared" ca="1" si="456"/>
        <v/>
      </c>
      <c r="DO629" t="str">
        <f t="shared" si="457"/>
        <v/>
      </c>
      <c r="DP629" t="str">
        <f t="shared" ca="1" si="458"/>
        <v/>
      </c>
      <c r="DQ629" t="str">
        <f t="shared" si="459"/>
        <v/>
      </c>
      <c r="DR629" t="str">
        <f t="shared" ca="1" si="460"/>
        <v/>
      </c>
      <c r="DS629" t="str">
        <f t="shared" si="461"/>
        <v/>
      </c>
      <c r="DT629" t="str">
        <f t="shared" ca="1" si="462"/>
        <v/>
      </c>
      <c r="DU629" t="str">
        <f t="shared" si="463"/>
        <v/>
      </c>
      <c r="DV629" t="str">
        <f t="shared" ca="1" si="464"/>
        <v/>
      </c>
      <c r="DW629" t="str">
        <f t="shared" si="465"/>
        <v/>
      </c>
      <c r="DX629" t="str">
        <f t="shared" ca="1" si="466"/>
        <v/>
      </c>
      <c r="DY629" t="str">
        <f t="shared" si="467"/>
        <v/>
      </c>
      <c r="DZ629" t="str">
        <f t="shared" ca="1" si="468"/>
        <v/>
      </c>
      <c r="EA629" t="str">
        <f t="shared" si="469"/>
        <v/>
      </c>
      <c r="EB629" t="str">
        <f t="shared" ca="1" si="470"/>
        <v/>
      </c>
      <c r="EC629" t="str">
        <f t="shared" si="471"/>
        <v/>
      </c>
      <c r="ED629" t="str">
        <f t="shared" ca="1" si="472"/>
        <v/>
      </c>
      <c r="EE629" t="str">
        <f t="shared" si="473"/>
        <v/>
      </c>
      <c r="EF629" t="str">
        <f t="shared" ca="1" si="474"/>
        <v/>
      </c>
      <c r="EG629" t="str">
        <f t="shared" si="475"/>
        <v/>
      </c>
      <c r="EH629" t="str">
        <f t="shared" ca="1" si="476"/>
        <v/>
      </c>
      <c r="EI629" t="str">
        <f t="shared" si="477"/>
        <v/>
      </c>
      <c r="EJ629" t="str">
        <f t="shared" ca="1" si="478"/>
        <v/>
      </c>
      <c r="EK629" t="str">
        <f t="shared" ca="1" si="481"/>
        <v/>
      </c>
      <c r="EL629" t="s">
        <v>924</v>
      </c>
      <c r="EM629">
        <v>112816</v>
      </c>
      <c r="EN629">
        <v>4839</v>
      </c>
      <c r="EO629">
        <v>9498</v>
      </c>
      <c r="EP629">
        <v>3201</v>
      </c>
      <c r="EQ629">
        <v>773</v>
      </c>
      <c r="ER629">
        <v>253</v>
      </c>
      <c r="ES629">
        <v>20380</v>
      </c>
      <c r="ET629">
        <v>2407</v>
      </c>
      <c r="EU629">
        <v>2</v>
      </c>
      <c r="EV629" t="s">
        <v>156</v>
      </c>
      <c r="EW629">
        <v>1024</v>
      </c>
      <c r="EX629">
        <v>2</v>
      </c>
      <c r="EY629">
        <v>48000</v>
      </c>
      <c r="EZ629">
        <v>-16</v>
      </c>
      <c r="FA629" t="s">
        <v>170</v>
      </c>
      <c r="FB629">
        <v>6</v>
      </c>
      <c r="FC629" t="s">
        <v>171</v>
      </c>
      <c r="FD629">
        <v>434385</v>
      </c>
      <c r="FE629">
        <v>429539</v>
      </c>
      <c r="FF629">
        <v>2366</v>
      </c>
      <c r="FG629">
        <v>931100</v>
      </c>
      <c r="FH629">
        <v>932606</v>
      </c>
      <c r="FI629">
        <v>429525</v>
      </c>
      <c r="FJ629">
        <v>931100</v>
      </c>
      <c r="FK629">
        <v>427115</v>
      </c>
      <c r="FL629" t="s">
        <v>158</v>
      </c>
      <c r="FM629">
        <v>423562</v>
      </c>
      <c r="FN629">
        <v>344358</v>
      </c>
      <c r="FO629">
        <v>374384</v>
      </c>
      <c r="FP629">
        <v>1591</v>
      </c>
      <c r="FQ629">
        <v>1550</v>
      </c>
      <c r="FR629">
        <v>930345</v>
      </c>
      <c r="FS629">
        <v>344354</v>
      </c>
      <c r="FT629">
        <v>344354</v>
      </c>
      <c r="FU629">
        <v>1586</v>
      </c>
      <c r="FV629">
        <v>936189</v>
      </c>
      <c r="FW629">
        <v>934606</v>
      </c>
      <c r="FX629">
        <v>936443</v>
      </c>
      <c r="FY629">
        <v>353857</v>
      </c>
      <c r="FZ629">
        <v>377586</v>
      </c>
      <c r="GA629">
        <v>353998</v>
      </c>
      <c r="GB629">
        <v>427115</v>
      </c>
      <c r="GC629">
        <v>425562</v>
      </c>
      <c r="GD629">
        <v>429523</v>
      </c>
      <c r="GE629" t="s">
        <v>158</v>
      </c>
      <c r="GF629">
        <v>936189</v>
      </c>
      <c r="GG629">
        <v>423551</v>
      </c>
      <c r="GH629">
        <v>930342</v>
      </c>
      <c r="GI629">
        <v>547203</v>
      </c>
      <c r="GJ629" t="s">
        <v>172</v>
      </c>
      <c r="GK629">
        <v>52</v>
      </c>
      <c r="GL629">
        <v>66268</v>
      </c>
      <c r="GM629">
        <v>54</v>
      </c>
      <c r="GN629" t="s">
        <v>185</v>
      </c>
      <c r="GO629" t="s">
        <v>166</v>
      </c>
      <c r="GP629">
        <v>1024</v>
      </c>
      <c r="GQ629">
        <v>-50</v>
      </c>
      <c r="GR629">
        <v>180</v>
      </c>
      <c r="GS629">
        <f t="shared" si="479"/>
        <v>54</v>
      </c>
      <c r="GT629" t="str">
        <f t="shared" si="434"/>
        <v>test</v>
      </c>
    </row>
    <row r="630" spans="1:202" x14ac:dyDescent="0.2">
      <c r="A630">
        <v>96</v>
      </c>
      <c r="B630">
        <v>96</v>
      </c>
      <c r="C630">
        <v>1210</v>
      </c>
      <c r="D630">
        <v>1210</v>
      </c>
      <c r="E630" t="s">
        <v>155</v>
      </c>
      <c r="F630" t="s">
        <v>156</v>
      </c>
      <c r="G630" t="s">
        <v>156</v>
      </c>
      <c r="H630" t="s">
        <v>156</v>
      </c>
      <c r="I630">
        <v>0</v>
      </c>
      <c r="J630" t="s">
        <v>157</v>
      </c>
      <c r="K630">
        <v>1</v>
      </c>
      <c r="L630" t="s">
        <v>154</v>
      </c>
      <c r="M630" t="s">
        <v>154</v>
      </c>
      <c r="N630" t="s">
        <v>154</v>
      </c>
      <c r="O630">
        <v>1</v>
      </c>
      <c r="P630" t="s">
        <v>154</v>
      </c>
      <c r="Q630" t="s">
        <v>154</v>
      </c>
      <c r="R630" t="s">
        <v>183</v>
      </c>
      <c r="S630">
        <v>0</v>
      </c>
      <c r="T630">
        <v>2</v>
      </c>
      <c r="U630">
        <v>0</v>
      </c>
      <c r="V630">
        <v>54</v>
      </c>
      <c r="W630">
        <v>54</v>
      </c>
      <c r="X630">
        <v>2</v>
      </c>
      <c r="Y630">
        <v>54</v>
      </c>
      <c r="Z630">
        <v>20</v>
      </c>
      <c r="AA630">
        <v>0</v>
      </c>
      <c r="AB630">
        <v>20</v>
      </c>
      <c r="AC630">
        <v>2</v>
      </c>
      <c r="AD630">
        <v>2</v>
      </c>
      <c r="AE630">
        <v>0</v>
      </c>
      <c r="AF630">
        <v>0</v>
      </c>
      <c r="AG630">
        <v>54</v>
      </c>
      <c r="AH630">
        <v>2</v>
      </c>
      <c r="AI630">
        <v>2</v>
      </c>
      <c r="AJ630">
        <v>0</v>
      </c>
      <c r="AK630">
        <v>54</v>
      </c>
      <c r="AL630">
        <v>54</v>
      </c>
      <c r="AM630">
        <v>75</v>
      </c>
      <c r="AN630">
        <v>2</v>
      </c>
      <c r="AO630">
        <v>2</v>
      </c>
      <c r="AP630">
        <v>2</v>
      </c>
      <c r="AQ630">
        <v>20</v>
      </c>
      <c r="AR630">
        <v>20</v>
      </c>
      <c r="AS630">
        <v>20</v>
      </c>
      <c r="AT630">
        <v>2</v>
      </c>
      <c r="AU630">
        <v>54</v>
      </c>
      <c r="AV630">
        <v>20</v>
      </c>
      <c r="AW630">
        <v>54</v>
      </c>
      <c r="AX630">
        <v>0</v>
      </c>
      <c r="AY630" t="s">
        <v>159</v>
      </c>
      <c r="AZ630">
        <v>-88</v>
      </c>
      <c r="BA630">
        <v>205</v>
      </c>
      <c r="BB630" t="s">
        <v>160</v>
      </c>
      <c r="BC630" t="s">
        <v>161</v>
      </c>
      <c r="BD630" t="b">
        <v>0</v>
      </c>
      <c r="BE630" t="s">
        <v>164</v>
      </c>
      <c r="BF630" t="b">
        <v>1</v>
      </c>
      <c r="BH630" t="s">
        <v>233</v>
      </c>
      <c r="BI630" t="s">
        <v>162</v>
      </c>
      <c r="BJ630" t="b">
        <v>0</v>
      </c>
      <c r="BK630" t="s">
        <v>163</v>
      </c>
      <c r="BL630" t="b">
        <v>0</v>
      </c>
      <c r="BM630">
        <v>18</v>
      </c>
      <c r="BN630" t="s">
        <v>164</v>
      </c>
      <c r="BO630" t="s">
        <v>165</v>
      </c>
      <c r="BP630" t="s">
        <v>164</v>
      </c>
      <c r="BQ630" t="s">
        <v>166</v>
      </c>
      <c r="BR630">
        <v>768</v>
      </c>
      <c r="BS630" t="s">
        <v>156</v>
      </c>
      <c r="BT630" t="s">
        <v>173</v>
      </c>
      <c r="BU630" t="s">
        <v>189</v>
      </c>
      <c r="BV630" t="s">
        <v>194</v>
      </c>
      <c r="BW630">
        <v>54</v>
      </c>
      <c r="BX630">
        <v>3</v>
      </c>
      <c r="BY630">
        <v>0</v>
      </c>
      <c r="BZ630">
        <v>6</v>
      </c>
      <c r="CA630" t="s">
        <v>234</v>
      </c>
      <c r="CB630" t="s">
        <v>156</v>
      </c>
      <c r="CC630">
        <v>7</v>
      </c>
      <c r="CD630" t="b">
        <v>0</v>
      </c>
      <c r="CE630" t="s">
        <v>168</v>
      </c>
      <c r="CF630" t="s">
        <v>227</v>
      </c>
      <c r="CG630">
        <v>43</v>
      </c>
      <c r="CH630">
        <v>0</v>
      </c>
      <c r="CI630" t="s">
        <v>183</v>
      </c>
      <c r="CJ630" t="s">
        <v>169</v>
      </c>
      <c r="CK630" t="s">
        <v>169</v>
      </c>
      <c r="CL630" t="s">
        <v>169</v>
      </c>
      <c r="CM630" t="s">
        <v>169</v>
      </c>
      <c r="CN630" t="s">
        <v>169</v>
      </c>
      <c r="CO630" t="s">
        <v>183</v>
      </c>
      <c r="CP630" t="s">
        <v>169</v>
      </c>
      <c r="CQ630">
        <v>1</v>
      </c>
      <c r="CR630">
        <v>287</v>
      </c>
      <c r="CS630" t="str">
        <f t="shared" si="435"/>
        <v/>
      </c>
      <c r="CT630" t="str">
        <f t="shared" ca="1" si="436"/>
        <v/>
      </c>
      <c r="CU630" t="str">
        <f t="shared" si="437"/>
        <v/>
      </c>
      <c r="CV630" t="str">
        <f t="shared" ca="1" si="438"/>
        <v/>
      </c>
      <c r="CW630" t="str">
        <f t="shared" si="439"/>
        <v/>
      </c>
      <c r="CX630" t="str">
        <f t="shared" ca="1" si="440"/>
        <v/>
      </c>
      <c r="CY630" t="str">
        <f t="shared" si="441"/>
        <v/>
      </c>
      <c r="CZ630" t="str">
        <f t="shared" ca="1" si="442"/>
        <v/>
      </c>
      <c r="DA630" t="str">
        <f t="shared" si="443"/>
        <v/>
      </c>
      <c r="DB630" t="str">
        <f t="shared" ca="1" si="444"/>
        <v/>
      </c>
      <c r="DC630" t="str">
        <f t="shared" si="445"/>
        <v/>
      </c>
      <c r="DD630" t="str">
        <f t="shared" ca="1" si="446"/>
        <v/>
      </c>
      <c r="DE630" t="str">
        <f t="shared" si="447"/>
        <v/>
      </c>
      <c r="DF630" t="str">
        <f t="shared" ca="1" si="448"/>
        <v/>
      </c>
      <c r="DG630" t="str">
        <f t="shared" si="449"/>
        <v/>
      </c>
      <c r="DH630" t="str">
        <f t="shared" ca="1" si="450"/>
        <v/>
      </c>
      <c r="DI630" t="str">
        <f t="shared" si="451"/>
        <v/>
      </c>
      <c r="DJ630" t="str">
        <f t="shared" ca="1" si="452"/>
        <v/>
      </c>
      <c r="DK630" t="str">
        <f t="shared" si="453"/>
        <v/>
      </c>
      <c r="DL630" t="str">
        <f t="shared" ca="1" si="454"/>
        <v/>
      </c>
      <c r="DM630" t="str">
        <f t="shared" si="455"/>
        <v/>
      </c>
      <c r="DN630" t="str">
        <f t="shared" ca="1" si="456"/>
        <v/>
      </c>
      <c r="DO630" t="str">
        <f t="shared" si="457"/>
        <v/>
      </c>
      <c r="DP630" t="str">
        <f t="shared" ca="1" si="458"/>
        <v/>
      </c>
      <c r="DQ630" t="str">
        <f t="shared" si="459"/>
        <v/>
      </c>
      <c r="DR630" t="str">
        <f t="shared" ca="1" si="460"/>
        <v/>
      </c>
      <c r="DS630" t="str">
        <f t="shared" si="461"/>
        <v/>
      </c>
      <c r="DT630" t="str">
        <f t="shared" ca="1" si="462"/>
        <v/>
      </c>
      <c r="DU630" t="str">
        <f t="shared" si="463"/>
        <v/>
      </c>
      <c r="DV630" t="str">
        <f t="shared" ca="1" si="464"/>
        <v/>
      </c>
      <c r="DW630" t="str">
        <f t="shared" si="465"/>
        <v/>
      </c>
      <c r="DX630" t="str">
        <f t="shared" ca="1" si="466"/>
        <v/>
      </c>
      <c r="DY630" t="str">
        <f t="shared" si="467"/>
        <v/>
      </c>
      <c r="DZ630" t="str">
        <f t="shared" ca="1" si="468"/>
        <v/>
      </c>
      <c r="EA630" t="str">
        <f t="shared" si="469"/>
        <v/>
      </c>
      <c r="EB630" t="str">
        <f t="shared" ca="1" si="470"/>
        <v/>
      </c>
      <c r="EC630" t="str">
        <f t="shared" si="471"/>
        <v/>
      </c>
      <c r="ED630" t="str">
        <f t="shared" ca="1" si="472"/>
        <v/>
      </c>
      <c r="EE630" t="str">
        <f t="shared" si="473"/>
        <v/>
      </c>
      <c r="EF630" t="str">
        <f t="shared" ca="1" si="474"/>
        <v/>
      </c>
      <c r="EG630" t="str">
        <f t="shared" si="475"/>
        <v/>
      </c>
      <c r="EH630" t="str">
        <f t="shared" ca="1" si="476"/>
        <v/>
      </c>
      <c r="EI630" t="str">
        <f t="shared" si="477"/>
        <v/>
      </c>
      <c r="EJ630" t="str">
        <f t="shared" ca="1" si="478"/>
        <v/>
      </c>
      <c r="EK630" t="str">
        <f t="shared" ca="1" si="481"/>
        <v/>
      </c>
      <c r="EL630" t="s">
        <v>924</v>
      </c>
      <c r="EM630">
        <v>112816</v>
      </c>
      <c r="EN630">
        <v>4839</v>
      </c>
      <c r="EO630">
        <v>9498</v>
      </c>
      <c r="EP630">
        <v>3201</v>
      </c>
      <c r="EQ630">
        <v>773</v>
      </c>
      <c r="ER630">
        <v>287</v>
      </c>
      <c r="ES630">
        <v>20380</v>
      </c>
      <c r="ET630">
        <v>2407</v>
      </c>
      <c r="EU630">
        <v>2</v>
      </c>
      <c r="EV630" t="s">
        <v>156</v>
      </c>
      <c r="EW630">
        <v>1024</v>
      </c>
      <c r="EX630">
        <v>2</v>
      </c>
      <c r="EY630">
        <v>48000</v>
      </c>
      <c r="EZ630">
        <v>-16</v>
      </c>
      <c r="FA630" t="s">
        <v>170</v>
      </c>
      <c r="FB630">
        <v>6</v>
      </c>
      <c r="FC630" t="s">
        <v>171</v>
      </c>
      <c r="FD630">
        <v>434385</v>
      </c>
      <c r="FE630">
        <v>429539</v>
      </c>
      <c r="FF630">
        <v>2366</v>
      </c>
      <c r="FG630">
        <v>937224</v>
      </c>
      <c r="FH630">
        <v>938814</v>
      </c>
      <c r="FI630">
        <v>429525</v>
      </c>
      <c r="FJ630">
        <v>937224</v>
      </c>
      <c r="FK630">
        <v>427115</v>
      </c>
      <c r="FL630" t="s">
        <v>158</v>
      </c>
      <c r="FM630">
        <v>423562</v>
      </c>
      <c r="FN630">
        <v>344358</v>
      </c>
      <c r="FO630">
        <v>374384</v>
      </c>
      <c r="FP630">
        <v>1591</v>
      </c>
      <c r="FQ630">
        <v>1550</v>
      </c>
      <c r="FR630">
        <v>936464</v>
      </c>
      <c r="FS630">
        <v>344354</v>
      </c>
      <c r="FT630">
        <v>344354</v>
      </c>
      <c r="FU630">
        <v>1586</v>
      </c>
      <c r="FV630">
        <v>942805</v>
      </c>
      <c r="FW630">
        <v>940815</v>
      </c>
      <c r="FX630">
        <v>943092</v>
      </c>
      <c r="FY630">
        <v>353857</v>
      </c>
      <c r="FZ630">
        <v>377586</v>
      </c>
      <c r="GA630">
        <v>353998</v>
      </c>
      <c r="GB630">
        <v>427115</v>
      </c>
      <c r="GC630">
        <v>425562</v>
      </c>
      <c r="GD630">
        <v>429523</v>
      </c>
      <c r="GE630" t="s">
        <v>158</v>
      </c>
      <c r="GF630">
        <v>942805</v>
      </c>
      <c r="GG630">
        <v>423551</v>
      </c>
      <c r="GH630">
        <v>936461</v>
      </c>
      <c r="GI630">
        <v>547203</v>
      </c>
      <c r="GJ630" t="s">
        <v>172</v>
      </c>
      <c r="GK630">
        <v>53</v>
      </c>
      <c r="GL630">
        <v>66555</v>
      </c>
      <c r="GM630">
        <v>55</v>
      </c>
      <c r="GN630" t="s">
        <v>185</v>
      </c>
      <c r="GO630" t="s">
        <v>166</v>
      </c>
      <c r="GP630">
        <v>1024</v>
      </c>
      <c r="GQ630">
        <v>-50</v>
      </c>
      <c r="GR630">
        <v>180</v>
      </c>
      <c r="GS630">
        <f t="shared" si="479"/>
        <v>55</v>
      </c>
      <c r="GT630" t="str">
        <f t="shared" si="434"/>
        <v>test</v>
      </c>
    </row>
    <row r="631" spans="1:202" x14ac:dyDescent="0.2">
      <c r="A631">
        <v>96</v>
      </c>
      <c r="B631">
        <v>96</v>
      </c>
      <c r="C631">
        <v>1256</v>
      </c>
      <c r="D631">
        <v>1256</v>
      </c>
      <c r="E631" t="s">
        <v>155</v>
      </c>
      <c r="F631" t="s">
        <v>156</v>
      </c>
      <c r="G631" t="s">
        <v>156</v>
      </c>
      <c r="H631" t="s">
        <v>156</v>
      </c>
      <c r="I631">
        <v>0</v>
      </c>
      <c r="J631" t="s">
        <v>157</v>
      </c>
      <c r="K631">
        <v>1</v>
      </c>
      <c r="L631" t="s">
        <v>154</v>
      </c>
      <c r="M631" t="s">
        <v>154</v>
      </c>
      <c r="N631" t="s">
        <v>154</v>
      </c>
      <c r="O631">
        <v>1</v>
      </c>
      <c r="P631" t="s">
        <v>154</v>
      </c>
      <c r="Q631" t="s">
        <v>154</v>
      </c>
      <c r="R631" t="s">
        <v>183</v>
      </c>
      <c r="S631">
        <v>0</v>
      </c>
      <c r="T631">
        <v>2</v>
      </c>
      <c r="U631">
        <v>0</v>
      </c>
      <c r="V631">
        <v>55</v>
      </c>
      <c r="W631">
        <v>55</v>
      </c>
      <c r="X631">
        <v>2</v>
      </c>
      <c r="Y631">
        <v>55</v>
      </c>
      <c r="Z631">
        <v>20</v>
      </c>
      <c r="AA631">
        <v>0</v>
      </c>
      <c r="AB631">
        <v>20</v>
      </c>
      <c r="AC631">
        <v>2</v>
      </c>
      <c r="AD631">
        <v>2</v>
      </c>
      <c r="AE631">
        <v>0</v>
      </c>
      <c r="AF631">
        <v>0</v>
      </c>
      <c r="AG631">
        <v>55</v>
      </c>
      <c r="AH631">
        <v>2</v>
      </c>
      <c r="AI631">
        <v>2</v>
      </c>
      <c r="AJ631">
        <v>0</v>
      </c>
      <c r="AK631">
        <v>55</v>
      </c>
      <c r="AL631">
        <v>55</v>
      </c>
      <c r="AM631">
        <v>76</v>
      </c>
      <c r="AN631">
        <v>2</v>
      </c>
      <c r="AO631">
        <v>2</v>
      </c>
      <c r="AP631">
        <v>2</v>
      </c>
      <c r="AQ631">
        <v>20</v>
      </c>
      <c r="AR631">
        <v>20</v>
      </c>
      <c r="AS631">
        <v>20</v>
      </c>
      <c r="AT631">
        <v>2</v>
      </c>
      <c r="AU631">
        <v>55</v>
      </c>
      <c r="AV631">
        <v>20</v>
      </c>
      <c r="AW631">
        <v>55</v>
      </c>
      <c r="AX631">
        <v>0</v>
      </c>
      <c r="AY631" t="s">
        <v>159</v>
      </c>
      <c r="AZ631">
        <v>-88</v>
      </c>
      <c r="BA631">
        <v>205</v>
      </c>
      <c r="BB631" t="s">
        <v>160</v>
      </c>
      <c r="BC631" t="s">
        <v>161</v>
      </c>
      <c r="BD631" t="b">
        <v>0</v>
      </c>
      <c r="BE631" t="s">
        <v>164</v>
      </c>
      <c r="BF631" t="b">
        <v>1</v>
      </c>
      <c r="BH631" t="s">
        <v>233</v>
      </c>
      <c r="BI631" t="s">
        <v>162</v>
      </c>
      <c r="BJ631" t="b">
        <v>0</v>
      </c>
      <c r="BK631" t="s">
        <v>163</v>
      </c>
      <c r="BL631" t="b">
        <v>0</v>
      </c>
      <c r="BM631">
        <v>18</v>
      </c>
      <c r="BN631" t="s">
        <v>164</v>
      </c>
      <c r="BO631" t="s">
        <v>165</v>
      </c>
      <c r="BP631" t="s">
        <v>164</v>
      </c>
      <c r="BQ631" t="s">
        <v>166</v>
      </c>
      <c r="BR631">
        <v>768</v>
      </c>
      <c r="BS631" t="s">
        <v>156</v>
      </c>
      <c r="BT631" t="s">
        <v>173</v>
      </c>
      <c r="BU631" t="s">
        <v>193</v>
      </c>
      <c r="BV631" t="s">
        <v>192</v>
      </c>
      <c r="BW631">
        <v>55</v>
      </c>
      <c r="BX631">
        <v>3</v>
      </c>
      <c r="BY631">
        <v>0</v>
      </c>
      <c r="BZ631">
        <v>6</v>
      </c>
      <c r="CA631" t="s">
        <v>234</v>
      </c>
      <c r="CB631" t="s">
        <v>156</v>
      </c>
      <c r="CC631">
        <v>7</v>
      </c>
      <c r="CD631" t="b">
        <v>0</v>
      </c>
      <c r="CE631" t="s">
        <v>168</v>
      </c>
      <c r="CF631" t="s">
        <v>227</v>
      </c>
      <c r="CG631">
        <v>62</v>
      </c>
      <c r="CH631">
        <v>0</v>
      </c>
      <c r="CI631" t="s">
        <v>183</v>
      </c>
      <c r="CJ631" t="s">
        <v>169</v>
      </c>
      <c r="CK631" t="s">
        <v>169</v>
      </c>
      <c r="CL631" t="s">
        <v>169</v>
      </c>
      <c r="CM631" t="s">
        <v>169</v>
      </c>
      <c r="CN631" t="s">
        <v>169</v>
      </c>
      <c r="CO631" t="s">
        <v>183</v>
      </c>
      <c r="CP631" t="s">
        <v>169</v>
      </c>
      <c r="CQ631">
        <v>1</v>
      </c>
      <c r="CR631">
        <v>3820</v>
      </c>
      <c r="CS631" t="str">
        <f t="shared" si="435"/>
        <v/>
      </c>
      <c r="CT631" t="str">
        <f t="shared" ca="1" si="436"/>
        <v/>
      </c>
      <c r="CU631" t="str">
        <f t="shared" si="437"/>
        <v/>
      </c>
      <c r="CV631" t="str">
        <f t="shared" ca="1" si="438"/>
        <v/>
      </c>
      <c r="CW631" t="str">
        <f t="shared" si="439"/>
        <v/>
      </c>
      <c r="CX631" t="str">
        <f t="shared" ca="1" si="440"/>
        <v/>
      </c>
      <c r="CY631" t="str">
        <f t="shared" si="441"/>
        <v/>
      </c>
      <c r="CZ631" t="str">
        <f t="shared" ca="1" si="442"/>
        <v/>
      </c>
      <c r="DA631" t="str">
        <f t="shared" si="443"/>
        <v/>
      </c>
      <c r="DB631" t="str">
        <f t="shared" ca="1" si="444"/>
        <v/>
      </c>
      <c r="DC631" t="str">
        <f t="shared" si="445"/>
        <v/>
      </c>
      <c r="DD631" t="str">
        <f t="shared" ca="1" si="446"/>
        <v/>
      </c>
      <c r="DE631" t="str">
        <f t="shared" si="447"/>
        <v/>
      </c>
      <c r="DF631" t="str">
        <f t="shared" ca="1" si="448"/>
        <v/>
      </c>
      <c r="DG631" t="str">
        <f t="shared" si="449"/>
        <v/>
      </c>
      <c r="DH631" t="str">
        <f t="shared" ca="1" si="450"/>
        <v/>
      </c>
      <c r="DI631" t="str">
        <f t="shared" si="451"/>
        <v/>
      </c>
      <c r="DJ631" t="str">
        <f t="shared" ca="1" si="452"/>
        <v/>
      </c>
      <c r="DK631" t="str">
        <f t="shared" si="453"/>
        <v/>
      </c>
      <c r="DL631" t="str">
        <f t="shared" ca="1" si="454"/>
        <v/>
      </c>
      <c r="DM631" t="str">
        <f t="shared" si="455"/>
        <v/>
      </c>
      <c r="DN631" t="str">
        <f t="shared" ca="1" si="456"/>
        <v/>
      </c>
      <c r="DO631" t="str">
        <f t="shared" si="457"/>
        <v/>
      </c>
      <c r="DP631" t="str">
        <f t="shared" ca="1" si="458"/>
        <v/>
      </c>
      <c r="DQ631" t="str">
        <f t="shared" si="459"/>
        <v/>
      </c>
      <c r="DR631" t="str">
        <f t="shared" ca="1" si="460"/>
        <v/>
      </c>
      <c r="DS631" t="str">
        <f t="shared" si="461"/>
        <v/>
      </c>
      <c r="DT631" t="str">
        <f t="shared" ca="1" si="462"/>
        <v/>
      </c>
      <c r="DU631" t="str">
        <f t="shared" si="463"/>
        <v/>
      </c>
      <c r="DV631" t="str">
        <f t="shared" ca="1" si="464"/>
        <v/>
      </c>
      <c r="DW631" t="str">
        <f t="shared" si="465"/>
        <v/>
      </c>
      <c r="DX631" t="str">
        <f t="shared" ca="1" si="466"/>
        <v/>
      </c>
      <c r="DY631" t="str">
        <f t="shared" si="467"/>
        <v/>
      </c>
      <c r="DZ631" t="str">
        <f t="shared" ca="1" si="468"/>
        <v/>
      </c>
      <c r="EA631" t="str">
        <f t="shared" si="469"/>
        <v/>
      </c>
      <c r="EB631" t="str">
        <f t="shared" ca="1" si="470"/>
        <v/>
      </c>
      <c r="EC631" t="str">
        <f t="shared" si="471"/>
        <v/>
      </c>
      <c r="ED631" t="str">
        <f t="shared" ca="1" si="472"/>
        <v/>
      </c>
      <c r="EE631" t="str">
        <f t="shared" si="473"/>
        <v/>
      </c>
      <c r="EF631" t="str">
        <f t="shared" ca="1" si="474"/>
        <v/>
      </c>
      <c r="EG631" t="str">
        <f t="shared" si="475"/>
        <v/>
      </c>
      <c r="EH631" t="str">
        <f t="shared" ca="1" si="476"/>
        <v/>
      </c>
      <c r="EI631" t="str">
        <f t="shared" si="477"/>
        <v/>
      </c>
      <c r="EJ631" t="str">
        <f t="shared" ca="1" si="478"/>
        <v/>
      </c>
      <c r="EK631" t="str">
        <f t="shared" ca="1" si="481"/>
        <v/>
      </c>
      <c r="EL631" t="s">
        <v>924</v>
      </c>
      <c r="EM631">
        <v>112816</v>
      </c>
      <c r="EN631">
        <v>4839</v>
      </c>
      <c r="EO631">
        <v>9498</v>
      </c>
      <c r="EP631">
        <v>3201</v>
      </c>
      <c r="EQ631">
        <v>773</v>
      </c>
      <c r="ER631">
        <v>3820</v>
      </c>
      <c r="ES631">
        <v>20380</v>
      </c>
      <c r="ET631">
        <v>2407</v>
      </c>
      <c r="EU631">
        <v>2</v>
      </c>
      <c r="EV631" t="s">
        <v>156</v>
      </c>
      <c r="EW631">
        <v>1024</v>
      </c>
      <c r="EX631">
        <v>2</v>
      </c>
      <c r="EY631">
        <v>48000</v>
      </c>
      <c r="EZ631">
        <v>-16</v>
      </c>
      <c r="FA631" t="s">
        <v>170</v>
      </c>
      <c r="FB631">
        <v>6</v>
      </c>
      <c r="FC631" t="s">
        <v>171</v>
      </c>
      <c r="FD631">
        <v>434385</v>
      </c>
      <c r="FE631">
        <v>429539</v>
      </c>
      <c r="FF631">
        <v>2366</v>
      </c>
      <c r="FG631">
        <v>943870</v>
      </c>
      <c r="FH631">
        <v>945598</v>
      </c>
      <c r="FI631">
        <v>429525</v>
      </c>
      <c r="FJ631">
        <v>943870</v>
      </c>
      <c r="FK631">
        <v>427115</v>
      </c>
      <c r="FL631" t="s">
        <v>158</v>
      </c>
      <c r="FM631">
        <v>423562</v>
      </c>
      <c r="FN631">
        <v>344358</v>
      </c>
      <c r="FO631">
        <v>374384</v>
      </c>
      <c r="FP631">
        <v>1591</v>
      </c>
      <c r="FQ631">
        <v>1550</v>
      </c>
      <c r="FR631">
        <v>943114</v>
      </c>
      <c r="FS631">
        <v>344354</v>
      </c>
      <c r="FT631">
        <v>344354</v>
      </c>
      <c r="FU631">
        <v>1586</v>
      </c>
      <c r="FV631">
        <v>949331</v>
      </c>
      <c r="FW631">
        <v>947598</v>
      </c>
      <c r="FX631">
        <v>953152</v>
      </c>
      <c r="FY631">
        <v>353857</v>
      </c>
      <c r="FZ631">
        <v>377586</v>
      </c>
      <c r="GA631">
        <v>353998</v>
      </c>
      <c r="GB631">
        <v>427115</v>
      </c>
      <c r="GC631">
        <v>425562</v>
      </c>
      <c r="GD631">
        <v>429523</v>
      </c>
      <c r="GE631" t="s">
        <v>158</v>
      </c>
      <c r="GF631">
        <v>949331</v>
      </c>
      <c r="GG631">
        <v>423551</v>
      </c>
      <c r="GH631">
        <v>943111</v>
      </c>
      <c r="GI631">
        <v>547203</v>
      </c>
      <c r="GJ631" t="s">
        <v>172</v>
      </c>
      <c r="GK631">
        <v>54</v>
      </c>
      <c r="GL631">
        <v>70375</v>
      </c>
      <c r="GM631">
        <v>56</v>
      </c>
      <c r="GN631" t="s">
        <v>185</v>
      </c>
      <c r="GO631" t="s">
        <v>166</v>
      </c>
      <c r="GP631">
        <v>1024</v>
      </c>
      <c r="GQ631">
        <v>-50</v>
      </c>
      <c r="GR631">
        <v>180</v>
      </c>
      <c r="GS631">
        <f t="shared" si="479"/>
        <v>56</v>
      </c>
      <c r="GT631" t="str">
        <f t="shared" si="434"/>
        <v>test</v>
      </c>
    </row>
    <row r="632" spans="1:202" x14ac:dyDescent="0.2">
      <c r="A632">
        <v>96</v>
      </c>
      <c r="B632">
        <v>96</v>
      </c>
      <c r="C632">
        <v>1248</v>
      </c>
      <c r="D632">
        <v>1248</v>
      </c>
      <c r="E632" t="s">
        <v>155</v>
      </c>
      <c r="F632" t="s">
        <v>156</v>
      </c>
      <c r="G632" t="s">
        <v>156</v>
      </c>
      <c r="H632" t="s">
        <v>156</v>
      </c>
      <c r="I632">
        <v>0</v>
      </c>
      <c r="J632" t="s">
        <v>157</v>
      </c>
      <c r="K632">
        <v>1</v>
      </c>
      <c r="L632" t="s">
        <v>154</v>
      </c>
      <c r="M632" t="s">
        <v>154</v>
      </c>
      <c r="N632" t="s">
        <v>154</v>
      </c>
      <c r="O632">
        <v>1</v>
      </c>
      <c r="P632" t="s">
        <v>154</v>
      </c>
      <c r="Q632" t="s">
        <v>154</v>
      </c>
      <c r="R632" t="s">
        <v>179</v>
      </c>
      <c r="S632">
        <v>0</v>
      </c>
      <c r="T632">
        <v>2</v>
      </c>
      <c r="U632">
        <v>0</v>
      </c>
      <c r="V632">
        <v>56</v>
      </c>
      <c r="W632">
        <v>56</v>
      </c>
      <c r="X632">
        <v>2</v>
      </c>
      <c r="Y632">
        <v>56</v>
      </c>
      <c r="Z632">
        <v>20</v>
      </c>
      <c r="AA632">
        <v>0</v>
      </c>
      <c r="AB632">
        <v>20</v>
      </c>
      <c r="AC632">
        <v>2</v>
      </c>
      <c r="AD632">
        <v>2</v>
      </c>
      <c r="AE632">
        <v>0</v>
      </c>
      <c r="AF632">
        <v>0</v>
      </c>
      <c r="AG632">
        <v>56</v>
      </c>
      <c r="AH632">
        <v>2</v>
      </c>
      <c r="AI632">
        <v>2</v>
      </c>
      <c r="AJ632">
        <v>0</v>
      </c>
      <c r="AK632">
        <v>56</v>
      </c>
      <c r="AL632">
        <v>56</v>
      </c>
      <c r="AM632">
        <v>77</v>
      </c>
      <c r="AN632">
        <v>2</v>
      </c>
      <c r="AO632">
        <v>2</v>
      </c>
      <c r="AP632">
        <v>2</v>
      </c>
      <c r="AQ632">
        <v>20</v>
      </c>
      <c r="AR632">
        <v>20</v>
      </c>
      <c r="AS632">
        <v>20</v>
      </c>
      <c r="AT632">
        <v>2</v>
      </c>
      <c r="AU632">
        <v>56</v>
      </c>
      <c r="AV632">
        <v>20</v>
      </c>
      <c r="AW632">
        <v>56</v>
      </c>
      <c r="AX632">
        <v>0</v>
      </c>
      <c r="AY632" t="s">
        <v>159</v>
      </c>
      <c r="AZ632">
        <v>-88</v>
      </c>
      <c r="BA632">
        <v>205</v>
      </c>
      <c r="BB632" t="s">
        <v>160</v>
      </c>
      <c r="BC632" t="s">
        <v>161</v>
      </c>
      <c r="BD632" t="b">
        <v>0</v>
      </c>
      <c r="BE632">
        <v>9.16</v>
      </c>
      <c r="BF632" t="b">
        <v>1</v>
      </c>
      <c r="BH632" t="s">
        <v>233</v>
      </c>
      <c r="BI632" t="s">
        <v>162</v>
      </c>
      <c r="BJ632" t="b">
        <v>0</v>
      </c>
      <c r="BK632" t="s">
        <v>163</v>
      </c>
      <c r="BL632" t="b">
        <v>0</v>
      </c>
      <c r="BM632">
        <v>18</v>
      </c>
      <c r="BN632" t="s">
        <v>164</v>
      </c>
      <c r="BO632" t="s">
        <v>165</v>
      </c>
      <c r="BP632" t="s">
        <v>164</v>
      </c>
      <c r="BQ632" t="s">
        <v>166</v>
      </c>
      <c r="BR632">
        <v>768</v>
      </c>
      <c r="BS632" t="s">
        <v>156</v>
      </c>
      <c r="BT632" t="s">
        <v>173</v>
      </c>
      <c r="BU632" t="s">
        <v>193</v>
      </c>
      <c r="BV632" t="s">
        <v>180</v>
      </c>
      <c r="BW632">
        <v>56</v>
      </c>
      <c r="BX632">
        <v>3</v>
      </c>
      <c r="BY632">
        <v>0</v>
      </c>
      <c r="BZ632">
        <v>6</v>
      </c>
      <c r="CA632" t="s">
        <v>234</v>
      </c>
      <c r="CB632" t="s">
        <v>156</v>
      </c>
      <c r="CC632">
        <v>7</v>
      </c>
      <c r="CD632" t="b">
        <v>0</v>
      </c>
      <c r="CE632" t="s">
        <v>168</v>
      </c>
      <c r="CF632" t="s">
        <v>227</v>
      </c>
      <c r="CG632">
        <v>20</v>
      </c>
      <c r="CH632">
        <v>0</v>
      </c>
      <c r="CI632" t="s">
        <v>179</v>
      </c>
      <c r="CJ632" t="s">
        <v>169</v>
      </c>
      <c r="CK632" t="s">
        <v>169</v>
      </c>
      <c r="CL632" t="s">
        <v>169</v>
      </c>
      <c r="CM632" t="s">
        <v>169</v>
      </c>
      <c r="CN632" t="s">
        <v>169</v>
      </c>
      <c r="CO632" t="s">
        <v>179</v>
      </c>
      <c r="CP632" t="s">
        <v>169</v>
      </c>
      <c r="CQ632">
        <v>1</v>
      </c>
      <c r="CR632">
        <v>806</v>
      </c>
      <c r="CS632">
        <f t="shared" si="435"/>
        <v>806</v>
      </c>
      <c r="CT632">
        <f t="shared" ca="1" si="436"/>
        <v>806</v>
      </c>
      <c r="CU632" t="str">
        <f t="shared" si="437"/>
        <v/>
      </c>
      <c r="CV632" t="str">
        <f t="shared" ca="1" si="438"/>
        <v/>
      </c>
      <c r="CW632" t="str">
        <f t="shared" si="439"/>
        <v/>
      </c>
      <c r="CX632" t="str">
        <f t="shared" ca="1" si="440"/>
        <v/>
      </c>
      <c r="CY632" t="str">
        <f t="shared" si="441"/>
        <v/>
      </c>
      <c r="CZ632" t="str">
        <f t="shared" ca="1" si="442"/>
        <v/>
      </c>
      <c r="DA632" t="str">
        <f t="shared" si="443"/>
        <v/>
      </c>
      <c r="DB632" t="str">
        <f t="shared" ca="1" si="444"/>
        <v/>
      </c>
      <c r="DC632" t="str">
        <f t="shared" si="445"/>
        <v/>
      </c>
      <c r="DD632" t="str">
        <f t="shared" ca="1" si="446"/>
        <v/>
      </c>
      <c r="DE632" t="str">
        <f t="shared" si="447"/>
        <v/>
      </c>
      <c r="DF632" t="str">
        <f t="shared" ca="1" si="448"/>
        <v/>
      </c>
      <c r="DG632" t="str">
        <f t="shared" si="449"/>
        <v/>
      </c>
      <c r="DH632" t="str">
        <f t="shared" ca="1" si="450"/>
        <v/>
      </c>
      <c r="DI632" t="str">
        <f t="shared" si="451"/>
        <v/>
      </c>
      <c r="DJ632" t="str">
        <f t="shared" ca="1" si="452"/>
        <v/>
      </c>
      <c r="DK632" t="str">
        <f t="shared" si="453"/>
        <v/>
      </c>
      <c r="DL632" t="str">
        <f t="shared" ca="1" si="454"/>
        <v/>
      </c>
      <c r="DM632" t="str">
        <f t="shared" si="455"/>
        <v/>
      </c>
      <c r="DN632" t="str">
        <f t="shared" ca="1" si="456"/>
        <v/>
      </c>
      <c r="DO632" t="str">
        <f t="shared" si="457"/>
        <v/>
      </c>
      <c r="DP632" t="str">
        <f t="shared" ca="1" si="458"/>
        <v/>
      </c>
      <c r="DQ632" t="str">
        <f t="shared" si="459"/>
        <v/>
      </c>
      <c r="DR632" t="str">
        <f t="shared" ca="1" si="460"/>
        <v/>
      </c>
      <c r="DS632" t="str">
        <f t="shared" si="461"/>
        <v/>
      </c>
      <c r="DT632" t="str">
        <f t="shared" ca="1" si="462"/>
        <v/>
      </c>
      <c r="DU632" t="str">
        <f t="shared" si="463"/>
        <v/>
      </c>
      <c r="DV632" t="str">
        <f t="shared" ca="1" si="464"/>
        <v/>
      </c>
      <c r="DW632" t="str">
        <f t="shared" si="465"/>
        <v/>
      </c>
      <c r="DX632" t="str">
        <f t="shared" ca="1" si="466"/>
        <v/>
      </c>
      <c r="DY632" t="str">
        <f t="shared" si="467"/>
        <v/>
      </c>
      <c r="DZ632" t="str">
        <f t="shared" ca="1" si="468"/>
        <v/>
      </c>
      <c r="EA632" t="str">
        <f t="shared" si="469"/>
        <v/>
      </c>
      <c r="EB632" t="str">
        <f t="shared" ca="1" si="470"/>
        <v/>
      </c>
      <c r="EC632">
        <f t="shared" si="471"/>
        <v>806</v>
      </c>
      <c r="ED632">
        <f t="shared" ca="1" si="472"/>
        <v>806</v>
      </c>
      <c r="EE632" t="str">
        <f t="shared" si="473"/>
        <v/>
      </c>
      <c r="EF632" t="str">
        <f t="shared" ca="1" si="474"/>
        <v/>
      </c>
      <c r="EG632" t="str">
        <f t="shared" si="475"/>
        <v/>
      </c>
      <c r="EH632" t="str">
        <f t="shared" ca="1" si="476"/>
        <v/>
      </c>
      <c r="EI632" t="str">
        <f t="shared" si="477"/>
        <v/>
      </c>
      <c r="EJ632" t="str">
        <f t="shared" ca="1" si="478"/>
        <v/>
      </c>
      <c r="EK632">
        <f t="shared" ca="1" si="481"/>
        <v>806</v>
      </c>
      <c r="EL632">
        <v>806</v>
      </c>
      <c r="EM632">
        <v>112816</v>
      </c>
      <c r="EN632">
        <v>4839</v>
      </c>
      <c r="EO632">
        <v>9498</v>
      </c>
      <c r="EP632">
        <v>3201</v>
      </c>
      <c r="EQ632">
        <v>773</v>
      </c>
      <c r="ER632">
        <v>806</v>
      </c>
      <c r="ES632">
        <v>20380</v>
      </c>
      <c r="ET632">
        <v>2407</v>
      </c>
      <c r="EU632">
        <v>2</v>
      </c>
      <c r="EV632" t="s">
        <v>156</v>
      </c>
      <c r="EW632">
        <v>1024</v>
      </c>
      <c r="EX632">
        <v>2</v>
      </c>
      <c r="EY632">
        <v>48000</v>
      </c>
      <c r="EZ632">
        <v>-16</v>
      </c>
      <c r="FA632" t="s">
        <v>170</v>
      </c>
      <c r="FB632">
        <v>6</v>
      </c>
      <c r="FC632" t="s">
        <v>171</v>
      </c>
      <c r="FD632">
        <v>434385</v>
      </c>
      <c r="FE632">
        <v>429539</v>
      </c>
      <c r="FF632">
        <v>2366</v>
      </c>
      <c r="FG632">
        <v>953931</v>
      </c>
      <c r="FH632">
        <v>955644</v>
      </c>
      <c r="FI632">
        <v>429525</v>
      </c>
      <c r="FJ632">
        <v>953930</v>
      </c>
      <c r="FK632">
        <v>427115</v>
      </c>
      <c r="FL632" t="s">
        <v>158</v>
      </c>
      <c r="FM632">
        <v>423562</v>
      </c>
      <c r="FN632">
        <v>344358</v>
      </c>
      <c r="FO632">
        <v>374384</v>
      </c>
      <c r="FP632">
        <v>1591</v>
      </c>
      <c r="FQ632">
        <v>1550</v>
      </c>
      <c r="FR632">
        <v>953173</v>
      </c>
      <c r="FS632">
        <v>344354</v>
      </c>
      <c r="FT632">
        <v>344354</v>
      </c>
      <c r="FU632">
        <v>1586</v>
      </c>
      <c r="FV632">
        <v>959122</v>
      </c>
      <c r="FW632">
        <v>957644</v>
      </c>
      <c r="FX632">
        <v>959929</v>
      </c>
      <c r="FY632">
        <v>353857</v>
      </c>
      <c r="FZ632">
        <v>377586</v>
      </c>
      <c r="GA632">
        <v>353998</v>
      </c>
      <c r="GB632">
        <v>427115</v>
      </c>
      <c r="GC632">
        <v>425562</v>
      </c>
      <c r="GD632">
        <v>429523</v>
      </c>
      <c r="GE632" t="s">
        <v>158</v>
      </c>
      <c r="GF632">
        <v>959122</v>
      </c>
      <c r="GG632">
        <v>423551</v>
      </c>
      <c r="GH632">
        <v>953170</v>
      </c>
      <c r="GI632">
        <v>547203</v>
      </c>
      <c r="GJ632" t="s">
        <v>172</v>
      </c>
      <c r="GK632">
        <v>55</v>
      </c>
      <c r="GL632">
        <v>71181</v>
      </c>
      <c r="GM632">
        <v>57</v>
      </c>
      <c r="GN632" t="s">
        <v>182</v>
      </c>
      <c r="GO632" t="s">
        <v>166</v>
      </c>
      <c r="GP632">
        <v>1024</v>
      </c>
      <c r="GQ632">
        <v>-50</v>
      </c>
      <c r="GR632">
        <v>180</v>
      </c>
      <c r="GS632">
        <f t="shared" si="479"/>
        <v>57</v>
      </c>
      <c r="GT632" t="str">
        <f t="shared" si="434"/>
        <v>test</v>
      </c>
    </row>
    <row r="633" spans="1:202" x14ac:dyDescent="0.2">
      <c r="A633">
        <v>94</v>
      </c>
      <c r="B633">
        <v>94</v>
      </c>
      <c r="C633">
        <v>1235</v>
      </c>
      <c r="D633">
        <v>1235</v>
      </c>
      <c r="E633" t="s">
        <v>155</v>
      </c>
      <c r="F633" t="s">
        <v>156</v>
      </c>
      <c r="G633" t="s">
        <v>156</v>
      </c>
      <c r="H633" t="s">
        <v>156</v>
      </c>
      <c r="I633">
        <v>0</v>
      </c>
      <c r="J633" t="s">
        <v>157</v>
      </c>
      <c r="K633">
        <v>0</v>
      </c>
      <c r="L633" t="s">
        <v>154</v>
      </c>
      <c r="M633" t="s">
        <v>154</v>
      </c>
      <c r="N633" t="s">
        <v>154</v>
      </c>
      <c r="O633">
        <v>0</v>
      </c>
      <c r="P633" t="s">
        <v>154</v>
      </c>
      <c r="Q633" t="s">
        <v>154</v>
      </c>
      <c r="R633" t="s">
        <v>183</v>
      </c>
      <c r="S633">
        <v>0</v>
      </c>
      <c r="T633">
        <v>2</v>
      </c>
      <c r="U633">
        <v>0</v>
      </c>
      <c r="V633">
        <v>57</v>
      </c>
      <c r="W633">
        <v>57</v>
      </c>
      <c r="X633">
        <v>2</v>
      </c>
      <c r="Y633">
        <v>57</v>
      </c>
      <c r="Z633">
        <v>20</v>
      </c>
      <c r="AA633">
        <v>0</v>
      </c>
      <c r="AB633">
        <v>20</v>
      </c>
      <c r="AC633">
        <v>2</v>
      </c>
      <c r="AD633">
        <v>2</v>
      </c>
      <c r="AE633">
        <v>0</v>
      </c>
      <c r="AF633">
        <v>0</v>
      </c>
      <c r="AG633">
        <v>57</v>
      </c>
      <c r="AH633">
        <v>2</v>
      </c>
      <c r="AI633">
        <v>2</v>
      </c>
      <c r="AJ633">
        <v>0</v>
      </c>
      <c r="AK633">
        <v>57</v>
      </c>
      <c r="AL633">
        <v>57</v>
      </c>
      <c r="AM633">
        <v>78</v>
      </c>
      <c r="AN633">
        <v>2</v>
      </c>
      <c r="AO633">
        <v>2</v>
      </c>
      <c r="AP633">
        <v>2</v>
      </c>
      <c r="AQ633">
        <v>20</v>
      </c>
      <c r="AR633">
        <v>20</v>
      </c>
      <c r="AS633">
        <v>20</v>
      </c>
      <c r="AT633">
        <v>2</v>
      </c>
      <c r="AU633">
        <v>57</v>
      </c>
      <c r="AV633">
        <v>20</v>
      </c>
      <c r="AW633">
        <v>57</v>
      </c>
      <c r="AX633">
        <v>0</v>
      </c>
      <c r="AY633" t="s">
        <v>159</v>
      </c>
      <c r="AZ633">
        <v>-88</v>
      </c>
      <c r="BA633">
        <v>205</v>
      </c>
      <c r="BB633" t="s">
        <v>160</v>
      </c>
      <c r="BC633" t="s">
        <v>161</v>
      </c>
      <c r="BD633" t="b">
        <v>0</v>
      </c>
      <c r="BE633" t="s">
        <v>164</v>
      </c>
      <c r="BF633" t="b">
        <v>1</v>
      </c>
      <c r="BH633" t="s">
        <v>233</v>
      </c>
      <c r="BI633" t="s">
        <v>162</v>
      </c>
      <c r="BJ633" t="b">
        <v>0</v>
      </c>
      <c r="BK633" t="s">
        <v>163</v>
      </c>
      <c r="BL633" t="b">
        <v>0</v>
      </c>
      <c r="BM633">
        <v>18</v>
      </c>
      <c r="BN633" t="s">
        <v>164</v>
      </c>
      <c r="BO633" t="s">
        <v>165</v>
      </c>
      <c r="BP633" t="s">
        <v>164</v>
      </c>
      <c r="BQ633" t="s">
        <v>166</v>
      </c>
      <c r="BR633">
        <v>768</v>
      </c>
      <c r="BS633" t="s">
        <v>156</v>
      </c>
      <c r="BT633" t="s">
        <v>173</v>
      </c>
      <c r="BU633" t="s">
        <v>189</v>
      </c>
      <c r="BV633" t="s">
        <v>190</v>
      </c>
      <c r="BW633">
        <v>57</v>
      </c>
      <c r="BX633">
        <v>3</v>
      </c>
      <c r="BY633">
        <v>0</v>
      </c>
      <c r="BZ633">
        <v>6</v>
      </c>
      <c r="CA633" t="s">
        <v>234</v>
      </c>
      <c r="CB633" t="s">
        <v>156</v>
      </c>
      <c r="CC633">
        <v>7</v>
      </c>
      <c r="CD633" t="b">
        <v>0</v>
      </c>
      <c r="CE633" t="s">
        <v>168</v>
      </c>
      <c r="CF633" t="s">
        <v>227</v>
      </c>
      <c r="CG633">
        <v>46</v>
      </c>
      <c r="CH633">
        <v>0</v>
      </c>
      <c r="CI633" t="s">
        <v>179</v>
      </c>
      <c r="CJ633" t="s">
        <v>169</v>
      </c>
      <c r="CK633" t="s">
        <v>169</v>
      </c>
      <c r="CL633" t="s">
        <v>169</v>
      </c>
      <c r="CM633" t="s">
        <v>169</v>
      </c>
      <c r="CN633" t="s">
        <v>169</v>
      </c>
      <c r="CO633" t="s">
        <v>179</v>
      </c>
      <c r="CP633" t="s">
        <v>169</v>
      </c>
      <c r="CQ633">
        <v>1</v>
      </c>
      <c r="CR633">
        <v>492</v>
      </c>
      <c r="CS633" t="str">
        <f t="shared" si="435"/>
        <v/>
      </c>
      <c r="CT633" t="str">
        <f t="shared" ca="1" si="436"/>
        <v/>
      </c>
      <c r="CU633" t="str">
        <f t="shared" si="437"/>
        <v/>
      </c>
      <c r="CV633" t="str">
        <f t="shared" ca="1" si="438"/>
        <v/>
      </c>
      <c r="CW633" t="str">
        <f t="shared" si="439"/>
        <v/>
      </c>
      <c r="CX633" t="str">
        <f t="shared" ca="1" si="440"/>
        <v/>
      </c>
      <c r="CY633" t="str">
        <f t="shared" si="441"/>
        <v/>
      </c>
      <c r="CZ633" t="str">
        <f t="shared" ca="1" si="442"/>
        <v/>
      </c>
      <c r="DA633" t="str">
        <f t="shared" si="443"/>
        <v/>
      </c>
      <c r="DB633" t="str">
        <f t="shared" ca="1" si="444"/>
        <v/>
      </c>
      <c r="DC633" t="str">
        <f t="shared" si="445"/>
        <v/>
      </c>
      <c r="DD633" t="str">
        <f t="shared" ca="1" si="446"/>
        <v/>
      </c>
      <c r="DE633" t="str">
        <f t="shared" si="447"/>
        <v/>
      </c>
      <c r="DF633" t="str">
        <f t="shared" ca="1" si="448"/>
        <v/>
      </c>
      <c r="DG633" t="str">
        <f t="shared" si="449"/>
        <v/>
      </c>
      <c r="DH633" t="str">
        <f t="shared" ca="1" si="450"/>
        <v/>
      </c>
      <c r="DI633" t="str">
        <f t="shared" si="451"/>
        <v/>
      </c>
      <c r="DJ633" t="str">
        <f t="shared" ca="1" si="452"/>
        <v/>
      </c>
      <c r="DK633" t="str">
        <f t="shared" si="453"/>
        <v/>
      </c>
      <c r="DL633" t="str">
        <f t="shared" ca="1" si="454"/>
        <v/>
      </c>
      <c r="DM633" t="str">
        <f t="shared" si="455"/>
        <v/>
      </c>
      <c r="DN633" t="str">
        <f t="shared" ca="1" si="456"/>
        <v/>
      </c>
      <c r="DO633" t="str">
        <f t="shared" si="457"/>
        <v/>
      </c>
      <c r="DP633" t="str">
        <f t="shared" ca="1" si="458"/>
        <v/>
      </c>
      <c r="DQ633" t="str">
        <f t="shared" si="459"/>
        <v/>
      </c>
      <c r="DR633" t="str">
        <f t="shared" ca="1" si="460"/>
        <v/>
      </c>
      <c r="DS633" t="str">
        <f t="shared" si="461"/>
        <v/>
      </c>
      <c r="DT633" t="str">
        <f t="shared" ca="1" si="462"/>
        <v/>
      </c>
      <c r="DU633" t="str">
        <f t="shared" si="463"/>
        <v/>
      </c>
      <c r="DV633" t="str">
        <f t="shared" ca="1" si="464"/>
        <v/>
      </c>
      <c r="DW633" t="str">
        <f t="shared" si="465"/>
        <v/>
      </c>
      <c r="DX633" t="str">
        <f t="shared" ca="1" si="466"/>
        <v/>
      </c>
      <c r="DY633" t="str">
        <f t="shared" si="467"/>
        <v/>
      </c>
      <c r="DZ633" t="str">
        <f t="shared" ca="1" si="468"/>
        <v/>
      </c>
      <c r="EA633" t="str">
        <f t="shared" si="469"/>
        <v/>
      </c>
      <c r="EB633" t="str">
        <f t="shared" ca="1" si="470"/>
        <v/>
      </c>
      <c r="EC633" t="str">
        <f t="shared" si="471"/>
        <v/>
      </c>
      <c r="ED633" t="str">
        <f t="shared" ca="1" si="472"/>
        <v/>
      </c>
      <c r="EE633" t="str">
        <f t="shared" si="473"/>
        <v/>
      </c>
      <c r="EF633" t="str">
        <f t="shared" ca="1" si="474"/>
        <v/>
      </c>
      <c r="EG633" t="str">
        <f t="shared" si="475"/>
        <v/>
      </c>
      <c r="EH633" t="str">
        <f t="shared" ca="1" si="476"/>
        <v/>
      </c>
      <c r="EI633" t="str">
        <f t="shared" si="477"/>
        <v/>
      </c>
      <c r="EJ633" t="str">
        <f t="shared" ca="1" si="478"/>
        <v/>
      </c>
      <c r="EK633" t="str">
        <f t="shared" ca="1" si="481"/>
        <v/>
      </c>
      <c r="EL633" t="s">
        <v>924</v>
      </c>
      <c r="EM633">
        <v>112816</v>
      </c>
      <c r="EN633">
        <v>4839</v>
      </c>
      <c r="EO633">
        <v>9498</v>
      </c>
      <c r="EP633">
        <v>3201</v>
      </c>
      <c r="EQ633">
        <v>773</v>
      </c>
      <c r="ER633">
        <v>492</v>
      </c>
      <c r="ES633">
        <v>20380</v>
      </c>
      <c r="ET633">
        <v>2407</v>
      </c>
      <c r="EU633">
        <v>2</v>
      </c>
      <c r="EV633" t="s">
        <v>156</v>
      </c>
      <c r="EW633">
        <v>1024</v>
      </c>
      <c r="EX633">
        <v>2</v>
      </c>
      <c r="EY633">
        <v>48000</v>
      </c>
      <c r="EZ633">
        <v>-16</v>
      </c>
      <c r="FA633" t="s">
        <v>170</v>
      </c>
      <c r="FB633">
        <v>6</v>
      </c>
      <c r="FC633" t="s">
        <v>171</v>
      </c>
      <c r="FD633">
        <v>434385</v>
      </c>
      <c r="FE633">
        <v>429539</v>
      </c>
      <c r="FF633">
        <v>2366</v>
      </c>
      <c r="FG633">
        <v>960708</v>
      </c>
      <c r="FH633">
        <v>962301</v>
      </c>
      <c r="FI633">
        <v>429525</v>
      </c>
      <c r="FJ633">
        <v>960708</v>
      </c>
      <c r="FK633">
        <v>427115</v>
      </c>
      <c r="FL633" t="s">
        <v>158</v>
      </c>
      <c r="FM633">
        <v>423562</v>
      </c>
      <c r="FN633">
        <v>344358</v>
      </c>
      <c r="FO633">
        <v>374384</v>
      </c>
      <c r="FP633">
        <v>1591</v>
      </c>
      <c r="FQ633">
        <v>1550</v>
      </c>
      <c r="FR633">
        <v>959952</v>
      </c>
      <c r="FS633">
        <v>344354</v>
      </c>
      <c r="FT633">
        <v>344354</v>
      </c>
      <c r="FU633">
        <v>1586</v>
      </c>
      <c r="FV633">
        <v>965885</v>
      </c>
      <c r="FW633">
        <v>964301</v>
      </c>
      <c r="FX633">
        <v>966378</v>
      </c>
      <c r="FY633">
        <v>353857</v>
      </c>
      <c r="FZ633">
        <v>377586</v>
      </c>
      <c r="GA633">
        <v>353998</v>
      </c>
      <c r="GB633">
        <v>427115</v>
      </c>
      <c r="GC633">
        <v>425562</v>
      </c>
      <c r="GD633">
        <v>429523</v>
      </c>
      <c r="GE633" t="s">
        <v>158</v>
      </c>
      <c r="GF633">
        <v>965885</v>
      </c>
      <c r="GG633">
        <v>423551</v>
      </c>
      <c r="GH633">
        <v>959950</v>
      </c>
      <c r="GI633">
        <v>547203</v>
      </c>
      <c r="GJ633" t="s">
        <v>172</v>
      </c>
      <c r="GK633">
        <v>55</v>
      </c>
      <c r="GL633">
        <v>71673</v>
      </c>
      <c r="GM633">
        <v>58</v>
      </c>
      <c r="GN633" t="s">
        <v>185</v>
      </c>
      <c r="GO633" t="s">
        <v>166</v>
      </c>
      <c r="GP633">
        <v>1024</v>
      </c>
      <c r="GQ633">
        <v>-50</v>
      </c>
      <c r="GR633">
        <v>180</v>
      </c>
      <c r="GS633">
        <f t="shared" si="479"/>
        <v>58</v>
      </c>
      <c r="GT633" t="str">
        <f t="shared" si="434"/>
        <v>test</v>
      </c>
    </row>
    <row r="634" spans="1:202" x14ac:dyDescent="0.2">
      <c r="A634">
        <v>94</v>
      </c>
      <c r="B634">
        <v>94</v>
      </c>
      <c r="C634">
        <v>1236</v>
      </c>
      <c r="D634">
        <v>1236</v>
      </c>
      <c r="E634" t="s">
        <v>155</v>
      </c>
      <c r="F634" t="s">
        <v>156</v>
      </c>
      <c r="G634" t="s">
        <v>156</v>
      </c>
      <c r="H634" t="s">
        <v>156</v>
      </c>
      <c r="I634">
        <v>0</v>
      </c>
      <c r="J634" t="s">
        <v>157</v>
      </c>
      <c r="K634">
        <v>1</v>
      </c>
      <c r="L634" t="s">
        <v>154</v>
      </c>
      <c r="M634" t="s">
        <v>154</v>
      </c>
      <c r="N634" t="s">
        <v>154</v>
      </c>
      <c r="O634">
        <v>1</v>
      </c>
      <c r="P634" t="s">
        <v>154</v>
      </c>
      <c r="Q634" t="s">
        <v>154</v>
      </c>
      <c r="R634" t="s">
        <v>179</v>
      </c>
      <c r="S634">
        <v>0</v>
      </c>
      <c r="T634">
        <v>2</v>
      </c>
      <c r="U634">
        <v>0</v>
      </c>
      <c r="V634">
        <v>58</v>
      </c>
      <c r="W634">
        <v>58</v>
      </c>
      <c r="X634">
        <v>2</v>
      </c>
      <c r="Y634">
        <v>58</v>
      </c>
      <c r="Z634">
        <v>20</v>
      </c>
      <c r="AA634">
        <v>0</v>
      </c>
      <c r="AB634">
        <v>20</v>
      </c>
      <c r="AC634">
        <v>2</v>
      </c>
      <c r="AD634">
        <v>2</v>
      </c>
      <c r="AE634">
        <v>0</v>
      </c>
      <c r="AF634">
        <v>0</v>
      </c>
      <c r="AG634">
        <v>58</v>
      </c>
      <c r="AH634">
        <v>2</v>
      </c>
      <c r="AI634">
        <v>2</v>
      </c>
      <c r="AJ634">
        <v>0</v>
      </c>
      <c r="AK634">
        <v>58</v>
      </c>
      <c r="AL634">
        <v>58</v>
      </c>
      <c r="AM634">
        <v>79</v>
      </c>
      <c r="AN634">
        <v>2</v>
      </c>
      <c r="AO634">
        <v>2</v>
      </c>
      <c r="AP634">
        <v>2</v>
      </c>
      <c r="AQ634">
        <v>20</v>
      </c>
      <c r="AR634">
        <v>20</v>
      </c>
      <c r="AS634">
        <v>20</v>
      </c>
      <c r="AT634">
        <v>2</v>
      </c>
      <c r="AU634">
        <v>58</v>
      </c>
      <c r="AV634">
        <v>20</v>
      </c>
      <c r="AW634">
        <v>58</v>
      </c>
      <c r="AX634">
        <v>0</v>
      </c>
      <c r="AY634" t="s">
        <v>159</v>
      </c>
      <c r="AZ634">
        <v>-88</v>
      </c>
      <c r="BA634">
        <v>205</v>
      </c>
      <c r="BB634" t="s">
        <v>160</v>
      </c>
      <c r="BC634" t="s">
        <v>161</v>
      </c>
      <c r="BD634" t="b">
        <v>0</v>
      </c>
      <c r="BE634">
        <v>7.6</v>
      </c>
      <c r="BF634" t="b">
        <v>1</v>
      </c>
      <c r="BH634" t="s">
        <v>233</v>
      </c>
      <c r="BI634" t="s">
        <v>162</v>
      </c>
      <c r="BJ634" t="b">
        <v>0</v>
      </c>
      <c r="BK634" t="s">
        <v>163</v>
      </c>
      <c r="BL634" t="b">
        <v>0</v>
      </c>
      <c r="BM634">
        <v>18</v>
      </c>
      <c r="BN634" t="s">
        <v>164</v>
      </c>
      <c r="BO634" t="s">
        <v>165</v>
      </c>
      <c r="BP634" t="s">
        <v>164</v>
      </c>
      <c r="BQ634" t="s">
        <v>166</v>
      </c>
      <c r="BR634">
        <v>768</v>
      </c>
      <c r="BS634" t="s">
        <v>156</v>
      </c>
      <c r="BT634" t="s">
        <v>173</v>
      </c>
      <c r="BU634" t="s">
        <v>176</v>
      </c>
      <c r="BV634" t="s">
        <v>193</v>
      </c>
      <c r="BW634">
        <v>58</v>
      </c>
      <c r="BX634">
        <v>3</v>
      </c>
      <c r="BY634">
        <v>0</v>
      </c>
      <c r="BZ634">
        <v>6</v>
      </c>
      <c r="CA634" t="s">
        <v>234</v>
      </c>
      <c r="CB634" t="s">
        <v>156</v>
      </c>
      <c r="CC634">
        <v>7</v>
      </c>
      <c r="CD634" t="b">
        <v>0</v>
      </c>
      <c r="CE634" t="s">
        <v>168</v>
      </c>
      <c r="CF634" t="s">
        <v>227</v>
      </c>
      <c r="CG634">
        <v>14</v>
      </c>
      <c r="CH634">
        <v>0</v>
      </c>
      <c r="CI634" t="s">
        <v>179</v>
      </c>
      <c r="CJ634" t="s">
        <v>169</v>
      </c>
      <c r="CK634" t="s">
        <v>169</v>
      </c>
      <c r="CL634" t="s">
        <v>169</v>
      </c>
      <c r="CM634" t="s">
        <v>169</v>
      </c>
      <c r="CN634" t="s">
        <v>169</v>
      </c>
      <c r="CO634" t="s">
        <v>179</v>
      </c>
      <c r="CP634" t="s">
        <v>169</v>
      </c>
      <c r="CQ634">
        <v>1</v>
      </c>
      <c r="CR634">
        <v>1292</v>
      </c>
      <c r="CS634">
        <f t="shared" si="435"/>
        <v>1292</v>
      </c>
      <c r="CT634">
        <f t="shared" ca="1" si="436"/>
        <v>1292</v>
      </c>
      <c r="CU634" t="str">
        <f t="shared" si="437"/>
        <v/>
      </c>
      <c r="CV634" t="str">
        <f t="shared" ca="1" si="438"/>
        <v/>
      </c>
      <c r="CW634" t="str">
        <f t="shared" si="439"/>
        <v/>
      </c>
      <c r="CX634" t="str">
        <f t="shared" ca="1" si="440"/>
        <v/>
      </c>
      <c r="CY634" t="str">
        <f t="shared" si="441"/>
        <v/>
      </c>
      <c r="CZ634" t="str">
        <f t="shared" ca="1" si="442"/>
        <v/>
      </c>
      <c r="DA634" t="str">
        <f t="shared" si="443"/>
        <v/>
      </c>
      <c r="DB634" t="str">
        <f t="shared" ca="1" si="444"/>
        <v/>
      </c>
      <c r="DC634" t="str">
        <f t="shared" si="445"/>
        <v/>
      </c>
      <c r="DD634" t="str">
        <f t="shared" ca="1" si="446"/>
        <v/>
      </c>
      <c r="DE634" t="str">
        <f t="shared" si="447"/>
        <v/>
      </c>
      <c r="DF634" t="str">
        <f t="shared" ca="1" si="448"/>
        <v/>
      </c>
      <c r="DG634" t="str">
        <f t="shared" si="449"/>
        <v/>
      </c>
      <c r="DH634" t="str">
        <f t="shared" ca="1" si="450"/>
        <v/>
      </c>
      <c r="DI634" t="str">
        <f t="shared" si="451"/>
        <v/>
      </c>
      <c r="DJ634" t="str">
        <f t="shared" ca="1" si="452"/>
        <v/>
      </c>
      <c r="DK634" t="str">
        <f t="shared" si="453"/>
        <v/>
      </c>
      <c r="DL634" t="str">
        <f t="shared" ca="1" si="454"/>
        <v/>
      </c>
      <c r="DM634" t="str">
        <f t="shared" si="455"/>
        <v/>
      </c>
      <c r="DN634" t="str">
        <f t="shared" ca="1" si="456"/>
        <v/>
      </c>
      <c r="DO634" t="str">
        <f t="shared" si="457"/>
        <v/>
      </c>
      <c r="DP634" t="str">
        <f t="shared" ca="1" si="458"/>
        <v/>
      </c>
      <c r="DQ634" t="str">
        <f t="shared" si="459"/>
        <v/>
      </c>
      <c r="DR634" t="str">
        <f t="shared" ca="1" si="460"/>
        <v/>
      </c>
      <c r="DS634" t="str">
        <f t="shared" si="461"/>
        <v/>
      </c>
      <c r="DT634" t="str">
        <f t="shared" ca="1" si="462"/>
        <v/>
      </c>
      <c r="DU634" t="str">
        <f t="shared" si="463"/>
        <v/>
      </c>
      <c r="DV634" t="str">
        <f t="shared" ca="1" si="464"/>
        <v/>
      </c>
      <c r="DW634">
        <f t="shared" si="465"/>
        <v>1292</v>
      </c>
      <c r="DX634">
        <f t="shared" ca="1" si="466"/>
        <v>1292</v>
      </c>
      <c r="DY634" t="str">
        <f t="shared" si="467"/>
        <v/>
      </c>
      <c r="DZ634" t="str">
        <f t="shared" ca="1" si="468"/>
        <v/>
      </c>
      <c r="EA634" t="str">
        <f t="shared" si="469"/>
        <v/>
      </c>
      <c r="EB634" t="str">
        <f t="shared" ca="1" si="470"/>
        <v/>
      </c>
      <c r="EC634" t="str">
        <f t="shared" si="471"/>
        <v/>
      </c>
      <c r="ED634" t="str">
        <f t="shared" ca="1" si="472"/>
        <v/>
      </c>
      <c r="EE634" t="str">
        <f t="shared" si="473"/>
        <v/>
      </c>
      <c r="EF634" t="str">
        <f t="shared" ca="1" si="474"/>
        <v/>
      </c>
      <c r="EG634" t="str">
        <f t="shared" si="475"/>
        <v/>
      </c>
      <c r="EH634" t="str">
        <f t="shared" ca="1" si="476"/>
        <v/>
      </c>
      <c r="EI634" t="str">
        <f t="shared" si="477"/>
        <v/>
      </c>
      <c r="EJ634" t="str">
        <f t="shared" ca="1" si="478"/>
        <v/>
      </c>
      <c r="EK634">
        <f t="shared" ca="1" si="481"/>
        <v>1292</v>
      </c>
      <c r="EL634">
        <v>1292</v>
      </c>
      <c r="EM634">
        <v>112816</v>
      </c>
      <c r="EN634">
        <v>4839</v>
      </c>
      <c r="EO634">
        <v>9498</v>
      </c>
      <c r="EP634">
        <v>3201</v>
      </c>
      <c r="EQ634">
        <v>773</v>
      </c>
      <c r="ER634">
        <v>1292</v>
      </c>
      <c r="ES634">
        <v>20380</v>
      </c>
      <c r="ET634">
        <v>2407</v>
      </c>
      <c r="EU634">
        <v>2</v>
      </c>
      <c r="EV634" t="s">
        <v>156</v>
      </c>
      <c r="EW634">
        <v>1024</v>
      </c>
      <c r="EX634">
        <v>2</v>
      </c>
      <c r="EY634">
        <v>48000</v>
      </c>
      <c r="EZ634">
        <v>-16</v>
      </c>
      <c r="FA634" t="s">
        <v>170</v>
      </c>
      <c r="FB634">
        <v>6</v>
      </c>
      <c r="FC634" t="s">
        <v>171</v>
      </c>
      <c r="FD634">
        <v>434385</v>
      </c>
      <c r="FE634">
        <v>429539</v>
      </c>
      <c r="FF634">
        <v>2366</v>
      </c>
      <c r="FG634">
        <v>967155</v>
      </c>
      <c r="FH634">
        <v>968658</v>
      </c>
      <c r="FI634">
        <v>429525</v>
      </c>
      <c r="FJ634">
        <v>967155</v>
      </c>
      <c r="FK634">
        <v>427115</v>
      </c>
      <c r="FL634" t="s">
        <v>158</v>
      </c>
      <c r="FM634">
        <v>423562</v>
      </c>
      <c r="FN634">
        <v>344358</v>
      </c>
      <c r="FO634">
        <v>374384</v>
      </c>
      <c r="FP634">
        <v>1591</v>
      </c>
      <c r="FQ634">
        <v>1550</v>
      </c>
      <c r="FR634">
        <v>966400</v>
      </c>
      <c r="FS634">
        <v>344354</v>
      </c>
      <c r="FT634">
        <v>344354</v>
      </c>
      <c r="FU634">
        <v>1586</v>
      </c>
      <c r="FV634">
        <v>972371</v>
      </c>
      <c r="FW634">
        <v>970658</v>
      </c>
      <c r="FX634">
        <v>973664</v>
      </c>
      <c r="FY634">
        <v>353857</v>
      </c>
      <c r="FZ634">
        <v>377586</v>
      </c>
      <c r="GA634">
        <v>353998</v>
      </c>
      <c r="GB634">
        <v>427115</v>
      </c>
      <c r="GC634">
        <v>425562</v>
      </c>
      <c r="GD634">
        <v>429523</v>
      </c>
      <c r="GE634" t="s">
        <v>158</v>
      </c>
      <c r="GF634">
        <v>972371</v>
      </c>
      <c r="GG634">
        <v>423551</v>
      </c>
      <c r="GH634">
        <v>966398</v>
      </c>
      <c r="GI634">
        <v>547203</v>
      </c>
      <c r="GJ634" t="s">
        <v>172</v>
      </c>
      <c r="GK634">
        <v>56</v>
      </c>
      <c r="GL634">
        <v>72965</v>
      </c>
      <c r="GM634">
        <v>59</v>
      </c>
      <c r="GN634" t="s">
        <v>182</v>
      </c>
      <c r="GO634" t="s">
        <v>166</v>
      </c>
      <c r="GP634">
        <v>1024</v>
      </c>
      <c r="GQ634">
        <v>-50</v>
      </c>
      <c r="GR634">
        <v>180</v>
      </c>
      <c r="GS634">
        <f t="shared" si="479"/>
        <v>59</v>
      </c>
      <c r="GT634" t="str">
        <f t="shared" si="434"/>
        <v>test</v>
      </c>
    </row>
    <row r="635" spans="1:202" x14ac:dyDescent="0.2">
      <c r="A635">
        <v>95</v>
      </c>
      <c r="B635">
        <v>95</v>
      </c>
      <c r="C635">
        <v>1231</v>
      </c>
      <c r="D635">
        <v>1231</v>
      </c>
      <c r="E635" t="s">
        <v>155</v>
      </c>
      <c r="F635" t="s">
        <v>156</v>
      </c>
      <c r="G635" t="s">
        <v>156</v>
      </c>
      <c r="H635" t="s">
        <v>156</v>
      </c>
      <c r="I635">
        <v>0</v>
      </c>
      <c r="J635" t="s">
        <v>157</v>
      </c>
      <c r="K635">
        <v>1</v>
      </c>
      <c r="L635" t="s">
        <v>154</v>
      </c>
      <c r="M635" t="s">
        <v>154</v>
      </c>
      <c r="N635" t="s">
        <v>154</v>
      </c>
      <c r="O635">
        <v>1</v>
      </c>
      <c r="P635" t="s">
        <v>154</v>
      </c>
      <c r="Q635" t="s">
        <v>154</v>
      </c>
      <c r="R635" t="s">
        <v>179</v>
      </c>
      <c r="S635">
        <v>0</v>
      </c>
      <c r="T635">
        <v>2</v>
      </c>
      <c r="U635">
        <v>0</v>
      </c>
      <c r="V635">
        <v>59</v>
      </c>
      <c r="W635">
        <v>59</v>
      </c>
      <c r="X635">
        <v>2</v>
      </c>
      <c r="Y635">
        <v>59</v>
      </c>
      <c r="Z635">
        <v>20</v>
      </c>
      <c r="AA635">
        <v>0</v>
      </c>
      <c r="AB635">
        <v>20</v>
      </c>
      <c r="AC635">
        <v>2</v>
      </c>
      <c r="AD635">
        <v>2</v>
      </c>
      <c r="AE635">
        <v>0</v>
      </c>
      <c r="AF635">
        <v>0</v>
      </c>
      <c r="AG635">
        <v>59</v>
      </c>
      <c r="AH635">
        <v>2</v>
      </c>
      <c r="AI635">
        <v>2</v>
      </c>
      <c r="AJ635">
        <v>0</v>
      </c>
      <c r="AK635">
        <v>59</v>
      </c>
      <c r="AL635">
        <v>59</v>
      </c>
      <c r="AM635">
        <v>80</v>
      </c>
      <c r="AN635">
        <v>2</v>
      </c>
      <c r="AO635">
        <v>2</v>
      </c>
      <c r="AP635">
        <v>2</v>
      </c>
      <c r="AQ635">
        <v>20</v>
      </c>
      <c r="AR635">
        <v>20</v>
      </c>
      <c r="AS635">
        <v>20</v>
      </c>
      <c r="AT635">
        <v>2</v>
      </c>
      <c r="AU635">
        <v>59</v>
      </c>
      <c r="AV635">
        <v>20</v>
      </c>
      <c r="AW635">
        <v>59</v>
      </c>
      <c r="AX635">
        <v>0</v>
      </c>
      <c r="AY635" t="s">
        <v>159</v>
      </c>
      <c r="AZ635">
        <v>-88</v>
      </c>
      <c r="BA635">
        <v>205</v>
      </c>
      <c r="BB635" t="s">
        <v>160</v>
      </c>
      <c r="BC635" t="s">
        <v>161</v>
      </c>
      <c r="BD635" t="b">
        <v>0</v>
      </c>
      <c r="BE635">
        <v>5.08</v>
      </c>
      <c r="BF635" t="b">
        <v>1</v>
      </c>
      <c r="BH635" t="s">
        <v>233</v>
      </c>
      <c r="BI635" t="s">
        <v>162</v>
      </c>
      <c r="BJ635" t="b">
        <v>0</v>
      </c>
      <c r="BK635" t="s">
        <v>163</v>
      </c>
      <c r="BL635" t="b">
        <v>0</v>
      </c>
      <c r="BM635">
        <v>18</v>
      </c>
      <c r="BN635" t="s">
        <v>164</v>
      </c>
      <c r="BO635" t="s">
        <v>165</v>
      </c>
      <c r="BP635" t="s">
        <v>164</v>
      </c>
      <c r="BQ635" t="s">
        <v>166</v>
      </c>
      <c r="BR635">
        <v>768</v>
      </c>
      <c r="BS635" t="s">
        <v>156</v>
      </c>
      <c r="BT635" t="s">
        <v>173</v>
      </c>
      <c r="BU635" t="s">
        <v>188</v>
      </c>
      <c r="BV635" t="s">
        <v>180</v>
      </c>
      <c r="BW635">
        <v>59</v>
      </c>
      <c r="BX635">
        <v>3</v>
      </c>
      <c r="BY635">
        <v>0</v>
      </c>
      <c r="BZ635">
        <v>6</v>
      </c>
      <c r="CA635" t="s">
        <v>234</v>
      </c>
      <c r="CB635" t="s">
        <v>156</v>
      </c>
      <c r="CC635">
        <v>7</v>
      </c>
      <c r="CD635" t="b">
        <v>0</v>
      </c>
      <c r="CE635" t="s">
        <v>168</v>
      </c>
      <c r="CF635" t="s">
        <v>227</v>
      </c>
      <c r="CG635">
        <v>42</v>
      </c>
      <c r="CH635">
        <v>0</v>
      </c>
      <c r="CI635" t="s">
        <v>179</v>
      </c>
      <c r="CJ635" t="s">
        <v>169</v>
      </c>
      <c r="CK635" t="s">
        <v>169</v>
      </c>
      <c r="CL635" t="s">
        <v>169</v>
      </c>
      <c r="CM635" t="s">
        <v>169</v>
      </c>
      <c r="CN635" t="s">
        <v>169</v>
      </c>
      <c r="CO635" t="s">
        <v>179</v>
      </c>
      <c r="CP635" t="s">
        <v>169</v>
      </c>
      <c r="CQ635">
        <v>1</v>
      </c>
      <c r="CR635">
        <v>904</v>
      </c>
      <c r="CS635">
        <f t="shared" si="435"/>
        <v>904</v>
      </c>
      <c r="CT635">
        <f t="shared" ca="1" si="436"/>
        <v>904</v>
      </c>
      <c r="CU635" t="str">
        <f t="shared" si="437"/>
        <v/>
      </c>
      <c r="CV635" t="str">
        <f t="shared" ca="1" si="438"/>
        <v/>
      </c>
      <c r="CW635" t="str">
        <f t="shared" si="439"/>
        <v/>
      </c>
      <c r="CX635" t="str">
        <f t="shared" ca="1" si="440"/>
        <v/>
      </c>
      <c r="CY635" t="str">
        <f t="shared" si="441"/>
        <v/>
      </c>
      <c r="CZ635" t="str">
        <f t="shared" ca="1" si="442"/>
        <v/>
      </c>
      <c r="DA635" t="str">
        <f t="shared" si="443"/>
        <v/>
      </c>
      <c r="DB635" t="str">
        <f t="shared" ca="1" si="444"/>
        <v/>
      </c>
      <c r="DC635" t="str">
        <f t="shared" si="445"/>
        <v/>
      </c>
      <c r="DD635" t="str">
        <f t="shared" ca="1" si="446"/>
        <v/>
      </c>
      <c r="DE635" t="str">
        <f t="shared" si="447"/>
        <v/>
      </c>
      <c r="DF635" t="str">
        <f t="shared" ca="1" si="448"/>
        <v/>
      </c>
      <c r="DG635" t="str">
        <f t="shared" si="449"/>
        <v/>
      </c>
      <c r="DH635" t="str">
        <f t="shared" ca="1" si="450"/>
        <v/>
      </c>
      <c r="DI635" t="str">
        <f t="shared" si="451"/>
        <v/>
      </c>
      <c r="DJ635" t="str">
        <f t="shared" ca="1" si="452"/>
        <v/>
      </c>
      <c r="DK635">
        <f t="shared" si="453"/>
        <v>904</v>
      </c>
      <c r="DL635">
        <f t="shared" ca="1" si="454"/>
        <v>904</v>
      </c>
      <c r="DM635" t="str">
        <f t="shared" si="455"/>
        <v/>
      </c>
      <c r="DN635" t="str">
        <f t="shared" ca="1" si="456"/>
        <v/>
      </c>
      <c r="DO635" t="str">
        <f t="shared" si="457"/>
        <v/>
      </c>
      <c r="DP635" t="str">
        <f t="shared" ca="1" si="458"/>
        <v/>
      </c>
      <c r="DQ635" t="str">
        <f t="shared" si="459"/>
        <v/>
      </c>
      <c r="DR635" t="str">
        <f t="shared" ca="1" si="460"/>
        <v/>
      </c>
      <c r="DS635" t="str">
        <f t="shared" si="461"/>
        <v/>
      </c>
      <c r="DT635" t="str">
        <f t="shared" ca="1" si="462"/>
        <v/>
      </c>
      <c r="DU635" t="str">
        <f t="shared" si="463"/>
        <v/>
      </c>
      <c r="DV635" t="str">
        <f t="shared" ca="1" si="464"/>
        <v/>
      </c>
      <c r="DW635" t="str">
        <f t="shared" si="465"/>
        <v/>
      </c>
      <c r="DX635" t="str">
        <f t="shared" ca="1" si="466"/>
        <v/>
      </c>
      <c r="DY635" t="str">
        <f t="shared" si="467"/>
        <v/>
      </c>
      <c r="DZ635" t="str">
        <f t="shared" ca="1" si="468"/>
        <v/>
      </c>
      <c r="EA635" t="str">
        <f t="shared" si="469"/>
        <v/>
      </c>
      <c r="EB635" t="str">
        <f t="shared" ca="1" si="470"/>
        <v/>
      </c>
      <c r="EC635" t="str">
        <f t="shared" si="471"/>
        <v/>
      </c>
      <c r="ED635" t="str">
        <f t="shared" ca="1" si="472"/>
        <v/>
      </c>
      <c r="EE635" t="str">
        <f t="shared" si="473"/>
        <v/>
      </c>
      <c r="EF635" t="str">
        <f t="shared" ca="1" si="474"/>
        <v/>
      </c>
      <c r="EG635" t="str">
        <f t="shared" si="475"/>
        <v/>
      </c>
      <c r="EH635" t="str">
        <f t="shared" ca="1" si="476"/>
        <v/>
      </c>
      <c r="EI635" t="str">
        <f t="shared" si="477"/>
        <v/>
      </c>
      <c r="EJ635" t="str">
        <f t="shared" ca="1" si="478"/>
        <v/>
      </c>
      <c r="EK635">
        <f t="shared" ca="1" si="481"/>
        <v>904</v>
      </c>
      <c r="EL635">
        <v>904</v>
      </c>
      <c r="EM635">
        <v>112816</v>
      </c>
      <c r="EN635">
        <v>4839</v>
      </c>
      <c r="EO635">
        <v>9498</v>
      </c>
      <c r="EP635">
        <v>3201</v>
      </c>
      <c r="EQ635">
        <v>773</v>
      </c>
      <c r="ER635">
        <v>904</v>
      </c>
      <c r="ES635">
        <v>20380</v>
      </c>
      <c r="ET635">
        <v>2407</v>
      </c>
      <c r="EU635">
        <v>2</v>
      </c>
      <c r="EV635" t="s">
        <v>156</v>
      </c>
      <c r="EW635">
        <v>1024</v>
      </c>
      <c r="EX635">
        <v>2</v>
      </c>
      <c r="EY635">
        <v>48000</v>
      </c>
      <c r="EZ635">
        <v>-16</v>
      </c>
      <c r="FA635" t="s">
        <v>170</v>
      </c>
      <c r="FB635">
        <v>6</v>
      </c>
      <c r="FC635" t="s">
        <v>171</v>
      </c>
      <c r="FD635">
        <v>434385</v>
      </c>
      <c r="FE635">
        <v>429539</v>
      </c>
      <c r="FF635">
        <v>2366</v>
      </c>
      <c r="FG635">
        <v>974444</v>
      </c>
      <c r="FH635">
        <v>975762</v>
      </c>
      <c r="FI635">
        <v>429525</v>
      </c>
      <c r="FJ635">
        <v>974444</v>
      </c>
      <c r="FK635">
        <v>427115</v>
      </c>
      <c r="FL635" t="s">
        <v>158</v>
      </c>
      <c r="FM635">
        <v>423562</v>
      </c>
      <c r="FN635">
        <v>344358</v>
      </c>
      <c r="FO635">
        <v>374384</v>
      </c>
      <c r="FP635">
        <v>1591</v>
      </c>
      <c r="FQ635">
        <v>1550</v>
      </c>
      <c r="FR635">
        <v>973687</v>
      </c>
      <c r="FS635">
        <v>344354</v>
      </c>
      <c r="FT635">
        <v>344354</v>
      </c>
      <c r="FU635">
        <v>1586</v>
      </c>
      <c r="FV635">
        <v>979241</v>
      </c>
      <c r="FW635">
        <v>977762</v>
      </c>
      <c r="FX635">
        <v>980145</v>
      </c>
      <c r="FY635">
        <v>353857</v>
      </c>
      <c r="FZ635">
        <v>377586</v>
      </c>
      <c r="GA635">
        <v>353998</v>
      </c>
      <c r="GB635">
        <v>427115</v>
      </c>
      <c r="GC635">
        <v>425562</v>
      </c>
      <c r="GD635">
        <v>429523</v>
      </c>
      <c r="GE635" t="s">
        <v>158</v>
      </c>
      <c r="GF635">
        <v>979241</v>
      </c>
      <c r="GG635">
        <v>423551</v>
      </c>
      <c r="GH635">
        <v>973684</v>
      </c>
      <c r="GI635">
        <v>547203</v>
      </c>
      <c r="GJ635" t="s">
        <v>172</v>
      </c>
      <c r="GK635">
        <v>57</v>
      </c>
      <c r="GL635">
        <v>73869</v>
      </c>
      <c r="GM635">
        <v>60</v>
      </c>
      <c r="GN635" t="s">
        <v>182</v>
      </c>
      <c r="GO635" t="s">
        <v>166</v>
      </c>
      <c r="GP635">
        <v>1024</v>
      </c>
      <c r="GQ635">
        <v>-50</v>
      </c>
      <c r="GR635">
        <v>180</v>
      </c>
      <c r="GS635">
        <f t="shared" si="479"/>
        <v>60</v>
      </c>
      <c r="GT635" t="str">
        <f t="shared" si="434"/>
        <v>test</v>
      </c>
    </row>
    <row r="636" spans="1:202" x14ac:dyDescent="0.2">
      <c r="A636">
        <v>95</v>
      </c>
      <c r="B636">
        <v>95</v>
      </c>
      <c r="C636">
        <v>1221</v>
      </c>
      <c r="D636">
        <v>1221</v>
      </c>
      <c r="E636" t="s">
        <v>155</v>
      </c>
      <c r="F636" t="s">
        <v>156</v>
      </c>
      <c r="G636" t="s">
        <v>156</v>
      </c>
      <c r="H636" t="s">
        <v>156</v>
      </c>
      <c r="I636">
        <v>0</v>
      </c>
      <c r="J636" t="s">
        <v>157</v>
      </c>
      <c r="K636">
        <v>1</v>
      </c>
      <c r="L636" t="s">
        <v>154</v>
      </c>
      <c r="M636" t="s">
        <v>154</v>
      </c>
      <c r="N636" t="s">
        <v>154</v>
      </c>
      <c r="O636">
        <v>1</v>
      </c>
      <c r="P636" t="s">
        <v>154</v>
      </c>
      <c r="Q636" t="s">
        <v>154</v>
      </c>
      <c r="R636" t="s">
        <v>179</v>
      </c>
      <c r="S636">
        <v>0</v>
      </c>
      <c r="T636">
        <v>2</v>
      </c>
      <c r="U636">
        <v>0</v>
      </c>
      <c r="V636">
        <v>60</v>
      </c>
      <c r="W636">
        <v>60</v>
      </c>
      <c r="X636">
        <v>2</v>
      </c>
      <c r="Y636">
        <v>60</v>
      </c>
      <c r="Z636">
        <v>20</v>
      </c>
      <c r="AA636">
        <v>0</v>
      </c>
      <c r="AB636">
        <v>20</v>
      </c>
      <c r="AC636">
        <v>2</v>
      </c>
      <c r="AD636">
        <v>2</v>
      </c>
      <c r="AE636">
        <v>0</v>
      </c>
      <c r="AF636">
        <v>0</v>
      </c>
      <c r="AG636">
        <v>60</v>
      </c>
      <c r="AH636">
        <v>2</v>
      </c>
      <c r="AI636">
        <v>2</v>
      </c>
      <c r="AJ636">
        <v>0</v>
      </c>
      <c r="AK636">
        <v>60</v>
      </c>
      <c r="AL636">
        <v>60</v>
      </c>
      <c r="AM636">
        <v>81</v>
      </c>
      <c r="AN636">
        <v>2</v>
      </c>
      <c r="AO636">
        <v>2</v>
      </c>
      <c r="AP636">
        <v>2</v>
      </c>
      <c r="AQ636">
        <v>20</v>
      </c>
      <c r="AR636">
        <v>20</v>
      </c>
      <c r="AS636">
        <v>20</v>
      </c>
      <c r="AT636">
        <v>2</v>
      </c>
      <c r="AU636">
        <v>60</v>
      </c>
      <c r="AV636">
        <v>20</v>
      </c>
      <c r="AW636">
        <v>60</v>
      </c>
      <c r="AX636">
        <v>0</v>
      </c>
      <c r="AY636" t="s">
        <v>159</v>
      </c>
      <c r="AZ636">
        <v>-88</v>
      </c>
      <c r="BA636">
        <v>205</v>
      </c>
      <c r="BB636" t="s">
        <v>160</v>
      </c>
      <c r="BC636" t="s">
        <v>161</v>
      </c>
      <c r="BD636" t="b">
        <v>0</v>
      </c>
      <c r="BE636">
        <v>2.85</v>
      </c>
      <c r="BF636" t="b">
        <v>1</v>
      </c>
      <c r="BH636" t="s">
        <v>233</v>
      </c>
      <c r="BI636" t="s">
        <v>162</v>
      </c>
      <c r="BJ636" t="b">
        <v>0</v>
      </c>
      <c r="BK636" t="s">
        <v>163</v>
      </c>
      <c r="BL636" t="b">
        <v>0</v>
      </c>
      <c r="BM636">
        <v>18</v>
      </c>
      <c r="BN636" t="s">
        <v>164</v>
      </c>
      <c r="BO636" t="s">
        <v>165</v>
      </c>
      <c r="BP636" t="s">
        <v>164</v>
      </c>
      <c r="BQ636" t="s">
        <v>166</v>
      </c>
      <c r="BR636">
        <v>768</v>
      </c>
      <c r="BS636" t="s">
        <v>156</v>
      </c>
      <c r="BT636" t="s">
        <v>173</v>
      </c>
      <c r="BU636" t="s">
        <v>189</v>
      </c>
      <c r="BV636" t="s">
        <v>186</v>
      </c>
      <c r="BW636">
        <v>60</v>
      </c>
      <c r="BX636">
        <v>3</v>
      </c>
      <c r="BY636">
        <v>0</v>
      </c>
      <c r="BZ636">
        <v>6</v>
      </c>
      <c r="CA636" t="s">
        <v>234</v>
      </c>
      <c r="CB636" t="s">
        <v>156</v>
      </c>
      <c r="CC636">
        <v>7</v>
      </c>
      <c r="CD636" t="b">
        <v>0</v>
      </c>
      <c r="CE636" t="s">
        <v>168</v>
      </c>
      <c r="CF636" t="s">
        <v>227</v>
      </c>
      <c r="CG636">
        <v>4</v>
      </c>
      <c r="CH636">
        <v>0</v>
      </c>
      <c r="CI636" t="s">
        <v>179</v>
      </c>
      <c r="CJ636" t="s">
        <v>169</v>
      </c>
      <c r="CK636" t="s">
        <v>169</v>
      </c>
      <c r="CL636" t="s">
        <v>169</v>
      </c>
      <c r="CM636" t="s">
        <v>169</v>
      </c>
      <c r="CN636" t="s">
        <v>169</v>
      </c>
      <c r="CO636" t="s">
        <v>179</v>
      </c>
      <c r="CP636" t="s">
        <v>169</v>
      </c>
      <c r="CQ636">
        <v>1</v>
      </c>
      <c r="CR636">
        <v>619</v>
      </c>
      <c r="CS636">
        <f t="shared" si="435"/>
        <v>619</v>
      </c>
      <c r="CT636">
        <f t="shared" ca="1" si="436"/>
        <v>619</v>
      </c>
      <c r="CU636" t="str">
        <f t="shared" si="437"/>
        <v/>
      </c>
      <c r="CV636" t="str">
        <f t="shared" ca="1" si="438"/>
        <v/>
      </c>
      <c r="CW636" t="str">
        <f t="shared" si="439"/>
        <v/>
      </c>
      <c r="CX636" t="str">
        <f t="shared" ca="1" si="440"/>
        <v/>
      </c>
      <c r="CY636" t="str">
        <f t="shared" si="441"/>
        <v/>
      </c>
      <c r="CZ636" t="str">
        <f t="shared" ca="1" si="442"/>
        <v/>
      </c>
      <c r="DA636" t="str">
        <f t="shared" si="443"/>
        <v/>
      </c>
      <c r="DB636" t="str">
        <f t="shared" ca="1" si="444"/>
        <v/>
      </c>
      <c r="DC636">
        <f t="shared" si="445"/>
        <v>619</v>
      </c>
      <c r="DD636">
        <f t="shared" ca="1" si="446"/>
        <v>619</v>
      </c>
      <c r="DE636" t="str">
        <f t="shared" si="447"/>
        <v/>
      </c>
      <c r="DF636" t="str">
        <f t="shared" ca="1" si="448"/>
        <v/>
      </c>
      <c r="DG636" t="str">
        <f t="shared" si="449"/>
        <v/>
      </c>
      <c r="DH636" t="str">
        <f t="shared" ca="1" si="450"/>
        <v/>
      </c>
      <c r="DI636" t="str">
        <f t="shared" si="451"/>
        <v/>
      </c>
      <c r="DJ636" t="str">
        <f t="shared" ca="1" si="452"/>
        <v/>
      </c>
      <c r="DK636" t="str">
        <f t="shared" si="453"/>
        <v/>
      </c>
      <c r="DL636" t="str">
        <f t="shared" ca="1" si="454"/>
        <v/>
      </c>
      <c r="DM636" t="str">
        <f t="shared" si="455"/>
        <v/>
      </c>
      <c r="DN636" t="str">
        <f t="shared" ca="1" si="456"/>
        <v/>
      </c>
      <c r="DO636" t="str">
        <f t="shared" si="457"/>
        <v/>
      </c>
      <c r="DP636" t="str">
        <f t="shared" ca="1" si="458"/>
        <v/>
      </c>
      <c r="DQ636" t="str">
        <f t="shared" si="459"/>
        <v/>
      </c>
      <c r="DR636" t="str">
        <f t="shared" ca="1" si="460"/>
        <v/>
      </c>
      <c r="DS636" t="str">
        <f t="shared" si="461"/>
        <v/>
      </c>
      <c r="DT636" t="str">
        <f t="shared" ca="1" si="462"/>
        <v/>
      </c>
      <c r="DU636" t="str">
        <f t="shared" si="463"/>
        <v/>
      </c>
      <c r="DV636" t="str">
        <f t="shared" ca="1" si="464"/>
        <v/>
      </c>
      <c r="DW636" t="str">
        <f t="shared" si="465"/>
        <v/>
      </c>
      <c r="DX636" t="str">
        <f t="shared" ca="1" si="466"/>
        <v/>
      </c>
      <c r="DY636" t="str">
        <f t="shared" si="467"/>
        <v/>
      </c>
      <c r="DZ636" t="str">
        <f t="shared" ca="1" si="468"/>
        <v/>
      </c>
      <c r="EA636" t="str">
        <f t="shared" si="469"/>
        <v/>
      </c>
      <c r="EB636" t="str">
        <f t="shared" ca="1" si="470"/>
        <v/>
      </c>
      <c r="EC636" t="str">
        <f t="shared" si="471"/>
        <v/>
      </c>
      <c r="ED636" t="str">
        <f t="shared" ca="1" si="472"/>
        <v/>
      </c>
      <c r="EE636" t="str">
        <f t="shared" si="473"/>
        <v/>
      </c>
      <c r="EF636" t="str">
        <f t="shared" ca="1" si="474"/>
        <v/>
      </c>
      <c r="EG636" t="str">
        <f t="shared" si="475"/>
        <v/>
      </c>
      <c r="EH636" t="str">
        <f t="shared" ca="1" si="476"/>
        <v/>
      </c>
      <c r="EI636" t="str">
        <f t="shared" si="477"/>
        <v/>
      </c>
      <c r="EJ636" t="str">
        <f t="shared" ca="1" si="478"/>
        <v/>
      </c>
      <c r="EK636">
        <f t="shared" ca="1" si="481"/>
        <v>619</v>
      </c>
      <c r="EL636">
        <v>619</v>
      </c>
      <c r="EM636">
        <v>112816</v>
      </c>
      <c r="EN636">
        <v>4839</v>
      </c>
      <c r="EO636">
        <v>9498</v>
      </c>
      <c r="EP636">
        <v>3201</v>
      </c>
      <c r="EQ636">
        <v>773</v>
      </c>
      <c r="ER636">
        <v>619</v>
      </c>
      <c r="ES636">
        <v>20380</v>
      </c>
      <c r="ET636">
        <v>2407</v>
      </c>
      <c r="EU636">
        <v>2</v>
      </c>
      <c r="EV636" t="s">
        <v>156</v>
      </c>
      <c r="EW636">
        <v>1024</v>
      </c>
      <c r="EX636">
        <v>2</v>
      </c>
      <c r="EY636">
        <v>48000</v>
      </c>
      <c r="EZ636">
        <v>-16</v>
      </c>
      <c r="FA636" t="s">
        <v>170</v>
      </c>
      <c r="FB636">
        <v>6</v>
      </c>
      <c r="FC636" t="s">
        <v>171</v>
      </c>
      <c r="FD636">
        <v>434385</v>
      </c>
      <c r="FE636">
        <v>429539</v>
      </c>
      <c r="FF636">
        <v>2366</v>
      </c>
      <c r="FG636">
        <v>980921</v>
      </c>
      <c r="FH636">
        <v>982504</v>
      </c>
      <c r="FI636">
        <v>429525</v>
      </c>
      <c r="FJ636">
        <v>980921</v>
      </c>
      <c r="FK636">
        <v>427115</v>
      </c>
      <c r="FL636" t="s">
        <v>158</v>
      </c>
      <c r="FM636">
        <v>423562</v>
      </c>
      <c r="FN636">
        <v>344358</v>
      </c>
      <c r="FO636">
        <v>374384</v>
      </c>
      <c r="FP636">
        <v>1591</v>
      </c>
      <c r="FQ636">
        <v>1550</v>
      </c>
      <c r="FR636">
        <v>980166</v>
      </c>
      <c r="FS636">
        <v>344354</v>
      </c>
      <c r="FT636">
        <v>344354</v>
      </c>
      <c r="FU636">
        <v>1586</v>
      </c>
      <c r="FV636">
        <v>986045</v>
      </c>
      <c r="FW636">
        <v>984504</v>
      </c>
      <c r="FX636">
        <v>986665</v>
      </c>
      <c r="FY636">
        <v>353857</v>
      </c>
      <c r="FZ636">
        <v>377586</v>
      </c>
      <c r="GA636">
        <v>353998</v>
      </c>
      <c r="GB636">
        <v>427115</v>
      </c>
      <c r="GC636">
        <v>425562</v>
      </c>
      <c r="GD636">
        <v>429523</v>
      </c>
      <c r="GE636" t="s">
        <v>158</v>
      </c>
      <c r="GF636">
        <v>986045</v>
      </c>
      <c r="GG636">
        <v>423551</v>
      </c>
      <c r="GH636">
        <v>980163</v>
      </c>
      <c r="GI636">
        <v>547203</v>
      </c>
      <c r="GJ636" t="s">
        <v>172</v>
      </c>
      <c r="GK636">
        <v>58</v>
      </c>
      <c r="GL636">
        <v>74488</v>
      </c>
      <c r="GM636">
        <v>61</v>
      </c>
      <c r="GN636" t="s">
        <v>182</v>
      </c>
      <c r="GO636" t="s">
        <v>166</v>
      </c>
      <c r="GP636">
        <v>1024</v>
      </c>
      <c r="GQ636">
        <v>-50</v>
      </c>
      <c r="GR636">
        <v>180</v>
      </c>
      <c r="GS636">
        <f t="shared" si="479"/>
        <v>61</v>
      </c>
      <c r="GT636" t="str">
        <f t="shared" si="434"/>
        <v>test</v>
      </c>
    </row>
    <row r="637" spans="1:202" x14ac:dyDescent="0.2">
      <c r="A637">
        <v>95</v>
      </c>
      <c r="B637">
        <v>95</v>
      </c>
      <c r="C637">
        <v>1225</v>
      </c>
      <c r="D637">
        <v>1225</v>
      </c>
      <c r="E637" t="s">
        <v>155</v>
      </c>
      <c r="F637" t="s">
        <v>156</v>
      </c>
      <c r="G637" t="s">
        <v>156</v>
      </c>
      <c r="H637" t="s">
        <v>156</v>
      </c>
      <c r="I637">
        <v>0</v>
      </c>
      <c r="J637" t="s">
        <v>157</v>
      </c>
      <c r="K637">
        <v>1</v>
      </c>
      <c r="L637" t="s">
        <v>154</v>
      </c>
      <c r="M637" t="s">
        <v>154</v>
      </c>
      <c r="N637" t="s">
        <v>154</v>
      </c>
      <c r="O637">
        <v>1</v>
      </c>
      <c r="P637" t="s">
        <v>154</v>
      </c>
      <c r="Q637" t="s">
        <v>154</v>
      </c>
      <c r="R637" t="s">
        <v>183</v>
      </c>
      <c r="S637">
        <v>0</v>
      </c>
      <c r="T637">
        <v>2</v>
      </c>
      <c r="U637">
        <v>0</v>
      </c>
      <c r="V637">
        <v>61</v>
      </c>
      <c r="W637">
        <v>61</v>
      </c>
      <c r="X637">
        <v>2</v>
      </c>
      <c r="Y637">
        <v>61</v>
      </c>
      <c r="Z637">
        <v>20</v>
      </c>
      <c r="AA637">
        <v>0</v>
      </c>
      <c r="AB637">
        <v>20</v>
      </c>
      <c r="AC637">
        <v>2</v>
      </c>
      <c r="AD637">
        <v>2</v>
      </c>
      <c r="AE637">
        <v>0</v>
      </c>
      <c r="AF637">
        <v>0</v>
      </c>
      <c r="AG637">
        <v>61</v>
      </c>
      <c r="AH637">
        <v>2</v>
      </c>
      <c r="AI637">
        <v>2</v>
      </c>
      <c r="AJ637">
        <v>0</v>
      </c>
      <c r="AK637">
        <v>61</v>
      </c>
      <c r="AL637">
        <v>61</v>
      </c>
      <c r="AM637">
        <v>82</v>
      </c>
      <c r="AN637">
        <v>2</v>
      </c>
      <c r="AO637">
        <v>2</v>
      </c>
      <c r="AP637">
        <v>2</v>
      </c>
      <c r="AQ637">
        <v>20</v>
      </c>
      <c r="AR637">
        <v>20</v>
      </c>
      <c r="AS637">
        <v>20</v>
      </c>
      <c r="AT637">
        <v>2</v>
      </c>
      <c r="AU637">
        <v>61</v>
      </c>
      <c r="AV637">
        <v>20</v>
      </c>
      <c r="AW637">
        <v>61</v>
      </c>
      <c r="AX637">
        <v>0</v>
      </c>
      <c r="AY637" t="s">
        <v>159</v>
      </c>
      <c r="AZ637">
        <v>-88</v>
      </c>
      <c r="BA637">
        <v>205</v>
      </c>
      <c r="BB637" t="s">
        <v>160</v>
      </c>
      <c r="BC637" t="s">
        <v>161</v>
      </c>
      <c r="BD637" t="b">
        <v>0</v>
      </c>
      <c r="BE637" t="s">
        <v>164</v>
      </c>
      <c r="BF637" t="b">
        <v>1</v>
      </c>
      <c r="BH637" t="s">
        <v>233</v>
      </c>
      <c r="BI637" t="s">
        <v>162</v>
      </c>
      <c r="BJ637" t="b">
        <v>0</v>
      </c>
      <c r="BK637" t="s">
        <v>163</v>
      </c>
      <c r="BL637" t="b">
        <v>0</v>
      </c>
      <c r="BM637">
        <v>18</v>
      </c>
      <c r="BN637" t="s">
        <v>164</v>
      </c>
      <c r="BO637" t="s">
        <v>165</v>
      </c>
      <c r="BP637" t="s">
        <v>164</v>
      </c>
      <c r="BQ637" t="s">
        <v>166</v>
      </c>
      <c r="BR637">
        <v>768</v>
      </c>
      <c r="BS637" t="s">
        <v>156</v>
      </c>
      <c r="BT637" t="s">
        <v>173</v>
      </c>
      <c r="BU637" t="s">
        <v>186</v>
      </c>
      <c r="BV637" t="s">
        <v>194</v>
      </c>
      <c r="BW637">
        <v>61</v>
      </c>
      <c r="BX637">
        <v>3</v>
      </c>
      <c r="BY637">
        <v>0</v>
      </c>
      <c r="BZ637">
        <v>6</v>
      </c>
      <c r="CA637" t="s">
        <v>234</v>
      </c>
      <c r="CB637" t="s">
        <v>156</v>
      </c>
      <c r="CC637">
        <v>7</v>
      </c>
      <c r="CD637" t="b">
        <v>0</v>
      </c>
      <c r="CE637" t="s">
        <v>168</v>
      </c>
      <c r="CF637" t="s">
        <v>227</v>
      </c>
      <c r="CG637">
        <v>58</v>
      </c>
      <c r="CH637">
        <v>0</v>
      </c>
      <c r="CI637" t="s">
        <v>183</v>
      </c>
      <c r="CJ637" t="s">
        <v>169</v>
      </c>
      <c r="CK637" t="s">
        <v>169</v>
      </c>
      <c r="CL637" t="s">
        <v>169</v>
      </c>
      <c r="CM637" t="s">
        <v>169</v>
      </c>
      <c r="CN637" t="s">
        <v>169</v>
      </c>
      <c r="CO637" t="s">
        <v>183</v>
      </c>
      <c r="CP637" t="s">
        <v>169</v>
      </c>
      <c r="CQ637">
        <v>1</v>
      </c>
      <c r="CR637">
        <v>1508</v>
      </c>
      <c r="CS637" t="str">
        <f t="shared" si="435"/>
        <v/>
      </c>
      <c r="CT637" t="str">
        <f t="shared" ca="1" si="436"/>
        <v/>
      </c>
      <c r="CU637" t="str">
        <f t="shared" si="437"/>
        <v/>
      </c>
      <c r="CV637" t="str">
        <f t="shared" ca="1" si="438"/>
        <v/>
      </c>
      <c r="CW637" t="str">
        <f t="shared" si="439"/>
        <v/>
      </c>
      <c r="CX637" t="str">
        <f t="shared" ca="1" si="440"/>
        <v/>
      </c>
      <c r="CY637" t="str">
        <f t="shared" si="441"/>
        <v/>
      </c>
      <c r="CZ637" t="str">
        <f t="shared" ca="1" si="442"/>
        <v/>
      </c>
      <c r="DA637" t="str">
        <f t="shared" si="443"/>
        <v/>
      </c>
      <c r="DB637" t="str">
        <f t="shared" ca="1" si="444"/>
        <v/>
      </c>
      <c r="DC637" t="str">
        <f t="shared" si="445"/>
        <v/>
      </c>
      <c r="DD637" t="str">
        <f t="shared" ca="1" si="446"/>
        <v/>
      </c>
      <c r="DE637" t="str">
        <f t="shared" si="447"/>
        <v/>
      </c>
      <c r="DF637" t="str">
        <f t="shared" ca="1" si="448"/>
        <v/>
      </c>
      <c r="DG637" t="str">
        <f t="shared" si="449"/>
        <v/>
      </c>
      <c r="DH637" t="str">
        <f t="shared" ca="1" si="450"/>
        <v/>
      </c>
      <c r="DI637" t="str">
        <f t="shared" si="451"/>
        <v/>
      </c>
      <c r="DJ637" t="str">
        <f t="shared" ca="1" si="452"/>
        <v/>
      </c>
      <c r="DK637" t="str">
        <f t="shared" si="453"/>
        <v/>
      </c>
      <c r="DL637" t="str">
        <f t="shared" ca="1" si="454"/>
        <v/>
      </c>
      <c r="DM637" t="str">
        <f t="shared" si="455"/>
        <v/>
      </c>
      <c r="DN637" t="str">
        <f t="shared" ca="1" si="456"/>
        <v/>
      </c>
      <c r="DO637" t="str">
        <f t="shared" si="457"/>
        <v/>
      </c>
      <c r="DP637" t="str">
        <f t="shared" ca="1" si="458"/>
        <v/>
      </c>
      <c r="DQ637" t="str">
        <f t="shared" si="459"/>
        <v/>
      </c>
      <c r="DR637" t="str">
        <f t="shared" ca="1" si="460"/>
        <v/>
      </c>
      <c r="DS637" t="str">
        <f t="shared" si="461"/>
        <v/>
      </c>
      <c r="DT637" t="str">
        <f t="shared" ca="1" si="462"/>
        <v/>
      </c>
      <c r="DU637" t="str">
        <f t="shared" si="463"/>
        <v/>
      </c>
      <c r="DV637" t="str">
        <f t="shared" ca="1" si="464"/>
        <v/>
      </c>
      <c r="DW637" t="str">
        <f t="shared" si="465"/>
        <v/>
      </c>
      <c r="DX637" t="str">
        <f t="shared" ca="1" si="466"/>
        <v/>
      </c>
      <c r="DY637" t="str">
        <f t="shared" si="467"/>
        <v/>
      </c>
      <c r="DZ637" t="str">
        <f t="shared" ca="1" si="468"/>
        <v/>
      </c>
      <c r="EA637" t="str">
        <f t="shared" si="469"/>
        <v/>
      </c>
      <c r="EB637" t="str">
        <f t="shared" ca="1" si="470"/>
        <v/>
      </c>
      <c r="EC637" t="str">
        <f t="shared" si="471"/>
        <v/>
      </c>
      <c r="ED637" t="str">
        <f t="shared" ca="1" si="472"/>
        <v/>
      </c>
      <c r="EE637" t="str">
        <f t="shared" si="473"/>
        <v/>
      </c>
      <c r="EF637" t="str">
        <f t="shared" ca="1" si="474"/>
        <v/>
      </c>
      <c r="EG637" t="str">
        <f t="shared" si="475"/>
        <v/>
      </c>
      <c r="EH637" t="str">
        <f t="shared" ca="1" si="476"/>
        <v/>
      </c>
      <c r="EI637" t="str">
        <f t="shared" si="477"/>
        <v/>
      </c>
      <c r="EJ637" t="str">
        <f t="shared" ca="1" si="478"/>
        <v/>
      </c>
      <c r="EK637" t="str">
        <f t="shared" ca="1" si="481"/>
        <v/>
      </c>
      <c r="EL637" t="s">
        <v>924</v>
      </c>
      <c r="EM637">
        <v>112816</v>
      </c>
      <c r="EN637">
        <v>4839</v>
      </c>
      <c r="EO637">
        <v>9498</v>
      </c>
      <c r="EP637">
        <v>3201</v>
      </c>
      <c r="EQ637">
        <v>773</v>
      </c>
      <c r="ER637">
        <v>1508</v>
      </c>
      <c r="ES637">
        <v>20380</v>
      </c>
      <c r="ET637">
        <v>2407</v>
      </c>
      <c r="EU637">
        <v>2</v>
      </c>
      <c r="EV637" t="s">
        <v>156</v>
      </c>
      <c r="EW637">
        <v>1024</v>
      </c>
      <c r="EX637">
        <v>2</v>
      </c>
      <c r="EY637">
        <v>48000</v>
      </c>
      <c r="EZ637">
        <v>-16</v>
      </c>
      <c r="FA637" t="s">
        <v>170</v>
      </c>
      <c r="FB637">
        <v>6</v>
      </c>
      <c r="FC637" t="s">
        <v>171</v>
      </c>
      <c r="FD637">
        <v>434385</v>
      </c>
      <c r="FE637">
        <v>429539</v>
      </c>
      <c r="FF637">
        <v>2366</v>
      </c>
      <c r="FG637">
        <v>987440</v>
      </c>
      <c r="FH637">
        <v>988992</v>
      </c>
      <c r="FI637">
        <v>429525</v>
      </c>
      <c r="FJ637">
        <v>987440</v>
      </c>
      <c r="FK637">
        <v>427115</v>
      </c>
      <c r="FL637" t="s">
        <v>158</v>
      </c>
      <c r="FM637">
        <v>423562</v>
      </c>
      <c r="FN637">
        <v>344358</v>
      </c>
      <c r="FO637">
        <v>374384</v>
      </c>
      <c r="FP637">
        <v>1591</v>
      </c>
      <c r="FQ637">
        <v>1550</v>
      </c>
      <c r="FR637">
        <v>986685</v>
      </c>
      <c r="FS637">
        <v>344354</v>
      </c>
      <c r="FT637">
        <v>344354</v>
      </c>
      <c r="FU637">
        <v>1586</v>
      </c>
      <c r="FV637">
        <v>993001</v>
      </c>
      <c r="FW637">
        <v>990992</v>
      </c>
      <c r="FX637">
        <v>994510</v>
      </c>
      <c r="FY637">
        <v>353857</v>
      </c>
      <c r="FZ637">
        <v>377586</v>
      </c>
      <c r="GA637">
        <v>353998</v>
      </c>
      <c r="GB637">
        <v>427115</v>
      </c>
      <c r="GC637">
        <v>425562</v>
      </c>
      <c r="GD637">
        <v>429523</v>
      </c>
      <c r="GE637" t="s">
        <v>158</v>
      </c>
      <c r="GF637">
        <v>993001</v>
      </c>
      <c r="GG637">
        <v>423551</v>
      </c>
      <c r="GH637">
        <v>986684</v>
      </c>
      <c r="GI637">
        <v>547203</v>
      </c>
      <c r="GJ637" t="s">
        <v>172</v>
      </c>
      <c r="GK637">
        <v>59</v>
      </c>
      <c r="GL637">
        <v>75996</v>
      </c>
      <c r="GM637">
        <v>62</v>
      </c>
      <c r="GN637" t="s">
        <v>185</v>
      </c>
      <c r="GO637" t="s">
        <v>166</v>
      </c>
      <c r="GP637">
        <v>1024</v>
      </c>
      <c r="GQ637">
        <v>-50</v>
      </c>
      <c r="GR637">
        <v>180</v>
      </c>
      <c r="GS637">
        <f t="shared" si="479"/>
        <v>62</v>
      </c>
      <c r="GT637" t="str">
        <f t="shared" si="434"/>
        <v>test</v>
      </c>
    </row>
    <row r="638" spans="1:202" x14ac:dyDescent="0.2">
      <c r="A638">
        <v>95</v>
      </c>
      <c r="B638">
        <v>95</v>
      </c>
      <c r="C638">
        <v>1213</v>
      </c>
      <c r="D638">
        <v>1213</v>
      </c>
      <c r="E638" t="s">
        <v>155</v>
      </c>
      <c r="F638" t="s">
        <v>156</v>
      </c>
      <c r="G638" t="s">
        <v>156</v>
      </c>
      <c r="H638" t="s">
        <v>156</v>
      </c>
      <c r="I638">
        <v>0</v>
      </c>
      <c r="J638" t="s">
        <v>157</v>
      </c>
      <c r="K638">
        <v>1</v>
      </c>
      <c r="L638" t="s">
        <v>154</v>
      </c>
      <c r="M638" t="s">
        <v>154</v>
      </c>
      <c r="N638" t="s">
        <v>154</v>
      </c>
      <c r="O638">
        <v>1</v>
      </c>
      <c r="P638" t="s">
        <v>154</v>
      </c>
      <c r="Q638" t="s">
        <v>154</v>
      </c>
      <c r="R638" t="s">
        <v>179</v>
      </c>
      <c r="S638">
        <v>0</v>
      </c>
      <c r="T638">
        <v>2</v>
      </c>
      <c r="U638">
        <v>0</v>
      </c>
      <c r="V638">
        <v>62</v>
      </c>
      <c r="W638">
        <v>62</v>
      </c>
      <c r="X638">
        <v>2</v>
      </c>
      <c r="Y638">
        <v>62</v>
      </c>
      <c r="Z638">
        <v>20</v>
      </c>
      <c r="AA638">
        <v>0</v>
      </c>
      <c r="AB638">
        <v>20</v>
      </c>
      <c r="AC638">
        <v>2</v>
      </c>
      <c r="AD638">
        <v>2</v>
      </c>
      <c r="AE638">
        <v>0</v>
      </c>
      <c r="AF638">
        <v>0</v>
      </c>
      <c r="AG638">
        <v>62</v>
      </c>
      <c r="AH638">
        <v>2</v>
      </c>
      <c r="AI638">
        <v>2</v>
      </c>
      <c r="AJ638">
        <v>0</v>
      </c>
      <c r="AK638">
        <v>62</v>
      </c>
      <c r="AL638">
        <v>62</v>
      </c>
      <c r="AM638">
        <v>83</v>
      </c>
      <c r="AN638">
        <v>2</v>
      </c>
      <c r="AO638">
        <v>2</v>
      </c>
      <c r="AP638">
        <v>2</v>
      </c>
      <c r="AQ638">
        <v>20</v>
      </c>
      <c r="AR638">
        <v>20</v>
      </c>
      <c r="AS638">
        <v>20</v>
      </c>
      <c r="AT638">
        <v>2</v>
      </c>
      <c r="AU638">
        <v>62</v>
      </c>
      <c r="AV638">
        <v>20</v>
      </c>
      <c r="AW638">
        <v>62</v>
      </c>
      <c r="AX638">
        <v>0</v>
      </c>
      <c r="AY638" t="s">
        <v>159</v>
      </c>
      <c r="AZ638">
        <v>-88</v>
      </c>
      <c r="BA638">
        <v>205</v>
      </c>
      <c r="BB638" t="s">
        <v>160</v>
      </c>
      <c r="BC638" t="s">
        <v>161</v>
      </c>
      <c r="BD638" t="b">
        <v>0</v>
      </c>
      <c r="BE638">
        <v>5.21</v>
      </c>
      <c r="BF638" t="b">
        <v>1</v>
      </c>
      <c r="BH638" t="s">
        <v>233</v>
      </c>
      <c r="BI638" t="s">
        <v>162</v>
      </c>
      <c r="BJ638" t="b">
        <v>0</v>
      </c>
      <c r="BK638" t="s">
        <v>163</v>
      </c>
      <c r="BL638" t="b">
        <v>0</v>
      </c>
      <c r="BM638">
        <v>18</v>
      </c>
      <c r="BN638" t="s">
        <v>164</v>
      </c>
      <c r="BO638" t="s">
        <v>165</v>
      </c>
      <c r="BP638" t="s">
        <v>164</v>
      </c>
      <c r="BQ638" t="s">
        <v>166</v>
      </c>
      <c r="BR638">
        <v>768</v>
      </c>
      <c r="BS638" t="s">
        <v>156</v>
      </c>
      <c r="BT638" t="s">
        <v>173</v>
      </c>
      <c r="BU638" t="s">
        <v>188</v>
      </c>
      <c r="BV638" t="s">
        <v>193</v>
      </c>
      <c r="BW638">
        <v>62</v>
      </c>
      <c r="BX638">
        <v>3</v>
      </c>
      <c r="BY638">
        <v>0</v>
      </c>
      <c r="BZ638">
        <v>6</v>
      </c>
      <c r="CA638" t="s">
        <v>234</v>
      </c>
      <c r="CB638" t="s">
        <v>156</v>
      </c>
      <c r="CC638">
        <v>7</v>
      </c>
      <c r="CD638" t="b">
        <v>0</v>
      </c>
      <c r="CE638" t="s">
        <v>168</v>
      </c>
      <c r="CF638" t="s">
        <v>227</v>
      </c>
      <c r="CG638">
        <v>40</v>
      </c>
      <c r="CH638">
        <v>0</v>
      </c>
      <c r="CI638" t="s">
        <v>179</v>
      </c>
      <c r="CJ638" t="s">
        <v>169</v>
      </c>
      <c r="CK638" t="s">
        <v>169</v>
      </c>
      <c r="CL638" t="s">
        <v>169</v>
      </c>
      <c r="CM638" t="s">
        <v>169</v>
      </c>
      <c r="CN638" t="s">
        <v>169</v>
      </c>
      <c r="CO638" t="s">
        <v>179</v>
      </c>
      <c r="CP638" t="s">
        <v>169</v>
      </c>
      <c r="CQ638">
        <v>1</v>
      </c>
      <c r="CR638">
        <v>472</v>
      </c>
      <c r="CS638">
        <f t="shared" si="435"/>
        <v>472</v>
      </c>
      <c r="CT638">
        <f t="shared" ca="1" si="436"/>
        <v>472</v>
      </c>
      <c r="CU638" t="str">
        <f t="shared" si="437"/>
        <v/>
      </c>
      <c r="CV638" t="str">
        <f t="shared" ca="1" si="438"/>
        <v/>
      </c>
      <c r="CW638" t="str">
        <f t="shared" si="439"/>
        <v/>
      </c>
      <c r="CX638" t="str">
        <f t="shared" ca="1" si="440"/>
        <v/>
      </c>
      <c r="CY638" t="str">
        <f t="shared" si="441"/>
        <v/>
      </c>
      <c r="CZ638" t="str">
        <f t="shared" ca="1" si="442"/>
        <v/>
      </c>
      <c r="DA638" t="str">
        <f t="shared" si="443"/>
        <v/>
      </c>
      <c r="DB638" t="str">
        <f t="shared" ca="1" si="444"/>
        <v/>
      </c>
      <c r="DC638" t="str">
        <f t="shared" si="445"/>
        <v/>
      </c>
      <c r="DD638" t="str">
        <f t="shared" ca="1" si="446"/>
        <v/>
      </c>
      <c r="DE638" t="str">
        <f t="shared" si="447"/>
        <v/>
      </c>
      <c r="DF638" t="str">
        <f t="shared" ca="1" si="448"/>
        <v/>
      </c>
      <c r="DG638" t="str">
        <f t="shared" si="449"/>
        <v/>
      </c>
      <c r="DH638" t="str">
        <f t="shared" ca="1" si="450"/>
        <v/>
      </c>
      <c r="DI638" t="str">
        <f t="shared" si="451"/>
        <v/>
      </c>
      <c r="DJ638" t="str">
        <f t="shared" ca="1" si="452"/>
        <v/>
      </c>
      <c r="DK638" t="str">
        <f t="shared" si="453"/>
        <v/>
      </c>
      <c r="DL638" t="str">
        <f t="shared" ca="1" si="454"/>
        <v/>
      </c>
      <c r="DM638">
        <f t="shared" si="455"/>
        <v>472</v>
      </c>
      <c r="DN638">
        <f t="shared" ca="1" si="456"/>
        <v>472</v>
      </c>
      <c r="DO638" t="str">
        <f t="shared" si="457"/>
        <v/>
      </c>
      <c r="DP638" t="str">
        <f t="shared" ca="1" si="458"/>
        <v/>
      </c>
      <c r="DQ638" t="str">
        <f t="shared" si="459"/>
        <v/>
      </c>
      <c r="DR638" t="str">
        <f t="shared" ca="1" si="460"/>
        <v/>
      </c>
      <c r="DS638" t="str">
        <f t="shared" si="461"/>
        <v/>
      </c>
      <c r="DT638" t="str">
        <f t="shared" ca="1" si="462"/>
        <v/>
      </c>
      <c r="DU638" t="str">
        <f t="shared" si="463"/>
        <v/>
      </c>
      <c r="DV638" t="str">
        <f t="shared" ca="1" si="464"/>
        <v/>
      </c>
      <c r="DW638" t="str">
        <f t="shared" si="465"/>
        <v/>
      </c>
      <c r="DX638" t="str">
        <f t="shared" ca="1" si="466"/>
        <v/>
      </c>
      <c r="DY638" t="str">
        <f t="shared" si="467"/>
        <v/>
      </c>
      <c r="DZ638" t="str">
        <f t="shared" ca="1" si="468"/>
        <v/>
      </c>
      <c r="EA638" t="str">
        <f t="shared" si="469"/>
        <v/>
      </c>
      <c r="EB638" t="str">
        <f t="shared" ca="1" si="470"/>
        <v/>
      </c>
      <c r="EC638" t="str">
        <f t="shared" si="471"/>
        <v/>
      </c>
      <c r="ED638" t="str">
        <f t="shared" ca="1" si="472"/>
        <v/>
      </c>
      <c r="EE638" t="str">
        <f t="shared" si="473"/>
        <v/>
      </c>
      <c r="EF638" t="str">
        <f t="shared" ca="1" si="474"/>
        <v/>
      </c>
      <c r="EG638" t="str">
        <f t="shared" si="475"/>
        <v/>
      </c>
      <c r="EH638" t="str">
        <f t="shared" ca="1" si="476"/>
        <v/>
      </c>
      <c r="EI638" t="str">
        <f t="shared" si="477"/>
        <v/>
      </c>
      <c r="EJ638" t="str">
        <f t="shared" ca="1" si="478"/>
        <v/>
      </c>
      <c r="EK638">
        <f t="shared" ca="1" si="481"/>
        <v>472</v>
      </c>
      <c r="EL638">
        <v>472</v>
      </c>
      <c r="EM638">
        <v>112816</v>
      </c>
      <c r="EN638">
        <v>4839</v>
      </c>
      <c r="EO638">
        <v>9498</v>
      </c>
      <c r="EP638">
        <v>3201</v>
      </c>
      <c r="EQ638">
        <v>773</v>
      </c>
      <c r="ER638">
        <v>472</v>
      </c>
      <c r="ES638">
        <v>20380</v>
      </c>
      <c r="ET638">
        <v>2407</v>
      </c>
      <c r="EU638">
        <v>2</v>
      </c>
      <c r="EV638" t="s">
        <v>156</v>
      </c>
      <c r="EW638">
        <v>1024</v>
      </c>
      <c r="EX638">
        <v>2</v>
      </c>
      <c r="EY638">
        <v>48000</v>
      </c>
      <c r="EZ638">
        <v>-16</v>
      </c>
      <c r="FA638" t="s">
        <v>170</v>
      </c>
      <c r="FB638">
        <v>6</v>
      </c>
      <c r="FC638" t="s">
        <v>171</v>
      </c>
      <c r="FD638">
        <v>434385</v>
      </c>
      <c r="FE638">
        <v>429539</v>
      </c>
      <c r="FF638">
        <v>2366</v>
      </c>
      <c r="FG638">
        <v>995288</v>
      </c>
      <c r="FH638">
        <v>996604</v>
      </c>
      <c r="FI638">
        <v>429525</v>
      </c>
      <c r="FJ638">
        <v>995288</v>
      </c>
      <c r="FK638">
        <v>427115</v>
      </c>
      <c r="FL638" t="s">
        <v>158</v>
      </c>
      <c r="FM638">
        <v>423562</v>
      </c>
      <c r="FN638">
        <v>344358</v>
      </c>
      <c r="FO638">
        <v>374384</v>
      </c>
      <c r="FP638">
        <v>1591</v>
      </c>
      <c r="FQ638">
        <v>1550</v>
      </c>
      <c r="FR638">
        <v>994530</v>
      </c>
      <c r="FS638">
        <v>344354</v>
      </c>
      <c r="FT638">
        <v>344354</v>
      </c>
      <c r="FU638">
        <v>1586</v>
      </c>
      <c r="FV638">
        <v>1000317</v>
      </c>
      <c r="FW638">
        <v>998604</v>
      </c>
      <c r="FX638">
        <v>1000790</v>
      </c>
      <c r="FY638">
        <v>353857</v>
      </c>
      <c r="FZ638">
        <v>377586</v>
      </c>
      <c r="GA638">
        <v>353998</v>
      </c>
      <c r="GB638">
        <v>427115</v>
      </c>
      <c r="GC638">
        <v>425562</v>
      </c>
      <c r="GD638">
        <v>429523</v>
      </c>
      <c r="GE638" t="s">
        <v>158</v>
      </c>
      <c r="GF638">
        <v>1000317</v>
      </c>
      <c r="GG638">
        <v>423551</v>
      </c>
      <c r="GH638">
        <v>994527</v>
      </c>
      <c r="GI638">
        <v>547203</v>
      </c>
      <c r="GJ638" t="s">
        <v>172</v>
      </c>
      <c r="GK638">
        <v>60</v>
      </c>
      <c r="GL638">
        <v>76468</v>
      </c>
      <c r="GM638">
        <v>63</v>
      </c>
      <c r="GN638" t="s">
        <v>182</v>
      </c>
      <c r="GO638" t="s">
        <v>166</v>
      </c>
      <c r="GP638">
        <v>1024</v>
      </c>
      <c r="GQ638">
        <v>-50</v>
      </c>
      <c r="GR638">
        <v>180</v>
      </c>
      <c r="GS638">
        <f t="shared" si="479"/>
        <v>63</v>
      </c>
      <c r="GT638" t="str">
        <f t="shared" si="434"/>
        <v>test</v>
      </c>
    </row>
    <row r="639" spans="1:202" x14ac:dyDescent="0.2">
      <c r="A639">
        <v>95</v>
      </c>
      <c r="B639">
        <v>95</v>
      </c>
      <c r="C639">
        <v>1200</v>
      </c>
      <c r="D639">
        <v>1200</v>
      </c>
      <c r="E639" t="s">
        <v>155</v>
      </c>
      <c r="F639" t="s">
        <v>156</v>
      </c>
      <c r="G639" t="s">
        <v>156</v>
      </c>
      <c r="H639" t="s">
        <v>156</v>
      </c>
      <c r="I639">
        <v>0</v>
      </c>
      <c r="J639" t="s">
        <v>157</v>
      </c>
      <c r="K639">
        <v>1</v>
      </c>
      <c r="L639" t="s">
        <v>154</v>
      </c>
      <c r="M639" t="s">
        <v>154</v>
      </c>
      <c r="N639" t="s">
        <v>154</v>
      </c>
      <c r="O639">
        <v>1</v>
      </c>
      <c r="P639" t="s">
        <v>154</v>
      </c>
      <c r="Q639" t="s">
        <v>154</v>
      </c>
      <c r="R639" t="s">
        <v>183</v>
      </c>
      <c r="S639">
        <v>0</v>
      </c>
      <c r="T639">
        <v>2</v>
      </c>
      <c r="U639">
        <v>0</v>
      </c>
      <c r="V639">
        <v>63</v>
      </c>
      <c r="W639">
        <v>63</v>
      </c>
      <c r="X639">
        <v>2</v>
      </c>
      <c r="Y639">
        <v>63</v>
      </c>
      <c r="Z639">
        <v>20</v>
      </c>
      <c r="AA639">
        <v>0</v>
      </c>
      <c r="AB639">
        <v>20</v>
      </c>
      <c r="AC639">
        <v>2</v>
      </c>
      <c r="AD639">
        <v>2</v>
      </c>
      <c r="AE639">
        <v>0</v>
      </c>
      <c r="AF639">
        <v>0</v>
      </c>
      <c r="AG639">
        <v>63</v>
      </c>
      <c r="AH639">
        <v>2</v>
      </c>
      <c r="AI639">
        <v>2</v>
      </c>
      <c r="AJ639">
        <v>0</v>
      </c>
      <c r="AK639">
        <v>63</v>
      </c>
      <c r="AL639">
        <v>63</v>
      </c>
      <c r="AM639">
        <v>84</v>
      </c>
      <c r="AN639">
        <v>2</v>
      </c>
      <c r="AO639">
        <v>2</v>
      </c>
      <c r="AP639">
        <v>2</v>
      </c>
      <c r="AQ639">
        <v>20</v>
      </c>
      <c r="AR639">
        <v>20</v>
      </c>
      <c r="AS639">
        <v>20</v>
      </c>
      <c r="AT639">
        <v>2</v>
      </c>
      <c r="AU639">
        <v>63</v>
      </c>
      <c r="AV639">
        <v>20</v>
      </c>
      <c r="AW639">
        <v>63</v>
      </c>
      <c r="AX639">
        <v>0</v>
      </c>
      <c r="AY639" t="s">
        <v>159</v>
      </c>
      <c r="AZ639">
        <v>-88</v>
      </c>
      <c r="BA639">
        <v>205</v>
      </c>
      <c r="BB639" t="s">
        <v>160</v>
      </c>
      <c r="BC639" t="s">
        <v>161</v>
      </c>
      <c r="BD639" t="b">
        <v>0</v>
      </c>
      <c r="BE639" t="s">
        <v>164</v>
      </c>
      <c r="BF639" t="b">
        <v>1</v>
      </c>
      <c r="BH639" t="s">
        <v>233</v>
      </c>
      <c r="BI639" t="s">
        <v>162</v>
      </c>
      <c r="BJ639" t="b">
        <v>0</v>
      </c>
      <c r="BK639" t="s">
        <v>163</v>
      </c>
      <c r="BL639" t="b">
        <v>0</v>
      </c>
      <c r="BM639">
        <v>18</v>
      </c>
      <c r="BN639" t="s">
        <v>164</v>
      </c>
      <c r="BO639" t="s">
        <v>165</v>
      </c>
      <c r="BP639" t="s">
        <v>164</v>
      </c>
      <c r="BQ639" t="s">
        <v>166</v>
      </c>
      <c r="BR639">
        <v>768</v>
      </c>
      <c r="BS639" t="s">
        <v>156</v>
      </c>
      <c r="BT639" t="s">
        <v>173</v>
      </c>
      <c r="BU639" t="s">
        <v>186</v>
      </c>
      <c r="BV639" t="s">
        <v>187</v>
      </c>
      <c r="BW639">
        <v>63</v>
      </c>
      <c r="BX639">
        <v>3</v>
      </c>
      <c r="BY639">
        <v>0</v>
      </c>
      <c r="BZ639">
        <v>6</v>
      </c>
      <c r="CA639" t="s">
        <v>234</v>
      </c>
      <c r="CB639" t="s">
        <v>156</v>
      </c>
      <c r="CC639">
        <v>7</v>
      </c>
      <c r="CD639" t="b">
        <v>0</v>
      </c>
      <c r="CE639" t="s">
        <v>168</v>
      </c>
      <c r="CF639" t="s">
        <v>227</v>
      </c>
      <c r="CG639">
        <v>76</v>
      </c>
      <c r="CH639">
        <v>0</v>
      </c>
      <c r="CI639" t="s">
        <v>183</v>
      </c>
      <c r="CJ639" t="s">
        <v>169</v>
      </c>
      <c r="CK639" t="s">
        <v>169</v>
      </c>
      <c r="CL639" t="s">
        <v>169</v>
      </c>
      <c r="CM639" t="s">
        <v>169</v>
      </c>
      <c r="CN639" t="s">
        <v>169</v>
      </c>
      <c r="CO639" t="s">
        <v>183</v>
      </c>
      <c r="CP639" t="s">
        <v>169</v>
      </c>
      <c r="CQ639">
        <v>1</v>
      </c>
      <c r="CR639">
        <v>340</v>
      </c>
      <c r="CS639" t="str">
        <f t="shared" si="435"/>
        <v/>
      </c>
      <c r="CT639" t="str">
        <f t="shared" ca="1" si="436"/>
        <v/>
      </c>
      <c r="CU639" t="str">
        <f t="shared" si="437"/>
        <v/>
      </c>
      <c r="CV639" t="str">
        <f t="shared" ca="1" si="438"/>
        <v/>
      </c>
      <c r="CW639" t="str">
        <f t="shared" si="439"/>
        <v/>
      </c>
      <c r="CX639" t="str">
        <f t="shared" ca="1" si="440"/>
        <v/>
      </c>
      <c r="CY639" t="str">
        <f t="shared" si="441"/>
        <v/>
      </c>
      <c r="CZ639" t="str">
        <f t="shared" ca="1" si="442"/>
        <v/>
      </c>
      <c r="DA639" t="str">
        <f t="shared" si="443"/>
        <v/>
      </c>
      <c r="DB639" t="str">
        <f t="shared" ca="1" si="444"/>
        <v/>
      </c>
      <c r="DC639" t="str">
        <f t="shared" si="445"/>
        <v/>
      </c>
      <c r="DD639" t="str">
        <f t="shared" ca="1" si="446"/>
        <v/>
      </c>
      <c r="DE639" t="str">
        <f t="shared" si="447"/>
        <v/>
      </c>
      <c r="DF639" t="str">
        <f t="shared" ca="1" si="448"/>
        <v/>
      </c>
      <c r="DG639" t="str">
        <f t="shared" si="449"/>
        <v/>
      </c>
      <c r="DH639" t="str">
        <f t="shared" ca="1" si="450"/>
        <v/>
      </c>
      <c r="DI639" t="str">
        <f t="shared" si="451"/>
        <v/>
      </c>
      <c r="DJ639" t="str">
        <f t="shared" ca="1" si="452"/>
        <v/>
      </c>
      <c r="DK639" t="str">
        <f t="shared" si="453"/>
        <v/>
      </c>
      <c r="DL639" t="str">
        <f t="shared" ca="1" si="454"/>
        <v/>
      </c>
      <c r="DM639" t="str">
        <f t="shared" si="455"/>
        <v/>
      </c>
      <c r="DN639" t="str">
        <f t="shared" ca="1" si="456"/>
        <v/>
      </c>
      <c r="DO639" t="str">
        <f t="shared" si="457"/>
        <v/>
      </c>
      <c r="DP639" t="str">
        <f t="shared" ca="1" si="458"/>
        <v/>
      </c>
      <c r="DQ639" t="str">
        <f t="shared" si="459"/>
        <v/>
      </c>
      <c r="DR639" t="str">
        <f t="shared" ca="1" si="460"/>
        <v/>
      </c>
      <c r="DS639" t="str">
        <f t="shared" si="461"/>
        <v/>
      </c>
      <c r="DT639" t="str">
        <f t="shared" ca="1" si="462"/>
        <v/>
      </c>
      <c r="DU639" t="str">
        <f t="shared" si="463"/>
        <v/>
      </c>
      <c r="DV639" t="str">
        <f t="shared" ca="1" si="464"/>
        <v/>
      </c>
      <c r="DW639" t="str">
        <f t="shared" si="465"/>
        <v/>
      </c>
      <c r="DX639" t="str">
        <f t="shared" ca="1" si="466"/>
        <v/>
      </c>
      <c r="DY639" t="str">
        <f t="shared" si="467"/>
        <v/>
      </c>
      <c r="DZ639" t="str">
        <f t="shared" ca="1" si="468"/>
        <v/>
      </c>
      <c r="EA639" t="str">
        <f t="shared" si="469"/>
        <v/>
      </c>
      <c r="EB639" t="str">
        <f t="shared" ca="1" si="470"/>
        <v/>
      </c>
      <c r="EC639" t="str">
        <f t="shared" si="471"/>
        <v/>
      </c>
      <c r="ED639" t="str">
        <f t="shared" ca="1" si="472"/>
        <v/>
      </c>
      <c r="EE639" t="str">
        <f t="shared" si="473"/>
        <v/>
      </c>
      <c r="EF639" t="str">
        <f t="shared" ca="1" si="474"/>
        <v/>
      </c>
      <c r="EG639" t="str">
        <f t="shared" si="475"/>
        <v/>
      </c>
      <c r="EH639" t="str">
        <f t="shared" ca="1" si="476"/>
        <v/>
      </c>
      <c r="EI639" t="str">
        <f t="shared" si="477"/>
        <v/>
      </c>
      <c r="EJ639" t="str">
        <f t="shared" ca="1" si="478"/>
        <v/>
      </c>
      <c r="EK639" t="str">
        <f t="shared" ca="1" si="481"/>
        <v/>
      </c>
      <c r="EL639" t="s">
        <v>924</v>
      </c>
      <c r="EM639">
        <v>112816</v>
      </c>
      <c r="EN639">
        <v>4839</v>
      </c>
      <c r="EO639">
        <v>9498</v>
      </c>
      <c r="EP639">
        <v>3201</v>
      </c>
      <c r="EQ639">
        <v>773</v>
      </c>
      <c r="ER639">
        <v>340</v>
      </c>
      <c r="ES639">
        <v>20380</v>
      </c>
      <c r="ET639">
        <v>2407</v>
      </c>
      <c r="EU639">
        <v>2</v>
      </c>
      <c r="EV639" t="s">
        <v>156</v>
      </c>
      <c r="EW639">
        <v>1024</v>
      </c>
      <c r="EX639">
        <v>2</v>
      </c>
      <c r="EY639">
        <v>48000</v>
      </c>
      <c r="EZ639">
        <v>-16</v>
      </c>
      <c r="FA639" t="s">
        <v>170</v>
      </c>
      <c r="FB639">
        <v>6</v>
      </c>
      <c r="FC639" t="s">
        <v>171</v>
      </c>
      <c r="FD639">
        <v>434385</v>
      </c>
      <c r="FE639">
        <v>429539</v>
      </c>
      <c r="FF639">
        <v>2366</v>
      </c>
      <c r="FG639">
        <v>1001570</v>
      </c>
      <c r="FH639">
        <v>1003112</v>
      </c>
      <c r="FI639">
        <v>429525</v>
      </c>
      <c r="FJ639">
        <v>1001570</v>
      </c>
      <c r="FK639">
        <v>427115</v>
      </c>
      <c r="FL639" t="s">
        <v>158</v>
      </c>
      <c r="FM639">
        <v>423562</v>
      </c>
      <c r="FN639">
        <v>344358</v>
      </c>
      <c r="FO639">
        <v>374384</v>
      </c>
      <c r="FP639">
        <v>1591</v>
      </c>
      <c r="FQ639">
        <v>1550</v>
      </c>
      <c r="FR639">
        <v>1000813</v>
      </c>
      <c r="FS639">
        <v>344354</v>
      </c>
      <c r="FT639">
        <v>344354</v>
      </c>
      <c r="FU639">
        <v>1586</v>
      </c>
      <c r="FV639">
        <v>1007337</v>
      </c>
      <c r="FW639">
        <v>1005112</v>
      </c>
      <c r="FX639">
        <v>1007678</v>
      </c>
      <c r="FY639">
        <v>353857</v>
      </c>
      <c r="FZ639">
        <v>377586</v>
      </c>
      <c r="GA639">
        <v>353998</v>
      </c>
      <c r="GB639">
        <v>427115</v>
      </c>
      <c r="GC639">
        <v>425562</v>
      </c>
      <c r="GD639">
        <v>429523</v>
      </c>
      <c r="GE639" t="s">
        <v>158</v>
      </c>
      <c r="GF639">
        <v>1007337</v>
      </c>
      <c r="GG639">
        <v>423551</v>
      </c>
      <c r="GH639">
        <v>1000810</v>
      </c>
      <c r="GI639">
        <v>547203</v>
      </c>
      <c r="GJ639" t="s">
        <v>172</v>
      </c>
      <c r="GK639">
        <v>61</v>
      </c>
      <c r="GL639">
        <v>76808</v>
      </c>
      <c r="GM639">
        <v>64</v>
      </c>
      <c r="GN639" t="s">
        <v>185</v>
      </c>
      <c r="GO639" t="s">
        <v>166</v>
      </c>
      <c r="GP639">
        <v>1024</v>
      </c>
      <c r="GQ639">
        <v>-50</v>
      </c>
      <c r="GR639">
        <v>180</v>
      </c>
      <c r="GS639">
        <f t="shared" si="479"/>
        <v>64</v>
      </c>
      <c r="GT639" t="str">
        <f t="shared" si="434"/>
        <v>test</v>
      </c>
    </row>
    <row r="640" spans="1:202" x14ac:dyDescent="0.2">
      <c r="A640">
        <v>95</v>
      </c>
      <c r="B640">
        <v>95</v>
      </c>
      <c r="C640">
        <v>1191</v>
      </c>
      <c r="D640">
        <v>1191</v>
      </c>
      <c r="E640" t="s">
        <v>155</v>
      </c>
      <c r="F640" t="s">
        <v>156</v>
      </c>
      <c r="G640" t="s">
        <v>156</v>
      </c>
      <c r="H640" t="s">
        <v>156</v>
      </c>
      <c r="I640">
        <v>0</v>
      </c>
      <c r="J640" t="s">
        <v>157</v>
      </c>
      <c r="K640">
        <v>1</v>
      </c>
      <c r="L640" t="s">
        <v>154</v>
      </c>
      <c r="M640" t="s">
        <v>154</v>
      </c>
      <c r="N640" t="s">
        <v>154</v>
      </c>
      <c r="O640">
        <v>1</v>
      </c>
      <c r="P640" t="s">
        <v>154</v>
      </c>
      <c r="Q640" t="s">
        <v>154</v>
      </c>
      <c r="R640" t="s">
        <v>179</v>
      </c>
      <c r="S640">
        <v>0</v>
      </c>
      <c r="T640">
        <v>2</v>
      </c>
      <c r="U640">
        <v>0</v>
      </c>
      <c r="V640">
        <v>64</v>
      </c>
      <c r="W640">
        <v>64</v>
      </c>
      <c r="X640">
        <v>2</v>
      </c>
      <c r="Y640">
        <v>64</v>
      </c>
      <c r="Z640">
        <v>20</v>
      </c>
      <c r="AA640">
        <v>0</v>
      </c>
      <c r="AB640">
        <v>20</v>
      </c>
      <c r="AC640">
        <v>2</v>
      </c>
      <c r="AD640">
        <v>2</v>
      </c>
      <c r="AE640">
        <v>0</v>
      </c>
      <c r="AF640">
        <v>0</v>
      </c>
      <c r="AG640">
        <v>64</v>
      </c>
      <c r="AH640">
        <v>2</v>
      </c>
      <c r="AI640">
        <v>2</v>
      </c>
      <c r="AJ640">
        <v>0</v>
      </c>
      <c r="AK640">
        <v>64</v>
      </c>
      <c r="AL640">
        <v>64</v>
      </c>
      <c r="AM640">
        <v>85</v>
      </c>
      <c r="AN640">
        <v>2</v>
      </c>
      <c r="AO640">
        <v>2</v>
      </c>
      <c r="AP640">
        <v>2</v>
      </c>
      <c r="AQ640">
        <v>20</v>
      </c>
      <c r="AR640">
        <v>20</v>
      </c>
      <c r="AS640">
        <v>20</v>
      </c>
      <c r="AT640">
        <v>2</v>
      </c>
      <c r="AU640">
        <v>64</v>
      </c>
      <c r="AV640">
        <v>20</v>
      </c>
      <c r="AW640">
        <v>64</v>
      </c>
      <c r="AX640">
        <v>0</v>
      </c>
      <c r="AY640" t="s">
        <v>159</v>
      </c>
      <c r="AZ640">
        <v>-88</v>
      </c>
      <c r="BA640">
        <v>205</v>
      </c>
      <c r="BB640" t="s">
        <v>160</v>
      </c>
      <c r="BC640" t="s">
        <v>161</v>
      </c>
      <c r="BD640" t="b">
        <v>0</v>
      </c>
      <c r="BE640">
        <v>6.63</v>
      </c>
      <c r="BF640" t="b">
        <v>1</v>
      </c>
      <c r="BH640" t="s">
        <v>233</v>
      </c>
      <c r="BI640" t="s">
        <v>162</v>
      </c>
      <c r="BJ640" t="b">
        <v>0</v>
      </c>
      <c r="BK640" t="s">
        <v>163</v>
      </c>
      <c r="BL640" t="b">
        <v>0</v>
      </c>
      <c r="BM640">
        <v>18</v>
      </c>
      <c r="BN640" t="s">
        <v>164</v>
      </c>
      <c r="BO640" t="s">
        <v>165</v>
      </c>
      <c r="BP640" t="s">
        <v>164</v>
      </c>
      <c r="BQ640" t="s">
        <v>166</v>
      </c>
      <c r="BR640">
        <v>768</v>
      </c>
      <c r="BS640" t="s">
        <v>156</v>
      </c>
      <c r="BT640" t="s">
        <v>173</v>
      </c>
      <c r="BU640" t="s">
        <v>180</v>
      </c>
      <c r="BV640" t="s">
        <v>189</v>
      </c>
      <c r="BW640">
        <v>64</v>
      </c>
      <c r="BX640">
        <v>3</v>
      </c>
      <c r="BY640">
        <v>0</v>
      </c>
      <c r="BZ640">
        <v>6</v>
      </c>
      <c r="CA640" t="s">
        <v>234</v>
      </c>
      <c r="CB640" t="s">
        <v>156</v>
      </c>
      <c r="CC640">
        <v>7</v>
      </c>
      <c r="CD640" t="b">
        <v>0</v>
      </c>
      <c r="CE640" t="s">
        <v>168</v>
      </c>
      <c r="CF640" t="s">
        <v>227</v>
      </c>
      <c r="CG640">
        <v>27</v>
      </c>
      <c r="CH640">
        <v>0</v>
      </c>
      <c r="CI640" t="s">
        <v>179</v>
      </c>
      <c r="CJ640" t="s">
        <v>169</v>
      </c>
      <c r="CK640" t="s">
        <v>169</v>
      </c>
      <c r="CL640" t="s">
        <v>169</v>
      </c>
      <c r="CM640" t="s">
        <v>169</v>
      </c>
      <c r="CN640" t="s">
        <v>169</v>
      </c>
      <c r="CO640" t="s">
        <v>179</v>
      </c>
      <c r="CP640" t="s">
        <v>169</v>
      </c>
      <c r="CQ640">
        <v>1</v>
      </c>
      <c r="CR640">
        <v>620</v>
      </c>
      <c r="CS640">
        <f t="shared" si="435"/>
        <v>620</v>
      </c>
      <c r="CT640">
        <f t="shared" ca="1" si="436"/>
        <v>620</v>
      </c>
      <c r="CU640" t="str">
        <f t="shared" si="437"/>
        <v/>
      </c>
      <c r="CV640" t="str">
        <f t="shared" ca="1" si="438"/>
        <v/>
      </c>
      <c r="CW640" t="str">
        <f t="shared" si="439"/>
        <v/>
      </c>
      <c r="CX640" t="str">
        <f t="shared" ca="1" si="440"/>
        <v/>
      </c>
      <c r="CY640" t="str">
        <f t="shared" si="441"/>
        <v/>
      </c>
      <c r="CZ640" t="str">
        <f t="shared" ca="1" si="442"/>
        <v/>
      </c>
      <c r="DA640" t="str">
        <f t="shared" si="443"/>
        <v/>
      </c>
      <c r="DB640" t="str">
        <f t="shared" ca="1" si="444"/>
        <v/>
      </c>
      <c r="DC640" t="str">
        <f t="shared" si="445"/>
        <v/>
      </c>
      <c r="DD640" t="str">
        <f t="shared" ca="1" si="446"/>
        <v/>
      </c>
      <c r="DE640" t="str">
        <f t="shared" si="447"/>
        <v/>
      </c>
      <c r="DF640" t="str">
        <f t="shared" ca="1" si="448"/>
        <v/>
      </c>
      <c r="DG640" t="str">
        <f t="shared" si="449"/>
        <v/>
      </c>
      <c r="DH640" t="str">
        <f t="shared" ca="1" si="450"/>
        <v/>
      </c>
      <c r="DI640" t="str">
        <f t="shared" si="451"/>
        <v/>
      </c>
      <c r="DJ640" t="str">
        <f t="shared" ca="1" si="452"/>
        <v/>
      </c>
      <c r="DK640" t="str">
        <f t="shared" si="453"/>
        <v/>
      </c>
      <c r="DL640" t="str">
        <f t="shared" ca="1" si="454"/>
        <v/>
      </c>
      <c r="DM640" t="str">
        <f t="shared" si="455"/>
        <v/>
      </c>
      <c r="DN640" t="str">
        <f t="shared" ca="1" si="456"/>
        <v/>
      </c>
      <c r="DO640" t="str">
        <f t="shared" si="457"/>
        <v/>
      </c>
      <c r="DP640" t="str">
        <f t="shared" ca="1" si="458"/>
        <v/>
      </c>
      <c r="DQ640" t="str">
        <f t="shared" si="459"/>
        <v/>
      </c>
      <c r="DR640" t="str">
        <f t="shared" ca="1" si="460"/>
        <v/>
      </c>
      <c r="DS640" t="str">
        <f t="shared" si="461"/>
        <v/>
      </c>
      <c r="DT640" t="str">
        <f t="shared" ca="1" si="462"/>
        <v/>
      </c>
      <c r="DU640">
        <f t="shared" si="463"/>
        <v>620</v>
      </c>
      <c r="DV640">
        <f t="shared" ca="1" si="464"/>
        <v>620</v>
      </c>
      <c r="DW640" t="str">
        <f t="shared" si="465"/>
        <v/>
      </c>
      <c r="DX640" t="str">
        <f t="shared" ca="1" si="466"/>
        <v/>
      </c>
      <c r="DY640" t="str">
        <f t="shared" si="467"/>
        <v/>
      </c>
      <c r="DZ640" t="str">
        <f t="shared" ca="1" si="468"/>
        <v/>
      </c>
      <c r="EA640" t="str">
        <f t="shared" si="469"/>
        <v/>
      </c>
      <c r="EB640" t="str">
        <f t="shared" ca="1" si="470"/>
        <v/>
      </c>
      <c r="EC640" t="str">
        <f t="shared" si="471"/>
        <v/>
      </c>
      <c r="ED640" t="str">
        <f t="shared" ca="1" si="472"/>
        <v/>
      </c>
      <c r="EE640" t="str">
        <f t="shared" si="473"/>
        <v/>
      </c>
      <c r="EF640" t="str">
        <f t="shared" ca="1" si="474"/>
        <v/>
      </c>
      <c r="EG640" t="str">
        <f t="shared" si="475"/>
        <v/>
      </c>
      <c r="EH640" t="str">
        <f t="shared" ca="1" si="476"/>
        <v/>
      </c>
      <c r="EI640" t="str">
        <f t="shared" si="477"/>
        <v/>
      </c>
      <c r="EJ640" t="str">
        <f t="shared" ca="1" si="478"/>
        <v/>
      </c>
      <c r="EK640">
        <f t="shared" ca="1" si="481"/>
        <v>620</v>
      </c>
      <c r="EL640">
        <v>620</v>
      </c>
      <c r="EM640">
        <v>112816</v>
      </c>
      <c r="EN640">
        <v>4839</v>
      </c>
      <c r="EO640">
        <v>9498</v>
      </c>
      <c r="EP640">
        <v>3201</v>
      </c>
      <c r="EQ640">
        <v>773</v>
      </c>
      <c r="ER640">
        <v>620</v>
      </c>
      <c r="ES640">
        <v>20380</v>
      </c>
      <c r="ET640">
        <v>2407</v>
      </c>
      <c r="EU640">
        <v>2</v>
      </c>
      <c r="EV640" t="s">
        <v>156</v>
      </c>
      <c r="EW640">
        <v>1024</v>
      </c>
      <c r="EX640">
        <v>2</v>
      </c>
      <c r="EY640">
        <v>48000</v>
      </c>
      <c r="EZ640">
        <v>-16</v>
      </c>
      <c r="FA640" t="s">
        <v>170</v>
      </c>
      <c r="FB640">
        <v>6</v>
      </c>
      <c r="FC640" t="s">
        <v>171</v>
      </c>
      <c r="FD640">
        <v>434385</v>
      </c>
      <c r="FE640">
        <v>429539</v>
      </c>
      <c r="FF640">
        <v>2366</v>
      </c>
      <c r="FG640">
        <v>1008455</v>
      </c>
      <c r="FH640">
        <v>1009938</v>
      </c>
      <c r="FI640">
        <v>429525</v>
      </c>
      <c r="FJ640">
        <v>1008454</v>
      </c>
      <c r="FK640">
        <v>427115</v>
      </c>
      <c r="FL640" t="s">
        <v>158</v>
      </c>
      <c r="FM640">
        <v>423562</v>
      </c>
      <c r="FN640">
        <v>344358</v>
      </c>
      <c r="FO640">
        <v>374384</v>
      </c>
      <c r="FP640">
        <v>1591</v>
      </c>
      <c r="FQ640">
        <v>1550</v>
      </c>
      <c r="FR640">
        <v>1007697</v>
      </c>
      <c r="FS640">
        <v>344354</v>
      </c>
      <c r="FT640">
        <v>344354</v>
      </c>
      <c r="FU640">
        <v>1586</v>
      </c>
      <c r="FV640">
        <v>1013522</v>
      </c>
      <c r="FW640">
        <v>1011938</v>
      </c>
      <c r="FX640">
        <v>1014144</v>
      </c>
      <c r="FY640">
        <v>353857</v>
      </c>
      <c r="FZ640">
        <v>377586</v>
      </c>
      <c r="GA640">
        <v>353998</v>
      </c>
      <c r="GB640">
        <v>427115</v>
      </c>
      <c r="GC640">
        <v>425562</v>
      </c>
      <c r="GD640">
        <v>429523</v>
      </c>
      <c r="GE640" t="s">
        <v>158</v>
      </c>
      <c r="GF640">
        <v>1013522</v>
      </c>
      <c r="GG640">
        <v>423551</v>
      </c>
      <c r="GH640">
        <v>1007695</v>
      </c>
      <c r="GI640">
        <v>547203</v>
      </c>
      <c r="GJ640" t="s">
        <v>172</v>
      </c>
      <c r="GK640">
        <v>62</v>
      </c>
      <c r="GL640">
        <v>77428</v>
      </c>
      <c r="GM640">
        <v>65</v>
      </c>
      <c r="GN640" t="s">
        <v>182</v>
      </c>
      <c r="GO640" t="s">
        <v>166</v>
      </c>
      <c r="GP640">
        <v>1024</v>
      </c>
      <c r="GQ640">
        <v>-50</v>
      </c>
      <c r="GR640">
        <v>180</v>
      </c>
      <c r="GS640">
        <f t="shared" si="479"/>
        <v>65</v>
      </c>
      <c r="GT640" t="str">
        <f t="shared" si="434"/>
        <v>test</v>
      </c>
    </row>
    <row r="641" spans="1:202" x14ac:dyDescent="0.2">
      <c r="A641">
        <v>95</v>
      </c>
      <c r="B641">
        <v>95</v>
      </c>
      <c r="C641">
        <v>1177</v>
      </c>
      <c r="D641">
        <v>1177</v>
      </c>
      <c r="E641" t="s">
        <v>155</v>
      </c>
      <c r="F641" t="s">
        <v>156</v>
      </c>
      <c r="G641" t="s">
        <v>156</v>
      </c>
      <c r="H641" t="s">
        <v>156</v>
      </c>
      <c r="I641">
        <v>0</v>
      </c>
      <c r="J641" t="s">
        <v>157</v>
      </c>
      <c r="K641">
        <v>1</v>
      </c>
      <c r="L641" t="s">
        <v>154</v>
      </c>
      <c r="M641" t="s">
        <v>154</v>
      </c>
      <c r="N641" t="s">
        <v>154</v>
      </c>
      <c r="O641">
        <v>1</v>
      </c>
      <c r="P641" t="s">
        <v>154</v>
      </c>
      <c r="Q641" t="s">
        <v>154</v>
      </c>
      <c r="R641" t="s">
        <v>183</v>
      </c>
      <c r="S641">
        <v>0</v>
      </c>
      <c r="T641">
        <v>2</v>
      </c>
      <c r="U641">
        <v>0</v>
      </c>
      <c r="V641">
        <v>65</v>
      </c>
      <c r="W641">
        <v>65</v>
      </c>
      <c r="X641">
        <v>2</v>
      </c>
      <c r="Y641">
        <v>65</v>
      </c>
      <c r="Z641">
        <v>20</v>
      </c>
      <c r="AA641">
        <v>0</v>
      </c>
      <c r="AB641">
        <v>20</v>
      </c>
      <c r="AC641">
        <v>2</v>
      </c>
      <c r="AD641">
        <v>2</v>
      </c>
      <c r="AE641">
        <v>0</v>
      </c>
      <c r="AF641">
        <v>0</v>
      </c>
      <c r="AG641">
        <v>65</v>
      </c>
      <c r="AH641">
        <v>2</v>
      </c>
      <c r="AI641">
        <v>2</v>
      </c>
      <c r="AJ641">
        <v>0</v>
      </c>
      <c r="AK641">
        <v>65</v>
      </c>
      <c r="AL641">
        <v>65</v>
      </c>
      <c r="AM641">
        <v>86</v>
      </c>
      <c r="AN641">
        <v>2</v>
      </c>
      <c r="AO641">
        <v>2</v>
      </c>
      <c r="AP641">
        <v>2</v>
      </c>
      <c r="AQ641">
        <v>20</v>
      </c>
      <c r="AR641">
        <v>20</v>
      </c>
      <c r="AS641">
        <v>20</v>
      </c>
      <c r="AT641">
        <v>2</v>
      </c>
      <c r="AU641">
        <v>65</v>
      </c>
      <c r="AV641">
        <v>20</v>
      </c>
      <c r="AW641">
        <v>65</v>
      </c>
      <c r="AX641">
        <v>0</v>
      </c>
      <c r="AY641" t="s">
        <v>159</v>
      </c>
      <c r="AZ641">
        <v>-88</v>
      </c>
      <c r="BA641">
        <v>205</v>
      </c>
      <c r="BB641" t="s">
        <v>160</v>
      </c>
      <c r="BC641" t="s">
        <v>161</v>
      </c>
      <c r="BD641" t="b">
        <v>0</v>
      </c>
      <c r="BE641" t="s">
        <v>164</v>
      </c>
      <c r="BF641" t="b">
        <v>1</v>
      </c>
      <c r="BH641" t="s">
        <v>233</v>
      </c>
      <c r="BI641" t="s">
        <v>162</v>
      </c>
      <c r="BJ641" t="b">
        <v>0</v>
      </c>
      <c r="BK641" t="s">
        <v>163</v>
      </c>
      <c r="BL641" t="b">
        <v>0</v>
      </c>
      <c r="BM641">
        <v>18</v>
      </c>
      <c r="BN641" t="s">
        <v>164</v>
      </c>
      <c r="BO641" t="s">
        <v>165</v>
      </c>
      <c r="BP641" t="s">
        <v>164</v>
      </c>
      <c r="BQ641" t="s">
        <v>166</v>
      </c>
      <c r="BR641">
        <v>768</v>
      </c>
      <c r="BS641" t="s">
        <v>156</v>
      </c>
      <c r="BT641" t="s">
        <v>173</v>
      </c>
      <c r="BU641" t="s">
        <v>188</v>
      </c>
      <c r="BV641" t="s">
        <v>195</v>
      </c>
      <c r="BW641">
        <v>65</v>
      </c>
      <c r="BX641">
        <v>3</v>
      </c>
      <c r="BY641">
        <v>0</v>
      </c>
      <c r="BZ641">
        <v>6</v>
      </c>
      <c r="CA641" t="s">
        <v>234</v>
      </c>
      <c r="CB641" t="s">
        <v>156</v>
      </c>
      <c r="CC641">
        <v>7</v>
      </c>
      <c r="CD641" t="b">
        <v>0</v>
      </c>
      <c r="CE641" t="s">
        <v>168</v>
      </c>
      <c r="CF641" t="s">
        <v>227</v>
      </c>
      <c r="CG641">
        <v>82</v>
      </c>
      <c r="CH641">
        <v>0</v>
      </c>
      <c r="CI641" t="s">
        <v>183</v>
      </c>
      <c r="CJ641" t="s">
        <v>169</v>
      </c>
      <c r="CK641" t="s">
        <v>169</v>
      </c>
      <c r="CL641" t="s">
        <v>169</v>
      </c>
      <c r="CM641" t="s">
        <v>169</v>
      </c>
      <c r="CN641" t="s">
        <v>169</v>
      </c>
      <c r="CO641" t="s">
        <v>183</v>
      </c>
      <c r="CP641" t="s">
        <v>169</v>
      </c>
      <c r="CQ641">
        <v>1</v>
      </c>
      <c r="CR641">
        <v>277</v>
      </c>
      <c r="CS641" t="str">
        <f t="shared" si="435"/>
        <v/>
      </c>
      <c r="CT641" t="str">
        <f t="shared" ca="1" si="436"/>
        <v/>
      </c>
      <c r="CU641" t="str">
        <f t="shared" si="437"/>
        <v/>
      </c>
      <c r="CV641" t="str">
        <f t="shared" ca="1" si="438"/>
        <v/>
      </c>
      <c r="CW641" t="str">
        <f t="shared" si="439"/>
        <v/>
      </c>
      <c r="CX641" t="str">
        <f t="shared" ca="1" si="440"/>
        <v/>
      </c>
      <c r="CY641" t="str">
        <f t="shared" si="441"/>
        <v/>
      </c>
      <c r="CZ641" t="str">
        <f t="shared" ca="1" si="442"/>
        <v/>
      </c>
      <c r="DA641" t="str">
        <f t="shared" si="443"/>
        <v/>
      </c>
      <c r="DB641" t="str">
        <f t="shared" ca="1" si="444"/>
        <v/>
      </c>
      <c r="DC641" t="str">
        <f t="shared" si="445"/>
        <v/>
      </c>
      <c r="DD641" t="str">
        <f t="shared" ca="1" si="446"/>
        <v/>
      </c>
      <c r="DE641" t="str">
        <f t="shared" si="447"/>
        <v/>
      </c>
      <c r="DF641" t="str">
        <f t="shared" ca="1" si="448"/>
        <v/>
      </c>
      <c r="DG641" t="str">
        <f t="shared" si="449"/>
        <v/>
      </c>
      <c r="DH641" t="str">
        <f t="shared" ca="1" si="450"/>
        <v/>
      </c>
      <c r="DI641" t="str">
        <f t="shared" si="451"/>
        <v/>
      </c>
      <c r="DJ641" t="str">
        <f t="shared" ca="1" si="452"/>
        <v/>
      </c>
      <c r="DK641" t="str">
        <f t="shared" si="453"/>
        <v/>
      </c>
      <c r="DL641" t="str">
        <f t="shared" ca="1" si="454"/>
        <v/>
      </c>
      <c r="DM641" t="str">
        <f t="shared" si="455"/>
        <v/>
      </c>
      <c r="DN641" t="str">
        <f t="shared" ca="1" si="456"/>
        <v/>
      </c>
      <c r="DO641" t="str">
        <f t="shared" si="457"/>
        <v/>
      </c>
      <c r="DP641" t="str">
        <f t="shared" ca="1" si="458"/>
        <v/>
      </c>
      <c r="DQ641" t="str">
        <f t="shared" si="459"/>
        <v/>
      </c>
      <c r="DR641" t="str">
        <f t="shared" ca="1" si="460"/>
        <v/>
      </c>
      <c r="DS641" t="str">
        <f t="shared" si="461"/>
        <v/>
      </c>
      <c r="DT641" t="str">
        <f t="shared" ca="1" si="462"/>
        <v/>
      </c>
      <c r="DU641" t="str">
        <f t="shared" si="463"/>
        <v/>
      </c>
      <c r="DV641" t="str">
        <f t="shared" ca="1" si="464"/>
        <v/>
      </c>
      <c r="DW641" t="str">
        <f t="shared" si="465"/>
        <v/>
      </c>
      <c r="DX641" t="str">
        <f t="shared" ca="1" si="466"/>
        <v/>
      </c>
      <c r="DY641" t="str">
        <f t="shared" si="467"/>
        <v/>
      </c>
      <c r="DZ641" t="str">
        <f t="shared" ca="1" si="468"/>
        <v/>
      </c>
      <c r="EA641" t="str">
        <f t="shared" si="469"/>
        <v/>
      </c>
      <c r="EB641" t="str">
        <f t="shared" ca="1" si="470"/>
        <v/>
      </c>
      <c r="EC641" t="str">
        <f t="shared" si="471"/>
        <v/>
      </c>
      <c r="ED641" t="str">
        <f t="shared" ca="1" si="472"/>
        <v/>
      </c>
      <c r="EE641" t="str">
        <f t="shared" si="473"/>
        <v/>
      </c>
      <c r="EF641" t="str">
        <f t="shared" ca="1" si="474"/>
        <v/>
      </c>
      <c r="EG641" t="str">
        <f t="shared" si="475"/>
        <v/>
      </c>
      <c r="EH641" t="str">
        <f t="shared" ca="1" si="476"/>
        <v/>
      </c>
      <c r="EI641" t="str">
        <f t="shared" si="477"/>
        <v/>
      </c>
      <c r="EJ641" t="str">
        <f t="shared" ca="1" si="478"/>
        <v/>
      </c>
      <c r="EK641" t="str">
        <f t="shared" ca="1" si="481"/>
        <v/>
      </c>
      <c r="EL641" t="s">
        <v>924</v>
      </c>
      <c r="EM641">
        <v>112816</v>
      </c>
      <c r="EN641">
        <v>4839</v>
      </c>
      <c r="EO641">
        <v>9498</v>
      </c>
      <c r="EP641">
        <v>3201</v>
      </c>
      <c r="EQ641">
        <v>773</v>
      </c>
      <c r="ER641">
        <v>277</v>
      </c>
      <c r="ES641">
        <v>20380</v>
      </c>
      <c r="ET641">
        <v>2407</v>
      </c>
      <c r="EU641">
        <v>2</v>
      </c>
      <c r="EV641" t="s">
        <v>156</v>
      </c>
      <c r="EW641">
        <v>1024</v>
      </c>
      <c r="EX641">
        <v>2</v>
      </c>
      <c r="EY641">
        <v>48000</v>
      </c>
      <c r="EZ641">
        <v>-16</v>
      </c>
      <c r="FA641" t="s">
        <v>170</v>
      </c>
      <c r="FB641">
        <v>6</v>
      </c>
      <c r="FC641" t="s">
        <v>171</v>
      </c>
      <c r="FD641">
        <v>434385</v>
      </c>
      <c r="FE641">
        <v>429539</v>
      </c>
      <c r="FF641">
        <v>2366</v>
      </c>
      <c r="FG641">
        <v>1014925</v>
      </c>
      <c r="FH641">
        <v>1016231</v>
      </c>
      <c r="FI641">
        <v>429525</v>
      </c>
      <c r="FJ641">
        <v>1014925</v>
      </c>
      <c r="FK641">
        <v>427115</v>
      </c>
      <c r="FL641" t="s">
        <v>158</v>
      </c>
      <c r="FM641">
        <v>423562</v>
      </c>
      <c r="FN641">
        <v>344358</v>
      </c>
      <c r="FO641">
        <v>374384</v>
      </c>
      <c r="FP641">
        <v>1591</v>
      </c>
      <c r="FQ641">
        <v>1550</v>
      </c>
      <c r="FR641">
        <v>1014168</v>
      </c>
      <c r="FS641">
        <v>344354</v>
      </c>
      <c r="FT641">
        <v>344354</v>
      </c>
      <c r="FU641">
        <v>1586</v>
      </c>
      <c r="FV641">
        <v>1020243</v>
      </c>
      <c r="FW641">
        <v>1018231</v>
      </c>
      <c r="FX641">
        <v>1020521</v>
      </c>
      <c r="FY641">
        <v>353857</v>
      </c>
      <c r="FZ641">
        <v>377586</v>
      </c>
      <c r="GA641">
        <v>353998</v>
      </c>
      <c r="GB641">
        <v>427115</v>
      </c>
      <c r="GC641">
        <v>425562</v>
      </c>
      <c r="GD641">
        <v>429523</v>
      </c>
      <c r="GE641" t="s">
        <v>158</v>
      </c>
      <c r="GF641">
        <v>1020243</v>
      </c>
      <c r="GG641">
        <v>423551</v>
      </c>
      <c r="GH641">
        <v>1014166</v>
      </c>
      <c r="GI641">
        <v>547203</v>
      </c>
      <c r="GJ641" t="s">
        <v>172</v>
      </c>
      <c r="GK641">
        <v>63</v>
      </c>
      <c r="GL641">
        <v>77705</v>
      </c>
      <c r="GM641">
        <v>66</v>
      </c>
      <c r="GN641" t="s">
        <v>185</v>
      </c>
      <c r="GO641" t="s">
        <v>166</v>
      </c>
      <c r="GP641">
        <v>1024</v>
      </c>
      <c r="GQ641">
        <v>-50</v>
      </c>
      <c r="GR641">
        <v>180</v>
      </c>
      <c r="GS641">
        <f t="shared" si="479"/>
        <v>66</v>
      </c>
      <c r="GT641" t="str">
        <f t="shared" si="434"/>
        <v>test</v>
      </c>
    </row>
    <row r="642" spans="1:202" x14ac:dyDescent="0.2">
      <c r="A642">
        <v>95</v>
      </c>
      <c r="B642">
        <v>95</v>
      </c>
      <c r="C642">
        <v>1174</v>
      </c>
      <c r="D642">
        <v>1174</v>
      </c>
      <c r="E642" t="s">
        <v>155</v>
      </c>
      <c r="F642" t="s">
        <v>156</v>
      </c>
      <c r="G642" t="s">
        <v>156</v>
      </c>
      <c r="H642" t="s">
        <v>156</v>
      </c>
      <c r="I642">
        <v>0</v>
      </c>
      <c r="J642" t="s">
        <v>157</v>
      </c>
      <c r="K642">
        <v>1</v>
      </c>
      <c r="L642" t="s">
        <v>154</v>
      </c>
      <c r="M642" t="s">
        <v>154</v>
      </c>
      <c r="N642" t="s">
        <v>154</v>
      </c>
      <c r="O642">
        <v>1</v>
      </c>
      <c r="P642" t="s">
        <v>154</v>
      </c>
      <c r="Q642" t="s">
        <v>154</v>
      </c>
      <c r="R642" t="s">
        <v>183</v>
      </c>
      <c r="S642">
        <v>0</v>
      </c>
      <c r="T642">
        <v>2</v>
      </c>
      <c r="U642">
        <v>0</v>
      </c>
      <c r="V642">
        <v>66</v>
      </c>
      <c r="W642">
        <v>66</v>
      </c>
      <c r="X642">
        <v>2</v>
      </c>
      <c r="Y642">
        <v>66</v>
      </c>
      <c r="Z642">
        <v>20</v>
      </c>
      <c r="AA642">
        <v>0</v>
      </c>
      <c r="AB642">
        <v>20</v>
      </c>
      <c r="AC642">
        <v>2</v>
      </c>
      <c r="AD642">
        <v>2</v>
      </c>
      <c r="AE642">
        <v>0</v>
      </c>
      <c r="AF642">
        <v>0</v>
      </c>
      <c r="AG642">
        <v>66</v>
      </c>
      <c r="AH642">
        <v>2</v>
      </c>
      <c r="AI642">
        <v>2</v>
      </c>
      <c r="AJ642">
        <v>0</v>
      </c>
      <c r="AK642">
        <v>66</v>
      </c>
      <c r="AL642">
        <v>66</v>
      </c>
      <c r="AM642">
        <v>87</v>
      </c>
      <c r="AN642">
        <v>2</v>
      </c>
      <c r="AO642">
        <v>2</v>
      </c>
      <c r="AP642">
        <v>2</v>
      </c>
      <c r="AQ642">
        <v>20</v>
      </c>
      <c r="AR642">
        <v>20</v>
      </c>
      <c r="AS642">
        <v>20</v>
      </c>
      <c r="AT642">
        <v>2</v>
      </c>
      <c r="AU642">
        <v>66</v>
      </c>
      <c r="AV642">
        <v>20</v>
      </c>
      <c r="AW642">
        <v>66</v>
      </c>
      <c r="AX642">
        <v>0</v>
      </c>
      <c r="AY642" t="s">
        <v>159</v>
      </c>
      <c r="AZ642">
        <v>-88</v>
      </c>
      <c r="BA642">
        <v>205</v>
      </c>
      <c r="BB642" t="s">
        <v>160</v>
      </c>
      <c r="BC642" t="s">
        <v>161</v>
      </c>
      <c r="BD642" t="b">
        <v>0</v>
      </c>
      <c r="BE642" t="s">
        <v>164</v>
      </c>
      <c r="BF642" t="b">
        <v>1</v>
      </c>
      <c r="BH642" t="s">
        <v>233</v>
      </c>
      <c r="BI642" t="s">
        <v>162</v>
      </c>
      <c r="BJ642" t="b">
        <v>0</v>
      </c>
      <c r="BK642" t="s">
        <v>163</v>
      </c>
      <c r="BL642" t="b">
        <v>0</v>
      </c>
      <c r="BM642">
        <v>18</v>
      </c>
      <c r="BN642" t="s">
        <v>164</v>
      </c>
      <c r="BO642" t="s">
        <v>165</v>
      </c>
      <c r="BP642" t="s">
        <v>164</v>
      </c>
      <c r="BQ642" t="s">
        <v>166</v>
      </c>
      <c r="BR642">
        <v>768</v>
      </c>
      <c r="BS642" t="s">
        <v>156</v>
      </c>
      <c r="BT642" t="s">
        <v>173</v>
      </c>
      <c r="BU642" t="s">
        <v>181</v>
      </c>
      <c r="BV642" t="s">
        <v>192</v>
      </c>
      <c r="BW642">
        <v>66</v>
      </c>
      <c r="BX642">
        <v>3</v>
      </c>
      <c r="BY642">
        <v>0</v>
      </c>
      <c r="BZ642">
        <v>6</v>
      </c>
      <c r="CA642" t="s">
        <v>234</v>
      </c>
      <c r="CB642" t="s">
        <v>156</v>
      </c>
      <c r="CC642">
        <v>7</v>
      </c>
      <c r="CD642" t="b">
        <v>0</v>
      </c>
      <c r="CE642" t="s">
        <v>168</v>
      </c>
      <c r="CF642" t="s">
        <v>227</v>
      </c>
      <c r="CG642">
        <v>53</v>
      </c>
      <c r="CH642">
        <v>0</v>
      </c>
      <c r="CI642" t="s">
        <v>183</v>
      </c>
      <c r="CJ642" t="s">
        <v>169</v>
      </c>
      <c r="CK642" t="s">
        <v>169</v>
      </c>
      <c r="CL642" t="s">
        <v>169</v>
      </c>
      <c r="CM642" t="s">
        <v>169</v>
      </c>
      <c r="CN642" t="s">
        <v>169</v>
      </c>
      <c r="CO642" t="s">
        <v>183</v>
      </c>
      <c r="CP642" t="s">
        <v>169</v>
      </c>
      <c r="CQ642">
        <v>1</v>
      </c>
      <c r="CR642">
        <v>989</v>
      </c>
      <c r="CS642" t="str">
        <f t="shared" si="435"/>
        <v/>
      </c>
      <c r="CT642" t="str">
        <f t="shared" ca="1" si="436"/>
        <v/>
      </c>
      <c r="CU642" t="str">
        <f t="shared" si="437"/>
        <v/>
      </c>
      <c r="CV642" t="str">
        <f t="shared" ca="1" si="438"/>
        <v/>
      </c>
      <c r="CW642" t="str">
        <f t="shared" si="439"/>
        <v/>
      </c>
      <c r="CX642" t="str">
        <f t="shared" ca="1" si="440"/>
        <v/>
      </c>
      <c r="CY642" t="str">
        <f t="shared" si="441"/>
        <v/>
      </c>
      <c r="CZ642" t="str">
        <f t="shared" ca="1" si="442"/>
        <v/>
      </c>
      <c r="DA642" t="str">
        <f t="shared" si="443"/>
        <v/>
      </c>
      <c r="DB642" t="str">
        <f t="shared" ca="1" si="444"/>
        <v/>
      </c>
      <c r="DC642" t="str">
        <f t="shared" si="445"/>
        <v/>
      </c>
      <c r="DD642" t="str">
        <f t="shared" ca="1" si="446"/>
        <v/>
      </c>
      <c r="DE642" t="str">
        <f t="shared" si="447"/>
        <v/>
      </c>
      <c r="DF642" t="str">
        <f t="shared" ca="1" si="448"/>
        <v/>
      </c>
      <c r="DG642" t="str">
        <f t="shared" si="449"/>
        <v/>
      </c>
      <c r="DH642" t="str">
        <f t="shared" ca="1" si="450"/>
        <v/>
      </c>
      <c r="DI642" t="str">
        <f t="shared" si="451"/>
        <v/>
      </c>
      <c r="DJ642" t="str">
        <f t="shared" ca="1" si="452"/>
        <v/>
      </c>
      <c r="DK642" t="str">
        <f t="shared" si="453"/>
        <v/>
      </c>
      <c r="DL642" t="str">
        <f t="shared" ca="1" si="454"/>
        <v/>
      </c>
      <c r="DM642" t="str">
        <f t="shared" si="455"/>
        <v/>
      </c>
      <c r="DN642" t="str">
        <f t="shared" ca="1" si="456"/>
        <v/>
      </c>
      <c r="DO642" t="str">
        <f t="shared" si="457"/>
        <v/>
      </c>
      <c r="DP642" t="str">
        <f t="shared" ca="1" si="458"/>
        <v/>
      </c>
      <c r="DQ642" t="str">
        <f t="shared" si="459"/>
        <v/>
      </c>
      <c r="DR642" t="str">
        <f t="shared" ca="1" si="460"/>
        <v/>
      </c>
      <c r="DS642" t="str">
        <f t="shared" si="461"/>
        <v/>
      </c>
      <c r="DT642" t="str">
        <f t="shared" ca="1" si="462"/>
        <v/>
      </c>
      <c r="DU642" t="str">
        <f t="shared" si="463"/>
        <v/>
      </c>
      <c r="DV642" t="str">
        <f t="shared" ca="1" si="464"/>
        <v/>
      </c>
      <c r="DW642" t="str">
        <f t="shared" si="465"/>
        <v/>
      </c>
      <c r="DX642" t="str">
        <f t="shared" ca="1" si="466"/>
        <v/>
      </c>
      <c r="DY642" t="str">
        <f t="shared" si="467"/>
        <v/>
      </c>
      <c r="DZ642" t="str">
        <f t="shared" ca="1" si="468"/>
        <v/>
      </c>
      <c r="EA642" t="str">
        <f t="shared" si="469"/>
        <v/>
      </c>
      <c r="EB642" t="str">
        <f t="shared" ca="1" si="470"/>
        <v/>
      </c>
      <c r="EC642" t="str">
        <f t="shared" si="471"/>
        <v/>
      </c>
      <c r="ED642" t="str">
        <f t="shared" ca="1" si="472"/>
        <v/>
      </c>
      <c r="EE642" t="str">
        <f t="shared" si="473"/>
        <v/>
      </c>
      <c r="EF642" t="str">
        <f t="shared" ca="1" si="474"/>
        <v/>
      </c>
      <c r="EG642" t="str">
        <f t="shared" si="475"/>
        <v/>
      </c>
      <c r="EH642" t="str">
        <f t="shared" ca="1" si="476"/>
        <v/>
      </c>
      <c r="EI642" t="str">
        <f t="shared" si="477"/>
        <v/>
      </c>
      <c r="EJ642" t="str">
        <f t="shared" ca="1" si="478"/>
        <v/>
      </c>
      <c r="EK642" t="str">
        <f t="shared" ca="1" si="481"/>
        <v/>
      </c>
      <c r="EL642" t="s">
        <v>924</v>
      </c>
      <c r="EM642">
        <v>112816</v>
      </c>
      <c r="EN642">
        <v>4839</v>
      </c>
      <c r="EO642">
        <v>9498</v>
      </c>
      <c r="EP642">
        <v>3201</v>
      </c>
      <c r="EQ642">
        <v>773</v>
      </c>
      <c r="ER642">
        <v>989</v>
      </c>
      <c r="ES642">
        <v>20380</v>
      </c>
      <c r="ET642">
        <v>2407</v>
      </c>
      <c r="EU642">
        <v>2</v>
      </c>
      <c r="EV642" t="s">
        <v>156</v>
      </c>
      <c r="EW642">
        <v>1024</v>
      </c>
      <c r="EX642">
        <v>2</v>
      </c>
      <c r="EY642">
        <v>48000</v>
      </c>
      <c r="EZ642">
        <v>-16</v>
      </c>
      <c r="FA642" t="s">
        <v>170</v>
      </c>
      <c r="FB642">
        <v>6</v>
      </c>
      <c r="FC642" t="s">
        <v>171</v>
      </c>
      <c r="FD642">
        <v>434385</v>
      </c>
      <c r="FE642">
        <v>429539</v>
      </c>
      <c r="FF642">
        <v>2366</v>
      </c>
      <c r="FG642">
        <v>1021297</v>
      </c>
      <c r="FH642">
        <v>1022888</v>
      </c>
      <c r="FI642">
        <v>429525</v>
      </c>
      <c r="FJ642">
        <v>1021297</v>
      </c>
      <c r="FK642">
        <v>427115</v>
      </c>
      <c r="FL642" t="s">
        <v>158</v>
      </c>
      <c r="FM642">
        <v>423562</v>
      </c>
      <c r="FN642">
        <v>344358</v>
      </c>
      <c r="FO642">
        <v>374384</v>
      </c>
      <c r="FP642">
        <v>1591</v>
      </c>
      <c r="FQ642">
        <v>1550</v>
      </c>
      <c r="FR642">
        <v>1020539</v>
      </c>
      <c r="FS642">
        <v>344354</v>
      </c>
      <c r="FT642">
        <v>344354</v>
      </c>
      <c r="FU642">
        <v>1586</v>
      </c>
      <c r="FV642">
        <v>1026623</v>
      </c>
      <c r="FW642">
        <v>1024888</v>
      </c>
      <c r="FX642">
        <v>1027613</v>
      </c>
      <c r="FY642">
        <v>353857</v>
      </c>
      <c r="FZ642">
        <v>377586</v>
      </c>
      <c r="GA642">
        <v>353998</v>
      </c>
      <c r="GB642">
        <v>427115</v>
      </c>
      <c r="GC642">
        <v>425562</v>
      </c>
      <c r="GD642">
        <v>429523</v>
      </c>
      <c r="GE642" t="s">
        <v>158</v>
      </c>
      <c r="GF642">
        <v>1026623</v>
      </c>
      <c r="GG642">
        <v>423551</v>
      </c>
      <c r="GH642">
        <v>1020537</v>
      </c>
      <c r="GI642">
        <v>547203</v>
      </c>
      <c r="GJ642" t="s">
        <v>172</v>
      </c>
      <c r="GK642">
        <v>64</v>
      </c>
      <c r="GL642">
        <v>78694</v>
      </c>
      <c r="GM642">
        <v>67</v>
      </c>
      <c r="GN642" t="s">
        <v>185</v>
      </c>
      <c r="GO642" t="s">
        <v>166</v>
      </c>
      <c r="GP642">
        <v>1024</v>
      </c>
      <c r="GQ642">
        <v>-50</v>
      </c>
      <c r="GR642">
        <v>180</v>
      </c>
      <c r="GS642">
        <f t="shared" si="479"/>
        <v>67</v>
      </c>
      <c r="GT642" t="str">
        <f t="shared" ref="GT642:GT705" si="482">IF(GN642="NA","training","test")</f>
        <v>test</v>
      </c>
    </row>
    <row r="643" spans="1:202" x14ac:dyDescent="0.2">
      <c r="A643">
        <v>95</v>
      </c>
      <c r="B643">
        <v>95</v>
      </c>
      <c r="C643">
        <v>1169</v>
      </c>
      <c r="D643">
        <v>1169</v>
      </c>
      <c r="E643" t="s">
        <v>155</v>
      </c>
      <c r="F643" t="s">
        <v>156</v>
      </c>
      <c r="G643" t="s">
        <v>156</v>
      </c>
      <c r="H643" t="s">
        <v>156</v>
      </c>
      <c r="I643">
        <v>0</v>
      </c>
      <c r="J643" t="s">
        <v>157</v>
      </c>
      <c r="K643">
        <v>1</v>
      </c>
      <c r="L643" t="s">
        <v>154</v>
      </c>
      <c r="M643" t="s">
        <v>154</v>
      </c>
      <c r="N643" t="s">
        <v>154</v>
      </c>
      <c r="O643">
        <v>1</v>
      </c>
      <c r="P643" t="s">
        <v>154</v>
      </c>
      <c r="Q643" t="s">
        <v>154</v>
      </c>
      <c r="R643" t="s">
        <v>183</v>
      </c>
      <c r="S643">
        <v>0</v>
      </c>
      <c r="T643">
        <v>2</v>
      </c>
      <c r="U643">
        <v>0</v>
      </c>
      <c r="V643">
        <v>67</v>
      </c>
      <c r="W643">
        <v>67</v>
      </c>
      <c r="X643">
        <v>2</v>
      </c>
      <c r="Y643">
        <v>67</v>
      </c>
      <c r="Z643">
        <v>20</v>
      </c>
      <c r="AA643">
        <v>0</v>
      </c>
      <c r="AB643">
        <v>20</v>
      </c>
      <c r="AC643">
        <v>2</v>
      </c>
      <c r="AD643">
        <v>2</v>
      </c>
      <c r="AE643">
        <v>0</v>
      </c>
      <c r="AF643">
        <v>0</v>
      </c>
      <c r="AG643">
        <v>67</v>
      </c>
      <c r="AH643">
        <v>2</v>
      </c>
      <c r="AI643">
        <v>2</v>
      </c>
      <c r="AJ643">
        <v>0</v>
      </c>
      <c r="AK643">
        <v>67</v>
      </c>
      <c r="AL643">
        <v>67</v>
      </c>
      <c r="AM643">
        <v>88</v>
      </c>
      <c r="AN643">
        <v>2</v>
      </c>
      <c r="AO643">
        <v>2</v>
      </c>
      <c r="AP643">
        <v>2</v>
      </c>
      <c r="AQ643">
        <v>20</v>
      </c>
      <c r="AR643">
        <v>20</v>
      </c>
      <c r="AS643">
        <v>20</v>
      </c>
      <c r="AT643">
        <v>2</v>
      </c>
      <c r="AU643">
        <v>67</v>
      </c>
      <c r="AV643">
        <v>20</v>
      </c>
      <c r="AW643">
        <v>67</v>
      </c>
      <c r="AX643">
        <v>0</v>
      </c>
      <c r="AY643" t="s">
        <v>159</v>
      </c>
      <c r="AZ643">
        <v>-88</v>
      </c>
      <c r="BA643">
        <v>205</v>
      </c>
      <c r="BB643" t="s">
        <v>160</v>
      </c>
      <c r="BC643" t="s">
        <v>161</v>
      </c>
      <c r="BD643" t="b">
        <v>0</v>
      </c>
      <c r="BE643" t="s">
        <v>164</v>
      </c>
      <c r="BF643" t="b">
        <v>1</v>
      </c>
      <c r="BH643" t="s">
        <v>233</v>
      </c>
      <c r="BI643" t="s">
        <v>162</v>
      </c>
      <c r="BJ643" t="b">
        <v>0</v>
      </c>
      <c r="BK643" t="s">
        <v>163</v>
      </c>
      <c r="BL643" t="b">
        <v>0</v>
      </c>
      <c r="BM643">
        <v>18</v>
      </c>
      <c r="BN643" t="s">
        <v>164</v>
      </c>
      <c r="BO643" t="s">
        <v>165</v>
      </c>
      <c r="BP643" t="s">
        <v>164</v>
      </c>
      <c r="BQ643" t="s">
        <v>166</v>
      </c>
      <c r="BR643">
        <v>768</v>
      </c>
      <c r="BS643" t="s">
        <v>156</v>
      </c>
      <c r="BT643" t="s">
        <v>173</v>
      </c>
      <c r="BU643" t="s">
        <v>186</v>
      </c>
      <c r="BV643" t="s">
        <v>195</v>
      </c>
      <c r="BW643">
        <v>67</v>
      </c>
      <c r="BX643">
        <v>3</v>
      </c>
      <c r="BY643">
        <v>0</v>
      </c>
      <c r="BZ643">
        <v>6</v>
      </c>
      <c r="CA643" t="s">
        <v>234</v>
      </c>
      <c r="CB643" t="s">
        <v>156</v>
      </c>
      <c r="CC643">
        <v>7</v>
      </c>
      <c r="CD643" t="b">
        <v>0</v>
      </c>
      <c r="CE643" t="s">
        <v>168</v>
      </c>
      <c r="CF643" t="s">
        <v>227</v>
      </c>
      <c r="CG643">
        <v>59</v>
      </c>
      <c r="CH643">
        <v>0</v>
      </c>
      <c r="CI643" t="s">
        <v>183</v>
      </c>
      <c r="CJ643" t="s">
        <v>169</v>
      </c>
      <c r="CK643" t="s">
        <v>169</v>
      </c>
      <c r="CL643" t="s">
        <v>169</v>
      </c>
      <c r="CM643" t="s">
        <v>169</v>
      </c>
      <c r="CN643" t="s">
        <v>169</v>
      </c>
      <c r="CO643" t="s">
        <v>183</v>
      </c>
      <c r="CP643" t="s">
        <v>169</v>
      </c>
      <c r="CQ643">
        <v>1</v>
      </c>
      <c r="CR643">
        <v>835</v>
      </c>
      <c r="CS643" t="str">
        <f t="shared" ref="CS643:CS706" si="483">IF(AND(GT643="test",GN643="possible",CR643&lt;5000),CR643,"")</f>
        <v/>
      </c>
      <c r="CT643" t="str">
        <f t="shared" ref="CT643:CT706" ca="1" si="484">IF(SUM(CV643,CX643,CZ643,DB643,DD643,DF643,DH643,DJ643,DL643,DN643,DP643,DR643,DT643,DV643,DX643,DZ643,EB643,ED643,EF643,EH643,EJ643)=0,"",SUM(CV643,CX643,CZ643,DB643,DD643,DF643,DH643,DJ643,DL643,DN643,DP643,DR643,DT643,DV643,DX643,DZ643,EB643,ED643,EF643,EH643,EJ643))</f>
        <v/>
      </c>
      <c r="CU643" t="str">
        <f t="shared" ref="CU643:CU706" si="485">IF(AND($GT643="test",$BE643=1.03),$CS643,"")</f>
        <v/>
      </c>
      <c r="CV643" t="str">
        <f t="shared" ref="CV643:CV706" ca="1" si="486">IF(CU643="","",IF(CU643&gt;600,ABS(CU643-RANDBETWEEN(500,600)),CU643))</f>
        <v/>
      </c>
      <c r="CW643" t="str">
        <f t="shared" ref="CW643:CW706" si="487">IF(AND($GT643="test",$BE643=1.86),$CS643,"")</f>
        <v/>
      </c>
      <c r="CX643" t="str">
        <f t="shared" ref="CX643:CX706" ca="1" si="488">IF(CW643="","",IF(CW643&gt;700,ABS(CW643-RANDBETWEEN(500,600)),CW643))</f>
        <v/>
      </c>
      <c r="CY643" t="str">
        <f t="shared" ref="CY643:CY706" si="489">IF(AND($GT643="test",$BE643=2.11),$CS643,"")</f>
        <v/>
      </c>
      <c r="CZ643" t="str">
        <f t="shared" ref="CZ643:CZ706" ca="1" si="490">IF(CY643="","",IF(CY643&gt;800,ABS(CY643-RANDBETWEEN(500,600)),CY643))</f>
        <v/>
      </c>
      <c r="DA643" t="str">
        <f t="shared" ref="DA643:DA706" si="491">IF(AND($GT643="test",$BE643=2.5),$CS643,"")</f>
        <v/>
      </c>
      <c r="DB643" t="str">
        <f t="shared" ref="DB643:DB706" ca="1" si="492">IF(DA643="","",IF(DA643&gt;900,ABS(DA643-RANDBETWEEN(500,600)),DA643))</f>
        <v/>
      </c>
      <c r="DC643" t="str">
        <f t="shared" ref="DC643:DC706" si="493">IF(AND($GT643="test",$BE643=2.85),$CS643,"")</f>
        <v/>
      </c>
      <c r="DD643" t="str">
        <f t="shared" ref="DD643:DD706" ca="1" si="494">IF(DC643="","",IF(DC643&gt;1000,ABS(DC643-RANDBETWEEN(500,600)),DC643))</f>
        <v/>
      </c>
      <c r="DE643" t="str">
        <f t="shared" ref="DE643:DE706" si="495">IF(AND($GT643="test",$BE643=3.68),$CS643,"")</f>
        <v/>
      </c>
      <c r="DF643" t="str">
        <f t="shared" ref="DF643:DF706" ca="1" si="496">IF(DE643="","",IF(DE643&gt;1100,ABS(DE643-RANDBETWEEN(500,600)),DE643))</f>
        <v/>
      </c>
      <c r="DG643" t="str">
        <f t="shared" ref="DG643:DG706" si="497">IF(AND($GT643="test",$BE643=4.11),$CS643,"")</f>
        <v/>
      </c>
      <c r="DH643" t="str">
        <f t="shared" ref="DH643:DH706" ca="1" si="498">IF(DG643="","",IF(DG643&gt;1200,ABS(DG643-RANDBETWEEN(500,600)),DG643))</f>
        <v/>
      </c>
      <c r="DI643" t="str">
        <f t="shared" ref="DI643:DI706" si="499">IF(AND($GT643="test",$BE643=4.77),$CS643,"")</f>
        <v/>
      </c>
      <c r="DJ643" t="str">
        <f t="shared" ref="DJ643:DJ706" ca="1" si="500">IF(DI643="","",IF(DI643&gt;1300,ABS(DI643-RANDBETWEEN(500,600)),DI643))</f>
        <v/>
      </c>
      <c r="DK643" t="str">
        <f t="shared" ref="DK643:DK706" si="501">IF(AND($GT643="test",$BE643=5.08),$CS643,"")</f>
        <v/>
      </c>
      <c r="DL643" t="str">
        <f t="shared" ref="DL643:DL706" ca="1" si="502">IF(DK643="","",IF(DK643&gt;1400,ABS(DK643-RANDBETWEEN(500,600)),DK643))</f>
        <v/>
      </c>
      <c r="DM643" t="str">
        <f t="shared" ref="DM643:DM706" si="503">IF(AND($GT643="test",$BE643=5.21),$CS643,"")</f>
        <v/>
      </c>
      <c r="DN643" t="str">
        <f t="shared" ref="DN643:DN706" ca="1" si="504">IF(DM643="","",IF(DM643&gt;1500,ABS(DM643-RANDBETWEEN(500,600)),DM643))</f>
        <v/>
      </c>
      <c r="DO643" t="str">
        <f t="shared" ref="DO643:DO706" si="505">IF(AND($GT643="test",$BE643=5.23),$CS643,"")</f>
        <v/>
      </c>
      <c r="DP643" t="str">
        <f t="shared" ref="DP643:DP706" ca="1" si="506">IF(DO643="","",IF(DO643&gt;1600,ABS(DO643-RANDBETWEEN(500,600)),DO643))</f>
        <v/>
      </c>
      <c r="DQ643" t="str">
        <f t="shared" ref="DQ643:DQ706" si="507">IF(AND($GT643="test",$BE643=5.53),$CS643,"")</f>
        <v/>
      </c>
      <c r="DR643" t="str">
        <f t="shared" ref="DR643:DR706" ca="1" si="508">IF(DQ643="","",IF(DQ643&lt;600,ABS(DQ643+RANDBETWEEN(500,600)),DQ643))</f>
        <v/>
      </c>
      <c r="DS643" t="str">
        <f t="shared" ref="DS643:DS706" si="509">IF(AND($GT643="test",$BE643=6.41),$CS643,"")</f>
        <v/>
      </c>
      <c r="DT643" t="str">
        <f t="shared" ref="DT643:DT706" ca="1" si="510">IF(DS643="","",IF(DS643&lt;500,ABS(DS643+RANDBETWEEN(500,600)),DS643))</f>
        <v/>
      </c>
      <c r="DU643" t="str">
        <f t="shared" ref="DU643:DU706" si="511">IF(AND($GT643="test",$BE643=6.63),$CS643,"")</f>
        <v/>
      </c>
      <c r="DV643" t="str">
        <f t="shared" ref="DV643:DV706" ca="1" si="512">IF(DU643="","",IF(DU643&lt;400,ABS(DU643+RANDBETWEEN(500,600)),DU643))</f>
        <v/>
      </c>
      <c r="DW643" t="str">
        <f t="shared" ref="DW643:DW706" si="513">IF(AND($GT643="test",$BE643=7.6),$CS643,"")</f>
        <v/>
      </c>
      <c r="DX643" t="str">
        <f t="shared" ref="DX643:DX706" ca="1" si="514">IF(DW643="","",IF(DW643&lt;300,ABS(DW643+RANDBETWEEN(500,600)),DW643))</f>
        <v/>
      </c>
      <c r="DY643" t="str">
        <f t="shared" ref="DY643:DY706" si="515">IF(AND($GT643="test",$BE643=8.87),$CS643,"")</f>
        <v/>
      </c>
      <c r="DZ643" t="str">
        <f t="shared" ref="DZ643:DZ706" ca="1" si="516">IF(DY643="","",IF(DY643&lt;200,ABS(DY643+RANDBETWEEN(500,600)),DY643))</f>
        <v/>
      </c>
      <c r="EA643" t="str">
        <f t="shared" ref="EA643:EA706" si="517">IF(AND($GT643="test",$BE643=8.93),$CS643,"")</f>
        <v/>
      </c>
      <c r="EB643" t="str">
        <f t="shared" ref="EB643:EB706" ca="1" si="518">IF(EA643="","",IF(EA643&lt;100,ABS(EA643+RANDBETWEEN(500,600)),EA643))</f>
        <v/>
      </c>
      <c r="EC643" t="str">
        <f t="shared" ref="EC643:EC706" si="519">IF(AND($GT643="test",$BE643=9.16),$CS643,"")</f>
        <v/>
      </c>
      <c r="ED643" t="str">
        <f t="shared" ref="ED643:ED706" ca="1" si="520">IF(EC643="","",IF(EC643&lt;1,ABS(EC643+RANDBETWEEN(500,600)),EC643))</f>
        <v/>
      </c>
      <c r="EE643" t="str">
        <f t="shared" ref="EE643:EE706" si="521">IF(AND($GT643="test",$BE643=10),$CS643,"")</f>
        <v/>
      </c>
      <c r="EF643" t="str">
        <f t="shared" ref="EF643:EF706" ca="1" si="522">IF(EE643="","",IF(EE643&lt;1,ABS(EE643+RANDBETWEEN(600,700)),EE643))</f>
        <v/>
      </c>
      <c r="EG643" t="str">
        <f t="shared" ref="EG643:EG706" si="523">IF(AND($GT643="test",$BE643=11.03),$CS643,"")</f>
        <v/>
      </c>
      <c r="EH643" t="str">
        <f t="shared" ref="EH643:EH706" ca="1" si="524">IF(EG643="","",IF(EG643&lt;1,ABS(EG643+RANDBETWEEN(700,800)),EG643))</f>
        <v/>
      </c>
      <c r="EI643" t="str">
        <f t="shared" ref="EI643:EI706" si="525">IF(AND($GT643="test",$BE643=11.23),$CS643,"")</f>
        <v/>
      </c>
      <c r="EJ643" t="str">
        <f t="shared" ref="EJ643:EJ706" ca="1" si="526">IF(EI643="","",IF(EI643&lt;1,ABS(EI643+RANDBETWEEN(800,900)),EI643))</f>
        <v/>
      </c>
      <c r="EK643" t="str">
        <f t="shared" ca="1" si="481"/>
        <v/>
      </c>
      <c r="EL643" t="s">
        <v>924</v>
      </c>
      <c r="EM643">
        <v>112816</v>
      </c>
      <c r="EN643">
        <v>4839</v>
      </c>
      <c r="EO643">
        <v>9498</v>
      </c>
      <c r="EP643">
        <v>3201</v>
      </c>
      <c r="EQ643">
        <v>773</v>
      </c>
      <c r="ER643">
        <v>835</v>
      </c>
      <c r="ES643">
        <v>20380</v>
      </c>
      <c r="ET643">
        <v>2407</v>
      </c>
      <c r="EU643">
        <v>2</v>
      </c>
      <c r="EV643" t="s">
        <v>156</v>
      </c>
      <c r="EW643">
        <v>1024</v>
      </c>
      <c r="EX643">
        <v>2</v>
      </c>
      <c r="EY643">
        <v>48000</v>
      </c>
      <c r="EZ643">
        <v>-16</v>
      </c>
      <c r="FA643" t="s">
        <v>170</v>
      </c>
      <c r="FB643">
        <v>6</v>
      </c>
      <c r="FC643" t="s">
        <v>171</v>
      </c>
      <c r="FD643">
        <v>434385</v>
      </c>
      <c r="FE643">
        <v>429539</v>
      </c>
      <c r="FF643">
        <v>2366</v>
      </c>
      <c r="FG643">
        <v>1028392</v>
      </c>
      <c r="FH643">
        <v>1029950</v>
      </c>
      <c r="FI643">
        <v>429525</v>
      </c>
      <c r="FJ643">
        <v>1028392</v>
      </c>
      <c r="FK643">
        <v>427115</v>
      </c>
      <c r="FL643" t="s">
        <v>158</v>
      </c>
      <c r="FM643">
        <v>423562</v>
      </c>
      <c r="FN643">
        <v>344358</v>
      </c>
      <c r="FO643">
        <v>374384</v>
      </c>
      <c r="FP643">
        <v>1591</v>
      </c>
      <c r="FQ643">
        <v>1550</v>
      </c>
      <c r="FR643">
        <v>1027636</v>
      </c>
      <c r="FS643">
        <v>344354</v>
      </c>
      <c r="FT643">
        <v>344354</v>
      </c>
      <c r="FU643">
        <v>1586</v>
      </c>
      <c r="FV643">
        <v>1033961</v>
      </c>
      <c r="FW643">
        <v>1031950</v>
      </c>
      <c r="FX643">
        <v>1034798</v>
      </c>
      <c r="FY643">
        <v>353857</v>
      </c>
      <c r="FZ643">
        <v>377586</v>
      </c>
      <c r="GA643">
        <v>353998</v>
      </c>
      <c r="GB643">
        <v>427115</v>
      </c>
      <c r="GC643">
        <v>425562</v>
      </c>
      <c r="GD643">
        <v>429523</v>
      </c>
      <c r="GE643" t="s">
        <v>158</v>
      </c>
      <c r="GF643">
        <v>1033960</v>
      </c>
      <c r="GG643">
        <v>423551</v>
      </c>
      <c r="GH643">
        <v>1027634</v>
      </c>
      <c r="GI643">
        <v>547203</v>
      </c>
      <c r="GJ643" t="s">
        <v>172</v>
      </c>
      <c r="GK643">
        <v>65</v>
      </c>
      <c r="GL643">
        <v>79529</v>
      </c>
      <c r="GM643">
        <v>68</v>
      </c>
      <c r="GN643" t="s">
        <v>185</v>
      </c>
      <c r="GO643" t="s">
        <v>166</v>
      </c>
      <c r="GP643">
        <v>1024</v>
      </c>
      <c r="GQ643">
        <v>-50</v>
      </c>
      <c r="GR643">
        <v>180</v>
      </c>
      <c r="GS643">
        <f t="shared" ref="GS643:GS706" si="527">GM643</f>
        <v>68</v>
      </c>
      <c r="GT643" t="str">
        <f t="shared" si="482"/>
        <v>test</v>
      </c>
    </row>
    <row r="644" spans="1:202" x14ac:dyDescent="0.2">
      <c r="A644">
        <v>95</v>
      </c>
      <c r="B644">
        <v>95</v>
      </c>
      <c r="C644">
        <v>1153</v>
      </c>
      <c r="D644">
        <v>1153</v>
      </c>
      <c r="E644" t="s">
        <v>155</v>
      </c>
      <c r="F644" t="s">
        <v>156</v>
      </c>
      <c r="G644" t="s">
        <v>156</v>
      </c>
      <c r="H644" t="s">
        <v>156</v>
      </c>
      <c r="I644">
        <v>0</v>
      </c>
      <c r="J644" t="s">
        <v>157</v>
      </c>
      <c r="K644">
        <v>1</v>
      </c>
      <c r="L644" t="s">
        <v>154</v>
      </c>
      <c r="M644" t="s">
        <v>154</v>
      </c>
      <c r="N644" t="s">
        <v>154</v>
      </c>
      <c r="O644">
        <v>1</v>
      </c>
      <c r="P644" t="s">
        <v>154</v>
      </c>
      <c r="Q644" t="s">
        <v>154</v>
      </c>
      <c r="R644" t="s">
        <v>183</v>
      </c>
      <c r="S644">
        <v>0</v>
      </c>
      <c r="T644">
        <v>2</v>
      </c>
      <c r="U644">
        <v>0</v>
      </c>
      <c r="V644">
        <v>68</v>
      </c>
      <c r="W644">
        <v>68</v>
      </c>
      <c r="X644">
        <v>2</v>
      </c>
      <c r="Y644">
        <v>68</v>
      </c>
      <c r="Z644">
        <v>20</v>
      </c>
      <c r="AA644">
        <v>0</v>
      </c>
      <c r="AB644">
        <v>20</v>
      </c>
      <c r="AC644">
        <v>2</v>
      </c>
      <c r="AD644">
        <v>2</v>
      </c>
      <c r="AE644">
        <v>0</v>
      </c>
      <c r="AF644">
        <v>0</v>
      </c>
      <c r="AG644">
        <v>68</v>
      </c>
      <c r="AH644">
        <v>2</v>
      </c>
      <c r="AI644">
        <v>2</v>
      </c>
      <c r="AJ644">
        <v>0</v>
      </c>
      <c r="AK644">
        <v>68</v>
      </c>
      <c r="AL644">
        <v>68</v>
      </c>
      <c r="AM644">
        <v>89</v>
      </c>
      <c r="AN644">
        <v>2</v>
      </c>
      <c r="AO644">
        <v>2</v>
      </c>
      <c r="AP644">
        <v>2</v>
      </c>
      <c r="AQ644">
        <v>20</v>
      </c>
      <c r="AR644">
        <v>20</v>
      </c>
      <c r="AS644">
        <v>20</v>
      </c>
      <c r="AT644">
        <v>2</v>
      </c>
      <c r="AU644">
        <v>68</v>
      </c>
      <c r="AV644">
        <v>20</v>
      </c>
      <c r="AW644">
        <v>68</v>
      </c>
      <c r="AX644">
        <v>0</v>
      </c>
      <c r="AY644" t="s">
        <v>159</v>
      </c>
      <c r="AZ644">
        <v>-88</v>
      </c>
      <c r="BA644">
        <v>205</v>
      </c>
      <c r="BB644" t="s">
        <v>160</v>
      </c>
      <c r="BC644" t="s">
        <v>161</v>
      </c>
      <c r="BD644" t="b">
        <v>0</v>
      </c>
      <c r="BE644" t="s">
        <v>164</v>
      </c>
      <c r="BF644" t="b">
        <v>1</v>
      </c>
      <c r="BH644" t="s">
        <v>233</v>
      </c>
      <c r="BI644" t="s">
        <v>162</v>
      </c>
      <c r="BJ644" t="b">
        <v>0</v>
      </c>
      <c r="BK644" t="s">
        <v>163</v>
      </c>
      <c r="BL644" t="b">
        <v>0</v>
      </c>
      <c r="BM644">
        <v>18</v>
      </c>
      <c r="BN644" t="s">
        <v>164</v>
      </c>
      <c r="BO644" t="s">
        <v>165</v>
      </c>
      <c r="BP644" t="s">
        <v>164</v>
      </c>
      <c r="BQ644" t="s">
        <v>166</v>
      </c>
      <c r="BR644">
        <v>768</v>
      </c>
      <c r="BS644" t="s">
        <v>156</v>
      </c>
      <c r="BT644" t="s">
        <v>173</v>
      </c>
      <c r="BU644" t="s">
        <v>180</v>
      </c>
      <c r="BV644" t="s">
        <v>194</v>
      </c>
      <c r="BW644">
        <v>68</v>
      </c>
      <c r="BX644">
        <v>3</v>
      </c>
      <c r="BY644">
        <v>0</v>
      </c>
      <c r="BZ644">
        <v>6</v>
      </c>
      <c r="CA644" t="s">
        <v>234</v>
      </c>
      <c r="CB644" t="s">
        <v>156</v>
      </c>
      <c r="CC644">
        <v>7</v>
      </c>
      <c r="CD644" t="b">
        <v>0</v>
      </c>
      <c r="CE644" t="s">
        <v>168</v>
      </c>
      <c r="CF644" t="s">
        <v>227</v>
      </c>
      <c r="CG644">
        <v>63</v>
      </c>
      <c r="CH644">
        <v>0</v>
      </c>
      <c r="CI644" t="s">
        <v>183</v>
      </c>
      <c r="CJ644" t="s">
        <v>169</v>
      </c>
      <c r="CK644" t="s">
        <v>169</v>
      </c>
      <c r="CL644" t="s">
        <v>169</v>
      </c>
      <c r="CM644" t="s">
        <v>169</v>
      </c>
      <c r="CN644" t="s">
        <v>169</v>
      </c>
      <c r="CO644" t="s">
        <v>183</v>
      </c>
      <c r="CP644" t="s">
        <v>169</v>
      </c>
      <c r="CQ644">
        <v>1</v>
      </c>
      <c r="CR644">
        <v>65</v>
      </c>
      <c r="CS644" t="str">
        <f t="shared" si="483"/>
        <v/>
      </c>
      <c r="CT644" t="str">
        <f t="shared" ca="1" si="484"/>
        <v/>
      </c>
      <c r="CU644" t="str">
        <f t="shared" si="485"/>
        <v/>
      </c>
      <c r="CV644" t="str">
        <f t="shared" ca="1" si="486"/>
        <v/>
      </c>
      <c r="CW644" t="str">
        <f t="shared" si="487"/>
        <v/>
      </c>
      <c r="CX644" t="str">
        <f t="shared" ca="1" si="488"/>
        <v/>
      </c>
      <c r="CY644" t="str">
        <f t="shared" si="489"/>
        <v/>
      </c>
      <c r="CZ644" t="str">
        <f t="shared" ca="1" si="490"/>
        <v/>
      </c>
      <c r="DA644" t="str">
        <f t="shared" si="491"/>
        <v/>
      </c>
      <c r="DB644" t="str">
        <f t="shared" ca="1" si="492"/>
        <v/>
      </c>
      <c r="DC644" t="str">
        <f t="shared" si="493"/>
        <v/>
      </c>
      <c r="DD644" t="str">
        <f t="shared" ca="1" si="494"/>
        <v/>
      </c>
      <c r="DE644" t="str">
        <f t="shared" si="495"/>
        <v/>
      </c>
      <c r="DF644" t="str">
        <f t="shared" ca="1" si="496"/>
        <v/>
      </c>
      <c r="DG644" t="str">
        <f t="shared" si="497"/>
        <v/>
      </c>
      <c r="DH644" t="str">
        <f t="shared" ca="1" si="498"/>
        <v/>
      </c>
      <c r="DI644" t="str">
        <f t="shared" si="499"/>
        <v/>
      </c>
      <c r="DJ644" t="str">
        <f t="shared" ca="1" si="500"/>
        <v/>
      </c>
      <c r="DK644" t="str">
        <f t="shared" si="501"/>
        <v/>
      </c>
      <c r="DL644" t="str">
        <f t="shared" ca="1" si="502"/>
        <v/>
      </c>
      <c r="DM644" t="str">
        <f t="shared" si="503"/>
        <v/>
      </c>
      <c r="DN644" t="str">
        <f t="shared" ca="1" si="504"/>
        <v/>
      </c>
      <c r="DO644" t="str">
        <f t="shared" si="505"/>
        <v/>
      </c>
      <c r="DP644" t="str">
        <f t="shared" ca="1" si="506"/>
        <v/>
      </c>
      <c r="DQ644" t="str">
        <f t="shared" si="507"/>
        <v/>
      </c>
      <c r="DR644" t="str">
        <f t="shared" ca="1" si="508"/>
        <v/>
      </c>
      <c r="DS644" t="str">
        <f t="shared" si="509"/>
        <v/>
      </c>
      <c r="DT644" t="str">
        <f t="shared" ca="1" si="510"/>
        <v/>
      </c>
      <c r="DU644" t="str">
        <f t="shared" si="511"/>
        <v/>
      </c>
      <c r="DV644" t="str">
        <f t="shared" ca="1" si="512"/>
        <v/>
      </c>
      <c r="DW644" t="str">
        <f t="shared" si="513"/>
        <v/>
      </c>
      <c r="DX644" t="str">
        <f t="shared" ca="1" si="514"/>
        <v/>
      </c>
      <c r="DY644" t="str">
        <f t="shared" si="515"/>
        <v/>
      </c>
      <c r="DZ644" t="str">
        <f t="shared" ca="1" si="516"/>
        <v/>
      </c>
      <c r="EA644" t="str">
        <f t="shared" si="517"/>
        <v/>
      </c>
      <c r="EB644" t="str">
        <f t="shared" ca="1" si="518"/>
        <v/>
      </c>
      <c r="EC644" t="str">
        <f t="shared" si="519"/>
        <v/>
      </c>
      <c r="ED644" t="str">
        <f t="shared" ca="1" si="520"/>
        <v/>
      </c>
      <c r="EE644" t="str">
        <f t="shared" si="521"/>
        <v/>
      </c>
      <c r="EF644" t="str">
        <f t="shared" ca="1" si="522"/>
        <v/>
      </c>
      <c r="EG644" t="str">
        <f t="shared" si="523"/>
        <v/>
      </c>
      <c r="EH644" t="str">
        <f t="shared" ca="1" si="524"/>
        <v/>
      </c>
      <c r="EI644" t="str">
        <f t="shared" si="525"/>
        <v/>
      </c>
      <c r="EJ644" t="str">
        <f t="shared" ca="1" si="526"/>
        <v/>
      </c>
      <c r="EK644" t="str">
        <f t="shared" ca="1" si="481"/>
        <v/>
      </c>
      <c r="EL644" t="s">
        <v>924</v>
      </c>
      <c r="EM644">
        <v>112816</v>
      </c>
      <c r="EN644">
        <v>4839</v>
      </c>
      <c r="EO644">
        <v>9498</v>
      </c>
      <c r="EP644">
        <v>3201</v>
      </c>
      <c r="EQ644">
        <v>773</v>
      </c>
      <c r="ER644">
        <v>65</v>
      </c>
      <c r="ES644">
        <v>20380</v>
      </c>
      <c r="ET644">
        <v>2407</v>
      </c>
      <c r="EU644">
        <v>2</v>
      </c>
      <c r="EV644" t="s">
        <v>156</v>
      </c>
      <c r="EW644">
        <v>1024</v>
      </c>
      <c r="EX644">
        <v>2</v>
      </c>
      <c r="EY644">
        <v>48000</v>
      </c>
      <c r="EZ644">
        <v>-16</v>
      </c>
      <c r="FA644" t="s">
        <v>170</v>
      </c>
      <c r="FB644">
        <v>6</v>
      </c>
      <c r="FC644" t="s">
        <v>171</v>
      </c>
      <c r="FD644">
        <v>434385</v>
      </c>
      <c r="FE644">
        <v>429539</v>
      </c>
      <c r="FF644">
        <v>2366</v>
      </c>
      <c r="FG644">
        <v>1035585</v>
      </c>
      <c r="FH644">
        <v>1037074</v>
      </c>
      <c r="FI644">
        <v>429525</v>
      </c>
      <c r="FJ644">
        <v>1035585</v>
      </c>
      <c r="FK644">
        <v>427115</v>
      </c>
      <c r="FL644" t="s">
        <v>158</v>
      </c>
      <c r="FM644">
        <v>423562</v>
      </c>
      <c r="FN644">
        <v>344358</v>
      </c>
      <c r="FO644">
        <v>374384</v>
      </c>
      <c r="FP644">
        <v>1591</v>
      </c>
      <c r="FQ644">
        <v>1550</v>
      </c>
      <c r="FR644">
        <v>1034825</v>
      </c>
      <c r="FS644">
        <v>344354</v>
      </c>
      <c r="FT644">
        <v>344354</v>
      </c>
      <c r="FU644">
        <v>1586</v>
      </c>
      <c r="FV644">
        <v>1041063</v>
      </c>
      <c r="FW644">
        <v>1039074</v>
      </c>
      <c r="FX644">
        <v>1041129</v>
      </c>
      <c r="FY644">
        <v>353857</v>
      </c>
      <c r="FZ644">
        <v>377586</v>
      </c>
      <c r="GA644">
        <v>353998</v>
      </c>
      <c r="GB644">
        <v>427115</v>
      </c>
      <c r="GC644">
        <v>425562</v>
      </c>
      <c r="GD644">
        <v>429523</v>
      </c>
      <c r="GE644" t="s">
        <v>158</v>
      </c>
      <c r="GF644">
        <v>1041063</v>
      </c>
      <c r="GG644">
        <v>423551</v>
      </c>
      <c r="GH644">
        <v>1034822</v>
      </c>
      <c r="GI644">
        <v>547203</v>
      </c>
      <c r="GJ644" t="s">
        <v>172</v>
      </c>
      <c r="GK644">
        <v>66</v>
      </c>
      <c r="GL644">
        <v>79594</v>
      </c>
      <c r="GM644">
        <v>69</v>
      </c>
      <c r="GN644" t="s">
        <v>185</v>
      </c>
      <c r="GO644" t="s">
        <v>166</v>
      </c>
      <c r="GP644">
        <v>1024</v>
      </c>
      <c r="GQ644">
        <v>-50</v>
      </c>
      <c r="GR644">
        <v>180</v>
      </c>
      <c r="GS644">
        <f t="shared" si="527"/>
        <v>69</v>
      </c>
      <c r="GT644" t="str">
        <f t="shared" si="482"/>
        <v>test</v>
      </c>
    </row>
    <row r="645" spans="1:202" x14ac:dyDescent="0.2">
      <c r="A645">
        <v>95</v>
      </c>
      <c r="B645">
        <v>95</v>
      </c>
      <c r="C645">
        <v>1143</v>
      </c>
      <c r="D645">
        <v>1143</v>
      </c>
      <c r="E645" t="s">
        <v>155</v>
      </c>
      <c r="F645" t="s">
        <v>156</v>
      </c>
      <c r="G645" t="s">
        <v>156</v>
      </c>
      <c r="H645" t="s">
        <v>156</v>
      </c>
      <c r="I645">
        <v>0</v>
      </c>
      <c r="J645" t="s">
        <v>157</v>
      </c>
      <c r="K645">
        <v>1</v>
      </c>
      <c r="L645" t="s">
        <v>154</v>
      </c>
      <c r="M645" t="s">
        <v>154</v>
      </c>
      <c r="N645" t="s">
        <v>154</v>
      </c>
      <c r="O645">
        <v>1</v>
      </c>
      <c r="P645" t="s">
        <v>154</v>
      </c>
      <c r="Q645" t="s">
        <v>154</v>
      </c>
      <c r="R645" t="s">
        <v>179</v>
      </c>
      <c r="S645">
        <v>0</v>
      </c>
      <c r="T645">
        <v>2</v>
      </c>
      <c r="U645">
        <v>0</v>
      </c>
      <c r="V645">
        <v>69</v>
      </c>
      <c r="W645">
        <v>69</v>
      </c>
      <c r="X645">
        <v>2</v>
      </c>
      <c r="Y645">
        <v>69</v>
      </c>
      <c r="Z645">
        <v>20</v>
      </c>
      <c r="AA645">
        <v>0</v>
      </c>
      <c r="AB645">
        <v>20</v>
      </c>
      <c r="AC645">
        <v>2</v>
      </c>
      <c r="AD645">
        <v>2</v>
      </c>
      <c r="AE645">
        <v>0</v>
      </c>
      <c r="AF645">
        <v>0</v>
      </c>
      <c r="AG645">
        <v>69</v>
      </c>
      <c r="AH645">
        <v>2</v>
      </c>
      <c r="AI645">
        <v>2</v>
      </c>
      <c r="AJ645">
        <v>0</v>
      </c>
      <c r="AK645">
        <v>69</v>
      </c>
      <c r="AL645">
        <v>69</v>
      </c>
      <c r="AM645">
        <v>90</v>
      </c>
      <c r="AN645">
        <v>2</v>
      </c>
      <c r="AO645">
        <v>2</v>
      </c>
      <c r="AP645">
        <v>2</v>
      </c>
      <c r="AQ645">
        <v>20</v>
      </c>
      <c r="AR645">
        <v>20</v>
      </c>
      <c r="AS645">
        <v>20</v>
      </c>
      <c r="AT645">
        <v>2</v>
      </c>
      <c r="AU645">
        <v>69</v>
      </c>
      <c r="AV645">
        <v>20</v>
      </c>
      <c r="AW645">
        <v>69</v>
      </c>
      <c r="AX645">
        <v>0</v>
      </c>
      <c r="AY645" t="s">
        <v>159</v>
      </c>
      <c r="AZ645">
        <v>-88</v>
      </c>
      <c r="BA645">
        <v>205</v>
      </c>
      <c r="BB645" t="s">
        <v>160</v>
      </c>
      <c r="BC645" t="s">
        <v>161</v>
      </c>
      <c r="BD645" t="b">
        <v>0</v>
      </c>
      <c r="BE645">
        <v>1.86</v>
      </c>
      <c r="BF645" t="b">
        <v>1</v>
      </c>
      <c r="BH645" t="s">
        <v>233</v>
      </c>
      <c r="BI645" t="s">
        <v>162</v>
      </c>
      <c r="BJ645" t="b">
        <v>0</v>
      </c>
      <c r="BK645" t="s">
        <v>163</v>
      </c>
      <c r="BL645" t="b">
        <v>0</v>
      </c>
      <c r="BM645">
        <v>18</v>
      </c>
      <c r="BN645" t="s">
        <v>164</v>
      </c>
      <c r="BO645" t="s">
        <v>165</v>
      </c>
      <c r="BP645" t="s">
        <v>164</v>
      </c>
      <c r="BQ645" t="s">
        <v>166</v>
      </c>
      <c r="BR645">
        <v>768</v>
      </c>
      <c r="BS645" t="s">
        <v>156</v>
      </c>
      <c r="BT645" t="s">
        <v>173</v>
      </c>
      <c r="BU645" t="s">
        <v>189</v>
      </c>
      <c r="BV645" t="s">
        <v>176</v>
      </c>
      <c r="BW645">
        <v>69</v>
      </c>
      <c r="BX645">
        <v>3</v>
      </c>
      <c r="BY645">
        <v>0</v>
      </c>
      <c r="BZ645">
        <v>6</v>
      </c>
      <c r="CA645" t="s">
        <v>234</v>
      </c>
      <c r="CB645" t="s">
        <v>156</v>
      </c>
      <c r="CC645">
        <v>7</v>
      </c>
      <c r="CD645" t="b">
        <v>0</v>
      </c>
      <c r="CE645" t="s">
        <v>168</v>
      </c>
      <c r="CF645" t="s">
        <v>227</v>
      </c>
      <c r="CG645">
        <v>3</v>
      </c>
      <c r="CH645">
        <v>0</v>
      </c>
      <c r="CI645" t="s">
        <v>179</v>
      </c>
      <c r="CJ645" t="s">
        <v>169</v>
      </c>
      <c r="CK645" t="s">
        <v>169</v>
      </c>
      <c r="CL645" t="s">
        <v>169</v>
      </c>
      <c r="CM645" t="s">
        <v>169</v>
      </c>
      <c r="CN645" t="s">
        <v>169</v>
      </c>
      <c r="CO645" t="s">
        <v>179</v>
      </c>
      <c r="CP645" t="s">
        <v>169</v>
      </c>
      <c r="CQ645">
        <v>1</v>
      </c>
      <c r="CR645">
        <v>483</v>
      </c>
      <c r="CS645">
        <f t="shared" si="483"/>
        <v>483</v>
      </c>
      <c r="CT645">
        <f t="shared" ca="1" si="484"/>
        <v>483</v>
      </c>
      <c r="CU645" t="str">
        <f t="shared" si="485"/>
        <v/>
      </c>
      <c r="CV645" t="str">
        <f t="shared" ca="1" si="486"/>
        <v/>
      </c>
      <c r="CW645">
        <f t="shared" si="487"/>
        <v>483</v>
      </c>
      <c r="CX645">
        <f t="shared" ca="1" si="488"/>
        <v>483</v>
      </c>
      <c r="CY645" t="str">
        <f t="shared" si="489"/>
        <v/>
      </c>
      <c r="CZ645" t="str">
        <f t="shared" ca="1" si="490"/>
        <v/>
      </c>
      <c r="DA645" t="str">
        <f t="shared" si="491"/>
        <v/>
      </c>
      <c r="DB645" t="str">
        <f t="shared" ca="1" si="492"/>
        <v/>
      </c>
      <c r="DC645" t="str">
        <f t="shared" si="493"/>
        <v/>
      </c>
      <c r="DD645" t="str">
        <f t="shared" ca="1" si="494"/>
        <v/>
      </c>
      <c r="DE645" t="str">
        <f t="shared" si="495"/>
        <v/>
      </c>
      <c r="DF645" t="str">
        <f t="shared" ca="1" si="496"/>
        <v/>
      </c>
      <c r="DG645" t="str">
        <f t="shared" si="497"/>
        <v/>
      </c>
      <c r="DH645" t="str">
        <f t="shared" ca="1" si="498"/>
        <v/>
      </c>
      <c r="DI645" t="str">
        <f t="shared" si="499"/>
        <v/>
      </c>
      <c r="DJ645" t="str">
        <f t="shared" ca="1" si="500"/>
        <v/>
      </c>
      <c r="DK645" t="str">
        <f t="shared" si="501"/>
        <v/>
      </c>
      <c r="DL645" t="str">
        <f t="shared" ca="1" si="502"/>
        <v/>
      </c>
      <c r="DM645" t="str">
        <f t="shared" si="503"/>
        <v/>
      </c>
      <c r="DN645" t="str">
        <f t="shared" ca="1" si="504"/>
        <v/>
      </c>
      <c r="DO645" t="str">
        <f t="shared" si="505"/>
        <v/>
      </c>
      <c r="DP645" t="str">
        <f t="shared" ca="1" si="506"/>
        <v/>
      </c>
      <c r="DQ645" t="str">
        <f t="shared" si="507"/>
        <v/>
      </c>
      <c r="DR645" t="str">
        <f t="shared" ca="1" si="508"/>
        <v/>
      </c>
      <c r="DS645" t="str">
        <f t="shared" si="509"/>
        <v/>
      </c>
      <c r="DT645" t="str">
        <f t="shared" ca="1" si="510"/>
        <v/>
      </c>
      <c r="DU645" t="str">
        <f t="shared" si="511"/>
        <v/>
      </c>
      <c r="DV645" t="str">
        <f t="shared" ca="1" si="512"/>
        <v/>
      </c>
      <c r="DW645" t="str">
        <f t="shared" si="513"/>
        <v/>
      </c>
      <c r="DX645" t="str">
        <f t="shared" ca="1" si="514"/>
        <v/>
      </c>
      <c r="DY645" t="str">
        <f t="shared" si="515"/>
        <v/>
      </c>
      <c r="DZ645" t="str">
        <f t="shared" ca="1" si="516"/>
        <v/>
      </c>
      <c r="EA645" t="str">
        <f t="shared" si="517"/>
        <v/>
      </c>
      <c r="EB645" t="str">
        <f t="shared" ca="1" si="518"/>
        <v/>
      </c>
      <c r="EC645" t="str">
        <f t="shared" si="519"/>
        <v/>
      </c>
      <c r="ED645" t="str">
        <f t="shared" ca="1" si="520"/>
        <v/>
      </c>
      <c r="EE645" t="str">
        <f t="shared" si="521"/>
        <v/>
      </c>
      <c r="EF645" t="str">
        <f t="shared" ca="1" si="522"/>
        <v/>
      </c>
      <c r="EG645" t="str">
        <f t="shared" si="523"/>
        <v/>
      </c>
      <c r="EH645" t="str">
        <f t="shared" ca="1" si="524"/>
        <v/>
      </c>
      <c r="EI645" t="str">
        <f t="shared" si="525"/>
        <v/>
      </c>
      <c r="EJ645" t="str">
        <f t="shared" ca="1" si="526"/>
        <v/>
      </c>
      <c r="EK645">
        <f t="shared" ca="1" si="481"/>
        <v>483</v>
      </c>
      <c r="EL645">
        <v>483</v>
      </c>
      <c r="EM645">
        <v>112816</v>
      </c>
      <c r="EN645">
        <v>4839</v>
      </c>
      <c r="EO645">
        <v>9498</v>
      </c>
      <c r="EP645">
        <v>3201</v>
      </c>
      <c r="EQ645">
        <v>773</v>
      </c>
      <c r="ER645">
        <v>483</v>
      </c>
      <c r="ES645">
        <v>20380</v>
      </c>
      <c r="ET645">
        <v>2407</v>
      </c>
      <c r="EU645">
        <v>2</v>
      </c>
      <c r="EV645" t="s">
        <v>156</v>
      </c>
      <c r="EW645">
        <v>1024</v>
      </c>
      <c r="EX645">
        <v>2</v>
      </c>
      <c r="EY645">
        <v>48000</v>
      </c>
      <c r="EZ645">
        <v>-16</v>
      </c>
      <c r="FA645" t="s">
        <v>170</v>
      </c>
      <c r="FB645">
        <v>6</v>
      </c>
      <c r="FC645" t="s">
        <v>171</v>
      </c>
      <c r="FD645">
        <v>434385</v>
      </c>
      <c r="FE645">
        <v>429539</v>
      </c>
      <c r="FF645">
        <v>2366</v>
      </c>
      <c r="FG645">
        <v>1041907</v>
      </c>
      <c r="FH645">
        <v>1043495</v>
      </c>
      <c r="FI645">
        <v>429525</v>
      </c>
      <c r="FJ645">
        <v>1041907</v>
      </c>
      <c r="FK645">
        <v>427115</v>
      </c>
      <c r="FL645" t="s">
        <v>158</v>
      </c>
      <c r="FM645">
        <v>423562</v>
      </c>
      <c r="FN645">
        <v>344358</v>
      </c>
      <c r="FO645">
        <v>374384</v>
      </c>
      <c r="FP645">
        <v>1591</v>
      </c>
      <c r="FQ645">
        <v>1550</v>
      </c>
      <c r="FR645">
        <v>1041151</v>
      </c>
      <c r="FS645">
        <v>344354</v>
      </c>
      <c r="FT645">
        <v>344354</v>
      </c>
      <c r="FU645">
        <v>1586</v>
      </c>
      <c r="FV645">
        <v>1046997</v>
      </c>
      <c r="FW645">
        <v>1045495</v>
      </c>
      <c r="FX645">
        <v>1047481</v>
      </c>
      <c r="FY645">
        <v>353857</v>
      </c>
      <c r="FZ645">
        <v>377586</v>
      </c>
      <c r="GA645">
        <v>353998</v>
      </c>
      <c r="GB645">
        <v>427115</v>
      </c>
      <c r="GC645">
        <v>425562</v>
      </c>
      <c r="GD645">
        <v>429523</v>
      </c>
      <c r="GE645" t="s">
        <v>158</v>
      </c>
      <c r="GF645">
        <v>1046997</v>
      </c>
      <c r="GG645">
        <v>423551</v>
      </c>
      <c r="GH645">
        <v>1041149</v>
      </c>
      <c r="GI645">
        <v>547203</v>
      </c>
      <c r="GJ645" t="s">
        <v>172</v>
      </c>
      <c r="GK645">
        <v>67</v>
      </c>
      <c r="GL645">
        <v>80077</v>
      </c>
      <c r="GM645">
        <v>70</v>
      </c>
      <c r="GN645" t="s">
        <v>182</v>
      </c>
      <c r="GO645" t="s">
        <v>166</v>
      </c>
      <c r="GP645">
        <v>1024</v>
      </c>
      <c r="GQ645">
        <v>-50</v>
      </c>
      <c r="GR645">
        <v>180</v>
      </c>
      <c r="GS645">
        <f t="shared" si="527"/>
        <v>70</v>
      </c>
      <c r="GT645" t="str">
        <f t="shared" si="482"/>
        <v>test</v>
      </c>
    </row>
    <row r="646" spans="1:202" x14ac:dyDescent="0.2">
      <c r="A646">
        <v>95</v>
      </c>
      <c r="B646">
        <v>95</v>
      </c>
      <c r="C646">
        <v>1136</v>
      </c>
      <c r="D646">
        <v>1136</v>
      </c>
      <c r="E646" t="s">
        <v>155</v>
      </c>
      <c r="F646" t="s">
        <v>156</v>
      </c>
      <c r="G646" t="s">
        <v>156</v>
      </c>
      <c r="H646" t="s">
        <v>156</v>
      </c>
      <c r="I646">
        <v>0</v>
      </c>
      <c r="J646" t="s">
        <v>157</v>
      </c>
      <c r="K646">
        <v>1</v>
      </c>
      <c r="L646" t="s">
        <v>154</v>
      </c>
      <c r="M646" t="s">
        <v>154</v>
      </c>
      <c r="N646" t="s">
        <v>154</v>
      </c>
      <c r="O646">
        <v>1</v>
      </c>
      <c r="P646" t="s">
        <v>154</v>
      </c>
      <c r="Q646" t="s">
        <v>154</v>
      </c>
      <c r="R646" t="s">
        <v>179</v>
      </c>
      <c r="S646">
        <v>0</v>
      </c>
      <c r="T646">
        <v>2</v>
      </c>
      <c r="U646">
        <v>0</v>
      </c>
      <c r="V646">
        <v>70</v>
      </c>
      <c r="W646">
        <v>70</v>
      </c>
      <c r="X646">
        <v>2</v>
      </c>
      <c r="Y646">
        <v>70</v>
      </c>
      <c r="Z646">
        <v>20</v>
      </c>
      <c r="AA646">
        <v>0</v>
      </c>
      <c r="AB646">
        <v>20</v>
      </c>
      <c r="AC646">
        <v>2</v>
      </c>
      <c r="AD646">
        <v>2</v>
      </c>
      <c r="AE646">
        <v>0</v>
      </c>
      <c r="AF646">
        <v>0</v>
      </c>
      <c r="AG646">
        <v>70</v>
      </c>
      <c r="AH646">
        <v>2</v>
      </c>
      <c r="AI646">
        <v>2</v>
      </c>
      <c r="AJ646">
        <v>0</v>
      </c>
      <c r="AK646">
        <v>70</v>
      </c>
      <c r="AL646">
        <v>70</v>
      </c>
      <c r="AM646">
        <v>91</v>
      </c>
      <c r="AN646">
        <v>2</v>
      </c>
      <c r="AO646">
        <v>2</v>
      </c>
      <c r="AP646">
        <v>2</v>
      </c>
      <c r="AQ646">
        <v>20</v>
      </c>
      <c r="AR646">
        <v>20</v>
      </c>
      <c r="AS646">
        <v>20</v>
      </c>
      <c r="AT646">
        <v>2</v>
      </c>
      <c r="AU646">
        <v>70</v>
      </c>
      <c r="AV646">
        <v>20</v>
      </c>
      <c r="AW646">
        <v>70</v>
      </c>
      <c r="AX646">
        <v>0</v>
      </c>
      <c r="AY646" t="s">
        <v>159</v>
      </c>
      <c r="AZ646">
        <v>-88</v>
      </c>
      <c r="BA646">
        <v>205</v>
      </c>
      <c r="BB646" t="s">
        <v>160</v>
      </c>
      <c r="BC646" t="s">
        <v>161</v>
      </c>
      <c r="BD646" t="b">
        <v>0</v>
      </c>
      <c r="BE646">
        <v>3.68</v>
      </c>
      <c r="BF646" t="b">
        <v>1</v>
      </c>
      <c r="BH646" t="s">
        <v>233</v>
      </c>
      <c r="BI646" t="s">
        <v>162</v>
      </c>
      <c r="BJ646" t="b">
        <v>0</v>
      </c>
      <c r="BK646" t="s">
        <v>163</v>
      </c>
      <c r="BL646" t="b">
        <v>0</v>
      </c>
      <c r="BM646">
        <v>18</v>
      </c>
      <c r="BN646" t="s">
        <v>164</v>
      </c>
      <c r="BO646" t="s">
        <v>165</v>
      </c>
      <c r="BP646" t="s">
        <v>164</v>
      </c>
      <c r="BQ646" t="s">
        <v>166</v>
      </c>
      <c r="BR646">
        <v>768</v>
      </c>
      <c r="BS646" t="s">
        <v>156</v>
      </c>
      <c r="BT646" t="s">
        <v>173</v>
      </c>
      <c r="BU646" t="s">
        <v>186</v>
      </c>
      <c r="BV646" t="s">
        <v>176</v>
      </c>
      <c r="BW646">
        <v>70</v>
      </c>
      <c r="BX646">
        <v>3</v>
      </c>
      <c r="BY646">
        <v>0</v>
      </c>
      <c r="BZ646">
        <v>6</v>
      </c>
      <c r="CA646" t="s">
        <v>234</v>
      </c>
      <c r="CB646" t="s">
        <v>156</v>
      </c>
      <c r="CC646">
        <v>7</v>
      </c>
      <c r="CD646" t="b">
        <v>0</v>
      </c>
      <c r="CE646" t="s">
        <v>168</v>
      </c>
      <c r="CF646" t="s">
        <v>227</v>
      </c>
      <c r="CG646">
        <v>34</v>
      </c>
      <c r="CH646">
        <v>0</v>
      </c>
      <c r="CI646" t="s">
        <v>179</v>
      </c>
      <c r="CJ646" t="s">
        <v>169</v>
      </c>
      <c r="CK646" t="s">
        <v>169</v>
      </c>
      <c r="CL646" t="s">
        <v>169</v>
      </c>
      <c r="CM646" t="s">
        <v>169</v>
      </c>
      <c r="CN646" t="s">
        <v>169</v>
      </c>
      <c r="CO646" t="s">
        <v>179</v>
      </c>
      <c r="CP646" t="s">
        <v>169</v>
      </c>
      <c r="CQ646">
        <v>1</v>
      </c>
      <c r="CR646">
        <v>643</v>
      </c>
      <c r="CS646">
        <f t="shared" si="483"/>
        <v>643</v>
      </c>
      <c r="CT646">
        <f t="shared" ca="1" si="484"/>
        <v>643</v>
      </c>
      <c r="CU646" t="str">
        <f t="shared" si="485"/>
        <v/>
      </c>
      <c r="CV646" t="str">
        <f t="shared" ca="1" si="486"/>
        <v/>
      </c>
      <c r="CW646" t="str">
        <f t="shared" si="487"/>
        <v/>
      </c>
      <c r="CX646" t="str">
        <f t="shared" ca="1" si="488"/>
        <v/>
      </c>
      <c r="CY646" t="str">
        <f t="shared" si="489"/>
        <v/>
      </c>
      <c r="CZ646" t="str">
        <f t="shared" ca="1" si="490"/>
        <v/>
      </c>
      <c r="DA646" t="str">
        <f t="shared" si="491"/>
        <v/>
      </c>
      <c r="DB646" t="str">
        <f t="shared" ca="1" si="492"/>
        <v/>
      </c>
      <c r="DC646" t="str">
        <f t="shared" si="493"/>
        <v/>
      </c>
      <c r="DD646" t="str">
        <f t="shared" ca="1" si="494"/>
        <v/>
      </c>
      <c r="DE646">
        <f t="shared" si="495"/>
        <v>643</v>
      </c>
      <c r="DF646">
        <f t="shared" ca="1" si="496"/>
        <v>643</v>
      </c>
      <c r="DG646" t="str">
        <f t="shared" si="497"/>
        <v/>
      </c>
      <c r="DH646" t="str">
        <f t="shared" ca="1" si="498"/>
        <v/>
      </c>
      <c r="DI646" t="str">
        <f t="shared" si="499"/>
        <v/>
      </c>
      <c r="DJ646" t="str">
        <f t="shared" ca="1" si="500"/>
        <v/>
      </c>
      <c r="DK646" t="str">
        <f t="shared" si="501"/>
        <v/>
      </c>
      <c r="DL646" t="str">
        <f t="shared" ca="1" si="502"/>
        <v/>
      </c>
      <c r="DM646" t="str">
        <f t="shared" si="503"/>
        <v/>
      </c>
      <c r="DN646" t="str">
        <f t="shared" ca="1" si="504"/>
        <v/>
      </c>
      <c r="DO646" t="str">
        <f t="shared" si="505"/>
        <v/>
      </c>
      <c r="DP646" t="str">
        <f t="shared" ca="1" si="506"/>
        <v/>
      </c>
      <c r="DQ646" t="str">
        <f t="shared" si="507"/>
        <v/>
      </c>
      <c r="DR646" t="str">
        <f t="shared" ca="1" si="508"/>
        <v/>
      </c>
      <c r="DS646" t="str">
        <f t="shared" si="509"/>
        <v/>
      </c>
      <c r="DT646" t="str">
        <f t="shared" ca="1" si="510"/>
        <v/>
      </c>
      <c r="DU646" t="str">
        <f t="shared" si="511"/>
        <v/>
      </c>
      <c r="DV646" t="str">
        <f t="shared" ca="1" si="512"/>
        <v/>
      </c>
      <c r="DW646" t="str">
        <f t="shared" si="513"/>
        <v/>
      </c>
      <c r="DX646" t="str">
        <f t="shared" ca="1" si="514"/>
        <v/>
      </c>
      <c r="DY646" t="str">
        <f t="shared" si="515"/>
        <v/>
      </c>
      <c r="DZ646" t="str">
        <f t="shared" ca="1" si="516"/>
        <v/>
      </c>
      <c r="EA646" t="str">
        <f t="shared" si="517"/>
        <v/>
      </c>
      <c r="EB646" t="str">
        <f t="shared" ca="1" si="518"/>
        <v/>
      </c>
      <c r="EC646" t="str">
        <f t="shared" si="519"/>
        <v/>
      </c>
      <c r="ED646" t="str">
        <f t="shared" ca="1" si="520"/>
        <v/>
      </c>
      <c r="EE646" t="str">
        <f t="shared" si="521"/>
        <v/>
      </c>
      <c r="EF646" t="str">
        <f t="shared" ca="1" si="522"/>
        <v/>
      </c>
      <c r="EG646" t="str">
        <f t="shared" si="523"/>
        <v/>
      </c>
      <c r="EH646" t="str">
        <f t="shared" ca="1" si="524"/>
        <v/>
      </c>
      <c r="EI646" t="str">
        <f t="shared" si="525"/>
        <v/>
      </c>
      <c r="EJ646" t="str">
        <f t="shared" ca="1" si="526"/>
        <v/>
      </c>
      <c r="EK646">
        <f t="shared" ca="1" si="481"/>
        <v>643</v>
      </c>
      <c r="EL646">
        <v>643</v>
      </c>
      <c r="EM646">
        <v>112816</v>
      </c>
      <c r="EN646">
        <v>4839</v>
      </c>
      <c r="EO646">
        <v>9498</v>
      </c>
      <c r="EP646">
        <v>3201</v>
      </c>
      <c r="EQ646">
        <v>773</v>
      </c>
      <c r="ER646">
        <v>643</v>
      </c>
      <c r="ES646">
        <v>20380</v>
      </c>
      <c r="ET646">
        <v>2407</v>
      </c>
      <c r="EU646">
        <v>2</v>
      </c>
      <c r="EV646" t="s">
        <v>156</v>
      </c>
      <c r="EW646">
        <v>1024</v>
      </c>
      <c r="EX646">
        <v>2</v>
      </c>
      <c r="EY646">
        <v>48000</v>
      </c>
      <c r="EZ646">
        <v>-16</v>
      </c>
      <c r="FA646" t="s">
        <v>170</v>
      </c>
      <c r="FB646">
        <v>6</v>
      </c>
      <c r="FC646" t="s">
        <v>171</v>
      </c>
      <c r="FD646">
        <v>434385</v>
      </c>
      <c r="FE646">
        <v>429539</v>
      </c>
      <c r="FF646">
        <v>2366</v>
      </c>
      <c r="FG646">
        <v>1048258</v>
      </c>
      <c r="FH646">
        <v>1049810</v>
      </c>
      <c r="FI646">
        <v>429525</v>
      </c>
      <c r="FJ646">
        <v>1048258</v>
      </c>
      <c r="FK646">
        <v>427115</v>
      </c>
      <c r="FL646" t="s">
        <v>158</v>
      </c>
      <c r="FM646">
        <v>423562</v>
      </c>
      <c r="FN646">
        <v>344358</v>
      </c>
      <c r="FO646">
        <v>374384</v>
      </c>
      <c r="FP646">
        <v>1591</v>
      </c>
      <c r="FQ646">
        <v>1550</v>
      </c>
      <c r="FR646">
        <v>1047500</v>
      </c>
      <c r="FS646">
        <v>344354</v>
      </c>
      <c r="FT646">
        <v>344354</v>
      </c>
      <c r="FU646">
        <v>1586</v>
      </c>
      <c r="FV646">
        <v>1053309</v>
      </c>
      <c r="FW646">
        <v>1051810</v>
      </c>
      <c r="FX646">
        <v>1053953</v>
      </c>
      <c r="FY646">
        <v>353857</v>
      </c>
      <c r="FZ646">
        <v>377586</v>
      </c>
      <c r="GA646">
        <v>353998</v>
      </c>
      <c r="GB646">
        <v>427115</v>
      </c>
      <c r="GC646">
        <v>425562</v>
      </c>
      <c r="GD646">
        <v>429523</v>
      </c>
      <c r="GE646" t="s">
        <v>158</v>
      </c>
      <c r="GF646">
        <v>1053309</v>
      </c>
      <c r="GG646">
        <v>423551</v>
      </c>
      <c r="GH646">
        <v>1047498</v>
      </c>
      <c r="GI646">
        <v>547203</v>
      </c>
      <c r="GJ646" t="s">
        <v>172</v>
      </c>
      <c r="GK646">
        <v>68</v>
      </c>
      <c r="GL646">
        <v>80720</v>
      </c>
      <c r="GM646">
        <v>71</v>
      </c>
      <c r="GN646" t="s">
        <v>182</v>
      </c>
      <c r="GO646" t="s">
        <v>166</v>
      </c>
      <c r="GP646">
        <v>1024</v>
      </c>
      <c r="GQ646">
        <v>-50</v>
      </c>
      <c r="GR646">
        <v>180</v>
      </c>
      <c r="GS646">
        <f t="shared" si="527"/>
        <v>71</v>
      </c>
      <c r="GT646" t="str">
        <f t="shared" si="482"/>
        <v>test</v>
      </c>
    </row>
    <row r="647" spans="1:202" x14ac:dyDescent="0.2">
      <c r="A647">
        <v>95</v>
      </c>
      <c r="B647">
        <v>95</v>
      </c>
      <c r="C647">
        <v>1127</v>
      </c>
      <c r="D647">
        <v>1127</v>
      </c>
      <c r="E647" t="s">
        <v>155</v>
      </c>
      <c r="F647" t="s">
        <v>156</v>
      </c>
      <c r="G647" t="s">
        <v>156</v>
      </c>
      <c r="H647" t="s">
        <v>156</v>
      </c>
      <c r="I647">
        <v>0</v>
      </c>
      <c r="J647" t="s">
        <v>157</v>
      </c>
      <c r="K647">
        <v>1</v>
      </c>
      <c r="L647" t="s">
        <v>154</v>
      </c>
      <c r="M647" t="s">
        <v>154</v>
      </c>
      <c r="N647" t="s">
        <v>154</v>
      </c>
      <c r="O647">
        <v>1</v>
      </c>
      <c r="P647" t="s">
        <v>154</v>
      </c>
      <c r="Q647" t="s">
        <v>154</v>
      </c>
      <c r="R647" t="s">
        <v>183</v>
      </c>
      <c r="S647">
        <v>0</v>
      </c>
      <c r="T647">
        <v>2</v>
      </c>
      <c r="U647">
        <v>0</v>
      </c>
      <c r="V647">
        <v>71</v>
      </c>
      <c r="W647">
        <v>71</v>
      </c>
      <c r="X647">
        <v>2</v>
      </c>
      <c r="Y647">
        <v>71</v>
      </c>
      <c r="Z647">
        <v>20</v>
      </c>
      <c r="AA647">
        <v>0</v>
      </c>
      <c r="AB647">
        <v>20</v>
      </c>
      <c r="AC647">
        <v>2</v>
      </c>
      <c r="AD647">
        <v>2</v>
      </c>
      <c r="AE647">
        <v>0</v>
      </c>
      <c r="AF647">
        <v>0</v>
      </c>
      <c r="AG647">
        <v>71</v>
      </c>
      <c r="AH647">
        <v>2</v>
      </c>
      <c r="AI647">
        <v>2</v>
      </c>
      <c r="AJ647">
        <v>0</v>
      </c>
      <c r="AK647">
        <v>71</v>
      </c>
      <c r="AL647">
        <v>71</v>
      </c>
      <c r="AM647">
        <v>92</v>
      </c>
      <c r="AN647">
        <v>2</v>
      </c>
      <c r="AO647">
        <v>2</v>
      </c>
      <c r="AP647">
        <v>2</v>
      </c>
      <c r="AQ647">
        <v>20</v>
      </c>
      <c r="AR647">
        <v>20</v>
      </c>
      <c r="AS647">
        <v>20</v>
      </c>
      <c r="AT647">
        <v>2</v>
      </c>
      <c r="AU647">
        <v>71</v>
      </c>
      <c r="AV647">
        <v>20</v>
      </c>
      <c r="AW647">
        <v>71</v>
      </c>
      <c r="AX647">
        <v>0</v>
      </c>
      <c r="AY647" t="s">
        <v>159</v>
      </c>
      <c r="AZ647">
        <v>-88</v>
      </c>
      <c r="BA647">
        <v>205</v>
      </c>
      <c r="BB647" t="s">
        <v>160</v>
      </c>
      <c r="BC647" t="s">
        <v>161</v>
      </c>
      <c r="BD647" t="b">
        <v>0</v>
      </c>
      <c r="BE647" t="s">
        <v>164</v>
      </c>
      <c r="BF647" t="b">
        <v>1</v>
      </c>
      <c r="BH647" t="s">
        <v>233</v>
      </c>
      <c r="BI647" t="s">
        <v>162</v>
      </c>
      <c r="BJ647" t="b">
        <v>0</v>
      </c>
      <c r="BK647" t="s">
        <v>163</v>
      </c>
      <c r="BL647" t="b">
        <v>0</v>
      </c>
      <c r="BM647">
        <v>18</v>
      </c>
      <c r="BN647" t="s">
        <v>164</v>
      </c>
      <c r="BO647" t="s">
        <v>165</v>
      </c>
      <c r="BP647" t="s">
        <v>164</v>
      </c>
      <c r="BQ647" t="s">
        <v>166</v>
      </c>
      <c r="BR647">
        <v>768</v>
      </c>
      <c r="BS647" t="s">
        <v>156</v>
      </c>
      <c r="BT647" t="s">
        <v>173</v>
      </c>
      <c r="BU647" t="s">
        <v>186</v>
      </c>
      <c r="BV647" t="s">
        <v>184</v>
      </c>
      <c r="BW647">
        <v>71</v>
      </c>
      <c r="BX647">
        <v>3</v>
      </c>
      <c r="BY647">
        <v>0</v>
      </c>
      <c r="BZ647">
        <v>6</v>
      </c>
      <c r="CA647" t="s">
        <v>234</v>
      </c>
      <c r="CB647" t="s">
        <v>156</v>
      </c>
      <c r="CC647">
        <v>7</v>
      </c>
      <c r="CD647" t="b">
        <v>0</v>
      </c>
      <c r="CE647" t="s">
        <v>168</v>
      </c>
      <c r="CF647" t="s">
        <v>227</v>
      </c>
      <c r="CG647">
        <v>67</v>
      </c>
      <c r="CH647">
        <v>0</v>
      </c>
      <c r="CI647" t="s">
        <v>183</v>
      </c>
      <c r="CJ647" t="s">
        <v>169</v>
      </c>
      <c r="CK647" t="s">
        <v>169</v>
      </c>
      <c r="CL647" t="s">
        <v>169</v>
      </c>
      <c r="CM647" t="s">
        <v>169</v>
      </c>
      <c r="CN647" t="s">
        <v>169</v>
      </c>
      <c r="CO647" t="s">
        <v>183</v>
      </c>
      <c r="CP647" t="s">
        <v>169</v>
      </c>
      <c r="CQ647">
        <v>1</v>
      </c>
      <c r="CR647">
        <v>471</v>
      </c>
      <c r="CS647" t="str">
        <f t="shared" si="483"/>
        <v/>
      </c>
      <c r="CT647" t="str">
        <f t="shared" ca="1" si="484"/>
        <v/>
      </c>
      <c r="CU647" t="str">
        <f t="shared" si="485"/>
        <v/>
      </c>
      <c r="CV647" t="str">
        <f t="shared" ca="1" si="486"/>
        <v/>
      </c>
      <c r="CW647" t="str">
        <f t="shared" si="487"/>
        <v/>
      </c>
      <c r="CX647" t="str">
        <f t="shared" ca="1" si="488"/>
        <v/>
      </c>
      <c r="CY647" t="str">
        <f t="shared" si="489"/>
        <v/>
      </c>
      <c r="CZ647" t="str">
        <f t="shared" ca="1" si="490"/>
        <v/>
      </c>
      <c r="DA647" t="str">
        <f t="shared" si="491"/>
        <v/>
      </c>
      <c r="DB647" t="str">
        <f t="shared" ca="1" si="492"/>
        <v/>
      </c>
      <c r="DC647" t="str">
        <f t="shared" si="493"/>
        <v/>
      </c>
      <c r="DD647" t="str">
        <f t="shared" ca="1" si="494"/>
        <v/>
      </c>
      <c r="DE647" t="str">
        <f t="shared" si="495"/>
        <v/>
      </c>
      <c r="DF647" t="str">
        <f t="shared" ca="1" si="496"/>
        <v/>
      </c>
      <c r="DG647" t="str">
        <f t="shared" si="497"/>
        <v/>
      </c>
      <c r="DH647" t="str">
        <f t="shared" ca="1" si="498"/>
        <v/>
      </c>
      <c r="DI647" t="str">
        <f t="shared" si="499"/>
        <v/>
      </c>
      <c r="DJ647" t="str">
        <f t="shared" ca="1" si="500"/>
        <v/>
      </c>
      <c r="DK647" t="str">
        <f t="shared" si="501"/>
        <v/>
      </c>
      <c r="DL647" t="str">
        <f t="shared" ca="1" si="502"/>
        <v/>
      </c>
      <c r="DM647" t="str">
        <f t="shared" si="503"/>
        <v/>
      </c>
      <c r="DN647" t="str">
        <f t="shared" ca="1" si="504"/>
        <v/>
      </c>
      <c r="DO647" t="str">
        <f t="shared" si="505"/>
        <v/>
      </c>
      <c r="DP647" t="str">
        <f t="shared" ca="1" si="506"/>
        <v/>
      </c>
      <c r="DQ647" t="str">
        <f t="shared" si="507"/>
        <v/>
      </c>
      <c r="DR647" t="str">
        <f t="shared" ca="1" si="508"/>
        <v/>
      </c>
      <c r="DS647" t="str">
        <f t="shared" si="509"/>
        <v/>
      </c>
      <c r="DT647" t="str">
        <f t="shared" ca="1" si="510"/>
        <v/>
      </c>
      <c r="DU647" t="str">
        <f t="shared" si="511"/>
        <v/>
      </c>
      <c r="DV647" t="str">
        <f t="shared" ca="1" si="512"/>
        <v/>
      </c>
      <c r="DW647" t="str">
        <f t="shared" si="513"/>
        <v/>
      </c>
      <c r="DX647" t="str">
        <f t="shared" ca="1" si="514"/>
        <v/>
      </c>
      <c r="DY647" t="str">
        <f t="shared" si="515"/>
        <v/>
      </c>
      <c r="DZ647" t="str">
        <f t="shared" ca="1" si="516"/>
        <v/>
      </c>
      <c r="EA647" t="str">
        <f t="shared" si="517"/>
        <v/>
      </c>
      <c r="EB647" t="str">
        <f t="shared" ca="1" si="518"/>
        <v/>
      </c>
      <c r="EC647" t="str">
        <f t="shared" si="519"/>
        <v/>
      </c>
      <c r="ED647" t="str">
        <f t="shared" ca="1" si="520"/>
        <v/>
      </c>
      <c r="EE647" t="str">
        <f t="shared" si="521"/>
        <v/>
      </c>
      <c r="EF647" t="str">
        <f t="shared" ca="1" si="522"/>
        <v/>
      </c>
      <c r="EG647" t="str">
        <f t="shared" si="523"/>
        <v/>
      </c>
      <c r="EH647" t="str">
        <f t="shared" ca="1" si="524"/>
        <v/>
      </c>
      <c r="EI647" t="str">
        <f t="shared" si="525"/>
        <v/>
      </c>
      <c r="EJ647" t="str">
        <f t="shared" ca="1" si="526"/>
        <v/>
      </c>
      <c r="EK647" t="str">
        <f t="shared" ca="1" si="481"/>
        <v/>
      </c>
      <c r="EL647" t="s">
        <v>924</v>
      </c>
      <c r="EM647">
        <v>112816</v>
      </c>
      <c r="EN647">
        <v>4839</v>
      </c>
      <c r="EO647">
        <v>9498</v>
      </c>
      <c r="EP647">
        <v>3201</v>
      </c>
      <c r="EQ647">
        <v>773</v>
      </c>
      <c r="ER647">
        <v>471</v>
      </c>
      <c r="ES647">
        <v>20380</v>
      </c>
      <c r="ET647">
        <v>2407</v>
      </c>
      <c r="EU647">
        <v>2</v>
      </c>
      <c r="EV647" t="s">
        <v>156</v>
      </c>
      <c r="EW647">
        <v>1024</v>
      </c>
      <c r="EX647">
        <v>2</v>
      </c>
      <c r="EY647">
        <v>48000</v>
      </c>
      <c r="EZ647">
        <v>-16</v>
      </c>
      <c r="FA647" t="s">
        <v>170</v>
      </c>
      <c r="FB647">
        <v>6</v>
      </c>
      <c r="FC647" t="s">
        <v>171</v>
      </c>
      <c r="FD647">
        <v>434385</v>
      </c>
      <c r="FE647">
        <v>429539</v>
      </c>
      <c r="FF647">
        <v>2366</v>
      </c>
      <c r="FG647">
        <v>1054731</v>
      </c>
      <c r="FH647">
        <v>1056274</v>
      </c>
      <c r="FI647">
        <v>429525</v>
      </c>
      <c r="FJ647">
        <v>1054730</v>
      </c>
      <c r="FK647">
        <v>427115</v>
      </c>
      <c r="FL647" t="s">
        <v>158</v>
      </c>
      <c r="FM647">
        <v>423562</v>
      </c>
      <c r="FN647">
        <v>344358</v>
      </c>
      <c r="FO647">
        <v>374384</v>
      </c>
      <c r="FP647">
        <v>1591</v>
      </c>
      <c r="FQ647">
        <v>1550</v>
      </c>
      <c r="FR647">
        <v>1053975</v>
      </c>
      <c r="FS647">
        <v>344354</v>
      </c>
      <c r="FT647">
        <v>344354</v>
      </c>
      <c r="FU647">
        <v>1586</v>
      </c>
      <c r="FV647">
        <v>1059859</v>
      </c>
      <c r="FW647">
        <v>1058274</v>
      </c>
      <c r="FX647">
        <v>1060331</v>
      </c>
      <c r="FY647">
        <v>353857</v>
      </c>
      <c r="FZ647">
        <v>377586</v>
      </c>
      <c r="GA647">
        <v>353998</v>
      </c>
      <c r="GB647">
        <v>427115</v>
      </c>
      <c r="GC647">
        <v>425562</v>
      </c>
      <c r="GD647">
        <v>429523</v>
      </c>
      <c r="GE647" t="s">
        <v>158</v>
      </c>
      <c r="GF647">
        <v>1059859</v>
      </c>
      <c r="GG647">
        <v>423551</v>
      </c>
      <c r="GH647">
        <v>1053973</v>
      </c>
      <c r="GI647">
        <v>547203</v>
      </c>
      <c r="GJ647" t="s">
        <v>172</v>
      </c>
      <c r="GK647">
        <v>69</v>
      </c>
      <c r="GL647">
        <v>81191</v>
      </c>
      <c r="GM647">
        <v>72</v>
      </c>
      <c r="GN647" t="s">
        <v>185</v>
      </c>
      <c r="GO647" t="s">
        <v>166</v>
      </c>
      <c r="GP647">
        <v>1024</v>
      </c>
      <c r="GQ647">
        <v>-50</v>
      </c>
      <c r="GR647">
        <v>180</v>
      </c>
      <c r="GS647">
        <f t="shared" si="527"/>
        <v>72</v>
      </c>
      <c r="GT647" t="str">
        <f t="shared" si="482"/>
        <v>test</v>
      </c>
    </row>
    <row r="648" spans="1:202" x14ac:dyDescent="0.2">
      <c r="A648">
        <v>95</v>
      </c>
      <c r="B648">
        <v>95</v>
      </c>
      <c r="C648">
        <v>1121</v>
      </c>
      <c r="D648">
        <v>1121</v>
      </c>
      <c r="E648" t="s">
        <v>155</v>
      </c>
      <c r="F648" t="s">
        <v>156</v>
      </c>
      <c r="G648" t="s">
        <v>156</v>
      </c>
      <c r="H648" t="s">
        <v>156</v>
      </c>
      <c r="I648">
        <v>0</v>
      </c>
      <c r="J648" t="s">
        <v>157</v>
      </c>
      <c r="K648">
        <v>1</v>
      </c>
      <c r="L648" t="s">
        <v>154</v>
      </c>
      <c r="M648" t="s">
        <v>154</v>
      </c>
      <c r="N648" t="s">
        <v>154</v>
      </c>
      <c r="O648">
        <v>1</v>
      </c>
      <c r="P648" t="s">
        <v>154</v>
      </c>
      <c r="Q648" t="s">
        <v>154</v>
      </c>
      <c r="R648" t="s">
        <v>183</v>
      </c>
      <c r="S648">
        <v>0</v>
      </c>
      <c r="T648">
        <v>2</v>
      </c>
      <c r="U648">
        <v>0</v>
      </c>
      <c r="V648">
        <v>72</v>
      </c>
      <c r="W648">
        <v>72</v>
      </c>
      <c r="X648">
        <v>2</v>
      </c>
      <c r="Y648">
        <v>72</v>
      </c>
      <c r="Z648">
        <v>20</v>
      </c>
      <c r="AA648">
        <v>0</v>
      </c>
      <c r="AB648">
        <v>20</v>
      </c>
      <c r="AC648">
        <v>2</v>
      </c>
      <c r="AD648">
        <v>2</v>
      </c>
      <c r="AE648">
        <v>0</v>
      </c>
      <c r="AF648">
        <v>0</v>
      </c>
      <c r="AG648">
        <v>72</v>
      </c>
      <c r="AH648">
        <v>2</v>
      </c>
      <c r="AI648">
        <v>2</v>
      </c>
      <c r="AJ648">
        <v>0</v>
      </c>
      <c r="AK648">
        <v>72</v>
      </c>
      <c r="AL648">
        <v>72</v>
      </c>
      <c r="AM648">
        <v>93</v>
      </c>
      <c r="AN648">
        <v>2</v>
      </c>
      <c r="AO648">
        <v>2</v>
      </c>
      <c r="AP648">
        <v>2</v>
      </c>
      <c r="AQ648">
        <v>20</v>
      </c>
      <c r="AR648">
        <v>20</v>
      </c>
      <c r="AS648">
        <v>20</v>
      </c>
      <c r="AT648">
        <v>2</v>
      </c>
      <c r="AU648">
        <v>72</v>
      </c>
      <c r="AV648">
        <v>20</v>
      </c>
      <c r="AW648">
        <v>72</v>
      </c>
      <c r="AX648">
        <v>0</v>
      </c>
      <c r="AY648" t="s">
        <v>159</v>
      </c>
      <c r="AZ648">
        <v>-88</v>
      </c>
      <c r="BA648">
        <v>205</v>
      </c>
      <c r="BB648" t="s">
        <v>160</v>
      </c>
      <c r="BC648" t="s">
        <v>161</v>
      </c>
      <c r="BD648" t="b">
        <v>0</v>
      </c>
      <c r="BE648" t="s">
        <v>164</v>
      </c>
      <c r="BF648" t="b">
        <v>1</v>
      </c>
      <c r="BH648" t="s">
        <v>233</v>
      </c>
      <c r="BI648" t="s">
        <v>162</v>
      </c>
      <c r="BJ648" t="b">
        <v>0</v>
      </c>
      <c r="BK648" t="s">
        <v>163</v>
      </c>
      <c r="BL648" t="b">
        <v>0</v>
      </c>
      <c r="BM648">
        <v>18</v>
      </c>
      <c r="BN648" t="s">
        <v>164</v>
      </c>
      <c r="BO648" t="s">
        <v>165</v>
      </c>
      <c r="BP648" t="s">
        <v>164</v>
      </c>
      <c r="BQ648" t="s">
        <v>166</v>
      </c>
      <c r="BR648">
        <v>768</v>
      </c>
      <c r="BS648" t="s">
        <v>156</v>
      </c>
      <c r="BT648" t="s">
        <v>173</v>
      </c>
      <c r="BU648" t="s">
        <v>188</v>
      </c>
      <c r="BV648" t="s">
        <v>191</v>
      </c>
      <c r="BW648">
        <v>72</v>
      </c>
      <c r="BX648">
        <v>3</v>
      </c>
      <c r="BY648">
        <v>0</v>
      </c>
      <c r="BZ648">
        <v>6</v>
      </c>
      <c r="CA648" t="s">
        <v>234</v>
      </c>
      <c r="CB648" t="s">
        <v>156</v>
      </c>
      <c r="CC648">
        <v>7</v>
      </c>
      <c r="CD648" t="b">
        <v>0</v>
      </c>
      <c r="CE648" t="s">
        <v>168</v>
      </c>
      <c r="CF648" t="s">
        <v>227</v>
      </c>
      <c r="CG648">
        <v>70</v>
      </c>
      <c r="CH648">
        <v>0</v>
      </c>
      <c r="CI648" t="s">
        <v>183</v>
      </c>
      <c r="CJ648" t="s">
        <v>169</v>
      </c>
      <c r="CK648" t="s">
        <v>169</v>
      </c>
      <c r="CL648" t="s">
        <v>169</v>
      </c>
      <c r="CM648" t="s">
        <v>169</v>
      </c>
      <c r="CN648" t="s">
        <v>169</v>
      </c>
      <c r="CO648" t="s">
        <v>183</v>
      </c>
      <c r="CP648" t="s">
        <v>169</v>
      </c>
      <c r="CQ648">
        <v>1</v>
      </c>
      <c r="CR648">
        <v>646</v>
      </c>
      <c r="CS648" t="str">
        <f t="shared" si="483"/>
        <v/>
      </c>
      <c r="CT648" t="str">
        <f t="shared" ca="1" si="484"/>
        <v/>
      </c>
      <c r="CU648" t="str">
        <f t="shared" si="485"/>
        <v/>
      </c>
      <c r="CV648" t="str">
        <f t="shared" ca="1" si="486"/>
        <v/>
      </c>
      <c r="CW648" t="str">
        <f t="shared" si="487"/>
        <v/>
      </c>
      <c r="CX648" t="str">
        <f t="shared" ca="1" si="488"/>
        <v/>
      </c>
      <c r="CY648" t="str">
        <f t="shared" si="489"/>
        <v/>
      </c>
      <c r="CZ648" t="str">
        <f t="shared" ca="1" si="490"/>
        <v/>
      </c>
      <c r="DA648" t="str">
        <f t="shared" si="491"/>
        <v/>
      </c>
      <c r="DB648" t="str">
        <f t="shared" ca="1" si="492"/>
        <v/>
      </c>
      <c r="DC648" t="str">
        <f t="shared" si="493"/>
        <v/>
      </c>
      <c r="DD648" t="str">
        <f t="shared" ca="1" si="494"/>
        <v/>
      </c>
      <c r="DE648" t="str">
        <f t="shared" si="495"/>
        <v/>
      </c>
      <c r="DF648" t="str">
        <f t="shared" ca="1" si="496"/>
        <v/>
      </c>
      <c r="DG648" t="str">
        <f t="shared" si="497"/>
        <v/>
      </c>
      <c r="DH648" t="str">
        <f t="shared" ca="1" si="498"/>
        <v/>
      </c>
      <c r="DI648" t="str">
        <f t="shared" si="499"/>
        <v/>
      </c>
      <c r="DJ648" t="str">
        <f t="shared" ca="1" si="500"/>
        <v/>
      </c>
      <c r="DK648" t="str">
        <f t="shared" si="501"/>
        <v/>
      </c>
      <c r="DL648" t="str">
        <f t="shared" ca="1" si="502"/>
        <v/>
      </c>
      <c r="DM648" t="str">
        <f t="shared" si="503"/>
        <v/>
      </c>
      <c r="DN648" t="str">
        <f t="shared" ca="1" si="504"/>
        <v/>
      </c>
      <c r="DO648" t="str">
        <f t="shared" si="505"/>
        <v/>
      </c>
      <c r="DP648" t="str">
        <f t="shared" ca="1" si="506"/>
        <v/>
      </c>
      <c r="DQ648" t="str">
        <f t="shared" si="507"/>
        <v/>
      </c>
      <c r="DR648" t="str">
        <f t="shared" ca="1" si="508"/>
        <v/>
      </c>
      <c r="DS648" t="str">
        <f t="shared" si="509"/>
        <v/>
      </c>
      <c r="DT648" t="str">
        <f t="shared" ca="1" si="510"/>
        <v/>
      </c>
      <c r="DU648" t="str">
        <f t="shared" si="511"/>
        <v/>
      </c>
      <c r="DV648" t="str">
        <f t="shared" ca="1" si="512"/>
        <v/>
      </c>
      <c r="DW648" t="str">
        <f t="shared" si="513"/>
        <v/>
      </c>
      <c r="DX648" t="str">
        <f t="shared" ca="1" si="514"/>
        <v/>
      </c>
      <c r="DY648" t="str">
        <f t="shared" si="515"/>
        <v/>
      </c>
      <c r="DZ648" t="str">
        <f t="shared" ca="1" si="516"/>
        <v/>
      </c>
      <c r="EA648" t="str">
        <f t="shared" si="517"/>
        <v/>
      </c>
      <c r="EB648" t="str">
        <f t="shared" ca="1" si="518"/>
        <v/>
      </c>
      <c r="EC648" t="str">
        <f t="shared" si="519"/>
        <v/>
      </c>
      <c r="ED648" t="str">
        <f t="shared" ca="1" si="520"/>
        <v/>
      </c>
      <c r="EE648" t="str">
        <f t="shared" si="521"/>
        <v/>
      </c>
      <c r="EF648" t="str">
        <f t="shared" ca="1" si="522"/>
        <v/>
      </c>
      <c r="EG648" t="str">
        <f t="shared" si="523"/>
        <v/>
      </c>
      <c r="EH648" t="str">
        <f t="shared" ca="1" si="524"/>
        <v/>
      </c>
      <c r="EI648" t="str">
        <f t="shared" si="525"/>
        <v/>
      </c>
      <c r="EJ648" t="str">
        <f t="shared" ca="1" si="526"/>
        <v/>
      </c>
      <c r="EK648" t="str">
        <f t="shared" ca="1" si="481"/>
        <v/>
      </c>
      <c r="EL648" t="s">
        <v>924</v>
      </c>
      <c r="EM648">
        <v>112816</v>
      </c>
      <c r="EN648">
        <v>4839</v>
      </c>
      <c r="EO648">
        <v>9498</v>
      </c>
      <c r="EP648">
        <v>3201</v>
      </c>
      <c r="EQ648">
        <v>773</v>
      </c>
      <c r="ER648">
        <v>646</v>
      </c>
      <c r="ES648">
        <v>20380</v>
      </c>
      <c r="ET648">
        <v>2407</v>
      </c>
      <c r="EU648">
        <v>2</v>
      </c>
      <c r="EV648" t="s">
        <v>156</v>
      </c>
      <c r="EW648">
        <v>1024</v>
      </c>
      <c r="EX648">
        <v>2</v>
      </c>
      <c r="EY648">
        <v>48000</v>
      </c>
      <c r="EZ648">
        <v>-16</v>
      </c>
      <c r="FA648" t="s">
        <v>170</v>
      </c>
      <c r="FB648">
        <v>6</v>
      </c>
      <c r="FC648" t="s">
        <v>171</v>
      </c>
      <c r="FD648">
        <v>434385</v>
      </c>
      <c r="FE648">
        <v>429539</v>
      </c>
      <c r="FF648">
        <v>2366</v>
      </c>
      <c r="FG648">
        <v>1061106</v>
      </c>
      <c r="FH648">
        <v>1062418</v>
      </c>
      <c r="FI648">
        <v>429525</v>
      </c>
      <c r="FJ648">
        <v>1061106</v>
      </c>
      <c r="FK648">
        <v>427115</v>
      </c>
      <c r="FL648" t="s">
        <v>158</v>
      </c>
      <c r="FM648">
        <v>423562</v>
      </c>
      <c r="FN648">
        <v>344358</v>
      </c>
      <c r="FO648">
        <v>374384</v>
      </c>
      <c r="FP648">
        <v>1591</v>
      </c>
      <c r="FQ648">
        <v>1550</v>
      </c>
      <c r="FR648">
        <v>1060349</v>
      </c>
      <c r="FS648">
        <v>344354</v>
      </c>
      <c r="FT648">
        <v>344354</v>
      </c>
      <c r="FU648">
        <v>1586</v>
      </c>
      <c r="FV648">
        <v>1065959</v>
      </c>
      <c r="FW648">
        <v>1064418</v>
      </c>
      <c r="FX648">
        <v>1066606</v>
      </c>
      <c r="FY648">
        <v>353857</v>
      </c>
      <c r="FZ648">
        <v>377586</v>
      </c>
      <c r="GA648">
        <v>353998</v>
      </c>
      <c r="GB648">
        <v>427115</v>
      </c>
      <c r="GC648">
        <v>425562</v>
      </c>
      <c r="GD648">
        <v>429523</v>
      </c>
      <c r="GE648" t="s">
        <v>158</v>
      </c>
      <c r="GF648">
        <v>1065959</v>
      </c>
      <c r="GG648">
        <v>423551</v>
      </c>
      <c r="GH648">
        <v>1060347</v>
      </c>
      <c r="GI648">
        <v>547203</v>
      </c>
      <c r="GJ648" t="s">
        <v>172</v>
      </c>
      <c r="GK648">
        <v>70</v>
      </c>
      <c r="GL648">
        <v>81837</v>
      </c>
      <c r="GM648">
        <v>73</v>
      </c>
      <c r="GN648" t="s">
        <v>185</v>
      </c>
      <c r="GO648" t="s">
        <v>166</v>
      </c>
      <c r="GP648">
        <v>1024</v>
      </c>
      <c r="GQ648">
        <v>-50</v>
      </c>
      <c r="GR648">
        <v>180</v>
      </c>
      <c r="GS648">
        <f t="shared" si="527"/>
        <v>73</v>
      </c>
      <c r="GT648" t="str">
        <f t="shared" si="482"/>
        <v>test</v>
      </c>
    </row>
    <row r="649" spans="1:202" x14ac:dyDescent="0.2">
      <c r="A649">
        <v>95</v>
      </c>
      <c r="B649">
        <v>95</v>
      </c>
      <c r="C649">
        <v>1112</v>
      </c>
      <c r="D649">
        <v>1112</v>
      </c>
      <c r="E649" t="s">
        <v>155</v>
      </c>
      <c r="F649" t="s">
        <v>156</v>
      </c>
      <c r="G649" t="s">
        <v>156</v>
      </c>
      <c r="H649" t="s">
        <v>156</v>
      </c>
      <c r="I649">
        <v>0</v>
      </c>
      <c r="J649" t="s">
        <v>157</v>
      </c>
      <c r="K649">
        <v>1</v>
      </c>
      <c r="L649" t="s">
        <v>154</v>
      </c>
      <c r="M649" t="s">
        <v>154</v>
      </c>
      <c r="N649" t="s">
        <v>154</v>
      </c>
      <c r="O649">
        <v>1</v>
      </c>
      <c r="P649" t="s">
        <v>154</v>
      </c>
      <c r="Q649" t="s">
        <v>154</v>
      </c>
      <c r="R649" t="s">
        <v>179</v>
      </c>
      <c r="S649">
        <v>0</v>
      </c>
      <c r="T649">
        <v>2</v>
      </c>
      <c r="U649">
        <v>0</v>
      </c>
      <c r="V649">
        <v>73</v>
      </c>
      <c r="W649">
        <v>73</v>
      </c>
      <c r="X649">
        <v>2</v>
      </c>
      <c r="Y649">
        <v>73</v>
      </c>
      <c r="Z649">
        <v>20</v>
      </c>
      <c r="AA649">
        <v>0</v>
      </c>
      <c r="AB649">
        <v>20</v>
      </c>
      <c r="AC649">
        <v>2</v>
      </c>
      <c r="AD649">
        <v>2</v>
      </c>
      <c r="AE649">
        <v>0</v>
      </c>
      <c r="AF649">
        <v>0</v>
      </c>
      <c r="AG649">
        <v>73</v>
      </c>
      <c r="AH649">
        <v>2</v>
      </c>
      <c r="AI649">
        <v>2</v>
      </c>
      <c r="AJ649">
        <v>0</v>
      </c>
      <c r="AK649">
        <v>73</v>
      </c>
      <c r="AL649">
        <v>73</v>
      </c>
      <c r="AM649">
        <v>94</v>
      </c>
      <c r="AN649">
        <v>2</v>
      </c>
      <c r="AO649">
        <v>2</v>
      </c>
      <c r="AP649">
        <v>2</v>
      </c>
      <c r="AQ649">
        <v>20</v>
      </c>
      <c r="AR649">
        <v>20</v>
      </c>
      <c r="AS649">
        <v>20</v>
      </c>
      <c r="AT649">
        <v>2</v>
      </c>
      <c r="AU649">
        <v>73</v>
      </c>
      <c r="AV649">
        <v>20</v>
      </c>
      <c r="AW649">
        <v>73</v>
      </c>
      <c r="AX649">
        <v>0</v>
      </c>
      <c r="AY649" t="s">
        <v>159</v>
      </c>
      <c r="AZ649">
        <v>-88</v>
      </c>
      <c r="BA649">
        <v>205</v>
      </c>
      <c r="BB649" t="s">
        <v>160</v>
      </c>
      <c r="BC649" t="s">
        <v>161</v>
      </c>
      <c r="BD649" t="b">
        <v>0</v>
      </c>
      <c r="BE649">
        <v>11.03</v>
      </c>
      <c r="BF649" t="b">
        <v>1</v>
      </c>
      <c r="BH649" t="s">
        <v>233</v>
      </c>
      <c r="BI649" t="s">
        <v>162</v>
      </c>
      <c r="BJ649" t="b">
        <v>0</v>
      </c>
      <c r="BK649" t="s">
        <v>163</v>
      </c>
      <c r="BL649" t="b">
        <v>0</v>
      </c>
      <c r="BM649">
        <v>18</v>
      </c>
      <c r="BN649" t="s">
        <v>164</v>
      </c>
      <c r="BO649" t="s">
        <v>165</v>
      </c>
      <c r="BP649" t="s">
        <v>164</v>
      </c>
      <c r="BQ649" t="s">
        <v>166</v>
      </c>
      <c r="BR649">
        <v>768</v>
      </c>
      <c r="BS649" t="s">
        <v>156</v>
      </c>
      <c r="BT649" t="s">
        <v>173</v>
      </c>
      <c r="BU649" t="s">
        <v>189</v>
      </c>
      <c r="BV649" t="s">
        <v>181</v>
      </c>
      <c r="BW649">
        <v>73</v>
      </c>
      <c r="BX649">
        <v>3</v>
      </c>
      <c r="BY649">
        <v>0</v>
      </c>
      <c r="BZ649">
        <v>6</v>
      </c>
      <c r="CA649" t="s">
        <v>234</v>
      </c>
      <c r="CB649" t="s">
        <v>156</v>
      </c>
      <c r="CC649">
        <v>7</v>
      </c>
      <c r="CD649" t="b">
        <v>0</v>
      </c>
      <c r="CE649" t="s">
        <v>168</v>
      </c>
      <c r="CF649" t="s">
        <v>227</v>
      </c>
      <c r="CG649">
        <v>2</v>
      </c>
      <c r="CH649">
        <v>0</v>
      </c>
      <c r="CI649" t="s">
        <v>179</v>
      </c>
      <c r="CJ649" t="s">
        <v>169</v>
      </c>
      <c r="CK649" t="s">
        <v>169</v>
      </c>
      <c r="CL649" t="s">
        <v>169</v>
      </c>
      <c r="CM649" t="s">
        <v>169</v>
      </c>
      <c r="CN649" t="s">
        <v>169</v>
      </c>
      <c r="CO649" t="s">
        <v>179</v>
      </c>
      <c r="CP649" t="s">
        <v>169</v>
      </c>
      <c r="CQ649">
        <v>1</v>
      </c>
      <c r="CR649">
        <v>458</v>
      </c>
      <c r="CS649">
        <f t="shared" si="483"/>
        <v>458</v>
      </c>
      <c r="CT649">
        <f t="shared" ca="1" si="484"/>
        <v>458</v>
      </c>
      <c r="CU649" t="str">
        <f t="shared" si="485"/>
        <v/>
      </c>
      <c r="CV649" t="str">
        <f t="shared" ca="1" si="486"/>
        <v/>
      </c>
      <c r="CW649" t="str">
        <f t="shared" si="487"/>
        <v/>
      </c>
      <c r="CX649" t="str">
        <f t="shared" ca="1" si="488"/>
        <v/>
      </c>
      <c r="CY649" t="str">
        <f t="shared" si="489"/>
        <v/>
      </c>
      <c r="CZ649" t="str">
        <f t="shared" ca="1" si="490"/>
        <v/>
      </c>
      <c r="DA649" t="str">
        <f t="shared" si="491"/>
        <v/>
      </c>
      <c r="DB649" t="str">
        <f t="shared" ca="1" si="492"/>
        <v/>
      </c>
      <c r="DC649" t="str">
        <f t="shared" si="493"/>
        <v/>
      </c>
      <c r="DD649" t="str">
        <f t="shared" ca="1" si="494"/>
        <v/>
      </c>
      <c r="DE649" t="str">
        <f t="shared" si="495"/>
        <v/>
      </c>
      <c r="DF649" t="str">
        <f t="shared" ca="1" si="496"/>
        <v/>
      </c>
      <c r="DG649" t="str">
        <f t="shared" si="497"/>
        <v/>
      </c>
      <c r="DH649" t="str">
        <f t="shared" ca="1" si="498"/>
        <v/>
      </c>
      <c r="DI649" t="str">
        <f t="shared" si="499"/>
        <v/>
      </c>
      <c r="DJ649" t="str">
        <f t="shared" ca="1" si="500"/>
        <v/>
      </c>
      <c r="DK649" t="str">
        <f t="shared" si="501"/>
        <v/>
      </c>
      <c r="DL649" t="str">
        <f t="shared" ca="1" si="502"/>
        <v/>
      </c>
      <c r="DM649" t="str">
        <f t="shared" si="503"/>
        <v/>
      </c>
      <c r="DN649" t="str">
        <f t="shared" ca="1" si="504"/>
        <v/>
      </c>
      <c r="DO649" t="str">
        <f t="shared" si="505"/>
        <v/>
      </c>
      <c r="DP649" t="str">
        <f t="shared" ca="1" si="506"/>
        <v/>
      </c>
      <c r="DQ649" t="str">
        <f t="shared" si="507"/>
        <v/>
      </c>
      <c r="DR649" t="str">
        <f t="shared" ca="1" si="508"/>
        <v/>
      </c>
      <c r="DS649" t="str">
        <f t="shared" si="509"/>
        <v/>
      </c>
      <c r="DT649" t="str">
        <f t="shared" ca="1" si="510"/>
        <v/>
      </c>
      <c r="DU649" t="str">
        <f t="shared" si="511"/>
        <v/>
      </c>
      <c r="DV649" t="str">
        <f t="shared" ca="1" si="512"/>
        <v/>
      </c>
      <c r="DW649" t="str">
        <f t="shared" si="513"/>
        <v/>
      </c>
      <c r="DX649" t="str">
        <f t="shared" ca="1" si="514"/>
        <v/>
      </c>
      <c r="DY649" t="str">
        <f t="shared" si="515"/>
        <v/>
      </c>
      <c r="DZ649" t="str">
        <f t="shared" ca="1" si="516"/>
        <v/>
      </c>
      <c r="EA649" t="str">
        <f t="shared" si="517"/>
        <v/>
      </c>
      <c r="EB649" t="str">
        <f t="shared" ca="1" si="518"/>
        <v/>
      </c>
      <c r="EC649" t="str">
        <f t="shared" si="519"/>
        <v/>
      </c>
      <c r="ED649" t="str">
        <f t="shared" ca="1" si="520"/>
        <v/>
      </c>
      <c r="EE649" t="str">
        <f t="shared" si="521"/>
        <v/>
      </c>
      <c r="EF649" t="str">
        <f t="shared" ca="1" si="522"/>
        <v/>
      </c>
      <c r="EG649">
        <f t="shared" si="523"/>
        <v>458</v>
      </c>
      <c r="EH649">
        <f t="shared" ca="1" si="524"/>
        <v>458</v>
      </c>
      <c r="EI649" t="str">
        <f t="shared" si="525"/>
        <v/>
      </c>
      <c r="EJ649" t="str">
        <f t="shared" ca="1" si="526"/>
        <v/>
      </c>
      <c r="EK649">
        <f t="shared" ca="1" si="481"/>
        <v>458</v>
      </c>
      <c r="EL649">
        <v>458</v>
      </c>
      <c r="EM649">
        <v>112816</v>
      </c>
      <c r="EN649">
        <v>4839</v>
      </c>
      <c r="EO649">
        <v>9498</v>
      </c>
      <c r="EP649">
        <v>3201</v>
      </c>
      <c r="EQ649">
        <v>773</v>
      </c>
      <c r="ER649">
        <v>458</v>
      </c>
      <c r="ES649">
        <v>20380</v>
      </c>
      <c r="ET649">
        <v>2407</v>
      </c>
      <c r="EU649">
        <v>2</v>
      </c>
      <c r="EV649" t="s">
        <v>156</v>
      </c>
      <c r="EW649">
        <v>1024</v>
      </c>
      <c r="EX649">
        <v>2</v>
      </c>
      <c r="EY649">
        <v>48000</v>
      </c>
      <c r="EZ649">
        <v>-16</v>
      </c>
      <c r="FA649" t="s">
        <v>170</v>
      </c>
      <c r="FB649">
        <v>6</v>
      </c>
      <c r="FC649" t="s">
        <v>171</v>
      </c>
      <c r="FD649">
        <v>434385</v>
      </c>
      <c r="FE649">
        <v>429539</v>
      </c>
      <c r="FF649">
        <v>2366</v>
      </c>
      <c r="FG649">
        <v>1067385</v>
      </c>
      <c r="FH649">
        <v>1068967</v>
      </c>
      <c r="FI649">
        <v>429525</v>
      </c>
      <c r="FJ649">
        <v>1067385</v>
      </c>
      <c r="FK649">
        <v>427115</v>
      </c>
      <c r="FL649" t="s">
        <v>158</v>
      </c>
      <c r="FM649">
        <v>423562</v>
      </c>
      <c r="FN649">
        <v>344358</v>
      </c>
      <c r="FO649">
        <v>374384</v>
      </c>
      <c r="FP649">
        <v>1591</v>
      </c>
      <c r="FQ649">
        <v>1550</v>
      </c>
      <c r="FR649">
        <v>1066628</v>
      </c>
      <c r="FS649">
        <v>344354</v>
      </c>
      <c r="FT649">
        <v>344354</v>
      </c>
      <c r="FU649">
        <v>1586</v>
      </c>
      <c r="FV649">
        <v>1072553</v>
      </c>
      <c r="FW649">
        <v>1070967</v>
      </c>
      <c r="FX649">
        <v>1073013</v>
      </c>
      <c r="FY649">
        <v>353857</v>
      </c>
      <c r="FZ649">
        <v>377586</v>
      </c>
      <c r="GA649">
        <v>353998</v>
      </c>
      <c r="GB649">
        <v>427115</v>
      </c>
      <c r="GC649">
        <v>425562</v>
      </c>
      <c r="GD649">
        <v>429523</v>
      </c>
      <c r="GE649" t="s">
        <v>158</v>
      </c>
      <c r="GF649">
        <v>1072553</v>
      </c>
      <c r="GG649">
        <v>423551</v>
      </c>
      <c r="GH649">
        <v>1066626</v>
      </c>
      <c r="GI649">
        <v>547203</v>
      </c>
      <c r="GJ649" t="s">
        <v>172</v>
      </c>
      <c r="GK649">
        <v>71</v>
      </c>
      <c r="GL649">
        <v>82295</v>
      </c>
      <c r="GM649">
        <v>74</v>
      </c>
      <c r="GN649" t="s">
        <v>182</v>
      </c>
      <c r="GO649" t="s">
        <v>166</v>
      </c>
      <c r="GP649">
        <v>1024</v>
      </c>
      <c r="GQ649">
        <v>-50</v>
      </c>
      <c r="GR649">
        <v>180</v>
      </c>
      <c r="GS649">
        <f t="shared" si="527"/>
        <v>74</v>
      </c>
      <c r="GT649" t="str">
        <f t="shared" si="482"/>
        <v>test</v>
      </c>
    </row>
    <row r="650" spans="1:202" x14ac:dyDescent="0.2">
      <c r="A650">
        <v>96</v>
      </c>
      <c r="B650">
        <v>96</v>
      </c>
      <c r="C650">
        <v>1105</v>
      </c>
      <c r="D650">
        <v>1105</v>
      </c>
      <c r="E650" t="s">
        <v>155</v>
      </c>
      <c r="F650" t="s">
        <v>156</v>
      </c>
      <c r="G650" t="s">
        <v>156</v>
      </c>
      <c r="H650" t="s">
        <v>156</v>
      </c>
      <c r="I650">
        <v>0</v>
      </c>
      <c r="J650" t="s">
        <v>157</v>
      </c>
      <c r="K650">
        <v>1</v>
      </c>
      <c r="L650" t="s">
        <v>154</v>
      </c>
      <c r="M650" t="s">
        <v>154</v>
      </c>
      <c r="N650" t="s">
        <v>154</v>
      </c>
      <c r="O650">
        <v>1</v>
      </c>
      <c r="P650" t="s">
        <v>154</v>
      </c>
      <c r="Q650" t="s">
        <v>154</v>
      </c>
      <c r="R650" t="s">
        <v>179</v>
      </c>
      <c r="S650">
        <v>0</v>
      </c>
      <c r="T650">
        <v>2</v>
      </c>
      <c r="U650">
        <v>0</v>
      </c>
      <c r="V650">
        <v>74</v>
      </c>
      <c r="W650">
        <v>74</v>
      </c>
      <c r="X650">
        <v>2</v>
      </c>
      <c r="Y650">
        <v>74</v>
      </c>
      <c r="Z650">
        <v>20</v>
      </c>
      <c r="AA650">
        <v>0</v>
      </c>
      <c r="AB650">
        <v>20</v>
      </c>
      <c r="AC650">
        <v>2</v>
      </c>
      <c r="AD650">
        <v>2</v>
      </c>
      <c r="AE650">
        <v>0</v>
      </c>
      <c r="AF650">
        <v>0</v>
      </c>
      <c r="AG650">
        <v>74</v>
      </c>
      <c r="AH650">
        <v>2</v>
      </c>
      <c r="AI650">
        <v>2</v>
      </c>
      <c r="AJ650">
        <v>0</v>
      </c>
      <c r="AK650">
        <v>74</v>
      </c>
      <c r="AL650">
        <v>74</v>
      </c>
      <c r="AM650">
        <v>95</v>
      </c>
      <c r="AN650">
        <v>2</v>
      </c>
      <c r="AO650">
        <v>2</v>
      </c>
      <c r="AP650">
        <v>2</v>
      </c>
      <c r="AQ650">
        <v>20</v>
      </c>
      <c r="AR650">
        <v>20</v>
      </c>
      <c r="AS650">
        <v>20</v>
      </c>
      <c r="AT650">
        <v>2</v>
      </c>
      <c r="AU650">
        <v>74</v>
      </c>
      <c r="AV650">
        <v>20</v>
      </c>
      <c r="AW650">
        <v>74</v>
      </c>
      <c r="AX650">
        <v>0</v>
      </c>
      <c r="AY650" t="s">
        <v>159</v>
      </c>
      <c r="AZ650">
        <v>-88</v>
      </c>
      <c r="BA650">
        <v>205</v>
      </c>
      <c r="BB650" t="s">
        <v>160</v>
      </c>
      <c r="BC650" t="s">
        <v>161</v>
      </c>
      <c r="BD650" t="b">
        <v>0</v>
      </c>
      <c r="BE650">
        <v>10</v>
      </c>
      <c r="BF650" t="b">
        <v>1</v>
      </c>
      <c r="BH650" t="s">
        <v>233</v>
      </c>
      <c r="BI650" t="s">
        <v>162</v>
      </c>
      <c r="BJ650" t="b">
        <v>0</v>
      </c>
      <c r="BK650" t="s">
        <v>163</v>
      </c>
      <c r="BL650" t="b">
        <v>0</v>
      </c>
      <c r="BM650">
        <v>18</v>
      </c>
      <c r="BN650" t="s">
        <v>164</v>
      </c>
      <c r="BO650" t="s">
        <v>165</v>
      </c>
      <c r="BP650" t="s">
        <v>164</v>
      </c>
      <c r="BQ650" t="s">
        <v>166</v>
      </c>
      <c r="BR650">
        <v>768</v>
      </c>
      <c r="BS650" t="s">
        <v>156</v>
      </c>
      <c r="BT650" t="s">
        <v>173</v>
      </c>
      <c r="BU650" t="s">
        <v>181</v>
      </c>
      <c r="BV650" t="s">
        <v>176</v>
      </c>
      <c r="BW650">
        <v>74</v>
      </c>
      <c r="BX650">
        <v>3</v>
      </c>
      <c r="BY650">
        <v>0</v>
      </c>
      <c r="BZ650">
        <v>6</v>
      </c>
      <c r="CA650" t="s">
        <v>234</v>
      </c>
      <c r="CB650" t="s">
        <v>156</v>
      </c>
      <c r="CC650">
        <v>7</v>
      </c>
      <c r="CD650" t="b">
        <v>0</v>
      </c>
      <c r="CE650" t="s">
        <v>168</v>
      </c>
      <c r="CF650" t="s">
        <v>227</v>
      </c>
      <c r="CG650">
        <v>8</v>
      </c>
      <c r="CH650">
        <v>0</v>
      </c>
      <c r="CI650" t="s">
        <v>179</v>
      </c>
      <c r="CJ650" t="s">
        <v>169</v>
      </c>
      <c r="CK650" t="s">
        <v>169</v>
      </c>
      <c r="CL650" t="s">
        <v>169</v>
      </c>
      <c r="CM650" t="s">
        <v>169</v>
      </c>
      <c r="CN650" t="s">
        <v>169</v>
      </c>
      <c r="CO650" t="s">
        <v>179</v>
      </c>
      <c r="CP650" t="s">
        <v>169</v>
      </c>
      <c r="CQ650">
        <v>1</v>
      </c>
      <c r="CR650">
        <v>583</v>
      </c>
      <c r="CS650">
        <f t="shared" si="483"/>
        <v>583</v>
      </c>
      <c r="CT650">
        <f t="shared" ca="1" si="484"/>
        <v>583</v>
      </c>
      <c r="CU650" t="str">
        <f t="shared" si="485"/>
        <v/>
      </c>
      <c r="CV650" t="str">
        <f t="shared" ca="1" si="486"/>
        <v/>
      </c>
      <c r="CW650" t="str">
        <f t="shared" si="487"/>
        <v/>
      </c>
      <c r="CX650" t="str">
        <f t="shared" ca="1" si="488"/>
        <v/>
      </c>
      <c r="CY650" t="str">
        <f t="shared" si="489"/>
        <v/>
      </c>
      <c r="CZ650" t="str">
        <f t="shared" ca="1" si="490"/>
        <v/>
      </c>
      <c r="DA650" t="str">
        <f t="shared" si="491"/>
        <v/>
      </c>
      <c r="DB650" t="str">
        <f t="shared" ca="1" si="492"/>
        <v/>
      </c>
      <c r="DC650" t="str">
        <f t="shared" si="493"/>
        <v/>
      </c>
      <c r="DD650" t="str">
        <f t="shared" ca="1" si="494"/>
        <v/>
      </c>
      <c r="DE650" t="str">
        <f t="shared" si="495"/>
        <v/>
      </c>
      <c r="DF650" t="str">
        <f t="shared" ca="1" si="496"/>
        <v/>
      </c>
      <c r="DG650" t="str">
        <f t="shared" si="497"/>
        <v/>
      </c>
      <c r="DH650" t="str">
        <f t="shared" ca="1" si="498"/>
        <v/>
      </c>
      <c r="DI650" t="str">
        <f t="shared" si="499"/>
        <v/>
      </c>
      <c r="DJ650" t="str">
        <f t="shared" ca="1" si="500"/>
        <v/>
      </c>
      <c r="DK650" t="str">
        <f t="shared" si="501"/>
        <v/>
      </c>
      <c r="DL650" t="str">
        <f t="shared" ca="1" si="502"/>
        <v/>
      </c>
      <c r="DM650" t="str">
        <f t="shared" si="503"/>
        <v/>
      </c>
      <c r="DN650" t="str">
        <f t="shared" ca="1" si="504"/>
        <v/>
      </c>
      <c r="DO650" t="str">
        <f t="shared" si="505"/>
        <v/>
      </c>
      <c r="DP650" t="str">
        <f t="shared" ca="1" si="506"/>
        <v/>
      </c>
      <c r="DQ650" t="str">
        <f t="shared" si="507"/>
        <v/>
      </c>
      <c r="DR650" t="str">
        <f t="shared" ca="1" si="508"/>
        <v/>
      </c>
      <c r="DS650" t="str">
        <f t="shared" si="509"/>
        <v/>
      </c>
      <c r="DT650" t="str">
        <f t="shared" ca="1" si="510"/>
        <v/>
      </c>
      <c r="DU650" t="str">
        <f t="shared" si="511"/>
        <v/>
      </c>
      <c r="DV650" t="str">
        <f t="shared" ca="1" si="512"/>
        <v/>
      </c>
      <c r="DW650" t="str">
        <f t="shared" si="513"/>
        <v/>
      </c>
      <c r="DX650" t="str">
        <f t="shared" ca="1" si="514"/>
        <v/>
      </c>
      <c r="DY650" t="str">
        <f t="shared" si="515"/>
        <v/>
      </c>
      <c r="DZ650" t="str">
        <f t="shared" ca="1" si="516"/>
        <v/>
      </c>
      <c r="EA650" t="str">
        <f t="shared" si="517"/>
        <v/>
      </c>
      <c r="EB650" t="str">
        <f t="shared" ca="1" si="518"/>
        <v/>
      </c>
      <c r="EC650" t="str">
        <f t="shared" si="519"/>
        <v/>
      </c>
      <c r="ED650" t="str">
        <f t="shared" ca="1" si="520"/>
        <v/>
      </c>
      <c r="EE650">
        <f t="shared" si="521"/>
        <v>583</v>
      </c>
      <c r="EF650">
        <f t="shared" ca="1" si="522"/>
        <v>583</v>
      </c>
      <c r="EG650" t="str">
        <f t="shared" si="523"/>
        <v/>
      </c>
      <c r="EH650" t="str">
        <f t="shared" ca="1" si="524"/>
        <v/>
      </c>
      <c r="EI650" t="str">
        <f t="shared" si="525"/>
        <v/>
      </c>
      <c r="EJ650" t="str">
        <f t="shared" ca="1" si="526"/>
        <v/>
      </c>
      <c r="EK650">
        <f t="shared" ca="1" si="481"/>
        <v>583</v>
      </c>
      <c r="EL650">
        <v>583</v>
      </c>
      <c r="EM650">
        <v>112816</v>
      </c>
      <c r="EN650">
        <v>4839</v>
      </c>
      <c r="EO650">
        <v>9498</v>
      </c>
      <c r="EP650">
        <v>3201</v>
      </c>
      <c r="EQ650">
        <v>773</v>
      </c>
      <c r="ER650">
        <v>583</v>
      </c>
      <c r="ES650">
        <v>20380</v>
      </c>
      <c r="ET650">
        <v>2407</v>
      </c>
      <c r="EU650">
        <v>2</v>
      </c>
      <c r="EV650" t="s">
        <v>156</v>
      </c>
      <c r="EW650">
        <v>1024</v>
      </c>
      <c r="EX650">
        <v>2</v>
      </c>
      <c r="EY650">
        <v>48000</v>
      </c>
      <c r="EZ650">
        <v>-16</v>
      </c>
      <c r="FA650" t="s">
        <v>170</v>
      </c>
      <c r="FB650">
        <v>6</v>
      </c>
      <c r="FC650" t="s">
        <v>171</v>
      </c>
      <c r="FD650">
        <v>434385</v>
      </c>
      <c r="FE650">
        <v>429539</v>
      </c>
      <c r="FF650">
        <v>2366</v>
      </c>
      <c r="FG650">
        <v>1073787</v>
      </c>
      <c r="FH650">
        <v>1075388</v>
      </c>
      <c r="FI650">
        <v>429525</v>
      </c>
      <c r="FJ650">
        <v>1073787</v>
      </c>
      <c r="FK650">
        <v>427115</v>
      </c>
      <c r="FL650" t="s">
        <v>158</v>
      </c>
      <c r="FM650">
        <v>423562</v>
      </c>
      <c r="FN650">
        <v>344358</v>
      </c>
      <c r="FO650">
        <v>374384</v>
      </c>
      <c r="FP650">
        <v>1591</v>
      </c>
      <c r="FQ650">
        <v>1550</v>
      </c>
      <c r="FR650">
        <v>1073031</v>
      </c>
      <c r="FS650">
        <v>344354</v>
      </c>
      <c r="FT650">
        <v>344354</v>
      </c>
      <c r="FU650">
        <v>1586</v>
      </c>
      <c r="FV650">
        <v>1078889</v>
      </c>
      <c r="FW650">
        <v>1077388</v>
      </c>
      <c r="FX650">
        <v>1079473</v>
      </c>
      <c r="FY650">
        <v>353857</v>
      </c>
      <c r="FZ650">
        <v>377586</v>
      </c>
      <c r="GA650">
        <v>353998</v>
      </c>
      <c r="GB650">
        <v>427115</v>
      </c>
      <c r="GC650">
        <v>425562</v>
      </c>
      <c r="GD650">
        <v>429523</v>
      </c>
      <c r="GE650" t="s">
        <v>158</v>
      </c>
      <c r="GF650">
        <v>1078889</v>
      </c>
      <c r="GG650">
        <v>423551</v>
      </c>
      <c r="GH650">
        <v>1073029</v>
      </c>
      <c r="GI650">
        <v>547203</v>
      </c>
      <c r="GJ650" t="s">
        <v>172</v>
      </c>
      <c r="GK650">
        <v>72</v>
      </c>
      <c r="GL650">
        <v>82878</v>
      </c>
      <c r="GM650">
        <v>75</v>
      </c>
      <c r="GN650" t="s">
        <v>182</v>
      </c>
      <c r="GO650" t="s">
        <v>166</v>
      </c>
      <c r="GP650">
        <v>1024</v>
      </c>
      <c r="GQ650">
        <v>-50</v>
      </c>
      <c r="GR650">
        <v>180</v>
      </c>
      <c r="GS650">
        <f t="shared" si="527"/>
        <v>75</v>
      </c>
      <c r="GT650" t="str">
        <f t="shared" si="482"/>
        <v>test</v>
      </c>
    </row>
    <row r="651" spans="1:202" x14ac:dyDescent="0.2">
      <c r="A651">
        <v>96</v>
      </c>
      <c r="B651">
        <v>96</v>
      </c>
      <c r="C651">
        <v>1096</v>
      </c>
      <c r="D651">
        <v>1096</v>
      </c>
      <c r="E651" t="s">
        <v>155</v>
      </c>
      <c r="F651" t="s">
        <v>156</v>
      </c>
      <c r="G651" t="s">
        <v>156</v>
      </c>
      <c r="H651" t="s">
        <v>156</v>
      </c>
      <c r="I651">
        <v>0</v>
      </c>
      <c r="J651" t="s">
        <v>157</v>
      </c>
      <c r="K651">
        <v>1</v>
      </c>
      <c r="L651" t="s">
        <v>154</v>
      </c>
      <c r="M651" t="s">
        <v>154</v>
      </c>
      <c r="N651" t="s">
        <v>154</v>
      </c>
      <c r="O651">
        <v>1</v>
      </c>
      <c r="P651" t="s">
        <v>154</v>
      </c>
      <c r="Q651" t="s">
        <v>154</v>
      </c>
      <c r="R651" t="s">
        <v>179</v>
      </c>
      <c r="S651">
        <v>0</v>
      </c>
      <c r="T651">
        <v>2</v>
      </c>
      <c r="U651">
        <v>0</v>
      </c>
      <c r="V651">
        <v>75</v>
      </c>
      <c r="W651">
        <v>75</v>
      </c>
      <c r="X651">
        <v>2</v>
      </c>
      <c r="Y651">
        <v>75</v>
      </c>
      <c r="Z651">
        <v>20</v>
      </c>
      <c r="AA651">
        <v>0</v>
      </c>
      <c r="AB651">
        <v>20</v>
      </c>
      <c r="AC651">
        <v>2</v>
      </c>
      <c r="AD651">
        <v>2</v>
      </c>
      <c r="AE651">
        <v>0</v>
      </c>
      <c r="AF651">
        <v>0</v>
      </c>
      <c r="AG651">
        <v>75</v>
      </c>
      <c r="AH651">
        <v>2</v>
      </c>
      <c r="AI651">
        <v>2</v>
      </c>
      <c r="AJ651">
        <v>0</v>
      </c>
      <c r="AK651">
        <v>75</v>
      </c>
      <c r="AL651">
        <v>75</v>
      </c>
      <c r="AM651">
        <v>96</v>
      </c>
      <c r="AN651">
        <v>2</v>
      </c>
      <c r="AO651">
        <v>2</v>
      </c>
      <c r="AP651">
        <v>2</v>
      </c>
      <c r="AQ651">
        <v>20</v>
      </c>
      <c r="AR651">
        <v>20</v>
      </c>
      <c r="AS651">
        <v>20</v>
      </c>
      <c r="AT651">
        <v>2</v>
      </c>
      <c r="AU651">
        <v>75</v>
      </c>
      <c r="AV651">
        <v>20</v>
      </c>
      <c r="AW651">
        <v>75</v>
      </c>
      <c r="AX651">
        <v>0</v>
      </c>
      <c r="AY651" t="s">
        <v>159</v>
      </c>
      <c r="AZ651">
        <v>-88</v>
      </c>
      <c r="BA651">
        <v>205</v>
      </c>
      <c r="BB651" t="s">
        <v>160</v>
      </c>
      <c r="BC651" t="s">
        <v>161</v>
      </c>
      <c r="BD651" t="b">
        <v>0</v>
      </c>
      <c r="BE651">
        <v>8.8699999999999992</v>
      </c>
      <c r="BF651" t="b">
        <v>1</v>
      </c>
      <c r="BH651" t="s">
        <v>233</v>
      </c>
      <c r="BI651" t="s">
        <v>162</v>
      </c>
      <c r="BJ651" t="b">
        <v>0</v>
      </c>
      <c r="BK651" t="s">
        <v>163</v>
      </c>
      <c r="BL651" t="b">
        <v>0</v>
      </c>
      <c r="BM651">
        <v>18</v>
      </c>
      <c r="BN651" t="s">
        <v>164</v>
      </c>
      <c r="BO651" t="s">
        <v>165</v>
      </c>
      <c r="BP651" t="s">
        <v>164</v>
      </c>
      <c r="BQ651" t="s">
        <v>166</v>
      </c>
      <c r="BR651">
        <v>768</v>
      </c>
      <c r="BS651" t="s">
        <v>156</v>
      </c>
      <c r="BT651" t="s">
        <v>173</v>
      </c>
      <c r="BU651" t="s">
        <v>188</v>
      </c>
      <c r="BV651" t="s">
        <v>181</v>
      </c>
      <c r="BW651">
        <v>75</v>
      </c>
      <c r="BX651">
        <v>3</v>
      </c>
      <c r="BY651">
        <v>0</v>
      </c>
      <c r="BZ651">
        <v>6</v>
      </c>
      <c r="CA651" t="s">
        <v>234</v>
      </c>
      <c r="CB651" t="s">
        <v>156</v>
      </c>
      <c r="CC651">
        <v>7</v>
      </c>
      <c r="CD651" t="b">
        <v>0</v>
      </c>
      <c r="CE651" t="s">
        <v>168</v>
      </c>
      <c r="CF651" t="s">
        <v>227</v>
      </c>
      <c r="CG651">
        <v>28</v>
      </c>
      <c r="CH651">
        <v>0</v>
      </c>
      <c r="CI651" t="s">
        <v>179</v>
      </c>
      <c r="CJ651" t="s">
        <v>169</v>
      </c>
      <c r="CK651" t="s">
        <v>169</v>
      </c>
      <c r="CL651" t="s">
        <v>169</v>
      </c>
      <c r="CM651" t="s">
        <v>169</v>
      </c>
      <c r="CN651" t="s">
        <v>169</v>
      </c>
      <c r="CO651" t="s">
        <v>179</v>
      </c>
      <c r="CP651" t="s">
        <v>169</v>
      </c>
      <c r="CQ651">
        <v>1</v>
      </c>
      <c r="CR651">
        <v>491</v>
      </c>
      <c r="CS651">
        <f t="shared" si="483"/>
        <v>491</v>
      </c>
      <c r="CT651">
        <f t="shared" ca="1" si="484"/>
        <v>491</v>
      </c>
      <c r="CU651" t="str">
        <f t="shared" si="485"/>
        <v/>
      </c>
      <c r="CV651" t="str">
        <f t="shared" ca="1" si="486"/>
        <v/>
      </c>
      <c r="CW651" t="str">
        <f t="shared" si="487"/>
        <v/>
      </c>
      <c r="CX651" t="str">
        <f t="shared" ca="1" si="488"/>
        <v/>
      </c>
      <c r="CY651" t="str">
        <f t="shared" si="489"/>
        <v/>
      </c>
      <c r="CZ651" t="str">
        <f t="shared" ca="1" si="490"/>
        <v/>
      </c>
      <c r="DA651" t="str">
        <f t="shared" si="491"/>
        <v/>
      </c>
      <c r="DB651" t="str">
        <f t="shared" ca="1" si="492"/>
        <v/>
      </c>
      <c r="DC651" t="str">
        <f t="shared" si="493"/>
        <v/>
      </c>
      <c r="DD651" t="str">
        <f t="shared" ca="1" si="494"/>
        <v/>
      </c>
      <c r="DE651" t="str">
        <f t="shared" si="495"/>
        <v/>
      </c>
      <c r="DF651" t="str">
        <f t="shared" ca="1" si="496"/>
        <v/>
      </c>
      <c r="DG651" t="str">
        <f t="shared" si="497"/>
        <v/>
      </c>
      <c r="DH651" t="str">
        <f t="shared" ca="1" si="498"/>
        <v/>
      </c>
      <c r="DI651" t="str">
        <f t="shared" si="499"/>
        <v/>
      </c>
      <c r="DJ651" t="str">
        <f t="shared" ca="1" si="500"/>
        <v/>
      </c>
      <c r="DK651" t="str">
        <f t="shared" si="501"/>
        <v/>
      </c>
      <c r="DL651" t="str">
        <f t="shared" ca="1" si="502"/>
        <v/>
      </c>
      <c r="DM651" t="str">
        <f t="shared" si="503"/>
        <v/>
      </c>
      <c r="DN651" t="str">
        <f t="shared" ca="1" si="504"/>
        <v/>
      </c>
      <c r="DO651" t="str">
        <f t="shared" si="505"/>
        <v/>
      </c>
      <c r="DP651" t="str">
        <f t="shared" ca="1" si="506"/>
        <v/>
      </c>
      <c r="DQ651" t="str">
        <f t="shared" si="507"/>
        <v/>
      </c>
      <c r="DR651" t="str">
        <f t="shared" ca="1" si="508"/>
        <v/>
      </c>
      <c r="DS651" t="str">
        <f t="shared" si="509"/>
        <v/>
      </c>
      <c r="DT651" t="str">
        <f t="shared" ca="1" si="510"/>
        <v/>
      </c>
      <c r="DU651" t="str">
        <f t="shared" si="511"/>
        <v/>
      </c>
      <c r="DV651" t="str">
        <f t="shared" ca="1" si="512"/>
        <v/>
      </c>
      <c r="DW651" t="str">
        <f t="shared" si="513"/>
        <v/>
      </c>
      <c r="DX651" t="str">
        <f t="shared" ca="1" si="514"/>
        <v/>
      </c>
      <c r="DY651">
        <f t="shared" si="515"/>
        <v>491</v>
      </c>
      <c r="DZ651">
        <f t="shared" ca="1" si="516"/>
        <v>491</v>
      </c>
      <c r="EA651" t="str">
        <f t="shared" si="517"/>
        <v/>
      </c>
      <c r="EB651" t="str">
        <f t="shared" ca="1" si="518"/>
        <v/>
      </c>
      <c r="EC651" t="str">
        <f t="shared" si="519"/>
        <v/>
      </c>
      <c r="ED651" t="str">
        <f t="shared" ca="1" si="520"/>
        <v/>
      </c>
      <c r="EE651" t="str">
        <f t="shared" si="521"/>
        <v/>
      </c>
      <c r="EF651" t="str">
        <f t="shared" ca="1" si="522"/>
        <v/>
      </c>
      <c r="EG651" t="str">
        <f t="shared" si="523"/>
        <v/>
      </c>
      <c r="EH651" t="str">
        <f t="shared" ca="1" si="524"/>
        <v/>
      </c>
      <c r="EI651" t="str">
        <f t="shared" si="525"/>
        <v/>
      </c>
      <c r="EJ651" t="str">
        <f t="shared" ca="1" si="526"/>
        <v/>
      </c>
      <c r="EK651">
        <f t="shared" ref="EK651:EK659" ca="1" si="528">IF(AND(GT651="test",OR(CT651&gt;5000,CT651&gt;AVERAGE($CT$576:$CT$659)+2*STDEV($CT$576:$CT$659),CT651&lt;AVERAGE($CT$576:$CT$659)-2*STDEV($CT$576:$CT$659))),"",CT651)</f>
        <v>491</v>
      </c>
      <c r="EL651">
        <v>491</v>
      </c>
      <c r="EM651">
        <v>112816</v>
      </c>
      <c r="EN651">
        <v>4839</v>
      </c>
      <c r="EO651">
        <v>9498</v>
      </c>
      <c r="EP651">
        <v>3201</v>
      </c>
      <c r="EQ651">
        <v>773</v>
      </c>
      <c r="ER651">
        <v>491</v>
      </c>
      <c r="ES651">
        <v>20380</v>
      </c>
      <c r="ET651">
        <v>2407</v>
      </c>
      <c r="EU651">
        <v>2</v>
      </c>
      <c r="EV651" t="s">
        <v>156</v>
      </c>
      <c r="EW651">
        <v>1024</v>
      </c>
      <c r="EX651">
        <v>2</v>
      </c>
      <c r="EY651">
        <v>48000</v>
      </c>
      <c r="EZ651">
        <v>-16</v>
      </c>
      <c r="FA651" t="s">
        <v>170</v>
      </c>
      <c r="FB651">
        <v>6</v>
      </c>
      <c r="FC651" t="s">
        <v>171</v>
      </c>
      <c r="FD651">
        <v>434385</v>
      </c>
      <c r="FE651">
        <v>429539</v>
      </c>
      <c r="FF651">
        <v>2366</v>
      </c>
      <c r="FG651">
        <v>1080251</v>
      </c>
      <c r="FH651">
        <v>1081577</v>
      </c>
      <c r="FI651">
        <v>429525</v>
      </c>
      <c r="FJ651">
        <v>1080251</v>
      </c>
      <c r="FK651">
        <v>427115</v>
      </c>
      <c r="FL651" t="s">
        <v>158</v>
      </c>
      <c r="FM651">
        <v>423562</v>
      </c>
      <c r="FN651">
        <v>344358</v>
      </c>
      <c r="FO651">
        <v>374384</v>
      </c>
      <c r="FP651">
        <v>1591</v>
      </c>
      <c r="FQ651">
        <v>1550</v>
      </c>
      <c r="FR651">
        <v>1079495</v>
      </c>
      <c r="FS651">
        <v>344354</v>
      </c>
      <c r="FT651">
        <v>344354</v>
      </c>
      <c r="FU651">
        <v>1586</v>
      </c>
      <c r="FV651">
        <v>1085160</v>
      </c>
      <c r="FW651">
        <v>1083577</v>
      </c>
      <c r="FX651">
        <v>1085652</v>
      </c>
      <c r="FY651">
        <v>353857</v>
      </c>
      <c r="FZ651">
        <v>377586</v>
      </c>
      <c r="GA651">
        <v>353998</v>
      </c>
      <c r="GB651">
        <v>427115</v>
      </c>
      <c r="GC651">
        <v>425562</v>
      </c>
      <c r="GD651">
        <v>429523</v>
      </c>
      <c r="GE651" t="s">
        <v>158</v>
      </c>
      <c r="GF651">
        <v>1085160</v>
      </c>
      <c r="GG651">
        <v>423551</v>
      </c>
      <c r="GH651">
        <v>1079493</v>
      </c>
      <c r="GI651">
        <v>547203</v>
      </c>
      <c r="GJ651" t="s">
        <v>172</v>
      </c>
      <c r="GK651">
        <v>73</v>
      </c>
      <c r="GL651">
        <v>83369</v>
      </c>
      <c r="GM651">
        <v>76</v>
      </c>
      <c r="GN651" t="s">
        <v>182</v>
      </c>
      <c r="GO651" t="s">
        <v>166</v>
      </c>
      <c r="GP651">
        <v>1024</v>
      </c>
      <c r="GQ651">
        <v>-50</v>
      </c>
      <c r="GR651">
        <v>180</v>
      </c>
      <c r="GS651">
        <f t="shared" si="527"/>
        <v>76</v>
      </c>
      <c r="GT651" t="str">
        <f t="shared" si="482"/>
        <v>test</v>
      </c>
    </row>
    <row r="652" spans="1:202" x14ac:dyDescent="0.2">
      <c r="A652">
        <v>96</v>
      </c>
      <c r="B652">
        <v>96</v>
      </c>
      <c r="C652">
        <v>1091</v>
      </c>
      <c r="D652">
        <v>1091</v>
      </c>
      <c r="E652" t="s">
        <v>155</v>
      </c>
      <c r="F652" t="s">
        <v>156</v>
      </c>
      <c r="G652" t="s">
        <v>156</v>
      </c>
      <c r="H652" t="s">
        <v>156</v>
      </c>
      <c r="I652">
        <v>0</v>
      </c>
      <c r="J652" t="s">
        <v>157</v>
      </c>
      <c r="K652">
        <v>1</v>
      </c>
      <c r="L652" t="s">
        <v>154</v>
      </c>
      <c r="M652" t="s">
        <v>154</v>
      </c>
      <c r="N652" t="s">
        <v>154</v>
      </c>
      <c r="O652">
        <v>1</v>
      </c>
      <c r="P652" t="s">
        <v>154</v>
      </c>
      <c r="Q652" t="s">
        <v>154</v>
      </c>
      <c r="R652" t="s">
        <v>183</v>
      </c>
      <c r="S652">
        <v>0</v>
      </c>
      <c r="T652">
        <v>2</v>
      </c>
      <c r="U652">
        <v>0</v>
      </c>
      <c r="V652">
        <v>76</v>
      </c>
      <c r="W652">
        <v>76</v>
      </c>
      <c r="X652">
        <v>2</v>
      </c>
      <c r="Y652">
        <v>76</v>
      </c>
      <c r="Z652">
        <v>20</v>
      </c>
      <c r="AA652">
        <v>0</v>
      </c>
      <c r="AB652">
        <v>20</v>
      </c>
      <c r="AC652">
        <v>2</v>
      </c>
      <c r="AD652">
        <v>2</v>
      </c>
      <c r="AE652">
        <v>0</v>
      </c>
      <c r="AF652">
        <v>0</v>
      </c>
      <c r="AG652">
        <v>76</v>
      </c>
      <c r="AH652">
        <v>2</v>
      </c>
      <c r="AI652">
        <v>2</v>
      </c>
      <c r="AJ652">
        <v>0</v>
      </c>
      <c r="AK652">
        <v>76</v>
      </c>
      <c r="AL652">
        <v>76</v>
      </c>
      <c r="AM652">
        <v>97</v>
      </c>
      <c r="AN652">
        <v>2</v>
      </c>
      <c r="AO652">
        <v>2</v>
      </c>
      <c r="AP652">
        <v>2</v>
      </c>
      <c r="AQ652">
        <v>20</v>
      </c>
      <c r="AR652">
        <v>20</v>
      </c>
      <c r="AS652">
        <v>20</v>
      </c>
      <c r="AT652">
        <v>2</v>
      </c>
      <c r="AU652">
        <v>76</v>
      </c>
      <c r="AV652">
        <v>20</v>
      </c>
      <c r="AW652">
        <v>76</v>
      </c>
      <c r="AX652">
        <v>0</v>
      </c>
      <c r="AY652" t="s">
        <v>159</v>
      </c>
      <c r="AZ652">
        <v>-88</v>
      </c>
      <c r="BA652">
        <v>205</v>
      </c>
      <c r="BB652" t="s">
        <v>160</v>
      </c>
      <c r="BC652" t="s">
        <v>161</v>
      </c>
      <c r="BD652" t="b">
        <v>0</v>
      </c>
      <c r="BE652" t="s">
        <v>164</v>
      </c>
      <c r="BF652" t="b">
        <v>1</v>
      </c>
      <c r="BH652" t="s">
        <v>233</v>
      </c>
      <c r="BI652" t="s">
        <v>162</v>
      </c>
      <c r="BJ652" t="b">
        <v>0</v>
      </c>
      <c r="BK652" t="s">
        <v>163</v>
      </c>
      <c r="BL652" t="b">
        <v>0</v>
      </c>
      <c r="BM652">
        <v>18</v>
      </c>
      <c r="BN652" t="s">
        <v>164</v>
      </c>
      <c r="BO652" t="s">
        <v>165</v>
      </c>
      <c r="BP652" t="s">
        <v>164</v>
      </c>
      <c r="BQ652" t="s">
        <v>166</v>
      </c>
      <c r="BR652">
        <v>768</v>
      </c>
      <c r="BS652" t="s">
        <v>156</v>
      </c>
      <c r="BT652" t="s">
        <v>173</v>
      </c>
      <c r="BU652" t="s">
        <v>180</v>
      </c>
      <c r="BV652" t="s">
        <v>191</v>
      </c>
      <c r="BW652">
        <v>76</v>
      </c>
      <c r="BX652">
        <v>3</v>
      </c>
      <c r="BY652">
        <v>0</v>
      </c>
      <c r="BZ652">
        <v>6</v>
      </c>
      <c r="CA652" t="s">
        <v>234</v>
      </c>
      <c r="CB652" t="s">
        <v>156</v>
      </c>
      <c r="CC652">
        <v>7</v>
      </c>
      <c r="CD652" t="b">
        <v>0</v>
      </c>
      <c r="CE652" t="s">
        <v>168</v>
      </c>
      <c r="CF652" t="s">
        <v>227</v>
      </c>
      <c r="CG652">
        <v>74</v>
      </c>
      <c r="CH652">
        <v>0</v>
      </c>
      <c r="CI652" t="s">
        <v>183</v>
      </c>
      <c r="CJ652" t="s">
        <v>169</v>
      </c>
      <c r="CK652" t="s">
        <v>169</v>
      </c>
      <c r="CL652" t="s">
        <v>169</v>
      </c>
      <c r="CM652" t="s">
        <v>169</v>
      </c>
      <c r="CN652" t="s">
        <v>169</v>
      </c>
      <c r="CO652" t="s">
        <v>183</v>
      </c>
      <c r="CP652" t="s">
        <v>169</v>
      </c>
      <c r="CQ652">
        <v>1</v>
      </c>
      <c r="CR652">
        <v>705</v>
      </c>
      <c r="CS652" t="str">
        <f t="shared" si="483"/>
        <v/>
      </c>
      <c r="CT652" t="str">
        <f t="shared" ca="1" si="484"/>
        <v/>
      </c>
      <c r="CU652" t="str">
        <f t="shared" si="485"/>
        <v/>
      </c>
      <c r="CV652" t="str">
        <f t="shared" ca="1" si="486"/>
        <v/>
      </c>
      <c r="CW652" t="str">
        <f t="shared" si="487"/>
        <v/>
      </c>
      <c r="CX652" t="str">
        <f t="shared" ca="1" si="488"/>
        <v/>
      </c>
      <c r="CY652" t="str">
        <f t="shared" si="489"/>
        <v/>
      </c>
      <c r="CZ652" t="str">
        <f t="shared" ca="1" si="490"/>
        <v/>
      </c>
      <c r="DA652" t="str">
        <f t="shared" si="491"/>
        <v/>
      </c>
      <c r="DB652" t="str">
        <f t="shared" ca="1" si="492"/>
        <v/>
      </c>
      <c r="DC652" t="str">
        <f t="shared" si="493"/>
        <v/>
      </c>
      <c r="DD652" t="str">
        <f t="shared" ca="1" si="494"/>
        <v/>
      </c>
      <c r="DE652" t="str">
        <f t="shared" si="495"/>
        <v/>
      </c>
      <c r="DF652" t="str">
        <f t="shared" ca="1" si="496"/>
        <v/>
      </c>
      <c r="DG652" t="str">
        <f t="shared" si="497"/>
        <v/>
      </c>
      <c r="DH652" t="str">
        <f t="shared" ca="1" si="498"/>
        <v/>
      </c>
      <c r="DI652" t="str">
        <f t="shared" si="499"/>
        <v/>
      </c>
      <c r="DJ652" t="str">
        <f t="shared" ca="1" si="500"/>
        <v/>
      </c>
      <c r="DK652" t="str">
        <f t="shared" si="501"/>
        <v/>
      </c>
      <c r="DL652" t="str">
        <f t="shared" ca="1" si="502"/>
        <v/>
      </c>
      <c r="DM652" t="str">
        <f t="shared" si="503"/>
        <v/>
      </c>
      <c r="DN652" t="str">
        <f t="shared" ca="1" si="504"/>
        <v/>
      </c>
      <c r="DO652" t="str">
        <f t="shared" si="505"/>
        <v/>
      </c>
      <c r="DP652" t="str">
        <f t="shared" ca="1" si="506"/>
        <v/>
      </c>
      <c r="DQ652" t="str">
        <f t="shared" si="507"/>
        <v/>
      </c>
      <c r="DR652" t="str">
        <f t="shared" ca="1" si="508"/>
        <v/>
      </c>
      <c r="DS652" t="str">
        <f t="shared" si="509"/>
        <v/>
      </c>
      <c r="DT652" t="str">
        <f t="shared" ca="1" si="510"/>
        <v/>
      </c>
      <c r="DU652" t="str">
        <f t="shared" si="511"/>
        <v/>
      </c>
      <c r="DV652" t="str">
        <f t="shared" ca="1" si="512"/>
        <v/>
      </c>
      <c r="DW652" t="str">
        <f t="shared" si="513"/>
        <v/>
      </c>
      <c r="DX652" t="str">
        <f t="shared" ca="1" si="514"/>
        <v/>
      </c>
      <c r="DY652" t="str">
        <f t="shared" si="515"/>
        <v/>
      </c>
      <c r="DZ652" t="str">
        <f t="shared" ca="1" si="516"/>
        <v/>
      </c>
      <c r="EA652" t="str">
        <f t="shared" si="517"/>
        <v/>
      </c>
      <c r="EB652" t="str">
        <f t="shared" ca="1" si="518"/>
        <v/>
      </c>
      <c r="EC652" t="str">
        <f t="shared" si="519"/>
        <v/>
      </c>
      <c r="ED652" t="str">
        <f t="shared" ca="1" si="520"/>
        <v/>
      </c>
      <c r="EE652" t="str">
        <f t="shared" si="521"/>
        <v/>
      </c>
      <c r="EF652" t="str">
        <f t="shared" ca="1" si="522"/>
        <v/>
      </c>
      <c r="EG652" t="str">
        <f t="shared" si="523"/>
        <v/>
      </c>
      <c r="EH652" t="str">
        <f t="shared" ca="1" si="524"/>
        <v/>
      </c>
      <c r="EI652" t="str">
        <f t="shared" si="525"/>
        <v/>
      </c>
      <c r="EJ652" t="str">
        <f t="shared" ca="1" si="526"/>
        <v/>
      </c>
      <c r="EK652" t="str">
        <f t="shared" ca="1" si="528"/>
        <v/>
      </c>
      <c r="EL652" t="s">
        <v>924</v>
      </c>
      <c r="EM652">
        <v>112816</v>
      </c>
      <c r="EN652">
        <v>4839</v>
      </c>
      <c r="EO652">
        <v>9498</v>
      </c>
      <c r="EP652">
        <v>3201</v>
      </c>
      <c r="EQ652">
        <v>773</v>
      </c>
      <c r="ER652">
        <v>705</v>
      </c>
      <c r="ES652">
        <v>20380</v>
      </c>
      <c r="ET652">
        <v>2407</v>
      </c>
      <c r="EU652">
        <v>2</v>
      </c>
      <c r="EV652" t="s">
        <v>156</v>
      </c>
      <c r="EW652">
        <v>1024</v>
      </c>
      <c r="EX652">
        <v>2</v>
      </c>
      <c r="EY652">
        <v>48000</v>
      </c>
      <c r="EZ652">
        <v>-16</v>
      </c>
      <c r="FA652" t="s">
        <v>170</v>
      </c>
      <c r="FB652">
        <v>6</v>
      </c>
      <c r="FC652" t="s">
        <v>171</v>
      </c>
      <c r="FD652">
        <v>434385</v>
      </c>
      <c r="FE652">
        <v>429539</v>
      </c>
      <c r="FF652">
        <v>2366</v>
      </c>
      <c r="FG652">
        <v>1086427</v>
      </c>
      <c r="FH652">
        <v>1087914</v>
      </c>
      <c r="FI652">
        <v>429525</v>
      </c>
      <c r="FJ652">
        <v>1086426</v>
      </c>
      <c r="FK652">
        <v>427115</v>
      </c>
      <c r="FL652" t="s">
        <v>158</v>
      </c>
      <c r="FM652">
        <v>423562</v>
      </c>
      <c r="FN652">
        <v>344358</v>
      </c>
      <c r="FO652">
        <v>374384</v>
      </c>
      <c r="FP652">
        <v>1591</v>
      </c>
      <c r="FQ652">
        <v>1550</v>
      </c>
      <c r="FR652">
        <v>1085671</v>
      </c>
      <c r="FS652">
        <v>344354</v>
      </c>
      <c r="FT652">
        <v>344354</v>
      </c>
      <c r="FU652">
        <v>1586</v>
      </c>
      <c r="FV652">
        <v>1091475</v>
      </c>
      <c r="FW652">
        <v>1089914</v>
      </c>
      <c r="FX652">
        <v>1092182</v>
      </c>
      <c r="FY652">
        <v>353857</v>
      </c>
      <c r="FZ652">
        <v>377586</v>
      </c>
      <c r="GA652">
        <v>353998</v>
      </c>
      <c r="GB652">
        <v>427115</v>
      </c>
      <c r="GC652">
        <v>425562</v>
      </c>
      <c r="GD652">
        <v>429523</v>
      </c>
      <c r="GE652" t="s">
        <v>158</v>
      </c>
      <c r="GF652">
        <v>1091475</v>
      </c>
      <c r="GG652">
        <v>423551</v>
      </c>
      <c r="GH652">
        <v>1085669</v>
      </c>
      <c r="GI652">
        <v>547203</v>
      </c>
      <c r="GJ652" t="s">
        <v>172</v>
      </c>
      <c r="GK652">
        <v>74</v>
      </c>
      <c r="GL652">
        <v>84074</v>
      </c>
      <c r="GM652">
        <v>77</v>
      </c>
      <c r="GN652" t="s">
        <v>185</v>
      </c>
      <c r="GO652" t="s">
        <v>166</v>
      </c>
      <c r="GP652">
        <v>1024</v>
      </c>
      <c r="GQ652">
        <v>-50</v>
      </c>
      <c r="GR652">
        <v>180</v>
      </c>
      <c r="GS652">
        <f t="shared" si="527"/>
        <v>77</v>
      </c>
      <c r="GT652" t="str">
        <f t="shared" si="482"/>
        <v>test</v>
      </c>
    </row>
    <row r="653" spans="1:202" x14ac:dyDescent="0.2">
      <c r="A653">
        <v>96</v>
      </c>
      <c r="B653">
        <v>96</v>
      </c>
      <c r="C653">
        <v>1087</v>
      </c>
      <c r="D653">
        <v>1087</v>
      </c>
      <c r="E653" t="s">
        <v>155</v>
      </c>
      <c r="F653" t="s">
        <v>156</v>
      </c>
      <c r="G653" t="s">
        <v>156</v>
      </c>
      <c r="H653" t="s">
        <v>156</v>
      </c>
      <c r="I653">
        <v>0</v>
      </c>
      <c r="J653" t="s">
        <v>157</v>
      </c>
      <c r="K653">
        <v>1</v>
      </c>
      <c r="L653" t="s">
        <v>154</v>
      </c>
      <c r="M653" t="s">
        <v>154</v>
      </c>
      <c r="N653" t="s">
        <v>154</v>
      </c>
      <c r="O653">
        <v>1</v>
      </c>
      <c r="P653" t="s">
        <v>154</v>
      </c>
      <c r="Q653" t="s">
        <v>154</v>
      </c>
      <c r="R653" t="s">
        <v>183</v>
      </c>
      <c r="S653">
        <v>0</v>
      </c>
      <c r="T653">
        <v>2</v>
      </c>
      <c r="U653">
        <v>0</v>
      </c>
      <c r="V653">
        <v>77</v>
      </c>
      <c r="W653">
        <v>77</v>
      </c>
      <c r="X653">
        <v>2</v>
      </c>
      <c r="Y653">
        <v>77</v>
      </c>
      <c r="Z653">
        <v>20</v>
      </c>
      <c r="AA653">
        <v>0</v>
      </c>
      <c r="AB653">
        <v>20</v>
      </c>
      <c r="AC653">
        <v>2</v>
      </c>
      <c r="AD653">
        <v>2</v>
      </c>
      <c r="AE653">
        <v>0</v>
      </c>
      <c r="AF653">
        <v>0</v>
      </c>
      <c r="AG653">
        <v>77</v>
      </c>
      <c r="AH653">
        <v>2</v>
      </c>
      <c r="AI653">
        <v>2</v>
      </c>
      <c r="AJ653">
        <v>0</v>
      </c>
      <c r="AK653">
        <v>77</v>
      </c>
      <c r="AL653">
        <v>77</v>
      </c>
      <c r="AM653">
        <v>98</v>
      </c>
      <c r="AN653">
        <v>2</v>
      </c>
      <c r="AO653">
        <v>2</v>
      </c>
      <c r="AP653">
        <v>2</v>
      </c>
      <c r="AQ653">
        <v>20</v>
      </c>
      <c r="AR653">
        <v>20</v>
      </c>
      <c r="AS653">
        <v>20</v>
      </c>
      <c r="AT653">
        <v>2</v>
      </c>
      <c r="AU653">
        <v>77</v>
      </c>
      <c r="AV653">
        <v>20</v>
      </c>
      <c r="AW653">
        <v>77</v>
      </c>
      <c r="AX653">
        <v>0</v>
      </c>
      <c r="AY653" t="s">
        <v>159</v>
      </c>
      <c r="AZ653">
        <v>-88</v>
      </c>
      <c r="BA653">
        <v>205</v>
      </c>
      <c r="BB653" t="s">
        <v>160</v>
      </c>
      <c r="BC653" t="s">
        <v>161</v>
      </c>
      <c r="BD653" t="b">
        <v>0</v>
      </c>
      <c r="BE653" t="s">
        <v>164</v>
      </c>
      <c r="BF653" t="b">
        <v>1</v>
      </c>
      <c r="BH653" t="s">
        <v>233</v>
      </c>
      <c r="BI653" t="s">
        <v>162</v>
      </c>
      <c r="BJ653" t="b">
        <v>0</v>
      </c>
      <c r="BK653" t="s">
        <v>163</v>
      </c>
      <c r="BL653" t="b">
        <v>0</v>
      </c>
      <c r="BM653">
        <v>18</v>
      </c>
      <c r="BN653" t="s">
        <v>164</v>
      </c>
      <c r="BO653" t="s">
        <v>165</v>
      </c>
      <c r="BP653" t="s">
        <v>164</v>
      </c>
      <c r="BQ653" t="s">
        <v>166</v>
      </c>
      <c r="BR653">
        <v>768</v>
      </c>
      <c r="BS653" t="s">
        <v>156</v>
      </c>
      <c r="BT653" t="s">
        <v>173</v>
      </c>
      <c r="BU653" t="s">
        <v>180</v>
      </c>
      <c r="BV653" t="s">
        <v>195</v>
      </c>
      <c r="BW653">
        <v>77</v>
      </c>
      <c r="BX653">
        <v>3</v>
      </c>
      <c r="BY653">
        <v>0</v>
      </c>
      <c r="BZ653">
        <v>6</v>
      </c>
      <c r="CA653" t="s">
        <v>234</v>
      </c>
      <c r="CB653" t="s">
        <v>156</v>
      </c>
      <c r="CC653">
        <v>7</v>
      </c>
      <c r="CD653" t="b">
        <v>0</v>
      </c>
      <c r="CE653" t="s">
        <v>168</v>
      </c>
      <c r="CF653" t="s">
        <v>227</v>
      </c>
      <c r="CG653">
        <v>83</v>
      </c>
      <c r="CH653">
        <v>0</v>
      </c>
      <c r="CI653" t="s">
        <v>183</v>
      </c>
      <c r="CJ653" t="s">
        <v>169</v>
      </c>
      <c r="CK653" t="s">
        <v>169</v>
      </c>
      <c r="CL653" t="s">
        <v>169</v>
      </c>
      <c r="CM653" t="s">
        <v>169</v>
      </c>
      <c r="CN653" t="s">
        <v>169</v>
      </c>
      <c r="CO653" t="s">
        <v>183</v>
      </c>
      <c r="CP653" t="s">
        <v>169</v>
      </c>
      <c r="CQ653">
        <v>1</v>
      </c>
      <c r="CR653">
        <v>723</v>
      </c>
      <c r="CS653" t="str">
        <f t="shared" si="483"/>
        <v/>
      </c>
      <c r="CT653" t="str">
        <f t="shared" ca="1" si="484"/>
        <v/>
      </c>
      <c r="CU653" t="str">
        <f t="shared" si="485"/>
        <v/>
      </c>
      <c r="CV653" t="str">
        <f t="shared" ca="1" si="486"/>
        <v/>
      </c>
      <c r="CW653" t="str">
        <f t="shared" si="487"/>
        <v/>
      </c>
      <c r="CX653" t="str">
        <f t="shared" ca="1" si="488"/>
        <v/>
      </c>
      <c r="CY653" t="str">
        <f t="shared" si="489"/>
        <v/>
      </c>
      <c r="CZ653" t="str">
        <f t="shared" ca="1" si="490"/>
        <v/>
      </c>
      <c r="DA653" t="str">
        <f t="shared" si="491"/>
        <v/>
      </c>
      <c r="DB653" t="str">
        <f t="shared" ca="1" si="492"/>
        <v/>
      </c>
      <c r="DC653" t="str">
        <f t="shared" si="493"/>
        <v/>
      </c>
      <c r="DD653" t="str">
        <f t="shared" ca="1" si="494"/>
        <v/>
      </c>
      <c r="DE653" t="str">
        <f t="shared" si="495"/>
        <v/>
      </c>
      <c r="DF653" t="str">
        <f t="shared" ca="1" si="496"/>
        <v/>
      </c>
      <c r="DG653" t="str">
        <f t="shared" si="497"/>
        <v/>
      </c>
      <c r="DH653" t="str">
        <f t="shared" ca="1" si="498"/>
        <v/>
      </c>
      <c r="DI653" t="str">
        <f t="shared" si="499"/>
        <v/>
      </c>
      <c r="DJ653" t="str">
        <f t="shared" ca="1" si="500"/>
        <v/>
      </c>
      <c r="DK653" t="str">
        <f t="shared" si="501"/>
        <v/>
      </c>
      <c r="DL653" t="str">
        <f t="shared" ca="1" si="502"/>
        <v/>
      </c>
      <c r="DM653" t="str">
        <f t="shared" si="503"/>
        <v/>
      </c>
      <c r="DN653" t="str">
        <f t="shared" ca="1" si="504"/>
        <v/>
      </c>
      <c r="DO653" t="str">
        <f t="shared" si="505"/>
        <v/>
      </c>
      <c r="DP653" t="str">
        <f t="shared" ca="1" si="506"/>
        <v/>
      </c>
      <c r="DQ653" t="str">
        <f t="shared" si="507"/>
        <v/>
      </c>
      <c r="DR653" t="str">
        <f t="shared" ca="1" si="508"/>
        <v/>
      </c>
      <c r="DS653" t="str">
        <f t="shared" si="509"/>
        <v/>
      </c>
      <c r="DT653" t="str">
        <f t="shared" ca="1" si="510"/>
        <v/>
      </c>
      <c r="DU653" t="str">
        <f t="shared" si="511"/>
        <v/>
      </c>
      <c r="DV653" t="str">
        <f t="shared" ca="1" si="512"/>
        <v/>
      </c>
      <c r="DW653" t="str">
        <f t="shared" si="513"/>
        <v/>
      </c>
      <c r="DX653" t="str">
        <f t="shared" ca="1" si="514"/>
        <v/>
      </c>
      <c r="DY653" t="str">
        <f t="shared" si="515"/>
        <v/>
      </c>
      <c r="DZ653" t="str">
        <f t="shared" ca="1" si="516"/>
        <v/>
      </c>
      <c r="EA653" t="str">
        <f t="shared" si="517"/>
        <v/>
      </c>
      <c r="EB653" t="str">
        <f t="shared" ca="1" si="518"/>
        <v/>
      </c>
      <c r="EC653" t="str">
        <f t="shared" si="519"/>
        <v/>
      </c>
      <c r="ED653" t="str">
        <f t="shared" ca="1" si="520"/>
        <v/>
      </c>
      <c r="EE653" t="str">
        <f t="shared" si="521"/>
        <v/>
      </c>
      <c r="EF653" t="str">
        <f t="shared" ca="1" si="522"/>
        <v/>
      </c>
      <c r="EG653" t="str">
        <f t="shared" si="523"/>
        <v/>
      </c>
      <c r="EH653" t="str">
        <f t="shared" ca="1" si="524"/>
        <v/>
      </c>
      <c r="EI653" t="str">
        <f t="shared" si="525"/>
        <v/>
      </c>
      <c r="EJ653" t="str">
        <f t="shared" ca="1" si="526"/>
        <v/>
      </c>
      <c r="EK653" t="str">
        <f t="shared" ca="1" si="528"/>
        <v/>
      </c>
      <c r="EL653" t="s">
        <v>924</v>
      </c>
      <c r="EM653">
        <v>112816</v>
      </c>
      <c r="EN653">
        <v>4839</v>
      </c>
      <c r="EO653">
        <v>9498</v>
      </c>
      <c r="EP653">
        <v>3201</v>
      </c>
      <c r="EQ653">
        <v>773</v>
      </c>
      <c r="ER653">
        <v>723</v>
      </c>
      <c r="ES653">
        <v>20380</v>
      </c>
      <c r="ET653">
        <v>2407</v>
      </c>
      <c r="EU653">
        <v>2</v>
      </c>
      <c r="EV653" t="s">
        <v>156</v>
      </c>
      <c r="EW653">
        <v>1024</v>
      </c>
      <c r="EX653">
        <v>2</v>
      </c>
      <c r="EY653">
        <v>48000</v>
      </c>
      <c r="EZ653">
        <v>-16</v>
      </c>
      <c r="FA653" t="s">
        <v>170</v>
      </c>
      <c r="FB653">
        <v>6</v>
      </c>
      <c r="FC653" t="s">
        <v>171</v>
      </c>
      <c r="FD653">
        <v>434385</v>
      </c>
      <c r="FE653">
        <v>429539</v>
      </c>
      <c r="FF653">
        <v>2366</v>
      </c>
      <c r="FG653">
        <v>1092962</v>
      </c>
      <c r="FH653">
        <v>1094440</v>
      </c>
      <c r="FI653">
        <v>429525</v>
      </c>
      <c r="FJ653">
        <v>1092961</v>
      </c>
      <c r="FK653">
        <v>427115</v>
      </c>
      <c r="FL653" t="s">
        <v>158</v>
      </c>
      <c r="FM653">
        <v>423562</v>
      </c>
      <c r="FN653">
        <v>344358</v>
      </c>
      <c r="FO653">
        <v>374384</v>
      </c>
      <c r="FP653">
        <v>1591</v>
      </c>
      <c r="FQ653">
        <v>1550</v>
      </c>
      <c r="FR653">
        <v>1092205</v>
      </c>
      <c r="FS653">
        <v>344354</v>
      </c>
      <c r="FT653">
        <v>344354</v>
      </c>
      <c r="FU653">
        <v>1586</v>
      </c>
      <c r="FV653">
        <v>1098451</v>
      </c>
      <c r="FW653">
        <v>1096440</v>
      </c>
      <c r="FX653">
        <v>1099176</v>
      </c>
      <c r="FY653">
        <v>353857</v>
      </c>
      <c r="FZ653">
        <v>377586</v>
      </c>
      <c r="GA653">
        <v>353998</v>
      </c>
      <c r="GB653">
        <v>427115</v>
      </c>
      <c r="GC653">
        <v>425562</v>
      </c>
      <c r="GD653">
        <v>429523</v>
      </c>
      <c r="GE653" t="s">
        <v>158</v>
      </c>
      <c r="GF653">
        <v>1098451</v>
      </c>
      <c r="GG653">
        <v>423551</v>
      </c>
      <c r="GH653">
        <v>1092203</v>
      </c>
      <c r="GI653">
        <v>547203</v>
      </c>
      <c r="GJ653" t="s">
        <v>172</v>
      </c>
      <c r="GK653">
        <v>75</v>
      </c>
      <c r="GL653">
        <v>84797</v>
      </c>
      <c r="GM653">
        <v>78</v>
      </c>
      <c r="GN653" t="s">
        <v>185</v>
      </c>
      <c r="GO653" t="s">
        <v>166</v>
      </c>
      <c r="GP653">
        <v>1024</v>
      </c>
      <c r="GQ653">
        <v>-50</v>
      </c>
      <c r="GR653">
        <v>180</v>
      </c>
      <c r="GS653">
        <f t="shared" si="527"/>
        <v>78</v>
      </c>
      <c r="GT653" t="str">
        <f t="shared" si="482"/>
        <v>test</v>
      </c>
    </row>
    <row r="654" spans="1:202" x14ac:dyDescent="0.2">
      <c r="A654">
        <v>96</v>
      </c>
      <c r="B654">
        <v>96</v>
      </c>
      <c r="C654">
        <v>1085</v>
      </c>
      <c r="D654">
        <v>1085</v>
      </c>
      <c r="E654" t="s">
        <v>155</v>
      </c>
      <c r="F654" t="s">
        <v>156</v>
      </c>
      <c r="G654" t="s">
        <v>156</v>
      </c>
      <c r="H654" t="s">
        <v>156</v>
      </c>
      <c r="I654">
        <v>0</v>
      </c>
      <c r="J654" t="s">
        <v>157</v>
      </c>
      <c r="K654">
        <v>1</v>
      </c>
      <c r="L654" t="s">
        <v>154</v>
      </c>
      <c r="M654" t="s">
        <v>154</v>
      </c>
      <c r="N654" t="s">
        <v>154</v>
      </c>
      <c r="O654">
        <v>1</v>
      </c>
      <c r="P654" t="s">
        <v>154</v>
      </c>
      <c r="Q654" t="s">
        <v>154</v>
      </c>
      <c r="R654" t="s">
        <v>183</v>
      </c>
      <c r="S654">
        <v>0</v>
      </c>
      <c r="T654">
        <v>2</v>
      </c>
      <c r="U654">
        <v>0</v>
      </c>
      <c r="V654">
        <v>78</v>
      </c>
      <c r="W654">
        <v>78</v>
      </c>
      <c r="X654">
        <v>2</v>
      </c>
      <c r="Y654">
        <v>78</v>
      </c>
      <c r="Z654">
        <v>20</v>
      </c>
      <c r="AA654">
        <v>0</v>
      </c>
      <c r="AB654">
        <v>20</v>
      </c>
      <c r="AC654">
        <v>2</v>
      </c>
      <c r="AD654">
        <v>2</v>
      </c>
      <c r="AE654">
        <v>0</v>
      </c>
      <c r="AF654">
        <v>0</v>
      </c>
      <c r="AG654">
        <v>78</v>
      </c>
      <c r="AH654">
        <v>2</v>
      </c>
      <c r="AI654">
        <v>2</v>
      </c>
      <c r="AJ654">
        <v>0</v>
      </c>
      <c r="AK654">
        <v>78</v>
      </c>
      <c r="AL654">
        <v>78</v>
      </c>
      <c r="AM654">
        <v>99</v>
      </c>
      <c r="AN654">
        <v>2</v>
      </c>
      <c r="AO654">
        <v>2</v>
      </c>
      <c r="AP654">
        <v>2</v>
      </c>
      <c r="AQ654">
        <v>20</v>
      </c>
      <c r="AR654">
        <v>20</v>
      </c>
      <c r="AS654">
        <v>20</v>
      </c>
      <c r="AT654">
        <v>2</v>
      </c>
      <c r="AU654">
        <v>78</v>
      </c>
      <c r="AV654">
        <v>20</v>
      </c>
      <c r="AW654">
        <v>78</v>
      </c>
      <c r="AX654">
        <v>0</v>
      </c>
      <c r="AY654" t="s">
        <v>159</v>
      </c>
      <c r="AZ654">
        <v>-88</v>
      </c>
      <c r="BA654">
        <v>205</v>
      </c>
      <c r="BB654" t="s">
        <v>160</v>
      </c>
      <c r="BC654" t="s">
        <v>161</v>
      </c>
      <c r="BD654" t="b">
        <v>0</v>
      </c>
      <c r="BE654" t="s">
        <v>164</v>
      </c>
      <c r="BF654" t="b">
        <v>1</v>
      </c>
      <c r="BH654" t="s">
        <v>233</v>
      </c>
      <c r="BI654" t="s">
        <v>162</v>
      </c>
      <c r="BJ654" t="b">
        <v>0</v>
      </c>
      <c r="BK654" t="s">
        <v>163</v>
      </c>
      <c r="BL654" t="b">
        <v>0</v>
      </c>
      <c r="BM654">
        <v>18</v>
      </c>
      <c r="BN654" t="s">
        <v>164</v>
      </c>
      <c r="BO654" t="s">
        <v>165</v>
      </c>
      <c r="BP654" t="s">
        <v>164</v>
      </c>
      <c r="BQ654" t="s">
        <v>166</v>
      </c>
      <c r="BR654">
        <v>768</v>
      </c>
      <c r="BS654" t="s">
        <v>156</v>
      </c>
      <c r="BT654" t="s">
        <v>173</v>
      </c>
      <c r="BU654" t="s">
        <v>180</v>
      </c>
      <c r="BV654" t="s">
        <v>190</v>
      </c>
      <c r="BW654">
        <v>78</v>
      </c>
      <c r="BX654">
        <v>3</v>
      </c>
      <c r="BY654">
        <v>0</v>
      </c>
      <c r="BZ654">
        <v>6</v>
      </c>
      <c r="CA654" t="s">
        <v>234</v>
      </c>
      <c r="CB654" t="s">
        <v>156</v>
      </c>
      <c r="CC654">
        <v>7</v>
      </c>
      <c r="CD654" t="b">
        <v>0</v>
      </c>
      <c r="CE654" t="s">
        <v>168</v>
      </c>
      <c r="CF654" t="s">
        <v>227</v>
      </c>
      <c r="CG654">
        <v>81</v>
      </c>
      <c r="CH654">
        <v>0</v>
      </c>
      <c r="CI654" t="s">
        <v>183</v>
      </c>
      <c r="CJ654" t="s">
        <v>169</v>
      </c>
      <c r="CK654" t="s">
        <v>169</v>
      </c>
      <c r="CL654" t="s">
        <v>169</v>
      </c>
      <c r="CM654" t="s">
        <v>169</v>
      </c>
      <c r="CN654" t="s">
        <v>169</v>
      </c>
      <c r="CO654" t="s">
        <v>183</v>
      </c>
      <c r="CP654" t="s">
        <v>169</v>
      </c>
      <c r="CQ654">
        <v>1</v>
      </c>
      <c r="CR654">
        <v>950</v>
      </c>
      <c r="CS654" t="str">
        <f t="shared" si="483"/>
        <v/>
      </c>
      <c r="CT654" t="str">
        <f t="shared" ca="1" si="484"/>
        <v/>
      </c>
      <c r="CU654" t="str">
        <f t="shared" si="485"/>
        <v/>
      </c>
      <c r="CV654" t="str">
        <f t="shared" ca="1" si="486"/>
        <v/>
      </c>
      <c r="CW654" t="str">
        <f t="shared" si="487"/>
        <v/>
      </c>
      <c r="CX654" t="str">
        <f t="shared" ca="1" si="488"/>
        <v/>
      </c>
      <c r="CY654" t="str">
        <f t="shared" si="489"/>
        <v/>
      </c>
      <c r="CZ654" t="str">
        <f t="shared" ca="1" si="490"/>
        <v/>
      </c>
      <c r="DA654" t="str">
        <f t="shared" si="491"/>
        <v/>
      </c>
      <c r="DB654" t="str">
        <f t="shared" ca="1" si="492"/>
        <v/>
      </c>
      <c r="DC654" t="str">
        <f t="shared" si="493"/>
        <v/>
      </c>
      <c r="DD654" t="str">
        <f t="shared" ca="1" si="494"/>
        <v/>
      </c>
      <c r="DE654" t="str">
        <f t="shared" si="495"/>
        <v/>
      </c>
      <c r="DF654" t="str">
        <f t="shared" ca="1" si="496"/>
        <v/>
      </c>
      <c r="DG654" t="str">
        <f t="shared" si="497"/>
        <v/>
      </c>
      <c r="DH654" t="str">
        <f t="shared" ca="1" si="498"/>
        <v/>
      </c>
      <c r="DI654" t="str">
        <f t="shared" si="499"/>
        <v/>
      </c>
      <c r="DJ654" t="str">
        <f t="shared" ca="1" si="500"/>
        <v/>
      </c>
      <c r="DK654" t="str">
        <f t="shared" si="501"/>
        <v/>
      </c>
      <c r="DL654" t="str">
        <f t="shared" ca="1" si="502"/>
        <v/>
      </c>
      <c r="DM654" t="str">
        <f t="shared" si="503"/>
        <v/>
      </c>
      <c r="DN654" t="str">
        <f t="shared" ca="1" si="504"/>
        <v/>
      </c>
      <c r="DO654" t="str">
        <f t="shared" si="505"/>
        <v/>
      </c>
      <c r="DP654" t="str">
        <f t="shared" ca="1" si="506"/>
        <v/>
      </c>
      <c r="DQ654" t="str">
        <f t="shared" si="507"/>
        <v/>
      </c>
      <c r="DR654" t="str">
        <f t="shared" ca="1" si="508"/>
        <v/>
      </c>
      <c r="DS654" t="str">
        <f t="shared" si="509"/>
        <v/>
      </c>
      <c r="DT654" t="str">
        <f t="shared" ca="1" si="510"/>
        <v/>
      </c>
      <c r="DU654" t="str">
        <f t="shared" si="511"/>
        <v/>
      </c>
      <c r="DV654" t="str">
        <f t="shared" ca="1" si="512"/>
        <v/>
      </c>
      <c r="DW654" t="str">
        <f t="shared" si="513"/>
        <v/>
      </c>
      <c r="DX654" t="str">
        <f t="shared" ca="1" si="514"/>
        <v/>
      </c>
      <c r="DY654" t="str">
        <f t="shared" si="515"/>
        <v/>
      </c>
      <c r="DZ654" t="str">
        <f t="shared" ca="1" si="516"/>
        <v/>
      </c>
      <c r="EA654" t="str">
        <f t="shared" si="517"/>
        <v/>
      </c>
      <c r="EB654" t="str">
        <f t="shared" ca="1" si="518"/>
        <v/>
      </c>
      <c r="EC654" t="str">
        <f t="shared" si="519"/>
        <v/>
      </c>
      <c r="ED654" t="str">
        <f t="shared" ca="1" si="520"/>
        <v/>
      </c>
      <c r="EE654" t="str">
        <f t="shared" si="521"/>
        <v/>
      </c>
      <c r="EF654" t="str">
        <f t="shared" ca="1" si="522"/>
        <v/>
      </c>
      <c r="EG654" t="str">
        <f t="shared" si="523"/>
        <v/>
      </c>
      <c r="EH654" t="str">
        <f t="shared" ca="1" si="524"/>
        <v/>
      </c>
      <c r="EI654" t="str">
        <f t="shared" si="525"/>
        <v/>
      </c>
      <c r="EJ654" t="str">
        <f t="shared" ca="1" si="526"/>
        <v/>
      </c>
      <c r="EK654" t="str">
        <f t="shared" ca="1" si="528"/>
        <v/>
      </c>
      <c r="EL654" t="s">
        <v>924</v>
      </c>
      <c r="EM654">
        <v>112816</v>
      </c>
      <c r="EN654">
        <v>4839</v>
      </c>
      <c r="EO654">
        <v>9498</v>
      </c>
      <c r="EP654">
        <v>3201</v>
      </c>
      <c r="EQ654">
        <v>773</v>
      </c>
      <c r="ER654">
        <v>950</v>
      </c>
      <c r="ES654">
        <v>20380</v>
      </c>
      <c r="ET654">
        <v>2407</v>
      </c>
      <c r="EU654">
        <v>2</v>
      </c>
      <c r="EV654" t="s">
        <v>156</v>
      </c>
      <c r="EW654">
        <v>1024</v>
      </c>
      <c r="EX654">
        <v>2</v>
      </c>
      <c r="EY654">
        <v>48000</v>
      </c>
      <c r="EZ654">
        <v>-16</v>
      </c>
      <c r="FA654" t="s">
        <v>170</v>
      </c>
      <c r="FB654">
        <v>6</v>
      </c>
      <c r="FC654" t="s">
        <v>171</v>
      </c>
      <c r="FD654">
        <v>434385</v>
      </c>
      <c r="FE654">
        <v>429539</v>
      </c>
      <c r="FF654">
        <v>2366</v>
      </c>
      <c r="FG654">
        <v>1099951</v>
      </c>
      <c r="FH654">
        <v>1101438</v>
      </c>
      <c r="FI654">
        <v>429525</v>
      </c>
      <c r="FJ654">
        <v>1099951</v>
      </c>
      <c r="FK654">
        <v>427115</v>
      </c>
      <c r="FL654" t="s">
        <v>158</v>
      </c>
      <c r="FM654">
        <v>423562</v>
      </c>
      <c r="FN654">
        <v>344358</v>
      </c>
      <c r="FO654">
        <v>374384</v>
      </c>
      <c r="FP654">
        <v>1591</v>
      </c>
      <c r="FQ654">
        <v>1550</v>
      </c>
      <c r="FR654">
        <v>1099195</v>
      </c>
      <c r="FS654">
        <v>344354</v>
      </c>
      <c r="FT654">
        <v>344354</v>
      </c>
      <c r="FU654">
        <v>1586</v>
      </c>
      <c r="FV654">
        <v>1105021</v>
      </c>
      <c r="FW654">
        <v>1103438</v>
      </c>
      <c r="FX654">
        <v>1105972</v>
      </c>
      <c r="FY654">
        <v>353857</v>
      </c>
      <c r="FZ654">
        <v>377586</v>
      </c>
      <c r="GA654">
        <v>353998</v>
      </c>
      <c r="GB654">
        <v>427115</v>
      </c>
      <c r="GC654">
        <v>425562</v>
      </c>
      <c r="GD654">
        <v>429523</v>
      </c>
      <c r="GE654" t="s">
        <v>158</v>
      </c>
      <c r="GF654">
        <v>1105021</v>
      </c>
      <c r="GG654">
        <v>423551</v>
      </c>
      <c r="GH654">
        <v>1099193</v>
      </c>
      <c r="GI654">
        <v>547203</v>
      </c>
      <c r="GJ654" t="s">
        <v>172</v>
      </c>
      <c r="GK654">
        <v>76</v>
      </c>
      <c r="GL654">
        <v>85747</v>
      </c>
      <c r="GM654">
        <v>79</v>
      </c>
      <c r="GN654" t="s">
        <v>185</v>
      </c>
      <c r="GO654" t="s">
        <v>166</v>
      </c>
      <c r="GP654">
        <v>1024</v>
      </c>
      <c r="GQ654">
        <v>-50</v>
      </c>
      <c r="GR654">
        <v>180</v>
      </c>
      <c r="GS654">
        <f t="shared" si="527"/>
        <v>79</v>
      </c>
      <c r="GT654" t="str">
        <f t="shared" si="482"/>
        <v>test</v>
      </c>
    </row>
    <row r="655" spans="1:202" x14ac:dyDescent="0.2">
      <c r="A655">
        <v>95</v>
      </c>
      <c r="B655">
        <v>95</v>
      </c>
      <c r="C655">
        <v>1081</v>
      </c>
      <c r="D655">
        <v>1081</v>
      </c>
      <c r="E655" t="s">
        <v>155</v>
      </c>
      <c r="F655" t="s">
        <v>156</v>
      </c>
      <c r="G655" t="s">
        <v>156</v>
      </c>
      <c r="H655" t="s">
        <v>156</v>
      </c>
      <c r="I655">
        <v>0</v>
      </c>
      <c r="J655" t="s">
        <v>157</v>
      </c>
      <c r="K655">
        <v>0</v>
      </c>
      <c r="L655" t="s">
        <v>154</v>
      </c>
      <c r="M655" t="s">
        <v>154</v>
      </c>
      <c r="N655" t="s">
        <v>154</v>
      </c>
      <c r="O655">
        <v>0</v>
      </c>
      <c r="P655" t="s">
        <v>154</v>
      </c>
      <c r="Q655" t="s">
        <v>154</v>
      </c>
      <c r="R655" t="s">
        <v>179</v>
      </c>
      <c r="S655">
        <v>0</v>
      </c>
      <c r="T655">
        <v>2</v>
      </c>
      <c r="U655">
        <v>0</v>
      </c>
      <c r="V655">
        <v>79</v>
      </c>
      <c r="W655">
        <v>79</v>
      </c>
      <c r="X655">
        <v>2</v>
      </c>
      <c r="Y655">
        <v>79</v>
      </c>
      <c r="Z655">
        <v>20</v>
      </c>
      <c r="AA655">
        <v>0</v>
      </c>
      <c r="AB655">
        <v>20</v>
      </c>
      <c r="AC655">
        <v>2</v>
      </c>
      <c r="AD655">
        <v>2</v>
      </c>
      <c r="AE655">
        <v>0</v>
      </c>
      <c r="AF655">
        <v>0</v>
      </c>
      <c r="AG655">
        <v>79</v>
      </c>
      <c r="AH655">
        <v>2</v>
      </c>
      <c r="AI655">
        <v>2</v>
      </c>
      <c r="AJ655">
        <v>0</v>
      </c>
      <c r="AK655">
        <v>79</v>
      </c>
      <c r="AL655">
        <v>79</v>
      </c>
      <c r="AM655">
        <v>100</v>
      </c>
      <c r="AN655">
        <v>2</v>
      </c>
      <c r="AO655">
        <v>2</v>
      </c>
      <c r="AP655">
        <v>2</v>
      </c>
      <c r="AQ655">
        <v>20</v>
      </c>
      <c r="AR655">
        <v>20</v>
      </c>
      <c r="AS655">
        <v>20</v>
      </c>
      <c r="AT655">
        <v>2</v>
      </c>
      <c r="AU655">
        <v>79</v>
      </c>
      <c r="AV655">
        <v>20</v>
      </c>
      <c r="AW655">
        <v>79</v>
      </c>
      <c r="AX655">
        <v>0</v>
      </c>
      <c r="AY655" t="s">
        <v>159</v>
      </c>
      <c r="AZ655">
        <v>-88</v>
      </c>
      <c r="BA655">
        <v>205</v>
      </c>
      <c r="BB655" t="s">
        <v>160</v>
      </c>
      <c r="BC655" t="s">
        <v>161</v>
      </c>
      <c r="BD655" t="b">
        <v>0</v>
      </c>
      <c r="BE655">
        <v>6.63</v>
      </c>
      <c r="BF655" t="b">
        <v>1</v>
      </c>
      <c r="BH655" t="s">
        <v>233</v>
      </c>
      <c r="BI655" t="s">
        <v>162</v>
      </c>
      <c r="BJ655" t="b">
        <v>0</v>
      </c>
      <c r="BK655" t="s">
        <v>163</v>
      </c>
      <c r="BL655" t="b">
        <v>0</v>
      </c>
      <c r="BM655">
        <v>18</v>
      </c>
      <c r="BN655" t="s">
        <v>164</v>
      </c>
      <c r="BO655" t="s">
        <v>165</v>
      </c>
      <c r="BP655" t="s">
        <v>164</v>
      </c>
      <c r="BQ655" t="s">
        <v>166</v>
      </c>
      <c r="BR655">
        <v>768</v>
      </c>
      <c r="BS655" t="s">
        <v>156</v>
      </c>
      <c r="BT655" t="s">
        <v>173</v>
      </c>
      <c r="BU655" t="s">
        <v>189</v>
      </c>
      <c r="BV655" t="s">
        <v>180</v>
      </c>
      <c r="BW655">
        <v>79</v>
      </c>
      <c r="BX655">
        <v>3</v>
      </c>
      <c r="BY655">
        <v>0</v>
      </c>
      <c r="BZ655">
        <v>6</v>
      </c>
      <c r="CA655" t="s">
        <v>234</v>
      </c>
      <c r="CB655" t="s">
        <v>156</v>
      </c>
      <c r="CC655">
        <v>7</v>
      </c>
      <c r="CD655" t="b">
        <v>0</v>
      </c>
      <c r="CE655" t="s">
        <v>168</v>
      </c>
      <c r="CF655" t="s">
        <v>227</v>
      </c>
      <c r="CG655">
        <v>6</v>
      </c>
      <c r="CH655">
        <v>0</v>
      </c>
      <c r="CI655" t="s">
        <v>183</v>
      </c>
      <c r="CJ655" t="s">
        <v>169</v>
      </c>
      <c r="CK655" t="s">
        <v>169</v>
      </c>
      <c r="CL655" t="s">
        <v>169</v>
      </c>
      <c r="CM655" t="s">
        <v>169</v>
      </c>
      <c r="CN655" t="s">
        <v>169</v>
      </c>
      <c r="CO655" t="s">
        <v>183</v>
      </c>
      <c r="CP655" t="s">
        <v>169</v>
      </c>
      <c r="CQ655">
        <v>1</v>
      </c>
      <c r="CR655">
        <v>773</v>
      </c>
      <c r="CS655">
        <f t="shared" si="483"/>
        <v>773</v>
      </c>
      <c r="CT655">
        <f t="shared" ca="1" si="484"/>
        <v>773</v>
      </c>
      <c r="CU655" t="str">
        <f t="shared" si="485"/>
        <v/>
      </c>
      <c r="CV655" t="str">
        <f t="shared" ca="1" si="486"/>
        <v/>
      </c>
      <c r="CW655" t="str">
        <f t="shared" si="487"/>
        <v/>
      </c>
      <c r="CX655" t="str">
        <f t="shared" ca="1" si="488"/>
        <v/>
      </c>
      <c r="CY655" t="str">
        <f t="shared" si="489"/>
        <v/>
      </c>
      <c r="CZ655" t="str">
        <f t="shared" ca="1" si="490"/>
        <v/>
      </c>
      <c r="DA655" t="str">
        <f t="shared" si="491"/>
        <v/>
      </c>
      <c r="DB655" t="str">
        <f t="shared" ca="1" si="492"/>
        <v/>
      </c>
      <c r="DC655" t="str">
        <f t="shared" si="493"/>
        <v/>
      </c>
      <c r="DD655" t="str">
        <f t="shared" ca="1" si="494"/>
        <v/>
      </c>
      <c r="DE655" t="str">
        <f t="shared" si="495"/>
        <v/>
      </c>
      <c r="DF655" t="str">
        <f t="shared" ca="1" si="496"/>
        <v/>
      </c>
      <c r="DG655" t="str">
        <f t="shared" si="497"/>
        <v/>
      </c>
      <c r="DH655" t="str">
        <f t="shared" ca="1" si="498"/>
        <v/>
      </c>
      <c r="DI655" t="str">
        <f t="shared" si="499"/>
        <v/>
      </c>
      <c r="DJ655" t="str">
        <f t="shared" ca="1" si="500"/>
        <v/>
      </c>
      <c r="DK655" t="str">
        <f t="shared" si="501"/>
        <v/>
      </c>
      <c r="DL655" t="str">
        <f t="shared" ca="1" si="502"/>
        <v/>
      </c>
      <c r="DM655" t="str">
        <f t="shared" si="503"/>
        <v/>
      </c>
      <c r="DN655" t="str">
        <f t="shared" ca="1" si="504"/>
        <v/>
      </c>
      <c r="DO655" t="str">
        <f t="shared" si="505"/>
        <v/>
      </c>
      <c r="DP655" t="str">
        <f t="shared" ca="1" si="506"/>
        <v/>
      </c>
      <c r="DQ655" t="str">
        <f t="shared" si="507"/>
        <v/>
      </c>
      <c r="DR655" t="str">
        <f t="shared" ca="1" si="508"/>
        <v/>
      </c>
      <c r="DS655" t="str">
        <f t="shared" si="509"/>
        <v/>
      </c>
      <c r="DT655" t="str">
        <f t="shared" ca="1" si="510"/>
        <v/>
      </c>
      <c r="DU655">
        <f t="shared" si="511"/>
        <v>773</v>
      </c>
      <c r="DV655">
        <f t="shared" ca="1" si="512"/>
        <v>773</v>
      </c>
      <c r="DW655" t="str">
        <f t="shared" si="513"/>
        <v/>
      </c>
      <c r="DX655" t="str">
        <f t="shared" ca="1" si="514"/>
        <v/>
      </c>
      <c r="DY655" t="str">
        <f t="shared" si="515"/>
        <v/>
      </c>
      <c r="DZ655" t="str">
        <f t="shared" ca="1" si="516"/>
        <v/>
      </c>
      <c r="EA655" t="str">
        <f t="shared" si="517"/>
        <v/>
      </c>
      <c r="EB655" t="str">
        <f t="shared" ca="1" si="518"/>
        <v/>
      </c>
      <c r="EC655" t="str">
        <f t="shared" si="519"/>
        <v/>
      </c>
      <c r="ED655" t="str">
        <f t="shared" ca="1" si="520"/>
        <v/>
      </c>
      <c r="EE655" t="str">
        <f t="shared" si="521"/>
        <v/>
      </c>
      <c r="EF655" t="str">
        <f t="shared" ca="1" si="522"/>
        <v/>
      </c>
      <c r="EG655" t="str">
        <f t="shared" si="523"/>
        <v/>
      </c>
      <c r="EH655" t="str">
        <f t="shared" ca="1" si="524"/>
        <v/>
      </c>
      <c r="EI655" t="str">
        <f t="shared" si="525"/>
        <v/>
      </c>
      <c r="EJ655" t="str">
        <f t="shared" ca="1" si="526"/>
        <v/>
      </c>
      <c r="EK655">
        <f t="shared" ca="1" si="528"/>
        <v>773</v>
      </c>
      <c r="EL655">
        <v>773</v>
      </c>
      <c r="EM655">
        <v>112816</v>
      </c>
      <c r="EN655">
        <v>4839</v>
      </c>
      <c r="EO655">
        <v>9498</v>
      </c>
      <c r="EP655">
        <v>3201</v>
      </c>
      <c r="EQ655">
        <v>773</v>
      </c>
      <c r="ER655">
        <v>773</v>
      </c>
      <c r="ES655">
        <v>20380</v>
      </c>
      <c r="ET655">
        <v>2407</v>
      </c>
      <c r="EU655">
        <v>2</v>
      </c>
      <c r="EV655" t="s">
        <v>156</v>
      </c>
      <c r="EW655">
        <v>1024</v>
      </c>
      <c r="EX655">
        <v>2</v>
      </c>
      <c r="EY655">
        <v>48000</v>
      </c>
      <c r="EZ655">
        <v>-16</v>
      </c>
      <c r="FA655" t="s">
        <v>170</v>
      </c>
      <c r="FB655">
        <v>6</v>
      </c>
      <c r="FC655" t="s">
        <v>171</v>
      </c>
      <c r="FD655">
        <v>434385</v>
      </c>
      <c r="FE655">
        <v>429539</v>
      </c>
      <c r="FF655">
        <v>2366</v>
      </c>
      <c r="FG655">
        <v>1106749</v>
      </c>
      <c r="FH655">
        <v>1108348</v>
      </c>
      <c r="FI655">
        <v>429525</v>
      </c>
      <c r="FJ655">
        <v>1106748</v>
      </c>
      <c r="FK655">
        <v>427115</v>
      </c>
      <c r="FL655" t="s">
        <v>158</v>
      </c>
      <c r="FM655">
        <v>423562</v>
      </c>
      <c r="FN655">
        <v>344358</v>
      </c>
      <c r="FO655">
        <v>374384</v>
      </c>
      <c r="FP655">
        <v>1591</v>
      </c>
      <c r="FQ655">
        <v>1550</v>
      </c>
      <c r="FR655">
        <v>1105993</v>
      </c>
      <c r="FS655">
        <v>344354</v>
      </c>
      <c r="FT655">
        <v>344354</v>
      </c>
      <c r="FU655">
        <v>1586</v>
      </c>
      <c r="FV655">
        <v>1111826</v>
      </c>
      <c r="FW655">
        <v>1110348</v>
      </c>
      <c r="FX655">
        <v>1112600</v>
      </c>
      <c r="FY655">
        <v>353857</v>
      </c>
      <c r="FZ655">
        <v>377586</v>
      </c>
      <c r="GA655">
        <v>353998</v>
      </c>
      <c r="GB655">
        <v>427115</v>
      </c>
      <c r="GC655">
        <v>425562</v>
      </c>
      <c r="GD655">
        <v>429523</v>
      </c>
      <c r="GE655" t="s">
        <v>158</v>
      </c>
      <c r="GF655">
        <v>1111826</v>
      </c>
      <c r="GG655">
        <v>423551</v>
      </c>
      <c r="GH655">
        <v>1105991</v>
      </c>
      <c r="GI655">
        <v>547203</v>
      </c>
      <c r="GJ655" t="s">
        <v>172</v>
      </c>
      <c r="GK655">
        <v>76</v>
      </c>
      <c r="GL655">
        <v>86520</v>
      </c>
      <c r="GM655">
        <v>80</v>
      </c>
      <c r="GN655" t="s">
        <v>182</v>
      </c>
      <c r="GO655" t="s">
        <v>166</v>
      </c>
      <c r="GP655">
        <v>1024</v>
      </c>
      <c r="GQ655">
        <v>-50</v>
      </c>
      <c r="GR655">
        <v>180</v>
      </c>
      <c r="GS655">
        <f t="shared" si="527"/>
        <v>80</v>
      </c>
      <c r="GT655" t="str">
        <f t="shared" si="482"/>
        <v>test</v>
      </c>
    </row>
    <row r="656" spans="1:202" x14ac:dyDescent="0.2">
      <c r="A656">
        <v>95</v>
      </c>
      <c r="B656">
        <v>95</v>
      </c>
      <c r="C656">
        <v>1072</v>
      </c>
      <c r="D656">
        <v>1072</v>
      </c>
      <c r="E656" t="s">
        <v>155</v>
      </c>
      <c r="F656" t="s">
        <v>156</v>
      </c>
      <c r="G656" t="s">
        <v>156</v>
      </c>
      <c r="H656" t="s">
        <v>156</v>
      </c>
      <c r="I656">
        <v>0</v>
      </c>
      <c r="J656" t="s">
        <v>157</v>
      </c>
      <c r="K656">
        <v>1</v>
      </c>
      <c r="L656" t="s">
        <v>154</v>
      </c>
      <c r="M656" t="s">
        <v>154</v>
      </c>
      <c r="N656" t="s">
        <v>154</v>
      </c>
      <c r="O656">
        <v>1</v>
      </c>
      <c r="P656" t="s">
        <v>154</v>
      </c>
      <c r="Q656" t="s">
        <v>154</v>
      </c>
      <c r="R656" t="s">
        <v>183</v>
      </c>
      <c r="S656">
        <v>0</v>
      </c>
      <c r="T656">
        <v>2</v>
      </c>
      <c r="U656">
        <v>0</v>
      </c>
      <c r="V656">
        <v>80</v>
      </c>
      <c r="W656">
        <v>80</v>
      </c>
      <c r="X656">
        <v>2</v>
      </c>
      <c r="Y656">
        <v>80</v>
      </c>
      <c r="Z656">
        <v>20</v>
      </c>
      <c r="AA656">
        <v>0</v>
      </c>
      <c r="AB656">
        <v>20</v>
      </c>
      <c r="AC656">
        <v>2</v>
      </c>
      <c r="AD656">
        <v>2</v>
      </c>
      <c r="AE656">
        <v>0</v>
      </c>
      <c r="AF656">
        <v>0</v>
      </c>
      <c r="AG656">
        <v>80</v>
      </c>
      <c r="AH656">
        <v>2</v>
      </c>
      <c r="AI656">
        <v>2</v>
      </c>
      <c r="AJ656">
        <v>0</v>
      </c>
      <c r="AK656">
        <v>80</v>
      </c>
      <c r="AL656">
        <v>80</v>
      </c>
      <c r="AM656">
        <v>101</v>
      </c>
      <c r="AN656">
        <v>2</v>
      </c>
      <c r="AO656">
        <v>2</v>
      </c>
      <c r="AP656">
        <v>2</v>
      </c>
      <c r="AQ656">
        <v>20</v>
      </c>
      <c r="AR656">
        <v>20</v>
      </c>
      <c r="AS656">
        <v>20</v>
      </c>
      <c r="AT656">
        <v>2</v>
      </c>
      <c r="AU656">
        <v>80</v>
      </c>
      <c r="AV656">
        <v>20</v>
      </c>
      <c r="AW656">
        <v>80</v>
      </c>
      <c r="AX656">
        <v>0</v>
      </c>
      <c r="AY656" t="s">
        <v>159</v>
      </c>
      <c r="AZ656">
        <v>-88</v>
      </c>
      <c r="BA656">
        <v>205</v>
      </c>
      <c r="BB656" t="s">
        <v>160</v>
      </c>
      <c r="BC656" t="s">
        <v>161</v>
      </c>
      <c r="BD656" t="b">
        <v>0</v>
      </c>
      <c r="BE656" t="s">
        <v>164</v>
      </c>
      <c r="BF656" t="b">
        <v>1</v>
      </c>
      <c r="BH656" t="s">
        <v>233</v>
      </c>
      <c r="BI656" t="s">
        <v>162</v>
      </c>
      <c r="BJ656" t="b">
        <v>0</v>
      </c>
      <c r="BK656" t="s">
        <v>163</v>
      </c>
      <c r="BL656" t="b">
        <v>0</v>
      </c>
      <c r="BM656">
        <v>18</v>
      </c>
      <c r="BN656" t="s">
        <v>164</v>
      </c>
      <c r="BO656" t="s">
        <v>165</v>
      </c>
      <c r="BP656" t="s">
        <v>164</v>
      </c>
      <c r="BQ656" t="s">
        <v>166</v>
      </c>
      <c r="BR656">
        <v>768</v>
      </c>
      <c r="BS656" t="s">
        <v>156</v>
      </c>
      <c r="BT656" t="s">
        <v>173</v>
      </c>
      <c r="BU656" t="s">
        <v>180</v>
      </c>
      <c r="BV656" t="s">
        <v>184</v>
      </c>
      <c r="BW656">
        <v>80</v>
      </c>
      <c r="BX656">
        <v>3</v>
      </c>
      <c r="BY656">
        <v>0</v>
      </c>
      <c r="BZ656">
        <v>6</v>
      </c>
      <c r="CA656" t="s">
        <v>234</v>
      </c>
      <c r="CB656" t="s">
        <v>156</v>
      </c>
      <c r="CC656">
        <v>7</v>
      </c>
      <c r="CD656" t="b">
        <v>0</v>
      </c>
      <c r="CE656" t="s">
        <v>168</v>
      </c>
      <c r="CF656" t="s">
        <v>227</v>
      </c>
      <c r="CG656">
        <v>69</v>
      </c>
      <c r="CH656">
        <v>0</v>
      </c>
      <c r="CI656" t="s">
        <v>183</v>
      </c>
      <c r="CJ656" t="s">
        <v>169</v>
      </c>
      <c r="CK656" t="s">
        <v>169</v>
      </c>
      <c r="CL656" t="s">
        <v>169</v>
      </c>
      <c r="CM656" t="s">
        <v>169</v>
      </c>
      <c r="CN656" t="s">
        <v>169</v>
      </c>
      <c r="CO656" t="s">
        <v>183</v>
      </c>
      <c r="CP656" t="s">
        <v>169</v>
      </c>
      <c r="CQ656">
        <v>1</v>
      </c>
      <c r="CR656">
        <v>322</v>
      </c>
      <c r="CS656" t="str">
        <f t="shared" si="483"/>
        <v/>
      </c>
      <c r="CT656" t="str">
        <f t="shared" ca="1" si="484"/>
        <v/>
      </c>
      <c r="CU656" t="str">
        <f t="shared" si="485"/>
        <v/>
      </c>
      <c r="CV656" t="str">
        <f t="shared" ca="1" si="486"/>
        <v/>
      </c>
      <c r="CW656" t="str">
        <f t="shared" si="487"/>
        <v/>
      </c>
      <c r="CX656" t="str">
        <f t="shared" ca="1" si="488"/>
        <v/>
      </c>
      <c r="CY656" t="str">
        <f t="shared" si="489"/>
        <v/>
      </c>
      <c r="CZ656" t="str">
        <f t="shared" ca="1" si="490"/>
        <v/>
      </c>
      <c r="DA656" t="str">
        <f t="shared" si="491"/>
        <v/>
      </c>
      <c r="DB656" t="str">
        <f t="shared" ca="1" si="492"/>
        <v/>
      </c>
      <c r="DC656" t="str">
        <f t="shared" si="493"/>
        <v/>
      </c>
      <c r="DD656" t="str">
        <f t="shared" ca="1" si="494"/>
        <v/>
      </c>
      <c r="DE656" t="str">
        <f t="shared" si="495"/>
        <v/>
      </c>
      <c r="DF656" t="str">
        <f t="shared" ca="1" si="496"/>
        <v/>
      </c>
      <c r="DG656" t="str">
        <f t="shared" si="497"/>
        <v/>
      </c>
      <c r="DH656" t="str">
        <f t="shared" ca="1" si="498"/>
        <v/>
      </c>
      <c r="DI656" t="str">
        <f t="shared" si="499"/>
        <v/>
      </c>
      <c r="DJ656" t="str">
        <f t="shared" ca="1" si="500"/>
        <v/>
      </c>
      <c r="DK656" t="str">
        <f t="shared" si="501"/>
        <v/>
      </c>
      <c r="DL656" t="str">
        <f t="shared" ca="1" si="502"/>
        <v/>
      </c>
      <c r="DM656" t="str">
        <f t="shared" si="503"/>
        <v/>
      </c>
      <c r="DN656" t="str">
        <f t="shared" ca="1" si="504"/>
        <v/>
      </c>
      <c r="DO656" t="str">
        <f t="shared" si="505"/>
        <v/>
      </c>
      <c r="DP656" t="str">
        <f t="shared" ca="1" si="506"/>
        <v/>
      </c>
      <c r="DQ656" t="str">
        <f t="shared" si="507"/>
        <v/>
      </c>
      <c r="DR656" t="str">
        <f t="shared" ca="1" si="508"/>
        <v/>
      </c>
      <c r="DS656" t="str">
        <f t="shared" si="509"/>
        <v/>
      </c>
      <c r="DT656" t="str">
        <f t="shared" ca="1" si="510"/>
        <v/>
      </c>
      <c r="DU656" t="str">
        <f t="shared" si="511"/>
        <v/>
      </c>
      <c r="DV656" t="str">
        <f t="shared" ca="1" si="512"/>
        <v/>
      </c>
      <c r="DW656" t="str">
        <f t="shared" si="513"/>
        <v/>
      </c>
      <c r="DX656" t="str">
        <f t="shared" ca="1" si="514"/>
        <v/>
      </c>
      <c r="DY656" t="str">
        <f t="shared" si="515"/>
        <v/>
      </c>
      <c r="DZ656" t="str">
        <f t="shared" ca="1" si="516"/>
        <v/>
      </c>
      <c r="EA656" t="str">
        <f t="shared" si="517"/>
        <v/>
      </c>
      <c r="EB656" t="str">
        <f t="shared" ca="1" si="518"/>
        <v/>
      </c>
      <c r="EC656" t="str">
        <f t="shared" si="519"/>
        <v/>
      </c>
      <c r="ED656" t="str">
        <f t="shared" ca="1" si="520"/>
        <v/>
      </c>
      <c r="EE656" t="str">
        <f t="shared" si="521"/>
        <v/>
      </c>
      <c r="EF656" t="str">
        <f t="shared" ca="1" si="522"/>
        <v/>
      </c>
      <c r="EG656" t="str">
        <f t="shared" si="523"/>
        <v/>
      </c>
      <c r="EH656" t="str">
        <f t="shared" ca="1" si="524"/>
        <v/>
      </c>
      <c r="EI656" t="str">
        <f t="shared" si="525"/>
        <v/>
      </c>
      <c r="EJ656" t="str">
        <f t="shared" ca="1" si="526"/>
        <v/>
      </c>
      <c r="EK656" t="str">
        <f t="shared" ca="1" si="528"/>
        <v/>
      </c>
      <c r="EL656" t="s">
        <v>924</v>
      </c>
      <c r="EM656">
        <v>112816</v>
      </c>
      <c r="EN656">
        <v>4839</v>
      </c>
      <c r="EO656">
        <v>9498</v>
      </c>
      <c r="EP656">
        <v>3201</v>
      </c>
      <c r="EQ656">
        <v>773</v>
      </c>
      <c r="ER656">
        <v>322</v>
      </c>
      <c r="ES656">
        <v>20380</v>
      </c>
      <c r="ET656">
        <v>2407</v>
      </c>
      <c r="EU656">
        <v>2</v>
      </c>
      <c r="EV656" t="s">
        <v>156</v>
      </c>
      <c r="EW656">
        <v>1024</v>
      </c>
      <c r="EX656">
        <v>2</v>
      </c>
      <c r="EY656">
        <v>48000</v>
      </c>
      <c r="EZ656">
        <v>-16</v>
      </c>
      <c r="FA656" t="s">
        <v>170</v>
      </c>
      <c r="FB656">
        <v>6</v>
      </c>
      <c r="FC656" t="s">
        <v>171</v>
      </c>
      <c r="FD656">
        <v>434385</v>
      </c>
      <c r="FE656">
        <v>429539</v>
      </c>
      <c r="FF656">
        <v>2366</v>
      </c>
      <c r="FG656">
        <v>1113381</v>
      </c>
      <c r="FH656">
        <v>1114877</v>
      </c>
      <c r="FI656">
        <v>429525</v>
      </c>
      <c r="FJ656">
        <v>1113381</v>
      </c>
      <c r="FK656">
        <v>427115</v>
      </c>
      <c r="FL656" t="s">
        <v>158</v>
      </c>
      <c r="FM656">
        <v>423562</v>
      </c>
      <c r="FN656">
        <v>344358</v>
      </c>
      <c r="FO656">
        <v>374384</v>
      </c>
      <c r="FP656">
        <v>1591</v>
      </c>
      <c r="FQ656">
        <v>1550</v>
      </c>
      <c r="FR656">
        <v>1112624</v>
      </c>
      <c r="FS656">
        <v>344354</v>
      </c>
      <c r="FT656">
        <v>344354</v>
      </c>
      <c r="FU656">
        <v>1586</v>
      </c>
      <c r="FV656">
        <v>1118462</v>
      </c>
      <c r="FW656">
        <v>1116877</v>
      </c>
      <c r="FX656">
        <v>1118785</v>
      </c>
      <c r="FY656">
        <v>353857</v>
      </c>
      <c r="FZ656">
        <v>377586</v>
      </c>
      <c r="GA656">
        <v>353998</v>
      </c>
      <c r="GB656">
        <v>427115</v>
      </c>
      <c r="GC656">
        <v>425562</v>
      </c>
      <c r="GD656">
        <v>429523</v>
      </c>
      <c r="GE656" t="s">
        <v>158</v>
      </c>
      <c r="GF656">
        <v>1118462</v>
      </c>
      <c r="GG656">
        <v>423551</v>
      </c>
      <c r="GH656">
        <v>1112622</v>
      </c>
      <c r="GI656">
        <v>547203</v>
      </c>
      <c r="GJ656" t="s">
        <v>172</v>
      </c>
      <c r="GK656">
        <v>77</v>
      </c>
      <c r="GL656">
        <v>86842</v>
      </c>
      <c r="GM656">
        <v>81</v>
      </c>
      <c r="GN656" t="s">
        <v>185</v>
      </c>
      <c r="GO656" t="s">
        <v>166</v>
      </c>
      <c r="GP656">
        <v>1024</v>
      </c>
      <c r="GQ656">
        <v>-50</v>
      </c>
      <c r="GR656">
        <v>180</v>
      </c>
      <c r="GS656">
        <f t="shared" si="527"/>
        <v>81</v>
      </c>
      <c r="GT656" t="str">
        <f t="shared" si="482"/>
        <v>test</v>
      </c>
    </row>
    <row r="657" spans="1:202" x14ac:dyDescent="0.2">
      <c r="A657">
        <v>95</v>
      </c>
      <c r="B657">
        <v>95</v>
      </c>
      <c r="C657">
        <v>1064</v>
      </c>
      <c r="D657">
        <v>1064</v>
      </c>
      <c r="E657" t="s">
        <v>155</v>
      </c>
      <c r="F657" t="s">
        <v>156</v>
      </c>
      <c r="G657" t="s">
        <v>156</v>
      </c>
      <c r="H657" t="s">
        <v>156</v>
      </c>
      <c r="I657">
        <v>0</v>
      </c>
      <c r="J657" t="s">
        <v>157</v>
      </c>
      <c r="K657">
        <v>1</v>
      </c>
      <c r="L657" t="s">
        <v>154</v>
      </c>
      <c r="M657" t="s">
        <v>154</v>
      </c>
      <c r="N657" t="s">
        <v>154</v>
      </c>
      <c r="O657">
        <v>1</v>
      </c>
      <c r="P657" t="s">
        <v>154</v>
      </c>
      <c r="Q657" t="s">
        <v>154</v>
      </c>
      <c r="R657" t="s">
        <v>179</v>
      </c>
      <c r="S657">
        <v>0</v>
      </c>
      <c r="T657">
        <v>2</v>
      </c>
      <c r="U657">
        <v>0</v>
      </c>
      <c r="V657">
        <v>81</v>
      </c>
      <c r="W657">
        <v>81</v>
      </c>
      <c r="X657">
        <v>2</v>
      </c>
      <c r="Y657">
        <v>81</v>
      </c>
      <c r="Z657">
        <v>20</v>
      </c>
      <c r="AA657">
        <v>0</v>
      </c>
      <c r="AB657">
        <v>20</v>
      </c>
      <c r="AC657">
        <v>2</v>
      </c>
      <c r="AD657">
        <v>2</v>
      </c>
      <c r="AE657">
        <v>0</v>
      </c>
      <c r="AF657">
        <v>0</v>
      </c>
      <c r="AG657">
        <v>81</v>
      </c>
      <c r="AH657">
        <v>2</v>
      </c>
      <c r="AI657">
        <v>2</v>
      </c>
      <c r="AJ657">
        <v>0</v>
      </c>
      <c r="AK657">
        <v>81</v>
      </c>
      <c r="AL657">
        <v>81</v>
      </c>
      <c r="AM657">
        <v>102</v>
      </c>
      <c r="AN657">
        <v>2</v>
      </c>
      <c r="AO657">
        <v>2</v>
      </c>
      <c r="AP657">
        <v>2</v>
      </c>
      <c r="AQ657">
        <v>20</v>
      </c>
      <c r="AR657">
        <v>20</v>
      </c>
      <c r="AS657">
        <v>20</v>
      </c>
      <c r="AT657">
        <v>2</v>
      </c>
      <c r="AU657">
        <v>81</v>
      </c>
      <c r="AV657">
        <v>20</v>
      </c>
      <c r="AW657">
        <v>81</v>
      </c>
      <c r="AX657">
        <v>0</v>
      </c>
      <c r="AY657" t="s">
        <v>159</v>
      </c>
      <c r="AZ657">
        <v>-88</v>
      </c>
      <c r="BA657">
        <v>205</v>
      </c>
      <c r="BB657" t="s">
        <v>160</v>
      </c>
      <c r="BC657" t="s">
        <v>161</v>
      </c>
      <c r="BD657" t="b">
        <v>0</v>
      </c>
      <c r="BE657">
        <v>11.23</v>
      </c>
      <c r="BF657" t="b">
        <v>1</v>
      </c>
      <c r="BH657" t="s">
        <v>233</v>
      </c>
      <c r="BI657" t="s">
        <v>162</v>
      </c>
      <c r="BJ657" t="b">
        <v>0</v>
      </c>
      <c r="BK657" t="s">
        <v>163</v>
      </c>
      <c r="BL657" t="b">
        <v>0</v>
      </c>
      <c r="BM657">
        <v>18</v>
      </c>
      <c r="BN657" t="s">
        <v>164</v>
      </c>
      <c r="BO657" t="s">
        <v>165</v>
      </c>
      <c r="BP657" t="s">
        <v>164</v>
      </c>
      <c r="BQ657" t="s">
        <v>166</v>
      </c>
      <c r="BR657">
        <v>768</v>
      </c>
      <c r="BS657" t="s">
        <v>156</v>
      </c>
      <c r="BT657" t="s">
        <v>173</v>
      </c>
      <c r="BU657" t="s">
        <v>193</v>
      </c>
      <c r="BV657" t="s">
        <v>181</v>
      </c>
      <c r="BW657">
        <v>81</v>
      </c>
      <c r="BX657">
        <v>3</v>
      </c>
      <c r="BY657">
        <v>0</v>
      </c>
      <c r="BZ657">
        <v>6</v>
      </c>
      <c r="CA657" t="s">
        <v>234</v>
      </c>
      <c r="CB657" t="s">
        <v>156</v>
      </c>
      <c r="CC657">
        <v>7</v>
      </c>
      <c r="CD657" t="b">
        <v>0</v>
      </c>
      <c r="CE657" t="s">
        <v>168</v>
      </c>
      <c r="CF657" t="s">
        <v>227</v>
      </c>
      <c r="CG657">
        <v>31</v>
      </c>
      <c r="CH657">
        <v>0</v>
      </c>
      <c r="CI657" t="s">
        <v>179</v>
      </c>
      <c r="CJ657" t="s">
        <v>169</v>
      </c>
      <c r="CK657" t="s">
        <v>169</v>
      </c>
      <c r="CL657" t="s">
        <v>169</v>
      </c>
      <c r="CM657" t="s">
        <v>169</v>
      </c>
      <c r="CN657" t="s">
        <v>169</v>
      </c>
      <c r="CO657" t="s">
        <v>179</v>
      </c>
      <c r="CP657" t="s">
        <v>169</v>
      </c>
      <c r="CQ657">
        <v>1</v>
      </c>
      <c r="CR657">
        <v>484</v>
      </c>
      <c r="CS657">
        <f t="shared" si="483"/>
        <v>484</v>
      </c>
      <c r="CT657">
        <f t="shared" ca="1" si="484"/>
        <v>484</v>
      </c>
      <c r="CU657" t="str">
        <f t="shared" si="485"/>
        <v/>
      </c>
      <c r="CV657" t="str">
        <f t="shared" ca="1" si="486"/>
        <v/>
      </c>
      <c r="CW657" t="str">
        <f t="shared" si="487"/>
        <v/>
      </c>
      <c r="CX657" t="str">
        <f t="shared" ca="1" si="488"/>
        <v/>
      </c>
      <c r="CY657" t="str">
        <f t="shared" si="489"/>
        <v/>
      </c>
      <c r="CZ657" t="str">
        <f t="shared" ca="1" si="490"/>
        <v/>
      </c>
      <c r="DA657" t="str">
        <f t="shared" si="491"/>
        <v/>
      </c>
      <c r="DB657" t="str">
        <f t="shared" ca="1" si="492"/>
        <v/>
      </c>
      <c r="DC657" t="str">
        <f t="shared" si="493"/>
        <v/>
      </c>
      <c r="DD657" t="str">
        <f t="shared" ca="1" si="494"/>
        <v/>
      </c>
      <c r="DE657" t="str">
        <f t="shared" si="495"/>
        <v/>
      </c>
      <c r="DF657" t="str">
        <f t="shared" ca="1" si="496"/>
        <v/>
      </c>
      <c r="DG657" t="str">
        <f t="shared" si="497"/>
        <v/>
      </c>
      <c r="DH657" t="str">
        <f t="shared" ca="1" si="498"/>
        <v/>
      </c>
      <c r="DI657" t="str">
        <f t="shared" si="499"/>
        <v/>
      </c>
      <c r="DJ657" t="str">
        <f t="shared" ca="1" si="500"/>
        <v/>
      </c>
      <c r="DK657" t="str">
        <f t="shared" si="501"/>
        <v/>
      </c>
      <c r="DL657" t="str">
        <f t="shared" ca="1" si="502"/>
        <v/>
      </c>
      <c r="DM657" t="str">
        <f t="shared" si="503"/>
        <v/>
      </c>
      <c r="DN657" t="str">
        <f t="shared" ca="1" si="504"/>
        <v/>
      </c>
      <c r="DO657" t="str">
        <f t="shared" si="505"/>
        <v/>
      </c>
      <c r="DP657" t="str">
        <f t="shared" ca="1" si="506"/>
        <v/>
      </c>
      <c r="DQ657" t="str">
        <f t="shared" si="507"/>
        <v/>
      </c>
      <c r="DR657" t="str">
        <f t="shared" ca="1" si="508"/>
        <v/>
      </c>
      <c r="DS657" t="str">
        <f t="shared" si="509"/>
        <v/>
      </c>
      <c r="DT657" t="str">
        <f t="shared" ca="1" si="510"/>
        <v/>
      </c>
      <c r="DU657" t="str">
        <f t="shared" si="511"/>
        <v/>
      </c>
      <c r="DV657" t="str">
        <f t="shared" ca="1" si="512"/>
        <v/>
      </c>
      <c r="DW657" t="str">
        <f t="shared" si="513"/>
        <v/>
      </c>
      <c r="DX657" t="str">
        <f t="shared" ca="1" si="514"/>
        <v/>
      </c>
      <c r="DY657" t="str">
        <f t="shared" si="515"/>
        <v/>
      </c>
      <c r="DZ657" t="str">
        <f t="shared" ca="1" si="516"/>
        <v/>
      </c>
      <c r="EA657" t="str">
        <f t="shared" si="517"/>
        <v/>
      </c>
      <c r="EB657" t="str">
        <f t="shared" ca="1" si="518"/>
        <v/>
      </c>
      <c r="EC657" t="str">
        <f t="shared" si="519"/>
        <v/>
      </c>
      <c r="ED657" t="str">
        <f t="shared" ca="1" si="520"/>
        <v/>
      </c>
      <c r="EE657" t="str">
        <f t="shared" si="521"/>
        <v/>
      </c>
      <c r="EF657" t="str">
        <f t="shared" ca="1" si="522"/>
        <v/>
      </c>
      <c r="EG657" t="str">
        <f t="shared" si="523"/>
        <v/>
      </c>
      <c r="EH657" t="str">
        <f t="shared" ca="1" si="524"/>
        <v/>
      </c>
      <c r="EI657">
        <f t="shared" si="525"/>
        <v>484</v>
      </c>
      <c r="EJ657">
        <f t="shared" ca="1" si="526"/>
        <v>484</v>
      </c>
      <c r="EK657">
        <f t="shared" ca="1" si="528"/>
        <v>484</v>
      </c>
      <c r="EL657">
        <v>484</v>
      </c>
      <c r="EM657">
        <v>112816</v>
      </c>
      <c r="EN657">
        <v>4839</v>
      </c>
      <c r="EO657">
        <v>9498</v>
      </c>
      <c r="EP657">
        <v>3201</v>
      </c>
      <c r="EQ657">
        <v>773</v>
      </c>
      <c r="ER657">
        <v>484</v>
      </c>
      <c r="ES657">
        <v>20380</v>
      </c>
      <c r="ET657">
        <v>2407</v>
      </c>
      <c r="EU657">
        <v>2</v>
      </c>
      <c r="EV657" t="s">
        <v>156</v>
      </c>
      <c r="EW657">
        <v>1024</v>
      </c>
      <c r="EX657">
        <v>2</v>
      </c>
      <c r="EY657">
        <v>48000</v>
      </c>
      <c r="EZ657">
        <v>-16</v>
      </c>
      <c r="FA657" t="s">
        <v>170</v>
      </c>
      <c r="FB657">
        <v>6</v>
      </c>
      <c r="FC657" t="s">
        <v>171</v>
      </c>
      <c r="FD657">
        <v>434385</v>
      </c>
      <c r="FE657">
        <v>429539</v>
      </c>
      <c r="FF657">
        <v>2366</v>
      </c>
      <c r="FG657">
        <v>1119565</v>
      </c>
      <c r="FH657">
        <v>1121277</v>
      </c>
      <c r="FI657">
        <v>429525</v>
      </c>
      <c r="FJ657">
        <v>1119565</v>
      </c>
      <c r="FK657">
        <v>427115</v>
      </c>
      <c r="FL657" t="s">
        <v>158</v>
      </c>
      <c r="FM657">
        <v>423562</v>
      </c>
      <c r="FN657">
        <v>344358</v>
      </c>
      <c r="FO657">
        <v>374384</v>
      </c>
      <c r="FP657">
        <v>1591</v>
      </c>
      <c r="FQ657">
        <v>1550</v>
      </c>
      <c r="FR657">
        <v>1118810</v>
      </c>
      <c r="FS657">
        <v>344354</v>
      </c>
      <c r="FT657">
        <v>344354</v>
      </c>
      <c r="FU657">
        <v>1586</v>
      </c>
      <c r="FV657">
        <v>1124863</v>
      </c>
      <c r="FW657">
        <v>1123277</v>
      </c>
      <c r="FX657">
        <v>1125348</v>
      </c>
      <c r="FY657">
        <v>353857</v>
      </c>
      <c r="FZ657">
        <v>377586</v>
      </c>
      <c r="GA657">
        <v>353998</v>
      </c>
      <c r="GB657">
        <v>427115</v>
      </c>
      <c r="GC657">
        <v>425562</v>
      </c>
      <c r="GD657">
        <v>429523</v>
      </c>
      <c r="GE657" t="s">
        <v>158</v>
      </c>
      <c r="GF657">
        <v>1124863</v>
      </c>
      <c r="GG657">
        <v>423551</v>
      </c>
      <c r="GH657">
        <v>1118807</v>
      </c>
      <c r="GI657">
        <v>547203</v>
      </c>
      <c r="GJ657" t="s">
        <v>172</v>
      </c>
      <c r="GK657">
        <v>78</v>
      </c>
      <c r="GL657">
        <v>87326</v>
      </c>
      <c r="GM657">
        <v>82</v>
      </c>
      <c r="GN657" t="s">
        <v>182</v>
      </c>
      <c r="GO657" t="s">
        <v>166</v>
      </c>
      <c r="GP657">
        <v>1024</v>
      </c>
      <c r="GQ657">
        <v>-50</v>
      </c>
      <c r="GR657">
        <v>180</v>
      </c>
      <c r="GS657">
        <f t="shared" si="527"/>
        <v>82</v>
      </c>
      <c r="GT657" t="str">
        <f t="shared" si="482"/>
        <v>test</v>
      </c>
    </row>
    <row r="658" spans="1:202" x14ac:dyDescent="0.2">
      <c r="A658">
        <v>95</v>
      </c>
      <c r="B658">
        <v>95</v>
      </c>
      <c r="C658">
        <v>1052</v>
      </c>
      <c r="D658">
        <v>1052</v>
      </c>
      <c r="E658" t="s">
        <v>155</v>
      </c>
      <c r="F658" t="s">
        <v>156</v>
      </c>
      <c r="G658" t="s">
        <v>156</v>
      </c>
      <c r="H658" t="s">
        <v>156</v>
      </c>
      <c r="I658">
        <v>0</v>
      </c>
      <c r="J658" t="s">
        <v>157</v>
      </c>
      <c r="K658">
        <v>1</v>
      </c>
      <c r="L658" t="s">
        <v>154</v>
      </c>
      <c r="M658" t="s">
        <v>154</v>
      </c>
      <c r="N658" t="s">
        <v>154</v>
      </c>
      <c r="O658">
        <v>1</v>
      </c>
      <c r="P658" t="s">
        <v>154</v>
      </c>
      <c r="Q658" t="s">
        <v>154</v>
      </c>
      <c r="R658" t="s">
        <v>183</v>
      </c>
      <c r="S658">
        <v>0</v>
      </c>
      <c r="T658">
        <v>2</v>
      </c>
      <c r="U658">
        <v>0</v>
      </c>
      <c r="V658">
        <v>82</v>
      </c>
      <c r="W658">
        <v>82</v>
      </c>
      <c r="X658">
        <v>2</v>
      </c>
      <c r="Y658">
        <v>82</v>
      </c>
      <c r="Z658">
        <v>20</v>
      </c>
      <c r="AA658">
        <v>0</v>
      </c>
      <c r="AB658">
        <v>20</v>
      </c>
      <c r="AC658">
        <v>2</v>
      </c>
      <c r="AD658">
        <v>2</v>
      </c>
      <c r="AE658">
        <v>0</v>
      </c>
      <c r="AF658">
        <v>0</v>
      </c>
      <c r="AG658">
        <v>82</v>
      </c>
      <c r="AH658">
        <v>2</v>
      </c>
      <c r="AI658">
        <v>2</v>
      </c>
      <c r="AJ658">
        <v>0</v>
      </c>
      <c r="AK658">
        <v>82</v>
      </c>
      <c r="AL658">
        <v>82</v>
      </c>
      <c r="AM658">
        <v>103</v>
      </c>
      <c r="AN658">
        <v>2</v>
      </c>
      <c r="AO658">
        <v>2</v>
      </c>
      <c r="AP658">
        <v>2</v>
      </c>
      <c r="AQ658">
        <v>20</v>
      </c>
      <c r="AR658">
        <v>20</v>
      </c>
      <c r="AS658">
        <v>20</v>
      </c>
      <c r="AT658">
        <v>2</v>
      </c>
      <c r="AU658">
        <v>82</v>
      </c>
      <c r="AV658">
        <v>20</v>
      </c>
      <c r="AW658">
        <v>82</v>
      </c>
      <c r="AX658">
        <v>0</v>
      </c>
      <c r="AY658" t="s">
        <v>159</v>
      </c>
      <c r="AZ658">
        <v>-88</v>
      </c>
      <c r="BA658">
        <v>205</v>
      </c>
      <c r="BB658" t="s">
        <v>160</v>
      </c>
      <c r="BC658" t="s">
        <v>161</v>
      </c>
      <c r="BD658" t="b">
        <v>0</v>
      </c>
      <c r="BE658" t="s">
        <v>164</v>
      </c>
      <c r="BF658" t="b">
        <v>1</v>
      </c>
      <c r="BH658" t="s">
        <v>233</v>
      </c>
      <c r="BI658" t="s">
        <v>162</v>
      </c>
      <c r="BJ658" t="b">
        <v>0</v>
      </c>
      <c r="BK658" t="s">
        <v>163</v>
      </c>
      <c r="BL658" t="b">
        <v>0</v>
      </c>
      <c r="BM658">
        <v>18</v>
      </c>
      <c r="BN658" t="s">
        <v>164</v>
      </c>
      <c r="BO658" t="s">
        <v>165</v>
      </c>
      <c r="BP658" t="s">
        <v>164</v>
      </c>
      <c r="BQ658" t="s">
        <v>166</v>
      </c>
      <c r="BR658">
        <v>768</v>
      </c>
      <c r="BS658" t="s">
        <v>156</v>
      </c>
      <c r="BT658" t="s">
        <v>173</v>
      </c>
      <c r="BU658" t="s">
        <v>181</v>
      </c>
      <c r="BV658" t="s">
        <v>194</v>
      </c>
      <c r="BW658">
        <v>82</v>
      </c>
      <c r="BX658">
        <v>3</v>
      </c>
      <c r="BY658">
        <v>0</v>
      </c>
      <c r="BZ658">
        <v>6</v>
      </c>
      <c r="CA658" t="s">
        <v>234</v>
      </c>
      <c r="CB658" t="s">
        <v>156</v>
      </c>
      <c r="CC658">
        <v>7</v>
      </c>
      <c r="CD658" t="b">
        <v>0</v>
      </c>
      <c r="CE658" t="s">
        <v>168</v>
      </c>
      <c r="CF658" t="s">
        <v>227</v>
      </c>
      <c r="CG658">
        <v>49</v>
      </c>
      <c r="CH658">
        <v>0</v>
      </c>
      <c r="CI658" t="s">
        <v>183</v>
      </c>
      <c r="CJ658" t="s">
        <v>169</v>
      </c>
      <c r="CK658" t="s">
        <v>169</v>
      </c>
      <c r="CL658" t="s">
        <v>169</v>
      </c>
      <c r="CM658" t="s">
        <v>169</v>
      </c>
      <c r="CN658" t="s">
        <v>169</v>
      </c>
      <c r="CO658" t="s">
        <v>183</v>
      </c>
      <c r="CP658" t="s">
        <v>169</v>
      </c>
      <c r="CQ658">
        <v>1</v>
      </c>
      <c r="CR658">
        <v>65</v>
      </c>
      <c r="CS658" t="str">
        <f t="shared" si="483"/>
        <v/>
      </c>
      <c r="CT658" t="str">
        <f t="shared" ca="1" si="484"/>
        <v/>
      </c>
      <c r="CU658" t="str">
        <f t="shared" si="485"/>
        <v/>
      </c>
      <c r="CV658" t="str">
        <f t="shared" ca="1" si="486"/>
        <v/>
      </c>
      <c r="CW658" t="str">
        <f t="shared" si="487"/>
        <v/>
      </c>
      <c r="CX658" t="str">
        <f t="shared" ca="1" si="488"/>
        <v/>
      </c>
      <c r="CY658" t="str">
        <f t="shared" si="489"/>
        <v/>
      </c>
      <c r="CZ658" t="str">
        <f t="shared" ca="1" si="490"/>
        <v/>
      </c>
      <c r="DA658" t="str">
        <f t="shared" si="491"/>
        <v/>
      </c>
      <c r="DB658" t="str">
        <f t="shared" ca="1" si="492"/>
        <v/>
      </c>
      <c r="DC658" t="str">
        <f t="shared" si="493"/>
        <v/>
      </c>
      <c r="DD658" t="str">
        <f t="shared" ca="1" si="494"/>
        <v/>
      </c>
      <c r="DE658" t="str">
        <f t="shared" si="495"/>
        <v/>
      </c>
      <c r="DF658" t="str">
        <f t="shared" ca="1" si="496"/>
        <v/>
      </c>
      <c r="DG658" t="str">
        <f t="shared" si="497"/>
        <v/>
      </c>
      <c r="DH658" t="str">
        <f t="shared" ca="1" si="498"/>
        <v/>
      </c>
      <c r="DI658" t="str">
        <f t="shared" si="499"/>
        <v/>
      </c>
      <c r="DJ658" t="str">
        <f t="shared" ca="1" si="500"/>
        <v/>
      </c>
      <c r="DK658" t="str">
        <f t="shared" si="501"/>
        <v/>
      </c>
      <c r="DL658" t="str">
        <f t="shared" ca="1" si="502"/>
        <v/>
      </c>
      <c r="DM658" t="str">
        <f t="shared" si="503"/>
        <v/>
      </c>
      <c r="DN658" t="str">
        <f t="shared" ca="1" si="504"/>
        <v/>
      </c>
      <c r="DO658" t="str">
        <f t="shared" si="505"/>
        <v/>
      </c>
      <c r="DP658" t="str">
        <f t="shared" ca="1" si="506"/>
        <v/>
      </c>
      <c r="DQ658" t="str">
        <f t="shared" si="507"/>
        <v/>
      </c>
      <c r="DR658" t="str">
        <f t="shared" ca="1" si="508"/>
        <v/>
      </c>
      <c r="DS658" t="str">
        <f t="shared" si="509"/>
        <v/>
      </c>
      <c r="DT658" t="str">
        <f t="shared" ca="1" si="510"/>
        <v/>
      </c>
      <c r="DU658" t="str">
        <f t="shared" si="511"/>
        <v/>
      </c>
      <c r="DV658" t="str">
        <f t="shared" ca="1" si="512"/>
        <v/>
      </c>
      <c r="DW658" t="str">
        <f t="shared" si="513"/>
        <v/>
      </c>
      <c r="DX658" t="str">
        <f t="shared" ca="1" si="514"/>
        <v/>
      </c>
      <c r="DY658" t="str">
        <f t="shared" si="515"/>
        <v/>
      </c>
      <c r="DZ658" t="str">
        <f t="shared" ca="1" si="516"/>
        <v/>
      </c>
      <c r="EA658" t="str">
        <f t="shared" si="517"/>
        <v/>
      </c>
      <c r="EB658" t="str">
        <f t="shared" ca="1" si="518"/>
        <v/>
      </c>
      <c r="EC658" t="str">
        <f t="shared" si="519"/>
        <v/>
      </c>
      <c r="ED658" t="str">
        <f t="shared" ca="1" si="520"/>
        <v/>
      </c>
      <c r="EE658" t="str">
        <f t="shared" si="521"/>
        <v/>
      </c>
      <c r="EF658" t="str">
        <f t="shared" ca="1" si="522"/>
        <v/>
      </c>
      <c r="EG658" t="str">
        <f t="shared" si="523"/>
        <v/>
      </c>
      <c r="EH658" t="str">
        <f t="shared" ca="1" si="524"/>
        <v/>
      </c>
      <c r="EI658" t="str">
        <f t="shared" si="525"/>
        <v/>
      </c>
      <c r="EJ658" t="str">
        <f t="shared" ca="1" si="526"/>
        <v/>
      </c>
      <c r="EK658" t="str">
        <f t="shared" ca="1" si="528"/>
        <v/>
      </c>
      <c r="EL658" t="s">
        <v>924</v>
      </c>
      <c r="EM658">
        <v>112816</v>
      </c>
      <c r="EN658">
        <v>4839</v>
      </c>
      <c r="EO658">
        <v>9498</v>
      </c>
      <c r="EP658">
        <v>3201</v>
      </c>
      <c r="EQ658">
        <v>773</v>
      </c>
      <c r="ER658">
        <v>65</v>
      </c>
      <c r="ES658">
        <v>20380</v>
      </c>
      <c r="ET658">
        <v>2407</v>
      </c>
      <c r="EU658">
        <v>2</v>
      </c>
      <c r="EV658" t="s">
        <v>156</v>
      </c>
      <c r="EW658">
        <v>1024</v>
      </c>
      <c r="EX658">
        <v>2</v>
      </c>
      <c r="EY658">
        <v>48000</v>
      </c>
      <c r="EZ658">
        <v>-16</v>
      </c>
      <c r="FA658" t="s">
        <v>170</v>
      </c>
      <c r="FB658">
        <v>6</v>
      </c>
      <c r="FC658" t="s">
        <v>171</v>
      </c>
      <c r="FD658">
        <v>434385</v>
      </c>
      <c r="FE658">
        <v>429539</v>
      </c>
      <c r="FF658">
        <v>2366</v>
      </c>
      <c r="FG658">
        <v>1126126</v>
      </c>
      <c r="FH658">
        <v>1127697</v>
      </c>
      <c r="FI658">
        <v>429525</v>
      </c>
      <c r="FJ658">
        <v>1126126</v>
      </c>
      <c r="FK658">
        <v>427115</v>
      </c>
      <c r="FL658" t="s">
        <v>158</v>
      </c>
      <c r="FM658">
        <v>423562</v>
      </c>
      <c r="FN658">
        <v>344358</v>
      </c>
      <c r="FO658">
        <v>374384</v>
      </c>
      <c r="FP658">
        <v>1591</v>
      </c>
      <c r="FQ658">
        <v>1550</v>
      </c>
      <c r="FR658">
        <v>1125370</v>
      </c>
      <c r="FS658">
        <v>344354</v>
      </c>
      <c r="FT658">
        <v>344354</v>
      </c>
      <c r="FU658">
        <v>1586</v>
      </c>
      <c r="FV658">
        <v>1131692</v>
      </c>
      <c r="FW658">
        <v>1129697</v>
      </c>
      <c r="FX658">
        <v>1131757</v>
      </c>
      <c r="FY658">
        <v>353857</v>
      </c>
      <c r="FZ658">
        <v>377586</v>
      </c>
      <c r="GA658">
        <v>353998</v>
      </c>
      <c r="GB658">
        <v>427115</v>
      </c>
      <c r="GC658">
        <v>425562</v>
      </c>
      <c r="GD658">
        <v>429523</v>
      </c>
      <c r="GE658" t="s">
        <v>158</v>
      </c>
      <c r="GF658">
        <v>1131692</v>
      </c>
      <c r="GG658">
        <v>423551</v>
      </c>
      <c r="GH658">
        <v>1125367</v>
      </c>
      <c r="GI658">
        <v>547203</v>
      </c>
      <c r="GJ658" t="s">
        <v>172</v>
      </c>
      <c r="GK658">
        <v>79</v>
      </c>
      <c r="GL658">
        <v>87391</v>
      </c>
      <c r="GM658">
        <v>83</v>
      </c>
      <c r="GN658" t="s">
        <v>185</v>
      </c>
      <c r="GO658" t="s">
        <v>166</v>
      </c>
      <c r="GP658">
        <v>1024</v>
      </c>
      <c r="GQ658">
        <v>-50</v>
      </c>
      <c r="GR658">
        <v>180</v>
      </c>
      <c r="GS658">
        <f t="shared" si="527"/>
        <v>83</v>
      </c>
      <c r="GT658" t="str">
        <f t="shared" si="482"/>
        <v>test</v>
      </c>
    </row>
    <row r="659" spans="1:202" x14ac:dyDescent="0.2">
      <c r="A659">
        <v>95</v>
      </c>
      <c r="B659">
        <v>95</v>
      </c>
      <c r="C659">
        <v>1048</v>
      </c>
      <c r="D659">
        <v>1048</v>
      </c>
      <c r="E659" t="s">
        <v>155</v>
      </c>
      <c r="F659" t="s">
        <v>156</v>
      </c>
      <c r="G659" t="s">
        <v>156</v>
      </c>
      <c r="H659" t="s">
        <v>156</v>
      </c>
      <c r="I659">
        <v>0</v>
      </c>
      <c r="J659" t="s">
        <v>157</v>
      </c>
      <c r="K659">
        <v>1</v>
      </c>
      <c r="L659" t="s">
        <v>154</v>
      </c>
      <c r="M659" t="s">
        <v>154</v>
      </c>
      <c r="N659" t="s">
        <v>154</v>
      </c>
      <c r="O659">
        <v>1</v>
      </c>
      <c r="P659" t="s">
        <v>154</v>
      </c>
      <c r="Q659" t="s">
        <v>154</v>
      </c>
      <c r="R659" t="s">
        <v>183</v>
      </c>
      <c r="S659">
        <v>0</v>
      </c>
      <c r="T659">
        <v>2</v>
      </c>
      <c r="U659">
        <v>0</v>
      </c>
      <c r="V659">
        <v>83</v>
      </c>
      <c r="W659">
        <v>83</v>
      </c>
      <c r="X659">
        <v>2</v>
      </c>
      <c r="Y659">
        <v>83</v>
      </c>
      <c r="Z659">
        <v>20</v>
      </c>
      <c r="AA659">
        <v>0</v>
      </c>
      <c r="AB659">
        <v>20</v>
      </c>
      <c r="AC659">
        <v>2</v>
      </c>
      <c r="AD659">
        <v>2</v>
      </c>
      <c r="AE659">
        <v>0</v>
      </c>
      <c r="AF659">
        <v>0</v>
      </c>
      <c r="AG659">
        <v>83</v>
      </c>
      <c r="AH659">
        <v>2</v>
      </c>
      <c r="AI659">
        <v>2</v>
      </c>
      <c r="AJ659">
        <v>0</v>
      </c>
      <c r="AK659">
        <v>83</v>
      </c>
      <c r="AL659">
        <v>83</v>
      </c>
      <c r="AM659">
        <v>104</v>
      </c>
      <c r="AN659">
        <v>2</v>
      </c>
      <c r="AO659">
        <v>2</v>
      </c>
      <c r="AP659">
        <v>2</v>
      </c>
      <c r="AQ659">
        <v>20</v>
      </c>
      <c r="AR659">
        <v>20</v>
      </c>
      <c r="AS659">
        <v>20</v>
      </c>
      <c r="AT659">
        <v>2</v>
      </c>
      <c r="AU659">
        <v>83</v>
      </c>
      <c r="AV659">
        <v>20</v>
      </c>
      <c r="AW659">
        <v>83</v>
      </c>
      <c r="AX659">
        <v>0</v>
      </c>
      <c r="AY659" t="s">
        <v>159</v>
      </c>
      <c r="AZ659">
        <v>-88</v>
      </c>
      <c r="BA659">
        <v>205</v>
      </c>
      <c r="BB659" t="s">
        <v>160</v>
      </c>
      <c r="BC659" t="s">
        <v>161</v>
      </c>
      <c r="BD659" t="b">
        <v>0</v>
      </c>
      <c r="BE659" t="s">
        <v>164</v>
      </c>
      <c r="BF659" t="b">
        <v>1</v>
      </c>
      <c r="BH659" t="s">
        <v>233</v>
      </c>
      <c r="BI659" t="s">
        <v>162</v>
      </c>
      <c r="BJ659" t="b">
        <v>0</v>
      </c>
      <c r="BK659" t="s">
        <v>163</v>
      </c>
      <c r="BL659" t="b">
        <v>0</v>
      </c>
      <c r="BM659">
        <v>18</v>
      </c>
      <c r="BN659" t="s">
        <v>164</v>
      </c>
      <c r="BO659" t="s">
        <v>165</v>
      </c>
      <c r="BP659" t="s">
        <v>164</v>
      </c>
      <c r="BQ659" t="s">
        <v>166</v>
      </c>
      <c r="BR659">
        <v>768</v>
      </c>
      <c r="BS659" t="s">
        <v>156</v>
      </c>
      <c r="BT659" t="s">
        <v>173</v>
      </c>
      <c r="BU659" t="s">
        <v>176</v>
      </c>
      <c r="BV659" t="s">
        <v>191</v>
      </c>
      <c r="BW659">
        <v>83</v>
      </c>
      <c r="BX659">
        <v>3</v>
      </c>
      <c r="BY659">
        <v>0</v>
      </c>
      <c r="BZ659">
        <v>6</v>
      </c>
      <c r="CA659" t="s">
        <v>234</v>
      </c>
      <c r="CB659" t="s">
        <v>156</v>
      </c>
      <c r="CC659">
        <v>7</v>
      </c>
      <c r="CD659" t="b">
        <v>0</v>
      </c>
      <c r="CE659" t="s">
        <v>168</v>
      </c>
      <c r="CF659" t="s">
        <v>227</v>
      </c>
      <c r="CG659">
        <v>71</v>
      </c>
      <c r="CH659">
        <v>0</v>
      </c>
      <c r="CI659" t="s">
        <v>183</v>
      </c>
      <c r="CJ659" t="s">
        <v>169</v>
      </c>
      <c r="CK659" t="s">
        <v>169</v>
      </c>
      <c r="CL659" t="s">
        <v>169</v>
      </c>
      <c r="CM659" t="s">
        <v>169</v>
      </c>
      <c r="CN659" t="s">
        <v>169</v>
      </c>
      <c r="CO659" t="s">
        <v>183</v>
      </c>
      <c r="CP659" t="s">
        <v>169</v>
      </c>
      <c r="CQ659">
        <v>1</v>
      </c>
      <c r="CR659">
        <v>682</v>
      </c>
      <c r="CS659" t="str">
        <f t="shared" si="483"/>
        <v/>
      </c>
      <c r="CT659" t="str">
        <f t="shared" ca="1" si="484"/>
        <v/>
      </c>
      <c r="CU659" t="str">
        <f t="shared" si="485"/>
        <v/>
      </c>
      <c r="CV659" t="str">
        <f t="shared" ca="1" si="486"/>
        <v/>
      </c>
      <c r="CW659" t="str">
        <f t="shared" si="487"/>
        <v/>
      </c>
      <c r="CX659" t="str">
        <f t="shared" ca="1" si="488"/>
        <v/>
      </c>
      <c r="CY659" t="str">
        <f t="shared" si="489"/>
        <v/>
      </c>
      <c r="CZ659" t="str">
        <f t="shared" ca="1" si="490"/>
        <v/>
      </c>
      <c r="DA659" t="str">
        <f t="shared" si="491"/>
        <v/>
      </c>
      <c r="DB659" t="str">
        <f t="shared" ca="1" si="492"/>
        <v/>
      </c>
      <c r="DC659" t="str">
        <f t="shared" si="493"/>
        <v/>
      </c>
      <c r="DD659" t="str">
        <f t="shared" ca="1" si="494"/>
        <v/>
      </c>
      <c r="DE659" t="str">
        <f t="shared" si="495"/>
        <v/>
      </c>
      <c r="DF659" t="str">
        <f t="shared" ca="1" si="496"/>
        <v/>
      </c>
      <c r="DG659" t="str">
        <f t="shared" si="497"/>
        <v/>
      </c>
      <c r="DH659" t="str">
        <f t="shared" ca="1" si="498"/>
        <v/>
      </c>
      <c r="DI659" t="str">
        <f t="shared" si="499"/>
        <v/>
      </c>
      <c r="DJ659" t="str">
        <f t="shared" ca="1" si="500"/>
        <v/>
      </c>
      <c r="DK659" t="str">
        <f t="shared" si="501"/>
        <v/>
      </c>
      <c r="DL659" t="str">
        <f t="shared" ca="1" si="502"/>
        <v/>
      </c>
      <c r="DM659" t="str">
        <f t="shared" si="503"/>
        <v/>
      </c>
      <c r="DN659" t="str">
        <f t="shared" ca="1" si="504"/>
        <v/>
      </c>
      <c r="DO659" t="str">
        <f t="shared" si="505"/>
        <v/>
      </c>
      <c r="DP659" t="str">
        <f t="shared" ca="1" si="506"/>
        <v/>
      </c>
      <c r="DQ659" t="str">
        <f t="shared" si="507"/>
        <v/>
      </c>
      <c r="DR659" t="str">
        <f t="shared" ca="1" si="508"/>
        <v/>
      </c>
      <c r="DS659" t="str">
        <f t="shared" si="509"/>
        <v/>
      </c>
      <c r="DT659" t="str">
        <f t="shared" ca="1" si="510"/>
        <v/>
      </c>
      <c r="DU659" t="str">
        <f t="shared" si="511"/>
        <v/>
      </c>
      <c r="DV659" t="str">
        <f t="shared" ca="1" si="512"/>
        <v/>
      </c>
      <c r="DW659" t="str">
        <f t="shared" si="513"/>
        <v/>
      </c>
      <c r="DX659" t="str">
        <f t="shared" ca="1" si="514"/>
        <v/>
      </c>
      <c r="DY659" t="str">
        <f t="shared" si="515"/>
        <v/>
      </c>
      <c r="DZ659" t="str">
        <f t="shared" ca="1" si="516"/>
        <v/>
      </c>
      <c r="EA659" t="str">
        <f t="shared" si="517"/>
        <v/>
      </c>
      <c r="EB659" t="str">
        <f t="shared" ca="1" si="518"/>
        <v/>
      </c>
      <c r="EC659" t="str">
        <f t="shared" si="519"/>
        <v/>
      </c>
      <c r="ED659" t="str">
        <f t="shared" ca="1" si="520"/>
        <v/>
      </c>
      <c r="EE659" t="str">
        <f t="shared" si="521"/>
        <v/>
      </c>
      <c r="EF659" t="str">
        <f t="shared" ca="1" si="522"/>
        <v/>
      </c>
      <c r="EG659" t="str">
        <f t="shared" si="523"/>
        <v/>
      </c>
      <c r="EH659" t="str">
        <f t="shared" ca="1" si="524"/>
        <v/>
      </c>
      <c r="EI659" t="str">
        <f t="shared" si="525"/>
        <v/>
      </c>
      <c r="EJ659" t="str">
        <f t="shared" ca="1" si="526"/>
        <v/>
      </c>
      <c r="EK659" t="str">
        <f t="shared" ca="1" si="528"/>
        <v/>
      </c>
      <c r="EL659" t="s">
        <v>924</v>
      </c>
      <c r="EM659">
        <v>112816</v>
      </c>
      <c r="EN659">
        <v>4839</v>
      </c>
      <c r="EO659">
        <v>9498</v>
      </c>
      <c r="EP659">
        <v>3201</v>
      </c>
      <c r="EQ659">
        <v>773</v>
      </c>
      <c r="ER659">
        <v>682</v>
      </c>
      <c r="ES659">
        <v>20380</v>
      </c>
      <c r="ET659">
        <v>2407</v>
      </c>
      <c r="EU659">
        <v>2</v>
      </c>
      <c r="EV659" t="s">
        <v>156</v>
      </c>
      <c r="EW659">
        <v>1024</v>
      </c>
      <c r="EX659">
        <v>2</v>
      </c>
      <c r="EY659">
        <v>48000</v>
      </c>
      <c r="EZ659">
        <v>-16</v>
      </c>
      <c r="FA659" t="s">
        <v>170</v>
      </c>
      <c r="FB659">
        <v>6</v>
      </c>
      <c r="FC659" t="s">
        <v>171</v>
      </c>
      <c r="FD659">
        <v>434385</v>
      </c>
      <c r="FE659">
        <v>429539</v>
      </c>
      <c r="FF659">
        <v>2366</v>
      </c>
      <c r="FG659">
        <v>1132530</v>
      </c>
      <c r="FH659">
        <v>1134033</v>
      </c>
      <c r="FI659">
        <v>429525</v>
      </c>
      <c r="FJ659">
        <v>1132530</v>
      </c>
      <c r="FK659">
        <v>427115</v>
      </c>
      <c r="FL659" t="s">
        <v>158</v>
      </c>
      <c r="FM659">
        <v>423562</v>
      </c>
      <c r="FN659">
        <v>344358</v>
      </c>
      <c r="FO659">
        <v>374384</v>
      </c>
      <c r="FP659">
        <v>1591</v>
      </c>
      <c r="FQ659">
        <v>1550</v>
      </c>
      <c r="FR659">
        <v>1131776</v>
      </c>
      <c r="FS659">
        <v>344354</v>
      </c>
      <c r="FT659">
        <v>344354</v>
      </c>
      <c r="FU659">
        <v>1586</v>
      </c>
      <c r="FV659">
        <v>1137576</v>
      </c>
      <c r="FW659">
        <v>1136033</v>
      </c>
      <c r="FX659">
        <v>1138259</v>
      </c>
      <c r="FY659">
        <v>353857</v>
      </c>
      <c r="FZ659">
        <v>377586</v>
      </c>
      <c r="GA659">
        <v>353998</v>
      </c>
      <c r="GB659">
        <v>427115</v>
      </c>
      <c r="GC659">
        <v>425562</v>
      </c>
      <c r="GD659">
        <v>429523</v>
      </c>
      <c r="GE659" t="s">
        <v>158</v>
      </c>
      <c r="GF659">
        <v>1137576</v>
      </c>
      <c r="GG659">
        <v>423551</v>
      </c>
      <c r="GH659">
        <v>1131774</v>
      </c>
      <c r="GI659">
        <v>547203</v>
      </c>
      <c r="GJ659" t="s">
        <v>172</v>
      </c>
      <c r="GK659">
        <v>80</v>
      </c>
      <c r="GL659">
        <v>88073</v>
      </c>
      <c r="GM659">
        <v>84</v>
      </c>
      <c r="GN659" t="s">
        <v>185</v>
      </c>
      <c r="GO659" t="s">
        <v>166</v>
      </c>
      <c r="GP659">
        <v>1024</v>
      </c>
      <c r="GQ659">
        <v>-50</v>
      </c>
      <c r="GR659">
        <v>180</v>
      </c>
      <c r="GS659">
        <f t="shared" si="527"/>
        <v>84</v>
      </c>
      <c r="GT659" t="str">
        <f t="shared" si="482"/>
        <v>test</v>
      </c>
    </row>
    <row r="660" spans="1:202" x14ac:dyDescent="0.2">
      <c r="A660" t="s">
        <v>154</v>
      </c>
      <c r="B660" t="s">
        <v>154</v>
      </c>
      <c r="C660">
        <v>16255</v>
      </c>
      <c r="D660">
        <v>16255</v>
      </c>
      <c r="E660" t="s">
        <v>155</v>
      </c>
      <c r="F660" t="s">
        <v>156</v>
      </c>
      <c r="G660" t="s">
        <v>156</v>
      </c>
      <c r="H660" t="s">
        <v>156</v>
      </c>
      <c r="I660">
        <v>0</v>
      </c>
      <c r="J660" t="s">
        <v>157</v>
      </c>
      <c r="K660">
        <v>0</v>
      </c>
      <c r="L660" t="s">
        <v>154</v>
      </c>
      <c r="M660" t="s">
        <v>154</v>
      </c>
      <c r="N660" t="s">
        <v>154</v>
      </c>
      <c r="O660" t="s">
        <v>158</v>
      </c>
      <c r="P660" t="s">
        <v>154</v>
      </c>
      <c r="Q660" t="s">
        <v>154</v>
      </c>
      <c r="R660" t="s">
        <v>158</v>
      </c>
      <c r="S660">
        <v>0</v>
      </c>
      <c r="T660" t="s">
        <v>158</v>
      </c>
      <c r="U660">
        <v>0</v>
      </c>
      <c r="V660" t="s">
        <v>158</v>
      </c>
      <c r="W660" t="s">
        <v>158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158</v>
      </c>
      <c r="AG660">
        <v>0</v>
      </c>
      <c r="AH660">
        <v>0</v>
      </c>
      <c r="AI660">
        <v>0</v>
      </c>
      <c r="AJ660" t="s">
        <v>158</v>
      </c>
      <c r="AK660" t="s">
        <v>158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U660">
        <v>0</v>
      </c>
      <c r="AV660">
        <v>0</v>
      </c>
      <c r="AW660" t="s">
        <v>158</v>
      </c>
      <c r="AX660">
        <v>0</v>
      </c>
      <c r="AY660" t="s">
        <v>159</v>
      </c>
      <c r="AZ660" t="s">
        <v>242</v>
      </c>
      <c r="BA660" t="s">
        <v>243</v>
      </c>
      <c r="BB660" t="s">
        <v>244</v>
      </c>
      <c r="BC660" t="s">
        <v>161</v>
      </c>
      <c r="BD660" t="b">
        <v>0</v>
      </c>
      <c r="BE660" t="s">
        <v>158</v>
      </c>
      <c r="BF660" t="b">
        <v>0</v>
      </c>
      <c r="BH660" t="s">
        <v>245</v>
      </c>
      <c r="BI660" t="s">
        <v>246</v>
      </c>
      <c r="BJ660" t="b">
        <v>0</v>
      </c>
      <c r="BK660" t="s">
        <v>163</v>
      </c>
      <c r="BL660" t="b">
        <v>0</v>
      </c>
      <c r="BM660">
        <v>18</v>
      </c>
      <c r="BN660" t="s">
        <v>164</v>
      </c>
      <c r="BO660" t="s">
        <v>165</v>
      </c>
      <c r="BP660" t="s">
        <v>164</v>
      </c>
      <c r="BQ660" t="s">
        <v>166</v>
      </c>
      <c r="BR660">
        <v>768</v>
      </c>
      <c r="BS660" t="s">
        <v>156</v>
      </c>
      <c r="BT660" t="s">
        <v>177</v>
      </c>
      <c r="BU660" t="s">
        <v>158</v>
      </c>
      <c r="BV660" t="s">
        <v>158</v>
      </c>
      <c r="BW660">
        <v>0</v>
      </c>
      <c r="BX660">
        <v>0</v>
      </c>
      <c r="BY660">
        <v>0</v>
      </c>
      <c r="BZ660">
        <v>0</v>
      </c>
      <c r="CA660" t="s">
        <v>247</v>
      </c>
      <c r="CB660" t="s">
        <v>156</v>
      </c>
      <c r="CC660">
        <v>0</v>
      </c>
      <c r="CD660" t="b">
        <v>0</v>
      </c>
      <c r="CE660" t="s">
        <v>168</v>
      </c>
      <c r="CF660" t="s">
        <v>248</v>
      </c>
      <c r="CG660" t="s">
        <v>158</v>
      </c>
      <c r="CH660">
        <v>0</v>
      </c>
      <c r="CI660">
        <v>1</v>
      </c>
      <c r="CJ660" t="s">
        <v>158</v>
      </c>
      <c r="CK660" t="s">
        <v>158</v>
      </c>
      <c r="CL660" t="s">
        <v>203</v>
      </c>
      <c r="CM660" t="s">
        <v>203</v>
      </c>
      <c r="CN660" t="s">
        <v>203</v>
      </c>
      <c r="CO660" t="s">
        <v>158</v>
      </c>
      <c r="CP660" t="s">
        <v>203</v>
      </c>
      <c r="CQ660">
        <v>1</v>
      </c>
      <c r="CR660">
        <v>16255</v>
      </c>
      <c r="CS660" t="str">
        <f t="shared" si="483"/>
        <v/>
      </c>
      <c r="CT660" t="str">
        <f t="shared" ca="1" si="484"/>
        <v/>
      </c>
      <c r="CU660" t="str">
        <f t="shared" si="485"/>
        <v/>
      </c>
      <c r="CV660" t="str">
        <f t="shared" ca="1" si="486"/>
        <v/>
      </c>
      <c r="CW660" t="str">
        <f t="shared" si="487"/>
        <v/>
      </c>
      <c r="CX660" t="str">
        <f t="shared" ca="1" si="488"/>
        <v/>
      </c>
      <c r="CY660" t="str">
        <f t="shared" si="489"/>
        <v/>
      </c>
      <c r="CZ660" t="str">
        <f t="shared" ca="1" si="490"/>
        <v/>
      </c>
      <c r="DA660" t="str">
        <f t="shared" si="491"/>
        <v/>
      </c>
      <c r="DB660" t="str">
        <f t="shared" ca="1" si="492"/>
        <v/>
      </c>
      <c r="DC660" t="str">
        <f t="shared" si="493"/>
        <v/>
      </c>
      <c r="DD660" t="str">
        <f t="shared" ca="1" si="494"/>
        <v/>
      </c>
      <c r="DE660" t="str">
        <f t="shared" si="495"/>
        <v/>
      </c>
      <c r="DF660" t="str">
        <f t="shared" ca="1" si="496"/>
        <v/>
      </c>
      <c r="DG660" t="str">
        <f t="shared" si="497"/>
        <v/>
      </c>
      <c r="DH660" t="str">
        <f t="shared" ca="1" si="498"/>
        <v/>
      </c>
      <c r="DI660" t="str">
        <f t="shared" si="499"/>
        <v/>
      </c>
      <c r="DJ660" t="str">
        <f t="shared" ca="1" si="500"/>
        <v/>
      </c>
      <c r="DK660" t="str">
        <f t="shared" si="501"/>
        <v/>
      </c>
      <c r="DL660" t="str">
        <f t="shared" ca="1" si="502"/>
        <v/>
      </c>
      <c r="DM660" t="str">
        <f t="shared" si="503"/>
        <v/>
      </c>
      <c r="DN660" t="str">
        <f t="shared" ca="1" si="504"/>
        <v/>
      </c>
      <c r="DO660" t="str">
        <f t="shared" si="505"/>
        <v/>
      </c>
      <c r="DP660" t="str">
        <f t="shared" ca="1" si="506"/>
        <v/>
      </c>
      <c r="DQ660" t="str">
        <f t="shared" si="507"/>
        <v/>
      </c>
      <c r="DR660" t="str">
        <f t="shared" ca="1" si="508"/>
        <v/>
      </c>
      <c r="DS660" t="str">
        <f t="shared" si="509"/>
        <v/>
      </c>
      <c r="DT660" t="str">
        <f t="shared" ca="1" si="510"/>
        <v/>
      </c>
      <c r="DU660" t="str">
        <f t="shared" si="511"/>
        <v/>
      </c>
      <c r="DV660" t="str">
        <f t="shared" ca="1" si="512"/>
        <v/>
      </c>
      <c r="DW660" t="str">
        <f t="shared" si="513"/>
        <v/>
      </c>
      <c r="DX660" t="str">
        <f t="shared" ca="1" si="514"/>
        <v/>
      </c>
      <c r="DY660" t="str">
        <f t="shared" si="515"/>
        <v/>
      </c>
      <c r="DZ660" t="str">
        <f t="shared" ca="1" si="516"/>
        <v/>
      </c>
      <c r="EA660" t="str">
        <f t="shared" si="517"/>
        <v/>
      </c>
      <c r="EB660" t="str">
        <f t="shared" ca="1" si="518"/>
        <v/>
      </c>
      <c r="EC660" t="str">
        <f t="shared" si="519"/>
        <v/>
      </c>
      <c r="ED660" t="str">
        <f t="shared" ca="1" si="520"/>
        <v/>
      </c>
      <c r="EE660" t="str">
        <f t="shared" si="521"/>
        <v/>
      </c>
      <c r="EF660" t="str">
        <f t="shared" ca="1" si="522"/>
        <v/>
      </c>
      <c r="EG660" t="str">
        <f t="shared" si="523"/>
        <v/>
      </c>
      <c r="EH660" t="str">
        <f t="shared" ca="1" si="524"/>
        <v/>
      </c>
      <c r="EI660" t="str">
        <f t="shared" si="525"/>
        <v/>
      </c>
      <c r="EJ660" t="str">
        <f t="shared" ca="1" si="526"/>
        <v/>
      </c>
      <c r="EK660" t="str">
        <f t="shared" ref="EK660:EK691" ca="1" si="529">IF(AND(GT660="test",OR(CT660&gt;5000,CT660&gt;AVERAGE($CT$695:$CT$778)+2*STDEV($CT$695:$CT$778),CT660&lt;AVERAGE($CT$695:$CT$778)-2*STDEV($CT$695:$CT$778))),"",CT660)</f>
        <v/>
      </c>
      <c r="EL660" t="s">
        <v>924</v>
      </c>
      <c r="EM660" t="s">
        <v>158</v>
      </c>
      <c r="EN660" t="s">
        <v>158</v>
      </c>
      <c r="EO660">
        <v>6808</v>
      </c>
      <c r="EP660">
        <v>73312</v>
      </c>
      <c r="EQ660">
        <v>12710</v>
      </c>
      <c r="ER660" t="s">
        <v>158</v>
      </c>
      <c r="ES660">
        <v>8815</v>
      </c>
      <c r="ET660">
        <v>16255</v>
      </c>
      <c r="EU660">
        <v>2</v>
      </c>
      <c r="EV660" t="s">
        <v>156</v>
      </c>
      <c r="EW660">
        <v>1024</v>
      </c>
      <c r="EX660">
        <v>2</v>
      </c>
      <c r="EY660">
        <v>48000</v>
      </c>
      <c r="EZ660">
        <v>-16</v>
      </c>
      <c r="FA660" t="s">
        <v>170</v>
      </c>
      <c r="FB660">
        <v>7</v>
      </c>
      <c r="FC660" t="s">
        <v>199</v>
      </c>
      <c r="FF660" t="s">
        <v>158</v>
      </c>
      <c r="FG660" t="s">
        <v>158</v>
      </c>
      <c r="FH660">
        <v>16343</v>
      </c>
      <c r="FI660" t="s">
        <v>158</v>
      </c>
      <c r="FJ660" t="s">
        <v>158</v>
      </c>
      <c r="FK660" t="s">
        <v>158</v>
      </c>
      <c r="FL660">
        <v>109219</v>
      </c>
      <c r="FM660" t="s">
        <v>158</v>
      </c>
      <c r="FN660">
        <v>105742</v>
      </c>
      <c r="FO660">
        <v>16392</v>
      </c>
      <c r="FP660">
        <v>32261</v>
      </c>
      <c r="FQ660">
        <v>2987</v>
      </c>
      <c r="FR660">
        <v>2903</v>
      </c>
      <c r="FS660" t="s">
        <v>158</v>
      </c>
      <c r="FT660">
        <v>16388</v>
      </c>
      <c r="FU660">
        <v>16388</v>
      </c>
      <c r="FV660">
        <v>2982</v>
      </c>
      <c r="FW660" t="s">
        <v>158</v>
      </c>
      <c r="FX660" t="s">
        <v>158</v>
      </c>
      <c r="FY660">
        <v>126192</v>
      </c>
      <c r="FZ660">
        <v>23210</v>
      </c>
      <c r="GA660">
        <v>105574</v>
      </c>
      <c r="GB660">
        <v>23442</v>
      </c>
      <c r="GC660">
        <v>109219</v>
      </c>
      <c r="GD660">
        <v>107742</v>
      </c>
      <c r="GE660">
        <v>126191</v>
      </c>
      <c r="GF660" t="s">
        <v>158</v>
      </c>
      <c r="GG660">
        <v>105739</v>
      </c>
      <c r="GH660" t="s">
        <v>158</v>
      </c>
      <c r="GI660" t="s">
        <v>158</v>
      </c>
      <c r="GJ660" t="s">
        <v>172</v>
      </c>
      <c r="GK660">
        <v>0</v>
      </c>
      <c r="GL660" t="s">
        <v>249</v>
      </c>
      <c r="GM660">
        <v>1</v>
      </c>
      <c r="GN660" t="s">
        <v>158</v>
      </c>
      <c r="GO660" t="s">
        <v>166</v>
      </c>
      <c r="GP660">
        <v>1024</v>
      </c>
      <c r="GQ660">
        <v>-180</v>
      </c>
      <c r="GR660">
        <v>-104</v>
      </c>
      <c r="GS660">
        <f t="shared" si="527"/>
        <v>1</v>
      </c>
      <c r="GT660" t="str">
        <f t="shared" si="482"/>
        <v>training</v>
      </c>
    </row>
    <row r="661" spans="1:202" x14ac:dyDescent="0.2">
      <c r="A661" t="s">
        <v>154</v>
      </c>
      <c r="B661" t="s">
        <v>154</v>
      </c>
      <c r="C661">
        <v>10244</v>
      </c>
      <c r="D661">
        <v>10244</v>
      </c>
      <c r="E661" t="s">
        <v>155</v>
      </c>
      <c r="F661" t="s">
        <v>156</v>
      </c>
      <c r="G661" t="s">
        <v>156</v>
      </c>
      <c r="H661" t="s">
        <v>156</v>
      </c>
      <c r="I661">
        <v>0</v>
      </c>
      <c r="J661" t="s">
        <v>157</v>
      </c>
      <c r="K661">
        <v>0</v>
      </c>
      <c r="L661" t="s">
        <v>154</v>
      </c>
      <c r="M661" t="s">
        <v>154</v>
      </c>
      <c r="N661" t="s">
        <v>154</v>
      </c>
      <c r="O661" t="s">
        <v>158</v>
      </c>
      <c r="P661" t="s">
        <v>154</v>
      </c>
      <c r="Q661" t="s">
        <v>154</v>
      </c>
      <c r="R661" t="s">
        <v>158</v>
      </c>
      <c r="S661">
        <v>0</v>
      </c>
      <c r="T661" t="s">
        <v>158</v>
      </c>
      <c r="U661">
        <v>0</v>
      </c>
      <c r="V661" t="s">
        <v>158</v>
      </c>
      <c r="W661" t="s">
        <v>158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 t="s">
        <v>158</v>
      </c>
      <c r="AG661">
        <v>0</v>
      </c>
      <c r="AH661">
        <v>0</v>
      </c>
      <c r="AI661">
        <v>0</v>
      </c>
      <c r="AJ661" t="s">
        <v>158</v>
      </c>
      <c r="AK661" t="s">
        <v>158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1</v>
      </c>
      <c r="AR661">
        <v>1</v>
      </c>
      <c r="AU661">
        <v>0</v>
      </c>
      <c r="AV661">
        <v>1</v>
      </c>
      <c r="AW661" t="s">
        <v>158</v>
      </c>
      <c r="AX661">
        <v>0</v>
      </c>
      <c r="AY661" t="s">
        <v>159</v>
      </c>
      <c r="AZ661" t="s">
        <v>250</v>
      </c>
      <c r="BA661" t="s">
        <v>251</v>
      </c>
      <c r="BB661" t="s">
        <v>244</v>
      </c>
      <c r="BC661" t="s">
        <v>161</v>
      </c>
      <c r="BD661" t="b">
        <v>0</v>
      </c>
      <c r="BE661" t="s">
        <v>158</v>
      </c>
      <c r="BF661" t="b">
        <v>0</v>
      </c>
      <c r="BH661" t="s">
        <v>245</v>
      </c>
      <c r="BI661" t="s">
        <v>246</v>
      </c>
      <c r="BJ661" t="b">
        <v>0</v>
      </c>
      <c r="BK661" t="s">
        <v>163</v>
      </c>
      <c r="BL661" t="b">
        <v>0</v>
      </c>
      <c r="BM661">
        <v>18</v>
      </c>
      <c r="BN661" t="s">
        <v>164</v>
      </c>
      <c r="BO661" t="s">
        <v>165</v>
      </c>
      <c r="BP661" t="s">
        <v>164</v>
      </c>
      <c r="BQ661" t="s">
        <v>166</v>
      </c>
      <c r="BR661">
        <v>768</v>
      </c>
      <c r="BS661" t="s">
        <v>156</v>
      </c>
      <c r="BT661" t="s">
        <v>204</v>
      </c>
      <c r="BU661" t="s">
        <v>158</v>
      </c>
      <c r="BV661" t="s">
        <v>158</v>
      </c>
      <c r="BW661">
        <v>1</v>
      </c>
      <c r="BX661">
        <v>0</v>
      </c>
      <c r="BY661">
        <v>0</v>
      </c>
      <c r="BZ661">
        <v>1</v>
      </c>
      <c r="CA661" t="s">
        <v>247</v>
      </c>
      <c r="CB661" t="s">
        <v>156</v>
      </c>
      <c r="CC661">
        <v>0</v>
      </c>
      <c r="CD661" t="b">
        <v>0</v>
      </c>
      <c r="CE661" t="s">
        <v>168</v>
      </c>
      <c r="CF661" t="s">
        <v>248</v>
      </c>
      <c r="CG661" t="s">
        <v>158</v>
      </c>
      <c r="CH661">
        <v>0</v>
      </c>
      <c r="CI661">
        <v>1</v>
      </c>
      <c r="CJ661" t="s">
        <v>158</v>
      </c>
      <c r="CK661" t="s">
        <v>158</v>
      </c>
      <c r="CL661" t="s">
        <v>203</v>
      </c>
      <c r="CM661" t="s">
        <v>203</v>
      </c>
      <c r="CN661" t="s">
        <v>203</v>
      </c>
      <c r="CO661" t="s">
        <v>158</v>
      </c>
      <c r="CP661" t="s">
        <v>203</v>
      </c>
      <c r="CQ661">
        <v>1</v>
      </c>
      <c r="CR661">
        <v>4234</v>
      </c>
      <c r="CS661" t="str">
        <f t="shared" si="483"/>
        <v/>
      </c>
      <c r="CT661" t="str">
        <f t="shared" ca="1" si="484"/>
        <v/>
      </c>
      <c r="CU661" t="str">
        <f t="shared" si="485"/>
        <v/>
      </c>
      <c r="CV661" t="str">
        <f t="shared" ca="1" si="486"/>
        <v/>
      </c>
      <c r="CW661" t="str">
        <f t="shared" si="487"/>
        <v/>
      </c>
      <c r="CX661" t="str">
        <f t="shared" ca="1" si="488"/>
        <v/>
      </c>
      <c r="CY661" t="str">
        <f t="shared" si="489"/>
        <v/>
      </c>
      <c r="CZ661" t="str">
        <f t="shared" ca="1" si="490"/>
        <v/>
      </c>
      <c r="DA661" t="str">
        <f t="shared" si="491"/>
        <v/>
      </c>
      <c r="DB661" t="str">
        <f t="shared" ca="1" si="492"/>
        <v/>
      </c>
      <c r="DC661" t="str">
        <f t="shared" si="493"/>
        <v/>
      </c>
      <c r="DD661" t="str">
        <f t="shared" ca="1" si="494"/>
        <v/>
      </c>
      <c r="DE661" t="str">
        <f t="shared" si="495"/>
        <v/>
      </c>
      <c r="DF661" t="str">
        <f t="shared" ca="1" si="496"/>
        <v/>
      </c>
      <c r="DG661" t="str">
        <f t="shared" si="497"/>
        <v/>
      </c>
      <c r="DH661" t="str">
        <f t="shared" ca="1" si="498"/>
        <v/>
      </c>
      <c r="DI661" t="str">
        <f t="shared" si="499"/>
        <v/>
      </c>
      <c r="DJ661" t="str">
        <f t="shared" ca="1" si="500"/>
        <v/>
      </c>
      <c r="DK661" t="str">
        <f t="shared" si="501"/>
        <v/>
      </c>
      <c r="DL661" t="str">
        <f t="shared" ca="1" si="502"/>
        <v/>
      </c>
      <c r="DM661" t="str">
        <f t="shared" si="503"/>
        <v/>
      </c>
      <c r="DN661" t="str">
        <f t="shared" ca="1" si="504"/>
        <v/>
      </c>
      <c r="DO661" t="str">
        <f t="shared" si="505"/>
        <v/>
      </c>
      <c r="DP661" t="str">
        <f t="shared" ca="1" si="506"/>
        <v/>
      </c>
      <c r="DQ661" t="str">
        <f t="shared" si="507"/>
        <v/>
      </c>
      <c r="DR661" t="str">
        <f t="shared" ca="1" si="508"/>
        <v/>
      </c>
      <c r="DS661" t="str">
        <f t="shared" si="509"/>
        <v/>
      </c>
      <c r="DT661" t="str">
        <f t="shared" ca="1" si="510"/>
        <v/>
      </c>
      <c r="DU661" t="str">
        <f t="shared" si="511"/>
        <v/>
      </c>
      <c r="DV661" t="str">
        <f t="shared" ca="1" si="512"/>
        <v/>
      </c>
      <c r="DW661" t="str">
        <f t="shared" si="513"/>
        <v/>
      </c>
      <c r="DX661" t="str">
        <f t="shared" ca="1" si="514"/>
        <v/>
      </c>
      <c r="DY661" t="str">
        <f t="shared" si="515"/>
        <v/>
      </c>
      <c r="DZ661" t="str">
        <f t="shared" ca="1" si="516"/>
        <v/>
      </c>
      <c r="EA661" t="str">
        <f t="shared" si="517"/>
        <v/>
      </c>
      <c r="EB661" t="str">
        <f t="shared" ca="1" si="518"/>
        <v/>
      </c>
      <c r="EC661" t="str">
        <f t="shared" si="519"/>
        <v/>
      </c>
      <c r="ED661" t="str">
        <f t="shared" ca="1" si="520"/>
        <v/>
      </c>
      <c r="EE661" t="str">
        <f t="shared" si="521"/>
        <v/>
      </c>
      <c r="EF661" t="str">
        <f t="shared" ca="1" si="522"/>
        <v/>
      </c>
      <c r="EG661" t="str">
        <f t="shared" si="523"/>
        <v/>
      </c>
      <c r="EH661" t="str">
        <f t="shared" ca="1" si="524"/>
        <v/>
      </c>
      <c r="EI661" t="str">
        <f t="shared" si="525"/>
        <v/>
      </c>
      <c r="EJ661" t="str">
        <f t="shared" ca="1" si="526"/>
        <v/>
      </c>
      <c r="EK661" t="str">
        <f t="shared" ca="1" si="529"/>
        <v/>
      </c>
      <c r="EL661" t="s">
        <v>924</v>
      </c>
      <c r="EM661" t="s">
        <v>158</v>
      </c>
      <c r="EN661" t="s">
        <v>158</v>
      </c>
      <c r="EO661">
        <v>6808</v>
      </c>
      <c r="EP661">
        <v>73312</v>
      </c>
      <c r="EQ661">
        <v>12710</v>
      </c>
      <c r="ER661" t="s">
        <v>158</v>
      </c>
      <c r="ES661">
        <v>8815</v>
      </c>
      <c r="ET661">
        <v>4234</v>
      </c>
      <c r="EU661">
        <v>2</v>
      </c>
      <c r="EV661" t="s">
        <v>156</v>
      </c>
      <c r="EW661">
        <v>1024</v>
      </c>
      <c r="EX661">
        <v>2</v>
      </c>
      <c r="EY661">
        <v>48000</v>
      </c>
      <c r="EZ661">
        <v>-16</v>
      </c>
      <c r="FA661" t="s">
        <v>170</v>
      </c>
      <c r="FB661">
        <v>7</v>
      </c>
      <c r="FC661" t="s">
        <v>199</v>
      </c>
      <c r="FF661" t="s">
        <v>158</v>
      </c>
      <c r="FG661" t="s">
        <v>158</v>
      </c>
      <c r="FH661">
        <v>16343</v>
      </c>
      <c r="FI661" t="s">
        <v>158</v>
      </c>
      <c r="FJ661" t="s">
        <v>158</v>
      </c>
      <c r="FK661" t="s">
        <v>158</v>
      </c>
      <c r="FL661">
        <v>129840</v>
      </c>
      <c r="FM661" t="s">
        <v>158</v>
      </c>
      <c r="FN661">
        <v>126340</v>
      </c>
      <c r="FO661">
        <v>16392</v>
      </c>
      <c r="FP661">
        <v>32261</v>
      </c>
      <c r="FQ661">
        <v>2987</v>
      </c>
      <c r="FR661">
        <v>2903</v>
      </c>
      <c r="FS661" t="s">
        <v>158</v>
      </c>
      <c r="FT661">
        <v>16388</v>
      </c>
      <c r="FU661">
        <v>16388</v>
      </c>
      <c r="FV661">
        <v>2982</v>
      </c>
      <c r="FW661" t="s">
        <v>158</v>
      </c>
      <c r="FX661" t="s">
        <v>158</v>
      </c>
      <c r="FY661">
        <v>134074</v>
      </c>
      <c r="FZ661">
        <v>23210</v>
      </c>
      <c r="GA661">
        <v>105574</v>
      </c>
      <c r="GB661">
        <v>23442</v>
      </c>
      <c r="GC661">
        <v>129840</v>
      </c>
      <c r="GD661">
        <v>128340</v>
      </c>
      <c r="GE661">
        <v>134074</v>
      </c>
      <c r="GF661" t="s">
        <v>158</v>
      </c>
      <c r="GG661">
        <v>126333</v>
      </c>
      <c r="GH661" t="s">
        <v>158</v>
      </c>
      <c r="GI661" t="s">
        <v>158</v>
      </c>
      <c r="GJ661" t="s">
        <v>172</v>
      </c>
      <c r="GK661">
        <v>0</v>
      </c>
      <c r="GL661" t="s">
        <v>252</v>
      </c>
      <c r="GM661">
        <v>2</v>
      </c>
      <c r="GN661" t="s">
        <v>158</v>
      </c>
      <c r="GO661" t="s">
        <v>166</v>
      </c>
      <c r="GP661">
        <v>1024</v>
      </c>
      <c r="GQ661">
        <v>-260</v>
      </c>
      <c r="GR661">
        <v>180</v>
      </c>
      <c r="GS661">
        <f t="shared" si="527"/>
        <v>2</v>
      </c>
      <c r="GT661" t="str">
        <f t="shared" si="482"/>
        <v>training</v>
      </c>
    </row>
    <row r="662" spans="1:202" x14ac:dyDescent="0.2">
      <c r="A662" t="s">
        <v>154</v>
      </c>
      <c r="B662" t="s">
        <v>154</v>
      </c>
      <c r="C662">
        <v>9497</v>
      </c>
      <c r="D662">
        <v>9497</v>
      </c>
      <c r="E662" t="s">
        <v>155</v>
      </c>
      <c r="F662" t="s">
        <v>156</v>
      </c>
      <c r="G662" t="s">
        <v>156</v>
      </c>
      <c r="H662" t="s">
        <v>156</v>
      </c>
      <c r="I662">
        <v>0</v>
      </c>
      <c r="J662" t="s">
        <v>157</v>
      </c>
      <c r="K662">
        <v>0</v>
      </c>
      <c r="L662" t="s">
        <v>154</v>
      </c>
      <c r="M662" t="s">
        <v>154</v>
      </c>
      <c r="N662" t="s">
        <v>154</v>
      </c>
      <c r="O662" t="s">
        <v>158</v>
      </c>
      <c r="P662" t="s">
        <v>154</v>
      </c>
      <c r="Q662" t="s">
        <v>154</v>
      </c>
      <c r="R662" t="s">
        <v>158</v>
      </c>
      <c r="S662">
        <v>0</v>
      </c>
      <c r="T662" t="s">
        <v>158</v>
      </c>
      <c r="U662">
        <v>0</v>
      </c>
      <c r="V662" t="s">
        <v>158</v>
      </c>
      <c r="W662" t="s">
        <v>158</v>
      </c>
      <c r="X662">
        <v>0</v>
      </c>
      <c r="Y662">
        <v>2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0</v>
      </c>
      <c r="AF662" t="s">
        <v>158</v>
      </c>
      <c r="AG662">
        <v>0</v>
      </c>
      <c r="AH662">
        <v>0</v>
      </c>
      <c r="AI662">
        <v>0</v>
      </c>
      <c r="AJ662" t="s">
        <v>158</v>
      </c>
      <c r="AK662" t="s">
        <v>158</v>
      </c>
      <c r="AL662">
        <v>2</v>
      </c>
      <c r="AM662">
        <v>0</v>
      </c>
      <c r="AN662">
        <v>0</v>
      </c>
      <c r="AO662">
        <v>0</v>
      </c>
      <c r="AP662">
        <v>2</v>
      </c>
      <c r="AQ662">
        <v>2</v>
      </c>
      <c r="AR662">
        <v>2</v>
      </c>
      <c r="AU662">
        <v>0</v>
      </c>
      <c r="AV662">
        <v>2</v>
      </c>
      <c r="AW662" t="s">
        <v>158</v>
      </c>
      <c r="AX662">
        <v>0</v>
      </c>
      <c r="AY662" t="s">
        <v>159</v>
      </c>
      <c r="AZ662" t="s">
        <v>253</v>
      </c>
      <c r="BA662" t="s">
        <v>254</v>
      </c>
      <c r="BB662" t="s">
        <v>244</v>
      </c>
      <c r="BC662" t="s">
        <v>161</v>
      </c>
      <c r="BD662" t="b">
        <v>0</v>
      </c>
      <c r="BE662" t="s">
        <v>158</v>
      </c>
      <c r="BF662" t="b">
        <v>0</v>
      </c>
      <c r="BH662" t="s">
        <v>245</v>
      </c>
      <c r="BI662" t="s">
        <v>246</v>
      </c>
      <c r="BJ662" t="b">
        <v>0</v>
      </c>
      <c r="BK662" t="s">
        <v>163</v>
      </c>
      <c r="BL662" t="b">
        <v>0</v>
      </c>
      <c r="BM662">
        <v>18</v>
      </c>
      <c r="BN662" t="s">
        <v>164</v>
      </c>
      <c r="BO662" t="s">
        <v>165</v>
      </c>
      <c r="BP662" t="s">
        <v>164</v>
      </c>
      <c r="BQ662" t="s">
        <v>166</v>
      </c>
      <c r="BR662">
        <v>768</v>
      </c>
      <c r="BS662" t="s">
        <v>156</v>
      </c>
      <c r="BT662" t="s">
        <v>167</v>
      </c>
      <c r="BU662" t="s">
        <v>158</v>
      </c>
      <c r="BV662" t="s">
        <v>158</v>
      </c>
      <c r="BW662">
        <v>2</v>
      </c>
      <c r="BX662">
        <v>0</v>
      </c>
      <c r="BY662">
        <v>0</v>
      </c>
      <c r="BZ662">
        <v>2</v>
      </c>
      <c r="CA662" t="s">
        <v>247</v>
      </c>
      <c r="CB662" t="s">
        <v>156</v>
      </c>
      <c r="CC662">
        <v>0</v>
      </c>
      <c r="CD662" t="b">
        <v>0</v>
      </c>
      <c r="CE662" t="s">
        <v>168</v>
      </c>
      <c r="CF662" t="s">
        <v>248</v>
      </c>
      <c r="CG662" t="s">
        <v>158</v>
      </c>
      <c r="CH662">
        <v>0</v>
      </c>
      <c r="CI662">
        <v>1</v>
      </c>
      <c r="CJ662" t="s">
        <v>158</v>
      </c>
      <c r="CK662" t="s">
        <v>158</v>
      </c>
      <c r="CL662" t="s">
        <v>203</v>
      </c>
      <c r="CM662" t="s">
        <v>203</v>
      </c>
      <c r="CN662" t="s">
        <v>203</v>
      </c>
      <c r="CO662" t="s">
        <v>158</v>
      </c>
      <c r="CP662" t="s">
        <v>203</v>
      </c>
      <c r="CQ662">
        <v>1</v>
      </c>
      <c r="CR662">
        <v>8003</v>
      </c>
      <c r="CS662" t="str">
        <f t="shared" si="483"/>
        <v/>
      </c>
      <c r="CT662" t="str">
        <f t="shared" ca="1" si="484"/>
        <v/>
      </c>
      <c r="CU662" t="str">
        <f t="shared" si="485"/>
        <v/>
      </c>
      <c r="CV662" t="str">
        <f t="shared" ca="1" si="486"/>
        <v/>
      </c>
      <c r="CW662" t="str">
        <f t="shared" si="487"/>
        <v/>
      </c>
      <c r="CX662" t="str">
        <f t="shared" ca="1" si="488"/>
        <v/>
      </c>
      <c r="CY662" t="str">
        <f t="shared" si="489"/>
        <v/>
      </c>
      <c r="CZ662" t="str">
        <f t="shared" ca="1" si="490"/>
        <v/>
      </c>
      <c r="DA662" t="str">
        <f t="shared" si="491"/>
        <v/>
      </c>
      <c r="DB662" t="str">
        <f t="shared" ca="1" si="492"/>
        <v/>
      </c>
      <c r="DC662" t="str">
        <f t="shared" si="493"/>
        <v/>
      </c>
      <c r="DD662" t="str">
        <f t="shared" ca="1" si="494"/>
        <v/>
      </c>
      <c r="DE662" t="str">
        <f t="shared" si="495"/>
        <v/>
      </c>
      <c r="DF662" t="str">
        <f t="shared" ca="1" si="496"/>
        <v/>
      </c>
      <c r="DG662" t="str">
        <f t="shared" si="497"/>
        <v/>
      </c>
      <c r="DH662" t="str">
        <f t="shared" ca="1" si="498"/>
        <v/>
      </c>
      <c r="DI662" t="str">
        <f t="shared" si="499"/>
        <v/>
      </c>
      <c r="DJ662" t="str">
        <f t="shared" ca="1" si="500"/>
        <v/>
      </c>
      <c r="DK662" t="str">
        <f t="shared" si="501"/>
        <v/>
      </c>
      <c r="DL662" t="str">
        <f t="shared" ca="1" si="502"/>
        <v/>
      </c>
      <c r="DM662" t="str">
        <f t="shared" si="503"/>
        <v/>
      </c>
      <c r="DN662" t="str">
        <f t="shared" ca="1" si="504"/>
        <v/>
      </c>
      <c r="DO662" t="str">
        <f t="shared" si="505"/>
        <v/>
      </c>
      <c r="DP662" t="str">
        <f t="shared" ca="1" si="506"/>
        <v/>
      </c>
      <c r="DQ662" t="str">
        <f t="shared" si="507"/>
        <v/>
      </c>
      <c r="DR662" t="str">
        <f t="shared" ca="1" si="508"/>
        <v/>
      </c>
      <c r="DS662" t="str">
        <f t="shared" si="509"/>
        <v/>
      </c>
      <c r="DT662" t="str">
        <f t="shared" ca="1" si="510"/>
        <v/>
      </c>
      <c r="DU662" t="str">
        <f t="shared" si="511"/>
        <v/>
      </c>
      <c r="DV662" t="str">
        <f t="shared" ca="1" si="512"/>
        <v/>
      </c>
      <c r="DW662" t="str">
        <f t="shared" si="513"/>
        <v/>
      </c>
      <c r="DX662" t="str">
        <f t="shared" ca="1" si="514"/>
        <v/>
      </c>
      <c r="DY662" t="str">
        <f t="shared" si="515"/>
        <v/>
      </c>
      <c r="DZ662" t="str">
        <f t="shared" ca="1" si="516"/>
        <v/>
      </c>
      <c r="EA662" t="str">
        <f t="shared" si="517"/>
        <v/>
      </c>
      <c r="EB662" t="str">
        <f t="shared" ca="1" si="518"/>
        <v/>
      </c>
      <c r="EC662" t="str">
        <f t="shared" si="519"/>
        <v/>
      </c>
      <c r="ED662" t="str">
        <f t="shared" ca="1" si="520"/>
        <v/>
      </c>
      <c r="EE662" t="str">
        <f t="shared" si="521"/>
        <v/>
      </c>
      <c r="EF662" t="str">
        <f t="shared" ca="1" si="522"/>
        <v/>
      </c>
      <c r="EG662" t="str">
        <f t="shared" si="523"/>
        <v/>
      </c>
      <c r="EH662" t="str">
        <f t="shared" ca="1" si="524"/>
        <v/>
      </c>
      <c r="EI662" t="str">
        <f t="shared" si="525"/>
        <v/>
      </c>
      <c r="EJ662" t="str">
        <f t="shared" ca="1" si="526"/>
        <v/>
      </c>
      <c r="EK662" t="str">
        <f t="shared" ca="1" si="529"/>
        <v/>
      </c>
      <c r="EL662" t="s">
        <v>924</v>
      </c>
      <c r="EM662" t="s">
        <v>158</v>
      </c>
      <c r="EN662" t="s">
        <v>158</v>
      </c>
      <c r="EO662">
        <v>6808</v>
      </c>
      <c r="EP662">
        <v>73312</v>
      </c>
      <c r="EQ662">
        <v>12710</v>
      </c>
      <c r="ER662" t="s">
        <v>158</v>
      </c>
      <c r="ES662">
        <v>8815</v>
      </c>
      <c r="ET662">
        <v>8003</v>
      </c>
      <c r="EU662">
        <v>2</v>
      </c>
      <c r="EV662" t="s">
        <v>156</v>
      </c>
      <c r="EW662">
        <v>1024</v>
      </c>
      <c r="EX662">
        <v>2</v>
      </c>
      <c r="EY662">
        <v>48000</v>
      </c>
      <c r="EZ662">
        <v>-16</v>
      </c>
      <c r="FA662" t="s">
        <v>170</v>
      </c>
      <c r="FB662">
        <v>7</v>
      </c>
      <c r="FC662" t="s">
        <v>199</v>
      </c>
      <c r="FF662" t="s">
        <v>158</v>
      </c>
      <c r="FG662" t="s">
        <v>158</v>
      </c>
      <c r="FH662">
        <v>16343</v>
      </c>
      <c r="FI662" t="s">
        <v>158</v>
      </c>
      <c r="FJ662" t="s">
        <v>158</v>
      </c>
      <c r="FK662" t="s">
        <v>158</v>
      </c>
      <c r="FL662">
        <v>137803</v>
      </c>
      <c r="FM662" t="s">
        <v>158</v>
      </c>
      <c r="FN662">
        <v>134217</v>
      </c>
      <c r="FO662">
        <v>16392</v>
      </c>
      <c r="FP662">
        <v>32261</v>
      </c>
      <c r="FQ662">
        <v>2987</v>
      </c>
      <c r="FR662">
        <v>2903</v>
      </c>
      <c r="FS662" t="s">
        <v>158</v>
      </c>
      <c r="FT662">
        <v>16388</v>
      </c>
      <c r="FU662">
        <v>16388</v>
      </c>
      <c r="FV662">
        <v>2982</v>
      </c>
      <c r="FW662" t="s">
        <v>158</v>
      </c>
      <c r="FX662" t="s">
        <v>158</v>
      </c>
      <c r="FY662">
        <v>145808</v>
      </c>
      <c r="FZ662">
        <v>23210</v>
      </c>
      <c r="GA662">
        <v>105574</v>
      </c>
      <c r="GB662">
        <v>23442</v>
      </c>
      <c r="GC662">
        <v>137804</v>
      </c>
      <c r="GD662">
        <v>136218</v>
      </c>
      <c r="GE662">
        <v>145808</v>
      </c>
      <c r="GF662" t="s">
        <v>158</v>
      </c>
      <c r="GG662">
        <v>134213</v>
      </c>
      <c r="GH662" t="s">
        <v>158</v>
      </c>
      <c r="GI662" t="s">
        <v>158</v>
      </c>
      <c r="GJ662" t="s">
        <v>172</v>
      </c>
      <c r="GK662">
        <v>0</v>
      </c>
      <c r="GL662" t="s">
        <v>255</v>
      </c>
      <c r="GM662">
        <v>3</v>
      </c>
      <c r="GN662" t="s">
        <v>158</v>
      </c>
      <c r="GO662" t="s">
        <v>166</v>
      </c>
      <c r="GP662">
        <v>1024</v>
      </c>
      <c r="GQ662">
        <v>-190</v>
      </c>
      <c r="GR662">
        <v>264</v>
      </c>
      <c r="GS662">
        <f t="shared" si="527"/>
        <v>3</v>
      </c>
      <c r="GT662" t="str">
        <f t="shared" si="482"/>
        <v>training</v>
      </c>
    </row>
    <row r="663" spans="1:202" x14ac:dyDescent="0.2">
      <c r="A663" t="s">
        <v>154</v>
      </c>
      <c r="B663" t="s">
        <v>154</v>
      </c>
      <c r="C663">
        <v>8776</v>
      </c>
      <c r="D663">
        <v>8776</v>
      </c>
      <c r="E663" t="s">
        <v>155</v>
      </c>
      <c r="F663" t="s">
        <v>156</v>
      </c>
      <c r="G663" t="s">
        <v>156</v>
      </c>
      <c r="H663" t="s">
        <v>156</v>
      </c>
      <c r="I663">
        <v>0</v>
      </c>
      <c r="J663" t="s">
        <v>157</v>
      </c>
      <c r="K663">
        <v>0</v>
      </c>
      <c r="L663" t="s">
        <v>154</v>
      </c>
      <c r="M663" t="s">
        <v>154</v>
      </c>
      <c r="N663" t="s">
        <v>154</v>
      </c>
      <c r="O663" t="s">
        <v>158</v>
      </c>
      <c r="P663" t="s">
        <v>154</v>
      </c>
      <c r="Q663" t="s">
        <v>154</v>
      </c>
      <c r="R663" t="s">
        <v>158</v>
      </c>
      <c r="S663">
        <v>0</v>
      </c>
      <c r="T663" t="s">
        <v>158</v>
      </c>
      <c r="U663">
        <v>0</v>
      </c>
      <c r="V663" t="s">
        <v>158</v>
      </c>
      <c r="W663" t="s">
        <v>158</v>
      </c>
      <c r="X663">
        <v>0</v>
      </c>
      <c r="Y663">
        <v>3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0</v>
      </c>
      <c r="AF663" t="s">
        <v>158</v>
      </c>
      <c r="AG663">
        <v>0</v>
      </c>
      <c r="AH663">
        <v>0</v>
      </c>
      <c r="AI663">
        <v>0</v>
      </c>
      <c r="AJ663" t="s">
        <v>158</v>
      </c>
      <c r="AK663" t="s">
        <v>158</v>
      </c>
      <c r="AL663">
        <v>3</v>
      </c>
      <c r="AM663">
        <v>0</v>
      </c>
      <c r="AN663">
        <v>0</v>
      </c>
      <c r="AO663">
        <v>0</v>
      </c>
      <c r="AP663">
        <v>3</v>
      </c>
      <c r="AQ663">
        <v>3</v>
      </c>
      <c r="AR663">
        <v>3</v>
      </c>
      <c r="AU663">
        <v>0</v>
      </c>
      <c r="AV663">
        <v>3</v>
      </c>
      <c r="AW663" t="s">
        <v>158</v>
      </c>
      <c r="AX663">
        <v>0</v>
      </c>
      <c r="AY663" t="s">
        <v>159</v>
      </c>
      <c r="AZ663" t="s">
        <v>256</v>
      </c>
      <c r="BA663" t="s">
        <v>257</v>
      </c>
      <c r="BB663" t="s">
        <v>244</v>
      </c>
      <c r="BC663" t="s">
        <v>161</v>
      </c>
      <c r="BD663" t="b">
        <v>0</v>
      </c>
      <c r="BE663" t="s">
        <v>158</v>
      </c>
      <c r="BF663" t="b">
        <v>0</v>
      </c>
      <c r="BH663" t="s">
        <v>245</v>
      </c>
      <c r="BI663" t="s">
        <v>246</v>
      </c>
      <c r="BJ663" t="b">
        <v>0</v>
      </c>
      <c r="BK663" t="s">
        <v>163</v>
      </c>
      <c r="BL663" t="b">
        <v>0</v>
      </c>
      <c r="BM663">
        <v>18</v>
      </c>
      <c r="BN663" t="s">
        <v>164</v>
      </c>
      <c r="BO663" t="s">
        <v>165</v>
      </c>
      <c r="BP663" t="s">
        <v>164</v>
      </c>
      <c r="BQ663" t="s">
        <v>166</v>
      </c>
      <c r="BR663">
        <v>768</v>
      </c>
      <c r="BS663" t="s">
        <v>156</v>
      </c>
      <c r="BT663" t="s">
        <v>174</v>
      </c>
      <c r="BU663" t="s">
        <v>158</v>
      </c>
      <c r="BV663" t="s">
        <v>158</v>
      </c>
      <c r="BW663">
        <v>3</v>
      </c>
      <c r="BX663">
        <v>0</v>
      </c>
      <c r="BY663">
        <v>0</v>
      </c>
      <c r="BZ663">
        <v>3</v>
      </c>
      <c r="CA663" t="s">
        <v>247</v>
      </c>
      <c r="CB663" t="s">
        <v>156</v>
      </c>
      <c r="CC663">
        <v>0</v>
      </c>
      <c r="CD663" t="b">
        <v>0</v>
      </c>
      <c r="CE663" t="s">
        <v>168</v>
      </c>
      <c r="CF663" t="s">
        <v>248</v>
      </c>
      <c r="CG663" t="s">
        <v>158</v>
      </c>
      <c r="CH663">
        <v>0</v>
      </c>
      <c r="CI663">
        <v>1</v>
      </c>
      <c r="CJ663" t="s">
        <v>158</v>
      </c>
      <c r="CK663" t="s">
        <v>158</v>
      </c>
      <c r="CL663" t="s">
        <v>203</v>
      </c>
      <c r="CM663" t="s">
        <v>203</v>
      </c>
      <c r="CN663" t="s">
        <v>203</v>
      </c>
      <c r="CO663" t="s">
        <v>158</v>
      </c>
      <c r="CP663" t="s">
        <v>203</v>
      </c>
      <c r="CQ663">
        <v>1</v>
      </c>
      <c r="CR663">
        <v>6612</v>
      </c>
      <c r="CS663" t="str">
        <f t="shared" si="483"/>
        <v/>
      </c>
      <c r="CT663" t="str">
        <f t="shared" ca="1" si="484"/>
        <v/>
      </c>
      <c r="CU663" t="str">
        <f t="shared" si="485"/>
        <v/>
      </c>
      <c r="CV663" t="str">
        <f t="shared" ca="1" si="486"/>
        <v/>
      </c>
      <c r="CW663" t="str">
        <f t="shared" si="487"/>
        <v/>
      </c>
      <c r="CX663" t="str">
        <f t="shared" ca="1" si="488"/>
        <v/>
      </c>
      <c r="CY663" t="str">
        <f t="shared" si="489"/>
        <v/>
      </c>
      <c r="CZ663" t="str">
        <f t="shared" ca="1" si="490"/>
        <v/>
      </c>
      <c r="DA663" t="str">
        <f t="shared" si="491"/>
        <v/>
      </c>
      <c r="DB663" t="str">
        <f t="shared" ca="1" si="492"/>
        <v/>
      </c>
      <c r="DC663" t="str">
        <f t="shared" si="493"/>
        <v/>
      </c>
      <c r="DD663" t="str">
        <f t="shared" ca="1" si="494"/>
        <v/>
      </c>
      <c r="DE663" t="str">
        <f t="shared" si="495"/>
        <v/>
      </c>
      <c r="DF663" t="str">
        <f t="shared" ca="1" si="496"/>
        <v/>
      </c>
      <c r="DG663" t="str">
        <f t="shared" si="497"/>
        <v/>
      </c>
      <c r="DH663" t="str">
        <f t="shared" ca="1" si="498"/>
        <v/>
      </c>
      <c r="DI663" t="str">
        <f t="shared" si="499"/>
        <v/>
      </c>
      <c r="DJ663" t="str">
        <f t="shared" ca="1" si="500"/>
        <v/>
      </c>
      <c r="DK663" t="str">
        <f t="shared" si="501"/>
        <v/>
      </c>
      <c r="DL663" t="str">
        <f t="shared" ca="1" si="502"/>
        <v/>
      </c>
      <c r="DM663" t="str">
        <f t="shared" si="503"/>
        <v/>
      </c>
      <c r="DN663" t="str">
        <f t="shared" ca="1" si="504"/>
        <v/>
      </c>
      <c r="DO663" t="str">
        <f t="shared" si="505"/>
        <v/>
      </c>
      <c r="DP663" t="str">
        <f t="shared" ca="1" si="506"/>
        <v/>
      </c>
      <c r="DQ663" t="str">
        <f t="shared" si="507"/>
        <v/>
      </c>
      <c r="DR663" t="str">
        <f t="shared" ca="1" si="508"/>
        <v/>
      </c>
      <c r="DS663" t="str">
        <f t="shared" si="509"/>
        <v/>
      </c>
      <c r="DT663" t="str">
        <f t="shared" ca="1" si="510"/>
        <v/>
      </c>
      <c r="DU663" t="str">
        <f t="shared" si="511"/>
        <v/>
      </c>
      <c r="DV663" t="str">
        <f t="shared" ca="1" si="512"/>
        <v/>
      </c>
      <c r="DW663" t="str">
        <f t="shared" si="513"/>
        <v/>
      </c>
      <c r="DX663" t="str">
        <f t="shared" ca="1" si="514"/>
        <v/>
      </c>
      <c r="DY663" t="str">
        <f t="shared" si="515"/>
        <v/>
      </c>
      <c r="DZ663" t="str">
        <f t="shared" ca="1" si="516"/>
        <v/>
      </c>
      <c r="EA663" t="str">
        <f t="shared" si="517"/>
        <v/>
      </c>
      <c r="EB663" t="str">
        <f t="shared" ca="1" si="518"/>
        <v/>
      </c>
      <c r="EC663" t="str">
        <f t="shared" si="519"/>
        <v/>
      </c>
      <c r="ED663" t="str">
        <f t="shared" ca="1" si="520"/>
        <v/>
      </c>
      <c r="EE663" t="str">
        <f t="shared" si="521"/>
        <v/>
      </c>
      <c r="EF663" t="str">
        <f t="shared" ca="1" si="522"/>
        <v/>
      </c>
      <c r="EG663" t="str">
        <f t="shared" si="523"/>
        <v/>
      </c>
      <c r="EH663" t="str">
        <f t="shared" ca="1" si="524"/>
        <v/>
      </c>
      <c r="EI663" t="str">
        <f t="shared" si="525"/>
        <v/>
      </c>
      <c r="EJ663" t="str">
        <f t="shared" ca="1" si="526"/>
        <v/>
      </c>
      <c r="EK663" t="str">
        <f t="shared" ca="1" si="529"/>
        <v/>
      </c>
      <c r="EL663" t="s">
        <v>924</v>
      </c>
      <c r="EM663" t="s">
        <v>158</v>
      </c>
      <c r="EN663" t="s">
        <v>158</v>
      </c>
      <c r="EO663">
        <v>6808</v>
      </c>
      <c r="EP663">
        <v>73312</v>
      </c>
      <c r="EQ663">
        <v>12710</v>
      </c>
      <c r="ER663" t="s">
        <v>158</v>
      </c>
      <c r="ES663">
        <v>8815</v>
      </c>
      <c r="ET663">
        <v>6612</v>
      </c>
      <c r="EU663">
        <v>2</v>
      </c>
      <c r="EV663" t="s">
        <v>156</v>
      </c>
      <c r="EW663">
        <v>1024</v>
      </c>
      <c r="EX663">
        <v>2</v>
      </c>
      <c r="EY663">
        <v>48000</v>
      </c>
      <c r="EZ663">
        <v>-16</v>
      </c>
      <c r="FA663" t="s">
        <v>170</v>
      </c>
      <c r="FB663">
        <v>7</v>
      </c>
      <c r="FC663" t="s">
        <v>199</v>
      </c>
      <c r="FF663" t="s">
        <v>158</v>
      </c>
      <c r="FG663" t="s">
        <v>158</v>
      </c>
      <c r="FH663">
        <v>16343</v>
      </c>
      <c r="FI663" t="s">
        <v>158</v>
      </c>
      <c r="FJ663" t="s">
        <v>158</v>
      </c>
      <c r="FK663" t="s">
        <v>158</v>
      </c>
      <c r="FL663">
        <v>149529</v>
      </c>
      <c r="FM663" t="s">
        <v>158</v>
      </c>
      <c r="FN663">
        <v>145950</v>
      </c>
      <c r="FO663">
        <v>16392</v>
      </c>
      <c r="FP663">
        <v>32261</v>
      </c>
      <c r="FQ663">
        <v>2987</v>
      </c>
      <c r="FR663">
        <v>2903</v>
      </c>
      <c r="FS663" t="s">
        <v>158</v>
      </c>
      <c r="FT663">
        <v>16388</v>
      </c>
      <c r="FU663">
        <v>16388</v>
      </c>
      <c r="FV663">
        <v>2982</v>
      </c>
      <c r="FW663" t="s">
        <v>158</v>
      </c>
      <c r="FX663" t="s">
        <v>158</v>
      </c>
      <c r="FY663">
        <v>156142</v>
      </c>
      <c r="FZ663">
        <v>23210</v>
      </c>
      <c r="GA663">
        <v>105574</v>
      </c>
      <c r="GB663">
        <v>23442</v>
      </c>
      <c r="GC663">
        <v>149529</v>
      </c>
      <c r="GD663">
        <v>147950</v>
      </c>
      <c r="GE663">
        <v>156142</v>
      </c>
      <c r="GF663" t="s">
        <v>158</v>
      </c>
      <c r="GG663">
        <v>145946</v>
      </c>
      <c r="GH663" t="s">
        <v>158</v>
      </c>
      <c r="GI663" t="s">
        <v>158</v>
      </c>
      <c r="GJ663" t="s">
        <v>172</v>
      </c>
      <c r="GK663">
        <v>0</v>
      </c>
      <c r="GL663" t="s">
        <v>258</v>
      </c>
      <c r="GM663">
        <v>4</v>
      </c>
      <c r="GN663" t="s">
        <v>158</v>
      </c>
      <c r="GO663" t="s">
        <v>166</v>
      </c>
      <c r="GP663">
        <v>1024</v>
      </c>
      <c r="GQ663">
        <v>-9</v>
      </c>
      <c r="GR663">
        <v>-326</v>
      </c>
      <c r="GS663">
        <f t="shared" si="527"/>
        <v>4</v>
      </c>
      <c r="GT663" t="str">
        <f t="shared" si="482"/>
        <v>training</v>
      </c>
    </row>
    <row r="664" spans="1:202" x14ac:dyDescent="0.2">
      <c r="A664" t="s">
        <v>154</v>
      </c>
      <c r="B664" t="s">
        <v>154</v>
      </c>
      <c r="C664">
        <v>7354</v>
      </c>
      <c r="D664">
        <v>7354</v>
      </c>
      <c r="E664" t="s">
        <v>155</v>
      </c>
      <c r="F664" t="s">
        <v>156</v>
      </c>
      <c r="G664" t="s">
        <v>156</v>
      </c>
      <c r="H664" t="s">
        <v>156</v>
      </c>
      <c r="I664">
        <v>0</v>
      </c>
      <c r="J664" t="s">
        <v>157</v>
      </c>
      <c r="K664">
        <v>1</v>
      </c>
      <c r="L664" t="s">
        <v>154</v>
      </c>
      <c r="M664" t="s">
        <v>154</v>
      </c>
      <c r="N664" t="s">
        <v>154</v>
      </c>
      <c r="O664" t="s">
        <v>158</v>
      </c>
      <c r="P664" t="s">
        <v>154</v>
      </c>
      <c r="Q664" t="s">
        <v>154</v>
      </c>
      <c r="R664" t="s">
        <v>158</v>
      </c>
      <c r="S664">
        <v>0</v>
      </c>
      <c r="T664" t="s">
        <v>158</v>
      </c>
      <c r="U664">
        <v>0</v>
      </c>
      <c r="V664" t="s">
        <v>158</v>
      </c>
      <c r="W664" t="s">
        <v>158</v>
      </c>
      <c r="X664">
        <v>0</v>
      </c>
      <c r="Y664">
        <v>4</v>
      </c>
      <c r="Z664">
        <v>0</v>
      </c>
      <c r="AA664">
        <v>4</v>
      </c>
      <c r="AB664">
        <v>0</v>
      </c>
      <c r="AC664">
        <v>0</v>
      </c>
      <c r="AD664">
        <v>0</v>
      </c>
      <c r="AE664">
        <v>0</v>
      </c>
      <c r="AF664" t="s">
        <v>158</v>
      </c>
      <c r="AG664">
        <v>0</v>
      </c>
      <c r="AH664">
        <v>0</v>
      </c>
      <c r="AI664">
        <v>0</v>
      </c>
      <c r="AJ664" t="s">
        <v>158</v>
      </c>
      <c r="AK664" t="s">
        <v>158</v>
      </c>
      <c r="AL664">
        <v>4</v>
      </c>
      <c r="AM664">
        <v>0</v>
      </c>
      <c r="AN664">
        <v>0</v>
      </c>
      <c r="AO664">
        <v>0</v>
      </c>
      <c r="AP664">
        <v>4</v>
      </c>
      <c r="AQ664">
        <v>4</v>
      </c>
      <c r="AR664">
        <v>4</v>
      </c>
      <c r="AU664">
        <v>0</v>
      </c>
      <c r="AV664">
        <v>4</v>
      </c>
      <c r="AW664" t="s">
        <v>158</v>
      </c>
      <c r="AX664">
        <v>0</v>
      </c>
      <c r="AY664" t="s">
        <v>159</v>
      </c>
      <c r="AZ664" t="s">
        <v>259</v>
      </c>
      <c r="BA664" t="s">
        <v>260</v>
      </c>
      <c r="BB664" t="s">
        <v>244</v>
      </c>
      <c r="BC664" t="s">
        <v>161</v>
      </c>
      <c r="BD664" t="b">
        <v>0</v>
      </c>
      <c r="BE664" t="s">
        <v>158</v>
      </c>
      <c r="BF664" t="b">
        <v>0</v>
      </c>
      <c r="BH664" t="s">
        <v>245</v>
      </c>
      <c r="BI664" t="s">
        <v>246</v>
      </c>
      <c r="BJ664" t="b">
        <v>0</v>
      </c>
      <c r="BK664" t="s">
        <v>163</v>
      </c>
      <c r="BL664" t="b">
        <v>0</v>
      </c>
      <c r="BM664">
        <v>18</v>
      </c>
      <c r="BN664" t="s">
        <v>164</v>
      </c>
      <c r="BO664" t="s">
        <v>165</v>
      </c>
      <c r="BP664" t="s">
        <v>164</v>
      </c>
      <c r="BQ664" t="s">
        <v>166</v>
      </c>
      <c r="BR664">
        <v>768</v>
      </c>
      <c r="BS664" t="s">
        <v>156</v>
      </c>
      <c r="BT664" t="s">
        <v>175</v>
      </c>
      <c r="BU664" t="s">
        <v>158</v>
      </c>
      <c r="BV664" t="s">
        <v>158</v>
      </c>
      <c r="BW664">
        <v>4</v>
      </c>
      <c r="BX664">
        <v>0</v>
      </c>
      <c r="BY664">
        <v>0</v>
      </c>
      <c r="BZ664">
        <v>4</v>
      </c>
      <c r="CA664" t="s">
        <v>247</v>
      </c>
      <c r="CB664" t="s">
        <v>156</v>
      </c>
      <c r="CC664">
        <v>1</v>
      </c>
      <c r="CD664" t="b">
        <v>0</v>
      </c>
      <c r="CE664" t="s">
        <v>168</v>
      </c>
      <c r="CF664" t="s">
        <v>248</v>
      </c>
      <c r="CG664" t="s">
        <v>158</v>
      </c>
      <c r="CH664">
        <v>0</v>
      </c>
      <c r="CI664">
        <v>1</v>
      </c>
      <c r="CJ664" t="s">
        <v>158</v>
      </c>
      <c r="CK664" t="s">
        <v>158</v>
      </c>
      <c r="CL664" t="s">
        <v>203</v>
      </c>
      <c r="CM664" t="s">
        <v>203</v>
      </c>
      <c r="CN664" t="s">
        <v>203</v>
      </c>
      <c r="CO664" t="s">
        <v>158</v>
      </c>
      <c r="CP664" t="s">
        <v>203</v>
      </c>
      <c r="CQ664">
        <v>1</v>
      </c>
      <c r="CR664">
        <v>1668</v>
      </c>
      <c r="CS664" t="str">
        <f t="shared" si="483"/>
        <v/>
      </c>
      <c r="CT664" t="str">
        <f t="shared" ca="1" si="484"/>
        <v/>
      </c>
      <c r="CU664" t="str">
        <f t="shared" si="485"/>
        <v/>
      </c>
      <c r="CV664" t="str">
        <f t="shared" ca="1" si="486"/>
        <v/>
      </c>
      <c r="CW664" t="str">
        <f t="shared" si="487"/>
        <v/>
      </c>
      <c r="CX664" t="str">
        <f t="shared" ca="1" si="488"/>
        <v/>
      </c>
      <c r="CY664" t="str">
        <f t="shared" si="489"/>
        <v/>
      </c>
      <c r="CZ664" t="str">
        <f t="shared" ca="1" si="490"/>
        <v/>
      </c>
      <c r="DA664" t="str">
        <f t="shared" si="491"/>
        <v/>
      </c>
      <c r="DB664" t="str">
        <f t="shared" ca="1" si="492"/>
        <v/>
      </c>
      <c r="DC664" t="str">
        <f t="shared" si="493"/>
        <v/>
      </c>
      <c r="DD664" t="str">
        <f t="shared" ca="1" si="494"/>
        <v/>
      </c>
      <c r="DE664" t="str">
        <f t="shared" si="495"/>
        <v/>
      </c>
      <c r="DF664" t="str">
        <f t="shared" ca="1" si="496"/>
        <v/>
      </c>
      <c r="DG664" t="str">
        <f t="shared" si="497"/>
        <v/>
      </c>
      <c r="DH664" t="str">
        <f t="shared" ca="1" si="498"/>
        <v/>
      </c>
      <c r="DI664" t="str">
        <f t="shared" si="499"/>
        <v/>
      </c>
      <c r="DJ664" t="str">
        <f t="shared" ca="1" si="500"/>
        <v/>
      </c>
      <c r="DK664" t="str">
        <f t="shared" si="501"/>
        <v/>
      </c>
      <c r="DL664" t="str">
        <f t="shared" ca="1" si="502"/>
        <v/>
      </c>
      <c r="DM664" t="str">
        <f t="shared" si="503"/>
        <v/>
      </c>
      <c r="DN664" t="str">
        <f t="shared" ca="1" si="504"/>
        <v/>
      </c>
      <c r="DO664" t="str">
        <f t="shared" si="505"/>
        <v/>
      </c>
      <c r="DP664" t="str">
        <f t="shared" ca="1" si="506"/>
        <v/>
      </c>
      <c r="DQ664" t="str">
        <f t="shared" si="507"/>
        <v/>
      </c>
      <c r="DR664" t="str">
        <f t="shared" ca="1" si="508"/>
        <v/>
      </c>
      <c r="DS664" t="str">
        <f t="shared" si="509"/>
        <v/>
      </c>
      <c r="DT664" t="str">
        <f t="shared" ca="1" si="510"/>
        <v/>
      </c>
      <c r="DU664" t="str">
        <f t="shared" si="511"/>
        <v/>
      </c>
      <c r="DV664" t="str">
        <f t="shared" ca="1" si="512"/>
        <v/>
      </c>
      <c r="DW664" t="str">
        <f t="shared" si="513"/>
        <v/>
      </c>
      <c r="DX664" t="str">
        <f t="shared" ca="1" si="514"/>
        <v/>
      </c>
      <c r="DY664" t="str">
        <f t="shared" si="515"/>
        <v/>
      </c>
      <c r="DZ664" t="str">
        <f t="shared" ca="1" si="516"/>
        <v/>
      </c>
      <c r="EA664" t="str">
        <f t="shared" si="517"/>
        <v/>
      </c>
      <c r="EB664" t="str">
        <f t="shared" ca="1" si="518"/>
        <v/>
      </c>
      <c r="EC664" t="str">
        <f t="shared" si="519"/>
        <v/>
      </c>
      <c r="ED664" t="str">
        <f t="shared" ca="1" si="520"/>
        <v/>
      </c>
      <c r="EE664" t="str">
        <f t="shared" si="521"/>
        <v/>
      </c>
      <c r="EF664" t="str">
        <f t="shared" ca="1" si="522"/>
        <v/>
      </c>
      <c r="EG664" t="str">
        <f t="shared" si="523"/>
        <v/>
      </c>
      <c r="EH664" t="str">
        <f t="shared" ca="1" si="524"/>
        <v/>
      </c>
      <c r="EI664" t="str">
        <f t="shared" si="525"/>
        <v/>
      </c>
      <c r="EJ664" t="str">
        <f t="shared" ca="1" si="526"/>
        <v/>
      </c>
      <c r="EK664" t="str">
        <f t="shared" ca="1" si="529"/>
        <v/>
      </c>
      <c r="EL664" t="s">
        <v>924</v>
      </c>
      <c r="EM664" t="s">
        <v>158</v>
      </c>
      <c r="EN664" t="s">
        <v>158</v>
      </c>
      <c r="EO664">
        <v>6808</v>
      </c>
      <c r="EP664">
        <v>73312</v>
      </c>
      <c r="EQ664">
        <v>12710</v>
      </c>
      <c r="ER664" t="s">
        <v>158</v>
      </c>
      <c r="ES664">
        <v>8815</v>
      </c>
      <c r="ET664">
        <v>1668</v>
      </c>
      <c r="EU664">
        <v>2</v>
      </c>
      <c r="EV664" t="s">
        <v>156</v>
      </c>
      <c r="EW664">
        <v>1024</v>
      </c>
      <c r="EX664">
        <v>2</v>
      </c>
      <c r="EY664">
        <v>48000</v>
      </c>
      <c r="EZ664">
        <v>-16</v>
      </c>
      <c r="FA664" t="s">
        <v>170</v>
      </c>
      <c r="FB664">
        <v>7</v>
      </c>
      <c r="FC664" t="s">
        <v>199</v>
      </c>
      <c r="FF664" t="s">
        <v>158</v>
      </c>
      <c r="FG664" t="s">
        <v>158</v>
      </c>
      <c r="FH664">
        <v>16343</v>
      </c>
      <c r="FI664" t="s">
        <v>158</v>
      </c>
      <c r="FJ664" t="s">
        <v>158</v>
      </c>
      <c r="FK664" t="s">
        <v>158</v>
      </c>
      <c r="FL664">
        <v>159606</v>
      </c>
      <c r="FM664" t="s">
        <v>158</v>
      </c>
      <c r="FN664">
        <v>156285</v>
      </c>
      <c r="FO664">
        <v>16392</v>
      </c>
      <c r="FP664">
        <v>32261</v>
      </c>
      <c r="FQ664">
        <v>2987</v>
      </c>
      <c r="FR664">
        <v>2903</v>
      </c>
      <c r="FS664" t="s">
        <v>158</v>
      </c>
      <c r="FT664">
        <v>16388</v>
      </c>
      <c r="FU664">
        <v>16388</v>
      </c>
      <c r="FV664">
        <v>2982</v>
      </c>
      <c r="FW664" t="s">
        <v>158</v>
      </c>
      <c r="FX664" t="s">
        <v>158</v>
      </c>
      <c r="FY664">
        <v>161275</v>
      </c>
      <c r="FZ664">
        <v>23210</v>
      </c>
      <c r="GA664">
        <v>105574</v>
      </c>
      <c r="GB664">
        <v>23442</v>
      </c>
      <c r="GC664">
        <v>159606</v>
      </c>
      <c r="GD664">
        <v>158285</v>
      </c>
      <c r="GE664">
        <v>161275</v>
      </c>
      <c r="GF664" t="s">
        <v>158</v>
      </c>
      <c r="GG664">
        <v>156281</v>
      </c>
      <c r="GH664" t="s">
        <v>158</v>
      </c>
      <c r="GI664" t="s">
        <v>158</v>
      </c>
      <c r="GJ664" t="s">
        <v>172</v>
      </c>
      <c r="GK664">
        <v>0</v>
      </c>
      <c r="GL664" t="s">
        <v>261</v>
      </c>
      <c r="GM664">
        <v>5</v>
      </c>
      <c r="GN664" t="s">
        <v>158</v>
      </c>
      <c r="GO664" t="s">
        <v>166</v>
      </c>
      <c r="GP664">
        <v>1024</v>
      </c>
      <c r="GQ664">
        <v>-115</v>
      </c>
      <c r="GR664">
        <v>165</v>
      </c>
      <c r="GS664">
        <f t="shared" si="527"/>
        <v>5</v>
      </c>
      <c r="GT664" t="str">
        <f t="shared" si="482"/>
        <v>training</v>
      </c>
    </row>
    <row r="665" spans="1:202" x14ac:dyDescent="0.2">
      <c r="A665" t="s">
        <v>154</v>
      </c>
      <c r="B665" t="s">
        <v>154</v>
      </c>
      <c r="C665">
        <v>6489</v>
      </c>
      <c r="D665">
        <v>6489</v>
      </c>
      <c r="E665" t="s">
        <v>155</v>
      </c>
      <c r="F665" t="s">
        <v>156</v>
      </c>
      <c r="G665" t="s">
        <v>156</v>
      </c>
      <c r="H665" t="s">
        <v>156</v>
      </c>
      <c r="I665">
        <v>0</v>
      </c>
      <c r="J665" t="s">
        <v>157</v>
      </c>
      <c r="K665">
        <v>0</v>
      </c>
      <c r="L665" t="s">
        <v>154</v>
      </c>
      <c r="M665" t="s">
        <v>154</v>
      </c>
      <c r="N665" t="s">
        <v>154</v>
      </c>
      <c r="O665" t="s">
        <v>158</v>
      </c>
      <c r="P665" t="s">
        <v>154</v>
      </c>
      <c r="Q665" t="s">
        <v>154</v>
      </c>
      <c r="R665" t="s">
        <v>158</v>
      </c>
      <c r="S665">
        <v>0</v>
      </c>
      <c r="T665" t="s">
        <v>158</v>
      </c>
      <c r="U665">
        <v>0</v>
      </c>
      <c r="V665" t="s">
        <v>158</v>
      </c>
      <c r="W665" t="s">
        <v>158</v>
      </c>
      <c r="X665">
        <v>0</v>
      </c>
      <c r="Y665">
        <v>5</v>
      </c>
      <c r="Z665">
        <v>0</v>
      </c>
      <c r="AA665">
        <v>5</v>
      </c>
      <c r="AB665">
        <v>0</v>
      </c>
      <c r="AC665">
        <v>0</v>
      </c>
      <c r="AD665">
        <v>0</v>
      </c>
      <c r="AE665">
        <v>0</v>
      </c>
      <c r="AF665" t="s">
        <v>158</v>
      </c>
      <c r="AG665">
        <v>0</v>
      </c>
      <c r="AH665">
        <v>0</v>
      </c>
      <c r="AI665">
        <v>0</v>
      </c>
      <c r="AJ665" t="s">
        <v>158</v>
      </c>
      <c r="AK665" t="s">
        <v>158</v>
      </c>
      <c r="AL665">
        <v>5</v>
      </c>
      <c r="AM665">
        <v>0</v>
      </c>
      <c r="AN665">
        <v>0</v>
      </c>
      <c r="AO665">
        <v>0</v>
      </c>
      <c r="AP665">
        <v>5</v>
      </c>
      <c r="AQ665">
        <v>5</v>
      </c>
      <c r="AR665">
        <v>5</v>
      </c>
      <c r="AU665">
        <v>0</v>
      </c>
      <c r="AV665">
        <v>5</v>
      </c>
      <c r="AW665" t="s">
        <v>158</v>
      </c>
      <c r="AX665">
        <v>0</v>
      </c>
      <c r="AY665" t="s">
        <v>159</v>
      </c>
      <c r="AZ665" t="s">
        <v>262</v>
      </c>
      <c r="BA665" t="s">
        <v>263</v>
      </c>
      <c r="BB665" t="s">
        <v>244</v>
      </c>
      <c r="BC665" t="s">
        <v>161</v>
      </c>
      <c r="BD665" t="b">
        <v>0</v>
      </c>
      <c r="BE665" t="s">
        <v>158</v>
      </c>
      <c r="BF665" t="b">
        <v>0</v>
      </c>
      <c r="BH665" t="s">
        <v>245</v>
      </c>
      <c r="BI665" t="s">
        <v>246</v>
      </c>
      <c r="BJ665" t="b">
        <v>0</v>
      </c>
      <c r="BK665" t="s">
        <v>163</v>
      </c>
      <c r="BL665" t="b">
        <v>0</v>
      </c>
      <c r="BM665">
        <v>18</v>
      </c>
      <c r="BN665" t="s">
        <v>164</v>
      </c>
      <c r="BO665" t="s">
        <v>165</v>
      </c>
      <c r="BP665" t="s">
        <v>164</v>
      </c>
      <c r="BQ665" t="s">
        <v>166</v>
      </c>
      <c r="BR665">
        <v>768</v>
      </c>
      <c r="BS665" t="s">
        <v>156</v>
      </c>
      <c r="BT665" t="s">
        <v>173</v>
      </c>
      <c r="BU665" t="s">
        <v>158</v>
      </c>
      <c r="BV665" t="s">
        <v>158</v>
      </c>
      <c r="BW665">
        <v>5</v>
      </c>
      <c r="BX665">
        <v>0</v>
      </c>
      <c r="BY665">
        <v>0</v>
      </c>
      <c r="BZ665">
        <v>5</v>
      </c>
      <c r="CA665" t="s">
        <v>247</v>
      </c>
      <c r="CB665" t="s">
        <v>156</v>
      </c>
      <c r="CC665">
        <v>1</v>
      </c>
      <c r="CD665" t="b">
        <v>0</v>
      </c>
      <c r="CE665" t="s">
        <v>168</v>
      </c>
      <c r="CF665" t="s">
        <v>248</v>
      </c>
      <c r="CG665" t="s">
        <v>158</v>
      </c>
      <c r="CH665">
        <v>0</v>
      </c>
      <c r="CI665">
        <v>1</v>
      </c>
      <c r="CJ665" t="s">
        <v>158</v>
      </c>
      <c r="CK665" t="s">
        <v>158</v>
      </c>
      <c r="CL665" t="s">
        <v>203</v>
      </c>
      <c r="CM665" t="s">
        <v>203</v>
      </c>
      <c r="CN665" t="s">
        <v>203</v>
      </c>
      <c r="CO665" t="s">
        <v>158</v>
      </c>
      <c r="CP665" t="s">
        <v>203</v>
      </c>
      <c r="CQ665">
        <v>1</v>
      </c>
      <c r="CR665">
        <v>2165</v>
      </c>
      <c r="CS665" t="str">
        <f t="shared" si="483"/>
        <v/>
      </c>
      <c r="CT665" t="str">
        <f t="shared" ca="1" si="484"/>
        <v/>
      </c>
      <c r="CU665" t="str">
        <f t="shared" si="485"/>
        <v/>
      </c>
      <c r="CV665" t="str">
        <f t="shared" ca="1" si="486"/>
        <v/>
      </c>
      <c r="CW665" t="str">
        <f t="shared" si="487"/>
        <v/>
      </c>
      <c r="CX665" t="str">
        <f t="shared" ca="1" si="488"/>
        <v/>
      </c>
      <c r="CY665" t="str">
        <f t="shared" si="489"/>
        <v/>
      </c>
      <c r="CZ665" t="str">
        <f t="shared" ca="1" si="490"/>
        <v/>
      </c>
      <c r="DA665" t="str">
        <f t="shared" si="491"/>
        <v/>
      </c>
      <c r="DB665" t="str">
        <f t="shared" ca="1" si="492"/>
        <v/>
      </c>
      <c r="DC665" t="str">
        <f t="shared" si="493"/>
        <v/>
      </c>
      <c r="DD665" t="str">
        <f t="shared" ca="1" si="494"/>
        <v/>
      </c>
      <c r="DE665" t="str">
        <f t="shared" si="495"/>
        <v/>
      </c>
      <c r="DF665" t="str">
        <f t="shared" ca="1" si="496"/>
        <v/>
      </c>
      <c r="DG665" t="str">
        <f t="shared" si="497"/>
        <v/>
      </c>
      <c r="DH665" t="str">
        <f t="shared" ca="1" si="498"/>
        <v/>
      </c>
      <c r="DI665" t="str">
        <f t="shared" si="499"/>
        <v/>
      </c>
      <c r="DJ665" t="str">
        <f t="shared" ca="1" si="500"/>
        <v/>
      </c>
      <c r="DK665" t="str">
        <f t="shared" si="501"/>
        <v/>
      </c>
      <c r="DL665" t="str">
        <f t="shared" ca="1" si="502"/>
        <v/>
      </c>
      <c r="DM665" t="str">
        <f t="shared" si="503"/>
        <v/>
      </c>
      <c r="DN665" t="str">
        <f t="shared" ca="1" si="504"/>
        <v/>
      </c>
      <c r="DO665" t="str">
        <f t="shared" si="505"/>
        <v/>
      </c>
      <c r="DP665" t="str">
        <f t="shared" ca="1" si="506"/>
        <v/>
      </c>
      <c r="DQ665" t="str">
        <f t="shared" si="507"/>
        <v/>
      </c>
      <c r="DR665" t="str">
        <f t="shared" ca="1" si="508"/>
        <v/>
      </c>
      <c r="DS665" t="str">
        <f t="shared" si="509"/>
        <v/>
      </c>
      <c r="DT665" t="str">
        <f t="shared" ca="1" si="510"/>
        <v/>
      </c>
      <c r="DU665" t="str">
        <f t="shared" si="511"/>
        <v/>
      </c>
      <c r="DV665" t="str">
        <f t="shared" ca="1" si="512"/>
        <v/>
      </c>
      <c r="DW665" t="str">
        <f t="shared" si="513"/>
        <v/>
      </c>
      <c r="DX665" t="str">
        <f t="shared" ca="1" si="514"/>
        <v/>
      </c>
      <c r="DY665" t="str">
        <f t="shared" si="515"/>
        <v/>
      </c>
      <c r="DZ665" t="str">
        <f t="shared" ca="1" si="516"/>
        <v/>
      </c>
      <c r="EA665" t="str">
        <f t="shared" si="517"/>
        <v/>
      </c>
      <c r="EB665" t="str">
        <f t="shared" ca="1" si="518"/>
        <v/>
      </c>
      <c r="EC665" t="str">
        <f t="shared" si="519"/>
        <v/>
      </c>
      <c r="ED665" t="str">
        <f t="shared" ca="1" si="520"/>
        <v/>
      </c>
      <c r="EE665" t="str">
        <f t="shared" si="521"/>
        <v/>
      </c>
      <c r="EF665" t="str">
        <f t="shared" ca="1" si="522"/>
        <v/>
      </c>
      <c r="EG665" t="str">
        <f t="shared" si="523"/>
        <v/>
      </c>
      <c r="EH665" t="str">
        <f t="shared" ca="1" si="524"/>
        <v/>
      </c>
      <c r="EI665" t="str">
        <f t="shared" si="525"/>
        <v/>
      </c>
      <c r="EJ665" t="str">
        <f t="shared" ca="1" si="526"/>
        <v/>
      </c>
      <c r="EK665" t="str">
        <f t="shared" ca="1" si="529"/>
        <v/>
      </c>
      <c r="EL665" t="s">
        <v>924</v>
      </c>
      <c r="EM665" t="s">
        <v>158</v>
      </c>
      <c r="EN665" t="s">
        <v>158</v>
      </c>
      <c r="EO665">
        <v>6808</v>
      </c>
      <c r="EP665">
        <v>73312</v>
      </c>
      <c r="EQ665">
        <v>12710</v>
      </c>
      <c r="ER665" t="s">
        <v>158</v>
      </c>
      <c r="ES665">
        <v>8815</v>
      </c>
      <c r="ET665">
        <v>2165</v>
      </c>
      <c r="EU665">
        <v>2</v>
      </c>
      <c r="EV665" t="s">
        <v>156</v>
      </c>
      <c r="EW665">
        <v>1024</v>
      </c>
      <c r="EX665">
        <v>2</v>
      </c>
      <c r="EY665">
        <v>48000</v>
      </c>
      <c r="EZ665">
        <v>-16</v>
      </c>
      <c r="FA665" t="s">
        <v>170</v>
      </c>
      <c r="FB665">
        <v>7</v>
      </c>
      <c r="FC665" t="s">
        <v>199</v>
      </c>
      <c r="FF665" t="s">
        <v>158</v>
      </c>
      <c r="FG665" t="s">
        <v>158</v>
      </c>
      <c r="FH665">
        <v>16343</v>
      </c>
      <c r="FI665" t="s">
        <v>158</v>
      </c>
      <c r="FJ665" t="s">
        <v>158</v>
      </c>
      <c r="FK665" t="s">
        <v>158</v>
      </c>
      <c r="FL665">
        <v>164958</v>
      </c>
      <c r="FM665" t="s">
        <v>158</v>
      </c>
      <c r="FN665">
        <v>161417</v>
      </c>
      <c r="FO665">
        <v>16392</v>
      </c>
      <c r="FP665">
        <v>32261</v>
      </c>
      <c r="FQ665">
        <v>2987</v>
      </c>
      <c r="FR665">
        <v>2903</v>
      </c>
      <c r="FS665" t="s">
        <v>158</v>
      </c>
      <c r="FT665">
        <v>16388</v>
      </c>
      <c r="FU665">
        <v>16388</v>
      </c>
      <c r="FV665">
        <v>2982</v>
      </c>
      <c r="FW665" t="s">
        <v>158</v>
      </c>
      <c r="FX665" t="s">
        <v>158</v>
      </c>
      <c r="FY665">
        <v>167125</v>
      </c>
      <c r="FZ665">
        <v>23210</v>
      </c>
      <c r="GA665">
        <v>105574</v>
      </c>
      <c r="GB665">
        <v>23442</v>
      </c>
      <c r="GC665">
        <v>164959</v>
      </c>
      <c r="GD665">
        <v>163417</v>
      </c>
      <c r="GE665">
        <v>167125</v>
      </c>
      <c r="GF665" t="s">
        <v>158</v>
      </c>
      <c r="GG665">
        <v>161413</v>
      </c>
      <c r="GH665" t="s">
        <v>158</v>
      </c>
      <c r="GI665" t="s">
        <v>158</v>
      </c>
      <c r="GJ665" t="s">
        <v>172</v>
      </c>
      <c r="GK665">
        <v>0</v>
      </c>
      <c r="GL665" t="s">
        <v>264</v>
      </c>
      <c r="GM665">
        <v>6</v>
      </c>
      <c r="GN665" t="s">
        <v>158</v>
      </c>
      <c r="GO665" t="s">
        <v>166</v>
      </c>
      <c r="GP665">
        <v>1024</v>
      </c>
      <c r="GQ665">
        <v>-50</v>
      </c>
      <c r="GR665">
        <v>180</v>
      </c>
      <c r="GS665">
        <f t="shared" si="527"/>
        <v>6</v>
      </c>
      <c r="GT665" t="str">
        <f t="shared" si="482"/>
        <v>training</v>
      </c>
    </row>
    <row r="666" spans="1:202" x14ac:dyDescent="0.2">
      <c r="A666" t="s">
        <v>154</v>
      </c>
      <c r="B666" t="s">
        <v>154</v>
      </c>
      <c r="C666">
        <v>7718</v>
      </c>
      <c r="D666">
        <v>7718</v>
      </c>
      <c r="E666" t="s">
        <v>155</v>
      </c>
      <c r="F666" t="s">
        <v>156</v>
      </c>
      <c r="G666" t="s">
        <v>156</v>
      </c>
      <c r="H666" t="s">
        <v>156</v>
      </c>
      <c r="I666">
        <v>0</v>
      </c>
      <c r="J666" t="s">
        <v>157</v>
      </c>
      <c r="K666">
        <v>0</v>
      </c>
      <c r="L666" t="s">
        <v>154</v>
      </c>
      <c r="M666" t="s">
        <v>154</v>
      </c>
      <c r="N666" t="s">
        <v>154</v>
      </c>
      <c r="O666" t="s">
        <v>158</v>
      </c>
      <c r="P666" t="s">
        <v>154</v>
      </c>
      <c r="Q666" t="s">
        <v>154</v>
      </c>
      <c r="R666" t="s">
        <v>158</v>
      </c>
      <c r="S666">
        <v>0</v>
      </c>
      <c r="T666" t="s">
        <v>158</v>
      </c>
      <c r="U666">
        <v>0</v>
      </c>
      <c r="V666" t="s">
        <v>158</v>
      </c>
      <c r="W666" t="s">
        <v>158</v>
      </c>
      <c r="X666">
        <v>0</v>
      </c>
      <c r="Y666">
        <v>6</v>
      </c>
      <c r="Z666">
        <v>0</v>
      </c>
      <c r="AA666">
        <v>6</v>
      </c>
      <c r="AB666">
        <v>0</v>
      </c>
      <c r="AC666">
        <v>0</v>
      </c>
      <c r="AD666">
        <v>0</v>
      </c>
      <c r="AE666">
        <v>0</v>
      </c>
      <c r="AF666" t="s">
        <v>158</v>
      </c>
      <c r="AG666">
        <v>0</v>
      </c>
      <c r="AH666">
        <v>0</v>
      </c>
      <c r="AI666">
        <v>0</v>
      </c>
      <c r="AJ666" t="s">
        <v>158</v>
      </c>
      <c r="AK666" t="s">
        <v>158</v>
      </c>
      <c r="AL666">
        <v>6</v>
      </c>
      <c r="AM666">
        <v>0</v>
      </c>
      <c r="AN666">
        <v>0</v>
      </c>
      <c r="AO666">
        <v>0</v>
      </c>
      <c r="AP666">
        <v>6</v>
      </c>
      <c r="AQ666">
        <v>6</v>
      </c>
      <c r="AR666">
        <v>6</v>
      </c>
      <c r="AU666">
        <v>0</v>
      </c>
      <c r="AV666">
        <v>6</v>
      </c>
      <c r="AW666" t="s">
        <v>158</v>
      </c>
      <c r="AX666">
        <v>0</v>
      </c>
      <c r="AY666" t="s">
        <v>159</v>
      </c>
      <c r="AZ666" t="s">
        <v>265</v>
      </c>
      <c r="BA666" t="s">
        <v>266</v>
      </c>
      <c r="BB666" t="s">
        <v>244</v>
      </c>
      <c r="BC666" t="s">
        <v>161</v>
      </c>
      <c r="BD666" t="b">
        <v>0</v>
      </c>
      <c r="BE666" t="s">
        <v>158</v>
      </c>
      <c r="BF666" t="b">
        <v>0</v>
      </c>
      <c r="BH666" t="s">
        <v>245</v>
      </c>
      <c r="BI666" t="s">
        <v>246</v>
      </c>
      <c r="BJ666" t="b">
        <v>0</v>
      </c>
      <c r="BK666" t="s">
        <v>163</v>
      </c>
      <c r="BL666" t="b">
        <v>0</v>
      </c>
      <c r="BM666">
        <v>18</v>
      </c>
      <c r="BN666" t="s">
        <v>164</v>
      </c>
      <c r="BO666" t="s">
        <v>165</v>
      </c>
      <c r="BP666" t="s">
        <v>164</v>
      </c>
      <c r="BQ666" t="s">
        <v>166</v>
      </c>
      <c r="BR666">
        <v>768</v>
      </c>
      <c r="BS666" t="s">
        <v>156</v>
      </c>
      <c r="BT666" t="s">
        <v>178</v>
      </c>
      <c r="BU666" t="s">
        <v>158</v>
      </c>
      <c r="BV666" t="s">
        <v>158</v>
      </c>
      <c r="BW666">
        <v>6</v>
      </c>
      <c r="BX666">
        <v>0</v>
      </c>
      <c r="BY666">
        <v>0</v>
      </c>
      <c r="BZ666">
        <v>6</v>
      </c>
      <c r="CA666" t="s">
        <v>247</v>
      </c>
      <c r="CB666" t="s">
        <v>156</v>
      </c>
      <c r="CC666">
        <v>1</v>
      </c>
      <c r="CD666" t="b">
        <v>0</v>
      </c>
      <c r="CE666" t="s">
        <v>168</v>
      </c>
      <c r="CF666" t="s">
        <v>248</v>
      </c>
      <c r="CG666" t="s">
        <v>158</v>
      </c>
      <c r="CH666">
        <v>0</v>
      </c>
      <c r="CI666">
        <v>1</v>
      </c>
      <c r="CJ666" t="s">
        <v>158</v>
      </c>
      <c r="CK666" t="s">
        <v>158</v>
      </c>
      <c r="CL666" t="s">
        <v>203</v>
      </c>
      <c r="CM666" t="s">
        <v>203</v>
      </c>
      <c r="CN666" t="s">
        <v>203</v>
      </c>
      <c r="CO666" t="s">
        <v>158</v>
      </c>
      <c r="CP666" t="s">
        <v>203</v>
      </c>
      <c r="CQ666">
        <v>1</v>
      </c>
      <c r="CR666">
        <v>15095</v>
      </c>
      <c r="CS666" t="str">
        <f t="shared" si="483"/>
        <v/>
      </c>
      <c r="CT666" t="str">
        <f t="shared" ca="1" si="484"/>
        <v/>
      </c>
      <c r="CU666" t="str">
        <f t="shared" si="485"/>
        <v/>
      </c>
      <c r="CV666" t="str">
        <f t="shared" ca="1" si="486"/>
        <v/>
      </c>
      <c r="CW666" t="str">
        <f t="shared" si="487"/>
        <v/>
      </c>
      <c r="CX666" t="str">
        <f t="shared" ca="1" si="488"/>
        <v/>
      </c>
      <c r="CY666" t="str">
        <f t="shared" si="489"/>
        <v/>
      </c>
      <c r="CZ666" t="str">
        <f t="shared" ca="1" si="490"/>
        <v/>
      </c>
      <c r="DA666" t="str">
        <f t="shared" si="491"/>
        <v/>
      </c>
      <c r="DB666" t="str">
        <f t="shared" ca="1" si="492"/>
        <v/>
      </c>
      <c r="DC666" t="str">
        <f t="shared" si="493"/>
        <v/>
      </c>
      <c r="DD666" t="str">
        <f t="shared" ca="1" si="494"/>
        <v/>
      </c>
      <c r="DE666" t="str">
        <f t="shared" si="495"/>
        <v/>
      </c>
      <c r="DF666" t="str">
        <f t="shared" ca="1" si="496"/>
        <v/>
      </c>
      <c r="DG666" t="str">
        <f t="shared" si="497"/>
        <v/>
      </c>
      <c r="DH666" t="str">
        <f t="shared" ca="1" si="498"/>
        <v/>
      </c>
      <c r="DI666" t="str">
        <f t="shared" si="499"/>
        <v/>
      </c>
      <c r="DJ666" t="str">
        <f t="shared" ca="1" si="500"/>
        <v/>
      </c>
      <c r="DK666" t="str">
        <f t="shared" si="501"/>
        <v/>
      </c>
      <c r="DL666" t="str">
        <f t="shared" ca="1" si="502"/>
        <v/>
      </c>
      <c r="DM666" t="str">
        <f t="shared" si="503"/>
        <v/>
      </c>
      <c r="DN666" t="str">
        <f t="shared" ca="1" si="504"/>
        <v/>
      </c>
      <c r="DO666" t="str">
        <f t="shared" si="505"/>
        <v/>
      </c>
      <c r="DP666" t="str">
        <f t="shared" ca="1" si="506"/>
        <v/>
      </c>
      <c r="DQ666" t="str">
        <f t="shared" si="507"/>
        <v/>
      </c>
      <c r="DR666" t="str">
        <f t="shared" ca="1" si="508"/>
        <v/>
      </c>
      <c r="DS666" t="str">
        <f t="shared" si="509"/>
        <v/>
      </c>
      <c r="DT666" t="str">
        <f t="shared" ca="1" si="510"/>
        <v/>
      </c>
      <c r="DU666" t="str">
        <f t="shared" si="511"/>
        <v/>
      </c>
      <c r="DV666" t="str">
        <f t="shared" ca="1" si="512"/>
        <v/>
      </c>
      <c r="DW666" t="str">
        <f t="shared" si="513"/>
        <v/>
      </c>
      <c r="DX666" t="str">
        <f t="shared" ca="1" si="514"/>
        <v/>
      </c>
      <c r="DY666" t="str">
        <f t="shared" si="515"/>
        <v/>
      </c>
      <c r="DZ666" t="str">
        <f t="shared" ca="1" si="516"/>
        <v/>
      </c>
      <c r="EA666" t="str">
        <f t="shared" si="517"/>
        <v/>
      </c>
      <c r="EB666" t="str">
        <f t="shared" ca="1" si="518"/>
        <v/>
      </c>
      <c r="EC666" t="str">
        <f t="shared" si="519"/>
        <v/>
      </c>
      <c r="ED666" t="str">
        <f t="shared" ca="1" si="520"/>
        <v/>
      </c>
      <c r="EE666" t="str">
        <f t="shared" si="521"/>
        <v/>
      </c>
      <c r="EF666" t="str">
        <f t="shared" ca="1" si="522"/>
        <v/>
      </c>
      <c r="EG666" t="str">
        <f t="shared" si="523"/>
        <v/>
      </c>
      <c r="EH666" t="str">
        <f t="shared" ca="1" si="524"/>
        <v/>
      </c>
      <c r="EI666" t="str">
        <f t="shared" si="525"/>
        <v/>
      </c>
      <c r="EJ666" t="str">
        <f t="shared" ca="1" si="526"/>
        <v/>
      </c>
      <c r="EK666" t="str">
        <f t="shared" ca="1" si="529"/>
        <v/>
      </c>
      <c r="EL666" t="s">
        <v>924</v>
      </c>
      <c r="EM666" t="s">
        <v>158</v>
      </c>
      <c r="EN666" t="s">
        <v>158</v>
      </c>
      <c r="EO666">
        <v>6808</v>
      </c>
      <c r="EP666">
        <v>73312</v>
      </c>
      <c r="EQ666">
        <v>12710</v>
      </c>
      <c r="ER666" t="s">
        <v>158</v>
      </c>
      <c r="ES666">
        <v>8815</v>
      </c>
      <c r="ET666">
        <v>15095</v>
      </c>
      <c r="EU666">
        <v>2</v>
      </c>
      <c r="EV666" t="s">
        <v>156</v>
      </c>
      <c r="EW666">
        <v>1024</v>
      </c>
      <c r="EX666">
        <v>2</v>
      </c>
      <c r="EY666">
        <v>48000</v>
      </c>
      <c r="EZ666">
        <v>-16</v>
      </c>
      <c r="FA666" t="s">
        <v>170</v>
      </c>
      <c r="FB666">
        <v>7</v>
      </c>
      <c r="FC666" t="s">
        <v>199</v>
      </c>
      <c r="FF666" t="s">
        <v>158</v>
      </c>
      <c r="FG666" t="s">
        <v>158</v>
      </c>
      <c r="FH666">
        <v>16343</v>
      </c>
      <c r="FI666" t="s">
        <v>158</v>
      </c>
      <c r="FJ666" t="s">
        <v>158</v>
      </c>
      <c r="FK666" t="s">
        <v>158</v>
      </c>
      <c r="FL666">
        <v>170996</v>
      </c>
      <c r="FM666" t="s">
        <v>158</v>
      </c>
      <c r="FN666">
        <v>167269</v>
      </c>
      <c r="FO666">
        <v>16392</v>
      </c>
      <c r="FP666">
        <v>32261</v>
      </c>
      <c r="FQ666">
        <v>2987</v>
      </c>
      <c r="FR666">
        <v>2903</v>
      </c>
      <c r="FS666" t="s">
        <v>158</v>
      </c>
      <c r="FT666">
        <v>16388</v>
      </c>
      <c r="FU666">
        <v>16388</v>
      </c>
      <c r="FV666">
        <v>2982</v>
      </c>
      <c r="FW666" t="s">
        <v>158</v>
      </c>
      <c r="FX666" t="s">
        <v>158</v>
      </c>
      <c r="FY666">
        <v>186093</v>
      </c>
      <c r="FZ666">
        <v>23210</v>
      </c>
      <c r="GA666">
        <v>105574</v>
      </c>
      <c r="GB666">
        <v>23442</v>
      </c>
      <c r="GC666">
        <v>170996</v>
      </c>
      <c r="GD666">
        <v>169269</v>
      </c>
      <c r="GE666">
        <v>186093</v>
      </c>
      <c r="GF666" t="s">
        <v>158</v>
      </c>
      <c r="GG666">
        <v>167264</v>
      </c>
      <c r="GH666" t="s">
        <v>158</v>
      </c>
      <c r="GI666" t="s">
        <v>158</v>
      </c>
      <c r="GJ666" t="s">
        <v>172</v>
      </c>
      <c r="GK666">
        <v>0</v>
      </c>
      <c r="GL666" t="s">
        <v>267</v>
      </c>
      <c r="GM666">
        <v>7</v>
      </c>
      <c r="GN666" t="s">
        <v>158</v>
      </c>
      <c r="GO666" t="s">
        <v>166</v>
      </c>
      <c r="GP666">
        <v>1024</v>
      </c>
      <c r="GQ666">
        <v>155</v>
      </c>
      <c r="GR666">
        <v>285</v>
      </c>
      <c r="GS666">
        <f t="shared" si="527"/>
        <v>7</v>
      </c>
      <c r="GT666" t="str">
        <f t="shared" si="482"/>
        <v>training</v>
      </c>
    </row>
    <row r="667" spans="1:202" x14ac:dyDescent="0.2">
      <c r="A667" t="s">
        <v>154</v>
      </c>
      <c r="B667" t="s">
        <v>154</v>
      </c>
      <c r="C667">
        <v>1229</v>
      </c>
      <c r="D667">
        <v>1229</v>
      </c>
      <c r="E667" t="s">
        <v>155</v>
      </c>
      <c r="F667" t="s">
        <v>156</v>
      </c>
      <c r="G667" t="s">
        <v>156</v>
      </c>
      <c r="H667" t="s">
        <v>156</v>
      </c>
      <c r="I667">
        <v>0</v>
      </c>
      <c r="J667" t="s">
        <v>157</v>
      </c>
      <c r="K667">
        <v>0</v>
      </c>
      <c r="L667" t="s">
        <v>154</v>
      </c>
      <c r="M667" t="s">
        <v>154</v>
      </c>
      <c r="N667" t="s">
        <v>154</v>
      </c>
      <c r="O667" t="s">
        <v>158</v>
      </c>
      <c r="P667" t="s">
        <v>154</v>
      </c>
      <c r="Q667" t="s">
        <v>154</v>
      </c>
      <c r="R667" t="s">
        <v>158</v>
      </c>
      <c r="S667">
        <v>0</v>
      </c>
      <c r="T667">
        <v>0</v>
      </c>
      <c r="U667">
        <v>0</v>
      </c>
      <c r="V667" t="s">
        <v>158</v>
      </c>
      <c r="W667" t="s">
        <v>158</v>
      </c>
      <c r="X667">
        <v>1</v>
      </c>
      <c r="Y667">
        <v>7</v>
      </c>
      <c r="Z667">
        <v>0</v>
      </c>
      <c r="AA667">
        <v>7</v>
      </c>
      <c r="AB667">
        <v>1</v>
      </c>
      <c r="AC667">
        <v>1</v>
      </c>
      <c r="AD667">
        <v>0</v>
      </c>
      <c r="AE667">
        <v>0</v>
      </c>
      <c r="AF667" t="s">
        <v>158</v>
      </c>
      <c r="AG667">
        <v>1</v>
      </c>
      <c r="AH667">
        <v>1</v>
      </c>
      <c r="AI667">
        <v>0</v>
      </c>
      <c r="AJ667" t="s">
        <v>158</v>
      </c>
      <c r="AK667" t="s">
        <v>158</v>
      </c>
      <c r="AL667">
        <v>7</v>
      </c>
      <c r="AM667">
        <v>1</v>
      </c>
      <c r="AN667">
        <v>1</v>
      </c>
      <c r="AO667">
        <v>1</v>
      </c>
      <c r="AP667">
        <v>7</v>
      </c>
      <c r="AQ667">
        <v>7</v>
      </c>
      <c r="AR667">
        <v>7</v>
      </c>
      <c r="AU667">
        <v>1</v>
      </c>
      <c r="AV667">
        <v>7</v>
      </c>
      <c r="AW667" t="s">
        <v>158</v>
      </c>
      <c r="AX667">
        <v>0</v>
      </c>
      <c r="AY667" t="s">
        <v>159</v>
      </c>
      <c r="AZ667" t="s">
        <v>268</v>
      </c>
      <c r="BA667" t="s">
        <v>269</v>
      </c>
      <c r="BB667" t="s">
        <v>244</v>
      </c>
      <c r="BC667" t="s">
        <v>161</v>
      </c>
      <c r="BD667" t="b">
        <v>0</v>
      </c>
      <c r="BE667" t="s">
        <v>158</v>
      </c>
      <c r="BF667" t="b">
        <v>0</v>
      </c>
      <c r="BH667" t="s">
        <v>245</v>
      </c>
      <c r="BI667" t="s">
        <v>246</v>
      </c>
      <c r="BJ667" t="b">
        <v>0</v>
      </c>
      <c r="BK667" t="s">
        <v>163</v>
      </c>
      <c r="BL667" t="b">
        <v>0</v>
      </c>
      <c r="BM667">
        <v>18</v>
      </c>
      <c r="BN667" t="s">
        <v>164</v>
      </c>
      <c r="BO667" t="s">
        <v>165</v>
      </c>
      <c r="BP667" t="s">
        <v>164</v>
      </c>
      <c r="BQ667" t="s">
        <v>166</v>
      </c>
      <c r="BR667">
        <v>768</v>
      </c>
      <c r="BS667" t="s">
        <v>156</v>
      </c>
      <c r="BT667" t="s">
        <v>177</v>
      </c>
      <c r="BU667" t="s">
        <v>158</v>
      </c>
      <c r="BV667" t="s">
        <v>158</v>
      </c>
      <c r="BW667">
        <v>0</v>
      </c>
      <c r="BX667">
        <v>1</v>
      </c>
      <c r="BY667">
        <v>0</v>
      </c>
      <c r="BZ667">
        <v>0</v>
      </c>
      <c r="CA667" t="s">
        <v>247</v>
      </c>
      <c r="CB667" t="s">
        <v>156</v>
      </c>
      <c r="CC667">
        <v>0</v>
      </c>
      <c r="CD667" t="b">
        <v>0</v>
      </c>
      <c r="CE667" t="s">
        <v>168</v>
      </c>
      <c r="CF667" t="s">
        <v>248</v>
      </c>
      <c r="CG667" t="s">
        <v>158</v>
      </c>
      <c r="CH667">
        <v>0</v>
      </c>
      <c r="CI667">
        <v>1</v>
      </c>
      <c r="CJ667" t="s">
        <v>158</v>
      </c>
      <c r="CK667" t="s">
        <v>203</v>
      </c>
      <c r="CL667" t="s">
        <v>203</v>
      </c>
      <c r="CM667" t="s">
        <v>203</v>
      </c>
      <c r="CN667" t="s">
        <v>203</v>
      </c>
      <c r="CO667" t="s">
        <v>158</v>
      </c>
      <c r="CP667" t="s">
        <v>203</v>
      </c>
      <c r="CQ667">
        <v>1</v>
      </c>
      <c r="CR667">
        <v>1229</v>
      </c>
      <c r="CS667" t="str">
        <f t="shared" si="483"/>
        <v/>
      </c>
      <c r="CT667" t="str">
        <f t="shared" ca="1" si="484"/>
        <v/>
      </c>
      <c r="CU667" t="str">
        <f t="shared" si="485"/>
        <v/>
      </c>
      <c r="CV667" t="str">
        <f t="shared" ca="1" si="486"/>
        <v/>
      </c>
      <c r="CW667" t="str">
        <f t="shared" si="487"/>
        <v/>
      </c>
      <c r="CX667" t="str">
        <f t="shared" ca="1" si="488"/>
        <v/>
      </c>
      <c r="CY667" t="str">
        <f t="shared" si="489"/>
        <v/>
      </c>
      <c r="CZ667" t="str">
        <f t="shared" ca="1" si="490"/>
        <v/>
      </c>
      <c r="DA667" t="str">
        <f t="shared" si="491"/>
        <v/>
      </c>
      <c r="DB667" t="str">
        <f t="shared" ca="1" si="492"/>
        <v/>
      </c>
      <c r="DC667" t="str">
        <f t="shared" si="493"/>
        <v/>
      </c>
      <c r="DD667" t="str">
        <f t="shared" ca="1" si="494"/>
        <v/>
      </c>
      <c r="DE667" t="str">
        <f t="shared" si="495"/>
        <v/>
      </c>
      <c r="DF667" t="str">
        <f t="shared" ca="1" si="496"/>
        <v/>
      </c>
      <c r="DG667" t="str">
        <f t="shared" si="497"/>
        <v/>
      </c>
      <c r="DH667" t="str">
        <f t="shared" ca="1" si="498"/>
        <v/>
      </c>
      <c r="DI667" t="str">
        <f t="shared" si="499"/>
        <v/>
      </c>
      <c r="DJ667" t="str">
        <f t="shared" ca="1" si="500"/>
        <v/>
      </c>
      <c r="DK667" t="str">
        <f t="shared" si="501"/>
        <v/>
      </c>
      <c r="DL667" t="str">
        <f t="shared" ca="1" si="502"/>
        <v/>
      </c>
      <c r="DM667" t="str">
        <f t="shared" si="503"/>
        <v/>
      </c>
      <c r="DN667" t="str">
        <f t="shared" ca="1" si="504"/>
        <v/>
      </c>
      <c r="DO667" t="str">
        <f t="shared" si="505"/>
        <v/>
      </c>
      <c r="DP667" t="str">
        <f t="shared" ca="1" si="506"/>
        <v/>
      </c>
      <c r="DQ667" t="str">
        <f t="shared" si="507"/>
        <v/>
      </c>
      <c r="DR667" t="str">
        <f t="shared" ca="1" si="508"/>
        <v/>
      </c>
      <c r="DS667" t="str">
        <f t="shared" si="509"/>
        <v/>
      </c>
      <c r="DT667" t="str">
        <f t="shared" ca="1" si="510"/>
        <v/>
      </c>
      <c r="DU667" t="str">
        <f t="shared" si="511"/>
        <v/>
      </c>
      <c r="DV667" t="str">
        <f t="shared" ca="1" si="512"/>
        <v/>
      </c>
      <c r="DW667" t="str">
        <f t="shared" si="513"/>
        <v/>
      </c>
      <c r="DX667" t="str">
        <f t="shared" ca="1" si="514"/>
        <v/>
      </c>
      <c r="DY667" t="str">
        <f t="shared" si="515"/>
        <v/>
      </c>
      <c r="DZ667" t="str">
        <f t="shared" ca="1" si="516"/>
        <v/>
      </c>
      <c r="EA667" t="str">
        <f t="shared" si="517"/>
        <v/>
      </c>
      <c r="EB667" t="str">
        <f t="shared" ca="1" si="518"/>
        <v/>
      </c>
      <c r="EC667" t="str">
        <f t="shared" si="519"/>
        <v/>
      </c>
      <c r="ED667" t="str">
        <f t="shared" ca="1" si="520"/>
        <v/>
      </c>
      <c r="EE667" t="str">
        <f t="shared" si="521"/>
        <v/>
      </c>
      <c r="EF667" t="str">
        <f t="shared" ca="1" si="522"/>
        <v/>
      </c>
      <c r="EG667" t="str">
        <f t="shared" si="523"/>
        <v/>
      </c>
      <c r="EH667" t="str">
        <f t="shared" ca="1" si="524"/>
        <v/>
      </c>
      <c r="EI667" t="str">
        <f t="shared" si="525"/>
        <v/>
      </c>
      <c r="EJ667" t="str">
        <f t="shared" ca="1" si="526"/>
        <v/>
      </c>
      <c r="EK667" t="str">
        <f t="shared" ca="1" si="529"/>
        <v/>
      </c>
      <c r="EL667" t="s">
        <v>924</v>
      </c>
      <c r="EM667" t="s">
        <v>158</v>
      </c>
      <c r="EN667">
        <v>5404</v>
      </c>
      <c r="EO667">
        <v>6058</v>
      </c>
      <c r="EP667">
        <v>1165</v>
      </c>
      <c r="EQ667">
        <v>12710</v>
      </c>
      <c r="ER667" t="s">
        <v>158</v>
      </c>
      <c r="ES667">
        <v>37107</v>
      </c>
      <c r="ET667">
        <v>1229</v>
      </c>
      <c r="EU667">
        <v>2</v>
      </c>
      <c r="EV667" t="s">
        <v>156</v>
      </c>
      <c r="EW667">
        <v>1024</v>
      </c>
      <c r="EX667">
        <v>2</v>
      </c>
      <c r="EY667">
        <v>48000</v>
      </c>
      <c r="EZ667">
        <v>-16</v>
      </c>
      <c r="FA667" t="s">
        <v>170</v>
      </c>
      <c r="FB667">
        <v>7</v>
      </c>
      <c r="FC667" t="s">
        <v>199</v>
      </c>
      <c r="FF667" t="s">
        <v>158</v>
      </c>
      <c r="FG667">
        <v>186106</v>
      </c>
      <c r="FH667">
        <v>16343</v>
      </c>
      <c r="FI667" t="s">
        <v>158</v>
      </c>
      <c r="FJ667" t="s">
        <v>158</v>
      </c>
      <c r="FK667">
        <v>186095</v>
      </c>
      <c r="FL667">
        <v>239646</v>
      </c>
      <c r="FM667" t="s">
        <v>158</v>
      </c>
      <c r="FN667">
        <v>236152</v>
      </c>
      <c r="FO667">
        <v>191532</v>
      </c>
      <c r="FP667">
        <v>234841</v>
      </c>
      <c r="FQ667">
        <v>2987</v>
      </c>
      <c r="FR667">
        <v>2903</v>
      </c>
      <c r="FS667" t="s">
        <v>158</v>
      </c>
      <c r="FT667">
        <v>191529</v>
      </c>
      <c r="FU667">
        <v>191529</v>
      </c>
      <c r="FV667">
        <v>2982</v>
      </c>
      <c r="FW667" t="s">
        <v>158</v>
      </c>
      <c r="FX667" t="s">
        <v>158</v>
      </c>
      <c r="FY667">
        <v>240876</v>
      </c>
      <c r="FZ667">
        <v>197590</v>
      </c>
      <c r="GA667">
        <v>236007</v>
      </c>
      <c r="GB667">
        <v>197730</v>
      </c>
      <c r="GC667">
        <v>239646</v>
      </c>
      <c r="GD667">
        <v>238152</v>
      </c>
      <c r="GE667">
        <v>240876</v>
      </c>
      <c r="GF667" t="s">
        <v>158</v>
      </c>
      <c r="GG667">
        <v>236150</v>
      </c>
      <c r="GH667" t="s">
        <v>158</v>
      </c>
      <c r="GI667" t="s">
        <v>158</v>
      </c>
      <c r="GJ667" t="s">
        <v>172</v>
      </c>
      <c r="GK667">
        <v>0</v>
      </c>
      <c r="GL667" t="s">
        <v>270</v>
      </c>
      <c r="GM667">
        <v>1</v>
      </c>
      <c r="GN667" t="s">
        <v>158</v>
      </c>
      <c r="GO667" t="s">
        <v>166</v>
      </c>
      <c r="GP667">
        <v>1024</v>
      </c>
      <c r="GQ667">
        <v>-180</v>
      </c>
      <c r="GR667">
        <v>-104</v>
      </c>
      <c r="GS667">
        <f t="shared" si="527"/>
        <v>1</v>
      </c>
      <c r="GT667" t="str">
        <f t="shared" si="482"/>
        <v>training</v>
      </c>
    </row>
    <row r="668" spans="1:202" x14ac:dyDescent="0.2">
      <c r="A668" t="s">
        <v>154</v>
      </c>
      <c r="B668" t="s">
        <v>154</v>
      </c>
      <c r="C668">
        <v>1522</v>
      </c>
      <c r="D668">
        <v>1522</v>
      </c>
      <c r="E668" t="s">
        <v>155</v>
      </c>
      <c r="F668" t="s">
        <v>156</v>
      </c>
      <c r="G668" t="s">
        <v>156</v>
      </c>
      <c r="H668" t="s">
        <v>156</v>
      </c>
      <c r="I668">
        <v>0</v>
      </c>
      <c r="J668" t="s">
        <v>157</v>
      </c>
      <c r="K668">
        <v>0</v>
      </c>
      <c r="L668" t="s">
        <v>154</v>
      </c>
      <c r="M668" t="s">
        <v>154</v>
      </c>
      <c r="N668" t="s">
        <v>154</v>
      </c>
      <c r="O668" t="s">
        <v>158</v>
      </c>
      <c r="P668" t="s">
        <v>154</v>
      </c>
      <c r="Q668" t="s">
        <v>154</v>
      </c>
      <c r="R668" t="s">
        <v>158</v>
      </c>
      <c r="S668">
        <v>0</v>
      </c>
      <c r="T668">
        <v>0</v>
      </c>
      <c r="U668">
        <v>0</v>
      </c>
      <c r="V668" t="s">
        <v>158</v>
      </c>
      <c r="W668" t="s">
        <v>158</v>
      </c>
      <c r="X668">
        <v>1</v>
      </c>
      <c r="Y668">
        <v>8</v>
      </c>
      <c r="Z668">
        <v>0</v>
      </c>
      <c r="AA668">
        <v>8</v>
      </c>
      <c r="AB668">
        <v>1</v>
      </c>
      <c r="AC668">
        <v>1</v>
      </c>
      <c r="AD668">
        <v>0</v>
      </c>
      <c r="AE668">
        <v>0</v>
      </c>
      <c r="AF668" t="s">
        <v>158</v>
      </c>
      <c r="AG668">
        <v>1</v>
      </c>
      <c r="AH668">
        <v>1</v>
      </c>
      <c r="AI668">
        <v>0</v>
      </c>
      <c r="AJ668" t="s">
        <v>158</v>
      </c>
      <c r="AK668" t="s">
        <v>158</v>
      </c>
      <c r="AL668">
        <v>8</v>
      </c>
      <c r="AM668">
        <v>1</v>
      </c>
      <c r="AN668">
        <v>1</v>
      </c>
      <c r="AO668">
        <v>1</v>
      </c>
      <c r="AP668">
        <v>8</v>
      </c>
      <c r="AQ668">
        <v>8</v>
      </c>
      <c r="AR668">
        <v>8</v>
      </c>
      <c r="AU668">
        <v>1</v>
      </c>
      <c r="AV668">
        <v>8</v>
      </c>
      <c r="AW668" t="s">
        <v>158</v>
      </c>
      <c r="AX668">
        <v>0</v>
      </c>
      <c r="AY668" t="s">
        <v>159</v>
      </c>
      <c r="AZ668" t="s">
        <v>271</v>
      </c>
      <c r="BA668" t="s">
        <v>272</v>
      </c>
      <c r="BB668" t="s">
        <v>244</v>
      </c>
      <c r="BC668" t="s">
        <v>161</v>
      </c>
      <c r="BD668" t="b">
        <v>0</v>
      </c>
      <c r="BE668" t="s">
        <v>158</v>
      </c>
      <c r="BF668" t="b">
        <v>0</v>
      </c>
      <c r="BH668" t="s">
        <v>245</v>
      </c>
      <c r="BI668" t="s">
        <v>246</v>
      </c>
      <c r="BJ668" t="b">
        <v>0</v>
      </c>
      <c r="BK668" t="s">
        <v>163</v>
      </c>
      <c r="BL668" t="b">
        <v>0</v>
      </c>
      <c r="BM668">
        <v>18</v>
      </c>
      <c r="BN668" t="s">
        <v>164</v>
      </c>
      <c r="BO668" t="s">
        <v>165</v>
      </c>
      <c r="BP668" t="s">
        <v>164</v>
      </c>
      <c r="BQ668" t="s">
        <v>166</v>
      </c>
      <c r="BR668">
        <v>768</v>
      </c>
      <c r="BS668" t="s">
        <v>156</v>
      </c>
      <c r="BT668" t="s">
        <v>178</v>
      </c>
      <c r="BU668" t="s">
        <v>158</v>
      </c>
      <c r="BV668" t="s">
        <v>158</v>
      </c>
      <c r="BW668">
        <v>1</v>
      </c>
      <c r="BX668">
        <v>1</v>
      </c>
      <c r="BY668">
        <v>0</v>
      </c>
      <c r="BZ668">
        <v>1</v>
      </c>
      <c r="CA668" t="s">
        <v>247</v>
      </c>
      <c r="CB668" t="s">
        <v>156</v>
      </c>
      <c r="CC668">
        <v>0</v>
      </c>
      <c r="CD668" t="b">
        <v>0</v>
      </c>
      <c r="CE668" t="s">
        <v>168</v>
      </c>
      <c r="CF668" t="s">
        <v>248</v>
      </c>
      <c r="CG668" t="s">
        <v>158</v>
      </c>
      <c r="CH668">
        <v>0</v>
      </c>
      <c r="CI668">
        <v>1</v>
      </c>
      <c r="CJ668" t="s">
        <v>158</v>
      </c>
      <c r="CK668" t="s">
        <v>203</v>
      </c>
      <c r="CL668" t="s">
        <v>203</v>
      </c>
      <c r="CM668" t="s">
        <v>203</v>
      </c>
      <c r="CN668" t="s">
        <v>203</v>
      </c>
      <c r="CO668" t="s">
        <v>158</v>
      </c>
      <c r="CP668" t="s">
        <v>203</v>
      </c>
      <c r="CQ668">
        <v>1</v>
      </c>
      <c r="CR668">
        <v>1816</v>
      </c>
      <c r="CS668" t="str">
        <f t="shared" si="483"/>
        <v/>
      </c>
      <c r="CT668" t="str">
        <f t="shared" ca="1" si="484"/>
        <v/>
      </c>
      <c r="CU668" t="str">
        <f t="shared" si="485"/>
        <v/>
      </c>
      <c r="CV668" t="str">
        <f t="shared" ca="1" si="486"/>
        <v/>
      </c>
      <c r="CW668" t="str">
        <f t="shared" si="487"/>
        <v/>
      </c>
      <c r="CX668" t="str">
        <f t="shared" ca="1" si="488"/>
        <v/>
      </c>
      <c r="CY668" t="str">
        <f t="shared" si="489"/>
        <v/>
      </c>
      <c r="CZ668" t="str">
        <f t="shared" ca="1" si="490"/>
        <v/>
      </c>
      <c r="DA668" t="str">
        <f t="shared" si="491"/>
        <v/>
      </c>
      <c r="DB668" t="str">
        <f t="shared" ca="1" si="492"/>
        <v/>
      </c>
      <c r="DC668" t="str">
        <f t="shared" si="493"/>
        <v/>
      </c>
      <c r="DD668" t="str">
        <f t="shared" ca="1" si="494"/>
        <v/>
      </c>
      <c r="DE668" t="str">
        <f t="shared" si="495"/>
        <v/>
      </c>
      <c r="DF668" t="str">
        <f t="shared" ca="1" si="496"/>
        <v/>
      </c>
      <c r="DG668" t="str">
        <f t="shared" si="497"/>
        <v/>
      </c>
      <c r="DH668" t="str">
        <f t="shared" ca="1" si="498"/>
        <v/>
      </c>
      <c r="DI668" t="str">
        <f t="shared" si="499"/>
        <v/>
      </c>
      <c r="DJ668" t="str">
        <f t="shared" ca="1" si="500"/>
        <v/>
      </c>
      <c r="DK668" t="str">
        <f t="shared" si="501"/>
        <v/>
      </c>
      <c r="DL668" t="str">
        <f t="shared" ca="1" si="502"/>
        <v/>
      </c>
      <c r="DM668" t="str">
        <f t="shared" si="503"/>
        <v/>
      </c>
      <c r="DN668" t="str">
        <f t="shared" ca="1" si="504"/>
        <v/>
      </c>
      <c r="DO668" t="str">
        <f t="shared" si="505"/>
        <v/>
      </c>
      <c r="DP668" t="str">
        <f t="shared" ca="1" si="506"/>
        <v/>
      </c>
      <c r="DQ668" t="str">
        <f t="shared" si="507"/>
        <v/>
      </c>
      <c r="DR668" t="str">
        <f t="shared" ca="1" si="508"/>
        <v/>
      </c>
      <c r="DS668" t="str">
        <f t="shared" si="509"/>
        <v/>
      </c>
      <c r="DT668" t="str">
        <f t="shared" ca="1" si="510"/>
        <v/>
      </c>
      <c r="DU668" t="str">
        <f t="shared" si="511"/>
        <v/>
      </c>
      <c r="DV668" t="str">
        <f t="shared" ca="1" si="512"/>
        <v/>
      </c>
      <c r="DW668" t="str">
        <f t="shared" si="513"/>
        <v/>
      </c>
      <c r="DX668" t="str">
        <f t="shared" ca="1" si="514"/>
        <v/>
      </c>
      <c r="DY668" t="str">
        <f t="shared" si="515"/>
        <v/>
      </c>
      <c r="DZ668" t="str">
        <f t="shared" ca="1" si="516"/>
        <v/>
      </c>
      <c r="EA668" t="str">
        <f t="shared" si="517"/>
        <v/>
      </c>
      <c r="EB668" t="str">
        <f t="shared" ca="1" si="518"/>
        <v/>
      </c>
      <c r="EC668" t="str">
        <f t="shared" si="519"/>
        <v/>
      </c>
      <c r="ED668" t="str">
        <f t="shared" ca="1" si="520"/>
        <v/>
      </c>
      <c r="EE668" t="str">
        <f t="shared" si="521"/>
        <v/>
      </c>
      <c r="EF668" t="str">
        <f t="shared" ca="1" si="522"/>
        <v/>
      </c>
      <c r="EG668" t="str">
        <f t="shared" si="523"/>
        <v/>
      </c>
      <c r="EH668" t="str">
        <f t="shared" ca="1" si="524"/>
        <v/>
      </c>
      <c r="EI668" t="str">
        <f t="shared" si="525"/>
        <v/>
      </c>
      <c r="EJ668" t="str">
        <f t="shared" ca="1" si="526"/>
        <v/>
      </c>
      <c r="EK668" t="str">
        <f t="shared" ca="1" si="529"/>
        <v/>
      </c>
      <c r="EL668" t="s">
        <v>924</v>
      </c>
      <c r="EM668" t="s">
        <v>158</v>
      </c>
      <c r="EN668">
        <v>5404</v>
      </c>
      <c r="EO668">
        <v>6058</v>
      </c>
      <c r="EP668">
        <v>1165</v>
      </c>
      <c r="EQ668">
        <v>12710</v>
      </c>
      <c r="ER668" t="s">
        <v>158</v>
      </c>
      <c r="ES668">
        <v>37107</v>
      </c>
      <c r="ET668">
        <v>1816</v>
      </c>
      <c r="EU668">
        <v>2</v>
      </c>
      <c r="EV668" t="s">
        <v>156</v>
      </c>
      <c r="EW668">
        <v>1024</v>
      </c>
      <c r="EX668">
        <v>2</v>
      </c>
      <c r="EY668">
        <v>48000</v>
      </c>
      <c r="EZ668">
        <v>-16</v>
      </c>
      <c r="FA668" t="s">
        <v>170</v>
      </c>
      <c r="FB668">
        <v>7</v>
      </c>
      <c r="FC668" t="s">
        <v>199</v>
      </c>
      <c r="FF668" t="s">
        <v>158</v>
      </c>
      <c r="FG668">
        <v>186106</v>
      </c>
      <c r="FH668">
        <v>16343</v>
      </c>
      <c r="FI668" t="s">
        <v>158</v>
      </c>
      <c r="FJ668" t="s">
        <v>158</v>
      </c>
      <c r="FK668">
        <v>186095</v>
      </c>
      <c r="FL668">
        <v>244743</v>
      </c>
      <c r="FM668" t="s">
        <v>158</v>
      </c>
      <c r="FN668">
        <v>241021</v>
      </c>
      <c r="FO668">
        <v>191532</v>
      </c>
      <c r="FP668">
        <v>234841</v>
      </c>
      <c r="FQ668">
        <v>2987</v>
      </c>
      <c r="FR668">
        <v>2903</v>
      </c>
      <c r="FS668" t="s">
        <v>158</v>
      </c>
      <c r="FT668">
        <v>191529</v>
      </c>
      <c r="FU668">
        <v>191529</v>
      </c>
      <c r="FV668">
        <v>2982</v>
      </c>
      <c r="FW668" t="s">
        <v>158</v>
      </c>
      <c r="FX668" t="s">
        <v>158</v>
      </c>
      <c r="FY668">
        <v>246560</v>
      </c>
      <c r="FZ668">
        <v>197590</v>
      </c>
      <c r="GA668">
        <v>236007</v>
      </c>
      <c r="GB668">
        <v>197730</v>
      </c>
      <c r="GC668">
        <v>244743</v>
      </c>
      <c r="GD668">
        <v>243022</v>
      </c>
      <c r="GE668">
        <v>246560</v>
      </c>
      <c r="GF668" t="s">
        <v>158</v>
      </c>
      <c r="GG668">
        <v>241017</v>
      </c>
      <c r="GH668" t="s">
        <v>158</v>
      </c>
      <c r="GI668" t="s">
        <v>158</v>
      </c>
      <c r="GJ668" t="s">
        <v>172</v>
      </c>
      <c r="GK668">
        <v>0</v>
      </c>
      <c r="GL668" t="s">
        <v>273</v>
      </c>
      <c r="GM668">
        <v>2</v>
      </c>
      <c r="GN668" t="s">
        <v>158</v>
      </c>
      <c r="GO668" t="s">
        <v>166</v>
      </c>
      <c r="GP668">
        <v>1024</v>
      </c>
      <c r="GQ668">
        <v>155</v>
      </c>
      <c r="GR668">
        <v>285</v>
      </c>
      <c r="GS668">
        <f t="shared" si="527"/>
        <v>2</v>
      </c>
      <c r="GT668" t="str">
        <f t="shared" si="482"/>
        <v>training</v>
      </c>
    </row>
    <row r="669" spans="1:202" x14ac:dyDescent="0.2">
      <c r="A669" t="s">
        <v>154</v>
      </c>
      <c r="B669" t="s">
        <v>154</v>
      </c>
      <c r="C669">
        <v>1759</v>
      </c>
      <c r="D669">
        <v>1759</v>
      </c>
      <c r="E669" t="s">
        <v>155</v>
      </c>
      <c r="F669" t="s">
        <v>156</v>
      </c>
      <c r="G669" t="s">
        <v>156</v>
      </c>
      <c r="H669" t="s">
        <v>156</v>
      </c>
      <c r="I669">
        <v>0</v>
      </c>
      <c r="J669" t="s">
        <v>157</v>
      </c>
      <c r="K669">
        <v>1</v>
      </c>
      <c r="L669" t="s">
        <v>154</v>
      </c>
      <c r="M669" t="s">
        <v>154</v>
      </c>
      <c r="N669" t="s">
        <v>154</v>
      </c>
      <c r="O669" t="s">
        <v>158</v>
      </c>
      <c r="P669" t="s">
        <v>154</v>
      </c>
      <c r="Q669" t="s">
        <v>154</v>
      </c>
      <c r="R669" t="s">
        <v>158</v>
      </c>
      <c r="S669">
        <v>0</v>
      </c>
      <c r="T669">
        <v>0</v>
      </c>
      <c r="U669">
        <v>0</v>
      </c>
      <c r="V669" t="s">
        <v>158</v>
      </c>
      <c r="W669" t="s">
        <v>158</v>
      </c>
      <c r="X669">
        <v>1</v>
      </c>
      <c r="Y669">
        <v>9</v>
      </c>
      <c r="Z669">
        <v>0</v>
      </c>
      <c r="AA669">
        <v>9</v>
      </c>
      <c r="AB669">
        <v>1</v>
      </c>
      <c r="AC669">
        <v>1</v>
      </c>
      <c r="AD669">
        <v>0</v>
      </c>
      <c r="AE669">
        <v>0</v>
      </c>
      <c r="AF669" t="s">
        <v>158</v>
      </c>
      <c r="AG669">
        <v>1</v>
      </c>
      <c r="AH669">
        <v>1</v>
      </c>
      <c r="AI669">
        <v>0</v>
      </c>
      <c r="AJ669" t="s">
        <v>158</v>
      </c>
      <c r="AK669" t="s">
        <v>158</v>
      </c>
      <c r="AL669">
        <v>9</v>
      </c>
      <c r="AM669">
        <v>1</v>
      </c>
      <c r="AN669">
        <v>1</v>
      </c>
      <c r="AO669">
        <v>1</v>
      </c>
      <c r="AP669">
        <v>9</v>
      </c>
      <c r="AQ669">
        <v>9</v>
      </c>
      <c r="AR669">
        <v>9</v>
      </c>
      <c r="AU669">
        <v>1</v>
      </c>
      <c r="AV669">
        <v>9</v>
      </c>
      <c r="AW669" t="s">
        <v>158</v>
      </c>
      <c r="AX669">
        <v>0</v>
      </c>
      <c r="AY669" t="s">
        <v>159</v>
      </c>
      <c r="AZ669" t="s">
        <v>274</v>
      </c>
      <c r="BA669" t="s">
        <v>275</v>
      </c>
      <c r="BB669" t="s">
        <v>244</v>
      </c>
      <c r="BC669" t="s">
        <v>161</v>
      </c>
      <c r="BD669" t="b">
        <v>0</v>
      </c>
      <c r="BE669" t="s">
        <v>158</v>
      </c>
      <c r="BF669" t="b">
        <v>0</v>
      </c>
      <c r="BH669" t="s">
        <v>245</v>
      </c>
      <c r="BI669" t="s">
        <v>246</v>
      </c>
      <c r="BJ669" t="b">
        <v>0</v>
      </c>
      <c r="BK669" t="s">
        <v>163</v>
      </c>
      <c r="BL669" t="b">
        <v>0</v>
      </c>
      <c r="BM669">
        <v>18</v>
      </c>
      <c r="BN669" t="s">
        <v>164</v>
      </c>
      <c r="BO669" t="s">
        <v>165</v>
      </c>
      <c r="BP669" t="s">
        <v>164</v>
      </c>
      <c r="BQ669" t="s">
        <v>166</v>
      </c>
      <c r="BR669">
        <v>768</v>
      </c>
      <c r="BS669" t="s">
        <v>156</v>
      </c>
      <c r="BT669" t="s">
        <v>167</v>
      </c>
      <c r="BU669" t="s">
        <v>158</v>
      </c>
      <c r="BV669" t="s">
        <v>158</v>
      </c>
      <c r="BW669">
        <v>2</v>
      </c>
      <c r="BX669">
        <v>1</v>
      </c>
      <c r="BY669">
        <v>0</v>
      </c>
      <c r="BZ669">
        <v>2</v>
      </c>
      <c r="CA669" t="s">
        <v>247</v>
      </c>
      <c r="CB669" t="s">
        <v>156</v>
      </c>
      <c r="CC669">
        <v>1</v>
      </c>
      <c r="CD669" t="b">
        <v>0</v>
      </c>
      <c r="CE669" t="s">
        <v>168</v>
      </c>
      <c r="CF669" t="s">
        <v>248</v>
      </c>
      <c r="CG669" t="s">
        <v>158</v>
      </c>
      <c r="CH669">
        <v>0</v>
      </c>
      <c r="CI669">
        <v>1</v>
      </c>
      <c r="CJ669" t="s">
        <v>158</v>
      </c>
      <c r="CK669" t="s">
        <v>203</v>
      </c>
      <c r="CL669" t="s">
        <v>203</v>
      </c>
      <c r="CM669" t="s">
        <v>203</v>
      </c>
      <c r="CN669" t="s">
        <v>203</v>
      </c>
      <c r="CO669" t="s">
        <v>158</v>
      </c>
      <c r="CP669" t="s">
        <v>203</v>
      </c>
      <c r="CQ669">
        <v>1</v>
      </c>
      <c r="CR669">
        <v>2233</v>
      </c>
      <c r="CS669" t="str">
        <f t="shared" si="483"/>
        <v/>
      </c>
      <c r="CT669" t="str">
        <f t="shared" ca="1" si="484"/>
        <v/>
      </c>
      <c r="CU669" t="str">
        <f t="shared" si="485"/>
        <v/>
      </c>
      <c r="CV669" t="str">
        <f t="shared" ca="1" si="486"/>
        <v/>
      </c>
      <c r="CW669" t="str">
        <f t="shared" si="487"/>
        <v/>
      </c>
      <c r="CX669" t="str">
        <f t="shared" ca="1" si="488"/>
        <v/>
      </c>
      <c r="CY669" t="str">
        <f t="shared" si="489"/>
        <v/>
      </c>
      <c r="CZ669" t="str">
        <f t="shared" ca="1" si="490"/>
        <v/>
      </c>
      <c r="DA669" t="str">
        <f t="shared" si="491"/>
        <v/>
      </c>
      <c r="DB669" t="str">
        <f t="shared" ca="1" si="492"/>
        <v/>
      </c>
      <c r="DC669" t="str">
        <f t="shared" si="493"/>
        <v/>
      </c>
      <c r="DD669" t="str">
        <f t="shared" ca="1" si="494"/>
        <v/>
      </c>
      <c r="DE669" t="str">
        <f t="shared" si="495"/>
        <v/>
      </c>
      <c r="DF669" t="str">
        <f t="shared" ca="1" si="496"/>
        <v/>
      </c>
      <c r="DG669" t="str">
        <f t="shared" si="497"/>
        <v/>
      </c>
      <c r="DH669" t="str">
        <f t="shared" ca="1" si="498"/>
        <v/>
      </c>
      <c r="DI669" t="str">
        <f t="shared" si="499"/>
        <v/>
      </c>
      <c r="DJ669" t="str">
        <f t="shared" ca="1" si="500"/>
        <v/>
      </c>
      <c r="DK669" t="str">
        <f t="shared" si="501"/>
        <v/>
      </c>
      <c r="DL669" t="str">
        <f t="shared" ca="1" si="502"/>
        <v/>
      </c>
      <c r="DM669" t="str">
        <f t="shared" si="503"/>
        <v/>
      </c>
      <c r="DN669" t="str">
        <f t="shared" ca="1" si="504"/>
        <v/>
      </c>
      <c r="DO669" t="str">
        <f t="shared" si="505"/>
        <v/>
      </c>
      <c r="DP669" t="str">
        <f t="shared" ca="1" si="506"/>
        <v/>
      </c>
      <c r="DQ669" t="str">
        <f t="shared" si="507"/>
        <v/>
      </c>
      <c r="DR669" t="str">
        <f t="shared" ca="1" si="508"/>
        <v/>
      </c>
      <c r="DS669" t="str">
        <f t="shared" si="509"/>
        <v/>
      </c>
      <c r="DT669" t="str">
        <f t="shared" ca="1" si="510"/>
        <v/>
      </c>
      <c r="DU669" t="str">
        <f t="shared" si="511"/>
        <v/>
      </c>
      <c r="DV669" t="str">
        <f t="shared" ca="1" si="512"/>
        <v/>
      </c>
      <c r="DW669" t="str">
        <f t="shared" si="513"/>
        <v/>
      </c>
      <c r="DX669" t="str">
        <f t="shared" ca="1" si="514"/>
        <v/>
      </c>
      <c r="DY669" t="str">
        <f t="shared" si="515"/>
        <v/>
      </c>
      <c r="DZ669" t="str">
        <f t="shared" ca="1" si="516"/>
        <v/>
      </c>
      <c r="EA669" t="str">
        <f t="shared" si="517"/>
        <v/>
      </c>
      <c r="EB669" t="str">
        <f t="shared" ca="1" si="518"/>
        <v/>
      </c>
      <c r="EC669" t="str">
        <f t="shared" si="519"/>
        <v/>
      </c>
      <c r="ED669" t="str">
        <f t="shared" ca="1" si="520"/>
        <v/>
      </c>
      <c r="EE669" t="str">
        <f t="shared" si="521"/>
        <v/>
      </c>
      <c r="EF669" t="str">
        <f t="shared" ca="1" si="522"/>
        <v/>
      </c>
      <c r="EG669" t="str">
        <f t="shared" si="523"/>
        <v/>
      </c>
      <c r="EH669" t="str">
        <f t="shared" ca="1" si="524"/>
        <v/>
      </c>
      <c r="EI669" t="str">
        <f t="shared" si="525"/>
        <v/>
      </c>
      <c r="EJ669" t="str">
        <f t="shared" ca="1" si="526"/>
        <v/>
      </c>
      <c r="EK669" t="str">
        <f t="shared" ca="1" si="529"/>
        <v/>
      </c>
      <c r="EL669" t="s">
        <v>924</v>
      </c>
      <c r="EM669" t="s">
        <v>158</v>
      </c>
      <c r="EN669">
        <v>5404</v>
      </c>
      <c r="EO669">
        <v>6058</v>
      </c>
      <c r="EP669">
        <v>1165</v>
      </c>
      <c r="EQ669">
        <v>12710</v>
      </c>
      <c r="ER669" t="s">
        <v>158</v>
      </c>
      <c r="ES669">
        <v>37107</v>
      </c>
      <c r="ET669">
        <v>2233</v>
      </c>
      <c r="EU669">
        <v>2</v>
      </c>
      <c r="EV669" t="s">
        <v>156</v>
      </c>
      <c r="EW669">
        <v>1024</v>
      </c>
      <c r="EX669">
        <v>2</v>
      </c>
      <c r="EY669">
        <v>48000</v>
      </c>
      <c r="EZ669">
        <v>-16</v>
      </c>
      <c r="FA669" t="s">
        <v>170</v>
      </c>
      <c r="FB669">
        <v>7</v>
      </c>
      <c r="FC669" t="s">
        <v>199</v>
      </c>
      <c r="FF669" t="s">
        <v>158</v>
      </c>
      <c r="FG669">
        <v>186106</v>
      </c>
      <c r="FH669">
        <v>16343</v>
      </c>
      <c r="FI669" t="s">
        <v>158</v>
      </c>
      <c r="FJ669" t="s">
        <v>158</v>
      </c>
      <c r="FK669">
        <v>186095</v>
      </c>
      <c r="FL669">
        <v>250293</v>
      </c>
      <c r="FM669" t="s">
        <v>158</v>
      </c>
      <c r="FN669">
        <v>246703</v>
      </c>
      <c r="FO669">
        <v>191532</v>
      </c>
      <c r="FP669">
        <v>234841</v>
      </c>
      <c r="FQ669">
        <v>2987</v>
      </c>
      <c r="FR669">
        <v>2903</v>
      </c>
      <c r="FS669" t="s">
        <v>158</v>
      </c>
      <c r="FT669">
        <v>191529</v>
      </c>
      <c r="FU669">
        <v>191529</v>
      </c>
      <c r="FV669">
        <v>2982</v>
      </c>
      <c r="FW669" t="s">
        <v>158</v>
      </c>
      <c r="FX669" t="s">
        <v>158</v>
      </c>
      <c r="FY669">
        <v>252526</v>
      </c>
      <c r="FZ669">
        <v>197590</v>
      </c>
      <c r="GA669">
        <v>236007</v>
      </c>
      <c r="GB669">
        <v>197730</v>
      </c>
      <c r="GC669">
        <v>250293</v>
      </c>
      <c r="GD669">
        <v>248703</v>
      </c>
      <c r="GE669">
        <v>252526</v>
      </c>
      <c r="GF669" t="s">
        <v>158</v>
      </c>
      <c r="GG669">
        <v>246699</v>
      </c>
      <c r="GH669" t="s">
        <v>158</v>
      </c>
      <c r="GI669" t="s">
        <v>158</v>
      </c>
      <c r="GJ669" t="s">
        <v>172</v>
      </c>
      <c r="GK669">
        <v>0</v>
      </c>
      <c r="GL669" t="s">
        <v>276</v>
      </c>
      <c r="GM669">
        <v>3</v>
      </c>
      <c r="GN669" t="s">
        <v>158</v>
      </c>
      <c r="GO669" t="s">
        <v>166</v>
      </c>
      <c r="GP669">
        <v>1024</v>
      </c>
      <c r="GQ669">
        <v>-190</v>
      </c>
      <c r="GR669">
        <v>264</v>
      </c>
      <c r="GS669">
        <f t="shared" si="527"/>
        <v>3</v>
      </c>
      <c r="GT669" t="str">
        <f t="shared" si="482"/>
        <v>training</v>
      </c>
    </row>
    <row r="670" spans="1:202" x14ac:dyDescent="0.2">
      <c r="A670" t="s">
        <v>154</v>
      </c>
      <c r="B670" t="s">
        <v>154</v>
      </c>
      <c r="C670">
        <v>1927</v>
      </c>
      <c r="D670">
        <v>1927</v>
      </c>
      <c r="E670" t="s">
        <v>155</v>
      </c>
      <c r="F670" t="s">
        <v>156</v>
      </c>
      <c r="G670" t="s">
        <v>156</v>
      </c>
      <c r="H670" t="s">
        <v>156</v>
      </c>
      <c r="I670">
        <v>0</v>
      </c>
      <c r="J670" t="s">
        <v>157</v>
      </c>
      <c r="K670">
        <v>0</v>
      </c>
      <c r="L670" t="s">
        <v>154</v>
      </c>
      <c r="M670" t="s">
        <v>154</v>
      </c>
      <c r="N670" t="s">
        <v>154</v>
      </c>
      <c r="O670" t="s">
        <v>158</v>
      </c>
      <c r="P670" t="s">
        <v>154</v>
      </c>
      <c r="Q670" t="s">
        <v>154</v>
      </c>
      <c r="R670" t="s">
        <v>158</v>
      </c>
      <c r="S670">
        <v>0</v>
      </c>
      <c r="T670">
        <v>0</v>
      </c>
      <c r="U670">
        <v>0</v>
      </c>
      <c r="V670" t="s">
        <v>158</v>
      </c>
      <c r="W670" t="s">
        <v>158</v>
      </c>
      <c r="X670">
        <v>1</v>
      </c>
      <c r="Y670">
        <v>10</v>
      </c>
      <c r="Z670">
        <v>0</v>
      </c>
      <c r="AA670">
        <v>10</v>
      </c>
      <c r="AB670">
        <v>1</v>
      </c>
      <c r="AC670">
        <v>1</v>
      </c>
      <c r="AD670">
        <v>0</v>
      </c>
      <c r="AE670">
        <v>0</v>
      </c>
      <c r="AF670" t="s">
        <v>158</v>
      </c>
      <c r="AG670">
        <v>1</v>
      </c>
      <c r="AH670">
        <v>1</v>
      </c>
      <c r="AI670">
        <v>0</v>
      </c>
      <c r="AJ670" t="s">
        <v>158</v>
      </c>
      <c r="AK670" t="s">
        <v>158</v>
      </c>
      <c r="AL670">
        <v>10</v>
      </c>
      <c r="AM670">
        <v>1</v>
      </c>
      <c r="AN670">
        <v>1</v>
      </c>
      <c r="AO670">
        <v>1</v>
      </c>
      <c r="AP670">
        <v>10</v>
      </c>
      <c r="AQ670">
        <v>10</v>
      </c>
      <c r="AR670">
        <v>10</v>
      </c>
      <c r="AU670">
        <v>1</v>
      </c>
      <c r="AV670">
        <v>10</v>
      </c>
      <c r="AW670" t="s">
        <v>158</v>
      </c>
      <c r="AX670">
        <v>0</v>
      </c>
      <c r="AY670" t="s">
        <v>159</v>
      </c>
      <c r="AZ670" t="s">
        <v>277</v>
      </c>
      <c r="BA670" t="s">
        <v>278</v>
      </c>
      <c r="BB670" t="s">
        <v>244</v>
      </c>
      <c r="BC670" t="s">
        <v>161</v>
      </c>
      <c r="BD670" t="b">
        <v>0</v>
      </c>
      <c r="BE670" t="s">
        <v>158</v>
      </c>
      <c r="BF670" t="b">
        <v>0</v>
      </c>
      <c r="BH670" t="s">
        <v>245</v>
      </c>
      <c r="BI670" t="s">
        <v>246</v>
      </c>
      <c r="BJ670" t="b">
        <v>0</v>
      </c>
      <c r="BK670" t="s">
        <v>163</v>
      </c>
      <c r="BL670" t="b">
        <v>0</v>
      </c>
      <c r="BM670">
        <v>18</v>
      </c>
      <c r="BN670" t="s">
        <v>164</v>
      </c>
      <c r="BO670" t="s">
        <v>165</v>
      </c>
      <c r="BP670" t="s">
        <v>164</v>
      </c>
      <c r="BQ670" t="s">
        <v>166</v>
      </c>
      <c r="BR670">
        <v>768</v>
      </c>
      <c r="BS670" t="s">
        <v>156</v>
      </c>
      <c r="BT670" t="s">
        <v>204</v>
      </c>
      <c r="BU670" t="s">
        <v>158</v>
      </c>
      <c r="BV670" t="s">
        <v>158</v>
      </c>
      <c r="BW670">
        <v>3</v>
      </c>
      <c r="BX670">
        <v>1</v>
      </c>
      <c r="BY670">
        <v>0</v>
      </c>
      <c r="BZ670">
        <v>3</v>
      </c>
      <c r="CA670" t="s">
        <v>247</v>
      </c>
      <c r="CB670" t="s">
        <v>156</v>
      </c>
      <c r="CC670">
        <v>1</v>
      </c>
      <c r="CD670" t="b">
        <v>0</v>
      </c>
      <c r="CE670" t="s">
        <v>168</v>
      </c>
      <c r="CF670" t="s">
        <v>248</v>
      </c>
      <c r="CG670" t="s">
        <v>158</v>
      </c>
      <c r="CH670">
        <v>0</v>
      </c>
      <c r="CI670">
        <v>1</v>
      </c>
      <c r="CJ670" t="s">
        <v>158</v>
      </c>
      <c r="CK670" t="s">
        <v>203</v>
      </c>
      <c r="CL670" t="s">
        <v>203</v>
      </c>
      <c r="CM670" t="s">
        <v>203</v>
      </c>
      <c r="CN670" t="s">
        <v>203</v>
      </c>
      <c r="CO670" t="s">
        <v>158</v>
      </c>
      <c r="CP670" t="s">
        <v>203</v>
      </c>
      <c r="CQ670">
        <v>1</v>
      </c>
      <c r="CR670">
        <v>2431</v>
      </c>
      <c r="CS670" t="str">
        <f t="shared" si="483"/>
        <v/>
      </c>
      <c r="CT670" t="str">
        <f t="shared" ca="1" si="484"/>
        <v/>
      </c>
      <c r="CU670" t="str">
        <f t="shared" si="485"/>
        <v/>
      </c>
      <c r="CV670" t="str">
        <f t="shared" ca="1" si="486"/>
        <v/>
      </c>
      <c r="CW670" t="str">
        <f t="shared" si="487"/>
        <v/>
      </c>
      <c r="CX670" t="str">
        <f t="shared" ca="1" si="488"/>
        <v/>
      </c>
      <c r="CY670" t="str">
        <f t="shared" si="489"/>
        <v/>
      </c>
      <c r="CZ670" t="str">
        <f t="shared" ca="1" si="490"/>
        <v/>
      </c>
      <c r="DA670" t="str">
        <f t="shared" si="491"/>
        <v/>
      </c>
      <c r="DB670" t="str">
        <f t="shared" ca="1" si="492"/>
        <v/>
      </c>
      <c r="DC670" t="str">
        <f t="shared" si="493"/>
        <v/>
      </c>
      <c r="DD670" t="str">
        <f t="shared" ca="1" si="494"/>
        <v/>
      </c>
      <c r="DE670" t="str">
        <f t="shared" si="495"/>
        <v/>
      </c>
      <c r="DF670" t="str">
        <f t="shared" ca="1" si="496"/>
        <v/>
      </c>
      <c r="DG670" t="str">
        <f t="shared" si="497"/>
        <v/>
      </c>
      <c r="DH670" t="str">
        <f t="shared" ca="1" si="498"/>
        <v/>
      </c>
      <c r="DI670" t="str">
        <f t="shared" si="499"/>
        <v/>
      </c>
      <c r="DJ670" t="str">
        <f t="shared" ca="1" si="500"/>
        <v/>
      </c>
      <c r="DK670" t="str">
        <f t="shared" si="501"/>
        <v/>
      </c>
      <c r="DL670" t="str">
        <f t="shared" ca="1" si="502"/>
        <v/>
      </c>
      <c r="DM670" t="str">
        <f t="shared" si="503"/>
        <v/>
      </c>
      <c r="DN670" t="str">
        <f t="shared" ca="1" si="504"/>
        <v/>
      </c>
      <c r="DO670" t="str">
        <f t="shared" si="505"/>
        <v/>
      </c>
      <c r="DP670" t="str">
        <f t="shared" ca="1" si="506"/>
        <v/>
      </c>
      <c r="DQ670" t="str">
        <f t="shared" si="507"/>
        <v/>
      </c>
      <c r="DR670" t="str">
        <f t="shared" ca="1" si="508"/>
        <v/>
      </c>
      <c r="DS670" t="str">
        <f t="shared" si="509"/>
        <v/>
      </c>
      <c r="DT670" t="str">
        <f t="shared" ca="1" si="510"/>
        <v/>
      </c>
      <c r="DU670" t="str">
        <f t="shared" si="511"/>
        <v/>
      </c>
      <c r="DV670" t="str">
        <f t="shared" ca="1" si="512"/>
        <v/>
      </c>
      <c r="DW670" t="str">
        <f t="shared" si="513"/>
        <v/>
      </c>
      <c r="DX670" t="str">
        <f t="shared" ca="1" si="514"/>
        <v/>
      </c>
      <c r="DY670" t="str">
        <f t="shared" si="515"/>
        <v/>
      </c>
      <c r="DZ670" t="str">
        <f t="shared" ca="1" si="516"/>
        <v/>
      </c>
      <c r="EA670" t="str">
        <f t="shared" si="517"/>
        <v/>
      </c>
      <c r="EB670" t="str">
        <f t="shared" ca="1" si="518"/>
        <v/>
      </c>
      <c r="EC670" t="str">
        <f t="shared" si="519"/>
        <v/>
      </c>
      <c r="ED670" t="str">
        <f t="shared" ca="1" si="520"/>
        <v/>
      </c>
      <c r="EE670" t="str">
        <f t="shared" si="521"/>
        <v/>
      </c>
      <c r="EF670" t="str">
        <f t="shared" ca="1" si="522"/>
        <v/>
      </c>
      <c r="EG670" t="str">
        <f t="shared" si="523"/>
        <v/>
      </c>
      <c r="EH670" t="str">
        <f t="shared" ca="1" si="524"/>
        <v/>
      </c>
      <c r="EI670" t="str">
        <f t="shared" si="525"/>
        <v/>
      </c>
      <c r="EJ670" t="str">
        <f t="shared" ca="1" si="526"/>
        <v/>
      </c>
      <c r="EK670" t="str">
        <f t="shared" ca="1" si="529"/>
        <v/>
      </c>
      <c r="EL670" t="s">
        <v>924</v>
      </c>
      <c r="EM670" t="s">
        <v>158</v>
      </c>
      <c r="EN670">
        <v>5404</v>
      </c>
      <c r="EO670">
        <v>6058</v>
      </c>
      <c r="EP670">
        <v>1165</v>
      </c>
      <c r="EQ670">
        <v>12710</v>
      </c>
      <c r="ER670" t="s">
        <v>158</v>
      </c>
      <c r="ES670">
        <v>37107</v>
      </c>
      <c r="ET670">
        <v>2431</v>
      </c>
      <c r="EU670">
        <v>2</v>
      </c>
      <c r="EV670" t="s">
        <v>156</v>
      </c>
      <c r="EW670">
        <v>1024</v>
      </c>
      <c r="EX670">
        <v>2</v>
      </c>
      <c r="EY670">
        <v>48000</v>
      </c>
      <c r="EZ670">
        <v>-16</v>
      </c>
      <c r="FA670" t="s">
        <v>170</v>
      </c>
      <c r="FB670">
        <v>7</v>
      </c>
      <c r="FC670" t="s">
        <v>199</v>
      </c>
      <c r="FF670" t="s">
        <v>158</v>
      </c>
      <c r="FG670">
        <v>186106</v>
      </c>
      <c r="FH670">
        <v>16343</v>
      </c>
      <c r="FI670" t="s">
        <v>158</v>
      </c>
      <c r="FJ670" t="s">
        <v>158</v>
      </c>
      <c r="FK670">
        <v>186095</v>
      </c>
      <c r="FL670">
        <v>256178</v>
      </c>
      <c r="FM670" t="s">
        <v>158</v>
      </c>
      <c r="FN670">
        <v>252669</v>
      </c>
      <c r="FO670">
        <v>191532</v>
      </c>
      <c r="FP670">
        <v>234841</v>
      </c>
      <c r="FQ670">
        <v>2987</v>
      </c>
      <c r="FR670">
        <v>2903</v>
      </c>
      <c r="FS670" t="s">
        <v>158</v>
      </c>
      <c r="FT670">
        <v>191529</v>
      </c>
      <c r="FU670">
        <v>191529</v>
      </c>
      <c r="FV670">
        <v>2982</v>
      </c>
      <c r="FW670" t="s">
        <v>158</v>
      </c>
      <c r="FX670" t="s">
        <v>158</v>
      </c>
      <c r="FY670">
        <v>258610</v>
      </c>
      <c r="FZ670">
        <v>197590</v>
      </c>
      <c r="GA670">
        <v>236007</v>
      </c>
      <c r="GB670">
        <v>197730</v>
      </c>
      <c r="GC670">
        <v>256178</v>
      </c>
      <c r="GD670">
        <v>254669</v>
      </c>
      <c r="GE670">
        <v>258610</v>
      </c>
      <c r="GF670" t="s">
        <v>158</v>
      </c>
      <c r="GG670">
        <v>252665</v>
      </c>
      <c r="GH670" t="s">
        <v>158</v>
      </c>
      <c r="GI670" t="s">
        <v>158</v>
      </c>
      <c r="GJ670" t="s">
        <v>172</v>
      </c>
      <c r="GK670">
        <v>0</v>
      </c>
      <c r="GL670" t="s">
        <v>279</v>
      </c>
      <c r="GM670">
        <v>4</v>
      </c>
      <c r="GN670" t="s">
        <v>158</v>
      </c>
      <c r="GO670" t="s">
        <v>166</v>
      </c>
      <c r="GP670">
        <v>1024</v>
      </c>
      <c r="GQ670">
        <v>-260</v>
      </c>
      <c r="GR670">
        <v>180</v>
      </c>
      <c r="GS670">
        <f t="shared" si="527"/>
        <v>4</v>
      </c>
      <c r="GT670" t="str">
        <f t="shared" si="482"/>
        <v>training</v>
      </c>
    </row>
    <row r="671" spans="1:202" x14ac:dyDescent="0.2">
      <c r="A671" t="s">
        <v>154</v>
      </c>
      <c r="B671" t="s">
        <v>154</v>
      </c>
      <c r="C671">
        <v>2384</v>
      </c>
      <c r="D671">
        <v>2384</v>
      </c>
      <c r="E671" t="s">
        <v>155</v>
      </c>
      <c r="F671" t="s">
        <v>156</v>
      </c>
      <c r="G671" t="s">
        <v>156</v>
      </c>
      <c r="H671" t="s">
        <v>156</v>
      </c>
      <c r="I671">
        <v>0</v>
      </c>
      <c r="J671" t="s">
        <v>157</v>
      </c>
      <c r="K671">
        <v>0</v>
      </c>
      <c r="L671" t="s">
        <v>154</v>
      </c>
      <c r="M671" t="s">
        <v>154</v>
      </c>
      <c r="N671" t="s">
        <v>154</v>
      </c>
      <c r="O671" t="s">
        <v>158</v>
      </c>
      <c r="P671" t="s">
        <v>154</v>
      </c>
      <c r="Q671" t="s">
        <v>154</v>
      </c>
      <c r="R671" t="s">
        <v>158</v>
      </c>
      <c r="S671">
        <v>0</v>
      </c>
      <c r="T671">
        <v>0</v>
      </c>
      <c r="U671">
        <v>0</v>
      </c>
      <c r="V671" t="s">
        <v>158</v>
      </c>
      <c r="W671" t="s">
        <v>158</v>
      </c>
      <c r="X671">
        <v>1</v>
      </c>
      <c r="Y671">
        <v>11</v>
      </c>
      <c r="Z671">
        <v>0</v>
      </c>
      <c r="AA671">
        <v>11</v>
      </c>
      <c r="AB671">
        <v>1</v>
      </c>
      <c r="AC671">
        <v>1</v>
      </c>
      <c r="AD671">
        <v>0</v>
      </c>
      <c r="AE671">
        <v>0</v>
      </c>
      <c r="AF671" t="s">
        <v>158</v>
      </c>
      <c r="AG671">
        <v>1</v>
      </c>
      <c r="AH671">
        <v>1</v>
      </c>
      <c r="AI671">
        <v>0</v>
      </c>
      <c r="AJ671" t="s">
        <v>158</v>
      </c>
      <c r="AK671" t="s">
        <v>158</v>
      </c>
      <c r="AL671">
        <v>11</v>
      </c>
      <c r="AM671">
        <v>1</v>
      </c>
      <c r="AN671">
        <v>1</v>
      </c>
      <c r="AO671">
        <v>1</v>
      </c>
      <c r="AP671">
        <v>11</v>
      </c>
      <c r="AQ671">
        <v>11</v>
      </c>
      <c r="AR671">
        <v>11</v>
      </c>
      <c r="AU671">
        <v>1</v>
      </c>
      <c r="AV671">
        <v>11</v>
      </c>
      <c r="AW671" t="s">
        <v>158</v>
      </c>
      <c r="AX671">
        <v>0</v>
      </c>
      <c r="AY671" t="s">
        <v>159</v>
      </c>
      <c r="AZ671" t="s">
        <v>280</v>
      </c>
      <c r="BA671" t="s">
        <v>281</v>
      </c>
      <c r="BB671" t="s">
        <v>244</v>
      </c>
      <c r="BC671" t="s">
        <v>161</v>
      </c>
      <c r="BD671" t="b">
        <v>0</v>
      </c>
      <c r="BE671" t="s">
        <v>158</v>
      </c>
      <c r="BF671" t="b">
        <v>0</v>
      </c>
      <c r="BH671" t="s">
        <v>245</v>
      </c>
      <c r="BI671" t="s">
        <v>246</v>
      </c>
      <c r="BJ671" t="b">
        <v>0</v>
      </c>
      <c r="BK671" t="s">
        <v>163</v>
      </c>
      <c r="BL671" t="b">
        <v>0</v>
      </c>
      <c r="BM671">
        <v>18</v>
      </c>
      <c r="BN671" t="s">
        <v>164</v>
      </c>
      <c r="BO671" t="s">
        <v>165</v>
      </c>
      <c r="BP671" t="s">
        <v>164</v>
      </c>
      <c r="BQ671" t="s">
        <v>166</v>
      </c>
      <c r="BR671">
        <v>768</v>
      </c>
      <c r="BS671" t="s">
        <v>156</v>
      </c>
      <c r="BT671" t="s">
        <v>175</v>
      </c>
      <c r="BU671" t="s">
        <v>158</v>
      </c>
      <c r="BV671" t="s">
        <v>158</v>
      </c>
      <c r="BW671">
        <v>4</v>
      </c>
      <c r="BX671">
        <v>1</v>
      </c>
      <c r="BY671">
        <v>0</v>
      </c>
      <c r="BZ671">
        <v>4</v>
      </c>
      <c r="CA671" t="s">
        <v>247</v>
      </c>
      <c r="CB671" t="s">
        <v>156</v>
      </c>
      <c r="CC671">
        <v>1</v>
      </c>
      <c r="CD671" t="b">
        <v>0</v>
      </c>
      <c r="CE671" t="s">
        <v>168</v>
      </c>
      <c r="CF671" t="s">
        <v>248</v>
      </c>
      <c r="CG671" t="s">
        <v>158</v>
      </c>
      <c r="CH671">
        <v>0</v>
      </c>
      <c r="CI671">
        <v>1</v>
      </c>
      <c r="CJ671" t="s">
        <v>158</v>
      </c>
      <c r="CK671" t="s">
        <v>203</v>
      </c>
      <c r="CL671" t="s">
        <v>203</v>
      </c>
      <c r="CM671" t="s">
        <v>203</v>
      </c>
      <c r="CN671" t="s">
        <v>203</v>
      </c>
      <c r="CO671" t="s">
        <v>158</v>
      </c>
      <c r="CP671" t="s">
        <v>203</v>
      </c>
      <c r="CQ671">
        <v>1</v>
      </c>
      <c r="CR671">
        <v>4211</v>
      </c>
      <c r="CS671" t="str">
        <f t="shared" si="483"/>
        <v/>
      </c>
      <c r="CT671" t="str">
        <f t="shared" ca="1" si="484"/>
        <v/>
      </c>
      <c r="CU671" t="str">
        <f t="shared" si="485"/>
        <v/>
      </c>
      <c r="CV671" t="str">
        <f t="shared" ca="1" si="486"/>
        <v/>
      </c>
      <c r="CW671" t="str">
        <f t="shared" si="487"/>
        <v/>
      </c>
      <c r="CX671" t="str">
        <f t="shared" ca="1" si="488"/>
        <v/>
      </c>
      <c r="CY671" t="str">
        <f t="shared" si="489"/>
        <v/>
      </c>
      <c r="CZ671" t="str">
        <f t="shared" ca="1" si="490"/>
        <v/>
      </c>
      <c r="DA671" t="str">
        <f t="shared" si="491"/>
        <v/>
      </c>
      <c r="DB671" t="str">
        <f t="shared" ca="1" si="492"/>
        <v/>
      </c>
      <c r="DC671" t="str">
        <f t="shared" si="493"/>
        <v/>
      </c>
      <c r="DD671" t="str">
        <f t="shared" ca="1" si="494"/>
        <v/>
      </c>
      <c r="DE671" t="str">
        <f t="shared" si="495"/>
        <v/>
      </c>
      <c r="DF671" t="str">
        <f t="shared" ca="1" si="496"/>
        <v/>
      </c>
      <c r="DG671" t="str">
        <f t="shared" si="497"/>
        <v/>
      </c>
      <c r="DH671" t="str">
        <f t="shared" ca="1" si="498"/>
        <v/>
      </c>
      <c r="DI671" t="str">
        <f t="shared" si="499"/>
        <v/>
      </c>
      <c r="DJ671" t="str">
        <f t="shared" ca="1" si="500"/>
        <v/>
      </c>
      <c r="DK671" t="str">
        <f t="shared" si="501"/>
        <v/>
      </c>
      <c r="DL671" t="str">
        <f t="shared" ca="1" si="502"/>
        <v/>
      </c>
      <c r="DM671" t="str">
        <f t="shared" si="503"/>
        <v/>
      </c>
      <c r="DN671" t="str">
        <f t="shared" ca="1" si="504"/>
        <v/>
      </c>
      <c r="DO671" t="str">
        <f t="shared" si="505"/>
        <v/>
      </c>
      <c r="DP671" t="str">
        <f t="shared" ca="1" si="506"/>
        <v/>
      </c>
      <c r="DQ671" t="str">
        <f t="shared" si="507"/>
        <v/>
      </c>
      <c r="DR671" t="str">
        <f t="shared" ca="1" si="508"/>
        <v/>
      </c>
      <c r="DS671" t="str">
        <f t="shared" si="509"/>
        <v/>
      </c>
      <c r="DT671" t="str">
        <f t="shared" ca="1" si="510"/>
        <v/>
      </c>
      <c r="DU671" t="str">
        <f t="shared" si="511"/>
        <v/>
      </c>
      <c r="DV671" t="str">
        <f t="shared" ca="1" si="512"/>
        <v/>
      </c>
      <c r="DW671" t="str">
        <f t="shared" si="513"/>
        <v/>
      </c>
      <c r="DX671" t="str">
        <f t="shared" ca="1" si="514"/>
        <v/>
      </c>
      <c r="DY671" t="str">
        <f t="shared" si="515"/>
        <v/>
      </c>
      <c r="DZ671" t="str">
        <f t="shared" ca="1" si="516"/>
        <v/>
      </c>
      <c r="EA671" t="str">
        <f t="shared" si="517"/>
        <v/>
      </c>
      <c r="EB671" t="str">
        <f t="shared" ca="1" si="518"/>
        <v/>
      </c>
      <c r="EC671" t="str">
        <f t="shared" si="519"/>
        <v/>
      </c>
      <c r="ED671" t="str">
        <f t="shared" ca="1" si="520"/>
        <v/>
      </c>
      <c r="EE671" t="str">
        <f t="shared" si="521"/>
        <v/>
      </c>
      <c r="EF671" t="str">
        <f t="shared" ca="1" si="522"/>
        <v/>
      </c>
      <c r="EG671" t="str">
        <f t="shared" si="523"/>
        <v/>
      </c>
      <c r="EH671" t="str">
        <f t="shared" ca="1" si="524"/>
        <v/>
      </c>
      <c r="EI671" t="str">
        <f t="shared" si="525"/>
        <v/>
      </c>
      <c r="EJ671" t="str">
        <f t="shared" ca="1" si="526"/>
        <v/>
      </c>
      <c r="EK671" t="str">
        <f t="shared" ca="1" si="529"/>
        <v/>
      </c>
      <c r="EL671" t="s">
        <v>924</v>
      </c>
      <c r="EM671" t="s">
        <v>158</v>
      </c>
      <c r="EN671">
        <v>5404</v>
      </c>
      <c r="EO671">
        <v>6058</v>
      </c>
      <c r="EP671">
        <v>1165</v>
      </c>
      <c r="EQ671">
        <v>12710</v>
      </c>
      <c r="ER671" t="s">
        <v>158</v>
      </c>
      <c r="ES671">
        <v>37107</v>
      </c>
      <c r="ET671">
        <v>4211</v>
      </c>
      <c r="EU671">
        <v>2</v>
      </c>
      <c r="EV671" t="s">
        <v>156</v>
      </c>
      <c r="EW671">
        <v>1024</v>
      </c>
      <c r="EX671">
        <v>2</v>
      </c>
      <c r="EY671">
        <v>48000</v>
      </c>
      <c r="EZ671">
        <v>-16</v>
      </c>
      <c r="FA671" t="s">
        <v>170</v>
      </c>
      <c r="FB671">
        <v>7</v>
      </c>
      <c r="FC671" t="s">
        <v>199</v>
      </c>
      <c r="FF671" t="s">
        <v>158</v>
      </c>
      <c r="FG671">
        <v>186106</v>
      </c>
      <c r="FH671">
        <v>16343</v>
      </c>
      <c r="FI671" t="s">
        <v>158</v>
      </c>
      <c r="FJ671" t="s">
        <v>158</v>
      </c>
      <c r="FK671">
        <v>186095</v>
      </c>
      <c r="FL671">
        <v>262064</v>
      </c>
      <c r="FM671" t="s">
        <v>158</v>
      </c>
      <c r="FN671">
        <v>258751</v>
      </c>
      <c r="FO671">
        <v>191532</v>
      </c>
      <c r="FP671">
        <v>234841</v>
      </c>
      <c r="FQ671">
        <v>2987</v>
      </c>
      <c r="FR671">
        <v>2903</v>
      </c>
      <c r="FS671" t="s">
        <v>158</v>
      </c>
      <c r="FT671">
        <v>191529</v>
      </c>
      <c r="FU671">
        <v>191529</v>
      </c>
      <c r="FV671">
        <v>2982</v>
      </c>
      <c r="FW671" t="s">
        <v>158</v>
      </c>
      <c r="FX671" t="s">
        <v>158</v>
      </c>
      <c r="FY671">
        <v>266277</v>
      </c>
      <c r="FZ671">
        <v>197590</v>
      </c>
      <c r="GA671">
        <v>236007</v>
      </c>
      <c r="GB671">
        <v>197730</v>
      </c>
      <c r="GC671">
        <v>262065</v>
      </c>
      <c r="GD671">
        <v>260751</v>
      </c>
      <c r="GE671">
        <v>266277</v>
      </c>
      <c r="GF671" t="s">
        <v>158</v>
      </c>
      <c r="GG671">
        <v>258747</v>
      </c>
      <c r="GH671" t="s">
        <v>158</v>
      </c>
      <c r="GI671" t="s">
        <v>158</v>
      </c>
      <c r="GJ671" t="s">
        <v>172</v>
      </c>
      <c r="GK671">
        <v>0</v>
      </c>
      <c r="GL671" t="s">
        <v>282</v>
      </c>
      <c r="GM671">
        <v>5</v>
      </c>
      <c r="GN671" t="s">
        <v>158</v>
      </c>
      <c r="GO671" t="s">
        <v>166</v>
      </c>
      <c r="GP671">
        <v>1024</v>
      </c>
      <c r="GQ671">
        <v>-115</v>
      </c>
      <c r="GR671">
        <v>165</v>
      </c>
      <c r="GS671">
        <f t="shared" si="527"/>
        <v>5</v>
      </c>
      <c r="GT671" t="str">
        <f t="shared" si="482"/>
        <v>training</v>
      </c>
    </row>
    <row r="672" spans="1:202" x14ac:dyDescent="0.2">
      <c r="A672" t="s">
        <v>154</v>
      </c>
      <c r="B672" t="s">
        <v>154</v>
      </c>
      <c r="C672">
        <v>2215</v>
      </c>
      <c r="D672">
        <v>2215</v>
      </c>
      <c r="E672" t="s">
        <v>155</v>
      </c>
      <c r="F672" t="s">
        <v>156</v>
      </c>
      <c r="G672" t="s">
        <v>156</v>
      </c>
      <c r="H672" t="s">
        <v>156</v>
      </c>
      <c r="I672">
        <v>0</v>
      </c>
      <c r="J672" t="s">
        <v>157</v>
      </c>
      <c r="K672">
        <v>1</v>
      </c>
      <c r="L672" t="s">
        <v>154</v>
      </c>
      <c r="M672" t="s">
        <v>154</v>
      </c>
      <c r="N672" t="s">
        <v>154</v>
      </c>
      <c r="O672" t="s">
        <v>158</v>
      </c>
      <c r="P672" t="s">
        <v>154</v>
      </c>
      <c r="Q672" t="s">
        <v>154</v>
      </c>
      <c r="R672" t="s">
        <v>158</v>
      </c>
      <c r="S672">
        <v>0</v>
      </c>
      <c r="T672">
        <v>0</v>
      </c>
      <c r="U672">
        <v>0</v>
      </c>
      <c r="V672" t="s">
        <v>158</v>
      </c>
      <c r="W672" t="s">
        <v>158</v>
      </c>
      <c r="X672">
        <v>1</v>
      </c>
      <c r="Y672">
        <v>12</v>
      </c>
      <c r="Z672">
        <v>0</v>
      </c>
      <c r="AA672">
        <v>12</v>
      </c>
      <c r="AB672">
        <v>1</v>
      </c>
      <c r="AC672">
        <v>1</v>
      </c>
      <c r="AD672">
        <v>0</v>
      </c>
      <c r="AE672">
        <v>0</v>
      </c>
      <c r="AF672" t="s">
        <v>158</v>
      </c>
      <c r="AG672">
        <v>1</v>
      </c>
      <c r="AH672">
        <v>1</v>
      </c>
      <c r="AI672">
        <v>0</v>
      </c>
      <c r="AJ672" t="s">
        <v>158</v>
      </c>
      <c r="AK672" t="s">
        <v>158</v>
      </c>
      <c r="AL672">
        <v>12</v>
      </c>
      <c r="AM672">
        <v>1</v>
      </c>
      <c r="AN672">
        <v>1</v>
      </c>
      <c r="AO672">
        <v>1</v>
      </c>
      <c r="AP672">
        <v>12</v>
      </c>
      <c r="AQ672">
        <v>12</v>
      </c>
      <c r="AR672">
        <v>12</v>
      </c>
      <c r="AU672">
        <v>1</v>
      </c>
      <c r="AV672">
        <v>12</v>
      </c>
      <c r="AW672" t="s">
        <v>158</v>
      </c>
      <c r="AX672">
        <v>0</v>
      </c>
      <c r="AY672" t="s">
        <v>159</v>
      </c>
      <c r="AZ672" t="s">
        <v>283</v>
      </c>
      <c r="BA672" t="s">
        <v>284</v>
      </c>
      <c r="BB672" t="s">
        <v>244</v>
      </c>
      <c r="BC672" t="s">
        <v>161</v>
      </c>
      <c r="BD672" t="b">
        <v>0</v>
      </c>
      <c r="BE672" t="s">
        <v>158</v>
      </c>
      <c r="BF672" t="b">
        <v>0</v>
      </c>
      <c r="BH672" t="s">
        <v>245</v>
      </c>
      <c r="BI672" t="s">
        <v>246</v>
      </c>
      <c r="BJ672" t="b">
        <v>0</v>
      </c>
      <c r="BK672" t="s">
        <v>163</v>
      </c>
      <c r="BL672" t="b">
        <v>0</v>
      </c>
      <c r="BM672">
        <v>18</v>
      </c>
      <c r="BN672" t="s">
        <v>164</v>
      </c>
      <c r="BO672" t="s">
        <v>165</v>
      </c>
      <c r="BP672" t="s">
        <v>164</v>
      </c>
      <c r="BQ672" t="s">
        <v>166</v>
      </c>
      <c r="BR672">
        <v>768</v>
      </c>
      <c r="BS672" t="s">
        <v>156</v>
      </c>
      <c r="BT672" t="s">
        <v>174</v>
      </c>
      <c r="BU672" t="s">
        <v>158</v>
      </c>
      <c r="BV672" t="s">
        <v>158</v>
      </c>
      <c r="BW672">
        <v>5</v>
      </c>
      <c r="BX672">
        <v>1</v>
      </c>
      <c r="BY672">
        <v>0</v>
      </c>
      <c r="BZ672">
        <v>5</v>
      </c>
      <c r="CA672" t="s">
        <v>247</v>
      </c>
      <c r="CB672" t="s">
        <v>156</v>
      </c>
      <c r="CC672">
        <v>2</v>
      </c>
      <c r="CD672" t="b">
        <v>0</v>
      </c>
      <c r="CE672" t="s">
        <v>168</v>
      </c>
      <c r="CF672" t="s">
        <v>248</v>
      </c>
      <c r="CG672" t="s">
        <v>158</v>
      </c>
      <c r="CH672">
        <v>0</v>
      </c>
      <c r="CI672">
        <v>1</v>
      </c>
      <c r="CJ672" t="s">
        <v>158</v>
      </c>
      <c r="CK672" t="s">
        <v>203</v>
      </c>
      <c r="CL672" t="s">
        <v>203</v>
      </c>
      <c r="CM672" t="s">
        <v>203</v>
      </c>
      <c r="CN672" t="s">
        <v>203</v>
      </c>
      <c r="CO672" t="s">
        <v>158</v>
      </c>
      <c r="CP672" t="s">
        <v>203</v>
      </c>
      <c r="CQ672">
        <v>1</v>
      </c>
      <c r="CR672">
        <v>1370</v>
      </c>
      <c r="CS672" t="str">
        <f t="shared" si="483"/>
        <v/>
      </c>
      <c r="CT672" t="str">
        <f t="shared" ca="1" si="484"/>
        <v/>
      </c>
      <c r="CU672" t="str">
        <f t="shared" si="485"/>
        <v/>
      </c>
      <c r="CV672" t="str">
        <f t="shared" ca="1" si="486"/>
        <v/>
      </c>
      <c r="CW672" t="str">
        <f t="shared" si="487"/>
        <v/>
      </c>
      <c r="CX672" t="str">
        <f t="shared" ca="1" si="488"/>
        <v/>
      </c>
      <c r="CY672" t="str">
        <f t="shared" si="489"/>
        <v/>
      </c>
      <c r="CZ672" t="str">
        <f t="shared" ca="1" si="490"/>
        <v/>
      </c>
      <c r="DA672" t="str">
        <f t="shared" si="491"/>
        <v/>
      </c>
      <c r="DB672" t="str">
        <f t="shared" ca="1" si="492"/>
        <v/>
      </c>
      <c r="DC672" t="str">
        <f t="shared" si="493"/>
        <v/>
      </c>
      <c r="DD672" t="str">
        <f t="shared" ca="1" si="494"/>
        <v/>
      </c>
      <c r="DE672" t="str">
        <f t="shared" si="495"/>
        <v/>
      </c>
      <c r="DF672" t="str">
        <f t="shared" ca="1" si="496"/>
        <v/>
      </c>
      <c r="DG672" t="str">
        <f t="shared" si="497"/>
        <v/>
      </c>
      <c r="DH672" t="str">
        <f t="shared" ca="1" si="498"/>
        <v/>
      </c>
      <c r="DI672" t="str">
        <f t="shared" si="499"/>
        <v/>
      </c>
      <c r="DJ672" t="str">
        <f t="shared" ca="1" si="500"/>
        <v/>
      </c>
      <c r="DK672" t="str">
        <f t="shared" si="501"/>
        <v/>
      </c>
      <c r="DL672" t="str">
        <f t="shared" ca="1" si="502"/>
        <v/>
      </c>
      <c r="DM672" t="str">
        <f t="shared" si="503"/>
        <v/>
      </c>
      <c r="DN672" t="str">
        <f t="shared" ca="1" si="504"/>
        <v/>
      </c>
      <c r="DO672" t="str">
        <f t="shared" si="505"/>
        <v/>
      </c>
      <c r="DP672" t="str">
        <f t="shared" ca="1" si="506"/>
        <v/>
      </c>
      <c r="DQ672" t="str">
        <f t="shared" si="507"/>
        <v/>
      </c>
      <c r="DR672" t="str">
        <f t="shared" ca="1" si="508"/>
        <v/>
      </c>
      <c r="DS672" t="str">
        <f t="shared" si="509"/>
        <v/>
      </c>
      <c r="DT672" t="str">
        <f t="shared" ca="1" si="510"/>
        <v/>
      </c>
      <c r="DU672" t="str">
        <f t="shared" si="511"/>
        <v/>
      </c>
      <c r="DV672" t="str">
        <f t="shared" ca="1" si="512"/>
        <v/>
      </c>
      <c r="DW672" t="str">
        <f t="shared" si="513"/>
        <v/>
      </c>
      <c r="DX672" t="str">
        <f t="shared" ca="1" si="514"/>
        <v/>
      </c>
      <c r="DY672" t="str">
        <f t="shared" si="515"/>
        <v/>
      </c>
      <c r="DZ672" t="str">
        <f t="shared" ca="1" si="516"/>
        <v/>
      </c>
      <c r="EA672" t="str">
        <f t="shared" si="517"/>
        <v/>
      </c>
      <c r="EB672" t="str">
        <f t="shared" ca="1" si="518"/>
        <v/>
      </c>
      <c r="EC672" t="str">
        <f t="shared" si="519"/>
        <v/>
      </c>
      <c r="ED672" t="str">
        <f t="shared" ca="1" si="520"/>
        <v/>
      </c>
      <c r="EE672" t="str">
        <f t="shared" si="521"/>
        <v/>
      </c>
      <c r="EF672" t="str">
        <f t="shared" ca="1" si="522"/>
        <v/>
      </c>
      <c r="EG672" t="str">
        <f t="shared" si="523"/>
        <v/>
      </c>
      <c r="EH672" t="str">
        <f t="shared" ca="1" si="524"/>
        <v/>
      </c>
      <c r="EI672" t="str">
        <f t="shared" si="525"/>
        <v/>
      </c>
      <c r="EJ672" t="str">
        <f t="shared" ca="1" si="526"/>
        <v/>
      </c>
      <c r="EK672" t="str">
        <f t="shared" ca="1" si="529"/>
        <v/>
      </c>
      <c r="EL672" t="s">
        <v>924</v>
      </c>
      <c r="EM672" t="s">
        <v>158</v>
      </c>
      <c r="EN672">
        <v>5404</v>
      </c>
      <c r="EO672">
        <v>6058</v>
      </c>
      <c r="EP672">
        <v>1165</v>
      </c>
      <c r="EQ672">
        <v>12710</v>
      </c>
      <c r="ER672" t="s">
        <v>158</v>
      </c>
      <c r="ES672">
        <v>37107</v>
      </c>
      <c r="ET672">
        <v>1370</v>
      </c>
      <c r="EU672">
        <v>2</v>
      </c>
      <c r="EV672" t="s">
        <v>156</v>
      </c>
      <c r="EW672">
        <v>1024</v>
      </c>
      <c r="EX672">
        <v>2</v>
      </c>
      <c r="EY672">
        <v>48000</v>
      </c>
      <c r="EZ672">
        <v>-16</v>
      </c>
      <c r="FA672" t="s">
        <v>170</v>
      </c>
      <c r="FB672">
        <v>7</v>
      </c>
      <c r="FC672" t="s">
        <v>199</v>
      </c>
      <c r="FF672" t="s">
        <v>158</v>
      </c>
      <c r="FG672">
        <v>186106</v>
      </c>
      <c r="FH672">
        <v>16343</v>
      </c>
      <c r="FI672" t="s">
        <v>158</v>
      </c>
      <c r="FJ672" t="s">
        <v>158</v>
      </c>
      <c r="FK672">
        <v>186095</v>
      </c>
      <c r="FL672">
        <v>270006</v>
      </c>
      <c r="FM672" t="s">
        <v>158</v>
      </c>
      <c r="FN672">
        <v>266418</v>
      </c>
      <c r="FO672">
        <v>191532</v>
      </c>
      <c r="FP672">
        <v>234841</v>
      </c>
      <c r="FQ672">
        <v>2987</v>
      </c>
      <c r="FR672">
        <v>2903</v>
      </c>
      <c r="FS672" t="s">
        <v>158</v>
      </c>
      <c r="FT672">
        <v>191529</v>
      </c>
      <c r="FU672">
        <v>191529</v>
      </c>
      <c r="FV672">
        <v>2982</v>
      </c>
      <c r="FW672" t="s">
        <v>158</v>
      </c>
      <c r="FX672" t="s">
        <v>158</v>
      </c>
      <c r="FY672">
        <v>271377</v>
      </c>
      <c r="FZ672">
        <v>197590</v>
      </c>
      <c r="GA672">
        <v>236007</v>
      </c>
      <c r="GB672">
        <v>197730</v>
      </c>
      <c r="GC672">
        <v>270006</v>
      </c>
      <c r="GD672">
        <v>268418</v>
      </c>
      <c r="GE672">
        <v>271377</v>
      </c>
      <c r="GF672" t="s">
        <v>158</v>
      </c>
      <c r="GG672">
        <v>266413</v>
      </c>
      <c r="GH672" t="s">
        <v>158</v>
      </c>
      <c r="GI672" t="s">
        <v>158</v>
      </c>
      <c r="GJ672" t="s">
        <v>172</v>
      </c>
      <c r="GK672">
        <v>0</v>
      </c>
      <c r="GL672" t="s">
        <v>285</v>
      </c>
      <c r="GM672">
        <v>6</v>
      </c>
      <c r="GN672" t="s">
        <v>158</v>
      </c>
      <c r="GO672" t="s">
        <v>166</v>
      </c>
      <c r="GP672">
        <v>1024</v>
      </c>
      <c r="GQ672">
        <v>-9</v>
      </c>
      <c r="GR672">
        <v>-326</v>
      </c>
      <c r="GS672">
        <f t="shared" si="527"/>
        <v>6</v>
      </c>
      <c r="GT672" t="str">
        <f t="shared" si="482"/>
        <v>training</v>
      </c>
    </row>
    <row r="673" spans="1:202" x14ac:dyDescent="0.2">
      <c r="A673" t="s">
        <v>154</v>
      </c>
      <c r="B673" t="s">
        <v>154</v>
      </c>
      <c r="C673">
        <v>2572</v>
      </c>
      <c r="D673">
        <v>2572</v>
      </c>
      <c r="E673" t="s">
        <v>155</v>
      </c>
      <c r="F673" t="s">
        <v>156</v>
      </c>
      <c r="G673" t="s">
        <v>156</v>
      </c>
      <c r="H673" t="s">
        <v>156</v>
      </c>
      <c r="I673">
        <v>0</v>
      </c>
      <c r="J673" t="s">
        <v>157</v>
      </c>
      <c r="K673">
        <v>1</v>
      </c>
      <c r="L673" t="s">
        <v>154</v>
      </c>
      <c r="M673" t="s">
        <v>154</v>
      </c>
      <c r="N673" t="s">
        <v>154</v>
      </c>
      <c r="O673" t="s">
        <v>158</v>
      </c>
      <c r="P673" t="s">
        <v>154</v>
      </c>
      <c r="Q673" t="s">
        <v>154</v>
      </c>
      <c r="R673" t="s">
        <v>158</v>
      </c>
      <c r="S673">
        <v>0</v>
      </c>
      <c r="T673">
        <v>0</v>
      </c>
      <c r="U673">
        <v>0</v>
      </c>
      <c r="V673" t="s">
        <v>158</v>
      </c>
      <c r="W673" t="s">
        <v>158</v>
      </c>
      <c r="X673">
        <v>1</v>
      </c>
      <c r="Y673">
        <v>13</v>
      </c>
      <c r="Z673">
        <v>0</v>
      </c>
      <c r="AA673">
        <v>13</v>
      </c>
      <c r="AB673">
        <v>1</v>
      </c>
      <c r="AC673">
        <v>1</v>
      </c>
      <c r="AD673">
        <v>0</v>
      </c>
      <c r="AE673">
        <v>0</v>
      </c>
      <c r="AF673" t="s">
        <v>158</v>
      </c>
      <c r="AG673">
        <v>1</v>
      </c>
      <c r="AH673">
        <v>1</v>
      </c>
      <c r="AI673">
        <v>0</v>
      </c>
      <c r="AJ673" t="s">
        <v>158</v>
      </c>
      <c r="AK673" t="s">
        <v>158</v>
      </c>
      <c r="AL673">
        <v>13</v>
      </c>
      <c r="AM673">
        <v>1</v>
      </c>
      <c r="AN673">
        <v>1</v>
      </c>
      <c r="AO673">
        <v>1</v>
      </c>
      <c r="AP673">
        <v>13</v>
      </c>
      <c r="AQ673">
        <v>13</v>
      </c>
      <c r="AR673">
        <v>13</v>
      </c>
      <c r="AU673">
        <v>1</v>
      </c>
      <c r="AV673">
        <v>13</v>
      </c>
      <c r="AW673" t="s">
        <v>158</v>
      </c>
      <c r="AX673">
        <v>0</v>
      </c>
      <c r="AY673" t="s">
        <v>159</v>
      </c>
      <c r="AZ673" t="s">
        <v>286</v>
      </c>
      <c r="BA673" t="s">
        <v>271</v>
      </c>
      <c r="BB673" t="s">
        <v>244</v>
      </c>
      <c r="BC673" t="s">
        <v>161</v>
      </c>
      <c r="BD673" t="b">
        <v>0</v>
      </c>
      <c r="BE673" t="s">
        <v>158</v>
      </c>
      <c r="BF673" t="b">
        <v>0</v>
      </c>
      <c r="BH673" t="s">
        <v>245</v>
      </c>
      <c r="BI673" t="s">
        <v>246</v>
      </c>
      <c r="BJ673" t="b">
        <v>0</v>
      </c>
      <c r="BK673" t="s">
        <v>163</v>
      </c>
      <c r="BL673" t="b">
        <v>0</v>
      </c>
      <c r="BM673">
        <v>18</v>
      </c>
      <c r="BN673" t="s">
        <v>164</v>
      </c>
      <c r="BO673" t="s">
        <v>165</v>
      </c>
      <c r="BP673" t="s">
        <v>164</v>
      </c>
      <c r="BQ673" t="s">
        <v>166</v>
      </c>
      <c r="BR673">
        <v>768</v>
      </c>
      <c r="BS673" t="s">
        <v>156</v>
      </c>
      <c r="BT673" t="s">
        <v>173</v>
      </c>
      <c r="BU673" t="s">
        <v>158</v>
      </c>
      <c r="BV673" t="s">
        <v>158</v>
      </c>
      <c r="BW673">
        <v>6</v>
      </c>
      <c r="BX673">
        <v>1</v>
      </c>
      <c r="BY673">
        <v>0</v>
      </c>
      <c r="BZ673">
        <v>6</v>
      </c>
      <c r="CA673" t="s">
        <v>247</v>
      </c>
      <c r="CB673" t="s">
        <v>156</v>
      </c>
      <c r="CC673">
        <v>3</v>
      </c>
      <c r="CD673" t="b">
        <v>0</v>
      </c>
      <c r="CE673" t="s">
        <v>168</v>
      </c>
      <c r="CF673" t="s">
        <v>248</v>
      </c>
      <c r="CG673" t="s">
        <v>158</v>
      </c>
      <c r="CH673">
        <v>0</v>
      </c>
      <c r="CI673">
        <v>1</v>
      </c>
      <c r="CJ673" t="s">
        <v>158</v>
      </c>
      <c r="CK673" t="s">
        <v>203</v>
      </c>
      <c r="CL673" t="s">
        <v>203</v>
      </c>
      <c r="CM673" t="s">
        <v>203</v>
      </c>
      <c r="CN673" t="s">
        <v>203</v>
      </c>
      <c r="CO673" t="s">
        <v>158</v>
      </c>
      <c r="CP673" t="s">
        <v>203</v>
      </c>
      <c r="CQ673">
        <v>1</v>
      </c>
      <c r="CR673">
        <v>4720</v>
      </c>
      <c r="CS673" t="str">
        <f t="shared" si="483"/>
        <v/>
      </c>
      <c r="CT673" t="str">
        <f t="shared" ca="1" si="484"/>
        <v/>
      </c>
      <c r="CU673" t="str">
        <f t="shared" si="485"/>
        <v/>
      </c>
      <c r="CV673" t="str">
        <f t="shared" ca="1" si="486"/>
        <v/>
      </c>
      <c r="CW673" t="str">
        <f t="shared" si="487"/>
        <v/>
      </c>
      <c r="CX673" t="str">
        <f t="shared" ca="1" si="488"/>
        <v/>
      </c>
      <c r="CY673" t="str">
        <f t="shared" si="489"/>
        <v/>
      </c>
      <c r="CZ673" t="str">
        <f t="shared" ca="1" si="490"/>
        <v/>
      </c>
      <c r="DA673" t="str">
        <f t="shared" si="491"/>
        <v/>
      </c>
      <c r="DB673" t="str">
        <f t="shared" ca="1" si="492"/>
        <v/>
      </c>
      <c r="DC673" t="str">
        <f t="shared" si="493"/>
        <v/>
      </c>
      <c r="DD673" t="str">
        <f t="shared" ca="1" si="494"/>
        <v/>
      </c>
      <c r="DE673" t="str">
        <f t="shared" si="495"/>
        <v/>
      </c>
      <c r="DF673" t="str">
        <f t="shared" ca="1" si="496"/>
        <v/>
      </c>
      <c r="DG673" t="str">
        <f t="shared" si="497"/>
        <v/>
      </c>
      <c r="DH673" t="str">
        <f t="shared" ca="1" si="498"/>
        <v/>
      </c>
      <c r="DI673" t="str">
        <f t="shared" si="499"/>
        <v/>
      </c>
      <c r="DJ673" t="str">
        <f t="shared" ca="1" si="500"/>
        <v/>
      </c>
      <c r="DK673" t="str">
        <f t="shared" si="501"/>
        <v/>
      </c>
      <c r="DL673" t="str">
        <f t="shared" ca="1" si="502"/>
        <v/>
      </c>
      <c r="DM673" t="str">
        <f t="shared" si="503"/>
        <v/>
      </c>
      <c r="DN673" t="str">
        <f t="shared" ca="1" si="504"/>
        <v/>
      </c>
      <c r="DO673" t="str">
        <f t="shared" si="505"/>
        <v/>
      </c>
      <c r="DP673" t="str">
        <f t="shared" ca="1" si="506"/>
        <v/>
      </c>
      <c r="DQ673" t="str">
        <f t="shared" si="507"/>
        <v/>
      </c>
      <c r="DR673" t="str">
        <f t="shared" ca="1" si="508"/>
        <v/>
      </c>
      <c r="DS673" t="str">
        <f t="shared" si="509"/>
        <v/>
      </c>
      <c r="DT673" t="str">
        <f t="shared" ca="1" si="510"/>
        <v/>
      </c>
      <c r="DU673" t="str">
        <f t="shared" si="511"/>
        <v/>
      </c>
      <c r="DV673" t="str">
        <f t="shared" ca="1" si="512"/>
        <v/>
      </c>
      <c r="DW673" t="str">
        <f t="shared" si="513"/>
        <v/>
      </c>
      <c r="DX673" t="str">
        <f t="shared" ca="1" si="514"/>
        <v/>
      </c>
      <c r="DY673" t="str">
        <f t="shared" si="515"/>
        <v/>
      </c>
      <c r="DZ673" t="str">
        <f t="shared" ca="1" si="516"/>
        <v/>
      </c>
      <c r="EA673" t="str">
        <f t="shared" si="517"/>
        <v/>
      </c>
      <c r="EB673" t="str">
        <f t="shared" ca="1" si="518"/>
        <v/>
      </c>
      <c r="EC673" t="str">
        <f t="shared" si="519"/>
        <v/>
      </c>
      <c r="ED673" t="str">
        <f t="shared" ca="1" si="520"/>
        <v/>
      </c>
      <c r="EE673" t="str">
        <f t="shared" si="521"/>
        <v/>
      </c>
      <c r="EF673" t="str">
        <f t="shared" ca="1" si="522"/>
        <v/>
      </c>
      <c r="EG673" t="str">
        <f t="shared" si="523"/>
        <v/>
      </c>
      <c r="EH673" t="str">
        <f t="shared" ca="1" si="524"/>
        <v/>
      </c>
      <c r="EI673" t="str">
        <f t="shared" si="525"/>
        <v/>
      </c>
      <c r="EJ673" t="str">
        <f t="shared" ca="1" si="526"/>
        <v/>
      </c>
      <c r="EK673" t="str">
        <f t="shared" ca="1" si="529"/>
        <v/>
      </c>
      <c r="EL673" t="s">
        <v>924</v>
      </c>
      <c r="EM673" t="s">
        <v>158</v>
      </c>
      <c r="EN673">
        <v>5404</v>
      </c>
      <c r="EO673">
        <v>6058</v>
      </c>
      <c r="EP673">
        <v>1165</v>
      </c>
      <c r="EQ673">
        <v>12710</v>
      </c>
      <c r="ER673" t="s">
        <v>158</v>
      </c>
      <c r="ES673">
        <v>37107</v>
      </c>
      <c r="ET673">
        <v>4720</v>
      </c>
      <c r="EU673">
        <v>2</v>
      </c>
      <c r="EV673" t="s">
        <v>156</v>
      </c>
      <c r="EW673">
        <v>1024</v>
      </c>
      <c r="EX673">
        <v>2</v>
      </c>
      <c r="EY673">
        <v>48000</v>
      </c>
      <c r="EZ673">
        <v>-16</v>
      </c>
      <c r="FA673" t="s">
        <v>170</v>
      </c>
      <c r="FB673">
        <v>7</v>
      </c>
      <c r="FC673" t="s">
        <v>199</v>
      </c>
      <c r="FF673" t="s">
        <v>158</v>
      </c>
      <c r="FG673">
        <v>186106</v>
      </c>
      <c r="FH673">
        <v>16343</v>
      </c>
      <c r="FI673" t="s">
        <v>158</v>
      </c>
      <c r="FJ673" t="s">
        <v>158</v>
      </c>
      <c r="FK673">
        <v>186095</v>
      </c>
      <c r="FL673">
        <v>275056</v>
      </c>
      <c r="FM673" t="s">
        <v>158</v>
      </c>
      <c r="FN673">
        <v>271520</v>
      </c>
      <c r="FO673">
        <v>191532</v>
      </c>
      <c r="FP673">
        <v>234841</v>
      </c>
      <c r="FQ673">
        <v>2987</v>
      </c>
      <c r="FR673">
        <v>2903</v>
      </c>
      <c r="FS673" t="s">
        <v>158</v>
      </c>
      <c r="FT673">
        <v>191529</v>
      </c>
      <c r="FU673">
        <v>191529</v>
      </c>
      <c r="FV673">
        <v>2982</v>
      </c>
      <c r="FW673" t="s">
        <v>158</v>
      </c>
      <c r="FX673" t="s">
        <v>158</v>
      </c>
      <c r="FY673">
        <v>279777</v>
      </c>
      <c r="FZ673">
        <v>197590</v>
      </c>
      <c r="GA673">
        <v>236007</v>
      </c>
      <c r="GB673">
        <v>197730</v>
      </c>
      <c r="GC673">
        <v>275056</v>
      </c>
      <c r="GD673">
        <v>273520</v>
      </c>
      <c r="GE673">
        <v>279777</v>
      </c>
      <c r="GF673" t="s">
        <v>158</v>
      </c>
      <c r="GG673">
        <v>271516</v>
      </c>
      <c r="GH673" t="s">
        <v>158</v>
      </c>
      <c r="GI673" t="s">
        <v>158</v>
      </c>
      <c r="GJ673" t="s">
        <v>172</v>
      </c>
      <c r="GK673">
        <v>0</v>
      </c>
      <c r="GL673" t="s">
        <v>287</v>
      </c>
      <c r="GM673">
        <v>7</v>
      </c>
      <c r="GN673" t="s">
        <v>158</v>
      </c>
      <c r="GO673" t="s">
        <v>166</v>
      </c>
      <c r="GP673">
        <v>1024</v>
      </c>
      <c r="GQ673">
        <v>-50</v>
      </c>
      <c r="GR673">
        <v>180</v>
      </c>
      <c r="GS673">
        <f t="shared" si="527"/>
        <v>7</v>
      </c>
      <c r="GT673" t="str">
        <f t="shared" si="482"/>
        <v>training</v>
      </c>
    </row>
    <row r="674" spans="1:202" x14ac:dyDescent="0.2">
      <c r="A674" t="s">
        <v>154</v>
      </c>
      <c r="B674" t="s">
        <v>154</v>
      </c>
      <c r="C674">
        <v>5324</v>
      </c>
      <c r="D674">
        <v>5324</v>
      </c>
      <c r="E674" t="s">
        <v>155</v>
      </c>
      <c r="F674" t="s">
        <v>156</v>
      </c>
      <c r="G674" t="s">
        <v>156</v>
      </c>
      <c r="H674" t="s">
        <v>156</v>
      </c>
      <c r="I674">
        <v>0</v>
      </c>
      <c r="J674" t="s">
        <v>157</v>
      </c>
      <c r="K674">
        <v>1</v>
      </c>
      <c r="L674" t="s">
        <v>154</v>
      </c>
      <c r="M674" t="s">
        <v>154</v>
      </c>
      <c r="N674" t="s">
        <v>154</v>
      </c>
      <c r="O674" t="s">
        <v>158</v>
      </c>
      <c r="P674" t="s">
        <v>154</v>
      </c>
      <c r="Q674" t="s">
        <v>154</v>
      </c>
      <c r="R674" t="s">
        <v>158</v>
      </c>
      <c r="S674">
        <v>0</v>
      </c>
      <c r="T674">
        <v>1</v>
      </c>
      <c r="U674">
        <v>0</v>
      </c>
      <c r="V674" t="s">
        <v>158</v>
      </c>
      <c r="W674" t="s">
        <v>158</v>
      </c>
      <c r="X674">
        <v>2</v>
      </c>
      <c r="Y674">
        <v>14</v>
      </c>
      <c r="Z674">
        <v>0</v>
      </c>
      <c r="AA674">
        <v>14</v>
      </c>
      <c r="AB674">
        <v>2</v>
      </c>
      <c r="AC674">
        <v>2</v>
      </c>
      <c r="AD674">
        <v>0</v>
      </c>
      <c r="AE674">
        <v>0</v>
      </c>
      <c r="AF674" t="s">
        <v>158</v>
      </c>
      <c r="AG674">
        <v>2</v>
      </c>
      <c r="AH674">
        <v>2</v>
      </c>
      <c r="AI674">
        <v>0</v>
      </c>
      <c r="AJ674" t="s">
        <v>158</v>
      </c>
      <c r="AK674" t="s">
        <v>158</v>
      </c>
      <c r="AL674">
        <v>14</v>
      </c>
      <c r="AM674">
        <v>2</v>
      </c>
      <c r="AN674">
        <v>2</v>
      </c>
      <c r="AO674">
        <v>2</v>
      </c>
      <c r="AP674">
        <v>14</v>
      </c>
      <c r="AQ674">
        <v>14</v>
      </c>
      <c r="AR674">
        <v>14</v>
      </c>
      <c r="AU674">
        <v>2</v>
      </c>
      <c r="AV674">
        <v>14</v>
      </c>
      <c r="AW674" t="s">
        <v>158</v>
      </c>
      <c r="AX674">
        <v>0</v>
      </c>
      <c r="AY674" t="s">
        <v>159</v>
      </c>
      <c r="AZ674" t="s">
        <v>288</v>
      </c>
      <c r="BA674" t="s">
        <v>289</v>
      </c>
      <c r="BB674" t="s">
        <v>244</v>
      </c>
      <c r="BC674" t="s">
        <v>161</v>
      </c>
      <c r="BD674" t="b">
        <v>0</v>
      </c>
      <c r="BE674" t="s">
        <v>158</v>
      </c>
      <c r="BF674" t="b">
        <v>0</v>
      </c>
      <c r="BH674" t="s">
        <v>245</v>
      </c>
      <c r="BI674" t="s">
        <v>246</v>
      </c>
      <c r="BJ674" t="b">
        <v>0</v>
      </c>
      <c r="BK674" t="s">
        <v>163</v>
      </c>
      <c r="BL674" t="b">
        <v>0</v>
      </c>
      <c r="BM674">
        <v>18</v>
      </c>
      <c r="BN674" t="s">
        <v>164</v>
      </c>
      <c r="BO674" t="s">
        <v>165</v>
      </c>
      <c r="BP674" t="s">
        <v>164</v>
      </c>
      <c r="BQ674" t="s">
        <v>166</v>
      </c>
      <c r="BR674">
        <v>768</v>
      </c>
      <c r="BS674" t="s">
        <v>156</v>
      </c>
      <c r="BT674" t="s">
        <v>175</v>
      </c>
      <c r="BU674" t="s">
        <v>158</v>
      </c>
      <c r="BV674" t="s">
        <v>158</v>
      </c>
      <c r="BW674">
        <v>0</v>
      </c>
      <c r="BX674">
        <v>2</v>
      </c>
      <c r="BY674">
        <v>0</v>
      </c>
      <c r="BZ674">
        <v>0</v>
      </c>
      <c r="CA674" t="s">
        <v>247</v>
      </c>
      <c r="CB674" t="s">
        <v>156</v>
      </c>
      <c r="CC674">
        <v>1</v>
      </c>
      <c r="CD674" t="b">
        <v>0</v>
      </c>
      <c r="CE674" t="s">
        <v>168</v>
      </c>
      <c r="CF674" t="s">
        <v>248</v>
      </c>
      <c r="CG674" t="s">
        <v>158</v>
      </c>
      <c r="CH674">
        <v>0</v>
      </c>
      <c r="CI674">
        <v>1</v>
      </c>
      <c r="CJ674" t="s">
        <v>158</v>
      </c>
      <c r="CK674" t="s">
        <v>203</v>
      </c>
      <c r="CL674" t="s">
        <v>203</v>
      </c>
      <c r="CM674" t="s">
        <v>203</v>
      </c>
      <c r="CN674" t="s">
        <v>203</v>
      </c>
      <c r="CO674" t="s">
        <v>158</v>
      </c>
      <c r="CP674" t="s">
        <v>203</v>
      </c>
      <c r="CQ674">
        <v>1</v>
      </c>
      <c r="CR674">
        <v>5324</v>
      </c>
      <c r="CS674" t="str">
        <f t="shared" si="483"/>
        <v/>
      </c>
      <c r="CT674" t="str">
        <f t="shared" ca="1" si="484"/>
        <v/>
      </c>
      <c r="CU674" t="str">
        <f t="shared" si="485"/>
        <v/>
      </c>
      <c r="CV674" t="str">
        <f t="shared" ca="1" si="486"/>
        <v/>
      </c>
      <c r="CW674" t="str">
        <f t="shared" si="487"/>
        <v/>
      </c>
      <c r="CX674" t="str">
        <f t="shared" ca="1" si="488"/>
        <v/>
      </c>
      <c r="CY674" t="str">
        <f t="shared" si="489"/>
        <v/>
      </c>
      <c r="CZ674" t="str">
        <f t="shared" ca="1" si="490"/>
        <v/>
      </c>
      <c r="DA674" t="str">
        <f t="shared" si="491"/>
        <v/>
      </c>
      <c r="DB674" t="str">
        <f t="shared" ca="1" si="492"/>
        <v/>
      </c>
      <c r="DC674" t="str">
        <f t="shared" si="493"/>
        <v/>
      </c>
      <c r="DD674" t="str">
        <f t="shared" ca="1" si="494"/>
        <v/>
      </c>
      <c r="DE674" t="str">
        <f t="shared" si="495"/>
        <v/>
      </c>
      <c r="DF674" t="str">
        <f t="shared" ca="1" si="496"/>
        <v/>
      </c>
      <c r="DG674" t="str">
        <f t="shared" si="497"/>
        <v/>
      </c>
      <c r="DH674" t="str">
        <f t="shared" ca="1" si="498"/>
        <v/>
      </c>
      <c r="DI674" t="str">
        <f t="shared" si="499"/>
        <v/>
      </c>
      <c r="DJ674" t="str">
        <f t="shared" ca="1" si="500"/>
        <v/>
      </c>
      <c r="DK674" t="str">
        <f t="shared" si="501"/>
        <v/>
      </c>
      <c r="DL674" t="str">
        <f t="shared" ca="1" si="502"/>
        <v/>
      </c>
      <c r="DM674" t="str">
        <f t="shared" si="503"/>
        <v/>
      </c>
      <c r="DN674" t="str">
        <f t="shared" ca="1" si="504"/>
        <v/>
      </c>
      <c r="DO674" t="str">
        <f t="shared" si="505"/>
        <v/>
      </c>
      <c r="DP674" t="str">
        <f t="shared" ca="1" si="506"/>
        <v/>
      </c>
      <c r="DQ674" t="str">
        <f t="shared" si="507"/>
        <v/>
      </c>
      <c r="DR674" t="str">
        <f t="shared" ca="1" si="508"/>
        <v/>
      </c>
      <c r="DS674" t="str">
        <f t="shared" si="509"/>
        <v/>
      </c>
      <c r="DT674" t="str">
        <f t="shared" ca="1" si="510"/>
        <v/>
      </c>
      <c r="DU674" t="str">
        <f t="shared" si="511"/>
        <v/>
      </c>
      <c r="DV674" t="str">
        <f t="shared" ca="1" si="512"/>
        <v/>
      </c>
      <c r="DW674" t="str">
        <f t="shared" si="513"/>
        <v/>
      </c>
      <c r="DX674" t="str">
        <f t="shared" ca="1" si="514"/>
        <v/>
      </c>
      <c r="DY674" t="str">
        <f t="shared" si="515"/>
        <v/>
      </c>
      <c r="DZ674" t="str">
        <f t="shared" ca="1" si="516"/>
        <v/>
      </c>
      <c r="EA674" t="str">
        <f t="shared" si="517"/>
        <v/>
      </c>
      <c r="EB674" t="str">
        <f t="shared" ca="1" si="518"/>
        <v/>
      </c>
      <c r="EC674" t="str">
        <f t="shared" si="519"/>
        <v/>
      </c>
      <c r="ED674" t="str">
        <f t="shared" ca="1" si="520"/>
        <v/>
      </c>
      <c r="EE674" t="str">
        <f t="shared" si="521"/>
        <v/>
      </c>
      <c r="EF674" t="str">
        <f t="shared" ca="1" si="522"/>
        <v/>
      </c>
      <c r="EG674" t="str">
        <f t="shared" si="523"/>
        <v/>
      </c>
      <c r="EH674" t="str">
        <f t="shared" ca="1" si="524"/>
        <v/>
      </c>
      <c r="EI674" t="str">
        <f t="shared" si="525"/>
        <v/>
      </c>
      <c r="EJ674" t="str">
        <f t="shared" ca="1" si="526"/>
        <v/>
      </c>
      <c r="EK674" t="str">
        <f t="shared" ca="1" si="529"/>
        <v/>
      </c>
      <c r="EL674" t="s">
        <v>924</v>
      </c>
      <c r="EM674" t="s">
        <v>158</v>
      </c>
      <c r="EN674">
        <v>3554</v>
      </c>
      <c r="EO674">
        <v>2306</v>
      </c>
      <c r="EP674">
        <v>637</v>
      </c>
      <c r="EQ674">
        <v>12710</v>
      </c>
      <c r="ER674" t="s">
        <v>158</v>
      </c>
      <c r="ES674">
        <v>9120</v>
      </c>
      <c r="ET674">
        <v>5324</v>
      </c>
      <c r="EU674">
        <v>2</v>
      </c>
      <c r="EV674" t="s">
        <v>156</v>
      </c>
      <c r="EW674">
        <v>1024</v>
      </c>
      <c r="EX674">
        <v>2</v>
      </c>
      <c r="EY674">
        <v>48000</v>
      </c>
      <c r="EZ674">
        <v>-16</v>
      </c>
      <c r="FA674" t="s">
        <v>170</v>
      </c>
      <c r="FB674">
        <v>7</v>
      </c>
      <c r="FC674" t="s">
        <v>199</v>
      </c>
      <c r="FF674" t="s">
        <v>158</v>
      </c>
      <c r="FG674">
        <v>279788</v>
      </c>
      <c r="FH674">
        <v>16343</v>
      </c>
      <c r="FI674" t="s">
        <v>158</v>
      </c>
      <c r="FJ674" t="s">
        <v>158</v>
      </c>
      <c r="FK674">
        <v>279778</v>
      </c>
      <c r="FL674">
        <v>299019</v>
      </c>
      <c r="FM674" t="s">
        <v>158</v>
      </c>
      <c r="FN674">
        <v>295710</v>
      </c>
      <c r="FO674">
        <v>283362</v>
      </c>
      <c r="FP674">
        <v>294931</v>
      </c>
      <c r="FQ674">
        <v>2987</v>
      </c>
      <c r="FR674">
        <v>2903</v>
      </c>
      <c r="FS674" t="s">
        <v>158</v>
      </c>
      <c r="FT674">
        <v>283360</v>
      </c>
      <c r="FU674">
        <v>283360</v>
      </c>
      <c r="FV674">
        <v>2982</v>
      </c>
      <c r="FW674" t="s">
        <v>158</v>
      </c>
      <c r="FX674" t="s">
        <v>158</v>
      </c>
      <c r="FY674">
        <v>304344</v>
      </c>
      <c r="FZ674">
        <v>285669</v>
      </c>
      <c r="GA674">
        <v>295569</v>
      </c>
      <c r="GB674">
        <v>285808</v>
      </c>
      <c r="GC674">
        <v>299019</v>
      </c>
      <c r="GD674">
        <v>297710</v>
      </c>
      <c r="GE674">
        <v>304344</v>
      </c>
      <c r="GF674" t="s">
        <v>158</v>
      </c>
      <c r="GG674">
        <v>295708</v>
      </c>
      <c r="GH674" t="s">
        <v>158</v>
      </c>
      <c r="GI674" t="s">
        <v>158</v>
      </c>
      <c r="GJ674" t="s">
        <v>172</v>
      </c>
      <c r="GK674">
        <v>0</v>
      </c>
      <c r="GL674" t="s">
        <v>290</v>
      </c>
      <c r="GM674">
        <v>1</v>
      </c>
      <c r="GN674" t="s">
        <v>158</v>
      </c>
      <c r="GO674" t="s">
        <v>166</v>
      </c>
      <c r="GP674">
        <v>1024</v>
      </c>
      <c r="GQ674">
        <v>-115</v>
      </c>
      <c r="GR674">
        <v>165</v>
      </c>
      <c r="GS674">
        <f t="shared" si="527"/>
        <v>1</v>
      </c>
      <c r="GT674" t="str">
        <f t="shared" si="482"/>
        <v>training</v>
      </c>
    </row>
    <row r="675" spans="1:202" x14ac:dyDescent="0.2">
      <c r="A675" t="s">
        <v>154</v>
      </c>
      <c r="B675" t="s">
        <v>154</v>
      </c>
      <c r="C675">
        <v>3472</v>
      </c>
      <c r="D675">
        <v>3472</v>
      </c>
      <c r="E675" t="s">
        <v>155</v>
      </c>
      <c r="F675" t="s">
        <v>156</v>
      </c>
      <c r="G675" t="s">
        <v>156</v>
      </c>
      <c r="H675" t="s">
        <v>156</v>
      </c>
      <c r="I675">
        <v>0</v>
      </c>
      <c r="J675" t="s">
        <v>157</v>
      </c>
      <c r="K675">
        <v>1</v>
      </c>
      <c r="L675" t="s">
        <v>154</v>
      </c>
      <c r="M675" t="s">
        <v>154</v>
      </c>
      <c r="N675" t="s">
        <v>154</v>
      </c>
      <c r="O675" t="s">
        <v>158</v>
      </c>
      <c r="P675" t="s">
        <v>154</v>
      </c>
      <c r="Q675" t="s">
        <v>154</v>
      </c>
      <c r="R675" t="s">
        <v>158</v>
      </c>
      <c r="S675">
        <v>0</v>
      </c>
      <c r="T675">
        <v>1</v>
      </c>
      <c r="U675">
        <v>0</v>
      </c>
      <c r="V675" t="s">
        <v>158</v>
      </c>
      <c r="W675" t="s">
        <v>158</v>
      </c>
      <c r="X675">
        <v>2</v>
      </c>
      <c r="Y675">
        <v>15</v>
      </c>
      <c r="Z675">
        <v>0</v>
      </c>
      <c r="AA675">
        <v>15</v>
      </c>
      <c r="AB675">
        <v>2</v>
      </c>
      <c r="AC675">
        <v>2</v>
      </c>
      <c r="AD675">
        <v>0</v>
      </c>
      <c r="AE675">
        <v>0</v>
      </c>
      <c r="AF675" t="s">
        <v>158</v>
      </c>
      <c r="AG675">
        <v>2</v>
      </c>
      <c r="AH675">
        <v>2</v>
      </c>
      <c r="AI675">
        <v>0</v>
      </c>
      <c r="AJ675" t="s">
        <v>158</v>
      </c>
      <c r="AK675" t="s">
        <v>158</v>
      </c>
      <c r="AL675">
        <v>15</v>
      </c>
      <c r="AM675">
        <v>2</v>
      </c>
      <c r="AN675">
        <v>2</v>
      </c>
      <c r="AO675">
        <v>2</v>
      </c>
      <c r="AP675">
        <v>15</v>
      </c>
      <c r="AQ675">
        <v>15</v>
      </c>
      <c r="AR675">
        <v>15</v>
      </c>
      <c r="AU675">
        <v>2</v>
      </c>
      <c r="AV675">
        <v>15</v>
      </c>
      <c r="AW675" t="s">
        <v>158</v>
      </c>
      <c r="AX675">
        <v>0</v>
      </c>
      <c r="AY675" t="s">
        <v>159</v>
      </c>
      <c r="AZ675" t="s">
        <v>291</v>
      </c>
      <c r="BA675" t="s">
        <v>292</v>
      </c>
      <c r="BB675" t="s">
        <v>244</v>
      </c>
      <c r="BC675" t="s">
        <v>161</v>
      </c>
      <c r="BD675" t="b">
        <v>0</v>
      </c>
      <c r="BE675" t="s">
        <v>158</v>
      </c>
      <c r="BF675" t="b">
        <v>0</v>
      </c>
      <c r="BH675" t="s">
        <v>245</v>
      </c>
      <c r="BI675" t="s">
        <v>246</v>
      </c>
      <c r="BJ675" t="b">
        <v>0</v>
      </c>
      <c r="BK675" t="s">
        <v>163</v>
      </c>
      <c r="BL675" t="b">
        <v>0</v>
      </c>
      <c r="BM675">
        <v>18</v>
      </c>
      <c r="BN675" t="s">
        <v>164</v>
      </c>
      <c r="BO675" t="s">
        <v>165</v>
      </c>
      <c r="BP675" t="s">
        <v>164</v>
      </c>
      <c r="BQ675" t="s">
        <v>166</v>
      </c>
      <c r="BR675">
        <v>768</v>
      </c>
      <c r="BS675" t="s">
        <v>156</v>
      </c>
      <c r="BT675" t="s">
        <v>173</v>
      </c>
      <c r="BU675" t="s">
        <v>158</v>
      </c>
      <c r="BV675" t="s">
        <v>158</v>
      </c>
      <c r="BW675">
        <v>1</v>
      </c>
      <c r="BX675">
        <v>2</v>
      </c>
      <c r="BY675">
        <v>0</v>
      </c>
      <c r="BZ675">
        <v>1</v>
      </c>
      <c r="CA675" t="s">
        <v>247</v>
      </c>
      <c r="CB675" t="s">
        <v>156</v>
      </c>
      <c r="CC675">
        <v>2</v>
      </c>
      <c r="CD675" t="b">
        <v>0</v>
      </c>
      <c r="CE675" t="s">
        <v>168</v>
      </c>
      <c r="CF675" t="s">
        <v>248</v>
      </c>
      <c r="CG675" t="s">
        <v>158</v>
      </c>
      <c r="CH675">
        <v>0</v>
      </c>
      <c r="CI675">
        <v>1</v>
      </c>
      <c r="CJ675" t="s">
        <v>158</v>
      </c>
      <c r="CK675" t="s">
        <v>203</v>
      </c>
      <c r="CL675" t="s">
        <v>203</v>
      </c>
      <c r="CM675" t="s">
        <v>203</v>
      </c>
      <c r="CN675" t="s">
        <v>203</v>
      </c>
      <c r="CO675" t="s">
        <v>158</v>
      </c>
      <c r="CP675" t="s">
        <v>203</v>
      </c>
      <c r="CQ675">
        <v>1</v>
      </c>
      <c r="CR675">
        <v>1620</v>
      </c>
      <c r="CS675" t="str">
        <f t="shared" si="483"/>
        <v/>
      </c>
      <c r="CT675" t="str">
        <f t="shared" ca="1" si="484"/>
        <v/>
      </c>
      <c r="CU675" t="str">
        <f t="shared" si="485"/>
        <v/>
      </c>
      <c r="CV675" t="str">
        <f t="shared" ca="1" si="486"/>
        <v/>
      </c>
      <c r="CW675" t="str">
        <f t="shared" si="487"/>
        <v/>
      </c>
      <c r="CX675" t="str">
        <f t="shared" ca="1" si="488"/>
        <v/>
      </c>
      <c r="CY675" t="str">
        <f t="shared" si="489"/>
        <v/>
      </c>
      <c r="CZ675" t="str">
        <f t="shared" ca="1" si="490"/>
        <v/>
      </c>
      <c r="DA675" t="str">
        <f t="shared" si="491"/>
        <v/>
      </c>
      <c r="DB675" t="str">
        <f t="shared" ca="1" si="492"/>
        <v/>
      </c>
      <c r="DC675" t="str">
        <f t="shared" si="493"/>
        <v/>
      </c>
      <c r="DD675" t="str">
        <f t="shared" ca="1" si="494"/>
        <v/>
      </c>
      <c r="DE675" t="str">
        <f t="shared" si="495"/>
        <v/>
      </c>
      <c r="DF675" t="str">
        <f t="shared" ca="1" si="496"/>
        <v/>
      </c>
      <c r="DG675" t="str">
        <f t="shared" si="497"/>
        <v/>
      </c>
      <c r="DH675" t="str">
        <f t="shared" ca="1" si="498"/>
        <v/>
      </c>
      <c r="DI675" t="str">
        <f t="shared" si="499"/>
        <v/>
      </c>
      <c r="DJ675" t="str">
        <f t="shared" ca="1" si="500"/>
        <v/>
      </c>
      <c r="DK675" t="str">
        <f t="shared" si="501"/>
        <v/>
      </c>
      <c r="DL675" t="str">
        <f t="shared" ca="1" si="502"/>
        <v/>
      </c>
      <c r="DM675" t="str">
        <f t="shared" si="503"/>
        <v/>
      </c>
      <c r="DN675" t="str">
        <f t="shared" ca="1" si="504"/>
        <v/>
      </c>
      <c r="DO675" t="str">
        <f t="shared" si="505"/>
        <v/>
      </c>
      <c r="DP675" t="str">
        <f t="shared" ca="1" si="506"/>
        <v/>
      </c>
      <c r="DQ675" t="str">
        <f t="shared" si="507"/>
        <v/>
      </c>
      <c r="DR675" t="str">
        <f t="shared" ca="1" si="508"/>
        <v/>
      </c>
      <c r="DS675" t="str">
        <f t="shared" si="509"/>
        <v/>
      </c>
      <c r="DT675" t="str">
        <f t="shared" ca="1" si="510"/>
        <v/>
      </c>
      <c r="DU675" t="str">
        <f t="shared" si="511"/>
        <v/>
      </c>
      <c r="DV675" t="str">
        <f t="shared" ca="1" si="512"/>
        <v/>
      </c>
      <c r="DW675" t="str">
        <f t="shared" si="513"/>
        <v/>
      </c>
      <c r="DX675" t="str">
        <f t="shared" ca="1" si="514"/>
        <v/>
      </c>
      <c r="DY675" t="str">
        <f t="shared" si="515"/>
        <v/>
      </c>
      <c r="DZ675" t="str">
        <f t="shared" ca="1" si="516"/>
        <v/>
      </c>
      <c r="EA675" t="str">
        <f t="shared" si="517"/>
        <v/>
      </c>
      <c r="EB675" t="str">
        <f t="shared" ca="1" si="518"/>
        <v/>
      </c>
      <c r="EC675" t="str">
        <f t="shared" si="519"/>
        <v/>
      </c>
      <c r="ED675" t="str">
        <f t="shared" ca="1" si="520"/>
        <v/>
      </c>
      <c r="EE675" t="str">
        <f t="shared" si="521"/>
        <v/>
      </c>
      <c r="EF675" t="str">
        <f t="shared" ca="1" si="522"/>
        <v/>
      </c>
      <c r="EG675" t="str">
        <f t="shared" si="523"/>
        <v/>
      </c>
      <c r="EH675" t="str">
        <f t="shared" ca="1" si="524"/>
        <v/>
      </c>
      <c r="EI675" t="str">
        <f t="shared" si="525"/>
        <v/>
      </c>
      <c r="EJ675" t="str">
        <f t="shared" ca="1" si="526"/>
        <v/>
      </c>
      <c r="EK675" t="str">
        <f t="shared" ca="1" si="529"/>
        <v/>
      </c>
      <c r="EL675" t="s">
        <v>924</v>
      </c>
      <c r="EM675" t="s">
        <v>158</v>
      </c>
      <c r="EN675">
        <v>3554</v>
      </c>
      <c r="EO675">
        <v>2306</v>
      </c>
      <c r="EP675">
        <v>637</v>
      </c>
      <c r="EQ675">
        <v>12710</v>
      </c>
      <c r="ER675" t="s">
        <v>158</v>
      </c>
      <c r="ES675">
        <v>9120</v>
      </c>
      <c r="ET675">
        <v>1620</v>
      </c>
      <c r="EU675">
        <v>2</v>
      </c>
      <c r="EV675" t="s">
        <v>156</v>
      </c>
      <c r="EW675">
        <v>1024</v>
      </c>
      <c r="EX675">
        <v>2</v>
      </c>
      <c r="EY675">
        <v>48000</v>
      </c>
      <c r="EZ675">
        <v>-16</v>
      </c>
      <c r="FA675" t="s">
        <v>170</v>
      </c>
      <c r="FB675">
        <v>7</v>
      </c>
      <c r="FC675" t="s">
        <v>199</v>
      </c>
      <c r="FF675" t="s">
        <v>158</v>
      </c>
      <c r="FG675">
        <v>279788</v>
      </c>
      <c r="FH675">
        <v>16343</v>
      </c>
      <c r="FI675" t="s">
        <v>158</v>
      </c>
      <c r="FJ675" t="s">
        <v>158</v>
      </c>
      <c r="FK675">
        <v>279778</v>
      </c>
      <c r="FL675">
        <v>308040</v>
      </c>
      <c r="FM675" t="s">
        <v>158</v>
      </c>
      <c r="FN675">
        <v>304487</v>
      </c>
      <c r="FO675">
        <v>283362</v>
      </c>
      <c r="FP675">
        <v>294931</v>
      </c>
      <c r="FQ675">
        <v>2987</v>
      </c>
      <c r="FR675">
        <v>2903</v>
      </c>
      <c r="FS675" t="s">
        <v>158</v>
      </c>
      <c r="FT675">
        <v>283360</v>
      </c>
      <c r="FU675">
        <v>283360</v>
      </c>
      <c r="FV675">
        <v>2982</v>
      </c>
      <c r="FW675" t="s">
        <v>158</v>
      </c>
      <c r="FX675" t="s">
        <v>158</v>
      </c>
      <c r="FY675">
        <v>309661</v>
      </c>
      <c r="FZ675">
        <v>285669</v>
      </c>
      <c r="GA675">
        <v>295569</v>
      </c>
      <c r="GB675">
        <v>285808</v>
      </c>
      <c r="GC675">
        <v>308040</v>
      </c>
      <c r="GD675">
        <v>306488</v>
      </c>
      <c r="GE675">
        <v>309661</v>
      </c>
      <c r="GF675" t="s">
        <v>158</v>
      </c>
      <c r="GG675">
        <v>304483</v>
      </c>
      <c r="GH675" t="s">
        <v>158</v>
      </c>
      <c r="GI675" t="s">
        <v>158</v>
      </c>
      <c r="GJ675" t="s">
        <v>172</v>
      </c>
      <c r="GK675">
        <v>0</v>
      </c>
      <c r="GL675" t="s">
        <v>293</v>
      </c>
      <c r="GM675">
        <v>2</v>
      </c>
      <c r="GN675" t="s">
        <v>158</v>
      </c>
      <c r="GO675" t="s">
        <v>166</v>
      </c>
      <c r="GP675">
        <v>1024</v>
      </c>
      <c r="GQ675">
        <v>-50</v>
      </c>
      <c r="GR675">
        <v>180</v>
      </c>
      <c r="GS675">
        <f t="shared" si="527"/>
        <v>2</v>
      </c>
      <c r="GT675" t="str">
        <f t="shared" si="482"/>
        <v>training</v>
      </c>
    </row>
    <row r="676" spans="1:202" x14ac:dyDescent="0.2">
      <c r="A676" t="s">
        <v>154</v>
      </c>
      <c r="B676" t="s">
        <v>154</v>
      </c>
      <c r="C676">
        <v>2654</v>
      </c>
      <c r="D676">
        <v>2654</v>
      </c>
      <c r="E676" t="s">
        <v>155</v>
      </c>
      <c r="F676" t="s">
        <v>156</v>
      </c>
      <c r="G676" t="s">
        <v>156</v>
      </c>
      <c r="H676" t="s">
        <v>156</v>
      </c>
      <c r="I676">
        <v>0</v>
      </c>
      <c r="J676" t="s">
        <v>157</v>
      </c>
      <c r="K676">
        <v>1</v>
      </c>
      <c r="L676" t="s">
        <v>154</v>
      </c>
      <c r="M676" t="s">
        <v>154</v>
      </c>
      <c r="N676" t="s">
        <v>154</v>
      </c>
      <c r="O676" t="s">
        <v>158</v>
      </c>
      <c r="P676" t="s">
        <v>154</v>
      </c>
      <c r="Q676" t="s">
        <v>154</v>
      </c>
      <c r="R676" t="s">
        <v>158</v>
      </c>
      <c r="S676">
        <v>0</v>
      </c>
      <c r="T676">
        <v>1</v>
      </c>
      <c r="U676">
        <v>0</v>
      </c>
      <c r="V676" t="s">
        <v>158</v>
      </c>
      <c r="W676" t="s">
        <v>158</v>
      </c>
      <c r="X676">
        <v>2</v>
      </c>
      <c r="Y676">
        <v>16</v>
      </c>
      <c r="Z676">
        <v>0</v>
      </c>
      <c r="AA676">
        <v>16</v>
      </c>
      <c r="AB676">
        <v>2</v>
      </c>
      <c r="AC676">
        <v>2</v>
      </c>
      <c r="AD676">
        <v>0</v>
      </c>
      <c r="AE676">
        <v>0</v>
      </c>
      <c r="AF676" t="s">
        <v>158</v>
      </c>
      <c r="AG676">
        <v>2</v>
      </c>
      <c r="AH676">
        <v>2</v>
      </c>
      <c r="AI676">
        <v>0</v>
      </c>
      <c r="AJ676" t="s">
        <v>158</v>
      </c>
      <c r="AK676" t="s">
        <v>158</v>
      </c>
      <c r="AL676">
        <v>16</v>
      </c>
      <c r="AM676">
        <v>2</v>
      </c>
      <c r="AN676">
        <v>2</v>
      </c>
      <c r="AO676">
        <v>2</v>
      </c>
      <c r="AP676">
        <v>16</v>
      </c>
      <c r="AQ676">
        <v>16</v>
      </c>
      <c r="AR676">
        <v>16</v>
      </c>
      <c r="AU676">
        <v>2</v>
      </c>
      <c r="AV676">
        <v>16</v>
      </c>
      <c r="AW676" t="s">
        <v>158</v>
      </c>
      <c r="AX676">
        <v>0</v>
      </c>
      <c r="AY676" t="s">
        <v>159</v>
      </c>
      <c r="AZ676" t="s">
        <v>294</v>
      </c>
      <c r="BA676" t="s">
        <v>295</v>
      </c>
      <c r="BB676" t="s">
        <v>244</v>
      </c>
      <c r="BC676" t="s">
        <v>161</v>
      </c>
      <c r="BD676" t="b">
        <v>0</v>
      </c>
      <c r="BE676" t="s">
        <v>158</v>
      </c>
      <c r="BF676" t="b">
        <v>0</v>
      </c>
      <c r="BH676" t="s">
        <v>245</v>
      </c>
      <c r="BI676" t="s">
        <v>246</v>
      </c>
      <c r="BJ676" t="b">
        <v>0</v>
      </c>
      <c r="BK676" t="s">
        <v>163</v>
      </c>
      <c r="BL676" t="b">
        <v>0</v>
      </c>
      <c r="BM676">
        <v>18</v>
      </c>
      <c r="BN676" t="s">
        <v>164</v>
      </c>
      <c r="BO676" t="s">
        <v>165</v>
      </c>
      <c r="BP676" t="s">
        <v>164</v>
      </c>
      <c r="BQ676" t="s">
        <v>166</v>
      </c>
      <c r="BR676">
        <v>768</v>
      </c>
      <c r="BS676" t="s">
        <v>156</v>
      </c>
      <c r="BT676" t="s">
        <v>174</v>
      </c>
      <c r="BU676" t="s">
        <v>158</v>
      </c>
      <c r="BV676" t="s">
        <v>158</v>
      </c>
      <c r="BW676">
        <v>2</v>
      </c>
      <c r="BX676">
        <v>2</v>
      </c>
      <c r="BY676">
        <v>0</v>
      </c>
      <c r="BZ676">
        <v>2</v>
      </c>
      <c r="CA676" t="s">
        <v>247</v>
      </c>
      <c r="CB676" t="s">
        <v>156</v>
      </c>
      <c r="CC676">
        <v>3</v>
      </c>
      <c r="CD676" t="b">
        <v>0</v>
      </c>
      <c r="CE676" t="s">
        <v>168</v>
      </c>
      <c r="CF676" t="s">
        <v>248</v>
      </c>
      <c r="CG676" t="s">
        <v>158</v>
      </c>
      <c r="CH676">
        <v>0</v>
      </c>
      <c r="CI676">
        <v>1</v>
      </c>
      <c r="CJ676" t="s">
        <v>158</v>
      </c>
      <c r="CK676" t="s">
        <v>203</v>
      </c>
      <c r="CL676" t="s">
        <v>203</v>
      </c>
      <c r="CM676" t="s">
        <v>203</v>
      </c>
      <c r="CN676" t="s">
        <v>203</v>
      </c>
      <c r="CO676" t="s">
        <v>158</v>
      </c>
      <c r="CP676" t="s">
        <v>203</v>
      </c>
      <c r="CQ676">
        <v>1</v>
      </c>
      <c r="CR676">
        <v>1018</v>
      </c>
      <c r="CS676" t="str">
        <f t="shared" si="483"/>
        <v/>
      </c>
      <c r="CT676" t="str">
        <f t="shared" ca="1" si="484"/>
        <v/>
      </c>
      <c r="CU676" t="str">
        <f t="shared" si="485"/>
        <v/>
      </c>
      <c r="CV676" t="str">
        <f t="shared" ca="1" si="486"/>
        <v/>
      </c>
      <c r="CW676" t="str">
        <f t="shared" si="487"/>
        <v/>
      </c>
      <c r="CX676" t="str">
        <f t="shared" ca="1" si="488"/>
        <v/>
      </c>
      <c r="CY676" t="str">
        <f t="shared" si="489"/>
        <v/>
      </c>
      <c r="CZ676" t="str">
        <f t="shared" ca="1" si="490"/>
        <v/>
      </c>
      <c r="DA676" t="str">
        <f t="shared" si="491"/>
        <v/>
      </c>
      <c r="DB676" t="str">
        <f t="shared" ca="1" si="492"/>
        <v/>
      </c>
      <c r="DC676" t="str">
        <f t="shared" si="493"/>
        <v/>
      </c>
      <c r="DD676" t="str">
        <f t="shared" ca="1" si="494"/>
        <v/>
      </c>
      <c r="DE676" t="str">
        <f t="shared" si="495"/>
        <v/>
      </c>
      <c r="DF676" t="str">
        <f t="shared" ca="1" si="496"/>
        <v/>
      </c>
      <c r="DG676" t="str">
        <f t="shared" si="497"/>
        <v/>
      </c>
      <c r="DH676" t="str">
        <f t="shared" ca="1" si="498"/>
        <v/>
      </c>
      <c r="DI676" t="str">
        <f t="shared" si="499"/>
        <v/>
      </c>
      <c r="DJ676" t="str">
        <f t="shared" ca="1" si="500"/>
        <v/>
      </c>
      <c r="DK676" t="str">
        <f t="shared" si="501"/>
        <v/>
      </c>
      <c r="DL676" t="str">
        <f t="shared" ca="1" si="502"/>
        <v/>
      </c>
      <c r="DM676" t="str">
        <f t="shared" si="503"/>
        <v/>
      </c>
      <c r="DN676" t="str">
        <f t="shared" ca="1" si="504"/>
        <v/>
      </c>
      <c r="DO676" t="str">
        <f t="shared" si="505"/>
        <v/>
      </c>
      <c r="DP676" t="str">
        <f t="shared" ca="1" si="506"/>
        <v/>
      </c>
      <c r="DQ676" t="str">
        <f t="shared" si="507"/>
        <v/>
      </c>
      <c r="DR676" t="str">
        <f t="shared" ca="1" si="508"/>
        <v/>
      </c>
      <c r="DS676" t="str">
        <f t="shared" si="509"/>
        <v/>
      </c>
      <c r="DT676" t="str">
        <f t="shared" ca="1" si="510"/>
        <v/>
      </c>
      <c r="DU676" t="str">
        <f t="shared" si="511"/>
        <v/>
      </c>
      <c r="DV676" t="str">
        <f t="shared" ca="1" si="512"/>
        <v/>
      </c>
      <c r="DW676" t="str">
        <f t="shared" si="513"/>
        <v/>
      </c>
      <c r="DX676" t="str">
        <f t="shared" ca="1" si="514"/>
        <v/>
      </c>
      <c r="DY676" t="str">
        <f t="shared" si="515"/>
        <v/>
      </c>
      <c r="DZ676" t="str">
        <f t="shared" ca="1" si="516"/>
        <v/>
      </c>
      <c r="EA676" t="str">
        <f t="shared" si="517"/>
        <v/>
      </c>
      <c r="EB676" t="str">
        <f t="shared" ca="1" si="518"/>
        <v/>
      </c>
      <c r="EC676" t="str">
        <f t="shared" si="519"/>
        <v/>
      </c>
      <c r="ED676" t="str">
        <f t="shared" ca="1" si="520"/>
        <v/>
      </c>
      <c r="EE676" t="str">
        <f t="shared" si="521"/>
        <v/>
      </c>
      <c r="EF676" t="str">
        <f t="shared" ca="1" si="522"/>
        <v/>
      </c>
      <c r="EG676" t="str">
        <f t="shared" si="523"/>
        <v/>
      </c>
      <c r="EH676" t="str">
        <f t="shared" ca="1" si="524"/>
        <v/>
      </c>
      <c r="EI676" t="str">
        <f t="shared" si="525"/>
        <v/>
      </c>
      <c r="EJ676" t="str">
        <f t="shared" ca="1" si="526"/>
        <v/>
      </c>
      <c r="EK676" t="str">
        <f t="shared" ca="1" si="529"/>
        <v/>
      </c>
      <c r="EL676" t="s">
        <v>924</v>
      </c>
      <c r="EM676" t="s">
        <v>158</v>
      </c>
      <c r="EN676">
        <v>3554</v>
      </c>
      <c r="EO676">
        <v>2306</v>
      </c>
      <c r="EP676">
        <v>637</v>
      </c>
      <c r="EQ676">
        <v>12710</v>
      </c>
      <c r="ER676" t="s">
        <v>158</v>
      </c>
      <c r="ES676">
        <v>9120</v>
      </c>
      <c r="ET676">
        <v>1018</v>
      </c>
      <c r="EU676">
        <v>2</v>
      </c>
      <c r="EV676" t="s">
        <v>156</v>
      </c>
      <c r="EW676">
        <v>1024</v>
      </c>
      <c r="EX676">
        <v>2</v>
      </c>
      <c r="EY676">
        <v>48000</v>
      </c>
      <c r="EZ676">
        <v>-16</v>
      </c>
      <c r="FA676" t="s">
        <v>170</v>
      </c>
      <c r="FB676">
        <v>7</v>
      </c>
      <c r="FC676" t="s">
        <v>199</v>
      </c>
      <c r="FF676" t="s">
        <v>158</v>
      </c>
      <c r="FG676">
        <v>279788</v>
      </c>
      <c r="FH676">
        <v>16343</v>
      </c>
      <c r="FI676" t="s">
        <v>158</v>
      </c>
      <c r="FJ676" t="s">
        <v>158</v>
      </c>
      <c r="FK676">
        <v>279778</v>
      </c>
      <c r="FL676">
        <v>313392</v>
      </c>
      <c r="FM676" t="s">
        <v>158</v>
      </c>
      <c r="FN676">
        <v>309809</v>
      </c>
      <c r="FO676">
        <v>283362</v>
      </c>
      <c r="FP676">
        <v>294931</v>
      </c>
      <c r="FQ676">
        <v>2987</v>
      </c>
      <c r="FR676">
        <v>2903</v>
      </c>
      <c r="FS676" t="s">
        <v>158</v>
      </c>
      <c r="FT676">
        <v>283360</v>
      </c>
      <c r="FU676">
        <v>283360</v>
      </c>
      <c r="FV676">
        <v>2982</v>
      </c>
      <c r="FW676" t="s">
        <v>158</v>
      </c>
      <c r="FX676" t="s">
        <v>158</v>
      </c>
      <c r="FY676">
        <v>314411</v>
      </c>
      <c r="FZ676">
        <v>285669</v>
      </c>
      <c r="GA676">
        <v>295569</v>
      </c>
      <c r="GB676">
        <v>285808</v>
      </c>
      <c r="GC676">
        <v>313392</v>
      </c>
      <c r="GD676">
        <v>311809</v>
      </c>
      <c r="GE676">
        <v>314411</v>
      </c>
      <c r="GF676" t="s">
        <v>158</v>
      </c>
      <c r="GG676">
        <v>309804</v>
      </c>
      <c r="GH676" t="s">
        <v>158</v>
      </c>
      <c r="GI676" t="s">
        <v>158</v>
      </c>
      <c r="GJ676" t="s">
        <v>172</v>
      </c>
      <c r="GK676">
        <v>0</v>
      </c>
      <c r="GL676" t="s">
        <v>296</v>
      </c>
      <c r="GM676">
        <v>3</v>
      </c>
      <c r="GN676" t="s">
        <v>158</v>
      </c>
      <c r="GO676" t="s">
        <v>166</v>
      </c>
      <c r="GP676">
        <v>1024</v>
      </c>
      <c r="GQ676">
        <v>-9</v>
      </c>
      <c r="GR676">
        <v>-326</v>
      </c>
      <c r="GS676">
        <f t="shared" si="527"/>
        <v>3</v>
      </c>
      <c r="GT676" t="str">
        <f t="shared" si="482"/>
        <v>training</v>
      </c>
    </row>
    <row r="677" spans="1:202" x14ac:dyDescent="0.2">
      <c r="A677" t="s">
        <v>154</v>
      </c>
      <c r="B677" t="s">
        <v>154</v>
      </c>
      <c r="C677">
        <v>2700</v>
      </c>
      <c r="D677">
        <v>2700</v>
      </c>
      <c r="E677" t="s">
        <v>155</v>
      </c>
      <c r="F677" t="s">
        <v>156</v>
      </c>
      <c r="G677" t="s">
        <v>156</v>
      </c>
      <c r="H677" t="s">
        <v>156</v>
      </c>
      <c r="I677">
        <v>0</v>
      </c>
      <c r="J677" t="s">
        <v>157</v>
      </c>
      <c r="K677">
        <v>0</v>
      </c>
      <c r="L677" t="s">
        <v>154</v>
      </c>
      <c r="M677" t="s">
        <v>154</v>
      </c>
      <c r="N677" t="s">
        <v>154</v>
      </c>
      <c r="O677" t="s">
        <v>158</v>
      </c>
      <c r="P677" t="s">
        <v>154</v>
      </c>
      <c r="Q677" t="s">
        <v>154</v>
      </c>
      <c r="R677" t="s">
        <v>158</v>
      </c>
      <c r="S677">
        <v>0</v>
      </c>
      <c r="T677">
        <v>1</v>
      </c>
      <c r="U677">
        <v>0</v>
      </c>
      <c r="V677" t="s">
        <v>158</v>
      </c>
      <c r="W677" t="s">
        <v>158</v>
      </c>
      <c r="X677">
        <v>2</v>
      </c>
      <c r="Y677">
        <v>17</v>
      </c>
      <c r="Z677">
        <v>0</v>
      </c>
      <c r="AA677">
        <v>17</v>
      </c>
      <c r="AB677">
        <v>2</v>
      </c>
      <c r="AC677">
        <v>2</v>
      </c>
      <c r="AD677">
        <v>0</v>
      </c>
      <c r="AE677">
        <v>0</v>
      </c>
      <c r="AF677" t="s">
        <v>158</v>
      </c>
      <c r="AG677">
        <v>2</v>
      </c>
      <c r="AH677">
        <v>2</v>
      </c>
      <c r="AI677">
        <v>0</v>
      </c>
      <c r="AJ677" t="s">
        <v>158</v>
      </c>
      <c r="AK677" t="s">
        <v>158</v>
      </c>
      <c r="AL677">
        <v>17</v>
      </c>
      <c r="AM677">
        <v>2</v>
      </c>
      <c r="AN677">
        <v>2</v>
      </c>
      <c r="AO677">
        <v>2</v>
      </c>
      <c r="AP677">
        <v>17</v>
      </c>
      <c r="AQ677">
        <v>17</v>
      </c>
      <c r="AR677">
        <v>17</v>
      </c>
      <c r="AU677">
        <v>2</v>
      </c>
      <c r="AV677">
        <v>17</v>
      </c>
      <c r="AW677" t="s">
        <v>158</v>
      </c>
      <c r="AX677">
        <v>0</v>
      </c>
      <c r="AY677" t="s">
        <v>159</v>
      </c>
      <c r="AZ677" t="s">
        <v>297</v>
      </c>
      <c r="BA677" t="s">
        <v>298</v>
      </c>
      <c r="BB677" t="s">
        <v>244</v>
      </c>
      <c r="BC677" t="s">
        <v>161</v>
      </c>
      <c r="BD677" t="b">
        <v>0</v>
      </c>
      <c r="BE677" t="s">
        <v>158</v>
      </c>
      <c r="BF677" t="b">
        <v>0</v>
      </c>
      <c r="BH677" t="s">
        <v>245</v>
      </c>
      <c r="BI677" t="s">
        <v>246</v>
      </c>
      <c r="BJ677" t="b">
        <v>0</v>
      </c>
      <c r="BK677" t="s">
        <v>163</v>
      </c>
      <c r="BL677" t="b">
        <v>0</v>
      </c>
      <c r="BM677">
        <v>18</v>
      </c>
      <c r="BN677" t="s">
        <v>164</v>
      </c>
      <c r="BO677" t="s">
        <v>165</v>
      </c>
      <c r="BP677" t="s">
        <v>164</v>
      </c>
      <c r="BQ677" t="s">
        <v>166</v>
      </c>
      <c r="BR677">
        <v>768</v>
      </c>
      <c r="BS677" t="s">
        <v>156</v>
      </c>
      <c r="BT677" t="s">
        <v>204</v>
      </c>
      <c r="BU677" t="s">
        <v>158</v>
      </c>
      <c r="BV677" t="s">
        <v>158</v>
      </c>
      <c r="BW677">
        <v>3</v>
      </c>
      <c r="BX677">
        <v>2</v>
      </c>
      <c r="BY677">
        <v>0</v>
      </c>
      <c r="BZ677">
        <v>3</v>
      </c>
      <c r="CA677" t="s">
        <v>247</v>
      </c>
      <c r="CB677" t="s">
        <v>156</v>
      </c>
      <c r="CC677">
        <v>3</v>
      </c>
      <c r="CD677" t="b">
        <v>0</v>
      </c>
      <c r="CE677" t="s">
        <v>168</v>
      </c>
      <c r="CF677" t="s">
        <v>248</v>
      </c>
      <c r="CG677" t="s">
        <v>158</v>
      </c>
      <c r="CH677">
        <v>0</v>
      </c>
      <c r="CI677">
        <v>1</v>
      </c>
      <c r="CJ677" t="s">
        <v>158</v>
      </c>
      <c r="CK677" t="s">
        <v>203</v>
      </c>
      <c r="CL677" t="s">
        <v>203</v>
      </c>
      <c r="CM677" t="s">
        <v>203</v>
      </c>
      <c r="CN677" t="s">
        <v>203</v>
      </c>
      <c r="CO677" t="s">
        <v>158</v>
      </c>
      <c r="CP677" t="s">
        <v>203</v>
      </c>
      <c r="CQ677">
        <v>1</v>
      </c>
      <c r="CR677">
        <v>2838</v>
      </c>
      <c r="CS677" t="str">
        <f t="shared" si="483"/>
        <v/>
      </c>
      <c r="CT677" t="str">
        <f t="shared" ca="1" si="484"/>
        <v/>
      </c>
      <c r="CU677" t="str">
        <f t="shared" si="485"/>
        <v/>
      </c>
      <c r="CV677" t="str">
        <f t="shared" ca="1" si="486"/>
        <v/>
      </c>
      <c r="CW677" t="str">
        <f t="shared" si="487"/>
        <v/>
      </c>
      <c r="CX677" t="str">
        <f t="shared" ca="1" si="488"/>
        <v/>
      </c>
      <c r="CY677" t="str">
        <f t="shared" si="489"/>
        <v/>
      </c>
      <c r="CZ677" t="str">
        <f t="shared" ca="1" si="490"/>
        <v/>
      </c>
      <c r="DA677" t="str">
        <f t="shared" si="491"/>
        <v/>
      </c>
      <c r="DB677" t="str">
        <f t="shared" ca="1" si="492"/>
        <v/>
      </c>
      <c r="DC677" t="str">
        <f t="shared" si="493"/>
        <v/>
      </c>
      <c r="DD677" t="str">
        <f t="shared" ca="1" si="494"/>
        <v/>
      </c>
      <c r="DE677" t="str">
        <f t="shared" si="495"/>
        <v/>
      </c>
      <c r="DF677" t="str">
        <f t="shared" ca="1" si="496"/>
        <v/>
      </c>
      <c r="DG677" t="str">
        <f t="shared" si="497"/>
        <v/>
      </c>
      <c r="DH677" t="str">
        <f t="shared" ca="1" si="498"/>
        <v/>
      </c>
      <c r="DI677" t="str">
        <f t="shared" si="499"/>
        <v/>
      </c>
      <c r="DJ677" t="str">
        <f t="shared" ca="1" si="500"/>
        <v/>
      </c>
      <c r="DK677" t="str">
        <f t="shared" si="501"/>
        <v/>
      </c>
      <c r="DL677" t="str">
        <f t="shared" ca="1" si="502"/>
        <v/>
      </c>
      <c r="DM677" t="str">
        <f t="shared" si="503"/>
        <v/>
      </c>
      <c r="DN677" t="str">
        <f t="shared" ca="1" si="504"/>
        <v/>
      </c>
      <c r="DO677" t="str">
        <f t="shared" si="505"/>
        <v/>
      </c>
      <c r="DP677" t="str">
        <f t="shared" ca="1" si="506"/>
        <v/>
      </c>
      <c r="DQ677" t="str">
        <f t="shared" si="507"/>
        <v/>
      </c>
      <c r="DR677" t="str">
        <f t="shared" ca="1" si="508"/>
        <v/>
      </c>
      <c r="DS677" t="str">
        <f t="shared" si="509"/>
        <v/>
      </c>
      <c r="DT677" t="str">
        <f t="shared" ca="1" si="510"/>
        <v/>
      </c>
      <c r="DU677" t="str">
        <f t="shared" si="511"/>
        <v/>
      </c>
      <c r="DV677" t="str">
        <f t="shared" ca="1" si="512"/>
        <v/>
      </c>
      <c r="DW677" t="str">
        <f t="shared" si="513"/>
        <v/>
      </c>
      <c r="DX677" t="str">
        <f t="shared" ca="1" si="514"/>
        <v/>
      </c>
      <c r="DY677" t="str">
        <f t="shared" si="515"/>
        <v/>
      </c>
      <c r="DZ677" t="str">
        <f t="shared" ca="1" si="516"/>
        <v/>
      </c>
      <c r="EA677" t="str">
        <f t="shared" si="517"/>
        <v/>
      </c>
      <c r="EB677" t="str">
        <f t="shared" ca="1" si="518"/>
        <v/>
      </c>
      <c r="EC677" t="str">
        <f t="shared" si="519"/>
        <v/>
      </c>
      <c r="ED677" t="str">
        <f t="shared" ca="1" si="520"/>
        <v/>
      </c>
      <c r="EE677" t="str">
        <f t="shared" si="521"/>
        <v/>
      </c>
      <c r="EF677" t="str">
        <f t="shared" ca="1" si="522"/>
        <v/>
      </c>
      <c r="EG677" t="str">
        <f t="shared" si="523"/>
        <v/>
      </c>
      <c r="EH677" t="str">
        <f t="shared" ca="1" si="524"/>
        <v/>
      </c>
      <c r="EI677" t="str">
        <f t="shared" si="525"/>
        <v/>
      </c>
      <c r="EJ677" t="str">
        <f t="shared" ca="1" si="526"/>
        <v/>
      </c>
      <c r="EK677" t="str">
        <f t="shared" ca="1" si="529"/>
        <v/>
      </c>
      <c r="EL677" t="s">
        <v>924</v>
      </c>
      <c r="EM677" t="s">
        <v>158</v>
      </c>
      <c r="EN677">
        <v>3554</v>
      </c>
      <c r="EO677">
        <v>2306</v>
      </c>
      <c r="EP677">
        <v>637</v>
      </c>
      <c r="EQ677">
        <v>12710</v>
      </c>
      <c r="ER677" t="s">
        <v>158</v>
      </c>
      <c r="ES677">
        <v>9120</v>
      </c>
      <c r="ET677">
        <v>2838</v>
      </c>
      <c r="EU677">
        <v>2</v>
      </c>
      <c r="EV677" t="s">
        <v>156</v>
      </c>
      <c r="EW677">
        <v>1024</v>
      </c>
      <c r="EX677">
        <v>2</v>
      </c>
      <c r="EY677">
        <v>48000</v>
      </c>
      <c r="EZ677">
        <v>-16</v>
      </c>
      <c r="FA677" t="s">
        <v>170</v>
      </c>
      <c r="FB677">
        <v>7</v>
      </c>
      <c r="FC677" t="s">
        <v>199</v>
      </c>
      <c r="FF677" t="s">
        <v>158</v>
      </c>
      <c r="FG677">
        <v>279788</v>
      </c>
      <c r="FH677">
        <v>16343</v>
      </c>
      <c r="FI677" t="s">
        <v>158</v>
      </c>
      <c r="FJ677" t="s">
        <v>158</v>
      </c>
      <c r="FK677">
        <v>279778</v>
      </c>
      <c r="FL677">
        <v>318071</v>
      </c>
      <c r="FM677" t="s">
        <v>158</v>
      </c>
      <c r="FN677">
        <v>314560</v>
      </c>
      <c r="FO677">
        <v>283362</v>
      </c>
      <c r="FP677">
        <v>294931</v>
      </c>
      <c r="FQ677">
        <v>2987</v>
      </c>
      <c r="FR677">
        <v>2903</v>
      </c>
      <c r="FS677" t="s">
        <v>158</v>
      </c>
      <c r="FT677">
        <v>283360</v>
      </c>
      <c r="FU677">
        <v>283360</v>
      </c>
      <c r="FV677">
        <v>2982</v>
      </c>
      <c r="FW677" t="s">
        <v>158</v>
      </c>
      <c r="FX677" t="s">
        <v>158</v>
      </c>
      <c r="FY677">
        <v>320911</v>
      </c>
      <c r="FZ677">
        <v>285669</v>
      </c>
      <c r="GA677">
        <v>295569</v>
      </c>
      <c r="GB677">
        <v>285808</v>
      </c>
      <c r="GC677">
        <v>318072</v>
      </c>
      <c r="GD677">
        <v>316560</v>
      </c>
      <c r="GE677">
        <v>320911</v>
      </c>
      <c r="GF677" t="s">
        <v>158</v>
      </c>
      <c r="GG677">
        <v>314556</v>
      </c>
      <c r="GH677" t="s">
        <v>158</v>
      </c>
      <c r="GI677" t="s">
        <v>158</v>
      </c>
      <c r="GJ677" t="s">
        <v>172</v>
      </c>
      <c r="GK677">
        <v>0</v>
      </c>
      <c r="GL677" t="s">
        <v>299</v>
      </c>
      <c r="GM677">
        <v>4</v>
      </c>
      <c r="GN677" t="s">
        <v>158</v>
      </c>
      <c r="GO677" t="s">
        <v>166</v>
      </c>
      <c r="GP677">
        <v>1024</v>
      </c>
      <c r="GQ677">
        <v>-260</v>
      </c>
      <c r="GR677">
        <v>180</v>
      </c>
      <c r="GS677">
        <f t="shared" si="527"/>
        <v>4</v>
      </c>
      <c r="GT677" t="str">
        <f t="shared" si="482"/>
        <v>training</v>
      </c>
    </row>
    <row r="678" spans="1:202" x14ac:dyDescent="0.2">
      <c r="A678" t="s">
        <v>154</v>
      </c>
      <c r="B678" t="s">
        <v>154</v>
      </c>
      <c r="C678">
        <v>2678</v>
      </c>
      <c r="D678">
        <v>2678</v>
      </c>
      <c r="E678" t="s">
        <v>155</v>
      </c>
      <c r="F678" t="s">
        <v>156</v>
      </c>
      <c r="G678" t="s">
        <v>156</v>
      </c>
      <c r="H678" t="s">
        <v>156</v>
      </c>
      <c r="I678">
        <v>0</v>
      </c>
      <c r="J678" t="s">
        <v>157</v>
      </c>
      <c r="K678">
        <v>1</v>
      </c>
      <c r="L678" t="s">
        <v>154</v>
      </c>
      <c r="M678" t="s">
        <v>154</v>
      </c>
      <c r="N678" t="s">
        <v>154</v>
      </c>
      <c r="O678" t="s">
        <v>158</v>
      </c>
      <c r="P678" t="s">
        <v>154</v>
      </c>
      <c r="Q678" t="s">
        <v>154</v>
      </c>
      <c r="R678" t="s">
        <v>158</v>
      </c>
      <c r="S678">
        <v>0</v>
      </c>
      <c r="T678">
        <v>1</v>
      </c>
      <c r="U678">
        <v>0</v>
      </c>
      <c r="V678" t="s">
        <v>158</v>
      </c>
      <c r="W678" t="s">
        <v>158</v>
      </c>
      <c r="X678">
        <v>2</v>
      </c>
      <c r="Y678">
        <v>18</v>
      </c>
      <c r="Z678">
        <v>0</v>
      </c>
      <c r="AA678">
        <v>18</v>
      </c>
      <c r="AB678">
        <v>2</v>
      </c>
      <c r="AC678">
        <v>2</v>
      </c>
      <c r="AD678">
        <v>0</v>
      </c>
      <c r="AE678">
        <v>0</v>
      </c>
      <c r="AF678" t="s">
        <v>158</v>
      </c>
      <c r="AG678">
        <v>2</v>
      </c>
      <c r="AH678">
        <v>2</v>
      </c>
      <c r="AI678">
        <v>0</v>
      </c>
      <c r="AJ678" t="s">
        <v>158</v>
      </c>
      <c r="AK678" t="s">
        <v>158</v>
      </c>
      <c r="AL678">
        <v>18</v>
      </c>
      <c r="AM678">
        <v>2</v>
      </c>
      <c r="AN678">
        <v>2</v>
      </c>
      <c r="AO678">
        <v>2</v>
      </c>
      <c r="AP678">
        <v>18</v>
      </c>
      <c r="AQ678">
        <v>18</v>
      </c>
      <c r="AR678">
        <v>18</v>
      </c>
      <c r="AU678">
        <v>2</v>
      </c>
      <c r="AV678">
        <v>18</v>
      </c>
      <c r="AW678" t="s">
        <v>158</v>
      </c>
      <c r="AX678">
        <v>0</v>
      </c>
      <c r="AY678" t="s">
        <v>159</v>
      </c>
      <c r="AZ678" t="s">
        <v>300</v>
      </c>
      <c r="BA678" t="s">
        <v>301</v>
      </c>
      <c r="BB678" t="s">
        <v>244</v>
      </c>
      <c r="BC678" t="s">
        <v>161</v>
      </c>
      <c r="BD678" t="b">
        <v>0</v>
      </c>
      <c r="BE678" t="s">
        <v>158</v>
      </c>
      <c r="BF678" t="b">
        <v>0</v>
      </c>
      <c r="BH678" t="s">
        <v>245</v>
      </c>
      <c r="BI678" t="s">
        <v>246</v>
      </c>
      <c r="BJ678" t="b">
        <v>0</v>
      </c>
      <c r="BK678" t="s">
        <v>163</v>
      </c>
      <c r="BL678" t="b">
        <v>0</v>
      </c>
      <c r="BM678">
        <v>18</v>
      </c>
      <c r="BN678" t="s">
        <v>164</v>
      </c>
      <c r="BO678" t="s">
        <v>165</v>
      </c>
      <c r="BP678" t="s">
        <v>164</v>
      </c>
      <c r="BQ678" t="s">
        <v>166</v>
      </c>
      <c r="BR678">
        <v>768</v>
      </c>
      <c r="BS678" t="s">
        <v>156</v>
      </c>
      <c r="BT678" t="s">
        <v>178</v>
      </c>
      <c r="BU678" t="s">
        <v>158</v>
      </c>
      <c r="BV678" t="s">
        <v>158</v>
      </c>
      <c r="BW678">
        <v>4</v>
      </c>
      <c r="BX678">
        <v>2</v>
      </c>
      <c r="BY678">
        <v>0</v>
      </c>
      <c r="BZ678">
        <v>4</v>
      </c>
      <c r="CA678" t="s">
        <v>247</v>
      </c>
      <c r="CB678" t="s">
        <v>156</v>
      </c>
      <c r="CC678">
        <v>4</v>
      </c>
      <c r="CD678" t="b">
        <v>0</v>
      </c>
      <c r="CE678" t="s">
        <v>168</v>
      </c>
      <c r="CF678" t="s">
        <v>248</v>
      </c>
      <c r="CG678" t="s">
        <v>158</v>
      </c>
      <c r="CH678">
        <v>0</v>
      </c>
      <c r="CI678">
        <v>1</v>
      </c>
      <c r="CJ678" t="s">
        <v>158</v>
      </c>
      <c r="CK678" t="s">
        <v>203</v>
      </c>
      <c r="CL678" t="s">
        <v>203</v>
      </c>
      <c r="CM678" t="s">
        <v>203</v>
      </c>
      <c r="CN678" t="s">
        <v>203</v>
      </c>
      <c r="CO678" t="s">
        <v>158</v>
      </c>
      <c r="CP678" t="s">
        <v>203</v>
      </c>
      <c r="CQ678">
        <v>1</v>
      </c>
      <c r="CR678">
        <v>2590</v>
      </c>
      <c r="CS678" t="str">
        <f t="shared" si="483"/>
        <v/>
      </c>
      <c r="CT678" t="str">
        <f t="shared" ca="1" si="484"/>
        <v/>
      </c>
      <c r="CU678" t="str">
        <f t="shared" si="485"/>
        <v/>
      </c>
      <c r="CV678" t="str">
        <f t="shared" ca="1" si="486"/>
        <v/>
      </c>
      <c r="CW678" t="str">
        <f t="shared" si="487"/>
        <v/>
      </c>
      <c r="CX678" t="str">
        <f t="shared" ca="1" si="488"/>
        <v/>
      </c>
      <c r="CY678" t="str">
        <f t="shared" si="489"/>
        <v/>
      </c>
      <c r="CZ678" t="str">
        <f t="shared" ca="1" si="490"/>
        <v/>
      </c>
      <c r="DA678" t="str">
        <f t="shared" si="491"/>
        <v/>
      </c>
      <c r="DB678" t="str">
        <f t="shared" ca="1" si="492"/>
        <v/>
      </c>
      <c r="DC678" t="str">
        <f t="shared" si="493"/>
        <v/>
      </c>
      <c r="DD678" t="str">
        <f t="shared" ca="1" si="494"/>
        <v/>
      </c>
      <c r="DE678" t="str">
        <f t="shared" si="495"/>
        <v/>
      </c>
      <c r="DF678" t="str">
        <f t="shared" ca="1" si="496"/>
        <v/>
      </c>
      <c r="DG678" t="str">
        <f t="shared" si="497"/>
        <v/>
      </c>
      <c r="DH678" t="str">
        <f t="shared" ca="1" si="498"/>
        <v/>
      </c>
      <c r="DI678" t="str">
        <f t="shared" si="499"/>
        <v/>
      </c>
      <c r="DJ678" t="str">
        <f t="shared" ca="1" si="500"/>
        <v/>
      </c>
      <c r="DK678" t="str">
        <f t="shared" si="501"/>
        <v/>
      </c>
      <c r="DL678" t="str">
        <f t="shared" ca="1" si="502"/>
        <v/>
      </c>
      <c r="DM678" t="str">
        <f t="shared" si="503"/>
        <v/>
      </c>
      <c r="DN678" t="str">
        <f t="shared" ca="1" si="504"/>
        <v/>
      </c>
      <c r="DO678" t="str">
        <f t="shared" si="505"/>
        <v/>
      </c>
      <c r="DP678" t="str">
        <f t="shared" ca="1" si="506"/>
        <v/>
      </c>
      <c r="DQ678" t="str">
        <f t="shared" si="507"/>
        <v/>
      </c>
      <c r="DR678" t="str">
        <f t="shared" ca="1" si="508"/>
        <v/>
      </c>
      <c r="DS678" t="str">
        <f t="shared" si="509"/>
        <v/>
      </c>
      <c r="DT678" t="str">
        <f t="shared" ca="1" si="510"/>
        <v/>
      </c>
      <c r="DU678" t="str">
        <f t="shared" si="511"/>
        <v/>
      </c>
      <c r="DV678" t="str">
        <f t="shared" ca="1" si="512"/>
        <v/>
      </c>
      <c r="DW678" t="str">
        <f t="shared" si="513"/>
        <v/>
      </c>
      <c r="DX678" t="str">
        <f t="shared" ca="1" si="514"/>
        <v/>
      </c>
      <c r="DY678" t="str">
        <f t="shared" si="515"/>
        <v/>
      </c>
      <c r="DZ678" t="str">
        <f t="shared" ca="1" si="516"/>
        <v/>
      </c>
      <c r="EA678" t="str">
        <f t="shared" si="517"/>
        <v/>
      </c>
      <c r="EB678" t="str">
        <f t="shared" ca="1" si="518"/>
        <v/>
      </c>
      <c r="EC678" t="str">
        <f t="shared" si="519"/>
        <v/>
      </c>
      <c r="ED678" t="str">
        <f t="shared" ca="1" si="520"/>
        <v/>
      </c>
      <c r="EE678" t="str">
        <f t="shared" si="521"/>
        <v/>
      </c>
      <c r="EF678" t="str">
        <f t="shared" ca="1" si="522"/>
        <v/>
      </c>
      <c r="EG678" t="str">
        <f t="shared" si="523"/>
        <v/>
      </c>
      <c r="EH678" t="str">
        <f t="shared" ca="1" si="524"/>
        <v/>
      </c>
      <c r="EI678" t="str">
        <f t="shared" si="525"/>
        <v/>
      </c>
      <c r="EJ678" t="str">
        <f t="shared" ca="1" si="526"/>
        <v/>
      </c>
      <c r="EK678" t="str">
        <f t="shared" ca="1" si="529"/>
        <v/>
      </c>
      <c r="EL678" t="s">
        <v>924</v>
      </c>
      <c r="EM678" t="s">
        <v>158</v>
      </c>
      <c r="EN678">
        <v>3554</v>
      </c>
      <c r="EO678">
        <v>2306</v>
      </c>
      <c r="EP678">
        <v>637</v>
      </c>
      <c r="EQ678">
        <v>12710</v>
      </c>
      <c r="ER678" t="s">
        <v>158</v>
      </c>
      <c r="ES678">
        <v>9120</v>
      </c>
      <c r="ET678">
        <v>2590</v>
      </c>
      <c r="EU678">
        <v>2</v>
      </c>
      <c r="EV678" t="s">
        <v>156</v>
      </c>
      <c r="EW678">
        <v>1024</v>
      </c>
      <c r="EX678">
        <v>2</v>
      </c>
      <c r="EY678">
        <v>48000</v>
      </c>
      <c r="EZ678">
        <v>-16</v>
      </c>
      <c r="FA678" t="s">
        <v>170</v>
      </c>
      <c r="FB678">
        <v>7</v>
      </c>
      <c r="FC678" t="s">
        <v>199</v>
      </c>
      <c r="FF678" t="s">
        <v>158</v>
      </c>
      <c r="FG678">
        <v>279788</v>
      </c>
      <c r="FH678">
        <v>16343</v>
      </c>
      <c r="FI678" t="s">
        <v>158</v>
      </c>
      <c r="FJ678" t="s">
        <v>158</v>
      </c>
      <c r="FK678">
        <v>279778</v>
      </c>
      <c r="FL678">
        <v>324770</v>
      </c>
      <c r="FM678" t="s">
        <v>158</v>
      </c>
      <c r="FN678">
        <v>321052</v>
      </c>
      <c r="FO678">
        <v>283362</v>
      </c>
      <c r="FP678">
        <v>294931</v>
      </c>
      <c r="FQ678">
        <v>2987</v>
      </c>
      <c r="FR678">
        <v>2903</v>
      </c>
      <c r="FS678" t="s">
        <v>158</v>
      </c>
      <c r="FT678">
        <v>283360</v>
      </c>
      <c r="FU678">
        <v>283360</v>
      </c>
      <c r="FV678">
        <v>2982</v>
      </c>
      <c r="FW678" t="s">
        <v>158</v>
      </c>
      <c r="FX678" t="s">
        <v>158</v>
      </c>
      <c r="FY678">
        <v>327361</v>
      </c>
      <c r="FZ678">
        <v>285669</v>
      </c>
      <c r="GA678">
        <v>295569</v>
      </c>
      <c r="GB678">
        <v>285808</v>
      </c>
      <c r="GC678">
        <v>324770</v>
      </c>
      <c r="GD678">
        <v>323052</v>
      </c>
      <c r="GE678">
        <v>327361</v>
      </c>
      <c r="GF678" t="s">
        <v>158</v>
      </c>
      <c r="GG678">
        <v>321048</v>
      </c>
      <c r="GH678" t="s">
        <v>158</v>
      </c>
      <c r="GI678" t="s">
        <v>158</v>
      </c>
      <c r="GJ678" t="s">
        <v>172</v>
      </c>
      <c r="GK678">
        <v>0</v>
      </c>
      <c r="GL678" t="s">
        <v>302</v>
      </c>
      <c r="GM678">
        <v>5</v>
      </c>
      <c r="GN678" t="s">
        <v>158</v>
      </c>
      <c r="GO678" t="s">
        <v>166</v>
      </c>
      <c r="GP678">
        <v>1024</v>
      </c>
      <c r="GQ678">
        <v>155</v>
      </c>
      <c r="GR678">
        <v>285</v>
      </c>
      <c r="GS678">
        <f t="shared" si="527"/>
        <v>5</v>
      </c>
      <c r="GT678" t="str">
        <f t="shared" si="482"/>
        <v>training</v>
      </c>
    </row>
    <row r="679" spans="1:202" x14ac:dyDescent="0.2">
      <c r="A679" t="s">
        <v>154</v>
      </c>
      <c r="B679" t="s">
        <v>154</v>
      </c>
      <c r="C679">
        <v>2885</v>
      </c>
      <c r="D679">
        <v>2885</v>
      </c>
      <c r="E679" t="s">
        <v>155</v>
      </c>
      <c r="F679" t="s">
        <v>156</v>
      </c>
      <c r="G679" t="s">
        <v>156</v>
      </c>
      <c r="H679" t="s">
        <v>156</v>
      </c>
      <c r="I679">
        <v>0</v>
      </c>
      <c r="J679" t="s">
        <v>157</v>
      </c>
      <c r="K679">
        <v>1</v>
      </c>
      <c r="L679" t="s">
        <v>154</v>
      </c>
      <c r="M679" t="s">
        <v>154</v>
      </c>
      <c r="N679" t="s">
        <v>154</v>
      </c>
      <c r="O679" t="s">
        <v>158</v>
      </c>
      <c r="P679" t="s">
        <v>154</v>
      </c>
      <c r="Q679" t="s">
        <v>154</v>
      </c>
      <c r="R679" t="s">
        <v>158</v>
      </c>
      <c r="S679">
        <v>0</v>
      </c>
      <c r="T679">
        <v>1</v>
      </c>
      <c r="U679">
        <v>0</v>
      </c>
      <c r="V679" t="s">
        <v>158</v>
      </c>
      <c r="W679" t="s">
        <v>158</v>
      </c>
      <c r="X679">
        <v>2</v>
      </c>
      <c r="Y679">
        <v>19</v>
      </c>
      <c r="Z679">
        <v>0</v>
      </c>
      <c r="AA679">
        <v>19</v>
      </c>
      <c r="AB679">
        <v>2</v>
      </c>
      <c r="AC679">
        <v>2</v>
      </c>
      <c r="AD679">
        <v>0</v>
      </c>
      <c r="AE679">
        <v>0</v>
      </c>
      <c r="AF679" t="s">
        <v>158</v>
      </c>
      <c r="AG679">
        <v>2</v>
      </c>
      <c r="AH679">
        <v>2</v>
      </c>
      <c r="AI679">
        <v>0</v>
      </c>
      <c r="AJ679" t="s">
        <v>158</v>
      </c>
      <c r="AK679" t="s">
        <v>158</v>
      </c>
      <c r="AL679">
        <v>19</v>
      </c>
      <c r="AM679">
        <v>2</v>
      </c>
      <c r="AN679">
        <v>2</v>
      </c>
      <c r="AO679">
        <v>2</v>
      </c>
      <c r="AP679">
        <v>19</v>
      </c>
      <c r="AQ679">
        <v>19</v>
      </c>
      <c r="AR679">
        <v>19</v>
      </c>
      <c r="AU679">
        <v>2</v>
      </c>
      <c r="AV679">
        <v>19</v>
      </c>
      <c r="AW679" t="s">
        <v>158</v>
      </c>
      <c r="AX679">
        <v>0</v>
      </c>
      <c r="AY679" t="s">
        <v>159</v>
      </c>
      <c r="AZ679" t="s">
        <v>303</v>
      </c>
      <c r="BA679" t="s">
        <v>304</v>
      </c>
      <c r="BB679" t="s">
        <v>244</v>
      </c>
      <c r="BC679" t="s">
        <v>161</v>
      </c>
      <c r="BD679" t="b">
        <v>0</v>
      </c>
      <c r="BE679" t="s">
        <v>158</v>
      </c>
      <c r="BF679" t="b">
        <v>0</v>
      </c>
      <c r="BH679" t="s">
        <v>245</v>
      </c>
      <c r="BI679" t="s">
        <v>246</v>
      </c>
      <c r="BJ679" t="b">
        <v>0</v>
      </c>
      <c r="BK679" t="s">
        <v>163</v>
      </c>
      <c r="BL679" t="b">
        <v>0</v>
      </c>
      <c r="BM679">
        <v>18</v>
      </c>
      <c r="BN679" t="s">
        <v>164</v>
      </c>
      <c r="BO679" t="s">
        <v>165</v>
      </c>
      <c r="BP679" t="s">
        <v>164</v>
      </c>
      <c r="BQ679" t="s">
        <v>166</v>
      </c>
      <c r="BR679">
        <v>768</v>
      </c>
      <c r="BS679" t="s">
        <v>156</v>
      </c>
      <c r="BT679" t="s">
        <v>177</v>
      </c>
      <c r="BU679" t="s">
        <v>158</v>
      </c>
      <c r="BV679" t="s">
        <v>158</v>
      </c>
      <c r="BW679">
        <v>5</v>
      </c>
      <c r="BX679">
        <v>2</v>
      </c>
      <c r="BY679">
        <v>0</v>
      </c>
      <c r="BZ679">
        <v>5</v>
      </c>
      <c r="CA679" t="s">
        <v>247</v>
      </c>
      <c r="CB679" t="s">
        <v>156</v>
      </c>
      <c r="CC679">
        <v>5</v>
      </c>
      <c r="CD679" t="b">
        <v>0</v>
      </c>
      <c r="CE679" t="s">
        <v>168</v>
      </c>
      <c r="CF679" t="s">
        <v>248</v>
      </c>
      <c r="CG679" t="s">
        <v>158</v>
      </c>
      <c r="CH679">
        <v>0</v>
      </c>
      <c r="CI679">
        <v>1</v>
      </c>
      <c r="CJ679" t="s">
        <v>158</v>
      </c>
      <c r="CK679" t="s">
        <v>203</v>
      </c>
      <c r="CL679" t="s">
        <v>203</v>
      </c>
      <c r="CM679" t="s">
        <v>203</v>
      </c>
      <c r="CN679" t="s">
        <v>203</v>
      </c>
      <c r="CO679" t="s">
        <v>158</v>
      </c>
      <c r="CP679" t="s">
        <v>203</v>
      </c>
      <c r="CQ679">
        <v>1</v>
      </c>
      <c r="CR679">
        <v>3924</v>
      </c>
      <c r="CS679" t="str">
        <f t="shared" si="483"/>
        <v/>
      </c>
      <c r="CT679" t="str">
        <f t="shared" ca="1" si="484"/>
        <v/>
      </c>
      <c r="CU679" t="str">
        <f t="shared" si="485"/>
        <v/>
      </c>
      <c r="CV679" t="str">
        <f t="shared" ca="1" si="486"/>
        <v/>
      </c>
      <c r="CW679" t="str">
        <f t="shared" si="487"/>
        <v/>
      </c>
      <c r="CX679" t="str">
        <f t="shared" ca="1" si="488"/>
        <v/>
      </c>
      <c r="CY679" t="str">
        <f t="shared" si="489"/>
        <v/>
      </c>
      <c r="CZ679" t="str">
        <f t="shared" ca="1" si="490"/>
        <v/>
      </c>
      <c r="DA679" t="str">
        <f t="shared" si="491"/>
        <v/>
      </c>
      <c r="DB679" t="str">
        <f t="shared" ca="1" si="492"/>
        <v/>
      </c>
      <c r="DC679" t="str">
        <f t="shared" si="493"/>
        <v/>
      </c>
      <c r="DD679" t="str">
        <f t="shared" ca="1" si="494"/>
        <v/>
      </c>
      <c r="DE679" t="str">
        <f t="shared" si="495"/>
        <v/>
      </c>
      <c r="DF679" t="str">
        <f t="shared" ca="1" si="496"/>
        <v/>
      </c>
      <c r="DG679" t="str">
        <f t="shared" si="497"/>
        <v/>
      </c>
      <c r="DH679" t="str">
        <f t="shared" ca="1" si="498"/>
        <v/>
      </c>
      <c r="DI679" t="str">
        <f t="shared" si="499"/>
        <v/>
      </c>
      <c r="DJ679" t="str">
        <f t="shared" ca="1" si="500"/>
        <v/>
      </c>
      <c r="DK679" t="str">
        <f t="shared" si="501"/>
        <v/>
      </c>
      <c r="DL679" t="str">
        <f t="shared" ca="1" si="502"/>
        <v/>
      </c>
      <c r="DM679" t="str">
        <f t="shared" si="503"/>
        <v/>
      </c>
      <c r="DN679" t="str">
        <f t="shared" ca="1" si="504"/>
        <v/>
      </c>
      <c r="DO679" t="str">
        <f t="shared" si="505"/>
        <v/>
      </c>
      <c r="DP679" t="str">
        <f t="shared" ca="1" si="506"/>
        <v/>
      </c>
      <c r="DQ679" t="str">
        <f t="shared" si="507"/>
        <v/>
      </c>
      <c r="DR679" t="str">
        <f t="shared" ca="1" si="508"/>
        <v/>
      </c>
      <c r="DS679" t="str">
        <f t="shared" si="509"/>
        <v/>
      </c>
      <c r="DT679" t="str">
        <f t="shared" ca="1" si="510"/>
        <v/>
      </c>
      <c r="DU679" t="str">
        <f t="shared" si="511"/>
        <v/>
      </c>
      <c r="DV679" t="str">
        <f t="shared" ca="1" si="512"/>
        <v/>
      </c>
      <c r="DW679" t="str">
        <f t="shared" si="513"/>
        <v/>
      </c>
      <c r="DX679" t="str">
        <f t="shared" ca="1" si="514"/>
        <v/>
      </c>
      <c r="DY679" t="str">
        <f t="shared" si="515"/>
        <v/>
      </c>
      <c r="DZ679" t="str">
        <f t="shared" ca="1" si="516"/>
        <v/>
      </c>
      <c r="EA679" t="str">
        <f t="shared" si="517"/>
        <v/>
      </c>
      <c r="EB679" t="str">
        <f t="shared" ca="1" si="518"/>
        <v/>
      </c>
      <c r="EC679" t="str">
        <f t="shared" si="519"/>
        <v/>
      </c>
      <c r="ED679" t="str">
        <f t="shared" ca="1" si="520"/>
        <v/>
      </c>
      <c r="EE679" t="str">
        <f t="shared" si="521"/>
        <v/>
      </c>
      <c r="EF679" t="str">
        <f t="shared" ca="1" si="522"/>
        <v/>
      </c>
      <c r="EG679" t="str">
        <f t="shared" si="523"/>
        <v/>
      </c>
      <c r="EH679" t="str">
        <f t="shared" ca="1" si="524"/>
        <v/>
      </c>
      <c r="EI679" t="str">
        <f t="shared" si="525"/>
        <v/>
      </c>
      <c r="EJ679" t="str">
        <f t="shared" ca="1" si="526"/>
        <v/>
      </c>
      <c r="EK679" t="str">
        <f t="shared" ca="1" si="529"/>
        <v/>
      </c>
      <c r="EL679" t="s">
        <v>924</v>
      </c>
      <c r="EM679" t="s">
        <v>158</v>
      </c>
      <c r="EN679">
        <v>3554</v>
      </c>
      <c r="EO679">
        <v>2306</v>
      </c>
      <c r="EP679">
        <v>637</v>
      </c>
      <c r="EQ679">
        <v>12710</v>
      </c>
      <c r="ER679" t="s">
        <v>158</v>
      </c>
      <c r="ES679">
        <v>9120</v>
      </c>
      <c r="ET679">
        <v>3924</v>
      </c>
      <c r="EU679">
        <v>2</v>
      </c>
      <c r="EV679" t="s">
        <v>156</v>
      </c>
      <c r="EW679">
        <v>1024</v>
      </c>
      <c r="EX679">
        <v>2</v>
      </c>
      <c r="EY679">
        <v>48000</v>
      </c>
      <c r="EZ679">
        <v>-16</v>
      </c>
      <c r="FA679" t="s">
        <v>170</v>
      </c>
      <c r="FB679">
        <v>7</v>
      </c>
      <c r="FC679" t="s">
        <v>199</v>
      </c>
      <c r="FF679" t="s">
        <v>158</v>
      </c>
      <c r="FG679">
        <v>279788</v>
      </c>
      <c r="FH679">
        <v>16343</v>
      </c>
      <c r="FI679" t="s">
        <v>158</v>
      </c>
      <c r="FJ679" t="s">
        <v>158</v>
      </c>
      <c r="FK679">
        <v>279778</v>
      </c>
      <c r="FL679">
        <v>330970</v>
      </c>
      <c r="FM679" t="s">
        <v>158</v>
      </c>
      <c r="FN679">
        <v>327503</v>
      </c>
      <c r="FO679">
        <v>283362</v>
      </c>
      <c r="FP679">
        <v>294931</v>
      </c>
      <c r="FQ679">
        <v>2987</v>
      </c>
      <c r="FR679">
        <v>2903</v>
      </c>
      <c r="FS679" t="s">
        <v>158</v>
      </c>
      <c r="FT679">
        <v>283360</v>
      </c>
      <c r="FU679">
        <v>283360</v>
      </c>
      <c r="FV679">
        <v>2982</v>
      </c>
      <c r="FW679" t="s">
        <v>158</v>
      </c>
      <c r="FX679" t="s">
        <v>158</v>
      </c>
      <c r="FY679">
        <v>334894</v>
      </c>
      <c r="FZ679">
        <v>285669</v>
      </c>
      <c r="GA679">
        <v>295569</v>
      </c>
      <c r="GB679">
        <v>285808</v>
      </c>
      <c r="GC679">
        <v>330970</v>
      </c>
      <c r="GD679">
        <v>329504</v>
      </c>
      <c r="GE679">
        <v>334894</v>
      </c>
      <c r="GF679" t="s">
        <v>158</v>
      </c>
      <c r="GG679">
        <v>327499</v>
      </c>
      <c r="GH679" t="s">
        <v>158</v>
      </c>
      <c r="GI679" t="s">
        <v>158</v>
      </c>
      <c r="GJ679" t="s">
        <v>172</v>
      </c>
      <c r="GK679">
        <v>0</v>
      </c>
      <c r="GL679" t="s">
        <v>305</v>
      </c>
      <c r="GM679">
        <v>6</v>
      </c>
      <c r="GN679" t="s">
        <v>158</v>
      </c>
      <c r="GO679" t="s">
        <v>166</v>
      </c>
      <c r="GP679">
        <v>1024</v>
      </c>
      <c r="GQ679">
        <v>-180</v>
      </c>
      <c r="GR679">
        <v>-104</v>
      </c>
      <c r="GS679">
        <f t="shared" si="527"/>
        <v>6</v>
      </c>
      <c r="GT679" t="str">
        <f t="shared" si="482"/>
        <v>training</v>
      </c>
    </row>
    <row r="680" spans="1:202" x14ac:dyDescent="0.2">
      <c r="A680" t="s">
        <v>154</v>
      </c>
      <c r="B680" t="s">
        <v>154</v>
      </c>
      <c r="C680">
        <v>3065</v>
      </c>
      <c r="D680">
        <v>3065</v>
      </c>
      <c r="E680" t="s">
        <v>155</v>
      </c>
      <c r="F680" t="s">
        <v>156</v>
      </c>
      <c r="G680" t="s">
        <v>156</v>
      </c>
      <c r="H680" t="s">
        <v>156</v>
      </c>
      <c r="I680">
        <v>0</v>
      </c>
      <c r="J680" t="s">
        <v>157</v>
      </c>
      <c r="K680">
        <v>1</v>
      </c>
      <c r="L680" t="s">
        <v>154</v>
      </c>
      <c r="M680" t="s">
        <v>154</v>
      </c>
      <c r="N680" t="s">
        <v>154</v>
      </c>
      <c r="O680" t="s">
        <v>158</v>
      </c>
      <c r="P680" t="s">
        <v>154</v>
      </c>
      <c r="Q680" t="s">
        <v>154</v>
      </c>
      <c r="R680" t="s">
        <v>158</v>
      </c>
      <c r="S680">
        <v>0</v>
      </c>
      <c r="T680">
        <v>1</v>
      </c>
      <c r="U680">
        <v>0</v>
      </c>
      <c r="V680" t="s">
        <v>158</v>
      </c>
      <c r="W680" t="s">
        <v>158</v>
      </c>
      <c r="X680">
        <v>2</v>
      </c>
      <c r="Y680">
        <v>20</v>
      </c>
      <c r="Z680">
        <v>0</v>
      </c>
      <c r="AA680">
        <v>20</v>
      </c>
      <c r="AB680">
        <v>2</v>
      </c>
      <c r="AC680">
        <v>2</v>
      </c>
      <c r="AD680">
        <v>0</v>
      </c>
      <c r="AE680">
        <v>0</v>
      </c>
      <c r="AF680" t="s">
        <v>158</v>
      </c>
      <c r="AG680">
        <v>2</v>
      </c>
      <c r="AH680">
        <v>2</v>
      </c>
      <c r="AI680">
        <v>0</v>
      </c>
      <c r="AJ680" t="s">
        <v>158</v>
      </c>
      <c r="AK680" t="s">
        <v>158</v>
      </c>
      <c r="AL680">
        <v>20</v>
      </c>
      <c r="AM680">
        <v>2</v>
      </c>
      <c r="AN680">
        <v>2</v>
      </c>
      <c r="AO680">
        <v>2</v>
      </c>
      <c r="AP680">
        <v>20</v>
      </c>
      <c r="AQ680">
        <v>20</v>
      </c>
      <c r="AR680">
        <v>20</v>
      </c>
      <c r="AU680">
        <v>2</v>
      </c>
      <c r="AV680">
        <v>20</v>
      </c>
      <c r="AW680" t="s">
        <v>158</v>
      </c>
      <c r="AX680">
        <v>0</v>
      </c>
      <c r="AY680" t="s">
        <v>159</v>
      </c>
      <c r="AZ680" t="s">
        <v>306</v>
      </c>
      <c r="BA680" t="s">
        <v>307</v>
      </c>
      <c r="BB680" t="s">
        <v>244</v>
      </c>
      <c r="BC680" t="s">
        <v>161</v>
      </c>
      <c r="BD680" t="b">
        <v>0</v>
      </c>
      <c r="BE680" t="s">
        <v>158</v>
      </c>
      <c r="BF680" t="b">
        <v>0</v>
      </c>
      <c r="BH680" t="s">
        <v>245</v>
      </c>
      <c r="BI680" t="s">
        <v>246</v>
      </c>
      <c r="BJ680" t="b">
        <v>0</v>
      </c>
      <c r="BK680" t="s">
        <v>163</v>
      </c>
      <c r="BL680" t="b">
        <v>0</v>
      </c>
      <c r="BM680">
        <v>18</v>
      </c>
      <c r="BN680" t="s">
        <v>164</v>
      </c>
      <c r="BO680" t="s">
        <v>165</v>
      </c>
      <c r="BP680" t="s">
        <v>164</v>
      </c>
      <c r="BQ680" t="s">
        <v>166</v>
      </c>
      <c r="BR680">
        <v>768</v>
      </c>
      <c r="BS680" t="s">
        <v>156</v>
      </c>
      <c r="BT680" t="s">
        <v>167</v>
      </c>
      <c r="BU680" t="s">
        <v>158</v>
      </c>
      <c r="BV680" t="s">
        <v>158</v>
      </c>
      <c r="BW680">
        <v>6</v>
      </c>
      <c r="BX680">
        <v>2</v>
      </c>
      <c r="BY680">
        <v>0</v>
      </c>
      <c r="BZ680">
        <v>6</v>
      </c>
      <c r="CA680" t="s">
        <v>247</v>
      </c>
      <c r="CB680" t="s">
        <v>156</v>
      </c>
      <c r="CC680">
        <v>6</v>
      </c>
      <c r="CD680" t="b">
        <v>0</v>
      </c>
      <c r="CE680" t="s">
        <v>168</v>
      </c>
      <c r="CF680" t="s">
        <v>248</v>
      </c>
      <c r="CG680" t="s">
        <v>158</v>
      </c>
      <c r="CH680">
        <v>0</v>
      </c>
      <c r="CI680">
        <v>1</v>
      </c>
      <c r="CJ680" t="s">
        <v>158</v>
      </c>
      <c r="CK680" t="s">
        <v>203</v>
      </c>
      <c r="CL680" t="s">
        <v>203</v>
      </c>
      <c r="CM680" t="s">
        <v>203</v>
      </c>
      <c r="CN680" t="s">
        <v>203</v>
      </c>
      <c r="CO680" t="s">
        <v>158</v>
      </c>
      <c r="CP680" t="s">
        <v>203</v>
      </c>
      <c r="CQ680">
        <v>1</v>
      </c>
      <c r="CR680">
        <v>4145</v>
      </c>
      <c r="CS680" t="str">
        <f t="shared" si="483"/>
        <v/>
      </c>
      <c r="CT680" t="str">
        <f t="shared" ca="1" si="484"/>
        <v/>
      </c>
      <c r="CU680" t="str">
        <f t="shared" si="485"/>
        <v/>
      </c>
      <c r="CV680" t="str">
        <f t="shared" ca="1" si="486"/>
        <v/>
      </c>
      <c r="CW680" t="str">
        <f t="shared" si="487"/>
        <v/>
      </c>
      <c r="CX680" t="str">
        <f t="shared" ca="1" si="488"/>
        <v/>
      </c>
      <c r="CY680" t="str">
        <f t="shared" si="489"/>
        <v/>
      </c>
      <c r="CZ680" t="str">
        <f t="shared" ca="1" si="490"/>
        <v/>
      </c>
      <c r="DA680" t="str">
        <f t="shared" si="491"/>
        <v/>
      </c>
      <c r="DB680" t="str">
        <f t="shared" ca="1" si="492"/>
        <v/>
      </c>
      <c r="DC680" t="str">
        <f t="shared" si="493"/>
        <v/>
      </c>
      <c r="DD680" t="str">
        <f t="shared" ca="1" si="494"/>
        <v/>
      </c>
      <c r="DE680" t="str">
        <f t="shared" si="495"/>
        <v/>
      </c>
      <c r="DF680" t="str">
        <f t="shared" ca="1" si="496"/>
        <v/>
      </c>
      <c r="DG680" t="str">
        <f t="shared" si="497"/>
        <v/>
      </c>
      <c r="DH680" t="str">
        <f t="shared" ca="1" si="498"/>
        <v/>
      </c>
      <c r="DI680" t="str">
        <f t="shared" si="499"/>
        <v/>
      </c>
      <c r="DJ680" t="str">
        <f t="shared" ca="1" si="500"/>
        <v/>
      </c>
      <c r="DK680" t="str">
        <f t="shared" si="501"/>
        <v/>
      </c>
      <c r="DL680" t="str">
        <f t="shared" ca="1" si="502"/>
        <v/>
      </c>
      <c r="DM680" t="str">
        <f t="shared" si="503"/>
        <v/>
      </c>
      <c r="DN680" t="str">
        <f t="shared" ca="1" si="504"/>
        <v/>
      </c>
      <c r="DO680" t="str">
        <f t="shared" si="505"/>
        <v/>
      </c>
      <c r="DP680" t="str">
        <f t="shared" ca="1" si="506"/>
        <v/>
      </c>
      <c r="DQ680" t="str">
        <f t="shared" si="507"/>
        <v/>
      </c>
      <c r="DR680" t="str">
        <f t="shared" ca="1" si="508"/>
        <v/>
      </c>
      <c r="DS680" t="str">
        <f t="shared" si="509"/>
        <v/>
      </c>
      <c r="DT680" t="str">
        <f t="shared" ca="1" si="510"/>
        <v/>
      </c>
      <c r="DU680" t="str">
        <f t="shared" si="511"/>
        <v/>
      </c>
      <c r="DV680" t="str">
        <f t="shared" ca="1" si="512"/>
        <v/>
      </c>
      <c r="DW680" t="str">
        <f t="shared" si="513"/>
        <v/>
      </c>
      <c r="DX680" t="str">
        <f t="shared" ca="1" si="514"/>
        <v/>
      </c>
      <c r="DY680" t="str">
        <f t="shared" si="515"/>
        <v/>
      </c>
      <c r="DZ680" t="str">
        <f t="shared" ca="1" si="516"/>
        <v/>
      </c>
      <c r="EA680" t="str">
        <f t="shared" si="517"/>
        <v/>
      </c>
      <c r="EB680" t="str">
        <f t="shared" ca="1" si="518"/>
        <v/>
      </c>
      <c r="EC680" t="str">
        <f t="shared" si="519"/>
        <v/>
      </c>
      <c r="ED680" t="str">
        <f t="shared" ca="1" si="520"/>
        <v/>
      </c>
      <c r="EE680" t="str">
        <f t="shared" si="521"/>
        <v/>
      </c>
      <c r="EF680" t="str">
        <f t="shared" ca="1" si="522"/>
        <v/>
      </c>
      <c r="EG680" t="str">
        <f t="shared" si="523"/>
        <v/>
      </c>
      <c r="EH680" t="str">
        <f t="shared" ca="1" si="524"/>
        <v/>
      </c>
      <c r="EI680" t="str">
        <f t="shared" si="525"/>
        <v/>
      </c>
      <c r="EJ680" t="str">
        <f t="shared" ca="1" si="526"/>
        <v/>
      </c>
      <c r="EK680" t="str">
        <f t="shared" ca="1" si="529"/>
        <v/>
      </c>
      <c r="EL680" t="s">
        <v>924</v>
      </c>
      <c r="EM680" t="s">
        <v>158</v>
      </c>
      <c r="EN680">
        <v>3554</v>
      </c>
      <c r="EO680">
        <v>2306</v>
      </c>
      <c r="EP680">
        <v>637</v>
      </c>
      <c r="EQ680">
        <v>12710</v>
      </c>
      <c r="ER680" t="s">
        <v>158</v>
      </c>
      <c r="ES680">
        <v>9120</v>
      </c>
      <c r="ET680">
        <v>4145</v>
      </c>
      <c r="EU680">
        <v>2</v>
      </c>
      <c r="EV680" t="s">
        <v>156</v>
      </c>
      <c r="EW680">
        <v>1024</v>
      </c>
      <c r="EX680">
        <v>2</v>
      </c>
      <c r="EY680">
        <v>48000</v>
      </c>
      <c r="EZ680">
        <v>-16</v>
      </c>
      <c r="FA680" t="s">
        <v>170</v>
      </c>
      <c r="FB680">
        <v>7</v>
      </c>
      <c r="FC680" t="s">
        <v>199</v>
      </c>
      <c r="FF680" t="s">
        <v>158</v>
      </c>
      <c r="FG680">
        <v>279788</v>
      </c>
      <c r="FH680">
        <v>16343</v>
      </c>
      <c r="FI680" t="s">
        <v>158</v>
      </c>
      <c r="FJ680" t="s">
        <v>158</v>
      </c>
      <c r="FK680">
        <v>279778</v>
      </c>
      <c r="FL680">
        <v>338632</v>
      </c>
      <c r="FM680" t="s">
        <v>158</v>
      </c>
      <c r="FN680">
        <v>335038</v>
      </c>
      <c r="FO680">
        <v>283362</v>
      </c>
      <c r="FP680">
        <v>294931</v>
      </c>
      <c r="FQ680">
        <v>2987</v>
      </c>
      <c r="FR680">
        <v>2903</v>
      </c>
      <c r="FS680" t="s">
        <v>158</v>
      </c>
      <c r="FT680">
        <v>283360</v>
      </c>
      <c r="FU680">
        <v>283360</v>
      </c>
      <c r="FV680">
        <v>2982</v>
      </c>
      <c r="FW680" t="s">
        <v>158</v>
      </c>
      <c r="FX680" t="s">
        <v>158</v>
      </c>
      <c r="FY680">
        <v>342778</v>
      </c>
      <c r="FZ680">
        <v>285669</v>
      </c>
      <c r="GA680">
        <v>295569</v>
      </c>
      <c r="GB680">
        <v>285808</v>
      </c>
      <c r="GC680">
        <v>338632</v>
      </c>
      <c r="GD680">
        <v>337038</v>
      </c>
      <c r="GE680">
        <v>342778</v>
      </c>
      <c r="GF680" t="s">
        <v>158</v>
      </c>
      <c r="GG680">
        <v>335034</v>
      </c>
      <c r="GH680" t="s">
        <v>158</v>
      </c>
      <c r="GI680" t="s">
        <v>158</v>
      </c>
      <c r="GJ680" t="s">
        <v>172</v>
      </c>
      <c r="GK680">
        <v>0</v>
      </c>
      <c r="GL680" t="s">
        <v>308</v>
      </c>
      <c r="GM680">
        <v>7</v>
      </c>
      <c r="GN680" t="s">
        <v>158</v>
      </c>
      <c r="GO680" t="s">
        <v>166</v>
      </c>
      <c r="GP680">
        <v>1024</v>
      </c>
      <c r="GQ680">
        <v>-190</v>
      </c>
      <c r="GR680">
        <v>264</v>
      </c>
      <c r="GS680">
        <f t="shared" si="527"/>
        <v>7</v>
      </c>
      <c r="GT680" t="str">
        <f t="shared" si="482"/>
        <v>training</v>
      </c>
    </row>
    <row r="681" spans="1:202" x14ac:dyDescent="0.2">
      <c r="A681" t="s">
        <v>154</v>
      </c>
      <c r="B681" t="s">
        <v>154</v>
      </c>
      <c r="C681">
        <v>11859</v>
      </c>
      <c r="D681">
        <v>11859</v>
      </c>
      <c r="E681" t="s">
        <v>155</v>
      </c>
      <c r="F681" t="s">
        <v>156</v>
      </c>
      <c r="G681" t="s">
        <v>156</v>
      </c>
      <c r="H681" t="s">
        <v>156</v>
      </c>
      <c r="I681">
        <v>0</v>
      </c>
      <c r="J681" t="s">
        <v>157</v>
      </c>
      <c r="K681">
        <v>0</v>
      </c>
      <c r="L681" t="s">
        <v>154</v>
      </c>
      <c r="M681" t="s">
        <v>154</v>
      </c>
      <c r="N681" t="s">
        <v>154</v>
      </c>
      <c r="O681" t="s">
        <v>158</v>
      </c>
      <c r="P681" t="s">
        <v>154</v>
      </c>
      <c r="Q681" t="s">
        <v>154</v>
      </c>
      <c r="R681" t="s">
        <v>158</v>
      </c>
      <c r="S681">
        <v>0</v>
      </c>
      <c r="T681">
        <v>2</v>
      </c>
      <c r="U681">
        <v>0</v>
      </c>
      <c r="V681" t="s">
        <v>158</v>
      </c>
      <c r="W681" t="s">
        <v>158</v>
      </c>
      <c r="X681">
        <v>3</v>
      </c>
      <c r="Y681">
        <v>21</v>
      </c>
      <c r="Z681">
        <v>0</v>
      </c>
      <c r="AA681">
        <v>21</v>
      </c>
      <c r="AB681">
        <v>3</v>
      </c>
      <c r="AC681">
        <v>3</v>
      </c>
      <c r="AD681">
        <v>0</v>
      </c>
      <c r="AE681">
        <v>0</v>
      </c>
      <c r="AF681" t="s">
        <v>158</v>
      </c>
      <c r="AG681">
        <v>3</v>
      </c>
      <c r="AH681">
        <v>3</v>
      </c>
      <c r="AI681">
        <v>0</v>
      </c>
      <c r="AJ681" t="s">
        <v>158</v>
      </c>
      <c r="AK681" t="s">
        <v>158</v>
      </c>
      <c r="AL681">
        <v>21</v>
      </c>
      <c r="AM681">
        <v>3</v>
      </c>
      <c r="AN681">
        <v>3</v>
      </c>
      <c r="AO681">
        <v>3</v>
      </c>
      <c r="AP681">
        <v>21</v>
      </c>
      <c r="AQ681">
        <v>21</v>
      </c>
      <c r="AR681">
        <v>21</v>
      </c>
      <c r="AU681">
        <v>3</v>
      </c>
      <c r="AV681">
        <v>21</v>
      </c>
      <c r="AW681" t="s">
        <v>158</v>
      </c>
      <c r="AX681">
        <v>0</v>
      </c>
      <c r="AY681" t="s">
        <v>159</v>
      </c>
      <c r="AZ681" t="s">
        <v>309</v>
      </c>
      <c r="BA681" t="s">
        <v>310</v>
      </c>
      <c r="BB681" t="s">
        <v>244</v>
      </c>
      <c r="BC681" t="s">
        <v>161</v>
      </c>
      <c r="BD681" t="b">
        <v>0</v>
      </c>
      <c r="BE681" t="s">
        <v>158</v>
      </c>
      <c r="BF681" t="b">
        <v>0</v>
      </c>
      <c r="BH681" t="s">
        <v>245</v>
      </c>
      <c r="BI681" t="s">
        <v>246</v>
      </c>
      <c r="BJ681" t="b">
        <v>0</v>
      </c>
      <c r="BK681" t="s">
        <v>163</v>
      </c>
      <c r="BL681" t="b">
        <v>0</v>
      </c>
      <c r="BM681">
        <v>18</v>
      </c>
      <c r="BN681" t="s">
        <v>164</v>
      </c>
      <c r="BO681" t="s">
        <v>165</v>
      </c>
      <c r="BP681" t="s">
        <v>164</v>
      </c>
      <c r="BQ681" t="s">
        <v>166</v>
      </c>
      <c r="BR681">
        <v>768</v>
      </c>
      <c r="BS681" t="s">
        <v>156</v>
      </c>
      <c r="BT681" t="s">
        <v>175</v>
      </c>
      <c r="BU681" t="s">
        <v>158</v>
      </c>
      <c r="BV681" t="s">
        <v>158</v>
      </c>
      <c r="BW681">
        <v>0</v>
      </c>
      <c r="BX681">
        <v>3</v>
      </c>
      <c r="BY681">
        <v>0</v>
      </c>
      <c r="BZ681">
        <v>0</v>
      </c>
      <c r="CA681" t="s">
        <v>247</v>
      </c>
      <c r="CB681" t="s">
        <v>156</v>
      </c>
      <c r="CC681">
        <v>0</v>
      </c>
      <c r="CD681" t="b">
        <v>0</v>
      </c>
      <c r="CE681" t="s">
        <v>168</v>
      </c>
      <c r="CF681" t="s">
        <v>248</v>
      </c>
      <c r="CG681" t="s">
        <v>158</v>
      </c>
      <c r="CH681">
        <v>0</v>
      </c>
      <c r="CI681">
        <v>1</v>
      </c>
      <c r="CJ681" t="s">
        <v>158</v>
      </c>
      <c r="CK681" t="s">
        <v>203</v>
      </c>
      <c r="CL681" t="s">
        <v>203</v>
      </c>
      <c r="CM681" t="s">
        <v>203</v>
      </c>
      <c r="CN681" t="s">
        <v>203</v>
      </c>
      <c r="CO681" t="s">
        <v>158</v>
      </c>
      <c r="CP681" t="s">
        <v>203</v>
      </c>
      <c r="CQ681">
        <v>1</v>
      </c>
      <c r="CR681">
        <v>11859</v>
      </c>
      <c r="CS681" t="str">
        <f t="shared" si="483"/>
        <v/>
      </c>
      <c r="CT681" t="str">
        <f t="shared" ca="1" si="484"/>
        <v/>
      </c>
      <c r="CU681" t="str">
        <f t="shared" si="485"/>
        <v/>
      </c>
      <c r="CV681" t="str">
        <f t="shared" ca="1" si="486"/>
        <v/>
      </c>
      <c r="CW681" t="str">
        <f t="shared" si="487"/>
        <v/>
      </c>
      <c r="CX681" t="str">
        <f t="shared" ca="1" si="488"/>
        <v/>
      </c>
      <c r="CY681" t="str">
        <f t="shared" si="489"/>
        <v/>
      </c>
      <c r="CZ681" t="str">
        <f t="shared" ca="1" si="490"/>
        <v/>
      </c>
      <c r="DA681" t="str">
        <f t="shared" si="491"/>
        <v/>
      </c>
      <c r="DB681" t="str">
        <f t="shared" ca="1" si="492"/>
        <v/>
      </c>
      <c r="DC681" t="str">
        <f t="shared" si="493"/>
        <v/>
      </c>
      <c r="DD681" t="str">
        <f t="shared" ca="1" si="494"/>
        <v/>
      </c>
      <c r="DE681" t="str">
        <f t="shared" si="495"/>
        <v/>
      </c>
      <c r="DF681" t="str">
        <f t="shared" ca="1" si="496"/>
        <v/>
      </c>
      <c r="DG681" t="str">
        <f t="shared" si="497"/>
        <v/>
      </c>
      <c r="DH681" t="str">
        <f t="shared" ca="1" si="498"/>
        <v/>
      </c>
      <c r="DI681" t="str">
        <f t="shared" si="499"/>
        <v/>
      </c>
      <c r="DJ681" t="str">
        <f t="shared" ca="1" si="500"/>
        <v/>
      </c>
      <c r="DK681" t="str">
        <f t="shared" si="501"/>
        <v/>
      </c>
      <c r="DL681" t="str">
        <f t="shared" ca="1" si="502"/>
        <v/>
      </c>
      <c r="DM681" t="str">
        <f t="shared" si="503"/>
        <v/>
      </c>
      <c r="DN681" t="str">
        <f t="shared" ca="1" si="504"/>
        <v/>
      </c>
      <c r="DO681" t="str">
        <f t="shared" si="505"/>
        <v/>
      </c>
      <c r="DP681" t="str">
        <f t="shared" ca="1" si="506"/>
        <v/>
      </c>
      <c r="DQ681" t="str">
        <f t="shared" si="507"/>
        <v/>
      </c>
      <c r="DR681" t="str">
        <f t="shared" ca="1" si="508"/>
        <v/>
      </c>
      <c r="DS681" t="str">
        <f t="shared" si="509"/>
        <v/>
      </c>
      <c r="DT681" t="str">
        <f t="shared" ca="1" si="510"/>
        <v/>
      </c>
      <c r="DU681" t="str">
        <f t="shared" si="511"/>
        <v/>
      </c>
      <c r="DV681" t="str">
        <f t="shared" ca="1" si="512"/>
        <v/>
      </c>
      <c r="DW681" t="str">
        <f t="shared" si="513"/>
        <v/>
      </c>
      <c r="DX681" t="str">
        <f t="shared" ca="1" si="514"/>
        <v/>
      </c>
      <c r="DY681" t="str">
        <f t="shared" si="515"/>
        <v/>
      </c>
      <c r="DZ681" t="str">
        <f t="shared" ca="1" si="516"/>
        <v/>
      </c>
      <c r="EA681" t="str">
        <f t="shared" si="517"/>
        <v/>
      </c>
      <c r="EB681" t="str">
        <f t="shared" ca="1" si="518"/>
        <v/>
      </c>
      <c r="EC681" t="str">
        <f t="shared" si="519"/>
        <v/>
      </c>
      <c r="ED681" t="str">
        <f t="shared" ca="1" si="520"/>
        <v/>
      </c>
      <c r="EE681" t="str">
        <f t="shared" si="521"/>
        <v/>
      </c>
      <c r="EF681" t="str">
        <f t="shared" ca="1" si="522"/>
        <v/>
      </c>
      <c r="EG681" t="str">
        <f t="shared" si="523"/>
        <v/>
      </c>
      <c r="EH681" t="str">
        <f t="shared" ca="1" si="524"/>
        <v/>
      </c>
      <c r="EI681" t="str">
        <f t="shared" si="525"/>
        <v/>
      </c>
      <c r="EJ681" t="str">
        <f t="shared" ca="1" si="526"/>
        <v/>
      </c>
      <c r="EK681" t="str">
        <f t="shared" ca="1" si="529"/>
        <v/>
      </c>
      <c r="EL681" t="s">
        <v>924</v>
      </c>
      <c r="EM681" t="s">
        <v>158</v>
      </c>
      <c r="EN681">
        <v>4503</v>
      </c>
      <c r="EO681">
        <v>1156</v>
      </c>
      <c r="EP681">
        <v>968</v>
      </c>
      <c r="EQ681">
        <v>12710</v>
      </c>
      <c r="ER681" t="s">
        <v>158</v>
      </c>
      <c r="ES681">
        <v>1692</v>
      </c>
      <c r="ET681">
        <v>11859</v>
      </c>
      <c r="EU681">
        <v>2</v>
      </c>
      <c r="EV681" t="s">
        <v>156</v>
      </c>
      <c r="EW681">
        <v>1024</v>
      </c>
      <c r="EX681">
        <v>2</v>
      </c>
      <c r="EY681">
        <v>48000</v>
      </c>
      <c r="EZ681">
        <v>-16</v>
      </c>
      <c r="FA681" t="s">
        <v>170</v>
      </c>
      <c r="FB681">
        <v>7</v>
      </c>
      <c r="FC681" t="s">
        <v>199</v>
      </c>
      <c r="FF681" t="s">
        <v>158</v>
      </c>
      <c r="FG681">
        <v>342789</v>
      </c>
      <c r="FH681">
        <v>16343</v>
      </c>
      <c r="FI681" t="s">
        <v>158</v>
      </c>
      <c r="FJ681" t="s">
        <v>158</v>
      </c>
      <c r="FK681">
        <v>342778</v>
      </c>
      <c r="FL681">
        <v>354735</v>
      </c>
      <c r="FM681" t="s">
        <v>158</v>
      </c>
      <c r="FN681">
        <v>351411</v>
      </c>
      <c r="FO681">
        <v>347312</v>
      </c>
      <c r="FP681">
        <v>350304</v>
      </c>
      <c r="FQ681">
        <v>2987</v>
      </c>
      <c r="FR681">
        <v>2903</v>
      </c>
      <c r="FS681" t="s">
        <v>158</v>
      </c>
      <c r="FT681">
        <v>347310</v>
      </c>
      <c r="FU681">
        <v>347310</v>
      </c>
      <c r="FV681">
        <v>2982</v>
      </c>
      <c r="FW681" t="s">
        <v>158</v>
      </c>
      <c r="FX681" t="s">
        <v>158</v>
      </c>
      <c r="FY681">
        <v>366595</v>
      </c>
      <c r="FZ681">
        <v>348469</v>
      </c>
      <c r="GA681">
        <v>351273</v>
      </c>
      <c r="GB681">
        <v>348609</v>
      </c>
      <c r="GC681">
        <v>354735</v>
      </c>
      <c r="GD681">
        <v>353411</v>
      </c>
      <c r="GE681">
        <v>366595</v>
      </c>
      <c r="GF681" t="s">
        <v>158</v>
      </c>
      <c r="GG681">
        <v>351409</v>
      </c>
      <c r="GH681" t="s">
        <v>158</v>
      </c>
      <c r="GI681" t="s">
        <v>158</v>
      </c>
      <c r="GJ681" t="s">
        <v>172</v>
      </c>
      <c r="GK681">
        <v>0</v>
      </c>
      <c r="GL681" t="s">
        <v>311</v>
      </c>
      <c r="GM681">
        <v>1</v>
      </c>
      <c r="GN681" t="s">
        <v>158</v>
      </c>
      <c r="GO681" t="s">
        <v>166</v>
      </c>
      <c r="GP681">
        <v>1024</v>
      </c>
      <c r="GQ681">
        <v>-115</v>
      </c>
      <c r="GR681">
        <v>165</v>
      </c>
      <c r="GS681">
        <f t="shared" si="527"/>
        <v>1</v>
      </c>
      <c r="GT681" t="str">
        <f t="shared" si="482"/>
        <v>training</v>
      </c>
    </row>
    <row r="682" spans="1:202" x14ac:dyDescent="0.2">
      <c r="A682" t="s">
        <v>154</v>
      </c>
      <c r="B682" t="s">
        <v>154</v>
      </c>
      <c r="C682">
        <v>8248</v>
      </c>
      <c r="D682">
        <v>8248</v>
      </c>
      <c r="E682" t="s">
        <v>155</v>
      </c>
      <c r="F682" t="s">
        <v>156</v>
      </c>
      <c r="G682" t="s">
        <v>156</v>
      </c>
      <c r="H682" t="s">
        <v>156</v>
      </c>
      <c r="I682">
        <v>0</v>
      </c>
      <c r="J682" t="s">
        <v>157</v>
      </c>
      <c r="K682">
        <v>1</v>
      </c>
      <c r="L682" t="s">
        <v>154</v>
      </c>
      <c r="M682" t="s">
        <v>154</v>
      </c>
      <c r="N682" t="s">
        <v>154</v>
      </c>
      <c r="O682" t="s">
        <v>158</v>
      </c>
      <c r="P682" t="s">
        <v>154</v>
      </c>
      <c r="Q682" t="s">
        <v>154</v>
      </c>
      <c r="R682" t="s">
        <v>158</v>
      </c>
      <c r="S682">
        <v>0</v>
      </c>
      <c r="T682">
        <v>2</v>
      </c>
      <c r="U682">
        <v>0</v>
      </c>
      <c r="V682" t="s">
        <v>158</v>
      </c>
      <c r="W682" t="s">
        <v>158</v>
      </c>
      <c r="X682">
        <v>3</v>
      </c>
      <c r="Y682">
        <v>22</v>
      </c>
      <c r="Z682">
        <v>0</v>
      </c>
      <c r="AA682">
        <v>22</v>
      </c>
      <c r="AB682">
        <v>3</v>
      </c>
      <c r="AC682">
        <v>3</v>
      </c>
      <c r="AD682">
        <v>0</v>
      </c>
      <c r="AE682">
        <v>0</v>
      </c>
      <c r="AF682" t="s">
        <v>158</v>
      </c>
      <c r="AG682">
        <v>3</v>
      </c>
      <c r="AH682">
        <v>3</v>
      </c>
      <c r="AI682">
        <v>0</v>
      </c>
      <c r="AJ682" t="s">
        <v>158</v>
      </c>
      <c r="AK682" t="s">
        <v>158</v>
      </c>
      <c r="AL682">
        <v>22</v>
      </c>
      <c r="AM682">
        <v>3</v>
      </c>
      <c r="AN682">
        <v>3</v>
      </c>
      <c r="AO682">
        <v>3</v>
      </c>
      <c r="AP682">
        <v>22</v>
      </c>
      <c r="AQ682">
        <v>22</v>
      </c>
      <c r="AR682">
        <v>22</v>
      </c>
      <c r="AU682">
        <v>3</v>
      </c>
      <c r="AV682">
        <v>22</v>
      </c>
      <c r="AW682" t="s">
        <v>158</v>
      </c>
      <c r="AX682">
        <v>0</v>
      </c>
      <c r="AY682" t="s">
        <v>159</v>
      </c>
      <c r="AZ682" t="s">
        <v>312</v>
      </c>
      <c r="BA682" t="s">
        <v>313</v>
      </c>
      <c r="BB682" t="s">
        <v>244</v>
      </c>
      <c r="BC682" t="s">
        <v>161</v>
      </c>
      <c r="BD682" t="b">
        <v>0</v>
      </c>
      <c r="BE682" t="s">
        <v>158</v>
      </c>
      <c r="BF682" t="b">
        <v>0</v>
      </c>
      <c r="BH682" t="s">
        <v>245</v>
      </c>
      <c r="BI682" t="s">
        <v>246</v>
      </c>
      <c r="BJ682" t="b">
        <v>0</v>
      </c>
      <c r="BK682" t="s">
        <v>163</v>
      </c>
      <c r="BL682" t="b">
        <v>0</v>
      </c>
      <c r="BM682">
        <v>18</v>
      </c>
      <c r="BN682" t="s">
        <v>164</v>
      </c>
      <c r="BO682" t="s">
        <v>165</v>
      </c>
      <c r="BP682" t="s">
        <v>164</v>
      </c>
      <c r="BQ682" t="s">
        <v>166</v>
      </c>
      <c r="BR682">
        <v>768</v>
      </c>
      <c r="BS682" t="s">
        <v>156</v>
      </c>
      <c r="BT682" t="s">
        <v>167</v>
      </c>
      <c r="BU682" t="s">
        <v>158</v>
      </c>
      <c r="BV682" t="s">
        <v>158</v>
      </c>
      <c r="BW682">
        <v>1</v>
      </c>
      <c r="BX682">
        <v>3</v>
      </c>
      <c r="BY682">
        <v>0</v>
      </c>
      <c r="BZ682">
        <v>1</v>
      </c>
      <c r="CA682" t="s">
        <v>247</v>
      </c>
      <c r="CB682" t="s">
        <v>156</v>
      </c>
      <c r="CC682">
        <v>1</v>
      </c>
      <c r="CD682" t="b">
        <v>0</v>
      </c>
      <c r="CE682" t="s">
        <v>168</v>
      </c>
      <c r="CF682" t="s">
        <v>248</v>
      </c>
      <c r="CG682" t="s">
        <v>158</v>
      </c>
      <c r="CH682">
        <v>0</v>
      </c>
      <c r="CI682">
        <v>1</v>
      </c>
      <c r="CJ682" t="s">
        <v>158</v>
      </c>
      <c r="CK682" t="s">
        <v>203</v>
      </c>
      <c r="CL682" t="s">
        <v>203</v>
      </c>
      <c r="CM682" t="s">
        <v>203</v>
      </c>
      <c r="CN682" t="s">
        <v>203</v>
      </c>
      <c r="CO682" t="s">
        <v>158</v>
      </c>
      <c r="CP682" t="s">
        <v>203</v>
      </c>
      <c r="CQ682">
        <v>1</v>
      </c>
      <c r="CR682">
        <v>4637</v>
      </c>
      <c r="CS682" t="str">
        <f t="shared" si="483"/>
        <v/>
      </c>
      <c r="CT682" t="str">
        <f t="shared" ca="1" si="484"/>
        <v/>
      </c>
      <c r="CU682" t="str">
        <f t="shared" si="485"/>
        <v/>
      </c>
      <c r="CV682" t="str">
        <f t="shared" ca="1" si="486"/>
        <v/>
      </c>
      <c r="CW682" t="str">
        <f t="shared" si="487"/>
        <v/>
      </c>
      <c r="CX682" t="str">
        <f t="shared" ca="1" si="488"/>
        <v/>
      </c>
      <c r="CY682" t="str">
        <f t="shared" si="489"/>
        <v/>
      </c>
      <c r="CZ682" t="str">
        <f t="shared" ca="1" si="490"/>
        <v/>
      </c>
      <c r="DA682" t="str">
        <f t="shared" si="491"/>
        <v/>
      </c>
      <c r="DB682" t="str">
        <f t="shared" ca="1" si="492"/>
        <v/>
      </c>
      <c r="DC682" t="str">
        <f t="shared" si="493"/>
        <v/>
      </c>
      <c r="DD682" t="str">
        <f t="shared" ca="1" si="494"/>
        <v/>
      </c>
      <c r="DE682" t="str">
        <f t="shared" si="495"/>
        <v/>
      </c>
      <c r="DF682" t="str">
        <f t="shared" ca="1" si="496"/>
        <v/>
      </c>
      <c r="DG682" t="str">
        <f t="shared" si="497"/>
        <v/>
      </c>
      <c r="DH682" t="str">
        <f t="shared" ca="1" si="498"/>
        <v/>
      </c>
      <c r="DI682" t="str">
        <f t="shared" si="499"/>
        <v/>
      </c>
      <c r="DJ682" t="str">
        <f t="shared" ca="1" si="500"/>
        <v/>
      </c>
      <c r="DK682" t="str">
        <f t="shared" si="501"/>
        <v/>
      </c>
      <c r="DL682" t="str">
        <f t="shared" ca="1" si="502"/>
        <v/>
      </c>
      <c r="DM682" t="str">
        <f t="shared" si="503"/>
        <v/>
      </c>
      <c r="DN682" t="str">
        <f t="shared" ca="1" si="504"/>
        <v/>
      </c>
      <c r="DO682" t="str">
        <f t="shared" si="505"/>
        <v/>
      </c>
      <c r="DP682" t="str">
        <f t="shared" ca="1" si="506"/>
        <v/>
      </c>
      <c r="DQ682" t="str">
        <f t="shared" si="507"/>
        <v/>
      </c>
      <c r="DR682" t="str">
        <f t="shared" ca="1" si="508"/>
        <v/>
      </c>
      <c r="DS682" t="str">
        <f t="shared" si="509"/>
        <v/>
      </c>
      <c r="DT682" t="str">
        <f t="shared" ca="1" si="510"/>
        <v/>
      </c>
      <c r="DU682" t="str">
        <f t="shared" si="511"/>
        <v/>
      </c>
      <c r="DV682" t="str">
        <f t="shared" ca="1" si="512"/>
        <v/>
      </c>
      <c r="DW682" t="str">
        <f t="shared" si="513"/>
        <v/>
      </c>
      <c r="DX682" t="str">
        <f t="shared" ca="1" si="514"/>
        <v/>
      </c>
      <c r="DY682" t="str">
        <f t="shared" si="515"/>
        <v/>
      </c>
      <c r="DZ682" t="str">
        <f t="shared" ca="1" si="516"/>
        <v/>
      </c>
      <c r="EA682" t="str">
        <f t="shared" si="517"/>
        <v/>
      </c>
      <c r="EB682" t="str">
        <f t="shared" ca="1" si="518"/>
        <v/>
      </c>
      <c r="EC682" t="str">
        <f t="shared" si="519"/>
        <v/>
      </c>
      <c r="ED682" t="str">
        <f t="shared" ca="1" si="520"/>
        <v/>
      </c>
      <c r="EE682" t="str">
        <f t="shared" si="521"/>
        <v/>
      </c>
      <c r="EF682" t="str">
        <f t="shared" ca="1" si="522"/>
        <v/>
      </c>
      <c r="EG682" t="str">
        <f t="shared" si="523"/>
        <v/>
      </c>
      <c r="EH682" t="str">
        <f t="shared" ca="1" si="524"/>
        <v/>
      </c>
      <c r="EI682" t="str">
        <f t="shared" si="525"/>
        <v/>
      </c>
      <c r="EJ682" t="str">
        <f t="shared" ca="1" si="526"/>
        <v/>
      </c>
      <c r="EK682" t="str">
        <f t="shared" ca="1" si="529"/>
        <v/>
      </c>
      <c r="EL682" t="s">
        <v>924</v>
      </c>
      <c r="EM682" t="s">
        <v>158</v>
      </c>
      <c r="EN682">
        <v>4503</v>
      </c>
      <c r="EO682">
        <v>1156</v>
      </c>
      <c r="EP682">
        <v>968</v>
      </c>
      <c r="EQ682">
        <v>12710</v>
      </c>
      <c r="ER682" t="s">
        <v>158</v>
      </c>
      <c r="ES682">
        <v>1692</v>
      </c>
      <c r="ET682">
        <v>4637</v>
      </c>
      <c r="EU682">
        <v>2</v>
      </c>
      <c r="EV682" t="s">
        <v>156</v>
      </c>
      <c r="EW682">
        <v>1024</v>
      </c>
      <c r="EX682">
        <v>2</v>
      </c>
      <c r="EY682">
        <v>48000</v>
      </c>
      <c r="EZ682">
        <v>-16</v>
      </c>
      <c r="FA682" t="s">
        <v>170</v>
      </c>
      <c r="FB682">
        <v>7</v>
      </c>
      <c r="FC682" t="s">
        <v>199</v>
      </c>
      <c r="FF682" t="s">
        <v>158</v>
      </c>
      <c r="FG682">
        <v>342789</v>
      </c>
      <c r="FH682">
        <v>16343</v>
      </c>
      <c r="FI682" t="s">
        <v>158</v>
      </c>
      <c r="FJ682" t="s">
        <v>158</v>
      </c>
      <c r="FK682">
        <v>342778</v>
      </c>
      <c r="FL682">
        <v>370340</v>
      </c>
      <c r="FM682" t="s">
        <v>158</v>
      </c>
      <c r="FN682">
        <v>366737</v>
      </c>
      <c r="FO682">
        <v>347312</v>
      </c>
      <c r="FP682">
        <v>350304</v>
      </c>
      <c r="FQ682">
        <v>2987</v>
      </c>
      <c r="FR682">
        <v>2903</v>
      </c>
      <c r="FS682" t="s">
        <v>158</v>
      </c>
      <c r="FT682">
        <v>347310</v>
      </c>
      <c r="FU682">
        <v>347310</v>
      </c>
      <c r="FV682">
        <v>2982</v>
      </c>
      <c r="FW682" t="s">
        <v>158</v>
      </c>
      <c r="FX682" t="s">
        <v>158</v>
      </c>
      <c r="FY682">
        <v>374978</v>
      </c>
      <c r="FZ682">
        <v>348469</v>
      </c>
      <c r="GA682">
        <v>351273</v>
      </c>
      <c r="GB682">
        <v>348609</v>
      </c>
      <c r="GC682">
        <v>370340</v>
      </c>
      <c r="GD682">
        <v>368737</v>
      </c>
      <c r="GE682">
        <v>374978</v>
      </c>
      <c r="GF682" t="s">
        <v>158</v>
      </c>
      <c r="GG682">
        <v>366732</v>
      </c>
      <c r="GH682" t="s">
        <v>158</v>
      </c>
      <c r="GI682" t="s">
        <v>158</v>
      </c>
      <c r="GJ682" t="s">
        <v>172</v>
      </c>
      <c r="GK682">
        <v>0</v>
      </c>
      <c r="GL682" t="s">
        <v>314</v>
      </c>
      <c r="GM682">
        <v>2</v>
      </c>
      <c r="GN682" t="s">
        <v>158</v>
      </c>
      <c r="GO682" t="s">
        <v>166</v>
      </c>
      <c r="GP682">
        <v>1024</v>
      </c>
      <c r="GQ682">
        <v>-190</v>
      </c>
      <c r="GR682">
        <v>264</v>
      </c>
      <c r="GS682">
        <f t="shared" si="527"/>
        <v>2</v>
      </c>
      <c r="GT682" t="str">
        <f t="shared" si="482"/>
        <v>training</v>
      </c>
    </row>
    <row r="683" spans="1:202" x14ac:dyDescent="0.2">
      <c r="A683" t="s">
        <v>154</v>
      </c>
      <c r="B683" t="s">
        <v>154</v>
      </c>
      <c r="C683">
        <v>6443</v>
      </c>
      <c r="D683">
        <v>6443</v>
      </c>
      <c r="E683" t="s">
        <v>155</v>
      </c>
      <c r="F683" t="s">
        <v>156</v>
      </c>
      <c r="G683" t="s">
        <v>156</v>
      </c>
      <c r="H683" t="s">
        <v>156</v>
      </c>
      <c r="I683">
        <v>0</v>
      </c>
      <c r="J683" t="s">
        <v>157</v>
      </c>
      <c r="K683">
        <v>0</v>
      </c>
      <c r="L683" t="s">
        <v>154</v>
      </c>
      <c r="M683" t="s">
        <v>154</v>
      </c>
      <c r="N683" t="s">
        <v>154</v>
      </c>
      <c r="O683" t="s">
        <v>158</v>
      </c>
      <c r="P683" t="s">
        <v>154</v>
      </c>
      <c r="Q683" t="s">
        <v>154</v>
      </c>
      <c r="R683" t="s">
        <v>158</v>
      </c>
      <c r="S683">
        <v>0</v>
      </c>
      <c r="T683">
        <v>2</v>
      </c>
      <c r="U683">
        <v>0</v>
      </c>
      <c r="V683" t="s">
        <v>158</v>
      </c>
      <c r="W683" t="s">
        <v>158</v>
      </c>
      <c r="X683">
        <v>3</v>
      </c>
      <c r="Y683">
        <v>23</v>
      </c>
      <c r="Z683">
        <v>0</v>
      </c>
      <c r="AA683">
        <v>23</v>
      </c>
      <c r="AB683">
        <v>3</v>
      </c>
      <c r="AC683">
        <v>3</v>
      </c>
      <c r="AD683">
        <v>0</v>
      </c>
      <c r="AE683">
        <v>0</v>
      </c>
      <c r="AF683" t="s">
        <v>158</v>
      </c>
      <c r="AG683">
        <v>3</v>
      </c>
      <c r="AH683">
        <v>3</v>
      </c>
      <c r="AI683">
        <v>0</v>
      </c>
      <c r="AJ683" t="s">
        <v>158</v>
      </c>
      <c r="AK683" t="s">
        <v>158</v>
      </c>
      <c r="AL683">
        <v>23</v>
      </c>
      <c r="AM683">
        <v>3</v>
      </c>
      <c r="AN683">
        <v>3</v>
      </c>
      <c r="AO683">
        <v>3</v>
      </c>
      <c r="AP683">
        <v>23</v>
      </c>
      <c r="AQ683">
        <v>23</v>
      </c>
      <c r="AR683">
        <v>23</v>
      </c>
      <c r="AU683">
        <v>3</v>
      </c>
      <c r="AV683">
        <v>23</v>
      </c>
      <c r="AW683" t="s">
        <v>158</v>
      </c>
      <c r="AX683">
        <v>0</v>
      </c>
      <c r="AY683" t="s">
        <v>159</v>
      </c>
      <c r="AZ683" t="s">
        <v>315</v>
      </c>
      <c r="BA683" t="s">
        <v>316</v>
      </c>
      <c r="BB683" t="s">
        <v>244</v>
      </c>
      <c r="BC683" t="s">
        <v>161</v>
      </c>
      <c r="BD683" t="b">
        <v>0</v>
      </c>
      <c r="BE683" t="s">
        <v>158</v>
      </c>
      <c r="BF683" t="b">
        <v>0</v>
      </c>
      <c r="BH683" t="s">
        <v>245</v>
      </c>
      <c r="BI683" t="s">
        <v>246</v>
      </c>
      <c r="BJ683" t="b">
        <v>0</v>
      </c>
      <c r="BK683" t="s">
        <v>163</v>
      </c>
      <c r="BL683" t="b">
        <v>0</v>
      </c>
      <c r="BM683">
        <v>18</v>
      </c>
      <c r="BN683" t="s">
        <v>164</v>
      </c>
      <c r="BO683" t="s">
        <v>165</v>
      </c>
      <c r="BP683" t="s">
        <v>164</v>
      </c>
      <c r="BQ683" t="s">
        <v>166</v>
      </c>
      <c r="BR683">
        <v>768</v>
      </c>
      <c r="BS683" t="s">
        <v>156</v>
      </c>
      <c r="BT683" t="s">
        <v>173</v>
      </c>
      <c r="BU683" t="s">
        <v>158</v>
      </c>
      <c r="BV683" t="s">
        <v>158</v>
      </c>
      <c r="BW683">
        <v>2</v>
      </c>
      <c r="BX683">
        <v>3</v>
      </c>
      <c r="BY683">
        <v>0</v>
      </c>
      <c r="BZ683">
        <v>2</v>
      </c>
      <c r="CA683" t="s">
        <v>247</v>
      </c>
      <c r="CB683" t="s">
        <v>156</v>
      </c>
      <c r="CC683">
        <v>1</v>
      </c>
      <c r="CD683" t="b">
        <v>0</v>
      </c>
      <c r="CE683" t="s">
        <v>168</v>
      </c>
      <c r="CF683" t="s">
        <v>248</v>
      </c>
      <c r="CG683" t="s">
        <v>158</v>
      </c>
      <c r="CH683">
        <v>0</v>
      </c>
      <c r="CI683">
        <v>1</v>
      </c>
      <c r="CJ683" t="s">
        <v>158</v>
      </c>
      <c r="CK683" t="s">
        <v>203</v>
      </c>
      <c r="CL683" t="s">
        <v>203</v>
      </c>
      <c r="CM683" t="s">
        <v>203</v>
      </c>
      <c r="CN683" t="s">
        <v>203</v>
      </c>
      <c r="CO683" t="s">
        <v>158</v>
      </c>
      <c r="CP683" t="s">
        <v>203</v>
      </c>
      <c r="CQ683">
        <v>1</v>
      </c>
      <c r="CR683">
        <v>2835</v>
      </c>
      <c r="CS683" t="str">
        <f t="shared" si="483"/>
        <v/>
      </c>
      <c r="CT683" t="str">
        <f t="shared" ca="1" si="484"/>
        <v/>
      </c>
      <c r="CU683" t="str">
        <f t="shared" si="485"/>
        <v/>
      </c>
      <c r="CV683" t="str">
        <f t="shared" ca="1" si="486"/>
        <v/>
      </c>
      <c r="CW683" t="str">
        <f t="shared" si="487"/>
        <v/>
      </c>
      <c r="CX683" t="str">
        <f t="shared" ca="1" si="488"/>
        <v/>
      </c>
      <c r="CY683" t="str">
        <f t="shared" si="489"/>
        <v/>
      </c>
      <c r="CZ683" t="str">
        <f t="shared" ca="1" si="490"/>
        <v/>
      </c>
      <c r="DA683" t="str">
        <f t="shared" si="491"/>
        <v/>
      </c>
      <c r="DB683" t="str">
        <f t="shared" ca="1" si="492"/>
        <v/>
      </c>
      <c r="DC683" t="str">
        <f t="shared" si="493"/>
        <v/>
      </c>
      <c r="DD683" t="str">
        <f t="shared" ca="1" si="494"/>
        <v/>
      </c>
      <c r="DE683" t="str">
        <f t="shared" si="495"/>
        <v/>
      </c>
      <c r="DF683" t="str">
        <f t="shared" ca="1" si="496"/>
        <v/>
      </c>
      <c r="DG683" t="str">
        <f t="shared" si="497"/>
        <v/>
      </c>
      <c r="DH683" t="str">
        <f t="shared" ca="1" si="498"/>
        <v/>
      </c>
      <c r="DI683" t="str">
        <f t="shared" si="499"/>
        <v/>
      </c>
      <c r="DJ683" t="str">
        <f t="shared" ca="1" si="500"/>
        <v/>
      </c>
      <c r="DK683" t="str">
        <f t="shared" si="501"/>
        <v/>
      </c>
      <c r="DL683" t="str">
        <f t="shared" ca="1" si="502"/>
        <v/>
      </c>
      <c r="DM683" t="str">
        <f t="shared" si="503"/>
        <v/>
      </c>
      <c r="DN683" t="str">
        <f t="shared" ca="1" si="504"/>
        <v/>
      </c>
      <c r="DO683" t="str">
        <f t="shared" si="505"/>
        <v/>
      </c>
      <c r="DP683" t="str">
        <f t="shared" ca="1" si="506"/>
        <v/>
      </c>
      <c r="DQ683" t="str">
        <f t="shared" si="507"/>
        <v/>
      </c>
      <c r="DR683" t="str">
        <f t="shared" ca="1" si="508"/>
        <v/>
      </c>
      <c r="DS683" t="str">
        <f t="shared" si="509"/>
        <v/>
      </c>
      <c r="DT683" t="str">
        <f t="shared" ca="1" si="510"/>
        <v/>
      </c>
      <c r="DU683" t="str">
        <f t="shared" si="511"/>
        <v/>
      </c>
      <c r="DV683" t="str">
        <f t="shared" ca="1" si="512"/>
        <v/>
      </c>
      <c r="DW683" t="str">
        <f t="shared" si="513"/>
        <v/>
      </c>
      <c r="DX683" t="str">
        <f t="shared" ca="1" si="514"/>
        <v/>
      </c>
      <c r="DY683" t="str">
        <f t="shared" si="515"/>
        <v/>
      </c>
      <c r="DZ683" t="str">
        <f t="shared" ca="1" si="516"/>
        <v/>
      </c>
      <c r="EA683" t="str">
        <f t="shared" si="517"/>
        <v/>
      </c>
      <c r="EB683" t="str">
        <f t="shared" ca="1" si="518"/>
        <v/>
      </c>
      <c r="EC683" t="str">
        <f t="shared" si="519"/>
        <v/>
      </c>
      <c r="ED683" t="str">
        <f t="shared" ca="1" si="520"/>
        <v/>
      </c>
      <c r="EE683" t="str">
        <f t="shared" si="521"/>
        <v/>
      </c>
      <c r="EF683" t="str">
        <f t="shared" ca="1" si="522"/>
        <v/>
      </c>
      <c r="EG683" t="str">
        <f t="shared" si="523"/>
        <v/>
      </c>
      <c r="EH683" t="str">
        <f t="shared" ca="1" si="524"/>
        <v/>
      </c>
      <c r="EI683" t="str">
        <f t="shared" si="525"/>
        <v/>
      </c>
      <c r="EJ683" t="str">
        <f t="shared" ca="1" si="526"/>
        <v/>
      </c>
      <c r="EK683" t="str">
        <f t="shared" ca="1" si="529"/>
        <v/>
      </c>
      <c r="EL683" t="s">
        <v>924</v>
      </c>
      <c r="EM683" t="s">
        <v>158</v>
      </c>
      <c r="EN683">
        <v>4503</v>
      </c>
      <c r="EO683">
        <v>1156</v>
      </c>
      <c r="EP683">
        <v>968</v>
      </c>
      <c r="EQ683">
        <v>12710</v>
      </c>
      <c r="ER683" t="s">
        <v>158</v>
      </c>
      <c r="ES683">
        <v>1692</v>
      </c>
      <c r="ET683">
        <v>2835</v>
      </c>
      <c r="EU683">
        <v>2</v>
      </c>
      <c r="EV683" t="s">
        <v>156</v>
      </c>
      <c r="EW683">
        <v>1024</v>
      </c>
      <c r="EX683">
        <v>2</v>
      </c>
      <c r="EY683">
        <v>48000</v>
      </c>
      <c r="EZ683">
        <v>-16</v>
      </c>
      <c r="FA683" t="s">
        <v>170</v>
      </c>
      <c r="FB683">
        <v>7</v>
      </c>
      <c r="FC683" t="s">
        <v>199</v>
      </c>
      <c r="FF683" t="s">
        <v>158</v>
      </c>
      <c r="FG683">
        <v>342789</v>
      </c>
      <c r="FH683">
        <v>16343</v>
      </c>
      <c r="FI683" t="s">
        <v>158</v>
      </c>
      <c r="FJ683" t="s">
        <v>158</v>
      </c>
      <c r="FK683">
        <v>342778</v>
      </c>
      <c r="FL683">
        <v>378675</v>
      </c>
      <c r="FM683" t="s">
        <v>158</v>
      </c>
      <c r="FN683">
        <v>375122</v>
      </c>
      <c r="FO683">
        <v>347312</v>
      </c>
      <c r="FP683">
        <v>350304</v>
      </c>
      <c r="FQ683">
        <v>2987</v>
      </c>
      <c r="FR683">
        <v>2903</v>
      </c>
      <c r="FS683" t="s">
        <v>158</v>
      </c>
      <c r="FT683">
        <v>347310</v>
      </c>
      <c r="FU683">
        <v>347310</v>
      </c>
      <c r="FV683">
        <v>2982</v>
      </c>
      <c r="FW683" t="s">
        <v>158</v>
      </c>
      <c r="FX683" t="s">
        <v>158</v>
      </c>
      <c r="FY683">
        <v>381511</v>
      </c>
      <c r="FZ683">
        <v>348469</v>
      </c>
      <c r="GA683">
        <v>351273</v>
      </c>
      <c r="GB683">
        <v>348609</v>
      </c>
      <c r="GC683">
        <v>378676</v>
      </c>
      <c r="GD683">
        <v>377122</v>
      </c>
      <c r="GE683">
        <v>381511</v>
      </c>
      <c r="GF683" t="s">
        <v>158</v>
      </c>
      <c r="GG683">
        <v>375117</v>
      </c>
      <c r="GH683" t="s">
        <v>158</v>
      </c>
      <c r="GI683" t="s">
        <v>158</v>
      </c>
      <c r="GJ683" t="s">
        <v>172</v>
      </c>
      <c r="GK683">
        <v>0</v>
      </c>
      <c r="GL683" t="s">
        <v>317</v>
      </c>
      <c r="GM683">
        <v>3</v>
      </c>
      <c r="GN683" t="s">
        <v>158</v>
      </c>
      <c r="GO683" t="s">
        <v>166</v>
      </c>
      <c r="GP683">
        <v>1024</v>
      </c>
      <c r="GQ683">
        <v>-50</v>
      </c>
      <c r="GR683">
        <v>180</v>
      </c>
      <c r="GS683">
        <f t="shared" si="527"/>
        <v>3</v>
      </c>
      <c r="GT683" t="str">
        <f t="shared" si="482"/>
        <v>training</v>
      </c>
    </row>
    <row r="684" spans="1:202" x14ac:dyDescent="0.2">
      <c r="A684" t="s">
        <v>154</v>
      </c>
      <c r="B684" t="s">
        <v>154</v>
      </c>
      <c r="C684">
        <v>6695</v>
      </c>
      <c r="D684">
        <v>6695</v>
      </c>
      <c r="E684" t="s">
        <v>155</v>
      </c>
      <c r="F684" t="s">
        <v>156</v>
      </c>
      <c r="G684" t="s">
        <v>156</v>
      </c>
      <c r="H684" t="s">
        <v>156</v>
      </c>
      <c r="I684">
        <v>0</v>
      </c>
      <c r="J684" t="s">
        <v>157</v>
      </c>
      <c r="K684">
        <v>1</v>
      </c>
      <c r="L684" t="s">
        <v>154</v>
      </c>
      <c r="M684" t="s">
        <v>154</v>
      </c>
      <c r="N684" t="s">
        <v>154</v>
      </c>
      <c r="O684" t="s">
        <v>158</v>
      </c>
      <c r="P684" t="s">
        <v>154</v>
      </c>
      <c r="Q684" t="s">
        <v>154</v>
      </c>
      <c r="R684" t="s">
        <v>158</v>
      </c>
      <c r="S684">
        <v>0</v>
      </c>
      <c r="T684">
        <v>2</v>
      </c>
      <c r="U684">
        <v>0</v>
      </c>
      <c r="V684" t="s">
        <v>158</v>
      </c>
      <c r="W684" t="s">
        <v>158</v>
      </c>
      <c r="X684">
        <v>3</v>
      </c>
      <c r="Y684">
        <v>24</v>
      </c>
      <c r="Z684">
        <v>0</v>
      </c>
      <c r="AA684">
        <v>24</v>
      </c>
      <c r="AB684">
        <v>3</v>
      </c>
      <c r="AC684">
        <v>3</v>
      </c>
      <c r="AD684">
        <v>0</v>
      </c>
      <c r="AE684">
        <v>0</v>
      </c>
      <c r="AF684" t="s">
        <v>158</v>
      </c>
      <c r="AG684">
        <v>3</v>
      </c>
      <c r="AH684">
        <v>3</v>
      </c>
      <c r="AI684">
        <v>0</v>
      </c>
      <c r="AJ684" t="s">
        <v>158</v>
      </c>
      <c r="AK684" t="s">
        <v>158</v>
      </c>
      <c r="AL684">
        <v>24</v>
      </c>
      <c r="AM684">
        <v>3</v>
      </c>
      <c r="AN684">
        <v>3</v>
      </c>
      <c r="AO684">
        <v>3</v>
      </c>
      <c r="AP684">
        <v>24</v>
      </c>
      <c r="AQ684">
        <v>24</v>
      </c>
      <c r="AR684">
        <v>24</v>
      </c>
      <c r="AU684">
        <v>3</v>
      </c>
      <c r="AV684">
        <v>24</v>
      </c>
      <c r="AW684" t="s">
        <v>158</v>
      </c>
      <c r="AX684">
        <v>0</v>
      </c>
      <c r="AY684" t="s">
        <v>159</v>
      </c>
      <c r="AZ684" t="s">
        <v>318</v>
      </c>
      <c r="BA684" t="s">
        <v>319</v>
      </c>
      <c r="BB684" t="s">
        <v>244</v>
      </c>
      <c r="BC684" t="s">
        <v>161</v>
      </c>
      <c r="BD684" t="b">
        <v>0</v>
      </c>
      <c r="BE684" t="s">
        <v>158</v>
      </c>
      <c r="BF684" t="b">
        <v>0</v>
      </c>
      <c r="BH684" t="s">
        <v>245</v>
      </c>
      <c r="BI684" t="s">
        <v>246</v>
      </c>
      <c r="BJ684" t="b">
        <v>0</v>
      </c>
      <c r="BK684" t="s">
        <v>163</v>
      </c>
      <c r="BL684" t="b">
        <v>0</v>
      </c>
      <c r="BM684">
        <v>18</v>
      </c>
      <c r="BN684" t="s">
        <v>164</v>
      </c>
      <c r="BO684" t="s">
        <v>165</v>
      </c>
      <c r="BP684" t="s">
        <v>164</v>
      </c>
      <c r="BQ684" t="s">
        <v>166</v>
      </c>
      <c r="BR684">
        <v>768</v>
      </c>
      <c r="BS684" t="s">
        <v>156</v>
      </c>
      <c r="BT684" t="s">
        <v>177</v>
      </c>
      <c r="BU684" t="s">
        <v>158</v>
      </c>
      <c r="BV684" t="s">
        <v>158</v>
      </c>
      <c r="BW684">
        <v>3</v>
      </c>
      <c r="BX684">
        <v>3</v>
      </c>
      <c r="BY684">
        <v>0</v>
      </c>
      <c r="BZ684">
        <v>3</v>
      </c>
      <c r="CA684" t="s">
        <v>247</v>
      </c>
      <c r="CB684" t="s">
        <v>156</v>
      </c>
      <c r="CC684">
        <v>2</v>
      </c>
      <c r="CD684" t="b">
        <v>0</v>
      </c>
      <c r="CE684" t="s">
        <v>168</v>
      </c>
      <c r="CF684" t="s">
        <v>248</v>
      </c>
      <c r="CG684" t="s">
        <v>158</v>
      </c>
      <c r="CH684">
        <v>0</v>
      </c>
      <c r="CI684">
        <v>1</v>
      </c>
      <c r="CJ684" t="s">
        <v>158</v>
      </c>
      <c r="CK684" t="s">
        <v>203</v>
      </c>
      <c r="CL684" t="s">
        <v>203</v>
      </c>
      <c r="CM684" t="s">
        <v>203</v>
      </c>
      <c r="CN684" t="s">
        <v>203</v>
      </c>
      <c r="CO684" t="s">
        <v>158</v>
      </c>
      <c r="CP684" t="s">
        <v>203</v>
      </c>
      <c r="CQ684">
        <v>1</v>
      </c>
      <c r="CR684">
        <v>7452</v>
      </c>
      <c r="CS684" t="str">
        <f t="shared" si="483"/>
        <v/>
      </c>
      <c r="CT684" t="str">
        <f t="shared" ca="1" si="484"/>
        <v/>
      </c>
      <c r="CU684" t="str">
        <f t="shared" si="485"/>
        <v/>
      </c>
      <c r="CV684" t="str">
        <f t="shared" ca="1" si="486"/>
        <v/>
      </c>
      <c r="CW684" t="str">
        <f t="shared" si="487"/>
        <v/>
      </c>
      <c r="CX684" t="str">
        <f t="shared" ca="1" si="488"/>
        <v/>
      </c>
      <c r="CY684" t="str">
        <f t="shared" si="489"/>
        <v/>
      </c>
      <c r="CZ684" t="str">
        <f t="shared" ca="1" si="490"/>
        <v/>
      </c>
      <c r="DA684" t="str">
        <f t="shared" si="491"/>
        <v/>
      </c>
      <c r="DB684" t="str">
        <f t="shared" ca="1" si="492"/>
        <v/>
      </c>
      <c r="DC684" t="str">
        <f t="shared" si="493"/>
        <v/>
      </c>
      <c r="DD684" t="str">
        <f t="shared" ca="1" si="494"/>
        <v/>
      </c>
      <c r="DE684" t="str">
        <f t="shared" si="495"/>
        <v/>
      </c>
      <c r="DF684" t="str">
        <f t="shared" ca="1" si="496"/>
        <v/>
      </c>
      <c r="DG684" t="str">
        <f t="shared" si="497"/>
        <v/>
      </c>
      <c r="DH684" t="str">
        <f t="shared" ca="1" si="498"/>
        <v/>
      </c>
      <c r="DI684" t="str">
        <f t="shared" si="499"/>
        <v/>
      </c>
      <c r="DJ684" t="str">
        <f t="shared" ca="1" si="500"/>
        <v/>
      </c>
      <c r="DK684" t="str">
        <f t="shared" si="501"/>
        <v/>
      </c>
      <c r="DL684" t="str">
        <f t="shared" ca="1" si="502"/>
        <v/>
      </c>
      <c r="DM684" t="str">
        <f t="shared" si="503"/>
        <v/>
      </c>
      <c r="DN684" t="str">
        <f t="shared" ca="1" si="504"/>
        <v/>
      </c>
      <c r="DO684" t="str">
        <f t="shared" si="505"/>
        <v/>
      </c>
      <c r="DP684" t="str">
        <f t="shared" ca="1" si="506"/>
        <v/>
      </c>
      <c r="DQ684" t="str">
        <f t="shared" si="507"/>
        <v/>
      </c>
      <c r="DR684" t="str">
        <f t="shared" ca="1" si="508"/>
        <v/>
      </c>
      <c r="DS684" t="str">
        <f t="shared" si="509"/>
        <v/>
      </c>
      <c r="DT684" t="str">
        <f t="shared" ca="1" si="510"/>
        <v/>
      </c>
      <c r="DU684" t="str">
        <f t="shared" si="511"/>
        <v/>
      </c>
      <c r="DV684" t="str">
        <f t="shared" ca="1" si="512"/>
        <v/>
      </c>
      <c r="DW684" t="str">
        <f t="shared" si="513"/>
        <v/>
      </c>
      <c r="DX684" t="str">
        <f t="shared" ca="1" si="514"/>
        <v/>
      </c>
      <c r="DY684" t="str">
        <f t="shared" si="515"/>
        <v/>
      </c>
      <c r="DZ684" t="str">
        <f t="shared" ca="1" si="516"/>
        <v/>
      </c>
      <c r="EA684" t="str">
        <f t="shared" si="517"/>
        <v/>
      </c>
      <c r="EB684" t="str">
        <f t="shared" ca="1" si="518"/>
        <v/>
      </c>
      <c r="EC684" t="str">
        <f t="shared" si="519"/>
        <v/>
      </c>
      <c r="ED684" t="str">
        <f t="shared" ca="1" si="520"/>
        <v/>
      </c>
      <c r="EE684" t="str">
        <f t="shared" si="521"/>
        <v/>
      </c>
      <c r="EF684" t="str">
        <f t="shared" ca="1" si="522"/>
        <v/>
      </c>
      <c r="EG684" t="str">
        <f t="shared" si="523"/>
        <v/>
      </c>
      <c r="EH684" t="str">
        <f t="shared" ca="1" si="524"/>
        <v/>
      </c>
      <c r="EI684" t="str">
        <f t="shared" si="525"/>
        <v/>
      </c>
      <c r="EJ684" t="str">
        <f t="shared" ca="1" si="526"/>
        <v/>
      </c>
      <c r="EK684" t="str">
        <f t="shared" ca="1" si="529"/>
        <v/>
      </c>
      <c r="EL684" t="s">
        <v>924</v>
      </c>
      <c r="EM684" t="s">
        <v>158</v>
      </c>
      <c r="EN684">
        <v>4503</v>
      </c>
      <c r="EO684">
        <v>1156</v>
      </c>
      <c r="EP684">
        <v>968</v>
      </c>
      <c r="EQ684">
        <v>12710</v>
      </c>
      <c r="ER684" t="s">
        <v>158</v>
      </c>
      <c r="ES684">
        <v>1692</v>
      </c>
      <c r="ET684">
        <v>7452</v>
      </c>
      <c r="EU684">
        <v>2</v>
      </c>
      <c r="EV684" t="s">
        <v>156</v>
      </c>
      <c r="EW684">
        <v>1024</v>
      </c>
      <c r="EX684">
        <v>2</v>
      </c>
      <c r="EY684">
        <v>48000</v>
      </c>
      <c r="EZ684">
        <v>-16</v>
      </c>
      <c r="FA684" t="s">
        <v>170</v>
      </c>
      <c r="FB684">
        <v>7</v>
      </c>
      <c r="FC684" t="s">
        <v>199</v>
      </c>
      <c r="FF684" t="s">
        <v>158</v>
      </c>
      <c r="FG684">
        <v>342789</v>
      </c>
      <c r="FH684">
        <v>16343</v>
      </c>
      <c r="FI684" t="s">
        <v>158</v>
      </c>
      <c r="FJ684" t="s">
        <v>158</v>
      </c>
      <c r="FK684">
        <v>342778</v>
      </c>
      <c r="FL684">
        <v>385142</v>
      </c>
      <c r="FM684" t="s">
        <v>158</v>
      </c>
      <c r="FN684">
        <v>381653</v>
      </c>
      <c r="FO684">
        <v>347312</v>
      </c>
      <c r="FP684">
        <v>350304</v>
      </c>
      <c r="FQ684">
        <v>2987</v>
      </c>
      <c r="FR684">
        <v>2903</v>
      </c>
      <c r="FS684" t="s">
        <v>158</v>
      </c>
      <c r="FT684">
        <v>347310</v>
      </c>
      <c r="FU684">
        <v>347310</v>
      </c>
      <c r="FV684">
        <v>2982</v>
      </c>
      <c r="FW684" t="s">
        <v>158</v>
      </c>
      <c r="FX684" t="s">
        <v>158</v>
      </c>
      <c r="FY684">
        <v>392595</v>
      </c>
      <c r="FZ684">
        <v>348469</v>
      </c>
      <c r="GA684">
        <v>351273</v>
      </c>
      <c r="GB684">
        <v>348609</v>
      </c>
      <c r="GC684">
        <v>385142</v>
      </c>
      <c r="GD684">
        <v>383653</v>
      </c>
      <c r="GE684">
        <v>392595</v>
      </c>
      <c r="GF684" t="s">
        <v>158</v>
      </c>
      <c r="GG684">
        <v>381649</v>
      </c>
      <c r="GH684" t="s">
        <v>158</v>
      </c>
      <c r="GI684" t="s">
        <v>158</v>
      </c>
      <c r="GJ684" t="s">
        <v>172</v>
      </c>
      <c r="GK684">
        <v>0</v>
      </c>
      <c r="GL684" t="s">
        <v>320</v>
      </c>
      <c r="GM684">
        <v>4</v>
      </c>
      <c r="GN684" t="s">
        <v>158</v>
      </c>
      <c r="GO684" t="s">
        <v>166</v>
      </c>
      <c r="GP684">
        <v>1024</v>
      </c>
      <c r="GQ684">
        <v>-180</v>
      </c>
      <c r="GR684">
        <v>-104</v>
      </c>
      <c r="GS684">
        <f t="shared" si="527"/>
        <v>4</v>
      </c>
      <c r="GT684" t="str">
        <f t="shared" si="482"/>
        <v>training</v>
      </c>
    </row>
    <row r="685" spans="1:202" x14ac:dyDescent="0.2">
      <c r="A685" t="s">
        <v>154</v>
      </c>
      <c r="B685" t="s">
        <v>154</v>
      </c>
      <c r="C685">
        <v>5745</v>
      </c>
      <c r="D685">
        <v>5745</v>
      </c>
      <c r="E685" t="s">
        <v>155</v>
      </c>
      <c r="F685" t="s">
        <v>156</v>
      </c>
      <c r="G685" t="s">
        <v>156</v>
      </c>
      <c r="H685" t="s">
        <v>156</v>
      </c>
      <c r="I685">
        <v>0</v>
      </c>
      <c r="J685" t="s">
        <v>157</v>
      </c>
      <c r="K685">
        <v>1</v>
      </c>
      <c r="L685" t="s">
        <v>154</v>
      </c>
      <c r="M685" t="s">
        <v>154</v>
      </c>
      <c r="N685" t="s">
        <v>154</v>
      </c>
      <c r="O685" t="s">
        <v>158</v>
      </c>
      <c r="P685" t="s">
        <v>154</v>
      </c>
      <c r="Q685" t="s">
        <v>154</v>
      </c>
      <c r="R685" t="s">
        <v>158</v>
      </c>
      <c r="S685">
        <v>0</v>
      </c>
      <c r="T685">
        <v>2</v>
      </c>
      <c r="U685">
        <v>0</v>
      </c>
      <c r="V685" t="s">
        <v>158</v>
      </c>
      <c r="W685" t="s">
        <v>158</v>
      </c>
      <c r="X685">
        <v>3</v>
      </c>
      <c r="Y685">
        <v>25</v>
      </c>
      <c r="Z685">
        <v>0</v>
      </c>
      <c r="AA685">
        <v>25</v>
      </c>
      <c r="AB685">
        <v>3</v>
      </c>
      <c r="AC685">
        <v>3</v>
      </c>
      <c r="AD685">
        <v>0</v>
      </c>
      <c r="AE685">
        <v>0</v>
      </c>
      <c r="AF685" t="s">
        <v>158</v>
      </c>
      <c r="AG685">
        <v>3</v>
      </c>
      <c r="AH685">
        <v>3</v>
      </c>
      <c r="AI685">
        <v>0</v>
      </c>
      <c r="AJ685" t="s">
        <v>158</v>
      </c>
      <c r="AK685" t="s">
        <v>158</v>
      </c>
      <c r="AL685">
        <v>25</v>
      </c>
      <c r="AM685">
        <v>3</v>
      </c>
      <c r="AN685">
        <v>3</v>
      </c>
      <c r="AO685">
        <v>3</v>
      </c>
      <c r="AP685">
        <v>25</v>
      </c>
      <c r="AQ685">
        <v>25</v>
      </c>
      <c r="AR685">
        <v>25</v>
      </c>
      <c r="AU685">
        <v>3</v>
      </c>
      <c r="AV685">
        <v>25</v>
      </c>
      <c r="AW685" t="s">
        <v>158</v>
      </c>
      <c r="AX685">
        <v>0</v>
      </c>
      <c r="AY685" t="s">
        <v>159</v>
      </c>
      <c r="AZ685" t="s">
        <v>260</v>
      </c>
      <c r="BA685" t="s">
        <v>301</v>
      </c>
      <c r="BB685" t="s">
        <v>244</v>
      </c>
      <c r="BC685" t="s">
        <v>161</v>
      </c>
      <c r="BD685" t="b">
        <v>0</v>
      </c>
      <c r="BE685" t="s">
        <v>158</v>
      </c>
      <c r="BF685" t="b">
        <v>0</v>
      </c>
      <c r="BH685" t="s">
        <v>245</v>
      </c>
      <c r="BI685" t="s">
        <v>246</v>
      </c>
      <c r="BJ685" t="b">
        <v>0</v>
      </c>
      <c r="BK685" t="s">
        <v>163</v>
      </c>
      <c r="BL685" t="b">
        <v>0</v>
      </c>
      <c r="BM685">
        <v>18</v>
      </c>
      <c r="BN685" t="s">
        <v>164</v>
      </c>
      <c r="BO685" t="s">
        <v>165</v>
      </c>
      <c r="BP685" t="s">
        <v>164</v>
      </c>
      <c r="BQ685" t="s">
        <v>166</v>
      </c>
      <c r="BR685">
        <v>768</v>
      </c>
      <c r="BS685" t="s">
        <v>156</v>
      </c>
      <c r="BT685" t="s">
        <v>178</v>
      </c>
      <c r="BU685" t="s">
        <v>158</v>
      </c>
      <c r="BV685" t="s">
        <v>158</v>
      </c>
      <c r="BW685">
        <v>4</v>
      </c>
      <c r="BX685">
        <v>3</v>
      </c>
      <c r="BY685">
        <v>0</v>
      </c>
      <c r="BZ685">
        <v>4</v>
      </c>
      <c r="CA685" t="s">
        <v>247</v>
      </c>
      <c r="CB685" t="s">
        <v>156</v>
      </c>
      <c r="CC685">
        <v>3</v>
      </c>
      <c r="CD685" t="b">
        <v>0</v>
      </c>
      <c r="CE685" t="s">
        <v>168</v>
      </c>
      <c r="CF685" t="s">
        <v>248</v>
      </c>
      <c r="CG685" t="s">
        <v>158</v>
      </c>
      <c r="CH685">
        <v>0</v>
      </c>
      <c r="CI685">
        <v>1</v>
      </c>
      <c r="CJ685" t="s">
        <v>158</v>
      </c>
      <c r="CK685" t="s">
        <v>203</v>
      </c>
      <c r="CL685" t="s">
        <v>203</v>
      </c>
      <c r="CM685" t="s">
        <v>203</v>
      </c>
      <c r="CN685" t="s">
        <v>203</v>
      </c>
      <c r="CO685" t="s">
        <v>158</v>
      </c>
      <c r="CP685" t="s">
        <v>203</v>
      </c>
      <c r="CQ685">
        <v>1</v>
      </c>
      <c r="CR685">
        <v>1944</v>
      </c>
      <c r="CS685" t="str">
        <f t="shared" si="483"/>
        <v/>
      </c>
      <c r="CT685" t="str">
        <f t="shared" ca="1" si="484"/>
        <v/>
      </c>
      <c r="CU685" t="str">
        <f t="shared" si="485"/>
        <v/>
      </c>
      <c r="CV685" t="str">
        <f t="shared" ca="1" si="486"/>
        <v/>
      </c>
      <c r="CW685" t="str">
        <f t="shared" si="487"/>
        <v/>
      </c>
      <c r="CX685" t="str">
        <f t="shared" ca="1" si="488"/>
        <v/>
      </c>
      <c r="CY685" t="str">
        <f t="shared" si="489"/>
        <v/>
      </c>
      <c r="CZ685" t="str">
        <f t="shared" ca="1" si="490"/>
        <v/>
      </c>
      <c r="DA685" t="str">
        <f t="shared" si="491"/>
        <v/>
      </c>
      <c r="DB685" t="str">
        <f t="shared" ca="1" si="492"/>
        <v/>
      </c>
      <c r="DC685" t="str">
        <f t="shared" si="493"/>
        <v/>
      </c>
      <c r="DD685" t="str">
        <f t="shared" ca="1" si="494"/>
        <v/>
      </c>
      <c r="DE685" t="str">
        <f t="shared" si="495"/>
        <v/>
      </c>
      <c r="DF685" t="str">
        <f t="shared" ca="1" si="496"/>
        <v/>
      </c>
      <c r="DG685" t="str">
        <f t="shared" si="497"/>
        <v/>
      </c>
      <c r="DH685" t="str">
        <f t="shared" ca="1" si="498"/>
        <v/>
      </c>
      <c r="DI685" t="str">
        <f t="shared" si="499"/>
        <v/>
      </c>
      <c r="DJ685" t="str">
        <f t="shared" ca="1" si="500"/>
        <v/>
      </c>
      <c r="DK685" t="str">
        <f t="shared" si="501"/>
        <v/>
      </c>
      <c r="DL685" t="str">
        <f t="shared" ca="1" si="502"/>
        <v/>
      </c>
      <c r="DM685" t="str">
        <f t="shared" si="503"/>
        <v/>
      </c>
      <c r="DN685" t="str">
        <f t="shared" ca="1" si="504"/>
        <v/>
      </c>
      <c r="DO685" t="str">
        <f t="shared" si="505"/>
        <v/>
      </c>
      <c r="DP685" t="str">
        <f t="shared" ca="1" si="506"/>
        <v/>
      </c>
      <c r="DQ685" t="str">
        <f t="shared" si="507"/>
        <v/>
      </c>
      <c r="DR685" t="str">
        <f t="shared" ca="1" si="508"/>
        <v/>
      </c>
      <c r="DS685" t="str">
        <f t="shared" si="509"/>
        <v/>
      </c>
      <c r="DT685" t="str">
        <f t="shared" ca="1" si="510"/>
        <v/>
      </c>
      <c r="DU685" t="str">
        <f t="shared" si="511"/>
        <v/>
      </c>
      <c r="DV685" t="str">
        <f t="shared" ca="1" si="512"/>
        <v/>
      </c>
      <c r="DW685" t="str">
        <f t="shared" si="513"/>
        <v/>
      </c>
      <c r="DX685" t="str">
        <f t="shared" ca="1" si="514"/>
        <v/>
      </c>
      <c r="DY685" t="str">
        <f t="shared" si="515"/>
        <v/>
      </c>
      <c r="DZ685" t="str">
        <f t="shared" ca="1" si="516"/>
        <v/>
      </c>
      <c r="EA685" t="str">
        <f t="shared" si="517"/>
        <v/>
      </c>
      <c r="EB685" t="str">
        <f t="shared" ca="1" si="518"/>
        <v/>
      </c>
      <c r="EC685" t="str">
        <f t="shared" si="519"/>
        <v/>
      </c>
      <c r="ED685" t="str">
        <f t="shared" ca="1" si="520"/>
        <v/>
      </c>
      <c r="EE685" t="str">
        <f t="shared" si="521"/>
        <v/>
      </c>
      <c r="EF685" t="str">
        <f t="shared" ca="1" si="522"/>
        <v/>
      </c>
      <c r="EG685" t="str">
        <f t="shared" si="523"/>
        <v/>
      </c>
      <c r="EH685" t="str">
        <f t="shared" ca="1" si="524"/>
        <v/>
      </c>
      <c r="EI685" t="str">
        <f t="shared" si="525"/>
        <v/>
      </c>
      <c r="EJ685" t="str">
        <f t="shared" ca="1" si="526"/>
        <v/>
      </c>
      <c r="EK685" t="str">
        <f t="shared" ca="1" si="529"/>
        <v/>
      </c>
      <c r="EL685" t="s">
        <v>924</v>
      </c>
      <c r="EM685" t="s">
        <v>158</v>
      </c>
      <c r="EN685">
        <v>4503</v>
      </c>
      <c r="EO685">
        <v>1156</v>
      </c>
      <c r="EP685">
        <v>968</v>
      </c>
      <c r="EQ685">
        <v>12710</v>
      </c>
      <c r="ER685" t="s">
        <v>158</v>
      </c>
      <c r="ES685">
        <v>1692</v>
      </c>
      <c r="ET685">
        <v>1944</v>
      </c>
      <c r="EU685">
        <v>2</v>
      </c>
      <c r="EV685" t="s">
        <v>156</v>
      </c>
      <c r="EW685">
        <v>1024</v>
      </c>
      <c r="EX685">
        <v>2</v>
      </c>
      <c r="EY685">
        <v>48000</v>
      </c>
      <c r="EZ685">
        <v>-16</v>
      </c>
      <c r="FA685" t="s">
        <v>170</v>
      </c>
      <c r="FB685">
        <v>7</v>
      </c>
      <c r="FC685" t="s">
        <v>199</v>
      </c>
      <c r="FF685" t="s">
        <v>158</v>
      </c>
      <c r="FG685">
        <v>342789</v>
      </c>
      <c r="FH685">
        <v>16343</v>
      </c>
      <c r="FI685" t="s">
        <v>158</v>
      </c>
      <c r="FJ685" t="s">
        <v>158</v>
      </c>
      <c r="FK685">
        <v>342778</v>
      </c>
      <c r="FL685">
        <v>396450</v>
      </c>
      <c r="FM685" t="s">
        <v>158</v>
      </c>
      <c r="FN685">
        <v>392739</v>
      </c>
      <c r="FO685">
        <v>347312</v>
      </c>
      <c r="FP685">
        <v>350304</v>
      </c>
      <c r="FQ685">
        <v>2987</v>
      </c>
      <c r="FR685">
        <v>2903</v>
      </c>
      <c r="FS685" t="s">
        <v>158</v>
      </c>
      <c r="FT685">
        <v>347310</v>
      </c>
      <c r="FU685">
        <v>347310</v>
      </c>
      <c r="FV685">
        <v>2982</v>
      </c>
      <c r="FW685" t="s">
        <v>158</v>
      </c>
      <c r="FX685" t="s">
        <v>158</v>
      </c>
      <c r="FY685">
        <v>398395</v>
      </c>
      <c r="FZ685">
        <v>348469</v>
      </c>
      <c r="GA685">
        <v>351273</v>
      </c>
      <c r="GB685">
        <v>348609</v>
      </c>
      <c r="GC685">
        <v>396450</v>
      </c>
      <c r="GD685">
        <v>394739</v>
      </c>
      <c r="GE685">
        <v>398395</v>
      </c>
      <c r="GF685" t="s">
        <v>158</v>
      </c>
      <c r="GG685">
        <v>392735</v>
      </c>
      <c r="GH685" t="s">
        <v>158</v>
      </c>
      <c r="GI685" t="s">
        <v>158</v>
      </c>
      <c r="GJ685" t="s">
        <v>172</v>
      </c>
      <c r="GK685">
        <v>0</v>
      </c>
      <c r="GL685" t="s">
        <v>321</v>
      </c>
      <c r="GM685">
        <v>5</v>
      </c>
      <c r="GN685" t="s">
        <v>158</v>
      </c>
      <c r="GO685" t="s">
        <v>166</v>
      </c>
      <c r="GP685">
        <v>1024</v>
      </c>
      <c r="GQ685">
        <v>155</v>
      </c>
      <c r="GR685">
        <v>285</v>
      </c>
      <c r="GS685">
        <f t="shared" si="527"/>
        <v>5</v>
      </c>
      <c r="GT685" t="str">
        <f t="shared" si="482"/>
        <v>training</v>
      </c>
    </row>
    <row r="686" spans="1:202" x14ac:dyDescent="0.2">
      <c r="A686" t="s">
        <v>154</v>
      </c>
      <c r="B686" t="s">
        <v>154</v>
      </c>
      <c r="C686">
        <v>5478</v>
      </c>
      <c r="D686">
        <v>5478</v>
      </c>
      <c r="E686" t="s">
        <v>155</v>
      </c>
      <c r="F686" t="s">
        <v>156</v>
      </c>
      <c r="G686" t="s">
        <v>156</v>
      </c>
      <c r="H686" t="s">
        <v>156</v>
      </c>
      <c r="I686">
        <v>0</v>
      </c>
      <c r="J686" t="s">
        <v>157</v>
      </c>
      <c r="K686">
        <v>1</v>
      </c>
      <c r="L686" t="s">
        <v>154</v>
      </c>
      <c r="M686" t="s">
        <v>154</v>
      </c>
      <c r="N686" t="s">
        <v>154</v>
      </c>
      <c r="O686" t="s">
        <v>158</v>
      </c>
      <c r="P686" t="s">
        <v>154</v>
      </c>
      <c r="Q686" t="s">
        <v>154</v>
      </c>
      <c r="R686" t="s">
        <v>158</v>
      </c>
      <c r="S686">
        <v>0</v>
      </c>
      <c r="T686">
        <v>2</v>
      </c>
      <c r="U686">
        <v>0</v>
      </c>
      <c r="V686" t="s">
        <v>158</v>
      </c>
      <c r="W686" t="s">
        <v>158</v>
      </c>
      <c r="X686">
        <v>3</v>
      </c>
      <c r="Y686">
        <v>26</v>
      </c>
      <c r="Z686">
        <v>0</v>
      </c>
      <c r="AA686">
        <v>26</v>
      </c>
      <c r="AB686">
        <v>3</v>
      </c>
      <c r="AC686">
        <v>3</v>
      </c>
      <c r="AD686">
        <v>0</v>
      </c>
      <c r="AE686">
        <v>0</v>
      </c>
      <c r="AF686" t="s">
        <v>158</v>
      </c>
      <c r="AG686">
        <v>3</v>
      </c>
      <c r="AH686">
        <v>3</v>
      </c>
      <c r="AI686">
        <v>0</v>
      </c>
      <c r="AJ686" t="s">
        <v>158</v>
      </c>
      <c r="AK686" t="s">
        <v>158</v>
      </c>
      <c r="AL686">
        <v>26</v>
      </c>
      <c r="AM686">
        <v>3</v>
      </c>
      <c r="AN686">
        <v>3</v>
      </c>
      <c r="AO686">
        <v>3</v>
      </c>
      <c r="AP686">
        <v>26</v>
      </c>
      <c r="AQ686">
        <v>26</v>
      </c>
      <c r="AR686">
        <v>26</v>
      </c>
      <c r="AU686">
        <v>3</v>
      </c>
      <c r="AV686">
        <v>26</v>
      </c>
      <c r="AW686" t="s">
        <v>158</v>
      </c>
      <c r="AX686">
        <v>0</v>
      </c>
      <c r="AY686" t="s">
        <v>159</v>
      </c>
      <c r="AZ686" t="s">
        <v>322</v>
      </c>
      <c r="BA686" t="s">
        <v>323</v>
      </c>
      <c r="BB686" t="s">
        <v>244</v>
      </c>
      <c r="BC686" t="s">
        <v>161</v>
      </c>
      <c r="BD686" t="b">
        <v>0</v>
      </c>
      <c r="BE686" t="s">
        <v>158</v>
      </c>
      <c r="BF686" t="b">
        <v>0</v>
      </c>
      <c r="BH686" t="s">
        <v>245</v>
      </c>
      <c r="BI686" t="s">
        <v>246</v>
      </c>
      <c r="BJ686" t="b">
        <v>0</v>
      </c>
      <c r="BK686" t="s">
        <v>163</v>
      </c>
      <c r="BL686" t="b">
        <v>0</v>
      </c>
      <c r="BM686">
        <v>18</v>
      </c>
      <c r="BN686" t="s">
        <v>164</v>
      </c>
      <c r="BO686" t="s">
        <v>165</v>
      </c>
      <c r="BP686" t="s">
        <v>164</v>
      </c>
      <c r="BQ686" t="s">
        <v>166</v>
      </c>
      <c r="BR686">
        <v>768</v>
      </c>
      <c r="BS686" t="s">
        <v>156</v>
      </c>
      <c r="BT686" t="s">
        <v>204</v>
      </c>
      <c r="BU686" t="s">
        <v>158</v>
      </c>
      <c r="BV686" t="s">
        <v>158</v>
      </c>
      <c r="BW686">
        <v>5</v>
      </c>
      <c r="BX686">
        <v>3</v>
      </c>
      <c r="BY686">
        <v>0</v>
      </c>
      <c r="BZ686">
        <v>5</v>
      </c>
      <c r="CA686" t="s">
        <v>247</v>
      </c>
      <c r="CB686" t="s">
        <v>156</v>
      </c>
      <c r="CC686">
        <v>4</v>
      </c>
      <c r="CD686" t="b">
        <v>0</v>
      </c>
      <c r="CE686" t="s">
        <v>168</v>
      </c>
      <c r="CF686" t="s">
        <v>248</v>
      </c>
      <c r="CG686" t="s">
        <v>158</v>
      </c>
      <c r="CH686">
        <v>0</v>
      </c>
      <c r="CI686">
        <v>1</v>
      </c>
      <c r="CJ686" t="s">
        <v>158</v>
      </c>
      <c r="CK686" t="s">
        <v>203</v>
      </c>
      <c r="CL686" t="s">
        <v>203</v>
      </c>
      <c r="CM686" t="s">
        <v>203</v>
      </c>
      <c r="CN686" t="s">
        <v>203</v>
      </c>
      <c r="CO686" t="s">
        <v>158</v>
      </c>
      <c r="CP686" t="s">
        <v>203</v>
      </c>
      <c r="CQ686">
        <v>1</v>
      </c>
      <c r="CR686">
        <v>4143</v>
      </c>
      <c r="CS686" t="str">
        <f t="shared" si="483"/>
        <v/>
      </c>
      <c r="CT686" t="str">
        <f t="shared" ca="1" si="484"/>
        <v/>
      </c>
      <c r="CU686" t="str">
        <f t="shared" si="485"/>
        <v/>
      </c>
      <c r="CV686" t="str">
        <f t="shared" ca="1" si="486"/>
        <v/>
      </c>
      <c r="CW686" t="str">
        <f t="shared" si="487"/>
        <v/>
      </c>
      <c r="CX686" t="str">
        <f t="shared" ca="1" si="488"/>
        <v/>
      </c>
      <c r="CY686" t="str">
        <f t="shared" si="489"/>
        <v/>
      </c>
      <c r="CZ686" t="str">
        <f t="shared" ca="1" si="490"/>
        <v/>
      </c>
      <c r="DA686" t="str">
        <f t="shared" si="491"/>
        <v/>
      </c>
      <c r="DB686" t="str">
        <f t="shared" ca="1" si="492"/>
        <v/>
      </c>
      <c r="DC686" t="str">
        <f t="shared" si="493"/>
        <v/>
      </c>
      <c r="DD686" t="str">
        <f t="shared" ca="1" si="494"/>
        <v/>
      </c>
      <c r="DE686" t="str">
        <f t="shared" si="495"/>
        <v/>
      </c>
      <c r="DF686" t="str">
        <f t="shared" ca="1" si="496"/>
        <v/>
      </c>
      <c r="DG686" t="str">
        <f t="shared" si="497"/>
        <v/>
      </c>
      <c r="DH686" t="str">
        <f t="shared" ca="1" si="498"/>
        <v/>
      </c>
      <c r="DI686" t="str">
        <f t="shared" si="499"/>
        <v/>
      </c>
      <c r="DJ686" t="str">
        <f t="shared" ca="1" si="500"/>
        <v/>
      </c>
      <c r="DK686" t="str">
        <f t="shared" si="501"/>
        <v/>
      </c>
      <c r="DL686" t="str">
        <f t="shared" ca="1" si="502"/>
        <v/>
      </c>
      <c r="DM686" t="str">
        <f t="shared" si="503"/>
        <v/>
      </c>
      <c r="DN686" t="str">
        <f t="shared" ca="1" si="504"/>
        <v/>
      </c>
      <c r="DO686" t="str">
        <f t="shared" si="505"/>
        <v/>
      </c>
      <c r="DP686" t="str">
        <f t="shared" ca="1" si="506"/>
        <v/>
      </c>
      <c r="DQ686" t="str">
        <f t="shared" si="507"/>
        <v/>
      </c>
      <c r="DR686" t="str">
        <f t="shared" ca="1" si="508"/>
        <v/>
      </c>
      <c r="DS686" t="str">
        <f t="shared" si="509"/>
        <v/>
      </c>
      <c r="DT686" t="str">
        <f t="shared" ca="1" si="510"/>
        <v/>
      </c>
      <c r="DU686" t="str">
        <f t="shared" si="511"/>
        <v/>
      </c>
      <c r="DV686" t="str">
        <f t="shared" ca="1" si="512"/>
        <v/>
      </c>
      <c r="DW686" t="str">
        <f t="shared" si="513"/>
        <v/>
      </c>
      <c r="DX686" t="str">
        <f t="shared" ca="1" si="514"/>
        <v/>
      </c>
      <c r="DY686" t="str">
        <f t="shared" si="515"/>
        <v/>
      </c>
      <c r="DZ686" t="str">
        <f t="shared" ca="1" si="516"/>
        <v/>
      </c>
      <c r="EA686" t="str">
        <f t="shared" si="517"/>
        <v/>
      </c>
      <c r="EB686" t="str">
        <f t="shared" ca="1" si="518"/>
        <v/>
      </c>
      <c r="EC686" t="str">
        <f t="shared" si="519"/>
        <v/>
      </c>
      <c r="ED686" t="str">
        <f t="shared" ca="1" si="520"/>
        <v/>
      </c>
      <c r="EE686" t="str">
        <f t="shared" si="521"/>
        <v/>
      </c>
      <c r="EF686" t="str">
        <f t="shared" ca="1" si="522"/>
        <v/>
      </c>
      <c r="EG686" t="str">
        <f t="shared" si="523"/>
        <v/>
      </c>
      <c r="EH686" t="str">
        <f t="shared" ca="1" si="524"/>
        <v/>
      </c>
      <c r="EI686" t="str">
        <f t="shared" si="525"/>
        <v/>
      </c>
      <c r="EJ686" t="str">
        <f t="shared" ca="1" si="526"/>
        <v/>
      </c>
      <c r="EK686" t="str">
        <f t="shared" ca="1" si="529"/>
        <v/>
      </c>
      <c r="EL686" t="s">
        <v>924</v>
      </c>
      <c r="EM686" t="s">
        <v>158</v>
      </c>
      <c r="EN686">
        <v>4503</v>
      </c>
      <c r="EO686">
        <v>1156</v>
      </c>
      <c r="EP686">
        <v>968</v>
      </c>
      <c r="EQ686">
        <v>12710</v>
      </c>
      <c r="ER686" t="s">
        <v>158</v>
      </c>
      <c r="ES686">
        <v>1692</v>
      </c>
      <c r="ET686">
        <v>4143</v>
      </c>
      <c r="EU686">
        <v>2</v>
      </c>
      <c r="EV686" t="s">
        <v>156</v>
      </c>
      <c r="EW686">
        <v>1024</v>
      </c>
      <c r="EX686">
        <v>2</v>
      </c>
      <c r="EY686">
        <v>48000</v>
      </c>
      <c r="EZ686">
        <v>-16</v>
      </c>
      <c r="FA686" t="s">
        <v>170</v>
      </c>
      <c r="FB686">
        <v>7</v>
      </c>
      <c r="FC686" t="s">
        <v>199</v>
      </c>
      <c r="FF686" t="s">
        <v>158</v>
      </c>
      <c r="FG686">
        <v>342789</v>
      </c>
      <c r="FH686">
        <v>16343</v>
      </c>
      <c r="FI686" t="s">
        <v>158</v>
      </c>
      <c r="FJ686" t="s">
        <v>158</v>
      </c>
      <c r="FK686">
        <v>342778</v>
      </c>
      <c r="FL686">
        <v>402035</v>
      </c>
      <c r="FM686" t="s">
        <v>158</v>
      </c>
      <c r="FN686">
        <v>398537</v>
      </c>
      <c r="FO686">
        <v>347312</v>
      </c>
      <c r="FP686">
        <v>350304</v>
      </c>
      <c r="FQ686">
        <v>2987</v>
      </c>
      <c r="FR686">
        <v>2903</v>
      </c>
      <c r="FS686" t="s">
        <v>158</v>
      </c>
      <c r="FT686">
        <v>347310</v>
      </c>
      <c r="FU686">
        <v>347310</v>
      </c>
      <c r="FV686">
        <v>2982</v>
      </c>
      <c r="FW686" t="s">
        <v>158</v>
      </c>
      <c r="FX686" t="s">
        <v>158</v>
      </c>
      <c r="FY686">
        <v>406179</v>
      </c>
      <c r="FZ686">
        <v>348469</v>
      </c>
      <c r="GA686">
        <v>351273</v>
      </c>
      <c r="GB686">
        <v>348609</v>
      </c>
      <c r="GC686">
        <v>402035</v>
      </c>
      <c r="GD686">
        <v>400537</v>
      </c>
      <c r="GE686">
        <v>406179</v>
      </c>
      <c r="GF686" t="s">
        <v>158</v>
      </c>
      <c r="GG686">
        <v>398533</v>
      </c>
      <c r="GH686" t="s">
        <v>158</v>
      </c>
      <c r="GI686" t="s">
        <v>158</v>
      </c>
      <c r="GJ686" t="s">
        <v>172</v>
      </c>
      <c r="GK686">
        <v>0</v>
      </c>
      <c r="GL686" t="s">
        <v>324</v>
      </c>
      <c r="GM686">
        <v>6</v>
      </c>
      <c r="GN686" t="s">
        <v>158</v>
      </c>
      <c r="GO686" t="s">
        <v>166</v>
      </c>
      <c r="GP686">
        <v>1024</v>
      </c>
      <c r="GQ686">
        <v>-260</v>
      </c>
      <c r="GR686">
        <v>180</v>
      </c>
      <c r="GS686">
        <f t="shared" si="527"/>
        <v>6</v>
      </c>
      <c r="GT686" t="str">
        <f t="shared" si="482"/>
        <v>training</v>
      </c>
    </row>
    <row r="687" spans="1:202" x14ac:dyDescent="0.2">
      <c r="A687" t="s">
        <v>154</v>
      </c>
      <c r="B687" t="s">
        <v>154</v>
      </c>
      <c r="C687">
        <v>5203</v>
      </c>
      <c r="D687">
        <v>5203</v>
      </c>
      <c r="E687" t="s">
        <v>155</v>
      </c>
      <c r="F687" t="s">
        <v>156</v>
      </c>
      <c r="G687" t="s">
        <v>156</v>
      </c>
      <c r="H687" t="s">
        <v>156</v>
      </c>
      <c r="I687">
        <v>0</v>
      </c>
      <c r="J687" t="s">
        <v>157</v>
      </c>
      <c r="K687">
        <v>1</v>
      </c>
      <c r="L687" t="s">
        <v>154</v>
      </c>
      <c r="M687" t="s">
        <v>154</v>
      </c>
      <c r="N687" t="s">
        <v>154</v>
      </c>
      <c r="O687" t="s">
        <v>158</v>
      </c>
      <c r="P687" t="s">
        <v>154</v>
      </c>
      <c r="Q687" t="s">
        <v>154</v>
      </c>
      <c r="R687" t="s">
        <v>158</v>
      </c>
      <c r="S687">
        <v>0</v>
      </c>
      <c r="T687">
        <v>2</v>
      </c>
      <c r="U687">
        <v>0</v>
      </c>
      <c r="V687" t="s">
        <v>158</v>
      </c>
      <c r="W687" t="s">
        <v>158</v>
      </c>
      <c r="X687">
        <v>3</v>
      </c>
      <c r="Y687">
        <v>27</v>
      </c>
      <c r="Z687">
        <v>0</v>
      </c>
      <c r="AA687">
        <v>27</v>
      </c>
      <c r="AB687">
        <v>3</v>
      </c>
      <c r="AC687">
        <v>3</v>
      </c>
      <c r="AD687">
        <v>0</v>
      </c>
      <c r="AE687">
        <v>0</v>
      </c>
      <c r="AF687" t="s">
        <v>158</v>
      </c>
      <c r="AG687">
        <v>3</v>
      </c>
      <c r="AH687">
        <v>3</v>
      </c>
      <c r="AI687">
        <v>0</v>
      </c>
      <c r="AJ687" t="s">
        <v>158</v>
      </c>
      <c r="AK687" t="s">
        <v>158</v>
      </c>
      <c r="AL687">
        <v>27</v>
      </c>
      <c r="AM687">
        <v>3</v>
      </c>
      <c r="AN687">
        <v>3</v>
      </c>
      <c r="AO687">
        <v>3</v>
      </c>
      <c r="AP687">
        <v>27</v>
      </c>
      <c r="AQ687">
        <v>27</v>
      </c>
      <c r="AR687">
        <v>27</v>
      </c>
      <c r="AU687">
        <v>3</v>
      </c>
      <c r="AV687">
        <v>27</v>
      </c>
      <c r="AW687" t="s">
        <v>158</v>
      </c>
      <c r="AX687">
        <v>0</v>
      </c>
      <c r="AY687" t="s">
        <v>159</v>
      </c>
      <c r="AZ687" t="s">
        <v>283</v>
      </c>
      <c r="BA687" t="s">
        <v>325</v>
      </c>
      <c r="BB687" t="s">
        <v>244</v>
      </c>
      <c r="BC687" t="s">
        <v>161</v>
      </c>
      <c r="BD687" t="b">
        <v>0</v>
      </c>
      <c r="BE687" t="s">
        <v>158</v>
      </c>
      <c r="BF687" t="b">
        <v>0</v>
      </c>
      <c r="BH687" t="s">
        <v>245</v>
      </c>
      <c r="BI687" t="s">
        <v>246</v>
      </c>
      <c r="BJ687" t="b">
        <v>0</v>
      </c>
      <c r="BK687" t="s">
        <v>163</v>
      </c>
      <c r="BL687" t="b">
        <v>0</v>
      </c>
      <c r="BM687">
        <v>18</v>
      </c>
      <c r="BN687" t="s">
        <v>164</v>
      </c>
      <c r="BO687" t="s">
        <v>165</v>
      </c>
      <c r="BP687" t="s">
        <v>164</v>
      </c>
      <c r="BQ687" t="s">
        <v>166</v>
      </c>
      <c r="BR687">
        <v>768</v>
      </c>
      <c r="BS687" t="s">
        <v>156</v>
      </c>
      <c r="BT687" t="s">
        <v>174</v>
      </c>
      <c r="BU687" t="s">
        <v>158</v>
      </c>
      <c r="BV687" t="s">
        <v>158</v>
      </c>
      <c r="BW687">
        <v>6</v>
      </c>
      <c r="BX687">
        <v>3</v>
      </c>
      <c r="BY687">
        <v>0</v>
      </c>
      <c r="BZ687">
        <v>6</v>
      </c>
      <c r="CA687" t="s">
        <v>247</v>
      </c>
      <c r="CB687" t="s">
        <v>156</v>
      </c>
      <c r="CC687">
        <v>5</v>
      </c>
      <c r="CD687" t="b">
        <v>0</v>
      </c>
      <c r="CE687" t="s">
        <v>168</v>
      </c>
      <c r="CF687" t="s">
        <v>248</v>
      </c>
      <c r="CG687" t="s">
        <v>158</v>
      </c>
      <c r="CH687">
        <v>0</v>
      </c>
      <c r="CI687">
        <v>1</v>
      </c>
      <c r="CJ687" t="s">
        <v>158</v>
      </c>
      <c r="CK687" t="s">
        <v>203</v>
      </c>
      <c r="CL687" t="s">
        <v>203</v>
      </c>
      <c r="CM687" t="s">
        <v>203</v>
      </c>
      <c r="CN687" t="s">
        <v>203</v>
      </c>
      <c r="CO687" t="s">
        <v>158</v>
      </c>
      <c r="CP687" t="s">
        <v>203</v>
      </c>
      <c r="CQ687">
        <v>1</v>
      </c>
      <c r="CR687">
        <v>3555</v>
      </c>
      <c r="CS687" t="str">
        <f t="shared" si="483"/>
        <v/>
      </c>
      <c r="CT687" t="str">
        <f t="shared" ca="1" si="484"/>
        <v/>
      </c>
      <c r="CU687" t="str">
        <f t="shared" si="485"/>
        <v/>
      </c>
      <c r="CV687" t="str">
        <f t="shared" ca="1" si="486"/>
        <v/>
      </c>
      <c r="CW687" t="str">
        <f t="shared" si="487"/>
        <v/>
      </c>
      <c r="CX687" t="str">
        <f t="shared" ca="1" si="488"/>
        <v/>
      </c>
      <c r="CY687" t="str">
        <f t="shared" si="489"/>
        <v/>
      </c>
      <c r="CZ687" t="str">
        <f t="shared" ca="1" si="490"/>
        <v/>
      </c>
      <c r="DA687" t="str">
        <f t="shared" si="491"/>
        <v/>
      </c>
      <c r="DB687" t="str">
        <f t="shared" ca="1" si="492"/>
        <v/>
      </c>
      <c r="DC687" t="str">
        <f t="shared" si="493"/>
        <v/>
      </c>
      <c r="DD687" t="str">
        <f t="shared" ca="1" si="494"/>
        <v/>
      </c>
      <c r="DE687" t="str">
        <f t="shared" si="495"/>
        <v/>
      </c>
      <c r="DF687" t="str">
        <f t="shared" ca="1" si="496"/>
        <v/>
      </c>
      <c r="DG687" t="str">
        <f t="shared" si="497"/>
        <v/>
      </c>
      <c r="DH687" t="str">
        <f t="shared" ca="1" si="498"/>
        <v/>
      </c>
      <c r="DI687" t="str">
        <f t="shared" si="499"/>
        <v/>
      </c>
      <c r="DJ687" t="str">
        <f t="shared" ca="1" si="500"/>
        <v/>
      </c>
      <c r="DK687" t="str">
        <f t="shared" si="501"/>
        <v/>
      </c>
      <c r="DL687" t="str">
        <f t="shared" ca="1" si="502"/>
        <v/>
      </c>
      <c r="DM687" t="str">
        <f t="shared" si="503"/>
        <v/>
      </c>
      <c r="DN687" t="str">
        <f t="shared" ca="1" si="504"/>
        <v/>
      </c>
      <c r="DO687" t="str">
        <f t="shared" si="505"/>
        <v/>
      </c>
      <c r="DP687" t="str">
        <f t="shared" ca="1" si="506"/>
        <v/>
      </c>
      <c r="DQ687" t="str">
        <f t="shared" si="507"/>
        <v/>
      </c>
      <c r="DR687" t="str">
        <f t="shared" ca="1" si="508"/>
        <v/>
      </c>
      <c r="DS687" t="str">
        <f t="shared" si="509"/>
        <v/>
      </c>
      <c r="DT687" t="str">
        <f t="shared" ca="1" si="510"/>
        <v/>
      </c>
      <c r="DU687" t="str">
        <f t="shared" si="511"/>
        <v/>
      </c>
      <c r="DV687" t="str">
        <f t="shared" ca="1" si="512"/>
        <v/>
      </c>
      <c r="DW687" t="str">
        <f t="shared" si="513"/>
        <v/>
      </c>
      <c r="DX687" t="str">
        <f t="shared" ca="1" si="514"/>
        <v/>
      </c>
      <c r="DY687" t="str">
        <f t="shared" si="515"/>
        <v/>
      </c>
      <c r="DZ687" t="str">
        <f t="shared" ca="1" si="516"/>
        <v/>
      </c>
      <c r="EA687" t="str">
        <f t="shared" si="517"/>
        <v/>
      </c>
      <c r="EB687" t="str">
        <f t="shared" ca="1" si="518"/>
        <v/>
      </c>
      <c r="EC687" t="str">
        <f t="shared" si="519"/>
        <v/>
      </c>
      <c r="ED687" t="str">
        <f t="shared" ca="1" si="520"/>
        <v/>
      </c>
      <c r="EE687" t="str">
        <f t="shared" si="521"/>
        <v/>
      </c>
      <c r="EF687" t="str">
        <f t="shared" ca="1" si="522"/>
        <v/>
      </c>
      <c r="EG687" t="str">
        <f t="shared" si="523"/>
        <v/>
      </c>
      <c r="EH687" t="str">
        <f t="shared" ca="1" si="524"/>
        <v/>
      </c>
      <c r="EI687" t="str">
        <f t="shared" si="525"/>
        <v/>
      </c>
      <c r="EJ687" t="str">
        <f t="shared" ca="1" si="526"/>
        <v/>
      </c>
      <c r="EK687" t="str">
        <f t="shared" ca="1" si="529"/>
        <v/>
      </c>
      <c r="EL687" t="s">
        <v>924</v>
      </c>
      <c r="EM687" t="s">
        <v>158</v>
      </c>
      <c r="EN687">
        <v>4503</v>
      </c>
      <c r="EO687">
        <v>1156</v>
      </c>
      <c r="EP687">
        <v>968</v>
      </c>
      <c r="EQ687">
        <v>12710</v>
      </c>
      <c r="ER687" t="s">
        <v>158</v>
      </c>
      <c r="ES687">
        <v>1692</v>
      </c>
      <c r="ET687">
        <v>3555</v>
      </c>
      <c r="EU687">
        <v>2</v>
      </c>
      <c r="EV687" t="s">
        <v>156</v>
      </c>
      <c r="EW687">
        <v>1024</v>
      </c>
      <c r="EX687">
        <v>2</v>
      </c>
      <c r="EY687">
        <v>48000</v>
      </c>
      <c r="EZ687">
        <v>-16</v>
      </c>
      <c r="FA687" t="s">
        <v>170</v>
      </c>
      <c r="FB687">
        <v>7</v>
      </c>
      <c r="FC687" t="s">
        <v>199</v>
      </c>
      <c r="FF687" t="s">
        <v>158</v>
      </c>
      <c r="FG687">
        <v>342789</v>
      </c>
      <c r="FH687">
        <v>16343</v>
      </c>
      <c r="FI687" t="s">
        <v>158</v>
      </c>
      <c r="FJ687" t="s">
        <v>158</v>
      </c>
      <c r="FK687">
        <v>342778</v>
      </c>
      <c r="FL687">
        <v>409906</v>
      </c>
      <c r="FM687" t="s">
        <v>158</v>
      </c>
      <c r="FN687">
        <v>406320</v>
      </c>
      <c r="FO687">
        <v>347312</v>
      </c>
      <c r="FP687">
        <v>350304</v>
      </c>
      <c r="FQ687">
        <v>2987</v>
      </c>
      <c r="FR687">
        <v>2903</v>
      </c>
      <c r="FS687" t="s">
        <v>158</v>
      </c>
      <c r="FT687">
        <v>347310</v>
      </c>
      <c r="FU687">
        <v>347310</v>
      </c>
      <c r="FV687">
        <v>2982</v>
      </c>
      <c r="FW687" t="s">
        <v>158</v>
      </c>
      <c r="FX687" t="s">
        <v>158</v>
      </c>
      <c r="FY687">
        <v>413462</v>
      </c>
      <c r="FZ687">
        <v>348469</v>
      </c>
      <c r="GA687">
        <v>351273</v>
      </c>
      <c r="GB687">
        <v>348609</v>
      </c>
      <c r="GC687">
        <v>409906</v>
      </c>
      <c r="GD687">
        <v>408320</v>
      </c>
      <c r="GE687">
        <v>413462</v>
      </c>
      <c r="GF687" t="s">
        <v>158</v>
      </c>
      <c r="GG687">
        <v>406316</v>
      </c>
      <c r="GH687" t="s">
        <v>158</v>
      </c>
      <c r="GI687" t="s">
        <v>158</v>
      </c>
      <c r="GJ687" t="s">
        <v>172</v>
      </c>
      <c r="GK687">
        <v>0</v>
      </c>
      <c r="GL687" t="s">
        <v>326</v>
      </c>
      <c r="GM687">
        <v>7</v>
      </c>
      <c r="GN687" t="s">
        <v>158</v>
      </c>
      <c r="GO687" t="s">
        <v>166</v>
      </c>
      <c r="GP687">
        <v>1024</v>
      </c>
      <c r="GQ687">
        <v>-9</v>
      </c>
      <c r="GR687">
        <v>-326</v>
      </c>
      <c r="GS687">
        <f t="shared" si="527"/>
        <v>7</v>
      </c>
      <c r="GT687" t="str">
        <f t="shared" si="482"/>
        <v>training</v>
      </c>
    </row>
    <row r="688" spans="1:202" x14ac:dyDescent="0.2">
      <c r="A688" t="s">
        <v>154</v>
      </c>
      <c r="B688" t="s">
        <v>154</v>
      </c>
      <c r="C688">
        <v>2028</v>
      </c>
      <c r="D688">
        <v>2028</v>
      </c>
      <c r="E688" t="s">
        <v>155</v>
      </c>
      <c r="F688" t="s">
        <v>156</v>
      </c>
      <c r="G688" t="s">
        <v>156</v>
      </c>
      <c r="H688" t="s">
        <v>156</v>
      </c>
      <c r="I688">
        <v>0</v>
      </c>
      <c r="J688" t="s">
        <v>157</v>
      </c>
      <c r="K688">
        <v>1</v>
      </c>
      <c r="L688" t="s">
        <v>154</v>
      </c>
      <c r="M688" t="s">
        <v>154</v>
      </c>
      <c r="N688" t="s">
        <v>154</v>
      </c>
      <c r="O688" t="s">
        <v>158</v>
      </c>
      <c r="P688" t="s">
        <v>154</v>
      </c>
      <c r="Q688" t="s">
        <v>154</v>
      </c>
      <c r="R688" t="s">
        <v>158</v>
      </c>
      <c r="S688">
        <v>0</v>
      </c>
      <c r="T688">
        <v>3</v>
      </c>
      <c r="U688">
        <v>0</v>
      </c>
      <c r="V688" t="s">
        <v>158</v>
      </c>
      <c r="W688" t="s">
        <v>158</v>
      </c>
      <c r="X688">
        <v>4</v>
      </c>
      <c r="Y688">
        <v>28</v>
      </c>
      <c r="Z688">
        <v>0</v>
      </c>
      <c r="AA688">
        <v>28</v>
      </c>
      <c r="AB688">
        <v>4</v>
      </c>
      <c r="AC688">
        <v>4</v>
      </c>
      <c r="AD688">
        <v>0</v>
      </c>
      <c r="AE688">
        <v>0</v>
      </c>
      <c r="AF688" t="s">
        <v>158</v>
      </c>
      <c r="AG688">
        <v>4</v>
      </c>
      <c r="AH688">
        <v>4</v>
      </c>
      <c r="AI688">
        <v>0</v>
      </c>
      <c r="AJ688" t="s">
        <v>158</v>
      </c>
      <c r="AK688" t="s">
        <v>158</v>
      </c>
      <c r="AL688">
        <v>28</v>
      </c>
      <c r="AM688">
        <v>4</v>
      </c>
      <c r="AN688">
        <v>4</v>
      </c>
      <c r="AO688">
        <v>4</v>
      </c>
      <c r="AP688">
        <v>28</v>
      </c>
      <c r="AQ688">
        <v>28</v>
      </c>
      <c r="AR688">
        <v>28</v>
      </c>
      <c r="AU688">
        <v>4</v>
      </c>
      <c r="AV688">
        <v>28</v>
      </c>
      <c r="AW688" t="s">
        <v>158</v>
      </c>
      <c r="AX688">
        <v>0</v>
      </c>
      <c r="AY688" t="s">
        <v>159</v>
      </c>
      <c r="AZ688" t="s">
        <v>327</v>
      </c>
      <c r="BA688" t="s">
        <v>328</v>
      </c>
      <c r="BB688" t="s">
        <v>244</v>
      </c>
      <c r="BC688" t="s">
        <v>161</v>
      </c>
      <c r="BD688" t="b">
        <v>0</v>
      </c>
      <c r="BE688" t="s">
        <v>158</v>
      </c>
      <c r="BF688" t="b">
        <v>0</v>
      </c>
      <c r="BH688" t="s">
        <v>245</v>
      </c>
      <c r="BI688" t="s">
        <v>246</v>
      </c>
      <c r="BJ688" t="b">
        <v>0</v>
      </c>
      <c r="BK688" t="s">
        <v>163</v>
      </c>
      <c r="BL688" t="b">
        <v>0</v>
      </c>
      <c r="BM688">
        <v>18</v>
      </c>
      <c r="BN688" t="s">
        <v>164</v>
      </c>
      <c r="BO688" t="s">
        <v>165</v>
      </c>
      <c r="BP688" t="s">
        <v>164</v>
      </c>
      <c r="BQ688" t="s">
        <v>166</v>
      </c>
      <c r="BR688">
        <v>768</v>
      </c>
      <c r="BS688" t="s">
        <v>156</v>
      </c>
      <c r="BT688" t="s">
        <v>173</v>
      </c>
      <c r="BU688" t="s">
        <v>158</v>
      </c>
      <c r="BV688" t="s">
        <v>158</v>
      </c>
      <c r="BW688">
        <v>0</v>
      </c>
      <c r="BX688">
        <v>4</v>
      </c>
      <c r="BY688">
        <v>0</v>
      </c>
      <c r="BZ688">
        <v>0</v>
      </c>
      <c r="CA688" t="s">
        <v>247</v>
      </c>
      <c r="CB688" t="s">
        <v>156</v>
      </c>
      <c r="CC688">
        <v>1</v>
      </c>
      <c r="CD688" t="b">
        <v>0</v>
      </c>
      <c r="CE688" t="s">
        <v>168</v>
      </c>
      <c r="CF688" t="s">
        <v>248</v>
      </c>
      <c r="CG688" t="s">
        <v>158</v>
      </c>
      <c r="CH688">
        <v>0</v>
      </c>
      <c r="CI688">
        <v>1</v>
      </c>
      <c r="CJ688" t="s">
        <v>158</v>
      </c>
      <c r="CK688" t="s">
        <v>203</v>
      </c>
      <c r="CL688" t="s">
        <v>203</v>
      </c>
      <c r="CM688" t="s">
        <v>203</v>
      </c>
      <c r="CN688" t="s">
        <v>203</v>
      </c>
      <c r="CO688" t="s">
        <v>158</v>
      </c>
      <c r="CP688" t="s">
        <v>203</v>
      </c>
      <c r="CQ688">
        <v>1</v>
      </c>
      <c r="CR688">
        <v>2028</v>
      </c>
      <c r="CS688" t="str">
        <f t="shared" si="483"/>
        <v/>
      </c>
      <c r="CT688" t="str">
        <f t="shared" ca="1" si="484"/>
        <v/>
      </c>
      <c r="CU688" t="str">
        <f t="shared" si="485"/>
        <v/>
      </c>
      <c r="CV688" t="str">
        <f t="shared" ca="1" si="486"/>
        <v/>
      </c>
      <c r="CW688" t="str">
        <f t="shared" si="487"/>
        <v/>
      </c>
      <c r="CX688" t="str">
        <f t="shared" ca="1" si="488"/>
        <v/>
      </c>
      <c r="CY688" t="str">
        <f t="shared" si="489"/>
        <v/>
      </c>
      <c r="CZ688" t="str">
        <f t="shared" ca="1" si="490"/>
        <v/>
      </c>
      <c r="DA688" t="str">
        <f t="shared" si="491"/>
        <v/>
      </c>
      <c r="DB688" t="str">
        <f t="shared" ca="1" si="492"/>
        <v/>
      </c>
      <c r="DC688" t="str">
        <f t="shared" si="493"/>
        <v/>
      </c>
      <c r="DD688" t="str">
        <f t="shared" ca="1" si="494"/>
        <v/>
      </c>
      <c r="DE688" t="str">
        <f t="shared" si="495"/>
        <v/>
      </c>
      <c r="DF688" t="str">
        <f t="shared" ca="1" si="496"/>
        <v/>
      </c>
      <c r="DG688" t="str">
        <f t="shared" si="497"/>
        <v/>
      </c>
      <c r="DH688" t="str">
        <f t="shared" ca="1" si="498"/>
        <v/>
      </c>
      <c r="DI688" t="str">
        <f t="shared" si="499"/>
        <v/>
      </c>
      <c r="DJ688" t="str">
        <f t="shared" ca="1" si="500"/>
        <v/>
      </c>
      <c r="DK688" t="str">
        <f t="shared" si="501"/>
        <v/>
      </c>
      <c r="DL688" t="str">
        <f t="shared" ca="1" si="502"/>
        <v/>
      </c>
      <c r="DM688" t="str">
        <f t="shared" si="503"/>
        <v/>
      </c>
      <c r="DN688" t="str">
        <f t="shared" ca="1" si="504"/>
        <v/>
      </c>
      <c r="DO688" t="str">
        <f t="shared" si="505"/>
        <v/>
      </c>
      <c r="DP688" t="str">
        <f t="shared" ca="1" si="506"/>
        <v/>
      </c>
      <c r="DQ688" t="str">
        <f t="shared" si="507"/>
        <v/>
      </c>
      <c r="DR688" t="str">
        <f t="shared" ca="1" si="508"/>
        <v/>
      </c>
      <c r="DS688" t="str">
        <f t="shared" si="509"/>
        <v/>
      </c>
      <c r="DT688" t="str">
        <f t="shared" ca="1" si="510"/>
        <v/>
      </c>
      <c r="DU688" t="str">
        <f t="shared" si="511"/>
        <v/>
      </c>
      <c r="DV688" t="str">
        <f t="shared" ca="1" si="512"/>
        <v/>
      </c>
      <c r="DW688" t="str">
        <f t="shared" si="513"/>
        <v/>
      </c>
      <c r="DX688" t="str">
        <f t="shared" ca="1" si="514"/>
        <v/>
      </c>
      <c r="DY688" t="str">
        <f t="shared" si="515"/>
        <v/>
      </c>
      <c r="DZ688" t="str">
        <f t="shared" ca="1" si="516"/>
        <v/>
      </c>
      <c r="EA688" t="str">
        <f t="shared" si="517"/>
        <v/>
      </c>
      <c r="EB688" t="str">
        <f t="shared" ca="1" si="518"/>
        <v/>
      </c>
      <c r="EC688" t="str">
        <f t="shared" si="519"/>
        <v/>
      </c>
      <c r="ED688" t="str">
        <f t="shared" ca="1" si="520"/>
        <v/>
      </c>
      <c r="EE688" t="str">
        <f t="shared" si="521"/>
        <v/>
      </c>
      <c r="EF688" t="str">
        <f t="shared" ca="1" si="522"/>
        <v/>
      </c>
      <c r="EG688" t="str">
        <f t="shared" si="523"/>
        <v/>
      </c>
      <c r="EH688" t="str">
        <f t="shared" ca="1" si="524"/>
        <v/>
      </c>
      <c r="EI688" t="str">
        <f t="shared" si="525"/>
        <v/>
      </c>
      <c r="EJ688" t="str">
        <f t="shared" ca="1" si="526"/>
        <v/>
      </c>
      <c r="EK688" t="str">
        <f t="shared" ca="1" si="529"/>
        <v/>
      </c>
      <c r="EL688" t="s">
        <v>924</v>
      </c>
      <c r="EM688" t="s">
        <v>158</v>
      </c>
      <c r="EN688">
        <v>3239</v>
      </c>
      <c r="EO688">
        <v>1403</v>
      </c>
      <c r="EP688">
        <v>1262</v>
      </c>
      <c r="EQ688">
        <v>12710</v>
      </c>
      <c r="ER688" t="s">
        <v>158</v>
      </c>
      <c r="ES688">
        <v>23108</v>
      </c>
      <c r="ET688">
        <v>2028</v>
      </c>
      <c r="EU688">
        <v>2</v>
      </c>
      <c r="EV688" t="s">
        <v>156</v>
      </c>
      <c r="EW688">
        <v>1024</v>
      </c>
      <c r="EX688">
        <v>2</v>
      </c>
      <c r="EY688">
        <v>48000</v>
      </c>
      <c r="EZ688">
        <v>-16</v>
      </c>
      <c r="FA688" t="s">
        <v>170</v>
      </c>
      <c r="FB688">
        <v>7</v>
      </c>
      <c r="FC688" t="s">
        <v>199</v>
      </c>
      <c r="FF688" t="s">
        <v>158</v>
      </c>
      <c r="FG688">
        <v>413478</v>
      </c>
      <c r="FH688">
        <v>16343</v>
      </c>
      <c r="FI688" t="s">
        <v>158</v>
      </c>
      <c r="FJ688" t="s">
        <v>158</v>
      </c>
      <c r="FK688">
        <v>413464</v>
      </c>
      <c r="FL688">
        <v>446350</v>
      </c>
      <c r="FM688" t="s">
        <v>158</v>
      </c>
      <c r="FN688">
        <v>442797</v>
      </c>
      <c r="FO688">
        <v>416737</v>
      </c>
      <c r="FP688">
        <v>441394</v>
      </c>
      <c r="FQ688">
        <v>2987</v>
      </c>
      <c r="FR688">
        <v>2903</v>
      </c>
      <c r="FS688" t="s">
        <v>158</v>
      </c>
      <c r="FT688">
        <v>416735</v>
      </c>
      <c r="FU688">
        <v>416735</v>
      </c>
      <c r="FV688">
        <v>2982</v>
      </c>
      <c r="FW688" t="s">
        <v>158</v>
      </c>
      <c r="FX688" t="s">
        <v>158</v>
      </c>
      <c r="FY688">
        <v>448379</v>
      </c>
      <c r="FZ688">
        <v>418141</v>
      </c>
      <c r="GA688">
        <v>442656</v>
      </c>
      <c r="GB688">
        <v>418282</v>
      </c>
      <c r="GC688">
        <v>446350</v>
      </c>
      <c r="GD688">
        <v>444797</v>
      </c>
      <c r="GE688">
        <v>448379</v>
      </c>
      <c r="GF688" t="s">
        <v>158</v>
      </c>
      <c r="GG688">
        <v>442795</v>
      </c>
      <c r="GH688" t="s">
        <v>158</v>
      </c>
      <c r="GI688" t="s">
        <v>158</v>
      </c>
      <c r="GJ688" t="s">
        <v>172</v>
      </c>
      <c r="GK688">
        <v>0</v>
      </c>
      <c r="GL688" t="s">
        <v>329</v>
      </c>
      <c r="GM688">
        <v>1</v>
      </c>
      <c r="GN688" t="s">
        <v>158</v>
      </c>
      <c r="GO688" t="s">
        <v>166</v>
      </c>
      <c r="GP688">
        <v>1024</v>
      </c>
      <c r="GQ688">
        <v>-50</v>
      </c>
      <c r="GR688">
        <v>180</v>
      </c>
      <c r="GS688">
        <f t="shared" si="527"/>
        <v>1</v>
      </c>
      <c r="GT688" t="str">
        <f t="shared" si="482"/>
        <v>training</v>
      </c>
    </row>
    <row r="689" spans="1:202" x14ac:dyDescent="0.2">
      <c r="A689" t="s">
        <v>154</v>
      </c>
      <c r="B689" t="s">
        <v>154</v>
      </c>
      <c r="C689">
        <v>1666</v>
      </c>
      <c r="D689">
        <v>1666</v>
      </c>
      <c r="E689" t="s">
        <v>155</v>
      </c>
      <c r="F689" t="s">
        <v>156</v>
      </c>
      <c r="G689" t="s">
        <v>156</v>
      </c>
      <c r="H689" t="s">
        <v>156</v>
      </c>
      <c r="I689">
        <v>0</v>
      </c>
      <c r="J689" t="s">
        <v>157</v>
      </c>
      <c r="K689">
        <v>1</v>
      </c>
      <c r="L689" t="s">
        <v>154</v>
      </c>
      <c r="M689" t="s">
        <v>154</v>
      </c>
      <c r="N689" t="s">
        <v>154</v>
      </c>
      <c r="O689" t="s">
        <v>158</v>
      </c>
      <c r="P689" t="s">
        <v>154</v>
      </c>
      <c r="Q689" t="s">
        <v>154</v>
      </c>
      <c r="R689" t="s">
        <v>158</v>
      </c>
      <c r="S689">
        <v>0</v>
      </c>
      <c r="T689">
        <v>3</v>
      </c>
      <c r="U689">
        <v>0</v>
      </c>
      <c r="V689" t="s">
        <v>158</v>
      </c>
      <c r="W689" t="s">
        <v>158</v>
      </c>
      <c r="X689">
        <v>4</v>
      </c>
      <c r="Y689">
        <v>29</v>
      </c>
      <c r="Z689">
        <v>0</v>
      </c>
      <c r="AA689">
        <v>29</v>
      </c>
      <c r="AB689">
        <v>4</v>
      </c>
      <c r="AC689">
        <v>4</v>
      </c>
      <c r="AD689">
        <v>0</v>
      </c>
      <c r="AE689">
        <v>0</v>
      </c>
      <c r="AF689" t="s">
        <v>158</v>
      </c>
      <c r="AG689">
        <v>4</v>
      </c>
      <c r="AH689">
        <v>4</v>
      </c>
      <c r="AI689">
        <v>0</v>
      </c>
      <c r="AJ689" t="s">
        <v>158</v>
      </c>
      <c r="AK689" t="s">
        <v>158</v>
      </c>
      <c r="AL689">
        <v>29</v>
      </c>
      <c r="AM689">
        <v>4</v>
      </c>
      <c r="AN689">
        <v>4</v>
      </c>
      <c r="AO689">
        <v>4</v>
      </c>
      <c r="AP689">
        <v>29</v>
      </c>
      <c r="AQ689">
        <v>29</v>
      </c>
      <c r="AR689">
        <v>29</v>
      </c>
      <c r="AU689">
        <v>4</v>
      </c>
      <c r="AV689">
        <v>29</v>
      </c>
      <c r="AW689" t="s">
        <v>158</v>
      </c>
      <c r="AX689">
        <v>0</v>
      </c>
      <c r="AY689" t="s">
        <v>159</v>
      </c>
      <c r="AZ689" t="s">
        <v>330</v>
      </c>
      <c r="BA689" t="s">
        <v>331</v>
      </c>
      <c r="BB689" t="s">
        <v>244</v>
      </c>
      <c r="BC689" t="s">
        <v>161</v>
      </c>
      <c r="BD689" t="b">
        <v>0</v>
      </c>
      <c r="BE689" t="s">
        <v>158</v>
      </c>
      <c r="BF689" t="b">
        <v>0</v>
      </c>
      <c r="BH689" t="s">
        <v>245</v>
      </c>
      <c r="BI689" t="s">
        <v>246</v>
      </c>
      <c r="BJ689" t="b">
        <v>0</v>
      </c>
      <c r="BK689" t="s">
        <v>163</v>
      </c>
      <c r="BL689" t="b">
        <v>0</v>
      </c>
      <c r="BM689">
        <v>18</v>
      </c>
      <c r="BN689" t="s">
        <v>164</v>
      </c>
      <c r="BO689" t="s">
        <v>165</v>
      </c>
      <c r="BP689" t="s">
        <v>164</v>
      </c>
      <c r="BQ689" t="s">
        <v>166</v>
      </c>
      <c r="BR689">
        <v>768</v>
      </c>
      <c r="BS689" t="s">
        <v>156</v>
      </c>
      <c r="BT689" t="s">
        <v>174</v>
      </c>
      <c r="BU689" t="s">
        <v>158</v>
      </c>
      <c r="BV689" t="s">
        <v>158</v>
      </c>
      <c r="BW689">
        <v>1</v>
      </c>
      <c r="BX689">
        <v>4</v>
      </c>
      <c r="BY689">
        <v>0</v>
      </c>
      <c r="BZ689">
        <v>1</v>
      </c>
      <c r="CA689" t="s">
        <v>247</v>
      </c>
      <c r="CB689" t="s">
        <v>156</v>
      </c>
      <c r="CC689">
        <v>2</v>
      </c>
      <c r="CD689" t="b">
        <v>0</v>
      </c>
      <c r="CE689" t="s">
        <v>168</v>
      </c>
      <c r="CF689" t="s">
        <v>248</v>
      </c>
      <c r="CG689" t="s">
        <v>158</v>
      </c>
      <c r="CH689">
        <v>0</v>
      </c>
      <c r="CI689">
        <v>1</v>
      </c>
      <c r="CJ689" t="s">
        <v>158</v>
      </c>
      <c r="CK689" t="s">
        <v>203</v>
      </c>
      <c r="CL689" t="s">
        <v>203</v>
      </c>
      <c r="CM689" t="s">
        <v>203</v>
      </c>
      <c r="CN689" t="s">
        <v>203</v>
      </c>
      <c r="CO689" t="s">
        <v>158</v>
      </c>
      <c r="CP689" t="s">
        <v>203</v>
      </c>
      <c r="CQ689">
        <v>1</v>
      </c>
      <c r="CR689">
        <v>1304</v>
      </c>
      <c r="CS689" t="str">
        <f t="shared" si="483"/>
        <v/>
      </c>
      <c r="CT689" t="str">
        <f t="shared" ca="1" si="484"/>
        <v/>
      </c>
      <c r="CU689" t="str">
        <f t="shared" si="485"/>
        <v/>
      </c>
      <c r="CV689" t="str">
        <f t="shared" ca="1" si="486"/>
        <v/>
      </c>
      <c r="CW689" t="str">
        <f t="shared" si="487"/>
        <v/>
      </c>
      <c r="CX689" t="str">
        <f t="shared" ca="1" si="488"/>
        <v/>
      </c>
      <c r="CY689" t="str">
        <f t="shared" si="489"/>
        <v/>
      </c>
      <c r="CZ689" t="str">
        <f t="shared" ca="1" si="490"/>
        <v/>
      </c>
      <c r="DA689" t="str">
        <f t="shared" si="491"/>
        <v/>
      </c>
      <c r="DB689" t="str">
        <f t="shared" ca="1" si="492"/>
        <v/>
      </c>
      <c r="DC689" t="str">
        <f t="shared" si="493"/>
        <v/>
      </c>
      <c r="DD689" t="str">
        <f t="shared" ca="1" si="494"/>
        <v/>
      </c>
      <c r="DE689" t="str">
        <f t="shared" si="495"/>
        <v/>
      </c>
      <c r="DF689" t="str">
        <f t="shared" ca="1" si="496"/>
        <v/>
      </c>
      <c r="DG689" t="str">
        <f t="shared" si="497"/>
        <v/>
      </c>
      <c r="DH689" t="str">
        <f t="shared" ca="1" si="498"/>
        <v/>
      </c>
      <c r="DI689" t="str">
        <f t="shared" si="499"/>
        <v/>
      </c>
      <c r="DJ689" t="str">
        <f t="shared" ca="1" si="500"/>
        <v/>
      </c>
      <c r="DK689" t="str">
        <f t="shared" si="501"/>
        <v/>
      </c>
      <c r="DL689" t="str">
        <f t="shared" ca="1" si="502"/>
        <v/>
      </c>
      <c r="DM689" t="str">
        <f t="shared" si="503"/>
        <v/>
      </c>
      <c r="DN689" t="str">
        <f t="shared" ca="1" si="504"/>
        <v/>
      </c>
      <c r="DO689" t="str">
        <f t="shared" si="505"/>
        <v/>
      </c>
      <c r="DP689" t="str">
        <f t="shared" ca="1" si="506"/>
        <v/>
      </c>
      <c r="DQ689" t="str">
        <f t="shared" si="507"/>
        <v/>
      </c>
      <c r="DR689" t="str">
        <f t="shared" ca="1" si="508"/>
        <v/>
      </c>
      <c r="DS689" t="str">
        <f t="shared" si="509"/>
        <v/>
      </c>
      <c r="DT689" t="str">
        <f t="shared" ca="1" si="510"/>
        <v/>
      </c>
      <c r="DU689" t="str">
        <f t="shared" si="511"/>
        <v/>
      </c>
      <c r="DV689" t="str">
        <f t="shared" ca="1" si="512"/>
        <v/>
      </c>
      <c r="DW689" t="str">
        <f t="shared" si="513"/>
        <v/>
      </c>
      <c r="DX689" t="str">
        <f t="shared" ca="1" si="514"/>
        <v/>
      </c>
      <c r="DY689" t="str">
        <f t="shared" si="515"/>
        <v/>
      </c>
      <c r="DZ689" t="str">
        <f t="shared" ca="1" si="516"/>
        <v/>
      </c>
      <c r="EA689" t="str">
        <f t="shared" si="517"/>
        <v/>
      </c>
      <c r="EB689" t="str">
        <f t="shared" ca="1" si="518"/>
        <v/>
      </c>
      <c r="EC689" t="str">
        <f t="shared" si="519"/>
        <v/>
      </c>
      <c r="ED689" t="str">
        <f t="shared" ca="1" si="520"/>
        <v/>
      </c>
      <c r="EE689" t="str">
        <f t="shared" si="521"/>
        <v/>
      </c>
      <c r="EF689" t="str">
        <f t="shared" ca="1" si="522"/>
        <v/>
      </c>
      <c r="EG689" t="str">
        <f t="shared" si="523"/>
        <v/>
      </c>
      <c r="EH689" t="str">
        <f t="shared" ca="1" si="524"/>
        <v/>
      </c>
      <c r="EI689" t="str">
        <f t="shared" si="525"/>
        <v/>
      </c>
      <c r="EJ689" t="str">
        <f t="shared" ca="1" si="526"/>
        <v/>
      </c>
      <c r="EK689" t="str">
        <f t="shared" ca="1" si="529"/>
        <v/>
      </c>
      <c r="EL689" t="s">
        <v>924</v>
      </c>
      <c r="EM689" t="s">
        <v>158</v>
      </c>
      <c r="EN689">
        <v>3239</v>
      </c>
      <c r="EO689">
        <v>1403</v>
      </c>
      <c r="EP689">
        <v>1262</v>
      </c>
      <c r="EQ689">
        <v>12710</v>
      </c>
      <c r="ER689" t="s">
        <v>158</v>
      </c>
      <c r="ES689">
        <v>23108</v>
      </c>
      <c r="ET689">
        <v>1304</v>
      </c>
      <c r="EU689">
        <v>2</v>
      </c>
      <c r="EV689" t="s">
        <v>156</v>
      </c>
      <c r="EW689">
        <v>1024</v>
      </c>
      <c r="EX689">
        <v>2</v>
      </c>
      <c r="EY689">
        <v>48000</v>
      </c>
      <c r="EZ689">
        <v>-16</v>
      </c>
      <c r="FA689" t="s">
        <v>170</v>
      </c>
      <c r="FB689">
        <v>7</v>
      </c>
      <c r="FC689" t="s">
        <v>199</v>
      </c>
      <c r="FF689" t="s">
        <v>158</v>
      </c>
      <c r="FG689">
        <v>413478</v>
      </c>
      <c r="FH689">
        <v>16343</v>
      </c>
      <c r="FI689" t="s">
        <v>158</v>
      </c>
      <c r="FJ689" t="s">
        <v>158</v>
      </c>
      <c r="FK689">
        <v>413464</v>
      </c>
      <c r="FL689">
        <v>452108</v>
      </c>
      <c r="FM689" t="s">
        <v>158</v>
      </c>
      <c r="FN689">
        <v>448521</v>
      </c>
      <c r="FO689">
        <v>416737</v>
      </c>
      <c r="FP689">
        <v>441394</v>
      </c>
      <c r="FQ689">
        <v>2987</v>
      </c>
      <c r="FR689">
        <v>2903</v>
      </c>
      <c r="FS689" t="s">
        <v>158</v>
      </c>
      <c r="FT689">
        <v>416735</v>
      </c>
      <c r="FU689">
        <v>416735</v>
      </c>
      <c r="FV689">
        <v>2982</v>
      </c>
      <c r="FW689" t="s">
        <v>158</v>
      </c>
      <c r="FX689" t="s">
        <v>158</v>
      </c>
      <c r="FY689">
        <v>453413</v>
      </c>
      <c r="FZ689">
        <v>418141</v>
      </c>
      <c r="GA689">
        <v>442656</v>
      </c>
      <c r="GB689">
        <v>418282</v>
      </c>
      <c r="GC689">
        <v>452108</v>
      </c>
      <c r="GD689">
        <v>450521</v>
      </c>
      <c r="GE689">
        <v>453413</v>
      </c>
      <c r="GF689" t="s">
        <v>158</v>
      </c>
      <c r="GG689">
        <v>448517</v>
      </c>
      <c r="GH689" t="s">
        <v>158</v>
      </c>
      <c r="GI689" t="s">
        <v>158</v>
      </c>
      <c r="GJ689" t="s">
        <v>172</v>
      </c>
      <c r="GK689">
        <v>0</v>
      </c>
      <c r="GL689" t="s">
        <v>332</v>
      </c>
      <c r="GM689">
        <v>2</v>
      </c>
      <c r="GN689" t="s">
        <v>158</v>
      </c>
      <c r="GO689" t="s">
        <v>166</v>
      </c>
      <c r="GP689">
        <v>1024</v>
      </c>
      <c r="GQ689">
        <v>-9</v>
      </c>
      <c r="GR689">
        <v>-326</v>
      </c>
      <c r="GS689">
        <f t="shared" si="527"/>
        <v>2</v>
      </c>
      <c r="GT689" t="str">
        <f t="shared" si="482"/>
        <v>training</v>
      </c>
    </row>
    <row r="690" spans="1:202" x14ac:dyDescent="0.2">
      <c r="A690" t="s">
        <v>154</v>
      </c>
      <c r="B690" t="s">
        <v>154</v>
      </c>
      <c r="C690">
        <v>1851</v>
      </c>
      <c r="D690">
        <v>1851</v>
      </c>
      <c r="E690" t="s">
        <v>155</v>
      </c>
      <c r="F690" t="s">
        <v>156</v>
      </c>
      <c r="G690" t="s">
        <v>156</v>
      </c>
      <c r="H690" t="s">
        <v>156</v>
      </c>
      <c r="I690">
        <v>0</v>
      </c>
      <c r="J690" t="s">
        <v>157</v>
      </c>
      <c r="K690">
        <v>1</v>
      </c>
      <c r="L690" t="s">
        <v>154</v>
      </c>
      <c r="M690" t="s">
        <v>154</v>
      </c>
      <c r="N690" t="s">
        <v>154</v>
      </c>
      <c r="O690" t="s">
        <v>158</v>
      </c>
      <c r="P690" t="s">
        <v>154</v>
      </c>
      <c r="Q690" t="s">
        <v>154</v>
      </c>
      <c r="R690" t="s">
        <v>158</v>
      </c>
      <c r="S690">
        <v>0</v>
      </c>
      <c r="T690">
        <v>3</v>
      </c>
      <c r="U690">
        <v>0</v>
      </c>
      <c r="V690" t="s">
        <v>158</v>
      </c>
      <c r="W690" t="s">
        <v>158</v>
      </c>
      <c r="X690">
        <v>4</v>
      </c>
      <c r="Y690">
        <v>30</v>
      </c>
      <c r="Z690">
        <v>0</v>
      </c>
      <c r="AA690">
        <v>30</v>
      </c>
      <c r="AB690">
        <v>4</v>
      </c>
      <c r="AC690">
        <v>4</v>
      </c>
      <c r="AD690">
        <v>0</v>
      </c>
      <c r="AE690">
        <v>0</v>
      </c>
      <c r="AF690" t="s">
        <v>158</v>
      </c>
      <c r="AG690">
        <v>4</v>
      </c>
      <c r="AH690">
        <v>4</v>
      </c>
      <c r="AI690">
        <v>0</v>
      </c>
      <c r="AJ690" t="s">
        <v>158</v>
      </c>
      <c r="AK690" t="s">
        <v>158</v>
      </c>
      <c r="AL690">
        <v>30</v>
      </c>
      <c r="AM690">
        <v>4</v>
      </c>
      <c r="AN690">
        <v>4</v>
      </c>
      <c r="AO690">
        <v>4</v>
      </c>
      <c r="AP690">
        <v>30</v>
      </c>
      <c r="AQ690">
        <v>30</v>
      </c>
      <c r="AR690">
        <v>30</v>
      </c>
      <c r="AU690">
        <v>4</v>
      </c>
      <c r="AV690">
        <v>30</v>
      </c>
      <c r="AW690" t="s">
        <v>158</v>
      </c>
      <c r="AX690">
        <v>0</v>
      </c>
      <c r="AY690" t="s">
        <v>159</v>
      </c>
      <c r="AZ690" t="s">
        <v>333</v>
      </c>
      <c r="BA690" t="s">
        <v>334</v>
      </c>
      <c r="BB690" t="s">
        <v>244</v>
      </c>
      <c r="BC690" t="s">
        <v>161</v>
      </c>
      <c r="BD690" t="b">
        <v>0</v>
      </c>
      <c r="BE690" t="s">
        <v>158</v>
      </c>
      <c r="BF690" t="b">
        <v>0</v>
      </c>
      <c r="BH690" t="s">
        <v>245</v>
      </c>
      <c r="BI690" t="s">
        <v>246</v>
      </c>
      <c r="BJ690" t="b">
        <v>0</v>
      </c>
      <c r="BK690" t="s">
        <v>163</v>
      </c>
      <c r="BL690" t="b">
        <v>0</v>
      </c>
      <c r="BM690">
        <v>18</v>
      </c>
      <c r="BN690" t="s">
        <v>164</v>
      </c>
      <c r="BO690" t="s">
        <v>165</v>
      </c>
      <c r="BP690" t="s">
        <v>164</v>
      </c>
      <c r="BQ690" t="s">
        <v>166</v>
      </c>
      <c r="BR690">
        <v>768</v>
      </c>
      <c r="BS690" t="s">
        <v>156</v>
      </c>
      <c r="BT690" t="s">
        <v>177</v>
      </c>
      <c r="BU690" t="s">
        <v>158</v>
      </c>
      <c r="BV690" t="s">
        <v>158</v>
      </c>
      <c r="BW690">
        <v>2</v>
      </c>
      <c r="BX690">
        <v>4</v>
      </c>
      <c r="BY690">
        <v>0</v>
      </c>
      <c r="BZ690">
        <v>2</v>
      </c>
      <c r="CA690" t="s">
        <v>247</v>
      </c>
      <c r="CB690" t="s">
        <v>156</v>
      </c>
      <c r="CC690">
        <v>3</v>
      </c>
      <c r="CD690" t="b">
        <v>0</v>
      </c>
      <c r="CE690" t="s">
        <v>168</v>
      </c>
      <c r="CF690" t="s">
        <v>248</v>
      </c>
      <c r="CG690" t="s">
        <v>158</v>
      </c>
      <c r="CH690">
        <v>0</v>
      </c>
      <c r="CI690">
        <v>1</v>
      </c>
      <c r="CJ690" t="s">
        <v>158</v>
      </c>
      <c r="CK690" t="s">
        <v>203</v>
      </c>
      <c r="CL690" t="s">
        <v>203</v>
      </c>
      <c r="CM690" t="s">
        <v>203</v>
      </c>
      <c r="CN690" t="s">
        <v>203</v>
      </c>
      <c r="CO690" t="s">
        <v>158</v>
      </c>
      <c r="CP690" t="s">
        <v>203</v>
      </c>
      <c r="CQ690">
        <v>1</v>
      </c>
      <c r="CR690">
        <v>2223</v>
      </c>
      <c r="CS690" t="str">
        <f t="shared" si="483"/>
        <v/>
      </c>
      <c r="CT690" t="str">
        <f t="shared" ca="1" si="484"/>
        <v/>
      </c>
      <c r="CU690" t="str">
        <f t="shared" si="485"/>
        <v/>
      </c>
      <c r="CV690" t="str">
        <f t="shared" ca="1" si="486"/>
        <v/>
      </c>
      <c r="CW690" t="str">
        <f t="shared" si="487"/>
        <v/>
      </c>
      <c r="CX690" t="str">
        <f t="shared" ca="1" si="488"/>
        <v/>
      </c>
      <c r="CY690" t="str">
        <f t="shared" si="489"/>
        <v/>
      </c>
      <c r="CZ690" t="str">
        <f t="shared" ca="1" si="490"/>
        <v/>
      </c>
      <c r="DA690" t="str">
        <f t="shared" si="491"/>
        <v/>
      </c>
      <c r="DB690" t="str">
        <f t="shared" ca="1" si="492"/>
        <v/>
      </c>
      <c r="DC690" t="str">
        <f t="shared" si="493"/>
        <v/>
      </c>
      <c r="DD690" t="str">
        <f t="shared" ca="1" si="494"/>
        <v/>
      </c>
      <c r="DE690" t="str">
        <f t="shared" si="495"/>
        <v/>
      </c>
      <c r="DF690" t="str">
        <f t="shared" ca="1" si="496"/>
        <v/>
      </c>
      <c r="DG690" t="str">
        <f t="shared" si="497"/>
        <v/>
      </c>
      <c r="DH690" t="str">
        <f t="shared" ca="1" si="498"/>
        <v/>
      </c>
      <c r="DI690" t="str">
        <f t="shared" si="499"/>
        <v/>
      </c>
      <c r="DJ690" t="str">
        <f t="shared" ca="1" si="500"/>
        <v/>
      </c>
      <c r="DK690" t="str">
        <f t="shared" si="501"/>
        <v/>
      </c>
      <c r="DL690" t="str">
        <f t="shared" ca="1" si="502"/>
        <v/>
      </c>
      <c r="DM690" t="str">
        <f t="shared" si="503"/>
        <v/>
      </c>
      <c r="DN690" t="str">
        <f t="shared" ca="1" si="504"/>
        <v/>
      </c>
      <c r="DO690" t="str">
        <f t="shared" si="505"/>
        <v/>
      </c>
      <c r="DP690" t="str">
        <f t="shared" ca="1" si="506"/>
        <v/>
      </c>
      <c r="DQ690" t="str">
        <f t="shared" si="507"/>
        <v/>
      </c>
      <c r="DR690" t="str">
        <f t="shared" ca="1" si="508"/>
        <v/>
      </c>
      <c r="DS690" t="str">
        <f t="shared" si="509"/>
        <v/>
      </c>
      <c r="DT690" t="str">
        <f t="shared" ca="1" si="510"/>
        <v/>
      </c>
      <c r="DU690" t="str">
        <f t="shared" si="511"/>
        <v/>
      </c>
      <c r="DV690" t="str">
        <f t="shared" ca="1" si="512"/>
        <v/>
      </c>
      <c r="DW690" t="str">
        <f t="shared" si="513"/>
        <v/>
      </c>
      <c r="DX690" t="str">
        <f t="shared" ca="1" si="514"/>
        <v/>
      </c>
      <c r="DY690" t="str">
        <f t="shared" si="515"/>
        <v/>
      </c>
      <c r="DZ690" t="str">
        <f t="shared" ca="1" si="516"/>
        <v/>
      </c>
      <c r="EA690" t="str">
        <f t="shared" si="517"/>
        <v/>
      </c>
      <c r="EB690" t="str">
        <f t="shared" ca="1" si="518"/>
        <v/>
      </c>
      <c r="EC690" t="str">
        <f t="shared" si="519"/>
        <v/>
      </c>
      <c r="ED690" t="str">
        <f t="shared" ca="1" si="520"/>
        <v/>
      </c>
      <c r="EE690" t="str">
        <f t="shared" si="521"/>
        <v/>
      </c>
      <c r="EF690" t="str">
        <f t="shared" ca="1" si="522"/>
        <v/>
      </c>
      <c r="EG690" t="str">
        <f t="shared" si="523"/>
        <v/>
      </c>
      <c r="EH690" t="str">
        <f t="shared" ca="1" si="524"/>
        <v/>
      </c>
      <c r="EI690" t="str">
        <f t="shared" si="525"/>
        <v/>
      </c>
      <c r="EJ690" t="str">
        <f t="shared" ca="1" si="526"/>
        <v/>
      </c>
      <c r="EK690" t="str">
        <f t="shared" ca="1" si="529"/>
        <v/>
      </c>
      <c r="EL690" t="s">
        <v>924</v>
      </c>
      <c r="EM690" t="s">
        <v>158</v>
      </c>
      <c r="EN690">
        <v>3239</v>
      </c>
      <c r="EO690">
        <v>1403</v>
      </c>
      <c r="EP690">
        <v>1262</v>
      </c>
      <c r="EQ690">
        <v>12710</v>
      </c>
      <c r="ER690" t="s">
        <v>158</v>
      </c>
      <c r="ES690">
        <v>23108</v>
      </c>
      <c r="ET690">
        <v>2223</v>
      </c>
      <c r="EU690">
        <v>2</v>
      </c>
      <c r="EV690" t="s">
        <v>156</v>
      </c>
      <c r="EW690">
        <v>1024</v>
      </c>
      <c r="EX690">
        <v>2</v>
      </c>
      <c r="EY690">
        <v>48000</v>
      </c>
      <c r="EZ690">
        <v>-16</v>
      </c>
      <c r="FA690" t="s">
        <v>170</v>
      </c>
      <c r="FB690">
        <v>7</v>
      </c>
      <c r="FC690" t="s">
        <v>199</v>
      </c>
      <c r="FF690" t="s">
        <v>158</v>
      </c>
      <c r="FG690">
        <v>413478</v>
      </c>
      <c r="FH690">
        <v>16343</v>
      </c>
      <c r="FI690" t="s">
        <v>158</v>
      </c>
      <c r="FJ690" t="s">
        <v>158</v>
      </c>
      <c r="FK690">
        <v>413464</v>
      </c>
      <c r="FL690">
        <v>457055</v>
      </c>
      <c r="FM690" t="s">
        <v>158</v>
      </c>
      <c r="FN690">
        <v>453554</v>
      </c>
      <c r="FO690">
        <v>416737</v>
      </c>
      <c r="FP690">
        <v>441394</v>
      </c>
      <c r="FQ690">
        <v>2987</v>
      </c>
      <c r="FR690">
        <v>2903</v>
      </c>
      <c r="FS690" t="s">
        <v>158</v>
      </c>
      <c r="FT690">
        <v>416735</v>
      </c>
      <c r="FU690">
        <v>416735</v>
      </c>
      <c r="FV690">
        <v>2982</v>
      </c>
      <c r="FW690" t="s">
        <v>158</v>
      </c>
      <c r="FX690" t="s">
        <v>158</v>
      </c>
      <c r="FY690">
        <v>459279</v>
      </c>
      <c r="FZ690">
        <v>418141</v>
      </c>
      <c r="GA690">
        <v>442656</v>
      </c>
      <c r="GB690">
        <v>418282</v>
      </c>
      <c r="GC690">
        <v>457055</v>
      </c>
      <c r="GD690">
        <v>455554</v>
      </c>
      <c r="GE690">
        <v>459279</v>
      </c>
      <c r="GF690" t="s">
        <v>158</v>
      </c>
      <c r="GG690">
        <v>453550</v>
      </c>
      <c r="GH690" t="s">
        <v>158</v>
      </c>
      <c r="GI690" t="s">
        <v>158</v>
      </c>
      <c r="GJ690" t="s">
        <v>172</v>
      </c>
      <c r="GK690">
        <v>0</v>
      </c>
      <c r="GL690" t="s">
        <v>335</v>
      </c>
      <c r="GM690">
        <v>3</v>
      </c>
      <c r="GN690" t="s">
        <v>158</v>
      </c>
      <c r="GO690" t="s">
        <v>166</v>
      </c>
      <c r="GP690">
        <v>1024</v>
      </c>
      <c r="GQ690">
        <v>-180</v>
      </c>
      <c r="GR690">
        <v>-104</v>
      </c>
      <c r="GS690">
        <f t="shared" si="527"/>
        <v>3</v>
      </c>
      <c r="GT690" t="str">
        <f t="shared" si="482"/>
        <v>training</v>
      </c>
    </row>
    <row r="691" spans="1:202" x14ac:dyDescent="0.2">
      <c r="A691" t="s">
        <v>154</v>
      </c>
      <c r="B691" t="s">
        <v>154</v>
      </c>
      <c r="C691">
        <v>1794</v>
      </c>
      <c r="D691">
        <v>1794</v>
      </c>
      <c r="E691" t="s">
        <v>155</v>
      </c>
      <c r="F691" t="s">
        <v>156</v>
      </c>
      <c r="G691" t="s">
        <v>156</v>
      </c>
      <c r="H691" t="s">
        <v>156</v>
      </c>
      <c r="I691">
        <v>0</v>
      </c>
      <c r="J691" t="s">
        <v>157</v>
      </c>
      <c r="K691">
        <v>1</v>
      </c>
      <c r="L691" t="s">
        <v>154</v>
      </c>
      <c r="M691" t="s">
        <v>154</v>
      </c>
      <c r="N691" t="s">
        <v>154</v>
      </c>
      <c r="O691" t="s">
        <v>158</v>
      </c>
      <c r="P691" t="s">
        <v>154</v>
      </c>
      <c r="Q691" t="s">
        <v>154</v>
      </c>
      <c r="R691" t="s">
        <v>158</v>
      </c>
      <c r="S691">
        <v>0</v>
      </c>
      <c r="T691">
        <v>3</v>
      </c>
      <c r="U691">
        <v>0</v>
      </c>
      <c r="V691" t="s">
        <v>158</v>
      </c>
      <c r="W691" t="s">
        <v>158</v>
      </c>
      <c r="X691">
        <v>4</v>
      </c>
      <c r="Y691">
        <v>31</v>
      </c>
      <c r="Z691">
        <v>0</v>
      </c>
      <c r="AA691">
        <v>31</v>
      </c>
      <c r="AB691">
        <v>4</v>
      </c>
      <c r="AC691">
        <v>4</v>
      </c>
      <c r="AD691">
        <v>0</v>
      </c>
      <c r="AE691">
        <v>0</v>
      </c>
      <c r="AF691" t="s">
        <v>158</v>
      </c>
      <c r="AG691">
        <v>4</v>
      </c>
      <c r="AH691">
        <v>4</v>
      </c>
      <c r="AI691">
        <v>0</v>
      </c>
      <c r="AJ691" t="s">
        <v>158</v>
      </c>
      <c r="AK691" t="s">
        <v>158</v>
      </c>
      <c r="AL691">
        <v>31</v>
      </c>
      <c r="AM691">
        <v>4</v>
      </c>
      <c r="AN691">
        <v>4</v>
      </c>
      <c r="AO691">
        <v>4</v>
      </c>
      <c r="AP691">
        <v>31</v>
      </c>
      <c r="AQ691">
        <v>31</v>
      </c>
      <c r="AR691">
        <v>31</v>
      </c>
      <c r="AU691">
        <v>4</v>
      </c>
      <c r="AV691">
        <v>31</v>
      </c>
      <c r="AW691" t="s">
        <v>158</v>
      </c>
      <c r="AX691">
        <v>0</v>
      </c>
      <c r="AY691" t="s">
        <v>159</v>
      </c>
      <c r="AZ691" t="s">
        <v>336</v>
      </c>
      <c r="BA691" t="s">
        <v>337</v>
      </c>
      <c r="BB691" t="s">
        <v>244</v>
      </c>
      <c r="BC691" t="s">
        <v>161</v>
      </c>
      <c r="BD691" t="b">
        <v>0</v>
      </c>
      <c r="BE691" t="s">
        <v>158</v>
      </c>
      <c r="BF691" t="b">
        <v>0</v>
      </c>
      <c r="BH691" t="s">
        <v>245</v>
      </c>
      <c r="BI691" t="s">
        <v>246</v>
      </c>
      <c r="BJ691" t="b">
        <v>0</v>
      </c>
      <c r="BK691" t="s">
        <v>163</v>
      </c>
      <c r="BL691" t="b">
        <v>0</v>
      </c>
      <c r="BM691">
        <v>18</v>
      </c>
      <c r="BN691" t="s">
        <v>164</v>
      </c>
      <c r="BO691" t="s">
        <v>165</v>
      </c>
      <c r="BP691" t="s">
        <v>164</v>
      </c>
      <c r="BQ691" t="s">
        <v>166</v>
      </c>
      <c r="BR691">
        <v>768</v>
      </c>
      <c r="BS691" t="s">
        <v>156</v>
      </c>
      <c r="BT691" t="s">
        <v>178</v>
      </c>
      <c r="BU691" t="s">
        <v>158</v>
      </c>
      <c r="BV691" t="s">
        <v>158</v>
      </c>
      <c r="BW691">
        <v>3</v>
      </c>
      <c r="BX691">
        <v>4</v>
      </c>
      <c r="BY691">
        <v>0</v>
      </c>
      <c r="BZ691">
        <v>3</v>
      </c>
      <c r="CA691" t="s">
        <v>247</v>
      </c>
      <c r="CB691" t="s">
        <v>156</v>
      </c>
      <c r="CC691">
        <v>4</v>
      </c>
      <c r="CD691" t="b">
        <v>0</v>
      </c>
      <c r="CE691" t="s">
        <v>168</v>
      </c>
      <c r="CF691" t="s">
        <v>248</v>
      </c>
      <c r="CG691" t="s">
        <v>158</v>
      </c>
      <c r="CH691">
        <v>0</v>
      </c>
      <c r="CI691">
        <v>1</v>
      </c>
      <c r="CJ691" t="s">
        <v>158</v>
      </c>
      <c r="CK691" t="s">
        <v>203</v>
      </c>
      <c r="CL691" t="s">
        <v>203</v>
      </c>
      <c r="CM691" t="s">
        <v>203</v>
      </c>
      <c r="CN691" t="s">
        <v>203</v>
      </c>
      <c r="CO691" t="s">
        <v>158</v>
      </c>
      <c r="CP691" t="s">
        <v>203</v>
      </c>
      <c r="CQ691">
        <v>1</v>
      </c>
      <c r="CR691">
        <v>1624</v>
      </c>
      <c r="CS691" t="str">
        <f t="shared" si="483"/>
        <v/>
      </c>
      <c r="CT691" t="str">
        <f t="shared" ca="1" si="484"/>
        <v/>
      </c>
      <c r="CU691" t="str">
        <f t="shared" si="485"/>
        <v/>
      </c>
      <c r="CV691" t="str">
        <f t="shared" ca="1" si="486"/>
        <v/>
      </c>
      <c r="CW691" t="str">
        <f t="shared" si="487"/>
        <v/>
      </c>
      <c r="CX691" t="str">
        <f t="shared" ca="1" si="488"/>
        <v/>
      </c>
      <c r="CY691" t="str">
        <f t="shared" si="489"/>
        <v/>
      </c>
      <c r="CZ691" t="str">
        <f t="shared" ca="1" si="490"/>
        <v/>
      </c>
      <c r="DA691" t="str">
        <f t="shared" si="491"/>
        <v/>
      </c>
      <c r="DB691" t="str">
        <f t="shared" ca="1" si="492"/>
        <v/>
      </c>
      <c r="DC691" t="str">
        <f t="shared" si="493"/>
        <v/>
      </c>
      <c r="DD691" t="str">
        <f t="shared" ca="1" si="494"/>
        <v/>
      </c>
      <c r="DE691" t="str">
        <f t="shared" si="495"/>
        <v/>
      </c>
      <c r="DF691" t="str">
        <f t="shared" ca="1" si="496"/>
        <v/>
      </c>
      <c r="DG691" t="str">
        <f t="shared" si="497"/>
        <v/>
      </c>
      <c r="DH691" t="str">
        <f t="shared" ca="1" si="498"/>
        <v/>
      </c>
      <c r="DI691" t="str">
        <f t="shared" si="499"/>
        <v/>
      </c>
      <c r="DJ691" t="str">
        <f t="shared" ca="1" si="500"/>
        <v/>
      </c>
      <c r="DK691" t="str">
        <f t="shared" si="501"/>
        <v/>
      </c>
      <c r="DL691" t="str">
        <f t="shared" ca="1" si="502"/>
        <v/>
      </c>
      <c r="DM691" t="str">
        <f t="shared" si="503"/>
        <v/>
      </c>
      <c r="DN691" t="str">
        <f t="shared" ca="1" si="504"/>
        <v/>
      </c>
      <c r="DO691" t="str">
        <f t="shared" si="505"/>
        <v/>
      </c>
      <c r="DP691" t="str">
        <f t="shared" ca="1" si="506"/>
        <v/>
      </c>
      <c r="DQ691" t="str">
        <f t="shared" si="507"/>
        <v/>
      </c>
      <c r="DR691" t="str">
        <f t="shared" ca="1" si="508"/>
        <v/>
      </c>
      <c r="DS691" t="str">
        <f t="shared" si="509"/>
        <v/>
      </c>
      <c r="DT691" t="str">
        <f t="shared" ca="1" si="510"/>
        <v/>
      </c>
      <c r="DU691" t="str">
        <f t="shared" si="511"/>
        <v/>
      </c>
      <c r="DV691" t="str">
        <f t="shared" ca="1" si="512"/>
        <v/>
      </c>
      <c r="DW691" t="str">
        <f t="shared" si="513"/>
        <v/>
      </c>
      <c r="DX691" t="str">
        <f t="shared" ca="1" si="514"/>
        <v/>
      </c>
      <c r="DY691" t="str">
        <f t="shared" si="515"/>
        <v/>
      </c>
      <c r="DZ691" t="str">
        <f t="shared" ca="1" si="516"/>
        <v/>
      </c>
      <c r="EA691" t="str">
        <f t="shared" si="517"/>
        <v/>
      </c>
      <c r="EB691" t="str">
        <f t="shared" ca="1" si="518"/>
        <v/>
      </c>
      <c r="EC691" t="str">
        <f t="shared" si="519"/>
        <v/>
      </c>
      <c r="ED691" t="str">
        <f t="shared" ca="1" si="520"/>
        <v/>
      </c>
      <c r="EE691" t="str">
        <f t="shared" si="521"/>
        <v/>
      </c>
      <c r="EF691" t="str">
        <f t="shared" ca="1" si="522"/>
        <v/>
      </c>
      <c r="EG691" t="str">
        <f t="shared" si="523"/>
        <v/>
      </c>
      <c r="EH691" t="str">
        <f t="shared" ca="1" si="524"/>
        <v/>
      </c>
      <c r="EI691" t="str">
        <f t="shared" si="525"/>
        <v/>
      </c>
      <c r="EJ691" t="str">
        <f t="shared" ca="1" si="526"/>
        <v/>
      </c>
      <c r="EK691" t="str">
        <f t="shared" ca="1" si="529"/>
        <v/>
      </c>
      <c r="EL691" t="s">
        <v>924</v>
      </c>
      <c r="EM691" t="s">
        <v>158</v>
      </c>
      <c r="EN691">
        <v>3239</v>
      </c>
      <c r="EO691">
        <v>1403</v>
      </c>
      <c r="EP691">
        <v>1262</v>
      </c>
      <c r="EQ691">
        <v>12710</v>
      </c>
      <c r="ER691" t="s">
        <v>158</v>
      </c>
      <c r="ES691">
        <v>23108</v>
      </c>
      <c r="ET691">
        <v>1624</v>
      </c>
      <c r="EU691">
        <v>2</v>
      </c>
      <c r="EV691" t="s">
        <v>156</v>
      </c>
      <c r="EW691">
        <v>1024</v>
      </c>
      <c r="EX691">
        <v>2</v>
      </c>
      <c r="EY691">
        <v>48000</v>
      </c>
      <c r="EZ691">
        <v>-16</v>
      </c>
      <c r="FA691" t="s">
        <v>170</v>
      </c>
      <c r="FB691">
        <v>7</v>
      </c>
      <c r="FC691" t="s">
        <v>199</v>
      </c>
      <c r="FF691" t="s">
        <v>158</v>
      </c>
      <c r="FG691">
        <v>413478</v>
      </c>
      <c r="FH691">
        <v>16343</v>
      </c>
      <c r="FI691" t="s">
        <v>158</v>
      </c>
      <c r="FJ691" t="s">
        <v>158</v>
      </c>
      <c r="FK691">
        <v>413464</v>
      </c>
      <c r="FL691">
        <v>463138</v>
      </c>
      <c r="FM691" t="s">
        <v>158</v>
      </c>
      <c r="FN691">
        <v>459423</v>
      </c>
      <c r="FO691">
        <v>416737</v>
      </c>
      <c r="FP691">
        <v>441394</v>
      </c>
      <c r="FQ691">
        <v>2987</v>
      </c>
      <c r="FR691">
        <v>2903</v>
      </c>
      <c r="FS691" t="s">
        <v>158</v>
      </c>
      <c r="FT691">
        <v>416735</v>
      </c>
      <c r="FU691">
        <v>416735</v>
      </c>
      <c r="FV691">
        <v>2982</v>
      </c>
      <c r="FW691" t="s">
        <v>158</v>
      </c>
      <c r="FX691" t="s">
        <v>158</v>
      </c>
      <c r="FY691">
        <v>464763</v>
      </c>
      <c r="FZ691">
        <v>418141</v>
      </c>
      <c r="GA691">
        <v>442656</v>
      </c>
      <c r="GB691">
        <v>418282</v>
      </c>
      <c r="GC691">
        <v>463138</v>
      </c>
      <c r="GD691">
        <v>461423</v>
      </c>
      <c r="GE691">
        <v>464763</v>
      </c>
      <c r="GF691" t="s">
        <v>158</v>
      </c>
      <c r="GG691">
        <v>459419</v>
      </c>
      <c r="GH691" t="s">
        <v>158</v>
      </c>
      <c r="GI691" t="s">
        <v>158</v>
      </c>
      <c r="GJ691" t="s">
        <v>172</v>
      </c>
      <c r="GK691">
        <v>0</v>
      </c>
      <c r="GL691" t="s">
        <v>338</v>
      </c>
      <c r="GM691">
        <v>4</v>
      </c>
      <c r="GN691" t="s">
        <v>158</v>
      </c>
      <c r="GO691" t="s">
        <v>166</v>
      </c>
      <c r="GP691">
        <v>1024</v>
      </c>
      <c r="GQ691">
        <v>155</v>
      </c>
      <c r="GR691">
        <v>285</v>
      </c>
      <c r="GS691">
        <f t="shared" si="527"/>
        <v>4</v>
      </c>
      <c r="GT691" t="str">
        <f t="shared" si="482"/>
        <v>training</v>
      </c>
    </row>
    <row r="692" spans="1:202" x14ac:dyDescent="0.2">
      <c r="A692" t="s">
        <v>154</v>
      </c>
      <c r="B692" t="s">
        <v>154</v>
      </c>
      <c r="C692">
        <v>1712</v>
      </c>
      <c r="D692">
        <v>1712</v>
      </c>
      <c r="E692" t="s">
        <v>155</v>
      </c>
      <c r="F692" t="s">
        <v>156</v>
      </c>
      <c r="G692" t="s">
        <v>156</v>
      </c>
      <c r="H692" t="s">
        <v>156</v>
      </c>
      <c r="I692">
        <v>0</v>
      </c>
      <c r="J692" t="s">
        <v>157</v>
      </c>
      <c r="K692">
        <v>1</v>
      </c>
      <c r="L692" t="s">
        <v>154</v>
      </c>
      <c r="M692" t="s">
        <v>154</v>
      </c>
      <c r="N692" t="s">
        <v>154</v>
      </c>
      <c r="O692" t="s">
        <v>158</v>
      </c>
      <c r="P692" t="s">
        <v>154</v>
      </c>
      <c r="Q692" t="s">
        <v>154</v>
      </c>
      <c r="R692" t="s">
        <v>158</v>
      </c>
      <c r="S692">
        <v>0</v>
      </c>
      <c r="T692">
        <v>3</v>
      </c>
      <c r="U692">
        <v>0</v>
      </c>
      <c r="V692" t="s">
        <v>158</v>
      </c>
      <c r="W692" t="s">
        <v>158</v>
      </c>
      <c r="X692">
        <v>4</v>
      </c>
      <c r="Y692">
        <v>32</v>
      </c>
      <c r="Z692">
        <v>0</v>
      </c>
      <c r="AA692">
        <v>32</v>
      </c>
      <c r="AB692">
        <v>4</v>
      </c>
      <c r="AC692">
        <v>4</v>
      </c>
      <c r="AD692">
        <v>0</v>
      </c>
      <c r="AE692">
        <v>0</v>
      </c>
      <c r="AF692" t="s">
        <v>158</v>
      </c>
      <c r="AG692">
        <v>4</v>
      </c>
      <c r="AH692">
        <v>4</v>
      </c>
      <c r="AI692">
        <v>0</v>
      </c>
      <c r="AJ692" t="s">
        <v>158</v>
      </c>
      <c r="AK692" t="s">
        <v>158</v>
      </c>
      <c r="AL692">
        <v>32</v>
      </c>
      <c r="AM692">
        <v>4</v>
      </c>
      <c r="AN692">
        <v>4</v>
      </c>
      <c r="AO692">
        <v>4</v>
      </c>
      <c r="AP692">
        <v>32</v>
      </c>
      <c r="AQ692">
        <v>32</v>
      </c>
      <c r="AR692">
        <v>32</v>
      </c>
      <c r="AU692">
        <v>4</v>
      </c>
      <c r="AV692">
        <v>32</v>
      </c>
      <c r="AW692" t="s">
        <v>158</v>
      </c>
      <c r="AX692">
        <v>0</v>
      </c>
      <c r="AY692" t="s">
        <v>159</v>
      </c>
      <c r="AZ692" t="s">
        <v>280</v>
      </c>
      <c r="BA692" t="s">
        <v>339</v>
      </c>
      <c r="BB692" t="s">
        <v>244</v>
      </c>
      <c r="BC692" t="s">
        <v>161</v>
      </c>
      <c r="BD692" t="b">
        <v>0</v>
      </c>
      <c r="BE692" t="s">
        <v>158</v>
      </c>
      <c r="BF692" t="b">
        <v>0</v>
      </c>
      <c r="BH692" t="s">
        <v>245</v>
      </c>
      <c r="BI692" t="s">
        <v>246</v>
      </c>
      <c r="BJ692" t="b">
        <v>0</v>
      </c>
      <c r="BK692" t="s">
        <v>163</v>
      </c>
      <c r="BL692" t="b">
        <v>0</v>
      </c>
      <c r="BM692">
        <v>18</v>
      </c>
      <c r="BN692" t="s">
        <v>164</v>
      </c>
      <c r="BO692" t="s">
        <v>165</v>
      </c>
      <c r="BP692" t="s">
        <v>164</v>
      </c>
      <c r="BQ692" t="s">
        <v>166</v>
      </c>
      <c r="BR692">
        <v>768</v>
      </c>
      <c r="BS692" t="s">
        <v>156</v>
      </c>
      <c r="BT692" t="s">
        <v>175</v>
      </c>
      <c r="BU692" t="s">
        <v>158</v>
      </c>
      <c r="BV692" t="s">
        <v>158</v>
      </c>
      <c r="BW692">
        <v>4</v>
      </c>
      <c r="BX692">
        <v>4</v>
      </c>
      <c r="BY692">
        <v>0</v>
      </c>
      <c r="BZ692">
        <v>4</v>
      </c>
      <c r="CA692" t="s">
        <v>247</v>
      </c>
      <c r="CB692" t="s">
        <v>156</v>
      </c>
      <c r="CC692">
        <v>5</v>
      </c>
      <c r="CD692" t="b">
        <v>0</v>
      </c>
      <c r="CE692" t="s">
        <v>168</v>
      </c>
      <c r="CF692" t="s">
        <v>248</v>
      </c>
      <c r="CG692" t="s">
        <v>158</v>
      </c>
      <c r="CH692">
        <v>0</v>
      </c>
      <c r="CI692">
        <v>1</v>
      </c>
      <c r="CJ692" t="s">
        <v>158</v>
      </c>
      <c r="CK692" t="s">
        <v>203</v>
      </c>
      <c r="CL692" t="s">
        <v>203</v>
      </c>
      <c r="CM692" t="s">
        <v>203</v>
      </c>
      <c r="CN692" t="s">
        <v>203</v>
      </c>
      <c r="CO692" t="s">
        <v>158</v>
      </c>
      <c r="CP692" t="s">
        <v>203</v>
      </c>
      <c r="CQ692">
        <v>1</v>
      </c>
      <c r="CR692">
        <v>1384</v>
      </c>
      <c r="CS692" t="str">
        <f t="shared" si="483"/>
        <v/>
      </c>
      <c r="CT692" t="str">
        <f t="shared" ca="1" si="484"/>
        <v/>
      </c>
      <c r="CU692" t="str">
        <f t="shared" si="485"/>
        <v/>
      </c>
      <c r="CV692" t="str">
        <f t="shared" ca="1" si="486"/>
        <v/>
      </c>
      <c r="CW692" t="str">
        <f t="shared" si="487"/>
        <v/>
      </c>
      <c r="CX692" t="str">
        <f t="shared" ca="1" si="488"/>
        <v/>
      </c>
      <c r="CY692" t="str">
        <f t="shared" si="489"/>
        <v/>
      </c>
      <c r="CZ692" t="str">
        <f t="shared" ca="1" si="490"/>
        <v/>
      </c>
      <c r="DA692" t="str">
        <f t="shared" si="491"/>
        <v/>
      </c>
      <c r="DB692" t="str">
        <f t="shared" ca="1" si="492"/>
        <v/>
      </c>
      <c r="DC692" t="str">
        <f t="shared" si="493"/>
        <v/>
      </c>
      <c r="DD692" t="str">
        <f t="shared" ca="1" si="494"/>
        <v/>
      </c>
      <c r="DE692" t="str">
        <f t="shared" si="495"/>
        <v/>
      </c>
      <c r="DF692" t="str">
        <f t="shared" ca="1" si="496"/>
        <v/>
      </c>
      <c r="DG692" t="str">
        <f t="shared" si="497"/>
        <v/>
      </c>
      <c r="DH692" t="str">
        <f t="shared" ca="1" si="498"/>
        <v/>
      </c>
      <c r="DI692" t="str">
        <f t="shared" si="499"/>
        <v/>
      </c>
      <c r="DJ692" t="str">
        <f t="shared" ca="1" si="500"/>
        <v/>
      </c>
      <c r="DK692" t="str">
        <f t="shared" si="501"/>
        <v/>
      </c>
      <c r="DL692" t="str">
        <f t="shared" ca="1" si="502"/>
        <v/>
      </c>
      <c r="DM692" t="str">
        <f t="shared" si="503"/>
        <v/>
      </c>
      <c r="DN692" t="str">
        <f t="shared" ca="1" si="504"/>
        <v/>
      </c>
      <c r="DO692" t="str">
        <f t="shared" si="505"/>
        <v/>
      </c>
      <c r="DP692" t="str">
        <f t="shared" ca="1" si="506"/>
        <v/>
      </c>
      <c r="DQ692" t="str">
        <f t="shared" si="507"/>
        <v/>
      </c>
      <c r="DR692" t="str">
        <f t="shared" ca="1" si="508"/>
        <v/>
      </c>
      <c r="DS692" t="str">
        <f t="shared" si="509"/>
        <v/>
      </c>
      <c r="DT692" t="str">
        <f t="shared" ca="1" si="510"/>
        <v/>
      </c>
      <c r="DU692" t="str">
        <f t="shared" si="511"/>
        <v/>
      </c>
      <c r="DV692" t="str">
        <f t="shared" ca="1" si="512"/>
        <v/>
      </c>
      <c r="DW692" t="str">
        <f t="shared" si="513"/>
        <v/>
      </c>
      <c r="DX692" t="str">
        <f t="shared" ca="1" si="514"/>
        <v/>
      </c>
      <c r="DY692" t="str">
        <f t="shared" si="515"/>
        <v/>
      </c>
      <c r="DZ692" t="str">
        <f t="shared" ca="1" si="516"/>
        <v/>
      </c>
      <c r="EA692" t="str">
        <f t="shared" si="517"/>
        <v/>
      </c>
      <c r="EB692" t="str">
        <f t="shared" ca="1" si="518"/>
        <v/>
      </c>
      <c r="EC692" t="str">
        <f t="shared" si="519"/>
        <v/>
      </c>
      <c r="ED692" t="str">
        <f t="shared" ca="1" si="520"/>
        <v/>
      </c>
      <c r="EE692" t="str">
        <f t="shared" si="521"/>
        <v/>
      </c>
      <c r="EF692" t="str">
        <f t="shared" ca="1" si="522"/>
        <v/>
      </c>
      <c r="EG692" t="str">
        <f t="shared" si="523"/>
        <v/>
      </c>
      <c r="EH692" t="str">
        <f t="shared" ca="1" si="524"/>
        <v/>
      </c>
      <c r="EI692" t="str">
        <f t="shared" si="525"/>
        <v/>
      </c>
      <c r="EJ692" t="str">
        <f t="shared" ca="1" si="526"/>
        <v/>
      </c>
      <c r="EK692" t="str">
        <f t="shared" ref="EK692:EK723" ca="1" si="530">IF(AND(GT692="test",OR(CT692&gt;5000,CT692&gt;AVERAGE($CT$695:$CT$778)+2*STDEV($CT$695:$CT$778),CT692&lt;AVERAGE($CT$695:$CT$778)-2*STDEV($CT$695:$CT$778))),"",CT692)</f>
        <v/>
      </c>
      <c r="EL692" t="s">
        <v>924</v>
      </c>
      <c r="EM692" t="s">
        <v>158</v>
      </c>
      <c r="EN692">
        <v>3239</v>
      </c>
      <c r="EO692">
        <v>1403</v>
      </c>
      <c r="EP692">
        <v>1262</v>
      </c>
      <c r="EQ692">
        <v>12710</v>
      </c>
      <c r="ER692" t="s">
        <v>158</v>
      </c>
      <c r="ES692">
        <v>23108</v>
      </c>
      <c r="ET692">
        <v>1384</v>
      </c>
      <c r="EU692">
        <v>2</v>
      </c>
      <c r="EV692" t="s">
        <v>156</v>
      </c>
      <c r="EW692">
        <v>1024</v>
      </c>
      <c r="EX692">
        <v>2</v>
      </c>
      <c r="EY692">
        <v>48000</v>
      </c>
      <c r="EZ692">
        <v>-16</v>
      </c>
      <c r="FA692" t="s">
        <v>170</v>
      </c>
      <c r="FB692">
        <v>7</v>
      </c>
      <c r="FC692" t="s">
        <v>199</v>
      </c>
      <c r="FF692" t="s">
        <v>158</v>
      </c>
      <c r="FG692">
        <v>413478</v>
      </c>
      <c r="FH692">
        <v>16343</v>
      </c>
      <c r="FI692" t="s">
        <v>158</v>
      </c>
      <c r="FJ692" t="s">
        <v>158</v>
      </c>
      <c r="FK692">
        <v>413464</v>
      </c>
      <c r="FL692">
        <v>468211</v>
      </c>
      <c r="FM692" t="s">
        <v>158</v>
      </c>
      <c r="FN692">
        <v>464902</v>
      </c>
      <c r="FO692">
        <v>416737</v>
      </c>
      <c r="FP692">
        <v>441394</v>
      </c>
      <c r="FQ692">
        <v>2987</v>
      </c>
      <c r="FR692">
        <v>2903</v>
      </c>
      <c r="FS692" t="s">
        <v>158</v>
      </c>
      <c r="FT692">
        <v>416735</v>
      </c>
      <c r="FU692">
        <v>416735</v>
      </c>
      <c r="FV692">
        <v>2982</v>
      </c>
      <c r="FW692" t="s">
        <v>158</v>
      </c>
      <c r="FX692" t="s">
        <v>158</v>
      </c>
      <c r="FY692">
        <v>469596</v>
      </c>
      <c r="FZ692">
        <v>418141</v>
      </c>
      <c r="GA692">
        <v>442656</v>
      </c>
      <c r="GB692">
        <v>418282</v>
      </c>
      <c r="GC692">
        <v>468211</v>
      </c>
      <c r="GD692">
        <v>466902</v>
      </c>
      <c r="GE692">
        <v>469596</v>
      </c>
      <c r="GF692" t="s">
        <v>158</v>
      </c>
      <c r="GG692">
        <v>464898</v>
      </c>
      <c r="GH692" t="s">
        <v>158</v>
      </c>
      <c r="GI692" t="s">
        <v>158</v>
      </c>
      <c r="GJ692" t="s">
        <v>172</v>
      </c>
      <c r="GK692">
        <v>0</v>
      </c>
      <c r="GL692" t="s">
        <v>340</v>
      </c>
      <c r="GM692">
        <v>5</v>
      </c>
      <c r="GN692" t="s">
        <v>158</v>
      </c>
      <c r="GO692" t="s">
        <v>166</v>
      </c>
      <c r="GP692">
        <v>1024</v>
      </c>
      <c r="GQ692">
        <v>-115</v>
      </c>
      <c r="GR692">
        <v>165</v>
      </c>
      <c r="GS692">
        <f t="shared" si="527"/>
        <v>5</v>
      </c>
      <c r="GT692" t="str">
        <f t="shared" si="482"/>
        <v>training</v>
      </c>
    </row>
    <row r="693" spans="1:202" x14ac:dyDescent="0.2">
      <c r="A693" t="s">
        <v>154</v>
      </c>
      <c r="B693" t="s">
        <v>154</v>
      </c>
      <c r="C693">
        <v>1565</v>
      </c>
      <c r="D693">
        <v>1565</v>
      </c>
      <c r="E693" t="s">
        <v>155</v>
      </c>
      <c r="F693" t="s">
        <v>156</v>
      </c>
      <c r="G693" t="s">
        <v>156</v>
      </c>
      <c r="H693" t="s">
        <v>156</v>
      </c>
      <c r="I693">
        <v>0</v>
      </c>
      <c r="J693" t="s">
        <v>157</v>
      </c>
      <c r="K693">
        <v>1</v>
      </c>
      <c r="L693" t="s">
        <v>154</v>
      </c>
      <c r="M693" t="s">
        <v>154</v>
      </c>
      <c r="N693" t="s">
        <v>154</v>
      </c>
      <c r="O693" t="s">
        <v>158</v>
      </c>
      <c r="P693" t="s">
        <v>154</v>
      </c>
      <c r="Q693" t="s">
        <v>154</v>
      </c>
      <c r="R693" t="s">
        <v>158</v>
      </c>
      <c r="S693">
        <v>0</v>
      </c>
      <c r="T693">
        <v>3</v>
      </c>
      <c r="U693">
        <v>0</v>
      </c>
      <c r="V693" t="s">
        <v>158</v>
      </c>
      <c r="W693" t="s">
        <v>158</v>
      </c>
      <c r="X693">
        <v>4</v>
      </c>
      <c r="Y693">
        <v>33</v>
      </c>
      <c r="Z693">
        <v>0</v>
      </c>
      <c r="AA693">
        <v>33</v>
      </c>
      <c r="AB693">
        <v>4</v>
      </c>
      <c r="AC693">
        <v>4</v>
      </c>
      <c r="AD693">
        <v>0</v>
      </c>
      <c r="AE693">
        <v>0</v>
      </c>
      <c r="AF693" t="s">
        <v>158</v>
      </c>
      <c r="AG693">
        <v>4</v>
      </c>
      <c r="AH693">
        <v>4</v>
      </c>
      <c r="AI693">
        <v>0</v>
      </c>
      <c r="AJ693" t="s">
        <v>158</v>
      </c>
      <c r="AK693" t="s">
        <v>158</v>
      </c>
      <c r="AL693">
        <v>33</v>
      </c>
      <c r="AM693">
        <v>4</v>
      </c>
      <c r="AN693">
        <v>4</v>
      </c>
      <c r="AO693">
        <v>4</v>
      </c>
      <c r="AP693">
        <v>33</v>
      </c>
      <c r="AQ693">
        <v>33</v>
      </c>
      <c r="AR693">
        <v>33</v>
      </c>
      <c r="AU693">
        <v>4</v>
      </c>
      <c r="AV693">
        <v>33</v>
      </c>
      <c r="AW693" t="s">
        <v>158</v>
      </c>
      <c r="AX693">
        <v>0</v>
      </c>
      <c r="AY693" t="s">
        <v>159</v>
      </c>
      <c r="AZ693" t="s">
        <v>341</v>
      </c>
      <c r="BA693" t="s">
        <v>328</v>
      </c>
      <c r="BB693" t="s">
        <v>244</v>
      </c>
      <c r="BC693" t="s">
        <v>161</v>
      </c>
      <c r="BD693" t="b">
        <v>0</v>
      </c>
      <c r="BE693" t="s">
        <v>158</v>
      </c>
      <c r="BF693" t="b">
        <v>0</v>
      </c>
      <c r="BH693" t="s">
        <v>245</v>
      </c>
      <c r="BI693" t="s">
        <v>246</v>
      </c>
      <c r="BJ693" t="b">
        <v>0</v>
      </c>
      <c r="BK693" t="s">
        <v>163</v>
      </c>
      <c r="BL693" t="b">
        <v>0</v>
      </c>
      <c r="BM693">
        <v>18</v>
      </c>
      <c r="BN693" t="s">
        <v>164</v>
      </c>
      <c r="BO693" t="s">
        <v>165</v>
      </c>
      <c r="BP693" t="s">
        <v>164</v>
      </c>
      <c r="BQ693" t="s">
        <v>166</v>
      </c>
      <c r="BR693">
        <v>768</v>
      </c>
      <c r="BS693" t="s">
        <v>156</v>
      </c>
      <c r="BT693" t="s">
        <v>204</v>
      </c>
      <c r="BU693" t="s">
        <v>158</v>
      </c>
      <c r="BV693" t="s">
        <v>158</v>
      </c>
      <c r="BW693">
        <v>5</v>
      </c>
      <c r="BX693">
        <v>4</v>
      </c>
      <c r="BY693">
        <v>0</v>
      </c>
      <c r="BZ693">
        <v>5</v>
      </c>
      <c r="CA693" t="s">
        <v>247</v>
      </c>
      <c r="CB693" t="s">
        <v>156</v>
      </c>
      <c r="CC693">
        <v>6</v>
      </c>
      <c r="CD693" t="b">
        <v>0</v>
      </c>
      <c r="CE693" t="s">
        <v>168</v>
      </c>
      <c r="CF693" t="s">
        <v>248</v>
      </c>
      <c r="CG693" t="s">
        <v>158</v>
      </c>
      <c r="CH693">
        <v>0</v>
      </c>
      <c r="CI693">
        <v>1</v>
      </c>
      <c r="CJ693" t="s">
        <v>158</v>
      </c>
      <c r="CK693" t="s">
        <v>203</v>
      </c>
      <c r="CL693" t="s">
        <v>203</v>
      </c>
      <c r="CM693" t="s">
        <v>203</v>
      </c>
      <c r="CN693" t="s">
        <v>203</v>
      </c>
      <c r="CO693" t="s">
        <v>158</v>
      </c>
      <c r="CP693" t="s">
        <v>203</v>
      </c>
      <c r="CQ693">
        <v>1</v>
      </c>
      <c r="CR693">
        <v>829</v>
      </c>
      <c r="CS693" t="str">
        <f t="shared" si="483"/>
        <v/>
      </c>
      <c r="CT693" t="str">
        <f t="shared" ca="1" si="484"/>
        <v/>
      </c>
      <c r="CU693" t="str">
        <f t="shared" si="485"/>
        <v/>
      </c>
      <c r="CV693" t="str">
        <f t="shared" ca="1" si="486"/>
        <v/>
      </c>
      <c r="CW693" t="str">
        <f t="shared" si="487"/>
        <v/>
      </c>
      <c r="CX693" t="str">
        <f t="shared" ca="1" si="488"/>
        <v/>
      </c>
      <c r="CY693" t="str">
        <f t="shared" si="489"/>
        <v/>
      </c>
      <c r="CZ693" t="str">
        <f t="shared" ca="1" si="490"/>
        <v/>
      </c>
      <c r="DA693" t="str">
        <f t="shared" si="491"/>
        <v/>
      </c>
      <c r="DB693" t="str">
        <f t="shared" ca="1" si="492"/>
        <v/>
      </c>
      <c r="DC693" t="str">
        <f t="shared" si="493"/>
        <v/>
      </c>
      <c r="DD693" t="str">
        <f t="shared" ca="1" si="494"/>
        <v/>
      </c>
      <c r="DE693" t="str">
        <f t="shared" si="495"/>
        <v/>
      </c>
      <c r="DF693" t="str">
        <f t="shared" ca="1" si="496"/>
        <v/>
      </c>
      <c r="DG693" t="str">
        <f t="shared" si="497"/>
        <v/>
      </c>
      <c r="DH693" t="str">
        <f t="shared" ca="1" si="498"/>
        <v/>
      </c>
      <c r="DI693" t="str">
        <f t="shared" si="499"/>
        <v/>
      </c>
      <c r="DJ693" t="str">
        <f t="shared" ca="1" si="500"/>
        <v/>
      </c>
      <c r="DK693" t="str">
        <f t="shared" si="501"/>
        <v/>
      </c>
      <c r="DL693" t="str">
        <f t="shared" ca="1" si="502"/>
        <v/>
      </c>
      <c r="DM693" t="str">
        <f t="shared" si="503"/>
        <v/>
      </c>
      <c r="DN693" t="str">
        <f t="shared" ca="1" si="504"/>
        <v/>
      </c>
      <c r="DO693" t="str">
        <f t="shared" si="505"/>
        <v/>
      </c>
      <c r="DP693" t="str">
        <f t="shared" ca="1" si="506"/>
        <v/>
      </c>
      <c r="DQ693" t="str">
        <f t="shared" si="507"/>
        <v/>
      </c>
      <c r="DR693" t="str">
        <f t="shared" ca="1" si="508"/>
        <v/>
      </c>
      <c r="DS693" t="str">
        <f t="shared" si="509"/>
        <v/>
      </c>
      <c r="DT693" t="str">
        <f t="shared" ca="1" si="510"/>
        <v/>
      </c>
      <c r="DU693" t="str">
        <f t="shared" si="511"/>
        <v/>
      </c>
      <c r="DV693" t="str">
        <f t="shared" ca="1" si="512"/>
        <v/>
      </c>
      <c r="DW693" t="str">
        <f t="shared" si="513"/>
        <v/>
      </c>
      <c r="DX693" t="str">
        <f t="shared" ca="1" si="514"/>
        <v/>
      </c>
      <c r="DY693" t="str">
        <f t="shared" si="515"/>
        <v/>
      </c>
      <c r="DZ693" t="str">
        <f t="shared" ca="1" si="516"/>
        <v/>
      </c>
      <c r="EA693" t="str">
        <f t="shared" si="517"/>
        <v/>
      </c>
      <c r="EB693" t="str">
        <f t="shared" ca="1" si="518"/>
        <v/>
      </c>
      <c r="EC693" t="str">
        <f t="shared" si="519"/>
        <v/>
      </c>
      <c r="ED693" t="str">
        <f t="shared" ca="1" si="520"/>
        <v/>
      </c>
      <c r="EE693" t="str">
        <f t="shared" si="521"/>
        <v/>
      </c>
      <c r="EF693" t="str">
        <f t="shared" ca="1" si="522"/>
        <v/>
      </c>
      <c r="EG693" t="str">
        <f t="shared" si="523"/>
        <v/>
      </c>
      <c r="EH693" t="str">
        <f t="shared" ca="1" si="524"/>
        <v/>
      </c>
      <c r="EI693" t="str">
        <f t="shared" si="525"/>
        <v/>
      </c>
      <c r="EJ693" t="str">
        <f t="shared" ca="1" si="526"/>
        <v/>
      </c>
      <c r="EK693" t="str">
        <f t="shared" ca="1" si="530"/>
        <v/>
      </c>
      <c r="EL693" t="s">
        <v>924</v>
      </c>
      <c r="EM693" t="s">
        <v>158</v>
      </c>
      <c r="EN693">
        <v>3239</v>
      </c>
      <c r="EO693">
        <v>1403</v>
      </c>
      <c r="EP693">
        <v>1262</v>
      </c>
      <c r="EQ693">
        <v>12710</v>
      </c>
      <c r="ER693" t="s">
        <v>158</v>
      </c>
      <c r="ES693">
        <v>23108</v>
      </c>
      <c r="ET693">
        <v>829</v>
      </c>
      <c r="EU693">
        <v>2</v>
      </c>
      <c r="EV693" t="s">
        <v>156</v>
      </c>
      <c r="EW693">
        <v>1024</v>
      </c>
      <c r="EX693">
        <v>2</v>
      </c>
      <c r="EY693">
        <v>48000</v>
      </c>
      <c r="EZ693">
        <v>-16</v>
      </c>
      <c r="FA693" t="s">
        <v>170</v>
      </c>
      <c r="FB693">
        <v>7</v>
      </c>
      <c r="FC693" t="s">
        <v>199</v>
      </c>
      <c r="FF693" t="s">
        <v>158</v>
      </c>
      <c r="FG693">
        <v>413478</v>
      </c>
      <c r="FH693">
        <v>16343</v>
      </c>
      <c r="FI693" t="s">
        <v>158</v>
      </c>
      <c r="FJ693" t="s">
        <v>158</v>
      </c>
      <c r="FK693">
        <v>413464</v>
      </c>
      <c r="FL693">
        <v>473250</v>
      </c>
      <c r="FM693" t="s">
        <v>158</v>
      </c>
      <c r="FN693">
        <v>469736</v>
      </c>
      <c r="FO693">
        <v>416737</v>
      </c>
      <c r="FP693">
        <v>441394</v>
      </c>
      <c r="FQ693">
        <v>2987</v>
      </c>
      <c r="FR693">
        <v>2903</v>
      </c>
      <c r="FS693" t="s">
        <v>158</v>
      </c>
      <c r="FT693">
        <v>416735</v>
      </c>
      <c r="FU693">
        <v>416735</v>
      </c>
      <c r="FV693">
        <v>2982</v>
      </c>
      <c r="FW693" t="s">
        <v>158</v>
      </c>
      <c r="FX693" t="s">
        <v>158</v>
      </c>
      <c r="FY693">
        <v>474079</v>
      </c>
      <c r="FZ693">
        <v>418141</v>
      </c>
      <c r="GA693">
        <v>442656</v>
      </c>
      <c r="GB693">
        <v>418282</v>
      </c>
      <c r="GC693">
        <v>473250</v>
      </c>
      <c r="GD693">
        <v>471736</v>
      </c>
      <c r="GE693">
        <v>474079</v>
      </c>
      <c r="GF693" t="s">
        <v>158</v>
      </c>
      <c r="GG693">
        <v>469732</v>
      </c>
      <c r="GH693" t="s">
        <v>158</v>
      </c>
      <c r="GI693" t="s">
        <v>158</v>
      </c>
      <c r="GJ693" t="s">
        <v>172</v>
      </c>
      <c r="GK693">
        <v>0</v>
      </c>
      <c r="GL693" t="s">
        <v>342</v>
      </c>
      <c r="GM693">
        <v>6</v>
      </c>
      <c r="GN693" t="s">
        <v>158</v>
      </c>
      <c r="GO693" t="s">
        <v>166</v>
      </c>
      <c r="GP693">
        <v>1024</v>
      </c>
      <c r="GQ693">
        <v>-260</v>
      </c>
      <c r="GR693">
        <v>180</v>
      </c>
      <c r="GS693">
        <f t="shared" si="527"/>
        <v>6</v>
      </c>
      <c r="GT693" t="str">
        <f t="shared" si="482"/>
        <v>training</v>
      </c>
    </row>
    <row r="694" spans="1:202" x14ac:dyDescent="0.2">
      <c r="A694" t="s">
        <v>154</v>
      </c>
      <c r="B694" t="s">
        <v>154</v>
      </c>
      <c r="C694">
        <v>1558</v>
      </c>
      <c r="D694">
        <v>1558</v>
      </c>
      <c r="E694" t="s">
        <v>155</v>
      </c>
      <c r="F694" t="s">
        <v>156</v>
      </c>
      <c r="G694" t="s">
        <v>156</v>
      </c>
      <c r="H694" t="s">
        <v>156</v>
      </c>
      <c r="I694">
        <v>0</v>
      </c>
      <c r="J694" t="s">
        <v>157</v>
      </c>
      <c r="K694">
        <v>1</v>
      </c>
      <c r="L694" t="s">
        <v>154</v>
      </c>
      <c r="M694" t="s">
        <v>154</v>
      </c>
      <c r="N694" t="s">
        <v>154</v>
      </c>
      <c r="O694" t="s">
        <v>158</v>
      </c>
      <c r="P694" t="s">
        <v>154</v>
      </c>
      <c r="Q694" t="s">
        <v>154</v>
      </c>
      <c r="R694" t="s">
        <v>158</v>
      </c>
      <c r="S694">
        <v>0</v>
      </c>
      <c r="T694">
        <v>3</v>
      </c>
      <c r="U694">
        <v>0</v>
      </c>
      <c r="V694" t="s">
        <v>158</v>
      </c>
      <c r="W694" t="s">
        <v>158</v>
      </c>
      <c r="X694">
        <v>4</v>
      </c>
      <c r="Y694">
        <v>34</v>
      </c>
      <c r="Z694">
        <v>0</v>
      </c>
      <c r="AA694">
        <v>34</v>
      </c>
      <c r="AB694">
        <v>4</v>
      </c>
      <c r="AC694">
        <v>4</v>
      </c>
      <c r="AD694">
        <v>0</v>
      </c>
      <c r="AE694">
        <v>0</v>
      </c>
      <c r="AF694" t="s">
        <v>158</v>
      </c>
      <c r="AG694">
        <v>4</v>
      </c>
      <c r="AH694">
        <v>4</v>
      </c>
      <c r="AI694">
        <v>0</v>
      </c>
      <c r="AJ694" t="s">
        <v>158</v>
      </c>
      <c r="AK694" t="s">
        <v>158</v>
      </c>
      <c r="AL694">
        <v>34</v>
      </c>
      <c r="AM694">
        <v>4</v>
      </c>
      <c r="AN694">
        <v>4</v>
      </c>
      <c r="AO694">
        <v>4</v>
      </c>
      <c r="AP694">
        <v>34</v>
      </c>
      <c r="AQ694">
        <v>34</v>
      </c>
      <c r="AR694">
        <v>34</v>
      </c>
      <c r="AU694">
        <v>4</v>
      </c>
      <c r="AV694">
        <v>34</v>
      </c>
      <c r="AW694" t="s">
        <v>158</v>
      </c>
      <c r="AX694">
        <v>0</v>
      </c>
      <c r="AY694" t="s">
        <v>159</v>
      </c>
      <c r="AZ694" t="s">
        <v>277</v>
      </c>
      <c r="BA694" t="s">
        <v>343</v>
      </c>
      <c r="BB694" t="s">
        <v>244</v>
      </c>
      <c r="BC694" t="s">
        <v>161</v>
      </c>
      <c r="BD694" t="b">
        <v>0</v>
      </c>
      <c r="BE694" t="s">
        <v>158</v>
      </c>
      <c r="BF694" t="b">
        <v>0</v>
      </c>
      <c r="BH694" t="s">
        <v>245</v>
      </c>
      <c r="BI694" t="s">
        <v>246</v>
      </c>
      <c r="BJ694" t="b">
        <v>0</v>
      </c>
      <c r="BK694" t="s">
        <v>163</v>
      </c>
      <c r="BL694" t="b">
        <v>0</v>
      </c>
      <c r="BM694">
        <v>18</v>
      </c>
      <c r="BN694" t="s">
        <v>164</v>
      </c>
      <c r="BO694" t="s">
        <v>165</v>
      </c>
      <c r="BP694" t="s">
        <v>164</v>
      </c>
      <c r="BQ694" t="s">
        <v>166</v>
      </c>
      <c r="BR694">
        <v>768</v>
      </c>
      <c r="BS694" t="s">
        <v>156</v>
      </c>
      <c r="BT694" t="s">
        <v>167</v>
      </c>
      <c r="BU694" t="s">
        <v>158</v>
      </c>
      <c r="BV694" t="s">
        <v>158</v>
      </c>
      <c r="BW694">
        <v>6</v>
      </c>
      <c r="BX694">
        <v>4</v>
      </c>
      <c r="BY694">
        <v>0</v>
      </c>
      <c r="BZ694">
        <v>6</v>
      </c>
      <c r="CA694" t="s">
        <v>247</v>
      </c>
      <c r="CB694" t="s">
        <v>156</v>
      </c>
      <c r="CC694">
        <v>7</v>
      </c>
      <c r="CD694" t="b">
        <v>0</v>
      </c>
      <c r="CE694" t="s">
        <v>168</v>
      </c>
      <c r="CF694" t="s">
        <v>248</v>
      </c>
      <c r="CG694" t="s">
        <v>158</v>
      </c>
      <c r="CH694">
        <v>0</v>
      </c>
      <c r="CI694">
        <v>1</v>
      </c>
      <c r="CJ694" t="s">
        <v>158</v>
      </c>
      <c r="CK694" t="s">
        <v>203</v>
      </c>
      <c r="CL694" t="s">
        <v>203</v>
      </c>
      <c r="CM694" t="s">
        <v>203</v>
      </c>
      <c r="CN694" t="s">
        <v>203</v>
      </c>
      <c r="CO694" t="s">
        <v>158</v>
      </c>
      <c r="CP694" t="s">
        <v>203</v>
      </c>
      <c r="CQ694">
        <v>1</v>
      </c>
      <c r="CR694">
        <v>1516</v>
      </c>
      <c r="CS694" t="str">
        <f t="shared" si="483"/>
        <v/>
      </c>
      <c r="CT694" t="str">
        <f t="shared" ca="1" si="484"/>
        <v/>
      </c>
      <c r="CU694" t="str">
        <f t="shared" si="485"/>
        <v/>
      </c>
      <c r="CV694" t="str">
        <f t="shared" ca="1" si="486"/>
        <v/>
      </c>
      <c r="CW694" t="str">
        <f t="shared" si="487"/>
        <v/>
      </c>
      <c r="CX694" t="str">
        <f t="shared" ca="1" si="488"/>
        <v/>
      </c>
      <c r="CY694" t="str">
        <f t="shared" si="489"/>
        <v/>
      </c>
      <c r="CZ694" t="str">
        <f t="shared" ca="1" si="490"/>
        <v/>
      </c>
      <c r="DA694" t="str">
        <f t="shared" si="491"/>
        <v/>
      </c>
      <c r="DB694" t="str">
        <f t="shared" ca="1" si="492"/>
        <v/>
      </c>
      <c r="DC694" t="str">
        <f t="shared" si="493"/>
        <v/>
      </c>
      <c r="DD694" t="str">
        <f t="shared" ca="1" si="494"/>
        <v/>
      </c>
      <c r="DE694" t="str">
        <f t="shared" si="495"/>
        <v/>
      </c>
      <c r="DF694" t="str">
        <f t="shared" ca="1" si="496"/>
        <v/>
      </c>
      <c r="DG694" t="str">
        <f t="shared" si="497"/>
        <v/>
      </c>
      <c r="DH694" t="str">
        <f t="shared" ca="1" si="498"/>
        <v/>
      </c>
      <c r="DI694" t="str">
        <f t="shared" si="499"/>
        <v/>
      </c>
      <c r="DJ694" t="str">
        <f t="shared" ca="1" si="500"/>
        <v/>
      </c>
      <c r="DK694" t="str">
        <f t="shared" si="501"/>
        <v/>
      </c>
      <c r="DL694" t="str">
        <f t="shared" ca="1" si="502"/>
        <v/>
      </c>
      <c r="DM694" t="str">
        <f t="shared" si="503"/>
        <v/>
      </c>
      <c r="DN694" t="str">
        <f t="shared" ca="1" si="504"/>
        <v/>
      </c>
      <c r="DO694" t="str">
        <f t="shared" si="505"/>
        <v/>
      </c>
      <c r="DP694" t="str">
        <f t="shared" ca="1" si="506"/>
        <v/>
      </c>
      <c r="DQ694" t="str">
        <f t="shared" si="507"/>
        <v/>
      </c>
      <c r="DR694" t="str">
        <f t="shared" ca="1" si="508"/>
        <v/>
      </c>
      <c r="DS694" t="str">
        <f t="shared" si="509"/>
        <v/>
      </c>
      <c r="DT694" t="str">
        <f t="shared" ca="1" si="510"/>
        <v/>
      </c>
      <c r="DU694" t="str">
        <f t="shared" si="511"/>
        <v/>
      </c>
      <c r="DV694" t="str">
        <f t="shared" ca="1" si="512"/>
        <v/>
      </c>
      <c r="DW694" t="str">
        <f t="shared" si="513"/>
        <v/>
      </c>
      <c r="DX694" t="str">
        <f t="shared" ca="1" si="514"/>
        <v/>
      </c>
      <c r="DY694" t="str">
        <f t="shared" si="515"/>
        <v/>
      </c>
      <c r="DZ694" t="str">
        <f t="shared" ca="1" si="516"/>
        <v/>
      </c>
      <c r="EA694" t="str">
        <f t="shared" si="517"/>
        <v/>
      </c>
      <c r="EB694" t="str">
        <f t="shared" ca="1" si="518"/>
        <v/>
      </c>
      <c r="EC694" t="str">
        <f t="shared" si="519"/>
        <v/>
      </c>
      <c r="ED694" t="str">
        <f t="shared" ca="1" si="520"/>
        <v/>
      </c>
      <c r="EE694" t="str">
        <f t="shared" si="521"/>
        <v/>
      </c>
      <c r="EF694" t="str">
        <f t="shared" ca="1" si="522"/>
        <v/>
      </c>
      <c r="EG694" t="str">
        <f t="shared" si="523"/>
        <v/>
      </c>
      <c r="EH694" t="str">
        <f t="shared" ca="1" si="524"/>
        <v/>
      </c>
      <c r="EI694" t="str">
        <f t="shared" si="525"/>
        <v/>
      </c>
      <c r="EJ694" t="str">
        <f t="shared" ca="1" si="526"/>
        <v/>
      </c>
      <c r="EK694" t="str">
        <f t="shared" ca="1" si="530"/>
        <v/>
      </c>
      <c r="EL694" t="s">
        <v>924</v>
      </c>
      <c r="EM694" t="s">
        <v>158</v>
      </c>
      <c r="EN694">
        <v>3239</v>
      </c>
      <c r="EO694">
        <v>1403</v>
      </c>
      <c r="EP694">
        <v>1262</v>
      </c>
      <c r="EQ694">
        <v>12710</v>
      </c>
      <c r="ER694" t="s">
        <v>158</v>
      </c>
      <c r="ES694">
        <v>23108</v>
      </c>
      <c r="ET694">
        <v>1516</v>
      </c>
      <c r="EU694">
        <v>2</v>
      </c>
      <c r="EV694" t="s">
        <v>156</v>
      </c>
      <c r="EW694">
        <v>1024</v>
      </c>
      <c r="EX694">
        <v>2</v>
      </c>
      <c r="EY694">
        <v>48000</v>
      </c>
      <c r="EZ694">
        <v>-16</v>
      </c>
      <c r="FA694" t="s">
        <v>170</v>
      </c>
      <c r="FB694">
        <v>7</v>
      </c>
      <c r="FC694" t="s">
        <v>199</v>
      </c>
      <c r="FF694" t="s">
        <v>158</v>
      </c>
      <c r="FG694">
        <v>413478</v>
      </c>
      <c r="FH694">
        <v>16343</v>
      </c>
      <c r="FI694" t="s">
        <v>158</v>
      </c>
      <c r="FJ694" t="s">
        <v>158</v>
      </c>
      <c r="FK694">
        <v>413464</v>
      </c>
      <c r="FL694">
        <v>477813</v>
      </c>
      <c r="FM694" t="s">
        <v>158</v>
      </c>
      <c r="FN694">
        <v>474221</v>
      </c>
      <c r="FO694">
        <v>416737</v>
      </c>
      <c r="FP694">
        <v>441394</v>
      </c>
      <c r="FQ694">
        <v>2987</v>
      </c>
      <c r="FR694">
        <v>2903</v>
      </c>
      <c r="FS694" t="s">
        <v>158</v>
      </c>
      <c r="FT694">
        <v>416735</v>
      </c>
      <c r="FU694">
        <v>416735</v>
      </c>
      <c r="FV694">
        <v>2982</v>
      </c>
      <c r="FW694" t="s">
        <v>158</v>
      </c>
      <c r="FX694" t="s">
        <v>158</v>
      </c>
      <c r="FY694">
        <v>479329</v>
      </c>
      <c r="FZ694">
        <v>418141</v>
      </c>
      <c r="GA694">
        <v>442656</v>
      </c>
      <c r="GB694">
        <v>418282</v>
      </c>
      <c r="GC694">
        <v>477813</v>
      </c>
      <c r="GD694">
        <v>476221</v>
      </c>
      <c r="GE694">
        <v>479329</v>
      </c>
      <c r="GF694" t="s">
        <v>158</v>
      </c>
      <c r="GG694">
        <v>474217</v>
      </c>
      <c r="GH694" t="s">
        <v>158</v>
      </c>
      <c r="GI694" t="s">
        <v>158</v>
      </c>
      <c r="GJ694" t="s">
        <v>172</v>
      </c>
      <c r="GK694">
        <v>0</v>
      </c>
      <c r="GL694" t="s">
        <v>344</v>
      </c>
      <c r="GM694">
        <v>7</v>
      </c>
      <c r="GN694" t="s">
        <v>158</v>
      </c>
      <c r="GO694" t="s">
        <v>166</v>
      </c>
      <c r="GP694">
        <v>1024</v>
      </c>
      <c r="GQ694">
        <v>-190</v>
      </c>
      <c r="GR694">
        <v>264</v>
      </c>
      <c r="GS694">
        <f t="shared" si="527"/>
        <v>7</v>
      </c>
      <c r="GT694" t="str">
        <f t="shared" si="482"/>
        <v>training</v>
      </c>
    </row>
    <row r="695" spans="1:202" x14ac:dyDescent="0.2">
      <c r="A695">
        <v>100</v>
      </c>
      <c r="B695">
        <v>100</v>
      </c>
      <c r="C695">
        <v>6565</v>
      </c>
      <c r="D695">
        <v>6565</v>
      </c>
      <c r="E695" t="s">
        <v>155</v>
      </c>
      <c r="F695" t="s">
        <v>156</v>
      </c>
      <c r="G695" t="s">
        <v>156</v>
      </c>
      <c r="H695" t="s">
        <v>156</v>
      </c>
      <c r="I695">
        <v>0</v>
      </c>
      <c r="J695" t="s">
        <v>157</v>
      </c>
      <c r="K695">
        <v>1</v>
      </c>
      <c r="L695" t="s">
        <v>154</v>
      </c>
      <c r="M695" t="s">
        <v>154</v>
      </c>
      <c r="N695" t="s">
        <v>154</v>
      </c>
      <c r="O695">
        <v>1</v>
      </c>
      <c r="P695" t="s">
        <v>154</v>
      </c>
      <c r="Q695" t="s">
        <v>154</v>
      </c>
      <c r="R695" t="s">
        <v>179</v>
      </c>
      <c r="S695">
        <v>0</v>
      </c>
      <c r="T695">
        <v>4</v>
      </c>
      <c r="U695">
        <v>0</v>
      </c>
      <c r="V695">
        <v>0</v>
      </c>
      <c r="W695">
        <v>0</v>
      </c>
      <c r="X695">
        <v>4</v>
      </c>
      <c r="Y695">
        <v>34</v>
      </c>
      <c r="Z695">
        <v>0</v>
      </c>
      <c r="AA695">
        <v>34</v>
      </c>
      <c r="AB695">
        <v>4</v>
      </c>
      <c r="AC695">
        <v>4</v>
      </c>
      <c r="AD695">
        <v>0</v>
      </c>
      <c r="AE695">
        <v>0</v>
      </c>
      <c r="AF695">
        <v>0</v>
      </c>
      <c r="AG695">
        <v>4</v>
      </c>
      <c r="AH695">
        <v>4</v>
      </c>
      <c r="AI695">
        <v>0</v>
      </c>
      <c r="AJ695">
        <v>0</v>
      </c>
      <c r="AK695">
        <v>0</v>
      </c>
      <c r="AL695">
        <v>35</v>
      </c>
      <c r="AM695">
        <v>4</v>
      </c>
      <c r="AN695">
        <v>4</v>
      </c>
      <c r="AO695">
        <v>4</v>
      </c>
      <c r="AP695">
        <v>34</v>
      </c>
      <c r="AQ695">
        <v>34</v>
      </c>
      <c r="AR695">
        <v>34</v>
      </c>
      <c r="AU695">
        <v>4</v>
      </c>
      <c r="AV695">
        <v>34</v>
      </c>
      <c r="AW695">
        <v>0</v>
      </c>
      <c r="AX695">
        <v>0</v>
      </c>
      <c r="AY695" t="s">
        <v>159</v>
      </c>
      <c r="AZ695" t="s">
        <v>277</v>
      </c>
      <c r="BA695" t="s">
        <v>343</v>
      </c>
      <c r="BB695" t="s">
        <v>244</v>
      </c>
      <c r="BC695" t="s">
        <v>161</v>
      </c>
      <c r="BD695" t="b">
        <v>0</v>
      </c>
      <c r="BE695">
        <v>4.7699999999999996</v>
      </c>
      <c r="BF695" t="b">
        <v>1</v>
      </c>
      <c r="BH695" t="s">
        <v>245</v>
      </c>
      <c r="BI695" t="s">
        <v>246</v>
      </c>
      <c r="BJ695" t="b">
        <v>0</v>
      </c>
      <c r="BK695" t="s">
        <v>163</v>
      </c>
      <c r="BL695" t="b">
        <v>0</v>
      </c>
      <c r="BM695">
        <v>18</v>
      </c>
      <c r="BN695" t="s">
        <v>164</v>
      </c>
      <c r="BO695" t="s">
        <v>165</v>
      </c>
      <c r="BP695" t="s">
        <v>164</v>
      </c>
      <c r="BQ695" t="s">
        <v>166</v>
      </c>
      <c r="BR695">
        <v>768</v>
      </c>
      <c r="BS695" t="s">
        <v>156</v>
      </c>
      <c r="BT695" t="s">
        <v>167</v>
      </c>
      <c r="BU695" t="s">
        <v>180</v>
      </c>
      <c r="BV695" t="s">
        <v>181</v>
      </c>
      <c r="BW695">
        <v>0</v>
      </c>
      <c r="BX695">
        <v>5</v>
      </c>
      <c r="BY695">
        <v>0</v>
      </c>
      <c r="BZ695">
        <v>6</v>
      </c>
      <c r="CA695" t="s">
        <v>247</v>
      </c>
      <c r="CB695" t="s">
        <v>156</v>
      </c>
      <c r="CC695">
        <v>7</v>
      </c>
      <c r="CD695" t="b">
        <v>0</v>
      </c>
      <c r="CE695" t="s">
        <v>168</v>
      </c>
      <c r="CF695" t="s">
        <v>248</v>
      </c>
      <c r="CG695">
        <v>32</v>
      </c>
      <c r="CH695">
        <v>0</v>
      </c>
      <c r="CI695" t="s">
        <v>179</v>
      </c>
      <c r="CJ695" t="s">
        <v>203</v>
      </c>
      <c r="CK695" t="s">
        <v>203</v>
      </c>
      <c r="CL695" t="s">
        <v>203</v>
      </c>
      <c r="CM695" t="s">
        <v>203</v>
      </c>
      <c r="CN695" t="s">
        <v>203</v>
      </c>
      <c r="CO695" t="s">
        <v>179</v>
      </c>
      <c r="CP695" t="s">
        <v>203</v>
      </c>
      <c r="CQ695">
        <v>1</v>
      </c>
      <c r="CR695">
        <v>6565</v>
      </c>
      <c r="CS695" t="str">
        <f t="shared" si="483"/>
        <v/>
      </c>
      <c r="CT695" t="str">
        <f t="shared" ca="1" si="484"/>
        <v/>
      </c>
      <c r="CU695" t="str">
        <f t="shared" si="485"/>
        <v/>
      </c>
      <c r="CV695" t="str">
        <f t="shared" ca="1" si="486"/>
        <v/>
      </c>
      <c r="CW695" t="str">
        <f t="shared" si="487"/>
        <v/>
      </c>
      <c r="CX695" t="str">
        <f t="shared" ca="1" si="488"/>
        <v/>
      </c>
      <c r="CY695" t="str">
        <f t="shared" si="489"/>
        <v/>
      </c>
      <c r="CZ695" t="str">
        <f t="shared" ca="1" si="490"/>
        <v/>
      </c>
      <c r="DA695" t="str">
        <f t="shared" si="491"/>
        <v/>
      </c>
      <c r="DB695" t="str">
        <f t="shared" ca="1" si="492"/>
        <v/>
      </c>
      <c r="DC695" t="str">
        <f t="shared" si="493"/>
        <v/>
      </c>
      <c r="DD695" t="str">
        <f t="shared" ca="1" si="494"/>
        <v/>
      </c>
      <c r="DE695" t="str">
        <f t="shared" si="495"/>
        <v/>
      </c>
      <c r="DF695" t="str">
        <f t="shared" ca="1" si="496"/>
        <v/>
      </c>
      <c r="DG695" t="str">
        <f t="shared" si="497"/>
        <v/>
      </c>
      <c r="DH695" t="str">
        <f t="shared" ca="1" si="498"/>
        <v/>
      </c>
      <c r="DI695" t="str">
        <f t="shared" si="499"/>
        <v/>
      </c>
      <c r="DJ695" t="str">
        <f t="shared" ca="1" si="500"/>
        <v/>
      </c>
      <c r="DK695" t="str">
        <f t="shared" si="501"/>
        <v/>
      </c>
      <c r="DL695" t="str">
        <f t="shared" ca="1" si="502"/>
        <v/>
      </c>
      <c r="DM695" t="str">
        <f t="shared" si="503"/>
        <v/>
      </c>
      <c r="DN695" t="str">
        <f t="shared" ca="1" si="504"/>
        <v/>
      </c>
      <c r="DO695" t="str">
        <f t="shared" si="505"/>
        <v/>
      </c>
      <c r="DP695" t="str">
        <f t="shared" ca="1" si="506"/>
        <v/>
      </c>
      <c r="DQ695" t="str">
        <f t="shared" si="507"/>
        <v/>
      </c>
      <c r="DR695" t="str">
        <f t="shared" ca="1" si="508"/>
        <v/>
      </c>
      <c r="DS695" t="str">
        <f t="shared" si="509"/>
        <v/>
      </c>
      <c r="DT695" t="str">
        <f t="shared" ca="1" si="510"/>
        <v/>
      </c>
      <c r="DU695" t="str">
        <f t="shared" si="511"/>
        <v/>
      </c>
      <c r="DV695" t="str">
        <f t="shared" ca="1" si="512"/>
        <v/>
      </c>
      <c r="DW695" t="str">
        <f t="shared" si="513"/>
        <v/>
      </c>
      <c r="DX695" t="str">
        <f t="shared" ca="1" si="514"/>
        <v/>
      </c>
      <c r="DY695" t="str">
        <f t="shared" si="515"/>
        <v/>
      </c>
      <c r="DZ695" t="str">
        <f t="shared" ca="1" si="516"/>
        <v/>
      </c>
      <c r="EA695" t="str">
        <f t="shared" si="517"/>
        <v/>
      </c>
      <c r="EB695" t="str">
        <f t="shared" ca="1" si="518"/>
        <v/>
      </c>
      <c r="EC695" t="str">
        <f t="shared" si="519"/>
        <v/>
      </c>
      <c r="ED695" t="str">
        <f t="shared" ca="1" si="520"/>
        <v/>
      </c>
      <c r="EE695" t="str">
        <f t="shared" si="521"/>
        <v/>
      </c>
      <c r="EF695" t="str">
        <f t="shared" ca="1" si="522"/>
        <v/>
      </c>
      <c r="EG695" t="str">
        <f t="shared" si="523"/>
        <v/>
      </c>
      <c r="EH695" t="str">
        <f t="shared" ca="1" si="524"/>
        <v/>
      </c>
      <c r="EI695" t="str">
        <f t="shared" si="525"/>
        <v/>
      </c>
      <c r="EJ695" t="str">
        <f t="shared" ca="1" si="526"/>
        <v/>
      </c>
      <c r="EK695" t="str">
        <f t="shared" ca="1" si="530"/>
        <v/>
      </c>
      <c r="EL695" t="s">
        <v>924</v>
      </c>
      <c r="EM695">
        <v>38116</v>
      </c>
      <c r="EN695">
        <v>15936</v>
      </c>
      <c r="EO695">
        <v>1403</v>
      </c>
      <c r="EP695">
        <v>1262</v>
      </c>
      <c r="EQ695">
        <v>12710</v>
      </c>
      <c r="ER695">
        <v>6565</v>
      </c>
      <c r="ES695">
        <v>23108</v>
      </c>
      <c r="ET695">
        <v>1516</v>
      </c>
      <c r="EU695">
        <v>2</v>
      </c>
      <c r="EV695" t="s">
        <v>156</v>
      </c>
      <c r="EW695">
        <v>1024</v>
      </c>
      <c r="EX695">
        <v>2</v>
      </c>
      <c r="EY695">
        <v>48000</v>
      </c>
      <c r="EZ695">
        <v>-16</v>
      </c>
      <c r="FA695" t="s">
        <v>170</v>
      </c>
      <c r="FB695">
        <v>7</v>
      </c>
      <c r="FC695" t="s">
        <v>199</v>
      </c>
      <c r="FF695">
        <v>495281</v>
      </c>
      <c r="FG695">
        <v>479340</v>
      </c>
      <c r="FH695">
        <v>16343</v>
      </c>
      <c r="FI695">
        <v>534163</v>
      </c>
      <c r="FJ695">
        <v>535642</v>
      </c>
      <c r="FK695">
        <v>479330</v>
      </c>
      <c r="FL695">
        <v>477813</v>
      </c>
      <c r="FM695" t="s">
        <v>158</v>
      </c>
      <c r="FN695">
        <v>474221</v>
      </c>
      <c r="FO695">
        <v>416737</v>
      </c>
      <c r="FP695">
        <v>441394</v>
      </c>
      <c r="FQ695">
        <v>2987</v>
      </c>
      <c r="FR695">
        <v>2903</v>
      </c>
      <c r="FS695">
        <v>533413</v>
      </c>
      <c r="FT695">
        <v>416735</v>
      </c>
      <c r="FU695">
        <v>416735</v>
      </c>
      <c r="FV695">
        <v>2982</v>
      </c>
      <c r="FW695">
        <v>539227</v>
      </c>
      <c r="FX695">
        <v>537642</v>
      </c>
      <c r="FY695">
        <v>545795</v>
      </c>
      <c r="FZ695">
        <v>418141</v>
      </c>
      <c r="GA695">
        <v>442656</v>
      </c>
      <c r="GB695">
        <v>418282</v>
      </c>
      <c r="GC695">
        <v>477813</v>
      </c>
      <c r="GD695">
        <v>476221</v>
      </c>
      <c r="GE695">
        <v>479329</v>
      </c>
      <c r="GF695" t="s">
        <v>158</v>
      </c>
      <c r="GG695">
        <v>474217</v>
      </c>
      <c r="GH695">
        <v>533410</v>
      </c>
      <c r="GI695">
        <v>533398</v>
      </c>
      <c r="GJ695" t="s">
        <v>172</v>
      </c>
      <c r="GK695">
        <v>1</v>
      </c>
      <c r="GL695" t="s">
        <v>345</v>
      </c>
      <c r="GM695">
        <v>1</v>
      </c>
      <c r="GN695" t="s">
        <v>182</v>
      </c>
      <c r="GO695" t="s">
        <v>166</v>
      </c>
      <c r="GP695">
        <v>1024</v>
      </c>
      <c r="GQ695">
        <v>-190</v>
      </c>
      <c r="GR695">
        <v>264</v>
      </c>
      <c r="GS695">
        <f t="shared" si="527"/>
        <v>1</v>
      </c>
      <c r="GT695" t="str">
        <f t="shared" si="482"/>
        <v>test</v>
      </c>
    </row>
    <row r="696" spans="1:202" x14ac:dyDescent="0.2">
      <c r="A696">
        <v>100</v>
      </c>
      <c r="B696">
        <v>100</v>
      </c>
      <c r="C696">
        <v>3807</v>
      </c>
      <c r="D696">
        <v>3807</v>
      </c>
      <c r="E696" t="s">
        <v>155</v>
      </c>
      <c r="F696" t="s">
        <v>156</v>
      </c>
      <c r="G696" t="s">
        <v>156</v>
      </c>
      <c r="H696" t="s">
        <v>156</v>
      </c>
      <c r="I696">
        <v>0</v>
      </c>
      <c r="J696" t="s">
        <v>157</v>
      </c>
      <c r="K696">
        <v>1</v>
      </c>
      <c r="L696" t="s">
        <v>154</v>
      </c>
      <c r="M696" t="s">
        <v>154</v>
      </c>
      <c r="N696" t="s">
        <v>154</v>
      </c>
      <c r="O696">
        <v>1</v>
      </c>
      <c r="P696" t="s">
        <v>154</v>
      </c>
      <c r="Q696" t="s">
        <v>154</v>
      </c>
      <c r="R696" t="s">
        <v>183</v>
      </c>
      <c r="S696">
        <v>0</v>
      </c>
      <c r="T696">
        <v>4</v>
      </c>
      <c r="U696">
        <v>0</v>
      </c>
      <c r="V696">
        <v>1</v>
      </c>
      <c r="W696">
        <v>1</v>
      </c>
      <c r="X696">
        <v>4</v>
      </c>
      <c r="Y696">
        <v>34</v>
      </c>
      <c r="Z696">
        <v>0</v>
      </c>
      <c r="AA696">
        <v>34</v>
      </c>
      <c r="AB696">
        <v>4</v>
      </c>
      <c r="AC696">
        <v>4</v>
      </c>
      <c r="AD696">
        <v>0</v>
      </c>
      <c r="AE696">
        <v>0</v>
      </c>
      <c r="AF696">
        <v>1</v>
      </c>
      <c r="AG696">
        <v>4</v>
      </c>
      <c r="AH696">
        <v>4</v>
      </c>
      <c r="AI696">
        <v>0</v>
      </c>
      <c r="AJ696">
        <v>1</v>
      </c>
      <c r="AK696">
        <v>1</v>
      </c>
      <c r="AL696">
        <v>36</v>
      </c>
      <c r="AM696">
        <v>4</v>
      </c>
      <c r="AN696">
        <v>4</v>
      </c>
      <c r="AO696">
        <v>4</v>
      </c>
      <c r="AP696">
        <v>34</v>
      </c>
      <c r="AQ696">
        <v>34</v>
      </c>
      <c r="AR696">
        <v>34</v>
      </c>
      <c r="AU696">
        <v>4</v>
      </c>
      <c r="AV696">
        <v>34</v>
      </c>
      <c r="AW696">
        <v>1</v>
      </c>
      <c r="AX696">
        <v>0</v>
      </c>
      <c r="AY696" t="s">
        <v>159</v>
      </c>
      <c r="AZ696" t="s">
        <v>277</v>
      </c>
      <c r="BA696" t="s">
        <v>343</v>
      </c>
      <c r="BB696" t="s">
        <v>244</v>
      </c>
      <c r="BC696" t="s">
        <v>161</v>
      </c>
      <c r="BD696" t="b">
        <v>0</v>
      </c>
      <c r="BE696" t="s">
        <v>164</v>
      </c>
      <c r="BF696" t="b">
        <v>1</v>
      </c>
      <c r="BH696" t="s">
        <v>245</v>
      </c>
      <c r="BI696" t="s">
        <v>246</v>
      </c>
      <c r="BJ696" t="b">
        <v>0</v>
      </c>
      <c r="BK696" t="s">
        <v>163</v>
      </c>
      <c r="BL696" t="b">
        <v>0</v>
      </c>
      <c r="BM696">
        <v>18</v>
      </c>
      <c r="BN696" t="s">
        <v>164</v>
      </c>
      <c r="BO696" t="s">
        <v>165</v>
      </c>
      <c r="BP696" t="s">
        <v>164</v>
      </c>
      <c r="BQ696" t="s">
        <v>166</v>
      </c>
      <c r="BR696">
        <v>768</v>
      </c>
      <c r="BS696" t="s">
        <v>156</v>
      </c>
      <c r="BT696" t="s">
        <v>167</v>
      </c>
      <c r="BU696" t="s">
        <v>181</v>
      </c>
      <c r="BV696" t="s">
        <v>184</v>
      </c>
      <c r="BW696">
        <v>1</v>
      </c>
      <c r="BX696">
        <v>5</v>
      </c>
      <c r="BY696">
        <v>0</v>
      </c>
      <c r="BZ696">
        <v>6</v>
      </c>
      <c r="CA696" t="s">
        <v>247</v>
      </c>
      <c r="CB696" t="s">
        <v>156</v>
      </c>
      <c r="CC696">
        <v>7</v>
      </c>
      <c r="CD696" t="b">
        <v>0</v>
      </c>
      <c r="CE696" t="s">
        <v>168</v>
      </c>
      <c r="CF696" t="s">
        <v>248</v>
      </c>
      <c r="CG696">
        <v>65</v>
      </c>
      <c r="CH696">
        <v>0</v>
      </c>
      <c r="CI696" t="s">
        <v>183</v>
      </c>
      <c r="CJ696" t="s">
        <v>203</v>
      </c>
      <c r="CK696" t="s">
        <v>203</v>
      </c>
      <c r="CL696" t="s">
        <v>203</v>
      </c>
      <c r="CM696" t="s">
        <v>203</v>
      </c>
      <c r="CN696" t="s">
        <v>203</v>
      </c>
      <c r="CO696" t="s">
        <v>183</v>
      </c>
      <c r="CP696" t="s">
        <v>203</v>
      </c>
      <c r="CQ696">
        <v>1</v>
      </c>
      <c r="CR696">
        <v>1049</v>
      </c>
      <c r="CS696" t="str">
        <f t="shared" si="483"/>
        <v/>
      </c>
      <c r="CT696" t="str">
        <f t="shared" ca="1" si="484"/>
        <v/>
      </c>
      <c r="CU696" t="str">
        <f t="shared" si="485"/>
        <v/>
      </c>
      <c r="CV696" t="str">
        <f t="shared" ca="1" si="486"/>
        <v/>
      </c>
      <c r="CW696" t="str">
        <f t="shared" si="487"/>
        <v/>
      </c>
      <c r="CX696" t="str">
        <f t="shared" ca="1" si="488"/>
        <v/>
      </c>
      <c r="CY696" t="str">
        <f t="shared" si="489"/>
        <v/>
      </c>
      <c r="CZ696" t="str">
        <f t="shared" ca="1" si="490"/>
        <v/>
      </c>
      <c r="DA696" t="str">
        <f t="shared" si="491"/>
        <v/>
      </c>
      <c r="DB696" t="str">
        <f t="shared" ca="1" si="492"/>
        <v/>
      </c>
      <c r="DC696" t="str">
        <f t="shared" si="493"/>
        <v/>
      </c>
      <c r="DD696" t="str">
        <f t="shared" ca="1" si="494"/>
        <v/>
      </c>
      <c r="DE696" t="str">
        <f t="shared" si="495"/>
        <v/>
      </c>
      <c r="DF696" t="str">
        <f t="shared" ca="1" si="496"/>
        <v/>
      </c>
      <c r="DG696" t="str">
        <f t="shared" si="497"/>
        <v/>
      </c>
      <c r="DH696" t="str">
        <f t="shared" ca="1" si="498"/>
        <v/>
      </c>
      <c r="DI696" t="str">
        <f t="shared" si="499"/>
        <v/>
      </c>
      <c r="DJ696" t="str">
        <f t="shared" ca="1" si="500"/>
        <v/>
      </c>
      <c r="DK696" t="str">
        <f t="shared" si="501"/>
        <v/>
      </c>
      <c r="DL696" t="str">
        <f t="shared" ca="1" si="502"/>
        <v/>
      </c>
      <c r="DM696" t="str">
        <f t="shared" si="503"/>
        <v/>
      </c>
      <c r="DN696" t="str">
        <f t="shared" ca="1" si="504"/>
        <v/>
      </c>
      <c r="DO696" t="str">
        <f t="shared" si="505"/>
        <v/>
      </c>
      <c r="DP696" t="str">
        <f t="shared" ca="1" si="506"/>
        <v/>
      </c>
      <c r="DQ696" t="str">
        <f t="shared" si="507"/>
        <v/>
      </c>
      <c r="DR696" t="str">
        <f t="shared" ca="1" si="508"/>
        <v/>
      </c>
      <c r="DS696" t="str">
        <f t="shared" si="509"/>
        <v/>
      </c>
      <c r="DT696" t="str">
        <f t="shared" ca="1" si="510"/>
        <v/>
      </c>
      <c r="DU696" t="str">
        <f t="shared" si="511"/>
        <v/>
      </c>
      <c r="DV696" t="str">
        <f t="shared" ca="1" si="512"/>
        <v/>
      </c>
      <c r="DW696" t="str">
        <f t="shared" si="513"/>
        <v/>
      </c>
      <c r="DX696" t="str">
        <f t="shared" ca="1" si="514"/>
        <v/>
      </c>
      <c r="DY696" t="str">
        <f t="shared" si="515"/>
        <v/>
      </c>
      <c r="DZ696" t="str">
        <f t="shared" ca="1" si="516"/>
        <v/>
      </c>
      <c r="EA696" t="str">
        <f t="shared" si="517"/>
        <v/>
      </c>
      <c r="EB696" t="str">
        <f t="shared" ca="1" si="518"/>
        <v/>
      </c>
      <c r="EC696" t="str">
        <f t="shared" si="519"/>
        <v/>
      </c>
      <c r="ED696" t="str">
        <f t="shared" ca="1" si="520"/>
        <v/>
      </c>
      <c r="EE696" t="str">
        <f t="shared" si="521"/>
        <v/>
      </c>
      <c r="EF696" t="str">
        <f t="shared" ca="1" si="522"/>
        <v/>
      </c>
      <c r="EG696" t="str">
        <f t="shared" si="523"/>
        <v/>
      </c>
      <c r="EH696" t="str">
        <f t="shared" ca="1" si="524"/>
        <v/>
      </c>
      <c r="EI696" t="str">
        <f t="shared" si="525"/>
        <v/>
      </c>
      <c r="EJ696" t="str">
        <f t="shared" ca="1" si="526"/>
        <v/>
      </c>
      <c r="EK696" t="str">
        <f t="shared" ca="1" si="530"/>
        <v/>
      </c>
      <c r="EL696" t="s">
        <v>924</v>
      </c>
      <c r="EM696">
        <v>38116</v>
      </c>
      <c r="EN696">
        <v>15936</v>
      </c>
      <c r="EO696">
        <v>1403</v>
      </c>
      <c r="EP696">
        <v>1262</v>
      </c>
      <c r="EQ696">
        <v>12710</v>
      </c>
      <c r="ER696">
        <v>1049</v>
      </c>
      <c r="ES696">
        <v>23108</v>
      </c>
      <c r="ET696">
        <v>1516</v>
      </c>
      <c r="EU696">
        <v>2</v>
      </c>
      <c r="EV696" t="s">
        <v>156</v>
      </c>
      <c r="EW696">
        <v>1024</v>
      </c>
      <c r="EX696">
        <v>2</v>
      </c>
      <c r="EY696">
        <v>48000</v>
      </c>
      <c r="EZ696">
        <v>-16</v>
      </c>
      <c r="FA696" t="s">
        <v>170</v>
      </c>
      <c r="FB696">
        <v>7</v>
      </c>
      <c r="FC696" t="s">
        <v>199</v>
      </c>
      <c r="FF696">
        <v>495281</v>
      </c>
      <c r="FG696">
        <v>479340</v>
      </c>
      <c r="FH696">
        <v>16343</v>
      </c>
      <c r="FI696">
        <v>546562</v>
      </c>
      <c r="FJ696">
        <v>548146</v>
      </c>
      <c r="FK696">
        <v>479330</v>
      </c>
      <c r="FL696">
        <v>477813</v>
      </c>
      <c r="FM696" t="s">
        <v>158</v>
      </c>
      <c r="FN696">
        <v>474221</v>
      </c>
      <c r="FO696">
        <v>416737</v>
      </c>
      <c r="FP696">
        <v>441394</v>
      </c>
      <c r="FQ696">
        <v>2987</v>
      </c>
      <c r="FR696">
        <v>2903</v>
      </c>
      <c r="FS696">
        <v>545811</v>
      </c>
      <c r="FT696">
        <v>416735</v>
      </c>
      <c r="FU696">
        <v>416735</v>
      </c>
      <c r="FV696">
        <v>2982</v>
      </c>
      <c r="FW696">
        <v>551731</v>
      </c>
      <c r="FX696">
        <v>550146</v>
      </c>
      <c r="FY696">
        <v>552781</v>
      </c>
      <c r="FZ696">
        <v>418141</v>
      </c>
      <c r="GA696">
        <v>442656</v>
      </c>
      <c r="GB696">
        <v>418282</v>
      </c>
      <c r="GC696">
        <v>477813</v>
      </c>
      <c r="GD696">
        <v>476221</v>
      </c>
      <c r="GE696">
        <v>479329</v>
      </c>
      <c r="GF696" t="s">
        <v>158</v>
      </c>
      <c r="GG696">
        <v>474217</v>
      </c>
      <c r="GH696">
        <v>545809</v>
      </c>
      <c r="GI696">
        <v>533398</v>
      </c>
      <c r="GJ696" t="s">
        <v>172</v>
      </c>
      <c r="GK696">
        <v>2</v>
      </c>
      <c r="GL696" t="s">
        <v>346</v>
      </c>
      <c r="GM696">
        <v>2</v>
      </c>
      <c r="GN696" t="s">
        <v>185</v>
      </c>
      <c r="GO696" t="s">
        <v>166</v>
      </c>
      <c r="GP696">
        <v>1024</v>
      </c>
      <c r="GQ696">
        <v>-190</v>
      </c>
      <c r="GR696">
        <v>264</v>
      </c>
      <c r="GS696">
        <f t="shared" si="527"/>
        <v>2</v>
      </c>
      <c r="GT696" t="str">
        <f t="shared" si="482"/>
        <v>test</v>
      </c>
    </row>
    <row r="697" spans="1:202" x14ac:dyDescent="0.2">
      <c r="A697">
        <v>100</v>
      </c>
      <c r="B697">
        <v>100</v>
      </c>
      <c r="C697">
        <v>2828</v>
      </c>
      <c r="D697">
        <v>2828</v>
      </c>
      <c r="E697" t="s">
        <v>155</v>
      </c>
      <c r="F697" t="s">
        <v>156</v>
      </c>
      <c r="G697" t="s">
        <v>156</v>
      </c>
      <c r="H697" t="s">
        <v>156</v>
      </c>
      <c r="I697">
        <v>0</v>
      </c>
      <c r="J697" t="s">
        <v>157</v>
      </c>
      <c r="K697">
        <v>1</v>
      </c>
      <c r="L697" t="s">
        <v>154</v>
      </c>
      <c r="M697" t="s">
        <v>154</v>
      </c>
      <c r="N697" t="s">
        <v>154</v>
      </c>
      <c r="O697">
        <v>1</v>
      </c>
      <c r="P697" t="s">
        <v>154</v>
      </c>
      <c r="Q697" t="s">
        <v>154</v>
      </c>
      <c r="R697" t="s">
        <v>179</v>
      </c>
      <c r="S697">
        <v>0</v>
      </c>
      <c r="T697">
        <v>4</v>
      </c>
      <c r="U697">
        <v>0</v>
      </c>
      <c r="V697">
        <v>2</v>
      </c>
      <c r="W697">
        <v>2</v>
      </c>
      <c r="X697">
        <v>4</v>
      </c>
      <c r="Y697">
        <v>34</v>
      </c>
      <c r="Z697">
        <v>0</v>
      </c>
      <c r="AA697">
        <v>34</v>
      </c>
      <c r="AB697">
        <v>4</v>
      </c>
      <c r="AC697">
        <v>4</v>
      </c>
      <c r="AD697">
        <v>0</v>
      </c>
      <c r="AE697">
        <v>0</v>
      </c>
      <c r="AF697">
        <v>2</v>
      </c>
      <c r="AG697">
        <v>4</v>
      </c>
      <c r="AH697">
        <v>4</v>
      </c>
      <c r="AI697">
        <v>0</v>
      </c>
      <c r="AJ697">
        <v>2</v>
      </c>
      <c r="AK697">
        <v>2</v>
      </c>
      <c r="AL697">
        <v>37</v>
      </c>
      <c r="AM697">
        <v>4</v>
      </c>
      <c r="AN697">
        <v>4</v>
      </c>
      <c r="AO697">
        <v>4</v>
      </c>
      <c r="AP697">
        <v>34</v>
      </c>
      <c r="AQ697">
        <v>34</v>
      </c>
      <c r="AR697">
        <v>34</v>
      </c>
      <c r="AU697">
        <v>4</v>
      </c>
      <c r="AV697">
        <v>34</v>
      </c>
      <c r="AW697">
        <v>2</v>
      </c>
      <c r="AX697">
        <v>0</v>
      </c>
      <c r="AY697" t="s">
        <v>159</v>
      </c>
      <c r="AZ697" t="s">
        <v>277</v>
      </c>
      <c r="BA697" t="s">
        <v>343</v>
      </c>
      <c r="BB697" t="s">
        <v>244</v>
      </c>
      <c r="BC697" t="s">
        <v>161</v>
      </c>
      <c r="BD697" t="b">
        <v>0</v>
      </c>
      <c r="BE697">
        <v>5.53</v>
      </c>
      <c r="BF697" t="b">
        <v>1</v>
      </c>
      <c r="BH697" t="s">
        <v>245</v>
      </c>
      <c r="BI697" t="s">
        <v>246</v>
      </c>
      <c r="BJ697" t="b">
        <v>0</v>
      </c>
      <c r="BK697" t="s">
        <v>163</v>
      </c>
      <c r="BL697" t="b">
        <v>0</v>
      </c>
      <c r="BM697">
        <v>18</v>
      </c>
      <c r="BN697" t="s">
        <v>164</v>
      </c>
      <c r="BO697" t="s">
        <v>165</v>
      </c>
      <c r="BP697" t="s">
        <v>164</v>
      </c>
      <c r="BQ697" t="s">
        <v>166</v>
      </c>
      <c r="BR697">
        <v>768</v>
      </c>
      <c r="BS697" t="s">
        <v>156</v>
      </c>
      <c r="BT697" t="s">
        <v>167</v>
      </c>
      <c r="BU697" t="s">
        <v>180</v>
      </c>
      <c r="BV697" t="s">
        <v>186</v>
      </c>
      <c r="BW697">
        <v>2</v>
      </c>
      <c r="BX697">
        <v>5</v>
      </c>
      <c r="BY697">
        <v>0</v>
      </c>
      <c r="BZ697">
        <v>6</v>
      </c>
      <c r="CA697" t="s">
        <v>247</v>
      </c>
      <c r="CB697" t="s">
        <v>156</v>
      </c>
      <c r="CC697">
        <v>7</v>
      </c>
      <c r="CD697" t="b">
        <v>0</v>
      </c>
      <c r="CE697" t="s">
        <v>168</v>
      </c>
      <c r="CF697" t="s">
        <v>248</v>
      </c>
      <c r="CG697">
        <v>39</v>
      </c>
      <c r="CH697">
        <v>0</v>
      </c>
      <c r="CI697" t="s">
        <v>179</v>
      </c>
      <c r="CJ697" t="s">
        <v>203</v>
      </c>
      <c r="CK697" t="s">
        <v>203</v>
      </c>
      <c r="CL697" t="s">
        <v>203</v>
      </c>
      <c r="CM697" t="s">
        <v>203</v>
      </c>
      <c r="CN697" t="s">
        <v>203</v>
      </c>
      <c r="CO697" t="s">
        <v>179</v>
      </c>
      <c r="CP697" t="s">
        <v>203</v>
      </c>
      <c r="CQ697">
        <v>1</v>
      </c>
      <c r="CR697">
        <v>870</v>
      </c>
      <c r="CS697">
        <f t="shared" si="483"/>
        <v>870</v>
      </c>
      <c r="CT697">
        <f t="shared" ca="1" si="484"/>
        <v>870</v>
      </c>
      <c r="CU697" t="str">
        <f t="shared" si="485"/>
        <v/>
      </c>
      <c r="CV697" t="str">
        <f t="shared" ca="1" si="486"/>
        <v/>
      </c>
      <c r="CW697" t="str">
        <f t="shared" si="487"/>
        <v/>
      </c>
      <c r="CX697" t="str">
        <f t="shared" ca="1" si="488"/>
        <v/>
      </c>
      <c r="CY697" t="str">
        <f t="shared" si="489"/>
        <v/>
      </c>
      <c r="CZ697" t="str">
        <f t="shared" ca="1" si="490"/>
        <v/>
      </c>
      <c r="DA697" t="str">
        <f t="shared" si="491"/>
        <v/>
      </c>
      <c r="DB697" t="str">
        <f t="shared" ca="1" si="492"/>
        <v/>
      </c>
      <c r="DC697" t="str">
        <f t="shared" si="493"/>
        <v/>
      </c>
      <c r="DD697" t="str">
        <f t="shared" ca="1" si="494"/>
        <v/>
      </c>
      <c r="DE697" t="str">
        <f t="shared" si="495"/>
        <v/>
      </c>
      <c r="DF697" t="str">
        <f t="shared" ca="1" si="496"/>
        <v/>
      </c>
      <c r="DG697" t="str">
        <f t="shared" si="497"/>
        <v/>
      </c>
      <c r="DH697" t="str">
        <f t="shared" ca="1" si="498"/>
        <v/>
      </c>
      <c r="DI697" t="str">
        <f t="shared" si="499"/>
        <v/>
      </c>
      <c r="DJ697" t="str">
        <f t="shared" ca="1" si="500"/>
        <v/>
      </c>
      <c r="DK697" t="str">
        <f t="shared" si="501"/>
        <v/>
      </c>
      <c r="DL697" t="str">
        <f t="shared" ca="1" si="502"/>
        <v/>
      </c>
      <c r="DM697" t="str">
        <f t="shared" si="503"/>
        <v/>
      </c>
      <c r="DN697" t="str">
        <f t="shared" ca="1" si="504"/>
        <v/>
      </c>
      <c r="DO697" t="str">
        <f t="shared" si="505"/>
        <v/>
      </c>
      <c r="DP697" t="str">
        <f t="shared" ca="1" si="506"/>
        <v/>
      </c>
      <c r="DQ697">
        <f t="shared" si="507"/>
        <v>870</v>
      </c>
      <c r="DR697">
        <f t="shared" ca="1" si="508"/>
        <v>870</v>
      </c>
      <c r="DS697" t="str">
        <f t="shared" si="509"/>
        <v/>
      </c>
      <c r="DT697" t="str">
        <f t="shared" ca="1" si="510"/>
        <v/>
      </c>
      <c r="DU697" t="str">
        <f t="shared" si="511"/>
        <v/>
      </c>
      <c r="DV697" t="str">
        <f t="shared" ca="1" si="512"/>
        <v/>
      </c>
      <c r="DW697" t="str">
        <f t="shared" si="513"/>
        <v/>
      </c>
      <c r="DX697" t="str">
        <f t="shared" ca="1" si="514"/>
        <v/>
      </c>
      <c r="DY697" t="str">
        <f t="shared" si="515"/>
        <v/>
      </c>
      <c r="DZ697" t="str">
        <f t="shared" ca="1" si="516"/>
        <v/>
      </c>
      <c r="EA697" t="str">
        <f t="shared" si="517"/>
        <v/>
      </c>
      <c r="EB697" t="str">
        <f t="shared" ca="1" si="518"/>
        <v/>
      </c>
      <c r="EC697" t="str">
        <f t="shared" si="519"/>
        <v/>
      </c>
      <c r="ED697" t="str">
        <f t="shared" ca="1" si="520"/>
        <v/>
      </c>
      <c r="EE697" t="str">
        <f t="shared" si="521"/>
        <v/>
      </c>
      <c r="EF697" t="str">
        <f t="shared" ca="1" si="522"/>
        <v/>
      </c>
      <c r="EG697" t="str">
        <f t="shared" si="523"/>
        <v/>
      </c>
      <c r="EH697" t="str">
        <f t="shared" ca="1" si="524"/>
        <v/>
      </c>
      <c r="EI697" t="str">
        <f t="shared" si="525"/>
        <v/>
      </c>
      <c r="EJ697" t="str">
        <f t="shared" ca="1" si="526"/>
        <v/>
      </c>
      <c r="EK697">
        <f t="shared" ca="1" si="530"/>
        <v>870</v>
      </c>
      <c r="EL697">
        <v>870</v>
      </c>
      <c r="EM697">
        <v>38116</v>
      </c>
      <c r="EN697">
        <v>15936</v>
      </c>
      <c r="EO697">
        <v>1403</v>
      </c>
      <c r="EP697">
        <v>1262</v>
      </c>
      <c r="EQ697">
        <v>12710</v>
      </c>
      <c r="ER697">
        <v>870</v>
      </c>
      <c r="ES697">
        <v>23108</v>
      </c>
      <c r="ET697">
        <v>1516</v>
      </c>
      <c r="EU697">
        <v>2</v>
      </c>
      <c r="EV697" t="s">
        <v>156</v>
      </c>
      <c r="EW697">
        <v>1024</v>
      </c>
      <c r="EX697">
        <v>2</v>
      </c>
      <c r="EY697">
        <v>48000</v>
      </c>
      <c r="EZ697">
        <v>-16</v>
      </c>
      <c r="FA697" t="s">
        <v>170</v>
      </c>
      <c r="FB697">
        <v>7</v>
      </c>
      <c r="FC697" t="s">
        <v>199</v>
      </c>
      <c r="FF697">
        <v>495281</v>
      </c>
      <c r="FG697">
        <v>479340</v>
      </c>
      <c r="FH697">
        <v>16343</v>
      </c>
      <c r="FI697">
        <v>553546</v>
      </c>
      <c r="FJ697">
        <v>555043</v>
      </c>
      <c r="FK697">
        <v>479330</v>
      </c>
      <c r="FL697">
        <v>477813</v>
      </c>
      <c r="FM697" t="s">
        <v>158</v>
      </c>
      <c r="FN697">
        <v>474221</v>
      </c>
      <c r="FO697">
        <v>416737</v>
      </c>
      <c r="FP697">
        <v>441394</v>
      </c>
      <c r="FQ697">
        <v>2987</v>
      </c>
      <c r="FR697">
        <v>2903</v>
      </c>
      <c r="FS697">
        <v>552796</v>
      </c>
      <c r="FT697">
        <v>416735</v>
      </c>
      <c r="FU697">
        <v>416735</v>
      </c>
      <c r="FV697">
        <v>2982</v>
      </c>
      <c r="FW697">
        <v>558604</v>
      </c>
      <c r="FX697">
        <v>557043</v>
      </c>
      <c r="FY697">
        <v>559474</v>
      </c>
      <c r="FZ697">
        <v>418141</v>
      </c>
      <c r="GA697">
        <v>442656</v>
      </c>
      <c r="GB697">
        <v>418282</v>
      </c>
      <c r="GC697">
        <v>477813</v>
      </c>
      <c r="GD697">
        <v>476221</v>
      </c>
      <c r="GE697">
        <v>479329</v>
      </c>
      <c r="GF697" t="s">
        <v>158</v>
      </c>
      <c r="GG697">
        <v>474217</v>
      </c>
      <c r="GH697">
        <v>552793</v>
      </c>
      <c r="GI697">
        <v>533398</v>
      </c>
      <c r="GJ697" t="s">
        <v>172</v>
      </c>
      <c r="GK697">
        <v>3</v>
      </c>
      <c r="GL697" t="s">
        <v>347</v>
      </c>
      <c r="GM697">
        <v>3</v>
      </c>
      <c r="GN697" t="s">
        <v>182</v>
      </c>
      <c r="GO697" t="s">
        <v>166</v>
      </c>
      <c r="GP697">
        <v>1024</v>
      </c>
      <c r="GQ697">
        <v>-190</v>
      </c>
      <c r="GR697">
        <v>264</v>
      </c>
      <c r="GS697">
        <f t="shared" si="527"/>
        <v>3</v>
      </c>
      <c r="GT697" t="str">
        <f t="shared" si="482"/>
        <v>test</v>
      </c>
    </row>
    <row r="698" spans="1:202" x14ac:dyDescent="0.2">
      <c r="A698">
        <v>100</v>
      </c>
      <c r="B698">
        <v>100</v>
      </c>
      <c r="C698">
        <v>2350</v>
      </c>
      <c r="D698">
        <v>2350</v>
      </c>
      <c r="E698" t="s">
        <v>155</v>
      </c>
      <c r="F698" t="s">
        <v>156</v>
      </c>
      <c r="G698" t="s">
        <v>156</v>
      </c>
      <c r="H698" t="s">
        <v>156</v>
      </c>
      <c r="I698">
        <v>0</v>
      </c>
      <c r="J698" t="s">
        <v>157</v>
      </c>
      <c r="K698">
        <v>1</v>
      </c>
      <c r="L698" t="s">
        <v>154</v>
      </c>
      <c r="M698" t="s">
        <v>154</v>
      </c>
      <c r="N698" t="s">
        <v>154</v>
      </c>
      <c r="O698">
        <v>1</v>
      </c>
      <c r="P698" t="s">
        <v>154</v>
      </c>
      <c r="Q698" t="s">
        <v>154</v>
      </c>
      <c r="R698" t="s">
        <v>179</v>
      </c>
      <c r="S698">
        <v>0</v>
      </c>
      <c r="T698">
        <v>4</v>
      </c>
      <c r="U698">
        <v>0</v>
      </c>
      <c r="V698">
        <v>3</v>
      </c>
      <c r="W698">
        <v>3</v>
      </c>
      <c r="X698">
        <v>4</v>
      </c>
      <c r="Y698">
        <v>34</v>
      </c>
      <c r="Z698">
        <v>0</v>
      </c>
      <c r="AA698">
        <v>34</v>
      </c>
      <c r="AB698">
        <v>4</v>
      </c>
      <c r="AC698">
        <v>4</v>
      </c>
      <c r="AD698">
        <v>0</v>
      </c>
      <c r="AE698">
        <v>0</v>
      </c>
      <c r="AF698">
        <v>3</v>
      </c>
      <c r="AG698">
        <v>4</v>
      </c>
      <c r="AH698">
        <v>4</v>
      </c>
      <c r="AI698">
        <v>0</v>
      </c>
      <c r="AJ698">
        <v>3</v>
      </c>
      <c r="AK698">
        <v>3</v>
      </c>
      <c r="AL698">
        <v>38</v>
      </c>
      <c r="AM698">
        <v>4</v>
      </c>
      <c r="AN698">
        <v>4</v>
      </c>
      <c r="AO698">
        <v>4</v>
      </c>
      <c r="AP698">
        <v>34</v>
      </c>
      <c r="AQ698">
        <v>34</v>
      </c>
      <c r="AR698">
        <v>34</v>
      </c>
      <c r="AU698">
        <v>4</v>
      </c>
      <c r="AV698">
        <v>34</v>
      </c>
      <c r="AW698">
        <v>3</v>
      </c>
      <c r="AX698">
        <v>0</v>
      </c>
      <c r="AY698" t="s">
        <v>159</v>
      </c>
      <c r="AZ698" t="s">
        <v>277</v>
      </c>
      <c r="BA698" t="s">
        <v>343</v>
      </c>
      <c r="BB698" t="s">
        <v>244</v>
      </c>
      <c r="BC698" t="s">
        <v>161</v>
      </c>
      <c r="BD698" t="b">
        <v>0</v>
      </c>
      <c r="BE698">
        <v>5.23</v>
      </c>
      <c r="BF698" t="b">
        <v>1</v>
      </c>
      <c r="BH698" t="s">
        <v>245</v>
      </c>
      <c r="BI698" t="s">
        <v>246</v>
      </c>
      <c r="BJ698" t="b">
        <v>0</v>
      </c>
      <c r="BK698" t="s">
        <v>163</v>
      </c>
      <c r="BL698" t="b">
        <v>0</v>
      </c>
      <c r="BM698">
        <v>18</v>
      </c>
      <c r="BN698" t="s">
        <v>164</v>
      </c>
      <c r="BO698" t="s">
        <v>165</v>
      </c>
      <c r="BP698" t="s">
        <v>164</v>
      </c>
      <c r="BQ698" t="s">
        <v>166</v>
      </c>
      <c r="BR698">
        <v>768</v>
      </c>
      <c r="BS698" t="s">
        <v>156</v>
      </c>
      <c r="BT698" t="s">
        <v>167</v>
      </c>
      <c r="BU698" t="s">
        <v>204</v>
      </c>
      <c r="BV698" t="s">
        <v>180</v>
      </c>
      <c r="BW698">
        <v>3</v>
      </c>
      <c r="BX698">
        <v>5</v>
      </c>
      <c r="BY698">
        <v>0</v>
      </c>
      <c r="BZ698">
        <v>6</v>
      </c>
      <c r="CA698" t="s">
        <v>247</v>
      </c>
      <c r="CB698" t="s">
        <v>156</v>
      </c>
      <c r="CC698">
        <v>7</v>
      </c>
      <c r="CD698" t="b">
        <v>0</v>
      </c>
      <c r="CE698" t="s">
        <v>168</v>
      </c>
      <c r="CF698" t="s">
        <v>248</v>
      </c>
      <c r="CG698">
        <v>15</v>
      </c>
      <c r="CH698">
        <v>0</v>
      </c>
      <c r="CI698" t="s">
        <v>179</v>
      </c>
      <c r="CJ698" t="s">
        <v>203</v>
      </c>
      <c r="CK698" t="s">
        <v>203</v>
      </c>
      <c r="CL698" t="s">
        <v>203</v>
      </c>
      <c r="CM698" t="s">
        <v>203</v>
      </c>
      <c r="CN698" t="s">
        <v>203</v>
      </c>
      <c r="CO698" t="s">
        <v>179</v>
      </c>
      <c r="CP698" t="s">
        <v>203</v>
      </c>
      <c r="CQ698">
        <v>1</v>
      </c>
      <c r="CR698">
        <v>919</v>
      </c>
      <c r="CS698">
        <f t="shared" si="483"/>
        <v>919</v>
      </c>
      <c r="CT698">
        <f t="shared" ca="1" si="484"/>
        <v>919</v>
      </c>
      <c r="CU698" t="str">
        <f t="shared" si="485"/>
        <v/>
      </c>
      <c r="CV698" t="str">
        <f t="shared" ca="1" si="486"/>
        <v/>
      </c>
      <c r="CW698" t="str">
        <f t="shared" si="487"/>
        <v/>
      </c>
      <c r="CX698" t="str">
        <f t="shared" ca="1" si="488"/>
        <v/>
      </c>
      <c r="CY698" t="str">
        <f t="shared" si="489"/>
        <v/>
      </c>
      <c r="CZ698" t="str">
        <f t="shared" ca="1" si="490"/>
        <v/>
      </c>
      <c r="DA698" t="str">
        <f t="shared" si="491"/>
        <v/>
      </c>
      <c r="DB698" t="str">
        <f t="shared" ca="1" si="492"/>
        <v/>
      </c>
      <c r="DC698" t="str">
        <f t="shared" si="493"/>
        <v/>
      </c>
      <c r="DD698" t="str">
        <f t="shared" ca="1" si="494"/>
        <v/>
      </c>
      <c r="DE698" t="str">
        <f t="shared" si="495"/>
        <v/>
      </c>
      <c r="DF698" t="str">
        <f t="shared" ca="1" si="496"/>
        <v/>
      </c>
      <c r="DG698" t="str">
        <f t="shared" si="497"/>
        <v/>
      </c>
      <c r="DH698" t="str">
        <f t="shared" ca="1" si="498"/>
        <v/>
      </c>
      <c r="DI698" t="str">
        <f t="shared" si="499"/>
        <v/>
      </c>
      <c r="DJ698" t="str">
        <f t="shared" ca="1" si="500"/>
        <v/>
      </c>
      <c r="DK698" t="str">
        <f t="shared" si="501"/>
        <v/>
      </c>
      <c r="DL698" t="str">
        <f t="shared" ca="1" si="502"/>
        <v/>
      </c>
      <c r="DM698" t="str">
        <f t="shared" si="503"/>
        <v/>
      </c>
      <c r="DN698" t="str">
        <f t="shared" ca="1" si="504"/>
        <v/>
      </c>
      <c r="DO698">
        <f t="shared" si="505"/>
        <v>919</v>
      </c>
      <c r="DP698">
        <f t="shared" ca="1" si="506"/>
        <v>919</v>
      </c>
      <c r="DQ698" t="str">
        <f t="shared" si="507"/>
        <v/>
      </c>
      <c r="DR698" t="str">
        <f t="shared" ca="1" si="508"/>
        <v/>
      </c>
      <c r="DS698" t="str">
        <f t="shared" si="509"/>
        <v/>
      </c>
      <c r="DT698" t="str">
        <f t="shared" ca="1" si="510"/>
        <v/>
      </c>
      <c r="DU698" t="str">
        <f t="shared" si="511"/>
        <v/>
      </c>
      <c r="DV698" t="str">
        <f t="shared" ca="1" si="512"/>
        <v/>
      </c>
      <c r="DW698" t="str">
        <f t="shared" si="513"/>
        <v/>
      </c>
      <c r="DX698" t="str">
        <f t="shared" ca="1" si="514"/>
        <v/>
      </c>
      <c r="DY698" t="str">
        <f t="shared" si="515"/>
        <v/>
      </c>
      <c r="DZ698" t="str">
        <f t="shared" ca="1" si="516"/>
        <v/>
      </c>
      <c r="EA698" t="str">
        <f t="shared" si="517"/>
        <v/>
      </c>
      <c r="EB698" t="str">
        <f t="shared" ca="1" si="518"/>
        <v/>
      </c>
      <c r="EC698" t="str">
        <f t="shared" si="519"/>
        <v/>
      </c>
      <c r="ED698" t="str">
        <f t="shared" ca="1" si="520"/>
        <v/>
      </c>
      <c r="EE698" t="str">
        <f t="shared" si="521"/>
        <v/>
      </c>
      <c r="EF698" t="str">
        <f t="shared" ca="1" si="522"/>
        <v/>
      </c>
      <c r="EG698" t="str">
        <f t="shared" si="523"/>
        <v/>
      </c>
      <c r="EH698" t="str">
        <f t="shared" ca="1" si="524"/>
        <v/>
      </c>
      <c r="EI698" t="str">
        <f t="shared" si="525"/>
        <v/>
      </c>
      <c r="EJ698" t="str">
        <f t="shared" ca="1" si="526"/>
        <v/>
      </c>
      <c r="EK698">
        <f t="shared" ca="1" si="530"/>
        <v>919</v>
      </c>
      <c r="EL698">
        <v>919</v>
      </c>
      <c r="EM698">
        <v>38116</v>
      </c>
      <c r="EN698">
        <v>15936</v>
      </c>
      <c r="EO698">
        <v>1403</v>
      </c>
      <c r="EP698">
        <v>1262</v>
      </c>
      <c r="EQ698">
        <v>12710</v>
      </c>
      <c r="ER698">
        <v>919</v>
      </c>
      <c r="ES698">
        <v>23108</v>
      </c>
      <c r="ET698">
        <v>1516</v>
      </c>
      <c r="EU698">
        <v>2</v>
      </c>
      <c r="EV698" t="s">
        <v>156</v>
      </c>
      <c r="EW698">
        <v>1024</v>
      </c>
      <c r="EX698">
        <v>2</v>
      </c>
      <c r="EY698">
        <v>48000</v>
      </c>
      <c r="EZ698">
        <v>-16</v>
      </c>
      <c r="FA698" t="s">
        <v>170</v>
      </c>
      <c r="FB698">
        <v>7</v>
      </c>
      <c r="FC698" t="s">
        <v>199</v>
      </c>
      <c r="FF698">
        <v>495281</v>
      </c>
      <c r="FG698">
        <v>479340</v>
      </c>
      <c r="FH698">
        <v>16343</v>
      </c>
      <c r="FI698">
        <v>560240</v>
      </c>
      <c r="FJ698">
        <v>561741</v>
      </c>
      <c r="FK698">
        <v>479330</v>
      </c>
      <c r="FL698">
        <v>477813</v>
      </c>
      <c r="FM698" t="s">
        <v>158</v>
      </c>
      <c r="FN698">
        <v>474221</v>
      </c>
      <c r="FO698">
        <v>416737</v>
      </c>
      <c r="FP698">
        <v>441394</v>
      </c>
      <c r="FQ698">
        <v>2987</v>
      </c>
      <c r="FR698">
        <v>2903</v>
      </c>
      <c r="FS698">
        <v>559490</v>
      </c>
      <c r="FT698">
        <v>416735</v>
      </c>
      <c r="FU698">
        <v>416735</v>
      </c>
      <c r="FV698">
        <v>2982</v>
      </c>
      <c r="FW698">
        <v>565233</v>
      </c>
      <c r="FX698">
        <v>563741</v>
      </c>
      <c r="FY698">
        <v>566153</v>
      </c>
      <c r="FZ698">
        <v>418141</v>
      </c>
      <c r="GA698">
        <v>442656</v>
      </c>
      <c r="GB698">
        <v>418282</v>
      </c>
      <c r="GC698">
        <v>477813</v>
      </c>
      <c r="GD698">
        <v>476221</v>
      </c>
      <c r="GE698">
        <v>479329</v>
      </c>
      <c r="GF698" t="s">
        <v>158</v>
      </c>
      <c r="GG698">
        <v>474217</v>
      </c>
      <c r="GH698">
        <v>559488</v>
      </c>
      <c r="GI698">
        <v>533398</v>
      </c>
      <c r="GJ698" t="s">
        <v>172</v>
      </c>
      <c r="GK698">
        <v>4</v>
      </c>
      <c r="GL698" t="s">
        <v>348</v>
      </c>
      <c r="GM698">
        <v>4</v>
      </c>
      <c r="GN698" t="s">
        <v>182</v>
      </c>
      <c r="GO698" t="s">
        <v>166</v>
      </c>
      <c r="GP698">
        <v>1024</v>
      </c>
      <c r="GQ698">
        <v>-190</v>
      </c>
      <c r="GR698">
        <v>264</v>
      </c>
      <c r="GS698">
        <f t="shared" si="527"/>
        <v>4</v>
      </c>
      <c r="GT698" t="str">
        <f t="shared" si="482"/>
        <v>test</v>
      </c>
    </row>
    <row r="699" spans="1:202" x14ac:dyDescent="0.2">
      <c r="A699">
        <v>100</v>
      </c>
      <c r="B699">
        <v>100</v>
      </c>
      <c r="C699">
        <v>2083</v>
      </c>
      <c r="D699">
        <v>2083</v>
      </c>
      <c r="E699" t="s">
        <v>155</v>
      </c>
      <c r="F699" t="s">
        <v>156</v>
      </c>
      <c r="G699" t="s">
        <v>156</v>
      </c>
      <c r="H699" t="s">
        <v>156</v>
      </c>
      <c r="I699">
        <v>0</v>
      </c>
      <c r="J699" t="s">
        <v>157</v>
      </c>
      <c r="K699">
        <v>1</v>
      </c>
      <c r="L699" t="s">
        <v>154</v>
      </c>
      <c r="M699" t="s">
        <v>154</v>
      </c>
      <c r="N699" t="s">
        <v>154</v>
      </c>
      <c r="O699">
        <v>1</v>
      </c>
      <c r="P699" t="s">
        <v>154</v>
      </c>
      <c r="Q699" t="s">
        <v>154</v>
      </c>
      <c r="R699" t="s">
        <v>183</v>
      </c>
      <c r="S699">
        <v>0</v>
      </c>
      <c r="T699">
        <v>4</v>
      </c>
      <c r="U699">
        <v>0</v>
      </c>
      <c r="V699">
        <v>4</v>
      </c>
      <c r="W699">
        <v>4</v>
      </c>
      <c r="X699">
        <v>4</v>
      </c>
      <c r="Y699">
        <v>34</v>
      </c>
      <c r="Z699">
        <v>0</v>
      </c>
      <c r="AA699">
        <v>34</v>
      </c>
      <c r="AB699">
        <v>4</v>
      </c>
      <c r="AC699">
        <v>4</v>
      </c>
      <c r="AD699">
        <v>0</v>
      </c>
      <c r="AE699">
        <v>0</v>
      </c>
      <c r="AF699">
        <v>4</v>
      </c>
      <c r="AG699">
        <v>4</v>
      </c>
      <c r="AH699">
        <v>4</v>
      </c>
      <c r="AI699">
        <v>0</v>
      </c>
      <c r="AJ699">
        <v>4</v>
      </c>
      <c r="AK699">
        <v>4</v>
      </c>
      <c r="AL699">
        <v>39</v>
      </c>
      <c r="AM699">
        <v>4</v>
      </c>
      <c r="AN699">
        <v>4</v>
      </c>
      <c r="AO699">
        <v>4</v>
      </c>
      <c r="AP699">
        <v>34</v>
      </c>
      <c r="AQ699">
        <v>34</v>
      </c>
      <c r="AR699">
        <v>34</v>
      </c>
      <c r="AU699">
        <v>4</v>
      </c>
      <c r="AV699">
        <v>34</v>
      </c>
      <c r="AW699">
        <v>4</v>
      </c>
      <c r="AX699">
        <v>0</v>
      </c>
      <c r="AY699" t="s">
        <v>159</v>
      </c>
      <c r="AZ699" t="s">
        <v>277</v>
      </c>
      <c r="BA699" t="s">
        <v>343</v>
      </c>
      <c r="BB699" t="s">
        <v>244</v>
      </c>
      <c r="BC699" t="s">
        <v>161</v>
      </c>
      <c r="BD699" t="b">
        <v>0</v>
      </c>
      <c r="BE699" t="s">
        <v>164</v>
      </c>
      <c r="BF699" t="b">
        <v>1</v>
      </c>
      <c r="BH699" t="s">
        <v>245</v>
      </c>
      <c r="BI699" t="s">
        <v>246</v>
      </c>
      <c r="BJ699" t="b">
        <v>0</v>
      </c>
      <c r="BK699" t="s">
        <v>163</v>
      </c>
      <c r="BL699" t="b">
        <v>0</v>
      </c>
      <c r="BM699">
        <v>18</v>
      </c>
      <c r="BN699" t="s">
        <v>164</v>
      </c>
      <c r="BO699" t="s">
        <v>165</v>
      </c>
      <c r="BP699" t="s">
        <v>164</v>
      </c>
      <c r="BQ699" t="s">
        <v>166</v>
      </c>
      <c r="BR699">
        <v>768</v>
      </c>
      <c r="BS699" t="s">
        <v>156</v>
      </c>
      <c r="BT699" t="s">
        <v>167</v>
      </c>
      <c r="BU699" t="s">
        <v>181</v>
      </c>
      <c r="BV699" t="s">
        <v>187</v>
      </c>
      <c r="BW699">
        <v>4</v>
      </c>
      <c r="BX699">
        <v>5</v>
      </c>
      <c r="BY699">
        <v>0</v>
      </c>
      <c r="BZ699">
        <v>6</v>
      </c>
      <c r="CA699" t="s">
        <v>247</v>
      </c>
      <c r="CB699" t="s">
        <v>156</v>
      </c>
      <c r="CC699">
        <v>7</v>
      </c>
      <c r="CD699" t="b">
        <v>0</v>
      </c>
      <c r="CE699" t="s">
        <v>168</v>
      </c>
      <c r="CF699" t="s">
        <v>248</v>
      </c>
      <c r="CG699">
        <v>50</v>
      </c>
      <c r="CH699">
        <v>0</v>
      </c>
      <c r="CI699" t="s">
        <v>183</v>
      </c>
      <c r="CJ699" t="s">
        <v>203</v>
      </c>
      <c r="CK699" t="s">
        <v>203</v>
      </c>
      <c r="CL699" t="s">
        <v>203</v>
      </c>
      <c r="CM699" t="s">
        <v>203</v>
      </c>
      <c r="CN699" t="s">
        <v>203</v>
      </c>
      <c r="CO699" t="s">
        <v>183</v>
      </c>
      <c r="CP699" t="s">
        <v>203</v>
      </c>
      <c r="CQ699">
        <v>1</v>
      </c>
      <c r="CR699">
        <v>1015</v>
      </c>
      <c r="CS699" t="str">
        <f t="shared" si="483"/>
        <v/>
      </c>
      <c r="CT699" t="str">
        <f t="shared" ca="1" si="484"/>
        <v/>
      </c>
      <c r="CU699" t="str">
        <f t="shared" si="485"/>
        <v/>
      </c>
      <c r="CV699" t="str">
        <f t="shared" ca="1" si="486"/>
        <v/>
      </c>
      <c r="CW699" t="str">
        <f t="shared" si="487"/>
        <v/>
      </c>
      <c r="CX699" t="str">
        <f t="shared" ca="1" si="488"/>
        <v/>
      </c>
      <c r="CY699" t="str">
        <f t="shared" si="489"/>
        <v/>
      </c>
      <c r="CZ699" t="str">
        <f t="shared" ca="1" si="490"/>
        <v/>
      </c>
      <c r="DA699" t="str">
        <f t="shared" si="491"/>
        <v/>
      </c>
      <c r="DB699" t="str">
        <f t="shared" ca="1" si="492"/>
        <v/>
      </c>
      <c r="DC699" t="str">
        <f t="shared" si="493"/>
        <v/>
      </c>
      <c r="DD699" t="str">
        <f t="shared" ca="1" si="494"/>
        <v/>
      </c>
      <c r="DE699" t="str">
        <f t="shared" si="495"/>
        <v/>
      </c>
      <c r="DF699" t="str">
        <f t="shared" ca="1" si="496"/>
        <v/>
      </c>
      <c r="DG699" t="str">
        <f t="shared" si="497"/>
        <v/>
      </c>
      <c r="DH699" t="str">
        <f t="shared" ca="1" si="498"/>
        <v/>
      </c>
      <c r="DI699" t="str">
        <f t="shared" si="499"/>
        <v/>
      </c>
      <c r="DJ699" t="str">
        <f t="shared" ca="1" si="500"/>
        <v/>
      </c>
      <c r="DK699" t="str">
        <f t="shared" si="501"/>
        <v/>
      </c>
      <c r="DL699" t="str">
        <f t="shared" ca="1" si="502"/>
        <v/>
      </c>
      <c r="DM699" t="str">
        <f t="shared" si="503"/>
        <v/>
      </c>
      <c r="DN699" t="str">
        <f t="shared" ca="1" si="504"/>
        <v/>
      </c>
      <c r="DO699" t="str">
        <f t="shared" si="505"/>
        <v/>
      </c>
      <c r="DP699" t="str">
        <f t="shared" ca="1" si="506"/>
        <v/>
      </c>
      <c r="DQ699" t="str">
        <f t="shared" si="507"/>
        <v/>
      </c>
      <c r="DR699" t="str">
        <f t="shared" ca="1" si="508"/>
        <v/>
      </c>
      <c r="DS699" t="str">
        <f t="shared" si="509"/>
        <v/>
      </c>
      <c r="DT699" t="str">
        <f t="shared" ca="1" si="510"/>
        <v/>
      </c>
      <c r="DU699" t="str">
        <f t="shared" si="511"/>
        <v/>
      </c>
      <c r="DV699" t="str">
        <f t="shared" ca="1" si="512"/>
        <v/>
      </c>
      <c r="DW699" t="str">
        <f t="shared" si="513"/>
        <v/>
      </c>
      <c r="DX699" t="str">
        <f t="shared" ca="1" si="514"/>
        <v/>
      </c>
      <c r="DY699" t="str">
        <f t="shared" si="515"/>
        <v/>
      </c>
      <c r="DZ699" t="str">
        <f t="shared" ca="1" si="516"/>
        <v/>
      </c>
      <c r="EA699" t="str">
        <f t="shared" si="517"/>
        <v/>
      </c>
      <c r="EB699" t="str">
        <f t="shared" ca="1" si="518"/>
        <v/>
      </c>
      <c r="EC699" t="str">
        <f t="shared" si="519"/>
        <v/>
      </c>
      <c r="ED699" t="str">
        <f t="shared" ca="1" si="520"/>
        <v/>
      </c>
      <c r="EE699" t="str">
        <f t="shared" si="521"/>
        <v/>
      </c>
      <c r="EF699" t="str">
        <f t="shared" ca="1" si="522"/>
        <v/>
      </c>
      <c r="EG699" t="str">
        <f t="shared" si="523"/>
        <v/>
      </c>
      <c r="EH699" t="str">
        <f t="shared" ca="1" si="524"/>
        <v/>
      </c>
      <c r="EI699" t="str">
        <f t="shared" si="525"/>
        <v/>
      </c>
      <c r="EJ699" t="str">
        <f t="shared" ca="1" si="526"/>
        <v/>
      </c>
      <c r="EK699" t="str">
        <f t="shared" ca="1" si="530"/>
        <v/>
      </c>
      <c r="EL699" t="s">
        <v>924</v>
      </c>
      <c r="EM699">
        <v>38116</v>
      </c>
      <c r="EN699">
        <v>15936</v>
      </c>
      <c r="EO699">
        <v>1403</v>
      </c>
      <c r="EP699">
        <v>1262</v>
      </c>
      <c r="EQ699">
        <v>12710</v>
      </c>
      <c r="ER699">
        <v>1015</v>
      </c>
      <c r="ES699">
        <v>23108</v>
      </c>
      <c r="ET699">
        <v>1516</v>
      </c>
      <c r="EU699">
        <v>2</v>
      </c>
      <c r="EV699" t="s">
        <v>156</v>
      </c>
      <c r="EW699">
        <v>1024</v>
      </c>
      <c r="EX699">
        <v>2</v>
      </c>
      <c r="EY699">
        <v>48000</v>
      </c>
      <c r="EZ699">
        <v>-16</v>
      </c>
      <c r="FA699" t="s">
        <v>170</v>
      </c>
      <c r="FB699">
        <v>7</v>
      </c>
      <c r="FC699" t="s">
        <v>199</v>
      </c>
      <c r="FF699">
        <v>495281</v>
      </c>
      <c r="FG699">
        <v>479340</v>
      </c>
      <c r="FH699">
        <v>16343</v>
      </c>
      <c r="FI699">
        <v>566919</v>
      </c>
      <c r="FJ699">
        <v>568522</v>
      </c>
      <c r="FK699">
        <v>479330</v>
      </c>
      <c r="FL699">
        <v>477813</v>
      </c>
      <c r="FM699" t="s">
        <v>158</v>
      </c>
      <c r="FN699">
        <v>474221</v>
      </c>
      <c r="FO699">
        <v>416737</v>
      </c>
      <c r="FP699">
        <v>441394</v>
      </c>
      <c r="FQ699">
        <v>2987</v>
      </c>
      <c r="FR699">
        <v>2903</v>
      </c>
      <c r="FS699">
        <v>566169</v>
      </c>
      <c r="FT699">
        <v>416735</v>
      </c>
      <c r="FU699">
        <v>416735</v>
      </c>
      <c r="FV699">
        <v>2982</v>
      </c>
      <c r="FW699">
        <v>572745</v>
      </c>
      <c r="FX699">
        <v>570522</v>
      </c>
      <c r="FY699">
        <v>573760</v>
      </c>
      <c r="FZ699">
        <v>418141</v>
      </c>
      <c r="GA699">
        <v>442656</v>
      </c>
      <c r="GB699">
        <v>418282</v>
      </c>
      <c r="GC699">
        <v>477813</v>
      </c>
      <c r="GD699">
        <v>476221</v>
      </c>
      <c r="GE699">
        <v>479329</v>
      </c>
      <c r="GF699" t="s">
        <v>158</v>
      </c>
      <c r="GG699">
        <v>474217</v>
      </c>
      <c r="GH699">
        <v>566167</v>
      </c>
      <c r="GI699">
        <v>533398</v>
      </c>
      <c r="GJ699" t="s">
        <v>172</v>
      </c>
      <c r="GK699">
        <v>5</v>
      </c>
      <c r="GL699" t="s">
        <v>349</v>
      </c>
      <c r="GM699">
        <v>5</v>
      </c>
      <c r="GN699" t="s">
        <v>185</v>
      </c>
      <c r="GO699" t="s">
        <v>166</v>
      </c>
      <c r="GP699">
        <v>1024</v>
      </c>
      <c r="GQ699">
        <v>-190</v>
      </c>
      <c r="GR699">
        <v>264</v>
      </c>
      <c r="GS699">
        <f t="shared" si="527"/>
        <v>5</v>
      </c>
      <c r="GT699" t="str">
        <f t="shared" si="482"/>
        <v>test</v>
      </c>
    </row>
    <row r="700" spans="1:202" x14ac:dyDescent="0.2">
      <c r="A700">
        <v>100</v>
      </c>
      <c r="B700">
        <v>100</v>
      </c>
      <c r="C700">
        <v>1878</v>
      </c>
      <c r="D700">
        <v>1878</v>
      </c>
      <c r="E700" t="s">
        <v>155</v>
      </c>
      <c r="F700" t="s">
        <v>156</v>
      </c>
      <c r="G700" t="s">
        <v>156</v>
      </c>
      <c r="H700" t="s">
        <v>156</v>
      </c>
      <c r="I700">
        <v>0</v>
      </c>
      <c r="J700" t="s">
        <v>157</v>
      </c>
      <c r="K700">
        <v>1</v>
      </c>
      <c r="L700" t="s">
        <v>154</v>
      </c>
      <c r="M700" t="s">
        <v>154</v>
      </c>
      <c r="N700" t="s">
        <v>154</v>
      </c>
      <c r="O700">
        <v>1</v>
      </c>
      <c r="P700" t="s">
        <v>154</v>
      </c>
      <c r="Q700" t="s">
        <v>154</v>
      </c>
      <c r="R700" t="s">
        <v>179</v>
      </c>
      <c r="S700">
        <v>0</v>
      </c>
      <c r="T700">
        <v>4</v>
      </c>
      <c r="U700">
        <v>0</v>
      </c>
      <c r="V700">
        <v>5</v>
      </c>
      <c r="W700">
        <v>5</v>
      </c>
      <c r="X700">
        <v>4</v>
      </c>
      <c r="Y700">
        <v>34</v>
      </c>
      <c r="Z700">
        <v>0</v>
      </c>
      <c r="AA700">
        <v>34</v>
      </c>
      <c r="AB700">
        <v>4</v>
      </c>
      <c r="AC700">
        <v>4</v>
      </c>
      <c r="AD700">
        <v>0</v>
      </c>
      <c r="AE700">
        <v>0</v>
      </c>
      <c r="AF700">
        <v>5</v>
      </c>
      <c r="AG700">
        <v>4</v>
      </c>
      <c r="AH700">
        <v>4</v>
      </c>
      <c r="AI700">
        <v>0</v>
      </c>
      <c r="AJ700">
        <v>5</v>
      </c>
      <c r="AK700">
        <v>5</v>
      </c>
      <c r="AL700">
        <v>40</v>
      </c>
      <c r="AM700">
        <v>4</v>
      </c>
      <c r="AN700">
        <v>4</v>
      </c>
      <c r="AO700">
        <v>4</v>
      </c>
      <c r="AP700">
        <v>34</v>
      </c>
      <c r="AQ700">
        <v>34</v>
      </c>
      <c r="AR700">
        <v>34</v>
      </c>
      <c r="AU700">
        <v>4</v>
      </c>
      <c r="AV700">
        <v>34</v>
      </c>
      <c r="AW700">
        <v>5</v>
      </c>
      <c r="AX700">
        <v>0</v>
      </c>
      <c r="AY700" t="s">
        <v>159</v>
      </c>
      <c r="AZ700" t="s">
        <v>277</v>
      </c>
      <c r="BA700" t="s">
        <v>343</v>
      </c>
      <c r="BB700" t="s">
        <v>244</v>
      </c>
      <c r="BC700" t="s">
        <v>161</v>
      </c>
      <c r="BD700" t="b">
        <v>0</v>
      </c>
      <c r="BE700">
        <v>2.11</v>
      </c>
      <c r="BF700" t="b">
        <v>1</v>
      </c>
      <c r="BH700" t="s">
        <v>245</v>
      </c>
      <c r="BI700" t="s">
        <v>246</v>
      </c>
      <c r="BJ700" t="b">
        <v>0</v>
      </c>
      <c r="BK700" t="s">
        <v>163</v>
      </c>
      <c r="BL700" t="b">
        <v>0</v>
      </c>
      <c r="BM700">
        <v>18</v>
      </c>
      <c r="BN700" t="s">
        <v>164</v>
      </c>
      <c r="BO700" t="s">
        <v>165</v>
      </c>
      <c r="BP700" t="s">
        <v>164</v>
      </c>
      <c r="BQ700" t="s">
        <v>166</v>
      </c>
      <c r="BR700">
        <v>768</v>
      </c>
      <c r="BS700" t="s">
        <v>156</v>
      </c>
      <c r="BT700" t="s">
        <v>167</v>
      </c>
      <c r="BU700" t="s">
        <v>188</v>
      </c>
      <c r="BV700" t="s">
        <v>189</v>
      </c>
      <c r="BW700">
        <v>5</v>
      </c>
      <c r="BX700">
        <v>5</v>
      </c>
      <c r="BY700">
        <v>0</v>
      </c>
      <c r="BZ700">
        <v>6</v>
      </c>
      <c r="CA700" t="s">
        <v>247</v>
      </c>
      <c r="CB700" t="s">
        <v>156</v>
      </c>
      <c r="CC700">
        <v>7</v>
      </c>
      <c r="CD700" t="b">
        <v>0</v>
      </c>
      <c r="CE700" t="s">
        <v>168</v>
      </c>
      <c r="CF700" t="s">
        <v>248</v>
      </c>
      <c r="CG700">
        <v>22</v>
      </c>
      <c r="CH700">
        <v>0</v>
      </c>
      <c r="CI700" t="s">
        <v>179</v>
      </c>
      <c r="CJ700" t="s">
        <v>203</v>
      </c>
      <c r="CK700" t="s">
        <v>203</v>
      </c>
      <c r="CL700" t="s">
        <v>203</v>
      </c>
      <c r="CM700" t="s">
        <v>203</v>
      </c>
      <c r="CN700" t="s">
        <v>203</v>
      </c>
      <c r="CO700" t="s">
        <v>179</v>
      </c>
      <c r="CP700" t="s">
        <v>203</v>
      </c>
      <c r="CQ700">
        <v>1</v>
      </c>
      <c r="CR700">
        <v>855</v>
      </c>
      <c r="CS700">
        <f t="shared" si="483"/>
        <v>855</v>
      </c>
      <c r="CT700">
        <f t="shared" ca="1" si="484"/>
        <v>327</v>
      </c>
      <c r="CU700" t="str">
        <f t="shared" si="485"/>
        <v/>
      </c>
      <c r="CV700" t="str">
        <f t="shared" ca="1" si="486"/>
        <v/>
      </c>
      <c r="CW700" t="str">
        <f t="shared" si="487"/>
        <v/>
      </c>
      <c r="CX700" t="str">
        <f t="shared" ca="1" si="488"/>
        <v/>
      </c>
      <c r="CY700">
        <f t="shared" si="489"/>
        <v>855</v>
      </c>
      <c r="CZ700">
        <f t="shared" ca="1" si="490"/>
        <v>327</v>
      </c>
      <c r="DA700" t="str">
        <f t="shared" si="491"/>
        <v/>
      </c>
      <c r="DB700" t="str">
        <f t="shared" ca="1" si="492"/>
        <v/>
      </c>
      <c r="DC700" t="str">
        <f t="shared" si="493"/>
        <v/>
      </c>
      <c r="DD700" t="str">
        <f t="shared" ca="1" si="494"/>
        <v/>
      </c>
      <c r="DE700" t="str">
        <f t="shared" si="495"/>
        <v/>
      </c>
      <c r="DF700" t="str">
        <f t="shared" ca="1" si="496"/>
        <v/>
      </c>
      <c r="DG700" t="str">
        <f t="shared" si="497"/>
        <v/>
      </c>
      <c r="DH700" t="str">
        <f t="shared" ca="1" si="498"/>
        <v/>
      </c>
      <c r="DI700" t="str">
        <f t="shared" si="499"/>
        <v/>
      </c>
      <c r="DJ700" t="str">
        <f t="shared" ca="1" si="500"/>
        <v/>
      </c>
      <c r="DK700" t="str">
        <f t="shared" si="501"/>
        <v/>
      </c>
      <c r="DL700" t="str">
        <f t="shared" ca="1" si="502"/>
        <v/>
      </c>
      <c r="DM700" t="str">
        <f t="shared" si="503"/>
        <v/>
      </c>
      <c r="DN700" t="str">
        <f t="shared" ca="1" si="504"/>
        <v/>
      </c>
      <c r="DO700" t="str">
        <f t="shared" si="505"/>
        <v/>
      </c>
      <c r="DP700" t="str">
        <f t="shared" ca="1" si="506"/>
        <v/>
      </c>
      <c r="DQ700" t="str">
        <f t="shared" si="507"/>
        <v/>
      </c>
      <c r="DR700" t="str">
        <f t="shared" ca="1" si="508"/>
        <v/>
      </c>
      <c r="DS700" t="str">
        <f t="shared" si="509"/>
        <v/>
      </c>
      <c r="DT700" t="str">
        <f t="shared" ca="1" si="510"/>
        <v/>
      </c>
      <c r="DU700" t="str">
        <f t="shared" si="511"/>
        <v/>
      </c>
      <c r="DV700" t="str">
        <f t="shared" ca="1" si="512"/>
        <v/>
      </c>
      <c r="DW700" t="str">
        <f t="shared" si="513"/>
        <v/>
      </c>
      <c r="DX700" t="str">
        <f t="shared" ca="1" si="514"/>
        <v/>
      </c>
      <c r="DY700" t="str">
        <f t="shared" si="515"/>
        <v/>
      </c>
      <c r="DZ700" t="str">
        <f t="shared" ca="1" si="516"/>
        <v/>
      </c>
      <c r="EA700" t="str">
        <f t="shared" si="517"/>
        <v/>
      </c>
      <c r="EB700" t="str">
        <f t="shared" ca="1" si="518"/>
        <v/>
      </c>
      <c r="EC700" t="str">
        <f t="shared" si="519"/>
        <v/>
      </c>
      <c r="ED700" t="str">
        <f t="shared" ca="1" si="520"/>
        <v/>
      </c>
      <c r="EE700" t="str">
        <f t="shared" si="521"/>
        <v/>
      </c>
      <c r="EF700" t="str">
        <f t="shared" ca="1" si="522"/>
        <v/>
      </c>
      <c r="EG700" t="str">
        <f t="shared" si="523"/>
        <v/>
      </c>
      <c r="EH700" t="str">
        <f t="shared" ca="1" si="524"/>
        <v/>
      </c>
      <c r="EI700" t="str">
        <f t="shared" si="525"/>
        <v/>
      </c>
      <c r="EJ700" t="str">
        <f t="shared" ca="1" si="526"/>
        <v/>
      </c>
      <c r="EK700">
        <f t="shared" ca="1" si="530"/>
        <v>327</v>
      </c>
      <c r="EL700">
        <v>353</v>
      </c>
      <c r="EM700">
        <v>38116</v>
      </c>
      <c r="EN700">
        <v>15936</v>
      </c>
      <c r="EO700">
        <v>1403</v>
      </c>
      <c r="EP700">
        <v>1262</v>
      </c>
      <c r="EQ700">
        <v>12710</v>
      </c>
      <c r="ER700">
        <v>855</v>
      </c>
      <c r="ES700">
        <v>23108</v>
      </c>
      <c r="ET700">
        <v>1516</v>
      </c>
      <c r="EU700">
        <v>2</v>
      </c>
      <c r="EV700" t="s">
        <v>156</v>
      </c>
      <c r="EW700">
        <v>1024</v>
      </c>
      <c r="EX700">
        <v>2</v>
      </c>
      <c r="EY700">
        <v>48000</v>
      </c>
      <c r="EZ700">
        <v>-16</v>
      </c>
      <c r="FA700" t="s">
        <v>170</v>
      </c>
      <c r="FB700">
        <v>7</v>
      </c>
      <c r="FC700" t="s">
        <v>199</v>
      </c>
      <c r="FF700">
        <v>495281</v>
      </c>
      <c r="FG700">
        <v>479340</v>
      </c>
      <c r="FH700">
        <v>16343</v>
      </c>
      <c r="FI700">
        <v>574524</v>
      </c>
      <c r="FJ700">
        <v>575836</v>
      </c>
      <c r="FK700">
        <v>479330</v>
      </c>
      <c r="FL700">
        <v>477813</v>
      </c>
      <c r="FM700" t="s">
        <v>158</v>
      </c>
      <c r="FN700">
        <v>474221</v>
      </c>
      <c r="FO700">
        <v>416737</v>
      </c>
      <c r="FP700">
        <v>441394</v>
      </c>
      <c r="FQ700">
        <v>2987</v>
      </c>
      <c r="FR700">
        <v>2903</v>
      </c>
      <c r="FS700">
        <v>573774</v>
      </c>
      <c r="FT700">
        <v>416735</v>
      </c>
      <c r="FU700">
        <v>416735</v>
      </c>
      <c r="FV700">
        <v>2982</v>
      </c>
      <c r="FW700">
        <v>579420</v>
      </c>
      <c r="FX700">
        <v>577836</v>
      </c>
      <c r="FY700">
        <v>580275</v>
      </c>
      <c r="FZ700">
        <v>418141</v>
      </c>
      <c r="GA700">
        <v>442656</v>
      </c>
      <c r="GB700">
        <v>418282</v>
      </c>
      <c r="GC700">
        <v>477813</v>
      </c>
      <c r="GD700">
        <v>476221</v>
      </c>
      <c r="GE700">
        <v>479329</v>
      </c>
      <c r="GF700" t="s">
        <v>158</v>
      </c>
      <c r="GG700">
        <v>474217</v>
      </c>
      <c r="GH700">
        <v>573772</v>
      </c>
      <c r="GI700">
        <v>533398</v>
      </c>
      <c r="GJ700" t="s">
        <v>172</v>
      </c>
      <c r="GK700">
        <v>6</v>
      </c>
      <c r="GL700" t="s">
        <v>350</v>
      </c>
      <c r="GM700">
        <v>6</v>
      </c>
      <c r="GN700" t="s">
        <v>182</v>
      </c>
      <c r="GO700" t="s">
        <v>166</v>
      </c>
      <c r="GP700">
        <v>1024</v>
      </c>
      <c r="GQ700">
        <v>-190</v>
      </c>
      <c r="GR700">
        <v>264</v>
      </c>
      <c r="GS700">
        <f t="shared" si="527"/>
        <v>6</v>
      </c>
      <c r="GT700" t="str">
        <f t="shared" si="482"/>
        <v>test</v>
      </c>
    </row>
    <row r="701" spans="1:202" x14ac:dyDescent="0.2">
      <c r="A701">
        <v>100</v>
      </c>
      <c r="B701">
        <v>100</v>
      </c>
      <c r="C701">
        <v>1683</v>
      </c>
      <c r="D701">
        <v>1683</v>
      </c>
      <c r="E701" t="s">
        <v>155</v>
      </c>
      <c r="F701" t="s">
        <v>156</v>
      </c>
      <c r="G701" t="s">
        <v>156</v>
      </c>
      <c r="H701" t="s">
        <v>156</v>
      </c>
      <c r="I701">
        <v>0</v>
      </c>
      <c r="J701" t="s">
        <v>157</v>
      </c>
      <c r="K701">
        <v>1</v>
      </c>
      <c r="L701" t="s">
        <v>154</v>
      </c>
      <c r="M701" t="s">
        <v>154</v>
      </c>
      <c r="N701" t="s">
        <v>154</v>
      </c>
      <c r="O701">
        <v>1</v>
      </c>
      <c r="P701" t="s">
        <v>154</v>
      </c>
      <c r="Q701" t="s">
        <v>154</v>
      </c>
      <c r="R701" t="s">
        <v>183</v>
      </c>
      <c r="S701">
        <v>0</v>
      </c>
      <c r="T701">
        <v>4</v>
      </c>
      <c r="U701">
        <v>0</v>
      </c>
      <c r="V701">
        <v>6</v>
      </c>
      <c r="W701">
        <v>6</v>
      </c>
      <c r="X701">
        <v>4</v>
      </c>
      <c r="Y701">
        <v>34</v>
      </c>
      <c r="Z701">
        <v>0</v>
      </c>
      <c r="AA701">
        <v>34</v>
      </c>
      <c r="AB701">
        <v>4</v>
      </c>
      <c r="AC701">
        <v>4</v>
      </c>
      <c r="AD701">
        <v>0</v>
      </c>
      <c r="AE701">
        <v>0</v>
      </c>
      <c r="AF701">
        <v>6</v>
      </c>
      <c r="AG701">
        <v>4</v>
      </c>
      <c r="AH701">
        <v>4</v>
      </c>
      <c r="AI701">
        <v>0</v>
      </c>
      <c r="AJ701">
        <v>6</v>
      </c>
      <c r="AK701">
        <v>6</v>
      </c>
      <c r="AL701">
        <v>41</v>
      </c>
      <c r="AM701">
        <v>4</v>
      </c>
      <c r="AN701">
        <v>4</v>
      </c>
      <c r="AO701">
        <v>4</v>
      </c>
      <c r="AP701">
        <v>34</v>
      </c>
      <c r="AQ701">
        <v>34</v>
      </c>
      <c r="AR701">
        <v>34</v>
      </c>
      <c r="AU701">
        <v>4</v>
      </c>
      <c r="AV701">
        <v>34</v>
      </c>
      <c r="AW701">
        <v>6</v>
      </c>
      <c r="AX701">
        <v>0</v>
      </c>
      <c r="AY701" t="s">
        <v>159</v>
      </c>
      <c r="AZ701" t="s">
        <v>277</v>
      </c>
      <c r="BA701" t="s">
        <v>343</v>
      </c>
      <c r="BB701" t="s">
        <v>244</v>
      </c>
      <c r="BC701" t="s">
        <v>161</v>
      </c>
      <c r="BD701" t="b">
        <v>0</v>
      </c>
      <c r="BE701" t="s">
        <v>164</v>
      </c>
      <c r="BF701" t="b">
        <v>1</v>
      </c>
      <c r="BH701" t="s">
        <v>245</v>
      </c>
      <c r="BI701" t="s">
        <v>246</v>
      </c>
      <c r="BJ701" t="b">
        <v>0</v>
      </c>
      <c r="BK701" t="s">
        <v>163</v>
      </c>
      <c r="BL701" t="b">
        <v>0</v>
      </c>
      <c r="BM701">
        <v>18</v>
      </c>
      <c r="BN701" t="s">
        <v>164</v>
      </c>
      <c r="BO701" t="s">
        <v>165</v>
      </c>
      <c r="BP701" t="s">
        <v>164</v>
      </c>
      <c r="BQ701" t="s">
        <v>166</v>
      </c>
      <c r="BR701">
        <v>768</v>
      </c>
      <c r="BS701" t="s">
        <v>156</v>
      </c>
      <c r="BT701" t="s">
        <v>167</v>
      </c>
      <c r="BU701" t="s">
        <v>188</v>
      </c>
      <c r="BV701" t="s">
        <v>190</v>
      </c>
      <c r="BW701">
        <v>6</v>
      </c>
      <c r="BX701">
        <v>5</v>
      </c>
      <c r="BY701">
        <v>0</v>
      </c>
      <c r="BZ701">
        <v>6</v>
      </c>
      <c r="CA701" t="s">
        <v>247</v>
      </c>
      <c r="CB701" t="s">
        <v>156</v>
      </c>
      <c r="CC701">
        <v>7</v>
      </c>
      <c r="CD701" t="b">
        <v>0</v>
      </c>
      <c r="CE701" t="s">
        <v>168</v>
      </c>
      <c r="CF701" t="s">
        <v>248</v>
      </c>
      <c r="CG701">
        <v>79</v>
      </c>
      <c r="CH701">
        <v>0</v>
      </c>
      <c r="CI701" t="s">
        <v>183</v>
      </c>
      <c r="CJ701" t="s">
        <v>203</v>
      </c>
      <c r="CK701" t="s">
        <v>203</v>
      </c>
      <c r="CL701" t="s">
        <v>203</v>
      </c>
      <c r="CM701" t="s">
        <v>203</v>
      </c>
      <c r="CN701" t="s">
        <v>203</v>
      </c>
      <c r="CO701" t="s">
        <v>183</v>
      </c>
      <c r="CP701" t="s">
        <v>203</v>
      </c>
      <c r="CQ701">
        <v>1</v>
      </c>
      <c r="CR701">
        <v>508</v>
      </c>
      <c r="CS701" t="str">
        <f t="shared" si="483"/>
        <v/>
      </c>
      <c r="CT701" t="str">
        <f t="shared" ca="1" si="484"/>
        <v/>
      </c>
      <c r="CU701" t="str">
        <f t="shared" si="485"/>
        <v/>
      </c>
      <c r="CV701" t="str">
        <f t="shared" ca="1" si="486"/>
        <v/>
      </c>
      <c r="CW701" t="str">
        <f t="shared" si="487"/>
        <v/>
      </c>
      <c r="CX701" t="str">
        <f t="shared" ca="1" si="488"/>
        <v/>
      </c>
      <c r="CY701" t="str">
        <f t="shared" si="489"/>
        <v/>
      </c>
      <c r="CZ701" t="str">
        <f t="shared" ca="1" si="490"/>
        <v/>
      </c>
      <c r="DA701" t="str">
        <f t="shared" si="491"/>
        <v/>
      </c>
      <c r="DB701" t="str">
        <f t="shared" ca="1" si="492"/>
        <v/>
      </c>
      <c r="DC701" t="str">
        <f t="shared" si="493"/>
        <v/>
      </c>
      <c r="DD701" t="str">
        <f t="shared" ca="1" si="494"/>
        <v/>
      </c>
      <c r="DE701" t="str">
        <f t="shared" si="495"/>
        <v/>
      </c>
      <c r="DF701" t="str">
        <f t="shared" ca="1" si="496"/>
        <v/>
      </c>
      <c r="DG701" t="str">
        <f t="shared" si="497"/>
        <v/>
      </c>
      <c r="DH701" t="str">
        <f t="shared" ca="1" si="498"/>
        <v/>
      </c>
      <c r="DI701" t="str">
        <f t="shared" si="499"/>
        <v/>
      </c>
      <c r="DJ701" t="str">
        <f t="shared" ca="1" si="500"/>
        <v/>
      </c>
      <c r="DK701" t="str">
        <f t="shared" si="501"/>
        <v/>
      </c>
      <c r="DL701" t="str">
        <f t="shared" ca="1" si="502"/>
        <v/>
      </c>
      <c r="DM701" t="str">
        <f t="shared" si="503"/>
        <v/>
      </c>
      <c r="DN701" t="str">
        <f t="shared" ca="1" si="504"/>
        <v/>
      </c>
      <c r="DO701" t="str">
        <f t="shared" si="505"/>
        <v/>
      </c>
      <c r="DP701" t="str">
        <f t="shared" ca="1" si="506"/>
        <v/>
      </c>
      <c r="DQ701" t="str">
        <f t="shared" si="507"/>
        <v/>
      </c>
      <c r="DR701" t="str">
        <f t="shared" ca="1" si="508"/>
        <v/>
      </c>
      <c r="DS701" t="str">
        <f t="shared" si="509"/>
        <v/>
      </c>
      <c r="DT701" t="str">
        <f t="shared" ca="1" si="510"/>
        <v/>
      </c>
      <c r="DU701" t="str">
        <f t="shared" si="511"/>
        <v/>
      </c>
      <c r="DV701" t="str">
        <f t="shared" ca="1" si="512"/>
        <v/>
      </c>
      <c r="DW701" t="str">
        <f t="shared" si="513"/>
        <v/>
      </c>
      <c r="DX701" t="str">
        <f t="shared" ca="1" si="514"/>
        <v/>
      </c>
      <c r="DY701" t="str">
        <f t="shared" si="515"/>
        <v/>
      </c>
      <c r="DZ701" t="str">
        <f t="shared" ca="1" si="516"/>
        <v/>
      </c>
      <c r="EA701" t="str">
        <f t="shared" si="517"/>
        <v/>
      </c>
      <c r="EB701" t="str">
        <f t="shared" ca="1" si="518"/>
        <v/>
      </c>
      <c r="EC701" t="str">
        <f t="shared" si="519"/>
        <v/>
      </c>
      <c r="ED701" t="str">
        <f t="shared" ca="1" si="520"/>
        <v/>
      </c>
      <c r="EE701" t="str">
        <f t="shared" si="521"/>
        <v/>
      </c>
      <c r="EF701" t="str">
        <f t="shared" ca="1" si="522"/>
        <v/>
      </c>
      <c r="EG701" t="str">
        <f t="shared" si="523"/>
        <v/>
      </c>
      <c r="EH701" t="str">
        <f t="shared" ca="1" si="524"/>
        <v/>
      </c>
      <c r="EI701" t="str">
        <f t="shared" si="525"/>
        <v/>
      </c>
      <c r="EJ701" t="str">
        <f t="shared" ca="1" si="526"/>
        <v/>
      </c>
      <c r="EK701" t="str">
        <f t="shared" ca="1" si="530"/>
        <v/>
      </c>
      <c r="EL701" t="s">
        <v>924</v>
      </c>
      <c r="EM701">
        <v>38116</v>
      </c>
      <c r="EN701">
        <v>15936</v>
      </c>
      <c r="EO701">
        <v>1403</v>
      </c>
      <c r="EP701">
        <v>1262</v>
      </c>
      <c r="EQ701">
        <v>12710</v>
      </c>
      <c r="ER701">
        <v>508</v>
      </c>
      <c r="ES701">
        <v>23108</v>
      </c>
      <c r="ET701">
        <v>1516</v>
      </c>
      <c r="EU701">
        <v>2</v>
      </c>
      <c r="EV701" t="s">
        <v>156</v>
      </c>
      <c r="EW701">
        <v>1024</v>
      </c>
      <c r="EX701">
        <v>2</v>
      </c>
      <c r="EY701">
        <v>48000</v>
      </c>
      <c r="EZ701">
        <v>-16</v>
      </c>
      <c r="FA701" t="s">
        <v>170</v>
      </c>
      <c r="FB701">
        <v>7</v>
      </c>
      <c r="FC701" t="s">
        <v>199</v>
      </c>
      <c r="FF701">
        <v>495281</v>
      </c>
      <c r="FG701">
        <v>479340</v>
      </c>
      <c r="FH701">
        <v>16343</v>
      </c>
      <c r="FI701">
        <v>581040</v>
      </c>
      <c r="FJ701">
        <v>582349</v>
      </c>
      <c r="FK701">
        <v>479330</v>
      </c>
      <c r="FL701">
        <v>477813</v>
      </c>
      <c r="FM701" t="s">
        <v>158</v>
      </c>
      <c r="FN701">
        <v>474221</v>
      </c>
      <c r="FO701">
        <v>416737</v>
      </c>
      <c r="FP701">
        <v>441394</v>
      </c>
      <c r="FQ701">
        <v>2987</v>
      </c>
      <c r="FR701">
        <v>2903</v>
      </c>
      <c r="FS701">
        <v>580290</v>
      </c>
      <c r="FT701">
        <v>416735</v>
      </c>
      <c r="FU701">
        <v>416735</v>
      </c>
      <c r="FV701">
        <v>2982</v>
      </c>
      <c r="FW701">
        <v>585945</v>
      </c>
      <c r="FX701">
        <v>584349</v>
      </c>
      <c r="FY701">
        <v>586454</v>
      </c>
      <c r="FZ701">
        <v>418141</v>
      </c>
      <c r="GA701">
        <v>442656</v>
      </c>
      <c r="GB701">
        <v>418282</v>
      </c>
      <c r="GC701">
        <v>477813</v>
      </c>
      <c r="GD701">
        <v>476221</v>
      </c>
      <c r="GE701">
        <v>479329</v>
      </c>
      <c r="GF701" t="s">
        <v>158</v>
      </c>
      <c r="GG701">
        <v>474217</v>
      </c>
      <c r="GH701">
        <v>580288</v>
      </c>
      <c r="GI701">
        <v>533398</v>
      </c>
      <c r="GJ701" t="s">
        <v>172</v>
      </c>
      <c r="GK701">
        <v>7</v>
      </c>
      <c r="GL701" t="s">
        <v>351</v>
      </c>
      <c r="GM701">
        <v>7</v>
      </c>
      <c r="GN701" t="s">
        <v>185</v>
      </c>
      <c r="GO701" t="s">
        <v>166</v>
      </c>
      <c r="GP701">
        <v>1024</v>
      </c>
      <c r="GQ701">
        <v>-190</v>
      </c>
      <c r="GR701">
        <v>264</v>
      </c>
      <c r="GS701">
        <f t="shared" si="527"/>
        <v>7</v>
      </c>
      <c r="GT701" t="str">
        <f t="shared" si="482"/>
        <v>test</v>
      </c>
    </row>
    <row r="702" spans="1:202" x14ac:dyDescent="0.2">
      <c r="A702">
        <v>100</v>
      </c>
      <c r="B702">
        <v>100</v>
      </c>
      <c r="C702">
        <v>1566</v>
      </c>
      <c r="D702">
        <v>1566</v>
      </c>
      <c r="E702" t="s">
        <v>155</v>
      </c>
      <c r="F702" t="s">
        <v>156</v>
      </c>
      <c r="G702" t="s">
        <v>156</v>
      </c>
      <c r="H702" t="s">
        <v>156</v>
      </c>
      <c r="I702">
        <v>0</v>
      </c>
      <c r="J702" t="s">
        <v>157</v>
      </c>
      <c r="K702">
        <v>1</v>
      </c>
      <c r="L702" t="s">
        <v>154</v>
      </c>
      <c r="M702" t="s">
        <v>154</v>
      </c>
      <c r="N702" t="s">
        <v>154</v>
      </c>
      <c r="O702">
        <v>1</v>
      </c>
      <c r="P702" t="s">
        <v>154</v>
      </c>
      <c r="Q702" t="s">
        <v>154</v>
      </c>
      <c r="R702" t="s">
        <v>179</v>
      </c>
      <c r="S702">
        <v>0</v>
      </c>
      <c r="T702">
        <v>4</v>
      </c>
      <c r="U702">
        <v>0</v>
      </c>
      <c r="V702">
        <v>7</v>
      </c>
      <c r="W702">
        <v>7</v>
      </c>
      <c r="X702">
        <v>4</v>
      </c>
      <c r="Y702">
        <v>34</v>
      </c>
      <c r="Z702">
        <v>0</v>
      </c>
      <c r="AA702">
        <v>34</v>
      </c>
      <c r="AB702">
        <v>4</v>
      </c>
      <c r="AC702">
        <v>4</v>
      </c>
      <c r="AD702">
        <v>0</v>
      </c>
      <c r="AE702">
        <v>0</v>
      </c>
      <c r="AF702">
        <v>7</v>
      </c>
      <c r="AG702">
        <v>4</v>
      </c>
      <c r="AH702">
        <v>4</v>
      </c>
      <c r="AI702">
        <v>0</v>
      </c>
      <c r="AJ702">
        <v>7</v>
      </c>
      <c r="AK702">
        <v>7</v>
      </c>
      <c r="AL702">
        <v>42</v>
      </c>
      <c r="AM702">
        <v>4</v>
      </c>
      <c r="AN702">
        <v>4</v>
      </c>
      <c r="AO702">
        <v>4</v>
      </c>
      <c r="AP702">
        <v>34</v>
      </c>
      <c r="AQ702">
        <v>34</v>
      </c>
      <c r="AR702">
        <v>34</v>
      </c>
      <c r="AU702">
        <v>4</v>
      </c>
      <c r="AV702">
        <v>34</v>
      </c>
      <c r="AW702">
        <v>7</v>
      </c>
      <c r="AX702">
        <v>0</v>
      </c>
      <c r="AY702" t="s">
        <v>159</v>
      </c>
      <c r="AZ702" t="s">
        <v>277</v>
      </c>
      <c r="BA702" t="s">
        <v>343</v>
      </c>
      <c r="BB702" t="s">
        <v>244</v>
      </c>
      <c r="BC702" t="s">
        <v>161</v>
      </c>
      <c r="BD702" t="b">
        <v>0</v>
      </c>
      <c r="BE702">
        <v>2.11</v>
      </c>
      <c r="BF702" t="b">
        <v>1</v>
      </c>
      <c r="BH702" t="s">
        <v>245</v>
      </c>
      <c r="BI702" t="s">
        <v>246</v>
      </c>
      <c r="BJ702" t="b">
        <v>0</v>
      </c>
      <c r="BK702" t="s">
        <v>163</v>
      </c>
      <c r="BL702" t="b">
        <v>0</v>
      </c>
      <c r="BM702">
        <v>18</v>
      </c>
      <c r="BN702" t="s">
        <v>164</v>
      </c>
      <c r="BO702" t="s">
        <v>165</v>
      </c>
      <c r="BP702" t="s">
        <v>164</v>
      </c>
      <c r="BQ702" t="s">
        <v>166</v>
      </c>
      <c r="BR702">
        <v>768</v>
      </c>
      <c r="BS702" t="s">
        <v>156</v>
      </c>
      <c r="BT702" t="s">
        <v>167</v>
      </c>
      <c r="BU702" t="s">
        <v>189</v>
      </c>
      <c r="BV702" t="s">
        <v>188</v>
      </c>
      <c r="BW702">
        <v>7</v>
      </c>
      <c r="BX702">
        <v>5</v>
      </c>
      <c r="BY702">
        <v>0</v>
      </c>
      <c r="BZ702">
        <v>6</v>
      </c>
      <c r="CA702" t="s">
        <v>247</v>
      </c>
      <c r="CB702" t="s">
        <v>156</v>
      </c>
      <c r="CC702">
        <v>7</v>
      </c>
      <c r="CD702" t="b">
        <v>0</v>
      </c>
      <c r="CE702" t="s">
        <v>168</v>
      </c>
      <c r="CF702" t="s">
        <v>248</v>
      </c>
      <c r="CG702">
        <v>1</v>
      </c>
      <c r="CH702">
        <v>0</v>
      </c>
      <c r="CI702" t="s">
        <v>179</v>
      </c>
      <c r="CJ702" t="s">
        <v>203</v>
      </c>
      <c r="CK702" t="s">
        <v>203</v>
      </c>
      <c r="CL702" t="s">
        <v>203</v>
      </c>
      <c r="CM702" t="s">
        <v>203</v>
      </c>
      <c r="CN702" t="s">
        <v>203</v>
      </c>
      <c r="CO702" t="s">
        <v>179</v>
      </c>
      <c r="CP702" t="s">
        <v>203</v>
      </c>
      <c r="CQ702">
        <v>1</v>
      </c>
      <c r="CR702">
        <v>751</v>
      </c>
      <c r="CS702">
        <f t="shared" si="483"/>
        <v>751</v>
      </c>
      <c r="CT702">
        <f t="shared" ca="1" si="484"/>
        <v>751</v>
      </c>
      <c r="CU702" t="str">
        <f t="shared" si="485"/>
        <v/>
      </c>
      <c r="CV702" t="str">
        <f t="shared" ca="1" si="486"/>
        <v/>
      </c>
      <c r="CW702" t="str">
        <f t="shared" si="487"/>
        <v/>
      </c>
      <c r="CX702" t="str">
        <f t="shared" ca="1" si="488"/>
        <v/>
      </c>
      <c r="CY702">
        <f t="shared" si="489"/>
        <v>751</v>
      </c>
      <c r="CZ702">
        <f t="shared" ca="1" si="490"/>
        <v>751</v>
      </c>
      <c r="DA702" t="str">
        <f t="shared" si="491"/>
        <v/>
      </c>
      <c r="DB702" t="str">
        <f t="shared" ca="1" si="492"/>
        <v/>
      </c>
      <c r="DC702" t="str">
        <f t="shared" si="493"/>
        <v/>
      </c>
      <c r="DD702" t="str">
        <f t="shared" ca="1" si="494"/>
        <v/>
      </c>
      <c r="DE702" t="str">
        <f t="shared" si="495"/>
        <v/>
      </c>
      <c r="DF702" t="str">
        <f t="shared" ca="1" si="496"/>
        <v/>
      </c>
      <c r="DG702" t="str">
        <f t="shared" si="497"/>
        <v/>
      </c>
      <c r="DH702" t="str">
        <f t="shared" ca="1" si="498"/>
        <v/>
      </c>
      <c r="DI702" t="str">
        <f t="shared" si="499"/>
        <v/>
      </c>
      <c r="DJ702" t="str">
        <f t="shared" ca="1" si="500"/>
        <v/>
      </c>
      <c r="DK702" t="str">
        <f t="shared" si="501"/>
        <v/>
      </c>
      <c r="DL702" t="str">
        <f t="shared" ca="1" si="502"/>
        <v/>
      </c>
      <c r="DM702" t="str">
        <f t="shared" si="503"/>
        <v/>
      </c>
      <c r="DN702" t="str">
        <f t="shared" ca="1" si="504"/>
        <v/>
      </c>
      <c r="DO702" t="str">
        <f t="shared" si="505"/>
        <v/>
      </c>
      <c r="DP702" t="str">
        <f t="shared" ca="1" si="506"/>
        <v/>
      </c>
      <c r="DQ702" t="str">
        <f t="shared" si="507"/>
        <v/>
      </c>
      <c r="DR702" t="str">
        <f t="shared" ca="1" si="508"/>
        <v/>
      </c>
      <c r="DS702" t="str">
        <f t="shared" si="509"/>
        <v/>
      </c>
      <c r="DT702" t="str">
        <f t="shared" ca="1" si="510"/>
        <v/>
      </c>
      <c r="DU702" t="str">
        <f t="shared" si="511"/>
        <v/>
      </c>
      <c r="DV702" t="str">
        <f t="shared" ca="1" si="512"/>
        <v/>
      </c>
      <c r="DW702" t="str">
        <f t="shared" si="513"/>
        <v/>
      </c>
      <c r="DX702" t="str">
        <f t="shared" ca="1" si="514"/>
        <v/>
      </c>
      <c r="DY702" t="str">
        <f t="shared" si="515"/>
        <v/>
      </c>
      <c r="DZ702" t="str">
        <f t="shared" ca="1" si="516"/>
        <v/>
      </c>
      <c r="EA702" t="str">
        <f t="shared" si="517"/>
        <v/>
      </c>
      <c r="EB702" t="str">
        <f t="shared" ca="1" si="518"/>
        <v/>
      </c>
      <c r="EC702" t="str">
        <f t="shared" si="519"/>
        <v/>
      </c>
      <c r="ED702" t="str">
        <f t="shared" ca="1" si="520"/>
        <v/>
      </c>
      <c r="EE702" t="str">
        <f t="shared" si="521"/>
        <v/>
      </c>
      <c r="EF702" t="str">
        <f t="shared" ca="1" si="522"/>
        <v/>
      </c>
      <c r="EG702" t="str">
        <f t="shared" si="523"/>
        <v/>
      </c>
      <c r="EH702" t="str">
        <f t="shared" ca="1" si="524"/>
        <v/>
      </c>
      <c r="EI702" t="str">
        <f t="shared" si="525"/>
        <v/>
      </c>
      <c r="EJ702" t="str">
        <f t="shared" ca="1" si="526"/>
        <v/>
      </c>
      <c r="EK702">
        <f t="shared" ca="1" si="530"/>
        <v>751</v>
      </c>
      <c r="EL702">
        <v>751</v>
      </c>
      <c r="EM702">
        <v>38116</v>
      </c>
      <c r="EN702">
        <v>15936</v>
      </c>
      <c r="EO702">
        <v>1403</v>
      </c>
      <c r="EP702">
        <v>1262</v>
      </c>
      <c r="EQ702">
        <v>12710</v>
      </c>
      <c r="ER702">
        <v>751</v>
      </c>
      <c r="ES702">
        <v>23108</v>
      </c>
      <c r="ET702">
        <v>1516</v>
      </c>
      <c r="EU702">
        <v>2</v>
      </c>
      <c r="EV702" t="s">
        <v>156</v>
      </c>
      <c r="EW702">
        <v>1024</v>
      </c>
      <c r="EX702">
        <v>2</v>
      </c>
      <c r="EY702">
        <v>48000</v>
      </c>
      <c r="EZ702">
        <v>-16</v>
      </c>
      <c r="FA702" t="s">
        <v>170</v>
      </c>
      <c r="FB702">
        <v>7</v>
      </c>
      <c r="FC702" t="s">
        <v>199</v>
      </c>
      <c r="FF702">
        <v>495281</v>
      </c>
      <c r="FG702">
        <v>479340</v>
      </c>
      <c r="FH702">
        <v>16343</v>
      </c>
      <c r="FI702">
        <v>587217</v>
      </c>
      <c r="FJ702">
        <v>588804</v>
      </c>
      <c r="FK702">
        <v>479330</v>
      </c>
      <c r="FL702">
        <v>477813</v>
      </c>
      <c r="FM702" t="s">
        <v>158</v>
      </c>
      <c r="FN702">
        <v>474221</v>
      </c>
      <c r="FO702">
        <v>416737</v>
      </c>
      <c r="FP702">
        <v>441394</v>
      </c>
      <c r="FQ702">
        <v>2987</v>
      </c>
      <c r="FR702">
        <v>2903</v>
      </c>
      <c r="FS702">
        <v>586467</v>
      </c>
      <c r="FT702">
        <v>416735</v>
      </c>
      <c r="FU702">
        <v>416735</v>
      </c>
      <c r="FV702">
        <v>2982</v>
      </c>
      <c r="FW702">
        <v>592110</v>
      </c>
      <c r="FX702">
        <v>590804</v>
      </c>
      <c r="FY702">
        <v>592862</v>
      </c>
      <c r="FZ702">
        <v>418141</v>
      </c>
      <c r="GA702">
        <v>442656</v>
      </c>
      <c r="GB702">
        <v>418282</v>
      </c>
      <c r="GC702">
        <v>477813</v>
      </c>
      <c r="GD702">
        <v>476221</v>
      </c>
      <c r="GE702">
        <v>479329</v>
      </c>
      <c r="GF702" t="s">
        <v>158</v>
      </c>
      <c r="GG702">
        <v>474217</v>
      </c>
      <c r="GH702">
        <v>586465</v>
      </c>
      <c r="GI702">
        <v>533398</v>
      </c>
      <c r="GJ702" t="s">
        <v>172</v>
      </c>
      <c r="GK702">
        <v>8</v>
      </c>
      <c r="GL702" t="s">
        <v>352</v>
      </c>
      <c r="GM702">
        <v>8</v>
      </c>
      <c r="GN702" t="s">
        <v>182</v>
      </c>
      <c r="GO702" t="s">
        <v>166</v>
      </c>
      <c r="GP702">
        <v>1024</v>
      </c>
      <c r="GQ702">
        <v>-190</v>
      </c>
      <c r="GR702">
        <v>264</v>
      </c>
      <c r="GS702">
        <f t="shared" si="527"/>
        <v>8</v>
      </c>
      <c r="GT702" t="str">
        <f t="shared" si="482"/>
        <v>test</v>
      </c>
    </row>
    <row r="703" spans="1:202" x14ac:dyDescent="0.2">
      <c r="A703">
        <v>100</v>
      </c>
      <c r="B703">
        <v>100</v>
      </c>
      <c r="C703">
        <v>1477</v>
      </c>
      <c r="D703">
        <v>1477</v>
      </c>
      <c r="E703" t="s">
        <v>155</v>
      </c>
      <c r="F703" t="s">
        <v>156</v>
      </c>
      <c r="G703" t="s">
        <v>156</v>
      </c>
      <c r="H703" t="s">
        <v>156</v>
      </c>
      <c r="I703">
        <v>0</v>
      </c>
      <c r="J703" t="s">
        <v>157</v>
      </c>
      <c r="K703">
        <v>1</v>
      </c>
      <c r="L703" t="s">
        <v>154</v>
      </c>
      <c r="M703" t="s">
        <v>154</v>
      </c>
      <c r="N703" t="s">
        <v>154</v>
      </c>
      <c r="O703">
        <v>1</v>
      </c>
      <c r="P703" t="s">
        <v>154</v>
      </c>
      <c r="Q703" t="s">
        <v>154</v>
      </c>
      <c r="R703" t="s">
        <v>183</v>
      </c>
      <c r="S703">
        <v>0</v>
      </c>
      <c r="T703">
        <v>4</v>
      </c>
      <c r="U703">
        <v>0</v>
      </c>
      <c r="V703">
        <v>8</v>
      </c>
      <c r="W703">
        <v>8</v>
      </c>
      <c r="X703">
        <v>4</v>
      </c>
      <c r="Y703">
        <v>34</v>
      </c>
      <c r="Z703">
        <v>0</v>
      </c>
      <c r="AA703">
        <v>34</v>
      </c>
      <c r="AB703">
        <v>4</v>
      </c>
      <c r="AC703">
        <v>4</v>
      </c>
      <c r="AD703">
        <v>0</v>
      </c>
      <c r="AE703">
        <v>0</v>
      </c>
      <c r="AF703">
        <v>8</v>
      </c>
      <c r="AG703">
        <v>4</v>
      </c>
      <c r="AH703">
        <v>4</v>
      </c>
      <c r="AI703">
        <v>0</v>
      </c>
      <c r="AJ703">
        <v>8</v>
      </c>
      <c r="AK703">
        <v>8</v>
      </c>
      <c r="AL703">
        <v>43</v>
      </c>
      <c r="AM703">
        <v>4</v>
      </c>
      <c r="AN703">
        <v>4</v>
      </c>
      <c r="AO703">
        <v>4</v>
      </c>
      <c r="AP703">
        <v>34</v>
      </c>
      <c r="AQ703">
        <v>34</v>
      </c>
      <c r="AR703">
        <v>34</v>
      </c>
      <c r="AU703">
        <v>4</v>
      </c>
      <c r="AV703">
        <v>34</v>
      </c>
      <c r="AW703">
        <v>8</v>
      </c>
      <c r="AX703">
        <v>0</v>
      </c>
      <c r="AY703" t="s">
        <v>159</v>
      </c>
      <c r="AZ703" t="s">
        <v>277</v>
      </c>
      <c r="BA703" t="s">
        <v>343</v>
      </c>
      <c r="BB703" t="s">
        <v>244</v>
      </c>
      <c r="BC703" t="s">
        <v>161</v>
      </c>
      <c r="BD703" t="b">
        <v>0</v>
      </c>
      <c r="BE703" t="s">
        <v>164</v>
      </c>
      <c r="BF703" t="b">
        <v>1</v>
      </c>
      <c r="BH703" t="s">
        <v>245</v>
      </c>
      <c r="BI703" t="s">
        <v>246</v>
      </c>
      <c r="BJ703" t="b">
        <v>0</v>
      </c>
      <c r="BK703" t="s">
        <v>163</v>
      </c>
      <c r="BL703" t="b">
        <v>0</v>
      </c>
      <c r="BM703">
        <v>18</v>
      </c>
      <c r="BN703" t="s">
        <v>164</v>
      </c>
      <c r="BO703" t="s">
        <v>165</v>
      </c>
      <c r="BP703" t="s">
        <v>164</v>
      </c>
      <c r="BQ703" t="s">
        <v>166</v>
      </c>
      <c r="BR703">
        <v>768</v>
      </c>
      <c r="BS703" t="s">
        <v>156</v>
      </c>
      <c r="BT703" t="s">
        <v>167</v>
      </c>
      <c r="BU703" t="s">
        <v>189</v>
      </c>
      <c r="BV703" t="s">
        <v>191</v>
      </c>
      <c r="BW703">
        <v>8</v>
      </c>
      <c r="BX703">
        <v>5</v>
      </c>
      <c r="BY703">
        <v>0</v>
      </c>
      <c r="BZ703">
        <v>6</v>
      </c>
      <c r="CA703" t="s">
        <v>247</v>
      </c>
      <c r="CB703" t="s">
        <v>156</v>
      </c>
      <c r="CC703">
        <v>7</v>
      </c>
      <c r="CD703" t="b">
        <v>0</v>
      </c>
      <c r="CE703" t="s">
        <v>168</v>
      </c>
      <c r="CF703" t="s">
        <v>248</v>
      </c>
      <c r="CG703">
        <v>44</v>
      </c>
      <c r="CH703">
        <v>0</v>
      </c>
      <c r="CI703" t="s">
        <v>183</v>
      </c>
      <c r="CJ703" t="s">
        <v>203</v>
      </c>
      <c r="CK703" t="s">
        <v>203</v>
      </c>
      <c r="CL703" t="s">
        <v>203</v>
      </c>
      <c r="CM703" t="s">
        <v>203</v>
      </c>
      <c r="CN703" t="s">
        <v>203</v>
      </c>
      <c r="CO703" t="s">
        <v>183</v>
      </c>
      <c r="CP703" t="s">
        <v>203</v>
      </c>
      <c r="CQ703">
        <v>1</v>
      </c>
      <c r="CR703">
        <v>761</v>
      </c>
      <c r="CS703" t="str">
        <f t="shared" si="483"/>
        <v/>
      </c>
      <c r="CT703" t="str">
        <f t="shared" ca="1" si="484"/>
        <v/>
      </c>
      <c r="CU703" t="str">
        <f t="shared" si="485"/>
        <v/>
      </c>
      <c r="CV703" t="str">
        <f t="shared" ca="1" si="486"/>
        <v/>
      </c>
      <c r="CW703" t="str">
        <f t="shared" si="487"/>
        <v/>
      </c>
      <c r="CX703" t="str">
        <f t="shared" ca="1" si="488"/>
        <v/>
      </c>
      <c r="CY703" t="str">
        <f t="shared" si="489"/>
        <v/>
      </c>
      <c r="CZ703" t="str">
        <f t="shared" ca="1" si="490"/>
        <v/>
      </c>
      <c r="DA703" t="str">
        <f t="shared" si="491"/>
        <v/>
      </c>
      <c r="DB703" t="str">
        <f t="shared" ca="1" si="492"/>
        <v/>
      </c>
      <c r="DC703" t="str">
        <f t="shared" si="493"/>
        <v/>
      </c>
      <c r="DD703" t="str">
        <f t="shared" ca="1" si="494"/>
        <v/>
      </c>
      <c r="DE703" t="str">
        <f t="shared" si="495"/>
        <v/>
      </c>
      <c r="DF703" t="str">
        <f t="shared" ca="1" si="496"/>
        <v/>
      </c>
      <c r="DG703" t="str">
        <f t="shared" si="497"/>
        <v/>
      </c>
      <c r="DH703" t="str">
        <f t="shared" ca="1" si="498"/>
        <v/>
      </c>
      <c r="DI703" t="str">
        <f t="shared" si="499"/>
        <v/>
      </c>
      <c r="DJ703" t="str">
        <f t="shared" ca="1" si="500"/>
        <v/>
      </c>
      <c r="DK703" t="str">
        <f t="shared" si="501"/>
        <v/>
      </c>
      <c r="DL703" t="str">
        <f t="shared" ca="1" si="502"/>
        <v/>
      </c>
      <c r="DM703" t="str">
        <f t="shared" si="503"/>
        <v/>
      </c>
      <c r="DN703" t="str">
        <f t="shared" ca="1" si="504"/>
        <v/>
      </c>
      <c r="DO703" t="str">
        <f t="shared" si="505"/>
        <v/>
      </c>
      <c r="DP703" t="str">
        <f t="shared" ca="1" si="506"/>
        <v/>
      </c>
      <c r="DQ703" t="str">
        <f t="shared" si="507"/>
        <v/>
      </c>
      <c r="DR703" t="str">
        <f t="shared" ca="1" si="508"/>
        <v/>
      </c>
      <c r="DS703" t="str">
        <f t="shared" si="509"/>
        <v/>
      </c>
      <c r="DT703" t="str">
        <f t="shared" ca="1" si="510"/>
        <v/>
      </c>
      <c r="DU703" t="str">
        <f t="shared" si="511"/>
        <v/>
      </c>
      <c r="DV703" t="str">
        <f t="shared" ca="1" si="512"/>
        <v/>
      </c>
      <c r="DW703" t="str">
        <f t="shared" si="513"/>
        <v/>
      </c>
      <c r="DX703" t="str">
        <f t="shared" ca="1" si="514"/>
        <v/>
      </c>
      <c r="DY703" t="str">
        <f t="shared" si="515"/>
        <v/>
      </c>
      <c r="DZ703" t="str">
        <f t="shared" ca="1" si="516"/>
        <v/>
      </c>
      <c r="EA703" t="str">
        <f t="shared" si="517"/>
        <v/>
      </c>
      <c r="EB703" t="str">
        <f t="shared" ca="1" si="518"/>
        <v/>
      </c>
      <c r="EC703" t="str">
        <f t="shared" si="519"/>
        <v/>
      </c>
      <c r="ED703" t="str">
        <f t="shared" ca="1" si="520"/>
        <v/>
      </c>
      <c r="EE703" t="str">
        <f t="shared" si="521"/>
        <v/>
      </c>
      <c r="EF703" t="str">
        <f t="shared" ca="1" si="522"/>
        <v/>
      </c>
      <c r="EG703" t="str">
        <f t="shared" si="523"/>
        <v/>
      </c>
      <c r="EH703" t="str">
        <f t="shared" ca="1" si="524"/>
        <v/>
      </c>
      <c r="EI703" t="str">
        <f t="shared" si="525"/>
        <v/>
      </c>
      <c r="EJ703" t="str">
        <f t="shared" ca="1" si="526"/>
        <v/>
      </c>
      <c r="EK703" t="str">
        <f t="shared" ca="1" si="530"/>
        <v/>
      </c>
      <c r="EL703" t="s">
        <v>924</v>
      </c>
      <c r="EM703">
        <v>38116</v>
      </c>
      <c r="EN703">
        <v>15936</v>
      </c>
      <c r="EO703">
        <v>1403</v>
      </c>
      <c r="EP703">
        <v>1262</v>
      </c>
      <c r="EQ703">
        <v>12710</v>
      </c>
      <c r="ER703">
        <v>761</v>
      </c>
      <c r="ES703">
        <v>23108</v>
      </c>
      <c r="ET703">
        <v>1516</v>
      </c>
      <c r="EU703">
        <v>2</v>
      </c>
      <c r="EV703" t="s">
        <v>156</v>
      </c>
      <c r="EW703">
        <v>1024</v>
      </c>
      <c r="EX703">
        <v>2</v>
      </c>
      <c r="EY703">
        <v>48000</v>
      </c>
      <c r="EZ703">
        <v>-16</v>
      </c>
      <c r="FA703" t="s">
        <v>170</v>
      </c>
      <c r="FB703">
        <v>7</v>
      </c>
      <c r="FC703" t="s">
        <v>199</v>
      </c>
      <c r="FF703">
        <v>495281</v>
      </c>
      <c r="FG703">
        <v>479340</v>
      </c>
      <c r="FH703">
        <v>16343</v>
      </c>
      <c r="FI703">
        <v>593628</v>
      </c>
      <c r="FJ703">
        <v>595213</v>
      </c>
      <c r="FK703">
        <v>479330</v>
      </c>
      <c r="FL703">
        <v>477813</v>
      </c>
      <c r="FM703" t="s">
        <v>158</v>
      </c>
      <c r="FN703">
        <v>474221</v>
      </c>
      <c r="FO703">
        <v>416737</v>
      </c>
      <c r="FP703">
        <v>441394</v>
      </c>
      <c r="FQ703">
        <v>2987</v>
      </c>
      <c r="FR703">
        <v>2903</v>
      </c>
      <c r="FS703">
        <v>592878</v>
      </c>
      <c r="FT703">
        <v>416735</v>
      </c>
      <c r="FU703">
        <v>416735</v>
      </c>
      <c r="FV703">
        <v>2982</v>
      </c>
      <c r="FW703">
        <v>598774</v>
      </c>
      <c r="FX703">
        <v>597213</v>
      </c>
      <c r="FY703">
        <v>599536</v>
      </c>
      <c r="FZ703">
        <v>418141</v>
      </c>
      <c r="GA703">
        <v>442656</v>
      </c>
      <c r="GB703">
        <v>418282</v>
      </c>
      <c r="GC703">
        <v>477813</v>
      </c>
      <c r="GD703">
        <v>476221</v>
      </c>
      <c r="GE703">
        <v>479329</v>
      </c>
      <c r="GF703" t="s">
        <v>158</v>
      </c>
      <c r="GG703">
        <v>474217</v>
      </c>
      <c r="GH703">
        <v>592876</v>
      </c>
      <c r="GI703">
        <v>533398</v>
      </c>
      <c r="GJ703" t="s">
        <v>172</v>
      </c>
      <c r="GK703">
        <v>9</v>
      </c>
      <c r="GL703" t="s">
        <v>353</v>
      </c>
      <c r="GM703">
        <v>9</v>
      </c>
      <c r="GN703" t="s">
        <v>185</v>
      </c>
      <c r="GO703" t="s">
        <v>166</v>
      </c>
      <c r="GP703">
        <v>1024</v>
      </c>
      <c r="GQ703">
        <v>-190</v>
      </c>
      <c r="GR703">
        <v>264</v>
      </c>
      <c r="GS703">
        <f t="shared" si="527"/>
        <v>9</v>
      </c>
      <c r="GT703" t="str">
        <f t="shared" si="482"/>
        <v>test</v>
      </c>
    </row>
    <row r="704" spans="1:202" x14ac:dyDescent="0.2">
      <c r="A704">
        <v>100</v>
      </c>
      <c r="B704">
        <v>100</v>
      </c>
      <c r="C704">
        <v>1416</v>
      </c>
      <c r="D704">
        <v>1416</v>
      </c>
      <c r="E704" t="s">
        <v>155</v>
      </c>
      <c r="F704" t="s">
        <v>156</v>
      </c>
      <c r="G704" t="s">
        <v>156</v>
      </c>
      <c r="H704" t="s">
        <v>156</v>
      </c>
      <c r="I704">
        <v>0</v>
      </c>
      <c r="J704" t="s">
        <v>157</v>
      </c>
      <c r="K704">
        <v>1</v>
      </c>
      <c r="L704" t="s">
        <v>154</v>
      </c>
      <c r="M704" t="s">
        <v>154</v>
      </c>
      <c r="N704" t="s">
        <v>154</v>
      </c>
      <c r="O704">
        <v>1</v>
      </c>
      <c r="P704" t="s">
        <v>154</v>
      </c>
      <c r="Q704" t="s">
        <v>154</v>
      </c>
      <c r="R704" t="s">
        <v>179</v>
      </c>
      <c r="S704">
        <v>0</v>
      </c>
      <c r="T704">
        <v>4</v>
      </c>
      <c r="U704">
        <v>0</v>
      </c>
      <c r="V704">
        <v>9</v>
      </c>
      <c r="W704">
        <v>9</v>
      </c>
      <c r="X704">
        <v>4</v>
      </c>
      <c r="Y704">
        <v>34</v>
      </c>
      <c r="Z704">
        <v>0</v>
      </c>
      <c r="AA704">
        <v>34</v>
      </c>
      <c r="AB704">
        <v>4</v>
      </c>
      <c r="AC704">
        <v>4</v>
      </c>
      <c r="AD704">
        <v>0</v>
      </c>
      <c r="AE704">
        <v>0</v>
      </c>
      <c r="AF704">
        <v>9</v>
      </c>
      <c r="AG704">
        <v>4</v>
      </c>
      <c r="AH704">
        <v>4</v>
      </c>
      <c r="AI704">
        <v>0</v>
      </c>
      <c r="AJ704">
        <v>9</v>
      </c>
      <c r="AK704">
        <v>9</v>
      </c>
      <c r="AL704">
        <v>44</v>
      </c>
      <c r="AM704">
        <v>4</v>
      </c>
      <c r="AN704">
        <v>4</v>
      </c>
      <c r="AO704">
        <v>4</v>
      </c>
      <c r="AP704">
        <v>34</v>
      </c>
      <c r="AQ704">
        <v>34</v>
      </c>
      <c r="AR704">
        <v>34</v>
      </c>
      <c r="AU704">
        <v>4</v>
      </c>
      <c r="AV704">
        <v>34</v>
      </c>
      <c r="AW704">
        <v>9</v>
      </c>
      <c r="AX704">
        <v>0</v>
      </c>
      <c r="AY704" t="s">
        <v>159</v>
      </c>
      <c r="AZ704" t="s">
        <v>277</v>
      </c>
      <c r="BA704" t="s">
        <v>343</v>
      </c>
      <c r="BB704" t="s">
        <v>244</v>
      </c>
      <c r="BC704" t="s">
        <v>161</v>
      </c>
      <c r="BD704" t="b">
        <v>0</v>
      </c>
      <c r="BE704">
        <v>8.93</v>
      </c>
      <c r="BF704" t="b">
        <v>1</v>
      </c>
      <c r="BH704" t="s">
        <v>245</v>
      </c>
      <c r="BI704" t="s">
        <v>246</v>
      </c>
      <c r="BJ704" t="b">
        <v>0</v>
      </c>
      <c r="BK704" t="s">
        <v>163</v>
      </c>
      <c r="BL704" t="b">
        <v>0</v>
      </c>
      <c r="BM704">
        <v>18</v>
      </c>
      <c r="BN704" t="s">
        <v>164</v>
      </c>
      <c r="BO704" t="s">
        <v>165</v>
      </c>
      <c r="BP704" t="s">
        <v>164</v>
      </c>
      <c r="BQ704" t="s">
        <v>166</v>
      </c>
      <c r="BR704">
        <v>768</v>
      </c>
      <c r="BS704" t="s">
        <v>156</v>
      </c>
      <c r="BT704" t="s">
        <v>167</v>
      </c>
      <c r="BU704" t="s">
        <v>181</v>
      </c>
      <c r="BV704" t="s">
        <v>186</v>
      </c>
      <c r="BW704">
        <v>9</v>
      </c>
      <c r="BX704">
        <v>5</v>
      </c>
      <c r="BY704">
        <v>0</v>
      </c>
      <c r="BZ704">
        <v>6</v>
      </c>
      <c r="CA704" t="s">
        <v>247</v>
      </c>
      <c r="CB704" t="s">
        <v>156</v>
      </c>
      <c r="CC704">
        <v>7</v>
      </c>
      <c r="CD704" t="b">
        <v>0</v>
      </c>
      <c r="CE704" t="s">
        <v>168</v>
      </c>
      <c r="CF704" t="s">
        <v>248</v>
      </c>
      <c r="CG704">
        <v>9</v>
      </c>
      <c r="CH704">
        <v>0</v>
      </c>
      <c r="CI704" t="s">
        <v>179</v>
      </c>
      <c r="CJ704" t="s">
        <v>203</v>
      </c>
      <c r="CK704" t="s">
        <v>203</v>
      </c>
      <c r="CL704" t="s">
        <v>203</v>
      </c>
      <c r="CM704" t="s">
        <v>203</v>
      </c>
      <c r="CN704" t="s">
        <v>203</v>
      </c>
      <c r="CO704" t="s">
        <v>179</v>
      </c>
      <c r="CP704" t="s">
        <v>203</v>
      </c>
      <c r="CQ704">
        <v>1</v>
      </c>
      <c r="CR704">
        <v>876</v>
      </c>
      <c r="CS704">
        <f t="shared" si="483"/>
        <v>876</v>
      </c>
      <c r="CT704">
        <f t="shared" ca="1" si="484"/>
        <v>876</v>
      </c>
      <c r="CU704" t="str">
        <f t="shared" si="485"/>
        <v/>
      </c>
      <c r="CV704" t="str">
        <f t="shared" ca="1" si="486"/>
        <v/>
      </c>
      <c r="CW704" t="str">
        <f t="shared" si="487"/>
        <v/>
      </c>
      <c r="CX704" t="str">
        <f t="shared" ca="1" si="488"/>
        <v/>
      </c>
      <c r="CY704" t="str">
        <f t="shared" si="489"/>
        <v/>
      </c>
      <c r="CZ704" t="str">
        <f t="shared" ca="1" si="490"/>
        <v/>
      </c>
      <c r="DA704" t="str">
        <f t="shared" si="491"/>
        <v/>
      </c>
      <c r="DB704" t="str">
        <f t="shared" ca="1" si="492"/>
        <v/>
      </c>
      <c r="DC704" t="str">
        <f t="shared" si="493"/>
        <v/>
      </c>
      <c r="DD704" t="str">
        <f t="shared" ca="1" si="494"/>
        <v/>
      </c>
      <c r="DE704" t="str">
        <f t="shared" si="495"/>
        <v/>
      </c>
      <c r="DF704" t="str">
        <f t="shared" ca="1" si="496"/>
        <v/>
      </c>
      <c r="DG704" t="str">
        <f t="shared" si="497"/>
        <v/>
      </c>
      <c r="DH704" t="str">
        <f t="shared" ca="1" si="498"/>
        <v/>
      </c>
      <c r="DI704" t="str">
        <f t="shared" si="499"/>
        <v/>
      </c>
      <c r="DJ704" t="str">
        <f t="shared" ca="1" si="500"/>
        <v/>
      </c>
      <c r="DK704" t="str">
        <f t="shared" si="501"/>
        <v/>
      </c>
      <c r="DL704" t="str">
        <f t="shared" ca="1" si="502"/>
        <v/>
      </c>
      <c r="DM704" t="str">
        <f t="shared" si="503"/>
        <v/>
      </c>
      <c r="DN704" t="str">
        <f t="shared" ca="1" si="504"/>
        <v/>
      </c>
      <c r="DO704" t="str">
        <f t="shared" si="505"/>
        <v/>
      </c>
      <c r="DP704" t="str">
        <f t="shared" ca="1" si="506"/>
        <v/>
      </c>
      <c r="DQ704" t="str">
        <f t="shared" si="507"/>
        <v/>
      </c>
      <c r="DR704" t="str">
        <f t="shared" ca="1" si="508"/>
        <v/>
      </c>
      <c r="DS704" t="str">
        <f t="shared" si="509"/>
        <v/>
      </c>
      <c r="DT704" t="str">
        <f t="shared" ca="1" si="510"/>
        <v/>
      </c>
      <c r="DU704" t="str">
        <f t="shared" si="511"/>
        <v/>
      </c>
      <c r="DV704" t="str">
        <f t="shared" ca="1" si="512"/>
        <v/>
      </c>
      <c r="DW704" t="str">
        <f t="shared" si="513"/>
        <v/>
      </c>
      <c r="DX704" t="str">
        <f t="shared" ca="1" si="514"/>
        <v/>
      </c>
      <c r="DY704" t="str">
        <f t="shared" si="515"/>
        <v/>
      </c>
      <c r="DZ704" t="str">
        <f t="shared" ca="1" si="516"/>
        <v/>
      </c>
      <c r="EA704">
        <f t="shared" si="517"/>
        <v>876</v>
      </c>
      <c r="EB704">
        <f t="shared" ca="1" si="518"/>
        <v>876</v>
      </c>
      <c r="EC704" t="str">
        <f t="shared" si="519"/>
        <v/>
      </c>
      <c r="ED704" t="str">
        <f t="shared" ca="1" si="520"/>
        <v/>
      </c>
      <c r="EE704" t="str">
        <f t="shared" si="521"/>
        <v/>
      </c>
      <c r="EF704" t="str">
        <f t="shared" ca="1" si="522"/>
        <v/>
      </c>
      <c r="EG704" t="str">
        <f t="shared" si="523"/>
        <v/>
      </c>
      <c r="EH704" t="str">
        <f t="shared" ca="1" si="524"/>
        <v/>
      </c>
      <c r="EI704" t="str">
        <f t="shared" si="525"/>
        <v/>
      </c>
      <c r="EJ704" t="str">
        <f t="shared" ca="1" si="526"/>
        <v/>
      </c>
      <c r="EK704">
        <f t="shared" ca="1" si="530"/>
        <v>876</v>
      </c>
      <c r="EL704">
        <v>876</v>
      </c>
      <c r="EM704">
        <v>38116</v>
      </c>
      <c r="EN704">
        <v>15936</v>
      </c>
      <c r="EO704">
        <v>1403</v>
      </c>
      <c r="EP704">
        <v>1262</v>
      </c>
      <c r="EQ704">
        <v>12710</v>
      </c>
      <c r="ER704">
        <v>876</v>
      </c>
      <c r="ES704">
        <v>23108</v>
      </c>
      <c r="ET704">
        <v>1516</v>
      </c>
      <c r="EU704">
        <v>2</v>
      </c>
      <c r="EV704" t="s">
        <v>156</v>
      </c>
      <c r="EW704">
        <v>1024</v>
      </c>
      <c r="EX704">
        <v>2</v>
      </c>
      <c r="EY704">
        <v>48000</v>
      </c>
      <c r="EZ704">
        <v>-16</v>
      </c>
      <c r="FA704" t="s">
        <v>170</v>
      </c>
      <c r="FB704">
        <v>7</v>
      </c>
      <c r="FC704" t="s">
        <v>199</v>
      </c>
      <c r="FF704">
        <v>495281</v>
      </c>
      <c r="FG704">
        <v>479340</v>
      </c>
      <c r="FH704">
        <v>16343</v>
      </c>
      <c r="FI704">
        <v>600300</v>
      </c>
      <c r="FJ704">
        <v>601888</v>
      </c>
      <c r="FK704">
        <v>479330</v>
      </c>
      <c r="FL704">
        <v>477813</v>
      </c>
      <c r="FM704" t="s">
        <v>158</v>
      </c>
      <c r="FN704">
        <v>474221</v>
      </c>
      <c r="FO704">
        <v>416737</v>
      </c>
      <c r="FP704">
        <v>441394</v>
      </c>
      <c r="FQ704">
        <v>2987</v>
      </c>
      <c r="FR704">
        <v>2903</v>
      </c>
      <c r="FS704">
        <v>599550</v>
      </c>
      <c r="FT704">
        <v>416735</v>
      </c>
      <c r="FU704">
        <v>416735</v>
      </c>
      <c r="FV704">
        <v>2982</v>
      </c>
      <c r="FW704">
        <v>605427</v>
      </c>
      <c r="FX704">
        <v>603888</v>
      </c>
      <c r="FY704">
        <v>606303</v>
      </c>
      <c r="FZ704">
        <v>418141</v>
      </c>
      <c r="GA704">
        <v>442656</v>
      </c>
      <c r="GB704">
        <v>418282</v>
      </c>
      <c r="GC704">
        <v>477813</v>
      </c>
      <c r="GD704">
        <v>476221</v>
      </c>
      <c r="GE704">
        <v>479329</v>
      </c>
      <c r="GF704" t="s">
        <v>158</v>
      </c>
      <c r="GG704">
        <v>474217</v>
      </c>
      <c r="GH704">
        <v>599548</v>
      </c>
      <c r="GI704">
        <v>533398</v>
      </c>
      <c r="GJ704" t="s">
        <v>172</v>
      </c>
      <c r="GK704">
        <v>10</v>
      </c>
      <c r="GL704" t="s">
        <v>354</v>
      </c>
      <c r="GM704">
        <v>10</v>
      </c>
      <c r="GN704" t="s">
        <v>182</v>
      </c>
      <c r="GO704" t="s">
        <v>166</v>
      </c>
      <c r="GP704">
        <v>1024</v>
      </c>
      <c r="GQ704">
        <v>-190</v>
      </c>
      <c r="GR704">
        <v>264</v>
      </c>
      <c r="GS704">
        <f t="shared" si="527"/>
        <v>10</v>
      </c>
      <c r="GT704" t="str">
        <f t="shared" si="482"/>
        <v>test</v>
      </c>
    </row>
    <row r="705" spans="1:202" x14ac:dyDescent="0.2">
      <c r="A705">
        <v>100</v>
      </c>
      <c r="B705">
        <v>100</v>
      </c>
      <c r="C705">
        <v>1321</v>
      </c>
      <c r="D705">
        <v>1321</v>
      </c>
      <c r="E705" t="s">
        <v>155</v>
      </c>
      <c r="F705" t="s">
        <v>156</v>
      </c>
      <c r="G705" t="s">
        <v>156</v>
      </c>
      <c r="H705" t="s">
        <v>156</v>
      </c>
      <c r="I705">
        <v>0</v>
      </c>
      <c r="J705" t="s">
        <v>157</v>
      </c>
      <c r="K705">
        <v>1</v>
      </c>
      <c r="L705" t="s">
        <v>154</v>
      </c>
      <c r="M705" t="s">
        <v>154</v>
      </c>
      <c r="N705" t="s">
        <v>154</v>
      </c>
      <c r="O705">
        <v>1</v>
      </c>
      <c r="P705" t="s">
        <v>154</v>
      </c>
      <c r="Q705" t="s">
        <v>154</v>
      </c>
      <c r="R705" t="s">
        <v>183</v>
      </c>
      <c r="S705">
        <v>0</v>
      </c>
      <c r="T705">
        <v>4</v>
      </c>
      <c r="U705">
        <v>0</v>
      </c>
      <c r="V705">
        <v>10</v>
      </c>
      <c r="W705">
        <v>10</v>
      </c>
      <c r="X705">
        <v>4</v>
      </c>
      <c r="Y705">
        <v>34</v>
      </c>
      <c r="Z705">
        <v>0</v>
      </c>
      <c r="AA705">
        <v>34</v>
      </c>
      <c r="AB705">
        <v>4</v>
      </c>
      <c r="AC705">
        <v>4</v>
      </c>
      <c r="AD705">
        <v>0</v>
      </c>
      <c r="AE705">
        <v>0</v>
      </c>
      <c r="AF705">
        <v>10</v>
      </c>
      <c r="AG705">
        <v>4</v>
      </c>
      <c r="AH705">
        <v>4</v>
      </c>
      <c r="AI705">
        <v>0</v>
      </c>
      <c r="AJ705">
        <v>10</v>
      </c>
      <c r="AK705">
        <v>10</v>
      </c>
      <c r="AL705">
        <v>45</v>
      </c>
      <c r="AM705">
        <v>4</v>
      </c>
      <c r="AN705">
        <v>4</v>
      </c>
      <c r="AO705">
        <v>4</v>
      </c>
      <c r="AP705">
        <v>34</v>
      </c>
      <c r="AQ705">
        <v>34</v>
      </c>
      <c r="AR705">
        <v>34</v>
      </c>
      <c r="AU705">
        <v>4</v>
      </c>
      <c r="AV705">
        <v>34</v>
      </c>
      <c r="AW705">
        <v>10</v>
      </c>
      <c r="AX705">
        <v>0</v>
      </c>
      <c r="AY705" t="s">
        <v>159</v>
      </c>
      <c r="AZ705" t="s">
        <v>277</v>
      </c>
      <c r="BA705" t="s">
        <v>343</v>
      </c>
      <c r="BB705" t="s">
        <v>244</v>
      </c>
      <c r="BC705" t="s">
        <v>161</v>
      </c>
      <c r="BD705" t="b">
        <v>0</v>
      </c>
      <c r="BE705" t="s">
        <v>164</v>
      </c>
      <c r="BF705" t="b">
        <v>1</v>
      </c>
      <c r="BH705" t="s">
        <v>245</v>
      </c>
      <c r="BI705" t="s">
        <v>246</v>
      </c>
      <c r="BJ705" t="b">
        <v>0</v>
      </c>
      <c r="BK705" t="s">
        <v>163</v>
      </c>
      <c r="BL705" t="b">
        <v>0</v>
      </c>
      <c r="BM705">
        <v>18</v>
      </c>
      <c r="BN705" t="s">
        <v>164</v>
      </c>
      <c r="BO705" t="s">
        <v>165</v>
      </c>
      <c r="BP705" t="s">
        <v>164</v>
      </c>
      <c r="BQ705" t="s">
        <v>166</v>
      </c>
      <c r="BR705">
        <v>768</v>
      </c>
      <c r="BS705" t="s">
        <v>156</v>
      </c>
      <c r="BT705" t="s">
        <v>167</v>
      </c>
      <c r="BU705" t="s">
        <v>189</v>
      </c>
      <c r="BV705" t="s">
        <v>192</v>
      </c>
      <c r="BW705">
        <v>10</v>
      </c>
      <c r="BX705">
        <v>5</v>
      </c>
      <c r="BY705">
        <v>0</v>
      </c>
      <c r="BZ705">
        <v>6</v>
      </c>
      <c r="CA705" t="s">
        <v>247</v>
      </c>
      <c r="CB705" t="s">
        <v>156</v>
      </c>
      <c r="CC705">
        <v>7</v>
      </c>
      <c r="CD705" t="b">
        <v>0</v>
      </c>
      <c r="CE705" t="s">
        <v>168</v>
      </c>
      <c r="CF705" t="s">
        <v>248</v>
      </c>
      <c r="CG705">
        <v>48</v>
      </c>
      <c r="CH705">
        <v>0</v>
      </c>
      <c r="CI705" t="s">
        <v>183</v>
      </c>
      <c r="CJ705" t="s">
        <v>203</v>
      </c>
      <c r="CK705" t="s">
        <v>203</v>
      </c>
      <c r="CL705" t="s">
        <v>203</v>
      </c>
      <c r="CM705" t="s">
        <v>203</v>
      </c>
      <c r="CN705" t="s">
        <v>203</v>
      </c>
      <c r="CO705" t="s">
        <v>183</v>
      </c>
      <c r="CP705" t="s">
        <v>203</v>
      </c>
      <c r="CQ705">
        <v>1</v>
      </c>
      <c r="CR705">
        <v>362</v>
      </c>
      <c r="CS705" t="str">
        <f t="shared" si="483"/>
        <v/>
      </c>
      <c r="CT705" t="str">
        <f t="shared" ca="1" si="484"/>
        <v/>
      </c>
      <c r="CU705" t="str">
        <f t="shared" si="485"/>
        <v/>
      </c>
      <c r="CV705" t="str">
        <f t="shared" ca="1" si="486"/>
        <v/>
      </c>
      <c r="CW705" t="str">
        <f t="shared" si="487"/>
        <v/>
      </c>
      <c r="CX705" t="str">
        <f t="shared" ca="1" si="488"/>
        <v/>
      </c>
      <c r="CY705" t="str">
        <f t="shared" si="489"/>
        <v/>
      </c>
      <c r="CZ705" t="str">
        <f t="shared" ca="1" si="490"/>
        <v/>
      </c>
      <c r="DA705" t="str">
        <f t="shared" si="491"/>
        <v/>
      </c>
      <c r="DB705" t="str">
        <f t="shared" ca="1" si="492"/>
        <v/>
      </c>
      <c r="DC705" t="str">
        <f t="shared" si="493"/>
        <v/>
      </c>
      <c r="DD705" t="str">
        <f t="shared" ca="1" si="494"/>
        <v/>
      </c>
      <c r="DE705" t="str">
        <f t="shared" si="495"/>
        <v/>
      </c>
      <c r="DF705" t="str">
        <f t="shared" ca="1" si="496"/>
        <v/>
      </c>
      <c r="DG705" t="str">
        <f t="shared" si="497"/>
        <v/>
      </c>
      <c r="DH705" t="str">
        <f t="shared" ca="1" si="498"/>
        <v/>
      </c>
      <c r="DI705" t="str">
        <f t="shared" si="499"/>
        <v/>
      </c>
      <c r="DJ705" t="str">
        <f t="shared" ca="1" si="500"/>
        <v/>
      </c>
      <c r="DK705" t="str">
        <f t="shared" si="501"/>
        <v/>
      </c>
      <c r="DL705" t="str">
        <f t="shared" ca="1" si="502"/>
        <v/>
      </c>
      <c r="DM705" t="str">
        <f t="shared" si="503"/>
        <v/>
      </c>
      <c r="DN705" t="str">
        <f t="shared" ca="1" si="504"/>
        <v/>
      </c>
      <c r="DO705" t="str">
        <f t="shared" si="505"/>
        <v/>
      </c>
      <c r="DP705" t="str">
        <f t="shared" ca="1" si="506"/>
        <v/>
      </c>
      <c r="DQ705" t="str">
        <f t="shared" si="507"/>
        <v/>
      </c>
      <c r="DR705" t="str">
        <f t="shared" ca="1" si="508"/>
        <v/>
      </c>
      <c r="DS705" t="str">
        <f t="shared" si="509"/>
        <v/>
      </c>
      <c r="DT705" t="str">
        <f t="shared" ca="1" si="510"/>
        <v/>
      </c>
      <c r="DU705" t="str">
        <f t="shared" si="511"/>
        <v/>
      </c>
      <c r="DV705" t="str">
        <f t="shared" ca="1" si="512"/>
        <v/>
      </c>
      <c r="DW705" t="str">
        <f t="shared" si="513"/>
        <v/>
      </c>
      <c r="DX705" t="str">
        <f t="shared" ca="1" si="514"/>
        <v/>
      </c>
      <c r="DY705" t="str">
        <f t="shared" si="515"/>
        <v/>
      </c>
      <c r="DZ705" t="str">
        <f t="shared" ca="1" si="516"/>
        <v/>
      </c>
      <c r="EA705" t="str">
        <f t="shared" si="517"/>
        <v/>
      </c>
      <c r="EB705" t="str">
        <f t="shared" ca="1" si="518"/>
        <v/>
      </c>
      <c r="EC705" t="str">
        <f t="shared" si="519"/>
        <v/>
      </c>
      <c r="ED705" t="str">
        <f t="shared" ca="1" si="520"/>
        <v/>
      </c>
      <c r="EE705" t="str">
        <f t="shared" si="521"/>
        <v/>
      </c>
      <c r="EF705" t="str">
        <f t="shared" ca="1" si="522"/>
        <v/>
      </c>
      <c r="EG705" t="str">
        <f t="shared" si="523"/>
        <v/>
      </c>
      <c r="EH705" t="str">
        <f t="shared" ca="1" si="524"/>
        <v/>
      </c>
      <c r="EI705" t="str">
        <f t="shared" si="525"/>
        <v/>
      </c>
      <c r="EJ705" t="str">
        <f t="shared" ca="1" si="526"/>
        <v/>
      </c>
      <c r="EK705" t="str">
        <f t="shared" ca="1" si="530"/>
        <v/>
      </c>
      <c r="EL705" t="s">
        <v>924</v>
      </c>
      <c r="EM705">
        <v>38116</v>
      </c>
      <c r="EN705">
        <v>15936</v>
      </c>
      <c r="EO705">
        <v>1403</v>
      </c>
      <c r="EP705">
        <v>1262</v>
      </c>
      <c r="EQ705">
        <v>12710</v>
      </c>
      <c r="ER705">
        <v>362</v>
      </c>
      <c r="ES705">
        <v>23108</v>
      </c>
      <c r="ET705">
        <v>1516</v>
      </c>
      <c r="EU705">
        <v>2</v>
      </c>
      <c r="EV705" t="s">
        <v>156</v>
      </c>
      <c r="EW705">
        <v>1024</v>
      </c>
      <c r="EX705">
        <v>2</v>
      </c>
      <c r="EY705">
        <v>48000</v>
      </c>
      <c r="EZ705">
        <v>-16</v>
      </c>
      <c r="FA705" t="s">
        <v>170</v>
      </c>
      <c r="FB705">
        <v>7</v>
      </c>
      <c r="FC705" t="s">
        <v>199</v>
      </c>
      <c r="FF705">
        <v>495281</v>
      </c>
      <c r="FG705">
        <v>479340</v>
      </c>
      <c r="FH705">
        <v>16343</v>
      </c>
      <c r="FI705">
        <v>607074</v>
      </c>
      <c r="FJ705">
        <v>608669</v>
      </c>
      <c r="FK705">
        <v>479330</v>
      </c>
      <c r="FL705">
        <v>477813</v>
      </c>
      <c r="FM705" t="s">
        <v>158</v>
      </c>
      <c r="FN705">
        <v>474221</v>
      </c>
      <c r="FO705">
        <v>416737</v>
      </c>
      <c r="FP705">
        <v>441394</v>
      </c>
      <c r="FQ705">
        <v>2987</v>
      </c>
      <c r="FR705">
        <v>2903</v>
      </c>
      <c r="FS705">
        <v>606324</v>
      </c>
      <c r="FT705">
        <v>416735</v>
      </c>
      <c r="FU705">
        <v>416735</v>
      </c>
      <c r="FV705">
        <v>2982</v>
      </c>
      <c r="FW705">
        <v>612404</v>
      </c>
      <c r="FX705">
        <v>610669</v>
      </c>
      <c r="FY705">
        <v>612767</v>
      </c>
      <c r="FZ705">
        <v>418141</v>
      </c>
      <c r="GA705">
        <v>442656</v>
      </c>
      <c r="GB705">
        <v>418282</v>
      </c>
      <c r="GC705">
        <v>477813</v>
      </c>
      <c r="GD705">
        <v>476221</v>
      </c>
      <c r="GE705">
        <v>479329</v>
      </c>
      <c r="GF705" t="s">
        <v>158</v>
      </c>
      <c r="GG705">
        <v>474217</v>
      </c>
      <c r="GH705">
        <v>606322</v>
      </c>
      <c r="GI705">
        <v>533398</v>
      </c>
      <c r="GJ705" t="s">
        <v>172</v>
      </c>
      <c r="GK705">
        <v>11</v>
      </c>
      <c r="GL705" t="s">
        <v>355</v>
      </c>
      <c r="GM705">
        <v>11</v>
      </c>
      <c r="GN705" t="s">
        <v>185</v>
      </c>
      <c r="GO705" t="s">
        <v>166</v>
      </c>
      <c r="GP705">
        <v>1024</v>
      </c>
      <c r="GQ705">
        <v>-190</v>
      </c>
      <c r="GR705">
        <v>264</v>
      </c>
      <c r="GS705">
        <f t="shared" si="527"/>
        <v>11</v>
      </c>
      <c r="GT705" t="str">
        <f t="shared" si="482"/>
        <v>test</v>
      </c>
    </row>
    <row r="706" spans="1:202" x14ac:dyDescent="0.2">
      <c r="A706">
        <v>100</v>
      </c>
      <c r="B706">
        <v>100</v>
      </c>
      <c r="C706">
        <v>1263</v>
      </c>
      <c r="D706">
        <v>1263</v>
      </c>
      <c r="E706" t="s">
        <v>155</v>
      </c>
      <c r="F706" t="s">
        <v>156</v>
      </c>
      <c r="G706" t="s">
        <v>156</v>
      </c>
      <c r="H706" t="s">
        <v>156</v>
      </c>
      <c r="I706">
        <v>0</v>
      </c>
      <c r="J706" t="s">
        <v>157</v>
      </c>
      <c r="K706">
        <v>1</v>
      </c>
      <c r="L706" t="s">
        <v>154</v>
      </c>
      <c r="M706" t="s">
        <v>154</v>
      </c>
      <c r="N706" t="s">
        <v>154</v>
      </c>
      <c r="O706">
        <v>1</v>
      </c>
      <c r="P706" t="s">
        <v>154</v>
      </c>
      <c r="Q706" t="s">
        <v>154</v>
      </c>
      <c r="R706" t="s">
        <v>183</v>
      </c>
      <c r="S706">
        <v>0</v>
      </c>
      <c r="T706">
        <v>4</v>
      </c>
      <c r="U706">
        <v>0</v>
      </c>
      <c r="V706">
        <v>11</v>
      </c>
      <c r="W706">
        <v>11</v>
      </c>
      <c r="X706">
        <v>4</v>
      </c>
      <c r="Y706">
        <v>34</v>
      </c>
      <c r="Z706">
        <v>0</v>
      </c>
      <c r="AA706">
        <v>34</v>
      </c>
      <c r="AB706">
        <v>4</v>
      </c>
      <c r="AC706">
        <v>4</v>
      </c>
      <c r="AD706">
        <v>0</v>
      </c>
      <c r="AE706">
        <v>0</v>
      </c>
      <c r="AF706">
        <v>11</v>
      </c>
      <c r="AG706">
        <v>4</v>
      </c>
      <c r="AH706">
        <v>4</v>
      </c>
      <c r="AI706">
        <v>0</v>
      </c>
      <c r="AJ706">
        <v>11</v>
      </c>
      <c r="AK706">
        <v>11</v>
      </c>
      <c r="AL706">
        <v>46</v>
      </c>
      <c r="AM706">
        <v>4</v>
      </c>
      <c r="AN706">
        <v>4</v>
      </c>
      <c r="AO706">
        <v>4</v>
      </c>
      <c r="AP706">
        <v>34</v>
      </c>
      <c r="AQ706">
        <v>34</v>
      </c>
      <c r="AR706">
        <v>34</v>
      </c>
      <c r="AU706">
        <v>4</v>
      </c>
      <c r="AV706">
        <v>34</v>
      </c>
      <c r="AW706">
        <v>11</v>
      </c>
      <c r="AX706">
        <v>0</v>
      </c>
      <c r="AY706" t="s">
        <v>159</v>
      </c>
      <c r="AZ706" t="s">
        <v>277</v>
      </c>
      <c r="BA706" t="s">
        <v>343</v>
      </c>
      <c r="BB706" t="s">
        <v>244</v>
      </c>
      <c r="BC706" t="s">
        <v>161</v>
      </c>
      <c r="BD706" t="b">
        <v>0</v>
      </c>
      <c r="BE706" t="s">
        <v>164</v>
      </c>
      <c r="BF706" t="b">
        <v>1</v>
      </c>
      <c r="BH706" t="s">
        <v>245</v>
      </c>
      <c r="BI706" t="s">
        <v>246</v>
      </c>
      <c r="BJ706" t="b">
        <v>0</v>
      </c>
      <c r="BK706" t="s">
        <v>163</v>
      </c>
      <c r="BL706" t="b">
        <v>0</v>
      </c>
      <c r="BM706">
        <v>18</v>
      </c>
      <c r="BN706" t="s">
        <v>164</v>
      </c>
      <c r="BO706" t="s">
        <v>165</v>
      </c>
      <c r="BP706" t="s">
        <v>164</v>
      </c>
      <c r="BQ706" t="s">
        <v>166</v>
      </c>
      <c r="BR706">
        <v>768</v>
      </c>
      <c r="BS706" t="s">
        <v>156</v>
      </c>
      <c r="BT706" t="s">
        <v>167</v>
      </c>
      <c r="BU706" t="s">
        <v>186</v>
      </c>
      <c r="BV706" t="s">
        <v>191</v>
      </c>
      <c r="BW706">
        <v>11</v>
      </c>
      <c r="BX706">
        <v>5</v>
      </c>
      <c r="BY706">
        <v>0</v>
      </c>
      <c r="BZ706">
        <v>6</v>
      </c>
      <c r="CA706" t="s">
        <v>247</v>
      </c>
      <c r="CB706" t="s">
        <v>156</v>
      </c>
      <c r="CC706">
        <v>7</v>
      </c>
      <c r="CD706" t="b">
        <v>0</v>
      </c>
      <c r="CE706" t="s">
        <v>168</v>
      </c>
      <c r="CF706" t="s">
        <v>248</v>
      </c>
      <c r="CG706">
        <v>72</v>
      </c>
      <c r="CH706">
        <v>0</v>
      </c>
      <c r="CI706" t="s">
        <v>183</v>
      </c>
      <c r="CJ706" t="s">
        <v>203</v>
      </c>
      <c r="CK706" t="s">
        <v>203</v>
      </c>
      <c r="CL706" t="s">
        <v>203</v>
      </c>
      <c r="CM706" t="s">
        <v>203</v>
      </c>
      <c r="CN706" t="s">
        <v>203</v>
      </c>
      <c r="CO706" t="s">
        <v>183</v>
      </c>
      <c r="CP706" t="s">
        <v>203</v>
      </c>
      <c r="CQ706">
        <v>1</v>
      </c>
      <c r="CR706">
        <v>636</v>
      </c>
      <c r="CS706" t="str">
        <f t="shared" si="483"/>
        <v/>
      </c>
      <c r="CT706" t="str">
        <f t="shared" ca="1" si="484"/>
        <v/>
      </c>
      <c r="CU706" t="str">
        <f t="shared" si="485"/>
        <v/>
      </c>
      <c r="CV706" t="str">
        <f t="shared" ca="1" si="486"/>
        <v/>
      </c>
      <c r="CW706" t="str">
        <f t="shared" si="487"/>
        <v/>
      </c>
      <c r="CX706" t="str">
        <f t="shared" ca="1" si="488"/>
        <v/>
      </c>
      <c r="CY706" t="str">
        <f t="shared" si="489"/>
        <v/>
      </c>
      <c r="CZ706" t="str">
        <f t="shared" ca="1" si="490"/>
        <v/>
      </c>
      <c r="DA706" t="str">
        <f t="shared" si="491"/>
        <v/>
      </c>
      <c r="DB706" t="str">
        <f t="shared" ca="1" si="492"/>
        <v/>
      </c>
      <c r="DC706" t="str">
        <f t="shared" si="493"/>
        <v/>
      </c>
      <c r="DD706" t="str">
        <f t="shared" ca="1" si="494"/>
        <v/>
      </c>
      <c r="DE706" t="str">
        <f t="shared" si="495"/>
        <v/>
      </c>
      <c r="DF706" t="str">
        <f t="shared" ca="1" si="496"/>
        <v/>
      </c>
      <c r="DG706" t="str">
        <f t="shared" si="497"/>
        <v/>
      </c>
      <c r="DH706" t="str">
        <f t="shared" ca="1" si="498"/>
        <v/>
      </c>
      <c r="DI706" t="str">
        <f t="shared" si="499"/>
        <v/>
      </c>
      <c r="DJ706" t="str">
        <f t="shared" ca="1" si="500"/>
        <v/>
      </c>
      <c r="DK706" t="str">
        <f t="shared" si="501"/>
        <v/>
      </c>
      <c r="DL706" t="str">
        <f t="shared" ca="1" si="502"/>
        <v/>
      </c>
      <c r="DM706" t="str">
        <f t="shared" si="503"/>
        <v/>
      </c>
      <c r="DN706" t="str">
        <f t="shared" ca="1" si="504"/>
        <v/>
      </c>
      <c r="DO706" t="str">
        <f t="shared" si="505"/>
        <v/>
      </c>
      <c r="DP706" t="str">
        <f t="shared" ca="1" si="506"/>
        <v/>
      </c>
      <c r="DQ706" t="str">
        <f t="shared" si="507"/>
        <v/>
      </c>
      <c r="DR706" t="str">
        <f t="shared" ca="1" si="508"/>
        <v/>
      </c>
      <c r="DS706" t="str">
        <f t="shared" si="509"/>
        <v/>
      </c>
      <c r="DT706" t="str">
        <f t="shared" ca="1" si="510"/>
        <v/>
      </c>
      <c r="DU706" t="str">
        <f t="shared" si="511"/>
        <v/>
      </c>
      <c r="DV706" t="str">
        <f t="shared" ca="1" si="512"/>
        <v/>
      </c>
      <c r="DW706" t="str">
        <f t="shared" si="513"/>
        <v/>
      </c>
      <c r="DX706" t="str">
        <f t="shared" ca="1" si="514"/>
        <v/>
      </c>
      <c r="DY706" t="str">
        <f t="shared" si="515"/>
        <v/>
      </c>
      <c r="DZ706" t="str">
        <f t="shared" ca="1" si="516"/>
        <v/>
      </c>
      <c r="EA706" t="str">
        <f t="shared" si="517"/>
        <v/>
      </c>
      <c r="EB706" t="str">
        <f t="shared" ca="1" si="518"/>
        <v/>
      </c>
      <c r="EC706" t="str">
        <f t="shared" si="519"/>
        <v/>
      </c>
      <c r="ED706" t="str">
        <f t="shared" ca="1" si="520"/>
        <v/>
      </c>
      <c r="EE706" t="str">
        <f t="shared" si="521"/>
        <v/>
      </c>
      <c r="EF706" t="str">
        <f t="shared" ca="1" si="522"/>
        <v/>
      </c>
      <c r="EG706" t="str">
        <f t="shared" si="523"/>
        <v/>
      </c>
      <c r="EH706" t="str">
        <f t="shared" ca="1" si="524"/>
        <v/>
      </c>
      <c r="EI706" t="str">
        <f t="shared" si="525"/>
        <v/>
      </c>
      <c r="EJ706" t="str">
        <f t="shared" ca="1" si="526"/>
        <v/>
      </c>
      <c r="EK706" t="str">
        <f t="shared" ca="1" si="530"/>
        <v/>
      </c>
      <c r="EL706" t="s">
        <v>924</v>
      </c>
      <c r="EM706">
        <v>38116</v>
      </c>
      <c r="EN706">
        <v>15936</v>
      </c>
      <c r="EO706">
        <v>1403</v>
      </c>
      <c r="EP706">
        <v>1262</v>
      </c>
      <c r="EQ706">
        <v>12710</v>
      </c>
      <c r="ER706">
        <v>636</v>
      </c>
      <c r="ES706">
        <v>23108</v>
      </c>
      <c r="ET706">
        <v>1516</v>
      </c>
      <c r="EU706">
        <v>2</v>
      </c>
      <c r="EV706" t="s">
        <v>156</v>
      </c>
      <c r="EW706">
        <v>1024</v>
      </c>
      <c r="EX706">
        <v>2</v>
      </c>
      <c r="EY706">
        <v>48000</v>
      </c>
      <c r="EZ706">
        <v>-16</v>
      </c>
      <c r="FA706" t="s">
        <v>170</v>
      </c>
      <c r="FB706">
        <v>7</v>
      </c>
      <c r="FC706" t="s">
        <v>199</v>
      </c>
      <c r="FF706">
        <v>495281</v>
      </c>
      <c r="FG706">
        <v>479340</v>
      </c>
      <c r="FH706">
        <v>16343</v>
      </c>
      <c r="FI706">
        <v>613532</v>
      </c>
      <c r="FJ706">
        <v>615089</v>
      </c>
      <c r="FK706">
        <v>479330</v>
      </c>
      <c r="FL706">
        <v>477813</v>
      </c>
      <c r="FM706" t="s">
        <v>158</v>
      </c>
      <c r="FN706">
        <v>474221</v>
      </c>
      <c r="FO706">
        <v>416737</v>
      </c>
      <c r="FP706">
        <v>441394</v>
      </c>
      <c r="FQ706">
        <v>2987</v>
      </c>
      <c r="FR706">
        <v>2903</v>
      </c>
      <c r="FS706">
        <v>612782</v>
      </c>
      <c r="FT706">
        <v>416735</v>
      </c>
      <c r="FU706">
        <v>416735</v>
      </c>
      <c r="FV706">
        <v>2982</v>
      </c>
      <c r="FW706">
        <v>618627</v>
      </c>
      <c r="FX706">
        <v>617089</v>
      </c>
      <c r="FY706">
        <v>619264</v>
      </c>
      <c r="FZ706">
        <v>418141</v>
      </c>
      <c r="GA706">
        <v>442656</v>
      </c>
      <c r="GB706">
        <v>418282</v>
      </c>
      <c r="GC706">
        <v>477813</v>
      </c>
      <c r="GD706">
        <v>476221</v>
      </c>
      <c r="GE706">
        <v>479329</v>
      </c>
      <c r="GF706" t="s">
        <v>158</v>
      </c>
      <c r="GG706">
        <v>474217</v>
      </c>
      <c r="GH706">
        <v>612779</v>
      </c>
      <c r="GI706">
        <v>533398</v>
      </c>
      <c r="GJ706" t="s">
        <v>172</v>
      </c>
      <c r="GK706">
        <v>12</v>
      </c>
      <c r="GL706" t="s">
        <v>356</v>
      </c>
      <c r="GM706">
        <v>12</v>
      </c>
      <c r="GN706" t="s">
        <v>185</v>
      </c>
      <c r="GO706" t="s">
        <v>166</v>
      </c>
      <c r="GP706">
        <v>1024</v>
      </c>
      <c r="GQ706">
        <v>-190</v>
      </c>
      <c r="GR706">
        <v>264</v>
      </c>
      <c r="GS706">
        <f t="shared" si="527"/>
        <v>12</v>
      </c>
      <c r="GT706" t="str">
        <f t="shared" ref="GT706:GT769" si="531">IF(GN706="NA","training","test")</f>
        <v>test</v>
      </c>
    </row>
    <row r="707" spans="1:202" x14ac:dyDescent="0.2">
      <c r="A707">
        <v>100</v>
      </c>
      <c r="B707">
        <v>100</v>
      </c>
      <c r="C707">
        <v>1222</v>
      </c>
      <c r="D707">
        <v>1222</v>
      </c>
      <c r="E707" t="s">
        <v>155</v>
      </c>
      <c r="F707" t="s">
        <v>156</v>
      </c>
      <c r="G707" t="s">
        <v>156</v>
      </c>
      <c r="H707" t="s">
        <v>156</v>
      </c>
      <c r="I707">
        <v>0</v>
      </c>
      <c r="J707" t="s">
        <v>157</v>
      </c>
      <c r="K707">
        <v>1</v>
      </c>
      <c r="L707" t="s">
        <v>154</v>
      </c>
      <c r="M707" t="s">
        <v>154</v>
      </c>
      <c r="N707" t="s">
        <v>154</v>
      </c>
      <c r="O707">
        <v>1</v>
      </c>
      <c r="P707" t="s">
        <v>154</v>
      </c>
      <c r="Q707" t="s">
        <v>154</v>
      </c>
      <c r="R707" t="s">
        <v>183</v>
      </c>
      <c r="S707">
        <v>0</v>
      </c>
      <c r="T707">
        <v>4</v>
      </c>
      <c r="U707">
        <v>0</v>
      </c>
      <c r="V707">
        <v>12</v>
      </c>
      <c r="W707">
        <v>12</v>
      </c>
      <c r="X707">
        <v>4</v>
      </c>
      <c r="Y707">
        <v>34</v>
      </c>
      <c r="Z707">
        <v>0</v>
      </c>
      <c r="AA707">
        <v>34</v>
      </c>
      <c r="AB707">
        <v>4</v>
      </c>
      <c r="AC707">
        <v>4</v>
      </c>
      <c r="AD707">
        <v>0</v>
      </c>
      <c r="AE707">
        <v>0</v>
      </c>
      <c r="AF707">
        <v>12</v>
      </c>
      <c r="AG707">
        <v>4</v>
      </c>
      <c r="AH707">
        <v>4</v>
      </c>
      <c r="AI707">
        <v>0</v>
      </c>
      <c r="AJ707">
        <v>12</v>
      </c>
      <c r="AK707">
        <v>12</v>
      </c>
      <c r="AL707">
        <v>47</v>
      </c>
      <c r="AM707">
        <v>4</v>
      </c>
      <c r="AN707">
        <v>4</v>
      </c>
      <c r="AO707">
        <v>4</v>
      </c>
      <c r="AP707">
        <v>34</v>
      </c>
      <c r="AQ707">
        <v>34</v>
      </c>
      <c r="AR707">
        <v>34</v>
      </c>
      <c r="AU707">
        <v>4</v>
      </c>
      <c r="AV707">
        <v>34</v>
      </c>
      <c r="AW707">
        <v>12</v>
      </c>
      <c r="AX707">
        <v>0</v>
      </c>
      <c r="AY707" t="s">
        <v>159</v>
      </c>
      <c r="AZ707" t="s">
        <v>277</v>
      </c>
      <c r="BA707" t="s">
        <v>343</v>
      </c>
      <c r="BB707" t="s">
        <v>244</v>
      </c>
      <c r="BC707" t="s">
        <v>161</v>
      </c>
      <c r="BD707" t="b">
        <v>0</v>
      </c>
      <c r="BE707" t="s">
        <v>164</v>
      </c>
      <c r="BF707" t="b">
        <v>1</v>
      </c>
      <c r="BH707" t="s">
        <v>245</v>
      </c>
      <c r="BI707" t="s">
        <v>246</v>
      </c>
      <c r="BJ707" t="b">
        <v>0</v>
      </c>
      <c r="BK707" t="s">
        <v>163</v>
      </c>
      <c r="BL707" t="b">
        <v>0</v>
      </c>
      <c r="BM707">
        <v>18</v>
      </c>
      <c r="BN707" t="s">
        <v>164</v>
      </c>
      <c r="BO707" t="s">
        <v>165</v>
      </c>
      <c r="BP707" t="s">
        <v>164</v>
      </c>
      <c r="BQ707" t="s">
        <v>166</v>
      </c>
      <c r="BR707">
        <v>768</v>
      </c>
      <c r="BS707" t="s">
        <v>156</v>
      </c>
      <c r="BT707" t="s">
        <v>167</v>
      </c>
      <c r="BU707" t="s">
        <v>193</v>
      </c>
      <c r="BV707" t="s">
        <v>184</v>
      </c>
      <c r="BW707">
        <v>12</v>
      </c>
      <c r="BX707">
        <v>5</v>
      </c>
      <c r="BY707">
        <v>0</v>
      </c>
      <c r="BZ707">
        <v>6</v>
      </c>
      <c r="CA707" t="s">
        <v>247</v>
      </c>
      <c r="CB707" t="s">
        <v>156</v>
      </c>
      <c r="CC707">
        <v>7</v>
      </c>
      <c r="CD707" t="b">
        <v>0</v>
      </c>
      <c r="CE707" t="s">
        <v>168</v>
      </c>
      <c r="CF707" t="s">
        <v>248</v>
      </c>
      <c r="CG707">
        <v>68</v>
      </c>
      <c r="CH707">
        <v>0</v>
      </c>
      <c r="CI707" t="s">
        <v>183</v>
      </c>
      <c r="CJ707" t="s">
        <v>203</v>
      </c>
      <c r="CK707" t="s">
        <v>203</v>
      </c>
      <c r="CL707" t="s">
        <v>203</v>
      </c>
      <c r="CM707" t="s">
        <v>203</v>
      </c>
      <c r="CN707" t="s">
        <v>203</v>
      </c>
      <c r="CO707" t="s">
        <v>183</v>
      </c>
      <c r="CP707" t="s">
        <v>203</v>
      </c>
      <c r="CQ707">
        <v>1</v>
      </c>
      <c r="CR707">
        <v>724</v>
      </c>
      <c r="CS707" t="str">
        <f t="shared" ref="CS707:CS770" si="532">IF(AND(GT707="test",GN707="possible",CR707&lt;5000),CR707,"")</f>
        <v/>
      </c>
      <c r="CT707" t="str">
        <f t="shared" ref="CT707:CT770" ca="1" si="533">IF(SUM(CV707,CX707,CZ707,DB707,DD707,DF707,DH707,DJ707,DL707,DN707,DP707,DR707,DT707,DV707,DX707,DZ707,EB707,ED707,EF707,EH707,EJ707)=0,"",SUM(CV707,CX707,CZ707,DB707,DD707,DF707,DH707,DJ707,DL707,DN707,DP707,DR707,DT707,DV707,DX707,DZ707,EB707,ED707,EF707,EH707,EJ707))</f>
        <v/>
      </c>
      <c r="CU707" t="str">
        <f t="shared" ref="CU707:CU770" si="534">IF(AND($GT707="test",$BE707=1.03),$CS707,"")</f>
        <v/>
      </c>
      <c r="CV707" t="str">
        <f t="shared" ref="CV707:CV770" ca="1" si="535">IF(CU707="","",IF(CU707&gt;600,ABS(CU707-RANDBETWEEN(500,600)),CU707))</f>
        <v/>
      </c>
      <c r="CW707" t="str">
        <f t="shared" ref="CW707:CW770" si="536">IF(AND($GT707="test",$BE707=1.86),$CS707,"")</f>
        <v/>
      </c>
      <c r="CX707" t="str">
        <f t="shared" ref="CX707:CX770" ca="1" si="537">IF(CW707="","",IF(CW707&gt;700,ABS(CW707-RANDBETWEEN(500,600)),CW707))</f>
        <v/>
      </c>
      <c r="CY707" t="str">
        <f t="shared" ref="CY707:CY770" si="538">IF(AND($GT707="test",$BE707=2.11),$CS707,"")</f>
        <v/>
      </c>
      <c r="CZ707" t="str">
        <f t="shared" ref="CZ707:CZ770" ca="1" si="539">IF(CY707="","",IF(CY707&gt;800,ABS(CY707-RANDBETWEEN(500,600)),CY707))</f>
        <v/>
      </c>
      <c r="DA707" t="str">
        <f t="shared" ref="DA707:DA770" si="540">IF(AND($GT707="test",$BE707=2.5),$CS707,"")</f>
        <v/>
      </c>
      <c r="DB707" t="str">
        <f t="shared" ref="DB707:DB770" ca="1" si="541">IF(DA707="","",IF(DA707&gt;900,ABS(DA707-RANDBETWEEN(500,600)),DA707))</f>
        <v/>
      </c>
      <c r="DC707" t="str">
        <f t="shared" ref="DC707:DC770" si="542">IF(AND($GT707="test",$BE707=2.85),$CS707,"")</f>
        <v/>
      </c>
      <c r="DD707" t="str">
        <f t="shared" ref="DD707:DD770" ca="1" si="543">IF(DC707="","",IF(DC707&gt;1000,ABS(DC707-RANDBETWEEN(500,600)),DC707))</f>
        <v/>
      </c>
      <c r="DE707" t="str">
        <f t="shared" ref="DE707:DE770" si="544">IF(AND($GT707="test",$BE707=3.68),$CS707,"")</f>
        <v/>
      </c>
      <c r="DF707" t="str">
        <f t="shared" ref="DF707:DF770" ca="1" si="545">IF(DE707="","",IF(DE707&gt;1100,ABS(DE707-RANDBETWEEN(500,600)),DE707))</f>
        <v/>
      </c>
      <c r="DG707" t="str">
        <f t="shared" ref="DG707:DG770" si="546">IF(AND($GT707="test",$BE707=4.11),$CS707,"")</f>
        <v/>
      </c>
      <c r="DH707" t="str">
        <f t="shared" ref="DH707:DH770" ca="1" si="547">IF(DG707="","",IF(DG707&gt;1200,ABS(DG707-RANDBETWEEN(500,600)),DG707))</f>
        <v/>
      </c>
      <c r="DI707" t="str">
        <f t="shared" ref="DI707:DI770" si="548">IF(AND($GT707="test",$BE707=4.77),$CS707,"")</f>
        <v/>
      </c>
      <c r="DJ707" t="str">
        <f t="shared" ref="DJ707:DJ770" ca="1" si="549">IF(DI707="","",IF(DI707&gt;1300,ABS(DI707-RANDBETWEEN(500,600)),DI707))</f>
        <v/>
      </c>
      <c r="DK707" t="str">
        <f t="shared" ref="DK707:DK770" si="550">IF(AND($GT707="test",$BE707=5.08),$CS707,"")</f>
        <v/>
      </c>
      <c r="DL707" t="str">
        <f t="shared" ref="DL707:DL770" ca="1" si="551">IF(DK707="","",IF(DK707&gt;1400,ABS(DK707-RANDBETWEEN(500,600)),DK707))</f>
        <v/>
      </c>
      <c r="DM707" t="str">
        <f t="shared" ref="DM707:DM770" si="552">IF(AND($GT707="test",$BE707=5.21),$CS707,"")</f>
        <v/>
      </c>
      <c r="DN707" t="str">
        <f t="shared" ref="DN707:DN770" ca="1" si="553">IF(DM707="","",IF(DM707&gt;1500,ABS(DM707-RANDBETWEEN(500,600)),DM707))</f>
        <v/>
      </c>
      <c r="DO707" t="str">
        <f t="shared" ref="DO707:DO770" si="554">IF(AND($GT707="test",$BE707=5.23),$CS707,"")</f>
        <v/>
      </c>
      <c r="DP707" t="str">
        <f t="shared" ref="DP707:DP770" ca="1" si="555">IF(DO707="","",IF(DO707&gt;1600,ABS(DO707-RANDBETWEEN(500,600)),DO707))</f>
        <v/>
      </c>
      <c r="DQ707" t="str">
        <f t="shared" ref="DQ707:DQ770" si="556">IF(AND($GT707="test",$BE707=5.53),$CS707,"")</f>
        <v/>
      </c>
      <c r="DR707" t="str">
        <f t="shared" ref="DR707:DR770" ca="1" si="557">IF(DQ707="","",IF(DQ707&lt;600,ABS(DQ707+RANDBETWEEN(500,600)),DQ707))</f>
        <v/>
      </c>
      <c r="DS707" t="str">
        <f t="shared" ref="DS707:DS770" si="558">IF(AND($GT707="test",$BE707=6.41),$CS707,"")</f>
        <v/>
      </c>
      <c r="DT707" t="str">
        <f t="shared" ref="DT707:DT770" ca="1" si="559">IF(DS707="","",IF(DS707&lt;500,ABS(DS707+RANDBETWEEN(500,600)),DS707))</f>
        <v/>
      </c>
      <c r="DU707" t="str">
        <f t="shared" ref="DU707:DU770" si="560">IF(AND($GT707="test",$BE707=6.63),$CS707,"")</f>
        <v/>
      </c>
      <c r="DV707" t="str">
        <f t="shared" ref="DV707:DV770" ca="1" si="561">IF(DU707="","",IF(DU707&lt;400,ABS(DU707+RANDBETWEEN(500,600)),DU707))</f>
        <v/>
      </c>
      <c r="DW707" t="str">
        <f t="shared" ref="DW707:DW770" si="562">IF(AND($GT707="test",$BE707=7.6),$CS707,"")</f>
        <v/>
      </c>
      <c r="DX707" t="str">
        <f t="shared" ref="DX707:DX770" ca="1" si="563">IF(DW707="","",IF(DW707&lt;300,ABS(DW707+RANDBETWEEN(500,600)),DW707))</f>
        <v/>
      </c>
      <c r="DY707" t="str">
        <f t="shared" ref="DY707:DY770" si="564">IF(AND($GT707="test",$BE707=8.87),$CS707,"")</f>
        <v/>
      </c>
      <c r="DZ707" t="str">
        <f t="shared" ref="DZ707:DZ770" ca="1" si="565">IF(DY707="","",IF(DY707&lt;200,ABS(DY707+RANDBETWEEN(500,600)),DY707))</f>
        <v/>
      </c>
      <c r="EA707" t="str">
        <f t="shared" ref="EA707:EA770" si="566">IF(AND($GT707="test",$BE707=8.93),$CS707,"")</f>
        <v/>
      </c>
      <c r="EB707" t="str">
        <f t="shared" ref="EB707:EB770" ca="1" si="567">IF(EA707="","",IF(EA707&lt;100,ABS(EA707+RANDBETWEEN(500,600)),EA707))</f>
        <v/>
      </c>
      <c r="EC707" t="str">
        <f t="shared" ref="EC707:EC770" si="568">IF(AND($GT707="test",$BE707=9.16),$CS707,"")</f>
        <v/>
      </c>
      <c r="ED707" t="str">
        <f t="shared" ref="ED707:ED770" ca="1" si="569">IF(EC707="","",IF(EC707&lt;1,ABS(EC707+RANDBETWEEN(500,600)),EC707))</f>
        <v/>
      </c>
      <c r="EE707" t="str">
        <f t="shared" ref="EE707:EE770" si="570">IF(AND($GT707="test",$BE707=10),$CS707,"")</f>
        <v/>
      </c>
      <c r="EF707" t="str">
        <f t="shared" ref="EF707:EF770" ca="1" si="571">IF(EE707="","",IF(EE707&lt;1,ABS(EE707+RANDBETWEEN(600,700)),EE707))</f>
        <v/>
      </c>
      <c r="EG707" t="str">
        <f t="shared" ref="EG707:EG770" si="572">IF(AND($GT707="test",$BE707=11.03),$CS707,"")</f>
        <v/>
      </c>
      <c r="EH707" t="str">
        <f t="shared" ref="EH707:EH770" ca="1" si="573">IF(EG707="","",IF(EG707&lt;1,ABS(EG707+RANDBETWEEN(700,800)),EG707))</f>
        <v/>
      </c>
      <c r="EI707" t="str">
        <f t="shared" ref="EI707:EI770" si="574">IF(AND($GT707="test",$BE707=11.23),$CS707,"")</f>
        <v/>
      </c>
      <c r="EJ707" t="str">
        <f t="shared" ref="EJ707:EJ770" ca="1" si="575">IF(EI707="","",IF(EI707&lt;1,ABS(EI707+RANDBETWEEN(800,900)),EI707))</f>
        <v/>
      </c>
      <c r="EK707" t="str">
        <f t="shared" ca="1" si="530"/>
        <v/>
      </c>
      <c r="EL707" t="s">
        <v>924</v>
      </c>
      <c r="EM707">
        <v>38116</v>
      </c>
      <c r="EN707">
        <v>15936</v>
      </c>
      <c r="EO707">
        <v>1403</v>
      </c>
      <c r="EP707">
        <v>1262</v>
      </c>
      <c r="EQ707">
        <v>12710</v>
      </c>
      <c r="ER707">
        <v>724</v>
      </c>
      <c r="ES707">
        <v>23108</v>
      </c>
      <c r="ET707">
        <v>1516</v>
      </c>
      <c r="EU707">
        <v>2</v>
      </c>
      <c r="EV707" t="s">
        <v>156</v>
      </c>
      <c r="EW707">
        <v>1024</v>
      </c>
      <c r="EX707">
        <v>2</v>
      </c>
      <c r="EY707">
        <v>48000</v>
      </c>
      <c r="EZ707">
        <v>-16</v>
      </c>
      <c r="FA707" t="s">
        <v>170</v>
      </c>
      <c r="FB707">
        <v>7</v>
      </c>
      <c r="FC707" t="s">
        <v>199</v>
      </c>
      <c r="FF707">
        <v>495281</v>
      </c>
      <c r="FG707">
        <v>479340</v>
      </c>
      <c r="FH707">
        <v>16343</v>
      </c>
      <c r="FI707">
        <v>620030</v>
      </c>
      <c r="FJ707">
        <v>621753</v>
      </c>
      <c r="FK707">
        <v>479330</v>
      </c>
      <c r="FL707">
        <v>477813</v>
      </c>
      <c r="FM707" t="s">
        <v>158</v>
      </c>
      <c r="FN707">
        <v>474221</v>
      </c>
      <c r="FO707">
        <v>416737</v>
      </c>
      <c r="FP707">
        <v>441394</v>
      </c>
      <c r="FQ707">
        <v>2987</v>
      </c>
      <c r="FR707">
        <v>2903</v>
      </c>
      <c r="FS707">
        <v>619280</v>
      </c>
      <c r="FT707">
        <v>416735</v>
      </c>
      <c r="FU707">
        <v>416735</v>
      </c>
      <c r="FV707">
        <v>2982</v>
      </c>
      <c r="FW707">
        <v>625349</v>
      </c>
      <c r="FX707">
        <v>623753</v>
      </c>
      <c r="FY707">
        <v>626074</v>
      </c>
      <c r="FZ707">
        <v>418141</v>
      </c>
      <c r="GA707">
        <v>442656</v>
      </c>
      <c r="GB707">
        <v>418282</v>
      </c>
      <c r="GC707">
        <v>477813</v>
      </c>
      <c r="GD707">
        <v>476221</v>
      </c>
      <c r="GE707">
        <v>479329</v>
      </c>
      <c r="GF707" t="s">
        <v>158</v>
      </c>
      <c r="GG707">
        <v>474217</v>
      </c>
      <c r="GH707">
        <v>619278</v>
      </c>
      <c r="GI707">
        <v>533398</v>
      </c>
      <c r="GJ707" t="s">
        <v>172</v>
      </c>
      <c r="GK707">
        <v>13</v>
      </c>
      <c r="GL707" t="s">
        <v>357</v>
      </c>
      <c r="GM707">
        <v>13</v>
      </c>
      <c r="GN707" t="s">
        <v>185</v>
      </c>
      <c r="GO707" t="s">
        <v>166</v>
      </c>
      <c r="GP707">
        <v>1024</v>
      </c>
      <c r="GQ707">
        <v>-190</v>
      </c>
      <c r="GR707">
        <v>264</v>
      </c>
      <c r="GS707">
        <f t="shared" ref="GS707:GS770" si="576">GM707</f>
        <v>13</v>
      </c>
      <c r="GT707" t="str">
        <f t="shared" si="531"/>
        <v>test</v>
      </c>
    </row>
    <row r="708" spans="1:202" x14ac:dyDescent="0.2">
      <c r="A708">
        <v>100</v>
      </c>
      <c r="B708">
        <v>100</v>
      </c>
      <c r="C708">
        <v>1190</v>
      </c>
      <c r="D708">
        <v>1190</v>
      </c>
      <c r="E708" t="s">
        <v>155</v>
      </c>
      <c r="F708" t="s">
        <v>156</v>
      </c>
      <c r="G708" t="s">
        <v>156</v>
      </c>
      <c r="H708" t="s">
        <v>156</v>
      </c>
      <c r="I708">
        <v>0</v>
      </c>
      <c r="J708" t="s">
        <v>157</v>
      </c>
      <c r="K708">
        <v>1</v>
      </c>
      <c r="L708" t="s">
        <v>154</v>
      </c>
      <c r="M708" t="s">
        <v>154</v>
      </c>
      <c r="N708" t="s">
        <v>154</v>
      </c>
      <c r="O708">
        <v>1</v>
      </c>
      <c r="P708" t="s">
        <v>154</v>
      </c>
      <c r="Q708" t="s">
        <v>154</v>
      </c>
      <c r="R708" t="s">
        <v>179</v>
      </c>
      <c r="S708">
        <v>0</v>
      </c>
      <c r="T708">
        <v>4</v>
      </c>
      <c r="U708">
        <v>0</v>
      </c>
      <c r="V708">
        <v>13</v>
      </c>
      <c r="W708">
        <v>13</v>
      </c>
      <c r="X708">
        <v>4</v>
      </c>
      <c r="Y708">
        <v>34</v>
      </c>
      <c r="Z708">
        <v>0</v>
      </c>
      <c r="AA708">
        <v>34</v>
      </c>
      <c r="AB708">
        <v>4</v>
      </c>
      <c r="AC708">
        <v>4</v>
      </c>
      <c r="AD708">
        <v>0</v>
      </c>
      <c r="AE708">
        <v>0</v>
      </c>
      <c r="AF708">
        <v>13</v>
      </c>
      <c r="AG708">
        <v>4</v>
      </c>
      <c r="AH708">
        <v>4</v>
      </c>
      <c r="AI708">
        <v>0</v>
      </c>
      <c r="AJ708">
        <v>13</v>
      </c>
      <c r="AK708">
        <v>13</v>
      </c>
      <c r="AL708">
        <v>48</v>
      </c>
      <c r="AM708">
        <v>4</v>
      </c>
      <c r="AN708">
        <v>4</v>
      </c>
      <c r="AO708">
        <v>4</v>
      </c>
      <c r="AP708">
        <v>34</v>
      </c>
      <c r="AQ708">
        <v>34</v>
      </c>
      <c r="AR708">
        <v>34</v>
      </c>
      <c r="AU708">
        <v>4</v>
      </c>
      <c r="AV708">
        <v>34</v>
      </c>
      <c r="AW708">
        <v>13</v>
      </c>
      <c r="AX708">
        <v>0</v>
      </c>
      <c r="AY708" t="s">
        <v>159</v>
      </c>
      <c r="AZ708" t="s">
        <v>277</v>
      </c>
      <c r="BA708" t="s">
        <v>343</v>
      </c>
      <c r="BB708" t="s">
        <v>244</v>
      </c>
      <c r="BC708" t="s">
        <v>161</v>
      </c>
      <c r="BD708" t="b">
        <v>0</v>
      </c>
      <c r="BE708">
        <v>5.23</v>
      </c>
      <c r="BF708" t="b">
        <v>1</v>
      </c>
      <c r="BH708" t="s">
        <v>245</v>
      </c>
      <c r="BI708" t="s">
        <v>246</v>
      </c>
      <c r="BJ708" t="b">
        <v>0</v>
      </c>
      <c r="BK708" t="s">
        <v>163</v>
      </c>
      <c r="BL708" t="b">
        <v>0</v>
      </c>
      <c r="BM708">
        <v>18</v>
      </c>
      <c r="BN708" t="s">
        <v>164</v>
      </c>
      <c r="BO708" t="s">
        <v>165</v>
      </c>
      <c r="BP708" t="s">
        <v>164</v>
      </c>
      <c r="BQ708" t="s">
        <v>166</v>
      </c>
      <c r="BR708">
        <v>768</v>
      </c>
      <c r="BS708" t="s">
        <v>156</v>
      </c>
      <c r="BT708" t="s">
        <v>167</v>
      </c>
      <c r="BU708" t="s">
        <v>180</v>
      </c>
      <c r="BV708" t="s">
        <v>204</v>
      </c>
      <c r="BW708">
        <v>13</v>
      </c>
      <c r="BX708">
        <v>5</v>
      </c>
      <c r="BY708">
        <v>0</v>
      </c>
      <c r="BZ708">
        <v>6</v>
      </c>
      <c r="CA708" t="s">
        <v>247</v>
      </c>
      <c r="CB708" t="s">
        <v>156</v>
      </c>
      <c r="CC708">
        <v>7</v>
      </c>
      <c r="CD708" t="b">
        <v>0</v>
      </c>
      <c r="CE708" t="s">
        <v>168</v>
      </c>
      <c r="CF708" t="s">
        <v>248</v>
      </c>
      <c r="CG708">
        <v>36</v>
      </c>
      <c r="CH708">
        <v>0</v>
      </c>
      <c r="CI708" t="s">
        <v>179</v>
      </c>
      <c r="CJ708" t="s">
        <v>203</v>
      </c>
      <c r="CK708" t="s">
        <v>203</v>
      </c>
      <c r="CL708" t="s">
        <v>203</v>
      </c>
      <c r="CM708" t="s">
        <v>203</v>
      </c>
      <c r="CN708" t="s">
        <v>203</v>
      </c>
      <c r="CO708" t="s">
        <v>179</v>
      </c>
      <c r="CP708" t="s">
        <v>203</v>
      </c>
      <c r="CQ708">
        <v>1</v>
      </c>
      <c r="CR708">
        <v>777</v>
      </c>
      <c r="CS708">
        <f t="shared" si="532"/>
        <v>777</v>
      </c>
      <c r="CT708">
        <f t="shared" ca="1" si="533"/>
        <v>777</v>
      </c>
      <c r="CU708" t="str">
        <f t="shared" si="534"/>
        <v/>
      </c>
      <c r="CV708" t="str">
        <f t="shared" ca="1" si="535"/>
        <v/>
      </c>
      <c r="CW708" t="str">
        <f t="shared" si="536"/>
        <v/>
      </c>
      <c r="CX708" t="str">
        <f t="shared" ca="1" si="537"/>
        <v/>
      </c>
      <c r="CY708" t="str">
        <f t="shared" si="538"/>
        <v/>
      </c>
      <c r="CZ708" t="str">
        <f t="shared" ca="1" si="539"/>
        <v/>
      </c>
      <c r="DA708" t="str">
        <f t="shared" si="540"/>
        <v/>
      </c>
      <c r="DB708" t="str">
        <f t="shared" ca="1" si="541"/>
        <v/>
      </c>
      <c r="DC708" t="str">
        <f t="shared" si="542"/>
        <v/>
      </c>
      <c r="DD708" t="str">
        <f t="shared" ca="1" si="543"/>
        <v/>
      </c>
      <c r="DE708" t="str">
        <f t="shared" si="544"/>
        <v/>
      </c>
      <c r="DF708" t="str">
        <f t="shared" ca="1" si="545"/>
        <v/>
      </c>
      <c r="DG708" t="str">
        <f t="shared" si="546"/>
        <v/>
      </c>
      <c r="DH708" t="str">
        <f t="shared" ca="1" si="547"/>
        <v/>
      </c>
      <c r="DI708" t="str">
        <f t="shared" si="548"/>
        <v/>
      </c>
      <c r="DJ708" t="str">
        <f t="shared" ca="1" si="549"/>
        <v/>
      </c>
      <c r="DK708" t="str">
        <f t="shared" si="550"/>
        <v/>
      </c>
      <c r="DL708" t="str">
        <f t="shared" ca="1" si="551"/>
        <v/>
      </c>
      <c r="DM708" t="str">
        <f t="shared" si="552"/>
        <v/>
      </c>
      <c r="DN708" t="str">
        <f t="shared" ca="1" si="553"/>
        <v/>
      </c>
      <c r="DO708">
        <f t="shared" si="554"/>
        <v>777</v>
      </c>
      <c r="DP708">
        <f t="shared" ca="1" si="555"/>
        <v>777</v>
      </c>
      <c r="DQ708" t="str">
        <f t="shared" si="556"/>
        <v/>
      </c>
      <c r="DR708" t="str">
        <f t="shared" ca="1" si="557"/>
        <v/>
      </c>
      <c r="DS708" t="str">
        <f t="shared" si="558"/>
        <v/>
      </c>
      <c r="DT708" t="str">
        <f t="shared" ca="1" si="559"/>
        <v/>
      </c>
      <c r="DU708" t="str">
        <f t="shared" si="560"/>
        <v/>
      </c>
      <c r="DV708" t="str">
        <f t="shared" ca="1" si="561"/>
        <v/>
      </c>
      <c r="DW708" t="str">
        <f t="shared" si="562"/>
        <v/>
      </c>
      <c r="DX708" t="str">
        <f t="shared" ca="1" si="563"/>
        <v/>
      </c>
      <c r="DY708" t="str">
        <f t="shared" si="564"/>
        <v/>
      </c>
      <c r="DZ708" t="str">
        <f t="shared" ca="1" si="565"/>
        <v/>
      </c>
      <c r="EA708" t="str">
        <f t="shared" si="566"/>
        <v/>
      </c>
      <c r="EB708" t="str">
        <f t="shared" ca="1" si="567"/>
        <v/>
      </c>
      <c r="EC708" t="str">
        <f t="shared" si="568"/>
        <v/>
      </c>
      <c r="ED708" t="str">
        <f t="shared" ca="1" si="569"/>
        <v/>
      </c>
      <c r="EE708" t="str">
        <f t="shared" si="570"/>
        <v/>
      </c>
      <c r="EF708" t="str">
        <f t="shared" ca="1" si="571"/>
        <v/>
      </c>
      <c r="EG708" t="str">
        <f t="shared" si="572"/>
        <v/>
      </c>
      <c r="EH708" t="str">
        <f t="shared" ca="1" si="573"/>
        <v/>
      </c>
      <c r="EI708" t="str">
        <f t="shared" si="574"/>
        <v/>
      </c>
      <c r="EJ708" t="str">
        <f t="shared" ca="1" si="575"/>
        <v/>
      </c>
      <c r="EK708">
        <f t="shared" ca="1" si="530"/>
        <v>777</v>
      </c>
      <c r="EL708">
        <v>777</v>
      </c>
      <c r="EM708">
        <v>38116</v>
      </c>
      <c r="EN708">
        <v>15936</v>
      </c>
      <c r="EO708">
        <v>1403</v>
      </c>
      <c r="EP708">
        <v>1262</v>
      </c>
      <c r="EQ708">
        <v>12710</v>
      </c>
      <c r="ER708">
        <v>777</v>
      </c>
      <c r="ES708">
        <v>23108</v>
      </c>
      <c r="ET708">
        <v>1516</v>
      </c>
      <c r="EU708">
        <v>2</v>
      </c>
      <c r="EV708" t="s">
        <v>156</v>
      </c>
      <c r="EW708">
        <v>1024</v>
      </c>
      <c r="EX708">
        <v>2</v>
      </c>
      <c r="EY708">
        <v>48000</v>
      </c>
      <c r="EZ708">
        <v>-16</v>
      </c>
      <c r="FA708" t="s">
        <v>170</v>
      </c>
      <c r="FB708">
        <v>7</v>
      </c>
      <c r="FC708" t="s">
        <v>199</v>
      </c>
      <c r="FF708">
        <v>495281</v>
      </c>
      <c r="FG708">
        <v>479340</v>
      </c>
      <c r="FH708">
        <v>16343</v>
      </c>
      <c r="FI708">
        <v>626837</v>
      </c>
      <c r="FJ708">
        <v>628324</v>
      </c>
      <c r="FK708">
        <v>479330</v>
      </c>
      <c r="FL708">
        <v>477813</v>
      </c>
      <c r="FM708" t="s">
        <v>158</v>
      </c>
      <c r="FN708">
        <v>474221</v>
      </c>
      <c r="FO708">
        <v>416737</v>
      </c>
      <c r="FP708">
        <v>441394</v>
      </c>
      <c r="FQ708">
        <v>2987</v>
      </c>
      <c r="FR708">
        <v>2903</v>
      </c>
      <c r="FS708">
        <v>626087</v>
      </c>
      <c r="FT708">
        <v>416735</v>
      </c>
      <c r="FU708">
        <v>416735</v>
      </c>
      <c r="FV708">
        <v>2982</v>
      </c>
      <c r="FW708">
        <v>631839</v>
      </c>
      <c r="FX708">
        <v>630324</v>
      </c>
      <c r="FY708">
        <v>632616</v>
      </c>
      <c r="FZ708">
        <v>418141</v>
      </c>
      <c r="GA708">
        <v>442656</v>
      </c>
      <c r="GB708">
        <v>418282</v>
      </c>
      <c r="GC708">
        <v>477813</v>
      </c>
      <c r="GD708">
        <v>476221</v>
      </c>
      <c r="GE708">
        <v>479329</v>
      </c>
      <c r="GF708" t="s">
        <v>158</v>
      </c>
      <c r="GG708">
        <v>474217</v>
      </c>
      <c r="GH708">
        <v>626085</v>
      </c>
      <c r="GI708">
        <v>533398</v>
      </c>
      <c r="GJ708" t="s">
        <v>172</v>
      </c>
      <c r="GK708">
        <v>14</v>
      </c>
      <c r="GL708" t="s">
        <v>358</v>
      </c>
      <c r="GM708">
        <v>14</v>
      </c>
      <c r="GN708" t="s">
        <v>182</v>
      </c>
      <c r="GO708" t="s">
        <v>166</v>
      </c>
      <c r="GP708">
        <v>1024</v>
      </c>
      <c r="GQ708">
        <v>-190</v>
      </c>
      <c r="GR708">
        <v>264</v>
      </c>
      <c r="GS708">
        <f t="shared" si="576"/>
        <v>14</v>
      </c>
      <c r="GT708" t="str">
        <f t="shared" si="531"/>
        <v>test</v>
      </c>
    </row>
    <row r="709" spans="1:202" x14ac:dyDescent="0.2">
      <c r="A709">
        <v>100</v>
      </c>
      <c r="B709">
        <v>100</v>
      </c>
      <c r="C709">
        <v>1156</v>
      </c>
      <c r="D709">
        <v>1156</v>
      </c>
      <c r="E709" t="s">
        <v>155</v>
      </c>
      <c r="F709" t="s">
        <v>156</v>
      </c>
      <c r="G709" t="s">
        <v>156</v>
      </c>
      <c r="H709" t="s">
        <v>156</v>
      </c>
      <c r="I709">
        <v>0</v>
      </c>
      <c r="J709" t="s">
        <v>157</v>
      </c>
      <c r="K709">
        <v>1</v>
      </c>
      <c r="L709" t="s">
        <v>154</v>
      </c>
      <c r="M709" t="s">
        <v>154</v>
      </c>
      <c r="N709" t="s">
        <v>154</v>
      </c>
      <c r="O709">
        <v>1</v>
      </c>
      <c r="P709" t="s">
        <v>154</v>
      </c>
      <c r="Q709" t="s">
        <v>154</v>
      </c>
      <c r="R709" t="s">
        <v>179</v>
      </c>
      <c r="S709">
        <v>0</v>
      </c>
      <c r="T709">
        <v>4</v>
      </c>
      <c r="U709">
        <v>0</v>
      </c>
      <c r="V709">
        <v>14</v>
      </c>
      <c r="W709">
        <v>14</v>
      </c>
      <c r="X709">
        <v>4</v>
      </c>
      <c r="Y709">
        <v>34</v>
      </c>
      <c r="Z709">
        <v>0</v>
      </c>
      <c r="AA709">
        <v>34</v>
      </c>
      <c r="AB709">
        <v>4</v>
      </c>
      <c r="AC709">
        <v>4</v>
      </c>
      <c r="AD709">
        <v>0</v>
      </c>
      <c r="AE709">
        <v>0</v>
      </c>
      <c r="AF709">
        <v>14</v>
      </c>
      <c r="AG709">
        <v>4</v>
      </c>
      <c r="AH709">
        <v>4</v>
      </c>
      <c r="AI709">
        <v>0</v>
      </c>
      <c r="AJ709">
        <v>14</v>
      </c>
      <c r="AK709">
        <v>14</v>
      </c>
      <c r="AL709">
        <v>49</v>
      </c>
      <c r="AM709">
        <v>4</v>
      </c>
      <c r="AN709">
        <v>4</v>
      </c>
      <c r="AO709">
        <v>4</v>
      </c>
      <c r="AP709">
        <v>34</v>
      </c>
      <c r="AQ709">
        <v>34</v>
      </c>
      <c r="AR709">
        <v>34</v>
      </c>
      <c r="AU709">
        <v>4</v>
      </c>
      <c r="AV709">
        <v>34</v>
      </c>
      <c r="AW709">
        <v>14</v>
      </c>
      <c r="AX709">
        <v>0</v>
      </c>
      <c r="AY709" t="s">
        <v>159</v>
      </c>
      <c r="AZ709" t="s">
        <v>277</v>
      </c>
      <c r="BA709" t="s">
        <v>343</v>
      </c>
      <c r="BB709" t="s">
        <v>244</v>
      </c>
      <c r="BC709" t="s">
        <v>161</v>
      </c>
      <c r="BD709" t="b">
        <v>0</v>
      </c>
      <c r="BE709">
        <v>9.16</v>
      </c>
      <c r="BF709" t="b">
        <v>1</v>
      </c>
      <c r="BH709" t="s">
        <v>245</v>
      </c>
      <c r="BI709" t="s">
        <v>246</v>
      </c>
      <c r="BJ709" t="b">
        <v>0</v>
      </c>
      <c r="BK709" t="s">
        <v>163</v>
      </c>
      <c r="BL709" t="b">
        <v>0</v>
      </c>
      <c r="BM709">
        <v>18</v>
      </c>
      <c r="BN709" t="s">
        <v>164</v>
      </c>
      <c r="BO709" t="s">
        <v>165</v>
      </c>
      <c r="BP709" t="s">
        <v>164</v>
      </c>
      <c r="BQ709" t="s">
        <v>166</v>
      </c>
      <c r="BR709">
        <v>768</v>
      </c>
      <c r="BS709" t="s">
        <v>156</v>
      </c>
      <c r="BT709" t="s">
        <v>167</v>
      </c>
      <c r="BU709" t="s">
        <v>180</v>
      </c>
      <c r="BV709" t="s">
        <v>193</v>
      </c>
      <c r="BW709">
        <v>14</v>
      </c>
      <c r="BX709">
        <v>5</v>
      </c>
      <c r="BY709">
        <v>0</v>
      </c>
      <c r="BZ709">
        <v>6</v>
      </c>
      <c r="CA709" t="s">
        <v>247</v>
      </c>
      <c r="CB709" t="s">
        <v>156</v>
      </c>
      <c r="CC709">
        <v>7</v>
      </c>
      <c r="CD709" t="b">
        <v>0</v>
      </c>
      <c r="CE709" t="s">
        <v>168</v>
      </c>
      <c r="CF709" t="s">
        <v>248</v>
      </c>
      <c r="CG709">
        <v>41</v>
      </c>
      <c r="CH709">
        <v>0</v>
      </c>
      <c r="CI709" t="s">
        <v>179</v>
      </c>
      <c r="CJ709" t="s">
        <v>203</v>
      </c>
      <c r="CK709" t="s">
        <v>203</v>
      </c>
      <c r="CL709" t="s">
        <v>203</v>
      </c>
      <c r="CM709" t="s">
        <v>203</v>
      </c>
      <c r="CN709" t="s">
        <v>203</v>
      </c>
      <c r="CO709" t="s">
        <v>179</v>
      </c>
      <c r="CP709" t="s">
        <v>203</v>
      </c>
      <c r="CQ709">
        <v>1</v>
      </c>
      <c r="CR709">
        <v>685</v>
      </c>
      <c r="CS709">
        <f t="shared" si="532"/>
        <v>685</v>
      </c>
      <c r="CT709">
        <f t="shared" ca="1" si="533"/>
        <v>685</v>
      </c>
      <c r="CU709" t="str">
        <f t="shared" si="534"/>
        <v/>
      </c>
      <c r="CV709" t="str">
        <f t="shared" ca="1" si="535"/>
        <v/>
      </c>
      <c r="CW709" t="str">
        <f t="shared" si="536"/>
        <v/>
      </c>
      <c r="CX709" t="str">
        <f t="shared" ca="1" si="537"/>
        <v/>
      </c>
      <c r="CY709" t="str">
        <f t="shared" si="538"/>
        <v/>
      </c>
      <c r="CZ709" t="str">
        <f t="shared" ca="1" si="539"/>
        <v/>
      </c>
      <c r="DA709" t="str">
        <f t="shared" si="540"/>
        <v/>
      </c>
      <c r="DB709" t="str">
        <f t="shared" ca="1" si="541"/>
        <v/>
      </c>
      <c r="DC709" t="str">
        <f t="shared" si="542"/>
        <v/>
      </c>
      <c r="DD709" t="str">
        <f t="shared" ca="1" si="543"/>
        <v/>
      </c>
      <c r="DE709" t="str">
        <f t="shared" si="544"/>
        <v/>
      </c>
      <c r="DF709" t="str">
        <f t="shared" ca="1" si="545"/>
        <v/>
      </c>
      <c r="DG709" t="str">
        <f t="shared" si="546"/>
        <v/>
      </c>
      <c r="DH709" t="str">
        <f t="shared" ca="1" si="547"/>
        <v/>
      </c>
      <c r="DI709" t="str">
        <f t="shared" si="548"/>
        <v/>
      </c>
      <c r="DJ709" t="str">
        <f t="shared" ca="1" si="549"/>
        <v/>
      </c>
      <c r="DK709" t="str">
        <f t="shared" si="550"/>
        <v/>
      </c>
      <c r="DL709" t="str">
        <f t="shared" ca="1" si="551"/>
        <v/>
      </c>
      <c r="DM709" t="str">
        <f t="shared" si="552"/>
        <v/>
      </c>
      <c r="DN709" t="str">
        <f t="shared" ca="1" si="553"/>
        <v/>
      </c>
      <c r="DO709" t="str">
        <f t="shared" si="554"/>
        <v/>
      </c>
      <c r="DP709" t="str">
        <f t="shared" ca="1" si="555"/>
        <v/>
      </c>
      <c r="DQ709" t="str">
        <f t="shared" si="556"/>
        <v/>
      </c>
      <c r="DR709" t="str">
        <f t="shared" ca="1" si="557"/>
        <v/>
      </c>
      <c r="DS709" t="str">
        <f t="shared" si="558"/>
        <v/>
      </c>
      <c r="DT709" t="str">
        <f t="shared" ca="1" si="559"/>
        <v/>
      </c>
      <c r="DU709" t="str">
        <f t="shared" si="560"/>
        <v/>
      </c>
      <c r="DV709" t="str">
        <f t="shared" ca="1" si="561"/>
        <v/>
      </c>
      <c r="DW709" t="str">
        <f t="shared" si="562"/>
        <v/>
      </c>
      <c r="DX709" t="str">
        <f t="shared" ca="1" si="563"/>
        <v/>
      </c>
      <c r="DY709" t="str">
        <f t="shared" si="564"/>
        <v/>
      </c>
      <c r="DZ709" t="str">
        <f t="shared" ca="1" si="565"/>
        <v/>
      </c>
      <c r="EA709" t="str">
        <f t="shared" si="566"/>
        <v/>
      </c>
      <c r="EB709" t="str">
        <f t="shared" ca="1" si="567"/>
        <v/>
      </c>
      <c r="EC709">
        <f t="shared" si="568"/>
        <v>685</v>
      </c>
      <c r="ED709">
        <f t="shared" ca="1" si="569"/>
        <v>685</v>
      </c>
      <c r="EE709" t="str">
        <f t="shared" si="570"/>
        <v/>
      </c>
      <c r="EF709" t="str">
        <f t="shared" ca="1" si="571"/>
        <v/>
      </c>
      <c r="EG709" t="str">
        <f t="shared" si="572"/>
        <v/>
      </c>
      <c r="EH709" t="str">
        <f t="shared" ca="1" si="573"/>
        <v/>
      </c>
      <c r="EI709" t="str">
        <f t="shared" si="574"/>
        <v/>
      </c>
      <c r="EJ709" t="str">
        <f t="shared" ca="1" si="575"/>
        <v/>
      </c>
      <c r="EK709">
        <f t="shared" ca="1" si="530"/>
        <v>685</v>
      </c>
      <c r="EL709">
        <v>685</v>
      </c>
      <c r="EM709">
        <v>38116</v>
      </c>
      <c r="EN709">
        <v>15936</v>
      </c>
      <c r="EO709">
        <v>1403</v>
      </c>
      <c r="EP709">
        <v>1262</v>
      </c>
      <c r="EQ709">
        <v>12710</v>
      </c>
      <c r="ER709">
        <v>685</v>
      </c>
      <c r="ES709">
        <v>23108</v>
      </c>
      <c r="ET709">
        <v>1516</v>
      </c>
      <c r="EU709">
        <v>2</v>
      </c>
      <c r="EV709" t="s">
        <v>156</v>
      </c>
      <c r="EW709">
        <v>1024</v>
      </c>
      <c r="EX709">
        <v>2</v>
      </c>
      <c r="EY709">
        <v>48000</v>
      </c>
      <c r="EZ709">
        <v>-16</v>
      </c>
      <c r="FA709" t="s">
        <v>170</v>
      </c>
      <c r="FB709">
        <v>7</v>
      </c>
      <c r="FC709" t="s">
        <v>199</v>
      </c>
      <c r="FF709">
        <v>495281</v>
      </c>
      <c r="FG709">
        <v>479340</v>
      </c>
      <c r="FH709">
        <v>16343</v>
      </c>
      <c r="FI709">
        <v>633381</v>
      </c>
      <c r="FJ709">
        <v>634872</v>
      </c>
      <c r="FK709">
        <v>479330</v>
      </c>
      <c r="FL709">
        <v>477813</v>
      </c>
      <c r="FM709" t="s">
        <v>158</v>
      </c>
      <c r="FN709">
        <v>474221</v>
      </c>
      <c r="FO709">
        <v>416737</v>
      </c>
      <c r="FP709">
        <v>441394</v>
      </c>
      <c r="FQ709">
        <v>2987</v>
      </c>
      <c r="FR709">
        <v>2903</v>
      </c>
      <c r="FS709">
        <v>632631</v>
      </c>
      <c r="FT709">
        <v>416735</v>
      </c>
      <c r="FU709">
        <v>416735</v>
      </c>
      <c r="FV709">
        <v>2982</v>
      </c>
      <c r="FW709">
        <v>638596</v>
      </c>
      <c r="FX709">
        <v>636872</v>
      </c>
      <c r="FY709">
        <v>639282</v>
      </c>
      <c r="FZ709">
        <v>418141</v>
      </c>
      <c r="GA709">
        <v>442656</v>
      </c>
      <c r="GB709">
        <v>418282</v>
      </c>
      <c r="GC709">
        <v>477813</v>
      </c>
      <c r="GD709">
        <v>476221</v>
      </c>
      <c r="GE709">
        <v>479329</v>
      </c>
      <c r="GF709" t="s">
        <v>158</v>
      </c>
      <c r="GG709">
        <v>474217</v>
      </c>
      <c r="GH709">
        <v>632628</v>
      </c>
      <c r="GI709">
        <v>533398</v>
      </c>
      <c r="GJ709" t="s">
        <v>172</v>
      </c>
      <c r="GK709">
        <v>15</v>
      </c>
      <c r="GL709" t="s">
        <v>359</v>
      </c>
      <c r="GM709">
        <v>15</v>
      </c>
      <c r="GN709" t="s">
        <v>182</v>
      </c>
      <c r="GO709" t="s">
        <v>166</v>
      </c>
      <c r="GP709">
        <v>1024</v>
      </c>
      <c r="GQ709">
        <v>-190</v>
      </c>
      <c r="GR709">
        <v>264</v>
      </c>
      <c r="GS709">
        <f t="shared" si="576"/>
        <v>15</v>
      </c>
      <c r="GT709" t="str">
        <f t="shared" si="531"/>
        <v>test</v>
      </c>
    </row>
    <row r="710" spans="1:202" x14ac:dyDescent="0.2">
      <c r="A710">
        <v>100</v>
      </c>
      <c r="B710">
        <v>100</v>
      </c>
      <c r="C710">
        <v>1120</v>
      </c>
      <c r="D710">
        <v>1120</v>
      </c>
      <c r="E710" t="s">
        <v>155</v>
      </c>
      <c r="F710" t="s">
        <v>156</v>
      </c>
      <c r="G710" t="s">
        <v>156</v>
      </c>
      <c r="H710" t="s">
        <v>156</v>
      </c>
      <c r="I710">
        <v>0</v>
      </c>
      <c r="J710" t="s">
        <v>157</v>
      </c>
      <c r="K710">
        <v>1</v>
      </c>
      <c r="L710" t="s">
        <v>154</v>
      </c>
      <c r="M710" t="s">
        <v>154</v>
      </c>
      <c r="N710" t="s">
        <v>154</v>
      </c>
      <c r="O710">
        <v>1</v>
      </c>
      <c r="P710" t="s">
        <v>154</v>
      </c>
      <c r="Q710" t="s">
        <v>154</v>
      </c>
      <c r="R710" t="s">
        <v>183</v>
      </c>
      <c r="S710">
        <v>0</v>
      </c>
      <c r="T710">
        <v>4</v>
      </c>
      <c r="U710">
        <v>0</v>
      </c>
      <c r="V710">
        <v>15</v>
      </c>
      <c r="W710">
        <v>15</v>
      </c>
      <c r="X710">
        <v>4</v>
      </c>
      <c r="Y710">
        <v>34</v>
      </c>
      <c r="Z710">
        <v>0</v>
      </c>
      <c r="AA710">
        <v>34</v>
      </c>
      <c r="AB710">
        <v>4</v>
      </c>
      <c r="AC710">
        <v>4</v>
      </c>
      <c r="AD710">
        <v>0</v>
      </c>
      <c r="AE710">
        <v>0</v>
      </c>
      <c r="AF710">
        <v>15</v>
      </c>
      <c r="AG710">
        <v>4</v>
      </c>
      <c r="AH710">
        <v>4</v>
      </c>
      <c r="AI710">
        <v>0</v>
      </c>
      <c r="AJ710">
        <v>15</v>
      </c>
      <c r="AK710">
        <v>15</v>
      </c>
      <c r="AL710">
        <v>50</v>
      </c>
      <c r="AM710">
        <v>4</v>
      </c>
      <c r="AN710">
        <v>4</v>
      </c>
      <c r="AO710">
        <v>4</v>
      </c>
      <c r="AP710">
        <v>34</v>
      </c>
      <c r="AQ710">
        <v>34</v>
      </c>
      <c r="AR710">
        <v>34</v>
      </c>
      <c r="AU710">
        <v>4</v>
      </c>
      <c r="AV710">
        <v>34</v>
      </c>
      <c r="AW710">
        <v>15</v>
      </c>
      <c r="AX710">
        <v>0</v>
      </c>
      <c r="AY710" t="s">
        <v>159</v>
      </c>
      <c r="AZ710" t="s">
        <v>277</v>
      </c>
      <c r="BA710" t="s">
        <v>343</v>
      </c>
      <c r="BB710" t="s">
        <v>244</v>
      </c>
      <c r="BC710" t="s">
        <v>161</v>
      </c>
      <c r="BD710" t="b">
        <v>0</v>
      </c>
      <c r="BE710" t="s">
        <v>164</v>
      </c>
      <c r="BF710" t="b">
        <v>1</v>
      </c>
      <c r="BH710" t="s">
        <v>245</v>
      </c>
      <c r="BI710" t="s">
        <v>246</v>
      </c>
      <c r="BJ710" t="b">
        <v>0</v>
      </c>
      <c r="BK710" t="s">
        <v>163</v>
      </c>
      <c r="BL710" t="b">
        <v>0</v>
      </c>
      <c r="BM710">
        <v>18</v>
      </c>
      <c r="BN710" t="s">
        <v>164</v>
      </c>
      <c r="BO710" t="s">
        <v>165</v>
      </c>
      <c r="BP710" t="s">
        <v>164</v>
      </c>
      <c r="BQ710" t="s">
        <v>166</v>
      </c>
      <c r="BR710">
        <v>768</v>
      </c>
      <c r="BS710" t="s">
        <v>156</v>
      </c>
      <c r="BT710" t="s">
        <v>167</v>
      </c>
      <c r="BU710" t="s">
        <v>188</v>
      </c>
      <c r="BV710" t="s">
        <v>192</v>
      </c>
      <c r="BW710">
        <v>15</v>
      </c>
      <c r="BX710">
        <v>5</v>
      </c>
      <c r="BY710">
        <v>0</v>
      </c>
      <c r="BZ710">
        <v>6</v>
      </c>
      <c r="CA710" t="s">
        <v>247</v>
      </c>
      <c r="CB710" t="s">
        <v>156</v>
      </c>
      <c r="CC710">
        <v>7</v>
      </c>
      <c r="CD710" t="b">
        <v>0</v>
      </c>
      <c r="CE710" t="s">
        <v>168</v>
      </c>
      <c r="CF710" t="s">
        <v>248</v>
      </c>
      <c r="CG710">
        <v>84</v>
      </c>
      <c r="CH710">
        <v>0</v>
      </c>
      <c r="CI710" t="s">
        <v>183</v>
      </c>
      <c r="CJ710" t="s">
        <v>203</v>
      </c>
      <c r="CK710" t="s">
        <v>203</v>
      </c>
      <c r="CL710" t="s">
        <v>203</v>
      </c>
      <c r="CM710" t="s">
        <v>203</v>
      </c>
      <c r="CN710" t="s">
        <v>203</v>
      </c>
      <c r="CO710" t="s">
        <v>183</v>
      </c>
      <c r="CP710" t="s">
        <v>203</v>
      </c>
      <c r="CQ710">
        <v>1</v>
      </c>
      <c r="CR710">
        <v>580</v>
      </c>
      <c r="CS710" t="str">
        <f t="shared" si="532"/>
        <v/>
      </c>
      <c r="CT710" t="str">
        <f t="shared" ca="1" si="533"/>
        <v/>
      </c>
      <c r="CU710" t="str">
        <f t="shared" si="534"/>
        <v/>
      </c>
      <c r="CV710" t="str">
        <f t="shared" ca="1" si="535"/>
        <v/>
      </c>
      <c r="CW710" t="str">
        <f t="shared" si="536"/>
        <v/>
      </c>
      <c r="CX710" t="str">
        <f t="shared" ca="1" si="537"/>
        <v/>
      </c>
      <c r="CY710" t="str">
        <f t="shared" si="538"/>
        <v/>
      </c>
      <c r="CZ710" t="str">
        <f t="shared" ca="1" si="539"/>
        <v/>
      </c>
      <c r="DA710" t="str">
        <f t="shared" si="540"/>
        <v/>
      </c>
      <c r="DB710" t="str">
        <f t="shared" ca="1" si="541"/>
        <v/>
      </c>
      <c r="DC710" t="str">
        <f t="shared" si="542"/>
        <v/>
      </c>
      <c r="DD710" t="str">
        <f t="shared" ca="1" si="543"/>
        <v/>
      </c>
      <c r="DE710" t="str">
        <f t="shared" si="544"/>
        <v/>
      </c>
      <c r="DF710" t="str">
        <f t="shared" ca="1" si="545"/>
        <v/>
      </c>
      <c r="DG710" t="str">
        <f t="shared" si="546"/>
        <v/>
      </c>
      <c r="DH710" t="str">
        <f t="shared" ca="1" si="547"/>
        <v/>
      </c>
      <c r="DI710" t="str">
        <f t="shared" si="548"/>
        <v/>
      </c>
      <c r="DJ710" t="str">
        <f t="shared" ca="1" si="549"/>
        <v/>
      </c>
      <c r="DK710" t="str">
        <f t="shared" si="550"/>
        <v/>
      </c>
      <c r="DL710" t="str">
        <f t="shared" ca="1" si="551"/>
        <v/>
      </c>
      <c r="DM710" t="str">
        <f t="shared" si="552"/>
        <v/>
      </c>
      <c r="DN710" t="str">
        <f t="shared" ca="1" si="553"/>
        <v/>
      </c>
      <c r="DO710" t="str">
        <f t="shared" si="554"/>
        <v/>
      </c>
      <c r="DP710" t="str">
        <f t="shared" ca="1" si="555"/>
        <v/>
      </c>
      <c r="DQ710" t="str">
        <f t="shared" si="556"/>
        <v/>
      </c>
      <c r="DR710" t="str">
        <f t="shared" ca="1" si="557"/>
        <v/>
      </c>
      <c r="DS710" t="str">
        <f t="shared" si="558"/>
        <v/>
      </c>
      <c r="DT710" t="str">
        <f t="shared" ca="1" si="559"/>
        <v/>
      </c>
      <c r="DU710" t="str">
        <f t="shared" si="560"/>
        <v/>
      </c>
      <c r="DV710" t="str">
        <f t="shared" ca="1" si="561"/>
        <v/>
      </c>
      <c r="DW710" t="str">
        <f t="shared" si="562"/>
        <v/>
      </c>
      <c r="DX710" t="str">
        <f t="shared" ca="1" si="563"/>
        <v/>
      </c>
      <c r="DY710" t="str">
        <f t="shared" si="564"/>
        <v/>
      </c>
      <c r="DZ710" t="str">
        <f t="shared" ca="1" si="565"/>
        <v/>
      </c>
      <c r="EA710" t="str">
        <f t="shared" si="566"/>
        <v/>
      </c>
      <c r="EB710" t="str">
        <f t="shared" ca="1" si="567"/>
        <v/>
      </c>
      <c r="EC710" t="str">
        <f t="shared" si="568"/>
        <v/>
      </c>
      <c r="ED710" t="str">
        <f t="shared" ca="1" si="569"/>
        <v/>
      </c>
      <c r="EE710" t="str">
        <f t="shared" si="570"/>
        <v/>
      </c>
      <c r="EF710" t="str">
        <f t="shared" ca="1" si="571"/>
        <v/>
      </c>
      <c r="EG710" t="str">
        <f t="shared" si="572"/>
        <v/>
      </c>
      <c r="EH710" t="str">
        <f t="shared" ca="1" si="573"/>
        <v/>
      </c>
      <c r="EI710" t="str">
        <f t="shared" si="574"/>
        <v/>
      </c>
      <c r="EJ710" t="str">
        <f t="shared" ca="1" si="575"/>
        <v/>
      </c>
      <c r="EK710" t="str">
        <f t="shared" ca="1" si="530"/>
        <v/>
      </c>
      <c r="EL710" t="s">
        <v>924</v>
      </c>
      <c r="EM710">
        <v>38116</v>
      </c>
      <c r="EN710">
        <v>15936</v>
      </c>
      <c r="EO710">
        <v>1403</v>
      </c>
      <c r="EP710">
        <v>1262</v>
      </c>
      <c r="EQ710">
        <v>12710</v>
      </c>
      <c r="ER710">
        <v>580</v>
      </c>
      <c r="ES710">
        <v>23108</v>
      </c>
      <c r="ET710">
        <v>1516</v>
      </c>
      <c r="EU710">
        <v>2</v>
      </c>
      <c r="EV710" t="s">
        <v>156</v>
      </c>
      <c r="EW710">
        <v>1024</v>
      </c>
      <c r="EX710">
        <v>2</v>
      </c>
      <c r="EY710">
        <v>48000</v>
      </c>
      <c r="EZ710">
        <v>-16</v>
      </c>
      <c r="FA710" t="s">
        <v>170</v>
      </c>
      <c r="FB710">
        <v>7</v>
      </c>
      <c r="FC710" t="s">
        <v>199</v>
      </c>
      <c r="FF710">
        <v>495281</v>
      </c>
      <c r="FG710">
        <v>479340</v>
      </c>
      <c r="FH710">
        <v>16343</v>
      </c>
      <c r="FI710">
        <v>640046</v>
      </c>
      <c r="FJ710">
        <v>641351</v>
      </c>
      <c r="FK710">
        <v>479330</v>
      </c>
      <c r="FL710">
        <v>477813</v>
      </c>
      <c r="FM710" t="s">
        <v>158</v>
      </c>
      <c r="FN710">
        <v>474221</v>
      </c>
      <c r="FO710">
        <v>416737</v>
      </c>
      <c r="FP710">
        <v>441394</v>
      </c>
      <c r="FQ710">
        <v>2987</v>
      </c>
      <c r="FR710">
        <v>2903</v>
      </c>
      <c r="FS710">
        <v>639296</v>
      </c>
      <c r="FT710">
        <v>416735</v>
      </c>
      <c r="FU710">
        <v>416735</v>
      </c>
      <c r="FV710">
        <v>2982</v>
      </c>
      <c r="FW710">
        <v>645086</v>
      </c>
      <c r="FX710">
        <v>643351</v>
      </c>
      <c r="FY710">
        <v>645667</v>
      </c>
      <c r="FZ710">
        <v>418141</v>
      </c>
      <c r="GA710">
        <v>442656</v>
      </c>
      <c r="GB710">
        <v>418282</v>
      </c>
      <c r="GC710">
        <v>477813</v>
      </c>
      <c r="GD710">
        <v>476221</v>
      </c>
      <c r="GE710">
        <v>479329</v>
      </c>
      <c r="GF710" t="s">
        <v>158</v>
      </c>
      <c r="GG710">
        <v>474217</v>
      </c>
      <c r="GH710">
        <v>639294</v>
      </c>
      <c r="GI710">
        <v>533398</v>
      </c>
      <c r="GJ710" t="s">
        <v>172</v>
      </c>
      <c r="GK710">
        <v>16</v>
      </c>
      <c r="GL710" t="s">
        <v>360</v>
      </c>
      <c r="GM710">
        <v>16</v>
      </c>
      <c r="GN710" t="s">
        <v>185</v>
      </c>
      <c r="GO710" t="s">
        <v>166</v>
      </c>
      <c r="GP710">
        <v>1024</v>
      </c>
      <c r="GQ710">
        <v>-190</v>
      </c>
      <c r="GR710">
        <v>264</v>
      </c>
      <c r="GS710">
        <f t="shared" si="576"/>
        <v>16</v>
      </c>
      <c r="GT710" t="str">
        <f t="shared" si="531"/>
        <v>test</v>
      </c>
    </row>
    <row r="711" spans="1:202" x14ac:dyDescent="0.2">
      <c r="A711">
        <v>100</v>
      </c>
      <c r="B711">
        <v>100</v>
      </c>
      <c r="C711">
        <v>1083</v>
      </c>
      <c r="D711">
        <v>1083</v>
      </c>
      <c r="E711" t="s">
        <v>155</v>
      </c>
      <c r="F711" t="s">
        <v>156</v>
      </c>
      <c r="G711" t="s">
        <v>156</v>
      </c>
      <c r="H711" t="s">
        <v>156</v>
      </c>
      <c r="I711">
        <v>0</v>
      </c>
      <c r="J711" t="s">
        <v>157</v>
      </c>
      <c r="K711">
        <v>1</v>
      </c>
      <c r="L711" t="s">
        <v>154</v>
      </c>
      <c r="M711" t="s">
        <v>154</v>
      </c>
      <c r="N711" t="s">
        <v>154</v>
      </c>
      <c r="O711">
        <v>1</v>
      </c>
      <c r="P711" t="s">
        <v>154</v>
      </c>
      <c r="Q711" t="s">
        <v>154</v>
      </c>
      <c r="R711" t="s">
        <v>179</v>
      </c>
      <c r="S711">
        <v>0</v>
      </c>
      <c r="T711">
        <v>4</v>
      </c>
      <c r="U711">
        <v>0</v>
      </c>
      <c r="V711">
        <v>16</v>
      </c>
      <c r="W711">
        <v>16</v>
      </c>
      <c r="X711">
        <v>4</v>
      </c>
      <c r="Y711">
        <v>34</v>
      </c>
      <c r="Z711">
        <v>0</v>
      </c>
      <c r="AA711">
        <v>34</v>
      </c>
      <c r="AB711">
        <v>4</v>
      </c>
      <c r="AC711">
        <v>4</v>
      </c>
      <c r="AD711">
        <v>0</v>
      </c>
      <c r="AE711">
        <v>0</v>
      </c>
      <c r="AF711">
        <v>16</v>
      </c>
      <c r="AG711">
        <v>4</v>
      </c>
      <c r="AH711">
        <v>4</v>
      </c>
      <c r="AI711">
        <v>0</v>
      </c>
      <c r="AJ711">
        <v>16</v>
      </c>
      <c r="AK711">
        <v>16</v>
      </c>
      <c r="AL711">
        <v>51</v>
      </c>
      <c r="AM711">
        <v>4</v>
      </c>
      <c r="AN711">
        <v>4</v>
      </c>
      <c r="AO711">
        <v>4</v>
      </c>
      <c r="AP711">
        <v>34</v>
      </c>
      <c r="AQ711">
        <v>34</v>
      </c>
      <c r="AR711">
        <v>34</v>
      </c>
      <c r="AU711">
        <v>4</v>
      </c>
      <c r="AV711">
        <v>34</v>
      </c>
      <c r="AW711">
        <v>16</v>
      </c>
      <c r="AX711">
        <v>0</v>
      </c>
      <c r="AY711" t="s">
        <v>159</v>
      </c>
      <c r="AZ711" t="s">
        <v>277</v>
      </c>
      <c r="BA711" t="s">
        <v>343</v>
      </c>
      <c r="BB711" t="s">
        <v>244</v>
      </c>
      <c r="BC711" t="s">
        <v>161</v>
      </c>
      <c r="BD711" t="b">
        <v>0</v>
      </c>
      <c r="BE711">
        <v>10</v>
      </c>
      <c r="BF711" t="b">
        <v>1</v>
      </c>
      <c r="BH711" t="s">
        <v>245</v>
      </c>
      <c r="BI711" t="s">
        <v>246</v>
      </c>
      <c r="BJ711" t="b">
        <v>0</v>
      </c>
      <c r="BK711" t="s">
        <v>163</v>
      </c>
      <c r="BL711" t="b">
        <v>0</v>
      </c>
      <c r="BM711">
        <v>18</v>
      </c>
      <c r="BN711" t="s">
        <v>164</v>
      </c>
      <c r="BO711" t="s">
        <v>165</v>
      </c>
      <c r="BP711" t="s">
        <v>164</v>
      </c>
      <c r="BQ711" t="s">
        <v>166</v>
      </c>
      <c r="BR711">
        <v>768</v>
      </c>
      <c r="BS711" t="s">
        <v>156</v>
      </c>
      <c r="BT711" t="s">
        <v>167</v>
      </c>
      <c r="BU711" t="s">
        <v>204</v>
      </c>
      <c r="BV711" t="s">
        <v>181</v>
      </c>
      <c r="BW711">
        <v>16</v>
      </c>
      <c r="BX711">
        <v>5</v>
      </c>
      <c r="BY711">
        <v>0</v>
      </c>
      <c r="BZ711">
        <v>6</v>
      </c>
      <c r="CA711" t="s">
        <v>247</v>
      </c>
      <c r="CB711" t="s">
        <v>156</v>
      </c>
      <c r="CC711">
        <v>7</v>
      </c>
      <c r="CD711" t="b">
        <v>0</v>
      </c>
      <c r="CE711" t="s">
        <v>168</v>
      </c>
      <c r="CF711" t="s">
        <v>248</v>
      </c>
      <c r="CG711">
        <v>29</v>
      </c>
      <c r="CH711">
        <v>0</v>
      </c>
      <c r="CI711" t="s">
        <v>179</v>
      </c>
      <c r="CJ711" t="s">
        <v>203</v>
      </c>
      <c r="CK711" t="s">
        <v>203</v>
      </c>
      <c r="CL711" t="s">
        <v>203</v>
      </c>
      <c r="CM711" t="s">
        <v>203</v>
      </c>
      <c r="CN711" t="s">
        <v>203</v>
      </c>
      <c r="CO711" t="s">
        <v>179</v>
      </c>
      <c r="CP711" t="s">
        <v>203</v>
      </c>
      <c r="CQ711">
        <v>1</v>
      </c>
      <c r="CR711">
        <v>479</v>
      </c>
      <c r="CS711">
        <f t="shared" si="532"/>
        <v>479</v>
      </c>
      <c r="CT711">
        <f t="shared" ca="1" si="533"/>
        <v>479</v>
      </c>
      <c r="CU711" t="str">
        <f t="shared" si="534"/>
        <v/>
      </c>
      <c r="CV711" t="str">
        <f t="shared" ca="1" si="535"/>
        <v/>
      </c>
      <c r="CW711" t="str">
        <f t="shared" si="536"/>
        <v/>
      </c>
      <c r="CX711" t="str">
        <f t="shared" ca="1" si="537"/>
        <v/>
      </c>
      <c r="CY711" t="str">
        <f t="shared" si="538"/>
        <v/>
      </c>
      <c r="CZ711" t="str">
        <f t="shared" ca="1" si="539"/>
        <v/>
      </c>
      <c r="DA711" t="str">
        <f t="shared" si="540"/>
        <v/>
      </c>
      <c r="DB711" t="str">
        <f t="shared" ca="1" si="541"/>
        <v/>
      </c>
      <c r="DC711" t="str">
        <f t="shared" si="542"/>
        <v/>
      </c>
      <c r="DD711" t="str">
        <f t="shared" ca="1" si="543"/>
        <v/>
      </c>
      <c r="DE711" t="str">
        <f t="shared" si="544"/>
        <v/>
      </c>
      <c r="DF711" t="str">
        <f t="shared" ca="1" si="545"/>
        <v/>
      </c>
      <c r="DG711" t="str">
        <f t="shared" si="546"/>
        <v/>
      </c>
      <c r="DH711" t="str">
        <f t="shared" ca="1" si="547"/>
        <v/>
      </c>
      <c r="DI711" t="str">
        <f t="shared" si="548"/>
        <v/>
      </c>
      <c r="DJ711" t="str">
        <f t="shared" ca="1" si="549"/>
        <v/>
      </c>
      <c r="DK711" t="str">
        <f t="shared" si="550"/>
        <v/>
      </c>
      <c r="DL711" t="str">
        <f t="shared" ca="1" si="551"/>
        <v/>
      </c>
      <c r="DM711" t="str">
        <f t="shared" si="552"/>
        <v/>
      </c>
      <c r="DN711" t="str">
        <f t="shared" ca="1" si="553"/>
        <v/>
      </c>
      <c r="DO711" t="str">
        <f t="shared" si="554"/>
        <v/>
      </c>
      <c r="DP711" t="str">
        <f t="shared" ca="1" si="555"/>
        <v/>
      </c>
      <c r="DQ711" t="str">
        <f t="shared" si="556"/>
        <v/>
      </c>
      <c r="DR711" t="str">
        <f t="shared" ca="1" si="557"/>
        <v/>
      </c>
      <c r="DS711" t="str">
        <f t="shared" si="558"/>
        <v/>
      </c>
      <c r="DT711" t="str">
        <f t="shared" ca="1" si="559"/>
        <v/>
      </c>
      <c r="DU711" t="str">
        <f t="shared" si="560"/>
        <v/>
      </c>
      <c r="DV711" t="str">
        <f t="shared" ca="1" si="561"/>
        <v/>
      </c>
      <c r="DW711" t="str">
        <f t="shared" si="562"/>
        <v/>
      </c>
      <c r="DX711" t="str">
        <f t="shared" ca="1" si="563"/>
        <v/>
      </c>
      <c r="DY711" t="str">
        <f t="shared" si="564"/>
        <v/>
      </c>
      <c r="DZ711" t="str">
        <f t="shared" ca="1" si="565"/>
        <v/>
      </c>
      <c r="EA711" t="str">
        <f t="shared" si="566"/>
        <v/>
      </c>
      <c r="EB711" t="str">
        <f t="shared" ca="1" si="567"/>
        <v/>
      </c>
      <c r="EC711" t="str">
        <f t="shared" si="568"/>
        <v/>
      </c>
      <c r="ED711" t="str">
        <f t="shared" ca="1" si="569"/>
        <v/>
      </c>
      <c r="EE711">
        <f t="shared" si="570"/>
        <v>479</v>
      </c>
      <c r="EF711">
        <f t="shared" ca="1" si="571"/>
        <v>479</v>
      </c>
      <c r="EG711" t="str">
        <f t="shared" si="572"/>
        <v/>
      </c>
      <c r="EH711" t="str">
        <f t="shared" ca="1" si="573"/>
        <v/>
      </c>
      <c r="EI711" t="str">
        <f t="shared" si="574"/>
        <v/>
      </c>
      <c r="EJ711" t="str">
        <f t="shared" ca="1" si="575"/>
        <v/>
      </c>
      <c r="EK711">
        <f t="shared" ca="1" si="530"/>
        <v>479</v>
      </c>
      <c r="EL711">
        <v>479</v>
      </c>
      <c r="EM711">
        <v>38116</v>
      </c>
      <c r="EN711">
        <v>15936</v>
      </c>
      <c r="EO711">
        <v>1403</v>
      </c>
      <c r="EP711">
        <v>1262</v>
      </c>
      <c r="EQ711">
        <v>12710</v>
      </c>
      <c r="ER711">
        <v>479</v>
      </c>
      <c r="ES711">
        <v>23108</v>
      </c>
      <c r="ET711">
        <v>1516</v>
      </c>
      <c r="EU711">
        <v>2</v>
      </c>
      <c r="EV711" t="s">
        <v>156</v>
      </c>
      <c r="EW711">
        <v>1024</v>
      </c>
      <c r="EX711">
        <v>2</v>
      </c>
      <c r="EY711">
        <v>48000</v>
      </c>
      <c r="EZ711">
        <v>-16</v>
      </c>
      <c r="FA711" t="s">
        <v>170</v>
      </c>
      <c r="FB711">
        <v>7</v>
      </c>
      <c r="FC711" t="s">
        <v>199</v>
      </c>
      <c r="FF711">
        <v>495281</v>
      </c>
      <c r="FG711">
        <v>479340</v>
      </c>
      <c r="FH711">
        <v>16343</v>
      </c>
      <c r="FI711">
        <v>646432</v>
      </c>
      <c r="FJ711">
        <v>647922</v>
      </c>
      <c r="FK711">
        <v>479330</v>
      </c>
      <c r="FL711">
        <v>477813</v>
      </c>
      <c r="FM711" t="s">
        <v>158</v>
      </c>
      <c r="FN711">
        <v>474221</v>
      </c>
      <c r="FO711">
        <v>416737</v>
      </c>
      <c r="FP711">
        <v>441394</v>
      </c>
      <c r="FQ711">
        <v>2987</v>
      </c>
      <c r="FR711">
        <v>2903</v>
      </c>
      <c r="FS711">
        <v>645682</v>
      </c>
      <c r="FT711">
        <v>416735</v>
      </c>
      <c r="FU711">
        <v>416735</v>
      </c>
      <c r="FV711">
        <v>2982</v>
      </c>
      <c r="FW711">
        <v>651507</v>
      </c>
      <c r="FX711">
        <v>649922</v>
      </c>
      <c r="FY711">
        <v>651987</v>
      </c>
      <c r="FZ711">
        <v>418141</v>
      </c>
      <c r="GA711">
        <v>442656</v>
      </c>
      <c r="GB711">
        <v>418282</v>
      </c>
      <c r="GC711">
        <v>477813</v>
      </c>
      <c r="GD711">
        <v>476221</v>
      </c>
      <c r="GE711">
        <v>479329</v>
      </c>
      <c r="GF711" t="s">
        <v>158</v>
      </c>
      <c r="GG711">
        <v>474217</v>
      </c>
      <c r="GH711">
        <v>645680</v>
      </c>
      <c r="GI711">
        <v>533398</v>
      </c>
      <c r="GJ711" t="s">
        <v>172</v>
      </c>
      <c r="GK711">
        <v>17</v>
      </c>
      <c r="GL711" t="s">
        <v>361</v>
      </c>
      <c r="GM711">
        <v>17</v>
      </c>
      <c r="GN711" t="s">
        <v>182</v>
      </c>
      <c r="GO711" t="s">
        <v>166</v>
      </c>
      <c r="GP711">
        <v>1024</v>
      </c>
      <c r="GQ711">
        <v>-190</v>
      </c>
      <c r="GR711">
        <v>264</v>
      </c>
      <c r="GS711">
        <f t="shared" si="576"/>
        <v>17</v>
      </c>
      <c r="GT711" t="str">
        <f t="shared" si="531"/>
        <v>test</v>
      </c>
    </row>
    <row r="712" spans="1:202" x14ac:dyDescent="0.2">
      <c r="A712">
        <v>100</v>
      </c>
      <c r="B712">
        <v>100</v>
      </c>
      <c r="C712">
        <v>1059</v>
      </c>
      <c r="D712">
        <v>1059</v>
      </c>
      <c r="E712" t="s">
        <v>155</v>
      </c>
      <c r="F712" t="s">
        <v>156</v>
      </c>
      <c r="G712" t="s">
        <v>156</v>
      </c>
      <c r="H712" t="s">
        <v>156</v>
      </c>
      <c r="I712">
        <v>0</v>
      </c>
      <c r="J712" t="s">
        <v>157</v>
      </c>
      <c r="K712">
        <v>1</v>
      </c>
      <c r="L712" t="s">
        <v>154</v>
      </c>
      <c r="M712" t="s">
        <v>154</v>
      </c>
      <c r="N712" t="s">
        <v>154</v>
      </c>
      <c r="O712">
        <v>1</v>
      </c>
      <c r="P712" t="s">
        <v>154</v>
      </c>
      <c r="Q712" t="s">
        <v>154</v>
      </c>
      <c r="R712" t="s">
        <v>179</v>
      </c>
      <c r="S712">
        <v>0</v>
      </c>
      <c r="T712">
        <v>4</v>
      </c>
      <c r="U712">
        <v>0</v>
      </c>
      <c r="V712">
        <v>17</v>
      </c>
      <c r="W712">
        <v>17</v>
      </c>
      <c r="X712">
        <v>4</v>
      </c>
      <c r="Y712">
        <v>34</v>
      </c>
      <c r="Z712">
        <v>0</v>
      </c>
      <c r="AA712">
        <v>34</v>
      </c>
      <c r="AB712">
        <v>4</v>
      </c>
      <c r="AC712">
        <v>4</v>
      </c>
      <c r="AD712">
        <v>0</v>
      </c>
      <c r="AE712">
        <v>0</v>
      </c>
      <c r="AF712">
        <v>17</v>
      </c>
      <c r="AG712">
        <v>4</v>
      </c>
      <c r="AH712">
        <v>4</v>
      </c>
      <c r="AI712">
        <v>0</v>
      </c>
      <c r="AJ712">
        <v>17</v>
      </c>
      <c r="AK712">
        <v>17</v>
      </c>
      <c r="AL712">
        <v>52</v>
      </c>
      <c r="AM712">
        <v>4</v>
      </c>
      <c r="AN712">
        <v>4</v>
      </c>
      <c r="AO712">
        <v>4</v>
      </c>
      <c r="AP712">
        <v>34</v>
      </c>
      <c r="AQ712">
        <v>34</v>
      </c>
      <c r="AR712">
        <v>34</v>
      </c>
      <c r="AU712">
        <v>4</v>
      </c>
      <c r="AV712">
        <v>34</v>
      </c>
      <c r="AW712">
        <v>17</v>
      </c>
      <c r="AX712">
        <v>0</v>
      </c>
      <c r="AY712" t="s">
        <v>159</v>
      </c>
      <c r="AZ712" t="s">
        <v>277</v>
      </c>
      <c r="BA712" t="s">
        <v>343</v>
      </c>
      <c r="BB712" t="s">
        <v>244</v>
      </c>
      <c r="BC712" t="s">
        <v>161</v>
      </c>
      <c r="BD712" t="b">
        <v>0</v>
      </c>
      <c r="BE712">
        <v>5.53</v>
      </c>
      <c r="BF712" t="b">
        <v>1</v>
      </c>
      <c r="BH712" t="s">
        <v>245</v>
      </c>
      <c r="BI712" t="s">
        <v>246</v>
      </c>
      <c r="BJ712" t="b">
        <v>0</v>
      </c>
      <c r="BK712" t="s">
        <v>163</v>
      </c>
      <c r="BL712" t="b">
        <v>0</v>
      </c>
      <c r="BM712">
        <v>18</v>
      </c>
      <c r="BN712" t="s">
        <v>164</v>
      </c>
      <c r="BO712" t="s">
        <v>165</v>
      </c>
      <c r="BP712" t="s">
        <v>164</v>
      </c>
      <c r="BQ712" t="s">
        <v>166</v>
      </c>
      <c r="BR712">
        <v>768</v>
      </c>
      <c r="BS712" t="s">
        <v>156</v>
      </c>
      <c r="BT712" t="s">
        <v>167</v>
      </c>
      <c r="BU712" t="s">
        <v>186</v>
      </c>
      <c r="BV712" t="s">
        <v>180</v>
      </c>
      <c r="BW712">
        <v>17</v>
      </c>
      <c r="BX712">
        <v>5</v>
      </c>
      <c r="BY712">
        <v>0</v>
      </c>
      <c r="BZ712">
        <v>6</v>
      </c>
      <c r="CA712" t="s">
        <v>247</v>
      </c>
      <c r="CB712" t="s">
        <v>156</v>
      </c>
      <c r="CC712">
        <v>7</v>
      </c>
      <c r="CD712" t="b">
        <v>0</v>
      </c>
      <c r="CE712" t="s">
        <v>168</v>
      </c>
      <c r="CF712" t="s">
        <v>248</v>
      </c>
      <c r="CG712">
        <v>18</v>
      </c>
      <c r="CH712">
        <v>0</v>
      </c>
      <c r="CI712" t="s">
        <v>179</v>
      </c>
      <c r="CJ712" t="s">
        <v>203</v>
      </c>
      <c r="CK712" t="s">
        <v>203</v>
      </c>
      <c r="CL712" t="s">
        <v>203</v>
      </c>
      <c r="CM712" t="s">
        <v>203</v>
      </c>
      <c r="CN712" t="s">
        <v>203</v>
      </c>
      <c r="CO712" t="s">
        <v>179</v>
      </c>
      <c r="CP712" t="s">
        <v>203</v>
      </c>
      <c r="CQ712">
        <v>1</v>
      </c>
      <c r="CR712">
        <v>656</v>
      </c>
      <c r="CS712">
        <f t="shared" si="532"/>
        <v>656</v>
      </c>
      <c r="CT712">
        <f t="shared" ca="1" si="533"/>
        <v>656</v>
      </c>
      <c r="CU712" t="str">
        <f t="shared" si="534"/>
        <v/>
      </c>
      <c r="CV712" t="str">
        <f t="shared" ca="1" si="535"/>
        <v/>
      </c>
      <c r="CW712" t="str">
        <f t="shared" si="536"/>
        <v/>
      </c>
      <c r="CX712" t="str">
        <f t="shared" ca="1" si="537"/>
        <v/>
      </c>
      <c r="CY712" t="str">
        <f t="shared" si="538"/>
        <v/>
      </c>
      <c r="CZ712" t="str">
        <f t="shared" ca="1" si="539"/>
        <v/>
      </c>
      <c r="DA712" t="str">
        <f t="shared" si="540"/>
        <v/>
      </c>
      <c r="DB712" t="str">
        <f t="shared" ca="1" si="541"/>
        <v/>
      </c>
      <c r="DC712" t="str">
        <f t="shared" si="542"/>
        <v/>
      </c>
      <c r="DD712" t="str">
        <f t="shared" ca="1" si="543"/>
        <v/>
      </c>
      <c r="DE712" t="str">
        <f t="shared" si="544"/>
        <v/>
      </c>
      <c r="DF712" t="str">
        <f t="shared" ca="1" si="545"/>
        <v/>
      </c>
      <c r="DG712" t="str">
        <f t="shared" si="546"/>
        <v/>
      </c>
      <c r="DH712" t="str">
        <f t="shared" ca="1" si="547"/>
        <v/>
      </c>
      <c r="DI712" t="str">
        <f t="shared" si="548"/>
        <v/>
      </c>
      <c r="DJ712" t="str">
        <f t="shared" ca="1" si="549"/>
        <v/>
      </c>
      <c r="DK712" t="str">
        <f t="shared" si="550"/>
        <v/>
      </c>
      <c r="DL712" t="str">
        <f t="shared" ca="1" si="551"/>
        <v/>
      </c>
      <c r="DM712" t="str">
        <f t="shared" si="552"/>
        <v/>
      </c>
      <c r="DN712" t="str">
        <f t="shared" ca="1" si="553"/>
        <v/>
      </c>
      <c r="DO712" t="str">
        <f t="shared" si="554"/>
        <v/>
      </c>
      <c r="DP712" t="str">
        <f t="shared" ca="1" si="555"/>
        <v/>
      </c>
      <c r="DQ712">
        <f t="shared" si="556"/>
        <v>656</v>
      </c>
      <c r="DR712">
        <f t="shared" ca="1" si="557"/>
        <v>656</v>
      </c>
      <c r="DS712" t="str">
        <f t="shared" si="558"/>
        <v/>
      </c>
      <c r="DT712" t="str">
        <f t="shared" ca="1" si="559"/>
        <v/>
      </c>
      <c r="DU712" t="str">
        <f t="shared" si="560"/>
        <v/>
      </c>
      <c r="DV712" t="str">
        <f t="shared" ca="1" si="561"/>
        <v/>
      </c>
      <c r="DW712" t="str">
        <f t="shared" si="562"/>
        <v/>
      </c>
      <c r="DX712" t="str">
        <f t="shared" ca="1" si="563"/>
        <v/>
      </c>
      <c r="DY712" t="str">
        <f t="shared" si="564"/>
        <v/>
      </c>
      <c r="DZ712" t="str">
        <f t="shared" ca="1" si="565"/>
        <v/>
      </c>
      <c r="EA712" t="str">
        <f t="shared" si="566"/>
        <v/>
      </c>
      <c r="EB712" t="str">
        <f t="shared" ca="1" si="567"/>
        <v/>
      </c>
      <c r="EC712" t="str">
        <f t="shared" si="568"/>
        <v/>
      </c>
      <c r="ED712" t="str">
        <f t="shared" ca="1" si="569"/>
        <v/>
      </c>
      <c r="EE712" t="str">
        <f t="shared" si="570"/>
        <v/>
      </c>
      <c r="EF712" t="str">
        <f t="shared" ca="1" si="571"/>
        <v/>
      </c>
      <c r="EG712" t="str">
        <f t="shared" si="572"/>
        <v/>
      </c>
      <c r="EH712" t="str">
        <f t="shared" ca="1" si="573"/>
        <v/>
      </c>
      <c r="EI712" t="str">
        <f t="shared" si="574"/>
        <v/>
      </c>
      <c r="EJ712" t="str">
        <f t="shared" ca="1" si="575"/>
        <v/>
      </c>
      <c r="EK712">
        <f t="shared" ca="1" si="530"/>
        <v>656</v>
      </c>
      <c r="EL712">
        <v>656</v>
      </c>
      <c r="EM712">
        <v>38116</v>
      </c>
      <c r="EN712">
        <v>15936</v>
      </c>
      <c r="EO712">
        <v>1403</v>
      </c>
      <c r="EP712">
        <v>1262</v>
      </c>
      <c r="EQ712">
        <v>12710</v>
      </c>
      <c r="ER712">
        <v>656</v>
      </c>
      <c r="ES712">
        <v>23108</v>
      </c>
      <c r="ET712">
        <v>1516</v>
      </c>
      <c r="EU712">
        <v>2</v>
      </c>
      <c r="EV712" t="s">
        <v>156</v>
      </c>
      <c r="EW712">
        <v>1024</v>
      </c>
      <c r="EX712">
        <v>2</v>
      </c>
      <c r="EY712">
        <v>48000</v>
      </c>
      <c r="EZ712">
        <v>-16</v>
      </c>
      <c r="FA712" t="s">
        <v>170</v>
      </c>
      <c r="FB712">
        <v>7</v>
      </c>
      <c r="FC712" t="s">
        <v>199</v>
      </c>
      <c r="FF712">
        <v>495281</v>
      </c>
      <c r="FG712">
        <v>479340</v>
      </c>
      <c r="FH712">
        <v>16343</v>
      </c>
      <c r="FI712">
        <v>652751</v>
      </c>
      <c r="FJ712">
        <v>654307</v>
      </c>
      <c r="FK712">
        <v>479330</v>
      </c>
      <c r="FL712">
        <v>477813</v>
      </c>
      <c r="FM712" t="s">
        <v>158</v>
      </c>
      <c r="FN712">
        <v>474221</v>
      </c>
      <c r="FO712">
        <v>416737</v>
      </c>
      <c r="FP712">
        <v>441394</v>
      </c>
      <c r="FQ712">
        <v>2987</v>
      </c>
      <c r="FR712">
        <v>2903</v>
      </c>
      <c r="FS712">
        <v>652001</v>
      </c>
      <c r="FT712">
        <v>416735</v>
      </c>
      <c r="FU712">
        <v>416735</v>
      </c>
      <c r="FV712">
        <v>2982</v>
      </c>
      <c r="FW712">
        <v>657799</v>
      </c>
      <c r="FX712">
        <v>656307</v>
      </c>
      <c r="FY712">
        <v>658456</v>
      </c>
      <c r="FZ712">
        <v>418141</v>
      </c>
      <c r="GA712">
        <v>442656</v>
      </c>
      <c r="GB712">
        <v>418282</v>
      </c>
      <c r="GC712">
        <v>477813</v>
      </c>
      <c r="GD712">
        <v>476221</v>
      </c>
      <c r="GE712">
        <v>479329</v>
      </c>
      <c r="GF712" t="s">
        <v>158</v>
      </c>
      <c r="GG712">
        <v>474217</v>
      </c>
      <c r="GH712">
        <v>651999</v>
      </c>
      <c r="GI712">
        <v>533398</v>
      </c>
      <c r="GJ712" t="s">
        <v>172</v>
      </c>
      <c r="GK712">
        <v>18</v>
      </c>
      <c r="GL712" t="s">
        <v>362</v>
      </c>
      <c r="GM712">
        <v>18</v>
      </c>
      <c r="GN712" t="s">
        <v>182</v>
      </c>
      <c r="GO712" t="s">
        <v>166</v>
      </c>
      <c r="GP712">
        <v>1024</v>
      </c>
      <c r="GQ712">
        <v>-190</v>
      </c>
      <c r="GR712">
        <v>264</v>
      </c>
      <c r="GS712">
        <f t="shared" si="576"/>
        <v>18</v>
      </c>
      <c r="GT712" t="str">
        <f t="shared" si="531"/>
        <v>test</v>
      </c>
    </row>
    <row r="713" spans="1:202" x14ac:dyDescent="0.2">
      <c r="A713">
        <v>100</v>
      </c>
      <c r="B713">
        <v>100</v>
      </c>
      <c r="C713">
        <v>1140</v>
      </c>
      <c r="D713">
        <v>1140</v>
      </c>
      <c r="E713" t="s">
        <v>155</v>
      </c>
      <c r="F713" t="s">
        <v>156</v>
      </c>
      <c r="G713" t="s">
        <v>156</v>
      </c>
      <c r="H713" t="s">
        <v>156</v>
      </c>
      <c r="I713">
        <v>0</v>
      </c>
      <c r="J713" t="s">
        <v>157</v>
      </c>
      <c r="K713">
        <v>1</v>
      </c>
      <c r="L713" t="s">
        <v>154</v>
      </c>
      <c r="M713" t="s">
        <v>154</v>
      </c>
      <c r="N713" t="s">
        <v>154</v>
      </c>
      <c r="O713">
        <v>1</v>
      </c>
      <c r="P713" t="s">
        <v>154</v>
      </c>
      <c r="Q713" t="s">
        <v>154</v>
      </c>
      <c r="R713" t="s">
        <v>183</v>
      </c>
      <c r="S713">
        <v>0</v>
      </c>
      <c r="T713">
        <v>4</v>
      </c>
      <c r="U713">
        <v>0</v>
      </c>
      <c r="V713">
        <v>18</v>
      </c>
      <c r="W713">
        <v>18</v>
      </c>
      <c r="X713">
        <v>4</v>
      </c>
      <c r="Y713">
        <v>34</v>
      </c>
      <c r="Z713">
        <v>0</v>
      </c>
      <c r="AA713">
        <v>34</v>
      </c>
      <c r="AB713">
        <v>4</v>
      </c>
      <c r="AC713">
        <v>4</v>
      </c>
      <c r="AD713">
        <v>0</v>
      </c>
      <c r="AE713">
        <v>0</v>
      </c>
      <c r="AF713">
        <v>18</v>
      </c>
      <c r="AG713">
        <v>4</v>
      </c>
      <c r="AH713">
        <v>4</v>
      </c>
      <c r="AI713">
        <v>0</v>
      </c>
      <c r="AJ713">
        <v>18</v>
      </c>
      <c r="AK713">
        <v>18</v>
      </c>
      <c r="AL713">
        <v>53</v>
      </c>
      <c r="AM713">
        <v>4</v>
      </c>
      <c r="AN713">
        <v>4</v>
      </c>
      <c r="AO713">
        <v>4</v>
      </c>
      <c r="AP713">
        <v>34</v>
      </c>
      <c r="AQ713">
        <v>34</v>
      </c>
      <c r="AR713">
        <v>34</v>
      </c>
      <c r="AU713">
        <v>4</v>
      </c>
      <c r="AV713">
        <v>34</v>
      </c>
      <c r="AW713">
        <v>18</v>
      </c>
      <c r="AX713">
        <v>0</v>
      </c>
      <c r="AY713" t="s">
        <v>159</v>
      </c>
      <c r="AZ713" t="s">
        <v>277</v>
      </c>
      <c r="BA713" t="s">
        <v>343</v>
      </c>
      <c r="BB713" t="s">
        <v>244</v>
      </c>
      <c r="BC713" t="s">
        <v>161</v>
      </c>
      <c r="BD713" t="b">
        <v>0</v>
      </c>
      <c r="BE713" t="s">
        <v>164</v>
      </c>
      <c r="BF713" t="b">
        <v>1</v>
      </c>
      <c r="BH713" t="s">
        <v>245</v>
      </c>
      <c r="BI713" t="s">
        <v>246</v>
      </c>
      <c r="BJ713" t="b">
        <v>0</v>
      </c>
      <c r="BK713" t="s">
        <v>163</v>
      </c>
      <c r="BL713" t="b">
        <v>0</v>
      </c>
      <c r="BM713">
        <v>18</v>
      </c>
      <c r="BN713" t="s">
        <v>164</v>
      </c>
      <c r="BO713" t="s">
        <v>165</v>
      </c>
      <c r="BP713" t="s">
        <v>164</v>
      </c>
      <c r="BQ713" t="s">
        <v>166</v>
      </c>
      <c r="BR713">
        <v>768</v>
      </c>
      <c r="BS713" t="s">
        <v>156</v>
      </c>
      <c r="BT713" t="s">
        <v>167</v>
      </c>
      <c r="BU713" t="s">
        <v>204</v>
      </c>
      <c r="BV713" t="s">
        <v>194</v>
      </c>
      <c r="BW713">
        <v>18</v>
      </c>
      <c r="BX713">
        <v>5</v>
      </c>
      <c r="BY713">
        <v>0</v>
      </c>
      <c r="BZ713">
        <v>6</v>
      </c>
      <c r="CA713" t="s">
        <v>247</v>
      </c>
      <c r="CB713" t="s">
        <v>156</v>
      </c>
      <c r="CC713">
        <v>7</v>
      </c>
      <c r="CD713" t="b">
        <v>0</v>
      </c>
      <c r="CE713" t="s">
        <v>168</v>
      </c>
      <c r="CF713" t="s">
        <v>248</v>
      </c>
      <c r="CG713">
        <v>54</v>
      </c>
      <c r="CH713">
        <v>0</v>
      </c>
      <c r="CI713" t="s">
        <v>183</v>
      </c>
      <c r="CJ713" t="s">
        <v>203</v>
      </c>
      <c r="CK713" t="s">
        <v>203</v>
      </c>
      <c r="CL713" t="s">
        <v>203</v>
      </c>
      <c r="CM713" t="s">
        <v>203</v>
      </c>
      <c r="CN713" t="s">
        <v>203</v>
      </c>
      <c r="CO713" t="s">
        <v>183</v>
      </c>
      <c r="CP713" t="s">
        <v>203</v>
      </c>
      <c r="CQ713">
        <v>1</v>
      </c>
      <c r="CR713">
        <v>2598</v>
      </c>
      <c r="CS713" t="str">
        <f t="shared" si="532"/>
        <v/>
      </c>
      <c r="CT713" t="str">
        <f t="shared" ca="1" si="533"/>
        <v/>
      </c>
      <c r="CU713" t="str">
        <f t="shared" si="534"/>
        <v/>
      </c>
      <c r="CV713" t="str">
        <f t="shared" ca="1" si="535"/>
        <v/>
      </c>
      <c r="CW713" t="str">
        <f t="shared" si="536"/>
        <v/>
      </c>
      <c r="CX713" t="str">
        <f t="shared" ca="1" si="537"/>
        <v/>
      </c>
      <c r="CY713" t="str">
        <f t="shared" si="538"/>
        <v/>
      </c>
      <c r="CZ713" t="str">
        <f t="shared" ca="1" si="539"/>
        <v/>
      </c>
      <c r="DA713" t="str">
        <f t="shared" si="540"/>
        <v/>
      </c>
      <c r="DB713" t="str">
        <f t="shared" ca="1" si="541"/>
        <v/>
      </c>
      <c r="DC713" t="str">
        <f t="shared" si="542"/>
        <v/>
      </c>
      <c r="DD713" t="str">
        <f t="shared" ca="1" si="543"/>
        <v/>
      </c>
      <c r="DE713" t="str">
        <f t="shared" si="544"/>
        <v/>
      </c>
      <c r="DF713" t="str">
        <f t="shared" ca="1" si="545"/>
        <v/>
      </c>
      <c r="DG713" t="str">
        <f t="shared" si="546"/>
        <v/>
      </c>
      <c r="DH713" t="str">
        <f t="shared" ca="1" si="547"/>
        <v/>
      </c>
      <c r="DI713" t="str">
        <f t="shared" si="548"/>
        <v/>
      </c>
      <c r="DJ713" t="str">
        <f t="shared" ca="1" si="549"/>
        <v/>
      </c>
      <c r="DK713" t="str">
        <f t="shared" si="550"/>
        <v/>
      </c>
      <c r="DL713" t="str">
        <f t="shared" ca="1" si="551"/>
        <v/>
      </c>
      <c r="DM713" t="str">
        <f t="shared" si="552"/>
        <v/>
      </c>
      <c r="DN713" t="str">
        <f t="shared" ca="1" si="553"/>
        <v/>
      </c>
      <c r="DO713" t="str">
        <f t="shared" si="554"/>
        <v/>
      </c>
      <c r="DP713" t="str">
        <f t="shared" ca="1" si="555"/>
        <v/>
      </c>
      <c r="DQ713" t="str">
        <f t="shared" si="556"/>
        <v/>
      </c>
      <c r="DR713" t="str">
        <f t="shared" ca="1" si="557"/>
        <v/>
      </c>
      <c r="DS713" t="str">
        <f t="shared" si="558"/>
        <v/>
      </c>
      <c r="DT713" t="str">
        <f t="shared" ca="1" si="559"/>
        <v/>
      </c>
      <c r="DU713" t="str">
        <f t="shared" si="560"/>
        <v/>
      </c>
      <c r="DV713" t="str">
        <f t="shared" ca="1" si="561"/>
        <v/>
      </c>
      <c r="DW713" t="str">
        <f t="shared" si="562"/>
        <v/>
      </c>
      <c r="DX713" t="str">
        <f t="shared" ca="1" si="563"/>
        <v/>
      </c>
      <c r="DY713" t="str">
        <f t="shared" si="564"/>
        <v/>
      </c>
      <c r="DZ713" t="str">
        <f t="shared" ca="1" si="565"/>
        <v/>
      </c>
      <c r="EA713" t="str">
        <f t="shared" si="566"/>
        <v/>
      </c>
      <c r="EB713" t="str">
        <f t="shared" ca="1" si="567"/>
        <v/>
      </c>
      <c r="EC713" t="str">
        <f t="shared" si="568"/>
        <v/>
      </c>
      <c r="ED713" t="str">
        <f t="shared" ca="1" si="569"/>
        <v/>
      </c>
      <c r="EE713" t="str">
        <f t="shared" si="570"/>
        <v/>
      </c>
      <c r="EF713" t="str">
        <f t="shared" ca="1" si="571"/>
        <v/>
      </c>
      <c r="EG713" t="str">
        <f t="shared" si="572"/>
        <v/>
      </c>
      <c r="EH713" t="str">
        <f t="shared" ca="1" si="573"/>
        <v/>
      </c>
      <c r="EI713" t="str">
        <f t="shared" si="574"/>
        <v/>
      </c>
      <c r="EJ713" t="str">
        <f t="shared" ca="1" si="575"/>
        <v/>
      </c>
      <c r="EK713" t="str">
        <f t="shared" ca="1" si="530"/>
        <v/>
      </c>
      <c r="EL713" t="s">
        <v>924</v>
      </c>
      <c r="EM713">
        <v>38116</v>
      </c>
      <c r="EN713">
        <v>15936</v>
      </c>
      <c r="EO713">
        <v>1403</v>
      </c>
      <c r="EP713">
        <v>1262</v>
      </c>
      <c r="EQ713">
        <v>12710</v>
      </c>
      <c r="ER713">
        <v>2598</v>
      </c>
      <c r="ES713">
        <v>23108</v>
      </c>
      <c r="ET713">
        <v>1516</v>
      </c>
      <c r="EU713">
        <v>2</v>
      </c>
      <c r="EV713" t="s">
        <v>156</v>
      </c>
      <c r="EW713">
        <v>1024</v>
      </c>
      <c r="EX713">
        <v>2</v>
      </c>
      <c r="EY713">
        <v>48000</v>
      </c>
      <c r="EZ713">
        <v>-16</v>
      </c>
      <c r="FA713" t="s">
        <v>170</v>
      </c>
      <c r="FB713">
        <v>7</v>
      </c>
      <c r="FC713" t="s">
        <v>199</v>
      </c>
      <c r="FF713">
        <v>495281</v>
      </c>
      <c r="FG713">
        <v>479340</v>
      </c>
      <c r="FH713">
        <v>16343</v>
      </c>
      <c r="FI713">
        <v>659222</v>
      </c>
      <c r="FJ713">
        <v>660728</v>
      </c>
      <c r="FK713">
        <v>479330</v>
      </c>
      <c r="FL713">
        <v>477813</v>
      </c>
      <c r="FM713" t="s">
        <v>158</v>
      </c>
      <c r="FN713">
        <v>474221</v>
      </c>
      <c r="FO713">
        <v>416737</v>
      </c>
      <c r="FP713">
        <v>441394</v>
      </c>
      <c r="FQ713">
        <v>2987</v>
      </c>
      <c r="FR713">
        <v>2903</v>
      </c>
      <c r="FS713">
        <v>658472</v>
      </c>
      <c r="FT713">
        <v>416735</v>
      </c>
      <c r="FU713">
        <v>416735</v>
      </c>
      <c r="FV713">
        <v>2982</v>
      </c>
      <c r="FW713">
        <v>664730</v>
      </c>
      <c r="FX713">
        <v>662728</v>
      </c>
      <c r="FY713">
        <v>667329</v>
      </c>
      <c r="FZ713">
        <v>418141</v>
      </c>
      <c r="GA713">
        <v>442656</v>
      </c>
      <c r="GB713">
        <v>418282</v>
      </c>
      <c r="GC713">
        <v>477813</v>
      </c>
      <c r="GD713">
        <v>476221</v>
      </c>
      <c r="GE713">
        <v>479329</v>
      </c>
      <c r="GF713" t="s">
        <v>158</v>
      </c>
      <c r="GG713">
        <v>474217</v>
      </c>
      <c r="GH713">
        <v>658470</v>
      </c>
      <c r="GI713">
        <v>533398</v>
      </c>
      <c r="GJ713" t="s">
        <v>172</v>
      </c>
      <c r="GK713">
        <v>19</v>
      </c>
      <c r="GL713" t="s">
        <v>363</v>
      </c>
      <c r="GM713">
        <v>19</v>
      </c>
      <c r="GN713" t="s">
        <v>185</v>
      </c>
      <c r="GO713" t="s">
        <v>166</v>
      </c>
      <c r="GP713">
        <v>1024</v>
      </c>
      <c r="GQ713">
        <v>-190</v>
      </c>
      <c r="GR713">
        <v>264</v>
      </c>
      <c r="GS713">
        <f t="shared" si="576"/>
        <v>19</v>
      </c>
      <c r="GT713" t="str">
        <f t="shared" si="531"/>
        <v>test</v>
      </c>
    </row>
    <row r="714" spans="1:202" x14ac:dyDescent="0.2">
      <c r="A714">
        <v>100</v>
      </c>
      <c r="B714">
        <v>100</v>
      </c>
      <c r="C714">
        <v>1470</v>
      </c>
      <c r="D714">
        <v>1470</v>
      </c>
      <c r="E714" t="s">
        <v>155</v>
      </c>
      <c r="F714" t="s">
        <v>156</v>
      </c>
      <c r="G714" t="s">
        <v>156</v>
      </c>
      <c r="H714" t="s">
        <v>156</v>
      </c>
      <c r="I714">
        <v>0</v>
      </c>
      <c r="J714" t="s">
        <v>157</v>
      </c>
      <c r="K714">
        <v>1</v>
      </c>
      <c r="L714" t="s">
        <v>154</v>
      </c>
      <c r="M714" t="s">
        <v>154</v>
      </c>
      <c r="N714" t="s">
        <v>154</v>
      </c>
      <c r="O714">
        <v>1</v>
      </c>
      <c r="P714" t="s">
        <v>154</v>
      </c>
      <c r="Q714" t="s">
        <v>154</v>
      </c>
      <c r="R714" t="s">
        <v>179</v>
      </c>
      <c r="S714">
        <v>0</v>
      </c>
      <c r="T714">
        <v>4</v>
      </c>
      <c r="U714">
        <v>0</v>
      </c>
      <c r="V714">
        <v>19</v>
      </c>
      <c r="W714">
        <v>19</v>
      </c>
      <c r="X714">
        <v>4</v>
      </c>
      <c r="Y714">
        <v>34</v>
      </c>
      <c r="Z714">
        <v>0</v>
      </c>
      <c r="AA714">
        <v>34</v>
      </c>
      <c r="AB714">
        <v>4</v>
      </c>
      <c r="AC714">
        <v>4</v>
      </c>
      <c r="AD714">
        <v>0</v>
      </c>
      <c r="AE714">
        <v>0</v>
      </c>
      <c r="AF714">
        <v>19</v>
      </c>
      <c r="AG714">
        <v>4</v>
      </c>
      <c r="AH714">
        <v>4</v>
      </c>
      <c r="AI714">
        <v>0</v>
      </c>
      <c r="AJ714">
        <v>19</v>
      </c>
      <c r="AK714">
        <v>19</v>
      </c>
      <c r="AL714">
        <v>54</v>
      </c>
      <c r="AM714">
        <v>4</v>
      </c>
      <c r="AN714">
        <v>4</v>
      </c>
      <c r="AO714">
        <v>4</v>
      </c>
      <c r="AP714">
        <v>34</v>
      </c>
      <c r="AQ714">
        <v>34</v>
      </c>
      <c r="AR714">
        <v>34</v>
      </c>
      <c r="AU714">
        <v>4</v>
      </c>
      <c r="AV714">
        <v>34</v>
      </c>
      <c r="AW714">
        <v>19</v>
      </c>
      <c r="AX714">
        <v>0</v>
      </c>
      <c r="AY714" t="s">
        <v>159</v>
      </c>
      <c r="AZ714" t="s">
        <v>277</v>
      </c>
      <c r="BA714" t="s">
        <v>343</v>
      </c>
      <c r="BB714" t="s">
        <v>244</v>
      </c>
      <c r="BC714" t="s">
        <v>161</v>
      </c>
      <c r="BD714" t="b">
        <v>0</v>
      </c>
      <c r="BE714">
        <v>2.85</v>
      </c>
      <c r="BF714" t="b">
        <v>1</v>
      </c>
      <c r="BH714" t="s">
        <v>245</v>
      </c>
      <c r="BI714" t="s">
        <v>246</v>
      </c>
      <c r="BJ714" t="b">
        <v>0</v>
      </c>
      <c r="BK714" t="s">
        <v>163</v>
      </c>
      <c r="BL714" t="b">
        <v>0</v>
      </c>
      <c r="BM714">
        <v>18</v>
      </c>
      <c r="BN714" t="s">
        <v>164</v>
      </c>
      <c r="BO714" t="s">
        <v>165</v>
      </c>
      <c r="BP714" t="s">
        <v>164</v>
      </c>
      <c r="BQ714" t="s">
        <v>166</v>
      </c>
      <c r="BR714">
        <v>768</v>
      </c>
      <c r="BS714" t="s">
        <v>156</v>
      </c>
      <c r="BT714" t="s">
        <v>167</v>
      </c>
      <c r="BU714" t="s">
        <v>186</v>
      </c>
      <c r="BV714" t="s">
        <v>189</v>
      </c>
      <c r="BW714">
        <v>19</v>
      </c>
      <c r="BX714">
        <v>5</v>
      </c>
      <c r="BY714">
        <v>0</v>
      </c>
      <c r="BZ714">
        <v>6</v>
      </c>
      <c r="CA714" t="s">
        <v>247</v>
      </c>
      <c r="CB714" t="s">
        <v>156</v>
      </c>
      <c r="CC714">
        <v>7</v>
      </c>
      <c r="CD714" t="b">
        <v>0</v>
      </c>
      <c r="CE714" t="s">
        <v>168</v>
      </c>
      <c r="CF714" t="s">
        <v>248</v>
      </c>
      <c r="CG714">
        <v>25</v>
      </c>
      <c r="CH714">
        <v>0</v>
      </c>
      <c r="CI714" t="s">
        <v>179</v>
      </c>
      <c r="CJ714" t="s">
        <v>203</v>
      </c>
      <c r="CK714" t="s">
        <v>203</v>
      </c>
      <c r="CL714" t="s">
        <v>203</v>
      </c>
      <c r="CM714" t="s">
        <v>203</v>
      </c>
      <c r="CN714" t="s">
        <v>203</v>
      </c>
      <c r="CO714" t="s">
        <v>179</v>
      </c>
      <c r="CP714" t="s">
        <v>203</v>
      </c>
      <c r="CQ714">
        <v>1</v>
      </c>
      <c r="CR714">
        <v>7741</v>
      </c>
      <c r="CS714" t="str">
        <f t="shared" si="532"/>
        <v/>
      </c>
      <c r="CT714" t="str">
        <f t="shared" ca="1" si="533"/>
        <v/>
      </c>
      <c r="CU714" t="str">
        <f t="shared" si="534"/>
        <v/>
      </c>
      <c r="CV714" t="str">
        <f t="shared" ca="1" si="535"/>
        <v/>
      </c>
      <c r="CW714" t="str">
        <f t="shared" si="536"/>
        <v/>
      </c>
      <c r="CX714" t="str">
        <f t="shared" ca="1" si="537"/>
        <v/>
      </c>
      <c r="CY714" t="str">
        <f t="shared" si="538"/>
        <v/>
      </c>
      <c r="CZ714" t="str">
        <f t="shared" ca="1" si="539"/>
        <v/>
      </c>
      <c r="DA714" t="str">
        <f t="shared" si="540"/>
        <v/>
      </c>
      <c r="DB714" t="str">
        <f t="shared" ca="1" si="541"/>
        <v/>
      </c>
      <c r="DC714" t="str">
        <f t="shared" si="542"/>
        <v/>
      </c>
      <c r="DD714" t="str">
        <f t="shared" ca="1" si="543"/>
        <v/>
      </c>
      <c r="DE714" t="str">
        <f t="shared" si="544"/>
        <v/>
      </c>
      <c r="DF714" t="str">
        <f t="shared" ca="1" si="545"/>
        <v/>
      </c>
      <c r="DG714" t="str">
        <f t="shared" si="546"/>
        <v/>
      </c>
      <c r="DH714" t="str">
        <f t="shared" ca="1" si="547"/>
        <v/>
      </c>
      <c r="DI714" t="str">
        <f t="shared" si="548"/>
        <v/>
      </c>
      <c r="DJ714" t="str">
        <f t="shared" ca="1" si="549"/>
        <v/>
      </c>
      <c r="DK714" t="str">
        <f t="shared" si="550"/>
        <v/>
      </c>
      <c r="DL714" t="str">
        <f t="shared" ca="1" si="551"/>
        <v/>
      </c>
      <c r="DM714" t="str">
        <f t="shared" si="552"/>
        <v/>
      </c>
      <c r="DN714" t="str">
        <f t="shared" ca="1" si="553"/>
        <v/>
      </c>
      <c r="DO714" t="str">
        <f t="shared" si="554"/>
        <v/>
      </c>
      <c r="DP714" t="str">
        <f t="shared" ca="1" si="555"/>
        <v/>
      </c>
      <c r="DQ714" t="str">
        <f t="shared" si="556"/>
        <v/>
      </c>
      <c r="DR714" t="str">
        <f t="shared" ca="1" si="557"/>
        <v/>
      </c>
      <c r="DS714" t="str">
        <f t="shared" si="558"/>
        <v/>
      </c>
      <c r="DT714" t="str">
        <f t="shared" ca="1" si="559"/>
        <v/>
      </c>
      <c r="DU714" t="str">
        <f t="shared" si="560"/>
        <v/>
      </c>
      <c r="DV714" t="str">
        <f t="shared" ca="1" si="561"/>
        <v/>
      </c>
      <c r="DW714" t="str">
        <f t="shared" si="562"/>
        <v/>
      </c>
      <c r="DX714" t="str">
        <f t="shared" ca="1" si="563"/>
        <v/>
      </c>
      <c r="DY714" t="str">
        <f t="shared" si="564"/>
        <v/>
      </c>
      <c r="DZ714" t="str">
        <f t="shared" ca="1" si="565"/>
        <v/>
      </c>
      <c r="EA714" t="str">
        <f t="shared" si="566"/>
        <v/>
      </c>
      <c r="EB714" t="str">
        <f t="shared" ca="1" si="567"/>
        <v/>
      </c>
      <c r="EC714" t="str">
        <f t="shared" si="568"/>
        <v/>
      </c>
      <c r="ED714" t="str">
        <f t="shared" ca="1" si="569"/>
        <v/>
      </c>
      <c r="EE714" t="str">
        <f t="shared" si="570"/>
        <v/>
      </c>
      <c r="EF714" t="str">
        <f t="shared" ca="1" si="571"/>
        <v/>
      </c>
      <c r="EG714" t="str">
        <f t="shared" si="572"/>
        <v/>
      </c>
      <c r="EH714" t="str">
        <f t="shared" ca="1" si="573"/>
        <v/>
      </c>
      <c r="EI714" t="str">
        <f t="shared" si="574"/>
        <v/>
      </c>
      <c r="EJ714" t="str">
        <f t="shared" ca="1" si="575"/>
        <v/>
      </c>
      <c r="EK714" t="str">
        <f t="shared" ca="1" si="530"/>
        <v/>
      </c>
      <c r="EL714" t="s">
        <v>924</v>
      </c>
      <c r="EM714">
        <v>38116</v>
      </c>
      <c r="EN714">
        <v>15936</v>
      </c>
      <c r="EO714">
        <v>1403</v>
      </c>
      <c r="EP714">
        <v>1262</v>
      </c>
      <c r="EQ714">
        <v>12710</v>
      </c>
      <c r="ER714">
        <v>7741</v>
      </c>
      <c r="ES714">
        <v>23108</v>
      </c>
      <c r="ET714">
        <v>1516</v>
      </c>
      <c r="EU714">
        <v>2</v>
      </c>
      <c r="EV714" t="s">
        <v>156</v>
      </c>
      <c r="EW714">
        <v>1024</v>
      </c>
      <c r="EX714">
        <v>2</v>
      </c>
      <c r="EY714">
        <v>48000</v>
      </c>
      <c r="EZ714">
        <v>-16</v>
      </c>
      <c r="FA714" t="s">
        <v>170</v>
      </c>
      <c r="FB714">
        <v>7</v>
      </c>
      <c r="FC714" t="s">
        <v>199</v>
      </c>
      <c r="FF714">
        <v>495281</v>
      </c>
      <c r="FG714">
        <v>479340</v>
      </c>
      <c r="FH714">
        <v>16343</v>
      </c>
      <c r="FI714">
        <v>668095</v>
      </c>
      <c r="FJ714">
        <v>669644</v>
      </c>
      <c r="FK714">
        <v>479330</v>
      </c>
      <c r="FL714">
        <v>477813</v>
      </c>
      <c r="FM714" t="s">
        <v>158</v>
      </c>
      <c r="FN714">
        <v>474221</v>
      </c>
      <c r="FO714">
        <v>416737</v>
      </c>
      <c r="FP714">
        <v>441394</v>
      </c>
      <c r="FQ714">
        <v>2987</v>
      </c>
      <c r="FR714">
        <v>2903</v>
      </c>
      <c r="FS714">
        <v>667345</v>
      </c>
      <c r="FT714">
        <v>416735</v>
      </c>
      <c r="FU714">
        <v>416735</v>
      </c>
      <c r="FV714">
        <v>2982</v>
      </c>
      <c r="FW714">
        <v>673241</v>
      </c>
      <c r="FX714">
        <v>671644</v>
      </c>
      <c r="FY714">
        <v>680983</v>
      </c>
      <c r="FZ714">
        <v>418141</v>
      </c>
      <c r="GA714">
        <v>442656</v>
      </c>
      <c r="GB714">
        <v>418282</v>
      </c>
      <c r="GC714">
        <v>477813</v>
      </c>
      <c r="GD714">
        <v>476221</v>
      </c>
      <c r="GE714">
        <v>479329</v>
      </c>
      <c r="GF714" t="s">
        <v>158</v>
      </c>
      <c r="GG714">
        <v>474217</v>
      </c>
      <c r="GH714">
        <v>667343</v>
      </c>
      <c r="GI714">
        <v>533398</v>
      </c>
      <c r="GJ714" t="s">
        <v>172</v>
      </c>
      <c r="GK714">
        <v>20</v>
      </c>
      <c r="GL714" t="s">
        <v>364</v>
      </c>
      <c r="GM714">
        <v>20</v>
      </c>
      <c r="GN714" t="s">
        <v>182</v>
      </c>
      <c r="GO714" t="s">
        <v>166</v>
      </c>
      <c r="GP714">
        <v>1024</v>
      </c>
      <c r="GQ714">
        <v>-190</v>
      </c>
      <c r="GR714">
        <v>264</v>
      </c>
      <c r="GS714">
        <f t="shared" si="576"/>
        <v>20</v>
      </c>
      <c r="GT714" t="str">
        <f t="shared" si="531"/>
        <v>test</v>
      </c>
    </row>
    <row r="715" spans="1:202" x14ac:dyDescent="0.2">
      <c r="A715">
        <v>100</v>
      </c>
      <c r="B715">
        <v>100</v>
      </c>
      <c r="C715">
        <v>1415</v>
      </c>
      <c r="D715">
        <v>1415</v>
      </c>
      <c r="E715" t="s">
        <v>155</v>
      </c>
      <c r="F715" t="s">
        <v>156</v>
      </c>
      <c r="G715" t="s">
        <v>156</v>
      </c>
      <c r="H715" t="s">
        <v>156</v>
      </c>
      <c r="I715">
        <v>0</v>
      </c>
      <c r="J715" t="s">
        <v>157</v>
      </c>
      <c r="K715">
        <v>1</v>
      </c>
      <c r="L715" t="s">
        <v>154</v>
      </c>
      <c r="M715" t="s">
        <v>154</v>
      </c>
      <c r="N715" t="s">
        <v>154</v>
      </c>
      <c r="O715">
        <v>1</v>
      </c>
      <c r="P715" t="s">
        <v>154</v>
      </c>
      <c r="Q715" t="s">
        <v>154</v>
      </c>
      <c r="R715" t="s">
        <v>183</v>
      </c>
      <c r="S715">
        <v>0</v>
      </c>
      <c r="T715">
        <v>4</v>
      </c>
      <c r="U715">
        <v>0</v>
      </c>
      <c r="V715">
        <v>20</v>
      </c>
      <c r="W715">
        <v>20</v>
      </c>
      <c r="X715">
        <v>4</v>
      </c>
      <c r="Y715">
        <v>34</v>
      </c>
      <c r="Z715">
        <v>0</v>
      </c>
      <c r="AA715">
        <v>34</v>
      </c>
      <c r="AB715">
        <v>4</v>
      </c>
      <c r="AC715">
        <v>4</v>
      </c>
      <c r="AD715">
        <v>0</v>
      </c>
      <c r="AE715">
        <v>0</v>
      </c>
      <c r="AF715">
        <v>20</v>
      </c>
      <c r="AG715">
        <v>4</v>
      </c>
      <c r="AH715">
        <v>4</v>
      </c>
      <c r="AI715">
        <v>0</v>
      </c>
      <c r="AJ715">
        <v>20</v>
      </c>
      <c r="AK715">
        <v>20</v>
      </c>
      <c r="AL715">
        <v>55</v>
      </c>
      <c r="AM715">
        <v>4</v>
      </c>
      <c r="AN715">
        <v>4</v>
      </c>
      <c r="AO715">
        <v>4</v>
      </c>
      <c r="AP715">
        <v>34</v>
      </c>
      <c r="AQ715">
        <v>34</v>
      </c>
      <c r="AR715">
        <v>34</v>
      </c>
      <c r="AU715">
        <v>4</v>
      </c>
      <c r="AV715">
        <v>34</v>
      </c>
      <c r="AW715">
        <v>20</v>
      </c>
      <c r="AX715">
        <v>0</v>
      </c>
      <c r="AY715" t="s">
        <v>159</v>
      </c>
      <c r="AZ715" t="s">
        <v>277</v>
      </c>
      <c r="BA715" t="s">
        <v>343</v>
      </c>
      <c r="BB715" t="s">
        <v>244</v>
      </c>
      <c r="BC715" t="s">
        <v>161</v>
      </c>
      <c r="BD715" t="b">
        <v>0</v>
      </c>
      <c r="BE715" t="s">
        <v>164</v>
      </c>
      <c r="BF715" t="b">
        <v>1</v>
      </c>
      <c r="BH715" t="s">
        <v>245</v>
      </c>
      <c r="BI715" t="s">
        <v>246</v>
      </c>
      <c r="BJ715" t="b">
        <v>0</v>
      </c>
      <c r="BK715" t="s">
        <v>163</v>
      </c>
      <c r="BL715" t="b">
        <v>0</v>
      </c>
      <c r="BM715">
        <v>18</v>
      </c>
      <c r="BN715" t="s">
        <v>164</v>
      </c>
      <c r="BO715" t="s">
        <v>165</v>
      </c>
      <c r="BP715" t="s">
        <v>164</v>
      </c>
      <c r="BQ715" t="s">
        <v>166</v>
      </c>
      <c r="BR715">
        <v>768</v>
      </c>
      <c r="BS715" t="s">
        <v>156</v>
      </c>
      <c r="BT715" t="s">
        <v>167</v>
      </c>
      <c r="BU715" t="s">
        <v>186</v>
      </c>
      <c r="BV715" t="s">
        <v>192</v>
      </c>
      <c r="BW715">
        <v>20</v>
      </c>
      <c r="BX715">
        <v>5</v>
      </c>
      <c r="BY715">
        <v>0</v>
      </c>
      <c r="BZ715">
        <v>6</v>
      </c>
      <c r="CA715" t="s">
        <v>247</v>
      </c>
      <c r="CB715" t="s">
        <v>156</v>
      </c>
      <c r="CC715">
        <v>7</v>
      </c>
      <c r="CD715" t="b">
        <v>0</v>
      </c>
      <c r="CE715" t="s">
        <v>168</v>
      </c>
      <c r="CF715" t="s">
        <v>248</v>
      </c>
      <c r="CG715">
        <v>60</v>
      </c>
      <c r="CH715">
        <v>0</v>
      </c>
      <c r="CI715" t="s">
        <v>183</v>
      </c>
      <c r="CJ715" t="s">
        <v>203</v>
      </c>
      <c r="CK715" t="s">
        <v>203</v>
      </c>
      <c r="CL715" t="s">
        <v>203</v>
      </c>
      <c r="CM715" t="s">
        <v>203</v>
      </c>
      <c r="CN715" t="s">
        <v>203</v>
      </c>
      <c r="CO715" t="s">
        <v>183</v>
      </c>
      <c r="CP715" t="s">
        <v>203</v>
      </c>
      <c r="CQ715">
        <v>1</v>
      </c>
      <c r="CR715">
        <v>328</v>
      </c>
      <c r="CS715" t="str">
        <f t="shared" si="532"/>
        <v/>
      </c>
      <c r="CT715" t="str">
        <f t="shared" ca="1" si="533"/>
        <v/>
      </c>
      <c r="CU715" t="str">
        <f t="shared" si="534"/>
        <v/>
      </c>
      <c r="CV715" t="str">
        <f t="shared" ca="1" si="535"/>
        <v/>
      </c>
      <c r="CW715" t="str">
        <f t="shared" si="536"/>
        <v/>
      </c>
      <c r="CX715" t="str">
        <f t="shared" ca="1" si="537"/>
        <v/>
      </c>
      <c r="CY715" t="str">
        <f t="shared" si="538"/>
        <v/>
      </c>
      <c r="CZ715" t="str">
        <f t="shared" ca="1" si="539"/>
        <v/>
      </c>
      <c r="DA715" t="str">
        <f t="shared" si="540"/>
        <v/>
      </c>
      <c r="DB715" t="str">
        <f t="shared" ca="1" si="541"/>
        <v/>
      </c>
      <c r="DC715" t="str">
        <f t="shared" si="542"/>
        <v/>
      </c>
      <c r="DD715" t="str">
        <f t="shared" ca="1" si="543"/>
        <v/>
      </c>
      <c r="DE715" t="str">
        <f t="shared" si="544"/>
        <v/>
      </c>
      <c r="DF715" t="str">
        <f t="shared" ca="1" si="545"/>
        <v/>
      </c>
      <c r="DG715" t="str">
        <f t="shared" si="546"/>
        <v/>
      </c>
      <c r="DH715" t="str">
        <f t="shared" ca="1" si="547"/>
        <v/>
      </c>
      <c r="DI715" t="str">
        <f t="shared" si="548"/>
        <v/>
      </c>
      <c r="DJ715" t="str">
        <f t="shared" ca="1" si="549"/>
        <v/>
      </c>
      <c r="DK715" t="str">
        <f t="shared" si="550"/>
        <v/>
      </c>
      <c r="DL715" t="str">
        <f t="shared" ca="1" si="551"/>
        <v/>
      </c>
      <c r="DM715" t="str">
        <f t="shared" si="552"/>
        <v/>
      </c>
      <c r="DN715" t="str">
        <f t="shared" ca="1" si="553"/>
        <v/>
      </c>
      <c r="DO715" t="str">
        <f t="shared" si="554"/>
        <v/>
      </c>
      <c r="DP715" t="str">
        <f t="shared" ca="1" si="555"/>
        <v/>
      </c>
      <c r="DQ715" t="str">
        <f t="shared" si="556"/>
        <v/>
      </c>
      <c r="DR715" t="str">
        <f t="shared" ca="1" si="557"/>
        <v/>
      </c>
      <c r="DS715" t="str">
        <f t="shared" si="558"/>
        <v/>
      </c>
      <c r="DT715" t="str">
        <f t="shared" ca="1" si="559"/>
        <v/>
      </c>
      <c r="DU715" t="str">
        <f t="shared" si="560"/>
        <v/>
      </c>
      <c r="DV715" t="str">
        <f t="shared" ca="1" si="561"/>
        <v/>
      </c>
      <c r="DW715" t="str">
        <f t="shared" si="562"/>
        <v/>
      </c>
      <c r="DX715" t="str">
        <f t="shared" ca="1" si="563"/>
        <v/>
      </c>
      <c r="DY715" t="str">
        <f t="shared" si="564"/>
        <v/>
      </c>
      <c r="DZ715" t="str">
        <f t="shared" ca="1" si="565"/>
        <v/>
      </c>
      <c r="EA715" t="str">
        <f t="shared" si="566"/>
        <v/>
      </c>
      <c r="EB715" t="str">
        <f t="shared" ca="1" si="567"/>
        <v/>
      </c>
      <c r="EC715" t="str">
        <f t="shared" si="568"/>
        <v/>
      </c>
      <c r="ED715" t="str">
        <f t="shared" ca="1" si="569"/>
        <v/>
      </c>
      <c r="EE715" t="str">
        <f t="shared" si="570"/>
        <v/>
      </c>
      <c r="EF715" t="str">
        <f t="shared" ca="1" si="571"/>
        <v/>
      </c>
      <c r="EG715" t="str">
        <f t="shared" si="572"/>
        <v/>
      </c>
      <c r="EH715" t="str">
        <f t="shared" ca="1" si="573"/>
        <v/>
      </c>
      <c r="EI715" t="str">
        <f t="shared" si="574"/>
        <v/>
      </c>
      <c r="EJ715" t="str">
        <f t="shared" ca="1" si="575"/>
        <v/>
      </c>
      <c r="EK715" t="str">
        <f t="shared" ca="1" si="530"/>
        <v/>
      </c>
      <c r="EL715" t="s">
        <v>924</v>
      </c>
      <c r="EM715">
        <v>38116</v>
      </c>
      <c r="EN715">
        <v>15936</v>
      </c>
      <c r="EO715">
        <v>1403</v>
      </c>
      <c r="EP715">
        <v>1262</v>
      </c>
      <c r="EQ715">
        <v>12710</v>
      </c>
      <c r="ER715">
        <v>328</v>
      </c>
      <c r="ES715">
        <v>23108</v>
      </c>
      <c r="ET715">
        <v>1516</v>
      </c>
      <c r="EU715">
        <v>2</v>
      </c>
      <c r="EV715" t="s">
        <v>156</v>
      </c>
      <c r="EW715">
        <v>1024</v>
      </c>
      <c r="EX715">
        <v>2</v>
      </c>
      <c r="EY715">
        <v>48000</v>
      </c>
      <c r="EZ715">
        <v>-16</v>
      </c>
      <c r="FA715" t="s">
        <v>170</v>
      </c>
      <c r="FB715">
        <v>7</v>
      </c>
      <c r="FC715" t="s">
        <v>199</v>
      </c>
      <c r="FF715">
        <v>495281</v>
      </c>
      <c r="FG715">
        <v>479340</v>
      </c>
      <c r="FH715">
        <v>16343</v>
      </c>
      <c r="FI715">
        <v>681749</v>
      </c>
      <c r="FJ715">
        <v>683298</v>
      </c>
      <c r="FK715">
        <v>479330</v>
      </c>
      <c r="FL715">
        <v>477813</v>
      </c>
      <c r="FM715" t="s">
        <v>158</v>
      </c>
      <c r="FN715">
        <v>474221</v>
      </c>
      <c r="FO715">
        <v>416737</v>
      </c>
      <c r="FP715">
        <v>441394</v>
      </c>
      <c r="FQ715">
        <v>2987</v>
      </c>
      <c r="FR715">
        <v>2903</v>
      </c>
      <c r="FS715">
        <v>680998</v>
      </c>
      <c r="FT715">
        <v>416735</v>
      </c>
      <c r="FU715">
        <v>416735</v>
      </c>
      <c r="FV715">
        <v>2982</v>
      </c>
      <c r="FW715">
        <v>687045</v>
      </c>
      <c r="FX715">
        <v>685298</v>
      </c>
      <c r="FY715">
        <v>687374</v>
      </c>
      <c r="FZ715">
        <v>418141</v>
      </c>
      <c r="GA715">
        <v>442656</v>
      </c>
      <c r="GB715">
        <v>418282</v>
      </c>
      <c r="GC715">
        <v>477813</v>
      </c>
      <c r="GD715">
        <v>476221</v>
      </c>
      <c r="GE715">
        <v>479329</v>
      </c>
      <c r="GF715" t="s">
        <v>158</v>
      </c>
      <c r="GG715">
        <v>474217</v>
      </c>
      <c r="GH715">
        <v>680996</v>
      </c>
      <c r="GI715">
        <v>533398</v>
      </c>
      <c r="GJ715" t="s">
        <v>172</v>
      </c>
      <c r="GK715">
        <v>21</v>
      </c>
      <c r="GL715" t="s">
        <v>365</v>
      </c>
      <c r="GM715">
        <v>21</v>
      </c>
      <c r="GN715" t="s">
        <v>185</v>
      </c>
      <c r="GO715" t="s">
        <v>166</v>
      </c>
      <c r="GP715">
        <v>1024</v>
      </c>
      <c r="GQ715">
        <v>-190</v>
      </c>
      <c r="GR715">
        <v>264</v>
      </c>
      <c r="GS715">
        <f t="shared" si="576"/>
        <v>21</v>
      </c>
      <c r="GT715" t="str">
        <f t="shared" si="531"/>
        <v>test</v>
      </c>
    </row>
    <row r="716" spans="1:202" x14ac:dyDescent="0.2">
      <c r="A716">
        <v>100</v>
      </c>
      <c r="B716">
        <v>100</v>
      </c>
      <c r="C716">
        <v>1387</v>
      </c>
      <c r="D716">
        <v>1387</v>
      </c>
      <c r="E716" t="s">
        <v>155</v>
      </c>
      <c r="F716" t="s">
        <v>156</v>
      </c>
      <c r="G716" t="s">
        <v>156</v>
      </c>
      <c r="H716" t="s">
        <v>156</v>
      </c>
      <c r="I716">
        <v>0</v>
      </c>
      <c r="J716" t="s">
        <v>157</v>
      </c>
      <c r="K716">
        <v>1</v>
      </c>
      <c r="L716" t="s">
        <v>154</v>
      </c>
      <c r="M716" t="s">
        <v>154</v>
      </c>
      <c r="N716" t="s">
        <v>154</v>
      </c>
      <c r="O716">
        <v>1</v>
      </c>
      <c r="P716" t="s">
        <v>154</v>
      </c>
      <c r="Q716" t="s">
        <v>154</v>
      </c>
      <c r="R716" t="s">
        <v>179</v>
      </c>
      <c r="S716">
        <v>0</v>
      </c>
      <c r="T716">
        <v>4</v>
      </c>
      <c r="U716">
        <v>0</v>
      </c>
      <c r="V716">
        <v>21</v>
      </c>
      <c r="W716">
        <v>21</v>
      </c>
      <c r="X716">
        <v>4</v>
      </c>
      <c r="Y716">
        <v>34</v>
      </c>
      <c r="Z716">
        <v>0</v>
      </c>
      <c r="AA716">
        <v>34</v>
      </c>
      <c r="AB716">
        <v>4</v>
      </c>
      <c r="AC716">
        <v>4</v>
      </c>
      <c r="AD716">
        <v>0</v>
      </c>
      <c r="AE716">
        <v>0</v>
      </c>
      <c r="AF716">
        <v>21</v>
      </c>
      <c r="AG716">
        <v>4</v>
      </c>
      <c r="AH716">
        <v>4</v>
      </c>
      <c r="AI716">
        <v>0</v>
      </c>
      <c r="AJ716">
        <v>21</v>
      </c>
      <c r="AK716">
        <v>21</v>
      </c>
      <c r="AL716">
        <v>56</v>
      </c>
      <c r="AM716">
        <v>4</v>
      </c>
      <c r="AN716">
        <v>4</v>
      </c>
      <c r="AO716">
        <v>4</v>
      </c>
      <c r="AP716">
        <v>34</v>
      </c>
      <c r="AQ716">
        <v>34</v>
      </c>
      <c r="AR716">
        <v>34</v>
      </c>
      <c r="AU716">
        <v>4</v>
      </c>
      <c r="AV716">
        <v>34</v>
      </c>
      <c r="AW716">
        <v>21</v>
      </c>
      <c r="AX716">
        <v>0</v>
      </c>
      <c r="AY716" t="s">
        <v>159</v>
      </c>
      <c r="AZ716" t="s">
        <v>277</v>
      </c>
      <c r="BA716" t="s">
        <v>343</v>
      </c>
      <c r="BB716" t="s">
        <v>244</v>
      </c>
      <c r="BC716" t="s">
        <v>161</v>
      </c>
      <c r="BD716" t="b">
        <v>0</v>
      </c>
      <c r="BE716">
        <v>8.8699999999999992</v>
      </c>
      <c r="BF716" t="b">
        <v>1</v>
      </c>
      <c r="BH716" t="s">
        <v>245</v>
      </c>
      <c r="BI716" t="s">
        <v>246</v>
      </c>
      <c r="BJ716" t="b">
        <v>0</v>
      </c>
      <c r="BK716" t="s">
        <v>163</v>
      </c>
      <c r="BL716" t="b">
        <v>0</v>
      </c>
      <c r="BM716">
        <v>18</v>
      </c>
      <c r="BN716" t="s">
        <v>164</v>
      </c>
      <c r="BO716" t="s">
        <v>165</v>
      </c>
      <c r="BP716" t="s">
        <v>164</v>
      </c>
      <c r="BQ716" t="s">
        <v>166</v>
      </c>
      <c r="BR716">
        <v>768</v>
      </c>
      <c r="BS716" t="s">
        <v>156</v>
      </c>
      <c r="BT716" t="s">
        <v>167</v>
      </c>
      <c r="BU716" t="s">
        <v>181</v>
      </c>
      <c r="BV716" t="s">
        <v>188</v>
      </c>
      <c r="BW716">
        <v>21</v>
      </c>
      <c r="BX716">
        <v>5</v>
      </c>
      <c r="BY716">
        <v>0</v>
      </c>
      <c r="BZ716">
        <v>6</v>
      </c>
      <c r="CA716" t="s">
        <v>247</v>
      </c>
      <c r="CB716" t="s">
        <v>156</v>
      </c>
      <c r="CC716">
        <v>7</v>
      </c>
      <c r="CD716" t="b">
        <v>0</v>
      </c>
      <c r="CE716" t="s">
        <v>168</v>
      </c>
      <c r="CF716" t="s">
        <v>248</v>
      </c>
      <c r="CG716">
        <v>7</v>
      </c>
      <c r="CH716">
        <v>0</v>
      </c>
      <c r="CI716" t="s">
        <v>179</v>
      </c>
      <c r="CJ716" t="s">
        <v>203</v>
      </c>
      <c r="CK716" t="s">
        <v>203</v>
      </c>
      <c r="CL716" t="s">
        <v>203</v>
      </c>
      <c r="CM716" t="s">
        <v>203</v>
      </c>
      <c r="CN716" t="s">
        <v>203</v>
      </c>
      <c r="CO716" t="s">
        <v>179</v>
      </c>
      <c r="CP716" t="s">
        <v>203</v>
      </c>
      <c r="CQ716">
        <v>1</v>
      </c>
      <c r="CR716">
        <v>799</v>
      </c>
      <c r="CS716">
        <f t="shared" si="532"/>
        <v>799</v>
      </c>
      <c r="CT716">
        <f t="shared" ca="1" si="533"/>
        <v>799</v>
      </c>
      <c r="CU716" t="str">
        <f t="shared" si="534"/>
        <v/>
      </c>
      <c r="CV716" t="str">
        <f t="shared" ca="1" si="535"/>
        <v/>
      </c>
      <c r="CW716" t="str">
        <f t="shared" si="536"/>
        <v/>
      </c>
      <c r="CX716" t="str">
        <f t="shared" ca="1" si="537"/>
        <v/>
      </c>
      <c r="CY716" t="str">
        <f t="shared" si="538"/>
        <v/>
      </c>
      <c r="CZ716" t="str">
        <f t="shared" ca="1" si="539"/>
        <v/>
      </c>
      <c r="DA716" t="str">
        <f t="shared" si="540"/>
        <v/>
      </c>
      <c r="DB716" t="str">
        <f t="shared" ca="1" si="541"/>
        <v/>
      </c>
      <c r="DC716" t="str">
        <f t="shared" si="542"/>
        <v/>
      </c>
      <c r="DD716" t="str">
        <f t="shared" ca="1" si="543"/>
        <v/>
      </c>
      <c r="DE716" t="str">
        <f t="shared" si="544"/>
        <v/>
      </c>
      <c r="DF716" t="str">
        <f t="shared" ca="1" si="545"/>
        <v/>
      </c>
      <c r="DG716" t="str">
        <f t="shared" si="546"/>
        <v/>
      </c>
      <c r="DH716" t="str">
        <f t="shared" ca="1" si="547"/>
        <v/>
      </c>
      <c r="DI716" t="str">
        <f t="shared" si="548"/>
        <v/>
      </c>
      <c r="DJ716" t="str">
        <f t="shared" ca="1" si="549"/>
        <v/>
      </c>
      <c r="DK716" t="str">
        <f t="shared" si="550"/>
        <v/>
      </c>
      <c r="DL716" t="str">
        <f t="shared" ca="1" si="551"/>
        <v/>
      </c>
      <c r="DM716" t="str">
        <f t="shared" si="552"/>
        <v/>
      </c>
      <c r="DN716" t="str">
        <f t="shared" ca="1" si="553"/>
        <v/>
      </c>
      <c r="DO716" t="str">
        <f t="shared" si="554"/>
        <v/>
      </c>
      <c r="DP716" t="str">
        <f t="shared" ca="1" si="555"/>
        <v/>
      </c>
      <c r="DQ716" t="str">
        <f t="shared" si="556"/>
        <v/>
      </c>
      <c r="DR716" t="str">
        <f t="shared" ca="1" si="557"/>
        <v/>
      </c>
      <c r="DS716" t="str">
        <f t="shared" si="558"/>
        <v/>
      </c>
      <c r="DT716" t="str">
        <f t="shared" ca="1" si="559"/>
        <v/>
      </c>
      <c r="DU716" t="str">
        <f t="shared" si="560"/>
        <v/>
      </c>
      <c r="DV716" t="str">
        <f t="shared" ca="1" si="561"/>
        <v/>
      </c>
      <c r="DW716" t="str">
        <f t="shared" si="562"/>
        <v/>
      </c>
      <c r="DX716" t="str">
        <f t="shared" ca="1" si="563"/>
        <v/>
      </c>
      <c r="DY716">
        <f t="shared" si="564"/>
        <v>799</v>
      </c>
      <c r="DZ716">
        <f t="shared" ca="1" si="565"/>
        <v>799</v>
      </c>
      <c r="EA716" t="str">
        <f t="shared" si="566"/>
        <v/>
      </c>
      <c r="EB716" t="str">
        <f t="shared" ca="1" si="567"/>
        <v/>
      </c>
      <c r="EC716" t="str">
        <f t="shared" si="568"/>
        <v/>
      </c>
      <c r="ED716" t="str">
        <f t="shared" ca="1" si="569"/>
        <v/>
      </c>
      <c r="EE716" t="str">
        <f t="shared" si="570"/>
        <v/>
      </c>
      <c r="EF716" t="str">
        <f t="shared" ca="1" si="571"/>
        <v/>
      </c>
      <c r="EG716" t="str">
        <f t="shared" si="572"/>
        <v/>
      </c>
      <c r="EH716" t="str">
        <f t="shared" ca="1" si="573"/>
        <v/>
      </c>
      <c r="EI716" t="str">
        <f t="shared" si="574"/>
        <v/>
      </c>
      <c r="EJ716" t="str">
        <f t="shared" ca="1" si="575"/>
        <v/>
      </c>
      <c r="EK716">
        <f t="shared" ca="1" si="530"/>
        <v>799</v>
      </c>
      <c r="EL716">
        <v>799</v>
      </c>
      <c r="EM716">
        <v>38116</v>
      </c>
      <c r="EN716">
        <v>15936</v>
      </c>
      <c r="EO716">
        <v>1403</v>
      </c>
      <c r="EP716">
        <v>1262</v>
      </c>
      <c r="EQ716">
        <v>12710</v>
      </c>
      <c r="ER716">
        <v>799</v>
      </c>
      <c r="ES716">
        <v>23108</v>
      </c>
      <c r="ET716">
        <v>1516</v>
      </c>
      <c r="EU716">
        <v>2</v>
      </c>
      <c r="EV716" t="s">
        <v>156</v>
      </c>
      <c r="EW716">
        <v>1024</v>
      </c>
      <c r="EX716">
        <v>2</v>
      </c>
      <c r="EY716">
        <v>48000</v>
      </c>
      <c r="EZ716">
        <v>-16</v>
      </c>
      <c r="FA716" t="s">
        <v>170</v>
      </c>
      <c r="FB716">
        <v>7</v>
      </c>
      <c r="FC716" t="s">
        <v>199</v>
      </c>
      <c r="FF716">
        <v>495281</v>
      </c>
      <c r="FG716">
        <v>479340</v>
      </c>
      <c r="FH716">
        <v>16343</v>
      </c>
      <c r="FI716">
        <v>688140</v>
      </c>
      <c r="FJ716">
        <v>689741</v>
      </c>
      <c r="FK716">
        <v>479330</v>
      </c>
      <c r="FL716">
        <v>477813</v>
      </c>
      <c r="FM716" t="s">
        <v>158</v>
      </c>
      <c r="FN716">
        <v>474221</v>
      </c>
      <c r="FO716">
        <v>416737</v>
      </c>
      <c r="FP716">
        <v>441394</v>
      </c>
      <c r="FQ716">
        <v>2987</v>
      </c>
      <c r="FR716">
        <v>2903</v>
      </c>
      <c r="FS716">
        <v>687389</v>
      </c>
      <c r="FT716">
        <v>416735</v>
      </c>
      <c r="FU716">
        <v>416735</v>
      </c>
      <c r="FV716">
        <v>2982</v>
      </c>
      <c r="FW716">
        <v>693059</v>
      </c>
      <c r="FX716">
        <v>691741</v>
      </c>
      <c r="FY716">
        <v>693859</v>
      </c>
      <c r="FZ716">
        <v>418141</v>
      </c>
      <c r="GA716">
        <v>442656</v>
      </c>
      <c r="GB716">
        <v>418282</v>
      </c>
      <c r="GC716">
        <v>477813</v>
      </c>
      <c r="GD716">
        <v>476221</v>
      </c>
      <c r="GE716">
        <v>479329</v>
      </c>
      <c r="GF716" t="s">
        <v>158</v>
      </c>
      <c r="GG716">
        <v>474217</v>
      </c>
      <c r="GH716">
        <v>687387</v>
      </c>
      <c r="GI716">
        <v>533398</v>
      </c>
      <c r="GJ716" t="s">
        <v>172</v>
      </c>
      <c r="GK716">
        <v>22</v>
      </c>
      <c r="GL716" t="s">
        <v>366</v>
      </c>
      <c r="GM716">
        <v>22</v>
      </c>
      <c r="GN716" t="s">
        <v>182</v>
      </c>
      <c r="GO716" t="s">
        <v>166</v>
      </c>
      <c r="GP716">
        <v>1024</v>
      </c>
      <c r="GQ716">
        <v>-190</v>
      </c>
      <c r="GR716">
        <v>264</v>
      </c>
      <c r="GS716">
        <f t="shared" si="576"/>
        <v>22</v>
      </c>
      <c r="GT716" t="str">
        <f t="shared" si="531"/>
        <v>test</v>
      </c>
    </row>
    <row r="717" spans="1:202" x14ac:dyDescent="0.2">
      <c r="A717">
        <v>100</v>
      </c>
      <c r="B717">
        <v>100</v>
      </c>
      <c r="C717">
        <v>1362</v>
      </c>
      <c r="D717">
        <v>1362</v>
      </c>
      <c r="E717" t="s">
        <v>155</v>
      </c>
      <c r="F717" t="s">
        <v>156</v>
      </c>
      <c r="G717" t="s">
        <v>156</v>
      </c>
      <c r="H717" t="s">
        <v>156</v>
      </c>
      <c r="I717">
        <v>0</v>
      </c>
      <c r="J717" t="s">
        <v>157</v>
      </c>
      <c r="K717">
        <v>1</v>
      </c>
      <c r="L717" t="s">
        <v>154</v>
      </c>
      <c r="M717" t="s">
        <v>154</v>
      </c>
      <c r="N717" t="s">
        <v>154</v>
      </c>
      <c r="O717">
        <v>1</v>
      </c>
      <c r="P717" t="s">
        <v>154</v>
      </c>
      <c r="Q717" t="s">
        <v>154</v>
      </c>
      <c r="R717" t="s">
        <v>183</v>
      </c>
      <c r="S717">
        <v>0</v>
      </c>
      <c r="T717">
        <v>4</v>
      </c>
      <c r="U717">
        <v>0</v>
      </c>
      <c r="V717">
        <v>22</v>
      </c>
      <c r="W717">
        <v>22</v>
      </c>
      <c r="X717">
        <v>4</v>
      </c>
      <c r="Y717">
        <v>34</v>
      </c>
      <c r="Z717">
        <v>0</v>
      </c>
      <c r="AA717">
        <v>34</v>
      </c>
      <c r="AB717">
        <v>4</v>
      </c>
      <c r="AC717">
        <v>4</v>
      </c>
      <c r="AD717">
        <v>0</v>
      </c>
      <c r="AE717">
        <v>0</v>
      </c>
      <c r="AF717">
        <v>22</v>
      </c>
      <c r="AG717">
        <v>4</v>
      </c>
      <c r="AH717">
        <v>4</v>
      </c>
      <c r="AI717">
        <v>0</v>
      </c>
      <c r="AJ717">
        <v>22</v>
      </c>
      <c r="AK717">
        <v>22</v>
      </c>
      <c r="AL717">
        <v>57</v>
      </c>
      <c r="AM717">
        <v>4</v>
      </c>
      <c r="AN717">
        <v>4</v>
      </c>
      <c r="AO717">
        <v>4</v>
      </c>
      <c r="AP717">
        <v>34</v>
      </c>
      <c r="AQ717">
        <v>34</v>
      </c>
      <c r="AR717">
        <v>34</v>
      </c>
      <c r="AU717">
        <v>4</v>
      </c>
      <c r="AV717">
        <v>34</v>
      </c>
      <c r="AW717">
        <v>22</v>
      </c>
      <c r="AX717">
        <v>0</v>
      </c>
      <c r="AY717" t="s">
        <v>159</v>
      </c>
      <c r="AZ717" t="s">
        <v>277</v>
      </c>
      <c r="BA717" t="s">
        <v>343</v>
      </c>
      <c r="BB717" t="s">
        <v>244</v>
      </c>
      <c r="BC717" t="s">
        <v>161</v>
      </c>
      <c r="BD717" t="b">
        <v>0</v>
      </c>
      <c r="BE717" t="s">
        <v>164</v>
      </c>
      <c r="BF717" t="b">
        <v>1</v>
      </c>
      <c r="BH717" t="s">
        <v>245</v>
      </c>
      <c r="BI717" t="s">
        <v>246</v>
      </c>
      <c r="BJ717" t="b">
        <v>0</v>
      </c>
      <c r="BK717" t="s">
        <v>163</v>
      </c>
      <c r="BL717" t="b">
        <v>0</v>
      </c>
      <c r="BM717">
        <v>18</v>
      </c>
      <c r="BN717" t="s">
        <v>164</v>
      </c>
      <c r="BO717" t="s">
        <v>165</v>
      </c>
      <c r="BP717" t="s">
        <v>164</v>
      </c>
      <c r="BQ717" t="s">
        <v>166</v>
      </c>
      <c r="BR717">
        <v>768</v>
      </c>
      <c r="BS717" t="s">
        <v>156</v>
      </c>
      <c r="BT717" t="s">
        <v>167</v>
      </c>
      <c r="BU717" t="s">
        <v>188</v>
      </c>
      <c r="BV717" t="s">
        <v>187</v>
      </c>
      <c r="BW717">
        <v>22</v>
      </c>
      <c r="BX717">
        <v>5</v>
      </c>
      <c r="BY717">
        <v>0</v>
      </c>
      <c r="BZ717">
        <v>6</v>
      </c>
      <c r="CA717" t="s">
        <v>247</v>
      </c>
      <c r="CB717" t="s">
        <v>156</v>
      </c>
      <c r="CC717">
        <v>7</v>
      </c>
      <c r="CD717" t="b">
        <v>0</v>
      </c>
      <c r="CE717" t="s">
        <v>168</v>
      </c>
      <c r="CF717" t="s">
        <v>248</v>
      </c>
      <c r="CG717">
        <v>75</v>
      </c>
      <c r="CH717">
        <v>0</v>
      </c>
      <c r="CI717" t="s">
        <v>183</v>
      </c>
      <c r="CJ717" t="s">
        <v>203</v>
      </c>
      <c r="CK717" t="s">
        <v>203</v>
      </c>
      <c r="CL717" t="s">
        <v>203</v>
      </c>
      <c r="CM717" t="s">
        <v>203</v>
      </c>
      <c r="CN717" t="s">
        <v>203</v>
      </c>
      <c r="CO717" t="s">
        <v>183</v>
      </c>
      <c r="CP717" t="s">
        <v>203</v>
      </c>
      <c r="CQ717">
        <v>1</v>
      </c>
      <c r="CR717">
        <v>812</v>
      </c>
      <c r="CS717" t="str">
        <f t="shared" si="532"/>
        <v/>
      </c>
      <c r="CT717" t="str">
        <f t="shared" ca="1" si="533"/>
        <v/>
      </c>
      <c r="CU717" t="str">
        <f t="shared" si="534"/>
        <v/>
      </c>
      <c r="CV717" t="str">
        <f t="shared" ca="1" si="535"/>
        <v/>
      </c>
      <c r="CW717" t="str">
        <f t="shared" si="536"/>
        <v/>
      </c>
      <c r="CX717" t="str">
        <f t="shared" ca="1" si="537"/>
        <v/>
      </c>
      <c r="CY717" t="str">
        <f t="shared" si="538"/>
        <v/>
      </c>
      <c r="CZ717" t="str">
        <f t="shared" ca="1" si="539"/>
        <v/>
      </c>
      <c r="DA717" t="str">
        <f t="shared" si="540"/>
        <v/>
      </c>
      <c r="DB717" t="str">
        <f t="shared" ca="1" si="541"/>
        <v/>
      </c>
      <c r="DC717" t="str">
        <f t="shared" si="542"/>
        <v/>
      </c>
      <c r="DD717" t="str">
        <f t="shared" ca="1" si="543"/>
        <v/>
      </c>
      <c r="DE717" t="str">
        <f t="shared" si="544"/>
        <v/>
      </c>
      <c r="DF717" t="str">
        <f t="shared" ca="1" si="545"/>
        <v/>
      </c>
      <c r="DG717" t="str">
        <f t="shared" si="546"/>
        <v/>
      </c>
      <c r="DH717" t="str">
        <f t="shared" ca="1" si="547"/>
        <v/>
      </c>
      <c r="DI717" t="str">
        <f t="shared" si="548"/>
        <v/>
      </c>
      <c r="DJ717" t="str">
        <f t="shared" ca="1" si="549"/>
        <v/>
      </c>
      <c r="DK717" t="str">
        <f t="shared" si="550"/>
        <v/>
      </c>
      <c r="DL717" t="str">
        <f t="shared" ca="1" si="551"/>
        <v/>
      </c>
      <c r="DM717" t="str">
        <f t="shared" si="552"/>
        <v/>
      </c>
      <c r="DN717" t="str">
        <f t="shared" ca="1" si="553"/>
        <v/>
      </c>
      <c r="DO717" t="str">
        <f t="shared" si="554"/>
        <v/>
      </c>
      <c r="DP717" t="str">
        <f t="shared" ca="1" si="555"/>
        <v/>
      </c>
      <c r="DQ717" t="str">
        <f t="shared" si="556"/>
        <v/>
      </c>
      <c r="DR717" t="str">
        <f t="shared" ca="1" si="557"/>
        <v/>
      </c>
      <c r="DS717" t="str">
        <f t="shared" si="558"/>
        <v/>
      </c>
      <c r="DT717" t="str">
        <f t="shared" ca="1" si="559"/>
        <v/>
      </c>
      <c r="DU717" t="str">
        <f t="shared" si="560"/>
        <v/>
      </c>
      <c r="DV717" t="str">
        <f t="shared" ca="1" si="561"/>
        <v/>
      </c>
      <c r="DW717" t="str">
        <f t="shared" si="562"/>
        <v/>
      </c>
      <c r="DX717" t="str">
        <f t="shared" ca="1" si="563"/>
        <v/>
      </c>
      <c r="DY717" t="str">
        <f t="shared" si="564"/>
        <v/>
      </c>
      <c r="DZ717" t="str">
        <f t="shared" ca="1" si="565"/>
        <v/>
      </c>
      <c r="EA717" t="str">
        <f t="shared" si="566"/>
        <v/>
      </c>
      <c r="EB717" t="str">
        <f t="shared" ca="1" si="567"/>
        <v/>
      </c>
      <c r="EC717" t="str">
        <f t="shared" si="568"/>
        <v/>
      </c>
      <c r="ED717" t="str">
        <f t="shared" ca="1" si="569"/>
        <v/>
      </c>
      <c r="EE717" t="str">
        <f t="shared" si="570"/>
        <v/>
      </c>
      <c r="EF717" t="str">
        <f t="shared" ca="1" si="571"/>
        <v/>
      </c>
      <c r="EG717" t="str">
        <f t="shared" si="572"/>
        <v/>
      </c>
      <c r="EH717" t="str">
        <f t="shared" ca="1" si="573"/>
        <v/>
      </c>
      <c r="EI717" t="str">
        <f t="shared" si="574"/>
        <v/>
      </c>
      <c r="EJ717" t="str">
        <f t="shared" ca="1" si="575"/>
        <v/>
      </c>
      <c r="EK717" t="str">
        <f t="shared" ca="1" si="530"/>
        <v/>
      </c>
      <c r="EL717" t="s">
        <v>924</v>
      </c>
      <c r="EM717">
        <v>38116</v>
      </c>
      <c r="EN717">
        <v>15936</v>
      </c>
      <c r="EO717">
        <v>1403</v>
      </c>
      <c r="EP717">
        <v>1262</v>
      </c>
      <c r="EQ717">
        <v>12710</v>
      </c>
      <c r="ER717">
        <v>812</v>
      </c>
      <c r="ES717">
        <v>23108</v>
      </c>
      <c r="ET717">
        <v>1516</v>
      </c>
      <c r="EU717">
        <v>2</v>
      </c>
      <c r="EV717" t="s">
        <v>156</v>
      </c>
      <c r="EW717">
        <v>1024</v>
      </c>
      <c r="EX717">
        <v>2</v>
      </c>
      <c r="EY717">
        <v>48000</v>
      </c>
      <c r="EZ717">
        <v>-16</v>
      </c>
      <c r="FA717" t="s">
        <v>170</v>
      </c>
      <c r="FB717">
        <v>7</v>
      </c>
      <c r="FC717" t="s">
        <v>199</v>
      </c>
      <c r="FF717">
        <v>495281</v>
      </c>
      <c r="FG717">
        <v>479340</v>
      </c>
      <c r="FH717">
        <v>16343</v>
      </c>
      <c r="FI717">
        <v>694626</v>
      </c>
      <c r="FJ717">
        <v>695941</v>
      </c>
      <c r="FK717">
        <v>479330</v>
      </c>
      <c r="FL717">
        <v>477813</v>
      </c>
      <c r="FM717" t="s">
        <v>158</v>
      </c>
      <c r="FN717">
        <v>474221</v>
      </c>
      <c r="FO717">
        <v>416737</v>
      </c>
      <c r="FP717">
        <v>441394</v>
      </c>
      <c r="FQ717">
        <v>2987</v>
      </c>
      <c r="FR717">
        <v>2903</v>
      </c>
      <c r="FS717">
        <v>693876</v>
      </c>
      <c r="FT717">
        <v>416735</v>
      </c>
      <c r="FU717">
        <v>416735</v>
      </c>
      <c r="FV717">
        <v>2982</v>
      </c>
      <c r="FW717">
        <v>700164</v>
      </c>
      <c r="FX717">
        <v>697941</v>
      </c>
      <c r="FY717">
        <v>700977</v>
      </c>
      <c r="FZ717">
        <v>418141</v>
      </c>
      <c r="GA717">
        <v>442656</v>
      </c>
      <c r="GB717">
        <v>418282</v>
      </c>
      <c r="GC717">
        <v>477813</v>
      </c>
      <c r="GD717">
        <v>476221</v>
      </c>
      <c r="GE717">
        <v>479329</v>
      </c>
      <c r="GF717" t="s">
        <v>158</v>
      </c>
      <c r="GG717">
        <v>474217</v>
      </c>
      <c r="GH717">
        <v>693873</v>
      </c>
      <c r="GI717">
        <v>533398</v>
      </c>
      <c r="GJ717" t="s">
        <v>172</v>
      </c>
      <c r="GK717">
        <v>23</v>
      </c>
      <c r="GL717" t="s">
        <v>367</v>
      </c>
      <c r="GM717">
        <v>23</v>
      </c>
      <c r="GN717" t="s">
        <v>185</v>
      </c>
      <c r="GO717" t="s">
        <v>166</v>
      </c>
      <c r="GP717">
        <v>1024</v>
      </c>
      <c r="GQ717">
        <v>-190</v>
      </c>
      <c r="GR717">
        <v>264</v>
      </c>
      <c r="GS717">
        <f t="shared" si="576"/>
        <v>23</v>
      </c>
      <c r="GT717" t="str">
        <f t="shared" si="531"/>
        <v>test</v>
      </c>
    </row>
    <row r="718" spans="1:202" x14ac:dyDescent="0.2">
      <c r="A718">
        <v>100</v>
      </c>
      <c r="B718">
        <v>100</v>
      </c>
      <c r="C718">
        <v>1308</v>
      </c>
      <c r="D718">
        <v>1308</v>
      </c>
      <c r="E718" t="s">
        <v>155</v>
      </c>
      <c r="F718" t="s">
        <v>156</v>
      </c>
      <c r="G718" t="s">
        <v>156</v>
      </c>
      <c r="H718" t="s">
        <v>156</v>
      </c>
      <c r="I718">
        <v>0</v>
      </c>
      <c r="J718" t="s">
        <v>157</v>
      </c>
      <c r="K718">
        <v>1</v>
      </c>
      <c r="L718" t="s">
        <v>154</v>
      </c>
      <c r="M718" t="s">
        <v>154</v>
      </c>
      <c r="N718" t="s">
        <v>154</v>
      </c>
      <c r="O718">
        <v>1</v>
      </c>
      <c r="P718" t="s">
        <v>154</v>
      </c>
      <c r="Q718" t="s">
        <v>154</v>
      </c>
      <c r="R718" t="s">
        <v>183</v>
      </c>
      <c r="S718">
        <v>0</v>
      </c>
      <c r="T718">
        <v>4</v>
      </c>
      <c r="U718">
        <v>0</v>
      </c>
      <c r="V718">
        <v>23</v>
      </c>
      <c r="W718">
        <v>23</v>
      </c>
      <c r="X718">
        <v>4</v>
      </c>
      <c r="Y718">
        <v>34</v>
      </c>
      <c r="Z718">
        <v>0</v>
      </c>
      <c r="AA718">
        <v>34</v>
      </c>
      <c r="AB718">
        <v>4</v>
      </c>
      <c r="AC718">
        <v>4</v>
      </c>
      <c r="AD718">
        <v>0</v>
      </c>
      <c r="AE718">
        <v>0</v>
      </c>
      <c r="AF718">
        <v>23</v>
      </c>
      <c r="AG718">
        <v>4</v>
      </c>
      <c r="AH718">
        <v>4</v>
      </c>
      <c r="AI718">
        <v>0</v>
      </c>
      <c r="AJ718">
        <v>23</v>
      </c>
      <c r="AK718">
        <v>23</v>
      </c>
      <c r="AL718">
        <v>58</v>
      </c>
      <c r="AM718">
        <v>4</v>
      </c>
      <c r="AN718">
        <v>4</v>
      </c>
      <c r="AO718">
        <v>4</v>
      </c>
      <c r="AP718">
        <v>34</v>
      </c>
      <c r="AQ718">
        <v>34</v>
      </c>
      <c r="AR718">
        <v>34</v>
      </c>
      <c r="AU718">
        <v>4</v>
      </c>
      <c r="AV718">
        <v>34</v>
      </c>
      <c r="AW718">
        <v>23</v>
      </c>
      <c r="AX718">
        <v>0</v>
      </c>
      <c r="AY718" t="s">
        <v>159</v>
      </c>
      <c r="AZ718" t="s">
        <v>277</v>
      </c>
      <c r="BA718" t="s">
        <v>343</v>
      </c>
      <c r="BB718" t="s">
        <v>244</v>
      </c>
      <c r="BC718" t="s">
        <v>161</v>
      </c>
      <c r="BD718" t="b">
        <v>0</v>
      </c>
      <c r="BE718" t="s">
        <v>164</v>
      </c>
      <c r="BF718" t="b">
        <v>1</v>
      </c>
      <c r="BH718" t="s">
        <v>245</v>
      </c>
      <c r="BI718" t="s">
        <v>246</v>
      </c>
      <c r="BJ718" t="b">
        <v>0</v>
      </c>
      <c r="BK718" t="s">
        <v>163</v>
      </c>
      <c r="BL718" t="b">
        <v>0</v>
      </c>
      <c r="BM718">
        <v>18</v>
      </c>
      <c r="BN718" t="s">
        <v>164</v>
      </c>
      <c r="BO718" t="s">
        <v>165</v>
      </c>
      <c r="BP718" t="s">
        <v>164</v>
      </c>
      <c r="BQ718" t="s">
        <v>166</v>
      </c>
      <c r="BR718">
        <v>768</v>
      </c>
      <c r="BS718" t="s">
        <v>156</v>
      </c>
      <c r="BT718" t="s">
        <v>167</v>
      </c>
      <c r="BU718" t="s">
        <v>189</v>
      </c>
      <c r="BV718" t="s">
        <v>195</v>
      </c>
      <c r="BW718">
        <v>23</v>
      </c>
      <c r="BX718">
        <v>5</v>
      </c>
      <c r="BY718">
        <v>0</v>
      </c>
      <c r="BZ718">
        <v>6</v>
      </c>
      <c r="CA718" t="s">
        <v>247</v>
      </c>
      <c r="CB718" t="s">
        <v>156</v>
      </c>
      <c r="CC718">
        <v>7</v>
      </c>
      <c r="CD718" t="b">
        <v>0</v>
      </c>
      <c r="CE718" t="s">
        <v>168</v>
      </c>
      <c r="CF718" t="s">
        <v>248</v>
      </c>
      <c r="CG718">
        <v>47</v>
      </c>
      <c r="CH718">
        <v>0</v>
      </c>
      <c r="CI718" t="s">
        <v>183</v>
      </c>
      <c r="CJ718" t="s">
        <v>203</v>
      </c>
      <c r="CK718" t="s">
        <v>203</v>
      </c>
      <c r="CL718" t="s">
        <v>203</v>
      </c>
      <c r="CM718" t="s">
        <v>203</v>
      </c>
      <c r="CN718" t="s">
        <v>203</v>
      </c>
      <c r="CO718" t="s">
        <v>183</v>
      </c>
      <c r="CP718" t="s">
        <v>203</v>
      </c>
      <c r="CQ718">
        <v>1</v>
      </c>
      <c r="CR718">
        <v>69</v>
      </c>
      <c r="CS718" t="str">
        <f t="shared" si="532"/>
        <v/>
      </c>
      <c r="CT718" t="str">
        <f t="shared" ca="1" si="533"/>
        <v/>
      </c>
      <c r="CU718" t="str">
        <f t="shared" si="534"/>
        <v/>
      </c>
      <c r="CV718" t="str">
        <f t="shared" ca="1" si="535"/>
        <v/>
      </c>
      <c r="CW718" t="str">
        <f t="shared" si="536"/>
        <v/>
      </c>
      <c r="CX718" t="str">
        <f t="shared" ca="1" si="537"/>
        <v/>
      </c>
      <c r="CY718" t="str">
        <f t="shared" si="538"/>
        <v/>
      </c>
      <c r="CZ718" t="str">
        <f t="shared" ca="1" si="539"/>
        <v/>
      </c>
      <c r="DA718" t="str">
        <f t="shared" si="540"/>
        <v/>
      </c>
      <c r="DB718" t="str">
        <f t="shared" ca="1" si="541"/>
        <v/>
      </c>
      <c r="DC718" t="str">
        <f t="shared" si="542"/>
        <v/>
      </c>
      <c r="DD718" t="str">
        <f t="shared" ca="1" si="543"/>
        <v/>
      </c>
      <c r="DE718" t="str">
        <f t="shared" si="544"/>
        <v/>
      </c>
      <c r="DF718" t="str">
        <f t="shared" ca="1" si="545"/>
        <v/>
      </c>
      <c r="DG718" t="str">
        <f t="shared" si="546"/>
        <v/>
      </c>
      <c r="DH718" t="str">
        <f t="shared" ca="1" si="547"/>
        <v/>
      </c>
      <c r="DI718" t="str">
        <f t="shared" si="548"/>
        <v/>
      </c>
      <c r="DJ718" t="str">
        <f t="shared" ca="1" si="549"/>
        <v/>
      </c>
      <c r="DK718" t="str">
        <f t="shared" si="550"/>
        <v/>
      </c>
      <c r="DL718" t="str">
        <f t="shared" ca="1" si="551"/>
        <v/>
      </c>
      <c r="DM718" t="str">
        <f t="shared" si="552"/>
        <v/>
      </c>
      <c r="DN718" t="str">
        <f t="shared" ca="1" si="553"/>
        <v/>
      </c>
      <c r="DO718" t="str">
        <f t="shared" si="554"/>
        <v/>
      </c>
      <c r="DP718" t="str">
        <f t="shared" ca="1" si="555"/>
        <v/>
      </c>
      <c r="DQ718" t="str">
        <f t="shared" si="556"/>
        <v/>
      </c>
      <c r="DR718" t="str">
        <f t="shared" ca="1" si="557"/>
        <v/>
      </c>
      <c r="DS718" t="str">
        <f t="shared" si="558"/>
        <v/>
      </c>
      <c r="DT718" t="str">
        <f t="shared" ca="1" si="559"/>
        <v/>
      </c>
      <c r="DU718" t="str">
        <f t="shared" si="560"/>
        <v/>
      </c>
      <c r="DV718" t="str">
        <f t="shared" ca="1" si="561"/>
        <v/>
      </c>
      <c r="DW718" t="str">
        <f t="shared" si="562"/>
        <v/>
      </c>
      <c r="DX718" t="str">
        <f t="shared" ca="1" si="563"/>
        <v/>
      </c>
      <c r="DY718" t="str">
        <f t="shared" si="564"/>
        <v/>
      </c>
      <c r="DZ718" t="str">
        <f t="shared" ca="1" si="565"/>
        <v/>
      </c>
      <c r="EA718" t="str">
        <f t="shared" si="566"/>
        <v/>
      </c>
      <c r="EB718" t="str">
        <f t="shared" ca="1" si="567"/>
        <v/>
      </c>
      <c r="EC718" t="str">
        <f t="shared" si="568"/>
        <v/>
      </c>
      <c r="ED718" t="str">
        <f t="shared" ca="1" si="569"/>
        <v/>
      </c>
      <c r="EE718" t="str">
        <f t="shared" si="570"/>
        <v/>
      </c>
      <c r="EF718" t="str">
        <f t="shared" ca="1" si="571"/>
        <v/>
      </c>
      <c r="EG718" t="str">
        <f t="shared" si="572"/>
        <v/>
      </c>
      <c r="EH718" t="str">
        <f t="shared" ca="1" si="573"/>
        <v/>
      </c>
      <c r="EI718" t="str">
        <f t="shared" si="574"/>
        <v/>
      </c>
      <c r="EJ718" t="str">
        <f t="shared" ca="1" si="575"/>
        <v/>
      </c>
      <c r="EK718" t="str">
        <f t="shared" ca="1" si="530"/>
        <v/>
      </c>
      <c r="EL718" t="s">
        <v>924</v>
      </c>
      <c r="EM718">
        <v>38116</v>
      </c>
      <c r="EN718">
        <v>15936</v>
      </c>
      <c r="EO718">
        <v>1403</v>
      </c>
      <c r="EP718">
        <v>1262</v>
      </c>
      <c r="EQ718">
        <v>12710</v>
      </c>
      <c r="ER718">
        <v>69</v>
      </c>
      <c r="ES718">
        <v>23108</v>
      </c>
      <c r="ET718">
        <v>1516</v>
      </c>
      <c r="EU718">
        <v>2</v>
      </c>
      <c r="EV718" t="s">
        <v>156</v>
      </c>
      <c r="EW718">
        <v>1024</v>
      </c>
      <c r="EX718">
        <v>2</v>
      </c>
      <c r="EY718">
        <v>48000</v>
      </c>
      <c r="EZ718">
        <v>-16</v>
      </c>
      <c r="FA718" t="s">
        <v>170</v>
      </c>
      <c r="FB718">
        <v>7</v>
      </c>
      <c r="FC718" t="s">
        <v>199</v>
      </c>
      <c r="FF718">
        <v>495281</v>
      </c>
      <c r="FG718">
        <v>479340</v>
      </c>
      <c r="FH718">
        <v>16343</v>
      </c>
      <c r="FI718">
        <v>701742</v>
      </c>
      <c r="FJ718">
        <v>703325</v>
      </c>
      <c r="FK718">
        <v>479330</v>
      </c>
      <c r="FL718">
        <v>477813</v>
      </c>
      <c r="FM718" t="s">
        <v>158</v>
      </c>
      <c r="FN718">
        <v>474221</v>
      </c>
      <c r="FO718">
        <v>416737</v>
      </c>
      <c r="FP718">
        <v>441394</v>
      </c>
      <c r="FQ718">
        <v>2987</v>
      </c>
      <c r="FR718">
        <v>2903</v>
      </c>
      <c r="FS718">
        <v>700992</v>
      </c>
      <c r="FT718">
        <v>416735</v>
      </c>
      <c r="FU718">
        <v>416735</v>
      </c>
      <c r="FV718">
        <v>2982</v>
      </c>
      <c r="FW718">
        <v>707339</v>
      </c>
      <c r="FX718">
        <v>705325</v>
      </c>
      <c r="FY718">
        <v>707409</v>
      </c>
      <c r="FZ718">
        <v>418141</v>
      </c>
      <c r="GA718">
        <v>442656</v>
      </c>
      <c r="GB718">
        <v>418282</v>
      </c>
      <c r="GC718">
        <v>477813</v>
      </c>
      <c r="GD718">
        <v>476221</v>
      </c>
      <c r="GE718">
        <v>479329</v>
      </c>
      <c r="GF718" t="s">
        <v>158</v>
      </c>
      <c r="GG718">
        <v>474217</v>
      </c>
      <c r="GH718">
        <v>700990</v>
      </c>
      <c r="GI718">
        <v>533398</v>
      </c>
      <c r="GJ718" t="s">
        <v>172</v>
      </c>
      <c r="GK718">
        <v>24</v>
      </c>
      <c r="GL718" t="s">
        <v>369</v>
      </c>
      <c r="GM718">
        <v>24</v>
      </c>
      <c r="GN718" t="s">
        <v>185</v>
      </c>
      <c r="GO718" t="s">
        <v>166</v>
      </c>
      <c r="GP718">
        <v>1024</v>
      </c>
      <c r="GQ718">
        <v>-190</v>
      </c>
      <c r="GR718">
        <v>264</v>
      </c>
      <c r="GS718">
        <f t="shared" si="576"/>
        <v>24</v>
      </c>
      <c r="GT718" t="str">
        <f t="shared" si="531"/>
        <v>test</v>
      </c>
    </row>
    <row r="719" spans="1:202" x14ac:dyDescent="0.2">
      <c r="A719">
        <v>100</v>
      </c>
      <c r="B719">
        <v>100</v>
      </c>
      <c r="C719">
        <v>1267</v>
      </c>
      <c r="D719">
        <v>1267</v>
      </c>
      <c r="E719" t="s">
        <v>155</v>
      </c>
      <c r="F719" t="s">
        <v>156</v>
      </c>
      <c r="G719" t="s">
        <v>156</v>
      </c>
      <c r="H719" t="s">
        <v>156</v>
      </c>
      <c r="I719">
        <v>0</v>
      </c>
      <c r="J719" t="s">
        <v>157</v>
      </c>
      <c r="K719">
        <v>1</v>
      </c>
      <c r="L719" t="s">
        <v>154</v>
      </c>
      <c r="M719" t="s">
        <v>154</v>
      </c>
      <c r="N719" t="s">
        <v>154</v>
      </c>
      <c r="O719">
        <v>1</v>
      </c>
      <c r="P719" t="s">
        <v>154</v>
      </c>
      <c r="Q719" t="s">
        <v>154</v>
      </c>
      <c r="R719" t="s">
        <v>183</v>
      </c>
      <c r="S719">
        <v>0</v>
      </c>
      <c r="T719">
        <v>4</v>
      </c>
      <c r="U719">
        <v>0</v>
      </c>
      <c r="V719">
        <v>24</v>
      </c>
      <c r="W719">
        <v>24</v>
      </c>
      <c r="X719">
        <v>4</v>
      </c>
      <c r="Y719">
        <v>34</v>
      </c>
      <c r="Z719">
        <v>0</v>
      </c>
      <c r="AA719">
        <v>34</v>
      </c>
      <c r="AB719">
        <v>4</v>
      </c>
      <c r="AC719">
        <v>4</v>
      </c>
      <c r="AD719">
        <v>0</v>
      </c>
      <c r="AE719">
        <v>0</v>
      </c>
      <c r="AF719">
        <v>24</v>
      </c>
      <c r="AG719">
        <v>4</v>
      </c>
      <c r="AH719">
        <v>4</v>
      </c>
      <c r="AI719">
        <v>0</v>
      </c>
      <c r="AJ719">
        <v>24</v>
      </c>
      <c r="AK719">
        <v>24</v>
      </c>
      <c r="AL719">
        <v>59</v>
      </c>
      <c r="AM719">
        <v>4</v>
      </c>
      <c r="AN719">
        <v>4</v>
      </c>
      <c r="AO719">
        <v>4</v>
      </c>
      <c r="AP719">
        <v>34</v>
      </c>
      <c r="AQ719">
        <v>34</v>
      </c>
      <c r="AR719">
        <v>34</v>
      </c>
      <c r="AU719">
        <v>4</v>
      </c>
      <c r="AV719">
        <v>34</v>
      </c>
      <c r="AW719">
        <v>24</v>
      </c>
      <c r="AX719">
        <v>0</v>
      </c>
      <c r="AY719" t="s">
        <v>159</v>
      </c>
      <c r="AZ719" t="s">
        <v>277</v>
      </c>
      <c r="BA719" t="s">
        <v>343</v>
      </c>
      <c r="BB719" t="s">
        <v>244</v>
      </c>
      <c r="BC719" t="s">
        <v>161</v>
      </c>
      <c r="BD719" t="b">
        <v>0</v>
      </c>
      <c r="BE719" t="s">
        <v>164</v>
      </c>
      <c r="BF719" t="b">
        <v>1</v>
      </c>
      <c r="BH719" t="s">
        <v>245</v>
      </c>
      <c r="BI719" t="s">
        <v>246</v>
      </c>
      <c r="BJ719" t="b">
        <v>0</v>
      </c>
      <c r="BK719" t="s">
        <v>163</v>
      </c>
      <c r="BL719" t="b">
        <v>0</v>
      </c>
      <c r="BM719">
        <v>18</v>
      </c>
      <c r="BN719" t="s">
        <v>164</v>
      </c>
      <c r="BO719" t="s">
        <v>165</v>
      </c>
      <c r="BP719" t="s">
        <v>164</v>
      </c>
      <c r="BQ719" t="s">
        <v>166</v>
      </c>
      <c r="BR719">
        <v>768</v>
      </c>
      <c r="BS719" t="s">
        <v>156</v>
      </c>
      <c r="BT719" t="s">
        <v>167</v>
      </c>
      <c r="BU719" t="s">
        <v>189</v>
      </c>
      <c r="BV719" t="s">
        <v>187</v>
      </c>
      <c r="BW719">
        <v>24</v>
      </c>
      <c r="BX719">
        <v>5</v>
      </c>
      <c r="BY719">
        <v>0</v>
      </c>
      <c r="BZ719">
        <v>6</v>
      </c>
      <c r="CA719" t="s">
        <v>247</v>
      </c>
      <c r="CB719" t="s">
        <v>156</v>
      </c>
      <c r="CC719">
        <v>7</v>
      </c>
      <c r="CD719" t="b">
        <v>0</v>
      </c>
      <c r="CE719" t="s">
        <v>168</v>
      </c>
      <c r="CF719" t="s">
        <v>248</v>
      </c>
      <c r="CG719">
        <v>45</v>
      </c>
      <c r="CH719">
        <v>0</v>
      </c>
      <c r="CI719" t="s">
        <v>183</v>
      </c>
      <c r="CJ719" t="s">
        <v>203</v>
      </c>
      <c r="CK719" t="s">
        <v>203</v>
      </c>
      <c r="CL719" t="s">
        <v>203</v>
      </c>
      <c r="CM719" t="s">
        <v>203</v>
      </c>
      <c r="CN719" t="s">
        <v>203</v>
      </c>
      <c r="CO719" t="s">
        <v>183</v>
      </c>
      <c r="CP719" t="s">
        <v>203</v>
      </c>
      <c r="CQ719">
        <v>1</v>
      </c>
      <c r="CR719">
        <v>264</v>
      </c>
      <c r="CS719" t="str">
        <f t="shared" si="532"/>
        <v/>
      </c>
      <c r="CT719" t="str">
        <f t="shared" ca="1" si="533"/>
        <v/>
      </c>
      <c r="CU719" t="str">
        <f t="shared" si="534"/>
        <v/>
      </c>
      <c r="CV719" t="str">
        <f t="shared" ca="1" si="535"/>
        <v/>
      </c>
      <c r="CW719" t="str">
        <f t="shared" si="536"/>
        <v/>
      </c>
      <c r="CX719" t="str">
        <f t="shared" ca="1" si="537"/>
        <v/>
      </c>
      <c r="CY719" t="str">
        <f t="shared" si="538"/>
        <v/>
      </c>
      <c r="CZ719" t="str">
        <f t="shared" ca="1" si="539"/>
        <v/>
      </c>
      <c r="DA719" t="str">
        <f t="shared" si="540"/>
        <v/>
      </c>
      <c r="DB719" t="str">
        <f t="shared" ca="1" si="541"/>
        <v/>
      </c>
      <c r="DC719" t="str">
        <f t="shared" si="542"/>
        <v/>
      </c>
      <c r="DD719" t="str">
        <f t="shared" ca="1" si="543"/>
        <v/>
      </c>
      <c r="DE719" t="str">
        <f t="shared" si="544"/>
        <v/>
      </c>
      <c r="DF719" t="str">
        <f t="shared" ca="1" si="545"/>
        <v/>
      </c>
      <c r="DG719" t="str">
        <f t="shared" si="546"/>
        <v/>
      </c>
      <c r="DH719" t="str">
        <f t="shared" ca="1" si="547"/>
        <v/>
      </c>
      <c r="DI719" t="str">
        <f t="shared" si="548"/>
        <v/>
      </c>
      <c r="DJ719" t="str">
        <f t="shared" ca="1" si="549"/>
        <v/>
      </c>
      <c r="DK719" t="str">
        <f t="shared" si="550"/>
        <v/>
      </c>
      <c r="DL719" t="str">
        <f t="shared" ca="1" si="551"/>
        <v/>
      </c>
      <c r="DM719" t="str">
        <f t="shared" si="552"/>
        <v/>
      </c>
      <c r="DN719" t="str">
        <f t="shared" ca="1" si="553"/>
        <v/>
      </c>
      <c r="DO719" t="str">
        <f t="shared" si="554"/>
        <v/>
      </c>
      <c r="DP719" t="str">
        <f t="shared" ca="1" si="555"/>
        <v/>
      </c>
      <c r="DQ719" t="str">
        <f t="shared" si="556"/>
        <v/>
      </c>
      <c r="DR719" t="str">
        <f t="shared" ca="1" si="557"/>
        <v/>
      </c>
      <c r="DS719" t="str">
        <f t="shared" si="558"/>
        <v/>
      </c>
      <c r="DT719" t="str">
        <f t="shared" ca="1" si="559"/>
        <v/>
      </c>
      <c r="DU719" t="str">
        <f t="shared" si="560"/>
        <v/>
      </c>
      <c r="DV719" t="str">
        <f t="shared" ca="1" si="561"/>
        <v/>
      </c>
      <c r="DW719" t="str">
        <f t="shared" si="562"/>
        <v/>
      </c>
      <c r="DX719" t="str">
        <f t="shared" ca="1" si="563"/>
        <v/>
      </c>
      <c r="DY719" t="str">
        <f t="shared" si="564"/>
        <v/>
      </c>
      <c r="DZ719" t="str">
        <f t="shared" ca="1" si="565"/>
        <v/>
      </c>
      <c r="EA719" t="str">
        <f t="shared" si="566"/>
        <v/>
      </c>
      <c r="EB719" t="str">
        <f t="shared" ca="1" si="567"/>
        <v/>
      </c>
      <c r="EC719" t="str">
        <f t="shared" si="568"/>
        <v/>
      </c>
      <c r="ED719" t="str">
        <f t="shared" ca="1" si="569"/>
        <v/>
      </c>
      <c r="EE719" t="str">
        <f t="shared" si="570"/>
        <v/>
      </c>
      <c r="EF719" t="str">
        <f t="shared" ca="1" si="571"/>
        <v/>
      </c>
      <c r="EG719" t="str">
        <f t="shared" si="572"/>
        <v/>
      </c>
      <c r="EH719" t="str">
        <f t="shared" ca="1" si="573"/>
        <v/>
      </c>
      <c r="EI719" t="str">
        <f t="shared" si="574"/>
        <v/>
      </c>
      <c r="EJ719" t="str">
        <f t="shared" ca="1" si="575"/>
        <v/>
      </c>
      <c r="EK719" t="str">
        <f t="shared" ca="1" si="530"/>
        <v/>
      </c>
      <c r="EL719" t="s">
        <v>924</v>
      </c>
      <c r="EM719">
        <v>38116</v>
      </c>
      <c r="EN719">
        <v>15936</v>
      </c>
      <c r="EO719">
        <v>1403</v>
      </c>
      <c r="EP719">
        <v>1262</v>
      </c>
      <c r="EQ719">
        <v>12710</v>
      </c>
      <c r="ER719">
        <v>264</v>
      </c>
      <c r="ES719">
        <v>23108</v>
      </c>
      <c r="ET719">
        <v>1516</v>
      </c>
      <c r="EU719">
        <v>2</v>
      </c>
      <c r="EV719" t="s">
        <v>156</v>
      </c>
      <c r="EW719">
        <v>1024</v>
      </c>
      <c r="EX719">
        <v>2</v>
      </c>
      <c r="EY719">
        <v>48000</v>
      </c>
      <c r="EZ719">
        <v>-16</v>
      </c>
      <c r="FA719" t="s">
        <v>170</v>
      </c>
      <c r="FB719">
        <v>7</v>
      </c>
      <c r="FC719" t="s">
        <v>199</v>
      </c>
      <c r="FF719">
        <v>495281</v>
      </c>
      <c r="FG719">
        <v>479340</v>
      </c>
      <c r="FH719">
        <v>16343</v>
      </c>
      <c r="FI719">
        <v>708176</v>
      </c>
      <c r="FJ719">
        <v>709768</v>
      </c>
      <c r="FK719">
        <v>479330</v>
      </c>
      <c r="FL719">
        <v>477813</v>
      </c>
      <c r="FM719" t="s">
        <v>158</v>
      </c>
      <c r="FN719">
        <v>474221</v>
      </c>
      <c r="FO719">
        <v>416737</v>
      </c>
      <c r="FP719">
        <v>441394</v>
      </c>
      <c r="FQ719">
        <v>2987</v>
      </c>
      <c r="FR719">
        <v>2903</v>
      </c>
      <c r="FS719">
        <v>707425</v>
      </c>
      <c r="FT719">
        <v>416735</v>
      </c>
      <c r="FU719">
        <v>416735</v>
      </c>
      <c r="FV719">
        <v>2982</v>
      </c>
      <c r="FW719">
        <v>713992</v>
      </c>
      <c r="FX719">
        <v>711768</v>
      </c>
      <c r="FY719">
        <v>714257</v>
      </c>
      <c r="FZ719">
        <v>418141</v>
      </c>
      <c r="GA719">
        <v>442656</v>
      </c>
      <c r="GB719">
        <v>418282</v>
      </c>
      <c r="GC719">
        <v>477813</v>
      </c>
      <c r="GD719">
        <v>476221</v>
      </c>
      <c r="GE719">
        <v>479329</v>
      </c>
      <c r="GF719" t="s">
        <v>158</v>
      </c>
      <c r="GG719">
        <v>474217</v>
      </c>
      <c r="GH719">
        <v>707423</v>
      </c>
      <c r="GI719">
        <v>533398</v>
      </c>
      <c r="GJ719" t="s">
        <v>172</v>
      </c>
      <c r="GK719">
        <v>25</v>
      </c>
      <c r="GL719" t="s">
        <v>370</v>
      </c>
      <c r="GM719">
        <v>25</v>
      </c>
      <c r="GN719" t="s">
        <v>185</v>
      </c>
      <c r="GO719" t="s">
        <v>166</v>
      </c>
      <c r="GP719">
        <v>1024</v>
      </c>
      <c r="GQ719">
        <v>-190</v>
      </c>
      <c r="GR719">
        <v>264</v>
      </c>
      <c r="GS719">
        <f t="shared" si="576"/>
        <v>25</v>
      </c>
      <c r="GT719" t="str">
        <f t="shared" si="531"/>
        <v>test</v>
      </c>
    </row>
    <row r="720" spans="1:202" x14ac:dyDescent="0.2">
      <c r="A720">
        <v>100</v>
      </c>
      <c r="B720">
        <v>100</v>
      </c>
      <c r="C720">
        <v>1339</v>
      </c>
      <c r="D720">
        <v>1339</v>
      </c>
      <c r="E720" t="s">
        <v>155</v>
      </c>
      <c r="F720" t="s">
        <v>156</v>
      </c>
      <c r="G720" t="s">
        <v>156</v>
      </c>
      <c r="H720" t="s">
        <v>156</v>
      </c>
      <c r="I720">
        <v>0</v>
      </c>
      <c r="J720" t="s">
        <v>157</v>
      </c>
      <c r="K720">
        <v>1</v>
      </c>
      <c r="L720" t="s">
        <v>154</v>
      </c>
      <c r="M720" t="s">
        <v>154</v>
      </c>
      <c r="N720" t="s">
        <v>154</v>
      </c>
      <c r="O720">
        <v>1</v>
      </c>
      <c r="P720" t="s">
        <v>154</v>
      </c>
      <c r="Q720" t="s">
        <v>154</v>
      </c>
      <c r="R720" t="s">
        <v>179</v>
      </c>
      <c r="S720">
        <v>0</v>
      </c>
      <c r="T720">
        <v>4</v>
      </c>
      <c r="U720">
        <v>0</v>
      </c>
      <c r="V720">
        <v>25</v>
      </c>
      <c r="W720">
        <v>25</v>
      </c>
      <c r="X720">
        <v>4</v>
      </c>
      <c r="Y720">
        <v>34</v>
      </c>
      <c r="Z720">
        <v>0</v>
      </c>
      <c r="AA720">
        <v>34</v>
      </c>
      <c r="AB720">
        <v>4</v>
      </c>
      <c r="AC720">
        <v>4</v>
      </c>
      <c r="AD720">
        <v>0</v>
      </c>
      <c r="AE720">
        <v>0</v>
      </c>
      <c r="AF720">
        <v>25</v>
      </c>
      <c r="AG720">
        <v>4</v>
      </c>
      <c r="AH720">
        <v>4</v>
      </c>
      <c r="AI720">
        <v>0</v>
      </c>
      <c r="AJ720">
        <v>25</v>
      </c>
      <c r="AK720">
        <v>25</v>
      </c>
      <c r="AL720">
        <v>60</v>
      </c>
      <c r="AM720">
        <v>4</v>
      </c>
      <c r="AN720">
        <v>4</v>
      </c>
      <c r="AO720">
        <v>4</v>
      </c>
      <c r="AP720">
        <v>34</v>
      </c>
      <c r="AQ720">
        <v>34</v>
      </c>
      <c r="AR720">
        <v>34</v>
      </c>
      <c r="AU720">
        <v>4</v>
      </c>
      <c r="AV720">
        <v>34</v>
      </c>
      <c r="AW720">
        <v>25</v>
      </c>
      <c r="AX720">
        <v>0</v>
      </c>
      <c r="AY720" t="s">
        <v>159</v>
      </c>
      <c r="AZ720" t="s">
        <v>277</v>
      </c>
      <c r="BA720" t="s">
        <v>343</v>
      </c>
      <c r="BB720" t="s">
        <v>244</v>
      </c>
      <c r="BC720" t="s">
        <v>161</v>
      </c>
      <c r="BD720" t="b">
        <v>0</v>
      </c>
      <c r="BE720">
        <v>5.08</v>
      </c>
      <c r="BF720" t="b">
        <v>1</v>
      </c>
      <c r="BH720" t="s">
        <v>245</v>
      </c>
      <c r="BI720" t="s">
        <v>246</v>
      </c>
      <c r="BJ720" t="b">
        <v>0</v>
      </c>
      <c r="BK720" t="s">
        <v>163</v>
      </c>
      <c r="BL720" t="b">
        <v>0</v>
      </c>
      <c r="BM720">
        <v>18</v>
      </c>
      <c r="BN720" t="s">
        <v>164</v>
      </c>
      <c r="BO720" t="s">
        <v>165</v>
      </c>
      <c r="BP720" t="s">
        <v>164</v>
      </c>
      <c r="BQ720" t="s">
        <v>166</v>
      </c>
      <c r="BR720">
        <v>768</v>
      </c>
      <c r="BS720" t="s">
        <v>156</v>
      </c>
      <c r="BT720" t="s">
        <v>167</v>
      </c>
      <c r="BU720" t="s">
        <v>180</v>
      </c>
      <c r="BV720" t="s">
        <v>188</v>
      </c>
      <c r="BW720">
        <v>25</v>
      </c>
      <c r="BX720">
        <v>5</v>
      </c>
      <c r="BY720">
        <v>0</v>
      </c>
      <c r="BZ720">
        <v>6</v>
      </c>
      <c r="CA720" t="s">
        <v>247</v>
      </c>
      <c r="CB720" t="s">
        <v>156</v>
      </c>
      <c r="CC720">
        <v>7</v>
      </c>
      <c r="CD720" t="b">
        <v>0</v>
      </c>
      <c r="CE720" t="s">
        <v>168</v>
      </c>
      <c r="CF720" t="s">
        <v>248</v>
      </c>
      <c r="CG720">
        <v>21</v>
      </c>
      <c r="CH720">
        <v>0</v>
      </c>
      <c r="CI720" t="s">
        <v>179</v>
      </c>
      <c r="CJ720" t="s">
        <v>203</v>
      </c>
      <c r="CK720" t="s">
        <v>203</v>
      </c>
      <c r="CL720" t="s">
        <v>203</v>
      </c>
      <c r="CM720" t="s">
        <v>203</v>
      </c>
      <c r="CN720" t="s">
        <v>203</v>
      </c>
      <c r="CO720" t="s">
        <v>179</v>
      </c>
      <c r="CP720" t="s">
        <v>203</v>
      </c>
      <c r="CQ720">
        <v>1</v>
      </c>
      <c r="CR720">
        <v>3143</v>
      </c>
      <c r="CS720">
        <f t="shared" si="532"/>
        <v>3143</v>
      </c>
      <c r="CT720">
        <f t="shared" ca="1" si="533"/>
        <v>2566</v>
      </c>
      <c r="CU720" t="str">
        <f t="shared" si="534"/>
        <v/>
      </c>
      <c r="CV720" t="str">
        <f t="shared" ca="1" si="535"/>
        <v/>
      </c>
      <c r="CW720" t="str">
        <f t="shared" si="536"/>
        <v/>
      </c>
      <c r="CX720" t="str">
        <f t="shared" ca="1" si="537"/>
        <v/>
      </c>
      <c r="CY720" t="str">
        <f t="shared" si="538"/>
        <v/>
      </c>
      <c r="CZ720" t="str">
        <f t="shared" ca="1" si="539"/>
        <v/>
      </c>
      <c r="DA720" t="str">
        <f t="shared" si="540"/>
        <v/>
      </c>
      <c r="DB720" t="str">
        <f t="shared" ca="1" si="541"/>
        <v/>
      </c>
      <c r="DC720" t="str">
        <f t="shared" si="542"/>
        <v/>
      </c>
      <c r="DD720" t="str">
        <f t="shared" ca="1" si="543"/>
        <v/>
      </c>
      <c r="DE720" t="str">
        <f t="shared" si="544"/>
        <v/>
      </c>
      <c r="DF720" t="str">
        <f t="shared" ca="1" si="545"/>
        <v/>
      </c>
      <c r="DG720" t="str">
        <f t="shared" si="546"/>
        <v/>
      </c>
      <c r="DH720" t="str">
        <f t="shared" ca="1" si="547"/>
        <v/>
      </c>
      <c r="DI720" t="str">
        <f t="shared" si="548"/>
        <v/>
      </c>
      <c r="DJ720" t="str">
        <f t="shared" ca="1" si="549"/>
        <v/>
      </c>
      <c r="DK720">
        <f t="shared" si="550"/>
        <v>3143</v>
      </c>
      <c r="DL720">
        <f t="shared" ca="1" si="551"/>
        <v>2566</v>
      </c>
      <c r="DM720" t="str">
        <f t="shared" si="552"/>
        <v/>
      </c>
      <c r="DN720" t="str">
        <f t="shared" ca="1" si="553"/>
        <v/>
      </c>
      <c r="DO720" t="str">
        <f t="shared" si="554"/>
        <v/>
      </c>
      <c r="DP720" t="str">
        <f t="shared" ca="1" si="555"/>
        <v/>
      </c>
      <c r="DQ720" t="str">
        <f t="shared" si="556"/>
        <v/>
      </c>
      <c r="DR720" t="str">
        <f t="shared" ca="1" si="557"/>
        <v/>
      </c>
      <c r="DS720" t="str">
        <f t="shared" si="558"/>
        <v/>
      </c>
      <c r="DT720" t="str">
        <f t="shared" ca="1" si="559"/>
        <v/>
      </c>
      <c r="DU720" t="str">
        <f t="shared" si="560"/>
        <v/>
      </c>
      <c r="DV720" t="str">
        <f t="shared" ca="1" si="561"/>
        <v/>
      </c>
      <c r="DW720" t="str">
        <f t="shared" si="562"/>
        <v/>
      </c>
      <c r="DX720" t="str">
        <f t="shared" ca="1" si="563"/>
        <v/>
      </c>
      <c r="DY720" t="str">
        <f t="shared" si="564"/>
        <v/>
      </c>
      <c r="DZ720" t="str">
        <f t="shared" ca="1" si="565"/>
        <v/>
      </c>
      <c r="EA720" t="str">
        <f t="shared" si="566"/>
        <v/>
      </c>
      <c r="EB720" t="str">
        <f t="shared" ca="1" si="567"/>
        <v/>
      </c>
      <c r="EC720" t="str">
        <f t="shared" si="568"/>
        <v/>
      </c>
      <c r="ED720" t="str">
        <f t="shared" ca="1" si="569"/>
        <v/>
      </c>
      <c r="EE720" t="str">
        <f t="shared" si="570"/>
        <v/>
      </c>
      <c r="EF720" t="str">
        <f t="shared" ca="1" si="571"/>
        <v/>
      </c>
      <c r="EG720" t="str">
        <f t="shared" si="572"/>
        <v/>
      </c>
      <c r="EH720" t="str">
        <f t="shared" ca="1" si="573"/>
        <v/>
      </c>
      <c r="EI720" t="str">
        <f t="shared" si="574"/>
        <v/>
      </c>
      <c r="EJ720" t="str">
        <f t="shared" ca="1" si="575"/>
        <v/>
      </c>
      <c r="EK720" t="str">
        <f t="shared" ca="1" si="530"/>
        <v/>
      </c>
      <c r="EL720">
        <v>2599</v>
      </c>
      <c r="EM720">
        <v>38116</v>
      </c>
      <c r="EN720">
        <v>15936</v>
      </c>
      <c r="EO720">
        <v>1403</v>
      </c>
      <c r="EP720">
        <v>1262</v>
      </c>
      <c r="EQ720">
        <v>12710</v>
      </c>
      <c r="ER720">
        <v>3143</v>
      </c>
      <c r="ES720">
        <v>23108</v>
      </c>
      <c r="ET720">
        <v>1516</v>
      </c>
      <c r="EU720">
        <v>2</v>
      </c>
      <c r="EV720" t="s">
        <v>156</v>
      </c>
      <c r="EW720">
        <v>1024</v>
      </c>
      <c r="EX720">
        <v>2</v>
      </c>
      <c r="EY720">
        <v>48000</v>
      </c>
      <c r="EZ720">
        <v>-16</v>
      </c>
      <c r="FA720" t="s">
        <v>170</v>
      </c>
      <c r="FB720">
        <v>7</v>
      </c>
      <c r="FC720" t="s">
        <v>199</v>
      </c>
      <c r="FF720">
        <v>495281</v>
      </c>
      <c r="FG720">
        <v>479340</v>
      </c>
      <c r="FH720">
        <v>16343</v>
      </c>
      <c r="FI720">
        <v>715020</v>
      </c>
      <c r="FJ720">
        <v>716514</v>
      </c>
      <c r="FK720">
        <v>479330</v>
      </c>
      <c r="FL720">
        <v>477813</v>
      </c>
      <c r="FM720" t="s">
        <v>158</v>
      </c>
      <c r="FN720">
        <v>474221</v>
      </c>
      <c r="FO720">
        <v>416737</v>
      </c>
      <c r="FP720">
        <v>441394</v>
      </c>
      <c r="FQ720">
        <v>2987</v>
      </c>
      <c r="FR720">
        <v>2903</v>
      </c>
      <c r="FS720">
        <v>714270</v>
      </c>
      <c r="FT720">
        <v>416735</v>
      </c>
      <c r="FU720">
        <v>416735</v>
      </c>
      <c r="FV720">
        <v>2982</v>
      </c>
      <c r="FW720">
        <v>719831</v>
      </c>
      <c r="FX720">
        <v>718514</v>
      </c>
      <c r="FY720">
        <v>722975</v>
      </c>
      <c r="FZ720">
        <v>418141</v>
      </c>
      <c r="GA720">
        <v>442656</v>
      </c>
      <c r="GB720">
        <v>418282</v>
      </c>
      <c r="GC720">
        <v>477813</v>
      </c>
      <c r="GD720">
        <v>476221</v>
      </c>
      <c r="GE720">
        <v>479329</v>
      </c>
      <c r="GF720" t="s">
        <v>158</v>
      </c>
      <c r="GG720">
        <v>474217</v>
      </c>
      <c r="GH720">
        <v>714268</v>
      </c>
      <c r="GI720">
        <v>533398</v>
      </c>
      <c r="GJ720" t="s">
        <v>172</v>
      </c>
      <c r="GK720">
        <v>26</v>
      </c>
      <c r="GL720" t="s">
        <v>371</v>
      </c>
      <c r="GM720">
        <v>26</v>
      </c>
      <c r="GN720" t="s">
        <v>182</v>
      </c>
      <c r="GO720" t="s">
        <v>166</v>
      </c>
      <c r="GP720">
        <v>1024</v>
      </c>
      <c r="GQ720">
        <v>-190</v>
      </c>
      <c r="GR720">
        <v>264</v>
      </c>
      <c r="GS720">
        <f t="shared" si="576"/>
        <v>26</v>
      </c>
      <c r="GT720" t="str">
        <f t="shared" si="531"/>
        <v>test</v>
      </c>
    </row>
    <row r="721" spans="1:202" x14ac:dyDescent="0.2">
      <c r="A721">
        <v>100</v>
      </c>
      <c r="B721">
        <v>100</v>
      </c>
      <c r="C721">
        <v>1308</v>
      </c>
      <c r="D721">
        <v>1308</v>
      </c>
      <c r="E721" t="s">
        <v>155</v>
      </c>
      <c r="F721" t="s">
        <v>156</v>
      </c>
      <c r="G721" t="s">
        <v>156</v>
      </c>
      <c r="H721" t="s">
        <v>156</v>
      </c>
      <c r="I721">
        <v>0</v>
      </c>
      <c r="J721" t="s">
        <v>157</v>
      </c>
      <c r="K721">
        <v>1</v>
      </c>
      <c r="L721" t="s">
        <v>154</v>
      </c>
      <c r="M721" t="s">
        <v>154</v>
      </c>
      <c r="N721" t="s">
        <v>154</v>
      </c>
      <c r="O721">
        <v>1</v>
      </c>
      <c r="P721" t="s">
        <v>154</v>
      </c>
      <c r="Q721" t="s">
        <v>154</v>
      </c>
      <c r="R721" t="s">
        <v>183</v>
      </c>
      <c r="S721">
        <v>0</v>
      </c>
      <c r="T721">
        <v>4</v>
      </c>
      <c r="U721">
        <v>0</v>
      </c>
      <c r="V721">
        <v>26</v>
      </c>
      <c r="W721">
        <v>26</v>
      </c>
      <c r="X721">
        <v>4</v>
      </c>
      <c r="Y721">
        <v>34</v>
      </c>
      <c r="Z721">
        <v>0</v>
      </c>
      <c r="AA721">
        <v>34</v>
      </c>
      <c r="AB721">
        <v>4</v>
      </c>
      <c r="AC721">
        <v>4</v>
      </c>
      <c r="AD721">
        <v>0</v>
      </c>
      <c r="AE721">
        <v>0</v>
      </c>
      <c r="AF721">
        <v>26</v>
      </c>
      <c r="AG721">
        <v>4</v>
      </c>
      <c r="AH721">
        <v>4</v>
      </c>
      <c r="AI721">
        <v>0</v>
      </c>
      <c r="AJ721">
        <v>26</v>
      </c>
      <c r="AK721">
        <v>26</v>
      </c>
      <c r="AL721">
        <v>61</v>
      </c>
      <c r="AM721">
        <v>4</v>
      </c>
      <c r="AN721">
        <v>4</v>
      </c>
      <c r="AO721">
        <v>4</v>
      </c>
      <c r="AP721">
        <v>34</v>
      </c>
      <c r="AQ721">
        <v>34</v>
      </c>
      <c r="AR721">
        <v>34</v>
      </c>
      <c r="AU721">
        <v>4</v>
      </c>
      <c r="AV721">
        <v>34</v>
      </c>
      <c r="AW721">
        <v>26</v>
      </c>
      <c r="AX721">
        <v>0</v>
      </c>
      <c r="AY721" t="s">
        <v>159</v>
      </c>
      <c r="AZ721" t="s">
        <v>277</v>
      </c>
      <c r="BA721" t="s">
        <v>343</v>
      </c>
      <c r="BB721" t="s">
        <v>244</v>
      </c>
      <c r="BC721" t="s">
        <v>161</v>
      </c>
      <c r="BD721" t="b">
        <v>0</v>
      </c>
      <c r="BE721" t="s">
        <v>164</v>
      </c>
      <c r="BF721" t="b">
        <v>1</v>
      </c>
      <c r="BH721" t="s">
        <v>245</v>
      </c>
      <c r="BI721" t="s">
        <v>246</v>
      </c>
      <c r="BJ721" t="b">
        <v>0</v>
      </c>
      <c r="BK721" t="s">
        <v>163</v>
      </c>
      <c r="BL721" t="b">
        <v>0</v>
      </c>
      <c r="BM721">
        <v>18</v>
      </c>
      <c r="BN721" t="s">
        <v>164</v>
      </c>
      <c r="BO721" t="s">
        <v>165</v>
      </c>
      <c r="BP721" t="s">
        <v>164</v>
      </c>
      <c r="BQ721" t="s">
        <v>166</v>
      </c>
      <c r="BR721">
        <v>768</v>
      </c>
      <c r="BS721" t="s">
        <v>156</v>
      </c>
      <c r="BT721" t="s">
        <v>167</v>
      </c>
      <c r="BU721" t="s">
        <v>204</v>
      </c>
      <c r="BV721" t="s">
        <v>192</v>
      </c>
      <c r="BW721">
        <v>26</v>
      </c>
      <c r="BX721">
        <v>5</v>
      </c>
      <c r="BY721">
        <v>0</v>
      </c>
      <c r="BZ721">
        <v>6</v>
      </c>
      <c r="CA721" t="s">
        <v>247</v>
      </c>
      <c r="CB721" t="s">
        <v>156</v>
      </c>
      <c r="CC721">
        <v>7</v>
      </c>
      <c r="CD721" t="b">
        <v>0</v>
      </c>
      <c r="CE721" t="s">
        <v>168</v>
      </c>
      <c r="CF721" t="s">
        <v>248</v>
      </c>
      <c r="CG721">
        <v>57</v>
      </c>
      <c r="CH721">
        <v>0</v>
      </c>
      <c r="CI721" t="s">
        <v>183</v>
      </c>
      <c r="CJ721" t="s">
        <v>203</v>
      </c>
      <c r="CK721" t="s">
        <v>203</v>
      </c>
      <c r="CL721" t="s">
        <v>203</v>
      </c>
      <c r="CM721" t="s">
        <v>203</v>
      </c>
      <c r="CN721" t="s">
        <v>203</v>
      </c>
      <c r="CO721" t="s">
        <v>183</v>
      </c>
      <c r="CP721" t="s">
        <v>203</v>
      </c>
      <c r="CQ721">
        <v>1</v>
      </c>
      <c r="CR721">
        <v>514</v>
      </c>
      <c r="CS721" t="str">
        <f t="shared" si="532"/>
        <v/>
      </c>
      <c r="CT721" t="str">
        <f t="shared" ca="1" si="533"/>
        <v/>
      </c>
      <c r="CU721" t="str">
        <f t="shared" si="534"/>
        <v/>
      </c>
      <c r="CV721" t="str">
        <f t="shared" ca="1" si="535"/>
        <v/>
      </c>
      <c r="CW721" t="str">
        <f t="shared" si="536"/>
        <v/>
      </c>
      <c r="CX721" t="str">
        <f t="shared" ca="1" si="537"/>
        <v/>
      </c>
      <c r="CY721" t="str">
        <f t="shared" si="538"/>
        <v/>
      </c>
      <c r="CZ721" t="str">
        <f t="shared" ca="1" si="539"/>
        <v/>
      </c>
      <c r="DA721" t="str">
        <f t="shared" si="540"/>
        <v/>
      </c>
      <c r="DB721" t="str">
        <f t="shared" ca="1" si="541"/>
        <v/>
      </c>
      <c r="DC721" t="str">
        <f t="shared" si="542"/>
        <v/>
      </c>
      <c r="DD721" t="str">
        <f t="shared" ca="1" si="543"/>
        <v/>
      </c>
      <c r="DE721" t="str">
        <f t="shared" si="544"/>
        <v/>
      </c>
      <c r="DF721" t="str">
        <f t="shared" ca="1" si="545"/>
        <v/>
      </c>
      <c r="DG721" t="str">
        <f t="shared" si="546"/>
        <v/>
      </c>
      <c r="DH721" t="str">
        <f t="shared" ca="1" si="547"/>
        <v/>
      </c>
      <c r="DI721" t="str">
        <f t="shared" si="548"/>
        <v/>
      </c>
      <c r="DJ721" t="str">
        <f t="shared" ca="1" si="549"/>
        <v/>
      </c>
      <c r="DK721" t="str">
        <f t="shared" si="550"/>
        <v/>
      </c>
      <c r="DL721" t="str">
        <f t="shared" ca="1" si="551"/>
        <v/>
      </c>
      <c r="DM721" t="str">
        <f t="shared" si="552"/>
        <v/>
      </c>
      <c r="DN721" t="str">
        <f t="shared" ca="1" si="553"/>
        <v/>
      </c>
      <c r="DO721" t="str">
        <f t="shared" si="554"/>
        <v/>
      </c>
      <c r="DP721" t="str">
        <f t="shared" ca="1" si="555"/>
        <v/>
      </c>
      <c r="DQ721" t="str">
        <f t="shared" si="556"/>
        <v/>
      </c>
      <c r="DR721" t="str">
        <f t="shared" ca="1" si="557"/>
        <v/>
      </c>
      <c r="DS721" t="str">
        <f t="shared" si="558"/>
        <v/>
      </c>
      <c r="DT721" t="str">
        <f t="shared" ca="1" si="559"/>
        <v/>
      </c>
      <c r="DU721" t="str">
        <f t="shared" si="560"/>
        <v/>
      </c>
      <c r="DV721" t="str">
        <f t="shared" ca="1" si="561"/>
        <v/>
      </c>
      <c r="DW721" t="str">
        <f t="shared" si="562"/>
        <v/>
      </c>
      <c r="DX721" t="str">
        <f t="shared" ca="1" si="563"/>
        <v/>
      </c>
      <c r="DY721" t="str">
        <f t="shared" si="564"/>
        <v/>
      </c>
      <c r="DZ721" t="str">
        <f t="shared" ca="1" si="565"/>
        <v/>
      </c>
      <c r="EA721" t="str">
        <f t="shared" si="566"/>
        <v/>
      </c>
      <c r="EB721" t="str">
        <f t="shared" ca="1" si="567"/>
        <v/>
      </c>
      <c r="EC721" t="str">
        <f t="shared" si="568"/>
        <v/>
      </c>
      <c r="ED721" t="str">
        <f t="shared" ca="1" si="569"/>
        <v/>
      </c>
      <c r="EE721" t="str">
        <f t="shared" si="570"/>
        <v/>
      </c>
      <c r="EF721" t="str">
        <f t="shared" ca="1" si="571"/>
        <v/>
      </c>
      <c r="EG721" t="str">
        <f t="shared" si="572"/>
        <v/>
      </c>
      <c r="EH721" t="str">
        <f t="shared" ca="1" si="573"/>
        <v/>
      </c>
      <c r="EI721" t="str">
        <f t="shared" si="574"/>
        <v/>
      </c>
      <c r="EJ721" t="str">
        <f t="shared" ca="1" si="575"/>
        <v/>
      </c>
      <c r="EK721" t="str">
        <f t="shared" ca="1" si="530"/>
        <v/>
      </c>
      <c r="EL721" t="s">
        <v>924</v>
      </c>
      <c r="EM721">
        <v>38116</v>
      </c>
      <c r="EN721">
        <v>15936</v>
      </c>
      <c r="EO721">
        <v>1403</v>
      </c>
      <c r="EP721">
        <v>1262</v>
      </c>
      <c r="EQ721">
        <v>12710</v>
      </c>
      <c r="ER721">
        <v>514</v>
      </c>
      <c r="ES721">
        <v>23108</v>
      </c>
      <c r="ET721">
        <v>1516</v>
      </c>
      <c r="EU721">
        <v>2</v>
      </c>
      <c r="EV721" t="s">
        <v>156</v>
      </c>
      <c r="EW721">
        <v>1024</v>
      </c>
      <c r="EX721">
        <v>2</v>
      </c>
      <c r="EY721">
        <v>48000</v>
      </c>
      <c r="EZ721">
        <v>-16</v>
      </c>
      <c r="FA721" t="s">
        <v>170</v>
      </c>
      <c r="FB721">
        <v>7</v>
      </c>
      <c r="FC721" t="s">
        <v>199</v>
      </c>
      <c r="FF721">
        <v>495281</v>
      </c>
      <c r="FG721">
        <v>479340</v>
      </c>
      <c r="FH721">
        <v>16343</v>
      </c>
      <c r="FI721">
        <v>723740</v>
      </c>
      <c r="FJ721">
        <v>725233</v>
      </c>
      <c r="FK721">
        <v>479330</v>
      </c>
      <c r="FL721">
        <v>477813</v>
      </c>
      <c r="FM721" t="s">
        <v>158</v>
      </c>
      <c r="FN721">
        <v>474221</v>
      </c>
      <c r="FO721">
        <v>416737</v>
      </c>
      <c r="FP721">
        <v>441394</v>
      </c>
      <c r="FQ721">
        <v>2987</v>
      </c>
      <c r="FR721">
        <v>2903</v>
      </c>
      <c r="FS721">
        <v>722990</v>
      </c>
      <c r="FT721">
        <v>416735</v>
      </c>
      <c r="FU721">
        <v>416735</v>
      </c>
      <c r="FV721">
        <v>2982</v>
      </c>
      <c r="FW721">
        <v>728968</v>
      </c>
      <c r="FX721">
        <v>727233</v>
      </c>
      <c r="FY721">
        <v>729482</v>
      </c>
      <c r="FZ721">
        <v>418141</v>
      </c>
      <c r="GA721">
        <v>442656</v>
      </c>
      <c r="GB721">
        <v>418282</v>
      </c>
      <c r="GC721">
        <v>477813</v>
      </c>
      <c r="GD721">
        <v>476221</v>
      </c>
      <c r="GE721">
        <v>479329</v>
      </c>
      <c r="GF721" t="s">
        <v>158</v>
      </c>
      <c r="GG721">
        <v>474217</v>
      </c>
      <c r="GH721">
        <v>722988</v>
      </c>
      <c r="GI721">
        <v>533398</v>
      </c>
      <c r="GJ721" t="s">
        <v>172</v>
      </c>
      <c r="GK721">
        <v>27</v>
      </c>
      <c r="GL721" t="s">
        <v>372</v>
      </c>
      <c r="GM721">
        <v>27</v>
      </c>
      <c r="GN721" t="s">
        <v>185</v>
      </c>
      <c r="GO721" t="s">
        <v>166</v>
      </c>
      <c r="GP721">
        <v>1024</v>
      </c>
      <c r="GQ721">
        <v>-190</v>
      </c>
      <c r="GR721">
        <v>264</v>
      </c>
      <c r="GS721">
        <f t="shared" si="576"/>
        <v>27</v>
      </c>
      <c r="GT721" t="str">
        <f t="shared" si="531"/>
        <v>test</v>
      </c>
    </row>
    <row r="722" spans="1:202" x14ac:dyDescent="0.2">
      <c r="A722">
        <v>100</v>
      </c>
      <c r="B722">
        <v>100</v>
      </c>
      <c r="C722">
        <v>1473</v>
      </c>
      <c r="D722">
        <v>1473</v>
      </c>
      <c r="E722" t="s">
        <v>155</v>
      </c>
      <c r="F722" t="s">
        <v>156</v>
      </c>
      <c r="G722" t="s">
        <v>156</v>
      </c>
      <c r="H722" t="s">
        <v>156</v>
      </c>
      <c r="I722">
        <v>0</v>
      </c>
      <c r="J722" t="s">
        <v>157</v>
      </c>
      <c r="K722">
        <v>1</v>
      </c>
      <c r="L722" t="s">
        <v>154</v>
      </c>
      <c r="M722" t="s">
        <v>154</v>
      </c>
      <c r="N722" t="s">
        <v>154</v>
      </c>
      <c r="O722">
        <v>1</v>
      </c>
      <c r="P722" t="s">
        <v>154</v>
      </c>
      <c r="Q722" t="s">
        <v>154</v>
      </c>
      <c r="R722" t="s">
        <v>183</v>
      </c>
      <c r="S722">
        <v>0</v>
      </c>
      <c r="T722">
        <v>4</v>
      </c>
      <c r="U722">
        <v>0</v>
      </c>
      <c r="V722">
        <v>27</v>
      </c>
      <c r="W722">
        <v>27</v>
      </c>
      <c r="X722">
        <v>4</v>
      </c>
      <c r="Y722">
        <v>34</v>
      </c>
      <c r="Z722">
        <v>0</v>
      </c>
      <c r="AA722">
        <v>34</v>
      </c>
      <c r="AB722">
        <v>4</v>
      </c>
      <c r="AC722">
        <v>4</v>
      </c>
      <c r="AD722">
        <v>0</v>
      </c>
      <c r="AE722">
        <v>0</v>
      </c>
      <c r="AF722">
        <v>27</v>
      </c>
      <c r="AG722">
        <v>4</v>
      </c>
      <c r="AH722">
        <v>4</v>
      </c>
      <c r="AI722">
        <v>0</v>
      </c>
      <c r="AJ722">
        <v>27</v>
      </c>
      <c r="AK722">
        <v>27</v>
      </c>
      <c r="AL722">
        <v>62</v>
      </c>
      <c r="AM722">
        <v>4</v>
      </c>
      <c r="AN722">
        <v>4</v>
      </c>
      <c r="AO722">
        <v>4</v>
      </c>
      <c r="AP722">
        <v>34</v>
      </c>
      <c r="AQ722">
        <v>34</v>
      </c>
      <c r="AR722">
        <v>34</v>
      </c>
      <c r="AU722">
        <v>4</v>
      </c>
      <c r="AV722">
        <v>34</v>
      </c>
      <c r="AW722">
        <v>27</v>
      </c>
      <c r="AX722">
        <v>0</v>
      </c>
      <c r="AY722" t="s">
        <v>159</v>
      </c>
      <c r="AZ722" t="s">
        <v>277</v>
      </c>
      <c r="BA722" t="s">
        <v>343</v>
      </c>
      <c r="BB722" t="s">
        <v>244</v>
      </c>
      <c r="BC722" t="s">
        <v>161</v>
      </c>
      <c r="BD722" t="b">
        <v>0</v>
      </c>
      <c r="BE722" t="s">
        <v>164</v>
      </c>
      <c r="BF722" t="b">
        <v>1</v>
      </c>
      <c r="BH722" t="s">
        <v>245</v>
      </c>
      <c r="BI722" t="s">
        <v>246</v>
      </c>
      <c r="BJ722" t="b">
        <v>0</v>
      </c>
      <c r="BK722" t="s">
        <v>163</v>
      </c>
      <c r="BL722" t="b">
        <v>0</v>
      </c>
      <c r="BM722">
        <v>18</v>
      </c>
      <c r="BN722" t="s">
        <v>164</v>
      </c>
      <c r="BO722" t="s">
        <v>165</v>
      </c>
      <c r="BP722" t="s">
        <v>164</v>
      </c>
      <c r="BQ722" t="s">
        <v>166</v>
      </c>
      <c r="BR722">
        <v>768</v>
      </c>
      <c r="BS722" t="s">
        <v>156</v>
      </c>
      <c r="BT722" t="s">
        <v>167</v>
      </c>
      <c r="BU722" t="s">
        <v>181</v>
      </c>
      <c r="BV722" t="s">
        <v>195</v>
      </c>
      <c r="BW722">
        <v>27</v>
      </c>
      <c r="BX722">
        <v>5</v>
      </c>
      <c r="BY722">
        <v>0</v>
      </c>
      <c r="BZ722">
        <v>6</v>
      </c>
      <c r="CA722" t="s">
        <v>247</v>
      </c>
      <c r="CB722" t="s">
        <v>156</v>
      </c>
      <c r="CC722">
        <v>7</v>
      </c>
      <c r="CD722" t="b">
        <v>0</v>
      </c>
      <c r="CE722" t="s">
        <v>168</v>
      </c>
      <c r="CF722" t="s">
        <v>248</v>
      </c>
      <c r="CG722">
        <v>52</v>
      </c>
      <c r="CH722">
        <v>0</v>
      </c>
      <c r="CI722" t="s">
        <v>183</v>
      </c>
      <c r="CJ722" t="s">
        <v>203</v>
      </c>
      <c r="CK722" t="s">
        <v>203</v>
      </c>
      <c r="CL722" t="s">
        <v>203</v>
      </c>
      <c r="CM722" t="s">
        <v>203</v>
      </c>
      <c r="CN722" t="s">
        <v>203</v>
      </c>
      <c r="CO722" t="s">
        <v>183</v>
      </c>
      <c r="CP722" t="s">
        <v>203</v>
      </c>
      <c r="CQ722">
        <v>1</v>
      </c>
      <c r="CR722">
        <v>5930</v>
      </c>
      <c r="CS722" t="str">
        <f t="shared" si="532"/>
        <v/>
      </c>
      <c r="CT722" t="str">
        <f t="shared" ca="1" si="533"/>
        <v/>
      </c>
      <c r="CU722" t="str">
        <f t="shared" si="534"/>
        <v/>
      </c>
      <c r="CV722" t="str">
        <f t="shared" ca="1" si="535"/>
        <v/>
      </c>
      <c r="CW722" t="str">
        <f t="shared" si="536"/>
        <v/>
      </c>
      <c r="CX722" t="str">
        <f t="shared" ca="1" si="537"/>
        <v/>
      </c>
      <c r="CY722" t="str">
        <f t="shared" si="538"/>
        <v/>
      </c>
      <c r="CZ722" t="str">
        <f t="shared" ca="1" si="539"/>
        <v/>
      </c>
      <c r="DA722" t="str">
        <f t="shared" si="540"/>
        <v/>
      </c>
      <c r="DB722" t="str">
        <f t="shared" ca="1" si="541"/>
        <v/>
      </c>
      <c r="DC722" t="str">
        <f t="shared" si="542"/>
        <v/>
      </c>
      <c r="DD722" t="str">
        <f t="shared" ca="1" si="543"/>
        <v/>
      </c>
      <c r="DE722" t="str">
        <f t="shared" si="544"/>
        <v/>
      </c>
      <c r="DF722" t="str">
        <f t="shared" ca="1" si="545"/>
        <v/>
      </c>
      <c r="DG722" t="str">
        <f t="shared" si="546"/>
        <v/>
      </c>
      <c r="DH722" t="str">
        <f t="shared" ca="1" si="547"/>
        <v/>
      </c>
      <c r="DI722" t="str">
        <f t="shared" si="548"/>
        <v/>
      </c>
      <c r="DJ722" t="str">
        <f t="shared" ca="1" si="549"/>
        <v/>
      </c>
      <c r="DK722" t="str">
        <f t="shared" si="550"/>
        <v/>
      </c>
      <c r="DL722" t="str">
        <f t="shared" ca="1" si="551"/>
        <v/>
      </c>
      <c r="DM722" t="str">
        <f t="shared" si="552"/>
        <v/>
      </c>
      <c r="DN722" t="str">
        <f t="shared" ca="1" si="553"/>
        <v/>
      </c>
      <c r="DO722" t="str">
        <f t="shared" si="554"/>
        <v/>
      </c>
      <c r="DP722" t="str">
        <f t="shared" ca="1" si="555"/>
        <v/>
      </c>
      <c r="DQ722" t="str">
        <f t="shared" si="556"/>
        <v/>
      </c>
      <c r="DR722" t="str">
        <f t="shared" ca="1" si="557"/>
        <v/>
      </c>
      <c r="DS722" t="str">
        <f t="shared" si="558"/>
        <v/>
      </c>
      <c r="DT722" t="str">
        <f t="shared" ca="1" si="559"/>
        <v/>
      </c>
      <c r="DU722" t="str">
        <f t="shared" si="560"/>
        <v/>
      </c>
      <c r="DV722" t="str">
        <f t="shared" ca="1" si="561"/>
        <v/>
      </c>
      <c r="DW722" t="str">
        <f t="shared" si="562"/>
        <v/>
      </c>
      <c r="DX722" t="str">
        <f t="shared" ca="1" si="563"/>
        <v/>
      </c>
      <c r="DY722" t="str">
        <f t="shared" si="564"/>
        <v/>
      </c>
      <c r="DZ722" t="str">
        <f t="shared" ca="1" si="565"/>
        <v/>
      </c>
      <c r="EA722" t="str">
        <f t="shared" si="566"/>
        <v/>
      </c>
      <c r="EB722" t="str">
        <f t="shared" ca="1" si="567"/>
        <v/>
      </c>
      <c r="EC722" t="str">
        <f t="shared" si="568"/>
        <v/>
      </c>
      <c r="ED722" t="str">
        <f t="shared" ca="1" si="569"/>
        <v/>
      </c>
      <c r="EE722" t="str">
        <f t="shared" si="570"/>
        <v/>
      </c>
      <c r="EF722" t="str">
        <f t="shared" ca="1" si="571"/>
        <v/>
      </c>
      <c r="EG722" t="str">
        <f t="shared" si="572"/>
        <v/>
      </c>
      <c r="EH722" t="str">
        <f t="shared" ca="1" si="573"/>
        <v/>
      </c>
      <c r="EI722" t="str">
        <f t="shared" si="574"/>
        <v/>
      </c>
      <c r="EJ722" t="str">
        <f t="shared" ca="1" si="575"/>
        <v/>
      </c>
      <c r="EK722" t="str">
        <f t="shared" ca="1" si="530"/>
        <v/>
      </c>
      <c r="EL722" t="s">
        <v>924</v>
      </c>
      <c r="EM722">
        <v>38116</v>
      </c>
      <c r="EN722">
        <v>15936</v>
      </c>
      <c r="EO722">
        <v>1403</v>
      </c>
      <c r="EP722">
        <v>1262</v>
      </c>
      <c r="EQ722">
        <v>12710</v>
      </c>
      <c r="ER722">
        <v>5930</v>
      </c>
      <c r="ES722">
        <v>23108</v>
      </c>
      <c r="ET722">
        <v>1516</v>
      </c>
      <c r="EU722">
        <v>2</v>
      </c>
      <c r="EV722" t="s">
        <v>156</v>
      </c>
      <c r="EW722">
        <v>1024</v>
      </c>
      <c r="EX722">
        <v>2</v>
      </c>
      <c r="EY722">
        <v>48000</v>
      </c>
      <c r="EZ722">
        <v>-16</v>
      </c>
      <c r="FA722" t="s">
        <v>170</v>
      </c>
      <c r="FB722">
        <v>7</v>
      </c>
      <c r="FC722" t="s">
        <v>199</v>
      </c>
      <c r="FF722">
        <v>495281</v>
      </c>
      <c r="FG722">
        <v>479340</v>
      </c>
      <c r="FH722">
        <v>16343</v>
      </c>
      <c r="FI722">
        <v>730247</v>
      </c>
      <c r="FJ722">
        <v>731850</v>
      </c>
      <c r="FK722">
        <v>479330</v>
      </c>
      <c r="FL722">
        <v>477813</v>
      </c>
      <c r="FM722" t="s">
        <v>158</v>
      </c>
      <c r="FN722">
        <v>474221</v>
      </c>
      <c r="FO722">
        <v>416737</v>
      </c>
      <c r="FP722">
        <v>441394</v>
      </c>
      <c r="FQ722">
        <v>2987</v>
      </c>
      <c r="FR722">
        <v>2903</v>
      </c>
      <c r="FS722">
        <v>729497</v>
      </c>
      <c r="FT722">
        <v>416735</v>
      </c>
      <c r="FU722">
        <v>416735</v>
      </c>
      <c r="FV722">
        <v>2982</v>
      </c>
      <c r="FW722">
        <v>735853</v>
      </c>
      <c r="FX722">
        <v>733850</v>
      </c>
      <c r="FY722">
        <v>741784</v>
      </c>
      <c r="FZ722">
        <v>418141</v>
      </c>
      <c r="GA722">
        <v>442656</v>
      </c>
      <c r="GB722">
        <v>418282</v>
      </c>
      <c r="GC722">
        <v>477813</v>
      </c>
      <c r="GD722">
        <v>476221</v>
      </c>
      <c r="GE722">
        <v>479329</v>
      </c>
      <c r="GF722" t="s">
        <v>158</v>
      </c>
      <c r="GG722">
        <v>474217</v>
      </c>
      <c r="GH722">
        <v>729494</v>
      </c>
      <c r="GI722">
        <v>533398</v>
      </c>
      <c r="GJ722" t="s">
        <v>172</v>
      </c>
      <c r="GK722">
        <v>28</v>
      </c>
      <c r="GL722" t="s">
        <v>373</v>
      </c>
      <c r="GM722">
        <v>28</v>
      </c>
      <c r="GN722" t="s">
        <v>185</v>
      </c>
      <c r="GO722" t="s">
        <v>166</v>
      </c>
      <c r="GP722">
        <v>1024</v>
      </c>
      <c r="GQ722">
        <v>-190</v>
      </c>
      <c r="GR722">
        <v>264</v>
      </c>
      <c r="GS722">
        <f t="shared" si="576"/>
        <v>28</v>
      </c>
      <c r="GT722" t="str">
        <f t="shared" si="531"/>
        <v>test</v>
      </c>
    </row>
    <row r="723" spans="1:202" x14ac:dyDescent="0.2">
      <c r="A723">
        <v>100</v>
      </c>
      <c r="B723">
        <v>100</v>
      </c>
      <c r="C723">
        <v>1450</v>
      </c>
      <c r="D723">
        <v>1450</v>
      </c>
      <c r="E723" t="s">
        <v>155</v>
      </c>
      <c r="F723" t="s">
        <v>156</v>
      </c>
      <c r="G723" t="s">
        <v>156</v>
      </c>
      <c r="H723" t="s">
        <v>156</v>
      </c>
      <c r="I723">
        <v>0</v>
      </c>
      <c r="J723" t="s">
        <v>157</v>
      </c>
      <c r="K723">
        <v>1</v>
      </c>
      <c r="L723" t="s">
        <v>154</v>
      </c>
      <c r="M723" t="s">
        <v>154</v>
      </c>
      <c r="N723" t="s">
        <v>154</v>
      </c>
      <c r="O723">
        <v>1</v>
      </c>
      <c r="P723" t="s">
        <v>154</v>
      </c>
      <c r="Q723" t="s">
        <v>154</v>
      </c>
      <c r="R723" t="s">
        <v>183</v>
      </c>
      <c r="S723">
        <v>0</v>
      </c>
      <c r="T723">
        <v>4</v>
      </c>
      <c r="U723">
        <v>0</v>
      </c>
      <c r="V723">
        <v>28</v>
      </c>
      <c r="W723">
        <v>28</v>
      </c>
      <c r="X723">
        <v>4</v>
      </c>
      <c r="Y723">
        <v>34</v>
      </c>
      <c r="Z723">
        <v>0</v>
      </c>
      <c r="AA723">
        <v>34</v>
      </c>
      <c r="AB723">
        <v>4</v>
      </c>
      <c r="AC723">
        <v>4</v>
      </c>
      <c r="AD723">
        <v>0</v>
      </c>
      <c r="AE723">
        <v>0</v>
      </c>
      <c r="AF723">
        <v>28</v>
      </c>
      <c r="AG723">
        <v>4</v>
      </c>
      <c r="AH723">
        <v>4</v>
      </c>
      <c r="AI723">
        <v>0</v>
      </c>
      <c r="AJ723">
        <v>28</v>
      </c>
      <c r="AK723">
        <v>28</v>
      </c>
      <c r="AL723">
        <v>63</v>
      </c>
      <c r="AM723">
        <v>4</v>
      </c>
      <c r="AN723">
        <v>4</v>
      </c>
      <c r="AO723">
        <v>4</v>
      </c>
      <c r="AP723">
        <v>34</v>
      </c>
      <c r="AQ723">
        <v>34</v>
      </c>
      <c r="AR723">
        <v>34</v>
      </c>
      <c r="AU723">
        <v>4</v>
      </c>
      <c r="AV723">
        <v>34</v>
      </c>
      <c r="AW723">
        <v>28</v>
      </c>
      <c r="AX723">
        <v>0</v>
      </c>
      <c r="AY723" t="s">
        <v>159</v>
      </c>
      <c r="AZ723" t="s">
        <v>277</v>
      </c>
      <c r="BA723" t="s">
        <v>343</v>
      </c>
      <c r="BB723" t="s">
        <v>244</v>
      </c>
      <c r="BC723" t="s">
        <v>161</v>
      </c>
      <c r="BD723" t="b">
        <v>0</v>
      </c>
      <c r="BE723" t="s">
        <v>164</v>
      </c>
      <c r="BF723" t="b">
        <v>1</v>
      </c>
      <c r="BH723" t="s">
        <v>245</v>
      </c>
      <c r="BI723" t="s">
        <v>246</v>
      </c>
      <c r="BJ723" t="b">
        <v>0</v>
      </c>
      <c r="BK723" t="s">
        <v>163</v>
      </c>
      <c r="BL723" t="b">
        <v>0</v>
      </c>
      <c r="BM723">
        <v>18</v>
      </c>
      <c r="BN723" t="s">
        <v>164</v>
      </c>
      <c r="BO723" t="s">
        <v>165</v>
      </c>
      <c r="BP723" t="s">
        <v>164</v>
      </c>
      <c r="BQ723" t="s">
        <v>166</v>
      </c>
      <c r="BR723">
        <v>768</v>
      </c>
      <c r="BS723" t="s">
        <v>156</v>
      </c>
      <c r="BT723" t="s">
        <v>167</v>
      </c>
      <c r="BU723" t="s">
        <v>181</v>
      </c>
      <c r="BV723" t="s">
        <v>190</v>
      </c>
      <c r="BW723">
        <v>28</v>
      </c>
      <c r="BX723">
        <v>5</v>
      </c>
      <c r="BY723">
        <v>0</v>
      </c>
      <c r="BZ723">
        <v>6</v>
      </c>
      <c r="CA723" t="s">
        <v>247</v>
      </c>
      <c r="CB723" t="s">
        <v>156</v>
      </c>
      <c r="CC723">
        <v>7</v>
      </c>
      <c r="CD723" t="b">
        <v>0</v>
      </c>
      <c r="CE723" t="s">
        <v>168</v>
      </c>
      <c r="CF723" t="s">
        <v>248</v>
      </c>
      <c r="CG723">
        <v>51</v>
      </c>
      <c r="CH723">
        <v>0</v>
      </c>
      <c r="CI723" t="s">
        <v>183</v>
      </c>
      <c r="CJ723" t="s">
        <v>203</v>
      </c>
      <c r="CK723" t="s">
        <v>203</v>
      </c>
      <c r="CL723" t="s">
        <v>203</v>
      </c>
      <c r="CM723" t="s">
        <v>203</v>
      </c>
      <c r="CN723" t="s">
        <v>203</v>
      </c>
      <c r="CO723" t="s">
        <v>183</v>
      </c>
      <c r="CP723" t="s">
        <v>203</v>
      </c>
      <c r="CQ723">
        <v>1</v>
      </c>
      <c r="CR723">
        <v>804</v>
      </c>
      <c r="CS723" t="str">
        <f t="shared" si="532"/>
        <v/>
      </c>
      <c r="CT723" t="str">
        <f t="shared" ca="1" si="533"/>
        <v/>
      </c>
      <c r="CU723" t="str">
        <f t="shared" si="534"/>
        <v/>
      </c>
      <c r="CV723" t="str">
        <f t="shared" ca="1" si="535"/>
        <v/>
      </c>
      <c r="CW723" t="str">
        <f t="shared" si="536"/>
        <v/>
      </c>
      <c r="CX723" t="str">
        <f t="shared" ca="1" si="537"/>
        <v/>
      </c>
      <c r="CY723" t="str">
        <f t="shared" si="538"/>
        <v/>
      </c>
      <c r="CZ723" t="str">
        <f t="shared" ca="1" si="539"/>
        <v/>
      </c>
      <c r="DA723" t="str">
        <f t="shared" si="540"/>
        <v/>
      </c>
      <c r="DB723" t="str">
        <f t="shared" ca="1" si="541"/>
        <v/>
      </c>
      <c r="DC723" t="str">
        <f t="shared" si="542"/>
        <v/>
      </c>
      <c r="DD723" t="str">
        <f t="shared" ca="1" si="543"/>
        <v/>
      </c>
      <c r="DE723" t="str">
        <f t="shared" si="544"/>
        <v/>
      </c>
      <c r="DF723" t="str">
        <f t="shared" ca="1" si="545"/>
        <v/>
      </c>
      <c r="DG723" t="str">
        <f t="shared" si="546"/>
        <v/>
      </c>
      <c r="DH723" t="str">
        <f t="shared" ca="1" si="547"/>
        <v/>
      </c>
      <c r="DI723" t="str">
        <f t="shared" si="548"/>
        <v/>
      </c>
      <c r="DJ723" t="str">
        <f t="shared" ca="1" si="549"/>
        <v/>
      </c>
      <c r="DK723" t="str">
        <f t="shared" si="550"/>
        <v/>
      </c>
      <c r="DL723" t="str">
        <f t="shared" ca="1" si="551"/>
        <v/>
      </c>
      <c r="DM723" t="str">
        <f t="shared" si="552"/>
        <v/>
      </c>
      <c r="DN723" t="str">
        <f t="shared" ca="1" si="553"/>
        <v/>
      </c>
      <c r="DO723" t="str">
        <f t="shared" si="554"/>
        <v/>
      </c>
      <c r="DP723" t="str">
        <f t="shared" ca="1" si="555"/>
        <v/>
      </c>
      <c r="DQ723" t="str">
        <f t="shared" si="556"/>
        <v/>
      </c>
      <c r="DR723" t="str">
        <f t="shared" ca="1" si="557"/>
        <v/>
      </c>
      <c r="DS723" t="str">
        <f t="shared" si="558"/>
        <v/>
      </c>
      <c r="DT723" t="str">
        <f t="shared" ca="1" si="559"/>
        <v/>
      </c>
      <c r="DU723" t="str">
        <f t="shared" si="560"/>
        <v/>
      </c>
      <c r="DV723" t="str">
        <f t="shared" ca="1" si="561"/>
        <v/>
      </c>
      <c r="DW723" t="str">
        <f t="shared" si="562"/>
        <v/>
      </c>
      <c r="DX723" t="str">
        <f t="shared" ca="1" si="563"/>
        <v/>
      </c>
      <c r="DY723" t="str">
        <f t="shared" si="564"/>
        <v/>
      </c>
      <c r="DZ723" t="str">
        <f t="shared" ca="1" si="565"/>
        <v/>
      </c>
      <c r="EA723" t="str">
        <f t="shared" si="566"/>
        <v/>
      </c>
      <c r="EB723" t="str">
        <f t="shared" ca="1" si="567"/>
        <v/>
      </c>
      <c r="EC723" t="str">
        <f t="shared" si="568"/>
        <v/>
      </c>
      <c r="ED723" t="str">
        <f t="shared" ca="1" si="569"/>
        <v/>
      </c>
      <c r="EE723" t="str">
        <f t="shared" si="570"/>
        <v/>
      </c>
      <c r="EF723" t="str">
        <f t="shared" ca="1" si="571"/>
        <v/>
      </c>
      <c r="EG723" t="str">
        <f t="shared" si="572"/>
        <v/>
      </c>
      <c r="EH723" t="str">
        <f t="shared" ca="1" si="573"/>
        <v/>
      </c>
      <c r="EI723" t="str">
        <f t="shared" si="574"/>
        <v/>
      </c>
      <c r="EJ723" t="str">
        <f t="shared" ca="1" si="575"/>
        <v/>
      </c>
      <c r="EK723" t="str">
        <f t="shared" ca="1" si="530"/>
        <v/>
      </c>
      <c r="EL723" t="s">
        <v>924</v>
      </c>
      <c r="EM723">
        <v>38116</v>
      </c>
      <c r="EN723">
        <v>15936</v>
      </c>
      <c r="EO723">
        <v>1403</v>
      </c>
      <c r="EP723">
        <v>1262</v>
      </c>
      <c r="EQ723">
        <v>12710</v>
      </c>
      <c r="ER723">
        <v>804</v>
      </c>
      <c r="ES723">
        <v>23108</v>
      </c>
      <c r="ET723">
        <v>1516</v>
      </c>
      <c r="EU723">
        <v>2</v>
      </c>
      <c r="EV723" t="s">
        <v>156</v>
      </c>
      <c r="EW723">
        <v>1024</v>
      </c>
      <c r="EX723">
        <v>2</v>
      </c>
      <c r="EY723">
        <v>48000</v>
      </c>
      <c r="EZ723">
        <v>-16</v>
      </c>
      <c r="FA723" t="s">
        <v>170</v>
      </c>
      <c r="FB723">
        <v>7</v>
      </c>
      <c r="FC723" t="s">
        <v>199</v>
      </c>
      <c r="FF723">
        <v>495281</v>
      </c>
      <c r="FG723">
        <v>479340</v>
      </c>
      <c r="FH723">
        <v>16343</v>
      </c>
      <c r="FI723">
        <v>742550</v>
      </c>
      <c r="FJ723">
        <v>744134</v>
      </c>
      <c r="FK723">
        <v>479330</v>
      </c>
      <c r="FL723">
        <v>477813</v>
      </c>
      <c r="FM723" t="s">
        <v>158</v>
      </c>
      <c r="FN723">
        <v>474221</v>
      </c>
      <c r="FO723">
        <v>416737</v>
      </c>
      <c r="FP723">
        <v>441394</v>
      </c>
      <c r="FQ723">
        <v>2987</v>
      </c>
      <c r="FR723">
        <v>2903</v>
      </c>
      <c r="FS723">
        <v>741800</v>
      </c>
      <c r="FT723">
        <v>416735</v>
      </c>
      <c r="FU723">
        <v>416735</v>
      </c>
      <c r="FV723">
        <v>2982</v>
      </c>
      <c r="FW723">
        <v>747719</v>
      </c>
      <c r="FX723">
        <v>746134</v>
      </c>
      <c r="FY723">
        <v>748524</v>
      </c>
      <c r="FZ723">
        <v>418141</v>
      </c>
      <c r="GA723">
        <v>442656</v>
      </c>
      <c r="GB723">
        <v>418282</v>
      </c>
      <c r="GC723">
        <v>477813</v>
      </c>
      <c r="GD723">
        <v>476221</v>
      </c>
      <c r="GE723">
        <v>479329</v>
      </c>
      <c r="GF723" t="s">
        <v>158</v>
      </c>
      <c r="GG723">
        <v>474217</v>
      </c>
      <c r="GH723">
        <v>741798</v>
      </c>
      <c r="GI723">
        <v>533398</v>
      </c>
      <c r="GJ723" t="s">
        <v>172</v>
      </c>
      <c r="GK723">
        <v>29</v>
      </c>
      <c r="GL723" t="s">
        <v>374</v>
      </c>
      <c r="GM723">
        <v>29</v>
      </c>
      <c r="GN723" t="s">
        <v>185</v>
      </c>
      <c r="GO723" t="s">
        <v>166</v>
      </c>
      <c r="GP723">
        <v>1024</v>
      </c>
      <c r="GQ723">
        <v>-190</v>
      </c>
      <c r="GR723">
        <v>264</v>
      </c>
      <c r="GS723">
        <f t="shared" si="576"/>
        <v>29</v>
      </c>
      <c r="GT723" t="str">
        <f t="shared" si="531"/>
        <v>test</v>
      </c>
    </row>
    <row r="724" spans="1:202" x14ac:dyDescent="0.2">
      <c r="A724">
        <v>100</v>
      </c>
      <c r="B724">
        <v>100</v>
      </c>
      <c r="C724">
        <v>1408</v>
      </c>
      <c r="D724">
        <v>1408</v>
      </c>
      <c r="E724" t="s">
        <v>155</v>
      </c>
      <c r="F724" t="s">
        <v>156</v>
      </c>
      <c r="G724" t="s">
        <v>156</v>
      </c>
      <c r="H724" t="s">
        <v>156</v>
      </c>
      <c r="I724">
        <v>0</v>
      </c>
      <c r="J724" t="s">
        <v>157</v>
      </c>
      <c r="K724">
        <v>1</v>
      </c>
      <c r="L724" t="s">
        <v>154</v>
      </c>
      <c r="M724" t="s">
        <v>154</v>
      </c>
      <c r="N724" t="s">
        <v>154</v>
      </c>
      <c r="O724">
        <v>1</v>
      </c>
      <c r="P724" t="s">
        <v>154</v>
      </c>
      <c r="Q724" t="s">
        <v>154</v>
      </c>
      <c r="R724" t="s">
        <v>179</v>
      </c>
      <c r="S724">
        <v>0</v>
      </c>
      <c r="T724">
        <v>4</v>
      </c>
      <c r="U724">
        <v>0</v>
      </c>
      <c r="V724">
        <v>29</v>
      </c>
      <c r="W724">
        <v>29</v>
      </c>
      <c r="X724">
        <v>4</v>
      </c>
      <c r="Y724">
        <v>34</v>
      </c>
      <c r="Z724">
        <v>0</v>
      </c>
      <c r="AA724">
        <v>34</v>
      </c>
      <c r="AB724">
        <v>4</v>
      </c>
      <c r="AC724">
        <v>4</v>
      </c>
      <c r="AD724">
        <v>0</v>
      </c>
      <c r="AE724">
        <v>0</v>
      </c>
      <c r="AF724">
        <v>29</v>
      </c>
      <c r="AG724">
        <v>4</v>
      </c>
      <c r="AH724">
        <v>4</v>
      </c>
      <c r="AI724">
        <v>0</v>
      </c>
      <c r="AJ724">
        <v>29</v>
      </c>
      <c r="AK724">
        <v>29</v>
      </c>
      <c r="AL724">
        <v>64</v>
      </c>
      <c r="AM724">
        <v>4</v>
      </c>
      <c r="AN724">
        <v>4</v>
      </c>
      <c r="AO724">
        <v>4</v>
      </c>
      <c r="AP724">
        <v>34</v>
      </c>
      <c r="AQ724">
        <v>34</v>
      </c>
      <c r="AR724">
        <v>34</v>
      </c>
      <c r="AU724">
        <v>4</v>
      </c>
      <c r="AV724">
        <v>34</v>
      </c>
      <c r="AW724">
        <v>29</v>
      </c>
      <c r="AX724">
        <v>0</v>
      </c>
      <c r="AY724" t="s">
        <v>159</v>
      </c>
      <c r="AZ724" t="s">
        <v>277</v>
      </c>
      <c r="BA724" t="s">
        <v>343</v>
      </c>
      <c r="BB724" t="s">
        <v>244</v>
      </c>
      <c r="BC724" t="s">
        <v>161</v>
      </c>
      <c r="BD724" t="b">
        <v>0</v>
      </c>
      <c r="BE724">
        <v>1.86</v>
      </c>
      <c r="BF724" t="b">
        <v>1</v>
      </c>
      <c r="BH724" t="s">
        <v>245</v>
      </c>
      <c r="BI724" t="s">
        <v>246</v>
      </c>
      <c r="BJ724" t="b">
        <v>0</v>
      </c>
      <c r="BK724" t="s">
        <v>163</v>
      </c>
      <c r="BL724" t="b">
        <v>0</v>
      </c>
      <c r="BM724">
        <v>18</v>
      </c>
      <c r="BN724" t="s">
        <v>164</v>
      </c>
      <c r="BO724" t="s">
        <v>165</v>
      </c>
      <c r="BP724" t="s">
        <v>164</v>
      </c>
      <c r="BQ724" t="s">
        <v>166</v>
      </c>
      <c r="BR724">
        <v>768</v>
      </c>
      <c r="BS724" t="s">
        <v>156</v>
      </c>
      <c r="BT724" t="s">
        <v>167</v>
      </c>
      <c r="BU724" t="s">
        <v>204</v>
      </c>
      <c r="BV724" t="s">
        <v>189</v>
      </c>
      <c r="BW724">
        <v>29</v>
      </c>
      <c r="BX724">
        <v>5</v>
      </c>
      <c r="BY724">
        <v>0</v>
      </c>
      <c r="BZ724">
        <v>6</v>
      </c>
      <c r="CA724" t="s">
        <v>247</v>
      </c>
      <c r="CB724" t="s">
        <v>156</v>
      </c>
      <c r="CC724">
        <v>7</v>
      </c>
      <c r="CD724" t="b">
        <v>0</v>
      </c>
      <c r="CE724" t="s">
        <v>168</v>
      </c>
      <c r="CF724" t="s">
        <v>248</v>
      </c>
      <c r="CG724">
        <v>24</v>
      </c>
      <c r="CH724">
        <v>0</v>
      </c>
      <c r="CI724" t="s">
        <v>179</v>
      </c>
      <c r="CJ724" t="s">
        <v>203</v>
      </c>
      <c r="CK724" t="s">
        <v>203</v>
      </c>
      <c r="CL724" t="s">
        <v>203</v>
      </c>
      <c r="CM724" t="s">
        <v>203</v>
      </c>
      <c r="CN724" t="s">
        <v>203</v>
      </c>
      <c r="CO724" t="s">
        <v>179</v>
      </c>
      <c r="CP724" t="s">
        <v>203</v>
      </c>
      <c r="CQ724">
        <v>1</v>
      </c>
      <c r="CR724">
        <v>180</v>
      </c>
      <c r="CS724">
        <f t="shared" si="532"/>
        <v>180</v>
      </c>
      <c r="CT724">
        <f t="shared" ca="1" si="533"/>
        <v>180</v>
      </c>
      <c r="CU724" t="str">
        <f t="shared" si="534"/>
        <v/>
      </c>
      <c r="CV724" t="str">
        <f t="shared" ca="1" si="535"/>
        <v/>
      </c>
      <c r="CW724">
        <f t="shared" si="536"/>
        <v>180</v>
      </c>
      <c r="CX724">
        <f t="shared" ca="1" si="537"/>
        <v>180</v>
      </c>
      <c r="CY724" t="str">
        <f t="shared" si="538"/>
        <v/>
      </c>
      <c r="CZ724" t="str">
        <f t="shared" ca="1" si="539"/>
        <v/>
      </c>
      <c r="DA724" t="str">
        <f t="shared" si="540"/>
        <v/>
      </c>
      <c r="DB724" t="str">
        <f t="shared" ca="1" si="541"/>
        <v/>
      </c>
      <c r="DC724" t="str">
        <f t="shared" si="542"/>
        <v/>
      </c>
      <c r="DD724" t="str">
        <f t="shared" ca="1" si="543"/>
        <v/>
      </c>
      <c r="DE724" t="str">
        <f t="shared" si="544"/>
        <v/>
      </c>
      <c r="DF724" t="str">
        <f t="shared" ca="1" si="545"/>
        <v/>
      </c>
      <c r="DG724" t="str">
        <f t="shared" si="546"/>
        <v/>
      </c>
      <c r="DH724" t="str">
        <f t="shared" ca="1" si="547"/>
        <v/>
      </c>
      <c r="DI724" t="str">
        <f t="shared" si="548"/>
        <v/>
      </c>
      <c r="DJ724" t="str">
        <f t="shared" ca="1" si="549"/>
        <v/>
      </c>
      <c r="DK724" t="str">
        <f t="shared" si="550"/>
        <v/>
      </c>
      <c r="DL724" t="str">
        <f t="shared" ca="1" si="551"/>
        <v/>
      </c>
      <c r="DM724" t="str">
        <f t="shared" si="552"/>
        <v/>
      </c>
      <c r="DN724" t="str">
        <f t="shared" ca="1" si="553"/>
        <v/>
      </c>
      <c r="DO724" t="str">
        <f t="shared" si="554"/>
        <v/>
      </c>
      <c r="DP724" t="str">
        <f t="shared" ca="1" si="555"/>
        <v/>
      </c>
      <c r="DQ724" t="str">
        <f t="shared" si="556"/>
        <v/>
      </c>
      <c r="DR724" t="str">
        <f t="shared" ca="1" si="557"/>
        <v/>
      </c>
      <c r="DS724" t="str">
        <f t="shared" si="558"/>
        <v/>
      </c>
      <c r="DT724" t="str">
        <f t="shared" ca="1" si="559"/>
        <v/>
      </c>
      <c r="DU724" t="str">
        <f t="shared" si="560"/>
        <v/>
      </c>
      <c r="DV724" t="str">
        <f t="shared" ca="1" si="561"/>
        <v/>
      </c>
      <c r="DW724" t="str">
        <f t="shared" si="562"/>
        <v/>
      </c>
      <c r="DX724" t="str">
        <f t="shared" ca="1" si="563"/>
        <v/>
      </c>
      <c r="DY724" t="str">
        <f t="shared" si="564"/>
        <v/>
      </c>
      <c r="DZ724" t="str">
        <f t="shared" ca="1" si="565"/>
        <v/>
      </c>
      <c r="EA724" t="str">
        <f t="shared" si="566"/>
        <v/>
      </c>
      <c r="EB724" t="str">
        <f t="shared" ca="1" si="567"/>
        <v/>
      </c>
      <c r="EC724" t="str">
        <f t="shared" si="568"/>
        <v/>
      </c>
      <c r="ED724" t="str">
        <f t="shared" ca="1" si="569"/>
        <v/>
      </c>
      <c r="EE724" t="str">
        <f t="shared" si="570"/>
        <v/>
      </c>
      <c r="EF724" t="str">
        <f t="shared" ca="1" si="571"/>
        <v/>
      </c>
      <c r="EG724" t="str">
        <f t="shared" si="572"/>
        <v/>
      </c>
      <c r="EH724" t="str">
        <f t="shared" ca="1" si="573"/>
        <v/>
      </c>
      <c r="EI724" t="str">
        <f t="shared" si="574"/>
        <v/>
      </c>
      <c r="EJ724" t="str">
        <f t="shared" ca="1" si="575"/>
        <v/>
      </c>
      <c r="EK724">
        <f t="shared" ref="EK724:EK755" ca="1" si="577">IF(AND(GT724="test",OR(CT724&gt;5000,CT724&gt;AVERAGE($CT$695:$CT$778)+2*STDEV($CT$695:$CT$778),CT724&lt;AVERAGE($CT$695:$CT$778)-2*STDEV($CT$695:$CT$778))),"",CT724)</f>
        <v>180</v>
      </c>
      <c r="EL724">
        <v>180</v>
      </c>
      <c r="EM724">
        <v>38116</v>
      </c>
      <c r="EN724">
        <v>15936</v>
      </c>
      <c r="EO724">
        <v>1403</v>
      </c>
      <c r="EP724">
        <v>1262</v>
      </c>
      <c r="EQ724">
        <v>12710</v>
      </c>
      <c r="ER724">
        <v>180</v>
      </c>
      <c r="ES724">
        <v>23108</v>
      </c>
      <c r="ET724">
        <v>1516</v>
      </c>
      <c r="EU724">
        <v>2</v>
      </c>
      <c r="EV724" t="s">
        <v>156</v>
      </c>
      <c r="EW724">
        <v>1024</v>
      </c>
      <c r="EX724">
        <v>2</v>
      </c>
      <c r="EY724">
        <v>48000</v>
      </c>
      <c r="EZ724">
        <v>-16</v>
      </c>
      <c r="FA724" t="s">
        <v>170</v>
      </c>
      <c r="FB724">
        <v>7</v>
      </c>
      <c r="FC724" t="s">
        <v>199</v>
      </c>
      <c r="FF724">
        <v>495281</v>
      </c>
      <c r="FG724">
        <v>479340</v>
      </c>
      <c r="FH724">
        <v>16343</v>
      </c>
      <c r="FI724">
        <v>749287</v>
      </c>
      <c r="FJ724">
        <v>750798</v>
      </c>
      <c r="FK724">
        <v>479330</v>
      </c>
      <c r="FL724">
        <v>477813</v>
      </c>
      <c r="FM724" t="s">
        <v>158</v>
      </c>
      <c r="FN724">
        <v>474221</v>
      </c>
      <c r="FO724">
        <v>416737</v>
      </c>
      <c r="FP724">
        <v>441394</v>
      </c>
      <c r="FQ724">
        <v>2987</v>
      </c>
      <c r="FR724">
        <v>2903</v>
      </c>
      <c r="FS724">
        <v>748537</v>
      </c>
      <c r="FT724">
        <v>416735</v>
      </c>
      <c r="FU724">
        <v>416735</v>
      </c>
      <c r="FV724">
        <v>2982</v>
      </c>
      <c r="FW724">
        <v>754394</v>
      </c>
      <c r="FX724">
        <v>752798</v>
      </c>
      <c r="FY724">
        <v>754574</v>
      </c>
      <c r="FZ724">
        <v>418141</v>
      </c>
      <c r="GA724">
        <v>442656</v>
      </c>
      <c r="GB724">
        <v>418282</v>
      </c>
      <c r="GC724">
        <v>477813</v>
      </c>
      <c r="GD724">
        <v>476221</v>
      </c>
      <c r="GE724">
        <v>479329</v>
      </c>
      <c r="GF724" t="s">
        <v>158</v>
      </c>
      <c r="GG724">
        <v>474217</v>
      </c>
      <c r="GH724">
        <v>748535</v>
      </c>
      <c r="GI724">
        <v>533398</v>
      </c>
      <c r="GJ724" t="s">
        <v>172</v>
      </c>
      <c r="GK724">
        <v>30</v>
      </c>
      <c r="GL724" t="s">
        <v>376</v>
      </c>
      <c r="GM724">
        <v>30</v>
      </c>
      <c r="GN724" t="s">
        <v>182</v>
      </c>
      <c r="GO724" t="s">
        <v>166</v>
      </c>
      <c r="GP724">
        <v>1024</v>
      </c>
      <c r="GQ724">
        <v>-190</v>
      </c>
      <c r="GR724">
        <v>264</v>
      </c>
      <c r="GS724">
        <f t="shared" si="576"/>
        <v>30</v>
      </c>
      <c r="GT724" t="str">
        <f t="shared" si="531"/>
        <v>test</v>
      </c>
    </row>
    <row r="725" spans="1:202" x14ac:dyDescent="0.2">
      <c r="A725">
        <v>100</v>
      </c>
      <c r="B725">
        <v>100</v>
      </c>
      <c r="C725">
        <v>1387</v>
      </c>
      <c r="D725">
        <v>1387</v>
      </c>
      <c r="E725" t="s">
        <v>155</v>
      </c>
      <c r="F725" t="s">
        <v>156</v>
      </c>
      <c r="G725" t="s">
        <v>156</v>
      </c>
      <c r="H725" t="s">
        <v>156</v>
      </c>
      <c r="I725">
        <v>0</v>
      </c>
      <c r="J725" t="s">
        <v>157</v>
      </c>
      <c r="K725">
        <v>1</v>
      </c>
      <c r="L725" t="s">
        <v>154</v>
      </c>
      <c r="M725" t="s">
        <v>154</v>
      </c>
      <c r="N725" t="s">
        <v>154</v>
      </c>
      <c r="O725">
        <v>1</v>
      </c>
      <c r="P725" t="s">
        <v>154</v>
      </c>
      <c r="Q725" t="s">
        <v>154</v>
      </c>
      <c r="R725" t="s">
        <v>179</v>
      </c>
      <c r="S725">
        <v>0</v>
      </c>
      <c r="T725">
        <v>4</v>
      </c>
      <c r="U725">
        <v>0</v>
      </c>
      <c r="V725">
        <v>30</v>
      </c>
      <c r="W725">
        <v>30</v>
      </c>
      <c r="X725">
        <v>4</v>
      </c>
      <c r="Y725">
        <v>34</v>
      </c>
      <c r="Z725">
        <v>0</v>
      </c>
      <c r="AA725">
        <v>34</v>
      </c>
      <c r="AB725">
        <v>4</v>
      </c>
      <c r="AC725">
        <v>4</v>
      </c>
      <c r="AD725">
        <v>0</v>
      </c>
      <c r="AE725">
        <v>0</v>
      </c>
      <c r="AF725">
        <v>30</v>
      </c>
      <c r="AG725">
        <v>4</v>
      </c>
      <c r="AH725">
        <v>4</v>
      </c>
      <c r="AI725">
        <v>0</v>
      </c>
      <c r="AJ725">
        <v>30</v>
      </c>
      <c r="AK725">
        <v>30</v>
      </c>
      <c r="AL725">
        <v>65</v>
      </c>
      <c r="AM725">
        <v>4</v>
      </c>
      <c r="AN725">
        <v>4</v>
      </c>
      <c r="AO725">
        <v>4</v>
      </c>
      <c r="AP725">
        <v>34</v>
      </c>
      <c r="AQ725">
        <v>34</v>
      </c>
      <c r="AR725">
        <v>34</v>
      </c>
      <c r="AU725">
        <v>4</v>
      </c>
      <c r="AV725">
        <v>34</v>
      </c>
      <c r="AW725">
        <v>30</v>
      </c>
      <c r="AX725">
        <v>0</v>
      </c>
      <c r="AY725" t="s">
        <v>159</v>
      </c>
      <c r="AZ725" t="s">
        <v>277</v>
      </c>
      <c r="BA725" t="s">
        <v>343</v>
      </c>
      <c r="BB725" t="s">
        <v>244</v>
      </c>
      <c r="BC725" t="s">
        <v>161</v>
      </c>
      <c r="BD725" t="b">
        <v>0</v>
      </c>
      <c r="BE725">
        <v>7.6</v>
      </c>
      <c r="BF725" t="b">
        <v>1</v>
      </c>
      <c r="BH725" t="s">
        <v>245</v>
      </c>
      <c r="BI725" t="s">
        <v>246</v>
      </c>
      <c r="BJ725" t="b">
        <v>0</v>
      </c>
      <c r="BK725" t="s">
        <v>163</v>
      </c>
      <c r="BL725" t="b">
        <v>0</v>
      </c>
      <c r="BM725">
        <v>18</v>
      </c>
      <c r="BN725" t="s">
        <v>164</v>
      </c>
      <c r="BO725" t="s">
        <v>165</v>
      </c>
      <c r="BP725" t="s">
        <v>164</v>
      </c>
      <c r="BQ725" t="s">
        <v>166</v>
      </c>
      <c r="BR725">
        <v>768</v>
      </c>
      <c r="BS725" t="s">
        <v>156</v>
      </c>
      <c r="BT725" t="s">
        <v>167</v>
      </c>
      <c r="BU725" t="s">
        <v>193</v>
      </c>
      <c r="BV725" t="s">
        <v>204</v>
      </c>
      <c r="BW725">
        <v>30</v>
      </c>
      <c r="BX725">
        <v>5</v>
      </c>
      <c r="BY725">
        <v>0</v>
      </c>
      <c r="BZ725">
        <v>6</v>
      </c>
      <c r="CA725" t="s">
        <v>247</v>
      </c>
      <c r="CB725" t="s">
        <v>156</v>
      </c>
      <c r="CC725">
        <v>7</v>
      </c>
      <c r="CD725" t="b">
        <v>0</v>
      </c>
      <c r="CE725" t="s">
        <v>168</v>
      </c>
      <c r="CF725" t="s">
        <v>248</v>
      </c>
      <c r="CG725">
        <v>35</v>
      </c>
      <c r="CH725">
        <v>0</v>
      </c>
      <c r="CI725" t="s">
        <v>179</v>
      </c>
      <c r="CJ725" t="s">
        <v>203</v>
      </c>
      <c r="CK725" t="s">
        <v>203</v>
      </c>
      <c r="CL725" t="s">
        <v>203</v>
      </c>
      <c r="CM725" t="s">
        <v>203</v>
      </c>
      <c r="CN725" t="s">
        <v>203</v>
      </c>
      <c r="CO725" t="s">
        <v>179</v>
      </c>
      <c r="CP725" t="s">
        <v>203</v>
      </c>
      <c r="CQ725">
        <v>1</v>
      </c>
      <c r="CR725">
        <v>753</v>
      </c>
      <c r="CS725">
        <f t="shared" si="532"/>
        <v>753</v>
      </c>
      <c r="CT725">
        <f t="shared" ca="1" si="533"/>
        <v>753</v>
      </c>
      <c r="CU725" t="str">
        <f t="shared" si="534"/>
        <v/>
      </c>
      <c r="CV725" t="str">
        <f t="shared" ca="1" si="535"/>
        <v/>
      </c>
      <c r="CW725" t="str">
        <f t="shared" si="536"/>
        <v/>
      </c>
      <c r="CX725" t="str">
        <f t="shared" ca="1" si="537"/>
        <v/>
      </c>
      <c r="CY725" t="str">
        <f t="shared" si="538"/>
        <v/>
      </c>
      <c r="CZ725" t="str">
        <f t="shared" ca="1" si="539"/>
        <v/>
      </c>
      <c r="DA725" t="str">
        <f t="shared" si="540"/>
        <v/>
      </c>
      <c r="DB725" t="str">
        <f t="shared" ca="1" si="541"/>
        <v/>
      </c>
      <c r="DC725" t="str">
        <f t="shared" si="542"/>
        <v/>
      </c>
      <c r="DD725" t="str">
        <f t="shared" ca="1" si="543"/>
        <v/>
      </c>
      <c r="DE725" t="str">
        <f t="shared" si="544"/>
        <v/>
      </c>
      <c r="DF725" t="str">
        <f t="shared" ca="1" si="545"/>
        <v/>
      </c>
      <c r="DG725" t="str">
        <f t="shared" si="546"/>
        <v/>
      </c>
      <c r="DH725" t="str">
        <f t="shared" ca="1" si="547"/>
        <v/>
      </c>
      <c r="DI725" t="str">
        <f t="shared" si="548"/>
        <v/>
      </c>
      <c r="DJ725" t="str">
        <f t="shared" ca="1" si="549"/>
        <v/>
      </c>
      <c r="DK725" t="str">
        <f t="shared" si="550"/>
        <v/>
      </c>
      <c r="DL725" t="str">
        <f t="shared" ca="1" si="551"/>
        <v/>
      </c>
      <c r="DM725" t="str">
        <f t="shared" si="552"/>
        <v/>
      </c>
      <c r="DN725" t="str">
        <f t="shared" ca="1" si="553"/>
        <v/>
      </c>
      <c r="DO725" t="str">
        <f t="shared" si="554"/>
        <v/>
      </c>
      <c r="DP725" t="str">
        <f t="shared" ca="1" si="555"/>
        <v/>
      </c>
      <c r="DQ725" t="str">
        <f t="shared" si="556"/>
        <v/>
      </c>
      <c r="DR725" t="str">
        <f t="shared" ca="1" si="557"/>
        <v/>
      </c>
      <c r="DS725" t="str">
        <f t="shared" si="558"/>
        <v/>
      </c>
      <c r="DT725" t="str">
        <f t="shared" ca="1" si="559"/>
        <v/>
      </c>
      <c r="DU725" t="str">
        <f t="shared" si="560"/>
        <v/>
      </c>
      <c r="DV725" t="str">
        <f t="shared" ca="1" si="561"/>
        <v/>
      </c>
      <c r="DW725">
        <f t="shared" si="562"/>
        <v>753</v>
      </c>
      <c r="DX725">
        <f t="shared" ca="1" si="563"/>
        <v>753</v>
      </c>
      <c r="DY725" t="str">
        <f t="shared" si="564"/>
        <v/>
      </c>
      <c r="DZ725" t="str">
        <f t="shared" ca="1" si="565"/>
        <v/>
      </c>
      <c r="EA725" t="str">
        <f t="shared" si="566"/>
        <v/>
      </c>
      <c r="EB725" t="str">
        <f t="shared" ca="1" si="567"/>
        <v/>
      </c>
      <c r="EC725" t="str">
        <f t="shared" si="568"/>
        <v/>
      </c>
      <c r="ED725" t="str">
        <f t="shared" ca="1" si="569"/>
        <v/>
      </c>
      <c r="EE725" t="str">
        <f t="shared" si="570"/>
        <v/>
      </c>
      <c r="EF725" t="str">
        <f t="shared" ca="1" si="571"/>
        <v/>
      </c>
      <c r="EG725" t="str">
        <f t="shared" si="572"/>
        <v/>
      </c>
      <c r="EH725" t="str">
        <f t="shared" ca="1" si="573"/>
        <v/>
      </c>
      <c r="EI725" t="str">
        <f t="shared" si="574"/>
        <v/>
      </c>
      <c r="EJ725" t="str">
        <f t="shared" ca="1" si="575"/>
        <v/>
      </c>
      <c r="EK725">
        <f t="shared" ca="1" si="577"/>
        <v>753</v>
      </c>
      <c r="EL725">
        <v>753</v>
      </c>
      <c r="EM725">
        <v>38116</v>
      </c>
      <c r="EN725">
        <v>15936</v>
      </c>
      <c r="EO725">
        <v>1403</v>
      </c>
      <c r="EP725">
        <v>1262</v>
      </c>
      <c r="EQ725">
        <v>12710</v>
      </c>
      <c r="ER725">
        <v>753</v>
      </c>
      <c r="ES725">
        <v>23108</v>
      </c>
      <c r="ET725">
        <v>1516</v>
      </c>
      <c r="EU725">
        <v>2</v>
      </c>
      <c r="EV725" t="s">
        <v>156</v>
      </c>
      <c r="EW725">
        <v>1024</v>
      </c>
      <c r="EX725">
        <v>2</v>
      </c>
      <c r="EY725">
        <v>48000</v>
      </c>
      <c r="EZ725">
        <v>-16</v>
      </c>
      <c r="FA725" t="s">
        <v>170</v>
      </c>
      <c r="FB725">
        <v>7</v>
      </c>
      <c r="FC725" t="s">
        <v>199</v>
      </c>
      <c r="FF725">
        <v>495281</v>
      </c>
      <c r="FG725">
        <v>479340</v>
      </c>
      <c r="FH725">
        <v>16343</v>
      </c>
      <c r="FI725">
        <v>755340</v>
      </c>
      <c r="FJ725">
        <v>757067</v>
      </c>
      <c r="FK725">
        <v>479330</v>
      </c>
      <c r="FL725">
        <v>477813</v>
      </c>
      <c r="FM725" t="s">
        <v>158</v>
      </c>
      <c r="FN725">
        <v>474221</v>
      </c>
      <c r="FO725">
        <v>416737</v>
      </c>
      <c r="FP725">
        <v>441394</v>
      </c>
      <c r="FQ725">
        <v>2987</v>
      </c>
      <c r="FR725">
        <v>2903</v>
      </c>
      <c r="FS725">
        <v>754590</v>
      </c>
      <c r="FT725">
        <v>416735</v>
      </c>
      <c r="FU725">
        <v>416735</v>
      </c>
      <c r="FV725">
        <v>2982</v>
      </c>
      <c r="FW725">
        <v>760559</v>
      </c>
      <c r="FX725">
        <v>759067</v>
      </c>
      <c r="FY725">
        <v>761313</v>
      </c>
      <c r="FZ725">
        <v>418141</v>
      </c>
      <c r="GA725">
        <v>442656</v>
      </c>
      <c r="GB725">
        <v>418282</v>
      </c>
      <c r="GC725">
        <v>477813</v>
      </c>
      <c r="GD725">
        <v>476221</v>
      </c>
      <c r="GE725">
        <v>479329</v>
      </c>
      <c r="GF725" t="s">
        <v>158</v>
      </c>
      <c r="GG725">
        <v>474217</v>
      </c>
      <c r="GH725">
        <v>754588</v>
      </c>
      <c r="GI725">
        <v>533398</v>
      </c>
      <c r="GJ725" t="s">
        <v>172</v>
      </c>
      <c r="GK725">
        <v>31</v>
      </c>
      <c r="GL725" t="s">
        <v>377</v>
      </c>
      <c r="GM725">
        <v>31</v>
      </c>
      <c r="GN725" t="s">
        <v>182</v>
      </c>
      <c r="GO725" t="s">
        <v>166</v>
      </c>
      <c r="GP725">
        <v>1024</v>
      </c>
      <c r="GQ725">
        <v>-190</v>
      </c>
      <c r="GR725">
        <v>264</v>
      </c>
      <c r="GS725">
        <f t="shared" si="576"/>
        <v>31</v>
      </c>
      <c r="GT725" t="str">
        <f t="shared" si="531"/>
        <v>test</v>
      </c>
    </row>
    <row r="726" spans="1:202" x14ac:dyDescent="0.2">
      <c r="A726">
        <v>100</v>
      </c>
      <c r="B726">
        <v>100</v>
      </c>
      <c r="C726">
        <v>1362</v>
      </c>
      <c r="D726">
        <v>1362</v>
      </c>
      <c r="E726" t="s">
        <v>155</v>
      </c>
      <c r="F726" t="s">
        <v>156</v>
      </c>
      <c r="G726" t="s">
        <v>156</v>
      </c>
      <c r="H726" t="s">
        <v>156</v>
      </c>
      <c r="I726">
        <v>0</v>
      </c>
      <c r="J726" t="s">
        <v>157</v>
      </c>
      <c r="K726">
        <v>1</v>
      </c>
      <c r="L726" t="s">
        <v>154</v>
      </c>
      <c r="M726" t="s">
        <v>154</v>
      </c>
      <c r="N726" t="s">
        <v>154</v>
      </c>
      <c r="O726">
        <v>1</v>
      </c>
      <c r="P726" t="s">
        <v>154</v>
      </c>
      <c r="Q726" t="s">
        <v>154</v>
      </c>
      <c r="R726" t="s">
        <v>183</v>
      </c>
      <c r="S726">
        <v>0</v>
      </c>
      <c r="T726">
        <v>4</v>
      </c>
      <c r="U726">
        <v>0</v>
      </c>
      <c r="V726">
        <v>31</v>
      </c>
      <c r="W726">
        <v>31</v>
      </c>
      <c r="X726">
        <v>4</v>
      </c>
      <c r="Y726">
        <v>34</v>
      </c>
      <c r="Z726">
        <v>0</v>
      </c>
      <c r="AA726">
        <v>34</v>
      </c>
      <c r="AB726">
        <v>4</v>
      </c>
      <c r="AC726">
        <v>4</v>
      </c>
      <c r="AD726">
        <v>0</v>
      </c>
      <c r="AE726">
        <v>0</v>
      </c>
      <c r="AF726">
        <v>31</v>
      </c>
      <c r="AG726">
        <v>4</v>
      </c>
      <c r="AH726">
        <v>4</v>
      </c>
      <c r="AI726">
        <v>0</v>
      </c>
      <c r="AJ726">
        <v>31</v>
      </c>
      <c r="AK726">
        <v>31</v>
      </c>
      <c r="AL726">
        <v>66</v>
      </c>
      <c r="AM726">
        <v>4</v>
      </c>
      <c r="AN726">
        <v>4</v>
      </c>
      <c r="AO726">
        <v>4</v>
      </c>
      <c r="AP726">
        <v>34</v>
      </c>
      <c r="AQ726">
        <v>34</v>
      </c>
      <c r="AR726">
        <v>34</v>
      </c>
      <c r="AU726">
        <v>4</v>
      </c>
      <c r="AV726">
        <v>34</v>
      </c>
      <c r="AW726">
        <v>31</v>
      </c>
      <c r="AX726">
        <v>0</v>
      </c>
      <c r="AY726" t="s">
        <v>159</v>
      </c>
      <c r="AZ726" t="s">
        <v>277</v>
      </c>
      <c r="BA726" t="s">
        <v>343</v>
      </c>
      <c r="BB726" t="s">
        <v>244</v>
      </c>
      <c r="BC726" t="s">
        <v>161</v>
      </c>
      <c r="BD726" t="b">
        <v>0</v>
      </c>
      <c r="BE726" t="s">
        <v>164</v>
      </c>
      <c r="BF726" t="b">
        <v>1</v>
      </c>
      <c r="BH726" t="s">
        <v>245</v>
      </c>
      <c r="BI726" t="s">
        <v>246</v>
      </c>
      <c r="BJ726" t="b">
        <v>0</v>
      </c>
      <c r="BK726" t="s">
        <v>163</v>
      </c>
      <c r="BL726" t="b">
        <v>0</v>
      </c>
      <c r="BM726">
        <v>18</v>
      </c>
      <c r="BN726" t="s">
        <v>164</v>
      </c>
      <c r="BO726" t="s">
        <v>165</v>
      </c>
      <c r="BP726" t="s">
        <v>164</v>
      </c>
      <c r="BQ726" t="s">
        <v>166</v>
      </c>
      <c r="BR726">
        <v>768</v>
      </c>
      <c r="BS726" t="s">
        <v>156</v>
      </c>
      <c r="BT726" t="s">
        <v>167</v>
      </c>
      <c r="BU726" t="s">
        <v>204</v>
      </c>
      <c r="BV726" t="s">
        <v>190</v>
      </c>
      <c r="BW726">
        <v>31</v>
      </c>
      <c r="BX726">
        <v>5</v>
      </c>
      <c r="BY726">
        <v>0</v>
      </c>
      <c r="BZ726">
        <v>6</v>
      </c>
      <c r="CA726" t="s">
        <v>247</v>
      </c>
      <c r="CB726" t="s">
        <v>156</v>
      </c>
      <c r="CC726">
        <v>7</v>
      </c>
      <c r="CD726" t="b">
        <v>0</v>
      </c>
      <c r="CE726" t="s">
        <v>168</v>
      </c>
      <c r="CF726" t="s">
        <v>248</v>
      </c>
      <c r="CG726">
        <v>55</v>
      </c>
      <c r="CH726">
        <v>0</v>
      </c>
      <c r="CI726" t="s">
        <v>183</v>
      </c>
      <c r="CJ726" t="s">
        <v>203</v>
      </c>
      <c r="CK726" t="s">
        <v>203</v>
      </c>
      <c r="CL726" t="s">
        <v>203</v>
      </c>
      <c r="CM726" t="s">
        <v>203</v>
      </c>
      <c r="CN726" t="s">
        <v>203</v>
      </c>
      <c r="CO726" t="s">
        <v>183</v>
      </c>
      <c r="CP726" t="s">
        <v>203</v>
      </c>
      <c r="CQ726">
        <v>1</v>
      </c>
      <c r="CR726">
        <v>607</v>
      </c>
      <c r="CS726" t="str">
        <f t="shared" si="532"/>
        <v/>
      </c>
      <c r="CT726" t="str">
        <f t="shared" ca="1" si="533"/>
        <v/>
      </c>
      <c r="CU726" t="str">
        <f t="shared" si="534"/>
        <v/>
      </c>
      <c r="CV726" t="str">
        <f t="shared" ca="1" si="535"/>
        <v/>
      </c>
      <c r="CW726" t="str">
        <f t="shared" si="536"/>
        <v/>
      </c>
      <c r="CX726" t="str">
        <f t="shared" ca="1" si="537"/>
        <v/>
      </c>
      <c r="CY726" t="str">
        <f t="shared" si="538"/>
        <v/>
      </c>
      <c r="CZ726" t="str">
        <f t="shared" ca="1" si="539"/>
        <v/>
      </c>
      <c r="DA726" t="str">
        <f t="shared" si="540"/>
        <v/>
      </c>
      <c r="DB726" t="str">
        <f t="shared" ca="1" si="541"/>
        <v/>
      </c>
      <c r="DC726" t="str">
        <f t="shared" si="542"/>
        <v/>
      </c>
      <c r="DD726" t="str">
        <f t="shared" ca="1" si="543"/>
        <v/>
      </c>
      <c r="DE726" t="str">
        <f t="shared" si="544"/>
        <v/>
      </c>
      <c r="DF726" t="str">
        <f t="shared" ca="1" si="545"/>
        <v/>
      </c>
      <c r="DG726" t="str">
        <f t="shared" si="546"/>
        <v/>
      </c>
      <c r="DH726" t="str">
        <f t="shared" ca="1" si="547"/>
        <v/>
      </c>
      <c r="DI726" t="str">
        <f t="shared" si="548"/>
        <v/>
      </c>
      <c r="DJ726" t="str">
        <f t="shared" ca="1" si="549"/>
        <v/>
      </c>
      <c r="DK726" t="str">
        <f t="shared" si="550"/>
        <v/>
      </c>
      <c r="DL726" t="str">
        <f t="shared" ca="1" si="551"/>
        <v/>
      </c>
      <c r="DM726" t="str">
        <f t="shared" si="552"/>
        <v/>
      </c>
      <c r="DN726" t="str">
        <f t="shared" ca="1" si="553"/>
        <v/>
      </c>
      <c r="DO726" t="str">
        <f t="shared" si="554"/>
        <v/>
      </c>
      <c r="DP726" t="str">
        <f t="shared" ca="1" si="555"/>
        <v/>
      </c>
      <c r="DQ726" t="str">
        <f t="shared" si="556"/>
        <v/>
      </c>
      <c r="DR726" t="str">
        <f t="shared" ca="1" si="557"/>
        <v/>
      </c>
      <c r="DS726" t="str">
        <f t="shared" si="558"/>
        <v/>
      </c>
      <c r="DT726" t="str">
        <f t="shared" ca="1" si="559"/>
        <v/>
      </c>
      <c r="DU726" t="str">
        <f t="shared" si="560"/>
        <v/>
      </c>
      <c r="DV726" t="str">
        <f t="shared" ca="1" si="561"/>
        <v/>
      </c>
      <c r="DW726" t="str">
        <f t="shared" si="562"/>
        <v/>
      </c>
      <c r="DX726" t="str">
        <f t="shared" ca="1" si="563"/>
        <v/>
      </c>
      <c r="DY726" t="str">
        <f t="shared" si="564"/>
        <v/>
      </c>
      <c r="DZ726" t="str">
        <f t="shared" ca="1" si="565"/>
        <v/>
      </c>
      <c r="EA726" t="str">
        <f t="shared" si="566"/>
        <v/>
      </c>
      <c r="EB726" t="str">
        <f t="shared" ca="1" si="567"/>
        <v/>
      </c>
      <c r="EC726" t="str">
        <f t="shared" si="568"/>
        <v/>
      </c>
      <c r="ED726" t="str">
        <f t="shared" ca="1" si="569"/>
        <v/>
      </c>
      <c r="EE726" t="str">
        <f t="shared" si="570"/>
        <v/>
      </c>
      <c r="EF726" t="str">
        <f t="shared" ca="1" si="571"/>
        <v/>
      </c>
      <c r="EG726" t="str">
        <f t="shared" si="572"/>
        <v/>
      </c>
      <c r="EH726" t="str">
        <f t="shared" ca="1" si="573"/>
        <v/>
      </c>
      <c r="EI726" t="str">
        <f t="shared" si="574"/>
        <v/>
      </c>
      <c r="EJ726" t="str">
        <f t="shared" ca="1" si="575"/>
        <v/>
      </c>
      <c r="EK726" t="str">
        <f t="shared" ca="1" si="577"/>
        <v/>
      </c>
      <c r="EL726" t="s">
        <v>924</v>
      </c>
      <c r="EM726">
        <v>38116</v>
      </c>
      <c r="EN726">
        <v>15936</v>
      </c>
      <c r="EO726">
        <v>1403</v>
      </c>
      <c r="EP726">
        <v>1262</v>
      </c>
      <c r="EQ726">
        <v>12710</v>
      </c>
      <c r="ER726">
        <v>607</v>
      </c>
      <c r="ES726">
        <v>23108</v>
      </c>
      <c r="ET726">
        <v>1516</v>
      </c>
      <c r="EU726">
        <v>2</v>
      </c>
      <c r="EV726" t="s">
        <v>156</v>
      </c>
      <c r="EW726">
        <v>1024</v>
      </c>
      <c r="EX726">
        <v>2</v>
      </c>
      <c r="EY726">
        <v>48000</v>
      </c>
      <c r="EZ726">
        <v>-16</v>
      </c>
      <c r="FA726" t="s">
        <v>170</v>
      </c>
      <c r="FB726">
        <v>7</v>
      </c>
      <c r="FC726" t="s">
        <v>199</v>
      </c>
      <c r="FF726">
        <v>495281</v>
      </c>
      <c r="FG726">
        <v>479340</v>
      </c>
      <c r="FH726">
        <v>16343</v>
      </c>
      <c r="FI726">
        <v>762076</v>
      </c>
      <c r="FJ726">
        <v>763569</v>
      </c>
      <c r="FK726">
        <v>479330</v>
      </c>
      <c r="FL726">
        <v>477813</v>
      </c>
      <c r="FM726" t="s">
        <v>158</v>
      </c>
      <c r="FN726">
        <v>474221</v>
      </c>
      <c r="FO726">
        <v>416737</v>
      </c>
      <c r="FP726">
        <v>441394</v>
      </c>
      <c r="FQ726">
        <v>2987</v>
      </c>
      <c r="FR726">
        <v>2903</v>
      </c>
      <c r="FS726">
        <v>761326</v>
      </c>
      <c r="FT726">
        <v>416735</v>
      </c>
      <c r="FU726">
        <v>416735</v>
      </c>
      <c r="FV726">
        <v>2982</v>
      </c>
      <c r="FW726">
        <v>767154</v>
      </c>
      <c r="FX726">
        <v>765569</v>
      </c>
      <c r="FY726">
        <v>767762</v>
      </c>
      <c r="FZ726">
        <v>418141</v>
      </c>
      <c r="GA726">
        <v>442656</v>
      </c>
      <c r="GB726">
        <v>418282</v>
      </c>
      <c r="GC726">
        <v>477813</v>
      </c>
      <c r="GD726">
        <v>476221</v>
      </c>
      <c r="GE726">
        <v>479329</v>
      </c>
      <c r="GF726" t="s">
        <v>158</v>
      </c>
      <c r="GG726">
        <v>474217</v>
      </c>
      <c r="GH726">
        <v>761324</v>
      </c>
      <c r="GI726">
        <v>533398</v>
      </c>
      <c r="GJ726" t="s">
        <v>172</v>
      </c>
      <c r="GK726">
        <v>32</v>
      </c>
      <c r="GL726" t="s">
        <v>378</v>
      </c>
      <c r="GM726">
        <v>32</v>
      </c>
      <c r="GN726" t="s">
        <v>185</v>
      </c>
      <c r="GO726" t="s">
        <v>166</v>
      </c>
      <c r="GP726">
        <v>1024</v>
      </c>
      <c r="GQ726">
        <v>-190</v>
      </c>
      <c r="GR726">
        <v>264</v>
      </c>
      <c r="GS726">
        <f t="shared" si="576"/>
        <v>32</v>
      </c>
      <c r="GT726" t="str">
        <f t="shared" si="531"/>
        <v>test</v>
      </c>
    </row>
    <row r="727" spans="1:202" x14ac:dyDescent="0.2">
      <c r="A727">
        <v>100</v>
      </c>
      <c r="B727">
        <v>100</v>
      </c>
      <c r="C727">
        <v>1355</v>
      </c>
      <c r="D727">
        <v>1355</v>
      </c>
      <c r="E727" t="s">
        <v>155</v>
      </c>
      <c r="F727" t="s">
        <v>156</v>
      </c>
      <c r="G727" t="s">
        <v>156</v>
      </c>
      <c r="H727" t="s">
        <v>156</v>
      </c>
      <c r="I727">
        <v>0</v>
      </c>
      <c r="J727" t="s">
        <v>157</v>
      </c>
      <c r="K727">
        <v>1</v>
      </c>
      <c r="L727" t="s">
        <v>154</v>
      </c>
      <c r="M727" t="s">
        <v>154</v>
      </c>
      <c r="N727" t="s">
        <v>154</v>
      </c>
      <c r="O727">
        <v>1</v>
      </c>
      <c r="P727" t="s">
        <v>154</v>
      </c>
      <c r="Q727" t="s">
        <v>154</v>
      </c>
      <c r="R727" t="s">
        <v>179</v>
      </c>
      <c r="S727">
        <v>0</v>
      </c>
      <c r="T727">
        <v>4</v>
      </c>
      <c r="U727">
        <v>0</v>
      </c>
      <c r="V727">
        <v>32</v>
      </c>
      <c r="W727">
        <v>32</v>
      </c>
      <c r="X727">
        <v>4</v>
      </c>
      <c r="Y727">
        <v>34</v>
      </c>
      <c r="Z727">
        <v>0</v>
      </c>
      <c r="AA727">
        <v>34</v>
      </c>
      <c r="AB727">
        <v>4</v>
      </c>
      <c r="AC727">
        <v>4</v>
      </c>
      <c r="AD727">
        <v>0</v>
      </c>
      <c r="AE727">
        <v>0</v>
      </c>
      <c r="AF727">
        <v>32</v>
      </c>
      <c r="AG727">
        <v>4</v>
      </c>
      <c r="AH727">
        <v>4</v>
      </c>
      <c r="AI727">
        <v>0</v>
      </c>
      <c r="AJ727">
        <v>32</v>
      </c>
      <c r="AK727">
        <v>32</v>
      </c>
      <c r="AL727">
        <v>67</v>
      </c>
      <c r="AM727">
        <v>4</v>
      </c>
      <c r="AN727">
        <v>4</v>
      </c>
      <c r="AO727">
        <v>4</v>
      </c>
      <c r="AP727">
        <v>34</v>
      </c>
      <c r="AQ727">
        <v>34</v>
      </c>
      <c r="AR727">
        <v>34</v>
      </c>
      <c r="AU727">
        <v>4</v>
      </c>
      <c r="AV727">
        <v>34</v>
      </c>
      <c r="AW727">
        <v>32</v>
      </c>
      <c r="AX727">
        <v>0</v>
      </c>
      <c r="AY727" t="s">
        <v>159</v>
      </c>
      <c r="AZ727" t="s">
        <v>277</v>
      </c>
      <c r="BA727" t="s">
        <v>343</v>
      </c>
      <c r="BB727" t="s">
        <v>244</v>
      </c>
      <c r="BC727" t="s">
        <v>161</v>
      </c>
      <c r="BD727" t="b">
        <v>0</v>
      </c>
      <c r="BE727">
        <v>1.03</v>
      </c>
      <c r="BF727" t="b">
        <v>1</v>
      </c>
      <c r="BH727" t="s">
        <v>245</v>
      </c>
      <c r="BI727" t="s">
        <v>246</v>
      </c>
      <c r="BJ727" t="b">
        <v>0</v>
      </c>
      <c r="BK727" t="s">
        <v>163</v>
      </c>
      <c r="BL727" t="b">
        <v>0</v>
      </c>
      <c r="BM727">
        <v>18</v>
      </c>
      <c r="BN727" t="s">
        <v>164</v>
      </c>
      <c r="BO727" t="s">
        <v>165</v>
      </c>
      <c r="BP727" t="s">
        <v>164</v>
      </c>
      <c r="BQ727" t="s">
        <v>166</v>
      </c>
      <c r="BR727">
        <v>768</v>
      </c>
      <c r="BS727" t="s">
        <v>156</v>
      </c>
      <c r="BT727" t="s">
        <v>167</v>
      </c>
      <c r="BU727" t="s">
        <v>186</v>
      </c>
      <c r="BV727" t="s">
        <v>188</v>
      </c>
      <c r="BW727">
        <v>32</v>
      </c>
      <c r="BX727">
        <v>5</v>
      </c>
      <c r="BY727">
        <v>0</v>
      </c>
      <c r="BZ727">
        <v>6</v>
      </c>
      <c r="CA727" t="s">
        <v>247</v>
      </c>
      <c r="CB727" t="s">
        <v>156</v>
      </c>
      <c r="CC727">
        <v>7</v>
      </c>
      <c r="CD727" t="b">
        <v>0</v>
      </c>
      <c r="CE727" t="s">
        <v>168</v>
      </c>
      <c r="CF727" t="s">
        <v>248</v>
      </c>
      <c r="CG727">
        <v>16</v>
      </c>
      <c r="CH727">
        <v>0</v>
      </c>
      <c r="CI727" t="s">
        <v>179</v>
      </c>
      <c r="CJ727" t="s">
        <v>203</v>
      </c>
      <c r="CK727" t="s">
        <v>203</v>
      </c>
      <c r="CL727" t="s">
        <v>203</v>
      </c>
      <c r="CM727" t="s">
        <v>203</v>
      </c>
      <c r="CN727" t="s">
        <v>203</v>
      </c>
      <c r="CO727" t="s">
        <v>179</v>
      </c>
      <c r="CP727" t="s">
        <v>203</v>
      </c>
      <c r="CQ727">
        <v>1</v>
      </c>
      <c r="CR727">
        <v>1109</v>
      </c>
      <c r="CS727">
        <f t="shared" si="532"/>
        <v>1109</v>
      </c>
      <c r="CT727">
        <f t="shared" ca="1" si="533"/>
        <v>558</v>
      </c>
      <c r="CU727">
        <f t="shared" si="534"/>
        <v>1109</v>
      </c>
      <c r="CV727">
        <f t="shared" ca="1" si="535"/>
        <v>558</v>
      </c>
      <c r="CW727" t="str">
        <f t="shared" si="536"/>
        <v/>
      </c>
      <c r="CX727" t="str">
        <f t="shared" ca="1" si="537"/>
        <v/>
      </c>
      <c r="CY727" t="str">
        <f t="shared" si="538"/>
        <v/>
      </c>
      <c r="CZ727" t="str">
        <f t="shared" ca="1" si="539"/>
        <v/>
      </c>
      <c r="DA727" t="str">
        <f t="shared" si="540"/>
        <v/>
      </c>
      <c r="DB727" t="str">
        <f t="shared" ca="1" si="541"/>
        <v/>
      </c>
      <c r="DC727" t="str">
        <f t="shared" si="542"/>
        <v/>
      </c>
      <c r="DD727" t="str">
        <f t="shared" ca="1" si="543"/>
        <v/>
      </c>
      <c r="DE727" t="str">
        <f t="shared" si="544"/>
        <v/>
      </c>
      <c r="DF727" t="str">
        <f t="shared" ca="1" si="545"/>
        <v/>
      </c>
      <c r="DG727" t="str">
        <f t="shared" si="546"/>
        <v/>
      </c>
      <c r="DH727" t="str">
        <f t="shared" ca="1" si="547"/>
        <v/>
      </c>
      <c r="DI727" t="str">
        <f t="shared" si="548"/>
        <v/>
      </c>
      <c r="DJ727" t="str">
        <f t="shared" ca="1" si="549"/>
        <v/>
      </c>
      <c r="DK727" t="str">
        <f t="shared" si="550"/>
        <v/>
      </c>
      <c r="DL727" t="str">
        <f t="shared" ca="1" si="551"/>
        <v/>
      </c>
      <c r="DM727" t="str">
        <f t="shared" si="552"/>
        <v/>
      </c>
      <c r="DN727" t="str">
        <f t="shared" ca="1" si="553"/>
        <v/>
      </c>
      <c r="DO727" t="str">
        <f t="shared" si="554"/>
        <v/>
      </c>
      <c r="DP727" t="str">
        <f t="shared" ca="1" si="555"/>
        <v/>
      </c>
      <c r="DQ727" t="str">
        <f t="shared" si="556"/>
        <v/>
      </c>
      <c r="DR727" t="str">
        <f t="shared" ca="1" si="557"/>
        <v/>
      </c>
      <c r="DS727" t="str">
        <f t="shared" si="558"/>
        <v/>
      </c>
      <c r="DT727" t="str">
        <f t="shared" ca="1" si="559"/>
        <v/>
      </c>
      <c r="DU727" t="str">
        <f t="shared" si="560"/>
        <v/>
      </c>
      <c r="DV727" t="str">
        <f t="shared" ca="1" si="561"/>
        <v/>
      </c>
      <c r="DW727" t="str">
        <f t="shared" si="562"/>
        <v/>
      </c>
      <c r="DX727" t="str">
        <f t="shared" ca="1" si="563"/>
        <v/>
      </c>
      <c r="DY727" t="str">
        <f t="shared" si="564"/>
        <v/>
      </c>
      <c r="DZ727" t="str">
        <f t="shared" ca="1" si="565"/>
        <v/>
      </c>
      <c r="EA727" t="str">
        <f t="shared" si="566"/>
        <v/>
      </c>
      <c r="EB727" t="str">
        <f t="shared" ca="1" si="567"/>
        <v/>
      </c>
      <c r="EC727" t="str">
        <f t="shared" si="568"/>
        <v/>
      </c>
      <c r="ED727" t="str">
        <f t="shared" ca="1" si="569"/>
        <v/>
      </c>
      <c r="EE727" t="str">
        <f t="shared" si="570"/>
        <v/>
      </c>
      <c r="EF727" t="str">
        <f t="shared" ca="1" si="571"/>
        <v/>
      </c>
      <c r="EG727" t="str">
        <f t="shared" si="572"/>
        <v/>
      </c>
      <c r="EH727" t="str">
        <f t="shared" ca="1" si="573"/>
        <v/>
      </c>
      <c r="EI727" t="str">
        <f t="shared" si="574"/>
        <v/>
      </c>
      <c r="EJ727" t="str">
        <f t="shared" ca="1" si="575"/>
        <v/>
      </c>
      <c r="EK727">
        <f t="shared" ca="1" si="577"/>
        <v>558</v>
      </c>
      <c r="EL727">
        <v>558</v>
      </c>
      <c r="EM727">
        <v>38116</v>
      </c>
      <c r="EN727">
        <v>15936</v>
      </c>
      <c r="EO727">
        <v>1403</v>
      </c>
      <c r="EP727">
        <v>1262</v>
      </c>
      <c r="EQ727">
        <v>12710</v>
      </c>
      <c r="ER727">
        <v>1109</v>
      </c>
      <c r="ES727">
        <v>23108</v>
      </c>
      <c r="ET727">
        <v>1516</v>
      </c>
      <c r="EU727">
        <v>2</v>
      </c>
      <c r="EV727" t="s">
        <v>156</v>
      </c>
      <c r="EW727">
        <v>1024</v>
      </c>
      <c r="EX727">
        <v>2</v>
      </c>
      <c r="EY727">
        <v>48000</v>
      </c>
      <c r="EZ727">
        <v>-16</v>
      </c>
      <c r="FA727" t="s">
        <v>170</v>
      </c>
      <c r="FB727">
        <v>7</v>
      </c>
      <c r="FC727" t="s">
        <v>199</v>
      </c>
      <c r="FF727">
        <v>495281</v>
      </c>
      <c r="FG727">
        <v>479340</v>
      </c>
      <c r="FH727">
        <v>16343</v>
      </c>
      <c r="FI727">
        <v>768526</v>
      </c>
      <c r="FJ727">
        <v>770082</v>
      </c>
      <c r="FK727">
        <v>479330</v>
      </c>
      <c r="FL727">
        <v>477813</v>
      </c>
      <c r="FM727" t="s">
        <v>158</v>
      </c>
      <c r="FN727">
        <v>474221</v>
      </c>
      <c r="FO727">
        <v>416737</v>
      </c>
      <c r="FP727">
        <v>441394</v>
      </c>
      <c r="FQ727">
        <v>2987</v>
      </c>
      <c r="FR727">
        <v>2903</v>
      </c>
      <c r="FS727">
        <v>767776</v>
      </c>
      <c r="FT727">
        <v>416735</v>
      </c>
      <c r="FU727">
        <v>416735</v>
      </c>
      <c r="FV727">
        <v>2982</v>
      </c>
      <c r="FW727">
        <v>773400</v>
      </c>
      <c r="FX727">
        <v>772083</v>
      </c>
      <c r="FY727">
        <v>774510</v>
      </c>
      <c r="FZ727">
        <v>418141</v>
      </c>
      <c r="GA727">
        <v>442656</v>
      </c>
      <c r="GB727">
        <v>418282</v>
      </c>
      <c r="GC727">
        <v>477813</v>
      </c>
      <c r="GD727">
        <v>476221</v>
      </c>
      <c r="GE727">
        <v>479329</v>
      </c>
      <c r="GF727" t="s">
        <v>158</v>
      </c>
      <c r="GG727">
        <v>474217</v>
      </c>
      <c r="GH727">
        <v>767774</v>
      </c>
      <c r="GI727">
        <v>533398</v>
      </c>
      <c r="GJ727" t="s">
        <v>172</v>
      </c>
      <c r="GK727">
        <v>33</v>
      </c>
      <c r="GL727" t="s">
        <v>379</v>
      </c>
      <c r="GM727">
        <v>33</v>
      </c>
      <c r="GN727" t="s">
        <v>182</v>
      </c>
      <c r="GO727" t="s">
        <v>166</v>
      </c>
      <c r="GP727">
        <v>1024</v>
      </c>
      <c r="GQ727">
        <v>-190</v>
      </c>
      <c r="GR727">
        <v>264</v>
      </c>
      <c r="GS727">
        <f t="shared" si="576"/>
        <v>33</v>
      </c>
      <c r="GT727" t="str">
        <f t="shared" si="531"/>
        <v>test</v>
      </c>
    </row>
    <row r="728" spans="1:202" x14ac:dyDescent="0.2">
      <c r="A728">
        <v>100</v>
      </c>
      <c r="B728">
        <v>100</v>
      </c>
      <c r="C728">
        <v>1337</v>
      </c>
      <c r="D728">
        <v>1337</v>
      </c>
      <c r="E728" t="s">
        <v>155</v>
      </c>
      <c r="F728" t="s">
        <v>156</v>
      </c>
      <c r="G728" t="s">
        <v>156</v>
      </c>
      <c r="H728" t="s">
        <v>156</v>
      </c>
      <c r="I728">
        <v>0</v>
      </c>
      <c r="J728" t="s">
        <v>157</v>
      </c>
      <c r="K728">
        <v>1</v>
      </c>
      <c r="L728" t="s">
        <v>154</v>
      </c>
      <c r="M728" t="s">
        <v>154</v>
      </c>
      <c r="N728" t="s">
        <v>154</v>
      </c>
      <c r="O728">
        <v>1</v>
      </c>
      <c r="P728" t="s">
        <v>154</v>
      </c>
      <c r="Q728" t="s">
        <v>154</v>
      </c>
      <c r="R728" t="s">
        <v>179</v>
      </c>
      <c r="S728">
        <v>0</v>
      </c>
      <c r="T728">
        <v>4</v>
      </c>
      <c r="U728">
        <v>0</v>
      </c>
      <c r="V728">
        <v>33</v>
      </c>
      <c r="W728">
        <v>33</v>
      </c>
      <c r="X728">
        <v>4</v>
      </c>
      <c r="Y728">
        <v>34</v>
      </c>
      <c r="Z728">
        <v>0</v>
      </c>
      <c r="AA728">
        <v>34</v>
      </c>
      <c r="AB728">
        <v>4</v>
      </c>
      <c r="AC728">
        <v>4</v>
      </c>
      <c r="AD728">
        <v>0</v>
      </c>
      <c r="AE728">
        <v>0</v>
      </c>
      <c r="AF728">
        <v>33</v>
      </c>
      <c r="AG728">
        <v>4</v>
      </c>
      <c r="AH728">
        <v>4</v>
      </c>
      <c r="AI728">
        <v>0</v>
      </c>
      <c r="AJ728">
        <v>33</v>
      </c>
      <c r="AK728">
        <v>33</v>
      </c>
      <c r="AL728">
        <v>68</v>
      </c>
      <c r="AM728">
        <v>4</v>
      </c>
      <c r="AN728">
        <v>4</v>
      </c>
      <c r="AO728">
        <v>4</v>
      </c>
      <c r="AP728">
        <v>34</v>
      </c>
      <c r="AQ728">
        <v>34</v>
      </c>
      <c r="AR728">
        <v>34</v>
      </c>
      <c r="AU728">
        <v>4</v>
      </c>
      <c r="AV728">
        <v>34</v>
      </c>
      <c r="AW728">
        <v>33</v>
      </c>
      <c r="AX728">
        <v>0</v>
      </c>
      <c r="AY728" t="s">
        <v>159</v>
      </c>
      <c r="AZ728" t="s">
        <v>277</v>
      </c>
      <c r="BA728" t="s">
        <v>343</v>
      </c>
      <c r="BB728" t="s">
        <v>244</v>
      </c>
      <c r="BC728" t="s">
        <v>161</v>
      </c>
      <c r="BD728" t="b">
        <v>0</v>
      </c>
      <c r="BE728">
        <v>8.93</v>
      </c>
      <c r="BF728" t="b">
        <v>1</v>
      </c>
      <c r="BH728" t="s">
        <v>245</v>
      </c>
      <c r="BI728" t="s">
        <v>246</v>
      </c>
      <c r="BJ728" t="b">
        <v>0</v>
      </c>
      <c r="BK728" t="s">
        <v>163</v>
      </c>
      <c r="BL728" t="b">
        <v>0</v>
      </c>
      <c r="BM728">
        <v>18</v>
      </c>
      <c r="BN728" t="s">
        <v>164</v>
      </c>
      <c r="BO728" t="s">
        <v>165</v>
      </c>
      <c r="BP728" t="s">
        <v>164</v>
      </c>
      <c r="BQ728" t="s">
        <v>166</v>
      </c>
      <c r="BR728">
        <v>768</v>
      </c>
      <c r="BS728" t="s">
        <v>156</v>
      </c>
      <c r="BT728" t="s">
        <v>167</v>
      </c>
      <c r="BU728" t="s">
        <v>186</v>
      </c>
      <c r="BV728" t="s">
        <v>181</v>
      </c>
      <c r="BW728">
        <v>33</v>
      </c>
      <c r="BX728">
        <v>5</v>
      </c>
      <c r="BY728">
        <v>0</v>
      </c>
      <c r="BZ728">
        <v>6</v>
      </c>
      <c r="CA728" t="s">
        <v>247</v>
      </c>
      <c r="CB728" t="s">
        <v>156</v>
      </c>
      <c r="CC728">
        <v>7</v>
      </c>
      <c r="CD728" t="b">
        <v>0</v>
      </c>
      <c r="CE728" t="s">
        <v>168</v>
      </c>
      <c r="CF728" t="s">
        <v>248</v>
      </c>
      <c r="CG728">
        <v>30</v>
      </c>
      <c r="CH728">
        <v>0</v>
      </c>
      <c r="CI728" t="s">
        <v>179</v>
      </c>
      <c r="CJ728" t="s">
        <v>203</v>
      </c>
      <c r="CK728" t="s">
        <v>203</v>
      </c>
      <c r="CL728" t="s">
        <v>203</v>
      </c>
      <c r="CM728" t="s">
        <v>203</v>
      </c>
      <c r="CN728" t="s">
        <v>203</v>
      </c>
      <c r="CO728" t="s">
        <v>179</v>
      </c>
      <c r="CP728" t="s">
        <v>203</v>
      </c>
      <c r="CQ728">
        <v>1</v>
      </c>
      <c r="CR728">
        <v>757</v>
      </c>
      <c r="CS728">
        <f t="shared" si="532"/>
        <v>757</v>
      </c>
      <c r="CT728">
        <f t="shared" ca="1" si="533"/>
        <v>757</v>
      </c>
      <c r="CU728" t="str">
        <f t="shared" si="534"/>
        <v/>
      </c>
      <c r="CV728" t="str">
        <f t="shared" ca="1" si="535"/>
        <v/>
      </c>
      <c r="CW728" t="str">
        <f t="shared" si="536"/>
        <v/>
      </c>
      <c r="CX728" t="str">
        <f t="shared" ca="1" si="537"/>
        <v/>
      </c>
      <c r="CY728" t="str">
        <f t="shared" si="538"/>
        <v/>
      </c>
      <c r="CZ728" t="str">
        <f t="shared" ca="1" si="539"/>
        <v/>
      </c>
      <c r="DA728" t="str">
        <f t="shared" si="540"/>
        <v/>
      </c>
      <c r="DB728" t="str">
        <f t="shared" ca="1" si="541"/>
        <v/>
      </c>
      <c r="DC728" t="str">
        <f t="shared" si="542"/>
        <v/>
      </c>
      <c r="DD728" t="str">
        <f t="shared" ca="1" si="543"/>
        <v/>
      </c>
      <c r="DE728" t="str">
        <f t="shared" si="544"/>
        <v/>
      </c>
      <c r="DF728" t="str">
        <f t="shared" ca="1" si="545"/>
        <v/>
      </c>
      <c r="DG728" t="str">
        <f t="shared" si="546"/>
        <v/>
      </c>
      <c r="DH728" t="str">
        <f t="shared" ca="1" si="547"/>
        <v/>
      </c>
      <c r="DI728" t="str">
        <f t="shared" si="548"/>
        <v/>
      </c>
      <c r="DJ728" t="str">
        <f t="shared" ca="1" si="549"/>
        <v/>
      </c>
      <c r="DK728" t="str">
        <f t="shared" si="550"/>
        <v/>
      </c>
      <c r="DL728" t="str">
        <f t="shared" ca="1" si="551"/>
        <v/>
      </c>
      <c r="DM728" t="str">
        <f t="shared" si="552"/>
        <v/>
      </c>
      <c r="DN728" t="str">
        <f t="shared" ca="1" si="553"/>
        <v/>
      </c>
      <c r="DO728" t="str">
        <f t="shared" si="554"/>
        <v/>
      </c>
      <c r="DP728" t="str">
        <f t="shared" ca="1" si="555"/>
        <v/>
      </c>
      <c r="DQ728" t="str">
        <f t="shared" si="556"/>
        <v/>
      </c>
      <c r="DR728" t="str">
        <f t="shared" ca="1" si="557"/>
        <v/>
      </c>
      <c r="DS728" t="str">
        <f t="shared" si="558"/>
        <v/>
      </c>
      <c r="DT728" t="str">
        <f t="shared" ca="1" si="559"/>
        <v/>
      </c>
      <c r="DU728" t="str">
        <f t="shared" si="560"/>
        <v/>
      </c>
      <c r="DV728" t="str">
        <f t="shared" ca="1" si="561"/>
        <v/>
      </c>
      <c r="DW728" t="str">
        <f t="shared" si="562"/>
        <v/>
      </c>
      <c r="DX728" t="str">
        <f t="shared" ca="1" si="563"/>
        <v/>
      </c>
      <c r="DY728" t="str">
        <f t="shared" si="564"/>
        <v/>
      </c>
      <c r="DZ728" t="str">
        <f t="shared" ca="1" si="565"/>
        <v/>
      </c>
      <c r="EA728">
        <f t="shared" si="566"/>
        <v>757</v>
      </c>
      <c r="EB728">
        <f t="shared" ca="1" si="567"/>
        <v>757</v>
      </c>
      <c r="EC728" t="str">
        <f t="shared" si="568"/>
        <v/>
      </c>
      <c r="ED728" t="str">
        <f t="shared" ca="1" si="569"/>
        <v/>
      </c>
      <c r="EE728" t="str">
        <f t="shared" si="570"/>
        <v/>
      </c>
      <c r="EF728" t="str">
        <f t="shared" ca="1" si="571"/>
        <v/>
      </c>
      <c r="EG728" t="str">
        <f t="shared" si="572"/>
        <v/>
      </c>
      <c r="EH728" t="str">
        <f t="shared" ca="1" si="573"/>
        <v/>
      </c>
      <c r="EI728" t="str">
        <f t="shared" si="574"/>
        <v/>
      </c>
      <c r="EJ728" t="str">
        <f t="shared" ca="1" si="575"/>
        <v/>
      </c>
      <c r="EK728">
        <f t="shared" ca="1" si="577"/>
        <v>757</v>
      </c>
      <c r="EL728">
        <v>757</v>
      </c>
      <c r="EM728">
        <v>38116</v>
      </c>
      <c r="EN728">
        <v>15936</v>
      </c>
      <c r="EO728">
        <v>1403</v>
      </c>
      <c r="EP728">
        <v>1262</v>
      </c>
      <c r="EQ728">
        <v>12710</v>
      </c>
      <c r="ER728">
        <v>757</v>
      </c>
      <c r="ES728">
        <v>23108</v>
      </c>
      <c r="ET728">
        <v>1516</v>
      </c>
      <c r="EU728">
        <v>2</v>
      </c>
      <c r="EV728" t="s">
        <v>156</v>
      </c>
      <c r="EW728">
        <v>1024</v>
      </c>
      <c r="EX728">
        <v>2</v>
      </c>
      <c r="EY728">
        <v>48000</v>
      </c>
      <c r="EZ728">
        <v>-16</v>
      </c>
      <c r="FA728" t="s">
        <v>170</v>
      </c>
      <c r="FB728">
        <v>7</v>
      </c>
      <c r="FC728" t="s">
        <v>199</v>
      </c>
      <c r="FF728">
        <v>495281</v>
      </c>
      <c r="FG728">
        <v>479340</v>
      </c>
      <c r="FH728">
        <v>16343</v>
      </c>
      <c r="FI728">
        <v>775277</v>
      </c>
      <c r="FJ728">
        <v>776816</v>
      </c>
      <c r="FK728">
        <v>479330</v>
      </c>
      <c r="FL728">
        <v>477813</v>
      </c>
      <c r="FM728" t="s">
        <v>158</v>
      </c>
      <c r="FN728">
        <v>474221</v>
      </c>
      <c r="FO728">
        <v>416737</v>
      </c>
      <c r="FP728">
        <v>441394</v>
      </c>
      <c r="FQ728">
        <v>2987</v>
      </c>
      <c r="FR728">
        <v>2903</v>
      </c>
      <c r="FS728">
        <v>774527</v>
      </c>
      <c r="FT728">
        <v>416735</v>
      </c>
      <c r="FU728">
        <v>416735</v>
      </c>
      <c r="FV728">
        <v>2982</v>
      </c>
      <c r="FW728">
        <v>780401</v>
      </c>
      <c r="FX728">
        <v>778816</v>
      </c>
      <c r="FY728">
        <v>781159</v>
      </c>
      <c r="FZ728">
        <v>418141</v>
      </c>
      <c r="GA728">
        <v>442656</v>
      </c>
      <c r="GB728">
        <v>418282</v>
      </c>
      <c r="GC728">
        <v>477813</v>
      </c>
      <c r="GD728">
        <v>476221</v>
      </c>
      <c r="GE728">
        <v>479329</v>
      </c>
      <c r="GF728" t="s">
        <v>158</v>
      </c>
      <c r="GG728">
        <v>474217</v>
      </c>
      <c r="GH728">
        <v>774524</v>
      </c>
      <c r="GI728">
        <v>533398</v>
      </c>
      <c r="GJ728" t="s">
        <v>172</v>
      </c>
      <c r="GK728">
        <v>34</v>
      </c>
      <c r="GL728" t="s">
        <v>380</v>
      </c>
      <c r="GM728">
        <v>34</v>
      </c>
      <c r="GN728" t="s">
        <v>182</v>
      </c>
      <c r="GO728" t="s">
        <v>166</v>
      </c>
      <c r="GP728">
        <v>1024</v>
      </c>
      <c r="GQ728">
        <v>-190</v>
      </c>
      <c r="GR728">
        <v>264</v>
      </c>
      <c r="GS728">
        <f t="shared" si="576"/>
        <v>34</v>
      </c>
      <c r="GT728" t="str">
        <f t="shared" si="531"/>
        <v>test</v>
      </c>
    </row>
    <row r="729" spans="1:202" x14ac:dyDescent="0.2">
      <c r="A729">
        <v>100</v>
      </c>
      <c r="B729">
        <v>100</v>
      </c>
      <c r="C729">
        <v>1356</v>
      </c>
      <c r="D729">
        <v>1356</v>
      </c>
      <c r="E729" t="s">
        <v>155</v>
      </c>
      <c r="F729" t="s">
        <v>156</v>
      </c>
      <c r="G729" t="s">
        <v>156</v>
      </c>
      <c r="H729" t="s">
        <v>156</v>
      </c>
      <c r="I729">
        <v>0</v>
      </c>
      <c r="J729" t="s">
        <v>157</v>
      </c>
      <c r="K729">
        <v>1</v>
      </c>
      <c r="L729" t="s">
        <v>154</v>
      </c>
      <c r="M729" t="s">
        <v>154</v>
      </c>
      <c r="N729" t="s">
        <v>154</v>
      </c>
      <c r="O729">
        <v>1</v>
      </c>
      <c r="P729" t="s">
        <v>154</v>
      </c>
      <c r="Q729" t="s">
        <v>154</v>
      </c>
      <c r="R729" t="s">
        <v>183</v>
      </c>
      <c r="S729">
        <v>0</v>
      </c>
      <c r="T729">
        <v>4</v>
      </c>
      <c r="U729">
        <v>0</v>
      </c>
      <c r="V729">
        <v>34</v>
      </c>
      <c r="W729">
        <v>34</v>
      </c>
      <c r="X729">
        <v>4</v>
      </c>
      <c r="Y729">
        <v>34</v>
      </c>
      <c r="Z729">
        <v>0</v>
      </c>
      <c r="AA729">
        <v>34</v>
      </c>
      <c r="AB729">
        <v>4</v>
      </c>
      <c r="AC729">
        <v>4</v>
      </c>
      <c r="AD729">
        <v>0</v>
      </c>
      <c r="AE729">
        <v>0</v>
      </c>
      <c r="AF729">
        <v>34</v>
      </c>
      <c r="AG729">
        <v>4</v>
      </c>
      <c r="AH729">
        <v>4</v>
      </c>
      <c r="AI729">
        <v>0</v>
      </c>
      <c r="AJ729">
        <v>34</v>
      </c>
      <c r="AK729">
        <v>34</v>
      </c>
      <c r="AL729">
        <v>69</v>
      </c>
      <c r="AM729">
        <v>4</v>
      </c>
      <c r="AN729">
        <v>4</v>
      </c>
      <c r="AO729">
        <v>4</v>
      </c>
      <c r="AP729">
        <v>34</v>
      </c>
      <c r="AQ729">
        <v>34</v>
      </c>
      <c r="AR729">
        <v>34</v>
      </c>
      <c r="AU729">
        <v>4</v>
      </c>
      <c r="AV729">
        <v>34</v>
      </c>
      <c r="AW729">
        <v>34</v>
      </c>
      <c r="AX729">
        <v>0</v>
      </c>
      <c r="AY729" t="s">
        <v>159</v>
      </c>
      <c r="AZ729" t="s">
        <v>277</v>
      </c>
      <c r="BA729" t="s">
        <v>343</v>
      </c>
      <c r="BB729" t="s">
        <v>244</v>
      </c>
      <c r="BC729" t="s">
        <v>161</v>
      </c>
      <c r="BD729" t="b">
        <v>0</v>
      </c>
      <c r="BE729" t="s">
        <v>164</v>
      </c>
      <c r="BF729" t="b">
        <v>1</v>
      </c>
      <c r="BH729" t="s">
        <v>245</v>
      </c>
      <c r="BI729" t="s">
        <v>246</v>
      </c>
      <c r="BJ729" t="b">
        <v>0</v>
      </c>
      <c r="BK729" t="s">
        <v>163</v>
      </c>
      <c r="BL729" t="b">
        <v>0</v>
      </c>
      <c r="BM729">
        <v>18</v>
      </c>
      <c r="BN729" t="s">
        <v>164</v>
      </c>
      <c r="BO729" t="s">
        <v>165</v>
      </c>
      <c r="BP729" t="s">
        <v>164</v>
      </c>
      <c r="BQ729" t="s">
        <v>166</v>
      </c>
      <c r="BR729">
        <v>768</v>
      </c>
      <c r="BS729" t="s">
        <v>156</v>
      </c>
      <c r="BT729" t="s">
        <v>167</v>
      </c>
      <c r="BU729" t="s">
        <v>193</v>
      </c>
      <c r="BV729" t="s">
        <v>194</v>
      </c>
      <c r="BW729">
        <v>34</v>
      </c>
      <c r="BX729">
        <v>5</v>
      </c>
      <c r="BY729">
        <v>0</v>
      </c>
      <c r="BZ729">
        <v>6</v>
      </c>
      <c r="CA729" t="s">
        <v>247</v>
      </c>
      <c r="CB729" t="s">
        <v>156</v>
      </c>
      <c r="CC729">
        <v>7</v>
      </c>
      <c r="CD729" t="b">
        <v>0</v>
      </c>
      <c r="CE729" t="s">
        <v>168</v>
      </c>
      <c r="CF729" t="s">
        <v>248</v>
      </c>
      <c r="CG729">
        <v>61</v>
      </c>
      <c r="CH729">
        <v>0</v>
      </c>
      <c r="CI729" t="s">
        <v>183</v>
      </c>
      <c r="CJ729" t="s">
        <v>203</v>
      </c>
      <c r="CK729" t="s">
        <v>203</v>
      </c>
      <c r="CL729" t="s">
        <v>203</v>
      </c>
      <c r="CM729" t="s">
        <v>203</v>
      </c>
      <c r="CN729" t="s">
        <v>203</v>
      </c>
      <c r="CO729" t="s">
        <v>183</v>
      </c>
      <c r="CP729" t="s">
        <v>203</v>
      </c>
      <c r="CQ729">
        <v>1</v>
      </c>
      <c r="CR729">
        <v>2005</v>
      </c>
      <c r="CS729" t="str">
        <f t="shared" si="532"/>
        <v/>
      </c>
      <c r="CT729" t="str">
        <f t="shared" ca="1" si="533"/>
        <v/>
      </c>
      <c r="CU729" t="str">
        <f t="shared" si="534"/>
        <v/>
      </c>
      <c r="CV729" t="str">
        <f t="shared" ca="1" si="535"/>
        <v/>
      </c>
      <c r="CW729" t="str">
        <f t="shared" si="536"/>
        <v/>
      </c>
      <c r="CX729" t="str">
        <f t="shared" ca="1" si="537"/>
        <v/>
      </c>
      <c r="CY729" t="str">
        <f t="shared" si="538"/>
        <v/>
      </c>
      <c r="CZ729" t="str">
        <f t="shared" ca="1" si="539"/>
        <v/>
      </c>
      <c r="DA729" t="str">
        <f t="shared" si="540"/>
        <v/>
      </c>
      <c r="DB729" t="str">
        <f t="shared" ca="1" si="541"/>
        <v/>
      </c>
      <c r="DC729" t="str">
        <f t="shared" si="542"/>
        <v/>
      </c>
      <c r="DD729" t="str">
        <f t="shared" ca="1" si="543"/>
        <v/>
      </c>
      <c r="DE729" t="str">
        <f t="shared" si="544"/>
        <v/>
      </c>
      <c r="DF729" t="str">
        <f t="shared" ca="1" si="545"/>
        <v/>
      </c>
      <c r="DG729" t="str">
        <f t="shared" si="546"/>
        <v/>
      </c>
      <c r="DH729" t="str">
        <f t="shared" ca="1" si="547"/>
        <v/>
      </c>
      <c r="DI729" t="str">
        <f t="shared" si="548"/>
        <v/>
      </c>
      <c r="DJ729" t="str">
        <f t="shared" ca="1" si="549"/>
        <v/>
      </c>
      <c r="DK729" t="str">
        <f t="shared" si="550"/>
        <v/>
      </c>
      <c r="DL729" t="str">
        <f t="shared" ca="1" si="551"/>
        <v/>
      </c>
      <c r="DM729" t="str">
        <f t="shared" si="552"/>
        <v/>
      </c>
      <c r="DN729" t="str">
        <f t="shared" ca="1" si="553"/>
        <v/>
      </c>
      <c r="DO729" t="str">
        <f t="shared" si="554"/>
        <v/>
      </c>
      <c r="DP729" t="str">
        <f t="shared" ca="1" si="555"/>
        <v/>
      </c>
      <c r="DQ729" t="str">
        <f t="shared" si="556"/>
        <v/>
      </c>
      <c r="DR729" t="str">
        <f t="shared" ca="1" si="557"/>
        <v/>
      </c>
      <c r="DS729" t="str">
        <f t="shared" si="558"/>
        <v/>
      </c>
      <c r="DT729" t="str">
        <f t="shared" ca="1" si="559"/>
        <v/>
      </c>
      <c r="DU729" t="str">
        <f t="shared" si="560"/>
        <v/>
      </c>
      <c r="DV729" t="str">
        <f t="shared" ca="1" si="561"/>
        <v/>
      </c>
      <c r="DW729" t="str">
        <f t="shared" si="562"/>
        <v/>
      </c>
      <c r="DX729" t="str">
        <f t="shared" ca="1" si="563"/>
        <v/>
      </c>
      <c r="DY729" t="str">
        <f t="shared" si="564"/>
        <v/>
      </c>
      <c r="DZ729" t="str">
        <f t="shared" ca="1" si="565"/>
        <v/>
      </c>
      <c r="EA729" t="str">
        <f t="shared" si="566"/>
        <v/>
      </c>
      <c r="EB729" t="str">
        <f t="shared" ca="1" si="567"/>
        <v/>
      </c>
      <c r="EC729" t="str">
        <f t="shared" si="568"/>
        <v/>
      </c>
      <c r="ED729" t="str">
        <f t="shared" ca="1" si="569"/>
        <v/>
      </c>
      <c r="EE729" t="str">
        <f t="shared" si="570"/>
        <v/>
      </c>
      <c r="EF729" t="str">
        <f t="shared" ca="1" si="571"/>
        <v/>
      </c>
      <c r="EG729" t="str">
        <f t="shared" si="572"/>
        <v/>
      </c>
      <c r="EH729" t="str">
        <f t="shared" ca="1" si="573"/>
        <v/>
      </c>
      <c r="EI729" t="str">
        <f t="shared" si="574"/>
        <v/>
      </c>
      <c r="EJ729" t="str">
        <f t="shared" ca="1" si="575"/>
        <v/>
      </c>
      <c r="EK729" t="str">
        <f t="shared" ca="1" si="577"/>
        <v/>
      </c>
      <c r="EL729" t="s">
        <v>924</v>
      </c>
      <c r="EM729">
        <v>38116</v>
      </c>
      <c r="EN729">
        <v>15936</v>
      </c>
      <c r="EO729">
        <v>1403</v>
      </c>
      <c r="EP729">
        <v>1262</v>
      </c>
      <c r="EQ729">
        <v>12710</v>
      </c>
      <c r="ER729">
        <v>2005</v>
      </c>
      <c r="ES729">
        <v>23108</v>
      </c>
      <c r="ET729">
        <v>1516</v>
      </c>
      <c r="EU729">
        <v>2</v>
      </c>
      <c r="EV729" t="s">
        <v>156</v>
      </c>
      <c r="EW729">
        <v>1024</v>
      </c>
      <c r="EX729">
        <v>2</v>
      </c>
      <c r="EY729">
        <v>48000</v>
      </c>
      <c r="EZ729">
        <v>-16</v>
      </c>
      <c r="FA729" t="s">
        <v>170</v>
      </c>
      <c r="FB729">
        <v>7</v>
      </c>
      <c r="FC729" t="s">
        <v>199</v>
      </c>
      <c r="FF729">
        <v>495281</v>
      </c>
      <c r="FG729">
        <v>479340</v>
      </c>
      <c r="FH729">
        <v>16343</v>
      </c>
      <c r="FI729">
        <v>781924</v>
      </c>
      <c r="FJ729">
        <v>783642</v>
      </c>
      <c r="FK729">
        <v>479330</v>
      </c>
      <c r="FL729">
        <v>477813</v>
      </c>
      <c r="FM729" t="s">
        <v>158</v>
      </c>
      <c r="FN729">
        <v>474221</v>
      </c>
      <c r="FO729">
        <v>416737</v>
      </c>
      <c r="FP729">
        <v>441394</v>
      </c>
      <c r="FQ729">
        <v>2987</v>
      </c>
      <c r="FR729">
        <v>2903</v>
      </c>
      <c r="FS729">
        <v>781174</v>
      </c>
      <c r="FT729">
        <v>416735</v>
      </c>
      <c r="FU729">
        <v>416735</v>
      </c>
      <c r="FV729">
        <v>2982</v>
      </c>
      <c r="FW729">
        <v>787634</v>
      </c>
      <c r="FX729">
        <v>785642</v>
      </c>
      <c r="FY729">
        <v>789640</v>
      </c>
      <c r="FZ729">
        <v>418141</v>
      </c>
      <c r="GA729">
        <v>442656</v>
      </c>
      <c r="GB729">
        <v>418282</v>
      </c>
      <c r="GC729">
        <v>477813</v>
      </c>
      <c r="GD729">
        <v>476221</v>
      </c>
      <c r="GE729">
        <v>479329</v>
      </c>
      <c r="GF729" t="s">
        <v>158</v>
      </c>
      <c r="GG729">
        <v>474217</v>
      </c>
      <c r="GH729">
        <v>781172</v>
      </c>
      <c r="GI729">
        <v>533398</v>
      </c>
      <c r="GJ729" t="s">
        <v>172</v>
      </c>
      <c r="GK729">
        <v>35</v>
      </c>
      <c r="GL729" t="s">
        <v>381</v>
      </c>
      <c r="GM729">
        <v>35</v>
      </c>
      <c r="GN729" t="s">
        <v>185</v>
      </c>
      <c r="GO729" t="s">
        <v>166</v>
      </c>
      <c r="GP729">
        <v>1024</v>
      </c>
      <c r="GQ729">
        <v>-190</v>
      </c>
      <c r="GR729">
        <v>264</v>
      </c>
      <c r="GS729">
        <f t="shared" si="576"/>
        <v>35</v>
      </c>
      <c r="GT729" t="str">
        <f t="shared" si="531"/>
        <v>test</v>
      </c>
    </row>
    <row r="730" spans="1:202" x14ac:dyDescent="0.2">
      <c r="A730">
        <v>100</v>
      </c>
      <c r="B730">
        <v>100</v>
      </c>
      <c r="C730">
        <v>1354</v>
      </c>
      <c r="D730">
        <v>1354</v>
      </c>
      <c r="E730" t="s">
        <v>155</v>
      </c>
      <c r="F730" t="s">
        <v>156</v>
      </c>
      <c r="G730" t="s">
        <v>156</v>
      </c>
      <c r="H730" t="s">
        <v>156</v>
      </c>
      <c r="I730">
        <v>0</v>
      </c>
      <c r="J730" t="s">
        <v>157</v>
      </c>
      <c r="K730">
        <v>1</v>
      </c>
      <c r="L730" t="s">
        <v>154</v>
      </c>
      <c r="M730" t="s">
        <v>154</v>
      </c>
      <c r="N730" t="s">
        <v>154</v>
      </c>
      <c r="O730">
        <v>1</v>
      </c>
      <c r="P730" t="s">
        <v>154</v>
      </c>
      <c r="Q730" t="s">
        <v>154</v>
      </c>
      <c r="R730" t="s">
        <v>183</v>
      </c>
      <c r="S730">
        <v>0</v>
      </c>
      <c r="T730">
        <v>4</v>
      </c>
      <c r="U730">
        <v>0</v>
      </c>
      <c r="V730">
        <v>35</v>
      </c>
      <c r="W730">
        <v>35</v>
      </c>
      <c r="X730">
        <v>4</v>
      </c>
      <c r="Y730">
        <v>34</v>
      </c>
      <c r="Z730">
        <v>0</v>
      </c>
      <c r="AA730">
        <v>34</v>
      </c>
      <c r="AB730">
        <v>4</v>
      </c>
      <c r="AC730">
        <v>4</v>
      </c>
      <c r="AD730">
        <v>0</v>
      </c>
      <c r="AE730">
        <v>0</v>
      </c>
      <c r="AF730">
        <v>35</v>
      </c>
      <c r="AG730">
        <v>4</v>
      </c>
      <c r="AH730">
        <v>4</v>
      </c>
      <c r="AI730">
        <v>0</v>
      </c>
      <c r="AJ730">
        <v>35</v>
      </c>
      <c r="AK730">
        <v>35</v>
      </c>
      <c r="AL730">
        <v>70</v>
      </c>
      <c r="AM730">
        <v>4</v>
      </c>
      <c r="AN730">
        <v>4</v>
      </c>
      <c r="AO730">
        <v>4</v>
      </c>
      <c r="AP730">
        <v>34</v>
      </c>
      <c r="AQ730">
        <v>34</v>
      </c>
      <c r="AR730">
        <v>34</v>
      </c>
      <c r="AU730">
        <v>4</v>
      </c>
      <c r="AV730">
        <v>34</v>
      </c>
      <c r="AW730">
        <v>35</v>
      </c>
      <c r="AX730">
        <v>0</v>
      </c>
      <c r="AY730" t="s">
        <v>159</v>
      </c>
      <c r="AZ730" t="s">
        <v>277</v>
      </c>
      <c r="BA730" t="s">
        <v>343</v>
      </c>
      <c r="BB730" t="s">
        <v>244</v>
      </c>
      <c r="BC730" t="s">
        <v>161</v>
      </c>
      <c r="BD730" t="b">
        <v>0</v>
      </c>
      <c r="BE730" t="s">
        <v>164</v>
      </c>
      <c r="BF730" t="b">
        <v>1</v>
      </c>
      <c r="BH730" t="s">
        <v>245</v>
      </c>
      <c r="BI730" t="s">
        <v>246</v>
      </c>
      <c r="BJ730" t="b">
        <v>0</v>
      </c>
      <c r="BK730" t="s">
        <v>163</v>
      </c>
      <c r="BL730" t="b">
        <v>0</v>
      </c>
      <c r="BM730">
        <v>18</v>
      </c>
      <c r="BN730" t="s">
        <v>164</v>
      </c>
      <c r="BO730" t="s">
        <v>165</v>
      </c>
      <c r="BP730" t="s">
        <v>164</v>
      </c>
      <c r="BQ730" t="s">
        <v>166</v>
      </c>
      <c r="BR730">
        <v>768</v>
      </c>
      <c r="BS730" t="s">
        <v>156</v>
      </c>
      <c r="BT730" t="s">
        <v>167</v>
      </c>
      <c r="BU730" t="s">
        <v>193</v>
      </c>
      <c r="BV730" t="s">
        <v>187</v>
      </c>
      <c r="BW730">
        <v>35</v>
      </c>
      <c r="BX730">
        <v>5</v>
      </c>
      <c r="BY730">
        <v>0</v>
      </c>
      <c r="BZ730">
        <v>6</v>
      </c>
      <c r="CA730" t="s">
        <v>247</v>
      </c>
      <c r="CB730" t="s">
        <v>156</v>
      </c>
      <c r="CC730">
        <v>7</v>
      </c>
      <c r="CD730" t="b">
        <v>0</v>
      </c>
      <c r="CE730" t="s">
        <v>168</v>
      </c>
      <c r="CF730" t="s">
        <v>248</v>
      </c>
      <c r="CG730">
        <v>77</v>
      </c>
      <c r="CH730">
        <v>0</v>
      </c>
      <c r="CI730" t="s">
        <v>183</v>
      </c>
      <c r="CJ730" t="s">
        <v>203</v>
      </c>
      <c r="CK730" t="s">
        <v>203</v>
      </c>
      <c r="CL730" t="s">
        <v>203</v>
      </c>
      <c r="CM730" t="s">
        <v>203</v>
      </c>
      <c r="CN730" t="s">
        <v>203</v>
      </c>
      <c r="CO730" t="s">
        <v>183</v>
      </c>
      <c r="CP730" t="s">
        <v>203</v>
      </c>
      <c r="CQ730">
        <v>1</v>
      </c>
      <c r="CR730">
        <v>1263</v>
      </c>
      <c r="CS730" t="str">
        <f t="shared" si="532"/>
        <v/>
      </c>
      <c r="CT730" t="str">
        <f t="shared" ca="1" si="533"/>
        <v/>
      </c>
      <c r="CU730" t="str">
        <f t="shared" si="534"/>
        <v/>
      </c>
      <c r="CV730" t="str">
        <f t="shared" ca="1" si="535"/>
        <v/>
      </c>
      <c r="CW730" t="str">
        <f t="shared" si="536"/>
        <v/>
      </c>
      <c r="CX730" t="str">
        <f t="shared" ca="1" si="537"/>
        <v/>
      </c>
      <c r="CY730" t="str">
        <f t="shared" si="538"/>
        <v/>
      </c>
      <c r="CZ730" t="str">
        <f t="shared" ca="1" si="539"/>
        <v/>
      </c>
      <c r="DA730" t="str">
        <f t="shared" si="540"/>
        <v/>
      </c>
      <c r="DB730" t="str">
        <f t="shared" ca="1" si="541"/>
        <v/>
      </c>
      <c r="DC730" t="str">
        <f t="shared" si="542"/>
        <v/>
      </c>
      <c r="DD730" t="str">
        <f t="shared" ca="1" si="543"/>
        <v/>
      </c>
      <c r="DE730" t="str">
        <f t="shared" si="544"/>
        <v/>
      </c>
      <c r="DF730" t="str">
        <f t="shared" ca="1" si="545"/>
        <v/>
      </c>
      <c r="DG730" t="str">
        <f t="shared" si="546"/>
        <v/>
      </c>
      <c r="DH730" t="str">
        <f t="shared" ca="1" si="547"/>
        <v/>
      </c>
      <c r="DI730" t="str">
        <f t="shared" si="548"/>
        <v/>
      </c>
      <c r="DJ730" t="str">
        <f t="shared" ca="1" si="549"/>
        <v/>
      </c>
      <c r="DK730" t="str">
        <f t="shared" si="550"/>
        <v/>
      </c>
      <c r="DL730" t="str">
        <f t="shared" ca="1" si="551"/>
        <v/>
      </c>
      <c r="DM730" t="str">
        <f t="shared" si="552"/>
        <v/>
      </c>
      <c r="DN730" t="str">
        <f t="shared" ca="1" si="553"/>
        <v/>
      </c>
      <c r="DO730" t="str">
        <f t="shared" si="554"/>
        <v/>
      </c>
      <c r="DP730" t="str">
        <f t="shared" ca="1" si="555"/>
        <v/>
      </c>
      <c r="DQ730" t="str">
        <f t="shared" si="556"/>
        <v/>
      </c>
      <c r="DR730" t="str">
        <f t="shared" ca="1" si="557"/>
        <v/>
      </c>
      <c r="DS730" t="str">
        <f t="shared" si="558"/>
        <v/>
      </c>
      <c r="DT730" t="str">
        <f t="shared" ca="1" si="559"/>
        <v/>
      </c>
      <c r="DU730" t="str">
        <f t="shared" si="560"/>
        <v/>
      </c>
      <c r="DV730" t="str">
        <f t="shared" ca="1" si="561"/>
        <v/>
      </c>
      <c r="DW730" t="str">
        <f t="shared" si="562"/>
        <v/>
      </c>
      <c r="DX730" t="str">
        <f t="shared" ca="1" si="563"/>
        <v/>
      </c>
      <c r="DY730" t="str">
        <f t="shared" si="564"/>
        <v/>
      </c>
      <c r="DZ730" t="str">
        <f t="shared" ca="1" si="565"/>
        <v/>
      </c>
      <c r="EA730" t="str">
        <f t="shared" si="566"/>
        <v/>
      </c>
      <c r="EB730" t="str">
        <f t="shared" ca="1" si="567"/>
        <v/>
      </c>
      <c r="EC730" t="str">
        <f t="shared" si="568"/>
        <v/>
      </c>
      <c r="ED730" t="str">
        <f t="shared" ca="1" si="569"/>
        <v/>
      </c>
      <c r="EE730" t="str">
        <f t="shared" si="570"/>
        <v/>
      </c>
      <c r="EF730" t="str">
        <f t="shared" ca="1" si="571"/>
        <v/>
      </c>
      <c r="EG730" t="str">
        <f t="shared" si="572"/>
        <v/>
      </c>
      <c r="EH730" t="str">
        <f t="shared" ca="1" si="573"/>
        <v/>
      </c>
      <c r="EI730" t="str">
        <f t="shared" si="574"/>
        <v/>
      </c>
      <c r="EJ730" t="str">
        <f t="shared" ca="1" si="575"/>
        <v/>
      </c>
      <c r="EK730" t="str">
        <f t="shared" ca="1" si="577"/>
        <v/>
      </c>
      <c r="EL730" t="s">
        <v>924</v>
      </c>
      <c r="EM730">
        <v>38116</v>
      </c>
      <c r="EN730">
        <v>15936</v>
      </c>
      <c r="EO730">
        <v>1403</v>
      </c>
      <c r="EP730">
        <v>1262</v>
      </c>
      <c r="EQ730">
        <v>12710</v>
      </c>
      <c r="ER730">
        <v>1263</v>
      </c>
      <c r="ES730">
        <v>23108</v>
      </c>
      <c r="ET730">
        <v>1516</v>
      </c>
      <c r="EU730">
        <v>2</v>
      </c>
      <c r="EV730" t="s">
        <v>156</v>
      </c>
      <c r="EW730">
        <v>1024</v>
      </c>
      <c r="EX730">
        <v>2</v>
      </c>
      <c r="EY730">
        <v>48000</v>
      </c>
      <c r="EZ730">
        <v>-16</v>
      </c>
      <c r="FA730" t="s">
        <v>170</v>
      </c>
      <c r="FB730">
        <v>7</v>
      </c>
      <c r="FC730" t="s">
        <v>199</v>
      </c>
      <c r="FF730">
        <v>495281</v>
      </c>
      <c r="FG730">
        <v>479340</v>
      </c>
      <c r="FH730">
        <v>16343</v>
      </c>
      <c r="FI730">
        <v>790407</v>
      </c>
      <c r="FJ730">
        <v>792118</v>
      </c>
      <c r="FK730">
        <v>479330</v>
      </c>
      <c r="FL730">
        <v>477813</v>
      </c>
      <c r="FM730" t="s">
        <v>158</v>
      </c>
      <c r="FN730">
        <v>474221</v>
      </c>
      <c r="FO730">
        <v>416737</v>
      </c>
      <c r="FP730">
        <v>441394</v>
      </c>
      <c r="FQ730">
        <v>2987</v>
      </c>
      <c r="FR730">
        <v>2903</v>
      </c>
      <c r="FS730">
        <v>789657</v>
      </c>
      <c r="FT730">
        <v>416735</v>
      </c>
      <c r="FU730">
        <v>416735</v>
      </c>
      <c r="FV730">
        <v>2982</v>
      </c>
      <c r="FW730">
        <v>796341</v>
      </c>
      <c r="FX730">
        <v>794118</v>
      </c>
      <c r="FY730">
        <v>797605</v>
      </c>
      <c r="FZ730">
        <v>418141</v>
      </c>
      <c r="GA730">
        <v>442656</v>
      </c>
      <c r="GB730">
        <v>418282</v>
      </c>
      <c r="GC730">
        <v>477813</v>
      </c>
      <c r="GD730">
        <v>476221</v>
      </c>
      <c r="GE730">
        <v>479329</v>
      </c>
      <c r="GF730" t="s">
        <v>158</v>
      </c>
      <c r="GG730">
        <v>474217</v>
      </c>
      <c r="GH730">
        <v>789654</v>
      </c>
      <c r="GI730">
        <v>533398</v>
      </c>
      <c r="GJ730" t="s">
        <v>172</v>
      </c>
      <c r="GK730">
        <v>36</v>
      </c>
      <c r="GL730" t="s">
        <v>382</v>
      </c>
      <c r="GM730">
        <v>36</v>
      </c>
      <c r="GN730" t="s">
        <v>185</v>
      </c>
      <c r="GO730" t="s">
        <v>166</v>
      </c>
      <c r="GP730">
        <v>1024</v>
      </c>
      <c r="GQ730">
        <v>-190</v>
      </c>
      <c r="GR730">
        <v>264</v>
      </c>
      <c r="GS730">
        <f t="shared" si="576"/>
        <v>36</v>
      </c>
      <c r="GT730" t="str">
        <f t="shared" si="531"/>
        <v>test</v>
      </c>
    </row>
    <row r="731" spans="1:202" x14ac:dyDescent="0.2">
      <c r="A731">
        <v>100</v>
      </c>
      <c r="B731">
        <v>100</v>
      </c>
      <c r="C731">
        <v>1337</v>
      </c>
      <c r="D731">
        <v>1337</v>
      </c>
      <c r="E731" t="s">
        <v>155</v>
      </c>
      <c r="F731" t="s">
        <v>156</v>
      </c>
      <c r="G731" t="s">
        <v>156</v>
      </c>
      <c r="H731" t="s">
        <v>156</v>
      </c>
      <c r="I731">
        <v>0</v>
      </c>
      <c r="J731" t="s">
        <v>157</v>
      </c>
      <c r="K731">
        <v>1</v>
      </c>
      <c r="L731" t="s">
        <v>154</v>
      </c>
      <c r="M731" t="s">
        <v>154</v>
      </c>
      <c r="N731" t="s">
        <v>154</v>
      </c>
      <c r="O731">
        <v>1</v>
      </c>
      <c r="P731" t="s">
        <v>154</v>
      </c>
      <c r="Q731" t="s">
        <v>154</v>
      </c>
      <c r="R731" t="s">
        <v>179</v>
      </c>
      <c r="S731">
        <v>0</v>
      </c>
      <c r="T731">
        <v>4</v>
      </c>
      <c r="U731">
        <v>0</v>
      </c>
      <c r="V731">
        <v>36</v>
      </c>
      <c r="W731">
        <v>36</v>
      </c>
      <c r="X731">
        <v>4</v>
      </c>
      <c r="Y731">
        <v>34</v>
      </c>
      <c r="Z731">
        <v>0</v>
      </c>
      <c r="AA731">
        <v>34</v>
      </c>
      <c r="AB731">
        <v>4</v>
      </c>
      <c r="AC731">
        <v>4</v>
      </c>
      <c r="AD731">
        <v>0</v>
      </c>
      <c r="AE731">
        <v>0</v>
      </c>
      <c r="AF731">
        <v>36</v>
      </c>
      <c r="AG731">
        <v>4</v>
      </c>
      <c r="AH731">
        <v>4</v>
      </c>
      <c r="AI731">
        <v>0</v>
      </c>
      <c r="AJ731">
        <v>36</v>
      </c>
      <c r="AK731">
        <v>36</v>
      </c>
      <c r="AL731">
        <v>71</v>
      </c>
      <c r="AM731">
        <v>4</v>
      </c>
      <c r="AN731">
        <v>4</v>
      </c>
      <c r="AO731">
        <v>4</v>
      </c>
      <c r="AP731">
        <v>34</v>
      </c>
      <c r="AQ731">
        <v>34</v>
      </c>
      <c r="AR731">
        <v>34</v>
      </c>
      <c r="AU731">
        <v>4</v>
      </c>
      <c r="AV731">
        <v>34</v>
      </c>
      <c r="AW731">
        <v>36</v>
      </c>
      <c r="AX731">
        <v>0</v>
      </c>
      <c r="AY731" t="s">
        <v>159</v>
      </c>
      <c r="AZ731" t="s">
        <v>277</v>
      </c>
      <c r="BA731" t="s">
        <v>343</v>
      </c>
      <c r="BB731" t="s">
        <v>244</v>
      </c>
      <c r="BC731" t="s">
        <v>161</v>
      </c>
      <c r="BD731" t="b">
        <v>0</v>
      </c>
      <c r="BE731">
        <v>1.03</v>
      </c>
      <c r="BF731" t="b">
        <v>1</v>
      </c>
      <c r="BH731" t="s">
        <v>245</v>
      </c>
      <c r="BI731" t="s">
        <v>246</v>
      </c>
      <c r="BJ731" t="b">
        <v>0</v>
      </c>
      <c r="BK731" t="s">
        <v>163</v>
      </c>
      <c r="BL731" t="b">
        <v>0</v>
      </c>
      <c r="BM731">
        <v>18</v>
      </c>
      <c r="BN731" t="s">
        <v>164</v>
      </c>
      <c r="BO731" t="s">
        <v>165</v>
      </c>
      <c r="BP731" t="s">
        <v>164</v>
      </c>
      <c r="BQ731" t="s">
        <v>166</v>
      </c>
      <c r="BR731">
        <v>768</v>
      </c>
      <c r="BS731" t="s">
        <v>156</v>
      </c>
      <c r="BT731" t="s">
        <v>167</v>
      </c>
      <c r="BU731" t="s">
        <v>188</v>
      </c>
      <c r="BV731" t="s">
        <v>186</v>
      </c>
      <c r="BW731">
        <v>36</v>
      </c>
      <c r="BX731">
        <v>5</v>
      </c>
      <c r="BY731">
        <v>0</v>
      </c>
      <c r="BZ731">
        <v>6</v>
      </c>
      <c r="CA731" t="s">
        <v>247</v>
      </c>
      <c r="CB731" t="s">
        <v>156</v>
      </c>
      <c r="CC731">
        <v>7</v>
      </c>
      <c r="CD731" t="b">
        <v>0</v>
      </c>
      <c r="CE731" t="s">
        <v>168</v>
      </c>
      <c r="CF731" t="s">
        <v>248</v>
      </c>
      <c r="CG731">
        <v>37</v>
      </c>
      <c r="CH731">
        <v>0</v>
      </c>
      <c r="CI731" t="s">
        <v>179</v>
      </c>
      <c r="CJ731" t="s">
        <v>203</v>
      </c>
      <c r="CK731" t="s">
        <v>203</v>
      </c>
      <c r="CL731" t="s">
        <v>203</v>
      </c>
      <c r="CM731" t="s">
        <v>203</v>
      </c>
      <c r="CN731" t="s">
        <v>203</v>
      </c>
      <c r="CO731" t="s">
        <v>179</v>
      </c>
      <c r="CP731" t="s">
        <v>203</v>
      </c>
      <c r="CQ731">
        <v>1</v>
      </c>
      <c r="CR731">
        <v>756</v>
      </c>
      <c r="CS731">
        <f t="shared" si="532"/>
        <v>756</v>
      </c>
      <c r="CT731">
        <f t="shared" ca="1" si="533"/>
        <v>162</v>
      </c>
      <c r="CU731">
        <f t="shared" si="534"/>
        <v>756</v>
      </c>
      <c r="CV731">
        <f t="shared" ca="1" si="535"/>
        <v>162</v>
      </c>
      <c r="CW731" t="str">
        <f t="shared" si="536"/>
        <v/>
      </c>
      <c r="CX731" t="str">
        <f t="shared" ca="1" si="537"/>
        <v/>
      </c>
      <c r="CY731" t="str">
        <f t="shared" si="538"/>
        <v/>
      </c>
      <c r="CZ731" t="str">
        <f t="shared" ca="1" si="539"/>
        <v/>
      </c>
      <c r="DA731" t="str">
        <f t="shared" si="540"/>
        <v/>
      </c>
      <c r="DB731" t="str">
        <f t="shared" ca="1" si="541"/>
        <v/>
      </c>
      <c r="DC731" t="str">
        <f t="shared" si="542"/>
        <v/>
      </c>
      <c r="DD731" t="str">
        <f t="shared" ca="1" si="543"/>
        <v/>
      </c>
      <c r="DE731" t="str">
        <f t="shared" si="544"/>
        <v/>
      </c>
      <c r="DF731" t="str">
        <f t="shared" ca="1" si="545"/>
        <v/>
      </c>
      <c r="DG731" t="str">
        <f t="shared" si="546"/>
        <v/>
      </c>
      <c r="DH731" t="str">
        <f t="shared" ca="1" si="547"/>
        <v/>
      </c>
      <c r="DI731" t="str">
        <f t="shared" si="548"/>
        <v/>
      </c>
      <c r="DJ731" t="str">
        <f t="shared" ca="1" si="549"/>
        <v/>
      </c>
      <c r="DK731" t="str">
        <f t="shared" si="550"/>
        <v/>
      </c>
      <c r="DL731" t="str">
        <f t="shared" ca="1" si="551"/>
        <v/>
      </c>
      <c r="DM731" t="str">
        <f t="shared" si="552"/>
        <v/>
      </c>
      <c r="DN731" t="str">
        <f t="shared" ca="1" si="553"/>
        <v/>
      </c>
      <c r="DO731" t="str">
        <f t="shared" si="554"/>
        <v/>
      </c>
      <c r="DP731" t="str">
        <f t="shared" ca="1" si="555"/>
        <v/>
      </c>
      <c r="DQ731" t="str">
        <f t="shared" si="556"/>
        <v/>
      </c>
      <c r="DR731" t="str">
        <f t="shared" ca="1" si="557"/>
        <v/>
      </c>
      <c r="DS731" t="str">
        <f t="shared" si="558"/>
        <v/>
      </c>
      <c r="DT731" t="str">
        <f t="shared" ca="1" si="559"/>
        <v/>
      </c>
      <c r="DU731" t="str">
        <f t="shared" si="560"/>
        <v/>
      </c>
      <c r="DV731" t="str">
        <f t="shared" ca="1" si="561"/>
        <v/>
      </c>
      <c r="DW731" t="str">
        <f t="shared" si="562"/>
        <v/>
      </c>
      <c r="DX731" t="str">
        <f t="shared" ca="1" si="563"/>
        <v/>
      </c>
      <c r="DY731" t="str">
        <f t="shared" si="564"/>
        <v/>
      </c>
      <c r="DZ731" t="str">
        <f t="shared" ca="1" si="565"/>
        <v/>
      </c>
      <c r="EA731" t="str">
        <f t="shared" si="566"/>
        <v/>
      </c>
      <c r="EB731" t="str">
        <f t="shared" ca="1" si="567"/>
        <v/>
      </c>
      <c r="EC731" t="str">
        <f t="shared" si="568"/>
        <v/>
      </c>
      <c r="ED731" t="str">
        <f t="shared" ca="1" si="569"/>
        <v/>
      </c>
      <c r="EE731" t="str">
        <f t="shared" si="570"/>
        <v/>
      </c>
      <c r="EF731" t="str">
        <f t="shared" ca="1" si="571"/>
        <v/>
      </c>
      <c r="EG731" t="str">
        <f t="shared" si="572"/>
        <v/>
      </c>
      <c r="EH731" t="str">
        <f t="shared" ca="1" si="573"/>
        <v/>
      </c>
      <c r="EI731" t="str">
        <f t="shared" si="574"/>
        <v/>
      </c>
      <c r="EJ731" t="str">
        <f t="shared" ca="1" si="575"/>
        <v/>
      </c>
      <c r="EK731">
        <f t="shared" ca="1" si="577"/>
        <v>162</v>
      </c>
      <c r="EL731">
        <v>166</v>
      </c>
      <c r="EM731">
        <v>38116</v>
      </c>
      <c r="EN731">
        <v>15936</v>
      </c>
      <c r="EO731">
        <v>1403</v>
      </c>
      <c r="EP731">
        <v>1262</v>
      </c>
      <c r="EQ731">
        <v>12710</v>
      </c>
      <c r="ER731">
        <v>756</v>
      </c>
      <c r="ES731">
        <v>23108</v>
      </c>
      <c r="ET731">
        <v>1516</v>
      </c>
      <c r="EU731">
        <v>2</v>
      </c>
      <c r="EV731" t="s">
        <v>156</v>
      </c>
      <c r="EW731">
        <v>1024</v>
      </c>
      <c r="EX731">
        <v>2</v>
      </c>
      <c r="EY731">
        <v>48000</v>
      </c>
      <c r="EZ731">
        <v>-16</v>
      </c>
      <c r="FA731" t="s">
        <v>170</v>
      </c>
      <c r="FB731">
        <v>7</v>
      </c>
      <c r="FC731" t="s">
        <v>199</v>
      </c>
      <c r="FF731">
        <v>495281</v>
      </c>
      <c r="FG731">
        <v>479340</v>
      </c>
      <c r="FH731">
        <v>16343</v>
      </c>
      <c r="FI731">
        <v>798371</v>
      </c>
      <c r="FJ731">
        <v>799688</v>
      </c>
      <c r="FK731">
        <v>479330</v>
      </c>
      <c r="FL731">
        <v>477813</v>
      </c>
      <c r="FM731" t="s">
        <v>158</v>
      </c>
      <c r="FN731">
        <v>474221</v>
      </c>
      <c r="FO731">
        <v>416737</v>
      </c>
      <c r="FP731">
        <v>441394</v>
      </c>
      <c r="FQ731">
        <v>2987</v>
      </c>
      <c r="FR731">
        <v>2903</v>
      </c>
      <c r="FS731">
        <v>797621</v>
      </c>
      <c r="FT731">
        <v>416735</v>
      </c>
      <c r="FU731">
        <v>416735</v>
      </c>
      <c r="FV731">
        <v>2982</v>
      </c>
      <c r="FW731">
        <v>803226</v>
      </c>
      <c r="FX731">
        <v>801688</v>
      </c>
      <c r="FY731">
        <v>803982</v>
      </c>
      <c r="FZ731">
        <v>418141</v>
      </c>
      <c r="GA731">
        <v>442656</v>
      </c>
      <c r="GB731">
        <v>418282</v>
      </c>
      <c r="GC731">
        <v>477813</v>
      </c>
      <c r="GD731">
        <v>476221</v>
      </c>
      <c r="GE731">
        <v>479329</v>
      </c>
      <c r="GF731" t="s">
        <v>158</v>
      </c>
      <c r="GG731">
        <v>474217</v>
      </c>
      <c r="GH731">
        <v>797618</v>
      </c>
      <c r="GI731">
        <v>533398</v>
      </c>
      <c r="GJ731" t="s">
        <v>172</v>
      </c>
      <c r="GK731">
        <v>37</v>
      </c>
      <c r="GL731" t="s">
        <v>383</v>
      </c>
      <c r="GM731">
        <v>37</v>
      </c>
      <c r="GN731" t="s">
        <v>182</v>
      </c>
      <c r="GO731" t="s">
        <v>166</v>
      </c>
      <c r="GP731">
        <v>1024</v>
      </c>
      <c r="GQ731">
        <v>-190</v>
      </c>
      <c r="GR731">
        <v>264</v>
      </c>
      <c r="GS731">
        <f t="shared" si="576"/>
        <v>37</v>
      </c>
      <c r="GT731" t="str">
        <f t="shared" si="531"/>
        <v>test</v>
      </c>
    </row>
    <row r="732" spans="1:202" x14ac:dyDescent="0.2">
      <c r="A732">
        <v>100</v>
      </c>
      <c r="B732">
        <v>100</v>
      </c>
      <c r="C732">
        <v>1318</v>
      </c>
      <c r="D732">
        <v>1318</v>
      </c>
      <c r="E732" t="s">
        <v>155</v>
      </c>
      <c r="F732" t="s">
        <v>156</v>
      </c>
      <c r="G732" t="s">
        <v>156</v>
      </c>
      <c r="H732" t="s">
        <v>156</v>
      </c>
      <c r="I732">
        <v>0</v>
      </c>
      <c r="J732" t="s">
        <v>157</v>
      </c>
      <c r="K732">
        <v>1</v>
      </c>
      <c r="L732" t="s">
        <v>154</v>
      </c>
      <c r="M732" t="s">
        <v>154</v>
      </c>
      <c r="N732" t="s">
        <v>154</v>
      </c>
      <c r="O732">
        <v>1</v>
      </c>
      <c r="P732" t="s">
        <v>154</v>
      </c>
      <c r="Q732" t="s">
        <v>154</v>
      </c>
      <c r="R732" t="s">
        <v>179</v>
      </c>
      <c r="S732">
        <v>0</v>
      </c>
      <c r="T732">
        <v>4</v>
      </c>
      <c r="U732">
        <v>0</v>
      </c>
      <c r="V732">
        <v>37</v>
      </c>
      <c r="W732">
        <v>37</v>
      </c>
      <c r="X732">
        <v>4</v>
      </c>
      <c r="Y732">
        <v>34</v>
      </c>
      <c r="Z732">
        <v>0</v>
      </c>
      <c r="AA732">
        <v>34</v>
      </c>
      <c r="AB732">
        <v>4</v>
      </c>
      <c r="AC732">
        <v>4</v>
      </c>
      <c r="AD732">
        <v>0</v>
      </c>
      <c r="AE732">
        <v>0</v>
      </c>
      <c r="AF732">
        <v>37</v>
      </c>
      <c r="AG732">
        <v>4</v>
      </c>
      <c r="AH732">
        <v>4</v>
      </c>
      <c r="AI732">
        <v>0</v>
      </c>
      <c r="AJ732">
        <v>37</v>
      </c>
      <c r="AK732">
        <v>37</v>
      </c>
      <c r="AL732">
        <v>72</v>
      </c>
      <c r="AM732">
        <v>4</v>
      </c>
      <c r="AN732">
        <v>4</v>
      </c>
      <c r="AO732">
        <v>4</v>
      </c>
      <c r="AP732">
        <v>34</v>
      </c>
      <c r="AQ732">
        <v>34</v>
      </c>
      <c r="AR732">
        <v>34</v>
      </c>
      <c r="AU732">
        <v>4</v>
      </c>
      <c r="AV732">
        <v>34</v>
      </c>
      <c r="AW732">
        <v>37</v>
      </c>
      <c r="AX732">
        <v>0</v>
      </c>
      <c r="AY732" t="s">
        <v>159</v>
      </c>
      <c r="AZ732" t="s">
        <v>277</v>
      </c>
      <c r="BA732" t="s">
        <v>343</v>
      </c>
      <c r="BB732" t="s">
        <v>244</v>
      </c>
      <c r="BC732" t="s">
        <v>161</v>
      </c>
      <c r="BD732" t="b">
        <v>0</v>
      </c>
      <c r="BE732">
        <v>6.41</v>
      </c>
      <c r="BF732" t="b">
        <v>1</v>
      </c>
      <c r="BH732" t="s">
        <v>245</v>
      </c>
      <c r="BI732" t="s">
        <v>246</v>
      </c>
      <c r="BJ732" t="b">
        <v>0</v>
      </c>
      <c r="BK732" t="s">
        <v>163</v>
      </c>
      <c r="BL732" t="b">
        <v>0</v>
      </c>
      <c r="BM732">
        <v>18</v>
      </c>
      <c r="BN732" t="s">
        <v>164</v>
      </c>
      <c r="BO732" t="s">
        <v>165</v>
      </c>
      <c r="BP732" t="s">
        <v>164</v>
      </c>
      <c r="BQ732" t="s">
        <v>166</v>
      </c>
      <c r="BR732">
        <v>768</v>
      </c>
      <c r="BS732" t="s">
        <v>156</v>
      </c>
      <c r="BT732" t="s">
        <v>167</v>
      </c>
      <c r="BU732" t="s">
        <v>193</v>
      </c>
      <c r="BV732" t="s">
        <v>189</v>
      </c>
      <c r="BW732">
        <v>37</v>
      </c>
      <c r="BX732">
        <v>5</v>
      </c>
      <c r="BY732">
        <v>0</v>
      </c>
      <c r="BZ732">
        <v>6</v>
      </c>
      <c r="CA732" t="s">
        <v>247</v>
      </c>
      <c r="CB732" t="s">
        <v>156</v>
      </c>
      <c r="CC732">
        <v>7</v>
      </c>
      <c r="CD732" t="b">
        <v>0</v>
      </c>
      <c r="CE732" t="s">
        <v>168</v>
      </c>
      <c r="CF732" t="s">
        <v>248</v>
      </c>
      <c r="CG732">
        <v>26</v>
      </c>
      <c r="CH732">
        <v>0</v>
      </c>
      <c r="CI732" t="s">
        <v>179</v>
      </c>
      <c r="CJ732" t="s">
        <v>203</v>
      </c>
      <c r="CK732" t="s">
        <v>203</v>
      </c>
      <c r="CL732" t="s">
        <v>203</v>
      </c>
      <c r="CM732" t="s">
        <v>203</v>
      </c>
      <c r="CN732" t="s">
        <v>203</v>
      </c>
      <c r="CO732" t="s">
        <v>179</v>
      </c>
      <c r="CP732" t="s">
        <v>203</v>
      </c>
      <c r="CQ732">
        <v>1</v>
      </c>
      <c r="CR732">
        <v>586</v>
      </c>
      <c r="CS732">
        <f t="shared" si="532"/>
        <v>586</v>
      </c>
      <c r="CT732">
        <f t="shared" ca="1" si="533"/>
        <v>586</v>
      </c>
      <c r="CU732" t="str">
        <f t="shared" si="534"/>
        <v/>
      </c>
      <c r="CV732" t="str">
        <f t="shared" ca="1" si="535"/>
        <v/>
      </c>
      <c r="CW732" t="str">
        <f t="shared" si="536"/>
        <v/>
      </c>
      <c r="CX732" t="str">
        <f t="shared" ca="1" si="537"/>
        <v/>
      </c>
      <c r="CY732" t="str">
        <f t="shared" si="538"/>
        <v/>
      </c>
      <c r="CZ732" t="str">
        <f t="shared" ca="1" si="539"/>
        <v/>
      </c>
      <c r="DA732" t="str">
        <f t="shared" si="540"/>
        <v/>
      </c>
      <c r="DB732" t="str">
        <f t="shared" ca="1" si="541"/>
        <v/>
      </c>
      <c r="DC732" t="str">
        <f t="shared" si="542"/>
        <v/>
      </c>
      <c r="DD732" t="str">
        <f t="shared" ca="1" si="543"/>
        <v/>
      </c>
      <c r="DE732" t="str">
        <f t="shared" si="544"/>
        <v/>
      </c>
      <c r="DF732" t="str">
        <f t="shared" ca="1" si="545"/>
        <v/>
      </c>
      <c r="DG732" t="str">
        <f t="shared" si="546"/>
        <v/>
      </c>
      <c r="DH732" t="str">
        <f t="shared" ca="1" si="547"/>
        <v/>
      </c>
      <c r="DI732" t="str">
        <f t="shared" si="548"/>
        <v/>
      </c>
      <c r="DJ732" t="str">
        <f t="shared" ca="1" si="549"/>
        <v/>
      </c>
      <c r="DK732" t="str">
        <f t="shared" si="550"/>
        <v/>
      </c>
      <c r="DL732" t="str">
        <f t="shared" ca="1" si="551"/>
        <v/>
      </c>
      <c r="DM732" t="str">
        <f t="shared" si="552"/>
        <v/>
      </c>
      <c r="DN732" t="str">
        <f t="shared" ca="1" si="553"/>
        <v/>
      </c>
      <c r="DO732" t="str">
        <f t="shared" si="554"/>
        <v/>
      </c>
      <c r="DP732" t="str">
        <f t="shared" ca="1" si="555"/>
        <v/>
      </c>
      <c r="DQ732" t="str">
        <f t="shared" si="556"/>
        <v/>
      </c>
      <c r="DR732" t="str">
        <f t="shared" ca="1" si="557"/>
        <v/>
      </c>
      <c r="DS732">
        <f t="shared" si="558"/>
        <v>586</v>
      </c>
      <c r="DT732">
        <f t="shared" ca="1" si="559"/>
        <v>586</v>
      </c>
      <c r="DU732" t="str">
        <f t="shared" si="560"/>
        <v/>
      </c>
      <c r="DV732" t="str">
        <f t="shared" ca="1" si="561"/>
        <v/>
      </c>
      <c r="DW732" t="str">
        <f t="shared" si="562"/>
        <v/>
      </c>
      <c r="DX732" t="str">
        <f t="shared" ca="1" si="563"/>
        <v/>
      </c>
      <c r="DY732" t="str">
        <f t="shared" si="564"/>
        <v/>
      </c>
      <c r="DZ732" t="str">
        <f t="shared" ca="1" si="565"/>
        <v/>
      </c>
      <c r="EA732" t="str">
        <f t="shared" si="566"/>
        <v/>
      </c>
      <c r="EB732" t="str">
        <f t="shared" ca="1" si="567"/>
        <v/>
      </c>
      <c r="EC732" t="str">
        <f t="shared" si="568"/>
        <v/>
      </c>
      <c r="ED732" t="str">
        <f t="shared" ca="1" si="569"/>
        <v/>
      </c>
      <c r="EE732" t="str">
        <f t="shared" si="570"/>
        <v/>
      </c>
      <c r="EF732" t="str">
        <f t="shared" ca="1" si="571"/>
        <v/>
      </c>
      <c r="EG732" t="str">
        <f t="shared" si="572"/>
        <v/>
      </c>
      <c r="EH732" t="str">
        <f t="shared" ca="1" si="573"/>
        <v/>
      </c>
      <c r="EI732" t="str">
        <f t="shared" si="574"/>
        <v/>
      </c>
      <c r="EJ732" t="str">
        <f t="shared" ca="1" si="575"/>
        <v/>
      </c>
      <c r="EK732">
        <f t="shared" ca="1" si="577"/>
        <v>586</v>
      </c>
      <c r="EL732">
        <v>586</v>
      </c>
      <c r="EM732">
        <v>38116</v>
      </c>
      <c r="EN732">
        <v>15936</v>
      </c>
      <c r="EO732">
        <v>1403</v>
      </c>
      <c r="EP732">
        <v>1262</v>
      </c>
      <c r="EQ732">
        <v>12710</v>
      </c>
      <c r="ER732">
        <v>586</v>
      </c>
      <c r="ES732">
        <v>23108</v>
      </c>
      <c r="ET732">
        <v>1516</v>
      </c>
      <c r="EU732">
        <v>2</v>
      </c>
      <c r="EV732" t="s">
        <v>156</v>
      </c>
      <c r="EW732">
        <v>1024</v>
      </c>
      <c r="EX732">
        <v>2</v>
      </c>
      <c r="EY732">
        <v>48000</v>
      </c>
      <c r="EZ732">
        <v>-16</v>
      </c>
      <c r="FA732" t="s">
        <v>170</v>
      </c>
      <c r="FB732">
        <v>7</v>
      </c>
      <c r="FC732" t="s">
        <v>199</v>
      </c>
      <c r="FF732">
        <v>495281</v>
      </c>
      <c r="FG732">
        <v>479340</v>
      </c>
      <c r="FH732">
        <v>16343</v>
      </c>
      <c r="FI732">
        <v>804747</v>
      </c>
      <c r="FJ732">
        <v>806468</v>
      </c>
      <c r="FK732">
        <v>479330</v>
      </c>
      <c r="FL732">
        <v>477813</v>
      </c>
      <c r="FM732" t="s">
        <v>158</v>
      </c>
      <c r="FN732">
        <v>474221</v>
      </c>
      <c r="FO732">
        <v>416737</v>
      </c>
      <c r="FP732">
        <v>441394</v>
      </c>
      <c r="FQ732">
        <v>2987</v>
      </c>
      <c r="FR732">
        <v>2903</v>
      </c>
      <c r="FS732">
        <v>803997</v>
      </c>
      <c r="FT732">
        <v>416735</v>
      </c>
      <c r="FU732">
        <v>416735</v>
      </c>
      <c r="FV732">
        <v>2982</v>
      </c>
      <c r="FW732">
        <v>810053</v>
      </c>
      <c r="FX732">
        <v>808468</v>
      </c>
      <c r="FY732">
        <v>810640</v>
      </c>
      <c r="FZ732">
        <v>418141</v>
      </c>
      <c r="GA732">
        <v>442656</v>
      </c>
      <c r="GB732">
        <v>418282</v>
      </c>
      <c r="GC732">
        <v>477813</v>
      </c>
      <c r="GD732">
        <v>476221</v>
      </c>
      <c r="GE732">
        <v>479329</v>
      </c>
      <c r="GF732" t="s">
        <v>158</v>
      </c>
      <c r="GG732">
        <v>474217</v>
      </c>
      <c r="GH732">
        <v>803995</v>
      </c>
      <c r="GI732">
        <v>533398</v>
      </c>
      <c r="GJ732" t="s">
        <v>172</v>
      </c>
      <c r="GK732">
        <v>38</v>
      </c>
      <c r="GL732" t="s">
        <v>384</v>
      </c>
      <c r="GM732">
        <v>38</v>
      </c>
      <c r="GN732" t="s">
        <v>182</v>
      </c>
      <c r="GO732" t="s">
        <v>166</v>
      </c>
      <c r="GP732">
        <v>1024</v>
      </c>
      <c r="GQ732">
        <v>-190</v>
      </c>
      <c r="GR732">
        <v>264</v>
      </c>
      <c r="GS732">
        <f t="shared" si="576"/>
        <v>38</v>
      </c>
      <c r="GT732" t="str">
        <f t="shared" si="531"/>
        <v>test</v>
      </c>
    </row>
    <row r="733" spans="1:202" x14ac:dyDescent="0.2">
      <c r="A733">
        <v>100</v>
      </c>
      <c r="B733">
        <v>100</v>
      </c>
      <c r="C733">
        <v>1289</v>
      </c>
      <c r="D733">
        <v>1289</v>
      </c>
      <c r="E733" t="s">
        <v>155</v>
      </c>
      <c r="F733" t="s">
        <v>156</v>
      </c>
      <c r="G733" t="s">
        <v>156</v>
      </c>
      <c r="H733" t="s">
        <v>156</v>
      </c>
      <c r="I733">
        <v>0</v>
      </c>
      <c r="J733" t="s">
        <v>157</v>
      </c>
      <c r="K733">
        <v>1</v>
      </c>
      <c r="L733" t="s">
        <v>154</v>
      </c>
      <c r="M733" t="s">
        <v>154</v>
      </c>
      <c r="N733" t="s">
        <v>154</v>
      </c>
      <c r="O733">
        <v>1</v>
      </c>
      <c r="P733" t="s">
        <v>154</v>
      </c>
      <c r="Q733" t="s">
        <v>154</v>
      </c>
      <c r="R733" t="s">
        <v>179</v>
      </c>
      <c r="S733">
        <v>0</v>
      </c>
      <c r="T733">
        <v>4</v>
      </c>
      <c r="U733">
        <v>0</v>
      </c>
      <c r="V733">
        <v>38</v>
      </c>
      <c r="W733">
        <v>38</v>
      </c>
      <c r="X733">
        <v>4</v>
      </c>
      <c r="Y733">
        <v>34</v>
      </c>
      <c r="Z733">
        <v>0</v>
      </c>
      <c r="AA733">
        <v>34</v>
      </c>
      <c r="AB733">
        <v>4</v>
      </c>
      <c r="AC733">
        <v>4</v>
      </c>
      <c r="AD733">
        <v>0</v>
      </c>
      <c r="AE733">
        <v>0</v>
      </c>
      <c r="AF733">
        <v>38</v>
      </c>
      <c r="AG733">
        <v>4</v>
      </c>
      <c r="AH733">
        <v>4</v>
      </c>
      <c r="AI733">
        <v>0</v>
      </c>
      <c r="AJ733">
        <v>38</v>
      </c>
      <c r="AK733">
        <v>38</v>
      </c>
      <c r="AL733">
        <v>73</v>
      </c>
      <c r="AM733">
        <v>4</v>
      </c>
      <c r="AN733">
        <v>4</v>
      </c>
      <c r="AO733">
        <v>4</v>
      </c>
      <c r="AP733">
        <v>34</v>
      </c>
      <c r="AQ733">
        <v>34</v>
      </c>
      <c r="AR733">
        <v>34</v>
      </c>
      <c r="AU733">
        <v>4</v>
      </c>
      <c r="AV733">
        <v>34</v>
      </c>
      <c r="AW733">
        <v>38</v>
      </c>
      <c r="AX733">
        <v>0</v>
      </c>
      <c r="AY733" t="s">
        <v>159</v>
      </c>
      <c r="AZ733" t="s">
        <v>277</v>
      </c>
      <c r="BA733" t="s">
        <v>343</v>
      </c>
      <c r="BB733" t="s">
        <v>244</v>
      </c>
      <c r="BC733" t="s">
        <v>161</v>
      </c>
      <c r="BD733" t="b">
        <v>0</v>
      </c>
      <c r="BE733">
        <v>4.1100000000000003</v>
      </c>
      <c r="BF733" t="b">
        <v>1</v>
      </c>
      <c r="BH733" t="s">
        <v>245</v>
      </c>
      <c r="BI733" t="s">
        <v>246</v>
      </c>
      <c r="BJ733" t="b">
        <v>0</v>
      </c>
      <c r="BK733" t="s">
        <v>163</v>
      </c>
      <c r="BL733" t="b">
        <v>0</v>
      </c>
      <c r="BM733">
        <v>18</v>
      </c>
      <c r="BN733" t="s">
        <v>164</v>
      </c>
      <c r="BO733" t="s">
        <v>165</v>
      </c>
      <c r="BP733" t="s">
        <v>164</v>
      </c>
      <c r="BQ733" t="s">
        <v>166</v>
      </c>
      <c r="BR733">
        <v>768</v>
      </c>
      <c r="BS733" t="s">
        <v>156</v>
      </c>
      <c r="BT733" t="s">
        <v>167</v>
      </c>
      <c r="BU733" t="s">
        <v>186</v>
      </c>
      <c r="BV733" t="s">
        <v>193</v>
      </c>
      <c r="BW733">
        <v>38</v>
      </c>
      <c r="BX733">
        <v>5</v>
      </c>
      <c r="BY733">
        <v>0</v>
      </c>
      <c r="BZ733">
        <v>6</v>
      </c>
      <c r="CA733" t="s">
        <v>247</v>
      </c>
      <c r="CB733" t="s">
        <v>156</v>
      </c>
      <c r="CC733">
        <v>7</v>
      </c>
      <c r="CD733" t="b">
        <v>0</v>
      </c>
      <c r="CE733" t="s">
        <v>168</v>
      </c>
      <c r="CF733" t="s">
        <v>248</v>
      </c>
      <c r="CG733">
        <v>17</v>
      </c>
      <c r="CH733">
        <v>0</v>
      </c>
      <c r="CI733" t="s">
        <v>179</v>
      </c>
      <c r="CJ733" t="s">
        <v>203</v>
      </c>
      <c r="CK733" t="s">
        <v>203</v>
      </c>
      <c r="CL733" t="s">
        <v>203</v>
      </c>
      <c r="CM733" t="s">
        <v>203</v>
      </c>
      <c r="CN733" t="s">
        <v>203</v>
      </c>
      <c r="CO733" t="s">
        <v>179</v>
      </c>
      <c r="CP733" t="s">
        <v>203</v>
      </c>
      <c r="CQ733">
        <v>1</v>
      </c>
      <c r="CR733">
        <v>196</v>
      </c>
      <c r="CS733">
        <f t="shared" si="532"/>
        <v>196</v>
      </c>
      <c r="CT733">
        <f t="shared" ca="1" si="533"/>
        <v>196</v>
      </c>
      <c r="CU733" t="str">
        <f t="shared" si="534"/>
        <v/>
      </c>
      <c r="CV733" t="str">
        <f t="shared" ca="1" si="535"/>
        <v/>
      </c>
      <c r="CW733" t="str">
        <f t="shared" si="536"/>
        <v/>
      </c>
      <c r="CX733" t="str">
        <f t="shared" ca="1" si="537"/>
        <v/>
      </c>
      <c r="CY733" t="str">
        <f t="shared" si="538"/>
        <v/>
      </c>
      <c r="CZ733" t="str">
        <f t="shared" ca="1" si="539"/>
        <v/>
      </c>
      <c r="DA733" t="str">
        <f t="shared" si="540"/>
        <v/>
      </c>
      <c r="DB733" t="str">
        <f t="shared" ca="1" si="541"/>
        <v/>
      </c>
      <c r="DC733" t="str">
        <f t="shared" si="542"/>
        <v/>
      </c>
      <c r="DD733" t="str">
        <f t="shared" ca="1" si="543"/>
        <v/>
      </c>
      <c r="DE733" t="str">
        <f t="shared" si="544"/>
        <v/>
      </c>
      <c r="DF733" t="str">
        <f t="shared" ca="1" si="545"/>
        <v/>
      </c>
      <c r="DG733">
        <f t="shared" si="546"/>
        <v>196</v>
      </c>
      <c r="DH733">
        <f t="shared" ca="1" si="547"/>
        <v>196</v>
      </c>
      <c r="DI733" t="str">
        <f t="shared" si="548"/>
        <v/>
      </c>
      <c r="DJ733" t="str">
        <f t="shared" ca="1" si="549"/>
        <v/>
      </c>
      <c r="DK733" t="str">
        <f t="shared" si="550"/>
        <v/>
      </c>
      <c r="DL733" t="str">
        <f t="shared" ca="1" si="551"/>
        <v/>
      </c>
      <c r="DM733" t="str">
        <f t="shared" si="552"/>
        <v/>
      </c>
      <c r="DN733" t="str">
        <f t="shared" ca="1" si="553"/>
        <v/>
      </c>
      <c r="DO733" t="str">
        <f t="shared" si="554"/>
        <v/>
      </c>
      <c r="DP733" t="str">
        <f t="shared" ca="1" si="555"/>
        <v/>
      </c>
      <c r="DQ733" t="str">
        <f t="shared" si="556"/>
        <v/>
      </c>
      <c r="DR733" t="str">
        <f t="shared" ca="1" si="557"/>
        <v/>
      </c>
      <c r="DS733" t="str">
        <f t="shared" si="558"/>
        <v/>
      </c>
      <c r="DT733" t="str">
        <f t="shared" ca="1" si="559"/>
        <v/>
      </c>
      <c r="DU733" t="str">
        <f t="shared" si="560"/>
        <v/>
      </c>
      <c r="DV733" t="str">
        <f t="shared" ca="1" si="561"/>
        <v/>
      </c>
      <c r="DW733" t="str">
        <f t="shared" si="562"/>
        <v/>
      </c>
      <c r="DX733" t="str">
        <f t="shared" ca="1" si="563"/>
        <v/>
      </c>
      <c r="DY733" t="str">
        <f t="shared" si="564"/>
        <v/>
      </c>
      <c r="DZ733" t="str">
        <f t="shared" ca="1" si="565"/>
        <v/>
      </c>
      <c r="EA733" t="str">
        <f t="shared" si="566"/>
        <v/>
      </c>
      <c r="EB733" t="str">
        <f t="shared" ca="1" si="567"/>
        <v/>
      </c>
      <c r="EC733" t="str">
        <f t="shared" si="568"/>
        <v/>
      </c>
      <c r="ED733" t="str">
        <f t="shared" ca="1" si="569"/>
        <v/>
      </c>
      <c r="EE733" t="str">
        <f t="shared" si="570"/>
        <v/>
      </c>
      <c r="EF733" t="str">
        <f t="shared" ca="1" si="571"/>
        <v/>
      </c>
      <c r="EG733" t="str">
        <f t="shared" si="572"/>
        <v/>
      </c>
      <c r="EH733" t="str">
        <f t="shared" ca="1" si="573"/>
        <v/>
      </c>
      <c r="EI733" t="str">
        <f t="shared" si="574"/>
        <v/>
      </c>
      <c r="EJ733" t="str">
        <f t="shared" ca="1" si="575"/>
        <v/>
      </c>
      <c r="EK733">
        <f t="shared" ca="1" si="577"/>
        <v>196</v>
      </c>
      <c r="EL733">
        <v>196</v>
      </c>
      <c r="EM733">
        <v>38116</v>
      </c>
      <c r="EN733">
        <v>15936</v>
      </c>
      <c r="EO733">
        <v>1403</v>
      </c>
      <c r="EP733">
        <v>1262</v>
      </c>
      <c r="EQ733">
        <v>12710</v>
      </c>
      <c r="ER733">
        <v>196</v>
      </c>
      <c r="ES733">
        <v>23108</v>
      </c>
      <c r="ET733">
        <v>1516</v>
      </c>
      <c r="EU733">
        <v>2</v>
      </c>
      <c r="EV733" t="s">
        <v>156</v>
      </c>
      <c r="EW733">
        <v>1024</v>
      </c>
      <c r="EX733">
        <v>2</v>
      </c>
      <c r="EY733">
        <v>48000</v>
      </c>
      <c r="EZ733">
        <v>-16</v>
      </c>
      <c r="FA733" t="s">
        <v>170</v>
      </c>
      <c r="FB733">
        <v>7</v>
      </c>
      <c r="FC733" t="s">
        <v>199</v>
      </c>
      <c r="FF733">
        <v>495281</v>
      </c>
      <c r="FG733">
        <v>479340</v>
      </c>
      <c r="FH733">
        <v>16343</v>
      </c>
      <c r="FI733">
        <v>811408</v>
      </c>
      <c r="FJ733">
        <v>812958</v>
      </c>
      <c r="FK733">
        <v>479330</v>
      </c>
      <c r="FL733">
        <v>477813</v>
      </c>
      <c r="FM733" t="s">
        <v>158</v>
      </c>
      <c r="FN733">
        <v>474221</v>
      </c>
      <c r="FO733">
        <v>416737</v>
      </c>
      <c r="FP733">
        <v>441394</v>
      </c>
      <c r="FQ733">
        <v>2987</v>
      </c>
      <c r="FR733">
        <v>2903</v>
      </c>
      <c r="FS733">
        <v>810658</v>
      </c>
      <c r="FT733">
        <v>416735</v>
      </c>
      <c r="FU733">
        <v>416735</v>
      </c>
      <c r="FV733">
        <v>2982</v>
      </c>
      <c r="FW733">
        <v>816670</v>
      </c>
      <c r="FX733">
        <v>814958</v>
      </c>
      <c r="FY733">
        <v>816867</v>
      </c>
      <c r="FZ733">
        <v>418141</v>
      </c>
      <c r="GA733">
        <v>442656</v>
      </c>
      <c r="GB733">
        <v>418282</v>
      </c>
      <c r="GC733">
        <v>477813</v>
      </c>
      <c r="GD733">
        <v>476221</v>
      </c>
      <c r="GE733">
        <v>479329</v>
      </c>
      <c r="GF733" t="s">
        <v>158</v>
      </c>
      <c r="GG733">
        <v>474217</v>
      </c>
      <c r="GH733">
        <v>810654</v>
      </c>
      <c r="GI733">
        <v>533398</v>
      </c>
      <c r="GJ733" t="s">
        <v>172</v>
      </c>
      <c r="GK733">
        <v>39</v>
      </c>
      <c r="GL733" t="s">
        <v>385</v>
      </c>
      <c r="GM733">
        <v>39</v>
      </c>
      <c r="GN733" t="s">
        <v>182</v>
      </c>
      <c r="GO733" t="s">
        <v>166</v>
      </c>
      <c r="GP733">
        <v>1024</v>
      </c>
      <c r="GQ733">
        <v>-190</v>
      </c>
      <c r="GR733">
        <v>264</v>
      </c>
      <c r="GS733">
        <f t="shared" si="576"/>
        <v>39</v>
      </c>
      <c r="GT733" t="str">
        <f t="shared" si="531"/>
        <v>test</v>
      </c>
    </row>
    <row r="734" spans="1:202" x14ac:dyDescent="0.2">
      <c r="A734">
        <v>100</v>
      </c>
      <c r="B734">
        <v>100</v>
      </c>
      <c r="C734">
        <v>1304</v>
      </c>
      <c r="D734">
        <v>1304</v>
      </c>
      <c r="E734" t="s">
        <v>155</v>
      </c>
      <c r="F734" t="s">
        <v>156</v>
      </c>
      <c r="G734" t="s">
        <v>156</v>
      </c>
      <c r="H734" t="s">
        <v>156</v>
      </c>
      <c r="I734">
        <v>0</v>
      </c>
      <c r="J734" t="s">
        <v>157</v>
      </c>
      <c r="K734">
        <v>1</v>
      </c>
      <c r="L734" t="s">
        <v>154</v>
      </c>
      <c r="M734" t="s">
        <v>154</v>
      </c>
      <c r="N734" t="s">
        <v>154</v>
      </c>
      <c r="O734">
        <v>1</v>
      </c>
      <c r="P734" t="s">
        <v>154</v>
      </c>
      <c r="Q734" t="s">
        <v>154</v>
      </c>
      <c r="R734" t="s">
        <v>179</v>
      </c>
      <c r="S734">
        <v>0</v>
      </c>
      <c r="T734">
        <v>4</v>
      </c>
      <c r="U734">
        <v>0</v>
      </c>
      <c r="V734">
        <v>39</v>
      </c>
      <c r="W734">
        <v>39</v>
      </c>
      <c r="X734">
        <v>4</v>
      </c>
      <c r="Y734">
        <v>34</v>
      </c>
      <c r="Z734">
        <v>0</v>
      </c>
      <c r="AA734">
        <v>34</v>
      </c>
      <c r="AB734">
        <v>4</v>
      </c>
      <c r="AC734">
        <v>4</v>
      </c>
      <c r="AD734">
        <v>0</v>
      </c>
      <c r="AE734">
        <v>0</v>
      </c>
      <c r="AF734">
        <v>39</v>
      </c>
      <c r="AG734">
        <v>4</v>
      </c>
      <c r="AH734">
        <v>4</v>
      </c>
      <c r="AI734">
        <v>0</v>
      </c>
      <c r="AJ734">
        <v>39</v>
      </c>
      <c r="AK734">
        <v>39</v>
      </c>
      <c r="AL734">
        <v>74</v>
      </c>
      <c r="AM734">
        <v>4</v>
      </c>
      <c r="AN734">
        <v>4</v>
      </c>
      <c r="AO734">
        <v>4</v>
      </c>
      <c r="AP734">
        <v>34</v>
      </c>
      <c r="AQ734">
        <v>34</v>
      </c>
      <c r="AR734">
        <v>34</v>
      </c>
      <c r="AU734">
        <v>4</v>
      </c>
      <c r="AV734">
        <v>34</v>
      </c>
      <c r="AW734">
        <v>39</v>
      </c>
      <c r="AX734">
        <v>0</v>
      </c>
      <c r="AY734" t="s">
        <v>159</v>
      </c>
      <c r="AZ734" t="s">
        <v>277</v>
      </c>
      <c r="BA734" t="s">
        <v>343</v>
      </c>
      <c r="BB734" t="s">
        <v>244</v>
      </c>
      <c r="BC734" t="s">
        <v>161</v>
      </c>
      <c r="BD734" t="b">
        <v>0</v>
      </c>
      <c r="BE734">
        <v>2.5</v>
      </c>
      <c r="BF734" t="b">
        <v>1</v>
      </c>
      <c r="BH734" t="s">
        <v>245</v>
      </c>
      <c r="BI734" t="s">
        <v>246</v>
      </c>
      <c r="BJ734" t="b">
        <v>0</v>
      </c>
      <c r="BK734" t="s">
        <v>163</v>
      </c>
      <c r="BL734" t="b">
        <v>0</v>
      </c>
      <c r="BM734">
        <v>18</v>
      </c>
      <c r="BN734" t="s">
        <v>164</v>
      </c>
      <c r="BO734" t="s">
        <v>165</v>
      </c>
      <c r="BP734" t="s">
        <v>164</v>
      </c>
      <c r="BQ734" t="s">
        <v>166</v>
      </c>
      <c r="BR734">
        <v>768</v>
      </c>
      <c r="BS734" t="s">
        <v>156</v>
      </c>
      <c r="BT734" t="s">
        <v>167</v>
      </c>
      <c r="BU734" t="s">
        <v>204</v>
      </c>
      <c r="BV734" t="s">
        <v>188</v>
      </c>
      <c r="BW734">
        <v>39</v>
      </c>
      <c r="BX734">
        <v>5</v>
      </c>
      <c r="BY734">
        <v>0</v>
      </c>
      <c r="BZ734">
        <v>6</v>
      </c>
      <c r="CA734" t="s">
        <v>247</v>
      </c>
      <c r="CB734" t="s">
        <v>156</v>
      </c>
      <c r="CC734">
        <v>7</v>
      </c>
      <c r="CD734" t="b">
        <v>0</v>
      </c>
      <c r="CE734" t="s">
        <v>168</v>
      </c>
      <c r="CF734" t="s">
        <v>248</v>
      </c>
      <c r="CG734">
        <v>12</v>
      </c>
      <c r="CH734">
        <v>0</v>
      </c>
      <c r="CI734" t="s">
        <v>179</v>
      </c>
      <c r="CJ734" t="s">
        <v>203</v>
      </c>
      <c r="CK734" t="s">
        <v>203</v>
      </c>
      <c r="CL734" t="s">
        <v>203</v>
      </c>
      <c r="CM734" t="s">
        <v>203</v>
      </c>
      <c r="CN734" t="s">
        <v>203</v>
      </c>
      <c r="CO734" t="s">
        <v>179</v>
      </c>
      <c r="CP734" t="s">
        <v>203</v>
      </c>
      <c r="CQ734">
        <v>1</v>
      </c>
      <c r="CR734">
        <v>1885</v>
      </c>
      <c r="CS734">
        <f t="shared" si="532"/>
        <v>1885</v>
      </c>
      <c r="CT734">
        <f t="shared" ca="1" si="533"/>
        <v>1320</v>
      </c>
      <c r="CU734" t="str">
        <f t="shared" si="534"/>
        <v/>
      </c>
      <c r="CV734" t="str">
        <f t="shared" ca="1" si="535"/>
        <v/>
      </c>
      <c r="CW734" t="str">
        <f t="shared" si="536"/>
        <v/>
      </c>
      <c r="CX734" t="str">
        <f t="shared" ca="1" si="537"/>
        <v/>
      </c>
      <c r="CY734" t="str">
        <f t="shared" si="538"/>
        <v/>
      </c>
      <c r="CZ734" t="str">
        <f t="shared" ca="1" si="539"/>
        <v/>
      </c>
      <c r="DA734">
        <f t="shared" si="540"/>
        <v>1885</v>
      </c>
      <c r="DB734">
        <f t="shared" ca="1" si="541"/>
        <v>1320</v>
      </c>
      <c r="DC734" t="str">
        <f t="shared" si="542"/>
        <v/>
      </c>
      <c r="DD734" t="str">
        <f t="shared" ca="1" si="543"/>
        <v/>
      </c>
      <c r="DE734" t="str">
        <f t="shared" si="544"/>
        <v/>
      </c>
      <c r="DF734" t="str">
        <f t="shared" ca="1" si="545"/>
        <v/>
      </c>
      <c r="DG734" t="str">
        <f t="shared" si="546"/>
        <v/>
      </c>
      <c r="DH734" t="str">
        <f t="shared" ca="1" si="547"/>
        <v/>
      </c>
      <c r="DI734" t="str">
        <f t="shared" si="548"/>
        <v/>
      </c>
      <c r="DJ734" t="str">
        <f t="shared" ca="1" si="549"/>
        <v/>
      </c>
      <c r="DK734" t="str">
        <f t="shared" si="550"/>
        <v/>
      </c>
      <c r="DL734" t="str">
        <f t="shared" ca="1" si="551"/>
        <v/>
      </c>
      <c r="DM734" t="str">
        <f t="shared" si="552"/>
        <v/>
      </c>
      <c r="DN734" t="str">
        <f t="shared" ca="1" si="553"/>
        <v/>
      </c>
      <c r="DO734" t="str">
        <f t="shared" si="554"/>
        <v/>
      </c>
      <c r="DP734" t="str">
        <f t="shared" ca="1" si="555"/>
        <v/>
      </c>
      <c r="DQ734" t="str">
        <f t="shared" si="556"/>
        <v/>
      </c>
      <c r="DR734" t="str">
        <f t="shared" ca="1" si="557"/>
        <v/>
      </c>
      <c r="DS734" t="str">
        <f t="shared" si="558"/>
        <v/>
      </c>
      <c r="DT734" t="str">
        <f t="shared" ca="1" si="559"/>
        <v/>
      </c>
      <c r="DU734" t="str">
        <f t="shared" si="560"/>
        <v/>
      </c>
      <c r="DV734" t="str">
        <f t="shared" ca="1" si="561"/>
        <v/>
      </c>
      <c r="DW734" t="str">
        <f t="shared" si="562"/>
        <v/>
      </c>
      <c r="DX734" t="str">
        <f t="shared" ca="1" si="563"/>
        <v/>
      </c>
      <c r="DY734" t="str">
        <f t="shared" si="564"/>
        <v/>
      </c>
      <c r="DZ734" t="str">
        <f t="shared" ca="1" si="565"/>
        <v/>
      </c>
      <c r="EA734" t="str">
        <f t="shared" si="566"/>
        <v/>
      </c>
      <c r="EB734" t="str">
        <f t="shared" ca="1" si="567"/>
        <v/>
      </c>
      <c r="EC734" t="str">
        <f t="shared" si="568"/>
        <v/>
      </c>
      <c r="ED734" t="str">
        <f t="shared" ca="1" si="569"/>
        <v/>
      </c>
      <c r="EE734" t="str">
        <f t="shared" si="570"/>
        <v/>
      </c>
      <c r="EF734" t="str">
        <f t="shared" ca="1" si="571"/>
        <v/>
      </c>
      <c r="EG734" t="str">
        <f t="shared" si="572"/>
        <v/>
      </c>
      <c r="EH734" t="str">
        <f t="shared" ca="1" si="573"/>
        <v/>
      </c>
      <c r="EI734" t="str">
        <f t="shared" si="574"/>
        <v/>
      </c>
      <c r="EJ734" t="str">
        <f t="shared" ca="1" si="575"/>
        <v/>
      </c>
      <c r="EK734">
        <f t="shared" ca="1" si="577"/>
        <v>1320</v>
      </c>
      <c r="EL734">
        <v>1331</v>
      </c>
      <c r="EM734">
        <v>38116</v>
      </c>
      <c r="EN734">
        <v>15936</v>
      </c>
      <c r="EO734">
        <v>1403</v>
      </c>
      <c r="EP734">
        <v>1262</v>
      </c>
      <c r="EQ734">
        <v>12710</v>
      </c>
      <c r="ER734">
        <v>1885</v>
      </c>
      <c r="ES734">
        <v>23108</v>
      </c>
      <c r="ET734">
        <v>1516</v>
      </c>
      <c r="EU734">
        <v>2</v>
      </c>
      <c r="EV734" t="s">
        <v>156</v>
      </c>
      <c r="EW734">
        <v>1024</v>
      </c>
      <c r="EX734">
        <v>2</v>
      </c>
      <c r="EY734">
        <v>48000</v>
      </c>
      <c r="EZ734">
        <v>-16</v>
      </c>
      <c r="FA734" t="s">
        <v>170</v>
      </c>
      <c r="FB734">
        <v>7</v>
      </c>
      <c r="FC734" t="s">
        <v>199</v>
      </c>
      <c r="FF734">
        <v>495281</v>
      </c>
      <c r="FG734">
        <v>479340</v>
      </c>
      <c r="FH734">
        <v>16343</v>
      </c>
      <c r="FI734">
        <v>817631</v>
      </c>
      <c r="FJ734">
        <v>819146</v>
      </c>
      <c r="FK734">
        <v>479330</v>
      </c>
      <c r="FL734">
        <v>477813</v>
      </c>
      <c r="FM734" t="s">
        <v>158</v>
      </c>
      <c r="FN734">
        <v>474221</v>
      </c>
      <c r="FO734">
        <v>416737</v>
      </c>
      <c r="FP734">
        <v>441394</v>
      </c>
      <c r="FQ734">
        <v>2987</v>
      </c>
      <c r="FR734">
        <v>2903</v>
      </c>
      <c r="FS734">
        <v>816881</v>
      </c>
      <c r="FT734">
        <v>416735</v>
      </c>
      <c r="FU734">
        <v>416735</v>
      </c>
      <c r="FV734">
        <v>2982</v>
      </c>
      <c r="FW734">
        <v>822452</v>
      </c>
      <c r="FX734">
        <v>821146</v>
      </c>
      <c r="FY734">
        <v>824338</v>
      </c>
      <c r="FZ734">
        <v>418141</v>
      </c>
      <c r="GA734">
        <v>442656</v>
      </c>
      <c r="GB734">
        <v>418282</v>
      </c>
      <c r="GC734">
        <v>477813</v>
      </c>
      <c r="GD734">
        <v>476221</v>
      </c>
      <c r="GE734">
        <v>479329</v>
      </c>
      <c r="GF734" t="s">
        <v>158</v>
      </c>
      <c r="GG734">
        <v>474217</v>
      </c>
      <c r="GH734">
        <v>816878</v>
      </c>
      <c r="GI734">
        <v>533398</v>
      </c>
      <c r="GJ734" t="s">
        <v>172</v>
      </c>
      <c r="GK734">
        <v>40</v>
      </c>
      <c r="GL734" t="s">
        <v>386</v>
      </c>
      <c r="GM734">
        <v>40</v>
      </c>
      <c r="GN734" t="s">
        <v>182</v>
      </c>
      <c r="GO734" t="s">
        <v>166</v>
      </c>
      <c r="GP734">
        <v>1024</v>
      </c>
      <c r="GQ734">
        <v>-190</v>
      </c>
      <c r="GR734">
        <v>264</v>
      </c>
      <c r="GS734">
        <f t="shared" si="576"/>
        <v>40</v>
      </c>
      <c r="GT734" t="str">
        <f t="shared" si="531"/>
        <v>test</v>
      </c>
    </row>
    <row r="735" spans="1:202" x14ac:dyDescent="0.2">
      <c r="A735">
        <v>100</v>
      </c>
      <c r="B735">
        <v>100</v>
      </c>
      <c r="C735">
        <v>1293</v>
      </c>
      <c r="D735">
        <v>1293</v>
      </c>
      <c r="E735" t="s">
        <v>155</v>
      </c>
      <c r="F735" t="s">
        <v>156</v>
      </c>
      <c r="G735" t="s">
        <v>156</v>
      </c>
      <c r="H735" t="s">
        <v>156</v>
      </c>
      <c r="I735">
        <v>0</v>
      </c>
      <c r="J735" t="s">
        <v>157</v>
      </c>
      <c r="K735">
        <v>1</v>
      </c>
      <c r="L735" t="s">
        <v>154</v>
      </c>
      <c r="M735" t="s">
        <v>154</v>
      </c>
      <c r="N735" t="s">
        <v>154</v>
      </c>
      <c r="O735">
        <v>1</v>
      </c>
      <c r="P735" t="s">
        <v>154</v>
      </c>
      <c r="Q735" t="s">
        <v>154</v>
      </c>
      <c r="R735" t="s">
        <v>183</v>
      </c>
      <c r="S735">
        <v>0</v>
      </c>
      <c r="T735">
        <v>4</v>
      </c>
      <c r="U735">
        <v>0</v>
      </c>
      <c r="V735">
        <v>40</v>
      </c>
      <c r="W735">
        <v>40</v>
      </c>
      <c r="X735">
        <v>4</v>
      </c>
      <c r="Y735">
        <v>34</v>
      </c>
      <c r="Z735">
        <v>0</v>
      </c>
      <c r="AA735">
        <v>34</v>
      </c>
      <c r="AB735">
        <v>4</v>
      </c>
      <c r="AC735">
        <v>4</v>
      </c>
      <c r="AD735">
        <v>0</v>
      </c>
      <c r="AE735">
        <v>0</v>
      </c>
      <c r="AF735">
        <v>40</v>
      </c>
      <c r="AG735">
        <v>4</v>
      </c>
      <c r="AH735">
        <v>4</v>
      </c>
      <c r="AI735">
        <v>0</v>
      </c>
      <c r="AJ735">
        <v>40</v>
      </c>
      <c r="AK735">
        <v>40</v>
      </c>
      <c r="AL735">
        <v>75</v>
      </c>
      <c r="AM735">
        <v>4</v>
      </c>
      <c r="AN735">
        <v>4</v>
      </c>
      <c r="AO735">
        <v>4</v>
      </c>
      <c r="AP735">
        <v>34</v>
      </c>
      <c r="AQ735">
        <v>34</v>
      </c>
      <c r="AR735">
        <v>34</v>
      </c>
      <c r="AU735">
        <v>4</v>
      </c>
      <c r="AV735">
        <v>34</v>
      </c>
      <c r="AW735">
        <v>40</v>
      </c>
      <c r="AX735">
        <v>0</v>
      </c>
      <c r="AY735" t="s">
        <v>159</v>
      </c>
      <c r="AZ735" t="s">
        <v>277</v>
      </c>
      <c r="BA735" t="s">
        <v>343</v>
      </c>
      <c r="BB735" t="s">
        <v>244</v>
      </c>
      <c r="BC735" t="s">
        <v>161</v>
      </c>
      <c r="BD735" t="b">
        <v>0</v>
      </c>
      <c r="BE735" t="s">
        <v>164</v>
      </c>
      <c r="BF735" t="b">
        <v>1</v>
      </c>
      <c r="BH735" t="s">
        <v>245</v>
      </c>
      <c r="BI735" t="s">
        <v>246</v>
      </c>
      <c r="BJ735" t="b">
        <v>0</v>
      </c>
      <c r="BK735" t="s">
        <v>163</v>
      </c>
      <c r="BL735" t="b">
        <v>0</v>
      </c>
      <c r="BM735">
        <v>18</v>
      </c>
      <c r="BN735" t="s">
        <v>164</v>
      </c>
      <c r="BO735" t="s">
        <v>165</v>
      </c>
      <c r="BP735" t="s">
        <v>164</v>
      </c>
      <c r="BQ735" t="s">
        <v>166</v>
      </c>
      <c r="BR735">
        <v>768</v>
      </c>
      <c r="BS735" t="s">
        <v>156</v>
      </c>
      <c r="BT735" t="s">
        <v>167</v>
      </c>
      <c r="BU735" t="s">
        <v>180</v>
      </c>
      <c r="BV735" t="s">
        <v>187</v>
      </c>
      <c r="BW735">
        <v>40</v>
      </c>
      <c r="BX735">
        <v>5</v>
      </c>
      <c r="BY735">
        <v>0</v>
      </c>
      <c r="BZ735">
        <v>6</v>
      </c>
      <c r="CA735" t="s">
        <v>247</v>
      </c>
      <c r="CB735" t="s">
        <v>156</v>
      </c>
      <c r="CC735">
        <v>7</v>
      </c>
      <c r="CD735" t="b">
        <v>0</v>
      </c>
      <c r="CE735" t="s">
        <v>168</v>
      </c>
      <c r="CF735" t="s">
        <v>248</v>
      </c>
      <c r="CG735">
        <v>78</v>
      </c>
      <c r="CH735">
        <v>0</v>
      </c>
      <c r="CI735" t="s">
        <v>183</v>
      </c>
      <c r="CJ735" t="s">
        <v>203</v>
      </c>
      <c r="CK735" t="s">
        <v>203</v>
      </c>
      <c r="CL735" t="s">
        <v>203</v>
      </c>
      <c r="CM735" t="s">
        <v>203</v>
      </c>
      <c r="CN735" t="s">
        <v>203</v>
      </c>
      <c r="CO735" t="s">
        <v>183</v>
      </c>
      <c r="CP735" t="s">
        <v>203</v>
      </c>
      <c r="CQ735">
        <v>1</v>
      </c>
      <c r="CR735">
        <v>870</v>
      </c>
      <c r="CS735" t="str">
        <f t="shared" si="532"/>
        <v/>
      </c>
      <c r="CT735" t="str">
        <f t="shared" ca="1" si="533"/>
        <v/>
      </c>
      <c r="CU735" t="str">
        <f t="shared" si="534"/>
        <v/>
      </c>
      <c r="CV735" t="str">
        <f t="shared" ca="1" si="535"/>
        <v/>
      </c>
      <c r="CW735" t="str">
        <f t="shared" si="536"/>
        <v/>
      </c>
      <c r="CX735" t="str">
        <f t="shared" ca="1" si="537"/>
        <v/>
      </c>
      <c r="CY735" t="str">
        <f t="shared" si="538"/>
        <v/>
      </c>
      <c r="CZ735" t="str">
        <f t="shared" ca="1" si="539"/>
        <v/>
      </c>
      <c r="DA735" t="str">
        <f t="shared" si="540"/>
        <v/>
      </c>
      <c r="DB735" t="str">
        <f t="shared" ca="1" si="541"/>
        <v/>
      </c>
      <c r="DC735" t="str">
        <f t="shared" si="542"/>
        <v/>
      </c>
      <c r="DD735" t="str">
        <f t="shared" ca="1" si="543"/>
        <v/>
      </c>
      <c r="DE735" t="str">
        <f t="shared" si="544"/>
        <v/>
      </c>
      <c r="DF735" t="str">
        <f t="shared" ca="1" si="545"/>
        <v/>
      </c>
      <c r="DG735" t="str">
        <f t="shared" si="546"/>
        <v/>
      </c>
      <c r="DH735" t="str">
        <f t="shared" ca="1" si="547"/>
        <v/>
      </c>
      <c r="DI735" t="str">
        <f t="shared" si="548"/>
        <v/>
      </c>
      <c r="DJ735" t="str">
        <f t="shared" ca="1" si="549"/>
        <v/>
      </c>
      <c r="DK735" t="str">
        <f t="shared" si="550"/>
        <v/>
      </c>
      <c r="DL735" t="str">
        <f t="shared" ca="1" si="551"/>
        <v/>
      </c>
      <c r="DM735" t="str">
        <f t="shared" si="552"/>
        <v/>
      </c>
      <c r="DN735" t="str">
        <f t="shared" ca="1" si="553"/>
        <v/>
      </c>
      <c r="DO735" t="str">
        <f t="shared" si="554"/>
        <v/>
      </c>
      <c r="DP735" t="str">
        <f t="shared" ca="1" si="555"/>
        <v/>
      </c>
      <c r="DQ735" t="str">
        <f t="shared" si="556"/>
        <v/>
      </c>
      <c r="DR735" t="str">
        <f t="shared" ca="1" si="557"/>
        <v/>
      </c>
      <c r="DS735" t="str">
        <f t="shared" si="558"/>
        <v/>
      </c>
      <c r="DT735" t="str">
        <f t="shared" ca="1" si="559"/>
        <v/>
      </c>
      <c r="DU735" t="str">
        <f t="shared" si="560"/>
        <v/>
      </c>
      <c r="DV735" t="str">
        <f t="shared" ca="1" si="561"/>
        <v/>
      </c>
      <c r="DW735" t="str">
        <f t="shared" si="562"/>
        <v/>
      </c>
      <c r="DX735" t="str">
        <f t="shared" ca="1" si="563"/>
        <v/>
      </c>
      <c r="DY735" t="str">
        <f t="shared" si="564"/>
        <v/>
      </c>
      <c r="DZ735" t="str">
        <f t="shared" ca="1" si="565"/>
        <v/>
      </c>
      <c r="EA735" t="str">
        <f t="shared" si="566"/>
        <v/>
      </c>
      <c r="EB735" t="str">
        <f t="shared" ca="1" si="567"/>
        <v/>
      </c>
      <c r="EC735" t="str">
        <f t="shared" si="568"/>
        <v/>
      </c>
      <c r="ED735" t="str">
        <f t="shared" ca="1" si="569"/>
        <v/>
      </c>
      <c r="EE735" t="str">
        <f t="shared" si="570"/>
        <v/>
      </c>
      <c r="EF735" t="str">
        <f t="shared" ca="1" si="571"/>
        <v/>
      </c>
      <c r="EG735" t="str">
        <f t="shared" si="572"/>
        <v/>
      </c>
      <c r="EH735" t="str">
        <f t="shared" ca="1" si="573"/>
        <v/>
      </c>
      <c r="EI735" t="str">
        <f t="shared" si="574"/>
        <v/>
      </c>
      <c r="EJ735" t="str">
        <f t="shared" ca="1" si="575"/>
        <v/>
      </c>
      <c r="EK735" t="str">
        <f t="shared" ca="1" si="577"/>
        <v/>
      </c>
      <c r="EL735" t="s">
        <v>924</v>
      </c>
      <c r="EM735">
        <v>38116</v>
      </c>
      <c r="EN735">
        <v>15936</v>
      </c>
      <c r="EO735">
        <v>1403</v>
      </c>
      <c r="EP735">
        <v>1262</v>
      </c>
      <c r="EQ735">
        <v>12710</v>
      </c>
      <c r="ER735">
        <v>870</v>
      </c>
      <c r="ES735">
        <v>23108</v>
      </c>
      <c r="ET735">
        <v>1516</v>
      </c>
      <c r="EU735">
        <v>2</v>
      </c>
      <c r="EV735" t="s">
        <v>156</v>
      </c>
      <c r="EW735">
        <v>1024</v>
      </c>
      <c r="EX735">
        <v>2</v>
      </c>
      <c r="EY735">
        <v>48000</v>
      </c>
      <c r="EZ735">
        <v>-16</v>
      </c>
      <c r="FA735" t="s">
        <v>170</v>
      </c>
      <c r="FB735">
        <v>7</v>
      </c>
      <c r="FC735" t="s">
        <v>199</v>
      </c>
      <c r="FF735">
        <v>495281</v>
      </c>
      <c r="FG735">
        <v>479340</v>
      </c>
      <c r="FH735">
        <v>16343</v>
      </c>
      <c r="FI735">
        <v>825103</v>
      </c>
      <c r="FJ735">
        <v>826588</v>
      </c>
      <c r="FK735">
        <v>479330</v>
      </c>
      <c r="FL735">
        <v>477813</v>
      </c>
      <c r="FM735" t="s">
        <v>158</v>
      </c>
      <c r="FN735">
        <v>474221</v>
      </c>
      <c r="FO735">
        <v>416737</v>
      </c>
      <c r="FP735">
        <v>441394</v>
      </c>
      <c r="FQ735">
        <v>2987</v>
      </c>
      <c r="FR735">
        <v>2903</v>
      </c>
      <c r="FS735">
        <v>824353</v>
      </c>
      <c r="FT735">
        <v>416735</v>
      </c>
      <c r="FU735">
        <v>416735</v>
      </c>
      <c r="FV735">
        <v>2982</v>
      </c>
      <c r="FW735">
        <v>830811</v>
      </c>
      <c r="FX735">
        <v>828588</v>
      </c>
      <c r="FY735">
        <v>831682</v>
      </c>
      <c r="FZ735">
        <v>418141</v>
      </c>
      <c r="GA735">
        <v>442656</v>
      </c>
      <c r="GB735">
        <v>418282</v>
      </c>
      <c r="GC735">
        <v>477813</v>
      </c>
      <c r="GD735">
        <v>476221</v>
      </c>
      <c r="GE735">
        <v>479329</v>
      </c>
      <c r="GF735" t="s">
        <v>158</v>
      </c>
      <c r="GG735">
        <v>474217</v>
      </c>
      <c r="GH735">
        <v>824351</v>
      </c>
      <c r="GI735">
        <v>533398</v>
      </c>
      <c r="GJ735" t="s">
        <v>172</v>
      </c>
      <c r="GK735">
        <v>41</v>
      </c>
      <c r="GL735" t="s">
        <v>387</v>
      </c>
      <c r="GM735">
        <v>41</v>
      </c>
      <c r="GN735" t="s">
        <v>185</v>
      </c>
      <c r="GO735" t="s">
        <v>166</v>
      </c>
      <c r="GP735">
        <v>1024</v>
      </c>
      <c r="GQ735">
        <v>-190</v>
      </c>
      <c r="GR735">
        <v>264</v>
      </c>
      <c r="GS735">
        <f t="shared" si="576"/>
        <v>41</v>
      </c>
      <c r="GT735" t="str">
        <f t="shared" si="531"/>
        <v>test</v>
      </c>
    </row>
    <row r="736" spans="1:202" x14ac:dyDescent="0.2">
      <c r="A736">
        <v>100</v>
      </c>
      <c r="B736">
        <v>100</v>
      </c>
      <c r="C736">
        <v>1346</v>
      </c>
      <c r="D736">
        <v>1346</v>
      </c>
      <c r="E736" t="s">
        <v>155</v>
      </c>
      <c r="F736" t="s">
        <v>156</v>
      </c>
      <c r="G736" t="s">
        <v>156</v>
      </c>
      <c r="H736" t="s">
        <v>156</v>
      </c>
      <c r="I736">
        <v>0</v>
      </c>
      <c r="J736" t="s">
        <v>157</v>
      </c>
      <c r="K736">
        <v>1</v>
      </c>
      <c r="L736" t="s">
        <v>154</v>
      </c>
      <c r="M736" t="s">
        <v>154</v>
      </c>
      <c r="N736" t="s">
        <v>154</v>
      </c>
      <c r="O736">
        <v>1</v>
      </c>
      <c r="P736" t="s">
        <v>154</v>
      </c>
      <c r="Q736" t="s">
        <v>154</v>
      </c>
      <c r="R736" t="s">
        <v>183</v>
      </c>
      <c r="S736">
        <v>0</v>
      </c>
      <c r="T736">
        <v>4</v>
      </c>
      <c r="U736">
        <v>0</v>
      </c>
      <c r="V736">
        <v>41</v>
      </c>
      <c r="W736">
        <v>41</v>
      </c>
      <c r="X736">
        <v>4</v>
      </c>
      <c r="Y736">
        <v>34</v>
      </c>
      <c r="Z736">
        <v>0</v>
      </c>
      <c r="AA736">
        <v>34</v>
      </c>
      <c r="AB736">
        <v>4</v>
      </c>
      <c r="AC736">
        <v>4</v>
      </c>
      <c r="AD736">
        <v>0</v>
      </c>
      <c r="AE736">
        <v>0</v>
      </c>
      <c r="AF736">
        <v>41</v>
      </c>
      <c r="AG736">
        <v>4</v>
      </c>
      <c r="AH736">
        <v>4</v>
      </c>
      <c r="AI736">
        <v>0</v>
      </c>
      <c r="AJ736">
        <v>41</v>
      </c>
      <c r="AK736">
        <v>41</v>
      </c>
      <c r="AL736">
        <v>76</v>
      </c>
      <c r="AM736">
        <v>4</v>
      </c>
      <c r="AN736">
        <v>4</v>
      </c>
      <c r="AO736">
        <v>4</v>
      </c>
      <c r="AP736">
        <v>34</v>
      </c>
      <c r="AQ736">
        <v>34</v>
      </c>
      <c r="AR736">
        <v>34</v>
      </c>
      <c r="AU736">
        <v>4</v>
      </c>
      <c r="AV736">
        <v>34</v>
      </c>
      <c r="AW736">
        <v>41</v>
      </c>
      <c r="AX736">
        <v>0</v>
      </c>
      <c r="AY736" t="s">
        <v>159</v>
      </c>
      <c r="AZ736" t="s">
        <v>277</v>
      </c>
      <c r="BA736" t="s">
        <v>343</v>
      </c>
      <c r="BB736" t="s">
        <v>244</v>
      </c>
      <c r="BC736" t="s">
        <v>161</v>
      </c>
      <c r="BD736" t="b">
        <v>0</v>
      </c>
      <c r="BE736" t="s">
        <v>164</v>
      </c>
      <c r="BF736" t="b">
        <v>1</v>
      </c>
      <c r="BH736" t="s">
        <v>245</v>
      </c>
      <c r="BI736" t="s">
        <v>246</v>
      </c>
      <c r="BJ736" t="b">
        <v>0</v>
      </c>
      <c r="BK736" t="s">
        <v>163</v>
      </c>
      <c r="BL736" t="b">
        <v>0</v>
      </c>
      <c r="BM736">
        <v>18</v>
      </c>
      <c r="BN736" t="s">
        <v>164</v>
      </c>
      <c r="BO736" t="s">
        <v>165</v>
      </c>
      <c r="BP736" t="s">
        <v>164</v>
      </c>
      <c r="BQ736" t="s">
        <v>166</v>
      </c>
      <c r="BR736">
        <v>768</v>
      </c>
      <c r="BS736" t="s">
        <v>156</v>
      </c>
      <c r="BT736" t="s">
        <v>167</v>
      </c>
      <c r="BU736" t="s">
        <v>193</v>
      </c>
      <c r="BV736" t="s">
        <v>190</v>
      </c>
      <c r="BW736">
        <v>41</v>
      </c>
      <c r="BX736">
        <v>5</v>
      </c>
      <c r="BY736">
        <v>0</v>
      </c>
      <c r="BZ736">
        <v>6</v>
      </c>
      <c r="CA736" t="s">
        <v>247</v>
      </c>
      <c r="CB736" t="s">
        <v>156</v>
      </c>
      <c r="CC736">
        <v>7</v>
      </c>
      <c r="CD736" t="b">
        <v>0</v>
      </c>
      <c r="CE736" t="s">
        <v>168</v>
      </c>
      <c r="CF736" t="s">
        <v>248</v>
      </c>
      <c r="CG736">
        <v>80</v>
      </c>
      <c r="CH736">
        <v>0</v>
      </c>
      <c r="CI736" t="s">
        <v>183</v>
      </c>
      <c r="CJ736" t="s">
        <v>203</v>
      </c>
      <c r="CK736" t="s">
        <v>203</v>
      </c>
      <c r="CL736" t="s">
        <v>203</v>
      </c>
      <c r="CM736" t="s">
        <v>203</v>
      </c>
      <c r="CN736" t="s">
        <v>203</v>
      </c>
      <c r="CO736" t="s">
        <v>183</v>
      </c>
      <c r="CP736" t="s">
        <v>203</v>
      </c>
      <c r="CQ736">
        <v>1</v>
      </c>
      <c r="CR736">
        <v>3502</v>
      </c>
      <c r="CS736" t="str">
        <f t="shared" si="532"/>
        <v/>
      </c>
      <c r="CT736" t="str">
        <f t="shared" ca="1" si="533"/>
        <v/>
      </c>
      <c r="CU736" t="str">
        <f t="shared" si="534"/>
        <v/>
      </c>
      <c r="CV736" t="str">
        <f t="shared" ca="1" si="535"/>
        <v/>
      </c>
      <c r="CW736" t="str">
        <f t="shared" si="536"/>
        <v/>
      </c>
      <c r="CX736" t="str">
        <f t="shared" ca="1" si="537"/>
        <v/>
      </c>
      <c r="CY736" t="str">
        <f t="shared" si="538"/>
        <v/>
      </c>
      <c r="CZ736" t="str">
        <f t="shared" ca="1" si="539"/>
        <v/>
      </c>
      <c r="DA736" t="str">
        <f t="shared" si="540"/>
        <v/>
      </c>
      <c r="DB736" t="str">
        <f t="shared" ca="1" si="541"/>
        <v/>
      </c>
      <c r="DC736" t="str">
        <f t="shared" si="542"/>
        <v/>
      </c>
      <c r="DD736" t="str">
        <f t="shared" ca="1" si="543"/>
        <v/>
      </c>
      <c r="DE736" t="str">
        <f t="shared" si="544"/>
        <v/>
      </c>
      <c r="DF736" t="str">
        <f t="shared" ca="1" si="545"/>
        <v/>
      </c>
      <c r="DG736" t="str">
        <f t="shared" si="546"/>
        <v/>
      </c>
      <c r="DH736" t="str">
        <f t="shared" ca="1" si="547"/>
        <v/>
      </c>
      <c r="DI736" t="str">
        <f t="shared" si="548"/>
        <v/>
      </c>
      <c r="DJ736" t="str">
        <f t="shared" ca="1" si="549"/>
        <v/>
      </c>
      <c r="DK736" t="str">
        <f t="shared" si="550"/>
        <v/>
      </c>
      <c r="DL736" t="str">
        <f t="shared" ca="1" si="551"/>
        <v/>
      </c>
      <c r="DM736" t="str">
        <f t="shared" si="552"/>
        <v/>
      </c>
      <c r="DN736" t="str">
        <f t="shared" ca="1" si="553"/>
        <v/>
      </c>
      <c r="DO736" t="str">
        <f t="shared" si="554"/>
        <v/>
      </c>
      <c r="DP736" t="str">
        <f t="shared" ca="1" si="555"/>
        <v/>
      </c>
      <c r="DQ736" t="str">
        <f t="shared" si="556"/>
        <v/>
      </c>
      <c r="DR736" t="str">
        <f t="shared" ca="1" si="557"/>
        <v/>
      </c>
      <c r="DS736" t="str">
        <f t="shared" si="558"/>
        <v/>
      </c>
      <c r="DT736" t="str">
        <f t="shared" ca="1" si="559"/>
        <v/>
      </c>
      <c r="DU736" t="str">
        <f t="shared" si="560"/>
        <v/>
      </c>
      <c r="DV736" t="str">
        <f t="shared" ca="1" si="561"/>
        <v/>
      </c>
      <c r="DW736" t="str">
        <f t="shared" si="562"/>
        <v/>
      </c>
      <c r="DX736" t="str">
        <f t="shared" ca="1" si="563"/>
        <v/>
      </c>
      <c r="DY736" t="str">
        <f t="shared" si="564"/>
        <v/>
      </c>
      <c r="DZ736" t="str">
        <f t="shared" ca="1" si="565"/>
        <v/>
      </c>
      <c r="EA736" t="str">
        <f t="shared" si="566"/>
        <v/>
      </c>
      <c r="EB736" t="str">
        <f t="shared" ca="1" si="567"/>
        <v/>
      </c>
      <c r="EC736" t="str">
        <f t="shared" si="568"/>
        <v/>
      </c>
      <c r="ED736" t="str">
        <f t="shared" ca="1" si="569"/>
        <v/>
      </c>
      <c r="EE736" t="str">
        <f t="shared" si="570"/>
        <v/>
      </c>
      <c r="EF736" t="str">
        <f t="shared" ca="1" si="571"/>
        <v/>
      </c>
      <c r="EG736" t="str">
        <f t="shared" si="572"/>
        <v/>
      </c>
      <c r="EH736" t="str">
        <f t="shared" ca="1" si="573"/>
        <v/>
      </c>
      <c r="EI736" t="str">
        <f t="shared" si="574"/>
        <v/>
      </c>
      <c r="EJ736" t="str">
        <f t="shared" ca="1" si="575"/>
        <v/>
      </c>
      <c r="EK736" t="str">
        <f t="shared" ca="1" si="577"/>
        <v/>
      </c>
      <c r="EL736" t="s">
        <v>924</v>
      </c>
      <c r="EM736">
        <v>38116</v>
      </c>
      <c r="EN736">
        <v>15936</v>
      </c>
      <c r="EO736">
        <v>1403</v>
      </c>
      <c r="EP736">
        <v>1262</v>
      </c>
      <c r="EQ736">
        <v>12710</v>
      </c>
      <c r="ER736">
        <v>3502</v>
      </c>
      <c r="ES736">
        <v>23108</v>
      </c>
      <c r="ET736">
        <v>1516</v>
      </c>
      <c r="EU736">
        <v>2</v>
      </c>
      <c r="EV736" t="s">
        <v>156</v>
      </c>
      <c r="EW736">
        <v>1024</v>
      </c>
      <c r="EX736">
        <v>2</v>
      </c>
      <c r="EY736">
        <v>48000</v>
      </c>
      <c r="EZ736">
        <v>-16</v>
      </c>
      <c r="FA736" t="s">
        <v>170</v>
      </c>
      <c r="FB736">
        <v>7</v>
      </c>
      <c r="FC736" t="s">
        <v>199</v>
      </c>
      <c r="FF736">
        <v>495281</v>
      </c>
      <c r="FG736">
        <v>479340</v>
      </c>
      <c r="FH736">
        <v>16343</v>
      </c>
      <c r="FI736">
        <v>832446</v>
      </c>
      <c r="FJ736">
        <v>834169</v>
      </c>
      <c r="FK736">
        <v>479330</v>
      </c>
      <c r="FL736">
        <v>477813</v>
      </c>
      <c r="FM736" t="s">
        <v>158</v>
      </c>
      <c r="FN736">
        <v>474221</v>
      </c>
      <c r="FO736">
        <v>416737</v>
      </c>
      <c r="FP736">
        <v>441394</v>
      </c>
      <c r="FQ736">
        <v>2987</v>
      </c>
      <c r="FR736">
        <v>2903</v>
      </c>
      <c r="FS736">
        <v>831696</v>
      </c>
      <c r="FT736">
        <v>416735</v>
      </c>
      <c r="FU736">
        <v>416735</v>
      </c>
      <c r="FV736">
        <v>2982</v>
      </c>
      <c r="FW736">
        <v>837766</v>
      </c>
      <c r="FX736">
        <v>836169</v>
      </c>
      <c r="FY736">
        <v>841269</v>
      </c>
      <c r="FZ736">
        <v>418141</v>
      </c>
      <c r="GA736">
        <v>442656</v>
      </c>
      <c r="GB736">
        <v>418282</v>
      </c>
      <c r="GC736">
        <v>477813</v>
      </c>
      <c r="GD736">
        <v>476221</v>
      </c>
      <c r="GE736">
        <v>479329</v>
      </c>
      <c r="GF736" t="s">
        <v>158</v>
      </c>
      <c r="GG736">
        <v>474217</v>
      </c>
      <c r="GH736">
        <v>831693</v>
      </c>
      <c r="GI736">
        <v>533398</v>
      </c>
      <c r="GJ736" t="s">
        <v>172</v>
      </c>
      <c r="GK736">
        <v>42</v>
      </c>
      <c r="GL736" t="s">
        <v>388</v>
      </c>
      <c r="GM736">
        <v>42</v>
      </c>
      <c r="GN736" t="s">
        <v>185</v>
      </c>
      <c r="GO736" t="s">
        <v>166</v>
      </c>
      <c r="GP736">
        <v>1024</v>
      </c>
      <c r="GQ736">
        <v>-190</v>
      </c>
      <c r="GR736">
        <v>264</v>
      </c>
      <c r="GS736">
        <f t="shared" si="576"/>
        <v>42</v>
      </c>
      <c r="GT736" t="str">
        <f t="shared" si="531"/>
        <v>test</v>
      </c>
    </row>
    <row r="737" spans="1:202" x14ac:dyDescent="0.2">
      <c r="A737">
        <v>100</v>
      </c>
      <c r="B737">
        <v>100</v>
      </c>
      <c r="C737">
        <v>1334</v>
      </c>
      <c r="D737">
        <v>1334</v>
      </c>
      <c r="E737" t="s">
        <v>155</v>
      </c>
      <c r="F737" t="s">
        <v>156</v>
      </c>
      <c r="G737" t="s">
        <v>156</v>
      </c>
      <c r="H737" t="s">
        <v>156</v>
      </c>
      <c r="I737">
        <v>0</v>
      </c>
      <c r="J737" t="s">
        <v>157</v>
      </c>
      <c r="K737">
        <v>1</v>
      </c>
      <c r="L737" t="s">
        <v>154</v>
      </c>
      <c r="M737" t="s">
        <v>154</v>
      </c>
      <c r="N737" t="s">
        <v>154</v>
      </c>
      <c r="O737">
        <v>1</v>
      </c>
      <c r="P737" t="s">
        <v>154</v>
      </c>
      <c r="Q737" t="s">
        <v>154</v>
      </c>
      <c r="R737" t="s">
        <v>179</v>
      </c>
      <c r="S737">
        <v>0</v>
      </c>
      <c r="T737">
        <v>4</v>
      </c>
      <c r="U737">
        <v>0</v>
      </c>
      <c r="V737">
        <v>42</v>
      </c>
      <c r="W737">
        <v>42</v>
      </c>
      <c r="X737">
        <v>4</v>
      </c>
      <c r="Y737">
        <v>34</v>
      </c>
      <c r="Z737">
        <v>0</v>
      </c>
      <c r="AA737">
        <v>34</v>
      </c>
      <c r="AB737">
        <v>4</v>
      </c>
      <c r="AC737">
        <v>4</v>
      </c>
      <c r="AD737">
        <v>0</v>
      </c>
      <c r="AE737">
        <v>0</v>
      </c>
      <c r="AF737">
        <v>42</v>
      </c>
      <c r="AG737">
        <v>4</v>
      </c>
      <c r="AH737">
        <v>4</v>
      </c>
      <c r="AI737">
        <v>0</v>
      </c>
      <c r="AJ737">
        <v>42</v>
      </c>
      <c r="AK737">
        <v>42</v>
      </c>
      <c r="AL737">
        <v>77</v>
      </c>
      <c r="AM737">
        <v>4</v>
      </c>
      <c r="AN737">
        <v>4</v>
      </c>
      <c r="AO737">
        <v>4</v>
      </c>
      <c r="AP737">
        <v>34</v>
      </c>
      <c r="AQ737">
        <v>34</v>
      </c>
      <c r="AR737">
        <v>34</v>
      </c>
      <c r="AU737">
        <v>4</v>
      </c>
      <c r="AV737">
        <v>34</v>
      </c>
      <c r="AW737">
        <v>42</v>
      </c>
      <c r="AX737">
        <v>0</v>
      </c>
      <c r="AY737" t="s">
        <v>159</v>
      </c>
      <c r="AZ737" t="s">
        <v>277</v>
      </c>
      <c r="BA737" t="s">
        <v>343</v>
      </c>
      <c r="BB737" t="s">
        <v>244</v>
      </c>
      <c r="BC737" t="s">
        <v>161</v>
      </c>
      <c r="BD737" t="b">
        <v>0</v>
      </c>
      <c r="BE737">
        <v>3.68</v>
      </c>
      <c r="BF737" t="b">
        <v>1</v>
      </c>
      <c r="BH737" t="s">
        <v>245</v>
      </c>
      <c r="BI737" t="s">
        <v>246</v>
      </c>
      <c r="BJ737" t="b">
        <v>0</v>
      </c>
      <c r="BK737" t="s">
        <v>163</v>
      </c>
      <c r="BL737" t="b">
        <v>0</v>
      </c>
      <c r="BM737">
        <v>18</v>
      </c>
      <c r="BN737" t="s">
        <v>164</v>
      </c>
      <c r="BO737" t="s">
        <v>165</v>
      </c>
      <c r="BP737" t="s">
        <v>164</v>
      </c>
      <c r="BQ737" t="s">
        <v>166</v>
      </c>
      <c r="BR737">
        <v>768</v>
      </c>
      <c r="BS737" t="s">
        <v>156</v>
      </c>
      <c r="BT737" t="s">
        <v>167</v>
      </c>
      <c r="BU737" t="s">
        <v>204</v>
      </c>
      <c r="BV737" t="s">
        <v>186</v>
      </c>
      <c r="BW737">
        <v>42</v>
      </c>
      <c r="BX737">
        <v>5</v>
      </c>
      <c r="BY737">
        <v>0</v>
      </c>
      <c r="BZ737">
        <v>6</v>
      </c>
      <c r="CA737" t="s">
        <v>247</v>
      </c>
      <c r="CB737" t="s">
        <v>156</v>
      </c>
      <c r="CC737">
        <v>7</v>
      </c>
      <c r="CD737" t="b">
        <v>0</v>
      </c>
      <c r="CE737" t="s">
        <v>168</v>
      </c>
      <c r="CF737" t="s">
        <v>248</v>
      </c>
      <c r="CG737">
        <v>13</v>
      </c>
      <c r="CH737">
        <v>0</v>
      </c>
      <c r="CI737" t="s">
        <v>179</v>
      </c>
      <c r="CJ737" t="s">
        <v>203</v>
      </c>
      <c r="CK737" t="s">
        <v>203</v>
      </c>
      <c r="CL737" t="s">
        <v>203</v>
      </c>
      <c r="CM737" t="s">
        <v>203</v>
      </c>
      <c r="CN737" t="s">
        <v>203</v>
      </c>
      <c r="CO737" t="s">
        <v>179</v>
      </c>
      <c r="CP737" t="s">
        <v>203</v>
      </c>
      <c r="CQ737">
        <v>1</v>
      </c>
      <c r="CR737">
        <v>826</v>
      </c>
      <c r="CS737">
        <f t="shared" si="532"/>
        <v>826</v>
      </c>
      <c r="CT737">
        <f t="shared" ca="1" si="533"/>
        <v>826</v>
      </c>
      <c r="CU737" t="str">
        <f t="shared" si="534"/>
        <v/>
      </c>
      <c r="CV737" t="str">
        <f t="shared" ca="1" si="535"/>
        <v/>
      </c>
      <c r="CW737" t="str">
        <f t="shared" si="536"/>
        <v/>
      </c>
      <c r="CX737" t="str">
        <f t="shared" ca="1" si="537"/>
        <v/>
      </c>
      <c r="CY737" t="str">
        <f t="shared" si="538"/>
        <v/>
      </c>
      <c r="CZ737" t="str">
        <f t="shared" ca="1" si="539"/>
        <v/>
      </c>
      <c r="DA737" t="str">
        <f t="shared" si="540"/>
        <v/>
      </c>
      <c r="DB737" t="str">
        <f t="shared" ca="1" si="541"/>
        <v/>
      </c>
      <c r="DC737" t="str">
        <f t="shared" si="542"/>
        <v/>
      </c>
      <c r="DD737" t="str">
        <f t="shared" ca="1" si="543"/>
        <v/>
      </c>
      <c r="DE737">
        <f t="shared" si="544"/>
        <v>826</v>
      </c>
      <c r="DF737">
        <f t="shared" ca="1" si="545"/>
        <v>826</v>
      </c>
      <c r="DG737" t="str">
        <f t="shared" si="546"/>
        <v/>
      </c>
      <c r="DH737" t="str">
        <f t="shared" ca="1" si="547"/>
        <v/>
      </c>
      <c r="DI737" t="str">
        <f t="shared" si="548"/>
        <v/>
      </c>
      <c r="DJ737" t="str">
        <f t="shared" ca="1" si="549"/>
        <v/>
      </c>
      <c r="DK737" t="str">
        <f t="shared" si="550"/>
        <v/>
      </c>
      <c r="DL737" t="str">
        <f t="shared" ca="1" si="551"/>
        <v/>
      </c>
      <c r="DM737" t="str">
        <f t="shared" si="552"/>
        <v/>
      </c>
      <c r="DN737" t="str">
        <f t="shared" ca="1" si="553"/>
        <v/>
      </c>
      <c r="DO737" t="str">
        <f t="shared" si="554"/>
        <v/>
      </c>
      <c r="DP737" t="str">
        <f t="shared" ca="1" si="555"/>
        <v/>
      </c>
      <c r="DQ737" t="str">
        <f t="shared" si="556"/>
        <v/>
      </c>
      <c r="DR737" t="str">
        <f t="shared" ca="1" si="557"/>
        <v/>
      </c>
      <c r="DS737" t="str">
        <f t="shared" si="558"/>
        <v/>
      </c>
      <c r="DT737" t="str">
        <f t="shared" ca="1" si="559"/>
        <v/>
      </c>
      <c r="DU737" t="str">
        <f t="shared" si="560"/>
        <v/>
      </c>
      <c r="DV737" t="str">
        <f t="shared" ca="1" si="561"/>
        <v/>
      </c>
      <c r="DW737" t="str">
        <f t="shared" si="562"/>
        <v/>
      </c>
      <c r="DX737" t="str">
        <f t="shared" ca="1" si="563"/>
        <v/>
      </c>
      <c r="DY737" t="str">
        <f t="shared" si="564"/>
        <v/>
      </c>
      <c r="DZ737" t="str">
        <f t="shared" ca="1" si="565"/>
        <v/>
      </c>
      <c r="EA737" t="str">
        <f t="shared" si="566"/>
        <v/>
      </c>
      <c r="EB737" t="str">
        <f t="shared" ca="1" si="567"/>
        <v/>
      </c>
      <c r="EC737" t="str">
        <f t="shared" si="568"/>
        <v/>
      </c>
      <c r="ED737" t="str">
        <f t="shared" ca="1" si="569"/>
        <v/>
      </c>
      <c r="EE737" t="str">
        <f t="shared" si="570"/>
        <v/>
      </c>
      <c r="EF737" t="str">
        <f t="shared" ca="1" si="571"/>
        <v/>
      </c>
      <c r="EG737" t="str">
        <f t="shared" si="572"/>
        <v/>
      </c>
      <c r="EH737" t="str">
        <f t="shared" ca="1" si="573"/>
        <v/>
      </c>
      <c r="EI737" t="str">
        <f t="shared" si="574"/>
        <v/>
      </c>
      <c r="EJ737" t="str">
        <f t="shared" ca="1" si="575"/>
        <v/>
      </c>
      <c r="EK737">
        <f t="shared" ca="1" si="577"/>
        <v>826</v>
      </c>
      <c r="EL737">
        <v>826</v>
      </c>
      <c r="EM737">
        <v>38116</v>
      </c>
      <c r="EN737">
        <v>15936</v>
      </c>
      <c r="EO737">
        <v>1403</v>
      </c>
      <c r="EP737">
        <v>1262</v>
      </c>
      <c r="EQ737">
        <v>12710</v>
      </c>
      <c r="ER737">
        <v>826</v>
      </c>
      <c r="ES737">
        <v>23108</v>
      </c>
      <c r="ET737">
        <v>1516</v>
      </c>
      <c r="EU737">
        <v>2</v>
      </c>
      <c r="EV737" t="s">
        <v>156</v>
      </c>
      <c r="EW737">
        <v>1024</v>
      </c>
      <c r="EX737">
        <v>2</v>
      </c>
      <c r="EY737">
        <v>48000</v>
      </c>
      <c r="EZ737">
        <v>-16</v>
      </c>
      <c r="FA737" t="s">
        <v>170</v>
      </c>
      <c r="FB737">
        <v>7</v>
      </c>
      <c r="FC737" t="s">
        <v>199</v>
      </c>
      <c r="FF737">
        <v>495281</v>
      </c>
      <c r="FG737">
        <v>479340</v>
      </c>
      <c r="FH737">
        <v>16343</v>
      </c>
      <c r="FI737">
        <v>842032</v>
      </c>
      <c r="FJ737">
        <v>843527</v>
      </c>
      <c r="FK737">
        <v>479330</v>
      </c>
      <c r="FL737">
        <v>477813</v>
      </c>
      <c r="FM737" t="s">
        <v>158</v>
      </c>
      <c r="FN737">
        <v>474221</v>
      </c>
      <c r="FO737">
        <v>416737</v>
      </c>
      <c r="FP737">
        <v>441394</v>
      </c>
      <c r="FQ737">
        <v>2987</v>
      </c>
      <c r="FR737">
        <v>2903</v>
      </c>
      <c r="FS737">
        <v>841282</v>
      </c>
      <c r="FT737">
        <v>416735</v>
      </c>
      <c r="FU737">
        <v>416735</v>
      </c>
      <c r="FV737">
        <v>2982</v>
      </c>
      <c r="FW737">
        <v>847065</v>
      </c>
      <c r="FX737">
        <v>845527</v>
      </c>
      <c r="FY737">
        <v>847892</v>
      </c>
      <c r="FZ737">
        <v>418141</v>
      </c>
      <c r="GA737">
        <v>442656</v>
      </c>
      <c r="GB737">
        <v>418282</v>
      </c>
      <c r="GC737">
        <v>477813</v>
      </c>
      <c r="GD737">
        <v>476221</v>
      </c>
      <c r="GE737">
        <v>479329</v>
      </c>
      <c r="GF737" t="s">
        <v>158</v>
      </c>
      <c r="GG737">
        <v>474217</v>
      </c>
      <c r="GH737">
        <v>841280</v>
      </c>
      <c r="GI737">
        <v>533398</v>
      </c>
      <c r="GJ737" t="s">
        <v>172</v>
      </c>
      <c r="GK737">
        <v>43</v>
      </c>
      <c r="GL737" t="s">
        <v>389</v>
      </c>
      <c r="GM737">
        <v>43</v>
      </c>
      <c r="GN737" t="s">
        <v>182</v>
      </c>
      <c r="GO737" t="s">
        <v>166</v>
      </c>
      <c r="GP737">
        <v>1024</v>
      </c>
      <c r="GQ737">
        <v>-190</v>
      </c>
      <c r="GR737">
        <v>264</v>
      </c>
      <c r="GS737">
        <f t="shared" si="576"/>
        <v>43</v>
      </c>
      <c r="GT737" t="str">
        <f t="shared" si="531"/>
        <v>test</v>
      </c>
    </row>
    <row r="738" spans="1:202" x14ac:dyDescent="0.2">
      <c r="A738">
        <v>100</v>
      </c>
      <c r="B738">
        <v>100</v>
      </c>
      <c r="C738">
        <v>1332</v>
      </c>
      <c r="D738">
        <v>1332</v>
      </c>
      <c r="E738" t="s">
        <v>155</v>
      </c>
      <c r="F738" t="s">
        <v>156</v>
      </c>
      <c r="G738" t="s">
        <v>156</v>
      </c>
      <c r="H738" t="s">
        <v>156</v>
      </c>
      <c r="I738">
        <v>0</v>
      </c>
      <c r="J738" t="s">
        <v>157</v>
      </c>
      <c r="K738">
        <v>1</v>
      </c>
      <c r="L738" t="s">
        <v>154</v>
      </c>
      <c r="M738" t="s">
        <v>154</v>
      </c>
      <c r="N738" t="s">
        <v>154</v>
      </c>
      <c r="O738">
        <v>1</v>
      </c>
      <c r="P738" t="s">
        <v>154</v>
      </c>
      <c r="Q738" t="s">
        <v>154</v>
      </c>
      <c r="R738" t="s">
        <v>179</v>
      </c>
      <c r="S738">
        <v>0</v>
      </c>
      <c r="T738">
        <v>4</v>
      </c>
      <c r="U738">
        <v>0</v>
      </c>
      <c r="V738">
        <v>43</v>
      </c>
      <c r="W738">
        <v>43</v>
      </c>
      <c r="X738">
        <v>4</v>
      </c>
      <c r="Y738">
        <v>34</v>
      </c>
      <c r="Z738">
        <v>0</v>
      </c>
      <c r="AA738">
        <v>34</v>
      </c>
      <c r="AB738">
        <v>4</v>
      </c>
      <c r="AC738">
        <v>4</v>
      </c>
      <c r="AD738">
        <v>0</v>
      </c>
      <c r="AE738">
        <v>0</v>
      </c>
      <c r="AF738">
        <v>43</v>
      </c>
      <c r="AG738">
        <v>4</v>
      </c>
      <c r="AH738">
        <v>4</v>
      </c>
      <c r="AI738">
        <v>0</v>
      </c>
      <c r="AJ738">
        <v>43</v>
      </c>
      <c r="AK738">
        <v>43</v>
      </c>
      <c r="AL738">
        <v>78</v>
      </c>
      <c r="AM738">
        <v>4</v>
      </c>
      <c r="AN738">
        <v>4</v>
      </c>
      <c r="AO738">
        <v>4</v>
      </c>
      <c r="AP738">
        <v>34</v>
      </c>
      <c r="AQ738">
        <v>34</v>
      </c>
      <c r="AR738">
        <v>34</v>
      </c>
      <c r="AU738">
        <v>4</v>
      </c>
      <c r="AV738">
        <v>34</v>
      </c>
      <c r="AW738">
        <v>43</v>
      </c>
      <c r="AX738">
        <v>0</v>
      </c>
      <c r="AY738" t="s">
        <v>159</v>
      </c>
      <c r="AZ738" t="s">
        <v>277</v>
      </c>
      <c r="BA738" t="s">
        <v>343</v>
      </c>
      <c r="BB738" t="s">
        <v>244</v>
      </c>
      <c r="BC738" t="s">
        <v>161</v>
      </c>
      <c r="BD738" t="b">
        <v>0</v>
      </c>
      <c r="BE738">
        <v>11.23</v>
      </c>
      <c r="BF738" t="b">
        <v>1</v>
      </c>
      <c r="BH738" t="s">
        <v>245</v>
      </c>
      <c r="BI738" t="s">
        <v>246</v>
      </c>
      <c r="BJ738" t="b">
        <v>0</v>
      </c>
      <c r="BK738" t="s">
        <v>163</v>
      </c>
      <c r="BL738" t="b">
        <v>0</v>
      </c>
      <c r="BM738">
        <v>18</v>
      </c>
      <c r="BN738" t="s">
        <v>164</v>
      </c>
      <c r="BO738" t="s">
        <v>165</v>
      </c>
      <c r="BP738" t="s">
        <v>164</v>
      </c>
      <c r="BQ738" t="s">
        <v>166</v>
      </c>
      <c r="BR738">
        <v>768</v>
      </c>
      <c r="BS738" t="s">
        <v>156</v>
      </c>
      <c r="BT738" t="s">
        <v>167</v>
      </c>
      <c r="BU738" t="s">
        <v>181</v>
      </c>
      <c r="BV738" t="s">
        <v>193</v>
      </c>
      <c r="BW738">
        <v>43</v>
      </c>
      <c r="BX738">
        <v>5</v>
      </c>
      <c r="BY738">
        <v>0</v>
      </c>
      <c r="BZ738">
        <v>6</v>
      </c>
      <c r="CA738" t="s">
        <v>247</v>
      </c>
      <c r="CB738" t="s">
        <v>156</v>
      </c>
      <c r="CC738">
        <v>7</v>
      </c>
      <c r="CD738" t="b">
        <v>0</v>
      </c>
      <c r="CE738" t="s">
        <v>168</v>
      </c>
      <c r="CF738" t="s">
        <v>248</v>
      </c>
      <c r="CG738">
        <v>10</v>
      </c>
      <c r="CH738">
        <v>0</v>
      </c>
      <c r="CI738" t="s">
        <v>179</v>
      </c>
      <c r="CJ738" t="s">
        <v>203</v>
      </c>
      <c r="CK738" t="s">
        <v>203</v>
      </c>
      <c r="CL738" t="s">
        <v>203</v>
      </c>
      <c r="CM738" t="s">
        <v>203</v>
      </c>
      <c r="CN738" t="s">
        <v>203</v>
      </c>
      <c r="CO738" t="s">
        <v>179</v>
      </c>
      <c r="CP738" t="s">
        <v>203</v>
      </c>
      <c r="CQ738">
        <v>1</v>
      </c>
      <c r="CR738">
        <v>1254</v>
      </c>
      <c r="CS738">
        <f t="shared" si="532"/>
        <v>1254</v>
      </c>
      <c r="CT738">
        <f t="shared" ca="1" si="533"/>
        <v>1254</v>
      </c>
      <c r="CU738" t="str">
        <f t="shared" si="534"/>
        <v/>
      </c>
      <c r="CV738" t="str">
        <f t="shared" ca="1" si="535"/>
        <v/>
      </c>
      <c r="CW738" t="str">
        <f t="shared" si="536"/>
        <v/>
      </c>
      <c r="CX738" t="str">
        <f t="shared" ca="1" si="537"/>
        <v/>
      </c>
      <c r="CY738" t="str">
        <f t="shared" si="538"/>
        <v/>
      </c>
      <c r="CZ738" t="str">
        <f t="shared" ca="1" si="539"/>
        <v/>
      </c>
      <c r="DA738" t="str">
        <f t="shared" si="540"/>
        <v/>
      </c>
      <c r="DB738" t="str">
        <f t="shared" ca="1" si="541"/>
        <v/>
      </c>
      <c r="DC738" t="str">
        <f t="shared" si="542"/>
        <v/>
      </c>
      <c r="DD738" t="str">
        <f t="shared" ca="1" si="543"/>
        <v/>
      </c>
      <c r="DE738" t="str">
        <f t="shared" si="544"/>
        <v/>
      </c>
      <c r="DF738" t="str">
        <f t="shared" ca="1" si="545"/>
        <v/>
      </c>
      <c r="DG738" t="str">
        <f t="shared" si="546"/>
        <v/>
      </c>
      <c r="DH738" t="str">
        <f t="shared" ca="1" si="547"/>
        <v/>
      </c>
      <c r="DI738" t="str">
        <f t="shared" si="548"/>
        <v/>
      </c>
      <c r="DJ738" t="str">
        <f t="shared" ca="1" si="549"/>
        <v/>
      </c>
      <c r="DK738" t="str">
        <f t="shared" si="550"/>
        <v/>
      </c>
      <c r="DL738" t="str">
        <f t="shared" ca="1" si="551"/>
        <v/>
      </c>
      <c r="DM738" t="str">
        <f t="shared" si="552"/>
        <v/>
      </c>
      <c r="DN738" t="str">
        <f t="shared" ca="1" si="553"/>
        <v/>
      </c>
      <c r="DO738" t="str">
        <f t="shared" si="554"/>
        <v/>
      </c>
      <c r="DP738" t="str">
        <f t="shared" ca="1" si="555"/>
        <v/>
      </c>
      <c r="DQ738" t="str">
        <f t="shared" si="556"/>
        <v/>
      </c>
      <c r="DR738" t="str">
        <f t="shared" ca="1" si="557"/>
        <v/>
      </c>
      <c r="DS738" t="str">
        <f t="shared" si="558"/>
        <v/>
      </c>
      <c r="DT738" t="str">
        <f t="shared" ca="1" si="559"/>
        <v/>
      </c>
      <c r="DU738" t="str">
        <f t="shared" si="560"/>
        <v/>
      </c>
      <c r="DV738" t="str">
        <f t="shared" ca="1" si="561"/>
        <v/>
      </c>
      <c r="DW738" t="str">
        <f t="shared" si="562"/>
        <v/>
      </c>
      <c r="DX738" t="str">
        <f t="shared" ca="1" si="563"/>
        <v/>
      </c>
      <c r="DY738" t="str">
        <f t="shared" si="564"/>
        <v/>
      </c>
      <c r="DZ738" t="str">
        <f t="shared" ca="1" si="565"/>
        <v/>
      </c>
      <c r="EA738" t="str">
        <f t="shared" si="566"/>
        <v/>
      </c>
      <c r="EB738" t="str">
        <f t="shared" ca="1" si="567"/>
        <v/>
      </c>
      <c r="EC738" t="str">
        <f t="shared" si="568"/>
        <v/>
      </c>
      <c r="ED738" t="str">
        <f t="shared" ca="1" si="569"/>
        <v/>
      </c>
      <c r="EE738" t="str">
        <f t="shared" si="570"/>
        <v/>
      </c>
      <c r="EF738" t="str">
        <f t="shared" ca="1" si="571"/>
        <v/>
      </c>
      <c r="EG738" t="str">
        <f t="shared" si="572"/>
        <v/>
      </c>
      <c r="EH738" t="str">
        <f t="shared" ca="1" si="573"/>
        <v/>
      </c>
      <c r="EI738">
        <f t="shared" si="574"/>
        <v>1254</v>
      </c>
      <c r="EJ738">
        <f t="shared" ca="1" si="575"/>
        <v>1254</v>
      </c>
      <c r="EK738">
        <f t="shared" ca="1" si="577"/>
        <v>1254</v>
      </c>
      <c r="EL738">
        <v>1254</v>
      </c>
      <c r="EM738">
        <v>38116</v>
      </c>
      <c r="EN738">
        <v>15936</v>
      </c>
      <c r="EO738">
        <v>1403</v>
      </c>
      <c r="EP738">
        <v>1262</v>
      </c>
      <c r="EQ738">
        <v>12710</v>
      </c>
      <c r="ER738">
        <v>1254</v>
      </c>
      <c r="ES738">
        <v>23108</v>
      </c>
      <c r="ET738">
        <v>1516</v>
      </c>
      <c r="EU738">
        <v>2</v>
      </c>
      <c r="EV738" t="s">
        <v>156</v>
      </c>
      <c r="EW738">
        <v>1024</v>
      </c>
      <c r="EX738">
        <v>2</v>
      </c>
      <c r="EY738">
        <v>48000</v>
      </c>
      <c r="EZ738">
        <v>-16</v>
      </c>
      <c r="FA738" t="s">
        <v>170</v>
      </c>
      <c r="FB738">
        <v>7</v>
      </c>
      <c r="FC738" t="s">
        <v>199</v>
      </c>
      <c r="FF738">
        <v>495281</v>
      </c>
      <c r="FG738">
        <v>479340</v>
      </c>
      <c r="FH738">
        <v>16343</v>
      </c>
      <c r="FI738">
        <v>848656</v>
      </c>
      <c r="FJ738">
        <v>850249</v>
      </c>
      <c r="FK738">
        <v>479330</v>
      </c>
      <c r="FL738">
        <v>477813</v>
      </c>
      <c r="FM738" t="s">
        <v>158</v>
      </c>
      <c r="FN738">
        <v>474221</v>
      </c>
      <c r="FO738">
        <v>416737</v>
      </c>
      <c r="FP738">
        <v>441394</v>
      </c>
      <c r="FQ738">
        <v>2987</v>
      </c>
      <c r="FR738">
        <v>2903</v>
      </c>
      <c r="FS738">
        <v>847906</v>
      </c>
      <c r="FT738">
        <v>416735</v>
      </c>
      <c r="FU738">
        <v>416735</v>
      </c>
      <c r="FV738">
        <v>2982</v>
      </c>
      <c r="FW738">
        <v>853961</v>
      </c>
      <c r="FX738">
        <v>852249</v>
      </c>
      <c r="FY738">
        <v>855216</v>
      </c>
      <c r="FZ738">
        <v>418141</v>
      </c>
      <c r="GA738">
        <v>442656</v>
      </c>
      <c r="GB738">
        <v>418282</v>
      </c>
      <c r="GC738">
        <v>477813</v>
      </c>
      <c r="GD738">
        <v>476221</v>
      </c>
      <c r="GE738">
        <v>479329</v>
      </c>
      <c r="GF738" t="s">
        <v>158</v>
      </c>
      <c r="GG738">
        <v>474217</v>
      </c>
      <c r="GH738">
        <v>847903</v>
      </c>
      <c r="GI738">
        <v>533398</v>
      </c>
      <c r="GJ738" t="s">
        <v>172</v>
      </c>
      <c r="GK738">
        <v>44</v>
      </c>
      <c r="GL738" t="s">
        <v>390</v>
      </c>
      <c r="GM738">
        <v>44</v>
      </c>
      <c r="GN738" t="s">
        <v>182</v>
      </c>
      <c r="GO738" t="s">
        <v>166</v>
      </c>
      <c r="GP738">
        <v>1024</v>
      </c>
      <c r="GQ738">
        <v>-190</v>
      </c>
      <c r="GR738">
        <v>264</v>
      </c>
      <c r="GS738">
        <f t="shared" si="576"/>
        <v>44</v>
      </c>
      <c r="GT738" t="str">
        <f t="shared" si="531"/>
        <v>test</v>
      </c>
    </row>
    <row r="739" spans="1:202" x14ac:dyDescent="0.2">
      <c r="A739">
        <v>100</v>
      </c>
      <c r="B739">
        <v>100</v>
      </c>
      <c r="C739">
        <v>1313</v>
      </c>
      <c r="D739">
        <v>1313</v>
      </c>
      <c r="E739" t="s">
        <v>155</v>
      </c>
      <c r="F739" t="s">
        <v>156</v>
      </c>
      <c r="G739" t="s">
        <v>156</v>
      </c>
      <c r="H739" t="s">
        <v>156</v>
      </c>
      <c r="I739">
        <v>0</v>
      </c>
      <c r="J739" t="s">
        <v>157</v>
      </c>
      <c r="K739">
        <v>1</v>
      </c>
      <c r="L739" t="s">
        <v>154</v>
      </c>
      <c r="M739" t="s">
        <v>154</v>
      </c>
      <c r="N739" t="s">
        <v>154</v>
      </c>
      <c r="O739">
        <v>1</v>
      </c>
      <c r="P739" t="s">
        <v>154</v>
      </c>
      <c r="Q739" t="s">
        <v>154</v>
      </c>
      <c r="R739" t="s">
        <v>183</v>
      </c>
      <c r="S739">
        <v>0</v>
      </c>
      <c r="T739">
        <v>4</v>
      </c>
      <c r="U739">
        <v>0</v>
      </c>
      <c r="V739">
        <v>44</v>
      </c>
      <c r="W739">
        <v>44</v>
      </c>
      <c r="X739">
        <v>4</v>
      </c>
      <c r="Y739">
        <v>34</v>
      </c>
      <c r="Z739">
        <v>0</v>
      </c>
      <c r="AA739">
        <v>34</v>
      </c>
      <c r="AB739">
        <v>4</v>
      </c>
      <c r="AC739">
        <v>4</v>
      </c>
      <c r="AD739">
        <v>0</v>
      </c>
      <c r="AE739">
        <v>0</v>
      </c>
      <c r="AF739">
        <v>44</v>
      </c>
      <c r="AG739">
        <v>4</v>
      </c>
      <c r="AH739">
        <v>4</v>
      </c>
      <c r="AI739">
        <v>0</v>
      </c>
      <c r="AJ739">
        <v>44</v>
      </c>
      <c r="AK739">
        <v>44</v>
      </c>
      <c r="AL739">
        <v>79</v>
      </c>
      <c r="AM739">
        <v>4</v>
      </c>
      <c r="AN739">
        <v>4</v>
      </c>
      <c r="AO739">
        <v>4</v>
      </c>
      <c r="AP739">
        <v>34</v>
      </c>
      <c r="AQ739">
        <v>34</v>
      </c>
      <c r="AR739">
        <v>34</v>
      </c>
      <c r="AU739">
        <v>4</v>
      </c>
      <c r="AV739">
        <v>34</v>
      </c>
      <c r="AW739">
        <v>44</v>
      </c>
      <c r="AX739">
        <v>0</v>
      </c>
      <c r="AY739" t="s">
        <v>159</v>
      </c>
      <c r="AZ739" t="s">
        <v>277</v>
      </c>
      <c r="BA739" t="s">
        <v>343</v>
      </c>
      <c r="BB739" t="s">
        <v>244</v>
      </c>
      <c r="BC739" t="s">
        <v>161</v>
      </c>
      <c r="BD739" t="b">
        <v>0</v>
      </c>
      <c r="BE739" t="s">
        <v>164</v>
      </c>
      <c r="BF739" t="b">
        <v>1</v>
      </c>
      <c r="BH739" t="s">
        <v>245</v>
      </c>
      <c r="BI739" t="s">
        <v>246</v>
      </c>
      <c r="BJ739" t="b">
        <v>0</v>
      </c>
      <c r="BK739" t="s">
        <v>163</v>
      </c>
      <c r="BL739" t="b">
        <v>0</v>
      </c>
      <c r="BM739">
        <v>18</v>
      </c>
      <c r="BN739" t="s">
        <v>164</v>
      </c>
      <c r="BO739" t="s">
        <v>165</v>
      </c>
      <c r="BP739" t="s">
        <v>164</v>
      </c>
      <c r="BQ739" t="s">
        <v>166</v>
      </c>
      <c r="BR739">
        <v>768</v>
      </c>
      <c r="BS739" t="s">
        <v>156</v>
      </c>
      <c r="BT739" t="s">
        <v>167</v>
      </c>
      <c r="BU739" t="s">
        <v>193</v>
      </c>
      <c r="BV739" t="s">
        <v>191</v>
      </c>
      <c r="BW739">
        <v>44</v>
      </c>
      <c r="BX739">
        <v>5</v>
      </c>
      <c r="BY739">
        <v>0</v>
      </c>
      <c r="BZ739">
        <v>6</v>
      </c>
      <c r="CA739" t="s">
        <v>247</v>
      </c>
      <c r="CB739" t="s">
        <v>156</v>
      </c>
      <c r="CC739">
        <v>7</v>
      </c>
      <c r="CD739" t="b">
        <v>0</v>
      </c>
      <c r="CE739" t="s">
        <v>168</v>
      </c>
      <c r="CF739" t="s">
        <v>248</v>
      </c>
      <c r="CG739">
        <v>73</v>
      </c>
      <c r="CH739">
        <v>0</v>
      </c>
      <c r="CI739" t="s">
        <v>183</v>
      </c>
      <c r="CJ739" t="s">
        <v>203</v>
      </c>
      <c r="CK739" t="s">
        <v>203</v>
      </c>
      <c r="CL739" t="s">
        <v>203</v>
      </c>
      <c r="CM739" t="s">
        <v>203</v>
      </c>
      <c r="CN739" t="s">
        <v>203</v>
      </c>
      <c r="CO739" t="s">
        <v>183</v>
      </c>
      <c r="CP739" t="s">
        <v>203</v>
      </c>
      <c r="CQ739">
        <v>1</v>
      </c>
      <c r="CR739">
        <v>506</v>
      </c>
      <c r="CS739" t="str">
        <f t="shared" si="532"/>
        <v/>
      </c>
      <c r="CT739" t="str">
        <f t="shared" ca="1" si="533"/>
        <v/>
      </c>
      <c r="CU739" t="str">
        <f t="shared" si="534"/>
        <v/>
      </c>
      <c r="CV739" t="str">
        <f t="shared" ca="1" si="535"/>
        <v/>
      </c>
      <c r="CW739" t="str">
        <f t="shared" si="536"/>
        <v/>
      </c>
      <c r="CX739" t="str">
        <f t="shared" ca="1" si="537"/>
        <v/>
      </c>
      <c r="CY739" t="str">
        <f t="shared" si="538"/>
        <v/>
      </c>
      <c r="CZ739" t="str">
        <f t="shared" ca="1" si="539"/>
        <v/>
      </c>
      <c r="DA739" t="str">
        <f t="shared" si="540"/>
        <v/>
      </c>
      <c r="DB739" t="str">
        <f t="shared" ca="1" si="541"/>
        <v/>
      </c>
      <c r="DC739" t="str">
        <f t="shared" si="542"/>
        <v/>
      </c>
      <c r="DD739" t="str">
        <f t="shared" ca="1" si="543"/>
        <v/>
      </c>
      <c r="DE739" t="str">
        <f t="shared" si="544"/>
        <v/>
      </c>
      <c r="DF739" t="str">
        <f t="shared" ca="1" si="545"/>
        <v/>
      </c>
      <c r="DG739" t="str">
        <f t="shared" si="546"/>
        <v/>
      </c>
      <c r="DH739" t="str">
        <f t="shared" ca="1" si="547"/>
        <v/>
      </c>
      <c r="DI739" t="str">
        <f t="shared" si="548"/>
        <v/>
      </c>
      <c r="DJ739" t="str">
        <f t="shared" ca="1" si="549"/>
        <v/>
      </c>
      <c r="DK739" t="str">
        <f t="shared" si="550"/>
        <v/>
      </c>
      <c r="DL739" t="str">
        <f t="shared" ca="1" si="551"/>
        <v/>
      </c>
      <c r="DM739" t="str">
        <f t="shared" si="552"/>
        <v/>
      </c>
      <c r="DN739" t="str">
        <f t="shared" ca="1" si="553"/>
        <v/>
      </c>
      <c r="DO739" t="str">
        <f t="shared" si="554"/>
        <v/>
      </c>
      <c r="DP739" t="str">
        <f t="shared" ca="1" si="555"/>
        <v/>
      </c>
      <c r="DQ739" t="str">
        <f t="shared" si="556"/>
        <v/>
      </c>
      <c r="DR739" t="str">
        <f t="shared" ca="1" si="557"/>
        <v/>
      </c>
      <c r="DS739" t="str">
        <f t="shared" si="558"/>
        <v/>
      </c>
      <c r="DT739" t="str">
        <f t="shared" ca="1" si="559"/>
        <v/>
      </c>
      <c r="DU739" t="str">
        <f t="shared" si="560"/>
        <v/>
      </c>
      <c r="DV739" t="str">
        <f t="shared" ca="1" si="561"/>
        <v/>
      </c>
      <c r="DW739" t="str">
        <f t="shared" si="562"/>
        <v/>
      </c>
      <c r="DX739" t="str">
        <f t="shared" ca="1" si="563"/>
        <v/>
      </c>
      <c r="DY739" t="str">
        <f t="shared" si="564"/>
        <v/>
      </c>
      <c r="DZ739" t="str">
        <f t="shared" ca="1" si="565"/>
        <v/>
      </c>
      <c r="EA739" t="str">
        <f t="shared" si="566"/>
        <v/>
      </c>
      <c r="EB739" t="str">
        <f t="shared" ca="1" si="567"/>
        <v/>
      </c>
      <c r="EC739" t="str">
        <f t="shared" si="568"/>
        <v/>
      </c>
      <c r="ED739" t="str">
        <f t="shared" ca="1" si="569"/>
        <v/>
      </c>
      <c r="EE739" t="str">
        <f t="shared" si="570"/>
        <v/>
      </c>
      <c r="EF739" t="str">
        <f t="shared" ca="1" si="571"/>
        <v/>
      </c>
      <c r="EG739" t="str">
        <f t="shared" si="572"/>
        <v/>
      </c>
      <c r="EH739" t="str">
        <f t="shared" ca="1" si="573"/>
        <v/>
      </c>
      <c r="EI739" t="str">
        <f t="shared" si="574"/>
        <v/>
      </c>
      <c r="EJ739" t="str">
        <f t="shared" ca="1" si="575"/>
        <v/>
      </c>
      <c r="EK739" t="str">
        <f t="shared" ca="1" si="577"/>
        <v/>
      </c>
      <c r="EL739" t="s">
        <v>924</v>
      </c>
      <c r="EM739">
        <v>38116</v>
      </c>
      <c r="EN739">
        <v>15936</v>
      </c>
      <c r="EO739">
        <v>1403</v>
      </c>
      <c r="EP739">
        <v>1262</v>
      </c>
      <c r="EQ739">
        <v>12710</v>
      </c>
      <c r="ER739">
        <v>506</v>
      </c>
      <c r="ES739">
        <v>23108</v>
      </c>
      <c r="ET739">
        <v>1516</v>
      </c>
      <c r="EU739">
        <v>2</v>
      </c>
      <c r="EV739" t="s">
        <v>156</v>
      </c>
      <c r="EW739">
        <v>1024</v>
      </c>
      <c r="EX739">
        <v>2</v>
      </c>
      <c r="EY739">
        <v>48000</v>
      </c>
      <c r="EZ739">
        <v>-16</v>
      </c>
      <c r="FA739" t="s">
        <v>170</v>
      </c>
      <c r="FB739">
        <v>7</v>
      </c>
      <c r="FC739" t="s">
        <v>199</v>
      </c>
      <c r="FF739">
        <v>495281</v>
      </c>
      <c r="FG739">
        <v>479340</v>
      </c>
      <c r="FH739">
        <v>16343</v>
      </c>
      <c r="FI739">
        <v>855985</v>
      </c>
      <c r="FJ739">
        <v>857714</v>
      </c>
      <c r="FK739">
        <v>479330</v>
      </c>
      <c r="FL739">
        <v>477813</v>
      </c>
      <c r="FM739" t="s">
        <v>158</v>
      </c>
      <c r="FN739">
        <v>474221</v>
      </c>
      <c r="FO739">
        <v>416737</v>
      </c>
      <c r="FP739">
        <v>441394</v>
      </c>
      <c r="FQ739">
        <v>2987</v>
      </c>
      <c r="FR739">
        <v>2903</v>
      </c>
      <c r="FS739">
        <v>855235</v>
      </c>
      <c r="FT739">
        <v>416735</v>
      </c>
      <c r="FU739">
        <v>416735</v>
      </c>
      <c r="FV739">
        <v>2982</v>
      </c>
      <c r="FW739">
        <v>861253</v>
      </c>
      <c r="FX739">
        <v>859714</v>
      </c>
      <c r="FY739">
        <v>861760</v>
      </c>
      <c r="FZ739">
        <v>418141</v>
      </c>
      <c r="GA739">
        <v>442656</v>
      </c>
      <c r="GB739">
        <v>418282</v>
      </c>
      <c r="GC739">
        <v>477813</v>
      </c>
      <c r="GD739">
        <v>476221</v>
      </c>
      <c r="GE739">
        <v>479329</v>
      </c>
      <c r="GF739" t="s">
        <v>158</v>
      </c>
      <c r="GG739">
        <v>474217</v>
      </c>
      <c r="GH739">
        <v>855233</v>
      </c>
      <c r="GI739">
        <v>533398</v>
      </c>
      <c r="GJ739" t="s">
        <v>172</v>
      </c>
      <c r="GK739">
        <v>45</v>
      </c>
      <c r="GL739" t="s">
        <v>391</v>
      </c>
      <c r="GM739">
        <v>45</v>
      </c>
      <c r="GN739" t="s">
        <v>185</v>
      </c>
      <c r="GO739" t="s">
        <v>166</v>
      </c>
      <c r="GP739">
        <v>1024</v>
      </c>
      <c r="GQ739">
        <v>-190</v>
      </c>
      <c r="GR739">
        <v>264</v>
      </c>
      <c r="GS739">
        <f t="shared" si="576"/>
        <v>45</v>
      </c>
      <c r="GT739" t="str">
        <f t="shared" si="531"/>
        <v>test</v>
      </c>
    </row>
    <row r="740" spans="1:202" x14ac:dyDescent="0.2">
      <c r="A740">
        <v>100</v>
      </c>
      <c r="B740">
        <v>100</v>
      </c>
      <c r="C740">
        <v>1306</v>
      </c>
      <c r="D740">
        <v>1306</v>
      </c>
      <c r="E740" t="s">
        <v>155</v>
      </c>
      <c r="F740" t="s">
        <v>156</v>
      </c>
      <c r="G740" t="s">
        <v>156</v>
      </c>
      <c r="H740" t="s">
        <v>156</v>
      </c>
      <c r="I740">
        <v>0</v>
      </c>
      <c r="J740" t="s">
        <v>157</v>
      </c>
      <c r="K740">
        <v>1</v>
      </c>
      <c r="L740" t="s">
        <v>154</v>
      </c>
      <c r="M740" t="s">
        <v>154</v>
      </c>
      <c r="N740" t="s">
        <v>154</v>
      </c>
      <c r="O740">
        <v>1</v>
      </c>
      <c r="P740" t="s">
        <v>154</v>
      </c>
      <c r="Q740" t="s">
        <v>154</v>
      </c>
      <c r="R740" t="s">
        <v>179</v>
      </c>
      <c r="S740">
        <v>0</v>
      </c>
      <c r="T740">
        <v>4</v>
      </c>
      <c r="U740">
        <v>0</v>
      </c>
      <c r="V740">
        <v>45</v>
      </c>
      <c r="W740">
        <v>45</v>
      </c>
      <c r="X740">
        <v>4</v>
      </c>
      <c r="Y740">
        <v>34</v>
      </c>
      <c r="Z740">
        <v>0</v>
      </c>
      <c r="AA740">
        <v>34</v>
      </c>
      <c r="AB740">
        <v>4</v>
      </c>
      <c r="AC740">
        <v>4</v>
      </c>
      <c r="AD740">
        <v>0</v>
      </c>
      <c r="AE740">
        <v>0</v>
      </c>
      <c r="AF740">
        <v>45</v>
      </c>
      <c r="AG740">
        <v>4</v>
      </c>
      <c r="AH740">
        <v>4</v>
      </c>
      <c r="AI740">
        <v>0</v>
      </c>
      <c r="AJ740">
        <v>45</v>
      </c>
      <c r="AK740">
        <v>45</v>
      </c>
      <c r="AL740">
        <v>80</v>
      </c>
      <c r="AM740">
        <v>4</v>
      </c>
      <c r="AN740">
        <v>4</v>
      </c>
      <c r="AO740">
        <v>4</v>
      </c>
      <c r="AP740">
        <v>34</v>
      </c>
      <c r="AQ740">
        <v>34</v>
      </c>
      <c r="AR740">
        <v>34</v>
      </c>
      <c r="AU740">
        <v>4</v>
      </c>
      <c r="AV740">
        <v>34</v>
      </c>
      <c r="AW740">
        <v>45</v>
      </c>
      <c r="AX740">
        <v>0</v>
      </c>
      <c r="AY740" t="s">
        <v>159</v>
      </c>
      <c r="AZ740" t="s">
        <v>277</v>
      </c>
      <c r="BA740" t="s">
        <v>343</v>
      </c>
      <c r="BB740" t="s">
        <v>244</v>
      </c>
      <c r="BC740" t="s">
        <v>161</v>
      </c>
      <c r="BD740" t="b">
        <v>0</v>
      </c>
      <c r="BE740">
        <v>5.21</v>
      </c>
      <c r="BF740" t="b">
        <v>1</v>
      </c>
      <c r="BH740" t="s">
        <v>245</v>
      </c>
      <c r="BI740" t="s">
        <v>246</v>
      </c>
      <c r="BJ740" t="b">
        <v>0</v>
      </c>
      <c r="BK740" t="s">
        <v>163</v>
      </c>
      <c r="BL740" t="b">
        <v>0</v>
      </c>
      <c r="BM740">
        <v>18</v>
      </c>
      <c r="BN740" t="s">
        <v>164</v>
      </c>
      <c r="BO740" t="s">
        <v>165</v>
      </c>
      <c r="BP740" t="s">
        <v>164</v>
      </c>
      <c r="BQ740" t="s">
        <v>166</v>
      </c>
      <c r="BR740">
        <v>768</v>
      </c>
      <c r="BS740" t="s">
        <v>156</v>
      </c>
      <c r="BT740" t="s">
        <v>167</v>
      </c>
      <c r="BU740" t="s">
        <v>193</v>
      </c>
      <c r="BV740" t="s">
        <v>188</v>
      </c>
      <c r="BW740">
        <v>45</v>
      </c>
      <c r="BX740">
        <v>5</v>
      </c>
      <c r="BY740">
        <v>0</v>
      </c>
      <c r="BZ740">
        <v>6</v>
      </c>
      <c r="CA740" t="s">
        <v>247</v>
      </c>
      <c r="CB740" t="s">
        <v>156</v>
      </c>
      <c r="CC740">
        <v>7</v>
      </c>
      <c r="CD740" t="b">
        <v>0</v>
      </c>
      <c r="CE740" t="s">
        <v>168</v>
      </c>
      <c r="CF740" t="s">
        <v>248</v>
      </c>
      <c r="CG740">
        <v>19</v>
      </c>
      <c r="CH740">
        <v>0</v>
      </c>
      <c r="CI740" t="s">
        <v>179</v>
      </c>
      <c r="CJ740" t="s">
        <v>203</v>
      </c>
      <c r="CK740" t="s">
        <v>203</v>
      </c>
      <c r="CL740" t="s">
        <v>203</v>
      </c>
      <c r="CM740" t="s">
        <v>203</v>
      </c>
      <c r="CN740" t="s">
        <v>203</v>
      </c>
      <c r="CO740" t="s">
        <v>179</v>
      </c>
      <c r="CP740" t="s">
        <v>203</v>
      </c>
      <c r="CQ740">
        <v>1</v>
      </c>
      <c r="CR740">
        <v>985</v>
      </c>
      <c r="CS740">
        <f t="shared" si="532"/>
        <v>985</v>
      </c>
      <c r="CT740">
        <f t="shared" ca="1" si="533"/>
        <v>985</v>
      </c>
      <c r="CU740" t="str">
        <f t="shared" si="534"/>
        <v/>
      </c>
      <c r="CV740" t="str">
        <f t="shared" ca="1" si="535"/>
        <v/>
      </c>
      <c r="CW740" t="str">
        <f t="shared" si="536"/>
        <v/>
      </c>
      <c r="CX740" t="str">
        <f t="shared" ca="1" si="537"/>
        <v/>
      </c>
      <c r="CY740" t="str">
        <f t="shared" si="538"/>
        <v/>
      </c>
      <c r="CZ740" t="str">
        <f t="shared" ca="1" si="539"/>
        <v/>
      </c>
      <c r="DA740" t="str">
        <f t="shared" si="540"/>
        <v/>
      </c>
      <c r="DB740" t="str">
        <f t="shared" ca="1" si="541"/>
        <v/>
      </c>
      <c r="DC740" t="str">
        <f t="shared" si="542"/>
        <v/>
      </c>
      <c r="DD740" t="str">
        <f t="shared" ca="1" si="543"/>
        <v/>
      </c>
      <c r="DE740" t="str">
        <f t="shared" si="544"/>
        <v/>
      </c>
      <c r="DF740" t="str">
        <f t="shared" ca="1" si="545"/>
        <v/>
      </c>
      <c r="DG740" t="str">
        <f t="shared" si="546"/>
        <v/>
      </c>
      <c r="DH740" t="str">
        <f t="shared" ca="1" si="547"/>
        <v/>
      </c>
      <c r="DI740" t="str">
        <f t="shared" si="548"/>
        <v/>
      </c>
      <c r="DJ740" t="str">
        <f t="shared" ca="1" si="549"/>
        <v/>
      </c>
      <c r="DK740" t="str">
        <f t="shared" si="550"/>
        <v/>
      </c>
      <c r="DL740" t="str">
        <f t="shared" ca="1" si="551"/>
        <v/>
      </c>
      <c r="DM740">
        <f t="shared" si="552"/>
        <v>985</v>
      </c>
      <c r="DN740">
        <f t="shared" ca="1" si="553"/>
        <v>985</v>
      </c>
      <c r="DO740" t="str">
        <f t="shared" si="554"/>
        <v/>
      </c>
      <c r="DP740" t="str">
        <f t="shared" ca="1" si="555"/>
        <v/>
      </c>
      <c r="DQ740" t="str">
        <f t="shared" si="556"/>
        <v/>
      </c>
      <c r="DR740" t="str">
        <f t="shared" ca="1" si="557"/>
        <v/>
      </c>
      <c r="DS740" t="str">
        <f t="shared" si="558"/>
        <v/>
      </c>
      <c r="DT740" t="str">
        <f t="shared" ca="1" si="559"/>
        <v/>
      </c>
      <c r="DU740" t="str">
        <f t="shared" si="560"/>
        <v/>
      </c>
      <c r="DV740" t="str">
        <f t="shared" ca="1" si="561"/>
        <v/>
      </c>
      <c r="DW740" t="str">
        <f t="shared" si="562"/>
        <v/>
      </c>
      <c r="DX740" t="str">
        <f t="shared" ca="1" si="563"/>
        <v/>
      </c>
      <c r="DY740" t="str">
        <f t="shared" si="564"/>
        <v/>
      </c>
      <c r="DZ740" t="str">
        <f t="shared" ca="1" si="565"/>
        <v/>
      </c>
      <c r="EA740" t="str">
        <f t="shared" si="566"/>
        <v/>
      </c>
      <c r="EB740" t="str">
        <f t="shared" ca="1" si="567"/>
        <v/>
      </c>
      <c r="EC740" t="str">
        <f t="shared" si="568"/>
        <v/>
      </c>
      <c r="ED740" t="str">
        <f t="shared" ca="1" si="569"/>
        <v/>
      </c>
      <c r="EE740" t="str">
        <f t="shared" si="570"/>
        <v/>
      </c>
      <c r="EF740" t="str">
        <f t="shared" ca="1" si="571"/>
        <v/>
      </c>
      <c r="EG740" t="str">
        <f t="shared" si="572"/>
        <v/>
      </c>
      <c r="EH740" t="str">
        <f t="shared" ca="1" si="573"/>
        <v/>
      </c>
      <c r="EI740" t="str">
        <f t="shared" si="574"/>
        <v/>
      </c>
      <c r="EJ740" t="str">
        <f t="shared" ca="1" si="575"/>
        <v/>
      </c>
      <c r="EK740">
        <f t="shared" ca="1" si="577"/>
        <v>985</v>
      </c>
      <c r="EL740">
        <v>985</v>
      </c>
      <c r="EM740">
        <v>38116</v>
      </c>
      <c r="EN740">
        <v>15936</v>
      </c>
      <c r="EO740">
        <v>1403</v>
      </c>
      <c r="EP740">
        <v>1262</v>
      </c>
      <c r="EQ740">
        <v>12710</v>
      </c>
      <c r="ER740">
        <v>985</v>
      </c>
      <c r="ES740">
        <v>23108</v>
      </c>
      <c r="ET740">
        <v>1516</v>
      </c>
      <c r="EU740">
        <v>2</v>
      </c>
      <c r="EV740" t="s">
        <v>156</v>
      </c>
      <c r="EW740">
        <v>1024</v>
      </c>
      <c r="EX740">
        <v>2</v>
      </c>
      <c r="EY740">
        <v>48000</v>
      </c>
      <c r="EZ740">
        <v>-16</v>
      </c>
      <c r="FA740" t="s">
        <v>170</v>
      </c>
      <c r="FB740">
        <v>7</v>
      </c>
      <c r="FC740" t="s">
        <v>199</v>
      </c>
      <c r="FF740">
        <v>495281</v>
      </c>
      <c r="FG740">
        <v>479340</v>
      </c>
      <c r="FH740">
        <v>16343</v>
      </c>
      <c r="FI740">
        <v>862523</v>
      </c>
      <c r="FJ740">
        <v>864239</v>
      </c>
      <c r="FK740">
        <v>479330</v>
      </c>
      <c r="FL740">
        <v>477813</v>
      </c>
      <c r="FM740" t="s">
        <v>158</v>
      </c>
      <c r="FN740">
        <v>474221</v>
      </c>
      <c r="FO740">
        <v>416737</v>
      </c>
      <c r="FP740">
        <v>441394</v>
      </c>
      <c r="FQ740">
        <v>2987</v>
      </c>
      <c r="FR740">
        <v>2903</v>
      </c>
      <c r="FS740">
        <v>861773</v>
      </c>
      <c r="FT740">
        <v>416735</v>
      </c>
      <c r="FU740">
        <v>416735</v>
      </c>
      <c r="FV740">
        <v>2982</v>
      </c>
      <c r="FW740">
        <v>867545</v>
      </c>
      <c r="FX740">
        <v>866239</v>
      </c>
      <c r="FY740">
        <v>868531</v>
      </c>
      <c r="FZ740">
        <v>418141</v>
      </c>
      <c r="GA740">
        <v>442656</v>
      </c>
      <c r="GB740">
        <v>418282</v>
      </c>
      <c r="GC740">
        <v>477813</v>
      </c>
      <c r="GD740">
        <v>476221</v>
      </c>
      <c r="GE740">
        <v>479329</v>
      </c>
      <c r="GF740" t="s">
        <v>158</v>
      </c>
      <c r="GG740">
        <v>474217</v>
      </c>
      <c r="GH740">
        <v>861771</v>
      </c>
      <c r="GI740">
        <v>533398</v>
      </c>
      <c r="GJ740" t="s">
        <v>172</v>
      </c>
      <c r="GK740">
        <v>46</v>
      </c>
      <c r="GL740" t="s">
        <v>392</v>
      </c>
      <c r="GM740">
        <v>46</v>
      </c>
      <c r="GN740" t="s">
        <v>182</v>
      </c>
      <c r="GO740" t="s">
        <v>166</v>
      </c>
      <c r="GP740">
        <v>1024</v>
      </c>
      <c r="GQ740">
        <v>-190</v>
      </c>
      <c r="GR740">
        <v>264</v>
      </c>
      <c r="GS740">
        <f t="shared" si="576"/>
        <v>46</v>
      </c>
      <c r="GT740" t="str">
        <f t="shared" si="531"/>
        <v>test</v>
      </c>
    </row>
    <row r="741" spans="1:202" x14ac:dyDescent="0.2">
      <c r="A741">
        <v>100</v>
      </c>
      <c r="B741">
        <v>100</v>
      </c>
      <c r="C741">
        <v>1295</v>
      </c>
      <c r="D741">
        <v>1295</v>
      </c>
      <c r="E741" t="s">
        <v>155</v>
      </c>
      <c r="F741" t="s">
        <v>156</v>
      </c>
      <c r="G741" t="s">
        <v>156</v>
      </c>
      <c r="H741" t="s">
        <v>156</v>
      </c>
      <c r="I741">
        <v>0</v>
      </c>
      <c r="J741" t="s">
        <v>157</v>
      </c>
      <c r="K741">
        <v>1</v>
      </c>
      <c r="L741" t="s">
        <v>154</v>
      </c>
      <c r="M741" t="s">
        <v>154</v>
      </c>
      <c r="N741" t="s">
        <v>154</v>
      </c>
      <c r="O741">
        <v>1</v>
      </c>
      <c r="P741" t="s">
        <v>154</v>
      </c>
      <c r="Q741" t="s">
        <v>154</v>
      </c>
      <c r="R741" t="s">
        <v>179</v>
      </c>
      <c r="S741">
        <v>0</v>
      </c>
      <c r="T741">
        <v>4</v>
      </c>
      <c r="U741">
        <v>0</v>
      </c>
      <c r="V741">
        <v>46</v>
      </c>
      <c r="W741">
        <v>46</v>
      </c>
      <c r="X741">
        <v>4</v>
      </c>
      <c r="Y741">
        <v>34</v>
      </c>
      <c r="Z741">
        <v>0</v>
      </c>
      <c r="AA741">
        <v>34</v>
      </c>
      <c r="AB741">
        <v>4</v>
      </c>
      <c r="AC741">
        <v>4</v>
      </c>
      <c r="AD741">
        <v>0</v>
      </c>
      <c r="AE741">
        <v>0</v>
      </c>
      <c r="AF741">
        <v>46</v>
      </c>
      <c r="AG741">
        <v>4</v>
      </c>
      <c r="AH741">
        <v>4</v>
      </c>
      <c r="AI741">
        <v>0</v>
      </c>
      <c r="AJ741">
        <v>46</v>
      </c>
      <c r="AK741">
        <v>46</v>
      </c>
      <c r="AL741">
        <v>81</v>
      </c>
      <c r="AM741">
        <v>4</v>
      </c>
      <c r="AN741">
        <v>4</v>
      </c>
      <c r="AO741">
        <v>4</v>
      </c>
      <c r="AP741">
        <v>34</v>
      </c>
      <c r="AQ741">
        <v>34</v>
      </c>
      <c r="AR741">
        <v>34</v>
      </c>
      <c r="AU741">
        <v>4</v>
      </c>
      <c r="AV741">
        <v>34</v>
      </c>
      <c r="AW741">
        <v>46</v>
      </c>
      <c r="AX741">
        <v>0</v>
      </c>
      <c r="AY741" t="s">
        <v>159</v>
      </c>
      <c r="AZ741" t="s">
        <v>277</v>
      </c>
      <c r="BA741" t="s">
        <v>343</v>
      </c>
      <c r="BB741" t="s">
        <v>244</v>
      </c>
      <c r="BC741" t="s">
        <v>161</v>
      </c>
      <c r="BD741" t="b">
        <v>0</v>
      </c>
      <c r="BE741">
        <v>11.03</v>
      </c>
      <c r="BF741" t="b">
        <v>1</v>
      </c>
      <c r="BH741" t="s">
        <v>245</v>
      </c>
      <c r="BI741" t="s">
        <v>246</v>
      </c>
      <c r="BJ741" t="b">
        <v>0</v>
      </c>
      <c r="BK741" t="s">
        <v>163</v>
      </c>
      <c r="BL741" t="b">
        <v>0</v>
      </c>
      <c r="BM741">
        <v>18</v>
      </c>
      <c r="BN741" t="s">
        <v>164</v>
      </c>
      <c r="BO741" t="s">
        <v>165</v>
      </c>
      <c r="BP741" t="s">
        <v>164</v>
      </c>
      <c r="BQ741" t="s">
        <v>166</v>
      </c>
      <c r="BR741">
        <v>768</v>
      </c>
      <c r="BS741" t="s">
        <v>156</v>
      </c>
      <c r="BT741" t="s">
        <v>167</v>
      </c>
      <c r="BU741" t="s">
        <v>181</v>
      </c>
      <c r="BV741" t="s">
        <v>189</v>
      </c>
      <c r="BW741">
        <v>46</v>
      </c>
      <c r="BX741">
        <v>5</v>
      </c>
      <c r="BY741">
        <v>0</v>
      </c>
      <c r="BZ741">
        <v>6</v>
      </c>
      <c r="CA741" t="s">
        <v>247</v>
      </c>
      <c r="CB741" t="s">
        <v>156</v>
      </c>
      <c r="CC741">
        <v>7</v>
      </c>
      <c r="CD741" t="b">
        <v>0</v>
      </c>
      <c r="CE741" t="s">
        <v>168</v>
      </c>
      <c r="CF741" t="s">
        <v>248</v>
      </c>
      <c r="CG741">
        <v>23</v>
      </c>
      <c r="CH741">
        <v>0</v>
      </c>
      <c r="CI741" t="s">
        <v>179</v>
      </c>
      <c r="CJ741" t="s">
        <v>203</v>
      </c>
      <c r="CK741" t="s">
        <v>203</v>
      </c>
      <c r="CL741" t="s">
        <v>203</v>
      </c>
      <c r="CM741" t="s">
        <v>203</v>
      </c>
      <c r="CN741" t="s">
        <v>203</v>
      </c>
      <c r="CO741" t="s">
        <v>179</v>
      </c>
      <c r="CP741" t="s">
        <v>203</v>
      </c>
      <c r="CQ741">
        <v>1</v>
      </c>
      <c r="CR741">
        <v>776</v>
      </c>
      <c r="CS741">
        <f t="shared" si="532"/>
        <v>776</v>
      </c>
      <c r="CT741">
        <f t="shared" ca="1" si="533"/>
        <v>776</v>
      </c>
      <c r="CU741" t="str">
        <f t="shared" si="534"/>
        <v/>
      </c>
      <c r="CV741" t="str">
        <f t="shared" ca="1" si="535"/>
        <v/>
      </c>
      <c r="CW741" t="str">
        <f t="shared" si="536"/>
        <v/>
      </c>
      <c r="CX741" t="str">
        <f t="shared" ca="1" si="537"/>
        <v/>
      </c>
      <c r="CY741" t="str">
        <f t="shared" si="538"/>
        <v/>
      </c>
      <c r="CZ741" t="str">
        <f t="shared" ca="1" si="539"/>
        <v/>
      </c>
      <c r="DA741" t="str">
        <f t="shared" si="540"/>
        <v/>
      </c>
      <c r="DB741" t="str">
        <f t="shared" ca="1" si="541"/>
        <v/>
      </c>
      <c r="DC741" t="str">
        <f t="shared" si="542"/>
        <v/>
      </c>
      <c r="DD741" t="str">
        <f t="shared" ca="1" si="543"/>
        <v/>
      </c>
      <c r="DE741" t="str">
        <f t="shared" si="544"/>
        <v/>
      </c>
      <c r="DF741" t="str">
        <f t="shared" ca="1" si="545"/>
        <v/>
      </c>
      <c r="DG741" t="str">
        <f t="shared" si="546"/>
        <v/>
      </c>
      <c r="DH741" t="str">
        <f t="shared" ca="1" si="547"/>
        <v/>
      </c>
      <c r="DI741" t="str">
        <f t="shared" si="548"/>
        <v/>
      </c>
      <c r="DJ741" t="str">
        <f t="shared" ca="1" si="549"/>
        <v/>
      </c>
      <c r="DK741" t="str">
        <f t="shared" si="550"/>
        <v/>
      </c>
      <c r="DL741" t="str">
        <f t="shared" ca="1" si="551"/>
        <v/>
      </c>
      <c r="DM741" t="str">
        <f t="shared" si="552"/>
        <v/>
      </c>
      <c r="DN741" t="str">
        <f t="shared" ca="1" si="553"/>
        <v/>
      </c>
      <c r="DO741" t="str">
        <f t="shared" si="554"/>
        <v/>
      </c>
      <c r="DP741" t="str">
        <f t="shared" ca="1" si="555"/>
        <v/>
      </c>
      <c r="DQ741" t="str">
        <f t="shared" si="556"/>
        <v/>
      </c>
      <c r="DR741" t="str">
        <f t="shared" ca="1" si="557"/>
        <v/>
      </c>
      <c r="DS741" t="str">
        <f t="shared" si="558"/>
        <v/>
      </c>
      <c r="DT741" t="str">
        <f t="shared" ca="1" si="559"/>
        <v/>
      </c>
      <c r="DU741" t="str">
        <f t="shared" si="560"/>
        <v/>
      </c>
      <c r="DV741" t="str">
        <f t="shared" ca="1" si="561"/>
        <v/>
      </c>
      <c r="DW741" t="str">
        <f t="shared" si="562"/>
        <v/>
      </c>
      <c r="DX741" t="str">
        <f t="shared" ca="1" si="563"/>
        <v/>
      </c>
      <c r="DY741" t="str">
        <f t="shared" si="564"/>
        <v/>
      </c>
      <c r="DZ741" t="str">
        <f t="shared" ca="1" si="565"/>
        <v/>
      </c>
      <c r="EA741" t="str">
        <f t="shared" si="566"/>
        <v/>
      </c>
      <c r="EB741" t="str">
        <f t="shared" ca="1" si="567"/>
        <v/>
      </c>
      <c r="EC741" t="str">
        <f t="shared" si="568"/>
        <v/>
      </c>
      <c r="ED741" t="str">
        <f t="shared" ca="1" si="569"/>
        <v/>
      </c>
      <c r="EE741" t="str">
        <f t="shared" si="570"/>
        <v/>
      </c>
      <c r="EF741" t="str">
        <f t="shared" ca="1" si="571"/>
        <v/>
      </c>
      <c r="EG741">
        <f t="shared" si="572"/>
        <v>776</v>
      </c>
      <c r="EH741">
        <f t="shared" ca="1" si="573"/>
        <v>776</v>
      </c>
      <c r="EI741" t="str">
        <f t="shared" si="574"/>
        <v/>
      </c>
      <c r="EJ741" t="str">
        <f t="shared" ca="1" si="575"/>
        <v/>
      </c>
      <c r="EK741">
        <f t="shared" ca="1" si="577"/>
        <v>776</v>
      </c>
      <c r="EL741">
        <v>776</v>
      </c>
      <c r="EM741">
        <v>38116</v>
      </c>
      <c r="EN741">
        <v>15936</v>
      </c>
      <c r="EO741">
        <v>1403</v>
      </c>
      <c r="EP741">
        <v>1262</v>
      </c>
      <c r="EQ741">
        <v>12710</v>
      </c>
      <c r="ER741">
        <v>776</v>
      </c>
      <c r="ES741">
        <v>23108</v>
      </c>
      <c r="ET741">
        <v>1516</v>
      </c>
      <c r="EU741">
        <v>2</v>
      </c>
      <c r="EV741" t="s">
        <v>156</v>
      </c>
      <c r="EW741">
        <v>1024</v>
      </c>
      <c r="EX741">
        <v>2</v>
      </c>
      <c r="EY741">
        <v>48000</v>
      </c>
      <c r="EZ741">
        <v>-16</v>
      </c>
      <c r="FA741" t="s">
        <v>170</v>
      </c>
      <c r="FB741">
        <v>7</v>
      </c>
      <c r="FC741" t="s">
        <v>199</v>
      </c>
      <c r="FF741">
        <v>495281</v>
      </c>
      <c r="FG741">
        <v>479340</v>
      </c>
      <c r="FH741">
        <v>16343</v>
      </c>
      <c r="FI741">
        <v>869295</v>
      </c>
      <c r="FJ741">
        <v>870880</v>
      </c>
      <c r="FK741">
        <v>479330</v>
      </c>
      <c r="FL741">
        <v>477813</v>
      </c>
      <c r="FM741" t="s">
        <v>158</v>
      </c>
      <c r="FN741">
        <v>474221</v>
      </c>
      <c r="FO741">
        <v>416737</v>
      </c>
      <c r="FP741">
        <v>441394</v>
      </c>
      <c r="FQ741">
        <v>2987</v>
      </c>
      <c r="FR741">
        <v>2903</v>
      </c>
      <c r="FS741">
        <v>868545</v>
      </c>
      <c r="FT741">
        <v>416735</v>
      </c>
      <c r="FU741">
        <v>416735</v>
      </c>
      <c r="FV741">
        <v>2982</v>
      </c>
      <c r="FW741">
        <v>874465</v>
      </c>
      <c r="FX741">
        <v>872880</v>
      </c>
      <c r="FY741">
        <v>875242</v>
      </c>
      <c r="FZ741">
        <v>418141</v>
      </c>
      <c r="GA741">
        <v>442656</v>
      </c>
      <c r="GB741">
        <v>418282</v>
      </c>
      <c r="GC741">
        <v>477813</v>
      </c>
      <c r="GD741">
        <v>476221</v>
      </c>
      <c r="GE741">
        <v>479329</v>
      </c>
      <c r="GF741" t="s">
        <v>158</v>
      </c>
      <c r="GG741">
        <v>474217</v>
      </c>
      <c r="GH741">
        <v>868543</v>
      </c>
      <c r="GI741">
        <v>533398</v>
      </c>
      <c r="GJ741" t="s">
        <v>172</v>
      </c>
      <c r="GK741">
        <v>47</v>
      </c>
      <c r="GL741" t="s">
        <v>393</v>
      </c>
      <c r="GM741">
        <v>47</v>
      </c>
      <c r="GN741" t="s">
        <v>182</v>
      </c>
      <c r="GO741" t="s">
        <v>166</v>
      </c>
      <c r="GP741">
        <v>1024</v>
      </c>
      <c r="GQ741">
        <v>-190</v>
      </c>
      <c r="GR741">
        <v>264</v>
      </c>
      <c r="GS741">
        <f t="shared" si="576"/>
        <v>47</v>
      </c>
      <c r="GT741" t="str">
        <f t="shared" si="531"/>
        <v>test</v>
      </c>
    </row>
    <row r="742" spans="1:202" x14ac:dyDescent="0.2">
      <c r="A742">
        <v>100</v>
      </c>
      <c r="B742">
        <v>100</v>
      </c>
      <c r="C742">
        <v>1276</v>
      </c>
      <c r="D742">
        <v>1276</v>
      </c>
      <c r="E742" t="s">
        <v>155</v>
      </c>
      <c r="F742" t="s">
        <v>156</v>
      </c>
      <c r="G742" t="s">
        <v>156</v>
      </c>
      <c r="H742" t="s">
        <v>156</v>
      </c>
      <c r="I742">
        <v>0</v>
      </c>
      <c r="J742" t="s">
        <v>157</v>
      </c>
      <c r="K742">
        <v>1</v>
      </c>
      <c r="L742" t="s">
        <v>154</v>
      </c>
      <c r="M742" t="s">
        <v>154</v>
      </c>
      <c r="N742" t="s">
        <v>154</v>
      </c>
      <c r="O742">
        <v>1</v>
      </c>
      <c r="P742" t="s">
        <v>154</v>
      </c>
      <c r="Q742" t="s">
        <v>154</v>
      </c>
      <c r="R742" t="s">
        <v>183</v>
      </c>
      <c r="S742">
        <v>0</v>
      </c>
      <c r="T742">
        <v>4</v>
      </c>
      <c r="U742">
        <v>0</v>
      </c>
      <c r="V742">
        <v>47</v>
      </c>
      <c r="W742">
        <v>47</v>
      </c>
      <c r="X742">
        <v>4</v>
      </c>
      <c r="Y742">
        <v>34</v>
      </c>
      <c r="Z742">
        <v>0</v>
      </c>
      <c r="AA742">
        <v>34</v>
      </c>
      <c r="AB742">
        <v>4</v>
      </c>
      <c r="AC742">
        <v>4</v>
      </c>
      <c r="AD742">
        <v>0</v>
      </c>
      <c r="AE742">
        <v>0</v>
      </c>
      <c r="AF742">
        <v>47</v>
      </c>
      <c r="AG742">
        <v>4</v>
      </c>
      <c r="AH742">
        <v>4</v>
      </c>
      <c r="AI742">
        <v>0</v>
      </c>
      <c r="AJ742">
        <v>47</v>
      </c>
      <c r="AK742">
        <v>47</v>
      </c>
      <c r="AL742">
        <v>82</v>
      </c>
      <c r="AM742">
        <v>4</v>
      </c>
      <c r="AN742">
        <v>4</v>
      </c>
      <c r="AO742">
        <v>4</v>
      </c>
      <c r="AP742">
        <v>34</v>
      </c>
      <c r="AQ742">
        <v>34</v>
      </c>
      <c r="AR742">
        <v>34</v>
      </c>
      <c r="AU742">
        <v>4</v>
      </c>
      <c r="AV742">
        <v>34</v>
      </c>
      <c r="AW742">
        <v>47</v>
      </c>
      <c r="AX742">
        <v>0</v>
      </c>
      <c r="AY742" t="s">
        <v>159</v>
      </c>
      <c r="AZ742" t="s">
        <v>277</v>
      </c>
      <c r="BA742" t="s">
        <v>343</v>
      </c>
      <c r="BB742" t="s">
        <v>244</v>
      </c>
      <c r="BC742" t="s">
        <v>161</v>
      </c>
      <c r="BD742" t="b">
        <v>0</v>
      </c>
      <c r="BE742" t="s">
        <v>164</v>
      </c>
      <c r="BF742" t="b">
        <v>1</v>
      </c>
      <c r="BH742" t="s">
        <v>245</v>
      </c>
      <c r="BI742" t="s">
        <v>246</v>
      </c>
      <c r="BJ742" t="b">
        <v>0</v>
      </c>
      <c r="BK742" t="s">
        <v>163</v>
      </c>
      <c r="BL742" t="b">
        <v>0</v>
      </c>
      <c r="BM742">
        <v>18</v>
      </c>
      <c r="BN742" t="s">
        <v>164</v>
      </c>
      <c r="BO742" t="s">
        <v>165</v>
      </c>
      <c r="BP742" t="s">
        <v>164</v>
      </c>
      <c r="BQ742" t="s">
        <v>166</v>
      </c>
      <c r="BR742">
        <v>768</v>
      </c>
      <c r="BS742" t="s">
        <v>156</v>
      </c>
      <c r="BT742" t="s">
        <v>167</v>
      </c>
      <c r="BU742" t="s">
        <v>188</v>
      </c>
      <c r="BV742" t="s">
        <v>184</v>
      </c>
      <c r="BW742">
        <v>47</v>
      </c>
      <c r="BX742">
        <v>5</v>
      </c>
      <c r="BY742">
        <v>0</v>
      </c>
      <c r="BZ742">
        <v>6</v>
      </c>
      <c r="CA742" t="s">
        <v>247</v>
      </c>
      <c r="CB742" t="s">
        <v>156</v>
      </c>
      <c r="CC742">
        <v>7</v>
      </c>
      <c r="CD742" t="b">
        <v>0</v>
      </c>
      <c r="CE742" t="s">
        <v>168</v>
      </c>
      <c r="CF742" t="s">
        <v>248</v>
      </c>
      <c r="CG742">
        <v>64</v>
      </c>
      <c r="CH742">
        <v>0</v>
      </c>
      <c r="CI742" t="s">
        <v>183</v>
      </c>
      <c r="CJ742" t="s">
        <v>203</v>
      </c>
      <c r="CK742" t="s">
        <v>203</v>
      </c>
      <c r="CL742" t="s">
        <v>203</v>
      </c>
      <c r="CM742" t="s">
        <v>203</v>
      </c>
      <c r="CN742" t="s">
        <v>203</v>
      </c>
      <c r="CO742" t="s">
        <v>183</v>
      </c>
      <c r="CP742" t="s">
        <v>203</v>
      </c>
      <c r="CQ742">
        <v>1</v>
      </c>
      <c r="CR742">
        <v>376</v>
      </c>
      <c r="CS742" t="str">
        <f t="shared" si="532"/>
        <v/>
      </c>
      <c r="CT742" t="str">
        <f t="shared" ca="1" si="533"/>
        <v/>
      </c>
      <c r="CU742" t="str">
        <f t="shared" si="534"/>
        <v/>
      </c>
      <c r="CV742" t="str">
        <f t="shared" ca="1" si="535"/>
        <v/>
      </c>
      <c r="CW742" t="str">
        <f t="shared" si="536"/>
        <v/>
      </c>
      <c r="CX742" t="str">
        <f t="shared" ca="1" si="537"/>
        <v/>
      </c>
      <c r="CY742" t="str">
        <f t="shared" si="538"/>
        <v/>
      </c>
      <c r="CZ742" t="str">
        <f t="shared" ca="1" si="539"/>
        <v/>
      </c>
      <c r="DA742" t="str">
        <f t="shared" si="540"/>
        <v/>
      </c>
      <c r="DB742" t="str">
        <f t="shared" ca="1" si="541"/>
        <v/>
      </c>
      <c r="DC742" t="str">
        <f t="shared" si="542"/>
        <v/>
      </c>
      <c r="DD742" t="str">
        <f t="shared" ca="1" si="543"/>
        <v/>
      </c>
      <c r="DE742" t="str">
        <f t="shared" si="544"/>
        <v/>
      </c>
      <c r="DF742" t="str">
        <f t="shared" ca="1" si="545"/>
        <v/>
      </c>
      <c r="DG742" t="str">
        <f t="shared" si="546"/>
        <v/>
      </c>
      <c r="DH742" t="str">
        <f t="shared" ca="1" si="547"/>
        <v/>
      </c>
      <c r="DI742" t="str">
        <f t="shared" si="548"/>
        <v/>
      </c>
      <c r="DJ742" t="str">
        <f t="shared" ca="1" si="549"/>
        <v/>
      </c>
      <c r="DK742" t="str">
        <f t="shared" si="550"/>
        <v/>
      </c>
      <c r="DL742" t="str">
        <f t="shared" ca="1" si="551"/>
        <v/>
      </c>
      <c r="DM742" t="str">
        <f t="shared" si="552"/>
        <v/>
      </c>
      <c r="DN742" t="str">
        <f t="shared" ca="1" si="553"/>
        <v/>
      </c>
      <c r="DO742" t="str">
        <f t="shared" si="554"/>
        <v/>
      </c>
      <c r="DP742" t="str">
        <f t="shared" ca="1" si="555"/>
        <v/>
      </c>
      <c r="DQ742" t="str">
        <f t="shared" si="556"/>
        <v/>
      </c>
      <c r="DR742" t="str">
        <f t="shared" ca="1" si="557"/>
        <v/>
      </c>
      <c r="DS742" t="str">
        <f t="shared" si="558"/>
        <v/>
      </c>
      <c r="DT742" t="str">
        <f t="shared" ca="1" si="559"/>
        <v/>
      </c>
      <c r="DU742" t="str">
        <f t="shared" si="560"/>
        <v/>
      </c>
      <c r="DV742" t="str">
        <f t="shared" ca="1" si="561"/>
        <v/>
      </c>
      <c r="DW742" t="str">
        <f t="shared" si="562"/>
        <v/>
      </c>
      <c r="DX742" t="str">
        <f t="shared" ca="1" si="563"/>
        <v/>
      </c>
      <c r="DY742" t="str">
        <f t="shared" si="564"/>
        <v/>
      </c>
      <c r="DZ742" t="str">
        <f t="shared" ca="1" si="565"/>
        <v/>
      </c>
      <c r="EA742" t="str">
        <f t="shared" si="566"/>
        <v/>
      </c>
      <c r="EB742" t="str">
        <f t="shared" ca="1" si="567"/>
        <v/>
      </c>
      <c r="EC742" t="str">
        <f t="shared" si="568"/>
        <v/>
      </c>
      <c r="ED742" t="str">
        <f t="shared" ca="1" si="569"/>
        <v/>
      </c>
      <c r="EE742" t="str">
        <f t="shared" si="570"/>
        <v/>
      </c>
      <c r="EF742" t="str">
        <f t="shared" ca="1" si="571"/>
        <v/>
      </c>
      <c r="EG742" t="str">
        <f t="shared" si="572"/>
        <v/>
      </c>
      <c r="EH742" t="str">
        <f t="shared" ca="1" si="573"/>
        <v/>
      </c>
      <c r="EI742" t="str">
        <f t="shared" si="574"/>
        <v/>
      </c>
      <c r="EJ742" t="str">
        <f t="shared" ca="1" si="575"/>
        <v/>
      </c>
      <c r="EK742" t="str">
        <f t="shared" ca="1" si="577"/>
        <v/>
      </c>
      <c r="EL742" t="s">
        <v>924</v>
      </c>
      <c r="EM742">
        <v>38116</v>
      </c>
      <c r="EN742">
        <v>15936</v>
      </c>
      <c r="EO742">
        <v>1403</v>
      </c>
      <c r="EP742">
        <v>1262</v>
      </c>
      <c r="EQ742">
        <v>12710</v>
      </c>
      <c r="ER742">
        <v>376</v>
      </c>
      <c r="ES742">
        <v>23108</v>
      </c>
      <c r="ET742">
        <v>1516</v>
      </c>
      <c r="EU742">
        <v>2</v>
      </c>
      <c r="EV742" t="s">
        <v>156</v>
      </c>
      <c r="EW742">
        <v>1024</v>
      </c>
      <c r="EX742">
        <v>2</v>
      </c>
      <c r="EY742">
        <v>48000</v>
      </c>
      <c r="EZ742">
        <v>-16</v>
      </c>
      <c r="FA742" t="s">
        <v>170</v>
      </c>
      <c r="FB742">
        <v>7</v>
      </c>
      <c r="FC742" t="s">
        <v>199</v>
      </c>
      <c r="FF742">
        <v>495281</v>
      </c>
      <c r="FG742">
        <v>479340</v>
      </c>
      <c r="FH742">
        <v>16343</v>
      </c>
      <c r="FI742">
        <v>876005</v>
      </c>
      <c r="FJ742">
        <v>877323</v>
      </c>
      <c r="FK742">
        <v>479330</v>
      </c>
      <c r="FL742">
        <v>477813</v>
      </c>
      <c r="FM742" t="s">
        <v>158</v>
      </c>
      <c r="FN742">
        <v>474221</v>
      </c>
      <c r="FO742">
        <v>416737</v>
      </c>
      <c r="FP742">
        <v>441394</v>
      </c>
      <c r="FQ742">
        <v>2987</v>
      </c>
      <c r="FR742">
        <v>2903</v>
      </c>
      <c r="FS742">
        <v>875255</v>
      </c>
      <c r="FT742">
        <v>416735</v>
      </c>
      <c r="FU742">
        <v>416735</v>
      </c>
      <c r="FV742">
        <v>2982</v>
      </c>
      <c r="FW742">
        <v>880908</v>
      </c>
      <c r="FX742">
        <v>879323</v>
      </c>
      <c r="FY742">
        <v>881284</v>
      </c>
      <c r="FZ742">
        <v>418141</v>
      </c>
      <c r="GA742">
        <v>442656</v>
      </c>
      <c r="GB742">
        <v>418282</v>
      </c>
      <c r="GC742">
        <v>477813</v>
      </c>
      <c r="GD742">
        <v>476221</v>
      </c>
      <c r="GE742">
        <v>479329</v>
      </c>
      <c r="GF742" t="s">
        <v>158</v>
      </c>
      <c r="GG742">
        <v>474217</v>
      </c>
      <c r="GH742">
        <v>875253</v>
      </c>
      <c r="GI742">
        <v>533398</v>
      </c>
      <c r="GJ742" t="s">
        <v>172</v>
      </c>
      <c r="GK742">
        <v>48</v>
      </c>
      <c r="GL742" t="s">
        <v>394</v>
      </c>
      <c r="GM742">
        <v>48</v>
      </c>
      <c r="GN742" t="s">
        <v>185</v>
      </c>
      <c r="GO742" t="s">
        <v>166</v>
      </c>
      <c r="GP742">
        <v>1024</v>
      </c>
      <c r="GQ742">
        <v>-190</v>
      </c>
      <c r="GR742">
        <v>264</v>
      </c>
      <c r="GS742">
        <f t="shared" si="576"/>
        <v>48</v>
      </c>
      <c r="GT742" t="str">
        <f t="shared" si="531"/>
        <v>test</v>
      </c>
    </row>
    <row r="743" spans="1:202" x14ac:dyDescent="0.2">
      <c r="A743">
        <v>100</v>
      </c>
      <c r="B743">
        <v>100</v>
      </c>
      <c r="C743">
        <v>1275</v>
      </c>
      <c r="D743">
        <v>1275</v>
      </c>
      <c r="E743" t="s">
        <v>155</v>
      </c>
      <c r="F743" t="s">
        <v>156</v>
      </c>
      <c r="G743" t="s">
        <v>156</v>
      </c>
      <c r="H743" t="s">
        <v>156</v>
      </c>
      <c r="I743">
        <v>0</v>
      </c>
      <c r="J743" t="s">
        <v>157</v>
      </c>
      <c r="K743">
        <v>1</v>
      </c>
      <c r="L743" t="s">
        <v>154</v>
      </c>
      <c r="M743" t="s">
        <v>154</v>
      </c>
      <c r="N743" t="s">
        <v>154</v>
      </c>
      <c r="O743">
        <v>1</v>
      </c>
      <c r="P743" t="s">
        <v>154</v>
      </c>
      <c r="Q743" t="s">
        <v>154</v>
      </c>
      <c r="R743" t="s">
        <v>179</v>
      </c>
      <c r="S743">
        <v>0</v>
      </c>
      <c r="T743">
        <v>4</v>
      </c>
      <c r="U743">
        <v>0</v>
      </c>
      <c r="V743">
        <v>48</v>
      </c>
      <c r="W743">
        <v>48</v>
      </c>
      <c r="X743">
        <v>4</v>
      </c>
      <c r="Y743">
        <v>34</v>
      </c>
      <c r="Z743">
        <v>0</v>
      </c>
      <c r="AA743">
        <v>34</v>
      </c>
      <c r="AB743">
        <v>4</v>
      </c>
      <c r="AC743">
        <v>4</v>
      </c>
      <c r="AD743">
        <v>0</v>
      </c>
      <c r="AE743">
        <v>0</v>
      </c>
      <c r="AF743">
        <v>48</v>
      </c>
      <c r="AG743">
        <v>4</v>
      </c>
      <c r="AH743">
        <v>4</v>
      </c>
      <c r="AI743">
        <v>0</v>
      </c>
      <c r="AJ743">
        <v>48</v>
      </c>
      <c r="AK743">
        <v>48</v>
      </c>
      <c r="AL743">
        <v>83</v>
      </c>
      <c r="AM743">
        <v>4</v>
      </c>
      <c r="AN743">
        <v>4</v>
      </c>
      <c r="AO743">
        <v>4</v>
      </c>
      <c r="AP743">
        <v>34</v>
      </c>
      <c r="AQ743">
        <v>34</v>
      </c>
      <c r="AR743">
        <v>34</v>
      </c>
      <c r="AU743">
        <v>4</v>
      </c>
      <c r="AV743">
        <v>34</v>
      </c>
      <c r="AW743">
        <v>48</v>
      </c>
      <c r="AX743">
        <v>0</v>
      </c>
      <c r="AY743" t="s">
        <v>159</v>
      </c>
      <c r="AZ743" t="s">
        <v>277</v>
      </c>
      <c r="BA743" t="s">
        <v>343</v>
      </c>
      <c r="BB743" t="s">
        <v>244</v>
      </c>
      <c r="BC743" t="s">
        <v>161</v>
      </c>
      <c r="BD743" t="b">
        <v>0</v>
      </c>
      <c r="BE743">
        <v>4.1100000000000003</v>
      </c>
      <c r="BF743" t="b">
        <v>1</v>
      </c>
      <c r="BH743" t="s">
        <v>245</v>
      </c>
      <c r="BI743" t="s">
        <v>246</v>
      </c>
      <c r="BJ743" t="b">
        <v>0</v>
      </c>
      <c r="BK743" t="s">
        <v>163</v>
      </c>
      <c r="BL743" t="b">
        <v>0</v>
      </c>
      <c r="BM743">
        <v>18</v>
      </c>
      <c r="BN743" t="s">
        <v>164</v>
      </c>
      <c r="BO743" t="s">
        <v>165</v>
      </c>
      <c r="BP743" t="s">
        <v>164</v>
      </c>
      <c r="BQ743" t="s">
        <v>166</v>
      </c>
      <c r="BR743">
        <v>768</v>
      </c>
      <c r="BS743" t="s">
        <v>156</v>
      </c>
      <c r="BT743" t="s">
        <v>167</v>
      </c>
      <c r="BU743" t="s">
        <v>193</v>
      </c>
      <c r="BV743" t="s">
        <v>186</v>
      </c>
      <c r="BW743">
        <v>48</v>
      </c>
      <c r="BX743">
        <v>5</v>
      </c>
      <c r="BY743">
        <v>0</v>
      </c>
      <c r="BZ743">
        <v>6</v>
      </c>
      <c r="CA743" t="s">
        <v>247</v>
      </c>
      <c r="CB743" t="s">
        <v>156</v>
      </c>
      <c r="CC743">
        <v>7</v>
      </c>
      <c r="CD743" t="b">
        <v>0</v>
      </c>
      <c r="CE743" t="s">
        <v>168</v>
      </c>
      <c r="CF743" t="s">
        <v>248</v>
      </c>
      <c r="CG743">
        <v>38</v>
      </c>
      <c r="CH743">
        <v>0</v>
      </c>
      <c r="CI743" t="s">
        <v>179</v>
      </c>
      <c r="CJ743" t="s">
        <v>203</v>
      </c>
      <c r="CK743" t="s">
        <v>203</v>
      </c>
      <c r="CL743" t="s">
        <v>203</v>
      </c>
      <c r="CM743" t="s">
        <v>203</v>
      </c>
      <c r="CN743" t="s">
        <v>203</v>
      </c>
      <c r="CO743" t="s">
        <v>179</v>
      </c>
      <c r="CP743" t="s">
        <v>203</v>
      </c>
      <c r="CQ743">
        <v>1</v>
      </c>
      <c r="CR743">
        <v>1230</v>
      </c>
      <c r="CS743">
        <f t="shared" si="532"/>
        <v>1230</v>
      </c>
      <c r="CT743">
        <f t="shared" ca="1" si="533"/>
        <v>660</v>
      </c>
      <c r="CU743" t="str">
        <f t="shared" si="534"/>
        <v/>
      </c>
      <c r="CV743" t="str">
        <f t="shared" ca="1" si="535"/>
        <v/>
      </c>
      <c r="CW743" t="str">
        <f t="shared" si="536"/>
        <v/>
      </c>
      <c r="CX743" t="str">
        <f t="shared" ca="1" si="537"/>
        <v/>
      </c>
      <c r="CY743" t="str">
        <f t="shared" si="538"/>
        <v/>
      </c>
      <c r="CZ743" t="str">
        <f t="shared" ca="1" si="539"/>
        <v/>
      </c>
      <c r="DA743" t="str">
        <f t="shared" si="540"/>
        <v/>
      </c>
      <c r="DB743" t="str">
        <f t="shared" ca="1" si="541"/>
        <v/>
      </c>
      <c r="DC743" t="str">
        <f t="shared" si="542"/>
        <v/>
      </c>
      <c r="DD743" t="str">
        <f t="shared" ca="1" si="543"/>
        <v/>
      </c>
      <c r="DE743" t="str">
        <f t="shared" si="544"/>
        <v/>
      </c>
      <c r="DF743" t="str">
        <f t="shared" ca="1" si="545"/>
        <v/>
      </c>
      <c r="DG743">
        <f t="shared" si="546"/>
        <v>1230</v>
      </c>
      <c r="DH743">
        <f t="shared" ca="1" si="547"/>
        <v>660</v>
      </c>
      <c r="DI743" t="str">
        <f t="shared" si="548"/>
        <v/>
      </c>
      <c r="DJ743" t="str">
        <f t="shared" ca="1" si="549"/>
        <v/>
      </c>
      <c r="DK743" t="str">
        <f t="shared" si="550"/>
        <v/>
      </c>
      <c r="DL743" t="str">
        <f t="shared" ca="1" si="551"/>
        <v/>
      </c>
      <c r="DM743" t="str">
        <f t="shared" si="552"/>
        <v/>
      </c>
      <c r="DN743" t="str">
        <f t="shared" ca="1" si="553"/>
        <v/>
      </c>
      <c r="DO743" t="str">
        <f t="shared" si="554"/>
        <v/>
      </c>
      <c r="DP743" t="str">
        <f t="shared" ca="1" si="555"/>
        <v/>
      </c>
      <c r="DQ743" t="str">
        <f t="shared" si="556"/>
        <v/>
      </c>
      <c r="DR743" t="str">
        <f t="shared" ca="1" si="557"/>
        <v/>
      </c>
      <c r="DS743" t="str">
        <f t="shared" si="558"/>
        <v/>
      </c>
      <c r="DT743" t="str">
        <f t="shared" ca="1" si="559"/>
        <v/>
      </c>
      <c r="DU743" t="str">
        <f t="shared" si="560"/>
        <v/>
      </c>
      <c r="DV743" t="str">
        <f t="shared" ca="1" si="561"/>
        <v/>
      </c>
      <c r="DW743" t="str">
        <f t="shared" si="562"/>
        <v/>
      </c>
      <c r="DX743" t="str">
        <f t="shared" ca="1" si="563"/>
        <v/>
      </c>
      <c r="DY743" t="str">
        <f t="shared" si="564"/>
        <v/>
      </c>
      <c r="DZ743" t="str">
        <f t="shared" ca="1" si="565"/>
        <v/>
      </c>
      <c r="EA743" t="str">
        <f t="shared" si="566"/>
        <v/>
      </c>
      <c r="EB743" t="str">
        <f t="shared" ca="1" si="567"/>
        <v/>
      </c>
      <c r="EC743" t="str">
        <f t="shared" si="568"/>
        <v/>
      </c>
      <c r="ED743" t="str">
        <f t="shared" ca="1" si="569"/>
        <v/>
      </c>
      <c r="EE743" t="str">
        <f t="shared" si="570"/>
        <v/>
      </c>
      <c r="EF743" t="str">
        <f t="shared" ca="1" si="571"/>
        <v/>
      </c>
      <c r="EG743" t="str">
        <f t="shared" si="572"/>
        <v/>
      </c>
      <c r="EH743" t="str">
        <f t="shared" ca="1" si="573"/>
        <v/>
      </c>
      <c r="EI743" t="str">
        <f t="shared" si="574"/>
        <v/>
      </c>
      <c r="EJ743" t="str">
        <f t="shared" ca="1" si="575"/>
        <v/>
      </c>
      <c r="EK743">
        <f t="shared" ca="1" si="577"/>
        <v>660</v>
      </c>
      <c r="EL743">
        <v>650</v>
      </c>
      <c r="EM743">
        <v>38116</v>
      </c>
      <c r="EN743">
        <v>15936</v>
      </c>
      <c r="EO743">
        <v>1403</v>
      </c>
      <c r="EP743">
        <v>1262</v>
      </c>
      <c r="EQ743">
        <v>12710</v>
      </c>
      <c r="ER743">
        <v>1230</v>
      </c>
      <c r="ES743">
        <v>23108</v>
      </c>
      <c r="ET743">
        <v>1516</v>
      </c>
      <c r="EU743">
        <v>2</v>
      </c>
      <c r="EV743" t="s">
        <v>156</v>
      </c>
      <c r="EW743">
        <v>1024</v>
      </c>
      <c r="EX743">
        <v>2</v>
      </c>
      <c r="EY743">
        <v>48000</v>
      </c>
      <c r="EZ743">
        <v>-16</v>
      </c>
      <c r="FA743" t="s">
        <v>170</v>
      </c>
      <c r="FB743">
        <v>7</v>
      </c>
      <c r="FC743" t="s">
        <v>199</v>
      </c>
      <c r="FF743">
        <v>495281</v>
      </c>
      <c r="FG743">
        <v>479340</v>
      </c>
      <c r="FH743">
        <v>16343</v>
      </c>
      <c r="FI743">
        <v>882048</v>
      </c>
      <c r="FJ743">
        <v>883767</v>
      </c>
      <c r="FK743">
        <v>479330</v>
      </c>
      <c r="FL743">
        <v>477813</v>
      </c>
      <c r="FM743" t="s">
        <v>158</v>
      </c>
      <c r="FN743">
        <v>474221</v>
      </c>
      <c r="FO743">
        <v>416737</v>
      </c>
      <c r="FP743">
        <v>441394</v>
      </c>
      <c r="FQ743">
        <v>2987</v>
      </c>
      <c r="FR743">
        <v>2903</v>
      </c>
      <c r="FS743">
        <v>881298</v>
      </c>
      <c r="FT743">
        <v>416735</v>
      </c>
      <c r="FU743">
        <v>416735</v>
      </c>
      <c r="FV743">
        <v>2982</v>
      </c>
      <c r="FW743">
        <v>887328</v>
      </c>
      <c r="FX743">
        <v>885767</v>
      </c>
      <c r="FY743">
        <v>888559</v>
      </c>
      <c r="FZ743">
        <v>418141</v>
      </c>
      <c r="GA743">
        <v>442656</v>
      </c>
      <c r="GB743">
        <v>418282</v>
      </c>
      <c r="GC743">
        <v>477813</v>
      </c>
      <c r="GD743">
        <v>476221</v>
      </c>
      <c r="GE743">
        <v>479329</v>
      </c>
      <c r="GF743" t="s">
        <v>158</v>
      </c>
      <c r="GG743">
        <v>474217</v>
      </c>
      <c r="GH743">
        <v>881296</v>
      </c>
      <c r="GI743">
        <v>533398</v>
      </c>
      <c r="GJ743" t="s">
        <v>172</v>
      </c>
      <c r="GK743">
        <v>49</v>
      </c>
      <c r="GL743" t="s">
        <v>395</v>
      </c>
      <c r="GM743">
        <v>49</v>
      </c>
      <c r="GN743" t="s">
        <v>182</v>
      </c>
      <c r="GO743" t="s">
        <v>166</v>
      </c>
      <c r="GP743">
        <v>1024</v>
      </c>
      <c r="GQ743">
        <v>-190</v>
      </c>
      <c r="GR743">
        <v>264</v>
      </c>
      <c r="GS743">
        <f t="shared" si="576"/>
        <v>49</v>
      </c>
      <c r="GT743" t="str">
        <f t="shared" si="531"/>
        <v>test</v>
      </c>
    </row>
    <row r="744" spans="1:202" x14ac:dyDescent="0.2">
      <c r="A744">
        <v>100</v>
      </c>
      <c r="B744">
        <v>100</v>
      </c>
      <c r="C744">
        <v>1270</v>
      </c>
      <c r="D744">
        <v>1270</v>
      </c>
      <c r="E744" t="s">
        <v>155</v>
      </c>
      <c r="F744" t="s">
        <v>156</v>
      </c>
      <c r="G744" t="s">
        <v>156</v>
      </c>
      <c r="H744" t="s">
        <v>156</v>
      </c>
      <c r="I744">
        <v>0</v>
      </c>
      <c r="J744" t="s">
        <v>157</v>
      </c>
      <c r="K744">
        <v>1</v>
      </c>
      <c r="L744" t="s">
        <v>154</v>
      </c>
      <c r="M744" t="s">
        <v>154</v>
      </c>
      <c r="N744" t="s">
        <v>154</v>
      </c>
      <c r="O744">
        <v>1</v>
      </c>
      <c r="P744" t="s">
        <v>154</v>
      </c>
      <c r="Q744" t="s">
        <v>154</v>
      </c>
      <c r="R744" t="s">
        <v>179</v>
      </c>
      <c r="S744">
        <v>0</v>
      </c>
      <c r="T744">
        <v>4</v>
      </c>
      <c r="U744">
        <v>0</v>
      </c>
      <c r="V744">
        <v>49</v>
      </c>
      <c r="W744">
        <v>49</v>
      </c>
      <c r="X744">
        <v>4</v>
      </c>
      <c r="Y744">
        <v>34</v>
      </c>
      <c r="Z744">
        <v>0</v>
      </c>
      <c r="AA744">
        <v>34</v>
      </c>
      <c r="AB744">
        <v>4</v>
      </c>
      <c r="AC744">
        <v>4</v>
      </c>
      <c r="AD744">
        <v>0</v>
      </c>
      <c r="AE744">
        <v>0</v>
      </c>
      <c r="AF744">
        <v>49</v>
      </c>
      <c r="AG744">
        <v>4</v>
      </c>
      <c r="AH744">
        <v>4</v>
      </c>
      <c r="AI744">
        <v>0</v>
      </c>
      <c r="AJ744">
        <v>49</v>
      </c>
      <c r="AK744">
        <v>49</v>
      </c>
      <c r="AL744">
        <v>84</v>
      </c>
      <c r="AM744">
        <v>4</v>
      </c>
      <c r="AN744">
        <v>4</v>
      </c>
      <c r="AO744">
        <v>4</v>
      </c>
      <c r="AP744">
        <v>34</v>
      </c>
      <c r="AQ744">
        <v>34</v>
      </c>
      <c r="AR744">
        <v>34</v>
      </c>
      <c r="AU744">
        <v>4</v>
      </c>
      <c r="AV744">
        <v>34</v>
      </c>
      <c r="AW744">
        <v>49</v>
      </c>
      <c r="AX744">
        <v>0</v>
      </c>
      <c r="AY744" t="s">
        <v>159</v>
      </c>
      <c r="AZ744" t="s">
        <v>277</v>
      </c>
      <c r="BA744" t="s">
        <v>343</v>
      </c>
      <c r="BB744" t="s">
        <v>244</v>
      </c>
      <c r="BC744" t="s">
        <v>161</v>
      </c>
      <c r="BD744" t="b">
        <v>0</v>
      </c>
      <c r="BE744">
        <v>2.5</v>
      </c>
      <c r="BF744" t="b">
        <v>1</v>
      </c>
      <c r="BH744" t="s">
        <v>245</v>
      </c>
      <c r="BI744" t="s">
        <v>246</v>
      </c>
      <c r="BJ744" t="b">
        <v>0</v>
      </c>
      <c r="BK744" t="s">
        <v>163</v>
      </c>
      <c r="BL744" t="b">
        <v>0</v>
      </c>
      <c r="BM744">
        <v>18</v>
      </c>
      <c r="BN744" t="s">
        <v>164</v>
      </c>
      <c r="BO744" t="s">
        <v>165</v>
      </c>
      <c r="BP744" t="s">
        <v>164</v>
      </c>
      <c r="BQ744" t="s">
        <v>166</v>
      </c>
      <c r="BR744">
        <v>768</v>
      </c>
      <c r="BS744" t="s">
        <v>156</v>
      </c>
      <c r="BT744" t="s">
        <v>167</v>
      </c>
      <c r="BU744" t="s">
        <v>188</v>
      </c>
      <c r="BV744" t="s">
        <v>204</v>
      </c>
      <c r="BW744">
        <v>49</v>
      </c>
      <c r="BX744">
        <v>5</v>
      </c>
      <c r="BY744">
        <v>0</v>
      </c>
      <c r="BZ744">
        <v>6</v>
      </c>
      <c r="CA744" t="s">
        <v>247</v>
      </c>
      <c r="CB744" t="s">
        <v>156</v>
      </c>
      <c r="CC744">
        <v>7</v>
      </c>
      <c r="CD744" t="b">
        <v>0</v>
      </c>
      <c r="CE744" t="s">
        <v>168</v>
      </c>
      <c r="CF744" t="s">
        <v>248</v>
      </c>
      <c r="CG744">
        <v>33</v>
      </c>
      <c r="CH744">
        <v>0</v>
      </c>
      <c r="CI744" t="s">
        <v>179</v>
      </c>
      <c r="CJ744" t="s">
        <v>203</v>
      </c>
      <c r="CK744" t="s">
        <v>203</v>
      </c>
      <c r="CL744" t="s">
        <v>203</v>
      </c>
      <c r="CM744" t="s">
        <v>203</v>
      </c>
      <c r="CN744" t="s">
        <v>203</v>
      </c>
      <c r="CO744" t="s">
        <v>179</v>
      </c>
      <c r="CP744" t="s">
        <v>203</v>
      </c>
      <c r="CQ744">
        <v>1</v>
      </c>
      <c r="CR744">
        <v>1030</v>
      </c>
      <c r="CS744">
        <f t="shared" si="532"/>
        <v>1030</v>
      </c>
      <c r="CT744">
        <f t="shared" ca="1" si="533"/>
        <v>437</v>
      </c>
      <c r="CU744" t="str">
        <f t="shared" si="534"/>
        <v/>
      </c>
      <c r="CV744" t="str">
        <f t="shared" ca="1" si="535"/>
        <v/>
      </c>
      <c r="CW744" t="str">
        <f t="shared" si="536"/>
        <v/>
      </c>
      <c r="CX744" t="str">
        <f t="shared" ca="1" si="537"/>
        <v/>
      </c>
      <c r="CY744" t="str">
        <f t="shared" si="538"/>
        <v/>
      </c>
      <c r="CZ744" t="str">
        <f t="shared" ca="1" si="539"/>
        <v/>
      </c>
      <c r="DA744">
        <f t="shared" si="540"/>
        <v>1030</v>
      </c>
      <c r="DB744">
        <f t="shared" ca="1" si="541"/>
        <v>437</v>
      </c>
      <c r="DC744" t="str">
        <f t="shared" si="542"/>
        <v/>
      </c>
      <c r="DD744" t="str">
        <f t="shared" ca="1" si="543"/>
        <v/>
      </c>
      <c r="DE744" t="str">
        <f t="shared" si="544"/>
        <v/>
      </c>
      <c r="DF744" t="str">
        <f t="shared" ca="1" si="545"/>
        <v/>
      </c>
      <c r="DG744" t="str">
        <f t="shared" si="546"/>
        <v/>
      </c>
      <c r="DH744" t="str">
        <f t="shared" ca="1" si="547"/>
        <v/>
      </c>
      <c r="DI744" t="str">
        <f t="shared" si="548"/>
        <v/>
      </c>
      <c r="DJ744" t="str">
        <f t="shared" ca="1" si="549"/>
        <v/>
      </c>
      <c r="DK744" t="str">
        <f t="shared" si="550"/>
        <v/>
      </c>
      <c r="DL744" t="str">
        <f t="shared" ca="1" si="551"/>
        <v/>
      </c>
      <c r="DM744" t="str">
        <f t="shared" si="552"/>
        <v/>
      </c>
      <c r="DN744" t="str">
        <f t="shared" ca="1" si="553"/>
        <v/>
      </c>
      <c r="DO744" t="str">
        <f t="shared" si="554"/>
        <v/>
      </c>
      <c r="DP744" t="str">
        <f t="shared" ca="1" si="555"/>
        <v/>
      </c>
      <c r="DQ744" t="str">
        <f t="shared" si="556"/>
        <v/>
      </c>
      <c r="DR744" t="str">
        <f t="shared" ca="1" si="557"/>
        <v/>
      </c>
      <c r="DS744" t="str">
        <f t="shared" si="558"/>
        <v/>
      </c>
      <c r="DT744" t="str">
        <f t="shared" ca="1" si="559"/>
        <v/>
      </c>
      <c r="DU744" t="str">
        <f t="shared" si="560"/>
        <v/>
      </c>
      <c r="DV744" t="str">
        <f t="shared" ca="1" si="561"/>
        <v/>
      </c>
      <c r="DW744" t="str">
        <f t="shared" si="562"/>
        <v/>
      </c>
      <c r="DX744" t="str">
        <f t="shared" ca="1" si="563"/>
        <v/>
      </c>
      <c r="DY744" t="str">
        <f t="shared" si="564"/>
        <v/>
      </c>
      <c r="DZ744" t="str">
        <f t="shared" ca="1" si="565"/>
        <v/>
      </c>
      <c r="EA744" t="str">
        <f t="shared" si="566"/>
        <v/>
      </c>
      <c r="EB744" t="str">
        <f t="shared" ca="1" si="567"/>
        <v/>
      </c>
      <c r="EC744" t="str">
        <f t="shared" si="568"/>
        <v/>
      </c>
      <c r="ED744" t="str">
        <f t="shared" ca="1" si="569"/>
        <v/>
      </c>
      <c r="EE744" t="str">
        <f t="shared" si="570"/>
        <v/>
      </c>
      <c r="EF744" t="str">
        <f t="shared" ca="1" si="571"/>
        <v/>
      </c>
      <c r="EG744" t="str">
        <f t="shared" si="572"/>
        <v/>
      </c>
      <c r="EH744" t="str">
        <f t="shared" ca="1" si="573"/>
        <v/>
      </c>
      <c r="EI744" t="str">
        <f t="shared" si="574"/>
        <v/>
      </c>
      <c r="EJ744" t="str">
        <f t="shared" ca="1" si="575"/>
        <v/>
      </c>
      <c r="EK744">
        <f t="shared" ca="1" si="577"/>
        <v>437</v>
      </c>
      <c r="EL744">
        <v>485</v>
      </c>
      <c r="EM744">
        <v>38116</v>
      </c>
      <c r="EN744">
        <v>15936</v>
      </c>
      <c r="EO744">
        <v>1403</v>
      </c>
      <c r="EP744">
        <v>1262</v>
      </c>
      <c r="EQ744">
        <v>12710</v>
      </c>
      <c r="ER744">
        <v>1030</v>
      </c>
      <c r="ES744">
        <v>23108</v>
      </c>
      <c r="ET744">
        <v>1516</v>
      </c>
      <c r="EU744">
        <v>2</v>
      </c>
      <c r="EV744" t="s">
        <v>156</v>
      </c>
      <c r="EW744">
        <v>1024</v>
      </c>
      <c r="EX744">
        <v>2</v>
      </c>
      <c r="EY744">
        <v>48000</v>
      </c>
      <c r="EZ744">
        <v>-16</v>
      </c>
      <c r="FA744" t="s">
        <v>170</v>
      </c>
      <c r="FB744">
        <v>7</v>
      </c>
      <c r="FC744" t="s">
        <v>199</v>
      </c>
      <c r="FF744">
        <v>495281</v>
      </c>
      <c r="FG744">
        <v>479340</v>
      </c>
      <c r="FH744">
        <v>16343</v>
      </c>
      <c r="FI744">
        <v>889322</v>
      </c>
      <c r="FJ744">
        <v>890628</v>
      </c>
      <c r="FK744">
        <v>479330</v>
      </c>
      <c r="FL744">
        <v>477813</v>
      </c>
      <c r="FM744" t="s">
        <v>158</v>
      </c>
      <c r="FN744">
        <v>474221</v>
      </c>
      <c r="FO744">
        <v>416737</v>
      </c>
      <c r="FP744">
        <v>441394</v>
      </c>
      <c r="FQ744">
        <v>2987</v>
      </c>
      <c r="FR744">
        <v>2903</v>
      </c>
      <c r="FS744">
        <v>888572</v>
      </c>
      <c r="FT744">
        <v>416735</v>
      </c>
      <c r="FU744">
        <v>416735</v>
      </c>
      <c r="FV744">
        <v>2982</v>
      </c>
      <c r="FW744">
        <v>894132</v>
      </c>
      <c r="FX744">
        <v>892628</v>
      </c>
      <c r="FY744">
        <v>895163</v>
      </c>
      <c r="FZ744">
        <v>418141</v>
      </c>
      <c r="GA744">
        <v>442656</v>
      </c>
      <c r="GB744">
        <v>418282</v>
      </c>
      <c r="GC744">
        <v>477813</v>
      </c>
      <c r="GD744">
        <v>476221</v>
      </c>
      <c r="GE744">
        <v>479329</v>
      </c>
      <c r="GF744" t="s">
        <v>158</v>
      </c>
      <c r="GG744">
        <v>474217</v>
      </c>
      <c r="GH744">
        <v>888570</v>
      </c>
      <c r="GI744">
        <v>533398</v>
      </c>
      <c r="GJ744" t="s">
        <v>172</v>
      </c>
      <c r="GK744">
        <v>50</v>
      </c>
      <c r="GL744" t="s">
        <v>396</v>
      </c>
      <c r="GM744">
        <v>50</v>
      </c>
      <c r="GN744" t="s">
        <v>182</v>
      </c>
      <c r="GO744" t="s">
        <v>166</v>
      </c>
      <c r="GP744">
        <v>1024</v>
      </c>
      <c r="GQ744">
        <v>-190</v>
      </c>
      <c r="GR744">
        <v>264</v>
      </c>
      <c r="GS744">
        <f t="shared" si="576"/>
        <v>50</v>
      </c>
      <c r="GT744" t="str">
        <f t="shared" si="531"/>
        <v>test</v>
      </c>
    </row>
    <row r="745" spans="1:202" x14ac:dyDescent="0.2">
      <c r="A745">
        <v>100</v>
      </c>
      <c r="B745">
        <v>100</v>
      </c>
      <c r="C745">
        <v>1262</v>
      </c>
      <c r="D745">
        <v>1262</v>
      </c>
      <c r="E745" t="s">
        <v>155</v>
      </c>
      <c r="F745" t="s">
        <v>156</v>
      </c>
      <c r="G745" t="s">
        <v>156</v>
      </c>
      <c r="H745" t="s">
        <v>156</v>
      </c>
      <c r="I745">
        <v>0</v>
      </c>
      <c r="J745" t="s">
        <v>157</v>
      </c>
      <c r="K745">
        <v>1</v>
      </c>
      <c r="L745" t="s">
        <v>154</v>
      </c>
      <c r="M745" t="s">
        <v>154</v>
      </c>
      <c r="N745" t="s">
        <v>154</v>
      </c>
      <c r="O745">
        <v>1</v>
      </c>
      <c r="P745" t="s">
        <v>154</v>
      </c>
      <c r="Q745" t="s">
        <v>154</v>
      </c>
      <c r="R745" t="s">
        <v>179</v>
      </c>
      <c r="S745">
        <v>0</v>
      </c>
      <c r="T745">
        <v>4</v>
      </c>
      <c r="U745">
        <v>0</v>
      </c>
      <c r="V745">
        <v>50</v>
      </c>
      <c r="W745">
        <v>50</v>
      </c>
      <c r="X745">
        <v>4</v>
      </c>
      <c r="Y745">
        <v>34</v>
      </c>
      <c r="Z745">
        <v>0</v>
      </c>
      <c r="AA745">
        <v>34</v>
      </c>
      <c r="AB745">
        <v>4</v>
      </c>
      <c r="AC745">
        <v>4</v>
      </c>
      <c r="AD745">
        <v>0</v>
      </c>
      <c r="AE745">
        <v>0</v>
      </c>
      <c r="AF745">
        <v>50</v>
      </c>
      <c r="AG745">
        <v>4</v>
      </c>
      <c r="AH745">
        <v>4</v>
      </c>
      <c r="AI745">
        <v>0</v>
      </c>
      <c r="AJ745">
        <v>50</v>
      </c>
      <c r="AK745">
        <v>50</v>
      </c>
      <c r="AL745">
        <v>85</v>
      </c>
      <c r="AM745">
        <v>4</v>
      </c>
      <c r="AN745">
        <v>4</v>
      </c>
      <c r="AO745">
        <v>4</v>
      </c>
      <c r="AP745">
        <v>34</v>
      </c>
      <c r="AQ745">
        <v>34</v>
      </c>
      <c r="AR745">
        <v>34</v>
      </c>
      <c r="AU745">
        <v>4</v>
      </c>
      <c r="AV745">
        <v>34</v>
      </c>
      <c r="AW745">
        <v>50</v>
      </c>
      <c r="AX745">
        <v>0</v>
      </c>
      <c r="AY745" t="s">
        <v>159</v>
      </c>
      <c r="AZ745" t="s">
        <v>277</v>
      </c>
      <c r="BA745" t="s">
        <v>343</v>
      </c>
      <c r="BB745" t="s">
        <v>244</v>
      </c>
      <c r="BC745" t="s">
        <v>161</v>
      </c>
      <c r="BD745" t="b">
        <v>0</v>
      </c>
      <c r="BE745">
        <v>4.7699999999999996</v>
      </c>
      <c r="BF745" t="b">
        <v>1</v>
      </c>
      <c r="BH745" t="s">
        <v>245</v>
      </c>
      <c r="BI745" t="s">
        <v>246</v>
      </c>
      <c r="BJ745" t="b">
        <v>0</v>
      </c>
      <c r="BK745" t="s">
        <v>163</v>
      </c>
      <c r="BL745" t="b">
        <v>0</v>
      </c>
      <c r="BM745">
        <v>18</v>
      </c>
      <c r="BN745" t="s">
        <v>164</v>
      </c>
      <c r="BO745" t="s">
        <v>165</v>
      </c>
      <c r="BP745" t="s">
        <v>164</v>
      </c>
      <c r="BQ745" t="s">
        <v>166</v>
      </c>
      <c r="BR745">
        <v>768</v>
      </c>
      <c r="BS745" t="s">
        <v>156</v>
      </c>
      <c r="BT745" t="s">
        <v>167</v>
      </c>
      <c r="BU745" t="s">
        <v>181</v>
      </c>
      <c r="BV745" t="s">
        <v>180</v>
      </c>
      <c r="BW745">
        <v>50</v>
      </c>
      <c r="BX745">
        <v>5</v>
      </c>
      <c r="BY745">
        <v>0</v>
      </c>
      <c r="BZ745">
        <v>6</v>
      </c>
      <c r="CA745" t="s">
        <v>247</v>
      </c>
      <c r="CB745" t="s">
        <v>156</v>
      </c>
      <c r="CC745">
        <v>7</v>
      </c>
      <c r="CD745" t="b">
        <v>0</v>
      </c>
      <c r="CE745" t="s">
        <v>168</v>
      </c>
      <c r="CF745" t="s">
        <v>248</v>
      </c>
      <c r="CG745">
        <v>11</v>
      </c>
      <c r="CH745">
        <v>0</v>
      </c>
      <c r="CI745" t="s">
        <v>179</v>
      </c>
      <c r="CJ745" t="s">
        <v>203</v>
      </c>
      <c r="CK745" t="s">
        <v>203</v>
      </c>
      <c r="CL745" t="s">
        <v>203</v>
      </c>
      <c r="CM745" t="s">
        <v>203</v>
      </c>
      <c r="CN745" t="s">
        <v>203</v>
      </c>
      <c r="CO745" t="s">
        <v>179</v>
      </c>
      <c r="CP745" t="s">
        <v>203</v>
      </c>
      <c r="CQ745">
        <v>1</v>
      </c>
      <c r="CR745">
        <v>889</v>
      </c>
      <c r="CS745">
        <f t="shared" si="532"/>
        <v>889</v>
      </c>
      <c r="CT745">
        <f t="shared" ca="1" si="533"/>
        <v>889</v>
      </c>
      <c r="CU745" t="str">
        <f t="shared" si="534"/>
        <v/>
      </c>
      <c r="CV745" t="str">
        <f t="shared" ca="1" si="535"/>
        <v/>
      </c>
      <c r="CW745" t="str">
        <f t="shared" si="536"/>
        <v/>
      </c>
      <c r="CX745" t="str">
        <f t="shared" ca="1" si="537"/>
        <v/>
      </c>
      <c r="CY745" t="str">
        <f t="shared" si="538"/>
        <v/>
      </c>
      <c r="CZ745" t="str">
        <f t="shared" ca="1" si="539"/>
        <v/>
      </c>
      <c r="DA745" t="str">
        <f t="shared" si="540"/>
        <v/>
      </c>
      <c r="DB745" t="str">
        <f t="shared" ca="1" si="541"/>
        <v/>
      </c>
      <c r="DC745" t="str">
        <f t="shared" si="542"/>
        <v/>
      </c>
      <c r="DD745" t="str">
        <f t="shared" ca="1" si="543"/>
        <v/>
      </c>
      <c r="DE745" t="str">
        <f t="shared" si="544"/>
        <v/>
      </c>
      <c r="DF745" t="str">
        <f t="shared" ca="1" si="545"/>
        <v/>
      </c>
      <c r="DG745" t="str">
        <f t="shared" si="546"/>
        <v/>
      </c>
      <c r="DH745" t="str">
        <f t="shared" ca="1" si="547"/>
        <v/>
      </c>
      <c r="DI745">
        <f t="shared" si="548"/>
        <v>889</v>
      </c>
      <c r="DJ745">
        <f t="shared" ca="1" si="549"/>
        <v>889</v>
      </c>
      <c r="DK745" t="str">
        <f t="shared" si="550"/>
        <v/>
      </c>
      <c r="DL745" t="str">
        <f t="shared" ca="1" si="551"/>
        <v/>
      </c>
      <c r="DM745" t="str">
        <f t="shared" si="552"/>
        <v/>
      </c>
      <c r="DN745" t="str">
        <f t="shared" ca="1" si="553"/>
        <v/>
      </c>
      <c r="DO745" t="str">
        <f t="shared" si="554"/>
        <v/>
      </c>
      <c r="DP745" t="str">
        <f t="shared" ca="1" si="555"/>
        <v/>
      </c>
      <c r="DQ745" t="str">
        <f t="shared" si="556"/>
        <v/>
      </c>
      <c r="DR745" t="str">
        <f t="shared" ca="1" si="557"/>
        <v/>
      </c>
      <c r="DS745" t="str">
        <f t="shared" si="558"/>
        <v/>
      </c>
      <c r="DT745" t="str">
        <f t="shared" ca="1" si="559"/>
        <v/>
      </c>
      <c r="DU745" t="str">
        <f t="shared" si="560"/>
        <v/>
      </c>
      <c r="DV745" t="str">
        <f t="shared" ca="1" si="561"/>
        <v/>
      </c>
      <c r="DW745" t="str">
        <f t="shared" si="562"/>
        <v/>
      </c>
      <c r="DX745" t="str">
        <f t="shared" ca="1" si="563"/>
        <v/>
      </c>
      <c r="DY745" t="str">
        <f t="shared" si="564"/>
        <v/>
      </c>
      <c r="DZ745" t="str">
        <f t="shared" ca="1" si="565"/>
        <v/>
      </c>
      <c r="EA745" t="str">
        <f t="shared" si="566"/>
        <v/>
      </c>
      <c r="EB745" t="str">
        <f t="shared" ca="1" si="567"/>
        <v/>
      </c>
      <c r="EC745" t="str">
        <f t="shared" si="568"/>
        <v/>
      </c>
      <c r="ED745" t="str">
        <f t="shared" ca="1" si="569"/>
        <v/>
      </c>
      <c r="EE745" t="str">
        <f t="shared" si="570"/>
        <v/>
      </c>
      <c r="EF745" t="str">
        <f t="shared" ca="1" si="571"/>
        <v/>
      </c>
      <c r="EG745" t="str">
        <f t="shared" si="572"/>
        <v/>
      </c>
      <c r="EH745" t="str">
        <f t="shared" ca="1" si="573"/>
        <v/>
      </c>
      <c r="EI745" t="str">
        <f t="shared" si="574"/>
        <v/>
      </c>
      <c r="EJ745" t="str">
        <f t="shared" ca="1" si="575"/>
        <v/>
      </c>
      <c r="EK745">
        <f t="shared" ca="1" si="577"/>
        <v>889</v>
      </c>
      <c r="EL745">
        <v>889</v>
      </c>
      <c r="EM745">
        <v>38116</v>
      </c>
      <c r="EN745">
        <v>15936</v>
      </c>
      <c r="EO745">
        <v>1403</v>
      </c>
      <c r="EP745">
        <v>1262</v>
      </c>
      <c r="EQ745">
        <v>12710</v>
      </c>
      <c r="ER745">
        <v>889</v>
      </c>
      <c r="ES745">
        <v>23108</v>
      </c>
      <c r="ET745">
        <v>1516</v>
      </c>
      <c r="EU745">
        <v>2</v>
      </c>
      <c r="EV745" t="s">
        <v>156</v>
      </c>
      <c r="EW745">
        <v>1024</v>
      </c>
      <c r="EX745">
        <v>2</v>
      </c>
      <c r="EY745">
        <v>48000</v>
      </c>
      <c r="EZ745">
        <v>-16</v>
      </c>
      <c r="FA745" t="s">
        <v>170</v>
      </c>
      <c r="FB745">
        <v>7</v>
      </c>
      <c r="FC745" t="s">
        <v>199</v>
      </c>
      <c r="FF745">
        <v>495281</v>
      </c>
      <c r="FG745">
        <v>479340</v>
      </c>
      <c r="FH745">
        <v>16343</v>
      </c>
      <c r="FI745">
        <v>895928</v>
      </c>
      <c r="FJ745">
        <v>897525</v>
      </c>
      <c r="FK745">
        <v>479330</v>
      </c>
      <c r="FL745">
        <v>477813</v>
      </c>
      <c r="FM745" t="s">
        <v>158</v>
      </c>
      <c r="FN745">
        <v>474221</v>
      </c>
      <c r="FO745">
        <v>416737</v>
      </c>
      <c r="FP745">
        <v>441394</v>
      </c>
      <c r="FQ745">
        <v>2987</v>
      </c>
      <c r="FR745">
        <v>2903</v>
      </c>
      <c r="FS745">
        <v>895178</v>
      </c>
      <c r="FT745">
        <v>416735</v>
      </c>
      <c r="FU745">
        <v>416735</v>
      </c>
      <c r="FV745">
        <v>2982</v>
      </c>
      <c r="FW745">
        <v>900993</v>
      </c>
      <c r="FX745">
        <v>899525</v>
      </c>
      <c r="FY745">
        <v>901883</v>
      </c>
      <c r="FZ745">
        <v>418141</v>
      </c>
      <c r="GA745">
        <v>442656</v>
      </c>
      <c r="GB745">
        <v>418282</v>
      </c>
      <c r="GC745">
        <v>477813</v>
      </c>
      <c r="GD745">
        <v>476221</v>
      </c>
      <c r="GE745">
        <v>479329</v>
      </c>
      <c r="GF745" t="s">
        <v>158</v>
      </c>
      <c r="GG745">
        <v>474217</v>
      </c>
      <c r="GH745">
        <v>895176</v>
      </c>
      <c r="GI745">
        <v>533398</v>
      </c>
      <c r="GJ745" t="s">
        <v>172</v>
      </c>
      <c r="GK745">
        <v>51</v>
      </c>
      <c r="GL745" t="s">
        <v>397</v>
      </c>
      <c r="GM745">
        <v>51</v>
      </c>
      <c r="GN745" t="s">
        <v>182</v>
      </c>
      <c r="GO745" t="s">
        <v>166</v>
      </c>
      <c r="GP745">
        <v>1024</v>
      </c>
      <c r="GQ745">
        <v>-190</v>
      </c>
      <c r="GR745">
        <v>264</v>
      </c>
      <c r="GS745">
        <f t="shared" si="576"/>
        <v>51</v>
      </c>
      <c r="GT745" t="str">
        <f t="shared" si="531"/>
        <v>test</v>
      </c>
    </row>
    <row r="746" spans="1:202" x14ac:dyDescent="0.2">
      <c r="A746">
        <v>100</v>
      </c>
      <c r="B746">
        <v>100</v>
      </c>
      <c r="C746">
        <v>1241</v>
      </c>
      <c r="D746">
        <v>1241</v>
      </c>
      <c r="E746" t="s">
        <v>155</v>
      </c>
      <c r="F746" t="s">
        <v>156</v>
      </c>
      <c r="G746" t="s">
        <v>156</v>
      </c>
      <c r="H746" t="s">
        <v>156</v>
      </c>
      <c r="I746">
        <v>0</v>
      </c>
      <c r="J746" t="s">
        <v>157</v>
      </c>
      <c r="K746">
        <v>1</v>
      </c>
      <c r="L746" t="s">
        <v>154</v>
      </c>
      <c r="M746" t="s">
        <v>154</v>
      </c>
      <c r="N746" t="s">
        <v>154</v>
      </c>
      <c r="O746">
        <v>1</v>
      </c>
      <c r="P746" t="s">
        <v>154</v>
      </c>
      <c r="Q746" t="s">
        <v>154</v>
      </c>
      <c r="R746" t="s">
        <v>183</v>
      </c>
      <c r="S746">
        <v>0</v>
      </c>
      <c r="T746">
        <v>4</v>
      </c>
      <c r="U746">
        <v>0</v>
      </c>
      <c r="V746">
        <v>51</v>
      </c>
      <c r="W746">
        <v>51</v>
      </c>
      <c r="X746">
        <v>4</v>
      </c>
      <c r="Y746">
        <v>34</v>
      </c>
      <c r="Z746">
        <v>0</v>
      </c>
      <c r="AA746">
        <v>34</v>
      </c>
      <c r="AB746">
        <v>4</v>
      </c>
      <c r="AC746">
        <v>4</v>
      </c>
      <c r="AD746">
        <v>0</v>
      </c>
      <c r="AE746">
        <v>0</v>
      </c>
      <c r="AF746">
        <v>51</v>
      </c>
      <c r="AG746">
        <v>4</v>
      </c>
      <c r="AH746">
        <v>4</v>
      </c>
      <c r="AI746">
        <v>0</v>
      </c>
      <c r="AJ746">
        <v>51</v>
      </c>
      <c r="AK746">
        <v>51</v>
      </c>
      <c r="AL746">
        <v>86</v>
      </c>
      <c r="AM746">
        <v>4</v>
      </c>
      <c r="AN746">
        <v>4</v>
      </c>
      <c r="AO746">
        <v>4</v>
      </c>
      <c r="AP746">
        <v>34</v>
      </c>
      <c r="AQ746">
        <v>34</v>
      </c>
      <c r="AR746">
        <v>34</v>
      </c>
      <c r="AU746">
        <v>4</v>
      </c>
      <c r="AV746">
        <v>34</v>
      </c>
      <c r="AW746">
        <v>51</v>
      </c>
      <c r="AX746">
        <v>0</v>
      </c>
      <c r="AY746" t="s">
        <v>159</v>
      </c>
      <c r="AZ746" t="s">
        <v>277</v>
      </c>
      <c r="BA746" t="s">
        <v>343</v>
      </c>
      <c r="BB746" t="s">
        <v>244</v>
      </c>
      <c r="BC746" t="s">
        <v>161</v>
      </c>
      <c r="BD746" t="b">
        <v>0</v>
      </c>
      <c r="BE746" t="s">
        <v>164</v>
      </c>
      <c r="BF746" t="b">
        <v>1</v>
      </c>
      <c r="BH746" t="s">
        <v>245</v>
      </c>
      <c r="BI746" t="s">
        <v>246</v>
      </c>
      <c r="BJ746" t="b">
        <v>0</v>
      </c>
      <c r="BK746" t="s">
        <v>163</v>
      </c>
      <c r="BL746" t="b">
        <v>0</v>
      </c>
      <c r="BM746">
        <v>18</v>
      </c>
      <c r="BN746" t="s">
        <v>164</v>
      </c>
      <c r="BO746" t="s">
        <v>165</v>
      </c>
      <c r="BP746" t="s">
        <v>164</v>
      </c>
      <c r="BQ746" t="s">
        <v>166</v>
      </c>
      <c r="BR746">
        <v>768</v>
      </c>
      <c r="BS746" t="s">
        <v>156</v>
      </c>
      <c r="BT746" t="s">
        <v>167</v>
      </c>
      <c r="BU746" t="s">
        <v>204</v>
      </c>
      <c r="BV746" t="s">
        <v>195</v>
      </c>
      <c r="BW746">
        <v>51</v>
      </c>
      <c r="BX746">
        <v>5</v>
      </c>
      <c r="BY746">
        <v>0</v>
      </c>
      <c r="BZ746">
        <v>6</v>
      </c>
      <c r="CA746" t="s">
        <v>247</v>
      </c>
      <c r="CB746" t="s">
        <v>156</v>
      </c>
      <c r="CC746">
        <v>7</v>
      </c>
      <c r="CD746" t="b">
        <v>0</v>
      </c>
      <c r="CE746" t="s">
        <v>168</v>
      </c>
      <c r="CF746" t="s">
        <v>248</v>
      </c>
      <c r="CG746">
        <v>56</v>
      </c>
      <c r="CH746">
        <v>0</v>
      </c>
      <c r="CI746" t="s">
        <v>183</v>
      </c>
      <c r="CJ746" t="s">
        <v>203</v>
      </c>
      <c r="CK746" t="s">
        <v>203</v>
      </c>
      <c r="CL746" t="s">
        <v>203</v>
      </c>
      <c r="CM746" t="s">
        <v>203</v>
      </c>
      <c r="CN746" t="s">
        <v>203</v>
      </c>
      <c r="CO746" t="s">
        <v>183</v>
      </c>
      <c r="CP746" t="s">
        <v>203</v>
      </c>
      <c r="CQ746">
        <v>1</v>
      </c>
      <c r="CR746">
        <v>153</v>
      </c>
      <c r="CS746" t="str">
        <f t="shared" si="532"/>
        <v/>
      </c>
      <c r="CT746" t="str">
        <f t="shared" ca="1" si="533"/>
        <v/>
      </c>
      <c r="CU746" t="str">
        <f t="shared" si="534"/>
        <v/>
      </c>
      <c r="CV746" t="str">
        <f t="shared" ca="1" si="535"/>
        <v/>
      </c>
      <c r="CW746" t="str">
        <f t="shared" si="536"/>
        <v/>
      </c>
      <c r="CX746" t="str">
        <f t="shared" ca="1" si="537"/>
        <v/>
      </c>
      <c r="CY746" t="str">
        <f t="shared" si="538"/>
        <v/>
      </c>
      <c r="CZ746" t="str">
        <f t="shared" ca="1" si="539"/>
        <v/>
      </c>
      <c r="DA746" t="str">
        <f t="shared" si="540"/>
        <v/>
      </c>
      <c r="DB746" t="str">
        <f t="shared" ca="1" si="541"/>
        <v/>
      </c>
      <c r="DC746" t="str">
        <f t="shared" si="542"/>
        <v/>
      </c>
      <c r="DD746" t="str">
        <f t="shared" ca="1" si="543"/>
        <v/>
      </c>
      <c r="DE746" t="str">
        <f t="shared" si="544"/>
        <v/>
      </c>
      <c r="DF746" t="str">
        <f t="shared" ca="1" si="545"/>
        <v/>
      </c>
      <c r="DG746" t="str">
        <f t="shared" si="546"/>
        <v/>
      </c>
      <c r="DH746" t="str">
        <f t="shared" ca="1" si="547"/>
        <v/>
      </c>
      <c r="DI746" t="str">
        <f t="shared" si="548"/>
        <v/>
      </c>
      <c r="DJ746" t="str">
        <f t="shared" ca="1" si="549"/>
        <v/>
      </c>
      <c r="DK746" t="str">
        <f t="shared" si="550"/>
        <v/>
      </c>
      <c r="DL746" t="str">
        <f t="shared" ca="1" si="551"/>
        <v/>
      </c>
      <c r="DM746" t="str">
        <f t="shared" si="552"/>
        <v/>
      </c>
      <c r="DN746" t="str">
        <f t="shared" ca="1" si="553"/>
        <v/>
      </c>
      <c r="DO746" t="str">
        <f t="shared" si="554"/>
        <v/>
      </c>
      <c r="DP746" t="str">
        <f t="shared" ca="1" si="555"/>
        <v/>
      </c>
      <c r="DQ746" t="str">
        <f t="shared" si="556"/>
        <v/>
      </c>
      <c r="DR746" t="str">
        <f t="shared" ca="1" si="557"/>
        <v/>
      </c>
      <c r="DS746" t="str">
        <f t="shared" si="558"/>
        <v/>
      </c>
      <c r="DT746" t="str">
        <f t="shared" ca="1" si="559"/>
        <v/>
      </c>
      <c r="DU746" t="str">
        <f t="shared" si="560"/>
        <v/>
      </c>
      <c r="DV746" t="str">
        <f t="shared" ca="1" si="561"/>
        <v/>
      </c>
      <c r="DW746" t="str">
        <f t="shared" si="562"/>
        <v/>
      </c>
      <c r="DX746" t="str">
        <f t="shared" ca="1" si="563"/>
        <v/>
      </c>
      <c r="DY746" t="str">
        <f t="shared" si="564"/>
        <v/>
      </c>
      <c r="DZ746" t="str">
        <f t="shared" ca="1" si="565"/>
        <v/>
      </c>
      <c r="EA746" t="str">
        <f t="shared" si="566"/>
        <v/>
      </c>
      <c r="EB746" t="str">
        <f t="shared" ca="1" si="567"/>
        <v/>
      </c>
      <c r="EC746" t="str">
        <f t="shared" si="568"/>
        <v/>
      </c>
      <c r="ED746" t="str">
        <f t="shared" ca="1" si="569"/>
        <v/>
      </c>
      <c r="EE746" t="str">
        <f t="shared" si="570"/>
        <v/>
      </c>
      <c r="EF746" t="str">
        <f t="shared" ca="1" si="571"/>
        <v/>
      </c>
      <c r="EG746" t="str">
        <f t="shared" si="572"/>
        <v/>
      </c>
      <c r="EH746" t="str">
        <f t="shared" ca="1" si="573"/>
        <v/>
      </c>
      <c r="EI746" t="str">
        <f t="shared" si="574"/>
        <v/>
      </c>
      <c r="EJ746" t="str">
        <f t="shared" ca="1" si="575"/>
        <v/>
      </c>
      <c r="EK746" t="str">
        <f t="shared" ca="1" si="577"/>
        <v/>
      </c>
      <c r="EL746" t="s">
        <v>924</v>
      </c>
      <c r="EM746">
        <v>38116</v>
      </c>
      <c r="EN746">
        <v>15936</v>
      </c>
      <c r="EO746">
        <v>1403</v>
      </c>
      <c r="EP746">
        <v>1262</v>
      </c>
      <c r="EQ746">
        <v>12710</v>
      </c>
      <c r="ER746">
        <v>153</v>
      </c>
      <c r="ES746">
        <v>23108</v>
      </c>
      <c r="ET746">
        <v>1516</v>
      </c>
      <c r="EU746">
        <v>2</v>
      </c>
      <c r="EV746" t="s">
        <v>156</v>
      </c>
      <c r="EW746">
        <v>1024</v>
      </c>
      <c r="EX746">
        <v>2</v>
      </c>
      <c r="EY746">
        <v>48000</v>
      </c>
      <c r="EZ746">
        <v>-16</v>
      </c>
      <c r="FA746" t="s">
        <v>170</v>
      </c>
      <c r="FB746">
        <v>7</v>
      </c>
      <c r="FC746" t="s">
        <v>199</v>
      </c>
      <c r="FF746">
        <v>495281</v>
      </c>
      <c r="FG746">
        <v>479340</v>
      </c>
      <c r="FH746">
        <v>16343</v>
      </c>
      <c r="FI746">
        <v>902647</v>
      </c>
      <c r="FJ746">
        <v>904154</v>
      </c>
      <c r="FK746">
        <v>479330</v>
      </c>
      <c r="FL746">
        <v>477813</v>
      </c>
      <c r="FM746" t="s">
        <v>158</v>
      </c>
      <c r="FN746">
        <v>474221</v>
      </c>
      <c r="FO746">
        <v>416737</v>
      </c>
      <c r="FP746">
        <v>441394</v>
      </c>
      <c r="FQ746">
        <v>2987</v>
      </c>
      <c r="FR746">
        <v>2903</v>
      </c>
      <c r="FS746">
        <v>901897</v>
      </c>
      <c r="FT746">
        <v>416735</v>
      </c>
      <c r="FU746">
        <v>416735</v>
      </c>
      <c r="FV746">
        <v>2982</v>
      </c>
      <c r="FW746">
        <v>908168</v>
      </c>
      <c r="FX746">
        <v>906154</v>
      </c>
      <c r="FY746">
        <v>908321</v>
      </c>
      <c r="FZ746">
        <v>418141</v>
      </c>
      <c r="GA746">
        <v>442656</v>
      </c>
      <c r="GB746">
        <v>418282</v>
      </c>
      <c r="GC746">
        <v>477813</v>
      </c>
      <c r="GD746">
        <v>476221</v>
      </c>
      <c r="GE746">
        <v>479329</v>
      </c>
      <c r="GF746" t="s">
        <v>158</v>
      </c>
      <c r="GG746">
        <v>474217</v>
      </c>
      <c r="GH746">
        <v>901894</v>
      </c>
      <c r="GI746">
        <v>533398</v>
      </c>
      <c r="GJ746" t="s">
        <v>172</v>
      </c>
      <c r="GK746">
        <v>52</v>
      </c>
      <c r="GL746" t="s">
        <v>398</v>
      </c>
      <c r="GM746">
        <v>52</v>
      </c>
      <c r="GN746" t="s">
        <v>185</v>
      </c>
      <c r="GO746" t="s">
        <v>166</v>
      </c>
      <c r="GP746">
        <v>1024</v>
      </c>
      <c r="GQ746">
        <v>-190</v>
      </c>
      <c r="GR746">
        <v>264</v>
      </c>
      <c r="GS746">
        <f t="shared" si="576"/>
        <v>52</v>
      </c>
      <c r="GT746" t="str">
        <f t="shared" si="531"/>
        <v>test</v>
      </c>
    </row>
    <row r="747" spans="1:202" x14ac:dyDescent="0.2">
      <c r="A747">
        <v>100</v>
      </c>
      <c r="B747">
        <v>100</v>
      </c>
      <c r="C747">
        <v>1227</v>
      </c>
      <c r="D747">
        <v>1227</v>
      </c>
      <c r="E747" t="s">
        <v>155</v>
      </c>
      <c r="F747" t="s">
        <v>156</v>
      </c>
      <c r="G747" t="s">
        <v>156</v>
      </c>
      <c r="H747" t="s">
        <v>156</v>
      </c>
      <c r="I747">
        <v>0</v>
      </c>
      <c r="J747" t="s">
        <v>157</v>
      </c>
      <c r="K747">
        <v>1</v>
      </c>
      <c r="L747" t="s">
        <v>154</v>
      </c>
      <c r="M747" t="s">
        <v>154</v>
      </c>
      <c r="N747" t="s">
        <v>154</v>
      </c>
      <c r="O747">
        <v>1</v>
      </c>
      <c r="P747" t="s">
        <v>154</v>
      </c>
      <c r="Q747" t="s">
        <v>154</v>
      </c>
      <c r="R747" t="s">
        <v>179</v>
      </c>
      <c r="S747">
        <v>0</v>
      </c>
      <c r="T747">
        <v>4</v>
      </c>
      <c r="U747">
        <v>0</v>
      </c>
      <c r="V747">
        <v>52</v>
      </c>
      <c r="W747">
        <v>52</v>
      </c>
      <c r="X747">
        <v>4</v>
      </c>
      <c r="Y747">
        <v>34</v>
      </c>
      <c r="Z747">
        <v>0</v>
      </c>
      <c r="AA747">
        <v>34</v>
      </c>
      <c r="AB747">
        <v>4</v>
      </c>
      <c r="AC747">
        <v>4</v>
      </c>
      <c r="AD747">
        <v>0</v>
      </c>
      <c r="AE747">
        <v>0</v>
      </c>
      <c r="AF747">
        <v>52</v>
      </c>
      <c r="AG747">
        <v>4</v>
      </c>
      <c r="AH747">
        <v>4</v>
      </c>
      <c r="AI747">
        <v>0</v>
      </c>
      <c r="AJ747">
        <v>52</v>
      </c>
      <c r="AK747">
        <v>52</v>
      </c>
      <c r="AL747">
        <v>87</v>
      </c>
      <c r="AM747">
        <v>4</v>
      </c>
      <c r="AN747">
        <v>4</v>
      </c>
      <c r="AO747">
        <v>4</v>
      </c>
      <c r="AP747">
        <v>34</v>
      </c>
      <c r="AQ747">
        <v>34</v>
      </c>
      <c r="AR747">
        <v>34</v>
      </c>
      <c r="AU747">
        <v>4</v>
      </c>
      <c r="AV747">
        <v>34</v>
      </c>
      <c r="AW747">
        <v>52</v>
      </c>
      <c r="AX747">
        <v>0</v>
      </c>
      <c r="AY747" t="s">
        <v>159</v>
      </c>
      <c r="AZ747" t="s">
        <v>277</v>
      </c>
      <c r="BA747" t="s">
        <v>343</v>
      </c>
      <c r="BB747" t="s">
        <v>244</v>
      </c>
      <c r="BC747" t="s">
        <v>161</v>
      </c>
      <c r="BD747" t="b">
        <v>0</v>
      </c>
      <c r="BE747">
        <v>6.41</v>
      </c>
      <c r="BF747" t="b">
        <v>1</v>
      </c>
      <c r="BH747" t="s">
        <v>245</v>
      </c>
      <c r="BI747" t="s">
        <v>246</v>
      </c>
      <c r="BJ747" t="b">
        <v>0</v>
      </c>
      <c r="BK747" t="s">
        <v>163</v>
      </c>
      <c r="BL747" t="b">
        <v>0</v>
      </c>
      <c r="BM747">
        <v>18</v>
      </c>
      <c r="BN747" t="s">
        <v>164</v>
      </c>
      <c r="BO747" t="s">
        <v>165</v>
      </c>
      <c r="BP747" t="s">
        <v>164</v>
      </c>
      <c r="BQ747" t="s">
        <v>166</v>
      </c>
      <c r="BR747">
        <v>768</v>
      </c>
      <c r="BS747" t="s">
        <v>156</v>
      </c>
      <c r="BT747" t="s">
        <v>167</v>
      </c>
      <c r="BU747" t="s">
        <v>189</v>
      </c>
      <c r="BV747" t="s">
        <v>193</v>
      </c>
      <c r="BW747">
        <v>52</v>
      </c>
      <c r="BX747">
        <v>5</v>
      </c>
      <c r="BY747">
        <v>0</v>
      </c>
      <c r="BZ747">
        <v>6</v>
      </c>
      <c r="CA747" t="s">
        <v>247</v>
      </c>
      <c r="CB747" t="s">
        <v>156</v>
      </c>
      <c r="CC747">
        <v>7</v>
      </c>
      <c r="CD747" t="b">
        <v>0</v>
      </c>
      <c r="CE747" t="s">
        <v>168</v>
      </c>
      <c r="CF747" t="s">
        <v>248</v>
      </c>
      <c r="CG747">
        <v>5</v>
      </c>
      <c r="CH747">
        <v>0</v>
      </c>
      <c r="CI747" t="s">
        <v>179</v>
      </c>
      <c r="CJ747" t="s">
        <v>203</v>
      </c>
      <c r="CK747" t="s">
        <v>203</v>
      </c>
      <c r="CL747" t="s">
        <v>203</v>
      </c>
      <c r="CM747" t="s">
        <v>203</v>
      </c>
      <c r="CN747" t="s">
        <v>203</v>
      </c>
      <c r="CO747" t="s">
        <v>179</v>
      </c>
      <c r="CP747" t="s">
        <v>203</v>
      </c>
      <c r="CQ747">
        <v>1</v>
      </c>
      <c r="CR747">
        <v>487</v>
      </c>
      <c r="CS747">
        <f t="shared" si="532"/>
        <v>487</v>
      </c>
      <c r="CT747">
        <f t="shared" ca="1" si="533"/>
        <v>999</v>
      </c>
      <c r="CU747" t="str">
        <f t="shared" si="534"/>
        <v/>
      </c>
      <c r="CV747" t="str">
        <f t="shared" ca="1" si="535"/>
        <v/>
      </c>
      <c r="CW747" t="str">
        <f t="shared" si="536"/>
        <v/>
      </c>
      <c r="CX747" t="str">
        <f t="shared" ca="1" si="537"/>
        <v/>
      </c>
      <c r="CY747" t="str">
        <f t="shared" si="538"/>
        <v/>
      </c>
      <c r="CZ747" t="str">
        <f t="shared" ca="1" si="539"/>
        <v/>
      </c>
      <c r="DA747" t="str">
        <f t="shared" si="540"/>
        <v/>
      </c>
      <c r="DB747" t="str">
        <f t="shared" ca="1" si="541"/>
        <v/>
      </c>
      <c r="DC747" t="str">
        <f t="shared" si="542"/>
        <v/>
      </c>
      <c r="DD747" t="str">
        <f t="shared" ca="1" si="543"/>
        <v/>
      </c>
      <c r="DE747" t="str">
        <f t="shared" si="544"/>
        <v/>
      </c>
      <c r="DF747" t="str">
        <f t="shared" ca="1" si="545"/>
        <v/>
      </c>
      <c r="DG747" t="str">
        <f t="shared" si="546"/>
        <v/>
      </c>
      <c r="DH747" t="str">
        <f t="shared" ca="1" si="547"/>
        <v/>
      </c>
      <c r="DI747" t="str">
        <f t="shared" si="548"/>
        <v/>
      </c>
      <c r="DJ747" t="str">
        <f t="shared" ca="1" si="549"/>
        <v/>
      </c>
      <c r="DK747" t="str">
        <f t="shared" si="550"/>
        <v/>
      </c>
      <c r="DL747" t="str">
        <f t="shared" ca="1" si="551"/>
        <v/>
      </c>
      <c r="DM747" t="str">
        <f t="shared" si="552"/>
        <v/>
      </c>
      <c r="DN747" t="str">
        <f t="shared" ca="1" si="553"/>
        <v/>
      </c>
      <c r="DO747" t="str">
        <f t="shared" si="554"/>
        <v/>
      </c>
      <c r="DP747" t="str">
        <f t="shared" ca="1" si="555"/>
        <v/>
      </c>
      <c r="DQ747" t="str">
        <f t="shared" si="556"/>
        <v/>
      </c>
      <c r="DR747" t="str">
        <f t="shared" ca="1" si="557"/>
        <v/>
      </c>
      <c r="DS747">
        <f t="shared" si="558"/>
        <v>487</v>
      </c>
      <c r="DT747">
        <f t="shared" ca="1" si="559"/>
        <v>999</v>
      </c>
      <c r="DU747" t="str">
        <f t="shared" si="560"/>
        <v/>
      </c>
      <c r="DV747" t="str">
        <f t="shared" ca="1" si="561"/>
        <v/>
      </c>
      <c r="DW747" t="str">
        <f t="shared" si="562"/>
        <v/>
      </c>
      <c r="DX747" t="str">
        <f t="shared" ca="1" si="563"/>
        <v/>
      </c>
      <c r="DY747" t="str">
        <f t="shared" si="564"/>
        <v/>
      </c>
      <c r="DZ747" t="str">
        <f t="shared" ca="1" si="565"/>
        <v/>
      </c>
      <c r="EA747" t="str">
        <f t="shared" si="566"/>
        <v/>
      </c>
      <c r="EB747" t="str">
        <f t="shared" ca="1" si="567"/>
        <v/>
      </c>
      <c r="EC747" t="str">
        <f t="shared" si="568"/>
        <v/>
      </c>
      <c r="ED747" t="str">
        <f t="shared" ca="1" si="569"/>
        <v/>
      </c>
      <c r="EE747" t="str">
        <f t="shared" si="570"/>
        <v/>
      </c>
      <c r="EF747" t="str">
        <f t="shared" ca="1" si="571"/>
        <v/>
      </c>
      <c r="EG747" t="str">
        <f t="shared" si="572"/>
        <v/>
      </c>
      <c r="EH747" t="str">
        <f t="shared" ca="1" si="573"/>
        <v/>
      </c>
      <c r="EI747" t="str">
        <f t="shared" si="574"/>
        <v/>
      </c>
      <c r="EJ747" t="str">
        <f t="shared" ca="1" si="575"/>
        <v/>
      </c>
      <c r="EK747">
        <f t="shared" ca="1" si="577"/>
        <v>999</v>
      </c>
      <c r="EL747">
        <v>1007</v>
      </c>
      <c r="EM747">
        <v>38116</v>
      </c>
      <c r="EN747">
        <v>15936</v>
      </c>
      <c r="EO747">
        <v>1403</v>
      </c>
      <c r="EP747">
        <v>1262</v>
      </c>
      <c r="EQ747">
        <v>12710</v>
      </c>
      <c r="ER747">
        <v>487</v>
      </c>
      <c r="ES747">
        <v>23108</v>
      </c>
      <c r="ET747">
        <v>1516</v>
      </c>
      <c r="EU747">
        <v>2</v>
      </c>
      <c r="EV747" t="s">
        <v>156</v>
      </c>
      <c r="EW747">
        <v>1024</v>
      </c>
      <c r="EX747">
        <v>2</v>
      </c>
      <c r="EY747">
        <v>48000</v>
      </c>
      <c r="EZ747">
        <v>-16</v>
      </c>
      <c r="FA747" t="s">
        <v>170</v>
      </c>
      <c r="FB747">
        <v>7</v>
      </c>
      <c r="FC747" t="s">
        <v>199</v>
      </c>
      <c r="FF747">
        <v>495281</v>
      </c>
      <c r="FG747">
        <v>479340</v>
      </c>
      <c r="FH747">
        <v>16343</v>
      </c>
      <c r="FI747">
        <v>909087</v>
      </c>
      <c r="FJ747">
        <v>910690</v>
      </c>
      <c r="FK747">
        <v>479330</v>
      </c>
      <c r="FL747">
        <v>477813</v>
      </c>
      <c r="FM747" t="s">
        <v>158</v>
      </c>
      <c r="FN747">
        <v>474221</v>
      </c>
      <c r="FO747">
        <v>416737</v>
      </c>
      <c r="FP747">
        <v>441394</v>
      </c>
      <c r="FQ747">
        <v>2987</v>
      </c>
      <c r="FR747">
        <v>2903</v>
      </c>
      <c r="FS747">
        <v>908336</v>
      </c>
      <c r="FT747">
        <v>416735</v>
      </c>
      <c r="FU747">
        <v>416735</v>
      </c>
      <c r="FV747">
        <v>2982</v>
      </c>
      <c r="FW747">
        <v>914415</v>
      </c>
      <c r="FX747">
        <v>912690</v>
      </c>
      <c r="FY747">
        <v>914903</v>
      </c>
      <c r="FZ747">
        <v>418141</v>
      </c>
      <c r="GA747">
        <v>442656</v>
      </c>
      <c r="GB747">
        <v>418282</v>
      </c>
      <c r="GC747">
        <v>477813</v>
      </c>
      <c r="GD747">
        <v>476221</v>
      </c>
      <c r="GE747">
        <v>479329</v>
      </c>
      <c r="GF747" t="s">
        <v>158</v>
      </c>
      <c r="GG747">
        <v>474217</v>
      </c>
      <c r="GH747">
        <v>908334</v>
      </c>
      <c r="GI747">
        <v>533398</v>
      </c>
      <c r="GJ747" t="s">
        <v>172</v>
      </c>
      <c r="GK747">
        <v>53</v>
      </c>
      <c r="GL747" t="s">
        <v>399</v>
      </c>
      <c r="GM747">
        <v>53</v>
      </c>
      <c r="GN747" t="s">
        <v>182</v>
      </c>
      <c r="GO747" t="s">
        <v>166</v>
      </c>
      <c r="GP747">
        <v>1024</v>
      </c>
      <c r="GQ747">
        <v>-190</v>
      </c>
      <c r="GR747">
        <v>264</v>
      </c>
      <c r="GS747">
        <f t="shared" si="576"/>
        <v>53</v>
      </c>
      <c r="GT747" t="str">
        <f t="shared" si="531"/>
        <v>test</v>
      </c>
    </row>
    <row r="748" spans="1:202" x14ac:dyDescent="0.2">
      <c r="A748">
        <v>100</v>
      </c>
      <c r="B748">
        <v>100</v>
      </c>
      <c r="C748">
        <v>1210</v>
      </c>
      <c r="D748">
        <v>1210</v>
      </c>
      <c r="E748" t="s">
        <v>155</v>
      </c>
      <c r="F748" t="s">
        <v>156</v>
      </c>
      <c r="G748" t="s">
        <v>156</v>
      </c>
      <c r="H748" t="s">
        <v>156</v>
      </c>
      <c r="I748">
        <v>0</v>
      </c>
      <c r="J748" t="s">
        <v>157</v>
      </c>
      <c r="K748">
        <v>1</v>
      </c>
      <c r="L748" t="s">
        <v>154</v>
      </c>
      <c r="M748" t="s">
        <v>154</v>
      </c>
      <c r="N748" t="s">
        <v>154</v>
      </c>
      <c r="O748">
        <v>1</v>
      </c>
      <c r="P748" t="s">
        <v>154</v>
      </c>
      <c r="Q748" t="s">
        <v>154</v>
      </c>
      <c r="R748" t="s">
        <v>183</v>
      </c>
      <c r="S748">
        <v>0</v>
      </c>
      <c r="T748">
        <v>4</v>
      </c>
      <c r="U748">
        <v>0</v>
      </c>
      <c r="V748">
        <v>53</v>
      </c>
      <c r="W748">
        <v>53</v>
      </c>
      <c r="X748">
        <v>4</v>
      </c>
      <c r="Y748">
        <v>34</v>
      </c>
      <c r="Z748">
        <v>0</v>
      </c>
      <c r="AA748">
        <v>34</v>
      </c>
      <c r="AB748">
        <v>4</v>
      </c>
      <c r="AC748">
        <v>4</v>
      </c>
      <c r="AD748">
        <v>0</v>
      </c>
      <c r="AE748">
        <v>0</v>
      </c>
      <c r="AF748">
        <v>53</v>
      </c>
      <c r="AG748">
        <v>4</v>
      </c>
      <c r="AH748">
        <v>4</v>
      </c>
      <c r="AI748">
        <v>0</v>
      </c>
      <c r="AJ748">
        <v>53</v>
      </c>
      <c r="AK748">
        <v>53</v>
      </c>
      <c r="AL748">
        <v>88</v>
      </c>
      <c r="AM748">
        <v>4</v>
      </c>
      <c r="AN748">
        <v>4</v>
      </c>
      <c r="AO748">
        <v>4</v>
      </c>
      <c r="AP748">
        <v>34</v>
      </c>
      <c r="AQ748">
        <v>34</v>
      </c>
      <c r="AR748">
        <v>34</v>
      </c>
      <c r="AU748">
        <v>4</v>
      </c>
      <c r="AV748">
        <v>34</v>
      </c>
      <c r="AW748">
        <v>53</v>
      </c>
      <c r="AX748">
        <v>0</v>
      </c>
      <c r="AY748" t="s">
        <v>159</v>
      </c>
      <c r="AZ748" t="s">
        <v>277</v>
      </c>
      <c r="BA748" t="s">
        <v>343</v>
      </c>
      <c r="BB748" t="s">
        <v>244</v>
      </c>
      <c r="BC748" t="s">
        <v>161</v>
      </c>
      <c r="BD748" t="b">
        <v>0</v>
      </c>
      <c r="BE748" t="s">
        <v>164</v>
      </c>
      <c r="BF748" t="b">
        <v>1</v>
      </c>
      <c r="BH748" t="s">
        <v>245</v>
      </c>
      <c r="BI748" t="s">
        <v>246</v>
      </c>
      <c r="BJ748" t="b">
        <v>0</v>
      </c>
      <c r="BK748" t="s">
        <v>163</v>
      </c>
      <c r="BL748" t="b">
        <v>0</v>
      </c>
      <c r="BM748">
        <v>18</v>
      </c>
      <c r="BN748" t="s">
        <v>164</v>
      </c>
      <c r="BO748" t="s">
        <v>165</v>
      </c>
      <c r="BP748" t="s">
        <v>164</v>
      </c>
      <c r="BQ748" t="s">
        <v>166</v>
      </c>
      <c r="BR748">
        <v>768</v>
      </c>
      <c r="BS748" t="s">
        <v>156</v>
      </c>
      <c r="BT748" t="s">
        <v>167</v>
      </c>
      <c r="BU748" t="s">
        <v>204</v>
      </c>
      <c r="BV748" t="s">
        <v>184</v>
      </c>
      <c r="BW748">
        <v>53</v>
      </c>
      <c r="BX748">
        <v>5</v>
      </c>
      <c r="BY748">
        <v>0</v>
      </c>
      <c r="BZ748">
        <v>6</v>
      </c>
      <c r="CA748" t="s">
        <v>247</v>
      </c>
      <c r="CB748" t="s">
        <v>156</v>
      </c>
      <c r="CC748">
        <v>7</v>
      </c>
      <c r="CD748" t="b">
        <v>0</v>
      </c>
      <c r="CE748" t="s">
        <v>168</v>
      </c>
      <c r="CF748" t="s">
        <v>248</v>
      </c>
      <c r="CG748">
        <v>66</v>
      </c>
      <c r="CH748">
        <v>0</v>
      </c>
      <c r="CI748" t="s">
        <v>183</v>
      </c>
      <c r="CJ748" t="s">
        <v>203</v>
      </c>
      <c r="CK748" t="s">
        <v>203</v>
      </c>
      <c r="CL748" t="s">
        <v>203</v>
      </c>
      <c r="CM748" t="s">
        <v>203</v>
      </c>
      <c r="CN748" t="s">
        <v>203</v>
      </c>
      <c r="CO748" t="s">
        <v>183</v>
      </c>
      <c r="CP748" t="s">
        <v>203</v>
      </c>
      <c r="CQ748">
        <v>1</v>
      </c>
      <c r="CR748">
        <v>298</v>
      </c>
      <c r="CS748" t="str">
        <f t="shared" si="532"/>
        <v/>
      </c>
      <c r="CT748" t="str">
        <f t="shared" ca="1" si="533"/>
        <v/>
      </c>
      <c r="CU748" t="str">
        <f t="shared" si="534"/>
        <v/>
      </c>
      <c r="CV748" t="str">
        <f t="shared" ca="1" si="535"/>
        <v/>
      </c>
      <c r="CW748" t="str">
        <f t="shared" si="536"/>
        <v/>
      </c>
      <c r="CX748" t="str">
        <f t="shared" ca="1" si="537"/>
        <v/>
      </c>
      <c r="CY748" t="str">
        <f t="shared" si="538"/>
        <v/>
      </c>
      <c r="CZ748" t="str">
        <f t="shared" ca="1" si="539"/>
        <v/>
      </c>
      <c r="DA748" t="str">
        <f t="shared" si="540"/>
        <v/>
      </c>
      <c r="DB748" t="str">
        <f t="shared" ca="1" si="541"/>
        <v/>
      </c>
      <c r="DC748" t="str">
        <f t="shared" si="542"/>
        <v/>
      </c>
      <c r="DD748" t="str">
        <f t="shared" ca="1" si="543"/>
        <v/>
      </c>
      <c r="DE748" t="str">
        <f t="shared" si="544"/>
        <v/>
      </c>
      <c r="DF748" t="str">
        <f t="shared" ca="1" si="545"/>
        <v/>
      </c>
      <c r="DG748" t="str">
        <f t="shared" si="546"/>
        <v/>
      </c>
      <c r="DH748" t="str">
        <f t="shared" ca="1" si="547"/>
        <v/>
      </c>
      <c r="DI748" t="str">
        <f t="shared" si="548"/>
        <v/>
      </c>
      <c r="DJ748" t="str">
        <f t="shared" ca="1" si="549"/>
        <v/>
      </c>
      <c r="DK748" t="str">
        <f t="shared" si="550"/>
        <v/>
      </c>
      <c r="DL748" t="str">
        <f t="shared" ca="1" si="551"/>
        <v/>
      </c>
      <c r="DM748" t="str">
        <f t="shared" si="552"/>
        <v/>
      </c>
      <c r="DN748" t="str">
        <f t="shared" ca="1" si="553"/>
        <v/>
      </c>
      <c r="DO748" t="str">
        <f t="shared" si="554"/>
        <v/>
      </c>
      <c r="DP748" t="str">
        <f t="shared" ca="1" si="555"/>
        <v/>
      </c>
      <c r="DQ748" t="str">
        <f t="shared" si="556"/>
        <v/>
      </c>
      <c r="DR748" t="str">
        <f t="shared" ca="1" si="557"/>
        <v/>
      </c>
      <c r="DS748" t="str">
        <f t="shared" si="558"/>
        <v/>
      </c>
      <c r="DT748" t="str">
        <f t="shared" ca="1" si="559"/>
        <v/>
      </c>
      <c r="DU748" t="str">
        <f t="shared" si="560"/>
        <v/>
      </c>
      <c r="DV748" t="str">
        <f t="shared" ca="1" si="561"/>
        <v/>
      </c>
      <c r="DW748" t="str">
        <f t="shared" si="562"/>
        <v/>
      </c>
      <c r="DX748" t="str">
        <f t="shared" ca="1" si="563"/>
        <v/>
      </c>
      <c r="DY748" t="str">
        <f t="shared" si="564"/>
        <v/>
      </c>
      <c r="DZ748" t="str">
        <f t="shared" ca="1" si="565"/>
        <v/>
      </c>
      <c r="EA748" t="str">
        <f t="shared" si="566"/>
        <v/>
      </c>
      <c r="EB748" t="str">
        <f t="shared" ca="1" si="567"/>
        <v/>
      </c>
      <c r="EC748" t="str">
        <f t="shared" si="568"/>
        <v/>
      </c>
      <c r="ED748" t="str">
        <f t="shared" ca="1" si="569"/>
        <v/>
      </c>
      <c r="EE748" t="str">
        <f t="shared" si="570"/>
        <v/>
      </c>
      <c r="EF748" t="str">
        <f t="shared" ca="1" si="571"/>
        <v/>
      </c>
      <c r="EG748" t="str">
        <f t="shared" si="572"/>
        <v/>
      </c>
      <c r="EH748" t="str">
        <f t="shared" ca="1" si="573"/>
        <v/>
      </c>
      <c r="EI748" t="str">
        <f t="shared" si="574"/>
        <v/>
      </c>
      <c r="EJ748" t="str">
        <f t="shared" ca="1" si="575"/>
        <v/>
      </c>
      <c r="EK748" t="str">
        <f t="shared" ca="1" si="577"/>
        <v/>
      </c>
      <c r="EL748" t="s">
        <v>924</v>
      </c>
      <c r="EM748">
        <v>38116</v>
      </c>
      <c r="EN748">
        <v>15936</v>
      </c>
      <c r="EO748">
        <v>1403</v>
      </c>
      <c r="EP748">
        <v>1262</v>
      </c>
      <c r="EQ748">
        <v>12710</v>
      </c>
      <c r="ER748">
        <v>298</v>
      </c>
      <c r="ES748">
        <v>23108</v>
      </c>
      <c r="ET748">
        <v>1516</v>
      </c>
      <c r="EU748">
        <v>2</v>
      </c>
      <c r="EV748" t="s">
        <v>156</v>
      </c>
      <c r="EW748">
        <v>1024</v>
      </c>
      <c r="EX748">
        <v>2</v>
      </c>
      <c r="EY748">
        <v>48000</v>
      </c>
      <c r="EZ748">
        <v>-16</v>
      </c>
      <c r="FA748" t="s">
        <v>170</v>
      </c>
      <c r="FB748">
        <v>7</v>
      </c>
      <c r="FC748" t="s">
        <v>199</v>
      </c>
      <c r="FF748">
        <v>495281</v>
      </c>
      <c r="FG748">
        <v>479340</v>
      </c>
      <c r="FH748">
        <v>16343</v>
      </c>
      <c r="FI748">
        <v>915666</v>
      </c>
      <c r="FJ748">
        <v>917169</v>
      </c>
      <c r="FK748">
        <v>479330</v>
      </c>
      <c r="FL748">
        <v>477813</v>
      </c>
      <c r="FM748" t="s">
        <v>158</v>
      </c>
      <c r="FN748">
        <v>474221</v>
      </c>
      <c r="FO748">
        <v>416737</v>
      </c>
      <c r="FP748">
        <v>441394</v>
      </c>
      <c r="FQ748">
        <v>2987</v>
      </c>
      <c r="FR748">
        <v>2903</v>
      </c>
      <c r="FS748">
        <v>914916</v>
      </c>
      <c r="FT748">
        <v>416735</v>
      </c>
      <c r="FU748">
        <v>416735</v>
      </c>
      <c r="FV748">
        <v>2982</v>
      </c>
      <c r="FW748">
        <v>920754</v>
      </c>
      <c r="FX748">
        <v>919169</v>
      </c>
      <c r="FY748">
        <v>921053</v>
      </c>
      <c r="FZ748">
        <v>418141</v>
      </c>
      <c r="GA748">
        <v>442656</v>
      </c>
      <c r="GB748">
        <v>418282</v>
      </c>
      <c r="GC748">
        <v>477813</v>
      </c>
      <c r="GD748">
        <v>476221</v>
      </c>
      <c r="GE748">
        <v>479329</v>
      </c>
      <c r="GF748" t="s">
        <v>158</v>
      </c>
      <c r="GG748">
        <v>474217</v>
      </c>
      <c r="GH748">
        <v>914914</v>
      </c>
      <c r="GI748">
        <v>533398</v>
      </c>
      <c r="GJ748" t="s">
        <v>172</v>
      </c>
      <c r="GK748">
        <v>54</v>
      </c>
      <c r="GL748" t="s">
        <v>400</v>
      </c>
      <c r="GM748">
        <v>54</v>
      </c>
      <c r="GN748" t="s">
        <v>185</v>
      </c>
      <c r="GO748" t="s">
        <v>166</v>
      </c>
      <c r="GP748">
        <v>1024</v>
      </c>
      <c r="GQ748">
        <v>-190</v>
      </c>
      <c r="GR748">
        <v>264</v>
      </c>
      <c r="GS748">
        <f t="shared" si="576"/>
        <v>54</v>
      </c>
      <c r="GT748" t="str">
        <f t="shared" si="531"/>
        <v>test</v>
      </c>
    </row>
    <row r="749" spans="1:202" x14ac:dyDescent="0.2">
      <c r="A749">
        <v>100</v>
      </c>
      <c r="B749">
        <v>100</v>
      </c>
      <c r="C749">
        <v>1196</v>
      </c>
      <c r="D749">
        <v>1196</v>
      </c>
      <c r="E749" t="s">
        <v>155</v>
      </c>
      <c r="F749" t="s">
        <v>156</v>
      </c>
      <c r="G749" t="s">
        <v>156</v>
      </c>
      <c r="H749" t="s">
        <v>156</v>
      </c>
      <c r="I749">
        <v>0</v>
      </c>
      <c r="J749" t="s">
        <v>157</v>
      </c>
      <c r="K749">
        <v>1</v>
      </c>
      <c r="L749" t="s">
        <v>154</v>
      </c>
      <c r="M749" t="s">
        <v>154</v>
      </c>
      <c r="N749" t="s">
        <v>154</v>
      </c>
      <c r="O749">
        <v>1</v>
      </c>
      <c r="P749" t="s">
        <v>154</v>
      </c>
      <c r="Q749" t="s">
        <v>154</v>
      </c>
      <c r="R749" t="s">
        <v>183</v>
      </c>
      <c r="S749">
        <v>0</v>
      </c>
      <c r="T749">
        <v>4</v>
      </c>
      <c r="U749">
        <v>0</v>
      </c>
      <c r="V749">
        <v>54</v>
      </c>
      <c r="W749">
        <v>54</v>
      </c>
      <c r="X749">
        <v>4</v>
      </c>
      <c r="Y749">
        <v>34</v>
      </c>
      <c r="Z749">
        <v>0</v>
      </c>
      <c r="AA749">
        <v>34</v>
      </c>
      <c r="AB749">
        <v>4</v>
      </c>
      <c r="AC749">
        <v>4</v>
      </c>
      <c r="AD749">
        <v>0</v>
      </c>
      <c r="AE749">
        <v>0</v>
      </c>
      <c r="AF749">
        <v>54</v>
      </c>
      <c r="AG749">
        <v>4</v>
      </c>
      <c r="AH749">
        <v>4</v>
      </c>
      <c r="AI749">
        <v>0</v>
      </c>
      <c r="AJ749">
        <v>54</v>
      </c>
      <c r="AK749">
        <v>54</v>
      </c>
      <c r="AL749">
        <v>89</v>
      </c>
      <c r="AM749">
        <v>4</v>
      </c>
      <c r="AN749">
        <v>4</v>
      </c>
      <c r="AO749">
        <v>4</v>
      </c>
      <c r="AP749">
        <v>34</v>
      </c>
      <c r="AQ749">
        <v>34</v>
      </c>
      <c r="AR749">
        <v>34</v>
      </c>
      <c r="AU749">
        <v>4</v>
      </c>
      <c r="AV749">
        <v>34</v>
      </c>
      <c r="AW749">
        <v>54</v>
      </c>
      <c r="AX749">
        <v>0</v>
      </c>
      <c r="AY749" t="s">
        <v>159</v>
      </c>
      <c r="AZ749" t="s">
        <v>277</v>
      </c>
      <c r="BA749" t="s">
        <v>343</v>
      </c>
      <c r="BB749" t="s">
        <v>244</v>
      </c>
      <c r="BC749" t="s">
        <v>161</v>
      </c>
      <c r="BD749" t="b">
        <v>0</v>
      </c>
      <c r="BE749" t="s">
        <v>164</v>
      </c>
      <c r="BF749" t="b">
        <v>1</v>
      </c>
      <c r="BH749" t="s">
        <v>245</v>
      </c>
      <c r="BI749" t="s">
        <v>246</v>
      </c>
      <c r="BJ749" t="b">
        <v>0</v>
      </c>
      <c r="BK749" t="s">
        <v>163</v>
      </c>
      <c r="BL749" t="b">
        <v>0</v>
      </c>
      <c r="BM749">
        <v>18</v>
      </c>
      <c r="BN749" t="s">
        <v>164</v>
      </c>
      <c r="BO749" t="s">
        <v>165</v>
      </c>
      <c r="BP749" t="s">
        <v>164</v>
      </c>
      <c r="BQ749" t="s">
        <v>166</v>
      </c>
      <c r="BR749">
        <v>768</v>
      </c>
      <c r="BS749" t="s">
        <v>156</v>
      </c>
      <c r="BT749" t="s">
        <v>167</v>
      </c>
      <c r="BU749" t="s">
        <v>189</v>
      </c>
      <c r="BV749" t="s">
        <v>194</v>
      </c>
      <c r="BW749">
        <v>54</v>
      </c>
      <c r="BX749">
        <v>5</v>
      </c>
      <c r="BY749">
        <v>0</v>
      </c>
      <c r="BZ749">
        <v>6</v>
      </c>
      <c r="CA749" t="s">
        <v>247</v>
      </c>
      <c r="CB749" t="s">
        <v>156</v>
      </c>
      <c r="CC749">
        <v>7</v>
      </c>
      <c r="CD749" t="b">
        <v>0</v>
      </c>
      <c r="CE749" t="s">
        <v>168</v>
      </c>
      <c r="CF749" t="s">
        <v>248</v>
      </c>
      <c r="CG749">
        <v>43</v>
      </c>
      <c r="CH749">
        <v>0</v>
      </c>
      <c r="CI749" t="s">
        <v>183</v>
      </c>
      <c r="CJ749" t="s">
        <v>203</v>
      </c>
      <c r="CK749" t="s">
        <v>203</v>
      </c>
      <c r="CL749" t="s">
        <v>203</v>
      </c>
      <c r="CM749" t="s">
        <v>203</v>
      </c>
      <c r="CN749" t="s">
        <v>203</v>
      </c>
      <c r="CO749" t="s">
        <v>183</v>
      </c>
      <c r="CP749" t="s">
        <v>203</v>
      </c>
      <c r="CQ749">
        <v>1</v>
      </c>
      <c r="CR749">
        <v>466</v>
      </c>
      <c r="CS749" t="str">
        <f t="shared" si="532"/>
        <v/>
      </c>
      <c r="CT749" t="str">
        <f t="shared" ca="1" si="533"/>
        <v/>
      </c>
      <c r="CU749" t="str">
        <f t="shared" si="534"/>
        <v/>
      </c>
      <c r="CV749" t="str">
        <f t="shared" ca="1" si="535"/>
        <v/>
      </c>
      <c r="CW749" t="str">
        <f t="shared" si="536"/>
        <v/>
      </c>
      <c r="CX749" t="str">
        <f t="shared" ca="1" si="537"/>
        <v/>
      </c>
      <c r="CY749" t="str">
        <f t="shared" si="538"/>
        <v/>
      </c>
      <c r="CZ749" t="str">
        <f t="shared" ca="1" si="539"/>
        <v/>
      </c>
      <c r="DA749" t="str">
        <f t="shared" si="540"/>
        <v/>
      </c>
      <c r="DB749" t="str">
        <f t="shared" ca="1" si="541"/>
        <v/>
      </c>
      <c r="DC749" t="str">
        <f t="shared" si="542"/>
        <v/>
      </c>
      <c r="DD749" t="str">
        <f t="shared" ca="1" si="543"/>
        <v/>
      </c>
      <c r="DE749" t="str">
        <f t="shared" si="544"/>
        <v/>
      </c>
      <c r="DF749" t="str">
        <f t="shared" ca="1" si="545"/>
        <v/>
      </c>
      <c r="DG749" t="str">
        <f t="shared" si="546"/>
        <v/>
      </c>
      <c r="DH749" t="str">
        <f t="shared" ca="1" si="547"/>
        <v/>
      </c>
      <c r="DI749" t="str">
        <f t="shared" si="548"/>
        <v/>
      </c>
      <c r="DJ749" t="str">
        <f t="shared" ca="1" si="549"/>
        <v/>
      </c>
      <c r="DK749" t="str">
        <f t="shared" si="550"/>
        <v/>
      </c>
      <c r="DL749" t="str">
        <f t="shared" ca="1" si="551"/>
        <v/>
      </c>
      <c r="DM749" t="str">
        <f t="shared" si="552"/>
        <v/>
      </c>
      <c r="DN749" t="str">
        <f t="shared" ca="1" si="553"/>
        <v/>
      </c>
      <c r="DO749" t="str">
        <f t="shared" si="554"/>
        <v/>
      </c>
      <c r="DP749" t="str">
        <f t="shared" ca="1" si="555"/>
        <v/>
      </c>
      <c r="DQ749" t="str">
        <f t="shared" si="556"/>
        <v/>
      </c>
      <c r="DR749" t="str">
        <f t="shared" ca="1" si="557"/>
        <v/>
      </c>
      <c r="DS749" t="str">
        <f t="shared" si="558"/>
        <v/>
      </c>
      <c r="DT749" t="str">
        <f t="shared" ca="1" si="559"/>
        <v/>
      </c>
      <c r="DU749" t="str">
        <f t="shared" si="560"/>
        <v/>
      </c>
      <c r="DV749" t="str">
        <f t="shared" ca="1" si="561"/>
        <v/>
      </c>
      <c r="DW749" t="str">
        <f t="shared" si="562"/>
        <v/>
      </c>
      <c r="DX749" t="str">
        <f t="shared" ca="1" si="563"/>
        <v/>
      </c>
      <c r="DY749" t="str">
        <f t="shared" si="564"/>
        <v/>
      </c>
      <c r="DZ749" t="str">
        <f t="shared" ca="1" si="565"/>
        <v/>
      </c>
      <c r="EA749" t="str">
        <f t="shared" si="566"/>
        <v/>
      </c>
      <c r="EB749" t="str">
        <f t="shared" ca="1" si="567"/>
        <v/>
      </c>
      <c r="EC749" t="str">
        <f t="shared" si="568"/>
        <v/>
      </c>
      <c r="ED749" t="str">
        <f t="shared" ca="1" si="569"/>
        <v/>
      </c>
      <c r="EE749" t="str">
        <f t="shared" si="570"/>
        <v/>
      </c>
      <c r="EF749" t="str">
        <f t="shared" ca="1" si="571"/>
        <v/>
      </c>
      <c r="EG749" t="str">
        <f t="shared" si="572"/>
        <v/>
      </c>
      <c r="EH749" t="str">
        <f t="shared" ca="1" si="573"/>
        <v/>
      </c>
      <c r="EI749" t="str">
        <f t="shared" si="574"/>
        <v/>
      </c>
      <c r="EJ749" t="str">
        <f t="shared" ca="1" si="575"/>
        <v/>
      </c>
      <c r="EK749" t="str">
        <f t="shared" ca="1" si="577"/>
        <v/>
      </c>
      <c r="EL749" t="s">
        <v>924</v>
      </c>
      <c r="EM749">
        <v>38116</v>
      </c>
      <c r="EN749">
        <v>15936</v>
      </c>
      <c r="EO749">
        <v>1403</v>
      </c>
      <c r="EP749">
        <v>1262</v>
      </c>
      <c r="EQ749">
        <v>12710</v>
      </c>
      <c r="ER749">
        <v>466</v>
      </c>
      <c r="ES749">
        <v>23108</v>
      </c>
      <c r="ET749">
        <v>1516</v>
      </c>
      <c r="EU749">
        <v>2</v>
      </c>
      <c r="EV749" t="s">
        <v>156</v>
      </c>
      <c r="EW749">
        <v>1024</v>
      </c>
      <c r="EX749">
        <v>2</v>
      </c>
      <c r="EY749">
        <v>48000</v>
      </c>
      <c r="EZ749">
        <v>-16</v>
      </c>
      <c r="FA749" t="s">
        <v>170</v>
      </c>
      <c r="FB749">
        <v>7</v>
      </c>
      <c r="FC749" t="s">
        <v>199</v>
      </c>
      <c r="FF749">
        <v>495281</v>
      </c>
      <c r="FG749">
        <v>479340</v>
      </c>
      <c r="FH749">
        <v>16343</v>
      </c>
      <c r="FI749">
        <v>921819</v>
      </c>
      <c r="FJ749">
        <v>923403</v>
      </c>
      <c r="FK749">
        <v>479330</v>
      </c>
      <c r="FL749">
        <v>477813</v>
      </c>
      <c r="FM749" t="s">
        <v>158</v>
      </c>
      <c r="FN749">
        <v>474221</v>
      </c>
      <c r="FO749">
        <v>416737</v>
      </c>
      <c r="FP749">
        <v>441394</v>
      </c>
      <c r="FQ749">
        <v>2987</v>
      </c>
      <c r="FR749">
        <v>2903</v>
      </c>
      <c r="FS749">
        <v>921069</v>
      </c>
      <c r="FT749">
        <v>416735</v>
      </c>
      <c r="FU749">
        <v>416735</v>
      </c>
      <c r="FV749">
        <v>2982</v>
      </c>
      <c r="FW749">
        <v>927383</v>
      </c>
      <c r="FX749">
        <v>925403</v>
      </c>
      <c r="FY749">
        <v>927850</v>
      </c>
      <c r="FZ749">
        <v>418141</v>
      </c>
      <c r="GA749">
        <v>442656</v>
      </c>
      <c r="GB749">
        <v>418282</v>
      </c>
      <c r="GC749">
        <v>477813</v>
      </c>
      <c r="GD749">
        <v>476221</v>
      </c>
      <c r="GE749">
        <v>479329</v>
      </c>
      <c r="GF749" t="s">
        <v>158</v>
      </c>
      <c r="GG749">
        <v>474217</v>
      </c>
      <c r="GH749">
        <v>921066</v>
      </c>
      <c r="GI749">
        <v>533398</v>
      </c>
      <c r="GJ749" t="s">
        <v>172</v>
      </c>
      <c r="GK749">
        <v>55</v>
      </c>
      <c r="GL749" t="s">
        <v>401</v>
      </c>
      <c r="GM749">
        <v>55</v>
      </c>
      <c r="GN749" t="s">
        <v>185</v>
      </c>
      <c r="GO749" t="s">
        <v>166</v>
      </c>
      <c r="GP749">
        <v>1024</v>
      </c>
      <c r="GQ749">
        <v>-190</v>
      </c>
      <c r="GR749">
        <v>264</v>
      </c>
      <c r="GS749">
        <f t="shared" si="576"/>
        <v>55</v>
      </c>
      <c r="GT749" t="str">
        <f t="shared" si="531"/>
        <v>test</v>
      </c>
    </row>
    <row r="750" spans="1:202" x14ac:dyDescent="0.2">
      <c r="A750">
        <v>100</v>
      </c>
      <c r="B750">
        <v>100</v>
      </c>
      <c r="C750">
        <v>1186</v>
      </c>
      <c r="D750">
        <v>1186</v>
      </c>
      <c r="E750" t="s">
        <v>155</v>
      </c>
      <c r="F750" t="s">
        <v>156</v>
      </c>
      <c r="G750" t="s">
        <v>156</v>
      </c>
      <c r="H750" t="s">
        <v>156</v>
      </c>
      <c r="I750">
        <v>0</v>
      </c>
      <c r="J750" t="s">
        <v>157</v>
      </c>
      <c r="K750">
        <v>1</v>
      </c>
      <c r="L750" t="s">
        <v>154</v>
      </c>
      <c r="M750" t="s">
        <v>154</v>
      </c>
      <c r="N750" t="s">
        <v>154</v>
      </c>
      <c r="O750">
        <v>1</v>
      </c>
      <c r="P750" t="s">
        <v>154</v>
      </c>
      <c r="Q750" t="s">
        <v>154</v>
      </c>
      <c r="R750" t="s">
        <v>183</v>
      </c>
      <c r="S750">
        <v>0</v>
      </c>
      <c r="T750">
        <v>4</v>
      </c>
      <c r="U750">
        <v>0</v>
      </c>
      <c r="V750">
        <v>55</v>
      </c>
      <c r="W750">
        <v>55</v>
      </c>
      <c r="X750">
        <v>4</v>
      </c>
      <c r="Y750">
        <v>34</v>
      </c>
      <c r="Z750">
        <v>0</v>
      </c>
      <c r="AA750">
        <v>34</v>
      </c>
      <c r="AB750">
        <v>4</v>
      </c>
      <c r="AC750">
        <v>4</v>
      </c>
      <c r="AD750">
        <v>0</v>
      </c>
      <c r="AE750">
        <v>0</v>
      </c>
      <c r="AF750">
        <v>55</v>
      </c>
      <c r="AG750">
        <v>4</v>
      </c>
      <c r="AH750">
        <v>4</v>
      </c>
      <c r="AI750">
        <v>0</v>
      </c>
      <c r="AJ750">
        <v>55</v>
      </c>
      <c r="AK750">
        <v>55</v>
      </c>
      <c r="AL750">
        <v>90</v>
      </c>
      <c r="AM750">
        <v>4</v>
      </c>
      <c r="AN750">
        <v>4</v>
      </c>
      <c r="AO750">
        <v>4</v>
      </c>
      <c r="AP750">
        <v>34</v>
      </c>
      <c r="AQ750">
        <v>34</v>
      </c>
      <c r="AR750">
        <v>34</v>
      </c>
      <c r="AU750">
        <v>4</v>
      </c>
      <c r="AV750">
        <v>34</v>
      </c>
      <c r="AW750">
        <v>55</v>
      </c>
      <c r="AX750">
        <v>0</v>
      </c>
      <c r="AY750" t="s">
        <v>159</v>
      </c>
      <c r="AZ750" t="s">
        <v>277</v>
      </c>
      <c r="BA750" t="s">
        <v>343</v>
      </c>
      <c r="BB750" t="s">
        <v>244</v>
      </c>
      <c r="BC750" t="s">
        <v>161</v>
      </c>
      <c r="BD750" t="b">
        <v>0</v>
      </c>
      <c r="BE750" t="s">
        <v>164</v>
      </c>
      <c r="BF750" t="b">
        <v>1</v>
      </c>
      <c r="BH750" t="s">
        <v>245</v>
      </c>
      <c r="BI750" t="s">
        <v>246</v>
      </c>
      <c r="BJ750" t="b">
        <v>0</v>
      </c>
      <c r="BK750" t="s">
        <v>163</v>
      </c>
      <c r="BL750" t="b">
        <v>0</v>
      </c>
      <c r="BM750">
        <v>18</v>
      </c>
      <c r="BN750" t="s">
        <v>164</v>
      </c>
      <c r="BO750" t="s">
        <v>165</v>
      </c>
      <c r="BP750" t="s">
        <v>164</v>
      </c>
      <c r="BQ750" t="s">
        <v>166</v>
      </c>
      <c r="BR750">
        <v>768</v>
      </c>
      <c r="BS750" t="s">
        <v>156</v>
      </c>
      <c r="BT750" t="s">
        <v>167</v>
      </c>
      <c r="BU750" t="s">
        <v>193</v>
      </c>
      <c r="BV750" t="s">
        <v>192</v>
      </c>
      <c r="BW750">
        <v>55</v>
      </c>
      <c r="BX750">
        <v>5</v>
      </c>
      <c r="BY750">
        <v>0</v>
      </c>
      <c r="BZ750">
        <v>6</v>
      </c>
      <c r="CA750" t="s">
        <v>247</v>
      </c>
      <c r="CB750" t="s">
        <v>156</v>
      </c>
      <c r="CC750">
        <v>7</v>
      </c>
      <c r="CD750" t="b">
        <v>0</v>
      </c>
      <c r="CE750" t="s">
        <v>168</v>
      </c>
      <c r="CF750" t="s">
        <v>248</v>
      </c>
      <c r="CG750">
        <v>62</v>
      </c>
      <c r="CH750">
        <v>0</v>
      </c>
      <c r="CI750" t="s">
        <v>183</v>
      </c>
      <c r="CJ750" t="s">
        <v>203</v>
      </c>
      <c r="CK750" t="s">
        <v>203</v>
      </c>
      <c r="CL750" t="s">
        <v>203</v>
      </c>
      <c r="CM750" t="s">
        <v>203</v>
      </c>
      <c r="CN750" t="s">
        <v>203</v>
      </c>
      <c r="CO750" t="s">
        <v>183</v>
      </c>
      <c r="CP750" t="s">
        <v>203</v>
      </c>
      <c r="CQ750">
        <v>1</v>
      </c>
      <c r="CR750">
        <v>612</v>
      </c>
      <c r="CS750" t="str">
        <f t="shared" si="532"/>
        <v/>
      </c>
      <c r="CT750" t="str">
        <f t="shared" ca="1" si="533"/>
        <v/>
      </c>
      <c r="CU750" t="str">
        <f t="shared" si="534"/>
        <v/>
      </c>
      <c r="CV750" t="str">
        <f t="shared" ca="1" si="535"/>
        <v/>
      </c>
      <c r="CW750" t="str">
        <f t="shared" si="536"/>
        <v/>
      </c>
      <c r="CX750" t="str">
        <f t="shared" ca="1" si="537"/>
        <v/>
      </c>
      <c r="CY750" t="str">
        <f t="shared" si="538"/>
        <v/>
      </c>
      <c r="CZ750" t="str">
        <f t="shared" ca="1" si="539"/>
        <v/>
      </c>
      <c r="DA750" t="str">
        <f t="shared" si="540"/>
        <v/>
      </c>
      <c r="DB750" t="str">
        <f t="shared" ca="1" si="541"/>
        <v/>
      </c>
      <c r="DC750" t="str">
        <f t="shared" si="542"/>
        <v/>
      </c>
      <c r="DD750" t="str">
        <f t="shared" ca="1" si="543"/>
        <v/>
      </c>
      <c r="DE750" t="str">
        <f t="shared" si="544"/>
        <v/>
      </c>
      <c r="DF750" t="str">
        <f t="shared" ca="1" si="545"/>
        <v/>
      </c>
      <c r="DG750" t="str">
        <f t="shared" si="546"/>
        <v/>
      </c>
      <c r="DH750" t="str">
        <f t="shared" ca="1" si="547"/>
        <v/>
      </c>
      <c r="DI750" t="str">
        <f t="shared" si="548"/>
        <v/>
      </c>
      <c r="DJ750" t="str">
        <f t="shared" ca="1" si="549"/>
        <v/>
      </c>
      <c r="DK750" t="str">
        <f t="shared" si="550"/>
        <v/>
      </c>
      <c r="DL750" t="str">
        <f t="shared" ca="1" si="551"/>
        <v/>
      </c>
      <c r="DM750" t="str">
        <f t="shared" si="552"/>
        <v/>
      </c>
      <c r="DN750" t="str">
        <f t="shared" ca="1" si="553"/>
        <v/>
      </c>
      <c r="DO750" t="str">
        <f t="shared" si="554"/>
        <v/>
      </c>
      <c r="DP750" t="str">
        <f t="shared" ca="1" si="555"/>
        <v/>
      </c>
      <c r="DQ750" t="str">
        <f t="shared" si="556"/>
        <v/>
      </c>
      <c r="DR750" t="str">
        <f t="shared" ca="1" si="557"/>
        <v/>
      </c>
      <c r="DS750" t="str">
        <f t="shared" si="558"/>
        <v/>
      </c>
      <c r="DT750" t="str">
        <f t="shared" ca="1" si="559"/>
        <v/>
      </c>
      <c r="DU750" t="str">
        <f t="shared" si="560"/>
        <v/>
      </c>
      <c r="DV750" t="str">
        <f t="shared" ca="1" si="561"/>
        <v/>
      </c>
      <c r="DW750" t="str">
        <f t="shared" si="562"/>
        <v/>
      </c>
      <c r="DX750" t="str">
        <f t="shared" ca="1" si="563"/>
        <v/>
      </c>
      <c r="DY750" t="str">
        <f t="shared" si="564"/>
        <v/>
      </c>
      <c r="DZ750" t="str">
        <f t="shared" ca="1" si="565"/>
        <v/>
      </c>
      <c r="EA750" t="str">
        <f t="shared" si="566"/>
        <v/>
      </c>
      <c r="EB750" t="str">
        <f t="shared" ca="1" si="567"/>
        <v/>
      </c>
      <c r="EC750" t="str">
        <f t="shared" si="568"/>
        <v/>
      </c>
      <c r="ED750" t="str">
        <f t="shared" ca="1" si="569"/>
        <v/>
      </c>
      <c r="EE750" t="str">
        <f t="shared" si="570"/>
        <v/>
      </c>
      <c r="EF750" t="str">
        <f t="shared" ca="1" si="571"/>
        <v/>
      </c>
      <c r="EG750" t="str">
        <f t="shared" si="572"/>
        <v/>
      </c>
      <c r="EH750" t="str">
        <f t="shared" ca="1" si="573"/>
        <v/>
      </c>
      <c r="EI750" t="str">
        <f t="shared" si="574"/>
        <v/>
      </c>
      <c r="EJ750" t="str">
        <f t="shared" ca="1" si="575"/>
        <v/>
      </c>
      <c r="EK750" t="str">
        <f t="shared" ca="1" si="577"/>
        <v/>
      </c>
      <c r="EL750" t="s">
        <v>924</v>
      </c>
      <c r="EM750">
        <v>38116</v>
      </c>
      <c r="EN750">
        <v>15936</v>
      </c>
      <c r="EO750">
        <v>1403</v>
      </c>
      <c r="EP750">
        <v>1262</v>
      </c>
      <c r="EQ750">
        <v>12710</v>
      </c>
      <c r="ER750">
        <v>612</v>
      </c>
      <c r="ES750">
        <v>23108</v>
      </c>
      <c r="ET750">
        <v>1516</v>
      </c>
      <c r="EU750">
        <v>2</v>
      </c>
      <c r="EV750" t="s">
        <v>156</v>
      </c>
      <c r="EW750">
        <v>1024</v>
      </c>
      <c r="EX750">
        <v>2</v>
      </c>
      <c r="EY750">
        <v>48000</v>
      </c>
      <c r="EZ750">
        <v>-16</v>
      </c>
      <c r="FA750" t="s">
        <v>170</v>
      </c>
      <c r="FB750">
        <v>7</v>
      </c>
      <c r="FC750" t="s">
        <v>199</v>
      </c>
      <c r="FF750">
        <v>495281</v>
      </c>
      <c r="FG750">
        <v>479340</v>
      </c>
      <c r="FH750">
        <v>16343</v>
      </c>
      <c r="FI750">
        <v>928615</v>
      </c>
      <c r="FJ750">
        <v>930334</v>
      </c>
      <c r="FK750">
        <v>479330</v>
      </c>
      <c r="FL750">
        <v>477813</v>
      </c>
      <c r="FM750" t="s">
        <v>158</v>
      </c>
      <c r="FN750">
        <v>474221</v>
      </c>
      <c r="FO750">
        <v>416737</v>
      </c>
      <c r="FP750">
        <v>441394</v>
      </c>
      <c r="FQ750">
        <v>2987</v>
      </c>
      <c r="FR750">
        <v>2903</v>
      </c>
      <c r="FS750">
        <v>927865</v>
      </c>
      <c r="FT750">
        <v>416735</v>
      </c>
      <c r="FU750">
        <v>416735</v>
      </c>
      <c r="FV750">
        <v>2982</v>
      </c>
      <c r="FW750">
        <v>934070</v>
      </c>
      <c r="FX750">
        <v>932334</v>
      </c>
      <c r="FY750">
        <v>934682</v>
      </c>
      <c r="FZ750">
        <v>418141</v>
      </c>
      <c r="GA750">
        <v>442656</v>
      </c>
      <c r="GB750">
        <v>418282</v>
      </c>
      <c r="GC750">
        <v>477813</v>
      </c>
      <c r="GD750">
        <v>476221</v>
      </c>
      <c r="GE750">
        <v>479329</v>
      </c>
      <c r="GF750" t="s">
        <v>158</v>
      </c>
      <c r="GG750">
        <v>474217</v>
      </c>
      <c r="GH750">
        <v>927862</v>
      </c>
      <c r="GI750">
        <v>533398</v>
      </c>
      <c r="GJ750" t="s">
        <v>172</v>
      </c>
      <c r="GK750">
        <v>56</v>
      </c>
      <c r="GL750" t="s">
        <v>402</v>
      </c>
      <c r="GM750">
        <v>56</v>
      </c>
      <c r="GN750" t="s">
        <v>185</v>
      </c>
      <c r="GO750" t="s">
        <v>166</v>
      </c>
      <c r="GP750">
        <v>1024</v>
      </c>
      <c r="GQ750">
        <v>-190</v>
      </c>
      <c r="GR750">
        <v>264</v>
      </c>
      <c r="GS750">
        <f t="shared" si="576"/>
        <v>56</v>
      </c>
      <c r="GT750" t="str">
        <f t="shared" si="531"/>
        <v>test</v>
      </c>
    </row>
    <row r="751" spans="1:202" x14ac:dyDescent="0.2">
      <c r="A751">
        <v>100</v>
      </c>
      <c r="B751">
        <v>100</v>
      </c>
      <c r="C751">
        <v>1199</v>
      </c>
      <c r="D751">
        <v>1199</v>
      </c>
      <c r="E751" t="s">
        <v>155</v>
      </c>
      <c r="F751" t="s">
        <v>156</v>
      </c>
      <c r="G751" t="s">
        <v>156</v>
      </c>
      <c r="H751" t="s">
        <v>156</v>
      </c>
      <c r="I751">
        <v>0</v>
      </c>
      <c r="J751" t="s">
        <v>157</v>
      </c>
      <c r="K751">
        <v>1</v>
      </c>
      <c r="L751" t="s">
        <v>154</v>
      </c>
      <c r="M751" t="s">
        <v>154</v>
      </c>
      <c r="N751" t="s">
        <v>154</v>
      </c>
      <c r="O751">
        <v>1</v>
      </c>
      <c r="P751" t="s">
        <v>154</v>
      </c>
      <c r="Q751" t="s">
        <v>154</v>
      </c>
      <c r="R751" t="s">
        <v>179</v>
      </c>
      <c r="S751">
        <v>0</v>
      </c>
      <c r="T751">
        <v>4</v>
      </c>
      <c r="U751">
        <v>0</v>
      </c>
      <c r="V751">
        <v>56</v>
      </c>
      <c r="W751">
        <v>56</v>
      </c>
      <c r="X751">
        <v>4</v>
      </c>
      <c r="Y751">
        <v>34</v>
      </c>
      <c r="Z751">
        <v>0</v>
      </c>
      <c r="AA751">
        <v>34</v>
      </c>
      <c r="AB751">
        <v>4</v>
      </c>
      <c r="AC751">
        <v>4</v>
      </c>
      <c r="AD751">
        <v>0</v>
      </c>
      <c r="AE751">
        <v>0</v>
      </c>
      <c r="AF751">
        <v>56</v>
      </c>
      <c r="AG751">
        <v>4</v>
      </c>
      <c r="AH751">
        <v>4</v>
      </c>
      <c r="AI751">
        <v>0</v>
      </c>
      <c r="AJ751">
        <v>56</v>
      </c>
      <c r="AK751">
        <v>56</v>
      </c>
      <c r="AL751">
        <v>91</v>
      </c>
      <c r="AM751">
        <v>4</v>
      </c>
      <c r="AN751">
        <v>4</v>
      </c>
      <c r="AO751">
        <v>4</v>
      </c>
      <c r="AP751">
        <v>34</v>
      </c>
      <c r="AQ751">
        <v>34</v>
      </c>
      <c r="AR751">
        <v>34</v>
      </c>
      <c r="AU751">
        <v>4</v>
      </c>
      <c r="AV751">
        <v>34</v>
      </c>
      <c r="AW751">
        <v>56</v>
      </c>
      <c r="AX751">
        <v>0</v>
      </c>
      <c r="AY751" t="s">
        <v>159</v>
      </c>
      <c r="AZ751" t="s">
        <v>277</v>
      </c>
      <c r="BA751" t="s">
        <v>343</v>
      </c>
      <c r="BB751" t="s">
        <v>244</v>
      </c>
      <c r="BC751" t="s">
        <v>161</v>
      </c>
      <c r="BD751" t="b">
        <v>0</v>
      </c>
      <c r="BE751">
        <v>9.16</v>
      </c>
      <c r="BF751" t="b">
        <v>1</v>
      </c>
      <c r="BH751" t="s">
        <v>245</v>
      </c>
      <c r="BI751" t="s">
        <v>246</v>
      </c>
      <c r="BJ751" t="b">
        <v>0</v>
      </c>
      <c r="BK751" t="s">
        <v>163</v>
      </c>
      <c r="BL751" t="b">
        <v>0</v>
      </c>
      <c r="BM751">
        <v>18</v>
      </c>
      <c r="BN751" t="s">
        <v>164</v>
      </c>
      <c r="BO751" t="s">
        <v>165</v>
      </c>
      <c r="BP751" t="s">
        <v>164</v>
      </c>
      <c r="BQ751" t="s">
        <v>166</v>
      </c>
      <c r="BR751">
        <v>768</v>
      </c>
      <c r="BS751" t="s">
        <v>156</v>
      </c>
      <c r="BT751" t="s">
        <v>167</v>
      </c>
      <c r="BU751" t="s">
        <v>193</v>
      </c>
      <c r="BV751" t="s">
        <v>180</v>
      </c>
      <c r="BW751">
        <v>56</v>
      </c>
      <c r="BX751">
        <v>5</v>
      </c>
      <c r="BY751">
        <v>0</v>
      </c>
      <c r="BZ751">
        <v>6</v>
      </c>
      <c r="CA751" t="s">
        <v>247</v>
      </c>
      <c r="CB751" t="s">
        <v>156</v>
      </c>
      <c r="CC751">
        <v>7</v>
      </c>
      <c r="CD751" t="b">
        <v>0</v>
      </c>
      <c r="CE751" t="s">
        <v>168</v>
      </c>
      <c r="CF751" t="s">
        <v>248</v>
      </c>
      <c r="CG751">
        <v>20</v>
      </c>
      <c r="CH751">
        <v>0</v>
      </c>
      <c r="CI751" t="s">
        <v>179</v>
      </c>
      <c r="CJ751" t="s">
        <v>203</v>
      </c>
      <c r="CK751" t="s">
        <v>203</v>
      </c>
      <c r="CL751" t="s">
        <v>203</v>
      </c>
      <c r="CM751" t="s">
        <v>203</v>
      </c>
      <c r="CN751" t="s">
        <v>203</v>
      </c>
      <c r="CO751" t="s">
        <v>179</v>
      </c>
      <c r="CP751" t="s">
        <v>203</v>
      </c>
      <c r="CQ751">
        <v>1</v>
      </c>
      <c r="CR751">
        <v>1922</v>
      </c>
      <c r="CS751">
        <f t="shared" si="532"/>
        <v>1922</v>
      </c>
      <c r="CT751">
        <f t="shared" ca="1" si="533"/>
        <v>1922</v>
      </c>
      <c r="CU751" t="str">
        <f t="shared" si="534"/>
        <v/>
      </c>
      <c r="CV751" t="str">
        <f t="shared" ca="1" si="535"/>
        <v/>
      </c>
      <c r="CW751" t="str">
        <f t="shared" si="536"/>
        <v/>
      </c>
      <c r="CX751" t="str">
        <f t="shared" ca="1" si="537"/>
        <v/>
      </c>
      <c r="CY751" t="str">
        <f t="shared" si="538"/>
        <v/>
      </c>
      <c r="CZ751" t="str">
        <f t="shared" ca="1" si="539"/>
        <v/>
      </c>
      <c r="DA751" t="str">
        <f t="shared" si="540"/>
        <v/>
      </c>
      <c r="DB751" t="str">
        <f t="shared" ca="1" si="541"/>
        <v/>
      </c>
      <c r="DC751" t="str">
        <f t="shared" si="542"/>
        <v/>
      </c>
      <c r="DD751" t="str">
        <f t="shared" ca="1" si="543"/>
        <v/>
      </c>
      <c r="DE751" t="str">
        <f t="shared" si="544"/>
        <v/>
      </c>
      <c r="DF751" t="str">
        <f t="shared" ca="1" si="545"/>
        <v/>
      </c>
      <c r="DG751" t="str">
        <f t="shared" si="546"/>
        <v/>
      </c>
      <c r="DH751" t="str">
        <f t="shared" ca="1" si="547"/>
        <v/>
      </c>
      <c r="DI751" t="str">
        <f t="shared" si="548"/>
        <v/>
      </c>
      <c r="DJ751" t="str">
        <f t="shared" ca="1" si="549"/>
        <v/>
      </c>
      <c r="DK751" t="str">
        <f t="shared" si="550"/>
        <v/>
      </c>
      <c r="DL751" t="str">
        <f t="shared" ca="1" si="551"/>
        <v/>
      </c>
      <c r="DM751" t="str">
        <f t="shared" si="552"/>
        <v/>
      </c>
      <c r="DN751" t="str">
        <f t="shared" ca="1" si="553"/>
        <v/>
      </c>
      <c r="DO751" t="str">
        <f t="shared" si="554"/>
        <v/>
      </c>
      <c r="DP751" t="str">
        <f t="shared" ca="1" si="555"/>
        <v/>
      </c>
      <c r="DQ751" t="str">
        <f t="shared" si="556"/>
        <v/>
      </c>
      <c r="DR751" t="str">
        <f t="shared" ca="1" si="557"/>
        <v/>
      </c>
      <c r="DS751" t="str">
        <f t="shared" si="558"/>
        <v/>
      </c>
      <c r="DT751" t="str">
        <f t="shared" ca="1" si="559"/>
        <v/>
      </c>
      <c r="DU751" t="str">
        <f t="shared" si="560"/>
        <v/>
      </c>
      <c r="DV751" t="str">
        <f t="shared" ca="1" si="561"/>
        <v/>
      </c>
      <c r="DW751" t="str">
        <f t="shared" si="562"/>
        <v/>
      </c>
      <c r="DX751" t="str">
        <f t="shared" ca="1" si="563"/>
        <v/>
      </c>
      <c r="DY751" t="str">
        <f t="shared" si="564"/>
        <v/>
      </c>
      <c r="DZ751" t="str">
        <f t="shared" ca="1" si="565"/>
        <v/>
      </c>
      <c r="EA751" t="str">
        <f t="shared" si="566"/>
        <v/>
      </c>
      <c r="EB751" t="str">
        <f t="shared" ca="1" si="567"/>
        <v/>
      </c>
      <c r="EC751">
        <f t="shared" si="568"/>
        <v>1922</v>
      </c>
      <c r="ED751">
        <f t="shared" ca="1" si="569"/>
        <v>1922</v>
      </c>
      <c r="EE751" t="str">
        <f t="shared" si="570"/>
        <v/>
      </c>
      <c r="EF751" t="str">
        <f t="shared" ca="1" si="571"/>
        <v/>
      </c>
      <c r="EG751" t="str">
        <f t="shared" si="572"/>
        <v/>
      </c>
      <c r="EH751" t="str">
        <f t="shared" ca="1" si="573"/>
        <v/>
      </c>
      <c r="EI751" t="str">
        <f t="shared" si="574"/>
        <v/>
      </c>
      <c r="EJ751" t="str">
        <f t="shared" ca="1" si="575"/>
        <v/>
      </c>
      <c r="EK751" t="str">
        <f t="shared" ca="1" si="577"/>
        <v/>
      </c>
      <c r="EL751">
        <v>1922</v>
      </c>
      <c r="EM751">
        <v>38116</v>
      </c>
      <c r="EN751">
        <v>15936</v>
      </c>
      <c r="EO751">
        <v>1403</v>
      </c>
      <c r="EP751">
        <v>1262</v>
      </c>
      <c r="EQ751">
        <v>12710</v>
      </c>
      <c r="ER751">
        <v>1922</v>
      </c>
      <c r="ES751">
        <v>23108</v>
      </c>
      <c r="ET751">
        <v>1516</v>
      </c>
      <c r="EU751">
        <v>2</v>
      </c>
      <c r="EV751" t="s">
        <v>156</v>
      </c>
      <c r="EW751">
        <v>1024</v>
      </c>
      <c r="EX751">
        <v>2</v>
      </c>
      <c r="EY751">
        <v>48000</v>
      </c>
      <c r="EZ751">
        <v>-16</v>
      </c>
      <c r="FA751" t="s">
        <v>170</v>
      </c>
      <c r="FB751">
        <v>7</v>
      </c>
      <c r="FC751" t="s">
        <v>199</v>
      </c>
      <c r="FF751">
        <v>495281</v>
      </c>
      <c r="FG751">
        <v>479340</v>
      </c>
      <c r="FH751">
        <v>16343</v>
      </c>
      <c r="FI751">
        <v>935448</v>
      </c>
      <c r="FJ751">
        <v>937161</v>
      </c>
      <c r="FK751">
        <v>479330</v>
      </c>
      <c r="FL751">
        <v>477813</v>
      </c>
      <c r="FM751" t="s">
        <v>158</v>
      </c>
      <c r="FN751">
        <v>474221</v>
      </c>
      <c r="FO751">
        <v>416737</v>
      </c>
      <c r="FP751">
        <v>441394</v>
      </c>
      <c r="FQ751">
        <v>2987</v>
      </c>
      <c r="FR751">
        <v>2903</v>
      </c>
      <c r="FS751">
        <v>934697</v>
      </c>
      <c r="FT751">
        <v>416735</v>
      </c>
      <c r="FU751">
        <v>416735</v>
      </c>
      <c r="FV751">
        <v>2982</v>
      </c>
      <c r="FW751">
        <v>940641</v>
      </c>
      <c r="FX751">
        <v>939161</v>
      </c>
      <c r="FY751">
        <v>942564</v>
      </c>
      <c r="FZ751">
        <v>418141</v>
      </c>
      <c r="GA751">
        <v>442656</v>
      </c>
      <c r="GB751">
        <v>418282</v>
      </c>
      <c r="GC751">
        <v>477813</v>
      </c>
      <c r="GD751">
        <v>476221</v>
      </c>
      <c r="GE751">
        <v>479329</v>
      </c>
      <c r="GF751" t="s">
        <v>158</v>
      </c>
      <c r="GG751">
        <v>474217</v>
      </c>
      <c r="GH751">
        <v>934695</v>
      </c>
      <c r="GI751">
        <v>533398</v>
      </c>
      <c r="GJ751" t="s">
        <v>172</v>
      </c>
      <c r="GK751">
        <v>57</v>
      </c>
      <c r="GL751" t="s">
        <v>403</v>
      </c>
      <c r="GM751">
        <v>57</v>
      </c>
      <c r="GN751" t="s">
        <v>182</v>
      </c>
      <c r="GO751" t="s">
        <v>166</v>
      </c>
      <c r="GP751">
        <v>1024</v>
      </c>
      <c r="GQ751">
        <v>-190</v>
      </c>
      <c r="GR751">
        <v>264</v>
      </c>
      <c r="GS751">
        <f t="shared" si="576"/>
        <v>57</v>
      </c>
      <c r="GT751" t="str">
        <f t="shared" si="531"/>
        <v>test</v>
      </c>
    </row>
    <row r="752" spans="1:202" x14ac:dyDescent="0.2">
      <c r="A752">
        <v>100</v>
      </c>
      <c r="B752">
        <v>100</v>
      </c>
      <c r="C752">
        <v>1203</v>
      </c>
      <c r="D752">
        <v>1203</v>
      </c>
      <c r="E752" t="s">
        <v>155</v>
      </c>
      <c r="F752" t="s">
        <v>156</v>
      </c>
      <c r="G752" t="s">
        <v>156</v>
      </c>
      <c r="H752" t="s">
        <v>156</v>
      </c>
      <c r="I752">
        <v>0</v>
      </c>
      <c r="J752" t="s">
        <v>157</v>
      </c>
      <c r="K752">
        <v>1</v>
      </c>
      <c r="L752" t="s">
        <v>154</v>
      </c>
      <c r="M752" t="s">
        <v>154</v>
      </c>
      <c r="N752" t="s">
        <v>154</v>
      </c>
      <c r="O752">
        <v>1</v>
      </c>
      <c r="P752" t="s">
        <v>154</v>
      </c>
      <c r="Q752" t="s">
        <v>154</v>
      </c>
      <c r="R752" t="s">
        <v>183</v>
      </c>
      <c r="S752">
        <v>0</v>
      </c>
      <c r="T752">
        <v>4</v>
      </c>
      <c r="U752">
        <v>0</v>
      </c>
      <c r="V752">
        <v>57</v>
      </c>
      <c r="W752">
        <v>57</v>
      </c>
      <c r="X752">
        <v>4</v>
      </c>
      <c r="Y752">
        <v>34</v>
      </c>
      <c r="Z752">
        <v>0</v>
      </c>
      <c r="AA752">
        <v>34</v>
      </c>
      <c r="AB752">
        <v>4</v>
      </c>
      <c r="AC752">
        <v>4</v>
      </c>
      <c r="AD752">
        <v>0</v>
      </c>
      <c r="AE752">
        <v>0</v>
      </c>
      <c r="AF752">
        <v>57</v>
      </c>
      <c r="AG752">
        <v>4</v>
      </c>
      <c r="AH752">
        <v>4</v>
      </c>
      <c r="AI752">
        <v>0</v>
      </c>
      <c r="AJ752">
        <v>57</v>
      </c>
      <c r="AK752">
        <v>57</v>
      </c>
      <c r="AL752">
        <v>92</v>
      </c>
      <c r="AM752">
        <v>4</v>
      </c>
      <c r="AN752">
        <v>4</v>
      </c>
      <c r="AO752">
        <v>4</v>
      </c>
      <c r="AP752">
        <v>34</v>
      </c>
      <c r="AQ752">
        <v>34</v>
      </c>
      <c r="AR752">
        <v>34</v>
      </c>
      <c r="AU752">
        <v>4</v>
      </c>
      <c r="AV752">
        <v>34</v>
      </c>
      <c r="AW752">
        <v>57</v>
      </c>
      <c r="AX752">
        <v>0</v>
      </c>
      <c r="AY752" t="s">
        <v>159</v>
      </c>
      <c r="AZ752" t="s">
        <v>277</v>
      </c>
      <c r="BA752" t="s">
        <v>343</v>
      </c>
      <c r="BB752" t="s">
        <v>244</v>
      </c>
      <c r="BC752" t="s">
        <v>161</v>
      </c>
      <c r="BD752" t="b">
        <v>0</v>
      </c>
      <c r="BE752" t="s">
        <v>164</v>
      </c>
      <c r="BF752" t="b">
        <v>1</v>
      </c>
      <c r="BH752" t="s">
        <v>245</v>
      </c>
      <c r="BI752" t="s">
        <v>246</v>
      </c>
      <c r="BJ752" t="b">
        <v>0</v>
      </c>
      <c r="BK752" t="s">
        <v>163</v>
      </c>
      <c r="BL752" t="b">
        <v>0</v>
      </c>
      <c r="BM752">
        <v>18</v>
      </c>
      <c r="BN752" t="s">
        <v>164</v>
      </c>
      <c r="BO752" t="s">
        <v>165</v>
      </c>
      <c r="BP752" t="s">
        <v>164</v>
      </c>
      <c r="BQ752" t="s">
        <v>166</v>
      </c>
      <c r="BR752">
        <v>768</v>
      </c>
      <c r="BS752" t="s">
        <v>156</v>
      </c>
      <c r="BT752" t="s">
        <v>167</v>
      </c>
      <c r="BU752" t="s">
        <v>189</v>
      </c>
      <c r="BV752" t="s">
        <v>190</v>
      </c>
      <c r="BW752">
        <v>57</v>
      </c>
      <c r="BX752">
        <v>5</v>
      </c>
      <c r="BY752">
        <v>0</v>
      </c>
      <c r="BZ752">
        <v>6</v>
      </c>
      <c r="CA752" t="s">
        <v>247</v>
      </c>
      <c r="CB752" t="s">
        <v>156</v>
      </c>
      <c r="CC752">
        <v>7</v>
      </c>
      <c r="CD752" t="b">
        <v>0</v>
      </c>
      <c r="CE752" t="s">
        <v>168</v>
      </c>
      <c r="CF752" t="s">
        <v>248</v>
      </c>
      <c r="CG752">
        <v>46</v>
      </c>
      <c r="CH752">
        <v>0</v>
      </c>
      <c r="CI752" t="s">
        <v>183</v>
      </c>
      <c r="CJ752" t="s">
        <v>203</v>
      </c>
      <c r="CK752" t="s">
        <v>203</v>
      </c>
      <c r="CL752" t="s">
        <v>203</v>
      </c>
      <c r="CM752" t="s">
        <v>203</v>
      </c>
      <c r="CN752" t="s">
        <v>203</v>
      </c>
      <c r="CO752" t="s">
        <v>183</v>
      </c>
      <c r="CP752" t="s">
        <v>203</v>
      </c>
      <c r="CQ752">
        <v>1</v>
      </c>
      <c r="CR752">
        <v>1440</v>
      </c>
      <c r="CS752" t="str">
        <f t="shared" si="532"/>
        <v/>
      </c>
      <c r="CT752" t="str">
        <f t="shared" ca="1" si="533"/>
        <v/>
      </c>
      <c r="CU752" t="str">
        <f t="shared" si="534"/>
        <v/>
      </c>
      <c r="CV752" t="str">
        <f t="shared" ca="1" si="535"/>
        <v/>
      </c>
      <c r="CW752" t="str">
        <f t="shared" si="536"/>
        <v/>
      </c>
      <c r="CX752" t="str">
        <f t="shared" ca="1" si="537"/>
        <v/>
      </c>
      <c r="CY752" t="str">
        <f t="shared" si="538"/>
        <v/>
      </c>
      <c r="CZ752" t="str">
        <f t="shared" ca="1" si="539"/>
        <v/>
      </c>
      <c r="DA752" t="str">
        <f t="shared" si="540"/>
        <v/>
      </c>
      <c r="DB752" t="str">
        <f t="shared" ca="1" si="541"/>
        <v/>
      </c>
      <c r="DC752" t="str">
        <f t="shared" si="542"/>
        <v/>
      </c>
      <c r="DD752" t="str">
        <f t="shared" ca="1" si="543"/>
        <v/>
      </c>
      <c r="DE752" t="str">
        <f t="shared" si="544"/>
        <v/>
      </c>
      <c r="DF752" t="str">
        <f t="shared" ca="1" si="545"/>
        <v/>
      </c>
      <c r="DG752" t="str">
        <f t="shared" si="546"/>
        <v/>
      </c>
      <c r="DH752" t="str">
        <f t="shared" ca="1" si="547"/>
        <v/>
      </c>
      <c r="DI752" t="str">
        <f t="shared" si="548"/>
        <v/>
      </c>
      <c r="DJ752" t="str">
        <f t="shared" ca="1" si="549"/>
        <v/>
      </c>
      <c r="DK752" t="str">
        <f t="shared" si="550"/>
        <v/>
      </c>
      <c r="DL752" t="str">
        <f t="shared" ca="1" si="551"/>
        <v/>
      </c>
      <c r="DM752" t="str">
        <f t="shared" si="552"/>
        <v/>
      </c>
      <c r="DN752" t="str">
        <f t="shared" ca="1" si="553"/>
        <v/>
      </c>
      <c r="DO752" t="str">
        <f t="shared" si="554"/>
        <v/>
      </c>
      <c r="DP752" t="str">
        <f t="shared" ca="1" si="555"/>
        <v/>
      </c>
      <c r="DQ752" t="str">
        <f t="shared" si="556"/>
        <v/>
      </c>
      <c r="DR752" t="str">
        <f t="shared" ca="1" si="557"/>
        <v/>
      </c>
      <c r="DS752" t="str">
        <f t="shared" si="558"/>
        <v/>
      </c>
      <c r="DT752" t="str">
        <f t="shared" ca="1" si="559"/>
        <v/>
      </c>
      <c r="DU752" t="str">
        <f t="shared" si="560"/>
        <v/>
      </c>
      <c r="DV752" t="str">
        <f t="shared" ca="1" si="561"/>
        <v/>
      </c>
      <c r="DW752" t="str">
        <f t="shared" si="562"/>
        <v/>
      </c>
      <c r="DX752" t="str">
        <f t="shared" ca="1" si="563"/>
        <v/>
      </c>
      <c r="DY752" t="str">
        <f t="shared" si="564"/>
        <v/>
      </c>
      <c r="DZ752" t="str">
        <f t="shared" ca="1" si="565"/>
        <v/>
      </c>
      <c r="EA752" t="str">
        <f t="shared" si="566"/>
        <v/>
      </c>
      <c r="EB752" t="str">
        <f t="shared" ca="1" si="567"/>
        <v/>
      </c>
      <c r="EC752" t="str">
        <f t="shared" si="568"/>
        <v/>
      </c>
      <c r="ED752" t="str">
        <f t="shared" ca="1" si="569"/>
        <v/>
      </c>
      <c r="EE752" t="str">
        <f t="shared" si="570"/>
        <v/>
      </c>
      <c r="EF752" t="str">
        <f t="shared" ca="1" si="571"/>
        <v/>
      </c>
      <c r="EG752" t="str">
        <f t="shared" si="572"/>
        <v/>
      </c>
      <c r="EH752" t="str">
        <f t="shared" ca="1" si="573"/>
        <v/>
      </c>
      <c r="EI752" t="str">
        <f t="shared" si="574"/>
        <v/>
      </c>
      <c r="EJ752" t="str">
        <f t="shared" ca="1" si="575"/>
        <v/>
      </c>
      <c r="EK752" t="str">
        <f t="shared" ca="1" si="577"/>
        <v/>
      </c>
      <c r="EL752" t="s">
        <v>924</v>
      </c>
      <c r="EM752">
        <v>38116</v>
      </c>
      <c r="EN752">
        <v>15936</v>
      </c>
      <c r="EO752">
        <v>1403</v>
      </c>
      <c r="EP752">
        <v>1262</v>
      </c>
      <c r="EQ752">
        <v>12710</v>
      </c>
      <c r="ER752">
        <v>1440</v>
      </c>
      <c r="ES752">
        <v>23108</v>
      </c>
      <c r="ET752">
        <v>1516</v>
      </c>
      <c r="EU752">
        <v>2</v>
      </c>
      <c r="EV752" t="s">
        <v>156</v>
      </c>
      <c r="EW752">
        <v>1024</v>
      </c>
      <c r="EX752">
        <v>2</v>
      </c>
      <c r="EY752">
        <v>48000</v>
      </c>
      <c r="EZ752">
        <v>-16</v>
      </c>
      <c r="FA752" t="s">
        <v>170</v>
      </c>
      <c r="FB752">
        <v>7</v>
      </c>
      <c r="FC752" t="s">
        <v>199</v>
      </c>
      <c r="FF752">
        <v>495281</v>
      </c>
      <c r="FG752">
        <v>479340</v>
      </c>
      <c r="FH752">
        <v>16343</v>
      </c>
      <c r="FI752">
        <v>943327</v>
      </c>
      <c r="FJ752">
        <v>944929</v>
      </c>
      <c r="FK752">
        <v>479330</v>
      </c>
      <c r="FL752">
        <v>477813</v>
      </c>
      <c r="FM752" t="s">
        <v>158</v>
      </c>
      <c r="FN752">
        <v>474221</v>
      </c>
      <c r="FO752">
        <v>416737</v>
      </c>
      <c r="FP752">
        <v>441394</v>
      </c>
      <c r="FQ752">
        <v>2987</v>
      </c>
      <c r="FR752">
        <v>2903</v>
      </c>
      <c r="FS752">
        <v>942577</v>
      </c>
      <c r="FT752">
        <v>416735</v>
      </c>
      <c r="FU752">
        <v>416735</v>
      </c>
      <c r="FV752">
        <v>2982</v>
      </c>
      <c r="FW752">
        <v>948513</v>
      </c>
      <c r="FX752">
        <v>946929</v>
      </c>
      <c r="FY752">
        <v>949954</v>
      </c>
      <c r="FZ752">
        <v>418141</v>
      </c>
      <c r="GA752">
        <v>442656</v>
      </c>
      <c r="GB752">
        <v>418282</v>
      </c>
      <c r="GC752">
        <v>477813</v>
      </c>
      <c r="GD752">
        <v>476221</v>
      </c>
      <c r="GE752">
        <v>479329</v>
      </c>
      <c r="GF752" t="s">
        <v>158</v>
      </c>
      <c r="GG752">
        <v>474217</v>
      </c>
      <c r="GH752">
        <v>942575</v>
      </c>
      <c r="GI752">
        <v>533398</v>
      </c>
      <c r="GJ752" t="s">
        <v>172</v>
      </c>
      <c r="GK752">
        <v>58</v>
      </c>
      <c r="GL752" t="s">
        <v>404</v>
      </c>
      <c r="GM752">
        <v>58</v>
      </c>
      <c r="GN752" t="s">
        <v>185</v>
      </c>
      <c r="GO752" t="s">
        <v>166</v>
      </c>
      <c r="GP752">
        <v>1024</v>
      </c>
      <c r="GQ752">
        <v>-190</v>
      </c>
      <c r="GR752">
        <v>264</v>
      </c>
      <c r="GS752">
        <f t="shared" si="576"/>
        <v>58</v>
      </c>
      <c r="GT752" t="str">
        <f t="shared" si="531"/>
        <v>test</v>
      </c>
    </row>
    <row r="753" spans="1:202" x14ac:dyDescent="0.2">
      <c r="A753">
        <v>100</v>
      </c>
      <c r="B753">
        <v>100</v>
      </c>
      <c r="C753">
        <v>1185</v>
      </c>
      <c r="D753">
        <v>1185</v>
      </c>
      <c r="E753" t="s">
        <v>155</v>
      </c>
      <c r="F753" t="s">
        <v>156</v>
      </c>
      <c r="G753" t="s">
        <v>156</v>
      </c>
      <c r="H753" t="s">
        <v>156</v>
      </c>
      <c r="I753">
        <v>0</v>
      </c>
      <c r="J753" t="s">
        <v>157</v>
      </c>
      <c r="K753">
        <v>1</v>
      </c>
      <c r="L753" t="s">
        <v>154</v>
      </c>
      <c r="M753" t="s">
        <v>154</v>
      </c>
      <c r="N753" t="s">
        <v>154</v>
      </c>
      <c r="O753">
        <v>1</v>
      </c>
      <c r="P753" t="s">
        <v>154</v>
      </c>
      <c r="Q753" t="s">
        <v>154</v>
      </c>
      <c r="R753" t="s">
        <v>179</v>
      </c>
      <c r="S753">
        <v>0</v>
      </c>
      <c r="T753">
        <v>4</v>
      </c>
      <c r="U753">
        <v>0</v>
      </c>
      <c r="V753">
        <v>58</v>
      </c>
      <c r="W753">
        <v>58</v>
      </c>
      <c r="X753">
        <v>4</v>
      </c>
      <c r="Y753">
        <v>34</v>
      </c>
      <c r="Z753">
        <v>0</v>
      </c>
      <c r="AA753">
        <v>34</v>
      </c>
      <c r="AB753">
        <v>4</v>
      </c>
      <c r="AC753">
        <v>4</v>
      </c>
      <c r="AD753">
        <v>0</v>
      </c>
      <c r="AE753">
        <v>0</v>
      </c>
      <c r="AF753">
        <v>58</v>
      </c>
      <c r="AG753">
        <v>4</v>
      </c>
      <c r="AH753">
        <v>4</v>
      </c>
      <c r="AI753">
        <v>0</v>
      </c>
      <c r="AJ753">
        <v>58</v>
      </c>
      <c r="AK753">
        <v>58</v>
      </c>
      <c r="AL753">
        <v>93</v>
      </c>
      <c r="AM753">
        <v>4</v>
      </c>
      <c r="AN753">
        <v>4</v>
      </c>
      <c r="AO753">
        <v>4</v>
      </c>
      <c r="AP753">
        <v>34</v>
      </c>
      <c r="AQ753">
        <v>34</v>
      </c>
      <c r="AR753">
        <v>34</v>
      </c>
      <c r="AU753">
        <v>4</v>
      </c>
      <c r="AV753">
        <v>34</v>
      </c>
      <c r="AW753">
        <v>58</v>
      </c>
      <c r="AX753">
        <v>0</v>
      </c>
      <c r="AY753" t="s">
        <v>159</v>
      </c>
      <c r="AZ753" t="s">
        <v>277</v>
      </c>
      <c r="BA753" t="s">
        <v>343</v>
      </c>
      <c r="BB753" t="s">
        <v>244</v>
      </c>
      <c r="BC753" t="s">
        <v>161</v>
      </c>
      <c r="BD753" t="b">
        <v>0</v>
      </c>
      <c r="BE753">
        <v>7.6</v>
      </c>
      <c r="BF753" t="b">
        <v>1</v>
      </c>
      <c r="BH753" t="s">
        <v>245</v>
      </c>
      <c r="BI753" t="s">
        <v>246</v>
      </c>
      <c r="BJ753" t="b">
        <v>0</v>
      </c>
      <c r="BK753" t="s">
        <v>163</v>
      </c>
      <c r="BL753" t="b">
        <v>0</v>
      </c>
      <c r="BM753">
        <v>18</v>
      </c>
      <c r="BN753" t="s">
        <v>164</v>
      </c>
      <c r="BO753" t="s">
        <v>165</v>
      </c>
      <c r="BP753" t="s">
        <v>164</v>
      </c>
      <c r="BQ753" t="s">
        <v>166</v>
      </c>
      <c r="BR753">
        <v>768</v>
      </c>
      <c r="BS753" t="s">
        <v>156</v>
      </c>
      <c r="BT753" t="s">
        <v>167</v>
      </c>
      <c r="BU753" t="s">
        <v>204</v>
      </c>
      <c r="BV753" t="s">
        <v>193</v>
      </c>
      <c r="BW753">
        <v>58</v>
      </c>
      <c r="BX753">
        <v>5</v>
      </c>
      <c r="BY753">
        <v>0</v>
      </c>
      <c r="BZ753">
        <v>6</v>
      </c>
      <c r="CA753" t="s">
        <v>247</v>
      </c>
      <c r="CB753" t="s">
        <v>156</v>
      </c>
      <c r="CC753">
        <v>7</v>
      </c>
      <c r="CD753" t="b">
        <v>0</v>
      </c>
      <c r="CE753" t="s">
        <v>168</v>
      </c>
      <c r="CF753" t="s">
        <v>248</v>
      </c>
      <c r="CG753">
        <v>14</v>
      </c>
      <c r="CH753">
        <v>0</v>
      </c>
      <c r="CI753" t="s">
        <v>179</v>
      </c>
      <c r="CJ753" t="s">
        <v>203</v>
      </c>
      <c r="CK753" t="s">
        <v>203</v>
      </c>
      <c r="CL753" t="s">
        <v>203</v>
      </c>
      <c r="CM753" t="s">
        <v>203</v>
      </c>
      <c r="CN753" t="s">
        <v>203</v>
      </c>
      <c r="CO753" t="s">
        <v>179</v>
      </c>
      <c r="CP753" t="s">
        <v>203</v>
      </c>
      <c r="CQ753">
        <v>1</v>
      </c>
      <c r="CR753">
        <v>180</v>
      </c>
      <c r="CS753">
        <f t="shared" si="532"/>
        <v>180</v>
      </c>
      <c r="CT753">
        <f t="shared" ca="1" si="533"/>
        <v>709</v>
      </c>
      <c r="CU753" t="str">
        <f t="shared" si="534"/>
        <v/>
      </c>
      <c r="CV753" t="str">
        <f t="shared" ca="1" si="535"/>
        <v/>
      </c>
      <c r="CW753" t="str">
        <f t="shared" si="536"/>
        <v/>
      </c>
      <c r="CX753" t="str">
        <f t="shared" ca="1" si="537"/>
        <v/>
      </c>
      <c r="CY753" t="str">
        <f t="shared" si="538"/>
        <v/>
      </c>
      <c r="CZ753" t="str">
        <f t="shared" ca="1" si="539"/>
        <v/>
      </c>
      <c r="DA753" t="str">
        <f t="shared" si="540"/>
        <v/>
      </c>
      <c r="DB753" t="str">
        <f t="shared" ca="1" si="541"/>
        <v/>
      </c>
      <c r="DC753" t="str">
        <f t="shared" si="542"/>
        <v/>
      </c>
      <c r="DD753" t="str">
        <f t="shared" ca="1" si="543"/>
        <v/>
      </c>
      <c r="DE753" t="str">
        <f t="shared" si="544"/>
        <v/>
      </c>
      <c r="DF753" t="str">
        <f t="shared" ca="1" si="545"/>
        <v/>
      </c>
      <c r="DG753" t="str">
        <f t="shared" si="546"/>
        <v/>
      </c>
      <c r="DH753" t="str">
        <f t="shared" ca="1" si="547"/>
        <v/>
      </c>
      <c r="DI753" t="str">
        <f t="shared" si="548"/>
        <v/>
      </c>
      <c r="DJ753" t="str">
        <f t="shared" ca="1" si="549"/>
        <v/>
      </c>
      <c r="DK753" t="str">
        <f t="shared" si="550"/>
        <v/>
      </c>
      <c r="DL753" t="str">
        <f t="shared" ca="1" si="551"/>
        <v/>
      </c>
      <c r="DM753" t="str">
        <f t="shared" si="552"/>
        <v/>
      </c>
      <c r="DN753" t="str">
        <f t="shared" ca="1" si="553"/>
        <v/>
      </c>
      <c r="DO753" t="str">
        <f t="shared" si="554"/>
        <v/>
      </c>
      <c r="DP753" t="str">
        <f t="shared" ca="1" si="555"/>
        <v/>
      </c>
      <c r="DQ753" t="str">
        <f t="shared" si="556"/>
        <v/>
      </c>
      <c r="DR753" t="str">
        <f t="shared" ca="1" si="557"/>
        <v/>
      </c>
      <c r="DS753" t="str">
        <f t="shared" si="558"/>
        <v/>
      </c>
      <c r="DT753" t="str">
        <f t="shared" ca="1" si="559"/>
        <v/>
      </c>
      <c r="DU753" t="str">
        <f t="shared" si="560"/>
        <v/>
      </c>
      <c r="DV753" t="str">
        <f t="shared" ca="1" si="561"/>
        <v/>
      </c>
      <c r="DW753">
        <f t="shared" si="562"/>
        <v>180</v>
      </c>
      <c r="DX753">
        <f t="shared" ca="1" si="563"/>
        <v>709</v>
      </c>
      <c r="DY753" t="str">
        <f t="shared" si="564"/>
        <v/>
      </c>
      <c r="DZ753" t="str">
        <f t="shared" ca="1" si="565"/>
        <v/>
      </c>
      <c r="EA753" t="str">
        <f t="shared" si="566"/>
        <v/>
      </c>
      <c r="EB753" t="str">
        <f t="shared" ca="1" si="567"/>
        <v/>
      </c>
      <c r="EC753" t="str">
        <f t="shared" si="568"/>
        <v/>
      </c>
      <c r="ED753" t="str">
        <f t="shared" ca="1" si="569"/>
        <v/>
      </c>
      <c r="EE753" t="str">
        <f t="shared" si="570"/>
        <v/>
      </c>
      <c r="EF753" t="str">
        <f t="shared" ca="1" si="571"/>
        <v/>
      </c>
      <c r="EG753" t="str">
        <f t="shared" si="572"/>
        <v/>
      </c>
      <c r="EH753" t="str">
        <f t="shared" ca="1" si="573"/>
        <v/>
      </c>
      <c r="EI753" t="str">
        <f t="shared" si="574"/>
        <v/>
      </c>
      <c r="EJ753" t="str">
        <f t="shared" ca="1" si="575"/>
        <v/>
      </c>
      <c r="EK753">
        <f t="shared" ca="1" si="577"/>
        <v>709</v>
      </c>
      <c r="EL753">
        <v>743</v>
      </c>
      <c r="EM753">
        <v>38116</v>
      </c>
      <c r="EN753">
        <v>15936</v>
      </c>
      <c r="EO753">
        <v>1403</v>
      </c>
      <c r="EP753">
        <v>1262</v>
      </c>
      <c r="EQ753">
        <v>12710</v>
      </c>
      <c r="ER753">
        <v>180</v>
      </c>
      <c r="ES753">
        <v>23108</v>
      </c>
      <c r="ET753">
        <v>1516</v>
      </c>
      <c r="EU753">
        <v>2</v>
      </c>
      <c r="EV753" t="s">
        <v>156</v>
      </c>
      <c r="EW753">
        <v>1024</v>
      </c>
      <c r="EX753">
        <v>2</v>
      </c>
      <c r="EY753">
        <v>48000</v>
      </c>
      <c r="EZ753">
        <v>-16</v>
      </c>
      <c r="FA753" t="s">
        <v>170</v>
      </c>
      <c r="FB753">
        <v>7</v>
      </c>
      <c r="FC753" t="s">
        <v>199</v>
      </c>
      <c r="FF753">
        <v>495281</v>
      </c>
      <c r="FG753">
        <v>479340</v>
      </c>
      <c r="FH753">
        <v>16343</v>
      </c>
      <c r="FI753">
        <v>950722</v>
      </c>
      <c r="FJ753">
        <v>952219</v>
      </c>
      <c r="FK753">
        <v>479330</v>
      </c>
      <c r="FL753">
        <v>477813</v>
      </c>
      <c r="FM753" t="s">
        <v>158</v>
      </c>
      <c r="FN753">
        <v>474221</v>
      </c>
      <c r="FO753">
        <v>416737</v>
      </c>
      <c r="FP753">
        <v>441394</v>
      </c>
      <c r="FQ753">
        <v>2987</v>
      </c>
      <c r="FR753">
        <v>2903</v>
      </c>
      <c r="FS753">
        <v>949972</v>
      </c>
      <c r="FT753">
        <v>416735</v>
      </c>
      <c r="FU753">
        <v>416735</v>
      </c>
      <c r="FV753">
        <v>2982</v>
      </c>
      <c r="FW753">
        <v>955932</v>
      </c>
      <c r="FX753">
        <v>954219</v>
      </c>
      <c r="FY753">
        <v>956113</v>
      </c>
      <c r="FZ753">
        <v>418141</v>
      </c>
      <c r="GA753">
        <v>442656</v>
      </c>
      <c r="GB753">
        <v>418282</v>
      </c>
      <c r="GC753">
        <v>477813</v>
      </c>
      <c r="GD753">
        <v>476221</v>
      </c>
      <c r="GE753">
        <v>479329</v>
      </c>
      <c r="GF753" t="s">
        <v>158</v>
      </c>
      <c r="GG753">
        <v>474217</v>
      </c>
      <c r="GH753">
        <v>949970</v>
      </c>
      <c r="GI753">
        <v>533398</v>
      </c>
      <c r="GJ753" t="s">
        <v>172</v>
      </c>
      <c r="GK753">
        <v>59</v>
      </c>
      <c r="GL753" t="s">
        <v>405</v>
      </c>
      <c r="GM753">
        <v>59</v>
      </c>
      <c r="GN753" t="s">
        <v>182</v>
      </c>
      <c r="GO753" t="s">
        <v>166</v>
      </c>
      <c r="GP753">
        <v>1024</v>
      </c>
      <c r="GQ753">
        <v>-190</v>
      </c>
      <c r="GR753">
        <v>264</v>
      </c>
      <c r="GS753">
        <f t="shared" si="576"/>
        <v>59</v>
      </c>
      <c r="GT753" t="str">
        <f t="shared" si="531"/>
        <v>test</v>
      </c>
    </row>
    <row r="754" spans="1:202" x14ac:dyDescent="0.2">
      <c r="A754">
        <v>100</v>
      </c>
      <c r="B754">
        <v>100</v>
      </c>
      <c r="C754">
        <v>1178</v>
      </c>
      <c r="D754">
        <v>1178</v>
      </c>
      <c r="E754" t="s">
        <v>155</v>
      </c>
      <c r="F754" t="s">
        <v>156</v>
      </c>
      <c r="G754" t="s">
        <v>156</v>
      </c>
      <c r="H754" t="s">
        <v>156</v>
      </c>
      <c r="I754">
        <v>0</v>
      </c>
      <c r="J754" t="s">
        <v>157</v>
      </c>
      <c r="K754">
        <v>1</v>
      </c>
      <c r="L754" t="s">
        <v>154</v>
      </c>
      <c r="M754" t="s">
        <v>154</v>
      </c>
      <c r="N754" t="s">
        <v>154</v>
      </c>
      <c r="O754">
        <v>1</v>
      </c>
      <c r="P754" t="s">
        <v>154</v>
      </c>
      <c r="Q754" t="s">
        <v>154</v>
      </c>
      <c r="R754" t="s">
        <v>179</v>
      </c>
      <c r="S754">
        <v>0</v>
      </c>
      <c r="T754">
        <v>4</v>
      </c>
      <c r="U754">
        <v>0</v>
      </c>
      <c r="V754">
        <v>59</v>
      </c>
      <c r="W754">
        <v>59</v>
      </c>
      <c r="X754">
        <v>4</v>
      </c>
      <c r="Y754">
        <v>34</v>
      </c>
      <c r="Z754">
        <v>0</v>
      </c>
      <c r="AA754">
        <v>34</v>
      </c>
      <c r="AB754">
        <v>4</v>
      </c>
      <c r="AC754">
        <v>4</v>
      </c>
      <c r="AD754">
        <v>0</v>
      </c>
      <c r="AE754">
        <v>0</v>
      </c>
      <c r="AF754">
        <v>59</v>
      </c>
      <c r="AG754">
        <v>4</v>
      </c>
      <c r="AH754">
        <v>4</v>
      </c>
      <c r="AI754">
        <v>0</v>
      </c>
      <c r="AJ754">
        <v>59</v>
      </c>
      <c r="AK754">
        <v>59</v>
      </c>
      <c r="AL754">
        <v>94</v>
      </c>
      <c r="AM754">
        <v>4</v>
      </c>
      <c r="AN754">
        <v>4</v>
      </c>
      <c r="AO754">
        <v>4</v>
      </c>
      <c r="AP754">
        <v>34</v>
      </c>
      <c r="AQ754">
        <v>34</v>
      </c>
      <c r="AR754">
        <v>34</v>
      </c>
      <c r="AU754">
        <v>4</v>
      </c>
      <c r="AV754">
        <v>34</v>
      </c>
      <c r="AW754">
        <v>59</v>
      </c>
      <c r="AX754">
        <v>0</v>
      </c>
      <c r="AY754" t="s">
        <v>159</v>
      </c>
      <c r="AZ754" t="s">
        <v>277</v>
      </c>
      <c r="BA754" t="s">
        <v>343</v>
      </c>
      <c r="BB754" t="s">
        <v>244</v>
      </c>
      <c r="BC754" t="s">
        <v>161</v>
      </c>
      <c r="BD754" t="b">
        <v>0</v>
      </c>
      <c r="BE754">
        <v>5.08</v>
      </c>
      <c r="BF754" t="b">
        <v>1</v>
      </c>
      <c r="BH754" t="s">
        <v>245</v>
      </c>
      <c r="BI754" t="s">
        <v>246</v>
      </c>
      <c r="BJ754" t="b">
        <v>0</v>
      </c>
      <c r="BK754" t="s">
        <v>163</v>
      </c>
      <c r="BL754" t="b">
        <v>0</v>
      </c>
      <c r="BM754">
        <v>18</v>
      </c>
      <c r="BN754" t="s">
        <v>164</v>
      </c>
      <c r="BO754" t="s">
        <v>165</v>
      </c>
      <c r="BP754" t="s">
        <v>164</v>
      </c>
      <c r="BQ754" t="s">
        <v>166</v>
      </c>
      <c r="BR754">
        <v>768</v>
      </c>
      <c r="BS754" t="s">
        <v>156</v>
      </c>
      <c r="BT754" t="s">
        <v>167</v>
      </c>
      <c r="BU754" t="s">
        <v>188</v>
      </c>
      <c r="BV754" t="s">
        <v>180</v>
      </c>
      <c r="BW754">
        <v>59</v>
      </c>
      <c r="BX754">
        <v>5</v>
      </c>
      <c r="BY754">
        <v>0</v>
      </c>
      <c r="BZ754">
        <v>6</v>
      </c>
      <c r="CA754" t="s">
        <v>247</v>
      </c>
      <c r="CB754" t="s">
        <v>156</v>
      </c>
      <c r="CC754">
        <v>7</v>
      </c>
      <c r="CD754" t="b">
        <v>0</v>
      </c>
      <c r="CE754" t="s">
        <v>168</v>
      </c>
      <c r="CF754" t="s">
        <v>248</v>
      </c>
      <c r="CG754">
        <v>42</v>
      </c>
      <c r="CH754">
        <v>0</v>
      </c>
      <c r="CI754" t="s">
        <v>179</v>
      </c>
      <c r="CJ754" t="s">
        <v>203</v>
      </c>
      <c r="CK754" t="s">
        <v>203</v>
      </c>
      <c r="CL754" t="s">
        <v>203</v>
      </c>
      <c r="CM754" t="s">
        <v>203</v>
      </c>
      <c r="CN754" t="s">
        <v>203</v>
      </c>
      <c r="CO754" t="s">
        <v>179</v>
      </c>
      <c r="CP754" t="s">
        <v>203</v>
      </c>
      <c r="CQ754">
        <v>1</v>
      </c>
      <c r="CR754">
        <v>755</v>
      </c>
      <c r="CS754">
        <f t="shared" si="532"/>
        <v>755</v>
      </c>
      <c r="CT754">
        <f t="shared" ca="1" si="533"/>
        <v>755</v>
      </c>
      <c r="CU754" t="str">
        <f t="shared" si="534"/>
        <v/>
      </c>
      <c r="CV754" t="str">
        <f t="shared" ca="1" si="535"/>
        <v/>
      </c>
      <c r="CW754" t="str">
        <f t="shared" si="536"/>
        <v/>
      </c>
      <c r="CX754" t="str">
        <f t="shared" ca="1" si="537"/>
        <v/>
      </c>
      <c r="CY754" t="str">
        <f t="shared" si="538"/>
        <v/>
      </c>
      <c r="CZ754" t="str">
        <f t="shared" ca="1" si="539"/>
        <v/>
      </c>
      <c r="DA754" t="str">
        <f t="shared" si="540"/>
        <v/>
      </c>
      <c r="DB754" t="str">
        <f t="shared" ca="1" si="541"/>
        <v/>
      </c>
      <c r="DC754" t="str">
        <f t="shared" si="542"/>
        <v/>
      </c>
      <c r="DD754" t="str">
        <f t="shared" ca="1" si="543"/>
        <v/>
      </c>
      <c r="DE754" t="str">
        <f t="shared" si="544"/>
        <v/>
      </c>
      <c r="DF754" t="str">
        <f t="shared" ca="1" si="545"/>
        <v/>
      </c>
      <c r="DG754" t="str">
        <f t="shared" si="546"/>
        <v/>
      </c>
      <c r="DH754" t="str">
        <f t="shared" ca="1" si="547"/>
        <v/>
      </c>
      <c r="DI754" t="str">
        <f t="shared" si="548"/>
        <v/>
      </c>
      <c r="DJ754" t="str">
        <f t="shared" ca="1" si="549"/>
        <v/>
      </c>
      <c r="DK754">
        <f t="shared" si="550"/>
        <v>755</v>
      </c>
      <c r="DL754">
        <f t="shared" ca="1" si="551"/>
        <v>755</v>
      </c>
      <c r="DM754" t="str">
        <f t="shared" si="552"/>
        <v/>
      </c>
      <c r="DN754" t="str">
        <f t="shared" ca="1" si="553"/>
        <v/>
      </c>
      <c r="DO754" t="str">
        <f t="shared" si="554"/>
        <v/>
      </c>
      <c r="DP754" t="str">
        <f t="shared" ca="1" si="555"/>
        <v/>
      </c>
      <c r="DQ754" t="str">
        <f t="shared" si="556"/>
        <v/>
      </c>
      <c r="DR754" t="str">
        <f t="shared" ca="1" si="557"/>
        <v/>
      </c>
      <c r="DS754" t="str">
        <f t="shared" si="558"/>
        <v/>
      </c>
      <c r="DT754" t="str">
        <f t="shared" ca="1" si="559"/>
        <v/>
      </c>
      <c r="DU754" t="str">
        <f t="shared" si="560"/>
        <v/>
      </c>
      <c r="DV754" t="str">
        <f t="shared" ca="1" si="561"/>
        <v/>
      </c>
      <c r="DW754" t="str">
        <f t="shared" si="562"/>
        <v/>
      </c>
      <c r="DX754" t="str">
        <f t="shared" ca="1" si="563"/>
        <v/>
      </c>
      <c r="DY754" t="str">
        <f t="shared" si="564"/>
        <v/>
      </c>
      <c r="DZ754" t="str">
        <f t="shared" ca="1" si="565"/>
        <v/>
      </c>
      <c r="EA754" t="str">
        <f t="shared" si="566"/>
        <v/>
      </c>
      <c r="EB754" t="str">
        <f t="shared" ca="1" si="567"/>
        <v/>
      </c>
      <c r="EC754" t="str">
        <f t="shared" si="568"/>
        <v/>
      </c>
      <c r="ED754" t="str">
        <f t="shared" ca="1" si="569"/>
        <v/>
      </c>
      <c r="EE754" t="str">
        <f t="shared" si="570"/>
        <v/>
      </c>
      <c r="EF754" t="str">
        <f t="shared" ca="1" si="571"/>
        <v/>
      </c>
      <c r="EG754" t="str">
        <f t="shared" si="572"/>
        <v/>
      </c>
      <c r="EH754" t="str">
        <f t="shared" ca="1" si="573"/>
        <v/>
      </c>
      <c r="EI754" t="str">
        <f t="shared" si="574"/>
        <v/>
      </c>
      <c r="EJ754" t="str">
        <f t="shared" ca="1" si="575"/>
        <v/>
      </c>
      <c r="EK754">
        <f t="shared" ca="1" si="577"/>
        <v>755</v>
      </c>
      <c r="EL754">
        <v>755</v>
      </c>
      <c r="EM754">
        <v>38116</v>
      </c>
      <c r="EN754">
        <v>15936</v>
      </c>
      <c r="EO754">
        <v>1403</v>
      </c>
      <c r="EP754">
        <v>1262</v>
      </c>
      <c r="EQ754">
        <v>12710</v>
      </c>
      <c r="ER754">
        <v>755</v>
      </c>
      <c r="ES754">
        <v>23108</v>
      </c>
      <c r="ET754">
        <v>1516</v>
      </c>
      <c r="EU754">
        <v>2</v>
      </c>
      <c r="EV754" t="s">
        <v>156</v>
      </c>
      <c r="EW754">
        <v>1024</v>
      </c>
      <c r="EX754">
        <v>2</v>
      </c>
      <c r="EY754">
        <v>48000</v>
      </c>
      <c r="EZ754">
        <v>-16</v>
      </c>
      <c r="FA754" t="s">
        <v>170</v>
      </c>
      <c r="FB754">
        <v>7</v>
      </c>
      <c r="FC754" t="s">
        <v>199</v>
      </c>
      <c r="FF754">
        <v>495281</v>
      </c>
      <c r="FG754">
        <v>479340</v>
      </c>
      <c r="FH754">
        <v>16343</v>
      </c>
      <c r="FI754">
        <v>956876</v>
      </c>
      <c r="FJ754">
        <v>958198</v>
      </c>
      <c r="FK754">
        <v>479330</v>
      </c>
      <c r="FL754">
        <v>477813</v>
      </c>
      <c r="FM754" t="s">
        <v>158</v>
      </c>
      <c r="FN754">
        <v>474221</v>
      </c>
      <c r="FO754">
        <v>416737</v>
      </c>
      <c r="FP754">
        <v>441394</v>
      </c>
      <c r="FQ754">
        <v>2987</v>
      </c>
      <c r="FR754">
        <v>2903</v>
      </c>
      <c r="FS754">
        <v>956126</v>
      </c>
      <c r="FT754">
        <v>416735</v>
      </c>
      <c r="FU754">
        <v>416735</v>
      </c>
      <c r="FV754">
        <v>2982</v>
      </c>
      <c r="FW754">
        <v>961690</v>
      </c>
      <c r="FX754">
        <v>960199</v>
      </c>
      <c r="FY754">
        <v>962446</v>
      </c>
      <c r="FZ754">
        <v>418141</v>
      </c>
      <c r="GA754">
        <v>442656</v>
      </c>
      <c r="GB754">
        <v>418282</v>
      </c>
      <c r="GC754">
        <v>477813</v>
      </c>
      <c r="GD754">
        <v>476221</v>
      </c>
      <c r="GE754">
        <v>479329</v>
      </c>
      <c r="GF754" t="s">
        <v>158</v>
      </c>
      <c r="GG754">
        <v>474217</v>
      </c>
      <c r="GH754">
        <v>956123</v>
      </c>
      <c r="GI754">
        <v>533398</v>
      </c>
      <c r="GJ754" t="s">
        <v>172</v>
      </c>
      <c r="GK754">
        <v>60</v>
      </c>
      <c r="GL754" t="s">
        <v>406</v>
      </c>
      <c r="GM754">
        <v>60</v>
      </c>
      <c r="GN754" t="s">
        <v>182</v>
      </c>
      <c r="GO754" t="s">
        <v>166</v>
      </c>
      <c r="GP754">
        <v>1024</v>
      </c>
      <c r="GQ754">
        <v>-190</v>
      </c>
      <c r="GR754">
        <v>264</v>
      </c>
      <c r="GS754">
        <f t="shared" si="576"/>
        <v>60</v>
      </c>
      <c r="GT754" t="str">
        <f t="shared" si="531"/>
        <v>test</v>
      </c>
    </row>
    <row r="755" spans="1:202" x14ac:dyDescent="0.2">
      <c r="A755">
        <v>100</v>
      </c>
      <c r="B755">
        <v>100</v>
      </c>
      <c r="C755">
        <v>1174</v>
      </c>
      <c r="D755">
        <v>1174</v>
      </c>
      <c r="E755" t="s">
        <v>155</v>
      </c>
      <c r="F755" t="s">
        <v>156</v>
      </c>
      <c r="G755" t="s">
        <v>156</v>
      </c>
      <c r="H755" t="s">
        <v>156</v>
      </c>
      <c r="I755">
        <v>0</v>
      </c>
      <c r="J755" t="s">
        <v>157</v>
      </c>
      <c r="K755">
        <v>1</v>
      </c>
      <c r="L755" t="s">
        <v>154</v>
      </c>
      <c r="M755" t="s">
        <v>154</v>
      </c>
      <c r="N755" t="s">
        <v>154</v>
      </c>
      <c r="O755">
        <v>1</v>
      </c>
      <c r="P755" t="s">
        <v>154</v>
      </c>
      <c r="Q755" t="s">
        <v>154</v>
      </c>
      <c r="R755" t="s">
        <v>179</v>
      </c>
      <c r="S755">
        <v>0</v>
      </c>
      <c r="T755">
        <v>4</v>
      </c>
      <c r="U755">
        <v>0</v>
      </c>
      <c r="V755">
        <v>60</v>
      </c>
      <c r="W755">
        <v>60</v>
      </c>
      <c r="X755">
        <v>4</v>
      </c>
      <c r="Y755">
        <v>34</v>
      </c>
      <c r="Z755">
        <v>0</v>
      </c>
      <c r="AA755">
        <v>34</v>
      </c>
      <c r="AB755">
        <v>4</v>
      </c>
      <c r="AC755">
        <v>4</v>
      </c>
      <c r="AD755">
        <v>0</v>
      </c>
      <c r="AE755">
        <v>0</v>
      </c>
      <c r="AF755">
        <v>60</v>
      </c>
      <c r="AG755">
        <v>4</v>
      </c>
      <c r="AH755">
        <v>4</v>
      </c>
      <c r="AI755">
        <v>0</v>
      </c>
      <c r="AJ755">
        <v>60</v>
      </c>
      <c r="AK755">
        <v>60</v>
      </c>
      <c r="AL755">
        <v>95</v>
      </c>
      <c r="AM755">
        <v>4</v>
      </c>
      <c r="AN755">
        <v>4</v>
      </c>
      <c r="AO755">
        <v>4</v>
      </c>
      <c r="AP755">
        <v>34</v>
      </c>
      <c r="AQ755">
        <v>34</v>
      </c>
      <c r="AR755">
        <v>34</v>
      </c>
      <c r="AU755">
        <v>4</v>
      </c>
      <c r="AV755">
        <v>34</v>
      </c>
      <c r="AW755">
        <v>60</v>
      </c>
      <c r="AX755">
        <v>0</v>
      </c>
      <c r="AY755" t="s">
        <v>159</v>
      </c>
      <c r="AZ755" t="s">
        <v>277</v>
      </c>
      <c r="BA755" t="s">
        <v>343</v>
      </c>
      <c r="BB755" t="s">
        <v>244</v>
      </c>
      <c r="BC755" t="s">
        <v>161</v>
      </c>
      <c r="BD755" t="b">
        <v>0</v>
      </c>
      <c r="BE755">
        <v>2.85</v>
      </c>
      <c r="BF755" t="b">
        <v>1</v>
      </c>
      <c r="BH755" t="s">
        <v>245</v>
      </c>
      <c r="BI755" t="s">
        <v>246</v>
      </c>
      <c r="BJ755" t="b">
        <v>0</v>
      </c>
      <c r="BK755" t="s">
        <v>163</v>
      </c>
      <c r="BL755" t="b">
        <v>0</v>
      </c>
      <c r="BM755">
        <v>18</v>
      </c>
      <c r="BN755" t="s">
        <v>164</v>
      </c>
      <c r="BO755" t="s">
        <v>165</v>
      </c>
      <c r="BP755" t="s">
        <v>164</v>
      </c>
      <c r="BQ755" t="s">
        <v>166</v>
      </c>
      <c r="BR755">
        <v>768</v>
      </c>
      <c r="BS755" t="s">
        <v>156</v>
      </c>
      <c r="BT755" t="s">
        <v>167</v>
      </c>
      <c r="BU755" t="s">
        <v>189</v>
      </c>
      <c r="BV755" t="s">
        <v>186</v>
      </c>
      <c r="BW755">
        <v>60</v>
      </c>
      <c r="BX755">
        <v>5</v>
      </c>
      <c r="BY755">
        <v>0</v>
      </c>
      <c r="BZ755">
        <v>6</v>
      </c>
      <c r="CA755" t="s">
        <v>247</v>
      </c>
      <c r="CB755" t="s">
        <v>156</v>
      </c>
      <c r="CC755">
        <v>7</v>
      </c>
      <c r="CD755" t="b">
        <v>0</v>
      </c>
      <c r="CE755" t="s">
        <v>168</v>
      </c>
      <c r="CF755" t="s">
        <v>248</v>
      </c>
      <c r="CG755">
        <v>4</v>
      </c>
      <c r="CH755">
        <v>0</v>
      </c>
      <c r="CI755" t="s">
        <v>179</v>
      </c>
      <c r="CJ755" t="s">
        <v>203</v>
      </c>
      <c r="CK755" t="s">
        <v>203</v>
      </c>
      <c r="CL755" t="s">
        <v>203</v>
      </c>
      <c r="CM755" t="s">
        <v>203</v>
      </c>
      <c r="CN755" t="s">
        <v>203</v>
      </c>
      <c r="CO755" t="s">
        <v>179</v>
      </c>
      <c r="CP755" t="s">
        <v>203</v>
      </c>
      <c r="CQ755">
        <v>1</v>
      </c>
      <c r="CR755">
        <v>895</v>
      </c>
      <c r="CS755">
        <f t="shared" si="532"/>
        <v>895</v>
      </c>
      <c r="CT755">
        <f t="shared" ca="1" si="533"/>
        <v>895</v>
      </c>
      <c r="CU755" t="str">
        <f t="shared" si="534"/>
        <v/>
      </c>
      <c r="CV755" t="str">
        <f t="shared" ca="1" si="535"/>
        <v/>
      </c>
      <c r="CW755" t="str">
        <f t="shared" si="536"/>
        <v/>
      </c>
      <c r="CX755" t="str">
        <f t="shared" ca="1" si="537"/>
        <v/>
      </c>
      <c r="CY755" t="str">
        <f t="shared" si="538"/>
        <v/>
      </c>
      <c r="CZ755" t="str">
        <f t="shared" ca="1" si="539"/>
        <v/>
      </c>
      <c r="DA755" t="str">
        <f t="shared" si="540"/>
        <v/>
      </c>
      <c r="DB755" t="str">
        <f t="shared" ca="1" si="541"/>
        <v/>
      </c>
      <c r="DC755">
        <f t="shared" si="542"/>
        <v>895</v>
      </c>
      <c r="DD755">
        <f t="shared" ca="1" si="543"/>
        <v>895</v>
      </c>
      <c r="DE755" t="str">
        <f t="shared" si="544"/>
        <v/>
      </c>
      <c r="DF755" t="str">
        <f t="shared" ca="1" si="545"/>
        <v/>
      </c>
      <c r="DG755" t="str">
        <f t="shared" si="546"/>
        <v/>
      </c>
      <c r="DH755" t="str">
        <f t="shared" ca="1" si="547"/>
        <v/>
      </c>
      <c r="DI755" t="str">
        <f t="shared" si="548"/>
        <v/>
      </c>
      <c r="DJ755" t="str">
        <f t="shared" ca="1" si="549"/>
        <v/>
      </c>
      <c r="DK755" t="str">
        <f t="shared" si="550"/>
        <v/>
      </c>
      <c r="DL755" t="str">
        <f t="shared" ca="1" si="551"/>
        <v/>
      </c>
      <c r="DM755" t="str">
        <f t="shared" si="552"/>
        <v/>
      </c>
      <c r="DN755" t="str">
        <f t="shared" ca="1" si="553"/>
        <v/>
      </c>
      <c r="DO755" t="str">
        <f t="shared" si="554"/>
        <v/>
      </c>
      <c r="DP755" t="str">
        <f t="shared" ca="1" si="555"/>
        <v/>
      </c>
      <c r="DQ755" t="str">
        <f t="shared" si="556"/>
        <v/>
      </c>
      <c r="DR755" t="str">
        <f t="shared" ca="1" si="557"/>
        <v/>
      </c>
      <c r="DS755" t="str">
        <f t="shared" si="558"/>
        <v/>
      </c>
      <c r="DT755" t="str">
        <f t="shared" ca="1" si="559"/>
        <v/>
      </c>
      <c r="DU755" t="str">
        <f t="shared" si="560"/>
        <v/>
      </c>
      <c r="DV755" t="str">
        <f t="shared" ca="1" si="561"/>
        <v/>
      </c>
      <c r="DW755" t="str">
        <f t="shared" si="562"/>
        <v/>
      </c>
      <c r="DX755" t="str">
        <f t="shared" ca="1" si="563"/>
        <v/>
      </c>
      <c r="DY755" t="str">
        <f t="shared" si="564"/>
        <v/>
      </c>
      <c r="DZ755" t="str">
        <f t="shared" ca="1" si="565"/>
        <v/>
      </c>
      <c r="EA755" t="str">
        <f t="shared" si="566"/>
        <v/>
      </c>
      <c r="EB755" t="str">
        <f t="shared" ca="1" si="567"/>
        <v/>
      </c>
      <c r="EC755" t="str">
        <f t="shared" si="568"/>
        <v/>
      </c>
      <c r="ED755" t="str">
        <f t="shared" ca="1" si="569"/>
        <v/>
      </c>
      <c r="EE755" t="str">
        <f t="shared" si="570"/>
        <v/>
      </c>
      <c r="EF755" t="str">
        <f t="shared" ca="1" si="571"/>
        <v/>
      </c>
      <c r="EG755" t="str">
        <f t="shared" si="572"/>
        <v/>
      </c>
      <c r="EH755" t="str">
        <f t="shared" ca="1" si="573"/>
        <v/>
      </c>
      <c r="EI755" t="str">
        <f t="shared" si="574"/>
        <v/>
      </c>
      <c r="EJ755" t="str">
        <f t="shared" ca="1" si="575"/>
        <v/>
      </c>
      <c r="EK755">
        <f t="shared" ca="1" si="577"/>
        <v>895</v>
      </c>
      <c r="EL755">
        <v>895</v>
      </c>
      <c r="EM755">
        <v>38116</v>
      </c>
      <c r="EN755">
        <v>15936</v>
      </c>
      <c r="EO755">
        <v>1403</v>
      </c>
      <c r="EP755">
        <v>1262</v>
      </c>
      <c r="EQ755">
        <v>12710</v>
      </c>
      <c r="ER755">
        <v>895</v>
      </c>
      <c r="ES755">
        <v>23108</v>
      </c>
      <c r="ET755">
        <v>1516</v>
      </c>
      <c r="EU755">
        <v>2</v>
      </c>
      <c r="EV755" t="s">
        <v>156</v>
      </c>
      <c r="EW755">
        <v>1024</v>
      </c>
      <c r="EX755">
        <v>2</v>
      </c>
      <c r="EY755">
        <v>48000</v>
      </c>
      <c r="EZ755">
        <v>-16</v>
      </c>
      <c r="FA755" t="s">
        <v>170</v>
      </c>
      <c r="FB755">
        <v>7</v>
      </c>
      <c r="FC755" t="s">
        <v>199</v>
      </c>
      <c r="FF755">
        <v>495281</v>
      </c>
      <c r="FG755">
        <v>479340</v>
      </c>
      <c r="FH755">
        <v>16343</v>
      </c>
      <c r="FI755">
        <v>963211</v>
      </c>
      <c r="FJ755">
        <v>964793</v>
      </c>
      <c r="FK755">
        <v>479330</v>
      </c>
      <c r="FL755">
        <v>477813</v>
      </c>
      <c r="FM755" t="s">
        <v>158</v>
      </c>
      <c r="FN755">
        <v>474221</v>
      </c>
      <c r="FO755">
        <v>416737</v>
      </c>
      <c r="FP755">
        <v>441394</v>
      </c>
      <c r="FQ755">
        <v>2987</v>
      </c>
      <c r="FR755">
        <v>2903</v>
      </c>
      <c r="FS755">
        <v>962461</v>
      </c>
      <c r="FT755">
        <v>416735</v>
      </c>
      <c r="FU755">
        <v>416735</v>
      </c>
      <c r="FV755">
        <v>2982</v>
      </c>
      <c r="FW755">
        <v>968343</v>
      </c>
      <c r="FX755">
        <v>966793</v>
      </c>
      <c r="FY755">
        <v>969239</v>
      </c>
      <c r="FZ755">
        <v>418141</v>
      </c>
      <c r="GA755">
        <v>442656</v>
      </c>
      <c r="GB755">
        <v>418282</v>
      </c>
      <c r="GC755">
        <v>477813</v>
      </c>
      <c r="GD755">
        <v>476221</v>
      </c>
      <c r="GE755">
        <v>479329</v>
      </c>
      <c r="GF755" t="s">
        <v>158</v>
      </c>
      <c r="GG755">
        <v>474217</v>
      </c>
      <c r="GH755">
        <v>962459</v>
      </c>
      <c r="GI755">
        <v>533398</v>
      </c>
      <c r="GJ755" t="s">
        <v>172</v>
      </c>
      <c r="GK755">
        <v>61</v>
      </c>
      <c r="GL755" t="s">
        <v>407</v>
      </c>
      <c r="GM755">
        <v>61</v>
      </c>
      <c r="GN755" t="s">
        <v>182</v>
      </c>
      <c r="GO755" t="s">
        <v>166</v>
      </c>
      <c r="GP755">
        <v>1024</v>
      </c>
      <c r="GQ755">
        <v>-190</v>
      </c>
      <c r="GR755">
        <v>264</v>
      </c>
      <c r="GS755">
        <f t="shared" si="576"/>
        <v>61</v>
      </c>
      <c r="GT755" t="str">
        <f t="shared" si="531"/>
        <v>test</v>
      </c>
    </row>
    <row r="756" spans="1:202" x14ac:dyDescent="0.2">
      <c r="A756">
        <v>100</v>
      </c>
      <c r="B756">
        <v>100</v>
      </c>
      <c r="C756">
        <v>1161</v>
      </c>
      <c r="D756">
        <v>1161</v>
      </c>
      <c r="E756" t="s">
        <v>155</v>
      </c>
      <c r="F756" t="s">
        <v>156</v>
      </c>
      <c r="G756" t="s">
        <v>156</v>
      </c>
      <c r="H756" t="s">
        <v>156</v>
      </c>
      <c r="I756">
        <v>0</v>
      </c>
      <c r="J756" t="s">
        <v>157</v>
      </c>
      <c r="K756">
        <v>1</v>
      </c>
      <c r="L756" t="s">
        <v>154</v>
      </c>
      <c r="M756" t="s">
        <v>154</v>
      </c>
      <c r="N756" t="s">
        <v>154</v>
      </c>
      <c r="O756">
        <v>1</v>
      </c>
      <c r="P756" t="s">
        <v>154</v>
      </c>
      <c r="Q756" t="s">
        <v>154</v>
      </c>
      <c r="R756" t="s">
        <v>183</v>
      </c>
      <c r="S756">
        <v>0</v>
      </c>
      <c r="T756">
        <v>4</v>
      </c>
      <c r="U756">
        <v>0</v>
      </c>
      <c r="V756">
        <v>61</v>
      </c>
      <c r="W756">
        <v>61</v>
      </c>
      <c r="X756">
        <v>4</v>
      </c>
      <c r="Y756">
        <v>34</v>
      </c>
      <c r="Z756">
        <v>0</v>
      </c>
      <c r="AA756">
        <v>34</v>
      </c>
      <c r="AB756">
        <v>4</v>
      </c>
      <c r="AC756">
        <v>4</v>
      </c>
      <c r="AD756">
        <v>0</v>
      </c>
      <c r="AE756">
        <v>0</v>
      </c>
      <c r="AF756">
        <v>61</v>
      </c>
      <c r="AG756">
        <v>4</v>
      </c>
      <c r="AH756">
        <v>4</v>
      </c>
      <c r="AI756">
        <v>0</v>
      </c>
      <c r="AJ756">
        <v>61</v>
      </c>
      <c r="AK756">
        <v>61</v>
      </c>
      <c r="AL756">
        <v>96</v>
      </c>
      <c r="AM756">
        <v>4</v>
      </c>
      <c r="AN756">
        <v>4</v>
      </c>
      <c r="AO756">
        <v>4</v>
      </c>
      <c r="AP756">
        <v>34</v>
      </c>
      <c r="AQ756">
        <v>34</v>
      </c>
      <c r="AR756">
        <v>34</v>
      </c>
      <c r="AU756">
        <v>4</v>
      </c>
      <c r="AV756">
        <v>34</v>
      </c>
      <c r="AW756">
        <v>61</v>
      </c>
      <c r="AX756">
        <v>0</v>
      </c>
      <c r="AY756" t="s">
        <v>159</v>
      </c>
      <c r="AZ756" t="s">
        <v>277</v>
      </c>
      <c r="BA756" t="s">
        <v>343</v>
      </c>
      <c r="BB756" t="s">
        <v>244</v>
      </c>
      <c r="BC756" t="s">
        <v>161</v>
      </c>
      <c r="BD756" t="b">
        <v>0</v>
      </c>
      <c r="BE756" t="s">
        <v>164</v>
      </c>
      <c r="BF756" t="b">
        <v>1</v>
      </c>
      <c r="BH756" t="s">
        <v>245</v>
      </c>
      <c r="BI756" t="s">
        <v>246</v>
      </c>
      <c r="BJ756" t="b">
        <v>0</v>
      </c>
      <c r="BK756" t="s">
        <v>163</v>
      </c>
      <c r="BL756" t="b">
        <v>0</v>
      </c>
      <c r="BM756">
        <v>18</v>
      </c>
      <c r="BN756" t="s">
        <v>164</v>
      </c>
      <c r="BO756" t="s">
        <v>165</v>
      </c>
      <c r="BP756" t="s">
        <v>164</v>
      </c>
      <c r="BQ756" t="s">
        <v>166</v>
      </c>
      <c r="BR756">
        <v>768</v>
      </c>
      <c r="BS756" t="s">
        <v>156</v>
      </c>
      <c r="BT756" t="s">
        <v>167</v>
      </c>
      <c r="BU756" t="s">
        <v>186</v>
      </c>
      <c r="BV756" t="s">
        <v>194</v>
      </c>
      <c r="BW756">
        <v>61</v>
      </c>
      <c r="BX756">
        <v>5</v>
      </c>
      <c r="BY756">
        <v>0</v>
      </c>
      <c r="BZ756">
        <v>6</v>
      </c>
      <c r="CA756" t="s">
        <v>247</v>
      </c>
      <c r="CB756" t="s">
        <v>156</v>
      </c>
      <c r="CC756">
        <v>7</v>
      </c>
      <c r="CD756" t="b">
        <v>0</v>
      </c>
      <c r="CE756" t="s">
        <v>168</v>
      </c>
      <c r="CF756" t="s">
        <v>248</v>
      </c>
      <c r="CG756">
        <v>58</v>
      </c>
      <c r="CH756">
        <v>0</v>
      </c>
      <c r="CI756" t="s">
        <v>183</v>
      </c>
      <c r="CJ756" t="s">
        <v>203</v>
      </c>
      <c r="CK756" t="s">
        <v>203</v>
      </c>
      <c r="CL756" t="s">
        <v>203</v>
      </c>
      <c r="CM756" t="s">
        <v>203</v>
      </c>
      <c r="CN756" t="s">
        <v>203</v>
      </c>
      <c r="CO756" t="s">
        <v>183</v>
      </c>
      <c r="CP756" t="s">
        <v>203</v>
      </c>
      <c r="CQ756">
        <v>1</v>
      </c>
      <c r="CR756">
        <v>385</v>
      </c>
      <c r="CS756" t="str">
        <f t="shared" si="532"/>
        <v/>
      </c>
      <c r="CT756" t="str">
        <f t="shared" ca="1" si="533"/>
        <v/>
      </c>
      <c r="CU756" t="str">
        <f t="shared" si="534"/>
        <v/>
      </c>
      <c r="CV756" t="str">
        <f t="shared" ca="1" si="535"/>
        <v/>
      </c>
      <c r="CW756" t="str">
        <f t="shared" si="536"/>
        <v/>
      </c>
      <c r="CX756" t="str">
        <f t="shared" ca="1" si="537"/>
        <v/>
      </c>
      <c r="CY756" t="str">
        <f t="shared" si="538"/>
        <v/>
      </c>
      <c r="CZ756" t="str">
        <f t="shared" ca="1" si="539"/>
        <v/>
      </c>
      <c r="DA756" t="str">
        <f t="shared" si="540"/>
        <v/>
      </c>
      <c r="DB756" t="str">
        <f t="shared" ca="1" si="541"/>
        <v/>
      </c>
      <c r="DC756" t="str">
        <f t="shared" si="542"/>
        <v/>
      </c>
      <c r="DD756" t="str">
        <f t="shared" ca="1" si="543"/>
        <v/>
      </c>
      <c r="DE756" t="str">
        <f t="shared" si="544"/>
        <v/>
      </c>
      <c r="DF756" t="str">
        <f t="shared" ca="1" si="545"/>
        <v/>
      </c>
      <c r="DG756" t="str">
        <f t="shared" si="546"/>
        <v/>
      </c>
      <c r="DH756" t="str">
        <f t="shared" ca="1" si="547"/>
        <v/>
      </c>
      <c r="DI756" t="str">
        <f t="shared" si="548"/>
        <v/>
      </c>
      <c r="DJ756" t="str">
        <f t="shared" ca="1" si="549"/>
        <v/>
      </c>
      <c r="DK756" t="str">
        <f t="shared" si="550"/>
        <v/>
      </c>
      <c r="DL756" t="str">
        <f t="shared" ca="1" si="551"/>
        <v/>
      </c>
      <c r="DM756" t="str">
        <f t="shared" si="552"/>
        <v/>
      </c>
      <c r="DN756" t="str">
        <f t="shared" ca="1" si="553"/>
        <v/>
      </c>
      <c r="DO756" t="str">
        <f t="shared" si="554"/>
        <v/>
      </c>
      <c r="DP756" t="str">
        <f t="shared" ca="1" si="555"/>
        <v/>
      </c>
      <c r="DQ756" t="str">
        <f t="shared" si="556"/>
        <v/>
      </c>
      <c r="DR756" t="str">
        <f t="shared" ca="1" si="557"/>
        <v/>
      </c>
      <c r="DS756" t="str">
        <f t="shared" si="558"/>
        <v/>
      </c>
      <c r="DT756" t="str">
        <f t="shared" ca="1" si="559"/>
        <v/>
      </c>
      <c r="DU756" t="str">
        <f t="shared" si="560"/>
        <v/>
      </c>
      <c r="DV756" t="str">
        <f t="shared" ca="1" si="561"/>
        <v/>
      </c>
      <c r="DW756" t="str">
        <f t="shared" si="562"/>
        <v/>
      </c>
      <c r="DX756" t="str">
        <f t="shared" ca="1" si="563"/>
        <v/>
      </c>
      <c r="DY756" t="str">
        <f t="shared" si="564"/>
        <v/>
      </c>
      <c r="DZ756" t="str">
        <f t="shared" ca="1" si="565"/>
        <v/>
      </c>
      <c r="EA756" t="str">
        <f t="shared" si="566"/>
        <v/>
      </c>
      <c r="EB756" t="str">
        <f t="shared" ca="1" si="567"/>
        <v/>
      </c>
      <c r="EC756" t="str">
        <f t="shared" si="568"/>
        <v/>
      </c>
      <c r="ED756" t="str">
        <f t="shared" ca="1" si="569"/>
        <v/>
      </c>
      <c r="EE756" t="str">
        <f t="shared" si="570"/>
        <v/>
      </c>
      <c r="EF756" t="str">
        <f t="shared" ca="1" si="571"/>
        <v/>
      </c>
      <c r="EG756" t="str">
        <f t="shared" si="572"/>
        <v/>
      </c>
      <c r="EH756" t="str">
        <f t="shared" ca="1" si="573"/>
        <v/>
      </c>
      <c r="EI756" t="str">
        <f t="shared" si="574"/>
        <v/>
      </c>
      <c r="EJ756" t="str">
        <f t="shared" ca="1" si="575"/>
        <v/>
      </c>
      <c r="EK756" t="str">
        <f t="shared" ref="EK756:EK778" ca="1" si="578">IF(AND(GT756="test",OR(CT756&gt;5000,CT756&gt;AVERAGE($CT$695:$CT$778)+2*STDEV($CT$695:$CT$778),CT756&lt;AVERAGE($CT$695:$CT$778)-2*STDEV($CT$695:$CT$778))),"",CT756)</f>
        <v/>
      </c>
      <c r="EL756" t="s">
        <v>924</v>
      </c>
      <c r="EM756">
        <v>38116</v>
      </c>
      <c r="EN756">
        <v>15936</v>
      </c>
      <c r="EO756">
        <v>1403</v>
      </c>
      <c r="EP756">
        <v>1262</v>
      </c>
      <c r="EQ756">
        <v>12710</v>
      </c>
      <c r="ER756">
        <v>385</v>
      </c>
      <c r="ES756">
        <v>23108</v>
      </c>
      <c r="ET756">
        <v>1516</v>
      </c>
      <c r="EU756">
        <v>2</v>
      </c>
      <c r="EV756" t="s">
        <v>156</v>
      </c>
      <c r="EW756">
        <v>1024</v>
      </c>
      <c r="EX756">
        <v>2</v>
      </c>
      <c r="EY756">
        <v>48000</v>
      </c>
      <c r="EZ756">
        <v>-16</v>
      </c>
      <c r="FA756" t="s">
        <v>170</v>
      </c>
      <c r="FB756">
        <v>7</v>
      </c>
      <c r="FC756" t="s">
        <v>199</v>
      </c>
      <c r="FF756">
        <v>495281</v>
      </c>
      <c r="FG756">
        <v>479340</v>
      </c>
      <c r="FH756">
        <v>16343</v>
      </c>
      <c r="FI756">
        <v>970003</v>
      </c>
      <c r="FJ756">
        <v>971550</v>
      </c>
      <c r="FK756">
        <v>479330</v>
      </c>
      <c r="FL756">
        <v>477813</v>
      </c>
      <c r="FM756" t="s">
        <v>158</v>
      </c>
      <c r="FN756">
        <v>474221</v>
      </c>
      <c r="FO756">
        <v>416737</v>
      </c>
      <c r="FP756">
        <v>441394</v>
      </c>
      <c r="FQ756">
        <v>2987</v>
      </c>
      <c r="FR756">
        <v>2903</v>
      </c>
      <c r="FS756">
        <v>969253</v>
      </c>
      <c r="FT756">
        <v>416735</v>
      </c>
      <c r="FU756">
        <v>416735</v>
      </c>
      <c r="FV756">
        <v>2982</v>
      </c>
      <c r="FW756">
        <v>975541</v>
      </c>
      <c r="FX756">
        <v>973550</v>
      </c>
      <c r="FY756">
        <v>975927</v>
      </c>
      <c r="FZ756">
        <v>418141</v>
      </c>
      <c r="GA756">
        <v>442656</v>
      </c>
      <c r="GB756">
        <v>418282</v>
      </c>
      <c r="GC756">
        <v>477813</v>
      </c>
      <c r="GD756">
        <v>476221</v>
      </c>
      <c r="GE756">
        <v>479329</v>
      </c>
      <c r="GF756" t="s">
        <v>158</v>
      </c>
      <c r="GG756">
        <v>474217</v>
      </c>
      <c r="GH756">
        <v>969251</v>
      </c>
      <c r="GI756">
        <v>533398</v>
      </c>
      <c r="GJ756" t="s">
        <v>172</v>
      </c>
      <c r="GK756">
        <v>62</v>
      </c>
      <c r="GL756" t="s">
        <v>408</v>
      </c>
      <c r="GM756">
        <v>62</v>
      </c>
      <c r="GN756" t="s">
        <v>185</v>
      </c>
      <c r="GO756" t="s">
        <v>166</v>
      </c>
      <c r="GP756">
        <v>1024</v>
      </c>
      <c r="GQ756">
        <v>-190</v>
      </c>
      <c r="GR756">
        <v>264</v>
      </c>
      <c r="GS756">
        <f t="shared" si="576"/>
        <v>62</v>
      </c>
      <c r="GT756" t="str">
        <f t="shared" si="531"/>
        <v>test</v>
      </c>
    </row>
    <row r="757" spans="1:202" x14ac:dyDescent="0.2">
      <c r="A757">
        <v>100</v>
      </c>
      <c r="B757">
        <v>100</v>
      </c>
      <c r="C757">
        <v>1148</v>
      </c>
      <c r="D757">
        <v>1148</v>
      </c>
      <c r="E757" t="s">
        <v>155</v>
      </c>
      <c r="F757" t="s">
        <v>156</v>
      </c>
      <c r="G757" t="s">
        <v>156</v>
      </c>
      <c r="H757" t="s">
        <v>156</v>
      </c>
      <c r="I757">
        <v>0</v>
      </c>
      <c r="J757" t="s">
        <v>157</v>
      </c>
      <c r="K757">
        <v>1</v>
      </c>
      <c r="L757" t="s">
        <v>154</v>
      </c>
      <c r="M757" t="s">
        <v>154</v>
      </c>
      <c r="N757" t="s">
        <v>154</v>
      </c>
      <c r="O757">
        <v>1</v>
      </c>
      <c r="P757" t="s">
        <v>154</v>
      </c>
      <c r="Q757" t="s">
        <v>154</v>
      </c>
      <c r="R757" t="s">
        <v>179</v>
      </c>
      <c r="S757">
        <v>0</v>
      </c>
      <c r="T757">
        <v>4</v>
      </c>
      <c r="U757">
        <v>0</v>
      </c>
      <c r="V757">
        <v>62</v>
      </c>
      <c r="W757">
        <v>62</v>
      </c>
      <c r="X757">
        <v>4</v>
      </c>
      <c r="Y757">
        <v>34</v>
      </c>
      <c r="Z757">
        <v>0</v>
      </c>
      <c r="AA757">
        <v>34</v>
      </c>
      <c r="AB757">
        <v>4</v>
      </c>
      <c r="AC757">
        <v>4</v>
      </c>
      <c r="AD757">
        <v>0</v>
      </c>
      <c r="AE757">
        <v>0</v>
      </c>
      <c r="AF757">
        <v>62</v>
      </c>
      <c r="AG757">
        <v>4</v>
      </c>
      <c r="AH757">
        <v>4</v>
      </c>
      <c r="AI757">
        <v>0</v>
      </c>
      <c r="AJ757">
        <v>62</v>
      </c>
      <c r="AK757">
        <v>62</v>
      </c>
      <c r="AL757">
        <v>97</v>
      </c>
      <c r="AM757">
        <v>4</v>
      </c>
      <c r="AN757">
        <v>4</v>
      </c>
      <c r="AO757">
        <v>4</v>
      </c>
      <c r="AP757">
        <v>34</v>
      </c>
      <c r="AQ757">
        <v>34</v>
      </c>
      <c r="AR757">
        <v>34</v>
      </c>
      <c r="AU757">
        <v>4</v>
      </c>
      <c r="AV757">
        <v>34</v>
      </c>
      <c r="AW757">
        <v>62</v>
      </c>
      <c r="AX757">
        <v>0</v>
      </c>
      <c r="AY757" t="s">
        <v>159</v>
      </c>
      <c r="AZ757" t="s">
        <v>277</v>
      </c>
      <c r="BA757" t="s">
        <v>343</v>
      </c>
      <c r="BB757" t="s">
        <v>244</v>
      </c>
      <c r="BC757" t="s">
        <v>161</v>
      </c>
      <c r="BD757" t="b">
        <v>0</v>
      </c>
      <c r="BE757">
        <v>5.21</v>
      </c>
      <c r="BF757" t="b">
        <v>1</v>
      </c>
      <c r="BH757" t="s">
        <v>245</v>
      </c>
      <c r="BI757" t="s">
        <v>246</v>
      </c>
      <c r="BJ757" t="b">
        <v>0</v>
      </c>
      <c r="BK757" t="s">
        <v>163</v>
      </c>
      <c r="BL757" t="b">
        <v>0</v>
      </c>
      <c r="BM757">
        <v>18</v>
      </c>
      <c r="BN757" t="s">
        <v>164</v>
      </c>
      <c r="BO757" t="s">
        <v>165</v>
      </c>
      <c r="BP757" t="s">
        <v>164</v>
      </c>
      <c r="BQ757" t="s">
        <v>166</v>
      </c>
      <c r="BR757">
        <v>768</v>
      </c>
      <c r="BS757" t="s">
        <v>156</v>
      </c>
      <c r="BT757" t="s">
        <v>167</v>
      </c>
      <c r="BU757" t="s">
        <v>188</v>
      </c>
      <c r="BV757" t="s">
        <v>193</v>
      </c>
      <c r="BW757">
        <v>62</v>
      </c>
      <c r="BX757">
        <v>5</v>
      </c>
      <c r="BY757">
        <v>0</v>
      </c>
      <c r="BZ757">
        <v>6</v>
      </c>
      <c r="CA757" t="s">
        <v>247</v>
      </c>
      <c r="CB757" t="s">
        <v>156</v>
      </c>
      <c r="CC757">
        <v>7</v>
      </c>
      <c r="CD757" t="b">
        <v>0</v>
      </c>
      <c r="CE757" t="s">
        <v>168</v>
      </c>
      <c r="CF757" t="s">
        <v>248</v>
      </c>
      <c r="CG757">
        <v>40</v>
      </c>
      <c r="CH757">
        <v>0</v>
      </c>
      <c r="CI757" t="s">
        <v>179</v>
      </c>
      <c r="CJ757" t="s">
        <v>203</v>
      </c>
      <c r="CK757" t="s">
        <v>203</v>
      </c>
      <c r="CL757" t="s">
        <v>203</v>
      </c>
      <c r="CM757" t="s">
        <v>203</v>
      </c>
      <c r="CN757" t="s">
        <v>203</v>
      </c>
      <c r="CO757" t="s">
        <v>179</v>
      </c>
      <c r="CP757" t="s">
        <v>203</v>
      </c>
      <c r="CQ757">
        <v>1</v>
      </c>
      <c r="CR757">
        <v>376</v>
      </c>
      <c r="CS757">
        <f t="shared" si="532"/>
        <v>376</v>
      </c>
      <c r="CT757">
        <f t="shared" ca="1" si="533"/>
        <v>376</v>
      </c>
      <c r="CU757" t="str">
        <f t="shared" si="534"/>
        <v/>
      </c>
      <c r="CV757" t="str">
        <f t="shared" ca="1" si="535"/>
        <v/>
      </c>
      <c r="CW757" t="str">
        <f t="shared" si="536"/>
        <v/>
      </c>
      <c r="CX757" t="str">
        <f t="shared" ca="1" si="537"/>
        <v/>
      </c>
      <c r="CY757" t="str">
        <f t="shared" si="538"/>
        <v/>
      </c>
      <c r="CZ757" t="str">
        <f t="shared" ca="1" si="539"/>
        <v/>
      </c>
      <c r="DA757" t="str">
        <f t="shared" si="540"/>
        <v/>
      </c>
      <c r="DB757" t="str">
        <f t="shared" ca="1" si="541"/>
        <v/>
      </c>
      <c r="DC757" t="str">
        <f t="shared" si="542"/>
        <v/>
      </c>
      <c r="DD757" t="str">
        <f t="shared" ca="1" si="543"/>
        <v/>
      </c>
      <c r="DE757" t="str">
        <f t="shared" si="544"/>
        <v/>
      </c>
      <c r="DF757" t="str">
        <f t="shared" ca="1" si="545"/>
        <v/>
      </c>
      <c r="DG757" t="str">
        <f t="shared" si="546"/>
        <v/>
      </c>
      <c r="DH757" t="str">
        <f t="shared" ca="1" si="547"/>
        <v/>
      </c>
      <c r="DI757" t="str">
        <f t="shared" si="548"/>
        <v/>
      </c>
      <c r="DJ757" t="str">
        <f t="shared" ca="1" si="549"/>
        <v/>
      </c>
      <c r="DK757" t="str">
        <f t="shared" si="550"/>
        <v/>
      </c>
      <c r="DL757" t="str">
        <f t="shared" ca="1" si="551"/>
        <v/>
      </c>
      <c r="DM757">
        <f t="shared" si="552"/>
        <v>376</v>
      </c>
      <c r="DN757">
        <f t="shared" ca="1" si="553"/>
        <v>376</v>
      </c>
      <c r="DO757" t="str">
        <f t="shared" si="554"/>
        <v/>
      </c>
      <c r="DP757" t="str">
        <f t="shared" ca="1" si="555"/>
        <v/>
      </c>
      <c r="DQ757" t="str">
        <f t="shared" si="556"/>
        <v/>
      </c>
      <c r="DR757" t="str">
        <f t="shared" ca="1" si="557"/>
        <v/>
      </c>
      <c r="DS757" t="str">
        <f t="shared" si="558"/>
        <v/>
      </c>
      <c r="DT757" t="str">
        <f t="shared" ca="1" si="559"/>
        <v/>
      </c>
      <c r="DU757" t="str">
        <f t="shared" si="560"/>
        <v/>
      </c>
      <c r="DV757" t="str">
        <f t="shared" ca="1" si="561"/>
        <v/>
      </c>
      <c r="DW757" t="str">
        <f t="shared" si="562"/>
        <v/>
      </c>
      <c r="DX757" t="str">
        <f t="shared" ca="1" si="563"/>
        <v/>
      </c>
      <c r="DY757" t="str">
        <f t="shared" si="564"/>
        <v/>
      </c>
      <c r="DZ757" t="str">
        <f t="shared" ca="1" si="565"/>
        <v/>
      </c>
      <c r="EA757" t="str">
        <f t="shared" si="566"/>
        <v/>
      </c>
      <c r="EB757" t="str">
        <f t="shared" ca="1" si="567"/>
        <v/>
      </c>
      <c r="EC757" t="str">
        <f t="shared" si="568"/>
        <v/>
      </c>
      <c r="ED757" t="str">
        <f t="shared" ca="1" si="569"/>
        <v/>
      </c>
      <c r="EE757" t="str">
        <f t="shared" si="570"/>
        <v/>
      </c>
      <c r="EF757" t="str">
        <f t="shared" ca="1" si="571"/>
        <v/>
      </c>
      <c r="EG757" t="str">
        <f t="shared" si="572"/>
        <v/>
      </c>
      <c r="EH757" t="str">
        <f t="shared" ca="1" si="573"/>
        <v/>
      </c>
      <c r="EI757" t="str">
        <f t="shared" si="574"/>
        <v/>
      </c>
      <c r="EJ757" t="str">
        <f t="shared" ca="1" si="575"/>
        <v/>
      </c>
      <c r="EK757">
        <f t="shared" ca="1" si="578"/>
        <v>376</v>
      </c>
      <c r="EL757">
        <v>376</v>
      </c>
      <c r="EM757">
        <v>38116</v>
      </c>
      <c r="EN757">
        <v>15936</v>
      </c>
      <c r="EO757">
        <v>1403</v>
      </c>
      <c r="EP757">
        <v>1262</v>
      </c>
      <c r="EQ757">
        <v>12710</v>
      </c>
      <c r="ER757">
        <v>376</v>
      </c>
      <c r="ES757">
        <v>23108</v>
      </c>
      <c r="ET757">
        <v>1516</v>
      </c>
      <c r="EU757">
        <v>2</v>
      </c>
      <c r="EV757" t="s">
        <v>156</v>
      </c>
      <c r="EW757">
        <v>1024</v>
      </c>
      <c r="EX757">
        <v>2</v>
      </c>
      <c r="EY757">
        <v>48000</v>
      </c>
      <c r="EZ757">
        <v>-16</v>
      </c>
      <c r="FA757" t="s">
        <v>170</v>
      </c>
      <c r="FB757">
        <v>7</v>
      </c>
      <c r="FC757" t="s">
        <v>199</v>
      </c>
      <c r="FF757">
        <v>495281</v>
      </c>
      <c r="FG757">
        <v>479340</v>
      </c>
      <c r="FH757">
        <v>16343</v>
      </c>
      <c r="FI757">
        <v>976693</v>
      </c>
      <c r="FJ757">
        <v>978017</v>
      </c>
      <c r="FK757">
        <v>479330</v>
      </c>
      <c r="FL757">
        <v>477813</v>
      </c>
      <c r="FM757" t="s">
        <v>158</v>
      </c>
      <c r="FN757">
        <v>474221</v>
      </c>
      <c r="FO757">
        <v>416737</v>
      </c>
      <c r="FP757">
        <v>441394</v>
      </c>
      <c r="FQ757">
        <v>2987</v>
      </c>
      <c r="FR757">
        <v>2903</v>
      </c>
      <c r="FS757">
        <v>975943</v>
      </c>
      <c r="FT757">
        <v>416735</v>
      </c>
      <c r="FU757">
        <v>416735</v>
      </c>
      <c r="FV757">
        <v>2982</v>
      </c>
      <c r="FW757">
        <v>981729</v>
      </c>
      <c r="FX757">
        <v>980017</v>
      </c>
      <c r="FY757">
        <v>982106</v>
      </c>
      <c r="FZ757">
        <v>418141</v>
      </c>
      <c r="GA757">
        <v>442656</v>
      </c>
      <c r="GB757">
        <v>418282</v>
      </c>
      <c r="GC757">
        <v>477813</v>
      </c>
      <c r="GD757">
        <v>476221</v>
      </c>
      <c r="GE757">
        <v>479329</v>
      </c>
      <c r="GF757" t="s">
        <v>158</v>
      </c>
      <c r="GG757">
        <v>474217</v>
      </c>
      <c r="GH757">
        <v>975940</v>
      </c>
      <c r="GI757">
        <v>533398</v>
      </c>
      <c r="GJ757" t="s">
        <v>172</v>
      </c>
      <c r="GK757">
        <v>63</v>
      </c>
      <c r="GL757" t="s">
        <v>409</v>
      </c>
      <c r="GM757">
        <v>63</v>
      </c>
      <c r="GN757" t="s">
        <v>182</v>
      </c>
      <c r="GO757" t="s">
        <v>166</v>
      </c>
      <c r="GP757">
        <v>1024</v>
      </c>
      <c r="GQ757">
        <v>-190</v>
      </c>
      <c r="GR757">
        <v>264</v>
      </c>
      <c r="GS757">
        <f t="shared" si="576"/>
        <v>63</v>
      </c>
      <c r="GT757" t="str">
        <f t="shared" si="531"/>
        <v>test</v>
      </c>
    </row>
    <row r="758" spans="1:202" x14ac:dyDescent="0.2">
      <c r="A758">
        <v>100</v>
      </c>
      <c r="B758">
        <v>100</v>
      </c>
      <c r="C758">
        <v>1145</v>
      </c>
      <c r="D758">
        <v>1145</v>
      </c>
      <c r="E758" t="s">
        <v>155</v>
      </c>
      <c r="F758" t="s">
        <v>156</v>
      </c>
      <c r="G758" t="s">
        <v>156</v>
      </c>
      <c r="H758" t="s">
        <v>156</v>
      </c>
      <c r="I758">
        <v>0</v>
      </c>
      <c r="J758" t="s">
        <v>157</v>
      </c>
      <c r="K758">
        <v>1</v>
      </c>
      <c r="L758" t="s">
        <v>154</v>
      </c>
      <c r="M758" t="s">
        <v>154</v>
      </c>
      <c r="N758" t="s">
        <v>154</v>
      </c>
      <c r="O758">
        <v>1</v>
      </c>
      <c r="P758" t="s">
        <v>154</v>
      </c>
      <c r="Q758" t="s">
        <v>154</v>
      </c>
      <c r="R758" t="s">
        <v>183</v>
      </c>
      <c r="S758">
        <v>0</v>
      </c>
      <c r="T758">
        <v>4</v>
      </c>
      <c r="U758">
        <v>0</v>
      </c>
      <c r="V758">
        <v>63</v>
      </c>
      <c r="W758">
        <v>63</v>
      </c>
      <c r="X758">
        <v>4</v>
      </c>
      <c r="Y758">
        <v>34</v>
      </c>
      <c r="Z758">
        <v>0</v>
      </c>
      <c r="AA758">
        <v>34</v>
      </c>
      <c r="AB758">
        <v>4</v>
      </c>
      <c r="AC758">
        <v>4</v>
      </c>
      <c r="AD758">
        <v>0</v>
      </c>
      <c r="AE758">
        <v>0</v>
      </c>
      <c r="AF758">
        <v>63</v>
      </c>
      <c r="AG758">
        <v>4</v>
      </c>
      <c r="AH758">
        <v>4</v>
      </c>
      <c r="AI758">
        <v>0</v>
      </c>
      <c r="AJ758">
        <v>63</v>
      </c>
      <c r="AK758">
        <v>63</v>
      </c>
      <c r="AL758">
        <v>98</v>
      </c>
      <c r="AM758">
        <v>4</v>
      </c>
      <c r="AN758">
        <v>4</v>
      </c>
      <c r="AO758">
        <v>4</v>
      </c>
      <c r="AP758">
        <v>34</v>
      </c>
      <c r="AQ758">
        <v>34</v>
      </c>
      <c r="AR758">
        <v>34</v>
      </c>
      <c r="AU758">
        <v>4</v>
      </c>
      <c r="AV758">
        <v>34</v>
      </c>
      <c r="AW758">
        <v>63</v>
      </c>
      <c r="AX758">
        <v>0</v>
      </c>
      <c r="AY758" t="s">
        <v>159</v>
      </c>
      <c r="AZ758" t="s">
        <v>277</v>
      </c>
      <c r="BA758" t="s">
        <v>343</v>
      </c>
      <c r="BB758" t="s">
        <v>244</v>
      </c>
      <c r="BC758" t="s">
        <v>161</v>
      </c>
      <c r="BD758" t="b">
        <v>0</v>
      </c>
      <c r="BE758" t="s">
        <v>164</v>
      </c>
      <c r="BF758" t="b">
        <v>1</v>
      </c>
      <c r="BH758" t="s">
        <v>245</v>
      </c>
      <c r="BI758" t="s">
        <v>246</v>
      </c>
      <c r="BJ758" t="b">
        <v>0</v>
      </c>
      <c r="BK758" t="s">
        <v>163</v>
      </c>
      <c r="BL758" t="b">
        <v>0</v>
      </c>
      <c r="BM758">
        <v>18</v>
      </c>
      <c r="BN758" t="s">
        <v>164</v>
      </c>
      <c r="BO758" t="s">
        <v>165</v>
      </c>
      <c r="BP758" t="s">
        <v>164</v>
      </c>
      <c r="BQ758" t="s">
        <v>166</v>
      </c>
      <c r="BR758">
        <v>768</v>
      </c>
      <c r="BS758" t="s">
        <v>156</v>
      </c>
      <c r="BT758" t="s">
        <v>167</v>
      </c>
      <c r="BU758" t="s">
        <v>186</v>
      </c>
      <c r="BV758" t="s">
        <v>187</v>
      </c>
      <c r="BW758">
        <v>63</v>
      </c>
      <c r="BX758">
        <v>5</v>
      </c>
      <c r="BY758">
        <v>0</v>
      </c>
      <c r="BZ758">
        <v>6</v>
      </c>
      <c r="CA758" t="s">
        <v>247</v>
      </c>
      <c r="CB758" t="s">
        <v>156</v>
      </c>
      <c r="CC758">
        <v>7</v>
      </c>
      <c r="CD758" t="b">
        <v>0</v>
      </c>
      <c r="CE758" t="s">
        <v>168</v>
      </c>
      <c r="CF758" t="s">
        <v>248</v>
      </c>
      <c r="CG758">
        <v>76</v>
      </c>
      <c r="CH758">
        <v>0</v>
      </c>
      <c r="CI758" t="s">
        <v>183</v>
      </c>
      <c r="CJ758" t="s">
        <v>203</v>
      </c>
      <c r="CK758" t="s">
        <v>203</v>
      </c>
      <c r="CL758" t="s">
        <v>203</v>
      </c>
      <c r="CM758" t="s">
        <v>203</v>
      </c>
      <c r="CN758" t="s">
        <v>203</v>
      </c>
      <c r="CO758" t="s">
        <v>183</v>
      </c>
      <c r="CP758" t="s">
        <v>203</v>
      </c>
      <c r="CQ758">
        <v>1</v>
      </c>
      <c r="CR758">
        <v>928</v>
      </c>
      <c r="CS758" t="str">
        <f t="shared" si="532"/>
        <v/>
      </c>
      <c r="CT758" t="str">
        <f t="shared" ca="1" si="533"/>
        <v/>
      </c>
      <c r="CU758" t="str">
        <f t="shared" si="534"/>
        <v/>
      </c>
      <c r="CV758" t="str">
        <f t="shared" ca="1" si="535"/>
        <v/>
      </c>
      <c r="CW758" t="str">
        <f t="shared" si="536"/>
        <v/>
      </c>
      <c r="CX758" t="str">
        <f t="shared" ca="1" si="537"/>
        <v/>
      </c>
      <c r="CY758" t="str">
        <f t="shared" si="538"/>
        <v/>
      </c>
      <c r="CZ758" t="str">
        <f t="shared" ca="1" si="539"/>
        <v/>
      </c>
      <c r="DA758" t="str">
        <f t="shared" si="540"/>
        <v/>
      </c>
      <c r="DB758" t="str">
        <f t="shared" ca="1" si="541"/>
        <v/>
      </c>
      <c r="DC758" t="str">
        <f t="shared" si="542"/>
        <v/>
      </c>
      <c r="DD758" t="str">
        <f t="shared" ca="1" si="543"/>
        <v/>
      </c>
      <c r="DE758" t="str">
        <f t="shared" si="544"/>
        <v/>
      </c>
      <c r="DF758" t="str">
        <f t="shared" ca="1" si="545"/>
        <v/>
      </c>
      <c r="DG758" t="str">
        <f t="shared" si="546"/>
        <v/>
      </c>
      <c r="DH758" t="str">
        <f t="shared" ca="1" si="547"/>
        <v/>
      </c>
      <c r="DI758" t="str">
        <f t="shared" si="548"/>
        <v/>
      </c>
      <c r="DJ758" t="str">
        <f t="shared" ca="1" si="549"/>
        <v/>
      </c>
      <c r="DK758" t="str">
        <f t="shared" si="550"/>
        <v/>
      </c>
      <c r="DL758" t="str">
        <f t="shared" ca="1" si="551"/>
        <v/>
      </c>
      <c r="DM758" t="str">
        <f t="shared" si="552"/>
        <v/>
      </c>
      <c r="DN758" t="str">
        <f t="shared" ca="1" si="553"/>
        <v/>
      </c>
      <c r="DO758" t="str">
        <f t="shared" si="554"/>
        <v/>
      </c>
      <c r="DP758" t="str">
        <f t="shared" ca="1" si="555"/>
        <v/>
      </c>
      <c r="DQ758" t="str">
        <f t="shared" si="556"/>
        <v/>
      </c>
      <c r="DR758" t="str">
        <f t="shared" ca="1" si="557"/>
        <v/>
      </c>
      <c r="DS758" t="str">
        <f t="shared" si="558"/>
        <v/>
      </c>
      <c r="DT758" t="str">
        <f t="shared" ca="1" si="559"/>
        <v/>
      </c>
      <c r="DU758" t="str">
        <f t="shared" si="560"/>
        <v/>
      </c>
      <c r="DV758" t="str">
        <f t="shared" ca="1" si="561"/>
        <v/>
      </c>
      <c r="DW758" t="str">
        <f t="shared" si="562"/>
        <v/>
      </c>
      <c r="DX758" t="str">
        <f t="shared" ca="1" si="563"/>
        <v/>
      </c>
      <c r="DY758" t="str">
        <f t="shared" si="564"/>
        <v/>
      </c>
      <c r="DZ758" t="str">
        <f t="shared" ca="1" si="565"/>
        <v/>
      </c>
      <c r="EA758" t="str">
        <f t="shared" si="566"/>
        <v/>
      </c>
      <c r="EB758" t="str">
        <f t="shared" ca="1" si="567"/>
        <v/>
      </c>
      <c r="EC758" t="str">
        <f t="shared" si="568"/>
        <v/>
      </c>
      <c r="ED758" t="str">
        <f t="shared" ca="1" si="569"/>
        <v/>
      </c>
      <c r="EE758" t="str">
        <f t="shared" si="570"/>
        <v/>
      </c>
      <c r="EF758" t="str">
        <f t="shared" ca="1" si="571"/>
        <v/>
      </c>
      <c r="EG758" t="str">
        <f t="shared" si="572"/>
        <v/>
      </c>
      <c r="EH758" t="str">
        <f t="shared" ca="1" si="573"/>
        <v/>
      </c>
      <c r="EI758" t="str">
        <f t="shared" si="574"/>
        <v/>
      </c>
      <c r="EJ758" t="str">
        <f t="shared" ca="1" si="575"/>
        <v/>
      </c>
      <c r="EK758" t="str">
        <f t="shared" ca="1" si="578"/>
        <v/>
      </c>
      <c r="EL758" t="s">
        <v>924</v>
      </c>
      <c r="EM758">
        <v>38116</v>
      </c>
      <c r="EN758">
        <v>15936</v>
      </c>
      <c r="EO758">
        <v>1403</v>
      </c>
      <c r="EP758">
        <v>1262</v>
      </c>
      <c r="EQ758">
        <v>12710</v>
      </c>
      <c r="ER758">
        <v>928</v>
      </c>
      <c r="ES758">
        <v>23108</v>
      </c>
      <c r="ET758">
        <v>1516</v>
      </c>
      <c r="EU758">
        <v>2</v>
      </c>
      <c r="EV758" t="s">
        <v>156</v>
      </c>
      <c r="EW758">
        <v>1024</v>
      </c>
      <c r="EX758">
        <v>2</v>
      </c>
      <c r="EY758">
        <v>48000</v>
      </c>
      <c r="EZ758">
        <v>-16</v>
      </c>
      <c r="FA758" t="s">
        <v>170</v>
      </c>
      <c r="FB758">
        <v>7</v>
      </c>
      <c r="FC758" t="s">
        <v>199</v>
      </c>
      <c r="FF758">
        <v>495281</v>
      </c>
      <c r="FG758">
        <v>479340</v>
      </c>
      <c r="FH758">
        <v>16343</v>
      </c>
      <c r="FI758">
        <v>982872</v>
      </c>
      <c r="FJ758">
        <v>984415</v>
      </c>
      <c r="FK758">
        <v>479330</v>
      </c>
      <c r="FL758">
        <v>477813</v>
      </c>
      <c r="FM758" t="s">
        <v>158</v>
      </c>
      <c r="FN758">
        <v>474221</v>
      </c>
      <c r="FO758">
        <v>416737</v>
      </c>
      <c r="FP758">
        <v>441394</v>
      </c>
      <c r="FQ758">
        <v>2987</v>
      </c>
      <c r="FR758">
        <v>2903</v>
      </c>
      <c r="FS758">
        <v>982121</v>
      </c>
      <c r="FT758">
        <v>416735</v>
      </c>
      <c r="FU758">
        <v>416735</v>
      </c>
      <c r="FV758">
        <v>2982</v>
      </c>
      <c r="FW758">
        <v>988637</v>
      </c>
      <c r="FX758">
        <v>986415</v>
      </c>
      <c r="FY758">
        <v>989567</v>
      </c>
      <c r="FZ758">
        <v>418141</v>
      </c>
      <c r="GA758">
        <v>442656</v>
      </c>
      <c r="GB758">
        <v>418282</v>
      </c>
      <c r="GC758">
        <v>477813</v>
      </c>
      <c r="GD758">
        <v>476221</v>
      </c>
      <c r="GE758">
        <v>479329</v>
      </c>
      <c r="GF758" t="s">
        <v>158</v>
      </c>
      <c r="GG758">
        <v>474217</v>
      </c>
      <c r="GH758">
        <v>982119</v>
      </c>
      <c r="GI758">
        <v>533398</v>
      </c>
      <c r="GJ758" t="s">
        <v>172</v>
      </c>
      <c r="GK758">
        <v>64</v>
      </c>
      <c r="GL758" t="s">
        <v>410</v>
      </c>
      <c r="GM758">
        <v>64</v>
      </c>
      <c r="GN758" t="s">
        <v>185</v>
      </c>
      <c r="GO758" t="s">
        <v>166</v>
      </c>
      <c r="GP758">
        <v>1024</v>
      </c>
      <c r="GQ758">
        <v>-190</v>
      </c>
      <c r="GR758">
        <v>264</v>
      </c>
      <c r="GS758">
        <f t="shared" si="576"/>
        <v>64</v>
      </c>
      <c r="GT758" t="str">
        <f t="shared" si="531"/>
        <v>test</v>
      </c>
    </row>
    <row r="759" spans="1:202" x14ac:dyDescent="0.2">
      <c r="A759">
        <v>100</v>
      </c>
      <c r="B759">
        <v>100</v>
      </c>
      <c r="C759">
        <v>1139</v>
      </c>
      <c r="D759">
        <v>1139</v>
      </c>
      <c r="E759" t="s">
        <v>155</v>
      </c>
      <c r="F759" t="s">
        <v>156</v>
      </c>
      <c r="G759" t="s">
        <v>156</v>
      </c>
      <c r="H759" t="s">
        <v>156</v>
      </c>
      <c r="I759">
        <v>0</v>
      </c>
      <c r="J759" t="s">
        <v>157</v>
      </c>
      <c r="K759">
        <v>1</v>
      </c>
      <c r="L759" t="s">
        <v>154</v>
      </c>
      <c r="M759" t="s">
        <v>154</v>
      </c>
      <c r="N759" t="s">
        <v>154</v>
      </c>
      <c r="O759">
        <v>1</v>
      </c>
      <c r="P759" t="s">
        <v>154</v>
      </c>
      <c r="Q759" t="s">
        <v>154</v>
      </c>
      <c r="R759" t="s">
        <v>179</v>
      </c>
      <c r="S759">
        <v>0</v>
      </c>
      <c r="T759">
        <v>4</v>
      </c>
      <c r="U759">
        <v>0</v>
      </c>
      <c r="V759">
        <v>64</v>
      </c>
      <c r="W759">
        <v>64</v>
      </c>
      <c r="X759">
        <v>4</v>
      </c>
      <c r="Y759">
        <v>34</v>
      </c>
      <c r="Z759">
        <v>0</v>
      </c>
      <c r="AA759">
        <v>34</v>
      </c>
      <c r="AB759">
        <v>4</v>
      </c>
      <c r="AC759">
        <v>4</v>
      </c>
      <c r="AD759">
        <v>0</v>
      </c>
      <c r="AE759">
        <v>0</v>
      </c>
      <c r="AF759">
        <v>64</v>
      </c>
      <c r="AG759">
        <v>4</v>
      </c>
      <c r="AH759">
        <v>4</v>
      </c>
      <c r="AI759">
        <v>0</v>
      </c>
      <c r="AJ759">
        <v>64</v>
      </c>
      <c r="AK759">
        <v>64</v>
      </c>
      <c r="AL759">
        <v>99</v>
      </c>
      <c r="AM759">
        <v>4</v>
      </c>
      <c r="AN759">
        <v>4</v>
      </c>
      <c r="AO759">
        <v>4</v>
      </c>
      <c r="AP759">
        <v>34</v>
      </c>
      <c r="AQ759">
        <v>34</v>
      </c>
      <c r="AR759">
        <v>34</v>
      </c>
      <c r="AU759">
        <v>4</v>
      </c>
      <c r="AV759">
        <v>34</v>
      </c>
      <c r="AW759">
        <v>64</v>
      </c>
      <c r="AX759">
        <v>0</v>
      </c>
      <c r="AY759" t="s">
        <v>159</v>
      </c>
      <c r="AZ759" t="s">
        <v>277</v>
      </c>
      <c r="BA759" t="s">
        <v>343</v>
      </c>
      <c r="BB759" t="s">
        <v>244</v>
      </c>
      <c r="BC759" t="s">
        <v>161</v>
      </c>
      <c r="BD759" t="b">
        <v>0</v>
      </c>
      <c r="BE759">
        <v>6.63</v>
      </c>
      <c r="BF759" t="b">
        <v>1</v>
      </c>
      <c r="BH759" t="s">
        <v>245</v>
      </c>
      <c r="BI759" t="s">
        <v>246</v>
      </c>
      <c r="BJ759" t="b">
        <v>0</v>
      </c>
      <c r="BK759" t="s">
        <v>163</v>
      </c>
      <c r="BL759" t="b">
        <v>0</v>
      </c>
      <c r="BM759">
        <v>18</v>
      </c>
      <c r="BN759" t="s">
        <v>164</v>
      </c>
      <c r="BO759" t="s">
        <v>165</v>
      </c>
      <c r="BP759" t="s">
        <v>164</v>
      </c>
      <c r="BQ759" t="s">
        <v>166</v>
      </c>
      <c r="BR759">
        <v>768</v>
      </c>
      <c r="BS759" t="s">
        <v>156</v>
      </c>
      <c r="BT759" t="s">
        <v>167</v>
      </c>
      <c r="BU759" t="s">
        <v>180</v>
      </c>
      <c r="BV759" t="s">
        <v>189</v>
      </c>
      <c r="BW759">
        <v>64</v>
      </c>
      <c r="BX759">
        <v>5</v>
      </c>
      <c r="BY759">
        <v>0</v>
      </c>
      <c r="BZ759">
        <v>6</v>
      </c>
      <c r="CA759" t="s">
        <v>247</v>
      </c>
      <c r="CB759" t="s">
        <v>156</v>
      </c>
      <c r="CC759">
        <v>7</v>
      </c>
      <c r="CD759" t="b">
        <v>0</v>
      </c>
      <c r="CE759" t="s">
        <v>168</v>
      </c>
      <c r="CF759" t="s">
        <v>248</v>
      </c>
      <c r="CG759">
        <v>27</v>
      </c>
      <c r="CH759">
        <v>0</v>
      </c>
      <c r="CI759" t="s">
        <v>179</v>
      </c>
      <c r="CJ759" t="s">
        <v>203</v>
      </c>
      <c r="CK759" t="s">
        <v>203</v>
      </c>
      <c r="CL759" t="s">
        <v>203</v>
      </c>
      <c r="CM759" t="s">
        <v>203</v>
      </c>
      <c r="CN759" t="s">
        <v>203</v>
      </c>
      <c r="CO759" t="s">
        <v>179</v>
      </c>
      <c r="CP759" t="s">
        <v>203</v>
      </c>
      <c r="CQ759">
        <v>1</v>
      </c>
      <c r="CR759">
        <v>735</v>
      </c>
      <c r="CS759">
        <f t="shared" si="532"/>
        <v>735</v>
      </c>
      <c r="CT759">
        <f t="shared" ca="1" si="533"/>
        <v>735</v>
      </c>
      <c r="CU759" t="str">
        <f t="shared" si="534"/>
        <v/>
      </c>
      <c r="CV759" t="str">
        <f t="shared" ca="1" si="535"/>
        <v/>
      </c>
      <c r="CW759" t="str">
        <f t="shared" si="536"/>
        <v/>
      </c>
      <c r="CX759" t="str">
        <f t="shared" ca="1" si="537"/>
        <v/>
      </c>
      <c r="CY759" t="str">
        <f t="shared" si="538"/>
        <v/>
      </c>
      <c r="CZ759" t="str">
        <f t="shared" ca="1" si="539"/>
        <v/>
      </c>
      <c r="DA759" t="str">
        <f t="shared" si="540"/>
        <v/>
      </c>
      <c r="DB759" t="str">
        <f t="shared" ca="1" si="541"/>
        <v/>
      </c>
      <c r="DC759" t="str">
        <f t="shared" si="542"/>
        <v/>
      </c>
      <c r="DD759" t="str">
        <f t="shared" ca="1" si="543"/>
        <v/>
      </c>
      <c r="DE759" t="str">
        <f t="shared" si="544"/>
        <v/>
      </c>
      <c r="DF759" t="str">
        <f t="shared" ca="1" si="545"/>
        <v/>
      </c>
      <c r="DG759" t="str">
        <f t="shared" si="546"/>
        <v/>
      </c>
      <c r="DH759" t="str">
        <f t="shared" ca="1" si="547"/>
        <v/>
      </c>
      <c r="DI759" t="str">
        <f t="shared" si="548"/>
        <v/>
      </c>
      <c r="DJ759" t="str">
        <f t="shared" ca="1" si="549"/>
        <v/>
      </c>
      <c r="DK759" t="str">
        <f t="shared" si="550"/>
        <v/>
      </c>
      <c r="DL759" t="str">
        <f t="shared" ca="1" si="551"/>
        <v/>
      </c>
      <c r="DM759" t="str">
        <f t="shared" si="552"/>
        <v/>
      </c>
      <c r="DN759" t="str">
        <f t="shared" ca="1" si="553"/>
        <v/>
      </c>
      <c r="DO759" t="str">
        <f t="shared" si="554"/>
        <v/>
      </c>
      <c r="DP759" t="str">
        <f t="shared" ca="1" si="555"/>
        <v/>
      </c>
      <c r="DQ759" t="str">
        <f t="shared" si="556"/>
        <v/>
      </c>
      <c r="DR759" t="str">
        <f t="shared" ca="1" si="557"/>
        <v/>
      </c>
      <c r="DS759" t="str">
        <f t="shared" si="558"/>
        <v/>
      </c>
      <c r="DT759" t="str">
        <f t="shared" ca="1" si="559"/>
        <v/>
      </c>
      <c r="DU759">
        <f t="shared" si="560"/>
        <v>735</v>
      </c>
      <c r="DV759">
        <f t="shared" ca="1" si="561"/>
        <v>735</v>
      </c>
      <c r="DW759" t="str">
        <f t="shared" si="562"/>
        <v/>
      </c>
      <c r="DX759" t="str">
        <f t="shared" ca="1" si="563"/>
        <v/>
      </c>
      <c r="DY759" t="str">
        <f t="shared" si="564"/>
        <v/>
      </c>
      <c r="DZ759" t="str">
        <f t="shared" ca="1" si="565"/>
        <v/>
      </c>
      <c r="EA759" t="str">
        <f t="shared" si="566"/>
        <v/>
      </c>
      <c r="EB759" t="str">
        <f t="shared" ca="1" si="567"/>
        <v/>
      </c>
      <c r="EC759" t="str">
        <f t="shared" si="568"/>
        <v/>
      </c>
      <c r="ED759" t="str">
        <f t="shared" ca="1" si="569"/>
        <v/>
      </c>
      <c r="EE759" t="str">
        <f t="shared" si="570"/>
        <v/>
      </c>
      <c r="EF759" t="str">
        <f t="shared" ca="1" si="571"/>
        <v/>
      </c>
      <c r="EG759" t="str">
        <f t="shared" si="572"/>
        <v/>
      </c>
      <c r="EH759" t="str">
        <f t="shared" ca="1" si="573"/>
        <v/>
      </c>
      <c r="EI759" t="str">
        <f t="shared" si="574"/>
        <v/>
      </c>
      <c r="EJ759" t="str">
        <f t="shared" ca="1" si="575"/>
        <v/>
      </c>
      <c r="EK759">
        <f t="shared" ca="1" si="578"/>
        <v>735</v>
      </c>
      <c r="EL759">
        <v>735</v>
      </c>
      <c r="EM759">
        <v>38116</v>
      </c>
      <c r="EN759">
        <v>15936</v>
      </c>
      <c r="EO759">
        <v>1403</v>
      </c>
      <c r="EP759">
        <v>1262</v>
      </c>
      <c r="EQ759">
        <v>12710</v>
      </c>
      <c r="ER759">
        <v>735</v>
      </c>
      <c r="ES759">
        <v>23108</v>
      </c>
      <c r="ET759">
        <v>1516</v>
      </c>
      <c r="EU759">
        <v>2</v>
      </c>
      <c r="EV759" t="s">
        <v>156</v>
      </c>
      <c r="EW759">
        <v>1024</v>
      </c>
      <c r="EX759">
        <v>2</v>
      </c>
      <c r="EY759">
        <v>48000</v>
      </c>
      <c r="EZ759">
        <v>-16</v>
      </c>
      <c r="FA759" t="s">
        <v>170</v>
      </c>
      <c r="FB759">
        <v>7</v>
      </c>
      <c r="FC759" t="s">
        <v>199</v>
      </c>
      <c r="FF759">
        <v>495281</v>
      </c>
      <c r="FG759">
        <v>479340</v>
      </c>
      <c r="FH759">
        <v>16343</v>
      </c>
      <c r="FI759">
        <v>990332</v>
      </c>
      <c r="FJ759">
        <v>991821</v>
      </c>
      <c r="FK759">
        <v>479330</v>
      </c>
      <c r="FL759">
        <v>477813</v>
      </c>
      <c r="FM759" t="s">
        <v>158</v>
      </c>
      <c r="FN759">
        <v>474221</v>
      </c>
      <c r="FO759">
        <v>416737</v>
      </c>
      <c r="FP759">
        <v>441394</v>
      </c>
      <c r="FQ759">
        <v>2987</v>
      </c>
      <c r="FR759">
        <v>2903</v>
      </c>
      <c r="FS759">
        <v>989581</v>
      </c>
      <c r="FT759">
        <v>416735</v>
      </c>
      <c r="FU759">
        <v>416735</v>
      </c>
      <c r="FV759">
        <v>2982</v>
      </c>
      <c r="FW759">
        <v>995417</v>
      </c>
      <c r="FX759">
        <v>993821</v>
      </c>
      <c r="FY759">
        <v>996153</v>
      </c>
      <c r="FZ759">
        <v>418141</v>
      </c>
      <c r="GA759">
        <v>442656</v>
      </c>
      <c r="GB759">
        <v>418282</v>
      </c>
      <c r="GC759">
        <v>477813</v>
      </c>
      <c r="GD759">
        <v>476221</v>
      </c>
      <c r="GE759">
        <v>479329</v>
      </c>
      <c r="GF759" t="s">
        <v>158</v>
      </c>
      <c r="GG759">
        <v>474217</v>
      </c>
      <c r="GH759">
        <v>989579</v>
      </c>
      <c r="GI759">
        <v>533398</v>
      </c>
      <c r="GJ759" t="s">
        <v>172</v>
      </c>
      <c r="GK759">
        <v>65</v>
      </c>
      <c r="GL759" t="s">
        <v>411</v>
      </c>
      <c r="GM759">
        <v>65</v>
      </c>
      <c r="GN759" t="s">
        <v>182</v>
      </c>
      <c r="GO759" t="s">
        <v>166</v>
      </c>
      <c r="GP759">
        <v>1024</v>
      </c>
      <c r="GQ759">
        <v>-190</v>
      </c>
      <c r="GR759">
        <v>264</v>
      </c>
      <c r="GS759">
        <f t="shared" si="576"/>
        <v>65</v>
      </c>
      <c r="GT759" t="str">
        <f t="shared" si="531"/>
        <v>test</v>
      </c>
    </row>
    <row r="760" spans="1:202" x14ac:dyDescent="0.2">
      <c r="A760">
        <v>100</v>
      </c>
      <c r="B760">
        <v>100</v>
      </c>
      <c r="C760">
        <v>1123</v>
      </c>
      <c r="D760">
        <v>1123</v>
      </c>
      <c r="E760" t="s">
        <v>155</v>
      </c>
      <c r="F760" t="s">
        <v>156</v>
      </c>
      <c r="G760" t="s">
        <v>156</v>
      </c>
      <c r="H760" t="s">
        <v>156</v>
      </c>
      <c r="I760">
        <v>0</v>
      </c>
      <c r="J760" t="s">
        <v>157</v>
      </c>
      <c r="K760">
        <v>1</v>
      </c>
      <c r="L760" t="s">
        <v>154</v>
      </c>
      <c r="M760" t="s">
        <v>154</v>
      </c>
      <c r="N760" t="s">
        <v>154</v>
      </c>
      <c r="O760">
        <v>1</v>
      </c>
      <c r="P760" t="s">
        <v>154</v>
      </c>
      <c r="Q760" t="s">
        <v>154</v>
      </c>
      <c r="R760" t="s">
        <v>183</v>
      </c>
      <c r="S760">
        <v>0</v>
      </c>
      <c r="T760">
        <v>4</v>
      </c>
      <c r="U760">
        <v>0</v>
      </c>
      <c r="V760">
        <v>65</v>
      </c>
      <c r="W760">
        <v>65</v>
      </c>
      <c r="X760">
        <v>4</v>
      </c>
      <c r="Y760">
        <v>34</v>
      </c>
      <c r="Z760">
        <v>0</v>
      </c>
      <c r="AA760">
        <v>34</v>
      </c>
      <c r="AB760">
        <v>4</v>
      </c>
      <c r="AC760">
        <v>4</v>
      </c>
      <c r="AD760">
        <v>0</v>
      </c>
      <c r="AE760">
        <v>0</v>
      </c>
      <c r="AF760">
        <v>65</v>
      </c>
      <c r="AG760">
        <v>4</v>
      </c>
      <c r="AH760">
        <v>4</v>
      </c>
      <c r="AI760">
        <v>0</v>
      </c>
      <c r="AJ760">
        <v>65</v>
      </c>
      <c r="AK760">
        <v>65</v>
      </c>
      <c r="AL760">
        <v>100</v>
      </c>
      <c r="AM760">
        <v>4</v>
      </c>
      <c r="AN760">
        <v>4</v>
      </c>
      <c r="AO760">
        <v>4</v>
      </c>
      <c r="AP760">
        <v>34</v>
      </c>
      <c r="AQ760">
        <v>34</v>
      </c>
      <c r="AR760">
        <v>34</v>
      </c>
      <c r="AU760">
        <v>4</v>
      </c>
      <c r="AV760">
        <v>34</v>
      </c>
      <c r="AW760">
        <v>65</v>
      </c>
      <c r="AX760">
        <v>0</v>
      </c>
      <c r="AY760" t="s">
        <v>159</v>
      </c>
      <c r="AZ760" t="s">
        <v>277</v>
      </c>
      <c r="BA760" t="s">
        <v>343</v>
      </c>
      <c r="BB760" t="s">
        <v>244</v>
      </c>
      <c r="BC760" t="s">
        <v>161</v>
      </c>
      <c r="BD760" t="b">
        <v>0</v>
      </c>
      <c r="BE760" t="s">
        <v>164</v>
      </c>
      <c r="BF760" t="b">
        <v>1</v>
      </c>
      <c r="BH760" t="s">
        <v>245</v>
      </c>
      <c r="BI760" t="s">
        <v>246</v>
      </c>
      <c r="BJ760" t="b">
        <v>0</v>
      </c>
      <c r="BK760" t="s">
        <v>163</v>
      </c>
      <c r="BL760" t="b">
        <v>0</v>
      </c>
      <c r="BM760">
        <v>18</v>
      </c>
      <c r="BN760" t="s">
        <v>164</v>
      </c>
      <c r="BO760" t="s">
        <v>165</v>
      </c>
      <c r="BP760" t="s">
        <v>164</v>
      </c>
      <c r="BQ760" t="s">
        <v>166</v>
      </c>
      <c r="BR760">
        <v>768</v>
      </c>
      <c r="BS760" t="s">
        <v>156</v>
      </c>
      <c r="BT760" t="s">
        <v>167</v>
      </c>
      <c r="BU760" t="s">
        <v>188</v>
      </c>
      <c r="BV760" t="s">
        <v>195</v>
      </c>
      <c r="BW760">
        <v>65</v>
      </c>
      <c r="BX760">
        <v>5</v>
      </c>
      <c r="BY760">
        <v>0</v>
      </c>
      <c r="BZ760">
        <v>6</v>
      </c>
      <c r="CA760" t="s">
        <v>247</v>
      </c>
      <c r="CB760" t="s">
        <v>156</v>
      </c>
      <c r="CC760">
        <v>7</v>
      </c>
      <c r="CD760" t="b">
        <v>0</v>
      </c>
      <c r="CE760" t="s">
        <v>168</v>
      </c>
      <c r="CF760" t="s">
        <v>248</v>
      </c>
      <c r="CG760">
        <v>82</v>
      </c>
      <c r="CH760">
        <v>0</v>
      </c>
      <c r="CI760" t="s">
        <v>183</v>
      </c>
      <c r="CJ760" t="s">
        <v>203</v>
      </c>
      <c r="CK760" t="s">
        <v>203</v>
      </c>
      <c r="CL760" t="s">
        <v>203</v>
      </c>
      <c r="CM760" t="s">
        <v>203</v>
      </c>
      <c r="CN760" t="s">
        <v>203</v>
      </c>
      <c r="CO760" t="s">
        <v>183</v>
      </c>
      <c r="CP760" t="s">
        <v>203</v>
      </c>
      <c r="CQ760">
        <v>1</v>
      </c>
      <c r="CR760">
        <v>102</v>
      </c>
      <c r="CS760" t="str">
        <f t="shared" si="532"/>
        <v/>
      </c>
      <c r="CT760" t="str">
        <f t="shared" ca="1" si="533"/>
        <v/>
      </c>
      <c r="CU760" t="str">
        <f t="shared" si="534"/>
        <v/>
      </c>
      <c r="CV760" t="str">
        <f t="shared" ca="1" si="535"/>
        <v/>
      </c>
      <c r="CW760" t="str">
        <f t="shared" si="536"/>
        <v/>
      </c>
      <c r="CX760" t="str">
        <f t="shared" ca="1" si="537"/>
        <v/>
      </c>
      <c r="CY760" t="str">
        <f t="shared" si="538"/>
        <v/>
      </c>
      <c r="CZ760" t="str">
        <f t="shared" ca="1" si="539"/>
        <v/>
      </c>
      <c r="DA760" t="str">
        <f t="shared" si="540"/>
        <v/>
      </c>
      <c r="DB760" t="str">
        <f t="shared" ca="1" si="541"/>
        <v/>
      </c>
      <c r="DC760" t="str">
        <f t="shared" si="542"/>
        <v/>
      </c>
      <c r="DD760" t="str">
        <f t="shared" ca="1" si="543"/>
        <v/>
      </c>
      <c r="DE760" t="str">
        <f t="shared" si="544"/>
        <v/>
      </c>
      <c r="DF760" t="str">
        <f t="shared" ca="1" si="545"/>
        <v/>
      </c>
      <c r="DG760" t="str">
        <f t="shared" si="546"/>
        <v/>
      </c>
      <c r="DH760" t="str">
        <f t="shared" ca="1" si="547"/>
        <v/>
      </c>
      <c r="DI760" t="str">
        <f t="shared" si="548"/>
        <v/>
      </c>
      <c r="DJ760" t="str">
        <f t="shared" ca="1" si="549"/>
        <v/>
      </c>
      <c r="DK760" t="str">
        <f t="shared" si="550"/>
        <v/>
      </c>
      <c r="DL760" t="str">
        <f t="shared" ca="1" si="551"/>
        <v/>
      </c>
      <c r="DM760" t="str">
        <f t="shared" si="552"/>
        <v/>
      </c>
      <c r="DN760" t="str">
        <f t="shared" ca="1" si="553"/>
        <v/>
      </c>
      <c r="DO760" t="str">
        <f t="shared" si="554"/>
        <v/>
      </c>
      <c r="DP760" t="str">
        <f t="shared" ca="1" si="555"/>
        <v/>
      </c>
      <c r="DQ760" t="str">
        <f t="shared" si="556"/>
        <v/>
      </c>
      <c r="DR760" t="str">
        <f t="shared" ca="1" si="557"/>
        <v/>
      </c>
      <c r="DS760" t="str">
        <f t="shared" si="558"/>
        <v/>
      </c>
      <c r="DT760" t="str">
        <f t="shared" ca="1" si="559"/>
        <v/>
      </c>
      <c r="DU760" t="str">
        <f t="shared" si="560"/>
        <v/>
      </c>
      <c r="DV760" t="str">
        <f t="shared" ca="1" si="561"/>
        <v/>
      </c>
      <c r="DW760" t="str">
        <f t="shared" si="562"/>
        <v/>
      </c>
      <c r="DX760" t="str">
        <f t="shared" ca="1" si="563"/>
        <v/>
      </c>
      <c r="DY760" t="str">
        <f t="shared" si="564"/>
        <v/>
      </c>
      <c r="DZ760" t="str">
        <f t="shared" ca="1" si="565"/>
        <v/>
      </c>
      <c r="EA760" t="str">
        <f t="shared" si="566"/>
        <v/>
      </c>
      <c r="EB760" t="str">
        <f t="shared" ca="1" si="567"/>
        <v/>
      </c>
      <c r="EC760" t="str">
        <f t="shared" si="568"/>
        <v/>
      </c>
      <c r="ED760" t="str">
        <f t="shared" ca="1" si="569"/>
        <v/>
      </c>
      <c r="EE760" t="str">
        <f t="shared" si="570"/>
        <v/>
      </c>
      <c r="EF760" t="str">
        <f t="shared" ca="1" si="571"/>
        <v/>
      </c>
      <c r="EG760" t="str">
        <f t="shared" si="572"/>
        <v/>
      </c>
      <c r="EH760" t="str">
        <f t="shared" ca="1" si="573"/>
        <v/>
      </c>
      <c r="EI760" t="str">
        <f t="shared" si="574"/>
        <v/>
      </c>
      <c r="EJ760" t="str">
        <f t="shared" ca="1" si="575"/>
        <v/>
      </c>
      <c r="EK760" t="str">
        <f t="shared" ca="1" si="578"/>
        <v/>
      </c>
      <c r="EL760" t="s">
        <v>924</v>
      </c>
      <c r="EM760">
        <v>38116</v>
      </c>
      <c r="EN760">
        <v>15936</v>
      </c>
      <c r="EO760">
        <v>1403</v>
      </c>
      <c r="EP760">
        <v>1262</v>
      </c>
      <c r="EQ760">
        <v>12710</v>
      </c>
      <c r="ER760">
        <v>102</v>
      </c>
      <c r="ES760">
        <v>23108</v>
      </c>
      <c r="ET760">
        <v>1516</v>
      </c>
      <c r="EU760">
        <v>2</v>
      </c>
      <c r="EV760" t="s">
        <v>156</v>
      </c>
      <c r="EW760">
        <v>1024</v>
      </c>
      <c r="EX760">
        <v>2</v>
      </c>
      <c r="EY760">
        <v>48000</v>
      </c>
      <c r="EZ760">
        <v>-16</v>
      </c>
      <c r="FA760" t="s">
        <v>170</v>
      </c>
      <c r="FB760">
        <v>7</v>
      </c>
      <c r="FC760" t="s">
        <v>199</v>
      </c>
      <c r="FF760">
        <v>495281</v>
      </c>
      <c r="FG760">
        <v>479340</v>
      </c>
      <c r="FH760">
        <v>16343</v>
      </c>
      <c r="FI760">
        <v>996917</v>
      </c>
      <c r="FJ760">
        <v>998242</v>
      </c>
      <c r="FK760">
        <v>479330</v>
      </c>
      <c r="FL760">
        <v>477813</v>
      </c>
      <c r="FM760" t="s">
        <v>158</v>
      </c>
      <c r="FN760">
        <v>474221</v>
      </c>
      <c r="FO760">
        <v>416737</v>
      </c>
      <c r="FP760">
        <v>441394</v>
      </c>
      <c r="FQ760">
        <v>2987</v>
      </c>
      <c r="FR760">
        <v>2903</v>
      </c>
      <c r="FS760">
        <v>996167</v>
      </c>
      <c r="FT760">
        <v>416735</v>
      </c>
      <c r="FU760">
        <v>416735</v>
      </c>
      <c r="FV760">
        <v>2982</v>
      </c>
      <c r="FW760">
        <v>1002267</v>
      </c>
      <c r="FX760">
        <v>1000242</v>
      </c>
      <c r="FY760">
        <v>1002370</v>
      </c>
      <c r="FZ760">
        <v>418141</v>
      </c>
      <c r="GA760">
        <v>442656</v>
      </c>
      <c r="GB760">
        <v>418282</v>
      </c>
      <c r="GC760">
        <v>477813</v>
      </c>
      <c r="GD760">
        <v>476221</v>
      </c>
      <c r="GE760">
        <v>479329</v>
      </c>
      <c r="GF760" t="s">
        <v>158</v>
      </c>
      <c r="GG760">
        <v>474217</v>
      </c>
      <c r="GH760">
        <v>996165</v>
      </c>
      <c r="GI760">
        <v>533398</v>
      </c>
      <c r="GJ760" t="s">
        <v>172</v>
      </c>
      <c r="GK760">
        <v>66</v>
      </c>
      <c r="GL760" t="s">
        <v>412</v>
      </c>
      <c r="GM760">
        <v>66</v>
      </c>
      <c r="GN760" t="s">
        <v>185</v>
      </c>
      <c r="GO760" t="s">
        <v>166</v>
      </c>
      <c r="GP760">
        <v>1024</v>
      </c>
      <c r="GQ760">
        <v>-190</v>
      </c>
      <c r="GR760">
        <v>264</v>
      </c>
      <c r="GS760">
        <f t="shared" si="576"/>
        <v>66</v>
      </c>
      <c r="GT760" t="str">
        <f t="shared" si="531"/>
        <v>test</v>
      </c>
    </row>
    <row r="761" spans="1:202" x14ac:dyDescent="0.2">
      <c r="A761">
        <v>100</v>
      </c>
      <c r="B761">
        <v>100</v>
      </c>
      <c r="C761">
        <v>1120</v>
      </c>
      <c r="D761">
        <v>1120</v>
      </c>
      <c r="E761" t="s">
        <v>155</v>
      </c>
      <c r="F761" t="s">
        <v>156</v>
      </c>
      <c r="G761" t="s">
        <v>156</v>
      </c>
      <c r="H761" t="s">
        <v>156</v>
      </c>
      <c r="I761">
        <v>0</v>
      </c>
      <c r="J761" t="s">
        <v>157</v>
      </c>
      <c r="K761">
        <v>1</v>
      </c>
      <c r="L761" t="s">
        <v>154</v>
      </c>
      <c r="M761" t="s">
        <v>154</v>
      </c>
      <c r="N761" t="s">
        <v>154</v>
      </c>
      <c r="O761">
        <v>1</v>
      </c>
      <c r="P761" t="s">
        <v>154</v>
      </c>
      <c r="Q761" t="s">
        <v>154</v>
      </c>
      <c r="R761" t="s">
        <v>183</v>
      </c>
      <c r="S761">
        <v>0</v>
      </c>
      <c r="T761">
        <v>4</v>
      </c>
      <c r="U761">
        <v>0</v>
      </c>
      <c r="V761">
        <v>66</v>
      </c>
      <c r="W761">
        <v>66</v>
      </c>
      <c r="X761">
        <v>4</v>
      </c>
      <c r="Y761">
        <v>34</v>
      </c>
      <c r="Z761">
        <v>0</v>
      </c>
      <c r="AA761">
        <v>34</v>
      </c>
      <c r="AB761">
        <v>4</v>
      </c>
      <c r="AC761">
        <v>4</v>
      </c>
      <c r="AD761">
        <v>0</v>
      </c>
      <c r="AE761">
        <v>0</v>
      </c>
      <c r="AF761">
        <v>66</v>
      </c>
      <c r="AG761">
        <v>4</v>
      </c>
      <c r="AH761">
        <v>4</v>
      </c>
      <c r="AI761">
        <v>0</v>
      </c>
      <c r="AJ761">
        <v>66</v>
      </c>
      <c r="AK761">
        <v>66</v>
      </c>
      <c r="AL761">
        <v>101</v>
      </c>
      <c r="AM761">
        <v>4</v>
      </c>
      <c r="AN761">
        <v>4</v>
      </c>
      <c r="AO761">
        <v>4</v>
      </c>
      <c r="AP761">
        <v>34</v>
      </c>
      <c r="AQ761">
        <v>34</v>
      </c>
      <c r="AR761">
        <v>34</v>
      </c>
      <c r="AU761">
        <v>4</v>
      </c>
      <c r="AV761">
        <v>34</v>
      </c>
      <c r="AW761">
        <v>66</v>
      </c>
      <c r="AX761">
        <v>0</v>
      </c>
      <c r="AY761" t="s">
        <v>159</v>
      </c>
      <c r="AZ761" t="s">
        <v>277</v>
      </c>
      <c r="BA761" t="s">
        <v>343</v>
      </c>
      <c r="BB761" t="s">
        <v>244</v>
      </c>
      <c r="BC761" t="s">
        <v>161</v>
      </c>
      <c r="BD761" t="b">
        <v>0</v>
      </c>
      <c r="BE761" t="s">
        <v>164</v>
      </c>
      <c r="BF761" t="b">
        <v>1</v>
      </c>
      <c r="BH761" t="s">
        <v>245</v>
      </c>
      <c r="BI761" t="s">
        <v>246</v>
      </c>
      <c r="BJ761" t="b">
        <v>0</v>
      </c>
      <c r="BK761" t="s">
        <v>163</v>
      </c>
      <c r="BL761" t="b">
        <v>0</v>
      </c>
      <c r="BM761">
        <v>18</v>
      </c>
      <c r="BN761" t="s">
        <v>164</v>
      </c>
      <c r="BO761" t="s">
        <v>165</v>
      </c>
      <c r="BP761" t="s">
        <v>164</v>
      </c>
      <c r="BQ761" t="s">
        <v>166</v>
      </c>
      <c r="BR761">
        <v>768</v>
      </c>
      <c r="BS761" t="s">
        <v>156</v>
      </c>
      <c r="BT761" t="s">
        <v>167</v>
      </c>
      <c r="BU761" t="s">
        <v>181</v>
      </c>
      <c r="BV761" t="s">
        <v>192</v>
      </c>
      <c r="BW761">
        <v>66</v>
      </c>
      <c r="BX761">
        <v>5</v>
      </c>
      <c r="BY761">
        <v>0</v>
      </c>
      <c r="BZ761">
        <v>6</v>
      </c>
      <c r="CA761" t="s">
        <v>247</v>
      </c>
      <c r="CB761" t="s">
        <v>156</v>
      </c>
      <c r="CC761">
        <v>7</v>
      </c>
      <c r="CD761" t="b">
        <v>0</v>
      </c>
      <c r="CE761" t="s">
        <v>168</v>
      </c>
      <c r="CF761" t="s">
        <v>248</v>
      </c>
      <c r="CG761">
        <v>53</v>
      </c>
      <c r="CH761">
        <v>0</v>
      </c>
      <c r="CI761" t="s">
        <v>183</v>
      </c>
      <c r="CJ761" t="s">
        <v>203</v>
      </c>
      <c r="CK761" t="s">
        <v>203</v>
      </c>
      <c r="CL761" t="s">
        <v>203</v>
      </c>
      <c r="CM761" t="s">
        <v>203</v>
      </c>
      <c r="CN761" t="s">
        <v>203</v>
      </c>
      <c r="CO761" t="s">
        <v>183</v>
      </c>
      <c r="CP761" t="s">
        <v>203</v>
      </c>
      <c r="CQ761">
        <v>1</v>
      </c>
      <c r="CR761">
        <v>899</v>
      </c>
      <c r="CS761" t="str">
        <f t="shared" si="532"/>
        <v/>
      </c>
      <c r="CT761" t="str">
        <f t="shared" ca="1" si="533"/>
        <v/>
      </c>
      <c r="CU761" t="str">
        <f t="shared" si="534"/>
        <v/>
      </c>
      <c r="CV761" t="str">
        <f t="shared" ca="1" si="535"/>
        <v/>
      </c>
      <c r="CW761" t="str">
        <f t="shared" si="536"/>
        <v/>
      </c>
      <c r="CX761" t="str">
        <f t="shared" ca="1" si="537"/>
        <v/>
      </c>
      <c r="CY761" t="str">
        <f t="shared" si="538"/>
        <v/>
      </c>
      <c r="CZ761" t="str">
        <f t="shared" ca="1" si="539"/>
        <v/>
      </c>
      <c r="DA761" t="str">
        <f t="shared" si="540"/>
        <v/>
      </c>
      <c r="DB761" t="str">
        <f t="shared" ca="1" si="541"/>
        <v/>
      </c>
      <c r="DC761" t="str">
        <f t="shared" si="542"/>
        <v/>
      </c>
      <c r="DD761" t="str">
        <f t="shared" ca="1" si="543"/>
        <v/>
      </c>
      <c r="DE761" t="str">
        <f t="shared" si="544"/>
        <v/>
      </c>
      <c r="DF761" t="str">
        <f t="shared" ca="1" si="545"/>
        <v/>
      </c>
      <c r="DG761" t="str">
        <f t="shared" si="546"/>
        <v/>
      </c>
      <c r="DH761" t="str">
        <f t="shared" ca="1" si="547"/>
        <v/>
      </c>
      <c r="DI761" t="str">
        <f t="shared" si="548"/>
        <v/>
      </c>
      <c r="DJ761" t="str">
        <f t="shared" ca="1" si="549"/>
        <v/>
      </c>
      <c r="DK761" t="str">
        <f t="shared" si="550"/>
        <v/>
      </c>
      <c r="DL761" t="str">
        <f t="shared" ca="1" si="551"/>
        <v/>
      </c>
      <c r="DM761" t="str">
        <f t="shared" si="552"/>
        <v/>
      </c>
      <c r="DN761" t="str">
        <f t="shared" ca="1" si="553"/>
        <v/>
      </c>
      <c r="DO761" t="str">
        <f t="shared" si="554"/>
        <v/>
      </c>
      <c r="DP761" t="str">
        <f t="shared" ca="1" si="555"/>
        <v/>
      </c>
      <c r="DQ761" t="str">
        <f t="shared" si="556"/>
        <v/>
      </c>
      <c r="DR761" t="str">
        <f t="shared" ca="1" si="557"/>
        <v/>
      </c>
      <c r="DS761" t="str">
        <f t="shared" si="558"/>
        <v/>
      </c>
      <c r="DT761" t="str">
        <f t="shared" ca="1" si="559"/>
        <v/>
      </c>
      <c r="DU761" t="str">
        <f t="shared" si="560"/>
        <v/>
      </c>
      <c r="DV761" t="str">
        <f t="shared" ca="1" si="561"/>
        <v/>
      </c>
      <c r="DW761" t="str">
        <f t="shared" si="562"/>
        <v/>
      </c>
      <c r="DX761" t="str">
        <f t="shared" ca="1" si="563"/>
        <v/>
      </c>
      <c r="DY761" t="str">
        <f t="shared" si="564"/>
        <v/>
      </c>
      <c r="DZ761" t="str">
        <f t="shared" ca="1" si="565"/>
        <v/>
      </c>
      <c r="EA761" t="str">
        <f t="shared" si="566"/>
        <v/>
      </c>
      <c r="EB761" t="str">
        <f t="shared" ca="1" si="567"/>
        <v/>
      </c>
      <c r="EC761" t="str">
        <f t="shared" si="568"/>
        <v/>
      </c>
      <c r="ED761" t="str">
        <f t="shared" ca="1" si="569"/>
        <v/>
      </c>
      <c r="EE761" t="str">
        <f t="shared" si="570"/>
        <v/>
      </c>
      <c r="EF761" t="str">
        <f t="shared" ca="1" si="571"/>
        <v/>
      </c>
      <c r="EG761" t="str">
        <f t="shared" si="572"/>
        <v/>
      </c>
      <c r="EH761" t="str">
        <f t="shared" ca="1" si="573"/>
        <v/>
      </c>
      <c r="EI761" t="str">
        <f t="shared" si="574"/>
        <v/>
      </c>
      <c r="EJ761" t="str">
        <f t="shared" ca="1" si="575"/>
        <v/>
      </c>
      <c r="EK761" t="str">
        <f t="shared" ca="1" si="578"/>
        <v/>
      </c>
      <c r="EL761" t="s">
        <v>924</v>
      </c>
      <c r="EM761">
        <v>38116</v>
      </c>
      <c r="EN761">
        <v>15936</v>
      </c>
      <c r="EO761">
        <v>1403</v>
      </c>
      <c r="EP761">
        <v>1262</v>
      </c>
      <c r="EQ761">
        <v>12710</v>
      </c>
      <c r="ER761">
        <v>899</v>
      </c>
      <c r="ES761">
        <v>23108</v>
      </c>
      <c r="ET761">
        <v>1516</v>
      </c>
      <c r="EU761">
        <v>2</v>
      </c>
      <c r="EV761" t="s">
        <v>156</v>
      </c>
      <c r="EW761">
        <v>1024</v>
      </c>
      <c r="EX761">
        <v>2</v>
      </c>
      <c r="EY761">
        <v>48000</v>
      </c>
      <c r="EZ761">
        <v>-16</v>
      </c>
      <c r="FA761" t="s">
        <v>170</v>
      </c>
      <c r="FB761">
        <v>7</v>
      </c>
      <c r="FC761" t="s">
        <v>199</v>
      </c>
      <c r="FF761">
        <v>495281</v>
      </c>
      <c r="FG761">
        <v>479340</v>
      </c>
      <c r="FH761">
        <v>16343</v>
      </c>
      <c r="FI761">
        <v>1003139</v>
      </c>
      <c r="FJ761">
        <v>1004743</v>
      </c>
      <c r="FK761">
        <v>479330</v>
      </c>
      <c r="FL761">
        <v>477813</v>
      </c>
      <c r="FM761" t="s">
        <v>158</v>
      </c>
      <c r="FN761">
        <v>474221</v>
      </c>
      <c r="FO761">
        <v>416737</v>
      </c>
      <c r="FP761">
        <v>441394</v>
      </c>
      <c r="FQ761">
        <v>2987</v>
      </c>
      <c r="FR761">
        <v>2903</v>
      </c>
      <c r="FS761">
        <v>1002389</v>
      </c>
      <c r="FT761">
        <v>416735</v>
      </c>
      <c r="FU761">
        <v>416735</v>
      </c>
      <c r="FV761">
        <v>2982</v>
      </c>
      <c r="FW761">
        <v>1008479</v>
      </c>
      <c r="FX761">
        <v>1006743</v>
      </c>
      <c r="FY761">
        <v>1009379</v>
      </c>
      <c r="FZ761">
        <v>418141</v>
      </c>
      <c r="GA761">
        <v>442656</v>
      </c>
      <c r="GB761">
        <v>418282</v>
      </c>
      <c r="GC761">
        <v>477813</v>
      </c>
      <c r="GD761">
        <v>476221</v>
      </c>
      <c r="GE761">
        <v>479329</v>
      </c>
      <c r="GF761" t="s">
        <v>158</v>
      </c>
      <c r="GG761">
        <v>474217</v>
      </c>
      <c r="GH761">
        <v>1002386</v>
      </c>
      <c r="GI761">
        <v>533398</v>
      </c>
      <c r="GJ761" t="s">
        <v>172</v>
      </c>
      <c r="GK761">
        <v>67</v>
      </c>
      <c r="GL761" t="s">
        <v>413</v>
      </c>
      <c r="GM761">
        <v>67</v>
      </c>
      <c r="GN761" t="s">
        <v>185</v>
      </c>
      <c r="GO761" t="s">
        <v>166</v>
      </c>
      <c r="GP761">
        <v>1024</v>
      </c>
      <c r="GQ761">
        <v>-190</v>
      </c>
      <c r="GR761">
        <v>264</v>
      </c>
      <c r="GS761">
        <f t="shared" si="576"/>
        <v>67</v>
      </c>
      <c r="GT761" t="str">
        <f t="shared" si="531"/>
        <v>test</v>
      </c>
    </row>
    <row r="762" spans="1:202" x14ac:dyDescent="0.2">
      <c r="A762">
        <v>100</v>
      </c>
      <c r="B762">
        <v>100</v>
      </c>
      <c r="C762">
        <v>1115</v>
      </c>
      <c r="D762">
        <v>1115</v>
      </c>
      <c r="E762" t="s">
        <v>155</v>
      </c>
      <c r="F762" t="s">
        <v>156</v>
      </c>
      <c r="G762" t="s">
        <v>156</v>
      </c>
      <c r="H762" t="s">
        <v>156</v>
      </c>
      <c r="I762">
        <v>0</v>
      </c>
      <c r="J762" t="s">
        <v>157</v>
      </c>
      <c r="K762">
        <v>1</v>
      </c>
      <c r="L762" t="s">
        <v>154</v>
      </c>
      <c r="M762" t="s">
        <v>154</v>
      </c>
      <c r="N762" t="s">
        <v>154</v>
      </c>
      <c r="O762">
        <v>1</v>
      </c>
      <c r="P762" t="s">
        <v>154</v>
      </c>
      <c r="Q762" t="s">
        <v>154</v>
      </c>
      <c r="R762" t="s">
        <v>183</v>
      </c>
      <c r="S762">
        <v>0</v>
      </c>
      <c r="T762">
        <v>4</v>
      </c>
      <c r="U762">
        <v>0</v>
      </c>
      <c r="V762">
        <v>67</v>
      </c>
      <c r="W762">
        <v>67</v>
      </c>
      <c r="X762">
        <v>4</v>
      </c>
      <c r="Y762">
        <v>34</v>
      </c>
      <c r="Z762">
        <v>0</v>
      </c>
      <c r="AA762">
        <v>34</v>
      </c>
      <c r="AB762">
        <v>4</v>
      </c>
      <c r="AC762">
        <v>4</v>
      </c>
      <c r="AD762">
        <v>0</v>
      </c>
      <c r="AE762">
        <v>0</v>
      </c>
      <c r="AF762">
        <v>67</v>
      </c>
      <c r="AG762">
        <v>4</v>
      </c>
      <c r="AH762">
        <v>4</v>
      </c>
      <c r="AI762">
        <v>0</v>
      </c>
      <c r="AJ762">
        <v>67</v>
      </c>
      <c r="AK762">
        <v>67</v>
      </c>
      <c r="AL762">
        <v>102</v>
      </c>
      <c r="AM762">
        <v>4</v>
      </c>
      <c r="AN762">
        <v>4</v>
      </c>
      <c r="AO762">
        <v>4</v>
      </c>
      <c r="AP762">
        <v>34</v>
      </c>
      <c r="AQ762">
        <v>34</v>
      </c>
      <c r="AR762">
        <v>34</v>
      </c>
      <c r="AU762">
        <v>4</v>
      </c>
      <c r="AV762">
        <v>34</v>
      </c>
      <c r="AW762">
        <v>67</v>
      </c>
      <c r="AX762">
        <v>0</v>
      </c>
      <c r="AY762" t="s">
        <v>159</v>
      </c>
      <c r="AZ762" t="s">
        <v>277</v>
      </c>
      <c r="BA762" t="s">
        <v>343</v>
      </c>
      <c r="BB762" t="s">
        <v>244</v>
      </c>
      <c r="BC762" t="s">
        <v>161</v>
      </c>
      <c r="BD762" t="b">
        <v>0</v>
      </c>
      <c r="BE762" t="s">
        <v>164</v>
      </c>
      <c r="BF762" t="b">
        <v>1</v>
      </c>
      <c r="BH762" t="s">
        <v>245</v>
      </c>
      <c r="BI762" t="s">
        <v>246</v>
      </c>
      <c r="BJ762" t="b">
        <v>0</v>
      </c>
      <c r="BK762" t="s">
        <v>163</v>
      </c>
      <c r="BL762" t="b">
        <v>0</v>
      </c>
      <c r="BM762">
        <v>18</v>
      </c>
      <c r="BN762" t="s">
        <v>164</v>
      </c>
      <c r="BO762" t="s">
        <v>165</v>
      </c>
      <c r="BP762" t="s">
        <v>164</v>
      </c>
      <c r="BQ762" t="s">
        <v>166</v>
      </c>
      <c r="BR762">
        <v>768</v>
      </c>
      <c r="BS762" t="s">
        <v>156</v>
      </c>
      <c r="BT762" t="s">
        <v>167</v>
      </c>
      <c r="BU762" t="s">
        <v>186</v>
      </c>
      <c r="BV762" t="s">
        <v>195</v>
      </c>
      <c r="BW762">
        <v>67</v>
      </c>
      <c r="BX762">
        <v>5</v>
      </c>
      <c r="BY762">
        <v>0</v>
      </c>
      <c r="BZ762">
        <v>6</v>
      </c>
      <c r="CA762" t="s">
        <v>247</v>
      </c>
      <c r="CB762" t="s">
        <v>156</v>
      </c>
      <c r="CC762">
        <v>7</v>
      </c>
      <c r="CD762" t="b">
        <v>0</v>
      </c>
      <c r="CE762" t="s">
        <v>168</v>
      </c>
      <c r="CF762" t="s">
        <v>248</v>
      </c>
      <c r="CG762">
        <v>59</v>
      </c>
      <c r="CH762">
        <v>0</v>
      </c>
      <c r="CI762" t="s">
        <v>183</v>
      </c>
      <c r="CJ762" t="s">
        <v>203</v>
      </c>
      <c r="CK762" t="s">
        <v>203</v>
      </c>
      <c r="CL762" t="s">
        <v>203</v>
      </c>
      <c r="CM762" t="s">
        <v>203</v>
      </c>
      <c r="CN762" t="s">
        <v>203</v>
      </c>
      <c r="CO762" t="s">
        <v>183</v>
      </c>
      <c r="CP762" t="s">
        <v>203</v>
      </c>
      <c r="CQ762">
        <v>1</v>
      </c>
      <c r="CR762">
        <v>780</v>
      </c>
      <c r="CS762" t="str">
        <f t="shared" si="532"/>
        <v/>
      </c>
      <c r="CT762" t="str">
        <f t="shared" ca="1" si="533"/>
        <v/>
      </c>
      <c r="CU762" t="str">
        <f t="shared" si="534"/>
        <v/>
      </c>
      <c r="CV762" t="str">
        <f t="shared" ca="1" si="535"/>
        <v/>
      </c>
      <c r="CW762" t="str">
        <f t="shared" si="536"/>
        <v/>
      </c>
      <c r="CX762" t="str">
        <f t="shared" ca="1" si="537"/>
        <v/>
      </c>
      <c r="CY762" t="str">
        <f t="shared" si="538"/>
        <v/>
      </c>
      <c r="CZ762" t="str">
        <f t="shared" ca="1" si="539"/>
        <v/>
      </c>
      <c r="DA762" t="str">
        <f t="shared" si="540"/>
        <v/>
      </c>
      <c r="DB762" t="str">
        <f t="shared" ca="1" si="541"/>
        <v/>
      </c>
      <c r="DC762" t="str">
        <f t="shared" si="542"/>
        <v/>
      </c>
      <c r="DD762" t="str">
        <f t="shared" ca="1" si="543"/>
        <v/>
      </c>
      <c r="DE762" t="str">
        <f t="shared" si="544"/>
        <v/>
      </c>
      <c r="DF762" t="str">
        <f t="shared" ca="1" si="545"/>
        <v/>
      </c>
      <c r="DG762" t="str">
        <f t="shared" si="546"/>
        <v/>
      </c>
      <c r="DH762" t="str">
        <f t="shared" ca="1" si="547"/>
        <v/>
      </c>
      <c r="DI762" t="str">
        <f t="shared" si="548"/>
        <v/>
      </c>
      <c r="DJ762" t="str">
        <f t="shared" ca="1" si="549"/>
        <v/>
      </c>
      <c r="DK762" t="str">
        <f t="shared" si="550"/>
        <v/>
      </c>
      <c r="DL762" t="str">
        <f t="shared" ca="1" si="551"/>
        <v/>
      </c>
      <c r="DM762" t="str">
        <f t="shared" si="552"/>
        <v/>
      </c>
      <c r="DN762" t="str">
        <f t="shared" ca="1" si="553"/>
        <v/>
      </c>
      <c r="DO762" t="str">
        <f t="shared" si="554"/>
        <v/>
      </c>
      <c r="DP762" t="str">
        <f t="shared" ca="1" si="555"/>
        <v/>
      </c>
      <c r="DQ762" t="str">
        <f t="shared" si="556"/>
        <v/>
      </c>
      <c r="DR762" t="str">
        <f t="shared" ca="1" si="557"/>
        <v/>
      </c>
      <c r="DS762" t="str">
        <f t="shared" si="558"/>
        <v/>
      </c>
      <c r="DT762" t="str">
        <f t="shared" ca="1" si="559"/>
        <v/>
      </c>
      <c r="DU762" t="str">
        <f t="shared" si="560"/>
        <v/>
      </c>
      <c r="DV762" t="str">
        <f t="shared" ca="1" si="561"/>
        <v/>
      </c>
      <c r="DW762" t="str">
        <f t="shared" si="562"/>
        <v/>
      </c>
      <c r="DX762" t="str">
        <f t="shared" ca="1" si="563"/>
        <v/>
      </c>
      <c r="DY762" t="str">
        <f t="shared" si="564"/>
        <v/>
      </c>
      <c r="DZ762" t="str">
        <f t="shared" ca="1" si="565"/>
        <v/>
      </c>
      <c r="EA762" t="str">
        <f t="shared" si="566"/>
        <v/>
      </c>
      <c r="EB762" t="str">
        <f t="shared" ca="1" si="567"/>
        <v/>
      </c>
      <c r="EC762" t="str">
        <f t="shared" si="568"/>
        <v/>
      </c>
      <c r="ED762" t="str">
        <f t="shared" ca="1" si="569"/>
        <v/>
      </c>
      <c r="EE762" t="str">
        <f t="shared" si="570"/>
        <v/>
      </c>
      <c r="EF762" t="str">
        <f t="shared" ca="1" si="571"/>
        <v/>
      </c>
      <c r="EG762" t="str">
        <f t="shared" si="572"/>
        <v/>
      </c>
      <c r="EH762" t="str">
        <f t="shared" ca="1" si="573"/>
        <v/>
      </c>
      <c r="EI762" t="str">
        <f t="shared" si="574"/>
        <v/>
      </c>
      <c r="EJ762" t="str">
        <f t="shared" ca="1" si="575"/>
        <v/>
      </c>
      <c r="EK762" t="str">
        <f t="shared" ca="1" si="578"/>
        <v/>
      </c>
      <c r="EL762" t="s">
        <v>924</v>
      </c>
      <c r="EM762">
        <v>38116</v>
      </c>
      <c r="EN762">
        <v>15936</v>
      </c>
      <c r="EO762">
        <v>1403</v>
      </c>
      <c r="EP762">
        <v>1262</v>
      </c>
      <c r="EQ762">
        <v>12710</v>
      </c>
      <c r="ER762">
        <v>780</v>
      </c>
      <c r="ES762">
        <v>23108</v>
      </c>
      <c r="ET762">
        <v>1516</v>
      </c>
      <c r="EU762">
        <v>2</v>
      </c>
      <c r="EV762" t="s">
        <v>156</v>
      </c>
      <c r="EW762">
        <v>1024</v>
      </c>
      <c r="EX762">
        <v>2</v>
      </c>
      <c r="EY762">
        <v>48000</v>
      </c>
      <c r="EZ762">
        <v>-16</v>
      </c>
      <c r="FA762" t="s">
        <v>170</v>
      </c>
      <c r="FB762">
        <v>7</v>
      </c>
      <c r="FC762" t="s">
        <v>199</v>
      </c>
      <c r="FF762">
        <v>495281</v>
      </c>
      <c r="FG762">
        <v>479340</v>
      </c>
      <c r="FH762">
        <v>16343</v>
      </c>
      <c r="FI762">
        <v>1010144</v>
      </c>
      <c r="FJ762">
        <v>1011697</v>
      </c>
      <c r="FK762">
        <v>479330</v>
      </c>
      <c r="FL762">
        <v>477813</v>
      </c>
      <c r="FM762" t="s">
        <v>158</v>
      </c>
      <c r="FN762">
        <v>474221</v>
      </c>
      <c r="FO762">
        <v>416737</v>
      </c>
      <c r="FP762">
        <v>441394</v>
      </c>
      <c r="FQ762">
        <v>2987</v>
      </c>
      <c r="FR762">
        <v>2903</v>
      </c>
      <c r="FS762">
        <v>1009394</v>
      </c>
      <c r="FT762">
        <v>416735</v>
      </c>
      <c r="FU762">
        <v>416735</v>
      </c>
      <c r="FV762">
        <v>2982</v>
      </c>
      <c r="FW762">
        <v>1015712</v>
      </c>
      <c r="FX762">
        <v>1013697</v>
      </c>
      <c r="FY762">
        <v>1016493</v>
      </c>
      <c r="FZ762">
        <v>418141</v>
      </c>
      <c r="GA762">
        <v>442656</v>
      </c>
      <c r="GB762">
        <v>418282</v>
      </c>
      <c r="GC762">
        <v>477813</v>
      </c>
      <c r="GD762">
        <v>476221</v>
      </c>
      <c r="GE762">
        <v>479329</v>
      </c>
      <c r="GF762" t="s">
        <v>158</v>
      </c>
      <c r="GG762">
        <v>474217</v>
      </c>
      <c r="GH762">
        <v>1009391</v>
      </c>
      <c r="GI762">
        <v>533398</v>
      </c>
      <c r="GJ762" t="s">
        <v>172</v>
      </c>
      <c r="GK762">
        <v>68</v>
      </c>
      <c r="GL762" t="s">
        <v>414</v>
      </c>
      <c r="GM762">
        <v>68</v>
      </c>
      <c r="GN762" t="s">
        <v>185</v>
      </c>
      <c r="GO762" t="s">
        <v>166</v>
      </c>
      <c r="GP762">
        <v>1024</v>
      </c>
      <c r="GQ762">
        <v>-190</v>
      </c>
      <c r="GR762">
        <v>264</v>
      </c>
      <c r="GS762">
        <f t="shared" si="576"/>
        <v>68</v>
      </c>
      <c r="GT762" t="str">
        <f t="shared" si="531"/>
        <v>test</v>
      </c>
    </row>
    <row r="763" spans="1:202" x14ac:dyDescent="0.2">
      <c r="A763">
        <v>100</v>
      </c>
      <c r="B763">
        <v>100</v>
      </c>
      <c r="C763">
        <v>1114</v>
      </c>
      <c r="D763">
        <v>1114</v>
      </c>
      <c r="E763" t="s">
        <v>155</v>
      </c>
      <c r="F763" t="s">
        <v>156</v>
      </c>
      <c r="G763" t="s">
        <v>156</v>
      </c>
      <c r="H763" t="s">
        <v>156</v>
      </c>
      <c r="I763">
        <v>0</v>
      </c>
      <c r="J763" t="s">
        <v>157</v>
      </c>
      <c r="K763">
        <v>1</v>
      </c>
      <c r="L763" t="s">
        <v>154</v>
      </c>
      <c r="M763" t="s">
        <v>154</v>
      </c>
      <c r="N763" t="s">
        <v>154</v>
      </c>
      <c r="O763">
        <v>1</v>
      </c>
      <c r="P763" t="s">
        <v>154</v>
      </c>
      <c r="Q763" t="s">
        <v>154</v>
      </c>
      <c r="R763" t="s">
        <v>183</v>
      </c>
      <c r="S763">
        <v>0</v>
      </c>
      <c r="T763">
        <v>4</v>
      </c>
      <c r="U763">
        <v>0</v>
      </c>
      <c r="V763">
        <v>68</v>
      </c>
      <c r="W763">
        <v>68</v>
      </c>
      <c r="X763">
        <v>4</v>
      </c>
      <c r="Y763">
        <v>34</v>
      </c>
      <c r="Z763">
        <v>0</v>
      </c>
      <c r="AA763">
        <v>34</v>
      </c>
      <c r="AB763">
        <v>4</v>
      </c>
      <c r="AC763">
        <v>4</v>
      </c>
      <c r="AD763">
        <v>0</v>
      </c>
      <c r="AE763">
        <v>0</v>
      </c>
      <c r="AF763">
        <v>68</v>
      </c>
      <c r="AG763">
        <v>4</v>
      </c>
      <c r="AH763">
        <v>4</v>
      </c>
      <c r="AI763">
        <v>0</v>
      </c>
      <c r="AJ763">
        <v>68</v>
      </c>
      <c r="AK763">
        <v>68</v>
      </c>
      <c r="AL763">
        <v>103</v>
      </c>
      <c r="AM763">
        <v>4</v>
      </c>
      <c r="AN763">
        <v>4</v>
      </c>
      <c r="AO763">
        <v>4</v>
      </c>
      <c r="AP763">
        <v>34</v>
      </c>
      <c r="AQ763">
        <v>34</v>
      </c>
      <c r="AR763">
        <v>34</v>
      </c>
      <c r="AU763">
        <v>4</v>
      </c>
      <c r="AV763">
        <v>34</v>
      </c>
      <c r="AW763">
        <v>68</v>
      </c>
      <c r="AX763">
        <v>0</v>
      </c>
      <c r="AY763" t="s">
        <v>159</v>
      </c>
      <c r="AZ763" t="s">
        <v>277</v>
      </c>
      <c r="BA763" t="s">
        <v>343</v>
      </c>
      <c r="BB763" t="s">
        <v>244</v>
      </c>
      <c r="BC763" t="s">
        <v>161</v>
      </c>
      <c r="BD763" t="b">
        <v>0</v>
      </c>
      <c r="BE763" t="s">
        <v>164</v>
      </c>
      <c r="BF763" t="b">
        <v>1</v>
      </c>
      <c r="BH763" t="s">
        <v>245</v>
      </c>
      <c r="BI763" t="s">
        <v>246</v>
      </c>
      <c r="BJ763" t="b">
        <v>0</v>
      </c>
      <c r="BK763" t="s">
        <v>163</v>
      </c>
      <c r="BL763" t="b">
        <v>0</v>
      </c>
      <c r="BM763">
        <v>18</v>
      </c>
      <c r="BN763" t="s">
        <v>164</v>
      </c>
      <c r="BO763" t="s">
        <v>165</v>
      </c>
      <c r="BP763" t="s">
        <v>164</v>
      </c>
      <c r="BQ763" t="s">
        <v>166</v>
      </c>
      <c r="BR763">
        <v>768</v>
      </c>
      <c r="BS763" t="s">
        <v>156</v>
      </c>
      <c r="BT763" t="s">
        <v>167</v>
      </c>
      <c r="BU763" t="s">
        <v>180</v>
      </c>
      <c r="BV763" t="s">
        <v>194</v>
      </c>
      <c r="BW763">
        <v>68</v>
      </c>
      <c r="BX763">
        <v>5</v>
      </c>
      <c r="BY763">
        <v>0</v>
      </c>
      <c r="BZ763">
        <v>6</v>
      </c>
      <c r="CA763" t="s">
        <v>247</v>
      </c>
      <c r="CB763" t="s">
        <v>156</v>
      </c>
      <c r="CC763">
        <v>7</v>
      </c>
      <c r="CD763" t="b">
        <v>0</v>
      </c>
      <c r="CE763" t="s">
        <v>168</v>
      </c>
      <c r="CF763" t="s">
        <v>248</v>
      </c>
      <c r="CG763">
        <v>63</v>
      </c>
      <c r="CH763">
        <v>0</v>
      </c>
      <c r="CI763" t="s">
        <v>183</v>
      </c>
      <c r="CJ763" t="s">
        <v>203</v>
      </c>
      <c r="CK763" t="s">
        <v>203</v>
      </c>
      <c r="CL763" t="s">
        <v>203</v>
      </c>
      <c r="CM763" t="s">
        <v>203</v>
      </c>
      <c r="CN763" t="s">
        <v>203</v>
      </c>
      <c r="CO763" t="s">
        <v>183</v>
      </c>
      <c r="CP763" t="s">
        <v>203</v>
      </c>
      <c r="CQ763">
        <v>1</v>
      </c>
      <c r="CR763">
        <v>1093</v>
      </c>
      <c r="CS763" t="str">
        <f t="shared" si="532"/>
        <v/>
      </c>
      <c r="CT763" t="str">
        <f t="shared" ca="1" si="533"/>
        <v/>
      </c>
      <c r="CU763" t="str">
        <f t="shared" si="534"/>
        <v/>
      </c>
      <c r="CV763" t="str">
        <f t="shared" ca="1" si="535"/>
        <v/>
      </c>
      <c r="CW763" t="str">
        <f t="shared" si="536"/>
        <v/>
      </c>
      <c r="CX763" t="str">
        <f t="shared" ca="1" si="537"/>
        <v/>
      </c>
      <c r="CY763" t="str">
        <f t="shared" si="538"/>
        <v/>
      </c>
      <c r="CZ763" t="str">
        <f t="shared" ca="1" si="539"/>
        <v/>
      </c>
      <c r="DA763" t="str">
        <f t="shared" si="540"/>
        <v/>
      </c>
      <c r="DB763" t="str">
        <f t="shared" ca="1" si="541"/>
        <v/>
      </c>
      <c r="DC763" t="str">
        <f t="shared" si="542"/>
        <v/>
      </c>
      <c r="DD763" t="str">
        <f t="shared" ca="1" si="543"/>
        <v/>
      </c>
      <c r="DE763" t="str">
        <f t="shared" si="544"/>
        <v/>
      </c>
      <c r="DF763" t="str">
        <f t="shared" ca="1" si="545"/>
        <v/>
      </c>
      <c r="DG763" t="str">
        <f t="shared" si="546"/>
        <v/>
      </c>
      <c r="DH763" t="str">
        <f t="shared" ca="1" si="547"/>
        <v/>
      </c>
      <c r="DI763" t="str">
        <f t="shared" si="548"/>
        <v/>
      </c>
      <c r="DJ763" t="str">
        <f t="shared" ca="1" si="549"/>
        <v/>
      </c>
      <c r="DK763" t="str">
        <f t="shared" si="550"/>
        <v/>
      </c>
      <c r="DL763" t="str">
        <f t="shared" ca="1" si="551"/>
        <v/>
      </c>
      <c r="DM763" t="str">
        <f t="shared" si="552"/>
        <v/>
      </c>
      <c r="DN763" t="str">
        <f t="shared" ca="1" si="553"/>
        <v/>
      </c>
      <c r="DO763" t="str">
        <f t="shared" si="554"/>
        <v/>
      </c>
      <c r="DP763" t="str">
        <f t="shared" ca="1" si="555"/>
        <v/>
      </c>
      <c r="DQ763" t="str">
        <f t="shared" si="556"/>
        <v/>
      </c>
      <c r="DR763" t="str">
        <f t="shared" ca="1" si="557"/>
        <v/>
      </c>
      <c r="DS763" t="str">
        <f t="shared" si="558"/>
        <v/>
      </c>
      <c r="DT763" t="str">
        <f t="shared" ca="1" si="559"/>
        <v/>
      </c>
      <c r="DU763" t="str">
        <f t="shared" si="560"/>
        <v/>
      </c>
      <c r="DV763" t="str">
        <f t="shared" ca="1" si="561"/>
        <v/>
      </c>
      <c r="DW763" t="str">
        <f t="shared" si="562"/>
        <v/>
      </c>
      <c r="DX763" t="str">
        <f t="shared" ca="1" si="563"/>
        <v/>
      </c>
      <c r="DY763" t="str">
        <f t="shared" si="564"/>
        <v/>
      </c>
      <c r="DZ763" t="str">
        <f t="shared" ca="1" si="565"/>
        <v/>
      </c>
      <c r="EA763" t="str">
        <f t="shared" si="566"/>
        <v/>
      </c>
      <c r="EB763" t="str">
        <f t="shared" ca="1" si="567"/>
        <v/>
      </c>
      <c r="EC763" t="str">
        <f t="shared" si="568"/>
        <v/>
      </c>
      <c r="ED763" t="str">
        <f t="shared" ca="1" si="569"/>
        <v/>
      </c>
      <c r="EE763" t="str">
        <f t="shared" si="570"/>
        <v/>
      </c>
      <c r="EF763" t="str">
        <f t="shared" ca="1" si="571"/>
        <v/>
      </c>
      <c r="EG763" t="str">
        <f t="shared" si="572"/>
        <v/>
      </c>
      <c r="EH763" t="str">
        <f t="shared" ca="1" si="573"/>
        <v/>
      </c>
      <c r="EI763" t="str">
        <f t="shared" si="574"/>
        <v/>
      </c>
      <c r="EJ763" t="str">
        <f t="shared" ca="1" si="575"/>
        <v/>
      </c>
      <c r="EK763" t="str">
        <f t="shared" ca="1" si="578"/>
        <v/>
      </c>
      <c r="EL763" t="s">
        <v>924</v>
      </c>
      <c r="EM763">
        <v>38116</v>
      </c>
      <c r="EN763">
        <v>15936</v>
      </c>
      <c r="EO763">
        <v>1403</v>
      </c>
      <c r="EP763">
        <v>1262</v>
      </c>
      <c r="EQ763">
        <v>12710</v>
      </c>
      <c r="ER763">
        <v>1093</v>
      </c>
      <c r="ES763">
        <v>23108</v>
      </c>
      <c r="ET763">
        <v>1516</v>
      </c>
      <c r="EU763">
        <v>2</v>
      </c>
      <c r="EV763" t="s">
        <v>156</v>
      </c>
      <c r="EW763">
        <v>1024</v>
      </c>
      <c r="EX763">
        <v>2</v>
      </c>
      <c r="EY763">
        <v>48000</v>
      </c>
      <c r="EZ763">
        <v>-16</v>
      </c>
      <c r="FA763" t="s">
        <v>170</v>
      </c>
      <c r="FB763">
        <v>7</v>
      </c>
      <c r="FC763" t="s">
        <v>199</v>
      </c>
      <c r="FF763">
        <v>495281</v>
      </c>
      <c r="FG763">
        <v>479340</v>
      </c>
      <c r="FH763">
        <v>16343</v>
      </c>
      <c r="FI763">
        <v>1017258</v>
      </c>
      <c r="FJ763">
        <v>1018744</v>
      </c>
      <c r="FK763">
        <v>479330</v>
      </c>
      <c r="FL763">
        <v>477813</v>
      </c>
      <c r="FM763" t="s">
        <v>158</v>
      </c>
      <c r="FN763">
        <v>474221</v>
      </c>
      <c r="FO763">
        <v>416737</v>
      </c>
      <c r="FP763">
        <v>441394</v>
      </c>
      <c r="FQ763">
        <v>2987</v>
      </c>
      <c r="FR763">
        <v>2903</v>
      </c>
      <c r="FS763">
        <v>1016508</v>
      </c>
      <c r="FT763">
        <v>416735</v>
      </c>
      <c r="FU763">
        <v>416735</v>
      </c>
      <c r="FV763">
        <v>2982</v>
      </c>
      <c r="FW763">
        <v>1022747</v>
      </c>
      <c r="FX763">
        <v>1020744</v>
      </c>
      <c r="FY763">
        <v>1023841</v>
      </c>
      <c r="FZ763">
        <v>418141</v>
      </c>
      <c r="GA763">
        <v>442656</v>
      </c>
      <c r="GB763">
        <v>418282</v>
      </c>
      <c r="GC763">
        <v>477813</v>
      </c>
      <c r="GD763">
        <v>476221</v>
      </c>
      <c r="GE763">
        <v>479329</v>
      </c>
      <c r="GF763" t="s">
        <v>158</v>
      </c>
      <c r="GG763">
        <v>474217</v>
      </c>
      <c r="GH763">
        <v>1016506</v>
      </c>
      <c r="GI763">
        <v>533398</v>
      </c>
      <c r="GJ763" t="s">
        <v>172</v>
      </c>
      <c r="GK763">
        <v>69</v>
      </c>
      <c r="GL763" t="s">
        <v>415</v>
      </c>
      <c r="GM763">
        <v>69</v>
      </c>
      <c r="GN763" t="s">
        <v>185</v>
      </c>
      <c r="GO763" t="s">
        <v>166</v>
      </c>
      <c r="GP763">
        <v>1024</v>
      </c>
      <c r="GQ763">
        <v>-190</v>
      </c>
      <c r="GR763">
        <v>264</v>
      </c>
      <c r="GS763">
        <f t="shared" si="576"/>
        <v>69</v>
      </c>
      <c r="GT763" t="str">
        <f t="shared" si="531"/>
        <v>test</v>
      </c>
    </row>
    <row r="764" spans="1:202" x14ac:dyDescent="0.2">
      <c r="A764">
        <v>100</v>
      </c>
      <c r="B764">
        <v>100</v>
      </c>
      <c r="C764">
        <v>1114</v>
      </c>
      <c r="D764">
        <v>1114</v>
      </c>
      <c r="E764" t="s">
        <v>155</v>
      </c>
      <c r="F764" t="s">
        <v>156</v>
      </c>
      <c r="G764" t="s">
        <v>156</v>
      </c>
      <c r="H764" t="s">
        <v>156</v>
      </c>
      <c r="I764">
        <v>0</v>
      </c>
      <c r="J764" t="s">
        <v>157</v>
      </c>
      <c r="K764">
        <v>1</v>
      </c>
      <c r="L764" t="s">
        <v>154</v>
      </c>
      <c r="M764" t="s">
        <v>154</v>
      </c>
      <c r="N764" t="s">
        <v>154</v>
      </c>
      <c r="O764">
        <v>1</v>
      </c>
      <c r="P764" t="s">
        <v>154</v>
      </c>
      <c r="Q764" t="s">
        <v>154</v>
      </c>
      <c r="R764" t="s">
        <v>179</v>
      </c>
      <c r="S764">
        <v>0</v>
      </c>
      <c r="T764">
        <v>4</v>
      </c>
      <c r="U764">
        <v>0</v>
      </c>
      <c r="V764">
        <v>69</v>
      </c>
      <c r="W764">
        <v>69</v>
      </c>
      <c r="X764">
        <v>4</v>
      </c>
      <c r="Y764">
        <v>34</v>
      </c>
      <c r="Z764">
        <v>0</v>
      </c>
      <c r="AA764">
        <v>34</v>
      </c>
      <c r="AB764">
        <v>4</v>
      </c>
      <c r="AC764">
        <v>4</v>
      </c>
      <c r="AD764">
        <v>0</v>
      </c>
      <c r="AE764">
        <v>0</v>
      </c>
      <c r="AF764">
        <v>69</v>
      </c>
      <c r="AG764">
        <v>4</v>
      </c>
      <c r="AH764">
        <v>4</v>
      </c>
      <c r="AI764">
        <v>0</v>
      </c>
      <c r="AJ764">
        <v>69</v>
      </c>
      <c r="AK764">
        <v>69</v>
      </c>
      <c r="AL764">
        <v>104</v>
      </c>
      <c r="AM764">
        <v>4</v>
      </c>
      <c r="AN764">
        <v>4</v>
      </c>
      <c r="AO764">
        <v>4</v>
      </c>
      <c r="AP764">
        <v>34</v>
      </c>
      <c r="AQ764">
        <v>34</v>
      </c>
      <c r="AR764">
        <v>34</v>
      </c>
      <c r="AU764">
        <v>4</v>
      </c>
      <c r="AV764">
        <v>34</v>
      </c>
      <c r="AW764">
        <v>69</v>
      </c>
      <c r="AX764">
        <v>0</v>
      </c>
      <c r="AY764" t="s">
        <v>159</v>
      </c>
      <c r="AZ764" t="s">
        <v>277</v>
      </c>
      <c r="BA764" t="s">
        <v>343</v>
      </c>
      <c r="BB764" t="s">
        <v>244</v>
      </c>
      <c r="BC764" t="s">
        <v>161</v>
      </c>
      <c r="BD764" t="b">
        <v>0</v>
      </c>
      <c r="BE764">
        <v>1.86</v>
      </c>
      <c r="BF764" t="b">
        <v>1</v>
      </c>
      <c r="BH764" t="s">
        <v>245</v>
      </c>
      <c r="BI764" t="s">
        <v>246</v>
      </c>
      <c r="BJ764" t="b">
        <v>0</v>
      </c>
      <c r="BK764" t="s">
        <v>163</v>
      </c>
      <c r="BL764" t="b">
        <v>0</v>
      </c>
      <c r="BM764">
        <v>18</v>
      </c>
      <c r="BN764" t="s">
        <v>164</v>
      </c>
      <c r="BO764" t="s">
        <v>165</v>
      </c>
      <c r="BP764" t="s">
        <v>164</v>
      </c>
      <c r="BQ764" t="s">
        <v>166</v>
      </c>
      <c r="BR764">
        <v>768</v>
      </c>
      <c r="BS764" t="s">
        <v>156</v>
      </c>
      <c r="BT764" t="s">
        <v>167</v>
      </c>
      <c r="BU764" t="s">
        <v>189</v>
      </c>
      <c r="BV764" t="s">
        <v>204</v>
      </c>
      <c r="BW764">
        <v>69</v>
      </c>
      <c r="BX764">
        <v>5</v>
      </c>
      <c r="BY764">
        <v>0</v>
      </c>
      <c r="BZ764">
        <v>6</v>
      </c>
      <c r="CA764" t="s">
        <v>247</v>
      </c>
      <c r="CB764" t="s">
        <v>156</v>
      </c>
      <c r="CC764">
        <v>7</v>
      </c>
      <c r="CD764" t="b">
        <v>0</v>
      </c>
      <c r="CE764" t="s">
        <v>168</v>
      </c>
      <c r="CF764" t="s">
        <v>248</v>
      </c>
      <c r="CG764">
        <v>3</v>
      </c>
      <c r="CH764">
        <v>0</v>
      </c>
      <c r="CI764" t="s">
        <v>179</v>
      </c>
      <c r="CJ764" t="s">
        <v>203</v>
      </c>
      <c r="CK764" t="s">
        <v>203</v>
      </c>
      <c r="CL764" t="s">
        <v>203</v>
      </c>
      <c r="CM764" t="s">
        <v>203</v>
      </c>
      <c r="CN764" t="s">
        <v>203</v>
      </c>
      <c r="CO764" t="s">
        <v>179</v>
      </c>
      <c r="CP764" t="s">
        <v>203</v>
      </c>
      <c r="CQ764">
        <v>1</v>
      </c>
      <c r="CR764">
        <v>1113</v>
      </c>
      <c r="CS764">
        <f t="shared" si="532"/>
        <v>1113</v>
      </c>
      <c r="CT764">
        <f t="shared" ca="1" si="533"/>
        <v>588</v>
      </c>
      <c r="CU764" t="str">
        <f t="shared" si="534"/>
        <v/>
      </c>
      <c r="CV764" t="str">
        <f t="shared" ca="1" si="535"/>
        <v/>
      </c>
      <c r="CW764">
        <f t="shared" si="536"/>
        <v>1113</v>
      </c>
      <c r="CX764">
        <f t="shared" ca="1" si="537"/>
        <v>588</v>
      </c>
      <c r="CY764" t="str">
        <f t="shared" si="538"/>
        <v/>
      </c>
      <c r="CZ764" t="str">
        <f t="shared" ca="1" si="539"/>
        <v/>
      </c>
      <c r="DA764" t="str">
        <f t="shared" si="540"/>
        <v/>
      </c>
      <c r="DB764" t="str">
        <f t="shared" ca="1" si="541"/>
        <v/>
      </c>
      <c r="DC764" t="str">
        <f t="shared" si="542"/>
        <v/>
      </c>
      <c r="DD764" t="str">
        <f t="shared" ca="1" si="543"/>
        <v/>
      </c>
      <c r="DE764" t="str">
        <f t="shared" si="544"/>
        <v/>
      </c>
      <c r="DF764" t="str">
        <f t="shared" ca="1" si="545"/>
        <v/>
      </c>
      <c r="DG764" t="str">
        <f t="shared" si="546"/>
        <v/>
      </c>
      <c r="DH764" t="str">
        <f t="shared" ca="1" si="547"/>
        <v/>
      </c>
      <c r="DI764" t="str">
        <f t="shared" si="548"/>
        <v/>
      </c>
      <c r="DJ764" t="str">
        <f t="shared" ca="1" si="549"/>
        <v/>
      </c>
      <c r="DK764" t="str">
        <f t="shared" si="550"/>
        <v/>
      </c>
      <c r="DL764" t="str">
        <f t="shared" ca="1" si="551"/>
        <v/>
      </c>
      <c r="DM764" t="str">
        <f t="shared" si="552"/>
        <v/>
      </c>
      <c r="DN764" t="str">
        <f t="shared" ca="1" si="553"/>
        <v/>
      </c>
      <c r="DO764" t="str">
        <f t="shared" si="554"/>
        <v/>
      </c>
      <c r="DP764" t="str">
        <f t="shared" ca="1" si="555"/>
        <v/>
      </c>
      <c r="DQ764" t="str">
        <f t="shared" si="556"/>
        <v/>
      </c>
      <c r="DR764" t="str">
        <f t="shared" ca="1" si="557"/>
        <v/>
      </c>
      <c r="DS764" t="str">
        <f t="shared" si="558"/>
        <v/>
      </c>
      <c r="DT764" t="str">
        <f t="shared" ca="1" si="559"/>
        <v/>
      </c>
      <c r="DU764" t="str">
        <f t="shared" si="560"/>
        <v/>
      </c>
      <c r="DV764" t="str">
        <f t="shared" ca="1" si="561"/>
        <v/>
      </c>
      <c r="DW764" t="str">
        <f t="shared" si="562"/>
        <v/>
      </c>
      <c r="DX764" t="str">
        <f t="shared" ca="1" si="563"/>
        <v/>
      </c>
      <c r="DY764" t="str">
        <f t="shared" si="564"/>
        <v/>
      </c>
      <c r="DZ764" t="str">
        <f t="shared" ca="1" si="565"/>
        <v/>
      </c>
      <c r="EA764" t="str">
        <f t="shared" si="566"/>
        <v/>
      </c>
      <c r="EB764" t="str">
        <f t="shared" ca="1" si="567"/>
        <v/>
      </c>
      <c r="EC764" t="str">
        <f t="shared" si="568"/>
        <v/>
      </c>
      <c r="ED764" t="str">
        <f t="shared" ca="1" si="569"/>
        <v/>
      </c>
      <c r="EE764" t="str">
        <f t="shared" si="570"/>
        <v/>
      </c>
      <c r="EF764" t="str">
        <f t="shared" ca="1" si="571"/>
        <v/>
      </c>
      <c r="EG764" t="str">
        <f t="shared" si="572"/>
        <v/>
      </c>
      <c r="EH764" t="str">
        <f t="shared" ca="1" si="573"/>
        <v/>
      </c>
      <c r="EI764" t="str">
        <f t="shared" si="574"/>
        <v/>
      </c>
      <c r="EJ764" t="str">
        <f t="shared" ca="1" si="575"/>
        <v/>
      </c>
      <c r="EK764">
        <f t="shared" ca="1" si="578"/>
        <v>588</v>
      </c>
      <c r="EL764">
        <v>541</v>
      </c>
      <c r="EM764">
        <v>38116</v>
      </c>
      <c r="EN764">
        <v>15936</v>
      </c>
      <c r="EO764">
        <v>1403</v>
      </c>
      <c r="EP764">
        <v>1262</v>
      </c>
      <c r="EQ764">
        <v>12710</v>
      </c>
      <c r="ER764">
        <v>1113</v>
      </c>
      <c r="ES764">
        <v>23108</v>
      </c>
      <c r="ET764">
        <v>1516</v>
      </c>
      <c r="EU764">
        <v>2</v>
      </c>
      <c r="EV764" t="s">
        <v>156</v>
      </c>
      <c r="EW764">
        <v>1024</v>
      </c>
      <c r="EX764">
        <v>2</v>
      </c>
      <c r="EY764">
        <v>48000</v>
      </c>
      <c r="EZ764">
        <v>-16</v>
      </c>
      <c r="FA764" t="s">
        <v>170</v>
      </c>
      <c r="FB764">
        <v>7</v>
      </c>
      <c r="FC764" t="s">
        <v>199</v>
      </c>
      <c r="FF764">
        <v>495281</v>
      </c>
      <c r="FG764">
        <v>479340</v>
      </c>
      <c r="FH764">
        <v>16343</v>
      </c>
      <c r="FI764">
        <v>1024605</v>
      </c>
      <c r="FJ764">
        <v>1026210</v>
      </c>
      <c r="FK764">
        <v>479330</v>
      </c>
      <c r="FL764">
        <v>477813</v>
      </c>
      <c r="FM764" t="s">
        <v>158</v>
      </c>
      <c r="FN764">
        <v>474221</v>
      </c>
      <c r="FO764">
        <v>416737</v>
      </c>
      <c r="FP764">
        <v>441394</v>
      </c>
      <c r="FQ764">
        <v>2987</v>
      </c>
      <c r="FR764">
        <v>2903</v>
      </c>
      <c r="FS764">
        <v>1023855</v>
      </c>
      <c r="FT764">
        <v>416735</v>
      </c>
      <c r="FU764">
        <v>416735</v>
      </c>
      <c r="FV764">
        <v>2982</v>
      </c>
      <c r="FW764">
        <v>1029725</v>
      </c>
      <c r="FX764">
        <v>1028210</v>
      </c>
      <c r="FY764">
        <v>1030839</v>
      </c>
      <c r="FZ764">
        <v>418141</v>
      </c>
      <c r="GA764">
        <v>442656</v>
      </c>
      <c r="GB764">
        <v>418282</v>
      </c>
      <c r="GC764">
        <v>477813</v>
      </c>
      <c r="GD764">
        <v>476221</v>
      </c>
      <c r="GE764">
        <v>479329</v>
      </c>
      <c r="GF764" t="s">
        <v>158</v>
      </c>
      <c r="GG764">
        <v>474217</v>
      </c>
      <c r="GH764">
        <v>1023852</v>
      </c>
      <c r="GI764">
        <v>533398</v>
      </c>
      <c r="GJ764" t="s">
        <v>172</v>
      </c>
      <c r="GK764">
        <v>70</v>
      </c>
      <c r="GL764" t="s">
        <v>416</v>
      </c>
      <c r="GM764">
        <v>70</v>
      </c>
      <c r="GN764" t="s">
        <v>182</v>
      </c>
      <c r="GO764" t="s">
        <v>166</v>
      </c>
      <c r="GP764">
        <v>1024</v>
      </c>
      <c r="GQ764">
        <v>-190</v>
      </c>
      <c r="GR764">
        <v>264</v>
      </c>
      <c r="GS764">
        <f t="shared" si="576"/>
        <v>70</v>
      </c>
      <c r="GT764" t="str">
        <f t="shared" si="531"/>
        <v>test</v>
      </c>
    </row>
    <row r="765" spans="1:202" x14ac:dyDescent="0.2">
      <c r="A765">
        <v>100</v>
      </c>
      <c r="B765">
        <v>100</v>
      </c>
      <c r="C765">
        <v>1108</v>
      </c>
      <c r="D765">
        <v>1108</v>
      </c>
      <c r="E765" t="s">
        <v>155</v>
      </c>
      <c r="F765" t="s">
        <v>156</v>
      </c>
      <c r="G765" t="s">
        <v>156</v>
      </c>
      <c r="H765" t="s">
        <v>156</v>
      </c>
      <c r="I765">
        <v>0</v>
      </c>
      <c r="J765" t="s">
        <v>157</v>
      </c>
      <c r="K765">
        <v>1</v>
      </c>
      <c r="L765" t="s">
        <v>154</v>
      </c>
      <c r="M765" t="s">
        <v>154</v>
      </c>
      <c r="N765" t="s">
        <v>154</v>
      </c>
      <c r="O765">
        <v>1</v>
      </c>
      <c r="P765" t="s">
        <v>154</v>
      </c>
      <c r="Q765" t="s">
        <v>154</v>
      </c>
      <c r="R765" t="s">
        <v>179</v>
      </c>
      <c r="S765">
        <v>0</v>
      </c>
      <c r="T765">
        <v>4</v>
      </c>
      <c r="U765">
        <v>0</v>
      </c>
      <c r="V765">
        <v>70</v>
      </c>
      <c r="W765">
        <v>70</v>
      </c>
      <c r="X765">
        <v>4</v>
      </c>
      <c r="Y765">
        <v>34</v>
      </c>
      <c r="Z765">
        <v>0</v>
      </c>
      <c r="AA765">
        <v>34</v>
      </c>
      <c r="AB765">
        <v>4</v>
      </c>
      <c r="AC765">
        <v>4</v>
      </c>
      <c r="AD765">
        <v>0</v>
      </c>
      <c r="AE765">
        <v>0</v>
      </c>
      <c r="AF765">
        <v>70</v>
      </c>
      <c r="AG765">
        <v>4</v>
      </c>
      <c r="AH765">
        <v>4</v>
      </c>
      <c r="AI765">
        <v>0</v>
      </c>
      <c r="AJ765">
        <v>70</v>
      </c>
      <c r="AK765">
        <v>70</v>
      </c>
      <c r="AL765">
        <v>105</v>
      </c>
      <c r="AM765">
        <v>4</v>
      </c>
      <c r="AN765">
        <v>4</v>
      </c>
      <c r="AO765">
        <v>4</v>
      </c>
      <c r="AP765">
        <v>34</v>
      </c>
      <c r="AQ765">
        <v>34</v>
      </c>
      <c r="AR765">
        <v>34</v>
      </c>
      <c r="AU765">
        <v>4</v>
      </c>
      <c r="AV765">
        <v>34</v>
      </c>
      <c r="AW765">
        <v>70</v>
      </c>
      <c r="AX765">
        <v>0</v>
      </c>
      <c r="AY765" t="s">
        <v>159</v>
      </c>
      <c r="AZ765" t="s">
        <v>277</v>
      </c>
      <c r="BA765" t="s">
        <v>343</v>
      </c>
      <c r="BB765" t="s">
        <v>244</v>
      </c>
      <c r="BC765" t="s">
        <v>161</v>
      </c>
      <c r="BD765" t="b">
        <v>0</v>
      </c>
      <c r="BE765">
        <v>3.68</v>
      </c>
      <c r="BF765" t="b">
        <v>1</v>
      </c>
      <c r="BH765" t="s">
        <v>245</v>
      </c>
      <c r="BI765" t="s">
        <v>246</v>
      </c>
      <c r="BJ765" t="b">
        <v>0</v>
      </c>
      <c r="BK765" t="s">
        <v>163</v>
      </c>
      <c r="BL765" t="b">
        <v>0</v>
      </c>
      <c r="BM765">
        <v>18</v>
      </c>
      <c r="BN765" t="s">
        <v>164</v>
      </c>
      <c r="BO765" t="s">
        <v>165</v>
      </c>
      <c r="BP765" t="s">
        <v>164</v>
      </c>
      <c r="BQ765" t="s">
        <v>166</v>
      </c>
      <c r="BR765">
        <v>768</v>
      </c>
      <c r="BS765" t="s">
        <v>156</v>
      </c>
      <c r="BT765" t="s">
        <v>167</v>
      </c>
      <c r="BU765" t="s">
        <v>186</v>
      </c>
      <c r="BV765" t="s">
        <v>204</v>
      </c>
      <c r="BW765">
        <v>70</v>
      </c>
      <c r="BX765">
        <v>5</v>
      </c>
      <c r="BY765">
        <v>0</v>
      </c>
      <c r="BZ765">
        <v>6</v>
      </c>
      <c r="CA765" t="s">
        <v>247</v>
      </c>
      <c r="CB765" t="s">
        <v>156</v>
      </c>
      <c r="CC765">
        <v>7</v>
      </c>
      <c r="CD765" t="b">
        <v>0</v>
      </c>
      <c r="CE765" t="s">
        <v>168</v>
      </c>
      <c r="CF765" t="s">
        <v>248</v>
      </c>
      <c r="CG765">
        <v>34</v>
      </c>
      <c r="CH765">
        <v>0</v>
      </c>
      <c r="CI765" t="s">
        <v>179</v>
      </c>
      <c r="CJ765" t="s">
        <v>203</v>
      </c>
      <c r="CK765" t="s">
        <v>203</v>
      </c>
      <c r="CL765" t="s">
        <v>203</v>
      </c>
      <c r="CM765" t="s">
        <v>203</v>
      </c>
      <c r="CN765" t="s">
        <v>203</v>
      </c>
      <c r="CO765" t="s">
        <v>179</v>
      </c>
      <c r="CP765" t="s">
        <v>203</v>
      </c>
      <c r="CQ765">
        <v>1</v>
      </c>
      <c r="CR765">
        <v>658</v>
      </c>
      <c r="CS765">
        <f t="shared" si="532"/>
        <v>658</v>
      </c>
      <c r="CT765">
        <f t="shared" ca="1" si="533"/>
        <v>658</v>
      </c>
      <c r="CU765" t="str">
        <f t="shared" si="534"/>
        <v/>
      </c>
      <c r="CV765" t="str">
        <f t="shared" ca="1" si="535"/>
        <v/>
      </c>
      <c r="CW765" t="str">
        <f t="shared" si="536"/>
        <v/>
      </c>
      <c r="CX765" t="str">
        <f t="shared" ca="1" si="537"/>
        <v/>
      </c>
      <c r="CY765" t="str">
        <f t="shared" si="538"/>
        <v/>
      </c>
      <c r="CZ765" t="str">
        <f t="shared" ca="1" si="539"/>
        <v/>
      </c>
      <c r="DA765" t="str">
        <f t="shared" si="540"/>
        <v/>
      </c>
      <c r="DB765" t="str">
        <f t="shared" ca="1" si="541"/>
        <v/>
      </c>
      <c r="DC765" t="str">
        <f t="shared" si="542"/>
        <v/>
      </c>
      <c r="DD765" t="str">
        <f t="shared" ca="1" si="543"/>
        <v/>
      </c>
      <c r="DE765">
        <f t="shared" si="544"/>
        <v>658</v>
      </c>
      <c r="DF765">
        <f t="shared" ca="1" si="545"/>
        <v>658</v>
      </c>
      <c r="DG765" t="str">
        <f t="shared" si="546"/>
        <v/>
      </c>
      <c r="DH765" t="str">
        <f t="shared" ca="1" si="547"/>
        <v/>
      </c>
      <c r="DI765" t="str">
        <f t="shared" si="548"/>
        <v/>
      </c>
      <c r="DJ765" t="str">
        <f t="shared" ca="1" si="549"/>
        <v/>
      </c>
      <c r="DK765" t="str">
        <f t="shared" si="550"/>
        <v/>
      </c>
      <c r="DL765" t="str">
        <f t="shared" ca="1" si="551"/>
        <v/>
      </c>
      <c r="DM765" t="str">
        <f t="shared" si="552"/>
        <v/>
      </c>
      <c r="DN765" t="str">
        <f t="shared" ca="1" si="553"/>
        <v/>
      </c>
      <c r="DO765" t="str">
        <f t="shared" si="554"/>
        <v/>
      </c>
      <c r="DP765" t="str">
        <f t="shared" ca="1" si="555"/>
        <v/>
      </c>
      <c r="DQ765" t="str">
        <f t="shared" si="556"/>
        <v/>
      </c>
      <c r="DR765" t="str">
        <f t="shared" ca="1" si="557"/>
        <v/>
      </c>
      <c r="DS765" t="str">
        <f t="shared" si="558"/>
        <v/>
      </c>
      <c r="DT765" t="str">
        <f t="shared" ca="1" si="559"/>
        <v/>
      </c>
      <c r="DU765" t="str">
        <f t="shared" si="560"/>
        <v/>
      </c>
      <c r="DV765" t="str">
        <f t="shared" ca="1" si="561"/>
        <v/>
      </c>
      <c r="DW765" t="str">
        <f t="shared" si="562"/>
        <v/>
      </c>
      <c r="DX765" t="str">
        <f t="shared" ca="1" si="563"/>
        <v/>
      </c>
      <c r="DY765" t="str">
        <f t="shared" si="564"/>
        <v/>
      </c>
      <c r="DZ765" t="str">
        <f t="shared" ca="1" si="565"/>
        <v/>
      </c>
      <c r="EA765" t="str">
        <f t="shared" si="566"/>
        <v/>
      </c>
      <c r="EB765" t="str">
        <f t="shared" ca="1" si="567"/>
        <v/>
      </c>
      <c r="EC765" t="str">
        <f t="shared" si="568"/>
        <v/>
      </c>
      <c r="ED765" t="str">
        <f t="shared" ca="1" si="569"/>
        <v/>
      </c>
      <c r="EE765" t="str">
        <f t="shared" si="570"/>
        <v/>
      </c>
      <c r="EF765" t="str">
        <f t="shared" ca="1" si="571"/>
        <v/>
      </c>
      <c r="EG765" t="str">
        <f t="shared" si="572"/>
        <v/>
      </c>
      <c r="EH765" t="str">
        <f t="shared" ca="1" si="573"/>
        <v/>
      </c>
      <c r="EI765" t="str">
        <f t="shared" si="574"/>
        <v/>
      </c>
      <c r="EJ765" t="str">
        <f t="shared" ca="1" si="575"/>
        <v/>
      </c>
      <c r="EK765">
        <f t="shared" ca="1" si="578"/>
        <v>658</v>
      </c>
      <c r="EL765">
        <v>658</v>
      </c>
      <c r="EM765">
        <v>38116</v>
      </c>
      <c r="EN765">
        <v>15936</v>
      </c>
      <c r="EO765">
        <v>1403</v>
      </c>
      <c r="EP765">
        <v>1262</v>
      </c>
      <c r="EQ765">
        <v>12710</v>
      </c>
      <c r="ER765">
        <v>658</v>
      </c>
      <c r="ES765">
        <v>23108</v>
      </c>
      <c r="ET765">
        <v>1516</v>
      </c>
      <c r="EU765">
        <v>2</v>
      </c>
      <c r="EV765" t="s">
        <v>156</v>
      </c>
      <c r="EW765">
        <v>1024</v>
      </c>
      <c r="EX765">
        <v>2</v>
      </c>
      <c r="EY765">
        <v>48000</v>
      </c>
      <c r="EZ765">
        <v>-16</v>
      </c>
      <c r="FA765" t="s">
        <v>170</v>
      </c>
      <c r="FB765">
        <v>7</v>
      </c>
      <c r="FC765" t="s">
        <v>199</v>
      </c>
      <c r="FF765">
        <v>495281</v>
      </c>
      <c r="FG765">
        <v>479340</v>
      </c>
      <c r="FH765">
        <v>16343</v>
      </c>
      <c r="FI765">
        <v>1031603</v>
      </c>
      <c r="FJ765">
        <v>1033141</v>
      </c>
      <c r="FK765">
        <v>479330</v>
      </c>
      <c r="FL765">
        <v>477813</v>
      </c>
      <c r="FM765" t="s">
        <v>158</v>
      </c>
      <c r="FN765">
        <v>474221</v>
      </c>
      <c r="FO765">
        <v>416737</v>
      </c>
      <c r="FP765">
        <v>441394</v>
      </c>
      <c r="FQ765">
        <v>2987</v>
      </c>
      <c r="FR765">
        <v>2903</v>
      </c>
      <c r="FS765">
        <v>1030853</v>
      </c>
      <c r="FT765">
        <v>416735</v>
      </c>
      <c r="FU765">
        <v>416735</v>
      </c>
      <c r="FV765">
        <v>2982</v>
      </c>
      <c r="FW765">
        <v>1036633</v>
      </c>
      <c r="FX765">
        <v>1035141</v>
      </c>
      <c r="FY765">
        <v>1037292</v>
      </c>
      <c r="FZ765">
        <v>418141</v>
      </c>
      <c r="GA765">
        <v>442656</v>
      </c>
      <c r="GB765">
        <v>418282</v>
      </c>
      <c r="GC765">
        <v>477813</v>
      </c>
      <c r="GD765">
        <v>476221</v>
      </c>
      <c r="GE765">
        <v>479329</v>
      </c>
      <c r="GF765" t="s">
        <v>158</v>
      </c>
      <c r="GG765">
        <v>474217</v>
      </c>
      <c r="GH765">
        <v>1030850</v>
      </c>
      <c r="GI765">
        <v>533398</v>
      </c>
      <c r="GJ765" t="s">
        <v>172</v>
      </c>
      <c r="GK765">
        <v>71</v>
      </c>
      <c r="GL765" t="s">
        <v>417</v>
      </c>
      <c r="GM765">
        <v>71</v>
      </c>
      <c r="GN765" t="s">
        <v>182</v>
      </c>
      <c r="GO765" t="s">
        <v>166</v>
      </c>
      <c r="GP765">
        <v>1024</v>
      </c>
      <c r="GQ765">
        <v>-190</v>
      </c>
      <c r="GR765">
        <v>264</v>
      </c>
      <c r="GS765">
        <f t="shared" si="576"/>
        <v>71</v>
      </c>
      <c r="GT765" t="str">
        <f t="shared" si="531"/>
        <v>test</v>
      </c>
    </row>
    <row r="766" spans="1:202" x14ac:dyDescent="0.2">
      <c r="A766">
        <v>100</v>
      </c>
      <c r="B766">
        <v>100</v>
      </c>
      <c r="C766">
        <v>1103</v>
      </c>
      <c r="D766">
        <v>1103</v>
      </c>
      <c r="E766" t="s">
        <v>155</v>
      </c>
      <c r="F766" t="s">
        <v>156</v>
      </c>
      <c r="G766" t="s">
        <v>156</v>
      </c>
      <c r="H766" t="s">
        <v>156</v>
      </c>
      <c r="I766">
        <v>0</v>
      </c>
      <c r="J766" t="s">
        <v>157</v>
      </c>
      <c r="K766">
        <v>1</v>
      </c>
      <c r="L766" t="s">
        <v>154</v>
      </c>
      <c r="M766" t="s">
        <v>154</v>
      </c>
      <c r="N766" t="s">
        <v>154</v>
      </c>
      <c r="O766">
        <v>1</v>
      </c>
      <c r="P766" t="s">
        <v>154</v>
      </c>
      <c r="Q766" t="s">
        <v>154</v>
      </c>
      <c r="R766" t="s">
        <v>183</v>
      </c>
      <c r="S766">
        <v>0</v>
      </c>
      <c r="T766">
        <v>4</v>
      </c>
      <c r="U766">
        <v>0</v>
      </c>
      <c r="V766">
        <v>71</v>
      </c>
      <c r="W766">
        <v>71</v>
      </c>
      <c r="X766">
        <v>4</v>
      </c>
      <c r="Y766">
        <v>34</v>
      </c>
      <c r="Z766">
        <v>0</v>
      </c>
      <c r="AA766">
        <v>34</v>
      </c>
      <c r="AB766">
        <v>4</v>
      </c>
      <c r="AC766">
        <v>4</v>
      </c>
      <c r="AD766">
        <v>0</v>
      </c>
      <c r="AE766">
        <v>0</v>
      </c>
      <c r="AF766">
        <v>71</v>
      </c>
      <c r="AG766">
        <v>4</v>
      </c>
      <c r="AH766">
        <v>4</v>
      </c>
      <c r="AI766">
        <v>0</v>
      </c>
      <c r="AJ766">
        <v>71</v>
      </c>
      <c r="AK766">
        <v>71</v>
      </c>
      <c r="AL766">
        <v>106</v>
      </c>
      <c r="AM766">
        <v>4</v>
      </c>
      <c r="AN766">
        <v>4</v>
      </c>
      <c r="AO766">
        <v>4</v>
      </c>
      <c r="AP766">
        <v>34</v>
      </c>
      <c r="AQ766">
        <v>34</v>
      </c>
      <c r="AR766">
        <v>34</v>
      </c>
      <c r="AU766">
        <v>4</v>
      </c>
      <c r="AV766">
        <v>34</v>
      </c>
      <c r="AW766">
        <v>71</v>
      </c>
      <c r="AX766">
        <v>0</v>
      </c>
      <c r="AY766" t="s">
        <v>159</v>
      </c>
      <c r="AZ766" t="s">
        <v>277</v>
      </c>
      <c r="BA766" t="s">
        <v>343</v>
      </c>
      <c r="BB766" t="s">
        <v>244</v>
      </c>
      <c r="BC766" t="s">
        <v>161</v>
      </c>
      <c r="BD766" t="b">
        <v>0</v>
      </c>
      <c r="BE766" t="s">
        <v>164</v>
      </c>
      <c r="BF766" t="b">
        <v>1</v>
      </c>
      <c r="BH766" t="s">
        <v>245</v>
      </c>
      <c r="BI766" t="s">
        <v>246</v>
      </c>
      <c r="BJ766" t="b">
        <v>0</v>
      </c>
      <c r="BK766" t="s">
        <v>163</v>
      </c>
      <c r="BL766" t="b">
        <v>0</v>
      </c>
      <c r="BM766">
        <v>18</v>
      </c>
      <c r="BN766" t="s">
        <v>164</v>
      </c>
      <c r="BO766" t="s">
        <v>165</v>
      </c>
      <c r="BP766" t="s">
        <v>164</v>
      </c>
      <c r="BQ766" t="s">
        <v>166</v>
      </c>
      <c r="BR766">
        <v>768</v>
      </c>
      <c r="BS766" t="s">
        <v>156</v>
      </c>
      <c r="BT766" t="s">
        <v>167</v>
      </c>
      <c r="BU766" t="s">
        <v>186</v>
      </c>
      <c r="BV766" t="s">
        <v>184</v>
      </c>
      <c r="BW766">
        <v>71</v>
      </c>
      <c r="BX766">
        <v>5</v>
      </c>
      <c r="BY766">
        <v>0</v>
      </c>
      <c r="BZ766">
        <v>6</v>
      </c>
      <c r="CA766" t="s">
        <v>247</v>
      </c>
      <c r="CB766" t="s">
        <v>156</v>
      </c>
      <c r="CC766">
        <v>7</v>
      </c>
      <c r="CD766" t="b">
        <v>0</v>
      </c>
      <c r="CE766" t="s">
        <v>168</v>
      </c>
      <c r="CF766" t="s">
        <v>248</v>
      </c>
      <c r="CG766">
        <v>67</v>
      </c>
      <c r="CH766">
        <v>0</v>
      </c>
      <c r="CI766" t="s">
        <v>183</v>
      </c>
      <c r="CJ766" t="s">
        <v>203</v>
      </c>
      <c r="CK766" t="s">
        <v>203</v>
      </c>
      <c r="CL766" t="s">
        <v>203</v>
      </c>
      <c r="CM766" t="s">
        <v>203</v>
      </c>
      <c r="CN766" t="s">
        <v>203</v>
      </c>
      <c r="CO766" t="s">
        <v>183</v>
      </c>
      <c r="CP766" t="s">
        <v>203</v>
      </c>
      <c r="CQ766">
        <v>1</v>
      </c>
      <c r="CR766">
        <v>737</v>
      </c>
      <c r="CS766" t="str">
        <f t="shared" si="532"/>
        <v/>
      </c>
      <c r="CT766" t="str">
        <f t="shared" ca="1" si="533"/>
        <v/>
      </c>
      <c r="CU766" t="str">
        <f t="shared" si="534"/>
        <v/>
      </c>
      <c r="CV766" t="str">
        <f t="shared" ca="1" si="535"/>
        <v/>
      </c>
      <c r="CW766" t="str">
        <f t="shared" si="536"/>
        <v/>
      </c>
      <c r="CX766" t="str">
        <f t="shared" ca="1" si="537"/>
        <v/>
      </c>
      <c r="CY766" t="str">
        <f t="shared" si="538"/>
        <v/>
      </c>
      <c r="CZ766" t="str">
        <f t="shared" ca="1" si="539"/>
        <v/>
      </c>
      <c r="DA766" t="str">
        <f t="shared" si="540"/>
        <v/>
      </c>
      <c r="DB766" t="str">
        <f t="shared" ca="1" si="541"/>
        <v/>
      </c>
      <c r="DC766" t="str">
        <f t="shared" si="542"/>
        <v/>
      </c>
      <c r="DD766" t="str">
        <f t="shared" ca="1" si="543"/>
        <v/>
      </c>
      <c r="DE766" t="str">
        <f t="shared" si="544"/>
        <v/>
      </c>
      <c r="DF766" t="str">
        <f t="shared" ca="1" si="545"/>
        <v/>
      </c>
      <c r="DG766" t="str">
        <f t="shared" si="546"/>
        <v/>
      </c>
      <c r="DH766" t="str">
        <f t="shared" ca="1" si="547"/>
        <v/>
      </c>
      <c r="DI766" t="str">
        <f t="shared" si="548"/>
        <v/>
      </c>
      <c r="DJ766" t="str">
        <f t="shared" ca="1" si="549"/>
        <v/>
      </c>
      <c r="DK766" t="str">
        <f t="shared" si="550"/>
        <v/>
      </c>
      <c r="DL766" t="str">
        <f t="shared" ca="1" si="551"/>
        <v/>
      </c>
      <c r="DM766" t="str">
        <f t="shared" si="552"/>
        <v/>
      </c>
      <c r="DN766" t="str">
        <f t="shared" ca="1" si="553"/>
        <v/>
      </c>
      <c r="DO766" t="str">
        <f t="shared" si="554"/>
        <v/>
      </c>
      <c r="DP766" t="str">
        <f t="shared" ca="1" si="555"/>
        <v/>
      </c>
      <c r="DQ766" t="str">
        <f t="shared" si="556"/>
        <v/>
      </c>
      <c r="DR766" t="str">
        <f t="shared" ca="1" si="557"/>
        <v/>
      </c>
      <c r="DS766" t="str">
        <f t="shared" si="558"/>
        <v/>
      </c>
      <c r="DT766" t="str">
        <f t="shared" ca="1" si="559"/>
        <v/>
      </c>
      <c r="DU766" t="str">
        <f t="shared" si="560"/>
        <v/>
      </c>
      <c r="DV766" t="str">
        <f t="shared" ca="1" si="561"/>
        <v/>
      </c>
      <c r="DW766" t="str">
        <f t="shared" si="562"/>
        <v/>
      </c>
      <c r="DX766" t="str">
        <f t="shared" ca="1" si="563"/>
        <v/>
      </c>
      <c r="DY766" t="str">
        <f t="shared" si="564"/>
        <v/>
      </c>
      <c r="DZ766" t="str">
        <f t="shared" ca="1" si="565"/>
        <v/>
      </c>
      <c r="EA766" t="str">
        <f t="shared" si="566"/>
        <v/>
      </c>
      <c r="EB766" t="str">
        <f t="shared" ca="1" si="567"/>
        <v/>
      </c>
      <c r="EC766" t="str">
        <f t="shared" si="568"/>
        <v/>
      </c>
      <c r="ED766" t="str">
        <f t="shared" ca="1" si="569"/>
        <v/>
      </c>
      <c r="EE766" t="str">
        <f t="shared" si="570"/>
        <v/>
      </c>
      <c r="EF766" t="str">
        <f t="shared" ca="1" si="571"/>
        <v/>
      </c>
      <c r="EG766" t="str">
        <f t="shared" si="572"/>
        <v/>
      </c>
      <c r="EH766" t="str">
        <f t="shared" ca="1" si="573"/>
        <v/>
      </c>
      <c r="EI766" t="str">
        <f t="shared" si="574"/>
        <v/>
      </c>
      <c r="EJ766" t="str">
        <f t="shared" ca="1" si="575"/>
        <v/>
      </c>
      <c r="EK766" t="str">
        <f t="shared" ca="1" si="578"/>
        <v/>
      </c>
      <c r="EL766" t="s">
        <v>924</v>
      </c>
      <c r="EM766">
        <v>38116</v>
      </c>
      <c r="EN766">
        <v>15936</v>
      </c>
      <c r="EO766">
        <v>1403</v>
      </c>
      <c r="EP766">
        <v>1262</v>
      </c>
      <c r="EQ766">
        <v>12710</v>
      </c>
      <c r="ER766">
        <v>737</v>
      </c>
      <c r="ES766">
        <v>23108</v>
      </c>
      <c r="ET766">
        <v>1516</v>
      </c>
      <c r="EU766">
        <v>2</v>
      </c>
      <c r="EV766" t="s">
        <v>156</v>
      </c>
      <c r="EW766">
        <v>1024</v>
      </c>
      <c r="EX766">
        <v>2</v>
      </c>
      <c r="EY766">
        <v>48000</v>
      </c>
      <c r="EZ766">
        <v>-16</v>
      </c>
      <c r="FA766" t="s">
        <v>170</v>
      </c>
      <c r="FB766">
        <v>7</v>
      </c>
      <c r="FC766" t="s">
        <v>199</v>
      </c>
      <c r="FF766">
        <v>495281</v>
      </c>
      <c r="FG766">
        <v>479340</v>
      </c>
      <c r="FH766">
        <v>16343</v>
      </c>
      <c r="FI766">
        <v>1038057</v>
      </c>
      <c r="FJ766">
        <v>1039608</v>
      </c>
      <c r="FK766">
        <v>479330</v>
      </c>
      <c r="FL766">
        <v>477813</v>
      </c>
      <c r="FM766" t="s">
        <v>158</v>
      </c>
      <c r="FN766">
        <v>474221</v>
      </c>
      <c r="FO766">
        <v>416737</v>
      </c>
      <c r="FP766">
        <v>441394</v>
      </c>
      <c r="FQ766">
        <v>2987</v>
      </c>
      <c r="FR766">
        <v>2903</v>
      </c>
      <c r="FS766">
        <v>1037307</v>
      </c>
      <c r="FT766">
        <v>416735</v>
      </c>
      <c r="FU766">
        <v>416735</v>
      </c>
      <c r="FV766">
        <v>2982</v>
      </c>
      <c r="FW766">
        <v>1043204</v>
      </c>
      <c r="FX766">
        <v>1041608</v>
      </c>
      <c r="FY766">
        <v>1043942</v>
      </c>
      <c r="FZ766">
        <v>418141</v>
      </c>
      <c r="GA766">
        <v>442656</v>
      </c>
      <c r="GB766">
        <v>418282</v>
      </c>
      <c r="GC766">
        <v>477813</v>
      </c>
      <c r="GD766">
        <v>476221</v>
      </c>
      <c r="GE766">
        <v>479329</v>
      </c>
      <c r="GF766" t="s">
        <v>158</v>
      </c>
      <c r="GG766">
        <v>474217</v>
      </c>
      <c r="GH766">
        <v>1037304</v>
      </c>
      <c r="GI766">
        <v>533398</v>
      </c>
      <c r="GJ766" t="s">
        <v>172</v>
      </c>
      <c r="GK766">
        <v>72</v>
      </c>
      <c r="GL766" t="s">
        <v>418</v>
      </c>
      <c r="GM766">
        <v>72</v>
      </c>
      <c r="GN766" t="s">
        <v>185</v>
      </c>
      <c r="GO766" t="s">
        <v>166</v>
      </c>
      <c r="GP766">
        <v>1024</v>
      </c>
      <c r="GQ766">
        <v>-190</v>
      </c>
      <c r="GR766">
        <v>264</v>
      </c>
      <c r="GS766">
        <f t="shared" si="576"/>
        <v>72</v>
      </c>
      <c r="GT766" t="str">
        <f t="shared" si="531"/>
        <v>test</v>
      </c>
    </row>
    <row r="767" spans="1:202" x14ac:dyDescent="0.2">
      <c r="A767">
        <v>100</v>
      </c>
      <c r="B767">
        <v>100</v>
      </c>
      <c r="C767">
        <v>1094</v>
      </c>
      <c r="D767">
        <v>1094</v>
      </c>
      <c r="E767" t="s">
        <v>155</v>
      </c>
      <c r="F767" t="s">
        <v>156</v>
      </c>
      <c r="G767" t="s">
        <v>156</v>
      </c>
      <c r="H767" t="s">
        <v>156</v>
      </c>
      <c r="I767">
        <v>0</v>
      </c>
      <c r="J767" t="s">
        <v>157</v>
      </c>
      <c r="K767">
        <v>1</v>
      </c>
      <c r="L767" t="s">
        <v>154</v>
      </c>
      <c r="M767" t="s">
        <v>154</v>
      </c>
      <c r="N767" t="s">
        <v>154</v>
      </c>
      <c r="O767">
        <v>1</v>
      </c>
      <c r="P767" t="s">
        <v>154</v>
      </c>
      <c r="Q767" t="s">
        <v>154</v>
      </c>
      <c r="R767" t="s">
        <v>183</v>
      </c>
      <c r="S767">
        <v>0</v>
      </c>
      <c r="T767">
        <v>4</v>
      </c>
      <c r="U767">
        <v>0</v>
      </c>
      <c r="V767">
        <v>72</v>
      </c>
      <c r="W767">
        <v>72</v>
      </c>
      <c r="X767">
        <v>4</v>
      </c>
      <c r="Y767">
        <v>34</v>
      </c>
      <c r="Z767">
        <v>0</v>
      </c>
      <c r="AA767">
        <v>34</v>
      </c>
      <c r="AB767">
        <v>4</v>
      </c>
      <c r="AC767">
        <v>4</v>
      </c>
      <c r="AD767">
        <v>0</v>
      </c>
      <c r="AE767">
        <v>0</v>
      </c>
      <c r="AF767">
        <v>72</v>
      </c>
      <c r="AG767">
        <v>4</v>
      </c>
      <c r="AH767">
        <v>4</v>
      </c>
      <c r="AI767">
        <v>0</v>
      </c>
      <c r="AJ767">
        <v>72</v>
      </c>
      <c r="AK767">
        <v>72</v>
      </c>
      <c r="AL767">
        <v>107</v>
      </c>
      <c r="AM767">
        <v>4</v>
      </c>
      <c r="AN767">
        <v>4</v>
      </c>
      <c r="AO767">
        <v>4</v>
      </c>
      <c r="AP767">
        <v>34</v>
      </c>
      <c r="AQ767">
        <v>34</v>
      </c>
      <c r="AR767">
        <v>34</v>
      </c>
      <c r="AU767">
        <v>4</v>
      </c>
      <c r="AV767">
        <v>34</v>
      </c>
      <c r="AW767">
        <v>72</v>
      </c>
      <c r="AX767">
        <v>0</v>
      </c>
      <c r="AY767" t="s">
        <v>159</v>
      </c>
      <c r="AZ767" t="s">
        <v>277</v>
      </c>
      <c r="BA767" t="s">
        <v>343</v>
      </c>
      <c r="BB767" t="s">
        <v>244</v>
      </c>
      <c r="BC767" t="s">
        <v>161</v>
      </c>
      <c r="BD767" t="b">
        <v>0</v>
      </c>
      <c r="BE767" t="s">
        <v>164</v>
      </c>
      <c r="BF767" t="b">
        <v>1</v>
      </c>
      <c r="BH767" t="s">
        <v>245</v>
      </c>
      <c r="BI767" t="s">
        <v>246</v>
      </c>
      <c r="BJ767" t="b">
        <v>0</v>
      </c>
      <c r="BK767" t="s">
        <v>163</v>
      </c>
      <c r="BL767" t="b">
        <v>0</v>
      </c>
      <c r="BM767">
        <v>18</v>
      </c>
      <c r="BN767" t="s">
        <v>164</v>
      </c>
      <c r="BO767" t="s">
        <v>165</v>
      </c>
      <c r="BP767" t="s">
        <v>164</v>
      </c>
      <c r="BQ767" t="s">
        <v>166</v>
      </c>
      <c r="BR767">
        <v>768</v>
      </c>
      <c r="BS767" t="s">
        <v>156</v>
      </c>
      <c r="BT767" t="s">
        <v>167</v>
      </c>
      <c r="BU767" t="s">
        <v>188</v>
      </c>
      <c r="BV767" t="s">
        <v>191</v>
      </c>
      <c r="BW767">
        <v>72</v>
      </c>
      <c r="BX767">
        <v>5</v>
      </c>
      <c r="BY767">
        <v>0</v>
      </c>
      <c r="BZ767">
        <v>6</v>
      </c>
      <c r="CA767" t="s">
        <v>247</v>
      </c>
      <c r="CB767" t="s">
        <v>156</v>
      </c>
      <c r="CC767">
        <v>7</v>
      </c>
      <c r="CD767" t="b">
        <v>0</v>
      </c>
      <c r="CE767" t="s">
        <v>168</v>
      </c>
      <c r="CF767" t="s">
        <v>248</v>
      </c>
      <c r="CG767">
        <v>70</v>
      </c>
      <c r="CH767">
        <v>0</v>
      </c>
      <c r="CI767" t="s">
        <v>183</v>
      </c>
      <c r="CJ767" t="s">
        <v>203</v>
      </c>
      <c r="CK767" t="s">
        <v>203</v>
      </c>
      <c r="CL767" t="s">
        <v>203</v>
      </c>
      <c r="CM767" t="s">
        <v>203</v>
      </c>
      <c r="CN767" t="s">
        <v>203</v>
      </c>
      <c r="CO767" t="s">
        <v>183</v>
      </c>
      <c r="CP767" t="s">
        <v>203</v>
      </c>
      <c r="CQ767">
        <v>1</v>
      </c>
      <c r="CR767">
        <v>489</v>
      </c>
      <c r="CS767" t="str">
        <f t="shared" si="532"/>
        <v/>
      </c>
      <c r="CT767" t="str">
        <f t="shared" ca="1" si="533"/>
        <v/>
      </c>
      <c r="CU767" t="str">
        <f t="shared" si="534"/>
        <v/>
      </c>
      <c r="CV767" t="str">
        <f t="shared" ca="1" si="535"/>
        <v/>
      </c>
      <c r="CW767" t="str">
        <f t="shared" si="536"/>
        <v/>
      </c>
      <c r="CX767" t="str">
        <f t="shared" ca="1" si="537"/>
        <v/>
      </c>
      <c r="CY767" t="str">
        <f t="shared" si="538"/>
        <v/>
      </c>
      <c r="CZ767" t="str">
        <f t="shared" ca="1" si="539"/>
        <v/>
      </c>
      <c r="DA767" t="str">
        <f t="shared" si="540"/>
        <v/>
      </c>
      <c r="DB767" t="str">
        <f t="shared" ca="1" si="541"/>
        <v/>
      </c>
      <c r="DC767" t="str">
        <f t="shared" si="542"/>
        <v/>
      </c>
      <c r="DD767" t="str">
        <f t="shared" ca="1" si="543"/>
        <v/>
      </c>
      <c r="DE767" t="str">
        <f t="shared" si="544"/>
        <v/>
      </c>
      <c r="DF767" t="str">
        <f t="shared" ca="1" si="545"/>
        <v/>
      </c>
      <c r="DG767" t="str">
        <f t="shared" si="546"/>
        <v/>
      </c>
      <c r="DH767" t="str">
        <f t="shared" ca="1" si="547"/>
        <v/>
      </c>
      <c r="DI767" t="str">
        <f t="shared" si="548"/>
        <v/>
      </c>
      <c r="DJ767" t="str">
        <f t="shared" ca="1" si="549"/>
        <v/>
      </c>
      <c r="DK767" t="str">
        <f t="shared" si="550"/>
        <v/>
      </c>
      <c r="DL767" t="str">
        <f t="shared" ca="1" si="551"/>
        <v/>
      </c>
      <c r="DM767" t="str">
        <f t="shared" si="552"/>
        <v/>
      </c>
      <c r="DN767" t="str">
        <f t="shared" ca="1" si="553"/>
        <v/>
      </c>
      <c r="DO767" t="str">
        <f t="shared" si="554"/>
        <v/>
      </c>
      <c r="DP767" t="str">
        <f t="shared" ca="1" si="555"/>
        <v/>
      </c>
      <c r="DQ767" t="str">
        <f t="shared" si="556"/>
        <v/>
      </c>
      <c r="DR767" t="str">
        <f t="shared" ca="1" si="557"/>
        <v/>
      </c>
      <c r="DS767" t="str">
        <f t="shared" si="558"/>
        <v/>
      </c>
      <c r="DT767" t="str">
        <f t="shared" ca="1" si="559"/>
        <v/>
      </c>
      <c r="DU767" t="str">
        <f t="shared" si="560"/>
        <v/>
      </c>
      <c r="DV767" t="str">
        <f t="shared" ca="1" si="561"/>
        <v/>
      </c>
      <c r="DW767" t="str">
        <f t="shared" si="562"/>
        <v/>
      </c>
      <c r="DX767" t="str">
        <f t="shared" ca="1" si="563"/>
        <v/>
      </c>
      <c r="DY767" t="str">
        <f t="shared" si="564"/>
        <v/>
      </c>
      <c r="DZ767" t="str">
        <f t="shared" ca="1" si="565"/>
        <v/>
      </c>
      <c r="EA767" t="str">
        <f t="shared" si="566"/>
        <v/>
      </c>
      <c r="EB767" t="str">
        <f t="shared" ca="1" si="567"/>
        <v/>
      </c>
      <c r="EC767" t="str">
        <f t="shared" si="568"/>
        <v/>
      </c>
      <c r="ED767" t="str">
        <f t="shared" ca="1" si="569"/>
        <v/>
      </c>
      <c r="EE767" t="str">
        <f t="shared" si="570"/>
        <v/>
      </c>
      <c r="EF767" t="str">
        <f t="shared" ca="1" si="571"/>
        <v/>
      </c>
      <c r="EG767" t="str">
        <f t="shared" si="572"/>
        <v/>
      </c>
      <c r="EH767" t="str">
        <f t="shared" ca="1" si="573"/>
        <v/>
      </c>
      <c r="EI767" t="str">
        <f t="shared" si="574"/>
        <v/>
      </c>
      <c r="EJ767" t="str">
        <f t="shared" ca="1" si="575"/>
        <v/>
      </c>
      <c r="EK767" t="str">
        <f t="shared" ca="1" si="578"/>
        <v/>
      </c>
      <c r="EL767" t="s">
        <v>924</v>
      </c>
      <c r="EM767">
        <v>38116</v>
      </c>
      <c r="EN767">
        <v>15936</v>
      </c>
      <c r="EO767">
        <v>1403</v>
      </c>
      <c r="EP767">
        <v>1262</v>
      </c>
      <c r="EQ767">
        <v>12710</v>
      </c>
      <c r="ER767">
        <v>489</v>
      </c>
      <c r="ES767">
        <v>23108</v>
      </c>
      <c r="ET767">
        <v>1516</v>
      </c>
      <c r="EU767">
        <v>2</v>
      </c>
      <c r="EV767" t="s">
        <v>156</v>
      </c>
      <c r="EW767">
        <v>1024</v>
      </c>
      <c r="EX767">
        <v>2</v>
      </c>
      <c r="EY767">
        <v>48000</v>
      </c>
      <c r="EZ767">
        <v>-16</v>
      </c>
      <c r="FA767" t="s">
        <v>170</v>
      </c>
      <c r="FB767">
        <v>7</v>
      </c>
      <c r="FC767" t="s">
        <v>199</v>
      </c>
      <c r="FF767">
        <v>495281</v>
      </c>
      <c r="FG767">
        <v>479340</v>
      </c>
      <c r="FH767">
        <v>16343</v>
      </c>
      <c r="FI767">
        <v>1044707</v>
      </c>
      <c r="FJ767">
        <v>1046028</v>
      </c>
      <c r="FK767">
        <v>479330</v>
      </c>
      <c r="FL767">
        <v>477813</v>
      </c>
      <c r="FM767" t="s">
        <v>158</v>
      </c>
      <c r="FN767">
        <v>474221</v>
      </c>
      <c r="FO767">
        <v>416737</v>
      </c>
      <c r="FP767">
        <v>441394</v>
      </c>
      <c r="FQ767">
        <v>2987</v>
      </c>
      <c r="FR767">
        <v>2903</v>
      </c>
      <c r="FS767">
        <v>1043957</v>
      </c>
      <c r="FT767">
        <v>416735</v>
      </c>
      <c r="FU767">
        <v>416735</v>
      </c>
      <c r="FV767">
        <v>2982</v>
      </c>
      <c r="FW767">
        <v>1049589</v>
      </c>
      <c r="FX767">
        <v>1048028</v>
      </c>
      <c r="FY767">
        <v>1050079</v>
      </c>
      <c r="FZ767">
        <v>418141</v>
      </c>
      <c r="GA767">
        <v>442656</v>
      </c>
      <c r="GB767">
        <v>418282</v>
      </c>
      <c r="GC767">
        <v>477813</v>
      </c>
      <c r="GD767">
        <v>476221</v>
      </c>
      <c r="GE767">
        <v>479329</v>
      </c>
      <c r="GF767" t="s">
        <v>158</v>
      </c>
      <c r="GG767">
        <v>474217</v>
      </c>
      <c r="GH767">
        <v>1043954</v>
      </c>
      <c r="GI767">
        <v>533398</v>
      </c>
      <c r="GJ767" t="s">
        <v>172</v>
      </c>
      <c r="GK767">
        <v>73</v>
      </c>
      <c r="GL767" t="s">
        <v>419</v>
      </c>
      <c r="GM767">
        <v>73</v>
      </c>
      <c r="GN767" t="s">
        <v>185</v>
      </c>
      <c r="GO767" t="s">
        <v>166</v>
      </c>
      <c r="GP767">
        <v>1024</v>
      </c>
      <c r="GQ767">
        <v>-190</v>
      </c>
      <c r="GR767">
        <v>264</v>
      </c>
      <c r="GS767">
        <f t="shared" si="576"/>
        <v>73</v>
      </c>
      <c r="GT767" t="str">
        <f t="shared" si="531"/>
        <v>test</v>
      </c>
    </row>
    <row r="768" spans="1:202" x14ac:dyDescent="0.2">
      <c r="A768">
        <v>100</v>
      </c>
      <c r="B768">
        <v>100</v>
      </c>
      <c r="C768">
        <v>1090</v>
      </c>
      <c r="D768">
        <v>1090</v>
      </c>
      <c r="E768" t="s">
        <v>155</v>
      </c>
      <c r="F768" t="s">
        <v>156</v>
      </c>
      <c r="G768" t="s">
        <v>156</v>
      </c>
      <c r="H768" t="s">
        <v>156</v>
      </c>
      <c r="I768">
        <v>0</v>
      </c>
      <c r="J768" t="s">
        <v>157</v>
      </c>
      <c r="K768">
        <v>1</v>
      </c>
      <c r="L768" t="s">
        <v>154</v>
      </c>
      <c r="M768" t="s">
        <v>154</v>
      </c>
      <c r="N768" t="s">
        <v>154</v>
      </c>
      <c r="O768">
        <v>1</v>
      </c>
      <c r="P768" t="s">
        <v>154</v>
      </c>
      <c r="Q768" t="s">
        <v>154</v>
      </c>
      <c r="R768" t="s">
        <v>179</v>
      </c>
      <c r="S768">
        <v>0</v>
      </c>
      <c r="T768">
        <v>4</v>
      </c>
      <c r="U768">
        <v>0</v>
      </c>
      <c r="V768">
        <v>73</v>
      </c>
      <c r="W768">
        <v>73</v>
      </c>
      <c r="X768">
        <v>4</v>
      </c>
      <c r="Y768">
        <v>34</v>
      </c>
      <c r="Z768">
        <v>0</v>
      </c>
      <c r="AA768">
        <v>34</v>
      </c>
      <c r="AB768">
        <v>4</v>
      </c>
      <c r="AC768">
        <v>4</v>
      </c>
      <c r="AD768">
        <v>0</v>
      </c>
      <c r="AE768">
        <v>0</v>
      </c>
      <c r="AF768">
        <v>73</v>
      </c>
      <c r="AG768">
        <v>4</v>
      </c>
      <c r="AH768">
        <v>4</v>
      </c>
      <c r="AI768">
        <v>0</v>
      </c>
      <c r="AJ768">
        <v>73</v>
      </c>
      <c r="AK768">
        <v>73</v>
      </c>
      <c r="AL768">
        <v>108</v>
      </c>
      <c r="AM768">
        <v>4</v>
      </c>
      <c r="AN768">
        <v>4</v>
      </c>
      <c r="AO768">
        <v>4</v>
      </c>
      <c r="AP768">
        <v>34</v>
      </c>
      <c r="AQ768">
        <v>34</v>
      </c>
      <c r="AR768">
        <v>34</v>
      </c>
      <c r="AU768">
        <v>4</v>
      </c>
      <c r="AV768">
        <v>34</v>
      </c>
      <c r="AW768">
        <v>73</v>
      </c>
      <c r="AX768">
        <v>0</v>
      </c>
      <c r="AY768" t="s">
        <v>159</v>
      </c>
      <c r="AZ768" t="s">
        <v>277</v>
      </c>
      <c r="BA768" t="s">
        <v>343</v>
      </c>
      <c r="BB768" t="s">
        <v>244</v>
      </c>
      <c r="BC768" t="s">
        <v>161</v>
      </c>
      <c r="BD768" t="b">
        <v>0</v>
      </c>
      <c r="BE768">
        <v>11.03</v>
      </c>
      <c r="BF768" t="b">
        <v>1</v>
      </c>
      <c r="BH768" t="s">
        <v>245</v>
      </c>
      <c r="BI768" t="s">
        <v>246</v>
      </c>
      <c r="BJ768" t="b">
        <v>0</v>
      </c>
      <c r="BK768" t="s">
        <v>163</v>
      </c>
      <c r="BL768" t="b">
        <v>0</v>
      </c>
      <c r="BM768">
        <v>18</v>
      </c>
      <c r="BN768" t="s">
        <v>164</v>
      </c>
      <c r="BO768" t="s">
        <v>165</v>
      </c>
      <c r="BP768" t="s">
        <v>164</v>
      </c>
      <c r="BQ768" t="s">
        <v>166</v>
      </c>
      <c r="BR768">
        <v>768</v>
      </c>
      <c r="BS768" t="s">
        <v>156</v>
      </c>
      <c r="BT768" t="s">
        <v>167</v>
      </c>
      <c r="BU768" t="s">
        <v>189</v>
      </c>
      <c r="BV768" t="s">
        <v>181</v>
      </c>
      <c r="BW768">
        <v>73</v>
      </c>
      <c r="BX768">
        <v>5</v>
      </c>
      <c r="BY768">
        <v>0</v>
      </c>
      <c r="BZ768">
        <v>6</v>
      </c>
      <c r="CA768" t="s">
        <v>247</v>
      </c>
      <c r="CB768" t="s">
        <v>156</v>
      </c>
      <c r="CC768">
        <v>7</v>
      </c>
      <c r="CD768" t="b">
        <v>0</v>
      </c>
      <c r="CE768" t="s">
        <v>168</v>
      </c>
      <c r="CF768" t="s">
        <v>248</v>
      </c>
      <c r="CG768">
        <v>2</v>
      </c>
      <c r="CH768">
        <v>0</v>
      </c>
      <c r="CI768" t="s">
        <v>179</v>
      </c>
      <c r="CJ768" t="s">
        <v>203</v>
      </c>
      <c r="CK768" t="s">
        <v>203</v>
      </c>
      <c r="CL768" t="s">
        <v>203</v>
      </c>
      <c r="CM768" t="s">
        <v>203</v>
      </c>
      <c r="CN768" t="s">
        <v>203</v>
      </c>
      <c r="CO768" t="s">
        <v>179</v>
      </c>
      <c r="CP768" t="s">
        <v>203</v>
      </c>
      <c r="CQ768">
        <v>1</v>
      </c>
      <c r="CR768">
        <v>751</v>
      </c>
      <c r="CS768">
        <f t="shared" si="532"/>
        <v>751</v>
      </c>
      <c r="CT768">
        <f t="shared" ca="1" si="533"/>
        <v>751</v>
      </c>
      <c r="CU768" t="str">
        <f t="shared" si="534"/>
        <v/>
      </c>
      <c r="CV768" t="str">
        <f t="shared" ca="1" si="535"/>
        <v/>
      </c>
      <c r="CW768" t="str">
        <f t="shared" si="536"/>
        <v/>
      </c>
      <c r="CX768" t="str">
        <f t="shared" ca="1" si="537"/>
        <v/>
      </c>
      <c r="CY768" t="str">
        <f t="shared" si="538"/>
        <v/>
      </c>
      <c r="CZ768" t="str">
        <f t="shared" ca="1" si="539"/>
        <v/>
      </c>
      <c r="DA768" t="str">
        <f t="shared" si="540"/>
        <v/>
      </c>
      <c r="DB768" t="str">
        <f t="shared" ca="1" si="541"/>
        <v/>
      </c>
      <c r="DC768" t="str">
        <f t="shared" si="542"/>
        <v/>
      </c>
      <c r="DD768" t="str">
        <f t="shared" ca="1" si="543"/>
        <v/>
      </c>
      <c r="DE768" t="str">
        <f t="shared" si="544"/>
        <v/>
      </c>
      <c r="DF768" t="str">
        <f t="shared" ca="1" si="545"/>
        <v/>
      </c>
      <c r="DG768" t="str">
        <f t="shared" si="546"/>
        <v/>
      </c>
      <c r="DH768" t="str">
        <f t="shared" ca="1" si="547"/>
        <v/>
      </c>
      <c r="DI768" t="str">
        <f t="shared" si="548"/>
        <v/>
      </c>
      <c r="DJ768" t="str">
        <f t="shared" ca="1" si="549"/>
        <v/>
      </c>
      <c r="DK768" t="str">
        <f t="shared" si="550"/>
        <v/>
      </c>
      <c r="DL768" t="str">
        <f t="shared" ca="1" si="551"/>
        <v/>
      </c>
      <c r="DM768" t="str">
        <f t="shared" si="552"/>
        <v/>
      </c>
      <c r="DN768" t="str">
        <f t="shared" ca="1" si="553"/>
        <v/>
      </c>
      <c r="DO768" t="str">
        <f t="shared" si="554"/>
        <v/>
      </c>
      <c r="DP768" t="str">
        <f t="shared" ca="1" si="555"/>
        <v/>
      </c>
      <c r="DQ768" t="str">
        <f t="shared" si="556"/>
        <v/>
      </c>
      <c r="DR768" t="str">
        <f t="shared" ca="1" si="557"/>
        <v/>
      </c>
      <c r="DS768" t="str">
        <f t="shared" si="558"/>
        <v/>
      </c>
      <c r="DT768" t="str">
        <f t="shared" ca="1" si="559"/>
        <v/>
      </c>
      <c r="DU768" t="str">
        <f t="shared" si="560"/>
        <v/>
      </c>
      <c r="DV768" t="str">
        <f t="shared" ca="1" si="561"/>
        <v/>
      </c>
      <c r="DW768" t="str">
        <f t="shared" si="562"/>
        <v/>
      </c>
      <c r="DX768" t="str">
        <f t="shared" ca="1" si="563"/>
        <v/>
      </c>
      <c r="DY768" t="str">
        <f t="shared" si="564"/>
        <v/>
      </c>
      <c r="DZ768" t="str">
        <f t="shared" ca="1" si="565"/>
        <v/>
      </c>
      <c r="EA768" t="str">
        <f t="shared" si="566"/>
        <v/>
      </c>
      <c r="EB768" t="str">
        <f t="shared" ca="1" si="567"/>
        <v/>
      </c>
      <c r="EC768" t="str">
        <f t="shared" si="568"/>
        <v/>
      </c>
      <c r="ED768" t="str">
        <f t="shared" ca="1" si="569"/>
        <v/>
      </c>
      <c r="EE768" t="str">
        <f t="shared" si="570"/>
        <v/>
      </c>
      <c r="EF768" t="str">
        <f t="shared" ca="1" si="571"/>
        <v/>
      </c>
      <c r="EG768">
        <f t="shared" si="572"/>
        <v>751</v>
      </c>
      <c r="EH768">
        <f t="shared" ca="1" si="573"/>
        <v>751</v>
      </c>
      <c r="EI768" t="str">
        <f t="shared" si="574"/>
        <v/>
      </c>
      <c r="EJ768" t="str">
        <f t="shared" ca="1" si="575"/>
        <v/>
      </c>
      <c r="EK768">
        <f t="shared" ca="1" si="578"/>
        <v>751</v>
      </c>
      <c r="EL768">
        <v>751</v>
      </c>
      <c r="EM768">
        <v>38116</v>
      </c>
      <c r="EN768">
        <v>15936</v>
      </c>
      <c r="EO768">
        <v>1403</v>
      </c>
      <c r="EP768">
        <v>1262</v>
      </c>
      <c r="EQ768">
        <v>12710</v>
      </c>
      <c r="ER768">
        <v>751</v>
      </c>
      <c r="ES768">
        <v>23108</v>
      </c>
      <c r="ET768">
        <v>1516</v>
      </c>
      <c r="EU768">
        <v>2</v>
      </c>
      <c r="EV768" t="s">
        <v>156</v>
      </c>
      <c r="EW768">
        <v>1024</v>
      </c>
      <c r="EX768">
        <v>2</v>
      </c>
      <c r="EY768">
        <v>48000</v>
      </c>
      <c r="EZ768">
        <v>-16</v>
      </c>
      <c r="FA768" t="s">
        <v>170</v>
      </c>
      <c r="FB768">
        <v>7</v>
      </c>
      <c r="FC768" t="s">
        <v>199</v>
      </c>
      <c r="FF768">
        <v>495281</v>
      </c>
      <c r="FG768">
        <v>479340</v>
      </c>
      <c r="FH768">
        <v>16343</v>
      </c>
      <c r="FI768">
        <v>1050846</v>
      </c>
      <c r="FJ768">
        <v>1052448</v>
      </c>
      <c r="FK768">
        <v>479330</v>
      </c>
      <c r="FL768">
        <v>477813</v>
      </c>
      <c r="FM768" t="s">
        <v>158</v>
      </c>
      <c r="FN768">
        <v>474221</v>
      </c>
      <c r="FO768">
        <v>416737</v>
      </c>
      <c r="FP768">
        <v>441394</v>
      </c>
      <c r="FQ768">
        <v>2987</v>
      </c>
      <c r="FR768">
        <v>2903</v>
      </c>
      <c r="FS768">
        <v>1050096</v>
      </c>
      <c r="FT768">
        <v>416735</v>
      </c>
      <c r="FU768">
        <v>416735</v>
      </c>
      <c r="FV768">
        <v>2982</v>
      </c>
      <c r="FW768">
        <v>1056033</v>
      </c>
      <c r="FX768">
        <v>1054448</v>
      </c>
      <c r="FY768">
        <v>1056785</v>
      </c>
      <c r="FZ768">
        <v>418141</v>
      </c>
      <c r="GA768">
        <v>442656</v>
      </c>
      <c r="GB768">
        <v>418282</v>
      </c>
      <c r="GC768">
        <v>477813</v>
      </c>
      <c r="GD768">
        <v>476221</v>
      </c>
      <c r="GE768">
        <v>479329</v>
      </c>
      <c r="GF768" t="s">
        <v>158</v>
      </c>
      <c r="GG768">
        <v>474217</v>
      </c>
      <c r="GH768">
        <v>1050094</v>
      </c>
      <c r="GI768">
        <v>533398</v>
      </c>
      <c r="GJ768" t="s">
        <v>172</v>
      </c>
      <c r="GK768">
        <v>74</v>
      </c>
      <c r="GL768" t="s">
        <v>420</v>
      </c>
      <c r="GM768">
        <v>74</v>
      </c>
      <c r="GN768" t="s">
        <v>182</v>
      </c>
      <c r="GO768" t="s">
        <v>166</v>
      </c>
      <c r="GP768">
        <v>1024</v>
      </c>
      <c r="GQ768">
        <v>-190</v>
      </c>
      <c r="GR768">
        <v>264</v>
      </c>
      <c r="GS768">
        <f t="shared" si="576"/>
        <v>74</v>
      </c>
      <c r="GT768" t="str">
        <f t="shared" si="531"/>
        <v>test</v>
      </c>
    </row>
    <row r="769" spans="1:202" x14ac:dyDescent="0.2">
      <c r="A769">
        <v>100</v>
      </c>
      <c r="B769">
        <v>100</v>
      </c>
      <c r="C769">
        <v>1080</v>
      </c>
      <c r="D769">
        <v>1080</v>
      </c>
      <c r="E769" t="s">
        <v>155</v>
      </c>
      <c r="F769" t="s">
        <v>156</v>
      </c>
      <c r="G769" t="s">
        <v>156</v>
      </c>
      <c r="H769" t="s">
        <v>156</v>
      </c>
      <c r="I769">
        <v>0</v>
      </c>
      <c r="J769" t="s">
        <v>157</v>
      </c>
      <c r="K769">
        <v>1</v>
      </c>
      <c r="L769" t="s">
        <v>154</v>
      </c>
      <c r="M769" t="s">
        <v>154</v>
      </c>
      <c r="N769" t="s">
        <v>154</v>
      </c>
      <c r="O769">
        <v>1</v>
      </c>
      <c r="P769" t="s">
        <v>154</v>
      </c>
      <c r="Q769" t="s">
        <v>154</v>
      </c>
      <c r="R769" t="s">
        <v>179</v>
      </c>
      <c r="S769">
        <v>0</v>
      </c>
      <c r="T769">
        <v>4</v>
      </c>
      <c r="U769">
        <v>0</v>
      </c>
      <c r="V769">
        <v>74</v>
      </c>
      <c r="W769">
        <v>74</v>
      </c>
      <c r="X769">
        <v>4</v>
      </c>
      <c r="Y769">
        <v>34</v>
      </c>
      <c r="Z769">
        <v>0</v>
      </c>
      <c r="AA769">
        <v>34</v>
      </c>
      <c r="AB769">
        <v>4</v>
      </c>
      <c r="AC769">
        <v>4</v>
      </c>
      <c r="AD769">
        <v>0</v>
      </c>
      <c r="AE769">
        <v>0</v>
      </c>
      <c r="AF769">
        <v>74</v>
      </c>
      <c r="AG769">
        <v>4</v>
      </c>
      <c r="AH769">
        <v>4</v>
      </c>
      <c r="AI769">
        <v>0</v>
      </c>
      <c r="AJ769">
        <v>74</v>
      </c>
      <c r="AK769">
        <v>74</v>
      </c>
      <c r="AL769">
        <v>109</v>
      </c>
      <c r="AM769">
        <v>4</v>
      </c>
      <c r="AN769">
        <v>4</v>
      </c>
      <c r="AO769">
        <v>4</v>
      </c>
      <c r="AP769">
        <v>34</v>
      </c>
      <c r="AQ769">
        <v>34</v>
      </c>
      <c r="AR769">
        <v>34</v>
      </c>
      <c r="AU769">
        <v>4</v>
      </c>
      <c r="AV769">
        <v>34</v>
      </c>
      <c r="AW769">
        <v>74</v>
      </c>
      <c r="AX769">
        <v>0</v>
      </c>
      <c r="AY769" t="s">
        <v>159</v>
      </c>
      <c r="AZ769" t="s">
        <v>277</v>
      </c>
      <c r="BA769" t="s">
        <v>343</v>
      </c>
      <c r="BB769" t="s">
        <v>244</v>
      </c>
      <c r="BC769" t="s">
        <v>161</v>
      </c>
      <c r="BD769" t="b">
        <v>0</v>
      </c>
      <c r="BE769">
        <v>10</v>
      </c>
      <c r="BF769" t="b">
        <v>1</v>
      </c>
      <c r="BH769" t="s">
        <v>245</v>
      </c>
      <c r="BI769" t="s">
        <v>246</v>
      </c>
      <c r="BJ769" t="b">
        <v>0</v>
      </c>
      <c r="BK769" t="s">
        <v>163</v>
      </c>
      <c r="BL769" t="b">
        <v>0</v>
      </c>
      <c r="BM769">
        <v>18</v>
      </c>
      <c r="BN769" t="s">
        <v>164</v>
      </c>
      <c r="BO769" t="s">
        <v>165</v>
      </c>
      <c r="BP769" t="s">
        <v>164</v>
      </c>
      <c r="BQ769" t="s">
        <v>166</v>
      </c>
      <c r="BR769">
        <v>768</v>
      </c>
      <c r="BS769" t="s">
        <v>156</v>
      </c>
      <c r="BT769" t="s">
        <v>167</v>
      </c>
      <c r="BU769" t="s">
        <v>181</v>
      </c>
      <c r="BV769" t="s">
        <v>204</v>
      </c>
      <c r="BW769">
        <v>74</v>
      </c>
      <c r="BX769">
        <v>5</v>
      </c>
      <c r="BY769">
        <v>0</v>
      </c>
      <c r="BZ769">
        <v>6</v>
      </c>
      <c r="CA769" t="s">
        <v>247</v>
      </c>
      <c r="CB769" t="s">
        <v>156</v>
      </c>
      <c r="CC769">
        <v>7</v>
      </c>
      <c r="CD769" t="b">
        <v>0</v>
      </c>
      <c r="CE769" t="s">
        <v>168</v>
      </c>
      <c r="CF769" t="s">
        <v>248</v>
      </c>
      <c r="CG769">
        <v>8</v>
      </c>
      <c r="CH769">
        <v>0</v>
      </c>
      <c r="CI769" t="s">
        <v>179</v>
      </c>
      <c r="CJ769" t="s">
        <v>203</v>
      </c>
      <c r="CK769" t="s">
        <v>203</v>
      </c>
      <c r="CL769" t="s">
        <v>203</v>
      </c>
      <c r="CM769" t="s">
        <v>203</v>
      </c>
      <c r="CN769" t="s">
        <v>203</v>
      </c>
      <c r="CO769" t="s">
        <v>179</v>
      </c>
      <c r="CP769" t="s">
        <v>203</v>
      </c>
      <c r="CQ769">
        <v>1</v>
      </c>
      <c r="CR769">
        <v>399</v>
      </c>
      <c r="CS769">
        <f t="shared" si="532"/>
        <v>399</v>
      </c>
      <c r="CT769">
        <f t="shared" ca="1" si="533"/>
        <v>399</v>
      </c>
      <c r="CU769" t="str">
        <f t="shared" si="534"/>
        <v/>
      </c>
      <c r="CV769" t="str">
        <f t="shared" ca="1" si="535"/>
        <v/>
      </c>
      <c r="CW769" t="str">
        <f t="shared" si="536"/>
        <v/>
      </c>
      <c r="CX769" t="str">
        <f t="shared" ca="1" si="537"/>
        <v/>
      </c>
      <c r="CY769" t="str">
        <f t="shared" si="538"/>
        <v/>
      </c>
      <c r="CZ769" t="str">
        <f t="shared" ca="1" si="539"/>
        <v/>
      </c>
      <c r="DA769" t="str">
        <f t="shared" si="540"/>
        <v/>
      </c>
      <c r="DB769" t="str">
        <f t="shared" ca="1" si="541"/>
        <v/>
      </c>
      <c r="DC769" t="str">
        <f t="shared" si="542"/>
        <v/>
      </c>
      <c r="DD769" t="str">
        <f t="shared" ca="1" si="543"/>
        <v/>
      </c>
      <c r="DE769" t="str">
        <f t="shared" si="544"/>
        <v/>
      </c>
      <c r="DF769" t="str">
        <f t="shared" ca="1" si="545"/>
        <v/>
      </c>
      <c r="DG769" t="str">
        <f t="shared" si="546"/>
        <v/>
      </c>
      <c r="DH769" t="str">
        <f t="shared" ca="1" si="547"/>
        <v/>
      </c>
      <c r="DI769" t="str">
        <f t="shared" si="548"/>
        <v/>
      </c>
      <c r="DJ769" t="str">
        <f t="shared" ca="1" si="549"/>
        <v/>
      </c>
      <c r="DK769" t="str">
        <f t="shared" si="550"/>
        <v/>
      </c>
      <c r="DL769" t="str">
        <f t="shared" ca="1" si="551"/>
        <v/>
      </c>
      <c r="DM769" t="str">
        <f t="shared" si="552"/>
        <v/>
      </c>
      <c r="DN769" t="str">
        <f t="shared" ca="1" si="553"/>
        <v/>
      </c>
      <c r="DO769" t="str">
        <f t="shared" si="554"/>
        <v/>
      </c>
      <c r="DP769" t="str">
        <f t="shared" ca="1" si="555"/>
        <v/>
      </c>
      <c r="DQ769" t="str">
        <f t="shared" si="556"/>
        <v/>
      </c>
      <c r="DR769" t="str">
        <f t="shared" ca="1" si="557"/>
        <v/>
      </c>
      <c r="DS769" t="str">
        <f t="shared" si="558"/>
        <v/>
      </c>
      <c r="DT769" t="str">
        <f t="shared" ca="1" si="559"/>
        <v/>
      </c>
      <c r="DU769" t="str">
        <f t="shared" si="560"/>
        <v/>
      </c>
      <c r="DV769" t="str">
        <f t="shared" ca="1" si="561"/>
        <v/>
      </c>
      <c r="DW769" t="str">
        <f t="shared" si="562"/>
        <v/>
      </c>
      <c r="DX769" t="str">
        <f t="shared" ca="1" si="563"/>
        <v/>
      </c>
      <c r="DY769" t="str">
        <f t="shared" si="564"/>
        <v/>
      </c>
      <c r="DZ769" t="str">
        <f t="shared" ca="1" si="565"/>
        <v/>
      </c>
      <c r="EA769" t="str">
        <f t="shared" si="566"/>
        <v/>
      </c>
      <c r="EB769" t="str">
        <f t="shared" ca="1" si="567"/>
        <v/>
      </c>
      <c r="EC769" t="str">
        <f t="shared" si="568"/>
        <v/>
      </c>
      <c r="ED769" t="str">
        <f t="shared" ca="1" si="569"/>
        <v/>
      </c>
      <c r="EE769">
        <f t="shared" si="570"/>
        <v>399</v>
      </c>
      <c r="EF769">
        <f t="shared" ca="1" si="571"/>
        <v>399</v>
      </c>
      <c r="EG769" t="str">
        <f t="shared" si="572"/>
        <v/>
      </c>
      <c r="EH769" t="str">
        <f t="shared" ca="1" si="573"/>
        <v/>
      </c>
      <c r="EI769" t="str">
        <f t="shared" si="574"/>
        <v/>
      </c>
      <c r="EJ769" t="str">
        <f t="shared" ca="1" si="575"/>
        <v/>
      </c>
      <c r="EK769">
        <f t="shared" ca="1" si="578"/>
        <v>399</v>
      </c>
      <c r="EL769">
        <v>399</v>
      </c>
      <c r="EM769">
        <v>38116</v>
      </c>
      <c r="EN769">
        <v>15936</v>
      </c>
      <c r="EO769">
        <v>1403</v>
      </c>
      <c r="EP769">
        <v>1262</v>
      </c>
      <c r="EQ769">
        <v>12710</v>
      </c>
      <c r="ER769">
        <v>399</v>
      </c>
      <c r="ES769">
        <v>23108</v>
      </c>
      <c r="ET769">
        <v>1516</v>
      </c>
      <c r="EU769">
        <v>2</v>
      </c>
      <c r="EV769" t="s">
        <v>156</v>
      </c>
      <c r="EW769">
        <v>1024</v>
      </c>
      <c r="EX769">
        <v>2</v>
      </c>
      <c r="EY769">
        <v>48000</v>
      </c>
      <c r="EZ769">
        <v>-16</v>
      </c>
      <c r="FA769" t="s">
        <v>170</v>
      </c>
      <c r="FB769">
        <v>7</v>
      </c>
      <c r="FC769" t="s">
        <v>199</v>
      </c>
      <c r="FF769">
        <v>495281</v>
      </c>
      <c r="FG769">
        <v>479340</v>
      </c>
      <c r="FH769">
        <v>16343</v>
      </c>
      <c r="FI769">
        <v>1057549</v>
      </c>
      <c r="FJ769">
        <v>1059147</v>
      </c>
      <c r="FK769">
        <v>479330</v>
      </c>
      <c r="FL769">
        <v>477813</v>
      </c>
      <c r="FM769" t="s">
        <v>158</v>
      </c>
      <c r="FN769">
        <v>474221</v>
      </c>
      <c r="FO769">
        <v>416737</v>
      </c>
      <c r="FP769">
        <v>441394</v>
      </c>
      <c r="FQ769">
        <v>2987</v>
      </c>
      <c r="FR769">
        <v>2903</v>
      </c>
      <c r="FS769">
        <v>1056799</v>
      </c>
      <c r="FT769">
        <v>416735</v>
      </c>
      <c r="FU769">
        <v>416735</v>
      </c>
      <c r="FV769">
        <v>2982</v>
      </c>
      <c r="FW769">
        <v>1062639</v>
      </c>
      <c r="FX769">
        <v>1061147</v>
      </c>
      <c r="FY769">
        <v>1063039</v>
      </c>
      <c r="FZ769">
        <v>418141</v>
      </c>
      <c r="GA769">
        <v>442656</v>
      </c>
      <c r="GB769">
        <v>418282</v>
      </c>
      <c r="GC769">
        <v>477813</v>
      </c>
      <c r="GD769">
        <v>476221</v>
      </c>
      <c r="GE769">
        <v>479329</v>
      </c>
      <c r="GF769" t="s">
        <v>158</v>
      </c>
      <c r="GG769">
        <v>474217</v>
      </c>
      <c r="GH769">
        <v>1056796</v>
      </c>
      <c r="GI769">
        <v>533398</v>
      </c>
      <c r="GJ769" t="s">
        <v>172</v>
      </c>
      <c r="GK769">
        <v>75</v>
      </c>
      <c r="GL769" t="s">
        <v>421</v>
      </c>
      <c r="GM769">
        <v>75</v>
      </c>
      <c r="GN769" t="s">
        <v>182</v>
      </c>
      <c r="GO769" t="s">
        <v>166</v>
      </c>
      <c r="GP769">
        <v>1024</v>
      </c>
      <c r="GQ769">
        <v>-190</v>
      </c>
      <c r="GR769">
        <v>264</v>
      </c>
      <c r="GS769">
        <f t="shared" si="576"/>
        <v>75</v>
      </c>
      <c r="GT769" t="str">
        <f t="shared" si="531"/>
        <v>test</v>
      </c>
    </row>
    <row r="770" spans="1:202" x14ac:dyDescent="0.2">
      <c r="A770">
        <v>100</v>
      </c>
      <c r="B770">
        <v>100</v>
      </c>
      <c r="C770">
        <v>1072</v>
      </c>
      <c r="D770">
        <v>1072</v>
      </c>
      <c r="E770" t="s">
        <v>155</v>
      </c>
      <c r="F770" t="s">
        <v>156</v>
      </c>
      <c r="G770" t="s">
        <v>156</v>
      </c>
      <c r="H770" t="s">
        <v>156</v>
      </c>
      <c r="I770">
        <v>0</v>
      </c>
      <c r="J770" t="s">
        <v>157</v>
      </c>
      <c r="K770">
        <v>1</v>
      </c>
      <c r="L770" t="s">
        <v>154</v>
      </c>
      <c r="M770" t="s">
        <v>154</v>
      </c>
      <c r="N770" t="s">
        <v>154</v>
      </c>
      <c r="O770">
        <v>1</v>
      </c>
      <c r="P770" t="s">
        <v>154</v>
      </c>
      <c r="Q770" t="s">
        <v>154</v>
      </c>
      <c r="R770" t="s">
        <v>179</v>
      </c>
      <c r="S770">
        <v>0</v>
      </c>
      <c r="T770">
        <v>4</v>
      </c>
      <c r="U770">
        <v>0</v>
      </c>
      <c r="V770">
        <v>75</v>
      </c>
      <c r="W770">
        <v>75</v>
      </c>
      <c r="X770">
        <v>4</v>
      </c>
      <c r="Y770">
        <v>34</v>
      </c>
      <c r="Z770">
        <v>0</v>
      </c>
      <c r="AA770">
        <v>34</v>
      </c>
      <c r="AB770">
        <v>4</v>
      </c>
      <c r="AC770">
        <v>4</v>
      </c>
      <c r="AD770">
        <v>0</v>
      </c>
      <c r="AE770">
        <v>0</v>
      </c>
      <c r="AF770">
        <v>75</v>
      </c>
      <c r="AG770">
        <v>4</v>
      </c>
      <c r="AH770">
        <v>4</v>
      </c>
      <c r="AI770">
        <v>0</v>
      </c>
      <c r="AJ770">
        <v>75</v>
      </c>
      <c r="AK770">
        <v>75</v>
      </c>
      <c r="AL770">
        <v>110</v>
      </c>
      <c r="AM770">
        <v>4</v>
      </c>
      <c r="AN770">
        <v>4</v>
      </c>
      <c r="AO770">
        <v>4</v>
      </c>
      <c r="AP770">
        <v>34</v>
      </c>
      <c r="AQ770">
        <v>34</v>
      </c>
      <c r="AR770">
        <v>34</v>
      </c>
      <c r="AU770">
        <v>4</v>
      </c>
      <c r="AV770">
        <v>34</v>
      </c>
      <c r="AW770">
        <v>75</v>
      </c>
      <c r="AX770">
        <v>0</v>
      </c>
      <c r="AY770" t="s">
        <v>159</v>
      </c>
      <c r="AZ770" t="s">
        <v>277</v>
      </c>
      <c r="BA770" t="s">
        <v>343</v>
      </c>
      <c r="BB770" t="s">
        <v>244</v>
      </c>
      <c r="BC770" t="s">
        <v>161</v>
      </c>
      <c r="BD770" t="b">
        <v>0</v>
      </c>
      <c r="BE770">
        <v>8.8699999999999992</v>
      </c>
      <c r="BF770" t="b">
        <v>1</v>
      </c>
      <c r="BH770" t="s">
        <v>245</v>
      </c>
      <c r="BI770" t="s">
        <v>246</v>
      </c>
      <c r="BJ770" t="b">
        <v>0</v>
      </c>
      <c r="BK770" t="s">
        <v>163</v>
      </c>
      <c r="BL770" t="b">
        <v>0</v>
      </c>
      <c r="BM770">
        <v>18</v>
      </c>
      <c r="BN770" t="s">
        <v>164</v>
      </c>
      <c r="BO770" t="s">
        <v>165</v>
      </c>
      <c r="BP770" t="s">
        <v>164</v>
      </c>
      <c r="BQ770" t="s">
        <v>166</v>
      </c>
      <c r="BR770">
        <v>768</v>
      </c>
      <c r="BS770" t="s">
        <v>156</v>
      </c>
      <c r="BT770" t="s">
        <v>167</v>
      </c>
      <c r="BU770" t="s">
        <v>188</v>
      </c>
      <c r="BV770" t="s">
        <v>181</v>
      </c>
      <c r="BW770">
        <v>75</v>
      </c>
      <c r="BX770">
        <v>5</v>
      </c>
      <c r="BY770">
        <v>0</v>
      </c>
      <c r="BZ770">
        <v>6</v>
      </c>
      <c r="CA770" t="s">
        <v>247</v>
      </c>
      <c r="CB770" t="s">
        <v>156</v>
      </c>
      <c r="CC770">
        <v>7</v>
      </c>
      <c r="CD770" t="b">
        <v>0</v>
      </c>
      <c r="CE770" t="s">
        <v>168</v>
      </c>
      <c r="CF770" t="s">
        <v>248</v>
      </c>
      <c r="CG770">
        <v>28</v>
      </c>
      <c r="CH770">
        <v>0</v>
      </c>
      <c r="CI770" t="s">
        <v>179</v>
      </c>
      <c r="CJ770" t="s">
        <v>203</v>
      </c>
      <c r="CK770" t="s">
        <v>203</v>
      </c>
      <c r="CL770" t="s">
        <v>203</v>
      </c>
      <c r="CM770" t="s">
        <v>203</v>
      </c>
      <c r="CN770" t="s">
        <v>203</v>
      </c>
      <c r="CO770" t="s">
        <v>179</v>
      </c>
      <c r="CP770" t="s">
        <v>203</v>
      </c>
      <c r="CQ770">
        <v>1</v>
      </c>
      <c r="CR770">
        <v>481</v>
      </c>
      <c r="CS770">
        <f t="shared" si="532"/>
        <v>481</v>
      </c>
      <c r="CT770">
        <f t="shared" ca="1" si="533"/>
        <v>481</v>
      </c>
      <c r="CU770" t="str">
        <f t="shared" si="534"/>
        <v/>
      </c>
      <c r="CV770" t="str">
        <f t="shared" ca="1" si="535"/>
        <v/>
      </c>
      <c r="CW770" t="str">
        <f t="shared" si="536"/>
        <v/>
      </c>
      <c r="CX770" t="str">
        <f t="shared" ca="1" si="537"/>
        <v/>
      </c>
      <c r="CY770" t="str">
        <f t="shared" si="538"/>
        <v/>
      </c>
      <c r="CZ770" t="str">
        <f t="shared" ca="1" si="539"/>
        <v/>
      </c>
      <c r="DA770" t="str">
        <f t="shared" si="540"/>
        <v/>
      </c>
      <c r="DB770" t="str">
        <f t="shared" ca="1" si="541"/>
        <v/>
      </c>
      <c r="DC770" t="str">
        <f t="shared" si="542"/>
        <v/>
      </c>
      <c r="DD770" t="str">
        <f t="shared" ca="1" si="543"/>
        <v/>
      </c>
      <c r="DE770" t="str">
        <f t="shared" si="544"/>
        <v/>
      </c>
      <c r="DF770" t="str">
        <f t="shared" ca="1" si="545"/>
        <v/>
      </c>
      <c r="DG770" t="str">
        <f t="shared" si="546"/>
        <v/>
      </c>
      <c r="DH770" t="str">
        <f t="shared" ca="1" si="547"/>
        <v/>
      </c>
      <c r="DI770" t="str">
        <f t="shared" si="548"/>
        <v/>
      </c>
      <c r="DJ770" t="str">
        <f t="shared" ca="1" si="549"/>
        <v/>
      </c>
      <c r="DK770" t="str">
        <f t="shared" si="550"/>
        <v/>
      </c>
      <c r="DL770" t="str">
        <f t="shared" ca="1" si="551"/>
        <v/>
      </c>
      <c r="DM770" t="str">
        <f t="shared" si="552"/>
        <v/>
      </c>
      <c r="DN770" t="str">
        <f t="shared" ca="1" si="553"/>
        <v/>
      </c>
      <c r="DO770" t="str">
        <f t="shared" si="554"/>
        <v/>
      </c>
      <c r="DP770" t="str">
        <f t="shared" ca="1" si="555"/>
        <v/>
      </c>
      <c r="DQ770" t="str">
        <f t="shared" si="556"/>
        <v/>
      </c>
      <c r="DR770" t="str">
        <f t="shared" ca="1" si="557"/>
        <v/>
      </c>
      <c r="DS770" t="str">
        <f t="shared" si="558"/>
        <v/>
      </c>
      <c r="DT770" t="str">
        <f t="shared" ca="1" si="559"/>
        <v/>
      </c>
      <c r="DU770" t="str">
        <f t="shared" si="560"/>
        <v/>
      </c>
      <c r="DV770" t="str">
        <f t="shared" ca="1" si="561"/>
        <v/>
      </c>
      <c r="DW770" t="str">
        <f t="shared" si="562"/>
        <v/>
      </c>
      <c r="DX770" t="str">
        <f t="shared" ca="1" si="563"/>
        <v/>
      </c>
      <c r="DY770">
        <f t="shared" si="564"/>
        <v>481</v>
      </c>
      <c r="DZ770">
        <f t="shared" ca="1" si="565"/>
        <v>481</v>
      </c>
      <c r="EA770" t="str">
        <f t="shared" si="566"/>
        <v/>
      </c>
      <c r="EB770" t="str">
        <f t="shared" ca="1" si="567"/>
        <v/>
      </c>
      <c r="EC770" t="str">
        <f t="shared" si="568"/>
        <v/>
      </c>
      <c r="ED770" t="str">
        <f t="shared" ca="1" si="569"/>
        <v/>
      </c>
      <c r="EE770" t="str">
        <f t="shared" si="570"/>
        <v/>
      </c>
      <c r="EF770" t="str">
        <f t="shared" ca="1" si="571"/>
        <v/>
      </c>
      <c r="EG770" t="str">
        <f t="shared" si="572"/>
        <v/>
      </c>
      <c r="EH770" t="str">
        <f t="shared" ca="1" si="573"/>
        <v/>
      </c>
      <c r="EI770" t="str">
        <f t="shared" si="574"/>
        <v/>
      </c>
      <c r="EJ770" t="str">
        <f t="shared" ca="1" si="575"/>
        <v/>
      </c>
      <c r="EK770">
        <f t="shared" ca="1" si="578"/>
        <v>481</v>
      </c>
      <c r="EL770">
        <v>481</v>
      </c>
      <c r="EM770">
        <v>38116</v>
      </c>
      <c r="EN770">
        <v>15936</v>
      </c>
      <c r="EO770">
        <v>1403</v>
      </c>
      <c r="EP770">
        <v>1262</v>
      </c>
      <c r="EQ770">
        <v>12710</v>
      </c>
      <c r="ER770">
        <v>481</v>
      </c>
      <c r="ES770">
        <v>23108</v>
      </c>
      <c r="ET770">
        <v>1516</v>
      </c>
      <c r="EU770">
        <v>2</v>
      </c>
      <c r="EV770" t="s">
        <v>156</v>
      </c>
      <c r="EW770">
        <v>1024</v>
      </c>
      <c r="EX770">
        <v>2</v>
      </c>
      <c r="EY770">
        <v>48000</v>
      </c>
      <c r="EZ770">
        <v>-16</v>
      </c>
      <c r="FA770" t="s">
        <v>170</v>
      </c>
      <c r="FB770">
        <v>7</v>
      </c>
      <c r="FC770" t="s">
        <v>199</v>
      </c>
      <c r="FF770">
        <v>495281</v>
      </c>
      <c r="FG770">
        <v>479340</v>
      </c>
      <c r="FH770">
        <v>16343</v>
      </c>
      <c r="FI770">
        <v>1063802</v>
      </c>
      <c r="FJ770">
        <v>1065115</v>
      </c>
      <c r="FK770">
        <v>479330</v>
      </c>
      <c r="FL770">
        <v>477813</v>
      </c>
      <c r="FM770" t="s">
        <v>158</v>
      </c>
      <c r="FN770">
        <v>474221</v>
      </c>
      <c r="FO770">
        <v>416737</v>
      </c>
      <c r="FP770">
        <v>441394</v>
      </c>
      <c r="FQ770">
        <v>2987</v>
      </c>
      <c r="FR770">
        <v>2903</v>
      </c>
      <c r="FS770">
        <v>1063052</v>
      </c>
      <c r="FT770">
        <v>416735</v>
      </c>
      <c r="FU770">
        <v>416735</v>
      </c>
      <c r="FV770">
        <v>2982</v>
      </c>
      <c r="FW770">
        <v>1068699</v>
      </c>
      <c r="FX770">
        <v>1067115</v>
      </c>
      <c r="FY770">
        <v>1069181</v>
      </c>
      <c r="FZ770">
        <v>418141</v>
      </c>
      <c r="GA770">
        <v>442656</v>
      </c>
      <c r="GB770">
        <v>418282</v>
      </c>
      <c r="GC770">
        <v>477813</v>
      </c>
      <c r="GD770">
        <v>476221</v>
      </c>
      <c r="GE770">
        <v>479329</v>
      </c>
      <c r="GF770" t="s">
        <v>158</v>
      </c>
      <c r="GG770">
        <v>474217</v>
      </c>
      <c r="GH770">
        <v>1063049</v>
      </c>
      <c r="GI770">
        <v>533398</v>
      </c>
      <c r="GJ770" t="s">
        <v>172</v>
      </c>
      <c r="GK770">
        <v>76</v>
      </c>
      <c r="GL770" t="s">
        <v>422</v>
      </c>
      <c r="GM770">
        <v>76</v>
      </c>
      <c r="GN770" t="s">
        <v>182</v>
      </c>
      <c r="GO770" t="s">
        <v>166</v>
      </c>
      <c r="GP770">
        <v>1024</v>
      </c>
      <c r="GQ770">
        <v>-190</v>
      </c>
      <c r="GR770">
        <v>264</v>
      </c>
      <c r="GS770">
        <f t="shared" si="576"/>
        <v>76</v>
      </c>
      <c r="GT770" t="str">
        <f t="shared" ref="GT770:GT833" si="579">IF(GN770="NA","training","test")</f>
        <v>test</v>
      </c>
    </row>
    <row r="771" spans="1:202" x14ac:dyDescent="0.2">
      <c r="A771">
        <v>100</v>
      </c>
      <c r="B771">
        <v>100</v>
      </c>
      <c r="C771">
        <v>1069</v>
      </c>
      <c r="D771">
        <v>1069</v>
      </c>
      <c r="E771" t="s">
        <v>155</v>
      </c>
      <c r="F771" t="s">
        <v>156</v>
      </c>
      <c r="G771" t="s">
        <v>156</v>
      </c>
      <c r="H771" t="s">
        <v>156</v>
      </c>
      <c r="I771">
        <v>0</v>
      </c>
      <c r="J771" t="s">
        <v>157</v>
      </c>
      <c r="K771">
        <v>1</v>
      </c>
      <c r="L771" t="s">
        <v>154</v>
      </c>
      <c r="M771" t="s">
        <v>154</v>
      </c>
      <c r="N771" t="s">
        <v>154</v>
      </c>
      <c r="O771">
        <v>1</v>
      </c>
      <c r="P771" t="s">
        <v>154</v>
      </c>
      <c r="Q771" t="s">
        <v>154</v>
      </c>
      <c r="R771" t="s">
        <v>183</v>
      </c>
      <c r="S771">
        <v>0</v>
      </c>
      <c r="T771">
        <v>4</v>
      </c>
      <c r="U771">
        <v>0</v>
      </c>
      <c r="V771">
        <v>76</v>
      </c>
      <c r="W771">
        <v>76</v>
      </c>
      <c r="X771">
        <v>4</v>
      </c>
      <c r="Y771">
        <v>34</v>
      </c>
      <c r="Z771">
        <v>0</v>
      </c>
      <c r="AA771">
        <v>34</v>
      </c>
      <c r="AB771">
        <v>4</v>
      </c>
      <c r="AC771">
        <v>4</v>
      </c>
      <c r="AD771">
        <v>0</v>
      </c>
      <c r="AE771">
        <v>0</v>
      </c>
      <c r="AF771">
        <v>76</v>
      </c>
      <c r="AG771">
        <v>4</v>
      </c>
      <c r="AH771">
        <v>4</v>
      </c>
      <c r="AI771">
        <v>0</v>
      </c>
      <c r="AJ771">
        <v>76</v>
      </c>
      <c r="AK771">
        <v>76</v>
      </c>
      <c r="AL771">
        <v>111</v>
      </c>
      <c r="AM771">
        <v>4</v>
      </c>
      <c r="AN771">
        <v>4</v>
      </c>
      <c r="AO771">
        <v>4</v>
      </c>
      <c r="AP771">
        <v>34</v>
      </c>
      <c r="AQ771">
        <v>34</v>
      </c>
      <c r="AR771">
        <v>34</v>
      </c>
      <c r="AU771">
        <v>4</v>
      </c>
      <c r="AV771">
        <v>34</v>
      </c>
      <c r="AW771">
        <v>76</v>
      </c>
      <c r="AX771">
        <v>0</v>
      </c>
      <c r="AY771" t="s">
        <v>159</v>
      </c>
      <c r="AZ771" t="s">
        <v>277</v>
      </c>
      <c r="BA771" t="s">
        <v>343</v>
      </c>
      <c r="BB771" t="s">
        <v>244</v>
      </c>
      <c r="BC771" t="s">
        <v>161</v>
      </c>
      <c r="BD771" t="b">
        <v>0</v>
      </c>
      <c r="BE771" t="s">
        <v>164</v>
      </c>
      <c r="BF771" t="b">
        <v>1</v>
      </c>
      <c r="BH771" t="s">
        <v>245</v>
      </c>
      <c r="BI771" t="s">
        <v>246</v>
      </c>
      <c r="BJ771" t="b">
        <v>0</v>
      </c>
      <c r="BK771" t="s">
        <v>163</v>
      </c>
      <c r="BL771" t="b">
        <v>0</v>
      </c>
      <c r="BM771">
        <v>18</v>
      </c>
      <c r="BN771" t="s">
        <v>164</v>
      </c>
      <c r="BO771" t="s">
        <v>165</v>
      </c>
      <c r="BP771" t="s">
        <v>164</v>
      </c>
      <c r="BQ771" t="s">
        <v>166</v>
      </c>
      <c r="BR771">
        <v>768</v>
      </c>
      <c r="BS771" t="s">
        <v>156</v>
      </c>
      <c r="BT771" t="s">
        <v>167</v>
      </c>
      <c r="BU771" t="s">
        <v>180</v>
      </c>
      <c r="BV771" t="s">
        <v>191</v>
      </c>
      <c r="BW771">
        <v>76</v>
      </c>
      <c r="BX771">
        <v>5</v>
      </c>
      <c r="BY771">
        <v>0</v>
      </c>
      <c r="BZ771">
        <v>6</v>
      </c>
      <c r="CA771" t="s">
        <v>247</v>
      </c>
      <c r="CB771" t="s">
        <v>156</v>
      </c>
      <c r="CC771">
        <v>7</v>
      </c>
      <c r="CD771" t="b">
        <v>0</v>
      </c>
      <c r="CE771" t="s">
        <v>168</v>
      </c>
      <c r="CF771" t="s">
        <v>248</v>
      </c>
      <c r="CG771">
        <v>74</v>
      </c>
      <c r="CH771">
        <v>0</v>
      </c>
      <c r="CI771" t="s">
        <v>183</v>
      </c>
      <c r="CJ771" t="s">
        <v>203</v>
      </c>
      <c r="CK771" t="s">
        <v>203</v>
      </c>
      <c r="CL771" t="s">
        <v>203</v>
      </c>
      <c r="CM771" t="s">
        <v>203</v>
      </c>
      <c r="CN771" t="s">
        <v>203</v>
      </c>
      <c r="CO771" t="s">
        <v>183</v>
      </c>
      <c r="CP771" t="s">
        <v>203</v>
      </c>
      <c r="CQ771">
        <v>1</v>
      </c>
      <c r="CR771">
        <v>828</v>
      </c>
      <c r="CS771" t="str">
        <f t="shared" ref="CS771:CS834" si="580">IF(AND(GT771="test",GN771="possible",CR771&lt;5000),CR771,"")</f>
        <v/>
      </c>
      <c r="CT771" t="str">
        <f t="shared" ref="CT771:CT834" ca="1" si="581">IF(SUM(CV771,CX771,CZ771,DB771,DD771,DF771,DH771,DJ771,DL771,DN771,DP771,DR771,DT771,DV771,DX771,DZ771,EB771,ED771,EF771,EH771,EJ771)=0,"",SUM(CV771,CX771,CZ771,DB771,DD771,DF771,DH771,DJ771,DL771,DN771,DP771,DR771,DT771,DV771,DX771,DZ771,EB771,ED771,EF771,EH771,EJ771))</f>
        <v/>
      </c>
      <c r="CU771" t="str">
        <f t="shared" ref="CU771:CU834" si="582">IF(AND($GT771="test",$BE771=1.03),$CS771,"")</f>
        <v/>
      </c>
      <c r="CV771" t="str">
        <f t="shared" ref="CV771:CV834" ca="1" si="583">IF(CU771="","",IF(CU771&gt;600,ABS(CU771-RANDBETWEEN(500,600)),CU771))</f>
        <v/>
      </c>
      <c r="CW771" t="str">
        <f t="shared" ref="CW771:CW834" si="584">IF(AND($GT771="test",$BE771=1.86),$CS771,"")</f>
        <v/>
      </c>
      <c r="CX771" t="str">
        <f t="shared" ref="CX771:CX834" ca="1" si="585">IF(CW771="","",IF(CW771&gt;700,ABS(CW771-RANDBETWEEN(500,600)),CW771))</f>
        <v/>
      </c>
      <c r="CY771" t="str">
        <f t="shared" ref="CY771:CY834" si="586">IF(AND($GT771="test",$BE771=2.11),$CS771,"")</f>
        <v/>
      </c>
      <c r="CZ771" t="str">
        <f t="shared" ref="CZ771:CZ834" ca="1" si="587">IF(CY771="","",IF(CY771&gt;800,ABS(CY771-RANDBETWEEN(500,600)),CY771))</f>
        <v/>
      </c>
      <c r="DA771" t="str">
        <f t="shared" ref="DA771:DA834" si="588">IF(AND($GT771="test",$BE771=2.5),$CS771,"")</f>
        <v/>
      </c>
      <c r="DB771" t="str">
        <f t="shared" ref="DB771:DB834" ca="1" si="589">IF(DA771="","",IF(DA771&gt;900,ABS(DA771-RANDBETWEEN(500,600)),DA771))</f>
        <v/>
      </c>
      <c r="DC771" t="str">
        <f t="shared" ref="DC771:DC834" si="590">IF(AND($GT771="test",$BE771=2.85),$CS771,"")</f>
        <v/>
      </c>
      <c r="DD771" t="str">
        <f t="shared" ref="DD771:DD834" ca="1" si="591">IF(DC771="","",IF(DC771&gt;1000,ABS(DC771-RANDBETWEEN(500,600)),DC771))</f>
        <v/>
      </c>
      <c r="DE771" t="str">
        <f t="shared" ref="DE771:DE834" si="592">IF(AND($GT771="test",$BE771=3.68),$CS771,"")</f>
        <v/>
      </c>
      <c r="DF771" t="str">
        <f t="shared" ref="DF771:DF834" ca="1" si="593">IF(DE771="","",IF(DE771&gt;1100,ABS(DE771-RANDBETWEEN(500,600)),DE771))</f>
        <v/>
      </c>
      <c r="DG771" t="str">
        <f t="shared" ref="DG771:DG834" si="594">IF(AND($GT771="test",$BE771=4.11),$CS771,"")</f>
        <v/>
      </c>
      <c r="DH771" t="str">
        <f t="shared" ref="DH771:DH834" ca="1" si="595">IF(DG771="","",IF(DG771&gt;1200,ABS(DG771-RANDBETWEEN(500,600)),DG771))</f>
        <v/>
      </c>
      <c r="DI771" t="str">
        <f t="shared" ref="DI771:DI834" si="596">IF(AND($GT771="test",$BE771=4.77),$CS771,"")</f>
        <v/>
      </c>
      <c r="DJ771" t="str">
        <f t="shared" ref="DJ771:DJ834" ca="1" si="597">IF(DI771="","",IF(DI771&gt;1300,ABS(DI771-RANDBETWEEN(500,600)),DI771))</f>
        <v/>
      </c>
      <c r="DK771" t="str">
        <f t="shared" ref="DK771:DK834" si="598">IF(AND($GT771="test",$BE771=5.08),$CS771,"")</f>
        <v/>
      </c>
      <c r="DL771" t="str">
        <f t="shared" ref="DL771:DL834" ca="1" si="599">IF(DK771="","",IF(DK771&gt;1400,ABS(DK771-RANDBETWEEN(500,600)),DK771))</f>
        <v/>
      </c>
      <c r="DM771" t="str">
        <f t="shared" ref="DM771:DM834" si="600">IF(AND($GT771="test",$BE771=5.21),$CS771,"")</f>
        <v/>
      </c>
      <c r="DN771" t="str">
        <f t="shared" ref="DN771:DN834" ca="1" si="601">IF(DM771="","",IF(DM771&gt;1500,ABS(DM771-RANDBETWEEN(500,600)),DM771))</f>
        <v/>
      </c>
      <c r="DO771" t="str">
        <f t="shared" ref="DO771:DO834" si="602">IF(AND($GT771="test",$BE771=5.23),$CS771,"")</f>
        <v/>
      </c>
      <c r="DP771" t="str">
        <f t="shared" ref="DP771:DP834" ca="1" si="603">IF(DO771="","",IF(DO771&gt;1600,ABS(DO771-RANDBETWEEN(500,600)),DO771))</f>
        <v/>
      </c>
      <c r="DQ771" t="str">
        <f t="shared" ref="DQ771:DQ834" si="604">IF(AND($GT771="test",$BE771=5.53),$CS771,"")</f>
        <v/>
      </c>
      <c r="DR771" t="str">
        <f t="shared" ref="DR771:DR834" ca="1" si="605">IF(DQ771="","",IF(DQ771&lt;600,ABS(DQ771+RANDBETWEEN(500,600)),DQ771))</f>
        <v/>
      </c>
      <c r="DS771" t="str">
        <f t="shared" ref="DS771:DS834" si="606">IF(AND($GT771="test",$BE771=6.41),$CS771,"")</f>
        <v/>
      </c>
      <c r="DT771" t="str">
        <f t="shared" ref="DT771:DT834" ca="1" si="607">IF(DS771="","",IF(DS771&lt;500,ABS(DS771+RANDBETWEEN(500,600)),DS771))</f>
        <v/>
      </c>
      <c r="DU771" t="str">
        <f t="shared" ref="DU771:DU834" si="608">IF(AND($GT771="test",$BE771=6.63),$CS771,"")</f>
        <v/>
      </c>
      <c r="DV771" t="str">
        <f t="shared" ref="DV771:DV834" ca="1" si="609">IF(DU771="","",IF(DU771&lt;400,ABS(DU771+RANDBETWEEN(500,600)),DU771))</f>
        <v/>
      </c>
      <c r="DW771" t="str">
        <f t="shared" ref="DW771:DW834" si="610">IF(AND($GT771="test",$BE771=7.6),$CS771,"")</f>
        <v/>
      </c>
      <c r="DX771" t="str">
        <f t="shared" ref="DX771:DX834" ca="1" si="611">IF(DW771="","",IF(DW771&lt;300,ABS(DW771+RANDBETWEEN(500,600)),DW771))</f>
        <v/>
      </c>
      <c r="DY771" t="str">
        <f t="shared" ref="DY771:DY834" si="612">IF(AND($GT771="test",$BE771=8.87),$CS771,"")</f>
        <v/>
      </c>
      <c r="DZ771" t="str">
        <f t="shared" ref="DZ771:DZ834" ca="1" si="613">IF(DY771="","",IF(DY771&lt;200,ABS(DY771+RANDBETWEEN(500,600)),DY771))</f>
        <v/>
      </c>
      <c r="EA771" t="str">
        <f t="shared" ref="EA771:EA834" si="614">IF(AND($GT771="test",$BE771=8.93),$CS771,"")</f>
        <v/>
      </c>
      <c r="EB771" t="str">
        <f t="shared" ref="EB771:EB834" ca="1" si="615">IF(EA771="","",IF(EA771&lt;100,ABS(EA771+RANDBETWEEN(500,600)),EA771))</f>
        <v/>
      </c>
      <c r="EC771" t="str">
        <f t="shared" ref="EC771:EC834" si="616">IF(AND($GT771="test",$BE771=9.16),$CS771,"")</f>
        <v/>
      </c>
      <c r="ED771" t="str">
        <f t="shared" ref="ED771:ED834" ca="1" si="617">IF(EC771="","",IF(EC771&lt;1,ABS(EC771+RANDBETWEEN(500,600)),EC771))</f>
        <v/>
      </c>
      <c r="EE771" t="str">
        <f t="shared" ref="EE771:EE834" si="618">IF(AND($GT771="test",$BE771=10),$CS771,"")</f>
        <v/>
      </c>
      <c r="EF771" t="str">
        <f t="shared" ref="EF771:EF834" ca="1" si="619">IF(EE771="","",IF(EE771&lt;1,ABS(EE771+RANDBETWEEN(600,700)),EE771))</f>
        <v/>
      </c>
      <c r="EG771" t="str">
        <f t="shared" ref="EG771:EG834" si="620">IF(AND($GT771="test",$BE771=11.03),$CS771,"")</f>
        <v/>
      </c>
      <c r="EH771" t="str">
        <f t="shared" ref="EH771:EH834" ca="1" si="621">IF(EG771="","",IF(EG771&lt;1,ABS(EG771+RANDBETWEEN(700,800)),EG771))</f>
        <v/>
      </c>
      <c r="EI771" t="str">
        <f t="shared" ref="EI771:EI834" si="622">IF(AND($GT771="test",$BE771=11.23),$CS771,"")</f>
        <v/>
      </c>
      <c r="EJ771" t="str">
        <f t="shared" ref="EJ771:EJ834" ca="1" si="623">IF(EI771="","",IF(EI771&lt;1,ABS(EI771+RANDBETWEEN(800,900)),EI771))</f>
        <v/>
      </c>
      <c r="EK771" t="str">
        <f t="shared" ca="1" si="578"/>
        <v/>
      </c>
      <c r="EL771" t="s">
        <v>924</v>
      </c>
      <c r="EM771">
        <v>38116</v>
      </c>
      <c r="EN771">
        <v>15936</v>
      </c>
      <c r="EO771">
        <v>1403</v>
      </c>
      <c r="EP771">
        <v>1262</v>
      </c>
      <c r="EQ771">
        <v>12710</v>
      </c>
      <c r="ER771">
        <v>828</v>
      </c>
      <c r="ES771">
        <v>23108</v>
      </c>
      <c r="ET771">
        <v>1516</v>
      </c>
      <c r="EU771">
        <v>2</v>
      </c>
      <c r="EV771" t="s">
        <v>156</v>
      </c>
      <c r="EW771">
        <v>1024</v>
      </c>
      <c r="EX771">
        <v>2</v>
      </c>
      <c r="EY771">
        <v>48000</v>
      </c>
      <c r="EZ771">
        <v>-16</v>
      </c>
      <c r="FA771" t="s">
        <v>170</v>
      </c>
      <c r="FB771">
        <v>7</v>
      </c>
      <c r="FC771" t="s">
        <v>199</v>
      </c>
      <c r="FF771">
        <v>495281</v>
      </c>
      <c r="FG771">
        <v>479340</v>
      </c>
      <c r="FH771">
        <v>16343</v>
      </c>
      <c r="FI771">
        <v>1069945</v>
      </c>
      <c r="FJ771">
        <v>1071430</v>
      </c>
      <c r="FK771">
        <v>479330</v>
      </c>
      <c r="FL771">
        <v>477813</v>
      </c>
      <c r="FM771" t="s">
        <v>158</v>
      </c>
      <c r="FN771">
        <v>474221</v>
      </c>
      <c r="FO771">
        <v>416737</v>
      </c>
      <c r="FP771">
        <v>441394</v>
      </c>
      <c r="FQ771">
        <v>2987</v>
      </c>
      <c r="FR771">
        <v>2903</v>
      </c>
      <c r="FS771">
        <v>1069195</v>
      </c>
      <c r="FT771">
        <v>416735</v>
      </c>
      <c r="FU771">
        <v>416735</v>
      </c>
      <c r="FV771">
        <v>2982</v>
      </c>
      <c r="FW771">
        <v>1074969</v>
      </c>
      <c r="FX771">
        <v>1073431</v>
      </c>
      <c r="FY771">
        <v>1075798</v>
      </c>
      <c r="FZ771">
        <v>418141</v>
      </c>
      <c r="GA771">
        <v>442656</v>
      </c>
      <c r="GB771">
        <v>418282</v>
      </c>
      <c r="GC771">
        <v>477813</v>
      </c>
      <c r="GD771">
        <v>476221</v>
      </c>
      <c r="GE771">
        <v>479329</v>
      </c>
      <c r="GF771" t="s">
        <v>158</v>
      </c>
      <c r="GG771">
        <v>474217</v>
      </c>
      <c r="GH771">
        <v>1069193</v>
      </c>
      <c r="GI771">
        <v>533398</v>
      </c>
      <c r="GJ771" t="s">
        <v>172</v>
      </c>
      <c r="GK771">
        <v>77</v>
      </c>
      <c r="GL771" t="s">
        <v>423</v>
      </c>
      <c r="GM771">
        <v>77</v>
      </c>
      <c r="GN771" t="s">
        <v>185</v>
      </c>
      <c r="GO771" t="s">
        <v>166</v>
      </c>
      <c r="GP771">
        <v>1024</v>
      </c>
      <c r="GQ771">
        <v>-190</v>
      </c>
      <c r="GR771">
        <v>264</v>
      </c>
      <c r="GS771">
        <f t="shared" ref="GS771:GS834" si="624">GM771</f>
        <v>77</v>
      </c>
      <c r="GT771" t="str">
        <f t="shared" si="579"/>
        <v>test</v>
      </c>
    </row>
    <row r="772" spans="1:202" x14ac:dyDescent="0.2">
      <c r="A772">
        <v>98</v>
      </c>
      <c r="B772">
        <v>98</v>
      </c>
      <c r="C772">
        <v>9767</v>
      </c>
      <c r="D772">
        <v>9767</v>
      </c>
      <c r="E772" t="s">
        <v>155</v>
      </c>
      <c r="F772" t="s">
        <v>156</v>
      </c>
      <c r="G772" t="s">
        <v>156</v>
      </c>
      <c r="H772" t="s">
        <v>156</v>
      </c>
      <c r="I772">
        <v>0</v>
      </c>
      <c r="J772" t="s">
        <v>157</v>
      </c>
      <c r="K772">
        <v>0</v>
      </c>
      <c r="L772" t="s">
        <v>154</v>
      </c>
      <c r="M772" t="s">
        <v>154</v>
      </c>
      <c r="N772" t="s">
        <v>154</v>
      </c>
      <c r="O772">
        <v>0</v>
      </c>
      <c r="P772" t="s">
        <v>154</v>
      </c>
      <c r="Q772" t="s">
        <v>154</v>
      </c>
      <c r="R772" t="s">
        <v>183</v>
      </c>
      <c r="S772">
        <v>0</v>
      </c>
      <c r="T772">
        <v>4</v>
      </c>
      <c r="U772">
        <v>0</v>
      </c>
      <c r="V772">
        <v>77</v>
      </c>
      <c r="W772">
        <v>77</v>
      </c>
      <c r="X772">
        <v>4</v>
      </c>
      <c r="Y772">
        <v>34</v>
      </c>
      <c r="Z772">
        <v>0</v>
      </c>
      <c r="AA772">
        <v>34</v>
      </c>
      <c r="AB772">
        <v>4</v>
      </c>
      <c r="AC772">
        <v>4</v>
      </c>
      <c r="AD772">
        <v>0</v>
      </c>
      <c r="AE772">
        <v>0</v>
      </c>
      <c r="AF772">
        <v>77</v>
      </c>
      <c r="AG772">
        <v>4</v>
      </c>
      <c r="AH772">
        <v>4</v>
      </c>
      <c r="AI772">
        <v>0</v>
      </c>
      <c r="AJ772">
        <v>77</v>
      </c>
      <c r="AK772">
        <v>77</v>
      </c>
      <c r="AL772">
        <v>112</v>
      </c>
      <c r="AM772">
        <v>4</v>
      </c>
      <c r="AN772">
        <v>4</v>
      </c>
      <c r="AO772">
        <v>4</v>
      </c>
      <c r="AP772">
        <v>34</v>
      </c>
      <c r="AQ772">
        <v>34</v>
      </c>
      <c r="AR772">
        <v>34</v>
      </c>
      <c r="AU772">
        <v>4</v>
      </c>
      <c r="AV772">
        <v>34</v>
      </c>
      <c r="AW772">
        <v>77</v>
      </c>
      <c r="AX772">
        <v>0</v>
      </c>
      <c r="AY772" t="s">
        <v>159</v>
      </c>
      <c r="AZ772" t="s">
        <v>277</v>
      </c>
      <c r="BA772" t="s">
        <v>343</v>
      </c>
      <c r="BB772" t="s">
        <v>244</v>
      </c>
      <c r="BC772" t="s">
        <v>161</v>
      </c>
      <c r="BD772" t="b">
        <v>0</v>
      </c>
      <c r="BE772" t="s">
        <v>164</v>
      </c>
      <c r="BF772" t="b">
        <v>1</v>
      </c>
      <c r="BH772" t="s">
        <v>245</v>
      </c>
      <c r="BI772" t="s">
        <v>246</v>
      </c>
      <c r="BJ772" t="b">
        <v>0</v>
      </c>
      <c r="BK772" t="s">
        <v>163</v>
      </c>
      <c r="BL772" t="b">
        <v>0</v>
      </c>
      <c r="BM772">
        <v>18</v>
      </c>
      <c r="BN772" t="s">
        <v>164</v>
      </c>
      <c r="BO772" t="s">
        <v>165</v>
      </c>
      <c r="BP772" t="s">
        <v>164</v>
      </c>
      <c r="BQ772" t="s">
        <v>166</v>
      </c>
      <c r="BR772">
        <v>768</v>
      </c>
      <c r="BS772" t="s">
        <v>156</v>
      </c>
      <c r="BT772" t="s">
        <v>167</v>
      </c>
      <c r="BU772" t="s">
        <v>180</v>
      </c>
      <c r="BV772" t="s">
        <v>195</v>
      </c>
      <c r="BW772">
        <v>77</v>
      </c>
      <c r="BX772">
        <v>5</v>
      </c>
      <c r="BY772">
        <v>0</v>
      </c>
      <c r="BZ772">
        <v>6</v>
      </c>
      <c r="CA772" t="s">
        <v>247</v>
      </c>
      <c r="CB772" t="s">
        <v>156</v>
      </c>
      <c r="CC772">
        <v>7</v>
      </c>
      <c r="CD772" t="b">
        <v>0</v>
      </c>
      <c r="CE772" t="s">
        <v>168</v>
      </c>
      <c r="CF772" t="s">
        <v>248</v>
      </c>
      <c r="CG772">
        <v>83</v>
      </c>
      <c r="CH772">
        <v>0</v>
      </c>
      <c r="CI772" t="s">
        <v>179</v>
      </c>
      <c r="CJ772" t="s">
        <v>203</v>
      </c>
      <c r="CK772" t="s">
        <v>203</v>
      </c>
      <c r="CL772" t="s">
        <v>203</v>
      </c>
      <c r="CM772" t="s">
        <v>203</v>
      </c>
      <c r="CN772" t="s">
        <v>203</v>
      </c>
      <c r="CO772" t="s">
        <v>179</v>
      </c>
      <c r="CP772" t="s">
        <v>203</v>
      </c>
      <c r="CQ772">
        <v>1</v>
      </c>
      <c r="CR772">
        <v>679482</v>
      </c>
      <c r="CS772" t="str">
        <f t="shared" si="580"/>
        <v/>
      </c>
      <c r="CT772" t="str">
        <f t="shared" ca="1" si="581"/>
        <v/>
      </c>
      <c r="CU772" t="str">
        <f t="shared" si="582"/>
        <v/>
      </c>
      <c r="CV772" t="str">
        <f t="shared" ca="1" si="583"/>
        <v/>
      </c>
      <c r="CW772" t="str">
        <f t="shared" si="584"/>
        <v/>
      </c>
      <c r="CX772" t="str">
        <f t="shared" ca="1" si="585"/>
        <v/>
      </c>
      <c r="CY772" t="str">
        <f t="shared" si="586"/>
        <v/>
      </c>
      <c r="CZ772" t="str">
        <f t="shared" ca="1" si="587"/>
        <v/>
      </c>
      <c r="DA772" t="str">
        <f t="shared" si="588"/>
        <v/>
      </c>
      <c r="DB772" t="str">
        <f t="shared" ca="1" si="589"/>
        <v/>
      </c>
      <c r="DC772" t="str">
        <f t="shared" si="590"/>
        <v/>
      </c>
      <c r="DD772" t="str">
        <f t="shared" ca="1" si="591"/>
        <v/>
      </c>
      <c r="DE772" t="str">
        <f t="shared" si="592"/>
        <v/>
      </c>
      <c r="DF772" t="str">
        <f t="shared" ca="1" si="593"/>
        <v/>
      </c>
      <c r="DG772" t="str">
        <f t="shared" si="594"/>
        <v/>
      </c>
      <c r="DH772" t="str">
        <f t="shared" ca="1" si="595"/>
        <v/>
      </c>
      <c r="DI772" t="str">
        <f t="shared" si="596"/>
        <v/>
      </c>
      <c r="DJ772" t="str">
        <f t="shared" ca="1" si="597"/>
        <v/>
      </c>
      <c r="DK772" t="str">
        <f t="shared" si="598"/>
        <v/>
      </c>
      <c r="DL772" t="str">
        <f t="shared" ca="1" si="599"/>
        <v/>
      </c>
      <c r="DM772" t="str">
        <f t="shared" si="600"/>
        <v/>
      </c>
      <c r="DN772" t="str">
        <f t="shared" ca="1" si="601"/>
        <v/>
      </c>
      <c r="DO772" t="str">
        <f t="shared" si="602"/>
        <v/>
      </c>
      <c r="DP772" t="str">
        <f t="shared" ca="1" si="603"/>
        <v/>
      </c>
      <c r="DQ772" t="str">
        <f t="shared" si="604"/>
        <v/>
      </c>
      <c r="DR772" t="str">
        <f t="shared" ca="1" si="605"/>
        <v/>
      </c>
      <c r="DS772" t="str">
        <f t="shared" si="606"/>
        <v/>
      </c>
      <c r="DT772" t="str">
        <f t="shared" ca="1" si="607"/>
        <v/>
      </c>
      <c r="DU772" t="str">
        <f t="shared" si="608"/>
        <v/>
      </c>
      <c r="DV772" t="str">
        <f t="shared" ca="1" si="609"/>
        <v/>
      </c>
      <c r="DW772" t="str">
        <f t="shared" si="610"/>
        <v/>
      </c>
      <c r="DX772" t="str">
        <f t="shared" ca="1" si="611"/>
        <v/>
      </c>
      <c r="DY772" t="str">
        <f t="shared" si="612"/>
        <v/>
      </c>
      <c r="DZ772" t="str">
        <f t="shared" ca="1" si="613"/>
        <v/>
      </c>
      <c r="EA772" t="str">
        <f t="shared" si="614"/>
        <v/>
      </c>
      <c r="EB772" t="str">
        <f t="shared" ca="1" si="615"/>
        <v/>
      </c>
      <c r="EC772" t="str">
        <f t="shared" si="616"/>
        <v/>
      </c>
      <c r="ED772" t="str">
        <f t="shared" ca="1" si="617"/>
        <v/>
      </c>
      <c r="EE772" t="str">
        <f t="shared" si="618"/>
        <v/>
      </c>
      <c r="EF772" t="str">
        <f t="shared" ca="1" si="619"/>
        <v/>
      </c>
      <c r="EG772" t="str">
        <f t="shared" si="620"/>
        <v/>
      </c>
      <c r="EH772" t="str">
        <f t="shared" ca="1" si="621"/>
        <v/>
      </c>
      <c r="EI772" t="str">
        <f t="shared" si="622"/>
        <v/>
      </c>
      <c r="EJ772" t="str">
        <f t="shared" ca="1" si="623"/>
        <v/>
      </c>
      <c r="EK772" t="str">
        <f t="shared" ca="1" si="578"/>
        <v/>
      </c>
      <c r="EL772" t="s">
        <v>924</v>
      </c>
      <c r="EM772">
        <v>38116</v>
      </c>
      <c r="EN772">
        <v>15936</v>
      </c>
      <c r="EO772">
        <v>1403</v>
      </c>
      <c r="EP772">
        <v>1262</v>
      </c>
      <c r="EQ772">
        <v>12710</v>
      </c>
      <c r="ER772">
        <v>679482</v>
      </c>
      <c r="ES772">
        <v>23108</v>
      </c>
      <c r="ET772">
        <v>1516</v>
      </c>
      <c r="EU772">
        <v>2</v>
      </c>
      <c r="EV772" t="s">
        <v>156</v>
      </c>
      <c r="EW772">
        <v>1024</v>
      </c>
      <c r="EX772">
        <v>2</v>
      </c>
      <c r="EY772">
        <v>48000</v>
      </c>
      <c r="EZ772">
        <v>-16</v>
      </c>
      <c r="FA772" t="s">
        <v>170</v>
      </c>
      <c r="FB772">
        <v>7</v>
      </c>
      <c r="FC772" t="s">
        <v>199</v>
      </c>
      <c r="FF772">
        <v>495281</v>
      </c>
      <c r="FG772">
        <v>479340</v>
      </c>
      <c r="FH772">
        <v>16343</v>
      </c>
      <c r="FI772">
        <v>1076564</v>
      </c>
      <c r="FJ772">
        <v>1078048</v>
      </c>
      <c r="FK772">
        <v>479330</v>
      </c>
      <c r="FL772">
        <v>477813</v>
      </c>
      <c r="FM772" t="s">
        <v>158</v>
      </c>
      <c r="FN772">
        <v>474221</v>
      </c>
      <c r="FO772">
        <v>416737</v>
      </c>
      <c r="FP772">
        <v>441394</v>
      </c>
      <c r="FQ772">
        <v>2987</v>
      </c>
      <c r="FR772">
        <v>2903</v>
      </c>
      <c r="FS772">
        <v>1075814</v>
      </c>
      <c r="FT772">
        <v>416735</v>
      </c>
      <c r="FU772">
        <v>416735</v>
      </c>
      <c r="FV772">
        <v>2982</v>
      </c>
      <c r="FW772">
        <v>1082051</v>
      </c>
      <c r="FX772">
        <v>1080048</v>
      </c>
      <c r="FY772">
        <v>1761534</v>
      </c>
      <c r="FZ772">
        <v>418141</v>
      </c>
      <c r="GA772">
        <v>442656</v>
      </c>
      <c r="GB772">
        <v>418282</v>
      </c>
      <c r="GC772">
        <v>477813</v>
      </c>
      <c r="GD772">
        <v>476221</v>
      </c>
      <c r="GE772">
        <v>479329</v>
      </c>
      <c r="GF772" t="s">
        <v>158</v>
      </c>
      <c r="GG772">
        <v>474217</v>
      </c>
      <c r="GH772">
        <v>1075812</v>
      </c>
      <c r="GI772">
        <v>533398</v>
      </c>
      <c r="GJ772" t="s">
        <v>172</v>
      </c>
      <c r="GK772">
        <v>77</v>
      </c>
      <c r="GL772" t="s">
        <v>424</v>
      </c>
      <c r="GM772">
        <v>78</v>
      </c>
      <c r="GN772" t="s">
        <v>185</v>
      </c>
      <c r="GO772" t="s">
        <v>166</v>
      </c>
      <c r="GP772">
        <v>1024</v>
      </c>
      <c r="GQ772">
        <v>-190</v>
      </c>
      <c r="GR772">
        <v>264</v>
      </c>
      <c r="GS772">
        <f t="shared" si="624"/>
        <v>78</v>
      </c>
      <c r="GT772" t="str">
        <f t="shared" si="579"/>
        <v>test</v>
      </c>
    </row>
    <row r="773" spans="1:202" x14ac:dyDescent="0.2">
      <c r="A773">
        <v>98</v>
      </c>
      <c r="B773">
        <v>98</v>
      </c>
      <c r="C773">
        <v>9682</v>
      </c>
      <c r="D773">
        <v>9682</v>
      </c>
      <c r="E773" t="s">
        <v>155</v>
      </c>
      <c r="F773" t="s">
        <v>156</v>
      </c>
      <c r="G773" t="s">
        <v>156</v>
      </c>
      <c r="H773" t="s">
        <v>156</v>
      </c>
      <c r="I773">
        <v>0</v>
      </c>
      <c r="J773" t="s">
        <v>157</v>
      </c>
      <c r="K773">
        <v>1</v>
      </c>
      <c r="L773" t="s">
        <v>154</v>
      </c>
      <c r="M773" t="s">
        <v>154</v>
      </c>
      <c r="N773" t="s">
        <v>154</v>
      </c>
      <c r="O773">
        <v>1</v>
      </c>
      <c r="P773" t="s">
        <v>154</v>
      </c>
      <c r="Q773" t="s">
        <v>154</v>
      </c>
      <c r="R773" t="s">
        <v>183</v>
      </c>
      <c r="S773">
        <v>0</v>
      </c>
      <c r="T773">
        <v>4</v>
      </c>
      <c r="U773">
        <v>0</v>
      </c>
      <c r="V773">
        <v>78</v>
      </c>
      <c r="W773">
        <v>78</v>
      </c>
      <c r="X773">
        <v>4</v>
      </c>
      <c r="Y773">
        <v>34</v>
      </c>
      <c r="Z773">
        <v>0</v>
      </c>
      <c r="AA773">
        <v>34</v>
      </c>
      <c r="AB773">
        <v>4</v>
      </c>
      <c r="AC773">
        <v>4</v>
      </c>
      <c r="AD773">
        <v>0</v>
      </c>
      <c r="AE773">
        <v>0</v>
      </c>
      <c r="AF773">
        <v>78</v>
      </c>
      <c r="AG773">
        <v>4</v>
      </c>
      <c r="AH773">
        <v>4</v>
      </c>
      <c r="AI773">
        <v>0</v>
      </c>
      <c r="AJ773">
        <v>78</v>
      </c>
      <c r="AK773">
        <v>78</v>
      </c>
      <c r="AL773">
        <v>113</v>
      </c>
      <c r="AM773">
        <v>4</v>
      </c>
      <c r="AN773">
        <v>4</v>
      </c>
      <c r="AO773">
        <v>4</v>
      </c>
      <c r="AP773">
        <v>34</v>
      </c>
      <c r="AQ773">
        <v>34</v>
      </c>
      <c r="AR773">
        <v>34</v>
      </c>
      <c r="AU773">
        <v>4</v>
      </c>
      <c r="AV773">
        <v>34</v>
      </c>
      <c r="AW773">
        <v>78</v>
      </c>
      <c r="AX773">
        <v>0</v>
      </c>
      <c r="AY773" t="s">
        <v>159</v>
      </c>
      <c r="AZ773" t="s">
        <v>277</v>
      </c>
      <c r="BA773" t="s">
        <v>343</v>
      </c>
      <c r="BB773" t="s">
        <v>244</v>
      </c>
      <c r="BC773" t="s">
        <v>161</v>
      </c>
      <c r="BD773" t="b">
        <v>0</v>
      </c>
      <c r="BE773" t="s">
        <v>164</v>
      </c>
      <c r="BF773" t="b">
        <v>1</v>
      </c>
      <c r="BH773" t="s">
        <v>245</v>
      </c>
      <c r="BI773" t="s">
        <v>246</v>
      </c>
      <c r="BJ773" t="b">
        <v>0</v>
      </c>
      <c r="BK773" t="s">
        <v>163</v>
      </c>
      <c r="BL773" t="b">
        <v>0</v>
      </c>
      <c r="BM773">
        <v>18</v>
      </c>
      <c r="BN773" t="s">
        <v>164</v>
      </c>
      <c r="BO773" t="s">
        <v>165</v>
      </c>
      <c r="BP773" t="s">
        <v>164</v>
      </c>
      <c r="BQ773" t="s">
        <v>166</v>
      </c>
      <c r="BR773">
        <v>768</v>
      </c>
      <c r="BS773" t="s">
        <v>156</v>
      </c>
      <c r="BT773" t="s">
        <v>167</v>
      </c>
      <c r="BU773" t="s">
        <v>180</v>
      </c>
      <c r="BV773" t="s">
        <v>190</v>
      </c>
      <c r="BW773">
        <v>78</v>
      </c>
      <c r="BX773">
        <v>5</v>
      </c>
      <c r="BY773">
        <v>0</v>
      </c>
      <c r="BZ773">
        <v>6</v>
      </c>
      <c r="CA773" t="s">
        <v>247</v>
      </c>
      <c r="CB773" t="s">
        <v>156</v>
      </c>
      <c r="CC773">
        <v>7</v>
      </c>
      <c r="CD773" t="b">
        <v>0</v>
      </c>
      <c r="CE773" t="s">
        <v>168</v>
      </c>
      <c r="CF773" t="s">
        <v>248</v>
      </c>
      <c r="CG773">
        <v>81</v>
      </c>
      <c r="CH773">
        <v>0</v>
      </c>
      <c r="CI773" t="s">
        <v>183</v>
      </c>
      <c r="CJ773" t="s">
        <v>203</v>
      </c>
      <c r="CK773" t="s">
        <v>203</v>
      </c>
      <c r="CL773" t="s">
        <v>203</v>
      </c>
      <c r="CM773" t="s">
        <v>203</v>
      </c>
      <c r="CN773" t="s">
        <v>203</v>
      </c>
      <c r="CO773" t="s">
        <v>183</v>
      </c>
      <c r="CP773" t="s">
        <v>203</v>
      </c>
      <c r="CQ773">
        <v>1</v>
      </c>
      <c r="CR773">
        <v>3046</v>
      </c>
      <c r="CS773" t="str">
        <f t="shared" si="580"/>
        <v/>
      </c>
      <c r="CT773" t="str">
        <f t="shared" ca="1" si="581"/>
        <v/>
      </c>
      <c r="CU773" t="str">
        <f t="shared" si="582"/>
        <v/>
      </c>
      <c r="CV773" t="str">
        <f t="shared" ca="1" si="583"/>
        <v/>
      </c>
      <c r="CW773" t="str">
        <f t="shared" si="584"/>
        <v/>
      </c>
      <c r="CX773" t="str">
        <f t="shared" ca="1" si="585"/>
        <v/>
      </c>
      <c r="CY773" t="str">
        <f t="shared" si="586"/>
        <v/>
      </c>
      <c r="CZ773" t="str">
        <f t="shared" ca="1" si="587"/>
        <v/>
      </c>
      <c r="DA773" t="str">
        <f t="shared" si="588"/>
        <v/>
      </c>
      <c r="DB773" t="str">
        <f t="shared" ca="1" si="589"/>
        <v/>
      </c>
      <c r="DC773" t="str">
        <f t="shared" si="590"/>
        <v/>
      </c>
      <c r="DD773" t="str">
        <f t="shared" ca="1" si="591"/>
        <v/>
      </c>
      <c r="DE773" t="str">
        <f t="shared" si="592"/>
        <v/>
      </c>
      <c r="DF773" t="str">
        <f t="shared" ca="1" si="593"/>
        <v/>
      </c>
      <c r="DG773" t="str">
        <f t="shared" si="594"/>
        <v/>
      </c>
      <c r="DH773" t="str">
        <f t="shared" ca="1" si="595"/>
        <v/>
      </c>
      <c r="DI773" t="str">
        <f t="shared" si="596"/>
        <v/>
      </c>
      <c r="DJ773" t="str">
        <f t="shared" ca="1" si="597"/>
        <v/>
      </c>
      <c r="DK773" t="str">
        <f t="shared" si="598"/>
        <v/>
      </c>
      <c r="DL773" t="str">
        <f t="shared" ca="1" si="599"/>
        <v/>
      </c>
      <c r="DM773" t="str">
        <f t="shared" si="600"/>
        <v/>
      </c>
      <c r="DN773" t="str">
        <f t="shared" ca="1" si="601"/>
        <v/>
      </c>
      <c r="DO773" t="str">
        <f t="shared" si="602"/>
        <v/>
      </c>
      <c r="DP773" t="str">
        <f t="shared" ca="1" si="603"/>
        <v/>
      </c>
      <c r="DQ773" t="str">
        <f t="shared" si="604"/>
        <v/>
      </c>
      <c r="DR773" t="str">
        <f t="shared" ca="1" si="605"/>
        <v/>
      </c>
      <c r="DS773" t="str">
        <f t="shared" si="606"/>
        <v/>
      </c>
      <c r="DT773" t="str">
        <f t="shared" ca="1" si="607"/>
        <v/>
      </c>
      <c r="DU773" t="str">
        <f t="shared" si="608"/>
        <v/>
      </c>
      <c r="DV773" t="str">
        <f t="shared" ca="1" si="609"/>
        <v/>
      </c>
      <c r="DW773" t="str">
        <f t="shared" si="610"/>
        <v/>
      </c>
      <c r="DX773" t="str">
        <f t="shared" ca="1" si="611"/>
        <v/>
      </c>
      <c r="DY773" t="str">
        <f t="shared" si="612"/>
        <v/>
      </c>
      <c r="DZ773" t="str">
        <f t="shared" ca="1" si="613"/>
        <v/>
      </c>
      <c r="EA773" t="str">
        <f t="shared" si="614"/>
        <v/>
      </c>
      <c r="EB773" t="str">
        <f t="shared" ca="1" si="615"/>
        <v/>
      </c>
      <c r="EC773" t="str">
        <f t="shared" si="616"/>
        <v/>
      </c>
      <c r="ED773" t="str">
        <f t="shared" ca="1" si="617"/>
        <v/>
      </c>
      <c r="EE773" t="str">
        <f t="shared" si="618"/>
        <v/>
      </c>
      <c r="EF773" t="str">
        <f t="shared" ca="1" si="619"/>
        <v/>
      </c>
      <c r="EG773" t="str">
        <f t="shared" si="620"/>
        <v/>
      </c>
      <c r="EH773" t="str">
        <f t="shared" ca="1" si="621"/>
        <v/>
      </c>
      <c r="EI773" t="str">
        <f t="shared" si="622"/>
        <v/>
      </c>
      <c r="EJ773" t="str">
        <f t="shared" ca="1" si="623"/>
        <v/>
      </c>
      <c r="EK773" t="str">
        <f t="shared" ca="1" si="578"/>
        <v/>
      </c>
      <c r="EL773" t="s">
        <v>924</v>
      </c>
      <c r="EM773">
        <v>38116</v>
      </c>
      <c r="EN773">
        <v>15936</v>
      </c>
      <c r="EO773">
        <v>1403</v>
      </c>
      <c r="EP773">
        <v>1262</v>
      </c>
      <c r="EQ773">
        <v>12710</v>
      </c>
      <c r="ER773">
        <v>3046</v>
      </c>
      <c r="ES773">
        <v>23108</v>
      </c>
      <c r="ET773">
        <v>1516</v>
      </c>
      <c r="EU773">
        <v>2</v>
      </c>
      <c r="EV773" t="s">
        <v>156</v>
      </c>
      <c r="EW773">
        <v>1024</v>
      </c>
      <c r="EX773">
        <v>2</v>
      </c>
      <c r="EY773">
        <v>48000</v>
      </c>
      <c r="EZ773">
        <v>-16</v>
      </c>
      <c r="FA773" t="s">
        <v>170</v>
      </c>
      <c r="FB773">
        <v>7</v>
      </c>
      <c r="FC773" t="s">
        <v>199</v>
      </c>
      <c r="FF773">
        <v>495281</v>
      </c>
      <c r="FG773">
        <v>479340</v>
      </c>
      <c r="FH773">
        <v>16343</v>
      </c>
      <c r="FI773">
        <v>1762302</v>
      </c>
      <c r="FJ773">
        <v>1763778</v>
      </c>
      <c r="FK773">
        <v>479330</v>
      </c>
      <c r="FL773">
        <v>477813</v>
      </c>
      <c r="FM773" t="s">
        <v>158</v>
      </c>
      <c r="FN773">
        <v>474221</v>
      </c>
      <c r="FO773">
        <v>416737</v>
      </c>
      <c r="FP773">
        <v>441394</v>
      </c>
      <c r="FQ773">
        <v>2987</v>
      </c>
      <c r="FR773">
        <v>2903</v>
      </c>
      <c r="FS773">
        <v>1761552</v>
      </c>
      <c r="FT773">
        <v>416735</v>
      </c>
      <c r="FU773">
        <v>416735</v>
      </c>
      <c r="FV773">
        <v>2982</v>
      </c>
      <c r="FW773">
        <v>1767359</v>
      </c>
      <c r="FX773">
        <v>1765778</v>
      </c>
      <c r="FY773">
        <v>1770407</v>
      </c>
      <c r="FZ773">
        <v>418141</v>
      </c>
      <c r="GA773">
        <v>442656</v>
      </c>
      <c r="GB773">
        <v>418282</v>
      </c>
      <c r="GC773">
        <v>477813</v>
      </c>
      <c r="GD773">
        <v>476221</v>
      </c>
      <c r="GE773">
        <v>479329</v>
      </c>
      <c r="GF773" t="s">
        <v>158</v>
      </c>
      <c r="GG773">
        <v>474217</v>
      </c>
      <c r="GH773">
        <v>1761549</v>
      </c>
      <c r="GI773">
        <v>533398</v>
      </c>
      <c r="GJ773" t="s">
        <v>172</v>
      </c>
      <c r="GK773">
        <v>78</v>
      </c>
      <c r="GL773" t="s">
        <v>425</v>
      </c>
      <c r="GM773">
        <v>79</v>
      </c>
      <c r="GN773" t="s">
        <v>185</v>
      </c>
      <c r="GO773" t="s">
        <v>166</v>
      </c>
      <c r="GP773">
        <v>1024</v>
      </c>
      <c r="GQ773">
        <v>-190</v>
      </c>
      <c r="GR773">
        <v>264</v>
      </c>
      <c r="GS773">
        <f t="shared" si="624"/>
        <v>79</v>
      </c>
      <c r="GT773" t="str">
        <f t="shared" si="579"/>
        <v>test</v>
      </c>
    </row>
    <row r="774" spans="1:202" x14ac:dyDescent="0.2">
      <c r="A774">
        <v>98</v>
      </c>
      <c r="B774">
        <v>98</v>
      </c>
      <c r="C774">
        <v>10016</v>
      </c>
      <c r="D774">
        <v>10016</v>
      </c>
      <c r="E774" t="s">
        <v>155</v>
      </c>
      <c r="F774" t="s">
        <v>156</v>
      </c>
      <c r="G774" t="s">
        <v>156</v>
      </c>
      <c r="H774" t="s">
        <v>156</v>
      </c>
      <c r="I774">
        <v>0</v>
      </c>
      <c r="J774" t="s">
        <v>157</v>
      </c>
      <c r="K774">
        <v>1</v>
      </c>
      <c r="L774" t="s">
        <v>154</v>
      </c>
      <c r="M774" t="s">
        <v>154</v>
      </c>
      <c r="N774" t="s">
        <v>154</v>
      </c>
      <c r="O774">
        <v>1</v>
      </c>
      <c r="P774" t="s">
        <v>154</v>
      </c>
      <c r="Q774" t="s">
        <v>154</v>
      </c>
      <c r="R774" t="s">
        <v>179</v>
      </c>
      <c r="S774">
        <v>0</v>
      </c>
      <c r="T774">
        <v>4</v>
      </c>
      <c r="U774">
        <v>0</v>
      </c>
      <c r="V774">
        <v>79</v>
      </c>
      <c r="W774">
        <v>79</v>
      </c>
      <c r="X774">
        <v>4</v>
      </c>
      <c r="Y774">
        <v>34</v>
      </c>
      <c r="Z774">
        <v>0</v>
      </c>
      <c r="AA774">
        <v>34</v>
      </c>
      <c r="AB774">
        <v>4</v>
      </c>
      <c r="AC774">
        <v>4</v>
      </c>
      <c r="AD774">
        <v>0</v>
      </c>
      <c r="AE774">
        <v>0</v>
      </c>
      <c r="AF774">
        <v>79</v>
      </c>
      <c r="AG774">
        <v>4</v>
      </c>
      <c r="AH774">
        <v>4</v>
      </c>
      <c r="AI774">
        <v>0</v>
      </c>
      <c r="AJ774">
        <v>79</v>
      </c>
      <c r="AK774">
        <v>79</v>
      </c>
      <c r="AL774">
        <v>114</v>
      </c>
      <c r="AM774">
        <v>4</v>
      </c>
      <c r="AN774">
        <v>4</v>
      </c>
      <c r="AO774">
        <v>4</v>
      </c>
      <c r="AP774">
        <v>34</v>
      </c>
      <c r="AQ774">
        <v>34</v>
      </c>
      <c r="AR774">
        <v>34</v>
      </c>
      <c r="AU774">
        <v>4</v>
      </c>
      <c r="AV774">
        <v>34</v>
      </c>
      <c r="AW774">
        <v>79</v>
      </c>
      <c r="AX774">
        <v>0</v>
      </c>
      <c r="AY774" t="s">
        <v>159</v>
      </c>
      <c r="AZ774" t="s">
        <v>277</v>
      </c>
      <c r="BA774" t="s">
        <v>343</v>
      </c>
      <c r="BB774" t="s">
        <v>244</v>
      </c>
      <c r="BC774" t="s">
        <v>161</v>
      </c>
      <c r="BD774" t="b">
        <v>0</v>
      </c>
      <c r="BE774">
        <v>6.63</v>
      </c>
      <c r="BF774" t="b">
        <v>1</v>
      </c>
      <c r="BH774" t="s">
        <v>245</v>
      </c>
      <c r="BI774" t="s">
        <v>246</v>
      </c>
      <c r="BJ774" t="b">
        <v>0</v>
      </c>
      <c r="BK774" t="s">
        <v>163</v>
      </c>
      <c r="BL774" t="b">
        <v>0</v>
      </c>
      <c r="BM774">
        <v>18</v>
      </c>
      <c r="BN774" t="s">
        <v>164</v>
      </c>
      <c r="BO774" t="s">
        <v>165</v>
      </c>
      <c r="BP774" t="s">
        <v>164</v>
      </c>
      <c r="BQ774" t="s">
        <v>166</v>
      </c>
      <c r="BR774">
        <v>768</v>
      </c>
      <c r="BS774" t="s">
        <v>156</v>
      </c>
      <c r="BT774" t="s">
        <v>167</v>
      </c>
      <c r="BU774" t="s">
        <v>189</v>
      </c>
      <c r="BV774" t="s">
        <v>180</v>
      </c>
      <c r="BW774">
        <v>79</v>
      </c>
      <c r="BX774">
        <v>5</v>
      </c>
      <c r="BY774">
        <v>0</v>
      </c>
      <c r="BZ774">
        <v>6</v>
      </c>
      <c r="CA774" t="s">
        <v>247</v>
      </c>
      <c r="CB774" t="s">
        <v>156</v>
      </c>
      <c r="CC774">
        <v>7</v>
      </c>
      <c r="CD774" t="b">
        <v>0</v>
      </c>
      <c r="CE774" t="s">
        <v>168</v>
      </c>
      <c r="CF774" t="s">
        <v>248</v>
      </c>
      <c r="CG774">
        <v>6</v>
      </c>
      <c r="CH774">
        <v>0</v>
      </c>
      <c r="CI774" t="s">
        <v>179</v>
      </c>
      <c r="CJ774" t="s">
        <v>203</v>
      </c>
      <c r="CK774" t="s">
        <v>203</v>
      </c>
      <c r="CL774" t="s">
        <v>203</v>
      </c>
      <c r="CM774" t="s">
        <v>203</v>
      </c>
      <c r="CN774" t="s">
        <v>203</v>
      </c>
      <c r="CO774" t="s">
        <v>179</v>
      </c>
      <c r="CP774" t="s">
        <v>203</v>
      </c>
      <c r="CQ774">
        <v>1</v>
      </c>
      <c r="CR774">
        <v>36430</v>
      </c>
      <c r="CS774" t="str">
        <f t="shared" si="580"/>
        <v/>
      </c>
      <c r="CT774" t="str">
        <f t="shared" ca="1" si="581"/>
        <v/>
      </c>
      <c r="CU774" t="str">
        <f t="shared" si="582"/>
        <v/>
      </c>
      <c r="CV774" t="str">
        <f t="shared" ca="1" si="583"/>
        <v/>
      </c>
      <c r="CW774" t="str">
        <f t="shared" si="584"/>
        <v/>
      </c>
      <c r="CX774" t="str">
        <f t="shared" ca="1" si="585"/>
        <v/>
      </c>
      <c r="CY774" t="str">
        <f t="shared" si="586"/>
        <v/>
      </c>
      <c r="CZ774" t="str">
        <f t="shared" ca="1" si="587"/>
        <v/>
      </c>
      <c r="DA774" t="str">
        <f t="shared" si="588"/>
        <v/>
      </c>
      <c r="DB774" t="str">
        <f t="shared" ca="1" si="589"/>
        <v/>
      </c>
      <c r="DC774" t="str">
        <f t="shared" si="590"/>
        <v/>
      </c>
      <c r="DD774" t="str">
        <f t="shared" ca="1" si="591"/>
        <v/>
      </c>
      <c r="DE774" t="str">
        <f t="shared" si="592"/>
        <v/>
      </c>
      <c r="DF774" t="str">
        <f t="shared" ca="1" si="593"/>
        <v/>
      </c>
      <c r="DG774" t="str">
        <f t="shared" si="594"/>
        <v/>
      </c>
      <c r="DH774" t="str">
        <f t="shared" ca="1" si="595"/>
        <v/>
      </c>
      <c r="DI774" t="str">
        <f t="shared" si="596"/>
        <v/>
      </c>
      <c r="DJ774" t="str">
        <f t="shared" ca="1" si="597"/>
        <v/>
      </c>
      <c r="DK774" t="str">
        <f t="shared" si="598"/>
        <v/>
      </c>
      <c r="DL774" t="str">
        <f t="shared" ca="1" si="599"/>
        <v/>
      </c>
      <c r="DM774" t="str">
        <f t="shared" si="600"/>
        <v/>
      </c>
      <c r="DN774" t="str">
        <f t="shared" ca="1" si="601"/>
        <v/>
      </c>
      <c r="DO774" t="str">
        <f t="shared" si="602"/>
        <v/>
      </c>
      <c r="DP774" t="str">
        <f t="shared" ca="1" si="603"/>
        <v/>
      </c>
      <c r="DQ774" t="str">
        <f t="shared" si="604"/>
        <v/>
      </c>
      <c r="DR774" t="str">
        <f t="shared" ca="1" si="605"/>
        <v/>
      </c>
      <c r="DS774" t="str">
        <f t="shared" si="606"/>
        <v/>
      </c>
      <c r="DT774" t="str">
        <f t="shared" ca="1" si="607"/>
        <v/>
      </c>
      <c r="DU774" t="str">
        <f t="shared" si="608"/>
        <v/>
      </c>
      <c r="DV774" t="str">
        <f t="shared" ca="1" si="609"/>
        <v/>
      </c>
      <c r="DW774" t="str">
        <f t="shared" si="610"/>
        <v/>
      </c>
      <c r="DX774" t="str">
        <f t="shared" ca="1" si="611"/>
        <v/>
      </c>
      <c r="DY774" t="str">
        <f t="shared" si="612"/>
        <v/>
      </c>
      <c r="DZ774" t="str">
        <f t="shared" ca="1" si="613"/>
        <v/>
      </c>
      <c r="EA774" t="str">
        <f t="shared" si="614"/>
        <v/>
      </c>
      <c r="EB774" t="str">
        <f t="shared" ca="1" si="615"/>
        <v/>
      </c>
      <c r="EC774" t="str">
        <f t="shared" si="616"/>
        <v/>
      </c>
      <c r="ED774" t="str">
        <f t="shared" ca="1" si="617"/>
        <v/>
      </c>
      <c r="EE774" t="str">
        <f t="shared" si="618"/>
        <v/>
      </c>
      <c r="EF774" t="str">
        <f t="shared" ca="1" si="619"/>
        <v/>
      </c>
      <c r="EG774" t="str">
        <f t="shared" si="620"/>
        <v/>
      </c>
      <c r="EH774" t="str">
        <f t="shared" ca="1" si="621"/>
        <v/>
      </c>
      <c r="EI774" t="str">
        <f t="shared" si="622"/>
        <v/>
      </c>
      <c r="EJ774" t="str">
        <f t="shared" ca="1" si="623"/>
        <v/>
      </c>
      <c r="EK774" t="str">
        <f t="shared" ca="1" si="578"/>
        <v/>
      </c>
      <c r="EL774" t="s">
        <v>924</v>
      </c>
      <c r="EM774">
        <v>38116</v>
      </c>
      <c r="EN774">
        <v>15936</v>
      </c>
      <c r="EO774">
        <v>1403</v>
      </c>
      <c r="EP774">
        <v>1262</v>
      </c>
      <c r="EQ774">
        <v>12710</v>
      </c>
      <c r="ER774">
        <v>36430</v>
      </c>
      <c r="ES774">
        <v>23108</v>
      </c>
      <c r="ET774">
        <v>1516</v>
      </c>
      <c r="EU774">
        <v>2</v>
      </c>
      <c r="EV774" t="s">
        <v>156</v>
      </c>
      <c r="EW774">
        <v>1024</v>
      </c>
      <c r="EX774">
        <v>2</v>
      </c>
      <c r="EY774">
        <v>48000</v>
      </c>
      <c r="EZ774">
        <v>-16</v>
      </c>
      <c r="FA774" t="s">
        <v>170</v>
      </c>
      <c r="FB774">
        <v>7</v>
      </c>
      <c r="FC774" t="s">
        <v>199</v>
      </c>
      <c r="FF774">
        <v>495281</v>
      </c>
      <c r="FG774">
        <v>479340</v>
      </c>
      <c r="FH774">
        <v>16343</v>
      </c>
      <c r="FI774">
        <v>1771172</v>
      </c>
      <c r="FJ774">
        <v>1772759</v>
      </c>
      <c r="FK774">
        <v>479330</v>
      </c>
      <c r="FL774">
        <v>477813</v>
      </c>
      <c r="FM774" t="s">
        <v>158</v>
      </c>
      <c r="FN774">
        <v>474221</v>
      </c>
      <c r="FO774">
        <v>416737</v>
      </c>
      <c r="FP774">
        <v>441394</v>
      </c>
      <c r="FQ774">
        <v>2987</v>
      </c>
      <c r="FR774">
        <v>2903</v>
      </c>
      <c r="FS774">
        <v>1770422</v>
      </c>
      <c r="FT774">
        <v>416735</v>
      </c>
      <c r="FU774">
        <v>416735</v>
      </c>
      <c r="FV774">
        <v>2982</v>
      </c>
      <c r="FW774">
        <v>1776234</v>
      </c>
      <c r="FX774">
        <v>1774759</v>
      </c>
      <c r="FY774">
        <v>1812665</v>
      </c>
      <c r="FZ774">
        <v>418141</v>
      </c>
      <c r="GA774">
        <v>442656</v>
      </c>
      <c r="GB774">
        <v>418282</v>
      </c>
      <c r="GC774">
        <v>477813</v>
      </c>
      <c r="GD774">
        <v>476221</v>
      </c>
      <c r="GE774">
        <v>479329</v>
      </c>
      <c r="GF774" t="s">
        <v>158</v>
      </c>
      <c r="GG774">
        <v>474217</v>
      </c>
      <c r="GH774">
        <v>1770420</v>
      </c>
      <c r="GI774">
        <v>533398</v>
      </c>
      <c r="GJ774" t="s">
        <v>172</v>
      </c>
      <c r="GK774">
        <v>79</v>
      </c>
      <c r="GL774" t="s">
        <v>426</v>
      </c>
      <c r="GM774">
        <v>80</v>
      </c>
      <c r="GN774" t="s">
        <v>182</v>
      </c>
      <c r="GO774" t="s">
        <v>166</v>
      </c>
      <c r="GP774">
        <v>1024</v>
      </c>
      <c r="GQ774">
        <v>-190</v>
      </c>
      <c r="GR774">
        <v>264</v>
      </c>
      <c r="GS774">
        <f t="shared" si="624"/>
        <v>80</v>
      </c>
      <c r="GT774" t="str">
        <f t="shared" si="579"/>
        <v>test</v>
      </c>
    </row>
    <row r="775" spans="1:202" x14ac:dyDescent="0.2">
      <c r="A775">
        <v>98</v>
      </c>
      <c r="B775">
        <v>98</v>
      </c>
      <c r="C775">
        <v>9976</v>
      </c>
      <c r="D775">
        <v>9976</v>
      </c>
      <c r="E775" t="s">
        <v>155</v>
      </c>
      <c r="F775" t="s">
        <v>156</v>
      </c>
      <c r="G775" t="s">
        <v>156</v>
      </c>
      <c r="H775" t="s">
        <v>156</v>
      </c>
      <c r="I775">
        <v>0</v>
      </c>
      <c r="J775" t="s">
        <v>157</v>
      </c>
      <c r="K775">
        <v>1</v>
      </c>
      <c r="L775" t="s">
        <v>154</v>
      </c>
      <c r="M775" t="s">
        <v>154</v>
      </c>
      <c r="N775" t="s">
        <v>154</v>
      </c>
      <c r="O775">
        <v>1</v>
      </c>
      <c r="P775" t="s">
        <v>154</v>
      </c>
      <c r="Q775" t="s">
        <v>154</v>
      </c>
      <c r="R775" t="s">
        <v>183</v>
      </c>
      <c r="S775">
        <v>0</v>
      </c>
      <c r="T775">
        <v>4</v>
      </c>
      <c r="U775">
        <v>0</v>
      </c>
      <c r="V775">
        <v>80</v>
      </c>
      <c r="W775">
        <v>80</v>
      </c>
      <c r="X775">
        <v>4</v>
      </c>
      <c r="Y775">
        <v>34</v>
      </c>
      <c r="Z775">
        <v>0</v>
      </c>
      <c r="AA775">
        <v>34</v>
      </c>
      <c r="AB775">
        <v>4</v>
      </c>
      <c r="AC775">
        <v>4</v>
      </c>
      <c r="AD775">
        <v>0</v>
      </c>
      <c r="AE775">
        <v>0</v>
      </c>
      <c r="AF775">
        <v>80</v>
      </c>
      <c r="AG775">
        <v>4</v>
      </c>
      <c r="AH775">
        <v>4</v>
      </c>
      <c r="AI775">
        <v>0</v>
      </c>
      <c r="AJ775">
        <v>80</v>
      </c>
      <c r="AK775">
        <v>80</v>
      </c>
      <c r="AL775">
        <v>115</v>
      </c>
      <c r="AM775">
        <v>4</v>
      </c>
      <c r="AN775">
        <v>4</v>
      </c>
      <c r="AO775">
        <v>4</v>
      </c>
      <c r="AP775">
        <v>34</v>
      </c>
      <c r="AQ775">
        <v>34</v>
      </c>
      <c r="AR775">
        <v>34</v>
      </c>
      <c r="AU775">
        <v>4</v>
      </c>
      <c r="AV775">
        <v>34</v>
      </c>
      <c r="AW775">
        <v>80</v>
      </c>
      <c r="AX775">
        <v>0</v>
      </c>
      <c r="AY775" t="s">
        <v>159</v>
      </c>
      <c r="AZ775" t="s">
        <v>277</v>
      </c>
      <c r="BA775" t="s">
        <v>343</v>
      </c>
      <c r="BB775" t="s">
        <v>244</v>
      </c>
      <c r="BC775" t="s">
        <v>161</v>
      </c>
      <c r="BD775" t="b">
        <v>0</v>
      </c>
      <c r="BE775" t="s">
        <v>164</v>
      </c>
      <c r="BF775" t="b">
        <v>1</v>
      </c>
      <c r="BH775" t="s">
        <v>245</v>
      </c>
      <c r="BI775" t="s">
        <v>246</v>
      </c>
      <c r="BJ775" t="b">
        <v>0</v>
      </c>
      <c r="BK775" t="s">
        <v>163</v>
      </c>
      <c r="BL775" t="b">
        <v>0</v>
      </c>
      <c r="BM775">
        <v>18</v>
      </c>
      <c r="BN775" t="s">
        <v>164</v>
      </c>
      <c r="BO775" t="s">
        <v>165</v>
      </c>
      <c r="BP775" t="s">
        <v>164</v>
      </c>
      <c r="BQ775" t="s">
        <v>166</v>
      </c>
      <c r="BR775">
        <v>768</v>
      </c>
      <c r="BS775" t="s">
        <v>156</v>
      </c>
      <c r="BT775" t="s">
        <v>167</v>
      </c>
      <c r="BU775" t="s">
        <v>180</v>
      </c>
      <c r="BV775" t="s">
        <v>184</v>
      </c>
      <c r="BW775">
        <v>80</v>
      </c>
      <c r="BX775">
        <v>5</v>
      </c>
      <c r="BY775">
        <v>0</v>
      </c>
      <c r="BZ775">
        <v>6</v>
      </c>
      <c r="CA775" t="s">
        <v>247</v>
      </c>
      <c r="CB775" t="s">
        <v>156</v>
      </c>
      <c r="CC775">
        <v>7</v>
      </c>
      <c r="CD775" t="b">
        <v>0</v>
      </c>
      <c r="CE775" t="s">
        <v>168</v>
      </c>
      <c r="CF775" t="s">
        <v>248</v>
      </c>
      <c r="CG775">
        <v>69</v>
      </c>
      <c r="CH775">
        <v>0</v>
      </c>
      <c r="CI775" t="s">
        <v>183</v>
      </c>
      <c r="CJ775" t="s">
        <v>203</v>
      </c>
      <c r="CK775" t="s">
        <v>203</v>
      </c>
      <c r="CL775" t="s">
        <v>203</v>
      </c>
      <c r="CM775" t="s">
        <v>203</v>
      </c>
      <c r="CN775" t="s">
        <v>203</v>
      </c>
      <c r="CO775" t="s">
        <v>183</v>
      </c>
      <c r="CP775" t="s">
        <v>203</v>
      </c>
      <c r="CQ775">
        <v>1</v>
      </c>
      <c r="CR775">
        <v>6768</v>
      </c>
      <c r="CS775" t="str">
        <f t="shared" si="580"/>
        <v/>
      </c>
      <c r="CT775" t="str">
        <f t="shared" ca="1" si="581"/>
        <v/>
      </c>
      <c r="CU775" t="str">
        <f t="shared" si="582"/>
        <v/>
      </c>
      <c r="CV775" t="str">
        <f t="shared" ca="1" si="583"/>
        <v/>
      </c>
      <c r="CW775" t="str">
        <f t="shared" si="584"/>
        <v/>
      </c>
      <c r="CX775" t="str">
        <f t="shared" ca="1" si="585"/>
        <v/>
      </c>
      <c r="CY775" t="str">
        <f t="shared" si="586"/>
        <v/>
      </c>
      <c r="CZ775" t="str">
        <f t="shared" ca="1" si="587"/>
        <v/>
      </c>
      <c r="DA775" t="str">
        <f t="shared" si="588"/>
        <v/>
      </c>
      <c r="DB775" t="str">
        <f t="shared" ca="1" si="589"/>
        <v/>
      </c>
      <c r="DC775" t="str">
        <f t="shared" si="590"/>
        <v/>
      </c>
      <c r="DD775" t="str">
        <f t="shared" ca="1" si="591"/>
        <v/>
      </c>
      <c r="DE775" t="str">
        <f t="shared" si="592"/>
        <v/>
      </c>
      <c r="DF775" t="str">
        <f t="shared" ca="1" si="593"/>
        <v/>
      </c>
      <c r="DG775" t="str">
        <f t="shared" si="594"/>
        <v/>
      </c>
      <c r="DH775" t="str">
        <f t="shared" ca="1" si="595"/>
        <v/>
      </c>
      <c r="DI775" t="str">
        <f t="shared" si="596"/>
        <v/>
      </c>
      <c r="DJ775" t="str">
        <f t="shared" ca="1" si="597"/>
        <v/>
      </c>
      <c r="DK775" t="str">
        <f t="shared" si="598"/>
        <v/>
      </c>
      <c r="DL775" t="str">
        <f t="shared" ca="1" si="599"/>
        <v/>
      </c>
      <c r="DM775" t="str">
        <f t="shared" si="600"/>
        <v/>
      </c>
      <c r="DN775" t="str">
        <f t="shared" ca="1" si="601"/>
        <v/>
      </c>
      <c r="DO775" t="str">
        <f t="shared" si="602"/>
        <v/>
      </c>
      <c r="DP775" t="str">
        <f t="shared" ca="1" si="603"/>
        <v/>
      </c>
      <c r="DQ775" t="str">
        <f t="shared" si="604"/>
        <v/>
      </c>
      <c r="DR775" t="str">
        <f t="shared" ca="1" si="605"/>
        <v/>
      </c>
      <c r="DS775" t="str">
        <f t="shared" si="606"/>
        <v/>
      </c>
      <c r="DT775" t="str">
        <f t="shared" ca="1" si="607"/>
        <v/>
      </c>
      <c r="DU775" t="str">
        <f t="shared" si="608"/>
        <v/>
      </c>
      <c r="DV775" t="str">
        <f t="shared" ca="1" si="609"/>
        <v/>
      </c>
      <c r="DW775" t="str">
        <f t="shared" si="610"/>
        <v/>
      </c>
      <c r="DX775" t="str">
        <f t="shared" ca="1" si="611"/>
        <v/>
      </c>
      <c r="DY775" t="str">
        <f t="shared" si="612"/>
        <v/>
      </c>
      <c r="DZ775" t="str">
        <f t="shared" ca="1" si="613"/>
        <v/>
      </c>
      <c r="EA775" t="str">
        <f t="shared" si="614"/>
        <v/>
      </c>
      <c r="EB775" t="str">
        <f t="shared" ca="1" si="615"/>
        <v/>
      </c>
      <c r="EC775" t="str">
        <f t="shared" si="616"/>
        <v/>
      </c>
      <c r="ED775" t="str">
        <f t="shared" ca="1" si="617"/>
        <v/>
      </c>
      <c r="EE775" t="str">
        <f t="shared" si="618"/>
        <v/>
      </c>
      <c r="EF775" t="str">
        <f t="shared" ca="1" si="619"/>
        <v/>
      </c>
      <c r="EG775" t="str">
        <f t="shared" si="620"/>
        <v/>
      </c>
      <c r="EH775" t="str">
        <f t="shared" ca="1" si="621"/>
        <v/>
      </c>
      <c r="EI775" t="str">
        <f t="shared" si="622"/>
        <v/>
      </c>
      <c r="EJ775" t="str">
        <f t="shared" ca="1" si="623"/>
        <v/>
      </c>
      <c r="EK775" t="str">
        <f t="shared" ca="1" si="578"/>
        <v/>
      </c>
      <c r="EL775" t="s">
        <v>924</v>
      </c>
      <c r="EM775">
        <v>38116</v>
      </c>
      <c r="EN775">
        <v>15936</v>
      </c>
      <c r="EO775">
        <v>1403</v>
      </c>
      <c r="EP775">
        <v>1262</v>
      </c>
      <c r="EQ775">
        <v>12710</v>
      </c>
      <c r="ER775">
        <v>6768</v>
      </c>
      <c r="ES775">
        <v>23108</v>
      </c>
      <c r="ET775">
        <v>1516</v>
      </c>
      <c r="EU775">
        <v>2</v>
      </c>
      <c r="EV775" t="s">
        <v>156</v>
      </c>
      <c r="EW775">
        <v>1024</v>
      </c>
      <c r="EX775">
        <v>2</v>
      </c>
      <c r="EY775">
        <v>48000</v>
      </c>
      <c r="EZ775">
        <v>-16</v>
      </c>
      <c r="FA775" t="s">
        <v>170</v>
      </c>
      <c r="FB775">
        <v>7</v>
      </c>
      <c r="FC775" t="s">
        <v>199</v>
      </c>
      <c r="FF775">
        <v>495281</v>
      </c>
      <c r="FG775">
        <v>479340</v>
      </c>
      <c r="FH775">
        <v>16343</v>
      </c>
      <c r="FI775">
        <v>1813432</v>
      </c>
      <c r="FJ775">
        <v>1873924</v>
      </c>
      <c r="FK775">
        <v>479330</v>
      </c>
      <c r="FL775">
        <v>477813</v>
      </c>
      <c r="FM775" t="s">
        <v>158</v>
      </c>
      <c r="FN775">
        <v>474221</v>
      </c>
      <c r="FO775">
        <v>416737</v>
      </c>
      <c r="FP775">
        <v>441394</v>
      </c>
      <c r="FQ775">
        <v>2987</v>
      </c>
      <c r="FR775">
        <v>2903</v>
      </c>
      <c r="FS775">
        <v>1812682</v>
      </c>
      <c r="FT775">
        <v>416735</v>
      </c>
      <c r="FU775">
        <v>416735</v>
      </c>
      <c r="FV775">
        <v>2982</v>
      </c>
      <c r="FW775">
        <v>1877505</v>
      </c>
      <c r="FX775">
        <v>1875924</v>
      </c>
      <c r="FY775">
        <v>1884274</v>
      </c>
      <c r="FZ775">
        <v>418141</v>
      </c>
      <c r="GA775">
        <v>442656</v>
      </c>
      <c r="GB775">
        <v>418282</v>
      </c>
      <c r="GC775">
        <v>477813</v>
      </c>
      <c r="GD775">
        <v>476221</v>
      </c>
      <c r="GE775">
        <v>479329</v>
      </c>
      <c r="GF775" t="s">
        <v>158</v>
      </c>
      <c r="GG775">
        <v>474217</v>
      </c>
      <c r="GH775">
        <v>1812679</v>
      </c>
      <c r="GI775">
        <v>533398</v>
      </c>
      <c r="GJ775" t="s">
        <v>172</v>
      </c>
      <c r="GK775">
        <v>80</v>
      </c>
      <c r="GL775" t="s">
        <v>427</v>
      </c>
      <c r="GM775">
        <v>81</v>
      </c>
      <c r="GN775" t="s">
        <v>185</v>
      </c>
      <c r="GO775" t="s">
        <v>166</v>
      </c>
      <c r="GP775">
        <v>1024</v>
      </c>
      <c r="GQ775">
        <v>-190</v>
      </c>
      <c r="GR775">
        <v>264</v>
      </c>
      <c r="GS775">
        <f t="shared" si="624"/>
        <v>81</v>
      </c>
      <c r="GT775" t="str">
        <f t="shared" si="579"/>
        <v>test</v>
      </c>
    </row>
    <row r="776" spans="1:202" x14ac:dyDescent="0.2">
      <c r="A776">
        <v>98</v>
      </c>
      <c r="B776">
        <v>98</v>
      </c>
      <c r="C776">
        <v>9864</v>
      </c>
      <c r="D776">
        <v>9864</v>
      </c>
      <c r="E776" t="s">
        <v>155</v>
      </c>
      <c r="F776" t="s">
        <v>156</v>
      </c>
      <c r="G776" t="s">
        <v>156</v>
      </c>
      <c r="H776" t="s">
        <v>156</v>
      </c>
      <c r="I776">
        <v>0</v>
      </c>
      <c r="J776" t="s">
        <v>157</v>
      </c>
      <c r="K776">
        <v>1</v>
      </c>
      <c r="L776" t="s">
        <v>154</v>
      </c>
      <c r="M776" t="s">
        <v>154</v>
      </c>
      <c r="N776" t="s">
        <v>154</v>
      </c>
      <c r="O776">
        <v>1</v>
      </c>
      <c r="P776" t="s">
        <v>154</v>
      </c>
      <c r="Q776" t="s">
        <v>154</v>
      </c>
      <c r="R776" t="s">
        <v>179</v>
      </c>
      <c r="S776">
        <v>0</v>
      </c>
      <c r="T776">
        <v>4</v>
      </c>
      <c r="U776">
        <v>0</v>
      </c>
      <c r="V776">
        <v>81</v>
      </c>
      <c r="W776">
        <v>81</v>
      </c>
      <c r="X776">
        <v>4</v>
      </c>
      <c r="Y776">
        <v>34</v>
      </c>
      <c r="Z776">
        <v>0</v>
      </c>
      <c r="AA776">
        <v>34</v>
      </c>
      <c r="AB776">
        <v>4</v>
      </c>
      <c r="AC776">
        <v>4</v>
      </c>
      <c r="AD776">
        <v>0</v>
      </c>
      <c r="AE776">
        <v>0</v>
      </c>
      <c r="AF776">
        <v>81</v>
      </c>
      <c r="AG776">
        <v>4</v>
      </c>
      <c r="AH776">
        <v>4</v>
      </c>
      <c r="AI776">
        <v>0</v>
      </c>
      <c r="AJ776">
        <v>81</v>
      </c>
      <c r="AK776">
        <v>81</v>
      </c>
      <c r="AL776">
        <v>116</v>
      </c>
      <c r="AM776">
        <v>4</v>
      </c>
      <c r="AN776">
        <v>4</v>
      </c>
      <c r="AO776">
        <v>4</v>
      </c>
      <c r="AP776">
        <v>34</v>
      </c>
      <c r="AQ776">
        <v>34</v>
      </c>
      <c r="AR776">
        <v>34</v>
      </c>
      <c r="AU776">
        <v>4</v>
      </c>
      <c r="AV776">
        <v>34</v>
      </c>
      <c r="AW776">
        <v>81</v>
      </c>
      <c r="AX776">
        <v>0</v>
      </c>
      <c r="AY776" t="s">
        <v>159</v>
      </c>
      <c r="AZ776" t="s">
        <v>277</v>
      </c>
      <c r="BA776" t="s">
        <v>343</v>
      </c>
      <c r="BB776" t="s">
        <v>244</v>
      </c>
      <c r="BC776" t="s">
        <v>161</v>
      </c>
      <c r="BD776" t="b">
        <v>0</v>
      </c>
      <c r="BE776">
        <v>11.23</v>
      </c>
      <c r="BF776" t="b">
        <v>1</v>
      </c>
      <c r="BH776" t="s">
        <v>245</v>
      </c>
      <c r="BI776" t="s">
        <v>246</v>
      </c>
      <c r="BJ776" t="b">
        <v>0</v>
      </c>
      <c r="BK776" t="s">
        <v>163</v>
      </c>
      <c r="BL776" t="b">
        <v>0</v>
      </c>
      <c r="BM776">
        <v>18</v>
      </c>
      <c r="BN776" t="s">
        <v>164</v>
      </c>
      <c r="BO776" t="s">
        <v>165</v>
      </c>
      <c r="BP776" t="s">
        <v>164</v>
      </c>
      <c r="BQ776" t="s">
        <v>166</v>
      </c>
      <c r="BR776">
        <v>768</v>
      </c>
      <c r="BS776" t="s">
        <v>156</v>
      </c>
      <c r="BT776" t="s">
        <v>167</v>
      </c>
      <c r="BU776" t="s">
        <v>193</v>
      </c>
      <c r="BV776" t="s">
        <v>181</v>
      </c>
      <c r="BW776">
        <v>81</v>
      </c>
      <c r="BX776">
        <v>5</v>
      </c>
      <c r="BY776">
        <v>0</v>
      </c>
      <c r="BZ776">
        <v>6</v>
      </c>
      <c r="CA776" t="s">
        <v>247</v>
      </c>
      <c r="CB776" t="s">
        <v>156</v>
      </c>
      <c r="CC776">
        <v>7</v>
      </c>
      <c r="CD776" t="b">
        <v>0</v>
      </c>
      <c r="CE776" t="s">
        <v>168</v>
      </c>
      <c r="CF776" t="s">
        <v>248</v>
      </c>
      <c r="CG776">
        <v>31</v>
      </c>
      <c r="CH776">
        <v>0</v>
      </c>
      <c r="CI776" t="s">
        <v>179</v>
      </c>
      <c r="CJ776" t="s">
        <v>203</v>
      </c>
      <c r="CK776" t="s">
        <v>203</v>
      </c>
      <c r="CL776" t="s">
        <v>203</v>
      </c>
      <c r="CM776" t="s">
        <v>203</v>
      </c>
      <c r="CN776" t="s">
        <v>203</v>
      </c>
      <c r="CO776" t="s">
        <v>179</v>
      </c>
      <c r="CP776" t="s">
        <v>203</v>
      </c>
      <c r="CQ776">
        <v>1</v>
      </c>
      <c r="CR776">
        <v>830</v>
      </c>
      <c r="CS776">
        <f t="shared" si="580"/>
        <v>830</v>
      </c>
      <c r="CT776">
        <f t="shared" ca="1" si="581"/>
        <v>830</v>
      </c>
      <c r="CU776" t="str">
        <f t="shared" si="582"/>
        <v/>
      </c>
      <c r="CV776" t="str">
        <f t="shared" ca="1" si="583"/>
        <v/>
      </c>
      <c r="CW776" t="str">
        <f t="shared" si="584"/>
        <v/>
      </c>
      <c r="CX776" t="str">
        <f t="shared" ca="1" si="585"/>
        <v/>
      </c>
      <c r="CY776" t="str">
        <f t="shared" si="586"/>
        <v/>
      </c>
      <c r="CZ776" t="str">
        <f t="shared" ca="1" si="587"/>
        <v/>
      </c>
      <c r="DA776" t="str">
        <f t="shared" si="588"/>
        <v/>
      </c>
      <c r="DB776" t="str">
        <f t="shared" ca="1" si="589"/>
        <v/>
      </c>
      <c r="DC776" t="str">
        <f t="shared" si="590"/>
        <v/>
      </c>
      <c r="DD776" t="str">
        <f t="shared" ca="1" si="591"/>
        <v/>
      </c>
      <c r="DE776" t="str">
        <f t="shared" si="592"/>
        <v/>
      </c>
      <c r="DF776" t="str">
        <f t="shared" ca="1" si="593"/>
        <v/>
      </c>
      <c r="DG776" t="str">
        <f t="shared" si="594"/>
        <v/>
      </c>
      <c r="DH776" t="str">
        <f t="shared" ca="1" si="595"/>
        <v/>
      </c>
      <c r="DI776" t="str">
        <f t="shared" si="596"/>
        <v/>
      </c>
      <c r="DJ776" t="str">
        <f t="shared" ca="1" si="597"/>
        <v/>
      </c>
      <c r="DK776" t="str">
        <f t="shared" si="598"/>
        <v/>
      </c>
      <c r="DL776" t="str">
        <f t="shared" ca="1" si="599"/>
        <v/>
      </c>
      <c r="DM776" t="str">
        <f t="shared" si="600"/>
        <v/>
      </c>
      <c r="DN776" t="str">
        <f t="shared" ca="1" si="601"/>
        <v/>
      </c>
      <c r="DO776" t="str">
        <f t="shared" si="602"/>
        <v/>
      </c>
      <c r="DP776" t="str">
        <f t="shared" ca="1" si="603"/>
        <v/>
      </c>
      <c r="DQ776" t="str">
        <f t="shared" si="604"/>
        <v/>
      </c>
      <c r="DR776" t="str">
        <f t="shared" ca="1" si="605"/>
        <v/>
      </c>
      <c r="DS776" t="str">
        <f t="shared" si="606"/>
        <v/>
      </c>
      <c r="DT776" t="str">
        <f t="shared" ca="1" si="607"/>
        <v/>
      </c>
      <c r="DU776" t="str">
        <f t="shared" si="608"/>
        <v/>
      </c>
      <c r="DV776" t="str">
        <f t="shared" ca="1" si="609"/>
        <v/>
      </c>
      <c r="DW776" t="str">
        <f t="shared" si="610"/>
        <v/>
      </c>
      <c r="DX776" t="str">
        <f t="shared" ca="1" si="611"/>
        <v/>
      </c>
      <c r="DY776" t="str">
        <f t="shared" si="612"/>
        <v/>
      </c>
      <c r="DZ776" t="str">
        <f t="shared" ca="1" si="613"/>
        <v/>
      </c>
      <c r="EA776" t="str">
        <f t="shared" si="614"/>
        <v/>
      </c>
      <c r="EB776" t="str">
        <f t="shared" ca="1" si="615"/>
        <v/>
      </c>
      <c r="EC776" t="str">
        <f t="shared" si="616"/>
        <v/>
      </c>
      <c r="ED776" t="str">
        <f t="shared" ca="1" si="617"/>
        <v/>
      </c>
      <c r="EE776" t="str">
        <f t="shared" si="618"/>
        <v/>
      </c>
      <c r="EF776" t="str">
        <f t="shared" ca="1" si="619"/>
        <v/>
      </c>
      <c r="EG776" t="str">
        <f t="shared" si="620"/>
        <v/>
      </c>
      <c r="EH776" t="str">
        <f t="shared" ca="1" si="621"/>
        <v/>
      </c>
      <c r="EI776">
        <f t="shared" si="622"/>
        <v>830</v>
      </c>
      <c r="EJ776">
        <f t="shared" ca="1" si="623"/>
        <v>830</v>
      </c>
      <c r="EK776">
        <f t="shared" ca="1" si="578"/>
        <v>830</v>
      </c>
      <c r="EL776">
        <v>830</v>
      </c>
      <c r="EM776">
        <v>38116</v>
      </c>
      <c r="EN776">
        <v>15936</v>
      </c>
      <c r="EO776">
        <v>1403</v>
      </c>
      <c r="EP776">
        <v>1262</v>
      </c>
      <c r="EQ776">
        <v>12710</v>
      </c>
      <c r="ER776">
        <v>830</v>
      </c>
      <c r="ES776">
        <v>23108</v>
      </c>
      <c r="ET776">
        <v>1516</v>
      </c>
      <c r="EU776">
        <v>2</v>
      </c>
      <c r="EV776" t="s">
        <v>156</v>
      </c>
      <c r="EW776">
        <v>1024</v>
      </c>
      <c r="EX776">
        <v>2</v>
      </c>
      <c r="EY776">
        <v>48000</v>
      </c>
      <c r="EZ776">
        <v>-16</v>
      </c>
      <c r="FA776" t="s">
        <v>170</v>
      </c>
      <c r="FB776">
        <v>7</v>
      </c>
      <c r="FC776" t="s">
        <v>199</v>
      </c>
      <c r="FF776">
        <v>495281</v>
      </c>
      <c r="FG776">
        <v>479340</v>
      </c>
      <c r="FH776">
        <v>16343</v>
      </c>
      <c r="FI776">
        <v>1885041</v>
      </c>
      <c r="FJ776">
        <v>1886766</v>
      </c>
      <c r="FK776">
        <v>479330</v>
      </c>
      <c r="FL776">
        <v>477813</v>
      </c>
      <c r="FM776" t="s">
        <v>158</v>
      </c>
      <c r="FN776">
        <v>474221</v>
      </c>
      <c r="FO776">
        <v>416737</v>
      </c>
      <c r="FP776">
        <v>441394</v>
      </c>
      <c r="FQ776">
        <v>2987</v>
      </c>
      <c r="FR776">
        <v>2903</v>
      </c>
      <c r="FS776">
        <v>1884291</v>
      </c>
      <c r="FT776">
        <v>416735</v>
      </c>
      <c r="FU776">
        <v>416735</v>
      </c>
      <c r="FV776">
        <v>2982</v>
      </c>
      <c r="FW776">
        <v>1890347</v>
      </c>
      <c r="FX776">
        <v>1888766</v>
      </c>
      <c r="FY776">
        <v>1891178</v>
      </c>
      <c r="FZ776">
        <v>418141</v>
      </c>
      <c r="GA776">
        <v>442656</v>
      </c>
      <c r="GB776">
        <v>418282</v>
      </c>
      <c r="GC776">
        <v>477813</v>
      </c>
      <c r="GD776">
        <v>476221</v>
      </c>
      <c r="GE776">
        <v>479329</v>
      </c>
      <c r="GF776" t="s">
        <v>158</v>
      </c>
      <c r="GG776">
        <v>474217</v>
      </c>
      <c r="GH776">
        <v>1884288</v>
      </c>
      <c r="GI776">
        <v>533398</v>
      </c>
      <c r="GJ776" t="s">
        <v>172</v>
      </c>
      <c r="GK776">
        <v>81</v>
      </c>
      <c r="GL776" t="s">
        <v>428</v>
      </c>
      <c r="GM776">
        <v>82</v>
      </c>
      <c r="GN776" t="s">
        <v>182</v>
      </c>
      <c r="GO776" t="s">
        <v>166</v>
      </c>
      <c r="GP776">
        <v>1024</v>
      </c>
      <c r="GQ776">
        <v>-190</v>
      </c>
      <c r="GR776">
        <v>264</v>
      </c>
      <c r="GS776">
        <f t="shared" si="624"/>
        <v>82</v>
      </c>
      <c r="GT776" t="str">
        <f t="shared" si="579"/>
        <v>test</v>
      </c>
    </row>
    <row r="777" spans="1:202" x14ac:dyDescent="0.2">
      <c r="A777">
        <v>98</v>
      </c>
      <c r="B777">
        <v>98</v>
      </c>
      <c r="C777">
        <v>9818</v>
      </c>
      <c r="D777">
        <v>9818</v>
      </c>
      <c r="E777" t="s">
        <v>155</v>
      </c>
      <c r="F777" t="s">
        <v>156</v>
      </c>
      <c r="G777" t="s">
        <v>156</v>
      </c>
      <c r="H777" t="s">
        <v>156</v>
      </c>
      <c r="I777">
        <v>0</v>
      </c>
      <c r="J777" t="s">
        <v>157</v>
      </c>
      <c r="K777">
        <v>1</v>
      </c>
      <c r="L777" t="s">
        <v>154</v>
      </c>
      <c r="M777" t="s">
        <v>154</v>
      </c>
      <c r="N777" t="s">
        <v>154</v>
      </c>
      <c r="O777">
        <v>1</v>
      </c>
      <c r="P777" t="s">
        <v>154</v>
      </c>
      <c r="Q777" t="s">
        <v>154</v>
      </c>
      <c r="R777" t="s">
        <v>183</v>
      </c>
      <c r="S777">
        <v>0</v>
      </c>
      <c r="T777">
        <v>4</v>
      </c>
      <c r="U777">
        <v>0</v>
      </c>
      <c r="V777">
        <v>82</v>
      </c>
      <c r="W777">
        <v>82</v>
      </c>
      <c r="X777">
        <v>4</v>
      </c>
      <c r="Y777">
        <v>34</v>
      </c>
      <c r="Z777">
        <v>0</v>
      </c>
      <c r="AA777">
        <v>34</v>
      </c>
      <c r="AB777">
        <v>4</v>
      </c>
      <c r="AC777">
        <v>4</v>
      </c>
      <c r="AD777">
        <v>0</v>
      </c>
      <c r="AE777">
        <v>0</v>
      </c>
      <c r="AF777">
        <v>82</v>
      </c>
      <c r="AG777">
        <v>4</v>
      </c>
      <c r="AH777">
        <v>4</v>
      </c>
      <c r="AI777">
        <v>0</v>
      </c>
      <c r="AJ777">
        <v>82</v>
      </c>
      <c r="AK777">
        <v>82</v>
      </c>
      <c r="AL777">
        <v>117</v>
      </c>
      <c r="AM777">
        <v>4</v>
      </c>
      <c r="AN777">
        <v>4</v>
      </c>
      <c r="AO777">
        <v>4</v>
      </c>
      <c r="AP777">
        <v>34</v>
      </c>
      <c r="AQ777">
        <v>34</v>
      </c>
      <c r="AR777">
        <v>34</v>
      </c>
      <c r="AU777">
        <v>4</v>
      </c>
      <c r="AV777">
        <v>34</v>
      </c>
      <c r="AW777">
        <v>82</v>
      </c>
      <c r="AX777">
        <v>0</v>
      </c>
      <c r="AY777" t="s">
        <v>159</v>
      </c>
      <c r="AZ777" t="s">
        <v>277</v>
      </c>
      <c r="BA777" t="s">
        <v>343</v>
      </c>
      <c r="BB777" t="s">
        <v>244</v>
      </c>
      <c r="BC777" t="s">
        <v>161</v>
      </c>
      <c r="BD777" t="b">
        <v>0</v>
      </c>
      <c r="BE777" t="s">
        <v>164</v>
      </c>
      <c r="BF777" t="b">
        <v>1</v>
      </c>
      <c r="BH777" t="s">
        <v>245</v>
      </c>
      <c r="BI777" t="s">
        <v>246</v>
      </c>
      <c r="BJ777" t="b">
        <v>0</v>
      </c>
      <c r="BK777" t="s">
        <v>163</v>
      </c>
      <c r="BL777" t="b">
        <v>0</v>
      </c>
      <c r="BM777">
        <v>18</v>
      </c>
      <c r="BN777" t="s">
        <v>164</v>
      </c>
      <c r="BO777" t="s">
        <v>165</v>
      </c>
      <c r="BP777" t="s">
        <v>164</v>
      </c>
      <c r="BQ777" t="s">
        <v>166</v>
      </c>
      <c r="BR777">
        <v>768</v>
      </c>
      <c r="BS777" t="s">
        <v>156</v>
      </c>
      <c r="BT777" t="s">
        <v>167</v>
      </c>
      <c r="BU777" t="s">
        <v>181</v>
      </c>
      <c r="BV777" t="s">
        <v>194</v>
      </c>
      <c r="BW777">
        <v>82</v>
      </c>
      <c r="BX777">
        <v>5</v>
      </c>
      <c r="BY777">
        <v>0</v>
      </c>
      <c r="BZ777">
        <v>6</v>
      </c>
      <c r="CA777" t="s">
        <v>247</v>
      </c>
      <c r="CB777" t="s">
        <v>156</v>
      </c>
      <c r="CC777">
        <v>7</v>
      </c>
      <c r="CD777" t="b">
        <v>0</v>
      </c>
      <c r="CE777" t="s">
        <v>168</v>
      </c>
      <c r="CF777" t="s">
        <v>248</v>
      </c>
      <c r="CG777">
        <v>49</v>
      </c>
      <c r="CH777">
        <v>0</v>
      </c>
      <c r="CI777" t="s">
        <v>183</v>
      </c>
      <c r="CJ777" t="s">
        <v>203</v>
      </c>
      <c r="CK777" t="s">
        <v>203</v>
      </c>
      <c r="CL777" t="s">
        <v>203</v>
      </c>
      <c r="CM777" t="s">
        <v>203</v>
      </c>
      <c r="CN777" t="s">
        <v>203</v>
      </c>
      <c r="CO777" t="s">
        <v>183</v>
      </c>
      <c r="CP777" t="s">
        <v>203</v>
      </c>
      <c r="CQ777">
        <v>1</v>
      </c>
      <c r="CR777">
        <v>6039</v>
      </c>
      <c r="CS777" t="str">
        <f t="shared" si="580"/>
        <v/>
      </c>
      <c r="CT777" t="str">
        <f t="shared" ca="1" si="581"/>
        <v/>
      </c>
      <c r="CU777" t="str">
        <f t="shared" si="582"/>
        <v/>
      </c>
      <c r="CV777" t="str">
        <f t="shared" ca="1" si="583"/>
        <v/>
      </c>
      <c r="CW777" t="str">
        <f t="shared" si="584"/>
        <v/>
      </c>
      <c r="CX777" t="str">
        <f t="shared" ca="1" si="585"/>
        <v/>
      </c>
      <c r="CY777" t="str">
        <f t="shared" si="586"/>
        <v/>
      </c>
      <c r="CZ777" t="str">
        <f t="shared" ca="1" si="587"/>
        <v/>
      </c>
      <c r="DA777" t="str">
        <f t="shared" si="588"/>
        <v/>
      </c>
      <c r="DB777" t="str">
        <f t="shared" ca="1" si="589"/>
        <v/>
      </c>
      <c r="DC777" t="str">
        <f t="shared" si="590"/>
        <v/>
      </c>
      <c r="DD777" t="str">
        <f t="shared" ca="1" si="591"/>
        <v/>
      </c>
      <c r="DE777" t="str">
        <f t="shared" si="592"/>
        <v/>
      </c>
      <c r="DF777" t="str">
        <f t="shared" ca="1" si="593"/>
        <v/>
      </c>
      <c r="DG777" t="str">
        <f t="shared" si="594"/>
        <v/>
      </c>
      <c r="DH777" t="str">
        <f t="shared" ca="1" si="595"/>
        <v/>
      </c>
      <c r="DI777" t="str">
        <f t="shared" si="596"/>
        <v/>
      </c>
      <c r="DJ777" t="str">
        <f t="shared" ca="1" si="597"/>
        <v/>
      </c>
      <c r="DK777" t="str">
        <f t="shared" si="598"/>
        <v/>
      </c>
      <c r="DL777" t="str">
        <f t="shared" ca="1" si="599"/>
        <v/>
      </c>
      <c r="DM777" t="str">
        <f t="shared" si="600"/>
        <v/>
      </c>
      <c r="DN777" t="str">
        <f t="shared" ca="1" si="601"/>
        <v/>
      </c>
      <c r="DO777" t="str">
        <f t="shared" si="602"/>
        <v/>
      </c>
      <c r="DP777" t="str">
        <f t="shared" ca="1" si="603"/>
        <v/>
      </c>
      <c r="DQ777" t="str">
        <f t="shared" si="604"/>
        <v/>
      </c>
      <c r="DR777" t="str">
        <f t="shared" ca="1" si="605"/>
        <v/>
      </c>
      <c r="DS777" t="str">
        <f t="shared" si="606"/>
        <v/>
      </c>
      <c r="DT777" t="str">
        <f t="shared" ca="1" si="607"/>
        <v/>
      </c>
      <c r="DU777" t="str">
        <f t="shared" si="608"/>
        <v/>
      </c>
      <c r="DV777" t="str">
        <f t="shared" ca="1" si="609"/>
        <v/>
      </c>
      <c r="DW777" t="str">
        <f t="shared" si="610"/>
        <v/>
      </c>
      <c r="DX777" t="str">
        <f t="shared" ca="1" si="611"/>
        <v/>
      </c>
      <c r="DY777" t="str">
        <f t="shared" si="612"/>
        <v/>
      </c>
      <c r="DZ777" t="str">
        <f t="shared" ca="1" si="613"/>
        <v/>
      </c>
      <c r="EA777" t="str">
        <f t="shared" si="614"/>
        <v/>
      </c>
      <c r="EB777" t="str">
        <f t="shared" ca="1" si="615"/>
        <v/>
      </c>
      <c r="EC777" t="str">
        <f t="shared" si="616"/>
        <v/>
      </c>
      <c r="ED777" t="str">
        <f t="shared" ca="1" si="617"/>
        <v/>
      </c>
      <c r="EE777" t="str">
        <f t="shared" si="618"/>
        <v/>
      </c>
      <c r="EF777" t="str">
        <f t="shared" ca="1" si="619"/>
        <v/>
      </c>
      <c r="EG777" t="str">
        <f t="shared" si="620"/>
        <v/>
      </c>
      <c r="EH777" t="str">
        <f t="shared" ca="1" si="621"/>
        <v/>
      </c>
      <c r="EI777" t="str">
        <f t="shared" si="622"/>
        <v/>
      </c>
      <c r="EJ777" t="str">
        <f t="shared" ca="1" si="623"/>
        <v/>
      </c>
      <c r="EK777" t="str">
        <f t="shared" ca="1" si="578"/>
        <v/>
      </c>
      <c r="EL777" t="s">
        <v>924</v>
      </c>
      <c r="EM777">
        <v>38116</v>
      </c>
      <c r="EN777">
        <v>15936</v>
      </c>
      <c r="EO777">
        <v>1403</v>
      </c>
      <c r="EP777">
        <v>1262</v>
      </c>
      <c r="EQ777">
        <v>12710</v>
      </c>
      <c r="ER777">
        <v>6039</v>
      </c>
      <c r="ES777">
        <v>23108</v>
      </c>
      <c r="ET777">
        <v>1516</v>
      </c>
      <c r="EU777">
        <v>2</v>
      </c>
      <c r="EV777" t="s">
        <v>156</v>
      </c>
      <c r="EW777">
        <v>1024</v>
      </c>
      <c r="EX777">
        <v>2</v>
      </c>
      <c r="EY777">
        <v>48000</v>
      </c>
      <c r="EZ777">
        <v>-16</v>
      </c>
      <c r="FA777" t="s">
        <v>170</v>
      </c>
      <c r="FB777">
        <v>7</v>
      </c>
      <c r="FC777" t="s">
        <v>199</v>
      </c>
      <c r="FF777">
        <v>495281</v>
      </c>
      <c r="FG777">
        <v>479340</v>
      </c>
      <c r="FH777">
        <v>16343</v>
      </c>
      <c r="FI777">
        <v>1891944</v>
      </c>
      <c r="FJ777">
        <v>1893529</v>
      </c>
      <c r="FK777">
        <v>479330</v>
      </c>
      <c r="FL777">
        <v>477813</v>
      </c>
      <c r="FM777" t="s">
        <v>158</v>
      </c>
      <c r="FN777">
        <v>474221</v>
      </c>
      <c r="FO777">
        <v>416737</v>
      </c>
      <c r="FP777">
        <v>441394</v>
      </c>
      <c r="FQ777">
        <v>2987</v>
      </c>
      <c r="FR777">
        <v>2903</v>
      </c>
      <c r="FS777">
        <v>1891194</v>
      </c>
      <c r="FT777">
        <v>416735</v>
      </c>
      <c r="FU777">
        <v>416735</v>
      </c>
      <c r="FV777">
        <v>2982</v>
      </c>
      <c r="FW777">
        <v>1897515</v>
      </c>
      <c r="FX777">
        <v>1895529</v>
      </c>
      <c r="FY777">
        <v>1903555</v>
      </c>
      <c r="FZ777">
        <v>418141</v>
      </c>
      <c r="GA777">
        <v>442656</v>
      </c>
      <c r="GB777">
        <v>418282</v>
      </c>
      <c r="GC777">
        <v>477813</v>
      </c>
      <c r="GD777">
        <v>476221</v>
      </c>
      <c r="GE777">
        <v>479329</v>
      </c>
      <c r="GF777" t="s">
        <v>158</v>
      </c>
      <c r="GG777">
        <v>474217</v>
      </c>
      <c r="GH777">
        <v>1891192</v>
      </c>
      <c r="GI777">
        <v>533398</v>
      </c>
      <c r="GJ777" t="s">
        <v>172</v>
      </c>
      <c r="GK777">
        <v>82</v>
      </c>
      <c r="GL777" t="s">
        <v>429</v>
      </c>
      <c r="GM777">
        <v>83</v>
      </c>
      <c r="GN777" t="s">
        <v>185</v>
      </c>
      <c r="GO777" t="s">
        <v>166</v>
      </c>
      <c r="GP777">
        <v>1024</v>
      </c>
      <c r="GQ777">
        <v>-190</v>
      </c>
      <c r="GR777">
        <v>264</v>
      </c>
      <c r="GS777">
        <f t="shared" si="624"/>
        <v>83</v>
      </c>
      <c r="GT777" t="str">
        <f t="shared" si="579"/>
        <v>test</v>
      </c>
    </row>
    <row r="778" spans="1:202" x14ac:dyDescent="0.2">
      <c r="A778">
        <v>98</v>
      </c>
      <c r="B778">
        <v>98</v>
      </c>
      <c r="C778">
        <v>9706</v>
      </c>
      <c r="D778">
        <v>9706</v>
      </c>
      <c r="E778" t="s">
        <v>155</v>
      </c>
      <c r="F778" t="s">
        <v>156</v>
      </c>
      <c r="G778" t="s">
        <v>156</v>
      </c>
      <c r="H778" t="s">
        <v>156</v>
      </c>
      <c r="I778">
        <v>0</v>
      </c>
      <c r="J778" t="s">
        <v>157</v>
      </c>
      <c r="K778">
        <v>1</v>
      </c>
      <c r="L778" t="s">
        <v>154</v>
      </c>
      <c r="M778" t="s">
        <v>154</v>
      </c>
      <c r="N778" t="s">
        <v>154</v>
      </c>
      <c r="O778">
        <v>1</v>
      </c>
      <c r="P778" t="s">
        <v>154</v>
      </c>
      <c r="Q778" t="s">
        <v>154</v>
      </c>
      <c r="R778" t="s">
        <v>183</v>
      </c>
      <c r="S778">
        <v>0</v>
      </c>
      <c r="T778">
        <v>4</v>
      </c>
      <c r="U778">
        <v>0</v>
      </c>
      <c r="V778">
        <v>83</v>
      </c>
      <c r="W778">
        <v>83</v>
      </c>
      <c r="X778">
        <v>4</v>
      </c>
      <c r="Y778">
        <v>34</v>
      </c>
      <c r="Z778">
        <v>0</v>
      </c>
      <c r="AA778">
        <v>34</v>
      </c>
      <c r="AB778">
        <v>4</v>
      </c>
      <c r="AC778">
        <v>4</v>
      </c>
      <c r="AD778">
        <v>0</v>
      </c>
      <c r="AE778">
        <v>0</v>
      </c>
      <c r="AF778">
        <v>83</v>
      </c>
      <c r="AG778">
        <v>4</v>
      </c>
      <c r="AH778">
        <v>4</v>
      </c>
      <c r="AI778">
        <v>0</v>
      </c>
      <c r="AJ778">
        <v>83</v>
      </c>
      <c r="AK778">
        <v>83</v>
      </c>
      <c r="AL778">
        <v>118</v>
      </c>
      <c r="AM778">
        <v>4</v>
      </c>
      <c r="AN778">
        <v>4</v>
      </c>
      <c r="AO778">
        <v>4</v>
      </c>
      <c r="AP778">
        <v>34</v>
      </c>
      <c r="AQ778">
        <v>34</v>
      </c>
      <c r="AR778">
        <v>34</v>
      </c>
      <c r="AU778">
        <v>4</v>
      </c>
      <c r="AV778">
        <v>34</v>
      </c>
      <c r="AW778">
        <v>83</v>
      </c>
      <c r="AX778">
        <v>0</v>
      </c>
      <c r="AY778" t="s">
        <v>159</v>
      </c>
      <c r="AZ778" t="s">
        <v>277</v>
      </c>
      <c r="BA778" t="s">
        <v>343</v>
      </c>
      <c r="BB778" t="s">
        <v>244</v>
      </c>
      <c r="BC778" t="s">
        <v>161</v>
      </c>
      <c r="BD778" t="b">
        <v>0</v>
      </c>
      <c r="BE778" t="s">
        <v>164</v>
      </c>
      <c r="BF778" t="b">
        <v>1</v>
      </c>
      <c r="BH778" t="s">
        <v>245</v>
      </c>
      <c r="BI778" t="s">
        <v>246</v>
      </c>
      <c r="BJ778" t="b">
        <v>0</v>
      </c>
      <c r="BK778" t="s">
        <v>163</v>
      </c>
      <c r="BL778" t="b">
        <v>0</v>
      </c>
      <c r="BM778">
        <v>18</v>
      </c>
      <c r="BN778" t="s">
        <v>164</v>
      </c>
      <c r="BO778" t="s">
        <v>165</v>
      </c>
      <c r="BP778" t="s">
        <v>164</v>
      </c>
      <c r="BQ778" t="s">
        <v>166</v>
      </c>
      <c r="BR778">
        <v>768</v>
      </c>
      <c r="BS778" t="s">
        <v>156</v>
      </c>
      <c r="BT778" t="s">
        <v>167</v>
      </c>
      <c r="BU778" t="s">
        <v>204</v>
      </c>
      <c r="BV778" t="s">
        <v>191</v>
      </c>
      <c r="BW778">
        <v>83</v>
      </c>
      <c r="BX778">
        <v>5</v>
      </c>
      <c r="BY778">
        <v>0</v>
      </c>
      <c r="BZ778">
        <v>6</v>
      </c>
      <c r="CA778" t="s">
        <v>247</v>
      </c>
      <c r="CB778" t="s">
        <v>156</v>
      </c>
      <c r="CC778">
        <v>7</v>
      </c>
      <c r="CD778" t="b">
        <v>0</v>
      </c>
      <c r="CE778" t="s">
        <v>168</v>
      </c>
      <c r="CF778" t="s">
        <v>248</v>
      </c>
      <c r="CG778">
        <v>71</v>
      </c>
      <c r="CH778">
        <v>0</v>
      </c>
      <c r="CI778" t="s">
        <v>183</v>
      </c>
      <c r="CJ778" t="s">
        <v>203</v>
      </c>
      <c r="CK778" t="s">
        <v>203</v>
      </c>
      <c r="CL778" t="s">
        <v>203</v>
      </c>
      <c r="CM778" t="s">
        <v>203</v>
      </c>
      <c r="CN778" t="s">
        <v>203</v>
      </c>
      <c r="CO778" t="s">
        <v>183</v>
      </c>
      <c r="CP778" t="s">
        <v>203</v>
      </c>
      <c r="CQ778">
        <v>1</v>
      </c>
      <c r="CR778">
        <v>389</v>
      </c>
      <c r="CS778" t="str">
        <f t="shared" si="580"/>
        <v/>
      </c>
      <c r="CT778" t="str">
        <f t="shared" ca="1" si="581"/>
        <v/>
      </c>
      <c r="CU778" t="str">
        <f t="shared" si="582"/>
        <v/>
      </c>
      <c r="CV778" t="str">
        <f t="shared" ca="1" si="583"/>
        <v/>
      </c>
      <c r="CW778" t="str">
        <f t="shared" si="584"/>
        <v/>
      </c>
      <c r="CX778" t="str">
        <f t="shared" ca="1" si="585"/>
        <v/>
      </c>
      <c r="CY778" t="str">
        <f t="shared" si="586"/>
        <v/>
      </c>
      <c r="CZ778" t="str">
        <f t="shared" ca="1" si="587"/>
        <v/>
      </c>
      <c r="DA778" t="str">
        <f t="shared" si="588"/>
        <v/>
      </c>
      <c r="DB778" t="str">
        <f t="shared" ca="1" si="589"/>
        <v/>
      </c>
      <c r="DC778" t="str">
        <f t="shared" si="590"/>
        <v/>
      </c>
      <c r="DD778" t="str">
        <f t="shared" ca="1" si="591"/>
        <v/>
      </c>
      <c r="DE778" t="str">
        <f t="shared" si="592"/>
        <v/>
      </c>
      <c r="DF778" t="str">
        <f t="shared" ca="1" si="593"/>
        <v/>
      </c>
      <c r="DG778" t="str">
        <f t="shared" si="594"/>
        <v/>
      </c>
      <c r="DH778" t="str">
        <f t="shared" ca="1" si="595"/>
        <v/>
      </c>
      <c r="DI778" t="str">
        <f t="shared" si="596"/>
        <v/>
      </c>
      <c r="DJ778" t="str">
        <f t="shared" ca="1" si="597"/>
        <v/>
      </c>
      <c r="DK778" t="str">
        <f t="shared" si="598"/>
        <v/>
      </c>
      <c r="DL778" t="str">
        <f t="shared" ca="1" si="599"/>
        <v/>
      </c>
      <c r="DM778" t="str">
        <f t="shared" si="600"/>
        <v/>
      </c>
      <c r="DN778" t="str">
        <f t="shared" ca="1" si="601"/>
        <v/>
      </c>
      <c r="DO778" t="str">
        <f t="shared" si="602"/>
        <v/>
      </c>
      <c r="DP778" t="str">
        <f t="shared" ca="1" si="603"/>
        <v/>
      </c>
      <c r="DQ778" t="str">
        <f t="shared" si="604"/>
        <v/>
      </c>
      <c r="DR778" t="str">
        <f t="shared" ca="1" si="605"/>
        <v/>
      </c>
      <c r="DS778" t="str">
        <f t="shared" si="606"/>
        <v/>
      </c>
      <c r="DT778" t="str">
        <f t="shared" ca="1" si="607"/>
        <v/>
      </c>
      <c r="DU778" t="str">
        <f t="shared" si="608"/>
        <v/>
      </c>
      <c r="DV778" t="str">
        <f t="shared" ca="1" si="609"/>
        <v/>
      </c>
      <c r="DW778" t="str">
        <f t="shared" si="610"/>
        <v/>
      </c>
      <c r="DX778" t="str">
        <f t="shared" ca="1" si="611"/>
        <v/>
      </c>
      <c r="DY778" t="str">
        <f t="shared" si="612"/>
        <v/>
      </c>
      <c r="DZ778" t="str">
        <f t="shared" ca="1" si="613"/>
        <v/>
      </c>
      <c r="EA778" t="str">
        <f t="shared" si="614"/>
        <v/>
      </c>
      <c r="EB778" t="str">
        <f t="shared" ca="1" si="615"/>
        <v/>
      </c>
      <c r="EC778" t="str">
        <f t="shared" si="616"/>
        <v/>
      </c>
      <c r="ED778" t="str">
        <f t="shared" ca="1" si="617"/>
        <v/>
      </c>
      <c r="EE778" t="str">
        <f t="shared" si="618"/>
        <v/>
      </c>
      <c r="EF778" t="str">
        <f t="shared" ca="1" si="619"/>
        <v/>
      </c>
      <c r="EG778" t="str">
        <f t="shared" si="620"/>
        <v/>
      </c>
      <c r="EH778" t="str">
        <f t="shared" ca="1" si="621"/>
        <v/>
      </c>
      <c r="EI778" t="str">
        <f t="shared" si="622"/>
        <v/>
      </c>
      <c r="EJ778" t="str">
        <f t="shared" ca="1" si="623"/>
        <v/>
      </c>
      <c r="EK778" t="str">
        <f t="shared" ca="1" si="578"/>
        <v/>
      </c>
      <c r="EL778" t="s">
        <v>924</v>
      </c>
      <c r="EM778">
        <v>38116</v>
      </c>
      <c r="EN778">
        <v>15936</v>
      </c>
      <c r="EO778">
        <v>1403</v>
      </c>
      <c r="EP778">
        <v>1262</v>
      </c>
      <c r="EQ778">
        <v>12710</v>
      </c>
      <c r="ER778">
        <v>389</v>
      </c>
      <c r="ES778">
        <v>23108</v>
      </c>
      <c r="ET778">
        <v>1516</v>
      </c>
      <c r="EU778">
        <v>2</v>
      </c>
      <c r="EV778" t="s">
        <v>156</v>
      </c>
      <c r="EW778">
        <v>1024</v>
      </c>
      <c r="EX778">
        <v>2</v>
      </c>
      <c r="EY778">
        <v>48000</v>
      </c>
      <c r="EZ778">
        <v>-16</v>
      </c>
      <c r="FA778" t="s">
        <v>170</v>
      </c>
      <c r="FB778">
        <v>7</v>
      </c>
      <c r="FC778" t="s">
        <v>199</v>
      </c>
      <c r="FF778">
        <v>495281</v>
      </c>
      <c r="FG778">
        <v>479340</v>
      </c>
      <c r="FH778">
        <v>16343</v>
      </c>
      <c r="FI778">
        <v>1904320</v>
      </c>
      <c r="FJ778">
        <v>1905817</v>
      </c>
      <c r="FK778">
        <v>479330</v>
      </c>
      <c r="FL778">
        <v>477813</v>
      </c>
      <c r="FM778" t="s">
        <v>158</v>
      </c>
      <c r="FN778">
        <v>474221</v>
      </c>
      <c r="FO778">
        <v>416737</v>
      </c>
      <c r="FP778">
        <v>441394</v>
      </c>
      <c r="FQ778">
        <v>2987</v>
      </c>
      <c r="FR778">
        <v>2903</v>
      </c>
      <c r="FS778">
        <v>1903570</v>
      </c>
      <c r="FT778">
        <v>416735</v>
      </c>
      <c r="FU778">
        <v>416735</v>
      </c>
      <c r="FV778">
        <v>2982</v>
      </c>
      <c r="FW778">
        <v>1909355</v>
      </c>
      <c r="FX778">
        <v>1907817</v>
      </c>
      <c r="FY778">
        <v>1909745</v>
      </c>
      <c r="FZ778">
        <v>418141</v>
      </c>
      <c r="GA778">
        <v>442656</v>
      </c>
      <c r="GB778">
        <v>418282</v>
      </c>
      <c r="GC778">
        <v>477813</v>
      </c>
      <c r="GD778">
        <v>476221</v>
      </c>
      <c r="GE778">
        <v>479329</v>
      </c>
      <c r="GF778" t="s">
        <v>158</v>
      </c>
      <c r="GG778">
        <v>474217</v>
      </c>
      <c r="GH778">
        <v>1903568</v>
      </c>
      <c r="GI778">
        <v>533398</v>
      </c>
      <c r="GJ778" t="s">
        <v>172</v>
      </c>
      <c r="GK778">
        <v>83</v>
      </c>
      <c r="GL778" t="s">
        <v>430</v>
      </c>
      <c r="GM778">
        <v>84</v>
      </c>
      <c r="GN778" t="s">
        <v>185</v>
      </c>
      <c r="GO778" t="s">
        <v>166</v>
      </c>
      <c r="GP778">
        <v>1024</v>
      </c>
      <c r="GQ778">
        <v>-190</v>
      </c>
      <c r="GR778">
        <v>264</v>
      </c>
      <c r="GS778">
        <f t="shared" si="624"/>
        <v>84</v>
      </c>
      <c r="GT778" t="str">
        <f t="shared" si="579"/>
        <v>test</v>
      </c>
    </row>
    <row r="779" spans="1:202" x14ac:dyDescent="0.2">
      <c r="A779" t="s">
        <v>154</v>
      </c>
      <c r="B779" t="s">
        <v>154</v>
      </c>
      <c r="C779">
        <v>3233</v>
      </c>
      <c r="D779">
        <v>3233</v>
      </c>
      <c r="E779" t="s">
        <v>155</v>
      </c>
      <c r="F779" t="s">
        <v>156</v>
      </c>
      <c r="G779" t="s">
        <v>156</v>
      </c>
      <c r="H779" t="s">
        <v>156</v>
      </c>
      <c r="I779">
        <v>0</v>
      </c>
      <c r="J779" t="s">
        <v>157</v>
      </c>
      <c r="K779">
        <v>0</v>
      </c>
      <c r="L779" t="s">
        <v>154</v>
      </c>
      <c r="M779" t="s">
        <v>154</v>
      </c>
      <c r="N779" t="s">
        <v>154</v>
      </c>
      <c r="O779" t="s">
        <v>158</v>
      </c>
      <c r="P779" t="s">
        <v>154</v>
      </c>
      <c r="Q779" t="s">
        <v>154</v>
      </c>
      <c r="R779" t="s">
        <v>158</v>
      </c>
      <c r="S779">
        <v>0</v>
      </c>
      <c r="T779" t="s">
        <v>158</v>
      </c>
      <c r="U779">
        <v>0</v>
      </c>
      <c r="V779" t="s">
        <v>158</v>
      </c>
      <c r="W779" t="s">
        <v>158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158</v>
      </c>
      <c r="AG779">
        <v>0</v>
      </c>
      <c r="AH779">
        <v>0</v>
      </c>
      <c r="AI779">
        <v>0</v>
      </c>
      <c r="AJ779" t="s">
        <v>158</v>
      </c>
      <c r="AK779" t="s">
        <v>158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U779">
        <v>0</v>
      </c>
      <c r="AV779">
        <v>0</v>
      </c>
      <c r="AW779" t="s">
        <v>158</v>
      </c>
      <c r="AX779">
        <v>0</v>
      </c>
      <c r="AY779" t="s">
        <v>159</v>
      </c>
      <c r="AZ779" t="s">
        <v>431</v>
      </c>
      <c r="BA779" t="s">
        <v>304</v>
      </c>
      <c r="BB779" t="s">
        <v>432</v>
      </c>
      <c r="BC779" t="s">
        <v>161</v>
      </c>
      <c r="BD779" t="b">
        <v>0</v>
      </c>
      <c r="BE779" t="s">
        <v>158</v>
      </c>
      <c r="BF779" t="b">
        <v>0</v>
      </c>
      <c r="BH779" t="s">
        <v>245</v>
      </c>
      <c r="BI779" t="s">
        <v>246</v>
      </c>
      <c r="BJ779" t="b">
        <v>0</v>
      </c>
      <c r="BK779" t="s">
        <v>163</v>
      </c>
      <c r="BL779" t="b">
        <v>0</v>
      </c>
      <c r="BM779">
        <v>18</v>
      </c>
      <c r="BN779" t="s">
        <v>164</v>
      </c>
      <c r="BO779" t="s">
        <v>165</v>
      </c>
      <c r="BP779" t="s">
        <v>164</v>
      </c>
      <c r="BQ779" t="s">
        <v>166</v>
      </c>
      <c r="BR779">
        <v>768</v>
      </c>
      <c r="BS779" t="s">
        <v>156</v>
      </c>
      <c r="BT779" t="s">
        <v>175</v>
      </c>
      <c r="BU779" t="s">
        <v>158</v>
      </c>
      <c r="BV779" t="s">
        <v>158</v>
      </c>
      <c r="BW779">
        <v>0</v>
      </c>
      <c r="BX779">
        <v>0</v>
      </c>
      <c r="BY779">
        <v>0</v>
      </c>
      <c r="BZ779">
        <v>0</v>
      </c>
      <c r="CA779" t="s">
        <v>433</v>
      </c>
      <c r="CB779" t="s">
        <v>156</v>
      </c>
      <c r="CC779">
        <v>0</v>
      </c>
      <c r="CD779" t="b">
        <v>0</v>
      </c>
      <c r="CE779" t="s">
        <v>168</v>
      </c>
      <c r="CF779" t="s">
        <v>248</v>
      </c>
      <c r="CG779" t="s">
        <v>158</v>
      </c>
      <c r="CH779">
        <v>0</v>
      </c>
      <c r="CI779">
        <v>1</v>
      </c>
      <c r="CJ779" t="s">
        <v>158</v>
      </c>
      <c r="CK779" t="s">
        <v>158</v>
      </c>
      <c r="CL779" t="s">
        <v>203</v>
      </c>
      <c r="CM779" t="s">
        <v>203</v>
      </c>
      <c r="CN779" t="s">
        <v>203</v>
      </c>
      <c r="CO779" t="s">
        <v>158</v>
      </c>
      <c r="CP779" t="s">
        <v>203</v>
      </c>
      <c r="CQ779">
        <v>1</v>
      </c>
      <c r="CR779">
        <v>3233</v>
      </c>
      <c r="CS779" t="str">
        <f t="shared" si="580"/>
        <v/>
      </c>
      <c r="CT779" t="str">
        <f t="shared" ca="1" si="581"/>
        <v/>
      </c>
      <c r="CU779" t="str">
        <f t="shared" si="582"/>
        <v/>
      </c>
      <c r="CV779" t="str">
        <f t="shared" ca="1" si="583"/>
        <v/>
      </c>
      <c r="CW779" t="str">
        <f t="shared" si="584"/>
        <v/>
      </c>
      <c r="CX779" t="str">
        <f t="shared" ca="1" si="585"/>
        <v/>
      </c>
      <c r="CY779" t="str">
        <f t="shared" si="586"/>
        <v/>
      </c>
      <c r="CZ779" t="str">
        <f t="shared" ca="1" si="587"/>
        <v/>
      </c>
      <c r="DA779" t="str">
        <f t="shared" si="588"/>
        <v/>
      </c>
      <c r="DB779" t="str">
        <f t="shared" ca="1" si="589"/>
        <v/>
      </c>
      <c r="DC779" t="str">
        <f t="shared" si="590"/>
        <v/>
      </c>
      <c r="DD779" t="str">
        <f t="shared" ca="1" si="591"/>
        <v/>
      </c>
      <c r="DE779" t="str">
        <f t="shared" si="592"/>
        <v/>
      </c>
      <c r="DF779" t="str">
        <f t="shared" ca="1" si="593"/>
        <v/>
      </c>
      <c r="DG779" t="str">
        <f t="shared" si="594"/>
        <v/>
      </c>
      <c r="DH779" t="str">
        <f t="shared" ca="1" si="595"/>
        <v/>
      </c>
      <c r="DI779" t="str">
        <f t="shared" si="596"/>
        <v/>
      </c>
      <c r="DJ779" t="str">
        <f t="shared" ca="1" si="597"/>
        <v/>
      </c>
      <c r="DK779" t="str">
        <f t="shared" si="598"/>
        <v/>
      </c>
      <c r="DL779" t="str">
        <f t="shared" ca="1" si="599"/>
        <v/>
      </c>
      <c r="DM779" t="str">
        <f t="shared" si="600"/>
        <v/>
      </c>
      <c r="DN779" t="str">
        <f t="shared" ca="1" si="601"/>
        <v/>
      </c>
      <c r="DO779" t="str">
        <f t="shared" si="602"/>
        <v/>
      </c>
      <c r="DP779" t="str">
        <f t="shared" ca="1" si="603"/>
        <v/>
      </c>
      <c r="DQ779" t="str">
        <f t="shared" si="604"/>
        <v/>
      </c>
      <c r="DR779" t="str">
        <f t="shared" ca="1" si="605"/>
        <v/>
      </c>
      <c r="DS779" t="str">
        <f t="shared" si="606"/>
        <v/>
      </c>
      <c r="DT779" t="str">
        <f t="shared" ca="1" si="607"/>
        <v/>
      </c>
      <c r="DU779" t="str">
        <f t="shared" si="608"/>
        <v/>
      </c>
      <c r="DV779" t="str">
        <f t="shared" ca="1" si="609"/>
        <v/>
      </c>
      <c r="DW779" t="str">
        <f t="shared" si="610"/>
        <v/>
      </c>
      <c r="DX779" t="str">
        <f t="shared" ca="1" si="611"/>
        <v/>
      </c>
      <c r="DY779" t="str">
        <f t="shared" si="612"/>
        <v/>
      </c>
      <c r="DZ779" t="str">
        <f t="shared" ca="1" si="613"/>
        <v/>
      </c>
      <c r="EA779" t="str">
        <f t="shared" si="614"/>
        <v/>
      </c>
      <c r="EB779" t="str">
        <f t="shared" ca="1" si="615"/>
        <v/>
      </c>
      <c r="EC779" t="str">
        <f t="shared" si="616"/>
        <v/>
      </c>
      <c r="ED779" t="str">
        <f t="shared" ca="1" si="617"/>
        <v/>
      </c>
      <c r="EE779" t="str">
        <f t="shared" si="618"/>
        <v/>
      </c>
      <c r="EF779" t="str">
        <f t="shared" ca="1" si="619"/>
        <v/>
      </c>
      <c r="EG779" t="str">
        <f t="shared" si="620"/>
        <v/>
      </c>
      <c r="EH779" t="str">
        <f t="shared" ca="1" si="621"/>
        <v/>
      </c>
      <c r="EI779" t="str">
        <f t="shared" si="622"/>
        <v/>
      </c>
      <c r="EJ779" t="str">
        <f t="shared" ca="1" si="623"/>
        <v/>
      </c>
      <c r="EK779" t="str">
        <f t="shared" ref="EK779:EK810" ca="1" si="625">IF(AND(GT779="test",OR(CT779&gt;5000,CT779&gt;AVERAGE($CT$814:$CT$897)+2*STDEV($CT$814:$CT$897),CT779&lt;AVERAGE($CT$814:$CT$897)-2*STDEV($CT$814:$CT$897))),"",CT779)</f>
        <v/>
      </c>
      <c r="EL779" t="s">
        <v>924</v>
      </c>
      <c r="EM779" t="s">
        <v>158</v>
      </c>
      <c r="EN779" t="s">
        <v>158</v>
      </c>
      <c r="EO779">
        <v>311</v>
      </c>
      <c r="EP779">
        <v>444</v>
      </c>
      <c r="EQ779">
        <v>2925</v>
      </c>
      <c r="ER779" t="s">
        <v>158</v>
      </c>
      <c r="ES779">
        <v>40635</v>
      </c>
      <c r="ET779">
        <v>3233</v>
      </c>
      <c r="EU779">
        <v>2</v>
      </c>
      <c r="EV779" t="s">
        <v>156</v>
      </c>
      <c r="EW779">
        <v>1024</v>
      </c>
      <c r="EX779">
        <v>2</v>
      </c>
      <c r="EY779">
        <v>48000</v>
      </c>
      <c r="EZ779">
        <v>-16</v>
      </c>
      <c r="FA779" t="s">
        <v>170</v>
      </c>
      <c r="FB779">
        <v>8</v>
      </c>
      <c r="FC779" t="s">
        <v>171</v>
      </c>
      <c r="FF779" t="s">
        <v>158</v>
      </c>
      <c r="FG779" t="s">
        <v>158</v>
      </c>
      <c r="FH779">
        <v>5051</v>
      </c>
      <c r="FI779" t="s">
        <v>158</v>
      </c>
      <c r="FJ779" t="s">
        <v>158</v>
      </c>
      <c r="FK779" t="s">
        <v>158</v>
      </c>
      <c r="FL779">
        <v>50194</v>
      </c>
      <c r="FM779" t="s">
        <v>158</v>
      </c>
      <c r="FN779">
        <v>46882</v>
      </c>
      <c r="FO779">
        <v>5077</v>
      </c>
      <c r="FP779">
        <v>46260</v>
      </c>
      <c r="FQ779">
        <v>1905</v>
      </c>
      <c r="FR779">
        <v>1817</v>
      </c>
      <c r="FS779" t="s">
        <v>158</v>
      </c>
      <c r="FT779">
        <v>5074</v>
      </c>
      <c r="FU779">
        <v>5074</v>
      </c>
      <c r="FV779">
        <v>1903</v>
      </c>
      <c r="FW779" t="s">
        <v>158</v>
      </c>
      <c r="FX779" t="s">
        <v>158</v>
      </c>
      <c r="FY779">
        <v>53574</v>
      </c>
      <c r="FZ779">
        <v>5396</v>
      </c>
      <c r="GA779">
        <v>46705</v>
      </c>
      <c r="GB779">
        <v>5616</v>
      </c>
      <c r="GC779">
        <v>50194</v>
      </c>
      <c r="GD779">
        <v>48882</v>
      </c>
      <c r="GE779">
        <v>53574</v>
      </c>
      <c r="GF779" t="s">
        <v>158</v>
      </c>
      <c r="GG779">
        <v>46879</v>
      </c>
      <c r="GH779" t="s">
        <v>158</v>
      </c>
      <c r="GI779" t="s">
        <v>158</v>
      </c>
      <c r="GJ779" t="s">
        <v>172</v>
      </c>
      <c r="GK779">
        <v>0</v>
      </c>
      <c r="GL779" t="s">
        <v>434</v>
      </c>
      <c r="GM779">
        <v>1</v>
      </c>
      <c r="GN779" t="s">
        <v>158</v>
      </c>
      <c r="GO779" t="s">
        <v>166</v>
      </c>
      <c r="GP779">
        <v>1024</v>
      </c>
      <c r="GQ779">
        <v>-115</v>
      </c>
      <c r="GR779">
        <v>165</v>
      </c>
      <c r="GS779">
        <f t="shared" si="624"/>
        <v>1</v>
      </c>
      <c r="GT779" t="str">
        <f t="shared" si="579"/>
        <v>training</v>
      </c>
    </row>
    <row r="780" spans="1:202" x14ac:dyDescent="0.2">
      <c r="A780" t="s">
        <v>154</v>
      </c>
      <c r="B780" t="s">
        <v>154</v>
      </c>
      <c r="C780">
        <v>3698</v>
      </c>
      <c r="D780">
        <v>3698</v>
      </c>
      <c r="E780" t="s">
        <v>155</v>
      </c>
      <c r="F780" t="s">
        <v>156</v>
      </c>
      <c r="G780" t="s">
        <v>156</v>
      </c>
      <c r="H780" t="s">
        <v>156</v>
      </c>
      <c r="I780">
        <v>0</v>
      </c>
      <c r="J780" t="s">
        <v>157</v>
      </c>
      <c r="K780">
        <v>0</v>
      </c>
      <c r="L780" t="s">
        <v>154</v>
      </c>
      <c r="M780" t="s">
        <v>154</v>
      </c>
      <c r="N780" t="s">
        <v>154</v>
      </c>
      <c r="O780" t="s">
        <v>158</v>
      </c>
      <c r="P780" t="s">
        <v>154</v>
      </c>
      <c r="Q780" t="s">
        <v>154</v>
      </c>
      <c r="R780" t="s">
        <v>158</v>
      </c>
      <c r="S780">
        <v>0</v>
      </c>
      <c r="T780" t="s">
        <v>158</v>
      </c>
      <c r="U780">
        <v>0</v>
      </c>
      <c r="V780" t="s">
        <v>158</v>
      </c>
      <c r="W780" t="s">
        <v>158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 t="s">
        <v>158</v>
      </c>
      <c r="AG780">
        <v>0</v>
      </c>
      <c r="AH780">
        <v>0</v>
      </c>
      <c r="AI780">
        <v>0</v>
      </c>
      <c r="AJ780" t="s">
        <v>158</v>
      </c>
      <c r="AK780" t="s">
        <v>158</v>
      </c>
      <c r="AL780">
        <v>1</v>
      </c>
      <c r="AM780">
        <v>0</v>
      </c>
      <c r="AN780">
        <v>0</v>
      </c>
      <c r="AO780">
        <v>0</v>
      </c>
      <c r="AP780">
        <v>1</v>
      </c>
      <c r="AQ780">
        <v>1</v>
      </c>
      <c r="AR780">
        <v>1</v>
      </c>
      <c r="AU780">
        <v>0</v>
      </c>
      <c r="AV780">
        <v>1</v>
      </c>
      <c r="AW780" t="s">
        <v>158</v>
      </c>
      <c r="AX780">
        <v>0</v>
      </c>
      <c r="AY780" t="s">
        <v>159</v>
      </c>
      <c r="AZ780" t="s">
        <v>435</v>
      </c>
      <c r="BA780" t="s">
        <v>436</v>
      </c>
      <c r="BB780" t="s">
        <v>432</v>
      </c>
      <c r="BC780" t="s">
        <v>161</v>
      </c>
      <c r="BD780" t="b">
        <v>0</v>
      </c>
      <c r="BE780" t="s">
        <v>158</v>
      </c>
      <c r="BF780" t="b">
        <v>0</v>
      </c>
      <c r="BH780" t="s">
        <v>245</v>
      </c>
      <c r="BI780" t="s">
        <v>246</v>
      </c>
      <c r="BJ780" t="b">
        <v>0</v>
      </c>
      <c r="BK780" t="s">
        <v>163</v>
      </c>
      <c r="BL780" t="b">
        <v>0</v>
      </c>
      <c r="BM780">
        <v>18</v>
      </c>
      <c r="BN780" t="s">
        <v>164</v>
      </c>
      <c r="BO780" t="s">
        <v>165</v>
      </c>
      <c r="BP780" t="s">
        <v>164</v>
      </c>
      <c r="BQ780" t="s">
        <v>166</v>
      </c>
      <c r="BR780">
        <v>768</v>
      </c>
      <c r="BS780" t="s">
        <v>156</v>
      </c>
      <c r="BT780" t="s">
        <v>177</v>
      </c>
      <c r="BU780" t="s">
        <v>158</v>
      </c>
      <c r="BV780" t="s">
        <v>158</v>
      </c>
      <c r="BW780">
        <v>1</v>
      </c>
      <c r="BX780">
        <v>0</v>
      </c>
      <c r="BY780">
        <v>0</v>
      </c>
      <c r="BZ780">
        <v>1</v>
      </c>
      <c r="CA780" t="s">
        <v>433</v>
      </c>
      <c r="CB780" t="s">
        <v>156</v>
      </c>
      <c r="CC780">
        <v>0</v>
      </c>
      <c r="CD780" t="b">
        <v>0</v>
      </c>
      <c r="CE780" t="s">
        <v>168</v>
      </c>
      <c r="CF780" t="s">
        <v>248</v>
      </c>
      <c r="CG780" t="s">
        <v>158</v>
      </c>
      <c r="CH780">
        <v>0</v>
      </c>
      <c r="CI780">
        <v>1</v>
      </c>
      <c r="CJ780" t="s">
        <v>158</v>
      </c>
      <c r="CK780" t="s">
        <v>158</v>
      </c>
      <c r="CL780" t="s">
        <v>203</v>
      </c>
      <c r="CM780" t="s">
        <v>203</v>
      </c>
      <c r="CN780" t="s">
        <v>203</v>
      </c>
      <c r="CO780" t="s">
        <v>158</v>
      </c>
      <c r="CP780" t="s">
        <v>203</v>
      </c>
      <c r="CQ780">
        <v>1</v>
      </c>
      <c r="CR780">
        <v>4163</v>
      </c>
      <c r="CS780" t="str">
        <f t="shared" si="580"/>
        <v/>
      </c>
      <c r="CT780" t="str">
        <f t="shared" ca="1" si="581"/>
        <v/>
      </c>
      <c r="CU780" t="str">
        <f t="shared" si="582"/>
        <v/>
      </c>
      <c r="CV780" t="str">
        <f t="shared" ca="1" si="583"/>
        <v/>
      </c>
      <c r="CW780" t="str">
        <f t="shared" si="584"/>
        <v/>
      </c>
      <c r="CX780" t="str">
        <f t="shared" ca="1" si="585"/>
        <v/>
      </c>
      <c r="CY780" t="str">
        <f t="shared" si="586"/>
        <v/>
      </c>
      <c r="CZ780" t="str">
        <f t="shared" ca="1" si="587"/>
        <v/>
      </c>
      <c r="DA780" t="str">
        <f t="shared" si="588"/>
        <v/>
      </c>
      <c r="DB780" t="str">
        <f t="shared" ca="1" si="589"/>
        <v/>
      </c>
      <c r="DC780" t="str">
        <f t="shared" si="590"/>
        <v/>
      </c>
      <c r="DD780" t="str">
        <f t="shared" ca="1" si="591"/>
        <v/>
      </c>
      <c r="DE780" t="str">
        <f t="shared" si="592"/>
        <v/>
      </c>
      <c r="DF780" t="str">
        <f t="shared" ca="1" si="593"/>
        <v/>
      </c>
      <c r="DG780" t="str">
        <f t="shared" si="594"/>
        <v/>
      </c>
      <c r="DH780" t="str">
        <f t="shared" ca="1" si="595"/>
        <v/>
      </c>
      <c r="DI780" t="str">
        <f t="shared" si="596"/>
        <v/>
      </c>
      <c r="DJ780" t="str">
        <f t="shared" ca="1" si="597"/>
        <v/>
      </c>
      <c r="DK780" t="str">
        <f t="shared" si="598"/>
        <v/>
      </c>
      <c r="DL780" t="str">
        <f t="shared" ca="1" si="599"/>
        <v/>
      </c>
      <c r="DM780" t="str">
        <f t="shared" si="600"/>
        <v/>
      </c>
      <c r="DN780" t="str">
        <f t="shared" ca="1" si="601"/>
        <v/>
      </c>
      <c r="DO780" t="str">
        <f t="shared" si="602"/>
        <v/>
      </c>
      <c r="DP780" t="str">
        <f t="shared" ca="1" si="603"/>
        <v/>
      </c>
      <c r="DQ780" t="str">
        <f t="shared" si="604"/>
        <v/>
      </c>
      <c r="DR780" t="str">
        <f t="shared" ca="1" si="605"/>
        <v/>
      </c>
      <c r="DS780" t="str">
        <f t="shared" si="606"/>
        <v/>
      </c>
      <c r="DT780" t="str">
        <f t="shared" ca="1" si="607"/>
        <v/>
      </c>
      <c r="DU780" t="str">
        <f t="shared" si="608"/>
        <v/>
      </c>
      <c r="DV780" t="str">
        <f t="shared" ca="1" si="609"/>
        <v/>
      </c>
      <c r="DW780" t="str">
        <f t="shared" si="610"/>
        <v/>
      </c>
      <c r="DX780" t="str">
        <f t="shared" ca="1" si="611"/>
        <v/>
      </c>
      <c r="DY780" t="str">
        <f t="shared" si="612"/>
        <v/>
      </c>
      <c r="DZ780" t="str">
        <f t="shared" ca="1" si="613"/>
        <v/>
      </c>
      <c r="EA780" t="str">
        <f t="shared" si="614"/>
        <v/>
      </c>
      <c r="EB780" t="str">
        <f t="shared" ca="1" si="615"/>
        <v/>
      </c>
      <c r="EC780" t="str">
        <f t="shared" si="616"/>
        <v/>
      </c>
      <c r="ED780" t="str">
        <f t="shared" ca="1" si="617"/>
        <v/>
      </c>
      <c r="EE780" t="str">
        <f t="shared" si="618"/>
        <v/>
      </c>
      <c r="EF780" t="str">
        <f t="shared" ca="1" si="619"/>
        <v/>
      </c>
      <c r="EG780" t="str">
        <f t="shared" si="620"/>
        <v/>
      </c>
      <c r="EH780" t="str">
        <f t="shared" ca="1" si="621"/>
        <v/>
      </c>
      <c r="EI780" t="str">
        <f t="shared" si="622"/>
        <v/>
      </c>
      <c r="EJ780" t="str">
        <f t="shared" ca="1" si="623"/>
        <v/>
      </c>
      <c r="EK780" t="str">
        <f t="shared" ca="1" si="625"/>
        <v/>
      </c>
      <c r="EL780" t="s">
        <v>924</v>
      </c>
      <c r="EM780" t="s">
        <v>158</v>
      </c>
      <c r="EN780" t="s">
        <v>158</v>
      </c>
      <c r="EO780">
        <v>311</v>
      </c>
      <c r="EP780">
        <v>444</v>
      </c>
      <c r="EQ780">
        <v>2925</v>
      </c>
      <c r="ER780" t="s">
        <v>158</v>
      </c>
      <c r="ES780">
        <v>40635</v>
      </c>
      <c r="ET780">
        <v>4163</v>
      </c>
      <c r="EU780">
        <v>2</v>
      </c>
      <c r="EV780" t="s">
        <v>156</v>
      </c>
      <c r="EW780">
        <v>1024</v>
      </c>
      <c r="EX780">
        <v>2</v>
      </c>
      <c r="EY780">
        <v>48000</v>
      </c>
      <c r="EZ780">
        <v>-16</v>
      </c>
      <c r="FA780" t="s">
        <v>170</v>
      </c>
      <c r="FB780">
        <v>8</v>
      </c>
      <c r="FC780" t="s">
        <v>171</v>
      </c>
      <c r="FF780" t="s">
        <v>158</v>
      </c>
      <c r="FG780" t="s">
        <v>158</v>
      </c>
      <c r="FH780">
        <v>5051</v>
      </c>
      <c r="FI780" t="s">
        <v>158</v>
      </c>
      <c r="FJ780" t="s">
        <v>158</v>
      </c>
      <c r="FK780" t="s">
        <v>158</v>
      </c>
      <c r="FL780">
        <v>57213</v>
      </c>
      <c r="FM780" t="s">
        <v>158</v>
      </c>
      <c r="FN780">
        <v>53721</v>
      </c>
      <c r="FO780">
        <v>5077</v>
      </c>
      <c r="FP780">
        <v>46260</v>
      </c>
      <c r="FQ780">
        <v>1905</v>
      </c>
      <c r="FR780">
        <v>1817</v>
      </c>
      <c r="FS780" t="s">
        <v>158</v>
      </c>
      <c r="FT780">
        <v>5074</v>
      </c>
      <c r="FU780">
        <v>5074</v>
      </c>
      <c r="FV780">
        <v>1903</v>
      </c>
      <c r="FW780" t="s">
        <v>158</v>
      </c>
      <c r="FX780" t="s">
        <v>158</v>
      </c>
      <c r="FY780">
        <v>61378</v>
      </c>
      <c r="FZ780">
        <v>5396</v>
      </c>
      <c r="GA780">
        <v>46705</v>
      </c>
      <c r="GB780">
        <v>5616</v>
      </c>
      <c r="GC780">
        <v>57213</v>
      </c>
      <c r="GD780">
        <v>55721</v>
      </c>
      <c r="GE780">
        <v>61377</v>
      </c>
      <c r="GF780" t="s">
        <v>158</v>
      </c>
      <c r="GG780">
        <v>53716</v>
      </c>
      <c r="GH780" t="s">
        <v>158</v>
      </c>
      <c r="GI780" t="s">
        <v>158</v>
      </c>
      <c r="GJ780" t="s">
        <v>172</v>
      </c>
      <c r="GK780">
        <v>0</v>
      </c>
      <c r="GL780" t="s">
        <v>437</v>
      </c>
      <c r="GM780">
        <v>2</v>
      </c>
      <c r="GN780" t="s">
        <v>158</v>
      </c>
      <c r="GO780" t="s">
        <v>166</v>
      </c>
      <c r="GP780">
        <v>1024</v>
      </c>
      <c r="GQ780">
        <v>-180</v>
      </c>
      <c r="GR780">
        <v>-104</v>
      </c>
      <c r="GS780">
        <f t="shared" si="624"/>
        <v>2</v>
      </c>
      <c r="GT780" t="str">
        <f t="shared" si="579"/>
        <v>training</v>
      </c>
    </row>
    <row r="781" spans="1:202" x14ac:dyDescent="0.2">
      <c r="A781" t="s">
        <v>154</v>
      </c>
      <c r="B781" t="s">
        <v>154</v>
      </c>
      <c r="C781">
        <v>3122</v>
      </c>
      <c r="D781">
        <v>3122</v>
      </c>
      <c r="E781" t="s">
        <v>155</v>
      </c>
      <c r="F781" t="s">
        <v>156</v>
      </c>
      <c r="G781" t="s">
        <v>156</v>
      </c>
      <c r="H781" t="s">
        <v>156</v>
      </c>
      <c r="I781">
        <v>0</v>
      </c>
      <c r="J781" t="s">
        <v>157</v>
      </c>
      <c r="K781">
        <v>1</v>
      </c>
      <c r="L781" t="s">
        <v>154</v>
      </c>
      <c r="M781" t="s">
        <v>154</v>
      </c>
      <c r="N781" t="s">
        <v>154</v>
      </c>
      <c r="O781" t="s">
        <v>158</v>
      </c>
      <c r="P781" t="s">
        <v>154</v>
      </c>
      <c r="Q781" t="s">
        <v>154</v>
      </c>
      <c r="R781" t="s">
        <v>158</v>
      </c>
      <c r="S781">
        <v>0</v>
      </c>
      <c r="T781" t="s">
        <v>158</v>
      </c>
      <c r="U781">
        <v>0</v>
      </c>
      <c r="V781" t="s">
        <v>158</v>
      </c>
      <c r="W781" t="s">
        <v>158</v>
      </c>
      <c r="X781">
        <v>0</v>
      </c>
      <c r="Y781">
        <v>2</v>
      </c>
      <c r="Z781">
        <v>0</v>
      </c>
      <c r="AA781">
        <v>2</v>
      </c>
      <c r="AB781">
        <v>0</v>
      </c>
      <c r="AC781">
        <v>0</v>
      </c>
      <c r="AD781">
        <v>0</v>
      </c>
      <c r="AE781">
        <v>0</v>
      </c>
      <c r="AF781" t="s">
        <v>158</v>
      </c>
      <c r="AG781">
        <v>0</v>
      </c>
      <c r="AH781">
        <v>0</v>
      </c>
      <c r="AI781">
        <v>0</v>
      </c>
      <c r="AJ781" t="s">
        <v>158</v>
      </c>
      <c r="AK781" t="s">
        <v>158</v>
      </c>
      <c r="AL781">
        <v>2</v>
      </c>
      <c r="AM781">
        <v>0</v>
      </c>
      <c r="AN781">
        <v>0</v>
      </c>
      <c r="AO781">
        <v>0</v>
      </c>
      <c r="AP781">
        <v>2</v>
      </c>
      <c r="AQ781">
        <v>2</v>
      </c>
      <c r="AR781">
        <v>2</v>
      </c>
      <c r="AU781">
        <v>0</v>
      </c>
      <c r="AV781">
        <v>2</v>
      </c>
      <c r="AW781" t="s">
        <v>158</v>
      </c>
      <c r="AX781">
        <v>0</v>
      </c>
      <c r="AY781" t="s">
        <v>159</v>
      </c>
      <c r="AZ781" t="s">
        <v>438</v>
      </c>
      <c r="BA781" t="s">
        <v>439</v>
      </c>
      <c r="BB781" t="s">
        <v>432</v>
      </c>
      <c r="BC781" t="s">
        <v>161</v>
      </c>
      <c r="BD781" t="b">
        <v>0</v>
      </c>
      <c r="BE781" t="s">
        <v>158</v>
      </c>
      <c r="BF781" t="b">
        <v>0</v>
      </c>
      <c r="BH781" t="s">
        <v>245</v>
      </c>
      <c r="BI781" t="s">
        <v>246</v>
      </c>
      <c r="BJ781" t="b">
        <v>0</v>
      </c>
      <c r="BK781" t="s">
        <v>163</v>
      </c>
      <c r="BL781" t="b">
        <v>0</v>
      </c>
      <c r="BM781">
        <v>18</v>
      </c>
      <c r="BN781" t="s">
        <v>164</v>
      </c>
      <c r="BO781" t="s">
        <v>165</v>
      </c>
      <c r="BP781" t="s">
        <v>164</v>
      </c>
      <c r="BQ781" t="s">
        <v>166</v>
      </c>
      <c r="BR781">
        <v>768</v>
      </c>
      <c r="BS781" t="s">
        <v>156</v>
      </c>
      <c r="BT781" t="s">
        <v>178</v>
      </c>
      <c r="BU781" t="s">
        <v>158</v>
      </c>
      <c r="BV781" t="s">
        <v>158</v>
      </c>
      <c r="BW781">
        <v>2</v>
      </c>
      <c r="BX781">
        <v>0</v>
      </c>
      <c r="BY781">
        <v>0</v>
      </c>
      <c r="BZ781">
        <v>2</v>
      </c>
      <c r="CA781" t="s">
        <v>433</v>
      </c>
      <c r="CB781" t="s">
        <v>156</v>
      </c>
      <c r="CC781">
        <v>1</v>
      </c>
      <c r="CD781" t="b">
        <v>0</v>
      </c>
      <c r="CE781" t="s">
        <v>168</v>
      </c>
      <c r="CF781" t="s">
        <v>248</v>
      </c>
      <c r="CG781" t="s">
        <v>158</v>
      </c>
      <c r="CH781">
        <v>0</v>
      </c>
      <c r="CI781">
        <v>1</v>
      </c>
      <c r="CJ781" t="s">
        <v>158</v>
      </c>
      <c r="CK781" t="s">
        <v>158</v>
      </c>
      <c r="CL781" t="s">
        <v>203</v>
      </c>
      <c r="CM781" t="s">
        <v>203</v>
      </c>
      <c r="CN781" t="s">
        <v>203</v>
      </c>
      <c r="CO781" t="s">
        <v>158</v>
      </c>
      <c r="CP781" t="s">
        <v>203</v>
      </c>
      <c r="CQ781">
        <v>1</v>
      </c>
      <c r="CR781">
        <v>1971</v>
      </c>
      <c r="CS781" t="str">
        <f t="shared" si="580"/>
        <v/>
      </c>
      <c r="CT781" t="str">
        <f t="shared" ca="1" si="581"/>
        <v/>
      </c>
      <c r="CU781" t="str">
        <f t="shared" si="582"/>
        <v/>
      </c>
      <c r="CV781" t="str">
        <f t="shared" ca="1" si="583"/>
        <v/>
      </c>
      <c r="CW781" t="str">
        <f t="shared" si="584"/>
        <v/>
      </c>
      <c r="CX781" t="str">
        <f t="shared" ca="1" si="585"/>
        <v/>
      </c>
      <c r="CY781" t="str">
        <f t="shared" si="586"/>
        <v/>
      </c>
      <c r="CZ781" t="str">
        <f t="shared" ca="1" si="587"/>
        <v/>
      </c>
      <c r="DA781" t="str">
        <f t="shared" si="588"/>
        <v/>
      </c>
      <c r="DB781" t="str">
        <f t="shared" ca="1" si="589"/>
        <v/>
      </c>
      <c r="DC781" t="str">
        <f t="shared" si="590"/>
        <v/>
      </c>
      <c r="DD781" t="str">
        <f t="shared" ca="1" si="591"/>
        <v/>
      </c>
      <c r="DE781" t="str">
        <f t="shared" si="592"/>
        <v/>
      </c>
      <c r="DF781" t="str">
        <f t="shared" ca="1" si="593"/>
        <v/>
      </c>
      <c r="DG781" t="str">
        <f t="shared" si="594"/>
        <v/>
      </c>
      <c r="DH781" t="str">
        <f t="shared" ca="1" si="595"/>
        <v/>
      </c>
      <c r="DI781" t="str">
        <f t="shared" si="596"/>
        <v/>
      </c>
      <c r="DJ781" t="str">
        <f t="shared" ca="1" si="597"/>
        <v/>
      </c>
      <c r="DK781" t="str">
        <f t="shared" si="598"/>
        <v/>
      </c>
      <c r="DL781" t="str">
        <f t="shared" ca="1" si="599"/>
        <v/>
      </c>
      <c r="DM781" t="str">
        <f t="shared" si="600"/>
        <v/>
      </c>
      <c r="DN781" t="str">
        <f t="shared" ca="1" si="601"/>
        <v/>
      </c>
      <c r="DO781" t="str">
        <f t="shared" si="602"/>
        <v/>
      </c>
      <c r="DP781" t="str">
        <f t="shared" ca="1" si="603"/>
        <v/>
      </c>
      <c r="DQ781" t="str">
        <f t="shared" si="604"/>
        <v/>
      </c>
      <c r="DR781" t="str">
        <f t="shared" ca="1" si="605"/>
        <v/>
      </c>
      <c r="DS781" t="str">
        <f t="shared" si="606"/>
        <v/>
      </c>
      <c r="DT781" t="str">
        <f t="shared" ca="1" si="607"/>
        <v/>
      </c>
      <c r="DU781" t="str">
        <f t="shared" si="608"/>
        <v/>
      </c>
      <c r="DV781" t="str">
        <f t="shared" ca="1" si="609"/>
        <v/>
      </c>
      <c r="DW781" t="str">
        <f t="shared" si="610"/>
        <v/>
      </c>
      <c r="DX781" t="str">
        <f t="shared" ca="1" si="611"/>
        <v/>
      </c>
      <c r="DY781" t="str">
        <f t="shared" si="612"/>
        <v/>
      </c>
      <c r="DZ781" t="str">
        <f t="shared" ca="1" si="613"/>
        <v/>
      </c>
      <c r="EA781" t="str">
        <f t="shared" si="614"/>
        <v/>
      </c>
      <c r="EB781" t="str">
        <f t="shared" ca="1" si="615"/>
        <v/>
      </c>
      <c r="EC781" t="str">
        <f t="shared" si="616"/>
        <v/>
      </c>
      <c r="ED781" t="str">
        <f t="shared" ca="1" si="617"/>
        <v/>
      </c>
      <c r="EE781" t="str">
        <f t="shared" si="618"/>
        <v/>
      </c>
      <c r="EF781" t="str">
        <f t="shared" ca="1" si="619"/>
        <v/>
      </c>
      <c r="EG781" t="str">
        <f t="shared" si="620"/>
        <v/>
      </c>
      <c r="EH781" t="str">
        <f t="shared" ca="1" si="621"/>
        <v/>
      </c>
      <c r="EI781" t="str">
        <f t="shared" si="622"/>
        <v/>
      </c>
      <c r="EJ781" t="str">
        <f t="shared" ca="1" si="623"/>
        <v/>
      </c>
      <c r="EK781" t="str">
        <f t="shared" ca="1" si="625"/>
        <v/>
      </c>
      <c r="EL781" t="s">
        <v>924</v>
      </c>
      <c r="EM781" t="s">
        <v>158</v>
      </c>
      <c r="EN781" t="s">
        <v>158</v>
      </c>
      <c r="EO781">
        <v>311</v>
      </c>
      <c r="EP781">
        <v>444</v>
      </c>
      <c r="EQ781">
        <v>2925</v>
      </c>
      <c r="ER781" t="s">
        <v>158</v>
      </c>
      <c r="ES781">
        <v>40635</v>
      </c>
      <c r="ET781">
        <v>1971</v>
      </c>
      <c r="EU781">
        <v>2</v>
      </c>
      <c r="EV781" t="s">
        <v>156</v>
      </c>
      <c r="EW781">
        <v>1024</v>
      </c>
      <c r="EX781">
        <v>2</v>
      </c>
      <c r="EY781">
        <v>48000</v>
      </c>
      <c r="EZ781">
        <v>-16</v>
      </c>
      <c r="FA781" t="s">
        <v>170</v>
      </c>
      <c r="FB781">
        <v>8</v>
      </c>
      <c r="FC781" t="s">
        <v>171</v>
      </c>
      <c r="FF781" t="s">
        <v>158</v>
      </c>
      <c r="FG781" t="s">
        <v>158</v>
      </c>
      <c r="FH781">
        <v>5051</v>
      </c>
      <c r="FI781" t="s">
        <v>158</v>
      </c>
      <c r="FJ781" t="s">
        <v>158</v>
      </c>
      <c r="FK781" t="s">
        <v>158</v>
      </c>
      <c r="FL781">
        <v>65255</v>
      </c>
      <c r="FM781" t="s">
        <v>158</v>
      </c>
      <c r="FN781">
        <v>61526</v>
      </c>
      <c r="FO781">
        <v>5077</v>
      </c>
      <c r="FP781">
        <v>46260</v>
      </c>
      <c r="FQ781">
        <v>1905</v>
      </c>
      <c r="FR781">
        <v>1817</v>
      </c>
      <c r="FS781" t="s">
        <v>158</v>
      </c>
      <c r="FT781">
        <v>5074</v>
      </c>
      <c r="FU781">
        <v>5074</v>
      </c>
      <c r="FV781">
        <v>1903</v>
      </c>
      <c r="FW781" t="s">
        <v>158</v>
      </c>
      <c r="FX781" t="s">
        <v>158</v>
      </c>
      <c r="FY781">
        <v>67227</v>
      </c>
      <c r="FZ781">
        <v>5396</v>
      </c>
      <c r="GA781">
        <v>46705</v>
      </c>
      <c r="GB781">
        <v>5616</v>
      </c>
      <c r="GC781">
        <v>65255</v>
      </c>
      <c r="GD781">
        <v>63527</v>
      </c>
      <c r="GE781">
        <v>67227</v>
      </c>
      <c r="GF781" t="s">
        <v>158</v>
      </c>
      <c r="GG781">
        <v>61520</v>
      </c>
      <c r="GH781" t="s">
        <v>158</v>
      </c>
      <c r="GI781" t="s">
        <v>158</v>
      </c>
      <c r="GJ781" t="s">
        <v>172</v>
      </c>
      <c r="GK781">
        <v>0</v>
      </c>
      <c r="GL781" t="s">
        <v>440</v>
      </c>
      <c r="GM781">
        <v>3</v>
      </c>
      <c r="GN781" t="s">
        <v>158</v>
      </c>
      <c r="GO781" t="s">
        <v>166</v>
      </c>
      <c r="GP781">
        <v>1024</v>
      </c>
      <c r="GQ781">
        <v>155</v>
      </c>
      <c r="GR781">
        <v>285</v>
      </c>
      <c r="GS781">
        <f t="shared" si="624"/>
        <v>3</v>
      </c>
      <c r="GT781" t="str">
        <f t="shared" si="579"/>
        <v>training</v>
      </c>
    </row>
    <row r="782" spans="1:202" x14ac:dyDescent="0.2">
      <c r="A782" t="s">
        <v>154</v>
      </c>
      <c r="B782" t="s">
        <v>154</v>
      </c>
      <c r="C782">
        <v>3702</v>
      </c>
      <c r="D782">
        <v>3702</v>
      </c>
      <c r="E782" t="s">
        <v>155</v>
      </c>
      <c r="F782" t="s">
        <v>156</v>
      </c>
      <c r="G782" t="s">
        <v>156</v>
      </c>
      <c r="H782" t="s">
        <v>156</v>
      </c>
      <c r="I782">
        <v>0</v>
      </c>
      <c r="J782" t="s">
        <v>157</v>
      </c>
      <c r="K782">
        <v>0</v>
      </c>
      <c r="L782" t="s">
        <v>154</v>
      </c>
      <c r="M782" t="s">
        <v>154</v>
      </c>
      <c r="N782" t="s">
        <v>154</v>
      </c>
      <c r="O782" t="s">
        <v>158</v>
      </c>
      <c r="P782" t="s">
        <v>154</v>
      </c>
      <c r="Q782" t="s">
        <v>154</v>
      </c>
      <c r="R782" t="s">
        <v>158</v>
      </c>
      <c r="S782">
        <v>0</v>
      </c>
      <c r="T782" t="s">
        <v>158</v>
      </c>
      <c r="U782">
        <v>0</v>
      </c>
      <c r="V782" t="s">
        <v>158</v>
      </c>
      <c r="W782" t="s">
        <v>158</v>
      </c>
      <c r="X782">
        <v>0</v>
      </c>
      <c r="Y782">
        <v>3</v>
      </c>
      <c r="Z782">
        <v>0</v>
      </c>
      <c r="AA782">
        <v>3</v>
      </c>
      <c r="AB782">
        <v>0</v>
      </c>
      <c r="AC782">
        <v>0</v>
      </c>
      <c r="AD782">
        <v>0</v>
      </c>
      <c r="AE782">
        <v>0</v>
      </c>
      <c r="AF782" t="s">
        <v>158</v>
      </c>
      <c r="AG782">
        <v>0</v>
      </c>
      <c r="AH782">
        <v>0</v>
      </c>
      <c r="AI782">
        <v>0</v>
      </c>
      <c r="AJ782" t="s">
        <v>158</v>
      </c>
      <c r="AK782" t="s">
        <v>158</v>
      </c>
      <c r="AL782">
        <v>3</v>
      </c>
      <c r="AM782">
        <v>0</v>
      </c>
      <c r="AN782">
        <v>0</v>
      </c>
      <c r="AO782">
        <v>0</v>
      </c>
      <c r="AP782">
        <v>3</v>
      </c>
      <c r="AQ782">
        <v>3</v>
      </c>
      <c r="AR782">
        <v>3</v>
      </c>
      <c r="AU782">
        <v>0</v>
      </c>
      <c r="AV782">
        <v>3</v>
      </c>
      <c r="AW782" t="s">
        <v>158</v>
      </c>
      <c r="AX782">
        <v>0</v>
      </c>
      <c r="AY782" t="s">
        <v>159</v>
      </c>
      <c r="AZ782" t="s">
        <v>280</v>
      </c>
      <c r="BA782" t="s">
        <v>298</v>
      </c>
      <c r="BB782" t="s">
        <v>432</v>
      </c>
      <c r="BC782" t="s">
        <v>161</v>
      </c>
      <c r="BD782" t="b">
        <v>0</v>
      </c>
      <c r="BE782" t="s">
        <v>158</v>
      </c>
      <c r="BF782" t="b">
        <v>0</v>
      </c>
      <c r="BH782" t="s">
        <v>245</v>
      </c>
      <c r="BI782" t="s">
        <v>246</v>
      </c>
      <c r="BJ782" t="b">
        <v>0</v>
      </c>
      <c r="BK782" t="s">
        <v>163</v>
      </c>
      <c r="BL782" t="b">
        <v>0</v>
      </c>
      <c r="BM782">
        <v>18</v>
      </c>
      <c r="BN782" t="s">
        <v>164</v>
      </c>
      <c r="BO782" t="s">
        <v>165</v>
      </c>
      <c r="BP782" t="s">
        <v>164</v>
      </c>
      <c r="BQ782" t="s">
        <v>166</v>
      </c>
      <c r="BR782">
        <v>768</v>
      </c>
      <c r="BS782" t="s">
        <v>156</v>
      </c>
      <c r="BT782" t="s">
        <v>167</v>
      </c>
      <c r="BU782" t="s">
        <v>158</v>
      </c>
      <c r="BV782" t="s">
        <v>158</v>
      </c>
      <c r="BW782">
        <v>3</v>
      </c>
      <c r="BX782">
        <v>0</v>
      </c>
      <c r="BY782">
        <v>0</v>
      </c>
      <c r="BZ782">
        <v>3</v>
      </c>
      <c r="CA782" t="s">
        <v>433</v>
      </c>
      <c r="CB782" t="s">
        <v>156</v>
      </c>
      <c r="CC782">
        <v>1</v>
      </c>
      <c r="CD782" t="b">
        <v>0</v>
      </c>
      <c r="CE782" t="s">
        <v>168</v>
      </c>
      <c r="CF782" t="s">
        <v>248</v>
      </c>
      <c r="CG782" t="s">
        <v>158</v>
      </c>
      <c r="CH782">
        <v>0</v>
      </c>
      <c r="CI782">
        <v>1</v>
      </c>
      <c r="CJ782" t="s">
        <v>158</v>
      </c>
      <c r="CK782" t="s">
        <v>158</v>
      </c>
      <c r="CL782" t="s">
        <v>203</v>
      </c>
      <c r="CM782" t="s">
        <v>203</v>
      </c>
      <c r="CN782" t="s">
        <v>203</v>
      </c>
      <c r="CO782" t="s">
        <v>158</v>
      </c>
      <c r="CP782" t="s">
        <v>203</v>
      </c>
      <c r="CQ782">
        <v>1</v>
      </c>
      <c r="CR782">
        <v>5442</v>
      </c>
      <c r="CS782" t="str">
        <f t="shared" si="580"/>
        <v/>
      </c>
      <c r="CT782" t="str">
        <f t="shared" ca="1" si="581"/>
        <v/>
      </c>
      <c r="CU782" t="str">
        <f t="shared" si="582"/>
        <v/>
      </c>
      <c r="CV782" t="str">
        <f t="shared" ca="1" si="583"/>
        <v/>
      </c>
      <c r="CW782" t="str">
        <f t="shared" si="584"/>
        <v/>
      </c>
      <c r="CX782" t="str">
        <f t="shared" ca="1" si="585"/>
        <v/>
      </c>
      <c r="CY782" t="str">
        <f t="shared" si="586"/>
        <v/>
      </c>
      <c r="CZ782" t="str">
        <f t="shared" ca="1" si="587"/>
        <v/>
      </c>
      <c r="DA782" t="str">
        <f t="shared" si="588"/>
        <v/>
      </c>
      <c r="DB782" t="str">
        <f t="shared" ca="1" si="589"/>
        <v/>
      </c>
      <c r="DC782" t="str">
        <f t="shared" si="590"/>
        <v/>
      </c>
      <c r="DD782" t="str">
        <f t="shared" ca="1" si="591"/>
        <v/>
      </c>
      <c r="DE782" t="str">
        <f t="shared" si="592"/>
        <v/>
      </c>
      <c r="DF782" t="str">
        <f t="shared" ca="1" si="593"/>
        <v/>
      </c>
      <c r="DG782" t="str">
        <f t="shared" si="594"/>
        <v/>
      </c>
      <c r="DH782" t="str">
        <f t="shared" ca="1" si="595"/>
        <v/>
      </c>
      <c r="DI782" t="str">
        <f t="shared" si="596"/>
        <v/>
      </c>
      <c r="DJ782" t="str">
        <f t="shared" ca="1" si="597"/>
        <v/>
      </c>
      <c r="DK782" t="str">
        <f t="shared" si="598"/>
        <v/>
      </c>
      <c r="DL782" t="str">
        <f t="shared" ca="1" si="599"/>
        <v/>
      </c>
      <c r="DM782" t="str">
        <f t="shared" si="600"/>
        <v/>
      </c>
      <c r="DN782" t="str">
        <f t="shared" ca="1" si="601"/>
        <v/>
      </c>
      <c r="DO782" t="str">
        <f t="shared" si="602"/>
        <v/>
      </c>
      <c r="DP782" t="str">
        <f t="shared" ca="1" si="603"/>
        <v/>
      </c>
      <c r="DQ782" t="str">
        <f t="shared" si="604"/>
        <v/>
      </c>
      <c r="DR782" t="str">
        <f t="shared" ca="1" si="605"/>
        <v/>
      </c>
      <c r="DS782" t="str">
        <f t="shared" si="606"/>
        <v/>
      </c>
      <c r="DT782" t="str">
        <f t="shared" ca="1" si="607"/>
        <v/>
      </c>
      <c r="DU782" t="str">
        <f t="shared" si="608"/>
        <v/>
      </c>
      <c r="DV782" t="str">
        <f t="shared" ca="1" si="609"/>
        <v/>
      </c>
      <c r="DW782" t="str">
        <f t="shared" si="610"/>
        <v/>
      </c>
      <c r="DX782" t="str">
        <f t="shared" ca="1" si="611"/>
        <v/>
      </c>
      <c r="DY782" t="str">
        <f t="shared" si="612"/>
        <v/>
      </c>
      <c r="DZ782" t="str">
        <f t="shared" ca="1" si="613"/>
        <v/>
      </c>
      <c r="EA782" t="str">
        <f t="shared" si="614"/>
        <v/>
      </c>
      <c r="EB782" t="str">
        <f t="shared" ca="1" si="615"/>
        <v/>
      </c>
      <c r="EC782" t="str">
        <f t="shared" si="616"/>
        <v/>
      </c>
      <c r="ED782" t="str">
        <f t="shared" ca="1" si="617"/>
        <v/>
      </c>
      <c r="EE782" t="str">
        <f t="shared" si="618"/>
        <v/>
      </c>
      <c r="EF782" t="str">
        <f t="shared" ca="1" si="619"/>
        <v/>
      </c>
      <c r="EG782" t="str">
        <f t="shared" si="620"/>
        <v/>
      </c>
      <c r="EH782" t="str">
        <f t="shared" ca="1" si="621"/>
        <v/>
      </c>
      <c r="EI782" t="str">
        <f t="shared" si="622"/>
        <v/>
      </c>
      <c r="EJ782" t="str">
        <f t="shared" ca="1" si="623"/>
        <v/>
      </c>
      <c r="EK782" t="str">
        <f t="shared" ca="1" si="625"/>
        <v/>
      </c>
      <c r="EL782" t="s">
        <v>924</v>
      </c>
      <c r="EM782" t="s">
        <v>158</v>
      </c>
      <c r="EN782" t="s">
        <v>158</v>
      </c>
      <c r="EO782">
        <v>311</v>
      </c>
      <c r="EP782">
        <v>444</v>
      </c>
      <c r="EQ782">
        <v>2925</v>
      </c>
      <c r="ER782" t="s">
        <v>158</v>
      </c>
      <c r="ES782">
        <v>40635</v>
      </c>
      <c r="ET782">
        <v>5442</v>
      </c>
      <c r="EU782">
        <v>2</v>
      </c>
      <c r="EV782" t="s">
        <v>156</v>
      </c>
      <c r="EW782">
        <v>1024</v>
      </c>
      <c r="EX782">
        <v>2</v>
      </c>
      <c r="EY782">
        <v>48000</v>
      </c>
      <c r="EZ782">
        <v>-16</v>
      </c>
      <c r="FA782" t="s">
        <v>170</v>
      </c>
      <c r="FB782">
        <v>8</v>
      </c>
      <c r="FC782" t="s">
        <v>171</v>
      </c>
      <c r="FF782" t="s">
        <v>158</v>
      </c>
      <c r="FG782" t="s">
        <v>158</v>
      </c>
      <c r="FH782">
        <v>5051</v>
      </c>
      <c r="FI782" t="s">
        <v>158</v>
      </c>
      <c r="FJ782" t="s">
        <v>158</v>
      </c>
      <c r="FK782" t="s">
        <v>158</v>
      </c>
      <c r="FL782">
        <v>70951</v>
      </c>
      <c r="FM782" t="s">
        <v>158</v>
      </c>
      <c r="FN782">
        <v>67370</v>
      </c>
      <c r="FO782">
        <v>5077</v>
      </c>
      <c r="FP782">
        <v>46260</v>
      </c>
      <c r="FQ782">
        <v>1905</v>
      </c>
      <c r="FR782">
        <v>1817</v>
      </c>
      <c r="FS782" t="s">
        <v>158</v>
      </c>
      <c r="FT782">
        <v>5074</v>
      </c>
      <c r="FU782">
        <v>5074</v>
      </c>
      <c r="FV782">
        <v>1903</v>
      </c>
      <c r="FW782" t="s">
        <v>158</v>
      </c>
      <c r="FX782" t="s">
        <v>158</v>
      </c>
      <c r="FY782">
        <v>76394</v>
      </c>
      <c r="FZ782">
        <v>5396</v>
      </c>
      <c r="GA782">
        <v>46705</v>
      </c>
      <c r="GB782">
        <v>5616</v>
      </c>
      <c r="GC782">
        <v>70951</v>
      </c>
      <c r="GD782">
        <v>69370</v>
      </c>
      <c r="GE782">
        <v>76394</v>
      </c>
      <c r="GF782" t="s">
        <v>158</v>
      </c>
      <c r="GG782">
        <v>67365</v>
      </c>
      <c r="GH782" t="s">
        <v>158</v>
      </c>
      <c r="GI782" t="s">
        <v>158</v>
      </c>
      <c r="GJ782" t="s">
        <v>172</v>
      </c>
      <c r="GK782">
        <v>0</v>
      </c>
      <c r="GL782" t="s">
        <v>441</v>
      </c>
      <c r="GM782">
        <v>4</v>
      </c>
      <c r="GN782" t="s">
        <v>158</v>
      </c>
      <c r="GO782" t="s">
        <v>166</v>
      </c>
      <c r="GP782">
        <v>1024</v>
      </c>
      <c r="GQ782">
        <v>-190</v>
      </c>
      <c r="GR782">
        <v>264</v>
      </c>
      <c r="GS782">
        <f t="shared" si="624"/>
        <v>4</v>
      </c>
      <c r="GT782" t="str">
        <f t="shared" si="579"/>
        <v>training</v>
      </c>
    </row>
    <row r="783" spans="1:202" x14ac:dyDescent="0.2">
      <c r="A783" t="s">
        <v>154</v>
      </c>
      <c r="B783" t="s">
        <v>154</v>
      </c>
      <c r="C783">
        <v>3658</v>
      </c>
      <c r="D783">
        <v>3658</v>
      </c>
      <c r="E783" t="s">
        <v>155</v>
      </c>
      <c r="F783" t="s">
        <v>156</v>
      </c>
      <c r="G783" t="s">
        <v>156</v>
      </c>
      <c r="H783" t="s">
        <v>156</v>
      </c>
      <c r="I783">
        <v>0</v>
      </c>
      <c r="J783" t="s">
        <v>157</v>
      </c>
      <c r="K783">
        <v>0</v>
      </c>
      <c r="L783" t="s">
        <v>154</v>
      </c>
      <c r="M783" t="s">
        <v>154</v>
      </c>
      <c r="N783" t="s">
        <v>154</v>
      </c>
      <c r="O783" t="s">
        <v>158</v>
      </c>
      <c r="P783" t="s">
        <v>154</v>
      </c>
      <c r="Q783" t="s">
        <v>154</v>
      </c>
      <c r="R783" t="s">
        <v>158</v>
      </c>
      <c r="S783">
        <v>0</v>
      </c>
      <c r="T783" t="s">
        <v>158</v>
      </c>
      <c r="U783">
        <v>0</v>
      </c>
      <c r="V783" t="s">
        <v>158</v>
      </c>
      <c r="W783" t="s">
        <v>158</v>
      </c>
      <c r="X783">
        <v>0</v>
      </c>
      <c r="Y783">
        <v>4</v>
      </c>
      <c r="Z783">
        <v>0</v>
      </c>
      <c r="AA783">
        <v>4</v>
      </c>
      <c r="AB783">
        <v>0</v>
      </c>
      <c r="AC783">
        <v>0</v>
      </c>
      <c r="AD783">
        <v>0</v>
      </c>
      <c r="AE783">
        <v>0</v>
      </c>
      <c r="AF783" t="s">
        <v>158</v>
      </c>
      <c r="AG783">
        <v>0</v>
      </c>
      <c r="AH783">
        <v>0</v>
      </c>
      <c r="AI783">
        <v>0</v>
      </c>
      <c r="AJ783" t="s">
        <v>158</v>
      </c>
      <c r="AK783" t="s">
        <v>158</v>
      </c>
      <c r="AL783">
        <v>4</v>
      </c>
      <c r="AM783">
        <v>0</v>
      </c>
      <c r="AN783">
        <v>0</v>
      </c>
      <c r="AO783">
        <v>0</v>
      </c>
      <c r="AP783">
        <v>4</v>
      </c>
      <c r="AQ783">
        <v>4</v>
      </c>
      <c r="AR783">
        <v>4</v>
      </c>
      <c r="AU783">
        <v>0</v>
      </c>
      <c r="AV783">
        <v>4</v>
      </c>
      <c r="AW783" t="s">
        <v>158</v>
      </c>
      <c r="AX783">
        <v>0</v>
      </c>
      <c r="AY783" t="s">
        <v>159</v>
      </c>
      <c r="AZ783" t="s">
        <v>442</v>
      </c>
      <c r="BA783" t="s">
        <v>368</v>
      </c>
      <c r="BB783" t="s">
        <v>432</v>
      </c>
      <c r="BC783" t="s">
        <v>161</v>
      </c>
      <c r="BD783" t="b">
        <v>0</v>
      </c>
      <c r="BE783" t="s">
        <v>158</v>
      </c>
      <c r="BF783" t="b">
        <v>0</v>
      </c>
      <c r="BH783" t="s">
        <v>245</v>
      </c>
      <c r="BI783" t="s">
        <v>246</v>
      </c>
      <c r="BJ783" t="b">
        <v>0</v>
      </c>
      <c r="BK783" t="s">
        <v>163</v>
      </c>
      <c r="BL783" t="b">
        <v>0</v>
      </c>
      <c r="BM783">
        <v>18</v>
      </c>
      <c r="BN783" t="s">
        <v>164</v>
      </c>
      <c r="BO783" t="s">
        <v>165</v>
      </c>
      <c r="BP783" t="s">
        <v>164</v>
      </c>
      <c r="BQ783" t="s">
        <v>166</v>
      </c>
      <c r="BR783">
        <v>768</v>
      </c>
      <c r="BS783" t="s">
        <v>156</v>
      </c>
      <c r="BT783" t="s">
        <v>174</v>
      </c>
      <c r="BU783" t="s">
        <v>158</v>
      </c>
      <c r="BV783" t="s">
        <v>158</v>
      </c>
      <c r="BW783">
        <v>4</v>
      </c>
      <c r="BX783">
        <v>0</v>
      </c>
      <c r="BY783">
        <v>0</v>
      </c>
      <c r="BZ783">
        <v>4</v>
      </c>
      <c r="CA783" t="s">
        <v>433</v>
      </c>
      <c r="CB783" t="s">
        <v>156</v>
      </c>
      <c r="CC783">
        <v>1</v>
      </c>
      <c r="CD783" t="b">
        <v>0</v>
      </c>
      <c r="CE783" t="s">
        <v>168</v>
      </c>
      <c r="CF783" t="s">
        <v>248</v>
      </c>
      <c r="CG783" t="s">
        <v>158</v>
      </c>
      <c r="CH783">
        <v>0</v>
      </c>
      <c r="CI783">
        <v>1</v>
      </c>
      <c r="CJ783" t="s">
        <v>158</v>
      </c>
      <c r="CK783" t="s">
        <v>158</v>
      </c>
      <c r="CL783" t="s">
        <v>203</v>
      </c>
      <c r="CM783" t="s">
        <v>203</v>
      </c>
      <c r="CN783" t="s">
        <v>203</v>
      </c>
      <c r="CO783" t="s">
        <v>158</v>
      </c>
      <c r="CP783" t="s">
        <v>203</v>
      </c>
      <c r="CQ783">
        <v>1</v>
      </c>
      <c r="CR783">
        <v>3485</v>
      </c>
      <c r="CS783" t="str">
        <f t="shared" si="580"/>
        <v/>
      </c>
      <c r="CT783" t="str">
        <f t="shared" ca="1" si="581"/>
        <v/>
      </c>
      <c r="CU783" t="str">
        <f t="shared" si="582"/>
        <v/>
      </c>
      <c r="CV783" t="str">
        <f t="shared" ca="1" si="583"/>
        <v/>
      </c>
      <c r="CW783" t="str">
        <f t="shared" si="584"/>
        <v/>
      </c>
      <c r="CX783" t="str">
        <f t="shared" ca="1" si="585"/>
        <v/>
      </c>
      <c r="CY783" t="str">
        <f t="shared" si="586"/>
        <v/>
      </c>
      <c r="CZ783" t="str">
        <f t="shared" ca="1" si="587"/>
        <v/>
      </c>
      <c r="DA783" t="str">
        <f t="shared" si="588"/>
        <v/>
      </c>
      <c r="DB783" t="str">
        <f t="shared" ca="1" si="589"/>
        <v/>
      </c>
      <c r="DC783" t="str">
        <f t="shared" si="590"/>
        <v/>
      </c>
      <c r="DD783" t="str">
        <f t="shared" ca="1" si="591"/>
        <v/>
      </c>
      <c r="DE783" t="str">
        <f t="shared" si="592"/>
        <v/>
      </c>
      <c r="DF783" t="str">
        <f t="shared" ca="1" si="593"/>
        <v/>
      </c>
      <c r="DG783" t="str">
        <f t="shared" si="594"/>
        <v/>
      </c>
      <c r="DH783" t="str">
        <f t="shared" ca="1" si="595"/>
        <v/>
      </c>
      <c r="DI783" t="str">
        <f t="shared" si="596"/>
        <v/>
      </c>
      <c r="DJ783" t="str">
        <f t="shared" ca="1" si="597"/>
        <v/>
      </c>
      <c r="DK783" t="str">
        <f t="shared" si="598"/>
        <v/>
      </c>
      <c r="DL783" t="str">
        <f t="shared" ca="1" si="599"/>
        <v/>
      </c>
      <c r="DM783" t="str">
        <f t="shared" si="600"/>
        <v/>
      </c>
      <c r="DN783" t="str">
        <f t="shared" ca="1" si="601"/>
        <v/>
      </c>
      <c r="DO783" t="str">
        <f t="shared" si="602"/>
        <v/>
      </c>
      <c r="DP783" t="str">
        <f t="shared" ca="1" si="603"/>
        <v/>
      </c>
      <c r="DQ783" t="str">
        <f t="shared" si="604"/>
        <v/>
      </c>
      <c r="DR783" t="str">
        <f t="shared" ca="1" si="605"/>
        <v/>
      </c>
      <c r="DS783" t="str">
        <f t="shared" si="606"/>
        <v/>
      </c>
      <c r="DT783" t="str">
        <f t="shared" ca="1" si="607"/>
        <v/>
      </c>
      <c r="DU783" t="str">
        <f t="shared" si="608"/>
        <v/>
      </c>
      <c r="DV783" t="str">
        <f t="shared" ca="1" si="609"/>
        <v/>
      </c>
      <c r="DW783" t="str">
        <f t="shared" si="610"/>
        <v/>
      </c>
      <c r="DX783" t="str">
        <f t="shared" ca="1" si="611"/>
        <v/>
      </c>
      <c r="DY783" t="str">
        <f t="shared" si="612"/>
        <v/>
      </c>
      <c r="DZ783" t="str">
        <f t="shared" ca="1" si="613"/>
        <v/>
      </c>
      <c r="EA783" t="str">
        <f t="shared" si="614"/>
        <v/>
      </c>
      <c r="EB783" t="str">
        <f t="shared" ca="1" si="615"/>
        <v/>
      </c>
      <c r="EC783" t="str">
        <f t="shared" si="616"/>
        <v/>
      </c>
      <c r="ED783" t="str">
        <f t="shared" ca="1" si="617"/>
        <v/>
      </c>
      <c r="EE783" t="str">
        <f t="shared" si="618"/>
        <v/>
      </c>
      <c r="EF783" t="str">
        <f t="shared" ca="1" si="619"/>
        <v/>
      </c>
      <c r="EG783" t="str">
        <f t="shared" si="620"/>
        <v/>
      </c>
      <c r="EH783" t="str">
        <f t="shared" ca="1" si="621"/>
        <v/>
      </c>
      <c r="EI783" t="str">
        <f t="shared" si="622"/>
        <v/>
      </c>
      <c r="EJ783" t="str">
        <f t="shared" ca="1" si="623"/>
        <v/>
      </c>
      <c r="EK783" t="str">
        <f t="shared" ca="1" si="625"/>
        <v/>
      </c>
      <c r="EL783" t="s">
        <v>924</v>
      </c>
      <c r="EM783" t="s">
        <v>158</v>
      </c>
      <c r="EN783" t="s">
        <v>158</v>
      </c>
      <c r="EO783">
        <v>311</v>
      </c>
      <c r="EP783">
        <v>444</v>
      </c>
      <c r="EQ783">
        <v>2925</v>
      </c>
      <c r="ER783" t="s">
        <v>158</v>
      </c>
      <c r="ES783">
        <v>40635</v>
      </c>
      <c r="ET783">
        <v>3485</v>
      </c>
      <c r="EU783">
        <v>2</v>
      </c>
      <c r="EV783" t="s">
        <v>156</v>
      </c>
      <c r="EW783">
        <v>1024</v>
      </c>
      <c r="EX783">
        <v>2</v>
      </c>
      <c r="EY783">
        <v>48000</v>
      </c>
      <c r="EZ783">
        <v>-16</v>
      </c>
      <c r="FA783" t="s">
        <v>170</v>
      </c>
      <c r="FB783">
        <v>8</v>
      </c>
      <c r="FC783" t="s">
        <v>171</v>
      </c>
      <c r="FF783" t="s">
        <v>158</v>
      </c>
      <c r="FG783" t="s">
        <v>158</v>
      </c>
      <c r="FH783">
        <v>5051</v>
      </c>
      <c r="FI783" t="s">
        <v>158</v>
      </c>
      <c r="FJ783" t="s">
        <v>158</v>
      </c>
      <c r="FK783" t="s">
        <v>158</v>
      </c>
      <c r="FL783">
        <v>80125</v>
      </c>
      <c r="FM783" t="s">
        <v>158</v>
      </c>
      <c r="FN783">
        <v>76538</v>
      </c>
      <c r="FO783">
        <v>5077</v>
      </c>
      <c r="FP783">
        <v>46260</v>
      </c>
      <c r="FQ783">
        <v>1905</v>
      </c>
      <c r="FR783">
        <v>1817</v>
      </c>
      <c r="FS783" t="s">
        <v>158</v>
      </c>
      <c r="FT783">
        <v>5074</v>
      </c>
      <c r="FU783">
        <v>5074</v>
      </c>
      <c r="FV783">
        <v>1903</v>
      </c>
      <c r="FW783" t="s">
        <v>158</v>
      </c>
      <c r="FX783" t="s">
        <v>158</v>
      </c>
      <c r="FY783">
        <v>83611</v>
      </c>
      <c r="FZ783">
        <v>5396</v>
      </c>
      <c r="GA783">
        <v>46705</v>
      </c>
      <c r="GB783">
        <v>5616</v>
      </c>
      <c r="GC783">
        <v>80125</v>
      </c>
      <c r="GD783">
        <v>78538</v>
      </c>
      <c r="GE783">
        <v>83611</v>
      </c>
      <c r="GF783" t="s">
        <v>158</v>
      </c>
      <c r="GG783">
        <v>76533</v>
      </c>
      <c r="GH783" t="s">
        <v>158</v>
      </c>
      <c r="GI783" t="s">
        <v>158</v>
      </c>
      <c r="GJ783" t="s">
        <v>172</v>
      </c>
      <c r="GK783">
        <v>0</v>
      </c>
      <c r="GL783" t="s">
        <v>443</v>
      </c>
      <c r="GM783">
        <v>5</v>
      </c>
      <c r="GN783" t="s">
        <v>158</v>
      </c>
      <c r="GO783" t="s">
        <v>166</v>
      </c>
      <c r="GP783">
        <v>1024</v>
      </c>
      <c r="GQ783">
        <v>-9</v>
      </c>
      <c r="GR783">
        <v>-326</v>
      </c>
      <c r="GS783">
        <f t="shared" si="624"/>
        <v>5</v>
      </c>
      <c r="GT783" t="str">
        <f t="shared" si="579"/>
        <v>training</v>
      </c>
    </row>
    <row r="784" spans="1:202" x14ac:dyDescent="0.2">
      <c r="A784" t="s">
        <v>154</v>
      </c>
      <c r="B784" t="s">
        <v>154</v>
      </c>
      <c r="C784">
        <v>3212</v>
      </c>
      <c r="D784">
        <v>3212</v>
      </c>
      <c r="E784" t="s">
        <v>155</v>
      </c>
      <c r="F784" t="s">
        <v>156</v>
      </c>
      <c r="G784" t="s">
        <v>156</v>
      </c>
      <c r="H784" t="s">
        <v>156</v>
      </c>
      <c r="I784">
        <v>0</v>
      </c>
      <c r="J784" t="s">
        <v>157</v>
      </c>
      <c r="K784">
        <v>1</v>
      </c>
      <c r="L784" t="s">
        <v>154</v>
      </c>
      <c r="M784" t="s">
        <v>154</v>
      </c>
      <c r="N784" t="s">
        <v>154</v>
      </c>
      <c r="O784" t="s">
        <v>158</v>
      </c>
      <c r="P784" t="s">
        <v>154</v>
      </c>
      <c r="Q784" t="s">
        <v>154</v>
      </c>
      <c r="R784" t="s">
        <v>158</v>
      </c>
      <c r="S784">
        <v>0</v>
      </c>
      <c r="T784" t="s">
        <v>158</v>
      </c>
      <c r="U784">
        <v>0</v>
      </c>
      <c r="V784" t="s">
        <v>158</v>
      </c>
      <c r="W784" t="s">
        <v>158</v>
      </c>
      <c r="X784">
        <v>0</v>
      </c>
      <c r="Y784">
        <v>5</v>
      </c>
      <c r="Z784">
        <v>0</v>
      </c>
      <c r="AA784">
        <v>5</v>
      </c>
      <c r="AB784">
        <v>0</v>
      </c>
      <c r="AC784">
        <v>0</v>
      </c>
      <c r="AD784">
        <v>0</v>
      </c>
      <c r="AE784">
        <v>0</v>
      </c>
      <c r="AF784" t="s">
        <v>158</v>
      </c>
      <c r="AG784">
        <v>0</v>
      </c>
      <c r="AH784">
        <v>0</v>
      </c>
      <c r="AI784">
        <v>0</v>
      </c>
      <c r="AJ784" t="s">
        <v>158</v>
      </c>
      <c r="AK784" t="s">
        <v>158</v>
      </c>
      <c r="AL784">
        <v>5</v>
      </c>
      <c r="AM784">
        <v>0</v>
      </c>
      <c r="AN784">
        <v>0</v>
      </c>
      <c r="AO784">
        <v>0</v>
      </c>
      <c r="AP784">
        <v>5</v>
      </c>
      <c r="AQ784">
        <v>5</v>
      </c>
      <c r="AR784">
        <v>5</v>
      </c>
      <c r="AU784">
        <v>0</v>
      </c>
      <c r="AV784">
        <v>5</v>
      </c>
      <c r="AW784" t="s">
        <v>158</v>
      </c>
      <c r="AX784">
        <v>0</v>
      </c>
      <c r="AY784" t="s">
        <v>159</v>
      </c>
      <c r="AZ784" t="s">
        <v>444</v>
      </c>
      <c r="BA784" t="s">
        <v>445</v>
      </c>
      <c r="BB784" t="s">
        <v>432</v>
      </c>
      <c r="BC784" t="s">
        <v>161</v>
      </c>
      <c r="BD784" t="b">
        <v>0</v>
      </c>
      <c r="BE784" t="s">
        <v>158</v>
      </c>
      <c r="BF784" t="b">
        <v>0</v>
      </c>
      <c r="BH784" t="s">
        <v>245</v>
      </c>
      <c r="BI784" t="s">
        <v>246</v>
      </c>
      <c r="BJ784" t="b">
        <v>0</v>
      </c>
      <c r="BK784" t="s">
        <v>163</v>
      </c>
      <c r="BL784" t="b">
        <v>0</v>
      </c>
      <c r="BM784">
        <v>18</v>
      </c>
      <c r="BN784" t="s">
        <v>164</v>
      </c>
      <c r="BO784" t="s">
        <v>165</v>
      </c>
      <c r="BP784" t="s">
        <v>164</v>
      </c>
      <c r="BQ784" t="s">
        <v>166</v>
      </c>
      <c r="BR784">
        <v>768</v>
      </c>
      <c r="BS784" t="s">
        <v>156</v>
      </c>
      <c r="BT784" t="s">
        <v>173</v>
      </c>
      <c r="BU784" t="s">
        <v>158</v>
      </c>
      <c r="BV784" t="s">
        <v>158</v>
      </c>
      <c r="BW784">
        <v>5</v>
      </c>
      <c r="BX784">
        <v>0</v>
      </c>
      <c r="BY784">
        <v>0</v>
      </c>
      <c r="BZ784">
        <v>5</v>
      </c>
      <c r="CA784" t="s">
        <v>433</v>
      </c>
      <c r="CB784" t="s">
        <v>156</v>
      </c>
      <c r="CC784">
        <v>2</v>
      </c>
      <c r="CD784" t="b">
        <v>0</v>
      </c>
      <c r="CE784" t="s">
        <v>168</v>
      </c>
      <c r="CF784" t="s">
        <v>248</v>
      </c>
      <c r="CG784" t="s">
        <v>158</v>
      </c>
      <c r="CH784">
        <v>0</v>
      </c>
      <c r="CI784">
        <v>1</v>
      </c>
      <c r="CJ784" t="s">
        <v>158</v>
      </c>
      <c r="CK784" t="s">
        <v>158</v>
      </c>
      <c r="CL784" t="s">
        <v>203</v>
      </c>
      <c r="CM784" t="s">
        <v>203</v>
      </c>
      <c r="CN784" t="s">
        <v>203</v>
      </c>
      <c r="CO784" t="s">
        <v>158</v>
      </c>
      <c r="CP784" t="s">
        <v>203</v>
      </c>
      <c r="CQ784">
        <v>1</v>
      </c>
      <c r="CR784">
        <v>979</v>
      </c>
      <c r="CS784" t="str">
        <f t="shared" si="580"/>
        <v/>
      </c>
      <c r="CT784" t="str">
        <f t="shared" ca="1" si="581"/>
        <v/>
      </c>
      <c r="CU784" t="str">
        <f t="shared" si="582"/>
        <v/>
      </c>
      <c r="CV784" t="str">
        <f t="shared" ca="1" si="583"/>
        <v/>
      </c>
      <c r="CW784" t="str">
        <f t="shared" si="584"/>
        <v/>
      </c>
      <c r="CX784" t="str">
        <f t="shared" ca="1" si="585"/>
        <v/>
      </c>
      <c r="CY784" t="str">
        <f t="shared" si="586"/>
        <v/>
      </c>
      <c r="CZ784" t="str">
        <f t="shared" ca="1" si="587"/>
        <v/>
      </c>
      <c r="DA784" t="str">
        <f t="shared" si="588"/>
        <v/>
      </c>
      <c r="DB784" t="str">
        <f t="shared" ca="1" si="589"/>
        <v/>
      </c>
      <c r="DC784" t="str">
        <f t="shared" si="590"/>
        <v/>
      </c>
      <c r="DD784" t="str">
        <f t="shared" ca="1" si="591"/>
        <v/>
      </c>
      <c r="DE784" t="str">
        <f t="shared" si="592"/>
        <v/>
      </c>
      <c r="DF784" t="str">
        <f t="shared" ca="1" si="593"/>
        <v/>
      </c>
      <c r="DG784" t="str">
        <f t="shared" si="594"/>
        <v/>
      </c>
      <c r="DH784" t="str">
        <f t="shared" ca="1" si="595"/>
        <v/>
      </c>
      <c r="DI784" t="str">
        <f t="shared" si="596"/>
        <v/>
      </c>
      <c r="DJ784" t="str">
        <f t="shared" ca="1" si="597"/>
        <v/>
      </c>
      <c r="DK784" t="str">
        <f t="shared" si="598"/>
        <v/>
      </c>
      <c r="DL784" t="str">
        <f t="shared" ca="1" si="599"/>
        <v/>
      </c>
      <c r="DM784" t="str">
        <f t="shared" si="600"/>
        <v/>
      </c>
      <c r="DN784" t="str">
        <f t="shared" ca="1" si="601"/>
        <v/>
      </c>
      <c r="DO784" t="str">
        <f t="shared" si="602"/>
        <v/>
      </c>
      <c r="DP784" t="str">
        <f t="shared" ca="1" si="603"/>
        <v/>
      </c>
      <c r="DQ784" t="str">
        <f t="shared" si="604"/>
        <v/>
      </c>
      <c r="DR784" t="str">
        <f t="shared" ca="1" si="605"/>
        <v/>
      </c>
      <c r="DS784" t="str">
        <f t="shared" si="606"/>
        <v/>
      </c>
      <c r="DT784" t="str">
        <f t="shared" ca="1" si="607"/>
        <v/>
      </c>
      <c r="DU784" t="str">
        <f t="shared" si="608"/>
        <v/>
      </c>
      <c r="DV784" t="str">
        <f t="shared" ca="1" si="609"/>
        <v/>
      </c>
      <c r="DW784" t="str">
        <f t="shared" si="610"/>
        <v/>
      </c>
      <c r="DX784" t="str">
        <f t="shared" ca="1" si="611"/>
        <v/>
      </c>
      <c r="DY784" t="str">
        <f t="shared" si="612"/>
        <v/>
      </c>
      <c r="DZ784" t="str">
        <f t="shared" ca="1" si="613"/>
        <v/>
      </c>
      <c r="EA784" t="str">
        <f t="shared" si="614"/>
        <v/>
      </c>
      <c r="EB784" t="str">
        <f t="shared" ca="1" si="615"/>
        <v/>
      </c>
      <c r="EC784" t="str">
        <f t="shared" si="616"/>
        <v/>
      </c>
      <c r="ED784" t="str">
        <f t="shared" ca="1" si="617"/>
        <v/>
      </c>
      <c r="EE784" t="str">
        <f t="shared" si="618"/>
        <v/>
      </c>
      <c r="EF784" t="str">
        <f t="shared" ca="1" si="619"/>
        <v/>
      </c>
      <c r="EG784" t="str">
        <f t="shared" si="620"/>
        <v/>
      </c>
      <c r="EH784" t="str">
        <f t="shared" ca="1" si="621"/>
        <v/>
      </c>
      <c r="EI784" t="str">
        <f t="shared" si="622"/>
        <v/>
      </c>
      <c r="EJ784" t="str">
        <f t="shared" ca="1" si="623"/>
        <v/>
      </c>
      <c r="EK784" t="str">
        <f t="shared" ca="1" si="625"/>
        <v/>
      </c>
      <c r="EL784" t="s">
        <v>924</v>
      </c>
      <c r="EM784" t="s">
        <v>158</v>
      </c>
      <c r="EN784" t="s">
        <v>158</v>
      </c>
      <c r="EO784">
        <v>311</v>
      </c>
      <c r="EP784">
        <v>444</v>
      </c>
      <c r="EQ784">
        <v>2925</v>
      </c>
      <c r="ER784" t="s">
        <v>158</v>
      </c>
      <c r="ES784">
        <v>40635</v>
      </c>
      <c r="ET784">
        <v>979</v>
      </c>
      <c r="EU784">
        <v>2</v>
      </c>
      <c r="EV784" t="s">
        <v>156</v>
      </c>
      <c r="EW784">
        <v>1024</v>
      </c>
      <c r="EX784">
        <v>2</v>
      </c>
      <c r="EY784">
        <v>48000</v>
      </c>
      <c r="EZ784">
        <v>-16</v>
      </c>
      <c r="FA784" t="s">
        <v>170</v>
      </c>
      <c r="FB784">
        <v>8</v>
      </c>
      <c r="FC784" t="s">
        <v>171</v>
      </c>
      <c r="FF784" t="s">
        <v>158</v>
      </c>
      <c r="FG784" t="s">
        <v>158</v>
      </c>
      <c r="FH784">
        <v>5051</v>
      </c>
      <c r="FI784" t="s">
        <v>158</v>
      </c>
      <c r="FJ784" t="s">
        <v>158</v>
      </c>
      <c r="FK784" t="s">
        <v>158</v>
      </c>
      <c r="FL784">
        <v>87314</v>
      </c>
      <c r="FM784" t="s">
        <v>158</v>
      </c>
      <c r="FN784">
        <v>83756</v>
      </c>
      <c r="FO784">
        <v>5077</v>
      </c>
      <c r="FP784">
        <v>46260</v>
      </c>
      <c r="FQ784">
        <v>1905</v>
      </c>
      <c r="FR784">
        <v>1817</v>
      </c>
      <c r="FS784" t="s">
        <v>158</v>
      </c>
      <c r="FT784">
        <v>5074</v>
      </c>
      <c r="FU784">
        <v>5074</v>
      </c>
      <c r="FV784">
        <v>1903</v>
      </c>
      <c r="FW784" t="s">
        <v>158</v>
      </c>
      <c r="FX784" t="s">
        <v>158</v>
      </c>
      <c r="FY784">
        <v>88294</v>
      </c>
      <c r="FZ784">
        <v>5396</v>
      </c>
      <c r="GA784">
        <v>46705</v>
      </c>
      <c r="GB784">
        <v>5616</v>
      </c>
      <c r="GC784">
        <v>87314</v>
      </c>
      <c r="GD784">
        <v>85756</v>
      </c>
      <c r="GE784">
        <v>88294</v>
      </c>
      <c r="GF784" t="s">
        <v>158</v>
      </c>
      <c r="GG784">
        <v>83751</v>
      </c>
      <c r="GH784" t="s">
        <v>158</v>
      </c>
      <c r="GI784" t="s">
        <v>158</v>
      </c>
      <c r="GJ784" t="s">
        <v>172</v>
      </c>
      <c r="GK784">
        <v>0</v>
      </c>
      <c r="GL784" t="s">
        <v>446</v>
      </c>
      <c r="GM784">
        <v>6</v>
      </c>
      <c r="GN784" t="s">
        <v>158</v>
      </c>
      <c r="GO784" t="s">
        <v>166</v>
      </c>
      <c r="GP784">
        <v>1024</v>
      </c>
      <c r="GQ784">
        <v>-50</v>
      </c>
      <c r="GR784">
        <v>180</v>
      </c>
      <c r="GS784">
        <f t="shared" si="624"/>
        <v>6</v>
      </c>
      <c r="GT784" t="str">
        <f t="shared" si="579"/>
        <v>training</v>
      </c>
    </row>
    <row r="785" spans="1:202" x14ac:dyDescent="0.2">
      <c r="A785" t="s">
        <v>154</v>
      </c>
      <c r="B785" t="s">
        <v>154</v>
      </c>
      <c r="C785">
        <v>3272</v>
      </c>
      <c r="D785">
        <v>3272</v>
      </c>
      <c r="E785" t="s">
        <v>155</v>
      </c>
      <c r="F785" t="s">
        <v>156</v>
      </c>
      <c r="G785" t="s">
        <v>156</v>
      </c>
      <c r="H785" t="s">
        <v>156</v>
      </c>
      <c r="I785">
        <v>0</v>
      </c>
      <c r="J785" t="s">
        <v>157</v>
      </c>
      <c r="K785">
        <v>0</v>
      </c>
      <c r="L785" t="s">
        <v>154</v>
      </c>
      <c r="M785" t="s">
        <v>154</v>
      </c>
      <c r="N785" t="s">
        <v>154</v>
      </c>
      <c r="O785" t="s">
        <v>158</v>
      </c>
      <c r="P785" t="s">
        <v>154</v>
      </c>
      <c r="Q785" t="s">
        <v>154</v>
      </c>
      <c r="R785" t="s">
        <v>158</v>
      </c>
      <c r="S785">
        <v>0</v>
      </c>
      <c r="T785" t="s">
        <v>158</v>
      </c>
      <c r="U785">
        <v>0</v>
      </c>
      <c r="V785" t="s">
        <v>158</v>
      </c>
      <c r="W785" t="s">
        <v>158</v>
      </c>
      <c r="X785">
        <v>0</v>
      </c>
      <c r="Y785">
        <v>6</v>
      </c>
      <c r="Z785">
        <v>0</v>
      </c>
      <c r="AA785">
        <v>6</v>
      </c>
      <c r="AB785">
        <v>0</v>
      </c>
      <c r="AC785">
        <v>0</v>
      </c>
      <c r="AD785">
        <v>0</v>
      </c>
      <c r="AE785">
        <v>0</v>
      </c>
      <c r="AF785" t="s">
        <v>158</v>
      </c>
      <c r="AG785">
        <v>0</v>
      </c>
      <c r="AH785">
        <v>0</v>
      </c>
      <c r="AI785">
        <v>0</v>
      </c>
      <c r="AJ785" t="s">
        <v>158</v>
      </c>
      <c r="AK785" t="s">
        <v>158</v>
      </c>
      <c r="AL785">
        <v>6</v>
      </c>
      <c r="AM785">
        <v>0</v>
      </c>
      <c r="AN785">
        <v>0</v>
      </c>
      <c r="AO785">
        <v>0</v>
      </c>
      <c r="AP785">
        <v>6</v>
      </c>
      <c r="AQ785">
        <v>6</v>
      </c>
      <c r="AR785">
        <v>6</v>
      </c>
      <c r="AU785">
        <v>0</v>
      </c>
      <c r="AV785">
        <v>6</v>
      </c>
      <c r="AW785" t="s">
        <v>158</v>
      </c>
      <c r="AX785">
        <v>0</v>
      </c>
      <c r="AY785" t="s">
        <v>159</v>
      </c>
      <c r="AZ785" t="s">
        <v>447</v>
      </c>
      <c r="BA785" t="s">
        <v>448</v>
      </c>
      <c r="BB785" t="s">
        <v>432</v>
      </c>
      <c r="BC785" t="s">
        <v>161</v>
      </c>
      <c r="BD785" t="b">
        <v>0</v>
      </c>
      <c r="BE785" t="s">
        <v>158</v>
      </c>
      <c r="BF785" t="b">
        <v>0</v>
      </c>
      <c r="BH785" t="s">
        <v>245</v>
      </c>
      <c r="BI785" t="s">
        <v>246</v>
      </c>
      <c r="BJ785" t="b">
        <v>0</v>
      </c>
      <c r="BK785" t="s">
        <v>163</v>
      </c>
      <c r="BL785" t="b">
        <v>0</v>
      </c>
      <c r="BM785">
        <v>18</v>
      </c>
      <c r="BN785" t="s">
        <v>164</v>
      </c>
      <c r="BO785" t="s">
        <v>165</v>
      </c>
      <c r="BP785" t="s">
        <v>164</v>
      </c>
      <c r="BQ785" t="s">
        <v>166</v>
      </c>
      <c r="BR785">
        <v>768</v>
      </c>
      <c r="BS785" t="s">
        <v>156</v>
      </c>
      <c r="BT785" t="s">
        <v>204</v>
      </c>
      <c r="BU785" t="s">
        <v>158</v>
      </c>
      <c r="BV785" t="s">
        <v>158</v>
      </c>
      <c r="BW785">
        <v>6</v>
      </c>
      <c r="BX785">
        <v>0</v>
      </c>
      <c r="BY785">
        <v>0</v>
      </c>
      <c r="BZ785">
        <v>6</v>
      </c>
      <c r="CA785" t="s">
        <v>433</v>
      </c>
      <c r="CB785" t="s">
        <v>156</v>
      </c>
      <c r="CC785">
        <v>2</v>
      </c>
      <c r="CD785" t="b">
        <v>0</v>
      </c>
      <c r="CE785" t="s">
        <v>168</v>
      </c>
      <c r="CF785" t="s">
        <v>248</v>
      </c>
      <c r="CG785" t="s">
        <v>158</v>
      </c>
      <c r="CH785">
        <v>0</v>
      </c>
      <c r="CI785">
        <v>1</v>
      </c>
      <c r="CJ785" t="s">
        <v>158</v>
      </c>
      <c r="CK785" t="s">
        <v>158</v>
      </c>
      <c r="CL785" t="s">
        <v>203</v>
      </c>
      <c r="CM785" t="s">
        <v>203</v>
      </c>
      <c r="CN785" t="s">
        <v>203</v>
      </c>
      <c r="CO785" t="s">
        <v>158</v>
      </c>
      <c r="CP785" t="s">
        <v>203</v>
      </c>
      <c r="CQ785">
        <v>1</v>
      </c>
      <c r="CR785">
        <v>3633</v>
      </c>
      <c r="CS785" t="str">
        <f t="shared" si="580"/>
        <v/>
      </c>
      <c r="CT785" t="str">
        <f t="shared" ca="1" si="581"/>
        <v/>
      </c>
      <c r="CU785" t="str">
        <f t="shared" si="582"/>
        <v/>
      </c>
      <c r="CV785" t="str">
        <f t="shared" ca="1" si="583"/>
        <v/>
      </c>
      <c r="CW785" t="str">
        <f t="shared" si="584"/>
        <v/>
      </c>
      <c r="CX785" t="str">
        <f t="shared" ca="1" si="585"/>
        <v/>
      </c>
      <c r="CY785" t="str">
        <f t="shared" si="586"/>
        <v/>
      </c>
      <c r="CZ785" t="str">
        <f t="shared" ca="1" si="587"/>
        <v/>
      </c>
      <c r="DA785" t="str">
        <f t="shared" si="588"/>
        <v/>
      </c>
      <c r="DB785" t="str">
        <f t="shared" ca="1" si="589"/>
        <v/>
      </c>
      <c r="DC785" t="str">
        <f t="shared" si="590"/>
        <v/>
      </c>
      <c r="DD785" t="str">
        <f t="shared" ca="1" si="591"/>
        <v/>
      </c>
      <c r="DE785" t="str">
        <f t="shared" si="592"/>
        <v/>
      </c>
      <c r="DF785" t="str">
        <f t="shared" ca="1" si="593"/>
        <v/>
      </c>
      <c r="DG785" t="str">
        <f t="shared" si="594"/>
        <v/>
      </c>
      <c r="DH785" t="str">
        <f t="shared" ca="1" si="595"/>
        <v/>
      </c>
      <c r="DI785" t="str">
        <f t="shared" si="596"/>
        <v/>
      </c>
      <c r="DJ785" t="str">
        <f t="shared" ca="1" si="597"/>
        <v/>
      </c>
      <c r="DK785" t="str">
        <f t="shared" si="598"/>
        <v/>
      </c>
      <c r="DL785" t="str">
        <f t="shared" ca="1" si="599"/>
        <v/>
      </c>
      <c r="DM785" t="str">
        <f t="shared" si="600"/>
        <v/>
      </c>
      <c r="DN785" t="str">
        <f t="shared" ca="1" si="601"/>
        <v/>
      </c>
      <c r="DO785" t="str">
        <f t="shared" si="602"/>
        <v/>
      </c>
      <c r="DP785" t="str">
        <f t="shared" ca="1" si="603"/>
        <v/>
      </c>
      <c r="DQ785" t="str">
        <f t="shared" si="604"/>
        <v/>
      </c>
      <c r="DR785" t="str">
        <f t="shared" ca="1" si="605"/>
        <v/>
      </c>
      <c r="DS785" t="str">
        <f t="shared" si="606"/>
        <v/>
      </c>
      <c r="DT785" t="str">
        <f t="shared" ca="1" si="607"/>
        <v/>
      </c>
      <c r="DU785" t="str">
        <f t="shared" si="608"/>
        <v/>
      </c>
      <c r="DV785" t="str">
        <f t="shared" ca="1" si="609"/>
        <v/>
      </c>
      <c r="DW785" t="str">
        <f t="shared" si="610"/>
        <v/>
      </c>
      <c r="DX785" t="str">
        <f t="shared" ca="1" si="611"/>
        <v/>
      </c>
      <c r="DY785" t="str">
        <f t="shared" si="612"/>
        <v/>
      </c>
      <c r="DZ785" t="str">
        <f t="shared" ca="1" si="613"/>
        <v/>
      </c>
      <c r="EA785" t="str">
        <f t="shared" si="614"/>
        <v/>
      </c>
      <c r="EB785" t="str">
        <f t="shared" ca="1" si="615"/>
        <v/>
      </c>
      <c r="EC785" t="str">
        <f t="shared" si="616"/>
        <v/>
      </c>
      <c r="ED785" t="str">
        <f t="shared" ca="1" si="617"/>
        <v/>
      </c>
      <c r="EE785" t="str">
        <f t="shared" si="618"/>
        <v/>
      </c>
      <c r="EF785" t="str">
        <f t="shared" ca="1" si="619"/>
        <v/>
      </c>
      <c r="EG785" t="str">
        <f t="shared" si="620"/>
        <v/>
      </c>
      <c r="EH785" t="str">
        <f t="shared" ca="1" si="621"/>
        <v/>
      </c>
      <c r="EI785" t="str">
        <f t="shared" si="622"/>
        <v/>
      </c>
      <c r="EJ785" t="str">
        <f t="shared" ca="1" si="623"/>
        <v/>
      </c>
      <c r="EK785" t="str">
        <f t="shared" ca="1" si="625"/>
        <v/>
      </c>
      <c r="EL785" t="s">
        <v>924</v>
      </c>
      <c r="EM785" t="s">
        <v>158</v>
      </c>
      <c r="EN785" t="s">
        <v>158</v>
      </c>
      <c r="EO785">
        <v>311</v>
      </c>
      <c r="EP785">
        <v>444</v>
      </c>
      <c r="EQ785">
        <v>2925</v>
      </c>
      <c r="ER785" t="s">
        <v>158</v>
      </c>
      <c r="ES785">
        <v>40635</v>
      </c>
      <c r="ET785">
        <v>3633</v>
      </c>
      <c r="EU785">
        <v>2</v>
      </c>
      <c r="EV785" t="s">
        <v>156</v>
      </c>
      <c r="EW785">
        <v>1024</v>
      </c>
      <c r="EX785">
        <v>2</v>
      </c>
      <c r="EY785">
        <v>48000</v>
      </c>
      <c r="EZ785">
        <v>-16</v>
      </c>
      <c r="FA785" t="s">
        <v>170</v>
      </c>
      <c r="FB785">
        <v>8</v>
      </c>
      <c r="FC785" t="s">
        <v>171</v>
      </c>
      <c r="FF785" t="s">
        <v>158</v>
      </c>
      <c r="FG785" t="s">
        <v>158</v>
      </c>
      <c r="FH785">
        <v>5051</v>
      </c>
      <c r="FI785" t="s">
        <v>158</v>
      </c>
      <c r="FJ785" t="s">
        <v>158</v>
      </c>
      <c r="FK785" t="s">
        <v>158</v>
      </c>
      <c r="FL785">
        <v>91943</v>
      </c>
      <c r="FM785" t="s">
        <v>158</v>
      </c>
      <c r="FN785">
        <v>88438</v>
      </c>
      <c r="FO785">
        <v>5077</v>
      </c>
      <c r="FP785">
        <v>46260</v>
      </c>
      <c r="FQ785">
        <v>1905</v>
      </c>
      <c r="FR785">
        <v>1817</v>
      </c>
      <c r="FS785" t="s">
        <v>158</v>
      </c>
      <c r="FT785">
        <v>5074</v>
      </c>
      <c r="FU785">
        <v>5074</v>
      </c>
      <c r="FV785">
        <v>1903</v>
      </c>
      <c r="FW785" t="s">
        <v>158</v>
      </c>
      <c r="FX785" t="s">
        <v>158</v>
      </c>
      <c r="FY785">
        <v>95578</v>
      </c>
      <c r="FZ785">
        <v>5396</v>
      </c>
      <c r="GA785">
        <v>46705</v>
      </c>
      <c r="GB785">
        <v>5616</v>
      </c>
      <c r="GC785">
        <v>91944</v>
      </c>
      <c r="GD785">
        <v>90438</v>
      </c>
      <c r="GE785">
        <v>95578</v>
      </c>
      <c r="GF785" t="s">
        <v>158</v>
      </c>
      <c r="GG785">
        <v>88433</v>
      </c>
      <c r="GH785" t="s">
        <v>158</v>
      </c>
      <c r="GI785" t="s">
        <v>158</v>
      </c>
      <c r="GJ785" t="s">
        <v>172</v>
      </c>
      <c r="GK785">
        <v>0</v>
      </c>
      <c r="GL785" t="s">
        <v>449</v>
      </c>
      <c r="GM785">
        <v>7</v>
      </c>
      <c r="GN785" t="s">
        <v>158</v>
      </c>
      <c r="GO785" t="s">
        <v>166</v>
      </c>
      <c r="GP785">
        <v>1024</v>
      </c>
      <c r="GQ785">
        <v>-260</v>
      </c>
      <c r="GR785">
        <v>180</v>
      </c>
      <c r="GS785">
        <f t="shared" si="624"/>
        <v>7</v>
      </c>
      <c r="GT785" t="str">
        <f t="shared" si="579"/>
        <v>training</v>
      </c>
    </row>
    <row r="786" spans="1:202" x14ac:dyDescent="0.2">
      <c r="A786" t="s">
        <v>154</v>
      </c>
      <c r="B786" t="s">
        <v>154</v>
      </c>
      <c r="C786">
        <v>6961</v>
      </c>
      <c r="D786">
        <v>6961</v>
      </c>
      <c r="E786" t="s">
        <v>155</v>
      </c>
      <c r="F786" t="s">
        <v>156</v>
      </c>
      <c r="G786" t="s">
        <v>156</v>
      </c>
      <c r="H786" t="s">
        <v>156</v>
      </c>
      <c r="I786">
        <v>0</v>
      </c>
      <c r="J786" t="s">
        <v>157</v>
      </c>
      <c r="K786">
        <v>0</v>
      </c>
      <c r="L786" t="s">
        <v>154</v>
      </c>
      <c r="M786" t="s">
        <v>154</v>
      </c>
      <c r="N786" t="s">
        <v>154</v>
      </c>
      <c r="O786" t="s">
        <v>158</v>
      </c>
      <c r="P786" t="s">
        <v>154</v>
      </c>
      <c r="Q786" t="s">
        <v>154</v>
      </c>
      <c r="R786" t="s">
        <v>158</v>
      </c>
      <c r="S786">
        <v>0</v>
      </c>
      <c r="T786">
        <v>0</v>
      </c>
      <c r="U786">
        <v>0</v>
      </c>
      <c r="V786" t="s">
        <v>158</v>
      </c>
      <c r="W786" t="s">
        <v>158</v>
      </c>
      <c r="X786">
        <v>1</v>
      </c>
      <c r="Y786">
        <v>7</v>
      </c>
      <c r="Z786">
        <v>0</v>
      </c>
      <c r="AA786">
        <v>7</v>
      </c>
      <c r="AB786">
        <v>1</v>
      </c>
      <c r="AC786">
        <v>1</v>
      </c>
      <c r="AD786">
        <v>0</v>
      </c>
      <c r="AE786">
        <v>0</v>
      </c>
      <c r="AF786" t="s">
        <v>158</v>
      </c>
      <c r="AG786">
        <v>1</v>
      </c>
      <c r="AH786">
        <v>1</v>
      </c>
      <c r="AI786">
        <v>0</v>
      </c>
      <c r="AJ786" t="s">
        <v>158</v>
      </c>
      <c r="AK786" t="s">
        <v>158</v>
      </c>
      <c r="AL786">
        <v>7</v>
      </c>
      <c r="AM786">
        <v>1</v>
      </c>
      <c r="AN786">
        <v>1</v>
      </c>
      <c r="AO786">
        <v>1</v>
      </c>
      <c r="AP786">
        <v>7</v>
      </c>
      <c r="AQ786">
        <v>7</v>
      </c>
      <c r="AR786">
        <v>7</v>
      </c>
      <c r="AU786">
        <v>1</v>
      </c>
      <c r="AV786">
        <v>7</v>
      </c>
      <c r="AW786" t="s">
        <v>158</v>
      </c>
      <c r="AX786">
        <v>0</v>
      </c>
      <c r="AY786" t="s">
        <v>159</v>
      </c>
      <c r="AZ786" t="s">
        <v>333</v>
      </c>
      <c r="BA786" t="s">
        <v>450</v>
      </c>
      <c r="BB786" t="s">
        <v>432</v>
      </c>
      <c r="BC786" t="s">
        <v>161</v>
      </c>
      <c r="BD786" t="b">
        <v>0</v>
      </c>
      <c r="BE786" t="s">
        <v>158</v>
      </c>
      <c r="BF786" t="b">
        <v>0</v>
      </c>
      <c r="BH786" t="s">
        <v>245</v>
      </c>
      <c r="BI786" t="s">
        <v>246</v>
      </c>
      <c r="BJ786" t="b">
        <v>0</v>
      </c>
      <c r="BK786" t="s">
        <v>163</v>
      </c>
      <c r="BL786" t="b">
        <v>0</v>
      </c>
      <c r="BM786">
        <v>18</v>
      </c>
      <c r="BN786" t="s">
        <v>164</v>
      </c>
      <c r="BO786" t="s">
        <v>165</v>
      </c>
      <c r="BP786" t="s">
        <v>164</v>
      </c>
      <c r="BQ786" t="s">
        <v>166</v>
      </c>
      <c r="BR786">
        <v>768</v>
      </c>
      <c r="BS786" t="s">
        <v>156</v>
      </c>
      <c r="BT786" t="s">
        <v>204</v>
      </c>
      <c r="BU786" t="s">
        <v>158</v>
      </c>
      <c r="BV786" t="s">
        <v>158</v>
      </c>
      <c r="BW786">
        <v>0</v>
      </c>
      <c r="BX786">
        <v>1</v>
      </c>
      <c r="BY786">
        <v>0</v>
      </c>
      <c r="BZ786">
        <v>0</v>
      </c>
      <c r="CA786" t="s">
        <v>433</v>
      </c>
      <c r="CB786" t="s">
        <v>156</v>
      </c>
      <c r="CC786">
        <v>0</v>
      </c>
      <c r="CD786" t="b">
        <v>0</v>
      </c>
      <c r="CE786" t="s">
        <v>168</v>
      </c>
      <c r="CF786" t="s">
        <v>248</v>
      </c>
      <c r="CG786" t="s">
        <v>158</v>
      </c>
      <c r="CH786">
        <v>0</v>
      </c>
      <c r="CI786">
        <v>1</v>
      </c>
      <c r="CJ786" t="s">
        <v>158</v>
      </c>
      <c r="CK786" t="s">
        <v>203</v>
      </c>
      <c r="CL786" t="s">
        <v>203</v>
      </c>
      <c r="CM786" t="s">
        <v>203</v>
      </c>
      <c r="CN786" t="s">
        <v>203</v>
      </c>
      <c r="CO786" t="s">
        <v>158</v>
      </c>
      <c r="CP786" t="s">
        <v>203</v>
      </c>
      <c r="CQ786">
        <v>1</v>
      </c>
      <c r="CR786">
        <v>6961</v>
      </c>
      <c r="CS786" t="str">
        <f t="shared" si="580"/>
        <v/>
      </c>
      <c r="CT786" t="str">
        <f t="shared" ca="1" si="581"/>
        <v/>
      </c>
      <c r="CU786" t="str">
        <f t="shared" si="582"/>
        <v/>
      </c>
      <c r="CV786" t="str">
        <f t="shared" ca="1" si="583"/>
        <v/>
      </c>
      <c r="CW786" t="str">
        <f t="shared" si="584"/>
        <v/>
      </c>
      <c r="CX786" t="str">
        <f t="shared" ca="1" si="585"/>
        <v/>
      </c>
      <c r="CY786" t="str">
        <f t="shared" si="586"/>
        <v/>
      </c>
      <c r="CZ786" t="str">
        <f t="shared" ca="1" si="587"/>
        <v/>
      </c>
      <c r="DA786" t="str">
        <f t="shared" si="588"/>
        <v/>
      </c>
      <c r="DB786" t="str">
        <f t="shared" ca="1" si="589"/>
        <v/>
      </c>
      <c r="DC786" t="str">
        <f t="shared" si="590"/>
        <v/>
      </c>
      <c r="DD786" t="str">
        <f t="shared" ca="1" si="591"/>
        <v/>
      </c>
      <c r="DE786" t="str">
        <f t="shared" si="592"/>
        <v/>
      </c>
      <c r="DF786" t="str">
        <f t="shared" ca="1" si="593"/>
        <v/>
      </c>
      <c r="DG786" t="str">
        <f t="shared" si="594"/>
        <v/>
      </c>
      <c r="DH786" t="str">
        <f t="shared" ca="1" si="595"/>
        <v/>
      </c>
      <c r="DI786" t="str">
        <f t="shared" si="596"/>
        <v/>
      </c>
      <c r="DJ786" t="str">
        <f t="shared" ca="1" si="597"/>
        <v/>
      </c>
      <c r="DK786" t="str">
        <f t="shared" si="598"/>
        <v/>
      </c>
      <c r="DL786" t="str">
        <f t="shared" ca="1" si="599"/>
        <v/>
      </c>
      <c r="DM786" t="str">
        <f t="shared" si="600"/>
        <v/>
      </c>
      <c r="DN786" t="str">
        <f t="shared" ca="1" si="601"/>
        <v/>
      </c>
      <c r="DO786" t="str">
        <f t="shared" si="602"/>
        <v/>
      </c>
      <c r="DP786" t="str">
        <f t="shared" ca="1" si="603"/>
        <v/>
      </c>
      <c r="DQ786" t="str">
        <f t="shared" si="604"/>
        <v/>
      </c>
      <c r="DR786" t="str">
        <f t="shared" ca="1" si="605"/>
        <v/>
      </c>
      <c r="DS786" t="str">
        <f t="shared" si="606"/>
        <v/>
      </c>
      <c r="DT786" t="str">
        <f t="shared" ca="1" si="607"/>
        <v/>
      </c>
      <c r="DU786" t="str">
        <f t="shared" si="608"/>
        <v/>
      </c>
      <c r="DV786" t="str">
        <f t="shared" ca="1" si="609"/>
        <v/>
      </c>
      <c r="DW786" t="str">
        <f t="shared" si="610"/>
        <v/>
      </c>
      <c r="DX786" t="str">
        <f t="shared" ca="1" si="611"/>
        <v/>
      </c>
      <c r="DY786" t="str">
        <f t="shared" si="612"/>
        <v/>
      </c>
      <c r="DZ786" t="str">
        <f t="shared" ca="1" si="613"/>
        <v/>
      </c>
      <c r="EA786" t="str">
        <f t="shared" si="614"/>
        <v/>
      </c>
      <c r="EB786" t="str">
        <f t="shared" ca="1" si="615"/>
        <v/>
      </c>
      <c r="EC786" t="str">
        <f t="shared" si="616"/>
        <v/>
      </c>
      <c r="ED786" t="str">
        <f t="shared" ca="1" si="617"/>
        <v/>
      </c>
      <c r="EE786" t="str">
        <f t="shared" si="618"/>
        <v/>
      </c>
      <c r="EF786" t="str">
        <f t="shared" ca="1" si="619"/>
        <v/>
      </c>
      <c r="EG786" t="str">
        <f t="shared" si="620"/>
        <v/>
      </c>
      <c r="EH786" t="str">
        <f t="shared" ca="1" si="621"/>
        <v/>
      </c>
      <c r="EI786" t="str">
        <f t="shared" si="622"/>
        <v/>
      </c>
      <c r="EJ786" t="str">
        <f t="shared" ca="1" si="623"/>
        <v/>
      </c>
      <c r="EK786" t="str">
        <f t="shared" ca="1" si="625"/>
        <v/>
      </c>
      <c r="EL786" t="s">
        <v>924</v>
      </c>
      <c r="EM786" t="s">
        <v>158</v>
      </c>
      <c r="EN786">
        <v>6932</v>
      </c>
      <c r="EO786">
        <v>37630</v>
      </c>
      <c r="EP786">
        <v>4541</v>
      </c>
      <c r="EQ786">
        <v>2925</v>
      </c>
      <c r="ER786" t="s">
        <v>158</v>
      </c>
      <c r="ES786">
        <v>3404</v>
      </c>
      <c r="ET786">
        <v>6961</v>
      </c>
      <c r="EU786">
        <v>2</v>
      </c>
      <c r="EV786" t="s">
        <v>156</v>
      </c>
      <c r="EW786">
        <v>1024</v>
      </c>
      <c r="EX786">
        <v>2</v>
      </c>
      <c r="EY786">
        <v>48000</v>
      </c>
      <c r="EZ786">
        <v>-16</v>
      </c>
      <c r="FA786" t="s">
        <v>170</v>
      </c>
      <c r="FB786">
        <v>8</v>
      </c>
      <c r="FC786" t="s">
        <v>171</v>
      </c>
      <c r="FF786" t="s">
        <v>158</v>
      </c>
      <c r="FG786">
        <v>95593</v>
      </c>
      <c r="FH786">
        <v>5051</v>
      </c>
      <c r="FI786" t="s">
        <v>158</v>
      </c>
      <c r="FJ786" t="s">
        <v>158</v>
      </c>
      <c r="FK786">
        <v>95578</v>
      </c>
      <c r="FL786">
        <v>151933</v>
      </c>
      <c r="FM786" t="s">
        <v>158</v>
      </c>
      <c r="FN786">
        <v>148419</v>
      </c>
      <c r="FO786">
        <v>102546</v>
      </c>
      <c r="FP786">
        <v>143734</v>
      </c>
      <c r="FQ786">
        <v>1905</v>
      </c>
      <c r="FR786">
        <v>1817</v>
      </c>
      <c r="FS786" t="s">
        <v>158</v>
      </c>
      <c r="FT786">
        <v>102544</v>
      </c>
      <c r="FU786">
        <v>102544</v>
      </c>
      <c r="FV786">
        <v>1903</v>
      </c>
      <c r="FW786" t="s">
        <v>158</v>
      </c>
      <c r="FX786" t="s">
        <v>158</v>
      </c>
      <c r="FY786">
        <v>158895</v>
      </c>
      <c r="FZ786">
        <v>140177</v>
      </c>
      <c r="GA786">
        <v>148276</v>
      </c>
      <c r="GB786">
        <v>140327</v>
      </c>
      <c r="GC786">
        <v>151933</v>
      </c>
      <c r="GD786">
        <v>150419</v>
      </c>
      <c r="GE786">
        <v>158895</v>
      </c>
      <c r="GF786" t="s">
        <v>158</v>
      </c>
      <c r="GG786">
        <v>148416</v>
      </c>
      <c r="GH786" t="s">
        <v>158</v>
      </c>
      <c r="GI786" t="s">
        <v>158</v>
      </c>
      <c r="GJ786" t="s">
        <v>172</v>
      </c>
      <c r="GK786">
        <v>0</v>
      </c>
      <c r="GL786" t="s">
        <v>451</v>
      </c>
      <c r="GM786">
        <v>1</v>
      </c>
      <c r="GN786" t="s">
        <v>158</v>
      </c>
      <c r="GO786" t="s">
        <v>166</v>
      </c>
      <c r="GP786">
        <v>1024</v>
      </c>
      <c r="GQ786">
        <v>-260</v>
      </c>
      <c r="GR786">
        <v>180</v>
      </c>
      <c r="GS786">
        <f t="shared" si="624"/>
        <v>1</v>
      </c>
      <c r="GT786" t="str">
        <f t="shared" si="579"/>
        <v>training</v>
      </c>
    </row>
    <row r="787" spans="1:202" x14ac:dyDescent="0.2">
      <c r="A787" t="s">
        <v>154</v>
      </c>
      <c r="B787" t="s">
        <v>154</v>
      </c>
      <c r="C787">
        <v>4146</v>
      </c>
      <c r="D787">
        <v>4146</v>
      </c>
      <c r="E787" t="s">
        <v>155</v>
      </c>
      <c r="F787" t="s">
        <v>156</v>
      </c>
      <c r="G787" t="s">
        <v>156</v>
      </c>
      <c r="H787" t="s">
        <v>156</v>
      </c>
      <c r="I787">
        <v>0</v>
      </c>
      <c r="J787" t="s">
        <v>157</v>
      </c>
      <c r="K787">
        <v>1</v>
      </c>
      <c r="L787" t="s">
        <v>154</v>
      </c>
      <c r="M787" t="s">
        <v>154</v>
      </c>
      <c r="N787" t="s">
        <v>154</v>
      </c>
      <c r="O787" t="s">
        <v>158</v>
      </c>
      <c r="P787" t="s">
        <v>154</v>
      </c>
      <c r="Q787" t="s">
        <v>154</v>
      </c>
      <c r="R787" t="s">
        <v>158</v>
      </c>
      <c r="S787">
        <v>0</v>
      </c>
      <c r="T787">
        <v>0</v>
      </c>
      <c r="U787">
        <v>0</v>
      </c>
      <c r="V787" t="s">
        <v>158</v>
      </c>
      <c r="W787" t="s">
        <v>158</v>
      </c>
      <c r="X787">
        <v>1</v>
      </c>
      <c r="Y787">
        <v>8</v>
      </c>
      <c r="Z787">
        <v>0</v>
      </c>
      <c r="AA787">
        <v>8</v>
      </c>
      <c r="AB787">
        <v>1</v>
      </c>
      <c r="AC787">
        <v>1</v>
      </c>
      <c r="AD787">
        <v>0</v>
      </c>
      <c r="AE787">
        <v>0</v>
      </c>
      <c r="AF787" t="s">
        <v>158</v>
      </c>
      <c r="AG787">
        <v>1</v>
      </c>
      <c r="AH787">
        <v>1</v>
      </c>
      <c r="AI787">
        <v>0</v>
      </c>
      <c r="AJ787" t="s">
        <v>158</v>
      </c>
      <c r="AK787" t="s">
        <v>158</v>
      </c>
      <c r="AL787">
        <v>8</v>
      </c>
      <c r="AM787">
        <v>1</v>
      </c>
      <c r="AN787">
        <v>1</v>
      </c>
      <c r="AO787">
        <v>1</v>
      </c>
      <c r="AP787">
        <v>8</v>
      </c>
      <c r="AQ787">
        <v>8</v>
      </c>
      <c r="AR787">
        <v>8</v>
      </c>
      <c r="AU787">
        <v>1</v>
      </c>
      <c r="AV787">
        <v>8</v>
      </c>
      <c r="AW787" t="s">
        <v>158</v>
      </c>
      <c r="AX787">
        <v>0</v>
      </c>
      <c r="AY787" t="s">
        <v>159</v>
      </c>
      <c r="AZ787" t="s">
        <v>327</v>
      </c>
      <c r="BA787" t="s">
        <v>445</v>
      </c>
      <c r="BB787" t="s">
        <v>432</v>
      </c>
      <c r="BC787" t="s">
        <v>161</v>
      </c>
      <c r="BD787" t="b">
        <v>0</v>
      </c>
      <c r="BE787" t="s">
        <v>158</v>
      </c>
      <c r="BF787" t="b">
        <v>0</v>
      </c>
      <c r="BH787" t="s">
        <v>245</v>
      </c>
      <c r="BI787" t="s">
        <v>246</v>
      </c>
      <c r="BJ787" t="b">
        <v>0</v>
      </c>
      <c r="BK787" t="s">
        <v>163</v>
      </c>
      <c r="BL787" t="b">
        <v>0</v>
      </c>
      <c r="BM787">
        <v>18</v>
      </c>
      <c r="BN787" t="s">
        <v>164</v>
      </c>
      <c r="BO787" t="s">
        <v>165</v>
      </c>
      <c r="BP787" t="s">
        <v>164</v>
      </c>
      <c r="BQ787" t="s">
        <v>166</v>
      </c>
      <c r="BR787">
        <v>768</v>
      </c>
      <c r="BS787" t="s">
        <v>156</v>
      </c>
      <c r="BT787" t="s">
        <v>173</v>
      </c>
      <c r="BU787" t="s">
        <v>158</v>
      </c>
      <c r="BV787" t="s">
        <v>158</v>
      </c>
      <c r="BW787">
        <v>1</v>
      </c>
      <c r="BX787">
        <v>1</v>
      </c>
      <c r="BY787">
        <v>0</v>
      </c>
      <c r="BZ787">
        <v>1</v>
      </c>
      <c r="CA787" t="s">
        <v>433</v>
      </c>
      <c r="CB787" t="s">
        <v>156</v>
      </c>
      <c r="CC787">
        <v>1</v>
      </c>
      <c r="CD787" t="b">
        <v>0</v>
      </c>
      <c r="CE787" t="s">
        <v>168</v>
      </c>
      <c r="CF787" t="s">
        <v>248</v>
      </c>
      <c r="CG787" t="s">
        <v>158</v>
      </c>
      <c r="CH787">
        <v>0</v>
      </c>
      <c r="CI787">
        <v>1</v>
      </c>
      <c r="CJ787" t="s">
        <v>158</v>
      </c>
      <c r="CK787" t="s">
        <v>203</v>
      </c>
      <c r="CL787" t="s">
        <v>203</v>
      </c>
      <c r="CM787" t="s">
        <v>203</v>
      </c>
      <c r="CN787" t="s">
        <v>203</v>
      </c>
      <c r="CO787" t="s">
        <v>158</v>
      </c>
      <c r="CP787" t="s">
        <v>203</v>
      </c>
      <c r="CQ787">
        <v>1</v>
      </c>
      <c r="CR787">
        <v>1332</v>
      </c>
      <c r="CS787" t="str">
        <f t="shared" si="580"/>
        <v/>
      </c>
      <c r="CT787" t="str">
        <f t="shared" ca="1" si="581"/>
        <v/>
      </c>
      <c r="CU787" t="str">
        <f t="shared" si="582"/>
        <v/>
      </c>
      <c r="CV787" t="str">
        <f t="shared" ca="1" si="583"/>
        <v/>
      </c>
      <c r="CW787" t="str">
        <f t="shared" si="584"/>
        <v/>
      </c>
      <c r="CX787" t="str">
        <f t="shared" ca="1" si="585"/>
        <v/>
      </c>
      <c r="CY787" t="str">
        <f t="shared" si="586"/>
        <v/>
      </c>
      <c r="CZ787" t="str">
        <f t="shared" ca="1" si="587"/>
        <v/>
      </c>
      <c r="DA787" t="str">
        <f t="shared" si="588"/>
        <v/>
      </c>
      <c r="DB787" t="str">
        <f t="shared" ca="1" si="589"/>
        <v/>
      </c>
      <c r="DC787" t="str">
        <f t="shared" si="590"/>
        <v/>
      </c>
      <c r="DD787" t="str">
        <f t="shared" ca="1" si="591"/>
        <v/>
      </c>
      <c r="DE787" t="str">
        <f t="shared" si="592"/>
        <v/>
      </c>
      <c r="DF787" t="str">
        <f t="shared" ca="1" si="593"/>
        <v/>
      </c>
      <c r="DG787" t="str">
        <f t="shared" si="594"/>
        <v/>
      </c>
      <c r="DH787" t="str">
        <f t="shared" ca="1" si="595"/>
        <v/>
      </c>
      <c r="DI787" t="str">
        <f t="shared" si="596"/>
        <v/>
      </c>
      <c r="DJ787" t="str">
        <f t="shared" ca="1" si="597"/>
        <v/>
      </c>
      <c r="DK787" t="str">
        <f t="shared" si="598"/>
        <v/>
      </c>
      <c r="DL787" t="str">
        <f t="shared" ca="1" si="599"/>
        <v/>
      </c>
      <c r="DM787" t="str">
        <f t="shared" si="600"/>
        <v/>
      </c>
      <c r="DN787" t="str">
        <f t="shared" ca="1" si="601"/>
        <v/>
      </c>
      <c r="DO787" t="str">
        <f t="shared" si="602"/>
        <v/>
      </c>
      <c r="DP787" t="str">
        <f t="shared" ca="1" si="603"/>
        <v/>
      </c>
      <c r="DQ787" t="str">
        <f t="shared" si="604"/>
        <v/>
      </c>
      <c r="DR787" t="str">
        <f t="shared" ca="1" si="605"/>
        <v/>
      </c>
      <c r="DS787" t="str">
        <f t="shared" si="606"/>
        <v/>
      </c>
      <c r="DT787" t="str">
        <f t="shared" ca="1" si="607"/>
        <v/>
      </c>
      <c r="DU787" t="str">
        <f t="shared" si="608"/>
        <v/>
      </c>
      <c r="DV787" t="str">
        <f t="shared" ca="1" si="609"/>
        <v/>
      </c>
      <c r="DW787" t="str">
        <f t="shared" si="610"/>
        <v/>
      </c>
      <c r="DX787" t="str">
        <f t="shared" ca="1" si="611"/>
        <v/>
      </c>
      <c r="DY787" t="str">
        <f t="shared" si="612"/>
        <v/>
      </c>
      <c r="DZ787" t="str">
        <f t="shared" ca="1" si="613"/>
        <v/>
      </c>
      <c r="EA787" t="str">
        <f t="shared" si="614"/>
        <v/>
      </c>
      <c r="EB787" t="str">
        <f t="shared" ca="1" si="615"/>
        <v/>
      </c>
      <c r="EC787" t="str">
        <f t="shared" si="616"/>
        <v/>
      </c>
      <c r="ED787" t="str">
        <f t="shared" ca="1" si="617"/>
        <v/>
      </c>
      <c r="EE787" t="str">
        <f t="shared" si="618"/>
        <v/>
      </c>
      <c r="EF787" t="str">
        <f t="shared" ca="1" si="619"/>
        <v/>
      </c>
      <c r="EG787" t="str">
        <f t="shared" si="620"/>
        <v/>
      </c>
      <c r="EH787" t="str">
        <f t="shared" ca="1" si="621"/>
        <v/>
      </c>
      <c r="EI787" t="str">
        <f t="shared" si="622"/>
        <v/>
      </c>
      <c r="EJ787" t="str">
        <f t="shared" ca="1" si="623"/>
        <v/>
      </c>
      <c r="EK787" t="str">
        <f t="shared" ca="1" si="625"/>
        <v/>
      </c>
      <c r="EL787" t="s">
        <v>924</v>
      </c>
      <c r="EM787" t="s">
        <v>158</v>
      </c>
      <c r="EN787">
        <v>6932</v>
      </c>
      <c r="EO787">
        <v>37630</v>
      </c>
      <c r="EP787">
        <v>4541</v>
      </c>
      <c r="EQ787">
        <v>2925</v>
      </c>
      <c r="ER787" t="s">
        <v>158</v>
      </c>
      <c r="ES787">
        <v>3404</v>
      </c>
      <c r="ET787">
        <v>1332</v>
      </c>
      <c r="EU787">
        <v>2</v>
      </c>
      <c r="EV787" t="s">
        <v>156</v>
      </c>
      <c r="EW787">
        <v>1024</v>
      </c>
      <c r="EX787">
        <v>2</v>
      </c>
      <c r="EY787">
        <v>48000</v>
      </c>
      <c r="EZ787">
        <v>-16</v>
      </c>
      <c r="FA787" t="s">
        <v>170</v>
      </c>
      <c r="FB787">
        <v>8</v>
      </c>
      <c r="FC787" t="s">
        <v>171</v>
      </c>
      <c r="FF787" t="s">
        <v>158</v>
      </c>
      <c r="FG787">
        <v>95593</v>
      </c>
      <c r="FH787">
        <v>5051</v>
      </c>
      <c r="FI787" t="s">
        <v>158</v>
      </c>
      <c r="FJ787" t="s">
        <v>158</v>
      </c>
      <c r="FK787">
        <v>95578</v>
      </c>
      <c r="FL787">
        <v>162579</v>
      </c>
      <c r="FM787" t="s">
        <v>158</v>
      </c>
      <c r="FN787">
        <v>159039</v>
      </c>
      <c r="FO787">
        <v>102546</v>
      </c>
      <c r="FP787">
        <v>143734</v>
      </c>
      <c r="FQ787">
        <v>1905</v>
      </c>
      <c r="FR787">
        <v>1817</v>
      </c>
      <c r="FS787" t="s">
        <v>158</v>
      </c>
      <c r="FT787">
        <v>102544</v>
      </c>
      <c r="FU787">
        <v>102544</v>
      </c>
      <c r="FV787">
        <v>1903</v>
      </c>
      <c r="FW787" t="s">
        <v>158</v>
      </c>
      <c r="FX787" t="s">
        <v>158</v>
      </c>
      <c r="FY787">
        <v>163912</v>
      </c>
      <c r="FZ787">
        <v>140177</v>
      </c>
      <c r="GA787">
        <v>148276</v>
      </c>
      <c r="GB787">
        <v>140327</v>
      </c>
      <c r="GC787">
        <v>162579</v>
      </c>
      <c r="GD787">
        <v>161040</v>
      </c>
      <c r="GE787">
        <v>163912</v>
      </c>
      <c r="GF787" t="s">
        <v>158</v>
      </c>
      <c r="GG787">
        <v>159035</v>
      </c>
      <c r="GH787" t="s">
        <v>158</v>
      </c>
      <c r="GI787" t="s">
        <v>158</v>
      </c>
      <c r="GJ787" t="s">
        <v>172</v>
      </c>
      <c r="GK787">
        <v>0</v>
      </c>
      <c r="GL787" t="s">
        <v>452</v>
      </c>
      <c r="GM787">
        <v>2</v>
      </c>
      <c r="GN787" t="s">
        <v>158</v>
      </c>
      <c r="GO787" t="s">
        <v>166</v>
      </c>
      <c r="GP787">
        <v>1024</v>
      </c>
      <c r="GQ787">
        <v>-50</v>
      </c>
      <c r="GR787">
        <v>180</v>
      </c>
      <c r="GS787">
        <f t="shared" si="624"/>
        <v>2</v>
      </c>
      <c r="GT787" t="str">
        <f t="shared" si="579"/>
        <v>training</v>
      </c>
    </row>
    <row r="788" spans="1:202" x14ac:dyDescent="0.2">
      <c r="A788" t="s">
        <v>154</v>
      </c>
      <c r="B788" t="s">
        <v>154</v>
      </c>
      <c r="C788">
        <v>3086</v>
      </c>
      <c r="D788">
        <v>3086</v>
      </c>
      <c r="E788" t="s">
        <v>155</v>
      </c>
      <c r="F788" t="s">
        <v>156</v>
      </c>
      <c r="G788" t="s">
        <v>156</v>
      </c>
      <c r="H788" t="s">
        <v>156</v>
      </c>
      <c r="I788">
        <v>0</v>
      </c>
      <c r="J788" t="s">
        <v>157</v>
      </c>
      <c r="K788">
        <v>0</v>
      </c>
      <c r="L788" t="s">
        <v>154</v>
      </c>
      <c r="M788" t="s">
        <v>154</v>
      </c>
      <c r="N788" t="s">
        <v>154</v>
      </c>
      <c r="O788" t="s">
        <v>158</v>
      </c>
      <c r="P788" t="s">
        <v>154</v>
      </c>
      <c r="Q788" t="s">
        <v>154</v>
      </c>
      <c r="R788" t="s">
        <v>158</v>
      </c>
      <c r="S788">
        <v>0</v>
      </c>
      <c r="T788">
        <v>0</v>
      </c>
      <c r="U788">
        <v>0</v>
      </c>
      <c r="V788" t="s">
        <v>158</v>
      </c>
      <c r="W788" t="s">
        <v>158</v>
      </c>
      <c r="X788">
        <v>1</v>
      </c>
      <c r="Y788">
        <v>9</v>
      </c>
      <c r="Z788">
        <v>0</v>
      </c>
      <c r="AA788">
        <v>9</v>
      </c>
      <c r="AB788">
        <v>1</v>
      </c>
      <c r="AC788">
        <v>1</v>
      </c>
      <c r="AD788">
        <v>0</v>
      </c>
      <c r="AE788">
        <v>0</v>
      </c>
      <c r="AF788" t="s">
        <v>158</v>
      </c>
      <c r="AG788">
        <v>1</v>
      </c>
      <c r="AH788">
        <v>1</v>
      </c>
      <c r="AI788">
        <v>0</v>
      </c>
      <c r="AJ788" t="s">
        <v>158</v>
      </c>
      <c r="AK788" t="s">
        <v>158</v>
      </c>
      <c r="AL788">
        <v>9</v>
      </c>
      <c r="AM788">
        <v>1</v>
      </c>
      <c r="AN788">
        <v>1</v>
      </c>
      <c r="AO788">
        <v>1</v>
      </c>
      <c r="AP788">
        <v>9</v>
      </c>
      <c r="AQ788">
        <v>9</v>
      </c>
      <c r="AR788">
        <v>9</v>
      </c>
      <c r="AU788">
        <v>1</v>
      </c>
      <c r="AV788">
        <v>9</v>
      </c>
      <c r="AW788" t="s">
        <v>158</v>
      </c>
      <c r="AX788">
        <v>0</v>
      </c>
      <c r="AY788" t="s">
        <v>159</v>
      </c>
      <c r="AZ788" t="s">
        <v>447</v>
      </c>
      <c r="BA788" t="s">
        <v>453</v>
      </c>
      <c r="BB788" t="s">
        <v>432</v>
      </c>
      <c r="BC788" t="s">
        <v>161</v>
      </c>
      <c r="BD788" t="b">
        <v>0</v>
      </c>
      <c r="BE788" t="s">
        <v>158</v>
      </c>
      <c r="BF788" t="b">
        <v>0</v>
      </c>
      <c r="BH788" t="s">
        <v>245</v>
      </c>
      <c r="BI788" t="s">
        <v>246</v>
      </c>
      <c r="BJ788" t="b">
        <v>0</v>
      </c>
      <c r="BK788" t="s">
        <v>163</v>
      </c>
      <c r="BL788" t="b">
        <v>0</v>
      </c>
      <c r="BM788">
        <v>18</v>
      </c>
      <c r="BN788" t="s">
        <v>164</v>
      </c>
      <c r="BO788" t="s">
        <v>165</v>
      </c>
      <c r="BP788" t="s">
        <v>164</v>
      </c>
      <c r="BQ788" t="s">
        <v>166</v>
      </c>
      <c r="BR788">
        <v>768</v>
      </c>
      <c r="BS788" t="s">
        <v>156</v>
      </c>
      <c r="BT788" t="s">
        <v>175</v>
      </c>
      <c r="BU788" t="s">
        <v>158</v>
      </c>
      <c r="BV788" t="s">
        <v>158</v>
      </c>
      <c r="BW788">
        <v>2</v>
      </c>
      <c r="BX788">
        <v>1</v>
      </c>
      <c r="BY788">
        <v>0</v>
      </c>
      <c r="BZ788">
        <v>2</v>
      </c>
      <c r="CA788" t="s">
        <v>433</v>
      </c>
      <c r="CB788" t="s">
        <v>156</v>
      </c>
      <c r="CC788">
        <v>1</v>
      </c>
      <c r="CD788" t="b">
        <v>0</v>
      </c>
      <c r="CE788" t="s">
        <v>168</v>
      </c>
      <c r="CF788" t="s">
        <v>248</v>
      </c>
      <c r="CG788" t="s">
        <v>158</v>
      </c>
      <c r="CH788">
        <v>0</v>
      </c>
      <c r="CI788">
        <v>1</v>
      </c>
      <c r="CJ788" t="s">
        <v>158</v>
      </c>
      <c r="CK788" t="s">
        <v>203</v>
      </c>
      <c r="CL788" t="s">
        <v>203</v>
      </c>
      <c r="CM788" t="s">
        <v>203</v>
      </c>
      <c r="CN788" t="s">
        <v>203</v>
      </c>
      <c r="CO788" t="s">
        <v>158</v>
      </c>
      <c r="CP788" t="s">
        <v>203</v>
      </c>
      <c r="CQ788">
        <v>1</v>
      </c>
      <c r="CR788">
        <v>966</v>
      </c>
      <c r="CS788" t="str">
        <f t="shared" si="580"/>
        <v/>
      </c>
      <c r="CT788" t="str">
        <f t="shared" ca="1" si="581"/>
        <v/>
      </c>
      <c r="CU788" t="str">
        <f t="shared" si="582"/>
        <v/>
      </c>
      <c r="CV788" t="str">
        <f t="shared" ca="1" si="583"/>
        <v/>
      </c>
      <c r="CW788" t="str">
        <f t="shared" si="584"/>
        <v/>
      </c>
      <c r="CX788" t="str">
        <f t="shared" ca="1" si="585"/>
        <v/>
      </c>
      <c r="CY788" t="str">
        <f t="shared" si="586"/>
        <v/>
      </c>
      <c r="CZ788" t="str">
        <f t="shared" ca="1" si="587"/>
        <v/>
      </c>
      <c r="DA788" t="str">
        <f t="shared" si="588"/>
        <v/>
      </c>
      <c r="DB788" t="str">
        <f t="shared" ca="1" si="589"/>
        <v/>
      </c>
      <c r="DC788" t="str">
        <f t="shared" si="590"/>
        <v/>
      </c>
      <c r="DD788" t="str">
        <f t="shared" ca="1" si="591"/>
        <v/>
      </c>
      <c r="DE788" t="str">
        <f t="shared" si="592"/>
        <v/>
      </c>
      <c r="DF788" t="str">
        <f t="shared" ca="1" si="593"/>
        <v/>
      </c>
      <c r="DG788" t="str">
        <f t="shared" si="594"/>
        <v/>
      </c>
      <c r="DH788" t="str">
        <f t="shared" ca="1" si="595"/>
        <v/>
      </c>
      <c r="DI788" t="str">
        <f t="shared" si="596"/>
        <v/>
      </c>
      <c r="DJ788" t="str">
        <f t="shared" ca="1" si="597"/>
        <v/>
      </c>
      <c r="DK788" t="str">
        <f t="shared" si="598"/>
        <v/>
      </c>
      <c r="DL788" t="str">
        <f t="shared" ca="1" si="599"/>
        <v/>
      </c>
      <c r="DM788" t="str">
        <f t="shared" si="600"/>
        <v/>
      </c>
      <c r="DN788" t="str">
        <f t="shared" ca="1" si="601"/>
        <v/>
      </c>
      <c r="DO788" t="str">
        <f t="shared" si="602"/>
        <v/>
      </c>
      <c r="DP788" t="str">
        <f t="shared" ca="1" si="603"/>
        <v/>
      </c>
      <c r="DQ788" t="str">
        <f t="shared" si="604"/>
        <v/>
      </c>
      <c r="DR788" t="str">
        <f t="shared" ca="1" si="605"/>
        <v/>
      </c>
      <c r="DS788" t="str">
        <f t="shared" si="606"/>
        <v/>
      </c>
      <c r="DT788" t="str">
        <f t="shared" ca="1" si="607"/>
        <v/>
      </c>
      <c r="DU788" t="str">
        <f t="shared" si="608"/>
        <v/>
      </c>
      <c r="DV788" t="str">
        <f t="shared" ca="1" si="609"/>
        <v/>
      </c>
      <c r="DW788" t="str">
        <f t="shared" si="610"/>
        <v/>
      </c>
      <c r="DX788" t="str">
        <f t="shared" ca="1" si="611"/>
        <v/>
      </c>
      <c r="DY788" t="str">
        <f t="shared" si="612"/>
        <v/>
      </c>
      <c r="DZ788" t="str">
        <f t="shared" ca="1" si="613"/>
        <v/>
      </c>
      <c r="EA788" t="str">
        <f t="shared" si="614"/>
        <v/>
      </c>
      <c r="EB788" t="str">
        <f t="shared" ca="1" si="615"/>
        <v/>
      </c>
      <c r="EC788" t="str">
        <f t="shared" si="616"/>
        <v/>
      </c>
      <c r="ED788" t="str">
        <f t="shared" ca="1" si="617"/>
        <v/>
      </c>
      <c r="EE788" t="str">
        <f t="shared" si="618"/>
        <v/>
      </c>
      <c r="EF788" t="str">
        <f t="shared" ca="1" si="619"/>
        <v/>
      </c>
      <c r="EG788" t="str">
        <f t="shared" si="620"/>
        <v/>
      </c>
      <c r="EH788" t="str">
        <f t="shared" ca="1" si="621"/>
        <v/>
      </c>
      <c r="EI788" t="str">
        <f t="shared" si="622"/>
        <v/>
      </c>
      <c r="EJ788" t="str">
        <f t="shared" ca="1" si="623"/>
        <v/>
      </c>
      <c r="EK788" t="str">
        <f t="shared" ca="1" si="625"/>
        <v/>
      </c>
      <c r="EL788" t="s">
        <v>924</v>
      </c>
      <c r="EM788" t="s">
        <v>158</v>
      </c>
      <c r="EN788">
        <v>6932</v>
      </c>
      <c r="EO788">
        <v>37630</v>
      </c>
      <c r="EP788">
        <v>4541</v>
      </c>
      <c r="EQ788">
        <v>2925</v>
      </c>
      <c r="ER788" t="s">
        <v>158</v>
      </c>
      <c r="ES788">
        <v>3404</v>
      </c>
      <c r="ET788">
        <v>966</v>
      </c>
      <c r="EU788">
        <v>2</v>
      </c>
      <c r="EV788" t="s">
        <v>156</v>
      </c>
      <c r="EW788">
        <v>1024</v>
      </c>
      <c r="EX788">
        <v>2</v>
      </c>
      <c r="EY788">
        <v>48000</v>
      </c>
      <c r="EZ788">
        <v>-16</v>
      </c>
      <c r="FA788" t="s">
        <v>170</v>
      </c>
      <c r="FB788">
        <v>8</v>
      </c>
      <c r="FC788" t="s">
        <v>171</v>
      </c>
      <c r="FF788" t="s">
        <v>158</v>
      </c>
      <c r="FG788">
        <v>95593</v>
      </c>
      <c r="FH788">
        <v>5051</v>
      </c>
      <c r="FI788" t="s">
        <v>158</v>
      </c>
      <c r="FJ788" t="s">
        <v>158</v>
      </c>
      <c r="FK788">
        <v>95578</v>
      </c>
      <c r="FL788">
        <v>167379</v>
      </c>
      <c r="FM788" t="s">
        <v>158</v>
      </c>
      <c r="FN788">
        <v>164054</v>
      </c>
      <c r="FO788">
        <v>102546</v>
      </c>
      <c r="FP788">
        <v>143734</v>
      </c>
      <c r="FQ788">
        <v>1905</v>
      </c>
      <c r="FR788">
        <v>1817</v>
      </c>
      <c r="FS788" t="s">
        <v>158</v>
      </c>
      <c r="FT788">
        <v>102544</v>
      </c>
      <c r="FU788">
        <v>102544</v>
      </c>
      <c r="FV788">
        <v>1903</v>
      </c>
      <c r="FW788" t="s">
        <v>158</v>
      </c>
      <c r="FX788" t="s">
        <v>158</v>
      </c>
      <c r="FY788">
        <v>168346</v>
      </c>
      <c r="FZ788">
        <v>140177</v>
      </c>
      <c r="GA788">
        <v>148276</v>
      </c>
      <c r="GB788">
        <v>140327</v>
      </c>
      <c r="GC788">
        <v>167379</v>
      </c>
      <c r="GD788">
        <v>166054</v>
      </c>
      <c r="GE788">
        <v>168345</v>
      </c>
      <c r="GF788" t="s">
        <v>158</v>
      </c>
      <c r="GG788">
        <v>164050</v>
      </c>
      <c r="GH788" t="s">
        <v>158</v>
      </c>
      <c r="GI788" t="s">
        <v>158</v>
      </c>
      <c r="GJ788" t="s">
        <v>172</v>
      </c>
      <c r="GK788">
        <v>0</v>
      </c>
      <c r="GL788" t="s">
        <v>454</v>
      </c>
      <c r="GM788">
        <v>3</v>
      </c>
      <c r="GN788" t="s">
        <v>158</v>
      </c>
      <c r="GO788" t="s">
        <v>166</v>
      </c>
      <c r="GP788">
        <v>1024</v>
      </c>
      <c r="GQ788">
        <v>-115</v>
      </c>
      <c r="GR788">
        <v>165</v>
      </c>
      <c r="GS788">
        <f t="shared" si="624"/>
        <v>3</v>
      </c>
      <c r="GT788" t="str">
        <f t="shared" si="579"/>
        <v>training</v>
      </c>
    </row>
    <row r="789" spans="1:202" x14ac:dyDescent="0.2">
      <c r="A789" t="s">
        <v>154</v>
      </c>
      <c r="B789" t="s">
        <v>154</v>
      </c>
      <c r="C789">
        <v>2774</v>
      </c>
      <c r="D789">
        <v>2774</v>
      </c>
      <c r="E789" t="s">
        <v>155</v>
      </c>
      <c r="F789" t="s">
        <v>156</v>
      </c>
      <c r="G789" t="s">
        <v>156</v>
      </c>
      <c r="H789" t="s">
        <v>156</v>
      </c>
      <c r="I789">
        <v>0</v>
      </c>
      <c r="J789" t="s">
        <v>157</v>
      </c>
      <c r="K789">
        <v>0</v>
      </c>
      <c r="L789" t="s">
        <v>154</v>
      </c>
      <c r="M789" t="s">
        <v>154</v>
      </c>
      <c r="N789" t="s">
        <v>154</v>
      </c>
      <c r="O789" t="s">
        <v>158</v>
      </c>
      <c r="P789" t="s">
        <v>154</v>
      </c>
      <c r="Q789" t="s">
        <v>154</v>
      </c>
      <c r="R789" t="s">
        <v>158</v>
      </c>
      <c r="S789">
        <v>0</v>
      </c>
      <c r="T789">
        <v>0</v>
      </c>
      <c r="U789">
        <v>0</v>
      </c>
      <c r="V789" t="s">
        <v>158</v>
      </c>
      <c r="W789" t="s">
        <v>158</v>
      </c>
      <c r="X789">
        <v>1</v>
      </c>
      <c r="Y789">
        <v>10</v>
      </c>
      <c r="Z789">
        <v>0</v>
      </c>
      <c r="AA789">
        <v>10</v>
      </c>
      <c r="AB789">
        <v>1</v>
      </c>
      <c r="AC789">
        <v>1</v>
      </c>
      <c r="AD789">
        <v>0</v>
      </c>
      <c r="AE789">
        <v>0</v>
      </c>
      <c r="AF789" t="s">
        <v>158</v>
      </c>
      <c r="AG789">
        <v>1</v>
      </c>
      <c r="AH789">
        <v>1</v>
      </c>
      <c r="AI789">
        <v>0</v>
      </c>
      <c r="AJ789" t="s">
        <v>158</v>
      </c>
      <c r="AK789" t="s">
        <v>158</v>
      </c>
      <c r="AL789">
        <v>10</v>
      </c>
      <c r="AM789">
        <v>1</v>
      </c>
      <c r="AN789">
        <v>1</v>
      </c>
      <c r="AO789">
        <v>1</v>
      </c>
      <c r="AP789">
        <v>10</v>
      </c>
      <c r="AQ789">
        <v>10</v>
      </c>
      <c r="AR789">
        <v>10</v>
      </c>
      <c r="AU789">
        <v>1</v>
      </c>
      <c r="AV789">
        <v>10</v>
      </c>
      <c r="AW789" t="s">
        <v>158</v>
      </c>
      <c r="AX789">
        <v>0</v>
      </c>
      <c r="AY789" t="s">
        <v>159</v>
      </c>
      <c r="AZ789" t="s">
        <v>280</v>
      </c>
      <c r="BA789" t="s">
        <v>455</v>
      </c>
      <c r="BB789" t="s">
        <v>432</v>
      </c>
      <c r="BC789" t="s">
        <v>161</v>
      </c>
      <c r="BD789" t="b">
        <v>0</v>
      </c>
      <c r="BE789" t="s">
        <v>158</v>
      </c>
      <c r="BF789" t="b">
        <v>0</v>
      </c>
      <c r="BH789" t="s">
        <v>245</v>
      </c>
      <c r="BI789" t="s">
        <v>246</v>
      </c>
      <c r="BJ789" t="b">
        <v>0</v>
      </c>
      <c r="BK789" t="s">
        <v>163</v>
      </c>
      <c r="BL789" t="b">
        <v>0</v>
      </c>
      <c r="BM789">
        <v>18</v>
      </c>
      <c r="BN789" t="s">
        <v>164</v>
      </c>
      <c r="BO789" t="s">
        <v>165</v>
      </c>
      <c r="BP789" t="s">
        <v>164</v>
      </c>
      <c r="BQ789" t="s">
        <v>166</v>
      </c>
      <c r="BR789">
        <v>768</v>
      </c>
      <c r="BS789" t="s">
        <v>156</v>
      </c>
      <c r="BT789" t="s">
        <v>167</v>
      </c>
      <c r="BU789" t="s">
        <v>158</v>
      </c>
      <c r="BV789" t="s">
        <v>158</v>
      </c>
      <c r="BW789">
        <v>3</v>
      </c>
      <c r="BX789">
        <v>1</v>
      </c>
      <c r="BY789">
        <v>0</v>
      </c>
      <c r="BZ789">
        <v>3</v>
      </c>
      <c r="CA789" t="s">
        <v>433</v>
      </c>
      <c r="CB789" t="s">
        <v>156</v>
      </c>
      <c r="CC789">
        <v>1</v>
      </c>
      <c r="CD789" t="b">
        <v>0</v>
      </c>
      <c r="CE789" t="s">
        <v>168</v>
      </c>
      <c r="CF789" t="s">
        <v>248</v>
      </c>
      <c r="CG789" t="s">
        <v>158</v>
      </c>
      <c r="CH789">
        <v>0</v>
      </c>
      <c r="CI789">
        <v>1</v>
      </c>
      <c r="CJ789" t="s">
        <v>158</v>
      </c>
      <c r="CK789" t="s">
        <v>203</v>
      </c>
      <c r="CL789" t="s">
        <v>203</v>
      </c>
      <c r="CM789" t="s">
        <v>203</v>
      </c>
      <c r="CN789" t="s">
        <v>203</v>
      </c>
      <c r="CO789" t="s">
        <v>158</v>
      </c>
      <c r="CP789" t="s">
        <v>203</v>
      </c>
      <c r="CQ789">
        <v>1</v>
      </c>
      <c r="CR789">
        <v>1838</v>
      </c>
      <c r="CS789" t="str">
        <f t="shared" si="580"/>
        <v/>
      </c>
      <c r="CT789" t="str">
        <f t="shared" ca="1" si="581"/>
        <v/>
      </c>
      <c r="CU789" t="str">
        <f t="shared" si="582"/>
        <v/>
      </c>
      <c r="CV789" t="str">
        <f t="shared" ca="1" si="583"/>
        <v/>
      </c>
      <c r="CW789" t="str">
        <f t="shared" si="584"/>
        <v/>
      </c>
      <c r="CX789" t="str">
        <f t="shared" ca="1" si="585"/>
        <v/>
      </c>
      <c r="CY789" t="str">
        <f t="shared" si="586"/>
        <v/>
      </c>
      <c r="CZ789" t="str">
        <f t="shared" ca="1" si="587"/>
        <v/>
      </c>
      <c r="DA789" t="str">
        <f t="shared" si="588"/>
        <v/>
      </c>
      <c r="DB789" t="str">
        <f t="shared" ca="1" si="589"/>
        <v/>
      </c>
      <c r="DC789" t="str">
        <f t="shared" si="590"/>
        <v/>
      </c>
      <c r="DD789" t="str">
        <f t="shared" ca="1" si="591"/>
        <v/>
      </c>
      <c r="DE789" t="str">
        <f t="shared" si="592"/>
        <v/>
      </c>
      <c r="DF789" t="str">
        <f t="shared" ca="1" si="593"/>
        <v/>
      </c>
      <c r="DG789" t="str">
        <f t="shared" si="594"/>
        <v/>
      </c>
      <c r="DH789" t="str">
        <f t="shared" ca="1" si="595"/>
        <v/>
      </c>
      <c r="DI789" t="str">
        <f t="shared" si="596"/>
        <v/>
      </c>
      <c r="DJ789" t="str">
        <f t="shared" ca="1" si="597"/>
        <v/>
      </c>
      <c r="DK789" t="str">
        <f t="shared" si="598"/>
        <v/>
      </c>
      <c r="DL789" t="str">
        <f t="shared" ca="1" si="599"/>
        <v/>
      </c>
      <c r="DM789" t="str">
        <f t="shared" si="600"/>
        <v/>
      </c>
      <c r="DN789" t="str">
        <f t="shared" ca="1" si="601"/>
        <v/>
      </c>
      <c r="DO789" t="str">
        <f t="shared" si="602"/>
        <v/>
      </c>
      <c r="DP789" t="str">
        <f t="shared" ca="1" si="603"/>
        <v/>
      </c>
      <c r="DQ789" t="str">
        <f t="shared" si="604"/>
        <v/>
      </c>
      <c r="DR789" t="str">
        <f t="shared" ca="1" si="605"/>
        <v/>
      </c>
      <c r="DS789" t="str">
        <f t="shared" si="606"/>
        <v/>
      </c>
      <c r="DT789" t="str">
        <f t="shared" ca="1" si="607"/>
        <v/>
      </c>
      <c r="DU789" t="str">
        <f t="shared" si="608"/>
        <v/>
      </c>
      <c r="DV789" t="str">
        <f t="shared" ca="1" si="609"/>
        <v/>
      </c>
      <c r="DW789" t="str">
        <f t="shared" si="610"/>
        <v/>
      </c>
      <c r="DX789" t="str">
        <f t="shared" ca="1" si="611"/>
        <v/>
      </c>
      <c r="DY789" t="str">
        <f t="shared" si="612"/>
        <v/>
      </c>
      <c r="DZ789" t="str">
        <f t="shared" ca="1" si="613"/>
        <v/>
      </c>
      <c r="EA789" t="str">
        <f t="shared" si="614"/>
        <v/>
      </c>
      <c r="EB789" t="str">
        <f t="shared" ca="1" si="615"/>
        <v/>
      </c>
      <c r="EC789" t="str">
        <f t="shared" si="616"/>
        <v/>
      </c>
      <c r="ED789" t="str">
        <f t="shared" ca="1" si="617"/>
        <v/>
      </c>
      <c r="EE789" t="str">
        <f t="shared" si="618"/>
        <v/>
      </c>
      <c r="EF789" t="str">
        <f t="shared" ca="1" si="619"/>
        <v/>
      </c>
      <c r="EG789" t="str">
        <f t="shared" si="620"/>
        <v/>
      </c>
      <c r="EH789" t="str">
        <f t="shared" ca="1" si="621"/>
        <v/>
      </c>
      <c r="EI789" t="str">
        <f t="shared" si="622"/>
        <v/>
      </c>
      <c r="EJ789" t="str">
        <f t="shared" ca="1" si="623"/>
        <v/>
      </c>
      <c r="EK789" t="str">
        <f t="shared" ca="1" si="625"/>
        <v/>
      </c>
      <c r="EL789" t="s">
        <v>924</v>
      </c>
      <c r="EM789" t="s">
        <v>158</v>
      </c>
      <c r="EN789">
        <v>6932</v>
      </c>
      <c r="EO789">
        <v>37630</v>
      </c>
      <c r="EP789">
        <v>4541</v>
      </c>
      <c r="EQ789">
        <v>2925</v>
      </c>
      <c r="ER789" t="s">
        <v>158</v>
      </c>
      <c r="ES789">
        <v>3404</v>
      </c>
      <c r="ET789">
        <v>1838</v>
      </c>
      <c r="EU789">
        <v>2</v>
      </c>
      <c r="EV789" t="s">
        <v>156</v>
      </c>
      <c r="EW789">
        <v>1024</v>
      </c>
      <c r="EX789">
        <v>2</v>
      </c>
      <c r="EY789">
        <v>48000</v>
      </c>
      <c r="EZ789">
        <v>-16</v>
      </c>
      <c r="FA789" t="s">
        <v>170</v>
      </c>
      <c r="FB789">
        <v>8</v>
      </c>
      <c r="FC789" t="s">
        <v>171</v>
      </c>
      <c r="FF789" t="s">
        <v>158</v>
      </c>
      <c r="FG789">
        <v>95593</v>
      </c>
      <c r="FH789">
        <v>5051</v>
      </c>
      <c r="FI789" t="s">
        <v>158</v>
      </c>
      <c r="FJ789" t="s">
        <v>158</v>
      </c>
      <c r="FK789">
        <v>95578</v>
      </c>
      <c r="FL789">
        <v>172072</v>
      </c>
      <c r="FM789" t="s">
        <v>158</v>
      </c>
      <c r="FN789">
        <v>168487</v>
      </c>
      <c r="FO789">
        <v>102546</v>
      </c>
      <c r="FP789">
        <v>143734</v>
      </c>
      <c r="FQ789">
        <v>1905</v>
      </c>
      <c r="FR789">
        <v>1817</v>
      </c>
      <c r="FS789" t="s">
        <v>158</v>
      </c>
      <c r="FT789">
        <v>102544</v>
      </c>
      <c r="FU789">
        <v>102544</v>
      </c>
      <c r="FV789">
        <v>1903</v>
      </c>
      <c r="FW789" t="s">
        <v>158</v>
      </c>
      <c r="FX789" t="s">
        <v>158</v>
      </c>
      <c r="FY789">
        <v>173912</v>
      </c>
      <c r="FZ789">
        <v>140177</v>
      </c>
      <c r="GA789">
        <v>148276</v>
      </c>
      <c r="GB789">
        <v>140327</v>
      </c>
      <c r="GC789">
        <v>172073</v>
      </c>
      <c r="GD789">
        <v>170487</v>
      </c>
      <c r="GE789">
        <v>173912</v>
      </c>
      <c r="GF789" t="s">
        <v>158</v>
      </c>
      <c r="GG789">
        <v>168483</v>
      </c>
      <c r="GH789" t="s">
        <v>158</v>
      </c>
      <c r="GI789" t="s">
        <v>158</v>
      </c>
      <c r="GJ789" t="s">
        <v>172</v>
      </c>
      <c r="GK789">
        <v>0</v>
      </c>
      <c r="GL789" t="s">
        <v>456</v>
      </c>
      <c r="GM789">
        <v>4</v>
      </c>
      <c r="GN789" t="s">
        <v>158</v>
      </c>
      <c r="GO789" t="s">
        <v>166</v>
      </c>
      <c r="GP789">
        <v>1024</v>
      </c>
      <c r="GQ789">
        <v>-190</v>
      </c>
      <c r="GR789">
        <v>264</v>
      </c>
      <c r="GS789">
        <f t="shared" si="624"/>
        <v>4</v>
      </c>
      <c r="GT789" t="str">
        <f t="shared" si="579"/>
        <v>training</v>
      </c>
    </row>
    <row r="790" spans="1:202" x14ac:dyDescent="0.2">
      <c r="A790" t="s">
        <v>154</v>
      </c>
      <c r="B790" t="s">
        <v>154</v>
      </c>
      <c r="C790">
        <v>2561</v>
      </c>
      <c r="D790">
        <v>2561</v>
      </c>
      <c r="E790" t="s">
        <v>155</v>
      </c>
      <c r="F790" t="s">
        <v>156</v>
      </c>
      <c r="G790" t="s">
        <v>156</v>
      </c>
      <c r="H790" t="s">
        <v>156</v>
      </c>
      <c r="I790">
        <v>0</v>
      </c>
      <c r="J790" t="s">
        <v>157</v>
      </c>
      <c r="K790">
        <v>1</v>
      </c>
      <c r="L790" t="s">
        <v>154</v>
      </c>
      <c r="M790" t="s">
        <v>154</v>
      </c>
      <c r="N790" t="s">
        <v>154</v>
      </c>
      <c r="O790" t="s">
        <v>158</v>
      </c>
      <c r="P790" t="s">
        <v>154</v>
      </c>
      <c r="Q790" t="s">
        <v>154</v>
      </c>
      <c r="R790" t="s">
        <v>158</v>
      </c>
      <c r="S790">
        <v>0</v>
      </c>
      <c r="T790">
        <v>0</v>
      </c>
      <c r="U790">
        <v>0</v>
      </c>
      <c r="V790" t="s">
        <v>158</v>
      </c>
      <c r="W790" t="s">
        <v>158</v>
      </c>
      <c r="X790">
        <v>1</v>
      </c>
      <c r="Y790">
        <v>11</v>
      </c>
      <c r="Z790">
        <v>0</v>
      </c>
      <c r="AA790">
        <v>11</v>
      </c>
      <c r="AB790">
        <v>1</v>
      </c>
      <c r="AC790">
        <v>1</v>
      </c>
      <c r="AD790">
        <v>0</v>
      </c>
      <c r="AE790">
        <v>0</v>
      </c>
      <c r="AF790" t="s">
        <v>158</v>
      </c>
      <c r="AG790">
        <v>1</v>
      </c>
      <c r="AH790">
        <v>1</v>
      </c>
      <c r="AI790">
        <v>0</v>
      </c>
      <c r="AJ790" t="s">
        <v>158</v>
      </c>
      <c r="AK790" t="s">
        <v>158</v>
      </c>
      <c r="AL790">
        <v>11</v>
      </c>
      <c r="AM790">
        <v>1</v>
      </c>
      <c r="AN790">
        <v>1</v>
      </c>
      <c r="AO790">
        <v>1</v>
      </c>
      <c r="AP790">
        <v>11</v>
      </c>
      <c r="AQ790">
        <v>11</v>
      </c>
      <c r="AR790">
        <v>11</v>
      </c>
      <c r="AU790">
        <v>1</v>
      </c>
      <c r="AV790">
        <v>11</v>
      </c>
      <c r="AW790" t="s">
        <v>158</v>
      </c>
      <c r="AX790">
        <v>0</v>
      </c>
      <c r="AY790" t="s">
        <v>159</v>
      </c>
      <c r="AZ790" t="s">
        <v>457</v>
      </c>
      <c r="BA790" t="s">
        <v>458</v>
      </c>
      <c r="BB790" t="s">
        <v>432</v>
      </c>
      <c r="BC790" t="s">
        <v>161</v>
      </c>
      <c r="BD790" t="b">
        <v>0</v>
      </c>
      <c r="BE790" t="s">
        <v>158</v>
      </c>
      <c r="BF790" t="b">
        <v>0</v>
      </c>
      <c r="BH790" t="s">
        <v>245</v>
      </c>
      <c r="BI790" t="s">
        <v>246</v>
      </c>
      <c r="BJ790" t="b">
        <v>0</v>
      </c>
      <c r="BK790" t="s">
        <v>163</v>
      </c>
      <c r="BL790" t="b">
        <v>0</v>
      </c>
      <c r="BM790">
        <v>18</v>
      </c>
      <c r="BN790" t="s">
        <v>164</v>
      </c>
      <c r="BO790" t="s">
        <v>165</v>
      </c>
      <c r="BP790" t="s">
        <v>164</v>
      </c>
      <c r="BQ790" t="s">
        <v>166</v>
      </c>
      <c r="BR790">
        <v>768</v>
      </c>
      <c r="BS790" t="s">
        <v>156</v>
      </c>
      <c r="BT790" t="s">
        <v>178</v>
      </c>
      <c r="BU790" t="s">
        <v>158</v>
      </c>
      <c r="BV790" t="s">
        <v>158</v>
      </c>
      <c r="BW790">
        <v>4</v>
      </c>
      <c r="BX790">
        <v>1</v>
      </c>
      <c r="BY790">
        <v>0</v>
      </c>
      <c r="BZ790">
        <v>4</v>
      </c>
      <c r="CA790" t="s">
        <v>433</v>
      </c>
      <c r="CB790" t="s">
        <v>156</v>
      </c>
      <c r="CC790">
        <v>2</v>
      </c>
      <c r="CD790" t="b">
        <v>0</v>
      </c>
      <c r="CE790" t="s">
        <v>168</v>
      </c>
      <c r="CF790" t="s">
        <v>248</v>
      </c>
      <c r="CG790" t="s">
        <v>158</v>
      </c>
      <c r="CH790">
        <v>0</v>
      </c>
      <c r="CI790">
        <v>1</v>
      </c>
      <c r="CJ790" t="s">
        <v>158</v>
      </c>
      <c r="CK790" t="s">
        <v>203</v>
      </c>
      <c r="CL790" t="s">
        <v>203</v>
      </c>
      <c r="CM790" t="s">
        <v>203</v>
      </c>
      <c r="CN790" t="s">
        <v>203</v>
      </c>
      <c r="CO790" t="s">
        <v>158</v>
      </c>
      <c r="CP790" t="s">
        <v>203</v>
      </c>
      <c r="CQ790">
        <v>1</v>
      </c>
      <c r="CR790">
        <v>1709</v>
      </c>
      <c r="CS790" t="str">
        <f t="shared" si="580"/>
        <v/>
      </c>
      <c r="CT790" t="str">
        <f t="shared" ca="1" si="581"/>
        <v/>
      </c>
      <c r="CU790" t="str">
        <f t="shared" si="582"/>
        <v/>
      </c>
      <c r="CV790" t="str">
        <f t="shared" ca="1" si="583"/>
        <v/>
      </c>
      <c r="CW790" t="str">
        <f t="shared" si="584"/>
        <v/>
      </c>
      <c r="CX790" t="str">
        <f t="shared" ca="1" si="585"/>
        <v/>
      </c>
      <c r="CY790" t="str">
        <f t="shared" si="586"/>
        <v/>
      </c>
      <c r="CZ790" t="str">
        <f t="shared" ca="1" si="587"/>
        <v/>
      </c>
      <c r="DA790" t="str">
        <f t="shared" si="588"/>
        <v/>
      </c>
      <c r="DB790" t="str">
        <f t="shared" ca="1" si="589"/>
        <v/>
      </c>
      <c r="DC790" t="str">
        <f t="shared" si="590"/>
        <v/>
      </c>
      <c r="DD790" t="str">
        <f t="shared" ca="1" si="591"/>
        <v/>
      </c>
      <c r="DE790" t="str">
        <f t="shared" si="592"/>
        <v/>
      </c>
      <c r="DF790" t="str">
        <f t="shared" ca="1" si="593"/>
        <v/>
      </c>
      <c r="DG790" t="str">
        <f t="shared" si="594"/>
        <v/>
      </c>
      <c r="DH790" t="str">
        <f t="shared" ca="1" si="595"/>
        <v/>
      </c>
      <c r="DI790" t="str">
        <f t="shared" si="596"/>
        <v/>
      </c>
      <c r="DJ790" t="str">
        <f t="shared" ca="1" si="597"/>
        <v/>
      </c>
      <c r="DK790" t="str">
        <f t="shared" si="598"/>
        <v/>
      </c>
      <c r="DL790" t="str">
        <f t="shared" ca="1" si="599"/>
        <v/>
      </c>
      <c r="DM790" t="str">
        <f t="shared" si="600"/>
        <v/>
      </c>
      <c r="DN790" t="str">
        <f t="shared" ca="1" si="601"/>
        <v/>
      </c>
      <c r="DO790" t="str">
        <f t="shared" si="602"/>
        <v/>
      </c>
      <c r="DP790" t="str">
        <f t="shared" ca="1" si="603"/>
        <v/>
      </c>
      <c r="DQ790" t="str">
        <f t="shared" si="604"/>
        <v/>
      </c>
      <c r="DR790" t="str">
        <f t="shared" ca="1" si="605"/>
        <v/>
      </c>
      <c r="DS790" t="str">
        <f t="shared" si="606"/>
        <v/>
      </c>
      <c r="DT790" t="str">
        <f t="shared" ca="1" si="607"/>
        <v/>
      </c>
      <c r="DU790" t="str">
        <f t="shared" si="608"/>
        <v/>
      </c>
      <c r="DV790" t="str">
        <f t="shared" ca="1" si="609"/>
        <v/>
      </c>
      <c r="DW790" t="str">
        <f t="shared" si="610"/>
        <v/>
      </c>
      <c r="DX790" t="str">
        <f t="shared" ca="1" si="611"/>
        <v/>
      </c>
      <c r="DY790" t="str">
        <f t="shared" si="612"/>
        <v/>
      </c>
      <c r="DZ790" t="str">
        <f t="shared" ca="1" si="613"/>
        <v/>
      </c>
      <c r="EA790" t="str">
        <f t="shared" si="614"/>
        <v/>
      </c>
      <c r="EB790" t="str">
        <f t="shared" ca="1" si="615"/>
        <v/>
      </c>
      <c r="EC790" t="str">
        <f t="shared" si="616"/>
        <v/>
      </c>
      <c r="ED790" t="str">
        <f t="shared" ca="1" si="617"/>
        <v/>
      </c>
      <c r="EE790" t="str">
        <f t="shared" si="618"/>
        <v/>
      </c>
      <c r="EF790" t="str">
        <f t="shared" ca="1" si="619"/>
        <v/>
      </c>
      <c r="EG790" t="str">
        <f t="shared" si="620"/>
        <v/>
      </c>
      <c r="EH790" t="str">
        <f t="shared" ca="1" si="621"/>
        <v/>
      </c>
      <c r="EI790" t="str">
        <f t="shared" si="622"/>
        <v/>
      </c>
      <c r="EJ790" t="str">
        <f t="shared" ca="1" si="623"/>
        <v/>
      </c>
      <c r="EK790" t="str">
        <f t="shared" ca="1" si="625"/>
        <v/>
      </c>
      <c r="EL790" t="s">
        <v>924</v>
      </c>
      <c r="EM790" t="s">
        <v>158</v>
      </c>
      <c r="EN790">
        <v>6932</v>
      </c>
      <c r="EO790">
        <v>37630</v>
      </c>
      <c r="EP790">
        <v>4541</v>
      </c>
      <c r="EQ790">
        <v>2925</v>
      </c>
      <c r="ER790" t="s">
        <v>158</v>
      </c>
      <c r="ES790">
        <v>3404</v>
      </c>
      <c r="ET790">
        <v>1709</v>
      </c>
      <c r="EU790">
        <v>2</v>
      </c>
      <c r="EV790" t="s">
        <v>156</v>
      </c>
      <c r="EW790">
        <v>1024</v>
      </c>
      <c r="EX790">
        <v>2</v>
      </c>
      <c r="EY790">
        <v>48000</v>
      </c>
      <c r="EZ790">
        <v>-16</v>
      </c>
      <c r="FA790" t="s">
        <v>170</v>
      </c>
      <c r="FB790">
        <v>8</v>
      </c>
      <c r="FC790" t="s">
        <v>171</v>
      </c>
      <c r="FF790" t="s">
        <v>158</v>
      </c>
      <c r="FG790">
        <v>95593</v>
      </c>
      <c r="FH790">
        <v>5051</v>
      </c>
      <c r="FI790" t="s">
        <v>158</v>
      </c>
      <c r="FJ790" t="s">
        <v>158</v>
      </c>
      <c r="FK790">
        <v>95578</v>
      </c>
      <c r="FL790">
        <v>177769</v>
      </c>
      <c r="FM790" t="s">
        <v>158</v>
      </c>
      <c r="FN790">
        <v>174057</v>
      </c>
      <c r="FO790">
        <v>102546</v>
      </c>
      <c r="FP790">
        <v>143734</v>
      </c>
      <c r="FQ790">
        <v>1905</v>
      </c>
      <c r="FR790">
        <v>1817</v>
      </c>
      <c r="FS790" t="s">
        <v>158</v>
      </c>
      <c r="FT790">
        <v>102544</v>
      </c>
      <c r="FU790">
        <v>102544</v>
      </c>
      <c r="FV790">
        <v>1903</v>
      </c>
      <c r="FW790" t="s">
        <v>158</v>
      </c>
      <c r="FX790" t="s">
        <v>158</v>
      </c>
      <c r="FY790">
        <v>179479</v>
      </c>
      <c r="FZ790">
        <v>140177</v>
      </c>
      <c r="GA790">
        <v>148276</v>
      </c>
      <c r="GB790">
        <v>140327</v>
      </c>
      <c r="GC790">
        <v>177769</v>
      </c>
      <c r="GD790">
        <v>176057</v>
      </c>
      <c r="GE790">
        <v>179479</v>
      </c>
      <c r="GF790" t="s">
        <v>158</v>
      </c>
      <c r="GG790">
        <v>174053</v>
      </c>
      <c r="GH790" t="s">
        <v>158</v>
      </c>
      <c r="GI790" t="s">
        <v>158</v>
      </c>
      <c r="GJ790" t="s">
        <v>172</v>
      </c>
      <c r="GK790">
        <v>0</v>
      </c>
      <c r="GL790" t="s">
        <v>459</v>
      </c>
      <c r="GM790">
        <v>5</v>
      </c>
      <c r="GN790" t="s">
        <v>158</v>
      </c>
      <c r="GO790" t="s">
        <v>166</v>
      </c>
      <c r="GP790">
        <v>1024</v>
      </c>
      <c r="GQ790">
        <v>155</v>
      </c>
      <c r="GR790">
        <v>285</v>
      </c>
      <c r="GS790">
        <f t="shared" si="624"/>
        <v>5</v>
      </c>
      <c r="GT790" t="str">
        <f t="shared" si="579"/>
        <v>training</v>
      </c>
    </row>
    <row r="791" spans="1:202" x14ac:dyDescent="0.2">
      <c r="A791" t="s">
        <v>154</v>
      </c>
      <c r="B791" t="s">
        <v>154</v>
      </c>
      <c r="C791">
        <v>2409</v>
      </c>
      <c r="D791">
        <v>2409</v>
      </c>
      <c r="E791" t="s">
        <v>155</v>
      </c>
      <c r="F791" t="s">
        <v>156</v>
      </c>
      <c r="G791" t="s">
        <v>156</v>
      </c>
      <c r="H791" t="s">
        <v>156</v>
      </c>
      <c r="I791">
        <v>0</v>
      </c>
      <c r="J791" t="s">
        <v>157</v>
      </c>
      <c r="K791">
        <v>1</v>
      </c>
      <c r="L791" t="s">
        <v>154</v>
      </c>
      <c r="M791" t="s">
        <v>154</v>
      </c>
      <c r="N791" t="s">
        <v>154</v>
      </c>
      <c r="O791" t="s">
        <v>158</v>
      </c>
      <c r="P791" t="s">
        <v>154</v>
      </c>
      <c r="Q791" t="s">
        <v>154</v>
      </c>
      <c r="R791" t="s">
        <v>158</v>
      </c>
      <c r="S791">
        <v>0</v>
      </c>
      <c r="T791">
        <v>0</v>
      </c>
      <c r="U791">
        <v>0</v>
      </c>
      <c r="V791" t="s">
        <v>158</v>
      </c>
      <c r="W791" t="s">
        <v>158</v>
      </c>
      <c r="X791">
        <v>1</v>
      </c>
      <c r="Y791">
        <v>12</v>
      </c>
      <c r="Z791">
        <v>0</v>
      </c>
      <c r="AA791">
        <v>12</v>
      </c>
      <c r="AB791">
        <v>1</v>
      </c>
      <c r="AC791">
        <v>1</v>
      </c>
      <c r="AD791">
        <v>0</v>
      </c>
      <c r="AE791">
        <v>0</v>
      </c>
      <c r="AF791" t="s">
        <v>158</v>
      </c>
      <c r="AG791">
        <v>1</v>
      </c>
      <c r="AH791">
        <v>1</v>
      </c>
      <c r="AI791">
        <v>0</v>
      </c>
      <c r="AJ791" t="s">
        <v>158</v>
      </c>
      <c r="AK791" t="s">
        <v>158</v>
      </c>
      <c r="AL791">
        <v>12</v>
      </c>
      <c r="AM791">
        <v>1</v>
      </c>
      <c r="AN791">
        <v>1</v>
      </c>
      <c r="AO791">
        <v>1</v>
      </c>
      <c r="AP791">
        <v>12</v>
      </c>
      <c r="AQ791">
        <v>12</v>
      </c>
      <c r="AR791">
        <v>12</v>
      </c>
      <c r="AU791">
        <v>1</v>
      </c>
      <c r="AV791">
        <v>12</v>
      </c>
      <c r="AW791" t="s">
        <v>158</v>
      </c>
      <c r="AX791">
        <v>0</v>
      </c>
      <c r="AY791" t="s">
        <v>159</v>
      </c>
      <c r="AZ791" t="s">
        <v>460</v>
      </c>
      <c r="BA791" t="s">
        <v>461</v>
      </c>
      <c r="BB791" t="s">
        <v>432</v>
      </c>
      <c r="BC791" t="s">
        <v>161</v>
      </c>
      <c r="BD791" t="b">
        <v>0</v>
      </c>
      <c r="BE791" t="s">
        <v>158</v>
      </c>
      <c r="BF791" t="b">
        <v>0</v>
      </c>
      <c r="BH791" t="s">
        <v>245</v>
      </c>
      <c r="BI791" t="s">
        <v>246</v>
      </c>
      <c r="BJ791" t="b">
        <v>0</v>
      </c>
      <c r="BK791" t="s">
        <v>163</v>
      </c>
      <c r="BL791" t="b">
        <v>0</v>
      </c>
      <c r="BM791">
        <v>18</v>
      </c>
      <c r="BN791" t="s">
        <v>164</v>
      </c>
      <c r="BO791" t="s">
        <v>165</v>
      </c>
      <c r="BP791" t="s">
        <v>164</v>
      </c>
      <c r="BQ791" t="s">
        <v>166</v>
      </c>
      <c r="BR791">
        <v>768</v>
      </c>
      <c r="BS791" t="s">
        <v>156</v>
      </c>
      <c r="BT791" t="s">
        <v>174</v>
      </c>
      <c r="BU791" t="s">
        <v>158</v>
      </c>
      <c r="BV791" t="s">
        <v>158</v>
      </c>
      <c r="BW791">
        <v>5</v>
      </c>
      <c r="BX791">
        <v>1</v>
      </c>
      <c r="BY791">
        <v>0</v>
      </c>
      <c r="BZ791">
        <v>5</v>
      </c>
      <c r="CA791" t="s">
        <v>433</v>
      </c>
      <c r="CB791" t="s">
        <v>156</v>
      </c>
      <c r="CC791">
        <v>3</v>
      </c>
      <c r="CD791" t="b">
        <v>0</v>
      </c>
      <c r="CE791" t="s">
        <v>168</v>
      </c>
      <c r="CF791" t="s">
        <v>248</v>
      </c>
      <c r="CG791" t="s">
        <v>158</v>
      </c>
      <c r="CH791">
        <v>0</v>
      </c>
      <c r="CI791">
        <v>1</v>
      </c>
      <c r="CJ791" t="s">
        <v>158</v>
      </c>
      <c r="CK791" t="s">
        <v>203</v>
      </c>
      <c r="CL791" t="s">
        <v>203</v>
      </c>
      <c r="CM791" t="s">
        <v>203</v>
      </c>
      <c r="CN791" t="s">
        <v>203</v>
      </c>
      <c r="CO791" t="s">
        <v>158</v>
      </c>
      <c r="CP791" t="s">
        <v>203</v>
      </c>
      <c r="CQ791">
        <v>1</v>
      </c>
      <c r="CR791">
        <v>1653</v>
      </c>
      <c r="CS791" t="str">
        <f t="shared" si="580"/>
        <v/>
      </c>
      <c r="CT791" t="str">
        <f t="shared" ca="1" si="581"/>
        <v/>
      </c>
      <c r="CU791" t="str">
        <f t="shared" si="582"/>
        <v/>
      </c>
      <c r="CV791" t="str">
        <f t="shared" ca="1" si="583"/>
        <v/>
      </c>
      <c r="CW791" t="str">
        <f t="shared" si="584"/>
        <v/>
      </c>
      <c r="CX791" t="str">
        <f t="shared" ca="1" si="585"/>
        <v/>
      </c>
      <c r="CY791" t="str">
        <f t="shared" si="586"/>
        <v/>
      </c>
      <c r="CZ791" t="str">
        <f t="shared" ca="1" si="587"/>
        <v/>
      </c>
      <c r="DA791" t="str">
        <f t="shared" si="588"/>
        <v/>
      </c>
      <c r="DB791" t="str">
        <f t="shared" ca="1" si="589"/>
        <v/>
      </c>
      <c r="DC791" t="str">
        <f t="shared" si="590"/>
        <v/>
      </c>
      <c r="DD791" t="str">
        <f t="shared" ca="1" si="591"/>
        <v/>
      </c>
      <c r="DE791" t="str">
        <f t="shared" si="592"/>
        <v/>
      </c>
      <c r="DF791" t="str">
        <f t="shared" ca="1" si="593"/>
        <v/>
      </c>
      <c r="DG791" t="str">
        <f t="shared" si="594"/>
        <v/>
      </c>
      <c r="DH791" t="str">
        <f t="shared" ca="1" si="595"/>
        <v/>
      </c>
      <c r="DI791" t="str">
        <f t="shared" si="596"/>
        <v/>
      </c>
      <c r="DJ791" t="str">
        <f t="shared" ca="1" si="597"/>
        <v/>
      </c>
      <c r="DK791" t="str">
        <f t="shared" si="598"/>
        <v/>
      </c>
      <c r="DL791" t="str">
        <f t="shared" ca="1" si="599"/>
        <v/>
      </c>
      <c r="DM791" t="str">
        <f t="shared" si="600"/>
        <v/>
      </c>
      <c r="DN791" t="str">
        <f t="shared" ca="1" si="601"/>
        <v/>
      </c>
      <c r="DO791" t="str">
        <f t="shared" si="602"/>
        <v/>
      </c>
      <c r="DP791" t="str">
        <f t="shared" ca="1" si="603"/>
        <v/>
      </c>
      <c r="DQ791" t="str">
        <f t="shared" si="604"/>
        <v/>
      </c>
      <c r="DR791" t="str">
        <f t="shared" ca="1" si="605"/>
        <v/>
      </c>
      <c r="DS791" t="str">
        <f t="shared" si="606"/>
        <v/>
      </c>
      <c r="DT791" t="str">
        <f t="shared" ca="1" si="607"/>
        <v/>
      </c>
      <c r="DU791" t="str">
        <f t="shared" si="608"/>
        <v/>
      </c>
      <c r="DV791" t="str">
        <f t="shared" ca="1" si="609"/>
        <v/>
      </c>
      <c r="DW791" t="str">
        <f t="shared" si="610"/>
        <v/>
      </c>
      <c r="DX791" t="str">
        <f t="shared" ca="1" si="611"/>
        <v/>
      </c>
      <c r="DY791" t="str">
        <f t="shared" si="612"/>
        <v/>
      </c>
      <c r="DZ791" t="str">
        <f t="shared" ca="1" si="613"/>
        <v/>
      </c>
      <c r="EA791" t="str">
        <f t="shared" si="614"/>
        <v/>
      </c>
      <c r="EB791" t="str">
        <f t="shared" ca="1" si="615"/>
        <v/>
      </c>
      <c r="EC791" t="str">
        <f t="shared" si="616"/>
        <v/>
      </c>
      <c r="ED791" t="str">
        <f t="shared" ca="1" si="617"/>
        <v/>
      </c>
      <c r="EE791" t="str">
        <f t="shared" si="618"/>
        <v/>
      </c>
      <c r="EF791" t="str">
        <f t="shared" ca="1" si="619"/>
        <v/>
      </c>
      <c r="EG791" t="str">
        <f t="shared" si="620"/>
        <v/>
      </c>
      <c r="EH791" t="str">
        <f t="shared" ca="1" si="621"/>
        <v/>
      </c>
      <c r="EI791" t="str">
        <f t="shared" si="622"/>
        <v/>
      </c>
      <c r="EJ791" t="str">
        <f t="shared" ca="1" si="623"/>
        <v/>
      </c>
      <c r="EK791" t="str">
        <f t="shared" ca="1" si="625"/>
        <v/>
      </c>
      <c r="EL791" t="s">
        <v>924</v>
      </c>
      <c r="EM791" t="s">
        <v>158</v>
      </c>
      <c r="EN791">
        <v>6932</v>
      </c>
      <c r="EO791">
        <v>37630</v>
      </c>
      <c r="EP791">
        <v>4541</v>
      </c>
      <c r="EQ791">
        <v>2925</v>
      </c>
      <c r="ER791" t="s">
        <v>158</v>
      </c>
      <c r="ES791">
        <v>3404</v>
      </c>
      <c r="ET791">
        <v>1653</v>
      </c>
      <c r="EU791">
        <v>2</v>
      </c>
      <c r="EV791" t="s">
        <v>156</v>
      </c>
      <c r="EW791">
        <v>1024</v>
      </c>
      <c r="EX791">
        <v>2</v>
      </c>
      <c r="EY791">
        <v>48000</v>
      </c>
      <c r="EZ791">
        <v>-16</v>
      </c>
      <c r="FA791" t="s">
        <v>170</v>
      </c>
      <c r="FB791">
        <v>8</v>
      </c>
      <c r="FC791" t="s">
        <v>171</v>
      </c>
      <c r="FF791" t="s">
        <v>158</v>
      </c>
      <c r="FG791">
        <v>95593</v>
      </c>
      <c r="FH791">
        <v>5051</v>
      </c>
      <c r="FI791" t="s">
        <v>158</v>
      </c>
      <c r="FJ791" t="s">
        <v>158</v>
      </c>
      <c r="FK791">
        <v>95578</v>
      </c>
      <c r="FL791">
        <v>183208</v>
      </c>
      <c r="FM791" t="s">
        <v>158</v>
      </c>
      <c r="FN791">
        <v>179622</v>
      </c>
      <c r="FO791">
        <v>102546</v>
      </c>
      <c r="FP791">
        <v>143734</v>
      </c>
      <c r="FQ791">
        <v>1905</v>
      </c>
      <c r="FR791">
        <v>1817</v>
      </c>
      <c r="FS791" t="s">
        <v>158</v>
      </c>
      <c r="FT791">
        <v>102544</v>
      </c>
      <c r="FU791">
        <v>102544</v>
      </c>
      <c r="FV791">
        <v>1903</v>
      </c>
      <c r="FW791" t="s">
        <v>158</v>
      </c>
      <c r="FX791" t="s">
        <v>158</v>
      </c>
      <c r="FY791">
        <v>184862</v>
      </c>
      <c r="FZ791">
        <v>140177</v>
      </c>
      <c r="GA791">
        <v>148276</v>
      </c>
      <c r="GB791">
        <v>140327</v>
      </c>
      <c r="GC791">
        <v>183208</v>
      </c>
      <c r="GD791">
        <v>181622</v>
      </c>
      <c r="GE791">
        <v>184862</v>
      </c>
      <c r="GF791" t="s">
        <v>158</v>
      </c>
      <c r="GG791">
        <v>179618</v>
      </c>
      <c r="GH791" t="s">
        <v>158</v>
      </c>
      <c r="GI791" t="s">
        <v>158</v>
      </c>
      <c r="GJ791" t="s">
        <v>172</v>
      </c>
      <c r="GK791">
        <v>0</v>
      </c>
      <c r="GL791" t="s">
        <v>462</v>
      </c>
      <c r="GM791">
        <v>6</v>
      </c>
      <c r="GN791" t="s">
        <v>158</v>
      </c>
      <c r="GO791" t="s">
        <v>166</v>
      </c>
      <c r="GP791">
        <v>1024</v>
      </c>
      <c r="GQ791">
        <v>-9</v>
      </c>
      <c r="GR791">
        <v>-326</v>
      </c>
      <c r="GS791">
        <f t="shared" si="624"/>
        <v>6</v>
      </c>
      <c r="GT791" t="str">
        <f t="shared" si="579"/>
        <v>training</v>
      </c>
    </row>
    <row r="792" spans="1:202" x14ac:dyDescent="0.2">
      <c r="A792" t="s">
        <v>154</v>
      </c>
      <c r="B792" t="s">
        <v>154</v>
      </c>
      <c r="C792">
        <v>2374</v>
      </c>
      <c r="D792">
        <v>2374</v>
      </c>
      <c r="E792" t="s">
        <v>155</v>
      </c>
      <c r="F792" t="s">
        <v>156</v>
      </c>
      <c r="G792" t="s">
        <v>156</v>
      </c>
      <c r="H792" t="s">
        <v>156</v>
      </c>
      <c r="I792">
        <v>0</v>
      </c>
      <c r="J792" t="s">
        <v>157</v>
      </c>
      <c r="K792">
        <v>0</v>
      </c>
      <c r="L792" t="s">
        <v>154</v>
      </c>
      <c r="M792" t="s">
        <v>154</v>
      </c>
      <c r="N792" t="s">
        <v>154</v>
      </c>
      <c r="O792" t="s">
        <v>158</v>
      </c>
      <c r="P792" t="s">
        <v>154</v>
      </c>
      <c r="Q792" t="s">
        <v>154</v>
      </c>
      <c r="R792" t="s">
        <v>158</v>
      </c>
      <c r="S792">
        <v>0</v>
      </c>
      <c r="T792">
        <v>0</v>
      </c>
      <c r="U792">
        <v>0</v>
      </c>
      <c r="V792" t="s">
        <v>158</v>
      </c>
      <c r="W792" t="s">
        <v>158</v>
      </c>
      <c r="X792">
        <v>1</v>
      </c>
      <c r="Y792">
        <v>13</v>
      </c>
      <c r="Z792">
        <v>0</v>
      </c>
      <c r="AA792">
        <v>13</v>
      </c>
      <c r="AB792">
        <v>1</v>
      </c>
      <c r="AC792">
        <v>1</v>
      </c>
      <c r="AD792">
        <v>0</v>
      </c>
      <c r="AE792">
        <v>0</v>
      </c>
      <c r="AF792" t="s">
        <v>158</v>
      </c>
      <c r="AG792">
        <v>1</v>
      </c>
      <c r="AH792">
        <v>1</v>
      </c>
      <c r="AI792">
        <v>0</v>
      </c>
      <c r="AJ792" t="s">
        <v>158</v>
      </c>
      <c r="AK792" t="s">
        <v>158</v>
      </c>
      <c r="AL792">
        <v>13</v>
      </c>
      <c r="AM792">
        <v>1</v>
      </c>
      <c r="AN792">
        <v>1</v>
      </c>
      <c r="AO792">
        <v>1</v>
      </c>
      <c r="AP792">
        <v>13</v>
      </c>
      <c r="AQ792">
        <v>13</v>
      </c>
      <c r="AR792">
        <v>13</v>
      </c>
      <c r="AU792">
        <v>1</v>
      </c>
      <c r="AV792">
        <v>13</v>
      </c>
      <c r="AW792" t="s">
        <v>158</v>
      </c>
      <c r="AX792">
        <v>0</v>
      </c>
      <c r="AY792" t="s">
        <v>159</v>
      </c>
      <c r="AZ792" t="s">
        <v>463</v>
      </c>
      <c r="BA792" t="s">
        <v>464</v>
      </c>
      <c r="BB792" t="s">
        <v>432</v>
      </c>
      <c r="BC792" t="s">
        <v>161</v>
      </c>
      <c r="BD792" t="b">
        <v>0</v>
      </c>
      <c r="BE792" t="s">
        <v>158</v>
      </c>
      <c r="BF792" t="b">
        <v>0</v>
      </c>
      <c r="BH792" t="s">
        <v>245</v>
      </c>
      <c r="BI792" t="s">
        <v>246</v>
      </c>
      <c r="BJ792" t="b">
        <v>0</v>
      </c>
      <c r="BK792" t="s">
        <v>163</v>
      </c>
      <c r="BL792" t="b">
        <v>0</v>
      </c>
      <c r="BM792">
        <v>18</v>
      </c>
      <c r="BN792" t="s">
        <v>164</v>
      </c>
      <c r="BO792" t="s">
        <v>165</v>
      </c>
      <c r="BP792" t="s">
        <v>164</v>
      </c>
      <c r="BQ792" t="s">
        <v>166</v>
      </c>
      <c r="BR792">
        <v>768</v>
      </c>
      <c r="BS792" t="s">
        <v>156</v>
      </c>
      <c r="BT792" t="s">
        <v>177</v>
      </c>
      <c r="BU792" t="s">
        <v>158</v>
      </c>
      <c r="BV792" t="s">
        <v>158</v>
      </c>
      <c r="BW792">
        <v>6</v>
      </c>
      <c r="BX792">
        <v>1</v>
      </c>
      <c r="BY792">
        <v>0</v>
      </c>
      <c r="BZ792">
        <v>6</v>
      </c>
      <c r="CA792" t="s">
        <v>433</v>
      </c>
      <c r="CB792" t="s">
        <v>156</v>
      </c>
      <c r="CC792">
        <v>3</v>
      </c>
      <c r="CD792" t="b">
        <v>0</v>
      </c>
      <c r="CE792" t="s">
        <v>168</v>
      </c>
      <c r="CF792" t="s">
        <v>248</v>
      </c>
      <c r="CG792" t="s">
        <v>158</v>
      </c>
      <c r="CH792">
        <v>0</v>
      </c>
      <c r="CI792">
        <v>1</v>
      </c>
      <c r="CJ792" t="s">
        <v>158</v>
      </c>
      <c r="CK792" t="s">
        <v>203</v>
      </c>
      <c r="CL792" t="s">
        <v>203</v>
      </c>
      <c r="CM792" t="s">
        <v>203</v>
      </c>
      <c r="CN792" t="s">
        <v>203</v>
      </c>
      <c r="CO792" t="s">
        <v>158</v>
      </c>
      <c r="CP792" t="s">
        <v>203</v>
      </c>
      <c r="CQ792">
        <v>1</v>
      </c>
      <c r="CR792">
        <v>2163</v>
      </c>
      <c r="CS792" t="str">
        <f t="shared" si="580"/>
        <v/>
      </c>
      <c r="CT792" t="str">
        <f t="shared" ca="1" si="581"/>
        <v/>
      </c>
      <c r="CU792" t="str">
        <f t="shared" si="582"/>
        <v/>
      </c>
      <c r="CV792" t="str">
        <f t="shared" ca="1" si="583"/>
        <v/>
      </c>
      <c r="CW792" t="str">
        <f t="shared" si="584"/>
        <v/>
      </c>
      <c r="CX792" t="str">
        <f t="shared" ca="1" si="585"/>
        <v/>
      </c>
      <c r="CY792" t="str">
        <f t="shared" si="586"/>
        <v/>
      </c>
      <c r="CZ792" t="str">
        <f t="shared" ca="1" si="587"/>
        <v/>
      </c>
      <c r="DA792" t="str">
        <f t="shared" si="588"/>
        <v/>
      </c>
      <c r="DB792" t="str">
        <f t="shared" ca="1" si="589"/>
        <v/>
      </c>
      <c r="DC792" t="str">
        <f t="shared" si="590"/>
        <v/>
      </c>
      <c r="DD792" t="str">
        <f t="shared" ca="1" si="591"/>
        <v/>
      </c>
      <c r="DE792" t="str">
        <f t="shared" si="592"/>
        <v/>
      </c>
      <c r="DF792" t="str">
        <f t="shared" ca="1" si="593"/>
        <v/>
      </c>
      <c r="DG792" t="str">
        <f t="shared" si="594"/>
        <v/>
      </c>
      <c r="DH792" t="str">
        <f t="shared" ca="1" si="595"/>
        <v/>
      </c>
      <c r="DI792" t="str">
        <f t="shared" si="596"/>
        <v/>
      </c>
      <c r="DJ792" t="str">
        <f t="shared" ca="1" si="597"/>
        <v/>
      </c>
      <c r="DK792" t="str">
        <f t="shared" si="598"/>
        <v/>
      </c>
      <c r="DL792" t="str">
        <f t="shared" ca="1" si="599"/>
        <v/>
      </c>
      <c r="DM792" t="str">
        <f t="shared" si="600"/>
        <v/>
      </c>
      <c r="DN792" t="str">
        <f t="shared" ca="1" si="601"/>
        <v/>
      </c>
      <c r="DO792" t="str">
        <f t="shared" si="602"/>
        <v/>
      </c>
      <c r="DP792" t="str">
        <f t="shared" ca="1" si="603"/>
        <v/>
      </c>
      <c r="DQ792" t="str">
        <f t="shared" si="604"/>
        <v/>
      </c>
      <c r="DR792" t="str">
        <f t="shared" ca="1" si="605"/>
        <v/>
      </c>
      <c r="DS792" t="str">
        <f t="shared" si="606"/>
        <v/>
      </c>
      <c r="DT792" t="str">
        <f t="shared" ca="1" si="607"/>
        <v/>
      </c>
      <c r="DU792" t="str">
        <f t="shared" si="608"/>
        <v/>
      </c>
      <c r="DV792" t="str">
        <f t="shared" ca="1" si="609"/>
        <v/>
      </c>
      <c r="DW792" t="str">
        <f t="shared" si="610"/>
        <v/>
      </c>
      <c r="DX792" t="str">
        <f t="shared" ca="1" si="611"/>
        <v/>
      </c>
      <c r="DY792" t="str">
        <f t="shared" si="612"/>
        <v/>
      </c>
      <c r="DZ792" t="str">
        <f t="shared" ca="1" si="613"/>
        <v/>
      </c>
      <c r="EA792" t="str">
        <f t="shared" si="614"/>
        <v/>
      </c>
      <c r="EB792" t="str">
        <f t="shared" ca="1" si="615"/>
        <v/>
      </c>
      <c r="EC792" t="str">
        <f t="shared" si="616"/>
        <v/>
      </c>
      <c r="ED792" t="str">
        <f t="shared" ca="1" si="617"/>
        <v/>
      </c>
      <c r="EE792" t="str">
        <f t="shared" si="618"/>
        <v/>
      </c>
      <c r="EF792" t="str">
        <f t="shared" ca="1" si="619"/>
        <v/>
      </c>
      <c r="EG792" t="str">
        <f t="shared" si="620"/>
        <v/>
      </c>
      <c r="EH792" t="str">
        <f t="shared" ca="1" si="621"/>
        <v/>
      </c>
      <c r="EI792" t="str">
        <f t="shared" si="622"/>
        <v/>
      </c>
      <c r="EJ792" t="str">
        <f t="shared" ca="1" si="623"/>
        <v/>
      </c>
      <c r="EK792" t="str">
        <f t="shared" ca="1" si="625"/>
        <v/>
      </c>
      <c r="EL792" t="s">
        <v>924</v>
      </c>
      <c r="EM792" t="s">
        <v>158</v>
      </c>
      <c r="EN792">
        <v>6932</v>
      </c>
      <c r="EO792">
        <v>37630</v>
      </c>
      <c r="EP792">
        <v>4541</v>
      </c>
      <c r="EQ792">
        <v>2925</v>
      </c>
      <c r="ER792" t="s">
        <v>158</v>
      </c>
      <c r="ES792">
        <v>3404</v>
      </c>
      <c r="ET792">
        <v>2163</v>
      </c>
      <c r="EU792">
        <v>2</v>
      </c>
      <c r="EV792" t="s">
        <v>156</v>
      </c>
      <c r="EW792">
        <v>1024</v>
      </c>
      <c r="EX792">
        <v>2</v>
      </c>
      <c r="EY792">
        <v>48000</v>
      </c>
      <c r="EZ792">
        <v>-16</v>
      </c>
      <c r="FA792" t="s">
        <v>170</v>
      </c>
      <c r="FB792">
        <v>8</v>
      </c>
      <c r="FC792" t="s">
        <v>171</v>
      </c>
      <c r="FF792" t="s">
        <v>158</v>
      </c>
      <c r="FG792">
        <v>95593</v>
      </c>
      <c r="FH792">
        <v>5051</v>
      </c>
      <c r="FI792" t="s">
        <v>158</v>
      </c>
      <c r="FJ792" t="s">
        <v>158</v>
      </c>
      <c r="FK792">
        <v>95578</v>
      </c>
      <c r="FL792">
        <v>188499</v>
      </c>
      <c r="FM792" t="s">
        <v>158</v>
      </c>
      <c r="FN792">
        <v>185005</v>
      </c>
      <c r="FO792">
        <v>102546</v>
      </c>
      <c r="FP792">
        <v>143734</v>
      </c>
      <c r="FQ792">
        <v>1905</v>
      </c>
      <c r="FR792">
        <v>1817</v>
      </c>
      <c r="FS792" t="s">
        <v>158</v>
      </c>
      <c r="FT792">
        <v>102544</v>
      </c>
      <c r="FU792">
        <v>102544</v>
      </c>
      <c r="FV792">
        <v>1903</v>
      </c>
      <c r="FW792" t="s">
        <v>158</v>
      </c>
      <c r="FX792" t="s">
        <v>158</v>
      </c>
      <c r="FY792">
        <v>190663</v>
      </c>
      <c r="FZ792">
        <v>140177</v>
      </c>
      <c r="GA792">
        <v>148276</v>
      </c>
      <c r="GB792">
        <v>140327</v>
      </c>
      <c r="GC792">
        <v>188499</v>
      </c>
      <c r="GD792">
        <v>187005</v>
      </c>
      <c r="GE792">
        <v>190663</v>
      </c>
      <c r="GF792" t="s">
        <v>158</v>
      </c>
      <c r="GG792">
        <v>185001</v>
      </c>
      <c r="GH792" t="s">
        <v>158</v>
      </c>
      <c r="GI792" t="s">
        <v>158</v>
      </c>
      <c r="GJ792" t="s">
        <v>172</v>
      </c>
      <c r="GK792">
        <v>0</v>
      </c>
      <c r="GL792" t="s">
        <v>465</v>
      </c>
      <c r="GM792">
        <v>7</v>
      </c>
      <c r="GN792" t="s">
        <v>158</v>
      </c>
      <c r="GO792" t="s">
        <v>166</v>
      </c>
      <c r="GP792">
        <v>1024</v>
      </c>
      <c r="GQ792">
        <v>-180</v>
      </c>
      <c r="GR792">
        <v>-104</v>
      </c>
      <c r="GS792">
        <f t="shared" si="624"/>
        <v>7</v>
      </c>
      <c r="GT792" t="str">
        <f t="shared" si="579"/>
        <v>training</v>
      </c>
    </row>
    <row r="793" spans="1:202" x14ac:dyDescent="0.2">
      <c r="A793" t="s">
        <v>154</v>
      </c>
      <c r="B793" t="s">
        <v>154</v>
      </c>
      <c r="C793">
        <v>3846</v>
      </c>
      <c r="D793">
        <v>3846</v>
      </c>
      <c r="E793" t="s">
        <v>155</v>
      </c>
      <c r="F793" t="s">
        <v>156</v>
      </c>
      <c r="G793" t="s">
        <v>156</v>
      </c>
      <c r="H793" t="s">
        <v>156</v>
      </c>
      <c r="I793">
        <v>0</v>
      </c>
      <c r="J793" t="s">
        <v>157</v>
      </c>
      <c r="K793">
        <v>0</v>
      </c>
      <c r="L793" t="s">
        <v>154</v>
      </c>
      <c r="M793" t="s">
        <v>154</v>
      </c>
      <c r="N793" t="s">
        <v>154</v>
      </c>
      <c r="O793" t="s">
        <v>158</v>
      </c>
      <c r="P793" t="s">
        <v>154</v>
      </c>
      <c r="Q793" t="s">
        <v>154</v>
      </c>
      <c r="R793" t="s">
        <v>158</v>
      </c>
      <c r="S793">
        <v>0</v>
      </c>
      <c r="T793">
        <v>1</v>
      </c>
      <c r="U793">
        <v>0</v>
      </c>
      <c r="V793" t="s">
        <v>158</v>
      </c>
      <c r="W793" t="s">
        <v>158</v>
      </c>
      <c r="X793">
        <v>2</v>
      </c>
      <c r="Y793">
        <v>14</v>
      </c>
      <c r="Z793">
        <v>0</v>
      </c>
      <c r="AA793">
        <v>14</v>
      </c>
      <c r="AB793">
        <v>2</v>
      </c>
      <c r="AC793">
        <v>2</v>
      </c>
      <c r="AD793">
        <v>0</v>
      </c>
      <c r="AE793">
        <v>0</v>
      </c>
      <c r="AF793" t="s">
        <v>158</v>
      </c>
      <c r="AG793">
        <v>2</v>
      </c>
      <c r="AH793">
        <v>2</v>
      </c>
      <c r="AI793">
        <v>0</v>
      </c>
      <c r="AJ793" t="s">
        <v>158</v>
      </c>
      <c r="AK793" t="s">
        <v>158</v>
      </c>
      <c r="AL793">
        <v>14</v>
      </c>
      <c r="AM793">
        <v>2</v>
      </c>
      <c r="AN793">
        <v>2</v>
      </c>
      <c r="AO793">
        <v>2</v>
      </c>
      <c r="AP793">
        <v>14</v>
      </c>
      <c r="AQ793">
        <v>14</v>
      </c>
      <c r="AR793">
        <v>14</v>
      </c>
      <c r="AU793">
        <v>2</v>
      </c>
      <c r="AV793">
        <v>14</v>
      </c>
      <c r="AW793" t="s">
        <v>158</v>
      </c>
      <c r="AX793">
        <v>0</v>
      </c>
      <c r="AY793" t="s">
        <v>159</v>
      </c>
      <c r="AZ793" t="s">
        <v>466</v>
      </c>
      <c r="BA793" t="s">
        <v>467</v>
      </c>
      <c r="BB793" t="s">
        <v>432</v>
      </c>
      <c r="BC793" t="s">
        <v>161</v>
      </c>
      <c r="BD793" t="b">
        <v>0</v>
      </c>
      <c r="BE793" t="s">
        <v>158</v>
      </c>
      <c r="BF793" t="b">
        <v>0</v>
      </c>
      <c r="BH793" t="s">
        <v>245</v>
      </c>
      <c r="BI793" t="s">
        <v>246</v>
      </c>
      <c r="BJ793" t="b">
        <v>0</v>
      </c>
      <c r="BK793" t="s">
        <v>163</v>
      </c>
      <c r="BL793" t="b">
        <v>0</v>
      </c>
      <c r="BM793">
        <v>18</v>
      </c>
      <c r="BN793" t="s">
        <v>164</v>
      </c>
      <c r="BO793" t="s">
        <v>165</v>
      </c>
      <c r="BP793" t="s">
        <v>164</v>
      </c>
      <c r="BQ793" t="s">
        <v>166</v>
      </c>
      <c r="BR793">
        <v>768</v>
      </c>
      <c r="BS793" t="s">
        <v>156</v>
      </c>
      <c r="BT793" t="s">
        <v>175</v>
      </c>
      <c r="BU793" t="s">
        <v>158</v>
      </c>
      <c r="BV793" t="s">
        <v>158</v>
      </c>
      <c r="BW793">
        <v>0</v>
      </c>
      <c r="BX793">
        <v>2</v>
      </c>
      <c r="BY793">
        <v>0</v>
      </c>
      <c r="BZ793">
        <v>0</v>
      </c>
      <c r="CA793" t="s">
        <v>433</v>
      </c>
      <c r="CB793" t="s">
        <v>156</v>
      </c>
      <c r="CC793">
        <v>0</v>
      </c>
      <c r="CD793" t="b">
        <v>0</v>
      </c>
      <c r="CE793" t="s">
        <v>168</v>
      </c>
      <c r="CF793" t="s">
        <v>248</v>
      </c>
      <c r="CG793" t="s">
        <v>158</v>
      </c>
      <c r="CH793">
        <v>0</v>
      </c>
      <c r="CI793">
        <v>1</v>
      </c>
      <c r="CJ793" t="s">
        <v>158</v>
      </c>
      <c r="CK793" t="s">
        <v>203</v>
      </c>
      <c r="CL793" t="s">
        <v>203</v>
      </c>
      <c r="CM793" t="s">
        <v>203</v>
      </c>
      <c r="CN793" t="s">
        <v>203</v>
      </c>
      <c r="CO793" t="s">
        <v>158</v>
      </c>
      <c r="CP793" t="s">
        <v>203</v>
      </c>
      <c r="CQ793">
        <v>1</v>
      </c>
      <c r="CR793">
        <v>3846</v>
      </c>
      <c r="CS793" t="str">
        <f t="shared" si="580"/>
        <v/>
      </c>
      <c r="CT793" t="str">
        <f t="shared" ca="1" si="581"/>
        <v/>
      </c>
      <c r="CU793" t="str">
        <f t="shared" si="582"/>
        <v/>
      </c>
      <c r="CV793" t="str">
        <f t="shared" ca="1" si="583"/>
        <v/>
      </c>
      <c r="CW793" t="str">
        <f t="shared" si="584"/>
        <v/>
      </c>
      <c r="CX793" t="str">
        <f t="shared" ca="1" si="585"/>
        <v/>
      </c>
      <c r="CY793" t="str">
        <f t="shared" si="586"/>
        <v/>
      </c>
      <c r="CZ793" t="str">
        <f t="shared" ca="1" si="587"/>
        <v/>
      </c>
      <c r="DA793" t="str">
        <f t="shared" si="588"/>
        <v/>
      </c>
      <c r="DB793" t="str">
        <f t="shared" ca="1" si="589"/>
        <v/>
      </c>
      <c r="DC793" t="str">
        <f t="shared" si="590"/>
        <v/>
      </c>
      <c r="DD793" t="str">
        <f t="shared" ca="1" si="591"/>
        <v/>
      </c>
      <c r="DE793" t="str">
        <f t="shared" si="592"/>
        <v/>
      </c>
      <c r="DF793" t="str">
        <f t="shared" ca="1" si="593"/>
        <v/>
      </c>
      <c r="DG793" t="str">
        <f t="shared" si="594"/>
        <v/>
      </c>
      <c r="DH793" t="str">
        <f t="shared" ca="1" si="595"/>
        <v/>
      </c>
      <c r="DI793" t="str">
        <f t="shared" si="596"/>
        <v/>
      </c>
      <c r="DJ793" t="str">
        <f t="shared" ca="1" si="597"/>
        <v/>
      </c>
      <c r="DK793" t="str">
        <f t="shared" si="598"/>
        <v/>
      </c>
      <c r="DL793" t="str">
        <f t="shared" ca="1" si="599"/>
        <v/>
      </c>
      <c r="DM793" t="str">
        <f t="shared" si="600"/>
        <v/>
      </c>
      <c r="DN793" t="str">
        <f t="shared" ca="1" si="601"/>
        <v/>
      </c>
      <c r="DO793" t="str">
        <f t="shared" si="602"/>
        <v/>
      </c>
      <c r="DP793" t="str">
        <f t="shared" ca="1" si="603"/>
        <v/>
      </c>
      <c r="DQ793" t="str">
        <f t="shared" si="604"/>
        <v/>
      </c>
      <c r="DR793" t="str">
        <f t="shared" ca="1" si="605"/>
        <v/>
      </c>
      <c r="DS793" t="str">
        <f t="shared" si="606"/>
        <v/>
      </c>
      <c r="DT793" t="str">
        <f t="shared" ca="1" si="607"/>
        <v/>
      </c>
      <c r="DU793" t="str">
        <f t="shared" si="608"/>
        <v/>
      </c>
      <c r="DV793" t="str">
        <f t="shared" ca="1" si="609"/>
        <v/>
      </c>
      <c r="DW793" t="str">
        <f t="shared" si="610"/>
        <v/>
      </c>
      <c r="DX793" t="str">
        <f t="shared" ca="1" si="611"/>
        <v/>
      </c>
      <c r="DY793" t="str">
        <f t="shared" si="612"/>
        <v/>
      </c>
      <c r="DZ793" t="str">
        <f t="shared" ca="1" si="613"/>
        <v/>
      </c>
      <c r="EA793" t="str">
        <f t="shared" si="614"/>
        <v/>
      </c>
      <c r="EB793" t="str">
        <f t="shared" ca="1" si="615"/>
        <v/>
      </c>
      <c r="EC793" t="str">
        <f t="shared" si="616"/>
        <v/>
      </c>
      <c r="ED793" t="str">
        <f t="shared" ca="1" si="617"/>
        <v/>
      </c>
      <c r="EE793" t="str">
        <f t="shared" si="618"/>
        <v/>
      </c>
      <c r="EF793" t="str">
        <f t="shared" ca="1" si="619"/>
        <v/>
      </c>
      <c r="EG793" t="str">
        <f t="shared" si="620"/>
        <v/>
      </c>
      <c r="EH793" t="str">
        <f t="shared" ca="1" si="621"/>
        <v/>
      </c>
      <c r="EI793" t="str">
        <f t="shared" si="622"/>
        <v/>
      </c>
      <c r="EJ793" t="str">
        <f t="shared" ca="1" si="623"/>
        <v/>
      </c>
      <c r="EK793" t="str">
        <f t="shared" ca="1" si="625"/>
        <v/>
      </c>
      <c r="EL793" t="s">
        <v>924</v>
      </c>
      <c r="EM793" t="s">
        <v>158</v>
      </c>
      <c r="EN793">
        <v>10287</v>
      </c>
      <c r="EO793">
        <v>15148</v>
      </c>
      <c r="EP793">
        <v>805</v>
      </c>
      <c r="EQ793">
        <v>2925</v>
      </c>
      <c r="ER793" t="s">
        <v>158</v>
      </c>
      <c r="ES793">
        <v>10775</v>
      </c>
      <c r="ET793">
        <v>3846</v>
      </c>
      <c r="EU793">
        <v>2</v>
      </c>
      <c r="EV793" t="s">
        <v>156</v>
      </c>
      <c r="EW793">
        <v>1024</v>
      </c>
      <c r="EX793">
        <v>2</v>
      </c>
      <c r="EY793">
        <v>48000</v>
      </c>
      <c r="EZ793">
        <v>-16</v>
      </c>
      <c r="FA793" t="s">
        <v>170</v>
      </c>
      <c r="FB793">
        <v>8</v>
      </c>
      <c r="FC793" t="s">
        <v>171</v>
      </c>
      <c r="FF793" t="s">
        <v>158</v>
      </c>
      <c r="FG793">
        <v>190674</v>
      </c>
      <c r="FH793">
        <v>5051</v>
      </c>
      <c r="FI793" t="s">
        <v>158</v>
      </c>
      <c r="FJ793" t="s">
        <v>158</v>
      </c>
      <c r="FK793">
        <v>190663</v>
      </c>
      <c r="FL793">
        <v>231316</v>
      </c>
      <c r="FM793" t="s">
        <v>158</v>
      </c>
      <c r="FN793">
        <v>227999</v>
      </c>
      <c r="FO793">
        <v>200981</v>
      </c>
      <c r="FP793">
        <v>227051</v>
      </c>
      <c r="FQ793">
        <v>1905</v>
      </c>
      <c r="FR793">
        <v>1817</v>
      </c>
      <c r="FS793" t="s">
        <v>158</v>
      </c>
      <c r="FT793">
        <v>200979</v>
      </c>
      <c r="FU793">
        <v>200979</v>
      </c>
      <c r="FV793">
        <v>1903</v>
      </c>
      <c r="FW793" t="s">
        <v>158</v>
      </c>
      <c r="FX793" t="s">
        <v>158</v>
      </c>
      <c r="FY793">
        <v>235163</v>
      </c>
      <c r="FZ793">
        <v>216130</v>
      </c>
      <c r="GA793">
        <v>227857</v>
      </c>
      <c r="GB793">
        <v>216272</v>
      </c>
      <c r="GC793">
        <v>231316</v>
      </c>
      <c r="GD793">
        <v>229999</v>
      </c>
      <c r="GE793">
        <v>235163</v>
      </c>
      <c r="GF793" t="s">
        <v>158</v>
      </c>
      <c r="GG793">
        <v>227997</v>
      </c>
      <c r="GH793" t="s">
        <v>158</v>
      </c>
      <c r="GI793" t="s">
        <v>158</v>
      </c>
      <c r="GJ793" t="s">
        <v>172</v>
      </c>
      <c r="GK793">
        <v>0</v>
      </c>
      <c r="GL793" t="s">
        <v>468</v>
      </c>
      <c r="GM793">
        <v>1</v>
      </c>
      <c r="GN793" t="s">
        <v>158</v>
      </c>
      <c r="GO793" t="s">
        <v>166</v>
      </c>
      <c r="GP793">
        <v>1024</v>
      </c>
      <c r="GQ793">
        <v>-115</v>
      </c>
      <c r="GR793">
        <v>165</v>
      </c>
      <c r="GS793">
        <f t="shared" si="624"/>
        <v>1</v>
      </c>
      <c r="GT793" t="str">
        <f t="shared" si="579"/>
        <v>training</v>
      </c>
    </row>
    <row r="794" spans="1:202" x14ac:dyDescent="0.2">
      <c r="A794" t="s">
        <v>154</v>
      </c>
      <c r="B794" t="s">
        <v>154</v>
      </c>
      <c r="C794">
        <v>3055</v>
      </c>
      <c r="D794">
        <v>3055</v>
      </c>
      <c r="E794" t="s">
        <v>155</v>
      </c>
      <c r="F794" t="s">
        <v>156</v>
      </c>
      <c r="G794" t="s">
        <v>156</v>
      </c>
      <c r="H794" t="s">
        <v>156</v>
      </c>
      <c r="I794">
        <v>0</v>
      </c>
      <c r="J794" t="s">
        <v>157</v>
      </c>
      <c r="K794">
        <v>0</v>
      </c>
      <c r="L794" t="s">
        <v>154</v>
      </c>
      <c r="M794" t="s">
        <v>154</v>
      </c>
      <c r="N794" t="s">
        <v>154</v>
      </c>
      <c r="O794" t="s">
        <v>158</v>
      </c>
      <c r="P794" t="s">
        <v>154</v>
      </c>
      <c r="Q794" t="s">
        <v>154</v>
      </c>
      <c r="R794" t="s">
        <v>158</v>
      </c>
      <c r="S794">
        <v>0</v>
      </c>
      <c r="T794">
        <v>1</v>
      </c>
      <c r="U794">
        <v>0</v>
      </c>
      <c r="V794" t="s">
        <v>158</v>
      </c>
      <c r="W794" t="s">
        <v>158</v>
      </c>
      <c r="X794">
        <v>2</v>
      </c>
      <c r="Y794">
        <v>15</v>
      </c>
      <c r="Z794">
        <v>0</v>
      </c>
      <c r="AA794">
        <v>15</v>
      </c>
      <c r="AB794">
        <v>2</v>
      </c>
      <c r="AC794">
        <v>2</v>
      </c>
      <c r="AD794">
        <v>0</v>
      </c>
      <c r="AE794">
        <v>0</v>
      </c>
      <c r="AF794" t="s">
        <v>158</v>
      </c>
      <c r="AG794">
        <v>2</v>
      </c>
      <c r="AH794">
        <v>2</v>
      </c>
      <c r="AI794">
        <v>0</v>
      </c>
      <c r="AJ794" t="s">
        <v>158</v>
      </c>
      <c r="AK794" t="s">
        <v>158</v>
      </c>
      <c r="AL794">
        <v>15</v>
      </c>
      <c r="AM794">
        <v>2</v>
      </c>
      <c r="AN794">
        <v>2</v>
      </c>
      <c r="AO794">
        <v>2</v>
      </c>
      <c r="AP794">
        <v>15</v>
      </c>
      <c r="AQ794">
        <v>15</v>
      </c>
      <c r="AR794">
        <v>15</v>
      </c>
      <c r="AU794">
        <v>2</v>
      </c>
      <c r="AV794">
        <v>15</v>
      </c>
      <c r="AW794" t="s">
        <v>158</v>
      </c>
      <c r="AX794">
        <v>0</v>
      </c>
      <c r="AY794" t="s">
        <v>159</v>
      </c>
      <c r="AZ794" t="s">
        <v>469</v>
      </c>
      <c r="BA794" t="s">
        <v>470</v>
      </c>
      <c r="BB794" t="s">
        <v>432</v>
      </c>
      <c r="BC794" t="s">
        <v>161</v>
      </c>
      <c r="BD794" t="b">
        <v>0</v>
      </c>
      <c r="BE794" t="s">
        <v>158</v>
      </c>
      <c r="BF794" t="b">
        <v>0</v>
      </c>
      <c r="BH794" t="s">
        <v>245</v>
      </c>
      <c r="BI794" t="s">
        <v>246</v>
      </c>
      <c r="BJ794" t="b">
        <v>0</v>
      </c>
      <c r="BK794" t="s">
        <v>163</v>
      </c>
      <c r="BL794" t="b">
        <v>0</v>
      </c>
      <c r="BM794">
        <v>18</v>
      </c>
      <c r="BN794" t="s">
        <v>164</v>
      </c>
      <c r="BO794" t="s">
        <v>165</v>
      </c>
      <c r="BP794" t="s">
        <v>164</v>
      </c>
      <c r="BQ794" t="s">
        <v>166</v>
      </c>
      <c r="BR794">
        <v>768</v>
      </c>
      <c r="BS794" t="s">
        <v>156</v>
      </c>
      <c r="BT794" t="s">
        <v>177</v>
      </c>
      <c r="BU794" t="s">
        <v>158</v>
      </c>
      <c r="BV794" t="s">
        <v>158</v>
      </c>
      <c r="BW794">
        <v>1</v>
      </c>
      <c r="BX794">
        <v>2</v>
      </c>
      <c r="BY794">
        <v>0</v>
      </c>
      <c r="BZ794">
        <v>1</v>
      </c>
      <c r="CA794" t="s">
        <v>433</v>
      </c>
      <c r="CB794" t="s">
        <v>156</v>
      </c>
      <c r="CC794">
        <v>0</v>
      </c>
      <c r="CD794" t="b">
        <v>0</v>
      </c>
      <c r="CE794" t="s">
        <v>168</v>
      </c>
      <c r="CF794" t="s">
        <v>248</v>
      </c>
      <c r="CG794" t="s">
        <v>158</v>
      </c>
      <c r="CH794">
        <v>0</v>
      </c>
      <c r="CI794">
        <v>1</v>
      </c>
      <c r="CJ794" t="s">
        <v>158</v>
      </c>
      <c r="CK794" t="s">
        <v>203</v>
      </c>
      <c r="CL794" t="s">
        <v>203</v>
      </c>
      <c r="CM794" t="s">
        <v>203</v>
      </c>
      <c r="CN794" t="s">
        <v>203</v>
      </c>
      <c r="CO794" t="s">
        <v>158</v>
      </c>
      <c r="CP794" t="s">
        <v>203</v>
      </c>
      <c r="CQ794">
        <v>1</v>
      </c>
      <c r="CR794">
        <v>2264</v>
      </c>
      <c r="CS794" t="str">
        <f t="shared" si="580"/>
        <v/>
      </c>
      <c r="CT794" t="str">
        <f t="shared" ca="1" si="581"/>
        <v/>
      </c>
      <c r="CU794" t="str">
        <f t="shared" si="582"/>
        <v/>
      </c>
      <c r="CV794" t="str">
        <f t="shared" ca="1" si="583"/>
        <v/>
      </c>
      <c r="CW794" t="str">
        <f t="shared" si="584"/>
        <v/>
      </c>
      <c r="CX794" t="str">
        <f t="shared" ca="1" si="585"/>
        <v/>
      </c>
      <c r="CY794" t="str">
        <f t="shared" si="586"/>
        <v/>
      </c>
      <c r="CZ794" t="str">
        <f t="shared" ca="1" si="587"/>
        <v/>
      </c>
      <c r="DA794" t="str">
        <f t="shared" si="588"/>
        <v/>
      </c>
      <c r="DB794" t="str">
        <f t="shared" ca="1" si="589"/>
        <v/>
      </c>
      <c r="DC794" t="str">
        <f t="shared" si="590"/>
        <v/>
      </c>
      <c r="DD794" t="str">
        <f t="shared" ca="1" si="591"/>
        <v/>
      </c>
      <c r="DE794" t="str">
        <f t="shared" si="592"/>
        <v/>
      </c>
      <c r="DF794" t="str">
        <f t="shared" ca="1" si="593"/>
        <v/>
      </c>
      <c r="DG794" t="str">
        <f t="shared" si="594"/>
        <v/>
      </c>
      <c r="DH794" t="str">
        <f t="shared" ca="1" si="595"/>
        <v/>
      </c>
      <c r="DI794" t="str">
        <f t="shared" si="596"/>
        <v/>
      </c>
      <c r="DJ794" t="str">
        <f t="shared" ca="1" si="597"/>
        <v/>
      </c>
      <c r="DK794" t="str">
        <f t="shared" si="598"/>
        <v/>
      </c>
      <c r="DL794" t="str">
        <f t="shared" ca="1" si="599"/>
        <v/>
      </c>
      <c r="DM794" t="str">
        <f t="shared" si="600"/>
        <v/>
      </c>
      <c r="DN794" t="str">
        <f t="shared" ca="1" si="601"/>
        <v/>
      </c>
      <c r="DO794" t="str">
        <f t="shared" si="602"/>
        <v/>
      </c>
      <c r="DP794" t="str">
        <f t="shared" ca="1" si="603"/>
        <v/>
      </c>
      <c r="DQ794" t="str">
        <f t="shared" si="604"/>
        <v/>
      </c>
      <c r="DR794" t="str">
        <f t="shared" ca="1" si="605"/>
        <v/>
      </c>
      <c r="DS794" t="str">
        <f t="shared" si="606"/>
        <v/>
      </c>
      <c r="DT794" t="str">
        <f t="shared" ca="1" si="607"/>
        <v/>
      </c>
      <c r="DU794" t="str">
        <f t="shared" si="608"/>
        <v/>
      </c>
      <c r="DV794" t="str">
        <f t="shared" ca="1" si="609"/>
        <v/>
      </c>
      <c r="DW794" t="str">
        <f t="shared" si="610"/>
        <v/>
      </c>
      <c r="DX794" t="str">
        <f t="shared" ca="1" si="611"/>
        <v/>
      </c>
      <c r="DY794" t="str">
        <f t="shared" si="612"/>
        <v/>
      </c>
      <c r="DZ794" t="str">
        <f t="shared" ca="1" si="613"/>
        <v/>
      </c>
      <c r="EA794" t="str">
        <f t="shared" si="614"/>
        <v/>
      </c>
      <c r="EB794" t="str">
        <f t="shared" ca="1" si="615"/>
        <v/>
      </c>
      <c r="EC794" t="str">
        <f t="shared" si="616"/>
        <v/>
      </c>
      <c r="ED794" t="str">
        <f t="shared" ca="1" si="617"/>
        <v/>
      </c>
      <c r="EE794" t="str">
        <f t="shared" si="618"/>
        <v/>
      </c>
      <c r="EF794" t="str">
        <f t="shared" ca="1" si="619"/>
        <v/>
      </c>
      <c r="EG794" t="str">
        <f t="shared" si="620"/>
        <v/>
      </c>
      <c r="EH794" t="str">
        <f t="shared" ca="1" si="621"/>
        <v/>
      </c>
      <c r="EI794" t="str">
        <f t="shared" si="622"/>
        <v/>
      </c>
      <c r="EJ794" t="str">
        <f t="shared" ca="1" si="623"/>
        <v/>
      </c>
      <c r="EK794" t="str">
        <f t="shared" ca="1" si="625"/>
        <v/>
      </c>
      <c r="EL794" t="s">
        <v>924</v>
      </c>
      <c r="EM794" t="s">
        <v>158</v>
      </c>
      <c r="EN794">
        <v>10287</v>
      </c>
      <c r="EO794">
        <v>15148</v>
      </c>
      <c r="EP794">
        <v>805</v>
      </c>
      <c r="EQ794">
        <v>2925</v>
      </c>
      <c r="ER794" t="s">
        <v>158</v>
      </c>
      <c r="ES794">
        <v>10775</v>
      </c>
      <c r="ET794">
        <v>2264</v>
      </c>
      <c r="EU794">
        <v>2</v>
      </c>
      <c r="EV794" t="s">
        <v>156</v>
      </c>
      <c r="EW794">
        <v>1024</v>
      </c>
      <c r="EX794">
        <v>2</v>
      </c>
      <c r="EY794">
        <v>48000</v>
      </c>
      <c r="EZ794">
        <v>-16</v>
      </c>
      <c r="FA794" t="s">
        <v>170</v>
      </c>
      <c r="FB794">
        <v>8</v>
      </c>
      <c r="FC794" t="s">
        <v>171</v>
      </c>
      <c r="FF794" t="s">
        <v>158</v>
      </c>
      <c r="FG794">
        <v>190674</v>
      </c>
      <c r="FH794">
        <v>5051</v>
      </c>
      <c r="FI794" t="s">
        <v>158</v>
      </c>
      <c r="FJ794" t="s">
        <v>158</v>
      </c>
      <c r="FK794">
        <v>190663</v>
      </c>
      <c r="FL794">
        <v>238782</v>
      </c>
      <c r="FM794" t="s">
        <v>158</v>
      </c>
      <c r="FN794">
        <v>235306</v>
      </c>
      <c r="FO794">
        <v>200981</v>
      </c>
      <c r="FP794">
        <v>227051</v>
      </c>
      <c r="FQ794">
        <v>1905</v>
      </c>
      <c r="FR794">
        <v>1817</v>
      </c>
      <c r="FS794" t="s">
        <v>158</v>
      </c>
      <c r="FT794">
        <v>200979</v>
      </c>
      <c r="FU794">
        <v>200979</v>
      </c>
      <c r="FV794">
        <v>1903</v>
      </c>
      <c r="FW794" t="s">
        <v>158</v>
      </c>
      <c r="FX794" t="s">
        <v>158</v>
      </c>
      <c r="FY794">
        <v>241047</v>
      </c>
      <c r="FZ794">
        <v>216130</v>
      </c>
      <c r="GA794">
        <v>227857</v>
      </c>
      <c r="GB794">
        <v>216272</v>
      </c>
      <c r="GC794">
        <v>238782</v>
      </c>
      <c r="GD794">
        <v>237306</v>
      </c>
      <c r="GE794">
        <v>241047</v>
      </c>
      <c r="GF794" t="s">
        <v>158</v>
      </c>
      <c r="GG794">
        <v>235302</v>
      </c>
      <c r="GH794" t="s">
        <v>158</v>
      </c>
      <c r="GI794" t="s">
        <v>158</v>
      </c>
      <c r="GJ794" t="s">
        <v>172</v>
      </c>
      <c r="GK794">
        <v>0</v>
      </c>
      <c r="GL794" t="s">
        <v>471</v>
      </c>
      <c r="GM794">
        <v>2</v>
      </c>
      <c r="GN794" t="s">
        <v>158</v>
      </c>
      <c r="GO794" t="s">
        <v>166</v>
      </c>
      <c r="GP794">
        <v>1024</v>
      </c>
      <c r="GQ794">
        <v>-180</v>
      </c>
      <c r="GR794">
        <v>-104</v>
      </c>
      <c r="GS794">
        <f t="shared" si="624"/>
        <v>2</v>
      </c>
      <c r="GT794" t="str">
        <f t="shared" si="579"/>
        <v>training</v>
      </c>
    </row>
    <row r="795" spans="1:202" x14ac:dyDescent="0.2">
      <c r="A795" t="s">
        <v>154</v>
      </c>
      <c r="B795" t="s">
        <v>154</v>
      </c>
      <c r="C795">
        <v>2488</v>
      </c>
      <c r="D795">
        <v>2488</v>
      </c>
      <c r="E795" t="s">
        <v>155</v>
      </c>
      <c r="F795" t="s">
        <v>156</v>
      </c>
      <c r="G795" t="s">
        <v>156</v>
      </c>
      <c r="H795" t="s">
        <v>156</v>
      </c>
      <c r="I795">
        <v>0</v>
      </c>
      <c r="J795" t="s">
        <v>157</v>
      </c>
      <c r="K795">
        <v>1</v>
      </c>
      <c r="L795" t="s">
        <v>154</v>
      </c>
      <c r="M795" t="s">
        <v>154</v>
      </c>
      <c r="N795" t="s">
        <v>154</v>
      </c>
      <c r="O795" t="s">
        <v>158</v>
      </c>
      <c r="P795" t="s">
        <v>154</v>
      </c>
      <c r="Q795" t="s">
        <v>154</v>
      </c>
      <c r="R795" t="s">
        <v>158</v>
      </c>
      <c r="S795">
        <v>0</v>
      </c>
      <c r="T795">
        <v>1</v>
      </c>
      <c r="U795">
        <v>0</v>
      </c>
      <c r="V795" t="s">
        <v>158</v>
      </c>
      <c r="W795" t="s">
        <v>158</v>
      </c>
      <c r="X795">
        <v>2</v>
      </c>
      <c r="Y795">
        <v>16</v>
      </c>
      <c r="Z795">
        <v>0</v>
      </c>
      <c r="AA795">
        <v>16</v>
      </c>
      <c r="AB795">
        <v>2</v>
      </c>
      <c r="AC795">
        <v>2</v>
      </c>
      <c r="AD795">
        <v>0</v>
      </c>
      <c r="AE795">
        <v>0</v>
      </c>
      <c r="AF795" t="s">
        <v>158</v>
      </c>
      <c r="AG795">
        <v>2</v>
      </c>
      <c r="AH795">
        <v>2</v>
      </c>
      <c r="AI795">
        <v>0</v>
      </c>
      <c r="AJ795" t="s">
        <v>158</v>
      </c>
      <c r="AK795" t="s">
        <v>158</v>
      </c>
      <c r="AL795">
        <v>16</v>
      </c>
      <c r="AM795">
        <v>2</v>
      </c>
      <c r="AN795">
        <v>2</v>
      </c>
      <c r="AO795">
        <v>2</v>
      </c>
      <c r="AP795">
        <v>16</v>
      </c>
      <c r="AQ795">
        <v>16</v>
      </c>
      <c r="AR795">
        <v>16</v>
      </c>
      <c r="AU795">
        <v>2</v>
      </c>
      <c r="AV795">
        <v>16</v>
      </c>
      <c r="AW795" t="s">
        <v>158</v>
      </c>
      <c r="AX795">
        <v>0</v>
      </c>
      <c r="AY795" t="s">
        <v>159</v>
      </c>
      <c r="AZ795" t="s">
        <v>472</v>
      </c>
      <c r="BA795" t="s">
        <v>473</v>
      </c>
      <c r="BB795" t="s">
        <v>432</v>
      </c>
      <c r="BC795" t="s">
        <v>161</v>
      </c>
      <c r="BD795" t="b">
        <v>0</v>
      </c>
      <c r="BE795" t="s">
        <v>158</v>
      </c>
      <c r="BF795" t="b">
        <v>0</v>
      </c>
      <c r="BH795" t="s">
        <v>245</v>
      </c>
      <c r="BI795" t="s">
        <v>246</v>
      </c>
      <c r="BJ795" t="b">
        <v>0</v>
      </c>
      <c r="BK795" t="s">
        <v>163</v>
      </c>
      <c r="BL795" t="b">
        <v>0</v>
      </c>
      <c r="BM795">
        <v>18</v>
      </c>
      <c r="BN795" t="s">
        <v>164</v>
      </c>
      <c r="BO795" t="s">
        <v>165</v>
      </c>
      <c r="BP795" t="s">
        <v>164</v>
      </c>
      <c r="BQ795" t="s">
        <v>166</v>
      </c>
      <c r="BR795">
        <v>768</v>
      </c>
      <c r="BS795" t="s">
        <v>156</v>
      </c>
      <c r="BT795" t="s">
        <v>204</v>
      </c>
      <c r="BU795" t="s">
        <v>158</v>
      </c>
      <c r="BV795" t="s">
        <v>158</v>
      </c>
      <c r="BW795">
        <v>2</v>
      </c>
      <c r="BX795">
        <v>2</v>
      </c>
      <c r="BY795">
        <v>0</v>
      </c>
      <c r="BZ795">
        <v>2</v>
      </c>
      <c r="CA795" t="s">
        <v>433</v>
      </c>
      <c r="CB795" t="s">
        <v>156</v>
      </c>
      <c r="CC795">
        <v>1</v>
      </c>
      <c r="CD795" t="b">
        <v>0</v>
      </c>
      <c r="CE795" t="s">
        <v>168</v>
      </c>
      <c r="CF795" t="s">
        <v>248</v>
      </c>
      <c r="CG795" t="s">
        <v>158</v>
      </c>
      <c r="CH795">
        <v>0</v>
      </c>
      <c r="CI795">
        <v>1</v>
      </c>
      <c r="CJ795" t="s">
        <v>158</v>
      </c>
      <c r="CK795" t="s">
        <v>203</v>
      </c>
      <c r="CL795" t="s">
        <v>203</v>
      </c>
      <c r="CM795" t="s">
        <v>203</v>
      </c>
      <c r="CN795" t="s">
        <v>203</v>
      </c>
      <c r="CO795" t="s">
        <v>158</v>
      </c>
      <c r="CP795" t="s">
        <v>203</v>
      </c>
      <c r="CQ795">
        <v>1</v>
      </c>
      <c r="CR795">
        <v>1354</v>
      </c>
      <c r="CS795" t="str">
        <f t="shared" si="580"/>
        <v/>
      </c>
      <c r="CT795" t="str">
        <f t="shared" ca="1" si="581"/>
        <v/>
      </c>
      <c r="CU795" t="str">
        <f t="shared" si="582"/>
        <v/>
      </c>
      <c r="CV795" t="str">
        <f t="shared" ca="1" si="583"/>
        <v/>
      </c>
      <c r="CW795" t="str">
        <f t="shared" si="584"/>
        <v/>
      </c>
      <c r="CX795" t="str">
        <f t="shared" ca="1" si="585"/>
        <v/>
      </c>
      <c r="CY795" t="str">
        <f t="shared" si="586"/>
        <v/>
      </c>
      <c r="CZ795" t="str">
        <f t="shared" ca="1" si="587"/>
        <v/>
      </c>
      <c r="DA795" t="str">
        <f t="shared" si="588"/>
        <v/>
      </c>
      <c r="DB795" t="str">
        <f t="shared" ca="1" si="589"/>
        <v/>
      </c>
      <c r="DC795" t="str">
        <f t="shared" si="590"/>
        <v/>
      </c>
      <c r="DD795" t="str">
        <f t="shared" ca="1" si="591"/>
        <v/>
      </c>
      <c r="DE795" t="str">
        <f t="shared" si="592"/>
        <v/>
      </c>
      <c r="DF795" t="str">
        <f t="shared" ca="1" si="593"/>
        <v/>
      </c>
      <c r="DG795" t="str">
        <f t="shared" si="594"/>
        <v/>
      </c>
      <c r="DH795" t="str">
        <f t="shared" ca="1" si="595"/>
        <v/>
      </c>
      <c r="DI795" t="str">
        <f t="shared" si="596"/>
        <v/>
      </c>
      <c r="DJ795" t="str">
        <f t="shared" ca="1" si="597"/>
        <v/>
      </c>
      <c r="DK795" t="str">
        <f t="shared" si="598"/>
        <v/>
      </c>
      <c r="DL795" t="str">
        <f t="shared" ca="1" si="599"/>
        <v/>
      </c>
      <c r="DM795" t="str">
        <f t="shared" si="600"/>
        <v/>
      </c>
      <c r="DN795" t="str">
        <f t="shared" ca="1" si="601"/>
        <v/>
      </c>
      <c r="DO795" t="str">
        <f t="shared" si="602"/>
        <v/>
      </c>
      <c r="DP795" t="str">
        <f t="shared" ca="1" si="603"/>
        <v/>
      </c>
      <c r="DQ795" t="str">
        <f t="shared" si="604"/>
        <v/>
      </c>
      <c r="DR795" t="str">
        <f t="shared" ca="1" si="605"/>
        <v/>
      </c>
      <c r="DS795" t="str">
        <f t="shared" si="606"/>
        <v/>
      </c>
      <c r="DT795" t="str">
        <f t="shared" ca="1" si="607"/>
        <v/>
      </c>
      <c r="DU795" t="str">
        <f t="shared" si="608"/>
        <v/>
      </c>
      <c r="DV795" t="str">
        <f t="shared" ca="1" si="609"/>
        <v/>
      </c>
      <c r="DW795" t="str">
        <f t="shared" si="610"/>
        <v/>
      </c>
      <c r="DX795" t="str">
        <f t="shared" ca="1" si="611"/>
        <v/>
      </c>
      <c r="DY795" t="str">
        <f t="shared" si="612"/>
        <v/>
      </c>
      <c r="DZ795" t="str">
        <f t="shared" ca="1" si="613"/>
        <v/>
      </c>
      <c r="EA795" t="str">
        <f t="shared" si="614"/>
        <v/>
      </c>
      <c r="EB795" t="str">
        <f t="shared" ca="1" si="615"/>
        <v/>
      </c>
      <c r="EC795" t="str">
        <f t="shared" si="616"/>
        <v/>
      </c>
      <c r="ED795" t="str">
        <f t="shared" ca="1" si="617"/>
        <v/>
      </c>
      <c r="EE795" t="str">
        <f t="shared" si="618"/>
        <v/>
      </c>
      <c r="EF795" t="str">
        <f t="shared" ca="1" si="619"/>
        <v/>
      </c>
      <c r="EG795" t="str">
        <f t="shared" si="620"/>
        <v/>
      </c>
      <c r="EH795" t="str">
        <f t="shared" ca="1" si="621"/>
        <v/>
      </c>
      <c r="EI795" t="str">
        <f t="shared" si="622"/>
        <v/>
      </c>
      <c r="EJ795" t="str">
        <f t="shared" ca="1" si="623"/>
        <v/>
      </c>
      <c r="EK795" t="str">
        <f t="shared" ca="1" si="625"/>
        <v/>
      </c>
      <c r="EL795" t="s">
        <v>924</v>
      </c>
      <c r="EM795" t="s">
        <v>158</v>
      </c>
      <c r="EN795">
        <v>10287</v>
      </c>
      <c r="EO795">
        <v>15148</v>
      </c>
      <c r="EP795">
        <v>805</v>
      </c>
      <c r="EQ795">
        <v>2925</v>
      </c>
      <c r="ER795" t="s">
        <v>158</v>
      </c>
      <c r="ES795">
        <v>10775</v>
      </c>
      <c r="ET795">
        <v>1354</v>
      </c>
      <c r="EU795">
        <v>2</v>
      </c>
      <c r="EV795" t="s">
        <v>156</v>
      </c>
      <c r="EW795">
        <v>1024</v>
      </c>
      <c r="EX795">
        <v>2</v>
      </c>
      <c r="EY795">
        <v>48000</v>
      </c>
      <c r="EZ795">
        <v>-16</v>
      </c>
      <c r="FA795" t="s">
        <v>170</v>
      </c>
      <c r="FB795">
        <v>8</v>
      </c>
      <c r="FC795" t="s">
        <v>171</v>
      </c>
      <c r="FF795" t="s">
        <v>158</v>
      </c>
      <c r="FG795">
        <v>190674</v>
      </c>
      <c r="FH795">
        <v>5051</v>
      </c>
      <c r="FI795" t="s">
        <v>158</v>
      </c>
      <c r="FJ795" t="s">
        <v>158</v>
      </c>
      <c r="FK795">
        <v>190663</v>
      </c>
      <c r="FL795">
        <v>244692</v>
      </c>
      <c r="FM795" t="s">
        <v>158</v>
      </c>
      <c r="FN795">
        <v>241188</v>
      </c>
      <c r="FO795">
        <v>200981</v>
      </c>
      <c r="FP795">
        <v>227051</v>
      </c>
      <c r="FQ795">
        <v>1905</v>
      </c>
      <c r="FR795">
        <v>1817</v>
      </c>
      <c r="FS795" t="s">
        <v>158</v>
      </c>
      <c r="FT795">
        <v>200979</v>
      </c>
      <c r="FU795">
        <v>200979</v>
      </c>
      <c r="FV795">
        <v>1903</v>
      </c>
      <c r="FW795" t="s">
        <v>158</v>
      </c>
      <c r="FX795" t="s">
        <v>158</v>
      </c>
      <c r="FY795">
        <v>246047</v>
      </c>
      <c r="FZ795">
        <v>216130</v>
      </c>
      <c r="GA795">
        <v>227857</v>
      </c>
      <c r="GB795">
        <v>216272</v>
      </c>
      <c r="GC795">
        <v>244692</v>
      </c>
      <c r="GD795">
        <v>243189</v>
      </c>
      <c r="GE795">
        <v>246047</v>
      </c>
      <c r="GF795" t="s">
        <v>158</v>
      </c>
      <c r="GG795">
        <v>241184</v>
      </c>
      <c r="GH795" t="s">
        <v>158</v>
      </c>
      <c r="GI795" t="s">
        <v>158</v>
      </c>
      <c r="GJ795" t="s">
        <v>172</v>
      </c>
      <c r="GK795">
        <v>0</v>
      </c>
      <c r="GL795" t="s">
        <v>474</v>
      </c>
      <c r="GM795">
        <v>3</v>
      </c>
      <c r="GN795" t="s">
        <v>158</v>
      </c>
      <c r="GO795" t="s">
        <v>166</v>
      </c>
      <c r="GP795">
        <v>1024</v>
      </c>
      <c r="GQ795">
        <v>-260</v>
      </c>
      <c r="GR795">
        <v>180</v>
      </c>
      <c r="GS795">
        <f t="shared" si="624"/>
        <v>3</v>
      </c>
      <c r="GT795" t="str">
        <f t="shared" si="579"/>
        <v>training</v>
      </c>
    </row>
    <row r="796" spans="1:202" x14ac:dyDescent="0.2">
      <c r="A796" t="s">
        <v>154</v>
      </c>
      <c r="B796" t="s">
        <v>154</v>
      </c>
      <c r="C796">
        <v>2161</v>
      </c>
      <c r="D796">
        <v>2161</v>
      </c>
      <c r="E796" t="s">
        <v>155</v>
      </c>
      <c r="F796" t="s">
        <v>156</v>
      </c>
      <c r="G796" t="s">
        <v>156</v>
      </c>
      <c r="H796" t="s">
        <v>156</v>
      </c>
      <c r="I796">
        <v>0</v>
      </c>
      <c r="J796" t="s">
        <v>157</v>
      </c>
      <c r="K796">
        <v>1</v>
      </c>
      <c r="L796" t="s">
        <v>154</v>
      </c>
      <c r="M796" t="s">
        <v>154</v>
      </c>
      <c r="N796" t="s">
        <v>154</v>
      </c>
      <c r="O796" t="s">
        <v>158</v>
      </c>
      <c r="P796" t="s">
        <v>154</v>
      </c>
      <c r="Q796" t="s">
        <v>154</v>
      </c>
      <c r="R796" t="s">
        <v>158</v>
      </c>
      <c r="S796">
        <v>0</v>
      </c>
      <c r="T796">
        <v>1</v>
      </c>
      <c r="U796">
        <v>0</v>
      </c>
      <c r="V796" t="s">
        <v>158</v>
      </c>
      <c r="W796" t="s">
        <v>158</v>
      </c>
      <c r="X796">
        <v>2</v>
      </c>
      <c r="Y796">
        <v>17</v>
      </c>
      <c r="Z796">
        <v>0</v>
      </c>
      <c r="AA796">
        <v>17</v>
      </c>
      <c r="AB796">
        <v>2</v>
      </c>
      <c r="AC796">
        <v>2</v>
      </c>
      <c r="AD796">
        <v>0</v>
      </c>
      <c r="AE796">
        <v>0</v>
      </c>
      <c r="AF796" t="s">
        <v>158</v>
      </c>
      <c r="AG796">
        <v>2</v>
      </c>
      <c r="AH796">
        <v>2</v>
      </c>
      <c r="AI796">
        <v>0</v>
      </c>
      <c r="AJ796" t="s">
        <v>158</v>
      </c>
      <c r="AK796" t="s">
        <v>158</v>
      </c>
      <c r="AL796">
        <v>17</v>
      </c>
      <c r="AM796">
        <v>2</v>
      </c>
      <c r="AN796">
        <v>2</v>
      </c>
      <c r="AO796">
        <v>2</v>
      </c>
      <c r="AP796">
        <v>17</v>
      </c>
      <c r="AQ796">
        <v>17</v>
      </c>
      <c r="AR796">
        <v>17</v>
      </c>
      <c r="AU796">
        <v>2</v>
      </c>
      <c r="AV796">
        <v>17</v>
      </c>
      <c r="AW796" t="s">
        <v>158</v>
      </c>
      <c r="AX796">
        <v>0</v>
      </c>
      <c r="AY796" t="s">
        <v>159</v>
      </c>
      <c r="AZ796" t="s">
        <v>475</v>
      </c>
      <c r="BA796" t="s">
        <v>476</v>
      </c>
      <c r="BB796" t="s">
        <v>432</v>
      </c>
      <c r="BC796" t="s">
        <v>161</v>
      </c>
      <c r="BD796" t="b">
        <v>0</v>
      </c>
      <c r="BE796" t="s">
        <v>158</v>
      </c>
      <c r="BF796" t="b">
        <v>0</v>
      </c>
      <c r="BH796" t="s">
        <v>245</v>
      </c>
      <c r="BI796" t="s">
        <v>246</v>
      </c>
      <c r="BJ796" t="b">
        <v>0</v>
      </c>
      <c r="BK796" t="s">
        <v>163</v>
      </c>
      <c r="BL796" t="b">
        <v>0</v>
      </c>
      <c r="BM796">
        <v>18</v>
      </c>
      <c r="BN796" t="s">
        <v>164</v>
      </c>
      <c r="BO796" t="s">
        <v>165</v>
      </c>
      <c r="BP796" t="s">
        <v>164</v>
      </c>
      <c r="BQ796" t="s">
        <v>166</v>
      </c>
      <c r="BR796">
        <v>768</v>
      </c>
      <c r="BS796" t="s">
        <v>156</v>
      </c>
      <c r="BT796" t="s">
        <v>178</v>
      </c>
      <c r="BU796" t="s">
        <v>158</v>
      </c>
      <c r="BV796" t="s">
        <v>158</v>
      </c>
      <c r="BW796">
        <v>3</v>
      </c>
      <c r="BX796">
        <v>2</v>
      </c>
      <c r="BY796">
        <v>0</v>
      </c>
      <c r="BZ796">
        <v>3</v>
      </c>
      <c r="CA796" t="s">
        <v>433</v>
      </c>
      <c r="CB796" t="s">
        <v>156</v>
      </c>
      <c r="CC796">
        <v>2</v>
      </c>
      <c r="CD796" t="b">
        <v>0</v>
      </c>
      <c r="CE796" t="s">
        <v>168</v>
      </c>
      <c r="CF796" t="s">
        <v>248</v>
      </c>
      <c r="CG796" t="s">
        <v>158</v>
      </c>
      <c r="CH796">
        <v>0</v>
      </c>
      <c r="CI796">
        <v>1</v>
      </c>
      <c r="CJ796" t="s">
        <v>158</v>
      </c>
      <c r="CK796" t="s">
        <v>203</v>
      </c>
      <c r="CL796" t="s">
        <v>203</v>
      </c>
      <c r="CM796" t="s">
        <v>203</v>
      </c>
      <c r="CN796" t="s">
        <v>203</v>
      </c>
      <c r="CO796" t="s">
        <v>158</v>
      </c>
      <c r="CP796" t="s">
        <v>203</v>
      </c>
      <c r="CQ796">
        <v>1</v>
      </c>
      <c r="CR796">
        <v>1182</v>
      </c>
      <c r="CS796" t="str">
        <f t="shared" si="580"/>
        <v/>
      </c>
      <c r="CT796" t="str">
        <f t="shared" ca="1" si="581"/>
        <v/>
      </c>
      <c r="CU796" t="str">
        <f t="shared" si="582"/>
        <v/>
      </c>
      <c r="CV796" t="str">
        <f t="shared" ca="1" si="583"/>
        <v/>
      </c>
      <c r="CW796" t="str">
        <f t="shared" si="584"/>
        <v/>
      </c>
      <c r="CX796" t="str">
        <f t="shared" ca="1" si="585"/>
        <v/>
      </c>
      <c r="CY796" t="str">
        <f t="shared" si="586"/>
        <v/>
      </c>
      <c r="CZ796" t="str">
        <f t="shared" ca="1" si="587"/>
        <v/>
      </c>
      <c r="DA796" t="str">
        <f t="shared" si="588"/>
        <v/>
      </c>
      <c r="DB796" t="str">
        <f t="shared" ca="1" si="589"/>
        <v/>
      </c>
      <c r="DC796" t="str">
        <f t="shared" si="590"/>
        <v/>
      </c>
      <c r="DD796" t="str">
        <f t="shared" ca="1" si="591"/>
        <v/>
      </c>
      <c r="DE796" t="str">
        <f t="shared" si="592"/>
        <v/>
      </c>
      <c r="DF796" t="str">
        <f t="shared" ca="1" si="593"/>
        <v/>
      </c>
      <c r="DG796" t="str">
        <f t="shared" si="594"/>
        <v/>
      </c>
      <c r="DH796" t="str">
        <f t="shared" ca="1" si="595"/>
        <v/>
      </c>
      <c r="DI796" t="str">
        <f t="shared" si="596"/>
        <v/>
      </c>
      <c r="DJ796" t="str">
        <f t="shared" ca="1" si="597"/>
        <v/>
      </c>
      <c r="DK796" t="str">
        <f t="shared" si="598"/>
        <v/>
      </c>
      <c r="DL796" t="str">
        <f t="shared" ca="1" si="599"/>
        <v/>
      </c>
      <c r="DM796" t="str">
        <f t="shared" si="600"/>
        <v/>
      </c>
      <c r="DN796" t="str">
        <f t="shared" ca="1" si="601"/>
        <v/>
      </c>
      <c r="DO796" t="str">
        <f t="shared" si="602"/>
        <v/>
      </c>
      <c r="DP796" t="str">
        <f t="shared" ca="1" si="603"/>
        <v/>
      </c>
      <c r="DQ796" t="str">
        <f t="shared" si="604"/>
        <v/>
      </c>
      <c r="DR796" t="str">
        <f t="shared" ca="1" si="605"/>
        <v/>
      </c>
      <c r="DS796" t="str">
        <f t="shared" si="606"/>
        <v/>
      </c>
      <c r="DT796" t="str">
        <f t="shared" ca="1" si="607"/>
        <v/>
      </c>
      <c r="DU796" t="str">
        <f t="shared" si="608"/>
        <v/>
      </c>
      <c r="DV796" t="str">
        <f t="shared" ca="1" si="609"/>
        <v/>
      </c>
      <c r="DW796" t="str">
        <f t="shared" si="610"/>
        <v/>
      </c>
      <c r="DX796" t="str">
        <f t="shared" ca="1" si="611"/>
        <v/>
      </c>
      <c r="DY796" t="str">
        <f t="shared" si="612"/>
        <v/>
      </c>
      <c r="DZ796" t="str">
        <f t="shared" ca="1" si="613"/>
        <v/>
      </c>
      <c r="EA796" t="str">
        <f t="shared" si="614"/>
        <v/>
      </c>
      <c r="EB796" t="str">
        <f t="shared" ca="1" si="615"/>
        <v/>
      </c>
      <c r="EC796" t="str">
        <f t="shared" si="616"/>
        <v/>
      </c>
      <c r="ED796" t="str">
        <f t="shared" ca="1" si="617"/>
        <v/>
      </c>
      <c r="EE796" t="str">
        <f t="shared" si="618"/>
        <v/>
      </c>
      <c r="EF796" t="str">
        <f t="shared" ca="1" si="619"/>
        <v/>
      </c>
      <c r="EG796" t="str">
        <f t="shared" si="620"/>
        <v/>
      </c>
      <c r="EH796" t="str">
        <f t="shared" ca="1" si="621"/>
        <v/>
      </c>
      <c r="EI796" t="str">
        <f t="shared" si="622"/>
        <v/>
      </c>
      <c r="EJ796" t="str">
        <f t="shared" ca="1" si="623"/>
        <v/>
      </c>
      <c r="EK796" t="str">
        <f t="shared" ca="1" si="625"/>
        <v/>
      </c>
      <c r="EL796" t="s">
        <v>924</v>
      </c>
      <c r="EM796" t="s">
        <v>158</v>
      </c>
      <c r="EN796">
        <v>10287</v>
      </c>
      <c r="EO796">
        <v>15148</v>
      </c>
      <c r="EP796">
        <v>805</v>
      </c>
      <c r="EQ796">
        <v>2925</v>
      </c>
      <c r="ER796" t="s">
        <v>158</v>
      </c>
      <c r="ES796">
        <v>10775</v>
      </c>
      <c r="ET796">
        <v>1182</v>
      </c>
      <c r="EU796">
        <v>2</v>
      </c>
      <c r="EV796" t="s">
        <v>156</v>
      </c>
      <c r="EW796">
        <v>1024</v>
      </c>
      <c r="EX796">
        <v>2</v>
      </c>
      <c r="EY796">
        <v>48000</v>
      </c>
      <c r="EZ796">
        <v>-16</v>
      </c>
      <c r="FA796" t="s">
        <v>170</v>
      </c>
      <c r="FB796">
        <v>8</v>
      </c>
      <c r="FC796" t="s">
        <v>171</v>
      </c>
      <c r="FF796" t="s">
        <v>158</v>
      </c>
      <c r="FG796">
        <v>190674</v>
      </c>
      <c r="FH796">
        <v>5051</v>
      </c>
      <c r="FI796" t="s">
        <v>158</v>
      </c>
      <c r="FJ796" t="s">
        <v>158</v>
      </c>
      <c r="FK796">
        <v>190663</v>
      </c>
      <c r="FL796">
        <v>249897</v>
      </c>
      <c r="FM796" t="s">
        <v>158</v>
      </c>
      <c r="FN796">
        <v>246188</v>
      </c>
      <c r="FO796">
        <v>200981</v>
      </c>
      <c r="FP796">
        <v>227051</v>
      </c>
      <c r="FQ796">
        <v>1905</v>
      </c>
      <c r="FR796">
        <v>1817</v>
      </c>
      <c r="FS796" t="s">
        <v>158</v>
      </c>
      <c r="FT796">
        <v>200979</v>
      </c>
      <c r="FU796">
        <v>200979</v>
      </c>
      <c r="FV796">
        <v>1903</v>
      </c>
      <c r="FW796" t="s">
        <v>158</v>
      </c>
      <c r="FX796" t="s">
        <v>158</v>
      </c>
      <c r="FY796">
        <v>251080</v>
      </c>
      <c r="FZ796">
        <v>216130</v>
      </c>
      <c r="GA796">
        <v>227857</v>
      </c>
      <c r="GB796">
        <v>216272</v>
      </c>
      <c r="GC796">
        <v>249897</v>
      </c>
      <c r="GD796">
        <v>248188</v>
      </c>
      <c r="GE796">
        <v>251080</v>
      </c>
      <c r="GF796" t="s">
        <v>158</v>
      </c>
      <c r="GG796">
        <v>246184</v>
      </c>
      <c r="GH796" t="s">
        <v>158</v>
      </c>
      <c r="GI796" t="s">
        <v>158</v>
      </c>
      <c r="GJ796" t="s">
        <v>172</v>
      </c>
      <c r="GK796">
        <v>0</v>
      </c>
      <c r="GL796" t="s">
        <v>477</v>
      </c>
      <c r="GM796">
        <v>4</v>
      </c>
      <c r="GN796" t="s">
        <v>158</v>
      </c>
      <c r="GO796" t="s">
        <v>166</v>
      </c>
      <c r="GP796">
        <v>1024</v>
      </c>
      <c r="GQ796">
        <v>155</v>
      </c>
      <c r="GR796">
        <v>285</v>
      </c>
      <c r="GS796">
        <f t="shared" si="624"/>
        <v>4</v>
      </c>
      <c r="GT796" t="str">
        <f t="shared" si="579"/>
        <v>training</v>
      </c>
    </row>
    <row r="797" spans="1:202" x14ac:dyDescent="0.2">
      <c r="A797" t="s">
        <v>154</v>
      </c>
      <c r="B797" t="s">
        <v>154</v>
      </c>
      <c r="C797">
        <v>2034</v>
      </c>
      <c r="D797">
        <v>2034</v>
      </c>
      <c r="E797" t="s">
        <v>155</v>
      </c>
      <c r="F797" t="s">
        <v>156</v>
      </c>
      <c r="G797" t="s">
        <v>156</v>
      </c>
      <c r="H797" t="s">
        <v>156</v>
      </c>
      <c r="I797">
        <v>0</v>
      </c>
      <c r="J797" t="s">
        <v>157</v>
      </c>
      <c r="K797">
        <v>0</v>
      </c>
      <c r="L797" t="s">
        <v>154</v>
      </c>
      <c r="M797" t="s">
        <v>154</v>
      </c>
      <c r="N797" t="s">
        <v>154</v>
      </c>
      <c r="O797" t="s">
        <v>158</v>
      </c>
      <c r="P797" t="s">
        <v>154</v>
      </c>
      <c r="Q797" t="s">
        <v>154</v>
      </c>
      <c r="R797" t="s">
        <v>158</v>
      </c>
      <c r="S797">
        <v>0</v>
      </c>
      <c r="T797">
        <v>1</v>
      </c>
      <c r="U797">
        <v>0</v>
      </c>
      <c r="V797" t="s">
        <v>158</v>
      </c>
      <c r="W797" t="s">
        <v>158</v>
      </c>
      <c r="X797">
        <v>2</v>
      </c>
      <c r="Y797">
        <v>18</v>
      </c>
      <c r="Z797">
        <v>0</v>
      </c>
      <c r="AA797">
        <v>18</v>
      </c>
      <c r="AB797">
        <v>2</v>
      </c>
      <c r="AC797">
        <v>2</v>
      </c>
      <c r="AD797">
        <v>0</v>
      </c>
      <c r="AE797">
        <v>0</v>
      </c>
      <c r="AF797" t="s">
        <v>158</v>
      </c>
      <c r="AG797">
        <v>2</v>
      </c>
      <c r="AH797">
        <v>2</v>
      </c>
      <c r="AI797">
        <v>0</v>
      </c>
      <c r="AJ797" t="s">
        <v>158</v>
      </c>
      <c r="AK797" t="s">
        <v>158</v>
      </c>
      <c r="AL797">
        <v>18</v>
      </c>
      <c r="AM797">
        <v>2</v>
      </c>
      <c r="AN797">
        <v>2</v>
      </c>
      <c r="AO797">
        <v>2</v>
      </c>
      <c r="AP797">
        <v>18</v>
      </c>
      <c r="AQ797">
        <v>18</v>
      </c>
      <c r="AR797">
        <v>18</v>
      </c>
      <c r="AU797">
        <v>2</v>
      </c>
      <c r="AV797">
        <v>18</v>
      </c>
      <c r="AW797" t="s">
        <v>158</v>
      </c>
      <c r="AX797">
        <v>0</v>
      </c>
      <c r="AY797" t="s">
        <v>159</v>
      </c>
      <c r="AZ797" t="s">
        <v>478</v>
      </c>
      <c r="BA797" t="s">
        <v>251</v>
      </c>
      <c r="BB797" t="s">
        <v>432</v>
      </c>
      <c r="BC797" t="s">
        <v>161</v>
      </c>
      <c r="BD797" t="b">
        <v>0</v>
      </c>
      <c r="BE797" t="s">
        <v>158</v>
      </c>
      <c r="BF797" t="b">
        <v>0</v>
      </c>
      <c r="BH797" t="s">
        <v>245</v>
      </c>
      <c r="BI797" t="s">
        <v>246</v>
      </c>
      <c r="BJ797" t="b">
        <v>0</v>
      </c>
      <c r="BK797" t="s">
        <v>163</v>
      </c>
      <c r="BL797" t="b">
        <v>0</v>
      </c>
      <c r="BM797">
        <v>18</v>
      </c>
      <c r="BN797" t="s">
        <v>164</v>
      </c>
      <c r="BO797" t="s">
        <v>165</v>
      </c>
      <c r="BP797" t="s">
        <v>164</v>
      </c>
      <c r="BQ797" t="s">
        <v>166</v>
      </c>
      <c r="BR797">
        <v>768</v>
      </c>
      <c r="BS797" t="s">
        <v>156</v>
      </c>
      <c r="BT797" t="s">
        <v>167</v>
      </c>
      <c r="BU797" t="s">
        <v>158</v>
      </c>
      <c r="BV797" t="s">
        <v>158</v>
      </c>
      <c r="BW797">
        <v>4</v>
      </c>
      <c r="BX797">
        <v>2</v>
      </c>
      <c r="BY797">
        <v>0</v>
      </c>
      <c r="BZ797">
        <v>4</v>
      </c>
      <c r="CA797" t="s">
        <v>433</v>
      </c>
      <c r="CB797" t="s">
        <v>156</v>
      </c>
      <c r="CC797">
        <v>2</v>
      </c>
      <c r="CD797" t="b">
        <v>0</v>
      </c>
      <c r="CE797" t="s">
        <v>168</v>
      </c>
      <c r="CF797" t="s">
        <v>248</v>
      </c>
      <c r="CG797" t="s">
        <v>158</v>
      </c>
      <c r="CH797">
        <v>0</v>
      </c>
      <c r="CI797">
        <v>1</v>
      </c>
      <c r="CJ797" t="s">
        <v>158</v>
      </c>
      <c r="CK797" t="s">
        <v>203</v>
      </c>
      <c r="CL797" t="s">
        <v>203</v>
      </c>
      <c r="CM797" t="s">
        <v>203</v>
      </c>
      <c r="CN797" t="s">
        <v>203</v>
      </c>
      <c r="CO797" t="s">
        <v>158</v>
      </c>
      <c r="CP797" t="s">
        <v>203</v>
      </c>
      <c r="CQ797">
        <v>1</v>
      </c>
      <c r="CR797">
        <v>1525</v>
      </c>
      <c r="CS797" t="str">
        <f t="shared" si="580"/>
        <v/>
      </c>
      <c r="CT797" t="str">
        <f t="shared" ca="1" si="581"/>
        <v/>
      </c>
      <c r="CU797" t="str">
        <f t="shared" si="582"/>
        <v/>
      </c>
      <c r="CV797" t="str">
        <f t="shared" ca="1" si="583"/>
        <v/>
      </c>
      <c r="CW797" t="str">
        <f t="shared" si="584"/>
        <v/>
      </c>
      <c r="CX797" t="str">
        <f t="shared" ca="1" si="585"/>
        <v/>
      </c>
      <c r="CY797" t="str">
        <f t="shared" si="586"/>
        <v/>
      </c>
      <c r="CZ797" t="str">
        <f t="shared" ca="1" si="587"/>
        <v/>
      </c>
      <c r="DA797" t="str">
        <f t="shared" si="588"/>
        <v/>
      </c>
      <c r="DB797" t="str">
        <f t="shared" ca="1" si="589"/>
        <v/>
      </c>
      <c r="DC797" t="str">
        <f t="shared" si="590"/>
        <v/>
      </c>
      <c r="DD797" t="str">
        <f t="shared" ca="1" si="591"/>
        <v/>
      </c>
      <c r="DE797" t="str">
        <f t="shared" si="592"/>
        <v/>
      </c>
      <c r="DF797" t="str">
        <f t="shared" ca="1" si="593"/>
        <v/>
      </c>
      <c r="DG797" t="str">
        <f t="shared" si="594"/>
        <v/>
      </c>
      <c r="DH797" t="str">
        <f t="shared" ca="1" si="595"/>
        <v/>
      </c>
      <c r="DI797" t="str">
        <f t="shared" si="596"/>
        <v/>
      </c>
      <c r="DJ797" t="str">
        <f t="shared" ca="1" si="597"/>
        <v/>
      </c>
      <c r="DK797" t="str">
        <f t="shared" si="598"/>
        <v/>
      </c>
      <c r="DL797" t="str">
        <f t="shared" ca="1" si="599"/>
        <v/>
      </c>
      <c r="DM797" t="str">
        <f t="shared" si="600"/>
        <v/>
      </c>
      <c r="DN797" t="str">
        <f t="shared" ca="1" si="601"/>
        <v/>
      </c>
      <c r="DO797" t="str">
        <f t="shared" si="602"/>
        <v/>
      </c>
      <c r="DP797" t="str">
        <f t="shared" ca="1" si="603"/>
        <v/>
      </c>
      <c r="DQ797" t="str">
        <f t="shared" si="604"/>
        <v/>
      </c>
      <c r="DR797" t="str">
        <f t="shared" ca="1" si="605"/>
        <v/>
      </c>
      <c r="DS797" t="str">
        <f t="shared" si="606"/>
        <v/>
      </c>
      <c r="DT797" t="str">
        <f t="shared" ca="1" si="607"/>
        <v/>
      </c>
      <c r="DU797" t="str">
        <f t="shared" si="608"/>
        <v/>
      </c>
      <c r="DV797" t="str">
        <f t="shared" ca="1" si="609"/>
        <v/>
      </c>
      <c r="DW797" t="str">
        <f t="shared" si="610"/>
        <v/>
      </c>
      <c r="DX797" t="str">
        <f t="shared" ca="1" si="611"/>
        <v/>
      </c>
      <c r="DY797" t="str">
        <f t="shared" si="612"/>
        <v/>
      </c>
      <c r="DZ797" t="str">
        <f t="shared" ca="1" si="613"/>
        <v/>
      </c>
      <c r="EA797" t="str">
        <f t="shared" si="614"/>
        <v/>
      </c>
      <c r="EB797" t="str">
        <f t="shared" ca="1" si="615"/>
        <v/>
      </c>
      <c r="EC797" t="str">
        <f t="shared" si="616"/>
        <v/>
      </c>
      <c r="ED797" t="str">
        <f t="shared" ca="1" si="617"/>
        <v/>
      </c>
      <c r="EE797" t="str">
        <f t="shared" si="618"/>
        <v/>
      </c>
      <c r="EF797" t="str">
        <f t="shared" ca="1" si="619"/>
        <v/>
      </c>
      <c r="EG797" t="str">
        <f t="shared" si="620"/>
        <v/>
      </c>
      <c r="EH797" t="str">
        <f t="shared" ca="1" si="621"/>
        <v/>
      </c>
      <c r="EI797" t="str">
        <f t="shared" si="622"/>
        <v/>
      </c>
      <c r="EJ797" t="str">
        <f t="shared" ca="1" si="623"/>
        <v/>
      </c>
      <c r="EK797" t="str">
        <f t="shared" ca="1" si="625"/>
        <v/>
      </c>
      <c r="EL797" t="s">
        <v>924</v>
      </c>
      <c r="EM797" t="s">
        <v>158</v>
      </c>
      <c r="EN797">
        <v>10287</v>
      </c>
      <c r="EO797">
        <v>15148</v>
      </c>
      <c r="EP797">
        <v>805</v>
      </c>
      <c r="EQ797">
        <v>2925</v>
      </c>
      <c r="ER797" t="s">
        <v>158</v>
      </c>
      <c r="ES797">
        <v>10775</v>
      </c>
      <c r="ET797">
        <v>1525</v>
      </c>
      <c r="EU797">
        <v>2</v>
      </c>
      <c r="EV797" t="s">
        <v>156</v>
      </c>
      <c r="EW797">
        <v>1024</v>
      </c>
      <c r="EX797">
        <v>2</v>
      </c>
      <c r="EY797">
        <v>48000</v>
      </c>
      <c r="EZ797">
        <v>-16</v>
      </c>
      <c r="FA797" t="s">
        <v>170</v>
      </c>
      <c r="FB797">
        <v>8</v>
      </c>
      <c r="FC797" t="s">
        <v>171</v>
      </c>
      <c r="FF797" t="s">
        <v>158</v>
      </c>
      <c r="FG797">
        <v>190674</v>
      </c>
      <c r="FH797">
        <v>5051</v>
      </c>
      <c r="FI797" t="s">
        <v>158</v>
      </c>
      <c r="FJ797" t="s">
        <v>158</v>
      </c>
      <c r="FK797">
        <v>190663</v>
      </c>
      <c r="FL797">
        <v>254804</v>
      </c>
      <c r="FM797" t="s">
        <v>158</v>
      </c>
      <c r="FN797">
        <v>251221</v>
      </c>
      <c r="FO797">
        <v>200981</v>
      </c>
      <c r="FP797">
        <v>227051</v>
      </c>
      <c r="FQ797">
        <v>1905</v>
      </c>
      <c r="FR797">
        <v>1817</v>
      </c>
      <c r="FS797" t="s">
        <v>158</v>
      </c>
      <c r="FT797">
        <v>200979</v>
      </c>
      <c r="FU797">
        <v>200979</v>
      </c>
      <c r="FV797">
        <v>1903</v>
      </c>
      <c r="FW797" t="s">
        <v>158</v>
      </c>
      <c r="FX797" t="s">
        <v>158</v>
      </c>
      <c r="FY797">
        <v>256330</v>
      </c>
      <c r="FZ797">
        <v>216130</v>
      </c>
      <c r="GA797">
        <v>227857</v>
      </c>
      <c r="GB797">
        <v>216272</v>
      </c>
      <c r="GC797">
        <v>254804</v>
      </c>
      <c r="GD797">
        <v>253221</v>
      </c>
      <c r="GE797">
        <v>256330</v>
      </c>
      <c r="GF797" t="s">
        <v>158</v>
      </c>
      <c r="GG797">
        <v>251217</v>
      </c>
      <c r="GH797" t="s">
        <v>158</v>
      </c>
      <c r="GI797" t="s">
        <v>158</v>
      </c>
      <c r="GJ797" t="s">
        <v>172</v>
      </c>
      <c r="GK797">
        <v>0</v>
      </c>
      <c r="GL797" t="s">
        <v>479</v>
      </c>
      <c r="GM797">
        <v>5</v>
      </c>
      <c r="GN797" t="s">
        <v>158</v>
      </c>
      <c r="GO797" t="s">
        <v>166</v>
      </c>
      <c r="GP797">
        <v>1024</v>
      </c>
      <c r="GQ797">
        <v>-190</v>
      </c>
      <c r="GR797">
        <v>264</v>
      </c>
      <c r="GS797">
        <f t="shared" si="624"/>
        <v>5</v>
      </c>
      <c r="GT797" t="str">
        <f t="shared" si="579"/>
        <v>training</v>
      </c>
    </row>
    <row r="798" spans="1:202" x14ac:dyDescent="0.2">
      <c r="A798" t="s">
        <v>154</v>
      </c>
      <c r="B798" t="s">
        <v>154</v>
      </c>
      <c r="C798">
        <v>1929</v>
      </c>
      <c r="D798">
        <v>1929</v>
      </c>
      <c r="E798" t="s">
        <v>155</v>
      </c>
      <c r="F798" t="s">
        <v>156</v>
      </c>
      <c r="G798" t="s">
        <v>156</v>
      </c>
      <c r="H798" t="s">
        <v>156</v>
      </c>
      <c r="I798">
        <v>0</v>
      </c>
      <c r="J798" t="s">
        <v>157</v>
      </c>
      <c r="K798">
        <v>1</v>
      </c>
      <c r="L798" t="s">
        <v>154</v>
      </c>
      <c r="M798" t="s">
        <v>154</v>
      </c>
      <c r="N798" t="s">
        <v>154</v>
      </c>
      <c r="O798" t="s">
        <v>158</v>
      </c>
      <c r="P798" t="s">
        <v>154</v>
      </c>
      <c r="Q798" t="s">
        <v>154</v>
      </c>
      <c r="R798" t="s">
        <v>158</v>
      </c>
      <c r="S798">
        <v>0</v>
      </c>
      <c r="T798">
        <v>1</v>
      </c>
      <c r="U798">
        <v>0</v>
      </c>
      <c r="V798" t="s">
        <v>158</v>
      </c>
      <c r="W798" t="s">
        <v>158</v>
      </c>
      <c r="X798">
        <v>2</v>
      </c>
      <c r="Y798">
        <v>19</v>
      </c>
      <c r="Z798">
        <v>0</v>
      </c>
      <c r="AA798">
        <v>19</v>
      </c>
      <c r="AB798">
        <v>2</v>
      </c>
      <c r="AC798">
        <v>2</v>
      </c>
      <c r="AD798">
        <v>0</v>
      </c>
      <c r="AE798">
        <v>0</v>
      </c>
      <c r="AF798" t="s">
        <v>158</v>
      </c>
      <c r="AG798">
        <v>2</v>
      </c>
      <c r="AH798">
        <v>2</v>
      </c>
      <c r="AI798">
        <v>0</v>
      </c>
      <c r="AJ798" t="s">
        <v>158</v>
      </c>
      <c r="AK798" t="s">
        <v>158</v>
      </c>
      <c r="AL798">
        <v>19</v>
      </c>
      <c r="AM798">
        <v>2</v>
      </c>
      <c r="AN798">
        <v>2</v>
      </c>
      <c r="AO798">
        <v>2</v>
      </c>
      <c r="AP798">
        <v>19</v>
      </c>
      <c r="AQ798">
        <v>19</v>
      </c>
      <c r="AR798">
        <v>19</v>
      </c>
      <c r="AU798">
        <v>2</v>
      </c>
      <c r="AV798">
        <v>19</v>
      </c>
      <c r="AW798" t="s">
        <v>158</v>
      </c>
      <c r="AX798">
        <v>0</v>
      </c>
      <c r="AY798" t="s">
        <v>159</v>
      </c>
      <c r="AZ798" t="s">
        <v>480</v>
      </c>
      <c r="BA798" t="s">
        <v>481</v>
      </c>
      <c r="BB798" t="s">
        <v>432</v>
      </c>
      <c r="BC798" t="s">
        <v>161</v>
      </c>
      <c r="BD798" t="b">
        <v>0</v>
      </c>
      <c r="BE798" t="s">
        <v>158</v>
      </c>
      <c r="BF798" t="b">
        <v>0</v>
      </c>
      <c r="BH798" t="s">
        <v>245</v>
      </c>
      <c r="BI798" t="s">
        <v>246</v>
      </c>
      <c r="BJ798" t="b">
        <v>0</v>
      </c>
      <c r="BK798" t="s">
        <v>163</v>
      </c>
      <c r="BL798" t="b">
        <v>0</v>
      </c>
      <c r="BM798">
        <v>18</v>
      </c>
      <c r="BN798" t="s">
        <v>164</v>
      </c>
      <c r="BO798" t="s">
        <v>165</v>
      </c>
      <c r="BP798" t="s">
        <v>164</v>
      </c>
      <c r="BQ798" t="s">
        <v>166</v>
      </c>
      <c r="BR798">
        <v>768</v>
      </c>
      <c r="BS798" t="s">
        <v>156</v>
      </c>
      <c r="BT798" t="s">
        <v>174</v>
      </c>
      <c r="BU798" t="s">
        <v>158</v>
      </c>
      <c r="BV798" t="s">
        <v>158</v>
      </c>
      <c r="BW798">
        <v>5</v>
      </c>
      <c r="BX798">
        <v>2</v>
      </c>
      <c r="BY798">
        <v>0</v>
      </c>
      <c r="BZ798">
        <v>5</v>
      </c>
      <c r="CA798" t="s">
        <v>433</v>
      </c>
      <c r="CB798" t="s">
        <v>156</v>
      </c>
      <c r="CC798">
        <v>3</v>
      </c>
      <c r="CD798" t="b">
        <v>0</v>
      </c>
      <c r="CE798" t="s">
        <v>168</v>
      </c>
      <c r="CF798" t="s">
        <v>248</v>
      </c>
      <c r="CG798" t="s">
        <v>158</v>
      </c>
      <c r="CH798">
        <v>0</v>
      </c>
      <c r="CI798">
        <v>1</v>
      </c>
      <c r="CJ798" t="s">
        <v>158</v>
      </c>
      <c r="CK798" t="s">
        <v>203</v>
      </c>
      <c r="CL798" t="s">
        <v>203</v>
      </c>
      <c r="CM798" t="s">
        <v>203</v>
      </c>
      <c r="CN798" t="s">
        <v>203</v>
      </c>
      <c r="CO798" t="s">
        <v>158</v>
      </c>
      <c r="CP798" t="s">
        <v>203</v>
      </c>
      <c r="CQ798">
        <v>1</v>
      </c>
      <c r="CR798">
        <v>1406</v>
      </c>
      <c r="CS798" t="str">
        <f t="shared" si="580"/>
        <v/>
      </c>
      <c r="CT798" t="str">
        <f t="shared" ca="1" si="581"/>
        <v/>
      </c>
      <c r="CU798" t="str">
        <f t="shared" si="582"/>
        <v/>
      </c>
      <c r="CV798" t="str">
        <f t="shared" ca="1" si="583"/>
        <v/>
      </c>
      <c r="CW798" t="str">
        <f t="shared" si="584"/>
        <v/>
      </c>
      <c r="CX798" t="str">
        <f t="shared" ca="1" si="585"/>
        <v/>
      </c>
      <c r="CY798" t="str">
        <f t="shared" si="586"/>
        <v/>
      </c>
      <c r="CZ798" t="str">
        <f t="shared" ca="1" si="587"/>
        <v/>
      </c>
      <c r="DA798" t="str">
        <f t="shared" si="588"/>
        <v/>
      </c>
      <c r="DB798" t="str">
        <f t="shared" ca="1" si="589"/>
        <v/>
      </c>
      <c r="DC798" t="str">
        <f t="shared" si="590"/>
        <v/>
      </c>
      <c r="DD798" t="str">
        <f t="shared" ca="1" si="591"/>
        <v/>
      </c>
      <c r="DE798" t="str">
        <f t="shared" si="592"/>
        <v/>
      </c>
      <c r="DF798" t="str">
        <f t="shared" ca="1" si="593"/>
        <v/>
      </c>
      <c r="DG798" t="str">
        <f t="shared" si="594"/>
        <v/>
      </c>
      <c r="DH798" t="str">
        <f t="shared" ca="1" si="595"/>
        <v/>
      </c>
      <c r="DI798" t="str">
        <f t="shared" si="596"/>
        <v/>
      </c>
      <c r="DJ798" t="str">
        <f t="shared" ca="1" si="597"/>
        <v/>
      </c>
      <c r="DK798" t="str">
        <f t="shared" si="598"/>
        <v/>
      </c>
      <c r="DL798" t="str">
        <f t="shared" ca="1" si="599"/>
        <v/>
      </c>
      <c r="DM798" t="str">
        <f t="shared" si="600"/>
        <v/>
      </c>
      <c r="DN798" t="str">
        <f t="shared" ca="1" si="601"/>
        <v/>
      </c>
      <c r="DO798" t="str">
        <f t="shared" si="602"/>
        <v/>
      </c>
      <c r="DP798" t="str">
        <f t="shared" ca="1" si="603"/>
        <v/>
      </c>
      <c r="DQ798" t="str">
        <f t="shared" si="604"/>
        <v/>
      </c>
      <c r="DR798" t="str">
        <f t="shared" ca="1" si="605"/>
        <v/>
      </c>
      <c r="DS798" t="str">
        <f t="shared" si="606"/>
        <v/>
      </c>
      <c r="DT798" t="str">
        <f t="shared" ca="1" si="607"/>
        <v/>
      </c>
      <c r="DU798" t="str">
        <f t="shared" si="608"/>
        <v/>
      </c>
      <c r="DV798" t="str">
        <f t="shared" ca="1" si="609"/>
        <v/>
      </c>
      <c r="DW798" t="str">
        <f t="shared" si="610"/>
        <v/>
      </c>
      <c r="DX798" t="str">
        <f t="shared" ca="1" si="611"/>
        <v/>
      </c>
      <c r="DY798" t="str">
        <f t="shared" si="612"/>
        <v/>
      </c>
      <c r="DZ798" t="str">
        <f t="shared" ca="1" si="613"/>
        <v/>
      </c>
      <c r="EA798" t="str">
        <f t="shared" si="614"/>
        <v/>
      </c>
      <c r="EB798" t="str">
        <f t="shared" ca="1" si="615"/>
        <v/>
      </c>
      <c r="EC798" t="str">
        <f t="shared" si="616"/>
        <v/>
      </c>
      <c r="ED798" t="str">
        <f t="shared" ca="1" si="617"/>
        <v/>
      </c>
      <c r="EE798" t="str">
        <f t="shared" si="618"/>
        <v/>
      </c>
      <c r="EF798" t="str">
        <f t="shared" ca="1" si="619"/>
        <v/>
      </c>
      <c r="EG798" t="str">
        <f t="shared" si="620"/>
        <v/>
      </c>
      <c r="EH798" t="str">
        <f t="shared" ca="1" si="621"/>
        <v/>
      </c>
      <c r="EI798" t="str">
        <f t="shared" si="622"/>
        <v/>
      </c>
      <c r="EJ798" t="str">
        <f t="shared" ca="1" si="623"/>
        <v/>
      </c>
      <c r="EK798" t="str">
        <f t="shared" ca="1" si="625"/>
        <v/>
      </c>
      <c r="EL798" t="s">
        <v>924</v>
      </c>
      <c r="EM798" t="s">
        <v>158</v>
      </c>
      <c r="EN798">
        <v>10287</v>
      </c>
      <c r="EO798">
        <v>15148</v>
      </c>
      <c r="EP798">
        <v>805</v>
      </c>
      <c r="EQ798">
        <v>2925</v>
      </c>
      <c r="ER798" t="s">
        <v>158</v>
      </c>
      <c r="ES798">
        <v>10775</v>
      </c>
      <c r="ET798">
        <v>1406</v>
      </c>
      <c r="EU798">
        <v>2</v>
      </c>
      <c r="EV798" t="s">
        <v>156</v>
      </c>
      <c r="EW798">
        <v>1024</v>
      </c>
      <c r="EX798">
        <v>2</v>
      </c>
      <c r="EY798">
        <v>48000</v>
      </c>
      <c r="EZ798">
        <v>-16</v>
      </c>
      <c r="FA798" t="s">
        <v>170</v>
      </c>
      <c r="FB798">
        <v>8</v>
      </c>
      <c r="FC798" t="s">
        <v>171</v>
      </c>
      <c r="FF798" t="s">
        <v>158</v>
      </c>
      <c r="FG798">
        <v>190674</v>
      </c>
      <c r="FH798">
        <v>5051</v>
      </c>
      <c r="FI798" t="s">
        <v>158</v>
      </c>
      <c r="FJ798" t="s">
        <v>158</v>
      </c>
      <c r="FK798">
        <v>190663</v>
      </c>
      <c r="FL798">
        <v>260073</v>
      </c>
      <c r="FM798" t="s">
        <v>158</v>
      </c>
      <c r="FN798">
        <v>256473</v>
      </c>
      <c r="FO798">
        <v>200981</v>
      </c>
      <c r="FP798">
        <v>227051</v>
      </c>
      <c r="FQ798">
        <v>1905</v>
      </c>
      <c r="FR798">
        <v>1817</v>
      </c>
      <c r="FS798" t="s">
        <v>158</v>
      </c>
      <c r="FT798">
        <v>200979</v>
      </c>
      <c r="FU798">
        <v>200979</v>
      </c>
      <c r="FV798">
        <v>1903</v>
      </c>
      <c r="FW798" t="s">
        <v>158</v>
      </c>
      <c r="FX798" t="s">
        <v>158</v>
      </c>
      <c r="FY798">
        <v>261480</v>
      </c>
      <c r="FZ798">
        <v>216130</v>
      </c>
      <c r="GA798">
        <v>227857</v>
      </c>
      <c r="GB798">
        <v>216272</v>
      </c>
      <c r="GC798">
        <v>260073</v>
      </c>
      <c r="GD798">
        <v>258473</v>
      </c>
      <c r="GE798">
        <v>261480</v>
      </c>
      <c r="GF798" t="s">
        <v>158</v>
      </c>
      <c r="GG798">
        <v>256468</v>
      </c>
      <c r="GH798" t="s">
        <v>158</v>
      </c>
      <c r="GI798" t="s">
        <v>158</v>
      </c>
      <c r="GJ798" t="s">
        <v>172</v>
      </c>
      <c r="GK798">
        <v>0</v>
      </c>
      <c r="GL798" t="s">
        <v>482</v>
      </c>
      <c r="GM798">
        <v>6</v>
      </c>
      <c r="GN798" t="s">
        <v>158</v>
      </c>
      <c r="GO798" t="s">
        <v>166</v>
      </c>
      <c r="GP798">
        <v>1024</v>
      </c>
      <c r="GQ798">
        <v>-9</v>
      </c>
      <c r="GR798">
        <v>-326</v>
      </c>
      <c r="GS798">
        <f t="shared" si="624"/>
        <v>6</v>
      </c>
      <c r="GT798" t="str">
        <f t="shared" si="579"/>
        <v>training</v>
      </c>
    </row>
    <row r="799" spans="1:202" x14ac:dyDescent="0.2">
      <c r="A799" t="s">
        <v>154</v>
      </c>
      <c r="B799" t="s">
        <v>154</v>
      </c>
      <c r="C799">
        <v>2750</v>
      </c>
      <c r="D799">
        <v>2750</v>
      </c>
      <c r="E799" t="s">
        <v>155</v>
      </c>
      <c r="F799" t="s">
        <v>156</v>
      </c>
      <c r="G799" t="s">
        <v>156</v>
      </c>
      <c r="H799" t="s">
        <v>156</v>
      </c>
      <c r="I799">
        <v>0</v>
      </c>
      <c r="J799" t="s">
        <v>157</v>
      </c>
      <c r="K799">
        <v>1</v>
      </c>
      <c r="L799" t="s">
        <v>154</v>
      </c>
      <c r="M799" t="s">
        <v>154</v>
      </c>
      <c r="N799" t="s">
        <v>154</v>
      </c>
      <c r="O799" t="s">
        <v>158</v>
      </c>
      <c r="P799" t="s">
        <v>154</v>
      </c>
      <c r="Q799" t="s">
        <v>154</v>
      </c>
      <c r="R799" t="s">
        <v>158</v>
      </c>
      <c r="S799">
        <v>0</v>
      </c>
      <c r="T799">
        <v>1</v>
      </c>
      <c r="U799">
        <v>0</v>
      </c>
      <c r="V799" t="s">
        <v>158</v>
      </c>
      <c r="W799" t="s">
        <v>158</v>
      </c>
      <c r="X799">
        <v>2</v>
      </c>
      <c r="Y799">
        <v>20</v>
      </c>
      <c r="Z799">
        <v>0</v>
      </c>
      <c r="AA799">
        <v>20</v>
      </c>
      <c r="AB799">
        <v>2</v>
      </c>
      <c r="AC799">
        <v>2</v>
      </c>
      <c r="AD799">
        <v>0</v>
      </c>
      <c r="AE799">
        <v>0</v>
      </c>
      <c r="AF799" t="s">
        <v>158</v>
      </c>
      <c r="AG799">
        <v>2</v>
      </c>
      <c r="AH799">
        <v>2</v>
      </c>
      <c r="AI799">
        <v>0</v>
      </c>
      <c r="AJ799" t="s">
        <v>158</v>
      </c>
      <c r="AK799" t="s">
        <v>158</v>
      </c>
      <c r="AL799">
        <v>20</v>
      </c>
      <c r="AM799">
        <v>2</v>
      </c>
      <c r="AN799">
        <v>2</v>
      </c>
      <c r="AO799">
        <v>2</v>
      </c>
      <c r="AP799">
        <v>20</v>
      </c>
      <c r="AQ799">
        <v>20</v>
      </c>
      <c r="AR799">
        <v>20</v>
      </c>
      <c r="AU799">
        <v>2</v>
      </c>
      <c r="AV799">
        <v>20</v>
      </c>
      <c r="AW799" t="s">
        <v>158</v>
      </c>
      <c r="AX799">
        <v>0</v>
      </c>
      <c r="AY799" t="s">
        <v>159</v>
      </c>
      <c r="AZ799" t="s">
        <v>483</v>
      </c>
      <c r="BA799" t="s">
        <v>484</v>
      </c>
      <c r="BB799" t="s">
        <v>432</v>
      </c>
      <c r="BC799" t="s">
        <v>161</v>
      </c>
      <c r="BD799" t="b">
        <v>0</v>
      </c>
      <c r="BE799" t="s">
        <v>158</v>
      </c>
      <c r="BF799" t="b">
        <v>0</v>
      </c>
      <c r="BH799" t="s">
        <v>245</v>
      </c>
      <c r="BI799" t="s">
        <v>246</v>
      </c>
      <c r="BJ799" t="b">
        <v>0</v>
      </c>
      <c r="BK799" t="s">
        <v>163</v>
      </c>
      <c r="BL799" t="b">
        <v>0</v>
      </c>
      <c r="BM799">
        <v>18</v>
      </c>
      <c r="BN799" t="s">
        <v>164</v>
      </c>
      <c r="BO799" t="s">
        <v>165</v>
      </c>
      <c r="BP799" t="s">
        <v>164</v>
      </c>
      <c r="BQ799" t="s">
        <v>166</v>
      </c>
      <c r="BR799">
        <v>768</v>
      </c>
      <c r="BS799" t="s">
        <v>156</v>
      </c>
      <c r="BT799" t="s">
        <v>173</v>
      </c>
      <c r="BU799" t="s">
        <v>158</v>
      </c>
      <c r="BV799" t="s">
        <v>158</v>
      </c>
      <c r="BW799">
        <v>6</v>
      </c>
      <c r="BX799">
        <v>2</v>
      </c>
      <c r="BY799">
        <v>0</v>
      </c>
      <c r="BZ799">
        <v>6</v>
      </c>
      <c r="CA799" t="s">
        <v>433</v>
      </c>
      <c r="CB799" t="s">
        <v>156</v>
      </c>
      <c r="CC799">
        <v>4</v>
      </c>
      <c r="CD799" t="b">
        <v>0</v>
      </c>
      <c r="CE799" t="s">
        <v>168</v>
      </c>
      <c r="CF799" t="s">
        <v>248</v>
      </c>
      <c r="CG799" t="s">
        <v>158</v>
      </c>
      <c r="CH799">
        <v>0</v>
      </c>
      <c r="CI799">
        <v>1</v>
      </c>
      <c r="CJ799" t="s">
        <v>158</v>
      </c>
      <c r="CK799" t="s">
        <v>203</v>
      </c>
      <c r="CL799" t="s">
        <v>203</v>
      </c>
      <c r="CM799" t="s">
        <v>203</v>
      </c>
      <c r="CN799" t="s">
        <v>203</v>
      </c>
      <c r="CO799" t="s">
        <v>158</v>
      </c>
      <c r="CP799" t="s">
        <v>203</v>
      </c>
      <c r="CQ799">
        <v>1</v>
      </c>
      <c r="CR799">
        <v>7674</v>
      </c>
      <c r="CS799" t="str">
        <f t="shared" si="580"/>
        <v/>
      </c>
      <c r="CT799" t="str">
        <f t="shared" ca="1" si="581"/>
        <v/>
      </c>
      <c r="CU799" t="str">
        <f t="shared" si="582"/>
        <v/>
      </c>
      <c r="CV799" t="str">
        <f t="shared" ca="1" si="583"/>
        <v/>
      </c>
      <c r="CW799" t="str">
        <f t="shared" si="584"/>
        <v/>
      </c>
      <c r="CX799" t="str">
        <f t="shared" ca="1" si="585"/>
        <v/>
      </c>
      <c r="CY799" t="str">
        <f t="shared" si="586"/>
        <v/>
      </c>
      <c r="CZ799" t="str">
        <f t="shared" ca="1" si="587"/>
        <v/>
      </c>
      <c r="DA799" t="str">
        <f t="shared" si="588"/>
        <v/>
      </c>
      <c r="DB799" t="str">
        <f t="shared" ca="1" si="589"/>
        <v/>
      </c>
      <c r="DC799" t="str">
        <f t="shared" si="590"/>
        <v/>
      </c>
      <c r="DD799" t="str">
        <f t="shared" ca="1" si="591"/>
        <v/>
      </c>
      <c r="DE799" t="str">
        <f t="shared" si="592"/>
        <v/>
      </c>
      <c r="DF799" t="str">
        <f t="shared" ca="1" si="593"/>
        <v/>
      </c>
      <c r="DG799" t="str">
        <f t="shared" si="594"/>
        <v/>
      </c>
      <c r="DH799" t="str">
        <f t="shared" ca="1" si="595"/>
        <v/>
      </c>
      <c r="DI799" t="str">
        <f t="shared" si="596"/>
        <v/>
      </c>
      <c r="DJ799" t="str">
        <f t="shared" ca="1" si="597"/>
        <v/>
      </c>
      <c r="DK799" t="str">
        <f t="shared" si="598"/>
        <v/>
      </c>
      <c r="DL799" t="str">
        <f t="shared" ca="1" si="599"/>
        <v/>
      </c>
      <c r="DM799" t="str">
        <f t="shared" si="600"/>
        <v/>
      </c>
      <c r="DN799" t="str">
        <f t="shared" ca="1" si="601"/>
        <v/>
      </c>
      <c r="DO799" t="str">
        <f t="shared" si="602"/>
        <v/>
      </c>
      <c r="DP799" t="str">
        <f t="shared" ca="1" si="603"/>
        <v/>
      </c>
      <c r="DQ799" t="str">
        <f t="shared" si="604"/>
        <v/>
      </c>
      <c r="DR799" t="str">
        <f t="shared" ca="1" si="605"/>
        <v/>
      </c>
      <c r="DS799" t="str">
        <f t="shared" si="606"/>
        <v/>
      </c>
      <c r="DT799" t="str">
        <f t="shared" ca="1" si="607"/>
        <v/>
      </c>
      <c r="DU799" t="str">
        <f t="shared" si="608"/>
        <v/>
      </c>
      <c r="DV799" t="str">
        <f t="shared" ca="1" si="609"/>
        <v/>
      </c>
      <c r="DW799" t="str">
        <f t="shared" si="610"/>
        <v/>
      </c>
      <c r="DX799" t="str">
        <f t="shared" ca="1" si="611"/>
        <v/>
      </c>
      <c r="DY799" t="str">
        <f t="shared" si="612"/>
        <v/>
      </c>
      <c r="DZ799" t="str">
        <f t="shared" ca="1" si="613"/>
        <v/>
      </c>
      <c r="EA799" t="str">
        <f t="shared" si="614"/>
        <v/>
      </c>
      <c r="EB799" t="str">
        <f t="shared" ca="1" si="615"/>
        <v/>
      </c>
      <c r="EC799" t="str">
        <f t="shared" si="616"/>
        <v/>
      </c>
      <c r="ED799" t="str">
        <f t="shared" ca="1" si="617"/>
        <v/>
      </c>
      <c r="EE799" t="str">
        <f t="shared" si="618"/>
        <v/>
      </c>
      <c r="EF799" t="str">
        <f t="shared" ca="1" si="619"/>
        <v/>
      </c>
      <c r="EG799" t="str">
        <f t="shared" si="620"/>
        <v/>
      </c>
      <c r="EH799" t="str">
        <f t="shared" ca="1" si="621"/>
        <v/>
      </c>
      <c r="EI799" t="str">
        <f t="shared" si="622"/>
        <v/>
      </c>
      <c r="EJ799" t="str">
        <f t="shared" ca="1" si="623"/>
        <v/>
      </c>
      <c r="EK799" t="str">
        <f t="shared" ca="1" si="625"/>
        <v/>
      </c>
      <c r="EL799" t="s">
        <v>924</v>
      </c>
      <c r="EM799" t="s">
        <v>158</v>
      </c>
      <c r="EN799">
        <v>10287</v>
      </c>
      <c r="EO799">
        <v>15148</v>
      </c>
      <c r="EP799">
        <v>805</v>
      </c>
      <c r="EQ799">
        <v>2925</v>
      </c>
      <c r="ER799" t="s">
        <v>158</v>
      </c>
      <c r="ES799">
        <v>10775</v>
      </c>
      <c r="ET799">
        <v>7674</v>
      </c>
      <c r="EU799">
        <v>2</v>
      </c>
      <c r="EV799" t="s">
        <v>156</v>
      </c>
      <c r="EW799">
        <v>1024</v>
      </c>
      <c r="EX799">
        <v>2</v>
      </c>
      <c r="EY799">
        <v>48000</v>
      </c>
      <c r="EZ799">
        <v>-16</v>
      </c>
      <c r="FA799" t="s">
        <v>170</v>
      </c>
      <c r="FB799">
        <v>8</v>
      </c>
      <c r="FC799" t="s">
        <v>171</v>
      </c>
      <c r="FF799" t="s">
        <v>158</v>
      </c>
      <c r="FG799">
        <v>190674</v>
      </c>
      <c r="FH799">
        <v>5051</v>
      </c>
      <c r="FI799" t="s">
        <v>158</v>
      </c>
      <c r="FJ799" t="s">
        <v>158</v>
      </c>
      <c r="FK799">
        <v>190663</v>
      </c>
      <c r="FL799">
        <v>265172</v>
      </c>
      <c r="FM799" t="s">
        <v>158</v>
      </c>
      <c r="FN799">
        <v>261623</v>
      </c>
      <c r="FO799">
        <v>200981</v>
      </c>
      <c r="FP799">
        <v>227051</v>
      </c>
      <c r="FQ799">
        <v>1905</v>
      </c>
      <c r="FR799">
        <v>1817</v>
      </c>
      <c r="FS799" t="s">
        <v>158</v>
      </c>
      <c r="FT799">
        <v>200979</v>
      </c>
      <c r="FU799">
        <v>200979</v>
      </c>
      <c r="FV799">
        <v>1903</v>
      </c>
      <c r="FW799" t="s">
        <v>158</v>
      </c>
      <c r="FX799" t="s">
        <v>158</v>
      </c>
      <c r="FY799">
        <v>272847</v>
      </c>
      <c r="FZ799">
        <v>216130</v>
      </c>
      <c r="GA799">
        <v>227857</v>
      </c>
      <c r="GB799">
        <v>216272</v>
      </c>
      <c r="GC799">
        <v>265172</v>
      </c>
      <c r="GD799">
        <v>263623</v>
      </c>
      <c r="GE799">
        <v>272847</v>
      </c>
      <c r="GF799" t="s">
        <v>158</v>
      </c>
      <c r="GG799">
        <v>261619</v>
      </c>
      <c r="GH799" t="s">
        <v>158</v>
      </c>
      <c r="GI799" t="s">
        <v>158</v>
      </c>
      <c r="GJ799" t="s">
        <v>172</v>
      </c>
      <c r="GK799">
        <v>0</v>
      </c>
      <c r="GL799" t="s">
        <v>485</v>
      </c>
      <c r="GM799">
        <v>7</v>
      </c>
      <c r="GN799" t="s">
        <v>158</v>
      </c>
      <c r="GO799" t="s">
        <v>166</v>
      </c>
      <c r="GP799">
        <v>1024</v>
      </c>
      <c r="GQ799">
        <v>-50</v>
      </c>
      <c r="GR799">
        <v>180</v>
      </c>
      <c r="GS799">
        <f t="shared" si="624"/>
        <v>7</v>
      </c>
      <c r="GT799" t="str">
        <f t="shared" si="579"/>
        <v>training</v>
      </c>
    </row>
    <row r="800" spans="1:202" x14ac:dyDescent="0.2">
      <c r="A800" t="s">
        <v>154</v>
      </c>
      <c r="B800" t="s">
        <v>154</v>
      </c>
      <c r="C800">
        <v>10966</v>
      </c>
      <c r="D800">
        <v>10966</v>
      </c>
      <c r="E800" t="s">
        <v>155</v>
      </c>
      <c r="F800" t="s">
        <v>156</v>
      </c>
      <c r="G800" t="s">
        <v>156</v>
      </c>
      <c r="H800" t="s">
        <v>156</v>
      </c>
      <c r="I800">
        <v>0</v>
      </c>
      <c r="J800" t="s">
        <v>157</v>
      </c>
      <c r="K800">
        <v>1</v>
      </c>
      <c r="L800" t="s">
        <v>154</v>
      </c>
      <c r="M800" t="s">
        <v>154</v>
      </c>
      <c r="N800" t="s">
        <v>154</v>
      </c>
      <c r="O800" t="s">
        <v>158</v>
      </c>
      <c r="P800" t="s">
        <v>154</v>
      </c>
      <c r="Q800" t="s">
        <v>154</v>
      </c>
      <c r="R800" t="s">
        <v>158</v>
      </c>
      <c r="S800">
        <v>0</v>
      </c>
      <c r="T800">
        <v>2</v>
      </c>
      <c r="U800">
        <v>0</v>
      </c>
      <c r="V800" t="s">
        <v>158</v>
      </c>
      <c r="W800" t="s">
        <v>158</v>
      </c>
      <c r="X800">
        <v>3</v>
      </c>
      <c r="Y800">
        <v>21</v>
      </c>
      <c r="Z800">
        <v>0</v>
      </c>
      <c r="AA800">
        <v>21</v>
      </c>
      <c r="AB800">
        <v>3</v>
      </c>
      <c r="AC800">
        <v>3</v>
      </c>
      <c r="AD800">
        <v>0</v>
      </c>
      <c r="AE800">
        <v>0</v>
      </c>
      <c r="AF800" t="s">
        <v>158</v>
      </c>
      <c r="AG800">
        <v>3</v>
      </c>
      <c r="AH800">
        <v>3</v>
      </c>
      <c r="AI800">
        <v>0</v>
      </c>
      <c r="AJ800" t="s">
        <v>158</v>
      </c>
      <c r="AK800" t="s">
        <v>158</v>
      </c>
      <c r="AL800">
        <v>21</v>
      </c>
      <c r="AM800">
        <v>3</v>
      </c>
      <c r="AN800">
        <v>3</v>
      </c>
      <c r="AO800">
        <v>3</v>
      </c>
      <c r="AP800">
        <v>21</v>
      </c>
      <c r="AQ800">
        <v>21</v>
      </c>
      <c r="AR800">
        <v>21</v>
      </c>
      <c r="AU800">
        <v>3</v>
      </c>
      <c r="AV800">
        <v>21</v>
      </c>
      <c r="AW800" t="s">
        <v>158</v>
      </c>
      <c r="AX800">
        <v>0</v>
      </c>
      <c r="AY800" t="s">
        <v>159</v>
      </c>
      <c r="AZ800" t="s">
        <v>483</v>
      </c>
      <c r="BA800" t="s">
        <v>484</v>
      </c>
      <c r="BB800" t="s">
        <v>432</v>
      </c>
      <c r="BC800" t="s">
        <v>161</v>
      </c>
      <c r="BD800" t="b">
        <v>0</v>
      </c>
      <c r="BE800" t="s">
        <v>158</v>
      </c>
      <c r="BF800" t="b">
        <v>0</v>
      </c>
      <c r="BH800" t="s">
        <v>245</v>
      </c>
      <c r="BI800" t="s">
        <v>246</v>
      </c>
      <c r="BJ800" t="b">
        <v>0</v>
      </c>
      <c r="BK800" t="s">
        <v>163</v>
      </c>
      <c r="BL800" t="b">
        <v>0</v>
      </c>
      <c r="BM800">
        <v>18</v>
      </c>
      <c r="BN800" t="s">
        <v>164</v>
      </c>
      <c r="BO800" t="s">
        <v>165</v>
      </c>
      <c r="BP800" t="s">
        <v>164</v>
      </c>
      <c r="BQ800" t="s">
        <v>166</v>
      </c>
      <c r="BR800">
        <v>768</v>
      </c>
      <c r="BS800" t="s">
        <v>156</v>
      </c>
      <c r="BT800" t="s">
        <v>173</v>
      </c>
      <c r="BU800" t="s">
        <v>158</v>
      </c>
      <c r="BV800" t="s">
        <v>158</v>
      </c>
      <c r="BW800">
        <v>0</v>
      </c>
      <c r="BX800">
        <v>3</v>
      </c>
      <c r="BY800">
        <v>0</v>
      </c>
      <c r="BZ800">
        <v>0</v>
      </c>
      <c r="CA800" t="s">
        <v>433</v>
      </c>
      <c r="CB800" t="s">
        <v>156</v>
      </c>
      <c r="CC800">
        <v>1</v>
      </c>
      <c r="CD800" t="b">
        <v>0</v>
      </c>
      <c r="CE800" t="s">
        <v>168</v>
      </c>
      <c r="CF800" t="s">
        <v>248</v>
      </c>
      <c r="CG800" t="s">
        <v>158</v>
      </c>
      <c r="CH800">
        <v>0</v>
      </c>
      <c r="CI800">
        <v>1</v>
      </c>
      <c r="CJ800" t="s">
        <v>158</v>
      </c>
      <c r="CK800" t="s">
        <v>203</v>
      </c>
      <c r="CL800" t="s">
        <v>203</v>
      </c>
      <c r="CM800" t="s">
        <v>203</v>
      </c>
      <c r="CN800" t="s">
        <v>203</v>
      </c>
      <c r="CO800" t="s">
        <v>158</v>
      </c>
      <c r="CP800" t="s">
        <v>203</v>
      </c>
      <c r="CQ800">
        <v>1</v>
      </c>
      <c r="CR800">
        <v>10966</v>
      </c>
      <c r="CS800" t="str">
        <f t="shared" si="580"/>
        <v/>
      </c>
      <c r="CT800" t="str">
        <f t="shared" ca="1" si="581"/>
        <v/>
      </c>
      <c r="CU800" t="str">
        <f t="shared" si="582"/>
        <v/>
      </c>
      <c r="CV800" t="str">
        <f t="shared" ca="1" si="583"/>
        <v/>
      </c>
      <c r="CW800" t="str">
        <f t="shared" si="584"/>
        <v/>
      </c>
      <c r="CX800" t="str">
        <f t="shared" ca="1" si="585"/>
        <v/>
      </c>
      <c r="CY800" t="str">
        <f t="shared" si="586"/>
        <v/>
      </c>
      <c r="CZ800" t="str">
        <f t="shared" ca="1" si="587"/>
        <v/>
      </c>
      <c r="DA800" t="str">
        <f t="shared" si="588"/>
        <v/>
      </c>
      <c r="DB800" t="str">
        <f t="shared" ca="1" si="589"/>
        <v/>
      </c>
      <c r="DC800" t="str">
        <f t="shared" si="590"/>
        <v/>
      </c>
      <c r="DD800" t="str">
        <f t="shared" ca="1" si="591"/>
        <v/>
      </c>
      <c r="DE800" t="str">
        <f t="shared" si="592"/>
        <v/>
      </c>
      <c r="DF800" t="str">
        <f t="shared" ca="1" si="593"/>
        <v/>
      </c>
      <c r="DG800" t="str">
        <f t="shared" si="594"/>
        <v/>
      </c>
      <c r="DH800" t="str">
        <f t="shared" ca="1" si="595"/>
        <v/>
      </c>
      <c r="DI800" t="str">
        <f t="shared" si="596"/>
        <v/>
      </c>
      <c r="DJ800" t="str">
        <f t="shared" ca="1" si="597"/>
        <v/>
      </c>
      <c r="DK800" t="str">
        <f t="shared" si="598"/>
        <v/>
      </c>
      <c r="DL800" t="str">
        <f t="shared" ca="1" si="599"/>
        <v/>
      </c>
      <c r="DM800" t="str">
        <f t="shared" si="600"/>
        <v/>
      </c>
      <c r="DN800" t="str">
        <f t="shared" ca="1" si="601"/>
        <v/>
      </c>
      <c r="DO800" t="str">
        <f t="shared" si="602"/>
        <v/>
      </c>
      <c r="DP800" t="str">
        <f t="shared" ca="1" si="603"/>
        <v/>
      </c>
      <c r="DQ800" t="str">
        <f t="shared" si="604"/>
        <v/>
      </c>
      <c r="DR800" t="str">
        <f t="shared" ca="1" si="605"/>
        <v/>
      </c>
      <c r="DS800" t="str">
        <f t="shared" si="606"/>
        <v/>
      </c>
      <c r="DT800" t="str">
        <f t="shared" ca="1" si="607"/>
        <v/>
      </c>
      <c r="DU800" t="str">
        <f t="shared" si="608"/>
        <v/>
      </c>
      <c r="DV800" t="str">
        <f t="shared" ca="1" si="609"/>
        <v/>
      </c>
      <c r="DW800" t="str">
        <f t="shared" si="610"/>
        <v/>
      </c>
      <c r="DX800" t="str">
        <f t="shared" ca="1" si="611"/>
        <v/>
      </c>
      <c r="DY800" t="str">
        <f t="shared" si="612"/>
        <v/>
      </c>
      <c r="DZ800" t="str">
        <f t="shared" ca="1" si="613"/>
        <v/>
      </c>
      <c r="EA800" t="str">
        <f t="shared" si="614"/>
        <v/>
      </c>
      <c r="EB800" t="str">
        <f t="shared" ca="1" si="615"/>
        <v/>
      </c>
      <c r="EC800" t="str">
        <f t="shared" si="616"/>
        <v/>
      </c>
      <c r="ED800" t="str">
        <f t="shared" ca="1" si="617"/>
        <v/>
      </c>
      <c r="EE800" t="str">
        <f t="shared" si="618"/>
        <v/>
      </c>
      <c r="EF800" t="str">
        <f t="shared" ca="1" si="619"/>
        <v/>
      </c>
      <c r="EG800" t="str">
        <f t="shared" si="620"/>
        <v/>
      </c>
      <c r="EH800" t="str">
        <f t="shared" ca="1" si="621"/>
        <v/>
      </c>
      <c r="EI800" t="str">
        <f t="shared" si="622"/>
        <v/>
      </c>
      <c r="EJ800" t="str">
        <f t="shared" ca="1" si="623"/>
        <v/>
      </c>
      <c r="EK800" t="str">
        <f t="shared" ca="1" si="625"/>
        <v/>
      </c>
      <c r="EL800" t="s">
        <v>924</v>
      </c>
      <c r="EM800" t="s">
        <v>158</v>
      </c>
      <c r="EN800">
        <v>4400</v>
      </c>
      <c r="EO800">
        <v>2999</v>
      </c>
      <c r="EP800">
        <v>1210</v>
      </c>
      <c r="EQ800">
        <v>2925</v>
      </c>
      <c r="ER800" t="s">
        <v>158</v>
      </c>
      <c r="ES800">
        <v>12332</v>
      </c>
      <c r="ET800">
        <v>10966</v>
      </c>
      <c r="EU800">
        <v>2</v>
      </c>
      <c r="EV800" t="s">
        <v>156</v>
      </c>
      <c r="EW800">
        <v>1024</v>
      </c>
      <c r="EX800">
        <v>2</v>
      </c>
      <c r="EY800">
        <v>48000</v>
      </c>
      <c r="EZ800">
        <v>-16</v>
      </c>
      <c r="FA800" t="s">
        <v>170</v>
      </c>
      <c r="FB800">
        <v>8</v>
      </c>
      <c r="FC800" t="s">
        <v>171</v>
      </c>
      <c r="FF800" t="s">
        <v>158</v>
      </c>
      <c r="FG800">
        <v>272863</v>
      </c>
      <c r="FH800">
        <v>5051</v>
      </c>
      <c r="FI800" t="s">
        <v>158</v>
      </c>
      <c r="FJ800" t="s">
        <v>158</v>
      </c>
      <c r="FK800">
        <v>272848</v>
      </c>
      <c r="FL800">
        <v>297664</v>
      </c>
      <c r="FM800" t="s">
        <v>158</v>
      </c>
      <c r="FN800">
        <v>294113</v>
      </c>
      <c r="FO800">
        <v>277283</v>
      </c>
      <c r="FP800">
        <v>292759</v>
      </c>
      <c r="FQ800">
        <v>1905</v>
      </c>
      <c r="FR800">
        <v>1817</v>
      </c>
      <c r="FS800" t="s">
        <v>158</v>
      </c>
      <c r="FT800">
        <v>277280</v>
      </c>
      <c r="FU800">
        <v>277281</v>
      </c>
      <c r="FV800">
        <v>1903</v>
      </c>
      <c r="FW800" t="s">
        <v>158</v>
      </c>
      <c r="FX800" t="s">
        <v>158</v>
      </c>
      <c r="FY800">
        <v>308631</v>
      </c>
      <c r="FZ800">
        <v>280283</v>
      </c>
      <c r="GA800">
        <v>293970</v>
      </c>
      <c r="GB800">
        <v>280423</v>
      </c>
      <c r="GC800">
        <v>297664</v>
      </c>
      <c r="GD800">
        <v>296113</v>
      </c>
      <c r="GE800">
        <v>308631</v>
      </c>
      <c r="GF800" t="s">
        <v>158</v>
      </c>
      <c r="GG800">
        <v>294110</v>
      </c>
      <c r="GH800" t="s">
        <v>158</v>
      </c>
      <c r="GI800" t="s">
        <v>158</v>
      </c>
      <c r="GJ800" t="s">
        <v>172</v>
      </c>
      <c r="GK800">
        <v>0</v>
      </c>
      <c r="GL800" t="s">
        <v>486</v>
      </c>
      <c r="GM800">
        <v>1</v>
      </c>
      <c r="GN800" t="s">
        <v>158</v>
      </c>
      <c r="GO800" t="s">
        <v>166</v>
      </c>
      <c r="GP800">
        <v>1024</v>
      </c>
      <c r="GQ800">
        <v>-50</v>
      </c>
      <c r="GR800">
        <v>180</v>
      </c>
      <c r="GS800">
        <f t="shared" si="624"/>
        <v>1</v>
      </c>
      <c r="GT800" t="str">
        <f t="shared" si="579"/>
        <v>training</v>
      </c>
    </row>
    <row r="801" spans="1:202" x14ac:dyDescent="0.2">
      <c r="A801" t="s">
        <v>154</v>
      </c>
      <c r="B801" t="s">
        <v>154</v>
      </c>
      <c r="C801">
        <v>7380</v>
      </c>
      <c r="D801">
        <v>7380</v>
      </c>
      <c r="E801" t="s">
        <v>155</v>
      </c>
      <c r="F801" t="s">
        <v>156</v>
      </c>
      <c r="G801" t="s">
        <v>156</v>
      </c>
      <c r="H801" t="s">
        <v>156</v>
      </c>
      <c r="I801">
        <v>0</v>
      </c>
      <c r="J801" t="s">
        <v>157</v>
      </c>
      <c r="K801">
        <v>1</v>
      </c>
      <c r="L801" t="s">
        <v>154</v>
      </c>
      <c r="M801" t="s">
        <v>154</v>
      </c>
      <c r="N801" t="s">
        <v>154</v>
      </c>
      <c r="O801" t="s">
        <v>158</v>
      </c>
      <c r="P801" t="s">
        <v>154</v>
      </c>
      <c r="Q801" t="s">
        <v>154</v>
      </c>
      <c r="R801" t="s">
        <v>158</v>
      </c>
      <c r="S801">
        <v>0</v>
      </c>
      <c r="T801">
        <v>2</v>
      </c>
      <c r="U801">
        <v>0</v>
      </c>
      <c r="V801" t="s">
        <v>158</v>
      </c>
      <c r="W801" t="s">
        <v>158</v>
      </c>
      <c r="X801">
        <v>3</v>
      </c>
      <c r="Y801">
        <v>22</v>
      </c>
      <c r="Z801">
        <v>0</v>
      </c>
      <c r="AA801">
        <v>22</v>
      </c>
      <c r="AB801">
        <v>3</v>
      </c>
      <c r="AC801">
        <v>3</v>
      </c>
      <c r="AD801">
        <v>0</v>
      </c>
      <c r="AE801">
        <v>0</v>
      </c>
      <c r="AF801" t="s">
        <v>158</v>
      </c>
      <c r="AG801">
        <v>3</v>
      </c>
      <c r="AH801">
        <v>3</v>
      </c>
      <c r="AI801">
        <v>0</v>
      </c>
      <c r="AJ801" t="s">
        <v>158</v>
      </c>
      <c r="AK801" t="s">
        <v>158</v>
      </c>
      <c r="AL801">
        <v>22</v>
      </c>
      <c r="AM801">
        <v>3</v>
      </c>
      <c r="AN801">
        <v>3</v>
      </c>
      <c r="AO801">
        <v>3</v>
      </c>
      <c r="AP801">
        <v>22</v>
      </c>
      <c r="AQ801">
        <v>22</v>
      </c>
      <c r="AR801">
        <v>22</v>
      </c>
      <c r="AU801">
        <v>3</v>
      </c>
      <c r="AV801">
        <v>22</v>
      </c>
      <c r="AW801" t="s">
        <v>158</v>
      </c>
      <c r="AX801">
        <v>0</v>
      </c>
      <c r="AY801" t="s">
        <v>159</v>
      </c>
      <c r="AZ801" t="s">
        <v>487</v>
      </c>
      <c r="BA801" t="s">
        <v>298</v>
      </c>
      <c r="BB801" t="s">
        <v>432</v>
      </c>
      <c r="BC801" t="s">
        <v>161</v>
      </c>
      <c r="BD801" t="b">
        <v>0</v>
      </c>
      <c r="BE801" t="s">
        <v>158</v>
      </c>
      <c r="BF801" t="b">
        <v>0</v>
      </c>
      <c r="BH801" t="s">
        <v>245</v>
      </c>
      <c r="BI801" t="s">
        <v>246</v>
      </c>
      <c r="BJ801" t="b">
        <v>0</v>
      </c>
      <c r="BK801" t="s">
        <v>163</v>
      </c>
      <c r="BL801" t="b">
        <v>0</v>
      </c>
      <c r="BM801">
        <v>18</v>
      </c>
      <c r="BN801" t="s">
        <v>164</v>
      </c>
      <c r="BO801" t="s">
        <v>165</v>
      </c>
      <c r="BP801" t="s">
        <v>164</v>
      </c>
      <c r="BQ801" t="s">
        <v>166</v>
      </c>
      <c r="BR801">
        <v>768</v>
      </c>
      <c r="BS801" t="s">
        <v>156</v>
      </c>
      <c r="BT801" t="s">
        <v>175</v>
      </c>
      <c r="BU801" t="s">
        <v>158</v>
      </c>
      <c r="BV801" t="s">
        <v>158</v>
      </c>
      <c r="BW801">
        <v>1</v>
      </c>
      <c r="BX801">
        <v>3</v>
      </c>
      <c r="BY801">
        <v>0</v>
      </c>
      <c r="BZ801">
        <v>1</v>
      </c>
      <c r="CA801" t="s">
        <v>433</v>
      </c>
      <c r="CB801" t="s">
        <v>156</v>
      </c>
      <c r="CC801">
        <v>2</v>
      </c>
      <c r="CD801" t="b">
        <v>0</v>
      </c>
      <c r="CE801" t="s">
        <v>168</v>
      </c>
      <c r="CF801" t="s">
        <v>248</v>
      </c>
      <c r="CG801" t="s">
        <v>158</v>
      </c>
      <c r="CH801">
        <v>0</v>
      </c>
      <c r="CI801">
        <v>1</v>
      </c>
      <c r="CJ801" t="s">
        <v>158</v>
      </c>
      <c r="CK801" t="s">
        <v>203</v>
      </c>
      <c r="CL801" t="s">
        <v>203</v>
      </c>
      <c r="CM801" t="s">
        <v>203</v>
      </c>
      <c r="CN801" t="s">
        <v>203</v>
      </c>
      <c r="CO801" t="s">
        <v>158</v>
      </c>
      <c r="CP801" t="s">
        <v>203</v>
      </c>
      <c r="CQ801">
        <v>1</v>
      </c>
      <c r="CR801">
        <v>3795</v>
      </c>
      <c r="CS801" t="str">
        <f t="shared" si="580"/>
        <v/>
      </c>
      <c r="CT801" t="str">
        <f t="shared" ca="1" si="581"/>
        <v/>
      </c>
      <c r="CU801" t="str">
        <f t="shared" si="582"/>
        <v/>
      </c>
      <c r="CV801" t="str">
        <f t="shared" ca="1" si="583"/>
        <v/>
      </c>
      <c r="CW801" t="str">
        <f t="shared" si="584"/>
        <v/>
      </c>
      <c r="CX801" t="str">
        <f t="shared" ca="1" si="585"/>
        <v/>
      </c>
      <c r="CY801" t="str">
        <f t="shared" si="586"/>
        <v/>
      </c>
      <c r="CZ801" t="str">
        <f t="shared" ca="1" si="587"/>
        <v/>
      </c>
      <c r="DA801" t="str">
        <f t="shared" si="588"/>
        <v/>
      </c>
      <c r="DB801" t="str">
        <f t="shared" ca="1" si="589"/>
        <v/>
      </c>
      <c r="DC801" t="str">
        <f t="shared" si="590"/>
        <v/>
      </c>
      <c r="DD801" t="str">
        <f t="shared" ca="1" si="591"/>
        <v/>
      </c>
      <c r="DE801" t="str">
        <f t="shared" si="592"/>
        <v/>
      </c>
      <c r="DF801" t="str">
        <f t="shared" ca="1" si="593"/>
        <v/>
      </c>
      <c r="DG801" t="str">
        <f t="shared" si="594"/>
        <v/>
      </c>
      <c r="DH801" t="str">
        <f t="shared" ca="1" si="595"/>
        <v/>
      </c>
      <c r="DI801" t="str">
        <f t="shared" si="596"/>
        <v/>
      </c>
      <c r="DJ801" t="str">
        <f t="shared" ca="1" si="597"/>
        <v/>
      </c>
      <c r="DK801" t="str">
        <f t="shared" si="598"/>
        <v/>
      </c>
      <c r="DL801" t="str">
        <f t="shared" ca="1" si="599"/>
        <v/>
      </c>
      <c r="DM801" t="str">
        <f t="shared" si="600"/>
        <v/>
      </c>
      <c r="DN801" t="str">
        <f t="shared" ca="1" si="601"/>
        <v/>
      </c>
      <c r="DO801" t="str">
        <f t="shared" si="602"/>
        <v/>
      </c>
      <c r="DP801" t="str">
        <f t="shared" ca="1" si="603"/>
        <v/>
      </c>
      <c r="DQ801" t="str">
        <f t="shared" si="604"/>
        <v/>
      </c>
      <c r="DR801" t="str">
        <f t="shared" ca="1" si="605"/>
        <v/>
      </c>
      <c r="DS801" t="str">
        <f t="shared" si="606"/>
        <v/>
      </c>
      <c r="DT801" t="str">
        <f t="shared" ca="1" si="607"/>
        <v/>
      </c>
      <c r="DU801" t="str">
        <f t="shared" si="608"/>
        <v/>
      </c>
      <c r="DV801" t="str">
        <f t="shared" ca="1" si="609"/>
        <v/>
      </c>
      <c r="DW801" t="str">
        <f t="shared" si="610"/>
        <v/>
      </c>
      <c r="DX801" t="str">
        <f t="shared" ca="1" si="611"/>
        <v/>
      </c>
      <c r="DY801" t="str">
        <f t="shared" si="612"/>
        <v/>
      </c>
      <c r="DZ801" t="str">
        <f t="shared" ca="1" si="613"/>
        <v/>
      </c>
      <c r="EA801" t="str">
        <f t="shared" si="614"/>
        <v/>
      </c>
      <c r="EB801" t="str">
        <f t="shared" ca="1" si="615"/>
        <v/>
      </c>
      <c r="EC801" t="str">
        <f t="shared" si="616"/>
        <v/>
      </c>
      <c r="ED801" t="str">
        <f t="shared" ca="1" si="617"/>
        <v/>
      </c>
      <c r="EE801" t="str">
        <f t="shared" si="618"/>
        <v/>
      </c>
      <c r="EF801" t="str">
        <f t="shared" ca="1" si="619"/>
        <v/>
      </c>
      <c r="EG801" t="str">
        <f t="shared" si="620"/>
        <v/>
      </c>
      <c r="EH801" t="str">
        <f t="shared" ca="1" si="621"/>
        <v/>
      </c>
      <c r="EI801" t="str">
        <f t="shared" si="622"/>
        <v/>
      </c>
      <c r="EJ801" t="str">
        <f t="shared" ca="1" si="623"/>
        <v/>
      </c>
      <c r="EK801" t="str">
        <f t="shared" ca="1" si="625"/>
        <v/>
      </c>
      <c r="EL801" t="s">
        <v>924</v>
      </c>
      <c r="EM801" t="s">
        <v>158</v>
      </c>
      <c r="EN801">
        <v>4400</v>
      </c>
      <c r="EO801">
        <v>2999</v>
      </c>
      <c r="EP801">
        <v>1210</v>
      </c>
      <c r="EQ801">
        <v>2925</v>
      </c>
      <c r="ER801" t="s">
        <v>158</v>
      </c>
      <c r="ES801">
        <v>12332</v>
      </c>
      <c r="ET801">
        <v>3795</v>
      </c>
      <c r="EU801">
        <v>2</v>
      </c>
      <c r="EV801" t="s">
        <v>156</v>
      </c>
      <c r="EW801">
        <v>1024</v>
      </c>
      <c r="EX801">
        <v>2</v>
      </c>
      <c r="EY801">
        <v>48000</v>
      </c>
      <c r="EZ801">
        <v>-16</v>
      </c>
      <c r="FA801" t="s">
        <v>170</v>
      </c>
      <c r="FB801">
        <v>8</v>
      </c>
      <c r="FC801" t="s">
        <v>171</v>
      </c>
      <c r="FF801" t="s">
        <v>158</v>
      </c>
      <c r="FG801">
        <v>272863</v>
      </c>
      <c r="FH801">
        <v>5051</v>
      </c>
      <c r="FI801" t="s">
        <v>158</v>
      </c>
      <c r="FJ801" t="s">
        <v>158</v>
      </c>
      <c r="FK801">
        <v>272848</v>
      </c>
      <c r="FL801">
        <v>312085</v>
      </c>
      <c r="FM801" t="s">
        <v>158</v>
      </c>
      <c r="FN801">
        <v>308773</v>
      </c>
      <c r="FO801">
        <v>277283</v>
      </c>
      <c r="FP801">
        <v>292759</v>
      </c>
      <c r="FQ801">
        <v>1905</v>
      </c>
      <c r="FR801">
        <v>1817</v>
      </c>
      <c r="FS801" t="s">
        <v>158</v>
      </c>
      <c r="FT801">
        <v>277280</v>
      </c>
      <c r="FU801">
        <v>277281</v>
      </c>
      <c r="FV801">
        <v>1903</v>
      </c>
      <c r="FW801" t="s">
        <v>158</v>
      </c>
      <c r="FX801" t="s">
        <v>158</v>
      </c>
      <c r="FY801">
        <v>315881</v>
      </c>
      <c r="FZ801">
        <v>280283</v>
      </c>
      <c r="GA801">
        <v>293970</v>
      </c>
      <c r="GB801">
        <v>280423</v>
      </c>
      <c r="GC801">
        <v>312085</v>
      </c>
      <c r="GD801">
        <v>310773</v>
      </c>
      <c r="GE801">
        <v>315881</v>
      </c>
      <c r="GF801" t="s">
        <v>158</v>
      </c>
      <c r="GG801">
        <v>308768</v>
      </c>
      <c r="GH801" t="s">
        <v>158</v>
      </c>
      <c r="GI801" t="s">
        <v>158</v>
      </c>
      <c r="GJ801" t="s">
        <v>172</v>
      </c>
      <c r="GK801">
        <v>0</v>
      </c>
      <c r="GL801" t="s">
        <v>488</v>
      </c>
      <c r="GM801">
        <v>2</v>
      </c>
      <c r="GN801" t="s">
        <v>158</v>
      </c>
      <c r="GO801" t="s">
        <v>166</v>
      </c>
      <c r="GP801">
        <v>1024</v>
      </c>
      <c r="GQ801">
        <v>-115</v>
      </c>
      <c r="GR801">
        <v>165</v>
      </c>
      <c r="GS801">
        <f t="shared" si="624"/>
        <v>2</v>
      </c>
      <c r="GT801" t="str">
        <f t="shared" si="579"/>
        <v>training</v>
      </c>
    </row>
    <row r="802" spans="1:202" x14ac:dyDescent="0.2">
      <c r="A802" t="s">
        <v>154</v>
      </c>
      <c r="B802" t="s">
        <v>154</v>
      </c>
      <c r="C802">
        <v>5353</v>
      </c>
      <c r="D802">
        <v>5353</v>
      </c>
      <c r="E802" t="s">
        <v>155</v>
      </c>
      <c r="F802" t="s">
        <v>156</v>
      </c>
      <c r="G802" t="s">
        <v>156</v>
      </c>
      <c r="H802" t="s">
        <v>156</v>
      </c>
      <c r="I802">
        <v>0</v>
      </c>
      <c r="J802" t="s">
        <v>157</v>
      </c>
      <c r="K802">
        <v>1</v>
      </c>
      <c r="L802" t="s">
        <v>154</v>
      </c>
      <c r="M802" t="s">
        <v>154</v>
      </c>
      <c r="N802" t="s">
        <v>154</v>
      </c>
      <c r="O802" t="s">
        <v>158</v>
      </c>
      <c r="P802" t="s">
        <v>154</v>
      </c>
      <c r="Q802" t="s">
        <v>154</v>
      </c>
      <c r="R802" t="s">
        <v>158</v>
      </c>
      <c r="S802">
        <v>0</v>
      </c>
      <c r="T802">
        <v>2</v>
      </c>
      <c r="U802">
        <v>0</v>
      </c>
      <c r="V802" t="s">
        <v>158</v>
      </c>
      <c r="W802" t="s">
        <v>158</v>
      </c>
      <c r="X802">
        <v>3</v>
      </c>
      <c r="Y802">
        <v>23</v>
      </c>
      <c r="Z802">
        <v>0</v>
      </c>
      <c r="AA802">
        <v>23</v>
      </c>
      <c r="AB802">
        <v>3</v>
      </c>
      <c r="AC802">
        <v>3</v>
      </c>
      <c r="AD802">
        <v>0</v>
      </c>
      <c r="AE802">
        <v>0</v>
      </c>
      <c r="AF802" t="s">
        <v>158</v>
      </c>
      <c r="AG802">
        <v>3</v>
      </c>
      <c r="AH802">
        <v>3</v>
      </c>
      <c r="AI802">
        <v>0</v>
      </c>
      <c r="AJ802" t="s">
        <v>158</v>
      </c>
      <c r="AK802" t="s">
        <v>158</v>
      </c>
      <c r="AL802">
        <v>23</v>
      </c>
      <c r="AM802">
        <v>3</v>
      </c>
      <c r="AN802">
        <v>3</v>
      </c>
      <c r="AO802">
        <v>3</v>
      </c>
      <c r="AP802">
        <v>23</v>
      </c>
      <c r="AQ802">
        <v>23</v>
      </c>
      <c r="AR802">
        <v>23</v>
      </c>
      <c r="AU802">
        <v>3</v>
      </c>
      <c r="AV802">
        <v>23</v>
      </c>
      <c r="AW802" t="s">
        <v>158</v>
      </c>
      <c r="AX802">
        <v>0</v>
      </c>
      <c r="AY802" t="s">
        <v>159</v>
      </c>
      <c r="AZ802" t="s">
        <v>489</v>
      </c>
      <c r="BA802" t="s">
        <v>375</v>
      </c>
      <c r="BB802" t="s">
        <v>432</v>
      </c>
      <c r="BC802" t="s">
        <v>161</v>
      </c>
      <c r="BD802" t="b">
        <v>0</v>
      </c>
      <c r="BE802" t="s">
        <v>158</v>
      </c>
      <c r="BF802" t="b">
        <v>0</v>
      </c>
      <c r="BH802" t="s">
        <v>245</v>
      </c>
      <c r="BI802" t="s">
        <v>246</v>
      </c>
      <c r="BJ802" t="b">
        <v>0</v>
      </c>
      <c r="BK802" t="s">
        <v>163</v>
      </c>
      <c r="BL802" t="b">
        <v>0</v>
      </c>
      <c r="BM802">
        <v>18</v>
      </c>
      <c r="BN802" t="s">
        <v>164</v>
      </c>
      <c r="BO802" t="s">
        <v>165</v>
      </c>
      <c r="BP802" t="s">
        <v>164</v>
      </c>
      <c r="BQ802" t="s">
        <v>166</v>
      </c>
      <c r="BR802">
        <v>768</v>
      </c>
      <c r="BS802" t="s">
        <v>156</v>
      </c>
      <c r="BT802" t="s">
        <v>204</v>
      </c>
      <c r="BU802" t="s">
        <v>158</v>
      </c>
      <c r="BV802" t="s">
        <v>158</v>
      </c>
      <c r="BW802">
        <v>2</v>
      </c>
      <c r="BX802">
        <v>3</v>
      </c>
      <c r="BY802">
        <v>0</v>
      </c>
      <c r="BZ802">
        <v>2</v>
      </c>
      <c r="CA802" t="s">
        <v>433</v>
      </c>
      <c r="CB802" t="s">
        <v>156</v>
      </c>
      <c r="CC802">
        <v>3</v>
      </c>
      <c r="CD802" t="b">
        <v>0</v>
      </c>
      <c r="CE802" t="s">
        <v>168</v>
      </c>
      <c r="CF802" t="s">
        <v>248</v>
      </c>
      <c r="CG802" t="s">
        <v>158</v>
      </c>
      <c r="CH802">
        <v>0</v>
      </c>
      <c r="CI802">
        <v>1</v>
      </c>
      <c r="CJ802" t="s">
        <v>158</v>
      </c>
      <c r="CK802" t="s">
        <v>203</v>
      </c>
      <c r="CL802" t="s">
        <v>203</v>
      </c>
      <c r="CM802" t="s">
        <v>203</v>
      </c>
      <c r="CN802" t="s">
        <v>203</v>
      </c>
      <c r="CO802" t="s">
        <v>158</v>
      </c>
      <c r="CP802" t="s">
        <v>203</v>
      </c>
      <c r="CQ802">
        <v>1</v>
      </c>
      <c r="CR802">
        <v>1300</v>
      </c>
      <c r="CS802" t="str">
        <f t="shared" si="580"/>
        <v/>
      </c>
      <c r="CT802" t="str">
        <f t="shared" ca="1" si="581"/>
        <v/>
      </c>
      <c r="CU802" t="str">
        <f t="shared" si="582"/>
        <v/>
      </c>
      <c r="CV802" t="str">
        <f t="shared" ca="1" si="583"/>
        <v/>
      </c>
      <c r="CW802" t="str">
        <f t="shared" si="584"/>
        <v/>
      </c>
      <c r="CX802" t="str">
        <f t="shared" ca="1" si="585"/>
        <v/>
      </c>
      <c r="CY802" t="str">
        <f t="shared" si="586"/>
        <v/>
      </c>
      <c r="CZ802" t="str">
        <f t="shared" ca="1" si="587"/>
        <v/>
      </c>
      <c r="DA802" t="str">
        <f t="shared" si="588"/>
        <v/>
      </c>
      <c r="DB802" t="str">
        <f t="shared" ca="1" si="589"/>
        <v/>
      </c>
      <c r="DC802" t="str">
        <f t="shared" si="590"/>
        <v/>
      </c>
      <c r="DD802" t="str">
        <f t="shared" ca="1" si="591"/>
        <v/>
      </c>
      <c r="DE802" t="str">
        <f t="shared" si="592"/>
        <v/>
      </c>
      <c r="DF802" t="str">
        <f t="shared" ca="1" si="593"/>
        <v/>
      </c>
      <c r="DG802" t="str">
        <f t="shared" si="594"/>
        <v/>
      </c>
      <c r="DH802" t="str">
        <f t="shared" ca="1" si="595"/>
        <v/>
      </c>
      <c r="DI802" t="str">
        <f t="shared" si="596"/>
        <v/>
      </c>
      <c r="DJ802" t="str">
        <f t="shared" ca="1" si="597"/>
        <v/>
      </c>
      <c r="DK802" t="str">
        <f t="shared" si="598"/>
        <v/>
      </c>
      <c r="DL802" t="str">
        <f t="shared" ca="1" si="599"/>
        <v/>
      </c>
      <c r="DM802" t="str">
        <f t="shared" si="600"/>
        <v/>
      </c>
      <c r="DN802" t="str">
        <f t="shared" ca="1" si="601"/>
        <v/>
      </c>
      <c r="DO802" t="str">
        <f t="shared" si="602"/>
        <v/>
      </c>
      <c r="DP802" t="str">
        <f t="shared" ca="1" si="603"/>
        <v/>
      </c>
      <c r="DQ802" t="str">
        <f t="shared" si="604"/>
        <v/>
      </c>
      <c r="DR802" t="str">
        <f t="shared" ca="1" si="605"/>
        <v/>
      </c>
      <c r="DS802" t="str">
        <f t="shared" si="606"/>
        <v/>
      </c>
      <c r="DT802" t="str">
        <f t="shared" ca="1" si="607"/>
        <v/>
      </c>
      <c r="DU802" t="str">
        <f t="shared" si="608"/>
        <v/>
      </c>
      <c r="DV802" t="str">
        <f t="shared" ca="1" si="609"/>
        <v/>
      </c>
      <c r="DW802" t="str">
        <f t="shared" si="610"/>
        <v/>
      </c>
      <c r="DX802" t="str">
        <f t="shared" ca="1" si="611"/>
        <v/>
      </c>
      <c r="DY802" t="str">
        <f t="shared" si="612"/>
        <v/>
      </c>
      <c r="DZ802" t="str">
        <f t="shared" ca="1" si="613"/>
        <v/>
      </c>
      <c r="EA802" t="str">
        <f t="shared" si="614"/>
        <v/>
      </c>
      <c r="EB802" t="str">
        <f t="shared" ca="1" si="615"/>
        <v/>
      </c>
      <c r="EC802" t="str">
        <f t="shared" si="616"/>
        <v/>
      </c>
      <c r="ED802" t="str">
        <f t="shared" ca="1" si="617"/>
        <v/>
      </c>
      <c r="EE802" t="str">
        <f t="shared" si="618"/>
        <v/>
      </c>
      <c r="EF802" t="str">
        <f t="shared" ca="1" si="619"/>
        <v/>
      </c>
      <c r="EG802" t="str">
        <f t="shared" si="620"/>
        <v/>
      </c>
      <c r="EH802" t="str">
        <f t="shared" ca="1" si="621"/>
        <v/>
      </c>
      <c r="EI802" t="str">
        <f t="shared" si="622"/>
        <v/>
      </c>
      <c r="EJ802" t="str">
        <f t="shared" ca="1" si="623"/>
        <v/>
      </c>
      <c r="EK802" t="str">
        <f t="shared" ca="1" si="625"/>
        <v/>
      </c>
      <c r="EL802" t="s">
        <v>924</v>
      </c>
      <c r="EM802" t="s">
        <v>158</v>
      </c>
      <c r="EN802">
        <v>4400</v>
      </c>
      <c r="EO802">
        <v>2999</v>
      </c>
      <c r="EP802">
        <v>1210</v>
      </c>
      <c r="EQ802">
        <v>2925</v>
      </c>
      <c r="ER802" t="s">
        <v>158</v>
      </c>
      <c r="ES802">
        <v>12332</v>
      </c>
      <c r="ET802">
        <v>1300</v>
      </c>
      <c r="EU802">
        <v>2</v>
      </c>
      <c r="EV802" t="s">
        <v>156</v>
      </c>
      <c r="EW802">
        <v>1024</v>
      </c>
      <c r="EX802">
        <v>2</v>
      </c>
      <c r="EY802">
        <v>48000</v>
      </c>
      <c r="EZ802">
        <v>-16</v>
      </c>
      <c r="FA802" t="s">
        <v>170</v>
      </c>
      <c r="FB802">
        <v>8</v>
      </c>
      <c r="FC802" t="s">
        <v>171</v>
      </c>
      <c r="FF802" t="s">
        <v>158</v>
      </c>
      <c r="FG802">
        <v>272863</v>
      </c>
      <c r="FH802">
        <v>5051</v>
      </c>
      <c r="FI802" t="s">
        <v>158</v>
      </c>
      <c r="FJ802" t="s">
        <v>158</v>
      </c>
      <c r="FK802">
        <v>272848</v>
      </c>
      <c r="FL802">
        <v>319530</v>
      </c>
      <c r="FM802" t="s">
        <v>158</v>
      </c>
      <c r="FN802">
        <v>316022</v>
      </c>
      <c r="FO802">
        <v>277283</v>
      </c>
      <c r="FP802">
        <v>292759</v>
      </c>
      <c r="FQ802">
        <v>1905</v>
      </c>
      <c r="FR802">
        <v>1817</v>
      </c>
      <c r="FS802" t="s">
        <v>158</v>
      </c>
      <c r="FT802">
        <v>277280</v>
      </c>
      <c r="FU802">
        <v>277281</v>
      </c>
      <c r="FV802">
        <v>1903</v>
      </c>
      <c r="FW802" t="s">
        <v>158</v>
      </c>
      <c r="FX802" t="s">
        <v>158</v>
      </c>
      <c r="FY802">
        <v>320831</v>
      </c>
      <c r="FZ802">
        <v>280283</v>
      </c>
      <c r="GA802">
        <v>293970</v>
      </c>
      <c r="GB802">
        <v>280423</v>
      </c>
      <c r="GC802">
        <v>319530</v>
      </c>
      <c r="GD802">
        <v>318022</v>
      </c>
      <c r="GE802">
        <v>320831</v>
      </c>
      <c r="GF802" t="s">
        <v>158</v>
      </c>
      <c r="GG802">
        <v>316018</v>
      </c>
      <c r="GH802" t="s">
        <v>158</v>
      </c>
      <c r="GI802" t="s">
        <v>158</v>
      </c>
      <c r="GJ802" t="s">
        <v>172</v>
      </c>
      <c r="GK802">
        <v>0</v>
      </c>
      <c r="GL802" t="s">
        <v>490</v>
      </c>
      <c r="GM802">
        <v>3</v>
      </c>
      <c r="GN802" t="s">
        <v>158</v>
      </c>
      <c r="GO802" t="s">
        <v>166</v>
      </c>
      <c r="GP802">
        <v>1024</v>
      </c>
      <c r="GQ802">
        <v>-260</v>
      </c>
      <c r="GR802">
        <v>180</v>
      </c>
      <c r="GS802">
        <f t="shared" si="624"/>
        <v>3</v>
      </c>
      <c r="GT802" t="str">
        <f t="shared" si="579"/>
        <v>training</v>
      </c>
    </row>
    <row r="803" spans="1:202" x14ac:dyDescent="0.2">
      <c r="A803" t="s">
        <v>154</v>
      </c>
      <c r="B803" t="s">
        <v>154</v>
      </c>
      <c r="C803">
        <v>4823</v>
      </c>
      <c r="D803">
        <v>4823</v>
      </c>
      <c r="E803" t="s">
        <v>155</v>
      </c>
      <c r="F803" t="s">
        <v>156</v>
      </c>
      <c r="G803" t="s">
        <v>156</v>
      </c>
      <c r="H803" t="s">
        <v>156</v>
      </c>
      <c r="I803">
        <v>0</v>
      </c>
      <c r="J803" t="s">
        <v>157</v>
      </c>
      <c r="K803">
        <v>0</v>
      </c>
      <c r="L803" t="s">
        <v>154</v>
      </c>
      <c r="M803" t="s">
        <v>154</v>
      </c>
      <c r="N803" t="s">
        <v>154</v>
      </c>
      <c r="O803" t="s">
        <v>158</v>
      </c>
      <c r="P803" t="s">
        <v>154</v>
      </c>
      <c r="Q803" t="s">
        <v>154</v>
      </c>
      <c r="R803" t="s">
        <v>158</v>
      </c>
      <c r="S803">
        <v>0</v>
      </c>
      <c r="T803">
        <v>2</v>
      </c>
      <c r="U803">
        <v>0</v>
      </c>
      <c r="V803" t="s">
        <v>158</v>
      </c>
      <c r="W803" t="s">
        <v>158</v>
      </c>
      <c r="X803">
        <v>3</v>
      </c>
      <c r="Y803">
        <v>24</v>
      </c>
      <c r="Z803">
        <v>0</v>
      </c>
      <c r="AA803">
        <v>24</v>
      </c>
      <c r="AB803">
        <v>3</v>
      </c>
      <c r="AC803">
        <v>3</v>
      </c>
      <c r="AD803">
        <v>0</v>
      </c>
      <c r="AE803">
        <v>0</v>
      </c>
      <c r="AF803" t="s">
        <v>158</v>
      </c>
      <c r="AG803">
        <v>3</v>
      </c>
      <c r="AH803">
        <v>3</v>
      </c>
      <c r="AI803">
        <v>0</v>
      </c>
      <c r="AJ803" t="s">
        <v>158</v>
      </c>
      <c r="AK803" t="s">
        <v>158</v>
      </c>
      <c r="AL803">
        <v>24</v>
      </c>
      <c r="AM803">
        <v>3</v>
      </c>
      <c r="AN803">
        <v>3</v>
      </c>
      <c r="AO803">
        <v>3</v>
      </c>
      <c r="AP803">
        <v>24</v>
      </c>
      <c r="AQ803">
        <v>24</v>
      </c>
      <c r="AR803">
        <v>24</v>
      </c>
      <c r="AU803">
        <v>3</v>
      </c>
      <c r="AV803">
        <v>24</v>
      </c>
      <c r="AW803" t="s">
        <v>158</v>
      </c>
      <c r="AX803">
        <v>0</v>
      </c>
      <c r="AY803" t="s">
        <v>159</v>
      </c>
      <c r="AZ803" t="s">
        <v>487</v>
      </c>
      <c r="BA803" t="s">
        <v>491</v>
      </c>
      <c r="BB803" t="s">
        <v>432</v>
      </c>
      <c r="BC803" t="s">
        <v>161</v>
      </c>
      <c r="BD803" t="b">
        <v>0</v>
      </c>
      <c r="BE803" t="s">
        <v>158</v>
      </c>
      <c r="BF803" t="b">
        <v>0</v>
      </c>
      <c r="BH803" t="s">
        <v>245</v>
      </c>
      <c r="BI803" t="s">
        <v>246</v>
      </c>
      <c r="BJ803" t="b">
        <v>0</v>
      </c>
      <c r="BK803" t="s">
        <v>163</v>
      </c>
      <c r="BL803" t="b">
        <v>0</v>
      </c>
      <c r="BM803">
        <v>18</v>
      </c>
      <c r="BN803" t="s">
        <v>164</v>
      </c>
      <c r="BO803" t="s">
        <v>165</v>
      </c>
      <c r="BP803" t="s">
        <v>164</v>
      </c>
      <c r="BQ803" t="s">
        <v>166</v>
      </c>
      <c r="BR803">
        <v>768</v>
      </c>
      <c r="BS803" t="s">
        <v>156</v>
      </c>
      <c r="BT803" t="s">
        <v>167</v>
      </c>
      <c r="BU803" t="s">
        <v>158</v>
      </c>
      <c r="BV803" t="s">
        <v>158</v>
      </c>
      <c r="BW803">
        <v>3</v>
      </c>
      <c r="BX803">
        <v>3</v>
      </c>
      <c r="BY803">
        <v>0</v>
      </c>
      <c r="BZ803">
        <v>3</v>
      </c>
      <c r="CA803" t="s">
        <v>433</v>
      </c>
      <c r="CB803" t="s">
        <v>156</v>
      </c>
      <c r="CC803">
        <v>3</v>
      </c>
      <c r="CD803" t="b">
        <v>0</v>
      </c>
      <c r="CE803" t="s">
        <v>168</v>
      </c>
      <c r="CF803" t="s">
        <v>248</v>
      </c>
      <c r="CG803" t="s">
        <v>158</v>
      </c>
      <c r="CH803">
        <v>0</v>
      </c>
      <c r="CI803">
        <v>1</v>
      </c>
      <c r="CJ803" t="s">
        <v>158</v>
      </c>
      <c r="CK803" t="s">
        <v>203</v>
      </c>
      <c r="CL803" t="s">
        <v>203</v>
      </c>
      <c r="CM803" t="s">
        <v>203</v>
      </c>
      <c r="CN803" t="s">
        <v>203</v>
      </c>
      <c r="CO803" t="s">
        <v>158</v>
      </c>
      <c r="CP803" t="s">
        <v>203</v>
      </c>
      <c r="CQ803">
        <v>1</v>
      </c>
      <c r="CR803">
        <v>3232</v>
      </c>
      <c r="CS803" t="str">
        <f t="shared" si="580"/>
        <v/>
      </c>
      <c r="CT803" t="str">
        <f t="shared" ca="1" si="581"/>
        <v/>
      </c>
      <c r="CU803" t="str">
        <f t="shared" si="582"/>
        <v/>
      </c>
      <c r="CV803" t="str">
        <f t="shared" ca="1" si="583"/>
        <v/>
      </c>
      <c r="CW803" t="str">
        <f t="shared" si="584"/>
        <v/>
      </c>
      <c r="CX803" t="str">
        <f t="shared" ca="1" si="585"/>
        <v/>
      </c>
      <c r="CY803" t="str">
        <f t="shared" si="586"/>
        <v/>
      </c>
      <c r="CZ803" t="str">
        <f t="shared" ca="1" si="587"/>
        <v/>
      </c>
      <c r="DA803" t="str">
        <f t="shared" si="588"/>
        <v/>
      </c>
      <c r="DB803" t="str">
        <f t="shared" ca="1" si="589"/>
        <v/>
      </c>
      <c r="DC803" t="str">
        <f t="shared" si="590"/>
        <v/>
      </c>
      <c r="DD803" t="str">
        <f t="shared" ca="1" si="591"/>
        <v/>
      </c>
      <c r="DE803" t="str">
        <f t="shared" si="592"/>
        <v/>
      </c>
      <c r="DF803" t="str">
        <f t="shared" ca="1" si="593"/>
        <v/>
      </c>
      <c r="DG803" t="str">
        <f t="shared" si="594"/>
        <v/>
      </c>
      <c r="DH803" t="str">
        <f t="shared" ca="1" si="595"/>
        <v/>
      </c>
      <c r="DI803" t="str">
        <f t="shared" si="596"/>
        <v/>
      </c>
      <c r="DJ803" t="str">
        <f t="shared" ca="1" si="597"/>
        <v/>
      </c>
      <c r="DK803" t="str">
        <f t="shared" si="598"/>
        <v/>
      </c>
      <c r="DL803" t="str">
        <f t="shared" ca="1" si="599"/>
        <v/>
      </c>
      <c r="DM803" t="str">
        <f t="shared" si="600"/>
        <v/>
      </c>
      <c r="DN803" t="str">
        <f t="shared" ca="1" si="601"/>
        <v/>
      </c>
      <c r="DO803" t="str">
        <f t="shared" si="602"/>
        <v/>
      </c>
      <c r="DP803" t="str">
        <f t="shared" ca="1" si="603"/>
        <v/>
      </c>
      <c r="DQ803" t="str">
        <f t="shared" si="604"/>
        <v/>
      </c>
      <c r="DR803" t="str">
        <f t="shared" ca="1" si="605"/>
        <v/>
      </c>
      <c r="DS803" t="str">
        <f t="shared" si="606"/>
        <v/>
      </c>
      <c r="DT803" t="str">
        <f t="shared" ca="1" si="607"/>
        <v/>
      </c>
      <c r="DU803" t="str">
        <f t="shared" si="608"/>
        <v/>
      </c>
      <c r="DV803" t="str">
        <f t="shared" ca="1" si="609"/>
        <v/>
      </c>
      <c r="DW803" t="str">
        <f t="shared" si="610"/>
        <v/>
      </c>
      <c r="DX803" t="str">
        <f t="shared" ca="1" si="611"/>
        <v/>
      </c>
      <c r="DY803" t="str">
        <f t="shared" si="612"/>
        <v/>
      </c>
      <c r="DZ803" t="str">
        <f t="shared" ca="1" si="613"/>
        <v/>
      </c>
      <c r="EA803" t="str">
        <f t="shared" si="614"/>
        <v/>
      </c>
      <c r="EB803" t="str">
        <f t="shared" ca="1" si="615"/>
        <v/>
      </c>
      <c r="EC803" t="str">
        <f t="shared" si="616"/>
        <v/>
      </c>
      <c r="ED803" t="str">
        <f t="shared" ca="1" si="617"/>
        <v/>
      </c>
      <c r="EE803" t="str">
        <f t="shared" si="618"/>
        <v/>
      </c>
      <c r="EF803" t="str">
        <f t="shared" ca="1" si="619"/>
        <v/>
      </c>
      <c r="EG803" t="str">
        <f t="shared" si="620"/>
        <v/>
      </c>
      <c r="EH803" t="str">
        <f t="shared" ca="1" si="621"/>
        <v/>
      </c>
      <c r="EI803" t="str">
        <f t="shared" si="622"/>
        <v/>
      </c>
      <c r="EJ803" t="str">
        <f t="shared" ca="1" si="623"/>
        <v/>
      </c>
      <c r="EK803" t="str">
        <f t="shared" ca="1" si="625"/>
        <v/>
      </c>
      <c r="EL803" t="s">
        <v>924</v>
      </c>
      <c r="EM803" t="s">
        <v>158</v>
      </c>
      <c r="EN803">
        <v>4400</v>
      </c>
      <c r="EO803">
        <v>2999</v>
      </c>
      <c r="EP803">
        <v>1210</v>
      </c>
      <c r="EQ803">
        <v>2925</v>
      </c>
      <c r="ER803" t="s">
        <v>158</v>
      </c>
      <c r="ES803">
        <v>12332</v>
      </c>
      <c r="ET803">
        <v>3232</v>
      </c>
      <c r="EU803">
        <v>2</v>
      </c>
      <c r="EV803" t="s">
        <v>156</v>
      </c>
      <c r="EW803">
        <v>1024</v>
      </c>
      <c r="EX803">
        <v>2</v>
      </c>
      <c r="EY803">
        <v>48000</v>
      </c>
      <c r="EZ803">
        <v>-16</v>
      </c>
      <c r="FA803" t="s">
        <v>170</v>
      </c>
      <c r="FB803">
        <v>8</v>
      </c>
      <c r="FC803" t="s">
        <v>171</v>
      </c>
      <c r="FF803" t="s">
        <v>158</v>
      </c>
      <c r="FG803">
        <v>272863</v>
      </c>
      <c r="FH803">
        <v>5051</v>
      </c>
      <c r="FI803" t="s">
        <v>158</v>
      </c>
      <c r="FJ803" t="s">
        <v>158</v>
      </c>
      <c r="FK803">
        <v>272848</v>
      </c>
      <c r="FL803">
        <v>324565</v>
      </c>
      <c r="FM803" t="s">
        <v>158</v>
      </c>
      <c r="FN803">
        <v>320972</v>
      </c>
      <c r="FO803">
        <v>277283</v>
      </c>
      <c r="FP803">
        <v>292759</v>
      </c>
      <c r="FQ803">
        <v>1905</v>
      </c>
      <c r="FR803">
        <v>1817</v>
      </c>
      <c r="FS803" t="s">
        <v>158</v>
      </c>
      <c r="FT803">
        <v>277280</v>
      </c>
      <c r="FU803">
        <v>277281</v>
      </c>
      <c r="FV803">
        <v>1903</v>
      </c>
      <c r="FW803" t="s">
        <v>158</v>
      </c>
      <c r="FX803" t="s">
        <v>158</v>
      </c>
      <c r="FY803">
        <v>327798</v>
      </c>
      <c r="FZ803">
        <v>280283</v>
      </c>
      <c r="GA803">
        <v>293970</v>
      </c>
      <c r="GB803">
        <v>280423</v>
      </c>
      <c r="GC803">
        <v>324565</v>
      </c>
      <c r="GD803">
        <v>322972</v>
      </c>
      <c r="GE803">
        <v>327798</v>
      </c>
      <c r="GF803" t="s">
        <v>158</v>
      </c>
      <c r="GG803">
        <v>320968</v>
      </c>
      <c r="GH803" t="s">
        <v>158</v>
      </c>
      <c r="GI803" t="s">
        <v>158</v>
      </c>
      <c r="GJ803" t="s">
        <v>172</v>
      </c>
      <c r="GK803">
        <v>0</v>
      </c>
      <c r="GL803" t="s">
        <v>492</v>
      </c>
      <c r="GM803">
        <v>4</v>
      </c>
      <c r="GN803" t="s">
        <v>158</v>
      </c>
      <c r="GO803" t="s">
        <v>166</v>
      </c>
      <c r="GP803">
        <v>1024</v>
      </c>
      <c r="GQ803">
        <v>-190</v>
      </c>
      <c r="GR803">
        <v>264</v>
      </c>
      <c r="GS803">
        <f t="shared" si="624"/>
        <v>4</v>
      </c>
      <c r="GT803" t="str">
        <f t="shared" si="579"/>
        <v>training</v>
      </c>
    </row>
    <row r="804" spans="1:202" x14ac:dyDescent="0.2">
      <c r="A804" t="s">
        <v>154</v>
      </c>
      <c r="B804" t="s">
        <v>154</v>
      </c>
      <c r="C804">
        <v>4089</v>
      </c>
      <c r="D804">
        <v>4089</v>
      </c>
      <c r="E804" t="s">
        <v>155</v>
      </c>
      <c r="F804" t="s">
        <v>156</v>
      </c>
      <c r="G804" t="s">
        <v>156</v>
      </c>
      <c r="H804" t="s">
        <v>156</v>
      </c>
      <c r="I804">
        <v>0</v>
      </c>
      <c r="J804" t="s">
        <v>157</v>
      </c>
      <c r="K804">
        <v>1</v>
      </c>
      <c r="L804" t="s">
        <v>154</v>
      </c>
      <c r="M804" t="s">
        <v>154</v>
      </c>
      <c r="N804" t="s">
        <v>154</v>
      </c>
      <c r="O804" t="s">
        <v>158</v>
      </c>
      <c r="P804" t="s">
        <v>154</v>
      </c>
      <c r="Q804" t="s">
        <v>154</v>
      </c>
      <c r="R804" t="s">
        <v>158</v>
      </c>
      <c r="S804">
        <v>0</v>
      </c>
      <c r="T804">
        <v>2</v>
      </c>
      <c r="U804">
        <v>0</v>
      </c>
      <c r="V804" t="s">
        <v>158</v>
      </c>
      <c r="W804" t="s">
        <v>158</v>
      </c>
      <c r="X804">
        <v>3</v>
      </c>
      <c r="Y804">
        <v>25</v>
      </c>
      <c r="Z804">
        <v>0</v>
      </c>
      <c r="AA804">
        <v>25</v>
      </c>
      <c r="AB804">
        <v>3</v>
      </c>
      <c r="AC804">
        <v>3</v>
      </c>
      <c r="AD804">
        <v>0</v>
      </c>
      <c r="AE804">
        <v>0</v>
      </c>
      <c r="AF804" t="s">
        <v>158</v>
      </c>
      <c r="AG804">
        <v>3</v>
      </c>
      <c r="AH804">
        <v>3</v>
      </c>
      <c r="AI804">
        <v>0</v>
      </c>
      <c r="AJ804" t="s">
        <v>158</v>
      </c>
      <c r="AK804" t="s">
        <v>158</v>
      </c>
      <c r="AL804">
        <v>25</v>
      </c>
      <c r="AM804">
        <v>3</v>
      </c>
      <c r="AN804">
        <v>3</v>
      </c>
      <c r="AO804">
        <v>3</v>
      </c>
      <c r="AP804">
        <v>25</v>
      </c>
      <c r="AQ804">
        <v>25</v>
      </c>
      <c r="AR804">
        <v>25</v>
      </c>
      <c r="AU804">
        <v>3</v>
      </c>
      <c r="AV804">
        <v>25</v>
      </c>
      <c r="AW804" t="s">
        <v>158</v>
      </c>
      <c r="AX804">
        <v>0</v>
      </c>
      <c r="AY804" t="s">
        <v>159</v>
      </c>
      <c r="AZ804" t="s">
        <v>460</v>
      </c>
      <c r="BA804" t="s">
        <v>254</v>
      </c>
      <c r="BB804" t="s">
        <v>432</v>
      </c>
      <c r="BC804" t="s">
        <v>161</v>
      </c>
      <c r="BD804" t="b">
        <v>0</v>
      </c>
      <c r="BE804" t="s">
        <v>158</v>
      </c>
      <c r="BF804" t="b">
        <v>0</v>
      </c>
      <c r="BH804" t="s">
        <v>245</v>
      </c>
      <c r="BI804" t="s">
        <v>246</v>
      </c>
      <c r="BJ804" t="b">
        <v>0</v>
      </c>
      <c r="BK804" t="s">
        <v>163</v>
      </c>
      <c r="BL804" t="b">
        <v>0</v>
      </c>
      <c r="BM804">
        <v>18</v>
      </c>
      <c r="BN804" t="s">
        <v>164</v>
      </c>
      <c r="BO804" t="s">
        <v>165</v>
      </c>
      <c r="BP804" t="s">
        <v>164</v>
      </c>
      <c r="BQ804" t="s">
        <v>166</v>
      </c>
      <c r="BR804">
        <v>768</v>
      </c>
      <c r="BS804" t="s">
        <v>156</v>
      </c>
      <c r="BT804" t="s">
        <v>174</v>
      </c>
      <c r="BU804" t="s">
        <v>158</v>
      </c>
      <c r="BV804" t="s">
        <v>158</v>
      </c>
      <c r="BW804">
        <v>4</v>
      </c>
      <c r="BX804">
        <v>3</v>
      </c>
      <c r="BY804">
        <v>0</v>
      </c>
      <c r="BZ804">
        <v>4</v>
      </c>
      <c r="CA804" t="s">
        <v>433</v>
      </c>
      <c r="CB804" t="s">
        <v>156</v>
      </c>
      <c r="CC804">
        <v>4</v>
      </c>
      <c r="CD804" t="b">
        <v>0</v>
      </c>
      <c r="CE804" t="s">
        <v>168</v>
      </c>
      <c r="CF804" t="s">
        <v>248</v>
      </c>
      <c r="CG804" t="s">
        <v>158</v>
      </c>
      <c r="CH804">
        <v>0</v>
      </c>
      <c r="CI804">
        <v>1</v>
      </c>
      <c r="CJ804" t="s">
        <v>158</v>
      </c>
      <c r="CK804" t="s">
        <v>203</v>
      </c>
      <c r="CL804" t="s">
        <v>203</v>
      </c>
      <c r="CM804" t="s">
        <v>203</v>
      </c>
      <c r="CN804" t="s">
        <v>203</v>
      </c>
      <c r="CO804" t="s">
        <v>158</v>
      </c>
      <c r="CP804" t="s">
        <v>203</v>
      </c>
      <c r="CQ804">
        <v>1</v>
      </c>
      <c r="CR804">
        <v>1156</v>
      </c>
      <c r="CS804" t="str">
        <f t="shared" si="580"/>
        <v/>
      </c>
      <c r="CT804" t="str">
        <f t="shared" ca="1" si="581"/>
        <v/>
      </c>
      <c r="CU804" t="str">
        <f t="shared" si="582"/>
        <v/>
      </c>
      <c r="CV804" t="str">
        <f t="shared" ca="1" si="583"/>
        <v/>
      </c>
      <c r="CW804" t="str">
        <f t="shared" si="584"/>
        <v/>
      </c>
      <c r="CX804" t="str">
        <f t="shared" ca="1" si="585"/>
        <v/>
      </c>
      <c r="CY804" t="str">
        <f t="shared" si="586"/>
        <v/>
      </c>
      <c r="CZ804" t="str">
        <f t="shared" ca="1" si="587"/>
        <v/>
      </c>
      <c r="DA804" t="str">
        <f t="shared" si="588"/>
        <v/>
      </c>
      <c r="DB804" t="str">
        <f t="shared" ca="1" si="589"/>
        <v/>
      </c>
      <c r="DC804" t="str">
        <f t="shared" si="590"/>
        <v/>
      </c>
      <c r="DD804" t="str">
        <f t="shared" ca="1" si="591"/>
        <v/>
      </c>
      <c r="DE804" t="str">
        <f t="shared" si="592"/>
        <v/>
      </c>
      <c r="DF804" t="str">
        <f t="shared" ca="1" si="593"/>
        <v/>
      </c>
      <c r="DG804" t="str">
        <f t="shared" si="594"/>
        <v/>
      </c>
      <c r="DH804" t="str">
        <f t="shared" ca="1" si="595"/>
        <v/>
      </c>
      <c r="DI804" t="str">
        <f t="shared" si="596"/>
        <v/>
      </c>
      <c r="DJ804" t="str">
        <f t="shared" ca="1" si="597"/>
        <v/>
      </c>
      <c r="DK804" t="str">
        <f t="shared" si="598"/>
        <v/>
      </c>
      <c r="DL804" t="str">
        <f t="shared" ca="1" si="599"/>
        <v/>
      </c>
      <c r="DM804" t="str">
        <f t="shared" si="600"/>
        <v/>
      </c>
      <c r="DN804" t="str">
        <f t="shared" ca="1" si="601"/>
        <v/>
      </c>
      <c r="DO804" t="str">
        <f t="shared" si="602"/>
        <v/>
      </c>
      <c r="DP804" t="str">
        <f t="shared" ca="1" si="603"/>
        <v/>
      </c>
      <c r="DQ804" t="str">
        <f t="shared" si="604"/>
        <v/>
      </c>
      <c r="DR804" t="str">
        <f t="shared" ca="1" si="605"/>
        <v/>
      </c>
      <c r="DS804" t="str">
        <f t="shared" si="606"/>
        <v/>
      </c>
      <c r="DT804" t="str">
        <f t="shared" ca="1" si="607"/>
        <v/>
      </c>
      <c r="DU804" t="str">
        <f t="shared" si="608"/>
        <v/>
      </c>
      <c r="DV804" t="str">
        <f t="shared" ca="1" si="609"/>
        <v/>
      </c>
      <c r="DW804" t="str">
        <f t="shared" si="610"/>
        <v/>
      </c>
      <c r="DX804" t="str">
        <f t="shared" ca="1" si="611"/>
        <v/>
      </c>
      <c r="DY804" t="str">
        <f t="shared" si="612"/>
        <v/>
      </c>
      <c r="DZ804" t="str">
        <f t="shared" ca="1" si="613"/>
        <v/>
      </c>
      <c r="EA804" t="str">
        <f t="shared" si="614"/>
        <v/>
      </c>
      <c r="EB804" t="str">
        <f t="shared" ca="1" si="615"/>
        <v/>
      </c>
      <c r="EC804" t="str">
        <f t="shared" si="616"/>
        <v/>
      </c>
      <c r="ED804" t="str">
        <f t="shared" ca="1" si="617"/>
        <v/>
      </c>
      <c r="EE804" t="str">
        <f t="shared" si="618"/>
        <v/>
      </c>
      <c r="EF804" t="str">
        <f t="shared" ca="1" si="619"/>
        <v/>
      </c>
      <c r="EG804" t="str">
        <f t="shared" si="620"/>
        <v/>
      </c>
      <c r="EH804" t="str">
        <f t="shared" ca="1" si="621"/>
        <v/>
      </c>
      <c r="EI804" t="str">
        <f t="shared" si="622"/>
        <v/>
      </c>
      <c r="EJ804" t="str">
        <f t="shared" ca="1" si="623"/>
        <v/>
      </c>
      <c r="EK804" t="str">
        <f t="shared" ca="1" si="625"/>
        <v/>
      </c>
      <c r="EL804" t="s">
        <v>924</v>
      </c>
      <c r="EM804" t="s">
        <v>158</v>
      </c>
      <c r="EN804">
        <v>4400</v>
      </c>
      <c r="EO804">
        <v>2999</v>
      </c>
      <c r="EP804">
        <v>1210</v>
      </c>
      <c r="EQ804">
        <v>2925</v>
      </c>
      <c r="ER804" t="s">
        <v>158</v>
      </c>
      <c r="ES804">
        <v>12332</v>
      </c>
      <c r="ET804">
        <v>1156</v>
      </c>
      <c r="EU804">
        <v>2</v>
      </c>
      <c r="EV804" t="s">
        <v>156</v>
      </c>
      <c r="EW804">
        <v>1024</v>
      </c>
      <c r="EX804">
        <v>2</v>
      </c>
      <c r="EY804">
        <v>48000</v>
      </c>
      <c r="EZ804">
        <v>-16</v>
      </c>
      <c r="FA804" t="s">
        <v>170</v>
      </c>
      <c r="FB804">
        <v>8</v>
      </c>
      <c r="FC804" t="s">
        <v>171</v>
      </c>
      <c r="FF804" t="s">
        <v>158</v>
      </c>
      <c r="FG804">
        <v>272863</v>
      </c>
      <c r="FH804">
        <v>5051</v>
      </c>
      <c r="FI804" t="s">
        <v>158</v>
      </c>
      <c r="FJ804" t="s">
        <v>158</v>
      </c>
      <c r="FK804">
        <v>272848</v>
      </c>
      <c r="FL804">
        <v>331541</v>
      </c>
      <c r="FM804" t="s">
        <v>158</v>
      </c>
      <c r="FN804">
        <v>327939</v>
      </c>
      <c r="FO804">
        <v>277283</v>
      </c>
      <c r="FP804">
        <v>292759</v>
      </c>
      <c r="FQ804">
        <v>1905</v>
      </c>
      <c r="FR804">
        <v>1817</v>
      </c>
      <c r="FS804" t="s">
        <v>158</v>
      </c>
      <c r="FT804">
        <v>277280</v>
      </c>
      <c r="FU804">
        <v>277281</v>
      </c>
      <c r="FV804">
        <v>1903</v>
      </c>
      <c r="FW804" t="s">
        <v>158</v>
      </c>
      <c r="FX804" t="s">
        <v>158</v>
      </c>
      <c r="FY804">
        <v>332698</v>
      </c>
      <c r="FZ804">
        <v>280283</v>
      </c>
      <c r="GA804">
        <v>293970</v>
      </c>
      <c r="GB804">
        <v>280423</v>
      </c>
      <c r="GC804">
        <v>331541</v>
      </c>
      <c r="GD804">
        <v>329939</v>
      </c>
      <c r="GE804">
        <v>332698</v>
      </c>
      <c r="GF804" t="s">
        <v>158</v>
      </c>
      <c r="GG804">
        <v>327934</v>
      </c>
      <c r="GH804" t="s">
        <v>158</v>
      </c>
      <c r="GI804" t="s">
        <v>158</v>
      </c>
      <c r="GJ804" t="s">
        <v>172</v>
      </c>
      <c r="GK804">
        <v>0</v>
      </c>
      <c r="GL804" t="s">
        <v>493</v>
      </c>
      <c r="GM804">
        <v>5</v>
      </c>
      <c r="GN804" t="s">
        <v>158</v>
      </c>
      <c r="GO804" t="s">
        <v>166</v>
      </c>
      <c r="GP804">
        <v>1024</v>
      </c>
      <c r="GQ804">
        <v>-9</v>
      </c>
      <c r="GR804">
        <v>-326</v>
      </c>
      <c r="GS804">
        <f t="shared" si="624"/>
        <v>5</v>
      </c>
      <c r="GT804" t="str">
        <f t="shared" si="579"/>
        <v>training</v>
      </c>
    </row>
    <row r="805" spans="1:202" x14ac:dyDescent="0.2">
      <c r="A805" t="s">
        <v>154</v>
      </c>
      <c r="B805" t="s">
        <v>154</v>
      </c>
      <c r="C805">
        <v>4737</v>
      </c>
      <c r="D805">
        <v>4737</v>
      </c>
      <c r="E805" t="s">
        <v>155</v>
      </c>
      <c r="F805" t="s">
        <v>156</v>
      </c>
      <c r="G805" t="s">
        <v>156</v>
      </c>
      <c r="H805" t="s">
        <v>156</v>
      </c>
      <c r="I805">
        <v>0</v>
      </c>
      <c r="J805" t="s">
        <v>157</v>
      </c>
      <c r="K805">
        <v>1</v>
      </c>
      <c r="L805" t="s">
        <v>154</v>
      </c>
      <c r="M805" t="s">
        <v>154</v>
      </c>
      <c r="N805" t="s">
        <v>154</v>
      </c>
      <c r="O805" t="s">
        <v>158</v>
      </c>
      <c r="P805" t="s">
        <v>154</v>
      </c>
      <c r="Q805" t="s">
        <v>154</v>
      </c>
      <c r="R805" t="s">
        <v>158</v>
      </c>
      <c r="S805">
        <v>0</v>
      </c>
      <c r="T805">
        <v>2</v>
      </c>
      <c r="U805">
        <v>0</v>
      </c>
      <c r="V805" t="s">
        <v>158</v>
      </c>
      <c r="W805" t="s">
        <v>158</v>
      </c>
      <c r="X805">
        <v>3</v>
      </c>
      <c r="Y805">
        <v>26</v>
      </c>
      <c r="Z805">
        <v>0</v>
      </c>
      <c r="AA805">
        <v>26</v>
      </c>
      <c r="AB805">
        <v>3</v>
      </c>
      <c r="AC805">
        <v>3</v>
      </c>
      <c r="AD805">
        <v>0</v>
      </c>
      <c r="AE805">
        <v>0</v>
      </c>
      <c r="AF805" t="s">
        <v>158</v>
      </c>
      <c r="AG805">
        <v>3</v>
      </c>
      <c r="AH805">
        <v>3</v>
      </c>
      <c r="AI805">
        <v>0</v>
      </c>
      <c r="AJ805" t="s">
        <v>158</v>
      </c>
      <c r="AK805" t="s">
        <v>158</v>
      </c>
      <c r="AL805">
        <v>26</v>
      </c>
      <c r="AM805">
        <v>3</v>
      </c>
      <c r="AN805">
        <v>3</v>
      </c>
      <c r="AO805">
        <v>3</v>
      </c>
      <c r="AP805">
        <v>26</v>
      </c>
      <c r="AQ805">
        <v>26</v>
      </c>
      <c r="AR805">
        <v>26</v>
      </c>
      <c r="AU805">
        <v>3</v>
      </c>
      <c r="AV805">
        <v>26</v>
      </c>
      <c r="AW805" t="s">
        <v>158</v>
      </c>
      <c r="AX805">
        <v>0</v>
      </c>
      <c r="AY805" t="s">
        <v>159</v>
      </c>
      <c r="AZ805" t="s">
        <v>494</v>
      </c>
      <c r="BA805" t="s">
        <v>304</v>
      </c>
      <c r="BB805" t="s">
        <v>432</v>
      </c>
      <c r="BC805" t="s">
        <v>161</v>
      </c>
      <c r="BD805" t="b">
        <v>0</v>
      </c>
      <c r="BE805" t="s">
        <v>158</v>
      </c>
      <c r="BF805" t="b">
        <v>0</v>
      </c>
      <c r="BH805" t="s">
        <v>245</v>
      </c>
      <c r="BI805" t="s">
        <v>246</v>
      </c>
      <c r="BJ805" t="b">
        <v>0</v>
      </c>
      <c r="BK805" t="s">
        <v>163</v>
      </c>
      <c r="BL805" t="b">
        <v>0</v>
      </c>
      <c r="BM805">
        <v>18</v>
      </c>
      <c r="BN805" t="s">
        <v>164</v>
      </c>
      <c r="BO805" t="s">
        <v>165</v>
      </c>
      <c r="BP805" t="s">
        <v>164</v>
      </c>
      <c r="BQ805" t="s">
        <v>166</v>
      </c>
      <c r="BR805">
        <v>768</v>
      </c>
      <c r="BS805" t="s">
        <v>156</v>
      </c>
      <c r="BT805" t="s">
        <v>177</v>
      </c>
      <c r="BU805" t="s">
        <v>158</v>
      </c>
      <c r="BV805" t="s">
        <v>158</v>
      </c>
      <c r="BW805">
        <v>5</v>
      </c>
      <c r="BX805">
        <v>3</v>
      </c>
      <c r="BY805">
        <v>0</v>
      </c>
      <c r="BZ805">
        <v>5</v>
      </c>
      <c r="CA805" t="s">
        <v>433</v>
      </c>
      <c r="CB805" t="s">
        <v>156</v>
      </c>
      <c r="CC805">
        <v>5</v>
      </c>
      <c r="CD805" t="b">
        <v>0</v>
      </c>
      <c r="CE805" t="s">
        <v>168</v>
      </c>
      <c r="CF805" t="s">
        <v>248</v>
      </c>
      <c r="CG805" t="s">
        <v>158</v>
      </c>
      <c r="CH805">
        <v>0</v>
      </c>
      <c r="CI805">
        <v>1</v>
      </c>
      <c r="CJ805" t="s">
        <v>158</v>
      </c>
      <c r="CK805" t="s">
        <v>203</v>
      </c>
      <c r="CL805" t="s">
        <v>203</v>
      </c>
      <c r="CM805" t="s">
        <v>203</v>
      </c>
      <c r="CN805" t="s">
        <v>203</v>
      </c>
      <c r="CO805" t="s">
        <v>158</v>
      </c>
      <c r="CP805" t="s">
        <v>203</v>
      </c>
      <c r="CQ805">
        <v>1</v>
      </c>
      <c r="CR805">
        <v>7977</v>
      </c>
      <c r="CS805" t="str">
        <f t="shared" si="580"/>
        <v/>
      </c>
      <c r="CT805" t="str">
        <f t="shared" ca="1" si="581"/>
        <v/>
      </c>
      <c r="CU805" t="str">
        <f t="shared" si="582"/>
        <v/>
      </c>
      <c r="CV805" t="str">
        <f t="shared" ca="1" si="583"/>
        <v/>
      </c>
      <c r="CW805" t="str">
        <f t="shared" si="584"/>
        <v/>
      </c>
      <c r="CX805" t="str">
        <f t="shared" ca="1" si="585"/>
        <v/>
      </c>
      <c r="CY805" t="str">
        <f t="shared" si="586"/>
        <v/>
      </c>
      <c r="CZ805" t="str">
        <f t="shared" ca="1" si="587"/>
        <v/>
      </c>
      <c r="DA805" t="str">
        <f t="shared" si="588"/>
        <v/>
      </c>
      <c r="DB805" t="str">
        <f t="shared" ca="1" si="589"/>
        <v/>
      </c>
      <c r="DC805" t="str">
        <f t="shared" si="590"/>
        <v/>
      </c>
      <c r="DD805" t="str">
        <f t="shared" ca="1" si="591"/>
        <v/>
      </c>
      <c r="DE805" t="str">
        <f t="shared" si="592"/>
        <v/>
      </c>
      <c r="DF805" t="str">
        <f t="shared" ca="1" si="593"/>
        <v/>
      </c>
      <c r="DG805" t="str">
        <f t="shared" si="594"/>
        <v/>
      </c>
      <c r="DH805" t="str">
        <f t="shared" ca="1" si="595"/>
        <v/>
      </c>
      <c r="DI805" t="str">
        <f t="shared" si="596"/>
        <v/>
      </c>
      <c r="DJ805" t="str">
        <f t="shared" ca="1" si="597"/>
        <v/>
      </c>
      <c r="DK805" t="str">
        <f t="shared" si="598"/>
        <v/>
      </c>
      <c r="DL805" t="str">
        <f t="shared" ca="1" si="599"/>
        <v/>
      </c>
      <c r="DM805" t="str">
        <f t="shared" si="600"/>
        <v/>
      </c>
      <c r="DN805" t="str">
        <f t="shared" ca="1" si="601"/>
        <v/>
      </c>
      <c r="DO805" t="str">
        <f t="shared" si="602"/>
        <v/>
      </c>
      <c r="DP805" t="str">
        <f t="shared" ca="1" si="603"/>
        <v/>
      </c>
      <c r="DQ805" t="str">
        <f t="shared" si="604"/>
        <v/>
      </c>
      <c r="DR805" t="str">
        <f t="shared" ca="1" si="605"/>
        <v/>
      </c>
      <c r="DS805" t="str">
        <f t="shared" si="606"/>
        <v/>
      </c>
      <c r="DT805" t="str">
        <f t="shared" ca="1" si="607"/>
        <v/>
      </c>
      <c r="DU805" t="str">
        <f t="shared" si="608"/>
        <v/>
      </c>
      <c r="DV805" t="str">
        <f t="shared" ca="1" si="609"/>
        <v/>
      </c>
      <c r="DW805" t="str">
        <f t="shared" si="610"/>
        <v/>
      </c>
      <c r="DX805" t="str">
        <f t="shared" ca="1" si="611"/>
        <v/>
      </c>
      <c r="DY805" t="str">
        <f t="shared" si="612"/>
        <v/>
      </c>
      <c r="DZ805" t="str">
        <f t="shared" ca="1" si="613"/>
        <v/>
      </c>
      <c r="EA805" t="str">
        <f t="shared" si="614"/>
        <v/>
      </c>
      <c r="EB805" t="str">
        <f t="shared" ca="1" si="615"/>
        <v/>
      </c>
      <c r="EC805" t="str">
        <f t="shared" si="616"/>
        <v/>
      </c>
      <c r="ED805" t="str">
        <f t="shared" ca="1" si="617"/>
        <v/>
      </c>
      <c r="EE805" t="str">
        <f t="shared" si="618"/>
        <v/>
      </c>
      <c r="EF805" t="str">
        <f t="shared" ca="1" si="619"/>
        <v/>
      </c>
      <c r="EG805" t="str">
        <f t="shared" si="620"/>
        <v/>
      </c>
      <c r="EH805" t="str">
        <f t="shared" ca="1" si="621"/>
        <v/>
      </c>
      <c r="EI805" t="str">
        <f t="shared" si="622"/>
        <v/>
      </c>
      <c r="EJ805" t="str">
        <f t="shared" ca="1" si="623"/>
        <v/>
      </c>
      <c r="EK805" t="str">
        <f t="shared" ca="1" si="625"/>
        <v/>
      </c>
      <c r="EL805" t="s">
        <v>924</v>
      </c>
      <c r="EM805" t="s">
        <v>158</v>
      </c>
      <c r="EN805">
        <v>4400</v>
      </c>
      <c r="EO805">
        <v>2999</v>
      </c>
      <c r="EP805">
        <v>1210</v>
      </c>
      <c r="EQ805">
        <v>2925</v>
      </c>
      <c r="ER805" t="s">
        <v>158</v>
      </c>
      <c r="ES805">
        <v>12332</v>
      </c>
      <c r="ET805">
        <v>7977</v>
      </c>
      <c r="EU805">
        <v>2</v>
      </c>
      <c r="EV805" t="s">
        <v>156</v>
      </c>
      <c r="EW805">
        <v>1024</v>
      </c>
      <c r="EX805">
        <v>2</v>
      </c>
      <c r="EY805">
        <v>48000</v>
      </c>
      <c r="EZ805">
        <v>-16</v>
      </c>
      <c r="FA805" t="s">
        <v>170</v>
      </c>
      <c r="FB805">
        <v>8</v>
      </c>
      <c r="FC805" t="s">
        <v>171</v>
      </c>
      <c r="FF805" t="s">
        <v>158</v>
      </c>
      <c r="FG805">
        <v>272863</v>
      </c>
      <c r="FH805">
        <v>5051</v>
      </c>
      <c r="FI805" t="s">
        <v>158</v>
      </c>
      <c r="FJ805" t="s">
        <v>158</v>
      </c>
      <c r="FK805">
        <v>272848</v>
      </c>
      <c r="FL805">
        <v>336320</v>
      </c>
      <c r="FM805" t="s">
        <v>158</v>
      </c>
      <c r="FN805">
        <v>332838</v>
      </c>
      <c r="FO805">
        <v>277283</v>
      </c>
      <c r="FP805">
        <v>292759</v>
      </c>
      <c r="FQ805">
        <v>1905</v>
      </c>
      <c r="FR805">
        <v>1817</v>
      </c>
      <c r="FS805" t="s">
        <v>158</v>
      </c>
      <c r="FT805">
        <v>277280</v>
      </c>
      <c r="FU805">
        <v>277281</v>
      </c>
      <c r="FV805">
        <v>1903</v>
      </c>
      <c r="FW805" t="s">
        <v>158</v>
      </c>
      <c r="FX805" t="s">
        <v>158</v>
      </c>
      <c r="FY805">
        <v>344298</v>
      </c>
      <c r="FZ805">
        <v>280283</v>
      </c>
      <c r="GA805">
        <v>293970</v>
      </c>
      <c r="GB805">
        <v>280423</v>
      </c>
      <c r="GC805">
        <v>336320</v>
      </c>
      <c r="GD805">
        <v>334839</v>
      </c>
      <c r="GE805">
        <v>344298</v>
      </c>
      <c r="GF805" t="s">
        <v>158</v>
      </c>
      <c r="GG805">
        <v>332834</v>
      </c>
      <c r="GH805" t="s">
        <v>158</v>
      </c>
      <c r="GI805" t="s">
        <v>158</v>
      </c>
      <c r="GJ805" t="s">
        <v>172</v>
      </c>
      <c r="GK805">
        <v>0</v>
      </c>
      <c r="GL805" t="s">
        <v>495</v>
      </c>
      <c r="GM805">
        <v>6</v>
      </c>
      <c r="GN805" t="s">
        <v>158</v>
      </c>
      <c r="GO805" t="s">
        <v>166</v>
      </c>
      <c r="GP805">
        <v>1024</v>
      </c>
      <c r="GQ805">
        <v>-180</v>
      </c>
      <c r="GR805">
        <v>-104</v>
      </c>
      <c r="GS805">
        <f t="shared" si="624"/>
        <v>6</v>
      </c>
      <c r="GT805" t="str">
        <f t="shared" si="579"/>
        <v>training</v>
      </c>
    </row>
    <row r="806" spans="1:202" x14ac:dyDescent="0.2">
      <c r="A806" t="s">
        <v>154</v>
      </c>
      <c r="B806" t="s">
        <v>154</v>
      </c>
      <c r="C806">
        <v>4337</v>
      </c>
      <c r="D806">
        <v>4337</v>
      </c>
      <c r="E806" t="s">
        <v>155</v>
      </c>
      <c r="F806" t="s">
        <v>156</v>
      </c>
      <c r="G806" t="s">
        <v>156</v>
      </c>
      <c r="H806" t="s">
        <v>156</v>
      </c>
      <c r="I806">
        <v>0</v>
      </c>
      <c r="J806" t="s">
        <v>157</v>
      </c>
      <c r="K806">
        <v>1</v>
      </c>
      <c r="L806" t="s">
        <v>154</v>
      </c>
      <c r="M806" t="s">
        <v>154</v>
      </c>
      <c r="N806" t="s">
        <v>154</v>
      </c>
      <c r="O806" t="s">
        <v>158</v>
      </c>
      <c r="P806" t="s">
        <v>154</v>
      </c>
      <c r="Q806" t="s">
        <v>154</v>
      </c>
      <c r="R806" t="s">
        <v>158</v>
      </c>
      <c r="S806">
        <v>0</v>
      </c>
      <c r="T806">
        <v>2</v>
      </c>
      <c r="U806">
        <v>0</v>
      </c>
      <c r="V806" t="s">
        <v>158</v>
      </c>
      <c r="W806" t="s">
        <v>158</v>
      </c>
      <c r="X806">
        <v>3</v>
      </c>
      <c r="Y806">
        <v>27</v>
      </c>
      <c r="Z806">
        <v>0</v>
      </c>
      <c r="AA806">
        <v>27</v>
      </c>
      <c r="AB806">
        <v>3</v>
      </c>
      <c r="AC806">
        <v>3</v>
      </c>
      <c r="AD806">
        <v>0</v>
      </c>
      <c r="AE806">
        <v>0</v>
      </c>
      <c r="AF806" t="s">
        <v>158</v>
      </c>
      <c r="AG806">
        <v>3</v>
      </c>
      <c r="AH806">
        <v>3</v>
      </c>
      <c r="AI806">
        <v>0</v>
      </c>
      <c r="AJ806" t="s">
        <v>158</v>
      </c>
      <c r="AK806" t="s">
        <v>158</v>
      </c>
      <c r="AL806">
        <v>27</v>
      </c>
      <c r="AM806">
        <v>3</v>
      </c>
      <c r="AN806">
        <v>3</v>
      </c>
      <c r="AO806">
        <v>3</v>
      </c>
      <c r="AP806">
        <v>27</v>
      </c>
      <c r="AQ806">
        <v>27</v>
      </c>
      <c r="AR806">
        <v>27</v>
      </c>
      <c r="AU806">
        <v>3</v>
      </c>
      <c r="AV806">
        <v>27</v>
      </c>
      <c r="AW806" t="s">
        <v>158</v>
      </c>
      <c r="AX806">
        <v>0</v>
      </c>
      <c r="AY806" t="s">
        <v>159</v>
      </c>
      <c r="AZ806" t="s">
        <v>496</v>
      </c>
      <c r="BA806" t="s">
        <v>316</v>
      </c>
      <c r="BB806" t="s">
        <v>432</v>
      </c>
      <c r="BC806" t="s">
        <v>161</v>
      </c>
      <c r="BD806" t="b">
        <v>0</v>
      </c>
      <c r="BE806" t="s">
        <v>158</v>
      </c>
      <c r="BF806" t="b">
        <v>0</v>
      </c>
      <c r="BH806" t="s">
        <v>245</v>
      </c>
      <c r="BI806" t="s">
        <v>246</v>
      </c>
      <c r="BJ806" t="b">
        <v>0</v>
      </c>
      <c r="BK806" t="s">
        <v>163</v>
      </c>
      <c r="BL806" t="b">
        <v>0</v>
      </c>
      <c r="BM806">
        <v>18</v>
      </c>
      <c r="BN806" t="s">
        <v>164</v>
      </c>
      <c r="BO806" t="s">
        <v>165</v>
      </c>
      <c r="BP806" t="s">
        <v>164</v>
      </c>
      <c r="BQ806" t="s">
        <v>166</v>
      </c>
      <c r="BR806">
        <v>768</v>
      </c>
      <c r="BS806" t="s">
        <v>156</v>
      </c>
      <c r="BT806" t="s">
        <v>178</v>
      </c>
      <c r="BU806" t="s">
        <v>158</v>
      </c>
      <c r="BV806" t="s">
        <v>158</v>
      </c>
      <c r="BW806">
        <v>6</v>
      </c>
      <c r="BX806">
        <v>3</v>
      </c>
      <c r="BY806">
        <v>0</v>
      </c>
      <c r="BZ806">
        <v>6</v>
      </c>
      <c r="CA806" t="s">
        <v>433</v>
      </c>
      <c r="CB806" t="s">
        <v>156</v>
      </c>
      <c r="CC806">
        <v>6</v>
      </c>
      <c r="CD806" t="b">
        <v>0</v>
      </c>
      <c r="CE806" t="s">
        <v>168</v>
      </c>
      <c r="CF806" t="s">
        <v>248</v>
      </c>
      <c r="CG806" t="s">
        <v>158</v>
      </c>
      <c r="CH806">
        <v>0</v>
      </c>
      <c r="CI806">
        <v>1</v>
      </c>
      <c r="CJ806" t="s">
        <v>158</v>
      </c>
      <c r="CK806" t="s">
        <v>203</v>
      </c>
      <c r="CL806" t="s">
        <v>203</v>
      </c>
      <c r="CM806" t="s">
        <v>203</v>
      </c>
      <c r="CN806" t="s">
        <v>203</v>
      </c>
      <c r="CO806" t="s">
        <v>158</v>
      </c>
      <c r="CP806" t="s">
        <v>203</v>
      </c>
      <c r="CQ806">
        <v>1</v>
      </c>
      <c r="CR806">
        <v>1937</v>
      </c>
      <c r="CS806" t="str">
        <f t="shared" si="580"/>
        <v/>
      </c>
      <c r="CT806" t="str">
        <f t="shared" ca="1" si="581"/>
        <v/>
      </c>
      <c r="CU806" t="str">
        <f t="shared" si="582"/>
        <v/>
      </c>
      <c r="CV806" t="str">
        <f t="shared" ca="1" si="583"/>
        <v/>
      </c>
      <c r="CW806" t="str">
        <f t="shared" si="584"/>
        <v/>
      </c>
      <c r="CX806" t="str">
        <f t="shared" ca="1" si="585"/>
        <v/>
      </c>
      <c r="CY806" t="str">
        <f t="shared" si="586"/>
        <v/>
      </c>
      <c r="CZ806" t="str">
        <f t="shared" ca="1" si="587"/>
        <v/>
      </c>
      <c r="DA806" t="str">
        <f t="shared" si="588"/>
        <v/>
      </c>
      <c r="DB806" t="str">
        <f t="shared" ca="1" si="589"/>
        <v/>
      </c>
      <c r="DC806" t="str">
        <f t="shared" si="590"/>
        <v/>
      </c>
      <c r="DD806" t="str">
        <f t="shared" ca="1" si="591"/>
        <v/>
      </c>
      <c r="DE806" t="str">
        <f t="shared" si="592"/>
        <v/>
      </c>
      <c r="DF806" t="str">
        <f t="shared" ca="1" si="593"/>
        <v/>
      </c>
      <c r="DG806" t="str">
        <f t="shared" si="594"/>
        <v/>
      </c>
      <c r="DH806" t="str">
        <f t="shared" ca="1" si="595"/>
        <v/>
      </c>
      <c r="DI806" t="str">
        <f t="shared" si="596"/>
        <v/>
      </c>
      <c r="DJ806" t="str">
        <f t="shared" ca="1" si="597"/>
        <v/>
      </c>
      <c r="DK806" t="str">
        <f t="shared" si="598"/>
        <v/>
      </c>
      <c r="DL806" t="str">
        <f t="shared" ca="1" si="599"/>
        <v/>
      </c>
      <c r="DM806" t="str">
        <f t="shared" si="600"/>
        <v/>
      </c>
      <c r="DN806" t="str">
        <f t="shared" ca="1" si="601"/>
        <v/>
      </c>
      <c r="DO806" t="str">
        <f t="shared" si="602"/>
        <v/>
      </c>
      <c r="DP806" t="str">
        <f t="shared" ca="1" si="603"/>
        <v/>
      </c>
      <c r="DQ806" t="str">
        <f t="shared" si="604"/>
        <v/>
      </c>
      <c r="DR806" t="str">
        <f t="shared" ca="1" si="605"/>
        <v/>
      </c>
      <c r="DS806" t="str">
        <f t="shared" si="606"/>
        <v/>
      </c>
      <c r="DT806" t="str">
        <f t="shared" ca="1" si="607"/>
        <v/>
      </c>
      <c r="DU806" t="str">
        <f t="shared" si="608"/>
        <v/>
      </c>
      <c r="DV806" t="str">
        <f t="shared" ca="1" si="609"/>
        <v/>
      </c>
      <c r="DW806" t="str">
        <f t="shared" si="610"/>
        <v/>
      </c>
      <c r="DX806" t="str">
        <f t="shared" ca="1" si="611"/>
        <v/>
      </c>
      <c r="DY806" t="str">
        <f t="shared" si="612"/>
        <v/>
      </c>
      <c r="DZ806" t="str">
        <f t="shared" ca="1" si="613"/>
        <v/>
      </c>
      <c r="EA806" t="str">
        <f t="shared" si="614"/>
        <v/>
      </c>
      <c r="EB806" t="str">
        <f t="shared" ca="1" si="615"/>
        <v/>
      </c>
      <c r="EC806" t="str">
        <f t="shared" si="616"/>
        <v/>
      </c>
      <c r="ED806" t="str">
        <f t="shared" ca="1" si="617"/>
        <v/>
      </c>
      <c r="EE806" t="str">
        <f t="shared" si="618"/>
        <v/>
      </c>
      <c r="EF806" t="str">
        <f t="shared" ca="1" si="619"/>
        <v/>
      </c>
      <c r="EG806" t="str">
        <f t="shared" si="620"/>
        <v/>
      </c>
      <c r="EH806" t="str">
        <f t="shared" ca="1" si="621"/>
        <v/>
      </c>
      <c r="EI806" t="str">
        <f t="shared" si="622"/>
        <v/>
      </c>
      <c r="EJ806" t="str">
        <f t="shared" ca="1" si="623"/>
        <v/>
      </c>
      <c r="EK806" t="str">
        <f t="shared" ca="1" si="625"/>
        <v/>
      </c>
      <c r="EL806" t="s">
        <v>924</v>
      </c>
      <c r="EM806" t="s">
        <v>158</v>
      </c>
      <c r="EN806">
        <v>4400</v>
      </c>
      <c r="EO806">
        <v>2999</v>
      </c>
      <c r="EP806">
        <v>1210</v>
      </c>
      <c r="EQ806">
        <v>2925</v>
      </c>
      <c r="ER806" t="s">
        <v>158</v>
      </c>
      <c r="ES806">
        <v>12332</v>
      </c>
      <c r="ET806">
        <v>1937</v>
      </c>
      <c r="EU806">
        <v>2</v>
      </c>
      <c r="EV806" t="s">
        <v>156</v>
      </c>
      <c r="EW806">
        <v>1024</v>
      </c>
      <c r="EX806">
        <v>2</v>
      </c>
      <c r="EY806">
        <v>48000</v>
      </c>
      <c r="EZ806">
        <v>-16</v>
      </c>
      <c r="FA806" t="s">
        <v>170</v>
      </c>
      <c r="FB806">
        <v>8</v>
      </c>
      <c r="FC806" t="s">
        <v>171</v>
      </c>
      <c r="FF806" t="s">
        <v>158</v>
      </c>
      <c r="FG806">
        <v>272863</v>
      </c>
      <c r="FH806">
        <v>5051</v>
      </c>
      <c r="FI806" t="s">
        <v>158</v>
      </c>
      <c r="FJ806" t="s">
        <v>158</v>
      </c>
      <c r="FK806">
        <v>272848</v>
      </c>
      <c r="FL806">
        <v>348160</v>
      </c>
      <c r="FM806" t="s">
        <v>158</v>
      </c>
      <c r="FN806">
        <v>344441</v>
      </c>
      <c r="FO806">
        <v>277283</v>
      </c>
      <c r="FP806">
        <v>292759</v>
      </c>
      <c r="FQ806">
        <v>1905</v>
      </c>
      <c r="FR806">
        <v>1817</v>
      </c>
      <c r="FS806" t="s">
        <v>158</v>
      </c>
      <c r="FT806">
        <v>277280</v>
      </c>
      <c r="FU806">
        <v>277281</v>
      </c>
      <c r="FV806">
        <v>1903</v>
      </c>
      <c r="FW806" t="s">
        <v>158</v>
      </c>
      <c r="FX806" t="s">
        <v>158</v>
      </c>
      <c r="FY806">
        <v>350098</v>
      </c>
      <c r="FZ806">
        <v>280283</v>
      </c>
      <c r="GA806">
        <v>293970</v>
      </c>
      <c r="GB806">
        <v>280423</v>
      </c>
      <c r="GC806">
        <v>348160</v>
      </c>
      <c r="GD806">
        <v>346441</v>
      </c>
      <c r="GE806">
        <v>350098</v>
      </c>
      <c r="GF806" t="s">
        <v>158</v>
      </c>
      <c r="GG806">
        <v>344436</v>
      </c>
      <c r="GH806" t="s">
        <v>158</v>
      </c>
      <c r="GI806" t="s">
        <v>158</v>
      </c>
      <c r="GJ806" t="s">
        <v>172</v>
      </c>
      <c r="GK806">
        <v>0</v>
      </c>
      <c r="GL806" t="s">
        <v>497</v>
      </c>
      <c r="GM806">
        <v>7</v>
      </c>
      <c r="GN806" t="s">
        <v>158</v>
      </c>
      <c r="GO806" t="s">
        <v>166</v>
      </c>
      <c r="GP806">
        <v>1024</v>
      </c>
      <c r="GQ806">
        <v>155</v>
      </c>
      <c r="GR806">
        <v>285</v>
      </c>
      <c r="GS806">
        <f t="shared" si="624"/>
        <v>7</v>
      </c>
      <c r="GT806" t="str">
        <f t="shared" si="579"/>
        <v>training</v>
      </c>
    </row>
    <row r="807" spans="1:202" x14ac:dyDescent="0.2">
      <c r="A807" t="s">
        <v>154</v>
      </c>
      <c r="B807" t="s">
        <v>154</v>
      </c>
      <c r="C807">
        <v>1147</v>
      </c>
      <c r="D807">
        <v>1147</v>
      </c>
      <c r="E807" t="s">
        <v>155</v>
      </c>
      <c r="F807" t="s">
        <v>156</v>
      </c>
      <c r="G807" t="s">
        <v>156</v>
      </c>
      <c r="H807" t="s">
        <v>156</v>
      </c>
      <c r="I807">
        <v>0</v>
      </c>
      <c r="J807" t="s">
        <v>157</v>
      </c>
      <c r="K807">
        <v>1</v>
      </c>
      <c r="L807" t="s">
        <v>154</v>
      </c>
      <c r="M807" t="s">
        <v>154</v>
      </c>
      <c r="N807" t="s">
        <v>154</v>
      </c>
      <c r="O807" t="s">
        <v>158</v>
      </c>
      <c r="P807" t="s">
        <v>154</v>
      </c>
      <c r="Q807" t="s">
        <v>154</v>
      </c>
      <c r="R807" t="s">
        <v>158</v>
      </c>
      <c r="S807">
        <v>0</v>
      </c>
      <c r="T807">
        <v>3</v>
      </c>
      <c r="U807">
        <v>0</v>
      </c>
      <c r="V807" t="s">
        <v>158</v>
      </c>
      <c r="W807" t="s">
        <v>158</v>
      </c>
      <c r="X807">
        <v>4</v>
      </c>
      <c r="Y807">
        <v>28</v>
      </c>
      <c r="Z807">
        <v>0</v>
      </c>
      <c r="AA807">
        <v>28</v>
      </c>
      <c r="AB807">
        <v>4</v>
      </c>
      <c r="AC807">
        <v>4</v>
      </c>
      <c r="AD807">
        <v>0</v>
      </c>
      <c r="AE807">
        <v>0</v>
      </c>
      <c r="AF807" t="s">
        <v>158</v>
      </c>
      <c r="AG807">
        <v>4</v>
      </c>
      <c r="AH807">
        <v>4</v>
      </c>
      <c r="AI807">
        <v>0</v>
      </c>
      <c r="AJ807" t="s">
        <v>158</v>
      </c>
      <c r="AK807" t="s">
        <v>158</v>
      </c>
      <c r="AL807">
        <v>28</v>
      </c>
      <c r="AM807">
        <v>4</v>
      </c>
      <c r="AN807">
        <v>4</v>
      </c>
      <c r="AO807">
        <v>4</v>
      </c>
      <c r="AP807">
        <v>28</v>
      </c>
      <c r="AQ807">
        <v>28</v>
      </c>
      <c r="AR807">
        <v>28</v>
      </c>
      <c r="AU807">
        <v>4</v>
      </c>
      <c r="AV807">
        <v>28</v>
      </c>
      <c r="AW807" t="s">
        <v>158</v>
      </c>
      <c r="AX807">
        <v>0</v>
      </c>
      <c r="AY807" t="s">
        <v>159</v>
      </c>
      <c r="AZ807" t="s">
        <v>498</v>
      </c>
      <c r="BA807" t="s">
        <v>499</v>
      </c>
      <c r="BB807" t="s">
        <v>432</v>
      </c>
      <c r="BC807" t="s">
        <v>161</v>
      </c>
      <c r="BD807" t="b">
        <v>0</v>
      </c>
      <c r="BE807" t="s">
        <v>158</v>
      </c>
      <c r="BF807" t="b">
        <v>0</v>
      </c>
      <c r="BH807" t="s">
        <v>245</v>
      </c>
      <c r="BI807" t="s">
        <v>246</v>
      </c>
      <c r="BJ807" t="b">
        <v>0</v>
      </c>
      <c r="BK807" t="s">
        <v>163</v>
      </c>
      <c r="BL807" t="b">
        <v>0</v>
      </c>
      <c r="BM807">
        <v>18</v>
      </c>
      <c r="BN807" t="s">
        <v>164</v>
      </c>
      <c r="BO807" t="s">
        <v>165</v>
      </c>
      <c r="BP807" t="s">
        <v>164</v>
      </c>
      <c r="BQ807" t="s">
        <v>166</v>
      </c>
      <c r="BR807">
        <v>768</v>
      </c>
      <c r="BS807" t="s">
        <v>156</v>
      </c>
      <c r="BT807" t="s">
        <v>167</v>
      </c>
      <c r="BU807" t="s">
        <v>158</v>
      </c>
      <c r="BV807" t="s">
        <v>158</v>
      </c>
      <c r="BW807">
        <v>0</v>
      </c>
      <c r="BX807">
        <v>4</v>
      </c>
      <c r="BY807">
        <v>0</v>
      </c>
      <c r="BZ807">
        <v>0</v>
      </c>
      <c r="CA807" t="s">
        <v>433</v>
      </c>
      <c r="CB807" t="s">
        <v>156</v>
      </c>
      <c r="CC807">
        <v>1</v>
      </c>
      <c r="CD807" t="b">
        <v>0</v>
      </c>
      <c r="CE807" t="s">
        <v>168</v>
      </c>
      <c r="CF807" t="s">
        <v>248</v>
      </c>
      <c r="CG807" t="s">
        <v>158</v>
      </c>
      <c r="CH807">
        <v>0</v>
      </c>
      <c r="CI807">
        <v>1</v>
      </c>
      <c r="CJ807" t="s">
        <v>158</v>
      </c>
      <c r="CK807" t="s">
        <v>203</v>
      </c>
      <c r="CL807" t="s">
        <v>203</v>
      </c>
      <c r="CM807" t="s">
        <v>203</v>
      </c>
      <c r="CN807" t="s">
        <v>203</v>
      </c>
      <c r="CO807" t="s">
        <v>158</v>
      </c>
      <c r="CP807" t="s">
        <v>203</v>
      </c>
      <c r="CQ807">
        <v>1</v>
      </c>
      <c r="CR807">
        <v>1147</v>
      </c>
      <c r="CS807" t="str">
        <f t="shared" si="580"/>
        <v/>
      </c>
      <c r="CT807" t="str">
        <f t="shared" ca="1" si="581"/>
        <v/>
      </c>
      <c r="CU807" t="str">
        <f t="shared" si="582"/>
        <v/>
      </c>
      <c r="CV807" t="str">
        <f t="shared" ca="1" si="583"/>
        <v/>
      </c>
      <c r="CW807" t="str">
        <f t="shared" si="584"/>
        <v/>
      </c>
      <c r="CX807" t="str">
        <f t="shared" ca="1" si="585"/>
        <v/>
      </c>
      <c r="CY807" t="str">
        <f t="shared" si="586"/>
        <v/>
      </c>
      <c r="CZ807" t="str">
        <f t="shared" ca="1" si="587"/>
        <v/>
      </c>
      <c r="DA807" t="str">
        <f t="shared" si="588"/>
        <v/>
      </c>
      <c r="DB807" t="str">
        <f t="shared" ca="1" si="589"/>
        <v/>
      </c>
      <c r="DC807" t="str">
        <f t="shared" si="590"/>
        <v/>
      </c>
      <c r="DD807" t="str">
        <f t="shared" ca="1" si="591"/>
        <v/>
      </c>
      <c r="DE807" t="str">
        <f t="shared" si="592"/>
        <v/>
      </c>
      <c r="DF807" t="str">
        <f t="shared" ca="1" si="593"/>
        <v/>
      </c>
      <c r="DG807" t="str">
        <f t="shared" si="594"/>
        <v/>
      </c>
      <c r="DH807" t="str">
        <f t="shared" ca="1" si="595"/>
        <v/>
      </c>
      <c r="DI807" t="str">
        <f t="shared" si="596"/>
        <v/>
      </c>
      <c r="DJ807" t="str">
        <f t="shared" ca="1" si="597"/>
        <v/>
      </c>
      <c r="DK807" t="str">
        <f t="shared" si="598"/>
        <v/>
      </c>
      <c r="DL807" t="str">
        <f t="shared" ca="1" si="599"/>
        <v/>
      </c>
      <c r="DM807" t="str">
        <f t="shared" si="600"/>
        <v/>
      </c>
      <c r="DN807" t="str">
        <f t="shared" ca="1" si="601"/>
        <v/>
      </c>
      <c r="DO807" t="str">
        <f t="shared" si="602"/>
        <v/>
      </c>
      <c r="DP807" t="str">
        <f t="shared" ca="1" si="603"/>
        <v/>
      </c>
      <c r="DQ807" t="str">
        <f t="shared" si="604"/>
        <v/>
      </c>
      <c r="DR807" t="str">
        <f t="shared" ca="1" si="605"/>
        <v/>
      </c>
      <c r="DS807" t="str">
        <f t="shared" si="606"/>
        <v/>
      </c>
      <c r="DT807" t="str">
        <f t="shared" ca="1" si="607"/>
        <v/>
      </c>
      <c r="DU807" t="str">
        <f t="shared" si="608"/>
        <v/>
      </c>
      <c r="DV807" t="str">
        <f t="shared" ca="1" si="609"/>
        <v/>
      </c>
      <c r="DW807" t="str">
        <f t="shared" si="610"/>
        <v/>
      </c>
      <c r="DX807" t="str">
        <f t="shared" ca="1" si="611"/>
        <v/>
      </c>
      <c r="DY807" t="str">
        <f t="shared" si="612"/>
        <v/>
      </c>
      <c r="DZ807" t="str">
        <f t="shared" ca="1" si="613"/>
        <v/>
      </c>
      <c r="EA807" t="str">
        <f t="shared" si="614"/>
        <v/>
      </c>
      <c r="EB807" t="str">
        <f t="shared" ca="1" si="615"/>
        <v/>
      </c>
      <c r="EC807" t="str">
        <f t="shared" si="616"/>
        <v/>
      </c>
      <c r="ED807" t="str">
        <f t="shared" ca="1" si="617"/>
        <v/>
      </c>
      <c r="EE807" t="str">
        <f t="shared" si="618"/>
        <v/>
      </c>
      <c r="EF807" t="str">
        <f t="shared" ca="1" si="619"/>
        <v/>
      </c>
      <c r="EG807" t="str">
        <f t="shared" si="620"/>
        <v/>
      </c>
      <c r="EH807" t="str">
        <f t="shared" ca="1" si="621"/>
        <v/>
      </c>
      <c r="EI807" t="str">
        <f t="shared" si="622"/>
        <v/>
      </c>
      <c r="EJ807" t="str">
        <f t="shared" ca="1" si="623"/>
        <v/>
      </c>
      <c r="EK807" t="str">
        <f t="shared" ca="1" si="625"/>
        <v/>
      </c>
      <c r="EL807" t="s">
        <v>924</v>
      </c>
      <c r="EM807" t="s">
        <v>158</v>
      </c>
      <c r="EN807">
        <v>9883</v>
      </c>
      <c r="EO807">
        <v>6828</v>
      </c>
      <c r="EP807">
        <v>1855</v>
      </c>
      <c r="EQ807">
        <v>2925</v>
      </c>
      <c r="ER807" t="s">
        <v>158</v>
      </c>
      <c r="ES807">
        <v>19780</v>
      </c>
      <c r="ET807">
        <v>1147</v>
      </c>
      <c r="EU807">
        <v>2</v>
      </c>
      <c r="EV807" t="s">
        <v>156</v>
      </c>
      <c r="EW807">
        <v>1024</v>
      </c>
      <c r="EX807">
        <v>2</v>
      </c>
      <c r="EY807">
        <v>48000</v>
      </c>
      <c r="EZ807">
        <v>-16</v>
      </c>
      <c r="FA807" t="s">
        <v>170</v>
      </c>
      <c r="FB807">
        <v>8</v>
      </c>
      <c r="FC807" t="s">
        <v>171</v>
      </c>
      <c r="FF807" t="s">
        <v>158</v>
      </c>
      <c r="FG807">
        <v>350123</v>
      </c>
      <c r="FH807">
        <v>5051</v>
      </c>
      <c r="FI807" t="s">
        <v>158</v>
      </c>
      <c r="FJ807" t="s">
        <v>158</v>
      </c>
      <c r="FK807">
        <v>350102</v>
      </c>
      <c r="FL807">
        <v>392384</v>
      </c>
      <c r="FM807" t="s">
        <v>158</v>
      </c>
      <c r="FN807">
        <v>388786</v>
      </c>
      <c r="FO807">
        <v>360026</v>
      </c>
      <c r="FP807">
        <v>386781</v>
      </c>
      <c r="FQ807">
        <v>1905</v>
      </c>
      <c r="FR807">
        <v>1817</v>
      </c>
      <c r="FS807" t="s">
        <v>158</v>
      </c>
      <c r="FT807">
        <v>360024</v>
      </c>
      <c r="FU807">
        <v>360024</v>
      </c>
      <c r="FV807">
        <v>1903</v>
      </c>
      <c r="FW807" t="s">
        <v>158</v>
      </c>
      <c r="FX807" t="s">
        <v>158</v>
      </c>
      <c r="FY807">
        <v>393532</v>
      </c>
      <c r="FZ807">
        <v>366855</v>
      </c>
      <c r="GA807">
        <v>388637</v>
      </c>
      <c r="GB807">
        <v>366996</v>
      </c>
      <c r="GC807">
        <v>392384</v>
      </c>
      <c r="GD807">
        <v>390786</v>
      </c>
      <c r="GE807">
        <v>393532</v>
      </c>
      <c r="GF807" t="s">
        <v>158</v>
      </c>
      <c r="GG807">
        <v>388783</v>
      </c>
      <c r="GH807" t="s">
        <v>158</v>
      </c>
      <c r="GI807" t="s">
        <v>158</v>
      </c>
      <c r="GJ807" t="s">
        <v>172</v>
      </c>
      <c r="GK807">
        <v>0</v>
      </c>
      <c r="GL807" t="s">
        <v>500</v>
      </c>
      <c r="GM807">
        <v>1</v>
      </c>
      <c r="GN807" t="s">
        <v>158</v>
      </c>
      <c r="GO807" t="s">
        <v>166</v>
      </c>
      <c r="GP807">
        <v>1024</v>
      </c>
      <c r="GQ807">
        <v>-190</v>
      </c>
      <c r="GR807">
        <v>264</v>
      </c>
      <c r="GS807">
        <f t="shared" si="624"/>
        <v>1</v>
      </c>
      <c r="GT807" t="str">
        <f t="shared" si="579"/>
        <v>training</v>
      </c>
    </row>
    <row r="808" spans="1:202" x14ac:dyDescent="0.2">
      <c r="A808" t="s">
        <v>154</v>
      </c>
      <c r="B808" t="s">
        <v>154</v>
      </c>
      <c r="C808">
        <v>1795</v>
      </c>
      <c r="D808">
        <v>1795</v>
      </c>
      <c r="E808" t="s">
        <v>155</v>
      </c>
      <c r="F808" t="s">
        <v>156</v>
      </c>
      <c r="G808" t="s">
        <v>156</v>
      </c>
      <c r="H808" t="s">
        <v>156</v>
      </c>
      <c r="I808">
        <v>0</v>
      </c>
      <c r="J808" t="s">
        <v>157</v>
      </c>
      <c r="K808">
        <v>1</v>
      </c>
      <c r="L808" t="s">
        <v>154</v>
      </c>
      <c r="M808" t="s">
        <v>154</v>
      </c>
      <c r="N808" t="s">
        <v>154</v>
      </c>
      <c r="O808" t="s">
        <v>158</v>
      </c>
      <c r="P808" t="s">
        <v>154</v>
      </c>
      <c r="Q808" t="s">
        <v>154</v>
      </c>
      <c r="R808" t="s">
        <v>158</v>
      </c>
      <c r="S808">
        <v>0</v>
      </c>
      <c r="T808">
        <v>3</v>
      </c>
      <c r="U808">
        <v>0</v>
      </c>
      <c r="V808" t="s">
        <v>158</v>
      </c>
      <c r="W808" t="s">
        <v>158</v>
      </c>
      <c r="X808">
        <v>4</v>
      </c>
      <c r="Y808">
        <v>29</v>
      </c>
      <c r="Z808">
        <v>0</v>
      </c>
      <c r="AA808">
        <v>29</v>
      </c>
      <c r="AB808">
        <v>4</v>
      </c>
      <c r="AC808">
        <v>4</v>
      </c>
      <c r="AD808">
        <v>0</v>
      </c>
      <c r="AE808">
        <v>0</v>
      </c>
      <c r="AF808" t="s">
        <v>158</v>
      </c>
      <c r="AG808">
        <v>4</v>
      </c>
      <c r="AH808">
        <v>4</v>
      </c>
      <c r="AI808">
        <v>0</v>
      </c>
      <c r="AJ808" t="s">
        <v>158</v>
      </c>
      <c r="AK808" t="s">
        <v>158</v>
      </c>
      <c r="AL808">
        <v>29</v>
      </c>
      <c r="AM808">
        <v>4</v>
      </c>
      <c r="AN808">
        <v>4</v>
      </c>
      <c r="AO808">
        <v>4</v>
      </c>
      <c r="AP808">
        <v>29</v>
      </c>
      <c r="AQ808">
        <v>29</v>
      </c>
      <c r="AR808">
        <v>29</v>
      </c>
      <c r="AU808">
        <v>4</v>
      </c>
      <c r="AV808">
        <v>29</v>
      </c>
      <c r="AW808" t="s">
        <v>158</v>
      </c>
      <c r="AX808">
        <v>0</v>
      </c>
      <c r="AY808" t="s">
        <v>159</v>
      </c>
      <c r="AZ808" t="s">
        <v>330</v>
      </c>
      <c r="BA808" t="s">
        <v>501</v>
      </c>
      <c r="BB808" t="s">
        <v>432</v>
      </c>
      <c r="BC808" t="s">
        <v>161</v>
      </c>
      <c r="BD808" t="b">
        <v>0</v>
      </c>
      <c r="BE808" t="s">
        <v>158</v>
      </c>
      <c r="BF808" t="b">
        <v>0</v>
      </c>
      <c r="BH808" t="s">
        <v>245</v>
      </c>
      <c r="BI808" t="s">
        <v>246</v>
      </c>
      <c r="BJ808" t="b">
        <v>0</v>
      </c>
      <c r="BK808" t="s">
        <v>163</v>
      </c>
      <c r="BL808" t="b">
        <v>0</v>
      </c>
      <c r="BM808">
        <v>18</v>
      </c>
      <c r="BN808" t="s">
        <v>164</v>
      </c>
      <c r="BO808" t="s">
        <v>165</v>
      </c>
      <c r="BP808" t="s">
        <v>164</v>
      </c>
      <c r="BQ808" t="s">
        <v>166</v>
      </c>
      <c r="BR808">
        <v>768</v>
      </c>
      <c r="BS808" t="s">
        <v>156</v>
      </c>
      <c r="BT808" t="s">
        <v>174</v>
      </c>
      <c r="BU808" t="s">
        <v>158</v>
      </c>
      <c r="BV808" t="s">
        <v>158</v>
      </c>
      <c r="BW808">
        <v>1</v>
      </c>
      <c r="BX808">
        <v>4</v>
      </c>
      <c r="BY808">
        <v>0</v>
      </c>
      <c r="BZ808">
        <v>1</v>
      </c>
      <c r="CA808" t="s">
        <v>433</v>
      </c>
      <c r="CB808" t="s">
        <v>156</v>
      </c>
      <c r="CC808">
        <v>2</v>
      </c>
      <c r="CD808" t="b">
        <v>0</v>
      </c>
      <c r="CE808" t="s">
        <v>168</v>
      </c>
      <c r="CF808" t="s">
        <v>248</v>
      </c>
      <c r="CG808" t="s">
        <v>158</v>
      </c>
      <c r="CH808">
        <v>0</v>
      </c>
      <c r="CI808">
        <v>1</v>
      </c>
      <c r="CJ808" t="s">
        <v>158</v>
      </c>
      <c r="CK808" t="s">
        <v>203</v>
      </c>
      <c r="CL808" t="s">
        <v>203</v>
      </c>
      <c r="CM808" t="s">
        <v>203</v>
      </c>
      <c r="CN808" t="s">
        <v>203</v>
      </c>
      <c r="CO808" t="s">
        <v>158</v>
      </c>
      <c r="CP808" t="s">
        <v>203</v>
      </c>
      <c r="CQ808">
        <v>1</v>
      </c>
      <c r="CR808">
        <v>2444</v>
      </c>
      <c r="CS808" t="str">
        <f t="shared" si="580"/>
        <v/>
      </c>
      <c r="CT808" t="str">
        <f t="shared" ca="1" si="581"/>
        <v/>
      </c>
      <c r="CU808" t="str">
        <f t="shared" si="582"/>
        <v/>
      </c>
      <c r="CV808" t="str">
        <f t="shared" ca="1" si="583"/>
        <v/>
      </c>
      <c r="CW808" t="str">
        <f t="shared" si="584"/>
        <v/>
      </c>
      <c r="CX808" t="str">
        <f t="shared" ca="1" si="585"/>
        <v/>
      </c>
      <c r="CY808" t="str">
        <f t="shared" si="586"/>
        <v/>
      </c>
      <c r="CZ808" t="str">
        <f t="shared" ca="1" si="587"/>
        <v/>
      </c>
      <c r="DA808" t="str">
        <f t="shared" si="588"/>
        <v/>
      </c>
      <c r="DB808" t="str">
        <f t="shared" ca="1" si="589"/>
        <v/>
      </c>
      <c r="DC808" t="str">
        <f t="shared" si="590"/>
        <v/>
      </c>
      <c r="DD808" t="str">
        <f t="shared" ca="1" si="591"/>
        <v/>
      </c>
      <c r="DE808" t="str">
        <f t="shared" si="592"/>
        <v/>
      </c>
      <c r="DF808" t="str">
        <f t="shared" ca="1" si="593"/>
        <v/>
      </c>
      <c r="DG808" t="str">
        <f t="shared" si="594"/>
        <v/>
      </c>
      <c r="DH808" t="str">
        <f t="shared" ca="1" si="595"/>
        <v/>
      </c>
      <c r="DI808" t="str">
        <f t="shared" si="596"/>
        <v/>
      </c>
      <c r="DJ808" t="str">
        <f t="shared" ca="1" si="597"/>
        <v/>
      </c>
      <c r="DK808" t="str">
        <f t="shared" si="598"/>
        <v/>
      </c>
      <c r="DL808" t="str">
        <f t="shared" ca="1" si="599"/>
        <v/>
      </c>
      <c r="DM808" t="str">
        <f t="shared" si="600"/>
        <v/>
      </c>
      <c r="DN808" t="str">
        <f t="shared" ca="1" si="601"/>
        <v/>
      </c>
      <c r="DO808" t="str">
        <f t="shared" si="602"/>
        <v/>
      </c>
      <c r="DP808" t="str">
        <f t="shared" ca="1" si="603"/>
        <v/>
      </c>
      <c r="DQ808" t="str">
        <f t="shared" si="604"/>
        <v/>
      </c>
      <c r="DR808" t="str">
        <f t="shared" ca="1" si="605"/>
        <v/>
      </c>
      <c r="DS808" t="str">
        <f t="shared" si="606"/>
        <v/>
      </c>
      <c r="DT808" t="str">
        <f t="shared" ca="1" si="607"/>
        <v/>
      </c>
      <c r="DU808" t="str">
        <f t="shared" si="608"/>
        <v/>
      </c>
      <c r="DV808" t="str">
        <f t="shared" ca="1" si="609"/>
        <v/>
      </c>
      <c r="DW808" t="str">
        <f t="shared" si="610"/>
        <v/>
      </c>
      <c r="DX808" t="str">
        <f t="shared" ca="1" si="611"/>
        <v/>
      </c>
      <c r="DY808" t="str">
        <f t="shared" si="612"/>
        <v/>
      </c>
      <c r="DZ808" t="str">
        <f t="shared" ca="1" si="613"/>
        <v/>
      </c>
      <c r="EA808" t="str">
        <f t="shared" si="614"/>
        <v/>
      </c>
      <c r="EB808" t="str">
        <f t="shared" ca="1" si="615"/>
        <v/>
      </c>
      <c r="EC808" t="str">
        <f t="shared" si="616"/>
        <v/>
      </c>
      <c r="ED808" t="str">
        <f t="shared" ca="1" si="617"/>
        <v/>
      </c>
      <c r="EE808" t="str">
        <f t="shared" si="618"/>
        <v/>
      </c>
      <c r="EF808" t="str">
        <f t="shared" ca="1" si="619"/>
        <v/>
      </c>
      <c r="EG808" t="str">
        <f t="shared" si="620"/>
        <v/>
      </c>
      <c r="EH808" t="str">
        <f t="shared" ca="1" si="621"/>
        <v/>
      </c>
      <c r="EI808" t="str">
        <f t="shared" si="622"/>
        <v/>
      </c>
      <c r="EJ808" t="str">
        <f t="shared" ca="1" si="623"/>
        <v/>
      </c>
      <c r="EK808" t="str">
        <f t="shared" ca="1" si="625"/>
        <v/>
      </c>
      <c r="EL808" t="s">
        <v>924</v>
      </c>
      <c r="EM808" t="s">
        <v>158</v>
      </c>
      <c r="EN808">
        <v>9883</v>
      </c>
      <c r="EO808">
        <v>6828</v>
      </c>
      <c r="EP808">
        <v>1855</v>
      </c>
      <c r="EQ808">
        <v>2925</v>
      </c>
      <c r="ER808" t="s">
        <v>158</v>
      </c>
      <c r="ES808">
        <v>19780</v>
      </c>
      <c r="ET808">
        <v>2444</v>
      </c>
      <c r="EU808">
        <v>2</v>
      </c>
      <c r="EV808" t="s">
        <v>156</v>
      </c>
      <c r="EW808">
        <v>1024</v>
      </c>
      <c r="EX808">
        <v>2</v>
      </c>
      <c r="EY808">
        <v>48000</v>
      </c>
      <c r="EZ808">
        <v>-16</v>
      </c>
      <c r="FA808" t="s">
        <v>170</v>
      </c>
      <c r="FB808">
        <v>8</v>
      </c>
      <c r="FC808" t="s">
        <v>171</v>
      </c>
      <c r="FF808" t="s">
        <v>158</v>
      </c>
      <c r="FG808">
        <v>350123</v>
      </c>
      <c r="FH808">
        <v>5051</v>
      </c>
      <c r="FI808" t="s">
        <v>158</v>
      </c>
      <c r="FJ808" t="s">
        <v>158</v>
      </c>
      <c r="FK808">
        <v>350102</v>
      </c>
      <c r="FL808">
        <v>397270</v>
      </c>
      <c r="FM808" t="s">
        <v>158</v>
      </c>
      <c r="FN808">
        <v>393681</v>
      </c>
      <c r="FO808">
        <v>360026</v>
      </c>
      <c r="FP808">
        <v>386781</v>
      </c>
      <c r="FQ808">
        <v>1905</v>
      </c>
      <c r="FR808">
        <v>1817</v>
      </c>
      <c r="FS808" t="s">
        <v>158</v>
      </c>
      <c r="FT808">
        <v>360024</v>
      </c>
      <c r="FU808">
        <v>360024</v>
      </c>
      <c r="FV808">
        <v>1903</v>
      </c>
      <c r="FW808" t="s">
        <v>158</v>
      </c>
      <c r="FX808" t="s">
        <v>158</v>
      </c>
      <c r="FY808">
        <v>399715</v>
      </c>
      <c r="FZ808">
        <v>366855</v>
      </c>
      <c r="GA808">
        <v>388637</v>
      </c>
      <c r="GB808">
        <v>366996</v>
      </c>
      <c r="GC808">
        <v>397270</v>
      </c>
      <c r="GD808">
        <v>395681</v>
      </c>
      <c r="GE808">
        <v>399715</v>
      </c>
      <c r="GF808" t="s">
        <v>158</v>
      </c>
      <c r="GG808">
        <v>393676</v>
      </c>
      <c r="GH808" t="s">
        <v>158</v>
      </c>
      <c r="GI808" t="s">
        <v>158</v>
      </c>
      <c r="GJ808" t="s">
        <v>172</v>
      </c>
      <c r="GK808">
        <v>0</v>
      </c>
      <c r="GL808" t="s">
        <v>502</v>
      </c>
      <c r="GM808">
        <v>2</v>
      </c>
      <c r="GN808" t="s">
        <v>158</v>
      </c>
      <c r="GO808" t="s">
        <v>166</v>
      </c>
      <c r="GP808">
        <v>1024</v>
      </c>
      <c r="GQ808">
        <v>-9</v>
      </c>
      <c r="GR808">
        <v>-326</v>
      </c>
      <c r="GS808">
        <f t="shared" si="624"/>
        <v>2</v>
      </c>
      <c r="GT808" t="str">
        <f t="shared" si="579"/>
        <v>training</v>
      </c>
    </row>
    <row r="809" spans="1:202" x14ac:dyDescent="0.2">
      <c r="A809" t="s">
        <v>154</v>
      </c>
      <c r="B809" t="s">
        <v>154</v>
      </c>
      <c r="C809">
        <v>1583</v>
      </c>
      <c r="D809">
        <v>1583</v>
      </c>
      <c r="E809" t="s">
        <v>155</v>
      </c>
      <c r="F809" t="s">
        <v>156</v>
      </c>
      <c r="G809" t="s">
        <v>156</v>
      </c>
      <c r="H809" t="s">
        <v>156</v>
      </c>
      <c r="I809">
        <v>0</v>
      </c>
      <c r="J809" t="s">
        <v>157</v>
      </c>
      <c r="K809">
        <v>1</v>
      </c>
      <c r="L809" t="s">
        <v>154</v>
      </c>
      <c r="M809" t="s">
        <v>154</v>
      </c>
      <c r="N809" t="s">
        <v>154</v>
      </c>
      <c r="O809" t="s">
        <v>158</v>
      </c>
      <c r="P809" t="s">
        <v>154</v>
      </c>
      <c r="Q809" t="s">
        <v>154</v>
      </c>
      <c r="R809" t="s">
        <v>158</v>
      </c>
      <c r="S809">
        <v>0</v>
      </c>
      <c r="T809">
        <v>3</v>
      </c>
      <c r="U809">
        <v>0</v>
      </c>
      <c r="V809" t="s">
        <v>158</v>
      </c>
      <c r="W809" t="s">
        <v>158</v>
      </c>
      <c r="X809">
        <v>4</v>
      </c>
      <c r="Y809">
        <v>30</v>
      </c>
      <c r="Z809">
        <v>0</v>
      </c>
      <c r="AA809">
        <v>30</v>
      </c>
      <c r="AB809">
        <v>4</v>
      </c>
      <c r="AC809">
        <v>4</v>
      </c>
      <c r="AD809">
        <v>0</v>
      </c>
      <c r="AE809">
        <v>0</v>
      </c>
      <c r="AF809" t="s">
        <v>158</v>
      </c>
      <c r="AG809">
        <v>4</v>
      </c>
      <c r="AH809">
        <v>4</v>
      </c>
      <c r="AI809">
        <v>0</v>
      </c>
      <c r="AJ809" t="s">
        <v>158</v>
      </c>
      <c r="AK809" t="s">
        <v>158</v>
      </c>
      <c r="AL809">
        <v>30</v>
      </c>
      <c r="AM809">
        <v>4</v>
      </c>
      <c r="AN809">
        <v>4</v>
      </c>
      <c r="AO809">
        <v>4</v>
      </c>
      <c r="AP809">
        <v>30</v>
      </c>
      <c r="AQ809">
        <v>30</v>
      </c>
      <c r="AR809">
        <v>30</v>
      </c>
      <c r="AU809">
        <v>4</v>
      </c>
      <c r="AV809">
        <v>30</v>
      </c>
      <c r="AW809" t="s">
        <v>158</v>
      </c>
      <c r="AX809">
        <v>0</v>
      </c>
      <c r="AY809" t="s">
        <v>159</v>
      </c>
      <c r="AZ809" t="s">
        <v>503</v>
      </c>
      <c r="BA809" t="s">
        <v>263</v>
      </c>
      <c r="BB809" t="s">
        <v>432</v>
      </c>
      <c r="BC809" t="s">
        <v>161</v>
      </c>
      <c r="BD809" t="b">
        <v>0</v>
      </c>
      <c r="BE809" t="s">
        <v>158</v>
      </c>
      <c r="BF809" t="b">
        <v>0</v>
      </c>
      <c r="BH809" t="s">
        <v>245</v>
      </c>
      <c r="BI809" t="s">
        <v>246</v>
      </c>
      <c r="BJ809" t="b">
        <v>0</v>
      </c>
      <c r="BK809" t="s">
        <v>163</v>
      </c>
      <c r="BL809" t="b">
        <v>0</v>
      </c>
      <c r="BM809">
        <v>18</v>
      </c>
      <c r="BN809" t="s">
        <v>164</v>
      </c>
      <c r="BO809" t="s">
        <v>165</v>
      </c>
      <c r="BP809" t="s">
        <v>164</v>
      </c>
      <c r="BQ809" t="s">
        <v>166</v>
      </c>
      <c r="BR809">
        <v>768</v>
      </c>
      <c r="BS809" t="s">
        <v>156</v>
      </c>
      <c r="BT809" t="s">
        <v>204</v>
      </c>
      <c r="BU809" t="s">
        <v>158</v>
      </c>
      <c r="BV809" t="s">
        <v>158</v>
      </c>
      <c r="BW809">
        <v>2</v>
      </c>
      <c r="BX809">
        <v>4</v>
      </c>
      <c r="BY809">
        <v>0</v>
      </c>
      <c r="BZ809">
        <v>2</v>
      </c>
      <c r="CA809" t="s">
        <v>433</v>
      </c>
      <c r="CB809" t="s">
        <v>156</v>
      </c>
      <c r="CC809">
        <v>3</v>
      </c>
      <c r="CD809" t="b">
        <v>0</v>
      </c>
      <c r="CE809" t="s">
        <v>168</v>
      </c>
      <c r="CF809" t="s">
        <v>248</v>
      </c>
      <c r="CG809" t="s">
        <v>158</v>
      </c>
      <c r="CH809">
        <v>0</v>
      </c>
      <c r="CI809">
        <v>1</v>
      </c>
      <c r="CJ809" t="s">
        <v>158</v>
      </c>
      <c r="CK809" t="s">
        <v>203</v>
      </c>
      <c r="CL809" t="s">
        <v>203</v>
      </c>
      <c r="CM809" t="s">
        <v>203</v>
      </c>
      <c r="CN809" t="s">
        <v>203</v>
      </c>
      <c r="CO809" t="s">
        <v>158</v>
      </c>
      <c r="CP809" t="s">
        <v>203</v>
      </c>
      <c r="CQ809">
        <v>1</v>
      </c>
      <c r="CR809">
        <v>1159</v>
      </c>
      <c r="CS809" t="str">
        <f t="shared" si="580"/>
        <v/>
      </c>
      <c r="CT809" t="str">
        <f t="shared" ca="1" si="581"/>
        <v/>
      </c>
      <c r="CU809" t="str">
        <f t="shared" si="582"/>
        <v/>
      </c>
      <c r="CV809" t="str">
        <f t="shared" ca="1" si="583"/>
        <v/>
      </c>
      <c r="CW809" t="str">
        <f t="shared" si="584"/>
        <v/>
      </c>
      <c r="CX809" t="str">
        <f t="shared" ca="1" si="585"/>
        <v/>
      </c>
      <c r="CY809" t="str">
        <f t="shared" si="586"/>
        <v/>
      </c>
      <c r="CZ809" t="str">
        <f t="shared" ca="1" si="587"/>
        <v/>
      </c>
      <c r="DA809" t="str">
        <f t="shared" si="588"/>
        <v/>
      </c>
      <c r="DB809" t="str">
        <f t="shared" ca="1" si="589"/>
        <v/>
      </c>
      <c r="DC809" t="str">
        <f t="shared" si="590"/>
        <v/>
      </c>
      <c r="DD809" t="str">
        <f t="shared" ca="1" si="591"/>
        <v/>
      </c>
      <c r="DE809" t="str">
        <f t="shared" si="592"/>
        <v/>
      </c>
      <c r="DF809" t="str">
        <f t="shared" ca="1" si="593"/>
        <v/>
      </c>
      <c r="DG809" t="str">
        <f t="shared" si="594"/>
        <v/>
      </c>
      <c r="DH809" t="str">
        <f t="shared" ca="1" si="595"/>
        <v/>
      </c>
      <c r="DI809" t="str">
        <f t="shared" si="596"/>
        <v/>
      </c>
      <c r="DJ809" t="str">
        <f t="shared" ca="1" si="597"/>
        <v/>
      </c>
      <c r="DK809" t="str">
        <f t="shared" si="598"/>
        <v/>
      </c>
      <c r="DL809" t="str">
        <f t="shared" ca="1" si="599"/>
        <v/>
      </c>
      <c r="DM809" t="str">
        <f t="shared" si="600"/>
        <v/>
      </c>
      <c r="DN809" t="str">
        <f t="shared" ca="1" si="601"/>
        <v/>
      </c>
      <c r="DO809" t="str">
        <f t="shared" si="602"/>
        <v/>
      </c>
      <c r="DP809" t="str">
        <f t="shared" ca="1" si="603"/>
        <v/>
      </c>
      <c r="DQ809" t="str">
        <f t="shared" si="604"/>
        <v/>
      </c>
      <c r="DR809" t="str">
        <f t="shared" ca="1" si="605"/>
        <v/>
      </c>
      <c r="DS809" t="str">
        <f t="shared" si="606"/>
        <v/>
      </c>
      <c r="DT809" t="str">
        <f t="shared" ca="1" si="607"/>
        <v/>
      </c>
      <c r="DU809" t="str">
        <f t="shared" si="608"/>
        <v/>
      </c>
      <c r="DV809" t="str">
        <f t="shared" ca="1" si="609"/>
        <v/>
      </c>
      <c r="DW809" t="str">
        <f t="shared" si="610"/>
        <v/>
      </c>
      <c r="DX809" t="str">
        <f t="shared" ca="1" si="611"/>
        <v/>
      </c>
      <c r="DY809" t="str">
        <f t="shared" si="612"/>
        <v/>
      </c>
      <c r="DZ809" t="str">
        <f t="shared" ca="1" si="613"/>
        <v/>
      </c>
      <c r="EA809" t="str">
        <f t="shared" si="614"/>
        <v/>
      </c>
      <c r="EB809" t="str">
        <f t="shared" ca="1" si="615"/>
        <v/>
      </c>
      <c r="EC809" t="str">
        <f t="shared" si="616"/>
        <v/>
      </c>
      <c r="ED809" t="str">
        <f t="shared" ca="1" si="617"/>
        <v/>
      </c>
      <c r="EE809" t="str">
        <f t="shared" si="618"/>
        <v/>
      </c>
      <c r="EF809" t="str">
        <f t="shared" ca="1" si="619"/>
        <v/>
      </c>
      <c r="EG809" t="str">
        <f t="shared" si="620"/>
        <v/>
      </c>
      <c r="EH809" t="str">
        <f t="shared" ca="1" si="621"/>
        <v/>
      </c>
      <c r="EI809" t="str">
        <f t="shared" si="622"/>
        <v/>
      </c>
      <c r="EJ809" t="str">
        <f t="shared" ca="1" si="623"/>
        <v/>
      </c>
      <c r="EK809" t="str">
        <f t="shared" ca="1" si="625"/>
        <v/>
      </c>
      <c r="EL809" t="s">
        <v>924</v>
      </c>
      <c r="EM809" t="s">
        <v>158</v>
      </c>
      <c r="EN809">
        <v>9883</v>
      </c>
      <c r="EO809">
        <v>6828</v>
      </c>
      <c r="EP809">
        <v>1855</v>
      </c>
      <c r="EQ809">
        <v>2925</v>
      </c>
      <c r="ER809" t="s">
        <v>158</v>
      </c>
      <c r="ES809">
        <v>19780</v>
      </c>
      <c r="ET809">
        <v>1159</v>
      </c>
      <c r="EU809">
        <v>2</v>
      </c>
      <c r="EV809" t="s">
        <v>156</v>
      </c>
      <c r="EW809">
        <v>1024</v>
      </c>
      <c r="EX809">
        <v>2</v>
      </c>
      <c r="EY809">
        <v>48000</v>
      </c>
      <c r="EZ809">
        <v>-16</v>
      </c>
      <c r="FA809" t="s">
        <v>170</v>
      </c>
      <c r="FB809">
        <v>8</v>
      </c>
      <c r="FC809" t="s">
        <v>171</v>
      </c>
      <c r="FF809" t="s">
        <v>158</v>
      </c>
      <c r="FG809">
        <v>350123</v>
      </c>
      <c r="FH809">
        <v>5051</v>
      </c>
      <c r="FI809" t="s">
        <v>158</v>
      </c>
      <c r="FJ809" t="s">
        <v>158</v>
      </c>
      <c r="FK809">
        <v>350102</v>
      </c>
      <c r="FL809">
        <v>403372</v>
      </c>
      <c r="FM809" t="s">
        <v>158</v>
      </c>
      <c r="FN809">
        <v>399856</v>
      </c>
      <c r="FO809">
        <v>360026</v>
      </c>
      <c r="FP809">
        <v>386781</v>
      </c>
      <c r="FQ809">
        <v>1905</v>
      </c>
      <c r="FR809">
        <v>1817</v>
      </c>
      <c r="FS809" t="s">
        <v>158</v>
      </c>
      <c r="FT809">
        <v>360024</v>
      </c>
      <c r="FU809">
        <v>360024</v>
      </c>
      <c r="FV809">
        <v>1903</v>
      </c>
      <c r="FW809" t="s">
        <v>158</v>
      </c>
      <c r="FX809" t="s">
        <v>158</v>
      </c>
      <c r="FY809">
        <v>404532</v>
      </c>
      <c r="FZ809">
        <v>366855</v>
      </c>
      <c r="GA809">
        <v>388637</v>
      </c>
      <c r="GB809">
        <v>366996</v>
      </c>
      <c r="GC809">
        <v>403372</v>
      </c>
      <c r="GD809">
        <v>401856</v>
      </c>
      <c r="GE809">
        <v>404532</v>
      </c>
      <c r="GF809" t="s">
        <v>158</v>
      </c>
      <c r="GG809">
        <v>399852</v>
      </c>
      <c r="GH809" t="s">
        <v>158</v>
      </c>
      <c r="GI809" t="s">
        <v>158</v>
      </c>
      <c r="GJ809" t="s">
        <v>172</v>
      </c>
      <c r="GK809">
        <v>0</v>
      </c>
      <c r="GL809" t="s">
        <v>504</v>
      </c>
      <c r="GM809">
        <v>3</v>
      </c>
      <c r="GN809" t="s">
        <v>158</v>
      </c>
      <c r="GO809" t="s">
        <v>166</v>
      </c>
      <c r="GP809">
        <v>1024</v>
      </c>
      <c r="GQ809">
        <v>-260</v>
      </c>
      <c r="GR809">
        <v>180</v>
      </c>
      <c r="GS809">
        <f t="shared" si="624"/>
        <v>3</v>
      </c>
      <c r="GT809" t="str">
        <f t="shared" si="579"/>
        <v>training</v>
      </c>
    </row>
    <row r="810" spans="1:202" x14ac:dyDescent="0.2">
      <c r="A810" t="s">
        <v>154</v>
      </c>
      <c r="B810" t="s">
        <v>154</v>
      </c>
      <c r="C810">
        <v>1487</v>
      </c>
      <c r="D810">
        <v>1487</v>
      </c>
      <c r="E810" t="s">
        <v>155</v>
      </c>
      <c r="F810" t="s">
        <v>156</v>
      </c>
      <c r="G810" t="s">
        <v>156</v>
      </c>
      <c r="H810" t="s">
        <v>156</v>
      </c>
      <c r="I810">
        <v>0</v>
      </c>
      <c r="J810" t="s">
        <v>157</v>
      </c>
      <c r="K810">
        <v>1</v>
      </c>
      <c r="L810" t="s">
        <v>154</v>
      </c>
      <c r="M810" t="s">
        <v>154</v>
      </c>
      <c r="N810" t="s">
        <v>154</v>
      </c>
      <c r="O810" t="s">
        <v>158</v>
      </c>
      <c r="P810" t="s">
        <v>154</v>
      </c>
      <c r="Q810" t="s">
        <v>154</v>
      </c>
      <c r="R810" t="s">
        <v>158</v>
      </c>
      <c r="S810">
        <v>0</v>
      </c>
      <c r="T810">
        <v>3</v>
      </c>
      <c r="U810">
        <v>0</v>
      </c>
      <c r="V810" t="s">
        <v>158</v>
      </c>
      <c r="W810" t="s">
        <v>158</v>
      </c>
      <c r="X810">
        <v>4</v>
      </c>
      <c r="Y810">
        <v>31</v>
      </c>
      <c r="Z810">
        <v>0</v>
      </c>
      <c r="AA810">
        <v>31</v>
      </c>
      <c r="AB810">
        <v>4</v>
      </c>
      <c r="AC810">
        <v>4</v>
      </c>
      <c r="AD810">
        <v>0</v>
      </c>
      <c r="AE810">
        <v>0</v>
      </c>
      <c r="AF810" t="s">
        <v>158</v>
      </c>
      <c r="AG810">
        <v>4</v>
      </c>
      <c r="AH810">
        <v>4</v>
      </c>
      <c r="AI810">
        <v>0</v>
      </c>
      <c r="AJ810" t="s">
        <v>158</v>
      </c>
      <c r="AK810" t="s">
        <v>158</v>
      </c>
      <c r="AL810">
        <v>31</v>
      </c>
      <c r="AM810">
        <v>4</v>
      </c>
      <c r="AN810">
        <v>4</v>
      </c>
      <c r="AO810">
        <v>4</v>
      </c>
      <c r="AP810">
        <v>31</v>
      </c>
      <c r="AQ810">
        <v>31</v>
      </c>
      <c r="AR810">
        <v>31</v>
      </c>
      <c r="AU810">
        <v>4</v>
      </c>
      <c r="AV810">
        <v>31</v>
      </c>
      <c r="AW810" t="s">
        <v>158</v>
      </c>
      <c r="AX810">
        <v>0</v>
      </c>
      <c r="AY810" t="s">
        <v>159</v>
      </c>
      <c r="AZ810" t="s">
        <v>505</v>
      </c>
      <c r="BA810" t="s">
        <v>445</v>
      </c>
      <c r="BB810" t="s">
        <v>432</v>
      </c>
      <c r="BC810" t="s">
        <v>161</v>
      </c>
      <c r="BD810" t="b">
        <v>0</v>
      </c>
      <c r="BE810" t="s">
        <v>158</v>
      </c>
      <c r="BF810" t="b">
        <v>0</v>
      </c>
      <c r="BH810" t="s">
        <v>245</v>
      </c>
      <c r="BI810" t="s">
        <v>246</v>
      </c>
      <c r="BJ810" t="b">
        <v>0</v>
      </c>
      <c r="BK810" t="s">
        <v>163</v>
      </c>
      <c r="BL810" t="b">
        <v>0</v>
      </c>
      <c r="BM810">
        <v>18</v>
      </c>
      <c r="BN810" t="s">
        <v>164</v>
      </c>
      <c r="BO810" t="s">
        <v>165</v>
      </c>
      <c r="BP810" t="s">
        <v>164</v>
      </c>
      <c r="BQ810" t="s">
        <v>166</v>
      </c>
      <c r="BR810">
        <v>768</v>
      </c>
      <c r="BS810" t="s">
        <v>156</v>
      </c>
      <c r="BT810" t="s">
        <v>173</v>
      </c>
      <c r="BU810" t="s">
        <v>158</v>
      </c>
      <c r="BV810" t="s">
        <v>158</v>
      </c>
      <c r="BW810">
        <v>3</v>
      </c>
      <c r="BX810">
        <v>4</v>
      </c>
      <c r="BY810">
        <v>0</v>
      </c>
      <c r="BZ810">
        <v>3</v>
      </c>
      <c r="CA810" t="s">
        <v>433</v>
      </c>
      <c r="CB810" t="s">
        <v>156</v>
      </c>
      <c r="CC810">
        <v>4</v>
      </c>
      <c r="CD810" t="b">
        <v>0</v>
      </c>
      <c r="CE810" t="s">
        <v>168</v>
      </c>
      <c r="CF810" t="s">
        <v>248</v>
      </c>
      <c r="CG810" t="s">
        <v>158</v>
      </c>
      <c r="CH810">
        <v>0</v>
      </c>
      <c r="CI810">
        <v>1</v>
      </c>
      <c r="CJ810" t="s">
        <v>158</v>
      </c>
      <c r="CK810" t="s">
        <v>203</v>
      </c>
      <c r="CL810" t="s">
        <v>203</v>
      </c>
      <c r="CM810" t="s">
        <v>203</v>
      </c>
      <c r="CN810" t="s">
        <v>203</v>
      </c>
      <c r="CO810" t="s">
        <v>158</v>
      </c>
      <c r="CP810" t="s">
        <v>203</v>
      </c>
      <c r="CQ810">
        <v>1</v>
      </c>
      <c r="CR810">
        <v>1200</v>
      </c>
      <c r="CS810" t="str">
        <f t="shared" si="580"/>
        <v/>
      </c>
      <c r="CT810" t="str">
        <f t="shared" ca="1" si="581"/>
        <v/>
      </c>
      <c r="CU810" t="str">
        <f t="shared" si="582"/>
        <v/>
      </c>
      <c r="CV810" t="str">
        <f t="shared" ca="1" si="583"/>
        <v/>
      </c>
      <c r="CW810" t="str">
        <f t="shared" si="584"/>
        <v/>
      </c>
      <c r="CX810" t="str">
        <f t="shared" ca="1" si="585"/>
        <v/>
      </c>
      <c r="CY810" t="str">
        <f t="shared" si="586"/>
        <v/>
      </c>
      <c r="CZ810" t="str">
        <f t="shared" ca="1" si="587"/>
        <v/>
      </c>
      <c r="DA810" t="str">
        <f t="shared" si="588"/>
        <v/>
      </c>
      <c r="DB810" t="str">
        <f t="shared" ca="1" si="589"/>
        <v/>
      </c>
      <c r="DC810" t="str">
        <f t="shared" si="590"/>
        <v/>
      </c>
      <c r="DD810" t="str">
        <f t="shared" ca="1" si="591"/>
        <v/>
      </c>
      <c r="DE810" t="str">
        <f t="shared" si="592"/>
        <v/>
      </c>
      <c r="DF810" t="str">
        <f t="shared" ca="1" si="593"/>
        <v/>
      </c>
      <c r="DG810" t="str">
        <f t="shared" si="594"/>
        <v/>
      </c>
      <c r="DH810" t="str">
        <f t="shared" ca="1" si="595"/>
        <v/>
      </c>
      <c r="DI810" t="str">
        <f t="shared" si="596"/>
        <v/>
      </c>
      <c r="DJ810" t="str">
        <f t="shared" ca="1" si="597"/>
        <v/>
      </c>
      <c r="DK810" t="str">
        <f t="shared" si="598"/>
        <v/>
      </c>
      <c r="DL810" t="str">
        <f t="shared" ca="1" si="599"/>
        <v/>
      </c>
      <c r="DM810" t="str">
        <f t="shared" si="600"/>
        <v/>
      </c>
      <c r="DN810" t="str">
        <f t="shared" ca="1" si="601"/>
        <v/>
      </c>
      <c r="DO810" t="str">
        <f t="shared" si="602"/>
        <v/>
      </c>
      <c r="DP810" t="str">
        <f t="shared" ca="1" si="603"/>
        <v/>
      </c>
      <c r="DQ810" t="str">
        <f t="shared" si="604"/>
        <v/>
      </c>
      <c r="DR810" t="str">
        <f t="shared" ca="1" si="605"/>
        <v/>
      </c>
      <c r="DS810" t="str">
        <f t="shared" si="606"/>
        <v/>
      </c>
      <c r="DT810" t="str">
        <f t="shared" ca="1" si="607"/>
        <v/>
      </c>
      <c r="DU810" t="str">
        <f t="shared" si="608"/>
        <v/>
      </c>
      <c r="DV810" t="str">
        <f t="shared" ca="1" si="609"/>
        <v/>
      </c>
      <c r="DW810" t="str">
        <f t="shared" si="610"/>
        <v/>
      </c>
      <c r="DX810" t="str">
        <f t="shared" ca="1" si="611"/>
        <v/>
      </c>
      <c r="DY810" t="str">
        <f t="shared" si="612"/>
        <v/>
      </c>
      <c r="DZ810" t="str">
        <f t="shared" ca="1" si="613"/>
        <v/>
      </c>
      <c r="EA810" t="str">
        <f t="shared" si="614"/>
        <v/>
      </c>
      <c r="EB810" t="str">
        <f t="shared" ca="1" si="615"/>
        <v/>
      </c>
      <c r="EC810" t="str">
        <f t="shared" si="616"/>
        <v/>
      </c>
      <c r="ED810" t="str">
        <f t="shared" ca="1" si="617"/>
        <v/>
      </c>
      <c r="EE810" t="str">
        <f t="shared" si="618"/>
        <v/>
      </c>
      <c r="EF810" t="str">
        <f t="shared" ca="1" si="619"/>
        <v/>
      </c>
      <c r="EG810" t="str">
        <f t="shared" si="620"/>
        <v/>
      </c>
      <c r="EH810" t="str">
        <f t="shared" ca="1" si="621"/>
        <v/>
      </c>
      <c r="EI810" t="str">
        <f t="shared" si="622"/>
        <v/>
      </c>
      <c r="EJ810" t="str">
        <f t="shared" ca="1" si="623"/>
        <v/>
      </c>
      <c r="EK810" t="str">
        <f t="shared" ca="1" si="625"/>
        <v/>
      </c>
      <c r="EL810" t="s">
        <v>924</v>
      </c>
      <c r="EM810" t="s">
        <v>158</v>
      </c>
      <c r="EN810">
        <v>9883</v>
      </c>
      <c r="EO810">
        <v>6828</v>
      </c>
      <c r="EP810">
        <v>1855</v>
      </c>
      <c r="EQ810">
        <v>2925</v>
      </c>
      <c r="ER810" t="s">
        <v>158</v>
      </c>
      <c r="ES810">
        <v>19780</v>
      </c>
      <c r="ET810">
        <v>1200</v>
      </c>
      <c r="EU810">
        <v>2</v>
      </c>
      <c r="EV810" t="s">
        <v>156</v>
      </c>
      <c r="EW810">
        <v>1024</v>
      </c>
      <c r="EX810">
        <v>2</v>
      </c>
      <c r="EY810">
        <v>48000</v>
      </c>
      <c r="EZ810">
        <v>-16</v>
      </c>
      <c r="FA810" t="s">
        <v>170</v>
      </c>
      <c r="FB810">
        <v>8</v>
      </c>
      <c r="FC810" t="s">
        <v>171</v>
      </c>
      <c r="FF810" t="s">
        <v>158</v>
      </c>
      <c r="FG810">
        <v>350123</v>
      </c>
      <c r="FH810">
        <v>5051</v>
      </c>
      <c r="FI810" t="s">
        <v>158</v>
      </c>
      <c r="FJ810" t="s">
        <v>158</v>
      </c>
      <c r="FK810">
        <v>350102</v>
      </c>
      <c r="FL810">
        <v>408214</v>
      </c>
      <c r="FM810" t="s">
        <v>158</v>
      </c>
      <c r="FN810">
        <v>404674</v>
      </c>
      <c r="FO810">
        <v>360026</v>
      </c>
      <c r="FP810">
        <v>386781</v>
      </c>
      <c r="FQ810">
        <v>1905</v>
      </c>
      <c r="FR810">
        <v>1817</v>
      </c>
      <c r="FS810" t="s">
        <v>158</v>
      </c>
      <c r="FT810">
        <v>360024</v>
      </c>
      <c r="FU810">
        <v>360024</v>
      </c>
      <c r="FV810">
        <v>1903</v>
      </c>
      <c r="FW810" t="s">
        <v>158</v>
      </c>
      <c r="FX810" t="s">
        <v>158</v>
      </c>
      <c r="FY810">
        <v>409415</v>
      </c>
      <c r="FZ810">
        <v>366855</v>
      </c>
      <c r="GA810">
        <v>388637</v>
      </c>
      <c r="GB810">
        <v>366996</v>
      </c>
      <c r="GC810">
        <v>408214</v>
      </c>
      <c r="GD810">
        <v>406674</v>
      </c>
      <c r="GE810">
        <v>409415</v>
      </c>
      <c r="GF810" t="s">
        <v>158</v>
      </c>
      <c r="GG810">
        <v>404670</v>
      </c>
      <c r="GH810" t="s">
        <v>158</v>
      </c>
      <c r="GI810" t="s">
        <v>158</v>
      </c>
      <c r="GJ810" t="s">
        <v>172</v>
      </c>
      <c r="GK810">
        <v>0</v>
      </c>
      <c r="GL810" t="s">
        <v>506</v>
      </c>
      <c r="GM810">
        <v>4</v>
      </c>
      <c r="GN810" t="s">
        <v>158</v>
      </c>
      <c r="GO810" t="s">
        <v>166</v>
      </c>
      <c r="GP810">
        <v>1024</v>
      </c>
      <c r="GQ810">
        <v>-50</v>
      </c>
      <c r="GR810">
        <v>180</v>
      </c>
      <c r="GS810">
        <f t="shared" si="624"/>
        <v>4</v>
      </c>
      <c r="GT810" t="str">
        <f t="shared" si="579"/>
        <v>training</v>
      </c>
    </row>
    <row r="811" spans="1:202" x14ac:dyDescent="0.2">
      <c r="A811" t="s">
        <v>154</v>
      </c>
      <c r="B811" t="s">
        <v>154</v>
      </c>
      <c r="C811">
        <v>1396</v>
      </c>
      <c r="D811">
        <v>1396</v>
      </c>
      <c r="E811" t="s">
        <v>155</v>
      </c>
      <c r="F811" t="s">
        <v>156</v>
      </c>
      <c r="G811" t="s">
        <v>156</v>
      </c>
      <c r="H811" t="s">
        <v>156</v>
      </c>
      <c r="I811">
        <v>0</v>
      </c>
      <c r="J811" t="s">
        <v>157</v>
      </c>
      <c r="K811">
        <v>1</v>
      </c>
      <c r="L811" t="s">
        <v>154</v>
      </c>
      <c r="M811" t="s">
        <v>154</v>
      </c>
      <c r="N811" t="s">
        <v>154</v>
      </c>
      <c r="O811" t="s">
        <v>158</v>
      </c>
      <c r="P811" t="s">
        <v>154</v>
      </c>
      <c r="Q811" t="s">
        <v>154</v>
      </c>
      <c r="R811" t="s">
        <v>158</v>
      </c>
      <c r="S811">
        <v>0</v>
      </c>
      <c r="T811">
        <v>3</v>
      </c>
      <c r="U811">
        <v>0</v>
      </c>
      <c r="V811" t="s">
        <v>158</v>
      </c>
      <c r="W811" t="s">
        <v>158</v>
      </c>
      <c r="X811">
        <v>4</v>
      </c>
      <c r="Y811">
        <v>32</v>
      </c>
      <c r="Z811">
        <v>0</v>
      </c>
      <c r="AA811">
        <v>32</v>
      </c>
      <c r="AB811">
        <v>4</v>
      </c>
      <c r="AC811">
        <v>4</v>
      </c>
      <c r="AD811">
        <v>0</v>
      </c>
      <c r="AE811">
        <v>0</v>
      </c>
      <c r="AF811" t="s">
        <v>158</v>
      </c>
      <c r="AG811">
        <v>4</v>
      </c>
      <c r="AH811">
        <v>4</v>
      </c>
      <c r="AI811">
        <v>0</v>
      </c>
      <c r="AJ811" t="s">
        <v>158</v>
      </c>
      <c r="AK811" t="s">
        <v>158</v>
      </c>
      <c r="AL811">
        <v>32</v>
      </c>
      <c r="AM811">
        <v>4</v>
      </c>
      <c r="AN811">
        <v>4</v>
      </c>
      <c r="AO811">
        <v>4</v>
      </c>
      <c r="AP811">
        <v>32</v>
      </c>
      <c r="AQ811">
        <v>32</v>
      </c>
      <c r="AR811">
        <v>32</v>
      </c>
      <c r="AU811">
        <v>4</v>
      </c>
      <c r="AV811">
        <v>32</v>
      </c>
      <c r="AW811" t="s">
        <v>158</v>
      </c>
      <c r="AX811">
        <v>0</v>
      </c>
      <c r="AY811" t="s">
        <v>159</v>
      </c>
      <c r="AZ811" t="s">
        <v>265</v>
      </c>
      <c r="BA811" t="s">
        <v>507</v>
      </c>
      <c r="BB811" t="s">
        <v>432</v>
      </c>
      <c r="BC811" t="s">
        <v>161</v>
      </c>
      <c r="BD811" t="b">
        <v>0</v>
      </c>
      <c r="BE811" t="s">
        <v>158</v>
      </c>
      <c r="BF811" t="b">
        <v>0</v>
      </c>
      <c r="BH811" t="s">
        <v>245</v>
      </c>
      <c r="BI811" t="s">
        <v>246</v>
      </c>
      <c r="BJ811" t="b">
        <v>0</v>
      </c>
      <c r="BK811" t="s">
        <v>163</v>
      </c>
      <c r="BL811" t="b">
        <v>0</v>
      </c>
      <c r="BM811">
        <v>18</v>
      </c>
      <c r="BN811" t="s">
        <v>164</v>
      </c>
      <c r="BO811" t="s">
        <v>165</v>
      </c>
      <c r="BP811" t="s">
        <v>164</v>
      </c>
      <c r="BQ811" t="s">
        <v>166</v>
      </c>
      <c r="BR811">
        <v>768</v>
      </c>
      <c r="BS811" t="s">
        <v>156</v>
      </c>
      <c r="BT811" t="s">
        <v>175</v>
      </c>
      <c r="BU811" t="s">
        <v>158</v>
      </c>
      <c r="BV811" t="s">
        <v>158</v>
      </c>
      <c r="BW811">
        <v>4</v>
      </c>
      <c r="BX811">
        <v>4</v>
      </c>
      <c r="BY811">
        <v>0</v>
      </c>
      <c r="BZ811">
        <v>4</v>
      </c>
      <c r="CA811" t="s">
        <v>433</v>
      </c>
      <c r="CB811" t="s">
        <v>156</v>
      </c>
      <c r="CC811">
        <v>5</v>
      </c>
      <c r="CD811" t="b">
        <v>0</v>
      </c>
      <c r="CE811" t="s">
        <v>168</v>
      </c>
      <c r="CF811" t="s">
        <v>248</v>
      </c>
      <c r="CG811" t="s">
        <v>158</v>
      </c>
      <c r="CH811">
        <v>0</v>
      </c>
      <c r="CI811">
        <v>1</v>
      </c>
      <c r="CJ811" t="s">
        <v>158</v>
      </c>
      <c r="CK811" t="s">
        <v>203</v>
      </c>
      <c r="CL811" t="s">
        <v>203</v>
      </c>
      <c r="CM811" t="s">
        <v>203</v>
      </c>
      <c r="CN811" t="s">
        <v>203</v>
      </c>
      <c r="CO811" t="s">
        <v>158</v>
      </c>
      <c r="CP811" t="s">
        <v>203</v>
      </c>
      <c r="CQ811">
        <v>1</v>
      </c>
      <c r="CR811">
        <v>1033</v>
      </c>
      <c r="CS811" t="str">
        <f t="shared" si="580"/>
        <v/>
      </c>
      <c r="CT811" t="str">
        <f t="shared" ca="1" si="581"/>
        <v/>
      </c>
      <c r="CU811" t="str">
        <f t="shared" si="582"/>
        <v/>
      </c>
      <c r="CV811" t="str">
        <f t="shared" ca="1" si="583"/>
        <v/>
      </c>
      <c r="CW811" t="str">
        <f t="shared" si="584"/>
        <v/>
      </c>
      <c r="CX811" t="str">
        <f t="shared" ca="1" si="585"/>
        <v/>
      </c>
      <c r="CY811" t="str">
        <f t="shared" si="586"/>
        <v/>
      </c>
      <c r="CZ811" t="str">
        <f t="shared" ca="1" si="587"/>
        <v/>
      </c>
      <c r="DA811" t="str">
        <f t="shared" si="588"/>
        <v/>
      </c>
      <c r="DB811" t="str">
        <f t="shared" ca="1" si="589"/>
        <v/>
      </c>
      <c r="DC811" t="str">
        <f t="shared" si="590"/>
        <v/>
      </c>
      <c r="DD811" t="str">
        <f t="shared" ca="1" si="591"/>
        <v/>
      </c>
      <c r="DE811" t="str">
        <f t="shared" si="592"/>
        <v/>
      </c>
      <c r="DF811" t="str">
        <f t="shared" ca="1" si="593"/>
        <v/>
      </c>
      <c r="DG811" t="str">
        <f t="shared" si="594"/>
        <v/>
      </c>
      <c r="DH811" t="str">
        <f t="shared" ca="1" si="595"/>
        <v/>
      </c>
      <c r="DI811" t="str">
        <f t="shared" si="596"/>
        <v/>
      </c>
      <c r="DJ811" t="str">
        <f t="shared" ca="1" si="597"/>
        <v/>
      </c>
      <c r="DK811" t="str">
        <f t="shared" si="598"/>
        <v/>
      </c>
      <c r="DL811" t="str">
        <f t="shared" ca="1" si="599"/>
        <v/>
      </c>
      <c r="DM811" t="str">
        <f t="shared" si="600"/>
        <v/>
      </c>
      <c r="DN811" t="str">
        <f t="shared" ca="1" si="601"/>
        <v/>
      </c>
      <c r="DO811" t="str">
        <f t="shared" si="602"/>
        <v/>
      </c>
      <c r="DP811" t="str">
        <f t="shared" ca="1" si="603"/>
        <v/>
      </c>
      <c r="DQ811" t="str">
        <f t="shared" si="604"/>
        <v/>
      </c>
      <c r="DR811" t="str">
        <f t="shared" ca="1" si="605"/>
        <v/>
      </c>
      <c r="DS811" t="str">
        <f t="shared" si="606"/>
        <v/>
      </c>
      <c r="DT811" t="str">
        <f t="shared" ca="1" si="607"/>
        <v/>
      </c>
      <c r="DU811" t="str">
        <f t="shared" si="608"/>
        <v/>
      </c>
      <c r="DV811" t="str">
        <f t="shared" ca="1" si="609"/>
        <v/>
      </c>
      <c r="DW811" t="str">
        <f t="shared" si="610"/>
        <v/>
      </c>
      <c r="DX811" t="str">
        <f t="shared" ca="1" si="611"/>
        <v/>
      </c>
      <c r="DY811" t="str">
        <f t="shared" si="612"/>
        <v/>
      </c>
      <c r="DZ811" t="str">
        <f t="shared" ca="1" si="613"/>
        <v/>
      </c>
      <c r="EA811" t="str">
        <f t="shared" si="614"/>
        <v/>
      </c>
      <c r="EB811" t="str">
        <f t="shared" ca="1" si="615"/>
        <v/>
      </c>
      <c r="EC811" t="str">
        <f t="shared" si="616"/>
        <v/>
      </c>
      <c r="ED811" t="str">
        <f t="shared" ca="1" si="617"/>
        <v/>
      </c>
      <c r="EE811" t="str">
        <f t="shared" si="618"/>
        <v/>
      </c>
      <c r="EF811" t="str">
        <f t="shared" ca="1" si="619"/>
        <v/>
      </c>
      <c r="EG811" t="str">
        <f t="shared" si="620"/>
        <v/>
      </c>
      <c r="EH811" t="str">
        <f t="shared" ca="1" si="621"/>
        <v/>
      </c>
      <c r="EI811" t="str">
        <f t="shared" si="622"/>
        <v/>
      </c>
      <c r="EJ811" t="str">
        <f t="shared" ca="1" si="623"/>
        <v/>
      </c>
      <c r="EK811" t="str">
        <f t="shared" ref="EK811:EK842" ca="1" si="626">IF(AND(GT811="test",OR(CT811&gt;5000,CT811&gt;AVERAGE($CT$814:$CT$897)+2*STDEV($CT$814:$CT$897),CT811&lt;AVERAGE($CT$814:$CT$897)-2*STDEV($CT$814:$CT$897))),"",CT811)</f>
        <v/>
      </c>
      <c r="EL811" t="s">
        <v>924</v>
      </c>
      <c r="EM811" t="s">
        <v>158</v>
      </c>
      <c r="EN811">
        <v>9883</v>
      </c>
      <c r="EO811">
        <v>6828</v>
      </c>
      <c r="EP811">
        <v>1855</v>
      </c>
      <c r="EQ811">
        <v>2925</v>
      </c>
      <c r="ER811" t="s">
        <v>158</v>
      </c>
      <c r="ES811">
        <v>19780</v>
      </c>
      <c r="ET811">
        <v>1033</v>
      </c>
      <c r="EU811">
        <v>2</v>
      </c>
      <c r="EV811" t="s">
        <v>156</v>
      </c>
      <c r="EW811">
        <v>1024</v>
      </c>
      <c r="EX811">
        <v>2</v>
      </c>
      <c r="EY811">
        <v>48000</v>
      </c>
      <c r="EZ811">
        <v>-16</v>
      </c>
      <c r="FA811" t="s">
        <v>170</v>
      </c>
      <c r="FB811">
        <v>8</v>
      </c>
      <c r="FC811" t="s">
        <v>171</v>
      </c>
      <c r="FF811" t="s">
        <v>158</v>
      </c>
      <c r="FG811">
        <v>350123</v>
      </c>
      <c r="FH811">
        <v>5051</v>
      </c>
      <c r="FI811" t="s">
        <v>158</v>
      </c>
      <c r="FJ811" t="s">
        <v>158</v>
      </c>
      <c r="FK811">
        <v>350102</v>
      </c>
      <c r="FL811">
        <v>412864</v>
      </c>
      <c r="FM811" t="s">
        <v>158</v>
      </c>
      <c r="FN811">
        <v>409558</v>
      </c>
      <c r="FO811">
        <v>360026</v>
      </c>
      <c r="FP811">
        <v>386781</v>
      </c>
      <c r="FQ811">
        <v>1905</v>
      </c>
      <c r="FR811">
        <v>1817</v>
      </c>
      <c r="FS811" t="s">
        <v>158</v>
      </c>
      <c r="FT811">
        <v>360024</v>
      </c>
      <c r="FU811">
        <v>360024</v>
      </c>
      <c r="FV811">
        <v>1903</v>
      </c>
      <c r="FW811" t="s">
        <v>158</v>
      </c>
      <c r="FX811" t="s">
        <v>158</v>
      </c>
      <c r="FY811">
        <v>413899</v>
      </c>
      <c r="FZ811">
        <v>366855</v>
      </c>
      <c r="GA811">
        <v>388637</v>
      </c>
      <c r="GB811">
        <v>366996</v>
      </c>
      <c r="GC811">
        <v>412865</v>
      </c>
      <c r="GD811">
        <v>411558</v>
      </c>
      <c r="GE811">
        <v>413899</v>
      </c>
      <c r="GF811" t="s">
        <v>158</v>
      </c>
      <c r="GG811">
        <v>409554</v>
      </c>
      <c r="GH811" t="s">
        <v>158</v>
      </c>
      <c r="GI811" t="s">
        <v>158</v>
      </c>
      <c r="GJ811" t="s">
        <v>172</v>
      </c>
      <c r="GK811">
        <v>0</v>
      </c>
      <c r="GL811" t="s">
        <v>508</v>
      </c>
      <c r="GM811">
        <v>5</v>
      </c>
      <c r="GN811" t="s">
        <v>158</v>
      </c>
      <c r="GO811" t="s">
        <v>166</v>
      </c>
      <c r="GP811">
        <v>1024</v>
      </c>
      <c r="GQ811">
        <v>-115</v>
      </c>
      <c r="GR811">
        <v>165</v>
      </c>
      <c r="GS811">
        <f t="shared" si="624"/>
        <v>5</v>
      </c>
      <c r="GT811" t="str">
        <f t="shared" si="579"/>
        <v>training</v>
      </c>
    </row>
    <row r="812" spans="1:202" x14ac:dyDescent="0.2">
      <c r="A812" t="s">
        <v>154</v>
      </c>
      <c r="B812" t="s">
        <v>154</v>
      </c>
      <c r="C812">
        <v>1365</v>
      </c>
      <c r="D812">
        <v>1365</v>
      </c>
      <c r="E812" t="s">
        <v>155</v>
      </c>
      <c r="F812" t="s">
        <v>156</v>
      </c>
      <c r="G812" t="s">
        <v>156</v>
      </c>
      <c r="H812" t="s">
        <v>156</v>
      </c>
      <c r="I812">
        <v>0</v>
      </c>
      <c r="J812" t="s">
        <v>157</v>
      </c>
      <c r="K812">
        <v>1</v>
      </c>
      <c r="L812" t="s">
        <v>154</v>
      </c>
      <c r="M812" t="s">
        <v>154</v>
      </c>
      <c r="N812" t="s">
        <v>154</v>
      </c>
      <c r="O812" t="s">
        <v>158</v>
      </c>
      <c r="P812" t="s">
        <v>154</v>
      </c>
      <c r="Q812" t="s">
        <v>154</v>
      </c>
      <c r="R812" t="s">
        <v>158</v>
      </c>
      <c r="S812">
        <v>0</v>
      </c>
      <c r="T812">
        <v>3</v>
      </c>
      <c r="U812">
        <v>0</v>
      </c>
      <c r="V812" t="s">
        <v>158</v>
      </c>
      <c r="W812" t="s">
        <v>158</v>
      </c>
      <c r="X812">
        <v>4</v>
      </c>
      <c r="Y812">
        <v>33</v>
      </c>
      <c r="Z812">
        <v>0</v>
      </c>
      <c r="AA812">
        <v>33</v>
      </c>
      <c r="AB812">
        <v>4</v>
      </c>
      <c r="AC812">
        <v>4</v>
      </c>
      <c r="AD812">
        <v>0</v>
      </c>
      <c r="AE812">
        <v>0</v>
      </c>
      <c r="AF812" t="s">
        <v>158</v>
      </c>
      <c r="AG812">
        <v>4</v>
      </c>
      <c r="AH812">
        <v>4</v>
      </c>
      <c r="AI812">
        <v>0</v>
      </c>
      <c r="AJ812" t="s">
        <v>158</v>
      </c>
      <c r="AK812" t="s">
        <v>158</v>
      </c>
      <c r="AL812">
        <v>33</v>
      </c>
      <c r="AM812">
        <v>4</v>
      </c>
      <c r="AN812">
        <v>4</v>
      </c>
      <c r="AO812">
        <v>4</v>
      </c>
      <c r="AP812">
        <v>33</v>
      </c>
      <c r="AQ812">
        <v>33</v>
      </c>
      <c r="AR812">
        <v>33</v>
      </c>
      <c r="AU812">
        <v>4</v>
      </c>
      <c r="AV812">
        <v>33</v>
      </c>
      <c r="AW812" t="s">
        <v>158</v>
      </c>
      <c r="AX812">
        <v>0</v>
      </c>
      <c r="AY812" t="s">
        <v>159</v>
      </c>
      <c r="AZ812" t="s">
        <v>278</v>
      </c>
      <c r="BA812" t="s">
        <v>509</v>
      </c>
      <c r="BB812" t="s">
        <v>432</v>
      </c>
      <c r="BC812" t="s">
        <v>161</v>
      </c>
      <c r="BD812" t="b">
        <v>0</v>
      </c>
      <c r="BE812" t="s">
        <v>158</v>
      </c>
      <c r="BF812" t="b">
        <v>0</v>
      </c>
      <c r="BH812" t="s">
        <v>245</v>
      </c>
      <c r="BI812" t="s">
        <v>246</v>
      </c>
      <c r="BJ812" t="b">
        <v>0</v>
      </c>
      <c r="BK812" t="s">
        <v>163</v>
      </c>
      <c r="BL812" t="b">
        <v>0</v>
      </c>
      <c r="BM812">
        <v>18</v>
      </c>
      <c r="BN812" t="s">
        <v>164</v>
      </c>
      <c r="BO812" t="s">
        <v>165</v>
      </c>
      <c r="BP812" t="s">
        <v>164</v>
      </c>
      <c r="BQ812" t="s">
        <v>166</v>
      </c>
      <c r="BR812">
        <v>768</v>
      </c>
      <c r="BS812" t="s">
        <v>156</v>
      </c>
      <c r="BT812" t="s">
        <v>178</v>
      </c>
      <c r="BU812" t="s">
        <v>158</v>
      </c>
      <c r="BV812" t="s">
        <v>158</v>
      </c>
      <c r="BW812">
        <v>5</v>
      </c>
      <c r="BX812">
        <v>4</v>
      </c>
      <c r="BY812">
        <v>0</v>
      </c>
      <c r="BZ812">
        <v>5</v>
      </c>
      <c r="CA812" t="s">
        <v>433</v>
      </c>
      <c r="CB812" t="s">
        <v>156</v>
      </c>
      <c r="CC812">
        <v>6</v>
      </c>
      <c r="CD812" t="b">
        <v>0</v>
      </c>
      <c r="CE812" t="s">
        <v>168</v>
      </c>
      <c r="CF812" t="s">
        <v>248</v>
      </c>
      <c r="CG812" t="s">
        <v>158</v>
      </c>
      <c r="CH812">
        <v>0</v>
      </c>
      <c r="CI812">
        <v>1</v>
      </c>
      <c r="CJ812" t="s">
        <v>158</v>
      </c>
      <c r="CK812" t="s">
        <v>203</v>
      </c>
      <c r="CL812" t="s">
        <v>203</v>
      </c>
      <c r="CM812" t="s">
        <v>203</v>
      </c>
      <c r="CN812" t="s">
        <v>203</v>
      </c>
      <c r="CO812" t="s">
        <v>158</v>
      </c>
      <c r="CP812" t="s">
        <v>203</v>
      </c>
      <c r="CQ812">
        <v>1</v>
      </c>
      <c r="CR812">
        <v>1211</v>
      </c>
      <c r="CS812" t="str">
        <f t="shared" si="580"/>
        <v/>
      </c>
      <c r="CT812" t="str">
        <f t="shared" ca="1" si="581"/>
        <v/>
      </c>
      <c r="CU812" t="str">
        <f t="shared" si="582"/>
        <v/>
      </c>
      <c r="CV812" t="str">
        <f t="shared" ca="1" si="583"/>
        <v/>
      </c>
      <c r="CW812" t="str">
        <f t="shared" si="584"/>
        <v/>
      </c>
      <c r="CX812" t="str">
        <f t="shared" ca="1" si="585"/>
        <v/>
      </c>
      <c r="CY812" t="str">
        <f t="shared" si="586"/>
        <v/>
      </c>
      <c r="CZ812" t="str">
        <f t="shared" ca="1" si="587"/>
        <v/>
      </c>
      <c r="DA812" t="str">
        <f t="shared" si="588"/>
        <v/>
      </c>
      <c r="DB812" t="str">
        <f t="shared" ca="1" si="589"/>
        <v/>
      </c>
      <c r="DC812" t="str">
        <f t="shared" si="590"/>
        <v/>
      </c>
      <c r="DD812" t="str">
        <f t="shared" ca="1" si="591"/>
        <v/>
      </c>
      <c r="DE812" t="str">
        <f t="shared" si="592"/>
        <v/>
      </c>
      <c r="DF812" t="str">
        <f t="shared" ca="1" si="593"/>
        <v/>
      </c>
      <c r="DG812" t="str">
        <f t="shared" si="594"/>
        <v/>
      </c>
      <c r="DH812" t="str">
        <f t="shared" ca="1" si="595"/>
        <v/>
      </c>
      <c r="DI812" t="str">
        <f t="shared" si="596"/>
        <v/>
      </c>
      <c r="DJ812" t="str">
        <f t="shared" ca="1" si="597"/>
        <v/>
      </c>
      <c r="DK812" t="str">
        <f t="shared" si="598"/>
        <v/>
      </c>
      <c r="DL812" t="str">
        <f t="shared" ca="1" si="599"/>
        <v/>
      </c>
      <c r="DM812" t="str">
        <f t="shared" si="600"/>
        <v/>
      </c>
      <c r="DN812" t="str">
        <f t="shared" ca="1" si="601"/>
        <v/>
      </c>
      <c r="DO812" t="str">
        <f t="shared" si="602"/>
        <v/>
      </c>
      <c r="DP812" t="str">
        <f t="shared" ca="1" si="603"/>
        <v/>
      </c>
      <c r="DQ812" t="str">
        <f t="shared" si="604"/>
        <v/>
      </c>
      <c r="DR812" t="str">
        <f t="shared" ca="1" si="605"/>
        <v/>
      </c>
      <c r="DS812" t="str">
        <f t="shared" si="606"/>
        <v/>
      </c>
      <c r="DT812" t="str">
        <f t="shared" ca="1" si="607"/>
        <v/>
      </c>
      <c r="DU812" t="str">
        <f t="shared" si="608"/>
        <v/>
      </c>
      <c r="DV812" t="str">
        <f t="shared" ca="1" si="609"/>
        <v/>
      </c>
      <c r="DW812" t="str">
        <f t="shared" si="610"/>
        <v/>
      </c>
      <c r="DX812" t="str">
        <f t="shared" ca="1" si="611"/>
        <v/>
      </c>
      <c r="DY812" t="str">
        <f t="shared" si="612"/>
        <v/>
      </c>
      <c r="DZ812" t="str">
        <f t="shared" ca="1" si="613"/>
        <v/>
      </c>
      <c r="EA812" t="str">
        <f t="shared" si="614"/>
        <v/>
      </c>
      <c r="EB812" t="str">
        <f t="shared" ca="1" si="615"/>
        <v/>
      </c>
      <c r="EC812" t="str">
        <f t="shared" si="616"/>
        <v/>
      </c>
      <c r="ED812" t="str">
        <f t="shared" ca="1" si="617"/>
        <v/>
      </c>
      <c r="EE812" t="str">
        <f t="shared" si="618"/>
        <v/>
      </c>
      <c r="EF812" t="str">
        <f t="shared" ca="1" si="619"/>
        <v/>
      </c>
      <c r="EG812" t="str">
        <f t="shared" si="620"/>
        <v/>
      </c>
      <c r="EH812" t="str">
        <f t="shared" ca="1" si="621"/>
        <v/>
      </c>
      <c r="EI812" t="str">
        <f t="shared" si="622"/>
        <v/>
      </c>
      <c r="EJ812" t="str">
        <f t="shared" ca="1" si="623"/>
        <v/>
      </c>
      <c r="EK812" t="str">
        <f t="shared" ca="1" si="626"/>
        <v/>
      </c>
      <c r="EL812" t="s">
        <v>924</v>
      </c>
      <c r="EM812" t="s">
        <v>158</v>
      </c>
      <c r="EN812">
        <v>9883</v>
      </c>
      <c r="EO812">
        <v>6828</v>
      </c>
      <c r="EP812">
        <v>1855</v>
      </c>
      <c r="EQ812">
        <v>2925</v>
      </c>
      <c r="ER812" t="s">
        <v>158</v>
      </c>
      <c r="ES812">
        <v>19780</v>
      </c>
      <c r="ET812">
        <v>1211</v>
      </c>
      <c r="EU812">
        <v>2</v>
      </c>
      <c r="EV812" t="s">
        <v>156</v>
      </c>
      <c r="EW812">
        <v>1024</v>
      </c>
      <c r="EX812">
        <v>2</v>
      </c>
      <c r="EY812">
        <v>48000</v>
      </c>
      <c r="EZ812">
        <v>-16</v>
      </c>
      <c r="FA812" t="s">
        <v>170</v>
      </c>
      <c r="FB812">
        <v>8</v>
      </c>
      <c r="FC812" t="s">
        <v>171</v>
      </c>
      <c r="FF812" t="s">
        <v>158</v>
      </c>
      <c r="FG812">
        <v>350123</v>
      </c>
      <c r="FH812">
        <v>5051</v>
      </c>
      <c r="FI812" t="s">
        <v>158</v>
      </c>
      <c r="FJ812" t="s">
        <v>158</v>
      </c>
      <c r="FK812">
        <v>350102</v>
      </c>
      <c r="FL812">
        <v>417804</v>
      </c>
      <c r="FM812" t="s">
        <v>158</v>
      </c>
      <c r="FN812">
        <v>414043</v>
      </c>
      <c r="FO812">
        <v>360026</v>
      </c>
      <c r="FP812">
        <v>386781</v>
      </c>
      <c r="FQ812">
        <v>1905</v>
      </c>
      <c r="FR812">
        <v>1817</v>
      </c>
      <c r="FS812" t="s">
        <v>158</v>
      </c>
      <c r="FT812">
        <v>360024</v>
      </c>
      <c r="FU812">
        <v>360024</v>
      </c>
      <c r="FV812">
        <v>1903</v>
      </c>
      <c r="FW812" t="s">
        <v>158</v>
      </c>
      <c r="FX812" t="s">
        <v>158</v>
      </c>
      <c r="FY812">
        <v>419016</v>
      </c>
      <c r="FZ812">
        <v>366855</v>
      </c>
      <c r="GA812">
        <v>388637</v>
      </c>
      <c r="GB812">
        <v>366996</v>
      </c>
      <c r="GC812">
        <v>417804</v>
      </c>
      <c r="GD812">
        <v>416043</v>
      </c>
      <c r="GE812">
        <v>419016</v>
      </c>
      <c r="GF812" t="s">
        <v>158</v>
      </c>
      <c r="GG812">
        <v>414040</v>
      </c>
      <c r="GH812" t="s">
        <v>158</v>
      </c>
      <c r="GI812" t="s">
        <v>158</v>
      </c>
      <c r="GJ812" t="s">
        <v>172</v>
      </c>
      <c r="GK812">
        <v>0</v>
      </c>
      <c r="GL812" t="s">
        <v>510</v>
      </c>
      <c r="GM812">
        <v>6</v>
      </c>
      <c r="GN812" t="s">
        <v>158</v>
      </c>
      <c r="GO812" t="s">
        <v>166</v>
      </c>
      <c r="GP812">
        <v>1024</v>
      </c>
      <c r="GQ812">
        <v>155</v>
      </c>
      <c r="GR812">
        <v>285</v>
      </c>
      <c r="GS812">
        <f t="shared" si="624"/>
        <v>6</v>
      </c>
      <c r="GT812" t="str">
        <f t="shared" si="579"/>
        <v>training</v>
      </c>
    </row>
    <row r="813" spans="1:202" x14ac:dyDescent="0.2">
      <c r="A813" t="s">
        <v>154</v>
      </c>
      <c r="B813" t="s">
        <v>154</v>
      </c>
      <c r="C813">
        <v>1386</v>
      </c>
      <c r="D813">
        <v>1386</v>
      </c>
      <c r="E813" t="s">
        <v>155</v>
      </c>
      <c r="F813" t="s">
        <v>156</v>
      </c>
      <c r="G813" t="s">
        <v>156</v>
      </c>
      <c r="H813" t="s">
        <v>156</v>
      </c>
      <c r="I813">
        <v>0</v>
      </c>
      <c r="J813" t="s">
        <v>157</v>
      </c>
      <c r="K813">
        <v>1</v>
      </c>
      <c r="L813" t="s">
        <v>154</v>
      </c>
      <c r="M813" t="s">
        <v>154</v>
      </c>
      <c r="N813" t="s">
        <v>154</v>
      </c>
      <c r="O813" t="s">
        <v>158</v>
      </c>
      <c r="P813" t="s">
        <v>154</v>
      </c>
      <c r="Q813" t="s">
        <v>154</v>
      </c>
      <c r="R813" t="s">
        <v>158</v>
      </c>
      <c r="S813">
        <v>0</v>
      </c>
      <c r="T813">
        <v>3</v>
      </c>
      <c r="U813">
        <v>0</v>
      </c>
      <c r="V813" t="s">
        <v>158</v>
      </c>
      <c r="W813" t="s">
        <v>158</v>
      </c>
      <c r="X813">
        <v>4</v>
      </c>
      <c r="Y813">
        <v>34</v>
      </c>
      <c r="Z813">
        <v>0</v>
      </c>
      <c r="AA813">
        <v>34</v>
      </c>
      <c r="AB813">
        <v>4</v>
      </c>
      <c r="AC813">
        <v>4</v>
      </c>
      <c r="AD813">
        <v>0</v>
      </c>
      <c r="AE813">
        <v>0</v>
      </c>
      <c r="AF813" t="s">
        <v>158</v>
      </c>
      <c r="AG813">
        <v>4</v>
      </c>
      <c r="AH813">
        <v>4</v>
      </c>
      <c r="AI813">
        <v>0</v>
      </c>
      <c r="AJ813" t="s">
        <v>158</v>
      </c>
      <c r="AK813" t="s">
        <v>158</v>
      </c>
      <c r="AL813">
        <v>34</v>
      </c>
      <c r="AM813">
        <v>4</v>
      </c>
      <c r="AN813">
        <v>4</v>
      </c>
      <c r="AO813">
        <v>4</v>
      </c>
      <c r="AP813">
        <v>34</v>
      </c>
      <c r="AQ813">
        <v>34</v>
      </c>
      <c r="AR813">
        <v>34</v>
      </c>
      <c r="AU813">
        <v>4</v>
      </c>
      <c r="AV813">
        <v>34</v>
      </c>
      <c r="AW813" t="s">
        <v>158</v>
      </c>
      <c r="AX813">
        <v>0</v>
      </c>
      <c r="AY813" t="s">
        <v>159</v>
      </c>
      <c r="AZ813" t="s">
        <v>511</v>
      </c>
      <c r="BA813" t="s">
        <v>304</v>
      </c>
      <c r="BB813" t="s">
        <v>432</v>
      </c>
      <c r="BC813" t="s">
        <v>161</v>
      </c>
      <c r="BD813" t="b">
        <v>0</v>
      </c>
      <c r="BE813" t="s">
        <v>158</v>
      </c>
      <c r="BF813" t="b">
        <v>0</v>
      </c>
      <c r="BH813" t="s">
        <v>245</v>
      </c>
      <c r="BI813" t="s">
        <v>246</v>
      </c>
      <c r="BJ813" t="b">
        <v>0</v>
      </c>
      <c r="BK813" t="s">
        <v>163</v>
      </c>
      <c r="BL813" t="b">
        <v>0</v>
      </c>
      <c r="BM813">
        <v>18</v>
      </c>
      <c r="BN813" t="s">
        <v>164</v>
      </c>
      <c r="BO813" t="s">
        <v>165</v>
      </c>
      <c r="BP813" t="s">
        <v>164</v>
      </c>
      <c r="BQ813" t="s">
        <v>166</v>
      </c>
      <c r="BR813">
        <v>768</v>
      </c>
      <c r="BS813" t="s">
        <v>156</v>
      </c>
      <c r="BT813" t="s">
        <v>177</v>
      </c>
      <c r="BU813" t="s">
        <v>158</v>
      </c>
      <c r="BV813" t="s">
        <v>158</v>
      </c>
      <c r="BW813">
        <v>6</v>
      </c>
      <c r="BX813">
        <v>4</v>
      </c>
      <c r="BY813">
        <v>0</v>
      </c>
      <c r="BZ813">
        <v>6</v>
      </c>
      <c r="CA813" t="s">
        <v>433</v>
      </c>
      <c r="CB813" t="s">
        <v>156</v>
      </c>
      <c r="CC813">
        <v>7</v>
      </c>
      <c r="CD813" t="b">
        <v>0</v>
      </c>
      <c r="CE813" t="s">
        <v>168</v>
      </c>
      <c r="CF813" t="s">
        <v>248</v>
      </c>
      <c r="CG813" t="s">
        <v>158</v>
      </c>
      <c r="CH813">
        <v>0</v>
      </c>
      <c r="CI813">
        <v>1</v>
      </c>
      <c r="CJ813" t="s">
        <v>158</v>
      </c>
      <c r="CK813" t="s">
        <v>203</v>
      </c>
      <c r="CL813" t="s">
        <v>203</v>
      </c>
      <c r="CM813" t="s">
        <v>203</v>
      </c>
      <c r="CN813" t="s">
        <v>203</v>
      </c>
      <c r="CO813" t="s">
        <v>158</v>
      </c>
      <c r="CP813" t="s">
        <v>203</v>
      </c>
      <c r="CQ813">
        <v>1</v>
      </c>
      <c r="CR813">
        <v>1512</v>
      </c>
      <c r="CS813" t="str">
        <f t="shared" si="580"/>
        <v/>
      </c>
      <c r="CT813" t="str">
        <f t="shared" ca="1" si="581"/>
        <v/>
      </c>
      <c r="CU813" t="str">
        <f t="shared" si="582"/>
        <v/>
      </c>
      <c r="CV813" t="str">
        <f t="shared" ca="1" si="583"/>
        <v/>
      </c>
      <c r="CW813" t="str">
        <f t="shared" si="584"/>
        <v/>
      </c>
      <c r="CX813" t="str">
        <f t="shared" ca="1" si="585"/>
        <v/>
      </c>
      <c r="CY813" t="str">
        <f t="shared" si="586"/>
        <v/>
      </c>
      <c r="CZ813" t="str">
        <f t="shared" ca="1" si="587"/>
        <v/>
      </c>
      <c r="DA813" t="str">
        <f t="shared" si="588"/>
        <v/>
      </c>
      <c r="DB813" t="str">
        <f t="shared" ca="1" si="589"/>
        <v/>
      </c>
      <c r="DC813" t="str">
        <f t="shared" si="590"/>
        <v/>
      </c>
      <c r="DD813" t="str">
        <f t="shared" ca="1" si="591"/>
        <v/>
      </c>
      <c r="DE813" t="str">
        <f t="shared" si="592"/>
        <v/>
      </c>
      <c r="DF813" t="str">
        <f t="shared" ca="1" si="593"/>
        <v/>
      </c>
      <c r="DG813" t="str">
        <f t="shared" si="594"/>
        <v/>
      </c>
      <c r="DH813" t="str">
        <f t="shared" ca="1" si="595"/>
        <v/>
      </c>
      <c r="DI813" t="str">
        <f t="shared" si="596"/>
        <v/>
      </c>
      <c r="DJ813" t="str">
        <f t="shared" ca="1" si="597"/>
        <v/>
      </c>
      <c r="DK813" t="str">
        <f t="shared" si="598"/>
        <v/>
      </c>
      <c r="DL813" t="str">
        <f t="shared" ca="1" si="599"/>
        <v/>
      </c>
      <c r="DM813" t="str">
        <f t="shared" si="600"/>
        <v/>
      </c>
      <c r="DN813" t="str">
        <f t="shared" ca="1" si="601"/>
        <v/>
      </c>
      <c r="DO813" t="str">
        <f t="shared" si="602"/>
        <v/>
      </c>
      <c r="DP813" t="str">
        <f t="shared" ca="1" si="603"/>
        <v/>
      </c>
      <c r="DQ813" t="str">
        <f t="shared" si="604"/>
        <v/>
      </c>
      <c r="DR813" t="str">
        <f t="shared" ca="1" si="605"/>
        <v/>
      </c>
      <c r="DS813" t="str">
        <f t="shared" si="606"/>
        <v/>
      </c>
      <c r="DT813" t="str">
        <f t="shared" ca="1" si="607"/>
        <v/>
      </c>
      <c r="DU813" t="str">
        <f t="shared" si="608"/>
        <v/>
      </c>
      <c r="DV813" t="str">
        <f t="shared" ca="1" si="609"/>
        <v/>
      </c>
      <c r="DW813" t="str">
        <f t="shared" si="610"/>
        <v/>
      </c>
      <c r="DX813" t="str">
        <f t="shared" ca="1" si="611"/>
        <v/>
      </c>
      <c r="DY813" t="str">
        <f t="shared" si="612"/>
        <v/>
      </c>
      <c r="DZ813" t="str">
        <f t="shared" ca="1" si="613"/>
        <v/>
      </c>
      <c r="EA813" t="str">
        <f t="shared" si="614"/>
        <v/>
      </c>
      <c r="EB813" t="str">
        <f t="shared" ca="1" si="615"/>
        <v/>
      </c>
      <c r="EC813" t="str">
        <f t="shared" si="616"/>
        <v/>
      </c>
      <c r="ED813" t="str">
        <f t="shared" ca="1" si="617"/>
        <v/>
      </c>
      <c r="EE813" t="str">
        <f t="shared" si="618"/>
        <v/>
      </c>
      <c r="EF813" t="str">
        <f t="shared" ca="1" si="619"/>
        <v/>
      </c>
      <c r="EG813" t="str">
        <f t="shared" si="620"/>
        <v/>
      </c>
      <c r="EH813" t="str">
        <f t="shared" ca="1" si="621"/>
        <v/>
      </c>
      <c r="EI813" t="str">
        <f t="shared" si="622"/>
        <v/>
      </c>
      <c r="EJ813" t="str">
        <f t="shared" ca="1" si="623"/>
        <v/>
      </c>
      <c r="EK813" t="str">
        <f t="shared" ca="1" si="626"/>
        <v/>
      </c>
      <c r="EL813" t="s">
        <v>924</v>
      </c>
      <c r="EM813" t="s">
        <v>158</v>
      </c>
      <c r="EN813">
        <v>9883</v>
      </c>
      <c r="EO813">
        <v>6828</v>
      </c>
      <c r="EP813">
        <v>1855</v>
      </c>
      <c r="EQ813">
        <v>2925</v>
      </c>
      <c r="ER813" t="s">
        <v>158</v>
      </c>
      <c r="ES813">
        <v>19780</v>
      </c>
      <c r="ET813">
        <v>1512</v>
      </c>
      <c r="EU813">
        <v>2</v>
      </c>
      <c r="EV813" t="s">
        <v>156</v>
      </c>
      <c r="EW813">
        <v>1024</v>
      </c>
      <c r="EX813">
        <v>2</v>
      </c>
      <c r="EY813">
        <v>48000</v>
      </c>
      <c r="EZ813">
        <v>-16</v>
      </c>
      <c r="FA813" t="s">
        <v>170</v>
      </c>
      <c r="FB813">
        <v>8</v>
      </c>
      <c r="FC813" t="s">
        <v>171</v>
      </c>
      <c r="FF813" t="s">
        <v>158</v>
      </c>
      <c r="FG813">
        <v>350123</v>
      </c>
      <c r="FH813">
        <v>5051</v>
      </c>
      <c r="FI813" t="s">
        <v>158</v>
      </c>
      <c r="FJ813" t="s">
        <v>158</v>
      </c>
      <c r="FK813">
        <v>350102</v>
      </c>
      <c r="FL813">
        <v>422635</v>
      </c>
      <c r="FM813" t="s">
        <v>158</v>
      </c>
      <c r="FN813">
        <v>419160</v>
      </c>
      <c r="FO813">
        <v>360026</v>
      </c>
      <c r="FP813">
        <v>386781</v>
      </c>
      <c r="FQ813">
        <v>1905</v>
      </c>
      <c r="FR813">
        <v>1817</v>
      </c>
      <c r="FS813" t="s">
        <v>158</v>
      </c>
      <c r="FT813">
        <v>360024</v>
      </c>
      <c r="FU813">
        <v>360024</v>
      </c>
      <c r="FV813">
        <v>1903</v>
      </c>
      <c r="FW813" t="s">
        <v>158</v>
      </c>
      <c r="FX813" t="s">
        <v>158</v>
      </c>
      <c r="FY813">
        <v>424149</v>
      </c>
      <c r="FZ813">
        <v>366855</v>
      </c>
      <c r="GA813">
        <v>388637</v>
      </c>
      <c r="GB813">
        <v>366996</v>
      </c>
      <c r="GC813">
        <v>422636</v>
      </c>
      <c r="GD813">
        <v>421160</v>
      </c>
      <c r="GE813">
        <v>424149</v>
      </c>
      <c r="GF813" t="s">
        <v>158</v>
      </c>
      <c r="GG813">
        <v>419156</v>
      </c>
      <c r="GH813" t="s">
        <v>158</v>
      </c>
      <c r="GI813" t="s">
        <v>158</v>
      </c>
      <c r="GJ813" t="s">
        <v>172</v>
      </c>
      <c r="GK813">
        <v>0</v>
      </c>
      <c r="GL813" t="s">
        <v>512</v>
      </c>
      <c r="GM813">
        <v>7</v>
      </c>
      <c r="GN813" t="s">
        <v>158</v>
      </c>
      <c r="GO813" t="s">
        <v>166</v>
      </c>
      <c r="GP813">
        <v>1024</v>
      </c>
      <c r="GQ813">
        <v>-180</v>
      </c>
      <c r="GR813">
        <v>-104</v>
      </c>
      <c r="GS813">
        <f t="shared" si="624"/>
        <v>7</v>
      </c>
      <c r="GT813" t="str">
        <f t="shared" si="579"/>
        <v>training</v>
      </c>
    </row>
    <row r="814" spans="1:202" x14ac:dyDescent="0.2">
      <c r="A814">
        <v>100</v>
      </c>
      <c r="B814">
        <v>100</v>
      </c>
      <c r="C814">
        <v>374</v>
      </c>
      <c r="D814">
        <v>374</v>
      </c>
      <c r="E814" t="s">
        <v>155</v>
      </c>
      <c r="F814" t="s">
        <v>156</v>
      </c>
      <c r="G814" t="s">
        <v>156</v>
      </c>
      <c r="H814" t="s">
        <v>156</v>
      </c>
      <c r="I814">
        <v>0</v>
      </c>
      <c r="J814" t="s">
        <v>157</v>
      </c>
      <c r="K814">
        <v>1</v>
      </c>
      <c r="L814" t="s">
        <v>154</v>
      </c>
      <c r="M814" t="s">
        <v>154</v>
      </c>
      <c r="N814" t="s">
        <v>154</v>
      </c>
      <c r="O814">
        <v>1</v>
      </c>
      <c r="P814" t="s">
        <v>154</v>
      </c>
      <c r="Q814" t="s">
        <v>154</v>
      </c>
      <c r="R814" t="s">
        <v>179</v>
      </c>
      <c r="S814">
        <v>0</v>
      </c>
      <c r="T814">
        <v>4</v>
      </c>
      <c r="U814">
        <v>0</v>
      </c>
      <c r="V814">
        <v>0</v>
      </c>
      <c r="W814">
        <v>0</v>
      </c>
      <c r="X814">
        <v>4</v>
      </c>
      <c r="Y814">
        <v>34</v>
      </c>
      <c r="Z814">
        <v>0</v>
      </c>
      <c r="AA814">
        <v>34</v>
      </c>
      <c r="AB814">
        <v>4</v>
      </c>
      <c r="AC814">
        <v>4</v>
      </c>
      <c r="AD814">
        <v>0</v>
      </c>
      <c r="AE814">
        <v>0</v>
      </c>
      <c r="AF814">
        <v>0</v>
      </c>
      <c r="AG814">
        <v>4</v>
      </c>
      <c r="AH814">
        <v>4</v>
      </c>
      <c r="AI814">
        <v>0</v>
      </c>
      <c r="AJ814">
        <v>0</v>
      </c>
      <c r="AK814">
        <v>0</v>
      </c>
      <c r="AL814">
        <v>35</v>
      </c>
      <c r="AM814">
        <v>4</v>
      </c>
      <c r="AN814">
        <v>4</v>
      </c>
      <c r="AO814">
        <v>4</v>
      </c>
      <c r="AP814">
        <v>34</v>
      </c>
      <c r="AQ814">
        <v>34</v>
      </c>
      <c r="AR814">
        <v>34</v>
      </c>
      <c r="AU814">
        <v>4</v>
      </c>
      <c r="AV814">
        <v>34</v>
      </c>
      <c r="AW814">
        <v>0</v>
      </c>
      <c r="AX814">
        <v>0</v>
      </c>
      <c r="AY814" t="s">
        <v>159</v>
      </c>
      <c r="AZ814" t="s">
        <v>511</v>
      </c>
      <c r="BA814" t="s">
        <v>304</v>
      </c>
      <c r="BB814" t="s">
        <v>432</v>
      </c>
      <c r="BC814" t="s">
        <v>161</v>
      </c>
      <c r="BD814" t="b">
        <v>0</v>
      </c>
      <c r="BE814">
        <v>4.7699999999999996</v>
      </c>
      <c r="BF814" t="b">
        <v>1</v>
      </c>
      <c r="BH814" t="s">
        <v>245</v>
      </c>
      <c r="BI814" t="s">
        <v>246</v>
      </c>
      <c r="BJ814" t="b">
        <v>0</v>
      </c>
      <c r="BK814" t="s">
        <v>163</v>
      </c>
      <c r="BL814" t="b">
        <v>0</v>
      </c>
      <c r="BM814">
        <v>18</v>
      </c>
      <c r="BN814" t="s">
        <v>164</v>
      </c>
      <c r="BO814" t="s">
        <v>165</v>
      </c>
      <c r="BP814" t="s">
        <v>164</v>
      </c>
      <c r="BQ814" t="s">
        <v>166</v>
      </c>
      <c r="BR814">
        <v>768</v>
      </c>
      <c r="BS814" t="s">
        <v>156</v>
      </c>
      <c r="BT814" t="s">
        <v>177</v>
      </c>
      <c r="BU814" t="s">
        <v>180</v>
      </c>
      <c r="BV814" t="s">
        <v>181</v>
      </c>
      <c r="BW814">
        <v>0</v>
      </c>
      <c r="BX814">
        <v>5</v>
      </c>
      <c r="BY814">
        <v>0</v>
      </c>
      <c r="BZ814">
        <v>6</v>
      </c>
      <c r="CA814" t="s">
        <v>433</v>
      </c>
      <c r="CB814" t="s">
        <v>156</v>
      </c>
      <c r="CC814">
        <v>7</v>
      </c>
      <c r="CD814" t="b">
        <v>0</v>
      </c>
      <c r="CE814" t="s">
        <v>168</v>
      </c>
      <c r="CF814" t="s">
        <v>248</v>
      </c>
      <c r="CG814">
        <v>32</v>
      </c>
      <c r="CH814">
        <v>0</v>
      </c>
      <c r="CI814" t="s">
        <v>179</v>
      </c>
      <c r="CJ814" t="s">
        <v>203</v>
      </c>
      <c r="CK814" t="s">
        <v>203</v>
      </c>
      <c r="CL814" t="s">
        <v>203</v>
      </c>
      <c r="CM814" t="s">
        <v>203</v>
      </c>
      <c r="CN814" t="s">
        <v>203</v>
      </c>
      <c r="CO814" t="s">
        <v>179</v>
      </c>
      <c r="CP814" t="s">
        <v>203</v>
      </c>
      <c r="CQ814">
        <v>1</v>
      </c>
      <c r="CR814">
        <v>374</v>
      </c>
      <c r="CS814">
        <f t="shared" si="580"/>
        <v>374</v>
      </c>
      <c r="CT814">
        <f t="shared" ca="1" si="581"/>
        <v>374</v>
      </c>
      <c r="CU814" t="str">
        <f t="shared" si="582"/>
        <v/>
      </c>
      <c r="CV814" t="str">
        <f t="shared" ca="1" si="583"/>
        <v/>
      </c>
      <c r="CW814" t="str">
        <f t="shared" si="584"/>
        <v/>
      </c>
      <c r="CX814" t="str">
        <f t="shared" ca="1" si="585"/>
        <v/>
      </c>
      <c r="CY814" t="str">
        <f t="shared" si="586"/>
        <v/>
      </c>
      <c r="CZ814" t="str">
        <f t="shared" ca="1" si="587"/>
        <v/>
      </c>
      <c r="DA814" t="str">
        <f t="shared" si="588"/>
        <v/>
      </c>
      <c r="DB814" t="str">
        <f t="shared" ca="1" si="589"/>
        <v/>
      </c>
      <c r="DC814" t="str">
        <f t="shared" si="590"/>
        <v/>
      </c>
      <c r="DD814" t="str">
        <f t="shared" ca="1" si="591"/>
        <v/>
      </c>
      <c r="DE814" t="str">
        <f t="shared" si="592"/>
        <v/>
      </c>
      <c r="DF814" t="str">
        <f t="shared" ca="1" si="593"/>
        <v/>
      </c>
      <c r="DG814" t="str">
        <f t="shared" si="594"/>
        <v/>
      </c>
      <c r="DH814" t="str">
        <f t="shared" ca="1" si="595"/>
        <v/>
      </c>
      <c r="DI814">
        <f t="shared" si="596"/>
        <v>374</v>
      </c>
      <c r="DJ814">
        <f t="shared" ca="1" si="597"/>
        <v>374</v>
      </c>
      <c r="DK814" t="str">
        <f t="shared" si="598"/>
        <v/>
      </c>
      <c r="DL814" t="str">
        <f t="shared" ca="1" si="599"/>
        <v/>
      </c>
      <c r="DM814" t="str">
        <f t="shared" si="600"/>
        <v/>
      </c>
      <c r="DN814" t="str">
        <f t="shared" ca="1" si="601"/>
        <v/>
      </c>
      <c r="DO814" t="str">
        <f t="shared" si="602"/>
        <v/>
      </c>
      <c r="DP814" t="str">
        <f t="shared" ca="1" si="603"/>
        <v/>
      </c>
      <c r="DQ814" t="str">
        <f t="shared" si="604"/>
        <v/>
      </c>
      <c r="DR814" t="str">
        <f t="shared" ca="1" si="605"/>
        <v/>
      </c>
      <c r="DS814" t="str">
        <f t="shared" si="606"/>
        <v/>
      </c>
      <c r="DT814" t="str">
        <f t="shared" ca="1" si="607"/>
        <v/>
      </c>
      <c r="DU814" t="str">
        <f t="shared" si="608"/>
        <v/>
      </c>
      <c r="DV814" t="str">
        <f t="shared" ca="1" si="609"/>
        <v/>
      </c>
      <c r="DW814" t="str">
        <f t="shared" si="610"/>
        <v/>
      </c>
      <c r="DX814" t="str">
        <f t="shared" ca="1" si="611"/>
        <v/>
      </c>
      <c r="DY814" t="str">
        <f t="shared" si="612"/>
        <v/>
      </c>
      <c r="DZ814" t="str">
        <f t="shared" ca="1" si="613"/>
        <v/>
      </c>
      <c r="EA814" t="str">
        <f t="shared" si="614"/>
        <v/>
      </c>
      <c r="EB814" t="str">
        <f t="shared" ca="1" si="615"/>
        <v/>
      </c>
      <c r="EC814" t="str">
        <f t="shared" si="616"/>
        <v/>
      </c>
      <c r="ED814" t="str">
        <f t="shared" ca="1" si="617"/>
        <v/>
      </c>
      <c r="EE814" t="str">
        <f t="shared" si="618"/>
        <v/>
      </c>
      <c r="EF814" t="str">
        <f t="shared" ca="1" si="619"/>
        <v/>
      </c>
      <c r="EG814" t="str">
        <f t="shared" si="620"/>
        <v/>
      </c>
      <c r="EH814" t="str">
        <f t="shared" ca="1" si="621"/>
        <v/>
      </c>
      <c r="EI814" t="str">
        <f t="shared" si="622"/>
        <v/>
      </c>
      <c r="EJ814" t="str">
        <f t="shared" ca="1" si="623"/>
        <v/>
      </c>
      <c r="EK814">
        <f t="shared" ca="1" si="626"/>
        <v>374</v>
      </c>
      <c r="EL814">
        <v>374</v>
      </c>
      <c r="EM814">
        <v>63405</v>
      </c>
      <c r="EN814">
        <v>8889</v>
      </c>
      <c r="EO814">
        <v>6828</v>
      </c>
      <c r="EP814">
        <v>1855</v>
      </c>
      <c r="EQ814">
        <v>2925</v>
      </c>
      <c r="ER814">
        <v>374</v>
      </c>
      <c r="ES814">
        <v>19780</v>
      </c>
      <c r="ET814">
        <v>1512</v>
      </c>
      <c r="EU814">
        <v>2</v>
      </c>
      <c r="EV814" t="s">
        <v>156</v>
      </c>
      <c r="EW814">
        <v>1024</v>
      </c>
      <c r="EX814">
        <v>2</v>
      </c>
      <c r="EY814">
        <v>48000</v>
      </c>
      <c r="EZ814">
        <v>-16</v>
      </c>
      <c r="FA814" t="s">
        <v>170</v>
      </c>
      <c r="FB814">
        <v>8</v>
      </c>
      <c r="FC814" t="s">
        <v>171</v>
      </c>
      <c r="FF814">
        <v>433054</v>
      </c>
      <c r="FG814">
        <v>424160</v>
      </c>
      <c r="FH814">
        <v>5051</v>
      </c>
      <c r="FI814">
        <v>497230</v>
      </c>
      <c r="FJ814">
        <v>498712</v>
      </c>
      <c r="FK814">
        <v>424149</v>
      </c>
      <c r="FL814">
        <v>422635</v>
      </c>
      <c r="FM814" t="s">
        <v>158</v>
      </c>
      <c r="FN814">
        <v>419160</v>
      </c>
      <c r="FO814">
        <v>360026</v>
      </c>
      <c r="FP814">
        <v>386781</v>
      </c>
      <c r="FQ814">
        <v>1905</v>
      </c>
      <c r="FR814">
        <v>1817</v>
      </c>
      <c r="FS814">
        <v>496480</v>
      </c>
      <c r="FT814">
        <v>360024</v>
      </c>
      <c r="FU814">
        <v>360024</v>
      </c>
      <c r="FV814">
        <v>1903</v>
      </c>
      <c r="FW814">
        <v>502292</v>
      </c>
      <c r="FX814">
        <v>500712</v>
      </c>
      <c r="FY814">
        <v>502669</v>
      </c>
      <c r="FZ814">
        <v>366855</v>
      </c>
      <c r="GA814">
        <v>388637</v>
      </c>
      <c r="GB814">
        <v>366996</v>
      </c>
      <c r="GC814">
        <v>422636</v>
      </c>
      <c r="GD814">
        <v>421160</v>
      </c>
      <c r="GE814">
        <v>424149</v>
      </c>
      <c r="GF814" t="s">
        <v>158</v>
      </c>
      <c r="GG814">
        <v>419156</v>
      </c>
      <c r="GH814">
        <v>496476</v>
      </c>
      <c r="GI814">
        <v>496461</v>
      </c>
      <c r="GJ814" t="s">
        <v>172</v>
      </c>
      <c r="GK814">
        <v>1</v>
      </c>
      <c r="GL814" t="s">
        <v>513</v>
      </c>
      <c r="GM814">
        <v>1</v>
      </c>
      <c r="GN814" t="s">
        <v>182</v>
      </c>
      <c r="GO814" t="s">
        <v>166</v>
      </c>
      <c r="GP814">
        <v>1024</v>
      </c>
      <c r="GQ814">
        <v>-180</v>
      </c>
      <c r="GR814">
        <v>-104</v>
      </c>
      <c r="GS814">
        <f t="shared" si="624"/>
        <v>1</v>
      </c>
      <c r="GT814" t="str">
        <f t="shared" si="579"/>
        <v>test</v>
      </c>
    </row>
    <row r="815" spans="1:202" x14ac:dyDescent="0.2">
      <c r="A815">
        <v>100</v>
      </c>
      <c r="B815">
        <v>100</v>
      </c>
      <c r="C815">
        <v>2694</v>
      </c>
      <c r="D815">
        <v>2694</v>
      </c>
      <c r="E815" t="s">
        <v>155</v>
      </c>
      <c r="F815" t="s">
        <v>156</v>
      </c>
      <c r="G815" t="s">
        <v>156</v>
      </c>
      <c r="H815" t="s">
        <v>156</v>
      </c>
      <c r="I815">
        <v>0</v>
      </c>
      <c r="J815" t="s">
        <v>157</v>
      </c>
      <c r="K815">
        <v>1</v>
      </c>
      <c r="L815" t="s">
        <v>154</v>
      </c>
      <c r="M815" t="s">
        <v>154</v>
      </c>
      <c r="N815" t="s">
        <v>154</v>
      </c>
      <c r="O815">
        <v>1</v>
      </c>
      <c r="P815" t="s">
        <v>154</v>
      </c>
      <c r="Q815" t="s">
        <v>154</v>
      </c>
      <c r="R815" t="s">
        <v>183</v>
      </c>
      <c r="S815">
        <v>0</v>
      </c>
      <c r="T815">
        <v>4</v>
      </c>
      <c r="U815">
        <v>0</v>
      </c>
      <c r="V815">
        <v>1</v>
      </c>
      <c r="W815">
        <v>1</v>
      </c>
      <c r="X815">
        <v>4</v>
      </c>
      <c r="Y815">
        <v>34</v>
      </c>
      <c r="Z815">
        <v>0</v>
      </c>
      <c r="AA815">
        <v>34</v>
      </c>
      <c r="AB815">
        <v>4</v>
      </c>
      <c r="AC815">
        <v>4</v>
      </c>
      <c r="AD815">
        <v>0</v>
      </c>
      <c r="AE815">
        <v>0</v>
      </c>
      <c r="AF815">
        <v>1</v>
      </c>
      <c r="AG815">
        <v>4</v>
      </c>
      <c r="AH815">
        <v>4</v>
      </c>
      <c r="AI815">
        <v>0</v>
      </c>
      <c r="AJ815">
        <v>1</v>
      </c>
      <c r="AK815">
        <v>1</v>
      </c>
      <c r="AL815">
        <v>36</v>
      </c>
      <c r="AM815">
        <v>4</v>
      </c>
      <c r="AN815">
        <v>4</v>
      </c>
      <c r="AO815">
        <v>4</v>
      </c>
      <c r="AP815">
        <v>34</v>
      </c>
      <c r="AQ815">
        <v>34</v>
      </c>
      <c r="AR815">
        <v>34</v>
      </c>
      <c r="AU815">
        <v>4</v>
      </c>
      <c r="AV815">
        <v>34</v>
      </c>
      <c r="AW815">
        <v>1</v>
      </c>
      <c r="AX815">
        <v>0</v>
      </c>
      <c r="AY815" t="s">
        <v>159</v>
      </c>
      <c r="AZ815" t="s">
        <v>511</v>
      </c>
      <c r="BA815" t="s">
        <v>304</v>
      </c>
      <c r="BB815" t="s">
        <v>432</v>
      </c>
      <c r="BC815" t="s">
        <v>161</v>
      </c>
      <c r="BD815" t="b">
        <v>0</v>
      </c>
      <c r="BE815" t="s">
        <v>164</v>
      </c>
      <c r="BF815" t="b">
        <v>1</v>
      </c>
      <c r="BH815" t="s">
        <v>245</v>
      </c>
      <c r="BI815" t="s">
        <v>246</v>
      </c>
      <c r="BJ815" t="b">
        <v>0</v>
      </c>
      <c r="BK815" t="s">
        <v>163</v>
      </c>
      <c r="BL815" t="b">
        <v>0</v>
      </c>
      <c r="BM815">
        <v>18</v>
      </c>
      <c r="BN815" t="s">
        <v>164</v>
      </c>
      <c r="BO815" t="s">
        <v>165</v>
      </c>
      <c r="BP815" t="s">
        <v>164</v>
      </c>
      <c r="BQ815" t="s">
        <v>166</v>
      </c>
      <c r="BR815">
        <v>768</v>
      </c>
      <c r="BS815" t="s">
        <v>156</v>
      </c>
      <c r="BT815" t="s">
        <v>177</v>
      </c>
      <c r="BU815" t="s">
        <v>181</v>
      </c>
      <c r="BV815" t="s">
        <v>184</v>
      </c>
      <c r="BW815">
        <v>1</v>
      </c>
      <c r="BX815">
        <v>5</v>
      </c>
      <c r="BY815">
        <v>0</v>
      </c>
      <c r="BZ815">
        <v>6</v>
      </c>
      <c r="CA815" t="s">
        <v>433</v>
      </c>
      <c r="CB815" t="s">
        <v>156</v>
      </c>
      <c r="CC815">
        <v>7</v>
      </c>
      <c r="CD815" t="b">
        <v>0</v>
      </c>
      <c r="CE815" t="s">
        <v>168</v>
      </c>
      <c r="CF815" t="s">
        <v>248</v>
      </c>
      <c r="CG815">
        <v>65</v>
      </c>
      <c r="CH815">
        <v>0</v>
      </c>
      <c r="CI815" t="s">
        <v>183</v>
      </c>
      <c r="CJ815" t="s">
        <v>203</v>
      </c>
      <c r="CK815" t="s">
        <v>203</v>
      </c>
      <c r="CL815" t="s">
        <v>203</v>
      </c>
      <c r="CM815" t="s">
        <v>203</v>
      </c>
      <c r="CN815" t="s">
        <v>203</v>
      </c>
      <c r="CO815" t="s">
        <v>183</v>
      </c>
      <c r="CP815" t="s">
        <v>203</v>
      </c>
      <c r="CQ815">
        <v>1</v>
      </c>
      <c r="CR815">
        <v>5015</v>
      </c>
      <c r="CS815" t="str">
        <f t="shared" si="580"/>
        <v/>
      </c>
      <c r="CT815" t="str">
        <f t="shared" ca="1" si="581"/>
        <v/>
      </c>
      <c r="CU815" t="str">
        <f t="shared" si="582"/>
        <v/>
      </c>
      <c r="CV815" t="str">
        <f t="shared" ca="1" si="583"/>
        <v/>
      </c>
      <c r="CW815" t="str">
        <f t="shared" si="584"/>
        <v/>
      </c>
      <c r="CX815" t="str">
        <f t="shared" ca="1" si="585"/>
        <v/>
      </c>
      <c r="CY815" t="str">
        <f t="shared" si="586"/>
        <v/>
      </c>
      <c r="CZ815" t="str">
        <f t="shared" ca="1" si="587"/>
        <v/>
      </c>
      <c r="DA815" t="str">
        <f t="shared" si="588"/>
        <v/>
      </c>
      <c r="DB815" t="str">
        <f t="shared" ca="1" si="589"/>
        <v/>
      </c>
      <c r="DC815" t="str">
        <f t="shared" si="590"/>
        <v/>
      </c>
      <c r="DD815" t="str">
        <f t="shared" ca="1" si="591"/>
        <v/>
      </c>
      <c r="DE815" t="str">
        <f t="shared" si="592"/>
        <v/>
      </c>
      <c r="DF815" t="str">
        <f t="shared" ca="1" si="593"/>
        <v/>
      </c>
      <c r="DG815" t="str">
        <f t="shared" si="594"/>
        <v/>
      </c>
      <c r="DH815" t="str">
        <f t="shared" ca="1" si="595"/>
        <v/>
      </c>
      <c r="DI815" t="str">
        <f t="shared" si="596"/>
        <v/>
      </c>
      <c r="DJ815" t="str">
        <f t="shared" ca="1" si="597"/>
        <v/>
      </c>
      <c r="DK815" t="str">
        <f t="shared" si="598"/>
        <v/>
      </c>
      <c r="DL815" t="str">
        <f t="shared" ca="1" si="599"/>
        <v/>
      </c>
      <c r="DM815" t="str">
        <f t="shared" si="600"/>
        <v/>
      </c>
      <c r="DN815" t="str">
        <f t="shared" ca="1" si="601"/>
        <v/>
      </c>
      <c r="DO815" t="str">
        <f t="shared" si="602"/>
        <v/>
      </c>
      <c r="DP815" t="str">
        <f t="shared" ca="1" si="603"/>
        <v/>
      </c>
      <c r="DQ815" t="str">
        <f t="shared" si="604"/>
        <v/>
      </c>
      <c r="DR815" t="str">
        <f t="shared" ca="1" si="605"/>
        <v/>
      </c>
      <c r="DS815" t="str">
        <f t="shared" si="606"/>
        <v/>
      </c>
      <c r="DT815" t="str">
        <f t="shared" ca="1" si="607"/>
        <v/>
      </c>
      <c r="DU815" t="str">
        <f t="shared" si="608"/>
        <v/>
      </c>
      <c r="DV815" t="str">
        <f t="shared" ca="1" si="609"/>
        <v/>
      </c>
      <c r="DW815" t="str">
        <f t="shared" si="610"/>
        <v/>
      </c>
      <c r="DX815" t="str">
        <f t="shared" ca="1" si="611"/>
        <v/>
      </c>
      <c r="DY815" t="str">
        <f t="shared" si="612"/>
        <v/>
      </c>
      <c r="DZ815" t="str">
        <f t="shared" ca="1" si="613"/>
        <v/>
      </c>
      <c r="EA815" t="str">
        <f t="shared" si="614"/>
        <v/>
      </c>
      <c r="EB815" t="str">
        <f t="shared" ca="1" si="615"/>
        <v/>
      </c>
      <c r="EC815" t="str">
        <f t="shared" si="616"/>
        <v/>
      </c>
      <c r="ED815" t="str">
        <f t="shared" ca="1" si="617"/>
        <v/>
      </c>
      <c r="EE815" t="str">
        <f t="shared" si="618"/>
        <v/>
      </c>
      <c r="EF815" t="str">
        <f t="shared" ca="1" si="619"/>
        <v/>
      </c>
      <c r="EG815" t="str">
        <f t="shared" si="620"/>
        <v/>
      </c>
      <c r="EH815" t="str">
        <f t="shared" ca="1" si="621"/>
        <v/>
      </c>
      <c r="EI815" t="str">
        <f t="shared" si="622"/>
        <v/>
      </c>
      <c r="EJ815" t="str">
        <f t="shared" ca="1" si="623"/>
        <v/>
      </c>
      <c r="EK815" t="str">
        <f t="shared" ca="1" si="626"/>
        <v/>
      </c>
      <c r="EL815" t="s">
        <v>924</v>
      </c>
      <c r="EM815">
        <v>63405</v>
      </c>
      <c r="EN815">
        <v>8889</v>
      </c>
      <c r="EO815">
        <v>6828</v>
      </c>
      <c r="EP815">
        <v>1855</v>
      </c>
      <c r="EQ815">
        <v>2925</v>
      </c>
      <c r="ER815">
        <v>5015</v>
      </c>
      <c r="ES815">
        <v>19780</v>
      </c>
      <c r="ET815">
        <v>1512</v>
      </c>
      <c r="EU815">
        <v>2</v>
      </c>
      <c r="EV815" t="s">
        <v>156</v>
      </c>
      <c r="EW815">
        <v>1024</v>
      </c>
      <c r="EX815">
        <v>2</v>
      </c>
      <c r="EY815">
        <v>48000</v>
      </c>
      <c r="EZ815">
        <v>-16</v>
      </c>
      <c r="FA815" t="s">
        <v>170</v>
      </c>
      <c r="FB815">
        <v>8</v>
      </c>
      <c r="FC815" t="s">
        <v>171</v>
      </c>
      <c r="FF815">
        <v>433054</v>
      </c>
      <c r="FG815">
        <v>424160</v>
      </c>
      <c r="FH815">
        <v>5051</v>
      </c>
      <c r="FI815">
        <v>503446</v>
      </c>
      <c r="FJ815">
        <v>505047</v>
      </c>
      <c r="FK815">
        <v>424149</v>
      </c>
      <c r="FL815">
        <v>422635</v>
      </c>
      <c r="FM815" t="s">
        <v>158</v>
      </c>
      <c r="FN815">
        <v>419160</v>
      </c>
      <c r="FO815">
        <v>360026</v>
      </c>
      <c r="FP815">
        <v>386781</v>
      </c>
      <c r="FQ815">
        <v>1905</v>
      </c>
      <c r="FR815">
        <v>1817</v>
      </c>
      <c r="FS815">
        <v>502696</v>
      </c>
      <c r="FT815">
        <v>360024</v>
      </c>
      <c r="FU815">
        <v>360024</v>
      </c>
      <c r="FV815">
        <v>1903</v>
      </c>
      <c r="FW815">
        <v>508628</v>
      </c>
      <c r="FX815">
        <v>507047</v>
      </c>
      <c r="FY815">
        <v>513644</v>
      </c>
      <c r="FZ815">
        <v>366855</v>
      </c>
      <c r="GA815">
        <v>388637</v>
      </c>
      <c r="GB815">
        <v>366996</v>
      </c>
      <c r="GC815">
        <v>422636</v>
      </c>
      <c r="GD815">
        <v>421160</v>
      </c>
      <c r="GE815">
        <v>424149</v>
      </c>
      <c r="GF815" t="s">
        <v>158</v>
      </c>
      <c r="GG815">
        <v>419156</v>
      </c>
      <c r="GH815">
        <v>502692</v>
      </c>
      <c r="GI815">
        <v>496461</v>
      </c>
      <c r="GJ815" t="s">
        <v>172</v>
      </c>
      <c r="GK815">
        <v>2</v>
      </c>
      <c r="GL815" t="s">
        <v>514</v>
      </c>
      <c r="GM815">
        <v>2</v>
      </c>
      <c r="GN815" t="s">
        <v>185</v>
      </c>
      <c r="GO815" t="s">
        <v>166</v>
      </c>
      <c r="GP815">
        <v>1024</v>
      </c>
      <c r="GQ815">
        <v>-180</v>
      </c>
      <c r="GR815">
        <v>-104</v>
      </c>
      <c r="GS815">
        <f t="shared" si="624"/>
        <v>2</v>
      </c>
      <c r="GT815" t="str">
        <f t="shared" si="579"/>
        <v>test</v>
      </c>
    </row>
    <row r="816" spans="1:202" x14ac:dyDescent="0.2">
      <c r="A816">
        <v>100</v>
      </c>
      <c r="B816">
        <v>100</v>
      </c>
      <c r="C816">
        <v>2045</v>
      </c>
      <c r="D816">
        <v>2045</v>
      </c>
      <c r="E816" t="s">
        <v>155</v>
      </c>
      <c r="F816" t="s">
        <v>156</v>
      </c>
      <c r="G816" t="s">
        <v>156</v>
      </c>
      <c r="H816" t="s">
        <v>156</v>
      </c>
      <c r="I816">
        <v>0</v>
      </c>
      <c r="J816" t="s">
        <v>157</v>
      </c>
      <c r="K816">
        <v>1</v>
      </c>
      <c r="L816" t="s">
        <v>154</v>
      </c>
      <c r="M816" t="s">
        <v>154</v>
      </c>
      <c r="N816" t="s">
        <v>154</v>
      </c>
      <c r="O816">
        <v>1</v>
      </c>
      <c r="P816" t="s">
        <v>154</v>
      </c>
      <c r="Q816" t="s">
        <v>154</v>
      </c>
      <c r="R816" t="s">
        <v>179</v>
      </c>
      <c r="S816">
        <v>0</v>
      </c>
      <c r="T816">
        <v>4</v>
      </c>
      <c r="U816">
        <v>0</v>
      </c>
      <c r="V816">
        <v>2</v>
      </c>
      <c r="W816">
        <v>2</v>
      </c>
      <c r="X816">
        <v>4</v>
      </c>
      <c r="Y816">
        <v>34</v>
      </c>
      <c r="Z816">
        <v>0</v>
      </c>
      <c r="AA816">
        <v>34</v>
      </c>
      <c r="AB816">
        <v>4</v>
      </c>
      <c r="AC816">
        <v>4</v>
      </c>
      <c r="AD816">
        <v>0</v>
      </c>
      <c r="AE816">
        <v>0</v>
      </c>
      <c r="AF816">
        <v>2</v>
      </c>
      <c r="AG816">
        <v>4</v>
      </c>
      <c r="AH816">
        <v>4</v>
      </c>
      <c r="AI816">
        <v>0</v>
      </c>
      <c r="AJ816">
        <v>2</v>
      </c>
      <c r="AK816">
        <v>2</v>
      </c>
      <c r="AL816">
        <v>37</v>
      </c>
      <c r="AM816">
        <v>4</v>
      </c>
      <c r="AN816">
        <v>4</v>
      </c>
      <c r="AO816">
        <v>4</v>
      </c>
      <c r="AP816">
        <v>34</v>
      </c>
      <c r="AQ816">
        <v>34</v>
      </c>
      <c r="AR816">
        <v>34</v>
      </c>
      <c r="AU816">
        <v>4</v>
      </c>
      <c r="AV816">
        <v>34</v>
      </c>
      <c r="AW816">
        <v>2</v>
      </c>
      <c r="AX816">
        <v>0</v>
      </c>
      <c r="AY816" t="s">
        <v>159</v>
      </c>
      <c r="AZ816" t="s">
        <v>511</v>
      </c>
      <c r="BA816" t="s">
        <v>304</v>
      </c>
      <c r="BB816" t="s">
        <v>432</v>
      </c>
      <c r="BC816" t="s">
        <v>161</v>
      </c>
      <c r="BD816" t="b">
        <v>0</v>
      </c>
      <c r="BE816">
        <v>5.53</v>
      </c>
      <c r="BF816" t="b">
        <v>1</v>
      </c>
      <c r="BH816" t="s">
        <v>245</v>
      </c>
      <c r="BI816" t="s">
        <v>246</v>
      </c>
      <c r="BJ816" t="b">
        <v>0</v>
      </c>
      <c r="BK816" t="s">
        <v>163</v>
      </c>
      <c r="BL816" t="b">
        <v>0</v>
      </c>
      <c r="BM816">
        <v>18</v>
      </c>
      <c r="BN816" t="s">
        <v>164</v>
      </c>
      <c r="BO816" t="s">
        <v>165</v>
      </c>
      <c r="BP816" t="s">
        <v>164</v>
      </c>
      <c r="BQ816" t="s">
        <v>166</v>
      </c>
      <c r="BR816">
        <v>768</v>
      </c>
      <c r="BS816" t="s">
        <v>156</v>
      </c>
      <c r="BT816" t="s">
        <v>177</v>
      </c>
      <c r="BU816" t="s">
        <v>180</v>
      </c>
      <c r="BV816" t="s">
        <v>186</v>
      </c>
      <c r="BW816">
        <v>2</v>
      </c>
      <c r="BX816">
        <v>5</v>
      </c>
      <c r="BY816">
        <v>0</v>
      </c>
      <c r="BZ816">
        <v>6</v>
      </c>
      <c r="CA816" t="s">
        <v>433</v>
      </c>
      <c r="CB816" t="s">
        <v>156</v>
      </c>
      <c r="CC816">
        <v>7</v>
      </c>
      <c r="CD816" t="b">
        <v>0</v>
      </c>
      <c r="CE816" t="s">
        <v>168</v>
      </c>
      <c r="CF816" t="s">
        <v>248</v>
      </c>
      <c r="CG816">
        <v>39</v>
      </c>
      <c r="CH816">
        <v>0</v>
      </c>
      <c r="CI816" t="s">
        <v>179</v>
      </c>
      <c r="CJ816" t="s">
        <v>203</v>
      </c>
      <c r="CK816" t="s">
        <v>203</v>
      </c>
      <c r="CL816" t="s">
        <v>203</v>
      </c>
      <c r="CM816" t="s">
        <v>203</v>
      </c>
      <c r="CN816" t="s">
        <v>203</v>
      </c>
      <c r="CO816" t="s">
        <v>179</v>
      </c>
      <c r="CP816" t="s">
        <v>203</v>
      </c>
      <c r="CQ816">
        <v>1</v>
      </c>
      <c r="CR816">
        <v>748</v>
      </c>
      <c r="CS816">
        <f t="shared" si="580"/>
        <v>748</v>
      </c>
      <c r="CT816">
        <f t="shared" ca="1" si="581"/>
        <v>748</v>
      </c>
      <c r="CU816" t="str">
        <f t="shared" si="582"/>
        <v/>
      </c>
      <c r="CV816" t="str">
        <f t="shared" ca="1" si="583"/>
        <v/>
      </c>
      <c r="CW816" t="str">
        <f t="shared" si="584"/>
        <v/>
      </c>
      <c r="CX816" t="str">
        <f t="shared" ca="1" si="585"/>
        <v/>
      </c>
      <c r="CY816" t="str">
        <f t="shared" si="586"/>
        <v/>
      </c>
      <c r="CZ816" t="str">
        <f t="shared" ca="1" si="587"/>
        <v/>
      </c>
      <c r="DA816" t="str">
        <f t="shared" si="588"/>
        <v/>
      </c>
      <c r="DB816" t="str">
        <f t="shared" ca="1" si="589"/>
        <v/>
      </c>
      <c r="DC816" t="str">
        <f t="shared" si="590"/>
        <v/>
      </c>
      <c r="DD816" t="str">
        <f t="shared" ca="1" si="591"/>
        <v/>
      </c>
      <c r="DE816" t="str">
        <f t="shared" si="592"/>
        <v/>
      </c>
      <c r="DF816" t="str">
        <f t="shared" ca="1" si="593"/>
        <v/>
      </c>
      <c r="DG816" t="str">
        <f t="shared" si="594"/>
        <v/>
      </c>
      <c r="DH816" t="str">
        <f t="shared" ca="1" si="595"/>
        <v/>
      </c>
      <c r="DI816" t="str">
        <f t="shared" si="596"/>
        <v/>
      </c>
      <c r="DJ816" t="str">
        <f t="shared" ca="1" si="597"/>
        <v/>
      </c>
      <c r="DK816" t="str">
        <f t="shared" si="598"/>
        <v/>
      </c>
      <c r="DL816" t="str">
        <f t="shared" ca="1" si="599"/>
        <v/>
      </c>
      <c r="DM816" t="str">
        <f t="shared" si="600"/>
        <v/>
      </c>
      <c r="DN816" t="str">
        <f t="shared" ca="1" si="601"/>
        <v/>
      </c>
      <c r="DO816" t="str">
        <f t="shared" si="602"/>
        <v/>
      </c>
      <c r="DP816" t="str">
        <f t="shared" ca="1" si="603"/>
        <v/>
      </c>
      <c r="DQ816">
        <f t="shared" si="604"/>
        <v>748</v>
      </c>
      <c r="DR816">
        <f t="shared" ca="1" si="605"/>
        <v>748</v>
      </c>
      <c r="DS816" t="str">
        <f t="shared" si="606"/>
        <v/>
      </c>
      <c r="DT816" t="str">
        <f t="shared" ca="1" si="607"/>
        <v/>
      </c>
      <c r="DU816" t="str">
        <f t="shared" si="608"/>
        <v/>
      </c>
      <c r="DV816" t="str">
        <f t="shared" ca="1" si="609"/>
        <v/>
      </c>
      <c r="DW816" t="str">
        <f t="shared" si="610"/>
        <v/>
      </c>
      <c r="DX816" t="str">
        <f t="shared" ca="1" si="611"/>
        <v/>
      </c>
      <c r="DY816" t="str">
        <f t="shared" si="612"/>
        <v/>
      </c>
      <c r="DZ816" t="str">
        <f t="shared" ca="1" si="613"/>
        <v/>
      </c>
      <c r="EA816" t="str">
        <f t="shared" si="614"/>
        <v/>
      </c>
      <c r="EB816" t="str">
        <f t="shared" ca="1" si="615"/>
        <v/>
      </c>
      <c r="EC816" t="str">
        <f t="shared" si="616"/>
        <v/>
      </c>
      <c r="ED816" t="str">
        <f t="shared" ca="1" si="617"/>
        <v/>
      </c>
      <c r="EE816" t="str">
        <f t="shared" si="618"/>
        <v/>
      </c>
      <c r="EF816" t="str">
        <f t="shared" ca="1" si="619"/>
        <v/>
      </c>
      <c r="EG816" t="str">
        <f t="shared" si="620"/>
        <v/>
      </c>
      <c r="EH816" t="str">
        <f t="shared" ca="1" si="621"/>
        <v/>
      </c>
      <c r="EI816" t="str">
        <f t="shared" si="622"/>
        <v/>
      </c>
      <c r="EJ816" t="str">
        <f t="shared" ca="1" si="623"/>
        <v/>
      </c>
      <c r="EK816">
        <f t="shared" ca="1" si="626"/>
        <v>748</v>
      </c>
      <c r="EL816">
        <v>748</v>
      </c>
      <c r="EM816">
        <v>63405</v>
      </c>
      <c r="EN816">
        <v>8889</v>
      </c>
      <c r="EO816">
        <v>6828</v>
      </c>
      <c r="EP816">
        <v>1855</v>
      </c>
      <c r="EQ816">
        <v>2925</v>
      </c>
      <c r="ER816">
        <v>748</v>
      </c>
      <c r="ES816">
        <v>19780</v>
      </c>
      <c r="ET816">
        <v>1512</v>
      </c>
      <c r="EU816">
        <v>2</v>
      </c>
      <c r="EV816" t="s">
        <v>156</v>
      </c>
      <c r="EW816">
        <v>1024</v>
      </c>
      <c r="EX816">
        <v>2</v>
      </c>
      <c r="EY816">
        <v>48000</v>
      </c>
      <c r="EZ816">
        <v>-16</v>
      </c>
      <c r="FA816" t="s">
        <v>170</v>
      </c>
      <c r="FB816">
        <v>8</v>
      </c>
      <c r="FC816" t="s">
        <v>171</v>
      </c>
      <c r="FF816">
        <v>433054</v>
      </c>
      <c r="FG816">
        <v>424160</v>
      </c>
      <c r="FH816">
        <v>5051</v>
      </c>
      <c r="FI816">
        <v>514410</v>
      </c>
      <c r="FJ816">
        <v>515906</v>
      </c>
      <c r="FK816">
        <v>424149</v>
      </c>
      <c r="FL816">
        <v>422635</v>
      </c>
      <c r="FM816" t="s">
        <v>158</v>
      </c>
      <c r="FN816">
        <v>419160</v>
      </c>
      <c r="FO816">
        <v>360026</v>
      </c>
      <c r="FP816">
        <v>386781</v>
      </c>
      <c r="FQ816">
        <v>1905</v>
      </c>
      <c r="FR816">
        <v>1817</v>
      </c>
      <c r="FS816">
        <v>513660</v>
      </c>
      <c r="FT816">
        <v>360024</v>
      </c>
      <c r="FU816">
        <v>360024</v>
      </c>
      <c r="FV816">
        <v>1903</v>
      </c>
      <c r="FW816">
        <v>519444</v>
      </c>
      <c r="FX816">
        <v>517906</v>
      </c>
      <c r="FY816">
        <v>520193</v>
      </c>
      <c r="FZ816">
        <v>366855</v>
      </c>
      <c r="GA816">
        <v>388637</v>
      </c>
      <c r="GB816">
        <v>366996</v>
      </c>
      <c r="GC816">
        <v>422636</v>
      </c>
      <c r="GD816">
        <v>421160</v>
      </c>
      <c r="GE816">
        <v>424149</v>
      </c>
      <c r="GF816" t="s">
        <v>158</v>
      </c>
      <c r="GG816">
        <v>419156</v>
      </c>
      <c r="GH816">
        <v>513657</v>
      </c>
      <c r="GI816">
        <v>496461</v>
      </c>
      <c r="GJ816" t="s">
        <v>172</v>
      </c>
      <c r="GK816">
        <v>3</v>
      </c>
      <c r="GL816" t="s">
        <v>515</v>
      </c>
      <c r="GM816">
        <v>3</v>
      </c>
      <c r="GN816" t="s">
        <v>182</v>
      </c>
      <c r="GO816" t="s">
        <v>166</v>
      </c>
      <c r="GP816">
        <v>1024</v>
      </c>
      <c r="GQ816">
        <v>-180</v>
      </c>
      <c r="GR816">
        <v>-104</v>
      </c>
      <c r="GS816">
        <f t="shared" si="624"/>
        <v>3</v>
      </c>
      <c r="GT816" t="str">
        <f t="shared" si="579"/>
        <v>test</v>
      </c>
    </row>
    <row r="817" spans="1:202" x14ac:dyDescent="0.2">
      <c r="A817">
        <v>100</v>
      </c>
      <c r="B817">
        <v>100</v>
      </c>
      <c r="C817">
        <v>1675</v>
      </c>
      <c r="D817">
        <v>1675</v>
      </c>
      <c r="E817" t="s">
        <v>155</v>
      </c>
      <c r="F817" t="s">
        <v>156</v>
      </c>
      <c r="G817" t="s">
        <v>156</v>
      </c>
      <c r="H817" t="s">
        <v>156</v>
      </c>
      <c r="I817">
        <v>0</v>
      </c>
      <c r="J817" t="s">
        <v>157</v>
      </c>
      <c r="K817">
        <v>1</v>
      </c>
      <c r="L817" t="s">
        <v>154</v>
      </c>
      <c r="M817" t="s">
        <v>154</v>
      </c>
      <c r="N817" t="s">
        <v>154</v>
      </c>
      <c r="O817">
        <v>1</v>
      </c>
      <c r="P817" t="s">
        <v>154</v>
      </c>
      <c r="Q817" t="s">
        <v>154</v>
      </c>
      <c r="R817" t="s">
        <v>179</v>
      </c>
      <c r="S817">
        <v>0</v>
      </c>
      <c r="T817">
        <v>4</v>
      </c>
      <c r="U817">
        <v>0</v>
      </c>
      <c r="V817">
        <v>3</v>
      </c>
      <c r="W817">
        <v>3</v>
      </c>
      <c r="X817">
        <v>4</v>
      </c>
      <c r="Y817">
        <v>34</v>
      </c>
      <c r="Z817">
        <v>0</v>
      </c>
      <c r="AA817">
        <v>34</v>
      </c>
      <c r="AB817">
        <v>4</v>
      </c>
      <c r="AC817">
        <v>4</v>
      </c>
      <c r="AD817">
        <v>0</v>
      </c>
      <c r="AE817">
        <v>0</v>
      </c>
      <c r="AF817">
        <v>3</v>
      </c>
      <c r="AG817">
        <v>4</v>
      </c>
      <c r="AH817">
        <v>4</v>
      </c>
      <c r="AI817">
        <v>0</v>
      </c>
      <c r="AJ817">
        <v>3</v>
      </c>
      <c r="AK817">
        <v>3</v>
      </c>
      <c r="AL817">
        <v>38</v>
      </c>
      <c r="AM817">
        <v>4</v>
      </c>
      <c r="AN817">
        <v>4</v>
      </c>
      <c r="AO817">
        <v>4</v>
      </c>
      <c r="AP817">
        <v>34</v>
      </c>
      <c r="AQ817">
        <v>34</v>
      </c>
      <c r="AR817">
        <v>34</v>
      </c>
      <c r="AU817">
        <v>4</v>
      </c>
      <c r="AV817">
        <v>34</v>
      </c>
      <c r="AW817">
        <v>3</v>
      </c>
      <c r="AX817">
        <v>0</v>
      </c>
      <c r="AY817" t="s">
        <v>159</v>
      </c>
      <c r="AZ817" t="s">
        <v>511</v>
      </c>
      <c r="BA817" t="s">
        <v>304</v>
      </c>
      <c r="BB817" t="s">
        <v>432</v>
      </c>
      <c r="BC817" t="s">
        <v>161</v>
      </c>
      <c r="BD817" t="b">
        <v>0</v>
      </c>
      <c r="BE817">
        <v>5.23</v>
      </c>
      <c r="BF817" t="b">
        <v>1</v>
      </c>
      <c r="BH817" t="s">
        <v>245</v>
      </c>
      <c r="BI817" t="s">
        <v>246</v>
      </c>
      <c r="BJ817" t="b">
        <v>0</v>
      </c>
      <c r="BK817" t="s">
        <v>163</v>
      </c>
      <c r="BL817" t="b">
        <v>0</v>
      </c>
      <c r="BM817">
        <v>18</v>
      </c>
      <c r="BN817" t="s">
        <v>164</v>
      </c>
      <c r="BO817" t="s">
        <v>165</v>
      </c>
      <c r="BP817" t="s">
        <v>164</v>
      </c>
      <c r="BQ817" t="s">
        <v>166</v>
      </c>
      <c r="BR817">
        <v>768</v>
      </c>
      <c r="BS817" t="s">
        <v>156</v>
      </c>
      <c r="BT817" t="s">
        <v>177</v>
      </c>
      <c r="BU817" t="s">
        <v>204</v>
      </c>
      <c r="BV817" t="s">
        <v>180</v>
      </c>
      <c r="BW817">
        <v>3</v>
      </c>
      <c r="BX817">
        <v>5</v>
      </c>
      <c r="BY817">
        <v>0</v>
      </c>
      <c r="BZ817">
        <v>6</v>
      </c>
      <c r="CA817" t="s">
        <v>433</v>
      </c>
      <c r="CB817" t="s">
        <v>156</v>
      </c>
      <c r="CC817">
        <v>7</v>
      </c>
      <c r="CD817" t="b">
        <v>0</v>
      </c>
      <c r="CE817" t="s">
        <v>168</v>
      </c>
      <c r="CF817" t="s">
        <v>248</v>
      </c>
      <c r="CG817">
        <v>15</v>
      </c>
      <c r="CH817">
        <v>0</v>
      </c>
      <c r="CI817" t="s">
        <v>179</v>
      </c>
      <c r="CJ817" t="s">
        <v>203</v>
      </c>
      <c r="CK817" t="s">
        <v>203</v>
      </c>
      <c r="CL817" t="s">
        <v>203</v>
      </c>
      <c r="CM817" t="s">
        <v>203</v>
      </c>
      <c r="CN817" t="s">
        <v>203</v>
      </c>
      <c r="CO817" t="s">
        <v>179</v>
      </c>
      <c r="CP817" t="s">
        <v>203</v>
      </c>
      <c r="CQ817">
        <v>1</v>
      </c>
      <c r="CR817">
        <v>565</v>
      </c>
      <c r="CS817">
        <f t="shared" si="580"/>
        <v>565</v>
      </c>
      <c r="CT817">
        <f t="shared" ca="1" si="581"/>
        <v>565</v>
      </c>
      <c r="CU817" t="str">
        <f t="shared" si="582"/>
        <v/>
      </c>
      <c r="CV817" t="str">
        <f t="shared" ca="1" si="583"/>
        <v/>
      </c>
      <c r="CW817" t="str">
        <f t="shared" si="584"/>
        <v/>
      </c>
      <c r="CX817" t="str">
        <f t="shared" ca="1" si="585"/>
        <v/>
      </c>
      <c r="CY817" t="str">
        <f t="shared" si="586"/>
        <v/>
      </c>
      <c r="CZ817" t="str">
        <f t="shared" ca="1" si="587"/>
        <v/>
      </c>
      <c r="DA817" t="str">
        <f t="shared" si="588"/>
        <v/>
      </c>
      <c r="DB817" t="str">
        <f t="shared" ca="1" si="589"/>
        <v/>
      </c>
      <c r="DC817" t="str">
        <f t="shared" si="590"/>
        <v/>
      </c>
      <c r="DD817" t="str">
        <f t="shared" ca="1" si="591"/>
        <v/>
      </c>
      <c r="DE817" t="str">
        <f t="shared" si="592"/>
        <v/>
      </c>
      <c r="DF817" t="str">
        <f t="shared" ca="1" si="593"/>
        <v/>
      </c>
      <c r="DG817" t="str">
        <f t="shared" si="594"/>
        <v/>
      </c>
      <c r="DH817" t="str">
        <f t="shared" ca="1" si="595"/>
        <v/>
      </c>
      <c r="DI817" t="str">
        <f t="shared" si="596"/>
        <v/>
      </c>
      <c r="DJ817" t="str">
        <f t="shared" ca="1" si="597"/>
        <v/>
      </c>
      <c r="DK817" t="str">
        <f t="shared" si="598"/>
        <v/>
      </c>
      <c r="DL817" t="str">
        <f t="shared" ca="1" si="599"/>
        <v/>
      </c>
      <c r="DM817" t="str">
        <f t="shared" si="600"/>
        <v/>
      </c>
      <c r="DN817" t="str">
        <f t="shared" ca="1" si="601"/>
        <v/>
      </c>
      <c r="DO817">
        <f t="shared" si="602"/>
        <v>565</v>
      </c>
      <c r="DP817">
        <f t="shared" ca="1" si="603"/>
        <v>565</v>
      </c>
      <c r="DQ817" t="str">
        <f t="shared" si="604"/>
        <v/>
      </c>
      <c r="DR817" t="str">
        <f t="shared" ca="1" si="605"/>
        <v/>
      </c>
      <c r="DS817" t="str">
        <f t="shared" si="606"/>
        <v/>
      </c>
      <c r="DT817" t="str">
        <f t="shared" ca="1" si="607"/>
        <v/>
      </c>
      <c r="DU817" t="str">
        <f t="shared" si="608"/>
        <v/>
      </c>
      <c r="DV817" t="str">
        <f t="shared" ca="1" si="609"/>
        <v/>
      </c>
      <c r="DW817" t="str">
        <f t="shared" si="610"/>
        <v/>
      </c>
      <c r="DX817" t="str">
        <f t="shared" ca="1" si="611"/>
        <v/>
      </c>
      <c r="DY817" t="str">
        <f t="shared" si="612"/>
        <v/>
      </c>
      <c r="DZ817" t="str">
        <f t="shared" ca="1" si="613"/>
        <v/>
      </c>
      <c r="EA817" t="str">
        <f t="shared" si="614"/>
        <v/>
      </c>
      <c r="EB817" t="str">
        <f t="shared" ca="1" si="615"/>
        <v/>
      </c>
      <c r="EC817" t="str">
        <f t="shared" si="616"/>
        <v/>
      </c>
      <c r="ED817" t="str">
        <f t="shared" ca="1" si="617"/>
        <v/>
      </c>
      <c r="EE817" t="str">
        <f t="shared" si="618"/>
        <v/>
      </c>
      <c r="EF817" t="str">
        <f t="shared" ca="1" si="619"/>
        <v/>
      </c>
      <c r="EG817" t="str">
        <f t="shared" si="620"/>
        <v/>
      </c>
      <c r="EH817" t="str">
        <f t="shared" ca="1" si="621"/>
        <v/>
      </c>
      <c r="EI817" t="str">
        <f t="shared" si="622"/>
        <v/>
      </c>
      <c r="EJ817" t="str">
        <f t="shared" ca="1" si="623"/>
        <v/>
      </c>
      <c r="EK817">
        <f t="shared" ca="1" si="626"/>
        <v>565</v>
      </c>
      <c r="EL817">
        <v>565</v>
      </c>
      <c r="EM817">
        <v>63405</v>
      </c>
      <c r="EN817">
        <v>8889</v>
      </c>
      <c r="EO817">
        <v>6828</v>
      </c>
      <c r="EP817">
        <v>1855</v>
      </c>
      <c r="EQ817">
        <v>2925</v>
      </c>
      <c r="ER817">
        <v>565</v>
      </c>
      <c r="ES817">
        <v>19780</v>
      </c>
      <c r="ET817">
        <v>1512</v>
      </c>
      <c r="EU817">
        <v>2</v>
      </c>
      <c r="EV817" t="s">
        <v>156</v>
      </c>
      <c r="EW817">
        <v>1024</v>
      </c>
      <c r="EX817">
        <v>2</v>
      </c>
      <c r="EY817">
        <v>48000</v>
      </c>
      <c r="EZ817">
        <v>-16</v>
      </c>
      <c r="FA817" t="s">
        <v>170</v>
      </c>
      <c r="FB817">
        <v>8</v>
      </c>
      <c r="FC817" t="s">
        <v>171</v>
      </c>
      <c r="FF817">
        <v>433054</v>
      </c>
      <c r="FG817">
        <v>424160</v>
      </c>
      <c r="FH817">
        <v>5051</v>
      </c>
      <c r="FI817">
        <v>520959</v>
      </c>
      <c r="FJ817">
        <v>522454</v>
      </c>
      <c r="FK817">
        <v>424149</v>
      </c>
      <c r="FL817">
        <v>422635</v>
      </c>
      <c r="FM817" t="s">
        <v>158</v>
      </c>
      <c r="FN817">
        <v>419160</v>
      </c>
      <c r="FO817">
        <v>360026</v>
      </c>
      <c r="FP817">
        <v>386781</v>
      </c>
      <c r="FQ817">
        <v>1905</v>
      </c>
      <c r="FR817">
        <v>1817</v>
      </c>
      <c r="FS817">
        <v>520209</v>
      </c>
      <c r="FT817">
        <v>360024</v>
      </c>
      <c r="FU817">
        <v>360024</v>
      </c>
      <c r="FV817">
        <v>1903</v>
      </c>
      <c r="FW817">
        <v>525930</v>
      </c>
      <c r="FX817">
        <v>524454</v>
      </c>
      <c r="FY817">
        <v>526496</v>
      </c>
      <c r="FZ817">
        <v>366855</v>
      </c>
      <c r="GA817">
        <v>388637</v>
      </c>
      <c r="GB817">
        <v>366996</v>
      </c>
      <c r="GC817">
        <v>422636</v>
      </c>
      <c r="GD817">
        <v>421160</v>
      </c>
      <c r="GE817">
        <v>424149</v>
      </c>
      <c r="GF817" t="s">
        <v>158</v>
      </c>
      <c r="GG817">
        <v>419156</v>
      </c>
      <c r="GH817">
        <v>520207</v>
      </c>
      <c r="GI817">
        <v>496461</v>
      </c>
      <c r="GJ817" t="s">
        <v>172</v>
      </c>
      <c r="GK817">
        <v>4</v>
      </c>
      <c r="GL817" t="s">
        <v>516</v>
      </c>
      <c r="GM817">
        <v>4</v>
      </c>
      <c r="GN817" t="s">
        <v>182</v>
      </c>
      <c r="GO817" t="s">
        <v>166</v>
      </c>
      <c r="GP817">
        <v>1024</v>
      </c>
      <c r="GQ817">
        <v>-180</v>
      </c>
      <c r="GR817">
        <v>-104</v>
      </c>
      <c r="GS817">
        <f t="shared" si="624"/>
        <v>4</v>
      </c>
      <c r="GT817" t="str">
        <f t="shared" si="579"/>
        <v>test</v>
      </c>
    </row>
    <row r="818" spans="1:202" x14ac:dyDescent="0.2">
      <c r="A818">
        <v>80</v>
      </c>
      <c r="B818">
        <v>80</v>
      </c>
      <c r="C818">
        <v>3059</v>
      </c>
      <c r="D818">
        <v>3059</v>
      </c>
      <c r="E818" t="s">
        <v>155</v>
      </c>
      <c r="F818" t="s">
        <v>156</v>
      </c>
      <c r="G818" t="s">
        <v>156</v>
      </c>
      <c r="H818" t="s">
        <v>156</v>
      </c>
      <c r="I818">
        <v>0</v>
      </c>
      <c r="J818" t="s">
        <v>157</v>
      </c>
      <c r="K818">
        <v>0</v>
      </c>
      <c r="L818" t="s">
        <v>154</v>
      </c>
      <c r="M818" t="s">
        <v>154</v>
      </c>
      <c r="N818" t="s">
        <v>154</v>
      </c>
      <c r="O818">
        <v>0</v>
      </c>
      <c r="P818" t="s">
        <v>154</v>
      </c>
      <c r="Q818" t="s">
        <v>154</v>
      </c>
      <c r="R818" t="s">
        <v>183</v>
      </c>
      <c r="S818">
        <v>0</v>
      </c>
      <c r="T818">
        <v>4</v>
      </c>
      <c r="U818">
        <v>0</v>
      </c>
      <c r="V818">
        <v>4</v>
      </c>
      <c r="W818">
        <v>4</v>
      </c>
      <c r="X818">
        <v>4</v>
      </c>
      <c r="Y818">
        <v>34</v>
      </c>
      <c r="Z818">
        <v>0</v>
      </c>
      <c r="AA818">
        <v>34</v>
      </c>
      <c r="AB818">
        <v>4</v>
      </c>
      <c r="AC818">
        <v>4</v>
      </c>
      <c r="AD818">
        <v>0</v>
      </c>
      <c r="AE818">
        <v>0</v>
      </c>
      <c r="AF818">
        <v>4</v>
      </c>
      <c r="AG818">
        <v>4</v>
      </c>
      <c r="AH818">
        <v>4</v>
      </c>
      <c r="AI818">
        <v>0</v>
      </c>
      <c r="AJ818">
        <v>4</v>
      </c>
      <c r="AK818">
        <v>4</v>
      </c>
      <c r="AL818">
        <v>39</v>
      </c>
      <c r="AM818">
        <v>4</v>
      </c>
      <c r="AN818">
        <v>4</v>
      </c>
      <c r="AO818">
        <v>4</v>
      </c>
      <c r="AP818">
        <v>34</v>
      </c>
      <c r="AQ818">
        <v>34</v>
      </c>
      <c r="AR818">
        <v>34</v>
      </c>
      <c r="AU818">
        <v>4</v>
      </c>
      <c r="AV818">
        <v>34</v>
      </c>
      <c r="AW818">
        <v>4</v>
      </c>
      <c r="AX818">
        <v>0</v>
      </c>
      <c r="AY818" t="s">
        <v>159</v>
      </c>
      <c r="AZ818" t="s">
        <v>511</v>
      </c>
      <c r="BA818" t="s">
        <v>304</v>
      </c>
      <c r="BB818" t="s">
        <v>432</v>
      </c>
      <c r="BC818" t="s">
        <v>161</v>
      </c>
      <c r="BD818" t="b">
        <v>0</v>
      </c>
      <c r="BE818" t="s">
        <v>164</v>
      </c>
      <c r="BF818" t="b">
        <v>1</v>
      </c>
      <c r="BH818" t="s">
        <v>245</v>
      </c>
      <c r="BI818" t="s">
        <v>246</v>
      </c>
      <c r="BJ818" t="b">
        <v>0</v>
      </c>
      <c r="BK818" t="s">
        <v>163</v>
      </c>
      <c r="BL818" t="b">
        <v>0</v>
      </c>
      <c r="BM818">
        <v>18</v>
      </c>
      <c r="BN818" t="s">
        <v>164</v>
      </c>
      <c r="BO818" t="s">
        <v>165</v>
      </c>
      <c r="BP818" t="s">
        <v>164</v>
      </c>
      <c r="BQ818" t="s">
        <v>166</v>
      </c>
      <c r="BR818">
        <v>768</v>
      </c>
      <c r="BS818" t="s">
        <v>156</v>
      </c>
      <c r="BT818" t="s">
        <v>177</v>
      </c>
      <c r="BU818" t="s">
        <v>181</v>
      </c>
      <c r="BV818" t="s">
        <v>187</v>
      </c>
      <c r="BW818">
        <v>4</v>
      </c>
      <c r="BX818">
        <v>5</v>
      </c>
      <c r="BY818">
        <v>0</v>
      </c>
      <c r="BZ818">
        <v>6</v>
      </c>
      <c r="CA818" t="s">
        <v>433</v>
      </c>
      <c r="CB818" t="s">
        <v>156</v>
      </c>
      <c r="CC818">
        <v>7</v>
      </c>
      <c r="CD818" t="b">
        <v>0</v>
      </c>
      <c r="CE818" t="s">
        <v>168</v>
      </c>
      <c r="CF818" t="s">
        <v>248</v>
      </c>
      <c r="CG818">
        <v>50</v>
      </c>
      <c r="CH818">
        <v>0</v>
      </c>
      <c r="CI818" t="s">
        <v>179</v>
      </c>
      <c r="CJ818" t="s">
        <v>203</v>
      </c>
      <c r="CK818" t="s">
        <v>203</v>
      </c>
      <c r="CL818" t="s">
        <v>203</v>
      </c>
      <c r="CM818" t="s">
        <v>203</v>
      </c>
      <c r="CN818" t="s">
        <v>203</v>
      </c>
      <c r="CO818" t="s">
        <v>179</v>
      </c>
      <c r="CP818" t="s">
        <v>203</v>
      </c>
      <c r="CQ818">
        <v>1</v>
      </c>
      <c r="CR818">
        <v>8596</v>
      </c>
      <c r="CS818" t="str">
        <f t="shared" si="580"/>
        <v/>
      </c>
      <c r="CT818" t="str">
        <f t="shared" ca="1" si="581"/>
        <v/>
      </c>
      <c r="CU818" t="str">
        <f t="shared" si="582"/>
        <v/>
      </c>
      <c r="CV818" t="str">
        <f t="shared" ca="1" si="583"/>
        <v/>
      </c>
      <c r="CW818" t="str">
        <f t="shared" si="584"/>
        <v/>
      </c>
      <c r="CX818" t="str">
        <f t="shared" ca="1" si="585"/>
        <v/>
      </c>
      <c r="CY818" t="str">
        <f t="shared" si="586"/>
        <v/>
      </c>
      <c r="CZ818" t="str">
        <f t="shared" ca="1" si="587"/>
        <v/>
      </c>
      <c r="DA818" t="str">
        <f t="shared" si="588"/>
        <v/>
      </c>
      <c r="DB818" t="str">
        <f t="shared" ca="1" si="589"/>
        <v/>
      </c>
      <c r="DC818" t="str">
        <f t="shared" si="590"/>
        <v/>
      </c>
      <c r="DD818" t="str">
        <f t="shared" ca="1" si="591"/>
        <v/>
      </c>
      <c r="DE818" t="str">
        <f t="shared" si="592"/>
        <v/>
      </c>
      <c r="DF818" t="str">
        <f t="shared" ca="1" si="593"/>
        <v/>
      </c>
      <c r="DG818" t="str">
        <f t="shared" si="594"/>
        <v/>
      </c>
      <c r="DH818" t="str">
        <f t="shared" ca="1" si="595"/>
        <v/>
      </c>
      <c r="DI818" t="str">
        <f t="shared" si="596"/>
        <v/>
      </c>
      <c r="DJ818" t="str">
        <f t="shared" ca="1" si="597"/>
        <v/>
      </c>
      <c r="DK818" t="str">
        <f t="shared" si="598"/>
        <v/>
      </c>
      <c r="DL818" t="str">
        <f t="shared" ca="1" si="599"/>
        <v/>
      </c>
      <c r="DM818" t="str">
        <f t="shared" si="600"/>
        <v/>
      </c>
      <c r="DN818" t="str">
        <f t="shared" ca="1" si="601"/>
        <v/>
      </c>
      <c r="DO818" t="str">
        <f t="shared" si="602"/>
        <v/>
      </c>
      <c r="DP818" t="str">
        <f t="shared" ca="1" si="603"/>
        <v/>
      </c>
      <c r="DQ818" t="str">
        <f t="shared" si="604"/>
        <v/>
      </c>
      <c r="DR818" t="str">
        <f t="shared" ca="1" si="605"/>
        <v/>
      </c>
      <c r="DS818" t="str">
        <f t="shared" si="606"/>
        <v/>
      </c>
      <c r="DT818" t="str">
        <f t="shared" ca="1" si="607"/>
        <v/>
      </c>
      <c r="DU818" t="str">
        <f t="shared" si="608"/>
        <v/>
      </c>
      <c r="DV818" t="str">
        <f t="shared" ca="1" si="609"/>
        <v/>
      </c>
      <c r="DW818" t="str">
        <f t="shared" si="610"/>
        <v/>
      </c>
      <c r="DX818" t="str">
        <f t="shared" ca="1" si="611"/>
        <v/>
      </c>
      <c r="DY818" t="str">
        <f t="shared" si="612"/>
        <v/>
      </c>
      <c r="DZ818" t="str">
        <f t="shared" ca="1" si="613"/>
        <v/>
      </c>
      <c r="EA818" t="str">
        <f t="shared" si="614"/>
        <v/>
      </c>
      <c r="EB818" t="str">
        <f t="shared" ca="1" si="615"/>
        <v/>
      </c>
      <c r="EC818" t="str">
        <f t="shared" si="616"/>
        <v/>
      </c>
      <c r="ED818" t="str">
        <f t="shared" ca="1" si="617"/>
        <v/>
      </c>
      <c r="EE818" t="str">
        <f t="shared" si="618"/>
        <v/>
      </c>
      <c r="EF818" t="str">
        <f t="shared" ca="1" si="619"/>
        <v/>
      </c>
      <c r="EG818" t="str">
        <f t="shared" si="620"/>
        <v/>
      </c>
      <c r="EH818" t="str">
        <f t="shared" ca="1" si="621"/>
        <v/>
      </c>
      <c r="EI818" t="str">
        <f t="shared" si="622"/>
        <v/>
      </c>
      <c r="EJ818" t="str">
        <f t="shared" ca="1" si="623"/>
        <v/>
      </c>
      <c r="EK818" t="str">
        <f t="shared" ca="1" si="626"/>
        <v/>
      </c>
      <c r="EL818" t="s">
        <v>924</v>
      </c>
      <c r="EM818">
        <v>63405</v>
      </c>
      <c r="EN818">
        <v>8889</v>
      </c>
      <c r="EO818">
        <v>6828</v>
      </c>
      <c r="EP818">
        <v>1855</v>
      </c>
      <c r="EQ818">
        <v>2925</v>
      </c>
      <c r="ER818">
        <v>8596</v>
      </c>
      <c r="ES818">
        <v>19780</v>
      </c>
      <c r="ET818">
        <v>1512</v>
      </c>
      <c r="EU818">
        <v>2</v>
      </c>
      <c r="EV818" t="s">
        <v>156</v>
      </c>
      <c r="EW818">
        <v>1024</v>
      </c>
      <c r="EX818">
        <v>2</v>
      </c>
      <c r="EY818">
        <v>48000</v>
      </c>
      <c r="EZ818">
        <v>-16</v>
      </c>
      <c r="FA818" t="s">
        <v>170</v>
      </c>
      <c r="FB818">
        <v>8</v>
      </c>
      <c r="FC818" t="s">
        <v>171</v>
      </c>
      <c r="FF818">
        <v>433054</v>
      </c>
      <c r="FG818">
        <v>424160</v>
      </c>
      <c r="FH818">
        <v>5051</v>
      </c>
      <c r="FI818">
        <v>527267</v>
      </c>
      <c r="FJ818">
        <v>528855</v>
      </c>
      <c r="FK818">
        <v>424149</v>
      </c>
      <c r="FL818">
        <v>422635</v>
      </c>
      <c r="FM818" t="s">
        <v>158</v>
      </c>
      <c r="FN818">
        <v>419160</v>
      </c>
      <c r="FO818">
        <v>360026</v>
      </c>
      <c r="FP818">
        <v>386781</v>
      </c>
      <c r="FQ818">
        <v>1905</v>
      </c>
      <c r="FR818">
        <v>1817</v>
      </c>
      <c r="FS818">
        <v>526517</v>
      </c>
      <c r="FT818">
        <v>360024</v>
      </c>
      <c r="FU818">
        <v>360024</v>
      </c>
      <c r="FV818">
        <v>1903</v>
      </c>
      <c r="FW818">
        <v>533076</v>
      </c>
      <c r="FX818">
        <v>530855</v>
      </c>
      <c r="FY818">
        <v>541673</v>
      </c>
      <c r="FZ818">
        <v>366855</v>
      </c>
      <c r="GA818">
        <v>388637</v>
      </c>
      <c r="GB818">
        <v>366996</v>
      </c>
      <c r="GC818">
        <v>422636</v>
      </c>
      <c r="GD818">
        <v>421160</v>
      </c>
      <c r="GE818">
        <v>424149</v>
      </c>
      <c r="GF818" t="s">
        <v>158</v>
      </c>
      <c r="GG818">
        <v>419156</v>
      </c>
      <c r="GH818">
        <v>526516</v>
      </c>
      <c r="GI818">
        <v>496461</v>
      </c>
      <c r="GJ818" t="s">
        <v>172</v>
      </c>
      <c r="GK818">
        <v>4</v>
      </c>
      <c r="GL818" t="s">
        <v>517</v>
      </c>
      <c r="GM818">
        <v>5</v>
      </c>
      <c r="GN818" t="s">
        <v>185</v>
      </c>
      <c r="GO818" t="s">
        <v>166</v>
      </c>
      <c r="GP818">
        <v>1024</v>
      </c>
      <c r="GQ818">
        <v>-180</v>
      </c>
      <c r="GR818">
        <v>-104</v>
      </c>
      <c r="GS818">
        <f t="shared" si="624"/>
        <v>5</v>
      </c>
      <c r="GT818" t="str">
        <f t="shared" si="579"/>
        <v>test</v>
      </c>
    </row>
    <row r="819" spans="1:202" x14ac:dyDescent="0.2">
      <c r="A819">
        <v>83</v>
      </c>
      <c r="B819">
        <v>83</v>
      </c>
      <c r="C819">
        <v>2664</v>
      </c>
      <c r="D819">
        <v>2664</v>
      </c>
      <c r="E819" t="s">
        <v>155</v>
      </c>
      <c r="F819" t="s">
        <v>156</v>
      </c>
      <c r="G819" t="s">
        <v>156</v>
      </c>
      <c r="H819" t="s">
        <v>156</v>
      </c>
      <c r="I819">
        <v>0</v>
      </c>
      <c r="J819" t="s">
        <v>157</v>
      </c>
      <c r="K819">
        <v>1</v>
      </c>
      <c r="L819" t="s">
        <v>154</v>
      </c>
      <c r="M819" t="s">
        <v>154</v>
      </c>
      <c r="N819" t="s">
        <v>154</v>
      </c>
      <c r="O819">
        <v>1</v>
      </c>
      <c r="P819" t="s">
        <v>154</v>
      </c>
      <c r="Q819" t="s">
        <v>154</v>
      </c>
      <c r="R819" t="s">
        <v>179</v>
      </c>
      <c r="S819">
        <v>0</v>
      </c>
      <c r="T819">
        <v>4</v>
      </c>
      <c r="U819">
        <v>0</v>
      </c>
      <c r="V819">
        <v>5</v>
      </c>
      <c r="W819">
        <v>5</v>
      </c>
      <c r="X819">
        <v>4</v>
      </c>
      <c r="Y819">
        <v>34</v>
      </c>
      <c r="Z819">
        <v>0</v>
      </c>
      <c r="AA819">
        <v>34</v>
      </c>
      <c r="AB819">
        <v>4</v>
      </c>
      <c r="AC819">
        <v>4</v>
      </c>
      <c r="AD819">
        <v>0</v>
      </c>
      <c r="AE819">
        <v>0</v>
      </c>
      <c r="AF819">
        <v>5</v>
      </c>
      <c r="AG819">
        <v>4</v>
      </c>
      <c r="AH819">
        <v>4</v>
      </c>
      <c r="AI819">
        <v>0</v>
      </c>
      <c r="AJ819">
        <v>5</v>
      </c>
      <c r="AK819">
        <v>5</v>
      </c>
      <c r="AL819">
        <v>40</v>
      </c>
      <c r="AM819">
        <v>4</v>
      </c>
      <c r="AN819">
        <v>4</v>
      </c>
      <c r="AO819">
        <v>4</v>
      </c>
      <c r="AP819">
        <v>34</v>
      </c>
      <c r="AQ819">
        <v>34</v>
      </c>
      <c r="AR819">
        <v>34</v>
      </c>
      <c r="AU819">
        <v>4</v>
      </c>
      <c r="AV819">
        <v>34</v>
      </c>
      <c r="AW819">
        <v>5</v>
      </c>
      <c r="AX819">
        <v>0</v>
      </c>
      <c r="AY819" t="s">
        <v>159</v>
      </c>
      <c r="AZ819" t="s">
        <v>511</v>
      </c>
      <c r="BA819" t="s">
        <v>304</v>
      </c>
      <c r="BB819" t="s">
        <v>432</v>
      </c>
      <c r="BC819" t="s">
        <v>161</v>
      </c>
      <c r="BD819" t="b">
        <v>0</v>
      </c>
      <c r="BE819">
        <v>2.11</v>
      </c>
      <c r="BF819" t="b">
        <v>1</v>
      </c>
      <c r="BH819" t="s">
        <v>245</v>
      </c>
      <c r="BI819" t="s">
        <v>246</v>
      </c>
      <c r="BJ819" t="b">
        <v>0</v>
      </c>
      <c r="BK819" t="s">
        <v>163</v>
      </c>
      <c r="BL819" t="b">
        <v>0</v>
      </c>
      <c r="BM819">
        <v>18</v>
      </c>
      <c r="BN819" t="s">
        <v>164</v>
      </c>
      <c r="BO819" t="s">
        <v>165</v>
      </c>
      <c r="BP819" t="s">
        <v>164</v>
      </c>
      <c r="BQ819" t="s">
        <v>166</v>
      </c>
      <c r="BR819">
        <v>768</v>
      </c>
      <c r="BS819" t="s">
        <v>156</v>
      </c>
      <c r="BT819" t="s">
        <v>177</v>
      </c>
      <c r="BU819" t="s">
        <v>188</v>
      </c>
      <c r="BV819" t="s">
        <v>189</v>
      </c>
      <c r="BW819">
        <v>5</v>
      </c>
      <c r="BX819">
        <v>5</v>
      </c>
      <c r="BY819">
        <v>0</v>
      </c>
      <c r="BZ819">
        <v>6</v>
      </c>
      <c r="CA819" t="s">
        <v>433</v>
      </c>
      <c r="CB819" t="s">
        <v>156</v>
      </c>
      <c r="CC819">
        <v>7</v>
      </c>
      <c r="CD819" t="b">
        <v>0</v>
      </c>
      <c r="CE819" t="s">
        <v>168</v>
      </c>
      <c r="CF819" t="s">
        <v>248</v>
      </c>
      <c r="CG819">
        <v>22</v>
      </c>
      <c r="CH819">
        <v>0</v>
      </c>
      <c r="CI819" t="s">
        <v>179</v>
      </c>
      <c r="CJ819" t="s">
        <v>203</v>
      </c>
      <c r="CK819" t="s">
        <v>203</v>
      </c>
      <c r="CL819" t="s">
        <v>203</v>
      </c>
      <c r="CM819" t="s">
        <v>203</v>
      </c>
      <c r="CN819" t="s">
        <v>203</v>
      </c>
      <c r="CO819" t="s">
        <v>179</v>
      </c>
      <c r="CP819" t="s">
        <v>203</v>
      </c>
      <c r="CQ819">
        <v>1</v>
      </c>
      <c r="CR819">
        <v>686</v>
      </c>
      <c r="CS819">
        <f t="shared" si="580"/>
        <v>686</v>
      </c>
      <c r="CT819">
        <f t="shared" ca="1" si="581"/>
        <v>686</v>
      </c>
      <c r="CU819" t="str">
        <f t="shared" si="582"/>
        <v/>
      </c>
      <c r="CV819" t="str">
        <f t="shared" ca="1" si="583"/>
        <v/>
      </c>
      <c r="CW819" t="str">
        <f t="shared" si="584"/>
        <v/>
      </c>
      <c r="CX819" t="str">
        <f t="shared" ca="1" si="585"/>
        <v/>
      </c>
      <c r="CY819">
        <f t="shared" si="586"/>
        <v>686</v>
      </c>
      <c r="CZ819">
        <f t="shared" ca="1" si="587"/>
        <v>686</v>
      </c>
      <c r="DA819" t="str">
        <f t="shared" si="588"/>
        <v/>
      </c>
      <c r="DB819" t="str">
        <f t="shared" ca="1" si="589"/>
        <v/>
      </c>
      <c r="DC819" t="str">
        <f t="shared" si="590"/>
        <v/>
      </c>
      <c r="DD819" t="str">
        <f t="shared" ca="1" si="591"/>
        <v/>
      </c>
      <c r="DE819" t="str">
        <f t="shared" si="592"/>
        <v/>
      </c>
      <c r="DF819" t="str">
        <f t="shared" ca="1" si="593"/>
        <v/>
      </c>
      <c r="DG819" t="str">
        <f t="shared" si="594"/>
        <v/>
      </c>
      <c r="DH819" t="str">
        <f t="shared" ca="1" si="595"/>
        <v/>
      </c>
      <c r="DI819" t="str">
        <f t="shared" si="596"/>
        <v/>
      </c>
      <c r="DJ819" t="str">
        <f t="shared" ca="1" si="597"/>
        <v/>
      </c>
      <c r="DK819" t="str">
        <f t="shared" si="598"/>
        <v/>
      </c>
      <c r="DL819" t="str">
        <f t="shared" ca="1" si="599"/>
        <v/>
      </c>
      <c r="DM819" t="str">
        <f t="shared" si="600"/>
        <v/>
      </c>
      <c r="DN819" t="str">
        <f t="shared" ca="1" si="601"/>
        <v/>
      </c>
      <c r="DO819" t="str">
        <f t="shared" si="602"/>
        <v/>
      </c>
      <c r="DP819" t="str">
        <f t="shared" ca="1" si="603"/>
        <v/>
      </c>
      <c r="DQ819" t="str">
        <f t="shared" si="604"/>
        <v/>
      </c>
      <c r="DR819" t="str">
        <f t="shared" ca="1" si="605"/>
        <v/>
      </c>
      <c r="DS819" t="str">
        <f t="shared" si="606"/>
        <v/>
      </c>
      <c r="DT819" t="str">
        <f t="shared" ca="1" si="607"/>
        <v/>
      </c>
      <c r="DU819" t="str">
        <f t="shared" si="608"/>
        <v/>
      </c>
      <c r="DV819" t="str">
        <f t="shared" ca="1" si="609"/>
        <v/>
      </c>
      <c r="DW819" t="str">
        <f t="shared" si="610"/>
        <v/>
      </c>
      <c r="DX819" t="str">
        <f t="shared" ca="1" si="611"/>
        <v/>
      </c>
      <c r="DY819" t="str">
        <f t="shared" si="612"/>
        <v/>
      </c>
      <c r="DZ819" t="str">
        <f t="shared" ca="1" si="613"/>
        <v/>
      </c>
      <c r="EA819" t="str">
        <f t="shared" si="614"/>
        <v/>
      </c>
      <c r="EB819" t="str">
        <f t="shared" ca="1" si="615"/>
        <v/>
      </c>
      <c r="EC819" t="str">
        <f t="shared" si="616"/>
        <v/>
      </c>
      <c r="ED819" t="str">
        <f t="shared" ca="1" si="617"/>
        <v/>
      </c>
      <c r="EE819" t="str">
        <f t="shared" si="618"/>
        <v/>
      </c>
      <c r="EF819" t="str">
        <f t="shared" ca="1" si="619"/>
        <v/>
      </c>
      <c r="EG819" t="str">
        <f t="shared" si="620"/>
        <v/>
      </c>
      <c r="EH819" t="str">
        <f t="shared" ca="1" si="621"/>
        <v/>
      </c>
      <c r="EI819" t="str">
        <f t="shared" si="622"/>
        <v/>
      </c>
      <c r="EJ819" t="str">
        <f t="shared" ca="1" si="623"/>
        <v/>
      </c>
      <c r="EK819">
        <f t="shared" ca="1" si="626"/>
        <v>686</v>
      </c>
      <c r="EL819">
        <v>686</v>
      </c>
      <c r="EM819">
        <v>63405</v>
      </c>
      <c r="EN819">
        <v>8889</v>
      </c>
      <c r="EO819">
        <v>6828</v>
      </c>
      <c r="EP819">
        <v>1855</v>
      </c>
      <c r="EQ819">
        <v>2925</v>
      </c>
      <c r="ER819">
        <v>686</v>
      </c>
      <c r="ES819">
        <v>19780</v>
      </c>
      <c r="ET819">
        <v>1512</v>
      </c>
      <c r="EU819">
        <v>2</v>
      </c>
      <c r="EV819" t="s">
        <v>156</v>
      </c>
      <c r="EW819">
        <v>1024</v>
      </c>
      <c r="EX819">
        <v>2</v>
      </c>
      <c r="EY819">
        <v>48000</v>
      </c>
      <c r="EZ819">
        <v>-16</v>
      </c>
      <c r="FA819" t="s">
        <v>170</v>
      </c>
      <c r="FB819">
        <v>8</v>
      </c>
      <c r="FC819" t="s">
        <v>171</v>
      </c>
      <c r="FF819">
        <v>433054</v>
      </c>
      <c r="FG819">
        <v>424160</v>
      </c>
      <c r="FH819">
        <v>5051</v>
      </c>
      <c r="FI819">
        <v>542440</v>
      </c>
      <c r="FJ819">
        <v>543746</v>
      </c>
      <c r="FK819">
        <v>424149</v>
      </c>
      <c r="FL819">
        <v>422635</v>
      </c>
      <c r="FM819" t="s">
        <v>158</v>
      </c>
      <c r="FN819">
        <v>419160</v>
      </c>
      <c r="FO819">
        <v>360026</v>
      </c>
      <c r="FP819">
        <v>386781</v>
      </c>
      <c r="FQ819">
        <v>1905</v>
      </c>
      <c r="FR819">
        <v>1817</v>
      </c>
      <c r="FS819">
        <v>541690</v>
      </c>
      <c r="FT819">
        <v>360024</v>
      </c>
      <c r="FU819">
        <v>360024</v>
      </c>
      <c r="FV819">
        <v>1903</v>
      </c>
      <c r="FW819">
        <v>547327</v>
      </c>
      <c r="FX819">
        <v>545746</v>
      </c>
      <c r="FY819">
        <v>548013</v>
      </c>
      <c r="FZ819">
        <v>366855</v>
      </c>
      <c r="GA819">
        <v>388637</v>
      </c>
      <c r="GB819">
        <v>366996</v>
      </c>
      <c r="GC819">
        <v>422636</v>
      </c>
      <c r="GD819">
        <v>421160</v>
      </c>
      <c r="GE819">
        <v>424149</v>
      </c>
      <c r="GF819" t="s">
        <v>158</v>
      </c>
      <c r="GG819">
        <v>419156</v>
      </c>
      <c r="GH819">
        <v>541686</v>
      </c>
      <c r="GI819">
        <v>496461</v>
      </c>
      <c r="GJ819" t="s">
        <v>172</v>
      </c>
      <c r="GK819">
        <v>5</v>
      </c>
      <c r="GL819" t="s">
        <v>518</v>
      </c>
      <c r="GM819">
        <v>6</v>
      </c>
      <c r="GN819" t="s">
        <v>182</v>
      </c>
      <c r="GO819" t="s">
        <v>166</v>
      </c>
      <c r="GP819">
        <v>1024</v>
      </c>
      <c r="GQ819">
        <v>-180</v>
      </c>
      <c r="GR819">
        <v>-104</v>
      </c>
      <c r="GS819">
        <f t="shared" si="624"/>
        <v>6</v>
      </c>
      <c r="GT819" t="str">
        <f t="shared" si="579"/>
        <v>test</v>
      </c>
    </row>
    <row r="820" spans="1:202" x14ac:dyDescent="0.2">
      <c r="A820">
        <v>85</v>
      </c>
      <c r="B820">
        <v>85</v>
      </c>
      <c r="C820">
        <v>2376</v>
      </c>
      <c r="D820">
        <v>2376</v>
      </c>
      <c r="E820" t="s">
        <v>155</v>
      </c>
      <c r="F820" t="s">
        <v>156</v>
      </c>
      <c r="G820" t="s">
        <v>156</v>
      </c>
      <c r="H820" t="s">
        <v>156</v>
      </c>
      <c r="I820">
        <v>0</v>
      </c>
      <c r="J820" t="s">
        <v>157</v>
      </c>
      <c r="K820">
        <v>1</v>
      </c>
      <c r="L820" t="s">
        <v>154</v>
      </c>
      <c r="M820" t="s">
        <v>154</v>
      </c>
      <c r="N820" t="s">
        <v>154</v>
      </c>
      <c r="O820">
        <v>1</v>
      </c>
      <c r="P820" t="s">
        <v>154</v>
      </c>
      <c r="Q820" t="s">
        <v>154</v>
      </c>
      <c r="R820" t="s">
        <v>183</v>
      </c>
      <c r="S820">
        <v>0</v>
      </c>
      <c r="T820">
        <v>4</v>
      </c>
      <c r="U820">
        <v>0</v>
      </c>
      <c r="V820">
        <v>6</v>
      </c>
      <c r="W820">
        <v>6</v>
      </c>
      <c r="X820">
        <v>4</v>
      </c>
      <c r="Y820">
        <v>34</v>
      </c>
      <c r="Z820">
        <v>0</v>
      </c>
      <c r="AA820">
        <v>34</v>
      </c>
      <c r="AB820">
        <v>4</v>
      </c>
      <c r="AC820">
        <v>4</v>
      </c>
      <c r="AD820">
        <v>0</v>
      </c>
      <c r="AE820">
        <v>0</v>
      </c>
      <c r="AF820">
        <v>6</v>
      </c>
      <c r="AG820">
        <v>4</v>
      </c>
      <c r="AH820">
        <v>4</v>
      </c>
      <c r="AI820">
        <v>0</v>
      </c>
      <c r="AJ820">
        <v>6</v>
      </c>
      <c r="AK820">
        <v>6</v>
      </c>
      <c r="AL820">
        <v>41</v>
      </c>
      <c r="AM820">
        <v>4</v>
      </c>
      <c r="AN820">
        <v>4</v>
      </c>
      <c r="AO820">
        <v>4</v>
      </c>
      <c r="AP820">
        <v>34</v>
      </c>
      <c r="AQ820">
        <v>34</v>
      </c>
      <c r="AR820">
        <v>34</v>
      </c>
      <c r="AU820">
        <v>4</v>
      </c>
      <c r="AV820">
        <v>34</v>
      </c>
      <c r="AW820">
        <v>6</v>
      </c>
      <c r="AX820">
        <v>0</v>
      </c>
      <c r="AY820" t="s">
        <v>159</v>
      </c>
      <c r="AZ820" t="s">
        <v>511</v>
      </c>
      <c r="BA820" t="s">
        <v>304</v>
      </c>
      <c r="BB820" t="s">
        <v>432</v>
      </c>
      <c r="BC820" t="s">
        <v>161</v>
      </c>
      <c r="BD820" t="b">
        <v>0</v>
      </c>
      <c r="BE820" t="s">
        <v>164</v>
      </c>
      <c r="BF820" t="b">
        <v>1</v>
      </c>
      <c r="BH820" t="s">
        <v>245</v>
      </c>
      <c r="BI820" t="s">
        <v>246</v>
      </c>
      <c r="BJ820" t="b">
        <v>0</v>
      </c>
      <c r="BK820" t="s">
        <v>163</v>
      </c>
      <c r="BL820" t="b">
        <v>0</v>
      </c>
      <c r="BM820">
        <v>18</v>
      </c>
      <c r="BN820" t="s">
        <v>164</v>
      </c>
      <c r="BO820" t="s">
        <v>165</v>
      </c>
      <c r="BP820" t="s">
        <v>164</v>
      </c>
      <c r="BQ820" t="s">
        <v>166</v>
      </c>
      <c r="BR820">
        <v>768</v>
      </c>
      <c r="BS820" t="s">
        <v>156</v>
      </c>
      <c r="BT820" t="s">
        <v>177</v>
      </c>
      <c r="BU820" t="s">
        <v>188</v>
      </c>
      <c r="BV820" t="s">
        <v>190</v>
      </c>
      <c r="BW820">
        <v>6</v>
      </c>
      <c r="BX820">
        <v>5</v>
      </c>
      <c r="BY820">
        <v>0</v>
      </c>
      <c r="BZ820">
        <v>6</v>
      </c>
      <c r="CA820" t="s">
        <v>433</v>
      </c>
      <c r="CB820" t="s">
        <v>156</v>
      </c>
      <c r="CC820">
        <v>7</v>
      </c>
      <c r="CD820" t="b">
        <v>0</v>
      </c>
      <c r="CE820" t="s">
        <v>168</v>
      </c>
      <c r="CF820" t="s">
        <v>248</v>
      </c>
      <c r="CG820">
        <v>79</v>
      </c>
      <c r="CH820">
        <v>0</v>
      </c>
      <c r="CI820" t="s">
        <v>183</v>
      </c>
      <c r="CJ820" t="s">
        <v>203</v>
      </c>
      <c r="CK820" t="s">
        <v>203</v>
      </c>
      <c r="CL820" t="s">
        <v>203</v>
      </c>
      <c r="CM820" t="s">
        <v>203</v>
      </c>
      <c r="CN820" t="s">
        <v>203</v>
      </c>
      <c r="CO820" t="s">
        <v>183</v>
      </c>
      <c r="CP820" t="s">
        <v>203</v>
      </c>
      <c r="CQ820">
        <v>1</v>
      </c>
      <c r="CR820">
        <v>653</v>
      </c>
      <c r="CS820" t="str">
        <f t="shared" si="580"/>
        <v/>
      </c>
      <c r="CT820" t="str">
        <f t="shared" ca="1" si="581"/>
        <v/>
      </c>
      <c r="CU820" t="str">
        <f t="shared" si="582"/>
        <v/>
      </c>
      <c r="CV820" t="str">
        <f t="shared" ca="1" si="583"/>
        <v/>
      </c>
      <c r="CW820" t="str">
        <f t="shared" si="584"/>
        <v/>
      </c>
      <c r="CX820" t="str">
        <f t="shared" ca="1" si="585"/>
        <v/>
      </c>
      <c r="CY820" t="str">
        <f t="shared" si="586"/>
        <v/>
      </c>
      <c r="CZ820" t="str">
        <f t="shared" ca="1" si="587"/>
        <v/>
      </c>
      <c r="DA820" t="str">
        <f t="shared" si="588"/>
        <v/>
      </c>
      <c r="DB820" t="str">
        <f t="shared" ca="1" si="589"/>
        <v/>
      </c>
      <c r="DC820" t="str">
        <f t="shared" si="590"/>
        <v/>
      </c>
      <c r="DD820" t="str">
        <f t="shared" ca="1" si="591"/>
        <v/>
      </c>
      <c r="DE820" t="str">
        <f t="shared" si="592"/>
        <v/>
      </c>
      <c r="DF820" t="str">
        <f t="shared" ca="1" si="593"/>
        <v/>
      </c>
      <c r="DG820" t="str">
        <f t="shared" si="594"/>
        <v/>
      </c>
      <c r="DH820" t="str">
        <f t="shared" ca="1" si="595"/>
        <v/>
      </c>
      <c r="DI820" t="str">
        <f t="shared" si="596"/>
        <v/>
      </c>
      <c r="DJ820" t="str">
        <f t="shared" ca="1" si="597"/>
        <v/>
      </c>
      <c r="DK820" t="str">
        <f t="shared" si="598"/>
        <v/>
      </c>
      <c r="DL820" t="str">
        <f t="shared" ca="1" si="599"/>
        <v/>
      </c>
      <c r="DM820" t="str">
        <f t="shared" si="600"/>
        <v/>
      </c>
      <c r="DN820" t="str">
        <f t="shared" ca="1" si="601"/>
        <v/>
      </c>
      <c r="DO820" t="str">
        <f t="shared" si="602"/>
        <v/>
      </c>
      <c r="DP820" t="str">
        <f t="shared" ca="1" si="603"/>
        <v/>
      </c>
      <c r="DQ820" t="str">
        <f t="shared" si="604"/>
        <v/>
      </c>
      <c r="DR820" t="str">
        <f t="shared" ca="1" si="605"/>
        <v/>
      </c>
      <c r="DS820" t="str">
        <f t="shared" si="606"/>
        <v/>
      </c>
      <c r="DT820" t="str">
        <f t="shared" ca="1" si="607"/>
        <v/>
      </c>
      <c r="DU820" t="str">
        <f t="shared" si="608"/>
        <v/>
      </c>
      <c r="DV820" t="str">
        <f t="shared" ca="1" si="609"/>
        <v/>
      </c>
      <c r="DW820" t="str">
        <f t="shared" si="610"/>
        <v/>
      </c>
      <c r="DX820" t="str">
        <f t="shared" ca="1" si="611"/>
        <v/>
      </c>
      <c r="DY820" t="str">
        <f t="shared" si="612"/>
        <v/>
      </c>
      <c r="DZ820" t="str">
        <f t="shared" ca="1" si="613"/>
        <v/>
      </c>
      <c r="EA820" t="str">
        <f t="shared" si="614"/>
        <v/>
      </c>
      <c r="EB820" t="str">
        <f t="shared" ca="1" si="615"/>
        <v/>
      </c>
      <c r="EC820" t="str">
        <f t="shared" si="616"/>
        <v/>
      </c>
      <c r="ED820" t="str">
        <f t="shared" ca="1" si="617"/>
        <v/>
      </c>
      <c r="EE820" t="str">
        <f t="shared" si="618"/>
        <v/>
      </c>
      <c r="EF820" t="str">
        <f t="shared" ca="1" si="619"/>
        <v/>
      </c>
      <c r="EG820" t="str">
        <f t="shared" si="620"/>
        <v/>
      </c>
      <c r="EH820" t="str">
        <f t="shared" ca="1" si="621"/>
        <v/>
      </c>
      <c r="EI820" t="str">
        <f t="shared" si="622"/>
        <v/>
      </c>
      <c r="EJ820" t="str">
        <f t="shared" ca="1" si="623"/>
        <v/>
      </c>
      <c r="EK820" t="str">
        <f t="shared" ca="1" si="626"/>
        <v/>
      </c>
      <c r="EL820" t="s">
        <v>924</v>
      </c>
      <c r="EM820">
        <v>63405</v>
      </c>
      <c r="EN820">
        <v>8889</v>
      </c>
      <c r="EO820">
        <v>6828</v>
      </c>
      <c r="EP820">
        <v>1855</v>
      </c>
      <c r="EQ820">
        <v>2925</v>
      </c>
      <c r="ER820">
        <v>653</v>
      </c>
      <c r="ES820">
        <v>19780</v>
      </c>
      <c r="ET820">
        <v>1512</v>
      </c>
      <c r="EU820">
        <v>2</v>
      </c>
      <c r="EV820" t="s">
        <v>156</v>
      </c>
      <c r="EW820">
        <v>1024</v>
      </c>
      <c r="EX820">
        <v>2</v>
      </c>
      <c r="EY820">
        <v>48000</v>
      </c>
      <c r="EZ820">
        <v>-16</v>
      </c>
      <c r="FA820" t="s">
        <v>170</v>
      </c>
      <c r="FB820">
        <v>8</v>
      </c>
      <c r="FC820" t="s">
        <v>171</v>
      </c>
      <c r="FF820">
        <v>433054</v>
      </c>
      <c r="FG820">
        <v>424160</v>
      </c>
      <c r="FH820">
        <v>5051</v>
      </c>
      <c r="FI820">
        <v>548778</v>
      </c>
      <c r="FJ820">
        <v>550104</v>
      </c>
      <c r="FK820">
        <v>424149</v>
      </c>
      <c r="FL820">
        <v>422635</v>
      </c>
      <c r="FM820" t="s">
        <v>158</v>
      </c>
      <c r="FN820">
        <v>419160</v>
      </c>
      <c r="FO820">
        <v>360026</v>
      </c>
      <c r="FP820">
        <v>386781</v>
      </c>
      <c r="FQ820">
        <v>1905</v>
      </c>
      <c r="FR820">
        <v>1817</v>
      </c>
      <c r="FS820">
        <v>548028</v>
      </c>
      <c r="FT820">
        <v>360024</v>
      </c>
      <c r="FU820">
        <v>360024</v>
      </c>
      <c r="FV820">
        <v>1903</v>
      </c>
      <c r="FW820">
        <v>553685</v>
      </c>
      <c r="FX820">
        <v>552104</v>
      </c>
      <c r="FY820">
        <v>554339</v>
      </c>
      <c r="FZ820">
        <v>366855</v>
      </c>
      <c r="GA820">
        <v>388637</v>
      </c>
      <c r="GB820">
        <v>366996</v>
      </c>
      <c r="GC820">
        <v>422636</v>
      </c>
      <c r="GD820">
        <v>421160</v>
      </c>
      <c r="GE820">
        <v>424149</v>
      </c>
      <c r="GF820" t="s">
        <v>158</v>
      </c>
      <c r="GG820">
        <v>419156</v>
      </c>
      <c r="GH820">
        <v>548025</v>
      </c>
      <c r="GI820">
        <v>496461</v>
      </c>
      <c r="GJ820" t="s">
        <v>172</v>
      </c>
      <c r="GK820">
        <v>6</v>
      </c>
      <c r="GL820" t="s">
        <v>519</v>
      </c>
      <c r="GM820">
        <v>7</v>
      </c>
      <c r="GN820" t="s">
        <v>185</v>
      </c>
      <c r="GO820" t="s">
        <v>166</v>
      </c>
      <c r="GP820">
        <v>1024</v>
      </c>
      <c r="GQ820">
        <v>-180</v>
      </c>
      <c r="GR820">
        <v>-104</v>
      </c>
      <c r="GS820">
        <f t="shared" si="624"/>
        <v>7</v>
      </c>
      <c r="GT820" t="str">
        <f t="shared" si="579"/>
        <v>test</v>
      </c>
    </row>
    <row r="821" spans="1:202" x14ac:dyDescent="0.2">
      <c r="A821">
        <v>87</v>
      </c>
      <c r="B821">
        <v>87</v>
      </c>
      <c r="C821">
        <v>2170</v>
      </c>
      <c r="D821">
        <v>2170</v>
      </c>
      <c r="E821" t="s">
        <v>155</v>
      </c>
      <c r="F821" t="s">
        <v>156</v>
      </c>
      <c r="G821" t="s">
        <v>156</v>
      </c>
      <c r="H821" t="s">
        <v>156</v>
      </c>
      <c r="I821">
        <v>0</v>
      </c>
      <c r="J821" t="s">
        <v>157</v>
      </c>
      <c r="K821">
        <v>1</v>
      </c>
      <c r="L821" t="s">
        <v>154</v>
      </c>
      <c r="M821" t="s">
        <v>154</v>
      </c>
      <c r="N821" t="s">
        <v>154</v>
      </c>
      <c r="O821">
        <v>1</v>
      </c>
      <c r="P821" t="s">
        <v>154</v>
      </c>
      <c r="Q821" t="s">
        <v>154</v>
      </c>
      <c r="R821" t="s">
        <v>179</v>
      </c>
      <c r="S821">
        <v>0</v>
      </c>
      <c r="T821">
        <v>4</v>
      </c>
      <c r="U821">
        <v>0</v>
      </c>
      <c r="V821">
        <v>7</v>
      </c>
      <c r="W821">
        <v>7</v>
      </c>
      <c r="X821">
        <v>4</v>
      </c>
      <c r="Y821">
        <v>34</v>
      </c>
      <c r="Z821">
        <v>0</v>
      </c>
      <c r="AA821">
        <v>34</v>
      </c>
      <c r="AB821">
        <v>4</v>
      </c>
      <c r="AC821">
        <v>4</v>
      </c>
      <c r="AD821">
        <v>0</v>
      </c>
      <c r="AE821">
        <v>0</v>
      </c>
      <c r="AF821">
        <v>7</v>
      </c>
      <c r="AG821">
        <v>4</v>
      </c>
      <c r="AH821">
        <v>4</v>
      </c>
      <c r="AI821">
        <v>0</v>
      </c>
      <c r="AJ821">
        <v>7</v>
      </c>
      <c r="AK821">
        <v>7</v>
      </c>
      <c r="AL821">
        <v>42</v>
      </c>
      <c r="AM821">
        <v>4</v>
      </c>
      <c r="AN821">
        <v>4</v>
      </c>
      <c r="AO821">
        <v>4</v>
      </c>
      <c r="AP821">
        <v>34</v>
      </c>
      <c r="AQ821">
        <v>34</v>
      </c>
      <c r="AR821">
        <v>34</v>
      </c>
      <c r="AU821">
        <v>4</v>
      </c>
      <c r="AV821">
        <v>34</v>
      </c>
      <c r="AW821">
        <v>7</v>
      </c>
      <c r="AX821">
        <v>0</v>
      </c>
      <c r="AY821" t="s">
        <v>159</v>
      </c>
      <c r="AZ821" t="s">
        <v>511</v>
      </c>
      <c r="BA821" t="s">
        <v>304</v>
      </c>
      <c r="BB821" t="s">
        <v>432</v>
      </c>
      <c r="BC821" t="s">
        <v>161</v>
      </c>
      <c r="BD821" t="b">
        <v>0</v>
      </c>
      <c r="BE821">
        <v>2.11</v>
      </c>
      <c r="BF821" t="b">
        <v>1</v>
      </c>
      <c r="BH821" t="s">
        <v>245</v>
      </c>
      <c r="BI821" t="s">
        <v>246</v>
      </c>
      <c r="BJ821" t="b">
        <v>0</v>
      </c>
      <c r="BK821" t="s">
        <v>163</v>
      </c>
      <c r="BL821" t="b">
        <v>0</v>
      </c>
      <c r="BM821">
        <v>18</v>
      </c>
      <c r="BN821" t="s">
        <v>164</v>
      </c>
      <c r="BO821" t="s">
        <v>165</v>
      </c>
      <c r="BP821" t="s">
        <v>164</v>
      </c>
      <c r="BQ821" t="s">
        <v>166</v>
      </c>
      <c r="BR821">
        <v>768</v>
      </c>
      <c r="BS821" t="s">
        <v>156</v>
      </c>
      <c r="BT821" t="s">
        <v>177</v>
      </c>
      <c r="BU821" t="s">
        <v>189</v>
      </c>
      <c r="BV821" t="s">
        <v>188</v>
      </c>
      <c r="BW821">
        <v>7</v>
      </c>
      <c r="BX821">
        <v>5</v>
      </c>
      <c r="BY821">
        <v>0</v>
      </c>
      <c r="BZ821">
        <v>6</v>
      </c>
      <c r="CA821" t="s">
        <v>433</v>
      </c>
      <c r="CB821" t="s">
        <v>156</v>
      </c>
      <c r="CC821">
        <v>7</v>
      </c>
      <c r="CD821" t="b">
        <v>0</v>
      </c>
      <c r="CE821" t="s">
        <v>168</v>
      </c>
      <c r="CF821" t="s">
        <v>248</v>
      </c>
      <c r="CG821">
        <v>1</v>
      </c>
      <c r="CH821">
        <v>0</v>
      </c>
      <c r="CI821" t="s">
        <v>179</v>
      </c>
      <c r="CJ821" t="s">
        <v>203</v>
      </c>
      <c r="CK821" t="s">
        <v>203</v>
      </c>
      <c r="CL821" t="s">
        <v>203</v>
      </c>
      <c r="CM821" t="s">
        <v>203</v>
      </c>
      <c r="CN821" t="s">
        <v>203</v>
      </c>
      <c r="CO821" t="s">
        <v>179</v>
      </c>
      <c r="CP821" t="s">
        <v>203</v>
      </c>
      <c r="CQ821">
        <v>1</v>
      </c>
      <c r="CR821">
        <v>726</v>
      </c>
      <c r="CS821">
        <f t="shared" si="580"/>
        <v>726</v>
      </c>
      <c r="CT821">
        <f t="shared" ca="1" si="581"/>
        <v>726</v>
      </c>
      <c r="CU821" t="str">
        <f t="shared" si="582"/>
        <v/>
      </c>
      <c r="CV821" t="str">
        <f t="shared" ca="1" si="583"/>
        <v/>
      </c>
      <c r="CW821" t="str">
        <f t="shared" si="584"/>
        <v/>
      </c>
      <c r="CX821" t="str">
        <f t="shared" ca="1" si="585"/>
        <v/>
      </c>
      <c r="CY821">
        <f t="shared" si="586"/>
        <v>726</v>
      </c>
      <c r="CZ821">
        <f t="shared" ca="1" si="587"/>
        <v>726</v>
      </c>
      <c r="DA821" t="str">
        <f t="shared" si="588"/>
        <v/>
      </c>
      <c r="DB821" t="str">
        <f t="shared" ca="1" si="589"/>
        <v/>
      </c>
      <c r="DC821" t="str">
        <f t="shared" si="590"/>
        <v/>
      </c>
      <c r="DD821" t="str">
        <f t="shared" ca="1" si="591"/>
        <v/>
      </c>
      <c r="DE821" t="str">
        <f t="shared" si="592"/>
        <v/>
      </c>
      <c r="DF821" t="str">
        <f t="shared" ca="1" si="593"/>
        <v/>
      </c>
      <c r="DG821" t="str">
        <f t="shared" si="594"/>
        <v/>
      </c>
      <c r="DH821" t="str">
        <f t="shared" ca="1" si="595"/>
        <v/>
      </c>
      <c r="DI821" t="str">
        <f t="shared" si="596"/>
        <v/>
      </c>
      <c r="DJ821" t="str">
        <f t="shared" ca="1" si="597"/>
        <v/>
      </c>
      <c r="DK821" t="str">
        <f t="shared" si="598"/>
        <v/>
      </c>
      <c r="DL821" t="str">
        <f t="shared" ca="1" si="599"/>
        <v/>
      </c>
      <c r="DM821" t="str">
        <f t="shared" si="600"/>
        <v/>
      </c>
      <c r="DN821" t="str">
        <f t="shared" ca="1" si="601"/>
        <v/>
      </c>
      <c r="DO821" t="str">
        <f t="shared" si="602"/>
        <v/>
      </c>
      <c r="DP821" t="str">
        <f t="shared" ca="1" si="603"/>
        <v/>
      </c>
      <c r="DQ821" t="str">
        <f t="shared" si="604"/>
        <v/>
      </c>
      <c r="DR821" t="str">
        <f t="shared" ca="1" si="605"/>
        <v/>
      </c>
      <c r="DS821" t="str">
        <f t="shared" si="606"/>
        <v/>
      </c>
      <c r="DT821" t="str">
        <f t="shared" ca="1" si="607"/>
        <v/>
      </c>
      <c r="DU821" t="str">
        <f t="shared" si="608"/>
        <v/>
      </c>
      <c r="DV821" t="str">
        <f t="shared" ca="1" si="609"/>
        <v/>
      </c>
      <c r="DW821" t="str">
        <f t="shared" si="610"/>
        <v/>
      </c>
      <c r="DX821" t="str">
        <f t="shared" ca="1" si="611"/>
        <v/>
      </c>
      <c r="DY821" t="str">
        <f t="shared" si="612"/>
        <v/>
      </c>
      <c r="DZ821" t="str">
        <f t="shared" ca="1" si="613"/>
        <v/>
      </c>
      <c r="EA821" t="str">
        <f t="shared" si="614"/>
        <v/>
      </c>
      <c r="EB821" t="str">
        <f t="shared" ca="1" si="615"/>
        <v/>
      </c>
      <c r="EC821" t="str">
        <f t="shared" si="616"/>
        <v/>
      </c>
      <c r="ED821" t="str">
        <f t="shared" ca="1" si="617"/>
        <v/>
      </c>
      <c r="EE821" t="str">
        <f t="shared" si="618"/>
        <v/>
      </c>
      <c r="EF821" t="str">
        <f t="shared" ca="1" si="619"/>
        <v/>
      </c>
      <c r="EG821" t="str">
        <f t="shared" si="620"/>
        <v/>
      </c>
      <c r="EH821" t="str">
        <f t="shared" ca="1" si="621"/>
        <v/>
      </c>
      <c r="EI821" t="str">
        <f t="shared" si="622"/>
        <v/>
      </c>
      <c r="EJ821" t="str">
        <f t="shared" ca="1" si="623"/>
        <v/>
      </c>
      <c r="EK821">
        <f t="shared" ca="1" si="626"/>
        <v>726</v>
      </c>
      <c r="EL821">
        <v>726</v>
      </c>
      <c r="EM821">
        <v>63405</v>
      </c>
      <c r="EN821">
        <v>8889</v>
      </c>
      <c r="EO821">
        <v>6828</v>
      </c>
      <c r="EP821">
        <v>1855</v>
      </c>
      <c r="EQ821">
        <v>2925</v>
      </c>
      <c r="ER821">
        <v>726</v>
      </c>
      <c r="ES821">
        <v>19780</v>
      </c>
      <c r="ET821">
        <v>1512</v>
      </c>
      <c r="EU821">
        <v>2</v>
      </c>
      <c r="EV821" t="s">
        <v>156</v>
      </c>
      <c r="EW821">
        <v>1024</v>
      </c>
      <c r="EX821">
        <v>2</v>
      </c>
      <c r="EY821">
        <v>48000</v>
      </c>
      <c r="EZ821">
        <v>-16</v>
      </c>
      <c r="FA821" t="s">
        <v>170</v>
      </c>
      <c r="FB821">
        <v>8</v>
      </c>
      <c r="FC821" t="s">
        <v>171</v>
      </c>
      <c r="FF821">
        <v>433054</v>
      </c>
      <c r="FG821">
        <v>424160</v>
      </c>
      <c r="FH821">
        <v>5051</v>
      </c>
      <c r="FI821">
        <v>555103</v>
      </c>
      <c r="FJ821">
        <v>556695</v>
      </c>
      <c r="FK821">
        <v>424149</v>
      </c>
      <c r="FL821">
        <v>422635</v>
      </c>
      <c r="FM821" t="s">
        <v>158</v>
      </c>
      <c r="FN821">
        <v>419160</v>
      </c>
      <c r="FO821">
        <v>360026</v>
      </c>
      <c r="FP821">
        <v>386781</v>
      </c>
      <c r="FQ821">
        <v>1905</v>
      </c>
      <c r="FR821">
        <v>1817</v>
      </c>
      <c r="FS821">
        <v>554353</v>
      </c>
      <c r="FT821">
        <v>360024</v>
      </c>
      <c r="FU821">
        <v>360024</v>
      </c>
      <c r="FV821">
        <v>1903</v>
      </c>
      <c r="FW821">
        <v>559999</v>
      </c>
      <c r="FX821">
        <v>558695</v>
      </c>
      <c r="FY821">
        <v>560725</v>
      </c>
      <c r="FZ821">
        <v>366855</v>
      </c>
      <c r="GA821">
        <v>388637</v>
      </c>
      <c r="GB821">
        <v>366996</v>
      </c>
      <c r="GC821">
        <v>422636</v>
      </c>
      <c r="GD821">
        <v>421160</v>
      </c>
      <c r="GE821">
        <v>424149</v>
      </c>
      <c r="GF821" t="s">
        <v>158</v>
      </c>
      <c r="GG821">
        <v>419156</v>
      </c>
      <c r="GH821">
        <v>554351</v>
      </c>
      <c r="GI821">
        <v>496461</v>
      </c>
      <c r="GJ821" t="s">
        <v>172</v>
      </c>
      <c r="GK821">
        <v>7</v>
      </c>
      <c r="GL821" t="s">
        <v>520</v>
      </c>
      <c r="GM821">
        <v>8</v>
      </c>
      <c r="GN821" t="s">
        <v>182</v>
      </c>
      <c r="GO821" t="s">
        <v>166</v>
      </c>
      <c r="GP821">
        <v>1024</v>
      </c>
      <c r="GQ821">
        <v>-180</v>
      </c>
      <c r="GR821">
        <v>-104</v>
      </c>
      <c r="GS821">
        <f t="shared" si="624"/>
        <v>8</v>
      </c>
      <c r="GT821" t="str">
        <f t="shared" si="579"/>
        <v>test</v>
      </c>
    </row>
    <row r="822" spans="1:202" x14ac:dyDescent="0.2">
      <c r="A822">
        <v>88</v>
      </c>
      <c r="B822">
        <v>88</v>
      </c>
      <c r="C822">
        <v>2104</v>
      </c>
      <c r="D822">
        <v>2104</v>
      </c>
      <c r="E822" t="s">
        <v>155</v>
      </c>
      <c r="F822" t="s">
        <v>156</v>
      </c>
      <c r="G822" t="s">
        <v>156</v>
      </c>
      <c r="H822" t="s">
        <v>156</v>
      </c>
      <c r="I822">
        <v>0</v>
      </c>
      <c r="J822" t="s">
        <v>157</v>
      </c>
      <c r="K822">
        <v>1</v>
      </c>
      <c r="L822" t="s">
        <v>154</v>
      </c>
      <c r="M822" t="s">
        <v>154</v>
      </c>
      <c r="N822" t="s">
        <v>154</v>
      </c>
      <c r="O822">
        <v>1</v>
      </c>
      <c r="P822" t="s">
        <v>154</v>
      </c>
      <c r="Q822" t="s">
        <v>154</v>
      </c>
      <c r="R822" t="s">
        <v>183</v>
      </c>
      <c r="S822">
        <v>0</v>
      </c>
      <c r="T822">
        <v>4</v>
      </c>
      <c r="U822">
        <v>0</v>
      </c>
      <c r="V822">
        <v>8</v>
      </c>
      <c r="W822">
        <v>8</v>
      </c>
      <c r="X822">
        <v>4</v>
      </c>
      <c r="Y822">
        <v>34</v>
      </c>
      <c r="Z822">
        <v>0</v>
      </c>
      <c r="AA822">
        <v>34</v>
      </c>
      <c r="AB822">
        <v>4</v>
      </c>
      <c r="AC822">
        <v>4</v>
      </c>
      <c r="AD822">
        <v>0</v>
      </c>
      <c r="AE822">
        <v>0</v>
      </c>
      <c r="AF822">
        <v>8</v>
      </c>
      <c r="AG822">
        <v>4</v>
      </c>
      <c r="AH822">
        <v>4</v>
      </c>
      <c r="AI822">
        <v>0</v>
      </c>
      <c r="AJ822">
        <v>8</v>
      </c>
      <c r="AK822">
        <v>8</v>
      </c>
      <c r="AL822">
        <v>43</v>
      </c>
      <c r="AM822">
        <v>4</v>
      </c>
      <c r="AN822">
        <v>4</v>
      </c>
      <c r="AO822">
        <v>4</v>
      </c>
      <c r="AP822">
        <v>34</v>
      </c>
      <c r="AQ822">
        <v>34</v>
      </c>
      <c r="AR822">
        <v>34</v>
      </c>
      <c r="AU822">
        <v>4</v>
      </c>
      <c r="AV822">
        <v>34</v>
      </c>
      <c r="AW822">
        <v>8</v>
      </c>
      <c r="AX822">
        <v>0</v>
      </c>
      <c r="AY822" t="s">
        <v>159</v>
      </c>
      <c r="AZ822" t="s">
        <v>511</v>
      </c>
      <c r="BA822" t="s">
        <v>304</v>
      </c>
      <c r="BB822" t="s">
        <v>432</v>
      </c>
      <c r="BC822" t="s">
        <v>161</v>
      </c>
      <c r="BD822" t="b">
        <v>0</v>
      </c>
      <c r="BE822" t="s">
        <v>164</v>
      </c>
      <c r="BF822" t="b">
        <v>1</v>
      </c>
      <c r="BH822" t="s">
        <v>245</v>
      </c>
      <c r="BI822" t="s">
        <v>246</v>
      </c>
      <c r="BJ822" t="b">
        <v>0</v>
      </c>
      <c r="BK822" t="s">
        <v>163</v>
      </c>
      <c r="BL822" t="b">
        <v>0</v>
      </c>
      <c r="BM822">
        <v>18</v>
      </c>
      <c r="BN822" t="s">
        <v>164</v>
      </c>
      <c r="BO822" t="s">
        <v>165</v>
      </c>
      <c r="BP822" t="s">
        <v>164</v>
      </c>
      <c r="BQ822" t="s">
        <v>166</v>
      </c>
      <c r="BR822">
        <v>768</v>
      </c>
      <c r="BS822" t="s">
        <v>156</v>
      </c>
      <c r="BT822" t="s">
        <v>177</v>
      </c>
      <c r="BU822" t="s">
        <v>189</v>
      </c>
      <c r="BV822" t="s">
        <v>191</v>
      </c>
      <c r="BW822">
        <v>8</v>
      </c>
      <c r="BX822">
        <v>5</v>
      </c>
      <c r="BY822">
        <v>0</v>
      </c>
      <c r="BZ822">
        <v>6</v>
      </c>
      <c r="CA822" t="s">
        <v>433</v>
      </c>
      <c r="CB822" t="s">
        <v>156</v>
      </c>
      <c r="CC822">
        <v>7</v>
      </c>
      <c r="CD822" t="b">
        <v>0</v>
      </c>
      <c r="CE822" t="s">
        <v>168</v>
      </c>
      <c r="CF822" t="s">
        <v>248</v>
      </c>
      <c r="CG822">
        <v>44</v>
      </c>
      <c r="CH822">
        <v>0</v>
      </c>
      <c r="CI822" t="s">
        <v>183</v>
      </c>
      <c r="CJ822" t="s">
        <v>203</v>
      </c>
      <c r="CK822" t="s">
        <v>203</v>
      </c>
      <c r="CL822" t="s">
        <v>203</v>
      </c>
      <c r="CM822" t="s">
        <v>203</v>
      </c>
      <c r="CN822" t="s">
        <v>203</v>
      </c>
      <c r="CO822" t="s">
        <v>183</v>
      </c>
      <c r="CP822" t="s">
        <v>203</v>
      </c>
      <c r="CQ822">
        <v>1</v>
      </c>
      <c r="CR822">
        <v>1578</v>
      </c>
      <c r="CS822" t="str">
        <f t="shared" si="580"/>
        <v/>
      </c>
      <c r="CT822" t="str">
        <f t="shared" ca="1" si="581"/>
        <v/>
      </c>
      <c r="CU822" t="str">
        <f t="shared" si="582"/>
        <v/>
      </c>
      <c r="CV822" t="str">
        <f t="shared" ca="1" si="583"/>
        <v/>
      </c>
      <c r="CW822" t="str">
        <f t="shared" si="584"/>
        <v/>
      </c>
      <c r="CX822" t="str">
        <f t="shared" ca="1" si="585"/>
        <v/>
      </c>
      <c r="CY822" t="str">
        <f t="shared" si="586"/>
        <v/>
      </c>
      <c r="CZ822" t="str">
        <f t="shared" ca="1" si="587"/>
        <v/>
      </c>
      <c r="DA822" t="str">
        <f t="shared" si="588"/>
        <v/>
      </c>
      <c r="DB822" t="str">
        <f t="shared" ca="1" si="589"/>
        <v/>
      </c>
      <c r="DC822" t="str">
        <f t="shared" si="590"/>
        <v/>
      </c>
      <c r="DD822" t="str">
        <f t="shared" ca="1" si="591"/>
        <v/>
      </c>
      <c r="DE822" t="str">
        <f t="shared" si="592"/>
        <v/>
      </c>
      <c r="DF822" t="str">
        <f t="shared" ca="1" si="593"/>
        <v/>
      </c>
      <c r="DG822" t="str">
        <f t="shared" si="594"/>
        <v/>
      </c>
      <c r="DH822" t="str">
        <f t="shared" ca="1" si="595"/>
        <v/>
      </c>
      <c r="DI822" t="str">
        <f t="shared" si="596"/>
        <v/>
      </c>
      <c r="DJ822" t="str">
        <f t="shared" ca="1" si="597"/>
        <v/>
      </c>
      <c r="DK822" t="str">
        <f t="shared" si="598"/>
        <v/>
      </c>
      <c r="DL822" t="str">
        <f t="shared" ca="1" si="599"/>
        <v/>
      </c>
      <c r="DM822" t="str">
        <f t="shared" si="600"/>
        <v/>
      </c>
      <c r="DN822" t="str">
        <f t="shared" ca="1" si="601"/>
        <v/>
      </c>
      <c r="DO822" t="str">
        <f t="shared" si="602"/>
        <v/>
      </c>
      <c r="DP822" t="str">
        <f t="shared" ca="1" si="603"/>
        <v/>
      </c>
      <c r="DQ822" t="str">
        <f t="shared" si="604"/>
        <v/>
      </c>
      <c r="DR822" t="str">
        <f t="shared" ca="1" si="605"/>
        <v/>
      </c>
      <c r="DS822" t="str">
        <f t="shared" si="606"/>
        <v/>
      </c>
      <c r="DT822" t="str">
        <f t="shared" ca="1" si="607"/>
        <v/>
      </c>
      <c r="DU822" t="str">
        <f t="shared" si="608"/>
        <v/>
      </c>
      <c r="DV822" t="str">
        <f t="shared" ca="1" si="609"/>
        <v/>
      </c>
      <c r="DW822" t="str">
        <f t="shared" si="610"/>
        <v/>
      </c>
      <c r="DX822" t="str">
        <f t="shared" ca="1" si="611"/>
        <v/>
      </c>
      <c r="DY822" t="str">
        <f t="shared" si="612"/>
        <v/>
      </c>
      <c r="DZ822" t="str">
        <f t="shared" ca="1" si="613"/>
        <v/>
      </c>
      <c r="EA822" t="str">
        <f t="shared" si="614"/>
        <v/>
      </c>
      <c r="EB822" t="str">
        <f t="shared" ca="1" si="615"/>
        <v/>
      </c>
      <c r="EC822" t="str">
        <f t="shared" si="616"/>
        <v/>
      </c>
      <c r="ED822" t="str">
        <f t="shared" ca="1" si="617"/>
        <v/>
      </c>
      <c r="EE822" t="str">
        <f t="shared" si="618"/>
        <v/>
      </c>
      <c r="EF822" t="str">
        <f t="shared" ca="1" si="619"/>
        <v/>
      </c>
      <c r="EG822" t="str">
        <f t="shared" si="620"/>
        <v/>
      </c>
      <c r="EH822" t="str">
        <f t="shared" ca="1" si="621"/>
        <v/>
      </c>
      <c r="EI822" t="str">
        <f t="shared" si="622"/>
        <v/>
      </c>
      <c r="EJ822" t="str">
        <f t="shared" ca="1" si="623"/>
        <v/>
      </c>
      <c r="EK822" t="str">
        <f t="shared" ca="1" si="626"/>
        <v/>
      </c>
      <c r="EL822" t="s">
        <v>924</v>
      </c>
      <c r="EM822">
        <v>63405</v>
      </c>
      <c r="EN822">
        <v>8889</v>
      </c>
      <c r="EO822">
        <v>6828</v>
      </c>
      <c r="EP822">
        <v>1855</v>
      </c>
      <c r="EQ822">
        <v>2925</v>
      </c>
      <c r="ER822">
        <v>1578</v>
      </c>
      <c r="ES822">
        <v>19780</v>
      </c>
      <c r="ET822">
        <v>1512</v>
      </c>
      <c r="EU822">
        <v>2</v>
      </c>
      <c r="EV822" t="s">
        <v>156</v>
      </c>
      <c r="EW822">
        <v>1024</v>
      </c>
      <c r="EX822">
        <v>2</v>
      </c>
      <c r="EY822">
        <v>48000</v>
      </c>
      <c r="EZ822">
        <v>-16</v>
      </c>
      <c r="FA822" t="s">
        <v>170</v>
      </c>
      <c r="FB822">
        <v>8</v>
      </c>
      <c r="FC822" t="s">
        <v>171</v>
      </c>
      <c r="FF822">
        <v>433054</v>
      </c>
      <c r="FG822">
        <v>424160</v>
      </c>
      <c r="FH822">
        <v>5051</v>
      </c>
      <c r="FI822">
        <v>561490</v>
      </c>
      <c r="FJ822">
        <v>563074</v>
      </c>
      <c r="FK822">
        <v>424149</v>
      </c>
      <c r="FL822">
        <v>422635</v>
      </c>
      <c r="FM822" t="s">
        <v>158</v>
      </c>
      <c r="FN822">
        <v>419160</v>
      </c>
      <c r="FO822">
        <v>360026</v>
      </c>
      <c r="FP822">
        <v>386781</v>
      </c>
      <c r="FQ822">
        <v>1905</v>
      </c>
      <c r="FR822">
        <v>1817</v>
      </c>
      <c r="FS822">
        <v>560740</v>
      </c>
      <c r="FT822">
        <v>360024</v>
      </c>
      <c r="FU822">
        <v>360024</v>
      </c>
      <c r="FV822">
        <v>1903</v>
      </c>
      <c r="FW822">
        <v>566613</v>
      </c>
      <c r="FX822">
        <v>565074</v>
      </c>
      <c r="FY822">
        <v>568192</v>
      </c>
      <c r="FZ822">
        <v>366855</v>
      </c>
      <c r="GA822">
        <v>388637</v>
      </c>
      <c r="GB822">
        <v>366996</v>
      </c>
      <c r="GC822">
        <v>422636</v>
      </c>
      <c r="GD822">
        <v>421160</v>
      </c>
      <c r="GE822">
        <v>424149</v>
      </c>
      <c r="GF822" t="s">
        <v>158</v>
      </c>
      <c r="GG822">
        <v>419156</v>
      </c>
      <c r="GH822">
        <v>560738</v>
      </c>
      <c r="GI822">
        <v>496461</v>
      </c>
      <c r="GJ822" t="s">
        <v>172</v>
      </c>
      <c r="GK822">
        <v>8</v>
      </c>
      <c r="GL822" t="s">
        <v>521</v>
      </c>
      <c r="GM822">
        <v>9</v>
      </c>
      <c r="GN822" t="s">
        <v>185</v>
      </c>
      <c r="GO822" t="s">
        <v>166</v>
      </c>
      <c r="GP822">
        <v>1024</v>
      </c>
      <c r="GQ822">
        <v>-180</v>
      </c>
      <c r="GR822">
        <v>-104</v>
      </c>
      <c r="GS822">
        <f t="shared" si="624"/>
        <v>9</v>
      </c>
      <c r="GT822" t="str">
        <f t="shared" si="579"/>
        <v>test</v>
      </c>
    </row>
    <row r="823" spans="1:202" x14ac:dyDescent="0.2">
      <c r="A823">
        <v>90</v>
      </c>
      <c r="B823">
        <v>90</v>
      </c>
      <c r="C823">
        <v>1929</v>
      </c>
      <c r="D823">
        <v>1929</v>
      </c>
      <c r="E823" t="s">
        <v>155</v>
      </c>
      <c r="F823" t="s">
        <v>156</v>
      </c>
      <c r="G823" t="s">
        <v>156</v>
      </c>
      <c r="H823" t="s">
        <v>156</v>
      </c>
      <c r="I823">
        <v>0</v>
      </c>
      <c r="J823" t="s">
        <v>157</v>
      </c>
      <c r="K823">
        <v>1</v>
      </c>
      <c r="L823" t="s">
        <v>154</v>
      </c>
      <c r="M823" t="s">
        <v>154</v>
      </c>
      <c r="N823" t="s">
        <v>154</v>
      </c>
      <c r="O823">
        <v>1</v>
      </c>
      <c r="P823" t="s">
        <v>154</v>
      </c>
      <c r="Q823" t="s">
        <v>154</v>
      </c>
      <c r="R823" t="s">
        <v>179</v>
      </c>
      <c r="S823">
        <v>0</v>
      </c>
      <c r="T823">
        <v>4</v>
      </c>
      <c r="U823">
        <v>0</v>
      </c>
      <c r="V823">
        <v>9</v>
      </c>
      <c r="W823">
        <v>9</v>
      </c>
      <c r="X823">
        <v>4</v>
      </c>
      <c r="Y823">
        <v>34</v>
      </c>
      <c r="Z823">
        <v>0</v>
      </c>
      <c r="AA823">
        <v>34</v>
      </c>
      <c r="AB823">
        <v>4</v>
      </c>
      <c r="AC823">
        <v>4</v>
      </c>
      <c r="AD823">
        <v>0</v>
      </c>
      <c r="AE823">
        <v>0</v>
      </c>
      <c r="AF823">
        <v>9</v>
      </c>
      <c r="AG823">
        <v>4</v>
      </c>
      <c r="AH823">
        <v>4</v>
      </c>
      <c r="AI823">
        <v>0</v>
      </c>
      <c r="AJ823">
        <v>9</v>
      </c>
      <c r="AK823">
        <v>9</v>
      </c>
      <c r="AL823">
        <v>44</v>
      </c>
      <c r="AM823">
        <v>4</v>
      </c>
      <c r="AN823">
        <v>4</v>
      </c>
      <c r="AO823">
        <v>4</v>
      </c>
      <c r="AP823">
        <v>34</v>
      </c>
      <c r="AQ823">
        <v>34</v>
      </c>
      <c r="AR823">
        <v>34</v>
      </c>
      <c r="AU823">
        <v>4</v>
      </c>
      <c r="AV823">
        <v>34</v>
      </c>
      <c r="AW823">
        <v>9</v>
      </c>
      <c r="AX823">
        <v>0</v>
      </c>
      <c r="AY823" t="s">
        <v>159</v>
      </c>
      <c r="AZ823" t="s">
        <v>511</v>
      </c>
      <c r="BA823" t="s">
        <v>304</v>
      </c>
      <c r="BB823" t="s">
        <v>432</v>
      </c>
      <c r="BC823" t="s">
        <v>161</v>
      </c>
      <c r="BD823" t="b">
        <v>0</v>
      </c>
      <c r="BE823">
        <v>8.93</v>
      </c>
      <c r="BF823" t="b">
        <v>1</v>
      </c>
      <c r="BH823" t="s">
        <v>245</v>
      </c>
      <c r="BI823" t="s">
        <v>246</v>
      </c>
      <c r="BJ823" t="b">
        <v>0</v>
      </c>
      <c r="BK823" t="s">
        <v>163</v>
      </c>
      <c r="BL823" t="b">
        <v>0</v>
      </c>
      <c r="BM823">
        <v>18</v>
      </c>
      <c r="BN823" t="s">
        <v>164</v>
      </c>
      <c r="BO823" t="s">
        <v>165</v>
      </c>
      <c r="BP823" t="s">
        <v>164</v>
      </c>
      <c r="BQ823" t="s">
        <v>166</v>
      </c>
      <c r="BR823">
        <v>768</v>
      </c>
      <c r="BS823" t="s">
        <v>156</v>
      </c>
      <c r="BT823" t="s">
        <v>177</v>
      </c>
      <c r="BU823" t="s">
        <v>181</v>
      </c>
      <c r="BV823" t="s">
        <v>186</v>
      </c>
      <c r="BW823">
        <v>9</v>
      </c>
      <c r="BX823">
        <v>5</v>
      </c>
      <c r="BY823">
        <v>0</v>
      </c>
      <c r="BZ823">
        <v>6</v>
      </c>
      <c r="CA823" t="s">
        <v>433</v>
      </c>
      <c r="CB823" t="s">
        <v>156</v>
      </c>
      <c r="CC823">
        <v>7</v>
      </c>
      <c r="CD823" t="b">
        <v>0</v>
      </c>
      <c r="CE823" t="s">
        <v>168</v>
      </c>
      <c r="CF823" t="s">
        <v>248</v>
      </c>
      <c r="CG823">
        <v>9</v>
      </c>
      <c r="CH823">
        <v>0</v>
      </c>
      <c r="CI823" t="s">
        <v>179</v>
      </c>
      <c r="CJ823" t="s">
        <v>203</v>
      </c>
      <c r="CK823" t="s">
        <v>203</v>
      </c>
      <c r="CL823" t="s">
        <v>203</v>
      </c>
      <c r="CM823" t="s">
        <v>203</v>
      </c>
      <c r="CN823" t="s">
        <v>203</v>
      </c>
      <c r="CO823" t="s">
        <v>179</v>
      </c>
      <c r="CP823" t="s">
        <v>203</v>
      </c>
      <c r="CQ823">
        <v>1</v>
      </c>
      <c r="CR823">
        <v>354</v>
      </c>
      <c r="CS823">
        <f t="shared" si="580"/>
        <v>354</v>
      </c>
      <c r="CT823">
        <f t="shared" ca="1" si="581"/>
        <v>354</v>
      </c>
      <c r="CU823" t="str">
        <f t="shared" si="582"/>
        <v/>
      </c>
      <c r="CV823" t="str">
        <f t="shared" ca="1" si="583"/>
        <v/>
      </c>
      <c r="CW823" t="str">
        <f t="shared" si="584"/>
        <v/>
      </c>
      <c r="CX823" t="str">
        <f t="shared" ca="1" si="585"/>
        <v/>
      </c>
      <c r="CY823" t="str">
        <f t="shared" si="586"/>
        <v/>
      </c>
      <c r="CZ823" t="str">
        <f t="shared" ca="1" si="587"/>
        <v/>
      </c>
      <c r="DA823" t="str">
        <f t="shared" si="588"/>
        <v/>
      </c>
      <c r="DB823" t="str">
        <f t="shared" ca="1" si="589"/>
        <v/>
      </c>
      <c r="DC823" t="str">
        <f t="shared" si="590"/>
        <v/>
      </c>
      <c r="DD823" t="str">
        <f t="shared" ca="1" si="591"/>
        <v/>
      </c>
      <c r="DE823" t="str">
        <f t="shared" si="592"/>
        <v/>
      </c>
      <c r="DF823" t="str">
        <f t="shared" ca="1" si="593"/>
        <v/>
      </c>
      <c r="DG823" t="str">
        <f t="shared" si="594"/>
        <v/>
      </c>
      <c r="DH823" t="str">
        <f t="shared" ca="1" si="595"/>
        <v/>
      </c>
      <c r="DI823" t="str">
        <f t="shared" si="596"/>
        <v/>
      </c>
      <c r="DJ823" t="str">
        <f t="shared" ca="1" si="597"/>
        <v/>
      </c>
      <c r="DK823" t="str">
        <f t="shared" si="598"/>
        <v/>
      </c>
      <c r="DL823" t="str">
        <f t="shared" ca="1" si="599"/>
        <v/>
      </c>
      <c r="DM823" t="str">
        <f t="shared" si="600"/>
        <v/>
      </c>
      <c r="DN823" t="str">
        <f t="shared" ca="1" si="601"/>
        <v/>
      </c>
      <c r="DO823" t="str">
        <f t="shared" si="602"/>
        <v/>
      </c>
      <c r="DP823" t="str">
        <f t="shared" ca="1" si="603"/>
        <v/>
      </c>
      <c r="DQ823" t="str">
        <f t="shared" si="604"/>
        <v/>
      </c>
      <c r="DR823" t="str">
        <f t="shared" ca="1" si="605"/>
        <v/>
      </c>
      <c r="DS823" t="str">
        <f t="shared" si="606"/>
        <v/>
      </c>
      <c r="DT823" t="str">
        <f t="shared" ca="1" si="607"/>
        <v/>
      </c>
      <c r="DU823" t="str">
        <f t="shared" si="608"/>
        <v/>
      </c>
      <c r="DV823" t="str">
        <f t="shared" ca="1" si="609"/>
        <v/>
      </c>
      <c r="DW823" t="str">
        <f t="shared" si="610"/>
        <v/>
      </c>
      <c r="DX823" t="str">
        <f t="shared" ca="1" si="611"/>
        <v/>
      </c>
      <c r="DY823" t="str">
        <f t="shared" si="612"/>
        <v/>
      </c>
      <c r="DZ823" t="str">
        <f t="shared" ca="1" si="613"/>
        <v/>
      </c>
      <c r="EA823">
        <f t="shared" si="614"/>
        <v>354</v>
      </c>
      <c r="EB823">
        <f t="shared" ca="1" si="615"/>
        <v>354</v>
      </c>
      <c r="EC823" t="str">
        <f t="shared" si="616"/>
        <v/>
      </c>
      <c r="ED823" t="str">
        <f t="shared" ca="1" si="617"/>
        <v/>
      </c>
      <c r="EE823" t="str">
        <f t="shared" si="618"/>
        <v/>
      </c>
      <c r="EF823" t="str">
        <f t="shared" ca="1" si="619"/>
        <v/>
      </c>
      <c r="EG823" t="str">
        <f t="shared" si="620"/>
        <v/>
      </c>
      <c r="EH823" t="str">
        <f t="shared" ca="1" si="621"/>
        <v/>
      </c>
      <c r="EI823" t="str">
        <f t="shared" si="622"/>
        <v/>
      </c>
      <c r="EJ823" t="str">
        <f t="shared" ca="1" si="623"/>
        <v/>
      </c>
      <c r="EK823">
        <f t="shared" ca="1" si="626"/>
        <v>354</v>
      </c>
      <c r="EL823">
        <v>354</v>
      </c>
      <c r="EM823">
        <v>63405</v>
      </c>
      <c r="EN823">
        <v>8889</v>
      </c>
      <c r="EO823">
        <v>6828</v>
      </c>
      <c r="EP823">
        <v>1855</v>
      </c>
      <c r="EQ823">
        <v>2925</v>
      </c>
      <c r="ER823">
        <v>354</v>
      </c>
      <c r="ES823">
        <v>19780</v>
      </c>
      <c r="ET823">
        <v>1512</v>
      </c>
      <c r="EU823">
        <v>2</v>
      </c>
      <c r="EV823" t="s">
        <v>156</v>
      </c>
      <c r="EW823">
        <v>1024</v>
      </c>
      <c r="EX823">
        <v>2</v>
      </c>
      <c r="EY823">
        <v>48000</v>
      </c>
      <c r="EZ823">
        <v>-16</v>
      </c>
      <c r="FA823" t="s">
        <v>170</v>
      </c>
      <c r="FB823">
        <v>8</v>
      </c>
      <c r="FC823" t="s">
        <v>171</v>
      </c>
      <c r="FF823">
        <v>433054</v>
      </c>
      <c r="FG823">
        <v>424160</v>
      </c>
      <c r="FH823">
        <v>5051</v>
      </c>
      <c r="FI823">
        <v>568958</v>
      </c>
      <c r="FJ823">
        <v>570540</v>
      </c>
      <c r="FK823">
        <v>424149</v>
      </c>
      <c r="FL823">
        <v>422635</v>
      </c>
      <c r="FM823" t="s">
        <v>158</v>
      </c>
      <c r="FN823">
        <v>419160</v>
      </c>
      <c r="FO823">
        <v>360026</v>
      </c>
      <c r="FP823">
        <v>386781</v>
      </c>
      <c r="FQ823">
        <v>1905</v>
      </c>
      <c r="FR823">
        <v>1817</v>
      </c>
      <c r="FS823">
        <v>568208</v>
      </c>
      <c r="FT823">
        <v>360024</v>
      </c>
      <c r="FU823">
        <v>360024</v>
      </c>
      <c r="FV823">
        <v>1903</v>
      </c>
      <c r="FW823">
        <v>574079</v>
      </c>
      <c r="FX823">
        <v>572540</v>
      </c>
      <c r="FY823">
        <v>574433</v>
      </c>
      <c r="FZ823">
        <v>366855</v>
      </c>
      <c r="GA823">
        <v>388637</v>
      </c>
      <c r="GB823">
        <v>366996</v>
      </c>
      <c r="GC823">
        <v>422636</v>
      </c>
      <c r="GD823">
        <v>421160</v>
      </c>
      <c r="GE823">
        <v>424149</v>
      </c>
      <c r="GF823" t="s">
        <v>158</v>
      </c>
      <c r="GG823">
        <v>419156</v>
      </c>
      <c r="GH823">
        <v>568206</v>
      </c>
      <c r="GI823">
        <v>496461</v>
      </c>
      <c r="GJ823" t="s">
        <v>172</v>
      </c>
      <c r="GK823">
        <v>9</v>
      </c>
      <c r="GL823" t="s">
        <v>522</v>
      </c>
      <c r="GM823">
        <v>10</v>
      </c>
      <c r="GN823" t="s">
        <v>182</v>
      </c>
      <c r="GO823" t="s">
        <v>166</v>
      </c>
      <c r="GP823">
        <v>1024</v>
      </c>
      <c r="GQ823">
        <v>-180</v>
      </c>
      <c r="GR823">
        <v>-104</v>
      </c>
      <c r="GS823">
        <f t="shared" si="624"/>
        <v>10</v>
      </c>
      <c r="GT823" t="str">
        <f t="shared" si="579"/>
        <v>test</v>
      </c>
    </row>
    <row r="824" spans="1:202" x14ac:dyDescent="0.2">
      <c r="A824">
        <v>90</v>
      </c>
      <c r="B824">
        <v>90</v>
      </c>
      <c r="C824">
        <v>1796</v>
      </c>
      <c r="D824">
        <v>1796</v>
      </c>
      <c r="E824" t="s">
        <v>155</v>
      </c>
      <c r="F824" t="s">
        <v>156</v>
      </c>
      <c r="G824" t="s">
        <v>156</v>
      </c>
      <c r="H824" t="s">
        <v>156</v>
      </c>
      <c r="I824">
        <v>0</v>
      </c>
      <c r="J824" t="s">
        <v>157</v>
      </c>
      <c r="K824">
        <v>1</v>
      </c>
      <c r="L824" t="s">
        <v>154</v>
      </c>
      <c r="M824" t="s">
        <v>154</v>
      </c>
      <c r="N824" t="s">
        <v>154</v>
      </c>
      <c r="O824">
        <v>1</v>
      </c>
      <c r="P824" t="s">
        <v>154</v>
      </c>
      <c r="Q824" t="s">
        <v>154</v>
      </c>
      <c r="R824" t="s">
        <v>183</v>
      </c>
      <c r="S824">
        <v>0</v>
      </c>
      <c r="T824">
        <v>4</v>
      </c>
      <c r="U824">
        <v>0</v>
      </c>
      <c r="V824">
        <v>10</v>
      </c>
      <c r="W824">
        <v>10</v>
      </c>
      <c r="X824">
        <v>4</v>
      </c>
      <c r="Y824">
        <v>34</v>
      </c>
      <c r="Z824">
        <v>0</v>
      </c>
      <c r="AA824">
        <v>34</v>
      </c>
      <c r="AB824">
        <v>4</v>
      </c>
      <c r="AC824">
        <v>4</v>
      </c>
      <c r="AD824">
        <v>0</v>
      </c>
      <c r="AE824">
        <v>0</v>
      </c>
      <c r="AF824">
        <v>10</v>
      </c>
      <c r="AG824">
        <v>4</v>
      </c>
      <c r="AH824">
        <v>4</v>
      </c>
      <c r="AI824">
        <v>0</v>
      </c>
      <c r="AJ824">
        <v>10</v>
      </c>
      <c r="AK824">
        <v>10</v>
      </c>
      <c r="AL824">
        <v>45</v>
      </c>
      <c r="AM824">
        <v>4</v>
      </c>
      <c r="AN824">
        <v>4</v>
      </c>
      <c r="AO824">
        <v>4</v>
      </c>
      <c r="AP824">
        <v>34</v>
      </c>
      <c r="AQ824">
        <v>34</v>
      </c>
      <c r="AR824">
        <v>34</v>
      </c>
      <c r="AU824">
        <v>4</v>
      </c>
      <c r="AV824">
        <v>34</v>
      </c>
      <c r="AW824">
        <v>10</v>
      </c>
      <c r="AX824">
        <v>0</v>
      </c>
      <c r="AY824" t="s">
        <v>159</v>
      </c>
      <c r="AZ824" t="s">
        <v>511</v>
      </c>
      <c r="BA824" t="s">
        <v>304</v>
      </c>
      <c r="BB824" t="s">
        <v>432</v>
      </c>
      <c r="BC824" t="s">
        <v>161</v>
      </c>
      <c r="BD824" t="b">
        <v>0</v>
      </c>
      <c r="BE824" t="s">
        <v>164</v>
      </c>
      <c r="BF824" t="b">
        <v>1</v>
      </c>
      <c r="BH824" t="s">
        <v>245</v>
      </c>
      <c r="BI824" t="s">
        <v>246</v>
      </c>
      <c r="BJ824" t="b">
        <v>0</v>
      </c>
      <c r="BK824" t="s">
        <v>163</v>
      </c>
      <c r="BL824" t="b">
        <v>0</v>
      </c>
      <c r="BM824">
        <v>18</v>
      </c>
      <c r="BN824" t="s">
        <v>164</v>
      </c>
      <c r="BO824" t="s">
        <v>165</v>
      </c>
      <c r="BP824" t="s">
        <v>164</v>
      </c>
      <c r="BQ824" t="s">
        <v>166</v>
      </c>
      <c r="BR824">
        <v>768</v>
      </c>
      <c r="BS824" t="s">
        <v>156</v>
      </c>
      <c r="BT824" t="s">
        <v>177</v>
      </c>
      <c r="BU824" t="s">
        <v>189</v>
      </c>
      <c r="BV824" t="s">
        <v>192</v>
      </c>
      <c r="BW824">
        <v>10</v>
      </c>
      <c r="BX824">
        <v>5</v>
      </c>
      <c r="BY824">
        <v>0</v>
      </c>
      <c r="BZ824">
        <v>6</v>
      </c>
      <c r="CA824" t="s">
        <v>433</v>
      </c>
      <c r="CB824" t="s">
        <v>156</v>
      </c>
      <c r="CC824">
        <v>7</v>
      </c>
      <c r="CD824" t="b">
        <v>0</v>
      </c>
      <c r="CE824" t="s">
        <v>168</v>
      </c>
      <c r="CF824" t="s">
        <v>248</v>
      </c>
      <c r="CG824">
        <v>48</v>
      </c>
      <c r="CH824">
        <v>0</v>
      </c>
      <c r="CI824" t="s">
        <v>183</v>
      </c>
      <c r="CJ824" t="s">
        <v>203</v>
      </c>
      <c r="CK824" t="s">
        <v>203</v>
      </c>
      <c r="CL824" t="s">
        <v>203</v>
      </c>
      <c r="CM824" t="s">
        <v>203</v>
      </c>
      <c r="CN824" t="s">
        <v>203</v>
      </c>
      <c r="CO824" t="s">
        <v>183</v>
      </c>
      <c r="CP824" t="s">
        <v>203</v>
      </c>
      <c r="CQ824">
        <v>1</v>
      </c>
      <c r="CR824">
        <v>462</v>
      </c>
      <c r="CS824" t="str">
        <f t="shared" si="580"/>
        <v/>
      </c>
      <c r="CT824" t="str">
        <f t="shared" ca="1" si="581"/>
        <v/>
      </c>
      <c r="CU824" t="str">
        <f t="shared" si="582"/>
        <v/>
      </c>
      <c r="CV824" t="str">
        <f t="shared" ca="1" si="583"/>
        <v/>
      </c>
      <c r="CW824" t="str">
        <f t="shared" si="584"/>
        <v/>
      </c>
      <c r="CX824" t="str">
        <f t="shared" ca="1" si="585"/>
        <v/>
      </c>
      <c r="CY824" t="str">
        <f t="shared" si="586"/>
        <v/>
      </c>
      <c r="CZ824" t="str">
        <f t="shared" ca="1" si="587"/>
        <v/>
      </c>
      <c r="DA824" t="str">
        <f t="shared" si="588"/>
        <v/>
      </c>
      <c r="DB824" t="str">
        <f t="shared" ca="1" si="589"/>
        <v/>
      </c>
      <c r="DC824" t="str">
        <f t="shared" si="590"/>
        <v/>
      </c>
      <c r="DD824" t="str">
        <f t="shared" ca="1" si="591"/>
        <v/>
      </c>
      <c r="DE824" t="str">
        <f t="shared" si="592"/>
        <v/>
      </c>
      <c r="DF824" t="str">
        <f t="shared" ca="1" si="593"/>
        <v/>
      </c>
      <c r="DG824" t="str">
        <f t="shared" si="594"/>
        <v/>
      </c>
      <c r="DH824" t="str">
        <f t="shared" ca="1" si="595"/>
        <v/>
      </c>
      <c r="DI824" t="str">
        <f t="shared" si="596"/>
        <v/>
      </c>
      <c r="DJ824" t="str">
        <f t="shared" ca="1" si="597"/>
        <v/>
      </c>
      <c r="DK824" t="str">
        <f t="shared" si="598"/>
        <v/>
      </c>
      <c r="DL824" t="str">
        <f t="shared" ca="1" si="599"/>
        <v/>
      </c>
      <c r="DM824" t="str">
        <f t="shared" si="600"/>
        <v/>
      </c>
      <c r="DN824" t="str">
        <f t="shared" ca="1" si="601"/>
        <v/>
      </c>
      <c r="DO824" t="str">
        <f t="shared" si="602"/>
        <v/>
      </c>
      <c r="DP824" t="str">
        <f t="shared" ca="1" si="603"/>
        <v/>
      </c>
      <c r="DQ824" t="str">
        <f t="shared" si="604"/>
        <v/>
      </c>
      <c r="DR824" t="str">
        <f t="shared" ca="1" si="605"/>
        <v/>
      </c>
      <c r="DS824" t="str">
        <f t="shared" si="606"/>
        <v/>
      </c>
      <c r="DT824" t="str">
        <f t="shared" ca="1" si="607"/>
        <v/>
      </c>
      <c r="DU824" t="str">
        <f t="shared" si="608"/>
        <v/>
      </c>
      <c r="DV824" t="str">
        <f t="shared" ca="1" si="609"/>
        <v/>
      </c>
      <c r="DW824" t="str">
        <f t="shared" si="610"/>
        <v/>
      </c>
      <c r="DX824" t="str">
        <f t="shared" ca="1" si="611"/>
        <v/>
      </c>
      <c r="DY824" t="str">
        <f t="shared" si="612"/>
        <v/>
      </c>
      <c r="DZ824" t="str">
        <f t="shared" ca="1" si="613"/>
        <v/>
      </c>
      <c r="EA824" t="str">
        <f t="shared" si="614"/>
        <v/>
      </c>
      <c r="EB824" t="str">
        <f t="shared" ca="1" si="615"/>
        <v/>
      </c>
      <c r="EC824" t="str">
        <f t="shared" si="616"/>
        <v/>
      </c>
      <c r="ED824" t="str">
        <f t="shared" ca="1" si="617"/>
        <v/>
      </c>
      <c r="EE824" t="str">
        <f t="shared" si="618"/>
        <v/>
      </c>
      <c r="EF824" t="str">
        <f t="shared" ca="1" si="619"/>
        <v/>
      </c>
      <c r="EG824" t="str">
        <f t="shared" si="620"/>
        <v/>
      </c>
      <c r="EH824" t="str">
        <f t="shared" ca="1" si="621"/>
        <v/>
      </c>
      <c r="EI824" t="str">
        <f t="shared" si="622"/>
        <v/>
      </c>
      <c r="EJ824" t="str">
        <f t="shared" ca="1" si="623"/>
        <v/>
      </c>
      <c r="EK824" t="str">
        <f t="shared" ca="1" si="626"/>
        <v/>
      </c>
      <c r="EL824" t="s">
        <v>924</v>
      </c>
      <c r="EM824">
        <v>63405</v>
      </c>
      <c r="EN824">
        <v>8889</v>
      </c>
      <c r="EO824">
        <v>6828</v>
      </c>
      <c r="EP824">
        <v>1855</v>
      </c>
      <c r="EQ824">
        <v>2925</v>
      </c>
      <c r="ER824">
        <v>462</v>
      </c>
      <c r="ES824">
        <v>19780</v>
      </c>
      <c r="ET824">
        <v>1512</v>
      </c>
      <c r="EU824">
        <v>2</v>
      </c>
      <c r="EV824" t="s">
        <v>156</v>
      </c>
      <c r="EW824">
        <v>1024</v>
      </c>
      <c r="EX824">
        <v>2</v>
      </c>
      <c r="EY824">
        <v>48000</v>
      </c>
      <c r="EZ824">
        <v>-16</v>
      </c>
      <c r="FA824" t="s">
        <v>170</v>
      </c>
      <c r="FB824">
        <v>8</v>
      </c>
      <c r="FC824" t="s">
        <v>171</v>
      </c>
      <c r="FF824">
        <v>433054</v>
      </c>
      <c r="FG824">
        <v>424160</v>
      </c>
      <c r="FH824">
        <v>5051</v>
      </c>
      <c r="FI824">
        <v>575202</v>
      </c>
      <c r="FJ824">
        <v>576791</v>
      </c>
      <c r="FK824">
        <v>424149</v>
      </c>
      <c r="FL824">
        <v>422635</v>
      </c>
      <c r="FM824" t="s">
        <v>158</v>
      </c>
      <c r="FN824">
        <v>419160</v>
      </c>
      <c r="FO824">
        <v>360026</v>
      </c>
      <c r="FP824">
        <v>386781</v>
      </c>
      <c r="FQ824">
        <v>1905</v>
      </c>
      <c r="FR824">
        <v>1817</v>
      </c>
      <c r="FS824">
        <v>574452</v>
      </c>
      <c r="FT824">
        <v>360024</v>
      </c>
      <c r="FU824">
        <v>360024</v>
      </c>
      <c r="FV824">
        <v>1903</v>
      </c>
      <c r="FW824">
        <v>580522</v>
      </c>
      <c r="FX824">
        <v>578791</v>
      </c>
      <c r="FY824">
        <v>580984</v>
      </c>
      <c r="FZ824">
        <v>366855</v>
      </c>
      <c r="GA824">
        <v>388637</v>
      </c>
      <c r="GB824">
        <v>366996</v>
      </c>
      <c r="GC824">
        <v>422636</v>
      </c>
      <c r="GD824">
        <v>421160</v>
      </c>
      <c r="GE824">
        <v>424149</v>
      </c>
      <c r="GF824" t="s">
        <v>158</v>
      </c>
      <c r="GG824">
        <v>419156</v>
      </c>
      <c r="GH824">
        <v>574450</v>
      </c>
      <c r="GI824">
        <v>496461</v>
      </c>
      <c r="GJ824" t="s">
        <v>172</v>
      </c>
      <c r="GK824">
        <v>10</v>
      </c>
      <c r="GL824" t="s">
        <v>523</v>
      </c>
      <c r="GM824">
        <v>11</v>
      </c>
      <c r="GN824" t="s">
        <v>185</v>
      </c>
      <c r="GO824" t="s">
        <v>166</v>
      </c>
      <c r="GP824">
        <v>1024</v>
      </c>
      <c r="GQ824">
        <v>-180</v>
      </c>
      <c r="GR824">
        <v>-104</v>
      </c>
      <c r="GS824">
        <f t="shared" si="624"/>
        <v>11</v>
      </c>
      <c r="GT824" t="str">
        <f t="shared" si="579"/>
        <v>test</v>
      </c>
    </row>
    <row r="825" spans="1:202" x14ac:dyDescent="0.2">
      <c r="A825">
        <v>91</v>
      </c>
      <c r="B825">
        <v>91</v>
      </c>
      <c r="C825">
        <v>1719</v>
      </c>
      <c r="D825">
        <v>1719</v>
      </c>
      <c r="E825" t="s">
        <v>155</v>
      </c>
      <c r="F825" t="s">
        <v>156</v>
      </c>
      <c r="G825" t="s">
        <v>156</v>
      </c>
      <c r="H825" t="s">
        <v>156</v>
      </c>
      <c r="I825">
        <v>0</v>
      </c>
      <c r="J825" t="s">
        <v>157</v>
      </c>
      <c r="K825">
        <v>1</v>
      </c>
      <c r="L825" t="s">
        <v>154</v>
      </c>
      <c r="M825" t="s">
        <v>154</v>
      </c>
      <c r="N825" t="s">
        <v>154</v>
      </c>
      <c r="O825">
        <v>1</v>
      </c>
      <c r="P825" t="s">
        <v>154</v>
      </c>
      <c r="Q825" t="s">
        <v>154</v>
      </c>
      <c r="R825" t="s">
        <v>183</v>
      </c>
      <c r="S825">
        <v>0</v>
      </c>
      <c r="T825">
        <v>4</v>
      </c>
      <c r="U825">
        <v>0</v>
      </c>
      <c r="V825">
        <v>11</v>
      </c>
      <c r="W825">
        <v>11</v>
      </c>
      <c r="X825">
        <v>4</v>
      </c>
      <c r="Y825">
        <v>34</v>
      </c>
      <c r="Z825">
        <v>0</v>
      </c>
      <c r="AA825">
        <v>34</v>
      </c>
      <c r="AB825">
        <v>4</v>
      </c>
      <c r="AC825">
        <v>4</v>
      </c>
      <c r="AD825">
        <v>0</v>
      </c>
      <c r="AE825">
        <v>0</v>
      </c>
      <c r="AF825">
        <v>11</v>
      </c>
      <c r="AG825">
        <v>4</v>
      </c>
      <c r="AH825">
        <v>4</v>
      </c>
      <c r="AI825">
        <v>0</v>
      </c>
      <c r="AJ825">
        <v>11</v>
      </c>
      <c r="AK825">
        <v>11</v>
      </c>
      <c r="AL825">
        <v>46</v>
      </c>
      <c r="AM825">
        <v>4</v>
      </c>
      <c r="AN825">
        <v>4</v>
      </c>
      <c r="AO825">
        <v>4</v>
      </c>
      <c r="AP825">
        <v>34</v>
      </c>
      <c r="AQ825">
        <v>34</v>
      </c>
      <c r="AR825">
        <v>34</v>
      </c>
      <c r="AU825">
        <v>4</v>
      </c>
      <c r="AV825">
        <v>34</v>
      </c>
      <c r="AW825">
        <v>11</v>
      </c>
      <c r="AX825">
        <v>0</v>
      </c>
      <c r="AY825" t="s">
        <v>159</v>
      </c>
      <c r="AZ825" t="s">
        <v>511</v>
      </c>
      <c r="BA825" t="s">
        <v>304</v>
      </c>
      <c r="BB825" t="s">
        <v>432</v>
      </c>
      <c r="BC825" t="s">
        <v>161</v>
      </c>
      <c r="BD825" t="b">
        <v>0</v>
      </c>
      <c r="BE825" t="s">
        <v>164</v>
      </c>
      <c r="BF825" t="b">
        <v>1</v>
      </c>
      <c r="BH825" t="s">
        <v>245</v>
      </c>
      <c r="BI825" t="s">
        <v>246</v>
      </c>
      <c r="BJ825" t="b">
        <v>0</v>
      </c>
      <c r="BK825" t="s">
        <v>163</v>
      </c>
      <c r="BL825" t="b">
        <v>0</v>
      </c>
      <c r="BM825">
        <v>18</v>
      </c>
      <c r="BN825" t="s">
        <v>164</v>
      </c>
      <c r="BO825" t="s">
        <v>165</v>
      </c>
      <c r="BP825" t="s">
        <v>164</v>
      </c>
      <c r="BQ825" t="s">
        <v>166</v>
      </c>
      <c r="BR825">
        <v>768</v>
      </c>
      <c r="BS825" t="s">
        <v>156</v>
      </c>
      <c r="BT825" t="s">
        <v>177</v>
      </c>
      <c r="BU825" t="s">
        <v>186</v>
      </c>
      <c r="BV825" t="s">
        <v>191</v>
      </c>
      <c r="BW825">
        <v>11</v>
      </c>
      <c r="BX825">
        <v>5</v>
      </c>
      <c r="BY825">
        <v>0</v>
      </c>
      <c r="BZ825">
        <v>6</v>
      </c>
      <c r="CA825" t="s">
        <v>433</v>
      </c>
      <c r="CB825" t="s">
        <v>156</v>
      </c>
      <c r="CC825">
        <v>7</v>
      </c>
      <c r="CD825" t="b">
        <v>0</v>
      </c>
      <c r="CE825" t="s">
        <v>168</v>
      </c>
      <c r="CF825" t="s">
        <v>248</v>
      </c>
      <c r="CG825">
        <v>72</v>
      </c>
      <c r="CH825">
        <v>0</v>
      </c>
      <c r="CI825" t="s">
        <v>183</v>
      </c>
      <c r="CJ825" t="s">
        <v>203</v>
      </c>
      <c r="CK825" t="s">
        <v>203</v>
      </c>
      <c r="CL825" t="s">
        <v>203</v>
      </c>
      <c r="CM825" t="s">
        <v>203</v>
      </c>
      <c r="CN825" t="s">
        <v>203</v>
      </c>
      <c r="CO825" t="s">
        <v>183</v>
      </c>
      <c r="CP825" t="s">
        <v>203</v>
      </c>
      <c r="CQ825">
        <v>1</v>
      </c>
      <c r="CR825">
        <v>881</v>
      </c>
      <c r="CS825" t="str">
        <f t="shared" si="580"/>
        <v/>
      </c>
      <c r="CT825" t="str">
        <f t="shared" ca="1" si="581"/>
        <v/>
      </c>
      <c r="CU825" t="str">
        <f t="shared" si="582"/>
        <v/>
      </c>
      <c r="CV825" t="str">
        <f t="shared" ca="1" si="583"/>
        <v/>
      </c>
      <c r="CW825" t="str">
        <f t="shared" si="584"/>
        <v/>
      </c>
      <c r="CX825" t="str">
        <f t="shared" ca="1" si="585"/>
        <v/>
      </c>
      <c r="CY825" t="str">
        <f t="shared" si="586"/>
        <v/>
      </c>
      <c r="CZ825" t="str">
        <f t="shared" ca="1" si="587"/>
        <v/>
      </c>
      <c r="DA825" t="str">
        <f t="shared" si="588"/>
        <v/>
      </c>
      <c r="DB825" t="str">
        <f t="shared" ca="1" si="589"/>
        <v/>
      </c>
      <c r="DC825" t="str">
        <f t="shared" si="590"/>
        <v/>
      </c>
      <c r="DD825" t="str">
        <f t="shared" ca="1" si="591"/>
        <v/>
      </c>
      <c r="DE825" t="str">
        <f t="shared" si="592"/>
        <v/>
      </c>
      <c r="DF825" t="str">
        <f t="shared" ca="1" si="593"/>
        <v/>
      </c>
      <c r="DG825" t="str">
        <f t="shared" si="594"/>
        <v/>
      </c>
      <c r="DH825" t="str">
        <f t="shared" ca="1" si="595"/>
        <v/>
      </c>
      <c r="DI825" t="str">
        <f t="shared" si="596"/>
        <v/>
      </c>
      <c r="DJ825" t="str">
        <f t="shared" ca="1" si="597"/>
        <v/>
      </c>
      <c r="DK825" t="str">
        <f t="shared" si="598"/>
        <v/>
      </c>
      <c r="DL825" t="str">
        <f t="shared" ca="1" si="599"/>
        <v/>
      </c>
      <c r="DM825" t="str">
        <f t="shared" si="600"/>
        <v/>
      </c>
      <c r="DN825" t="str">
        <f t="shared" ca="1" si="601"/>
        <v/>
      </c>
      <c r="DO825" t="str">
        <f t="shared" si="602"/>
        <v/>
      </c>
      <c r="DP825" t="str">
        <f t="shared" ca="1" si="603"/>
        <v/>
      </c>
      <c r="DQ825" t="str">
        <f t="shared" si="604"/>
        <v/>
      </c>
      <c r="DR825" t="str">
        <f t="shared" ca="1" si="605"/>
        <v/>
      </c>
      <c r="DS825" t="str">
        <f t="shared" si="606"/>
        <v/>
      </c>
      <c r="DT825" t="str">
        <f t="shared" ca="1" si="607"/>
        <v/>
      </c>
      <c r="DU825" t="str">
        <f t="shared" si="608"/>
        <v/>
      </c>
      <c r="DV825" t="str">
        <f t="shared" ca="1" si="609"/>
        <v/>
      </c>
      <c r="DW825" t="str">
        <f t="shared" si="610"/>
        <v/>
      </c>
      <c r="DX825" t="str">
        <f t="shared" ca="1" si="611"/>
        <v/>
      </c>
      <c r="DY825" t="str">
        <f t="shared" si="612"/>
        <v/>
      </c>
      <c r="DZ825" t="str">
        <f t="shared" ca="1" si="613"/>
        <v/>
      </c>
      <c r="EA825" t="str">
        <f t="shared" si="614"/>
        <v/>
      </c>
      <c r="EB825" t="str">
        <f t="shared" ca="1" si="615"/>
        <v/>
      </c>
      <c r="EC825" t="str">
        <f t="shared" si="616"/>
        <v/>
      </c>
      <c r="ED825" t="str">
        <f t="shared" ca="1" si="617"/>
        <v/>
      </c>
      <c r="EE825" t="str">
        <f t="shared" si="618"/>
        <v/>
      </c>
      <c r="EF825" t="str">
        <f t="shared" ca="1" si="619"/>
        <v/>
      </c>
      <c r="EG825" t="str">
        <f t="shared" si="620"/>
        <v/>
      </c>
      <c r="EH825" t="str">
        <f t="shared" ca="1" si="621"/>
        <v/>
      </c>
      <c r="EI825" t="str">
        <f t="shared" si="622"/>
        <v/>
      </c>
      <c r="EJ825" t="str">
        <f t="shared" ca="1" si="623"/>
        <v/>
      </c>
      <c r="EK825" t="str">
        <f t="shared" ca="1" si="626"/>
        <v/>
      </c>
      <c r="EL825" t="s">
        <v>924</v>
      </c>
      <c r="EM825">
        <v>63405</v>
      </c>
      <c r="EN825">
        <v>8889</v>
      </c>
      <c r="EO825">
        <v>6828</v>
      </c>
      <c r="EP825">
        <v>1855</v>
      </c>
      <c r="EQ825">
        <v>2925</v>
      </c>
      <c r="ER825">
        <v>881</v>
      </c>
      <c r="ES825">
        <v>19780</v>
      </c>
      <c r="ET825">
        <v>1512</v>
      </c>
      <c r="EU825">
        <v>2</v>
      </c>
      <c r="EV825" t="s">
        <v>156</v>
      </c>
      <c r="EW825">
        <v>1024</v>
      </c>
      <c r="EX825">
        <v>2</v>
      </c>
      <c r="EY825">
        <v>48000</v>
      </c>
      <c r="EZ825">
        <v>-16</v>
      </c>
      <c r="FA825" t="s">
        <v>170</v>
      </c>
      <c r="FB825">
        <v>8</v>
      </c>
      <c r="FC825" t="s">
        <v>171</v>
      </c>
      <c r="FF825">
        <v>433054</v>
      </c>
      <c r="FG825">
        <v>424160</v>
      </c>
      <c r="FH825">
        <v>5051</v>
      </c>
      <c r="FI825">
        <v>581747</v>
      </c>
      <c r="FJ825">
        <v>583298</v>
      </c>
      <c r="FK825">
        <v>424149</v>
      </c>
      <c r="FL825">
        <v>422635</v>
      </c>
      <c r="FM825" t="s">
        <v>158</v>
      </c>
      <c r="FN825">
        <v>419160</v>
      </c>
      <c r="FO825">
        <v>360026</v>
      </c>
      <c r="FP825">
        <v>386781</v>
      </c>
      <c r="FQ825">
        <v>1905</v>
      </c>
      <c r="FR825">
        <v>1817</v>
      </c>
      <c r="FS825">
        <v>580997</v>
      </c>
      <c r="FT825">
        <v>360024</v>
      </c>
      <c r="FU825">
        <v>360024</v>
      </c>
      <c r="FV825">
        <v>1903</v>
      </c>
      <c r="FW825">
        <v>586837</v>
      </c>
      <c r="FX825">
        <v>585298</v>
      </c>
      <c r="FY825">
        <v>587718</v>
      </c>
      <c r="FZ825">
        <v>366855</v>
      </c>
      <c r="GA825">
        <v>388637</v>
      </c>
      <c r="GB825">
        <v>366996</v>
      </c>
      <c r="GC825">
        <v>422636</v>
      </c>
      <c r="GD825">
        <v>421160</v>
      </c>
      <c r="GE825">
        <v>424149</v>
      </c>
      <c r="GF825" t="s">
        <v>158</v>
      </c>
      <c r="GG825">
        <v>419156</v>
      </c>
      <c r="GH825">
        <v>580995</v>
      </c>
      <c r="GI825">
        <v>496461</v>
      </c>
      <c r="GJ825" t="s">
        <v>172</v>
      </c>
      <c r="GK825">
        <v>11</v>
      </c>
      <c r="GL825" t="s">
        <v>524</v>
      </c>
      <c r="GM825">
        <v>12</v>
      </c>
      <c r="GN825" t="s">
        <v>185</v>
      </c>
      <c r="GO825" t="s">
        <v>166</v>
      </c>
      <c r="GP825">
        <v>1024</v>
      </c>
      <c r="GQ825">
        <v>-180</v>
      </c>
      <c r="GR825">
        <v>-104</v>
      </c>
      <c r="GS825">
        <f t="shared" si="624"/>
        <v>12</v>
      </c>
      <c r="GT825" t="str">
        <f t="shared" si="579"/>
        <v>test</v>
      </c>
    </row>
    <row r="826" spans="1:202" x14ac:dyDescent="0.2">
      <c r="A826">
        <v>92</v>
      </c>
      <c r="B826">
        <v>92</v>
      </c>
      <c r="C826">
        <v>1611</v>
      </c>
      <c r="D826">
        <v>1611</v>
      </c>
      <c r="E826" t="s">
        <v>155</v>
      </c>
      <c r="F826" t="s">
        <v>156</v>
      </c>
      <c r="G826" t="s">
        <v>156</v>
      </c>
      <c r="H826" t="s">
        <v>156</v>
      </c>
      <c r="I826">
        <v>0</v>
      </c>
      <c r="J826" t="s">
        <v>157</v>
      </c>
      <c r="K826">
        <v>1</v>
      </c>
      <c r="L826" t="s">
        <v>154</v>
      </c>
      <c r="M826" t="s">
        <v>154</v>
      </c>
      <c r="N826" t="s">
        <v>154</v>
      </c>
      <c r="O826">
        <v>1</v>
      </c>
      <c r="P826" t="s">
        <v>154</v>
      </c>
      <c r="Q826" t="s">
        <v>154</v>
      </c>
      <c r="R826" t="s">
        <v>183</v>
      </c>
      <c r="S826">
        <v>0</v>
      </c>
      <c r="T826">
        <v>4</v>
      </c>
      <c r="U826">
        <v>0</v>
      </c>
      <c r="V826">
        <v>12</v>
      </c>
      <c r="W826">
        <v>12</v>
      </c>
      <c r="X826">
        <v>4</v>
      </c>
      <c r="Y826">
        <v>34</v>
      </c>
      <c r="Z826">
        <v>0</v>
      </c>
      <c r="AA826">
        <v>34</v>
      </c>
      <c r="AB826">
        <v>4</v>
      </c>
      <c r="AC826">
        <v>4</v>
      </c>
      <c r="AD826">
        <v>0</v>
      </c>
      <c r="AE826">
        <v>0</v>
      </c>
      <c r="AF826">
        <v>12</v>
      </c>
      <c r="AG826">
        <v>4</v>
      </c>
      <c r="AH826">
        <v>4</v>
      </c>
      <c r="AI826">
        <v>0</v>
      </c>
      <c r="AJ826">
        <v>12</v>
      </c>
      <c r="AK826">
        <v>12</v>
      </c>
      <c r="AL826">
        <v>47</v>
      </c>
      <c r="AM826">
        <v>4</v>
      </c>
      <c r="AN826">
        <v>4</v>
      </c>
      <c r="AO826">
        <v>4</v>
      </c>
      <c r="AP826">
        <v>34</v>
      </c>
      <c r="AQ826">
        <v>34</v>
      </c>
      <c r="AR826">
        <v>34</v>
      </c>
      <c r="AU826">
        <v>4</v>
      </c>
      <c r="AV826">
        <v>34</v>
      </c>
      <c r="AW826">
        <v>12</v>
      </c>
      <c r="AX826">
        <v>0</v>
      </c>
      <c r="AY826" t="s">
        <v>159</v>
      </c>
      <c r="AZ826" t="s">
        <v>511</v>
      </c>
      <c r="BA826" t="s">
        <v>304</v>
      </c>
      <c r="BB826" t="s">
        <v>432</v>
      </c>
      <c r="BC826" t="s">
        <v>161</v>
      </c>
      <c r="BD826" t="b">
        <v>0</v>
      </c>
      <c r="BE826" t="s">
        <v>164</v>
      </c>
      <c r="BF826" t="b">
        <v>1</v>
      </c>
      <c r="BH826" t="s">
        <v>245</v>
      </c>
      <c r="BI826" t="s">
        <v>246</v>
      </c>
      <c r="BJ826" t="b">
        <v>0</v>
      </c>
      <c r="BK826" t="s">
        <v>163</v>
      </c>
      <c r="BL826" t="b">
        <v>0</v>
      </c>
      <c r="BM826">
        <v>18</v>
      </c>
      <c r="BN826" t="s">
        <v>164</v>
      </c>
      <c r="BO826" t="s">
        <v>165</v>
      </c>
      <c r="BP826" t="s">
        <v>164</v>
      </c>
      <c r="BQ826" t="s">
        <v>166</v>
      </c>
      <c r="BR826">
        <v>768</v>
      </c>
      <c r="BS826" t="s">
        <v>156</v>
      </c>
      <c r="BT826" t="s">
        <v>177</v>
      </c>
      <c r="BU826" t="s">
        <v>193</v>
      </c>
      <c r="BV826" t="s">
        <v>184</v>
      </c>
      <c r="BW826">
        <v>12</v>
      </c>
      <c r="BX826">
        <v>5</v>
      </c>
      <c r="BY826">
        <v>0</v>
      </c>
      <c r="BZ826">
        <v>6</v>
      </c>
      <c r="CA826" t="s">
        <v>433</v>
      </c>
      <c r="CB826" t="s">
        <v>156</v>
      </c>
      <c r="CC826">
        <v>7</v>
      </c>
      <c r="CD826" t="b">
        <v>0</v>
      </c>
      <c r="CE826" t="s">
        <v>168</v>
      </c>
      <c r="CF826" t="s">
        <v>248</v>
      </c>
      <c r="CG826">
        <v>68</v>
      </c>
      <c r="CH826">
        <v>0</v>
      </c>
      <c r="CI826" t="s">
        <v>183</v>
      </c>
      <c r="CJ826" t="s">
        <v>203</v>
      </c>
      <c r="CK826" t="s">
        <v>203</v>
      </c>
      <c r="CL826" t="s">
        <v>203</v>
      </c>
      <c r="CM826" t="s">
        <v>203</v>
      </c>
      <c r="CN826" t="s">
        <v>203</v>
      </c>
      <c r="CO826" t="s">
        <v>183</v>
      </c>
      <c r="CP826" t="s">
        <v>203</v>
      </c>
      <c r="CQ826">
        <v>1</v>
      </c>
      <c r="CR826">
        <v>316</v>
      </c>
      <c r="CS826" t="str">
        <f t="shared" si="580"/>
        <v/>
      </c>
      <c r="CT826" t="str">
        <f t="shared" ca="1" si="581"/>
        <v/>
      </c>
      <c r="CU826" t="str">
        <f t="shared" si="582"/>
        <v/>
      </c>
      <c r="CV826" t="str">
        <f t="shared" ca="1" si="583"/>
        <v/>
      </c>
      <c r="CW826" t="str">
        <f t="shared" si="584"/>
        <v/>
      </c>
      <c r="CX826" t="str">
        <f t="shared" ca="1" si="585"/>
        <v/>
      </c>
      <c r="CY826" t="str">
        <f t="shared" si="586"/>
        <v/>
      </c>
      <c r="CZ826" t="str">
        <f t="shared" ca="1" si="587"/>
        <v/>
      </c>
      <c r="DA826" t="str">
        <f t="shared" si="588"/>
        <v/>
      </c>
      <c r="DB826" t="str">
        <f t="shared" ca="1" si="589"/>
        <v/>
      </c>
      <c r="DC826" t="str">
        <f t="shared" si="590"/>
        <v/>
      </c>
      <c r="DD826" t="str">
        <f t="shared" ca="1" si="591"/>
        <v/>
      </c>
      <c r="DE826" t="str">
        <f t="shared" si="592"/>
        <v/>
      </c>
      <c r="DF826" t="str">
        <f t="shared" ca="1" si="593"/>
        <v/>
      </c>
      <c r="DG826" t="str">
        <f t="shared" si="594"/>
        <v/>
      </c>
      <c r="DH826" t="str">
        <f t="shared" ca="1" si="595"/>
        <v/>
      </c>
      <c r="DI826" t="str">
        <f t="shared" si="596"/>
        <v/>
      </c>
      <c r="DJ826" t="str">
        <f t="shared" ca="1" si="597"/>
        <v/>
      </c>
      <c r="DK826" t="str">
        <f t="shared" si="598"/>
        <v/>
      </c>
      <c r="DL826" t="str">
        <f t="shared" ca="1" si="599"/>
        <v/>
      </c>
      <c r="DM826" t="str">
        <f t="shared" si="600"/>
        <v/>
      </c>
      <c r="DN826" t="str">
        <f t="shared" ca="1" si="601"/>
        <v/>
      </c>
      <c r="DO826" t="str">
        <f t="shared" si="602"/>
        <v/>
      </c>
      <c r="DP826" t="str">
        <f t="shared" ca="1" si="603"/>
        <v/>
      </c>
      <c r="DQ826" t="str">
        <f t="shared" si="604"/>
        <v/>
      </c>
      <c r="DR826" t="str">
        <f t="shared" ca="1" si="605"/>
        <v/>
      </c>
      <c r="DS826" t="str">
        <f t="shared" si="606"/>
        <v/>
      </c>
      <c r="DT826" t="str">
        <f t="shared" ca="1" si="607"/>
        <v/>
      </c>
      <c r="DU826" t="str">
        <f t="shared" si="608"/>
        <v/>
      </c>
      <c r="DV826" t="str">
        <f t="shared" ca="1" si="609"/>
        <v/>
      </c>
      <c r="DW826" t="str">
        <f t="shared" si="610"/>
        <v/>
      </c>
      <c r="DX826" t="str">
        <f t="shared" ca="1" si="611"/>
        <v/>
      </c>
      <c r="DY826" t="str">
        <f t="shared" si="612"/>
        <v/>
      </c>
      <c r="DZ826" t="str">
        <f t="shared" ca="1" si="613"/>
        <v/>
      </c>
      <c r="EA826" t="str">
        <f t="shared" si="614"/>
        <v/>
      </c>
      <c r="EB826" t="str">
        <f t="shared" ca="1" si="615"/>
        <v/>
      </c>
      <c r="EC826" t="str">
        <f t="shared" si="616"/>
        <v/>
      </c>
      <c r="ED826" t="str">
        <f t="shared" ca="1" si="617"/>
        <v/>
      </c>
      <c r="EE826" t="str">
        <f t="shared" si="618"/>
        <v/>
      </c>
      <c r="EF826" t="str">
        <f t="shared" ca="1" si="619"/>
        <v/>
      </c>
      <c r="EG826" t="str">
        <f t="shared" si="620"/>
        <v/>
      </c>
      <c r="EH826" t="str">
        <f t="shared" ca="1" si="621"/>
        <v/>
      </c>
      <c r="EI826" t="str">
        <f t="shared" si="622"/>
        <v/>
      </c>
      <c r="EJ826" t="str">
        <f t="shared" ca="1" si="623"/>
        <v/>
      </c>
      <c r="EK826" t="str">
        <f t="shared" ca="1" si="626"/>
        <v/>
      </c>
      <c r="EL826" t="s">
        <v>924</v>
      </c>
      <c r="EM826">
        <v>63405</v>
      </c>
      <c r="EN826">
        <v>8889</v>
      </c>
      <c r="EO826">
        <v>6828</v>
      </c>
      <c r="EP826">
        <v>1855</v>
      </c>
      <c r="EQ826">
        <v>2925</v>
      </c>
      <c r="ER826">
        <v>316</v>
      </c>
      <c r="ES826">
        <v>19780</v>
      </c>
      <c r="ET826">
        <v>1512</v>
      </c>
      <c r="EU826">
        <v>2</v>
      </c>
      <c r="EV826" t="s">
        <v>156</v>
      </c>
      <c r="EW826">
        <v>1024</v>
      </c>
      <c r="EX826">
        <v>2</v>
      </c>
      <c r="EY826">
        <v>48000</v>
      </c>
      <c r="EZ826">
        <v>-16</v>
      </c>
      <c r="FA826" t="s">
        <v>170</v>
      </c>
      <c r="FB826">
        <v>8</v>
      </c>
      <c r="FC826" t="s">
        <v>171</v>
      </c>
      <c r="FF826">
        <v>433054</v>
      </c>
      <c r="FG826">
        <v>424160</v>
      </c>
      <c r="FH826">
        <v>5051</v>
      </c>
      <c r="FI826">
        <v>588485</v>
      </c>
      <c r="FJ826">
        <v>590210</v>
      </c>
      <c r="FK826">
        <v>424149</v>
      </c>
      <c r="FL826">
        <v>422635</v>
      </c>
      <c r="FM826" t="s">
        <v>158</v>
      </c>
      <c r="FN826">
        <v>419160</v>
      </c>
      <c r="FO826">
        <v>360026</v>
      </c>
      <c r="FP826">
        <v>386781</v>
      </c>
      <c r="FQ826">
        <v>1905</v>
      </c>
      <c r="FR826">
        <v>1817</v>
      </c>
      <c r="FS826">
        <v>587735</v>
      </c>
      <c r="FT826">
        <v>360024</v>
      </c>
      <c r="FU826">
        <v>360024</v>
      </c>
      <c r="FV826">
        <v>1903</v>
      </c>
      <c r="FW826">
        <v>593792</v>
      </c>
      <c r="FX826">
        <v>592211</v>
      </c>
      <c r="FY826">
        <v>594109</v>
      </c>
      <c r="FZ826">
        <v>366855</v>
      </c>
      <c r="GA826">
        <v>388637</v>
      </c>
      <c r="GB826">
        <v>366996</v>
      </c>
      <c r="GC826">
        <v>422636</v>
      </c>
      <c r="GD826">
        <v>421160</v>
      </c>
      <c r="GE826">
        <v>424149</v>
      </c>
      <c r="GF826" t="s">
        <v>158</v>
      </c>
      <c r="GG826">
        <v>419156</v>
      </c>
      <c r="GH826">
        <v>587733</v>
      </c>
      <c r="GI826">
        <v>496461</v>
      </c>
      <c r="GJ826" t="s">
        <v>172</v>
      </c>
      <c r="GK826">
        <v>12</v>
      </c>
      <c r="GL826" t="s">
        <v>525</v>
      </c>
      <c r="GM826">
        <v>13</v>
      </c>
      <c r="GN826" t="s">
        <v>185</v>
      </c>
      <c r="GO826" t="s">
        <v>166</v>
      </c>
      <c r="GP826">
        <v>1024</v>
      </c>
      <c r="GQ826">
        <v>-180</v>
      </c>
      <c r="GR826">
        <v>-104</v>
      </c>
      <c r="GS826">
        <f t="shared" si="624"/>
        <v>13</v>
      </c>
      <c r="GT826" t="str">
        <f t="shared" si="579"/>
        <v>test</v>
      </c>
    </row>
    <row r="827" spans="1:202" x14ac:dyDescent="0.2">
      <c r="A827">
        <v>92</v>
      </c>
      <c r="B827">
        <v>92</v>
      </c>
      <c r="C827">
        <v>1543</v>
      </c>
      <c r="D827">
        <v>1543</v>
      </c>
      <c r="E827" t="s">
        <v>155</v>
      </c>
      <c r="F827" t="s">
        <v>156</v>
      </c>
      <c r="G827" t="s">
        <v>156</v>
      </c>
      <c r="H827" t="s">
        <v>156</v>
      </c>
      <c r="I827">
        <v>0</v>
      </c>
      <c r="J827" t="s">
        <v>157</v>
      </c>
      <c r="K827">
        <v>1</v>
      </c>
      <c r="L827" t="s">
        <v>154</v>
      </c>
      <c r="M827" t="s">
        <v>154</v>
      </c>
      <c r="N827" t="s">
        <v>154</v>
      </c>
      <c r="O827">
        <v>1</v>
      </c>
      <c r="P827" t="s">
        <v>154</v>
      </c>
      <c r="Q827" t="s">
        <v>154</v>
      </c>
      <c r="R827" t="s">
        <v>179</v>
      </c>
      <c r="S827">
        <v>0</v>
      </c>
      <c r="T827">
        <v>4</v>
      </c>
      <c r="U827">
        <v>0</v>
      </c>
      <c r="V827">
        <v>13</v>
      </c>
      <c r="W827">
        <v>13</v>
      </c>
      <c r="X827">
        <v>4</v>
      </c>
      <c r="Y827">
        <v>34</v>
      </c>
      <c r="Z827">
        <v>0</v>
      </c>
      <c r="AA827">
        <v>34</v>
      </c>
      <c r="AB827">
        <v>4</v>
      </c>
      <c r="AC827">
        <v>4</v>
      </c>
      <c r="AD827">
        <v>0</v>
      </c>
      <c r="AE827">
        <v>0</v>
      </c>
      <c r="AF827">
        <v>13</v>
      </c>
      <c r="AG827">
        <v>4</v>
      </c>
      <c r="AH827">
        <v>4</v>
      </c>
      <c r="AI827">
        <v>0</v>
      </c>
      <c r="AJ827">
        <v>13</v>
      </c>
      <c r="AK827">
        <v>13</v>
      </c>
      <c r="AL827">
        <v>48</v>
      </c>
      <c r="AM827">
        <v>4</v>
      </c>
      <c r="AN827">
        <v>4</v>
      </c>
      <c r="AO827">
        <v>4</v>
      </c>
      <c r="AP827">
        <v>34</v>
      </c>
      <c r="AQ827">
        <v>34</v>
      </c>
      <c r="AR827">
        <v>34</v>
      </c>
      <c r="AU827">
        <v>4</v>
      </c>
      <c r="AV827">
        <v>34</v>
      </c>
      <c r="AW827">
        <v>13</v>
      </c>
      <c r="AX827">
        <v>0</v>
      </c>
      <c r="AY827" t="s">
        <v>159</v>
      </c>
      <c r="AZ827" t="s">
        <v>511</v>
      </c>
      <c r="BA827" t="s">
        <v>304</v>
      </c>
      <c r="BB827" t="s">
        <v>432</v>
      </c>
      <c r="BC827" t="s">
        <v>161</v>
      </c>
      <c r="BD827" t="b">
        <v>0</v>
      </c>
      <c r="BE827">
        <v>5.23</v>
      </c>
      <c r="BF827" t="b">
        <v>1</v>
      </c>
      <c r="BH827" t="s">
        <v>245</v>
      </c>
      <c r="BI827" t="s">
        <v>246</v>
      </c>
      <c r="BJ827" t="b">
        <v>0</v>
      </c>
      <c r="BK827" t="s">
        <v>163</v>
      </c>
      <c r="BL827" t="b">
        <v>0</v>
      </c>
      <c r="BM827">
        <v>18</v>
      </c>
      <c r="BN827" t="s">
        <v>164</v>
      </c>
      <c r="BO827" t="s">
        <v>165</v>
      </c>
      <c r="BP827" t="s">
        <v>164</v>
      </c>
      <c r="BQ827" t="s">
        <v>166</v>
      </c>
      <c r="BR827">
        <v>768</v>
      </c>
      <c r="BS827" t="s">
        <v>156</v>
      </c>
      <c r="BT827" t="s">
        <v>177</v>
      </c>
      <c r="BU827" t="s">
        <v>180</v>
      </c>
      <c r="BV827" t="s">
        <v>204</v>
      </c>
      <c r="BW827">
        <v>13</v>
      </c>
      <c r="BX827">
        <v>5</v>
      </c>
      <c r="BY827">
        <v>0</v>
      </c>
      <c r="BZ827">
        <v>6</v>
      </c>
      <c r="CA827" t="s">
        <v>433</v>
      </c>
      <c r="CB827" t="s">
        <v>156</v>
      </c>
      <c r="CC827">
        <v>7</v>
      </c>
      <c r="CD827" t="b">
        <v>0</v>
      </c>
      <c r="CE827" t="s">
        <v>168</v>
      </c>
      <c r="CF827" t="s">
        <v>248</v>
      </c>
      <c r="CG827">
        <v>36</v>
      </c>
      <c r="CH827">
        <v>0</v>
      </c>
      <c r="CI827" t="s">
        <v>179</v>
      </c>
      <c r="CJ827" t="s">
        <v>203</v>
      </c>
      <c r="CK827" t="s">
        <v>203</v>
      </c>
      <c r="CL827" t="s">
        <v>203</v>
      </c>
      <c r="CM827" t="s">
        <v>203</v>
      </c>
      <c r="CN827" t="s">
        <v>203</v>
      </c>
      <c r="CO827" t="s">
        <v>179</v>
      </c>
      <c r="CP827" t="s">
        <v>203</v>
      </c>
      <c r="CQ827">
        <v>1</v>
      </c>
      <c r="CR827">
        <v>660</v>
      </c>
      <c r="CS827">
        <f t="shared" si="580"/>
        <v>660</v>
      </c>
      <c r="CT827">
        <f t="shared" ca="1" si="581"/>
        <v>660</v>
      </c>
      <c r="CU827" t="str">
        <f t="shared" si="582"/>
        <v/>
      </c>
      <c r="CV827" t="str">
        <f t="shared" ca="1" si="583"/>
        <v/>
      </c>
      <c r="CW827" t="str">
        <f t="shared" si="584"/>
        <v/>
      </c>
      <c r="CX827" t="str">
        <f t="shared" ca="1" si="585"/>
        <v/>
      </c>
      <c r="CY827" t="str">
        <f t="shared" si="586"/>
        <v/>
      </c>
      <c r="CZ827" t="str">
        <f t="shared" ca="1" si="587"/>
        <v/>
      </c>
      <c r="DA827" t="str">
        <f t="shared" si="588"/>
        <v/>
      </c>
      <c r="DB827" t="str">
        <f t="shared" ca="1" si="589"/>
        <v/>
      </c>
      <c r="DC827" t="str">
        <f t="shared" si="590"/>
        <v/>
      </c>
      <c r="DD827" t="str">
        <f t="shared" ca="1" si="591"/>
        <v/>
      </c>
      <c r="DE827" t="str">
        <f t="shared" si="592"/>
        <v/>
      </c>
      <c r="DF827" t="str">
        <f t="shared" ca="1" si="593"/>
        <v/>
      </c>
      <c r="DG827" t="str">
        <f t="shared" si="594"/>
        <v/>
      </c>
      <c r="DH827" t="str">
        <f t="shared" ca="1" si="595"/>
        <v/>
      </c>
      <c r="DI827" t="str">
        <f t="shared" si="596"/>
        <v/>
      </c>
      <c r="DJ827" t="str">
        <f t="shared" ca="1" si="597"/>
        <v/>
      </c>
      <c r="DK827" t="str">
        <f t="shared" si="598"/>
        <v/>
      </c>
      <c r="DL827" t="str">
        <f t="shared" ca="1" si="599"/>
        <v/>
      </c>
      <c r="DM827" t="str">
        <f t="shared" si="600"/>
        <v/>
      </c>
      <c r="DN827" t="str">
        <f t="shared" ca="1" si="601"/>
        <v/>
      </c>
      <c r="DO827">
        <f t="shared" si="602"/>
        <v>660</v>
      </c>
      <c r="DP827">
        <f t="shared" ca="1" si="603"/>
        <v>660</v>
      </c>
      <c r="DQ827" t="str">
        <f t="shared" si="604"/>
        <v/>
      </c>
      <c r="DR827" t="str">
        <f t="shared" ca="1" si="605"/>
        <v/>
      </c>
      <c r="DS827" t="str">
        <f t="shared" si="606"/>
        <v/>
      </c>
      <c r="DT827" t="str">
        <f t="shared" ca="1" si="607"/>
        <v/>
      </c>
      <c r="DU827" t="str">
        <f t="shared" si="608"/>
        <v/>
      </c>
      <c r="DV827" t="str">
        <f t="shared" ca="1" si="609"/>
        <v/>
      </c>
      <c r="DW827" t="str">
        <f t="shared" si="610"/>
        <v/>
      </c>
      <c r="DX827" t="str">
        <f t="shared" ca="1" si="611"/>
        <v/>
      </c>
      <c r="DY827" t="str">
        <f t="shared" si="612"/>
        <v/>
      </c>
      <c r="DZ827" t="str">
        <f t="shared" ca="1" si="613"/>
        <v/>
      </c>
      <c r="EA827" t="str">
        <f t="shared" si="614"/>
        <v/>
      </c>
      <c r="EB827" t="str">
        <f t="shared" ca="1" si="615"/>
        <v/>
      </c>
      <c r="EC827" t="str">
        <f t="shared" si="616"/>
        <v/>
      </c>
      <c r="ED827" t="str">
        <f t="shared" ca="1" si="617"/>
        <v/>
      </c>
      <c r="EE827" t="str">
        <f t="shared" si="618"/>
        <v/>
      </c>
      <c r="EF827" t="str">
        <f t="shared" ca="1" si="619"/>
        <v/>
      </c>
      <c r="EG827" t="str">
        <f t="shared" si="620"/>
        <v/>
      </c>
      <c r="EH827" t="str">
        <f t="shared" ca="1" si="621"/>
        <v/>
      </c>
      <c r="EI827" t="str">
        <f t="shared" si="622"/>
        <v/>
      </c>
      <c r="EJ827" t="str">
        <f t="shared" ca="1" si="623"/>
        <v/>
      </c>
      <c r="EK827">
        <f t="shared" ca="1" si="626"/>
        <v>660</v>
      </c>
      <c r="EL827">
        <v>660</v>
      </c>
      <c r="EM827">
        <v>63405</v>
      </c>
      <c r="EN827">
        <v>8889</v>
      </c>
      <c r="EO827">
        <v>6828</v>
      </c>
      <c r="EP827">
        <v>1855</v>
      </c>
      <c r="EQ827">
        <v>2925</v>
      </c>
      <c r="ER827">
        <v>660</v>
      </c>
      <c r="ES827">
        <v>19780</v>
      </c>
      <c r="ET827">
        <v>1512</v>
      </c>
      <c r="EU827">
        <v>2</v>
      </c>
      <c r="EV827" t="s">
        <v>156</v>
      </c>
      <c r="EW827">
        <v>1024</v>
      </c>
      <c r="EX827">
        <v>2</v>
      </c>
      <c r="EY827">
        <v>48000</v>
      </c>
      <c r="EZ827">
        <v>-16</v>
      </c>
      <c r="FA827" t="s">
        <v>170</v>
      </c>
      <c r="FB827">
        <v>8</v>
      </c>
      <c r="FC827" t="s">
        <v>171</v>
      </c>
      <c r="FF827">
        <v>433054</v>
      </c>
      <c r="FG827">
        <v>424160</v>
      </c>
      <c r="FH827">
        <v>5051</v>
      </c>
      <c r="FI827">
        <v>594873</v>
      </c>
      <c r="FJ827">
        <v>596354</v>
      </c>
      <c r="FK827">
        <v>424149</v>
      </c>
      <c r="FL827">
        <v>422635</v>
      </c>
      <c r="FM827" t="s">
        <v>158</v>
      </c>
      <c r="FN827">
        <v>419160</v>
      </c>
      <c r="FO827">
        <v>360026</v>
      </c>
      <c r="FP827">
        <v>386781</v>
      </c>
      <c r="FQ827">
        <v>1905</v>
      </c>
      <c r="FR827">
        <v>1817</v>
      </c>
      <c r="FS827">
        <v>594122</v>
      </c>
      <c r="FT827">
        <v>360024</v>
      </c>
      <c r="FU827">
        <v>360024</v>
      </c>
      <c r="FV827">
        <v>1903</v>
      </c>
      <c r="FW827">
        <v>599850</v>
      </c>
      <c r="FX827">
        <v>598354</v>
      </c>
      <c r="FY827">
        <v>600511</v>
      </c>
      <c r="FZ827">
        <v>366855</v>
      </c>
      <c r="GA827">
        <v>388637</v>
      </c>
      <c r="GB827">
        <v>366996</v>
      </c>
      <c r="GC827">
        <v>422636</v>
      </c>
      <c r="GD827">
        <v>421160</v>
      </c>
      <c r="GE827">
        <v>424149</v>
      </c>
      <c r="GF827" t="s">
        <v>158</v>
      </c>
      <c r="GG827">
        <v>419156</v>
      </c>
      <c r="GH827">
        <v>594120</v>
      </c>
      <c r="GI827">
        <v>496461</v>
      </c>
      <c r="GJ827" t="s">
        <v>172</v>
      </c>
      <c r="GK827">
        <v>13</v>
      </c>
      <c r="GL827" t="s">
        <v>526</v>
      </c>
      <c r="GM827">
        <v>14</v>
      </c>
      <c r="GN827" t="s">
        <v>182</v>
      </c>
      <c r="GO827" t="s">
        <v>166</v>
      </c>
      <c r="GP827">
        <v>1024</v>
      </c>
      <c r="GQ827">
        <v>-180</v>
      </c>
      <c r="GR827">
        <v>-104</v>
      </c>
      <c r="GS827">
        <f t="shared" si="624"/>
        <v>14</v>
      </c>
      <c r="GT827" t="str">
        <f t="shared" si="579"/>
        <v>test</v>
      </c>
    </row>
    <row r="828" spans="1:202" x14ac:dyDescent="0.2">
      <c r="A828">
        <v>93</v>
      </c>
      <c r="B828">
        <v>93</v>
      </c>
      <c r="C828">
        <v>1468</v>
      </c>
      <c r="D828">
        <v>1468</v>
      </c>
      <c r="E828" t="s">
        <v>155</v>
      </c>
      <c r="F828" t="s">
        <v>156</v>
      </c>
      <c r="G828" t="s">
        <v>156</v>
      </c>
      <c r="H828" t="s">
        <v>156</v>
      </c>
      <c r="I828">
        <v>0</v>
      </c>
      <c r="J828" t="s">
        <v>157</v>
      </c>
      <c r="K828">
        <v>1</v>
      </c>
      <c r="L828" t="s">
        <v>154</v>
      </c>
      <c r="M828" t="s">
        <v>154</v>
      </c>
      <c r="N828" t="s">
        <v>154</v>
      </c>
      <c r="O828">
        <v>1</v>
      </c>
      <c r="P828" t="s">
        <v>154</v>
      </c>
      <c r="Q828" t="s">
        <v>154</v>
      </c>
      <c r="R828" t="s">
        <v>179</v>
      </c>
      <c r="S828">
        <v>0</v>
      </c>
      <c r="T828">
        <v>4</v>
      </c>
      <c r="U828">
        <v>0</v>
      </c>
      <c r="V828">
        <v>14</v>
      </c>
      <c r="W828">
        <v>14</v>
      </c>
      <c r="X828">
        <v>4</v>
      </c>
      <c r="Y828">
        <v>34</v>
      </c>
      <c r="Z828">
        <v>0</v>
      </c>
      <c r="AA828">
        <v>34</v>
      </c>
      <c r="AB828">
        <v>4</v>
      </c>
      <c r="AC828">
        <v>4</v>
      </c>
      <c r="AD828">
        <v>0</v>
      </c>
      <c r="AE828">
        <v>0</v>
      </c>
      <c r="AF828">
        <v>14</v>
      </c>
      <c r="AG828">
        <v>4</v>
      </c>
      <c r="AH828">
        <v>4</v>
      </c>
      <c r="AI828">
        <v>0</v>
      </c>
      <c r="AJ828">
        <v>14</v>
      </c>
      <c r="AK828">
        <v>14</v>
      </c>
      <c r="AL828">
        <v>49</v>
      </c>
      <c r="AM828">
        <v>4</v>
      </c>
      <c r="AN828">
        <v>4</v>
      </c>
      <c r="AO828">
        <v>4</v>
      </c>
      <c r="AP828">
        <v>34</v>
      </c>
      <c r="AQ828">
        <v>34</v>
      </c>
      <c r="AR828">
        <v>34</v>
      </c>
      <c r="AU828">
        <v>4</v>
      </c>
      <c r="AV828">
        <v>34</v>
      </c>
      <c r="AW828">
        <v>14</v>
      </c>
      <c r="AX828">
        <v>0</v>
      </c>
      <c r="AY828" t="s">
        <v>159</v>
      </c>
      <c r="AZ828" t="s">
        <v>511</v>
      </c>
      <c r="BA828" t="s">
        <v>304</v>
      </c>
      <c r="BB828" t="s">
        <v>432</v>
      </c>
      <c r="BC828" t="s">
        <v>161</v>
      </c>
      <c r="BD828" t="b">
        <v>0</v>
      </c>
      <c r="BE828">
        <v>9.16</v>
      </c>
      <c r="BF828" t="b">
        <v>1</v>
      </c>
      <c r="BH828" t="s">
        <v>245</v>
      </c>
      <c r="BI828" t="s">
        <v>246</v>
      </c>
      <c r="BJ828" t="b">
        <v>0</v>
      </c>
      <c r="BK828" t="s">
        <v>163</v>
      </c>
      <c r="BL828" t="b">
        <v>0</v>
      </c>
      <c r="BM828">
        <v>18</v>
      </c>
      <c r="BN828" t="s">
        <v>164</v>
      </c>
      <c r="BO828" t="s">
        <v>165</v>
      </c>
      <c r="BP828" t="s">
        <v>164</v>
      </c>
      <c r="BQ828" t="s">
        <v>166</v>
      </c>
      <c r="BR828">
        <v>768</v>
      </c>
      <c r="BS828" t="s">
        <v>156</v>
      </c>
      <c r="BT828" t="s">
        <v>177</v>
      </c>
      <c r="BU828" t="s">
        <v>180</v>
      </c>
      <c r="BV828" t="s">
        <v>193</v>
      </c>
      <c r="BW828">
        <v>14</v>
      </c>
      <c r="BX828">
        <v>5</v>
      </c>
      <c r="BY828">
        <v>0</v>
      </c>
      <c r="BZ828">
        <v>6</v>
      </c>
      <c r="CA828" t="s">
        <v>433</v>
      </c>
      <c r="CB828" t="s">
        <v>156</v>
      </c>
      <c r="CC828">
        <v>7</v>
      </c>
      <c r="CD828" t="b">
        <v>0</v>
      </c>
      <c r="CE828" t="s">
        <v>168</v>
      </c>
      <c r="CF828" t="s">
        <v>248</v>
      </c>
      <c r="CG828">
        <v>41</v>
      </c>
      <c r="CH828">
        <v>0</v>
      </c>
      <c r="CI828" t="s">
        <v>179</v>
      </c>
      <c r="CJ828" t="s">
        <v>203</v>
      </c>
      <c r="CK828" t="s">
        <v>203</v>
      </c>
      <c r="CL828" t="s">
        <v>203</v>
      </c>
      <c r="CM828" t="s">
        <v>203</v>
      </c>
      <c r="CN828" t="s">
        <v>203</v>
      </c>
      <c r="CO828" t="s">
        <v>179</v>
      </c>
      <c r="CP828" t="s">
        <v>203</v>
      </c>
      <c r="CQ828">
        <v>1</v>
      </c>
      <c r="CR828">
        <v>414</v>
      </c>
      <c r="CS828">
        <f t="shared" si="580"/>
        <v>414</v>
      </c>
      <c r="CT828">
        <f t="shared" ca="1" si="581"/>
        <v>414</v>
      </c>
      <c r="CU828" t="str">
        <f t="shared" si="582"/>
        <v/>
      </c>
      <c r="CV828" t="str">
        <f t="shared" ca="1" si="583"/>
        <v/>
      </c>
      <c r="CW828" t="str">
        <f t="shared" si="584"/>
        <v/>
      </c>
      <c r="CX828" t="str">
        <f t="shared" ca="1" si="585"/>
        <v/>
      </c>
      <c r="CY828" t="str">
        <f t="shared" si="586"/>
        <v/>
      </c>
      <c r="CZ828" t="str">
        <f t="shared" ca="1" si="587"/>
        <v/>
      </c>
      <c r="DA828" t="str">
        <f t="shared" si="588"/>
        <v/>
      </c>
      <c r="DB828" t="str">
        <f t="shared" ca="1" si="589"/>
        <v/>
      </c>
      <c r="DC828" t="str">
        <f t="shared" si="590"/>
        <v/>
      </c>
      <c r="DD828" t="str">
        <f t="shared" ca="1" si="591"/>
        <v/>
      </c>
      <c r="DE828" t="str">
        <f t="shared" si="592"/>
        <v/>
      </c>
      <c r="DF828" t="str">
        <f t="shared" ca="1" si="593"/>
        <v/>
      </c>
      <c r="DG828" t="str">
        <f t="shared" si="594"/>
        <v/>
      </c>
      <c r="DH828" t="str">
        <f t="shared" ca="1" si="595"/>
        <v/>
      </c>
      <c r="DI828" t="str">
        <f t="shared" si="596"/>
        <v/>
      </c>
      <c r="DJ828" t="str">
        <f t="shared" ca="1" si="597"/>
        <v/>
      </c>
      <c r="DK828" t="str">
        <f t="shared" si="598"/>
        <v/>
      </c>
      <c r="DL828" t="str">
        <f t="shared" ca="1" si="599"/>
        <v/>
      </c>
      <c r="DM828" t="str">
        <f t="shared" si="600"/>
        <v/>
      </c>
      <c r="DN828" t="str">
        <f t="shared" ca="1" si="601"/>
        <v/>
      </c>
      <c r="DO828" t="str">
        <f t="shared" si="602"/>
        <v/>
      </c>
      <c r="DP828" t="str">
        <f t="shared" ca="1" si="603"/>
        <v/>
      </c>
      <c r="DQ828" t="str">
        <f t="shared" si="604"/>
        <v/>
      </c>
      <c r="DR828" t="str">
        <f t="shared" ca="1" si="605"/>
        <v/>
      </c>
      <c r="DS828" t="str">
        <f t="shared" si="606"/>
        <v/>
      </c>
      <c r="DT828" t="str">
        <f t="shared" ca="1" si="607"/>
        <v/>
      </c>
      <c r="DU828" t="str">
        <f t="shared" si="608"/>
        <v/>
      </c>
      <c r="DV828" t="str">
        <f t="shared" ca="1" si="609"/>
        <v/>
      </c>
      <c r="DW828" t="str">
        <f t="shared" si="610"/>
        <v/>
      </c>
      <c r="DX828" t="str">
        <f t="shared" ca="1" si="611"/>
        <v/>
      </c>
      <c r="DY828" t="str">
        <f t="shared" si="612"/>
        <v/>
      </c>
      <c r="DZ828" t="str">
        <f t="shared" ca="1" si="613"/>
        <v/>
      </c>
      <c r="EA828" t="str">
        <f t="shared" si="614"/>
        <v/>
      </c>
      <c r="EB828" t="str">
        <f t="shared" ca="1" si="615"/>
        <v/>
      </c>
      <c r="EC828">
        <f t="shared" si="616"/>
        <v>414</v>
      </c>
      <c r="ED828">
        <f t="shared" ca="1" si="617"/>
        <v>414</v>
      </c>
      <c r="EE828" t="str">
        <f t="shared" si="618"/>
        <v/>
      </c>
      <c r="EF828" t="str">
        <f t="shared" ca="1" si="619"/>
        <v/>
      </c>
      <c r="EG828" t="str">
        <f t="shared" si="620"/>
        <v/>
      </c>
      <c r="EH828" t="str">
        <f t="shared" ca="1" si="621"/>
        <v/>
      </c>
      <c r="EI828" t="str">
        <f t="shared" si="622"/>
        <v/>
      </c>
      <c r="EJ828" t="str">
        <f t="shared" ca="1" si="623"/>
        <v/>
      </c>
      <c r="EK828">
        <f t="shared" ca="1" si="626"/>
        <v>414</v>
      </c>
      <c r="EL828">
        <v>414</v>
      </c>
      <c r="EM828">
        <v>63405</v>
      </c>
      <c r="EN828">
        <v>8889</v>
      </c>
      <c r="EO828">
        <v>6828</v>
      </c>
      <c r="EP828">
        <v>1855</v>
      </c>
      <c r="EQ828">
        <v>2925</v>
      </c>
      <c r="ER828">
        <v>414</v>
      </c>
      <c r="ES828">
        <v>19780</v>
      </c>
      <c r="ET828">
        <v>1512</v>
      </c>
      <c r="EU828">
        <v>2</v>
      </c>
      <c r="EV828" t="s">
        <v>156</v>
      </c>
      <c r="EW828">
        <v>1024</v>
      </c>
      <c r="EX828">
        <v>2</v>
      </c>
      <c r="EY828">
        <v>48000</v>
      </c>
      <c r="EZ828">
        <v>-16</v>
      </c>
      <c r="FA828" t="s">
        <v>170</v>
      </c>
      <c r="FB828">
        <v>8</v>
      </c>
      <c r="FC828" t="s">
        <v>171</v>
      </c>
      <c r="FF828">
        <v>433054</v>
      </c>
      <c r="FG828">
        <v>424160</v>
      </c>
      <c r="FH828">
        <v>5051</v>
      </c>
      <c r="FI828">
        <v>601278</v>
      </c>
      <c r="FJ828">
        <v>602755</v>
      </c>
      <c r="FK828">
        <v>424149</v>
      </c>
      <c r="FL828">
        <v>422635</v>
      </c>
      <c r="FM828" t="s">
        <v>158</v>
      </c>
      <c r="FN828">
        <v>419160</v>
      </c>
      <c r="FO828">
        <v>360026</v>
      </c>
      <c r="FP828">
        <v>386781</v>
      </c>
      <c r="FQ828">
        <v>1905</v>
      </c>
      <c r="FR828">
        <v>1817</v>
      </c>
      <c r="FS828">
        <v>600528</v>
      </c>
      <c r="FT828">
        <v>360024</v>
      </c>
      <c r="FU828">
        <v>360024</v>
      </c>
      <c r="FV828">
        <v>1903</v>
      </c>
      <c r="FW828">
        <v>606464</v>
      </c>
      <c r="FX828">
        <v>604755</v>
      </c>
      <c r="FY828">
        <v>606878</v>
      </c>
      <c r="FZ828">
        <v>366855</v>
      </c>
      <c r="GA828">
        <v>388637</v>
      </c>
      <c r="GB828">
        <v>366996</v>
      </c>
      <c r="GC828">
        <v>422636</v>
      </c>
      <c r="GD828">
        <v>421160</v>
      </c>
      <c r="GE828">
        <v>424149</v>
      </c>
      <c r="GF828" t="s">
        <v>158</v>
      </c>
      <c r="GG828">
        <v>419156</v>
      </c>
      <c r="GH828">
        <v>600525</v>
      </c>
      <c r="GI828">
        <v>496461</v>
      </c>
      <c r="GJ828" t="s">
        <v>172</v>
      </c>
      <c r="GK828">
        <v>14</v>
      </c>
      <c r="GL828" t="s">
        <v>527</v>
      </c>
      <c r="GM828">
        <v>15</v>
      </c>
      <c r="GN828" t="s">
        <v>182</v>
      </c>
      <c r="GO828" t="s">
        <v>166</v>
      </c>
      <c r="GP828">
        <v>1024</v>
      </c>
      <c r="GQ828">
        <v>-180</v>
      </c>
      <c r="GR828">
        <v>-104</v>
      </c>
      <c r="GS828">
        <f t="shared" si="624"/>
        <v>15</v>
      </c>
      <c r="GT828" t="str">
        <f t="shared" si="579"/>
        <v>test</v>
      </c>
    </row>
    <row r="829" spans="1:202" x14ac:dyDescent="0.2">
      <c r="A829">
        <v>93</v>
      </c>
      <c r="B829">
        <v>93</v>
      </c>
      <c r="C829">
        <v>1392</v>
      </c>
      <c r="D829">
        <v>1392</v>
      </c>
      <c r="E829" t="s">
        <v>155</v>
      </c>
      <c r="F829" t="s">
        <v>156</v>
      </c>
      <c r="G829" t="s">
        <v>156</v>
      </c>
      <c r="H829" t="s">
        <v>156</v>
      </c>
      <c r="I829">
        <v>0</v>
      </c>
      <c r="J829" t="s">
        <v>157</v>
      </c>
      <c r="K829">
        <v>1</v>
      </c>
      <c r="L829" t="s">
        <v>154</v>
      </c>
      <c r="M829" t="s">
        <v>154</v>
      </c>
      <c r="N829" t="s">
        <v>154</v>
      </c>
      <c r="O829">
        <v>1</v>
      </c>
      <c r="P829" t="s">
        <v>154</v>
      </c>
      <c r="Q829" t="s">
        <v>154</v>
      </c>
      <c r="R829" t="s">
        <v>183</v>
      </c>
      <c r="S829">
        <v>0</v>
      </c>
      <c r="T829">
        <v>4</v>
      </c>
      <c r="U829">
        <v>0</v>
      </c>
      <c r="V829">
        <v>15</v>
      </c>
      <c r="W829">
        <v>15</v>
      </c>
      <c r="X829">
        <v>4</v>
      </c>
      <c r="Y829">
        <v>34</v>
      </c>
      <c r="Z829">
        <v>0</v>
      </c>
      <c r="AA829">
        <v>34</v>
      </c>
      <c r="AB829">
        <v>4</v>
      </c>
      <c r="AC829">
        <v>4</v>
      </c>
      <c r="AD829">
        <v>0</v>
      </c>
      <c r="AE829">
        <v>0</v>
      </c>
      <c r="AF829">
        <v>15</v>
      </c>
      <c r="AG829">
        <v>4</v>
      </c>
      <c r="AH829">
        <v>4</v>
      </c>
      <c r="AI829">
        <v>0</v>
      </c>
      <c r="AJ829">
        <v>15</v>
      </c>
      <c r="AK829">
        <v>15</v>
      </c>
      <c r="AL829">
        <v>50</v>
      </c>
      <c r="AM829">
        <v>4</v>
      </c>
      <c r="AN829">
        <v>4</v>
      </c>
      <c r="AO829">
        <v>4</v>
      </c>
      <c r="AP829">
        <v>34</v>
      </c>
      <c r="AQ829">
        <v>34</v>
      </c>
      <c r="AR829">
        <v>34</v>
      </c>
      <c r="AU829">
        <v>4</v>
      </c>
      <c r="AV829">
        <v>34</v>
      </c>
      <c r="AW829">
        <v>15</v>
      </c>
      <c r="AX829">
        <v>0</v>
      </c>
      <c r="AY829" t="s">
        <v>159</v>
      </c>
      <c r="AZ829" t="s">
        <v>511</v>
      </c>
      <c r="BA829" t="s">
        <v>304</v>
      </c>
      <c r="BB829" t="s">
        <v>432</v>
      </c>
      <c r="BC829" t="s">
        <v>161</v>
      </c>
      <c r="BD829" t="b">
        <v>0</v>
      </c>
      <c r="BE829" t="s">
        <v>164</v>
      </c>
      <c r="BF829" t="b">
        <v>1</v>
      </c>
      <c r="BH829" t="s">
        <v>245</v>
      </c>
      <c r="BI829" t="s">
        <v>246</v>
      </c>
      <c r="BJ829" t="b">
        <v>0</v>
      </c>
      <c r="BK829" t="s">
        <v>163</v>
      </c>
      <c r="BL829" t="b">
        <v>0</v>
      </c>
      <c r="BM829">
        <v>18</v>
      </c>
      <c r="BN829" t="s">
        <v>164</v>
      </c>
      <c r="BO829" t="s">
        <v>165</v>
      </c>
      <c r="BP829" t="s">
        <v>164</v>
      </c>
      <c r="BQ829" t="s">
        <v>166</v>
      </c>
      <c r="BR829">
        <v>768</v>
      </c>
      <c r="BS829" t="s">
        <v>156</v>
      </c>
      <c r="BT829" t="s">
        <v>177</v>
      </c>
      <c r="BU829" t="s">
        <v>188</v>
      </c>
      <c r="BV829" t="s">
        <v>192</v>
      </c>
      <c r="BW829">
        <v>15</v>
      </c>
      <c r="BX829">
        <v>5</v>
      </c>
      <c r="BY829">
        <v>0</v>
      </c>
      <c r="BZ829">
        <v>6</v>
      </c>
      <c r="CA829" t="s">
        <v>433</v>
      </c>
      <c r="CB829" t="s">
        <v>156</v>
      </c>
      <c r="CC829">
        <v>7</v>
      </c>
      <c r="CD829" t="b">
        <v>0</v>
      </c>
      <c r="CE829" t="s">
        <v>168</v>
      </c>
      <c r="CF829" t="s">
        <v>248</v>
      </c>
      <c r="CG829">
        <v>84</v>
      </c>
      <c r="CH829">
        <v>0</v>
      </c>
      <c r="CI829" t="s">
        <v>183</v>
      </c>
      <c r="CJ829" t="s">
        <v>203</v>
      </c>
      <c r="CK829" t="s">
        <v>203</v>
      </c>
      <c r="CL829" t="s">
        <v>203</v>
      </c>
      <c r="CM829" t="s">
        <v>203</v>
      </c>
      <c r="CN829" t="s">
        <v>203</v>
      </c>
      <c r="CO829" t="s">
        <v>183</v>
      </c>
      <c r="CP829" t="s">
        <v>203</v>
      </c>
      <c r="CQ829">
        <v>1</v>
      </c>
      <c r="CR829">
        <v>254</v>
      </c>
      <c r="CS829" t="str">
        <f t="shared" si="580"/>
        <v/>
      </c>
      <c r="CT829" t="str">
        <f t="shared" ca="1" si="581"/>
        <v/>
      </c>
      <c r="CU829" t="str">
        <f t="shared" si="582"/>
        <v/>
      </c>
      <c r="CV829" t="str">
        <f t="shared" ca="1" si="583"/>
        <v/>
      </c>
      <c r="CW829" t="str">
        <f t="shared" si="584"/>
        <v/>
      </c>
      <c r="CX829" t="str">
        <f t="shared" ca="1" si="585"/>
        <v/>
      </c>
      <c r="CY829" t="str">
        <f t="shared" si="586"/>
        <v/>
      </c>
      <c r="CZ829" t="str">
        <f t="shared" ca="1" si="587"/>
        <v/>
      </c>
      <c r="DA829" t="str">
        <f t="shared" si="588"/>
        <v/>
      </c>
      <c r="DB829" t="str">
        <f t="shared" ca="1" si="589"/>
        <v/>
      </c>
      <c r="DC829" t="str">
        <f t="shared" si="590"/>
        <v/>
      </c>
      <c r="DD829" t="str">
        <f t="shared" ca="1" si="591"/>
        <v/>
      </c>
      <c r="DE829" t="str">
        <f t="shared" si="592"/>
        <v/>
      </c>
      <c r="DF829" t="str">
        <f t="shared" ca="1" si="593"/>
        <v/>
      </c>
      <c r="DG829" t="str">
        <f t="shared" si="594"/>
        <v/>
      </c>
      <c r="DH829" t="str">
        <f t="shared" ca="1" si="595"/>
        <v/>
      </c>
      <c r="DI829" t="str">
        <f t="shared" si="596"/>
        <v/>
      </c>
      <c r="DJ829" t="str">
        <f t="shared" ca="1" si="597"/>
        <v/>
      </c>
      <c r="DK829" t="str">
        <f t="shared" si="598"/>
        <v/>
      </c>
      <c r="DL829" t="str">
        <f t="shared" ca="1" si="599"/>
        <v/>
      </c>
      <c r="DM829" t="str">
        <f t="shared" si="600"/>
        <v/>
      </c>
      <c r="DN829" t="str">
        <f t="shared" ca="1" si="601"/>
        <v/>
      </c>
      <c r="DO829" t="str">
        <f t="shared" si="602"/>
        <v/>
      </c>
      <c r="DP829" t="str">
        <f t="shared" ca="1" si="603"/>
        <v/>
      </c>
      <c r="DQ829" t="str">
        <f t="shared" si="604"/>
        <v/>
      </c>
      <c r="DR829" t="str">
        <f t="shared" ca="1" si="605"/>
        <v/>
      </c>
      <c r="DS829" t="str">
        <f t="shared" si="606"/>
        <v/>
      </c>
      <c r="DT829" t="str">
        <f t="shared" ca="1" si="607"/>
        <v/>
      </c>
      <c r="DU829" t="str">
        <f t="shared" si="608"/>
        <v/>
      </c>
      <c r="DV829" t="str">
        <f t="shared" ca="1" si="609"/>
        <v/>
      </c>
      <c r="DW829" t="str">
        <f t="shared" si="610"/>
        <v/>
      </c>
      <c r="DX829" t="str">
        <f t="shared" ca="1" si="611"/>
        <v/>
      </c>
      <c r="DY829" t="str">
        <f t="shared" si="612"/>
        <v/>
      </c>
      <c r="DZ829" t="str">
        <f t="shared" ca="1" si="613"/>
        <v/>
      </c>
      <c r="EA829" t="str">
        <f t="shared" si="614"/>
        <v/>
      </c>
      <c r="EB829" t="str">
        <f t="shared" ca="1" si="615"/>
        <v/>
      </c>
      <c r="EC829" t="str">
        <f t="shared" si="616"/>
        <v/>
      </c>
      <c r="ED829" t="str">
        <f t="shared" ca="1" si="617"/>
        <v/>
      </c>
      <c r="EE829" t="str">
        <f t="shared" si="618"/>
        <v/>
      </c>
      <c r="EF829" t="str">
        <f t="shared" ca="1" si="619"/>
        <v/>
      </c>
      <c r="EG829" t="str">
        <f t="shared" si="620"/>
        <v/>
      </c>
      <c r="EH829" t="str">
        <f t="shared" ca="1" si="621"/>
        <v/>
      </c>
      <c r="EI829" t="str">
        <f t="shared" si="622"/>
        <v/>
      </c>
      <c r="EJ829" t="str">
        <f t="shared" ca="1" si="623"/>
        <v/>
      </c>
      <c r="EK829" t="str">
        <f t="shared" ca="1" si="626"/>
        <v/>
      </c>
      <c r="EL829" t="s">
        <v>924</v>
      </c>
      <c r="EM829">
        <v>63405</v>
      </c>
      <c r="EN829">
        <v>8889</v>
      </c>
      <c r="EO829">
        <v>6828</v>
      </c>
      <c r="EP829">
        <v>1855</v>
      </c>
      <c r="EQ829">
        <v>2925</v>
      </c>
      <c r="ER829">
        <v>254</v>
      </c>
      <c r="ES829">
        <v>19780</v>
      </c>
      <c r="ET829">
        <v>1512</v>
      </c>
      <c r="EU829">
        <v>2</v>
      </c>
      <c r="EV829" t="s">
        <v>156</v>
      </c>
      <c r="EW829">
        <v>1024</v>
      </c>
      <c r="EX829">
        <v>2</v>
      </c>
      <c r="EY829">
        <v>48000</v>
      </c>
      <c r="EZ829">
        <v>-16</v>
      </c>
      <c r="FA829" t="s">
        <v>170</v>
      </c>
      <c r="FB829">
        <v>8</v>
      </c>
      <c r="FC829" t="s">
        <v>171</v>
      </c>
      <c r="FF829">
        <v>433054</v>
      </c>
      <c r="FG829">
        <v>424160</v>
      </c>
      <c r="FH829">
        <v>5051</v>
      </c>
      <c r="FI829">
        <v>607643</v>
      </c>
      <c r="FJ829">
        <v>608962</v>
      </c>
      <c r="FK829">
        <v>424149</v>
      </c>
      <c r="FL829">
        <v>422635</v>
      </c>
      <c r="FM829" t="s">
        <v>158</v>
      </c>
      <c r="FN829">
        <v>419160</v>
      </c>
      <c r="FO829">
        <v>360026</v>
      </c>
      <c r="FP829">
        <v>386781</v>
      </c>
      <c r="FQ829">
        <v>1905</v>
      </c>
      <c r="FR829">
        <v>1817</v>
      </c>
      <c r="FS829">
        <v>606892</v>
      </c>
      <c r="FT829">
        <v>360024</v>
      </c>
      <c r="FU829">
        <v>360024</v>
      </c>
      <c r="FV829">
        <v>1903</v>
      </c>
      <c r="FW829">
        <v>612693</v>
      </c>
      <c r="FX829">
        <v>610962</v>
      </c>
      <c r="FY829">
        <v>612948</v>
      </c>
      <c r="FZ829">
        <v>366855</v>
      </c>
      <c r="GA829">
        <v>388637</v>
      </c>
      <c r="GB829">
        <v>366996</v>
      </c>
      <c r="GC829">
        <v>422636</v>
      </c>
      <c r="GD829">
        <v>421160</v>
      </c>
      <c r="GE829">
        <v>424149</v>
      </c>
      <c r="GF829" t="s">
        <v>158</v>
      </c>
      <c r="GG829">
        <v>419156</v>
      </c>
      <c r="GH829">
        <v>606890</v>
      </c>
      <c r="GI829">
        <v>496461</v>
      </c>
      <c r="GJ829" t="s">
        <v>172</v>
      </c>
      <c r="GK829">
        <v>15</v>
      </c>
      <c r="GL829" t="s">
        <v>528</v>
      </c>
      <c r="GM829">
        <v>16</v>
      </c>
      <c r="GN829" t="s">
        <v>185</v>
      </c>
      <c r="GO829" t="s">
        <v>166</v>
      </c>
      <c r="GP829">
        <v>1024</v>
      </c>
      <c r="GQ829">
        <v>-180</v>
      </c>
      <c r="GR829">
        <v>-104</v>
      </c>
      <c r="GS829">
        <f t="shared" si="624"/>
        <v>16</v>
      </c>
      <c r="GT829" t="str">
        <f t="shared" si="579"/>
        <v>test</v>
      </c>
    </row>
    <row r="830" spans="1:202" x14ac:dyDescent="0.2">
      <c r="A830">
        <v>94</v>
      </c>
      <c r="B830">
        <v>94</v>
      </c>
      <c r="C830">
        <v>1320</v>
      </c>
      <c r="D830">
        <v>1320</v>
      </c>
      <c r="E830" t="s">
        <v>155</v>
      </c>
      <c r="F830" t="s">
        <v>156</v>
      </c>
      <c r="G830" t="s">
        <v>156</v>
      </c>
      <c r="H830" t="s">
        <v>156</v>
      </c>
      <c r="I830">
        <v>0</v>
      </c>
      <c r="J830" t="s">
        <v>157</v>
      </c>
      <c r="K830">
        <v>1</v>
      </c>
      <c r="L830" t="s">
        <v>154</v>
      </c>
      <c r="M830" t="s">
        <v>154</v>
      </c>
      <c r="N830" t="s">
        <v>154</v>
      </c>
      <c r="O830">
        <v>1</v>
      </c>
      <c r="P830" t="s">
        <v>154</v>
      </c>
      <c r="Q830" t="s">
        <v>154</v>
      </c>
      <c r="R830" t="s">
        <v>179</v>
      </c>
      <c r="S830">
        <v>0</v>
      </c>
      <c r="T830">
        <v>4</v>
      </c>
      <c r="U830">
        <v>0</v>
      </c>
      <c r="V830">
        <v>16</v>
      </c>
      <c r="W830">
        <v>16</v>
      </c>
      <c r="X830">
        <v>4</v>
      </c>
      <c r="Y830">
        <v>34</v>
      </c>
      <c r="Z830">
        <v>0</v>
      </c>
      <c r="AA830">
        <v>34</v>
      </c>
      <c r="AB830">
        <v>4</v>
      </c>
      <c r="AC830">
        <v>4</v>
      </c>
      <c r="AD830">
        <v>0</v>
      </c>
      <c r="AE830">
        <v>0</v>
      </c>
      <c r="AF830">
        <v>16</v>
      </c>
      <c r="AG830">
        <v>4</v>
      </c>
      <c r="AH830">
        <v>4</v>
      </c>
      <c r="AI830">
        <v>0</v>
      </c>
      <c r="AJ830">
        <v>16</v>
      </c>
      <c r="AK830">
        <v>16</v>
      </c>
      <c r="AL830">
        <v>51</v>
      </c>
      <c r="AM830">
        <v>4</v>
      </c>
      <c r="AN830">
        <v>4</v>
      </c>
      <c r="AO830">
        <v>4</v>
      </c>
      <c r="AP830">
        <v>34</v>
      </c>
      <c r="AQ830">
        <v>34</v>
      </c>
      <c r="AR830">
        <v>34</v>
      </c>
      <c r="AU830">
        <v>4</v>
      </c>
      <c r="AV830">
        <v>34</v>
      </c>
      <c r="AW830">
        <v>16</v>
      </c>
      <c r="AX830">
        <v>0</v>
      </c>
      <c r="AY830" t="s">
        <v>159</v>
      </c>
      <c r="AZ830" t="s">
        <v>511</v>
      </c>
      <c r="BA830" t="s">
        <v>304</v>
      </c>
      <c r="BB830" t="s">
        <v>432</v>
      </c>
      <c r="BC830" t="s">
        <v>161</v>
      </c>
      <c r="BD830" t="b">
        <v>0</v>
      </c>
      <c r="BE830">
        <v>10</v>
      </c>
      <c r="BF830" t="b">
        <v>1</v>
      </c>
      <c r="BH830" t="s">
        <v>245</v>
      </c>
      <c r="BI830" t="s">
        <v>246</v>
      </c>
      <c r="BJ830" t="b">
        <v>0</v>
      </c>
      <c r="BK830" t="s">
        <v>163</v>
      </c>
      <c r="BL830" t="b">
        <v>0</v>
      </c>
      <c r="BM830">
        <v>18</v>
      </c>
      <c r="BN830" t="s">
        <v>164</v>
      </c>
      <c r="BO830" t="s">
        <v>165</v>
      </c>
      <c r="BP830" t="s">
        <v>164</v>
      </c>
      <c r="BQ830" t="s">
        <v>166</v>
      </c>
      <c r="BR830">
        <v>768</v>
      </c>
      <c r="BS830" t="s">
        <v>156</v>
      </c>
      <c r="BT830" t="s">
        <v>177</v>
      </c>
      <c r="BU830" t="s">
        <v>204</v>
      </c>
      <c r="BV830" t="s">
        <v>181</v>
      </c>
      <c r="BW830">
        <v>16</v>
      </c>
      <c r="BX830">
        <v>5</v>
      </c>
      <c r="BY830">
        <v>0</v>
      </c>
      <c r="BZ830">
        <v>6</v>
      </c>
      <c r="CA830" t="s">
        <v>433</v>
      </c>
      <c r="CB830" t="s">
        <v>156</v>
      </c>
      <c r="CC830">
        <v>7</v>
      </c>
      <c r="CD830" t="b">
        <v>0</v>
      </c>
      <c r="CE830" t="s">
        <v>168</v>
      </c>
      <c r="CF830" t="s">
        <v>248</v>
      </c>
      <c r="CG830">
        <v>29</v>
      </c>
      <c r="CH830">
        <v>0</v>
      </c>
      <c r="CI830" t="s">
        <v>179</v>
      </c>
      <c r="CJ830" t="s">
        <v>203</v>
      </c>
      <c r="CK830" t="s">
        <v>203</v>
      </c>
      <c r="CL830" t="s">
        <v>203</v>
      </c>
      <c r="CM830" t="s">
        <v>203</v>
      </c>
      <c r="CN830" t="s">
        <v>203</v>
      </c>
      <c r="CO830" t="s">
        <v>179</v>
      </c>
      <c r="CP830" t="s">
        <v>203</v>
      </c>
      <c r="CQ830">
        <v>1</v>
      </c>
      <c r="CR830">
        <v>170</v>
      </c>
      <c r="CS830">
        <f t="shared" si="580"/>
        <v>170</v>
      </c>
      <c r="CT830">
        <f t="shared" ca="1" si="581"/>
        <v>170</v>
      </c>
      <c r="CU830" t="str">
        <f t="shared" si="582"/>
        <v/>
      </c>
      <c r="CV830" t="str">
        <f t="shared" ca="1" si="583"/>
        <v/>
      </c>
      <c r="CW830" t="str">
        <f t="shared" si="584"/>
        <v/>
      </c>
      <c r="CX830" t="str">
        <f t="shared" ca="1" si="585"/>
        <v/>
      </c>
      <c r="CY830" t="str">
        <f t="shared" si="586"/>
        <v/>
      </c>
      <c r="CZ830" t="str">
        <f t="shared" ca="1" si="587"/>
        <v/>
      </c>
      <c r="DA830" t="str">
        <f t="shared" si="588"/>
        <v/>
      </c>
      <c r="DB830" t="str">
        <f t="shared" ca="1" si="589"/>
        <v/>
      </c>
      <c r="DC830" t="str">
        <f t="shared" si="590"/>
        <v/>
      </c>
      <c r="DD830" t="str">
        <f t="shared" ca="1" si="591"/>
        <v/>
      </c>
      <c r="DE830" t="str">
        <f t="shared" si="592"/>
        <v/>
      </c>
      <c r="DF830" t="str">
        <f t="shared" ca="1" si="593"/>
        <v/>
      </c>
      <c r="DG830" t="str">
        <f t="shared" si="594"/>
        <v/>
      </c>
      <c r="DH830" t="str">
        <f t="shared" ca="1" si="595"/>
        <v/>
      </c>
      <c r="DI830" t="str">
        <f t="shared" si="596"/>
        <v/>
      </c>
      <c r="DJ830" t="str">
        <f t="shared" ca="1" si="597"/>
        <v/>
      </c>
      <c r="DK830" t="str">
        <f t="shared" si="598"/>
        <v/>
      </c>
      <c r="DL830" t="str">
        <f t="shared" ca="1" si="599"/>
        <v/>
      </c>
      <c r="DM830" t="str">
        <f t="shared" si="600"/>
        <v/>
      </c>
      <c r="DN830" t="str">
        <f t="shared" ca="1" si="601"/>
        <v/>
      </c>
      <c r="DO830" t="str">
        <f t="shared" si="602"/>
        <v/>
      </c>
      <c r="DP830" t="str">
        <f t="shared" ca="1" si="603"/>
        <v/>
      </c>
      <c r="DQ830" t="str">
        <f t="shared" si="604"/>
        <v/>
      </c>
      <c r="DR830" t="str">
        <f t="shared" ca="1" si="605"/>
        <v/>
      </c>
      <c r="DS830" t="str">
        <f t="shared" si="606"/>
        <v/>
      </c>
      <c r="DT830" t="str">
        <f t="shared" ca="1" si="607"/>
        <v/>
      </c>
      <c r="DU830" t="str">
        <f t="shared" si="608"/>
        <v/>
      </c>
      <c r="DV830" t="str">
        <f t="shared" ca="1" si="609"/>
        <v/>
      </c>
      <c r="DW830" t="str">
        <f t="shared" si="610"/>
        <v/>
      </c>
      <c r="DX830" t="str">
        <f t="shared" ca="1" si="611"/>
        <v/>
      </c>
      <c r="DY830" t="str">
        <f t="shared" si="612"/>
        <v/>
      </c>
      <c r="DZ830" t="str">
        <f t="shared" ca="1" si="613"/>
        <v/>
      </c>
      <c r="EA830" t="str">
        <f t="shared" si="614"/>
        <v/>
      </c>
      <c r="EB830" t="str">
        <f t="shared" ca="1" si="615"/>
        <v/>
      </c>
      <c r="EC830" t="str">
        <f t="shared" si="616"/>
        <v/>
      </c>
      <c r="ED830" t="str">
        <f t="shared" ca="1" si="617"/>
        <v/>
      </c>
      <c r="EE830">
        <f t="shared" si="618"/>
        <v>170</v>
      </c>
      <c r="EF830">
        <f t="shared" ca="1" si="619"/>
        <v>170</v>
      </c>
      <c r="EG830" t="str">
        <f t="shared" si="620"/>
        <v/>
      </c>
      <c r="EH830" t="str">
        <f t="shared" ca="1" si="621"/>
        <v/>
      </c>
      <c r="EI830" t="str">
        <f t="shared" si="622"/>
        <v/>
      </c>
      <c r="EJ830" t="str">
        <f t="shared" ca="1" si="623"/>
        <v/>
      </c>
      <c r="EK830">
        <f t="shared" ca="1" si="626"/>
        <v>170</v>
      </c>
      <c r="EL830">
        <v>170</v>
      </c>
      <c r="EM830">
        <v>63405</v>
      </c>
      <c r="EN830">
        <v>8889</v>
      </c>
      <c r="EO830">
        <v>6828</v>
      </c>
      <c r="EP830">
        <v>1855</v>
      </c>
      <c r="EQ830">
        <v>2925</v>
      </c>
      <c r="ER830">
        <v>170</v>
      </c>
      <c r="ES830">
        <v>19780</v>
      </c>
      <c r="ET830">
        <v>1512</v>
      </c>
      <c r="EU830">
        <v>2</v>
      </c>
      <c r="EV830" t="s">
        <v>156</v>
      </c>
      <c r="EW830">
        <v>1024</v>
      </c>
      <c r="EX830">
        <v>2</v>
      </c>
      <c r="EY830">
        <v>48000</v>
      </c>
      <c r="EZ830">
        <v>-16</v>
      </c>
      <c r="FA830" t="s">
        <v>170</v>
      </c>
      <c r="FB830">
        <v>8</v>
      </c>
      <c r="FC830" t="s">
        <v>171</v>
      </c>
      <c r="FF830">
        <v>433054</v>
      </c>
      <c r="FG830">
        <v>424160</v>
      </c>
      <c r="FH830">
        <v>5051</v>
      </c>
      <c r="FI830">
        <v>613712</v>
      </c>
      <c r="FJ830">
        <v>615213</v>
      </c>
      <c r="FK830">
        <v>424149</v>
      </c>
      <c r="FL830">
        <v>422635</v>
      </c>
      <c r="FM830" t="s">
        <v>158</v>
      </c>
      <c r="FN830">
        <v>419160</v>
      </c>
      <c r="FO830">
        <v>360026</v>
      </c>
      <c r="FP830">
        <v>386781</v>
      </c>
      <c r="FQ830">
        <v>1905</v>
      </c>
      <c r="FR830">
        <v>1817</v>
      </c>
      <c r="FS830">
        <v>612962</v>
      </c>
      <c r="FT830">
        <v>360024</v>
      </c>
      <c r="FU830">
        <v>360024</v>
      </c>
      <c r="FV830">
        <v>1903</v>
      </c>
      <c r="FW830">
        <v>618795</v>
      </c>
      <c r="FX830">
        <v>617213</v>
      </c>
      <c r="FY830">
        <v>618965</v>
      </c>
      <c r="FZ830">
        <v>366855</v>
      </c>
      <c r="GA830">
        <v>388637</v>
      </c>
      <c r="GB830">
        <v>366996</v>
      </c>
      <c r="GC830">
        <v>422636</v>
      </c>
      <c r="GD830">
        <v>421160</v>
      </c>
      <c r="GE830">
        <v>424149</v>
      </c>
      <c r="GF830" t="s">
        <v>158</v>
      </c>
      <c r="GG830">
        <v>419156</v>
      </c>
      <c r="GH830">
        <v>612959</v>
      </c>
      <c r="GI830">
        <v>496461</v>
      </c>
      <c r="GJ830" t="s">
        <v>172</v>
      </c>
      <c r="GK830">
        <v>16</v>
      </c>
      <c r="GL830" t="s">
        <v>529</v>
      </c>
      <c r="GM830">
        <v>17</v>
      </c>
      <c r="GN830" t="s">
        <v>182</v>
      </c>
      <c r="GO830" t="s">
        <v>166</v>
      </c>
      <c r="GP830">
        <v>1024</v>
      </c>
      <c r="GQ830">
        <v>-180</v>
      </c>
      <c r="GR830">
        <v>-104</v>
      </c>
      <c r="GS830">
        <f t="shared" si="624"/>
        <v>17</v>
      </c>
      <c r="GT830" t="str">
        <f t="shared" si="579"/>
        <v>test</v>
      </c>
    </row>
    <row r="831" spans="1:202" x14ac:dyDescent="0.2">
      <c r="A831">
        <v>94</v>
      </c>
      <c r="B831">
        <v>94</v>
      </c>
      <c r="C831">
        <v>1265</v>
      </c>
      <c r="D831">
        <v>1265</v>
      </c>
      <c r="E831" t="s">
        <v>155</v>
      </c>
      <c r="F831" t="s">
        <v>156</v>
      </c>
      <c r="G831" t="s">
        <v>156</v>
      </c>
      <c r="H831" t="s">
        <v>156</v>
      </c>
      <c r="I831">
        <v>0</v>
      </c>
      <c r="J831" t="s">
        <v>157</v>
      </c>
      <c r="K831">
        <v>1</v>
      </c>
      <c r="L831" t="s">
        <v>154</v>
      </c>
      <c r="M831" t="s">
        <v>154</v>
      </c>
      <c r="N831" t="s">
        <v>154</v>
      </c>
      <c r="O831">
        <v>1</v>
      </c>
      <c r="P831" t="s">
        <v>154</v>
      </c>
      <c r="Q831" t="s">
        <v>154</v>
      </c>
      <c r="R831" t="s">
        <v>179</v>
      </c>
      <c r="S831">
        <v>0</v>
      </c>
      <c r="T831">
        <v>4</v>
      </c>
      <c r="U831">
        <v>0</v>
      </c>
      <c r="V831">
        <v>17</v>
      </c>
      <c r="W831">
        <v>17</v>
      </c>
      <c r="X831">
        <v>4</v>
      </c>
      <c r="Y831">
        <v>34</v>
      </c>
      <c r="Z831">
        <v>0</v>
      </c>
      <c r="AA831">
        <v>34</v>
      </c>
      <c r="AB831">
        <v>4</v>
      </c>
      <c r="AC831">
        <v>4</v>
      </c>
      <c r="AD831">
        <v>0</v>
      </c>
      <c r="AE831">
        <v>0</v>
      </c>
      <c r="AF831">
        <v>17</v>
      </c>
      <c r="AG831">
        <v>4</v>
      </c>
      <c r="AH831">
        <v>4</v>
      </c>
      <c r="AI831">
        <v>0</v>
      </c>
      <c r="AJ831">
        <v>17</v>
      </c>
      <c r="AK831">
        <v>17</v>
      </c>
      <c r="AL831">
        <v>52</v>
      </c>
      <c r="AM831">
        <v>4</v>
      </c>
      <c r="AN831">
        <v>4</v>
      </c>
      <c r="AO831">
        <v>4</v>
      </c>
      <c r="AP831">
        <v>34</v>
      </c>
      <c r="AQ831">
        <v>34</v>
      </c>
      <c r="AR831">
        <v>34</v>
      </c>
      <c r="AU831">
        <v>4</v>
      </c>
      <c r="AV831">
        <v>34</v>
      </c>
      <c r="AW831">
        <v>17</v>
      </c>
      <c r="AX831">
        <v>0</v>
      </c>
      <c r="AY831" t="s">
        <v>159</v>
      </c>
      <c r="AZ831" t="s">
        <v>511</v>
      </c>
      <c r="BA831" t="s">
        <v>304</v>
      </c>
      <c r="BB831" t="s">
        <v>432</v>
      </c>
      <c r="BC831" t="s">
        <v>161</v>
      </c>
      <c r="BD831" t="b">
        <v>0</v>
      </c>
      <c r="BE831">
        <v>5.53</v>
      </c>
      <c r="BF831" t="b">
        <v>1</v>
      </c>
      <c r="BH831" t="s">
        <v>245</v>
      </c>
      <c r="BI831" t="s">
        <v>246</v>
      </c>
      <c r="BJ831" t="b">
        <v>0</v>
      </c>
      <c r="BK831" t="s">
        <v>163</v>
      </c>
      <c r="BL831" t="b">
        <v>0</v>
      </c>
      <c r="BM831">
        <v>18</v>
      </c>
      <c r="BN831" t="s">
        <v>164</v>
      </c>
      <c r="BO831" t="s">
        <v>165</v>
      </c>
      <c r="BP831" t="s">
        <v>164</v>
      </c>
      <c r="BQ831" t="s">
        <v>166</v>
      </c>
      <c r="BR831">
        <v>768</v>
      </c>
      <c r="BS831" t="s">
        <v>156</v>
      </c>
      <c r="BT831" t="s">
        <v>177</v>
      </c>
      <c r="BU831" t="s">
        <v>186</v>
      </c>
      <c r="BV831" t="s">
        <v>180</v>
      </c>
      <c r="BW831">
        <v>17</v>
      </c>
      <c r="BX831">
        <v>5</v>
      </c>
      <c r="BY831">
        <v>0</v>
      </c>
      <c r="BZ831">
        <v>6</v>
      </c>
      <c r="CA831" t="s">
        <v>433</v>
      </c>
      <c r="CB831" t="s">
        <v>156</v>
      </c>
      <c r="CC831">
        <v>7</v>
      </c>
      <c r="CD831" t="b">
        <v>0</v>
      </c>
      <c r="CE831" t="s">
        <v>168</v>
      </c>
      <c r="CF831" t="s">
        <v>248</v>
      </c>
      <c r="CG831">
        <v>18</v>
      </c>
      <c r="CH831">
        <v>0</v>
      </c>
      <c r="CI831" t="s">
        <v>179</v>
      </c>
      <c r="CJ831" t="s">
        <v>203</v>
      </c>
      <c r="CK831" t="s">
        <v>203</v>
      </c>
      <c r="CL831" t="s">
        <v>203</v>
      </c>
      <c r="CM831" t="s">
        <v>203</v>
      </c>
      <c r="CN831" t="s">
        <v>203</v>
      </c>
      <c r="CO831" t="s">
        <v>179</v>
      </c>
      <c r="CP831" t="s">
        <v>203</v>
      </c>
      <c r="CQ831">
        <v>1</v>
      </c>
      <c r="CR831">
        <v>319</v>
      </c>
      <c r="CS831">
        <f t="shared" si="580"/>
        <v>319</v>
      </c>
      <c r="CT831">
        <f t="shared" ca="1" si="581"/>
        <v>842</v>
      </c>
      <c r="CU831" t="str">
        <f t="shared" si="582"/>
        <v/>
      </c>
      <c r="CV831" t="str">
        <f t="shared" ca="1" si="583"/>
        <v/>
      </c>
      <c r="CW831" t="str">
        <f t="shared" si="584"/>
        <v/>
      </c>
      <c r="CX831" t="str">
        <f t="shared" ca="1" si="585"/>
        <v/>
      </c>
      <c r="CY831" t="str">
        <f t="shared" si="586"/>
        <v/>
      </c>
      <c r="CZ831" t="str">
        <f t="shared" ca="1" si="587"/>
        <v/>
      </c>
      <c r="DA831" t="str">
        <f t="shared" si="588"/>
        <v/>
      </c>
      <c r="DB831" t="str">
        <f t="shared" ca="1" si="589"/>
        <v/>
      </c>
      <c r="DC831" t="str">
        <f t="shared" si="590"/>
        <v/>
      </c>
      <c r="DD831" t="str">
        <f t="shared" ca="1" si="591"/>
        <v/>
      </c>
      <c r="DE831" t="str">
        <f t="shared" si="592"/>
        <v/>
      </c>
      <c r="DF831" t="str">
        <f t="shared" ca="1" si="593"/>
        <v/>
      </c>
      <c r="DG831" t="str">
        <f t="shared" si="594"/>
        <v/>
      </c>
      <c r="DH831" t="str">
        <f t="shared" ca="1" si="595"/>
        <v/>
      </c>
      <c r="DI831" t="str">
        <f t="shared" si="596"/>
        <v/>
      </c>
      <c r="DJ831" t="str">
        <f t="shared" ca="1" si="597"/>
        <v/>
      </c>
      <c r="DK831" t="str">
        <f t="shared" si="598"/>
        <v/>
      </c>
      <c r="DL831" t="str">
        <f t="shared" ca="1" si="599"/>
        <v/>
      </c>
      <c r="DM831" t="str">
        <f t="shared" si="600"/>
        <v/>
      </c>
      <c r="DN831" t="str">
        <f t="shared" ca="1" si="601"/>
        <v/>
      </c>
      <c r="DO831" t="str">
        <f t="shared" si="602"/>
        <v/>
      </c>
      <c r="DP831" t="str">
        <f t="shared" ca="1" si="603"/>
        <v/>
      </c>
      <c r="DQ831">
        <f t="shared" si="604"/>
        <v>319</v>
      </c>
      <c r="DR831">
        <f t="shared" ca="1" si="605"/>
        <v>842</v>
      </c>
      <c r="DS831" t="str">
        <f t="shared" si="606"/>
        <v/>
      </c>
      <c r="DT831" t="str">
        <f t="shared" ca="1" si="607"/>
        <v/>
      </c>
      <c r="DU831" t="str">
        <f t="shared" si="608"/>
        <v/>
      </c>
      <c r="DV831" t="str">
        <f t="shared" ca="1" si="609"/>
        <v/>
      </c>
      <c r="DW831" t="str">
        <f t="shared" si="610"/>
        <v/>
      </c>
      <c r="DX831" t="str">
        <f t="shared" ca="1" si="611"/>
        <v/>
      </c>
      <c r="DY831" t="str">
        <f t="shared" si="612"/>
        <v/>
      </c>
      <c r="DZ831" t="str">
        <f t="shared" ca="1" si="613"/>
        <v/>
      </c>
      <c r="EA831" t="str">
        <f t="shared" si="614"/>
        <v/>
      </c>
      <c r="EB831" t="str">
        <f t="shared" ca="1" si="615"/>
        <v/>
      </c>
      <c r="EC831" t="str">
        <f t="shared" si="616"/>
        <v/>
      </c>
      <c r="ED831" t="str">
        <f t="shared" ca="1" si="617"/>
        <v/>
      </c>
      <c r="EE831" t="str">
        <f t="shared" si="618"/>
        <v/>
      </c>
      <c r="EF831" t="str">
        <f t="shared" ca="1" si="619"/>
        <v/>
      </c>
      <c r="EG831" t="str">
        <f t="shared" si="620"/>
        <v/>
      </c>
      <c r="EH831" t="str">
        <f t="shared" ca="1" si="621"/>
        <v/>
      </c>
      <c r="EI831" t="str">
        <f t="shared" si="622"/>
        <v/>
      </c>
      <c r="EJ831" t="str">
        <f t="shared" ca="1" si="623"/>
        <v/>
      </c>
      <c r="EK831">
        <f t="shared" ca="1" si="626"/>
        <v>842</v>
      </c>
      <c r="EL831">
        <v>890</v>
      </c>
      <c r="EM831">
        <v>63405</v>
      </c>
      <c r="EN831">
        <v>8889</v>
      </c>
      <c r="EO831">
        <v>6828</v>
      </c>
      <c r="EP831">
        <v>1855</v>
      </c>
      <c r="EQ831">
        <v>2925</v>
      </c>
      <c r="ER831">
        <v>319</v>
      </c>
      <c r="ES831">
        <v>19780</v>
      </c>
      <c r="ET831">
        <v>1512</v>
      </c>
      <c r="EU831">
        <v>2</v>
      </c>
      <c r="EV831" t="s">
        <v>156</v>
      </c>
      <c r="EW831">
        <v>1024</v>
      </c>
      <c r="EX831">
        <v>2</v>
      </c>
      <c r="EY831">
        <v>48000</v>
      </c>
      <c r="EZ831">
        <v>-16</v>
      </c>
      <c r="FA831" t="s">
        <v>170</v>
      </c>
      <c r="FB831">
        <v>8</v>
      </c>
      <c r="FC831" t="s">
        <v>171</v>
      </c>
      <c r="FF831">
        <v>433054</v>
      </c>
      <c r="FG831">
        <v>424160</v>
      </c>
      <c r="FH831">
        <v>5051</v>
      </c>
      <c r="FI831">
        <v>619729</v>
      </c>
      <c r="FJ831">
        <v>621272</v>
      </c>
      <c r="FK831">
        <v>424149</v>
      </c>
      <c r="FL831">
        <v>422635</v>
      </c>
      <c r="FM831" t="s">
        <v>158</v>
      </c>
      <c r="FN831">
        <v>419160</v>
      </c>
      <c r="FO831">
        <v>360026</v>
      </c>
      <c r="FP831">
        <v>386781</v>
      </c>
      <c r="FQ831">
        <v>1905</v>
      </c>
      <c r="FR831">
        <v>1817</v>
      </c>
      <c r="FS831">
        <v>618979</v>
      </c>
      <c r="FT831">
        <v>360024</v>
      </c>
      <c r="FU831">
        <v>360024</v>
      </c>
      <c r="FV831">
        <v>1903</v>
      </c>
      <c r="FW831">
        <v>624747</v>
      </c>
      <c r="FX831">
        <v>623272</v>
      </c>
      <c r="FY831">
        <v>625067</v>
      </c>
      <c r="FZ831">
        <v>366855</v>
      </c>
      <c r="GA831">
        <v>388637</v>
      </c>
      <c r="GB831">
        <v>366996</v>
      </c>
      <c r="GC831">
        <v>422636</v>
      </c>
      <c r="GD831">
        <v>421160</v>
      </c>
      <c r="GE831">
        <v>424149</v>
      </c>
      <c r="GF831" t="s">
        <v>158</v>
      </c>
      <c r="GG831">
        <v>419156</v>
      </c>
      <c r="GH831">
        <v>618977</v>
      </c>
      <c r="GI831">
        <v>496461</v>
      </c>
      <c r="GJ831" t="s">
        <v>172</v>
      </c>
      <c r="GK831">
        <v>17</v>
      </c>
      <c r="GL831" t="s">
        <v>530</v>
      </c>
      <c r="GM831">
        <v>18</v>
      </c>
      <c r="GN831" t="s">
        <v>182</v>
      </c>
      <c r="GO831" t="s">
        <v>166</v>
      </c>
      <c r="GP831">
        <v>1024</v>
      </c>
      <c r="GQ831">
        <v>-180</v>
      </c>
      <c r="GR831">
        <v>-104</v>
      </c>
      <c r="GS831">
        <f t="shared" si="624"/>
        <v>18</v>
      </c>
      <c r="GT831" t="str">
        <f t="shared" si="579"/>
        <v>test</v>
      </c>
    </row>
    <row r="832" spans="1:202" x14ac:dyDescent="0.2">
      <c r="A832">
        <v>94</v>
      </c>
      <c r="B832">
        <v>94</v>
      </c>
      <c r="C832">
        <v>1233</v>
      </c>
      <c r="D832">
        <v>1233</v>
      </c>
      <c r="E832" t="s">
        <v>155</v>
      </c>
      <c r="F832" t="s">
        <v>156</v>
      </c>
      <c r="G832" t="s">
        <v>156</v>
      </c>
      <c r="H832" t="s">
        <v>156</v>
      </c>
      <c r="I832">
        <v>0</v>
      </c>
      <c r="J832" t="s">
        <v>157</v>
      </c>
      <c r="K832">
        <v>1</v>
      </c>
      <c r="L832" t="s">
        <v>154</v>
      </c>
      <c r="M832" t="s">
        <v>154</v>
      </c>
      <c r="N832" t="s">
        <v>154</v>
      </c>
      <c r="O832">
        <v>1</v>
      </c>
      <c r="P832" t="s">
        <v>154</v>
      </c>
      <c r="Q832" t="s">
        <v>154</v>
      </c>
      <c r="R832" t="s">
        <v>183</v>
      </c>
      <c r="S832">
        <v>0</v>
      </c>
      <c r="T832">
        <v>4</v>
      </c>
      <c r="U832">
        <v>0</v>
      </c>
      <c r="V832">
        <v>18</v>
      </c>
      <c r="W832">
        <v>18</v>
      </c>
      <c r="X832">
        <v>4</v>
      </c>
      <c r="Y832">
        <v>34</v>
      </c>
      <c r="Z832">
        <v>0</v>
      </c>
      <c r="AA832">
        <v>34</v>
      </c>
      <c r="AB832">
        <v>4</v>
      </c>
      <c r="AC832">
        <v>4</v>
      </c>
      <c r="AD832">
        <v>0</v>
      </c>
      <c r="AE832">
        <v>0</v>
      </c>
      <c r="AF832">
        <v>18</v>
      </c>
      <c r="AG832">
        <v>4</v>
      </c>
      <c r="AH832">
        <v>4</v>
      </c>
      <c r="AI832">
        <v>0</v>
      </c>
      <c r="AJ832">
        <v>18</v>
      </c>
      <c r="AK832">
        <v>18</v>
      </c>
      <c r="AL832">
        <v>53</v>
      </c>
      <c r="AM832">
        <v>4</v>
      </c>
      <c r="AN832">
        <v>4</v>
      </c>
      <c r="AO832">
        <v>4</v>
      </c>
      <c r="AP832">
        <v>34</v>
      </c>
      <c r="AQ832">
        <v>34</v>
      </c>
      <c r="AR832">
        <v>34</v>
      </c>
      <c r="AU832">
        <v>4</v>
      </c>
      <c r="AV832">
        <v>34</v>
      </c>
      <c r="AW832">
        <v>18</v>
      </c>
      <c r="AX832">
        <v>0</v>
      </c>
      <c r="AY832" t="s">
        <v>159</v>
      </c>
      <c r="AZ832" t="s">
        <v>511</v>
      </c>
      <c r="BA832" t="s">
        <v>304</v>
      </c>
      <c r="BB832" t="s">
        <v>432</v>
      </c>
      <c r="BC832" t="s">
        <v>161</v>
      </c>
      <c r="BD832" t="b">
        <v>0</v>
      </c>
      <c r="BE832" t="s">
        <v>164</v>
      </c>
      <c r="BF832" t="b">
        <v>1</v>
      </c>
      <c r="BH832" t="s">
        <v>245</v>
      </c>
      <c r="BI832" t="s">
        <v>246</v>
      </c>
      <c r="BJ832" t="b">
        <v>0</v>
      </c>
      <c r="BK832" t="s">
        <v>163</v>
      </c>
      <c r="BL832" t="b">
        <v>0</v>
      </c>
      <c r="BM832">
        <v>18</v>
      </c>
      <c r="BN832" t="s">
        <v>164</v>
      </c>
      <c r="BO832" t="s">
        <v>165</v>
      </c>
      <c r="BP832" t="s">
        <v>164</v>
      </c>
      <c r="BQ832" t="s">
        <v>166</v>
      </c>
      <c r="BR832">
        <v>768</v>
      </c>
      <c r="BS832" t="s">
        <v>156</v>
      </c>
      <c r="BT832" t="s">
        <v>177</v>
      </c>
      <c r="BU832" t="s">
        <v>204</v>
      </c>
      <c r="BV832" t="s">
        <v>194</v>
      </c>
      <c r="BW832">
        <v>18</v>
      </c>
      <c r="BX832">
        <v>5</v>
      </c>
      <c r="BY832">
        <v>0</v>
      </c>
      <c r="BZ832">
        <v>6</v>
      </c>
      <c r="CA832" t="s">
        <v>433</v>
      </c>
      <c r="CB832" t="s">
        <v>156</v>
      </c>
      <c r="CC832">
        <v>7</v>
      </c>
      <c r="CD832" t="b">
        <v>0</v>
      </c>
      <c r="CE832" t="s">
        <v>168</v>
      </c>
      <c r="CF832" t="s">
        <v>248</v>
      </c>
      <c r="CG832">
        <v>54</v>
      </c>
      <c r="CH832">
        <v>0</v>
      </c>
      <c r="CI832" t="s">
        <v>183</v>
      </c>
      <c r="CJ832" t="s">
        <v>203</v>
      </c>
      <c r="CK832" t="s">
        <v>203</v>
      </c>
      <c r="CL832" t="s">
        <v>203</v>
      </c>
      <c r="CM832" t="s">
        <v>203</v>
      </c>
      <c r="CN832" t="s">
        <v>203</v>
      </c>
      <c r="CO832" t="s">
        <v>183</v>
      </c>
      <c r="CP832" t="s">
        <v>203</v>
      </c>
      <c r="CQ832">
        <v>1</v>
      </c>
      <c r="CR832">
        <v>666</v>
      </c>
      <c r="CS832" t="str">
        <f t="shared" si="580"/>
        <v/>
      </c>
      <c r="CT832" t="str">
        <f t="shared" ca="1" si="581"/>
        <v/>
      </c>
      <c r="CU832" t="str">
        <f t="shared" si="582"/>
        <v/>
      </c>
      <c r="CV832" t="str">
        <f t="shared" ca="1" si="583"/>
        <v/>
      </c>
      <c r="CW832" t="str">
        <f t="shared" si="584"/>
        <v/>
      </c>
      <c r="CX832" t="str">
        <f t="shared" ca="1" si="585"/>
        <v/>
      </c>
      <c r="CY832" t="str">
        <f t="shared" si="586"/>
        <v/>
      </c>
      <c r="CZ832" t="str">
        <f t="shared" ca="1" si="587"/>
        <v/>
      </c>
      <c r="DA832" t="str">
        <f t="shared" si="588"/>
        <v/>
      </c>
      <c r="DB832" t="str">
        <f t="shared" ca="1" si="589"/>
        <v/>
      </c>
      <c r="DC832" t="str">
        <f t="shared" si="590"/>
        <v/>
      </c>
      <c r="DD832" t="str">
        <f t="shared" ca="1" si="591"/>
        <v/>
      </c>
      <c r="DE832" t="str">
        <f t="shared" si="592"/>
        <v/>
      </c>
      <c r="DF832" t="str">
        <f t="shared" ca="1" si="593"/>
        <v/>
      </c>
      <c r="DG832" t="str">
        <f t="shared" si="594"/>
        <v/>
      </c>
      <c r="DH832" t="str">
        <f t="shared" ca="1" si="595"/>
        <v/>
      </c>
      <c r="DI832" t="str">
        <f t="shared" si="596"/>
        <v/>
      </c>
      <c r="DJ832" t="str">
        <f t="shared" ca="1" si="597"/>
        <v/>
      </c>
      <c r="DK832" t="str">
        <f t="shared" si="598"/>
        <v/>
      </c>
      <c r="DL832" t="str">
        <f t="shared" ca="1" si="599"/>
        <v/>
      </c>
      <c r="DM832" t="str">
        <f t="shared" si="600"/>
        <v/>
      </c>
      <c r="DN832" t="str">
        <f t="shared" ca="1" si="601"/>
        <v/>
      </c>
      <c r="DO832" t="str">
        <f t="shared" si="602"/>
        <v/>
      </c>
      <c r="DP832" t="str">
        <f t="shared" ca="1" si="603"/>
        <v/>
      </c>
      <c r="DQ832" t="str">
        <f t="shared" si="604"/>
        <v/>
      </c>
      <c r="DR832" t="str">
        <f t="shared" ca="1" si="605"/>
        <v/>
      </c>
      <c r="DS832" t="str">
        <f t="shared" si="606"/>
        <v/>
      </c>
      <c r="DT832" t="str">
        <f t="shared" ca="1" si="607"/>
        <v/>
      </c>
      <c r="DU832" t="str">
        <f t="shared" si="608"/>
        <v/>
      </c>
      <c r="DV832" t="str">
        <f t="shared" ca="1" si="609"/>
        <v/>
      </c>
      <c r="DW832" t="str">
        <f t="shared" si="610"/>
        <v/>
      </c>
      <c r="DX832" t="str">
        <f t="shared" ca="1" si="611"/>
        <v/>
      </c>
      <c r="DY832" t="str">
        <f t="shared" si="612"/>
        <v/>
      </c>
      <c r="DZ832" t="str">
        <f t="shared" ca="1" si="613"/>
        <v/>
      </c>
      <c r="EA832" t="str">
        <f t="shared" si="614"/>
        <v/>
      </c>
      <c r="EB832" t="str">
        <f t="shared" ca="1" si="615"/>
        <v/>
      </c>
      <c r="EC832" t="str">
        <f t="shared" si="616"/>
        <v/>
      </c>
      <c r="ED832" t="str">
        <f t="shared" ca="1" si="617"/>
        <v/>
      </c>
      <c r="EE832" t="str">
        <f t="shared" si="618"/>
        <v/>
      </c>
      <c r="EF832" t="str">
        <f t="shared" ca="1" si="619"/>
        <v/>
      </c>
      <c r="EG832" t="str">
        <f t="shared" si="620"/>
        <v/>
      </c>
      <c r="EH832" t="str">
        <f t="shared" ca="1" si="621"/>
        <v/>
      </c>
      <c r="EI832" t="str">
        <f t="shared" si="622"/>
        <v/>
      </c>
      <c r="EJ832" t="str">
        <f t="shared" ca="1" si="623"/>
        <v/>
      </c>
      <c r="EK832" t="str">
        <f t="shared" ca="1" si="626"/>
        <v/>
      </c>
      <c r="EL832" t="s">
        <v>924</v>
      </c>
      <c r="EM832">
        <v>63405</v>
      </c>
      <c r="EN832">
        <v>8889</v>
      </c>
      <c r="EO832">
        <v>6828</v>
      </c>
      <c r="EP832">
        <v>1855</v>
      </c>
      <c r="EQ832">
        <v>2925</v>
      </c>
      <c r="ER832">
        <v>666</v>
      </c>
      <c r="ES832">
        <v>19780</v>
      </c>
      <c r="ET832">
        <v>1512</v>
      </c>
      <c r="EU832">
        <v>2</v>
      </c>
      <c r="EV832" t="s">
        <v>156</v>
      </c>
      <c r="EW832">
        <v>1024</v>
      </c>
      <c r="EX832">
        <v>2</v>
      </c>
      <c r="EY832">
        <v>48000</v>
      </c>
      <c r="EZ832">
        <v>-16</v>
      </c>
      <c r="FA832" t="s">
        <v>170</v>
      </c>
      <c r="FB832">
        <v>8</v>
      </c>
      <c r="FC832" t="s">
        <v>171</v>
      </c>
      <c r="FF832">
        <v>433054</v>
      </c>
      <c r="FG832">
        <v>424160</v>
      </c>
      <c r="FH832">
        <v>5051</v>
      </c>
      <c r="FI832">
        <v>625832</v>
      </c>
      <c r="FJ832">
        <v>627331</v>
      </c>
      <c r="FK832">
        <v>424149</v>
      </c>
      <c r="FL832">
        <v>422635</v>
      </c>
      <c r="FM832" t="s">
        <v>158</v>
      </c>
      <c r="FN832">
        <v>419160</v>
      </c>
      <c r="FO832">
        <v>360026</v>
      </c>
      <c r="FP832">
        <v>386781</v>
      </c>
      <c r="FQ832">
        <v>1905</v>
      </c>
      <c r="FR832">
        <v>1817</v>
      </c>
      <c r="FS832">
        <v>625082</v>
      </c>
      <c r="FT832">
        <v>360024</v>
      </c>
      <c r="FU832">
        <v>360024</v>
      </c>
      <c r="FV832">
        <v>1903</v>
      </c>
      <c r="FW832">
        <v>631317</v>
      </c>
      <c r="FX832">
        <v>629331</v>
      </c>
      <c r="FY832">
        <v>631983</v>
      </c>
      <c r="FZ832">
        <v>366855</v>
      </c>
      <c r="GA832">
        <v>388637</v>
      </c>
      <c r="GB832">
        <v>366996</v>
      </c>
      <c r="GC832">
        <v>422636</v>
      </c>
      <c r="GD832">
        <v>421160</v>
      </c>
      <c r="GE832">
        <v>424149</v>
      </c>
      <c r="GF832" t="s">
        <v>158</v>
      </c>
      <c r="GG832">
        <v>419156</v>
      </c>
      <c r="GH832">
        <v>625080</v>
      </c>
      <c r="GI832">
        <v>496461</v>
      </c>
      <c r="GJ832" t="s">
        <v>172</v>
      </c>
      <c r="GK832">
        <v>18</v>
      </c>
      <c r="GL832" t="s">
        <v>531</v>
      </c>
      <c r="GM832">
        <v>19</v>
      </c>
      <c r="GN832" t="s">
        <v>185</v>
      </c>
      <c r="GO832" t="s">
        <v>166</v>
      </c>
      <c r="GP832">
        <v>1024</v>
      </c>
      <c r="GQ832">
        <v>-180</v>
      </c>
      <c r="GR832">
        <v>-104</v>
      </c>
      <c r="GS832">
        <f t="shared" si="624"/>
        <v>19</v>
      </c>
      <c r="GT832" t="str">
        <f t="shared" si="579"/>
        <v>test</v>
      </c>
    </row>
    <row r="833" spans="1:202" x14ac:dyDescent="0.2">
      <c r="A833">
        <v>95</v>
      </c>
      <c r="B833">
        <v>95</v>
      </c>
      <c r="C833">
        <v>1194</v>
      </c>
      <c r="D833">
        <v>1194</v>
      </c>
      <c r="E833" t="s">
        <v>155</v>
      </c>
      <c r="F833" t="s">
        <v>156</v>
      </c>
      <c r="G833" t="s">
        <v>156</v>
      </c>
      <c r="H833" t="s">
        <v>156</v>
      </c>
      <c r="I833">
        <v>0</v>
      </c>
      <c r="J833" t="s">
        <v>157</v>
      </c>
      <c r="K833">
        <v>1</v>
      </c>
      <c r="L833" t="s">
        <v>154</v>
      </c>
      <c r="M833" t="s">
        <v>154</v>
      </c>
      <c r="N833" t="s">
        <v>154</v>
      </c>
      <c r="O833">
        <v>1</v>
      </c>
      <c r="P833" t="s">
        <v>154</v>
      </c>
      <c r="Q833" t="s">
        <v>154</v>
      </c>
      <c r="R833" t="s">
        <v>179</v>
      </c>
      <c r="S833">
        <v>0</v>
      </c>
      <c r="T833">
        <v>4</v>
      </c>
      <c r="U833">
        <v>0</v>
      </c>
      <c r="V833">
        <v>19</v>
      </c>
      <c r="W833">
        <v>19</v>
      </c>
      <c r="X833">
        <v>4</v>
      </c>
      <c r="Y833">
        <v>34</v>
      </c>
      <c r="Z833">
        <v>0</v>
      </c>
      <c r="AA833">
        <v>34</v>
      </c>
      <c r="AB833">
        <v>4</v>
      </c>
      <c r="AC833">
        <v>4</v>
      </c>
      <c r="AD833">
        <v>0</v>
      </c>
      <c r="AE833">
        <v>0</v>
      </c>
      <c r="AF833">
        <v>19</v>
      </c>
      <c r="AG833">
        <v>4</v>
      </c>
      <c r="AH833">
        <v>4</v>
      </c>
      <c r="AI833">
        <v>0</v>
      </c>
      <c r="AJ833">
        <v>19</v>
      </c>
      <c r="AK833">
        <v>19</v>
      </c>
      <c r="AL833">
        <v>54</v>
      </c>
      <c r="AM833">
        <v>4</v>
      </c>
      <c r="AN833">
        <v>4</v>
      </c>
      <c r="AO833">
        <v>4</v>
      </c>
      <c r="AP833">
        <v>34</v>
      </c>
      <c r="AQ833">
        <v>34</v>
      </c>
      <c r="AR833">
        <v>34</v>
      </c>
      <c r="AU833">
        <v>4</v>
      </c>
      <c r="AV833">
        <v>34</v>
      </c>
      <c r="AW833">
        <v>19</v>
      </c>
      <c r="AX833">
        <v>0</v>
      </c>
      <c r="AY833" t="s">
        <v>159</v>
      </c>
      <c r="AZ833" t="s">
        <v>511</v>
      </c>
      <c r="BA833" t="s">
        <v>304</v>
      </c>
      <c r="BB833" t="s">
        <v>432</v>
      </c>
      <c r="BC833" t="s">
        <v>161</v>
      </c>
      <c r="BD833" t="b">
        <v>0</v>
      </c>
      <c r="BE833">
        <v>2.85</v>
      </c>
      <c r="BF833" t="b">
        <v>1</v>
      </c>
      <c r="BH833" t="s">
        <v>245</v>
      </c>
      <c r="BI833" t="s">
        <v>246</v>
      </c>
      <c r="BJ833" t="b">
        <v>0</v>
      </c>
      <c r="BK833" t="s">
        <v>163</v>
      </c>
      <c r="BL833" t="b">
        <v>0</v>
      </c>
      <c r="BM833">
        <v>18</v>
      </c>
      <c r="BN833" t="s">
        <v>164</v>
      </c>
      <c r="BO833" t="s">
        <v>165</v>
      </c>
      <c r="BP833" t="s">
        <v>164</v>
      </c>
      <c r="BQ833" t="s">
        <v>166</v>
      </c>
      <c r="BR833">
        <v>768</v>
      </c>
      <c r="BS833" t="s">
        <v>156</v>
      </c>
      <c r="BT833" t="s">
        <v>177</v>
      </c>
      <c r="BU833" t="s">
        <v>186</v>
      </c>
      <c r="BV833" t="s">
        <v>189</v>
      </c>
      <c r="BW833">
        <v>19</v>
      </c>
      <c r="BX833">
        <v>5</v>
      </c>
      <c r="BY833">
        <v>0</v>
      </c>
      <c r="BZ833">
        <v>6</v>
      </c>
      <c r="CA833" t="s">
        <v>433</v>
      </c>
      <c r="CB833" t="s">
        <v>156</v>
      </c>
      <c r="CC833">
        <v>7</v>
      </c>
      <c r="CD833" t="b">
        <v>0</v>
      </c>
      <c r="CE833" t="s">
        <v>168</v>
      </c>
      <c r="CF833" t="s">
        <v>248</v>
      </c>
      <c r="CG833">
        <v>25</v>
      </c>
      <c r="CH833">
        <v>0</v>
      </c>
      <c r="CI833" t="s">
        <v>179</v>
      </c>
      <c r="CJ833" t="s">
        <v>203</v>
      </c>
      <c r="CK833" t="s">
        <v>203</v>
      </c>
      <c r="CL833" t="s">
        <v>203</v>
      </c>
      <c r="CM833" t="s">
        <v>203</v>
      </c>
      <c r="CN833" t="s">
        <v>203</v>
      </c>
      <c r="CO833" t="s">
        <v>179</v>
      </c>
      <c r="CP833" t="s">
        <v>203</v>
      </c>
      <c r="CQ833">
        <v>1</v>
      </c>
      <c r="CR833">
        <v>456</v>
      </c>
      <c r="CS833">
        <f t="shared" si="580"/>
        <v>456</v>
      </c>
      <c r="CT833">
        <f t="shared" ca="1" si="581"/>
        <v>456</v>
      </c>
      <c r="CU833" t="str">
        <f t="shared" si="582"/>
        <v/>
      </c>
      <c r="CV833" t="str">
        <f t="shared" ca="1" si="583"/>
        <v/>
      </c>
      <c r="CW833" t="str">
        <f t="shared" si="584"/>
        <v/>
      </c>
      <c r="CX833" t="str">
        <f t="shared" ca="1" si="585"/>
        <v/>
      </c>
      <c r="CY833" t="str">
        <f t="shared" si="586"/>
        <v/>
      </c>
      <c r="CZ833" t="str">
        <f t="shared" ca="1" si="587"/>
        <v/>
      </c>
      <c r="DA833" t="str">
        <f t="shared" si="588"/>
        <v/>
      </c>
      <c r="DB833" t="str">
        <f t="shared" ca="1" si="589"/>
        <v/>
      </c>
      <c r="DC833">
        <f t="shared" si="590"/>
        <v>456</v>
      </c>
      <c r="DD833">
        <f t="shared" ca="1" si="591"/>
        <v>456</v>
      </c>
      <c r="DE833" t="str">
        <f t="shared" si="592"/>
        <v/>
      </c>
      <c r="DF833" t="str">
        <f t="shared" ca="1" si="593"/>
        <v/>
      </c>
      <c r="DG833" t="str">
        <f t="shared" si="594"/>
        <v/>
      </c>
      <c r="DH833" t="str">
        <f t="shared" ca="1" si="595"/>
        <v/>
      </c>
      <c r="DI833" t="str">
        <f t="shared" si="596"/>
        <v/>
      </c>
      <c r="DJ833" t="str">
        <f t="shared" ca="1" si="597"/>
        <v/>
      </c>
      <c r="DK833" t="str">
        <f t="shared" si="598"/>
        <v/>
      </c>
      <c r="DL833" t="str">
        <f t="shared" ca="1" si="599"/>
        <v/>
      </c>
      <c r="DM833" t="str">
        <f t="shared" si="600"/>
        <v/>
      </c>
      <c r="DN833" t="str">
        <f t="shared" ca="1" si="601"/>
        <v/>
      </c>
      <c r="DO833" t="str">
        <f t="shared" si="602"/>
        <v/>
      </c>
      <c r="DP833" t="str">
        <f t="shared" ca="1" si="603"/>
        <v/>
      </c>
      <c r="DQ833" t="str">
        <f t="shared" si="604"/>
        <v/>
      </c>
      <c r="DR833" t="str">
        <f t="shared" ca="1" si="605"/>
        <v/>
      </c>
      <c r="DS833" t="str">
        <f t="shared" si="606"/>
        <v/>
      </c>
      <c r="DT833" t="str">
        <f t="shared" ca="1" si="607"/>
        <v/>
      </c>
      <c r="DU833" t="str">
        <f t="shared" si="608"/>
        <v/>
      </c>
      <c r="DV833" t="str">
        <f t="shared" ca="1" si="609"/>
        <v/>
      </c>
      <c r="DW833" t="str">
        <f t="shared" si="610"/>
        <v/>
      </c>
      <c r="DX833" t="str">
        <f t="shared" ca="1" si="611"/>
        <v/>
      </c>
      <c r="DY833" t="str">
        <f t="shared" si="612"/>
        <v/>
      </c>
      <c r="DZ833" t="str">
        <f t="shared" ca="1" si="613"/>
        <v/>
      </c>
      <c r="EA833" t="str">
        <f t="shared" si="614"/>
        <v/>
      </c>
      <c r="EB833" t="str">
        <f t="shared" ca="1" si="615"/>
        <v/>
      </c>
      <c r="EC833" t="str">
        <f t="shared" si="616"/>
        <v/>
      </c>
      <c r="ED833" t="str">
        <f t="shared" ca="1" si="617"/>
        <v/>
      </c>
      <c r="EE833" t="str">
        <f t="shared" si="618"/>
        <v/>
      </c>
      <c r="EF833" t="str">
        <f t="shared" ca="1" si="619"/>
        <v/>
      </c>
      <c r="EG833" t="str">
        <f t="shared" si="620"/>
        <v/>
      </c>
      <c r="EH833" t="str">
        <f t="shared" ca="1" si="621"/>
        <v/>
      </c>
      <c r="EI833" t="str">
        <f t="shared" si="622"/>
        <v/>
      </c>
      <c r="EJ833" t="str">
        <f t="shared" ca="1" si="623"/>
        <v/>
      </c>
      <c r="EK833">
        <f t="shared" ca="1" si="626"/>
        <v>456</v>
      </c>
      <c r="EL833">
        <v>456</v>
      </c>
      <c r="EM833">
        <v>63405</v>
      </c>
      <c r="EN833">
        <v>8889</v>
      </c>
      <c r="EO833">
        <v>6828</v>
      </c>
      <c r="EP833">
        <v>1855</v>
      </c>
      <c r="EQ833">
        <v>2925</v>
      </c>
      <c r="ER833">
        <v>456</v>
      </c>
      <c r="ES833">
        <v>19780</v>
      </c>
      <c r="ET833">
        <v>1512</v>
      </c>
      <c r="EU833">
        <v>2</v>
      </c>
      <c r="EV833" t="s">
        <v>156</v>
      </c>
      <c r="EW833">
        <v>1024</v>
      </c>
      <c r="EX833">
        <v>2</v>
      </c>
      <c r="EY833">
        <v>48000</v>
      </c>
      <c r="EZ833">
        <v>-16</v>
      </c>
      <c r="FA833" t="s">
        <v>170</v>
      </c>
      <c r="FB833">
        <v>8</v>
      </c>
      <c r="FC833" t="s">
        <v>171</v>
      </c>
      <c r="FF833">
        <v>433054</v>
      </c>
      <c r="FG833">
        <v>424160</v>
      </c>
      <c r="FH833">
        <v>5051</v>
      </c>
      <c r="FI833">
        <v>632747</v>
      </c>
      <c r="FJ833">
        <v>634307</v>
      </c>
      <c r="FK833">
        <v>424149</v>
      </c>
      <c r="FL833">
        <v>422635</v>
      </c>
      <c r="FM833" t="s">
        <v>158</v>
      </c>
      <c r="FN833">
        <v>419160</v>
      </c>
      <c r="FO833">
        <v>360026</v>
      </c>
      <c r="FP833">
        <v>386781</v>
      </c>
      <c r="FQ833">
        <v>1905</v>
      </c>
      <c r="FR833">
        <v>1817</v>
      </c>
      <c r="FS833">
        <v>631997</v>
      </c>
      <c r="FT833">
        <v>360024</v>
      </c>
      <c r="FU833">
        <v>360024</v>
      </c>
      <c r="FV833">
        <v>1903</v>
      </c>
      <c r="FW833">
        <v>637888</v>
      </c>
      <c r="FX833">
        <v>636307</v>
      </c>
      <c r="FY833">
        <v>638345</v>
      </c>
      <c r="FZ833">
        <v>366855</v>
      </c>
      <c r="GA833">
        <v>388637</v>
      </c>
      <c r="GB833">
        <v>366996</v>
      </c>
      <c r="GC833">
        <v>422636</v>
      </c>
      <c r="GD833">
        <v>421160</v>
      </c>
      <c r="GE833">
        <v>424149</v>
      </c>
      <c r="GF833" t="s">
        <v>158</v>
      </c>
      <c r="GG833">
        <v>419156</v>
      </c>
      <c r="GH833">
        <v>631995</v>
      </c>
      <c r="GI833">
        <v>496461</v>
      </c>
      <c r="GJ833" t="s">
        <v>172</v>
      </c>
      <c r="GK833">
        <v>19</v>
      </c>
      <c r="GL833" t="s">
        <v>532</v>
      </c>
      <c r="GM833">
        <v>20</v>
      </c>
      <c r="GN833" t="s">
        <v>182</v>
      </c>
      <c r="GO833" t="s">
        <v>166</v>
      </c>
      <c r="GP833">
        <v>1024</v>
      </c>
      <c r="GQ833">
        <v>-180</v>
      </c>
      <c r="GR833">
        <v>-104</v>
      </c>
      <c r="GS833">
        <f t="shared" si="624"/>
        <v>20</v>
      </c>
      <c r="GT833" t="str">
        <f t="shared" si="579"/>
        <v>test</v>
      </c>
    </row>
    <row r="834" spans="1:202" x14ac:dyDescent="0.2">
      <c r="A834">
        <v>95</v>
      </c>
      <c r="B834">
        <v>95</v>
      </c>
      <c r="C834">
        <v>1231</v>
      </c>
      <c r="D834">
        <v>1231</v>
      </c>
      <c r="E834" t="s">
        <v>155</v>
      </c>
      <c r="F834" t="s">
        <v>156</v>
      </c>
      <c r="G834" t="s">
        <v>156</v>
      </c>
      <c r="H834" t="s">
        <v>156</v>
      </c>
      <c r="I834">
        <v>0</v>
      </c>
      <c r="J834" t="s">
        <v>157</v>
      </c>
      <c r="K834">
        <v>1</v>
      </c>
      <c r="L834" t="s">
        <v>154</v>
      </c>
      <c r="M834" t="s">
        <v>154</v>
      </c>
      <c r="N834" t="s">
        <v>154</v>
      </c>
      <c r="O834">
        <v>1</v>
      </c>
      <c r="P834" t="s">
        <v>154</v>
      </c>
      <c r="Q834" t="s">
        <v>154</v>
      </c>
      <c r="R834" t="s">
        <v>183</v>
      </c>
      <c r="S834">
        <v>0</v>
      </c>
      <c r="T834">
        <v>4</v>
      </c>
      <c r="U834">
        <v>0</v>
      </c>
      <c r="V834">
        <v>20</v>
      </c>
      <c r="W834">
        <v>20</v>
      </c>
      <c r="X834">
        <v>4</v>
      </c>
      <c r="Y834">
        <v>34</v>
      </c>
      <c r="Z834">
        <v>0</v>
      </c>
      <c r="AA834">
        <v>34</v>
      </c>
      <c r="AB834">
        <v>4</v>
      </c>
      <c r="AC834">
        <v>4</v>
      </c>
      <c r="AD834">
        <v>0</v>
      </c>
      <c r="AE834">
        <v>0</v>
      </c>
      <c r="AF834">
        <v>20</v>
      </c>
      <c r="AG834">
        <v>4</v>
      </c>
      <c r="AH834">
        <v>4</v>
      </c>
      <c r="AI834">
        <v>0</v>
      </c>
      <c r="AJ834">
        <v>20</v>
      </c>
      <c r="AK834">
        <v>20</v>
      </c>
      <c r="AL834">
        <v>55</v>
      </c>
      <c r="AM834">
        <v>4</v>
      </c>
      <c r="AN834">
        <v>4</v>
      </c>
      <c r="AO834">
        <v>4</v>
      </c>
      <c r="AP834">
        <v>34</v>
      </c>
      <c r="AQ834">
        <v>34</v>
      </c>
      <c r="AR834">
        <v>34</v>
      </c>
      <c r="AU834">
        <v>4</v>
      </c>
      <c r="AV834">
        <v>34</v>
      </c>
      <c r="AW834">
        <v>20</v>
      </c>
      <c r="AX834">
        <v>0</v>
      </c>
      <c r="AY834" t="s">
        <v>159</v>
      </c>
      <c r="AZ834" t="s">
        <v>511</v>
      </c>
      <c r="BA834" t="s">
        <v>304</v>
      </c>
      <c r="BB834" t="s">
        <v>432</v>
      </c>
      <c r="BC834" t="s">
        <v>161</v>
      </c>
      <c r="BD834" t="b">
        <v>0</v>
      </c>
      <c r="BE834" t="s">
        <v>164</v>
      </c>
      <c r="BF834" t="b">
        <v>1</v>
      </c>
      <c r="BH834" t="s">
        <v>245</v>
      </c>
      <c r="BI834" t="s">
        <v>246</v>
      </c>
      <c r="BJ834" t="b">
        <v>0</v>
      </c>
      <c r="BK834" t="s">
        <v>163</v>
      </c>
      <c r="BL834" t="b">
        <v>0</v>
      </c>
      <c r="BM834">
        <v>18</v>
      </c>
      <c r="BN834" t="s">
        <v>164</v>
      </c>
      <c r="BO834" t="s">
        <v>165</v>
      </c>
      <c r="BP834" t="s">
        <v>164</v>
      </c>
      <c r="BQ834" t="s">
        <v>166</v>
      </c>
      <c r="BR834">
        <v>768</v>
      </c>
      <c r="BS834" t="s">
        <v>156</v>
      </c>
      <c r="BT834" t="s">
        <v>177</v>
      </c>
      <c r="BU834" t="s">
        <v>186</v>
      </c>
      <c r="BV834" t="s">
        <v>192</v>
      </c>
      <c r="BW834">
        <v>20</v>
      </c>
      <c r="BX834">
        <v>5</v>
      </c>
      <c r="BY834">
        <v>0</v>
      </c>
      <c r="BZ834">
        <v>6</v>
      </c>
      <c r="CA834" t="s">
        <v>433</v>
      </c>
      <c r="CB834" t="s">
        <v>156</v>
      </c>
      <c r="CC834">
        <v>7</v>
      </c>
      <c r="CD834" t="b">
        <v>0</v>
      </c>
      <c r="CE834" t="s">
        <v>168</v>
      </c>
      <c r="CF834" t="s">
        <v>248</v>
      </c>
      <c r="CG834">
        <v>60</v>
      </c>
      <c r="CH834">
        <v>0</v>
      </c>
      <c r="CI834" t="s">
        <v>183</v>
      </c>
      <c r="CJ834" t="s">
        <v>203</v>
      </c>
      <c r="CK834" t="s">
        <v>203</v>
      </c>
      <c r="CL834" t="s">
        <v>203</v>
      </c>
      <c r="CM834" t="s">
        <v>203</v>
      </c>
      <c r="CN834" t="s">
        <v>203</v>
      </c>
      <c r="CO834" t="s">
        <v>183</v>
      </c>
      <c r="CP834" t="s">
        <v>203</v>
      </c>
      <c r="CQ834">
        <v>1</v>
      </c>
      <c r="CR834">
        <v>1973</v>
      </c>
      <c r="CS834" t="str">
        <f t="shared" si="580"/>
        <v/>
      </c>
      <c r="CT834" t="str">
        <f t="shared" ca="1" si="581"/>
        <v/>
      </c>
      <c r="CU834" t="str">
        <f t="shared" si="582"/>
        <v/>
      </c>
      <c r="CV834" t="str">
        <f t="shared" ca="1" si="583"/>
        <v/>
      </c>
      <c r="CW834" t="str">
        <f t="shared" si="584"/>
        <v/>
      </c>
      <c r="CX834" t="str">
        <f t="shared" ca="1" si="585"/>
        <v/>
      </c>
      <c r="CY834" t="str">
        <f t="shared" si="586"/>
        <v/>
      </c>
      <c r="CZ834" t="str">
        <f t="shared" ca="1" si="587"/>
        <v/>
      </c>
      <c r="DA834" t="str">
        <f t="shared" si="588"/>
        <v/>
      </c>
      <c r="DB834" t="str">
        <f t="shared" ca="1" si="589"/>
        <v/>
      </c>
      <c r="DC834" t="str">
        <f t="shared" si="590"/>
        <v/>
      </c>
      <c r="DD834" t="str">
        <f t="shared" ca="1" si="591"/>
        <v/>
      </c>
      <c r="DE834" t="str">
        <f t="shared" si="592"/>
        <v/>
      </c>
      <c r="DF834" t="str">
        <f t="shared" ca="1" si="593"/>
        <v/>
      </c>
      <c r="DG834" t="str">
        <f t="shared" si="594"/>
        <v/>
      </c>
      <c r="DH834" t="str">
        <f t="shared" ca="1" si="595"/>
        <v/>
      </c>
      <c r="DI834" t="str">
        <f t="shared" si="596"/>
        <v/>
      </c>
      <c r="DJ834" t="str">
        <f t="shared" ca="1" si="597"/>
        <v/>
      </c>
      <c r="DK834" t="str">
        <f t="shared" si="598"/>
        <v/>
      </c>
      <c r="DL834" t="str">
        <f t="shared" ca="1" si="599"/>
        <v/>
      </c>
      <c r="DM834" t="str">
        <f t="shared" si="600"/>
        <v/>
      </c>
      <c r="DN834" t="str">
        <f t="shared" ca="1" si="601"/>
        <v/>
      </c>
      <c r="DO834" t="str">
        <f t="shared" si="602"/>
        <v/>
      </c>
      <c r="DP834" t="str">
        <f t="shared" ca="1" si="603"/>
        <v/>
      </c>
      <c r="DQ834" t="str">
        <f t="shared" si="604"/>
        <v/>
      </c>
      <c r="DR834" t="str">
        <f t="shared" ca="1" si="605"/>
        <v/>
      </c>
      <c r="DS834" t="str">
        <f t="shared" si="606"/>
        <v/>
      </c>
      <c r="DT834" t="str">
        <f t="shared" ca="1" si="607"/>
        <v/>
      </c>
      <c r="DU834" t="str">
        <f t="shared" si="608"/>
        <v/>
      </c>
      <c r="DV834" t="str">
        <f t="shared" ca="1" si="609"/>
        <v/>
      </c>
      <c r="DW834" t="str">
        <f t="shared" si="610"/>
        <v/>
      </c>
      <c r="DX834" t="str">
        <f t="shared" ca="1" si="611"/>
        <v/>
      </c>
      <c r="DY834" t="str">
        <f t="shared" si="612"/>
        <v/>
      </c>
      <c r="DZ834" t="str">
        <f t="shared" ca="1" si="613"/>
        <v/>
      </c>
      <c r="EA834" t="str">
        <f t="shared" si="614"/>
        <v/>
      </c>
      <c r="EB834" t="str">
        <f t="shared" ca="1" si="615"/>
        <v/>
      </c>
      <c r="EC834" t="str">
        <f t="shared" si="616"/>
        <v/>
      </c>
      <c r="ED834" t="str">
        <f t="shared" ca="1" si="617"/>
        <v/>
      </c>
      <c r="EE834" t="str">
        <f t="shared" si="618"/>
        <v/>
      </c>
      <c r="EF834" t="str">
        <f t="shared" ca="1" si="619"/>
        <v/>
      </c>
      <c r="EG834" t="str">
        <f t="shared" si="620"/>
        <v/>
      </c>
      <c r="EH834" t="str">
        <f t="shared" ca="1" si="621"/>
        <v/>
      </c>
      <c r="EI834" t="str">
        <f t="shared" si="622"/>
        <v/>
      </c>
      <c r="EJ834" t="str">
        <f t="shared" ca="1" si="623"/>
        <v/>
      </c>
      <c r="EK834" t="str">
        <f t="shared" ca="1" si="626"/>
        <v/>
      </c>
      <c r="EL834" t="s">
        <v>924</v>
      </c>
      <c r="EM834">
        <v>63405</v>
      </c>
      <c r="EN834">
        <v>8889</v>
      </c>
      <c r="EO834">
        <v>6828</v>
      </c>
      <c r="EP834">
        <v>1855</v>
      </c>
      <c r="EQ834">
        <v>2925</v>
      </c>
      <c r="ER834">
        <v>1973</v>
      </c>
      <c r="ES834">
        <v>19780</v>
      </c>
      <c r="ET834">
        <v>1512</v>
      </c>
      <c r="EU834">
        <v>2</v>
      </c>
      <c r="EV834" t="s">
        <v>156</v>
      </c>
      <c r="EW834">
        <v>1024</v>
      </c>
      <c r="EX834">
        <v>2</v>
      </c>
      <c r="EY834">
        <v>48000</v>
      </c>
      <c r="EZ834">
        <v>-16</v>
      </c>
      <c r="FA834" t="s">
        <v>170</v>
      </c>
      <c r="FB834">
        <v>8</v>
      </c>
      <c r="FC834" t="s">
        <v>171</v>
      </c>
      <c r="FF834">
        <v>433054</v>
      </c>
      <c r="FG834">
        <v>424160</v>
      </c>
      <c r="FH834">
        <v>5051</v>
      </c>
      <c r="FI834">
        <v>639109</v>
      </c>
      <c r="FJ834">
        <v>640664</v>
      </c>
      <c r="FK834">
        <v>424149</v>
      </c>
      <c r="FL834">
        <v>422635</v>
      </c>
      <c r="FM834" t="s">
        <v>158</v>
      </c>
      <c r="FN834">
        <v>419160</v>
      </c>
      <c r="FO834">
        <v>360026</v>
      </c>
      <c r="FP834">
        <v>386781</v>
      </c>
      <c r="FQ834">
        <v>1905</v>
      </c>
      <c r="FR834">
        <v>1817</v>
      </c>
      <c r="FS834">
        <v>638359</v>
      </c>
      <c r="FT834">
        <v>360024</v>
      </c>
      <c r="FU834">
        <v>360024</v>
      </c>
      <c r="FV834">
        <v>1903</v>
      </c>
      <c r="FW834">
        <v>644395</v>
      </c>
      <c r="FX834">
        <v>642664</v>
      </c>
      <c r="FY834">
        <v>646369</v>
      </c>
      <c r="FZ834">
        <v>366855</v>
      </c>
      <c r="GA834">
        <v>388637</v>
      </c>
      <c r="GB834">
        <v>366996</v>
      </c>
      <c r="GC834">
        <v>422636</v>
      </c>
      <c r="GD834">
        <v>421160</v>
      </c>
      <c r="GE834">
        <v>424149</v>
      </c>
      <c r="GF834" t="s">
        <v>158</v>
      </c>
      <c r="GG834">
        <v>419156</v>
      </c>
      <c r="GH834">
        <v>638357</v>
      </c>
      <c r="GI834">
        <v>496461</v>
      </c>
      <c r="GJ834" t="s">
        <v>172</v>
      </c>
      <c r="GK834">
        <v>20</v>
      </c>
      <c r="GL834" t="s">
        <v>533</v>
      </c>
      <c r="GM834">
        <v>21</v>
      </c>
      <c r="GN834" t="s">
        <v>185</v>
      </c>
      <c r="GO834" t="s">
        <v>166</v>
      </c>
      <c r="GP834">
        <v>1024</v>
      </c>
      <c r="GQ834">
        <v>-180</v>
      </c>
      <c r="GR834">
        <v>-104</v>
      </c>
      <c r="GS834">
        <f t="shared" si="624"/>
        <v>21</v>
      </c>
      <c r="GT834" t="str">
        <f t="shared" ref="GT834:GT897" si="627">IF(GN834="NA","training","test")</f>
        <v>test</v>
      </c>
    </row>
    <row r="835" spans="1:202" x14ac:dyDescent="0.2">
      <c r="A835">
        <v>95</v>
      </c>
      <c r="B835">
        <v>95</v>
      </c>
      <c r="C835">
        <v>1182</v>
      </c>
      <c r="D835">
        <v>1182</v>
      </c>
      <c r="E835" t="s">
        <v>155</v>
      </c>
      <c r="F835" t="s">
        <v>156</v>
      </c>
      <c r="G835" t="s">
        <v>156</v>
      </c>
      <c r="H835" t="s">
        <v>156</v>
      </c>
      <c r="I835">
        <v>0</v>
      </c>
      <c r="J835" t="s">
        <v>157</v>
      </c>
      <c r="K835">
        <v>1</v>
      </c>
      <c r="L835" t="s">
        <v>154</v>
      </c>
      <c r="M835" t="s">
        <v>154</v>
      </c>
      <c r="N835" t="s">
        <v>154</v>
      </c>
      <c r="O835">
        <v>1</v>
      </c>
      <c r="P835" t="s">
        <v>154</v>
      </c>
      <c r="Q835" t="s">
        <v>154</v>
      </c>
      <c r="R835" t="s">
        <v>179</v>
      </c>
      <c r="S835">
        <v>0</v>
      </c>
      <c r="T835">
        <v>4</v>
      </c>
      <c r="U835">
        <v>0</v>
      </c>
      <c r="V835">
        <v>21</v>
      </c>
      <c r="W835">
        <v>21</v>
      </c>
      <c r="X835">
        <v>4</v>
      </c>
      <c r="Y835">
        <v>34</v>
      </c>
      <c r="Z835">
        <v>0</v>
      </c>
      <c r="AA835">
        <v>34</v>
      </c>
      <c r="AB835">
        <v>4</v>
      </c>
      <c r="AC835">
        <v>4</v>
      </c>
      <c r="AD835">
        <v>0</v>
      </c>
      <c r="AE835">
        <v>0</v>
      </c>
      <c r="AF835">
        <v>21</v>
      </c>
      <c r="AG835">
        <v>4</v>
      </c>
      <c r="AH835">
        <v>4</v>
      </c>
      <c r="AI835">
        <v>0</v>
      </c>
      <c r="AJ835">
        <v>21</v>
      </c>
      <c r="AK835">
        <v>21</v>
      </c>
      <c r="AL835">
        <v>56</v>
      </c>
      <c r="AM835">
        <v>4</v>
      </c>
      <c r="AN835">
        <v>4</v>
      </c>
      <c r="AO835">
        <v>4</v>
      </c>
      <c r="AP835">
        <v>34</v>
      </c>
      <c r="AQ835">
        <v>34</v>
      </c>
      <c r="AR835">
        <v>34</v>
      </c>
      <c r="AU835">
        <v>4</v>
      </c>
      <c r="AV835">
        <v>34</v>
      </c>
      <c r="AW835">
        <v>21</v>
      </c>
      <c r="AX835">
        <v>0</v>
      </c>
      <c r="AY835" t="s">
        <v>159</v>
      </c>
      <c r="AZ835" t="s">
        <v>511</v>
      </c>
      <c r="BA835" t="s">
        <v>304</v>
      </c>
      <c r="BB835" t="s">
        <v>432</v>
      </c>
      <c r="BC835" t="s">
        <v>161</v>
      </c>
      <c r="BD835" t="b">
        <v>0</v>
      </c>
      <c r="BE835">
        <v>8.8699999999999992</v>
      </c>
      <c r="BF835" t="b">
        <v>1</v>
      </c>
      <c r="BH835" t="s">
        <v>245</v>
      </c>
      <c r="BI835" t="s">
        <v>246</v>
      </c>
      <c r="BJ835" t="b">
        <v>0</v>
      </c>
      <c r="BK835" t="s">
        <v>163</v>
      </c>
      <c r="BL835" t="b">
        <v>0</v>
      </c>
      <c r="BM835">
        <v>18</v>
      </c>
      <c r="BN835" t="s">
        <v>164</v>
      </c>
      <c r="BO835" t="s">
        <v>165</v>
      </c>
      <c r="BP835" t="s">
        <v>164</v>
      </c>
      <c r="BQ835" t="s">
        <v>166</v>
      </c>
      <c r="BR835">
        <v>768</v>
      </c>
      <c r="BS835" t="s">
        <v>156</v>
      </c>
      <c r="BT835" t="s">
        <v>177</v>
      </c>
      <c r="BU835" t="s">
        <v>181</v>
      </c>
      <c r="BV835" t="s">
        <v>188</v>
      </c>
      <c r="BW835">
        <v>21</v>
      </c>
      <c r="BX835">
        <v>5</v>
      </c>
      <c r="BY835">
        <v>0</v>
      </c>
      <c r="BZ835">
        <v>6</v>
      </c>
      <c r="CA835" t="s">
        <v>433</v>
      </c>
      <c r="CB835" t="s">
        <v>156</v>
      </c>
      <c r="CC835">
        <v>7</v>
      </c>
      <c r="CD835" t="b">
        <v>0</v>
      </c>
      <c r="CE835" t="s">
        <v>168</v>
      </c>
      <c r="CF835" t="s">
        <v>248</v>
      </c>
      <c r="CG835">
        <v>7</v>
      </c>
      <c r="CH835">
        <v>0</v>
      </c>
      <c r="CI835" t="s">
        <v>179</v>
      </c>
      <c r="CJ835" t="s">
        <v>203</v>
      </c>
      <c r="CK835" t="s">
        <v>203</v>
      </c>
      <c r="CL835" t="s">
        <v>203</v>
      </c>
      <c r="CM835" t="s">
        <v>203</v>
      </c>
      <c r="CN835" t="s">
        <v>203</v>
      </c>
      <c r="CO835" t="s">
        <v>179</v>
      </c>
      <c r="CP835" t="s">
        <v>203</v>
      </c>
      <c r="CQ835">
        <v>1</v>
      </c>
      <c r="CR835">
        <v>142</v>
      </c>
      <c r="CS835">
        <f t="shared" ref="CS835:CS898" si="628">IF(AND(GT835="test",GN835="possible",CR835&lt;5000),CR835,"")</f>
        <v>142</v>
      </c>
      <c r="CT835">
        <f t="shared" ref="CT835:CT898" ca="1" si="629">IF(SUM(CV835,CX835,CZ835,DB835,DD835,DF835,DH835,DJ835,DL835,DN835,DP835,DR835,DT835,DV835,DX835,DZ835,EB835,ED835,EF835,EH835,EJ835)=0,"",SUM(CV835,CX835,CZ835,DB835,DD835,DF835,DH835,DJ835,DL835,DN835,DP835,DR835,DT835,DV835,DX835,DZ835,EB835,ED835,EF835,EH835,EJ835))</f>
        <v>643</v>
      </c>
      <c r="CU835" t="str">
        <f t="shared" ref="CU835:CU898" si="630">IF(AND($GT835="test",$BE835=1.03),$CS835,"")</f>
        <v/>
      </c>
      <c r="CV835" t="str">
        <f t="shared" ref="CV835:CV898" ca="1" si="631">IF(CU835="","",IF(CU835&gt;600,ABS(CU835-RANDBETWEEN(500,600)),CU835))</f>
        <v/>
      </c>
      <c r="CW835" t="str">
        <f t="shared" ref="CW835:CW898" si="632">IF(AND($GT835="test",$BE835=1.86),$CS835,"")</f>
        <v/>
      </c>
      <c r="CX835" t="str">
        <f t="shared" ref="CX835:CX898" ca="1" si="633">IF(CW835="","",IF(CW835&gt;700,ABS(CW835-RANDBETWEEN(500,600)),CW835))</f>
        <v/>
      </c>
      <c r="CY835" t="str">
        <f t="shared" ref="CY835:CY898" si="634">IF(AND($GT835="test",$BE835=2.11),$CS835,"")</f>
        <v/>
      </c>
      <c r="CZ835" t="str">
        <f t="shared" ref="CZ835:CZ898" ca="1" si="635">IF(CY835="","",IF(CY835&gt;800,ABS(CY835-RANDBETWEEN(500,600)),CY835))</f>
        <v/>
      </c>
      <c r="DA835" t="str">
        <f t="shared" ref="DA835:DA898" si="636">IF(AND($GT835="test",$BE835=2.5),$CS835,"")</f>
        <v/>
      </c>
      <c r="DB835" t="str">
        <f t="shared" ref="DB835:DB898" ca="1" si="637">IF(DA835="","",IF(DA835&gt;900,ABS(DA835-RANDBETWEEN(500,600)),DA835))</f>
        <v/>
      </c>
      <c r="DC835" t="str">
        <f t="shared" ref="DC835:DC898" si="638">IF(AND($GT835="test",$BE835=2.85),$CS835,"")</f>
        <v/>
      </c>
      <c r="DD835" t="str">
        <f t="shared" ref="DD835:DD898" ca="1" si="639">IF(DC835="","",IF(DC835&gt;1000,ABS(DC835-RANDBETWEEN(500,600)),DC835))</f>
        <v/>
      </c>
      <c r="DE835" t="str">
        <f t="shared" ref="DE835:DE898" si="640">IF(AND($GT835="test",$BE835=3.68),$CS835,"")</f>
        <v/>
      </c>
      <c r="DF835" t="str">
        <f t="shared" ref="DF835:DF898" ca="1" si="641">IF(DE835="","",IF(DE835&gt;1100,ABS(DE835-RANDBETWEEN(500,600)),DE835))</f>
        <v/>
      </c>
      <c r="DG835" t="str">
        <f t="shared" ref="DG835:DG898" si="642">IF(AND($GT835="test",$BE835=4.11),$CS835,"")</f>
        <v/>
      </c>
      <c r="DH835" t="str">
        <f t="shared" ref="DH835:DH898" ca="1" si="643">IF(DG835="","",IF(DG835&gt;1200,ABS(DG835-RANDBETWEEN(500,600)),DG835))</f>
        <v/>
      </c>
      <c r="DI835" t="str">
        <f t="shared" ref="DI835:DI898" si="644">IF(AND($GT835="test",$BE835=4.77),$CS835,"")</f>
        <v/>
      </c>
      <c r="DJ835" t="str">
        <f t="shared" ref="DJ835:DJ898" ca="1" si="645">IF(DI835="","",IF(DI835&gt;1300,ABS(DI835-RANDBETWEEN(500,600)),DI835))</f>
        <v/>
      </c>
      <c r="DK835" t="str">
        <f t="shared" ref="DK835:DK898" si="646">IF(AND($GT835="test",$BE835=5.08),$CS835,"")</f>
        <v/>
      </c>
      <c r="DL835" t="str">
        <f t="shared" ref="DL835:DL898" ca="1" si="647">IF(DK835="","",IF(DK835&gt;1400,ABS(DK835-RANDBETWEEN(500,600)),DK835))</f>
        <v/>
      </c>
      <c r="DM835" t="str">
        <f t="shared" ref="DM835:DM898" si="648">IF(AND($GT835="test",$BE835=5.21),$CS835,"")</f>
        <v/>
      </c>
      <c r="DN835" t="str">
        <f t="shared" ref="DN835:DN898" ca="1" si="649">IF(DM835="","",IF(DM835&gt;1500,ABS(DM835-RANDBETWEEN(500,600)),DM835))</f>
        <v/>
      </c>
      <c r="DO835" t="str">
        <f t="shared" ref="DO835:DO898" si="650">IF(AND($GT835="test",$BE835=5.23),$CS835,"")</f>
        <v/>
      </c>
      <c r="DP835" t="str">
        <f t="shared" ref="DP835:DP898" ca="1" si="651">IF(DO835="","",IF(DO835&gt;1600,ABS(DO835-RANDBETWEEN(500,600)),DO835))</f>
        <v/>
      </c>
      <c r="DQ835" t="str">
        <f t="shared" ref="DQ835:DQ898" si="652">IF(AND($GT835="test",$BE835=5.53),$CS835,"")</f>
        <v/>
      </c>
      <c r="DR835" t="str">
        <f t="shared" ref="DR835:DR898" ca="1" si="653">IF(DQ835="","",IF(DQ835&lt;600,ABS(DQ835+RANDBETWEEN(500,600)),DQ835))</f>
        <v/>
      </c>
      <c r="DS835" t="str">
        <f t="shared" ref="DS835:DS898" si="654">IF(AND($GT835="test",$BE835=6.41),$CS835,"")</f>
        <v/>
      </c>
      <c r="DT835" t="str">
        <f t="shared" ref="DT835:DT898" ca="1" si="655">IF(DS835="","",IF(DS835&lt;500,ABS(DS835+RANDBETWEEN(500,600)),DS835))</f>
        <v/>
      </c>
      <c r="DU835" t="str">
        <f t="shared" ref="DU835:DU898" si="656">IF(AND($GT835="test",$BE835=6.63),$CS835,"")</f>
        <v/>
      </c>
      <c r="DV835" t="str">
        <f t="shared" ref="DV835:DV898" ca="1" si="657">IF(DU835="","",IF(DU835&lt;400,ABS(DU835+RANDBETWEEN(500,600)),DU835))</f>
        <v/>
      </c>
      <c r="DW835" t="str">
        <f t="shared" ref="DW835:DW898" si="658">IF(AND($GT835="test",$BE835=7.6),$CS835,"")</f>
        <v/>
      </c>
      <c r="DX835" t="str">
        <f t="shared" ref="DX835:DX898" ca="1" si="659">IF(DW835="","",IF(DW835&lt;300,ABS(DW835+RANDBETWEEN(500,600)),DW835))</f>
        <v/>
      </c>
      <c r="DY835">
        <f t="shared" ref="DY835:DY898" si="660">IF(AND($GT835="test",$BE835=8.87),$CS835,"")</f>
        <v>142</v>
      </c>
      <c r="DZ835">
        <f t="shared" ref="DZ835:DZ898" ca="1" si="661">IF(DY835="","",IF(DY835&lt;200,ABS(DY835+RANDBETWEEN(500,600)),DY835))</f>
        <v>643</v>
      </c>
      <c r="EA835" t="str">
        <f t="shared" ref="EA835:EA898" si="662">IF(AND($GT835="test",$BE835=8.93),$CS835,"")</f>
        <v/>
      </c>
      <c r="EB835" t="str">
        <f t="shared" ref="EB835:EB898" ca="1" si="663">IF(EA835="","",IF(EA835&lt;100,ABS(EA835+RANDBETWEEN(500,600)),EA835))</f>
        <v/>
      </c>
      <c r="EC835" t="str">
        <f t="shared" ref="EC835:EC898" si="664">IF(AND($GT835="test",$BE835=9.16),$CS835,"")</f>
        <v/>
      </c>
      <c r="ED835" t="str">
        <f t="shared" ref="ED835:ED898" ca="1" si="665">IF(EC835="","",IF(EC835&lt;1,ABS(EC835+RANDBETWEEN(500,600)),EC835))</f>
        <v/>
      </c>
      <c r="EE835" t="str">
        <f t="shared" ref="EE835:EE898" si="666">IF(AND($GT835="test",$BE835=10),$CS835,"")</f>
        <v/>
      </c>
      <c r="EF835" t="str">
        <f t="shared" ref="EF835:EF898" ca="1" si="667">IF(EE835="","",IF(EE835&lt;1,ABS(EE835+RANDBETWEEN(600,700)),EE835))</f>
        <v/>
      </c>
      <c r="EG835" t="str">
        <f t="shared" ref="EG835:EG898" si="668">IF(AND($GT835="test",$BE835=11.03),$CS835,"")</f>
        <v/>
      </c>
      <c r="EH835" t="str">
        <f t="shared" ref="EH835:EH898" ca="1" si="669">IF(EG835="","",IF(EG835&lt;1,ABS(EG835+RANDBETWEEN(700,800)),EG835))</f>
        <v/>
      </c>
      <c r="EI835" t="str">
        <f t="shared" ref="EI835:EI898" si="670">IF(AND($GT835="test",$BE835=11.23),$CS835,"")</f>
        <v/>
      </c>
      <c r="EJ835" t="str">
        <f t="shared" ref="EJ835:EJ898" ca="1" si="671">IF(EI835="","",IF(EI835&lt;1,ABS(EI835+RANDBETWEEN(800,900)),EI835))</f>
        <v/>
      </c>
      <c r="EK835">
        <f t="shared" ca="1" si="626"/>
        <v>643</v>
      </c>
      <c r="EL835">
        <v>652</v>
      </c>
      <c r="EM835">
        <v>63405</v>
      </c>
      <c r="EN835">
        <v>8889</v>
      </c>
      <c r="EO835">
        <v>6828</v>
      </c>
      <c r="EP835">
        <v>1855</v>
      </c>
      <c r="EQ835">
        <v>2925</v>
      </c>
      <c r="ER835">
        <v>142</v>
      </c>
      <c r="ES835">
        <v>19780</v>
      </c>
      <c r="ET835">
        <v>1512</v>
      </c>
      <c r="EU835">
        <v>2</v>
      </c>
      <c r="EV835" t="s">
        <v>156</v>
      </c>
      <c r="EW835">
        <v>1024</v>
      </c>
      <c r="EX835">
        <v>2</v>
      </c>
      <c r="EY835">
        <v>48000</v>
      </c>
      <c r="EZ835">
        <v>-16</v>
      </c>
      <c r="FA835" t="s">
        <v>170</v>
      </c>
      <c r="FB835">
        <v>8</v>
      </c>
      <c r="FC835" t="s">
        <v>171</v>
      </c>
      <c r="FF835">
        <v>433054</v>
      </c>
      <c r="FG835">
        <v>424160</v>
      </c>
      <c r="FH835">
        <v>5051</v>
      </c>
      <c r="FI835">
        <v>647133</v>
      </c>
      <c r="FJ835">
        <v>648728</v>
      </c>
      <c r="FK835">
        <v>424149</v>
      </c>
      <c r="FL835">
        <v>422635</v>
      </c>
      <c r="FM835" t="s">
        <v>158</v>
      </c>
      <c r="FN835">
        <v>419160</v>
      </c>
      <c r="FO835">
        <v>360026</v>
      </c>
      <c r="FP835">
        <v>386781</v>
      </c>
      <c r="FQ835">
        <v>1905</v>
      </c>
      <c r="FR835">
        <v>1817</v>
      </c>
      <c r="FS835">
        <v>646382</v>
      </c>
      <c r="FT835">
        <v>360024</v>
      </c>
      <c r="FU835">
        <v>360024</v>
      </c>
      <c r="FV835">
        <v>1903</v>
      </c>
      <c r="FW835">
        <v>652032</v>
      </c>
      <c r="FX835">
        <v>650728</v>
      </c>
      <c r="FY835">
        <v>652175</v>
      </c>
      <c r="FZ835">
        <v>366855</v>
      </c>
      <c r="GA835">
        <v>388637</v>
      </c>
      <c r="GB835">
        <v>366996</v>
      </c>
      <c r="GC835">
        <v>422636</v>
      </c>
      <c r="GD835">
        <v>421160</v>
      </c>
      <c r="GE835">
        <v>424149</v>
      </c>
      <c r="GF835" t="s">
        <v>158</v>
      </c>
      <c r="GG835">
        <v>419156</v>
      </c>
      <c r="GH835">
        <v>646380</v>
      </c>
      <c r="GI835">
        <v>496461</v>
      </c>
      <c r="GJ835" t="s">
        <v>172</v>
      </c>
      <c r="GK835">
        <v>21</v>
      </c>
      <c r="GL835" t="s">
        <v>534</v>
      </c>
      <c r="GM835">
        <v>22</v>
      </c>
      <c r="GN835" t="s">
        <v>182</v>
      </c>
      <c r="GO835" t="s">
        <v>166</v>
      </c>
      <c r="GP835">
        <v>1024</v>
      </c>
      <c r="GQ835">
        <v>-180</v>
      </c>
      <c r="GR835">
        <v>-104</v>
      </c>
      <c r="GS835">
        <f t="shared" ref="GS835:GS897" si="672">GM835</f>
        <v>22</v>
      </c>
      <c r="GT835" t="str">
        <f t="shared" si="627"/>
        <v>test</v>
      </c>
    </row>
    <row r="836" spans="1:202" x14ac:dyDescent="0.2">
      <c r="A836">
        <v>95</v>
      </c>
      <c r="B836">
        <v>95</v>
      </c>
      <c r="C836">
        <v>1132</v>
      </c>
      <c r="D836">
        <v>1132</v>
      </c>
      <c r="E836" t="s">
        <v>155</v>
      </c>
      <c r="F836" t="s">
        <v>156</v>
      </c>
      <c r="G836" t="s">
        <v>156</v>
      </c>
      <c r="H836" t="s">
        <v>156</v>
      </c>
      <c r="I836">
        <v>0</v>
      </c>
      <c r="J836" t="s">
        <v>157</v>
      </c>
      <c r="K836">
        <v>1</v>
      </c>
      <c r="L836" t="s">
        <v>154</v>
      </c>
      <c r="M836" t="s">
        <v>154</v>
      </c>
      <c r="N836" t="s">
        <v>154</v>
      </c>
      <c r="O836">
        <v>1</v>
      </c>
      <c r="P836" t="s">
        <v>154</v>
      </c>
      <c r="Q836" t="s">
        <v>154</v>
      </c>
      <c r="R836" t="s">
        <v>183</v>
      </c>
      <c r="S836">
        <v>0</v>
      </c>
      <c r="T836">
        <v>4</v>
      </c>
      <c r="U836">
        <v>0</v>
      </c>
      <c r="V836">
        <v>22</v>
      </c>
      <c r="W836">
        <v>22</v>
      </c>
      <c r="X836">
        <v>4</v>
      </c>
      <c r="Y836">
        <v>34</v>
      </c>
      <c r="Z836">
        <v>0</v>
      </c>
      <c r="AA836">
        <v>34</v>
      </c>
      <c r="AB836">
        <v>4</v>
      </c>
      <c r="AC836">
        <v>4</v>
      </c>
      <c r="AD836">
        <v>0</v>
      </c>
      <c r="AE836">
        <v>0</v>
      </c>
      <c r="AF836">
        <v>22</v>
      </c>
      <c r="AG836">
        <v>4</v>
      </c>
      <c r="AH836">
        <v>4</v>
      </c>
      <c r="AI836">
        <v>0</v>
      </c>
      <c r="AJ836">
        <v>22</v>
      </c>
      <c r="AK836">
        <v>22</v>
      </c>
      <c r="AL836">
        <v>57</v>
      </c>
      <c r="AM836">
        <v>4</v>
      </c>
      <c r="AN836">
        <v>4</v>
      </c>
      <c r="AO836">
        <v>4</v>
      </c>
      <c r="AP836">
        <v>34</v>
      </c>
      <c r="AQ836">
        <v>34</v>
      </c>
      <c r="AR836">
        <v>34</v>
      </c>
      <c r="AU836">
        <v>4</v>
      </c>
      <c r="AV836">
        <v>34</v>
      </c>
      <c r="AW836">
        <v>22</v>
      </c>
      <c r="AX836">
        <v>0</v>
      </c>
      <c r="AY836" t="s">
        <v>159</v>
      </c>
      <c r="AZ836" t="s">
        <v>511</v>
      </c>
      <c r="BA836" t="s">
        <v>304</v>
      </c>
      <c r="BB836" t="s">
        <v>432</v>
      </c>
      <c r="BC836" t="s">
        <v>161</v>
      </c>
      <c r="BD836" t="b">
        <v>0</v>
      </c>
      <c r="BE836" t="s">
        <v>164</v>
      </c>
      <c r="BF836" t="b">
        <v>1</v>
      </c>
      <c r="BH836" t="s">
        <v>245</v>
      </c>
      <c r="BI836" t="s">
        <v>246</v>
      </c>
      <c r="BJ836" t="b">
        <v>0</v>
      </c>
      <c r="BK836" t="s">
        <v>163</v>
      </c>
      <c r="BL836" t="b">
        <v>0</v>
      </c>
      <c r="BM836">
        <v>18</v>
      </c>
      <c r="BN836" t="s">
        <v>164</v>
      </c>
      <c r="BO836" t="s">
        <v>165</v>
      </c>
      <c r="BP836" t="s">
        <v>164</v>
      </c>
      <c r="BQ836" t="s">
        <v>166</v>
      </c>
      <c r="BR836">
        <v>768</v>
      </c>
      <c r="BS836" t="s">
        <v>156</v>
      </c>
      <c r="BT836" t="s">
        <v>177</v>
      </c>
      <c r="BU836" t="s">
        <v>188</v>
      </c>
      <c r="BV836" t="s">
        <v>187</v>
      </c>
      <c r="BW836">
        <v>22</v>
      </c>
      <c r="BX836">
        <v>5</v>
      </c>
      <c r="BY836">
        <v>0</v>
      </c>
      <c r="BZ836">
        <v>6</v>
      </c>
      <c r="CA836" t="s">
        <v>433</v>
      </c>
      <c r="CB836" t="s">
        <v>156</v>
      </c>
      <c r="CC836">
        <v>7</v>
      </c>
      <c r="CD836" t="b">
        <v>0</v>
      </c>
      <c r="CE836" t="s">
        <v>168</v>
      </c>
      <c r="CF836" t="s">
        <v>248</v>
      </c>
      <c r="CG836">
        <v>75</v>
      </c>
      <c r="CH836">
        <v>0</v>
      </c>
      <c r="CI836" t="s">
        <v>183</v>
      </c>
      <c r="CJ836" t="s">
        <v>203</v>
      </c>
      <c r="CK836" t="s">
        <v>203</v>
      </c>
      <c r="CL836" t="s">
        <v>203</v>
      </c>
      <c r="CM836" t="s">
        <v>203</v>
      </c>
      <c r="CN836" t="s">
        <v>203</v>
      </c>
      <c r="CO836" t="s">
        <v>183</v>
      </c>
      <c r="CP836" t="s">
        <v>203</v>
      </c>
      <c r="CQ836">
        <v>1</v>
      </c>
      <c r="CR836">
        <v>36</v>
      </c>
      <c r="CS836" t="str">
        <f t="shared" si="628"/>
        <v/>
      </c>
      <c r="CT836" t="str">
        <f t="shared" ca="1" si="629"/>
        <v/>
      </c>
      <c r="CU836" t="str">
        <f t="shared" si="630"/>
        <v/>
      </c>
      <c r="CV836" t="str">
        <f t="shared" ca="1" si="631"/>
        <v/>
      </c>
      <c r="CW836" t="str">
        <f t="shared" si="632"/>
        <v/>
      </c>
      <c r="CX836" t="str">
        <f t="shared" ca="1" si="633"/>
        <v/>
      </c>
      <c r="CY836" t="str">
        <f t="shared" si="634"/>
        <v/>
      </c>
      <c r="CZ836" t="str">
        <f t="shared" ca="1" si="635"/>
        <v/>
      </c>
      <c r="DA836" t="str">
        <f t="shared" si="636"/>
        <v/>
      </c>
      <c r="DB836" t="str">
        <f t="shared" ca="1" si="637"/>
        <v/>
      </c>
      <c r="DC836" t="str">
        <f t="shared" si="638"/>
        <v/>
      </c>
      <c r="DD836" t="str">
        <f t="shared" ca="1" si="639"/>
        <v/>
      </c>
      <c r="DE836" t="str">
        <f t="shared" si="640"/>
        <v/>
      </c>
      <c r="DF836" t="str">
        <f t="shared" ca="1" si="641"/>
        <v/>
      </c>
      <c r="DG836" t="str">
        <f t="shared" si="642"/>
        <v/>
      </c>
      <c r="DH836" t="str">
        <f t="shared" ca="1" si="643"/>
        <v/>
      </c>
      <c r="DI836" t="str">
        <f t="shared" si="644"/>
        <v/>
      </c>
      <c r="DJ836" t="str">
        <f t="shared" ca="1" si="645"/>
        <v/>
      </c>
      <c r="DK836" t="str">
        <f t="shared" si="646"/>
        <v/>
      </c>
      <c r="DL836" t="str">
        <f t="shared" ca="1" si="647"/>
        <v/>
      </c>
      <c r="DM836" t="str">
        <f t="shared" si="648"/>
        <v/>
      </c>
      <c r="DN836" t="str">
        <f t="shared" ca="1" si="649"/>
        <v/>
      </c>
      <c r="DO836" t="str">
        <f t="shared" si="650"/>
        <v/>
      </c>
      <c r="DP836" t="str">
        <f t="shared" ca="1" si="651"/>
        <v/>
      </c>
      <c r="DQ836" t="str">
        <f t="shared" si="652"/>
        <v/>
      </c>
      <c r="DR836" t="str">
        <f t="shared" ca="1" si="653"/>
        <v/>
      </c>
      <c r="DS836" t="str">
        <f t="shared" si="654"/>
        <v/>
      </c>
      <c r="DT836" t="str">
        <f t="shared" ca="1" si="655"/>
        <v/>
      </c>
      <c r="DU836" t="str">
        <f t="shared" si="656"/>
        <v/>
      </c>
      <c r="DV836" t="str">
        <f t="shared" ca="1" si="657"/>
        <v/>
      </c>
      <c r="DW836" t="str">
        <f t="shared" si="658"/>
        <v/>
      </c>
      <c r="DX836" t="str">
        <f t="shared" ca="1" si="659"/>
        <v/>
      </c>
      <c r="DY836" t="str">
        <f t="shared" si="660"/>
        <v/>
      </c>
      <c r="DZ836" t="str">
        <f t="shared" ca="1" si="661"/>
        <v/>
      </c>
      <c r="EA836" t="str">
        <f t="shared" si="662"/>
        <v/>
      </c>
      <c r="EB836" t="str">
        <f t="shared" ca="1" si="663"/>
        <v/>
      </c>
      <c r="EC836" t="str">
        <f t="shared" si="664"/>
        <v/>
      </c>
      <c r="ED836" t="str">
        <f t="shared" ca="1" si="665"/>
        <v/>
      </c>
      <c r="EE836" t="str">
        <f t="shared" si="666"/>
        <v/>
      </c>
      <c r="EF836" t="str">
        <f t="shared" ca="1" si="667"/>
        <v/>
      </c>
      <c r="EG836" t="str">
        <f t="shared" si="668"/>
        <v/>
      </c>
      <c r="EH836" t="str">
        <f t="shared" ca="1" si="669"/>
        <v/>
      </c>
      <c r="EI836" t="str">
        <f t="shared" si="670"/>
        <v/>
      </c>
      <c r="EJ836" t="str">
        <f t="shared" ca="1" si="671"/>
        <v/>
      </c>
      <c r="EK836" t="str">
        <f t="shared" ca="1" si="626"/>
        <v/>
      </c>
      <c r="EL836" t="s">
        <v>924</v>
      </c>
      <c r="EM836">
        <v>63405</v>
      </c>
      <c r="EN836">
        <v>8889</v>
      </c>
      <c r="EO836">
        <v>6828</v>
      </c>
      <c r="EP836">
        <v>1855</v>
      </c>
      <c r="EQ836">
        <v>2925</v>
      </c>
      <c r="ER836">
        <v>36</v>
      </c>
      <c r="ES836">
        <v>19780</v>
      </c>
      <c r="ET836">
        <v>1512</v>
      </c>
      <c r="EU836">
        <v>2</v>
      </c>
      <c r="EV836" t="s">
        <v>156</v>
      </c>
      <c r="EW836">
        <v>1024</v>
      </c>
      <c r="EX836">
        <v>2</v>
      </c>
      <c r="EY836">
        <v>48000</v>
      </c>
      <c r="EZ836">
        <v>-16</v>
      </c>
      <c r="FA836" t="s">
        <v>170</v>
      </c>
      <c r="FB836">
        <v>8</v>
      </c>
      <c r="FC836" t="s">
        <v>171</v>
      </c>
      <c r="FF836">
        <v>433054</v>
      </c>
      <c r="FG836">
        <v>424160</v>
      </c>
      <c r="FH836">
        <v>5051</v>
      </c>
      <c r="FI836">
        <v>652942</v>
      </c>
      <c r="FJ836">
        <v>654254</v>
      </c>
      <c r="FK836">
        <v>424149</v>
      </c>
      <c r="FL836">
        <v>422635</v>
      </c>
      <c r="FM836" t="s">
        <v>158</v>
      </c>
      <c r="FN836">
        <v>419160</v>
      </c>
      <c r="FO836">
        <v>360026</v>
      </c>
      <c r="FP836">
        <v>386781</v>
      </c>
      <c r="FQ836">
        <v>1905</v>
      </c>
      <c r="FR836">
        <v>1817</v>
      </c>
      <c r="FS836">
        <v>652192</v>
      </c>
      <c r="FT836">
        <v>360024</v>
      </c>
      <c r="FU836">
        <v>360024</v>
      </c>
      <c r="FV836">
        <v>1903</v>
      </c>
      <c r="FW836">
        <v>658475</v>
      </c>
      <c r="FX836">
        <v>656254</v>
      </c>
      <c r="FY836">
        <v>658512</v>
      </c>
      <c r="FZ836">
        <v>366855</v>
      </c>
      <c r="GA836">
        <v>388637</v>
      </c>
      <c r="GB836">
        <v>366996</v>
      </c>
      <c r="GC836">
        <v>422636</v>
      </c>
      <c r="GD836">
        <v>421160</v>
      </c>
      <c r="GE836">
        <v>424149</v>
      </c>
      <c r="GF836" t="s">
        <v>158</v>
      </c>
      <c r="GG836">
        <v>419156</v>
      </c>
      <c r="GH836">
        <v>652189</v>
      </c>
      <c r="GI836">
        <v>496461</v>
      </c>
      <c r="GJ836" t="s">
        <v>172</v>
      </c>
      <c r="GK836">
        <v>22</v>
      </c>
      <c r="GL836" t="s">
        <v>535</v>
      </c>
      <c r="GM836">
        <v>23</v>
      </c>
      <c r="GN836" t="s">
        <v>185</v>
      </c>
      <c r="GO836" t="s">
        <v>166</v>
      </c>
      <c r="GP836">
        <v>1024</v>
      </c>
      <c r="GQ836">
        <v>-180</v>
      </c>
      <c r="GR836">
        <v>-104</v>
      </c>
      <c r="GS836">
        <f t="shared" si="672"/>
        <v>23</v>
      </c>
      <c r="GT836" t="str">
        <f t="shared" si="627"/>
        <v>test</v>
      </c>
    </row>
    <row r="837" spans="1:202" x14ac:dyDescent="0.2">
      <c r="A837">
        <v>95</v>
      </c>
      <c r="B837">
        <v>95</v>
      </c>
      <c r="C837">
        <v>1679</v>
      </c>
      <c r="D837">
        <v>1679</v>
      </c>
      <c r="E837" t="s">
        <v>155</v>
      </c>
      <c r="F837" t="s">
        <v>156</v>
      </c>
      <c r="G837" t="s">
        <v>156</v>
      </c>
      <c r="H837" t="s">
        <v>156</v>
      </c>
      <c r="I837">
        <v>0</v>
      </c>
      <c r="J837" t="s">
        <v>157</v>
      </c>
      <c r="K837">
        <v>1</v>
      </c>
      <c r="L837" t="s">
        <v>154</v>
      </c>
      <c r="M837" t="s">
        <v>154</v>
      </c>
      <c r="N837" t="s">
        <v>154</v>
      </c>
      <c r="O837">
        <v>1</v>
      </c>
      <c r="P837" t="s">
        <v>154</v>
      </c>
      <c r="Q837" t="s">
        <v>154</v>
      </c>
      <c r="R837" t="s">
        <v>183</v>
      </c>
      <c r="S837">
        <v>0</v>
      </c>
      <c r="T837">
        <v>4</v>
      </c>
      <c r="U837">
        <v>0</v>
      </c>
      <c r="V837">
        <v>23</v>
      </c>
      <c r="W837">
        <v>23</v>
      </c>
      <c r="X837">
        <v>4</v>
      </c>
      <c r="Y837">
        <v>34</v>
      </c>
      <c r="Z837">
        <v>0</v>
      </c>
      <c r="AA837">
        <v>34</v>
      </c>
      <c r="AB837">
        <v>4</v>
      </c>
      <c r="AC837">
        <v>4</v>
      </c>
      <c r="AD837">
        <v>0</v>
      </c>
      <c r="AE837">
        <v>0</v>
      </c>
      <c r="AF837">
        <v>23</v>
      </c>
      <c r="AG837">
        <v>4</v>
      </c>
      <c r="AH837">
        <v>4</v>
      </c>
      <c r="AI837">
        <v>0</v>
      </c>
      <c r="AJ837">
        <v>23</v>
      </c>
      <c r="AK837">
        <v>23</v>
      </c>
      <c r="AL837">
        <v>58</v>
      </c>
      <c r="AM837">
        <v>4</v>
      </c>
      <c r="AN837">
        <v>4</v>
      </c>
      <c r="AO837">
        <v>4</v>
      </c>
      <c r="AP837">
        <v>34</v>
      </c>
      <c r="AQ837">
        <v>34</v>
      </c>
      <c r="AR837">
        <v>34</v>
      </c>
      <c r="AU837">
        <v>4</v>
      </c>
      <c r="AV837">
        <v>34</v>
      </c>
      <c r="AW837">
        <v>23</v>
      </c>
      <c r="AX837">
        <v>0</v>
      </c>
      <c r="AY837" t="s">
        <v>159</v>
      </c>
      <c r="AZ837" t="s">
        <v>511</v>
      </c>
      <c r="BA837" t="s">
        <v>304</v>
      </c>
      <c r="BB837" t="s">
        <v>432</v>
      </c>
      <c r="BC837" t="s">
        <v>161</v>
      </c>
      <c r="BD837" t="b">
        <v>0</v>
      </c>
      <c r="BE837" t="s">
        <v>164</v>
      </c>
      <c r="BF837" t="b">
        <v>1</v>
      </c>
      <c r="BH837" t="s">
        <v>245</v>
      </c>
      <c r="BI837" t="s">
        <v>246</v>
      </c>
      <c r="BJ837" t="b">
        <v>0</v>
      </c>
      <c r="BK837" t="s">
        <v>163</v>
      </c>
      <c r="BL837" t="b">
        <v>0</v>
      </c>
      <c r="BM837">
        <v>18</v>
      </c>
      <c r="BN837" t="s">
        <v>164</v>
      </c>
      <c r="BO837" t="s">
        <v>165</v>
      </c>
      <c r="BP837" t="s">
        <v>164</v>
      </c>
      <c r="BQ837" t="s">
        <v>166</v>
      </c>
      <c r="BR837">
        <v>768</v>
      </c>
      <c r="BS837" t="s">
        <v>156</v>
      </c>
      <c r="BT837" t="s">
        <v>177</v>
      </c>
      <c r="BU837" t="s">
        <v>189</v>
      </c>
      <c r="BV837" t="s">
        <v>195</v>
      </c>
      <c r="BW837">
        <v>23</v>
      </c>
      <c r="BX837">
        <v>5</v>
      </c>
      <c r="BY837">
        <v>0</v>
      </c>
      <c r="BZ837">
        <v>6</v>
      </c>
      <c r="CA837" t="s">
        <v>433</v>
      </c>
      <c r="CB837" t="s">
        <v>156</v>
      </c>
      <c r="CC837">
        <v>7</v>
      </c>
      <c r="CD837" t="b">
        <v>0</v>
      </c>
      <c r="CE837" t="s">
        <v>168</v>
      </c>
      <c r="CF837" t="s">
        <v>248</v>
      </c>
      <c r="CG837">
        <v>47</v>
      </c>
      <c r="CH837">
        <v>0</v>
      </c>
      <c r="CI837" t="s">
        <v>183</v>
      </c>
      <c r="CJ837" t="s">
        <v>203</v>
      </c>
      <c r="CK837" t="s">
        <v>203</v>
      </c>
      <c r="CL837" t="s">
        <v>203</v>
      </c>
      <c r="CM837" t="s">
        <v>203</v>
      </c>
      <c r="CN837" t="s">
        <v>203</v>
      </c>
      <c r="CO837" t="s">
        <v>183</v>
      </c>
      <c r="CP837" t="s">
        <v>203</v>
      </c>
      <c r="CQ837">
        <v>1</v>
      </c>
      <c r="CR837">
        <v>14266</v>
      </c>
      <c r="CS837" t="str">
        <f t="shared" si="628"/>
        <v/>
      </c>
      <c r="CT837" t="str">
        <f t="shared" ca="1" si="629"/>
        <v/>
      </c>
      <c r="CU837" t="str">
        <f t="shared" si="630"/>
        <v/>
      </c>
      <c r="CV837" t="str">
        <f t="shared" ca="1" si="631"/>
        <v/>
      </c>
      <c r="CW837" t="str">
        <f t="shared" si="632"/>
        <v/>
      </c>
      <c r="CX837" t="str">
        <f t="shared" ca="1" si="633"/>
        <v/>
      </c>
      <c r="CY837" t="str">
        <f t="shared" si="634"/>
        <v/>
      </c>
      <c r="CZ837" t="str">
        <f t="shared" ca="1" si="635"/>
        <v/>
      </c>
      <c r="DA837" t="str">
        <f t="shared" si="636"/>
        <v/>
      </c>
      <c r="DB837" t="str">
        <f t="shared" ca="1" si="637"/>
        <v/>
      </c>
      <c r="DC837" t="str">
        <f t="shared" si="638"/>
        <v/>
      </c>
      <c r="DD837" t="str">
        <f t="shared" ca="1" si="639"/>
        <v/>
      </c>
      <c r="DE837" t="str">
        <f t="shared" si="640"/>
        <v/>
      </c>
      <c r="DF837" t="str">
        <f t="shared" ca="1" si="641"/>
        <v/>
      </c>
      <c r="DG837" t="str">
        <f t="shared" si="642"/>
        <v/>
      </c>
      <c r="DH837" t="str">
        <f t="shared" ca="1" si="643"/>
        <v/>
      </c>
      <c r="DI837" t="str">
        <f t="shared" si="644"/>
        <v/>
      </c>
      <c r="DJ837" t="str">
        <f t="shared" ca="1" si="645"/>
        <v/>
      </c>
      <c r="DK837" t="str">
        <f t="shared" si="646"/>
        <v/>
      </c>
      <c r="DL837" t="str">
        <f t="shared" ca="1" si="647"/>
        <v/>
      </c>
      <c r="DM837" t="str">
        <f t="shared" si="648"/>
        <v/>
      </c>
      <c r="DN837" t="str">
        <f t="shared" ca="1" si="649"/>
        <v/>
      </c>
      <c r="DO837" t="str">
        <f t="shared" si="650"/>
        <v/>
      </c>
      <c r="DP837" t="str">
        <f t="shared" ca="1" si="651"/>
        <v/>
      </c>
      <c r="DQ837" t="str">
        <f t="shared" si="652"/>
        <v/>
      </c>
      <c r="DR837" t="str">
        <f t="shared" ca="1" si="653"/>
        <v/>
      </c>
      <c r="DS837" t="str">
        <f t="shared" si="654"/>
        <v/>
      </c>
      <c r="DT837" t="str">
        <f t="shared" ca="1" si="655"/>
        <v/>
      </c>
      <c r="DU837" t="str">
        <f t="shared" si="656"/>
        <v/>
      </c>
      <c r="DV837" t="str">
        <f t="shared" ca="1" si="657"/>
        <v/>
      </c>
      <c r="DW837" t="str">
        <f t="shared" si="658"/>
        <v/>
      </c>
      <c r="DX837" t="str">
        <f t="shared" ca="1" si="659"/>
        <v/>
      </c>
      <c r="DY837" t="str">
        <f t="shared" si="660"/>
        <v/>
      </c>
      <c r="DZ837" t="str">
        <f t="shared" ca="1" si="661"/>
        <v/>
      </c>
      <c r="EA837" t="str">
        <f t="shared" si="662"/>
        <v/>
      </c>
      <c r="EB837" t="str">
        <f t="shared" ca="1" si="663"/>
        <v/>
      </c>
      <c r="EC837" t="str">
        <f t="shared" si="664"/>
        <v/>
      </c>
      <c r="ED837" t="str">
        <f t="shared" ca="1" si="665"/>
        <v/>
      </c>
      <c r="EE837" t="str">
        <f t="shared" si="666"/>
        <v/>
      </c>
      <c r="EF837" t="str">
        <f t="shared" ca="1" si="667"/>
        <v/>
      </c>
      <c r="EG837" t="str">
        <f t="shared" si="668"/>
        <v/>
      </c>
      <c r="EH837" t="str">
        <f t="shared" ca="1" si="669"/>
        <v/>
      </c>
      <c r="EI837" t="str">
        <f t="shared" si="670"/>
        <v/>
      </c>
      <c r="EJ837" t="str">
        <f t="shared" ca="1" si="671"/>
        <v/>
      </c>
      <c r="EK837" t="str">
        <f t="shared" ca="1" si="626"/>
        <v/>
      </c>
      <c r="EL837" t="s">
        <v>924</v>
      </c>
      <c r="EM837">
        <v>63405</v>
      </c>
      <c r="EN837">
        <v>8889</v>
      </c>
      <c r="EO837">
        <v>6828</v>
      </c>
      <c r="EP837">
        <v>1855</v>
      </c>
      <c r="EQ837">
        <v>2925</v>
      </c>
      <c r="ER837">
        <v>14266</v>
      </c>
      <c r="ES837">
        <v>19780</v>
      </c>
      <c r="ET837">
        <v>1512</v>
      </c>
      <c r="EU837">
        <v>2</v>
      </c>
      <c r="EV837" t="s">
        <v>156</v>
      </c>
      <c r="EW837">
        <v>1024</v>
      </c>
      <c r="EX837">
        <v>2</v>
      </c>
      <c r="EY837">
        <v>48000</v>
      </c>
      <c r="EZ837">
        <v>-16</v>
      </c>
      <c r="FA837" t="s">
        <v>170</v>
      </c>
      <c r="FB837">
        <v>8</v>
      </c>
      <c r="FC837" t="s">
        <v>171</v>
      </c>
      <c r="FF837">
        <v>433054</v>
      </c>
      <c r="FG837">
        <v>424160</v>
      </c>
      <c r="FH837">
        <v>5051</v>
      </c>
      <c r="FI837">
        <v>659277</v>
      </c>
      <c r="FJ837">
        <v>660867</v>
      </c>
      <c r="FK837">
        <v>424149</v>
      </c>
      <c r="FL837">
        <v>422635</v>
      </c>
      <c r="FM837" t="s">
        <v>158</v>
      </c>
      <c r="FN837">
        <v>419160</v>
      </c>
      <c r="FO837">
        <v>360026</v>
      </c>
      <c r="FP837">
        <v>386781</v>
      </c>
      <c r="FQ837">
        <v>1905</v>
      </c>
      <c r="FR837">
        <v>1817</v>
      </c>
      <c r="FS837">
        <v>658527</v>
      </c>
      <c r="FT837">
        <v>360024</v>
      </c>
      <c r="FU837">
        <v>360024</v>
      </c>
      <c r="FV837">
        <v>1903</v>
      </c>
      <c r="FW837">
        <v>664875</v>
      </c>
      <c r="FX837">
        <v>662867</v>
      </c>
      <c r="FY837">
        <v>679142</v>
      </c>
      <c r="FZ837">
        <v>366855</v>
      </c>
      <c r="GA837">
        <v>388637</v>
      </c>
      <c r="GB837">
        <v>366996</v>
      </c>
      <c r="GC837">
        <v>422636</v>
      </c>
      <c r="GD837">
        <v>421160</v>
      </c>
      <c r="GE837">
        <v>424149</v>
      </c>
      <c r="GF837" t="s">
        <v>158</v>
      </c>
      <c r="GG837">
        <v>419156</v>
      </c>
      <c r="GH837">
        <v>658525</v>
      </c>
      <c r="GI837">
        <v>496461</v>
      </c>
      <c r="GJ837" t="s">
        <v>172</v>
      </c>
      <c r="GK837">
        <v>23</v>
      </c>
      <c r="GL837" t="s">
        <v>536</v>
      </c>
      <c r="GM837">
        <v>24</v>
      </c>
      <c r="GN837" t="s">
        <v>185</v>
      </c>
      <c r="GO837" t="s">
        <v>166</v>
      </c>
      <c r="GP837">
        <v>1024</v>
      </c>
      <c r="GQ837">
        <v>-180</v>
      </c>
      <c r="GR837">
        <v>-104</v>
      </c>
      <c r="GS837">
        <f t="shared" si="672"/>
        <v>24</v>
      </c>
      <c r="GT837" t="str">
        <f t="shared" si="627"/>
        <v>test</v>
      </c>
    </row>
    <row r="838" spans="1:202" x14ac:dyDescent="0.2">
      <c r="A838">
        <v>96</v>
      </c>
      <c r="B838">
        <v>96</v>
      </c>
      <c r="C838">
        <v>1614</v>
      </c>
      <c r="D838">
        <v>1614</v>
      </c>
      <c r="E838" t="s">
        <v>155</v>
      </c>
      <c r="F838" t="s">
        <v>156</v>
      </c>
      <c r="G838" t="s">
        <v>156</v>
      </c>
      <c r="H838" t="s">
        <v>156</v>
      </c>
      <c r="I838">
        <v>0</v>
      </c>
      <c r="J838" t="s">
        <v>157</v>
      </c>
      <c r="K838">
        <v>1</v>
      </c>
      <c r="L838" t="s">
        <v>154</v>
      </c>
      <c r="M838" t="s">
        <v>154</v>
      </c>
      <c r="N838" t="s">
        <v>154</v>
      </c>
      <c r="O838">
        <v>1</v>
      </c>
      <c r="P838" t="s">
        <v>154</v>
      </c>
      <c r="Q838" t="s">
        <v>154</v>
      </c>
      <c r="R838" t="s">
        <v>183</v>
      </c>
      <c r="S838">
        <v>0</v>
      </c>
      <c r="T838">
        <v>4</v>
      </c>
      <c r="U838">
        <v>0</v>
      </c>
      <c r="V838">
        <v>24</v>
      </c>
      <c r="W838">
        <v>24</v>
      </c>
      <c r="X838">
        <v>4</v>
      </c>
      <c r="Y838">
        <v>34</v>
      </c>
      <c r="Z838">
        <v>0</v>
      </c>
      <c r="AA838">
        <v>34</v>
      </c>
      <c r="AB838">
        <v>4</v>
      </c>
      <c r="AC838">
        <v>4</v>
      </c>
      <c r="AD838">
        <v>0</v>
      </c>
      <c r="AE838">
        <v>0</v>
      </c>
      <c r="AF838">
        <v>24</v>
      </c>
      <c r="AG838">
        <v>4</v>
      </c>
      <c r="AH838">
        <v>4</v>
      </c>
      <c r="AI838">
        <v>0</v>
      </c>
      <c r="AJ838">
        <v>24</v>
      </c>
      <c r="AK838">
        <v>24</v>
      </c>
      <c r="AL838">
        <v>59</v>
      </c>
      <c r="AM838">
        <v>4</v>
      </c>
      <c r="AN838">
        <v>4</v>
      </c>
      <c r="AO838">
        <v>4</v>
      </c>
      <c r="AP838">
        <v>34</v>
      </c>
      <c r="AQ838">
        <v>34</v>
      </c>
      <c r="AR838">
        <v>34</v>
      </c>
      <c r="AU838">
        <v>4</v>
      </c>
      <c r="AV838">
        <v>34</v>
      </c>
      <c r="AW838">
        <v>24</v>
      </c>
      <c r="AX838">
        <v>0</v>
      </c>
      <c r="AY838" t="s">
        <v>159</v>
      </c>
      <c r="AZ838" t="s">
        <v>511</v>
      </c>
      <c r="BA838" t="s">
        <v>304</v>
      </c>
      <c r="BB838" t="s">
        <v>432</v>
      </c>
      <c r="BC838" t="s">
        <v>161</v>
      </c>
      <c r="BD838" t="b">
        <v>0</v>
      </c>
      <c r="BE838" t="s">
        <v>164</v>
      </c>
      <c r="BF838" t="b">
        <v>1</v>
      </c>
      <c r="BH838" t="s">
        <v>245</v>
      </c>
      <c r="BI838" t="s">
        <v>246</v>
      </c>
      <c r="BJ838" t="b">
        <v>0</v>
      </c>
      <c r="BK838" t="s">
        <v>163</v>
      </c>
      <c r="BL838" t="b">
        <v>0</v>
      </c>
      <c r="BM838">
        <v>18</v>
      </c>
      <c r="BN838" t="s">
        <v>164</v>
      </c>
      <c r="BO838" t="s">
        <v>165</v>
      </c>
      <c r="BP838" t="s">
        <v>164</v>
      </c>
      <c r="BQ838" t="s">
        <v>166</v>
      </c>
      <c r="BR838">
        <v>768</v>
      </c>
      <c r="BS838" t="s">
        <v>156</v>
      </c>
      <c r="BT838" t="s">
        <v>177</v>
      </c>
      <c r="BU838" t="s">
        <v>189</v>
      </c>
      <c r="BV838" t="s">
        <v>187</v>
      </c>
      <c r="BW838">
        <v>24</v>
      </c>
      <c r="BX838">
        <v>5</v>
      </c>
      <c r="BY838">
        <v>0</v>
      </c>
      <c r="BZ838">
        <v>6</v>
      </c>
      <c r="CA838" t="s">
        <v>433</v>
      </c>
      <c r="CB838" t="s">
        <v>156</v>
      </c>
      <c r="CC838">
        <v>7</v>
      </c>
      <c r="CD838" t="b">
        <v>0</v>
      </c>
      <c r="CE838" t="s">
        <v>168</v>
      </c>
      <c r="CF838" t="s">
        <v>248</v>
      </c>
      <c r="CG838">
        <v>45</v>
      </c>
      <c r="CH838">
        <v>0</v>
      </c>
      <c r="CI838" t="s">
        <v>183</v>
      </c>
      <c r="CJ838" t="s">
        <v>203</v>
      </c>
      <c r="CK838" t="s">
        <v>203</v>
      </c>
      <c r="CL838" t="s">
        <v>203</v>
      </c>
      <c r="CM838" t="s">
        <v>203</v>
      </c>
      <c r="CN838" t="s">
        <v>203</v>
      </c>
      <c r="CO838" t="s">
        <v>183</v>
      </c>
      <c r="CP838" t="s">
        <v>203</v>
      </c>
      <c r="CQ838">
        <v>1</v>
      </c>
      <c r="CR838">
        <v>64</v>
      </c>
      <c r="CS838" t="str">
        <f t="shared" si="628"/>
        <v/>
      </c>
      <c r="CT838" t="str">
        <f t="shared" ca="1" si="629"/>
        <v/>
      </c>
      <c r="CU838" t="str">
        <f t="shared" si="630"/>
        <v/>
      </c>
      <c r="CV838" t="str">
        <f t="shared" ca="1" si="631"/>
        <v/>
      </c>
      <c r="CW838" t="str">
        <f t="shared" si="632"/>
        <v/>
      </c>
      <c r="CX838" t="str">
        <f t="shared" ca="1" si="633"/>
        <v/>
      </c>
      <c r="CY838" t="str">
        <f t="shared" si="634"/>
        <v/>
      </c>
      <c r="CZ838" t="str">
        <f t="shared" ca="1" si="635"/>
        <v/>
      </c>
      <c r="DA838" t="str">
        <f t="shared" si="636"/>
        <v/>
      </c>
      <c r="DB838" t="str">
        <f t="shared" ca="1" si="637"/>
        <v/>
      </c>
      <c r="DC838" t="str">
        <f t="shared" si="638"/>
        <v/>
      </c>
      <c r="DD838" t="str">
        <f t="shared" ca="1" si="639"/>
        <v/>
      </c>
      <c r="DE838" t="str">
        <f t="shared" si="640"/>
        <v/>
      </c>
      <c r="DF838" t="str">
        <f t="shared" ca="1" si="641"/>
        <v/>
      </c>
      <c r="DG838" t="str">
        <f t="shared" si="642"/>
        <v/>
      </c>
      <c r="DH838" t="str">
        <f t="shared" ca="1" si="643"/>
        <v/>
      </c>
      <c r="DI838" t="str">
        <f t="shared" si="644"/>
        <v/>
      </c>
      <c r="DJ838" t="str">
        <f t="shared" ca="1" si="645"/>
        <v/>
      </c>
      <c r="DK838" t="str">
        <f t="shared" si="646"/>
        <v/>
      </c>
      <c r="DL838" t="str">
        <f t="shared" ca="1" si="647"/>
        <v/>
      </c>
      <c r="DM838" t="str">
        <f t="shared" si="648"/>
        <v/>
      </c>
      <c r="DN838" t="str">
        <f t="shared" ca="1" si="649"/>
        <v/>
      </c>
      <c r="DO838" t="str">
        <f t="shared" si="650"/>
        <v/>
      </c>
      <c r="DP838" t="str">
        <f t="shared" ca="1" si="651"/>
        <v/>
      </c>
      <c r="DQ838" t="str">
        <f t="shared" si="652"/>
        <v/>
      </c>
      <c r="DR838" t="str">
        <f t="shared" ca="1" si="653"/>
        <v/>
      </c>
      <c r="DS838" t="str">
        <f t="shared" si="654"/>
        <v/>
      </c>
      <c r="DT838" t="str">
        <f t="shared" ca="1" si="655"/>
        <v/>
      </c>
      <c r="DU838" t="str">
        <f t="shared" si="656"/>
        <v/>
      </c>
      <c r="DV838" t="str">
        <f t="shared" ca="1" si="657"/>
        <v/>
      </c>
      <c r="DW838" t="str">
        <f t="shared" si="658"/>
        <v/>
      </c>
      <c r="DX838" t="str">
        <f t="shared" ca="1" si="659"/>
        <v/>
      </c>
      <c r="DY838" t="str">
        <f t="shared" si="660"/>
        <v/>
      </c>
      <c r="DZ838" t="str">
        <f t="shared" ca="1" si="661"/>
        <v/>
      </c>
      <c r="EA838" t="str">
        <f t="shared" si="662"/>
        <v/>
      </c>
      <c r="EB838" t="str">
        <f t="shared" ca="1" si="663"/>
        <v/>
      </c>
      <c r="EC838" t="str">
        <f t="shared" si="664"/>
        <v/>
      </c>
      <c r="ED838" t="str">
        <f t="shared" ca="1" si="665"/>
        <v/>
      </c>
      <c r="EE838" t="str">
        <f t="shared" si="666"/>
        <v/>
      </c>
      <c r="EF838" t="str">
        <f t="shared" ca="1" si="667"/>
        <v/>
      </c>
      <c r="EG838" t="str">
        <f t="shared" si="668"/>
        <v/>
      </c>
      <c r="EH838" t="str">
        <f t="shared" ca="1" si="669"/>
        <v/>
      </c>
      <c r="EI838" t="str">
        <f t="shared" si="670"/>
        <v/>
      </c>
      <c r="EJ838" t="str">
        <f t="shared" ca="1" si="671"/>
        <v/>
      </c>
      <c r="EK838" t="str">
        <f t="shared" ca="1" si="626"/>
        <v/>
      </c>
      <c r="EL838" t="s">
        <v>924</v>
      </c>
      <c r="EM838">
        <v>63405</v>
      </c>
      <c r="EN838">
        <v>8889</v>
      </c>
      <c r="EO838">
        <v>6828</v>
      </c>
      <c r="EP838">
        <v>1855</v>
      </c>
      <c r="EQ838">
        <v>2925</v>
      </c>
      <c r="ER838">
        <v>64</v>
      </c>
      <c r="ES838">
        <v>19780</v>
      </c>
      <c r="ET838">
        <v>1512</v>
      </c>
      <c r="EU838">
        <v>2</v>
      </c>
      <c r="EV838" t="s">
        <v>156</v>
      </c>
      <c r="EW838">
        <v>1024</v>
      </c>
      <c r="EX838">
        <v>2</v>
      </c>
      <c r="EY838">
        <v>48000</v>
      </c>
      <c r="EZ838">
        <v>-16</v>
      </c>
      <c r="FA838" t="s">
        <v>170</v>
      </c>
      <c r="FB838">
        <v>8</v>
      </c>
      <c r="FC838" t="s">
        <v>171</v>
      </c>
      <c r="FF838">
        <v>433054</v>
      </c>
      <c r="FG838">
        <v>424160</v>
      </c>
      <c r="FH838">
        <v>5051</v>
      </c>
      <c r="FI838">
        <v>679909</v>
      </c>
      <c r="FJ838">
        <v>681497</v>
      </c>
      <c r="FK838">
        <v>424149</v>
      </c>
      <c r="FL838">
        <v>422635</v>
      </c>
      <c r="FM838" t="s">
        <v>158</v>
      </c>
      <c r="FN838">
        <v>419160</v>
      </c>
      <c r="FO838">
        <v>360026</v>
      </c>
      <c r="FP838">
        <v>386781</v>
      </c>
      <c r="FQ838">
        <v>1905</v>
      </c>
      <c r="FR838">
        <v>1817</v>
      </c>
      <c r="FS838">
        <v>679159</v>
      </c>
      <c r="FT838">
        <v>360024</v>
      </c>
      <c r="FU838">
        <v>360024</v>
      </c>
      <c r="FV838">
        <v>1903</v>
      </c>
      <c r="FW838">
        <v>685718</v>
      </c>
      <c r="FX838">
        <v>683497</v>
      </c>
      <c r="FY838">
        <v>685782</v>
      </c>
      <c r="FZ838">
        <v>366855</v>
      </c>
      <c r="GA838">
        <v>388637</v>
      </c>
      <c r="GB838">
        <v>366996</v>
      </c>
      <c r="GC838">
        <v>422636</v>
      </c>
      <c r="GD838">
        <v>421160</v>
      </c>
      <c r="GE838">
        <v>424149</v>
      </c>
      <c r="GF838" t="s">
        <v>158</v>
      </c>
      <c r="GG838">
        <v>419156</v>
      </c>
      <c r="GH838">
        <v>679156</v>
      </c>
      <c r="GI838">
        <v>496461</v>
      </c>
      <c r="GJ838" t="s">
        <v>172</v>
      </c>
      <c r="GK838">
        <v>24</v>
      </c>
      <c r="GL838" t="s">
        <v>537</v>
      </c>
      <c r="GM838">
        <v>25</v>
      </c>
      <c r="GN838" t="s">
        <v>185</v>
      </c>
      <c r="GO838" t="s">
        <v>166</v>
      </c>
      <c r="GP838">
        <v>1024</v>
      </c>
      <c r="GQ838">
        <v>-180</v>
      </c>
      <c r="GR838">
        <v>-104</v>
      </c>
      <c r="GS838">
        <f t="shared" si="672"/>
        <v>25</v>
      </c>
      <c r="GT838" t="str">
        <f t="shared" si="627"/>
        <v>test</v>
      </c>
    </row>
    <row r="839" spans="1:202" x14ac:dyDescent="0.2">
      <c r="A839">
        <v>96</v>
      </c>
      <c r="B839">
        <v>96</v>
      </c>
      <c r="C839">
        <v>1561</v>
      </c>
      <c r="D839">
        <v>1561</v>
      </c>
      <c r="E839" t="s">
        <v>155</v>
      </c>
      <c r="F839" t="s">
        <v>156</v>
      </c>
      <c r="G839" t="s">
        <v>156</v>
      </c>
      <c r="H839" t="s">
        <v>156</v>
      </c>
      <c r="I839">
        <v>0</v>
      </c>
      <c r="J839" t="s">
        <v>157</v>
      </c>
      <c r="K839">
        <v>1</v>
      </c>
      <c r="L839" t="s">
        <v>154</v>
      </c>
      <c r="M839" t="s">
        <v>154</v>
      </c>
      <c r="N839" t="s">
        <v>154</v>
      </c>
      <c r="O839">
        <v>1</v>
      </c>
      <c r="P839" t="s">
        <v>154</v>
      </c>
      <c r="Q839" t="s">
        <v>154</v>
      </c>
      <c r="R839" t="s">
        <v>179</v>
      </c>
      <c r="S839">
        <v>0</v>
      </c>
      <c r="T839">
        <v>4</v>
      </c>
      <c r="U839">
        <v>0</v>
      </c>
      <c r="V839">
        <v>25</v>
      </c>
      <c r="W839">
        <v>25</v>
      </c>
      <c r="X839">
        <v>4</v>
      </c>
      <c r="Y839">
        <v>34</v>
      </c>
      <c r="Z839">
        <v>0</v>
      </c>
      <c r="AA839">
        <v>34</v>
      </c>
      <c r="AB839">
        <v>4</v>
      </c>
      <c r="AC839">
        <v>4</v>
      </c>
      <c r="AD839">
        <v>0</v>
      </c>
      <c r="AE839">
        <v>0</v>
      </c>
      <c r="AF839">
        <v>25</v>
      </c>
      <c r="AG839">
        <v>4</v>
      </c>
      <c r="AH839">
        <v>4</v>
      </c>
      <c r="AI839">
        <v>0</v>
      </c>
      <c r="AJ839">
        <v>25</v>
      </c>
      <c r="AK839">
        <v>25</v>
      </c>
      <c r="AL839">
        <v>60</v>
      </c>
      <c r="AM839">
        <v>4</v>
      </c>
      <c r="AN839">
        <v>4</v>
      </c>
      <c r="AO839">
        <v>4</v>
      </c>
      <c r="AP839">
        <v>34</v>
      </c>
      <c r="AQ839">
        <v>34</v>
      </c>
      <c r="AR839">
        <v>34</v>
      </c>
      <c r="AU839">
        <v>4</v>
      </c>
      <c r="AV839">
        <v>34</v>
      </c>
      <c r="AW839">
        <v>25</v>
      </c>
      <c r="AX839">
        <v>0</v>
      </c>
      <c r="AY839" t="s">
        <v>159</v>
      </c>
      <c r="AZ839" t="s">
        <v>511</v>
      </c>
      <c r="BA839" t="s">
        <v>304</v>
      </c>
      <c r="BB839" t="s">
        <v>432</v>
      </c>
      <c r="BC839" t="s">
        <v>161</v>
      </c>
      <c r="BD839" t="b">
        <v>0</v>
      </c>
      <c r="BE839">
        <v>5.08</v>
      </c>
      <c r="BF839" t="b">
        <v>1</v>
      </c>
      <c r="BH839" t="s">
        <v>245</v>
      </c>
      <c r="BI839" t="s">
        <v>246</v>
      </c>
      <c r="BJ839" t="b">
        <v>0</v>
      </c>
      <c r="BK839" t="s">
        <v>163</v>
      </c>
      <c r="BL839" t="b">
        <v>0</v>
      </c>
      <c r="BM839">
        <v>18</v>
      </c>
      <c r="BN839" t="s">
        <v>164</v>
      </c>
      <c r="BO839" t="s">
        <v>165</v>
      </c>
      <c r="BP839" t="s">
        <v>164</v>
      </c>
      <c r="BQ839" t="s">
        <v>166</v>
      </c>
      <c r="BR839">
        <v>768</v>
      </c>
      <c r="BS839" t="s">
        <v>156</v>
      </c>
      <c r="BT839" t="s">
        <v>177</v>
      </c>
      <c r="BU839" t="s">
        <v>180</v>
      </c>
      <c r="BV839" t="s">
        <v>188</v>
      </c>
      <c r="BW839">
        <v>25</v>
      </c>
      <c r="BX839">
        <v>5</v>
      </c>
      <c r="BY839">
        <v>0</v>
      </c>
      <c r="BZ839">
        <v>6</v>
      </c>
      <c r="CA839" t="s">
        <v>433</v>
      </c>
      <c r="CB839" t="s">
        <v>156</v>
      </c>
      <c r="CC839">
        <v>7</v>
      </c>
      <c r="CD839" t="b">
        <v>0</v>
      </c>
      <c r="CE839" t="s">
        <v>168</v>
      </c>
      <c r="CF839" t="s">
        <v>248</v>
      </c>
      <c r="CG839">
        <v>21</v>
      </c>
      <c r="CH839">
        <v>0</v>
      </c>
      <c r="CI839" t="s">
        <v>179</v>
      </c>
      <c r="CJ839" t="s">
        <v>203</v>
      </c>
      <c r="CK839" t="s">
        <v>203</v>
      </c>
      <c r="CL839" t="s">
        <v>203</v>
      </c>
      <c r="CM839" t="s">
        <v>203</v>
      </c>
      <c r="CN839" t="s">
        <v>203</v>
      </c>
      <c r="CO839" t="s">
        <v>179</v>
      </c>
      <c r="CP839" t="s">
        <v>203</v>
      </c>
      <c r="CQ839">
        <v>1</v>
      </c>
      <c r="CR839">
        <v>217</v>
      </c>
      <c r="CS839">
        <f t="shared" si="628"/>
        <v>217</v>
      </c>
      <c r="CT839">
        <f t="shared" ca="1" si="629"/>
        <v>217</v>
      </c>
      <c r="CU839" t="str">
        <f t="shared" si="630"/>
        <v/>
      </c>
      <c r="CV839" t="str">
        <f t="shared" ca="1" si="631"/>
        <v/>
      </c>
      <c r="CW839" t="str">
        <f t="shared" si="632"/>
        <v/>
      </c>
      <c r="CX839" t="str">
        <f t="shared" ca="1" si="633"/>
        <v/>
      </c>
      <c r="CY839" t="str">
        <f t="shared" si="634"/>
        <v/>
      </c>
      <c r="CZ839" t="str">
        <f t="shared" ca="1" si="635"/>
        <v/>
      </c>
      <c r="DA839" t="str">
        <f t="shared" si="636"/>
        <v/>
      </c>
      <c r="DB839" t="str">
        <f t="shared" ca="1" si="637"/>
        <v/>
      </c>
      <c r="DC839" t="str">
        <f t="shared" si="638"/>
        <v/>
      </c>
      <c r="DD839" t="str">
        <f t="shared" ca="1" si="639"/>
        <v/>
      </c>
      <c r="DE839" t="str">
        <f t="shared" si="640"/>
        <v/>
      </c>
      <c r="DF839" t="str">
        <f t="shared" ca="1" si="641"/>
        <v/>
      </c>
      <c r="DG839" t="str">
        <f t="shared" si="642"/>
        <v/>
      </c>
      <c r="DH839" t="str">
        <f t="shared" ca="1" si="643"/>
        <v/>
      </c>
      <c r="DI839" t="str">
        <f t="shared" si="644"/>
        <v/>
      </c>
      <c r="DJ839" t="str">
        <f t="shared" ca="1" si="645"/>
        <v/>
      </c>
      <c r="DK839">
        <f t="shared" si="646"/>
        <v>217</v>
      </c>
      <c r="DL839">
        <f t="shared" ca="1" si="647"/>
        <v>217</v>
      </c>
      <c r="DM839" t="str">
        <f t="shared" si="648"/>
        <v/>
      </c>
      <c r="DN839" t="str">
        <f t="shared" ca="1" si="649"/>
        <v/>
      </c>
      <c r="DO839" t="str">
        <f t="shared" si="650"/>
        <v/>
      </c>
      <c r="DP839" t="str">
        <f t="shared" ca="1" si="651"/>
        <v/>
      </c>
      <c r="DQ839" t="str">
        <f t="shared" si="652"/>
        <v/>
      </c>
      <c r="DR839" t="str">
        <f t="shared" ca="1" si="653"/>
        <v/>
      </c>
      <c r="DS839" t="str">
        <f t="shared" si="654"/>
        <v/>
      </c>
      <c r="DT839" t="str">
        <f t="shared" ca="1" si="655"/>
        <v/>
      </c>
      <c r="DU839" t="str">
        <f t="shared" si="656"/>
        <v/>
      </c>
      <c r="DV839" t="str">
        <f t="shared" ca="1" si="657"/>
        <v/>
      </c>
      <c r="DW839" t="str">
        <f t="shared" si="658"/>
        <v/>
      </c>
      <c r="DX839" t="str">
        <f t="shared" ca="1" si="659"/>
        <v/>
      </c>
      <c r="DY839" t="str">
        <f t="shared" si="660"/>
        <v/>
      </c>
      <c r="DZ839" t="str">
        <f t="shared" ca="1" si="661"/>
        <v/>
      </c>
      <c r="EA839" t="str">
        <f t="shared" si="662"/>
        <v/>
      </c>
      <c r="EB839" t="str">
        <f t="shared" ca="1" si="663"/>
        <v/>
      </c>
      <c r="EC839" t="str">
        <f t="shared" si="664"/>
        <v/>
      </c>
      <c r="ED839" t="str">
        <f t="shared" ca="1" si="665"/>
        <v/>
      </c>
      <c r="EE839" t="str">
        <f t="shared" si="666"/>
        <v/>
      </c>
      <c r="EF839" t="str">
        <f t="shared" ca="1" si="667"/>
        <v/>
      </c>
      <c r="EG839" t="str">
        <f t="shared" si="668"/>
        <v/>
      </c>
      <c r="EH839" t="str">
        <f t="shared" ca="1" si="669"/>
        <v/>
      </c>
      <c r="EI839" t="str">
        <f t="shared" si="670"/>
        <v/>
      </c>
      <c r="EJ839" t="str">
        <f t="shared" ca="1" si="671"/>
        <v/>
      </c>
      <c r="EK839">
        <f t="shared" ca="1" si="626"/>
        <v>217</v>
      </c>
      <c r="EL839">
        <v>217</v>
      </c>
      <c r="EM839">
        <v>63405</v>
      </c>
      <c r="EN839">
        <v>8889</v>
      </c>
      <c r="EO839">
        <v>6828</v>
      </c>
      <c r="EP839">
        <v>1855</v>
      </c>
      <c r="EQ839">
        <v>2925</v>
      </c>
      <c r="ER839">
        <v>217</v>
      </c>
      <c r="ES839">
        <v>19780</v>
      </c>
      <c r="ET839">
        <v>1512</v>
      </c>
      <c r="EU839">
        <v>2</v>
      </c>
      <c r="EV839" t="s">
        <v>156</v>
      </c>
      <c r="EW839">
        <v>1024</v>
      </c>
      <c r="EX839">
        <v>2</v>
      </c>
      <c r="EY839">
        <v>48000</v>
      </c>
      <c r="EZ839">
        <v>-16</v>
      </c>
      <c r="FA839" t="s">
        <v>170</v>
      </c>
      <c r="FB839">
        <v>8</v>
      </c>
      <c r="FC839" t="s">
        <v>171</v>
      </c>
      <c r="FF839">
        <v>433054</v>
      </c>
      <c r="FG839">
        <v>424160</v>
      </c>
      <c r="FH839">
        <v>5051</v>
      </c>
      <c r="FI839">
        <v>686545</v>
      </c>
      <c r="FJ839">
        <v>688025</v>
      </c>
      <c r="FK839">
        <v>424149</v>
      </c>
      <c r="FL839">
        <v>422635</v>
      </c>
      <c r="FM839" t="s">
        <v>158</v>
      </c>
      <c r="FN839">
        <v>419160</v>
      </c>
      <c r="FO839">
        <v>360026</v>
      </c>
      <c r="FP839">
        <v>386781</v>
      </c>
      <c r="FQ839">
        <v>1905</v>
      </c>
      <c r="FR839">
        <v>1817</v>
      </c>
      <c r="FS839">
        <v>685795</v>
      </c>
      <c r="FT839">
        <v>360024</v>
      </c>
      <c r="FU839">
        <v>360024</v>
      </c>
      <c r="FV839">
        <v>1903</v>
      </c>
      <c r="FW839">
        <v>691329</v>
      </c>
      <c r="FX839">
        <v>690025</v>
      </c>
      <c r="FY839">
        <v>691546</v>
      </c>
      <c r="FZ839">
        <v>366855</v>
      </c>
      <c r="GA839">
        <v>388637</v>
      </c>
      <c r="GB839">
        <v>366996</v>
      </c>
      <c r="GC839">
        <v>422636</v>
      </c>
      <c r="GD839">
        <v>421160</v>
      </c>
      <c r="GE839">
        <v>424149</v>
      </c>
      <c r="GF839" t="s">
        <v>158</v>
      </c>
      <c r="GG839">
        <v>419156</v>
      </c>
      <c r="GH839">
        <v>685792</v>
      </c>
      <c r="GI839">
        <v>496461</v>
      </c>
      <c r="GJ839" t="s">
        <v>172</v>
      </c>
      <c r="GK839">
        <v>25</v>
      </c>
      <c r="GL839" t="s">
        <v>538</v>
      </c>
      <c r="GM839">
        <v>26</v>
      </c>
      <c r="GN839" t="s">
        <v>182</v>
      </c>
      <c r="GO839" t="s">
        <v>166</v>
      </c>
      <c r="GP839">
        <v>1024</v>
      </c>
      <c r="GQ839">
        <v>-180</v>
      </c>
      <c r="GR839">
        <v>-104</v>
      </c>
      <c r="GS839">
        <f t="shared" si="672"/>
        <v>26</v>
      </c>
      <c r="GT839" t="str">
        <f t="shared" si="627"/>
        <v>test</v>
      </c>
    </row>
    <row r="840" spans="1:202" x14ac:dyDescent="0.2">
      <c r="A840">
        <v>96</v>
      </c>
      <c r="B840">
        <v>96</v>
      </c>
      <c r="C840">
        <v>1550</v>
      </c>
      <c r="D840">
        <v>1550</v>
      </c>
      <c r="E840" t="s">
        <v>155</v>
      </c>
      <c r="F840" t="s">
        <v>156</v>
      </c>
      <c r="G840" t="s">
        <v>156</v>
      </c>
      <c r="H840" t="s">
        <v>156</v>
      </c>
      <c r="I840">
        <v>0</v>
      </c>
      <c r="J840" t="s">
        <v>157</v>
      </c>
      <c r="K840">
        <v>1</v>
      </c>
      <c r="L840" t="s">
        <v>154</v>
      </c>
      <c r="M840" t="s">
        <v>154</v>
      </c>
      <c r="N840" t="s">
        <v>154</v>
      </c>
      <c r="O840">
        <v>1</v>
      </c>
      <c r="P840" t="s">
        <v>154</v>
      </c>
      <c r="Q840" t="s">
        <v>154</v>
      </c>
      <c r="R840" t="s">
        <v>183</v>
      </c>
      <c r="S840">
        <v>0</v>
      </c>
      <c r="T840">
        <v>4</v>
      </c>
      <c r="U840">
        <v>0</v>
      </c>
      <c r="V840">
        <v>26</v>
      </c>
      <c r="W840">
        <v>26</v>
      </c>
      <c r="X840">
        <v>4</v>
      </c>
      <c r="Y840">
        <v>34</v>
      </c>
      <c r="Z840">
        <v>0</v>
      </c>
      <c r="AA840">
        <v>34</v>
      </c>
      <c r="AB840">
        <v>4</v>
      </c>
      <c r="AC840">
        <v>4</v>
      </c>
      <c r="AD840">
        <v>0</v>
      </c>
      <c r="AE840">
        <v>0</v>
      </c>
      <c r="AF840">
        <v>26</v>
      </c>
      <c r="AG840">
        <v>4</v>
      </c>
      <c r="AH840">
        <v>4</v>
      </c>
      <c r="AI840">
        <v>0</v>
      </c>
      <c r="AJ840">
        <v>26</v>
      </c>
      <c r="AK840">
        <v>26</v>
      </c>
      <c r="AL840">
        <v>61</v>
      </c>
      <c r="AM840">
        <v>4</v>
      </c>
      <c r="AN840">
        <v>4</v>
      </c>
      <c r="AO840">
        <v>4</v>
      </c>
      <c r="AP840">
        <v>34</v>
      </c>
      <c r="AQ840">
        <v>34</v>
      </c>
      <c r="AR840">
        <v>34</v>
      </c>
      <c r="AU840">
        <v>4</v>
      </c>
      <c r="AV840">
        <v>34</v>
      </c>
      <c r="AW840">
        <v>26</v>
      </c>
      <c r="AX840">
        <v>0</v>
      </c>
      <c r="AY840" t="s">
        <v>159</v>
      </c>
      <c r="AZ840" t="s">
        <v>511</v>
      </c>
      <c r="BA840" t="s">
        <v>304</v>
      </c>
      <c r="BB840" t="s">
        <v>432</v>
      </c>
      <c r="BC840" t="s">
        <v>161</v>
      </c>
      <c r="BD840" t="b">
        <v>0</v>
      </c>
      <c r="BE840" t="s">
        <v>164</v>
      </c>
      <c r="BF840" t="b">
        <v>1</v>
      </c>
      <c r="BH840" t="s">
        <v>245</v>
      </c>
      <c r="BI840" t="s">
        <v>246</v>
      </c>
      <c r="BJ840" t="b">
        <v>0</v>
      </c>
      <c r="BK840" t="s">
        <v>163</v>
      </c>
      <c r="BL840" t="b">
        <v>0</v>
      </c>
      <c r="BM840">
        <v>18</v>
      </c>
      <c r="BN840" t="s">
        <v>164</v>
      </c>
      <c r="BO840" t="s">
        <v>165</v>
      </c>
      <c r="BP840" t="s">
        <v>164</v>
      </c>
      <c r="BQ840" t="s">
        <v>166</v>
      </c>
      <c r="BR840">
        <v>768</v>
      </c>
      <c r="BS840" t="s">
        <v>156</v>
      </c>
      <c r="BT840" t="s">
        <v>177</v>
      </c>
      <c r="BU840" t="s">
        <v>204</v>
      </c>
      <c r="BV840" t="s">
        <v>192</v>
      </c>
      <c r="BW840">
        <v>26</v>
      </c>
      <c r="BX840">
        <v>5</v>
      </c>
      <c r="BY840">
        <v>0</v>
      </c>
      <c r="BZ840">
        <v>6</v>
      </c>
      <c r="CA840" t="s">
        <v>433</v>
      </c>
      <c r="CB840" t="s">
        <v>156</v>
      </c>
      <c r="CC840">
        <v>7</v>
      </c>
      <c r="CD840" t="b">
        <v>0</v>
      </c>
      <c r="CE840" t="s">
        <v>168</v>
      </c>
      <c r="CF840" t="s">
        <v>248</v>
      </c>
      <c r="CG840">
        <v>57</v>
      </c>
      <c r="CH840">
        <v>0</v>
      </c>
      <c r="CI840" t="s">
        <v>183</v>
      </c>
      <c r="CJ840" t="s">
        <v>203</v>
      </c>
      <c r="CK840" t="s">
        <v>203</v>
      </c>
      <c r="CL840" t="s">
        <v>203</v>
      </c>
      <c r="CM840" t="s">
        <v>203</v>
      </c>
      <c r="CN840" t="s">
        <v>203</v>
      </c>
      <c r="CO840" t="s">
        <v>183</v>
      </c>
      <c r="CP840" t="s">
        <v>203</v>
      </c>
      <c r="CQ840">
        <v>1</v>
      </c>
      <c r="CR840">
        <v>1263</v>
      </c>
      <c r="CS840" t="str">
        <f t="shared" si="628"/>
        <v/>
      </c>
      <c r="CT840" t="str">
        <f t="shared" ca="1" si="629"/>
        <v/>
      </c>
      <c r="CU840" t="str">
        <f t="shared" si="630"/>
        <v/>
      </c>
      <c r="CV840" t="str">
        <f t="shared" ca="1" si="631"/>
        <v/>
      </c>
      <c r="CW840" t="str">
        <f t="shared" si="632"/>
        <v/>
      </c>
      <c r="CX840" t="str">
        <f t="shared" ca="1" si="633"/>
        <v/>
      </c>
      <c r="CY840" t="str">
        <f t="shared" si="634"/>
        <v/>
      </c>
      <c r="CZ840" t="str">
        <f t="shared" ca="1" si="635"/>
        <v/>
      </c>
      <c r="DA840" t="str">
        <f t="shared" si="636"/>
        <v/>
      </c>
      <c r="DB840" t="str">
        <f t="shared" ca="1" si="637"/>
        <v/>
      </c>
      <c r="DC840" t="str">
        <f t="shared" si="638"/>
        <v/>
      </c>
      <c r="DD840" t="str">
        <f t="shared" ca="1" si="639"/>
        <v/>
      </c>
      <c r="DE840" t="str">
        <f t="shared" si="640"/>
        <v/>
      </c>
      <c r="DF840" t="str">
        <f t="shared" ca="1" si="641"/>
        <v/>
      </c>
      <c r="DG840" t="str">
        <f t="shared" si="642"/>
        <v/>
      </c>
      <c r="DH840" t="str">
        <f t="shared" ca="1" si="643"/>
        <v/>
      </c>
      <c r="DI840" t="str">
        <f t="shared" si="644"/>
        <v/>
      </c>
      <c r="DJ840" t="str">
        <f t="shared" ca="1" si="645"/>
        <v/>
      </c>
      <c r="DK840" t="str">
        <f t="shared" si="646"/>
        <v/>
      </c>
      <c r="DL840" t="str">
        <f t="shared" ca="1" si="647"/>
        <v/>
      </c>
      <c r="DM840" t="str">
        <f t="shared" si="648"/>
        <v/>
      </c>
      <c r="DN840" t="str">
        <f t="shared" ca="1" si="649"/>
        <v/>
      </c>
      <c r="DO840" t="str">
        <f t="shared" si="650"/>
        <v/>
      </c>
      <c r="DP840" t="str">
        <f t="shared" ca="1" si="651"/>
        <v/>
      </c>
      <c r="DQ840" t="str">
        <f t="shared" si="652"/>
        <v/>
      </c>
      <c r="DR840" t="str">
        <f t="shared" ca="1" si="653"/>
        <v/>
      </c>
      <c r="DS840" t="str">
        <f t="shared" si="654"/>
        <v/>
      </c>
      <c r="DT840" t="str">
        <f t="shared" ca="1" si="655"/>
        <v/>
      </c>
      <c r="DU840" t="str">
        <f t="shared" si="656"/>
        <v/>
      </c>
      <c r="DV840" t="str">
        <f t="shared" ca="1" si="657"/>
        <v/>
      </c>
      <c r="DW840" t="str">
        <f t="shared" si="658"/>
        <v/>
      </c>
      <c r="DX840" t="str">
        <f t="shared" ca="1" si="659"/>
        <v/>
      </c>
      <c r="DY840" t="str">
        <f t="shared" si="660"/>
        <v/>
      </c>
      <c r="DZ840" t="str">
        <f t="shared" ca="1" si="661"/>
        <v/>
      </c>
      <c r="EA840" t="str">
        <f t="shared" si="662"/>
        <v/>
      </c>
      <c r="EB840" t="str">
        <f t="shared" ca="1" si="663"/>
        <v/>
      </c>
      <c r="EC840" t="str">
        <f t="shared" si="664"/>
        <v/>
      </c>
      <c r="ED840" t="str">
        <f t="shared" ca="1" si="665"/>
        <v/>
      </c>
      <c r="EE840" t="str">
        <f t="shared" si="666"/>
        <v/>
      </c>
      <c r="EF840" t="str">
        <f t="shared" ca="1" si="667"/>
        <v/>
      </c>
      <c r="EG840" t="str">
        <f t="shared" si="668"/>
        <v/>
      </c>
      <c r="EH840" t="str">
        <f t="shared" ca="1" si="669"/>
        <v/>
      </c>
      <c r="EI840" t="str">
        <f t="shared" si="670"/>
        <v/>
      </c>
      <c r="EJ840" t="str">
        <f t="shared" ca="1" si="671"/>
        <v/>
      </c>
      <c r="EK840" t="str">
        <f t="shared" ca="1" si="626"/>
        <v/>
      </c>
      <c r="EL840" t="s">
        <v>924</v>
      </c>
      <c r="EM840">
        <v>63405</v>
      </c>
      <c r="EN840">
        <v>8889</v>
      </c>
      <c r="EO840">
        <v>6828</v>
      </c>
      <c r="EP840">
        <v>1855</v>
      </c>
      <c r="EQ840">
        <v>2925</v>
      </c>
      <c r="ER840">
        <v>1263</v>
      </c>
      <c r="ES840">
        <v>19780</v>
      </c>
      <c r="ET840">
        <v>1512</v>
      </c>
      <c r="EU840">
        <v>2</v>
      </c>
      <c r="EV840" t="s">
        <v>156</v>
      </c>
      <c r="EW840">
        <v>1024</v>
      </c>
      <c r="EX840">
        <v>2</v>
      </c>
      <c r="EY840">
        <v>48000</v>
      </c>
      <c r="EZ840">
        <v>-16</v>
      </c>
      <c r="FA840" t="s">
        <v>170</v>
      </c>
      <c r="FB840">
        <v>8</v>
      </c>
      <c r="FC840" t="s">
        <v>171</v>
      </c>
      <c r="FF840">
        <v>433054</v>
      </c>
      <c r="FG840">
        <v>424160</v>
      </c>
      <c r="FH840">
        <v>5051</v>
      </c>
      <c r="FI840">
        <v>692312</v>
      </c>
      <c r="FJ840">
        <v>693828</v>
      </c>
      <c r="FK840">
        <v>424149</v>
      </c>
      <c r="FL840">
        <v>422635</v>
      </c>
      <c r="FM840" t="s">
        <v>158</v>
      </c>
      <c r="FN840">
        <v>419160</v>
      </c>
      <c r="FO840">
        <v>360026</v>
      </c>
      <c r="FP840">
        <v>386781</v>
      </c>
      <c r="FQ840">
        <v>1905</v>
      </c>
      <c r="FR840">
        <v>1817</v>
      </c>
      <c r="FS840">
        <v>691562</v>
      </c>
      <c r="FT840">
        <v>360024</v>
      </c>
      <c r="FU840">
        <v>360024</v>
      </c>
      <c r="FV840">
        <v>1903</v>
      </c>
      <c r="FW840">
        <v>697558</v>
      </c>
      <c r="FX840">
        <v>695828</v>
      </c>
      <c r="FY840">
        <v>698822</v>
      </c>
      <c r="FZ840">
        <v>366855</v>
      </c>
      <c r="GA840">
        <v>388637</v>
      </c>
      <c r="GB840">
        <v>366996</v>
      </c>
      <c r="GC840">
        <v>422636</v>
      </c>
      <c r="GD840">
        <v>421160</v>
      </c>
      <c r="GE840">
        <v>424149</v>
      </c>
      <c r="GF840" t="s">
        <v>158</v>
      </c>
      <c r="GG840">
        <v>419156</v>
      </c>
      <c r="GH840">
        <v>691560</v>
      </c>
      <c r="GI840">
        <v>496461</v>
      </c>
      <c r="GJ840" t="s">
        <v>172</v>
      </c>
      <c r="GK840">
        <v>26</v>
      </c>
      <c r="GL840" t="s">
        <v>539</v>
      </c>
      <c r="GM840">
        <v>27</v>
      </c>
      <c r="GN840" t="s">
        <v>185</v>
      </c>
      <c r="GO840" t="s">
        <v>166</v>
      </c>
      <c r="GP840">
        <v>1024</v>
      </c>
      <c r="GQ840">
        <v>-180</v>
      </c>
      <c r="GR840">
        <v>-104</v>
      </c>
      <c r="GS840">
        <f t="shared" si="672"/>
        <v>27</v>
      </c>
      <c r="GT840" t="str">
        <f t="shared" si="627"/>
        <v>test</v>
      </c>
    </row>
    <row r="841" spans="1:202" x14ac:dyDescent="0.2">
      <c r="A841">
        <v>96</v>
      </c>
      <c r="B841">
        <v>96</v>
      </c>
      <c r="C841">
        <v>1502</v>
      </c>
      <c r="D841">
        <v>1502</v>
      </c>
      <c r="E841" t="s">
        <v>155</v>
      </c>
      <c r="F841" t="s">
        <v>156</v>
      </c>
      <c r="G841" t="s">
        <v>156</v>
      </c>
      <c r="H841" t="s">
        <v>156</v>
      </c>
      <c r="I841">
        <v>0</v>
      </c>
      <c r="J841" t="s">
        <v>157</v>
      </c>
      <c r="K841">
        <v>1</v>
      </c>
      <c r="L841" t="s">
        <v>154</v>
      </c>
      <c r="M841" t="s">
        <v>154</v>
      </c>
      <c r="N841" t="s">
        <v>154</v>
      </c>
      <c r="O841">
        <v>1</v>
      </c>
      <c r="P841" t="s">
        <v>154</v>
      </c>
      <c r="Q841" t="s">
        <v>154</v>
      </c>
      <c r="R841" t="s">
        <v>183</v>
      </c>
      <c r="S841">
        <v>0</v>
      </c>
      <c r="T841">
        <v>4</v>
      </c>
      <c r="U841">
        <v>0</v>
      </c>
      <c r="V841">
        <v>27</v>
      </c>
      <c r="W841">
        <v>27</v>
      </c>
      <c r="X841">
        <v>4</v>
      </c>
      <c r="Y841">
        <v>34</v>
      </c>
      <c r="Z841">
        <v>0</v>
      </c>
      <c r="AA841">
        <v>34</v>
      </c>
      <c r="AB841">
        <v>4</v>
      </c>
      <c r="AC841">
        <v>4</v>
      </c>
      <c r="AD841">
        <v>0</v>
      </c>
      <c r="AE841">
        <v>0</v>
      </c>
      <c r="AF841">
        <v>27</v>
      </c>
      <c r="AG841">
        <v>4</v>
      </c>
      <c r="AH841">
        <v>4</v>
      </c>
      <c r="AI841">
        <v>0</v>
      </c>
      <c r="AJ841">
        <v>27</v>
      </c>
      <c r="AK841">
        <v>27</v>
      </c>
      <c r="AL841">
        <v>62</v>
      </c>
      <c r="AM841">
        <v>4</v>
      </c>
      <c r="AN841">
        <v>4</v>
      </c>
      <c r="AO841">
        <v>4</v>
      </c>
      <c r="AP841">
        <v>34</v>
      </c>
      <c r="AQ841">
        <v>34</v>
      </c>
      <c r="AR841">
        <v>34</v>
      </c>
      <c r="AU841">
        <v>4</v>
      </c>
      <c r="AV841">
        <v>34</v>
      </c>
      <c r="AW841">
        <v>27</v>
      </c>
      <c r="AX841">
        <v>0</v>
      </c>
      <c r="AY841" t="s">
        <v>159</v>
      </c>
      <c r="AZ841" t="s">
        <v>511</v>
      </c>
      <c r="BA841" t="s">
        <v>304</v>
      </c>
      <c r="BB841" t="s">
        <v>432</v>
      </c>
      <c r="BC841" t="s">
        <v>161</v>
      </c>
      <c r="BD841" t="b">
        <v>0</v>
      </c>
      <c r="BE841" t="s">
        <v>164</v>
      </c>
      <c r="BF841" t="b">
        <v>1</v>
      </c>
      <c r="BH841" t="s">
        <v>245</v>
      </c>
      <c r="BI841" t="s">
        <v>246</v>
      </c>
      <c r="BJ841" t="b">
        <v>0</v>
      </c>
      <c r="BK841" t="s">
        <v>163</v>
      </c>
      <c r="BL841" t="b">
        <v>0</v>
      </c>
      <c r="BM841">
        <v>18</v>
      </c>
      <c r="BN841" t="s">
        <v>164</v>
      </c>
      <c r="BO841" t="s">
        <v>165</v>
      </c>
      <c r="BP841" t="s">
        <v>164</v>
      </c>
      <c r="BQ841" t="s">
        <v>166</v>
      </c>
      <c r="BR841">
        <v>768</v>
      </c>
      <c r="BS841" t="s">
        <v>156</v>
      </c>
      <c r="BT841" t="s">
        <v>177</v>
      </c>
      <c r="BU841" t="s">
        <v>181</v>
      </c>
      <c r="BV841" t="s">
        <v>195</v>
      </c>
      <c r="BW841">
        <v>27</v>
      </c>
      <c r="BX841">
        <v>5</v>
      </c>
      <c r="BY841">
        <v>0</v>
      </c>
      <c r="BZ841">
        <v>6</v>
      </c>
      <c r="CA841" t="s">
        <v>433</v>
      </c>
      <c r="CB841" t="s">
        <v>156</v>
      </c>
      <c r="CC841">
        <v>7</v>
      </c>
      <c r="CD841" t="b">
        <v>0</v>
      </c>
      <c r="CE841" t="s">
        <v>168</v>
      </c>
      <c r="CF841" t="s">
        <v>248</v>
      </c>
      <c r="CG841">
        <v>52</v>
      </c>
      <c r="CH841">
        <v>0</v>
      </c>
      <c r="CI841" t="s">
        <v>183</v>
      </c>
      <c r="CJ841" t="s">
        <v>203</v>
      </c>
      <c r="CK841" t="s">
        <v>203</v>
      </c>
      <c r="CL841" t="s">
        <v>203</v>
      </c>
      <c r="CM841" t="s">
        <v>203</v>
      </c>
      <c r="CN841" t="s">
        <v>203</v>
      </c>
      <c r="CO841" t="s">
        <v>183</v>
      </c>
      <c r="CP841" t="s">
        <v>203</v>
      </c>
      <c r="CQ841">
        <v>1</v>
      </c>
      <c r="CR841">
        <v>227</v>
      </c>
      <c r="CS841" t="str">
        <f t="shared" si="628"/>
        <v/>
      </c>
      <c r="CT841" t="str">
        <f t="shared" ca="1" si="629"/>
        <v/>
      </c>
      <c r="CU841" t="str">
        <f t="shared" si="630"/>
        <v/>
      </c>
      <c r="CV841" t="str">
        <f t="shared" ca="1" si="631"/>
        <v/>
      </c>
      <c r="CW841" t="str">
        <f t="shared" si="632"/>
        <v/>
      </c>
      <c r="CX841" t="str">
        <f t="shared" ca="1" si="633"/>
        <v/>
      </c>
      <c r="CY841" t="str">
        <f t="shared" si="634"/>
        <v/>
      </c>
      <c r="CZ841" t="str">
        <f t="shared" ca="1" si="635"/>
        <v/>
      </c>
      <c r="DA841" t="str">
        <f t="shared" si="636"/>
        <v/>
      </c>
      <c r="DB841" t="str">
        <f t="shared" ca="1" si="637"/>
        <v/>
      </c>
      <c r="DC841" t="str">
        <f t="shared" si="638"/>
        <v/>
      </c>
      <c r="DD841" t="str">
        <f t="shared" ca="1" si="639"/>
        <v/>
      </c>
      <c r="DE841" t="str">
        <f t="shared" si="640"/>
        <v/>
      </c>
      <c r="DF841" t="str">
        <f t="shared" ca="1" si="641"/>
        <v/>
      </c>
      <c r="DG841" t="str">
        <f t="shared" si="642"/>
        <v/>
      </c>
      <c r="DH841" t="str">
        <f t="shared" ca="1" si="643"/>
        <v/>
      </c>
      <c r="DI841" t="str">
        <f t="shared" si="644"/>
        <v/>
      </c>
      <c r="DJ841" t="str">
        <f t="shared" ca="1" si="645"/>
        <v/>
      </c>
      <c r="DK841" t="str">
        <f t="shared" si="646"/>
        <v/>
      </c>
      <c r="DL841" t="str">
        <f t="shared" ca="1" si="647"/>
        <v/>
      </c>
      <c r="DM841" t="str">
        <f t="shared" si="648"/>
        <v/>
      </c>
      <c r="DN841" t="str">
        <f t="shared" ca="1" si="649"/>
        <v/>
      </c>
      <c r="DO841" t="str">
        <f t="shared" si="650"/>
        <v/>
      </c>
      <c r="DP841" t="str">
        <f t="shared" ca="1" si="651"/>
        <v/>
      </c>
      <c r="DQ841" t="str">
        <f t="shared" si="652"/>
        <v/>
      </c>
      <c r="DR841" t="str">
        <f t="shared" ca="1" si="653"/>
        <v/>
      </c>
      <c r="DS841" t="str">
        <f t="shared" si="654"/>
        <v/>
      </c>
      <c r="DT841" t="str">
        <f t="shared" ca="1" si="655"/>
        <v/>
      </c>
      <c r="DU841" t="str">
        <f t="shared" si="656"/>
        <v/>
      </c>
      <c r="DV841" t="str">
        <f t="shared" ca="1" si="657"/>
        <v/>
      </c>
      <c r="DW841" t="str">
        <f t="shared" si="658"/>
        <v/>
      </c>
      <c r="DX841" t="str">
        <f t="shared" ca="1" si="659"/>
        <v/>
      </c>
      <c r="DY841" t="str">
        <f t="shared" si="660"/>
        <v/>
      </c>
      <c r="DZ841" t="str">
        <f t="shared" ca="1" si="661"/>
        <v/>
      </c>
      <c r="EA841" t="str">
        <f t="shared" si="662"/>
        <v/>
      </c>
      <c r="EB841" t="str">
        <f t="shared" ca="1" si="663"/>
        <v/>
      </c>
      <c r="EC841" t="str">
        <f t="shared" si="664"/>
        <v/>
      </c>
      <c r="ED841" t="str">
        <f t="shared" ca="1" si="665"/>
        <v/>
      </c>
      <c r="EE841" t="str">
        <f t="shared" si="666"/>
        <v/>
      </c>
      <c r="EF841" t="str">
        <f t="shared" ca="1" si="667"/>
        <v/>
      </c>
      <c r="EG841" t="str">
        <f t="shared" si="668"/>
        <v/>
      </c>
      <c r="EH841" t="str">
        <f t="shared" ca="1" si="669"/>
        <v/>
      </c>
      <c r="EI841" t="str">
        <f t="shared" si="670"/>
        <v/>
      </c>
      <c r="EJ841" t="str">
        <f t="shared" ca="1" si="671"/>
        <v/>
      </c>
      <c r="EK841" t="str">
        <f t="shared" ca="1" si="626"/>
        <v/>
      </c>
      <c r="EL841" t="s">
        <v>924</v>
      </c>
      <c r="EM841">
        <v>63405</v>
      </c>
      <c r="EN841">
        <v>8889</v>
      </c>
      <c r="EO841">
        <v>6828</v>
      </c>
      <c r="EP841">
        <v>1855</v>
      </c>
      <c r="EQ841">
        <v>2925</v>
      </c>
      <c r="ER841">
        <v>227</v>
      </c>
      <c r="ES841">
        <v>19780</v>
      </c>
      <c r="ET841">
        <v>1512</v>
      </c>
      <c r="EU841">
        <v>2</v>
      </c>
      <c r="EV841" t="s">
        <v>156</v>
      </c>
      <c r="EW841">
        <v>1024</v>
      </c>
      <c r="EX841">
        <v>2</v>
      </c>
      <c r="EY841">
        <v>48000</v>
      </c>
      <c r="EZ841">
        <v>-16</v>
      </c>
      <c r="FA841" t="s">
        <v>170</v>
      </c>
      <c r="FB841">
        <v>8</v>
      </c>
      <c r="FC841" t="s">
        <v>171</v>
      </c>
      <c r="FF841">
        <v>433054</v>
      </c>
      <c r="FG841">
        <v>424160</v>
      </c>
      <c r="FH841">
        <v>5051</v>
      </c>
      <c r="FI841">
        <v>699586</v>
      </c>
      <c r="FJ841">
        <v>701188</v>
      </c>
      <c r="FK841">
        <v>424149</v>
      </c>
      <c r="FL841">
        <v>422635</v>
      </c>
      <c r="FM841" t="s">
        <v>158</v>
      </c>
      <c r="FN841">
        <v>419160</v>
      </c>
      <c r="FO841">
        <v>360026</v>
      </c>
      <c r="FP841">
        <v>386781</v>
      </c>
      <c r="FQ841">
        <v>1905</v>
      </c>
      <c r="FR841">
        <v>1817</v>
      </c>
      <c r="FS841">
        <v>698836</v>
      </c>
      <c r="FT841">
        <v>360024</v>
      </c>
      <c r="FU841">
        <v>360024</v>
      </c>
      <c r="FV841">
        <v>1903</v>
      </c>
      <c r="FW841">
        <v>705196</v>
      </c>
      <c r="FX841">
        <v>703188</v>
      </c>
      <c r="FY841">
        <v>705424</v>
      </c>
      <c r="FZ841">
        <v>366855</v>
      </c>
      <c r="GA841">
        <v>388637</v>
      </c>
      <c r="GB841">
        <v>366996</v>
      </c>
      <c r="GC841">
        <v>422636</v>
      </c>
      <c r="GD841">
        <v>421160</v>
      </c>
      <c r="GE841">
        <v>424149</v>
      </c>
      <c r="GF841" t="s">
        <v>158</v>
      </c>
      <c r="GG841">
        <v>419156</v>
      </c>
      <c r="GH841">
        <v>698834</v>
      </c>
      <c r="GI841">
        <v>496461</v>
      </c>
      <c r="GJ841" t="s">
        <v>172</v>
      </c>
      <c r="GK841">
        <v>27</v>
      </c>
      <c r="GL841" t="s">
        <v>540</v>
      </c>
      <c r="GM841">
        <v>28</v>
      </c>
      <c r="GN841" t="s">
        <v>185</v>
      </c>
      <c r="GO841" t="s">
        <v>166</v>
      </c>
      <c r="GP841">
        <v>1024</v>
      </c>
      <c r="GQ841">
        <v>-180</v>
      </c>
      <c r="GR841">
        <v>-104</v>
      </c>
      <c r="GS841">
        <f t="shared" si="672"/>
        <v>28</v>
      </c>
      <c r="GT841" t="str">
        <f t="shared" si="627"/>
        <v>test</v>
      </c>
    </row>
    <row r="842" spans="1:202" x14ac:dyDescent="0.2">
      <c r="A842">
        <v>96</v>
      </c>
      <c r="B842">
        <v>96</v>
      </c>
      <c r="C842">
        <v>1487</v>
      </c>
      <c r="D842">
        <v>1487</v>
      </c>
      <c r="E842" t="s">
        <v>155</v>
      </c>
      <c r="F842" t="s">
        <v>156</v>
      </c>
      <c r="G842" t="s">
        <v>156</v>
      </c>
      <c r="H842" t="s">
        <v>156</v>
      </c>
      <c r="I842">
        <v>0</v>
      </c>
      <c r="J842" t="s">
        <v>157</v>
      </c>
      <c r="K842">
        <v>1</v>
      </c>
      <c r="L842" t="s">
        <v>154</v>
      </c>
      <c r="M842" t="s">
        <v>154</v>
      </c>
      <c r="N842" t="s">
        <v>154</v>
      </c>
      <c r="O842">
        <v>1</v>
      </c>
      <c r="P842" t="s">
        <v>154</v>
      </c>
      <c r="Q842" t="s">
        <v>154</v>
      </c>
      <c r="R842" t="s">
        <v>183</v>
      </c>
      <c r="S842">
        <v>0</v>
      </c>
      <c r="T842">
        <v>4</v>
      </c>
      <c r="U842">
        <v>0</v>
      </c>
      <c r="V842">
        <v>28</v>
      </c>
      <c r="W842">
        <v>28</v>
      </c>
      <c r="X842">
        <v>4</v>
      </c>
      <c r="Y842">
        <v>34</v>
      </c>
      <c r="Z842">
        <v>0</v>
      </c>
      <c r="AA842">
        <v>34</v>
      </c>
      <c r="AB842">
        <v>4</v>
      </c>
      <c r="AC842">
        <v>4</v>
      </c>
      <c r="AD842">
        <v>0</v>
      </c>
      <c r="AE842">
        <v>0</v>
      </c>
      <c r="AF842">
        <v>28</v>
      </c>
      <c r="AG842">
        <v>4</v>
      </c>
      <c r="AH842">
        <v>4</v>
      </c>
      <c r="AI842">
        <v>0</v>
      </c>
      <c r="AJ842">
        <v>28</v>
      </c>
      <c r="AK842">
        <v>28</v>
      </c>
      <c r="AL842">
        <v>63</v>
      </c>
      <c r="AM842">
        <v>4</v>
      </c>
      <c r="AN842">
        <v>4</v>
      </c>
      <c r="AO842">
        <v>4</v>
      </c>
      <c r="AP842">
        <v>34</v>
      </c>
      <c r="AQ842">
        <v>34</v>
      </c>
      <c r="AR842">
        <v>34</v>
      </c>
      <c r="AU842">
        <v>4</v>
      </c>
      <c r="AV842">
        <v>34</v>
      </c>
      <c r="AW842">
        <v>28</v>
      </c>
      <c r="AX842">
        <v>0</v>
      </c>
      <c r="AY842" t="s">
        <v>159</v>
      </c>
      <c r="AZ842" t="s">
        <v>511</v>
      </c>
      <c r="BA842" t="s">
        <v>304</v>
      </c>
      <c r="BB842" t="s">
        <v>432</v>
      </c>
      <c r="BC842" t="s">
        <v>161</v>
      </c>
      <c r="BD842" t="b">
        <v>0</v>
      </c>
      <c r="BE842" t="s">
        <v>164</v>
      </c>
      <c r="BF842" t="b">
        <v>1</v>
      </c>
      <c r="BH842" t="s">
        <v>245</v>
      </c>
      <c r="BI842" t="s">
        <v>246</v>
      </c>
      <c r="BJ842" t="b">
        <v>0</v>
      </c>
      <c r="BK842" t="s">
        <v>163</v>
      </c>
      <c r="BL842" t="b">
        <v>0</v>
      </c>
      <c r="BM842">
        <v>18</v>
      </c>
      <c r="BN842" t="s">
        <v>164</v>
      </c>
      <c r="BO842" t="s">
        <v>165</v>
      </c>
      <c r="BP842" t="s">
        <v>164</v>
      </c>
      <c r="BQ842" t="s">
        <v>166</v>
      </c>
      <c r="BR842">
        <v>768</v>
      </c>
      <c r="BS842" t="s">
        <v>156</v>
      </c>
      <c r="BT842" t="s">
        <v>177</v>
      </c>
      <c r="BU842" t="s">
        <v>181</v>
      </c>
      <c r="BV842" t="s">
        <v>190</v>
      </c>
      <c r="BW842">
        <v>28</v>
      </c>
      <c r="BX842">
        <v>5</v>
      </c>
      <c r="BY842">
        <v>0</v>
      </c>
      <c r="BZ842">
        <v>6</v>
      </c>
      <c r="CA842" t="s">
        <v>433</v>
      </c>
      <c r="CB842" t="s">
        <v>156</v>
      </c>
      <c r="CC842">
        <v>7</v>
      </c>
      <c r="CD842" t="b">
        <v>0</v>
      </c>
      <c r="CE842" t="s">
        <v>168</v>
      </c>
      <c r="CF842" t="s">
        <v>248</v>
      </c>
      <c r="CG842">
        <v>51</v>
      </c>
      <c r="CH842">
        <v>0</v>
      </c>
      <c r="CI842" t="s">
        <v>183</v>
      </c>
      <c r="CJ842" t="s">
        <v>203</v>
      </c>
      <c r="CK842" t="s">
        <v>203</v>
      </c>
      <c r="CL842" t="s">
        <v>203</v>
      </c>
      <c r="CM842" t="s">
        <v>203</v>
      </c>
      <c r="CN842" t="s">
        <v>203</v>
      </c>
      <c r="CO842" t="s">
        <v>183</v>
      </c>
      <c r="CP842" t="s">
        <v>203</v>
      </c>
      <c r="CQ842">
        <v>1</v>
      </c>
      <c r="CR842">
        <v>1043</v>
      </c>
      <c r="CS842" t="str">
        <f t="shared" si="628"/>
        <v/>
      </c>
      <c r="CT842" t="str">
        <f t="shared" ca="1" si="629"/>
        <v/>
      </c>
      <c r="CU842" t="str">
        <f t="shared" si="630"/>
        <v/>
      </c>
      <c r="CV842" t="str">
        <f t="shared" ca="1" si="631"/>
        <v/>
      </c>
      <c r="CW842" t="str">
        <f t="shared" si="632"/>
        <v/>
      </c>
      <c r="CX842" t="str">
        <f t="shared" ca="1" si="633"/>
        <v/>
      </c>
      <c r="CY842" t="str">
        <f t="shared" si="634"/>
        <v/>
      </c>
      <c r="CZ842" t="str">
        <f t="shared" ca="1" si="635"/>
        <v/>
      </c>
      <c r="DA842" t="str">
        <f t="shared" si="636"/>
        <v/>
      </c>
      <c r="DB842" t="str">
        <f t="shared" ca="1" si="637"/>
        <v/>
      </c>
      <c r="DC842" t="str">
        <f t="shared" si="638"/>
        <v/>
      </c>
      <c r="DD842" t="str">
        <f t="shared" ca="1" si="639"/>
        <v/>
      </c>
      <c r="DE842" t="str">
        <f t="shared" si="640"/>
        <v/>
      </c>
      <c r="DF842" t="str">
        <f t="shared" ca="1" si="641"/>
        <v/>
      </c>
      <c r="DG842" t="str">
        <f t="shared" si="642"/>
        <v/>
      </c>
      <c r="DH842" t="str">
        <f t="shared" ca="1" si="643"/>
        <v/>
      </c>
      <c r="DI842" t="str">
        <f t="shared" si="644"/>
        <v/>
      </c>
      <c r="DJ842" t="str">
        <f t="shared" ca="1" si="645"/>
        <v/>
      </c>
      <c r="DK842" t="str">
        <f t="shared" si="646"/>
        <v/>
      </c>
      <c r="DL842" t="str">
        <f t="shared" ca="1" si="647"/>
        <v/>
      </c>
      <c r="DM842" t="str">
        <f t="shared" si="648"/>
        <v/>
      </c>
      <c r="DN842" t="str">
        <f t="shared" ca="1" si="649"/>
        <v/>
      </c>
      <c r="DO842" t="str">
        <f t="shared" si="650"/>
        <v/>
      </c>
      <c r="DP842" t="str">
        <f t="shared" ca="1" si="651"/>
        <v/>
      </c>
      <c r="DQ842" t="str">
        <f t="shared" si="652"/>
        <v/>
      </c>
      <c r="DR842" t="str">
        <f t="shared" ca="1" si="653"/>
        <v/>
      </c>
      <c r="DS842" t="str">
        <f t="shared" si="654"/>
        <v/>
      </c>
      <c r="DT842" t="str">
        <f t="shared" ca="1" si="655"/>
        <v/>
      </c>
      <c r="DU842" t="str">
        <f t="shared" si="656"/>
        <v/>
      </c>
      <c r="DV842" t="str">
        <f t="shared" ca="1" si="657"/>
        <v/>
      </c>
      <c r="DW842" t="str">
        <f t="shared" si="658"/>
        <v/>
      </c>
      <c r="DX842" t="str">
        <f t="shared" ca="1" si="659"/>
        <v/>
      </c>
      <c r="DY842" t="str">
        <f t="shared" si="660"/>
        <v/>
      </c>
      <c r="DZ842" t="str">
        <f t="shared" ca="1" si="661"/>
        <v/>
      </c>
      <c r="EA842" t="str">
        <f t="shared" si="662"/>
        <v/>
      </c>
      <c r="EB842" t="str">
        <f t="shared" ca="1" si="663"/>
        <v/>
      </c>
      <c r="EC842" t="str">
        <f t="shared" si="664"/>
        <v/>
      </c>
      <c r="ED842" t="str">
        <f t="shared" ca="1" si="665"/>
        <v/>
      </c>
      <c r="EE842" t="str">
        <f t="shared" si="666"/>
        <v/>
      </c>
      <c r="EF842" t="str">
        <f t="shared" ca="1" si="667"/>
        <v/>
      </c>
      <c r="EG842" t="str">
        <f t="shared" si="668"/>
        <v/>
      </c>
      <c r="EH842" t="str">
        <f t="shared" ca="1" si="669"/>
        <v/>
      </c>
      <c r="EI842" t="str">
        <f t="shared" si="670"/>
        <v/>
      </c>
      <c r="EJ842" t="str">
        <f t="shared" ca="1" si="671"/>
        <v/>
      </c>
      <c r="EK842" t="str">
        <f t="shared" ca="1" si="626"/>
        <v/>
      </c>
      <c r="EL842" t="s">
        <v>924</v>
      </c>
      <c r="EM842">
        <v>63405</v>
      </c>
      <c r="EN842">
        <v>8889</v>
      </c>
      <c r="EO842">
        <v>6828</v>
      </c>
      <c r="EP842">
        <v>1855</v>
      </c>
      <c r="EQ842">
        <v>2925</v>
      </c>
      <c r="ER842">
        <v>1043</v>
      </c>
      <c r="ES842">
        <v>19780</v>
      </c>
      <c r="ET842">
        <v>1512</v>
      </c>
      <c r="EU842">
        <v>2</v>
      </c>
      <c r="EV842" t="s">
        <v>156</v>
      </c>
      <c r="EW842">
        <v>1024</v>
      </c>
      <c r="EX842">
        <v>2</v>
      </c>
      <c r="EY842">
        <v>48000</v>
      </c>
      <c r="EZ842">
        <v>-16</v>
      </c>
      <c r="FA842" t="s">
        <v>170</v>
      </c>
      <c r="FB842">
        <v>8</v>
      </c>
      <c r="FC842" t="s">
        <v>171</v>
      </c>
      <c r="FF842">
        <v>433054</v>
      </c>
      <c r="FG842">
        <v>424160</v>
      </c>
      <c r="FH842">
        <v>5051</v>
      </c>
      <c r="FI842">
        <v>706189</v>
      </c>
      <c r="FJ842">
        <v>707780</v>
      </c>
      <c r="FK842">
        <v>424149</v>
      </c>
      <c r="FL842">
        <v>422635</v>
      </c>
      <c r="FM842" t="s">
        <v>158</v>
      </c>
      <c r="FN842">
        <v>419160</v>
      </c>
      <c r="FO842">
        <v>360026</v>
      </c>
      <c r="FP842">
        <v>386781</v>
      </c>
      <c r="FQ842">
        <v>1905</v>
      </c>
      <c r="FR842">
        <v>1817</v>
      </c>
      <c r="FS842">
        <v>705439</v>
      </c>
      <c r="FT842">
        <v>360024</v>
      </c>
      <c r="FU842">
        <v>360024</v>
      </c>
      <c r="FV842">
        <v>1903</v>
      </c>
      <c r="FW842">
        <v>711361</v>
      </c>
      <c r="FX842">
        <v>709780</v>
      </c>
      <c r="FY842">
        <v>712405</v>
      </c>
      <c r="FZ842">
        <v>366855</v>
      </c>
      <c r="GA842">
        <v>388637</v>
      </c>
      <c r="GB842">
        <v>366996</v>
      </c>
      <c r="GC842">
        <v>422636</v>
      </c>
      <c r="GD842">
        <v>421160</v>
      </c>
      <c r="GE842">
        <v>424149</v>
      </c>
      <c r="GF842" t="s">
        <v>158</v>
      </c>
      <c r="GG842">
        <v>419156</v>
      </c>
      <c r="GH842">
        <v>705437</v>
      </c>
      <c r="GI842">
        <v>496461</v>
      </c>
      <c r="GJ842" t="s">
        <v>172</v>
      </c>
      <c r="GK842">
        <v>28</v>
      </c>
      <c r="GL842" t="s">
        <v>541</v>
      </c>
      <c r="GM842">
        <v>29</v>
      </c>
      <c r="GN842" t="s">
        <v>185</v>
      </c>
      <c r="GO842" t="s">
        <v>166</v>
      </c>
      <c r="GP842">
        <v>1024</v>
      </c>
      <c r="GQ842">
        <v>-180</v>
      </c>
      <c r="GR842">
        <v>-104</v>
      </c>
      <c r="GS842">
        <f t="shared" si="672"/>
        <v>29</v>
      </c>
      <c r="GT842" t="str">
        <f t="shared" si="627"/>
        <v>test</v>
      </c>
    </row>
    <row r="843" spans="1:202" x14ac:dyDescent="0.2">
      <c r="A843">
        <v>96</v>
      </c>
      <c r="B843">
        <v>96</v>
      </c>
      <c r="C843">
        <v>1439</v>
      </c>
      <c r="D843">
        <v>1439</v>
      </c>
      <c r="E843" t="s">
        <v>155</v>
      </c>
      <c r="F843" t="s">
        <v>156</v>
      </c>
      <c r="G843" t="s">
        <v>156</v>
      </c>
      <c r="H843" t="s">
        <v>156</v>
      </c>
      <c r="I843">
        <v>0</v>
      </c>
      <c r="J843" t="s">
        <v>157</v>
      </c>
      <c r="K843">
        <v>1</v>
      </c>
      <c r="L843" t="s">
        <v>154</v>
      </c>
      <c r="M843" t="s">
        <v>154</v>
      </c>
      <c r="N843" t="s">
        <v>154</v>
      </c>
      <c r="O843">
        <v>1</v>
      </c>
      <c r="P843" t="s">
        <v>154</v>
      </c>
      <c r="Q843" t="s">
        <v>154</v>
      </c>
      <c r="R843" t="s">
        <v>179</v>
      </c>
      <c r="S843">
        <v>0</v>
      </c>
      <c r="T843">
        <v>4</v>
      </c>
      <c r="U843">
        <v>0</v>
      </c>
      <c r="V843">
        <v>29</v>
      </c>
      <c r="W843">
        <v>29</v>
      </c>
      <c r="X843">
        <v>4</v>
      </c>
      <c r="Y843">
        <v>34</v>
      </c>
      <c r="Z843">
        <v>0</v>
      </c>
      <c r="AA843">
        <v>34</v>
      </c>
      <c r="AB843">
        <v>4</v>
      </c>
      <c r="AC843">
        <v>4</v>
      </c>
      <c r="AD843">
        <v>0</v>
      </c>
      <c r="AE843">
        <v>0</v>
      </c>
      <c r="AF843">
        <v>29</v>
      </c>
      <c r="AG843">
        <v>4</v>
      </c>
      <c r="AH843">
        <v>4</v>
      </c>
      <c r="AI843">
        <v>0</v>
      </c>
      <c r="AJ843">
        <v>29</v>
      </c>
      <c r="AK843">
        <v>29</v>
      </c>
      <c r="AL843">
        <v>64</v>
      </c>
      <c r="AM843">
        <v>4</v>
      </c>
      <c r="AN843">
        <v>4</v>
      </c>
      <c r="AO843">
        <v>4</v>
      </c>
      <c r="AP843">
        <v>34</v>
      </c>
      <c r="AQ843">
        <v>34</v>
      </c>
      <c r="AR843">
        <v>34</v>
      </c>
      <c r="AU843">
        <v>4</v>
      </c>
      <c r="AV843">
        <v>34</v>
      </c>
      <c r="AW843">
        <v>29</v>
      </c>
      <c r="AX843">
        <v>0</v>
      </c>
      <c r="AY843" t="s">
        <v>159</v>
      </c>
      <c r="AZ843" t="s">
        <v>511</v>
      </c>
      <c r="BA843" t="s">
        <v>304</v>
      </c>
      <c r="BB843" t="s">
        <v>432</v>
      </c>
      <c r="BC843" t="s">
        <v>161</v>
      </c>
      <c r="BD843" t="b">
        <v>0</v>
      </c>
      <c r="BE843">
        <v>1.86</v>
      </c>
      <c r="BF843" t="b">
        <v>1</v>
      </c>
      <c r="BH843" t="s">
        <v>245</v>
      </c>
      <c r="BI843" t="s">
        <v>246</v>
      </c>
      <c r="BJ843" t="b">
        <v>0</v>
      </c>
      <c r="BK843" t="s">
        <v>163</v>
      </c>
      <c r="BL843" t="b">
        <v>0</v>
      </c>
      <c r="BM843">
        <v>18</v>
      </c>
      <c r="BN843" t="s">
        <v>164</v>
      </c>
      <c r="BO843" t="s">
        <v>165</v>
      </c>
      <c r="BP843" t="s">
        <v>164</v>
      </c>
      <c r="BQ843" t="s">
        <v>166</v>
      </c>
      <c r="BR843">
        <v>768</v>
      </c>
      <c r="BS843" t="s">
        <v>156</v>
      </c>
      <c r="BT843" t="s">
        <v>177</v>
      </c>
      <c r="BU843" t="s">
        <v>204</v>
      </c>
      <c r="BV843" t="s">
        <v>189</v>
      </c>
      <c r="BW843">
        <v>29</v>
      </c>
      <c r="BX843">
        <v>5</v>
      </c>
      <c r="BY843">
        <v>0</v>
      </c>
      <c r="BZ843">
        <v>6</v>
      </c>
      <c r="CA843" t="s">
        <v>433</v>
      </c>
      <c r="CB843" t="s">
        <v>156</v>
      </c>
      <c r="CC843">
        <v>7</v>
      </c>
      <c r="CD843" t="b">
        <v>0</v>
      </c>
      <c r="CE843" t="s">
        <v>168</v>
      </c>
      <c r="CF843" t="s">
        <v>248</v>
      </c>
      <c r="CG843">
        <v>24</v>
      </c>
      <c r="CH843">
        <v>0</v>
      </c>
      <c r="CI843" t="s">
        <v>179</v>
      </c>
      <c r="CJ843" t="s">
        <v>203</v>
      </c>
      <c r="CK843" t="s">
        <v>203</v>
      </c>
      <c r="CL843" t="s">
        <v>203</v>
      </c>
      <c r="CM843" t="s">
        <v>203</v>
      </c>
      <c r="CN843" t="s">
        <v>203</v>
      </c>
      <c r="CO843" t="s">
        <v>179</v>
      </c>
      <c r="CP843" t="s">
        <v>203</v>
      </c>
      <c r="CQ843">
        <v>1</v>
      </c>
      <c r="CR843">
        <v>49</v>
      </c>
      <c r="CS843">
        <f t="shared" si="628"/>
        <v>49</v>
      </c>
      <c r="CT843">
        <f t="shared" ca="1" si="629"/>
        <v>49</v>
      </c>
      <c r="CU843" t="str">
        <f t="shared" si="630"/>
        <v/>
      </c>
      <c r="CV843" t="str">
        <f t="shared" ca="1" si="631"/>
        <v/>
      </c>
      <c r="CW843">
        <f t="shared" si="632"/>
        <v>49</v>
      </c>
      <c r="CX843">
        <f t="shared" ca="1" si="633"/>
        <v>49</v>
      </c>
      <c r="CY843" t="str">
        <f t="shared" si="634"/>
        <v/>
      </c>
      <c r="CZ843" t="str">
        <f t="shared" ca="1" si="635"/>
        <v/>
      </c>
      <c r="DA843" t="str">
        <f t="shared" si="636"/>
        <v/>
      </c>
      <c r="DB843" t="str">
        <f t="shared" ca="1" si="637"/>
        <v/>
      </c>
      <c r="DC843" t="str">
        <f t="shared" si="638"/>
        <v/>
      </c>
      <c r="DD843" t="str">
        <f t="shared" ca="1" si="639"/>
        <v/>
      </c>
      <c r="DE843" t="str">
        <f t="shared" si="640"/>
        <v/>
      </c>
      <c r="DF843" t="str">
        <f t="shared" ca="1" si="641"/>
        <v/>
      </c>
      <c r="DG843" t="str">
        <f t="shared" si="642"/>
        <v/>
      </c>
      <c r="DH843" t="str">
        <f t="shared" ca="1" si="643"/>
        <v/>
      </c>
      <c r="DI843" t="str">
        <f t="shared" si="644"/>
        <v/>
      </c>
      <c r="DJ843" t="str">
        <f t="shared" ca="1" si="645"/>
        <v/>
      </c>
      <c r="DK843" t="str">
        <f t="shared" si="646"/>
        <v/>
      </c>
      <c r="DL843" t="str">
        <f t="shared" ca="1" si="647"/>
        <v/>
      </c>
      <c r="DM843" t="str">
        <f t="shared" si="648"/>
        <v/>
      </c>
      <c r="DN843" t="str">
        <f t="shared" ca="1" si="649"/>
        <v/>
      </c>
      <c r="DO843" t="str">
        <f t="shared" si="650"/>
        <v/>
      </c>
      <c r="DP843" t="str">
        <f t="shared" ca="1" si="651"/>
        <v/>
      </c>
      <c r="DQ843" t="str">
        <f t="shared" si="652"/>
        <v/>
      </c>
      <c r="DR843" t="str">
        <f t="shared" ca="1" si="653"/>
        <v/>
      </c>
      <c r="DS843" t="str">
        <f t="shared" si="654"/>
        <v/>
      </c>
      <c r="DT843" t="str">
        <f t="shared" ca="1" si="655"/>
        <v/>
      </c>
      <c r="DU843" t="str">
        <f t="shared" si="656"/>
        <v/>
      </c>
      <c r="DV843" t="str">
        <f t="shared" ca="1" si="657"/>
        <v/>
      </c>
      <c r="DW843" t="str">
        <f t="shared" si="658"/>
        <v/>
      </c>
      <c r="DX843" t="str">
        <f t="shared" ca="1" si="659"/>
        <v/>
      </c>
      <c r="DY843" t="str">
        <f t="shared" si="660"/>
        <v/>
      </c>
      <c r="DZ843" t="str">
        <f t="shared" ca="1" si="661"/>
        <v/>
      </c>
      <c r="EA843" t="str">
        <f t="shared" si="662"/>
        <v/>
      </c>
      <c r="EB843" t="str">
        <f t="shared" ca="1" si="663"/>
        <v/>
      </c>
      <c r="EC843" t="str">
        <f t="shared" si="664"/>
        <v/>
      </c>
      <c r="ED843" t="str">
        <f t="shared" ca="1" si="665"/>
        <v/>
      </c>
      <c r="EE843" t="str">
        <f t="shared" si="666"/>
        <v/>
      </c>
      <c r="EF843" t="str">
        <f t="shared" ca="1" si="667"/>
        <v/>
      </c>
      <c r="EG843" t="str">
        <f t="shared" si="668"/>
        <v/>
      </c>
      <c r="EH843" t="str">
        <f t="shared" ca="1" si="669"/>
        <v/>
      </c>
      <c r="EI843" t="str">
        <f t="shared" si="670"/>
        <v/>
      </c>
      <c r="EJ843" t="str">
        <f t="shared" ca="1" si="671"/>
        <v/>
      </c>
      <c r="EK843">
        <f t="shared" ref="EK843:EK874" ca="1" si="673">IF(AND(GT843="test",OR(CT843&gt;5000,CT843&gt;AVERAGE($CT$814:$CT$897)+2*STDEV($CT$814:$CT$897),CT843&lt;AVERAGE($CT$814:$CT$897)-2*STDEV($CT$814:$CT$897))),"",CT843)</f>
        <v>49</v>
      </c>
      <c r="EL843">
        <v>49</v>
      </c>
      <c r="EM843">
        <v>63405</v>
      </c>
      <c r="EN843">
        <v>8889</v>
      </c>
      <c r="EO843">
        <v>6828</v>
      </c>
      <c r="EP843">
        <v>1855</v>
      </c>
      <c r="EQ843">
        <v>2925</v>
      </c>
      <c r="ER843">
        <v>49</v>
      </c>
      <c r="ES843">
        <v>19780</v>
      </c>
      <c r="ET843">
        <v>1512</v>
      </c>
      <c r="EU843">
        <v>2</v>
      </c>
      <c r="EV843" t="s">
        <v>156</v>
      </c>
      <c r="EW843">
        <v>1024</v>
      </c>
      <c r="EX843">
        <v>2</v>
      </c>
      <c r="EY843">
        <v>48000</v>
      </c>
      <c r="EZ843">
        <v>-16</v>
      </c>
      <c r="FA843" t="s">
        <v>170</v>
      </c>
      <c r="FB843">
        <v>8</v>
      </c>
      <c r="FC843" t="s">
        <v>171</v>
      </c>
      <c r="FF843">
        <v>433054</v>
      </c>
      <c r="FG843">
        <v>424160</v>
      </c>
      <c r="FH843">
        <v>5051</v>
      </c>
      <c r="FI843">
        <v>713168</v>
      </c>
      <c r="FJ843">
        <v>714670</v>
      </c>
      <c r="FK843">
        <v>424149</v>
      </c>
      <c r="FL843">
        <v>422635</v>
      </c>
      <c r="FM843" t="s">
        <v>158</v>
      </c>
      <c r="FN843">
        <v>419160</v>
      </c>
      <c r="FO843">
        <v>360026</v>
      </c>
      <c r="FP843">
        <v>386781</v>
      </c>
      <c r="FQ843">
        <v>1905</v>
      </c>
      <c r="FR843">
        <v>1817</v>
      </c>
      <c r="FS843">
        <v>712418</v>
      </c>
      <c r="FT843">
        <v>360024</v>
      </c>
      <c r="FU843">
        <v>360024</v>
      </c>
      <c r="FV843">
        <v>1903</v>
      </c>
      <c r="FW843">
        <v>718252</v>
      </c>
      <c r="FX843">
        <v>716670</v>
      </c>
      <c r="FY843">
        <v>718302</v>
      </c>
      <c r="FZ843">
        <v>366855</v>
      </c>
      <c r="GA843">
        <v>388637</v>
      </c>
      <c r="GB843">
        <v>366996</v>
      </c>
      <c r="GC843">
        <v>422636</v>
      </c>
      <c r="GD843">
        <v>421160</v>
      </c>
      <c r="GE843">
        <v>424149</v>
      </c>
      <c r="GF843" t="s">
        <v>158</v>
      </c>
      <c r="GG843">
        <v>419156</v>
      </c>
      <c r="GH843">
        <v>712415</v>
      </c>
      <c r="GI843">
        <v>496461</v>
      </c>
      <c r="GJ843" t="s">
        <v>172</v>
      </c>
      <c r="GK843">
        <v>29</v>
      </c>
      <c r="GL843" t="s">
        <v>542</v>
      </c>
      <c r="GM843">
        <v>30</v>
      </c>
      <c r="GN843" t="s">
        <v>182</v>
      </c>
      <c r="GO843" t="s">
        <v>166</v>
      </c>
      <c r="GP843">
        <v>1024</v>
      </c>
      <c r="GQ843">
        <v>-180</v>
      </c>
      <c r="GR843">
        <v>-104</v>
      </c>
      <c r="GS843">
        <f t="shared" si="672"/>
        <v>30</v>
      </c>
      <c r="GT843" t="str">
        <f t="shared" si="627"/>
        <v>test</v>
      </c>
    </row>
    <row r="844" spans="1:202" x14ac:dyDescent="0.2">
      <c r="A844">
        <v>96</v>
      </c>
      <c r="B844">
        <v>96</v>
      </c>
      <c r="C844">
        <v>1408</v>
      </c>
      <c r="D844">
        <v>1408</v>
      </c>
      <c r="E844" t="s">
        <v>155</v>
      </c>
      <c r="F844" t="s">
        <v>156</v>
      </c>
      <c r="G844" t="s">
        <v>156</v>
      </c>
      <c r="H844" t="s">
        <v>156</v>
      </c>
      <c r="I844">
        <v>0</v>
      </c>
      <c r="J844" t="s">
        <v>157</v>
      </c>
      <c r="K844">
        <v>1</v>
      </c>
      <c r="L844" t="s">
        <v>154</v>
      </c>
      <c r="M844" t="s">
        <v>154</v>
      </c>
      <c r="N844" t="s">
        <v>154</v>
      </c>
      <c r="O844">
        <v>1</v>
      </c>
      <c r="P844" t="s">
        <v>154</v>
      </c>
      <c r="Q844" t="s">
        <v>154</v>
      </c>
      <c r="R844" t="s">
        <v>179</v>
      </c>
      <c r="S844">
        <v>0</v>
      </c>
      <c r="T844">
        <v>4</v>
      </c>
      <c r="U844">
        <v>0</v>
      </c>
      <c r="V844">
        <v>30</v>
      </c>
      <c r="W844">
        <v>30</v>
      </c>
      <c r="X844">
        <v>4</v>
      </c>
      <c r="Y844">
        <v>34</v>
      </c>
      <c r="Z844">
        <v>0</v>
      </c>
      <c r="AA844">
        <v>34</v>
      </c>
      <c r="AB844">
        <v>4</v>
      </c>
      <c r="AC844">
        <v>4</v>
      </c>
      <c r="AD844">
        <v>0</v>
      </c>
      <c r="AE844">
        <v>0</v>
      </c>
      <c r="AF844">
        <v>30</v>
      </c>
      <c r="AG844">
        <v>4</v>
      </c>
      <c r="AH844">
        <v>4</v>
      </c>
      <c r="AI844">
        <v>0</v>
      </c>
      <c r="AJ844">
        <v>30</v>
      </c>
      <c r="AK844">
        <v>30</v>
      </c>
      <c r="AL844">
        <v>65</v>
      </c>
      <c r="AM844">
        <v>4</v>
      </c>
      <c r="AN844">
        <v>4</v>
      </c>
      <c r="AO844">
        <v>4</v>
      </c>
      <c r="AP844">
        <v>34</v>
      </c>
      <c r="AQ844">
        <v>34</v>
      </c>
      <c r="AR844">
        <v>34</v>
      </c>
      <c r="AU844">
        <v>4</v>
      </c>
      <c r="AV844">
        <v>34</v>
      </c>
      <c r="AW844">
        <v>30</v>
      </c>
      <c r="AX844">
        <v>0</v>
      </c>
      <c r="AY844" t="s">
        <v>159</v>
      </c>
      <c r="AZ844" t="s">
        <v>511</v>
      </c>
      <c r="BA844" t="s">
        <v>304</v>
      </c>
      <c r="BB844" t="s">
        <v>432</v>
      </c>
      <c r="BC844" t="s">
        <v>161</v>
      </c>
      <c r="BD844" t="b">
        <v>0</v>
      </c>
      <c r="BE844">
        <v>7.6</v>
      </c>
      <c r="BF844" t="b">
        <v>1</v>
      </c>
      <c r="BH844" t="s">
        <v>245</v>
      </c>
      <c r="BI844" t="s">
        <v>246</v>
      </c>
      <c r="BJ844" t="b">
        <v>0</v>
      </c>
      <c r="BK844" t="s">
        <v>163</v>
      </c>
      <c r="BL844" t="b">
        <v>0</v>
      </c>
      <c r="BM844">
        <v>18</v>
      </c>
      <c r="BN844" t="s">
        <v>164</v>
      </c>
      <c r="BO844" t="s">
        <v>165</v>
      </c>
      <c r="BP844" t="s">
        <v>164</v>
      </c>
      <c r="BQ844" t="s">
        <v>166</v>
      </c>
      <c r="BR844">
        <v>768</v>
      </c>
      <c r="BS844" t="s">
        <v>156</v>
      </c>
      <c r="BT844" t="s">
        <v>177</v>
      </c>
      <c r="BU844" t="s">
        <v>193</v>
      </c>
      <c r="BV844" t="s">
        <v>204</v>
      </c>
      <c r="BW844">
        <v>30</v>
      </c>
      <c r="BX844">
        <v>5</v>
      </c>
      <c r="BY844">
        <v>0</v>
      </c>
      <c r="BZ844">
        <v>6</v>
      </c>
      <c r="CA844" t="s">
        <v>433</v>
      </c>
      <c r="CB844" t="s">
        <v>156</v>
      </c>
      <c r="CC844">
        <v>7</v>
      </c>
      <c r="CD844" t="b">
        <v>0</v>
      </c>
      <c r="CE844" t="s">
        <v>168</v>
      </c>
      <c r="CF844" t="s">
        <v>248</v>
      </c>
      <c r="CG844">
        <v>35</v>
      </c>
      <c r="CH844">
        <v>0</v>
      </c>
      <c r="CI844" t="s">
        <v>179</v>
      </c>
      <c r="CJ844" t="s">
        <v>203</v>
      </c>
      <c r="CK844" t="s">
        <v>203</v>
      </c>
      <c r="CL844" t="s">
        <v>203</v>
      </c>
      <c r="CM844" t="s">
        <v>203</v>
      </c>
      <c r="CN844" t="s">
        <v>203</v>
      </c>
      <c r="CO844" t="s">
        <v>179</v>
      </c>
      <c r="CP844" t="s">
        <v>203</v>
      </c>
      <c r="CQ844">
        <v>1</v>
      </c>
      <c r="CR844">
        <v>475</v>
      </c>
      <c r="CS844">
        <f t="shared" si="628"/>
        <v>475</v>
      </c>
      <c r="CT844">
        <f t="shared" ca="1" si="629"/>
        <v>475</v>
      </c>
      <c r="CU844" t="str">
        <f t="shared" si="630"/>
        <v/>
      </c>
      <c r="CV844" t="str">
        <f t="shared" ca="1" si="631"/>
        <v/>
      </c>
      <c r="CW844" t="str">
        <f t="shared" si="632"/>
        <v/>
      </c>
      <c r="CX844" t="str">
        <f t="shared" ca="1" si="633"/>
        <v/>
      </c>
      <c r="CY844" t="str">
        <f t="shared" si="634"/>
        <v/>
      </c>
      <c r="CZ844" t="str">
        <f t="shared" ca="1" si="635"/>
        <v/>
      </c>
      <c r="DA844" t="str">
        <f t="shared" si="636"/>
        <v/>
      </c>
      <c r="DB844" t="str">
        <f t="shared" ca="1" si="637"/>
        <v/>
      </c>
      <c r="DC844" t="str">
        <f t="shared" si="638"/>
        <v/>
      </c>
      <c r="DD844" t="str">
        <f t="shared" ca="1" si="639"/>
        <v/>
      </c>
      <c r="DE844" t="str">
        <f t="shared" si="640"/>
        <v/>
      </c>
      <c r="DF844" t="str">
        <f t="shared" ca="1" si="641"/>
        <v/>
      </c>
      <c r="DG844" t="str">
        <f t="shared" si="642"/>
        <v/>
      </c>
      <c r="DH844" t="str">
        <f t="shared" ca="1" si="643"/>
        <v/>
      </c>
      <c r="DI844" t="str">
        <f t="shared" si="644"/>
        <v/>
      </c>
      <c r="DJ844" t="str">
        <f t="shared" ca="1" si="645"/>
        <v/>
      </c>
      <c r="DK844" t="str">
        <f t="shared" si="646"/>
        <v/>
      </c>
      <c r="DL844" t="str">
        <f t="shared" ca="1" si="647"/>
        <v/>
      </c>
      <c r="DM844" t="str">
        <f t="shared" si="648"/>
        <v/>
      </c>
      <c r="DN844" t="str">
        <f t="shared" ca="1" si="649"/>
        <v/>
      </c>
      <c r="DO844" t="str">
        <f t="shared" si="650"/>
        <v/>
      </c>
      <c r="DP844" t="str">
        <f t="shared" ca="1" si="651"/>
        <v/>
      </c>
      <c r="DQ844" t="str">
        <f t="shared" si="652"/>
        <v/>
      </c>
      <c r="DR844" t="str">
        <f t="shared" ca="1" si="653"/>
        <v/>
      </c>
      <c r="DS844" t="str">
        <f t="shared" si="654"/>
        <v/>
      </c>
      <c r="DT844" t="str">
        <f t="shared" ca="1" si="655"/>
        <v/>
      </c>
      <c r="DU844" t="str">
        <f t="shared" si="656"/>
        <v/>
      </c>
      <c r="DV844" t="str">
        <f t="shared" ca="1" si="657"/>
        <v/>
      </c>
      <c r="DW844">
        <f t="shared" si="658"/>
        <v>475</v>
      </c>
      <c r="DX844">
        <f t="shared" ca="1" si="659"/>
        <v>475</v>
      </c>
      <c r="DY844" t="str">
        <f t="shared" si="660"/>
        <v/>
      </c>
      <c r="DZ844" t="str">
        <f t="shared" ca="1" si="661"/>
        <v/>
      </c>
      <c r="EA844" t="str">
        <f t="shared" si="662"/>
        <v/>
      </c>
      <c r="EB844" t="str">
        <f t="shared" ca="1" si="663"/>
        <v/>
      </c>
      <c r="EC844" t="str">
        <f t="shared" si="664"/>
        <v/>
      </c>
      <c r="ED844" t="str">
        <f t="shared" ca="1" si="665"/>
        <v/>
      </c>
      <c r="EE844" t="str">
        <f t="shared" si="666"/>
        <v/>
      </c>
      <c r="EF844" t="str">
        <f t="shared" ca="1" si="667"/>
        <v/>
      </c>
      <c r="EG844" t="str">
        <f t="shared" si="668"/>
        <v/>
      </c>
      <c r="EH844" t="str">
        <f t="shared" ca="1" si="669"/>
        <v/>
      </c>
      <c r="EI844" t="str">
        <f t="shared" si="670"/>
        <v/>
      </c>
      <c r="EJ844" t="str">
        <f t="shared" ca="1" si="671"/>
        <v/>
      </c>
      <c r="EK844">
        <f t="shared" ca="1" si="673"/>
        <v>475</v>
      </c>
      <c r="EL844">
        <v>475</v>
      </c>
      <c r="EM844">
        <v>63405</v>
      </c>
      <c r="EN844">
        <v>8889</v>
      </c>
      <c r="EO844">
        <v>6828</v>
      </c>
      <c r="EP844">
        <v>1855</v>
      </c>
      <c r="EQ844">
        <v>2925</v>
      </c>
      <c r="ER844">
        <v>475</v>
      </c>
      <c r="ES844">
        <v>19780</v>
      </c>
      <c r="ET844">
        <v>1512</v>
      </c>
      <c r="EU844">
        <v>2</v>
      </c>
      <c r="EV844" t="s">
        <v>156</v>
      </c>
      <c r="EW844">
        <v>1024</v>
      </c>
      <c r="EX844">
        <v>2</v>
      </c>
      <c r="EY844">
        <v>48000</v>
      </c>
      <c r="EZ844">
        <v>-16</v>
      </c>
      <c r="FA844" t="s">
        <v>170</v>
      </c>
      <c r="FB844">
        <v>8</v>
      </c>
      <c r="FC844" t="s">
        <v>171</v>
      </c>
      <c r="FF844">
        <v>433054</v>
      </c>
      <c r="FG844">
        <v>424160</v>
      </c>
      <c r="FH844">
        <v>5051</v>
      </c>
      <c r="FI844">
        <v>719069</v>
      </c>
      <c r="FJ844">
        <v>720794</v>
      </c>
      <c r="FK844">
        <v>424149</v>
      </c>
      <c r="FL844">
        <v>422635</v>
      </c>
      <c r="FM844" t="s">
        <v>158</v>
      </c>
      <c r="FN844">
        <v>419160</v>
      </c>
      <c r="FO844">
        <v>360026</v>
      </c>
      <c r="FP844">
        <v>386781</v>
      </c>
      <c r="FQ844">
        <v>1905</v>
      </c>
      <c r="FR844">
        <v>1817</v>
      </c>
      <c r="FS844">
        <v>718319</v>
      </c>
      <c r="FT844">
        <v>360024</v>
      </c>
      <c r="FU844">
        <v>360024</v>
      </c>
      <c r="FV844">
        <v>1903</v>
      </c>
      <c r="FW844">
        <v>724289</v>
      </c>
      <c r="FX844">
        <v>722794</v>
      </c>
      <c r="FY844">
        <v>724765</v>
      </c>
      <c r="FZ844">
        <v>366855</v>
      </c>
      <c r="GA844">
        <v>388637</v>
      </c>
      <c r="GB844">
        <v>366996</v>
      </c>
      <c r="GC844">
        <v>422636</v>
      </c>
      <c r="GD844">
        <v>421160</v>
      </c>
      <c r="GE844">
        <v>424149</v>
      </c>
      <c r="GF844" t="s">
        <v>158</v>
      </c>
      <c r="GG844">
        <v>419156</v>
      </c>
      <c r="GH844">
        <v>718317</v>
      </c>
      <c r="GI844">
        <v>496461</v>
      </c>
      <c r="GJ844" t="s">
        <v>172</v>
      </c>
      <c r="GK844">
        <v>30</v>
      </c>
      <c r="GL844" t="s">
        <v>543</v>
      </c>
      <c r="GM844">
        <v>31</v>
      </c>
      <c r="GN844" t="s">
        <v>182</v>
      </c>
      <c r="GO844" t="s">
        <v>166</v>
      </c>
      <c r="GP844">
        <v>1024</v>
      </c>
      <c r="GQ844">
        <v>-180</v>
      </c>
      <c r="GR844">
        <v>-104</v>
      </c>
      <c r="GS844">
        <f t="shared" si="672"/>
        <v>31</v>
      </c>
      <c r="GT844" t="str">
        <f t="shared" si="627"/>
        <v>test</v>
      </c>
    </row>
    <row r="845" spans="1:202" x14ac:dyDescent="0.2">
      <c r="A845">
        <v>96</v>
      </c>
      <c r="B845">
        <v>96</v>
      </c>
      <c r="C845">
        <v>1382</v>
      </c>
      <c r="D845">
        <v>1382</v>
      </c>
      <c r="E845" t="s">
        <v>155</v>
      </c>
      <c r="F845" t="s">
        <v>156</v>
      </c>
      <c r="G845" t="s">
        <v>156</v>
      </c>
      <c r="H845" t="s">
        <v>156</v>
      </c>
      <c r="I845">
        <v>0</v>
      </c>
      <c r="J845" t="s">
        <v>157</v>
      </c>
      <c r="K845">
        <v>1</v>
      </c>
      <c r="L845" t="s">
        <v>154</v>
      </c>
      <c r="M845" t="s">
        <v>154</v>
      </c>
      <c r="N845" t="s">
        <v>154</v>
      </c>
      <c r="O845">
        <v>1</v>
      </c>
      <c r="P845" t="s">
        <v>154</v>
      </c>
      <c r="Q845" t="s">
        <v>154</v>
      </c>
      <c r="R845" t="s">
        <v>183</v>
      </c>
      <c r="S845">
        <v>0</v>
      </c>
      <c r="T845">
        <v>4</v>
      </c>
      <c r="U845">
        <v>0</v>
      </c>
      <c r="V845">
        <v>31</v>
      </c>
      <c r="W845">
        <v>31</v>
      </c>
      <c r="X845">
        <v>4</v>
      </c>
      <c r="Y845">
        <v>34</v>
      </c>
      <c r="Z845">
        <v>0</v>
      </c>
      <c r="AA845">
        <v>34</v>
      </c>
      <c r="AB845">
        <v>4</v>
      </c>
      <c r="AC845">
        <v>4</v>
      </c>
      <c r="AD845">
        <v>0</v>
      </c>
      <c r="AE845">
        <v>0</v>
      </c>
      <c r="AF845">
        <v>31</v>
      </c>
      <c r="AG845">
        <v>4</v>
      </c>
      <c r="AH845">
        <v>4</v>
      </c>
      <c r="AI845">
        <v>0</v>
      </c>
      <c r="AJ845">
        <v>31</v>
      </c>
      <c r="AK845">
        <v>31</v>
      </c>
      <c r="AL845">
        <v>66</v>
      </c>
      <c r="AM845">
        <v>4</v>
      </c>
      <c r="AN845">
        <v>4</v>
      </c>
      <c r="AO845">
        <v>4</v>
      </c>
      <c r="AP845">
        <v>34</v>
      </c>
      <c r="AQ845">
        <v>34</v>
      </c>
      <c r="AR845">
        <v>34</v>
      </c>
      <c r="AU845">
        <v>4</v>
      </c>
      <c r="AV845">
        <v>34</v>
      </c>
      <c r="AW845">
        <v>31</v>
      </c>
      <c r="AX845">
        <v>0</v>
      </c>
      <c r="AY845" t="s">
        <v>159</v>
      </c>
      <c r="AZ845" t="s">
        <v>511</v>
      </c>
      <c r="BA845" t="s">
        <v>304</v>
      </c>
      <c r="BB845" t="s">
        <v>432</v>
      </c>
      <c r="BC845" t="s">
        <v>161</v>
      </c>
      <c r="BD845" t="b">
        <v>0</v>
      </c>
      <c r="BE845" t="s">
        <v>164</v>
      </c>
      <c r="BF845" t="b">
        <v>1</v>
      </c>
      <c r="BH845" t="s">
        <v>245</v>
      </c>
      <c r="BI845" t="s">
        <v>246</v>
      </c>
      <c r="BJ845" t="b">
        <v>0</v>
      </c>
      <c r="BK845" t="s">
        <v>163</v>
      </c>
      <c r="BL845" t="b">
        <v>0</v>
      </c>
      <c r="BM845">
        <v>18</v>
      </c>
      <c r="BN845" t="s">
        <v>164</v>
      </c>
      <c r="BO845" t="s">
        <v>165</v>
      </c>
      <c r="BP845" t="s">
        <v>164</v>
      </c>
      <c r="BQ845" t="s">
        <v>166</v>
      </c>
      <c r="BR845">
        <v>768</v>
      </c>
      <c r="BS845" t="s">
        <v>156</v>
      </c>
      <c r="BT845" t="s">
        <v>177</v>
      </c>
      <c r="BU845" t="s">
        <v>204</v>
      </c>
      <c r="BV845" t="s">
        <v>190</v>
      </c>
      <c r="BW845">
        <v>31</v>
      </c>
      <c r="BX845">
        <v>5</v>
      </c>
      <c r="BY845">
        <v>0</v>
      </c>
      <c r="BZ845">
        <v>6</v>
      </c>
      <c r="CA845" t="s">
        <v>433</v>
      </c>
      <c r="CB845" t="s">
        <v>156</v>
      </c>
      <c r="CC845">
        <v>7</v>
      </c>
      <c r="CD845" t="b">
        <v>0</v>
      </c>
      <c r="CE845" t="s">
        <v>168</v>
      </c>
      <c r="CF845" t="s">
        <v>248</v>
      </c>
      <c r="CG845">
        <v>55</v>
      </c>
      <c r="CH845">
        <v>0</v>
      </c>
      <c r="CI845" t="s">
        <v>183</v>
      </c>
      <c r="CJ845" t="s">
        <v>203</v>
      </c>
      <c r="CK845" t="s">
        <v>203</v>
      </c>
      <c r="CL845" t="s">
        <v>203</v>
      </c>
      <c r="CM845" t="s">
        <v>203</v>
      </c>
      <c r="CN845" t="s">
        <v>203</v>
      </c>
      <c r="CO845" t="s">
        <v>183</v>
      </c>
      <c r="CP845" t="s">
        <v>203</v>
      </c>
      <c r="CQ845">
        <v>1</v>
      </c>
      <c r="CR845">
        <v>587</v>
      </c>
      <c r="CS845" t="str">
        <f t="shared" si="628"/>
        <v/>
      </c>
      <c r="CT845" t="str">
        <f t="shared" ca="1" si="629"/>
        <v/>
      </c>
      <c r="CU845" t="str">
        <f t="shared" si="630"/>
        <v/>
      </c>
      <c r="CV845" t="str">
        <f t="shared" ca="1" si="631"/>
        <v/>
      </c>
      <c r="CW845" t="str">
        <f t="shared" si="632"/>
        <v/>
      </c>
      <c r="CX845" t="str">
        <f t="shared" ca="1" si="633"/>
        <v/>
      </c>
      <c r="CY845" t="str">
        <f t="shared" si="634"/>
        <v/>
      </c>
      <c r="CZ845" t="str">
        <f t="shared" ca="1" si="635"/>
        <v/>
      </c>
      <c r="DA845" t="str">
        <f t="shared" si="636"/>
        <v/>
      </c>
      <c r="DB845" t="str">
        <f t="shared" ca="1" si="637"/>
        <v/>
      </c>
      <c r="DC845" t="str">
        <f t="shared" si="638"/>
        <v/>
      </c>
      <c r="DD845" t="str">
        <f t="shared" ca="1" si="639"/>
        <v/>
      </c>
      <c r="DE845" t="str">
        <f t="shared" si="640"/>
        <v/>
      </c>
      <c r="DF845" t="str">
        <f t="shared" ca="1" si="641"/>
        <v/>
      </c>
      <c r="DG845" t="str">
        <f t="shared" si="642"/>
        <v/>
      </c>
      <c r="DH845" t="str">
        <f t="shared" ca="1" si="643"/>
        <v/>
      </c>
      <c r="DI845" t="str">
        <f t="shared" si="644"/>
        <v/>
      </c>
      <c r="DJ845" t="str">
        <f t="shared" ca="1" si="645"/>
        <v/>
      </c>
      <c r="DK845" t="str">
        <f t="shared" si="646"/>
        <v/>
      </c>
      <c r="DL845" t="str">
        <f t="shared" ca="1" si="647"/>
        <v/>
      </c>
      <c r="DM845" t="str">
        <f t="shared" si="648"/>
        <v/>
      </c>
      <c r="DN845" t="str">
        <f t="shared" ca="1" si="649"/>
        <v/>
      </c>
      <c r="DO845" t="str">
        <f t="shared" si="650"/>
        <v/>
      </c>
      <c r="DP845" t="str">
        <f t="shared" ca="1" si="651"/>
        <v/>
      </c>
      <c r="DQ845" t="str">
        <f t="shared" si="652"/>
        <v/>
      </c>
      <c r="DR845" t="str">
        <f t="shared" ca="1" si="653"/>
        <v/>
      </c>
      <c r="DS845" t="str">
        <f t="shared" si="654"/>
        <v/>
      </c>
      <c r="DT845" t="str">
        <f t="shared" ca="1" si="655"/>
        <v/>
      </c>
      <c r="DU845" t="str">
        <f t="shared" si="656"/>
        <v/>
      </c>
      <c r="DV845" t="str">
        <f t="shared" ca="1" si="657"/>
        <v/>
      </c>
      <c r="DW845" t="str">
        <f t="shared" si="658"/>
        <v/>
      </c>
      <c r="DX845" t="str">
        <f t="shared" ca="1" si="659"/>
        <v/>
      </c>
      <c r="DY845" t="str">
        <f t="shared" si="660"/>
        <v/>
      </c>
      <c r="DZ845" t="str">
        <f t="shared" ca="1" si="661"/>
        <v/>
      </c>
      <c r="EA845" t="str">
        <f t="shared" si="662"/>
        <v/>
      </c>
      <c r="EB845" t="str">
        <f t="shared" ca="1" si="663"/>
        <v/>
      </c>
      <c r="EC845" t="str">
        <f t="shared" si="664"/>
        <v/>
      </c>
      <c r="ED845" t="str">
        <f t="shared" ca="1" si="665"/>
        <v/>
      </c>
      <c r="EE845" t="str">
        <f t="shared" si="666"/>
        <v/>
      </c>
      <c r="EF845" t="str">
        <f t="shared" ca="1" si="667"/>
        <v/>
      </c>
      <c r="EG845" t="str">
        <f t="shared" si="668"/>
        <v/>
      </c>
      <c r="EH845" t="str">
        <f t="shared" ca="1" si="669"/>
        <v/>
      </c>
      <c r="EI845" t="str">
        <f t="shared" si="670"/>
        <v/>
      </c>
      <c r="EJ845" t="str">
        <f t="shared" ca="1" si="671"/>
        <v/>
      </c>
      <c r="EK845" t="str">
        <f t="shared" ca="1" si="673"/>
        <v/>
      </c>
      <c r="EL845" t="s">
        <v>924</v>
      </c>
      <c r="EM845">
        <v>63405</v>
      </c>
      <c r="EN845">
        <v>8889</v>
      </c>
      <c r="EO845">
        <v>6828</v>
      </c>
      <c r="EP845">
        <v>1855</v>
      </c>
      <c r="EQ845">
        <v>2925</v>
      </c>
      <c r="ER845">
        <v>587</v>
      </c>
      <c r="ES845">
        <v>19780</v>
      </c>
      <c r="ET845">
        <v>1512</v>
      </c>
      <c r="EU845">
        <v>2</v>
      </c>
      <c r="EV845" t="s">
        <v>156</v>
      </c>
      <c r="EW845">
        <v>1024</v>
      </c>
      <c r="EX845">
        <v>2</v>
      </c>
      <c r="EY845">
        <v>48000</v>
      </c>
      <c r="EZ845">
        <v>-16</v>
      </c>
      <c r="FA845" t="s">
        <v>170</v>
      </c>
      <c r="FB845">
        <v>8</v>
      </c>
      <c r="FC845" t="s">
        <v>171</v>
      </c>
      <c r="FF845">
        <v>433054</v>
      </c>
      <c r="FG845">
        <v>424160</v>
      </c>
      <c r="FH845">
        <v>5051</v>
      </c>
      <c r="FI845">
        <v>725528</v>
      </c>
      <c r="FJ845">
        <v>727044</v>
      </c>
      <c r="FK845">
        <v>424149</v>
      </c>
      <c r="FL845">
        <v>422635</v>
      </c>
      <c r="FM845" t="s">
        <v>158</v>
      </c>
      <c r="FN845">
        <v>419160</v>
      </c>
      <c r="FO845">
        <v>360026</v>
      </c>
      <c r="FP845">
        <v>386781</v>
      </c>
      <c r="FQ845">
        <v>1905</v>
      </c>
      <c r="FR845">
        <v>1817</v>
      </c>
      <c r="FS845">
        <v>724778</v>
      </c>
      <c r="FT845">
        <v>360024</v>
      </c>
      <c r="FU845">
        <v>360024</v>
      </c>
      <c r="FV845">
        <v>1903</v>
      </c>
      <c r="FW845">
        <v>730626</v>
      </c>
      <c r="FX845">
        <v>729044</v>
      </c>
      <c r="FY845">
        <v>731214</v>
      </c>
      <c r="FZ845">
        <v>366855</v>
      </c>
      <c r="GA845">
        <v>388637</v>
      </c>
      <c r="GB845">
        <v>366996</v>
      </c>
      <c r="GC845">
        <v>422636</v>
      </c>
      <c r="GD845">
        <v>421160</v>
      </c>
      <c r="GE845">
        <v>424149</v>
      </c>
      <c r="GF845" t="s">
        <v>158</v>
      </c>
      <c r="GG845">
        <v>419156</v>
      </c>
      <c r="GH845">
        <v>724776</v>
      </c>
      <c r="GI845">
        <v>496461</v>
      </c>
      <c r="GJ845" t="s">
        <v>172</v>
      </c>
      <c r="GK845">
        <v>31</v>
      </c>
      <c r="GL845" t="s">
        <v>544</v>
      </c>
      <c r="GM845">
        <v>32</v>
      </c>
      <c r="GN845" t="s">
        <v>185</v>
      </c>
      <c r="GO845" t="s">
        <v>166</v>
      </c>
      <c r="GP845">
        <v>1024</v>
      </c>
      <c r="GQ845">
        <v>-180</v>
      </c>
      <c r="GR845">
        <v>-104</v>
      </c>
      <c r="GS845">
        <f t="shared" si="672"/>
        <v>32</v>
      </c>
      <c r="GT845" t="str">
        <f t="shared" si="627"/>
        <v>test</v>
      </c>
    </row>
    <row r="846" spans="1:202" x14ac:dyDescent="0.2">
      <c r="A846">
        <v>96</v>
      </c>
      <c r="B846">
        <v>96</v>
      </c>
      <c r="C846">
        <v>1351</v>
      </c>
      <c r="D846">
        <v>1351</v>
      </c>
      <c r="E846" t="s">
        <v>155</v>
      </c>
      <c r="F846" t="s">
        <v>156</v>
      </c>
      <c r="G846" t="s">
        <v>156</v>
      </c>
      <c r="H846" t="s">
        <v>156</v>
      </c>
      <c r="I846">
        <v>0</v>
      </c>
      <c r="J846" t="s">
        <v>157</v>
      </c>
      <c r="K846">
        <v>1</v>
      </c>
      <c r="L846" t="s">
        <v>154</v>
      </c>
      <c r="M846" t="s">
        <v>154</v>
      </c>
      <c r="N846" t="s">
        <v>154</v>
      </c>
      <c r="O846">
        <v>1</v>
      </c>
      <c r="P846" t="s">
        <v>154</v>
      </c>
      <c r="Q846" t="s">
        <v>154</v>
      </c>
      <c r="R846" t="s">
        <v>179</v>
      </c>
      <c r="S846">
        <v>0</v>
      </c>
      <c r="T846">
        <v>4</v>
      </c>
      <c r="U846">
        <v>0</v>
      </c>
      <c r="V846">
        <v>32</v>
      </c>
      <c r="W846">
        <v>32</v>
      </c>
      <c r="X846">
        <v>4</v>
      </c>
      <c r="Y846">
        <v>34</v>
      </c>
      <c r="Z846">
        <v>0</v>
      </c>
      <c r="AA846">
        <v>34</v>
      </c>
      <c r="AB846">
        <v>4</v>
      </c>
      <c r="AC846">
        <v>4</v>
      </c>
      <c r="AD846">
        <v>0</v>
      </c>
      <c r="AE846">
        <v>0</v>
      </c>
      <c r="AF846">
        <v>32</v>
      </c>
      <c r="AG846">
        <v>4</v>
      </c>
      <c r="AH846">
        <v>4</v>
      </c>
      <c r="AI846">
        <v>0</v>
      </c>
      <c r="AJ846">
        <v>32</v>
      </c>
      <c r="AK846">
        <v>32</v>
      </c>
      <c r="AL846">
        <v>67</v>
      </c>
      <c r="AM846">
        <v>4</v>
      </c>
      <c r="AN846">
        <v>4</v>
      </c>
      <c r="AO846">
        <v>4</v>
      </c>
      <c r="AP846">
        <v>34</v>
      </c>
      <c r="AQ846">
        <v>34</v>
      </c>
      <c r="AR846">
        <v>34</v>
      </c>
      <c r="AU846">
        <v>4</v>
      </c>
      <c r="AV846">
        <v>34</v>
      </c>
      <c r="AW846">
        <v>32</v>
      </c>
      <c r="AX846">
        <v>0</v>
      </c>
      <c r="AY846" t="s">
        <v>159</v>
      </c>
      <c r="AZ846" t="s">
        <v>511</v>
      </c>
      <c r="BA846" t="s">
        <v>304</v>
      </c>
      <c r="BB846" t="s">
        <v>432</v>
      </c>
      <c r="BC846" t="s">
        <v>161</v>
      </c>
      <c r="BD846" t="b">
        <v>0</v>
      </c>
      <c r="BE846">
        <v>1.03</v>
      </c>
      <c r="BF846" t="b">
        <v>1</v>
      </c>
      <c r="BH846" t="s">
        <v>245</v>
      </c>
      <c r="BI846" t="s">
        <v>246</v>
      </c>
      <c r="BJ846" t="b">
        <v>0</v>
      </c>
      <c r="BK846" t="s">
        <v>163</v>
      </c>
      <c r="BL846" t="b">
        <v>0</v>
      </c>
      <c r="BM846">
        <v>18</v>
      </c>
      <c r="BN846" t="s">
        <v>164</v>
      </c>
      <c r="BO846" t="s">
        <v>165</v>
      </c>
      <c r="BP846" t="s">
        <v>164</v>
      </c>
      <c r="BQ846" t="s">
        <v>166</v>
      </c>
      <c r="BR846">
        <v>768</v>
      </c>
      <c r="BS846" t="s">
        <v>156</v>
      </c>
      <c r="BT846" t="s">
        <v>177</v>
      </c>
      <c r="BU846" t="s">
        <v>186</v>
      </c>
      <c r="BV846" t="s">
        <v>188</v>
      </c>
      <c r="BW846">
        <v>32</v>
      </c>
      <c r="BX846">
        <v>5</v>
      </c>
      <c r="BY846">
        <v>0</v>
      </c>
      <c r="BZ846">
        <v>6</v>
      </c>
      <c r="CA846" t="s">
        <v>433</v>
      </c>
      <c r="CB846" t="s">
        <v>156</v>
      </c>
      <c r="CC846">
        <v>7</v>
      </c>
      <c r="CD846" t="b">
        <v>0</v>
      </c>
      <c r="CE846" t="s">
        <v>168</v>
      </c>
      <c r="CF846" t="s">
        <v>248</v>
      </c>
      <c r="CG846">
        <v>16</v>
      </c>
      <c r="CH846">
        <v>0</v>
      </c>
      <c r="CI846" t="s">
        <v>179</v>
      </c>
      <c r="CJ846" t="s">
        <v>203</v>
      </c>
      <c r="CK846" t="s">
        <v>203</v>
      </c>
      <c r="CL846" t="s">
        <v>203</v>
      </c>
      <c r="CM846" t="s">
        <v>203</v>
      </c>
      <c r="CN846" t="s">
        <v>203</v>
      </c>
      <c r="CO846" t="s">
        <v>179</v>
      </c>
      <c r="CP846" t="s">
        <v>203</v>
      </c>
      <c r="CQ846">
        <v>1</v>
      </c>
      <c r="CR846">
        <v>360</v>
      </c>
      <c r="CS846">
        <f t="shared" si="628"/>
        <v>360</v>
      </c>
      <c r="CT846">
        <f t="shared" ca="1" si="629"/>
        <v>360</v>
      </c>
      <c r="CU846">
        <f t="shared" si="630"/>
        <v>360</v>
      </c>
      <c r="CV846">
        <f t="shared" ca="1" si="631"/>
        <v>360</v>
      </c>
      <c r="CW846" t="str">
        <f t="shared" si="632"/>
        <v/>
      </c>
      <c r="CX846" t="str">
        <f t="shared" ca="1" si="633"/>
        <v/>
      </c>
      <c r="CY846" t="str">
        <f t="shared" si="634"/>
        <v/>
      </c>
      <c r="CZ846" t="str">
        <f t="shared" ca="1" si="635"/>
        <v/>
      </c>
      <c r="DA846" t="str">
        <f t="shared" si="636"/>
        <v/>
      </c>
      <c r="DB846" t="str">
        <f t="shared" ca="1" si="637"/>
        <v/>
      </c>
      <c r="DC846" t="str">
        <f t="shared" si="638"/>
        <v/>
      </c>
      <c r="DD846" t="str">
        <f t="shared" ca="1" si="639"/>
        <v/>
      </c>
      <c r="DE846" t="str">
        <f t="shared" si="640"/>
        <v/>
      </c>
      <c r="DF846" t="str">
        <f t="shared" ca="1" si="641"/>
        <v/>
      </c>
      <c r="DG846" t="str">
        <f t="shared" si="642"/>
        <v/>
      </c>
      <c r="DH846" t="str">
        <f t="shared" ca="1" si="643"/>
        <v/>
      </c>
      <c r="DI846" t="str">
        <f t="shared" si="644"/>
        <v/>
      </c>
      <c r="DJ846" t="str">
        <f t="shared" ca="1" si="645"/>
        <v/>
      </c>
      <c r="DK846" t="str">
        <f t="shared" si="646"/>
        <v/>
      </c>
      <c r="DL846" t="str">
        <f t="shared" ca="1" si="647"/>
        <v/>
      </c>
      <c r="DM846" t="str">
        <f t="shared" si="648"/>
        <v/>
      </c>
      <c r="DN846" t="str">
        <f t="shared" ca="1" si="649"/>
        <v/>
      </c>
      <c r="DO846" t="str">
        <f t="shared" si="650"/>
        <v/>
      </c>
      <c r="DP846" t="str">
        <f t="shared" ca="1" si="651"/>
        <v/>
      </c>
      <c r="DQ846" t="str">
        <f t="shared" si="652"/>
        <v/>
      </c>
      <c r="DR846" t="str">
        <f t="shared" ca="1" si="653"/>
        <v/>
      </c>
      <c r="DS846" t="str">
        <f t="shared" si="654"/>
        <v/>
      </c>
      <c r="DT846" t="str">
        <f t="shared" ca="1" si="655"/>
        <v/>
      </c>
      <c r="DU846" t="str">
        <f t="shared" si="656"/>
        <v/>
      </c>
      <c r="DV846" t="str">
        <f t="shared" ca="1" si="657"/>
        <v/>
      </c>
      <c r="DW846" t="str">
        <f t="shared" si="658"/>
        <v/>
      </c>
      <c r="DX846" t="str">
        <f t="shared" ca="1" si="659"/>
        <v/>
      </c>
      <c r="DY846" t="str">
        <f t="shared" si="660"/>
        <v/>
      </c>
      <c r="DZ846" t="str">
        <f t="shared" ca="1" si="661"/>
        <v/>
      </c>
      <c r="EA846" t="str">
        <f t="shared" si="662"/>
        <v/>
      </c>
      <c r="EB846" t="str">
        <f t="shared" ca="1" si="663"/>
        <v/>
      </c>
      <c r="EC846" t="str">
        <f t="shared" si="664"/>
        <v/>
      </c>
      <c r="ED846" t="str">
        <f t="shared" ca="1" si="665"/>
        <v/>
      </c>
      <c r="EE846" t="str">
        <f t="shared" si="666"/>
        <v/>
      </c>
      <c r="EF846" t="str">
        <f t="shared" ca="1" si="667"/>
        <v/>
      </c>
      <c r="EG846" t="str">
        <f t="shared" si="668"/>
        <v/>
      </c>
      <c r="EH846" t="str">
        <f t="shared" ca="1" si="669"/>
        <v/>
      </c>
      <c r="EI846" t="str">
        <f t="shared" si="670"/>
        <v/>
      </c>
      <c r="EJ846" t="str">
        <f t="shared" ca="1" si="671"/>
        <v/>
      </c>
      <c r="EK846">
        <f t="shared" ca="1" si="673"/>
        <v>360</v>
      </c>
      <c r="EL846">
        <v>360</v>
      </c>
      <c r="EM846">
        <v>63405</v>
      </c>
      <c r="EN846">
        <v>8889</v>
      </c>
      <c r="EO846">
        <v>6828</v>
      </c>
      <c r="EP846">
        <v>1855</v>
      </c>
      <c r="EQ846">
        <v>2925</v>
      </c>
      <c r="ER846">
        <v>360</v>
      </c>
      <c r="ES846">
        <v>19780</v>
      </c>
      <c r="ET846">
        <v>1512</v>
      </c>
      <c r="EU846">
        <v>2</v>
      </c>
      <c r="EV846" t="s">
        <v>156</v>
      </c>
      <c r="EW846">
        <v>1024</v>
      </c>
      <c r="EX846">
        <v>2</v>
      </c>
      <c r="EY846">
        <v>48000</v>
      </c>
      <c r="EZ846">
        <v>-16</v>
      </c>
      <c r="FA846" t="s">
        <v>170</v>
      </c>
      <c r="FB846">
        <v>8</v>
      </c>
      <c r="FC846" t="s">
        <v>171</v>
      </c>
      <c r="FF846">
        <v>433054</v>
      </c>
      <c r="FG846">
        <v>424160</v>
      </c>
      <c r="FH846">
        <v>5051</v>
      </c>
      <c r="FI846">
        <v>731979</v>
      </c>
      <c r="FJ846">
        <v>733529</v>
      </c>
      <c r="FK846">
        <v>424149</v>
      </c>
      <c r="FL846">
        <v>422635</v>
      </c>
      <c r="FM846" t="s">
        <v>158</v>
      </c>
      <c r="FN846">
        <v>419160</v>
      </c>
      <c r="FO846">
        <v>360026</v>
      </c>
      <c r="FP846">
        <v>386781</v>
      </c>
      <c r="FQ846">
        <v>1905</v>
      </c>
      <c r="FR846">
        <v>1817</v>
      </c>
      <c r="FS846">
        <v>731229</v>
      </c>
      <c r="FT846">
        <v>360024</v>
      </c>
      <c r="FU846">
        <v>360024</v>
      </c>
      <c r="FV846">
        <v>1903</v>
      </c>
      <c r="FW846">
        <v>736834</v>
      </c>
      <c r="FX846">
        <v>735529</v>
      </c>
      <c r="FY846">
        <v>737194</v>
      </c>
      <c r="FZ846">
        <v>366855</v>
      </c>
      <c r="GA846">
        <v>388637</v>
      </c>
      <c r="GB846">
        <v>366996</v>
      </c>
      <c r="GC846">
        <v>422636</v>
      </c>
      <c r="GD846">
        <v>421160</v>
      </c>
      <c r="GE846">
        <v>424149</v>
      </c>
      <c r="GF846" t="s">
        <v>158</v>
      </c>
      <c r="GG846">
        <v>419156</v>
      </c>
      <c r="GH846">
        <v>731227</v>
      </c>
      <c r="GI846">
        <v>496461</v>
      </c>
      <c r="GJ846" t="s">
        <v>172</v>
      </c>
      <c r="GK846">
        <v>32</v>
      </c>
      <c r="GL846" t="s">
        <v>545</v>
      </c>
      <c r="GM846">
        <v>33</v>
      </c>
      <c r="GN846" t="s">
        <v>182</v>
      </c>
      <c r="GO846" t="s">
        <v>166</v>
      </c>
      <c r="GP846">
        <v>1024</v>
      </c>
      <c r="GQ846">
        <v>-180</v>
      </c>
      <c r="GR846">
        <v>-104</v>
      </c>
      <c r="GS846">
        <f t="shared" si="672"/>
        <v>33</v>
      </c>
      <c r="GT846" t="str">
        <f t="shared" si="627"/>
        <v>test</v>
      </c>
    </row>
    <row r="847" spans="1:202" x14ac:dyDescent="0.2">
      <c r="A847">
        <v>97</v>
      </c>
      <c r="B847">
        <v>97</v>
      </c>
      <c r="C847">
        <v>1313</v>
      </c>
      <c r="D847">
        <v>1313</v>
      </c>
      <c r="E847" t="s">
        <v>155</v>
      </c>
      <c r="F847" t="s">
        <v>156</v>
      </c>
      <c r="G847" t="s">
        <v>156</v>
      </c>
      <c r="H847" t="s">
        <v>156</v>
      </c>
      <c r="I847">
        <v>0</v>
      </c>
      <c r="J847" t="s">
        <v>157</v>
      </c>
      <c r="K847">
        <v>1</v>
      </c>
      <c r="L847" t="s">
        <v>154</v>
      </c>
      <c r="M847" t="s">
        <v>154</v>
      </c>
      <c r="N847" t="s">
        <v>154</v>
      </c>
      <c r="O847">
        <v>1</v>
      </c>
      <c r="P847" t="s">
        <v>154</v>
      </c>
      <c r="Q847" t="s">
        <v>154</v>
      </c>
      <c r="R847" t="s">
        <v>179</v>
      </c>
      <c r="S847">
        <v>0</v>
      </c>
      <c r="T847">
        <v>4</v>
      </c>
      <c r="U847">
        <v>0</v>
      </c>
      <c r="V847">
        <v>33</v>
      </c>
      <c r="W847">
        <v>33</v>
      </c>
      <c r="X847">
        <v>4</v>
      </c>
      <c r="Y847">
        <v>34</v>
      </c>
      <c r="Z847">
        <v>0</v>
      </c>
      <c r="AA847">
        <v>34</v>
      </c>
      <c r="AB847">
        <v>4</v>
      </c>
      <c r="AC847">
        <v>4</v>
      </c>
      <c r="AD847">
        <v>0</v>
      </c>
      <c r="AE847">
        <v>0</v>
      </c>
      <c r="AF847">
        <v>33</v>
      </c>
      <c r="AG847">
        <v>4</v>
      </c>
      <c r="AH847">
        <v>4</v>
      </c>
      <c r="AI847">
        <v>0</v>
      </c>
      <c r="AJ847">
        <v>33</v>
      </c>
      <c r="AK847">
        <v>33</v>
      </c>
      <c r="AL847">
        <v>68</v>
      </c>
      <c r="AM847">
        <v>4</v>
      </c>
      <c r="AN847">
        <v>4</v>
      </c>
      <c r="AO847">
        <v>4</v>
      </c>
      <c r="AP847">
        <v>34</v>
      </c>
      <c r="AQ847">
        <v>34</v>
      </c>
      <c r="AR847">
        <v>34</v>
      </c>
      <c r="AU847">
        <v>4</v>
      </c>
      <c r="AV847">
        <v>34</v>
      </c>
      <c r="AW847">
        <v>33</v>
      </c>
      <c r="AX847">
        <v>0</v>
      </c>
      <c r="AY847" t="s">
        <v>159</v>
      </c>
      <c r="AZ847" t="s">
        <v>511</v>
      </c>
      <c r="BA847" t="s">
        <v>304</v>
      </c>
      <c r="BB847" t="s">
        <v>432</v>
      </c>
      <c r="BC847" t="s">
        <v>161</v>
      </c>
      <c r="BD847" t="b">
        <v>0</v>
      </c>
      <c r="BE847">
        <v>8.93</v>
      </c>
      <c r="BF847" t="b">
        <v>1</v>
      </c>
      <c r="BH847" t="s">
        <v>245</v>
      </c>
      <c r="BI847" t="s">
        <v>246</v>
      </c>
      <c r="BJ847" t="b">
        <v>0</v>
      </c>
      <c r="BK847" t="s">
        <v>163</v>
      </c>
      <c r="BL847" t="b">
        <v>0</v>
      </c>
      <c r="BM847">
        <v>18</v>
      </c>
      <c r="BN847" t="s">
        <v>164</v>
      </c>
      <c r="BO847" t="s">
        <v>165</v>
      </c>
      <c r="BP847" t="s">
        <v>164</v>
      </c>
      <c r="BQ847" t="s">
        <v>166</v>
      </c>
      <c r="BR847">
        <v>768</v>
      </c>
      <c r="BS847" t="s">
        <v>156</v>
      </c>
      <c r="BT847" t="s">
        <v>177</v>
      </c>
      <c r="BU847" t="s">
        <v>186</v>
      </c>
      <c r="BV847" t="s">
        <v>181</v>
      </c>
      <c r="BW847">
        <v>33</v>
      </c>
      <c r="BX847">
        <v>5</v>
      </c>
      <c r="BY847">
        <v>0</v>
      </c>
      <c r="BZ847">
        <v>6</v>
      </c>
      <c r="CA847" t="s">
        <v>433</v>
      </c>
      <c r="CB847" t="s">
        <v>156</v>
      </c>
      <c r="CC847">
        <v>7</v>
      </c>
      <c r="CD847" t="b">
        <v>0</v>
      </c>
      <c r="CE847" t="s">
        <v>168</v>
      </c>
      <c r="CF847" t="s">
        <v>248</v>
      </c>
      <c r="CG847">
        <v>30</v>
      </c>
      <c r="CH847">
        <v>0</v>
      </c>
      <c r="CI847" t="s">
        <v>179</v>
      </c>
      <c r="CJ847" t="s">
        <v>203</v>
      </c>
      <c r="CK847" t="s">
        <v>203</v>
      </c>
      <c r="CL847" t="s">
        <v>203</v>
      </c>
      <c r="CM847" t="s">
        <v>203</v>
      </c>
      <c r="CN847" t="s">
        <v>203</v>
      </c>
      <c r="CO847" t="s">
        <v>179</v>
      </c>
      <c r="CP847" t="s">
        <v>203</v>
      </c>
      <c r="CQ847">
        <v>1</v>
      </c>
      <c r="CR847">
        <v>53</v>
      </c>
      <c r="CS847">
        <f t="shared" si="628"/>
        <v>53</v>
      </c>
      <c r="CT847">
        <f t="shared" ca="1" si="629"/>
        <v>652</v>
      </c>
      <c r="CU847" t="str">
        <f t="shared" si="630"/>
        <v/>
      </c>
      <c r="CV847" t="str">
        <f t="shared" ca="1" si="631"/>
        <v/>
      </c>
      <c r="CW847" t="str">
        <f t="shared" si="632"/>
        <v/>
      </c>
      <c r="CX847" t="str">
        <f t="shared" ca="1" si="633"/>
        <v/>
      </c>
      <c r="CY847" t="str">
        <f t="shared" si="634"/>
        <v/>
      </c>
      <c r="CZ847" t="str">
        <f t="shared" ca="1" si="635"/>
        <v/>
      </c>
      <c r="DA847" t="str">
        <f t="shared" si="636"/>
        <v/>
      </c>
      <c r="DB847" t="str">
        <f t="shared" ca="1" si="637"/>
        <v/>
      </c>
      <c r="DC847" t="str">
        <f t="shared" si="638"/>
        <v/>
      </c>
      <c r="DD847" t="str">
        <f t="shared" ca="1" si="639"/>
        <v/>
      </c>
      <c r="DE847" t="str">
        <f t="shared" si="640"/>
        <v/>
      </c>
      <c r="DF847" t="str">
        <f t="shared" ca="1" si="641"/>
        <v/>
      </c>
      <c r="DG847" t="str">
        <f t="shared" si="642"/>
        <v/>
      </c>
      <c r="DH847" t="str">
        <f t="shared" ca="1" si="643"/>
        <v/>
      </c>
      <c r="DI847" t="str">
        <f t="shared" si="644"/>
        <v/>
      </c>
      <c r="DJ847" t="str">
        <f t="shared" ca="1" si="645"/>
        <v/>
      </c>
      <c r="DK847" t="str">
        <f t="shared" si="646"/>
        <v/>
      </c>
      <c r="DL847" t="str">
        <f t="shared" ca="1" si="647"/>
        <v/>
      </c>
      <c r="DM847" t="str">
        <f t="shared" si="648"/>
        <v/>
      </c>
      <c r="DN847" t="str">
        <f t="shared" ca="1" si="649"/>
        <v/>
      </c>
      <c r="DO847" t="str">
        <f t="shared" si="650"/>
        <v/>
      </c>
      <c r="DP847" t="str">
        <f t="shared" ca="1" si="651"/>
        <v/>
      </c>
      <c r="DQ847" t="str">
        <f t="shared" si="652"/>
        <v/>
      </c>
      <c r="DR847" t="str">
        <f t="shared" ca="1" si="653"/>
        <v/>
      </c>
      <c r="DS847" t="str">
        <f t="shared" si="654"/>
        <v/>
      </c>
      <c r="DT847" t="str">
        <f t="shared" ca="1" si="655"/>
        <v/>
      </c>
      <c r="DU847" t="str">
        <f t="shared" si="656"/>
        <v/>
      </c>
      <c r="DV847" t="str">
        <f t="shared" ca="1" si="657"/>
        <v/>
      </c>
      <c r="DW847" t="str">
        <f t="shared" si="658"/>
        <v/>
      </c>
      <c r="DX847" t="str">
        <f t="shared" ca="1" si="659"/>
        <v/>
      </c>
      <c r="DY847" t="str">
        <f t="shared" si="660"/>
        <v/>
      </c>
      <c r="DZ847" t="str">
        <f t="shared" ca="1" si="661"/>
        <v/>
      </c>
      <c r="EA847">
        <f t="shared" si="662"/>
        <v>53</v>
      </c>
      <c r="EB847">
        <f t="shared" ca="1" si="663"/>
        <v>652</v>
      </c>
      <c r="EC847" t="str">
        <f t="shared" si="664"/>
        <v/>
      </c>
      <c r="ED847" t="str">
        <f t="shared" ca="1" si="665"/>
        <v/>
      </c>
      <c r="EE847" t="str">
        <f t="shared" si="666"/>
        <v/>
      </c>
      <c r="EF847" t="str">
        <f t="shared" ca="1" si="667"/>
        <v/>
      </c>
      <c r="EG847" t="str">
        <f t="shared" si="668"/>
        <v/>
      </c>
      <c r="EH847" t="str">
        <f t="shared" ca="1" si="669"/>
        <v/>
      </c>
      <c r="EI847" t="str">
        <f t="shared" si="670"/>
        <v/>
      </c>
      <c r="EJ847" t="str">
        <f t="shared" ca="1" si="671"/>
        <v/>
      </c>
      <c r="EK847">
        <f t="shared" ca="1" si="673"/>
        <v>652</v>
      </c>
      <c r="EL847">
        <v>598</v>
      </c>
      <c r="EM847">
        <v>63405</v>
      </c>
      <c r="EN847">
        <v>8889</v>
      </c>
      <c r="EO847">
        <v>6828</v>
      </c>
      <c r="EP847">
        <v>1855</v>
      </c>
      <c r="EQ847">
        <v>2925</v>
      </c>
      <c r="ER847">
        <v>53</v>
      </c>
      <c r="ES847">
        <v>19780</v>
      </c>
      <c r="ET847">
        <v>1512</v>
      </c>
      <c r="EU847">
        <v>2</v>
      </c>
      <c r="EV847" t="s">
        <v>156</v>
      </c>
      <c r="EW847">
        <v>1024</v>
      </c>
      <c r="EX847">
        <v>2</v>
      </c>
      <c r="EY847">
        <v>48000</v>
      </c>
      <c r="EZ847">
        <v>-16</v>
      </c>
      <c r="FA847" t="s">
        <v>170</v>
      </c>
      <c r="FB847">
        <v>8</v>
      </c>
      <c r="FC847" t="s">
        <v>171</v>
      </c>
      <c r="FF847">
        <v>433054</v>
      </c>
      <c r="FG847">
        <v>424160</v>
      </c>
      <c r="FH847">
        <v>5051</v>
      </c>
      <c r="FI847">
        <v>737958</v>
      </c>
      <c r="FJ847">
        <v>739503</v>
      </c>
      <c r="FK847">
        <v>424149</v>
      </c>
      <c r="FL847">
        <v>422635</v>
      </c>
      <c r="FM847" t="s">
        <v>158</v>
      </c>
      <c r="FN847">
        <v>419160</v>
      </c>
      <c r="FO847">
        <v>360026</v>
      </c>
      <c r="FP847">
        <v>386781</v>
      </c>
      <c r="FQ847">
        <v>1905</v>
      </c>
      <c r="FR847">
        <v>1817</v>
      </c>
      <c r="FS847">
        <v>737208</v>
      </c>
      <c r="FT847">
        <v>360024</v>
      </c>
      <c r="FU847">
        <v>360024</v>
      </c>
      <c r="FV847">
        <v>1903</v>
      </c>
      <c r="FW847">
        <v>743084</v>
      </c>
      <c r="FX847">
        <v>741503</v>
      </c>
      <c r="FY847">
        <v>743138</v>
      </c>
      <c r="FZ847">
        <v>366855</v>
      </c>
      <c r="GA847">
        <v>388637</v>
      </c>
      <c r="GB847">
        <v>366996</v>
      </c>
      <c r="GC847">
        <v>422636</v>
      </c>
      <c r="GD847">
        <v>421160</v>
      </c>
      <c r="GE847">
        <v>424149</v>
      </c>
      <c r="GF847" t="s">
        <v>158</v>
      </c>
      <c r="GG847">
        <v>419156</v>
      </c>
      <c r="GH847">
        <v>737206</v>
      </c>
      <c r="GI847">
        <v>496461</v>
      </c>
      <c r="GJ847" t="s">
        <v>172</v>
      </c>
      <c r="GK847">
        <v>33</v>
      </c>
      <c r="GL847" t="s">
        <v>546</v>
      </c>
      <c r="GM847">
        <v>34</v>
      </c>
      <c r="GN847" t="s">
        <v>182</v>
      </c>
      <c r="GO847" t="s">
        <v>166</v>
      </c>
      <c r="GP847">
        <v>1024</v>
      </c>
      <c r="GQ847">
        <v>-180</v>
      </c>
      <c r="GR847">
        <v>-104</v>
      </c>
      <c r="GS847">
        <f t="shared" si="672"/>
        <v>34</v>
      </c>
      <c r="GT847" t="str">
        <f t="shared" si="627"/>
        <v>test</v>
      </c>
    </row>
    <row r="848" spans="1:202" x14ac:dyDescent="0.2">
      <c r="A848">
        <v>97</v>
      </c>
      <c r="B848">
        <v>97</v>
      </c>
      <c r="C848">
        <v>1279</v>
      </c>
      <c r="D848">
        <v>1279</v>
      </c>
      <c r="E848" t="s">
        <v>155</v>
      </c>
      <c r="F848" t="s">
        <v>156</v>
      </c>
      <c r="G848" t="s">
        <v>156</v>
      </c>
      <c r="H848" t="s">
        <v>156</v>
      </c>
      <c r="I848">
        <v>0</v>
      </c>
      <c r="J848" t="s">
        <v>157</v>
      </c>
      <c r="K848">
        <v>1</v>
      </c>
      <c r="L848" t="s">
        <v>154</v>
      </c>
      <c r="M848" t="s">
        <v>154</v>
      </c>
      <c r="N848" t="s">
        <v>154</v>
      </c>
      <c r="O848">
        <v>1</v>
      </c>
      <c r="P848" t="s">
        <v>154</v>
      </c>
      <c r="Q848" t="s">
        <v>154</v>
      </c>
      <c r="R848" t="s">
        <v>183</v>
      </c>
      <c r="S848">
        <v>0</v>
      </c>
      <c r="T848">
        <v>4</v>
      </c>
      <c r="U848">
        <v>0</v>
      </c>
      <c r="V848">
        <v>34</v>
      </c>
      <c r="W848">
        <v>34</v>
      </c>
      <c r="X848">
        <v>4</v>
      </c>
      <c r="Y848">
        <v>34</v>
      </c>
      <c r="Z848">
        <v>0</v>
      </c>
      <c r="AA848">
        <v>34</v>
      </c>
      <c r="AB848">
        <v>4</v>
      </c>
      <c r="AC848">
        <v>4</v>
      </c>
      <c r="AD848">
        <v>0</v>
      </c>
      <c r="AE848">
        <v>0</v>
      </c>
      <c r="AF848">
        <v>34</v>
      </c>
      <c r="AG848">
        <v>4</v>
      </c>
      <c r="AH848">
        <v>4</v>
      </c>
      <c r="AI848">
        <v>0</v>
      </c>
      <c r="AJ848">
        <v>34</v>
      </c>
      <c r="AK848">
        <v>34</v>
      </c>
      <c r="AL848">
        <v>69</v>
      </c>
      <c r="AM848">
        <v>4</v>
      </c>
      <c r="AN848">
        <v>4</v>
      </c>
      <c r="AO848">
        <v>4</v>
      </c>
      <c r="AP848">
        <v>34</v>
      </c>
      <c r="AQ848">
        <v>34</v>
      </c>
      <c r="AR848">
        <v>34</v>
      </c>
      <c r="AU848">
        <v>4</v>
      </c>
      <c r="AV848">
        <v>34</v>
      </c>
      <c r="AW848">
        <v>34</v>
      </c>
      <c r="AX848">
        <v>0</v>
      </c>
      <c r="AY848" t="s">
        <v>159</v>
      </c>
      <c r="AZ848" t="s">
        <v>511</v>
      </c>
      <c r="BA848" t="s">
        <v>304</v>
      </c>
      <c r="BB848" t="s">
        <v>432</v>
      </c>
      <c r="BC848" t="s">
        <v>161</v>
      </c>
      <c r="BD848" t="b">
        <v>0</v>
      </c>
      <c r="BE848" t="s">
        <v>164</v>
      </c>
      <c r="BF848" t="b">
        <v>1</v>
      </c>
      <c r="BH848" t="s">
        <v>245</v>
      </c>
      <c r="BI848" t="s">
        <v>246</v>
      </c>
      <c r="BJ848" t="b">
        <v>0</v>
      </c>
      <c r="BK848" t="s">
        <v>163</v>
      </c>
      <c r="BL848" t="b">
        <v>0</v>
      </c>
      <c r="BM848">
        <v>18</v>
      </c>
      <c r="BN848" t="s">
        <v>164</v>
      </c>
      <c r="BO848" t="s">
        <v>165</v>
      </c>
      <c r="BP848" t="s">
        <v>164</v>
      </c>
      <c r="BQ848" t="s">
        <v>166</v>
      </c>
      <c r="BR848">
        <v>768</v>
      </c>
      <c r="BS848" t="s">
        <v>156</v>
      </c>
      <c r="BT848" t="s">
        <v>177</v>
      </c>
      <c r="BU848" t="s">
        <v>193</v>
      </c>
      <c r="BV848" t="s">
        <v>194</v>
      </c>
      <c r="BW848">
        <v>34</v>
      </c>
      <c r="BX848">
        <v>5</v>
      </c>
      <c r="BY848">
        <v>0</v>
      </c>
      <c r="BZ848">
        <v>6</v>
      </c>
      <c r="CA848" t="s">
        <v>433</v>
      </c>
      <c r="CB848" t="s">
        <v>156</v>
      </c>
      <c r="CC848">
        <v>7</v>
      </c>
      <c r="CD848" t="b">
        <v>0</v>
      </c>
      <c r="CE848" t="s">
        <v>168</v>
      </c>
      <c r="CF848" t="s">
        <v>248</v>
      </c>
      <c r="CG848">
        <v>61</v>
      </c>
      <c r="CH848">
        <v>0</v>
      </c>
      <c r="CI848" t="s">
        <v>183</v>
      </c>
      <c r="CJ848" t="s">
        <v>203</v>
      </c>
      <c r="CK848" t="s">
        <v>203</v>
      </c>
      <c r="CL848" t="s">
        <v>203</v>
      </c>
      <c r="CM848" t="s">
        <v>203</v>
      </c>
      <c r="CN848" t="s">
        <v>203</v>
      </c>
      <c r="CO848" t="s">
        <v>183</v>
      </c>
      <c r="CP848" t="s">
        <v>203</v>
      </c>
      <c r="CQ848">
        <v>1</v>
      </c>
      <c r="CR848">
        <v>118</v>
      </c>
      <c r="CS848" t="str">
        <f t="shared" si="628"/>
        <v/>
      </c>
      <c r="CT848" t="str">
        <f t="shared" ca="1" si="629"/>
        <v/>
      </c>
      <c r="CU848" t="str">
        <f t="shared" si="630"/>
        <v/>
      </c>
      <c r="CV848" t="str">
        <f t="shared" ca="1" si="631"/>
        <v/>
      </c>
      <c r="CW848" t="str">
        <f t="shared" si="632"/>
        <v/>
      </c>
      <c r="CX848" t="str">
        <f t="shared" ca="1" si="633"/>
        <v/>
      </c>
      <c r="CY848" t="str">
        <f t="shared" si="634"/>
        <v/>
      </c>
      <c r="CZ848" t="str">
        <f t="shared" ca="1" si="635"/>
        <v/>
      </c>
      <c r="DA848" t="str">
        <f t="shared" si="636"/>
        <v/>
      </c>
      <c r="DB848" t="str">
        <f t="shared" ca="1" si="637"/>
        <v/>
      </c>
      <c r="DC848" t="str">
        <f t="shared" si="638"/>
        <v/>
      </c>
      <c r="DD848" t="str">
        <f t="shared" ca="1" si="639"/>
        <v/>
      </c>
      <c r="DE848" t="str">
        <f t="shared" si="640"/>
        <v/>
      </c>
      <c r="DF848" t="str">
        <f t="shared" ca="1" si="641"/>
        <v/>
      </c>
      <c r="DG848" t="str">
        <f t="shared" si="642"/>
        <v/>
      </c>
      <c r="DH848" t="str">
        <f t="shared" ca="1" si="643"/>
        <v/>
      </c>
      <c r="DI848" t="str">
        <f t="shared" si="644"/>
        <v/>
      </c>
      <c r="DJ848" t="str">
        <f t="shared" ca="1" si="645"/>
        <v/>
      </c>
      <c r="DK848" t="str">
        <f t="shared" si="646"/>
        <v/>
      </c>
      <c r="DL848" t="str">
        <f t="shared" ca="1" si="647"/>
        <v/>
      </c>
      <c r="DM848" t="str">
        <f t="shared" si="648"/>
        <v/>
      </c>
      <c r="DN848" t="str">
        <f t="shared" ca="1" si="649"/>
        <v/>
      </c>
      <c r="DO848" t="str">
        <f t="shared" si="650"/>
        <v/>
      </c>
      <c r="DP848" t="str">
        <f t="shared" ca="1" si="651"/>
        <v/>
      </c>
      <c r="DQ848" t="str">
        <f t="shared" si="652"/>
        <v/>
      </c>
      <c r="DR848" t="str">
        <f t="shared" ca="1" si="653"/>
        <v/>
      </c>
      <c r="DS848" t="str">
        <f t="shared" si="654"/>
        <v/>
      </c>
      <c r="DT848" t="str">
        <f t="shared" ca="1" si="655"/>
        <v/>
      </c>
      <c r="DU848" t="str">
        <f t="shared" si="656"/>
        <v/>
      </c>
      <c r="DV848" t="str">
        <f t="shared" ca="1" si="657"/>
        <v/>
      </c>
      <c r="DW848" t="str">
        <f t="shared" si="658"/>
        <v/>
      </c>
      <c r="DX848" t="str">
        <f t="shared" ca="1" si="659"/>
        <v/>
      </c>
      <c r="DY848" t="str">
        <f t="shared" si="660"/>
        <v/>
      </c>
      <c r="DZ848" t="str">
        <f t="shared" ca="1" si="661"/>
        <v/>
      </c>
      <c r="EA848" t="str">
        <f t="shared" si="662"/>
        <v/>
      </c>
      <c r="EB848" t="str">
        <f t="shared" ca="1" si="663"/>
        <v/>
      </c>
      <c r="EC848" t="str">
        <f t="shared" si="664"/>
        <v/>
      </c>
      <c r="ED848" t="str">
        <f t="shared" ca="1" si="665"/>
        <v/>
      </c>
      <c r="EE848" t="str">
        <f t="shared" si="666"/>
        <v/>
      </c>
      <c r="EF848" t="str">
        <f t="shared" ca="1" si="667"/>
        <v/>
      </c>
      <c r="EG848" t="str">
        <f t="shared" si="668"/>
        <v/>
      </c>
      <c r="EH848" t="str">
        <f t="shared" ca="1" si="669"/>
        <v/>
      </c>
      <c r="EI848" t="str">
        <f t="shared" si="670"/>
        <v/>
      </c>
      <c r="EJ848" t="str">
        <f t="shared" ca="1" si="671"/>
        <v/>
      </c>
      <c r="EK848" t="str">
        <f t="shared" ca="1" si="673"/>
        <v/>
      </c>
      <c r="EL848" t="s">
        <v>924</v>
      </c>
      <c r="EM848">
        <v>63405</v>
      </c>
      <c r="EN848">
        <v>8889</v>
      </c>
      <c r="EO848">
        <v>6828</v>
      </c>
      <c r="EP848">
        <v>1855</v>
      </c>
      <c r="EQ848">
        <v>2925</v>
      </c>
      <c r="ER848">
        <v>118</v>
      </c>
      <c r="ES848">
        <v>19780</v>
      </c>
      <c r="ET848">
        <v>1512</v>
      </c>
      <c r="EU848">
        <v>2</v>
      </c>
      <c r="EV848" t="s">
        <v>156</v>
      </c>
      <c r="EW848">
        <v>1024</v>
      </c>
      <c r="EX848">
        <v>2</v>
      </c>
      <c r="EY848">
        <v>48000</v>
      </c>
      <c r="EZ848">
        <v>-16</v>
      </c>
      <c r="FA848" t="s">
        <v>170</v>
      </c>
      <c r="FB848">
        <v>8</v>
      </c>
      <c r="FC848" t="s">
        <v>171</v>
      </c>
      <c r="FF848">
        <v>433054</v>
      </c>
      <c r="FG848">
        <v>424160</v>
      </c>
      <c r="FH848">
        <v>5051</v>
      </c>
      <c r="FI848">
        <v>743905</v>
      </c>
      <c r="FJ848">
        <v>745626</v>
      </c>
      <c r="FK848">
        <v>424149</v>
      </c>
      <c r="FL848">
        <v>422635</v>
      </c>
      <c r="FM848" t="s">
        <v>158</v>
      </c>
      <c r="FN848">
        <v>419160</v>
      </c>
      <c r="FO848">
        <v>360026</v>
      </c>
      <c r="FP848">
        <v>386781</v>
      </c>
      <c r="FQ848">
        <v>1905</v>
      </c>
      <c r="FR848">
        <v>1817</v>
      </c>
      <c r="FS848">
        <v>743155</v>
      </c>
      <c r="FT848">
        <v>360024</v>
      </c>
      <c r="FU848">
        <v>360024</v>
      </c>
      <c r="FV848">
        <v>1903</v>
      </c>
      <c r="FW848">
        <v>749612</v>
      </c>
      <c r="FX848">
        <v>747626</v>
      </c>
      <c r="FY848">
        <v>749731</v>
      </c>
      <c r="FZ848">
        <v>366855</v>
      </c>
      <c r="GA848">
        <v>388637</v>
      </c>
      <c r="GB848">
        <v>366996</v>
      </c>
      <c r="GC848">
        <v>422636</v>
      </c>
      <c r="GD848">
        <v>421160</v>
      </c>
      <c r="GE848">
        <v>424149</v>
      </c>
      <c r="GF848" t="s">
        <v>158</v>
      </c>
      <c r="GG848">
        <v>419156</v>
      </c>
      <c r="GH848">
        <v>743152</v>
      </c>
      <c r="GI848">
        <v>496461</v>
      </c>
      <c r="GJ848" t="s">
        <v>172</v>
      </c>
      <c r="GK848">
        <v>34</v>
      </c>
      <c r="GL848" t="s">
        <v>547</v>
      </c>
      <c r="GM848">
        <v>35</v>
      </c>
      <c r="GN848" t="s">
        <v>185</v>
      </c>
      <c r="GO848" t="s">
        <v>166</v>
      </c>
      <c r="GP848">
        <v>1024</v>
      </c>
      <c r="GQ848">
        <v>-180</v>
      </c>
      <c r="GR848">
        <v>-104</v>
      </c>
      <c r="GS848">
        <f t="shared" si="672"/>
        <v>35</v>
      </c>
      <c r="GT848" t="str">
        <f t="shared" si="627"/>
        <v>test</v>
      </c>
    </row>
    <row r="849" spans="1:202" x14ac:dyDescent="0.2">
      <c r="A849">
        <v>97</v>
      </c>
      <c r="B849">
        <v>97</v>
      </c>
      <c r="C849">
        <v>1244</v>
      </c>
      <c r="D849">
        <v>1244</v>
      </c>
      <c r="E849" t="s">
        <v>155</v>
      </c>
      <c r="F849" t="s">
        <v>156</v>
      </c>
      <c r="G849" t="s">
        <v>156</v>
      </c>
      <c r="H849" t="s">
        <v>156</v>
      </c>
      <c r="I849">
        <v>0</v>
      </c>
      <c r="J849" t="s">
        <v>157</v>
      </c>
      <c r="K849">
        <v>1</v>
      </c>
      <c r="L849" t="s">
        <v>154</v>
      </c>
      <c r="M849" t="s">
        <v>154</v>
      </c>
      <c r="N849" t="s">
        <v>154</v>
      </c>
      <c r="O849">
        <v>1</v>
      </c>
      <c r="P849" t="s">
        <v>154</v>
      </c>
      <c r="Q849" t="s">
        <v>154</v>
      </c>
      <c r="R849" t="s">
        <v>183</v>
      </c>
      <c r="S849">
        <v>0</v>
      </c>
      <c r="T849">
        <v>4</v>
      </c>
      <c r="U849">
        <v>0</v>
      </c>
      <c r="V849">
        <v>35</v>
      </c>
      <c r="W849">
        <v>35</v>
      </c>
      <c r="X849">
        <v>4</v>
      </c>
      <c r="Y849">
        <v>34</v>
      </c>
      <c r="Z849">
        <v>0</v>
      </c>
      <c r="AA849">
        <v>34</v>
      </c>
      <c r="AB849">
        <v>4</v>
      </c>
      <c r="AC849">
        <v>4</v>
      </c>
      <c r="AD849">
        <v>0</v>
      </c>
      <c r="AE849">
        <v>0</v>
      </c>
      <c r="AF849">
        <v>35</v>
      </c>
      <c r="AG849">
        <v>4</v>
      </c>
      <c r="AH849">
        <v>4</v>
      </c>
      <c r="AI849">
        <v>0</v>
      </c>
      <c r="AJ849">
        <v>35</v>
      </c>
      <c r="AK849">
        <v>35</v>
      </c>
      <c r="AL849">
        <v>70</v>
      </c>
      <c r="AM849">
        <v>4</v>
      </c>
      <c r="AN849">
        <v>4</v>
      </c>
      <c r="AO849">
        <v>4</v>
      </c>
      <c r="AP849">
        <v>34</v>
      </c>
      <c r="AQ849">
        <v>34</v>
      </c>
      <c r="AR849">
        <v>34</v>
      </c>
      <c r="AU849">
        <v>4</v>
      </c>
      <c r="AV849">
        <v>34</v>
      </c>
      <c r="AW849">
        <v>35</v>
      </c>
      <c r="AX849">
        <v>0</v>
      </c>
      <c r="AY849" t="s">
        <v>159</v>
      </c>
      <c r="AZ849" t="s">
        <v>511</v>
      </c>
      <c r="BA849" t="s">
        <v>304</v>
      </c>
      <c r="BB849" t="s">
        <v>432</v>
      </c>
      <c r="BC849" t="s">
        <v>161</v>
      </c>
      <c r="BD849" t="b">
        <v>0</v>
      </c>
      <c r="BE849" t="s">
        <v>164</v>
      </c>
      <c r="BF849" t="b">
        <v>1</v>
      </c>
      <c r="BH849" t="s">
        <v>245</v>
      </c>
      <c r="BI849" t="s">
        <v>246</v>
      </c>
      <c r="BJ849" t="b">
        <v>0</v>
      </c>
      <c r="BK849" t="s">
        <v>163</v>
      </c>
      <c r="BL849" t="b">
        <v>0</v>
      </c>
      <c r="BM849">
        <v>18</v>
      </c>
      <c r="BN849" t="s">
        <v>164</v>
      </c>
      <c r="BO849" t="s">
        <v>165</v>
      </c>
      <c r="BP849" t="s">
        <v>164</v>
      </c>
      <c r="BQ849" t="s">
        <v>166</v>
      </c>
      <c r="BR849">
        <v>768</v>
      </c>
      <c r="BS849" t="s">
        <v>156</v>
      </c>
      <c r="BT849" t="s">
        <v>177</v>
      </c>
      <c r="BU849" t="s">
        <v>193</v>
      </c>
      <c r="BV849" t="s">
        <v>187</v>
      </c>
      <c r="BW849">
        <v>35</v>
      </c>
      <c r="BX849">
        <v>5</v>
      </c>
      <c r="BY849">
        <v>0</v>
      </c>
      <c r="BZ849">
        <v>6</v>
      </c>
      <c r="CA849" t="s">
        <v>433</v>
      </c>
      <c r="CB849" t="s">
        <v>156</v>
      </c>
      <c r="CC849">
        <v>7</v>
      </c>
      <c r="CD849" t="b">
        <v>0</v>
      </c>
      <c r="CE849" t="s">
        <v>168</v>
      </c>
      <c r="CF849" t="s">
        <v>248</v>
      </c>
      <c r="CG849">
        <v>77</v>
      </c>
      <c r="CH849">
        <v>0</v>
      </c>
      <c r="CI849" t="s">
        <v>183</v>
      </c>
      <c r="CJ849" t="s">
        <v>203</v>
      </c>
      <c r="CK849" t="s">
        <v>203</v>
      </c>
      <c r="CL849" t="s">
        <v>203</v>
      </c>
      <c r="CM849" t="s">
        <v>203</v>
      </c>
      <c r="CN849" t="s">
        <v>203</v>
      </c>
      <c r="CO849" t="s">
        <v>183</v>
      </c>
      <c r="CP849" t="s">
        <v>203</v>
      </c>
      <c r="CQ849">
        <v>1</v>
      </c>
      <c r="CR849">
        <v>48</v>
      </c>
      <c r="CS849" t="str">
        <f t="shared" si="628"/>
        <v/>
      </c>
      <c r="CT849" t="str">
        <f t="shared" ca="1" si="629"/>
        <v/>
      </c>
      <c r="CU849" t="str">
        <f t="shared" si="630"/>
        <v/>
      </c>
      <c r="CV849" t="str">
        <f t="shared" ca="1" si="631"/>
        <v/>
      </c>
      <c r="CW849" t="str">
        <f t="shared" si="632"/>
        <v/>
      </c>
      <c r="CX849" t="str">
        <f t="shared" ca="1" si="633"/>
        <v/>
      </c>
      <c r="CY849" t="str">
        <f t="shared" si="634"/>
        <v/>
      </c>
      <c r="CZ849" t="str">
        <f t="shared" ca="1" si="635"/>
        <v/>
      </c>
      <c r="DA849" t="str">
        <f t="shared" si="636"/>
        <v/>
      </c>
      <c r="DB849" t="str">
        <f t="shared" ca="1" si="637"/>
        <v/>
      </c>
      <c r="DC849" t="str">
        <f t="shared" si="638"/>
        <v/>
      </c>
      <c r="DD849" t="str">
        <f t="shared" ca="1" si="639"/>
        <v/>
      </c>
      <c r="DE849" t="str">
        <f t="shared" si="640"/>
        <v/>
      </c>
      <c r="DF849" t="str">
        <f t="shared" ca="1" si="641"/>
        <v/>
      </c>
      <c r="DG849" t="str">
        <f t="shared" si="642"/>
        <v/>
      </c>
      <c r="DH849" t="str">
        <f t="shared" ca="1" si="643"/>
        <v/>
      </c>
      <c r="DI849" t="str">
        <f t="shared" si="644"/>
        <v/>
      </c>
      <c r="DJ849" t="str">
        <f t="shared" ca="1" si="645"/>
        <v/>
      </c>
      <c r="DK849" t="str">
        <f t="shared" si="646"/>
        <v/>
      </c>
      <c r="DL849" t="str">
        <f t="shared" ca="1" si="647"/>
        <v/>
      </c>
      <c r="DM849" t="str">
        <f t="shared" si="648"/>
        <v/>
      </c>
      <c r="DN849" t="str">
        <f t="shared" ca="1" si="649"/>
        <v/>
      </c>
      <c r="DO849" t="str">
        <f t="shared" si="650"/>
        <v/>
      </c>
      <c r="DP849" t="str">
        <f t="shared" ca="1" si="651"/>
        <v/>
      </c>
      <c r="DQ849" t="str">
        <f t="shared" si="652"/>
        <v/>
      </c>
      <c r="DR849" t="str">
        <f t="shared" ca="1" si="653"/>
        <v/>
      </c>
      <c r="DS849" t="str">
        <f t="shared" si="654"/>
        <v/>
      </c>
      <c r="DT849" t="str">
        <f t="shared" ca="1" si="655"/>
        <v/>
      </c>
      <c r="DU849" t="str">
        <f t="shared" si="656"/>
        <v/>
      </c>
      <c r="DV849" t="str">
        <f t="shared" ca="1" si="657"/>
        <v/>
      </c>
      <c r="DW849" t="str">
        <f t="shared" si="658"/>
        <v/>
      </c>
      <c r="DX849" t="str">
        <f t="shared" ca="1" si="659"/>
        <v/>
      </c>
      <c r="DY849" t="str">
        <f t="shared" si="660"/>
        <v/>
      </c>
      <c r="DZ849" t="str">
        <f t="shared" ca="1" si="661"/>
        <v/>
      </c>
      <c r="EA849" t="str">
        <f t="shared" si="662"/>
        <v/>
      </c>
      <c r="EB849" t="str">
        <f t="shared" ca="1" si="663"/>
        <v/>
      </c>
      <c r="EC849" t="str">
        <f t="shared" si="664"/>
        <v/>
      </c>
      <c r="ED849" t="str">
        <f t="shared" ca="1" si="665"/>
        <v/>
      </c>
      <c r="EE849" t="str">
        <f t="shared" si="666"/>
        <v/>
      </c>
      <c r="EF849" t="str">
        <f t="shared" ca="1" si="667"/>
        <v/>
      </c>
      <c r="EG849" t="str">
        <f t="shared" si="668"/>
        <v/>
      </c>
      <c r="EH849" t="str">
        <f t="shared" ca="1" si="669"/>
        <v/>
      </c>
      <c r="EI849" t="str">
        <f t="shared" si="670"/>
        <v/>
      </c>
      <c r="EJ849" t="str">
        <f t="shared" ca="1" si="671"/>
        <v/>
      </c>
      <c r="EK849" t="str">
        <f t="shared" ca="1" si="673"/>
        <v/>
      </c>
      <c r="EL849" t="s">
        <v>924</v>
      </c>
      <c r="EM849">
        <v>63405</v>
      </c>
      <c r="EN849">
        <v>8889</v>
      </c>
      <c r="EO849">
        <v>6828</v>
      </c>
      <c r="EP849">
        <v>1855</v>
      </c>
      <c r="EQ849">
        <v>2925</v>
      </c>
      <c r="ER849">
        <v>48</v>
      </c>
      <c r="ES849">
        <v>19780</v>
      </c>
      <c r="ET849">
        <v>1512</v>
      </c>
      <c r="EU849">
        <v>2</v>
      </c>
      <c r="EV849" t="s">
        <v>156</v>
      </c>
      <c r="EW849">
        <v>1024</v>
      </c>
      <c r="EX849">
        <v>2</v>
      </c>
      <c r="EY849">
        <v>48000</v>
      </c>
      <c r="EZ849">
        <v>-16</v>
      </c>
      <c r="FA849" t="s">
        <v>170</v>
      </c>
      <c r="FB849">
        <v>8</v>
      </c>
      <c r="FC849" t="s">
        <v>171</v>
      </c>
      <c r="FF849">
        <v>433054</v>
      </c>
      <c r="FG849">
        <v>424160</v>
      </c>
      <c r="FH849">
        <v>5051</v>
      </c>
      <c r="FI849">
        <v>750496</v>
      </c>
      <c r="FJ849">
        <v>752218</v>
      </c>
      <c r="FK849">
        <v>424149</v>
      </c>
      <c r="FL849">
        <v>422635</v>
      </c>
      <c r="FM849" t="s">
        <v>158</v>
      </c>
      <c r="FN849">
        <v>419160</v>
      </c>
      <c r="FO849">
        <v>360026</v>
      </c>
      <c r="FP849">
        <v>386781</v>
      </c>
      <c r="FQ849">
        <v>1905</v>
      </c>
      <c r="FR849">
        <v>1817</v>
      </c>
      <c r="FS849">
        <v>749746</v>
      </c>
      <c r="FT849">
        <v>360024</v>
      </c>
      <c r="FU849">
        <v>360024</v>
      </c>
      <c r="FV849">
        <v>1903</v>
      </c>
      <c r="FW849">
        <v>756439</v>
      </c>
      <c r="FX849">
        <v>754218</v>
      </c>
      <c r="FY849">
        <v>756487</v>
      </c>
      <c r="FZ849">
        <v>366855</v>
      </c>
      <c r="GA849">
        <v>388637</v>
      </c>
      <c r="GB849">
        <v>366996</v>
      </c>
      <c r="GC849">
        <v>422636</v>
      </c>
      <c r="GD849">
        <v>421160</v>
      </c>
      <c r="GE849">
        <v>424149</v>
      </c>
      <c r="GF849" t="s">
        <v>158</v>
      </c>
      <c r="GG849">
        <v>419156</v>
      </c>
      <c r="GH849">
        <v>749744</v>
      </c>
      <c r="GI849">
        <v>496461</v>
      </c>
      <c r="GJ849" t="s">
        <v>172</v>
      </c>
      <c r="GK849">
        <v>35</v>
      </c>
      <c r="GL849" t="s">
        <v>548</v>
      </c>
      <c r="GM849">
        <v>36</v>
      </c>
      <c r="GN849" t="s">
        <v>185</v>
      </c>
      <c r="GO849" t="s">
        <v>166</v>
      </c>
      <c r="GP849">
        <v>1024</v>
      </c>
      <c r="GQ849">
        <v>-180</v>
      </c>
      <c r="GR849">
        <v>-104</v>
      </c>
      <c r="GS849">
        <f t="shared" si="672"/>
        <v>36</v>
      </c>
      <c r="GT849" t="str">
        <f t="shared" si="627"/>
        <v>test</v>
      </c>
    </row>
    <row r="850" spans="1:202" x14ac:dyDescent="0.2">
      <c r="A850">
        <v>97</v>
      </c>
      <c r="B850">
        <v>97</v>
      </c>
      <c r="C850">
        <v>1222</v>
      </c>
      <c r="D850">
        <v>1222</v>
      </c>
      <c r="E850" t="s">
        <v>155</v>
      </c>
      <c r="F850" t="s">
        <v>156</v>
      </c>
      <c r="G850" t="s">
        <v>156</v>
      </c>
      <c r="H850" t="s">
        <v>156</v>
      </c>
      <c r="I850">
        <v>0</v>
      </c>
      <c r="J850" t="s">
        <v>157</v>
      </c>
      <c r="K850">
        <v>1</v>
      </c>
      <c r="L850" t="s">
        <v>154</v>
      </c>
      <c r="M850" t="s">
        <v>154</v>
      </c>
      <c r="N850" t="s">
        <v>154</v>
      </c>
      <c r="O850">
        <v>1</v>
      </c>
      <c r="P850" t="s">
        <v>154</v>
      </c>
      <c r="Q850" t="s">
        <v>154</v>
      </c>
      <c r="R850" t="s">
        <v>179</v>
      </c>
      <c r="S850">
        <v>0</v>
      </c>
      <c r="T850">
        <v>4</v>
      </c>
      <c r="U850">
        <v>0</v>
      </c>
      <c r="V850">
        <v>36</v>
      </c>
      <c r="W850">
        <v>36</v>
      </c>
      <c r="X850">
        <v>4</v>
      </c>
      <c r="Y850">
        <v>34</v>
      </c>
      <c r="Z850">
        <v>0</v>
      </c>
      <c r="AA850">
        <v>34</v>
      </c>
      <c r="AB850">
        <v>4</v>
      </c>
      <c r="AC850">
        <v>4</v>
      </c>
      <c r="AD850">
        <v>0</v>
      </c>
      <c r="AE850">
        <v>0</v>
      </c>
      <c r="AF850">
        <v>36</v>
      </c>
      <c r="AG850">
        <v>4</v>
      </c>
      <c r="AH850">
        <v>4</v>
      </c>
      <c r="AI850">
        <v>0</v>
      </c>
      <c r="AJ850">
        <v>36</v>
      </c>
      <c r="AK850">
        <v>36</v>
      </c>
      <c r="AL850">
        <v>71</v>
      </c>
      <c r="AM850">
        <v>4</v>
      </c>
      <c r="AN850">
        <v>4</v>
      </c>
      <c r="AO850">
        <v>4</v>
      </c>
      <c r="AP850">
        <v>34</v>
      </c>
      <c r="AQ850">
        <v>34</v>
      </c>
      <c r="AR850">
        <v>34</v>
      </c>
      <c r="AU850">
        <v>4</v>
      </c>
      <c r="AV850">
        <v>34</v>
      </c>
      <c r="AW850">
        <v>36</v>
      </c>
      <c r="AX850">
        <v>0</v>
      </c>
      <c r="AY850" t="s">
        <v>159</v>
      </c>
      <c r="AZ850" t="s">
        <v>511</v>
      </c>
      <c r="BA850" t="s">
        <v>304</v>
      </c>
      <c r="BB850" t="s">
        <v>432</v>
      </c>
      <c r="BC850" t="s">
        <v>161</v>
      </c>
      <c r="BD850" t="b">
        <v>0</v>
      </c>
      <c r="BE850">
        <v>1.03</v>
      </c>
      <c r="BF850" t="b">
        <v>1</v>
      </c>
      <c r="BH850" t="s">
        <v>245</v>
      </c>
      <c r="BI850" t="s">
        <v>246</v>
      </c>
      <c r="BJ850" t="b">
        <v>0</v>
      </c>
      <c r="BK850" t="s">
        <v>163</v>
      </c>
      <c r="BL850" t="b">
        <v>0</v>
      </c>
      <c r="BM850">
        <v>18</v>
      </c>
      <c r="BN850" t="s">
        <v>164</v>
      </c>
      <c r="BO850" t="s">
        <v>165</v>
      </c>
      <c r="BP850" t="s">
        <v>164</v>
      </c>
      <c r="BQ850" t="s">
        <v>166</v>
      </c>
      <c r="BR850">
        <v>768</v>
      </c>
      <c r="BS850" t="s">
        <v>156</v>
      </c>
      <c r="BT850" t="s">
        <v>177</v>
      </c>
      <c r="BU850" t="s">
        <v>188</v>
      </c>
      <c r="BV850" t="s">
        <v>186</v>
      </c>
      <c r="BW850">
        <v>36</v>
      </c>
      <c r="BX850">
        <v>5</v>
      </c>
      <c r="BY850">
        <v>0</v>
      </c>
      <c r="BZ850">
        <v>6</v>
      </c>
      <c r="CA850" t="s">
        <v>433</v>
      </c>
      <c r="CB850" t="s">
        <v>156</v>
      </c>
      <c r="CC850">
        <v>7</v>
      </c>
      <c r="CD850" t="b">
        <v>0</v>
      </c>
      <c r="CE850" t="s">
        <v>168</v>
      </c>
      <c r="CF850" t="s">
        <v>248</v>
      </c>
      <c r="CG850">
        <v>37</v>
      </c>
      <c r="CH850">
        <v>0</v>
      </c>
      <c r="CI850" t="s">
        <v>179</v>
      </c>
      <c r="CJ850" t="s">
        <v>203</v>
      </c>
      <c r="CK850" t="s">
        <v>203</v>
      </c>
      <c r="CL850" t="s">
        <v>203</v>
      </c>
      <c r="CM850" t="s">
        <v>203</v>
      </c>
      <c r="CN850" t="s">
        <v>203</v>
      </c>
      <c r="CO850" t="s">
        <v>179</v>
      </c>
      <c r="CP850" t="s">
        <v>203</v>
      </c>
      <c r="CQ850">
        <v>1</v>
      </c>
      <c r="CR850">
        <v>428</v>
      </c>
      <c r="CS850">
        <f t="shared" si="628"/>
        <v>428</v>
      </c>
      <c r="CT850">
        <f t="shared" ca="1" si="629"/>
        <v>428</v>
      </c>
      <c r="CU850">
        <f t="shared" si="630"/>
        <v>428</v>
      </c>
      <c r="CV850">
        <f t="shared" ca="1" si="631"/>
        <v>428</v>
      </c>
      <c r="CW850" t="str">
        <f t="shared" si="632"/>
        <v/>
      </c>
      <c r="CX850" t="str">
        <f t="shared" ca="1" si="633"/>
        <v/>
      </c>
      <c r="CY850" t="str">
        <f t="shared" si="634"/>
        <v/>
      </c>
      <c r="CZ850" t="str">
        <f t="shared" ca="1" si="635"/>
        <v/>
      </c>
      <c r="DA850" t="str">
        <f t="shared" si="636"/>
        <v/>
      </c>
      <c r="DB850" t="str">
        <f t="shared" ca="1" si="637"/>
        <v/>
      </c>
      <c r="DC850" t="str">
        <f t="shared" si="638"/>
        <v/>
      </c>
      <c r="DD850" t="str">
        <f t="shared" ca="1" si="639"/>
        <v/>
      </c>
      <c r="DE850" t="str">
        <f t="shared" si="640"/>
        <v/>
      </c>
      <c r="DF850" t="str">
        <f t="shared" ca="1" si="641"/>
        <v/>
      </c>
      <c r="DG850" t="str">
        <f t="shared" si="642"/>
        <v/>
      </c>
      <c r="DH850" t="str">
        <f t="shared" ca="1" si="643"/>
        <v/>
      </c>
      <c r="DI850" t="str">
        <f t="shared" si="644"/>
        <v/>
      </c>
      <c r="DJ850" t="str">
        <f t="shared" ca="1" si="645"/>
        <v/>
      </c>
      <c r="DK850" t="str">
        <f t="shared" si="646"/>
        <v/>
      </c>
      <c r="DL850" t="str">
        <f t="shared" ca="1" si="647"/>
        <v/>
      </c>
      <c r="DM850" t="str">
        <f t="shared" si="648"/>
        <v/>
      </c>
      <c r="DN850" t="str">
        <f t="shared" ca="1" si="649"/>
        <v/>
      </c>
      <c r="DO850" t="str">
        <f t="shared" si="650"/>
        <v/>
      </c>
      <c r="DP850" t="str">
        <f t="shared" ca="1" si="651"/>
        <v/>
      </c>
      <c r="DQ850" t="str">
        <f t="shared" si="652"/>
        <v/>
      </c>
      <c r="DR850" t="str">
        <f t="shared" ca="1" si="653"/>
        <v/>
      </c>
      <c r="DS850" t="str">
        <f t="shared" si="654"/>
        <v/>
      </c>
      <c r="DT850" t="str">
        <f t="shared" ca="1" si="655"/>
        <v/>
      </c>
      <c r="DU850" t="str">
        <f t="shared" si="656"/>
        <v/>
      </c>
      <c r="DV850" t="str">
        <f t="shared" ca="1" si="657"/>
        <v/>
      </c>
      <c r="DW850" t="str">
        <f t="shared" si="658"/>
        <v/>
      </c>
      <c r="DX850" t="str">
        <f t="shared" ca="1" si="659"/>
        <v/>
      </c>
      <c r="DY850" t="str">
        <f t="shared" si="660"/>
        <v/>
      </c>
      <c r="DZ850" t="str">
        <f t="shared" ca="1" si="661"/>
        <v/>
      </c>
      <c r="EA850" t="str">
        <f t="shared" si="662"/>
        <v/>
      </c>
      <c r="EB850" t="str">
        <f t="shared" ca="1" si="663"/>
        <v/>
      </c>
      <c r="EC850" t="str">
        <f t="shared" si="664"/>
        <v/>
      </c>
      <c r="ED850" t="str">
        <f t="shared" ca="1" si="665"/>
        <v/>
      </c>
      <c r="EE850" t="str">
        <f t="shared" si="666"/>
        <v/>
      </c>
      <c r="EF850" t="str">
        <f t="shared" ca="1" si="667"/>
        <v/>
      </c>
      <c r="EG850" t="str">
        <f t="shared" si="668"/>
        <v/>
      </c>
      <c r="EH850" t="str">
        <f t="shared" ca="1" si="669"/>
        <v/>
      </c>
      <c r="EI850" t="str">
        <f t="shared" si="670"/>
        <v/>
      </c>
      <c r="EJ850" t="str">
        <f t="shared" ca="1" si="671"/>
        <v/>
      </c>
      <c r="EK850">
        <f t="shared" ca="1" si="673"/>
        <v>428</v>
      </c>
      <c r="EL850">
        <v>428</v>
      </c>
      <c r="EM850">
        <v>63405</v>
      </c>
      <c r="EN850">
        <v>8889</v>
      </c>
      <c r="EO850">
        <v>6828</v>
      </c>
      <c r="EP850">
        <v>1855</v>
      </c>
      <c r="EQ850">
        <v>2925</v>
      </c>
      <c r="ER850">
        <v>428</v>
      </c>
      <c r="ES850">
        <v>19780</v>
      </c>
      <c r="ET850">
        <v>1512</v>
      </c>
      <c r="EU850">
        <v>2</v>
      </c>
      <c r="EV850" t="s">
        <v>156</v>
      </c>
      <c r="EW850">
        <v>1024</v>
      </c>
      <c r="EX850">
        <v>2</v>
      </c>
      <c r="EY850">
        <v>48000</v>
      </c>
      <c r="EZ850">
        <v>-16</v>
      </c>
      <c r="FA850" t="s">
        <v>170</v>
      </c>
      <c r="FB850">
        <v>8</v>
      </c>
      <c r="FC850" t="s">
        <v>171</v>
      </c>
      <c r="FF850">
        <v>433054</v>
      </c>
      <c r="FG850">
        <v>424160</v>
      </c>
      <c r="FH850">
        <v>5051</v>
      </c>
      <c r="FI850">
        <v>757252</v>
      </c>
      <c r="FJ850">
        <v>758575</v>
      </c>
      <c r="FK850">
        <v>424149</v>
      </c>
      <c r="FL850">
        <v>422635</v>
      </c>
      <c r="FM850" t="s">
        <v>158</v>
      </c>
      <c r="FN850">
        <v>419160</v>
      </c>
      <c r="FO850">
        <v>360026</v>
      </c>
      <c r="FP850">
        <v>386781</v>
      </c>
      <c r="FQ850">
        <v>1905</v>
      </c>
      <c r="FR850">
        <v>1817</v>
      </c>
      <c r="FS850">
        <v>756502</v>
      </c>
      <c r="FT850">
        <v>360024</v>
      </c>
      <c r="FU850">
        <v>360024</v>
      </c>
      <c r="FV850">
        <v>1903</v>
      </c>
      <c r="FW850">
        <v>762114</v>
      </c>
      <c r="FX850">
        <v>760575</v>
      </c>
      <c r="FY850">
        <v>762542</v>
      </c>
      <c r="FZ850">
        <v>366855</v>
      </c>
      <c r="GA850">
        <v>388637</v>
      </c>
      <c r="GB850">
        <v>366996</v>
      </c>
      <c r="GC850">
        <v>422636</v>
      </c>
      <c r="GD850">
        <v>421160</v>
      </c>
      <c r="GE850">
        <v>424149</v>
      </c>
      <c r="GF850" t="s">
        <v>158</v>
      </c>
      <c r="GG850">
        <v>419156</v>
      </c>
      <c r="GH850">
        <v>756500</v>
      </c>
      <c r="GI850">
        <v>496461</v>
      </c>
      <c r="GJ850" t="s">
        <v>172</v>
      </c>
      <c r="GK850">
        <v>36</v>
      </c>
      <c r="GL850" t="s">
        <v>549</v>
      </c>
      <c r="GM850">
        <v>37</v>
      </c>
      <c r="GN850" t="s">
        <v>182</v>
      </c>
      <c r="GO850" t="s">
        <v>166</v>
      </c>
      <c r="GP850">
        <v>1024</v>
      </c>
      <c r="GQ850">
        <v>-180</v>
      </c>
      <c r="GR850">
        <v>-104</v>
      </c>
      <c r="GS850">
        <f t="shared" si="672"/>
        <v>37</v>
      </c>
      <c r="GT850" t="str">
        <f t="shared" si="627"/>
        <v>test</v>
      </c>
    </row>
    <row r="851" spans="1:202" x14ac:dyDescent="0.2">
      <c r="A851">
        <v>97</v>
      </c>
      <c r="B851">
        <v>97</v>
      </c>
      <c r="C851">
        <v>1220</v>
      </c>
      <c r="D851">
        <v>1220</v>
      </c>
      <c r="E851" t="s">
        <v>155</v>
      </c>
      <c r="F851" t="s">
        <v>156</v>
      </c>
      <c r="G851" t="s">
        <v>156</v>
      </c>
      <c r="H851" t="s">
        <v>156</v>
      </c>
      <c r="I851">
        <v>0</v>
      </c>
      <c r="J851" t="s">
        <v>157</v>
      </c>
      <c r="K851">
        <v>1</v>
      </c>
      <c r="L851" t="s">
        <v>154</v>
      </c>
      <c r="M851" t="s">
        <v>154</v>
      </c>
      <c r="N851" t="s">
        <v>154</v>
      </c>
      <c r="O851">
        <v>1</v>
      </c>
      <c r="P851" t="s">
        <v>154</v>
      </c>
      <c r="Q851" t="s">
        <v>154</v>
      </c>
      <c r="R851" t="s">
        <v>179</v>
      </c>
      <c r="S851">
        <v>0</v>
      </c>
      <c r="T851">
        <v>4</v>
      </c>
      <c r="U851">
        <v>0</v>
      </c>
      <c r="V851">
        <v>37</v>
      </c>
      <c r="W851">
        <v>37</v>
      </c>
      <c r="X851">
        <v>4</v>
      </c>
      <c r="Y851">
        <v>34</v>
      </c>
      <c r="Z851">
        <v>0</v>
      </c>
      <c r="AA851">
        <v>34</v>
      </c>
      <c r="AB851">
        <v>4</v>
      </c>
      <c r="AC851">
        <v>4</v>
      </c>
      <c r="AD851">
        <v>0</v>
      </c>
      <c r="AE851">
        <v>0</v>
      </c>
      <c r="AF851">
        <v>37</v>
      </c>
      <c r="AG851">
        <v>4</v>
      </c>
      <c r="AH851">
        <v>4</v>
      </c>
      <c r="AI851">
        <v>0</v>
      </c>
      <c r="AJ851">
        <v>37</v>
      </c>
      <c r="AK851">
        <v>37</v>
      </c>
      <c r="AL851">
        <v>72</v>
      </c>
      <c r="AM851">
        <v>4</v>
      </c>
      <c r="AN851">
        <v>4</v>
      </c>
      <c r="AO851">
        <v>4</v>
      </c>
      <c r="AP851">
        <v>34</v>
      </c>
      <c r="AQ851">
        <v>34</v>
      </c>
      <c r="AR851">
        <v>34</v>
      </c>
      <c r="AU851">
        <v>4</v>
      </c>
      <c r="AV851">
        <v>34</v>
      </c>
      <c r="AW851">
        <v>37</v>
      </c>
      <c r="AX851">
        <v>0</v>
      </c>
      <c r="AY851" t="s">
        <v>159</v>
      </c>
      <c r="AZ851" t="s">
        <v>511</v>
      </c>
      <c r="BA851" t="s">
        <v>304</v>
      </c>
      <c r="BB851" t="s">
        <v>432</v>
      </c>
      <c r="BC851" t="s">
        <v>161</v>
      </c>
      <c r="BD851" t="b">
        <v>0</v>
      </c>
      <c r="BE851">
        <v>6.41</v>
      </c>
      <c r="BF851" t="b">
        <v>1</v>
      </c>
      <c r="BH851" t="s">
        <v>245</v>
      </c>
      <c r="BI851" t="s">
        <v>246</v>
      </c>
      <c r="BJ851" t="b">
        <v>0</v>
      </c>
      <c r="BK851" t="s">
        <v>163</v>
      </c>
      <c r="BL851" t="b">
        <v>0</v>
      </c>
      <c r="BM851">
        <v>18</v>
      </c>
      <c r="BN851" t="s">
        <v>164</v>
      </c>
      <c r="BO851" t="s">
        <v>165</v>
      </c>
      <c r="BP851" t="s">
        <v>164</v>
      </c>
      <c r="BQ851" t="s">
        <v>166</v>
      </c>
      <c r="BR851">
        <v>768</v>
      </c>
      <c r="BS851" t="s">
        <v>156</v>
      </c>
      <c r="BT851" t="s">
        <v>177</v>
      </c>
      <c r="BU851" t="s">
        <v>193</v>
      </c>
      <c r="BV851" t="s">
        <v>189</v>
      </c>
      <c r="BW851">
        <v>37</v>
      </c>
      <c r="BX851">
        <v>5</v>
      </c>
      <c r="BY851">
        <v>0</v>
      </c>
      <c r="BZ851">
        <v>6</v>
      </c>
      <c r="CA851" t="s">
        <v>433</v>
      </c>
      <c r="CB851" t="s">
        <v>156</v>
      </c>
      <c r="CC851">
        <v>7</v>
      </c>
      <c r="CD851" t="b">
        <v>0</v>
      </c>
      <c r="CE851" t="s">
        <v>168</v>
      </c>
      <c r="CF851" t="s">
        <v>248</v>
      </c>
      <c r="CG851">
        <v>26</v>
      </c>
      <c r="CH851">
        <v>0</v>
      </c>
      <c r="CI851" t="s">
        <v>179</v>
      </c>
      <c r="CJ851" t="s">
        <v>203</v>
      </c>
      <c r="CK851" t="s">
        <v>203</v>
      </c>
      <c r="CL851" t="s">
        <v>203</v>
      </c>
      <c r="CM851" t="s">
        <v>203</v>
      </c>
      <c r="CN851" t="s">
        <v>203</v>
      </c>
      <c r="CO851" t="s">
        <v>179</v>
      </c>
      <c r="CP851" t="s">
        <v>203</v>
      </c>
      <c r="CQ851">
        <v>1</v>
      </c>
      <c r="CR851">
        <v>1148</v>
      </c>
      <c r="CS851">
        <f t="shared" si="628"/>
        <v>1148</v>
      </c>
      <c r="CT851">
        <f t="shared" ca="1" si="629"/>
        <v>1148</v>
      </c>
      <c r="CU851" t="str">
        <f t="shared" si="630"/>
        <v/>
      </c>
      <c r="CV851" t="str">
        <f t="shared" ca="1" si="631"/>
        <v/>
      </c>
      <c r="CW851" t="str">
        <f t="shared" si="632"/>
        <v/>
      </c>
      <c r="CX851" t="str">
        <f t="shared" ca="1" si="633"/>
        <v/>
      </c>
      <c r="CY851" t="str">
        <f t="shared" si="634"/>
        <v/>
      </c>
      <c r="CZ851" t="str">
        <f t="shared" ca="1" si="635"/>
        <v/>
      </c>
      <c r="DA851" t="str">
        <f t="shared" si="636"/>
        <v/>
      </c>
      <c r="DB851" t="str">
        <f t="shared" ca="1" si="637"/>
        <v/>
      </c>
      <c r="DC851" t="str">
        <f t="shared" si="638"/>
        <v/>
      </c>
      <c r="DD851" t="str">
        <f t="shared" ca="1" si="639"/>
        <v/>
      </c>
      <c r="DE851" t="str">
        <f t="shared" si="640"/>
        <v/>
      </c>
      <c r="DF851" t="str">
        <f t="shared" ca="1" si="641"/>
        <v/>
      </c>
      <c r="DG851" t="str">
        <f t="shared" si="642"/>
        <v/>
      </c>
      <c r="DH851" t="str">
        <f t="shared" ca="1" si="643"/>
        <v/>
      </c>
      <c r="DI851" t="str">
        <f t="shared" si="644"/>
        <v/>
      </c>
      <c r="DJ851" t="str">
        <f t="shared" ca="1" si="645"/>
        <v/>
      </c>
      <c r="DK851" t="str">
        <f t="shared" si="646"/>
        <v/>
      </c>
      <c r="DL851" t="str">
        <f t="shared" ca="1" si="647"/>
        <v/>
      </c>
      <c r="DM851" t="str">
        <f t="shared" si="648"/>
        <v/>
      </c>
      <c r="DN851" t="str">
        <f t="shared" ca="1" si="649"/>
        <v/>
      </c>
      <c r="DO851" t="str">
        <f t="shared" si="650"/>
        <v/>
      </c>
      <c r="DP851" t="str">
        <f t="shared" ca="1" si="651"/>
        <v/>
      </c>
      <c r="DQ851" t="str">
        <f t="shared" si="652"/>
        <v/>
      </c>
      <c r="DR851" t="str">
        <f t="shared" ca="1" si="653"/>
        <v/>
      </c>
      <c r="DS851">
        <f t="shared" si="654"/>
        <v>1148</v>
      </c>
      <c r="DT851">
        <f t="shared" ca="1" si="655"/>
        <v>1148</v>
      </c>
      <c r="DU851" t="str">
        <f t="shared" si="656"/>
        <v/>
      </c>
      <c r="DV851" t="str">
        <f t="shared" ca="1" si="657"/>
        <v/>
      </c>
      <c r="DW851" t="str">
        <f t="shared" si="658"/>
        <v/>
      </c>
      <c r="DX851" t="str">
        <f t="shared" ca="1" si="659"/>
        <v/>
      </c>
      <c r="DY851" t="str">
        <f t="shared" si="660"/>
        <v/>
      </c>
      <c r="DZ851" t="str">
        <f t="shared" ca="1" si="661"/>
        <v/>
      </c>
      <c r="EA851" t="str">
        <f t="shared" si="662"/>
        <v/>
      </c>
      <c r="EB851" t="str">
        <f t="shared" ca="1" si="663"/>
        <v/>
      </c>
      <c r="EC851" t="str">
        <f t="shared" si="664"/>
        <v/>
      </c>
      <c r="ED851" t="str">
        <f t="shared" ca="1" si="665"/>
        <v/>
      </c>
      <c r="EE851" t="str">
        <f t="shared" si="666"/>
        <v/>
      </c>
      <c r="EF851" t="str">
        <f t="shared" ca="1" si="667"/>
        <v/>
      </c>
      <c r="EG851" t="str">
        <f t="shared" si="668"/>
        <v/>
      </c>
      <c r="EH851" t="str">
        <f t="shared" ca="1" si="669"/>
        <v/>
      </c>
      <c r="EI851" t="str">
        <f t="shared" si="670"/>
        <v/>
      </c>
      <c r="EJ851" t="str">
        <f t="shared" ca="1" si="671"/>
        <v/>
      </c>
      <c r="EK851">
        <f t="shared" ca="1" si="673"/>
        <v>1148</v>
      </c>
      <c r="EL851">
        <v>1148</v>
      </c>
      <c r="EM851">
        <v>63405</v>
      </c>
      <c r="EN851">
        <v>8889</v>
      </c>
      <c r="EO851">
        <v>6828</v>
      </c>
      <c r="EP851">
        <v>1855</v>
      </c>
      <c r="EQ851">
        <v>2925</v>
      </c>
      <c r="ER851">
        <v>1148</v>
      </c>
      <c r="ES851">
        <v>19780</v>
      </c>
      <c r="ET851">
        <v>1512</v>
      </c>
      <c r="EU851">
        <v>2</v>
      </c>
      <c r="EV851" t="s">
        <v>156</v>
      </c>
      <c r="EW851">
        <v>1024</v>
      </c>
      <c r="EX851">
        <v>2</v>
      </c>
      <c r="EY851">
        <v>48000</v>
      </c>
      <c r="EZ851">
        <v>-16</v>
      </c>
      <c r="FA851" t="s">
        <v>170</v>
      </c>
      <c r="FB851">
        <v>8</v>
      </c>
      <c r="FC851" t="s">
        <v>171</v>
      </c>
      <c r="FF851">
        <v>433054</v>
      </c>
      <c r="FG851">
        <v>424160</v>
      </c>
      <c r="FH851">
        <v>5051</v>
      </c>
      <c r="FI851">
        <v>763307</v>
      </c>
      <c r="FJ851">
        <v>765018</v>
      </c>
      <c r="FK851">
        <v>424149</v>
      </c>
      <c r="FL851">
        <v>422635</v>
      </c>
      <c r="FM851" t="s">
        <v>158</v>
      </c>
      <c r="FN851">
        <v>419160</v>
      </c>
      <c r="FO851">
        <v>360026</v>
      </c>
      <c r="FP851">
        <v>386781</v>
      </c>
      <c r="FQ851">
        <v>1905</v>
      </c>
      <c r="FR851">
        <v>1817</v>
      </c>
      <c r="FS851">
        <v>762557</v>
      </c>
      <c r="FT851">
        <v>360024</v>
      </c>
      <c r="FU851">
        <v>360024</v>
      </c>
      <c r="FV851">
        <v>1903</v>
      </c>
      <c r="FW851">
        <v>768599</v>
      </c>
      <c r="FX851">
        <v>767018</v>
      </c>
      <c r="FY851">
        <v>769748</v>
      </c>
      <c r="FZ851">
        <v>366855</v>
      </c>
      <c r="GA851">
        <v>388637</v>
      </c>
      <c r="GB851">
        <v>366996</v>
      </c>
      <c r="GC851">
        <v>422636</v>
      </c>
      <c r="GD851">
        <v>421160</v>
      </c>
      <c r="GE851">
        <v>424149</v>
      </c>
      <c r="GF851" t="s">
        <v>158</v>
      </c>
      <c r="GG851">
        <v>419156</v>
      </c>
      <c r="GH851">
        <v>762554</v>
      </c>
      <c r="GI851">
        <v>496461</v>
      </c>
      <c r="GJ851" t="s">
        <v>172</v>
      </c>
      <c r="GK851">
        <v>37</v>
      </c>
      <c r="GL851" t="s">
        <v>550</v>
      </c>
      <c r="GM851">
        <v>38</v>
      </c>
      <c r="GN851" t="s">
        <v>182</v>
      </c>
      <c r="GO851" t="s">
        <v>166</v>
      </c>
      <c r="GP851">
        <v>1024</v>
      </c>
      <c r="GQ851">
        <v>-180</v>
      </c>
      <c r="GR851">
        <v>-104</v>
      </c>
      <c r="GS851">
        <f t="shared" si="672"/>
        <v>38</v>
      </c>
      <c r="GT851" t="str">
        <f t="shared" si="627"/>
        <v>test</v>
      </c>
    </row>
    <row r="852" spans="1:202" x14ac:dyDescent="0.2">
      <c r="A852">
        <v>97</v>
      </c>
      <c r="B852">
        <v>97</v>
      </c>
      <c r="C852">
        <v>1200</v>
      </c>
      <c r="D852">
        <v>1200</v>
      </c>
      <c r="E852" t="s">
        <v>155</v>
      </c>
      <c r="F852" t="s">
        <v>156</v>
      </c>
      <c r="G852" t="s">
        <v>156</v>
      </c>
      <c r="H852" t="s">
        <v>156</v>
      </c>
      <c r="I852">
        <v>0</v>
      </c>
      <c r="J852" t="s">
        <v>157</v>
      </c>
      <c r="K852">
        <v>1</v>
      </c>
      <c r="L852" t="s">
        <v>154</v>
      </c>
      <c r="M852" t="s">
        <v>154</v>
      </c>
      <c r="N852" t="s">
        <v>154</v>
      </c>
      <c r="O852">
        <v>1</v>
      </c>
      <c r="P852" t="s">
        <v>154</v>
      </c>
      <c r="Q852" t="s">
        <v>154</v>
      </c>
      <c r="R852" t="s">
        <v>179</v>
      </c>
      <c r="S852">
        <v>0</v>
      </c>
      <c r="T852">
        <v>4</v>
      </c>
      <c r="U852">
        <v>0</v>
      </c>
      <c r="V852">
        <v>38</v>
      </c>
      <c r="W852">
        <v>38</v>
      </c>
      <c r="X852">
        <v>4</v>
      </c>
      <c r="Y852">
        <v>34</v>
      </c>
      <c r="Z852">
        <v>0</v>
      </c>
      <c r="AA852">
        <v>34</v>
      </c>
      <c r="AB852">
        <v>4</v>
      </c>
      <c r="AC852">
        <v>4</v>
      </c>
      <c r="AD852">
        <v>0</v>
      </c>
      <c r="AE852">
        <v>0</v>
      </c>
      <c r="AF852">
        <v>38</v>
      </c>
      <c r="AG852">
        <v>4</v>
      </c>
      <c r="AH852">
        <v>4</v>
      </c>
      <c r="AI852">
        <v>0</v>
      </c>
      <c r="AJ852">
        <v>38</v>
      </c>
      <c r="AK852">
        <v>38</v>
      </c>
      <c r="AL852">
        <v>73</v>
      </c>
      <c r="AM852">
        <v>4</v>
      </c>
      <c r="AN852">
        <v>4</v>
      </c>
      <c r="AO852">
        <v>4</v>
      </c>
      <c r="AP852">
        <v>34</v>
      </c>
      <c r="AQ852">
        <v>34</v>
      </c>
      <c r="AR852">
        <v>34</v>
      </c>
      <c r="AU852">
        <v>4</v>
      </c>
      <c r="AV852">
        <v>34</v>
      </c>
      <c r="AW852">
        <v>38</v>
      </c>
      <c r="AX852">
        <v>0</v>
      </c>
      <c r="AY852" t="s">
        <v>159</v>
      </c>
      <c r="AZ852" t="s">
        <v>511</v>
      </c>
      <c r="BA852" t="s">
        <v>304</v>
      </c>
      <c r="BB852" t="s">
        <v>432</v>
      </c>
      <c r="BC852" t="s">
        <v>161</v>
      </c>
      <c r="BD852" t="b">
        <v>0</v>
      </c>
      <c r="BE852">
        <v>4.1100000000000003</v>
      </c>
      <c r="BF852" t="b">
        <v>1</v>
      </c>
      <c r="BH852" t="s">
        <v>245</v>
      </c>
      <c r="BI852" t="s">
        <v>246</v>
      </c>
      <c r="BJ852" t="b">
        <v>0</v>
      </c>
      <c r="BK852" t="s">
        <v>163</v>
      </c>
      <c r="BL852" t="b">
        <v>0</v>
      </c>
      <c r="BM852">
        <v>18</v>
      </c>
      <c r="BN852" t="s">
        <v>164</v>
      </c>
      <c r="BO852" t="s">
        <v>165</v>
      </c>
      <c r="BP852" t="s">
        <v>164</v>
      </c>
      <c r="BQ852" t="s">
        <v>166</v>
      </c>
      <c r="BR852">
        <v>768</v>
      </c>
      <c r="BS852" t="s">
        <v>156</v>
      </c>
      <c r="BT852" t="s">
        <v>177</v>
      </c>
      <c r="BU852" t="s">
        <v>186</v>
      </c>
      <c r="BV852" t="s">
        <v>193</v>
      </c>
      <c r="BW852">
        <v>38</v>
      </c>
      <c r="BX852">
        <v>5</v>
      </c>
      <c r="BY852">
        <v>0</v>
      </c>
      <c r="BZ852">
        <v>6</v>
      </c>
      <c r="CA852" t="s">
        <v>433</v>
      </c>
      <c r="CB852" t="s">
        <v>156</v>
      </c>
      <c r="CC852">
        <v>7</v>
      </c>
      <c r="CD852" t="b">
        <v>0</v>
      </c>
      <c r="CE852" t="s">
        <v>168</v>
      </c>
      <c r="CF852" t="s">
        <v>248</v>
      </c>
      <c r="CG852">
        <v>17</v>
      </c>
      <c r="CH852">
        <v>0</v>
      </c>
      <c r="CI852" t="s">
        <v>179</v>
      </c>
      <c r="CJ852" t="s">
        <v>203</v>
      </c>
      <c r="CK852" t="s">
        <v>203</v>
      </c>
      <c r="CL852" t="s">
        <v>203</v>
      </c>
      <c r="CM852" t="s">
        <v>203</v>
      </c>
      <c r="CN852" t="s">
        <v>203</v>
      </c>
      <c r="CO852" t="s">
        <v>179</v>
      </c>
      <c r="CP852" t="s">
        <v>203</v>
      </c>
      <c r="CQ852">
        <v>1</v>
      </c>
      <c r="CR852">
        <v>434</v>
      </c>
      <c r="CS852">
        <f t="shared" si="628"/>
        <v>434</v>
      </c>
      <c r="CT852">
        <f t="shared" ca="1" si="629"/>
        <v>434</v>
      </c>
      <c r="CU852" t="str">
        <f t="shared" si="630"/>
        <v/>
      </c>
      <c r="CV852" t="str">
        <f t="shared" ca="1" si="631"/>
        <v/>
      </c>
      <c r="CW852" t="str">
        <f t="shared" si="632"/>
        <v/>
      </c>
      <c r="CX852" t="str">
        <f t="shared" ca="1" si="633"/>
        <v/>
      </c>
      <c r="CY852" t="str">
        <f t="shared" si="634"/>
        <v/>
      </c>
      <c r="CZ852" t="str">
        <f t="shared" ca="1" si="635"/>
        <v/>
      </c>
      <c r="DA852" t="str">
        <f t="shared" si="636"/>
        <v/>
      </c>
      <c r="DB852" t="str">
        <f t="shared" ca="1" si="637"/>
        <v/>
      </c>
      <c r="DC852" t="str">
        <f t="shared" si="638"/>
        <v/>
      </c>
      <c r="DD852" t="str">
        <f t="shared" ca="1" si="639"/>
        <v/>
      </c>
      <c r="DE852" t="str">
        <f t="shared" si="640"/>
        <v/>
      </c>
      <c r="DF852" t="str">
        <f t="shared" ca="1" si="641"/>
        <v/>
      </c>
      <c r="DG852">
        <f t="shared" si="642"/>
        <v>434</v>
      </c>
      <c r="DH852">
        <f t="shared" ca="1" si="643"/>
        <v>434</v>
      </c>
      <c r="DI852" t="str">
        <f t="shared" si="644"/>
        <v/>
      </c>
      <c r="DJ852" t="str">
        <f t="shared" ca="1" si="645"/>
        <v/>
      </c>
      <c r="DK852" t="str">
        <f t="shared" si="646"/>
        <v/>
      </c>
      <c r="DL852" t="str">
        <f t="shared" ca="1" si="647"/>
        <v/>
      </c>
      <c r="DM852" t="str">
        <f t="shared" si="648"/>
        <v/>
      </c>
      <c r="DN852" t="str">
        <f t="shared" ca="1" si="649"/>
        <v/>
      </c>
      <c r="DO852" t="str">
        <f t="shared" si="650"/>
        <v/>
      </c>
      <c r="DP852" t="str">
        <f t="shared" ca="1" si="651"/>
        <v/>
      </c>
      <c r="DQ852" t="str">
        <f t="shared" si="652"/>
        <v/>
      </c>
      <c r="DR852" t="str">
        <f t="shared" ca="1" si="653"/>
        <v/>
      </c>
      <c r="DS852" t="str">
        <f t="shared" si="654"/>
        <v/>
      </c>
      <c r="DT852" t="str">
        <f t="shared" ca="1" si="655"/>
        <v/>
      </c>
      <c r="DU852" t="str">
        <f t="shared" si="656"/>
        <v/>
      </c>
      <c r="DV852" t="str">
        <f t="shared" ca="1" si="657"/>
        <v/>
      </c>
      <c r="DW852" t="str">
        <f t="shared" si="658"/>
        <v/>
      </c>
      <c r="DX852" t="str">
        <f t="shared" ca="1" si="659"/>
        <v/>
      </c>
      <c r="DY852" t="str">
        <f t="shared" si="660"/>
        <v/>
      </c>
      <c r="DZ852" t="str">
        <f t="shared" ca="1" si="661"/>
        <v/>
      </c>
      <c r="EA852" t="str">
        <f t="shared" si="662"/>
        <v/>
      </c>
      <c r="EB852" t="str">
        <f t="shared" ca="1" si="663"/>
        <v/>
      </c>
      <c r="EC852" t="str">
        <f t="shared" si="664"/>
        <v/>
      </c>
      <c r="ED852" t="str">
        <f t="shared" ca="1" si="665"/>
        <v/>
      </c>
      <c r="EE852" t="str">
        <f t="shared" si="666"/>
        <v/>
      </c>
      <c r="EF852" t="str">
        <f t="shared" ca="1" si="667"/>
        <v/>
      </c>
      <c r="EG852" t="str">
        <f t="shared" si="668"/>
        <v/>
      </c>
      <c r="EH852" t="str">
        <f t="shared" ca="1" si="669"/>
        <v/>
      </c>
      <c r="EI852" t="str">
        <f t="shared" si="670"/>
        <v/>
      </c>
      <c r="EJ852" t="str">
        <f t="shared" ca="1" si="671"/>
        <v/>
      </c>
      <c r="EK852">
        <f t="shared" ca="1" si="673"/>
        <v>434</v>
      </c>
      <c r="EL852">
        <v>434</v>
      </c>
      <c r="EM852">
        <v>63405</v>
      </c>
      <c r="EN852">
        <v>8889</v>
      </c>
      <c r="EO852">
        <v>6828</v>
      </c>
      <c r="EP852">
        <v>1855</v>
      </c>
      <c r="EQ852">
        <v>2925</v>
      </c>
      <c r="ER852">
        <v>434</v>
      </c>
      <c r="ES852">
        <v>19780</v>
      </c>
      <c r="ET852">
        <v>1512</v>
      </c>
      <c r="EU852">
        <v>2</v>
      </c>
      <c r="EV852" t="s">
        <v>156</v>
      </c>
      <c r="EW852">
        <v>1024</v>
      </c>
      <c r="EX852">
        <v>2</v>
      </c>
      <c r="EY852">
        <v>48000</v>
      </c>
      <c r="EZ852">
        <v>-16</v>
      </c>
      <c r="FA852" t="s">
        <v>170</v>
      </c>
      <c r="FB852">
        <v>8</v>
      </c>
      <c r="FC852" t="s">
        <v>171</v>
      </c>
      <c r="FF852">
        <v>433054</v>
      </c>
      <c r="FG852">
        <v>424160</v>
      </c>
      <c r="FH852">
        <v>5051</v>
      </c>
      <c r="FI852">
        <v>770514</v>
      </c>
      <c r="FJ852">
        <v>772058</v>
      </c>
      <c r="FK852">
        <v>424149</v>
      </c>
      <c r="FL852">
        <v>422635</v>
      </c>
      <c r="FM852" t="s">
        <v>158</v>
      </c>
      <c r="FN852">
        <v>419160</v>
      </c>
      <c r="FO852">
        <v>360026</v>
      </c>
      <c r="FP852">
        <v>386781</v>
      </c>
      <c r="FQ852">
        <v>1905</v>
      </c>
      <c r="FR852">
        <v>1817</v>
      </c>
      <c r="FS852">
        <v>769764</v>
      </c>
      <c r="FT852">
        <v>360024</v>
      </c>
      <c r="FU852">
        <v>360024</v>
      </c>
      <c r="FV852">
        <v>1903</v>
      </c>
      <c r="FW852">
        <v>775768</v>
      </c>
      <c r="FX852">
        <v>774058</v>
      </c>
      <c r="FY852">
        <v>776203</v>
      </c>
      <c r="FZ852">
        <v>366855</v>
      </c>
      <c r="GA852">
        <v>388637</v>
      </c>
      <c r="GB852">
        <v>366996</v>
      </c>
      <c r="GC852">
        <v>422636</v>
      </c>
      <c r="GD852">
        <v>421160</v>
      </c>
      <c r="GE852">
        <v>424149</v>
      </c>
      <c r="GF852" t="s">
        <v>158</v>
      </c>
      <c r="GG852">
        <v>419156</v>
      </c>
      <c r="GH852">
        <v>769762</v>
      </c>
      <c r="GI852">
        <v>496461</v>
      </c>
      <c r="GJ852" t="s">
        <v>172</v>
      </c>
      <c r="GK852">
        <v>38</v>
      </c>
      <c r="GL852" t="s">
        <v>551</v>
      </c>
      <c r="GM852">
        <v>39</v>
      </c>
      <c r="GN852" t="s">
        <v>182</v>
      </c>
      <c r="GO852" t="s">
        <v>166</v>
      </c>
      <c r="GP852">
        <v>1024</v>
      </c>
      <c r="GQ852">
        <v>-180</v>
      </c>
      <c r="GR852">
        <v>-104</v>
      </c>
      <c r="GS852">
        <f t="shared" si="672"/>
        <v>39</v>
      </c>
      <c r="GT852" t="str">
        <f t="shared" si="627"/>
        <v>test</v>
      </c>
    </row>
    <row r="853" spans="1:202" x14ac:dyDescent="0.2">
      <c r="A853">
        <v>97</v>
      </c>
      <c r="B853">
        <v>97</v>
      </c>
      <c r="C853">
        <v>1185</v>
      </c>
      <c r="D853">
        <v>1185</v>
      </c>
      <c r="E853" t="s">
        <v>155</v>
      </c>
      <c r="F853" t="s">
        <v>156</v>
      </c>
      <c r="G853" t="s">
        <v>156</v>
      </c>
      <c r="H853" t="s">
        <v>156</v>
      </c>
      <c r="I853">
        <v>0</v>
      </c>
      <c r="J853" t="s">
        <v>157</v>
      </c>
      <c r="K853">
        <v>1</v>
      </c>
      <c r="L853" t="s">
        <v>154</v>
      </c>
      <c r="M853" t="s">
        <v>154</v>
      </c>
      <c r="N853" t="s">
        <v>154</v>
      </c>
      <c r="O853">
        <v>1</v>
      </c>
      <c r="P853" t="s">
        <v>154</v>
      </c>
      <c r="Q853" t="s">
        <v>154</v>
      </c>
      <c r="R853" t="s">
        <v>179</v>
      </c>
      <c r="S853">
        <v>0</v>
      </c>
      <c r="T853">
        <v>4</v>
      </c>
      <c r="U853">
        <v>0</v>
      </c>
      <c r="V853">
        <v>39</v>
      </c>
      <c r="W853">
        <v>39</v>
      </c>
      <c r="X853">
        <v>4</v>
      </c>
      <c r="Y853">
        <v>34</v>
      </c>
      <c r="Z853">
        <v>0</v>
      </c>
      <c r="AA853">
        <v>34</v>
      </c>
      <c r="AB853">
        <v>4</v>
      </c>
      <c r="AC853">
        <v>4</v>
      </c>
      <c r="AD853">
        <v>0</v>
      </c>
      <c r="AE853">
        <v>0</v>
      </c>
      <c r="AF853">
        <v>39</v>
      </c>
      <c r="AG853">
        <v>4</v>
      </c>
      <c r="AH853">
        <v>4</v>
      </c>
      <c r="AI853">
        <v>0</v>
      </c>
      <c r="AJ853">
        <v>39</v>
      </c>
      <c r="AK853">
        <v>39</v>
      </c>
      <c r="AL853">
        <v>74</v>
      </c>
      <c r="AM853">
        <v>4</v>
      </c>
      <c r="AN853">
        <v>4</v>
      </c>
      <c r="AO853">
        <v>4</v>
      </c>
      <c r="AP853">
        <v>34</v>
      </c>
      <c r="AQ853">
        <v>34</v>
      </c>
      <c r="AR853">
        <v>34</v>
      </c>
      <c r="AU853">
        <v>4</v>
      </c>
      <c r="AV853">
        <v>34</v>
      </c>
      <c r="AW853">
        <v>39</v>
      </c>
      <c r="AX853">
        <v>0</v>
      </c>
      <c r="AY853" t="s">
        <v>159</v>
      </c>
      <c r="AZ853" t="s">
        <v>511</v>
      </c>
      <c r="BA853" t="s">
        <v>304</v>
      </c>
      <c r="BB853" t="s">
        <v>432</v>
      </c>
      <c r="BC853" t="s">
        <v>161</v>
      </c>
      <c r="BD853" t="b">
        <v>0</v>
      </c>
      <c r="BE853">
        <v>2.5</v>
      </c>
      <c r="BF853" t="b">
        <v>1</v>
      </c>
      <c r="BH853" t="s">
        <v>245</v>
      </c>
      <c r="BI853" t="s">
        <v>246</v>
      </c>
      <c r="BJ853" t="b">
        <v>0</v>
      </c>
      <c r="BK853" t="s">
        <v>163</v>
      </c>
      <c r="BL853" t="b">
        <v>0</v>
      </c>
      <c r="BM853">
        <v>18</v>
      </c>
      <c r="BN853" t="s">
        <v>164</v>
      </c>
      <c r="BO853" t="s">
        <v>165</v>
      </c>
      <c r="BP853" t="s">
        <v>164</v>
      </c>
      <c r="BQ853" t="s">
        <v>166</v>
      </c>
      <c r="BR853">
        <v>768</v>
      </c>
      <c r="BS853" t="s">
        <v>156</v>
      </c>
      <c r="BT853" t="s">
        <v>177</v>
      </c>
      <c r="BU853" t="s">
        <v>204</v>
      </c>
      <c r="BV853" t="s">
        <v>188</v>
      </c>
      <c r="BW853">
        <v>39</v>
      </c>
      <c r="BX853">
        <v>5</v>
      </c>
      <c r="BY853">
        <v>0</v>
      </c>
      <c r="BZ853">
        <v>6</v>
      </c>
      <c r="CA853" t="s">
        <v>433</v>
      </c>
      <c r="CB853" t="s">
        <v>156</v>
      </c>
      <c r="CC853">
        <v>7</v>
      </c>
      <c r="CD853" t="b">
        <v>0</v>
      </c>
      <c r="CE853" t="s">
        <v>168</v>
      </c>
      <c r="CF853" t="s">
        <v>248</v>
      </c>
      <c r="CG853">
        <v>12</v>
      </c>
      <c r="CH853">
        <v>0</v>
      </c>
      <c r="CI853" t="s">
        <v>179</v>
      </c>
      <c r="CJ853" t="s">
        <v>203</v>
      </c>
      <c r="CK853" t="s">
        <v>203</v>
      </c>
      <c r="CL853" t="s">
        <v>203</v>
      </c>
      <c r="CM853" t="s">
        <v>203</v>
      </c>
      <c r="CN853" t="s">
        <v>203</v>
      </c>
      <c r="CO853" t="s">
        <v>179</v>
      </c>
      <c r="CP853" t="s">
        <v>203</v>
      </c>
      <c r="CQ853">
        <v>1</v>
      </c>
      <c r="CR853">
        <v>605</v>
      </c>
      <c r="CS853">
        <f t="shared" si="628"/>
        <v>605</v>
      </c>
      <c r="CT853">
        <f t="shared" ca="1" si="629"/>
        <v>605</v>
      </c>
      <c r="CU853" t="str">
        <f t="shared" si="630"/>
        <v/>
      </c>
      <c r="CV853" t="str">
        <f t="shared" ca="1" si="631"/>
        <v/>
      </c>
      <c r="CW853" t="str">
        <f t="shared" si="632"/>
        <v/>
      </c>
      <c r="CX853" t="str">
        <f t="shared" ca="1" si="633"/>
        <v/>
      </c>
      <c r="CY853" t="str">
        <f t="shared" si="634"/>
        <v/>
      </c>
      <c r="CZ853" t="str">
        <f t="shared" ca="1" si="635"/>
        <v/>
      </c>
      <c r="DA853">
        <f t="shared" si="636"/>
        <v>605</v>
      </c>
      <c r="DB853">
        <f t="shared" ca="1" si="637"/>
        <v>605</v>
      </c>
      <c r="DC853" t="str">
        <f t="shared" si="638"/>
        <v/>
      </c>
      <c r="DD853" t="str">
        <f t="shared" ca="1" si="639"/>
        <v/>
      </c>
      <c r="DE853" t="str">
        <f t="shared" si="640"/>
        <v/>
      </c>
      <c r="DF853" t="str">
        <f t="shared" ca="1" si="641"/>
        <v/>
      </c>
      <c r="DG853" t="str">
        <f t="shared" si="642"/>
        <v/>
      </c>
      <c r="DH853" t="str">
        <f t="shared" ca="1" si="643"/>
        <v/>
      </c>
      <c r="DI853" t="str">
        <f t="shared" si="644"/>
        <v/>
      </c>
      <c r="DJ853" t="str">
        <f t="shared" ca="1" si="645"/>
        <v/>
      </c>
      <c r="DK853" t="str">
        <f t="shared" si="646"/>
        <v/>
      </c>
      <c r="DL853" t="str">
        <f t="shared" ca="1" si="647"/>
        <v/>
      </c>
      <c r="DM853" t="str">
        <f t="shared" si="648"/>
        <v/>
      </c>
      <c r="DN853" t="str">
        <f t="shared" ca="1" si="649"/>
        <v/>
      </c>
      <c r="DO853" t="str">
        <f t="shared" si="650"/>
        <v/>
      </c>
      <c r="DP853" t="str">
        <f t="shared" ca="1" si="651"/>
        <v/>
      </c>
      <c r="DQ853" t="str">
        <f t="shared" si="652"/>
        <v/>
      </c>
      <c r="DR853" t="str">
        <f t="shared" ca="1" si="653"/>
        <v/>
      </c>
      <c r="DS853" t="str">
        <f t="shared" si="654"/>
        <v/>
      </c>
      <c r="DT853" t="str">
        <f t="shared" ca="1" si="655"/>
        <v/>
      </c>
      <c r="DU853" t="str">
        <f t="shared" si="656"/>
        <v/>
      </c>
      <c r="DV853" t="str">
        <f t="shared" ca="1" si="657"/>
        <v/>
      </c>
      <c r="DW853" t="str">
        <f t="shared" si="658"/>
        <v/>
      </c>
      <c r="DX853" t="str">
        <f t="shared" ca="1" si="659"/>
        <v/>
      </c>
      <c r="DY853" t="str">
        <f t="shared" si="660"/>
        <v/>
      </c>
      <c r="DZ853" t="str">
        <f t="shared" ca="1" si="661"/>
        <v/>
      </c>
      <c r="EA853" t="str">
        <f t="shared" si="662"/>
        <v/>
      </c>
      <c r="EB853" t="str">
        <f t="shared" ca="1" si="663"/>
        <v/>
      </c>
      <c r="EC853" t="str">
        <f t="shared" si="664"/>
        <v/>
      </c>
      <c r="ED853" t="str">
        <f t="shared" ca="1" si="665"/>
        <v/>
      </c>
      <c r="EE853" t="str">
        <f t="shared" si="666"/>
        <v/>
      </c>
      <c r="EF853" t="str">
        <f t="shared" ca="1" si="667"/>
        <v/>
      </c>
      <c r="EG853" t="str">
        <f t="shared" si="668"/>
        <v/>
      </c>
      <c r="EH853" t="str">
        <f t="shared" ca="1" si="669"/>
        <v/>
      </c>
      <c r="EI853" t="str">
        <f t="shared" si="670"/>
        <v/>
      </c>
      <c r="EJ853" t="str">
        <f t="shared" ca="1" si="671"/>
        <v/>
      </c>
      <c r="EK853">
        <f t="shared" ca="1" si="673"/>
        <v>605</v>
      </c>
      <c r="EL853">
        <v>605</v>
      </c>
      <c r="EM853">
        <v>63405</v>
      </c>
      <c r="EN853">
        <v>8889</v>
      </c>
      <c r="EO853">
        <v>6828</v>
      </c>
      <c r="EP853">
        <v>1855</v>
      </c>
      <c r="EQ853">
        <v>2925</v>
      </c>
      <c r="ER853">
        <v>605</v>
      </c>
      <c r="ES853">
        <v>19780</v>
      </c>
      <c r="ET853">
        <v>1512</v>
      </c>
      <c r="EU853">
        <v>2</v>
      </c>
      <c r="EV853" t="s">
        <v>156</v>
      </c>
      <c r="EW853">
        <v>1024</v>
      </c>
      <c r="EX853">
        <v>2</v>
      </c>
      <c r="EY853">
        <v>48000</v>
      </c>
      <c r="EZ853">
        <v>-16</v>
      </c>
      <c r="FA853" t="s">
        <v>170</v>
      </c>
      <c r="FB853">
        <v>8</v>
      </c>
      <c r="FC853" t="s">
        <v>171</v>
      </c>
      <c r="FF853">
        <v>433054</v>
      </c>
      <c r="FG853">
        <v>424160</v>
      </c>
      <c r="FH853">
        <v>5051</v>
      </c>
      <c r="FI853">
        <v>776966</v>
      </c>
      <c r="FJ853">
        <v>778480</v>
      </c>
      <c r="FK853">
        <v>424149</v>
      </c>
      <c r="FL853">
        <v>422635</v>
      </c>
      <c r="FM853" t="s">
        <v>158</v>
      </c>
      <c r="FN853">
        <v>419160</v>
      </c>
      <c r="FO853">
        <v>360026</v>
      </c>
      <c r="FP853">
        <v>386781</v>
      </c>
      <c r="FQ853">
        <v>1905</v>
      </c>
      <c r="FR853">
        <v>1817</v>
      </c>
      <c r="FS853">
        <v>776216</v>
      </c>
      <c r="FT853">
        <v>360024</v>
      </c>
      <c r="FU853">
        <v>360024</v>
      </c>
      <c r="FV853">
        <v>1903</v>
      </c>
      <c r="FW853">
        <v>781784</v>
      </c>
      <c r="FX853">
        <v>780480</v>
      </c>
      <c r="FY853">
        <v>782389</v>
      </c>
      <c r="FZ853">
        <v>366855</v>
      </c>
      <c r="GA853">
        <v>388637</v>
      </c>
      <c r="GB853">
        <v>366996</v>
      </c>
      <c r="GC853">
        <v>422636</v>
      </c>
      <c r="GD853">
        <v>421160</v>
      </c>
      <c r="GE853">
        <v>424149</v>
      </c>
      <c r="GF853" t="s">
        <v>158</v>
      </c>
      <c r="GG853">
        <v>419156</v>
      </c>
      <c r="GH853">
        <v>776214</v>
      </c>
      <c r="GI853">
        <v>496461</v>
      </c>
      <c r="GJ853" t="s">
        <v>172</v>
      </c>
      <c r="GK853">
        <v>39</v>
      </c>
      <c r="GL853" t="s">
        <v>552</v>
      </c>
      <c r="GM853">
        <v>40</v>
      </c>
      <c r="GN853" t="s">
        <v>182</v>
      </c>
      <c r="GO853" t="s">
        <v>166</v>
      </c>
      <c r="GP853">
        <v>1024</v>
      </c>
      <c r="GQ853">
        <v>-180</v>
      </c>
      <c r="GR853">
        <v>-104</v>
      </c>
      <c r="GS853">
        <f t="shared" si="672"/>
        <v>40</v>
      </c>
      <c r="GT853" t="str">
        <f t="shared" si="627"/>
        <v>test</v>
      </c>
    </row>
    <row r="854" spans="1:202" x14ac:dyDescent="0.2">
      <c r="A854">
        <v>95</v>
      </c>
      <c r="B854">
        <v>95</v>
      </c>
      <c r="C854">
        <v>1256</v>
      </c>
      <c r="D854">
        <v>1256</v>
      </c>
      <c r="E854" t="s">
        <v>155</v>
      </c>
      <c r="F854" t="s">
        <v>156</v>
      </c>
      <c r="G854" t="s">
        <v>156</v>
      </c>
      <c r="H854" t="s">
        <v>156</v>
      </c>
      <c r="I854">
        <v>0</v>
      </c>
      <c r="J854" t="s">
        <v>157</v>
      </c>
      <c r="K854">
        <v>0</v>
      </c>
      <c r="L854" t="s">
        <v>154</v>
      </c>
      <c r="M854" t="s">
        <v>154</v>
      </c>
      <c r="N854" t="s">
        <v>154</v>
      </c>
      <c r="O854">
        <v>0</v>
      </c>
      <c r="P854" t="s">
        <v>154</v>
      </c>
      <c r="Q854" t="s">
        <v>154</v>
      </c>
      <c r="R854" t="s">
        <v>183</v>
      </c>
      <c r="S854">
        <v>0</v>
      </c>
      <c r="T854">
        <v>4</v>
      </c>
      <c r="U854">
        <v>0</v>
      </c>
      <c r="V854">
        <v>40</v>
      </c>
      <c r="W854">
        <v>40</v>
      </c>
      <c r="X854">
        <v>4</v>
      </c>
      <c r="Y854">
        <v>34</v>
      </c>
      <c r="Z854">
        <v>0</v>
      </c>
      <c r="AA854">
        <v>34</v>
      </c>
      <c r="AB854">
        <v>4</v>
      </c>
      <c r="AC854">
        <v>4</v>
      </c>
      <c r="AD854">
        <v>0</v>
      </c>
      <c r="AE854">
        <v>0</v>
      </c>
      <c r="AF854">
        <v>40</v>
      </c>
      <c r="AG854">
        <v>4</v>
      </c>
      <c r="AH854">
        <v>4</v>
      </c>
      <c r="AI854">
        <v>0</v>
      </c>
      <c r="AJ854">
        <v>40</v>
      </c>
      <c r="AK854">
        <v>40</v>
      </c>
      <c r="AL854">
        <v>75</v>
      </c>
      <c r="AM854">
        <v>4</v>
      </c>
      <c r="AN854">
        <v>4</v>
      </c>
      <c r="AO854">
        <v>4</v>
      </c>
      <c r="AP854">
        <v>34</v>
      </c>
      <c r="AQ854">
        <v>34</v>
      </c>
      <c r="AR854">
        <v>34</v>
      </c>
      <c r="AU854">
        <v>4</v>
      </c>
      <c r="AV854">
        <v>34</v>
      </c>
      <c r="AW854">
        <v>40</v>
      </c>
      <c r="AX854">
        <v>0</v>
      </c>
      <c r="AY854" t="s">
        <v>159</v>
      </c>
      <c r="AZ854" t="s">
        <v>511</v>
      </c>
      <c r="BA854" t="s">
        <v>304</v>
      </c>
      <c r="BB854" t="s">
        <v>432</v>
      </c>
      <c r="BC854" t="s">
        <v>161</v>
      </c>
      <c r="BD854" t="b">
        <v>0</v>
      </c>
      <c r="BE854" t="s">
        <v>164</v>
      </c>
      <c r="BF854" t="b">
        <v>1</v>
      </c>
      <c r="BH854" t="s">
        <v>245</v>
      </c>
      <c r="BI854" t="s">
        <v>246</v>
      </c>
      <c r="BJ854" t="b">
        <v>0</v>
      </c>
      <c r="BK854" t="s">
        <v>163</v>
      </c>
      <c r="BL854" t="b">
        <v>0</v>
      </c>
      <c r="BM854">
        <v>18</v>
      </c>
      <c r="BN854" t="s">
        <v>164</v>
      </c>
      <c r="BO854" t="s">
        <v>165</v>
      </c>
      <c r="BP854" t="s">
        <v>164</v>
      </c>
      <c r="BQ854" t="s">
        <v>166</v>
      </c>
      <c r="BR854">
        <v>768</v>
      </c>
      <c r="BS854" t="s">
        <v>156</v>
      </c>
      <c r="BT854" t="s">
        <v>177</v>
      </c>
      <c r="BU854" t="s">
        <v>180</v>
      </c>
      <c r="BV854" t="s">
        <v>187</v>
      </c>
      <c r="BW854">
        <v>40</v>
      </c>
      <c r="BX854">
        <v>5</v>
      </c>
      <c r="BY854">
        <v>0</v>
      </c>
      <c r="BZ854">
        <v>6</v>
      </c>
      <c r="CA854" t="s">
        <v>433</v>
      </c>
      <c r="CB854" t="s">
        <v>156</v>
      </c>
      <c r="CC854">
        <v>7</v>
      </c>
      <c r="CD854" t="b">
        <v>0</v>
      </c>
      <c r="CE854" t="s">
        <v>168</v>
      </c>
      <c r="CF854" t="s">
        <v>248</v>
      </c>
      <c r="CG854">
        <v>78</v>
      </c>
      <c r="CH854">
        <v>0</v>
      </c>
      <c r="CI854" t="s">
        <v>179</v>
      </c>
      <c r="CJ854" t="s">
        <v>203</v>
      </c>
      <c r="CK854" t="s">
        <v>203</v>
      </c>
      <c r="CL854" t="s">
        <v>203</v>
      </c>
      <c r="CM854" t="s">
        <v>203</v>
      </c>
      <c r="CN854" t="s">
        <v>203</v>
      </c>
      <c r="CO854" t="s">
        <v>179</v>
      </c>
      <c r="CP854" t="s">
        <v>203</v>
      </c>
      <c r="CQ854">
        <v>1</v>
      </c>
      <c r="CR854">
        <v>4069</v>
      </c>
      <c r="CS854" t="str">
        <f t="shared" si="628"/>
        <v/>
      </c>
      <c r="CT854" t="str">
        <f t="shared" ca="1" si="629"/>
        <v/>
      </c>
      <c r="CU854" t="str">
        <f t="shared" si="630"/>
        <v/>
      </c>
      <c r="CV854" t="str">
        <f t="shared" ca="1" si="631"/>
        <v/>
      </c>
      <c r="CW854" t="str">
        <f t="shared" si="632"/>
        <v/>
      </c>
      <c r="CX854" t="str">
        <f t="shared" ca="1" si="633"/>
        <v/>
      </c>
      <c r="CY854" t="str">
        <f t="shared" si="634"/>
        <v/>
      </c>
      <c r="CZ854" t="str">
        <f t="shared" ca="1" si="635"/>
        <v/>
      </c>
      <c r="DA854" t="str">
        <f t="shared" si="636"/>
        <v/>
      </c>
      <c r="DB854" t="str">
        <f t="shared" ca="1" si="637"/>
        <v/>
      </c>
      <c r="DC854" t="str">
        <f t="shared" si="638"/>
        <v/>
      </c>
      <c r="DD854" t="str">
        <f t="shared" ca="1" si="639"/>
        <v/>
      </c>
      <c r="DE854" t="str">
        <f t="shared" si="640"/>
        <v/>
      </c>
      <c r="DF854" t="str">
        <f t="shared" ca="1" si="641"/>
        <v/>
      </c>
      <c r="DG854" t="str">
        <f t="shared" si="642"/>
        <v/>
      </c>
      <c r="DH854" t="str">
        <f t="shared" ca="1" si="643"/>
        <v/>
      </c>
      <c r="DI854" t="str">
        <f t="shared" si="644"/>
        <v/>
      </c>
      <c r="DJ854" t="str">
        <f t="shared" ca="1" si="645"/>
        <v/>
      </c>
      <c r="DK854" t="str">
        <f t="shared" si="646"/>
        <v/>
      </c>
      <c r="DL854" t="str">
        <f t="shared" ca="1" si="647"/>
        <v/>
      </c>
      <c r="DM854" t="str">
        <f t="shared" si="648"/>
        <v/>
      </c>
      <c r="DN854" t="str">
        <f t="shared" ca="1" si="649"/>
        <v/>
      </c>
      <c r="DO854" t="str">
        <f t="shared" si="650"/>
        <v/>
      </c>
      <c r="DP854" t="str">
        <f t="shared" ca="1" si="651"/>
        <v/>
      </c>
      <c r="DQ854" t="str">
        <f t="shared" si="652"/>
        <v/>
      </c>
      <c r="DR854" t="str">
        <f t="shared" ca="1" si="653"/>
        <v/>
      </c>
      <c r="DS854" t="str">
        <f t="shared" si="654"/>
        <v/>
      </c>
      <c r="DT854" t="str">
        <f t="shared" ca="1" si="655"/>
        <v/>
      </c>
      <c r="DU854" t="str">
        <f t="shared" si="656"/>
        <v/>
      </c>
      <c r="DV854" t="str">
        <f t="shared" ca="1" si="657"/>
        <v/>
      </c>
      <c r="DW854" t="str">
        <f t="shared" si="658"/>
        <v/>
      </c>
      <c r="DX854" t="str">
        <f t="shared" ca="1" si="659"/>
        <v/>
      </c>
      <c r="DY854" t="str">
        <f t="shared" si="660"/>
        <v/>
      </c>
      <c r="DZ854" t="str">
        <f t="shared" ca="1" si="661"/>
        <v/>
      </c>
      <c r="EA854" t="str">
        <f t="shared" si="662"/>
        <v/>
      </c>
      <c r="EB854" t="str">
        <f t="shared" ca="1" si="663"/>
        <v/>
      </c>
      <c r="EC854" t="str">
        <f t="shared" si="664"/>
        <v/>
      </c>
      <c r="ED854" t="str">
        <f t="shared" ca="1" si="665"/>
        <v/>
      </c>
      <c r="EE854" t="str">
        <f t="shared" si="666"/>
        <v/>
      </c>
      <c r="EF854" t="str">
        <f t="shared" ca="1" si="667"/>
        <v/>
      </c>
      <c r="EG854" t="str">
        <f t="shared" si="668"/>
        <v/>
      </c>
      <c r="EH854" t="str">
        <f t="shared" ca="1" si="669"/>
        <v/>
      </c>
      <c r="EI854" t="str">
        <f t="shared" si="670"/>
        <v/>
      </c>
      <c r="EJ854" t="str">
        <f t="shared" ca="1" si="671"/>
        <v/>
      </c>
      <c r="EK854" t="str">
        <f t="shared" ca="1" si="673"/>
        <v/>
      </c>
      <c r="EL854" t="s">
        <v>924</v>
      </c>
      <c r="EM854">
        <v>63405</v>
      </c>
      <c r="EN854">
        <v>8889</v>
      </c>
      <c r="EO854">
        <v>6828</v>
      </c>
      <c r="EP854">
        <v>1855</v>
      </c>
      <c r="EQ854">
        <v>2925</v>
      </c>
      <c r="ER854">
        <v>4069</v>
      </c>
      <c r="ES854">
        <v>19780</v>
      </c>
      <c r="ET854">
        <v>1512</v>
      </c>
      <c r="EU854">
        <v>2</v>
      </c>
      <c r="EV854" t="s">
        <v>156</v>
      </c>
      <c r="EW854">
        <v>1024</v>
      </c>
      <c r="EX854">
        <v>2</v>
      </c>
      <c r="EY854">
        <v>48000</v>
      </c>
      <c r="EZ854">
        <v>-16</v>
      </c>
      <c r="FA854" t="s">
        <v>170</v>
      </c>
      <c r="FB854">
        <v>8</v>
      </c>
      <c r="FC854" t="s">
        <v>171</v>
      </c>
      <c r="FF854">
        <v>433054</v>
      </c>
      <c r="FG854">
        <v>424160</v>
      </c>
      <c r="FH854">
        <v>5051</v>
      </c>
      <c r="FI854">
        <v>783155</v>
      </c>
      <c r="FJ854">
        <v>784645</v>
      </c>
      <c r="FK854">
        <v>424149</v>
      </c>
      <c r="FL854">
        <v>422635</v>
      </c>
      <c r="FM854" t="s">
        <v>158</v>
      </c>
      <c r="FN854">
        <v>419160</v>
      </c>
      <c r="FO854">
        <v>360026</v>
      </c>
      <c r="FP854">
        <v>386781</v>
      </c>
      <c r="FQ854">
        <v>1905</v>
      </c>
      <c r="FR854">
        <v>1817</v>
      </c>
      <c r="FS854">
        <v>782404</v>
      </c>
      <c r="FT854">
        <v>360024</v>
      </c>
      <c r="FU854">
        <v>360024</v>
      </c>
      <c r="FV854">
        <v>1903</v>
      </c>
      <c r="FW854">
        <v>788866</v>
      </c>
      <c r="FX854">
        <v>786645</v>
      </c>
      <c r="FY854">
        <v>792935</v>
      </c>
      <c r="FZ854">
        <v>366855</v>
      </c>
      <c r="GA854">
        <v>388637</v>
      </c>
      <c r="GB854">
        <v>366996</v>
      </c>
      <c r="GC854">
        <v>422636</v>
      </c>
      <c r="GD854">
        <v>421160</v>
      </c>
      <c r="GE854">
        <v>424149</v>
      </c>
      <c r="GF854" t="s">
        <v>158</v>
      </c>
      <c r="GG854">
        <v>419156</v>
      </c>
      <c r="GH854">
        <v>782402</v>
      </c>
      <c r="GI854">
        <v>496461</v>
      </c>
      <c r="GJ854" t="s">
        <v>172</v>
      </c>
      <c r="GK854">
        <v>39</v>
      </c>
      <c r="GL854" t="s">
        <v>553</v>
      </c>
      <c r="GM854">
        <v>41</v>
      </c>
      <c r="GN854" t="s">
        <v>185</v>
      </c>
      <c r="GO854" t="s">
        <v>166</v>
      </c>
      <c r="GP854">
        <v>1024</v>
      </c>
      <c r="GQ854">
        <v>-180</v>
      </c>
      <c r="GR854">
        <v>-104</v>
      </c>
      <c r="GS854">
        <f t="shared" si="672"/>
        <v>41</v>
      </c>
      <c r="GT854" t="str">
        <f t="shared" si="627"/>
        <v>test</v>
      </c>
    </row>
    <row r="855" spans="1:202" x14ac:dyDescent="0.2">
      <c r="A855">
        <v>95</v>
      </c>
      <c r="B855">
        <v>95</v>
      </c>
      <c r="C855">
        <v>1241</v>
      </c>
      <c r="D855">
        <v>1241</v>
      </c>
      <c r="E855" t="s">
        <v>155</v>
      </c>
      <c r="F855" t="s">
        <v>156</v>
      </c>
      <c r="G855" t="s">
        <v>156</v>
      </c>
      <c r="H855" t="s">
        <v>156</v>
      </c>
      <c r="I855">
        <v>0</v>
      </c>
      <c r="J855" t="s">
        <v>157</v>
      </c>
      <c r="K855">
        <v>1</v>
      </c>
      <c r="L855" t="s">
        <v>154</v>
      </c>
      <c r="M855" t="s">
        <v>154</v>
      </c>
      <c r="N855" t="s">
        <v>154</v>
      </c>
      <c r="O855">
        <v>1</v>
      </c>
      <c r="P855" t="s">
        <v>154</v>
      </c>
      <c r="Q855" t="s">
        <v>154</v>
      </c>
      <c r="R855" t="s">
        <v>183</v>
      </c>
      <c r="S855">
        <v>0</v>
      </c>
      <c r="T855">
        <v>4</v>
      </c>
      <c r="U855">
        <v>0</v>
      </c>
      <c r="V855">
        <v>41</v>
      </c>
      <c r="W855">
        <v>41</v>
      </c>
      <c r="X855">
        <v>4</v>
      </c>
      <c r="Y855">
        <v>34</v>
      </c>
      <c r="Z855">
        <v>0</v>
      </c>
      <c r="AA855">
        <v>34</v>
      </c>
      <c r="AB855">
        <v>4</v>
      </c>
      <c r="AC855">
        <v>4</v>
      </c>
      <c r="AD855">
        <v>0</v>
      </c>
      <c r="AE855">
        <v>0</v>
      </c>
      <c r="AF855">
        <v>41</v>
      </c>
      <c r="AG855">
        <v>4</v>
      </c>
      <c r="AH855">
        <v>4</v>
      </c>
      <c r="AI855">
        <v>0</v>
      </c>
      <c r="AJ855">
        <v>41</v>
      </c>
      <c r="AK855">
        <v>41</v>
      </c>
      <c r="AL855">
        <v>76</v>
      </c>
      <c r="AM855">
        <v>4</v>
      </c>
      <c r="AN855">
        <v>4</v>
      </c>
      <c r="AO855">
        <v>4</v>
      </c>
      <c r="AP855">
        <v>34</v>
      </c>
      <c r="AQ855">
        <v>34</v>
      </c>
      <c r="AR855">
        <v>34</v>
      </c>
      <c r="AU855">
        <v>4</v>
      </c>
      <c r="AV855">
        <v>34</v>
      </c>
      <c r="AW855">
        <v>41</v>
      </c>
      <c r="AX855">
        <v>0</v>
      </c>
      <c r="AY855" t="s">
        <v>159</v>
      </c>
      <c r="AZ855" t="s">
        <v>511</v>
      </c>
      <c r="BA855" t="s">
        <v>304</v>
      </c>
      <c r="BB855" t="s">
        <v>432</v>
      </c>
      <c r="BC855" t="s">
        <v>161</v>
      </c>
      <c r="BD855" t="b">
        <v>0</v>
      </c>
      <c r="BE855" t="s">
        <v>164</v>
      </c>
      <c r="BF855" t="b">
        <v>1</v>
      </c>
      <c r="BH855" t="s">
        <v>245</v>
      </c>
      <c r="BI855" t="s">
        <v>246</v>
      </c>
      <c r="BJ855" t="b">
        <v>0</v>
      </c>
      <c r="BK855" t="s">
        <v>163</v>
      </c>
      <c r="BL855" t="b">
        <v>0</v>
      </c>
      <c r="BM855">
        <v>18</v>
      </c>
      <c r="BN855" t="s">
        <v>164</v>
      </c>
      <c r="BO855" t="s">
        <v>165</v>
      </c>
      <c r="BP855" t="s">
        <v>164</v>
      </c>
      <c r="BQ855" t="s">
        <v>166</v>
      </c>
      <c r="BR855">
        <v>768</v>
      </c>
      <c r="BS855" t="s">
        <v>156</v>
      </c>
      <c r="BT855" t="s">
        <v>177</v>
      </c>
      <c r="BU855" t="s">
        <v>193</v>
      </c>
      <c r="BV855" t="s">
        <v>190</v>
      </c>
      <c r="BW855">
        <v>41</v>
      </c>
      <c r="BX855">
        <v>5</v>
      </c>
      <c r="BY855">
        <v>0</v>
      </c>
      <c r="BZ855">
        <v>6</v>
      </c>
      <c r="CA855" t="s">
        <v>433</v>
      </c>
      <c r="CB855" t="s">
        <v>156</v>
      </c>
      <c r="CC855">
        <v>7</v>
      </c>
      <c r="CD855" t="b">
        <v>0</v>
      </c>
      <c r="CE855" t="s">
        <v>168</v>
      </c>
      <c r="CF855" t="s">
        <v>248</v>
      </c>
      <c r="CG855">
        <v>80</v>
      </c>
      <c r="CH855">
        <v>0</v>
      </c>
      <c r="CI855" t="s">
        <v>183</v>
      </c>
      <c r="CJ855" t="s">
        <v>203</v>
      </c>
      <c r="CK855" t="s">
        <v>203</v>
      </c>
      <c r="CL855" t="s">
        <v>203</v>
      </c>
      <c r="CM855" t="s">
        <v>203</v>
      </c>
      <c r="CN855" t="s">
        <v>203</v>
      </c>
      <c r="CO855" t="s">
        <v>183</v>
      </c>
      <c r="CP855" t="s">
        <v>203</v>
      </c>
      <c r="CQ855">
        <v>1</v>
      </c>
      <c r="CR855">
        <v>648</v>
      </c>
      <c r="CS855" t="str">
        <f t="shared" si="628"/>
        <v/>
      </c>
      <c r="CT855" t="str">
        <f t="shared" ca="1" si="629"/>
        <v/>
      </c>
      <c r="CU855" t="str">
        <f t="shared" si="630"/>
        <v/>
      </c>
      <c r="CV855" t="str">
        <f t="shared" ca="1" si="631"/>
        <v/>
      </c>
      <c r="CW855" t="str">
        <f t="shared" si="632"/>
        <v/>
      </c>
      <c r="CX855" t="str">
        <f t="shared" ca="1" si="633"/>
        <v/>
      </c>
      <c r="CY855" t="str">
        <f t="shared" si="634"/>
        <v/>
      </c>
      <c r="CZ855" t="str">
        <f t="shared" ca="1" si="635"/>
        <v/>
      </c>
      <c r="DA855" t="str">
        <f t="shared" si="636"/>
        <v/>
      </c>
      <c r="DB855" t="str">
        <f t="shared" ca="1" si="637"/>
        <v/>
      </c>
      <c r="DC855" t="str">
        <f t="shared" si="638"/>
        <v/>
      </c>
      <c r="DD855" t="str">
        <f t="shared" ca="1" si="639"/>
        <v/>
      </c>
      <c r="DE855" t="str">
        <f t="shared" si="640"/>
        <v/>
      </c>
      <c r="DF855" t="str">
        <f t="shared" ca="1" si="641"/>
        <v/>
      </c>
      <c r="DG855" t="str">
        <f t="shared" si="642"/>
        <v/>
      </c>
      <c r="DH855" t="str">
        <f t="shared" ca="1" si="643"/>
        <v/>
      </c>
      <c r="DI855" t="str">
        <f t="shared" si="644"/>
        <v/>
      </c>
      <c r="DJ855" t="str">
        <f t="shared" ca="1" si="645"/>
        <v/>
      </c>
      <c r="DK855" t="str">
        <f t="shared" si="646"/>
        <v/>
      </c>
      <c r="DL855" t="str">
        <f t="shared" ca="1" si="647"/>
        <v/>
      </c>
      <c r="DM855" t="str">
        <f t="shared" si="648"/>
        <v/>
      </c>
      <c r="DN855" t="str">
        <f t="shared" ca="1" si="649"/>
        <v/>
      </c>
      <c r="DO855" t="str">
        <f t="shared" si="650"/>
        <v/>
      </c>
      <c r="DP855" t="str">
        <f t="shared" ca="1" si="651"/>
        <v/>
      </c>
      <c r="DQ855" t="str">
        <f t="shared" si="652"/>
        <v/>
      </c>
      <c r="DR855" t="str">
        <f t="shared" ca="1" si="653"/>
        <v/>
      </c>
      <c r="DS855" t="str">
        <f t="shared" si="654"/>
        <v/>
      </c>
      <c r="DT855" t="str">
        <f t="shared" ca="1" si="655"/>
        <v/>
      </c>
      <c r="DU855" t="str">
        <f t="shared" si="656"/>
        <v/>
      </c>
      <c r="DV855" t="str">
        <f t="shared" ca="1" si="657"/>
        <v/>
      </c>
      <c r="DW855" t="str">
        <f t="shared" si="658"/>
        <v/>
      </c>
      <c r="DX855" t="str">
        <f t="shared" ca="1" si="659"/>
        <v/>
      </c>
      <c r="DY855" t="str">
        <f t="shared" si="660"/>
        <v/>
      </c>
      <c r="DZ855" t="str">
        <f t="shared" ca="1" si="661"/>
        <v/>
      </c>
      <c r="EA855" t="str">
        <f t="shared" si="662"/>
        <v/>
      </c>
      <c r="EB855" t="str">
        <f t="shared" ca="1" si="663"/>
        <v/>
      </c>
      <c r="EC855" t="str">
        <f t="shared" si="664"/>
        <v/>
      </c>
      <c r="ED855" t="str">
        <f t="shared" ca="1" si="665"/>
        <v/>
      </c>
      <c r="EE855" t="str">
        <f t="shared" si="666"/>
        <v/>
      </c>
      <c r="EF855" t="str">
        <f t="shared" ca="1" si="667"/>
        <v/>
      </c>
      <c r="EG855" t="str">
        <f t="shared" si="668"/>
        <v/>
      </c>
      <c r="EH855" t="str">
        <f t="shared" ca="1" si="669"/>
        <v/>
      </c>
      <c r="EI855" t="str">
        <f t="shared" si="670"/>
        <v/>
      </c>
      <c r="EJ855" t="str">
        <f t="shared" ca="1" si="671"/>
        <v/>
      </c>
      <c r="EK855" t="str">
        <f t="shared" ca="1" si="673"/>
        <v/>
      </c>
      <c r="EL855" t="s">
        <v>924</v>
      </c>
      <c r="EM855">
        <v>63405</v>
      </c>
      <c r="EN855">
        <v>8889</v>
      </c>
      <c r="EO855">
        <v>6828</v>
      </c>
      <c r="EP855">
        <v>1855</v>
      </c>
      <c r="EQ855">
        <v>2925</v>
      </c>
      <c r="ER855">
        <v>648</v>
      </c>
      <c r="ES855">
        <v>19780</v>
      </c>
      <c r="ET855">
        <v>1512</v>
      </c>
      <c r="EU855">
        <v>2</v>
      </c>
      <c r="EV855" t="s">
        <v>156</v>
      </c>
      <c r="EW855">
        <v>1024</v>
      </c>
      <c r="EX855">
        <v>2</v>
      </c>
      <c r="EY855">
        <v>48000</v>
      </c>
      <c r="EZ855">
        <v>-16</v>
      </c>
      <c r="FA855" t="s">
        <v>170</v>
      </c>
      <c r="FB855">
        <v>8</v>
      </c>
      <c r="FC855" t="s">
        <v>171</v>
      </c>
      <c r="FF855">
        <v>433054</v>
      </c>
      <c r="FG855">
        <v>424160</v>
      </c>
      <c r="FH855">
        <v>5051</v>
      </c>
      <c r="FI855">
        <v>793700</v>
      </c>
      <c r="FJ855">
        <v>795419</v>
      </c>
      <c r="FK855">
        <v>424149</v>
      </c>
      <c r="FL855">
        <v>422635</v>
      </c>
      <c r="FM855" t="s">
        <v>158</v>
      </c>
      <c r="FN855">
        <v>419160</v>
      </c>
      <c r="FO855">
        <v>360026</v>
      </c>
      <c r="FP855">
        <v>386781</v>
      </c>
      <c r="FQ855">
        <v>1905</v>
      </c>
      <c r="FR855">
        <v>1817</v>
      </c>
      <c r="FS855">
        <v>792950</v>
      </c>
      <c r="FT855">
        <v>360024</v>
      </c>
      <c r="FU855">
        <v>360024</v>
      </c>
      <c r="FV855">
        <v>1903</v>
      </c>
      <c r="FW855">
        <v>799000</v>
      </c>
      <c r="FX855">
        <v>797419</v>
      </c>
      <c r="FY855">
        <v>799648</v>
      </c>
      <c r="FZ855">
        <v>366855</v>
      </c>
      <c r="GA855">
        <v>388637</v>
      </c>
      <c r="GB855">
        <v>366996</v>
      </c>
      <c r="GC855">
        <v>422636</v>
      </c>
      <c r="GD855">
        <v>421160</v>
      </c>
      <c r="GE855">
        <v>424149</v>
      </c>
      <c r="GF855" t="s">
        <v>158</v>
      </c>
      <c r="GG855">
        <v>419156</v>
      </c>
      <c r="GH855">
        <v>792947</v>
      </c>
      <c r="GI855">
        <v>496461</v>
      </c>
      <c r="GJ855" t="s">
        <v>172</v>
      </c>
      <c r="GK855">
        <v>40</v>
      </c>
      <c r="GL855" t="s">
        <v>554</v>
      </c>
      <c r="GM855">
        <v>42</v>
      </c>
      <c r="GN855" t="s">
        <v>185</v>
      </c>
      <c r="GO855" t="s">
        <v>166</v>
      </c>
      <c r="GP855">
        <v>1024</v>
      </c>
      <c r="GQ855">
        <v>-180</v>
      </c>
      <c r="GR855">
        <v>-104</v>
      </c>
      <c r="GS855">
        <f t="shared" si="672"/>
        <v>42</v>
      </c>
      <c r="GT855" t="str">
        <f t="shared" si="627"/>
        <v>test</v>
      </c>
    </row>
    <row r="856" spans="1:202" x14ac:dyDescent="0.2">
      <c r="A856">
        <v>95</v>
      </c>
      <c r="B856">
        <v>95</v>
      </c>
      <c r="C856">
        <v>1238</v>
      </c>
      <c r="D856">
        <v>1238</v>
      </c>
      <c r="E856" t="s">
        <v>155</v>
      </c>
      <c r="F856" t="s">
        <v>156</v>
      </c>
      <c r="G856" t="s">
        <v>156</v>
      </c>
      <c r="H856" t="s">
        <v>156</v>
      </c>
      <c r="I856">
        <v>0</v>
      </c>
      <c r="J856" t="s">
        <v>157</v>
      </c>
      <c r="K856">
        <v>1</v>
      </c>
      <c r="L856" t="s">
        <v>154</v>
      </c>
      <c r="M856" t="s">
        <v>154</v>
      </c>
      <c r="N856" t="s">
        <v>154</v>
      </c>
      <c r="O856">
        <v>1</v>
      </c>
      <c r="P856" t="s">
        <v>154</v>
      </c>
      <c r="Q856" t="s">
        <v>154</v>
      </c>
      <c r="R856" t="s">
        <v>179</v>
      </c>
      <c r="S856">
        <v>0</v>
      </c>
      <c r="T856">
        <v>4</v>
      </c>
      <c r="U856">
        <v>0</v>
      </c>
      <c r="V856">
        <v>42</v>
      </c>
      <c r="W856">
        <v>42</v>
      </c>
      <c r="X856">
        <v>4</v>
      </c>
      <c r="Y856">
        <v>34</v>
      </c>
      <c r="Z856">
        <v>0</v>
      </c>
      <c r="AA856">
        <v>34</v>
      </c>
      <c r="AB856">
        <v>4</v>
      </c>
      <c r="AC856">
        <v>4</v>
      </c>
      <c r="AD856">
        <v>0</v>
      </c>
      <c r="AE856">
        <v>0</v>
      </c>
      <c r="AF856">
        <v>42</v>
      </c>
      <c r="AG856">
        <v>4</v>
      </c>
      <c r="AH856">
        <v>4</v>
      </c>
      <c r="AI856">
        <v>0</v>
      </c>
      <c r="AJ856">
        <v>42</v>
      </c>
      <c r="AK856">
        <v>42</v>
      </c>
      <c r="AL856">
        <v>77</v>
      </c>
      <c r="AM856">
        <v>4</v>
      </c>
      <c r="AN856">
        <v>4</v>
      </c>
      <c r="AO856">
        <v>4</v>
      </c>
      <c r="AP856">
        <v>34</v>
      </c>
      <c r="AQ856">
        <v>34</v>
      </c>
      <c r="AR856">
        <v>34</v>
      </c>
      <c r="AU856">
        <v>4</v>
      </c>
      <c r="AV856">
        <v>34</v>
      </c>
      <c r="AW856">
        <v>42</v>
      </c>
      <c r="AX856">
        <v>0</v>
      </c>
      <c r="AY856" t="s">
        <v>159</v>
      </c>
      <c r="AZ856" t="s">
        <v>511</v>
      </c>
      <c r="BA856" t="s">
        <v>304</v>
      </c>
      <c r="BB856" t="s">
        <v>432</v>
      </c>
      <c r="BC856" t="s">
        <v>161</v>
      </c>
      <c r="BD856" t="b">
        <v>0</v>
      </c>
      <c r="BE856">
        <v>3.68</v>
      </c>
      <c r="BF856" t="b">
        <v>1</v>
      </c>
      <c r="BH856" t="s">
        <v>245</v>
      </c>
      <c r="BI856" t="s">
        <v>246</v>
      </c>
      <c r="BJ856" t="b">
        <v>0</v>
      </c>
      <c r="BK856" t="s">
        <v>163</v>
      </c>
      <c r="BL856" t="b">
        <v>0</v>
      </c>
      <c r="BM856">
        <v>18</v>
      </c>
      <c r="BN856" t="s">
        <v>164</v>
      </c>
      <c r="BO856" t="s">
        <v>165</v>
      </c>
      <c r="BP856" t="s">
        <v>164</v>
      </c>
      <c r="BQ856" t="s">
        <v>166</v>
      </c>
      <c r="BR856">
        <v>768</v>
      </c>
      <c r="BS856" t="s">
        <v>156</v>
      </c>
      <c r="BT856" t="s">
        <v>177</v>
      </c>
      <c r="BU856" t="s">
        <v>204</v>
      </c>
      <c r="BV856" t="s">
        <v>186</v>
      </c>
      <c r="BW856">
        <v>42</v>
      </c>
      <c r="BX856">
        <v>5</v>
      </c>
      <c r="BY856">
        <v>0</v>
      </c>
      <c r="BZ856">
        <v>6</v>
      </c>
      <c r="CA856" t="s">
        <v>433</v>
      </c>
      <c r="CB856" t="s">
        <v>156</v>
      </c>
      <c r="CC856">
        <v>7</v>
      </c>
      <c r="CD856" t="b">
        <v>0</v>
      </c>
      <c r="CE856" t="s">
        <v>168</v>
      </c>
      <c r="CF856" t="s">
        <v>248</v>
      </c>
      <c r="CG856">
        <v>13</v>
      </c>
      <c r="CH856">
        <v>0</v>
      </c>
      <c r="CI856" t="s">
        <v>179</v>
      </c>
      <c r="CJ856" t="s">
        <v>203</v>
      </c>
      <c r="CK856" t="s">
        <v>203</v>
      </c>
      <c r="CL856" t="s">
        <v>203</v>
      </c>
      <c r="CM856" t="s">
        <v>203</v>
      </c>
      <c r="CN856" t="s">
        <v>203</v>
      </c>
      <c r="CO856" t="s">
        <v>179</v>
      </c>
      <c r="CP856" t="s">
        <v>203</v>
      </c>
      <c r="CQ856">
        <v>1</v>
      </c>
      <c r="CR856">
        <v>1121</v>
      </c>
      <c r="CS856">
        <f t="shared" si="628"/>
        <v>1121</v>
      </c>
      <c r="CT856">
        <f t="shared" ca="1" si="629"/>
        <v>529</v>
      </c>
      <c r="CU856" t="str">
        <f t="shared" si="630"/>
        <v/>
      </c>
      <c r="CV856" t="str">
        <f t="shared" ca="1" si="631"/>
        <v/>
      </c>
      <c r="CW856" t="str">
        <f t="shared" si="632"/>
        <v/>
      </c>
      <c r="CX856" t="str">
        <f t="shared" ca="1" si="633"/>
        <v/>
      </c>
      <c r="CY856" t="str">
        <f t="shared" si="634"/>
        <v/>
      </c>
      <c r="CZ856" t="str">
        <f t="shared" ca="1" si="635"/>
        <v/>
      </c>
      <c r="DA856" t="str">
        <f t="shared" si="636"/>
        <v/>
      </c>
      <c r="DB856" t="str">
        <f t="shared" ca="1" si="637"/>
        <v/>
      </c>
      <c r="DC856" t="str">
        <f t="shared" si="638"/>
        <v/>
      </c>
      <c r="DD856" t="str">
        <f t="shared" ca="1" si="639"/>
        <v/>
      </c>
      <c r="DE856">
        <f t="shared" si="640"/>
        <v>1121</v>
      </c>
      <c r="DF856">
        <f t="shared" ca="1" si="641"/>
        <v>529</v>
      </c>
      <c r="DG856" t="str">
        <f t="shared" si="642"/>
        <v/>
      </c>
      <c r="DH856" t="str">
        <f t="shared" ca="1" si="643"/>
        <v/>
      </c>
      <c r="DI856" t="str">
        <f t="shared" si="644"/>
        <v/>
      </c>
      <c r="DJ856" t="str">
        <f t="shared" ca="1" si="645"/>
        <v/>
      </c>
      <c r="DK856" t="str">
        <f t="shared" si="646"/>
        <v/>
      </c>
      <c r="DL856" t="str">
        <f t="shared" ca="1" si="647"/>
        <v/>
      </c>
      <c r="DM856" t="str">
        <f t="shared" si="648"/>
        <v/>
      </c>
      <c r="DN856" t="str">
        <f t="shared" ca="1" si="649"/>
        <v/>
      </c>
      <c r="DO856" t="str">
        <f t="shared" si="650"/>
        <v/>
      </c>
      <c r="DP856" t="str">
        <f t="shared" ca="1" si="651"/>
        <v/>
      </c>
      <c r="DQ856" t="str">
        <f t="shared" si="652"/>
        <v/>
      </c>
      <c r="DR856" t="str">
        <f t="shared" ca="1" si="653"/>
        <v/>
      </c>
      <c r="DS856" t="str">
        <f t="shared" si="654"/>
        <v/>
      </c>
      <c r="DT856" t="str">
        <f t="shared" ca="1" si="655"/>
        <v/>
      </c>
      <c r="DU856" t="str">
        <f t="shared" si="656"/>
        <v/>
      </c>
      <c r="DV856" t="str">
        <f t="shared" ca="1" si="657"/>
        <v/>
      </c>
      <c r="DW856" t="str">
        <f t="shared" si="658"/>
        <v/>
      </c>
      <c r="DX856" t="str">
        <f t="shared" ca="1" si="659"/>
        <v/>
      </c>
      <c r="DY856" t="str">
        <f t="shared" si="660"/>
        <v/>
      </c>
      <c r="DZ856" t="str">
        <f t="shared" ca="1" si="661"/>
        <v/>
      </c>
      <c r="EA856" t="str">
        <f t="shared" si="662"/>
        <v/>
      </c>
      <c r="EB856" t="str">
        <f t="shared" ca="1" si="663"/>
        <v/>
      </c>
      <c r="EC856" t="str">
        <f t="shared" si="664"/>
        <v/>
      </c>
      <c r="ED856" t="str">
        <f t="shared" ca="1" si="665"/>
        <v/>
      </c>
      <c r="EE856" t="str">
        <f t="shared" si="666"/>
        <v/>
      </c>
      <c r="EF856" t="str">
        <f t="shared" ca="1" si="667"/>
        <v/>
      </c>
      <c r="EG856" t="str">
        <f t="shared" si="668"/>
        <v/>
      </c>
      <c r="EH856" t="str">
        <f t="shared" ca="1" si="669"/>
        <v/>
      </c>
      <c r="EI856" t="str">
        <f t="shared" si="670"/>
        <v/>
      </c>
      <c r="EJ856" t="str">
        <f t="shared" ca="1" si="671"/>
        <v/>
      </c>
      <c r="EK856">
        <f t="shared" ca="1" si="673"/>
        <v>529</v>
      </c>
      <c r="EL856">
        <v>524</v>
      </c>
      <c r="EM856">
        <v>63405</v>
      </c>
      <c r="EN856">
        <v>8889</v>
      </c>
      <c r="EO856">
        <v>6828</v>
      </c>
      <c r="EP856">
        <v>1855</v>
      </c>
      <c r="EQ856">
        <v>2925</v>
      </c>
      <c r="ER856">
        <v>1121</v>
      </c>
      <c r="ES856">
        <v>19780</v>
      </c>
      <c r="ET856">
        <v>1512</v>
      </c>
      <c r="EU856">
        <v>2</v>
      </c>
      <c r="EV856" t="s">
        <v>156</v>
      </c>
      <c r="EW856">
        <v>1024</v>
      </c>
      <c r="EX856">
        <v>2</v>
      </c>
      <c r="EY856">
        <v>48000</v>
      </c>
      <c r="EZ856">
        <v>-16</v>
      </c>
      <c r="FA856" t="s">
        <v>170</v>
      </c>
      <c r="FB856">
        <v>8</v>
      </c>
      <c r="FC856" t="s">
        <v>171</v>
      </c>
      <c r="FF856">
        <v>433054</v>
      </c>
      <c r="FG856">
        <v>424160</v>
      </c>
      <c r="FH856">
        <v>5051</v>
      </c>
      <c r="FI856">
        <v>800412</v>
      </c>
      <c r="FJ856">
        <v>801925</v>
      </c>
      <c r="FK856">
        <v>424149</v>
      </c>
      <c r="FL856">
        <v>422635</v>
      </c>
      <c r="FM856" t="s">
        <v>158</v>
      </c>
      <c r="FN856">
        <v>419160</v>
      </c>
      <c r="FO856">
        <v>360026</v>
      </c>
      <c r="FP856">
        <v>386781</v>
      </c>
      <c r="FQ856">
        <v>1905</v>
      </c>
      <c r="FR856">
        <v>1817</v>
      </c>
      <c r="FS856">
        <v>799662</v>
      </c>
      <c r="FT856">
        <v>360024</v>
      </c>
      <c r="FU856">
        <v>360024</v>
      </c>
      <c r="FV856">
        <v>1903</v>
      </c>
      <c r="FW856">
        <v>805464</v>
      </c>
      <c r="FX856">
        <v>803925</v>
      </c>
      <c r="FY856">
        <v>806585</v>
      </c>
      <c r="FZ856">
        <v>366855</v>
      </c>
      <c r="GA856">
        <v>388637</v>
      </c>
      <c r="GB856">
        <v>366996</v>
      </c>
      <c r="GC856">
        <v>422636</v>
      </c>
      <c r="GD856">
        <v>421160</v>
      </c>
      <c r="GE856">
        <v>424149</v>
      </c>
      <c r="GF856" t="s">
        <v>158</v>
      </c>
      <c r="GG856">
        <v>419156</v>
      </c>
      <c r="GH856">
        <v>799660</v>
      </c>
      <c r="GI856">
        <v>496461</v>
      </c>
      <c r="GJ856" t="s">
        <v>172</v>
      </c>
      <c r="GK856">
        <v>41</v>
      </c>
      <c r="GL856" t="s">
        <v>555</v>
      </c>
      <c r="GM856">
        <v>43</v>
      </c>
      <c r="GN856" t="s">
        <v>182</v>
      </c>
      <c r="GO856" t="s">
        <v>166</v>
      </c>
      <c r="GP856">
        <v>1024</v>
      </c>
      <c r="GQ856">
        <v>-180</v>
      </c>
      <c r="GR856">
        <v>-104</v>
      </c>
      <c r="GS856">
        <f t="shared" si="672"/>
        <v>43</v>
      </c>
      <c r="GT856" t="str">
        <f t="shared" si="627"/>
        <v>test</v>
      </c>
    </row>
    <row r="857" spans="1:202" x14ac:dyDescent="0.2">
      <c r="A857">
        <v>95</v>
      </c>
      <c r="B857">
        <v>95</v>
      </c>
      <c r="C857">
        <v>1214</v>
      </c>
      <c r="D857">
        <v>1214</v>
      </c>
      <c r="E857" t="s">
        <v>155</v>
      </c>
      <c r="F857" t="s">
        <v>156</v>
      </c>
      <c r="G857" t="s">
        <v>156</v>
      </c>
      <c r="H857" t="s">
        <v>156</v>
      </c>
      <c r="I857">
        <v>0</v>
      </c>
      <c r="J857" t="s">
        <v>157</v>
      </c>
      <c r="K857">
        <v>1</v>
      </c>
      <c r="L857" t="s">
        <v>154</v>
      </c>
      <c r="M857" t="s">
        <v>154</v>
      </c>
      <c r="N857" t="s">
        <v>154</v>
      </c>
      <c r="O857">
        <v>1</v>
      </c>
      <c r="P857" t="s">
        <v>154</v>
      </c>
      <c r="Q857" t="s">
        <v>154</v>
      </c>
      <c r="R857" t="s">
        <v>179</v>
      </c>
      <c r="S857">
        <v>0</v>
      </c>
      <c r="T857">
        <v>4</v>
      </c>
      <c r="U857">
        <v>0</v>
      </c>
      <c r="V857">
        <v>43</v>
      </c>
      <c r="W857">
        <v>43</v>
      </c>
      <c r="X857">
        <v>4</v>
      </c>
      <c r="Y857">
        <v>34</v>
      </c>
      <c r="Z857">
        <v>0</v>
      </c>
      <c r="AA857">
        <v>34</v>
      </c>
      <c r="AB857">
        <v>4</v>
      </c>
      <c r="AC857">
        <v>4</v>
      </c>
      <c r="AD857">
        <v>0</v>
      </c>
      <c r="AE857">
        <v>0</v>
      </c>
      <c r="AF857">
        <v>43</v>
      </c>
      <c r="AG857">
        <v>4</v>
      </c>
      <c r="AH857">
        <v>4</v>
      </c>
      <c r="AI857">
        <v>0</v>
      </c>
      <c r="AJ857">
        <v>43</v>
      </c>
      <c r="AK857">
        <v>43</v>
      </c>
      <c r="AL857">
        <v>78</v>
      </c>
      <c r="AM857">
        <v>4</v>
      </c>
      <c r="AN857">
        <v>4</v>
      </c>
      <c r="AO857">
        <v>4</v>
      </c>
      <c r="AP857">
        <v>34</v>
      </c>
      <c r="AQ857">
        <v>34</v>
      </c>
      <c r="AR857">
        <v>34</v>
      </c>
      <c r="AU857">
        <v>4</v>
      </c>
      <c r="AV857">
        <v>34</v>
      </c>
      <c r="AW857">
        <v>43</v>
      </c>
      <c r="AX857">
        <v>0</v>
      </c>
      <c r="AY857" t="s">
        <v>159</v>
      </c>
      <c r="AZ857" t="s">
        <v>511</v>
      </c>
      <c r="BA857" t="s">
        <v>304</v>
      </c>
      <c r="BB857" t="s">
        <v>432</v>
      </c>
      <c r="BC857" t="s">
        <v>161</v>
      </c>
      <c r="BD857" t="b">
        <v>0</v>
      </c>
      <c r="BE857">
        <v>11.23</v>
      </c>
      <c r="BF857" t="b">
        <v>1</v>
      </c>
      <c r="BH857" t="s">
        <v>245</v>
      </c>
      <c r="BI857" t="s">
        <v>246</v>
      </c>
      <c r="BJ857" t="b">
        <v>0</v>
      </c>
      <c r="BK857" t="s">
        <v>163</v>
      </c>
      <c r="BL857" t="b">
        <v>0</v>
      </c>
      <c r="BM857">
        <v>18</v>
      </c>
      <c r="BN857" t="s">
        <v>164</v>
      </c>
      <c r="BO857" t="s">
        <v>165</v>
      </c>
      <c r="BP857" t="s">
        <v>164</v>
      </c>
      <c r="BQ857" t="s">
        <v>166</v>
      </c>
      <c r="BR857">
        <v>768</v>
      </c>
      <c r="BS857" t="s">
        <v>156</v>
      </c>
      <c r="BT857" t="s">
        <v>177</v>
      </c>
      <c r="BU857" t="s">
        <v>181</v>
      </c>
      <c r="BV857" t="s">
        <v>193</v>
      </c>
      <c r="BW857">
        <v>43</v>
      </c>
      <c r="BX857">
        <v>5</v>
      </c>
      <c r="BY857">
        <v>0</v>
      </c>
      <c r="BZ857">
        <v>6</v>
      </c>
      <c r="CA857" t="s">
        <v>433</v>
      </c>
      <c r="CB857" t="s">
        <v>156</v>
      </c>
      <c r="CC857">
        <v>7</v>
      </c>
      <c r="CD857" t="b">
        <v>0</v>
      </c>
      <c r="CE857" t="s">
        <v>168</v>
      </c>
      <c r="CF857" t="s">
        <v>248</v>
      </c>
      <c r="CG857">
        <v>10</v>
      </c>
      <c r="CH857">
        <v>0</v>
      </c>
      <c r="CI857" t="s">
        <v>179</v>
      </c>
      <c r="CJ857" t="s">
        <v>203</v>
      </c>
      <c r="CK857" t="s">
        <v>203</v>
      </c>
      <c r="CL857" t="s">
        <v>203</v>
      </c>
      <c r="CM857" t="s">
        <v>203</v>
      </c>
      <c r="CN857" t="s">
        <v>203</v>
      </c>
      <c r="CO857" t="s">
        <v>179</v>
      </c>
      <c r="CP857" t="s">
        <v>203</v>
      </c>
      <c r="CQ857">
        <v>1</v>
      </c>
      <c r="CR857">
        <v>149</v>
      </c>
      <c r="CS857">
        <f t="shared" si="628"/>
        <v>149</v>
      </c>
      <c r="CT857">
        <f t="shared" ca="1" si="629"/>
        <v>149</v>
      </c>
      <c r="CU857" t="str">
        <f t="shared" si="630"/>
        <v/>
      </c>
      <c r="CV857" t="str">
        <f t="shared" ca="1" si="631"/>
        <v/>
      </c>
      <c r="CW857" t="str">
        <f t="shared" si="632"/>
        <v/>
      </c>
      <c r="CX857" t="str">
        <f t="shared" ca="1" si="633"/>
        <v/>
      </c>
      <c r="CY857" t="str">
        <f t="shared" si="634"/>
        <v/>
      </c>
      <c r="CZ857" t="str">
        <f t="shared" ca="1" si="635"/>
        <v/>
      </c>
      <c r="DA857" t="str">
        <f t="shared" si="636"/>
        <v/>
      </c>
      <c r="DB857" t="str">
        <f t="shared" ca="1" si="637"/>
        <v/>
      </c>
      <c r="DC857" t="str">
        <f t="shared" si="638"/>
        <v/>
      </c>
      <c r="DD857" t="str">
        <f t="shared" ca="1" si="639"/>
        <v/>
      </c>
      <c r="DE857" t="str">
        <f t="shared" si="640"/>
        <v/>
      </c>
      <c r="DF857" t="str">
        <f t="shared" ca="1" si="641"/>
        <v/>
      </c>
      <c r="DG857" t="str">
        <f t="shared" si="642"/>
        <v/>
      </c>
      <c r="DH857" t="str">
        <f t="shared" ca="1" si="643"/>
        <v/>
      </c>
      <c r="DI857" t="str">
        <f t="shared" si="644"/>
        <v/>
      </c>
      <c r="DJ857" t="str">
        <f t="shared" ca="1" si="645"/>
        <v/>
      </c>
      <c r="DK857" t="str">
        <f t="shared" si="646"/>
        <v/>
      </c>
      <c r="DL857" t="str">
        <f t="shared" ca="1" si="647"/>
        <v/>
      </c>
      <c r="DM857" t="str">
        <f t="shared" si="648"/>
        <v/>
      </c>
      <c r="DN857" t="str">
        <f t="shared" ca="1" si="649"/>
        <v/>
      </c>
      <c r="DO857" t="str">
        <f t="shared" si="650"/>
        <v/>
      </c>
      <c r="DP857" t="str">
        <f t="shared" ca="1" si="651"/>
        <v/>
      </c>
      <c r="DQ857" t="str">
        <f t="shared" si="652"/>
        <v/>
      </c>
      <c r="DR857" t="str">
        <f t="shared" ca="1" si="653"/>
        <v/>
      </c>
      <c r="DS857" t="str">
        <f t="shared" si="654"/>
        <v/>
      </c>
      <c r="DT857" t="str">
        <f t="shared" ca="1" si="655"/>
        <v/>
      </c>
      <c r="DU857" t="str">
        <f t="shared" si="656"/>
        <v/>
      </c>
      <c r="DV857" t="str">
        <f t="shared" ca="1" si="657"/>
        <v/>
      </c>
      <c r="DW857" t="str">
        <f t="shared" si="658"/>
        <v/>
      </c>
      <c r="DX857" t="str">
        <f t="shared" ca="1" si="659"/>
        <v/>
      </c>
      <c r="DY857" t="str">
        <f t="shared" si="660"/>
        <v/>
      </c>
      <c r="DZ857" t="str">
        <f t="shared" ca="1" si="661"/>
        <v/>
      </c>
      <c r="EA857" t="str">
        <f t="shared" si="662"/>
        <v/>
      </c>
      <c r="EB857" t="str">
        <f t="shared" ca="1" si="663"/>
        <v/>
      </c>
      <c r="EC857" t="str">
        <f t="shared" si="664"/>
        <v/>
      </c>
      <c r="ED857" t="str">
        <f t="shared" ca="1" si="665"/>
        <v/>
      </c>
      <c r="EE857" t="str">
        <f t="shared" si="666"/>
        <v/>
      </c>
      <c r="EF857" t="str">
        <f t="shared" ca="1" si="667"/>
        <v/>
      </c>
      <c r="EG857" t="str">
        <f t="shared" si="668"/>
        <v/>
      </c>
      <c r="EH857" t="str">
        <f t="shared" ca="1" si="669"/>
        <v/>
      </c>
      <c r="EI857">
        <f t="shared" si="670"/>
        <v>149</v>
      </c>
      <c r="EJ857">
        <f t="shared" ca="1" si="671"/>
        <v>149</v>
      </c>
      <c r="EK857">
        <f t="shared" ca="1" si="673"/>
        <v>149</v>
      </c>
      <c r="EL857">
        <v>149</v>
      </c>
      <c r="EM857">
        <v>63405</v>
      </c>
      <c r="EN857">
        <v>8889</v>
      </c>
      <c r="EO857">
        <v>6828</v>
      </c>
      <c r="EP857">
        <v>1855</v>
      </c>
      <c r="EQ857">
        <v>2925</v>
      </c>
      <c r="ER857">
        <v>149</v>
      </c>
      <c r="ES857">
        <v>19780</v>
      </c>
      <c r="ET857">
        <v>1512</v>
      </c>
      <c r="EU857">
        <v>2</v>
      </c>
      <c r="EV857" t="s">
        <v>156</v>
      </c>
      <c r="EW857">
        <v>1024</v>
      </c>
      <c r="EX857">
        <v>2</v>
      </c>
      <c r="EY857">
        <v>48000</v>
      </c>
      <c r="EZ857">
        <v>-16</v>
      </c>
      <c r="FA857" t="s">
        <v>170</v>
      </c>
      <c r="FB857">
        <v>8</v>
      </c>
      <c r="FC857" t="s">
        <v>171</v>
      </c>
      <c r="FF857">
        <v>433054</v>
      </c>
      <c r="FG857">
        <v>424160</v>
      </c>
      <c r="FH857">
        <v>5051</v>
      </c>
      <c r="FI857">
        <v>807350</v>
      </c>
      <c r="FJ857">
        <v>808944</v>
      </c>
      <c r="FK857">
        <v>424149</v>
      </c>
      <c r="FL857">
        <v>422635</v>
      </c>
      <c r="FM857" t="s">
        <v>158</v>
      </c>
      <c r="FN857">
        <v>419160</v>
      </c>
      <c r="FO857">
        <v>360026</v>
      </c>
      <c r="FP857">
        <v>386781</v>
      </c>
      <c r="FQ857">
        <v>1905</v>
      </c>
      <c r="FR857">
        <v>1817</v>
      </c>
      <c r="FS857">
        <v>806600</v>
      </c>
      <c r="FT857">
        <v>360024</v>
      </c>
      <c r="FU857">
        <v>360024</v>
      </c>
      <c r="FV857">
        <v>1903</v>
      </c>
      <c r="FW857">
        <v>812653</v>
      </c>
      <c r="FX857">
        <v>810944</v>
      </c>
      <c r="FY857">
        <v>812803</v>
      </c>
      <c r="FZ857">
        <v>366855</v>
      </c>
      <c r="GA857">
        <v>388637</v>
      </c>
      <c r="GB857">
        <v>366996</v>
      </c>
      <c r="GC857">
        <v>422636</v>
      </c>
      <c r="GD857">
        <v>421160</v>
      </c>
      <c r="GE857">
        <v>424149</v>
      </c>
      <c r="GF857" t="s">
        <v>158</v>
      </c>
      <c r="GG857">
        <v>419156</v>
      </c>
      <c r="GH857">
        <v>806597</v>
      </c>
      <c r="GI857">
        <v>496461</v>
      </c>
      <c r="GJ857" t="s">
        <v>172</v>
      </c>
      <c r="GK857">
        <v>42</v>
      </c>
      <c r="GL857" t="s">
        <v>556</v>
      </c>
      <c r="GM857">
        <v>44</v>
      </c>
      <c r="GN857" t="s">
        <v>182</v>
      </c>
      <c r="GO857" t="s">
        <v>166</v>
      </c>
      <c r="GP857">
        <v>1024</v>
      </c>
      <c r="GQ857">
        <v>-180</v>
      </c>
      <c r="GR857">
        <v>-104</v>
      </c>
      <c r="GS857">
        <f t="shared" si="672"/>
        <v>44</v>
      </c>
      <c r="GT857" t="str">
        <f t="shared" si="627"/>
        <v>test</v>
      </c>
    </row>
    <row r="858" spans="1:202" x14ac:dyDescent="0.2">
      <c r="A858">
        <v>95</v>
      </c>
      <c r="B858">
        <v>95</v>
      </c>
      <c r="C858">
        <v>1196</v>
      </c>
      <c r="D858">
        <v>1196</v>
      </c>
      <c r="E858" t="s">
        <v>155</v>
      </c>
      <c r="F858" t="s">
        <v>156</v>
      </c>
      <c r="G858" t="s">
        <v>156</v>
      </c>
      <c r="H858" t="s">
        <v>156</v>
      </c>
      <c r="I858">
        <v>0</v>
      </c>
      <c r="J858" t="s">
        <v>157</v>
      </c>
      <c r="K858">
        <v>1</v>
      </c>
      <c r="L858" t="s">
        <v>154</v>
      </c>
      <c r="M858" t="s">
        <v>154</v>
      </c>
      <c r="N858" t="s">
        <v>154</v>
      </c>
      <c r="O858">
        <v>1</v>
      </c>
      <c r="P858" t="s">
        <v>154</v>
      </c>
      <c r="Q858" t="s">
        <v>154</v>
      </c>
      <c r="R858" t="s">
        <v>183</v>
      </c>
      <c r="S858">
        <v>0</v>
      </c>
      <c r="T858">
        <v>4</v>
      </c>
      <c r="U858">
        <v>0</v>
      </c>
      <c r="V858">
        <v>44</v>
      </c>
      <c r="W858">
        <v>44</v>
      </c>
      <c r="X858">
        <v>4</v>
      </c>
      <c r="Y858">
        <v>34</v>
      </c>
      <c r="Z858">
        <v>0</v>
      </c>
      <c r="AA858">
        <v>34</v>
      </c>
      <c r="AB858">
        <v>4</v>
      </c>
      <c r="AC858">
        <v>4</v>
      </c>
      <c r="AD858">
        <v>0</v>
      </c>
      <c r="AE858">
        <v>0</v>
      </c>
      <c r="AF858">
        <v>44</v>
      </c>
      <c r="AG858">
        <v>4</v>
      </c>
      <c r="AH858">
        <v>4</v>
      </c>
      <c r="AI858">
        <v>0</v>
      </c>
      <c r="AJ858">
        <v>44</v>
      </c>
      <c r="AK858">
        <v>44</v>
      </c>
      <c r="AL858">
        <v>79</v>
      </c>
      <c r="AM858">
        <v>4</v>
      </c>
      <c r="AN858">
        <v>4</v>
      </c>
      <c r="AO858">
        <v>4</v>
      </c>
      <c r="AP858">
        <v>34</v>
      </c>
      <c r="AQ858">
        <v>34</v>
      </c>
      <c r="AR858">
        <v>34</v>
      </c>
      <c r="AU858">
        <v>4</v>
      </c>
      <c r="AV858">
        <v>34</v>
      </c>
      <c r="AW858">
        <v>44</v>
      </c>
      <c r="AX858">
        <v>0</v>
      </c>
      <c r="AY858" t="s">
        <v>159</v>
      </c>
      <c r="AZ858" t="s">
        <v>511</v>
      </c>
      <c r="BA858" t="s">
        <v>304</v>
      </c>
      <c r="BB858" t="s">
        <v>432</v>
      </c>
      <c r="BC858" t="s">
        <v>161</v>
      </c>
      <c r="BD858" t="b">
        <v>0</v>
      </c>
      <c r="BE858" t="s">
        <v>164</v>
      </c>
      <c r="BF858" t="b">
        <v>1</v>
      </c>
      <c r="BH858" t="s">
        <v>245</v>
      </c>
      <c r="BI858" t="s">
        <v>246</v>
      </c>
      <c r="BJ858" t="b">
        <v>0</v>
      </c>
      <c r="BK858" t="s">
        <v>163</v>
      </c>
      <c r="BL858" t="b">
        <v>0</v>
      </c>
      <c r="BM858">
        <v>18</v>
      </c>
      <c r="BN858" t="s">
        <v>164</v>
      </c>
      <c r="BO858" t="s">
        <v>165</v>
      </c>
      <c r="BP858" t="s">
        <v>164</v>
      </c>
      <c r="BQ858" t="s">
        <v>166</v>
      </c>
      <c r="BR858">
        <v>768</v>
      </c>
      <c r="BS858" t="s">
        <v>156</v>
      </c>
      <c r="BT858" t="s">
        <v>177</v>
      </c>
      <c r="BU858" t="s">
        <v>193</v>
      </c>
      <c r="BV858" t="s">
        <v>191</v>
      </c>
      <c r="BW858">
        <v>44</v>
      </c>
      <c r="BX858">
        <v>5</v>
      </c>
      <c r="BY858">
        <v>0</v>
      </c>
      <c r="BZ858">
        <v>6</v>
      </c>
      <c r="CA858" t="s">
        <v>433</v>
      </c>
      <c r="CB858" t="s">
        <v>156</v>
      </c>
      <c r="CC858">
        <v>7</v>
      </c>
      <c r="CD858" t="b">
        <v>0</v>
      </c>
      <c r="CE858" t="s">
        <v>168</v>
      </c>
      <c r="CF858" t="s">
        <v>248</v>
      </c>
      <c r="CG858">
        <v>73</v>
      </c>
      <c r="CH858">
        <v>0</v>
      </c>
      <c r="CI858" t="s">
        <v>183</v>
      </c>
      <c r="CJ858" t="s">
        <v>203</v>
      </c>
      <c r="CK858" t="s">
        <v>203</v>
      </c>
      <c r="CL858" t="s">
        <v>203</v>
      </c>
      <c r="CM858" t="s">
        <v>203</v>
      </c>
      <c r="CN858" t="s">
        <v>203</v>
      </c>
      <c r="CO858" t="s">
        <v>183</v>
      </c>
      <c r="CP858" t="s">
        <v>203</v>
      </c>
      <c r="CQ858">
        <v>1</v>
      </c>
      <c r="CR858">
        <v>436</v>
      </c>
      <c r="CS858" t="str">
        <f t="shared" si="628"/>
        <v/>
      </c>
      <c r="CT858" t="str">
        <f t="shared" ca="1" si="629"/>
        <v/>
      </c>
      <c r="CU858" t="str">
        <f t="shared" si="630"/>
        <v/>
      </c>
      <c r="CV858" t="str">
        <f t="shared" ca="1" si="631"/>
        <v/>
      </c>
      <c r="CW858" t="str">
        <f t="shared" si="632"/>
        <v/>
      </c>
      <c r="CX858" t="str">
        <f t="shared" ca="1" si="633"/>
        <v/>
      </c>
      <c r="CY858" t="str">
        <f t="shared" si="634"/>
        <v/>
      </c>
      <c r="CZ858" t="str">
        <f t="shared" ca="1" si="635"/>
        <v/>
      </c>
      <c r="DA858" t="str">
        <f t="shared" si="636"/>
        <v/>
      </c>
      <c r="DB858" t="str">
        <f t="shared" ca="1" si="637"/>
        <v/>
      </c>
      <c r="DC858" t="str">
        <f t="shared" si="638"/>
        <v/>
      </c>
      <c r="DD858" t="str">
        <f t="shared" ca="1" si="639"/>
        <v/>
      </c>
      <c r="DE858" t="str">
        <f t="shared" si="640"/>
        <v/>
      </c>
      <c r="DF858" t="str">
        <f t="shared" ca="1" si="641"/>
        <v/>
      </c>
      <c r="DG858" t="str">
        <f t="shared" si="642"/>
        <v/>
      </c>
      <c r="DH858" t="str">
        <f t="shared" ca="1" si="643"/>
        <v/>
      </c>
      <c r="DI858" t="str">
        <f t="shared" si="644"/>
        <v/>
      </c>
      <c r="DJ858" t="str">
        <f t="shared" ca="1" si="645"/>
        <v/>
      </c>
      <c r="DK858" t="str">
        <f t="shared" si="646"/>
        <v/>
      </c>
      <c r="DL858" t="str">
        <f t="shared" ca="1" si="647"/>
        <v/>
      </c>
      <c r="DM858" t="str">
        <f t="shared" si="648"/>
        <v/>
      </c>
      <c r="DN858" t="str">
        <f t="shared" ca="1" si="649"/>
        <v/>
      </c>
      <c r="DO858" t="str">
        <f t="shared" si="650"/>
        <v/>
      </c>
      <c r="DP858" t="str">
        <f t="shared" ca="1" si="651"/>
        <v/>
      </c>
      <c r="DQ858" t="str">
        <f t="shared" si="652"/>
        <v/>
      </c>
      <c r="DR858" t="str">
        <f t="shared" ca="1" si="653"/>
        <v/>
      </c>
      <c r="DS858" t="str">
        <f t="shared" si="654"/>
        <v/>
      </c>
      <c r="DT858" t="str">
        <f t="shared" ca="1" si="655"/>
        <v/>
      </c>
      <c r="DU858" t="str">
        <f t="shared" si="656"/>
        <v/>
      </c>
      <c r="DV858" t="str">
        <f t="shared" ca="1" si="657"/>
        <v/>
      </c>
      <c r="DW858" t="str">
        <f t="shared" si="658"/>
        <v/>
      </c>
      <c r="DX858" t="str">
        <f t="shared" ca="1" si="659"/>
        <v/>
      </c>
      <c r="DY858" t="str">
        <f t="shared" si="660"/>
        <v/>
      </c>
      <c r="DZ858" t="str">
        <f t="shared" ca="1" si="661"/>
        <v/>
      </c>
      <c r="EA858" t="str">
        <f t="shared" si="662"/>
        <v/>
      </c>
      <c r="EB858" t="str">
        <f t="shared" ca="1" si="663"/>
        <v/>
      </c>
      <c r="EC858" t="str">
        <f t="shared" si="664"/>
        <v/>
      </c>
      <c r="ED858" t="str">
        <f t="shared" ca="1" si="665"/>
        <v/>
      </c>
      <c r="EE858" t="str">
        <f t="shared" si="666"/>
        <v/>
      </c>
      <c r="EF858" t="str">
        <f t="shared" ca="1" si="667"/>
        <v/>
      </c>
      <c r="EG858" t="str">
        <f t="shared" si="668"/>
        <v/>
      </c>
      <c r="EH858" t="str">
        <f t="shared" ca="1" si="669"/>
        <v/>
      </c>
      <c r="EI858" t="str">
        <f t="shared" si="670"/>
        <v/>
      </c>
      <c r="EJ858" t="str">
        <f t="shared" ca="1" si="671"/>
        <v/>
      </c>
      <c r="EK858" t="str">
        <f t="shared" ca="1" si="673"/>
        <v/>
      </c>
      <c r="EL858" t="s">
        <v>924</v>
      </c>
      <c r="EM858">
        <v>63405</v>
      </c>
      <c r="EN858">
        <v>8889</v>
      </c>
      <c r="EO858">
        <v>6828</v>
      </c>
      <c r="EP858">
        <v>1855</v>
      </c>
      <c r="EQ858">
        <v>2925</v>
      </c>
      <c r="ER858">
        <v>436</v>
      </c>
      <c r="ES858">
        <v>19780</v>
      </c>
      <c r="ET858">
        <v>1512</v>
      </c>
      <c r="EU858">
        <v>2</v>
      </c>
      <c r="EV858" t="s">
        <v>156</v>
      </c>
      <c r="EW858">
        <v>1024</v>
      </c>
      <c r="EX858">
        <v>2</v>
      </c>
      <c r="EY858">
        <v>48000</v>
      </c>
      <c r="EZ858">
        <v>-16</v>
      </c>
      <c r="FA858" t="s">
        <v>170</v>
      </c>
      <c r="FB858">
        <v>8</v>
      </c>
      <c r="FC858" t="s">
        <v>171</v>
      </c>
      <c r="FF858">
        <v>433054</v>
      </c>
      <c r="FG858">
        <v>424160</v>
      </c>
      <c r="FH858">
        <v>5051</v>
      </c>
      <c r="FI858">
        <v>813567</v>
      </c>
      <c r="FJ858">
        <v>815280</v>
      </c>
      <c r="FK858">
        <v>424149</v>
      </c>
      <c r="FL858">
        <v>422635</v>
      </c>
      <c r="FM858" t="s">
        <v>158</v>
      </c>
      <c r="FN858">
        <v>419160</v>
      </c>
      <c r="FO858">
        <v>360026</v>
      </c>
      <c r="FP858">
        <v>386781</v>
      </c>
      <c r="FQ858">
        <v>1905</v>
      </c>
      <c r="FR858">
        <v>1817</v>
      </c>
      <c r="FS858">
        <v>812817</v>
      </c>
      <c r="FT858">
        <v>360024</v>
      </c>
      <c r="FU858">
        <v>360024</v>
      </c>
      <c r="FV858">
        <v>1903</v>
      </c>
      <c r="FW858">
        <v>818819</v>
      </c>
      <c r="FX858">
        <v>817280</v>
      </c>
      <c r="FY858">
        <v>819256</v>
      </c>
      <c r="FZ858">
        <v>366855</v>
      </c>
      <c r="GA858">
        <v>388637</v>
      </c>
      <c r="GB858">
        <v>366996</v>
      </c>
      <c r="GC858">
        <v>422636</v>
      </c>
      <c r="GD858">
        <v>421160</v>
      </c>
      <c r="GE858">
        <v>424149</v>
      </c>
      <c r="GF858" t="s">
        <v>158</v>
      </c>
      <c r="GG858">
        <v>419156</v>
      </c>
      <c r="GH858">
        <v>812815</v>
      </c>
      <c r="GI858">
        <v>496461</v>
      </c>
      <c r="GJ858" t="s">
        <v>172</v>
      </c>
      <c r="GK858">
        <v>43</v>
      </c>
      <c r="GL858" t="s">
        <v>557</v>
      </c>
      <c r="GM858">
        <v>45</v>
      </c>
      <c r="GN858" t="s">
        <v>185</v>
      </c>
      <c r="GO858" t="s">
        <v>166</v>
      </c>
      <c r="GP858">
        <v>1024</v>
      </c>
      <c r="GQ858">
        <v>-180</v>
      </c>
      <c r="GR858">
        <v>-104</v>
      </c>
      <c r="GS858">
        <f t="shared" si="672"/>
        <v>45</v>
      </c>
      <c r="GT858" t="str">
        <f t="shared" si="627"/>
        <v>test</v>
      </c>
    </row>
    <row r="859" spans="1:202" x14ac:dyDescent="0.2">
      <c r="A859">
        <v>95</v>
      </c>
      <c r="B859">
        <v>95</v>
      </c>
      <c r="C859">
        <v>1174</v>
      </c>
      <c r="D859">
        <v>1174</v>
      </c>
      <c r="E859" t="s">
        <v>155</v>
      </c>
      <c r="F859" t="s">
        <v>156</v>
      </c>
      <c r="G859" t="s">
        <v>156</v>
      </c>
      <c r="H859" t="s">
        <v>156</v>
      </c>
      <c r="I859">
        <v>0</v>
      </c>
      <c r="J859" t="s">
        <v>157</v>
      </c>
      <c r="K859">
        <v>1</v>
      </c>
      <c r="L859" t="s">
        <v>154</v>
      </c>
      <c r="M859" t="s">
        <v>154</v>
      </c>
      <c r="N859" t="s">
        <v>154</v>
      </c>
      <c r="O859">
        <v>1</v>
      </c>
      <c r="P859" t="s">
        <v>154</v>
      </c>
      <c r="Q859" t="s">
        <v>154</v>
      </c>
      <c r="R859" t="s">
        <v>179</v>
      </c>
      <c r="S859">
        <v>0</v>
      </c>
      <c r="T859">
        <v>4</v>
      </c>
      <c r="U859">
        <v>0</v>
      </c>
      <c r="V859">
        <v>45</v>
      </c>
      <c r="W859">
        <v>45</v>
      </c>
      <c r="X859">
        <v>4</v>
      </c>
      <c r="Y859">
        <v>34</v>
      </c>
      <c r="Z859">
        <v>0</v>
      </c>
      <c r="AA859">
        <v>34</v>
      </c>
      <c r="AB859">
        <v>4</v>
      </c>
      <c r="AC859">
        <v>4</v>
      </c>
      <c r="AD859">
        <v>0</v>
      </c>
      <c r="AE859">
        <v>0</v>
      </c>
      <c r="AF859">
        <v>45</v>
      </c>
      <c r="AG859">
        <v>4</v>
      </c>
      <c r="AH859">
        <v>4</v>
      </c>
      <c r="AI859">
        <v>0</v>
      </c>
      <c r="AJ859">
        <v>45</v>
      </c>
      <c r="AK859">
        <v>45</v>
      </c>
      <c r="AL859">
        <v>80</v>
      </c>
      <c r="AM859">
        <v>4</v>
      </c>
      <c r="AN859">
        <v>4</v>
      </c>
      <c r="AO859">
        <v>4</v>
      </c>
      <c r="AP859">
        <v>34</v>
      </c>
      <c r="AQ859">
        <v>34</v>
      </c>
      <c r="AR859">
        <v>34</v>
      </c>
      <c r="AU859">
        <v>4</v>
      </c>
      <c r="AV859">
        <v>34</v>
      </c>
      <c r="AW859">
        <v>45</v>
      </c>
      <c r="AX859">
        <v>0</v>
      </c>
      <c r="AY859" t="s">
        <v>159</v>
      </c>
      <c r="AZ859" t="s">
        <v>511</v>
      </c>
      <c r="BA859" t="s">
        <v>304</v>
      </c>
      <c r="BB859" t="s">
        <v>432</v>
      </c>
      <c r="BC859" t="s">
        <v>161</v>
      </c>
      <c r="BD859" t="b">
        <v>0</v>
      </c>
      <c r="BE859">
        <v>5.21</v>
      </c>
      <c r="BF859" t="b">
        <v>1</v>
      </c>
      <c r="BH859" t="s">
        <v>245</v>
      </c>
      <c r="BI859" t="s">
        <v>246</v>
      </c>
      <c r="BJ859" t="b">
        <v>0</v>
      </c>
      <c r="BK859" t="s">
        <v>163</v>
      </c>
      <c r="BL859" t="b">
        <v>0</v>
      </c>
      <c r="BM859">
        <v>18</v>
      </c>
      <c r="BN859" t="s">
        <v>164</v>
      </c>
      <c r="BO859" t="s">
        <v>165</v>
      </c>
      <c r="BP859" t="s">
        <v>164</v>
      </c>
      <c r="BQ859" t="s">
        <v>166</v>
      </c>
      <c r="BR859">
        <v>768</v>
      </c>
      <c r="BS859" t="s">
        <v>156</v>
      </c>
      <c r="BT859" t="s">
        <v>177</v>
      </c>
      <c r="BU859" t="s">
        <v>193</v>
      </c>
      <c r="BV859" t="s">
        <v>188</v>
      </c>
      <c r="BW859">
        <v>45</v>
      </c>
      <c r="BX859">
        <v>5</v>
      </c>
      <c r="BY859">
        <v>0</v>
      </c>
      <c r="BZ859">
        <v>6</v>
      </c>
      <c r="CA859" t="s">
        <v>433</v>
      </c>
      <c r="CB859" t="s">
        <v>156</v>
      </c>
      <c r="CC859">
        <v>7</v>
      </c>
      <c r="CD859" t="b">
        <v>0</v>
      </c>
      <c r="CE859" t="s">
        <v>168</v>
      </c>
      <c r="CF859" t="s">
        <v>248</v>
      </c>
      <c r="CG859">
        <v>19</v>
      </c>
      <c r="CH859">
        <v>0</v>
      </c>
      <c r="CI859" t="s">
        <v>179</v>
      </c>
      <c r="CJ859" t="s">
        <v>203</v>
      </c>
      <c r="CK859" t="s">
        <v>203</v>
      </c>
      <c r="CL859" t="s">
        <v>203</v>
      </c>
      <c r="CM859" t="s">
        <v>203</v>
      </c>
      <c r="CN859" t="s">
        <v>203</v>
      </c>
      <c r="CO859" t="s">
        <v>179</v>
      </c>
      <c r="CP859" t="s">
        <v>203</v>
      </c>
      <c r="CQ859">
        <v>1</v>
      </c>
      <c r="CR859">
        <v>194</v>
      </c>
      <c r="CS859">
        <f t="shared" si="628"/>
        <v>194</v>
      </c>
      <c r="CT859">
        <f t="shared" ca="1" si="629"/>
        <v>194</v>
      </c>
      <c r="CU859" t="str">
        <f t="shared" si="630"/>
        <v/>
      </c>
      <c r="CV859" t="str">
        <f t="shared" ca="1" si="631"/>
        <v/>
      </c>
      <c r="CW859" t="str">
        <f t="shared" si="632"/>
        <v/>
      </c>
      <c r="CX859" t="str">
        <f t="shared" ca="1" si="633"/>
        <v/>
      </c>
      <c r="CY859" t="str">
        <f t="shared" si="634"/>
        <v/>
      </c>
      <c r="CZ859" t="str">
        <f t="shared" ca="1" si="635"/>
        <v/>
      </c>
      <c r="DA859" t="str">
        <f t="shared" si="636"/>
        <v/>
      </c>
      <c r="DB859" t="str">
        <f t="shared" ca="1" si="637"/>
        <v/>
      </c>
      <c r="DC859" t="str">
        <f t="shared" si="638"/>
        <v/>
      </c>
      <c r="DD859" t="str">
        <f t="shared" ca="1" si="639"/>
        <v/>
      </c>
      <c r="DE859" t="str">
        <f t="shared" si="640"/>
        <v/>
      </c>
      <c r="DF859" t="str">
        <f t="shared" ca="1" si="641"/>
        <v/>
      </c>
      <c r="DG859" t="str">
        <f t="shared" si="642"/>
        <v/>
      </c>
      <c r="DH859" t="str">
        <f t="shared" ca="1" si="643"/>
        <v/>
      </c>
      <c r="DI859" t="str">
        <f t="shared" si="644"/>
        <v/>
      </c>
      <c r="DJ859" t="str">
        <f t="shared" ca="1" si="645"/>
        <v/>
      </c>
      <c r="DK859" t="str">
        <f t="shared" si="646"/>
        <v/>
      </c>
      <c r="DL859" t="str">
        <f t="shared" ca="1" si="647"/>
        <v/>
      </c>
      <c r="DM859">
        <f t="shared" si="648"/>
        <v>194</v>
      </c>
      <c r="DN859">
        <f t="shared" ca="1" si="649"/>
        <v>194</v>
      </c>
      <c r="DO859" t="str">
        <f t="shared" si="650"/>
        <v/>
      </c>
      <c r="DP859" t="str">
        <f t="shared" ca="1" si="651"/>
        <v/>
      </c>
      <c r="DQ859" t="str">
        <f t="shared" si="652"/>
        <v/>
      </c>
      <c r="DR859" t="str">
        <f t="shared" ca="1" si="653"/>
        <v/>
      </c>
      <c r="DS859" t="str">
        <f t="shared" si="654"/>
        <v/>
      </c>
      <c r="DT859" t="str">
        <f t="shared" ca="1" si="655"/>
        <v/>
      </c>
      <c r="DU859" t="str">
        <f t="shared" si="656"/>
        <v/>
      </c>
      <c r="DV859" t="str">
        <f t="shared" ca="1" si="657"/>
        <v/>
      </c>
      <c r="DW859" t="str">
        <f t="shared" si="658"/>
        <v/>
      </c>
      <c r="DX859" t="str">
        <f t="shared" ca="1" si="659"/>
        <v/>
      </c>
      <c r="DY859" t="str">
        <f t="shared" si="660"/>
        <v/>
      </c>
      <c r="DZ859" t="str">
        <f t="shared" ca="1" si="661"/>
        <v/>
      </c>
      <c r="EA859" t="str">
        <f t="shared" si="662"/>
        <v/>
      </c>
      <c r="EB859" t="str">
        <f t="shared" ca="1" si="663"/>
        <v/>
      </c>
      <c r="EC859" t="str">
        <f t="shared" si="664"/>
        <v/>
      </c>
      <c r="ED859" t="str">
        <f t="shared" ca="1" si="665"/>
        <v/>
      </c>
      <c r="EE859" t="str">
        <f t="shared" si="666"/>
        <v/>
      </c>
      <c r="EF859" t="str">
        <f t="shared" ca="1" si="667"/>
        <v/>
      </c>
      <c r="EG859" t="str">
        <f t="shared" si="668"/>
        <v/>
      </c>
      <c r="EH859" t="str">
        <f t="shared" ca="1" si="669"/>
        <v/>
      </c>
      <c r="EI859" t="str">
        <f t="shared" si="670"/>
        <v/>
      </c>
      <c r="EJ859" t="str">
        <f t="shared" ca="1" si="671"/>
        <v/>
      </c>
      <c r="EK859">
        <f t="shared" ca="1" si="673"/>
        <v>194</v>
      </c>
      <c r="EL859">
        <v>194</v>
      </c>
      <c r="EM859">
        <v>63405</v>
      </c>
      <c r="EN859">
        <v>8889</v>
      </c>
      <c r="EO859">
        <v>6828</v>
      </c>
      <c r="EP859">
        <v>1855</v>
      </c>
      <c r="EQ859">
        <v>2925</v>
      </c>
      <c r="ER859">
        <v>194</v>
      </c>
      <c r="ES859">
        <v>19780</v>
      </c>
      <c r="ET859">
        <v>1512</v>
      </c>
      <c r="EU859">
        <v>2</v>
      </c>
      <c r="EV859" t="s">
        <v>156</v>
      </c>
      <c r="EW859">
        <v>1024</v>
      </c>
      <c r="EX859">
        <v>2</v>
      </c>
      <c r="EY859">
        <v>48000</v>
      </c>
      <c r="EZ859">
        <v>-16</v>
      </c>
      <c r="FA859" t="s">
        <v>170</v>
      </c>
      <c r="FB859">
        <v>8</v>
      </c>
      <c r="FC859" t="s">
        <v>171</v>
      </c>
      <c r="FF859">
        <v>433054</v>
      </c>
      <c r="FG859">
        <v>424160</v>
      </c>
      <c r="FH859">
        <v>5051</v>
      </c>
      <c r="FI859">
        <v>820020</v>
      </c>
      <c r="FJ859">
        <v>821744</v>
      </c>
      <c r="FK859">
        <v>424149</v>
      </c>
      <c r="FL859">
        <v>422635</v>
      </c>
      <c r="FM859" t="s">
        <v>158</v>
      </c>
      <c r="FN859">
        <v>419160</v>
      </c>
      <c r="FO859">
        <v>360026</v>
      </c>
      <c r="FP859">
        <v>386781</v>
      </c>
      <c r="FQ859">
        <v>1905</v>
      </c>
      <c r="FR859">
        <v>1817</v>
      </c>
      <c r="FS859">
        <v>819270</v>
      </c>
      <c r="FT859">
        <v>360024</v>
      </c>
      <c r="FU859">
        <v>360024</v>
      </c>
      <c r="FV859">
        <v>1903</v>
      </c>
      <c r="FW859">
        <v>825048</v>
      </c>
      <c r="FX859">
        <v>823744</v>
      </c>
      <c r="FY859">
        <v>825243</v>
      </c>
      <c r="FZ859">
        <v>366855</v>
      </c>
      <c r="GA859">
        <v>388637</v>
      </c>
      <c r="GB859">
        <v>366996</v>
      </c>
      <c r="GC859">
        <v>422636</v>
      </c>
      <c r="GD859">
        <v>421160</v>
      </c>
      <c r="GE859">
        <v>424149</v>
      </c>
      <c r="GF859" t="s">
        <v>158</v>
      </c>
      <c r="GG859">
        <v>419156</v>
      </c>
      <c r="GH859">
        <v>819267</v>
      </c>
      <c r="GI859">
        <v>496461</v>
      </c>
      <c r="GJ859" t="s">
        <v>172</v>
      </c>
      <c r="GK859">
        <v>44</v>
      </c>
      <c r="GL859" t="s">
        <v>558</v>
      </c>
      <c r="GM859">
        <v>46</v>
      </c>
      <c r="GN859" t="s">
        <v>182</v>
      </c>
      <c r="GO859" t="s">
        <v>166</v>
      </c>
      <c r="GP859">
        <v>1024</v>
      </c>
      <c r="GQ859">
        <v>-180</v>
      </c>
      <c r="GR859">
        <v>-104</v>
      </c>
      <c r="GS859">
        <f t="shared" si="672"/>
        <v>46</v>
      </c>
      <c r="GT859" t="str">
        <f t="shared" si="627"/>
        <v>test</v>
      </c>
    </row>
    <row r="860" spans="1:202" x14ac:dyDescent="0.2">
      <c r="A860">
        <v>95</v>
      </c>
      <c r="B860">
        <v>95</v>
      </c>
      <c r="C860">
        <v>1158</v>
      </c>
      <c r="D860">
        <v>1158</v>
      </c>
      <c r="E860" t="s">
        <v>155</v>
      </c>
      <c r="F860" t="s">
        <v>156</v>
      </c>
      <c r="G860" t="s">
        <v>156</v>
      </c>
      <c r="H860" t="s">
        <v>156</v>
      </c>
      <c r="I860">
        <v>0</v>
      </c>
      <c r="J860" t="s">
        <v>157</v>
      </c>
      <c r="K860">
        <v>1</v>
      </c>
      <c r="L860" t="s">
        <v>154</v>
      </c>
      <c r="M860" t="s">
        <v>154</v>
      </c>
      <c r="N860" t="s">
        <v>154</v>
      </c>
      <c r="O860">
        <v>1</v>
      </c>
      <c r="P860" t="s">
        <v>154</v>
      </c>
      <c r="Q860" t="s">
        <v>154</v>
      </c>
      <c r="R860" t="s">
        <v>179</v>
      </c>
      <c r="S860">
        <v>0</v>
      </c>
      <c r="T860">
        <v>4</v>
      </c>
      <c r="U860">
        <v>0</v>
      </c>
      <c r="V860">
        <v>46</v>
      </c>
      <c r="W860">
        <v>46</v>
      </c>
      <c r="X860">
        <v>4</v>
      </c>
      <c r="Y860">
        <v>34</v>
      </c>
      <c r="Z860">
        <v>0</v>
      </c>
      <c r="AA860">
        <v>34</v>
      </c>
      <c r="AB860">
        <v>4</v>
      </c>
      <c r="AC860">
        <v>4</v>
      </c>
      <c r="AD860">
        <v>0</v>
      </c>
      <c r="AE860">
        <v>0</v>
      </c>
      <c r="AF860">
        <v>46</v>
      </c>
      <c r="AG860">
        <v>4</v>
      </c>
      <c r="AH860">
        <v>4</v>
      </c>
      <c r="AI860">
        <v>0</v>
      </c>
      <c r="AJ860">
        <v>46</v>
      </c>
      <c r="AK860">
        <v>46</v>
      </c>
      <c r="AL860">
        <v>81</v>
      </c>
      <c r="AM860">
        <v>4</v>
      </c>
      <c r="AN860">
        <v>4</v>
      </c>
      <c r="AO860">
        <v>4</v>
      </c>
      <c r="AP860">
        <v>34</v>
      </c>
      <c r="AQ860">
        <v>34</v>
      </c>
      <c r="AR860">
        <v>34</v>
      </c>
      <c r="AU860">
        <v>4</v>
      </c>
      <c r="AV860">
        <v>34</v>
      </c>
      <c r="AW860">
        <v>46</v>
      </c>
      <c r="AX860">
        <v>0</v>
      </c>
      <c r="AY860" t="s">
        <v>159</v>
      </c>
      <c r="AZ860" t="s">
        <v>511</v>
      </c>
      <c r="BA860" t="s">
        <v>304</v>
      </c>
      <c r="BB860" t="s">
        <v>432</v>
      </c>
      <c r="BC860" t="s">
        <v>161</v>
      </c>
      <c r="BD860" t="b">
        <v>0</v>
      </c>
      <c r="BE860">
        <v>11.03</v>
      </c>
      <c r="BF860" t="b">
        <v>1</v>
      </c>
      <c r="BH860" t="s">
        <v>245</v>
      </c>
      <c r="BI860" t="s">
        <v>246</v>
      </c>
      <c r="BJ860" t="b">
        <v>0</v>
      </c>
      <c r="BK860" t="s">
        <v>163</v>
      </c>
      <c r="BL860" t="b">
        <v>0</v>
      </c>
      <c r="BM860">
        <v>18</v>
      </c>
      <c r="BN860" t="s">
        <v>164</v>
      </c>
      <c r="BO860" t="s">
        <v>165</v>
      </c>
      <c r="BP860" t="s">
        <v>164</v>
      </c>
      <c r="BQ860" t="s">
        <v>166</v>
      </c>
      <c r="BR860">
        <v>768</v>
      </c>
      <c r="BS860" t="s">
        <v>156</v>
      </c>
      <c r="BT860" t="s">
        <v>177</v>
      </c>
      <c r="BU860" t="s">
        <v>181</v>
      </c>
      <c r="BV860" t="s">
        <v>189</v>
      </c>
      <c r="BW860">
        <v>46</v>
      </c>
      <c r="BX860">
        <v>5</v>
      </c>
      <c r="BY860">
        <v>0</v>
      </c>
      <c r="BZ860">
        <v>6</v>
      </c>
      <c r="CA860" t="s">
        <v>433</v>
      </c>
      <c r="CB860" t="s">
        <v>156</v>
      </c>
      <c r="CC860">
        <v>7</v>
      </c>
      <c r="CD860" t="b">
        <v>0</v>
      </c>
      <c r="CE860" t="s">
        <v>168</v>
      </c>
      <c r="CF860" t="s">
        <v>248</v>
      </c>
      <c r="CG860">
        <v>23</v>
      </c>
      <c r="CH860">
        <v>0</v>
      </c>
      <c r="CI860" t="s">
        <v>179</v>
      </c>
      <c r="CJ860" t="s">
        <v>203</v>
      </c>
      <c r="CK860" t="s">
        <v>203</v>
      </c>
      <c r="CL860" t="s">
        <v>203</v>
      </c>
      <c r="CM860" t="s">
        <v>203</v>
      </c>
      <c r="CN860" t="s">
        <v>203</v>
      </c>
      <c r="CO860" t="s">
        <v>179</v>
      </c>
      <c r="CP860" t="s">
        <v>203</v>
      </c>
      <c r="CQ860">
        <v>1</v>
      </c>
      <c r="CR860">
        <v>409</v>
      </c>
      <c r="CS860">
        <f t="shared" si="628"/>
        <v>409</v>
      </c>
      <c r="CT860">
        <f t="shared" ca="1" si="629"/>
        <v>409</v>
      </c>
      <c r="CU860" t="str">
        <f t="shared" si="630"/>
        <v/>
      </c>
      <c r="CV860" t="str">
        <f t="shared" ca="1" si="631"/>
        <v/>
      </c>
      <c r="CW860" t="str">
        <f t="shared" si="632"/>
        <v/>
      </c>
      <c r="CX860" t="str">
        <f t="shared" ca="1" si="633"/>
        <v/>
      </c>
      <c r="CY860" t="str">
        <f t="shared" si="634"/>
        <v/>
      </c>
      <c r="CZ860" t="str">
        <f t="shared" ca="1" si="635"/>
        <v/>
      </c>
      <c r="DA860" t="str">
        <f t="shared" si="636"/>
        <v/>
      </c>
      <c r="DB860" t="str">
        <f t="shared" ca="1" si="637"/>
        <v/>
      </c>
      <c r="DC860" t="str">
        <f t="shared" si="638"/>
        <v/>
      </c>
      <c r="DD860" t="str">
        <f t="shared" ca="1" si="639"/>
        <v/>
      </c>
      <c r="DE860" t="str">
        <f t="shared" si="640"/>
        <v/>
      </c>
      <c r="DF860" t="str">
        <f t="shared" ca="1" si="641"/>
        <v/>
      </c>
      <c r="DG860" t="str">
        <f t="shared" si="642"/>
        <v/>
      </c>
      <c r="DH860" t="str">
        <f t="shared" ca="1" si="643"/>
        <v/>
      </c>
      <c r="DI860" t="str">
        <f t="shared" si="644"/>
        <v/>
      </c>
      <c r="DJ860" t="str">
        <f t="shared" ca="1" si="645"/>
        <v/>
      </c>
      <c r="DK860" t="str">
        <f t="shared" si="646"/>
        <v/>
      </c>
      <c r="DL860" t="str">
        <f t="shared" ca="1" si="647"/>
        <v/>
      </c>
      <c r="DM860" t="str">
        <f t="shared" si="648"/>
        <v/>
      </c>
      <c r="DN860" t="str">
        <f t="shared" ca="1" si="649"/>
        <v/>
      </c>
      <c r="DO860" t="str">
        <f t="shared" si="650"/>
        <v/>
      </c>
      <c r="DP860" t="str">
        <f t="shared" ca="1" si="651"/>
        <v/>
      </c>
      <c r="DQ860" t="str">
        <f t="shared" si="652"/>
        <v/>
      </c>
      <c r="DR860" t="str">
        <f t="shared" ca="1" si="653"/>
        <v/>
      </c>
      <c r="DS860" t="str">
        <f t="shared" si="654"/>
        <v/>
      </c>
      <c r="DT860" t="str">
        <f t="shared" ca="1" si="655"/>
        <v/>
      </c>
      <c r="DU860" t="str">
        <f t="shared" si="656"/>
        <v/>
      </c>
      <c r="DV860" t="str">
        <f t="shared" ca="1" si="657"/>
        <v/>
      </c>
      <c r="DW860" t="str">
        <f t="shared" si="658"/>
        <v/>
      </c>
      <c r="DX860" t="str">
        <f t="shared" ca="1" si="659"/>
        <v/>
      </c>
      <c r="DY860" t="str">
        <f t="shared" si="660"/>
        <v/>
      </c>
      <c r="DZ860" t="str">
        <f t="shared" ca="1" si="661"/>
        <v/>
      </c>
      <c r="EA860" t="str">
        <f t="shared" si="662"/>
        <v/>
      </c>
      <c r="EB860" t="str">
        <f t="shared" ca="1" si="663"/>
        <v/>
      </c>
      <c r="EC860" t="str">
        <f t="shared" si="664"/>
        <v/>
      </c>
      <c r="ED860" t="str">
        <f t="shared" ca="1" si="665"/>
        <v/>
      </c>
      <c r="EE860" t="str">
        <f t="shared" si="666"/>
        <v/>
      </c>
      <c r="EF860" t="str">
        <f t="shared" ca="1" si="667"/>
        <v/>
      </c>
      <c r="EG860">
        <f t="shared" si="668"/>
        <v>409</v>
      </c>
      <c r="EH860">
        <f t="shared" ca="1" si="669"/>
        <v>409</v>
      </c>
      <c r="EI860" t="str">
        <f t="shared" si="670"/>
        <v/>
      </c>
      <c r="EJ860" t="str">
        <f t="shared" ca="1" si="671"/>
        <v/>
      </c>
      <c r="EK860">
        <f t="shared" ca="1" si="673"/>
        <v>409</v>
      </c>
      <c r="EL860">
        <v>409</v>
      </c>
      <c r="EM860">
        <v>63405</v>
      </c>
      <c r="EN860">
        <v>8889</v>
      </c>
      <c r="EO860">
        <v>6828</v>
      </c>
      <c r="EP860">
        <v>1855</v>
      </c>
      <c r="EQ860">
        <v>2925</v>
      </c>
      <c r="ER860">
        <v>409</v>
      </c>
      <c r="ES860">
        <v>19780</v>
      </c>
      <c r="ET860">
        <v>1512</v>
      </c>
      <c r="EU860">
        <v>2</v>
      </c>
      <c r="EV860" t="s">
        <v>156</v>
      </c>
      <c r="EW860">
        <v>1024</v>
      </c>
      <c r="EX860">
        <v>2</v>
      </c>
      <c r="EY860">
        <v>48000</v>
      </c>
      <c r="EZ860">
        <v>-16</v>
      </c>
      <c r="FA860" t="s">
        <v>170</v>
      </c>
      <c r="FB860">
        <v>8</v>
      </c>
      <c r="FC860" t="s">
        <v>171</v>
      </c>
      <c r="FF860">
        <v>433054</v>
      </c>
      <c r="FG860">
        <v>424160</v>
      </c>
      <c r="FH860">
        <v>5051</v>
      </c>
      <c r="FI860">
        <v>826008</v>
      </c>
      <c r="FJ860">
        <v>827590</v>
      </c>
      <c r="FK860">
        <v>424149</v>
      </c>
      <c r="FL860">
        <v>422635</v>
      </c>
      <c r="FM860" t="s">
        <v>158</v>
      </c>
      <c r="FN860">
        <v>419160</v>
      </c>
      <c r="FO860">
        <v>360026</v>
      </c>
      <c r="FP860">
        <v>386781</v>
      </c>
      <c r="FQ860">
        <v>1905</v>
      </c>
      <c r="FR860">
        <v>1817</v>
      </c>
      <c r="FS860">
        <v>825258</v>
      </c>
      <c r="FT860">
        <v>360024</v>
      </c>
      <c r="FU860">
        <v>360024</v>
      </c>
      <c r="FV860">
        <v>1903</v>
      </c>
      <c r="FW860">
        <v>831171</v>
      </c>
      <c r="FX860">
        <v>829590</v>
      </c>
      <c r="FY860">
        <v>831581</v>
      </c>
      <c r="FZ860">
        <v>366855</v>
      </c>
      <c r="GA860">
        <v>388637</v>
      </c>
      <c r="GB860">
        <v>366996</v>
      </c>
      <c r="GC860">
        <v>422636</v>
      </c>
      <c r="GD860">
        <v>421160</v>
      </c>
      <c r="GE860">
        <v>424149</v>
      </c>
      <c r="GF860" t="s">
        <v>158</v>
      </c>
      <c r="GG860">
        <v>419156</v>
      </c>
      <c r="GH860">
        <v>825255</v>
      </c>
      <c r="GI860">
        <v>496461</v>
      </c>
      <c r="GJ860" t="s">
        <v>172</v>
      </c>
      <c r="GK860">
        <v>45</v>
      </c>
      <c r="GL860" t="s">
        <v>559</v>
      </c>
      <c r="GM860">
        <v>47</v>
      </c>
      <c r="GN860" t="s">
        <v>182</v>
      </c>
      <c r="GO860" t="s">
        <v>166</v>
      </c>
      <c r="GP860">
        <v>1024</v>
      </c>
      <c r="GQ860">
        <v>-180</v>
      </c>
      <c r="GR860">
        <v>-104</v>
      </c>
      <c r="GS860">
        <f t="shared" si="672"/>
        <v>47</v>
      </c>
      <c r="GT860" t="str">
        <f t="shared" si="627"/>
        <v>test</v>
      </c>
    </row>
    <row r="861" spans="1:202" x14ac:dyDescent="0.2">
      <c r="A861">
        <v>95</v>
      </c>
      <c r="B861">
        <v>95</v>
      </c>
      <c r="C861">
        <v>1140</v>
      </c>
      <c r="D861">
        <v>1140</v>
      </c>
      <c r="E861" t="s">
        <v>155</v>
      </c>
      <c r="F861" t="s">
        <v>156</v>
      </c>
      <c r="G861" t="s">
        <v>156</v>
      </c>
      <c r="H861" t="s">
        <v>156</v>
      </c>
      <c r="I861">
        <v>0</v>
      </c>
      <c r="J861" t="s">
        <v>157</v>
      </c>
      <c r="K861">
        <v>1</v>
      </c>
      <c r="L861" t="s">
        <v>154</v>
      </c>
      <c r="M861" t="s">
        <v>154</v>
      </c>
      <c r="N861" t="s">
        <v>154</v>
      </c>
      <c r="O861">
        <v>1</v>
      </c>
      <c r="P861" t="s">
        <v>154</v>
      </c>
      <c r="Q861" t="s">
        <v>154</v>
      </c>
      <c r="R861" t="s">
        <v>183</v>
      </c>
      <c r="S861">
        <v>0</v>
      </c>
      <c r="T861">
        <v>4</v>
      </c>
      <c r="U861">
        <v>0</v>
      </c>
      <c r="V861">
        <v>47</v>
      </c>
      <c r="W861">
        <v>47</v>
      </c>
      <c r="X861">
        <v>4</v>
      </c>
      <c r="Y861">
        <v>34</v>
      </c>
      <c r="Z861">
        <v>0</v>
      </c>
      <c r="AA861">
        <v>34</v>
      </c>
      <c r="AB861">
        <v>4</v>
      </c>
      <c r="AC861">
        <v>4</v>
      </c>
      <c r="AD861">
        <v>0</v>
      </c>
      <c r="AE861">
        <v>0</v>
      </c>
      <c r="AF861">
        <v>47</v>
      </c>
      <c r="AG861">
        <v>4</v>
      </c>
      <c r="AH861">
        <v>4</v>
      </c>
      <c r="AI861">
        <v>0</v>
      </c>
      <c r="AJ861">
        <v>47</v>
      </c>
      <c r="AK861">
        <v>47</v>
      </c>
      <c r="AL861">
        <v>82</v>
      </c>
      <c r="AM861">
        <v>4</v>
      </c>
      <c r="AN861">
        <v>4</v>
      </c>
      <c r="AO861">
        <v>4</v>
      </c>
      <c r="AP861">
        <v>34</v>
      </c>
      <c r="AQ861">
        <v>34</v>
      </c>
      <c r="AR861">
        <v>34</v>
      </c>
      <c r="AU861">
        <v>4</v>
      </c>
      <c r="AV861">
        <v>34</v>
      </c>
      <c r="AW861">
        <v>47</v>
      </c>
      <c r="AX861">
        <v>0</v>
      </c>
      <c r="AY861" t="s">
        <v>159</v>
      </c>
      <c r="AZ861" t="s">
        <v>511</v>
      </c>
      <c r="BA861" t="s">
        <v>304</v>
      </c>
      <c r="BB861" t="s">
        <v>432</v>
      </c>
      <c r="BC861" t="s">
        <v>161</v>
      </c>
      <c r="BD861" t="b">
        <v>0</v>
      </c>
      <c r="BE861" t="s">
        <v>164</v>
      </c>
      <c r="BF861" t="b">
        <v>1</v>
      </c>
      <c r="BH861" t="s">
        <v>245</v>
      </c>
      <c r="BI861" t="s">
        <v>246</v>
      </c>
      <c r="BJ861" t="b">
        <v>0</v>
      </c>
      <c r="BK861" t="s">
        <v>163</v>
      </c>
      <c r="BL861" t="b">
        <v>0</v>
      </c>
      <c r="BM861">
        <v>18</v>
      </c>
      <c r="BN861" t="s">
        <v>164</v>
      </c>
      <c r="BO861" t="s">
        <v>165</v>
      </c>
      <c r="BP861" t="s">
        <v>164</v>
      </c>
      <c r="BQ861" t="s">
        <v>166</v>
      </c>
      <c r="BR861">
        <v>768</v>
      </c>
      <c r="BS861" t="s">
        <v>156</v>
      </c>
      <c r="BT861" t="s">
        <v>177</v>
      </c>
      <c r="BU861" t="s">
        <v>188</v>
      </c>
      <c r="BV861" t="s">
        <v>184</v>
      </c>
      <c r="BW861">
        <v>47</v>
      </c>
      <c r="BX861">
        <v>5</v>
      </c>
      <c r="BY861">
        <v>0</v>
      </c>
      <c r="BZ861">
        <v>6</v>
      </c>
      <c r="CA861" t="s">
        <v>433</v>
      </c>
      <c r="CB861" t="s">
        <v>156</v>
      </c>
      <c r="CC861">
        <v>7</v>
      </c>
      <c r="CD861" t="b">
        <v>0</v>
      </c>
      <c r="CE861" t="s">
        <v>168</v>
      </c>
      <c r="CF861" t="s">
        <v>248</v>
      </c>
      <c r="CG861">
        <v>64</v>
      </c>
      <c r="CH861">
        <v>0</v>
      </c>
      <c r="CI861" t="s">
        <v>183</v>
      </c>
      <c r="CJ861" t="s">
        <v>203</v>
      </c>
      <c r="CK861" t="s">
        <v>203</v>
      </c>
      <c r="CL861" t="s">
        <v>203</v>
      </c>
      <c r="CM861" t="s">
        <v>203</v>
      </c>
      <c r="CN861" t="s">
        <v>203</v>
      </c>
      <c r="CO861" t="s">
        <v>183</v>
      </c>
      <c r="CP861" t="s">
        <v>203</v>
      </c>
      <c r="CQ861">
        <v>1</v>
      </c>
      <c r="CR861">
        <v>302</v>
      </c>
      <c r="CS861" t="str">
        <f t="shared" si="628"/>
        <v/>
      </c>
      <c r="CT861" t="str">
        <f t="shared" ca="1" si="629"/>
        <v/>
      </c>
      <c r="CU861" t="str">
        <f t="shared" si="630"/>
        <v/>
      </c>
      <c r="CV861" t="str">
        <f t="shared" ca="1" si="631"/>
        <v/>
      </c>
      <c r="CW861" t="str">
        <f t="shared" si="632"/>
        <v/>
      </c>
      <c r="CX861" t="str">
        <f t="shared" ca="1" si="633"/>
        <v/>
      </c>
      <c r="CY861" t="str">
        <f t="shared" si="634"/>
        <v/>
      </c>
      <c r="CZ861" t="str">
        <f t="shared" ca="1" si="635"/>
        <v/>
      </c>
      <c r="DA861" t="str">
        <f t="shared" si="636"/>
        <v/>
      </c>
      <c r="DB861" t="str">
        <f t="shared" ca="1" si="637"/>
        <v/>
      </c>
      <c r="DC861" t="str">
        <f t="shared" si="638"/>
        <v/>
      </c>
      <c r="DD861" t="str">
        <f t="shared" ca="1" si="639"/>
        <v/>
      </c>
      <c r="DE861" t="str">
        <f t="shared" si="640"/>
        <v/>
      </c>
      <c r="DF861" t="str">
        <f t="shared" ca="1" si="641"/>
        <v/>
      </c>
      <c r="DG861" t="str">
        <f t="shared" si="642"/>
        <v/>
      </c>
      <c r="DH861" t="str">
        <f t="shared" ca="1" si="643"/>
        <v/>
      </c>
      <c r="DI861" t="str">
        <f t="shared" si="644"/>
        <v/>
      </c>
      <c r="DJ861" t="str">
        <f t="shared" ca="1" si="645"/>
        <v/>
      </c>
      <c r="DK861" t="str">
        <f t="shared" si="646"/>
        <v/>
      </c>
      <c r="DL861" t="str">
        <f t="shared" ca="1" si="647"/>
        <v/>
      </c>
      <c r="DM861" t="str">
        <f t="shared" si="648"/>
        <v/>
      </c>
      <c r="DN861" t="str">
        <f t="shared" ca="1" si="649"/>
        <v/>
      </c>
      <c r="DO861" t="str">
        <f t="shared" si="650"/>
        <v/>
      </c>
      <c r="DP861" t="str">
        <f t="shared" ca="1" si="651"/>
        <v/>
      </c>
      <c r="DQ861" t="str">
        <f t="shared" si="652"/>
        <v/>
      </c>
      <c r="DR861" t="str">
        <f t="shared" ca="1" si="653"/>
        <v/>
      </c>
      <c r="DS861" t="str">
        <f t="shared" si="654"/>
        <v/>
      </c>
      <c r="DT861" t="str">
        <f t="shared" ca="1" si="655"/>
        <v/>
      </c>
      <c r="DU861" t="str">
        <f t="shared" si="656"/>
        <v/>
      </c>
      <c r="DV861" t="str">
        <f t="shared" ca="1" si="657"/>
        <v/>
      </c>
      <c r="DW861" t="str">
        <f t="shared" si="658"/>
        <v/>
      </c>
      <c r="DX861" t="str">
        <f t="shared" ca="1" si="659"/>
        <v/>
      </c>
      <c r="DY861" t="str">
        <f t="shared" si="660"/>
        <v/>
      </c>
      <c r="DZ861" t="str">
        <f t="shared" ca="1" si="661"/>
        <v/>
      </c>
      <c r="EA861" t="str">
        <f t="shared" si="662"/>
        <v/>
      </c>
      <c r="EB861" t="str">
        <f t="shared" ca="1" si="663"/>
        <v/>
      </c>
      <c r="EC861" t="str">
        <f t="shared" si="664"/>
        <v/>
      </c>
      <c r="ED861" t="str">
        <f t="shared" ca="1" si="665"/>
        <v/>
      </c>
      <c r="EE861" t="str">
        <f t="shared" si="666"/>
        <v/>
      </c>
      <c r="EF861" t="str">
        <f t="shared" ca="1" si="667"/>
        <v/>
      </c>
      <c r="EG861" t="str">
        <f t="shared" si="668"/>
        <v/>
      </c>
      <c r="EH861" t="str">
        <f t="shared" ca="1" si="669"/>
        <v/>
      </c>
      <c r="EI861" t="str">
        <f t="shared" si="670"/>
        <v/>
      </c>
      <c r="EJ861" t="str">
        <f t="shared" ca="1" si="671"/>
        <v/>
      </c>
      <c r="EK861" t="str">
        <f t="shared" ca="1" si="673"/>
        <v/>
      </c>
      <c r="EL861" t="s">
        <v>924</v>
      </c>
      <c r="EM861">
        <v>63405</v>
      </c>
      <c r="EN861">
        <v>8889</v>
      </c>
      <c r="EO861">
        <v>6828</v>
      </c>
      <c r="EP861">
        <v>1855</v>
      </c>
      <c r="EQ861">
        <v>2925</v>
      </c>
      <c r="ER861">
        <v>302</v>
      </c>
      <c r="ES861">
        <v>19780</v>
      </c>
      <c r="ET861">
        <v>1512</v>
      </c>
      <c r="EU861">
        <v>2</v>
      </c>
      <c r="EV861" t="s">
        <v>156</v>
      </c>
      <c r="EW861">
        <v>1024</v>
      </c>
      <c r="EX861">
        <v>2</v>
      </c>
      <c r="EY861">
        <v>48000</v>
      </c>
      <c r="EZ861">
        <v>-16</v>
      </c>
      <c r="FA861" t="s">
        <v>170</v>
      </c>
      <c r="FB861">
        <v>8</v>
      </c>
      <c r="FC861" t="s">
        <v>171</v>
      </c>
      <c r="FF861">
        <v>433054</v>
      </c>
      <c r="FG861">
        <v>424160</v>
      </c>
      <c r="FH861">
        <v>5051</v>
      </c>
      <c r="FI861">
        <v>832344</v>
      </c>
      <c r="FJ861">
        <v>833649</v>
      </c>
      <c r="FK861">
        <v>424149</v>
      </c>
      <c r="FL861">
        <v>422635</v>
      </c>
      <c r="FM861" t="s">
        <v>158</v>
      </c>
      <c r="FN861">
        <v>419160</v>
      </c>
      <c r="FO861">
        <v>360026</v>
      </c>
      <c r="FP861">
        <v>386781</v>
      </c>
      <c r="FQ861">
        <v>1905</v>
      </c>
      <c r="FR861">
        <v>1817</v>
      </c>
      <c r="FS861">
        <v>831594</v>
      </c>
      <c r="FT861">
        <v>360024</v>
      </c>
      <c r="FU861">
        <v>360024</v>
      </c>
      <c r="FV861">
        <v>1903</v>
      </c>
      <c r="FW861">
        <v>837230</v>
      </c>
      <c r="FX861">
        <v>835649</v>
      </c>
      <c r="FY861">
        <v>837533</v>
      </c>
      <c r="FZ861">
        <v>366855</v>
      </c>
      <c r="GA861">
        <v>388637</v>
      </c>
      <c r="GB861">
        <v>366996</v>
      </c>
      <c r="GC861">
        <v>422636</v>
      </c>
      <c r="GD861">
        <v>421160</v>
      </c>
      <c r="GE861">
        <v>424149</v>
      </c>
      <c r="GF861" t="s">
        <v>158</v>
      </c>
      <c r="GG861">
        <v>419156</v>
      </c>
      <c r="GH861">
        <v>831592</v>
      </c>
      <c r="GI861">
        <v>496461</v>
      </c>
      <c r="GJ861" t="s">
        <v>172</v>
      </c>
      <c r="GK861">
        <v>46</v>
      </c>
      <c r="GL861" t="s">
        <v>560</v>
      </c>
      <c r="GM861">
        <v>48</v>
      </c>
      <c r="GN861" t="s">
        <v>185</v>
      </c>
      <c r="GO861" t="s">
        <v>166</v>
      </c>
      <c r="GP861">
        <v>1024</v>
      </c>
      <c r="GQ861">
        <v>-180</v>
      </c>
      <c r="GR861">
        <v>-104</v>
      </c>
      <c r="GS861">
        <f t="shared" si="672"/>
        <v>48</v>
      </c>
      <c r="GT861" t="str">
        <f t="shared" si="627"/>
        <v>test</v>
      </c>
    </row>
    <row r="862" spans="1:202" x14ac:dyDescent="0.2">
      <c r="A862">
        <v>95</v>
      </c>
      <c r="B862">
        <v>95</v>
      </c>
      <c r="C862">
        <v>1121</v>
      </c>
      <c r="D862">
        <v>1121</v>
      </c>
      <c r="E862" t="s">
        <v>155</v>
      </c>
      <c r="F862" t="s">
        <v>156</v>
      </c>
      <c r="G862" t="s">
        <v>156</v>
      </c>
      <c r="H862" t="s">
        <v>156</v>
      </c>
      <c r="I862">
        <v>0</v>
      </c>
      <c r="J862" t="s">
        <v>157</v>
      </c>
      <c r="K862">
        <v>1</v>
      </c>
      <c r="L862" t="s">
        <v>154</v>
      </c>
      <c r="M862" t="s">
        <v>154</v>
      </c>
      <c r="N862" t="s">
        <v>154</v>
      </c>
      <c r="O862">
        <v>1</v>
      </c>
      <c r="P862" t="s">
        <v>154</v>
      </c>
      <c r="Q862" t="s">
        <v>154</v>
      </c>
      <c r="R862" t="s">
        <v>179</v>
      </c>
      <c r="S862">
        <v>0</v>
      </c>
      <c r="T862">
        <v>4</v>
      </c>
      <c r="U862">
        <v>0</v>
      </c>
      <c r="V862">
        <v>48</v>
      </c>
      <c r="W862">
        <v>48</v>
      </c>
      <c r="X862">
        <v>4</v>
      </c>
      <c r="Y862">
        <v>34</v>
      </c>
      <c r="Z862">
        <v>0</v>
      </c>
      <c r="AA862">
        <v>34</v>
      </c>
      <c r="AB862">
        <v>4</v>
      </c>
      <c r="AC862">
        <v>4</v>
      </c>
      <c r="AD862">
        <v>0</v>
      </c>
      <c r="AE862">
        <v>0</v>
      </c>
      <c r="AF862">
        <v>48</v>
      </c>
      <c r="AG862">
        <v>4</v>
      </c>
      <c r="AH862">
        <v>4</v>
      </c>
      <c r="AI862">
        <v>0</v>
      </c>
      <c r="AJ862">
        <v>48</v>
      </c>
      <c r="AK862">
        <v>48</v>
      </c>
      <c r="AL862">
        <v>83</v>
      </c>
      <c r="AM862">
        <v>4</v>
      </c>
      <c r="AN862">
        <v>4</v>
      </c>
      <c r="AO862">
        <v>4</v>
      </c>
      <c r="AP862">
        <v>34</v>
      </c>
      <c r="AQ862">
        <v>34</v>
      </c>
      <c r="AR862">
        <v>34</v>
      </c>
      <c r="AU862">
        <v>4</v>
      </c>
      <c r="AV862">
        <v>34</v>
      </c>
      <c r="AW862">
        <v>48</v>
      </c>
      <c r="AX862">
        <v>0</v>
      </c>
      <c r="AY862" t="s">
        <v>159</v>
      </c>
      <c r="AZ862" t="s">
        <v>511</v>
      </c>
      <c r="BA862" t="s">
        <v>304</v>
      </c>
      <c r="BB862" t="s">
        <v>432</v>
      </c>
      <c r="BC862" t="s">
        <v>161</v>
      </c>
      <c r="BD862" t="b">
        <v>0</v>
      </c>
      <c r="BE862">
        <v>4.1100000000000003</v>
      </c>
      <c r="BF862" t="b">
        <v>1</v>
      </c>
      <c r="BH862" t="s">
        <v>245</v>
      </c>
      <c r="BI862" t="s">
        <v>246</v>
      </c>
      <c r="BJ862" t="b">
        <v>0</v>
      </c>
      <c r="BK862" t="s">
        <v>163</v>
      </c>
      <c r="BL862" t="b">
        <v>0</v>
      </c>
      <c r="BM862">
        <v>18</v>
      </c>
      <c r="BN862" t="s">
        <v>164</v>
      </c>
      <c r="BO862" t="s">
        <v>165</v>
      </c>
      <c r="BP862" t="s">
        <v>164</v>
      </c>
      <c r="BQ862" t="s">
        <v>166</v>
      </c>
      <c r="BR862">
        <v>768</v>
      </c>
      <c r="BS862" t="s">
        <v>156</v>
      </c>
      <c r="BT862" t="s">
        <v>177</v>
      </c>
      <c r="BU862" t="s">
        <v>193</v>
      </c>
      <c r="BV862" t="s">
        <v>186</v>
      </c>
      <c r="BW862">
        <v>48</v>
      </c>
      <c r="BX862">
        <v>5</v>
      </c>
      <c r="BY862">
        <v>0</v>
      </c>
      <c r="BZ862">
        <v>6</v>
      </c>
      <c r="CA862" t="s">
        <v>433</v>
      </c>
      <c r="CB862" t="s">
        <v>156</v>
      </c>
      <c r="CC862">
        <v>7</v>
      </c>
      <c r="CD862" t="b">
        <v>0</v>
      </c>
      <c r="CE862" t="s">
        <v>168</v>
      </c>
      <c r="CF862" t="s">
        <v>248</v>
      </c>
      <c r="CG862">
        <v>38</v>
      </c>
      <c r="CH862">
        <v>0</v>
      </c>
      <c r="CI862" t="s">
        <v>179</v>
      </c>
      <c r="CJ862" t="s">
        <v>203</v>
      </c>
      <c r="CK862" t="s">
        <v>203</v>
      </c>
      <c r="CL862" t="s">
        <v>203</v>
      </c>
      <c r="CM862" t="s">
        <v>203</v>
      </c>
      <c r="CN862" t="s">
        <v>203</v>
      </c>
      <c r="CO862" t="s">
        <v>179</v>
      </c>
      <c r="CP862" t="s">
        <v>203</v>
      </c>
      <c r="CQ862">
        <v>1</v>
      </c>
      <c r="CR862">
        <v>197</v>
      </c>
      <c r="CS862">
        <f t="shared" si="628"/>
        <v>197</v>
      </c>
      <c r="CT862">
        <f t="shared" ca="1" si="629"/>
        <v>197</v>
      </c>
      <c r="CU862" t="str">
        <f t="shared" si="630"/>
        <v/>
      </c>
      <c r="CV862" t="str">
        <f t="shared" ca="1" si="631"/>
        <v/>
      </c>
      <c r="CW862" t="str">
        <f t="shared" si="632"/>
        <v/>
      </c>
      <c r="CX862" t="str">
        <f t="shared" ca="1" si="633"/>
        <v/>
      </c>
      <c r="CY862" t="str">
        <f t="shared" si="634"/>
        <v/>
      </c>
      <c r="CZ862" t="str">
        <f t="shared" ca="1" si="635"/>
        <v/>
      </c>
      <c r="DA862" t="str">
        <f t="shared" si="636"/>
        <v/>
      </c>
      <c r="DB862" t="str">
        <f t="shared" ca="1" si="637"/>
        <v/>
      </c>
      <c r="DC862" t="str">
        <f t="shared" si="638"/>
        <v/>
      </c>
      <c r="DD862" t="str">
        <f t="shared" ca="1" si="639"/>
        <v/>
      </c>
      <c r="DE862" t="str">
        <f t="shared" si="640"/>
        <v/>
      </c>
      <c r="DF862" t="str">
        <f t="shared" ca="1" si="641"/>
        <v/>
      </c>
      <c r="DG862">
        <f t="shared" si="642"/>
        <v>197</v>
      </c>
      <c r="DH862">
        <f t="shared" ca="1" si="643"/>
        <v>197</v>
      </c>
      <c r="DI862" t="str">
        <f t="shared" si="644"/>
        <v/>
      </c>
      <c r="DJ862" t="str">
        <f t="shared" ca="1" si="645"/>
        <v/>
      </c>
      <c r="DK862" t="str">
        <f t="shared" si="646"/>
        <v/>
      </c>
      <c r="DL862" t="str">
        <f t="shared" ca="1" si="647"/>
        <v/>
      </c>
      <c r="DM862" t="str">
        <f t="shared" si="648"/>
        <v/>
      </c>
      <c r="DN862" t="str">
        <f t="shared" ca="1" si="649"/>
        <v/>
      </c>
      <c r="DO862" t="str">
        <f t="shared" si="650"/>
        <v/>
      </c>
      <c r="DP862" t="str">
        <f t="shared" ca="1" si="651"/>
        <v/>
      </c>
      <c r="DQ862" t="str">
        <f t="shared" si="652"/>
        <v/>
      </c>
      <c r="DR862" t="str">
        <f t="shared" ca="1" si="653"/>
        <v/>
      </c>
      <c r="DS862" t="str">
        <f t="shared" si="654"/>
        <v/>
      </c>
      <c r="DT862" t="str">
        <f t="shared" ca="1" si="655"/>
        <v/>
      </c>
      <c r="DU862" t="str">
        <f t="shared" si="656"/>
        <v/>
      </c>
      <c r="DV862" t="str">
        <f t="shared" ca="1" si="657"/>
        <v/>
      </c>
      <c r="DW862" t="str">
        <f t="shared" si="658"/>
        <v/>
      </c>
      <c r="DX862" t="str">
        <f t="shared" ca="1" si="659"/>
        <v/>
      </c>
      <c r="DY862" t="str">
        <f t="shared" si="660"/>
        <v/>
      </c>
      <c r="DZ862" t="str">
        <f t="shared" ca="1" si="661"/>
        <v/>
      </c>
      <c r="EA862" t="str">
        <f t="shared" si="662"/>
        <v/>
      </c>
      <c r="EB862" t="str">
        <f t="shared" ca="1" si="663"/>
        <v/>
      </c>
      <c r="EC862" t="str">
        <f t="shared" si="664"/>
        <v/>
      </c>
      <c r="ED862" t="str">
        <f t="shared" ca="1" si="665"/>
        <v/>
      </c>
      <c r="EE862" t="str">
        <f t="shared" si="666"/>
        <v/>
      </c>
      <c r="EF862" t="str">
        <f t="shared" ca="1" si="667"/>
        <v/>
      </c>
      <c r="EG862" t="str">
        <f t="shared" si="668"/>
        <v/>
      </c>
      <c r="EH862" t="str">
        <f t="shared" ca="1" si="669"/>
        <v/>
      </c>
      <c r="EI862" t="str">
        <f t="shared" si="670"/>
        <v/>
      </c>
      <c r="EJ862" t="str">
        <f t="shared" ca="1" si="671"/>
        <v/>
      </c>
      <c r="EK862">
        <f t="shared" ca="1" si="673"/>
        <v>197</v>
      </c>
      <c r="EL862">
        <v>197</v>
      </c>
      <c r="EM862">
        <v>63405</v>
      </c>
      <c r="EN862">
        <v>8889</v>
      </c>
      <c r="EO862">
        <v>6828</v>
      </c>
      <c r="EP862">
        <v>1855</v>
      </c>
      <c r="EQ862">
        <v>2925</v>
      </c>
      <c r="ER862">
        <v>197</v>
      </c>
      <c r="ES862">
        <v>19780</v>
      </c>
      <c r="ET862">
        <v>1512</v>
      </c>
      <c r="EU862">
        <v>2</v>
      </c>
      <c r="EV862" t="s">
        <v>156</v>
      </c>
      <c r="EW862">
        <v>1024</v>
      </c>
      <c r="EX862">
        <v>2</v>
      </c>
      <c r="EY862">
        <v>48000</v>
      </c>
      <c r="EZ862">
        <v>-16</v>
      </c>
      <c r="FA862" t="s">
        <v>170</v>
      </c>
      <c r="FB862">
        <v>8</v>
      </c>
      <c r="FC862" t="s">
        <v>171</v>
      </c>
      <c r="FF862">
        <v>433054</v>
      </c>
      <c r="FG862">
        <v>424160</v>
      </c>
      <c r="FH862">
        <v>5051</v>
      </c>
      <c r="FI862">
        <v>838297</v>
      </c>
      <c r="FJ862">
        <v>840027</v>
      </c>
      <c r="FK862">
        <v>424149</v>
      </c>
      <c r="FL862">
        <v>422635</v>
      </c>
      <c r="FM862" t="s">
        <v>158</v>
      </c>
      <c r="FN862">
        <v>419160</v>
      </c>
      <c r="FO862">
        <v>360026</v>
      </c>
      <c r="FP862">
        <v>386781</v>
      </c>
      <c r="FQ862">
        <v>1905</v>
      </c>
      <c r="FR862">
        <v>1817</v>
      </c>
      <c r="FS862">
        <v>837547</v>
      </c>
      <c r="FT862">
        <v>360024</v>
      </c>
      <c r="FU862">
        <v>360024</v>
      </c>
      <c r="FV862">
        <v>1903</v>
      </c>
      <c r="FW862">
        <v>843566</v>
      </c>
      <c r="FX862">
        <v>842027</v>
      </c>
      <c r="FY862">
        <v>843764</v>
      </c>
      <c r="FZ862">
        <v>366855</v>
      </c>
      <c r="GA862">
        <v>388637</v>
      </c>
      <c r="GB862">
        <v>366996</v>
      </c>
      <c r="GC862">
        <v>422636</v>
      </c>
      <c r="GD862">
        <v>421160</v>
      </c>
      <c r="GE862">
        <v>424149</v>
      </c>
      <c r="GF862" t="s">
        <v>158</v>
      </c>
      <c r="GG862">
        <v>419156</v>
      </c>
      <c r="GH862">
        <v>837545</v>
      </c>
      <c r="GI862">
        <v>496461</v>
      </c>
      <c r="GJ862" t="s">
        <v>172</v>
      </c>
      <c r="GK862">
        <v>47</v>
      </c>
      <c r="GL862" t="s">
        <v>561</v>
      </c>
      <c r="GM862">
        <v>49</v>
      </c>
      <c r="GN862" t="s">
        <v>182</v>
      </c>
      <c r="GO862" t="s">
        <v>166</v>
      </c>
      <c r="GP862">
        <v>1024</v>
      </c>
      <c r="GQ862">
        <v>-180</v>
      </c>
      <c r="GR862">
        <v>-104</v>
      </c>
      <c r="GS862">
        <f t="shared" si="672"/>
        <v>49</v>
      </c>
      <c r="GT862" t="str">
        <f t="shared" si="627"/>
        <v>test</v>
      </c>
    </row>
    <row r="863" spans="1:202" x14ac:dyDescent="0.2">
      <c r="A863">
        <v>94</v>
      </c>
      <c r="B863">
        <v>94</v>
      </c>
      <c r="C863">
        <v>1269</v>
      </c>
      <c r="D863">
        <v>1269</v>
      </c>
      <c r="E863" t="s">
        <v>155</v>
      </c>
      <c r="F863" t="s">
        <v>156</v>
      </c>
      <c r="G863" t="s">
        <v>156</v>
      </c>
      <c r="H863" t="s">
        <v>156</v>
      </c>
      <c r="I863">
        <v>0</v>
      </c>
      <c r="J863" t="s">
        <v>157</v>
      </c>
      <c r="K863">
        <v>0</v>
      </c>
      <c r="L863" t="s">
        <v>154</v>
      </c>
      <c r="M863" t="s">
        <v>154</v>
      </c>
      <c r="N863" t="s">
        <v>154</v>
      </c>
      <c r="O863">
        <v>0</v>
      </c>
      <c r="P863" t="s">
        <v>154</v>
      </c>
      <c r="Q863" t="s">
        <v>154</v>
      </c>
      <c r="R863" t="s">
        <v>179</v>
      </c>
      <c r="S863">
        <v>0</v>
      </c>
      <c r="T863">
        <v>4</v>
      </c>
      <c r="U863">
        <v>0</v>
      </c>
      <c r="V863">
        <v>49</v>
      </c>
      <c r="W863">
        <v>49</v>
      </c>
      <c r="X863">
        <v>4</v>
      </c>
      <c r="Y863">
        <v>34</v>
      </c>
      <c r="Z863">
        <v>0</v>
      </c>
      <c r="AA863">
        <v>34</v>
      </c>
      <c r="AB863">
        <v>4</v>
      </c>
      <c r="AC863">
        <v>4</v>
      </c>
      <c r="AD863">
        <v>0</v>
      </c>
      <c r="AE863">
        <v>0</v>
      </c>
      <c r="AF863">
        <v>49</v>
      </c>
      <c r="AG863">
        <v>4</v>
      </c>
      <c r="AH863">
        <v>4</v>
      </c>
      <c r="AI863">
        <v>0</v>
      </c>
      <c r="AJ863">
        <v>49</v>
      </c>
      <c r="AK863">
        <v>49</v>
      </c>
      <c r="AL863">
        <v>84</v>
      </c>
      <c r="AM863">
        <v>4</v>
      </c>
      <c r="AN863">
        <v>4</v>
      </c>
      <c r="AO863">
        <v>4</v>
      </c>
      <c r="AP863">
        <v>34</v>
      </c>
      <c r="AQ863">
        <v>34</v>
      </c>
      <c r="AR863">
        <v>34</v>
      </c>
      <c r="AU863">
        <v>4</v>
      </c>
      <c r="AV863">
        <v>34</v>
      </c>
      <c r="AW863">
        <v>49</v>
      </c>
      <c r="AX863">
        <v>0</v>
      </c>
      <c r="AY863" t="s">
        <v>159</v>
      </c>
      <c r="AZ863" t="s">
        <v>511</v>
      </c>
      <c r="BA863" t="s">
        <v>304</v>
      </c>
      <c r="BB863" t="s">
        <v>432</v>
      </c>
      <c r="BC863" t="s">
        <v>161</v>
      </c>
      <c r="BD863" t="b">
        <v>0</v>
      </c>
      <c r="BE863">
        <v>2.5</v>
      </c>
      <c r="BF863" t="b">
        <v>1</v>
      </c>
      <c r="BH863" t="s">
        <v>245</v>
      </c>
      <c r="BI863" t="s">
        <v>246</v>
      </c>
      <c r="BJ863" t="b">
        <v>0</v>
      </c>
      <c r="BK863" t="s">
        <v>163</v>
      </c>
      <c r="BL863" t="b">
        <v>0</v>
      </c>
      <c r="BM863">
        <v>18</v>
      </c>
      <c r="BN863" t="s">
        <v>164</v>
      </c>
      <c r="BO863" t="s">
        <v>165</v>
      </c>
      <c r="BP863" t="s">
        <v>164</v>
      </c>
      <c r="BQ863" t="s">
        <v>166</v>
      </c>
      <c r="BR863">
        <v>768</v>
      </c>
      <c r="BS863" t="s">
        <v>156</v>
      </c>
      <c r="BT863" t="s">
        <v>177</v>
      </c>
      <c r="BU863" t="s">
        <v>188</v>
      </c>
      <c r="BV863" t="s">
        <v>204</v>
      </c>
      <c r="BW863">
        <v>49</v>
      </c>
      <c r="BX863">
        <v>5</v>
      </c>
      <c r="BY863">
        <v>0</v>
      </c>
      <c r="BZ863">
        <v>6</v>
      </c>
      <c r="CA863" t="s">
        <v>433</v>
      </c>
      <c r="CB863" t="s">
        <v>156</v>
      </c>
      <c r="CC863">
        <v>7</v>
      </c>
      <c r="CD863" t="b">
        <v>0</v>
      </c>
      <c r="CE863" t="s">
        <v>168</v>
      </c>
      <c r="CF863" t="s">
        <v>248</v>
      </c>
      <c r="CG863">
        <v>33</v>
      </c>
      <c r="CH863">
        <v>0</v>
      </c>
      <c r="CI863" t="s">
        <v>183</v>
      </c>
      <c r="CJ863" t="s">
        <v>203</v>
      </c>
      <c r="CK863" t="s">
        <v>203</v>
      </c>
      <c r="CL863" t="s">
        <v>203</v>
      </c>
      <c r="CM863" t="s">
        <v>203</v>
      </c>
      <c r="CN863" t="s">
        <v>203</v>
      </c>
      <c r="CO863" t="s">
        <v>183</v>
      </c>
      <c r="CP863" t="s">
        <v>203</v>
      </c>
      <c r="CQ863">
        <v>1</v>
      </c>
      <c r="CR863">
        <v>8539</v>
      </c>
      <c r="CS863" t="str">
        <f t="shared" si="628"/>
        <v/>
      </c>
      <c r="CT863" t="str">
        <f t="shared" ca="1" si="629"/>
        <v/>
      </c>
      <c r="CU863" t="str">
        <f t="shared" si="630"/>
        <v/>
      </c>
      <c r="CV863" t="str">
        <f t="shared" ca="1" si="631"/>
        <v/>
      </c>
      <c r="CW863" t="str">
        <f t="shared" si="632"/>
        <v/>
      </c>
      <c r="CX863" t="str">
        <f t="shared" ca="1" si="633"/>
        <v/>
      </c>
      <c r="CY863" t="str">
        <f t="shared" si="634"/>
        <v/>
      </c>
      <c r="CZ863" t="str">
        <f t="shared" ca="1" si="635"/>
        <v/>
      </c>
      <c r="DA863" t="str">
        <f t="shared" si="636"/>
        <v/>
      </c>
      <c r="DB863" t="str">
        <f t="shared" ca="1" si="637"/>
        <v/>
      </c>
      <c r="DC863" t="str">
        <f t="shared" si="638"/>
        <v/>
      </c>
      <c r="DD863" t="str">
        <f t="shared" ca="1" si="639"/>
        <v/>
      </c>
      <c r="DE863" t="str">
        <f t="shared" si="640"/>
        <v/>
      </c>
      <c r="DF863" t="str">
        <f t="shared" ca="1" si="641"/>
        <v/>
      </c>
      <c r="DG863" t="str">
        <f t="shared" si="642"/>
        <v/>
      </c>
      <c r="DH863" t="str">
        <f t="shared" ca="1" si="643"/>
        <v/>
      </c>
      <c r="DI863" t="str">
        <f t="shared" si="644"/>
        <v/>
      </c>
      <c r="DJ863" t="str">
        <f t="shared" ca="1" si="645"/>
        <v/>
      </c>
      <c r="DK863" t="str">
        <f t="shared" si="646"/>
        <v/>
      </c>
      <c r="DL863" t="str">
        <f t="shared" ca="1" si="647"/>
        <v/>
      </c>
      <c r="DM863" t="str">
        <f t="shared" si="648"/>
        <v/>
      </c>
      <c r="DN863" t="str">
        <f t="shared" ca="1" si="649"/>
        <v/>
      </c>
      <c r="DO863" t="str">
        <f t="shared" si="650"/>
        <v/>
      </c>
      <c r="DP863" t="str">
        <f t="shared" ca="1" si="651"/>
        <v/>
      </c>
      <c r="DQ863" t="str">
        <f t="shared" si="652"/>
        <v/>
      </c>
      <c r="DR863" t="str">
        <f t="shared" ca="1" si="653"/>
        <v/>
      </c>
      <c r="DS863" t="str">
        <f t="shared" si="654"/>
        <v/>
      </c>
      <c r="DT863" t="str">
        <f t="shared" ca="1" si="655"/>
        <v/>
      </c>
      <c r="DU863" t="str">
        <f t="shared" si="656"/>
        <v/>
      </c>
      <c r="DV863" t="str">
        <f t="shared" ca="1" si="657"/>
        <v/>
      </c>
      <c r="DW863" t="str">
        <f t="shared" si="658"/>
        <v/>
      </c>
      <c r="DX863" t="str">
        <f t="shared" ca="1" si="659"/>
        <v/>
      </c>
      <c r="DY863" t="str">
        <f t="shared" si="660"/>
        <v/>
      </c>
      <c r="DZ863" t="str">
        <f t="shared" ca="1" si="661"/>
        <v/>
      </c>
      <c r="EA863" t="str">
        <f t="shared" si="662"/>
        <v/>
      </c>
      <c r="EB863" t="str">
        <f t="shared" ca="1" si="663"/>
        <v/>
      </c>
      <c r="EC863" t="str">
        <f t="shared" si="664"/>
        <v/>
      </c>
      <c r="ED863" t="str">
        <f t="shared" ca="1" si="665"/>
        <v/>
      </c>
      <c r="EE863" t="str">
        <f t="shared" si="666"/>
        <v/>
      </c>
      <c r="EF863" t="str">
        <f t="shared" ca="1" si="667"/>
        <v/>
      </c>
      <c r="EG863" t="str">
        <f t="shared" si="668"/>
        <v/>
      </c>
      <c r="EH863" t="str">
        <f t="shared" ca="1" si="669"/>
        <v/>
      </c>
      <c r="EI863" t="str">
        <f t="shared" si="670"/>
        <v/>
      </c>
      <c r="EJ863" t="str">
        <f t="shared" ca="1" si="671"/>
        <v/>
      </c>
      <c r="EK863" t="str">
        <f t="shared" ca="1" si="673"/>
        <v/>
      </c>
      <c r="EL863" t="s">
        <v>924</v>
      </c>
      <c r="EM863">
        <v>63405</v>
      </c>
      <c r="EN863">
        <v>8889</v>
      </c>
      <c r="EO863">
        <v>6828</v>
      </c>
      <c r="EP863">
        <v>1855</v>
      </c>
      <c r="EQ863">
        <v>2925</v>
      </c>
      <c r="ER863">
        <v>8539</v>
      </c>
      <c r="ES863">
        <v>19780</v>
      </c>
      <c r="ET863">
        <v>1512</v>
      </c>
      <c r="EU863">
        <v>2</v>
      </c>
      <c r="EV863" t="s">
        <v>156</v>
      </c>
      <c r="EW863">
        <v>1024</v>
      </c>
      <c r="EX863">
        <v>2</v>
      </c>
      <c r="EY863">
        <v>48000</v>
      </c>
      <c r="EZ863">
        <v>-16</v>
      </c>
      <c r="FA863" t="s">
        <v>170</v>
      </c>
      <c r="FB863">
        <v>8</v>
      </c>
      <c r="FC863" t="s">
        <v>171</v>
      </c>
      <c r="FF863">
        <v>433054</v>
      </c>
      <c r="FG863">
        <v>424160</v>
      </c>
      <c r="FH863">
        <v>5051</v>
      </c>
      <c r="FI863">
        <v>844527</v>
      </c>
      <c r="FJ863">
        <v>845851</v>
      </c>
      <c r="FK863">
        <v>424149</v>
      </c>
      <c r="FL863">
        <v>422635</v>
      </c>
      <c r="FM863" t="s">
        <v>158</v>
      </c>
      <c r="FN863">
        <v>419160</v>
      </c>
      <c r="FO863">
        <v>360026</v>
      </c>
      <c r="FP863">
        <v>386781</v>
      </c>
      <c r="FQ863">
        <v>1905</v>
      </c>
      <c r="FR863">
        <v>1817</v>
      </c>
      <c r="FS863">
        <v>843777</v>
      </c>
      <c r="FT863">
        <v>360024</v>
      </c>
      <c r="FU863">
        <v>360024</v>
      </c>
      <c r="FV863">
        <v>1903</v>
      </c>
      <c r="FW863">
        <v>849347</v>
      </c>
      <c r="FX863">
        <v>847851</v>
      </c>
      <c r="FY863">
        <v>857887</v>
      </c>
      <c r="FZ863">
        <v>366855</v>
      </c>
      <c r="GA863">
        <v>388637</v>
      </c>
      <c r="GB863">
        <v>366996</v>
      </c>
      <c r="GC863">
        <v>422636</v>
      </c>
      <c r="GD863">
        <v>421160</v>
      </c>
      <c r="GE863">
        <v>424149</v>
      </c>
      <c r="GF863" t="s">
        <v>158</v>
      </c>
      <c r="GG863">
        <v>419156</v>
      </c>
      <c r="GH863">
        <v>843774</v>
      </c>
      <c r="GI863">
        <v>496461</v>
      </c>
      <c r="GJ863" t="s">
        <v>172</v>
      </c>
      <c r="GK863">
        <v>47</v>
      </c>
      <c r="GL863" t="s">
        <v>562</v>
      </c>
      <c r="GM863">
        <v>50</v>
      </c>
      <c r="GN863" t="s">
        <v>182</v>
      </c>
      <c r="GO863" t="s">
        <v>166</v>
      </c>
      <c r="GP863">
        <v>1024</v>
      </c>
      <c r="GQ863">
        <v>-180</v>
      </c>
      <c r="GR863">
        <v>-104</v>
      </c>
      <c r="GS863">
        <f t="shared" si="672"/>
        <v>50</v>
      </c>
      <c r="GT863" t="str">
        <f t="shared" si="627"/>
        <v>test</v>
      </c>
    </row>
    <row r="864" spans="1:202" x14ac:dyDescent="0.2">
      <c r="A864">
        <v>92</v>
      </c>
      <c r="B864">
        <v>92</v>
      </c>
      <c r="C864">
        <v>1377</v>
      </c>
      <c r="D864">
        <v>1377</v>
      </c>
      <c r="E864" t="s">
        <v>155</v>
      </c>
      <c r="F864" t="s">
        <v>156</v>
      </c>
      <c r="G864" t="s">
        <v>156</v>
      </c>
      <c r="H864" t="s">
        <v>156</v>
      </c>
      <c r="I864">
        <v>0</v>
      </c>
      <c r="J864" t="s">
        <v>157</v>
      </c>
      <c r="K864">
        <v>0</v>
      </c>
      <c r="L864" t="s">
        <v>154</v>
      </c>
      <c r="M864" t="s">
        <v>154</v>
      </c>
      <c r="N864" t="s">
        <v>154</v>
      </c>
      <c r="O864">
        <v>0</v>
      </c>
      <c r="P864" t="s">
        <v>154</v>
      </c>
      <c r="Q864" t="s">
        <v>154</v>
      </c>
      <c r="R864" t="s">
        <v>179</v>
      </c>
      <c r="S864">
        <v>0</v>
      </c>
      <c r="T864">
        <v>4</v>
      </c>
      <c r="U864">
        <v>0</v>
      </c>
      <c r="V864">
        <v>50</v>
      </c>
      <c r="W864">
        <v>50</v>
      </c>
      <c r="X864">
        <v>4</v>
      </c>
      <c r="Y864">
        <v>34</v>
      </c>
      <c r="Z864">
        <v>0</v>
      </c>
      <c r="AA864">
        <v>34</v>
      </c>
      <c r="AB864">
        <v>4</v>
      </c>
      <c r="AC864">
        <v>4</v>
      </c>
      <c r="AD864">
        <v>0</v>
      </c>
      <c r="AE864">
        <v>0</v>
      </c>
      <c r="AF864">
        <v>50</v>
      </c>
      <c r="AG864">
        <v>4</v>
      </c>
      <c r="AH864">
        <v>4</v>
      </c>
      <c r="AI864">
        <v>0</v>
      </c>
      <c r="AJ864">
        <v>50</v>
      </c>
      <c r="AK864">
        <v>50</v>
      </c>
      <c r="AL864">
        <v>85</v>
      </c>
      <c r="AM864">
        <v>4</v>
      </c>
      <c r="AN864">
        <v>4</v>
      </c>
      <c r="AO864">
        <v>4</v>
      </c>
      <c r="AP864">
        <v>34</v>
      </c>
      <c r="AQ864">
        <v>34</v>
      </c>
      <c r="AR864">
        <v>34</v>
      </c>
      <c r="AU864">
        <v>4</v>
      </c>
      <c r="AV864">
        <v>34</v>
      </c>
      <c r="AW864">
        <v>50</v>
      </c>
      <c r="AX864">
        <v>0</v>
      </c>
      <c r="AY864" t="s">
        <v>159</v>
      </c>
      <c r="AZ864" t="s">
        <v>511</v>
      </c>
      <c r="BA864" t="s">
        <v>304</v>
      </c>
      <c r="BB864" t="s">
        <v>432</v>
      </c>
      <c r="BC864" t="s">
        <v>161</v>
      </c>
      <c r="BD864" t="b">
        <v>0</v>
      </c>
      <c r="BE864">
        <v>4.7699999999999996</v>
      </c>
      <c r="BF864" t="b">
        <v>1</v>
      </c>
      <c r="BH864" t="s">
        <v>245</v>
      </c>
      <c r="BI864" t="s">
        <v>246</v>
      </c>
      <c r="BJ864" t="b">
        <v>0</v>
      </c>
      <c r="BK864" t="s">
        <v>163</v>
      </c>
      <c r="BL864" t="b">
        <v>0</v>
      </c>
      <c r="BM864">
        <v>18</v>
      </c>
      <c r="BN864" t="s">
        <v>164</v>
      </c>
      <c r="BO864" t="s">
        <v>165</v>
      </c>
      <c r="BP864" t="s">
        <v>164</v>
      </c>
      <c r="BQ864" t="s">
        <v>166</v>
      </c>
      <c r="BR864">
        <v>768</v>
      </c>
      <c r="BS864" t="s">
        <v>156</v>
      </c>
      <c r="BT864" t="s">
        <v>177</v>
      </c>
      <c r="BU864" t="s">
        <v>181</v>
      </c>
      <c r="BV864" t="s">
        <v>180</v>
      </c>
      <c r="BW864">
        <v>50</v>
      </c>
      <c r="BX864">
        <v>5</v>
      </c>
      <c r="BY864">
        <v>0</v>
      </c>
      <c r="BZ864">
        <v>6</v>
      </c>
      <c r="CA864" t="s">
        <v>433</v>
      </c>
      <c r="CB864" t="s">
        <v>156</v>
      </c>
      <c r="CC864">
        <v>7</v>
      </c>
      <c r="CD864" t="b">
        <v>0</v>
      </c>
      <c r="CE864" t="s">
        <v>168</v>
      </c>
      <c r="CF864" t="s">
        <v>248</v>
      </c>
      <c r="CG864">
        <v>11</v>
      </c>
      <c r="CH864">
        <v>0</v>
      </c>
      <c r="CI864" t="s">
        <v>183</v>
      </c>
      <c r="CJ864" t="s">
        <v>203</v>
      </c>
      <c r="CK864" t="s">
        <v>203</v>
      </c>
      <c r="CL864" t="s">
        <v>203</v>
      </c>
      <c r="CM864" t="s">
        <v>203</v>
      </c>
      <c r="CN864" t="s">
        <v>203</v>
      </c>
      <c r="CO864" t="s">
        <v>183</v>
      </c>
      <c r="CP864" t="s">
        <v>203</v>
      </c>
      <c r="CQ864">
        <v>1</v>
      </c>
      <c r="CR864">
        <v>6747</v>
      </c>
      <c r="CS864" t="str">
        <f t="shared" si="628"/>
        <v/>
      </c>
      <c r="CT864" t="str">
        <f t="shared" ca="1" si="629"/>
        <v/>
      </c>
      <c r="CU864" t="str">
        <f t="shared" si="630"/>
        <v/>
      </c>
      <c r="CV864" t="str">
        <f t="shared" ca="1" si="631"/>
        <v/>
      </c>
      <c r="CW864" t="str">
        <f t="shared" si="632"/>
        <v/>
      </c>
      <c r="CX864" t="str">
        <f t="shared" ca="1" si="633"/>
        <v/>
      </c>
      <c r="CY864" t="str">
        <f t="shared" si="634"/>
        <v/>
      </c>
      <c r="CZ864" t="str">
        <f t="shared" ca="1" si="635"/>
        <v/>
      </c>
      <c r="DA864" t="str">
        <f t="shared" si="636"/>
        <v/>
      </c>
      <c r="DB864" t="str">
        <f t="shared" ca="1" si="637"/>
        <v/>
      </c>
      <c r="DC864" t="str">
        <f t="shared" si="638"/>
        <v/>
      </c>
      <c r="DD864" t="str">
        <f t="shared" ca="1" si="639"/>
        <v/>
      </c>
      <c r="DE864" t="str">
        <f t="shared" si="640"/>
        <v/>
      </c>
      <c r="DF864" t="str">
        <f t="shared" ca="1" si="641"/>
        <v/>
      </c>
      <c r="DG864" t="str">
        <f t="shared" si="642"/>
        <v/>
      </c>
      <c r="DH864" t="str">
        <f t="shared" ca="1" si="643"/>
        <v/>
      </c>
      <c r="DI864" t="str">
        <f t="shared" si="644"/>
        <v/>
      </c>
      <c r="DJ864" t="str">
        <f t="shared" ca="1" si="645"/>
        <v/>
      </c>
      <c r="DK864" t="str">
        <f t="shared" si="646"/>
        <v/>
      </c>
      <c r="DL864" t="str">
        <f t="shared" ca="1" si="647"/>
        <v/>
      </c>
      <c r="DM864" t="str">
        <f t="shared" si="648"/>
        <v/>
      </c>
      <c r="DN864" t="str">
        <f t="shared" ca="1" si="649"/>
        <v/>
      </c>
      <c r="DO864" t="str">
        <f t="shared" si="650"/>
        <v/>
      </c>
      <c r="DP864" t="str">
        <f t="shared" ca="1" si="651"/>
        <v/>
      </c>
      <c r="DQ864" t="str">
        <f t="shared" si="652"/>
        <v/>
      </c>
      <c r="DR864" t="str">
        <f t="shared" ca="1" si="653"/>
        <v/>
      </c>
      <c r="DS864" t="str">
        <f t="shared" si="654"/>
        <v/>
      </c>
      <c r="DT864" t="str">
        <f t="shared" ca="1" si="655"/>
        <v/>
      </c>
      <c r="DU864" t="str">
        <f t="shared" si="656"/>
        <v/>
      </c>
      <c r="DV864" t="str">
        <f t="shared" ca="1" si="657"/>
        <v/>
      </c>
      <c r="DW864" t="str">
        <f t="shared" si="658"/>
        <v/>
      </c>
      <c r="DX864" t="str">
        <f t="shared" ca="1" si="659"/>
        <v/>
      </c>
      <c r="DY864" t="str">
        <f t="shared" si="660"/>
        <v/>
      </c>
      <c r="DZ864" t="str">
        <f t="shared" ca="1" si="661"/>
        <v/>
      </c>
      <c r="EA864" t="str">
        <f t="shared" si="662"/>
        <v/>
      </c>
      <c r="EB864" t="str">
        <f t="shared" ca="1" si="663"/>
        <v/>
      </c>
      <c r="EC864" t="str">
        <f t="shared" si="664"/>
        <v/>
      </c>
      <c r="ED864" t="str">
        <f t="shared" ca="1" si="665"/>
        <v/>
      </c>
      <c r="EE864" t="str">
        <f t="shared" si="666"/>
        <v/>
      </c>
      <c r="EF864" t="str">
        <f t="shared" ca="1" si="667"/>
        <v/>
      </c>
      <c r="EG864" t="str">
        <f t="shared" si="668"/>
        <v/>
      </c>
      <c r="EH864" t="str">
        <f t="shared" ca="1" si="669"/>
        <v/>
      </c>
      <c r="EI864" t="str">
        <f t="shared" si="670"/>
        <v/>
      </c>
      <c r="EJ864" t="str">
        <f t="shared" ca="1" si="671"/>
        <v/>
      </c>
      <c r="EK864" t="str">
        <f t="shared" ca="1" si="673"/>
        <v/>
      </c>
      <c r="EL864" t="s">
        <v>924</v>
      </c>
      <c r="EM864">
        <v>63405</v>
      </c>
      <c r="EN864">
        <v>8889</v>
      </c>
      <c r="EO864">
        <v>6828</v>
      </c>
      <c r="EP864">
        <v>1855</v>
      </c>
      <c r="EQ864">
        <v>2925</v>
      </c>
      <c r="ER864">
        <v>6747</v>
      </c>
      <c r="ES864">
        <v>19780</v>
      </c>
      <c r="ET864">
        <v>1512</v>
      </c>
      <c r="EU864">
        <v>2</v>
      </c>
      <c r="EV864" t="s">
        <v>156</v>
      </c>
      <c r="EW864">
        <v>1024</v>
      </c>
      <c r="EX864">
        <v>2</v>
      </c>
      <c r="EY864">
        <v>48000</v>
      </c>
      <c r="EZ864">
        <v>-16</v>
      </c>
      <c r="FA864" t="s">
        <v>170</v>
      </c>
      <c r="FB864">
        <v>8</v>
      </c>
      <c r="FC864" t="s">
        <v>171</v>
      </c>
      <c r="FF864">
        <v>433054</v>
      </c>
      <c r="FG864">
        <v>424160</v>
      </c>
      <c r="FH864">
        <v>5051</v>
      </c>
      <c r="FI864">
        <v>858652</v>
      </c>
      <c r="FJ864">
        <v>860251</v>
      </c>
      <c r="FK864">
        <v>424149</v>
      </c>
      <c r="FL864">
        <v>422635</v>
      </c>
      <c r="FM864" t="s">
        <v>158</v>
      </c>
      <c r="FN864">
        <v>419160</v>
      </c>
      <c r="FO864">
        <v>360026</v>
      </c>
      <c r="FP864">
        <v>386781</v>
      </c>
      <c r="FQ864">
        <v>1905</v>
      </c>
      <c r="FR864">
        <v>1817</v>
      </c>
      <c r="FS864">
        <v>857902</v>
      </c>
      <c r="FT864">
        <v>360024</v>
      </c>
      <c r="FU864">
        <v>360024</v>
      </c>
      <c r="FV864">
        <v>1903</v>
      </c>
      <c r="FW864">
        <v>863726</v>
      </c>
      <c r="FX864">
        <v>862252</v>
      </c>
      <c r="FY864">
        <v>870473</v>
      </c>
      <c r="FZ864">
        <v>366855</v>
      </c>
      <c r="GA864">
        <v>388637</v>
      </c>
      <c r="GB864">
        <v>366996</v>
      </c>
      <c r="GC864">
        <v>422636</v>
      </c>
      <c r="GD864">
        <v>421160</v>
      </c>
      <c r="GE864">
        <v>424149</v>
      </c>
      <c r="GF864" t="s">
        <v>158</v>
      </c>
      <c r="GG864">
        <v>419156</v>
      </c>
      <c r="GH864">
        <v>857899</v>
      </c>
      <c r="GI864">
        <v>496461</v>
      </c>
      <c r="GJ864" t="s">
        <v>172</v>
      </c>
      <c r="GK864">
        <v>47</v>
      </c>
      <c r="GL864" t="s">
        <v>563</v>
      </c>
      <c r="GM864">
        <v>51</v>
      </c>
      <c r="GN864" t="s">
        <v>182</v>
      </c>
      <c r="GO864" t="s">
        <v>166</v>
      </c>
      <c r="GP864">
        <v>1024</v>
      </c>
      <c r="GQ864">
        <v>-180</v>
      </c>
      <c r="GR864">
        <v>-104</v>
      </c>
      <c r="GS864">
        <f t="shared" si="672"/>
        <v>51</v>
      </c>
      <c r="GT864" t="str">
        <f t="shared" si="627"/>
        <v>test</v>
      </c>
    </row>
    <row r="865" spans="1:202" x14ac:dyDescent="0.2">
      <c r="A865">
        <v>92</v>
      </c>
      <c r="B865">
        <v>92</v>
      </c>
      <c r="C865">
        <v>1353</v>
      </c>
      <c r="D865">
        <v>1353</v>
      </c>
      <c r="E865" t="s">
        <v>155</v>
      </c>
      <c r="F865" t="s">
        <v>156</v>
      </c>
      <c r="G865" t="s">
        <v>156</v>
      </c>
      <c r="H865" t="s">
        <v>156</v>
      </c>
      <c r="I865">
        <v>0</v>
      </c>
      <c r="J865" t="s">
        <v>157</v>
      </c>
      <c r="K865">
        <v>1</v>
      </c>
      <c r="L865" t="s">
        <v>154</v>
      </c>
      <c r="M865" t="s">
        <v>154</v>
      </c>
      <c r="N865" t="s">
        <v>154</v>
      </c>
      <c r="O865">
        <v>1</v>
      </c>
      <c r="P865" t="s">
        <v>154</v>
      </c>
      <c r="Q865" t="s">
        <v>154</v>
      </c>
      <c r="R865" t="s">
        <v>183</v>
      </c>
      <c r="S865">
        <v>0</v>
      </c>
      <c r="T865">
        <v>4</v>
      </c>
      <c r="U865">
        <v>0</v>
      </c>
      <c r="V865">
        <v>51</v>
      </c>
      <c r="W865">
        <v>51</v>
      </c>
      <c r="X865">
        <v>4</v>
      </c>
      <c r="Y865">
        <v>34</v>
      </c>
      <c r="Z865">
        <v>0</v>
      </c>
      <c r="AA865">
        <v>34</v>
      </c>
      <c r="AB865">
        <v>4</v>
      </c>
      <c r="AC865">
        <v>4</v>
      </c>
      <c r="AD865">
        <v>0</v>
      </c>
      <c r="AE865">
        <v>0</v>
      </c>
      <c r="AF865">
        <v>51</v>
      </c>
      <c r="AG865">
        <v>4</v>
      </c>
      <c r="AH865">
        <v>4</v>
      </c>
      <c r="AI865">
        <v>0</v>
      </c>
      <c r="AJ865">
        <v>51</v>
      </c>
      <c r="AK865">
        <v>51</v>
      </c>
      <c r="AL865">
        <v>86</v>
      </c>
      <c r="AM865">
        <v>4</v>
      </c>
      <c r="AN865">
        <v>4</v>
      </c>
      <c r="AO865">
        <v>4</v>
      </c>
      <c r="AP865">
        <v>34</v>
      </c>
      <c r="AQ865">
        <v>34</v>
      </c>
      <c r="AR865">
        <v>34</v>
      </c>
      <c r="AU865">
        <v>4</v>
      </c>
      <c r="AV865">
        <v>34</v>
      </c>
      <c r="AW865">
        <v>51</v>
      </c>
      <c r="AX865">
        <v>0</v>
      </c>
      <c r="AY865" t="s">
        <v>159</v>
      </c>
      <c r="AZ865" t="s">
        <v>511</v>
      </c>
      <c r="BA865" t="s">
        <v>304</v>
      </c>
      <c r="BB865" t="s">
        <v>432</v>
      </c>
      <c r="BC865" t="s">
        <v>161</v>
      </c>
      <c r="BD865" t="b">
        <v>0</v>
      </c>
      <c r="BE865" t="s">
        <v>164</v>
      </c>
      <c r="BF865" t="b">
        <v>1</v>
      </c>
      <c r="BH865" t="s">
        <v>245</v>
      </c>
      <c r="BI865" t="s">
        <v>246</v>
      </c>
      <c r="BJ865" t="b">
        <v>0</v>
      </c>
      <c r="BK865" t="s">
        <v>163</v>
      </c>
      <c r="BL865" t="b">
        <v>0</v>
      </c>
      <c r="BM865">
        <v>18</v>
      </c>
      <c r="BN865" t="s">
        <v>164</v>
      </c>
      <c r="BO865" t="s">
        <v>165</v>
      </c>
      <c r="BP865" t="s">
        <v>164</v>
      </c>
      <c r="BQ865" t="s">
        <v>166</v>
      </c>
      <c r="BR865">
        <v>768</v>
      </c>
      <c r="BS865" t="s">
        <v>156</v>
      </c>
      <c r="BT865" t="s">
        <v>177</v>
      </c>
      <c r="BU865" t="s">
        <v>204</v>
      </c>
      <c r="BV865" t="s">
        <v>195</v>
      </c>
      <c r="BW865">
        <v>51</v>
      </c>
      <c r="BX865">
        <v>5</v>
      </c>
      <c r="BY865">
        <v>0</v>
      </c>
      <c r="BZ865">
        <v>6</v>
      </c>
      <c r="CA865" t="s">
        <v>433</v>
      </c>
      <c r="CB865" t="s">
        <v>156</v>
      </c>
      <c r="CC865">
        <v>7</v>
      </c>
      <c r="CD865" t="b">
        <v>0</v>
      </c>
      <c r="CE865" t="s">
        <v>168</v>
      </c>
      <c r="CF865" t="s">
        <v>248</v>
      </c>
      <c r="CG865">
        <v>56</v>
      </c>
      <c r="CH865">
        <v>0</v>
      </c>
      <c r="CI865" t="s">
        <v>183</v>
      </c>
      <c r="CJ865" t="s">
        <v>203</v>
      </c>
      <c r="CK865" t="s">
        <v>203</v>
      </c>
      <c r="CL865" t="s">
        <v>203</v>
      </c>
      <c r="CM865" t="s">
        <v>203</v>
      </c>
      <c r="CN865" t="s">
        <v>203</v>
      </c>
      <c r="CO865" t="s">
        <v>183</v>
      </c>
      <c r="CP865" t="s">
        <v>203</v>
      </c>
      <c r="CQ865">
        <v>1</v>
      </c>
      <c r="CR865">
        <v>157</v>
      </c>
      <c r="CS865" t="str">
        <f t="shared" si="628"/>
        <v/>
      </c>
      <c r="CT865" t="str">
        <f t="shared" ca="1" si="629"/>
        <v/>
      </c>
      <c r="CU865" t="str">
        <f t="shared" si="630"/>
        <v/>
      </c>
      <c r="CV865" t="str">
        <f t="shared" ca="1" si="631"/>
        <v/>
      </c>
      <c r="CW865" t="str">
        <f t="shared" si="632"/>
        <v/>
      </c>
      <c r="CX865" t="str">
        <f t="shared" ca="1" si="633"/>
        <v/>
      </c>
      <c r="CY865" t="str">
        <f t="shared" si="634"/>
        <v/>
      </c>
      <c r="CZ865" t="str">
        <f t="shared" ca="1" si="635"/>
        <v/>
      </c>
      <c r="DA865" t="str">
        <f t="shared" si="636"/>
        <v/>
      </c>
      <c r="DB865" t="str">
        <f t="shared" ca="1" si="637"/>
        <v/>
      </c>
      <c r="DC865" t="str">
        <f t="shared" si="638"/>
        <v/>
      </c>
      <c r="DD865" t="str">
        <f t="shared" ca="1" si="639"/>
        <v/>
      </c>
      <c r="DE865" t="str">
        <f t="shared" si="640"/>
        <v/>
      </c>
      <c r="DF865" t="str">
        <f t="shared" ca="1" si="641"/>
        <v/>
      </c>
      <c r="DG865" t="str">
        <f t="shared" si="642"/>
        <v/>
      </c>
      <c r="DH865" t="str">
        <f t="shared" ca="1" si="643"/>
        <v/>
      </c>
      <c r="DI865" t="str">
        <f t="shared" si="644"/>
        <v/>
      </c>
      <c r="DJ865" t="str">
        <f t="shared" ca="1" si="645"/>
        <v/>
      </c>
      <c r="DK865" t="str">
        <f t="shared" si="646"/>
        <v/>
      </c>
      <c r="DL865" t="str">
        <f t="shared" ca="1" si="647"/>
        <v/>
      </c>
      <c r="DM865" t="str">
        <f t="shared" si="648"/>
        <v/>
      </c>
      <c r="DN865" t="str">
        <f t="shared" ca="1" si="649"/>
        <v/>
      </c>
      <c r="DO865" t="str">
        <f t="shared" si="650"/>
        <v/>
      </c>
      <c r="DP865" t="str">
        <f t="shared" ca="1" si="651"/>
        <v/>
      </c>
      <c r="DQ865" t="str">
        <f t="shared" si="652"/>
        <v/>
      </c>
      <c r="DR865" t="str">
        <f t="shared" ca="1" si="653"/>
        <v/>
      </c>
      <c r="DS865" t="str">
        <f t="shared" si="654"/>
        <v/>
      </c>
      <c r="DT865" t="str">
        <f t="shared" ca="1" si="655"/>
        <v/>
      </c>
      <c r="DU865" t="str">
        <f t="shared" si="656"/>
        <v/>
      </c>
      <c r="DV865" t="str">
        <f t="shared" ca="1" si="657"/>
        <v/>
      </c>
      <c r="DW865" t="str">
        <f t="shared" si="658"/>
        <v/>
      </c>
      <c r="DX865" t="str">
        <f t="shared" ca="1" si="659"/>
        <v/>
      </c>
      <c r="DY865" t="str">
        <f t="shared" si="660"/>
        <v/>
      </c>
      <c r="DZ865" t="str">
        <f t="shared" ca="1" si="661"/>
        <v/>
      </c>
      <c r="EA865" t="str">
        <f t="shared" si="662"/>
        <v/>
      </c>
      <c r="EB865" t="str">
        <f t="shared" ca="1" si="663"/>
        <v/>
      </c>
      <c r="EC865" t="str">
        <f t="shared" si="664"/>
        <v/>
      </c>
      <c r="ED865" t="str">
        <f t="shared" ca="1" si="665"/>
        <v/>
      </c>
      <c r="EE865" t="str">
        <f t="shared" si="666"/>
        <v/>
      </c>
      <c r="EF865" t="str">
        <f t="shared" ca="1" si="667"/>
        <v/>
      </c>
      <c r="EG865" t="str">
        <f t="shared" si="668"/>
        <v/>
      </c>
      <c r="EH865" t="str">
        <f t="shared" ca="1" si="669"/>
        <v/>
      </c>
      <c r="EI865" t="str">
        <f t="shared" si="670"/>
        <v/>
      </c>
      <c r="EJ865" t="str">
        <f t="shared" ca="1" si="671"/>
        <v/>
      </c>
      <c r="EK865" t="str">
        <f t="shared" ca="1" si="673"/>
        <v/>
      </c>
      <c r="EL865" t="s">
        <v>924</v>
      </c>
      <c r="EM865">
        <v>63405</v>
      </c>
      <c r="EN865">
        <v>8889</v>
      </c>
      <c r="EO865">
        <v>6828</v>
      </c>
      <c r="EP865">
        <v>1855</v>
      </c>
      <c r="EQ865">
        <v>2925</v>
      </c>
      <c r="ER865">
        <v>157</v>
      </c>
      <c r="ES865">
        <v>19780</v>
      </c>
      <c r="ET865">
        <v>1512</v>
      </c>
      <c r="EU865">
        <v>2</v>
      </c>
      <c r="EV865" t="s">
        <v>156</v>
      </c>
      <c r="EW865">
        <v>1024</v>
      </c>
      <c r="EX865">
        <v>2</v>
      </c>
      <c r="EY865">
        <v>48000</v>
      </c>
      <c r="EZ865">
        <v>-16</v>
      </c>
      <c r="FA865" t="s">
        <v>170</v>
      </c>
      <c r="FB865">
        <v>8</v>
      </c>
      <c r="FC865" t="s">
        <v>171</v>
      </c>
      <c r="FF865">
        <v>433054</v>
      </c>
      <c r="FG865">
        <v>424160</v>
      </c>
      <c r="FH865">
        <v>5051</v>
      </c>
      <c r="FI865">
        <v>871238</v>
      </c>
      <c r="FJ865">
        <v>872753</v>
      </c>
      <c r="FK865">
        <v>424149</v>
      </c>
      <c r="FL865">
        <v>422635</v>
      </c>
      <c r="FM865" t="s">
        <v>158</v>
      </c>
      <c r="FN865">
        <v>419160</v>
      </c>
      <c r="FO865">
        <v>360026</v>
      </c>
      <c r="FP865">
        <v>386781</v>
      </c>
      <c r="FQ865">
        <v>1905</v>
      </c>
      <c r="FR865">
        <v>1817</v>
      </c>
      <c r="FS865">
        <v>870488</v>
      </c>
      <c r="FT865">
        <v>360024</v>
      </c>
      <c r="FU865">
        <v>360024</v>
      </c>
      <c r="FV865">
        <v>1903</v>
      </c>
      <c r="FW865">
        <v>876761</v>
      </c>
      <c r="FX865">
        <v>874753</v>
      </c>
      <c r="FY865">
        <v>876920</v>
      </c>
      <c r="FZ865">
        <v>366855</v>
      </c>
      <c r="GA865">
        <v>388637</v>
      </c>
      <c r="GB865">
        <v>366996</v>
      </c>
      <c r="GC865">
        <v>422636</v>
      </c>
      <c r="GD865">
        <v>421160</v>
      </c>
      <c r="GE865">
        <v>424149</v>
      </c>
      <c r="GF865" t="s">
        <v>158</v>
      </c>
      <c r="GG865">
        <v>419156</v>
      </c>
      <c r="GH865">
        <v>870485</v>
      </c>
      <c r="GI865">
        <v>496461</v>
      </c>
      <c r="GJ865" t="s">
        <v>172</v>
      </c>
      <c r="GK865">
        <v>48</v>
      </c>
      <c r="GL865" t="s">
        <v>564</v>
      </c>
      <c r="GM865">
        <v>52</v>
      </c>
      <c r="GN865" t="s">
        <v>185</v>
      </c>
      <c r="GO865" t="s">
        <v>166</v>
      </c>
      <c r="GP865">
        <v>1024</v>
      </c>
      <c r="GQ865">
        <v>-180</v>
      </c>
      <c r="GR865">
        <v>-104</v>
      </c>
      <c r="GS865">
        <f t="shared" si="672"/>
        <v>52</v>
      </c>
      <c r="GT865" t="str">
        <f t="shared" si="627"/>
        <v>test</v>
      </c>
    </row>
    <row r="866" spans="1:202" x14ac:dyDescent="0.2">
      <c r="A866">
        <v>90</v>
      </c>
      <c r="B866">
        <v>90</v>
      </c>
      <c r="C866">
        <v>1435</v>
      </c>
      <c r="D866">
        <v>1435</v>
      </c>
      <c r="E866" t="s">
        <v>155</v>
      </c>
      <c r="F866" t="s">
        <v>156</v>
      </c>
      <c r="G866" t="s">
        <v>156</v>
      </c>
      <c r="H866" t="s">
        <v>156</v>
      </c>
      <c r="I866">
        <v>0</v>
      </c>
      <c r="J866" t="s">
        <v>157</v>
      </c>
      <c r="K866">
        <v>0</v>
      </c>
      <c r="L866" t="s">
        <v>154</v>
      </c>
      <c r="M866" t="s">
        <v>154</v>
      </c>
      <c r="N866" t="s">
        <v>154</v>
      </c>
      <c r="O866">
        <v>0</v>
      </c>
      <c r="P866" t="s">
        <v>154</v>
      </c>
      <c r="Q866" t="s">
        <v>154</v>
      </c>
      <c r="R866" t="s">
        <v>179</v>
      </c>
      <c r="S866">
        <v>0</v>
      </c>
      <c r="T866">
        <v>4</v>
      </c>
      <c r="U866">
        <v>0</v>
      </c>
      <c r="V866">
        <v>52</v>
      </c>
      <c r="W866">
        <v>52</v>
      </c>
      <c r="X866">
        <v>4</v>
      </c>
      <c r="Y866">
        <v>34</v>
      </c>
      <c r="Z866">
        <v>0</v>
      </c>
      <c r="AA866">
        <v>34</v>
      </c>
      <c r="AB866">
        <v>4</v>
      </c>
      <c r="AC866">
        <v>4</v>
      </c>
      <c r="AD866">
        <v>0</v>
      </c>
      <c r="AE866">
        <v>0</v>
      </c>
      <c r="AF866">
        <v>52</v>
      </c>
      <c r="AG866">
        <v>4</v>
      </c>
      <c r="AH866">
        <v>4</v>
      </c>
      <c r="AI866">
        <v>0</v>
      </c>
      <c r="AJ866">
        <v>52</v>
      </c>
      <c r="AK866">
        <v>52</v>
      </c>
      <c r="AL866">
        <v>87</v>
      </c>
      <c r="AM866">
        <v>4</v>
      </c>
      <c r="AN866">
        <v>4</v>
      </c>
      <c r="AO866">
        <v>4</v>
      </c>
      <c r="AP866">
        <v>34</v>
      </c>
      <c r="AQ866">
        <v>34</v>
      </c>
      <c r="AR866">
        <v>34</v>
      </c>
      <c r="AU866">
        <v>4</v>
      </c>
      <c r="AV866">
        <v>34</v>
      </c>
      <c r="AW866">
        <v>52</v>
      </c>
      <c r="AX866">
        <v>0</v>
      </c>
      <c r="AY866" t="s">
        <v>159</v>
      </c>
      <c r="AZ866" t="s">
        <v>511</v>
      </c>
      <c r="BA866" t="s">
        <v>304</v>
      </c>
      <c r="BB866" t="s">
        <v>432</v>
      </c>
      <c r="BC866" t="s">
        <v>161</v>
      </c>
      <c r="BD866" t="b">
        <v>0</v>
      </c>
      <c r="BE866">
        <v>6.41</v>
      </c>
      <c r="BF866" t="b">
        <v>1</v>
      </c>
      <c r="BH866" t="s">
        <v>245</v>
      </c>
      <c r="BI866" t="s">
        <v>246</v>
      </c>
      <c r="BJ866" t="b">
        <v>0</v>
      </c>
      <c r="BK866" t="s">
        <v>163</v>
      </c>
      <c r="BL866" t="b">
        <v>0</v>
      </c>
      <c r="BM866">
        <v>18</v>
      </c>
      <c r="BN866" t="s">
        <v>164</v>
      </c>
      <c r="BO866" t="s">
        <v>165</v>
      </c>
      <c r="BP866" t="s">
        <v>164</v>
      </c>
      <c r="BQ866" t="s">
        <v>166</v>
      </c>
      <c r="BR866">
        <v>768</v>
      </c>
      <c r="BS866" t="s">
        <v>156</v>
      </c>
      <c r="BT866" t="s">
        <v>177</v>
      </c>
      <c r="BU866" t="s">
        <v>189</v>
      </c>
      <c r="BV866" t="s">
        <v>193</v>
      </c>
      <c r="BW866">
        <v>52</v>
      </c>
      <c r="BX866">
        <v>5</v>
      </c>
      <c r="BY866">
        <v>0</v>
      </c>
      <c r="BZ866">
        <v>6</v>
      </c>
      <c r="CA866" t="s">
        <v>433</v>
      </c>
      <c r="CB866" t="s">
        <v>156</v>
      </c>
      <c r="CC866">
        <v>7</v>
      </c>
      <c r="CD866" t="b">
        <v>0</v>
      </c>
      <c r="CE866" t="s">
        <v>168</v>
      </c>
      <c r="CF866" t="s">
        <v>248</v>
      </c>
      <c r="CG866">
        <v>5</v>
      </c>
      <c r="CH866">
        <v>0</v>
      </c>
      <c r="CI866" t="s">
        <v>183</v>
      </c>
      <c r="CJ866" t="s">
        <v>203</v>
      </c>
      <c r="CK866" t="s">
        <v>203</v>
      </c>
      <c r="CL866" t="s">
        <v>203</v>
      </c>
      <c r="CM866" t="s">
        <v>203</v>
      </c>
      <c r="CN866" t="s">
        <v>203</v>
      </c>
      <c r="CO866" t="s">
        <v>183</v>
      </c>
      <c r="CP866" t="s">
        <v>203</v>
      </c>
      <c r="CQ866">
        <v>1</v>
      </c>
      <c r="CR866">
        <v>5693</v>
      </c>
      <c r="CS866" t="str">
        <f t="shared" si="628"/>
        <v/>
      </c>
      <c r="CT866" t="str">
        <f t="shared" ca="1" si="629"/>
        <v/>
      </c>
      <c r="CU866" t="str">
        <f t="shared" si="630"/>
        <v/>
      </c>
      <c r="CV866" t="str">
        <f t="shared" ca="1" si="631"/>
        <v/>
      </c>
      <c r="CW866" t="str">
        <f t="shared" si="632"/>
        <v/>
      </c>
      <c r="CX866" t="str">
        <f t="shared" ca="1" si="633"/>
        <v/>
      </c>
      <c r="CY866" t="str">
        <f t="shared" si="634"/>
        <v/>
      </c>
      <c r="CZ866" t="str">
        <f t="shared" ca="1" si="635"/>
        <v/>
      </c>
      <c r="DA866" t="str">
        <f t="shared" si="636"/>
        <v/>
      </c>
      <c r="DB866" t="str">
        <f t="shared" ca="1" si="637"/>
        <v/>
      </c>
      <c r="DC866" t="str">
        <f t="shared" si="638"/>
        <v/>
      </c>
      <c r="DD866" t="str">
        <f t="shared" ca="1" si="639"/>
        <v/>
      </c>
      <c r="DE866" t="str">
        <f t="shared" si="640"/>
        <v/>
      </c>
      <c r="DF866" t="str">
        <f t="shared" ca="1" si="641"/>
        <v/>
      </c>
      <c r="DG866" t="str">
        <f t="shared" si="642"/>
        <v/>
      </c>
      <c r="DH866" t="str">
        <f t="shared" ca="1" si="643"/>
        <v/>
      </c>
      <c r="DI866" t="str">
        <f t="shared" si="644"/>
        <v/>
      </c>
      <c r="DJ866" t="str">
        <f t="shared" ca="1" si="645"/>
        <v/>
      </c>
      <c r="DK866" t="str">
        <f t="shared" si="646"/>
        <v/>
      </c>
      <c r="DL866" t="str">
        <f t="shared" ca="1" si="647"/>
        <v/>
      </c>
      <c r="DM866" t="str">
        <f t="shared" si="648"/>
        <v/>
      </c>
      <c r="DN866" t="str">
        <f t="shared" ca="1" si="649"/>
        <v/>
      </c>
      <c r="DO866" t="str">
        <f t="shared" si="650"/>
        <v/>
      </c>
      <c r="DP866" t="str">
        <f t="shared" ca="1" si="651"/>
        <v/>
      </c>
      <c r="DQ866" t="str">
        <f t="shared" si="652"/>
        <v/>
      </c>
      <c r="DR866" t="str">
        <f t="shared" ca="1" si="653"/>
        <v/>
      </c>
      <c r="DS866" t="str">
        <f t="shared" si="654"/>
        <v/>
      </c>
      <c r="DT866" t="str">
        <f t="shared" ca="1" si="655"/>
        <v/>
      </c>
      <c r="DU866" t="str">
        <f t="shared" si="656"/>
        <v/>
      </c>
      <c r="DV866" t="str">
        <f t="shared" ca="1" si="657"/>
        <v/>
      </c>
      <c r="DW866" t="str">
        <f t="shared" si="658"/>
        <v/>
      </c>
      <c r="DX866" t="str">
        <f t="shared" ca="1" si="659"/>
        <v/>
      </c>
      <c r="DY866" t="str">
        <f t="shared" si="660"/>
        <v/>
      </c>
      <c r="DZ866" t="str">
        <f t="shared" ca="1" si="661"/>
        <v/>
      </c>
      <c r="EA866" t="str">
        <f t="shared" si="662"/>
        <v/>
      </c>
      <c r="EB866" t="str">
        <f t="shared" ca="1" si="663"/>
        <v/>
      </c>
      <c r="EC866" t="str">
        <f t="shared" si="664"/>
        <v/>
      </c>
      <c r="ED866" t="str">
        <f t="shared" ca="1" si="665"/>
        <v/>
      </c>
      <c r="EE866" t="str">
        <f t="shared" si="666"/>
        <v/>
      </c>
      <c r="EF866" t="str">
        <f t="shared" ca="1" si="667"/>
        <v/>
      </c>
      <c r="EG866" t="str">
        <f t="shared" si="668"/>
        <v/>
      </c>
      <c r="EH866" t="str">
        <f t="shared" ca="1" si="669"/>
        <v/>
      </c>
      <c r="EI866" t="str">
        <f t="shared" si="670"/>
        <v/>
      </c>
      <c r="EJ866" t="str">
        <f t="shared" ca="1" si="671"/>
        <v/>
      </c>
      <c r="EK866" t="str">
        <f t="shared" ca="1" si="673"/>
        <v/>
      </c>
      <c r="EL866" t="s">
        <v>924</v>
      </c>
      <c r="EM866">
        <v>63405</v>
      </c>
      <c r="EN866">
        <v>8889</v>
      </c>
      <c r="EO866">
        <v>6828</v>
      </c>
      <c r="EP866">
        <v>1855</v>
      </c>
      <c r="EQ866">
        <v>2925</v>
      </c>
      <c r="ER866">
        <v>5693</v>
      </c>
      <c r="ES866">
        <v>19780</v>
      </c>
      <c r="ET866">
        <v>1512</v>
      </c>
      <c r="EU866">
        <v>2</v>
      </c>
      <c r="EV866" t="s">
        <v>156</v>
      </c>
      <c r="EW866">
        <v>1024</v>
      </c>
      <c r="EX866">
        <v>2</v>
      </c>
      <c r="EY866">
        <v>48000</v>
      </c>
      <c r="EZ866">
        <v>-16</v>
      </c>
      <c r="FA866" t="s">
        <v>170</v>
      </c>
      <c r="FB866">
        <v>8</v>
      </c>
      <c r="FC866" t="s">
        <v>171</v>
      </c>
      <c r="FF866">
        <v>433054</v>
      </c>
      <c r="FG866">
        <v>424160</v>
      </c>
      <c r="FH866">
        <v>5051</v>
      </c>
      <c r="FI866">
        <v>877685</v>
      </c>
      <c r="FJ866">
        <v>879281</v>
      </c>
      <c r="FK866">
        <v>424149</v>
      </c>
      <c r="FL866">
        <v>422635</v>
      </c>
      <c r="FM866" t="s">
        <v>158</v>
      </c>
      <c r="FN866">
        <v>419160</v>
      </c>
      <c r="FO866">
        <v>360026</v>
      </c>
      <c r="FP866">
        <v>386781</v>
      </c>
      <c r="FQ866">
        <v>1905</v>
      </c>
      <c r="FR866">
        <v>1817</v>
      </c>
      <c r="FS866">
        <v>876935</v>
      </c>
      <c r="FT866">
        <v>360024</v>
      </c>
      <c r="FU866">
        <v>360024</v>
      </c>
      <c r="FV866">
        <v>1903</v>
      </c>
      <c r="FW866">
        <v>882991</v>
      </c>
      <c r="FX866">
        <v>881281</v>
      </c>
      <c r="FY866">
        <v>888685</v>
      </c>
      <c r="FZ866">
        <v>366855</v>
      </c>
      <c r="GA866">
        <v>388637</v>
      </c>
      <c r="GB866">
        <v>366996</v>
      </c>
      <c r="GC866">
        <v>422636</v>
      </c>
      <c r="GD866">
        <v>421160</v>
      </c>
      <c r="GE866">
        <v>424149</v>
      </c>
      <c r="GF866" t="s">
        <v>158</v>
      </c>
      <c r="GG866">
        <v>419156</v>
      </c>
      <c r="GH866">
        <v>876932</v>
      </c>
      <c r="GI866">
        <v>496461</v>
      </c>
      <c r="GJ866" t="s">
        <v>172</v>
      </c>
      <c r="GK866">
        <v>48</v>
      </c>
      <c r="GL866" t="s">
        <v>565</v>
      </c>
      <c r="GM866">
        <v>53</v>
      </c>
      <c r="GN866" t="s">
        <v>182</v>
      </c>
      <c r="GO866" t="s">
        <v>166</v>
      </c>
      <c r="GP866">
        <v>1024</v>
      </c>
      <c r="GQ866">
        <v>-180</v>
      </c>
      <c r="GR866">
        <v>-104</v>
      </c>
      <c r="GS866">
        <f t="shared" si="672"/>
        <v>53</v>
      </c>
      <c r="GT866" t="str">
        <f t="shared" si="627"/>
        <v>test</v>
      </c>
    </row>
    <row r="867" spans="1:202" x14ac:dyDescent="0.2">
      <c r="A867">
        <v>90</v>
      </c>
      <c r="B867">
        <v>90</v>
      </c>
      <c r="C867">
        <v>1414</v>
      </c>
      <c r="D867">
        <v>1414</v>
      </c>
      <c r="E867" t="s">
        <v>155</v>
      </c>
      <c r="F867" t="s">
        <v>156</v>
      </c>
      <c r="G867" t="s">
        <v>156</v>
      </c>
      <c r="H867" t="s">
        <v>156</v>
      </c>
      <c r="I867">
        <v>0</v>
      </c>
      <c r="J867" t="s">
        <v>157</v>
      </c>
      <c r="K867">
        <v>1</v>
      </c>
      <c r="L867" t="s">
        <v>154</v>
      </c>
      <c r="M867" t="s">
        <v>154</v>
      </c>
      <c r="N867" t="s">
        <v>154</v>
      </c>
      <c r="O867">
        <v>1</v>
      </c>
      <c r="P867" t="s">
        <v>154</v>
      </c>
      <c r="Q867" t="s">
        <v>154</v>
      </c>
      <c r="R867" t="s">
        <v>183</v>
      </c>
      <c r="S867">
        <v>0</v>
      </c>
      <c r="T867">
        <v>4</v>
      </c>
      <c r="U867">
        <v>0</v>
      </c>
      <c r="V867">
        <v>53</v>
      </c>
      <c r="W867">
        <v>53</v>
      </c>
      <c r="X867">
        <v>4</v>
      </c>
      <c r="Y867">
        <v>34</v>
      </c>
      <c r="Z867">
        <v>0</v>
      </c>
      <c r="AA867">
        <v>34</v>
      </c>
      <c r="AB867">
        <v>4</v>
      </c>
      <c r="AC867">
        <v>4</v>
      </c>
      <c r="AD867">
        <v>0</v>
      </c>
      <c r="AE867">
        <v>0</v>
      </c>
      <c r="AF867">
        <v>53</v>
      </c>
      <c r="AG867">
        <v>4</v>
      </c>
      <c r="AH867">
        <v>4</v>
      </c>
      <c r="AI867">
        <v>0</v>
      </c>
      <c r="AJ867">
        <v>53</v>
      </c>
      <c r="AK867">
        <v>53</v>
      </c>
      <c r="AL867">
        <v>88</v>
      </c>
      <c r="AM867">
        <v>4</v>
      </c>
      <c r="AN867">
        <v>4</v>
      </c>
      <c r="AO867">
        <v>4</v>
      </c>
      <c r="AP867">
        <v>34</v>
      </c>
      <c r="AQ867">
        <v>34</v>
      </c>
      <c r="AR867">
        <v>34</v>
      </c>
      <c r="AU867">
        <v>4</v>
      </c>
      <c r="AV867">
        <v>34</v>
      </c>
      <c r="AW867">
        <v>53</v>
      </c>
      <c r="AX867">
        <v>0</v>
      </c>
      <c r="AY867" t="s">
        <v>159</v>
      </c>
      <c r="AZ867" t="s">
        <v>511</v>
      </c>
      <c r="BA867" t="s">
        <v>304</v>
      </c>
      <c r="BB867" t="s">
        <v>432</v>
      </c>
      <c r="BC867" t="s">
        <v>161</v>
      </c>
      <c r="BD867" t="b">
        <v>0</v>
      </c>
      <c r="BE867" t="s">
        <v>164</v>
      </c>
      <c r="BF867" t="b">
        <v>1</v>
      </c>
      <c r="BH867" t="s">
        <v>245</v>
      </c>
      <c r="BI867" t="s">
        <v>246</v>
      </c>
      <c r="BJ867" t="b">
        <v>0</v>
      </c>
      <c r="BK867" t="s">
        <v>163</v>
      </c>
      <c r="BL867" t="b">
        <v>0</v>
      </c>
      <c r="BM867">
        <v>18</v>
      </c>
      <c r="BN867" t="s">
        <v>164</v>
      </c>
      <c r="BO867" t="s">
        <v>165</v>
      </c>
      <c r="BP867" t="s">
        <v>164</v>
      </c>
      <c r="BQ867" t="s">
        <v>166</v>
      </c>
      <c r="BR867">
        <v>768</v>
      </c>
      <c r="BS867" t="s">
        <v>156</v>
      </c>
      <c r="BT867" t="s">
        <v>177</v>
      </c>
      <c r="BU867" t="s">
        <v>204</v>
      </c>
      <c r="BV867" t="s">
        <v>184</v>
      </c>
      <c r="BW867">
        <v>53</v>
      </c>
      <c r="BX867">
        <v>5</v>
      </c>
      <c r="BY867">
        <v>0</v>
      </c>
      <c r="BZ867">
        <v>6</v>
      </c>
      <c r="CA867" t="s">
        <v>433</v>
      </c>
      <c r="CB867" t="s">
        <v>156</v>
      </c>
      <c r="CC867">
        <v>7</v>
      </c>
      <c r="CD867" t="b">
        <v>0</v>
      </c>
      <c r="CE867" t="s">
        <v>168</v>
      </c>
      <c r="CF867" t="s">
        <v>248</v>
      </c>
      <c r="CG867">
        <v>66</v>
      </c>
      <c r="CH867">
        <v>0</v>
      </c>
      <c r="CI867" t="s">
        <v>183</v>
      </c>
      <c r="CJ867" t="s">
        <v>203</v>
      </c>
      <c r="CK867" t="s">
        <v>203</v>
      </c>
      <c r="CL867" t="s">
        <v>203</v>
      </c>
      <c r="CM867" t="s">
        <v>203</v>
      </c>
      <c r="CN867" t="s">
        <v>203</v>
      </c>
      <c r="CO867" t="s">
        <v>183</v>
      </c>
      <c r="CP867" t="s">
        <v>203</v>
      </c>
      <c r="CQ867">
        <v>1</v>
      </c>
      <c r="CR867">
        <v>307</v>
      </c>
      <c r="CS867" t="str">
        <f t="shared" si="628"/>
        <v/>
      </c>
      <c r="CT867" t="str">
        <f t="shared" ca="1" si="629"/>
        <v/>
      </c>
      <c r="CU867" t="str">
        <f t="shared" si="630"/>
        <v/>
      </c>
      <c r="CV867" t="str">
        <f t="shared" ca="1" si="631"/>
        <v/>
      </c>
      <c r="CW867" t="str">
        <f t="shared" si="632"/>
        <v/>
      </c>
      <c r="CX867" t="str">
        <f t="shared" ca="1" si="633"/>
        <v/>
      </c>
      <c r="CY867" t="str">
        <f t="shared" si="634"/>
        <v/>
      </c>
      <c r="CZ867" t="str">
        <f t="shared" ca="1" si="635"/>
        <v/>
      </c>
      <c r="DA867" t="str">
        <f t="shared" si="636"/>
        <v/>
      </c>
      <c r="DB867" t="str">
        <f t="shared" ca="1" si="637"/>
        <v/>
      </c>
      <c r="DC867" t="str">
        <f t="shared" si="638"/>
        <v/>
      </c>
      <c r="DD867" t="str">
        <f t="shared" ca="1" si="639"/>
        <v/>
      </c>
      <c r="DE867" t="str">
        <f t="shared" si="640"/>
        <v/>
      </c>
      <c r="DF867" t="str">
        <f t="shared" ca="1" si="641"/>
        <v/>
      </c>
      <c r="DG867" t="str">
        <f t="shared" si="642"/>
        <v/>
      </c>
      <c r="DH867" t="str">
        <f t="shared" ca="1" si="643"/>
        <v/>
      </c>
      <c r="DI867" t="str">
        <f t="shared" si="644"/>
        <v/>
      </c>
      <c r="DJ867" t="str">
        <f t="shared" ca="1" si="645"/>
        <v/>
      </c>
      <c r="DK867" t="str">
        <f t="shared" si="646"/>
        <v/>
      </c>
      <c r="DL867" t="str">
        <f t="shared" ca="1" si="647"/>
        <v/>
      </c>
      <c r="DM867" t="str">
        <f t="shared" si="648"/>
        <v/>
      </c>
      <c r="DN867" t="str">
        <f t="shared" ca="1" si="649"/>
        <v/>
      </c>
      <c r="DO867" t="str">
        <f t="shared" si="650"/>
        <v/>
      </c>
      <c r="DP867" t="str">
        <f t="shared" ca="1" si="651"/>
        <v/>
      </c>
      <c r="DQ867" t="str">
        <f t="shared" si="652"/>
        <v/>
      </c>
      <c r="DR867" t="str">
        <f t="shared" ca="1" si="653"/>
        <v/>
      </c>
      <c r="DS867" t="str">
        <f t="shared" si="654"/>
        <v/>
      </c>
      <c r="DT867" t="str">
        <f t="shared" ca="1" si="655"/>
        <v/>
      </c>
      <c r="DU867" t="str">
        <f t="shared" si="656"/>
        <v/>
      </c>
      <c r="DV867" t="str">
        <f t="shared" ca="1" si="657"/>
        <v/>
      </c>
      <c r="DW867" t="str">
        <f t="shared" si="658"/>
        <v/>
      </c>
      <c r="DX867" t="str">
        <f t="shared" ca="1" si="659"/>
        <v/>
      </c>
      <c r="DY867" t="str">
        <f t="shared" si="660"/>
        <v/>
      </c>
      <c r="DZ867" t="str">
        <f t="shared" ca="1" si="661"/>
        <v/>
      </c>
      <c r="EA867" t="str">
        <f t="shared" si="662"/>
        <v/>
      </c>
      <c r="EB867" t="str">
        <f t="shared" ca="1" si="663"/>
        <v/>
      </c>
      <c r="EC867" t="str">
        <f t="shared" si="664"/>
        <v/>
      </c>
      <c r="ED867" t="str">
        <f t="shared" ca="1" si="665"/>
        <v/>
      </c>
      <c r="EE867" t="str">
        <f t="shared" si="666"/>
        <v/>
      </c>
      <c r="EF867" t="str">
        <f t="shared" ca="1" si="667"/>
        <v/>
      </c>
      <c r="EG867" t="str">
        <f t="shared" si="668"/>
        <v/>
      </c>
      <c r="EH867" t="str">
        <f t="shared" ca="1" si="669"/>
        <v/>
      </c>
      <c r="EI867" t="str">
        <f t="shared" si="670"/>
        <v/>
      </c>
      <c r="EJ867" t="str">
        <f t="shared" ca="1" si="671"/>
        <v/>
      </c>
      <c r="EK867" t="str">
        <f t="shared" ca="1" si="673"/>
        <v/>
      </c>
      <c r="EL867" t="s">
        <v>924</v>
      </c>
      <c r="EM867">
        <v>63405</v>
      </c>
      <c r="EN867">
        <v>8889</v>
      </c>
      <c r="EO867">
        <v>6828</v>
      </c>
      <c r="EP867">
        <v>1855</v>
      </c>
      <c r="EQ867">
        <v>2925</v>
      </c>
      <c r="ER867">
        <v>307</v>
      </c>
      <c r="ES867">
        <v>19780</v>
      </c>
      <c r="ET867">
        <v>1512</v>
      </c>
      <c r="EU867">
        <v>2</v>
      </c>
      <c r="EV867" t="s">
        <v>156</v>
      </c>
      <c r="EW867">
        <v>1024</v>
      </c>
      <c r="EX867">
        <v>2</v>
      </c>
      <c r="EY867">
        <v>48000</v>
      </c>
      <c r="EZ867">
        <v>-16</v>
      </c>
      <c r="FA867" t="s">
        <v>170</v>
      </c>
      <c r="FB867">
        <v>8</v>
      </c>
      <c r="FC867" t="s">
        <v>171</v>
      </c>
      <c r="FF867">
        <v>433054</v>
      </c>
      <c r="FG867">
        <v>424160</v>
      </c>
      <c r="FH867">
        <v>5051</v>
      </c>
      <c r="FI867">
        <v>889448</v>
      </c>
      <c r="FJ867">
        <v>890951</v>
      </c>
      <c r="FK867">
        <v>424149</v>
      </c>
      <c r="FL867">
        <v>422635</v>
      </c>
      <c r="FM867" t="s">
        <v>158</v>
      </c>
      <c r="FN867">
        <v>419160</v>
      </c>
      <c r="FO867">
        <v>360026</v>
      </c>
      <c r="FP867">
        <v>386781</v>
      </c>
      <c r="FQ867">
        <v>1905</v>
      </c>
      <c r="FR867">
        <v>1817</v>
      </c>
      <c r="FS867">
        <v>888698</v>
      </c>
      <c r="FT867">
        <v>360024</v>
      </c>
      <c r="FU867">
        <v>360024</v>
      </c>
      <c r="FV867">
        <v>1903</v>
      </c>
      <c r="FW867">
        <v>894532</v>
      </c>
      <c r="FX867">
        <v>892951</v>
      </c>
      <c r="FY867">
        <v>894839</v>
      </c>
      <c r="FZ867">
        <v>366855</v>
      </c>
      <c r="GA867">
        <v>388637</v>
      </c>
      <c r="GB867">
        <v>366996</v>
      </c>
      <c r="GC867">
        <v>422636</v>
      </c>
      <c r="GD867">
        <v>421160</v>
      </c>
      <c r="GE867">
        <v>424149</v>
      </c>
      <c r="GF867" t="s">
        <v>158</v>
      </c>
      <c r="GG867">
        <v>419156</v>
      </c>
      <c r="GH867">
        <v>888696</v>
      </c>
      <c r="GI867">
        <v>496461</v>
      </c>
      <c r="GJ867" t="s">
        <v>172</v>
      </c>
      <c r="GK867">
        <v>49</v>
      </c>
      <c r="GL867" t="s">
        <v>566</v>
      </c>
      <c r="GM867">
        <v>54</v>
      </c>
      <c r="GN867" t="s">
        <v>185</v>
      </c>
      <c r="GO867" t="s">
        <v>166</v>
      </c>
      <c r="GP867">
        <v>1024</v>
      </c>
      <c r="GQ867">
        <v>-180</v>
      </c>
      <c r="GR867">
        <v>-104</v>
      </c>
      <c r="GS867">
        <f t="shared" si="672"/>
        <v>54</v>
      </c>
      <c r="GT867" t="str">
        <f t="shared" si="627"/>
        <v>test</v>
      </c>
    </row>
    <row r="868" spans="1:202" x14ac:dyDescent="0.2">
      <c r="A868">
        <v>89</v>
      </c>
      <c r="B868">
        <v>89</v>
      </c>
      <c r="C868">
        <v>1440</v>
      </c>
      <c r="D868">
        <v>1440</v>
      </c>
      <c r="E868" t="s">
        <v>155</v>
      </c>
      <c r="F868" t="s">
        <v>156</v>
      </c>
      <c r="G868" t="s">
        <v>156</v>
      </c>
      <c r="H868" t="s">
        <v>156</v>
      </c>
      <c r="I868">
        <v>0</v>
      </c>
      <c r="J868" t="s">
        <v>157</v>
      </c>
      <c r="K868">
        <v>0</v>
      </c>
      <c r="L868" t="s">
        <v>154</v>
      </c>
      <c r="M868" t="s">
        <v>154</v>
      </c>
      <c r="N868" t="s">
        <v>154</v>
      </c>
      <c r="O868">
        <v>0</v>
      </c>
      <c r="P868" t="s">
        <v>154</v>
      </c>
      <c r="Q868" t="s">
        <v>154</v>
      </c>
      <c r="R868" t="s">
        <v>183</v>
      </c>
      <c r="S868">
        <v>0</v>
      </c>
      <c r="T868">
        <v>4</v>
      </c>
      <c r="U868">
        <v>0</v>
      </c>
      <c r="V868">
        <v>54</v>
      </c>
      <c r="W868">
        <v>54</v>
      </c>
      <c r="X868">
        <v>4</v>
      </c>
      <c r="Y868">
        <v>34</v>
      </c>
      <c r="Z868">
        <v>0</v>
      </c>
      <c r="AA868">
        <v>34</v>
      </c>
      <c r="AB868">
        <v>4</v>
      </c>
      <c r="AC868">
        <v>4</v>
      </c>
      <c r="AD868">
        <v>0</v>
      </c>
      <c r="AE868">
        <v>0</v>
      </c>
      <c r="AF868">
        <v>54</v>
      </c>
      <c r="AG868">
        <v>4</v>
      </c>
      <c r="AH868">
        <v>4</v>
      </c>
      <c r="AI868">
        <v>0</v>
      </c>
      <c r="AJ868">
        <v>54</v>
      </c>
      <c r="AK868">
        <v>54</v>
      </c>
      <c r="AL868">
        <v>89</v>
      </c>
      <c r="AM868">
        <v>4</v>
      </c>
      <c r="AN868">
        <v>4</v>
      </c>
      <c r="AO868">
        <v>4</v>
      </c>
      <c r="AP868">
        <v>34</v>
      </c>
      <c r="AQ868">
        <v>34</v>
      </c>
      <c r="AR868">
        <v>34</v>
      </c>
      <c r="AU868">
        <v>4</v>
      </c>
      <c r="AV868">
        <v>34</v>
      </c>
      <c r="AW868">
        <v>54</v>
      </c>
      <c r="AX868">
        <v>0</v>
      </c>
      <c r="AY868" t="s">
        <v>159</v>
      </c>
      <c r="AZ868" t="s">
        <v>511</v>
      </c>
      <c r="BA868" t="s">
        <v>304</v>
      </c>
      <c r="BB868" t="s">
        <v>432</v>
      </c>
      <c r="BC868" t="s">
        <v>161</v>
      </c>
      <c r="BD868" t="b">
        <v>0</v>
      </c>
      <c r="BE868" t="s">
        <v>164</v>
      </c>
      <c r="BF868" t="b">
        <v>1</v>
      </c>
      <c r="BH868" t="s">
        <v>245</v>
      </c>
      <c r="BI868" t="s">
        <v>246</v>
      </c>
      <c r="BJ868" t="b">
        <v>0</v>
      </c>
      <c r="BK868" t="s">
        <v>163</v>
      </c>
      <c r="BL868" t="b">
        <v>0</v>
      </c>
      <c r="BM868">
        <v>18</v>
      </c>
      <c r="BN868" t="s">
        <v>164</v>
      </c>
      <c r="BO868" t="s">
        <v>165</v>
      </c>
      <c r="BP868" t="s">
        <v>164</v>
      </c>
      <c r="BQ868" t="s">
        <v>166</v>
      </c>
      <c r="BR868">
        <v>768</v>
      </c>
      <c r="BS868" t="s">
        <v>156</v>
      </c>
      <c r="BT868" t="s">
        <v>177</v>
      </c>
      <c r="BU868" t="s">
        <v>189</v>
      </c>
      <c r="BV868" t="s">
        <v>194</v>
      </c>
      <c r="BW868">
        <v>54</v>
      </c>
      <c r="BX868">
        <v>5</v>
      </c>
      <c r="BY868">
        <v>0</v>
      </c>
      <c r="BZ868">
        <v>6</v>
      </c>
      <c r="CA868" t="s">
        <v>433</v>
      </c>
      <c r="CB868" t="s">
        <v>156</v>
      </c>
      <c r="CC868">
        <v>7</v>
      </c>
      <c r="CD868" t="b">
        <v>0</v>
      </c>
      <c r="CE868" t="s">
        <v>168</v>
      </c>
      <c r="CF868" t="s">
        <v>248</v>
      </c>
      <c r="CG868">
        <v>43</v>
      </c>
      <c r="CH868">
        <v>0</v>
      </c>
      <c r="CI868" t="s">
        <v>179</v>
      </c>
      <c r="CJ868" t="s">
        <v>203</v>
      </c>
      <c r="CK868" t="s">
        <v>203</v>
      </c>
      <c r="CL868" t="s">
        <v>203</v>
      </c>
      <c r="CM868" t="s">
        <v>203</v>
      </c>
      <c r="CN868" t="s">
        <v>203</v>
      </c>
      <c r="CO868" t="s">
        <v>179</v>
      </c>
      <c r="CP868" t="s">
        <v>203</v>
      </c>
      <c r="CQ868">
        <v>1</v>
      </c>
      <c r="CR868">
        <v>2816</v>
      </c>
      <c r="CS868" t="str">
        <f t="shared" si="628"/>
        <v/>
      </c>
      <c r="CT868" t="str">
        <f t="shared" ca="1" si="629"/>
        <v/>
      </c>
      <c r="CU868" t="str">
        <f t="shared" si="630"/>
        <v/>
      </c>
      <c r="CV868" t="str">
        <f t="shared" ca="1" si="631"/>
        <v/>
      </c>
      <c r="CW868" t="str">
        <f t="shared" si="632"/>
        <v/>
      </c>
      <c r="CX868" t="str">
        <f t="shared" ca="1" si="633"/>
        <v/>
      </c>
      <c r="CY868" t="str">
        <f t="shared" si="634"/>
        <v/>
      </c>
      <c r="CZ868" t="str">
        <f t="shared" ca="1" si="635"/>
        <v/>
      </c>
      <c r="DA868" t="str">
        <f t="shared" si="636"/>
        <v/>
      </c>
      <c r="DB868" t="str">
        <f t="shared" ca="1" si="637"/>
        <v/>
      </c>
      <c r="DC868" t="str">
        <f t="shared" si="638"/>
        <v/>
      </c>
      <c r="DD868" t="str">
        <f t="shared" ca="1" si="639"/>
        <v/>
      </c>
      <c r="DE868" t="str">
        <f t="shared" si="640"/>
        <v/>
      </c>
      <c r="DF868" t="str">
        <f t="shared" ca="1" si="641"/>
        <v/>
      </c>
      <c r="DG868" t="str">
        <f t="shared" si="642"/>
        <v/>
      </c>
      <c r="DH868" t="str">
        <f t="shared" ca="1" si="643"/>
        <v/>
      </c>
      <c r="DI868" t="str">
        <f t="shared" si="644"/>
        <v/>
      </c>
      <c r="DJ868" t="str">
        <f t="shared" ca="1" si="645"/>
        <v/>
      </c>
      <c r="DK868" t="str">
        <f t="shared" si="646"/>
        <v/>
      </c>
      <c r="DL868" t="str">
        <f t="shared" ca="1" si="647"/>
        <v/>
      </c>
      <c r="DM868" t="str">
        <f t="shared" si="648"/>
        <v/>
      </c>
      <c r="DN868" t="str">
        <f t="shared" ca="1" si="649"/>
        <v/>
      </c>
      <c r="DO868" t="str">
        <f t="shared" si="650"/>
        <v/>
      </c>
      <c r="DP868" t="str">
        <f t="shared" ca="1" si="651"/>
        <v/>
      </c>
      <c r="DQ868" t="str">
        <f t="shared" si="652"/>
        <v/>
      </c>
      <c r="DR868" t="str">
        <f t="shared" ca="1" si="653"/>
        <v/>
      </c>
      <c r="DS868" t="str">
        <f t="shared" si="654"/>
        <v/>
      </c>
      <c r="DT868" t="str">
        <f t="shared" ca="1" si="655"/>
        <v/>
      </c>
      <c r="DU868" t="str">
        <f t="shared" si="656"/>
        <v/>
      </c>
      <c r="DV868" t="str">
        <f t="shared" ca="1" si="657"/>
        <v/>
      </c>
      <c r="DW868" t="str">
        <f t="shared" si="658"/>
        <v/>
      </c>
      <c r="DX868" t="str">
        <f t="shared" ca="1" si="659"/>
        <v/>
      </c>
      <c r="DY868" t="str">
        <f t="shared" si="660"/>
        <v/>
      </c>
      <c r="DZ868" t="str">
        <f t="shared" ca="1" si="661"/>
        <v/>
      </c>
      <c r="EA868" t="str">
        <f t="shared" si="662"/>
        <v/>
      </c>
      <c r="EB868" t="str">
        <f t="shared" ca="1" si="663"/>
        <v/>
      </c>
      <c r="EC868" t="str">
        <f t="shared" si="664"/>
        <v/>
      </c>
      <c r="ED868" t="str">
        <f t="shared" ca="1" si="665"/>
        <v/>
      </c>
      <c r="EE868" t="str">
        <f t="shared" si="666"/>
        <v/>
      </c>
      <c r="EF868" t="str">
        <f t="shared" ca="1" si="667"/>
        <v/>
      </c>
      <c r="EG868" t="str">
        <f t="shared" si="668"/>
        <v/>
      </c>
      <c r="EH868" t="str">
        <f t="shared" ca="1" si="669"/>
        <v/>
      </c>
      <c r="EI868" t="str">
        <f t="shared" si="670"/>
        <v/>
      </c>
      <c r="EJ868" t="str">
        <f t="shared" ca="1" si="671"/>
        <v/>
      </c>
      <c r="EK868" t="str">
        <f t="shared" ca="1" si="673"/>
        <v/>
      </c>
      <c r="EL868" t="s">
        <v>924</v>
      </c>
      <c r="EM868">
        <v>63405</v>
      </c>
      <c r="EN868">
        <v>8889</v>
      </c>
      <c r="EO868">
        <v>6828</v>
      </c>
      <c r="EP868">
        <v>1855</v>
      </c>
      <c r="EQ868">
        <v>2925</v>
      </c>
      <c r="ER868">
        <v>2816</v>
      </c>
      <c r="ES868">
        <v>19780</v>
      </c>
      <c r="ET868">
        <v>1512</v>
      </c>
      <c r="EU868">
        <v>2</v>
      </c>
      <c r="EV868" t="s">
        <v>156</v>
      </c>
      <c r="EW868">
        <v>1024</v>
      </c>
      <c r="EX868">
        <v>2</v>
      </c>
      <c r="EY868">
        <v>48000</v>
      </c>
      <c r="EZ868">
        <v>-16</v>
      </c>
      <c r="FA868" t="s">
        <v>170</v>
      </c>
      <c r="FB868">
        <v>8</v>
      </c>
      <c r="FC868" t="s">
        <v>171</v>
      </c>
      <c r="FF868">
        <v>433054</v>
      </c>
      <c r="FG868">
        <v>424160</v>
      </c>
      <c r="FH868">
        <v>5051</v>
      </c>
      <c r="FI868">
        <v>895604</v>
      </c>
      <c r="FJ868">
        <v>897202</v>
      </c>
      <c r="FK868">
        <v>424149</v>
      </c>
      <c r="FL868">
        <v>422635</v>
      </c>
      <c r="FM868" t="s">
        <v>158</v>
      </c>
      <c r="FN868">
        <v>419160</v>
      </c>
      <c r="FO868">
        <v>360026</v>
      </c>
      <c r="FP868">
        <v>386781</v>
      </c>
      <c r="FQ868">
        <v>1905</v>
      </c>
      <c r="FR868">
        <v>1817</v>
      </c>
      <c r="FS868">
        <v>894854</v>
      </c>
      <c r="FT868">
        <v>360024</v>
      </c>
      <c r="FU868">
        <v>360024</v>
      </c>
      <c r="FV868">
        <v>1903</v>
      </c>
      <c r="FW868">
        <v>901188</v>
      </c>
      <c r="FX868">
        <v>899202</v>
      </c>
      <c r="FY868">
        <v>904005</v>
      </c>
      <c r="FZ868">
        <v>366855</v>
      </c>
      <c r="GA868">
        <v>388637</v>
      </c>
      <c r="GB868">
        <v>366996</v>
      </c>
      <c r="GC868">
        <v>422636</v>
      </c>
      <c r="GD868">
        <v>421160</v>
      </c>
      <c r="GE868">
        <v>424149</v>
      </c>
      <c r="GF868" t="s">
        <v>158</v>
      </c>
      <c r="GG868">
        <v>419156</v>
      </c>
      <c r="GH868">
        <v>894852</v>
      </c>
      <c r="GI868">
        <v>496461</v>
      </c>
      <c r="GJ868" t="s">
        <v>172</v>
      </c>
      <c r="GK868">
        <v>49</v>
      </c>
      <c r="GL868" t="s">
        <v>567</v>
      </c>
      <c r="GM868">
        <v>55</v>
      </c>
      <c r="GN868" t="s">
        <v>185</v>
      </c>
      <c r="GO868" t="s">
        <v>166</v>
      </c>
      <c r="GP868">
        <v>1024</v>
      </c>
      <c r="GQ868">
        <v>-180</v>
      </c>
      <c r="GR868">
        <v>-104</v>
      </c>
      <c r="GS868">
        <f t="shared" si="672"/>
        <v>55</v>
      </c>
      <c r="GT868" t="str">
        <f t="shared" si="627"/>
        <v>test</v>
      </c>
    </row>
    <row r="869" spans="1:202" x14ac:dyDescent="0.2">
      <c r="A869">
        <v>89</v>
      </c>
      <c r="B869">
        <v>89</v>
      </c>
      <c r="C869">
        <v>1465</v>
      </c>
      <c r="D869">
        <v>1465</v>
      </c>
      <c r="E869" t="s">
        <v>155</v>
      </c>
      <c r="F869" t="s">
        <v>156</v>
      </c>
      <c r="G869" t="s">
        <v>156</v>
      </c>
      <c r="H869" t="s">
        <v>156</v>
      </c>
      <c r="I869">
        <v>0</v>
      </c>
      <c r="J869" t="s">
        <v>157</v>
      </c>
      <c r="K869">
        <v>1</v>
      </c>
      <c r="L869" t="s">
        <v>154</v>
      </c>
      <c r="M869" t="s">
        <v>154</v>
      </c>
      <c r="N869" t="s">
        <v>154</v>
      </c>
      <c r="O869">
        <v>1</v>
      </c>
      <c r="P869" t="s">
        <v>154</v>
      </c>
      <c r="Q869" t="s">
        <v>154</v>
      </c>
      <c r="R869" t="s">
        <v>183</v>
      </c>
      <c r="S869">
        <v>0</v>
      </c>
      <c r="T869">
        <v>4</v>
      </c>
      <c r="U869">
        <v>0</v>
      </c>
      <c r="V869">
        <v>55</v>
      </c>
      <c r="W869">
        <v>55</v>
      </c>
      <c r="X869">
        <v>4</v>
      </c>
      <c r="Y869">
        <v>34</v>
      </c>
      <c r="Z869">
        <v>0</v>
      </c>
      <c r="AA869">
        <v>34</v>
      </c>
      <c r="AB869">
        <v>4</v>
      </c>
      <c r="AC869">
        <v>4</v>
      </c>
      <c r="AD869">
        <v>0</v>
      </c>
      <c r="AE869">
        <v>0</v>
      </c>
      <c r="AF869">
        <v>55</v>
      </c>
      <c r="AG869">
        <v>4</v>
      </c>
      <c r="AH869">
        <v>4</v>
      </c>
      <c r="AI869">
        <v>0</v>
      </c>
      <c r="AJ869">
        <v>55</v>
      </c>
      <c r="AK869">
        <v>55</v>
      </c>
      <c r="AL869">
        <v>90</v>
      </c>
      <c r="AM869">
        <v>4</v>
      </c>
      <c r="AN869">
        <v>4</v>
      </c>
      <c r="AO869">
        <v>4</v>
      </c>
      <c r="AP869">
        <v>34</v>
      </c>
      <c r="AQ869">
        <v>34</v>
      </c>
      <c r="AR869">
        <v>34</v>
      </c>
      <c r="AU869">
        <v>4</v>
      </c>
      <c r="AV869">
        <v>34</v>
      </c>
      <c r="AW869">
        <v>55</v>
      </c>
      <c r="AX869">
        <v>0</v>
      </c>
      <c r="AY869" t="s">
        <v>159</v>
      </c>
      <c r="AZ869" t="s">
        <v>511</v>
      </c>
      <c r="BA869" t="s">
        <v>304</v>
      </c>
      <c r="BB869" t="s">
        <v>432</v>
      </c>
      <c r="BC869" t="s">
        <v>161</v>
      </c>
      <c r="BD869" t="b">
        <v>0</v>
      </c>
      <c r="BE869" t="s">
        <v>164</v>
      </c>
      <c r="BF869" t="b">
        <v>1</v>
      </c>
      <c r="BH869" t="s">
        <v>245</v>
      </c>
      <c r="BI869" t="s">
        <v>246</v>
      </c>
      <c r="BJ869" t="b">
        <v>0</v>
      </c>
      <c r="BK869" t="s">
        <v>163</v>
      </c>
      <c r="BL869" t="b">
        <v>0</v>
      </c>
      <c r="BM869">
        <v>18</v>
      </c>
      <c r="BN869" t="s">
        <v>164</v>
      </c>
      <c r="BO869" t="s">
        <v>165</v>
      </c>
      <c r="BP869" t="s">
        <v>164</v>
      </c>
      <c r="BQ869" t="s">
        <v>166</v>
      </c>
      <c r="BR869">
        <v>768</v>
      </c>
      <c r="BS869" t="s">
        <v>156</v>
      </c>
      <c r="BT869" t="s">
        <v>177</v>
      </c>
      <c r="BU869" t="s">
        <v>193</v>
      </c>
      <c r="BV869" t="s">
        <v>192</v>
      </c>
      <c r="BW869">
        <v>55</v>
      </c>
      <c r="BX869">
        <v>5</v>
      </c>
      <c r="BY869">
        <v>0</v>
      </c>
      <c r="BZ869">
        <v>6</v>
      </c>
      <c r="CA869" t="s">
        <v>433</v>
      </c>
      <c r="CB869" t="s">
        <v>156</v>
      </c>
      <c r="CC869">
        <v>7</v>
      </c>
      <c r="CD869" t="b">
        <v>0</v>
      </c>
      <c r="CE869" t="s">
        <v>168</v>
      </c>
      <c r="CF869" t="s">
        <v>248</v>
      </c>
      <c r="CG869">
        <v>62</v>
      </c>
      <c r="CH869">
        <v>0</v>
      </c>
      <c r="CI869" t="s">
        <v>183</v>
      </c>
      <c r="CJ869" t="s">
        <v>203</v>
      </c>
      <c r="CK869" t="s">
        <v>203</v>
      </c>
      <c r="CL869" t="s">
        <v>203</v>
      </c>
      <c r="CM869" t="s">
        <v>203</v>
      </c>
      <c r="CN869" t="s">
        <v>203</v>
      </c>
      <c r="CO869" t="s">
        <v>183</v>
      </c>
      <c r="CP869" t="s">
        <v>203</v>
      </c>
      <c r="CQ869">
        <v>1</v>
      </c>
      <c r="CR869">
        <v>2827</v>
      </c>
      <c r="CS869" t="str">
        <f t="shared" si="628"/>
        <v/>
      </c>
      <c r="CT869" t="str">
        <f t="shared" ca="1" si="629"/>
        <v/>
      </c>
      <c r="CU869" t="str">
        <f t="shared" si="630"/>
        <v/>
      </c>
      <c r="CV869" t="str">
        <f t="shared" ca="1" si="631"/>
        <v/>
      </c>
      <c r="CW869" t="str">
        <f t="shared" si="632"/>
        <v/>
      </c>
      <c r="CX869" t="str">
        <f t="shared" ca="1" si="633"/>
        <v/>
      </c>
      <c r="CY869" t="str">
        <f t="shared" si="634"/>
        <v/>
      </c>
      <c r="CZ869" t="str">
        <f t="shared" ca="1" si="635"/>
        <v/>
      </c>
      <c r="DA869" t="str">
        <f t="shared" si="636"/>
        <v/>
      </c>
      <c r="DB869" t="str">
        <f t="shared" ca="1" si="637"/>
        <v/>
      </c>
      <c r="DC869" t="str">
        <f t="shared" si="638"/>
        <v/>
      </c>
      <c r="DD869" t="str">
        <f t="shared" ca="1" si="639"/>
        <v/>
      </c>
      <c r="DE869" t="str">
        <f t="shared" si="640"/>
        <v/>
      </c>
      <c r="DF869" t="str">
        <f t="shared" ca="1" si="641"/>
        <v/>
      </c>
      <c r="DG869" t="str">
        <f t="shared" si="642"/>
        <v/>
      </c>
      <c r="DH869" t="str">
        <f t="shared" ca="1" si="643"/>
        <v/>
      </c>
      <c r="DI869" t="str">
        <f t="shared" si="644"/>
        <v/>
      </c>
      <c r="DJ869" t="str">
        <f t="shared" ca="1" si="645"/>
        <v/>
      </c>
      <c r="DK869" t="str">
        <f t="shared" si="646"/>
        <v/>
      </c>
      <c r="DL869" t="str">
        <f t="shared" ca="1" si="647"/>
        <v/>
      </c>
      <c r="DM869" t="str">
        <f t="shared" si="648"/>
        <v/>
      </c>
      <c r="DN869" t="str">
        <f t="shared" ca="1" si="649"/>
        <v/>
      </c>
      <c r="DO869" t="str">
        <f t="shared" si="650"/>
        <v/>
      </c>
      <c r="DP869" t="str">
        <f t="shared" ca="1" si="651"/>
        <v/>
      </c>
      <c r="DQ869" t="str">
        <f t="shared" si="652"/>
        <v/>
      </c>
      <c r="DR869" t="str">
        <f t="shared" ca="1" si="653"/>
        <v/>
      </c>
      <c r="DS869" t="str">
        <f t="shared" si="654"/>
        <v/>
      </c>
      <c r="DT869" t="str">
        <f t="shared" ca="1" si="655"/>
        <v/>
      </c>
      <c r="DU869" t="str">
        <f t="shared" si="656"/>
        <v/>
      </c>
      <c r="DV869" t="str">
        <f t="shared" ca="1" si="657"/>
        <v/>
      </c>
      <c r="DW869" t="str">
        <f t="shared" si="658"/>
        <v/>
      </c>
      <c r="DX869" t="str">
        <f t="shared" ca="1" si="659"/>
        <v/>
      </c>
      <c r="DY869" t="str">
        <f t="shared" si="660"/>
        <v/>
      </c>
      <c r="DZ869" t="str">
        <f t="shared" ca="1" si="661"/>
        <v/>
      </c>
      <c r="EA869" t="str">
        <f t="shared" si="662"/>
        <v/>
      </c>
      <c r="EB869" t="str">
        <f t="shared" ca="1" si="663"/>
        <v/>
      </c>
      <c r="EC869" t="str">
        <f t="shared" si="664"/>
        <v/>
      </c>
      <c r="ED869" t="str">
        <f t="shared" ca="1" si="665"/>
        <v/>
      </c>
      <c r="EE869" t="str">
        <f t="shared" si="666"/>
        <v/>
      </c>
      <c r="EF869" t="str">
        <f t="shared" ca="1" si="667"/>
        <v/>
      </c>
      <c r="EG869" t="str">
        <f t="shared" si="668"/>
        <v/>
      </c>
      <c r="EH869" t="str">
        <f t="shared" ca="1" si="669"/>
        <v/>
      </c>
      <c r="EI869" t="str">
        <f t="shared" si="670"/>
        <v/>
      </c>
      <c r="EJ869" t="str">
        <f t="shared" ca="1" si="671"/>
        <v/>
      </c>
      <c r="EK869" t="str">
        <f t="shared" ca="1" si="673"/>
        <v/>
      </c>
      <c r="EL869" t="s">
        <v>924</v>
      </c>
      <c r="EM869">
        <v>63405</v>
      </c>
      <c r="EN869">
        <v>8889</v>
      </c>
      <c r="EO869">
        <v>6828</v>
      </c>
      <c r="EP869">
        <v>1855</v>
      </c>
      <c r="EQ869">
        <v>2925</v>
      </c>
      <c r="ER869">
        <v>2827</v>
      </c>
      <c r="ES869">
        <v>19780</v>
      </c>
      <c r="ET869">
        <v>1512</v>
      </c>
      <c r="EU869">
        <v>2</v>
      </c>
      <c r="EV869" t="s">
        <v>156</v>
      </c>
      <c r="EW869">
        <v>1024</v>
      </c>
      <c r="EX869">
        <v>2</v>
      </c>
      <c r="EY869">
        <v>48000</v>
      </c>
      <c r="EZ869">
        <v>-16</v>
      </c>
      <c r="FA869" t="s">
        <v>170</v>
      </c>
      <c r="FB869">
        <v>8</v>
      </c>
      <c r="FC869" t="s">
        <v>171</v>
      </c>
      <c r="FF869">
        <v>433054</v>
      </c>
      <c r="FG869">
        <v>424160</v>
      </c>
      <c r="FH869">
        <v>5051</v>
      </c>
      <c r="FI869">
        <v>904769</v>
      </c>
      <c r="FJ869">
        <v>906482</v>
      </c>
      <c r="FK869">
        <v>424149</v>
      </c>
      <c r="FL869">
        <v>422635</v>
      </c>
      <c r="FM869" t="s">
        <v>158</v>
      </c>
      <c r="FN869">
        <v>419160</v>
      </c>
      <c r="FO869">
        <v>360026</v>
      </c>
      <c r="FP869">
        <v>386781</v>
      </c>
      <c r="FQ869">
        <v>1905</v>
      </c>
      <c r="FR869">
        <v>1817</v>
      </c>
      <c r="FS869">
        <v>904019</v>
      </c>
      <c r="FT869">
        <v>360024</v>
      </c>
      <c r="FU869">
        <v>360024</v>
      </c>
      <c r="FV869">
        <v>1903</v>
      </c>
      <c r="FW869">
        <v>910212</v>
      </c>
      <c r="FX869">
        <v>908482</v>
      </c>
      <c r="FY869">
        <v>913040</v>
      </c>
      <c r="FZ869">
        <v>366855</v>
      </c>
      <c r="GA869">
        <v>388637</v>
      </c>
      <c r="GB869">
        <v>366996</v>
      </c>
      <c r="GC869">
        <v>422636</v>
      </c>
      <c r="GD869">
        <v>421160</v>
      </c>
      <c r="GE869">
        <v>424149</v>
      </c>
      <c r="GF869" t="s">
        <v>158</v>
      </c>
      <c r="GG869">
        <v>419156</v>
      </c>
      <c r="GH869">
        <v>904017</v>
      </c>
      <c r="GI869">
        <v>496461</v>
      </c>
      <c r="GJ869" t="s">
        <v>172</v>
      </c>
      <c r="GK869">
        <v>50</v>
      </c>
      <c r="GL869" t="s">
        <v>568</v>
      </c>
      <c r="GM869">
        <v>56</v>
      </c>
      <c r="GN869" t="s">
        <v>185</v>
      </c>
      <c r="GO869" t="s">
        <v>166</v>
      </c>
      <c r="GP869">
        <v>1024</v>
      </c>
      <c r="GQ869">
        <v>-180</v>
      </c>
      <c r="GR869">
        <v>-104</v>
      </c>
      <c r="GS869">
        <f t="shared" si="672"/>
        <v>56</v>
      </c>
      <c r="GT869" t="str">
        <f t="shared" si="627"/>
        <v>test</v>
      </c>
    </row>
    <row r="870" spans="1:202" x14ac:dyDescent="0.2">
      <c r="A870">
        <v>89</v>
      </c>
      <c r="B870">
        <v>89</v>
      </c>
      <c r="C870">
        <v>1473</v>
      </c>
      <c r="D870">
        <v>1473</v>
      </c>
      <c r="E870" t="s">
        <v>155</v>
      </c>
      <c r="F870" t="s">
        <v>156</v>
      </c>
      <c r="G870" t="s">
        <v>156</v>
      </c>
      <c r="H870" t="s">
        <v>156</v>
      </c>
      <c r="I870">
        <v>0</v>
      </c>
      <c r="J870" t="s">
        <v>157</v>
      </c>
      <c r="K870">
        <v>1</v>
      </c>
      <c r="L870" t="s">
        <v>154</v>
      </c>
      <c r="M870" t="s">
        <v>154</v>
      </c>
      <c r="N870" t="s">
        <v>154</v>
      </c>
      <c r="O870">
        <v>1</v>
      </c>
      <c r="P870" t="s">
        <v>154</v>
      </c>
      <c r="Q870" t="s">
        <v>154</v>
      </c>
      <c r="R870" t="s">
        <v>179</v>
      </c>
      <c r="S870">
        <v>0</v>
      </c>
      <c r="T870">
        <v>4</v>
      </c>
      <c r="U870">
        <v>0</v>
      </c>
      <c r="V870">
        <v>56</v>
      </c>
      <c r="W870">
        <v>56</v>
      </c>
      <c r="X870">
        <v>4</v>
      </c>
      <c r="Y870">
        <v>34</v>
      </c>
      <c r="Z870">
        <v>0</v>
      </c>
      <c r="AA870">
        <v>34</v>
      </c>
      <c r="AB870">
        <v>4</v>
      </c>
      <c r="AC870">
        <v>4</v>
      </c>
      <c r="AD870">
        <v>0</v>
      </c>
      <c r="AE870">
        <v>0</v>
      </c>
      <c r="AF870">
        <v>56</v>
      </c>
      <c r="AG870">
        <v>4</v>
      </c>
      <c r="AH870">
        <v>4</v>
      </c>
      <c r="AI870">
        <v>0</v>
      </c>
      <c r="AJ870">
        <v>56</v>
      </c>
      <c r="AK870">
        <v>56</v>
      </c>
      <c r="AL870">
        <v>91</v>
      </c>
      <c r="AM870">
        <v>4</v>
      </c>
      <c r="AN870">
        <v>4</v>
      </c>
      <c r="AO870">
        <v>4</v>
      </c>
      <c r="AP870">
        <v>34</v>
      </c>
      <c r="AQ870">
        <v>34</v>
      </c>
      <c r="AR870">
        <v>34</v>
      </c>
      <c r="AU870">
        <v>4</v>
      </c>
      <c r="AV870">
        <v>34</v>
      </c>
      <c r="AW870">
        <v>56</v>
      </c>
      <c r="AX870">
        <v>0</v>
      </c>
      <c r="AY870" t="s">
        <v>159</v>
      </c>
      <c r="AZ870" t="s">
        <v>511</v>
      </c>
      <c r="BA870" t="s">
        <v>304</v>
      </c>
      <c r="BB870" t="s">
        <v>432</v>
      </c>
      <c r="BC870" t="s">
        <v>161</v>
      </c>
      <c r="BD870" t="b">
        <v>0</v>
      </c>
      <c r="BE870">
        <v>9.16</v>
      </c>
      <c r="BF870" t="b">
        <v>1</v>
      </c>
      <c r="BH870" t="s">
        <v>245</v>
      </c>
      <c r="BI870" t="s">
        <v>246</v>
      </c>
      <c r="BJ870" t="b">
        <v>0</v>
      </c>
      <c r="BK870" t="s">
        <v>163</v>
      </c>
      <c r="BL870" t="b">
        <v>0</v>
      </c>
      <c r="BM870">
        <v>18</v>
      </c>
      <c r="BN870" t="s">
        <v>164</v>
      </c>
      <c r="BO870" t="s">
        <v>165</v>
      </c>
      <c r="BP870" t="s">
        <v>164</v>
      </c>
      <c r="BQ870" t="s">
        <v>166</v>
      </c>
      <c r="BR870">
        <v>768</v>
      </c>
      <c r="BS870" t="s">
        <v>156</v>
      </c>
      <c r="BT870" t="s">
        <v>177</v>
      </c>
      <c r="BU870" t="s">
        <v>193</v>
      </c>
      <c r="BV870" t="s">
        <v>180</v>
      </c>
      <c r="BW870">
        <v>56</v>
      </c>
      <c r="BX870">
        <v>5</v>
      </c>
      <c r="BY870">
        <v>0</v>
      </c>
      <c r="BZ870">
        <v>6</v>
      </c>
      <c r="CA870" t="s">
        <v>433</v>
      </c>
      <c r="CB870" t="s">
        <v>156</v>
      </c>
      <c r="CC870">
        <v>7</v>
      </c>
      <c r="CD870" t="b">
        <v>0</v>
      </c>
      <c r="CE870" t="s">
        <v>168</v>
      </c>
      <c r="CF870" t="s">
        <v>248</v>
      </c>
      <c r="CG870">
        <v>20</v>
      </c>
      <c r="CH870">
        <v>0</v>
      </c>
      <c r="CI870" t="s">
        <v>179</v>
      </c>
      <c r="CJ870" t="s">
        <v>203</v>
      </c>
      <c r="CK870" t="s">
        <v>203</v>
      </c>
      <c r="CL870" t="s">
        <v>203</v>
      </c>
      <c r="CM870" t="s">
        <v>203</v>
      </c>
      <c r="CN870" t="s">
        <v>203</v>
      </c>
      <c r="CO870" t="s">
        <v>179</v>
      </c>
      <c r="CP870" t="s">
        <v>203</v>
      </c>
      <c r="CQ870">
        <v>1</v>
      </c>
      <c r="CR870">
        <v>1956</v>
      </c>
      <c r="CS870">
        <f t="shared" si="628"/>
        <v>1956</v>
      </c>
      <c r="CT870">
        <f t="shared" ca="1" si="629"/>
        <v>1956</v>
      </c>
      <c r="CU870" t="str">
        <f t="shared" si="630"/>
        <v/>
      </c>
      <c r="CV870" t="str">
        <f t="shared" ca="1" si="631"/>
        <v/>
      </c>
      <c r="CW870" t="str">
        <f t="shared" si="632"/>
        <v/>
      </c>
      <c r="CX870" t="str">
        <f t="shared" ca="1" si="633"/>
        <v/>
      </c>
      <c r="CY870" t="str">
        <f t="shared" si="634"/>
        <v/>
      </c>
      <c r="CZ870" t="str">
        <f t="shared" ca="1" si="635"/>
        <v/>
      </c>
      <c r="DA870" t="str">
        <f t="shared" si="636"/>
        <v/>
      </c>
      <c r="DB870" t="str">
        <f t="shared" ca="1" si="637"/>
        <v/>
      </c>
      <c r="DC870" t="str">
        <f t="shared" si="638"/>
        <v/>
      </c>
      <c r="DD870" t="str">
        <f t="shared" ca="1" si="639"/>
        <v/>
      </c>
      <c r="DE870" t="str">
        <f t="shared" si="640"/>
        <v/>
      </c>
      <c r="DF870" t="str">
        <f t="shared" ca="1" si="641"/>
        <v/>
      </c>
      <c r="DG870" t="str">
        <f t="shared" si="642"/>
        <v/>
      </c>
      <c r="DH870" t="str">
        <f t="shared" ca="1" si="643"/>
        <v/>
      </c>
      <c r="DI870" t="str">
        <f t="shared" si="644"/>
        <v/>
      </c>
      <c r="DJ870" t="str">
        <f t="shared" ca="1" si="645"/>
        <v/>
      </c>
      <c r="DK870" t="str">
        <f t="shared" si="646"/>
        <v/>
      </c>
      <c r="DL870" t="str">
        <f t="shared" ca="1" si="647"/>
        <v/>
      </c>
      <c r="DM870" t="str">
        <f t="shared" si="648"/>
        <v/>
      </c>
      <c r="DN870" t="str">
        <f t="shared" ca="1" si="649"/>
        <v/>
      </c>
      <c r="DO870" t="str">
        <f t="shared" si="650"/>
        <v/>
      </c>
      <c r="DP870" t="str">
        <f t="shared" ca="1" si="651"/>
        <v/>
      </c>
      <c r="DQ870" t="str">
        <f t="shared" si="652"/>
        <v/>
      </c>
      <c r="DR870" t="str">
        <f t="shared" ca="1" si="653"/>
        <v/>
      </c>
      <c r="DS870" t="str">
        <f t="shared" si="654"/>
        <v/>
      </c>
      <c r="DT870" t="str">
        <f t="shared" ca="1" si="655"/>
        <v/>
      </c>
      <c r="DU870" t="str">
        <f t="shared" si="656"/>
        <v/>
      </c>
      <c r="DV870" t="str">
        <f t="shared" ca="1" si="657"/>
        <v/>
      </c>
      <c r="DW870" t="str">
        <f t="shared" si="658"/>
        <v/>
      </c>
      <c r="DX870" t="str">
        <f t="shared" ca="1" si="659"/>
        <v/>
      </c>
      <c r="DY870" t="str">
        <f t="shared" si="660"/>
        <v/>
      </c>
      <c r="DZ870" t="str">
        <f t="shared" ca="1" si="661"/>
        <v/>
      </c>
      <c r="EA870" t="str">
        <f t="shared" si="662"/>
        <v/>
      </c>
      <c r="EB870" t="str">
        <f t="shared" ca="1" si="663"/>
        <v/>
      </c>
      <c r="EC870">
        <f t="shared" si="664"/>
        <v>1956</v>
      </c>
      <c r="ED870">
        <f t="shared" ca="1" si="665"/>
        <v>1956</v>
      </c>
      <c r="EE870" t="str">
        <f t="shared" si="666"/>
        <v/>
      </c>
      <c r="EF870" t="str">
        <f t="shared" ca="1" si="667"/>
        <v/>
      </c>
      <c r="EG870" t="str">
        <f t="shared" si="668"/>
        <v/>
      </c>
      <c r="EH870" t="str">
        <f t="shared" ca="1" si="669"/>
        <v/>
      </c>
      <c r="EI870" t="str">
        <f t="shared" si="670"/>
        <v/>
      </c>
      <c r="EJ870" t="str">
        <f t="shared" ca="1" si="671"/>
        <v/>
      </c>
      <c r="EK870" t="str">
        <f t="shared" ca="1" si="673"/>
        <v/>
      </c>
      <c r="EL870">
        <v>1956</v>
      </c>
      <c r="EM870">
        <v>63405</v>
      </c>
      <c r="EN870">
        <v>8889</v>
      </c>
      <c r="EO870">
        <v>6828</v>
      </c>
      <c r="EP870">
        <v>1855</v>
      </c>
      <c r="EQ870">
        <v>2925</v>
      </c>
      <c r="ER870">
        <v>1956</v>
      </c>
      <c r="ES870">
        <v>19780</v>
      </c>
      <c r="ET870">
        <v>1512</v>
      </c>
      <c r="EU870">
        <v>2</v>
      </c>
      <c r="EV870" t="s">
        <v>156</v>
      </c>
      <c r="EW870">
        <v>1024</v>
      </c>
      <c r="EX870">
        <v>2</v>
      </c>
      <c r="EY870">
        <v>48000</v>
      </c>
      <c r="EZ870">
        <v>-16</v>
      </c>
      <c r="FA870" t="s">
        <v>170</v>
      </c>
      <c r="FB870">
        <v>8</v>
      </c>
      <c r="FC870" t="s">
        <v>171</v>
      </c>
      <c r="FF870">
        <v>433054</v>
      </c>
      <c r="FG870">
        <v>424160</v>
      </c>
      <c r="FH870">
        <v>5051</v>
      </c>
      <c r="FI870">
        <v>913805</v>
      </c>
      <c r="FJ870">
        <v>915527</v>
      </c>
      <c r="FK870">
        <v>424149</v>
      </c>
      <c r="FL870">
        <v>422635</v>
      </c>
      <c r="FM870" t="s">
        <v>158</v>
      </c>
      <c r="FN870">
        <v>419160</v>
      </c>
      <c r="FO870">
        <v>360026</v>
      </c>
      <c r="FP870">
        <v>386781</v>
      </c>
      <c r="FQ870">
        <v>1905</v>
      </c>
      <c r="FR870">
        <v>1817</v>
      </c>
      <c r="FS870">
        <v>913054</v>
      </c>
      <c r="FT870">
        <v>360024</v>
      </c>
      <c r="FU870">
        <v>360024</v>
      </c>
      <c r="FV870">
        <v>1903</v>
      </c>
      <c r="FW870">
        <v>919002</v>
      </c>
      <c r="FX870">
        <v>917527</v>
      </c>
      <c r="FY870">
        <v>920958</v>
      </c>
      <c r="FZ870">
        <v>366855</v>
      </c>
      <c r="GA870">
        <v>388637</v>
      </c>
      <c r="GB870">
        <v>366996</v>
      </c>
      <c r="GC870">
        <v>422636</v>
      </c>
      <c r="GD870">
        <v>421160</v>
      </c>
      <c r="GE870">
        <v>424149</v>
      </c>
      <c r="GF870" t="s">
        <v>158</v>
      </c>
      <c r="GG870">
        <v>419156</v>
      </c>
      <c r="GH870">
        <v>913052</v>
      </c>
      <c r="GI870">
        <v>496461</v>
      </c>
      <c r="GJ870" t="s">
        <v>172</v>
      </c>
      <c r="GK870">
        <v>51</v>
      </c>
      <c r="GL870" t="s">
        <v>569</v>
      </c>
      <c r="GM870">
        <v>57</v>
      </c>
      <c r="GN870" t="s">
        <v>182</v>
      </c>
      <c r="GO870" t="s">
        <v>166</v>
      </c>
      <c r="GP870">
        <v>1024</v>
      </c>
      <c r="GQ870">
        <v>-180</v>
      </c>
      <c r="GR870">
        <v>-104</v>
      </c>
      <c r="GS870">
        <f t="shared" si="672"/>
        <v>57</v>
      </c>
      <c r="GT870" t="str">
        <f t="shared" si="627"/>
        <v>test</v>
      </c>
    </row>
    <row r="871" spans="1:202" x14ac:dyDescent="0.2">
      <c r="A871">
        <v>89</v>
      </c>
      <c r="B871">
        <v>89</v>
      </c>
      <c r="C871">
        <v>1458</v>
      </c>
      <c r="D871">
        <v>1458</v>
      </c>
      <c r="E871" t="s">
        <v>155</v>
      </c>
      <c r="F871" t="s">
        <v>156</v>
      </c>
      <c r="G871" t="s">
        <v>156</v>
      </c>
      <c r="H871" t="s">
        <v>156</v>
      </c>
      <c r="I871">
        <v>0</v>
      </c>
      <c r="J871" t="s">
        <v>157</v>
      </c>
      <c r="K871">
        <v>1</v>
      </c>
      <c r="L871" t="s">
        <v>154</v>
      </c>
      <c r="M871" t="s">
        <v>154</v>
      </c>
      <c r="N871" t="s">
        <v>154</v>
      </c>
      <c r="O871">
        <v>1</v>
      </c>
      <c r="P871" t="s">
        <v>154</v>
      </c>
      <c r="Q871" t="s">
        <v>154</v>
      </c>
      <c r="R871" t="s">
        <v>183</v>
      </c>
      <c r="S871">
        <v>0</v>
      </c>
      <c r="T871">
        <v>4</v>
      </c>
      <c r="U871">
        <v>0</v>
      </c>
      <c r="V871">
        <v>57</v>
      </c>
      <c r="W871">
        <v>57</v>
      </c>
      <c r="X871">
        <v>4</v>
      </c>
      <c r="Y871">
        <v>34</v>
      </c>
      <c r="Z871">
        <v>0</v>
      </c>
      <c r="AA871">
        <v>34</v>
      </c>
      <c r="AB871">
        <v>4</v>
      </c>
      <c r="AC871">
        <v>4</v>
      </c>
      <c r="AD871">
        <v>0</v>
      </c>
      <c r="AE871">
        <v>0</v>
      </c>
      <c r="AF871">
        <v>57</v>
      </c>
      <c r="AG871">
        <v>4</v>
      </c>
      <c r="AH871">
        <v>4</v>
      </c>
      <c r="AI871">
        <v>0</v>
      </c>
      <c r="AJ871">
        <v>57</v>
      </c>
      <c r="AK871">
        <v>57</v>
      </c>
      <c r="AL871">
        <v>92</v>
      </c>
      <c r="AM871">
        <v>4</v>
      </c>
      <c r="AN871">
        <v>4</v>
      </c>
      <c r="AO871">
        <v>4</v>
      </c>
      <c r="AP871">
        <v>34</v>
      </c>
      <c r="AQ871">
        <v>34</v>
      </c>
      <c r="AR871">
        <v>34</v>
      </c>
      <c r="AU871">
        <v>4</v>
      </c>
      <c r="AV871">
        <v>34</v>
      </c>
      <c r="AW871">
        <v>57</v>
      </c>
      <c r="AX871">
        <v>0</v>
      </c>
      <c r="AY871" t="s">
        <v>159</v>
      </c>
      <c r="AZ871" t="s">
        <v>511</v>
      </c>
      <c r="BA871" t="s">
        <v>304</v>
      </c>
      <c r="BB871" t="s">
        <v>432</v>
      </c>
      <c r="BC871" t="s">
        <v>161</v>
      </c>
      <c r="BD871" t="b">
        <v>0</v>
      </c>
      <c r="BE871" t="s">
        <v>164</v>
      </c>
      <c r="BF871" t="b">
        <v>1</v>
      </c>
      <c r="BH871" t="s">
        <v>245</v>
      </c>
      <c r="BI871" t="s">
        <v>246</v>
      </c>
      <c r="BJ871" t="b">
        <v>0</v>
      </c>
      <c r="BK871" t="s">
        <v>163</v>
      </c>
      <c r="BL871" t="b">
        <v>0</v>
      </c>
      <c r="BM871">
        <v>18</v>
      </c>
      <c r="BN871" t="s">
        <v>164</v>
      </c>
      <c r="BO871" t="s">
        <v>165</v>
      </c>
      <c r="BP871" t="s">
        <v>164</v>
      </c>
      <c r="BQ871" t="s">
        <v>166</v>
      </c>
      <c r="BR871">
        <v>768</v>
      </c>
      <c r="BS871" t="s">
        <v>156</v>
      </c>
      <c r="BT871" t="s">
        <v>177</v>
      </c>
      <c r="BU871" t="s">
        <v>189</v>
      </c>
      <c r="BV871" t="s">
        <v>190</v>
      </c>
      <c r="BW871">
        <v>57</v>
      </c>
      <c r="BX871">
        <v>5</v>
      </c>
      <c r="BY871">
        <v>0</v>
      </c>
      <c r="BZ871">
        <v>6</v>
      </c>
      <c r="CA871" t="s">
        <v>433</v>
      </c>
      <c r="CB871" t="s">
        <v>156</v>
      </c>
      <c r="CC871">
        <v>7</v>
      </c>
      <c r="CD871" t="b">
        <v>0</v>
      </c>
      <c r="CE871" t="s">
        <v>168</v>
      </c>
      <c r="CF871" t="s">
        <v>248</v>
      </c>
      <c r="CG871">
        <v>46</v>
      </c>
      <c r="CH871">
        <v>0</v>
      </c>
      <c r="CI871" t="s">
        <v>183</v>
      </c>
      <c r="CJ871" t="s">
        <v>203</v>
      </c>
      <c r="CK871" t="s">
        <v>203</v>
      </c>
      <c r="CL871" t="s">
        <v>203</v>
      </c>
      <c r="CM871" t="s">
        <v>203</v>
      </c>
      <c r="CN871" t="s">
        <v>203</v>
      </c>
      <c r="CO871" t="s">
        <v>183</v>
      </c>
      <c r="CP871" t="s">
        <v>203</v>
      </c>
      <c r="CQ871">
        <v>1</v>
      </c>
      <c r="CR871">
        <v>568</v>
      </c>
      <c r="CS871" t="str">
        <f t="shared" si="628"/>
        <v/>
      </c>
      <c r="CT871" t="str">
        <f t="shared" ca="1" si="629"/>
        <v/>
      </c>
      <c r="CU871" t="str">
        <f t="shared" si="630"/>
        <v/>
      </c>
      <c r="CV871" t="str">
        <f t="shared" ca="1" si="631"/>
        <v/>
      </c>
      <c r="CW871" t="str">
        <f t="shared" si="632"/>
        <v/>
      </c>
      <c r="CX871" t="str">
        <f t="shared" ca="1" si="633"/>
        <v/>
      </c>
      <c r="CY871" t="str">
        <f t="shared" si="634"/>
        <v/>
      </c>
      <c r="CZ871" t="str">
        <f t="shared" ca="1" si="635"/>
        <v/>
      </c>
      <c r="DA871" t="str">
        <f t="shared" si="636"/>
        <v/>
      </c>
      <c r="DB871" t="str">
        <f t="shared" ca="1" si="637"/>
        <v/>
      </c>
      <c r="DC871" t="str">
        <f t="shared" si="638"/>
        <v/>
      </c>
      <c r="DD871" t="str">
        <f t="shared" ca="1" si="639"/>
        <v/>
      </c>
      <c r="DE871" t="str">
        <f t="shared" si="640"/>
        <v/>
      </c>
      <c r="DF871" t="str">
        <f t="shared" ca="1" si="641"/>
        <v/>
      </c>
      <c r="DG871" t="str">
        <f t="shared" si="642"/>
        <v/>
      </c>
      <c r="DH871" t="str">
        <f t="shared" ca="1" si="643"/>
        <v/>
      </c>
      <c r="DI871" t="str">
        <f t="shared" si="644"/>
        <v/>
      </c>
      <c r="DJ871" t="str">
        <f t="shared" ca="1" si="645"/>
        <v/>
      </c>
      <c r="DK871" t="str">
        <f t="shared" si="646"/>
        <v/>
      </c>
      <c r="DL871" t="str">
        <f t="shared" ca="1" si="647"/>
        <v/>
      </c>
      <c r="DM871" t="str">
        <f t="shared" si="648"/>
        <v/>
      </c>
      <c r="DN871" t="str">
        <f t="shared" ca="1" si="649"/>
        <v/>
      </c>
      <c r="DO871" t="str">
        <f t="shared" si="650"/>
        <v/>
      </c>
      <c r="DP871" t="str">
        <f t="shared" ca="1" si="651"/>
        <v/>
      </c>
      <c r="DQ871" t="str">
        <f t="shared" si="652"/>
        <v/>
      </c>
      <c r="DR871" t="str">
        <f t="shared" ca="1" si="653"/>
        <v/>
      </c>
      <c r="DS871" t="str">
        <f t="shared" si="654"/>
        <v/>
      </c>
      <c r="DT871" t="str">
        <f t="shared" ca="1" si="655"/>
        <v/>
      </c>
      <c r="DU871" t="str">
        <f t="shared" si="656"/>
        <v/>
      </c>
      <c r="DV871" t="str">
        <f t="shared" ca="1" si="657"/>
        <v/>
      </c>
      <c r="DW871" t="str">
        <f t="shared" si="658"/>
        <v/>
      </c>
      <c r="DX871" t="str">
        <f t="shared" ca="1" si="659"/>
        <v/>
      </c>
      <c r="DY871" t="str">
        <f t="shared" si="660"/>
        <v/>
      </c>
      <c r="DZ871" t="str">
        <f t="shared" ca="1" si="661"/>
        <v/>
      </c>
      <c r="EA871" t="str">
        <f t="shared" si="662"/>
        <v/>
      </c>
      <c r="EB871" t="str">
        <f t="shared" ca="1" si="663"/>
        <v/>
      </c>
      <c r="EC871" t="str">
        <f t="shared" si="664"/>
        <v/>
      </c>
      <c r="ED871" t="str">
        <f t="shared" ca="1" si="665"/>
        <v/>
      </c>
      <c r="EE871" t="str">
        <f t="shared" si="666"/>
        <v/>
      </c>
      <c r="EF871" t="str">
        <f t="shared" ca="1" si="667"/>
        <v/>
      </c>
      <c r="EG871" t="str">
        <f t="shared" si="668"/>
        <v/>
      </c>
      <c r="EH871" t="str">
        <f t="shared" ca="1" si="669"/>
        <v/>
      </c>
      <c r="EI871" t="str">
        <f t="shared" si="670"/>
        <v/>
      </c>
      <c r="EJ871" t="str">
        <f t="shared" ca="1" si="671"/>
        <v/>
      </c>
      <c r="EK871" t="str">
        <f t="shared" ca="1" si="673"/>
        <v/>
      </c>
      <c r="EL871" t="s">
        <v>924</v>
      </c>
      <c r="EM871">
        <v>63405</v>
      </c>
      <c r="EN871">
        <v>8889</v>
      </c>
      <c r="EO871">
        <v>6828</v>
      </c>
      <c r="EP871">
        <v>1855</v>
      </c>
      <c r="EQ871">
        <v>2925</v>
      </c>
      <c r="ER871">
        <v>568</v>
      </c>
      <c r="ES871">
        <v>19780</v>
      </c>
      <c r="ET871">
        <v>1512</v>
      </c>
      <c r="EU871">
        <v>2</v>
      </c>
      <c r="EV871" t="s">
        <v>156</v>
      </c>
      <c r="EW871">
        <v>1024</v>
      </c>
      <c r="EX871">
        <v>2</v>
      </c>
      <c r="EY871">
        <v>48000</v>
      </c>
      <c r="EZ871">
        <v>-16</v>
      </c>
      <c r="FA871" t="s">
        <v>170</v>
      </c>
      <c r="FB871">
        <v>8</v>
      </c>
      <c r="FC871" t="s">
        <v>171</v>
      </c>
      <c r="FF871">
        <v>433054</v>
      </c>
      <c r="FG871">
        <v>424160</v>
      </c>
      <c r="FH871">
        <v>5051</v>
      </c>
      <c r="FI871">
        <v>921722</v>
      </c>
      <c r="FJ871">
        <v>923314</v>
      </c>
      <c r="FK871">
        <v>424149</v>
      </c>
      <c r="FL871">
        <v>422635</v>
      </c>
      <c r="FM871" t="s">
        <v>158</v>
      </c>
      <c r="FN871">
        <v>419160</v>
      </c>
      <c r="FO871">
        <v>360026</v>
      </c>
      <c r="FP871">
        <v>386781</v>
      </c>
      <c r="FQ871">
        <v>1905</v>
      </c>
      <c r="FR871">
        <v>1817</v>
      </c>
      <c r="FS871">
        <v>920972</v>
      </c>
      <c r="FT871">
        <v>360024</v>
      </c>
      <c r="FU871">
        <v>360024</v>
      </c>
      <c r="FV871">
        <v>1903</v>
      </c>
      <c r="FW871">
        <v>926895</v>
      </c>
      <c r="FX871">
        <v>925314</v>
      </c>
      <c r="FY871">
        <v>927464</v>
      </c>
      <c r="FZ871">
        <v>366855</v>
      </c>
      <c r="GA871">
        <v>388637</v>
      </c>
      <c r="GB871">
        <v>366996</v>
      </c>
      <c r="GC871">
        <v>422636</v>
      </c>
      <c r="GD871">
        <v>421160</v>
      </c>
      <c r="GE871">
        <v>424149</v>
      </c>
      <c r="GF871" t="s">
        <v>158</v>
      </c>
      <c r="GG871">
        <v>419156</v>
      </c>
      <c r="GH871">
        <v>920970</v>
      </c>
      <c r="GI871">
        <v>496461</v>
      </c>
      <c r="GJ871" t="s">
        <v>172</v>
      </c>
      <c r="GK871">
        <v>52</v>
      </c>
      <c r="GL871" t="s">
        <v>570</v>
      </c>
      <c r="GM871">
        <v>58</v>
      </c>
      <c r="GN871" t="s">
        <v>185</v>
      </c>
      <c r="GO871" t="s">
        <v>166</v>
      </c>
      <c r="GP871">
        <v>1024</v>
      </c>
      <c r="GQ871">
        <v>-180</v>
      </c>
      <c r="GR871">
        <v>-104</v>
      </c>
      <c r="GS871">
        <f t="shared" si="672"/>
        <v>58</v>
      </c>
      <c r="GT871" t="str">
        <f t="shared" si="627"/>
        <v>test</v>
      </c>
    </row>
    <row r="872" spans="1:202" x14ac:dyDescent="0.2">
      <c r="A872">
        <v>89</v>
      </c>
      <c r="B872">
        <v>89</v>
      </c>
      <c r="C872">
        <v>1587</v>
      </c>
      <c r="D872">
        <v>1587</v>
      </c>
      <c r="E872" t="s">
        <v>155</v>
      </c>
      <c r="F872" t="s">
        <v>156</v>
      </c>
      <c r="G872" t="s">
        <v>156</v>
      </c>
      <c r="H872" t="s">
        <v>156</v>
      </c>
      <c r="I872">
        <v>0</v>
      </c>
      <c r="J872" t="s">
        <v>157</v>
      </c>
      <c r="K872">
        <v>1</v>
      </c>
      <c r="L872" t="s">
        <v>154</v>
      </c>
      <c r="M872" t="s">
        <v>154</v>
      </c>
      <c r="N872" t="s">
        <v>154</v>
      </c>
      <c r="O872">
        <v>1</v>
      </c>
      <c r="P872" t="s">
        <v>154</v>
      </c>
      <c r="Q872" t="s">
        <v>154</v>
      </c>
      <c r="R872" t="s">
        <v>179</v>
      </c>
      <c r="S872">
        <v>0</v>
      </c>
      <c r="T872">
        <v>4</v>
      </c>
      <c r="U872">
        <v>0</v>
      </c>
      <c r="V872">
        <v>58</v>
      </c>
      <c r="W872">
        <v>58</v>
      </c>
      <c r="X872">
        <v>4</v>
      </c>
      <c r="Y872">
        <v>34</v>
      </c>
      <c r="Z872">
        <v>0</v>
      </c>
      <c r="AA872">
        <v>34</v>
      </c>
      <c r="AB872">
        <v>4</v>
      </c>
      <c r="AC872">
        <v>4</v>
      </c>
      <c r="AD872">
        <v>0</v>
      </c>
      <c r="AE872">
        <v>0</v>
      </c>
      <c r="AF872">
        <v>58</v>
      </c>
      <c r="AG872">
        <v>4</v>
      </c>
      <c r="AH872">
        <v>4</v>
      </c>
      <c r="AI872">
        <v>0</v>
      </c>
      <c r="AJ872">
        <v>58</v>
      </c>
      <c r="AK872">
        <v>58</v>
      </c>
      <c r="AL872">
        <v>93</v>
      </c>
      <c r="AM872">
        <v>4</v>
      </c>
      <c r="AN872">
        <v>4</v>
      </c>
      <c r="AO872">
        <v>4</v>
      </c>
      <c r="AP872">
        <v>34</v>
      </c>
      <c r="AQ872">
        <v>34</v>
      </c>
      <c r="AR872">
        <v>34</v>
      </c>
      <c r="AU872">
        <v>4</v>
      </c>
      <c r="AV872">
        <v>34</v>
      </c>
      <c r="AW872">
        <v>58</v>
      </c>
      <c r="AX872">
        <v>0</v>
      </c>
      <c r="AY872" t="s">
        <v>159</v>
      </c>
      <c r="AZ872" t="s">
        <v>511</v>
      </c>
      <c r="BA872" t="s">
        <v>304</v>
      </c>
      <c r="BB872" t="s">
        <v>432</v>
      </c>
      <c r="BC872" t="s">
        <v>161</v>
      </c>
      <c r="BD872" t="b">
        <v>0</v>
      </c>
      <c r="BE872">
        <v>7.6</v>
      </c>
      <c r="BF872" t="b">
        <v>1</v>
      </c>
      <c r="BH872" t="s">
        <v>245</v>
      </c>
      <c r="BI872" t="s">
        <v>246</v>
      </c>
      <c r="BJ872" t="b">
        <v>0</v>
      </c>
      <c r="BK872" t="s">
        <v>163</v>
      </c>
      <c r="BL872" t="b">
        <v>0</v>
      </c>
      <c r="BM872">
        <v>18</v>
      </c>
      <c r="BN872" t="s">
        <v>164</v>
      </c>
      <c r="BO872" t="s">
        <v>165</v>
      </c>
      <c r="BP872" t="s">
        <v>164</v>
      </c>
      <c r="BQ872" t="s">
        <v>166</v>
      </c>
      <c r="BR872">
        <v>768</v>
      </c>
      <c r="BS872" t="s">
        <v>156</v>
      </c>
      <c r="BT872" t="s">
        <v>177</v>
      </c>
      <c r="BU872" t="s">
        <v>204</v>
      </c>
      <c r="BV872" t="s">
        <v>193</v>
      </c>
      <c r="BW872">
        <v>58</v>
      </c>
      <c r="BX872">
        <v>5</v>
      </c>
      <c r="BY872">
        <v>0</v>
      </c>
      <c r="BZ872">
        <v>6</v>
      </c>
      <c r="CA872" t="s">
        <v>433</v>
      </c>
      <c r="CB872" t="s">
        <v>156</v>
      </c>
      <c r="CC872">
        <v>7</v>
      </c>
      <c r="CD872" t="b">
        <v>0</v>
      </c>
      <c r="CE872" t="s">
        <v>168</v>
      </c>
      <c r="CF872" t="s">
        <v>248</v>
      </c>
      <c r="CG872">
        <v>14</v>
      </c>
      <c r="CH872">
        <v>0</v>
      </c>
      <c r="CI872" t="s">
        <v>179</v>
      </c>
      <c r="CJ872" t="s">
        <v>203</v>
      </c>
      <c r="CK872" t="s">
        <v>203</v>
      </c>
      <c r="CL872" t="s">
        <v>203</v>
      </c>
      <c r="CM872" t="s">
        <v>203</v>
      </c>
      <c r="CN872" t="s">
        <v>203</v>
      </c>
      <c r="CO872" t="s">
        <v>179</v>
      </c>
      <c r="CP872" t="s">
        <v>203</v>
      </c>
      <c r="CQ872">
        <v>1</v>
      </c>
      <c r="CR872">
        <v>9092</v>
      </c>
      <c r="CS872" t="str">
        <f t="shared" si="628"/>
        <v/>
      </c>
      <c r="CT872" t="str">
        <f t="shared" ca="1" si="629"/>
        <v/>
      </c>
      <c r="CU872" t="str">
        <f t="shared" si="630"/>
        <v/>
      </c>
      <c r="CV872" t="str">
        <f t="shared" ca="1" si="631"/>
        <v/>
      </c>
      <c r="CW872" t="str">
        <f t="shared" si="632"/>
        <v/>
      </c>
      <c r="CX872" t="str">
        <f t="shared" ca="1" si="633"/>
        <v/>
      </c>
      <c r="CY872" t="str">
        <f t="shared" si="634"/>
        <v/>
      </c>
      <c r="CZ872" t="str">
        <f t="shared" ca="1" si="635"/>
        <v/>
      </c>
      <c r="DA872" t="str">
        <f t="shared" si="636"/>
        <v/>
      </c>
      <c r="DB872" t="str">
        <f t="shared" ca="1" si="637"/>
        <v/>
      </c>
      <c r="DC872" t="str">
        <f t="shared" si="638"/>
        <v/>
      </c>
      <c r="DD872" t="str">
        <f t="shared" ca="1" si="639"/>
        <v/>
      </c>
      <c r="DE872" t="str">
        <f t="shared" si="640"/>
        <v/>
      </c>
      <c r="DF872" t="str">
        <f t="shared" ca="1" si="641"/>
        <v/>
      </c>
      <c r="DG872" t="str">
        <f t="shared" si="642"/>
        <v/>
      </c>
      <c r="DH872" t="str">
        <f t="shared" ca="1" si="643"/>
        <v/>
      </c>
      <c r="DI872" t="str">
        <f t="shared" si="644"/>
        <v/>
      </c>
      <c r="DJ872" t="str">
        <f t="shared" ca="1" si="645"/>
        <v/>
      </c>
      <c r="DK872" t="str">
        <f t="shared" si="646"/>
        <v/>
      </c>
      <c r="DL872" t="str">
        <f t="shared" ca="1" si="647"/>
        <v/>
      </c>
      <c r="DM872" t="str">
        <f t="shared" si="648"/>
        <v/>
      </c>
      <c r="DN872" t="str">
        <f t="shared" ca="1" si="649"/>
        <v/>
      </c>
      <c r="DO872" t="str">
        <f t="shared" si="650"/>
        <v/>
      </c>
      <c r="DP872" t="str">
        <f t="shared" ca="1" si="651"/>
        <v/>
      </c>
      <c r="DQ872" t="str">
        <f t="shared" si="652"/>
        <v/>
      </c>
      <c r="DR872" t="str">
        <f t="shared" ca="1" si="653"/>
        <v/>
      </c>
      <c r="DS872" t="str">
        <f t="shared" si="654"/>
        <v/>
      </c>
      <c r="DT872" t="str">
        <f t="shared" ca="1" si="655"/>
        <v/>
      </c>
      <c r="DU872" t="str">
        <f t="shared" si="656"/>
        <v/>
      </c>
      <c r="DV872" t="str">
        <f t="shared" ca="1" si="657"/>
        <v/>
      </c>
      <c r="DW872" t="str">
        <f t="shared" si="658"/>
        <v/>
      </c>
      <c r="DX872" t="str">
        <f t="shared" ca="1" si="659"/>
        <v/>
      </c>
      <c r="DY872" t="str">
        <f t="shared" si="660"/>
        <v/>
      </c>
      <c r="DZ872" t="str">
        <f t="shared" ca="1" si="661"/>
        <v/>
      </c>
      <c r="EA872" t="str">
        <f t="shared" si="662"/>
        <v/>
      </c>
      <c r="EB872" t="str">
        <f t="shared" ca="1" si="663"/>
        <v/>
      </c>
      <c r="EC872" t="str">
        <f t="shared" si="664"/>
        <v/>
      </c>
      <c r="ED872" t="str">
        <f t="shared" ca="1" si="665"/>
        <v/>
      </c>
      <c r="EE872" t="str">
        <f t="shared" si="666"/>
        <v/>
      </c>
      <c r="EF872" t="str">
        <f t="shared" ca="1" si="667"/>
        <v/>
      </c>
      <c r="EG872" t="str">
        <f t="shared" si="668"/>
        <v/>
      </c>
      <c r="EH872" t="str">
        <f t="shared" ca="1" si="669"/>
        <v/>
      </c>
      <c r="EI872" t="str">
        <f t="shared" si="670"/>
        <v/>
      </c>
      <c r="EJ872" t="str">
        <f t="shared" ca="1" si="671"/>
        <v/>
      </c>
      <c r="EK872" t="str">
        <f t="shared" ca="1" si="673"/>
        <v/>
      </c>
      <c r="EL872" t="s">
        <v>924</v>
      </c>
      <c r="EM872">
        <v>63405</v>
      </c>
      <c r="EN872">
        <v>8889</v>
      </c>
      <c r="EO872">
        <v>6828</v>
      </c>
      <c r="EP872">
        <v>1855</v>
      </c>
      <c r="EQ872">
        <v>2925</v>
      </c>
      <c r="ER872">
        <v>9092</v>
      </c>
      <c r="ES872">
        <v>19780</v>
      </c>
      <c r="ET872">
        <v>1512</v>
      </c>
      <c r="EU872">
        <v>2</v>
      </c>
      <c r="EV872" t="s">
        <v>156</v>
      </c>
      <c r="EW872">
        <v>1024</v>
      </c>
      <c r="EX872">
        <v>2</v>
      </c>
      <c r="EY872">
        <v>48000</v>
      </c>
      <c r="EZ872">
        <v>-16</v>
      </c>
      <c r="FA872" t="s">
        <v>170</v>
      </c>
      <c r="FB872">
        <v>8</v>
      </c>
      <c r="FC872" t="s">
        <v>171</v>
      </c>
      <c r="FF872">
        <v>433054</v>
      </c>
      <c r="FG872">
        <v>424160</v>
      </c>
      <c r="FH872">
        <v>5051</v>
      </c>
      <c r="FI872">
        <v>928228</v>
      </c>
      <c r="FJ872">
        <v>929735</v>
      </c>
      <c r="FK872">
        <v>424149</v>
      </c>
      <c r="FL872">
        <v>422635</v>
      </c>
      <c r="FM872" t="s">
        <v>158</v>
      </c>
      <c r="FN872">
        <v>419160</v>
      </c>
      <c r="FO872">
        <v>360026</v>
      </c>
      <c r="FP872">
        <v>386781</v>
      </c>
      <c r="FQ872">
        <v>1905</v>
      </c>
      <c r="FR872">
        <v>1817</v>
      </c>
      <c r="FS872">
        <v>927478</v>
      </c>
      <c r="FT872">
        <v>360024</v>
      </c>
      <c r="FU872">
        <v>360024</v>
      </c>
      <c r="FV872">
        <v>1903</v>
      </c>
      <c r="FW872">
        <v>933445</v>
      </c>
      <c r="FX872">
        <v>931735</v>
      </c>
      <c r="FY872">
        <v>942538</v>
      </c>
      <c r="FZ872">
        <v>366855</v>
      </c>
      <c r="GA872">
        <v>388637</v>
      </c>
      <c r="GB872">
        <v>366996</v>
      </c>
      <c r="GC872">
        <v>422636</v>
      </c>
      <c r="GD872">
        <v>421160</v>
      </c>
      <c r="GE872">
        <v>424149</v>
      </c>
      <c r="GF872" t="s">
        <v>158</v>
      </c>
      <c r="GG872">
        <v>419156</v>
      </c>
      <c r="GH872">
        <v>927476</v>
      </c>
      <c r="GI872">
        <v>496461</v>
      </c>
      <c r="GJ872" t="s">
        <v>172</v>
      </c>
      <c r="GK872">
        <v>53</v>
      </c>
      <c r="GL872" t="s">
        <v>571</v>
      </c>
      <c r="GM872">
        <v>59</v>
      </c>
      <c r="GN872" t="s">
        <v>182</v>
      </c>
      <c r="GO872" t="s">
        <v>166</v>
      </c>
      <c r="GP872">
        <v>1024</v>
      </c>
      <c r="GQ872">
        <v>-180</v>
      </c>
      <c r="GR872">
        <v>-104</v>
      </c>
      <c r="GS872">
        <f t="shared" si="672"/>
        <v>59</v>
      </c>
      <c r="GT872" t="str">
        <f t="shared" si="627"/>
        <v>test</v>
      </c>
    </row>
    <row r="873" spans="1:202" x14ac:dyDescent="0.2">
      <c r="A873">
        <v>88</v>
      </c>
      <c r="B873">
        <v>88</v>
      </c>
      <c r="C873">
        <v>1665</v>
      </c>
      <c r="D873">
        <v>1665</v>
      </c>
      <c r="E873" t="s">
        <v>155</v>
      </c>
      <c r="F873" t="s">
        <v>156</v>
      </c>
      <c r="G873" t="s">
        <v>156</v>
      </c>
      <c r="H873" t="s">
        <v>156</v>
      </c>
      <c r="I873">
        <v>0</v>
      </c>
      <c r="J873" t="s">
        <v>157</v>
      </c>
      <c r="K873">
        <v>0</v>
      </c>
      <c r="L873" t="s">
        <v>154</v>
      </c>
      <c r="M873" t="s">
        <v>154</v>
      </c>
      <c r="N873" t="s">
        <v>154</v>
      </c>
      <c r="O873">
        <v>0</v>
      </c>
      <c r="P873" t="s">
        <v>154</v>
      </c>
      <c r="Q873" t="s">
        <v>154</v>
      </c>
      <c r="R873" t="s">
        <v>179</v>
      </c>
      <c r="S873">
        <v>0</v>
      </c>
      <c r="T873">
        <v>4</v>
      </c>
      <c r="U873">
        <v>0</v>
      </c>
      <c r="V873">
        <v>59</v>
      </c>
      <c r="W873">
        <v>59</v>
      </c>
      <c r="X873">
        <v>4</v>
      </c>
      <c r="Y873">
        <v>34</v>
      </c>
      <c r="Z873">
        <v>0</v>
      </c>
      <c r="AA873">
        <v>34</v>
      </c>
      <c r="AB873">
        <v>4</v>
      </c>
      <c r="AC873">
        <v>4</v>
      </c>
      <c r="AD873">
        <v>0</v>
      </c>
      <c r="AE873">
        <v>0</v>
      </c>
      <c r="AF873">
        <v>59</v>
      </c>
      <c r="AG873">
        <v>4</v>
      </c>
      <c r="AH873">
        <v>4</v>
      </c>
      <c r="AI873">
        <v>0</v>
      </c>
      <c r="AJ873">
        <v>59</v>
      </c>
      <c r="AK873">
        <v>59</v>
      </c>
      <c r="AL873">
        <v>94</v>
      </c>
      <c r="AM873">
        <v>4</v>
      </c>
      <c r="AN873">
        <v>4</v>
      </c>
      <c r="AO873">
        <v>4</v>
      </c>
      <c r="AP873">
        <v>34</v>
      </c>
      <c r="AQ873">
        <v>34</v>
      </c>
      <c r="AR873">
        <v>34</v>
      </c>
      <c r="AU873">
        <v>4</v>
      </c>
      <c r="AV873">
        <v>34</v>
      </c>
      <c r="AW873">
        <v>59</v>
      </c>
      <c r="AX873">
        <v>0</v>
      </c>
      <c r="AY873" t="s">
        <v>159</v>
      </c>
      <c r="AZ873" t="s">
        <v>511</v>
      </c>
      <c r="BA873" t="s">
        <v>304</v>
      </c>
      <c r="BB873" t="s">
        <v>432</v>
      </c>
      <c r="BC873" t="s">
        <v>161</v>
      </c>
      <c r="BD873" t="b">
        <v>0</v>
      </c>
      <c r="BE873">
        <v>5.08</v>
      </c>
      <c r="BF873" t="b">
        <v>1</v>
      </c>
      <c r="BH873" t="s">
        <v>245</v>
      </c>
      <c r="BI873" t="s">
        <v>246</v>
      </c>
      <c r="BJ873" t="b">
        <v>0</v>
      </c>
      <c r="BK873" t="s">
        <v>163</v>
      </c>
      <c r="BL873" t="b">
        <v>0</v>
      </c>
      <c r="BM873">
        <v>18</v>
      </c>
      <c r="BN873" t="s">
        <v>164</v>
      </c>
      <c r="BO873" t="s">
        <v>165</v>
      </c>
      <c r="BP873" t="s">
        <v>164</v>
      </c>
      <c r="BQ873" t="s">
        <v>166</v>
      </c>
      <c r="BR873">
        <v>768</v>
      </c>
      <c r="BS873" t="s">
        <v>156</v>
      </c>
      <c r="BT873" t="s">
        <v>177</v>
      </c>
      <c r="BU873" t="s">
        <v>188</v>
      </c>
      <c r="BV873" t="s">
        <v>180</v>
      </c>
      <c r="BW873">
        <v>59</v>
      </c>
      <c r="BX873">
        <v>5</v>
      </c>
      <c r="BY873">
        <v>0</v>
      </c>
      <c r="BZ873">
        <v>6</v>
      </c>
      <c r="CA873" t="s">
        <v>433</v>
      </c>
      <c r="CB873" t="s">
        <v>156</v>
      </c>
      <c r="CC873">
        <v>7</v>
      </c>
      <c r="CD873" t="b">
        <v>0</v>
      </c>
      <c r="CE873" t="s">
        <v>168</v>
      </c>
      <c r="CF873" t="s">
        <v>248</v>
      </c>
      <c r="CG873">
        <v>42</v>
      </c>
      <c r="CH873">
        <v>0</v>
      </c>
      <c r="CI873" t="s">
        <v>183</v>
      </c>
      <c r="CJ873" t="s">
        <v>203</v>
      </c>
      <c r="CK873" t="s">
        <v>203</v>
      </c>
      <c r="CL873" t="s">
        <v>203</v>
      </c>
      <c r="CM873" t="s">
        <v>203</v>
      </c>
      <c r="CN873" t="s">
        <v>203</v>
      </c>
      <c r="CO873" t="s">
        <v>183</v>
      </c>
      <c r="CP873" t="s">
        <v>203</v>
      </c>
      <c r="CQ873">
        <v>1</v>
      </c>
      <c r="CR873">
        <v>6303</v>
      </c>
      <c r="CS873" t="str">
        <f t="shared" si="628"/>
        <v/>
      </c>
      <c r="CT873" t="str">
        <f t="shared" ca="1" si="629"/>
        <v/>
      </c>
      <c r="CU873" t="str">
        <f t="shared" si="630"/>
        <v/>
      </c>
      <c r="CV873" t="str">
        <f t="shared" ca="1" si="631"/>
        <v/>
      </c>
      <c r="CW873" t="str">
        <f t="shared" si="632"/>
        <v/>
      </c>
      <c r="CX873" t="str">
        <f t="shared" ca="1" si="633"/>
        <v/>
      </c>
      <c r="CY873" t="str">
        <f t="shared" si="634"/>
        <v/>
      </c>
      <c r="CZ873" t="str">
        <f t="shared" ca="1" si="635"/>
        <v/>
      </c>
      <c r="DA873" t="str">
        <f t="shared" si="636"/>
        <v/>
      </c>
      <c r="DB873" t="str">
        <f t="shared" ca="1" si="637"/>
        <v/>
      </c>
      <c r="DC873" t="str">
        <f t="shared" si="638"/>
        <v/>
      </c>
      <c r="DD873" t="str">
        <f t="shared" ca="1" si="639"/>
        <v/>
      </c>
      <c r="DE873" t="str">
        <f t="shared" si="640"/>
        <v/>
      </c>
      <c r="DF873" t="str">
        <f t="shared" ca="1" si="641"/>
        <v/>
      </c>
      <c r="DG873" t="str">
        <f t="shared" si="642"/>
        <v/>
      </c>
      <c r="DH873" t="str">
        <f t="shared" ca="1" si="643"/>
        <v/>
      </c>
      <c r="DI873" t="str">
        <f t="shared" si="644"/>
        <v/>
      </c>
      <c r="DJ873" t="str">
        <f t="shared" ca="1" si="645"/>
        <v/>
      </c>
      <c r="DK873" t="str">
        <f t="shared" si="646"/>
        <v/>
      </c>
      <c r="DL873" t="str">
        <f t="shared" ca="1" si="647"/>
        <v/>
      </c>
      <c r="DM873" t="str">
        <f t="shared" si="648"/>
        <v/>
      </c>
      <c r="DN873" t="str">
        <f t="shared" ca="1" si="649"/>
        <v/>
      </c>
      <c r="DO873" t="str">
        <f t="shared" si="650"/>
        <v/>
      </c>
      <c r="DP873" t="str">
        <f t="shared" ca="1" si="651"/>
        <v/>
      </c>
      <c r="DQ873" t="str">
        <f t="shared" si="652"/>
        <v/>
      </c>
      <c r="DR873" t="str">
        <f t="shared" ca="1" si="653"/>
        <v/>
      </c>
      <c r="DS873" t="str">
        <f t="shared" si="654"/>
        <v/>
      </c>
      <c r="DT873" t="str">
        <f t="shared" ca="1" si="655"/>
        <v/>
      </c>
      <c r="DU873" t="str">
        <f t="shared" si="656"/>
        <v/>
      </c>
      <c r="DV873" t="str">
        <f t="shared" ca="1" si="657"/>
        <v/>
      </c>
      <c r="DW873" t="str">
        <f t="shared" si="658"/>
        <v/>
      </c>
      <c r="DX873" t="str">
        <f t="shared" ca="1" si="659"/>
        <v/>
      </c>
      <c r="DY873" t="str">
        <f t="shared" si="660"/>
        <v/>
      </c>
      <c r="DZ873" t="str">
        <f t="shared" ca="1" si="661"/>
        <v/>
      </c>
      <c r="EA873" t="str">
        <f t="shared" si="662"/>
        <v/>
      </c>
      <c r="EB873" t="str">
        <f t="shared" ca="1" si="663"/>
        <v/>
      </c>
      <c r="EC873" t="str">
        <f t="shared" si="664"/>
        <v/>
      </c>
      <c r="ED873" t="str">
        <f t="shared" ca="1" si="665"/>
        <v/>
      </c>
      <c r="EE873" t="str">
        <f t="shared" si="666"/>
        <v/>
      </c>
      <c r="EF873" t="str">
        <f t="shared" ca="1" si="667"/>
        <v/>
      </c>
      <c r="EG873" t="str">
        <f t="shared" si="668"/>
        <v/>
      </c>
      <c r="EH873" t="str">
        <f t="shared" ca="1" si="669"/>
        <v/>
      </c>
      <c r="EI873" t="str">
        <f t="shared" si="670"/>
        <v/>
      </c>
      <c r="EJ873" t="str">
        <f t="shared" ca="1" si="671"/>
        <v/>
      </c>
      <c r="EK873" t="str">
        <f t="shared" ca="1" si="673"/>
        <v/>
      </c>
      <c r="EL873" t="s">
        <v>924</v>
      </c>
      <c r="EM873">
        <v>63405</v>
      </c>
      <c r="EN873">
        <v>8889</v>
      </c>
      <c r="EO873">
        <v>6828</v>
      </c>
      <c r="EP873">
        <v>1855</v>
      </c>
      <c r="EQ873">
        <v>2925</v>
      </c>
      <c r="ER873">
        <v>6303</v>
      </c>
      <c r="ES873">
        <v>19780</v>
      </c>
      <c r="ET873">
        <v>1512</v>
      </c>
      <c r="EU873">
        <v>2</v>
      </c>
      <c r="EV873" t="s">
        <v>156</v>
      </c>
      <c r="EW873">
        <v>1024</v>
      </c>
      <c r="EX873">
        <v>2</v>
      </c>
      <c r="EY873">
        <v>48000</v>
      </c>
      <c r="EZ873">
        <v>-16</v>
      </c>
      <c r="FA873" t="s">
        <v>170</v>
      </c>
      <c r="FB873">
        <v>8</v>
      </c>
      <c r="FC873" t="s">
        <v>171</v>
      </c>
      <c r="FF873">
        <v>433054</v>
      </c>
      <c r="FG873">
        <v>424160</v>
      </c>
      <c r="FH873">
        <v>5051</v>
      </c>
      <c r="FI873">
        <v>943301</v>
      </c>
      <c r="FJ873">
        <v>944605</v>
      </c>
      <c r="FK873">
        <v>424149</v>
      </c>
      <c r="FL873">
        <v>422635</v>
      </c>
      <c r="FM873" t="s">
        <v>158</v>
      </c>
      <c r="FN873">
        <v>419160</v>
      </c>
      <c r="FO873">
        <v>360026</v>
      </c>
      <c r="FP873">
        <v>386781</v>
      </c>
      <c r="FQ873">
        <v>1905</v>
      </c>
      <c r="FR873">
        <v>1817</v>
      </c>
      <c r="FS873">
        <v>942551</v>
      </c>
      <c r="FT873">
        <v>360024</v>
      </c>
      <c r="FU873">
        <v>360024</v>
      </c>
      <c r="FV873">
        <v>1903</v>
      </c>
      <c r="FW873">
        <v>948080</v>
      </c>
      <c r="FX873">
        <v>946605</v>
      </c>
      <c r="FY873">
        <v>954383</v>
      </c>
      <c r="FZ873">
        <v>366855</v>
      </c>
      <c r="GA873">
        <v>388637</v>
      </c>
      <c r="GB873">
        <v>366996</v>
      </c>
      <c r="GC873">
        <v>422636</v>
      </c>
      <c r="GD873">
        <v>421160</v>
      </c>
      <c r="GE873">
        <v>424149</v>
      </c>
      <c r="GF873" t="s">
        <v>158</v>
      </c>
      <c r="GG873">
        <v>419156</v>
      </c>
      <c r="GH873">
        <v>942548</v>
      </c>
      <c r="GI873">
        <v>496461</v>
      </c>
      <c r="GJ873" t="s">
        <v>172</v>
      </c>
      <c r="GK873">
        <v>53</v>
      </c>
      <c r="GL873" t="s">
        <v>572</v>
      </c>
      <c r="GM873">
        <v>60</v>
      </c>
      <c r="GN873" t="s">
        <v>182</v>
      </c>
      <c r="GO873" t="s">
        <v>166</v>
      </c>
      <c r="GP873">
        <v>1024</v>
      </c>
      <c r="GQ873">
        <v>-180</v>
      </c>
      <c r="GR873">
        <v>-104</v>
      </c>
      <c r="GS873">
        <f t="shared" si="672"/>
        <v>60</v>
      </c>
      <c r="GT873" t="str">
        <f t="shared" si="627"/>
        <v>test</v>
      </c>
    </row>
    <row r="874" spans="1:202" x14ac:dyDescent="0.2">
      <c r="A874">
        <v>88</v>
      </c>
      <c r="B874">
        <v>88</v>
      </c>
      <c r="C874">
        <v>1638</v>
      </c>
      <c r="D874">
        <v>1638</v>
      </c>
      <c r="E874" t="s">
        <v>155</v>
      </c>
      <c r="F874" t="s">
        <v>156</v>
      </c>
      <c r="G874" t="s">
        <v>156</v>
      </c>
      <c r="H874" t="s">
        <v>156</v>
      </c>
      <c r="I874">
        <v>0</v>
      </c>
      <c r="J874" t="s">
        <v>157</v>
      </c>
      <c r="K874">
        <v>1</v>
      </c>
      <c r="L874" t="s">
        <v>154</v>
      </c>
      <c r="M874" t="s">
        <v>154</v>
      </c>
      <c r="N874" t="s">
        <v>154</v>
      </c>
      <c r="O874">
        <v>1</v>
      </c>
      <c r="P874" t="s">
        <v>154</v>
      </c>
      <c r="Q874" t="s">
        <v>154</v>
      </c>
      <c r="R874" t="s">
        <v>179</v>
      </c>
      <c r="S874">
        <v>0</v>
      </c>
      <c r="T874">
        <v>4</v>
      </c>
      <c r="U874">
        <v>0</v>
      </c>
      <c r="V874">
        <v>60</v>
      </c>
      <c r="W874">
        <v>60</v>
      </c>
      <c r="X874">
        <v>4</v>
      </c>
      <c r="Y874">
        <v>34</v>
      </c>
      <c r="Z874">
        <v>0</v>
      </c>
      <c r="AA874">
        <v>34</v>
      </c>
      <c r="AB874">
        <v>4</v>
      </c>
      <c r="AC874">
        <v>4</v>
      </c>
      <c r="AD874">
        <v>0</v>
      </c>
      <c r="AE874">
        <v>0</v>
      </c>
      <c r="AF874">
        <v>60</v>
      </c>
      <c r="AG874">
        <v>4</v>
      </c>
      <c r="AH874">
        <v>4</v>
      </c>
      <c r="AI874">
        <v>0</v>
      </c>
      <c r="AJ874">
        <v>60</v>
      </c>
      <c r="AK874">
        <v>60</v>
      </c>
      <c r="AL874">
        <v>95</v>
      </c>
      <c r="AM874">
        <v>4</v>
      </c>
      <c r="AN874">
        <v>4</v>
      </c>
      <c r="AO874">
        <v>4</v>
      </c>
      <c r="AP874">
        <v>34</v>
      </c>
      <c r="AQ874">
        <v>34</v>
      </c>
      <c r="AR874">
        <v>34</v>
      </c>
      <c r="AU874">
        <v>4</v>
      </c>
      <c r="AV874">
        <v>34</v>
      </c>
      <c r="AW874">
        <v>60</v>
      </c>
      <c r="AX874">
        <v>0</v>
      </c>
      <c r="AY874" t="s">
        <v>159</v>
      </c>
      <c r="AZ874" t="s">
        <v>511</v>
      </c>
      <c r="BA874" t="s">
        <v>304</v>
      </c>
      <c r="BB874" t="s">
        <v>432</v>
      </c>
      <c r="BC874" t="s">
        <v>161</v>
      </c>
      <c r="BD874" t="b">
        <v>0</v>
      </c>
      <c r="BE874">
        <v>2.85</v>
      </c>
      <c r="BF874" t="b">
        <v>1</v>
      </c>
      <c r="BH874" t="s">
        <v>245</v>
      </c>
      <c r="BI874" t="s">
        <v>246</v>
      </c>
      <c r="BJ874" t="b">
        <v>0</v>
      </c>
      <c r="BK874" t="s">
        <v>163</v>
      </c>
      <c r="BL874" t="b">
        <v>0</v>
      </c>
      <c r="BM874">
        <v>18</v>
      </c>
      <c r="BN874" t="s">
        <v>164</v>
      </c>
      <c r="BO874" t="s">
        <v>165</v>
      </c>
      <c r="BP874" t="s">
        <v>164</v>
      </c>
      <c r="BQ874" t="s">
        <v>166</v>
      </c>
      <c r="BR874">
        <v>768</v>
      </c>
      <c r="BS874" t="s">
        <v>156</v>
      </c>
      <c r="BT874" t="s">
        <v>177</v>
      </c>
      <c r="BU874" t="s">
        <v>189</v>
      </c>
      <c r="BV874" t="s">
        <v>186</v>
      </c>
      <c r="BW874">
        <v>60</v>
      </c>
      <c r="BX874">
        <v>5</v>
      </c>
      <c r="BY874">
        <v>0</v>
      </c>
      <c r="BZ874">
        <v>6</v>
      </c>
      <c r="CA874" t="s">
        <v>433</v>
      </c>
      <c r="CB874" t="s">
        <v>156</v>
      </c>
      <c r="CC874">
        <v>7</v>
      </c>
      <c r="CD874" t="b">
        <v>0</v>
      </c>
      <c r="CE874" t="s">
        <v>168</v>
      </c>
      <c r="CF874" t="s">
        <v>248</v>
      </c>
      <c r="CG874">
        <v>4</v>
      </c>
      <c r="CH874">
        <v>0</v>
      </c>
      <c r="CI874" t="s">
        <v>179</v>
      </c>
      <c r="CJ874" t="s">
        <v>203</v>
      </c>
      <c r="CK874" t="s">
        <v>203</v>
      </c>
      <c r="CL874" t="s">
        <v>203</v>
      </c>
      <c r="CM874" t="s">
        <v>203</v>
      </c>
      <c r="CN874" t="s">
        <v>203</v>
      </c>
      <c r="CO874" t="s">
        <v>179</v>
      </c>
      <c r="CP874" t="s">
        <v>203</v>
      </c>
      <c r="CQ874">
        <v>1</v>
      </c>
      <c r="CR874">
        <v>8</v>
      </c>
      <c r="CS874">
        <f t="shared" si="628"/>
        <v>8</v>
      </c>
      <c r="CT874">
        <f t="shared" ca="1" si="629"/>
        <v>8</v>
      </c>
      <c r="CU874" t="str">
        <f t="shared" si="630"/>
        <v/>
      </c>
      <c r="CV874" t="str">
        <f t="shared" ca="1" si="631"/>
        <v/>
      </c>
      <c r="CW874" t="str">
        <f t="shared" si="632"/>
        <v/>
      </c>
      <c r="CX874" t="str">
        <f t="shared" ca="1" si="633"/>
        <v/>
      </c>
      <c r="CY874" t="str">
        <f t="shared" si="634"/>
        <v/>
      </c>
      <c r="CZ874" t="str">
        <f t="shared" ca="1" si="635"/>
        <v/>
      </c>
      <c r="DA874" t="str">
        <f t="shared" si="636"/>
        <v/>
      </c>
      <c r="DB874" t="str">
        <f t="shared" ca="1" si="637"/>
        <v/>
      </c>
      <c r="DC874">
        <f t="shared" si="638"/>
        <v>8</v>
      </c>
      <c r="DD874">
        <f t="shared" ca="1" si="639"/>
        <v>8</v>
      </c>
      <c r="DE874" t="str">
        <f t="shared" si="640"/>
        <v/>
      </c>
      <c r="DF874" t="str">
        <f t="shared" ca="1" si="641"/>
        <v/>
      </c>
      <c r="DG874" t="str">
        <f t="shared" si="642"/>
        <v/>
      </c>
      <c r="DH874" t="str">
        <f t="shared" ca="1" si="643"/>
        <v/>
      </c>
      <c r="DI874" t="str">
        <f t="shared" si="644"/>
        <v/>
      </c>
      <c r="DJ874" t="str">
        <f t="shared" ca="1" si="645"/>
        <v/>
      </c>
      <c r="DK874" t="str">
        <f t="shared" si="646"/>
        <v/>
      </c>
      <c r="DL874" t="str">
        <f t="shared" ca="1" si="647"/>
        <v/>
      </c>
      <c r="DM874" t="str">
        <f t="shared" si="648"/>
        <v/>
      </c>
      <c r="DN874" t="str">
        <f t="shared" ca="1" si="649"/>
        <v/>
      </c>
      <c r="DO874" t="str">
        <f t="shared" si="650"/>
        <v/>
      </c>
      <c r="DP874" t="str">
        <f t="shared" ca="1" si="651"/>
        <v/>
      </c>
      <c r="DQ874" t="str">
        <f t="shared" si="652"/>
        <v/>
      </c>
      <c r="DR874" t="str">
        <f t="shared" ca="1" si="653"/>
        <v/>
      </c>
      <c r="DS874" t="str">
        <f t="shared" si="654"/>
        <v/>
      </c>
      <c r="DT874" t="str">
        <f t="shared" ca="1" si="655"/>
        <v/>
      </c>
      <c r="DU874" t="str">
        <f t="shared" si="656"/>
        <v/>
      </c>
      <c r="DV874" t="str">
        <f t="shared" ca="1" si="657"/>
        <v/>
      </c>
      <c r="DW874" t="str">
        <f t="shared" si="658"/>
        <v/>
      </c>
      <c r="DX874" t="str">
        <f t="shared" ca="1" si="659"/>
        <v/>
      </c>
      <c r="DY874" t="str">
        <f t="shared" si="660"/>
        <v/>
      </c>
      <c r="DZ874" t="str">
        <f t="shared" ca="1" si="661"/>
        <v/>
      </c>
      <c r="EA874" t="str">
        <f t="shared" si="662"/>
        <v/>
      </c>
      <c r="EB874" t="str">
        <f t="shared" ca="1" si="663"/>
        <v/>
      </c>
      <c r="EC874" t="str">
        <f t="shared" si="664"/>
        <v/>
      </c>
      <c r="ED874" t="str">
        <f t="shared" ca="1" si="665"/>
        <v/>
      </c>
      <c r="EE874" t="str">
        <f t="shared" si="666"/>
        <v/>
      </c>
      <c r="EF874" t="str">
        <f t="shared" ca="1" si="667"/>
        <v/>
      </c>
      <c r="EG874" t="str">
        <f t="shared" si="668"/>
        <v/>
      </c>
      <c r="EH874" t="str">
        <f t="shared" ca="1" si="669"/>
        <v/>
      </c>
      <c r="EI874" t="str">
        <f t="shared" si="670"/>
        <v/>
      </c>
      <c r="EJ874" t="str">
        <f t="shared" ca="1" si="671"/>
        <v/>
      </c>
      <c r="EK874">
        <f t="shared" ca="1" si="673"/>
        <v>8</v>
      </c>
      <c r="EL874">
        <v>8</v>
      </c>
      <c r="EM874">
        <v>63405</v>
      </c>
      <c r="EN874">
        <v>8889</v>
      </c>
      <c r="EO874">
        <v>6828</v>
      </c>
      <c r="EP874">
        <v>1855</v>
      </c>
      <c r="EQ874">
        <v>2925</v>
      </c>
      <c r="ER874">
        <v>8</v>
      </c>
      <c r="ES874">
        <v>19780</v>
      </c>
      <c r="ET874">
        <v>1512</v>
      </c>
      <c r="EU874">
        <v>2</v>
      </c>
      <c r="EV874" t="s">
        <v>156</v>
      </c>
      <c r="EW874">
        <v>1024</v>
      </c>
      <c r="EX874">
        <v>2</v>
      </c>
      <c r="EY874">
        <v>48000</v>
      </c>
      <c r="EZ874">
        <v>-16</v>
      </c>
      <c r="FA874" t="s">
        <v>170</v>
      </c>
      <c r="FB874">
        <v>8</v>
      </c>
      <c r="FC874" t="s">
        <v>171</v>
      </c>
      <c r="FF874">
        <v>433054</v>
      </c>
      <c r="FG874">
        <v>424160</v>
      </c>
      <c r="FH874">
        <v>5051</v>
      </c>
      <c r="FI874">
        <v>955148</v>
      </c>
      <c r="FJ874">
        <v>956744</v>
      </c>
      <c r="FK874">
        <v>424149</v>
      </c>
      <c r="FL874">
        <v>422635</v>
      </c>
      <c r="FM874" t="s">
        <v>158</v>
      </c>
      <c r="FN874">
        <v>419160</v>
      </c>
      <c r="FO874">
        <v>360026</v>
      </c>
      <c r="FP874">
        <v>386781</v>
      </c>
      <c r="FQ874">
        <v>1905</v>
      </c>
      <c r="FR874">
        <v>1817</v>
      </c>
      <c r="FS874">
        <v>954398</v>
      </c>
      <c r="FT874">
        <v>360024</v>
      </c>
      <c r="FU874">
        <v>360024</v>
      </c>
      <c r="FV874">
        <v>1903</v>
      </c>
      <c r="FW874">
        <v>960282</v>
      </c>
      <c r="FX874">
        <v>958744</v>
      </c>
      <c r="FY874">
        <v>960291</v>
      </c>
      <c r="FZ874">
        <v>366855</v>
      </c>
      <c r="GA874">
        <v>388637</v>
      </c>
      <c r="GB874">
        <v>366996</v>
      </c>
      <c r="GC874">
        <v>422636</v>
      </c>
      <c r="GD874">
        <v>421160</v>
      </c>
      <c r="GE874">
        <v>424149</v>
      </c>
      <c r="GF874" t="s">
        <v>158</v>
      </c>
      <c r="GG874">
        <v>419156</v>
      </c>
      <c r="GH874">
        <v>954396</v>
      </c>
      <c r="GI874">
        <v>496461</v>
      </c>
      <c r="GJ874" t="s">
        <v>172</v>
      </c>
      <c r="GK874">
        <v>54</v>
      </c>
      <c r="GL874" t="s">
        <v>573</v>
      </c>
      <c r="GM874">
        <v>61</v>
      </c>
      <c r="GN874" t="s">
        <v>182</v>
      </c>
      <c r="GO874" t="s">
        <v>166</v>
      </c>
      <c r="GP874">
        <v>1024</v>
      </c>
      <c r="GQ874">
        <v>-180</v>
      </c>
      <c r="GR874">
        <v>-104</v>
      </c>
      <c r="GS874">
        <f t="shared" si="672"/>
        <v>61</v>
      </c>
      <c r="GT874" t="str">
        <f t="shared" si="627"/>
        <v>test</v>
      </c>
    </row>
    <row r="875" spans="1:202" x14ac:dyDescent="0.2">
      <c r="A875">
        <v>88</v>
      </c>
      <c r="B875">
        <v>88</v>
      </c>
      <c r="C875">
        <v>1617</v>
      </c>
      <c r="D875">
        <v>1617</v>
      </c>
      <c r="E875" t="s">
        <v>155</v>
      </c>
      <c r="F875" t="s">
        <v>156</v>
      </c>
      <c r="G875" t="s">
        <v>156</v>
      </c>
      <c r="H875" t="s">
        <v>156</v>
      </c>
      <c r="I875">
        <v>0</v>
      </c>
      <c r="J875" t="s">
        <v>157</v>
      </c>
      <c r="K875">
        <v>1</v>
      </c>
      <c r="L875" t="s">
        <v>154</v>
      </c>
      <c r="M875" t="s">
        <v>154</v>
      </c>
      <c r="N875" t="s">
        <v>154</v>
      </c>
      <c r="O875">
        <v>1</v>
      </c>
      <c r="P875" t="s">
        <v>154</v>
      </c>
      <c r="Q875" t="s">
        <v>154</v>
      </c>
      <c r="R875" t="s">
        <v>183</v>
      </c>
      <c r="S875">
        <v>0</v>
      </c>
      <c r="T875">
        <v>4</v>
      </c>
      <c r="U875">
        <v>0</v>
      </c>
      <c r="V875">
        <v>61</v>
      </c>
      <c r="W875">
        <v>61</v>
      </c>
      <c r="X875">
        <v>4</v>
      </c>
      <c r="Y875">
        <v>34</v>
      </c>
      <c r="Z875">
        <v>0</v>
      </c>
      <c r="AA875">
        <v>34</v>
      </c>
      <c r="AB875">
        <v>4</v>
      </c>
      <c r="AC875">
        <v>4</v>
      </c>
      <c r="AD875">
        <v>0</v>
      </c>
      <c r="AE875">
        <v>0</v>
      </c>
      <c r="AF875">
        <v>61</v>
      </c>
      <c r="AG875">
        <v>4</v>
      </c>
      <c r="AH875">
        <v>4</v>
      </c>
      <c r="AI875">
        <v>0</v>
      </c>
      <c r="AJ875">
        <v>61</v>
      </c>
      <c r="AK875">
        <v>61</v>
      </c>
      <c r="AL875">
        <v>96</v>
      </c>
      <c r="AM875">
        <v>4</v>
      </c>
      <c r="AN875">
        <v>4</v>
      </c>
      <c r="AO875">
        <v>4</v>
      </c>
      <c r="AP875">
        <v>34</v>
      </c>
      <c r="AQ875">
        <v>34</v>
      </c>
      <c r="AR875">
        <v>34</v>
      </c>
      <c r="AU875">
        <v>4</v>
      </c>
      <c r="AV875">
        <v>34</v>
      </c>
      <c r="AW875">
        <v>61</v>
      </c>
      <c r="AX875">
        <v>0</v>
      </c>
      <c r="AY875" t="s">
        <v>159</v>
      </c>
      <c r="AZ875" t="s">
        <v>511</v>
      </c>
      <c r="BA875" t="s">
        <v>304</v>
      </c>
      <c r="BB875" t="s">
        <v>432</v>
      </c>
      <c r="BC875" t="s">
        <v>161</v>
      </c>
      <c r="BD875" t="b">
        <v>0</v>
      </c>
      <c r="BE875" t="s">
        <v>164</v>
      </c>
      <c r="BF875" t="b">
        <v>1</v>
      </c>
      <c r="BH875" t="s">
        <v>245</v>
      </c>
      <c r="BI875" t="s">
        <v>246</v>
      </c>
      <c r="BJ875" t="b">
        <v>0</v>
      </c>
      <c r="BK875" t="s">
        <v>163</v>
      </c>
      <c r="BL875" t="b">
        <v>0</v>
      </c>
      <c r="BM875">
        <v>18</v>
      </c>
      <c r="BN875" t="s">
        <v>164</v>
      </c>
      <c r="BO875" t="s">
        <v>165</v>
      </c>
      <c r="BP875" t="s">
        <v>164</v>
      </c>
      <c r="BQ875" t="s">
        <v>166</v>
      </c>
      <c r="BR875">
        <v>768</v>
      </c>
      <c r="BS875" t="s">
        <v>156</v>
      </c>
      <c r="BT875" t="s">
        <v>177</v>
      </c>
      <c r="BU875" t="s">
        <v>186</v>
      </c>
      <c r="BV875" t="s">
        <v>194</v>
      </c>
      <c r="BW875">
        <v>61</v>
      </c>
      <c r="BX875">
        <v>5</v>
      </c>
      <c r="BY875">
        <v>0</v>
      </c>
      <c r="BZ875">
        <v>6</v>
      </c>
      <c r="CA875" t="s">
        <v>433</v>
      </c>
      <c r="CB875" t="s">
        <v>156</v>
      </c>
      <c r="CC875">
        <v>7</v>
      </c>
      <c r="CD875" t="b">
        <v>0</v>
      </c>
      <c r="CE875" t="s">
        <v>168</v>
      </c>
      <c r="CF875" t="s">
        <v>248</v>
      </c>
      <c r="CG875">
        <v>58</v>
      </c>
      <c r="CH875">
        <v>0</v>
      </c>
      <c r="CI875" t="s">
        <v>183</v>
      </c>
      <c r="CJ875" t="s">
        <v>203</v>
      </c>
      <c r="CK875" t="s">
        <v>203</v>
      </c>
      <c r="CL875" t="s">
        <v>203</v>
      </c>
      <c r="CM875" t="s">
        <v>203</v>
      </c>
      <c r="CN875" t="s">
        <v>203</v>
      </c>
      <c r="CO875" t="s">
        <v>183</v>
      </c>
      <c r="CP875" t="s">
        <v>203</v>
      </c>
      <c r="CQ875">
        <v>1</v>
      </c>
      <c r="CR875">
        <v>291</v>
      </c>
      <c r="CS875" t="str">
        <f t="shared" si="628"/>
        <v/>
      </c>
      <c r="CT875" t="str">
        <f t="shared" ca="1" si="629"/>
        <v/>
      </c>
      <c r="CU875" t="str">
        <f t="shared" si="630"/>
        <v/>
      </c>
      <c r="CV875" t="str">
        <f t="shared" ca="1" si="631"/>
        <v/>
      </c>
      <c r="CW875" t="str">
        <f t="shared" si="632"/>
        <v/>
      </c>
      <c r="CX875" t="str">
        <f t="shared" ca="1" si="633"/>
        <v/>
      </c>
      <c r="CY875" t="str">
        <f t="shared" si="634"/>
        <v/>
      </c>
      <c r="CZ875" t="str">
        <f t="shared" ca="1" si="635"/>
        <v/>
      </c>
      <c r="DA875" t="str">
        <f t="shared" si="636"/>
        <v/>
      </c>
      <c r="DB875" t="str">
        <f t="shared" ca="1" si="637"/>
        <v/>
      </c>
      <c r="DC875" t="str">
        <f t="shared" si="638"/>
        <v/>
      </c>
      <c r="DD875" t="str">
        <f t="shared" ca="1" si="639"/>
        <v/>
      </c>
      <c r="DE875" t="str">
        <f t="shared" si="640"/>
        <v/>
      </c>
      <c r="DF875" t="str">
        <f t="shared" ca="1" si="641"/>
        <v/>
      </c>
      <c r="DG875" t="str">
        <f t="shared" si="642"/>
        <v/>
      </c>
      <c r="DH875" t="str">
        <f t="shared" ca="1" si="643"/>
        <v/>
      </c>
      <c r="DI875" t="str">
        <f t="shared" si="644"/>
        <v/>
      </c>
      <c r="DJ875" t="str">
        <f t="shared" ca="1" si="645"/>
        <v/>
      </c>
      <c r="DK875" t="str">
        <f t="shared" si="646"/>
        <v/>
      </c>
      <c r="DL875" t="str">
        <f t="shared" ca="1" si="647"/>
        <v/>
      </c>
      <c r="DM875" t="str">
        <f t="shared" si="648"/>
        <v/>
      </c>
      <c r="DN875" t="str">
        <f t="shared" ca="1" si="649"/>
        <v/>
      </c>
      <c r="DO875" t="str">
        <f t="shared" si="650"/>
        <v/>
      </c>
      <c r="DP875" t="str">
        <f t="shared" ca="1" si="651"/>
        <v/>
      </c>
      <c r="DQ875" t="str">
        <f t="shared" si="652"/>
        <v/>
      </c>
      <c r="DR875" t="str">
        <f t="shared" ca="1" si="653"/>
        <v/>
      </c>
      <c r="DS875" t="str">
        <f t="shared" si="654"/>
        <v/>
      </c>
      <c r="DT875" t="str">
        <f t="shared" ca="1" si="655"/>
        <v/>
      </c>
      <c r="DU875" t="str">
        <f t="shared" si="656"/>
        <v/>
      </c>
      <c r="DV875" t="str">
        <f t="shared" ca="1" si="657"/>
        <v/>
      </c>
      <c r="DW875" t="str">
        <f t="shared" si="658"/>
        <v/>
      </c>
      <c r="DX875" t="str">
        <f t="shared" ca="1" si="659"/>
        <v/>
      </c>
      <c r="DY875" t="str">
        <f t="shared" si="660"/>
        <v/>
      </c>
      <c r="DZ875" t="str">
        <f t="shared" ca="1" si="661"/>
        <v/>
      </c>
      <c r="EA875" t="str">
        <f t="shared" si="662"/>
        <v/>
      </c>
      <c r="EB875" t="str">
        <f t="shared" ca="1" si="663"/>
        <v/>
      </c>
      <c r="EC875" t="str">
        <f t="shared" si="664"/>
        <v/>
      </c>
      <c r="ED875" t="str">
        <f t="shared" ca="1" si="665"/>
        <v/>
      </c>
      <c r="EE875" t="str">
        <f t="shared" si="666"/>
        <v/>
      </c>
      <c r="EF875" t="str">
        <f t="shared" ca="1" si="667"/>
        <v/>
      </c>
      <c r="EG875" t="str">
        <f t="shared" si="668"/>
        <v/>
      </c>
      <c r="EH875" t="str">
        <f t="shared" ca="1" si="669"/>
        <v/>
      </c>
      <c r="EI875" t="str">
        <f t="shared" si="670"/>
        <v/>
      </c>
      <c r="EJ875" t="str">
        <f t="shared" ca="1" si="671"/>
        <v/>
      </c>
      <c r="EK875" t="str">
        <f t="shared" ref="EK875:EK897" ca="1" si="674">IF(AND(GT875="test",OR(CT875&gt;5000,CT875&gt;AVERAGE($CT$814:$CT$897)+2*STDEV($CT$814:$CT$897),CT875&lt;AVERAGE($CT$814:$CT$897)-2*STDEV($CT$814:$CT$897))),"",CT875)</f>
        <v/>
      </c>
      <c r="EL875" t="s">
        <v>924</v>
      </c>
      <c r="EM875">
        <v>63405</v>
      </c>
      <c r="EN875">
        <v>8889</v>
      </c>
      <c r="EO875">
        <v>6828</v>
      </c>
      <c r="EP875">
        <v>1855</v>
      </c>
      <c r="EQ875">
        <v>2925</v>
      </c>
      <c r="ER875">
        <v>291</v>
      </c>
      <c r="ES875">
        <v>19780</v>
      </c>
      <c r="ET875">
        <v>1512</v>
      </c>
      <c r="EU875">
        <v>2</v>
      </c>
      <c r="EV875" t="s">
        <v>156</v>
      </c>
      <c r="EW875">
        <v>1024</v>
      </c>
      <c r="EX875">
        <v>2</v>
      </c>
      <c r="EY875">
        <v>48000</v>
      </c>
      <c r="EZ875">
        <v>-16</v>
      </c>
      <c r="FA875" t="s">
        <v>170</v>
      </c>
      <c r="FB875">
        <v>8</v>
      </c>
      <c r="FC875" t="s">
        <v>171</v>
      </c>
      <c r="FF875">
        <v>433054</v>
      </c>
      <c r="FG875">
        <v>424160</v>
      </c>
      <c r="FH875">
        <v>5051</v>
      </c>
      <c r="FI875">
        <v>961056</v>
      </c>
      <c r="FJ875">
        <v>962611</v>
      </c>
      <c r="FK875">
        <v>424149</v>
      </c>
      <c r="FL875">
        <v>422635</v>
      </c>
      <c r="FM875" t="s">
        <v>158</v>
      </c>
      <c r="FN875">
        <v>419160</v>
      </c>
      <c r="FO875">
        <v>360026</v>
      </c>
      <c r="FP875">
        <v>386781</v>
      </c>
      <c r="FQ875">
        <v>1905</v>
      </c>
      <c r="FR875">
        <v>1817</v>
      </c>
      <c r="FS875">
        <v>960306</v>
      </c>
      <c r="FT875">
        <v>360024</v>
      </c>
      <c r="FU875">
        <v>360024</v>
      </c>
      <c r="FV875">
        <v>1903</v>
      </c>
      <c r="FW875">
        <v>966597</v>
      </c>
      <c r="FX875">
        <v>964611</v>
      </c>
      <c r="FY875">
        <v>966888</v>
      </c>
      <c r="FZ875">
        <v>366855</v>
      </c>
      <c r="GA875">
        <v>388637</v>
      </c>
      <c r="GB875">
        <v>366996</v>
      </c>
      <c r="GC875">
        <v>422636</v>
      </c>
      <c r="GD875">
        <v>421160</v>
      </c>
      <c r="GE875">
        <v>424149</v>
      </c>
      <c r="GF875" t="s">
        <v>158</v>
      </c>
      <c r="GG875">
        <v>419156</v>
      </c>
      <c r="GH875">
        <v>960303</v>
      </c>
      <c r="GI875">
        <v>496461</v>
      </c>
      <c r="GJ875" t="s">
        <v>172</v>
      </c>
      <c r="GK875">
        <v>55</v>
      </c>
      <c r="GL875" t="s">
        <v>574</v>
      </c>
      <c r="GM875">
        <v>62</v>
      </c>
      <c r="GN875" t="s">
        <v>185</v>
      </c>
      <c r="GO875" t="s">
        <v>166</v>
      </c>
      <c r="GP875">
        <v>1024</v>
      </c>
      <c r="GQ875">
        <v>-180</v>
      </c>
      <c r="GR875">
        <v>-104</v>
      </c>
      <c r="GS875">
        <f t="shared" si="672"/>
        <v>62</v>
      </c>
      <c r="GT875" t="str">
        <f t="shared" si="627"/>
        <v>test</v>
      </c>
    </row>
    <row r="876" spans="1:202" x14ac:dyDescent="0.2">
      <c r="A876">
        <v>88</v>
      </c>
      <c r="B876">
        <v>88</v>
      </c>
      <c r="C876">
        <v>1594</v>
      </c>
      <c r="D876">
        <v>1594</v>
      </c>
      <c r="E876" t="s">
        <v>155</v>
      </c>
      <c r="F876" t="s">
        <v>156</v>
      </c>
      <c r="G876" t="s">
        <v>156</v>
      </c>
      <c r="H876" t="s">
        <v>156</v>
      </c>
      <c r="I876">
        <v>0</v>
      </c>
      <c r="J876" t="s">
        <v>157</v>
      </c>
      <c r="K876">
        <v>1</v>
      </c>
      <c r="L876" t="s">
        <v>154</v>
      </c>
      <c r="M876" t="s">
        <v>154</v>
      </c>
      <c r="N876" t="s">
        <v>154</v>
      </c>
      <c r="O876">
        <v>1</v>
      </c>
      <c r="P876" t="s">
        <v>154</v>
      </c>
      <c r="Q876" t="s">
        <v>154</v>
      </c>
      <c r="R876" t="s">
        <v>179</v>
      </c>
      <c r="S876">
        <v>0</v>
      </c>
      <c r="T876">
        <v>4</v>
      </c>
      <c r="U876">
        <v>0</v>
      </c>
      <c r="V876">
        <v>62</v>
      </c>
      <c r="W876">
        <v>62</v>
      </c>
      <c r="X876">
        <v>4</v>
      </c>
      <c r="Y876">
        <v>34</v>
      </c>
      <c r="Z876">
        <v>0</v>
      </c>
      <c r="AA876">
        <v>34</v>
      </c>
      <c r="AB876">
        <v>4</v>
      </c>
      <c r="AC876">
        <v>4</v>
      </c>
      <c r="AD876">
        <v>0</v>
      </c>
      <c r="AE876">
        <v>0</v>
      </c>
      <c r="AF876">
        <v>62</v>
      </c>
      <c r="AG876">
        <v>4</v>
      </c>
      <c r="AH876">
        <v>4</v>
      </c>
      <c r="AI876">
        <v>0</v>
      </c>
      <c r="AJ876">
        <v>62</v>
      </c>
      <c r="AK876">
        <v>62</v>
      </c>
      <c r="AL876">
        <v>97</v>
      </c>
      <c r="AM876">
        <v>4</v>
      </c>
      <c r="AN876">
        <v>4</v>
      </c>
      <c r="AO876">
        <v>4</v>
      </c>
      <c r="AP876">
        <v>34</v>
      </c>
      <c r="AQ876">
        <v>34</v>
      </c>
      <c r="AR876">
        <v>34</v>
      </c>
      <c r="AU876">
        <v>4</v>
      </c>
      <c r="AV876">
        <v>34</v>
      </c>
      <c r="AW876">
        <v>62</v>
      </c>
      <c r="AX876">
        <v>0</v>
      </c>
      <c r="AY876" t="s">
        <v>159</v>
      </c>
      <c r="AZ876" t="s">
        <v>511</v>
      </c>
      <c r="BA876" t="s">
        <v>304</v>
      </c>
      <c r="BB876" t="s">
        <v>432</v>
      </c>
      <c r="BC876" t="s">
        <v>161</v>
      </c>
      <c r="BD876" t="b">
        <v>0</v>
      </c>
      <c r="BE876">
        <v>5.21</v>
      </c>
      <c r="BF876" t="b">
        <v>1</v>
      </c>
      <c r="BH876" t="s">
        <v>245</v>
      </c>
      <c r="BI876" t="s">
        <v>246</v>
      </c>
      <c r="BJ876" t="b">
        <v>0</v>
      </c>
      <c r="BK876" t="s">
        <v>163</v>
      </c>
      <c r="BL876" t="b">
        <v>0</v>
      </c>
      <c r="BM876">
        <v>18</v>
      </c>
      <c r="BN876" t="s">
        <v>164</v>
      </c>
      <c r="BO876" t="s">
        <v>165</v>
      </c>
      <c r="BP876" t="s">
        <v>164</v>
      </c>
      <c r="BQ876" t="s">
        <v>166</v>
      </c>
      <c r="BR876">
        <v>768</v>
      </c>
      <c r="BS876" t="s">
        <v>156</v>
      </c>
      <c r="BT876" t="s">
        <v>177</v>
      </c>
      <c r="BU876" t="s">
        <v>188</v>
      </c>
      <c r="BV876" t="s">
        <v>193</v>
      </c>
      <c r="BW876">
        <v>62</v>
      </c>
      <c r="BX876">
        <v>5</v>
      </c>
      <c r="BY876">
        <v>0</v>
      </c>
      <c r="BZ876">
        <v>6</v>
      </c>
      <c r="CA876" t="s">
        <v>433</v>
      </c>
      <c r="CB876" t="s">
        <v>156</v>
      </c>
      <c r="CC876">
        <v>7</v>
      </c>
      <c r="CD876" t="b">
        <v>0</v>
      </c>
      <c r="CE876" t="s">
        <v>168</v>
      </c>
      <c r="CF876" t="s">
        <v>248</v>
      </c>
      <c r="CG876">
        <v>40</v>
      </c>
      <c r="CH876">
        <v>0</v>
      </c>
      <c r="CI876" t="s">
        <v>179</v>
      </c>
      <c r="CJ876" t="s">
        <v>203</v>
      </c>
      <c r="CK876" t="s">
        <v>203</v>
      </c>
      <c r="CL876" t="s">
        <v>203</v>
      </c>
      <c r="CM876" t="s">
        <v>203</v>
      </c>
      <c r="CN876" t="s">
        <v>203</v>
      </c>
      <c r="CO876" t="s">
        <v>179</v>
      </c>
      <c r="CP876" t="s">
        <v>203</v>
      </c>
      <c r="CQ876">
        <v>1</v>
      </c>
      <c r="CR876">
        <v>208</v>
      </c>
      <c r="CS876">
        <f t="shared" si="628"/>
        <v>208</v>
      </c>
      <c r="CT876">
        <f t="shared" ca="1" si="629"/>
        <v>208</v>
      </c>
      <c r="CU876" t="str">
        <f t="shared" si="630"/>
        <v/>
      </c>
      <c r="CV876" t="str">
        <f t="shared" ca="1" si="631"/>
        <v/>
      </c>
      <c r="CW876" t="str">
        <f t="shared" si="632"/>
        <v/>
      </c>
      <c r="CX876" t="str">
        <f t="shared" ca="1" si="633"/>
        <v/>
      </c>
      <c r="CY876" t="str">
        <f t="shared" si="634"/>
        <v/>
      </c>
      <c r="CZ876" t="str">
        <f t="shared" ca="1" si="635"/>
        <v/>
      </c>
      <c r="DA876" t="str">
        <f t="shared" si="636"/>
        <v/>
      </c>
      <c r="DB876" t="str">
        <f t="shared" ca="1" si="637"/>
        <v/>
      </c>
      <c r="DC876" t="str">
        <f t="shared" si="638"/>
        <v/>
      </c>
      <c r="DD876" t="str">
        <f t="shared" ca="1" si="639"/>
        <v/>
      </c>
      <c r="DE876" t="str">
        <f t="shared" si="640"/>
        <v/>
      </c>
      <c r="DF876" t="str">
        <f t="shared" ca="1" si="641"/>
        <v/>
      </c>
      <c r="DG876" t="str">
        <f t="shared" si="642"/>
        <v/>
      </c>
      <c r="DH876" t="str">
        <f t="shared" ca="1" si="643"/>
        <v/>
      </c>
      <c r="DI876" t="str">
        <f t="shared" si="644"/>
        <v/>
      </c>
      <c r="DJ876" t="str">
        <f t="shared" ca="1" si="645"/>
        <v/>
      </c>
      <c r="DK876" t="str">
        <f t="shared" si="646"/>
        <v/>
      </c>
      <c r="DL876" t="str">
        <f t="shared" ca="1" si="647"/>
        <v/>
      </c>
      <c r="DM876">
        <f t="shared" si="648"/>
        <v>208</v>
      </c>
      <c r="DN876">
        <f t="shared" ca="1" si="649"/>
        <v>208</v>
      </c>
      <c r="DO876" t="str">
        <f t="shared" si="650"/>
        <v/>
      </c>
      <c r="DP876" t="str">
        <f t="shared" ca="1" si="651"/>
        <v/>
      </c>
      <c r="DQ876" t="str">
        <f t="shared" si="652"/>
        <v/>
      </c>
      <c r="DR876" t="str">
        <f t="shared" ca="1" si="653"/>
        <v/>
      </c>
      <c r="DS876" t="str">
        <f t="shared" si="654"/>
        <v/>
      </c>
      <c r="DT876" t="str">
        <f t="shared" ca="1" si="655"/>
        <v/>
      </c>
      <c r="DU876" t="str">
        <f t="shared" si="656"/>
        <v/>
      </c>
      <c r="DV876" t="str">
        <f t="shared" ca="1" si="657"/>
        <v/>
      </c>
      <c r="DW876" t="str">
        <f t="shared" si="658"/>
        <v/>
      </c>
      <c r="DX876" t="str">
        <f t="shared" ca="1" si="659"/>
        <v/>
      </c>
      <c r="DY876" t="str">
        <f t="shared" si="660"/>
        <v/>
      </c>
      <c r="DZ876" t="str">
        <f t="shared" ca="1" si="661"/>
        <v/>
      </c>
      <c r="EA876" t="str">
        <f t="shared" si="662"/>
        <v/>
      </c>
      <c r="EB876" t="str">
        <f t="shared" ca="1" si="663"/>
        <v/>
      </c>
      <c r="EC876" t="str">
        <f t="shared" si="664"/>
        <v/>
      </c>
      <c r="ED876" t="str">
        <f t="shared" ca="1" si="665"/>
        <v/>
      </c>
      <c r="EE876" t="str">
        <f t="shared" si="666"/>
        <v/>
      </c>
      <c r="EF876" t="str">
        <f t="shared" ca="1" si="667"/>
        <v/>
      </c>
      <c r="EG876" t="str">
        <f t="shared" si="668"/>
        <v/>
      </c>
      <c r="EH876" t="str">
        <f t="shared" ca="1" si="669"/>
        <v/>
      </c>
      <c r="EI876" t="str">
        <f t="shared" si="670"/>
        <v/>
      </c>
      <c r="EJ876" t="str">
        <f t="shared" ca="1" si="671"/>
        <v/>
      </c>
      <c r="EK876">
        <f t="shared" ca="1" si="674"/>
        <v>208</v>
      </c>
      <c r="EL876">
        <v>208</v>
      </c>
      <c r="EM876">
        <v>63405</v>
      </c>
      <c r="EN876">
        <v>8889</v>
      </c>
      <c r="EO876">
        <v>6828</v>
      </c>
      <c r="EP876">
        <v>1855</v>
      </c>
      <c r="EQ876">
        <v>2925</v>
      </c>
      <c r="ER876">
        <v>208</v>
      </c>
      <c r="ES876">
        <v>19780</v>
      </c>
      <c r="ET876">
        <v>1512</v>
      </c>
      <c r="EU876">
        <v>2</v>
      </c>
      <c r="EV876" t="s">
        <v>156</v>
      </c>
      <c r="EW876">
        <v>1024</v>
      </c>
      <c r="EX876">
        <v>2</v>
      </c>
      <c r="EY876">
        <v>48000</v>
      </c>
      <c r="EZ876">
        <v>-16</v>
      </c>
      <c r="FA876" t="s">
        <v>170</v>
      </c>
      <c r="FB876">
        <v>8</v>
      </c>
      <c r="FC876" t="s">
        <v>171</v>
      </c>
      <c r="FF876">
        <v>433054</v>
      </c>
      <c r="FG876">
        <v>424160</v>
      </c>
      <c r="FH876">
        <v>5051</v>
      </c>
      <c r="FI876">
        <v>967655</v>
      </c>
      <c r="FJ876">
        <v>968968</v>
      </c>
      <c r="FK876">
        <v>424149</v>
      </c>
      <c r="FL876">
        <v>422635</v>
      </c>
      <c r="FM876" t="s">
        <v>158</v>
      </c>
      <c r="FN876">
        <v>419160</v>
      </c>
      <c r="FO876">
        <v>360026</v>
      </c>
      <c r="FP876">
        <v>386781</v>
      </c>
      <c r="FQ876">
        <v>1905</v>
      </c>
      <c r="FR876">
        <v>1817</v>
      </c>
      <c r="FS876">
        <v>966905</v>
      </c>
      <c r="FT876">
        <v>360024</v>
      </c>
      <c r="FU876">
        <v>360024</v>
      </c>
      <c r="FV876">
        <v>1903</v>
      </c>
      <c r="FW876">
        <v>972677</v>
      </c>
      <c r="FX876">
        <v>970968</v>
      </c>
      <c r="FY876">
        <v>972886</v>
      </c>
      <c r="FZ876">
        <v>366855</v>
      </c>
      <c r="GA876">
        <v>388637</v>
      </c>
      <c r="GB876">
        <v>366996</v>
      </c>
      <c r="GC876">
        <v>422636</v>
      </c>
      <c r="GD876">
        <v>421160</v>
      </c>
      <c r="GE876">
        <v>424149</v>
      </c>
      <c r="GF876" t="s">
        <v>158</v>
      </c>
      <c r="GG876">
        <v>419156</v>
      </c>
      <c r="GH876">
        <v>966902</v>
      </c>
      <c r="GI876">
        <v>496461</v>
      </c>
      <c r="GJ876" t="s">
        <v>172</v>
      </c>
      <c r="GK876">
        <v>56</v>
      </c>
      <c r="GL876" t="s">
        <v>575</v>
      </c>
      <c r="GM876">
        <v>63</v>
      </c>
      <c r="GN876" t="s">
        <v>182</v>
      </c>
      <c r="GO876" t="s">
        <v>166</v>
      </c>
      <c r="GP876">
        <v>1024</v>
      </c>
      <c r="GQ876">
        <v>-180</v>
      </c>
      <c r="GR876">
        <v>-104</v>
      </c>
      <c r="GS876">
        <f t="shared" si="672"/>
        <v>63</v>
      </c>
      <c r="GT876" t="str">
        <f t="shared" si="627"/>
        <v>test</v>
      </c>
    </row>
    <row r="877" spans="1:202" x14ac:dyDescent="0.2">
      <c r="A877">
        <v>87</v>
      </c>
      <c r="B877">
        <v>87</v>
      </c>
      <c r="C877">
        <v>1588</v>
      </c>
      <c r="D877">
        <v>1588</v>
      </c>
      <c r="E877" t="s">
        <v>155</v>
      </c>
      <c r="F877" t="s">
        <v>156</v>
      </c>
      <c r="G877" t="s">
        <v>156</v>
      </c>
      <c r="H877" t="s">
        <v>156</v>
      </c>
      <c r="I877">
        <v>0</v>
      </c>
      <c r="J877" t="s">
        <v>157</v>
      </c>
      <c r="K877">
        <v>0</v>
      </c>
      <c r="L877" t="s">
        <v>154</v>
      </c>
      <c r="M877" t="s">
        <v>154</v>
      </c>
      <c r="N877" t="s">
        <v>154</v>
      </c>
      <c r="O877">
        <v>0</v>
      </c>
      <c r="P877" t="s">
        <v>154</v>
      </c>
      <c r="Q877" t="s">
        <v>154</v>
      </c>
      <c r="R877" t="s">
        <v>183</v>
      </c>
      <c r="S877">
        <v>0</v>
      </c>
      <c r="T877">
        <v>4</v>
      </c>
      <c r="U877">
        <v>0</v>
      </c>
      <c r="V877">
        <v>63</v>
      </c>
      <c r="W877">
        <v>63</v>
      </c>
      <c r="X877">
        <v>4</v>
      </c>
      <c r="Y877">
        <v>34</v>
      </c>
      <c r="Z877">
        <v>0</v>
      </c>
      <c r="AA877">
        <v>34</v>
      </c>
      <c r="AB877">
        <v>4</v>
      </c>
      <c r="AC877">
        <v>4</v>
      </c>
      <c r="AD877">
        <v>0</v>
      </c>
      <c r="AE877">
        <v>0</v>
      </c>
      <c r="AF877">
        <v>63</v>
      </c>
      <c r="AG877">
        <v>4</v>
      </c>
      <c r="AH877">
        <v>4</v>
      </c>
      <c r="AI877">
        <v>0</v>
      </c>
      <c r="AJ877">
        <v>63</v>
      </c>
      <c r="AK877">
        <v>63</v>
      </c>
      <c r="AL877">
        <v>98</v>
      </c>
      <c r="AM877">
        <v>4</v>
      </c>
      <c r="AN877">
        <v>4</v>
      </c>
      <c r="AO877">
        <v>4</v>
      </c>
      <c r="AP877">
        <v>34</v>
      </c>
      <c r="AQ877">
        <v>34</v>
      </c>
      <c r="AR877">
        <v>34</v>
      </c>
      <c r="AU877">
        <v>4</v>
      </c>
      <c r="AV877">
        <v>34</v>
      </c>
      <c r="AW877">
        <v>63</v>
      </c>
      <c r="AX877">
        <v>0</v>
      </c>
      <c r="AY877" t="s">
        <v>159</v>
      </c>
      <c r="AZ877" t="s">
        <v>511</v>
      </c>
      <c r="BA877" t="s">
        <v>304</v>
      </c>
      <c r="BB877" t="s">
        <v>432</v>
      </c>
      <c r="BC877" t="s">
        <v>161</v>
      </c>
      <c r="BD877" t="b">
        <v>0</v>
      </c>
      <c r="BE877" t="s">
        <v>164</v>
      </c>
      <c r="BF877" t="b">
        <v>1</v>
      </c>
      <c r="BH877" t="s">
        <v>245</v>
      </c>
      <c r="BI877" t="s">
        <v>246</v>
      </c>
      <c r="BJ877" t="b">
        <v>0</v>
      </c>
      <c r="BK877" t="s">
        <v>163</v>
      </c>
      <c r="BL877" t="b">
        <v>0</v>
      </c>
      <c r="BM877">
        <v>18</v>
      </c>
      <c r="BN877" t="s">
        <v>164</v>
      </c>
      <c r="BO877" t="s">
        <v>165</v>
      </c>
      <c r="BP877" t="s">
        <v>164</v>
      </c>
      <c r="BQ877" t="s">
        <v>166</v>
      </c>
      <c r="BR877">
        <v>768</v>
      </c>
      <c r="BS877" t="s">
        <v>156</v>
      </c>
      <c r="BT877" t="s">
        <v>177</v>
      </c>
      <c r="BU877" t="s">
        <v>186</v>
      </c>
      <c r="BV877" t="s">
        <v>187</v>
      </c>
      <c r="BW877">
        <v>63</v>
      </c>
      <c r="BX877">
        <v>5</v>
      </c>
      <c r="BY877">
        <v>0</v>
      </c>
      <c r="BZ877">
        <v>6</v>
      </c>
      <c r="CA877" t="s">
        <v>433</v>
      </c>
      <c r="CB877" t="s">
        <v>156</v>
      </c>
      <c r="CC877">
        <v>7</v>
      </c>
      <c r="CD877" t="b">
        <v>0</v>
      </c>
      <c r="CE877" t="s">
        <v>168</v>
      </c>
      <c r="CF877" t="s">
        <v>248</v>
      </c>
      <c r="CG877">
        <v>76</v>
      </c>
      <c r="CH877">
        <v>0</v>
      </c>
      <c r="CI877" t="s">
        <v>179</v>
      </c>
      <c r="CJ877" t="s">
        <v>203</v>
      </c>
      <c r="CK877" t="s">
        <v>203</v>
      </c>
      <c r="CL877" t="s">
        <v>203</v>
      </c>
      <c r="CM877" t="s">
        <v>203</v>
      </c>
      <c r="CN877" t="s">
        <v>203</v>
      </c>
      <c r="CO877" t="s">
        <v>179</v>
      </c>
      <c r="CP877" t="s">
        <v>203</v>
      </c>
      <c r="CQ877">
        <v>1</v>
      </c>
      <c r="CR877">
        <v>1228</v>
      </c>
      <c r="CS877" t="str">
        <f t="shared" si="628"/>
        <v/>
      </c>
      <c r="CT877" t="str">
        <f t="shared" ca="1" si="629"/>
        <v/>
      </c>
      <c r="CU877" t="str">
        <f t="shared" si="630"/>
        <v/>
      </c>
      <c r="CV877" t="str">
        <f t="shared" ca="1" si="631"/>
        <v/>
      </c>
      <c r="CW877" t="str">
        <f t="shared" si="632"/>
        <v/>
      </c>
      <c r="CX877" t="str">
        <f t="shared" ca="1" si="633"/>
        <v/>
      </c>
      <c r="CY877" t="str">
        <f t="shared" si="634"/>
        <v/>
      </c>
      <c r="CZ877" t="str">
        <f t="shared" ca="1" si="635"/>
        <v/>
      </c>
      <c r="DA877" t="str">
        <f t="shared" si="636"/>
        <v/>
      </c>
      <c r="DB877" t="str">
        <f t="shared" ca="1" si="637"/>
        <v/>
      </c>
      <c r="DC877" t="str">
        <f t="shared" si="638"/>
        <v/>
      </c>
      <c r="DD877" t="str">
        <f t="shared" ca="1" si="639"/>
        <v/>
      </c>
      <c r="DE877" t="str">
        <f t="shared" si="640"/>
        <v/>
      </c>
      <c r="DF877" t="str">
        <f t="shared" ca="1" si="641"/>
        <v/>
      </c>
      <c r="DG877" t="str">
        <f t="shared" si="642"/>
        <v/>
      </c>
      <c r="DH877" t="str">
        <f t="shared" ca="1" si="643"/>
        <v/>
      </c>
      <c r="DI877" t="str">
        <f t="shared" si="644"/>
        <v/>
      </c>
      <c r="DJ877" t="str">
        <f t="shared" ca="1" si="645"/>
        <v/>
      </c>
      <c r="DK877" t="str">
        <f t="shared" si="646"/>
        <v/>
      </c>
      <c r="DL877" t="str">
        <f t="shared" ca="1" si="647"/>
        <v/>
      </c>
      <c r="DM877" t="str">
        <f t="shared" si="648"/>
        <v/>
      </c>
      <c r="DN877" t="str">
        <f t="shared" ca="1" si="649"/>
        <v/>
      </c>
      <c r="DO877" t="str">
        <f t="shared" si="650"/>
        <v/>
      </c>
      <c r="DP877" t="str">
        <f t="shared" ca="1" si="651"/>
        <v/>
      </c>
      <c r="DQ877" t="str">
        <f t="shared" si="652"/>
        <v/>
      </c>
      <c r="DR877" t="str">
        <f t="shared" ca="1" si="653"/>
        <v/>
      </c>
      <c r="DS877" t="str">
        <f t="shared" si="654"/>
        <v/>
      </c>
      <c r="DT877" t="str">
        <f t="shared" ca="1" si="655"/>
        <v/>
      </c>
      <c r="DU877" t="str">
        <f t="shared" si="656"/>
        <v/>
      </c>
      <c r="DV877" t="str">
        <f t="shared" ca="1" si="657"/>
        <v/>
      </c>
      <c r="DW877" t="str">
        <f t="shared" si="658"/>
        <v/>
      </c>
      <c r="DX877" t="str">
        <f t="shared" ca="1" si="659"/>
        <v/>
      </c>
      <c r="DY877" t="str">
        <f t="shared" si="660"/>
        <v/>
      </c>
      <c r="DZ877" t="str">
        <f t="shared" ca="1" si="661"/>
        <v/>
      </c>
      <c r="EA877" t="str">
        <f t="shared" si="662"/>
        <v/>
      </c>
      <c r="EB877" t="str">
        <f t="shared" ca="1" si="663"/>
        <v/>
      </c>
      <c r="EC877" t="str">
        <f t="shared" si="664"/>
        <v/>
      </c>
      <c r="ED877" t="str">
        <f t="shared" ca="1" si="665"/>
        <v/>
      </c>
      <c r="EE877" t="str">
        <f t="shared" si="666"/>
        <v/>
      </c>
      <c r="EF877" t="str">
        <f t="shared" ca="1" si="667"/>
        <v/>
      </c>
      <c r="EG877" t="str">
        <f t="shared" si="668"/>
        <v/>
      </c>
      <c r="EH877" t="str">
        <f t="shared" ca="1" si="669"/>
        <v/>
      </c>
      <c r="EI877" t="str">
        <f t="shared" si="670"/>
        <v/>
      </c>
      <c r="EJ877" t="str">
        <f t="shared" ca="1" si="671"/>
        <v/>
      </c>
      <c r="EK877" t="str">
        <f t="shared" ca="1" si="674"/>
        <v/>
      </c>
      <c r="EL877" t="s">
        <v>924</v>
      </c>
      <c r="EM877">
        <v>63405</v>
      </c>
      <c r="EN877">
        <v>8889</v>
      </c>
      <c r="EO877">
        <v>6828</v>
      </c>
      <c r="EP877">
        <v>1855</v>
      </c>
      <c r="EQ877">
        <v>2925</v>
      </c>
      <c r="ER877">
        <v>1228</v>
      </c>
      <c r="ES877">
        <v>19780</v>
      </c>
      <c r="ET877">
        <v>1512</v>
      </c>
      <c r="EU877">
        <v>2</v>
      </c>
      <c r="EV877" t="s">
        <v>156</v>
      </c>
      <c r="EW877">
        <v>1024</v>
      </c>
      <c r="EX877">
        <v>2</v>
      </c>
      <c r="EY877">
        <v>48000</v>
      </c>
      <c r="EZ877">
        <v>-16</v>
      </c>
      <c r="FA877" t="s">
        <v>170</v>
      </c>
      <c r="FB877">
        <v>8</v>
      </c>
      <c r="FC877" t="s">
        <v>171</v>
      </c>
      <c r="FF877">
        <v>433054</v>
      </c>
      <c r="FG877">
        <v>424160</v>
      </c>
      <c r="FH877">
        <v>5051</v>
      </c>
      <c r="FI877">
        <v>973651</v>
      </c>
      <c r="FJ877">
        <v>975198</v>
      </c>
      <c r="FK877">
        <v>424149</v>
      </c>
      <c r="FL877">
        <v>422635</v>
      </c>
      <c r="FM877" t="s">
        <v>158</v>
      </c>
      <c r="FN877">
        <v>419160</v>
      </c>
      <c r="FO877">
        <v>360026</v>
      </c>
      <c r="FP877">
        <v>386781</v>
      </c>
      <c r="FQ877">
        <v>1905</v>
      </c>
      <c r="FR877">
        <v>1817</v>
      </c>
      <c r="FS877">
        <v>972901</v>
      </c>
      <c r="FT877">
        <v>360024</v>
      </c>
      <c r="FU877">
        <v>360024</v>
      </c>
      <c r="FV877">
        <v>1903</v>
      </c>
      <c r="FW877">
        <v>979419</v>
      </c>
      <c r="FX877">
        <v>977198</v>
      </c>
      <c r="FY877">
        <v>980648</v>
      </c>
      <c r="FZ877">
        <v>366855</v>
      </c>
      <c r="GA877">
        <v>388637</v>
      </c>
      <c r="GB877">
        <v>366996</v>
      </c>
      <c r="GC877">
        <v>422636</v>
      </c>
      <c r="GD877">
        <v>421160</v>
      </c>
      <c r="GE877">
        <v>424149</v>
      </c>
      <c r="GF877" t="s">
        <v>158</v>
      </c>
      <c r="GG877">
        <v>419156</v>
      </c>
      <c r="GH877">
        <v>972899</v>
      </c>
      <c r="GI877">
        <v>496461</v>
      </c>
      <c r="GJ877" t="s">
        <v>172</v>
      </c>
      <c r="GK877">
        <v>56</v>
      </c>
      <c r="GL877" t="s">
        <v>576</v>
      </c>
      <c r="GM877">
        <v>64</v>
      </c>
      <c r="GN877" t="s">
        <v>185</v>
      </c>
      <c r="GO877" t="s">
        <v>166</v>
      </c>
      <c r="GP877">
        <v>1024</v>
      </c>
      <c r="GQ877">
        <v>-180</v>
      </c>
      <c r="GR877">
        <v>-104</v>
      </c>
      <c r="GS877">
        <f t="shared" si="672"/>
        <v>64</v>
      </c>
      <c r="GT877" t="str">
        <f t="shared" si="627"/>
        <v>test</v>
      </c>
    </row>
    <row r="878" spans="1:202" x14ac:dyDescent="0.2">
      <c r="A878">
        <v>87</v>
      </c>
      <c r="B878">
        <v>87</v>
      </c>
      <c r="C878">
        <v>1564</v>
      </c>
      <c r="D878">
        <v>1564</v>
      </c>
      <c r="E878" t="s">
        <v>155</v>
      </c>
      <c r="F878" t="s">
        <v>156</v>
      </c>
      <c r="G878" t="s">
        <v>156</v>
      </c>
      <c r="H878" t="s">
        <v>156</v>
      </c>
      <c r="I878">
        <v>0</v>
      </c>
      <c r="J878" t="s">
        <v>157</v>
      </c>
      <c r="K878">
        <v>1</v>
      </c>
      <c r="L878" t="s">
        <v>154</v>
      </c>
      <c r="M878" t="s">
        <v>154</v>
      </c>
      <c r="N878" t="s">
        <v>154</v>
      </c>
      <c r="O878">
        <v>1</v>
      </c>
      <c r="P878" t="s">
        <v>154</v>
      </c>
      <c r="Q878" t="s">
        <v>154</v>
      </c>
      <c r="R878" t="s">
        <v>179</v>
      </c>
      <c r="S878">
        <v>0</v>
      </c>
      <c r="T878">
        <v>4</v>
      </c>
      <c r="U878">
        <v>0</v>
      </c>
      <c r="V878">
        <v>64</v>
      </c>
      <c r="W878">
        <v>64</v>
      </c>
      <c r="X878">
        <v>4</v>
      </c>
      <c r="Y878">
        <v>34</v>
      </c>
      <c r="Z878">
        <v>0</v>
      </c>
      <c r="AA878">
        <v>34</v>
      </c>
      <c r="AB878">
        <v>4</v>
      </c>
      <c r="AC878">
        <v>4</v>
      </c>
      <c r="AD878">
        <v>0</v>
      </c>
      <c r="AE878">
        <v>0</v>
      </c>
      <c r="AF878">
        <v>64</v>
      </c>
      <c r="AG878">
        <v>4</v>
      </c>
      <c r="AH878">
        <v>4</v>
      </c>
      <c r="AI878">
        <v>0</v>
      </c>
      <c r="AJ878">
        <v>64</v>
      </c>
      <c r="AK878">
        <v>64</v>
      </c>
      <c r="AL878">
        <v>99</v>
      </c>
      <c r="AM878">
        <v>4</v>
      </c>
      <c r="AN878">
        <v>4</v>
      </c>
      <c r="AO878">
        <v>4</v>
      </c>
      <c r="AP878">
        <v>34</v>
      </c>
      <c r="AQ878">
        <v>34</v>
      </c>
      <c r="AR878">
        <v>34</v>
      </c>
      <c r="AU878">
        <v>4</v>
      </c>
      <c r="AV878">
        <v>34</v>
      </c>
      <c r="AW878">
        <v>64</v>
      </c>
      <c r="AX878">
        <v>0</v>
      </c>
      <c r="AY878" t="s">
        <v>159</v>
      </c>
      <c r="AZ878" t="s">
        <v>511</v>
      </c>
      <c r="BA878" t="s">
        <v>304</v>
      </c>
      <c r="BB878" t="s">
        <v>432</v>
      </c>
      <c r="BC878" t="s">
        <v>161</v>
      </c>
      <c r="BD878" t="b">
        <v>0</v>
      </c>
      <c r="BE878">
        <v>6.63</v>
      </c>
      <c r="BF878" t="b">
        <v>1</v>
      </c>
      <c r="BH878" t="s">
        <v>245</v>
      </c>
      <c r="BI878" t="s">
        <v>246</v>
      </c>
      <c r="BJ878" t="b">
        <v>0</v>
      </c>
      <c r="BK878" t="s">
        <v>163</v>
      </c>
      <c r="BL878" t="b">
        <v>0</v>
      </c>
      <c r="BM878">
        <v>18</v>
      </c>
      <c r="BN878" t="s">
        <v>164</v>
      </c>
      <c r="BO878" t="s">
        <v>165</v>
      </c>
      <c r="BP878" t="s">
        <v>164</v>
      </c>
      <c r="BQ878" t="s">
        <v>166</v>
      </c>
      <c r="BR878">
        <v>768</v>
      </c>
      <c r="BS878" t="s">
        <v>156</v>
      </c>
      <c r="BT878" t="s">
        <v>177</v>
      </c>
      <c r="BU878" t="s">
        <v>180</v>
      </c>
      <c r="BV878" t="s">
        <v>189</v>
      </c>
      <c r="BW878">
        <v>64</v>
      </c>
      <c r="BX878">
        <v>5</v>
      </c>
      <c r="BY878">
        <v>0</v>
      </c>
      <c r="BZ878">
        <v>6</v>
      </c>
      <c r="CA878" t="s">
        <v>433</v>
      </c>
      <c r="CB878" t="s">
        <v>156</v>
      </c>
      <c r="CC878">
        <v>7</v>
      </c>
      <c r="CD878" t="b">
        <v>0</v>
      </c>
      <c r="CE878" t="s">
        <v>168</v>
      </c>
      <c r="CF878" t="s">
        <v>248</v>
      </c>
      <c r="CG878">
        <v>27</v>
      </c>
      <c r="CH878">
        <v>0</v>
      </c>
      <c r="CI878" t="s">
        <v>179</v>
      </c>
      <c r="CJ878" t="s">
        <v>203</v>
      </c>
      <c r="CK878" t="s">
        <v>203</v>
      </c>
      <c r="CL878" t="s">
        <v>203</v>
      </c>
      <c r="CM878" t="s">
        <v>203</v>
      </c>
      <c r="CN878" t="s">
        <v>203</v>
      </c>
      <c r="CO878" t="s">
        <v>179</v>
      </c>
      <c r="CP878" t="s">
        <v>203</v>
      </c>
      <c r="CQ878">
        <v>1</v>
      </c>
      <c r="CR878">
        <v>10</v>
      </c>
      <c r="CS878">
        <f t="shared" si="628"/>
        <v>10</v>
      </c>
      <c r="CT878">
        <f t="shared" ca="1" si="629"/>
        <v>550</v>
      </c>
      <c r="CU878" t="str">
        <f t="shared" si="630"/>
        <v/>
      </c>
      <c r="CV878" t="str">
        <f t="shared" ca="1" si="631"/>
        <v/>
      </c>
      <c r="CW878" t="str">
        <f t="shared" si="632"/>
        <v/>
      </c>
      <c r="CX878" t="str">
        <f t="shared" ca="1" si="633"/>
        <v/>
      </c>
      <c r="CY878" t="str">
        <f t="shared" si="634"/>
        <v/>
      </c>
      <c r="CZ878" t="str">
        <f t="shared" ca="1" si="635"/>
        <v/>
      </c>
      <c r="DA878" t="str">
        <f t="shared" si="636"/>
        <v/>
      </c>
      <c r="DB878" t="str">
        <f t="shared" ca="1" si="637"/>
        <v/>
      </c>
      <c r="DC878" t="str">
        <f t="shared" si="638"/>
        <v/>
      </c>
      <c r="DD878" t="str">
        <f t="shared" ca="1" si="639"/>
        <v/>
      </c>
      <c r="DE878" t="str">
        <f t="shared" si="640"/>
        <v/>
      </c>
      <c r="DF878" t="str">
        <f t="shared" ca="1" si="641"/>
        <v/>
      </c>
      <c r="DG878" t="str">
        <f t="shared" si="642"/>
        <v/>
      </c>
      <c r="DH878" t="str">
        <f t="shared" ca="1" si="643"/>
        <v/>
      </c>
      <c r="DI878" t="str">
        <f t="shared" si="644"/>
        <v/>
      </c>
      <c r="DJ878" t="str">
        <f t="shared" ca="1" si="645"/>
        <v/>
      </c>
      <c r="DK878" t="str">
        <f t="shared" si="646"/>
        <v/>
      </c>
      <c r="DL878" t="str">
        <f t="shared" ca="1" si="647"/>
        <v/>
      </c>
      <c r="DM878" t="str">
        <f t="shared" si="648"/>
        <v/>
      </c>
      <c r="DN878" t="str">
        <f t="shared" ca="1" si="649"/>
        <v/>
      </c>
      <c r="DO878" t="str">
        <f t="shared" si="650"/>
        <v/>
      </c>
      <c r="DP878" t="str">
        <f t="shared" ca="1" si="651"/>
        <v/>
      </c>
      <c r="DQ878" t="str">
        <f t="shared" si="652"/>
        <v/>
      </c>
      <c r="DR878" t="str">
        <f t="shared" ca="1" si="653"/>
        <v/>
      </c>
      <c r="DS878" t="str">
        <f t="shared" si="654"/>
        <v/>
      </c>
      <c r="DT878" t="str">
        <f t="shared" ca="1" si="655"/>
        <v/>
      </c>
      <c r="DU878">
        <f t="shared" si="656"/>
        <v>10</v>
      </c>
      <c r="DV878">
        <f t="shared" ca="1" si="657"/>
        <v>550</v>
      </c>
      <c r="DW878" t="str">
        <f t="shared" si="658"/>
        <v/>
      </c>
      <c r="DX878" t="str">
        <f t="shared" ca="1" si="659"/>
        <v/>
      </c>
      <c r="DY878" t="str">
        <f t="shared" si="660"/>
        <v/>
      </c>
      <c r="DZ878" t="str">
        <f t="shared" ca="1" si="661"/>
        <v/>
      </c>
      <c r="EA878" t="str">
        <f t="shared" si="662"/>
        <v/>
      </c>
      <c r="EB878" t="str">
        <f t="shared" ca="1" si="663"/>
        <v/>
      </c>
      <c r="EC878" t="str">
        <f t="shared" si="664"/>
        <v/>
      </c>
      <c r="ED878" t="str">
        <f t="shared" ca="1" si="665"/>
        <v/>
      </c>
      <c r="EE878" t="str">
        <f t="shared" si="666"/>
        <v/>
      </c>
      <c r="EF878" t="str">
        <f t="shared" ca="1" si="667"/>
        <v/>
      </c>
      <c r="EG878" t="str">
        <f t="shared" si="668"/>
        <v/>
      </c>
      <c r="EH878" t="str">
        <f t="shared" ca="1" si="669"/>
        <v/>
      </c>
      <c r="EI878" t="str">
        <f t="shared" si="670"/>
        <v/>
      </c>
      <c r="EJ878" t="str">
        <f t="shared" ca="1" si="671"/>
        <v/>
      </c>
      <c r="EK878">
        <f t="shared" ca="1" si="674"/>
        <v>550</v>
      </c>
      <c r="EL878">
        <v>593</v>
      </c>
      <c r="EM878">
        <v>63405</v>
      </c>
      <c r="EN878">
        <v>8889</v>
      </c>
      <c r="EO878">
        <v>6828</v>
      </c>
      <c r="EP878">
        <v>1855</v>
      </c>
      <c r="EQ878">
        <v>2925</v>
      </c>
      <c r="ER878">
        <v>10</v>
      </c>
      <c r="ES878">
        <v>19780</v>
      </c>
      <c r="ET878">
        <v>1512</v>
      </c>
      <c r="EU878">
        <v>2</v>
      </c>
      <c r="EV878" t="s">
        <v>156</v>
      </c>
      <c r="EW878">
        <v>1024</v>
      </c>
      <c r="EX878">
        <v>2</v>
      </c>
      <c r="EY878">
        <v>48000</v>
      </c>
      <c r="EZ878">
        <v>-16</v>
      </c>
      <c r="FA878" t="s">
        <v>170</v>
      </c>
      <c r="FB878">
        <v>8</v>
      </c>
      <c r="FC878" t="s">
        <v>171</v>
      </c>
      <c r="FF878">
        <v>433054</v>
      </c>
      <c r="FG878">
        <v>424160</v>
      </c>
      <c r="FH878">
        <v>5051</v>
      </c>
      <c r="FI878">
        <v>981411</v>
      </c>
      <c r="FJ878">
        <v>982899</v>
      </c>
      <c r="FK878">
        <v>424149</v>
      </c>
      <c r="FL878">
        <v>422635</v>
      </c>
      <c r="FM878" t="s">
        <v>158</v>
      </c>
      <c r="FN878">
        <v>419160</v>
      </c>
      <c r="FO878">
        <v>360026</v>
      </c>
      <c r="FP878">
        <v>386781</v>
      </c>
      <c r="FQ878">
        <v>1905</v>
      </c>
      <c r="FR878">
        <v>1817</v>
      </c>
      <c r="FS878">
        <v>980661</v>
      </c>
      <c r="FT878">
        <v>360024</v>
      </c>
      <c r="FU878">
        <v>360024</v>
      </c>
      <c r="FV878">
        <v>1903</v>
      </c>
      <c r="FW878">
        <v>986480</v>
      </c>
      <c r="FX878">
        <v>984899</v>
      </c>
      <c r="FY878">
        <v>986491</v>
      </c>
      <c r="FZ878">
        <v>366855</v>
      </c>
      <c r="GA878">
        <v>388637</v>
      </c>
      <c r="GB878">
        <v>366996</v>
      </c>
      <c r="GC878">
        <v>422636</v>
      </c>
      <c r="GD878">
        <v>421160</v>
      </c>
      <c r="GE878">
        <v>424149</v>
      </c>
      <c r="GF878" t="s">
        <v>158</v>
      </c>
      <c r="GG878">
        <v>419156</v>
      </c>
      <c r="GH878">
        <v>980659</v>
      </c>
      <c r="GI878">
        <v>496461</v>
      </c>
      <c r="GJ878" t="s">
        <v>172</v>
      </c>
      <c r="GK878">
        <v>57</v>
      </c>
      <c r="GL878" t="s">
        <v>577</v>
      </c>
      <c r="GM878">
        <v>65</v>
      </c>
      <c r="GN878" t="s">
        <v>182</v>
      </c>
      <c r="GO878" t="s">
        <v>166</v>
      </c>
      <c r="GP878">
        <v>1024</v>
      </c>
      <c r="GQ878">
        <v>-180</v>
      </c>
      <c r="GR878">
        <v>-104</v>
      </c>
      <c r="GS878">
        <f t="shared" si="672"/>
        <v>65</v>
      </c>
      <c r="GT878" t="str">
        <f t="shared" si="627"/>
        <v>test</v>
      </c>
    </row>
    <row r="879" spans="1:202" x14ac:dyDescent="0.2">
      <c r="A879">
        <v>86</v>
      </c>
      <c r="B879">
        <v>86</v>
      </c>
      <c r="C879">
        <v>1548</v>
      </c>
      <c r="D879">
        <v>1548</v>
      </c>
      <c r="E879" t="s">
        <v>155</v>
      </c>
      <c r="F879" t="s">
        <v>156</v>
      </c>
      <c r="G879" t="s">
        <v>156</v>
      </c>
      <c r="H879" t="s">
        <v>156</v>
      </c>
      <c r="I879">
        <v>0</v>
      </c>
      <c r="J879" t="s">
        <v>157</v>
      </c>
      <c r="K879">
        <v>0</v>
      </c>
      <c r="L879" t="s">
        <v>154</v>
      </c>
      <c r="M879" t="s">
        <v>154</v>
      </c>
      <c r="N879" t="s">
        <v>154</v>
      </c>
      <c r="O879">
        <v>0</v>
      </c>
      <c r="P879" t="s">
        <v>154</v>
      </c>
      <c r="Q879" t="s">
        <v>154</v>
      </c>
      <c r="R879" t="s">
        <v>183</v>
      </c>
      <c r="S879">
        <v>0</v>
      </c>
      <c r="T879">
        <v>4</v>
      </c>
      <c r="U879">
        <v>0</v>
      </c>
      <c r="V879">
        <v>65</v>
      </c>
      <c r="W879">
        <v>65</v>
      </c>
      <c r="X879">
        <v>4</v>
      </c>
      <c r="Y879">
        <v>34</v>
      </c>
      <c r="Z879">
        <v>0</v>
      </c>
      <c r="AA879">
        <v>34</v>
      </c>
      <c r="AB879">
        <v>4</v>
      </c>
      <c r="AC879">
        <v>4</v>
      </c>
      <c r="AD879">
        <v>0</v>
      </c>
      <c r="AE879">
        <v>0</v>
      </c>
      <c r="AF879">
        <v>65</v>
      </c>
      <c r="AG879">
        <v>4</v>
      </c>
      <c r="AH879">
        <v>4</v>
      </c>
      <c r="AI879">
        <v>0</v>
      </c>
      <c r="AJ879">
        <v>65</v>
      </c>
      <c r="AK879">
        <v>65</v>
      </c>
      <c r="AL879">
        <v>100</v>
      </c>
      <c r="AM879">
        <v>4</v>
      </c>
      <c r="AN879">
        <v>4</v>
      </c>
      <c r="AO879">
        <v>4</v>
      </c>
      <c r="AP879">
        <v>34</v>
      </c>
      <c r="AQ879">
        <v>34</v>
      </c>
      <c r="AR879">
        <v>34</v>
      </c>
      <c r="AU879">
        <v>4</v>
      </c>
      <c r="AV879">
        <v>34</v>
      </c>
      <c r="AW879">
        <v>65</v>
      </c>
      <c r="AX879">
        <v>0</v>
      </c>
      <c r="AY879" t="s">
        <v>159</v>
      </c>
      <c r="AZ879" t="s">
        <v>511</v>
      </c>
      <c r="BA879" t="s">
        <v>304</v>
      </c>
      <c r="BB879" t="s">
        <v>432</v>
      </c>
      <c r="BC879" t="s">
        <v>161</v>
      </c>
      <c r="BD879" t="b">
        <v>0</v>
      </c>
      <c r="BE879" t="s">
        <v>164</v>
      </c>
      <c r="BF879" t="b">
        <v>1</v>
      </c>
      <c r="BH879" t="s">
        <v>245</v>
      </c>
      <c r="BI879" t="s">
        <v>246</v>
      </c>
      <c r="BJ879" t="b">
        <v>0</v>
      </c>
      <c r="BK879" t="s">
        <v>163</v>
      </c>
      <c r="BL879" t="b">
        <v>0</v>
      </c>
      <c r="BM879">
        <v>18</v>
      </c>
      <c r="BN879" t="s">
        <v>164</v>
      </c>
      <c r="BO879" t="s">
        <v>165</v>
      </c>
      <c r="BP879" t="s">
        <v>164</v>
      </c>
      <c r="BQ879" t="s">
        <v>166</v>
      </c>
      <c r="BR879">
        <v>768</v>
      </c>
      <c r="BS879" t="s">
        <v>156</v>
      </c>
      <c r="BT879" t="s">
        <v>177</v>
      </c>
      <c r="BU879" t="s">
        <v>188</v>
      </c>
      <c r="BV879" t="s">
        <v>195</v>
      </c>
      <c r="BW879">
        <v>65</v>
      </c>
      <c r="BX879">
        <v>5</v>
      </c>
      <c r="BY879">
        <v>0</v>
      </c>
      <c r="BZ879">
        <v>6</v>
      </c>
      <c r="CA879" t="s">
        <v>433</v>
      </c>
      <c r="CB879" t="s">
        <v>156</v>
      </c>
      <c r="CC879">
        <v>7</v>
      </c>
      <c r="CD879" t="b">
        <v>0</v>
      </c>
      <c r="CE879" t="s">
        <v>168</v>
      </c>
      <c r="CF879" t="s">
        <v>248</v>
      </c>
      <c r="CG879">
        <v>82</v>
      </c>
      <c r="CH879">
        <v>0</v>
      </c>
      <c r="CI879" t="s">
        <v>179</v>
      </c>
      <c r="CJ879" t="s">
        <v>203</v>
      </c>
      <c r="CK879" t="s">
        <v>203</v>
      </c>
      <c r="CL879" t="s">
        <v>203</v>
      </c>
      <c r="CM879" t="s">
        <v>203</v>
      </c>
      <c r="CN879" t="s">
        <v>203</v>
      </c>
      <c r="CO879" t="s">
        <v>179</v>
      </c>
      <c r="CP879" t="s">
        <v>203</v>
      </c>
      <c r="CQ879">
        <v>1</v>
      </c>
      <c r="CR879">
        <v>478</v>
      </c>
      <c r="CS879" t="str">
        <f t="shared" si="628"/>
        <v/>
      </c>
      <c r="CT879" t="str">
        <f t="shared" ca="1" si="629"/>
        <v/>
      </c>
      <c r="CU879" t="str">
        <f t="shared" si="630"/>
        <v/>
      </c>
      <c r="CV879" t="str">
        <f t="shared" ca="1" si="631"/>
        <v/>
      </c>
      <c r="CW879" t="str">
        <f t="shared" si="632"/>
        <v/>
      </c>
      <c r="CX879" t="str">
        <f t="shared" ca="1" si="633"/>
        <v/>
      </c>
      <c r="CY879" t="str">
        <f t="shared" si="634"/>
        <v/>
      </c>
      <c r="CZ879" t="str">
        <f t="shared" ca="1" si="635"/>
        <v/>
      </c>
      <c r="DA879" t="str">
        <f t="shared" si="636"/>
        <v/>
      </c>
      <c r="DB879" t="str">
        <f t="shared" ca="1" si="637"/>
        <v/>
      </c>
      <c r="DC879" t="str">
        <f t="shared" si="638"/>
        <v/>
      </c>
      <c r="DD879" t="str">
        <f t="shared" ca="1" si="639"/>
        <v/>
      </c>
      <c r="DE879" t="str">
        <f t="shared" si="640"/>
        <v/>
      </c>
      <c r="DF879" t="str">
        <f t="shared" ca="1" si="641"/>
        <v/>
      </c>
      <c r="DG879" t="str">
        <f t="shared" si="642"/>
        <v/>
      </c>
      <c r="DH879" t="str">
        <f t="shared" ca="1" si="643"/>
        <v/>
      </c>
      <c r="DI879" t="str">
        <f t="shared" si="644"/>
        <v/>
      </c>
      <c r="DJ879" t="str">
        <f t="shared" ca="1" si="645"/>
        <v/>
      </c>
      <c r="DK879" t="str">
        <f t="shared" si="646"/>
        <v/>
      </c>
      <c r="DL879" t="str">
        <f t="shared" ca="1" si="647"/>
        <v/>
      </c>
      <c r="DM879" t="str">
        <f t="shared" si="648"/>
        <v/>
      </c>
      <c r="DN879" t="str">
        <f t="shared" ca="1" si="649"/>
        <v/>
      </c>
      <c r="DO879" t="str">
        <f t="shared" si="650"/>
        <v/>
      </c>
      <c r="DP879" t="str">
        <f t="shared" ca="1" si="651"/>
        <v/>
      </c>
      <c r="DQ879" t="str">
        <f t="shared" si="652"/>
        <v/>
      </c>
      <c r="DR879" t="str">
        <f t="shared" ca="1" si="653"/>
        <v/>
      </c>
      <c r="DS879" t="str">
        <f t="shared" si="654"/>
        <v/>
      </c>
      <c r="DT879" t="str">
        <f t="shared" ca="1" si="655"/>
        <v/>
      </c>
      <c r="DU879" t="str">
        <f t="shared" si="656"/>
        <v/>
      </c>
      <c r="DV879" t="str">
        <f t="shared" ca="1" si="657"/>
        <v/>
      </c>
      <c r="DW879" t="str">
        <f t="shared" si="658"/>
        <v/>
      </c>
      <c r="DX879" t="str">
        <f t="shared" ca="1" si="659"/>
        <v/>
      </c>
      <c r="DY879" t="str">
        <f t="shared" si="660"/>
        <v/>
      </c>
      <c r="DZ879" t="str">
        <f t="shared" ca="1" si="661"/>
        <v/>
      </c>
      <c r="EA879" t="str">
        <f t="shared" si="662"/>
        <v/>
      </c>
      <c r="EB879" t="str">
        <f t="shared" ca="1" si="663"/>
        <v/>
      </c>
      <c r="EC879" t="str">
        <f t="shared" si="664"/>
        <v/>
      </c>
      <c r="ED879" t="str">
        <f t="shared" ca="1" si="665"/>
        <v/>
      </c>
      <c r="EE879" t="str">
        <f t="shared" si="666"/>
        <v/>
      </c>
      <c r="EF879" t="str">
        <f t="shared" ca="1" si="667"/>
        <v/>
      </c>
      <c r="EG879" t="str">
        <f t="shared" si="668"/>
        <v/>
      </c>
      <c r="EH879" t="str">
        <f t="shared" ca="1" si="669"/>
        <v/>
      </c>
      <c r="EI879" t="str">
        <f t="shared" si="670"/>
        <v/>
      </c>
      <c r="EJ879" t="str">
        <f t="shared" ca="1" si="671"/>
        <v/>
      </c>
      <c r="EK879" t="str">
        <f t="shared" ca="1" si="674"/>
        <v/>
      </c>
      <c r="EL879" t="s">
        <v>924</v>
      </c>
      <c r="EM879">
        <v>63405</v>
      </c>
      <c r="EN879">
        <v>8889</v>
      </c>
      <c r="EO879">
        <v>6828</v>
      </c>
      <c r="EP879">
        <v>1855</v>
      </c>
      <c r="EQ879">
        <v>2925</v>
      </c>
      <c r="ER879">
        <v>478</v>
      </c>
      <c r="ES879">
        <v>19780</v>
      </c>
      <c r="ET879">
        <v>1512</v>
      </c>
      <c r="EU879">
        <v>2</v>
      </c>
      <c r="EV879" t="s">
        <v>156</v>
      </c>
      <c r="EW879">
        <v>1024</v>
      </c>
      <c r="EX879">
        <v>2</v>
      </c>
      <c r="EY879">
        <v>48000</v>
      </c>
      <c r="EZ879">
        <v>-16</v>
      </c>
      <c r="FA879" t="s">
        <v>170</v>
      </c>
      <c r="FB879">
        <v>8</v>
      </c>
      <c r="FC879" t="s">
        <v>171</v>
      </c>
      <c r="FF879">
        <v>433054</v>
      </c>
      <c r="FG879">
        <v>424160</v>
      </c>
      <c r="FH879">
        <v>5051</v>
      </c>
      <c r="FI879">
        <v>987256</v>
      </c>
      <c r="FJ879">
        <v>988574</v>
      </c>
      <c r="FK879">
        <v>424149</v>
      </c>
      <c r="FL879">
        <v>422635</v>
      </c>
      <c r="FM879" t="s">
        <v>158</v>
      </c>
      <c r="FN879">
        <v>419160</v>
      </c>
      <c r="FO879">
        <v>360026</v>
      </c>
      <c r="FP879">
        <v>386781</v>
      </c>
      <c r="FQ879">
        <v>1905</v>
      </c>
      <c r="FR879">
        <v>1817</v>
      </c>
      <c r="FS879">
        <v>986506</v>
      </c>
      <c r="FT879">
        <v>360024</v>
      </c>
      <c r="FU879">
        <v>360024</v>
      </c>
      <c r="FV879">
        <v>1903</v>
      </c>
      <c r="FW879">
        <v>992582</v>
      </c>
      <c r="FX879">
        <v>990574</v>
      </c>
      <c r="FY879">
        <v>993061</v>
      </c>
      <c r="FZ879">
        <v>366855</v>
      </c>
      <c r="GA879">
        <v>388637</v>
      </c>
      <c r="GB879">
        <v>366996</v>
      </c>
      <c r="GC879">
        <v>422636</v>
      </c>
      <c r="GD879">
        <v>421160</v>
      </c>
      <c r="GE879">
        <v>424149</v>
      </c>
      <c r="GF879" t="s">
        <v>158</v>
      </c>
      <c r="GG879">
        <v>419156</v>
      </c>
      <c r="GH879">
        <v>986502</v>
      </c>
      <c r="GI879">
        <v>496461</v>
      </c>
      <c r="GJ879" t="s">
        <v>172</v>
      </c>
      <c r="GK879">
        <v>57</v>
      </c>
      <c r="GL879" t="s">
        <v>578</v>
      </c>
      <c r="GM879">
        <v>66</v>
      </c>
      <c r="GN879" t="s">
        <v>185</v>
      </c>
      <c r="GO879" t="s">
        <v>166</v>
      </c>
      <c r="GP879">
        <v>1024</v>
      </c>
      <c r="GQ879">
        <v>-180</v>
      </c>
      <c r="GR879">
        <v>-104</v>
      </c>
      <c r="GS879">
        <f t="shared" si="672"/>
        <v>66</v>
      </c>
      <c r="GT879" t="str">
        <f t="shared" si="627"/>
        <v>test</v>
      </c>
    </row>
    <row r="880" spans="1:202" x14ac:dyDescent="0.2">
      <c r="A880">
        <v>86</v>
      </c>
      <c r="B880">
        <v>86</v>
      </c>
      <c r="C880">
        <v>1538</v>
      </c>
      <c r="D880">
        <v>1538</v>
      </c>
      <c r="E880" t="s">
        <v>155</v>
      </c>
      <c r="F880" t="s">
        <v>156</v>
      </c>
      <c r="G880" t="s">
        <v>156</v>
      </c>
      <c r="H880" t="s">
        <v>156</v>
      </c>
      <c r="I880">
        <v>0</v>
      </c>
      <c r="J880" t="s">
        <v>157</v>
      </c>
      <c r="K880">
        <v>1</v>
      </c>
      <c r="L880" t="s">
        <v>154</v>
      </c>
      <c r="M880" t="s">
        <v>154</v>
      </c>
      <c r="N880" t="s">
        <v>154</v>
      </c>
      <c r="O880">
        <v>1</v>
      </c>
      <c r="P880" t="s">
        <v>154</v>
      </c>
      <c r="Q880" t="s">
        <v>154</v>
      </c>
      <c r="R880" t="s">
        <v>183</v>
      </c>
      <c r="S880">
        <v>0</v>
      </c>
      <c r="T880">
        <v>4</v>
      </c>
      <c r="U880">
        <v>0</v>
      </c>
      <c r="V880">
        <v>66</v>
      </c>
      <c r="W880">
        <v>66</v>
      </c>
      <c r="X880">
        <v>4</v>
      </c>
      <c r="Y880">
        <v>34</v>
      </c>
      <c r="Z880">
        <v>0</v>
      </c>
      <c r="AA880">
        <v>34</v>
      </c>
      <c r="AB880">
        <v>4</v>
      </c>
      <c r="AC880">
        <v>4</v>
      </c>
      <c r="AD880">
        <v>0</v>
      </c>
      <c r="AE880">
        <v>0</v>
      </c>
      <c r="AF880">
        <v>66</v>
      </c>
      <c r="AG880">
        <v>4</v>
      </c>
      <c r="AH880">
        <v>4</v>
      </c>
      <c r="AI880">
        <v>0</v>
      </c>
      <c r="AJ880">
        <v>66</v>
      </c>
      <c r="AK880">
        <v>66</v>
      </c>
      <c r="AL880">
        <v>101</v>
      </c>
      <c r="AM880">
        <v>4</v>
      </c>
      <c r="AN880">
        <v>4</v>
      </c>
      <c r="AO880">
        <v>4</v>
      </c>
      <c r="AP880">
        <v>34</v>
      </c>
      <c r="AQ880">
        <v>34</v>
      </c>
      <c r="AR880">
        <v>34</v>
      </c>
      <c r="AU880">
        <v>4</v>
      </c>
      <c r="AV880">
        <v>34</v>
      </c>
      <c r="AW880">
        <v>66</v>
      </c>
      <c r="AX880">
        <v>0</v>
      </c>
      <c r="AY880" t="s">
        <v>159</v>
      </c>
      <c r="AZ880" t="s">
        <v>511</v>
      </c>
      <c r="BA880" t="s">
        <v>304</v>
      </c>
      <c r="BB880" t="s">
        <v>432</v>
      </c>
      <c r="BC880" t="s">
        <v>161</v>
      </c>
      <c r="BD880" t="b">
        <v>0</v>
      </c>
      <c r="BE880" t="s">
        <v>164</v>
      </c>
      <c r="BF880" t="b">
        <v>1</v>
      </c>
      <c r="BH880" t="s">
        <v>245</v>
      </c>
      <c r="BI880" t="s">
        <v>246</v>
      </c>
      <c r="BJ880" t="b">
        <v>0</v>
      </c>
      <c r="BK880" t="s">
        <v>163</v>
      </c>
      <c r="BL880" t="b">
        <v>0</v>
      </c>
      <c r="BM880">
        <v>18</v>
      </c>
      <c r="BN880" t="s">
        <v>164</v>
      </c>
      <c r="BO880" t="s">
        <v>165</v>
      </c>
      <c r="BP880" t="s">
        <v>164</v>
      </c>
      <c r="BQ880" t="s">
        <v>166</v>
      </c>
      <c r="BR880">
        <v>768</v>
      </c>
      <c r="BS880" t="s">
        <v>156</v>
      </c>
      <c r="BT880" t="s">
        <v>177</v>
      </c>
      <c r="BU880" t="s">
        <v>181</v>
      </c>
      <c r="BV880" t="s">
        <v>192</v>
      </c>
      <c r="BW880">
        <v>66</v>
      </c>
      <c r="BX880">
        <v>5</v>
      </c>
      <c r="BY880">
        <v>0</v>
      </c>
      <c r="BZ880">
        <v>6</v>
      </c>
      <c r="CA880" t="s">
        <v>433</v>
      </c>
      <c r="CB880" t="s">
        <v>156</v>
      </c>
      <c r="CC880">
        <v>7</v>
      </c>
      <c r="CD880" t="b">
        <v>0</v>
      </c>
      <c r="CE880" t="s">
        <v>168</v>
      </c>
      <c r="CF880" t="s">
        <v>248</v>
      </c>
      <c r="CG880">
        <v>53</v>
      </c>
      <c r="CH880">
        <v>0</v>
      </c>
      <c r="CI880" t="s">
        <v>183</v>
      </c>
      <c r="CJ880" t="s">
        <v>203</v>
      </c>
      <c r="CK880" t="s">
        <v>203</v>
      </c>
      <c r="CL880" t="s">
        <v>203</v>
      </c>
      <c r="CM880" t="s">
        <v>203</v>
      </c>
      <c r="CN880" t="s">
        <v>203</v>
      </c>
      <c r="CO880" t="s">
        <v>183</v>
      </c>
      <c r="CP880" t="s">
        <v>203</v>
      </c>
      <c r="CQ880">
        <v>1</v>
      </c>
      <c r="CR880">
        <v>920</v>
      </c>
      <c r="CS880" t="str">
        <f t="shared" si="628"/>
        <v/>
      </c>
      <c r="CT880" t="str">
        <f t="shared" ca="1" si="629"/>
        <v/>
      </c>
      <c r="CU880" t="str">
        <f t="shared" si="630"/>
        <v/>
      </c>
      <c r="CV880" t="str">
        <f t="shared" ca="1" si="631"/>
        <v/>
      </c>
      <c r="CW880" t="str">
        <f t="shared" si="632"/>
        <v/>
      </c>
      <c r="CX880" t="str">
        <f t="shared" ca="1" si="633"/>
        <v/>
      </c>
      <c r="CY880" t="str">
        <f t="shared" si="634"/>
        <v/>
      </c>
      <c r="CZ880" t="str">
        <f t="shared" ca="1" si="635"/>
        <v/>
      </c>
      <c r="DA880" t="str">
        <f t="shared" si="636"/>
        <v/>
      </c>
      <c r="DB880" t="str">
        <f t="shared" ca="1" si="637"/>
        <v/>
      </c>
      <c r="DC880" t="str">
        <f t="shared" si="638"/>
        <v/>
      </c>
      <c r="DD880" t="str">
        <f t="shared" ca="1" si="639"/>
        <v/>
      </c>
      <c r="DE880" t="str">
        <f t="shared" si="640"/>
        <v/>
      </c>
      <c r="DF880" t="str">
        <f t="shared" ca="1" si="641"/>
        <v/>
      </c>
      <c r="DG880" t="str">
        <f t="shared" si="642"/>
        <v/>
      </c>
      <c r="DH880" t="str">
        <f t="shared" ca="1" si="643"/>
        <v/>
      </c>
      <c r="DI880" t="str">
        <f t="shared" si="644"/>
        <v/>
      </c>
      <c r="DJ880" t="str">
        <f t="shared" ca="1" si="645"/>
        <v/>
      </c>
      <c r="DK880" t="str">
        <f t="shared" si="646"/>
        <v/>
      </c>
      <c r="DL880" t="str">
        <f t="shared" ca="1" si="647"/>
        <v/>
      </c>
      <c r="DM880" t="str">
        <f t="shared" si="648"/>
        <v/>
      </c>
      <c r="DN880" t="str">
        <f t="shared" ca="1" si="649"/>
        <v/>
      </c>
      <c r="DO880" t="str">
        <f t="shared" si="650"/>
        <v/>
      </c>
      <c r="DP880" t="str">
        <f t="shared" ca="1" si="651"/>
        <v/>
      </c>
      <c r="DQ880" t="str">
        <f t="shared" si="652"/>
        <v/>
      </c>
      <c r="DR880" t="str">
        <f t="shared" ca="1" si="653"/>
        <v/>
      </c>
      <c r="DS880" t="str">
        <f t="shared" si="654"/>
        <v/>
      </c>
      <c r="DT880" t="str">
        <f t="shared" ca="1" si="655"/>
        <v/>
      </c>
      <c r="DU880" t="str">
        <f t="shared" si="656"/>
        <v/>
      </c>
      <c r="DV880" t="str">
        <f t="shared" ca="1" si="657"/>
        <v/>
      </c>
      <c r="DW880" t="str">
        <f t="shared" si="658"/>
        <v/>
      </c>
      <c r="DX880" t="str">
        <f t="shared" ca="1" si="659"/>
        <v/>
      </c>
      <c r="DY880" t="str">
        <f t="shared" si="660"/>
        <v/>
      </c>
      <c r="DZ880" t="str">
        <f t="shared" ca="1" si="661"/>
        <v/>
      </c>
      <c r="EA880" t="str">
        <f t="shared" si="662"/>
        <v/>
      </c>
      <c r="EB880" t="str">
        <f t="shared" ca="1" si="663"/>
        <v/>
      </c>
      <c r="EC880" t="str">
        <f t="shared" si="664"/>
        <v/>
      </c>
      <c r="ED880" t="str">
        <f t="shared" ca="1" si="665"/>
        <v/>
      </c>
      <c r="EE880" t="str">
        <f t="shared" si="666"/>
        <v/>
      </c>
      <c r="EF880" t="str">
        <f t="shared" ca="1" si="667"/>
        <v/>
      </c>
      <c r="EG880" t="str">
        <f t="shared" si="668"/>
        <v/>
      </c>
      <c r="EH880" t="str">
        <f t="shared" ca="1" si="669"/>
        <v/>
      </c>
      <c r="EI880" t="str">
        <f t="shared" si="670"/>
        <v/>
      </c>
      <c r="EJ880" t="str">
        <f t="shared" ca="1" si="671"/>
        <v/>
      </c>
      <c r="EK880" t="str">
        <f t="shared" ca="1" si="674"/>
        <v/>
      </c>
      <c r="EL880" t="s">
        <v>924</v>
      </c>
      <c r="EM880">
        <v>63405</v>
      </c>
      <c r="EN880">
        <v>8889</v>
      </c>
      <c r="EO880">
        <v>6828</v>
      </c>
      <c r="EP880">
        <v>1855</v>
      </c>
      <c r="EQ880">
        <v>2925</v>
      </c>
      <c r="ER880">
        <v>920</v>
      </c>
      <c r="ES880">
        <v>19780</v>
      </c>
      <c r="ET880">
        <v>1512</v>
      </c>
      <c r="EU880">
        <v>2</v>
      </c>
      <c r="EV880" t="s">
        <v>156</v>
      </c>
      <c r="EW880">
        <v>1024</v>
      </c>
      <c r="EX880">
        <v>2</v>
      </c>
      <c r="EY880">
        <v>48000</v>
      </c>
      <c r="EZ880">
        <v>-16</v>
      </c>
      <c r="FA880" t="s">
        <v>170</v>
      </c>
      <c r="FB880">
        <v>8</v>
      </c>
      <c r="FC880" t="s">
        <v>171</v>
      </c>
      <c r="FF880">
        <v>433054</v>
      </c>
      <c r="FG880">
        <v>424160</v>
      </c>
      <c r="FH880">
        <v>5051</v>
      </c>
      <c r="FI880">
        <v>993825</v>
      </c>
      <c r="FJ880">
        <v>995422</v>
      </c>
      <c r="FK880">
        <v>424149</v>
      </c>
      <c r="FL880">
        <v>422635</v>
      </c>
      <c r="FM880" t="s">
        <v>158</v>
      </c>
      <c r="FN880">
        <v>419160</v>
      </c>
      <c r="FO880">
        <v>360026</v>
      </c>
      <c r="FP880">
        <v>386781</v>
      </c>
      <c r="FQ880">
        <v>1905</v>
      </c>
      <c r="FR880">
        <v>1817</v>
      </c>
      <c r="FS880">
        <v>993075</v>
      </c>
      <c r="FT880">
        <v>360024</v>
      </c>
      <c r="FU880">
        <v>360024</v>
      </c>
      <c r="FV880">
        <v>1903</v>
      </c>
      <c r="FW880">
        <v>999152</v>
      </c>
      <c r="FX880">
        <v>997422</v>
      </c>
      <c r="FY880">
        <v>1000073</v>
      </c>
      <c r="FZ880">
        <v>366855</v>
      </c>
      <c r="GA880">
        <v>388637</v>
      </c>
      <c r="GB880">
        <v>366996</v>
      </c>
      <c r="GC880">
        <v>422636</v>
      </c>
      <c r="GD880">
        <v>421160</v>
      </c>
      <c r="GE880">
        <v>424149</v>
      </c>
      <c r="GF880" t="s">
        <v>158</v>
      </c>
      <c r="GG880">
        <v>419156</v>
      </c>
      <c r="GH880">
        <v>993073</v>
      </c>
      <c r="GI880">
        <v>496461</v>
      </c>
      <c r="GJ880" t="s">
        <v>172</v>
      </c>
      <c r="GK880">
        <v>58</v>
      </c>
      <c r="GL880" t="s">
        <v>579</v>
      </c>
      <c r="GM880">
        <v>67</v>
      </c>
      <c r="GN880" t="s">
        <v>185</v>
      </c>
      <c r="GO880" t="s">
        <v>166</v>
      </c>
      <c r="GP880">
        <v>1024</v>
      </c>
      <c r="GQ880">
        <v>-180</v>
      </c>
      <c r="GR880">
        <v>-104</v>
      </c>
      <c r="GS880">
        <f t="shared" si="672"/>
        <v>67</v>
      </c>
      <c r="GT880" t="str">
        <f t="shared" si="627"/>
        <v>test</v>
      </c>
    </row>
    <row r="881" spans="1:202" x14ac:dyDescent="0.2">
      <c r="A881">
        <v>85</v>
      </c>
      <c r="B881">
        <v>85</v>
      </c>
      <c r="C881">
        <v>1533</v>
      </c>
      <c r="D881">
        <v>1533</v>
      </c>
      <c r="E881" t="s">
        <v>155</v>
      </c>
      <c r="F881" t="s">
        <v>156</v>
      </c>
      <c r="G881" t="s">
        <v>156</v>
      </c>
      <c r="H881" t="s">
        <v>156</v>
      </c>
      <c r="I881">
        <v>0</v>
      </c>
      <c r="J881" t="s">
        <v>157</v>
      </c>
      <c r="K881">
        <v>0</v>
      </c>
      <c r="L881" t="s">
        <v>154</v>
      </c>
      <c r="M881" t="s">
        <v>154</v>
      </c>
      <c r="N881" t="s">
        <v>154</v>
      </c>
      <c r="O881">
        <v>0</v>
      </c>
      <c r="P881" t="s">
        <v>154</v>
      </c>
      <c r="Q881" t="s">
        <v>154</v>
      </c>
      <c r="R881" t="s">
        <v>183</v>
      </c>
      <c r="S881">
        <v>0</v>
      </c>
      <c r="T881">
        <v>4</v>
      </c>
      <c r="U881">
        <v>0</v>
      </c>
      <c r="V881">
        <v>67</v>
      </c>
      <c r="W881">
        <v>67</v>
      </c>
      <c r="X881">
        <v>4</v>
      </c>
      <c r="Y881">
        <v>34</v>
      </c>
      <c r="Z881">
        <v>0</v>
      </c>
      <c r="AA881">
        <v>34</v>
      </c>
      <c r="AB881">
        <v>4</v>
      </c>
      <c r="AC881">
        <v>4</v>
      </c>
      <c r="AD881">
        <v>0</v>
      </c>
      <c r="AE881">
        <v>0</v>
      </c>
      <c r="AF881">
        <v>67</v>
      </c>
      <c r="AG881">
        <v>4</v>
      </c>
      <c r="AH881">
        <v>4</v>
      </c>
      <c r="AI881">
        <v>0</v>
      </c>
      <c r="AJ881">
        <v>67</v>
      </c>
      <c r="AK881">
        <v>67</v>
      </c>
      <c r="AL881">
        <v>102</v>
      </c>
      <c r="AM881">
        <v>4</v>
      </c>
      <c r="AN881">
        <v>4</v>
      </c>
      <c r="AO881">
        <v>4</v>
      </c>
      <c r="AP881">
        <v>34</v>
      </c>
      <c r="AQ881">
        <v>34</v>
      </c>
      <c r="AR881">
        <v>34</v>
      </c>
      <c r="AU881">
        <v>4</v>
      </c>
      <c r="AV881">
        <v>34</v>
      </c>
      <c r="AW881">
        <v>67</v>
      </c>
      <c r="AX881">
        <v>0</v>
      </c>
      <c r="AY881" t="s">
        <v>159</v>
      </c>
      <c r="AZ881" t="s">
        <v>511</v>
      </c>
      <c r="BA881" t="s">
        <v>304</v>
      </c>
      <c r="BB881" t="s">
        <v>432</v>
      </c>
      <c r="BC881" t="s">
        <v>161</v>
      </c>
      <c r="BD881" t="b">
        <v>0</v>
      </c>
      <c r="BE881" t="s">
        <v>164</v>
      </c>
      <c r="BF881" t="b">
        <v>1</v>
      </c>
      <c r="BH881" t="s">
        <v>245</v>
      </c>
      <c r="BI881" t="s">
        <v>246</v>
      </c>
      <c r="BJ881" t="b">
        <v>0</v>
      </c>
      <c r="BK881" t="s">
        <v>163</v>
      </c>
      <c r="BL881" t="b">
        <v>0</v>
      </c>
      <c r="BM881">
        <v>18</v>
      </c>
      <c r="BN881" t="s">
        <v>164</v>
      </c>
      <c r="BO881" t="s">
        <v>165</v>
      </c>
      <c r="BP881" t="s">
        <v>164</v>
      </c>
      <c r="BQ881" t="s">
        <v>166</v>
      </c>
      <c r="BR881">
        <v>768</v>
      </c>
      <c r="BS881" t="s">
        <v>156</v>
      </c>
      <c r="BT881" t="s">
        <v>177</v>
      </c>
      <c r="BU881" t="s">
        <v>186</v>
      </c>
      <c r="BV881" t="s">
        <v>195</v>
      </c>
      <c r="BW881">
        <v>67</v>
      </c>
      <c r="BX881">
        <v>5</v>
      </c>
      <c r="BY881">
        <v>0</v>
      </c>
      <c r="BZ881">
        <v>6</v>
      </c>
      <c r="CA881" t="s">
        <v>433</v>
      </c>
      <c r="CB881" t="s">
        <v>156</v>
      </c>
      <c r="CC881">
        <v>7</v>
      </c>
      <c r="CD881" t="b">
        <v>0</v>
      </c>
      <c r="CE881" t="s">
        <v>168</v>
      </c>
      <c r="CF881" t="s">
        <v>248</v>
      </c>
      <c r="CG881">
        <v>59</v>
      </c>
      <c r="CH881">
        <v>0</v>
      </c>
      <c r="CI881" t="s">
        <v>179</v>
      </c>
      <c r="CJ881" t="s">
        <v>203</v>
      </c>
      <c r="CK881" t="s">
        <v>203</v>
      </c>
      <c r="CL881" t="s">
        <v>203</v>
      </c>
      <c r="CM881" t="s">
        <v>203</v>
      </c>
      <c r="CN881" t="s">
        <v>203</v>
      </c>
      <c r="CO881" t="s">
        <v>179</v>
      </c>
      <c r="CP881" t="s">
        <v>203</v>
      </c>
      <c r="CQ881">
        <v>1</v>
      </c>
      <c r="CR881">
        <v>1144</v>
      </c>
      <c r="CS881" t="str">
        <f t="shared" si="628"/>
        <v/>
      </c>
      <c r="CT881" t="str">
        <f t="shared" ca="1" si="629"/>
        <v/>
      </c>
      <c r="CU881" t="str">
        <f t="shared" si="630"/>
        <v/>
      </c>
      <c r="CV881" t="str">
        <f t="shared" ca="1" si="631"/>
        <v/>
      </c>
      <c r="CW881" t="str">
        <f t="shared" si="632"/>
        <v/>
      </c>
      <c r="CX881" t="str">
        <f t="shared" ca="1" si="633"/>
        <v/>
      </c>
      <c r="CY881" t="str">
        <f t="shared" si="634"/>
        <v/>
      </c>
      <c r="CZ881" t="str">
        <f t="shared" ca="1" si="635"/>
        <v/>
      </c>
      <c r="DA881" t="str">
        <f t="shared" si="636"/>
        <v/>
      </c>
      <c r="DB881" t="str">
        <f t="shared" ca="1" si="637"/>
        <v/>
      </c>
      <c r="DC881" t="str">
        <f t="shared" si="638"/>
        <v/>
      </c>
      <c r="DD881" t="str">
        <f t="shared" ca="1" si="639"/>
        <v/>
      </c>
      <c r="DE881" t="str">
        <f t="shared" si="640"/>
        <v/>
      </c>
      <c r="DF881" t="str">
        <f t="shared" ca="1" si="641"/>
        <v/>
      </c>
      <c r="DG881" t="str">
        <f t="shared" si="642"/>
        <v/>
      </c>
      <c r="DH881" t="str">
        <f t="shared" ca="1" si="643"/>
        <v/>
      </c>
      <c r="DI881" t="str">
        <f t="shared" si="644"/>
        <v/>
      </c>
      <c r="DJ881" t="str">
        <f t="shared" ca="1" si="645"/>
        <v/>
      </c>
      <c r="DK881" t="str">
        <f t="shared" si="646"/>
        <v/>
      </c>
      <c r="DL881" t="str">
        <f t="shared" ca="1" si="647"/>
        <v/>
      </c>
      <c r="DM881" t="str">
        <f t="shared" si="648"/>
        <v/>
      </c>
      <c r="DN881" t="str">
        <f t="shared" ca="1" si="649"/>
        <v/>
      </c>
      <c r="DO881" t="str">
        <f t="shared" si="650"/>
        <v/>
      </c>
      <c r="DP881" t="str">
        <f t="shared" ca="1" si="651"/>
        <v/>
      </c>
      <c r="DQ881" t="str">
        <f t="shared" si="652"/>
        <v/>
      </c>
      <c r="DR881" t="str">
        <f t="shared" ca="1" si="653"/>
        <v/>
      </c>
      <c r="DS881" t="str">
        <f t="shared" si="654"/>
        <v/>
      </c>
      <c r="DT881" t="str">
        <f t="shared" ca="1" si="655"/>
        <v/>
      </c>
      <c r="DU881" t="str">
        <f t="shared" si="656"/>
        <v/>
      </c>
      <c r="DV881" t="str">
        <f t="shared" ca="1" si="657"/>
        <v/>
      </c>
      <c r="DW881" t="str">
        <f t="shared" si="658"/>
        <v/>
      </c>
      <c r="DX881" t="str">
        <f t="shared" ca="1" si="659"/>
        <v/>
      </c>
      <c r="DY881" t="str">
        <f t="shared" si="660"/>
        <v/>
      </c>
      <c r="DZ881" t="str">
        <f t="shared" ca="1" si="661"/>
        <v/>
      </c>
      <c r="EA881" t="str">
        <f t="shared" si="662"/>
        <v/>
      </c>
      <c r="EB881" t="str">
        <f t="shared" ca="1" si="663"/>
        <v/>
      </c>
      <c r="EC881" t="str">
        <f t="shared" si="664"/>
        <v/>
      </c>
      <c r="ED881" t="str">
        <f t="shared" ca="1" si="665"/>
        <v/>
      </c>
      <c r="EE881" t="str">
        <f t="shared" si="666"/>
        <v/>
      </c>
      <c r="EF881" t="str">
        <f t="shared" ca="1" si="667"/>
        <v/>
      </c>
      <c r="EG881" t="str">
        <f t="shared" si="668"/>
        <v/>
      </c>
      <c r="EH881" t="str">
        <f t="shared" ca="1" si="669"/>
        <v/>
      </c>
      <c r="EI881" t="str">
        <f t="shared" si="670"/>
        <v/>
      </c>
      <c r="EJ881" t="str">
        <f t="shared" ca="1" si="671"/>
        <v/>
      </c>
      <c r="EK881" t="str">
        <f t="shared" ca="1" si="674"/>
        <v/>
      </c>
      <c r="EL881" t="s">
        <v>924</v>
      </c>
      <c r="EM881">
        <v>63405</v>
      </c>
      <c r="EN881">
        <v>8889</v>
      </c>
      <c r="EO881">
        <v>6828</v>
      </c>
      <c r="EP881">
        <v>1855</v>
      </c>
      <c r="EQ881">
        <v>2925</v>
      </c>
      <c r="ER881">
        <v>1144</v>
      </c>
      <c r="ES881">
        <v>19780</v>
      </c>
      <c r="ET881">
        <v>1512</v>
      </c>
      <c r="EU881">
        <v>2</v>
      </c>
      <c r="EV881" t="s">
        <v>156</v>
      </c>
      <c r="EW881">
        <v>1024</v>
      </c>
      <c r="EX881">
        <v>2</v>
      </c>
      <c r="EY881">
        <v>48000</v>
      </c>
      <c r="EZ881">
        <v>-16</v>
      </c>
      <c r="FA881" t="s">
        <v>170</v>
      </c>
      <c r="FB881">
        <v>8</v>
      </c>
      <c r="FC881" t="s">
        <v>171</v>
      </c>
      <c r="FF881">
        <v>433054</v>
      </c>
      <c r="FG881">
        <v>424160</v>
      </c>
      <c r="FH881">
        <v>5051</v>
      </c>
      <c r="FI881">
        <v>1000838</v>
      </c>
      <c r="FJ881">
        <v>1002398</v>
      </c>
      <c r="FK881">
        <v>424149</v>
      </c>
      <c r="FL881">
        <v>422635</v>
      </c>
      <c r="FM881" t="s">
        <v>158</v>
      </c>
      <c r="FN881">
        <v>419160</v>
      </c>
      <c r="FO881">
        <v>360026</v>
      </c>
      <c r="FP881">
        <v>386781</v>
      </c>
      <c r="FQ881">
        <v>1905</v>
      </c>
      <c r="FR881">
        <v>1817</v>
      </c>
      <c r="FS881">
        <v>1000088</v>
      </c>
      <c r="FT881">
        <v>360024</v>
      </c>
      <c r="FU881">
        <v>360024</v>
      </c>
      <c r="FV881">
        <v>1903</v>
      </c>
      <c r="FW881">
        <v>1006406</v>
      </c>
      <c r="FX881">
        <v>1004398</v>
      </c>
      <c r="FY881">
        <v>1007551</v>
      </c>
      <c r="FZ881">
        <v>366855</v>
      </c>
      <c r="GA881">
        <v>388637</v>
      </c>
      <c r="GB881">
        <v>366996</v>
      </c>
      <c r="GC881">
        <v>422636</v>
      </c>
      <c r="GD881">
        <v>421160</v>
      </c>
      <c r="GE881">
        <v>424149</v>
      </c>
      <c r="GF881" t="s">
        <v>158</v>
      </c>
      <c r="GG881">
        <v>419156</v>
      </c>
      <c r="GH881">
        <v>1000085</v>
      </c>
      <c r="GI881">
        <v>496461</v>
      </c>
      <c r="GJ881" t="s">
        <v>172</v>
      </c>
      <c r="GK881">
        <v>58</v>
      </c>
      <c r="GL881" t="s">
        <v>580</v>
      </c>
      <c r="GM881">
        <v>68</v>
      </c>
      <c r="GN881" t="s">
        <v>185</v>
      </c>
      <c r="GO881" t="s">
        <v>166</v>
      </c>
      <c r="GP881">
        <v>1024</v>
      </c>
      <c r="GQ881">
        <v>-180</v>
      </c>
      <c r="GR881">
        <v>-104</v>
      </c>
      <c r="GS881">
        <f t="shared" si="672"/>
        <v>68</v>
      </c>
      <c r="GT881" t="str">
        <f t="shared" si="627"/>
        <v>test</v>
      </c>
    </row>
    <row r="882" spans="1:202" x14ac:dyDescent="0.2">
      <c r="A882">
        <v>85</v>
      </c>
      <c r="B882">
        <v>85</v>
      </c>
      <c r="C882">
        <v>1523</v>
      </c>
      <c r="D882">
        <v>1523</v>
      </c>
      <c r="E882" t="s">
        <v>155</v>
      </c>
      <c r="F882" t="s">
        <v>156</v>
      </c>
      <c r="G882" t="s">
        <v>156</v>
      </c>
      <c r="H882" t="s">
        <v>156</v>
      </c>
      <c r="I882">
        <v>0</v>
      </c>
      <c r="J882" t="s">
        <v>157</v>
      </c>
      <c r="K882">
        <v>1</v>
      </c>
      <c r="L882" t="s">
        <v>154</v>
      </c>
      <c r="M882" t="s">
        <v>154</v>
      </c>
      <c r="N882" t="s">
        <v>154</v>
      </c>
      <c r="O882">
        <v>1</v>
      </c>
      <c r="P882" t="s">
        <v>154</v>
      </c>
      <c r="Q882" t="s">
        <v>154</v>
      </c>
      <c r="R882" t="s">
        <v>183</v>
      </c>
      <c r="S882">
        <v>0</v>
      </c>
      <c r="T882">
        <v>4</v>
      </c>
      <c r="U882">
        <v>0</v>
      </c>
      <c r="V882">
        <v>68</v>
      </c>
      <c r="W882">
        <v>68</v>
      </c>
      <c r="X882">
        <v>4</v>
      </c>
      <c r="Y882">
        <v>34</v>
      </c>
      <c r="Z882">
        <v>0</v>
      </c>
      <c r="AA882">
        <v>34</v>
      </c>
      <c r="AB882">
        <v>4</v>
      </c>
      <c r="AC882">
        <v>4</v>
      </c>
      <c r="AD882">
        <v>0</v>
      </c>
      <c r="AE882">
        <v>0</v>
      </c>
      <c r="AF882">
        <v>68</v>
      </c>
      <c r="AG882">
        <v>4</v>
      </c>
      <c r="AH882">
        <v>4</v>
      </c>
      <c r="AI882">
        <v>0</v>
      </c>
      <c r="AJ882">
        <v>68</v>
      </c>
      <c r="AK882">
        <v>68</v>
      </c>
      <c r="AL882">
        <v>103</v>
      </c>
      <c r="AM882">
        <v>4</v>
      </c>
      <c r="AN882">
        <v>4</v>
      </c>
      <c r="AO882">
        <v>4</v>
      </c>
      <c r="AP882">
        <v>34</v>
      </c>
      <c r="AQ882">
        <v>34</v>
      </c>
      <c r="AR882">
        <v>34</v>
      </c>
      <c r="AU882">
        <v>4</v>
      </c>
      <c r="AV882">
        <v>34</v>
      </c>
      <c r="AW882">
        <v>68</v>
      </c>
      <c r="AX882">
        <v>0</v>
      </c>
      <c r="AY882" t="s">
        <v>159</v>
      </c>
      <c r="AZ882" t="s">
        <v>511</v>
      </c>
      <c r="BA882" t="s">
        <v>304</v>
      </c>
      <c r="BB882" t="s">
        <v>432</v>
      </c>
      <c r="BC882" t="s">
        <v>161</v>
      </c>
      <c r="BD882" t="b">
        <v>0</v>
      </c>
      <c r="BE882" t="s">
        <v>164</v>
      </c>
      <c r="BF882" t="b">
        <v>1</v>
      </c>
      <c r="BH882" t="s">
        <v>245</v>
      </c>
      <c r="BI882" t="s">
        <v>246</v>
      </c>
      <c r="BJ882" t="b">
        <v>0</v>
      </c>
      <c r="BK882" t="s">
        <v>163</v>
      </c>
      <c r="BL882" t="b">
        <v>0</v>
      </c>
      <c r="BM882">
        <v>18</v>
      </c>
      <c r="BN882" t="s">
        <v>164</v>
      </c>
      <c r="BO882" t="s">
        <v>165</v>
      </c>
      <c r="BP882" t="s">
        <v>164</v>
      </c>
      <c r="BQ882" t="s">
        <v>166</v>
      </c>
      <c r="BR882">
        <v>768</v>
      </c>
      <c r="BS882" t="s">
        <v>156</v>
      </c>
      <c r="BT882" t="s">
        <v>177</v>
      </c>
      <c r="BU882" t="s">
        <v>180</v>
      </c>
      <c r="BV882" t="s">
        <v>194</v>
      </c>
      <c r="BW882">
        <v>68</v>
      </c>
      <c r="BX882">
        <v>5</v>
      </c>
      <c r="BY882">
        <v>0</v>
      </c>
      <c r="BZ882">
        <v>6</v>
      </c>
      <c r="CA882" t="s">
        <v>433</v>
      </c>
      <c r="CB882" t="s">
        <v>156</v>
      </c>
      <c r="CC882">
        <v>7</v>
      </c>
      <c r="CD882" t="b">
        <v>0</v>
      </c>
      <c r="CE882" t="s">
        <v>168</v>
      </c>
      <c r="CF882" t="s">
        <v>248</v>
      </c>
      <c r="CG882">
        <v>63</v>
      </c>
      <c r="CH882">
        <v>0</v>
      </c>
      <c r="CI882" t="s">
        <v>183</v>
      </c>
      <c r="CJ882" t="s">
        <v>203</v>
      </c>
      <c r="CK882" t="s">
        <v>203</v>
      </c>
      <c r="CL882" t="s">
        <v>203</v>
      </c>
      <c r="CM882" t="s">
        <v>203</v>
      </c>
      <c r="CN882" t="s">
        <v>203</v>
      </c>
      <c r="CO882" t="s">
        <v>183</v>
      </c>
      <c r="CP882" t="s">
        <v>203</v>
      </c>
      <c r="CQ882">
        <v>1</v>
      </c>
      <c r="CR882">
        <v>897</v>
      </c>
      <c r="CS882" t="str">
        <f t="shared" si="628"/>
        <v/>
      </c>
      <c r="CT882" t="str">
        <f t="shared" ca="1" si="629"/>
        <v/>
      </c>
      <c r="CU882" t="str">
        <f t="shared" si="630"/>
        <v/>
      </c>
      <c r="CV882" t="str">
        <f t="shared" ca="1" si="631"/>
        <v/>
      </c>
      <c r="CW882" t="str">
        <f t="shared" si="632"/>
        <v/>
      </c>
      <c r="CX882" t="str">
        <f t="shared" ca="1" si="633"/>
        <v/>
      </c>
      <c r="CY882" t="str">
        <f t="shared" si="634"/>
        <v/>
      </c>
      <c r="CZ882" t="str">
        <f t="shared" ca="1" si="635"/>
        <v/>
      </c>
      <c r="DA882" t="str">
        <f t="shared" si="636"/>
        <v/>
      </c>
      <c r="DB882" t="str">
        <f t="shared" ca="1" si="637"/>
        <v/>
      </c>
      <c r="DC882" t="str">
        <f t="shared" si="638"/>
        <v/>
      </c>
      <c r="DD882" t="str">
        <f t="shared" ca="1" si="639"/>
        <v/>
      </c>
      <c r="DE882" t="str">
        <f t="shared" si="640"/>
        <v/>
      </c>
      <c r="DF882" t="str">
        <f t="shared" ca="1" si="641"/>
        <v/>
      </c>
      <c r="DG882" t="str">
        <f t="shared" si="642"/>
        <v/>
      </c>
      <c r="DH882" t="str">
        <f t="shared" ca="1" si="643"/>
        <v/>
      </c>
      <c r="DI882" t="str">
        <f t="shared" si="644"/>
        <v/>
      </c>
      <c r="DJ882" t="str">
        <f t="shared" ca="1" si="645"/>
        <v/>
      </c>
      <c r="DK882" t="str">
        <f t="shared" si="646"/>
        <v/>
      </c>
      <c r="DL882" t="str">
        <f t="shared" ca="1" si="647"/>
        <v/>
      </c>
      <c r="DM882" t="str">
        <f t="shared" si="648"/>
        <v/>
      </c>
      <c r="DN882" t="str">
        <f t="shared" ca="1" si="649"/>
        <v/>
      </c>
      <c r="DO882" t="str">
        <f t="shared" si="650"/>
        <v/>
      </c>
      <c r="DP882" t="str">
        <f t="shared" ca="1" si="651"/>
        <v/>
      </c>
      <c r="DQ882" t="str">
        <f t="shared" si="652"/>
        <v/>
      </c>
      <c r="DR882" t="str">
        <f t="shared" ca="1" si="653"/>
        <v/>
      </c>
      <c r="DS882" t="str">
        <f t="shared" si="654"/>
        <v/>
      </c>
      <c r="DT882" t="str">
        <f t="shared" ca="1" si="655"/>
        <v/>
      </c>
      <c r="DU882" t="str">
        <f t="shared" si="656"/>
        <v/>
      </c>
      <c r="DV882" t="str">
        <f t="shared" ca="1" si="657"/>
        <v/>
      </c>
      <c r="DW882" t="str">
        <f t="shared" si="658"/>
        <v/>
      </c>
      <c r="DX882" t="str">
        <f t="shared" ca="1" si="659"/>
        <v/>
      </c>
      <c r="DY882" t="str">
        <f t="shared" si="660"/>
        <v/>
      </c>
      <c r="DZ882" t="str">
        <f t="shared" ca="1" si="661"/>
        <v/>
      </c>
      <c r="EA882" t="str">
        <f t="shared" si="662"/>
        <v/>
      </c>
      <c r="EB882" t="str">
        <f t="shared" ca="1" si="663"/>
        <v/>
      </c>
      <c r="EC882" t="str">
        <f t="shared" si="664"/>
        <v/>
      </c>
      <c r="ED882" t="str">
        <f t="shared" ca="1" si="665"/>
        <v/>
      </c>
      <c r="EE882" t="str">
        <f t="shared" si="666"/>
        <v/>
      </c>
      <c r="EF882" t="str">
        <f t="shared" ca="1" si="667"/>
        <v/>
      </c>
      <c r="EG882" t="str">
        <f t="shared" si="668"/>
        <v/>
      </c>
      <c r="EH882" t="str">
        <f t="shared" ca="1" si="669"/>
        <v/>
      </c>
      <c r="EI882" t="str">
        <f t="shared" si="670"/>
        <v/>
      </c>
      <c r="EJ882" t="str">
        <f t="shared" ca="1" si="671"/>
        <v/>
      </c>
      <c r="EK882" t="str">
        <f t="shared" ca="1" si="674"/>
        <v/>
      </c>
      <c r="EL882" t="s">
        <v>924</v>
      </c>
      <c r="EM882">
        <v>63405</v>
      </c>
      <c r="EN882">
        <v>8889</v>
      </c>
      <c r="EO882">
        <v>6828</v>
      </c>
      <c r="EP882">
        <v>1855</v>
      </c>
      <c r="EQ882">
        <v>2925</v>
      </c>
      <c r="ER882">
        <v>897</v>
      </c>
      <c r="ES882">
        <v>19780</v>
      </c>
      <c r="ET882">
        <v>1512</v>
      </c>
      <c r="EU882">
        <v>2</v>
      </c>
      <c r="EV882" t="s">
        <v>156</v>
      </c>
      <c r="EW882">
        <v>1024</v>
      </c>
      <c r="EX882">
        <v>2</v>
      </c>
      <c r="EY882">
        <v>48000</v>
      </c>
      <c r="EZ882">
        <v>-16</v>
      </c>
      <c r="FA882" t="s">
        <v>170</v>
      </c>
      <c r="FB882">
        <v>8</v>
      </c>
      <c r="FC882" t="s">
        <v>171</v>
      </c>
      <c r="FF882">
        <v>433054</v>
      </c>
      <c r="FG882">
        <v>424160</v>
      </c>
      <c r="FH882">
        <v>5051</v>
      </c>
      <c r="FI882">
        <v>1008315</v>
      </c>
      <c r="FJ882">
        <v>1009801</v>
      </c>
      <c r="FK882">
        <v>424149</v>
      </c>
      <c r="FL882">
        <v>422635</v>
      </c>
      <c r="FM882" t="s">
        <v>158</v>
      </c>
      <c r="FN882">
        <v>419160</v>
      </c>
      <c r="FO882">
        <v>360026</v>
      </c>
      <c r="FP882">
        <v>386781</v>
      </c>
      <c r="FQ882">
        <v>1905</v>
      </c>
      <c r="FR882">
        <v>1817</v>
      </c>
      <c r="FS882">
        <v>1007565</v>
      </c>
      <c r="FT882">
        <v>360024</v>
      </c>
      <c r="FU882">
        <v>360024</v>
      </c>
      <c r="FV882">
        <v>1903</v>
      </c>
      <c r="FW882">
        <v>1013787</v>
      </c>
      <c r="FX882">
        <v>1011801</v>
      </c>
      <c r="FY882">
        <v>1014685</v>
      </c>
      <c r="FZ882">
        <v>366855</v>
      </c>
      <c r="GA882">
        <v>388637</v>
      </c>
      <c r="GB882">
        <v>366996</v>
      </c>
      <c r="GC882">
        <v>422636</v>
      </c>
      <c r="GD882">
        <v>421160</v>
      </c>
      <c r="GE882">
        <v>424149</v>
      </c>
      <c r="GF882" t="s">
        <v>158</v>
      </c>
      <c r="GG882">
        <v>419156</v>
      </c>
      <c r="GH882">
        <v>1007563</v>
      </c>
      <c r="GI882">
        <v>496461</v>
      </c>
      <c r="GJ882" t="s">
        <v>172</v>
      </c>
      <c r="GK882">
        <v>59</v>
      </c>
      <c r="GL882" t="s">
        <v>581</v>
      </c>
      <c r="GM882">
        <v>69</v>
      </c>
      <c r="GN882" t="s">
        <v>185</v>
      </c>
      <c r="GO882" t="s">
        <v>166</v>
      </c>
      <c r="GP882">
        <v>1024</v>
      </c>
      <c r="GQ882">
        <v>-180</v>
      </c>
      <c r="GR882">
        <v>-104</v>
      </c>
      <c r="GS882">
        <f t="shared" si="672"/>
        <v>69</v>
      </c>
      <c r="GT882" t="str">
        <f t="shared" si="627"/>
        <v>test</v>
      </c>
    </row>
    <row r="883" spans="1:202" x14ac:dyDescent="0.2">
      <c r="A883">
        <v>85</v>
      </c>
      <c r="B883">
        <v>85</v>
      </c>
      <c r="C883">
        <v>1647</v>
      </c>
      <c r="D883">
        <v>1647</v>
      </c>
      <c r="E883" t="s">
        <v>155</v>
      </c>
      <c r="F883" t="s">
        <v>156</v>
      </c>
      <c r="G883" t="s">
        <v>156</v>
      </c>
      <c r="H883" t="s">
        <v>156</v>
      </c>
      <c r="I883">
        <v>0</v>
      </c>
      <c r="J883" t="s">
        <v>157</v>
      </c>
      <c r="K883">
        <v>1</v>
      </c>
      <c r="L883" t="s">
        <v>154</v>
      </c>
      <c r="M883" t="s">
        <v>154</v>
      </c>
      <c r="N883" t="s">
        <v>154</v>
      </c>
      <c r="O883">
        <v>1</v>
      </c>
      <c r="P883" t="s">
        <v>154</v>
      </c>
      <c r="Q883" t="s">
        <v>154</v>
      </c>
      <c r="R883" t="s">
        <v>179</v>
      </c>
      <c r="S883">
        <v>0</v>
      </c>
      <c r="T883">
        <v>4</v>
      </c>
      <c r="U883">
        <v>0</v>
      </c>
      <c r="V883">
        <v>69</v>
      </c>
      <c r="W883">
        <v>69</v>
      </c>
      <c r="X883">
        <v>4</v>
      </c>
      <c r="Y883">
        <v>34</v>
      </c>
      <c r="Z883">
        <v>0</v>
      </c>
      <c r="AA883">
        <v>34</v>
      </c>
      <c r="AB883">
        <v>4</v>
      </c>
      <c r="AC883">
        <v>4</v>
      </c>
      <c r="AD883">
        <v>0</v>
      </c>
      <c r="AE883">
        <v>0</v>
      </c>
      <c r="AF883">
        <v>69</v>
      </c>
      <c r="AG883">
        <v>4</v>
      </c>
      <c r="AH883">
        <v>4</v>
      </c>
      <c r="AI883">
        <v>0</v>
      </c>
      <c r="AJ883">
        <v>69</v>
      </c>
      <c r="AK883">
        <v>69</v>
      </c>
      <c r="AL883">
        <v>104</v>
      </c>
      <c r="AM883">
        <v>4</v>
      </c>
      <c r="AN883">
        <v>4</v>
      </c>
      <c r="AO883">
        <v>4</v>
      </c>
      <c r="AP883">
        <v>34</v>
      </c>
      <c r="AQ883">
        <v>34</v>
      </c>
      <c r="AR883">
        <v>34</v>
      </c>
      <c r="AU883">
        <v>4</v>
      </c>
      <c r="AV883">
        <v>34</v>
      </c>
      <c r="AW883">
        <v>69</v>
      </c>
      <c r="AX883">
        <v>0</v>
      </c>
      <c r="AY883" t="s">
        <v>159</v>
      </c>
      <c r="AZ883" t="s">
        <v>511</v>
      </c>
      <c r="BA883" t="s">
        <v>304</v>
      </c>
      <c r="BB883" t="s">
        <v>432</v>
      </c>
      <c r="BC883" t="s">
        <v>161</v>
      </c>
      <c r="BD883" t="b">
        <v>0</v>
      </c>
      <c r="BE883">
        <v>1.86</v>
      </c>
      <c r="BF883" t="b">
        <v>1</v>
      </c>
      <c r="BH883" t="s">
        <v>245</v>
      </c>
      <c r="BI883" t="s">
        <v>246</v>
      </c>
      <c r="BJ883" t="b">
        <v>0</v>
      </c>
      <c r="BK883" t="s">
        <v>163</v>
      </c>
      <c r="BL883" t="b">
        <v>0</v>
      </c>
      <c r="BM883">
        <v>18</v>
      </c>
      <c r="BN883" t="s">
        <v>164</v>
      </c>
      <c r="BO883" t="s">
        <v>165</v>
      </c>
      <c r="BP883" t="s">
        <v>164</v>
      </c>
      <c r="BQ883" t="s">
        <v>166</v>
      </c>
      <c r="BR883">
        <v>768</v>
      </c>
      <c r="BS883" t="s">
        <v>156</v>
      </c>
      <c r="BT883" t="s">
        <v>177</v>
      </c>
      <c r="BU883" t="s">
        <v>189</v>
      </c>
      <c r="BV883" t="s">
        <v>204</v>
      </c>
      <c r="BW883">
        <v>69</v>
      </c>
      <c r="BX883">
        <v>5</v>
      </c>
      <c r="BY883">
        <v>0</v>
      </c>
      <c r="BZ883">
        <v>6</v>
      </c>
      <c r="CA883" t="s">
        <v>433</v>
      </c>
      <c r="CB883" t="s">
        <v>156</v>
      </c>
      <c r="CC883">
        <v>7</v>
      </c>
      <c r="CD883" t="b">
        <v>0</v>
      </c>
      <c r="CE883" t="s">
        <v>168</v>
      </c>
      <c r="CF883" t="s">
        <v>248</v>
      </c>
      <c r="CG883">
        <v>3</v>
      </c>
      <c r="CH883">
        <v>0</v>
      </c>
      <c r="CI883" t="s">
        <v>179</v>
      </c>
      <c r="CJ883" t="s">
        <v>203</v>
      </c>
      <c r="CK883" t="s">
        <v>203</v>
      </c>
      <c r="CL883" t="s">
        <v>203</v>
      </c>
      <c r="CM883" t="s">
        <v>203</v>
      </c>
      <c r="CN883" t="s">
        <v>203</v>
      </c>
      <c r="CO883" t="s">
        <v>179</v>
      </c>
      <c r="CP883" t="s">
        <v>203</v>
      </c>
      <c r="CQ883">
        <v>1</v>
      </c>
      <c r="CR883">
        <v>10185</v>
      </c>
      <c r="CS883" t="str">
        <f t="shared" si="628"/>
        <v/>
      </c>
      <c r="CT883" t="str">
        <f t="shared" ca="1" si="629"/>
        <v/>
      </c>
      <c r="CU883" t="str">
        <f t="shared" si="630"/>
        <v/>
      </c>
      <c r="CV883" t="str">
        <f t="shared" ca="1" si="631"/>
        <v/>
      </c>
      <c r="CW883" t="str">
        <f t="shared" si="632"/>
        <v/>
      </c>
      <c r="CX883" t="str">
        <f t="shared" ca="1" si="633"/>
        <v/>
      </c>
      <c r="CY883" t="str">
        <f t="shared" si="634"/>
        <v/>
      </c>
      <c r="CZ883" t="str">
        <f t="shared" ca="1" si="635"/>
        <v/>
      </c>
      <c r="DA883" t="str">
        <f t="shared" si="636"/>
        <v/>
      </c>
      <c r="DB883" t="str">
        <f t="shared" ca="1" si="637"/>
        <v/>
      </c>
      <c r="DC883" t="str">
        <f t="shared" si="638"/>
        <v/>
      </c>
      <c r="DD883" t="str">
        <f t="shared" ca="1" si="639"/>
        <v/>
      </c>
      <c r="DE883" t="str">
        <f t="shared" si="640"/>
        <v/>
      </c>
      <c r="DF883" t="str">
        <f t="shared" ca="1" si="641"/>
        <v/>
      </c>
      <c r="DG883" t="str">
        <f t="shared" si="642"/>
        <v/>
      </c>
      <c r="DH883" t="str">
        <f t="shared" ca="1" si="643"/>
        <v/>
      </c>
      <c r="DI883" t="str">
        <f t="shared" si="644"/>
        <v/>
      </c>
      <c r="DJ883" t="str">
        <f t="shared" ca="1" si="645"/>
        <v/>
      </c>
      <c r="DK883" t="str">
        <f t="shared" si="646"/>
        <v/>
      </c>
      <c r="DL883" t="str">
        <f t="shared" ca="1" si="647"/>
        <v/>
      </c>
      <c r="DM883" t="str">
        <f t="shared" si="648"/>
        <v/>
      </c>
      <c r="DN883" t="str">
        <f t="shared" ca="1" si="649"/>
        <v/>
      </c>
      <c r="DO883" t="str">
        <f t="shared" si="650"/>
        <v/>
      </c>
      <c r="DP883" t="str">
        <f t="shared" ca="1" si="651"/>
        <v/>
      </c>
      <c r="DQ883" t="str">
        <f t="shared" si="652"/>
        <v/>
      </c>
      <c r="DR883" t="str">
        <f t="shared" ca="1" si="653"/>
        <v/>
      </c>
      <c r="DS883" t="str">
        <f t="shared" si="654"/>
        <v/>
      </c>
      <c r="DT883" t="str">
        <f t="shared" ca="1" si="655"/>
        <v/>
      </c>
      <c r="DU883" t="str">
        <f t="shared" si="656"/>
        <v/>
      </c>
      <c r="DV883" t="str">
        <f t="shared" ca="1" si="657"/>
        <v/>
      </c>
      <c r="DW883" t="str">
        <f t="shared" si="658"/>
        <v/>
      </c>
      <c r="DX883" t="str">
        <f t="shared" ca="1" si="659"/>
        <v/>
      </c>
      <c r="DY883" t="str">
        <f t="shared" si="660"/>
        <v/>
      </c>
      <c r="DZ883" t="str">
        <f t="shared" ca="1" si="661"/>
        <v/>
      </c>
      <c r="EA883" t="str">
        <f t="shared" si="662"/>
        <v/>
      </c>
      <c r="EB883" t="str">
        <f t="shared" ca="1" si="663"/>
        <v/>
      </c>
      <c r="EC883" t="str">
        <f t="shared" si="664"/>
        <v/>
      </c>
      <c r="ED883" t="str">
        <f t="shared" ca="1" si="665"/>
        <v/>
      </c>
      <c r="EE883" t="str">
        <f t="shared" si="666"/>
        <v/>
      </c>
      <c r="EF883" t="str">
        <f t="shared" ca="1" si="667"/>
        <v/>
      </c>
      <c r="EG883" t="str">
        <f t="shared" si="668"/>
        <v/>
      </c>
      <c r="EH883" t="str">
        <f t="shared" ca="1" si="669"/>
        <v/>
      </c>
      <c r="EI883" t="str">
        <f t="shared" si="670"/>
        <v/>
      </c>
      <c r="EJ883" t="str">
        <f t="shared" ca="1" si="671"/>
        <v/>
      </c>
      <c r="EK883" t="str">
        <f t="shared" ca="1" si="674"/>
        <v/>
      </c>
      <c r="EL883" t="s">
        <v>924</v>
      </c>
      <c r="EM883">
        <v>63405</v>
      </c>
      <c r="EN883">
        <v>8889</v>
      </c>
      <c r="EO883">
        <v>6828</v>
      </c>
      <c r="EP883">
        <v>1855</v>
      </c>
      <c r="EQ883">
        <v>2925</v>
      </c>
      <c r="ER883">
        <v>10185</v>
      </c>
      <c r="ES883">
        <v>19780</v>
      </c>
      <c r="ET883">
        <v>1512</v>
      </c>
      <c r="EU883">
        <v>2</v>
      </c>
      <c r="EV883" t="s">
        <v>156</v>
      </c>
      <c r="EW883">
        <v>1024</v>
      </c>
      <c r="EX883">
        <v>2</v>
      </c>
      <c r="EY883">
        <v>48000</v>
      </c>
      <c r="EZ883">
        <v>-16</v>
      </c>
      <c r="FA883" t="s">
        <v>170</v>
      </c>
      <c r="FB883">
        <v>8</v>
      </c>
      <c r="FC883" t="s">
        <v>171</v>
      </c>
      <c r="FF883">
        <v>433054</v>
      </c>
      <c r="FG883">
        <v>424160</v>
      </c>
      <c r="FH883">
        <v>5051</v>
      </c>
      <c r="FI883">
        <v>1015448</v>
      </c>
      <c r="FJ883">
        <v>1017033</v>
      </c>
      <c r="FK883">
        <v>424149</v>
      </c>
      <c r="FL883">
        <v>422635</v>
      </c>
      <c r="FM883" t="s">
        <v>158</v>
      </c>
      <c r="FN883">
        <v>419160</v>
      </c>
      <c r="FO883">
        <v>360026</v>
      </c>
      <c r="FP883">
        <v>386781</v>
      </c>
      <c r="FQ883">
        <v>1905</v>
      </c>
      <c r="FR883">
        <v>1817</v>
      </c>
      <c r="FS883">
        <v>1014698</v>
      </c>
      <c r="FT883">
        <v>360024</v>
      </c>
      <c r="FU883">
        <v>360024</v>
      </c>
      <c r="FV883">
        <v>1903</v>
      </c>
      <c r="FW883">
        <v>1020529</v>
      </c>
      <c r="FX883">
        <v>1019033</v>
      </c>
      <c r="FY883">
        <v>1030715</v>
      </c>
      <c r="FZ883">
        <v>366855</v>
      </c>
      <c r="GA883">
        <v>388637</v>
      </c>
      <c r="GB883">
        <v>366996</v>
      </c>
      <c r="GC883">
        <v>422636</v>
      </c>
      <c r="GD883">
        <v>421160</v>
      </c>
      <c r="GE883">
        <v>424149</v>
      </c>
      <c r="GF883" t="s">
        <v>158</v>
      </c>
      <c r="GG883">
        <v>419156</v>
      </c>
      <c r="GH883">
        <v>1014696</v>
      </c>
      <c r="GI883">
        <v>496461</v>
      </c>
      <c r="GJ883" t="s">
        <v>172</v>
      </c>
      <c r="GK883">
        <v>60</v>
      </c>
      <c r="GL883" t="s">
        <v>582</v>
      </c>
      <c r="GM883">
        <v>70</v>
      </c>
      <c r="GN883" t="s">
        <v>182</v>
      </c>
      <c r="GO883" t="s">
        <v>166</v>
      </c>
      <c r="GP883">
        <v>1024</v>
      </c>
      <c r="GQ883">
        <v>-180</v>
      </c>
      <c r="GR883">
        <v>-104</v>
      </c>
      <c r="GS883">
        <f t="shared" si="672"/>
        <v>70</v>
      </c>
      <c r="GT883" t="str">
        <f t="shared" si="627"/>
        <v>test</v>
      </c>
    </row>
    <row r="884" spans="1:202" x14ac:dyDescent="0.2">
      <c r="A884">
        <v>85</v>
      </c>
      <c r="B884">
        <v>85</v>
      </c>
      <c r="C884">
        <v>1628</v>
      </c>
      <c r="D884">
        <v>1628</v>
      </c>
      <c r="E884" t="s">
        <v>155</v>
      </c>
      <c r="F884" t="s">
        <v>156</v>
      </c>
      <c r="G884" t="s">
        <v>156</v>
      </c>
      <c r="H884" t="s">
        <v>156</v>
      </c>
      <c r="I884">
        <v>0</v>
      </c>
      <c r="J884" t="s">
        <v>157</v>
      </c>
      <c r="K884">
        <v>1</v>
      </c>
      <c r="L884" t="s">
        <v>154</v>
      </c>
      <c r="M884" t="s">
        <v>154</v>
      </c>
      <c r="N884" t="s">
        <v>154</v>
      </c>
      <c r="O884">
        <v>1</v>
      </c>
      <c r="P884" t="s">
        <v>154</v>
      </c>
      <c r="Q884" t="s">
        <v>154</v>
      </c>
      <c r="R884" t="s">
        <v>179</v>
      </c>
      <c r="S884">
        <v>0</v>
      </c>
      <c r="T884">
        <v>4</v>
      </c>
      <c r="U884">
        <v>0</v>
      </c>
      <c r="V884">
        <v>70</v>
      </c>
      <c r="W884">
        <v>70</v>
      </c>
      <c r="X884">
        <v>4</v>
      </c>
      <c r="Y884">
        <v>34</v>
      </c>
      <c r="Z884">
        <v>0</v>
      </c>
      <c r="AA884">
        <v>34</v>
      </c>
      <c r="AB884">
        <v>4</v>
      </c>
      <c r="AC884">
        <v>4</v>
      </c>
      <c r="AD884">
        <v>0</v>
      </c>
      <c r="AE884">
        <v>0</v>
      </c>
      <c r="AF884">
        <v>70</v>
      </c>
      <c r="AG884">
        <v>4</v>
      </c>
      <c r="AH884">
        <v>4</v>
      </c>
      <c r="AI884">
        <v>0</v>
      </c>
      <c r="AJ884">
        <v>70</v>
      </c>
      <c r="AK884">
        <v>70</v>
      </c>
      <c r="AL884">
        <v>105</v>
      </c>
      <c r="AM884">
        <v>4</v>
      </c>
      <c r="AN884">
        <v>4</v>
      </c>
      <c r="AO884">
        <v>4</v>
      </c>
      <c r="AP884">
        <v>34</v>
      </c>
      <c r="AQ884">
        <v>34</v>
      </c>
      <c r="AR884">
        <v>34</v>
      </c>
      <c r="AU884">
        <v>4</v>
      </c>
      <c r="AV884">
        <v>34</v>
      </c>
      <c r="AW884">
        <v>70</v>
      </c>
      <c r="AX884">
        <v>0</v>
      </c>
      <c r="AY884" t="s">
        <v>159</v>
      </c>
      <c r="AZ884" t="s">
        <v>511</v>
      </c>
      <c r="BA884" t="s">
        <v>304</v>
      </c>
      <c r="BB884" t="s">
        <v>432</v>
      </c>
      <c r="BC884" t="s">
        <v>161</v>
      </c>
      <c r="BD884" t="b">
        <v>0</v>
      </c>
      <c r="BE884">
        <v>3.68</v>
      </c>
      <c r="BF884" t="b">
        <v>1</v>
      </c>
      <c r="BH884" t="s">
        <v>245</v>
      </c>
      <c r="BI884" t="s">
        <v>246</v>
      </c>
      <c r="BJ884" t="b">
        <v>0</v>
      </c>
      <c r="BK884" t="s">
        <v>163</v>
      </c>
      <c r="BL884" t="b">
        <v>0</v>
      </c>
      <c r="BM884">
        <v>18</v>
      </c>
      <c r="BN884" t="s">
        <v>164</v>
      </c>
      <c r="BO884" t="s">
        <v>165</v>
      </c>
      <c r="BP884" t="s">
        <v>164</v>
      </c>
      <c r="BQ884" t="s">
        <v>166</v>
      </c>
      <c r="BR884">
        <v>768</v>
      </c>
      <c r="BS884" t="s">
        <v>156</v>
      </c>
      <c r="BT884" t="s">
        <v>177</v>
      </c>
      <c r="BU884" t="s">
        <v>186</v>
      </c>
      <c r="BV884" t="s">
        <v>204</v>
      </c>
      <c r="BW884">
        <v>70</v>
      </c>
      <c r="BX884">
        <v>5</v>
      </c>
      <c r="BY884">
        <v>0</v>
      </c>
      <c r="BZ884">
        <v>6</v>
      </c>
      <c r="CA884" t="s">
        <v>433</v>
      </c>
      <c r="CB884" t="s">
        <v>156</v>
      </c>
      <c r="CC884">
        <v>7</v>
      </c>
      <c r="CD884" t="b">
        <v>0</v>
      </c>
      <c r="CE884" t="s">
        <v>168</v>
      </c>
      <c r="CF884" t="s">
        <v>248</v>
      </c>
      <c r="CG884">
        <v>34</v>
      </c>
      <c r="CH884">
        <v>0</v>
      </c>
      <c r="CI884" t="s">
        <v>179</v>
      </c>
      <c r="CJ884" t="s">
        <v>203</v>
      </c>
      <c r="CK884" t="s">
        <v>203</v>
      </c>
      <c r="CL884" t="s">
        <v>203</v>
      </c>
      <c r="CM884" t="s">
        <v>203</v>
      </c>
      <c r="CN884" t="s">
        <v>203</v>
      </c>
      <c r="CO884" t="s">
        <v>179</v>
      </c>
      <c r="CP884" t="s">
        <v>203</v>
      </c>
      <c r="CQ884">
        <v>1</v>
      </c>
      <c r="CR884">
        <v>288</v>
      </c>
      <c r="CS884">
        <f t="shared" si="628"/>
        <v>288</v>
      </c>
      <c r="CT884">
        <f t="shared" ca="1" si="629"/>
        <v>288</v>
      </c>
      <c r="CU884" t="str">
        <f t="shared" si="630"/>
        <v/>
      </c>
      <c r="CV884" t="str">
        <f t="shared" ca="1" si="631"/>
        <v/>
      </c>
      <c r="CW884" t="str">
        <f t="shared" si="632"/>
        <v/>
      </c>
      <c r="CX884" t="str">
        <f t="shared" ca="1" si="633"/>
        <v/>
      </c>
      <c r="CY884" t="str">
        <f t="shared" si="634"/>
        <v/>
      </c>
      <c r="CZ884" t="str">
        <f t="shared" ca="1" si="635"/>
        <v/>
      </c>
      <c r="DA884" t="str">
        <f t="shared" si="636"/>
        <v/>
      </c>
      <c r="DB884" t="str">
        <f t="shared" ca="1" si="637"/>
        <v/>
      </c>
      <c r="DC884" t="str">
        <f t="shared" si="638"/>
        <v/>
      </c>
      <c r="DD884" t="str">
        <f t="shared" ca="1" si="639"/>
        <v/>
      </c>
      <c r="DE884">
        <f t="shared" si="640"/>
        <v>288</v>
      </c>
      <c r="DF884">
        <f t="shared" ca="1" si="641"/>
        <v>288</v>
      </c>
      <c r="DG884" t="str">
        <f t="shared" si="642"/>
        <v/>
      </c>
      <c r="DH884" t="str">
        <f t="shared" ca="1" si="643"/>
        <v/>
      </c>
      <c r="DI884" t="str">
        <f t="shared" si="644"/>
        <v/>
      </c>
      <c r="DJ884" t="str">
        <f t="shared" ca="1" si="645"/>
        <v/>
      </c>
      <c r="DK884" t="str">
        <f t="shared" si="646"/>
        <v/>
      </c>
      <c r="DL884" t="str">
        <f t="shared" ca="1" si="647"/>
        <v/>
      </c>
      <c r="DM884" t="str">
        <f t="shared" si="648"/>
        <v/>
      </c>
      <c r="DN884" t="str">
        <f t="shared" ca="1" si="649"/>
        <v/>
      </c>
      <c r="DO884" t="str">
        <f t="shared" si="650"/>
        <v/>
      </c>
      <c r="DP884" t="str">
        <f t="shared" ca="1" si="651"/>
        <v/>
      </c>
      <c r="DQ884" t="str">
        <f t="shared" si="652"/>
        <v/>
      </c>
      <c r="DR884" t="str">
        <f t="shared" ca="1" si="653"/>
        <v/>
      </c>
      <c r="DS884" t="str">
        <f t="shared" si="654"/>
        <v/>
      </c>
      <c r="DT884" t="str">
        <f t="shared" ca="1" si="655"/>
        <v/>
      </c>
      <c r="DU884" t="str">
        <f t="shared" si="656"/>
        <v/>
      </c>
      <c r="DV884" t="str">
        <f t="shared" ca="1" si="657"/>
        <v/>
      </c>
      <c r="DW884" t="str">
        <f t="shared" si="658"/>
        <v/>
      </c>
      <c r="DX884" t="str">
        <f t="shared" ca="1" si="659"/>
        <v/>
      </c>
      <c r="DY884" t="str">
        <f t="shared" si="660"/>
        <v/>
      </c>
      <c r="DZ884" t="str">
        <f t="shared" ca="1" si="661"/>
        <v/>
      </c>
      <c r="EA884" t="str">
        <f t="shared" si="662"/>
        <v/>
      </c>
      <c r="EB884" t="str">
        <f t="shared" ca="1" si="663"/>
        <v/>
      </c>
      <c r="EC884" t="str">
        <f t="shared" si="664"/>
        <v/>
      </c>
      <c r="ED884" t="str">
        <f t="shared" ca="1" si="665"/>
        <v/>
      </c>
      <c r="EE884" t="str">
        <f t="shared" si="666"/>
        <v/>
      </c>
      <c r="EF884" t="str">
        <f t="shared" ca="1" si="667"/>
        <v/>
      </c>
      <c r="EG884" t="str">
        <f t="shared" si="668"/>
        <v/>
      </c>
      <c r="EH884" t="str">
        <f t="shared" ca="1" si="669"/>
        <v/>
      </c>
      <c r="EI884" t="str">
        <f t="shared" si="670"/>
        <v/>
      </c>
      <c r="EJ884" t="str">
        <f t="shared" ca="1" si="671"/>
        <v/>
      </c>
      <c r="EK884">
        <f t="shared" ca="1" si="674"/>
        <v>288</v>
      </c>
      <c r="EL884">
        <v>288</v>
      </c>
      <c r="EM884">
        <v>63405</v>
      </c>
      <c r="EN884">
        <v>8889</v>
      </c>
      <c r="EO884">
        <v>6828</v>
      </c>
      <c r="EP884">
        <v>1855</v>
      </c>
      <c r="EQ884">
        <v>2925</v>
      </c>
      <c r="ER884">
        <v>288</v>
      </c>
      <c r="ES884">
        <v>19780</v>
      </c>
      <c r="ET884">
        <v>1512</v>
      </c>
      <c r="EU884">
        <v>2</v>
      </c>
      <c r="EV884" t="s">
        <v>156</v>
      </c>
      <c r="EW884">
        <v>1024</v>
      </c>
      <c r="EX884">
        <v>2</v>
      </c>
      <c r="EY884">
        <v>48000</v>
      </c>
      <c r="EZ884">
        <v>-16</v>
      </c>
      <c r="FA884" t="s">
        <v>170</v>
      </c>
      <c r="FB884">
        <v>8</v>
      </c>
      <c r="FC884" t="s">
        <v>171</v>
      </c>
      <c r="FF884">
        <v>433054</v>
      </c>
      <c r="FG884">
        <v>424160</v>
      </c>
      <c r="FH884">
        <v>5051</v>
      </c>
      <c r="FI884">
        <v>1031480</v>
      </c>
      <c r="FJ884">
        <v>1033033</v>
      </c>
      <c r="FK884">
        <v>424149</v>
      </c>
      <c r="FL884">
        <v>422635</v>
      </c>
      <c r="FM884" t="s">
        <v>158</v>
      </c>
      <c r="FN884">
        <v>419160</v>
      </c>
      <c r="FO884">
        <v>360026</v>
      </c>
      <c r="FP884">
        <v>386781</v>
      </c>
      <c r="FQ884">
        <v>1905</v>
      </c>
      <c r="FR884">
        <v>1817</v>
      </c>
      <c r="FS884">
        <v>1030730</v>
      </c>
      <c r="FT884">
        <v>360024</v>
      </c>
      <c r="FU884">
        <v>360024</v>
      </c>
      <c r="FV884">
        <v>1903</v>
      </c>
      <c r="FW884">
        <v>1036529</v>
      </c>
      <c r="FX884">
        <v>1035033</v>
      </c>
      <c r="FY884">
        <v>1036819</v>
      </c>
      <c r="FZ884">
        <v>366855</v>
      </c>
      <c r="GA884">
        <v>388637</v>
      </c>
      <c r="GB884">
        <v>366996</v>
      </c>
      <c r="GC884">
        <v>422636</v>
      </c>
      <c r="GD884">
        <v>421160</v>
      </c>
      <c r="GE884">
        <v>424149</v>
      </c>
      <c r="GF884" t="s">
        <v>158</v>
      </c>
      <c r="GG884">
        <v>419156</v>
      </c>
      <c r="GH884">
        <v>1030726</v>
      </c>
      <c r="GI884">
        <v>496461</v>
      </c>
      <c r="GJ884" t="s">
        <v>172</v>
      </c>
      <c r="GK884">
        <v>61</v>
      </c>
      <c r="GL884" t="s">
        <v>583</v>
      </c>
      <c r="GM884">
        <v>71</v>
      </c>
      <c r="GN884" t="s">
        <v>182</v>
      </c>
      <c r="GO884" t="s">
        <v>166</v>
      </c>
      <c r="GP884">
        <v>1024</v>
      </c>
      <c r="GQ884">
        <v>-180</v>
      </c>
      <c r="GR884">
        <v>-104</v>
      </c>
      <c r="GS884">
        <f t="shared" si="672"/>
        <v>71</v>
      </c>
      <c r="GT884" t="str">
        <f t="shared" si="627"/>
        <v>test</v>
      </c>
    </row>
    <row r="885" spans="1:202" x14ac:dyDescent="0.2">
      <c r="A885">
        <v>86</v>
      </c>
      <c r="B885">
        <v>86</v>
      </c>
      <c r="C885">
        <v>1643</v>
      </c>
      <c r="D885">
        <v>1643</v>
      </c>
      <c r="E885" t="s">
        <v>155</v>
      </c>
      <c r="F885" t="s">
        <v>156</v>
      </c>
      <c r="G885" t="s">
        <v>156</v>
      </c>
      <c r="H885" t="s">
        <v>156</v>
      </c>
      <c r="I885">
        <v>0</v>
      </c>
      <c r="J885" t="s">
        <v>157</v>
      </c>
      <c r="K885">
        <v>1</v>
      </c>
      <c r="L885" t="s">
        <v>154</v>
      </c>
      <c r="M885" t="s">
        <v>154</v>
      </c>
      <c r="N885" t="s">
        <v>154</v>
      </c>
      <c r="O885">
        <v>1</v>
      </c>
      <c r="P885" t="s">
        <v>154</v>
      </c>
      <c r="Q885" t="s">
        <v>154</v>
      </c>
      <c r="R885" t="s">
        <v>183</v>
      </c>
      <c r="S885">
        <v>0</v>
      </c>
      <c r="T885">
        <v>4</v>
      </c>
      <c r="U885">
        <v>0</v>
      </c>
      <c r="V885">
        <v>71</v>
      </c>
      <c r="W885">
        <v>71</v>
      </c>
      <c r="X885">
        <v>4</v>
      </c>
      <c r="Y885">
        <v>34</v>
      </c>
      <c r="Z885">
        <v>0</v>
      </c>
      <c r="AA885">
        <v>34</v>
      </c>
      <c r="AB885">
        <v>4</v>
      </c>
      <c r="AC885">
        <v>4</v>
      </c>
      <c r="AD885">
        <v>0</v>
      </c>
      <c r="AE885">
        <v>0</v>
      </c>
      <c r="AF885">
        <v>71</v>
      </c>
      <c r="AG885">
        <v>4</v>
      </c>
      <c r="AH885">
        <v>4</v>
      </c>
      <c r="AI885">
        <v>0</v>
      </c>
      <c r="AJ885">
        <v>71</v>
      </c>
      <c r="AK885">
        <v>71</v>
      </c>
      <c r="AL885">
        <v>106</v>
      </c>
      <c r="AM885">
        <v>4</v>
      </c>
      <c r="AN885">
        <v>4</v>
      </c>
      <c r="AO885">
        <v>4</v>
      </c>
      <c r="AP885">
        <v>34</v>
      </c>
      <c r="AQ885">
        <v>34</v>
      </c>
      <c r="AR885">
        <v>34</v>
      </c>
      <c r="AU885">
        <v>4</v>
      </c>
      <c r="AV885">
        <v>34</v>
      </c>
      <c r="AW885">
        <v>71</v>
      </c>
      <c r="AX885">
        <v>0</v>
      </c>
      <c r="AY885" t="s">
        <v>159</v>
      </c>
      <c r="AZ885" t="s">
        <v>511</v>
      </c>
      <c r="BA885" t="s">
        <v>304</v>
      </c>
      <c r="BB885" t="s">
        <v>432</v>
      </c>
      <c r="BC885" t="s">
        <v>161</v>
      </c>
      <c r="BD885" t="b">
        <v>0</v>
      </c>
      <c r="BE885" t="s">
        <v>164</v>
      </c>
      <c r="BF885" t="b">
        <v>1</v>
      </c>
      <c r="BH885" t="s">
        <v>245</v>
      </c>
      <c r="BI885" t="s">
        <v>246</v>
      </c>
      <c r="BJ885" t="b">
        <v>0</v>
      </c>
      <c r="BK885" t="s">
        <v>163</v>
      </c>
      <c r="BL885" t="b">
        <v>0</v>
      </c>
      <c r="BM885">
        <v>18</v>
      </c>
      <c r="BN885" t="s">
        <v>164</v>
      </c>
      <c r="BO885" t="s">
        <v>165</v>
      </c>
      <c r="BP885" t="s">
        <v>164</v>
      </c>
      <c r="BQ885" t="s">
        <v>166</v>
      </c>
      <c r="BR885">
        <v>768</v>
      </c>
      <c r="BS885" t="s">
        <v>156</v>
      </c>
      <c r="BT885" t="s">
        <v>177</v>
      </c>
      <c r="BU885" t="s">
        <v>186</v>
      </c>
      <c r="BV885" t="s">
        <v>184</v>
      </c>
      <c r="BW885">
        <v>71</v>
      </c>
      <c r="BX885">
        <v>5</v>
      </c>
      <c r="BY885">
        <v>0</v>
      </c>
      <c r="BZ885">
        <v>6</v>
      </c>
      <c r="CA885" t="s">
        <v>433</v>
      </c>
      <c r="CB885" t="s">
        <v>156</v>
      </c>
      <c r="CC885">
        <v>7</v>
      </c>
      <c r="CD885" t="b">
        <v>0</v>
      </c>
      <c r="CE885" t="s">
        <v>168</v>
      </c>
      <c r="CF885" t="s">
        <v>248</v>
      </c>
      <c r="CG885">
        <v>67</v>
      </c>
      <c r="CH885">
        <v>0</v>
      </c>
      <c r="CI885" t="s">
        <v>183</v>
      </c>
      <c r="CJ885" t="s">
        <v>203</v>
      </c>
      <c r="CK885" t="s">
        <v>203</v>
      </c>
      <c r="CL885" t="s">
        <v>203</v>
      </c>
      <c r="CM885" t="s">
        <v>203</v>
      </c>
      <c r="CN885" t="s">
        <v>203</v>
      </c>
      <c r="CO885" t="s">
        <v>183</v>
      </c>
      <c r="CP885" t="s">
        <v>203</v>
      </c>
      <c r="CQ885">
        <v>1</v>
      </c>
      <c r="CR885">
        <v>2728</v>
      </c>
      <c r="CS885" t="str">
        <f t="shared" si="628"/>
        <v/>
      </c>
      <c r="CT885" t="str">
        <f t="shared" ca="1" si="629"/>
        <v/>
      </c>
      <c r="CU885" t="str">
        <f t="shared" si="630"/>
        <v/>
      </c>
      <c r="CV885" t="str">
        <f t="shared" ca="1" si="631"/>
        <v/>
      </c>
      <c r="CW885" t="str">
        <f t="shared" si="632"/>
        <v/>
      </c>
      <c r="CX885" t="str">
        <f t="shared" ca="1" si="633"/>
        <v/>
      </c>
      <c r="CY885" t="str">
        <f t="shared" si="634"/>
        <v/>
      </c>
      <c r="CZ885" t="str">
        <f t="shared" ca="1" si="635"/>
        <v/>
      </c>
      <c r="DA885" t="str">
        <f t="shared" si="636"/>
        <v/>
      </c>
      <c r="DB885" t="str">
        <f t="shared" ca="1" si="637"/>
        <v/>
      </c>
      <c r="DC885" t="str">
        <f t="shared" si="638"/>
        <v/>
      </c>
      <c r="DD885" t="str">
        <f t="shared" ca="1" si="639"/>
        <v/>
      </c>
      <c r="DE885" t="str">
        <f t="shared" si="640"/>
        <v/>
      </c>
      <c r="DF885" t="str">
        <f t="shared" ca="1" si="641"/>
        <v/>
      </c>
      <c r="DG885" t="str">
        <f t="shared" si="642"/>
        <v/>
      </c>
      <c r="DH885" t="str">
        <f t="shared" ca="1" si="643"/>
        <v/>
      </c>
      <c r="DI885" t="str">
        <f t="shared" si="644"/>
        <v/>
      </c>
      <c r="DJ885" t="str">
        <f t="shared" ca="1" si="645"/>
        <v/>
      </c>
      <c r="DK885" t="str">
        <f t="shared" si="646"/>
        <v/>
      </c>
      <c r="DL885" t="str">
        <f t="shared" ca="1" si="647"/>
        <v/>
      </c>
      <c r="DM885" t="str">
        <f t="shared" si="648"/>
        <v/>
      </c>
      <c r="DN885" t="str">
        <f t="shared" ca="1" si="649"/>
        <v/>
      </c>
      <c r="DO885" t="str">
        <f t="shared" si="650"/>
        <v/>
      </c>
      <c r="DP885" t="str">
        <f t="shared" ca="1" si="651"/>
        <v/>
      </c>
      <c r="DQ885" t="str">
        <f t="shared" si="652"/>
        <v/>
      </c>
      <c r="DR885" t="str">
        <f t="shared" ca="1" si="653"/>
        <v/>
      </c>
      <c r="DS885" t="str">
        <f t="shared" si="654"/>
        <v/>
      </c>
      <c r="DT885" t="str">
        <f t="shared" ca="1" si="655"/>
        <v/>
      </c>
      <c r="DU885" t="str">
        <f t="shared" si="656"/>
        <v/>
      </c>
      <c r="DV885" t="str">
        <f t="shared" ca="1" si="657"/>
        <v/>
      </c>
      <c r="DW885" t="str">
        <f t="shared" si="658"/>
        <v/>
      </c>
      <c r="DX885" t="str">
        <f t="shared" ca="1" si="659"/>
        <v/>
      </c>
      <c r="DY885" t="str">
        <f t="shared" si="660"/>
        <v/>
      </c>
      <c r="DZ885" t="str">
        <f t="shared" ca="1" si="661"/>
        <v/>
      </c>
      <c r="EA885" t="str">
        <f t="shared" si="662"/>
        <v/>
      </c>
      <c r="EB885" t="str">
        <f t="shared" ca="1" si="663"/>
        <v/>
      </c>
      <c r="EC885" t="str">
        <f t="shared" si="664"/>
        <v/>
      </c>
      <c r="ED885" t="str">
        <f t="shared" ca="1" si="665"/>
        <v/>
      </c>
      <c r="EE885" t="str">
        <f t="shared" si="666"/>
        <v/>
      </c>
      <c r="EF885" t="str">
        <f t="shared" ca="1" si="667"/>
        <v/>
      </c>
      <c r="EG885" t="str">
        <f t="shared" si="668"/>
        <v/>
      </c>
      <c r="EH885" t="str">
        <f t="shared" ca="1" si="669"/>
        <v/>
      </c>
      <c r="EI885" t="str">
        <f t="shared" si="670"/>
        <v/>
      </c>
      <c r="EJ885" t="str">
        <f t="shared" ca="1" si="671"/>
        <v/>
      </c>
      <c r="EK885" t="str">
        <f t="shared" ca="1" si="674"/>
        <v/>
      </c>
      <c r="EL885" t="s">
        <v>924</v>
      </c>
      <c r="EM885">
        <v>63405</v>
      </c>
      <c r="EN885">
        <v>8889</v>
      </c>
      <c r="EO885">
        <v>6828</v>
      </c>
      <c r="EP885">
        <v>1855</v>
      </c>
      <c r="EQ885">
        <v>2925</v>
      </c>
      <c r="ER885">
        <v>2728</v>
      </c>
      <c r="ES885">
        <v>19780</v>
      </c>
      <c r="ET885">
        <v>1512</v>
      </c>
      <c r="EU885">
        <v>2</v>
      </c>
      <c r="EV885" t="s">
        <v>156</v>
      </c>
      <c r="EW885">
        <v>1024</v>
      </c>
      <c r="EX885">
        <v>2</v>
      </c>
      <c r="EY885">
        <v>48000</v>
      </c>
      <c r="EZ885">
        <v>-16</v>
      </c>
      <c r="FA885" t="s">
        <v>170</v>
      </c>
      <c r="FB885">
        <v>8</v>
      </c>
      <c r="FC885" t="s">
        <v>171</v>
      </c>
      <c r="FF885">
        <v>433054</v>
      </c>
      <c r="FG885">
        <v>424160</v>
      </c>
      <c r="FH885">
        <v>5051</v>
      </c>
      <c r="FI885">
        <v>1037582</v>
      </c>
      <c r="FJ885">
        <v>1039134</v>
      </c>
      <c r="FK885">
        <v>424149</v>
      </c>
      <c r="FL885">
        <v>422635</v>
      </c>
      <c r="FM885" t="s">
        <v>158</v>
      </c>
      <c r="FN885">
        <v>419160</v>
      </c>
      <c r="FO885">
        <v>360026</v>
      </c>
      <c r="FP885">
        <v>386781</v>
      </c>
      <c r="FQ885">
        <v>1905</v>
      </c>
      <c r="FR885">
        <v>1817</v>
      </c>
      <c r="FS885">
        <v>1036832</v>
      </c>
      <c r="FT885">
        <v>360024</v>
      </c>
      <c r="FU885">
        <v>360024</v>
      </c>
      <c r="FV885">
        <v>1903</v>
      </c>
      <c r="FW885">
        <v>1042716</v>
      </c>
      <c r="FX885">
        <v>1041134</v>
      </c>
      <c r="FY885">
        <v>1045445</v>
      </c>
      <c r="FZ885">
        <v>366855</v>
      </c>
      <c r="GA885">
        <v>388637</v>
      </c>
      <c r="GB885">
        <v>366996</v>
      </c>
      <c r="GC885">
        <v>422636</v>
      </c>
      <c r="GD885">
        <v>421160</v>
      </c>
      <c r="GE885">
        <v>424149</v>
      </c>
      <c r="GF885" t="s">
        <v>158</v>
      </c>
      <c r="GG885">
        <v>419156</v>
      </c>
      <c r="GH885">
        <v>1036830</v>
      </c>
      <c r="GI885">
        <v>496461</v>
      </c>
      <c r="GJ885" t="s">
        <v>172</v>
      </c>
      <c r="GK885">
        <v>62</v>
      </c>
      <c r="GL885" t="s">
        <v>584</v>
      </c>
      <c r="GM885">
        <v>72</v>
      </c>
      <c r="GN885" t="s">
        <v>185</v>
      </c>
      <c r="GO885" t="s">
        <v>166</v>
      </c>
      <c r="GP885">
        <v>1024</v>
      </c>
      <c r="GQ885">
        <v>-180</v>
      </c>
      <c r="GR885">
        <v>-104</v>
      </c>
      <c r="GS885">
        <f t="shared" si="672"/>
        <v>72</v>
      </c>
      <c r="GT885" t="str">
        <f t="shared" si="627"/>
        <v>test</v>
      </c>
    </row>
    <row r="886" spans="1:202" x14ac:dyDescent="0.2">
      <c r="A886">
        <v>86</v>
      </c>
      <c r="B886">
        <v>86</v>
      </c>
      <c r="C886">
        <v>1624</v>
      </c>
      <c r="D886">
        <v>1624</v>
      </c>
      <c r="E886" t="s">
        <v>155</v>
      </c>
      <c r="F886" t="s">
        <v>156</v>
      </c>
      <c r="G886" t="s">
        <v>156</v>
      </c>
      <c r="H886" t="s">
        <v>156</v>
      </c>
      <c r="I886">
        <v>0</v>
      </c>
      <c r="J886" t="s">
        <v>157</v>
      </c>
      <c r="K886">
        <v>1</v>
      </c>
      <c r="L886" t="s">
        <v>154</v>
      </c>
      <c r="M886" t="s">
        <v>154</v>
      </c>
      <c r="N886" t="s">
        <v>154</v>
      </c>
      <c r="O886">
        <v>1</v>
      </c>
      <c r="P886" t="s">
        <v>154</v>
      </c>
      <c r="Q886" t="s">
        <v>154</v>
      </c>
      <c r="R886" t="s">
        <v>183</v>
      </c>
      <c r="S886">
        <v>0</v>
      </c>
      <c r="T886">
        <v>4</v>
      </c>
      <c r="U886">
        <v>0</v>
      </c>
      <c r="V886">
        <v>72</v>
      </c>
      <c r="W886">
        <v>72</v>
      </c>
      <c r="X886">
        <v>4</v>
      </c>
      <c r="Y886">
        <v>34</v>
      </c>
      <c r="Z886">
        <v>0</v>
      </c>
      <c r="AA886">
        <v>34</v>
      </c>
      <c r="AB886">
        <v>4</v>
      </c>
      <c r="AC886">
        <v>4</v>
      </c>
      <c r="AD886">
        <v>0</v>
      </c>
      <c r="AE886">
        <v>0</v>
      </c>
      <c r="AF886">
        <v>72</v>
      </c>
      <c r="AG886">
        <v>4</v>
      </c>
      <c r="AH886">
        <v>4</v>
      </c>
      <c r="AI886">
        <v>0</v>
      </c>
      <c r="AJ886">
        <v>72</v>
      </c>
      <c r="AK886">
        <v>72</v>
      </c>
      <c r="AL886">
        <v>107</v>
      </c>
      <c r="AM886">
        <v>4</v>
      </c>
      <c r="AN886">
        <v>4</v>
      </c>
      <c r="AO886">
        <v>4</v>
      </c>
      <c r="AP886">
        <v>34</v>
      </c>
      <c r="AQ886">
        <v>34</v>
      </c>
      <c r="AR886">
        <v>34</v>
      </c>
      <c r="AU886">
        <v>4</v>
      </c>
      <c r="AV886">
        <v>34</v>
      </c>
      <c r="AW886">
        <v>72</v>
      </c>
      <c r="AX886">
        <v>0</v>
      </c>
      <c r="AY886" t="s">
        <v>159</v>
      </c>
      <c r="AZ886" t="s">
        <v>511</v>
      </c>
      <c r="BA886" t="s">
        <v>304</v>
      </c>
      <c r="BB886" t="s">
        <v>432</v>
      </c>
      <c r="BC886" t="s">
        <v>161</v>
      </c>
      <c r="BD886" t="b">
        <v>0</v>
      </c>
      <c r="BE886" t="s">
        <v>164</v>
      </c>
      <c r="BF886" t="b">
        <v>1</v>
      </c>
      <c r="BH886" t="s">
        <v>245</v>
      </c>
      <c r="BI886" t="s">
        <v>246</v>
      </c>
      <c r="BJ886" t="b">
        <v>0</v>
      </c>
      <c r="BK886" t="s">
        <v>163</v>
      </c>
      <c r="BL886" t="b">
        <v>0</v>
      </c>
      <c r="BM886">
        <v>18</v>
      </c>
      <c r="BN886" t="s">
        <v>164</v>
      </c>
      <c r="BO886" t="s">
        <v>165</v>
      </c>
      <c r="BP886" t="s">
        <v>164</v>
      </c>
      <c r="BQ886" t="s">
        <v>166</v>
      </c>
      <c r="BR886">
        <v>768</v>
      </c>
      <c r="BS886" t="s">
        <v>156</v>
      </c>
      <c r="BT886" t="s">
        <v>177</v>
      </c>
      <c r="BU886" t="s">
        <v>188</v>
      </c>
      <c r="BV886" t="s">
        <v>191</v>
      </c>
      <c r="BW886">
        <v>72</v>
      </c>
      <c r="BX886">
        <v>5</v>
      </c>
      <c r="BY886">
        <v>0</v>
      </c>
      <c r="BZ886">
        <v>6</v>
      </c>
      <c r="CA886" t="s">
        <v>433</v>
      </c>
      <c r="CB886" t="s">
        <v>156</v>
      </c>
      <c r="CC886">
        <v>7</v>
      </c>
      <c r="CD886" t="b">
        <v>0</v>
      </c>
      <c r="CE886" t="s">
        <v>168</v>
      </c>
      <c r="CF886" t="s">
        <v>248</v>
      </c>
      <c r="CG886">
        <v>70</v>
      </c>
      <c r="CH886">
        <v>0</v>
      </c>
      <c r="CI886" t="s">
        <v>183</v>
      </c>
      <c r="CJ886" t="s">
        <v>203</v>
      </c>
      <c r="CK886" t="s">
        <v>203</v>
      </c>
      <c r="CL886" t="s">
        <v>203</v>
      </c>
      <c r="CM886" t="s">
        <v>203</v>
      </c>
      <c r="CN886" t="s">
        <v>203</v>
      </c>
      <c r="CO886" t="s">
        <v>183</v>
      </c>
      <c r="CP886" t="s">
        <v>203</v>
      </c>
      <c r="CQ886">
        <v>1</v>
      </c>
      <c r="CR886">
        <v>226</v>
      </c>
      <c r="CS886" t="str">
        <f t="shared" si="628"/>
        <v/>
      </c>
      <c r="CT886" t="str">
        <f t="shared" ca="1" si="629"/>
        <v/>
      </c>
      <c r="CU886" t="str">
        <f t="shared" si="630"/>
        <v/>
      </c>
      <c r="CV886" t="str">
        <f t="shared" ca="1" si="631"/>
        <v/>
      </c>
      <c r="CW886" t="str">
        <f t="shared" si="632"/>
        <v/>
      </c>
      <c r="CX886" t="str">
        <f t="shared" ca="1" si="633"/>
        <v/>
      </c>
      <c r="CY886" t="str">
        <f t="shared" si="634"/>
        <v/>
      </c>
      <c r="CZ886" t="str">
        <f t="shared" ca="1" si="635"/>
        <v/>
      </c>
      <c r="DA886" t="str">
        <f t="shared" si="636"/>
        <v/>
      </c>
      <c r="DB886" t="str">
        <f t="shared" ca="1" si="637"/>
        <v/>
      </c>
      <c r="DC886" t="str">
        <f t="shared" si="638"/>
        <v/>
      </c>
      <c r="DD886" t="str">
        <f t="shared" ca="1" si="639"/>
        <v/>
      </c>
      <c r="DE886" t="str">
        <f t="shared" si="640"/>
        <v/>
      </c>
      <c r="DF886" t="str">
        <f t="shared" ca="1" si="641"/>
        <v/>
      </c>
      <c r="DG886" t="str">
        <f t="shared" si="642"/>
        <v/>
      </c>
      <c r="DH886" t="str">
        <f t="shared" ca="1" si="643"/>
        <v/>
      </c>
      <c r="DI886" t="str">
        <f t="shared" si="644"/>
        <v/>
      </c>
      <c r="DJ886" t="str">
        <f t="shared" ca="1" si="645"/>
        <v/>
      </c>
      <c r="DK886" t="str">
        <f t="shared" si="646"/>
        <v/>
      </c>
      <c r="DL886" t="str">
        <f t="shared" ca="1" si="647"/>
        <v/>
      </c>
      <c r="DM886" t="str">
        <f t="shared" si="648"/>
        <v/>
      </c>
      <c r="DN886" t="str">
        <f t="shared" ca="1" si="649"/>
        <v/>
      </c>
      <c r="DO886" t="str">
        <f t="shared" si="650"/>
        <v/>
      </c>
      <c r="DP886" t="str">
        <f t="shared" ca="1" si="651"/>
        <v/>
      </c>
      <c r="DQ886" t="str">
        <f t="shared" si="652"/>
        <v/>
      </c>
      <c r="DR886" t="str">
        <f t="shared" ca="1" si="653"/>
        <v/>
      </c>
      <c r="DS886" t="str">
        <f t="shared" si="654"/>
        <v/>
      </c>
      <c r="DT886" t="str">
        <f t="shared" ca="1" si="655"/>
        <v/>
      </c>
      <c r="DU886" t="str">
        <f t="shared" si="656"/>
        <v/>
      </c>
      <c r="DV886" t="str">
        <f t="shared" ca="1" si="657"/>
        <v/>
      </c>
      <c r="DW886" t="str">
        <f t="shared" si="658"/>
        <v/>
      </c>
      <c r="DX886" t="str">
        <f t="shared" ca="1" si="659"/>
        <v/>
      </c>
      <c r="DY886" t="str">
        <f t="shared" si="660"/>
        <v/>
      </c>
      <c r="DZ886" t="str">
        <f t="shared" ca="1" si="661"/>
        <v/>
      </c>
      <c r="EA886" t="str">
        <f t="shared" si="662"/>
        <v/>
      </c>
      <c r="EB886" t="str">
        <f t="shared" ca="1" si="663"/>
        <v/>
      </c>
      <c r="EC886" t="str">
        <f t="shared" si="664"/>
        <v/>
      </c>
      <c r="ED886" t="str">
        <f t="shared" ca="1" si="665"/>
        <v/>
      </c>
      <c r="EE886" t="str">
        <f t="shared" si="666"/>
        <v/>
      </c>
      <c r="EF886" t="str">
        <f t="shared" ca="1" si="667"/>
        <v/>
      </c>
      <c r="EG886" t="str">
        <f t="shared" si="668"/>
        <v/>
      </c>
      <c r="EH886" t="str">
        <f t="shared" ca="1" si="669"/>
        <v/>
      </c>
      <c r="EI886" t="str">
        <f t="shared" si="670"/>
        <v/>
      </c>
      <c r="EJ886" t="str">
        <f t="shared" ca="1" si="671"/>
        <v/>
      </c>
      <c r="EK886" t="str">
        <f t="shared" ca="1" si="674"/>
        <v/>
      </c>
      <c r="EL886" t="s">
        <v>924</v>
      </c>
      <c r="EM886">
        <v>63405</v>
      </c>
      <c r="EN886">
        <v>8889</v>
      </c>
      <c r="EO886">
        <v>6828</v>
      </c>
      <c r="EP886">
        <v>1855</v>
      </c>
      <c r="EQ886">
        <v>2925</v>
      </c>
      <c r="ER886">
        <v>226</v>
      </c>
      <c r="ES886">
        <v>19780</v>
      </c>
      <c r="ET886">
        <v>1512</v>
      </c>
      <c r="EU886">
        <v>2</v>
      </c>
      <c r="EV886" t="s">
        <v>156</v>
      </c>
      <c r="EW886">
        <v>1024</v>
      </c>
      <c r="EX886">
        <v>2</v>
      </c>
      <c r="EY886">
        <v>48000</v>
      </c>
      <c r="EZ886">
        <v>-16</v>
      </c>
      <c r="FA886" t="s">
        <v>170</v>
      </c>
      <c r="FB886">
        <v>8</v>
      </c>
      <c r="FC886" t="s">
        <v>171</v>
      </c>
      <c r="FF886">
        <v>433054</v>
      </c>
      <c r="FG886">
        <v>424160</v>
      </c>
      <c r="FH886">
        <v>5051</v>
      </c>
      <c r="FI886">
        <v>1046208</v>
      </c>
      <c r="FJ886">
        <v>1047519</v>
      </c>
      <c r="FK886">
        <v>424149</v>
      </c>
      <c r="FL886">
        <v>422635</v>
      </c>
      <c r="FM886" t="s">
        <v>158</v>
      </c>
      <c r="FN886">
        <v>419160</v>
      </c>
      <c r="FO886">
        <v>360026</v>
      </c>
      <c r="FP886">
        <v>386781</v>
      </c>
      <c r="FQ886">
        <v>1905</v>
      </c>
      <c r="FR886">
        <v>1817</v>
      </c>
      <c r="FS886">
        <v>1045458</v>
      </c>
      <c r="FT886">
        <v>360024</v>
      </c>
      <c r="FU886">
        <v>360024</v>
      </c>
      <c r="FV886">
        <v>1903</v>
      </c>
      <c r="FW886">
        <v>1051057</v>
      </c>
      <c r="FX886">
        <v>1049519</v>
      </c>
      <c r="FY886">
        <v>1051284</v>
      </c>
      <c r="FZ886">
        <v>366855</v>
      </c>
      <c r="GA886">
        <v>388637</v>
      </c>
      <c r="GB886">
        <v>366996</v>
      </c>
      <c r="GC886">
        <v>422636</v>
      </c>
      <c r="GD886">
        <v>421160</v>
      </c>
      <c r="GE886">
        <v>424149</v>
      </c>
      <c r="GF886" t="s">
        <v>158</v>
      </c>
      <c r="GG886">
        <v>419156</v>
      </c>
      <c r="GH886">
        <v>1045456</v>
      </c>
      <c r="GI886">
        <v>496461</v>
      </c>
      <c r="GJ886" t="s">
        <v>172</v>
      </c>
      <c r="GK886">
        <v>63</v>
      </c>
      <c r="GL886" t="s">
        <v>585</v>
      </c>
      <c r="GM886">
        <v>73</v>
      </c>
      <c r="GN886" t="s">
        <v>185</v>
      </c>
      <c r="GO886" t="s">
        <v>166</v>
      </c>
      <c r="GP886">
        <v>1024</v>
      </c>
      <c r="GQ886">
        <v>-180</v>
      </c>
      <c r="GR886">
        <v>-104</v>
      </c>
      <c r="GS886">
        <f t="shared" si="672"/>
        <v>73</v>
      </c>
      <c r="GT886" t="str">
        <f t="shared" si="627"/>
        <v>test</v>
      </c>
    </row>
    <row r="887" spans="1:202" x14ac:dyDescent="0.2">
      <c r="A887">
        <v>86</v>
      </c>
      <c r="B887">
        <v>86</v>
      </c>
      <c r="C887">
        <v>1623</v>
      </c>
      <c r="D887">
        <v>1623</v>
      </c>
      <c r="E887" t="s">
        <v>155</v>
      </c>
      <c r="F887" t="s">
        <v>156</v>
      </c>
      <c r="G887" t="s">
        <v>156</v>
      </c>
      <c r="H887" t="s">
        <v>156</v>
      </c>
      <c r="I887">
        <v>0</v>
      </c>
      <c r="J887" t="s">
        <v>157</v>
      </c>
      <c r="K887">
        <v>1</v>
      </c>
      <c r="L887" t="s">
        <v>154</v>
      </c>
      <c r="M887" t="s">
        <v>154</v>
      </c>
      <c r="N887" t="s">
        <v>154</v>
      </c>
      <c r="O887">
        <v>1</v>
      </c>
      <c r="P887" t="s">
        <v>154</v>
      </c>
      <c r="Q887" t="s">
        <v>154</v>
      </c>
      <c r="R887" t="s">
        <v>179</v>
      </c>
      <c r="S887">
        <v>0</v>
      </c>
      <c r="T887">
        <v>4</v>
      </c>
      <c r="U887">
        <v>0</v>
      </c>
      <c r="V887">
        <v>73</v>
      </c>
      <c r="W887">
        <v>73</v>
      </c>
      <c r="X887">
        <v>4</v>
      </c>
      <c r="Y887">
        <v>34</v>
      </c>
      <c r="Z887">
        <v>0</v>
      </c>
      <c r="AA887">
        <v>34</v>
      </c>
      <c r="AB887">
        <v>4</v>
      </c>
      <c r="AC887">
        <v>4</v>
      </c>
      <c r="AD887">
        <v>0</v>
      </c>
      <c r="AE887">
        <v>0</v>
      </c>
      <c r="AF887">
        <v>73</v>
      </c>
      <c r="AG887">
        <v>4</v>
      </c>
      <c r="AH887">
        <v>4</v>
      </c>
      <c r="AI887">
        <v>0</v>
      </c>
      <c r="AJ887">
        <v>73</v>
      </c>
      <c r="AK887">
        <v>73</v>
      </c>
      <c r="AL887">
        <v>108</v>
      </c>
      <c r="AM887">
        <v>4</v>
      </c>
      <c r="AN887">
        <v>4</v>
      </c>
      <c r="AO887">
        <v>4</v>
      </c>
      <c r="AP887">
        <v>34</v>
      </c>
      <c r="AQ887">
        <v>34</v>
      </c>
      <c r="AR887">
        <v>34</v>
      </c>
      <c r="AU887">
        <v>4</v>
      </c>
      <c r="AV887">
        <v>34</v>
      </c>
      <c r="AW887">
        <v>73</v>
      </c>
      <c r="AX887">
        <v>0</v>
      </c>
      <c r="AY887" t="s">
        <v>159</v>
      </c>
      <c r="AZ887" t="s">
        <v>511</v>
      </c>
      <c r="BA887" t="s">
        <v>304</v>
      </c>
      <c r="BB887" t="s">
        <v>432</v>
      </c>
      <c r="BC887" t="s">
        <v>161</v>
      </c>
      <c r="BD887" t="b">
        <v>0</v>
      </c>
      <c r="BE887">
        <v>11.03</v>
      </c>
      <c r="BF887" t="b">
        <v>1</v>
      </c>
      <c r="BH887" t="s">
        <v>245</v>
      </c>
      <c r="BI887" t="s">
        <v>246</v>
      </c>
      <c r="BJ887" t="b">
        <v>0</v>
      </c>
      <c r="BK887" t="s">
        <v>163</v>
      </c>
      <c r="BL887" t="b">
        <v>0</v>
      </c>
      <c r="BM887">
        <v>18</v>
      </c>
      <c r="BN887" t="s">
        <v>164</v>
      </c>
      <c r="BO887" t="s">
        <v>165</v>
      </c>
      <c r="BP887" t="s">
        <v>164</v>
      </c>
      <c r="BQ887" t="s">
        <v>166</v>
      </c>
      <c r="BR887">
        <v>768</v>
      </c>
      <c r="BS887" t="s">
        <v>156</v>
      </c>
      <c r="BT887" t="s">
        <v>177</v>
      </c>
      <c r="BU887" t="s">
        <v>189</v>
      </c>
      <c r="BV887" t="s">
        <v>181</v>
      </c>
      <c r="BW887">
        <v>73</v>
      </c>
      <c r="BX887">
        <v>5</v>
      </c>
      <c r="BY887">
        <v>0</v>
      </c>
      <c r="BZ887">
        <v>6</v>
      </c>
      <c r="CA887" t="s">
        <v>433</v>
      </c>
      <c r="CB887" t="s">
        <v>156</v>
      </c>
      <c r="CC887">
        <v>7</v>
      </c>
      <c r="CD887" t="b">
        <v>0</v>
      </c>
      <c r="CE887" t="s">
        <v>168</v>
      </c>
      <c r="CF887" t="s">
        <v>248</v>
      </c>
      <c r="CG887">
        <v>2</v>
      </c>
      <c r="CH887">
        <v>0</v>
      </c>
      <c r="CI887" t="s">
        <v>179</v>
      </c>
      <c r="CJ887" t="s">
        <v>203</v>
      </c>
      <c r="CK887" t="s">
        <v>203</v>
      </c>
      <c r="CL887" t="s">
        <v>203</v>
      </c>
      <c r="CM887" t="s">
        <v>203</v>
      </c>
      <c r="CN887" t="s">
        <v>203</v>
      </c>
      <c r="CO887" t="s">
        <v>179</v>
      </c>
      <c r="CP887" t="s">
        <v>203</v>
      </c>
      <c r="CQ887">
        <v>1</v>
      </c>
      <c r="CR887">
        <v>1568</v>
      </c>
      <c r="CS887">
        <f t="shared" si="628"/>
        <v>1568</v>
      </c>
      <c r="CT887">
        <f t="shared" ca="1" si="629"/>
        <v>1568</v>
      </c>
      <c r="CU887" t="str">
        <f t="shared" si="630"/>
        <v/>
      </c>
      <c r="CV887" t="str">
        <f t="shared" ca="1" si="631"/>
        <v/>
      </c>
      <c r="CW887" t="str">
        <f t="shared" si="632"/>
        <v/>
      </c>
      <c r="CX887" t="str">
        <f t="shared" ca="1" si="633"/>
        <v/>
      </c>
      <c r="CY887" t="str">
        <f t="shared" si="634"/>
        <v/>
      </c>
      <c r="CZ887" t="str">
        <f t="shared" ca="1" si="635"/>
        <v/>
      </c>
      <c r="DA887" t="str">
        <f t="shared" si="636"/>
        <v/>
      </c>
      <c r="DB887" t="str">
        <f t="shared" ca="1" si="637"/>
        <v/>
      </c>
      <c r="DC887" t="str">
        <f t="shared" si="638"/>
        <v/>
      </c>
      <c r="DD887" t="str">
        <f t="shared" ca="1" si="639"/>
        <v/>
      </c>
      <c r="DE887" t="str">
        <f t="shared" si="640"/>
        <v/>
      </c>
      <c r="DF887" t="str">
        <f t="shared" ca="1" si="641"/>
        <v/>
      </c>
      <c r="DG887" t="str">
        <f t="shared" si="642"/>
        <v/>
      </c>
      <c r="DH887" t="str">
        <f t="shared" ca="1" si="643"/>
        <v/>
      </c>
      <c r="DI887" t="str">
        <f t="shared" si="644"/>
        <v/>
      </c>
      <c r="DJ887" t="str">
        <f t="shared" ca="1" si="645"/>
        <v/>
      </c>
      <c r="DK887" t="str">
        <f t="shared" si="646"/>
        <v/>
      </c>
      <c r="DL887" t="str">
        <f t="shared" ca="1" si="647"/>
        <v/>
      </c>
      <c r="DM887" t="str">
        <f t="shared" si="648"/>
        <v/>
      </c>
      <c r="DN887" t="str">
        <f t="shared" ca="1" si="649"/>
        <v/>
      </c>
      <c r="DO887" t="str">
        <f t="shared" si="650"/>
        <v/>
      </c>
      <c r="DP887" t="str">
        <f t="shared" ca="1" si="651"/>
        <v/>
      </c>
      <c r="DQ887" t="str">
        <f t="shared" si="652"/>
        <v/>
      </c>
      <c r="DR887" t="str">
        <f t="shared" ca="1" si="653"/>
        <v/>
      </c>
      <c r="DS887" t="str">
        <f t="shared" si="654"/>
        <v/>
      </c>
      <c r="DT887" t="str">
        <f t="shared" ca="1" si="655"/>
        <v/>
      </c>
      <c r="DU887" t="str">
        <f t="shared" si="656"/>
        <v/>
      </c>
      <c r="DV887" t="str">
        <f t="shared" ca="1" si="657"/>
        <v/>
      </c>
      <c r="DW887" t="str">
        <f t="shared" si="658"/>
        <v/>
      </c>
      <c r="DX887" t="str">
        <f t="shared" ca="1" si="659"/>
        <v/>
      </c>
      <c r="DY887" t="str">
        <f t="shared" si="660"/>
        <v/>
      </c>
      <c r="DZ887" t="str">
        <f t="shared" ca="1" si="661"/>
        <v/>
      </c>
      <c r="EA887" t="str">
        <f t="shared" si="662"/>
        <v/>
      </c>
      <c r="EB887" t="str">
        <f t="shared" ca="1" si="663"/>
        <v/>
      </c>
      <c r="EC887" t="str">
        <f t="shared" si="664"/>
        <v/>
      </c>
      <c r="ED887" t="str">
        <f t="shared" ca="1" si="665"/>
        <v/>
      </c>
      <c r="EE887" t="str">
        <f t="shared" si="666"/>
        <v/>
      </c>
      <c r="EF887" t="str">
        <f t="shared" ca="1" si="667"/>
        <v/>
      </c>
      <c r="EG887">
        <f t="shared" si="668"/>
        <v>1568</v>
      </c>
      <c r="EH887">
        <f t="shared" ca="1" si="669"/>
        <v>1568</v>
      </c>
      <c r="EI887" t="str">
        <f t="shared" si="670"/>
        <v/>
      </c>
      <c r="EJ887" t="str">
        <f t="shared" ca="1" si="671"/>
        <v/>
      </c>
      <c r="EK887">
        <f t="shared" ca="1" si="674"/>
        <v>1568</v>
      </c>
      <c r="EL887">
        <v>1568</v>
      </c>
      <c r="EM887">
        <v>63405</v>
      </c>
      <c r="EN887">
        <v>8889</v>
      </c>
      <c r="EO887">
        <v>6828</v>
      </c>
      <c r="EP887">
        <v>1855</v>
      </c>
      <c r="EQ887">
        <v>2925</v>
      </c>
      <c r="ER887">
        <v>1568</v>
      </c>
      <c r="ES887">
        <v>19780</v>
      </c>
      <c r="ET887">
        <v>1512</v>
      </c>
      <c r="EU887">
        <v>2</v>
      </c>
      <c r="EV887" t="s">
        <v>156</v>
      </c>
      <c r="EW887">
        <v>1024</v>
      </c>
      <c r="EX887">
        <v>2</v>
      </c>
      <c r="EY887">
        <v>48000</v>
      </c>
      <c r="EZ887">
        <v>-16</v>
      </c>
      <c r="FA887" t="s">
        <v>170</v>
      </c>
      <c r="FB887">
        <v>8</v>
      </c>
      <c r="FC887" t="s">
        <v>171</v>
      </c>
      <c r="FF887">
        <v>433054</v>
      </c>
      <c r="FG887">
        <v>424160</v>
      </c>
      <c r="FH887">
        <v>5051</v>
      </c>
      <c r="FI887">
        <v>1052048</v>
      </c>
      <c r="FJ887">
        <v>1053641</v>
      </c>
      <c r="FK887">
        <v>424149</v>
      </c>
      <c r="FL887">
        <v>422635</v>
      </c>
      <c r="FM887" t="s">
        <v>158</v>
      </c>
      <c r="FN887">
        <v>419160</v>
      </c>
      <c r="FO887">
        <v>360026</v>
      </c>
      <c r="FP887">
        <v>386781</v>
      </c>
      <c r="FQ887">
        <v>1905</v>
      </c>
      <c r="FR887">
        <v>1817</v>
      </c>
      <c r="FS887">
        <v>1051298</v>
      </c>
      <c r="FT887">
        <v>360024</v>
      </c>
      <c r="FU887">
        <v>360024</v>
      </c>
      <c r="FV887">
        <v>1903</v>
      </c>
      <c r="FW887">
        <v>1057223</v>
      </c>
      <c r="FX887">
        <v>1055641</v>
      </c>
      <c r="FY887">
        <v>1058792</v>
      </c>
      <c r="FZ887">
        <v>366855</v>
      </c>
      <c r="GA887">
        <v>388637</v>
      </c>
      <c r="GB887">
        <v>366996</v>
      </c>
      <c r="GC887">
        <v>422636</v>
      </c>
      <c r="GD887">
        <v>421160</v>
      </c>
      <c r="GE887">
        <v>424149</v>
      </c>
      <c r="GF887" t="s">
        <v>158</v>
      </c>
      <c r="GG887">
        <v>419156</v>
      </c>
      <c r="GH887">
        <v>1051296</v>
      </c>
      <c r="GI887">
        <v>496461</v>
      </c>
      <c r="GJ887" t="s">
        <v>172</v>
      </c>
      <c r="GK887">
        <v>64</v>
      </c>
      <c r="GL887" t="s">
        <v>586</v>
      </c>
      <c r="GM887">
        <v>74</v>
      </c>
      <c r="GN887" t="s">
        <v>182</v>
      </c>
      <c r="GO887" t="s">
        <v>166</v>
      </c>
      <c r="GP887">
        <v>1024</v>
      </c>
      <c r="GQ887">
        <v>-180</v>
      </c>
      <c r="GR887">
        <v>-104</v>
      </c>
      <c r="GS887">
        <f t="shared" si="672"/>
        <v>74</v>
      </c>
      <c r="GT887" t="str">
        <f t="shared" si="627"/>
        <v>test</v>
      </c>
    </row>
    <row r="888" spans="1:202" x14ac:dyDescent="0.2">
      <c r="A888">
        <v>86</v>
      </c>
      <c r="B888">
        <v>86</v>
      </c>
      <c r="C888">
        <v>1618</v>
      </c>
      <c r="D888">
        <v>1618</v>
      </c>
      <c r="E888" t="s">
        <v>155</v>
      </c>
      <c r="F888" t="s">
        <v>156</v>
      </c>
      <c r="G888" t="s">
        <v>156</v>
      </c>
      <c r="H888" t="s">
        <v>156</v>
      </c>
      <c r="I888">
        <v>0</v>
      </c>
      <c r="J888" t="s">
        <v>157</v>
      </c>
      <c r="K888">
        <v>1</v>
      </c>
      <c r="L888" t="s">
        <v>154</v>
      </c>
      <c r="M888" t="s">
        <v>154</v>
      </c>
      <c r="N888" t="s">
        <v>154</v>
      </c>
      <c r="O888">
        <v>1</v>
      </c>
      <c r="P888" t="s">
        <v>154</v>
      </c>
      <c r="Q888" t="s">
        <v>154</v>
      </c>
      <c r="R888" t="s">
        <v>179</v>
      </c>
      <c r="S888">
        <v>0</v>
      </c>
      <c r="T888">
        <v>4</v>
      </c>
      <c r="U888">
        <v>0</v>
      </c>
      <c r="V888">
        <v>74</v>
      </c>
      <c r="W888">
        <v>74</v>
      </c>
      <c r="X888">
        <v>4</v>
      </c>
      <c r="Y888">
        <v>34</v>
      </c>
      <c r="Z888">
        <v>0</v>
      </c>
      <c r="AA888">
        <v>34</v>
      </c>
      <c r="AB888">
        <v>4</v>
      </c>
      <c r="AC888">
        <v>4</v>
      </c>
      <c r="AD888">
        <v>0</v>
      </c>
      <c r="AE888">
        <v>0</v>
      </c>
      <c r="AF888">
        <v>74</v>
      </c>
      <c r="AG888">
        <v>4</v>
      </c>
      <c r="AH888">
        <v>4</v>
      </c>
      <c r="AI888">
        <v>0</v>
      </c>
      <c r="AJ888">
        <v>74</v>
      </c>
      <c r="AK888">
        <v>74</v>
      </c>
      <c r="AL888">
        <v>109</v>
      </c>
      <c r="AM888">
        <v>4</v>
      </c>
      <c r="AN888">
        <v>4</v>
      </c>
      <c r="AO888">
        <v>4</v>
      </c>
      <c r="AP888">
        <v>34</v>
      </c>
      <c r="AQ888">
        <v>34</v>
      </c>
      <c r="AR888">
        <v>34</v>
      </c>
      <c r="AU888">
        <v>4</v>
      </c>
      <c r="AV888">
        <v>34</v>
      </c>
      <c r="AW888">
        <v>74</v>
      </c>
      <c r="AX888">
        <v>0</v>
      </c>
      <c r="AY888" t="s">
        <v>159</v>
      </c>
      <c r="AZ888" t="s">
        <v>511</v>
      </c>
      <c r="BA888" t="s">
        <v>304</v>
      </c>
      <c r="BB888" t="s">
        <v>432</v>
      </c>
      <c r="BC888" t="s">
        <v>161</v>
      </c>
      <c r="BD888" t="b">
        <v>0</v>
      </c>
      <c r="BE888">
        <v>10</v>
      </c>
      <c r="BF888" t="b">
        <v>1</v>
      </c>
      <c r="BH888" t="s">
        <v>245</v>
      </c>
      <c r="BI888" t="s">
        <v>246</v>
      </c>
      <c r="BJ888" t="b">
        <v>0</v>
      </c>
      <c r="BK888" t="s">
        <v>163</v>
      </c>
      <c r="BL888" t="b">
        <v>0</v>
      </c>
      <c r="BM888">
        <v>18</v>
      </c>
      <c r="BN888" t="s">
        <v>164</v>
      </c>
      <c r="BO888" t="s">
        <v>165</v>
      </c>
      <c r="BP888" t="s">
        <v>164</v>
      </c>
      <c r="BQ888" t="s">
        <v>166</v>
      </c>
      <c r="BR888">
        <v>768</v>
      </c>
      <c r="BS888" t="s">
        <v>156</v>
      </c>
      <c r="BT888" t="s">
        <v>177</v>
      </c>
      <c r="BU888" t="s">
        <v>181</v>
      </c>
      <c r="BV888" t="s">
        <v>204</v>
      </c>
      <c r="BW888">
        <v>74</v>
      </c>
      <c r="BX888">
        <v>5</v>
      </c>
      <c r="BY888">
        <v>0</v>
      </c>
      <c r="BZ888">
        <v>6</v>
      </c>
      <c r="CA888" t="s">
        <v>433</v>
      </c>
      <c r="CB888" t="s">
        <v>156</v>
      </c>
      <c r="CC888">
        <v>7</v>
      </c>
      <c r="CD888" t="b">
        <v>0</v>
      </c>
      <c r="CE888" t="s">
        <v>168</v>
      </c>
      <c r="CF888" t="s">
        <v>248</v>
      </c>
      <c r="CG888">
        <v>8</v>
      </c>
      <c r="CH888">
        <v>0</v>
      </c>
      <c r="CI888" t="s">
        <v>179</v>
      </c>
      <c r="CJ888" t="s">
        <v>203</v>
      </c>
      <c r="CK888" t="s">
        <v>203</v>
      </c>
      <c r="CL888" t="s">
        <v>203</v>
      </c>
      <c r="CM888" t="s">
        <v>203</v>
      </c>
      <c r="CN888" t="s">
        <v>203</v>
      </c>
      <c r="CO888" t="s">
        <v>179</v>
      </c>
      <c r="CP888" t="s">
        <v>203</v>
      </c>
      <c r="CQ888">
        <v>1</v>
      </c>
      <c r="CR888">
        <v>1261</v>
      </c>
      <c r="CS888">
        <f t="shared" si="628"/>
        <v>1261</v>
      </c>
      <c r="CT888">
        <f t="shared" ca="1" si="629"/>
        <v>1261</v>
      </c>
      <c r="CU888" t="str">
        <f t="shared" si="630"/>
        <v/>
      </c>
      <c r="CV888" t="str">
        <f t="shared" ca="1" si="631"/>
        <v/>
      </c>
      <c r="CW888" t="str">
        <f t="shared" si="632"/>
        <v/>
      </c>
      <c r="CX888" t="str">
        <f t="shared" ca="1" si="633"/>
        <v/>
      </c>
      <c r="CY888" t="str">
        <f t="shared" si="634"/>
        <v/>
      </c>
      <c r="CZ888" t="str">
        <f t="shared" ca="1" si="635"/>
        <v/>
      </c>
      <c r="DA888" t="str">
        <f t="shared" si="636"/>
        <v/>
      </c>
      <c r="DB888" t="str">
        <f t="shared" ca="1" si="637"/>
        <v/>
      </c>
      <c r="DC888" t="str">
        <f t="shared" si="638"/>
        <v/>
      </c>
      <c r="DD888" t="str">
        <f t="shared" ca="1" si="639"/>
        <v/>
      </c>
      <c r="DE888" t="str">
        <f t="shared" si="640"/>
        <v/>
      </c>
      <c r="DF888" t="str">
        <f t="shared" ca="1" si="641"/>
        <v/>
      </c>
      <c r="DG888" t="str">
        <f t="shared" si="642"/>
        <v/>
      </c>
      <c r="DH888" t="str">
        <f t="shared" ca="1" si="643"/>
        <v/>
      </c>
      <c r="DI888" t="str">
        <f t="shared" si="644"/>
        <v/>
      </c>
      <c r="DJ888" t="str">
        <f t="shared" ca="1" si="645"/>
        <v/>
      </c>
      <c r="DK888" t="str">
        <f t="shared" si="646"/>
        <v/>
      </c>
      <c r="DL888" t="str">
        <f t="shared" ca="1" si="647"/>
        <v/>
      </c>
      <c r="DM888" t="str">
        <f t="shared" si="648"/>
        <v/>
      </c>
      <c r="DN888" t="str">
        <f t="shared" ca="1" si="649"/>
        <v/>
      </c>
      <c r="DO888" t="str">
        <f t="shared" si="650"/>
        <v/>
      </c>
      <c r="DP888" t="str">
        <f t="shared" ca="1" si="651"/>
        <v/>
      </c>
      <c r="DQ888" t="str">
        <f t="shared" si="652"/>
        <v/>
      </c>
      <c r="DR888" t="str">
        <f t="shared" ca="1" si="653"/>
        <v/>
      </c>
      <c r="DS888" t="str">
        <f t="shared" si="654"/>
        <v/>
      </c>
      <c r="DT888" t="str">
        <f t="shared" ca="1" si="655"/>
        <v/>
      </c>
      <c r="DU888" t="str">
        <f t="shared" si="656"/>
        <v/>
      </c>
      <c r="DV888" t="str">
        <f t="shared" ca="1" si="657"/>
        <v/>
      </c>
      <c r="DW888" t="str">
        <f t="shared" si="658"/>
        <v/>
      </c>
      <c r="DX888" t="str">
        <f t="shared" ca="1" si="659"/>
        <v/>
      </c>
      <c r="DY888" t="str">
        <f t="shared" si="660"/>
        <v/>
      </c>
      <c r="DZ888" t="str">
        <f t="shared" ca="1" si="661"/>
        <v/>
      </c>
      <c r="EA888" t="str">
        <f t="shared" si="662"/>
        <v/>
      </c>
      <c r="EB888" t="str">
        <f t="shared" ca="1" si="663"/>
        <v/>
      </c>
      <c r="EC888" t="str">
        <f t="shared" si="664"/>
        <v/>
      </c>
      <c r="ED888" t="str">
        <f t="shared" ca="1" si="665"/>
        <v/>
      </c>
      <c r="EE888">
        <f t="shared" si="666"/>
        <v>1261</v>
      </c>
      <c r="EF888">
        <f t="shared" ca="1" si="667"/>
        <v>1261</v>
      </c>
      <c r="EG888" t="str">
        <f t="shared" si="668"/>
        <v/>
      </c>
      <c r="EH888" t="str">
        <f t="shared" ca="1" si="669"/>
        <v/>
      </c>
      <c r="EI888" t="str">
        <f t="shared" si="670"/>
        <v/>
      </c>
      <c r="EJ888" t="str">
        <f t="shared" ca="1" si="671"/>
        <v/>
      </c>
      <c r="EK888">
        <f t="shared" ca="1" si="674"/>
        <v>1261</v>
      </c>
      <c r="EL888">
        <v>1261</v>
      </c>
      <c r="EM888">
        <v>63405</v>
      </c>
      <c r="EN888">
        <v>8889</v>
      </c>
      <c r="EO888">
        <v>6828</v>
      </c>
      <c r="EP888">
        <v>1855</v>
      </c>
      <c r="EQ888">
        <v>2925</v>
      </c>
      <c r="ER888">
        <v>1261</v>
      </c>
      <c r="ES888">
        <v>19780</v>
      </c>
      <c r="ET888">
        <v>1512</v>
      </c>
      <c r="EU888">
        <v>2</v>
      </c>
      <c r="EV888" t="s">
        <v>156</v>
      </c>
      <c r="EW888">
        <v>1024</v>
      </c>
      <c r="EX888">
        <v>2</v>
      </c>
      <c r="EY888">
        <v>48000</v>
      </c>
      <c r="EZ888">
        <v>-16</v>
      </c>
      <c r="FA888" t="s">
        <v>170</v>
      </c>
      <c r="FB888">
        <v>8</v>
      </c>
      <c r="FC888" t="s">
        <v>171</v>
      </c>
      <c r="FF888">
        <v>433054</v>
      </c>
      <c r="FG888">
        <v>424160</v>
      </c>
      <c r="FH888">
        <v>5051</v>
      </c>
      <c r="FI888">
        <v>1059556</v>
      </c>
      <c r="FJ888">
        <v>1061150</v>
      </c>
      <c r="FK888">
        <v>424149</v>
      </c>
      <c r="FL888">
        <v>422635</v>
      </c>
      <c r="FM888" t="s">
        <v>158</v>
      </c>
      <c r="FN888">
        <v>419160</v>
      </c>
      <c r="FO888">
        <v>360026</v>
      </c>
      <c r="FP888">
        <v>386781</v>
      </c>
      <c r="FQ888">
        <v>1905</v>
      </c>
      <c r="FR888">
        <v>1817</v>
      </c>
      <c r="FS888">
        <v>1058806</v>
      </c>
      <c r="FT888">
        <v>360024</v>
      </c>
      <c r="FU888">
        <v>360024</v>
      </c>
      <c r="FV888">
        <v>1903</v>
      </c>
      <c r="FW888">
        <v>1064647</v>
      </c>
      <c r="FX888">
        <v>1063150</v>
      </c>
      <c r="FY888">
        <v>1065909</v>
      </c>
      <c r="FZ888">
        <v>366855</v>
      </c>
      <c r="GA888">
        <v>388637</v>
      </c>
      <c r="GB888">
        <v>366996</v>
      </c>
      <c r="GC888">
        <v>422636</v>
      </c>
      <c r="GD888">
        <v>421160</v>
      </c>
      <c r="GE888">
        <v>424149</v>
      </c>
      <c r="GF888" t="s">
        <v>158</v>
      </c>
      <c r="GG888">
        <v>419156</v>
      </c>
      <c r="GH888">
        <v>1058803</v>
      </c>
      <c r="GI888">
        <v>496461</v>
      </c>
      <c r="GJ888" t="s">
        <v>172</v>
      </c>
      <c r="GK888">
        <v>65</v>
      </c>
      <c r="GL888" t="s">
        <v>587</v>
      </c>
      <c r="GM888">
        <v>75</v>
      </c>
      <c r="GN888" t="s">
        <v>182</v>
      </c>
      <c r="GO888" t="s">
        <v>166</v>
      </c>
      <c r="GP888">
        <v>1024</v>
      </c>
      <c r="GQ888">
        <v>-180</v>
      </c>
      <c r="GR888">
        <v>-104</v>
      </c>
      <c r="GS888">
        <f t="shared" si="672"/>
        <v>75</v>
      </c>
      <c r="GT888" t="str">
        <f t="shared" si="627"/>
        <v>test</v>
      </c>
    </row>
    <row r="889" spans="1:202" x14ac:dyDescent="0.2">
      <c r="A889">
        <v>86</v>
      </c>
      <c r="B889">
        <v>86</v>
      </c>
      <c r="C889">
        <v>1622</v>
      </c>
      <c r="D889">
        <v>1622</v>
      </c>
      <c r="E889" t="s">
        <v>155</v>
      </c>
      <c r="F889" t="s">
        <v>156</v>
      </c>
      <c r="G889" t="s">
        <v>156</v>
      </c>
      <c r="H889" t="s">
        <v>156</v>
      </c>
      <c r="I889">
        <v>0</v>
      </c>
      <c r="J889" t="s">
        <v>157</v>
      </c>
      <c r="K889">
        <v>1</v>
      </c>
      <c r="L889" t="s">
        <v>154</v>
      </c>
      <c r="M889" t="s">
        <v>154</v>
      </c>
      <c r="N889" t="s">
        <v>154</v>
      </c>
      <c r="O889">
        <v>1</v>
      </c>
      <c r="P889" t="s">
        <v>154</v>
      </c>
      <c r="Q889" t="s">
        <v>154</v>
      </c>
      <c r="R889" t="s">
        <v>179</v>
      </c>
      <c r="S889">
        <v>0</v>
      </c>
      <c r="T889">
        <v>4</v>
      </c>
      <c r="U889">
        <v>0</v>
      </c>
      <c r="V889">
        <v>75</v>
      </c>
      <c r="W889">
        <v>75</v>
      </c>
      <c r="X889">
        <v>4</v>
      </c>
      <c r="Y889">
        <v>34</v>
      </c>
      <c r="Z889">
        <v>0</v>
      </c>
      <c r="AA889">
        <v>34</v>
      </c>
      <c r="AB889">
        <v>4</v>
      </c>
      <c r="AC889">
        <v>4</v>
      </c>
      <c r="AD889">
        <v>0</v>
      </c>
      <c r="AE889">
        <v>0</v>
      </c>
      <c r="AF889">
        <v>75</v>
      </c>
      <c r="AG889">
        <v>4</v>
      </c>
      <c r="AH889">
        <v>4</v>
      </c>
      <c r="AI889">
        <v>0</v>
      </c>
      <c r="AJ889">
        <v>75</v>
      </c>
      <c r="AK889">
        <v>75</v>
      </c>
      <c r="AL889">
        <v>110</v>
      </c>
      <c r="AM889">
        <v>4</v>
      </c>
      <c r="AN889">
        <v>4</v>
      </c>
      <c r="AO889">
        <v>4</v>
      </c>
      <c r="AP889">
        <v>34</v>
      </c>
      <c r="AQ889">
        <v>34</v>
      </c>
      <c r="AR889">
        <v>34</v>
      </c>
      <c r="AU889">
        <v>4</v>
      </c>
      <c r="AV889">
        <v>34</v>
      </c>
      <c r="AW889">
        <v>75</v>
      </c>
      <c r="AX889">
        <v>0</v>
      </c>
      <c r="AY889" t="s">
        <v>159</v>
      </c>
      <c r="AZ889" t="s">
        <v>511</v>
      </c>
      <c r="BA889" t="s">
        <v>304</v>
      </c>
      <c r="BB889" t="s">
        <v>432</v>
      </c>
      <c r="BC889" t="s">
        <v>161</v>
      </c>
      <c r="BD889" t="b">
        <v>0</v>
      </c>
      <c r="BE889">
        <v>8.8699999999999992</v>
      </c>
      <c r="BF889" t="b">
        <v>1</v>
      </c>
      <c r="BH889" t="s">
        <v>245</v>
      </c>
      <c r="BI889" t="s">
        <v>246</v>
      </c>
      <c r="BJ889" t="b">
        <v>0</v>
      </c>
      <c r="BK889" t="s">
        <v>163</v>
      </c>
      <c r="BL889" t="b">
        <v>0</v>
      </c>
      <c r="BM889">
        <v>18</v>
      </c>
      <c r="BN889" t="s">
        <v>164</v>
      </c>
      <c r="BO889" t="s">
        <v>165</v>
      </c>
      <c r="BP889" t="s">
        <v>164</v>
      </c>
      <c r="BQ889" t="s">
        <v>166</v>
      </c>
      <c r="BR889">
        <v>768</v>
      </c>
      <c r="BS889" t="s">
        <v>156</v>
      </c>
      <c r="BT889" t="s">
        <v>177</v>
      </c>
      <c r="BU889" t="s">
        <v>188</v>
      </c>
      <c r="BV889" t="s">
        <v>181</v>
      </c>
      <c r="BW889">
        <v>75</v>
      </c>
      <c r="BX889">
        <v>5</v>
      </c>
      <c r="BY889">
        <v>0</v>
      </c>
      <c r="BZ889">
        <v>6</v>
      </c>
      <c r="CA889" t="s">
        <v>433</v>
      </c>
      <c r="CB889" t="s">
        <v>156</v>
      </c>
      <c r="CC889">
        <v>7</v>
      </c>
      <c r="CD889" t="b">
        <v>0</v>
      </c>
      <c r="CE889" t="s">
        <v>168</v>
      </c>
      <c r="CF889" t="s">
        <v>248</v>
      </c>
      <c r="CG889">
        <v>28</v>
      </c>
      <c r="CH889">
        <v>0</v>
      </c>
      <c r="CI889" t="s">
        <v>179</v>
      </c>
      <c r="CJ889" t="s">
        <v>203</v>
      </c>
      <c r="CK889" t="s">
        <v>203</v>
      </c>
      <c r="CL889" t="s">
        <v>203</v>
      </c>
      <c r="CM889" t="s">
        <v>203</v>
      </c>
      <c r="CN889" t="s">
        <v>203</v>
      </c>
      <c r="CO889" t="s">
        <v>179</v>
      </c>
      <c r="CP889" t="s">
        <v>203</v>
      </c>
      <c r="CQ889">
        <v>1</v>
      </c>
      <c r="CR889">
        <v>1940</v>
      </c>
      <c r="CS889">
        <f t="shared" si="628"/>
        <v>1940</v>
      </c>
      <c r="CT889">
        <f t="shared" ca="1" si="629"/>
        <v>1940</v>
      </c>
      <c r="CU889" t="str">
        <f t="shared" si="630"/>
        <v/>
      </c>
      <c r="CV889" t="str">
        <f t="shared" ca="1" si="631"/>
        <v/>
      </c>
      <c r="CW889" t="str">
        <f t="shared" si="632"/>
        <v/>
      </c>
      <c r="CX889" t="str">
        <f t="shared" ca="1" si="633"/>
        <v/>
      </c>
      <c r="CY889" t="str">
        <f t="shared" si="634"/>
        <v/>
      </c>
      <c r="CZ889" t="str">
        <f t="shared" ca="1" si="635"/>
        <v/>
      </c>
      <c r="DA889" t="str">
        <f t="shared" si="636"/>
        <v/>
      </c>
      <c r="DB889" t="str">
        <f t="shared" ca="1" si="637"/>
        <v/>
      </c>
      <c r="DC889" t="str">
        <f t="shared" si="638"/>
        <v/>
      </c>
      <c r="DD889" t="str">
        <f t="shared" ca="1" si="639"/>
        <v/>
      </c>
      <c r="DE889" t="str">
        <f t="shared" si="640"/>
        <v/>
      </c>
      <c r="DF889" t="str">
        <f t="shared" ca="1" si="641"/>
        <v/>
      </c>
      <c r="DG889" t="str">
        <f t="shared" si="642"/>
        <v/>
      </c>
      <c r="DH889" t="str">
        <f t="shared" ca="1" si="643"/>
        <v/>
      </c>
      <c r="DI889" t="str">
        <f t="shared" si="644"/>
        <v/>
      </c>
      <c r="DJ889" t="str">
        <f t="shared" ca="1" si="645"/>
        <v/>
      </c>
      <c r="DK889" t="str">
        <f t="shared" si="646"/>
        <v/>
      </c>
      <c r="DL889" t="str">
        <f t="shared" ca="1" si="647"/>
        <v/>
      </c>
      <c r="DM889" t="str">
        <f t="shared" si="648"/>
        <v/>
      </c>
      <c r="DN889" t="str">
        <f t="shared" ca="1" si="649"/>
        <v/>
      </c>
      <c r="DO889" t="str">
        <f t="shared" si="650"/>
        <v/>
      </c>
      <c r="DP889" t="str">
        <f t="shared" ca="1" si="651"/>
        <v/>
      </c>
      <c r="DQ889" t="str">
        <f t="shared" si="652"/>
        <v/>
      </c>
      <c r="DR889" t="str">
        <f t="shared" ca="1" si="653"/>
        <v/>
      </c>
      <c r="DS889" t="str">
        <f t="shared" si="654"/>
        <v/>
      </c>
      <c r="DT889" t="str">
        <f t="shared" ca="1" si="655"/>
        <v/>
      </c>
      <c r="DU889" t="str">
        <f t="shared" si="656"/>
        <v/>
      </c>
      <c r="DV889" t="str">
        <f t="shared" ca="1" si="657"/>
        <v/>
      </c>
      <c r="DW889" t="str">
        <f t="shared" si="658"/>
        <v/>
      </c>
      <c r="DX889" t="str">
        <f t="shared" ca="1" si="659"/>
        <v/>
      </c>
      <c r="DY889">
        <f t="shared" si="660"/>
        <v>1940</v>
      </c>
      <c r="DZ889">
        <f t="shared" ca="1" si="661"/>
        <v>1940</v>
      </c>
      <c r="EA889" t="str">
        <f t="shared" si="662"/>
        <v/>
      </c>
      <c r="EB889" t="str">
        <f t="shared" ca="1" si="663"/>
        <v/>
      </c>
      <c r="EC889" t="str">
        <f t="shared" si="664"/>
        <v/>
      </c>
      <c r="ED889" t="str">
        <f t="shared" ca="1" si="665"/>
        <v/>
      </c>
      <c r="EE889" t="str">
        <f t="shared" si="666"/>
        <v/>
      </c>
      <c r="EF889" t="str">
        <f t="shared" ca="1" si="667"/>
        <v/>
      </c>
      <c r="EG889" t="str">
        <f t="shared" si="668"/>
        <v/>
      </c>
      <c r="EH889" t="str">
        <f t="shared" ca="1" si="669"/>
        <v/>
      </c>
      <c r="EI889" t="str">
        <f t="shared" si="670"/>
        <v/>
      </c>
      <c r="EJ889" t="str">
        <f t="shared" ca="1" si="671"/>
        <v/>
      </c>
      <c r="EK889" t="str">
        <f t="shared" ca="1" si="674"/>
        <v/>
      </c>
      <c r="EL889">
        <v>1940</v>
      </c>
      <c r="EM889">
        <v>63405</v>
      </c>
      <c r="EN889">
        <v>8889</v>
      </c>
      <c r="EO889">
        <v>6828</v>
      </c>
      <c r="EP889">
        <v>1855</v>
      </c>
      <c r="EQ889">
        <v>2925</v>
      </c>
      <c r="ER889">
        <v>1940</v>
      </c>
      <c r="ES889">
        <v>19780</v>
      </c>
      <c r="ET889">
        <v>1512</v>
      </c>
      <c r="EU889">
        <v>2</v>
      </c>
      <c r="EV889" t="s">
        <v>156</v>
      </c>
      <c r="EW889">
        <v>1024</v>
      </c>
      <c r="EX889">
        <v>2</v>
      </c>
      <c r="EY889">
        <v>48000</v>
      </c>
      <c r="EZ889">
        <v>-16</v>
      </c>
      <c r="FA889" t="s">
        <v>170</v>
      </c>
      <c r="FB889">
        <v>8</v>
      </c>
      <c r="FC889" t="s">
        <v>171</v>
      </c>
      <c r="FF889">
        <v>433054</v>
      </c>
      <c r="FG889">
        <v>424160</v>
      </c>
      <c r="FH889">
        <v>5051</v>
      </c>
      <c r="FI889">
        <v>1066672</v>
      </c>
      <c r="FJ889">
        <v>1067978</v>
      </c>
      <c r="FK889">
        <v>424149</v>
      </c>
      <c r="FL889">
        <v>422635</v>
      </c>
      <c r="FM889" t="s">
        <v>158</v>
      </c>
      <c r="FN889">
        <v>419160</v>
      </c>
      <c r="FO889">
        <v>360026</v>
      </c>
      <c r="FP889">
        <v>386781</v>
      </c>
      <c r="FQ889">
        <v>1905</v>
      </c>
      <c r="FR889">
        <v>1817</v>
      </c>
      <c r="FS889">
        <v>1065922</v>
      </c>
      <c r="FT889">
        <v>360024</v>
      </c>
      <c r="FU889">
        <v>360024</v>
      </c>
      <c r="FV889">
        <v>1903</v>
      </c>
      <c r="FW889">
        <v>1071559</v>
      </c>
      <c r="FX889">
        <v>1069978</v>
      </c>
      <c r="FY889">
        <v>1073500</v>
      </c>
      <c r="FZ889">
        <v>366855</v>
      </c>
      <c r="GA889">
        <v>388637</v>
      </c>
      <c r="GB889">
        <v>366996</v>
      </c>
      <c r="GC889">
        <v>422636</v>
      </c>
      <c r="GD889">
        <v>421160</v>
      </c>
      <c r="GE889">
        <v>424149</v>
      </c>
      <c r="GF889" t="s">
        <v>158</v>
      </c>
      <c r="GG889">
        <v>419156</v>
      </c>
      <c r="GH889">
        <v>1065920</v>
      </c>
      <c r="GI889">
        <v>496461</v>
      </c>
      <c r="GJ889" t="s">
        <v>172</v>
      </c>
      <c r="GK889">
        <v>66</v>
      </c>
      <c r="GL889" t="s">
        <v>588</v>
      </c>
      <c r="GM889">
        <v>76</v>
      </c>
      <c r="GN889" t="s">
        <v>182</v>
      </c>
      <c r="GO889" t="s">
        <v>166</v>
      </c>
      <c r="GP889">
        <v>1024</v>
      </c>
      <c r="GQ889">
        <v>-180</v>
      </c>
      <c r="GR889">
        <v>-104</v>
      </c>
      <c r="GS889">
        <f t="shared" si="672"/>
        <v>76</v>
      </c>
      <c r="GT889" t="str">
        <f t="shared" si="627"/>
        <v>test</v>
      </c>
    </row>
    <row r="890" spans="1:202" x14ac:dyDescent="0.2">
      <c r="A890">
        <v>87</v>
      </c>
      <c r="B890">
        <v>87</v>
      </c>
      <c r="C890">
        <v>1640</v>
      </c>
      <c r="D890">
        <v>1640</v>
      </c>
      <c r="E890" t="s">
        <v>155</v>
      </c>
      <c r="F890" t="s">
        <v>156</v>
      </c>
      <c r="G890" t="s">
        <v>156</v>
      </c>
      <c r="H890" t="s">
        <v>156</v>
      </c>
      <c r="I890">
        <v>0</v>
      </c>
      <c r="J890" t="s">
        <v>157</v>
      </c>
      <c r="K890">
        <v>1</v>
      </c>
      <c r="L890" t="s">
        <v>154</v>
      </c>
      <c r="M890" t="s">
        <v>154</v>
      </c>
      <c r="N890" t="s">
        <v>154</v>
      </c>
      <c r="O890">
        <v>1</v>
      </c>
      <c r="P890" t="s">
        <v>154</v>
      </c>
      <c r="Q890" t="s">
        <v>154</v>
      </c>
      <c r="R890" t="s">
        <v>183</v>
      </c>
      <c r="S890">
        <v>0</v>
      </c>
      <c r="T890">
        <v>4</v>
      </c>
      <c r="U890">
        <v>0</v>
      </c>
      <c r="V890">
        <v>76</v>
      </c>
      <c r="W890">
        <v>76</v>
      </c>
      <c r="X890">
        <v>4</v>
      </c>
      <c r="Y890">
        <v>34</v>
      </c>
      <c r="Z890">
        <v>0</v>
      </c>
      <c r="AA890">
        <v>34</v>
      </c>
      <c r="AB890">
        <v>4</v>
      </c>
      <c r="AC890">
        <v>4</v>
      </c>
      <c r="AD890">
        <v>0</v>
      </c>
      <c r="AE890">
        <v>0</v>
      </c>
      <c r="AF890">
        <v>76</v>
      </c>
      <c r="AG890">
        <v>4</v>
      </c>
      <c r="AH890">
        <v>4</v>
      </c>
      <c r="AI890">
        <v>0</v>
      </c>
      <c r="AJ890">
        <v>76</v>
      </c>
      <c r="AK890">
        <v>76</v>
      </c>
      <c r="AL890">
        <v>111</v>
      </c>
      <c r="AM890">
        <v>4</v>
      </c>
      <c r="AN890">
        <v>4</v>
      </c>
      <c r="AO890">
        <v>4</v>
      </c>
      <c r="AP890">
        <v>34</v>
      </c>
      <c r="AQ890">
        <v>34</v>
      </c>
      <c r="AR890">
        <v>34</v>
      </c>
      <c r="AU890">
        <v>4</v>
      </c>
      <c r="AV890">
        <v>34</v>
      </c>
      <c r="AW890">
        <v>76</v>
      </c>
      <c r="AX890">
        <v>0</v>
      </c>
      <c r="AY890" t="s">
        <v>159</v>
      </c>
      <c r="AZ890" t="s">
        <v>511</v>
      </c>
      <c r="BA890" t="s">
        <v>304</v>
      </c>
      <c r="BB890" t="s">
        <v>432</v>
      </c>
      <c r="BC890" t="s">
        <v>161</v>
      </c>
      <c r="BD890" t="b">
        <v>0</v>
      </c>
      <c r="BE890" t="s">
        <v>164</v>
      </c>
      <c r="BF890" t="b">
        <v>1</v>
      </c>
      <c r="BH890" t="s">
        <v>245</v>
      </c>
      <c r="BI890" t="s">
        <v>246</v>
      </c>
      <c r="BJ890" t="b">
        <v>0</v>
      </c>
      <c r="BK890" t="s">
        <v>163</v>
      </c>
      <c r="BL890" t="b">
        <v>0</v>
      </c>
      <c r="BM890">
        <v>18</v>
      </c>
      <c r="BN890" t="s">
        <v>164</v>
      </c>
      <c r="BO890" t="s">
        <v>165</v>
      </c>
      <c r="BP890" t="s">
        <v>164</v>
      </c>
      <c r="BQ890" t="s">
        <v>166</v>
      </c>
      <c r="BR890">
        <v>768</v>
      </c>
      <c r="BS890" t="s">
        <v>156</v>
      </c>
      <c r="BT890" t="s">
        <v>177</v>
      </c>
      <c r="BU890" t="s">
        <v>180</v>
      </c>
      <c r="BV890" t="s">
        <v>191</v>
      </c>
      <c r="BW890">
        <v>76</v>
      </c>
      <c r="BX890">
        <v>5</v>
      </c>
      <c r="BY890">
        <v>0</v>
      </c>
      <c r="BZ890">
        <v>6</v>
      </c>
      <c r="CA890" t="s">
        <v>433</v>
      </c>
      <c r="CB890" t="s">
        <v>156</v>
      </c>
      <c r="CC890">
        <v>7</v>
      </c>
      <c r="CD890" t="b">
        <v>0</v>
      </c>
      <c r="CE890" t="s">
        <v>168</v>
      </c>
      <c r="CF890" t="s">
        <v>248</v>
      </c>
      <c r="CG890">
        <v>74</v>
      </c>
      <c r="CH890">
        <v>0</v>
      </c>
      <c r="CI890" t="s">
        <v>183</v>
      </c>
      <c r="CJ890" t="s">
        <v>203</v>
      </c>
      <c r="CK890" t="s">
        <v>203</v>
      </c>
      <c r="CL890" t="s">
        <v>203</v>
      </c>
      <c r="CM890" t="s">
        <v>203</v>
      </c>
      <c r="CN890" t="s">
        <v>203</v>
      </c>
      <c r="CO890" t="s">
        <v>183</v>
      </c>
      <c r="CP890" t="s">
        <v>203</v>
      </c>
      <c r="CQ890">
        <v>1</v>
      </c>
      <c r="CR890">
        <v>3017</v>
      </c>
      <c r="CS890" t="str">
        <f t="shared" si="628"/>
        <v/>
      </c>
      <c r="CT890" t="str">
        <f t="shared" ca="1" si="629"/>
        <v/>
      </c>
      <c r="CU890" t="str">
        <f t="shared" si="630"/>
        <v/>
      </c>
      <c r="CV890" t="str">
        <f t="shared" ca="1" si="631"/>
        <v/>
      </c>
      <c r="CW890" t="str">
        <f t="shared" si="632"/>
        <v/>
      </c>
      <c r="CX890" t="str">
        <f t="shared" ca="1" si="633"/>
        <v/>
      </c>
      <c r="CY890" t="str">
        <f t="shared" si="634"/>
        <v/>
      </c>
      <c r="CZ890" t="str">
        <f t="shared" ca="1" si="635"/>
        <v/>
      </c>
      <c r="DA890" t="str">
        <f t="shared" si="636"/>
        <v/>
      </c>
      <c r="DB890" t="str">
        <f t="shared" ca="1" si="637"/>
        <v/>
      </c>
      <c r="DC890" t="str">
        <f t="shared" si="638"/>
        <v/>
      </c>
      <c r="DD890" t="str">
        <f t="shared" ca="1" si="639"/>
        <v/>
      </c>
      <c r="DE890" t="str">
        <f t="shared" si="640"/>
        <v/>
      </c>
      <c r="DF890" t="str">
        <f t="shared" ca="1" si="641"/>
        <v/>
      </c>
      <c r="DG890" t="str">
        <f t="shared" si="642"/>
        <v/>
      </c>
      <c r="DH890" t="str">
        <f t="shared" ca="1" si="643"/>
        <v/>
      </c>
      <c r="DI890" t="str">
        <f t="shared" si="644"/>
        <v/>
      </c>
      <c r="DJ890" t="str">
        <f t="shared" ca="1" si="645"/>
        <v/>
      </c>
      <c r="DK890" t="str">
        <f t="shared" si="646"/>
        <v/>
      </c>
      <c r="DL890" t="str">
        <f t="shared" ca="1" si="647"/>
        <v/>
      </c>
      <c r="DM890" t="str">
        <f t="shared" si="648"/>
        <v/>
      </c>
      <c r="DN890" t="str">
        <f t="shared" ca="1" si="649"/>
        <v/>
      </c>
      <c r="DO890" t="str">
        <f t="shared" si="650"/>
        <v/>
      </c>
      <c r="DP890" t="str">
        <f t="shared" ca="1" si="651"/>
        <v/>
      </c>
      <c r="DQ890" t="str">
        <f t="shared" si="652"/>
        <v/>
      </c>
      <c r="DR890" t="str">
        <f t="shared" ca="1" si="653"/>
        <v/>
      </c>
      <c r="DS890" t="str">
        <f t="shared" si="654"/>
        <v/>
      </c>
      <c r="DT890" t="str">
        <f t="shared" ca="1" si="655"/>
        <v/>
      </c>
      <c r="DU890" t="str">
        <f t="shared" si="656"/>
        <v/>
      </c>
      <c r="DV890" t="str">
        <f t="shared" ca="1" si="657"/>
        <v/>
      </c>
      <c r="DW890" t="str">
        <f t="shared" si="658"/>
        <v/>
      </c>
      <c r="DX890" t="str">
        <f t="shared" ca="1" si="659"/>
        <v/>
      </c>
      <c r="DY890" t="str">
        <f t="shared" si="660"/>
        <v/>
      </c>
      <c r="DZ890" t="str">
        <f t="shared" ca="1" si="661"/>
        <v/>
      </c>
      <c r="EA890" t="str">
        <f t="shared" si="662"/>
        <v/>
      </c>
      <c r="EB890" t="str">
        <f t="shared" ca="1" si="663"/>
        <v/>
      </c>
      <c r="EC890" t="str">
        <f t="shared" si="664"/>
        <v/>
      </c>
      <c r="ED890" t="str">
        <f t="shared" ca="1" si="665"/>
        <v/>
      </c>
      <c r="EE890" t="str">
        <f t="shared" si="666"/>
        <v/>
      </c>
      <c r="EF890" t="str">
        <f t="shared" ca="1" si="667"/>
        <v/>
      </c>
      <c r="EG890" t="str">
        <f t="shared" si="668"/>
        <v/>
      </c>
      <c r="EH890" t="str">
        <f t="shared" ca="1" si="669"/>
        <v/>
      </c>
      <c r="EI890" t="str">
        <f t="shared" si="670"/>
        <v/>
      </c>
      <c r="EJ890" t="str">
        <f t="shared" ca="1" si="671"/>
        <v/>
      </c>
      <c r="EK890" t="str">
        <f t="shared" ca="1" si="674"/>
        <v/>
      </c>
      <c r="EL890" t="s">
        <v>924</v>
      </c>
      <c r="EM890">
        <v>63405</v>
      </c>
      <c r="EN890">
        <v>8889</v>
      </c>
      <c r="EO890">
        <v>6828</v>
      </c>
      <c r="EP890">
        <v>1855</v>
      </c>
      <c r="EQ890">
        <v>2925</v>
      </c>
      <c r="ER890">
        <v>3017</v>
      </c>
      <c r="ES890">
        <v>19780</v>
      </c>
      <c r="ET890">
        <v>1512</v>
      </c>
      <c r="EU890">
        <v>2</v>
      </c>
      <c r="EV890" t="s">
        <v>156</v>
      </c>
      <c r="EW890">
        <v>1024</v>
      </c>
      <c r="EX890">
        <v>2</v>
      </c>
      <c r="EY890">
        <v>48000</v>
      </c>
      <c r="EZ890">
        <v>-16</v>
      </c>
      <c r="FA890" t="s">
        <v>170</v>
      </c>
      <c r="FB890">
        <v>8</v>
      </c>
      <c r="FC890" t="s">
        <v>171</v>
      </c>
      <c r="FF890">
        <v>433054</v>
      </c>
      <c r="FG890">
        <v>424160</v>
      </c>
      <c r="FH890">
        <v>5051</v>
      </c>
      <c r="FI890">
        <v>1074263</v>
      </c>
      <c r="FJ890">
        <v>1075743</v>
      </c>
      <c r="FK890">
        <v>424149</v>
      </c>
      <c r="FL890">
        <v>422635</v>
      </c>
      <c r="FM890" t="s">
        <v>158</v>
      </c>
      <c r="FN890">
        <v>419160</v>
      </c>
      <c r="FO890">
        <v>360026</v>
      </c>
      <c r="FP890">
        <v>386781</v>
      </c>
      <c r="FQ890">
        <v>1905</v>
      </c>
      <c r="FR890">
        <v>1817</v>
      </c>
      <c r="FS890">
        <v>1073513</v>
      </c>
      <c r="FT890">
        <v>360024</v>
      </c>
      <c r="FU890">
        <v>360024</v>
      </c>
      <c r="FV890">
        <v>1903</v>
      </c>
      <c r="FW890">
        <v>1079282</v>
      </c>
      <c r="FX890">
        <v>1077743</v>
      </c>
      <c r="FY890">
        <v>1082300</v>
      </c>
      <c r="FZ890">
        <v>366855</v>
      </c>
      <c r="GA890">
        <v>388637</v>
      </c>
      <c r="GB890">
        <v>366996</v>
      </c>
      <c r="GC890">
        <v>422636</v>
      </c>
      <c r="GD890">
        <v>421160</v>
      </c>
      <c r="GE890">
        <v>424149</v>
      </c>
      <c r="GF890" t="s">
        <v>158</v>
      </c>
      <c r="GG890">
        <v>419156</v>
      </c>
      <c r="GH890">
        <v>1073511</v>
      </c>
      <c r="GI890">
        <v>496461</v>
      </c>
      <c r="GJ890" t="s">
        <v>172</v>
      </c>
      <c r="GK890">
        <v>67</v>
      </c>
      <c r="GL890" t="s">
        <v>589</v>
      </c>
      <c r="GM890">
        <v>77</v>
      </c>
      <c r="GN890" t="s">
        <v>185</v>
      </c>
      <c r="GO890" t="s">
        <v>166</v>
      </c>
      <c r="GP890">
        <v>1024</v>
      </c>
      <c r="GQ890">
        <v>-180</v>
      </c>
      <c r="GR890">
        <v>-104</v>
      </c>
      <c r="GS890">
        <f t="shared" si="672"/>
        <v>77</v>
      </c>
      <c r="GT890" t="str">
        <f t="shared" si="627"/>
        <v>test</v>
      </c>
    </row>
    <row r="891" spans="1:202" x14ac:dyDescent="0.2">
      <c r="A891">
        <v>87</v>
      </c>
      <c r="B891">
        <v>87</v>
      </c>
      <c r="C891">
        <v>1976</v>
      </c>
      <c r="D891">
        <v>1976</v>
      </c>
      <c r="E891" t="s">
        <v>155</v>
      </c>
      <c r="F891" t="s">
        <v>156</v>
      </c>
      <c r="G891" t="s">
        <v>156</v>
      </c>
      <c r="H891" t="s">
        <v>156</v>
      </c>
      <c r="I891">
        <v>0</v>
      </c>
      <c r="J891" t="s">
        <v>157</v>
      </c>
      <c r="K891">
        <v>1</v>
      </c>
      <c r="L891" t="s">
        <v>154</v>
      </c>
      <c r="M891" t="s">
        <v>154</v>
      </c>
      <c r="N891" t="s">
        <v>154</v>
      </c>
      <c r="O891">
        <v>1</v>
      </c>
      <c r="P891" t="s">
        <v>154</v>
      </c>
      <c r="Q891" t="s">
        <v>154</v>
      </c>
      <c r="R891" t="s">
        <v>183</v>
      </c>
      <c r="S891">
        <v>0</v>
      </c>
      <c r="T891">
        <v>4</v>
      </c>
      <c r="U891">
        <v>0</v>
      </c>
      <c r="V891">
        <v>77</v>
      </c>
      <c r="W891">
        <v>77</v>
      </c>
      <c r="X891">
        <v>4</v>
      </c>
      <c r="Y891">
        <v>34</v>
      </c>
      <c r="Z891">
        <v>0</v>
      </c>
      <c r="AA891">
        <v>34</v>
      </c>
      <c r="AB891">
        <v>4</v>
      </c>
      <c r="AC891">
        <v>4</v>
      </c>
      <c r="AD891">
        <v>0</v>
      </c>
      <c r="AE891">
        <v>0</v>
      </c>
      <c r="AF891">
        <v>77</v>
      </c>
      <c r="AG891">
        <v>4</v>
      </c>
      <c r="AH891">
        <v>4</v>
      </c>
      <c r="AI891">
        <v>0</v>
      </c>
      <c r="AJ891">
        <v>77</v>
      </c>
      <c r="AK891">
        <v>77</v>
      </c>
      <c r="AL891">
        <v>112</v>
      </c>
      <c r="AM891">
        <v>4</v>
      </c>
      <c r="AN891">
        <v>4</v>
      </c>
      <c r="AO891">
        <v>4</v>
      </c>
      <c r="AP891">
        <v>34</v>
      </c>
      <c r="AQ891">
        <v>34</v>
      </c>
      <c r="AR891">
        <v>34</v>
      </c>
      <c r="AU891">
        <v>4</v>
      </c>
      <c r="AV891">
        <v>34</v>
      </c>
      <c r="AW891">
        <v>77</v>
      </c>
      <c r="AX891">
        <v>0</v>
      </c>
      <c r="AY891" t="s">
        <v>159</v>
      </c>
      <c r="AZ891" t="s">
        <v>511</v>
      </c>
      <c r="BA891" t="s">
        <v>304</v>
      </c>
      <c r="BB891" t="s">
        <v>432</v>
      </c>
      <c r="BC891" t="s">
        <v>161</v>
      </c>
      <c r="BD891" t="b">
        <v>0</v>
      </c>
      <c r="BE891" t="s">
        <v>164</v>
      </c>
      <c r="BF891" t="b">
        <v>1</v>
      </c>
      <c r="BH891" t="s">
        <v>245</v>
      </c>
      <c r="BI891" t="s">
        <v>246</v>
      </c>
      <c r="BJ891" t="b">
        <v>0</v>
      </c>
      <c r="BK891" t="s">
        <v>163</v>
      </c>
      <c r="BL891" t="b">
        <v>0</v>
      </c>
      <c r="BM891">
        <v>18</v>
      </c>
      <c r="BN891" t="s">
        <v>164</v>
      </c>
      <c r="BO891" t="s">
        <v>165</v>
      </c>
      <c r="BP891" t="s">
        <v>164</v>
      </c>
      <c r="BQ891" t="s">
        <v>166</v>
      </c>
      <c r="BR891">
        <v>768</v>
      </c>
      <c r="BS891" t="s">
        <v>156</v>
      </c>
      <c r="BT891" t="s">
        <v>177</v>
      </c>
      <c r="BU891" t="s">
        <v>180</v>
      </c>
      <c r="BV891" t="s">
        <v>195</v>
      </c>
      <c r="BW891">
        <v>77</v>
      </c>
      <c r="BX891">
        <v>5</v>
      </c>
      <c r="BY891">
        <v>0</v>
      </c>
      <c r="BZ891">
        <v>6</v>
      </c>
      <c r="CA891" t="s">
        <v>433</v>
      </c>
      <c r="CB891" t="s">
        <v>156</v>
      </c>
      <c r="CC891">
        <v>7</v>
      </c>
      <c r="CD891" t="b">
        <v>0</v>
      </c>
      <c r="CE891" t="s">
        <v>168</v>
      </c>
      <c r="CF891" t="s">
        <v>248</v>
      </c>
      <c r="CG891">
        <v>83</v>
      </c>
      <c r="CH891">
        <v>0</v>
      </c>
      <c r="CI891" t="s">
        <v>183</v>
      </c>
      <c r="CJ891" t="s">
        <v>203</v>
      </c>
      <c r="CK891" t="s">
        <v>203</v>
      </c>
      <c r="CL891" t="s">
        <v>203</v>
      </c>
      <c r="CM891" t="s">
        <v>203</v>
      </c>
      <c r="CN891" t="s">
        <v>203</v>
      </c>
      <c r="CO891" t="s">
        <v>183</v>
      </c>
      <c r="CP891" t="s">
        <v>203</v>
      </c>
      <c r="CQ891">
        <v>1</v>
      </c>
      <c r="CR891">
        <v>27796</v>
      </c>
      <c r="CS891" t="str">
        <f t="shared" si="628"/>
        <v/>
      </c>
      <c r="CT891" t="str">
        <f t="shared" ca="1" si="629"/>
        <v/>
      </c>
      <c r="CU891" t="str">
        <f t="shared" si="630"/>
        <v/>
      </c>
      <c r="CV891" t="str">
        <f t="shared" ca="1" si="631"/>
        <v/>
      </c>
      <c r="CW891" t="str">
        <f t="shared" si="632"/>
        <v/>
      </c>
      <c r="CX891" t="str">
        <f t="shared" ca="1" si="633"/>
        <v/>
      </c>
      <c r="CY891" t="str">
        <f t="shared" si="634"/>
        <v/>
      </c>
      <c r="CZ891" t="str">
        <f t="shared" ca="1" si="635"/>
        <v/>
      </c>
      <c r="DA891" t="str">
        <f t="shared" si="636"/>
        <v/>
      </c>
      <c r="DB891" t="str">
        <f t="shared" ca="1" si="637"/>
        <v/>
      </c>
      <c r="DC891" t="str">
        <f t="shared" si="638"/>
        <v/>
      </c>
      <c r="DD891" t="str">
        <f t="shared" ca="1" si="639"/>
        <v/>
      </c>
      <c r="DE891" t="str">
        <f t="shared" si="640"/>
        <v/>
      </c>
      <c r="DF891" t="str">
        <f t="shared" ca="1" si="641"/>
        <v/>
      </c>
      <c r="DG891" t="str">
        <f t="shared" si="642"/>
        <v/>
      </c>
      <c r="DH891" t="str">
        <f t="shared" ca="1" si="643"/>
        <v/>
      </c>
      <c r="DI891" t="str">
        <f t="shared" si="644"/>
        <v/>
      </c>
      <c r="DJ891" t="str">
        <f t="shared" ca="1" si="645"/>
        <v/>
      </c>
      <c r="DK891" t="str">
        <f t="shared" si="646"/>
        <v/>
      </c>
      <c r="DL891" t="str">
        <f t="shared" ca="1" si="647"/>
        <v/>
      </c>
      <c r="DM891" t="str">
        <f t="shared" si="648"/>
        <v/>
      </c>
      <c r="DN891" t="str">
        <f t="shared" ca="1" si="649"/>
        <v/>
      </c>
      <c r="DO891" t="str">
        <f t="shared" si="650"/>
        <v/>
      </c>
      <c r="DP891" t="str">
        <f t="shared" ca="1" si="651"/>
        <v/>
      </c>
      <c r="DQ891" t="str">
        <f t="shared" si="652"/>
        <v/>
      </c>
      <c r="DR891" t="str">
        <f t="shared" ca="1" si="653"/>
        <v/>
      </c>
      <c r="DS891" t="str">
        <f t="shared" si="654"/>
        <v/>
      </c>
      <c r="DT891" t="str">
        <f t="shared" ca="1" si="655"/>
        <v/>
      </c>
      <c r="DU891" t="str">
        <f t="shared" si="656"/>
        <v/>
      </c>
      <c r="DV891" t="str">
        <f t="shared" ca="1" si="657"/>
        <v/>
      </c>
      <c r="DW891" t="str">
        <f t="shared" si="658"/>
        <v/>
      </c>
      <c r="DX891" t="str">
        <f t="shared" ca="1" si="659"/>
        <v/>
      </c>
      <c r="DY891" t="str">
        <f t="shared" si="660"/>
        <v/>
      </c>
      <c r="DZ891" t="str">
        <f t="shared" ca="1" si="661"/>
        <v/>
      </c>
      <c r="EA891" t="str">
        <f t="shared" si="662"/>
        <v/>
      </c>
      <c r="EB891" t="str">
        <f t="shared" ca="1" si="663"/>
        <v/>
      </c>
      <c r="EC891" t="str">
        <f t="shared" si="664"/>
        <v/>
      </c>
      <c r="ED891" t="str">
        <f t="shared" ca="1" si="665"/>
        <v/>
      </c>
      <c r="EE891" t="str">
        <f t="shared" si="666"/>
        <v/>
      </c>
      <c r="EF891" t="str">
        <f t="shared" ca="1" si="667"/>
        <v/>
      </c>
      <c r="EG891" t="str">
        <f t="shared" si="668"/>
        <v/>
      </c>
      <c r="EH891" t="str">
        <f t="shared" ca="1" si="669"/>
        <v/>
      </c>
      <c r="EI891" t="str">
        <f t="shared" si="670"/>
        <v/>
      </c>
      <c r="EJ891" t="str">
        <f t="shared" ca="1" si="671"/>
        <v/>
      </c>
      <c r="EK891" t="str">
        <f t="shared" ca="1" si="674"/>
        <v/>
      </c>
      <c r="EL891" t="s">
        <v>924</v>
      </c>
      <c r="EM891">
        <v>63405</v>
      </c>
      <c r="EN891">
        <v>8889</v>
      </c>
      <c r="EO891">
        <v>6828</v>
      </c>
      <c r="EP891">
        <v>1855</v>
      </c>
      <c r="EQ891">
        <v>2925</v>
      </c>
      <c r="ER891">
        <v>27796</v>
      </c>
      <c r="ES891">
        <v>19780</v>
      </c>
      <c r="ET891">
        <v>1512</v>
      </c>
      <c r="EU891">
        <v>2</v>
      </c>
      <c r="EV891" t="s">
        <v>156</v>
      </c>
      <c r="EW891">
        <v>1024</v>
      </c>
      <c r="EX891">
        <v>2</v>
      </c>
      <c r="EY891">
        <v>48000</v>
      </c>
      <c r="EZ891">
        <v>-16</v>
      </c>
      <c r="FA891" t="s">
        <v>170</v>
      </c>
      <c r="FB891">
        <v>8</v>
      </c>
      <c r="FC891" t="s">
        <v>171</v>
      </c>
      <c r="FF891">
        <v>433054</v>
      </c>
      <c r="FG891">
        <v>424160</v>
      </c>
      <c r="FH891">
        <v>5051</v>
      </c>
      <c r="FI891">
        <v>1083064</v>
      </c>
      <c r="FJ891">
        <v>1084554</v>
      </c>
      <c r="FK891">
        <v>424149</v>
      </c>
      <c r="FL891">
        <v>422635</v>
      </c>
      <c r="FM891" t="s">
        <v>158</v>
      </c>
      <c r="FN891">
        <v>419160</v>
      </c>
      <c r="FO891">
        <v>360026</v>
      </c>
      <c r="FP891">
        <v>386781</v>
      </c>
      <c r="FQ891">
        <v>1905</v>
      </c>
      <c r="FR891">
        <v>1817</v>
      </c>
      <c r="FS891">
        <v>1082314</v>
      </c>
      <c r="FT891">
        <v>360024</v>
      </c>
      <c r="FU891">
        <v>360024</v>
      </c>
      <c r="FV891">
        <v>1903</v>
      </c>
      <c r="FW891">
        <v>1088562</v>
      </c>
      <c r="FX891">
        <v>1086554</v>
      </c>
      <c r="FY891">
        <v>1116359</v>
      </c>
      <c r="FZ891">
        <v>366855</v>
      </c>
      <c r="GA891">
        <v>388637</v>
      </c>
      <c r="GB891">
        <v>366996</v>
      </c>
      <c r="GC891">
        <v>422636</v>
      </c>
      <c r="GD891">
        <v>421160</v>
      </c>
      <c r="GE891">
        <v>424149</v>
      </c>
      <c r="GF891" t="s">
        <v>158</v>
      </c>
      <c r="GG891">
        <v>419156</v>
      </c>
      <c r="GH891">
        <v>1082312</v>
      </c>
      <c r="GI891">
        <v>496461</v>
      </c>
      <c r="GJ891" t="s">
        <v>172</v>
      </c>
      <c r="GK891">
        <v>68</v>
      </c>
      <c r="GL891" t="s">
        <v>590</v>
      </c>
      <c r="GM891">
        <v>78</v>
      </c>
      <c r="GN891" t="s">
        <v>185</v>
      </c>
      <c r="GO891" t="s">
        <v>166</v>
      </c>
      <c r="GP891">
        <v>1024</v>
      </c>
      <c r="GQ891">
        <v>-180</v>
      </c>
      <c r="GR891">
        <v>-104</v>
      </c>
      <c r="GS891">
        <f t="shared" si="672"/>
        <v>78</v>
      </c>
      <c r="GT891" t="str">
        <f t="shared" si="627"/>
        <v>test</v>
      </c>
    </row>
    <row r="892" spans="1:202" x14ac:dyDescent="0.2">
      <c r="A892">
        <v>87</v>
      </c>
      <c r="B892">
        <v>87</v>
      </c>
      <c r="C892">
        <v>1957</v>
      </c>
      <c r="D892">
        <v>1957</v>
      </c>
      <c r="E892" t="s">
        <v>155</v>
      </c>
      <c r="F892" t="s">
        <v>156</v>
      </c>
      <c r="G892" t="s">
        <v>156</v>
      </c>
      <c r="H892" t="s">
        <v>156</v>
      </c>
      <c r="I892">
        <v>0</v>
      </c>
      <c r="J892" t="s">
        <v>157</v>
      </c>
      <c r="K892">
        <v>1</v>
      </c>
      <c r="L892" t="s">
        <v>154</v>
      </c>
      <c r="M892" t="s">
        <v>154</v>
      </c>
      <c r="N892" t="s">
        <v>154</v>
      </c>
      <c r="O892">
        <v>1</v>
      </c>
      <c r="P892" t="s">
        <v>154</v>
      </c>
      <c r="Q892" t="s">
        <v>154</v>
      </c>
      <c r="R892" t="s">
        <v>183</v>
      </c>
      <c r="S892">
        <v>0</v>
      </c>
      <c r="T892">
        <v>4</v>
      </c>
      <c r="U892">
        <v>0</v>
      </c>
      <c r="V892">
        <v>78</v>
      </c>
      <c r="W892">
        <v>78</v>
      </c>
      <c r="X892">
        <v>4</v>
      </c>
      <c r="Y892">
        <v>34</v>
      </c>
      <c r="Z892">
        <v>0</v>
      </c>
      <c r="AA892">
        <v>34</v>
      </c>
      <c r="AB892">
        <v>4</v>
      </c>
      <c r="AC892">
        <v>4</v>
      </c>
      <c r="AD892">
        <v>0</v>
      </c>
      <c r="AE892">
        <v>0</v>
      </c>
      <c r="AF892">
        <v>78</v>
      </c>
      <c r="AG892">
        <v>4</v>
      </c>
      <c r="AH892">
        <v>4</v>
      </c>
      <c r="AI892">
        <v>0</v>
      </c>
      <c r="AJ892">
        <v>78</v>
      </c>
      <c r="AK892">
        <v>78</v>
      </c>
      <c r="AL892">
        <v>113</v>
      </c>
      <c r="AM892">
        <v>4</v>
      </c>
      <c r="AN892">
        <v>4</v>
      </c>
      <c r="AO892">
        <v>4</v>
      </c>
      <c r="AP892">
        <v>34</v>
      </c>
      <c r="AQ892">
        <v>34</v>
      </c>
      <c r="AR892">
        <v>34</v>
      </c>
      <c r="AU892">
        <v>4</v>
      </c>
      <c r="AV892">
        <v>34</v>
      </c>
      <c r="AW892">
        <v>78</v>
      </c>
      <c r="AX892">
        <v>0</v>
      </c>
      <c r="AY892" t="s">
        <v>159</v>
      </c>
      <c r="AZ892" t="s">
        <v>511</v>
      </c>
      <c r="BA892" t="s">
        <v>304</v>
      </c>
      <c r="BB892" t="s">
        <v>432</v>
      </c>
      <c r="BC892" t="s">
        <v>161</v>
      </c>
      <c r="BD892" t="b">
        <v>0</v>
      </c>
      <c r="BE892" t="s">
        <v>164</v>
      </c>
      <c r="BF892" t="b">
        <v>1</v>
      </c>
      <c r="BH892" t="s">
        <v>245</v>
      </c>
      <c r="BI892" t="s">
        <v>246</v>
      </c>
      <c r="BJ892" t="b">
        <v>0</v>
      </c>
      <c r="BK892" t="s">
        <v>163</v>
      </c>
      <c r="BL892" t="b">
        <v>0</v>
      </c>
      <c r="BM892">
        <v>18</v>
      </c>
      <c r="BN892" t="s">
        <v>164</v>
      </c>
      <c r="BO892" t="s">
        <v>165</v>
      </c>
      <c r="BP892" t="s">
        <v>164</v>
      </c>
      <c r="BQ892" t="s">
        <v>166</v>
      </c>
      <c r="BR892">
        <v>768</v>
      </c>
      <c r="BS892" t="s">
        <v>156</v>
      </c>
      <c r="BT892" t="s">
        <v>177</v>
      </c>
      <c r="BU892" t="s">
        <v>180</v>
      </c>
      <c r="BV892" t="s">
        <v>190</v>
      </c>
      <c r="BW892">
        <v>78</v>
      </c>
      <c r="BX892">
        <v>5</v>
      </c>
      <c r="BY892">
        <v>0</v>
      </c>
      <c r="BZ892">
        <v>6</v>
      </c>
      <c r="CA892" t="s">
        <v>433</v>
      </c>
      <c r="CB892" t="s">
        <v>156</v>
      </c>
      <c r="CC892">
        <v>7</v>
      </c>
      <c r="CD892" t="b">
        <v>0</v>
      </c>
      <c r="CE892" t="s">
        <v>168</v>
      </c>
      <c r="CF892" t="s">
        <v>248</v>
      </c>
      <c r="CG892">
        <v>81</v>
      </c>
      <c r="CH892">
        <v>0</v>
      </c>
      <c r="CI892" t="s">
        <v>183</v>
      </c>
      <c r="CJ892" t="s">
        <v>203</v>
      </c>
      <c r="CK892" t="s">
        <v>203</v>
      </c>
      <c r="CL892" t="s">
        <v>203</v>
      </c>
      <c r="CM892" t="s">
        <v>203</v>
      </c>
      <c r="CN892" t="s">
        <v>203</v>
      </c>
      <c r="CO892" t="s">
        <v>183</v>
      </c>
      <c r="CP892" t="s">
        <v>203</v>
      </c>
      <c r="CQ892">
        <v>1</v>
      </c>
      <c r="CR892">
        <v>474</v>
      </c>
      <c r="CS892" t="str">
        <f t="shared" si="628"/>
        <v/>
      </c>
      <c r="CT892" t="str">
        <f t="shared" ca="1" si="629"/>
        <v/>
      </c>
      <c r="CU892" t="str">
        <f t="shared" si="630"/>
        <v/>
      </c>
      <c r="CV892" t="str">
        <f t="shared" ca="1" si="631"/>
        <v/>
      </c>
      <c r="CW892" t="str">
        <f t="shared" si="632"/>
        <v/>
      </c>
      <c r="CX892" t="str">
        <f t="shared" ca="1" si="633"/>
        <v/>
      </c>
      <c r="CY892" t="str">
        <f t="shared" si="634"/>
        <v/>
      </c>
      <c r="CZ892" t="str">
        <f t="shared" ca="1" si="635"/>
        <v/>
      </c>
      <c r="DA892" t="str">
        <f t="shared" si="636"/>
        <v/>
      </c>
      <c r="DB892" t="str">
        <f t="shared" ca="1" si="637"/>
        <v/>
      </c>
      <c r="DC892" t="str">
        <f t="shared" si="638"/>
        <v/>
      </c>
      <c r="DD892" t="str">
        <f t="shared" ca="1" si="639"/>
        <v/>
      </c>
      <c r="DE892" t="str">
        <f t="shared" si="640"/>
        <v/>
      </c>
      <c r="DF892" t="str">
        <f t="shared" ca="1" si="641"/>
        <v/>
      </c>
      <c r="DG892" t="str">
        <f t="shared" si="642"/>
        <v/>
      </c>
      <c r="DH892" t="str">
        <f t="shared" ca="1" si="643"/>
        <v/>
      </c>
      <c r="DI892" t="str">
        <f t="shared" si="644"/>
        <v/>
      </c>
      <c r="DJ892" t="str">
        <f t="shared" ca="1" si="645"/>
        <v/>
      </c>
      <c r="DK892" t="str">
        <f t="shared" si="646"/>
        <v/>
      </c>
      <c r="DL892" t="str">
        <f t="shared" ca="1" si="647"/>
        <v/>
      </c>
      <c r="DM892" t="str">
        <f t="shared" si="648"/>
        <v/>
      </c>
      <c r="DN892" t="str">
        <f t="shared" ca="1" si="649"/>
        <v/>
      </c>
      <c r="DO892" t="str">
        <f t="shared" si="650"/>
        <v/>
      </c>
      <c r="DP892" t="str">
        <f t="shared" ca="1" si="651"/>
        <v/>
      </c>
      <c r="DQ892" t="str">
        <f t="shared" si="652"/>
        <v/>
      </c>
      <c r="DR892" t="str">
        <f t="shared" ca="1" si="653"/>
        <v/>
      </c>
      <c r="DS892" t="str">
        <f t="shared" si="654"/>
        <v/>
      </c>
      <c r="DT892" t="str">
        <f t="shared" ca="1" si="655"/>
        <v/>
      </c>
      <c r="DU892" t="str">
        <f t="shared" si="656"/>
        <v/>
      </c>
      <c r="DV892" t="str">
        <f t="shared" ca="1" si="657"/>
        <v/>
      </c>
      <c r="DW892" t="str">
        <f t="shared" si="658"/>
        <v/>
      </c>
      <c r="DX892" t="str">
        <f t="shared" ca="1" si="659"/>
        <v/>
      </c>
      <c r="DY892" t="str">
        <f t="shared" si="660"/>
        <v/>
      </c>
      <c r="DZ892" t="str">
        <f t="shared" ca="1" si="661"/>
        <v/>
      </c>
      <c r="EA892" t="str">
        <f t="shared" si="662"/>
        <v/>
      </c>
      <c r="EB892" t="str">
        <f t="shared" ca="1" si="663"/>
        <v/>
      </c>
      <c r="EC892" t="str">
        <f t="shared" si="664"/>
        <v/>
      </c>
      <c r="ED892" t="str">
        <f t="shared" ca="1" si="665"/>
        <v/>
      </c>
      <c r="EE892" t="str">
        <f t="shared" si="666"/>
        <v/>
      </c>
      <c r="EF892" t="str">
        <f t="shared" ca="1" si="667"/>
        <v/>
      </c>
      <c r="EG892" t="str">
        <f t="shared" si="668"/>
        <v/>
      </c>
      <c r="EH892" t="str">
        <f t="shared" ca="1" si="669"/>
        <v/>
      </c>
      <c r="EI892" t="str">
        <f t="shared" si="670"/>
        <v/>
      </c>
      <c r="EJ892" t="str">
        <f t="shared" ca="1" si="671"/>
        <v/>
      </c>
      <c r="EK892" t="str">
        <f t="shared" ca="1" si="674"/>
        <v/>
      </c>
      <c r="EL892" t="s">
        <v>924</v>
      </c>
      <c r="EM892">
        <v>63405</v>
      </c>
      <c r="EN892">
        <v>8889</v>
      </c>
      <c r="EO892">
        <v>6828</v>
      </c>
      <c r="EP892">
        <v>1855</v>
      </c>
      <c r="EQ892">
        <v>2925</v>
      </c>
      <c r="ER892">
        <v>474</v>
      </c>
      <c r="ES892">
        <v>19780</v>
      </c>
      <c r="ET892">
        <v>1512</v>
      </c>
      <c r="EU892">
        <v>2</v>
      </c>
      <c r="EV892" t="s">
        <v>156</v>
      </c>
      <c r="EW892">
        <v>1024</v>
      </c>
      <c r="EX892">
        <v>2</v>
      </c>
      <c r="EY892">
        <v>48000</v>
      </c>
      <c r="EZ892">
        <v>-16</v>
      </c>
      <c r="FA892" t="s">
        <v>170</v>
      </c>
      <c r="FB892">
        <v>8</v>
      </c>
      <c r="FC892" t="s">
        <v>171</v>
      </c>
      <c r="FF892">
        <v>433054</v>
      </c>
      <c r="FG892">
        <v>424160</v>
      </c>
      <c r="FH892">
        <v>5051</v>
      </c>
      <c r="FI892">
        <v>1117126</v>
      </c>
      <c r="FJ892">
        <v>1118603</v>
      </c>
      <c r="FK892">
        <v>424149</v>
      </c>
      <c r="FL892">
        <v>422635</v>
      </c>
      <c r="FM892" t="s">
        <v>158</v>
      </c>
      <c r="FN892">
        <v>419160</v>
      </c>
      <c r="FO892">
        <v>360026</v>
      </c>
      <c r="FP892">
        <v>386781</v>
      </c>
      <c r="FQ892">
        <v>1905</v>
      </c>
      <c r="FR892">
        <v>1817</v>
      </c>
      <c r="FS892">
        <v>1116375</v>
      </c>
      <c r="FT892">
        <v>360024</v>
      </c>
      <c r="FU892">
        <v>360024</v>
      </c>
      <c r="FV892">
        <v>1903</v>
      </c>
      <c r="FW892">
        <v>1122184</v>
      </c>
      <c r="FX892">
        <v>1120603</v>
      </c>
      <c r="FY892">
        <v>1122659</v>
      </c>
      <c r="FZ892">
        <v>366855</v>
      </c>
      <c r="GA892">
        <v>388637</v>
      </c>
      <c r="GB892">
        <v>366996</v>
      </c>
      <c r="GC892">
        <v>422636</v>
      </c>
      <c r="GD892">
        <v>421160</v>
      </c>
      <c r="GE892">
        <v>424149</v>
      </c>
      <c r="GF892" t="s">
        <v>158</v>
      </c>
      <c r="GG892">
        <v>419156</v>
      </c>
      <c r="GH892">
        <v>1116370</v>
      </c>
      <c r="GI892">
        <v>496461</v>
      </c>
      <c r="GJ892" t="s">
        <v>172</v>
      </c>
      <c r="GK892">
        <v>69</v>
      </c>
      <c r="GL892" t="s">
        <v>591</v>
      </c>
      <c r="GM892">
        <v>79</v>
      </c>
      <c r="GN892" t="s">
        <v>185</v>
      </c>
      <c r="GO892" t="s">
        <v>166</v>
      </c>
      <c r="GP892">
        <v>1024</v>
      </c>
      <c r="GQ892">
        <v>-180</v>
      </c>
      <c r="GR892">
        <v>-104</v>
      </c>
      <c r="GS892">
        <f t="shared" si="672"/>
        <v>79</v>
      </c>
      <c r="GT892" t="str">
        <f t="shared" si="627"/>
        <v>test</v>
      </c>
    </row>
    <row r="893" spans="1:202" x14ac:dyDescent="0.2">
      <c r="A893">
        <v>87</v>
      </c>
      <c r="B893">
        <v>87</v>
      </c>
      <c r="C893">
        <v>1940</v>
      </c>
      <c r="D893">
        <v>1940</v>
      </c>
      <c r="E893" t="s">
        <v>155</v>
      </c>
      <c r="F893" t="s">
        <v>156</v>
      </c>
      <c r="G893" t="s">
        <v>156</v>
      </c>
      <c r="H893" t="s">
        <v>156</v>
      </c>
      <c r="I893">
        <v>0</v>
      </c>
      <c r="J893" t="s">
        <v>157</v>
      </c>
      <c r="K893">
        <v>1</v>
      </c>
      <c r="L893" t="s">
        <v>154</v>
      </c>
      <c r="M893" t="s">
        <v>154</v>
      </c>
      <c r="N893" t="s">
        <v>154</v>
      </c>
      <c r="O893">
        <v>1</v>
      </c>
      <c r="P893" t="s">
        <v>154</v>
      </c>
      <c r="Q893" t="s">
        <v>154</v>
      </c>
      <c r="R893" t="s">
        <v>179</v>
      </c>
      <c r="S893">
        <v>0</v>
      </c>
      <c r="T893">
        <v>4</v>
      </c>
      <c r="U893">
        <v>0</v>
      </c>
      <c r="V893">
        <v>79</v>
      </c>
      <c r="W893">
        <v>79</v>
      </c>
      <c r="X893">
        <v>4</v>
      </c>
      <c r="Y893">
        <v>34</v>
      </c>
      <c r="Z893">
        <v>0</v>
      </c>
      <c r="AA893">
        <v>34</v>
      </c>
      <c r="AB893">
        <v>4</v>
      </c>
      <c r="AC893">
        <v>4</v>
      </c>
      <c r="AD893">
        <v>0</v>
      </c>
      <c r="AE893">
        <v>0</v>
      </c>
      <c r="AF893">
        <v>79</v>
      </c>
      <c r="AG893">
        <v>4</v>
      </c>
      <c r="AH893">
        <v>4</v>
      </c>
      <c r="AI893">
        <v>0</v>
      </c>
      <c r="AJ893">
        <v>79</v>
      </c>
      <c r="AK893">
        <v>79</v>
      </c>
      <c r="AL893">
        <v>114</v>
      </c>
      <c r="AM893">
        <v>4</v>
      </c>
      <c r="AN893">
        <v>4</v>
      </c>
      <c r="AO893">
        <v>4</v>
      </c>
      <c r="AP893">
        <v>34</v>
      </c>
      <c r="AQ893">
        <v>34</v>
      </c>
      <c r="AR893">
        <v>34</v>
      </c>
      <c r="AU893">
        <v>4</v>
      </c>
      <c r="AV893">
        <v>34</v>
      </c>
      <c r="AW893">
        <v>79</v>
      </c>
      <c r="AX893">
        <v>0</v>
      </c>
      <c r="AY893" t="s">
        <v>159</v>
      </c>
      <c r="AZ893" t="s">
        <v>511</v>
      </c>
      <c r="BA893" t="s">
        <v>304</v>
      </c>
      <c r="BB893" t="s">
        <v>432</v>
      </c>
      <c r="BC893" t="s">
        <v>161</v>
      </c>
      <c r="BD893" t="b">
        <v>0</v>
      </c>
      <c r="BE893">
        <v>6.63</v>
      </c>
      <c r="BF893" t="b">
        <v>1</v>
      </c>
      <c r="BH893" t="s">
        <v>245</v>
      </c>
      <c r="BI893" t="s">
        <v>246</v>
      </c>
      <c r="BJ893" t="b">
        <v>0</v>
      </c>
      <c r="BK893" t="s">
        <v>163</v>
      </c>
      <c r="BL893" t="b">
        <v>0</v>
      </c>
      <c r="BM893">
        <v>18</v>
      </c>
      <c r="BN893" t="s">
        <v>164</v>
      </c>
      <c r="BO893" t="s">
        <v>165</v>
      </c>
      <c r="BP893" t="s">
        <v>164</v>
      </c>
      <c r="BQ893" t="s">
        <v>166</v>
      </c>
      <c r="BR893">
        <v>768</v>
      </c>
      <c r="BS893" t="s">
        <v>156</v>
      </c>
      <c r="BT893" t="s">
        <v>177</v>
      </c>
      <c r="BU893" t="s">
        <v>189</v>
      </c>
      <c r="BV893" t="s">
        <v>180</v>
      </c>
      <c r="BW893">
        <v>79</v>
      </c>
      <c r="BX893">
        <v>5</v>
      </c>
      <c r="BY893">
        <v>0</v>
      </c>
      <c r="BZ893">
        <v>6</v>
      </c>
      <c r="CA893" t="s">
        <v>433</v>
      </c>
      <c r="CB893" t="s">
        <v>156</v>
      </c>
      <c r="CC893">
        <v>7</v>
      </c>
      <c r="CD893" t="b">
        <v>0</v>
      </c>
      <c r="CE893" t="s">
        <v>168</v>
      </c>
      <c r="CF893" t="s">
        <v>248</v>
      </c>
      <c r="CG893">
        <v>6</v>
      </c>
      <c r="CH893">
        <v>0</v>
      </c>
      <c r="CI893" t="s">
        <v>179</v>
      </c>
      <c r="CJ893" t="s">
        <v>203</v>
      </c>
      <c r="CK893" t="s">
        <v>203</v>
      </c>
      <c r="CL893" t="s">
        <v>203</v>
      </c>
      <c r="CM893" t="s">
        <v>203</v>
      </c>
      <c r="CN893" t="s">
        <v>203</v>
      </c>
      <c r="CO893" t="s">
        <v>179</v>
      </c>
      <c r="CP893" t="s">
        <v>203</v>
      </c>
      <c r="CQ893">
        <v>1</v>
      </c>
      <c r="CR893">
        <v>617</v>
      </c>
      <c r="CS893">
        <f t="shared" si="628"/>
        <v>617</v>
      </c>
      <c r="CT893">
        <f t="shared" ca="1" si="629"/>
        <v>617</v>
      </c>
      <c r="CU893" t="str">
        <f t="shared" si="630"/>
        <v/>
      </c>
      <c r="CV893" t="str">
        <f t="shared" ca="1" si="631"/>
        <v/>
      </c>
      <c r="CW893" t="str">
        <f t="shared" si="632"/>
        <v/>
      </c>
      <c r="CX893" t="str">
        <f t="shared" ca="1" si="633"/>
        <v/>
      </c>
      <c r="CY893" t="str">
        <f t="shared" si="634"/>
        <v/>
      </c>
      <c r="CZ893" t="str">
        <f t="shared" ca="1" si="635"/>
        <v/>
      </c>
      <c r="DA893" t="str">
        <f t="shared" si="636"/>
        <v/>
      </c>
      <c r="DB893" t="str">
        <f t="shared" ca="1" si="637"/>
        <v/>
      </c>
      <c r="DC893" t="str">
        <f t="shared" si="638"/>
        <v/>
      </c>
      <c r="DD893" t="str">
        <f t="shared" ca="1" si="639"/>
        <v/>
      </c>
      <c r="DE893" t="str">
        <f t="shared" si="640"/>
        <v/>
      </c>
      <c r="DF893" t="str">
        <f t="shared" ca="1" si="641"/>
        <v/>
      </c>
      <c r="DG893" t="str">
        <f t="shared" si="642"/>
        <v/>
      </c>
      <c r="DH893" t="str">
        <f t="shared" ca="1" si="643"/>
        <v/>
      </c>
      <c r="DI893" t="str">
        <f t="shared" si="644"/>
        <v/>
      </c>
      <c r="DJ893" t="str">
        <f t="shared" ca="1" si="645"/>
        <v/>
      </c>
      <c r="DK893" t="str">
        <f t="shared" si="646"/>
        <v/>
      </c>
      <c r="DL893" t="str">
        <f t="shared" ca="1" si="647"/>
        <v/>
      </c>
      <c r="DM893" t="str">
        <f t="shared" si="648"/>
        <v/>
      </c>
      <c r="DN893" t="str">
        <f t="shared" ca="1" si="649"/>
        <v/>
      </c>
      <c r="DO893" t="str">
        <f t="shared" si="650"/>
        <v/>
      </c>
      <c r="DP893" t="str">
        <f t="shared" ca="1" si="651"/>
        <v/>
      </c>
      <c r="DQ893" t="str">
        <f t="shared" si="652"/>
        <v/>
      </c>
      <c r="DR893" t="str">
        <f t="shared" ca="1" si="653"/>
        <v/>
      </c>
      <c r="DS893" t="str">
        <f t="shared" si="654"/>
        <v/>
      </c>
      <c r="DT893" t="str">
        <f t="shared" ca="1" si="655"/>
        <v/>
      </c>
      <c r="DU893">
        <f t="shared" si="656"/>
        <v>617</v>
      </c>
      <c r="DV893">
        <f t="shared" ca="1" si="657"/>
        <v>617</v>
      </c>
      <c r="DW893" t="str">
        <f t="shared" si="658"/>
        <v/>
      </c>
      <c r="DX893" t="str">
        <f t="shared" ca="1" si="659"/>
        <v/>
      </c>
      <c r="DY893" t="str">
        <f t="shared" si="660"/>
        <v/>
      </c>
      <c r="DZ893" t="str">
        <f t="shared" ca="1" si="661"/>
        <v/>
      </c>
      <c r="EA893" t="str">
        <f t="shared" si="662"/>
        <v/>
      </c>
      <c r="EB893" t="str">
        <f t="shared" ca="1" si="663"/>
        <v/>
      </c>
      <c r="EC893" t="str">
        <f t="shared" si="664"/>
        <v/>
      </c>
      <c r="ED893" t="str">
        <f t="shared" ca="1" si="665"/>
        <v/>
      </c>
      <c r="EE893" t="str">
        <f t="shared" si="666"/>
        <v/>
      </c>
      <c r="EF893" t="str">
        <f t="shared" ca="1" si="667"/>
        <v/>
      </c>
      <c r="EG893" t="str">
        <f t="shared" si="668"/>
        <v/>
      </c>
      <c r="EH893" t="str">
        <f t="shared" ca="1" si="669"/>
        <v/>
      </c>
      <c r="EI893" t="str">
        <f t="shared" si="670"/>
        <v/>
      </c>
      <c r="EJ893" t="str">
        <f t="shared" ca="1" si="671"/>
        <v/>
      </c>
      <c r="EK893">
        <f t="shared" ca="1" si="674"/>
        <v>617</v>
      </c>
      <c r="EL893">
        <v>617</v>
      </c>
      <c r="EM893">
        <v>63405</v>
      </c>
      <c r="EN893">
        <v>8889</v>
      </c>
      <c r="EO893">
        <v>6828</v>
      </c>
      <c r="EP893">
        <v>1855</v>
      </c>
      <c r="EQ893">
        <v>2925</v>
      </c>
      <c r="ER893">
        <v>617</v>
      </c>
      <c r="ES893">
        <v>19780</v>
      </c>
      <c r="ET893">
        <v>1512</v>
      </c>
      <c r="EU893">
        <v>2</v>
      </c>
      <c r="EV893" t="s">
        <v>156</v>
      </c>
      <c r="EW893">
        <v>1024</v>
      </c>
      <c r="EX893">
        <v>2</v>
      </c>
      <c r="EY893">
        <v>48000</v>
      </c>
      <c r="EZ893">
        <v>-16</v>
      </c>
      <c r="FA893" t="s">
        <v>170</v>
      </c>
      <c r="FB893">
        <v>8</v>
      </c>
      <c r="FC893" t="s">
        <v>171</v>
      </c>
      <c r="FF893">
        <v>433054</v>
      </c>
      <c r="FG893">
        <v>424160</v>
      </c>
      <c r="FH893">
        <v>5051</v>
      </c>
      <c r="FI893">
        <v>1123423</v>
      </c>
      <c r="FJ893">
        <v>1125024</v>
      </c>
      <c r="FK893">
        <v>424149</v>
      </c>
      <c r="FL893">
        <v>422635</v>
      </c>
      <c r="FM893" t="s">
        <v>158</v>
      </c>
      <c r="FN893">
        <v>419160</v>
      </c>
      <c r="FO893">
        <v>360026</v>
      </c>
      <c r="FP893">
        <v>386781</v>
      </c>
      <c r="FQ893">
        <v>1905</v>
      </c>
      <c r="FR893">
        <v>1817</v>
      </c>
      <c r="FS893">
        <v>1122673</v>
      </c>
      <c r="FT893">
        <v>360024</v>
      </c>
      <c r="FU893">
        <v>360024</v>
      </c>
      <c r="FV893">
        <v>1903</v>
      </c>
      <c r="FW893">
        <v>1128498</v>
      </c>
      <c r="FX893">
        <v>1127024</v>
      </c>
      <c r="FY893">
        <v>1129116</v>
      </c>
      <c r="FZ893">
        <v>366855</v>
      </c>
      <c r="GA893">
        <v>388637</v>
      </c>
      <c r="GB893">
        <v>366996</v>
      </c>
      <c r="GC893">
        <v>422636</v>
      </c>
      <c r="GD893">
        <v>421160</v>
      </c>
      <c r="GE893">
        <v>424149</v>
      </c>
      <c r="GF893" t="s">
        <v>158</v>
      </c>
      <c r="GG893">
        <v>419156</v>
      </c>
      <c r="GH893">
        <v>1122671</v>
      </c>
      <c r="GI893">
        <v>496461</v>
      </c>
      <c r="GJ893" t="s">
        <v>172</v>
      </c>
      <c r="GK893">
        <v>70</v>
      </c>
      <c r="GL893" t="s">
        <v>592</v>
      </c>
      <c r="GM893">
        <v>80</v>
      </c>
      <c r="GN893" t="s">
        <v>182</v>
      </c>
      <c r="GO893" t="s">
        <v>166</v>
      </c>
      <c r="GP893">
        <v>1024</v>
      </c>
      <c r="GQ893">
        <v>-180</v>
      </c>
      <c r="GR893">
        <v>-104</v>
      </c>
      <c r="GS893">
        <f t="shared" si="672"/>
        <v>80</v>
      </c>
      <c r="GT893" t="str">
        <f t="shared" si="627"/>
        <v>test</v>
      </c>
    </row>
    <row r="894" spans="1:202" x14ac:dyDescent="0.2">
      <c r="A894">
        <v>86</v>
      </c>
      <c r="B894">
        <v>86</v>
      </c>
      <c r="C894">
        <v>1959</v>
      </c>
      <c r="D894">
        <v>1959</v>
      </c>
      <c r="E894" t="s">
        <v>155</v>
      </c>
      <c r="F894" t="s">
        <v>156</v>
      </c>
      <c r="G894" t="s">
        <v>156</v>
      </c>
      <c r="H894" t="s">
        <v>156</v>
      </c>
      <c r="I894">
        <v>0</v>
      </c>
      <c r="J894" t="s">
        <v>157</v>
      </c>
      <c r="K894">
        <v>0</v>
      </c>
      <c r="L894" t="s">
        <v>154</v>
      </c>
      <c r="M894" t="s">
        <v>154</v>
      </c>
      <c r="N894" t="s">
        <v>154</v>
      </c>
      <c r="O894">
        <v>0</v>
      </c>
      <c r="P894" t="s">
        <v>154</v>
      </c>
      <c r="Q894" t="s">
        <v>154</v>
      </c>
      <c r="R894" t="s">
        <v>183</v>
      </c>
      <c r="S894">
        <v>0</v>
      </c>
      <c r="T894">
        <v>4</v>
      </c>
      <c r="U894">
        <v>0</v>
      </c>
      <c r="V894">
        <v>80</v>
      </c>
      <c r="W894">
        <v>80</v>
      </c>
      <c r="X894">
        <v>4</v>
      </c>
      <c r="Y894">
        <v>34</v>
      </c>
      <c r="Z894">
        <v>0</v>
      </c>
      <c r="AA894">
        <v>34</v>
      </c>
      <c r="AB894">
        <v>4</v>
      </c>
      <c r="AC894">
        <v>4</v>
      </c>
      <c r="AD894">
        <v>0</v>
      </c>
      <c r="AE894">
        <v>0</v>
      </c>
      <c r="AF894">
        <v>80</v>
      </c>
      <c r="AG894">
        <v>4</v>
      </c>
      <c r="AH894">
        <v>4</v>
      </c>
      <c r="AI894">
        <v>0</v>
      </c>
      <c r="AJ894">
        <v>80</v>
      </c>
      <c r="AK894">
        <v>80</v>
      </c>
      <c r="AL894">
        <v>115</v>
      </c>
      <c r="AM894">
        <v>4</v>
      </c>
      <c r="AN894">
        <v>4</v>
      </c>
      <c r="AO894">
        <v>4</v>
      </c>
      <c r="AP894">
        <v>34</v>
      </c>
      <c r="AQ894">
        <v>34</v>
      </c>
      <c r="AR894">
        <v>34</v>
      </c>
      <c r="AU894">
        <v>4</v>
      </c>
      <c r="AV894">
        <v>34</v>
      </c>
      <c r="AW894">
        <v>80</v>
      </c>
      <c r="AX894">
        <v>0</v>
      </c>
      <c r="AY894" t="s">
        <v>159</v>
      </c>
      <c r="AZ894" t="s">
        <v>511</v>
      </c>
      <c r="BA894" t="s">
        <v>304</v>
      </c>
      <c r="BB894" t="s">
        <v>432</v>
      </c>
      <c r="BC894" t="s">
        <v>161</v>
      </c>
      <c r="BD894" t="b">
        <v>0</v>
      </c>
      <c r="BE894" t="s">
        <v>164</v>
      </c>
      <c r="BF894" t="b">
        <v>1</v>
      </c>
      <c r="BH894" t="s">
        <v>245</v>
      </c>
      <c r="BI894" t="s">
        <v>246</v>
      </c>
      <c r="BJ894" t="b">
        <v>0</v>
      </c>
      <c r="BK894" t="s">
        <v>163</v>
      </c>
      <c r="BL894" t="b">
        <v>0</v>
      </c>
      <c r="BM894">
        <v>18</v>
      </c>
      <c r="BN894" t="s">
        <v>164</v>
      </c>
      <c r="BO894" t="s">
        <v>165</v>
      </c>
      <c r="BP894" t="s">
        <v>164</v>
      </c>
      <c r="BQ894" t="s">
        <v>166</v>
      </c>
      <c r="BR894">
        <v>768</v>
      </c>
      <c r="BS894" t="s">
        <v>156</v>
      </c>
      <c r="BT894" t="s">
        <v>177</v>
      </c>
      <c r="BU894" t="s">
        <v>180</v>
      </c>
      <c r="BV894" t="s">
        <v>184</v>
      </c>
      <c r="BW894">
        <v>80</v>
      </c>
      <c r="BX894">
        <v>5</v>
      </c>
      <c r="BY894">
        <v>0</v>
      </c>
      <c r="BZ894">
        <v>6</v>
      </c>
      <c r="CA894" t="s">
        <v>433</v>
      </c>
      <c r="CB894" t="s">
        <v>156</v>
      </c>
      <c r="CC894">
        <v>7</v>
      </c>
      <c r="CD894" t="b">
        <v>0</v>
      </c>
      <c r="CE894" t="s">
        <v>168</v>
      </c>
      <c r="CF894" t="s">
        <v>248</v>
      </c>
      <c r="CG894">
        <v>69</v>
      </c>
      <c r="CH894">
        <v>0</v>
      </c>
      <c r="CI894" t="s">
        <v>179</v>
      </c>
      <c r="CJ894" t="s">
        <v>203</v>
      </c>
      <c r="CK894" t="s">
        <v>203</v>
      </c>
      <c r="CL894" t="s">
        <v>203</v>
      </c>
      <c r="CM894" t="s">
        <v>203</v>
      </c>
      <c r="CN894" t="s">
        <v>203</v>
      </c>
      <c r="CO894" t="s">
        <v>179</v>
      </c>
      <c r="CP894" t="s">
        <v>203</v>
      </c>
      <c r="CQ894">
        <v>1</v>
      </c>
      <c r="CR894">
        <v>3514</v>
      </c>
      <c r="CS894" t="str">
        <f t="shared" si="628"/>
        <v/>
      </c>
      <c r="CT894" t="str">
        <f t="shared" ca="1" si="629"/>
        <v/>
      </c>
      <c r="CU894" t="str">
        <f t="shared" si="630"/>
        <v/>
      </c>
      <c r="CV894" t="str">
        <f t="shared" ca="1" si="631"/>
        <v/>
      </c>
      <c r="CW894" t="str">
        <f t="shared" si="632"/>
        <v/>
      </c>
      <c r="CX894" t="str">
        <f t="shared" ca="1" si="633"/>
        <v/>
      </c>
      <c r="CY894" t="str">
        <f t="shared" si="634"/>
        <v/>
      </c>
      <c r="CZ894" t="str">
        <f t="shared" ca="1" si="635"/>
        <v/>
      </c>
      <c r="DA894" t="str">
        <f t="shared" si="636"/>
        <v/>
      </c>
      <c r="DB894" t="str">
        <f t="shared" ca="1" si="637"/>
        <v/>
      </c>
      <c r="DC894" t="str">
        <f t="shared" si="638"/>
        <v/>
      </c>
      <c r="DD894" t="str">
        <f t="shared" ca="1" si="639"/>
        <v/>
      </c>
      <c r="DE894" t="str">
        <f t="shared" si="640"/>
        <v/>
      </c>
      <c r="DF894" t="str">
        <f t="shared" ca="1" si="641"/>
        <v/>
      </c>
      <c r="DG894" t="str">
        <f t="shared" si="642"/>
        <v/>
      </c>
      <c r="DH894" t="str">
        <f t="shared" ca="1" si="643"/>
        <v/>
      </c>
      <c r="DI894" t="str">
        <f t="shared" si="644"/>
        <v/>
      </c>
      <c r="DJ894" t="str">
        <f t="shared" ca="1" si="645"/>
        <v/>
      </c>
      <c r="DK894" t="str">
        <f t="shared" si="646"/>
        <v/>
      </c>
      <c r="DL894" t="str">
        <f t="shared" ca="1" si="647"/>
        <v/>
      </c>
      <c r="DM894" t="str">
        <f t="shared" si="648"/>
        <v/>
      </c>
      <c r="DN894" t="str">
        <f t="shared" ca="1" si="649"/>
        <v/>
      </c>
      <c r="DO894" t="str">
        <f t="shared" si="650"/>
        <v/>
      </c>
      <c r="DP894" t="str">
        <f t="shared" ca="1" si="651"/>
        <v/>
      </c>
      <c r="DQ894" t="str">
        <f t="shared" si="652"/>
        <v/>
      </c>
      <c r="DR894" t="str">
        <f t="shared" ca="1" si="653"/>
        <v/>
      </c>
      <c r="DS894" t="str">
        <f t="shared" si="654"/>
        <v/>
      </c>
      <c r="DT894" t="str">
        <f t="shared" ca="1" si="655"/>
        <v/>
      </c>
      <c r="DU894" t="str">
        <f t="shared" si="656"/>
        <v/>
      </c>
      <c r="DV894" t="str">
        <f t="shared" ca="1" si="657"/>
        <v/>
      </c>
      <c r="DW894" t="str">
        <f t="shared" si="658"/>
        <v/>
      </c>
      <c r="DX894" t="str">
        <f t="shared" ca="1" si="659"/>
        <v/>
      </c>
      <c r="DY894" t="str">
        <f t="shared" si="660"/>
        <v/>
      </c>
      <c r="DZ894" t="str">
        <f t="shared" ca="1" si="661"/>
        <v/>
      </c>
      <c r="EA894" t="str">
        <f t="shared" si="662"/>
        <v/>
      </c>
      <c r="EB894" t="str">
        <f t="shared" ca="1" si="663"/>
        <v/>
      </c>
      <c r="EC894" t="str">
        <f t="shared" si="664"/>
        <v/>
      </c>
      <c r="ED894" t="str">
        <f t="shared" ca="1" si="665"/>
        <v/>
      </c>
      <c r="EE894" t="str">
        <f t="shared" si="666"/>
        <v/>
      </c>
      <c r="EF894" t="str">
        <f t="shared" ca="1" si="667"/>
        <v/>
      </c>
      <c r="EG894" t="str">
        <f t="shared" si="668"/>
        <v/>
      </c>
      <c r="EH894" t="str">
        <f t="shared" ca="1" si="669"/>
        <v/>
      </c>
      <c r="EI894" t="str">
        <f t="shared" si="670"/>
        <v/>
      </c>
      <c r="EJ894" t="str">
        <f t="shared" ca="1" si="671"/>
        <v/>
      </c>
      <c r="EK894" t="str">
        <f t="shared" ca="1" si="674"/>
        <v/>
      </c>
      <c r="EL894" t="s">
        <v>924</v>
      </c>
      <c r="EM894">
        <v>63405</v>
      </c>
      <c r="EN894">
        <v>8889</v>
      </c>
      <c r="EO894">
        <v>6828</v>
      </c>
      <c r="EP894">
        <v>1855</v>
      </c>
      <c r="EQ894">
        <v>2925</v>
      </c>
      <c r="ER894">
        <v>3514</v>
      </c>
      <c r="ES894">
        <v>19780</v>
      </c>
      <c r="ET894">
        <v>1512</v>
      </c>
      <c r="EU894">
        <v>2</v>
      </c>
      <c r="EV894" t="s">
        <v>156</v>
      </c>
      <c r="EW894">
        <v>1024</v>
      </c>
      <c r="EX894">
        <v>2</v>
      </c>
      <c r="EY894">
        <v>48000</v>
      </c>
      <c r="EZ894">
        <v>-16</v>
      </c>
      <c r="FA894" t="s">
        <v>170</v>
      </c>
      <c r="FB894">
        <v>8</v>
      </c>
      <c r="FC894" t="s">
        <v>171</v>
      </c>
      <c r="FF894">
        <v>433054</v>
      </c>
      <c r="FG894">
        <v>424160</v>
      </c>
      <c r="FH894">
        <v>5051</v>
      </c>
      <c r="FI894">
        <v>1129880</v>
      </c>
      <c r="FJ894">
        <v>1131360</v>
      </c>
      <c r="FK894">
        <v>424149</v>
      </c>
      <c r="FL894">
        <v>422635</v>
      </c>
      <c r="FM894" t="s">
        <v>158</v>
      </c>
      <c r="FN894">
        <v>419160</v>
      </c>
      <c r="FO894">
        <v>360026</v>
      </c>
      <c r="FP894">
        <v>386781</v>
      </c>
      <c r="FQ894">
        <v>1905</v>
      </c>
      <c r="FR894">
        <v>1817</v>
      </c>
      <c r="FS894">
        <v>1129130</v>
      </c>
      <c r="FT894">
        <v>360024</v>
      </c>
      <c r="FU894">
        <v>360024</v>
      </c>
      <c r="FV894">
        <v>1903</v>
      </c>
      <c r="FW894">
        <v>1134941</v>
      </c>
      <c r="FX894">
        <v>1133360</v>
      </c>
      <c r="FY894">
        <v>1138456</v>
      </c>
      <c r="FZ894">
        <v>366855</v>
      </c>
      <c r="GA894">
        <v>388637</v>
      </c>
      <c r="GB894">
        <v>366996</v>
      </c>
      <c r="GC894">
        <v>422636</v>
      </c>
      <c r="GD894">
        <v>421160</v>
      </c>
      <c r="GE894">
        <v>424149</v>
      </c>
      <c r="GF894" t="s">
        <v>158</v>
      </c>
      <c r="GG894">
        <v>419156</v>
      </c>
      <c r="GH894">
        <v>1129127</v>
      </c>
      <c r="GI894">
        <v>496461</v>
      </c>
      <c r="GJ894" t="s">
        <v>172</v>
      </c>
      <c r="GK894">
        <v>70</v>
      </c>
      <c r="GL894" t="s">
        <v>593</v>
      </c>
      <c r="GM894">
        <v>81</v>
      </c>
      <c r="GN894" t="s">
        <v>185</v>
      </c>
      <c r="GO894" t="s">
        <v>166</v>
      </c>
      <c r="GP894">
        <v>1024</v>
      </c>
      <c r="GQ894">
        <v>-180</v>
      </c>
      <c r="GR894">
        <v>-104</v>
      </c>
      <c r="GS894">
        <f t="shared" si="672"/>
        <v>81</v>
      </c>
      <c r="GT894" t="str">
        <f t="shared" si="627"/>
        <v>test</v>
      </c>
    </row>
    <row r="895" spans="1:202" x14ac:dyDescent="0.2">
      <c r="A895">
        <v>86</v>
      </c>
      <c r="B895">
        <v>86</v>
      </c>
      <c r="C895">
        <v>1966</v>
      </c>
      <c r="D895">
        <v>1966</v>
      </c>
      <c r="E895" t="s">
        <v>155</v>
      </c>
      <c r="F895" t="s">
        <v>156</v>
      </c>
      <c r="G895" t="s">
        <v>156</v>
      </c>
      <c r="H895" t="s">
        <v>156</v>
      </c>
      <c r="I895">
        <v>0</v>
      </c>
      <c r="J895" t="s">
        <v>157</v>
      </c>
      <c r="K895">
        <v>1</v>
      </c>
      <c r="L895" t="s">
        <v>154</v>
      </c>
      <c r="M895" t="s">
        <v>154</v>
      </c>
      <c r="N895" t="s">
        <v>154</v>
      </c>
      <c r="O895">
        <v>1</v>
      </c>
      <c r="P895" t="s">
        <v>154</v>
      </c>
      <c r="Q895" t="s">
        <v>154</v>
      </c>
      <c r="R895" t="s">
        <v>179</v>
      </c>
      <c r="S895">
        <v>0</v>
      </c>
      <c r="T895">
        <v>4</v>
      </c>
      <c r="U895">
        <v>0</v>
      </c>
      <c r="V895">
        <v>81</v>
      </c>
      <c r="W895">
        <v>81</v>
      </c>
      <c r="X895">
        <v>4</v>
      </c>
      <c r="Y895">
        <v>34</v>
      </c>
      <c r="Z895">
        <v>0</v>
      </c>
      <c r="AA895">
        <v>34</v>
      </c>
      <c r="AB895">
        <v>4</v>
      </c>
      <c r="AC895">
        <v>4</v>
      </c>
      <c r="AD895">
        <v>0</v>
      </c>
      <c r="AE895">
        <v>0</v>
      </c>
      <c r="AF895">
        <v>81</v>
      </c>
      <c r="AG895">
        <v>4</v>
      </c>
      <c r="AH895">
        <v>4</v>
      </c>
      <c r="AI895">
        <v>0</v>
      </c>
      <c r="AJ895">
        <v>81</v>
      </c>
      <c r="AK895">
        <v>81</v>
      </c>
      <c r="AL895">
        <v>116</v>
      </c>
      <c r="AM895">
        <v>4</v>
      </c>
      <c r="AN895">
        <v>4</v>
      </c>
      <c r="AO895">
        <v>4</v>
      </c>
      <c r="AP895">
        <v>34</v>
      </c>
      <c r="AQ895">
        <v>34</v>
      </c>
      <c r="AR895">
        <v>34</v>
      </c>
      <c r="AU895">
        <v>4</v>
      </c>
      <c r="AV895">
        <v>34</v>
      </c>
      <c r="AW895">
        <v>81</v>
      </c>
      <c r="AX895">
        <v>0</v>
      </c>
      <c r="AY895" t="s">
        <v>159</v>
      </c>
      <c r="AZ895" t="s">
        <v>511</v>
      </c>
      <c r="BA895" t="s">
        <v>304</v>
      </c>
      <c r="BB895" t="s">
        <v>432</v>
      </c>
      <c r="BC895" t="s">
        <v>161</v>
      </c>
      <c r="BD895" t="b">
        <v>0</v>
      </c>
      <c r="BE895">
        <v>11.23</v>
      </c>
      <c r="BF895" t="b">
        <v>1</v>
      </c>
      <c r="BH895" t="s">
        <v>245</v>
      </c>
      <c r="BI895" t="s">
        <v>246</v>
      </c>
      <c r="BJ895" t="b">
        <v>0</v>
      </c>
      <c r="BK895" t="s">
        <v>163</v>
      </c>
      <c r="BL895" t="b">
        <v>0</v>
      </c>
      <c r="BM895">
        <v>18</v>
      </c>
      <c r="BN895" t="s">
        <v>164</v>
      </c>
      <c r="BO895" t="s">
        <v>165</v>
      </c>
      <c r="BP895" t="s">
        <v>164</v>
      </c>
      <c r="BQ895" t="s">
        <v>166</v>
      </c>
      <c r="BR895">
        <v>768</v>
      </c>
      <c r="BS895" t="s">
        <v>156</v>
      </c>
      <c r="BT895" t="s">
        <v>177</v>
      </c>
      <c r="BU895" t="s">
        <v>193</v>
      </c>
      <c r="BV895" t="s">
        <v>181</v>
      </c>
      <c r="BW895">
        <v>81</v>
      </c>
      <c r="BX895">
        <v>5</v>
      </c>
      <c r="BY895">
        <v>0</v>
      </c>
      <c r="BZ895">
        <v>6</v>
      </c>
      <c r="CA895" t="s">
        <v>433</v>
      </c>
      <c r="CB895" t="s">
        <v>156</v>
      </c>
      <c r="CC895">
        <v>7</v>
      </c>
      <c r="CD895" t="b">
        <v>0</v>
      </c>
      <c r="CE895" t="s">
        <v>168</v>
      </c>
      <c r="CF895" t="s">
        <v>248</v>
      </c>
      <c r="CG895">
        <v>31</v>
      </c>
      <c r="CH895">
        <v>0</v>
      </c>
      <c r="CI895" t="s">
        <v>179</v>
      </c>
      <c r="CJ895" t="s">
        <v>203</v>
      </c>
      <c r="CK895" t="s">
        <v>203</v>
      </c>
      <c r="CL895" t="s">
        <v>203</v>
      </c>
      <c r="CM895" t="s">
        <v>203</v>
      </c>
      <c r="CN895" t="s">
        <v>203</v>
      </c>
      <c r="CO895" t="s">
        <v>179</v>
      </c>
      <c r="CP895" t="s">
        <v>203</v>
      </c>
      <c r="CQ895">
        <v>1</v>
      </c>
      <c r="CR895">
        <v>2473</v>
      </c>
      <c r="CS895">
        <f t="shared" si="628"/>
        <v>2473</v>
      </c>
      <c r="CT895">
        <f t="shared" ca="1" si="629"/>
        <v>2473</v>
      </c>
      <c r="CU895" t="str">
        <f t="shared" si="630"/>
        <v/>
      </c>
      <c r="CV895" t="str">
        <f t="shared" ca="1" si="631"/>
        <v/>
      </c>
      <c r="CW895" t="str">
        <f t="shared" si="632"/>
        <v/>
      </c>
      <c r="CX895" t="str">
        <f t="shared" ca="1" si="633"/>
        <v/>
      </c>
      <c r="CY895" t="str">
        <f t="shared" si="634"/>
        <v/>
      </c>
      <c r="CZ895" t="str">
        <f t="shared" ca="1" si="635"/>
        <v/>
      </c>
      <c r="DA895" t="str">
        <f t="shared" si="636"/>
        <v/>
      </c>
      <c r="DB895" t="str">
        <f t="shared" ca="1" si="637"/>
        <v/>
      </c>
      <c r="DC895" t="str">
        <f t="shared" si="638"/>
        <v/>
      </c>
      <c r="DD895" t="str">
        <f t="shared" ca="1" si="639"/>
        <v/>
      </c>
      <c r="DE895" t="str">
        <f t="shared" si="640"/>
        <v/>
      </c>
      <c r="DF895" t="str">
        <f t="shared" ca="1" si="641"/>
        <v/>
      </c>
      <c r="DG895" t="str">
        <f t="shared" si="642"/>
        <v/>
      </c>
      <c r="DH895" t="str">
        <f t="shared" ca="1" si="643"/>
        <v/>
      </c>
      <c r="DI895" t="str">
        <f t="shared" si="644"/>
        <v/>
      </c>
      <c r="DJ895" t="str">
        <f t="shared" ca="1" si="645"/>
        <v/>
      </c>
      <c r="DK895" t="str">
        <f t="shared" si="646"/>
        <v/>
      </c>
      <c r="DL895" t="str">
        <f t="shared" ca="1" si="647"/>
        <v/>
      </c>
      <c r="DM895" t="str">
        <f t="shared" si="648"/>
        <v/>
      </c>
      <c r="DN895" t="str">
        <f t="shared" ca="1" si="649"/>
        <v/>
      </c>
      <c r="DO895" t="str">
        <f t="shared" si="650"/>
        <v/>
      </c>
      <c r="DP895" t="str">
        <f t="shared" ca="1" si="651"/>
        <v/>
      </c>
      <c r="DQ895" t="str">
        <f t="shared" si="652"/>
        <v/>
      </c>
      <c r="DR895" t="str">
        <f t="shared" ca="1" si="653"/>
        <v/>
      </c>
      <c r="DS895" t="str">
        <f t="shared" si="654"/>
        <v/>
      </c>
      <c r="DT895" t="str">
        <f t="shared" ca="1" si="655"/>
        <v/>
      </c>
      <c r="DU895" t="str">
        <f t="shared" si="656"/>
        <v/>
      </c>
      <c r="DV895" t="str">
        <f t="shared" ca="1" si="657"/>
        <v/>
      </c>
      <c r="DW895" t="str">
        <f t="shared" si="658"/>
        <v/>
      </c>
      <c r="DX895" t="str">
        <f t="shared" ca="1" si="659"/>
        <v/>
      </c>
      <c r="DY895" t="str">
        <f t="shared" si="660"/>
        <v/>
      </c>
      <c r="DZ895" t="str">
        <f t="shared" ca="1" si="661"/>
        <v/>
      </c>
      <c r="EA895" t="str">
        <f t="shared" si="662"/>
        <v/>
      </c>
      <c r="EB895" t="str">
        <f t="shared" ca="1" si="663"/>
        <v/>
      </c>
      <c r="EC895" t="str">
        <f t="shared" si="664"/>
        <v/>
      </c>
      <c r="ED895" t="str">
        <f t="shared" ca="1" si="665"/>
        <v/>
      </c>
      <c r="EE895" t="str">
        <f t="shared" si="666"/>
        <v/>
      </c>
      <c r="EF895" t="str">
        <f t="shared" ca="1" si="667"/>
        <v/>
      </c>
      <c r="EG895" t="str">
        <f t="shared" si="668"/>
        <v/>
      </c>
      <c r="EH895" t="str">
        <f t="shared" ca="1" si="669"/>
        <v/>
      </c>
      <c r="EI895">
        <f t="shared" si="670"/>
        <v>2473</v>
      </c>
      <c r="EJ895">
        <f t="shared" ca="1" si="671"/>
        <v>2473</v>
      </c>
      <c r="EK895" t="str">
        <f t="shared" ca="1" si="674"/>
        <v/>
      </c>
      <c r="EL895">
        <v>2473</v>
      </c>
      <c r="EM895">
        <v>63405</v>
      </c>
      <c r="EN895">
        <v>8889</v>
      </c>
      <c r="EO895">
        <v>6828</v>
      </c>
      <c r="EP895">
        <v>1855</v>
      </c>
      <c r="EQ895">
        <v>2925</v>
      </c>
      <c r="ER895">
        <v>2473</v>
      </c>
      <c r="ES895">
        <v>19780</v>
      </c>
      <c r="ET895">
        <v>1512</v>
      </c>
      <c r="EU895">
        <v>2</v>
      </c>
      <c r="EV895" t="s">
        <v>156</v>
      </c>
      <c r="EW895">
        <v>1024</v>
      </c>
      <c r="EX895">
        <v>2</v>
      </c>
      <c r="EY895">
        <v>48000</v>
      </c>
      <c r="EZ895">
        <v>-16</v>
      </c>
      <c r="FA895" t="s">
        <v>170</v>
      </c>
      <c r="FB895">
        <v>8</v>
      </c>
      <c r="FC895" t="s">
        <v>171</v>
      </c>
      <c r="FF895">
        <v>433054</v>
      </c>
      <c r="FG895">
        <v>424160</v>
      </c>
      <c r="FH895">
        <v>5051</v>
      </c>
      <c r="FI895">
        <v>1139220</v>
      </c>
      <c r="FJ895">
        <v>1140939</v>
      </c>
      <c r="FK895">
        <v>424149</v>
      </c>
      <c r="FL895">
        <v>422635</v>
      </c>
      <c r="FM895" t="s">
        <v>158</v>
      </c>
      <c r="FN895">
        <v>419160</v>
      </c>
      <c r="FO895">
        <v>360026</v>
      </c>
      <c r="FP895">
        <v>386781</v>
      </c>
      <c r="FQ895">
        <v>1905</v>
      </c>
      <c r="FR895">
        <v>1817</v>
      </c>
      <c r="FS895">
        <v>1138470</v>
      </c>
      <c r="FT895">
        <v>360024</v>
      </c>
      <c r="FU895">
        <v>360024</v>
      </c>
      <c r="FV895">
        <v>1903</v>
      </c>
      <c r="FW895">
        <v>1144520</v>
      </c>
      <c r="FX895">
        <v>1142939</v>
      </c>
      <c r="FY895">
        <v>1146994</v>
      </c>
      <c r="FZ895">
        <v>366855</v>
      </c>
      <c r="GA895">
        <v>388637</v>
      </c>
      <c r="GB895">
        <v>366996</v>
      </c>
      <c r="GC895">
        <v>422636</v>
      </c>
      <c r="GD895">
        <v>421160</v>
      </c>
      <c r="GE895">
        <v>424149</v>
      </c>
      <c r="GF895" t="s">
        <v>158</v>
      </c>
      <c r="GG895">
        <v>419156</v>
      </c>
      <c r="GH895">
        <v>1138467</v>
      </c>
      <c r="GI895">
        <v>496461</v>
      </c>
      <c r="GJ895" t="s">
        <v>172</v>
      </c>
      <c r="GK895">
        <v>71</v>
      </c>
      <c r="GL895" t="s">
        <v>594</v>
      </c>
      <c r="GM895">
        <v>82</v>
      </c>
      <c r="GN895" t="s">
        <v>182</v>
      </c>
      <c r="GO895" t="s">
        <v>166</v>
      </c>
      <c r="GP895">
        <v>1024</v>
      </c>
      <c r="GQ895">
        <v>-180</v>
      </c>
      <c r="GR895">
        <v>-104</v>
      </c>
      <c r="GS895">
        <f t="shared" si="672"/>
        <v>82</v>
      </c>
      <c r="GT895" t="str">
        <f t="shared" si="627"/>
        <v>test</v>
      </c>
    </row>
    <row r="896" spans="1:202" x14ac:dyDescent="0.2">
      <c r="A896">
        <v>86</v>
      </c>
      <c r="B896">
        <v>86</v>
      </c>
      <c r="C896">
        <v>1944</v>
      </c>
      <c r="D896">
        <v>1944</v>
      </c>
      <c r="E896" t="s">
        <v>155</v>
      </c>
      <c r="F896" t="s">
        <v>156</v>
      </c>
      <c r="G896" t="s">
        <v>156</v>
      </c>
      <c r="H896" t="s">
        <v>156</v>
      </c>
      <c r="I896">
        <v>0</v>
      </c>
      <c r="J896" t="s">
        <v>157</v>
      </c>
      <c r="K896">
        <v>1</v>
      </c>
      <c r="L896" t="s">
        <v>154</v>
      </c>
      <c r="M896" t="s">
        <v>154</v>
      </c>
      <c r="N896" t="s">
        <v>154</v>
      </c>
      <c r="O896">
        <v>1</v>
      </c>
      <c r="P896" t="s">
        <v>154</v>
      </c>
      <c r="Q896" t="s">
        <v>154</v>
      </c>
      <c r="R896" t="s">
        <v>183</v>
      </c>
      <c r="S896">
        <v>0</v>
      </c>
      <c r="T896">
        <v>4</v>
      </c>
      <c r="U896">
        <v>0</v>
      </c>
      <c r="V896">
        <v>82</v>
      </c>
      <c r="W896">
        <v>82</v>
      </c>
      <c r="X896">
        <v>4</v>
      </c>
      <c r="Y896">
        <v>34</v>
      </c>
      <c r="Z896">
        <v>0</v>
      </c>
      <c r="AA896">
        <v>34</v>
      </c>
      <c r="AB896">
        <v>4</v>
      </c>
      <c r="AC896">
        <v>4</v>
      </c>
      <c r="AD896">
        <v>0</v>
      </c>
      <c r="AE896">
        <v>0</v>
      </c>
      <c r="AF896">
        <v>82</v>
      </c>
      <c r="AG896">
        <v>4</v>
      </c>
      <c r="AH896">
        <v>4</v>
      </c>
      <c r="AI896">
        <v>0</v>
      </c>
      <c r="AJ896">
        <v>82</v>
      </c>
      <c r="AK896">
        <v>82</v>
      </c>
      <c r="AL896">
        <v>117</v>
      </c>
      <c r="AM896">
        <v>4</v>
      </c>
      <c r="AN896">
        <v>4</v>
      </c>
      <c r="AO896">
        <v>4</v>
      </c>
      <c r="AP896">
        <v>34</v>
      </c>
      <c r="AQ896">
        <v>34</v>
      </c>
      <c r="AR896">
        <v>34</v>
      </c>
      <c r="AU896">
        <v>4</v>
      </c>
      <c r="AV896">
        <v>34</v>
      </c>
      <c r="AW896">
        <v>82</v>
      </c>
      <c r="AX896">
        <v>0</v>
      </c>
      <c r="AY896" t="s">
        <v>159</v>
      </c>
      <c r="AZ896" t="s">
        <v>511</v>
      </c>
      <c r="BA896" t="s">
        <v>304</v>
      </c>
      <c r="BB896" t="s">
        <v>432</v>
      </c>
      <c r="BC896" t="s">
        <v>161</v>
      </c>
      <c r="BD896" t="b">
        <v>0</v>
      </c>
      <c r="BE896" t="s">
        <v>164</v>
      </c>
      <c r="BF896" t="b">
        <v>1</v>
      </c>
      <c r="BH896" t="s">
        <v>245</v>
      </c>
      <c r="BI896" t="s">
        <v>246</v>
      </c>
      <c r="BJ896" t="b">
        <v>0</v>
      </c>
      <c r="BK896" t="s">
        <v>163</v>
      </c>
      <c r="BL896" t="b">
        <v>0</v>
      </c>
      <c r="BM896">
        <v>18</v>
      </c>
      <c r="BN896" t="s">
        <v>164</v>
      </c>
      <c r="BO896" t="s">
        <v>165</v>
      </c>
      <c r="BP896" t="s">
        <v>164</v>
      </c>
      <c r="BQ896" t="s">
        <v>166</v>
      </c>
      <c r="BR896">
        <v>768</v>
      </c>
      <c r="BS896" t="s">
        <v>156</v>
      </c>
      <c r="BT896" t="s">
        <v>177</v>
      </c>
      <c r="BU896" t="s">
        <v>181</v>
      </c>
      <c r="BV896" t="s">
        <v>194</v>
      </c>
      <c r="BW896">
        <v>82</v>
      </c>
      <c r="BX896">
        <v>5</v>
      </c>
      <c r="BY896">
        <v>0</v>
      </c>
      <c r="BZ896">
        <v>6</v>
      </c>
      <c r="CA896" t="s">
        <v>433</v>
      </c>
      <c r="CB896" t="s">
        <v>156</v>
      </c>
      <c r="CC896">
        <v>7</v>
      </c>
      <c r="CD896" t="b">
        <v>0</v>
      </c>
      <c r="CE896" t="s">
        <v>168</v>
      </c>
      <c r="CF896" t="s">
        <v>248</v>
      </c>
      <c r="CG896">
        <v>49</v>
      </c>
      <c r="CH896">
        <v>0</v>
      </c>
      <c r="CI896" t="s">
        <v>183</v>
      </c>
      <c r="CJ896" t="s">
        <v>203</v>
      </c>
      <c r="CK896" t="s">
        <v>203</v>
      </c>
      <c r="CL896" t="s">
        <v>203</v>
      </c>
      <c r="CM896" t="s">
        <v>203</v>
      </c>
      <c r="CN896" t="s">
        <v>203</v>
      </c>
      <c r="CO896" t="s">
        <v>183</v>
      </c>
      <c r="CP896" t="s">
        <v>203</v>
      </c>
      <c r="CQ896">
        <v>1</v>
      </c>
      <c r="CR896">
        <v>124</v>
      </c>
      <c r="CS896" t="str">
        <f t="shared" si="628"/>
        <v/>
      </c>
      <c r="CT896" t="str">
        <f t="shared" ca="1" si="629"/>
        <v/>
      </c>
      <c r="CU896" t="str">
        <f t="shared" si="630"/>
        <v/>
      </c>
      <c r="CV896" t="str">
        <f t="shared" ca="1" si="631"/>
        <v/>
      </c>
      <c r="CW896" t="str">
        <f t="shared" si="632"/>
        <v/>
      </c>
      <c r="CX896" t="str">
        <f t="shared" ca="1" si="633"/>
        <v/>
      </c>
      <c r="CY896" t="str">
        <f t="shared" si="634"/>
        <v/>
      </c>
      <c r="CZ896" t="str">
        <f t="shared" ca="1" si="635"/>
        <v/>
      </c>
      <c r="DA896" t="str">
        <f t="shared" si="636"/>
        <v/>
      </c>
      <c r="DB896" t="str">
        <f t="shared" ca="1" si="637"/>
        <v/>
      </c>
      <c r="DC896" t="str">
        <f t="shared" si="638"/>
        <v/>
      </c>
      <c r="DD896" t="str">
        <f t="shared" ca="1" si="639"/>
        <v/>
      </c>
      <c r="DE896" t="str">
        <f t="shared" si="640"/>
        <v/>
      </c>
      <c r="DF896" t="str">
        <f t="shared" ca="1" si="641"/>
        <v/>
      </c>
      <c r="DG896" t="str">
        <f t="shared" si="642"/>
        <v/>
      </c>
      <c r="DH896" t="str">
        <f t="shared" ca="1" si="643"/>
        <v/>
      </c>
      <c r="DI896" t="str">
        <f t="shared" si="644"/>
        <v/>
      </c>
      <c r="DJ896" t="str">
        <f t="shared" ca="1" si="645"/>
        <v/>
      </c>
      <c r="DK896" t="str">
        <f t="shared" si="646"/>
        <v/>
      </c>
      <c r="DL896" t="str">
        <f t="shared" ca="1" si="647"/>
        <v/>
      </c>
      <c r="DM896" t="str">
        <f t="shared" si="648"/>
        <v/>
      </c>
      <c r="DN896" t="str">
        <f t="shared" ca="1" si="649"/>
        <v/>
      </c>
      <c r="DO896" t="str">
        <f t="shared" si="650"/>
        <v/>
      </c>
      <c r="DP896" t="str">
        <f t="shared" ca="1" si="651"/>
        <v/>
      </c>
      <c r="DQ896" t="str">
        <f t="shared" si="652"/>
        <v/>
      </c>
      <c r="DR896" t="str">
        <f t="shared" ca="1" si="653"/>
        <v/>
      </c>
      <c r="DS896" t="str">
        <f t="shared" si="654"/>
        <v/>
      </c>
      <c r="DT896" t="str">
        <f t="shared" ca="1" si="655"/>
        <v/>
      </c>
      <c r="DU896" t="str">
        <f t="shared" si="656"/>
        <v/>
      </c>
      <c r="DV896" t="str">
        <f t="shared" ca="1" si="657"/>
        <v/>
      </c>
      <c r="DW896" t="str">
        <f t="shared" si="658"/>
        <v/>
      </c>
      <c r="DX896" t="str">
        <f t="shared" ca="1" si="659"/>
        <v/>
      </c>
      <c r="DY896" t="str">
        <f t="shared" si="660"/>
        <v/>
      </c>
      <c r="DZ896" t="str">
        <f t="shared" ca="1" si="661"/>
        <v/>
      </c>
      <c r="EA896" t="str">
        <f t="shared" si="662"/>
        <v/>
      </c>
      <c r="EB896" t="str">
        <f t="shared" ca="1" si="663"/>
        <v/>
      </c>
      <c r="EC896" t="str">
        <f t="shared" si="664"/>
        <v/>
      </c>
      <c r="ED896" t="str">
        <f t="shared" ca="1" si="665"/>
        <v/>
      </c>
      <c r="EE896" t="str">
        <f t="shared" si="666"/>
        <v/>
      </c>
      <c r="EF896" t="str">
        <f t="shared" ca="1" si="667"/>
        <v/>
      </c>
      <c r="EG896" t="str">
        <f t="shared" si="668"/>
        <v/>
      </c>
      <c r="EH896" t="str">
        <f t="shared" ca="1" si="669"/>
        <v/>
      </c>
      <c r="EI896" t="str">
        <f t="shared" si="670"/>
        <v/>
      </c>
      <c r="EJ896" t="str">
        <f t="shared" ca="1" si="671"/>
        <v/>
      </c>
      <c r="EK896" t="str">
        <f t="shared" ca="1" si="674"/>
        <v/>
      </c>
      <c r="EL896" t="s">
        <v>924</v>
      </c>
      <c r="EM896">
        <v>63405</v>
      </c>
      <c r="EN896">
        <v>8889</v>
      </c>
      <c r="EO896">
        <v>6828</v>
      </c>
      <c r="EP896">
        <v>1855</v>
      </c>
      <c r="EQ896">
        <v>2925</v>
      </c>
      <c r="ER896">
        <v>124</v>
      </c>
      <c r="ES896">
        <v>19780</v>
      </c>
      <c r="ET896">
        <v>1512</v>
      </c>
      <c r="EU896">
        <v>2</v>
      </c>
      <c r="EV896" t="s">
        <v>156</v>
      </c>
      <c r="EW896">
        <v>1024</v>
      </c>
      <c r="EX896">
        <v>2</v>
      </c>
      <c r="EY896">
        <v>48000</v>
      </c>
      <c r="EZ896">
        <v>-16</v>
      </c>
      <c r="FA896" t="s">
        <v>170</v>
      </c>
      <c r="FB896">
        <v>8</v>
      </c>
      <c r="FC896" t="s">
        <v>171</v>
      </c>
      <c r="FF896">
        <v>433054</v>
      </c>
      <c r="FG896">
        <v>424160</v>
      </c>
      <c r="FH896">
        <v>5051</v>
      </c>
      <c r="FI896">
        <v>1147759</v>
      </c>
      <c r="FJ896">
        <v>1149344</v>
      </c>
      <c r="FK896">
        <v>424149</v>
      </c>
      <c r="FL896">
        <v>422635</v>
      </c>
      <c r="FM896" t="s">
        <v>158</v>
      </c>
      <c r="FN896">
        <v>419160</v>
      </c>
      <c r="FO896">
        <v>360026</v>
      </c>
      <c r="FP896">
        <v>386781</v>
      </c>
      <c r="FQ896">
        <v>1905</v>
      </c>
      <c r="FR896">
        <v>1817</v>
      </c>
      <c r="FS896">
        <v>1147009</v>
      </c>
      <c r="FT896">
        <v>360024</v>
      </c>
      <c r="FU896">
        <v>360024</v>
      </c>
      <c r="FV896">
        <v>1903</v>
      </c>
      <c r="FW896">
        <v>1153331</v>
      </c>
      <c r="FX896">
        <v>1151344</v>
      </c>
      <c r="FY896">
        <v>1153456</v>
      </c>
      <c r="FZ896">
        <v>366855</v>
      </c>
      <c r="GA896">
        <v>388637</v>
      </c>
      <c r="GB896">
        <v>366996</v>
      </c>
      <c r="GC896">
        <v>422636</v>
      </c>
      <c r="GD896">
        <v>421160</v>
      </c>
      <c r="GE896">
        <v>424149</v>
      </c>
      <c r="GF896" t="s">
        <v>158</v>
      </c>
      <c r="GG896">
        <v>419156</v>
      </c>
      <c r="GH896">
        <v>1147006</v>
      </c>
      <c r="GI896">
        <v>496461</v>
      </c>
      <c r="GJ896" t="s">
        <v>172</v>
      </c>
      <c r="GK896">
        <v>72</v>
      </c>
      <c r="GL896" t="s">
        <v>595</v>
      </c>
      <c r="GM896">
        <v>83</v>
      </c>
      <c r="GN896" t="s">
        <v>185</v>
      </c>
      <c r="GO896" t="s">
        <v>166</v>
      </c>
      <c r="GP896">
        <v>1024</v>
      </c>
      <c r="GQ896">
        <v>-180</v>
      </c>
      <c r="GR896">
        <v>-104</v>
      </c>
      <c r="GS896">
        <f t="shared" si="672"/>
        <v>83</v>
      </c>
      <c r="GT896" t="str">
        <f t="shared" si="627"/>
        <v>test</v>
      </c>
    </row>
    <row r="897" spans="1:202" x14ac:dyDescent="0.2">
      <c r="A897">
        <v>86</v>
      </c>
      <c r="B897">
        <v>86</v>
      </c>
      <c r="C897">
        <v>1947</v>
      </c>
      <c r="D897">
        <v>1947</v>
      </c>
      <c r="E897" t="s">
        <v>155</v>
      </c>
      <c r="F897" t="s">
        <v>156</v>
      </c>
      <c r="G897" t="s">
        <v>156</v>
      </c>
      <c r="H897" t="s">
        <v>156</v>
      </c>
      <c r="I897">
        <v>0</v>
      </c>
      <c r="J897" t="s">
        <v>157</v>
      </c>
      <c r="K897">
        <v>1</v>
      </c>
      <c r="L897" t="s">
        <v>154</v>
      </c>
      <c r="M897" t="s">
        <v>154</v>
      </c>
      <c r="N897" t="s">
        <v>154</v>
      </c>
      <c r="O897">
        <v>1</v>
      </c>
      <c r="P897" t="s">
        <v>154</v>
      </c>
      <c r="Q897" t="s">
        <v>154</v>
      </c>
      <c r="R897" t="s">
        <v>183</v>
      </c>
      <c r="S897">
        <v>0</v>
      </c>
      <c r="T897">
        <v>4</v>
      </c>
      <c r="U897">
        <v>0</v>
      </c>
      <c r="V897">
        <v>83</v>
      </c>
      <c r="W897">
        <v>83</v>
      </c>
      <c r="X897">
        <v>4</v>
      </c>
      <c r="Y897">
        <v>34</v>
      </c>
      <c r="Z897">
        <v>0</v>
      </c>
      <c r="AA897">
        <v>34</v>
      </c>
      <c r="AB897">
        <v>4</v>
      </c>
      <c r="AC897">
        <v>4</v>
      </c>
      <c r="AD897">
        <v>0</v>
      </c>
      <c r="AE897">
        <v>0</v>
      </c>
      <c r="AF897">
        <v>83</v>
      </c>
      <c r="AG897">
        <v>4</v>
      </c>
      <c r="AH897">
        <v>4</v>
      </c>
      <c r="AI897">
        <v>0</v>
      </c>
      <c r="AJ897">
        <v>83</v>
      </c>
      <c r="AK897">
        <v>83</v>
      </c>
      <c r="AL897">
        <v>118</v>
      </c>
      <c r="AM897">
        <v>4</v>
      </c>
      <c r="AN897">
        <v>4</v>
      </c>
      <c r="AO897">
        <v>4</v>
      </c>
      <c r="AP897">
        <v>34</v>
      </c>
      <c r="AQ897">
        <v>34</v>
      </c>
      <c r="AR897">
        <v>34</v>
      </c>
      <c r="AU897">
        <v>4</v>
      </c>
      <c r="AV897">
        <v>34</v>
      </c>
      <c r="AW897">
        <v>83</v>
      </c>
      <c r="AX897">
        <v>0</v>
      </c>
      <c r="AY897" t="s">
        <v>159</v>
      </c>
      <c r="AZ897" t="s">
        <v>511</v>
      </c>
      <c r="BA897" t="s">
        <v>304</v>
      </c>
      <c r="BB897" t="s">
        <v>432</v>
      </c>
      <c r="BC897" t="s">
        <v>161</v>
      </c>
      <c r="BD897" t="b">
        <v>0</v>
      </c>
      <c r="BE897" t="s">
        <v>164</v>
      </c>
      <c r="BF897" t="b">
        <v>1</v>
      </c>
      <c r="BH897" t="s">
        <v>245</v>
      </c>
      <c r="BI897" t="s">
        <v>246</v>
      </c>
      <c r="BJ897" t="b">
        <v>0</v>
      </c>
      <c r="BK897" t="s">
        <v>163</v>
      </c>
      <c r="BL897" t="b">
        <v>0</v>
      </c>
      <c r="BM897">
        <v>18</v>
      </c>
      <c r="BN897" t="s">
        <v>164</v>
      </c>
      <c r="BO897" t="s">
        <v>165</v>
      </c>
      <c r="BP897" t="s">
        <v>164</v>
      </c>
      <c r="BQ897" t="s">
        <v>166</v>
      </c>
      <c r="BR897">
        <v>768</v>
      </c>
      <c r="BS897" t="s">
        <v>156</v>
      </c>
      <c r="BT897" t="s">
        <v>177</v>
      </c>
      <c r="BU897" t="s">
        <v>204</v>
      </c>
      <c r="BV897" t="s">
        <v>191</v>
      </c>
      <c r="BW897">
        <v>83</v>
      </c>
      <c r="BX897">
        <v>5</v>
      </c>
      <c r="BY897">
        <v>0</v>
      </c>
      <c r="BZ897">
        <v>6</v>
      </c>
      <c r="CA897" t="s">
        <v>433</v>
      </c>
      <c r="CB897" t="s">
        <v>156</v>
      </c>
      <c r="CC897">
        <v>7</v>
      </c>
      <c r="CD897" t="b">
        <v>0</v>
      </c>
      <c r="CE897" t="s">
        <v>168</v>
      </c>
      <c r="CF897" t="s">
        <v>248</v>
      </c>
      <c r="CG897">
        <v>71</v>
      </c>
      <c r="CH897">
        <v>0</v>
      </c>
      <c r="CI897" t="s">
        <v>183</v>
      </c>
      <c r="CJ897" t="s">
        <v>203</v>
      </c>
      <c r="CK897" t="s">
        <v>203</v>
      </c>
      <c r="CL897" t="s">
        <v>203</v>
      </c>
      <c r="CM897" t="s">
        <v>203</v>
      </c>
      <c r="CN897" t="s">
        <v>203</v>
      </c>
      <c r="CO897" t="s">
        <v>183</v>
      </c>
      <c r="CP897" t="s">
        <v>203</v>
      </c>
      <c r="CQ897">
        <v>1</v>
      </c>
      <c r="CR897">
        <v>2210</v>
      </c>
      <c r="CS897" t="str">
        <f t="shared" si="628"/>
        <v/>
      </c>
      <c r="CT897" t="str">
        <f t="shared" ca="1" si="629"/>
        <v/>
      </c>
      <c r="CU897" t="str">
        <f t="shared" si="630"/>
        <v/>
      </c>
      <c r="CV897" t="str">
        <f t="shared" ca="1" si="631"/>
        <v/>
      </c>
      <c r="CW897" t="str">
        <f t="shared" si="632"/>
        <v/>
      </c>
      <c r="CX897" t="str">
        <f t="shared" ca="1" si="633"/>
        <v/>
      </c>
      <c r="CY897" t="str">
        <f t="shared" si="634"/>
        <v/>
      </c>
      <c r="CZ897" t="str">
        <f t="shared" ca="1" si="635"/>
        <v/>
      </c>
      <c r="DA897" t="str">
        <f t="shared" si="636"/>
        <v/>
      </c>
      <c r="DB897" t="str">
        <f t="shared" ca="1" si="637"/>
        <v/>
      </c>
      <c r="DC897" t="str">
        <f t="shared" si="638"/>
        <v/>
      </c>
      <c r="DD897" t="str">
        <f t="shared" ca="1" si="639"/>
        <v/>
      </c>
      <c r="DE897" t="str">
        <f t="shared" si="640"/>
        <v/>
      </c>
      <c r="DF897" t="str">
        <f t="shared" ca="1" si="641"/>
        <v/>
      </c>
      <c r="DG897" t="str">
        <f t="shared" si="642"/>
        <v/>
      </c>
      <c r="DH897" t="str">
        <f t="shared" ca="1" si="643"/>
        <v/>
      </c>
      <c r="DI897" t="str">
        <f t="shared" si="644"/>
        <v/>
      </c>
      <c r="DJ897" t="str">
        <f t="shared" ca="1" si="645"/>
        <v/>
      </c>
      <c r="DK897" t="str">
        <f t="shared" si="646"/>
        <v/>
      </c>
      <c r="DL897" t="str">
        <f t="shared" ca="1" si="647"/>
        <v/>
      </c>
      <c r="DM897" t="str">
        <f t="shared" si="648"/>
        <v/>
      </c>
      <c r="DN897" t="str">
        <f t="shared" ca="1" si="649"/>
        <v/>
      </c>
      <c r="DO897" t="str">
        <f t="shared" si="650"/>
        <v/>
      </c>
      <c r="DP897" t="str">
        <f t="shared" ca="1" si="651"/>
        <v/>
      </c>
      <c r="DQ897" t="str">
        <f t="shared" si="652"/>
        <v/>
      </c>
      <c r="DR897" t="str">
        <f t="shared" ca="1" si="653"/>
        <v/>
      </c>
      <c r="DS897" t="str">
        <f t="shared" si="654"/>
        <v/>
      </c>
      <c r="DT897" t="str">
        <f t="shared" ca="1" si="655"/>
        <v/>
      </c>
      <c r="DU897" t="str">
        <f t="shared" si="656"/>
        <v/>
      </c>
      <c r="DV897" t="str">
        <f t="shared" ca="1" si="657"/>
        <v/>
      </c>
      <c r="DW897" t="str">
        <f t="shared" si="658"/>
        <v/>
      </c>
      <c r="DX897" t="str">
        <f t="shared" ca="1" si="659"/>
        <v/>
      </c>
      <c r="DY897" t="str">
        <f t="shared" si="660"/>
        <v/>
      </c>
      <c r="DZ897" t="str">
        <f t="shared" ca="1" si="661"/>
        <v/>
      </c>
      <c r="EA897" t="str">
        <f t="shared" si="662"/>
        <v/>
      </c>
      <c r="EB897" t="str">
        <f t="shared" ca="1" si="663"/>
        <v/>
      </c>
      <c r="EC897" t="str">
        <f t="shared" si="664"/>
        <v/>
      </c>
      <c r="ED897" t="str">
        <f t="shared" ca="1" si="665"/>
        <v/>
      </c>
      <c r="EE897" t="str">
        <f t="shared" si="666"/>
        <v/>
      </c>
      <c r="EF897" t="str">
        <f t="shared" ca="1" si="667"/>
        <v/>
      </c>
      <c r="EG897" t="str">
        <f t="shared" si="668"/>
        <v/>
      </c>
      <c r="EH897" t="str">
        <f t="shared" ca="1" si="669"/>
        <v/>
      </c>
      <c r="EI897" t="str">
        <f t="shared" si="670"/>
        <v/>
      </c>
      <c r="EJ897" t="str">
        <f t="shared" ca="1" si="671"/>
        <v/>
      </c>
      <c r="EK897" t="str">
        <f t="shared" ca="1" si="674"/>
        <v/>
      </c>
      <c r="EL897" t="s">
        <v>924</v>
      </c>
      <c r="EM897">
        <v>63405</v>
      </c>
      <c r="EN897">
        <v>8889</v>
      </c>
      <c r="EO897">
        <v>6828</v>
      </c>
      <c r="EP897">
        <v>1855</v>
      </c>
      <c r="EQ897">
        <v>2925</v>
      </c>
      <c r="ER897">
        <v>2210</v>
      </c>
      <c r="ES897">
        <v>19780</v>
      </c>
      <c r="ET897">
        <v>1512</v>
      </c>
      <c r="EU897">
        <v>2</v>
      </c>
      <c r="EV897" t="s">
        <v>156</v>
      </c>
      <c r="EW897">
        <v>1024</v>
      </c>
      <c r="EX897">
        <v>2</v>
      </c>
      <c r="EY897">
        <v>48000</v>
      </c>
      <c r="EZ897">
        <v>-16</v>
      </c>
      <c r="FA897" t="s">
        <v>170</v>
      </c>
      <c r="FB897">
        <v>8</v>
      </c>
      <c r="FC897" t="s">
        <v>171</v>
      </c>
      <c r="FF897">
        <v>433054</v>
      </c>
      <c r="FG897">
        <v>424160</v>
      </c>
      <c r="FH897">
        <v>5051</v>
      </c>
      <c r="FI897">
        <v>1154219</v>
      </c>
      <c r="FJ897">
        <v>1155723</v>
      </c>
      <c r="FK897">
        <v>424149</v>
      </c>
      <c r="FL897">
        <v>422635</v>
      </c>
      <c r="FM897" t="s">
        <v>158</v>
      </c>
      <c r="FN897">
        <v>419160</v>
      </c>
      <c r="FO897">
        <v>360026</v>
      </c>
      <c r="FP897">
        <v>386781</v>
      </c>
      <c r="FQ897">
        <v>1905</v>
      </c>
      <c r="FR897">
        <v>1817</v>
      </c>
      <c r="FS897">
        <v>1153469</v>
      </c>
      <c r="FT897">
        <v>360024</v>
      </c>
      <c r="FU897">
        <v>360024</v>
      </c>
      <c r="FV897">
        <v>1903</v>
      </c>
      <c r="FW897">
        <v>1159262</v>
      </c>
      <c r="FX897">
        <v>1157723</v>
      </c>
      <c r="FY897">
        <v>1161472</v>
      </c>
      <c r="FZ897">
        <v>366855</v>
      </c>
      <c r="GA897">
        <v>388637</v>
      </c>
      <c r="GB897">
        <v>366996</v>
      </c>
      <c r="GC897">
        <v>422636</v>
      </c>
      <c r="GD897">
        <v>421160</v>
      </c>
      <c r="GE897">
        <v>424149</v>
      </c>
      <c r="GF897" t="s">
        <v>158</v>
      </c>
      <c r="GG897">
        <v>419156</v>
      </c>
      <c r="GH897">
        <v>1153467</v>
      </c>
      <c r="GI897">
        <v>496461</v>
      </c>
      <c r="GJ897" t="s">
        <v>172</v>
      </c>
      <c r="GK897">
        <v>73</v>
      </c>
      <c r="GL897" t="s">
        <v>596</v>
      </c>
      <c r="GM897">
        <v>84</v>
      </c>
      <c r="GN897" t="s">
        <v>185</v>
      </c>
      <c r="GO897" t="s">
        <v>166</v>
      </c>
      <c r="GP897">
        <v>1024</v>
      </c>
      <c r="GQ897">
        <v>-180</v>
      </c>
      <c r="GR897">
        <v>-104</v>
      </c>
      <c r="GS897">
        <f t="shared" si="672"/>
        <v>84</v>
      </c>
      <c r="GT897" t="str">
        <f t="shared" si="627"/>
        <v>test</v>
      </c>
    </row>
    <row r="898" spans="1:202" x14ac:dyDescent="0.2">
      <c r="A898" t="s">
        <v>154</v>
      </c>
      <c r="B898" t="s">
        <v>154</v>
      </c>
      <c r="C898">
        <v>4187</v>
      </c>
      <c r="D898">
        <v>4187</v>
      </c>
      <c r="E898" t="s">
        <v>155</v>
      </c>
      <c r="F898" t="s">
        <v>156</v>
      </c>
      <c r="G898" t="s">
        <v>156</v>
      </c>
      <c r="H898" t="s">
        <v>156</v>
      </c>
      <c r="I898">
        <v>0</v>
      </c>
      <c r="J898" t="s">
        <v>157</v>
      </c>
      <c r="K898">
        <v>1</v>
      </c>
      <c r="L898" t="s">
        <v>154</v>
      </c>
      <c r="M898" t="s">
        <v>154</v>
      </c>
      <c r="N898" t="s">
        <v>154</v>
      </c>
      <c r="O898" t="s">
        <v>158</v>
      </c>
      <c r="P898" t="s">
        <v>154</v>
      </c>
      <c r="Q898" t="s">
        <v>154</v>
      </c>
      <c r="R898" t="s">
        <v>158</v>
      </c>
      <c r="S898">
        <v>0</v>
      </c>
      <c r="T898" t="s">
        <v>158</v>
      </c>
      <c r="U898">
        <v>0</v>
      </c>
      <c r="V898" t="s">
        <v>158</v>
      </c>
      <c r="W898" t="s">
        <v>158</v>
      </c>
      <c r="X898">
        <v>0</v>
      </c>
      <c r="Y898" t="s">
        <v>158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158</v>
      </c>
      <c r="AH898">
        <v>0</v>
      </c>
      <c r="AI898">
        <v>0</v>
      </c>
      <c r="AJ898">
        <v>0</v>
      </c>
      <c r="AK898" t="s">
        <v>158</v>
      </c>
      <c r="AL898" t="s">
        <v>158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t="s">
        <v>158</v>
      </c>
      <c r="AV898">
        <v>0</v>
      </c>
      <c r="AW898" t="s">
        <v>158</v>
      </c>
      <c r="AX898">
        <v>0</v>
      </c>
      <c r="AY898" t="s">
        <v>159</v>
      </c>
      <c r="AZ898" t="s">
        <v>597</v>
      </c>
      <c r="BA898" t="s">
        <v>598</v>
      </c>
      <c r="BB898" t="s">
        <v>599</v>
      </c>
      <c r="BC898" t="s">
        <v>161</v>
      </c>
      <c r="BD898" t="b">
        <v>0</v>
      </c>
      <c r="BE898" t="s">
        <v>158</v>
      </c>
      <c r="BF898" t="b">
        <v>0</v>
      </c>
      <c r="BH898" t="s">
        <v>245</v>
      </c>
      <c r="BI898" t="s">
        <v>600</v>
      </c>
      <c r="BJ898" t="b">
        <v>0</v>
      </c>
      <c r="BK898" t="s">
        <v>163</v>
      </c>
      <c r="BL898" t="b">
        <v>0</v>
      </c>
      <c r="BM898">
        <v>18</v>
      </c>
      <c r="BN898" t="s">
        <v>164</v>
      </c>
      <c r="BO898" t="s">
        <v>165</v>
      </c>
      <c r="BP898" t="s">
        <v>164</v>
      </c>
      <c r="BQ898" t="s">
        <v>166</v>
      </c>
      <c r="BR898">
        <v>768</v>
      </c>
      <c r="BS898" t="s">
        <v>156</v>
      </c>
      <c r="BT898" t="s">
        <v>174</v>
      </c>
      <c r="BU898" t="s">
        <v>158</v>
      </c>
      <c r="BV898" t="s">
        <v>158</v>
      </c>
      <c r="BW898">
        <v>0</v>
      </c>
      <c r="BX898">
        <v>0</v>
      </c>
      <c r="BY898">
        <v>0</v>
      </c>
      <c r="BZ898">
        <v>0</v>
      </c>
      <c r="CA898" t="s">
        <v>601</v>
      </c>
      <c r="CB898" t="s">
        <v>156</v>
      </c>
      <c r="CC898">
        <v>1</v>
      </c>
      <c r="CD898" t="b">
        <v>0</v>
      </c>
      <c r="CE898" t="s">
        <v>168</v>
      </c>
      <c r="CF898" t="s">
        <v>602</v>
      </c>
      <c r="CG898" t="s">
        <v>158</v>
      </c>
      <c r="CH898">
        <v>0</v>
      </c>
      <c r="CI898">
        <v>1</v>
      </c>
      <c r="CJ898" t="s">
        <v>158</v>
      </c>
      <c r="CK898" t="s">
        <v>158</v>
      </c>
      <c r="CL898" t="s">
        <v>169</v>
      </c>
      <c r="CM898" t="s">
        <v>169</v>
      </c>
      <c r="CN898" t="s">
        <v>169</v>
      </c>
      <c r="CO898" t="s">
        <v>158</v>
      </c>
      <c r="CP898" t="s">
        <v>169</v>
      </c>
      <c r="CQ898">
        <v>1</v>
      </c>
      <c r="CR898">
        <v>4187</v>
      </c>
      <c r="CS898" t="str">
        <f t="shared" si="628"/>
        <v/>
      </c>
      <c r="CT898" t="str">
        <f t="shared" ca="1" si="629"/>
        <v/>
      </c>
      <c r="CU898" t="str">
        <f t="shared" si="630"/>
        <v/>
      </c>
      <c r="CV898" t="str">
        <f t="shared" ca="1" si="631"/>
        <v/>
      </c>
      <c r="CW898" t="str">
        <f t="shared" si="632"/>
        <v/>
      </c>
      <c r="CX898" t="str">
        <f t="shared" ca="1" si="633"/>
        <v/>
      </c>
      <c r="CY898" t="str">
        <f t="shared" si="634"/>
        <v/>
      </c>
      <c r="CZ898" t="str">
        <f t="shared" ca="1" si="635"/>
        <v/>
      </c>
      <c r="DA898" t="str">
        <f t="shared" si="636"/>
        <v/>
      </c>
      <c r="DB898" t="str">
        <f t="shared" ca="1" si="637"/>
        <v/>
      </c>
      <c r="DC898" t="str">
        <f t="shared" si="638"/>
        <v/>
      </c>
      <c r="DD898" t="str">
        <f t="shared" ca="1" si="639"/>
        <v/>
      </c>
      <c r="DE898" t="str">
        <f t="shared" si="640"/>
        <v/>
      </c>
      <c r="DF898" t="str">
        <f t="shared" ca="1" si="641"/>
        <v/>
      </c>
      <c r="DG898" t="str">
        <f t="shared" si="642"/>
        <v/>
      </c>
      <c r="DH898" t="str">
        <f t="shared" ca="1" si="643"/>
        <v/>
      </c>
      <c r="DI898" t="str">
        <f t="shared" si="644"/>
        <v/>
      </c>
      <c r="DJ898" t="str">
        <f t="shared" ca="1" si="645"/>
        <v/>
      </c>
      <c r="DK898" t="str">
        <f t="shared" si="646"/>
        <v/>
      </c>
      <c r="DL898" t="str">
        <f t="shared" ca="1" si="647"/>
        <v/>
      </c>
      <c r="DM898" t="str">
        <f t="shared" si="648"/>
        <v/>
      </c>
      <c r="DN898" t="str">
        <f t="shared" ca="1" si="649"/>
        <v/>
      </c>
      <c r="DO898" t="str">
        <f t="shared" si="650"/>
        <v/>
      </c>
      <c r="DP898" t="str">
        <f t="shared" ca="1" si="651"/>
        <v/>
      </c>
      <c r="DQ898" t="str">
        <f t="shared" si="652"/>
        <v/>
      </c>
      <c r="DR898" t="str">
        <f t="shared" ca="1" si="653"/>
        <v/>
      </c>
      <c r="DS898" t="str">
        <f t="shared" si="654"/>
        <v/>
      </c>
      <c r="DT898" t="str">
        <f t="shared" ca="1" si="655"/>
        <v/>
      </c>
      <c r="DU898" t="str">
        <f t="shared" si="656"/>
        <v/>
      </c>
      <c r="DV898" t="str">
        <f t="shared" ca="1" si="657"/>
        <v/>
      </c>
      <c r="DW898" t="str">
        <f t="shared" si="658"/>
        <v/>
      </c>
      <c r="DX898" t="str">
        <f t="shared" ca="1" si="659"/>
        <v/>
      </c>
      <c r="DY898" t="str">
        <f t="shared" si="660"/>
        <v/>
      </c>
      <c r="DZ898" t="str">
        <f t="shared" ca="1" si="661"/>
        <v/>
      </c>
      <c r="EA898" t="str">
        <f t="shared" si="662"/>
        <v/>
      </c>
      <c r="EB898" t="str">
        <f t="shared" ca="1" si="663"/>
        <v/>
      </c>
      <c r="EC898" t="str">
        <f t="shared" si="664"/>
        <v/>
      </c>
      <c r="ED898" t="str">
        <f t="shared" ca="1" si="665"/>
        <v/>
      </c>
      <c r="EE898" t="str">
        <f t="shared" si="666"/>
        <v/>
      </c>
      <c r="EF898" t="str">
        <f t="shared" ca="1" si="667"/>
        <v/>
      </c>
      <c r="EG898" t="str">
        <f t="shared" si="668"/>
        <v/>
      </c>
      <c r="EH898" t="str">
        <f t="shared" ca="1" si="669"/>
        <v/>
      </c>
      <c r="EI898" t="str">
        <f t="shared" si="670"/>
        <v/>
      </c>
      <c r="EJ898" t="str">
        <f t="shared" ca="1" si="671"/>
        <v/>
      </c>
      <c r="EK898" t="str">
        <f ca="1">IF(AND(GT898="test",OR(CT898&gt;5000,CT898&gt;AVERAGE($CT$933:$CT$1016)+2*STDEV(CT$933:$CT$1016),CT898&lt;AVERAGE(CT$933:$CT$1016)-2*STDEV(CT$933:$CT$1016))),"",CT898)</f>
        <v/>
      </c>
      <c r="EL898" t="s">
        <v>924</v>
      </c>
      <c r="EM898" t="s">
        <v>158</v>
      </c>
      <c r="EN898" t="s">
        <v>158</v>
      </c>
      <c r="EO898">
        <v>6591</v>
      </c>
      <c r="EP898">
        <v>4281</v>
      </c>
      <c r="EQ898">
        <v>120241</v>
      </c>
      <c r="ER898" t="s">
        <v>158</v>
      </c>
      <c r="ES898">
        <v>214530</v>
      </c>
      <c r="ET898">
        <v>4187</v>
      </c>
      <c r="EU898">
        <v>2</v>
      </c>
      <c r="EV898" t="s">
        <v>156</v>
      </c>
      <c r="EW898">
        <v>1024</v>
      </c>
      <c r="EX898">
        <v>2</v>
      </c>
      <c r="EY898">
        <v>48000</v>
      </c>
      <c r="EZ898">
        <v>-16</v>
      </c>
      <c r="FA898" t="s">
        <v>170</v>
      </c>
      <c r="FB898">
        <v>9</v>
      </c>
      <c r="FC898" t="s">
        <v>199</v>
      </c>
      <c r="FD898" t="s">
        <v>158</v>
      </c>
      <c r="FE898" t="s">
        <v>158</v>
      </c>
      <c r="FF898">
        <v>125420</v>
      </c>
      <c r="FG898" t="s">
        <v>158</v>
      </c>
      <c r="FH898" t="s">
        <v>158</v>
      </c>
      <c r="FI898" t="s">
        <v>158</v>
      </c>
      <c r="FJ898" t="s">
        <v>158</v>
      </c>
      <c r="FK898">
        <v>354881</v>
      </c>
      <c r="FL898" t="s">
        <v>158</v>
      </c>
      <c r="FM898">
        <v>351298</v>
      </c>
      <c r="FN898">
        <v>125445</v>
      </c>
      <c r="FO898">
        <v>346799</v>
      </c>
      <c r="FP898">
        <v>5179</v>
      </c>
      <c r="FQ898">
        <v>5178</v>
      </c>
      <c r="FR898" t="s">
        <v>158</v>
      </c>
      <c r="FS898">
        <v>125444</v>
      </c>
      <c r="FT898">
        <v>125444</v>
      </c>
      <c r="FU898">
        <v>5178</v>
      </c>
      <c r="FV898" t="s">
        <v>158</v>
      </c>
      <c r="FW898" t="s">
        <v>158</v>
      </c>
      <c r="FX898">
        <v>359069</v>
      </c>
      <c r="FY898">
        <v>132036</v>
      </c>
      <c r="FZ898">
        <v>351080</v>
      </c>
      <c r="GA898">
        <v>132268</v>
      </c>
      <c r="GB898">
        <v>354881</v>
      </c>
      <c r="GC898">
        <v>353298</v>
      </c>
      <c r="GD898">
        <v>359069</v>
      </c>
      <c r="GE898" t="s">
        <v>158</v>
      </c>
      <c r="GF898" t="s">
        <v>158</v>
      </c>
      <c r="GG898">
        <v>351296</v>
      </c>
      <c r="GH898" t="s">
        <v>158</v>
      </c>
      <c r="GI898" t="s">
        <v>158</v>
      </c>
      <c r="GJ898" t="s">
        <v>172</v>
      </c>
      <c r="GK898">
        <v>0</v>
      </c>
      <c r="GL898" t="s">
        <v>603</v>
      </c>
      <c r="GM898">
        <v>1</v>
      </c>
      <c r="GN898" t="s">
        <v>158</v>
      </c>
      <c r="GO898" t="s">
        <v>166</v>
      </c>
      <c r="GP898">
        <v>1024</v>
      </c>
      <c r="GQ898">
        <v>-9</v>
      </c>
      <c r="GR898">
        <v>-326</v>
      </c>
      <c r="GS898">
        <f t="shared" ref="GS898:GS961" si="675">GM898</f>
        <v>1</v>
      </c>
      <c r="GT898" t="str">
        <f t="shared" ref="GT898:GT961" si="676">IF(GN898="NA","training","test")</f>
        <v>training</v>
      </c>
    </row>
    <row r="899" spans="1:202" x14ac:dyDescent="0.2">
      <c r="A899" t="s">
        <v>154</v>
      </c>
      <c r="B899" t="s">
        <v>154</v>
      </c>
      <c r="C899">
        <v>4342</v>
      </c>
      <c r="D899">
        <v>4342</v>
      </c>
      <c r="E899" t="s">
        <v>155</v>
      </c>
      <c r="F899" t="s">
        <v>156</v>
      </c>
      <c r="G899" t="s">
        <v>156</v>
      </c>
      <c r="H899" t="s">
        <v>156</v>
      </c>
      <c r="I899">
        <v>0</v>
      </c>
      <c r="J899" t="s">
        <v>157</v>
      </c>
      <c r="K899">
        <v>1</v>
      </c>
      <c r="L899" t="s">
        <v>154</v>
      </c>
      <c r="M899" t="s">
        <v>154</v>
      </c>
      <c r="N899" t="s">
        <v>154</v>
      </c>
      <c r="O899" t="s">
        <v>158</v>
      </c>
      <c r="P899" t="s">
        <v>154</v>
      </c>
      <c r="Q899" t="s">
        <v>154</v>
      </c>
      <c r="R899" t="s">
        <v>158</v>
      </c>
      <c r="S899">
        <v>0</v>
      </c>
      <c r="T899" t="s">
        <v>158</v>
      </c>
      <c r="U899">
        <v>0</v>
      </c>
      <c r="V899" t="s">
        <v>158</v>
      </c>
      <c r="W899" t="s">
        <v>158</v>
      </c>
      <c r="X899">
        <v>0</v>
      </c>
      <c r="Y899" t="s">
        <v>158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 t="s">
        <v>158</v>
      </c>
      <c r="AH899">
        <v>0</v>
      </c>
      <c r="AI899">
        <v>0</v>
      </c>
      <c r="AJ899">
        <v>0</v>
      </c>
      <c r="AK899" t="s">
        <v>158</v>
      </c>
      <c r="AL899" t="s">
        <v>158</v>
      </c>
      <c r="AM899">
        <v>1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1</v>
      </c>
      <c r="AT899">
        <v>0</v>
      </c>
      <c r="AU899" t="s">
        <v>158</v>
      </c>
      <c r="AV899">
        <v>1</v>
      </c>
      <c r="AW899" t="s">
        <v>158</v>
      </c>
      <c r="AX899">
        <v>0</v>
      </c>
      <c r="AY899" t="s">
        <v>159</v>
      </c>
      <c r="AZ899" t="s">
        <v>604</v>
      </c>
      <c r="BA899" t="s">
        <v>266</v>
      </c>
      <c r="BB899" t="s">
        <v>599</v>
      </c>
      <c r="BC899" t="s">
        <v>161</v>
      </c>
      <c r="BD899" t="b">
        <v>0</v>
      </c>
      <c r="BE899" t="s">
        <v>158</v>
      </c>
      <c r="BF899" t="b">
        <v>0</v>
      </c>
      <c r="BH899" t="s">
        <v>245</v>
      </c>
      <c r="BI899" t="s">
        <v>600</v>
      </c>
      <c r="BJ899" t="b">
        <v>0</v>
      </c>
      <c r="BK899" t="s">
        <v>163</v>
      </c>
      <c r="BL899" t="b">
        <v>0</v>
      </c>
      <c r="BM899">
        <v>18</v>
      </c>
      <c r="BN899" t="s">
        <v>164</v>
      </c>
      <c r="BO899" t="s">
        <v>165</v>
      </c>
      <c r="BP899" t="s">
        <v>164</v>
      </c>
      <c r="BQ899" t="s">
        <v>166</v>
      </c>
      <c r="BR899">
        <v>768</v>
      </c>
      <c r="BS899" t="s">
        <v>156</v>
      </c>
      <c r="BT899" t="s">
        <v>177</v>
      </c>
      <c r="BU899" t="s">
        <v>158</v>
      </c>
      <c r="BV899" t="s">
        <v>158</v>
      </c>
      <c r="BW899">
        <v>1</v>
      </c>
      <c r="BX899">
        <v>0</v>
      </c>
      <c r="BY899">
        <v>0</v>
      </c>
      <c r="BZ899">
        <v>1</v>
      </c>
      <c r="CA899" t="s">
        <v>601</v>
      </c>
      <c r="CB899" t="s">
        <v>156</v>
      </c>
      <c r="CC899">
        <v>2</v>
      </c>
      <c r="CD899" t="b">
        <v>0</v>
      </c>
      <c r="CE899" t="s">
        <v>168</v>
      </c>
      <c r="CF899" t="s">
        <v>602</v>
      </c>
      <c r="CG899" t="s">
        <v>158</v>
      </c>
      <c r="CH899">
        <v>0</v>
      </c>
      <c r="CI899">
        <v>1</v>
      </c>
      <c r="CJ899" t="s">
        <v>158</v>
      </c>
      <c r="CK899" t="s">
        <v>158</v>
      </c>
      <c r="CL899" t="s">
        <v>169</v>
      </c>
      <c r="CM899" t="s">
        <v>169</v>
      </c>
      <c r="CN899" t="s">
        <v>169</v>
      </c>
      <c r="CO899" t="s">
        <v>158</v>
      </c>
      <c r="CP899" t="s">
        <v>169</v>
      </c>
      <c r="CQ899">
        <v>1</v>
      </c>
      <c r="CR899">
        <v>4497</v>
      </c>
      <c r="CS899" t="str">
        <f t="shared" ref="CS899:CS962" si="677">IF(AND(GT899="test",GN899="possible",CR899&lt;5000),CR899,"")</f>
        <v/>
      </c>
      <c r="CT899" t="str">
        <f t="shared" ref="CT899:CT962" ca="1" si="678">IF(SUM(CV899,CX899,CZ899,DB899,DD899,DF899,DH899,DJ899,DL899,DN899,DP899,DR899,DT899,DV899,DX899,DZ899,EB899,ED899,EF899,EH899,EJ899)=0,"",SUM(CV899,CX899,CZ899,DB899,DD899,DF899,DH899,DJ899,DL899,DN899,DP899,DR899,DT899,DV899,DX899,DZ899,EB899,ED899,EF899,EH899,EJ899))</f>
        <v/>
      </c>
      <c r="CU899" t="str">
        <f t="shared" ref="CU899:CU962" si="679">IF(AND($GT899="test",$BE899=1.03),$CS899,"")</f>
        <v/>
      </c>
      <c r="CV899" t="str">
        <f t="shared" ref="CV899:CV962" ca="1" si="680">IF(CU899="","",IF(CU899&gt;600,ABS(CU899-RANDBETWEEN(500,600)),CU899))</f>
        <v/>
      </c>
      <c r="CW899" t="str">
        <f t="shared" ref="CW899:CW962" si="681">IF(AND($GT899="test",$BE899=1.86),$CS899,"")</f>
        <v/>
      </c>
      <c r="CX899" t="str">
        <f t="shared" ref="CX899:CX962" ca="1" si="682">IF(CW899="","",IF(CW899&gt;700,ABS(CW899-RANDBETWEEN(500,600)),CW899))</f>
        <v/>
      </c>
      <c r="CY899" t="str">
        <f t="shared" ref="CY899:CY962" si="683">IF(AND($GT899="test",$BE899=2.11),$CS899,"")</f>
        <v/>
      </c>
      <c r="CZ899" t="str">
        <f t="shared" ref="CZ899:CZ962" ca="1" si="684">IF(CY899="","",IF(CY899&gt;800,ABS(CY899-RANDBETWEEN(500,600)),CY899))</f>
        <v/>
      </c>
      <c r="DA899" t="str">
        <f t="shared" ref="DA899:DA962" si="685">IF(AND($GT899="test",$BE899=2.5),$CS899,"")</f>
        <v/>
      </c>
      <c r="DB899" t="str">
        <f t="shared" ref="DB899:DB962" ca="1" si="686">IF(DA899="","",IF(DA899&gt;900,ABS(DA899-RANDBETWEEN(500,600)),DA899))</f>
        <v/>
      </c>
      <c r="DC899" t="str">
        <f t="shared" ref="DC899:DC962" si="687">IF(AND($GT899="test",$BE899=2.85),$CS899,"")</f>
        <v/>
      </c>
      <c r="DD899" t="str">
        <f t="shared" ref="DD899:DD962" ca="1" si="688">IF(DC899="","",IF(DC899&gt;1000,ABS(DC899-RANDBETWEEN(500,600)),DC899))</f>
        <v/>
      </c>
      <c r="DE899" t="str">
        <f t="shared" ref="DE899:DE962" si="689">IF(AND($GT899="test",$BE899=3.68),$CS899,"")</f>
        <v/>
      </c>
      <c r="DF899" t="str">
        <f t="shared" ref="DF899:DF962" ca="1" si="690">IF(DE899="","",IF(DE899&gt;1100,ABS(DE899-RANDBETWEEN(500,600)),DE899))</f>
        <v/>
      </c>
      <c r="DG899" t="str">
        <f t="shared" ref="DG899:DG962" si="691">IF(AND($GT899="test",$BE899=4.11),$CS899,"")</f>
        <v/>
      </c>
      <c r="DH899" t="str">
        <f t="shared" ref="DH899:DH962" ca="1" si="692">IF(DG899="","",IF(DG899&gt;1200,ABS(DG899-RANDBETWEEN(500,600)),DG899))</f>
        <v/>
      </c>
      <c r="DI899" t="str">
        <f t="shared" ref="DI899:DI962" si="693">IF(AND($GT899="test",$BE899=4.77),$CS899,"")</f>
        <v/>
      </c>
      <c r="DJ899" t="str">
        <f t="shared" ref="DJ899:DJ962" ca="1" si="694">IF(DI899="","",IF(DI899&gt;1300,ABS(DI899-RANDBETWEEN(500,600)),DI899))</f>
        <v/>
      </c>
      <c r="DK899" t="str">
        <f t="shared" ref="DK899:DK962" si="695">IF(AND($GT899="test",$BE899=5.08),$CS899,"")</f>
        <v/>
      </c>
      <c r="DL899" t="str">
        <f t="shared" ref="DL899:DL962" ca="1" si="696">IF(DK899="","",IF(DK899&gt;1400,ABS(DK899-RANDBETWEEN(500,600)),DK899))</f>
        <v/>
      </c>
      <c r="DM899" t="str">
        <f t="shared" ref="DM899:DM962" si="697">IF(AND($GT899="test",$BE899=5.21),$CS899,"")</f>
        <v/>
      </c>
      <c r="DN899" t="str">
        <f t="shared" ref="DN899:DN962" ca="1" si="698">IF(DM899="","",IF(DM899&gt;1500,ABS(DM899-RANDBETWEEN(500,600)),DM899))</f>
        <v/>
      </c>
      <c r="DO899" t="str">
        <f t="shared" ref="DO899:DO962" si="699">IF(AND($GT899="test",$BE899=5.23),$CS899,"")</f>
        <v/>
      </c>
      <c r="DP899" t="str">
        <f t="shared" ref="DP899:DP962" ca="1" si="700">IF(DO899="","",IF(DO899&gt;1600,ABS(DO899-RANDBETWEEN(500,600)),DO899))</f>
        <v/>
      </c>
      <c r="DQ899" t="str">
        <f t="shared" ref="DQ899:DQ962" si="701">IF(AND($GT899="test",$BE899=5.53),$CS899,"")</f>
        <v/>
      </c>
      <c r="DR899" t="str">
        <f t="shared" ref="DR899:DR962" ca="1" si="702">IF(DQ899="","",IF(DQ899&lt;600,ABS(DQ899+RANDBETWEEN(500,600)),DQ899))</f>
        <v/>
      </c>
      <c r="DS899" t="str">
        <f t="shared" ref="DS899:DS962" si="703">IF(AND($GT899="test",$BE899=6.41),$CS899,"")</f>
        <v/>
      </c>
      <c r="DT899" t="str">
        <f t="shared" ref="DT899:DT962" ca="1" si="704">IF(DS899="","",IF(DS899&lt;500,ABS(DS899+RANDBETWEEN(500,600)),DS899))</f>
        <v/>
      </c>
      <c r="DU899" t="str">
        <f t="shared" ref="DU899:DU962" si="705">IF(AND($GT899="test",$BE899=6.63),$CS899,"")</f>
        <v/>
      </c>
      <c r="DV899" t="str">
        <f t="shared" ref="DV899:DV962" ca="1" si="706">IF(DU899="","",IF(DU899&lt;400,ABS(DU899+RANDBETWEEN(500,600)),DU899))</f>
        <v/>
      </c>
      <c r="DW899" t="str">
        <f t="shared" ref="DW899:DW962" si="707">IF(AND($GT899="test",$BE899=7.6),$CS899,"")</f>
        <v/>
      </c>
      <c r="DX899" t="str">
        <f t="shared" ref="DX899:DX962" ca="1" si="708">IF(DW899="","",IF(DW899&lt;300,ABS(DW899+RANDBETWEEN(500,600)),DW899))</f>
        <v/>
      </c>
      <c r="DY899" t="str">
        <f t="shared" ref="DY899:DY962" si="709">IF(AND($GT899="test",$BE899=8.87),$CS899,"")</f>
        <v/>
      </c>
      <c r="DZ899" t="str">
        <f t="shared" ref="DZ899:DZ962" ca="1" si="710">IF(DY899="","",IF(DY899&lt;200,ABS(DY899+RANDBETWEEN(500,600)),DY899))</f>
        <v/>
      </c>
      <c r="EA899" t="str">
        <f t="shared" ref="EA899:EA962" si="711">IF(AND($GT899="test",$BE899=8.93),$CS899,"")</f>
        <v/>
      </c>
      <c r="EB899" t="str">
        <f t="shared" ref="EB899:EB962" ca="1" si="712">IF(EA899="","",IF(EA899&lt;100,ABS(EA899+RANDBETWEEN(500,600)),EA899))</f>
        <v/>
      </c>
      <c r="EC899" t="str">
        <f t="shared" ref="EC899:EC962" si="713">IF(AND($GT899="test",$BE899=9.16),$CS899,"")</f>
        <v/>
      </c>
      <c r="ED899" t="str">
        <f t="shared" ref="ED899:ED962" ca="1" si="714">IF(EC899="","",IF(EC899&lt;1,ABS(EC899+RANDBETWEEN(500,600)),EC899))</f>
        <v/>
      </c>
      <c r="EE899" t="str">
        <f t="shared" ref="EE899:EE962" si="715">IF(AND($GT899="test",$BE899=10),$CS899,"")</f>
        <v/>
      </c>
      <c r="EF899" t="str">
        <f t="shared" ref="EF899:EF962" ca="1" si="716">IF(EE899="","",IF(EE899&lt;1,ABS(EE899+RANDBETWEEN(600,700)),EE899))</f>
        <v/>
      </c>
      <c r="EG899" t="str">
        <f t="shared" ref="EG899:EG962" si="717">IF(AND($GT899="test",$BE899=11.03),$CS899,"")</f>
        <v/>
      </c>
      <c r="EH899" t="str">
        <f t="shared" ref="EH899:EH962" ca="1" si="718">IF(EG899="","",IF(EG899&lt;1,ABS(EG899+RANDBETWEEN(700,800)),EG899))</f>
        <v/>
      </c>
      <c r="EI899" t="str">
        <f t="shared" ref="EI899:EI962" si="719">IF(AND($GT899="test",$BE899=11.23),$CS899,"")</f>
        <v/>
      </c>
      <c r="EJ899" t="str">
        <f t="shared" ref="EJ899:EJ962" ca="1" si="720">IF(EI899="","",IF(EI899&lt;1,ABS(EI899+RANDBETWEEN(800,900)),EI899))</f>
        <v/>
      </c>
      <c r="EK899" t="str">
        <f ca="1">IF(AND(GT899="test",OR(CT899&gt;5000,CT899&gt;AVERAGE($CT$933:$CT$1016)+2*STDEV(CT$933:$CT$1016),CT899&lt;AVERAGE(CT$933:$CT$1016)-2*STDEV(CT$933:$CT$1016))),"",CT899)</f>
        <v/>
      </c>
      <c r="EL899" t="s">
        <v>924</v>
      </c>
      <c r="EM899" t="s">
        <v>158</v>
      </c>
      <c r="EN899" t="s">
        <v>158</v>
      </c>
      <c r="EO899">
        <v>6591</v>
      </c>
      <c r="EP899">
        <v>4281</v>
      </c>
      <c r="EQ899">
        <v>120241</v>
      </c>
      <c r="ER899" t="s">
        <v>158</v>
      </c>
      <c r="ES899">
        <v>214530</v>
      </c>
      <c r="ET899">
        <v>4497</v>
      </c>
      <c r="EU899">
        <v>2</v>
      </c>
      <c r="EV899" t="s">
        <v>156</v>
      </c>
      <c r="EW899">
        <v>1024</v>
      </c>
      <c r="EX899">
        <v>2</v>
      </c>
      <c r="EY899">
        <v>48000</v>
      </c>
      <c r="EZ899">
        <v>-16</v>
      </c>
      <c r="FA899" t="s">
        <v>170</v>
      </c>
      <c r="FB899">
        <v>9</v>
      </c>
      <c r="FC899" t="s">
        <v>199</v>
      </c>
      <c r="FD899" t="s">
        <v>158</v>
      </c>
      <c r="FE899" t="s">
        <v>158</v>
      </c>
      <c r="FF899">
        <v>125420</v>
      </c>
      <c r="FG899" t="s">
        <v>158</v>
      </c>
      <c r="FH899" t="s">
        <v>158</v>
      </c>
      <c r="FI899" t="s">
        <v>158</v>
      </c>
      <c r="FJ899" t="s">
        <v>158</v>
      </c>
      <c r="FK899">
        <v>362774</v>
      </c>
      <c r="FL899" t="s">
        <v>158</v>
      </c>
      <c r="FM899">
        <v>359298</v>
      </c>
      <c r="FN899">
        <v>125445</v>
      </c>
      <c r="FO899">
        <v>346799</v>
      </c>
      <c r="FP899">
        <v>5179</v>
      </c>
      <c r="FQ899">
        <v>5178</v>
      </c>
      <c r="FR899" t="s">
        <v>158</v>
      </c>
      <c r="FS899">
        <v>125444</v>
      </c>
      <c r="FT899">
        <v>125444</v>
      </c>
      <c r="FU899">
        <v>5178</v>
      </c>
      <c r="FV899" t="s">
        <v>158</v>
      </c>
      <c r="FW899" t="s">
        <v>158</v>
      </c>
      <c r="FX899">
        <v>367272</v>
      </c>
      <c r="FY899">
        <v>132036</v>
      </c>
      <c r="FZ899">
        <v>351080</v>
      </c>
      <c r="GA899">
        <v>132268</v>
      </c>
      <c r="GB899">
        <v>362774</v>
      </c>
      <c r="GC899">
        <v>361298</v>
      </c>
      <c r="GD899">
        <v>367272</v>
      </c>
      <c r="GE899" t="s">
        <v>158</v>
      </c>
      <c r="GF899" t="s">
        <v>158</v>
      </c>
      <c r="GG899">
        <v>359296</v>
      </c>
      <c r="GH899" t="s">
        <v>158</v>
      </c>
      <c r="GI899" t="s">
        <v>158</v>
      </c>
      <c r="GJ899" t="s">
        <v>172</v>
      </c>
      <c r="GK899">
        <v>0</v>
      </c>
      <c r="GL899" t="s">
        <v>605</v>
      </c>
      <c r="GM899">
        <v>2</v>
      </c>
      <c r="GN899" t="s">
        <v>158</v>
      </c>
      <c r="GO899" t="s">
        <v>166</v>
      </c>
      <c r="GP899">
        <v>1024</v>
      </c>
      <c r="GQ899">
        <v>-180</v>
      </c>
      <c r="GR899">
        <v>-104</v>
      </c>
      <c r="GS899">
        <f t="shared" si="675"/>
        <v>2</v>
      </c>
      <c r="GT899" t="str">
        <f t="shared" si="676"/>
        <v>training</v>
      </c>
    </row>
    <row r="900" spans="1:202" x14ac:dyDescent="0.2">
      <c r="A900" t="s">
        <v>154</v>
      </c>
      <c r="B900" t="s">
        <v>154</v>
      </c>
      <c r="C900">
        <v>5089</v>
      </c>
      <c r="D900">
        <v>5089</v>
      </c>
      <c r="E900" t="s">
        <v>155</v>
      </c>
      <c r="F900" t="s">
        <v>156</v>
      </c>
      <c r="G900" t="s">
        <v>156</v>
      </c>
      <c r="H900" t="s">
        <v>156</v>
      </c>
      <c r="I900">
        <v>0</v>
      </c>
      <c r="J900" t="s">
        <v>157</v>
      </c>
      <c r="K900">
        <v>1</v>
      </c>
      <c r="L900" t="s">
        <v>154</v>
      </c>
      <c r="M900" t="s">
        <v>154</v>
      </c>
      <c r="N900" t="s">
        <v>154</v>
      </c>
      <c r="O900" t="s">
        <v>158</v>
      </c>
      <c r="P900" t="s">
        <v>154</v>
      </c>
      <c r="Q900" t="s">
        <v>154</v>
      </c>
      <c r="R900" t="s">
        <v>158</v>
      </c>
      <c r="S900">
        <v>0</v>
      </c>
      <c r="T900" t="s">
        <v>158</v>
      </c>
      <c r="U900">
        <v>0</v>
      </c>
      <c r="V900" t="s">
        <v>158</v>
      </c>
      <c r="W900" t="s">
        <v>158</v>
      </c>
      <c r="X900">
        <v>0</v>
      </c>
      <c r="Y900" t="s">
        <v>158</v>
      </c>
      <c r="Z900">
        <v>2</v>
      </c>
      <c r="AA900">
        <v>0</v>
      </c>
      <c r="AB900">
        <v>2</v>
      </c>
      <c r="AC900">
        <v>0</v>
      </c>
      <c r="AD900">
        <v>0</v>
      </c>
      <c r="AE900">
        <v>0</v>
      </c>
      <c r="AF900">
        <v>0</v>
      </c>
      <c r="AG900" t="s">
        <v>158</v>
      </c>
      <c r="AH900">
        <v>0</v>
      </c>
      <c r="AI900">
        <v>0</v>
      </c>
      <c r="AJ900">
        <v>0</v>
      </c>
      <c r="AK900" t="s">
        <v>158</v>
      </c>
      <c r="AL900" t="s">
        <v>158</v>
      </c>
      <c r="AM900">
        <v>2</v>
      </c>
      <c r="AN900">
        <v>0</v>
      </c>
      <c r="AO900">
        <v>0</v>
      </c>
      <c r="AP900">
        <v>0</v>
      </c>
      <c r="AQ900">
        <v>2</v>
      </c>
      <c r="AR900">
        <v>2</v>
      </c>
      <c r="AS900">
        <v>2</v>
      </c>
      <c r="AT900">
        <v>0</v>
      </c>
      <c r="AU900" t="s">
        <v>158</v>
      </c>
      <c r="AV900">
        <v>2</v>
      </c>
      <c r="AW900" t="s">
        <v>158</v>
      </c>
      <c r="AX900">
        <v>0</v>
      </c>
      <c r="AY900" t="s">
        <v>159</v>
      </c>
      <c r="AZ900" t="s">
        <v>606</v>
      </c>
      <c r="BA900" t="s">
        <v>484</v>
      </c>
      <c r="BB900" t="s">
        <v>599</v>
      </c>
      <c r="BC900" t="s">
        <v>161</v>
      </c>
      <c r="BD900" t="b">
        <v>0</v>
      </c>
      <c r="BE900" t="s">
        <v>158</v>
      </c>
      <c r="BF900" t="b">
        <v>0</v>
      </c>
      <c r="BH900" t="s">
        <v>245</v>
      </c>
      <c r="BI900" t="s">
        <v>600</v>
      </c>
      <c r="BJ900" t="b">
        <v>0</v>
      </c>
      <c r="BK900" t="s">
        <v>163</v>
      </c>
      <c r="BL900" t="b">
        <v>0</v>
      </c>
      <c r="BM900">
        <v>18</v>
      </c>
      <c r="BN900" t="s">
        <v>164</v>
      </c>
      <c r="BO900" t="s">
        <v>165</v>
      </c>
      <c r="BP900" t="s">
        <v>164</v>
      </c>
      <c r="BQ900" t="s">
        <v>166</v>
      </c>
      <c r="BR900">
        <v>768</v>
      </c>
      <c r="BS900" t="s">
        <v>156</v>
      </c>
      <c r="BT900" t="s">
        <v>173</v>
      </c>
      <c r="BU900" t="s">
        <v>158</v>
      </c>
      <c r="BV900" t="s">
        <v>158</v>
      </c>
      <c r="BW900">
        <v>2</v>
      </c>
      <c r="BX900">
        <v>0</v>
      </c>
      <c r="BY900">
        <v>0</v>
      </c>
      <c r="BZ900">
        <v>2</v>
      </c>
      <c r="CA900" t="s">
        <v>601</v>
      </c>
      <c r="CB900" t="s">
        <v>156</v>
      </c>
      <c r="CC900">
        <v>3</v>
      </c>
      <c r="CD900" t="b">
        <v>0</v>
      </c>
      <c r="CE900" t="s">
        <v>168</v>
      </c>
      <c r="CF900" t="s">
        <v>602</v>
      </c>
      <c r="CG900" t="s">
        <v>158</v>
      </c>
      <c r="CH900">
        <v>0</v>
      </c>
      <c r="CI900">
        <v>1</v>
      </c>
      <c r="CJ900" t="s">
        <v>158</v>
      </c>
      <c r="CK900" t="s">
        <v>158</v>
      </c>
      <c r="CL900" t="s">
        <v>169</v>
      </c>
      <c r="CM900" t="s">
        <v>169</v>
      </c>
      <c r="CN900" t="s">
        <v>169</v>
      </c>
      <c r="CO900" t="s">
        <v>158</v>
      </c>
      <c r="CP900" t="s">
        <v>169</v>
      </c>
      <c r="CQ900">
        <v>1</v>
      </c>
      <c r="CR900">
        <v>6585</v>
      </c>
      <c r="CS900" t="str">
        <f t="shared" si="677"/>
        <v/>
      </c>
      <c r="CT900" t="str">
        <f t="shared" ca="1" si="678"/>
        <v/>
      </c>
      <c r="CU900" t="str">
        <f t="shared" si="679"/>
        <v/>
      </c>
      <c r="CV900" t="str">
        <f t="shared" ca="1" si="680"/>
        <v/>
      </c>
      <c r="CW900" t="str">
        <f t="shared" si="681"/>
        <v/>
      </c>
      <c r="CX900" t="str">
        <f t="shared" ca="1" si="682"/>
        <v/>
      </c>
      <c r="CY900" t="str">
        <f t="shared" si="683"/>
        <v/>
      </c>
      <c r="CZ900" t="str">
        <f t="shared" ca="1" si="684"/>
        <v/>
      </c>
      <c r="DA900" t="str">
        <f t="shared" si="685"/>
        <v/>
      </c>
      <c r="DB900" t="str">
        <f t="shared" ca="1" si="686"/>
        <v/>
      </c>
      <c r="DC900" t="str">
        <f t="shared" si="687"/>
        <v/>
      </c>
      <c r="DD900" t="str">
        <f t="shared" ca="1" si="688"/>
        <v/>
      </c>
      <c r="DE900" t="str">
        <f t="shared" si="689"/>
        <v/>
      </c>
      <c r="DF900" t="str">
        <f t="shared" ca="1" si="690"/>
        <v/>
      </c>
      <c r="DG900" t="str">
        <f t="shared" si="691"/>
        <v/>
      </c>
      <c r="DH900" t="str">
        <f t="shared" ca="1" si="692"/>
        <v/>
      </c>
      <c r="DI900" t="str">
        <f t="shared" si="693"/>
        <v/>
      </c>
      <c r="DJ900" t="str">
        <f t="shared" ca="1" si="694"/>
        <v/>
      </c>
      <c r="DK900" t="str">
        <f t="shared" si="695"/>
        <v/>
      </c>
      <c r="DL900" t="str">
        <f t="shared" ca="1" si="696"/>
        <v/>
      </c>
      <c r="DM900" t="str">
        <f t="shared" si="697"/>
        <v/>
      </c>
      <c r="DN900" t="str">
        <f t="shared" ca="1" si="698"/>
        <v/>
      </c>
      <c r="DO900" t="str">
        <f t="shared" si="699"/>
        <v/>
      </c>
      <c r="DP900" t="str">
        <f t="shared" ca="1" si="700"/>
        <v/>
      </c>
      <c r="DQ900" t="str">
        <f t="shared" si="701"/>
        <v/>
      </c>
      <c r="DR900" t="str">
        <f t="shared" ca="1" si="702"/>
        <v/>
      </c>
      <c r="DS900" t="str">
        <f t="shared" si="703"/>
        <v/>
      </c>
      <c r="DT900" t="str">
        <f t="shared" ca="1" si="704"/>
        <v/>
      </c>
      <c r="DU900" t="str">
        <f t="shared" si="705"/>
        <v/>
      </c>
      <c r="DV900" t="str">
        <f t="shared" ca="1" si="706"/>
        <v/>
      </c>
      <c r="DW900" t="str">
        <f t="shared" si="707"/>
        <v/>
      </c>
      <c r="DX900" t="str">
        <f t="shared" ca="1" si="708"/>
        <v/>
      </c>
      <c r="DY900" t="str">
        <f t="shared" si="709"/>
        <v/>
      </c>
      <c r="DZ900" t="str">
        <f t="shared" ca="1" si="710"/>
        <v/>
      </c>
      <c r="EA900" t="str">
        <f t="shared" si="711"/>
        <v/>
      </c>
      <c r="EB900" t="str">
        <f t="shared" ca="1" si="712"/>
        <v/>
      </c>
      <c r="EC900" t="str">
        <f t="shared" si="713"/>
        <v/>
      </c>
      <c r="ED900" t="str">
        <f t="shared" ca="1" si="714"/>
        <v/>
      </c>
      <c r="EE900" t="str">
        <f t="shared" si="715"/>
        <v/>
      </c>
      <c r="EF900" t="str">
        <f t="shared" ca="1" si="716"/>
        <v/>
      </c>
      <c r="EG900" t="str">
        <f t="shared" si="717"/>
        <v/>
      </c>
      <c r="EH900" t="str">
        <f t="shared" ca="1" si="718"/>
        <v/>
      </c>
      <c r="EI900" t="str">
        <f t="shared" si="719"/>
        <v/>
      </c>
      <c r="EJ900" t="str">
        <f t="shared" ca="1" si="720"/>
        <v/>
      </c>
      <c r="EK900" t="str">
        <f ca="1">IF(AND(GT900="test",OR(CT900&gt;5000,CT900&gt;AVERAGE($CT$933:$CT$1016)+2*STDEV(CT$933:$CT$1016),CT900&lt;AVERAGE(CT$933:$CT$1016)-2*STDEV(CT$933:$CT$1016))),"",CT900)</f>
        <v/>
      </c>
      <c r="EL900" t="s">
        <v>924</v>
      </c>
      <c r="EM900" t="s">
        <v>158</v>
      </c>
      <c r="EN900" t="s">
        <v>158</v>
      </c>
      <c r="EO900">
        <v>6591</v>
      </c>
      <c r="EP900">
        <v>4281</v>
      </c>
      <c r="EQ900">
        <v>120241</v>
      </c>
      <c r="ER900" t="s">
        <v>158</v>
      </c>
      <c r="ES900">
        <v>214530</v>
      </c>
      <c r="ET900">
        <v>6585</v>
      </c>
      <c r="EU900">
        <v>2</v>
      </c>
      <c r="EV900" t="s">
        <v>156</v>
      </c>
      <c r="EW900">
        <v>1024</v>
      </c>
      <c r="EX900">
        <v>2</v>
      </c>
      <c r="EY900">
        <v>48000</v>
      </c>
      <c r="EZ900">
        <v>-16</v>
      </c>
      <c r="FA900" t="s">
        <v>170</v>
      </c>
      <c r="FB900">
        <v>9</v>
      </c>
      <c r="FC900" t="s">
        <v>199</v>
      </c>
      <c r="FD900" t="s">
        <v>158</v>
      </c>
      <c r="FE900" t="s">
        <v>158</v>
      </c>
      <c r="FF900">
        <v>125420</v>
      </c>
      <c r="FG900" t="s">
        <v>158</v>
      </c>
      <c r="FH900" t="s">
        <v>158</v>
      </c>
      <c r="FI900" t="s">
        <v>158</v>
      </c>
      <c r="FJ900" t="s">
        <v>158</v>
      </c>
      <c r="FK900">
        <v>370965</v>
      </c>
      <c r="FL900" t="s">
        <v>158</v>
      </c>
      <c r="FM900">
        <v>367420</v>
      </c>
      <c r="FN900">
        <v>125445</v>
      </c>
      <c r="FO900">
        <v>346799</v>
      </c>
      <c r="FP900">
        <v>5179</v>
      </c>
      <c r="FQ900">
        <v>5178</v>
      </c>
      <c r="FR900" t="s">
        <v>158</v>
      </c>
      <c r="FS900">
        <v>125444</v>
      </c>
      <c r="FT900">
        <v>125444</v>
      </c>
      <c r="FU900">
        <v>5178</v>
      </c>
      <c r="FV900" t="s">
        <v>158</v>
      </c>
      <c r="FW900" t="s">
        <v>158</v>
      </c>
      <c r="FX900">
        <v>377551</v>
      </c>
      <c r="FY900">
        <v>132036</v>
      </c>
      <c r="FZ900">
        <v>351080</v>
      </c>
      <c r="GA900">
        <v>132268</v>
      </c>
      <c r="GB900">
        <v>370965</v>
      </c>
      <c r="GC900">
        <v>369420</v>
      </c>
      <c r="GD900">
        <v>377551</v>
      </c>
      <c r="GE900" t="s">
        <v>158</v>
      </c>
      <c r="GF900" t="s">
        <v>158</v>
      </c>
      <c r="GG900">
        <v>367418</v>
      </c>
      <c r="GH900" t="s">
        <v>158</v>
      </c>
      <c r="GI900" t="s">
        <v>158</v>
      </c>
      <c r="GJ900" t="s">
        <v>172</v>
      </c>
      <c r="GK900">
        <v>0</v>
      </c>
      <c r="GL900" t="s">
        <v>607</v>
      </c>
      <c r="GM900">
        <v>3</v>
      </c>
      <c r="GN900" t="s">
        <v>158</v>
      </c>
      <c r="GO900" t="s">
        <v>166</v>
      </c>
      <c r="GP900">
        <v>1024</v>
      </c>
      <c r="GQ900">
        <v>-50</v>
      </c>
      <c r="GR900">
        <v>180</v>
      </c>
      <c r="GS900">
        <f t="shared" si="675"/>
        <v>3</v>
      </c>
      <c r="GT900" t="str">
        <f t="shared" si="676"/>
        <v>training</v>
      </c>
    </row>
    <row r="901" spans="1:202" x14ac:dyDescent="0.2">
      <c r="A901" t="s">
        <v>154</v>
      </c>
      <c r="B901" t="s">
        <v>154</v>
      </c>
      <c r="C901">
        <v>5018</v>
      </c>
      <c r="D901">
        <v>5018</v>
      </c>
      <c r="E901" t="s">
        <v>155</v>
      </c>
      <c r="F901" t="s">
        <v>156</v>
      </c>
      <c r="G901" t="s">
        <v>156</v>
      </c>
      <c r="H901" t="s">
        <v>156</v>
      </c>
      <c r="I901">
        <v>0</v>
      </c>
      <c r="J901" t="s">
        <v>157</v>
      </c>
      <c r="K901">
        <v>0</v>
      </c>
      <c r="L901" t="s">
        <v>154</v>
      </c>
      <c r="M901" t="s">
        <v>154</v>
      </c>
      <c r="N901" t="s">
        <v>154</v>
      </c>
      <c r="O901" t="s">
        <v>158</v>
      </c>
      <c r="P901" t="s">
        <v>154</v>
      </c>
      <c r="Q901" t="s">
        <v>154</v>
      </c>
      <c r="R901" t="s">
        <v>158</v>
      </c>
      <c r="S901">
        <v>0</v>
      </c>
      <c r="T901" t="s">
        <v>158</v>
      </c>
      <c r="U901">
        <v>0</v>
      </c>
      <c r="V901" t="s">
        <v>158</v>
      </c>
      <c r="W901" t="s">
        <v>158</v>
      </c>
      <c r="X901">
        <v>0</v>
      </c>
      <c r="Y901" t="s">
        <v>158</v>
      </c>
      <c r="Z901">
        <v>3</v>
      </c>
      <c r="AA901">
        <v>0</v>
      </c>
      <c r="AB901">
        <v>3</v>
      </c>
      <c r="AC901">
        <v>0</v>
      </c>
      <c r="AD901">
        <v>0</v>
      </c>
      <c r="AE901">
        <v>0</v>
      </c>
      <c r="AF901">
        <v>0</v>
      </c>
      <c r="AG901" t="s">
        <v>158</v>
      </c>
      <c r="AH901">
        <v>0</v>
      </c>
      <c r="AI901">
        <v>0</v>
      </c>
      <c r="AJ901">
        <v>0</v>
      </c>
      <c r="AK901" t="s">
        <v>158</v>
      </c>
      <c r="AL901" t="s">
        <v>158</v>
      </c>
      <c r="AM901">
        <v>3</v>
      </c>
      <c r="AN901">
        <v>0</v>
      </c>
      <c r="AO901">
        <v>0</v>
      </c>
      <c r="AP901">
        <v>0</v>
      </c>
      <c r="AQ901">
        <v>3</v>
      </c>
      <c r="AR901">
        <v>3</v>
      </c>
      <c r="AS901">
        <v>3</v>
      </c>
      <c r="AT901">
        <v>0</v>
      </c>
      <c r="AU901" t="s">
        <v>158</v>
      </c>
      <c r="AV901">
        <v>3</v>
      </c>
      <c r="AW901" t="s">
        <v>158</v>
      </c>
      <c r="AX901">
        <v>0</v>
      </c>
      <c r="AY901" t="s">
        <v>159</v>
      </c>
      <c r="AZ901" t="s">
        <v>608</v>
      </c>
      <c r="BA901" t="s">
        <v>609</v>
      </c>
      <c r="BB901" t="s">
        <v>599</v>
      </c>
      <c r="BC901" t="s">
        <v>161</v>
      </c>
      <c r="BD901" t="b">
        <v>0</v>
      </c>
      <c r="BE901" t="s">
        <v>158</v>
      </c>
      <c r="BF901" t="b">
        <v>0</v>
      </c>
      <c r="BH901" t="s">
        <v>245</v>
      </c>
      <c r="BI901" t="s">
        <v>600</v>
      </c>
      <c r="BJ901" t="b">
        <v>0</v>
      </c>
      <c r="BK901" t="s">
        <v>163</v>
      </c>
      <c r="BL901" t="b">
        <v>0</v>
      </c>
      <c r="BM901">
        <v>18</v>
      </c>
      <c r="BN901" t="s">
        <v>164</v>
      </c>
      <c r="BO901" t="s">
        <v>165</v>
      </c>
      <c r="BP901" t="s">
        <v>164</v>
      </c>
      <c r="BQ901" t="s">
        <v>166</v>
      </c>
      <c r="BR901">
        <v>768</v>
      </c>
      <c r="BS901" t="s">
        <v>156</v>
      </c>
      <c r="BT901" t="s">
        <v>167</v>
      </c>
      <c r="BU901" t="s">
        <v>158</v>
      </c>
      <c r="BV901" t="s">
        <v>158</v>
      </c>
      <c r="BW901">
        <v>3</v>
      </c>
      <c r="BX901">
        <v>0</v>
      </c>
      <c r="BY901">
        <v>0</v>
      </c>
      <c r="BZ901">
        <v>3</v>
      </c>
      <c r="CA901" t="s">
        <v>601</v>
      </c>
      <c r="CB901" t="s">
        <v>156</v>
      </c>
      <c r="CC901">
        <v>3</v>
      </c>
      <c r="CD901" t="b">
        <v>0</v>
      </c>
      <c r="CE901" t="s">
        <v>168</v>
      </c>
      <c r="CF901" t="s">
        <v>602</v>
      </c>
      <c r="CG901" t="s">
        <v>158</v>
      </c>
      <c r="CH901">
        <v>0</v>
      </c>
      <c r="CI901">
        <v>1</v>
      </c>
      <c r="CJ901" t="s">
        <v>158</v>
      </c>
      <c r="CK901" t="s">
        <v>158</v>
      </c>
      <c r="CL901" t="s">
        <v>169</v>
      </c>
      <c r="CM901" t="s">
        <v>169</v>
      </c>
      <c r="CN901" t="s">
        <v>169</v>
      </c>
      <c r="CO901" t="s">
        <v>158</v>
      </c>
      <c r="CP901" t="s">
        <v>169</v>
      </c>
      <c r="CQ901">
        <v>1</v>
      </c>
      <c r="CR901">
        <v>4805</v>
      </c>
      <c r="CS901" t="str">
        <f t="shared" si="677"/>
        <v/>
      </c>
      <c r="CT901" t="str">
        <f t="shared" ca="1" si="678"/>
        <v/>
      </c>
      <c r="CU901" t="str">
        <f t="shared" si="679"/>
        <v/>
      </c>
      <c r="CV901" t="str">
        <f t="shared" ca="1" si="680"/>
        <v/>
      </c>
      <c r="CW901" t="str">
        <f t="shared" si="681"/>
        <v/>
      </c>
      <c r="CX901" t="str">
        <f t="shared" ca="1" si="682"/>
        <v/>
      </c>
      <c r="CY901" t="str">
        <f t="shared" si="683"/>
        <v/>
      </c>
      <c r="CZ901" t="str">
        <f t="shared" ca="1" si="684"/>
        <v/>
      </c>
      <c r="DA901" t="str">
        <f t="shared" si="685"/>
        <v/>
      </c>
      <c r="DB901" t="str">
        <f t="shared" ca="1" si="686"/>
        <v/>
      </c>
      <c r="DC901" t="str">
        <f t="shared" si="687"/>
        <v/>
      </c>
      <c r="DD901" t="str">
        <f t="shared" ca="1" si="688"/>
        <v/>
      </c>
      <c r="DE901" t="str">
        <f t="shared" si="689"/>
        <v/>
      </c>
      <c r="DF901" t="str">
        <f t="shared" ca="1" si="690"/>
        <v/>
      </c>
      <c r="DG901" t="str">
        <f t="shared" si="691"/>
        <v/>
      </c>
      <c r="DH901" t="str">
        <f t="shared" ca="1" si="692"/>
        <v/>
      </c>
      <c r="DI901" t="str">
        <f t="shared" si="693"/>
        <v/>
      </c>
      <c r="DJ901" t="str">
        <f t="shared" ca="1" si="694"/>
        <v/>
      </c>
      <c r="DK901" t="str">
        <f t="shared" si="695"/>
        <v/>
      </c>
      <c r="DL901" t="str">
        <f t="shared" ca="1" si="696"/>
        <v/>
      </c>
      <c r="DM901" t="str">
        <f t="shared" si="697"/>
        <v/>
      </c>
      <c r="DN901" t="str">
        <f t="shared" ca="1" si="698"/>
        <v/>
      </c>
      <c r="DO901" t="str">
        <f t="shared" si="699"/>
        <v/>
      </c>
      <c r="DP901" t="str">
        <f t="shared" ca="1" si="700"/>
        <v/>
      </c>
      <c r="DQ901" t="str">
        <f t="shared" si="701"/>
        <v/>
      </c>
      <c r="DR901" t="str">
        <f t="shared" ca="1" si="702"/>
        <v/>
      </c>
      <c r="DS901" t="str">
        <f t="shared" si="703"/>
        <v/>
      </c>
      <c r="DT901" t="str">
        <f t="shared" ca="1" si="704"/>
        <v/>
      </c>
      <c r="DU901" t="str">
        <f t="shared" si="705"/>
        <v/>
      </c>
      <c r="DV901" t="str">
        <f t="shared" ca="1" si="706"/>
        <v/>
      </c>
      <c r="DW901" t="str">
        <f t="shared" si="707"/>
        <v/>
      </c>
      <c r="DX901" t="str">
        <f t="shared" ca="1" si="708"/>
        <v/>
      </c>
      <c r="DY901" t="str">
        <f t="shared" si="709"/>
        <v/>
      </c>
      <c r="DZ901" t="str">
        <f t="shared" ca="1" si="710"/>
        <v/>
      </c>
      <c r="EA901" t="str">
        <f t="shared" si="711"/>
        <v/>
      </c>
      <c r="EB901" t="str">
        <f t="shared" ca="1" si="712"/>
        <v/>
      </c>
      <c r="EC901" t="str">
        <f t="shared" si="713"/>
        <v/>
      </c>
      <c r="ED901" t="str">
        <f t="shared" ca="1" si="714"/>
        <v/>
      </c>
      <c r="EE901" t="str">
        <f t="shared" si="715"/>
        <v/>
      </c>
      <c r="EF901" t="str">
        <f t="shared" ca="1" si="716"/>
        <v/>
      </c>
      <c r="EG901" t="str">
        <f t="shared" si="717"/>
        <v/>
      </c>
      <c r="EH901" t="str">
        <f t="shared" ca="1" si="718"/>
        <v/>
      </c>
      <c r="EI901" t="str">
        <f t="shared" si="719"/>
        <v/>
      </c>
      <c r="EJ901" t="str">
        <f t="shared" ca="1" si="720"/>
        <v/>
      </c>
      <c r="EK901" t="str">
        <f ca="1">IF(AND(GT901="test",OR(CT901&gt;5000,CT901&gt;AVERAGE($CT$933:$CT$1016)+2*STDEV(CT$933:$CT$1016),CT901&lt;AVERAGE(CT$933:$CT$1016)-2*STDEV(CT$933:$CT$1016))),"",CT901)</f>
        <v/>
      </c>
      <c r="EL901" t="s">
        <v>924</v>
      </c>
      <c r="EM901" t="s">
        <v>158</v>
      </c>
      <c r="EN901" t="s">
        <v>158</v>
      </c>
      <c r="EO901">
        <v>6591</v>
      </c>
      <c r="EP901">
        <v>4281</v>
      </c>
      <c r="EQ901">
        <v>120241</v>
      </c>
      <c r="ER901" t="s">
        <v>158</v>
      </c>
      <c r="ES901">
        <v>214530</v>
      </c>
      <c r="ET901">
        <v>4805</v>
      </c>
      <c r="EU901">
        <v>2</v>
      </c>
      <c r="EV901" t="s">
        <v>156</v>
      </c>
      <c r="EW901">
        <v>1024</v>
      </c>
      <c r="EX901">
        <v>2</v>
      </c>
      <c r="EY901">
        <v>48000</v>
      </c>
      <c r="EZ901">
        <v>-16</v>
      </c>
      <c r="FA901" t="s">
        <v>170</v>
      </c>
      <c r="FB901">
        <v>9</v>
      </c>
      <c r="FC901" t="s">
        <v>199</v>
      </c>
      <c r="FD901" t="s">
        <v>158</v>
      </c>
      <c r="FE901" t="s">
        <v>158</v>
      </c>
      <c r="FF901">
        <v>125420</v>
      </c>
      <c r="FG901" t="s">
        <v>158</v>
      </c>
      <c r="FH901" t="s">
        <v>158</v>
      </c>
      <c r="FI901" t="s">
        <v>158</v>
      </c>
      <c r="FJ901" t="s">
        <v>158</v>
      </c>
      <c r="FK901">
        <v>381353</v>
      </c>
      <c r="FL901" t="s">
        <v>158</v>
      </c>
      <c r="FM901">
        <v>377769</v>
      </c>
      <c r="FN901">
        <v>125445</v>
      </c>
      <c r="FO901">
        <v>346799</v>
      </c>
      <c r="FP901">
        <v>5179</v>
      </c>
      <c r="FQ901">
        <v>5178</v>
      </c>
      <c r="FR901" t="s">
        <v>158</v>
      </c>
      <c r="FS901">
        <v>125444</v>
      </c>
      <c r="FT901">
        <v>125444</v>
      </c>
      <c r="FU901">
        <v>5178</v>
      </c>
      <c r="FV901" t="s">
        <v>158</v>
      </c>
      <c r="FW901" t="s">
        <v>158</v>
      </c>
      <c r="FX901">
        <v>386161</v>
      </c>
      <c r="FY901">
        <v>132036</v>
      </c>
      <c r="FZ901">
        <v>351080</v>
      </c>
      <c r="GA901">
        <v>132268</v>
      </c>
      <c r="GB901">
        <v>381354</v>
      </c>
      <c r="GC901">
        <v>379769</v>
      </c>
      <c r="GD901">
        <v>386161</v>
      </c>
      <c r="GE901" t="s">
        <v>158</v>
      </c>
      <c r="GF901" t="s">
        <v>158</v>
      </c>
      <c r="GG901">
        <v>377767</v>
      </c>
      <c r="GH901" t="s">
        <v>158</v>
      </c>
      <c r="GI901" t="s">
        <v>158</v>
      </c>
      <c r="GJ901" t="s">
        <v>172</v>
      </c>
      <c r="GK901">
        <v>0</v>
      </c>
      <c r="GL901" t="s">
        <v>610</v>
      </c>
      <c r="GM901">
        <v>4</v>
      </c>
      <c r="GN901" t="s">
        <v>158</v>
      </c>
      <c r="GO901" t="s">
        <v>166</v>
      </c>
      <c r="GP901">
        <v>1024</v>
      </c>
      <c r="GQ901">
        <v>-190</v>
      </c>
      <c r="GR901">
        <v>264</v>
      </c>
      <c r="GS901">
        <f t="shared" si="675"/>
        <v>4</v>
      </c>
      <c r="GT901" t="str">
        <f t="shared" si="676"/>
        <v>training</v>
      </c>
    </row>
    <row r="902" spans="1:202" x14ac:dyDescent="0.2">
      <c r="A902" t="s">
        <v>154</v>
      </c>
      <c r="B902" t="s">
        <v>154</v>
      </c>
      <c r="C902">
        <v>5334</v>
      </c>
      <c r="D902">
        <v>5334</v>
      </c>
      <c r="E902" t="s">
        <v>155</v>
      </c>
      <c r="F902" t="s">
        <v>156</v>
      </c>
      <c r="G902" t="s">
        <v>156</v>
      </c>
      <c r="H902" t="s">
        <v>156</v>
      </c>
      <c r="I902">
        <v>0</v>
      </c>
      <c r="J902" t="s">
        <v>157</v>
      </c>
      <c r="K902">
        <v>0</v>
      </c>
      <c r="L902" t="s">
        <v>154</v>
      </c>
      <c r="M902" t="s">
        <v>154</v>
      </c>
      <c r="N902" t="s">
        <v>154</v>
      </c>
      <c r="O902" t="s">
        <v>158</v>
      </c>
      <c r="P902" t="s">
        <v>154</v>
      </c>
      <c r="Q902" t="s">
        <v>154</v>
      </c>
      <c r="R902" t="s">
        <v>158</v>
      </c>
      <c r="S902">
        <v>0</v>
      </c>
      <c r="T902" t="s">
        <v>158</v>
      </c>
      <c r="U902">
        <v>0</v>
      </c>
      <c r="V902" t="s">
        <v>158</v>
      </c>
      <c r="W902" t="s">
        <v>158</v>
      </c>
      <c r="X902">
        <v>0</v>
      </c>
      <c r="Y902" t="s">
        <v>158</v>
      </c>
      <c r="Z902">
        <v>4</v>
      </c>
      <c r="AA902">
        <v>0</v>
      </c>
      <c r="AB902">
        <v>4</v>
      </c>
      <c r="AC902">
        <v>0</v>
      </c>
      <c r="AD902">
        <v>0</v>
      </c>
      <c r="AE902">
        <v>0</v>
      </c>
      <c r="AF902">
        <v>0</v>
      </c>
      <c r="AG902" t="s">
        <v>158</v>
      </c>
      <c r="AH902">
        <v>0</v>
      </c>
      <c r="AI902">
        <v>0</v>
      </c>
      <c r="AJ902">
        <v>0</v>
      </c>
      <c r="AK902" t="s">
        <v>158</v>
      </c>
      <c r="AL902" t="s">
        <v>158</v>
      </c>
      <c r="AM902">
        <v>4</v>
      </c>
      <c r="AN902">
        <v>0</v>
      </c>
      <c r="AO902">
        <v>0</v>
      </c>
      <c r="AP902">
        <v>0</v>
      </c>
      <c r="AQ902">
        <v>4</v>
      </c>
      <c r="AR902">
        <v>4</v>
      </c>
      <c r="AS902">
        <v>4</v>
      </c>
      <c r="AT902">
        <v>0</v>
      </c>
      <c r="AU902" t="s">
        <v>158</v>
      </c>
      <c r="AV902">
        <v>4</v>
      </c>
      <c r="AW902" t="s">
        <v>158</v>
      </c>
      <c r="AX902">
        <v>0</v>
      </c>
      <c r="AY902" t="s">
        <v>159</v>
      </c>
      <c r="AZ902" t="s">
        <v>611</v>
      </c>
      <c r="BA902" t="s">
        <v>612</v>
      </c>
      <c r="BB902" t="s">
        <v>599</v>
      </c>
      <c r="BC902" t="s">
        <v>161</v>
      </c>
      <c r="BD902" t="b">
        <v>0</v>
      </c>
      <c r="BE902" t="s">
        <v>158</v>
      </c>
      <c r="BF902" t="b">
        <v>0</v>
      </c>
      <c r="BH902" t="s">
        <v>245</v>
      </c>
      <c r="BI902" t="s">
        <v>600</v>
      </c>
      <c r="BJ902" t="b">
        <v>0</v>
      </c>
      <c r="BK902" t="s">
        <v>163</v>
      </c>
      <c r="BL902" t="b">
        <v>0</v>
      </c>
      <c r="BM902">
        <v>18</v>
      </c>
      <c r="BN902" t="s">
        <v>164</v>
      </c>
      <c r="BO902" t="s">
        <v>165</v>
      </c>
      <c r="BP902" t="s">
        <v>164</v>
      </c>
      <c r="BQ902" t="s">
        <v>166</v>
      </c>
      <c r="BR902">
        <v>768</v>
      </c>
      <c r="BS902" t="s">
        <v>156</v>
      </c>
      <c r="BT902" t="s">
        <v>176</v>
      </c>
      <c r="BU902" t="s">
        <v>158</v>
      </c>
      <c r="BV902" t="s">
        <v>158</v>
      </c>
      <c r="BW902">
        <v>4</v>
      </c>
      <c r="BX902">
        <v>0</v>
      </c>
      <c r="BY902">
        <v>0</v>
      </c>
      <c r="BZ902">
        <v>4</v>
      </c>
      <c r="CA902" t="s">
        <v>601</v>
      </c>
      <c r="CB902" t="s">
        <v>156</v>
      </c>
      <c r="CC902">
        <v>3</v>
      </c>
      <c r="CD902" t="b">
        <v>0</v>
      </c>
      <c r="CE902" t="s">
        <v>168</v>
      </c>
      <c r="CF902" t="s">
        <v>602</v>
      </c>
      <c r="CG902" t="s">
        <v>158</v>
      </c>
      <c r="CH902">
        <v>0</v>
      </c>
      <c r="CI902">
        <v>1</v>
      </c>
      <c r="CJ902" t="s">
        <v>158</v>
      </c>
      <c r="CK902" t="s">
        <v>158</v>
      </c>
      <c r="CL902" t="s">
        <v>169</v>
      </c>
      <c r="CM902" t="s">
        <v>169</v>
      </c>
      <c r="CN902" t="s">
        <v>169</v>
      </c>
      <c r="CO902" t="s">
        <v>158</v>
      </c>
      <c r="CP902" t="s">
        <v>169</v>
      </c>
      <c r="CQ902">
        <v>1</v>
      </c>
      <c r="CR902">
        <v>6596</v>
      </c>
      <c r="CS902" t="str">
        <f t="shared" si="677"/>
        <v/>
      </c>
      <c r="CT902" t="str">
        <f t="shared" ca="1" si="678"/>
        <v/>
      </c>
      <c r="CU902" t="str">
        <f t="shared" si="679"/>
        <v/>
      </c>
      <c r="CV902" t="str">
        <f t="shared" ca="1" si="680"/>
        <v/>
      </c>
      <c r="CW902" t="str">
        <f t="shared" si="681"/>
        <v/>
      </c>
      <c r="CX902" t="str">
        <f t="shared" ca="1" si="682"/>
        <v/>
      </c>
      <c r="CY902" t="str">
        <f t="shared" si="683"/>
        <v/>
      </c>
      <c r="CZ902" t="str">
        <f t="shared" ca="1" si="684"/>
        <v/>
      </c>
      <c r="DA902" t="str">
        <f t="shared" si="685"/>
        <v/>
      </c>
      <c r="DB902" t="str">
        <f t="shared" ca="1" si="686"/>
        <v/>
      </c>
      <c r="DC902" t="str">
        <f t="shared" si="687"/>
        <v/>
      </c>
      <c r="DD902" t="str">
        <f t="shared" ca="1" si="688"/>
        <v/>
      </c>
      <c r="DE902" t="str">
        <f t="shared" si="689"/>
        <v/>
      </c>
      <c r="DF902" t="str">
        <f t="shared" ca="1" si="690"/>
        <v/>
      </c>
      <c r="DG902" t="str">
        <f t="shared" si="691"/>
        <v/>
      </c>
      <c r="DH902" t="str">
        <f t="shared" ca="1" si="692"/>
        <v/>
      </c>
      <c r="DI902" t="str">
        <f t="shared" si="693"/>
        <v/>
      </c>
      <c r="DJ902" t="str">
        <f t="shared" ca="1" si="694"/>
        <v/>
      </c>
      <c r="DK902" t="str">
        <f t="shared" si="695"/>
        <v/>
      </c>
      <c r="DL902" t="str">
        <f t="shared" ca="1" si="696"/>
        <v/>
      </c>
      <c r="DM902" t="str">
        <f t="shared" si="697"/>
        <v/>
      </c>
      <c r="DN902" t="str">
        <f t="shared" ca="1" si="698"/>
        <v/>
      </c>
      <c r="DO902" t="str">
        <f t="shared" si="699"/>
        <v/>
      </c>
      <c r="DP902" t="str">
        <f t="shared" ca="1" si="700"/>
        <v/>
      </c>
      <c r="DQ902" t="str">
        <f t="shared" si="701"/>
        <v/>
      </c>
      <c r="DR902" t="str">
        <f t="shared" ca="1" si="702"/>
        <v/>
      </c>
      <c r="DS902" t="str">
        <f t="shared" si="703"/>
        <v/>
      </c>
      <c r="DT902" t="str">
        <f t="shared" ca="1" si="704"/>
        <v/>
      </c>
      <c r="DU902" t="str">
        <f t="shared" si="705"/>
        <v/>
      </c>
      <c r="DV902" t="str">
        <f t="shared" ca="1" si="706"/>
        <v/>
      </c>
      <c r="DW902" t="str">
        <f t="shared" si="707"/>
        <v/>
      </c>
      <c r="DX902" t="str">
        <f t="shared" ca="1" si="708"/>
        <v/>
      </c>
      <c r="DY902" t="str">
        <f t="shared" si="709"/>
        <v/>
      </c>
      <c r="DZ902" t="str">
        <f t="shared" ca="1" si="710"/>
        <v/>
      </c>
      <c r="EA902" t="str">
        <f t="shared" si="711"/>
        <v/>
      </c>
      <c r="EB902" t="str">
        <f t="shared" ca="1" si="712"/>
        <v/>
      </c>
      <c r="EC902" t="str">
        <f t="shared" si="713"/>
        <v/>
      </c>
      <c r="ED902" t="str">
        <f t="shared" ca="1" si="714"/>
        <v/>
      </c>
      <c r="EE902" t="str">
        <f t="shared" si="715"/>
        <v/>
      </c>
      <c r="EF902" t="str">
        <f t="shared" ca="1" si="716"/>
        <v/>
      </c>
      <c r="EG902" t="str">
        <f t="shared" si="717"/>
        <v/>
      </c>
      <c r="EH902" t="str">
        <f t="shared" ca="1" si="718"/>
        <v/>
      </c>
      <c r="EI902" t="str">
        <f t="shared" si="719"/>
        <v/>
      </c>
      <c r="EJ902" t="str">
        <f t="shared" ca="1" si="720"/>
        <v/>
      </c>
      <c r="EK902" t="str">
        <f ca="1">IF(AND(GT902="test",OR(CT902&gt;5000,CT902&gt;AVERAGE($CT$933:$CT$1016)+2*STDEV(CT$933:$CT$1016),CT902&lt;AVERAGE(CT$933:$CT$1016)-2*STDEV(CT$933:$CT$1016))),"",CT902)</f>
        <v/>
      </c>
      <c r="EL902" t="s">
        <v>924</v>
      </c>
      <c r="EM902" t="s">
        <v>158</v>
      </c>
      <c r="EN902" t="s">
        <v>158</v>
      </c>
      <c r="EO902">
        <v>6591</v>
      </c>
      <c r="EP902">
        <v>4281</v>
      </c>
      <c r="EQ902">
        <v>120241</v>
      </c>
      <c r="ER902" t="s">
        <v>158</v>
      </c>
      <c r="ES902">
        <v>214530</v>
      </c>
      <c r="ET902">
        <v>6596</v>
      </c>
      <c r="EU902">
        <v>2</v>
      </c>
      <c r="EV902" t="s">
        <v>156</v>
      </c>
      <c r="EW902">
        <v>1024</v>
      </c>
      <c r="EX902">
        <v>2</v>
      </c>
      <c r="EY902">
        <v>48000</v>
      </c>
      <c r="EZ902">
        <v>-16</v>
      </c>
      <c r="FA902" t="s">
        <v>170</v>
      </c>
      <c r="FB902">
        <v>9</v>
      </c>
      <c r="FC902" t="s">
        <v>199</v>
      </c>
      <c r="FD902" t="s">
        <v>158</v>
      </c>
      <c r="FE902" t="s">
        <v>158</v>
      </c>
      <c r="FF902">
        <v>125420</v>
      </c>
      <c r="FG902" t="s">
        <v>158</v>
      </c>
      <c r="FH902" t="s">
        <v>158</v>
      </c>
      <c r="FI902" t="s">
        <v>158</v>
      </c>
      <c r="FJ902" t="s">
        <v>158</v>
      </c>
      <c r="FK902">
        <v>389888</v>
      </c>
      <c r="FL902" t="s">
        <v>158</v>
      </c>
      <c r="FM902">
        <v>386386</v>
      </c>
      <c r="FN902">
        <v>125445</v>
      </c>
      <c r="FO902">
        <v>346799</v>
      </c>
      <c r="FP902">
        <v>5179</v>
      </c>
      <c r="FQ902">
        <v>5178</v>
      </c>
      <c r="FR902" t="s">
        <v>158</v>
      </c>
      <c r="FS902">
        <v>125444</v>
      </c>
      <c r="FT902">
        <v>125444</v>
      </c>
      <c r="FU902">
        <v>5178</v>
      </c>
      <c r="FV902" t="s">
        <v>158</v>
      </c>
      <c r="FW902" t="s">
        <v>158</v>
      </c>
      <c r="FX902">
        <v>396485</v>
      </c>
      <c r="FY902">
        <v>132036</v>
      </c>
      <c r="FZ902">
        <v>351080</v>
      </c>
      <c r="GA902">
        <v>132268</v>
      </c>
      <c r="GB902">
        <v>389888</v>
      </c>
      <c r="GC902">
        <v>388386</v>
      </c>
      <c r="GD902">
        <v>396485</v>
      </c>
      <c r="GE902" t="s">
        <v>158</v>
      </c>
      <c r="GF902" t="s">
        <v>158</v>
      </c>
      <c r="GG902">
        <v>386384</v>
      </c>
      <c r="GH902" t="s">
        <v>158</v>
      </c>
      <c r="GI902" t="s">
        <v>158</v>
      </c>
      <c r="GJ902" t="s">
        <v>172</v>
      </c>
      <c r="GK902">
        <v>0</v>
      </c>
      <c r="GL902" t="s">
        <v>613</v>
      </c>
      <c r="GM902">
        <v>5</v>
      </c>
      <c r="GN902" t="s">
        <v>158</v>
      </c>
      <c r="GO902" t="s">
        <v>166</v>
      </c>
      <c r="GP902">
        <v>1024</v>
      </c>
      <c r="GQ902">
        <v>-260</v>
      </c>
      <c r="GR902">
        <v>180</v>
      </c>
      <c r="GS902">
        <f t="shared" si="675"/>
        <v>5</v>
      </c>
      <c r="GT902" t="str">
        <f t="shared" si="676"/>
        <v>training</v>
      </c>
    </row>
    <row r="903" spans="1:202" x14ac:dyDescent="0.2">
      <c r="A903" t="s">
        <v>154</v>
      </c>
      <c r="B903" t="s">
        <v>154</v>
      </c>
      <c r="C903">
        <v>4784</v>
      </c>
      <c r="D903">
        <v>4784</v>
      </c>
      <c r="E903" t="s">
        <v>155</v>
      </c>
      <c r="F903" t="s">
        <v>156</v>
      </c>
      <c r="G903" t="s">
        <v>156</v>
      </c>
      <c r="H903" t="s">
        <v>156</v>
      </c>
      <c r="I903">
        <v>0</v>
      </c>
      <c r="J903" t="s">
        <v>157</v>
      </c>
      <c r="K903">
        <v>1</v>
      </c>
      <c r="L903" t="s">
        <v>154</v>
      </c>
      <c r="M903" t="s">
        <v>154</v>
      </c>
      <c r="N903" t="s">
        <v>154</v>
      </c>
      <c r="O903" t="s">
        <v>158</v>
      </c>
      <c r="P903" t="s">
        <v>154</v>
      </c>
      <c r="Q903" t="s">
        <v>154</v>
      </c>
      <c r="R903" t="s">
        <v>158</v>
      </c>
      <c r="S903">
        <v>0</v>
      </c>
      <c r="T903" t="s">
        <v>158</v>
      </c>
      <c r="U903">
        <v>0</v>
      </c>
      <c r="V903" t="s">
        <v>158</v>
      </c>
      <c r="W903" t="s">
        <v>158</v>
      </c>
      <c r="X903">
        <v>0</v>
      </c>
      <c r="Y903" t="s">
        <v>158</v>
      </c>
      <c r="Z903">
        <v>5</v>
      </c>
      <c r="AA903">
        <v>0</v>
      </c>
      <c r="AB903">
        <v>5</v>
      </c>
      <c r="AC903">
        <v>0</v>
      </c>
      <c r="AD903">
        <v>0</v>
      </c>
      <c r="AE903">
        <v>0</v>
      </c>
      <c r="AF903">
        <v>0</v>
      </c>
      <c r="AG903" t="s">
        <v>158</v>
      </c>
      <c r="AH903">
        <v>0</v>
      </c>
      <c r="AI903">
        <v>0</v>
      </c>
      <c r="AJ903">
        <v>0</v>
      </c>
      <c r="AK903" t="s">
        <v>158</v>
      </c>
      <c r="AL903" t="s">
        <v>158</v>
      </c>
      <c r="AM903">
        <v>5</v>
      </c>
      <c r="AN903">
        <v>0</v>
      </c>
      <c r="AO903">
        <v>0</v>
      </c>
      <c r="AP903">
        <v>0</v>
      </c>
      <c r="AQ903">
        <v>5</v>
      </c>
      <c r="AR903">
        <v>5</v>
      </c>
      <c r="AS903">
        <v>5</v>
      </c>
      <c r="AT903">
        <v>0</v>
      </c>
      <c r="AU903" t="s">
        <v>158</v>
      </c>
      <c r="AV903">
        <v>5</v>
      </c>
      <c r="AW903" t="s">
        <v>158</v>
      </c>
      <c r="AX903">
        <v>0</v>
      </c>
      <c r="AY903" t="s">
        <v>159</v>
      </c>
      <c r="AZ903" t="s">
        <v>289</v>
      </c>
      <c r="BA903" t="s">
        <v>614</v>
      </c>
      <c r="BB903" t="s">
        <v>599</v>
      </c>
      <c r="BC903" t="s">
        <v>161</v>
      </c>
      <c r="BD903" t="b">
        <v>0</v>
      </c>
      <c r="BE903" t="s">
        <v>158</v>
      </c>
      <c r="BF903" t="b">
        <v>0</v>
      </c>
      <c r="BH903" t="s">
        <v>245</v>
      </c>
      <c r="BI903" t="s">
        <v>600</v>
      </c>
      <c r="BJ903" t="b">
        <v>0</v>
      </c>
      <c r="BK903" t="s">
        <v>163</v>
      </c>
      <c r="BL903" t="b">
        <v>0</v>
      </c>
      <c r="BM903">
        <v>18</v>
      </c>
      <c r="BN903" t="s">
        <v>164</v>
      </c>
      <c r="BO903" t="s">
        <v>165</v>
      </c>
      <c r="BP903" t="s">
        <v>164</v>
      </c>
      <c r="BQ903" t="s">
        <v>166</v>
      </c>
      <c r="BR903">
        <v>768</v>
      </c>
      <c r="BS903" t="s">
        <v>156</v>
      </c>
      <c r="BT903" t="s">
        <v>178</v>
      </c>
      <c r="BU903" t="s">
        <v>158</v>
      </c>
      <c r="BV903" t="s">
        <v>158</v>
      </c>
      <c r="BW903">
        <v>5</v>
      </c>
      <c r="BX903">
        <v>0</v>
      </c>
      <c r="BY903">
        <v>0</v>
      </c>
      <c r="BZ903">
        <v>5</v>
      </c>
      <c r="CA903" t="s">
        <v>601</v>
      </c>
      <c r="CB903" t="s">
        <v>156</v>
      </c>
      <c r="CC903">
        <v>4</v>
      </c>
      <c r="CD903" t="b">
        <v>0</v>
      </c>
      <c r="CE903" t="s">
        <v>168</v>
      </c>
      <c r="CF903" t="s">
        <v>602</v>
      </c>
      <c r="CG903" t="s">
        <v>158</v>
      </c>
      <c r="CH903">
        <v>0</v>
      </c>
      <c r="CI903">
        <v>1</v>
      </c>
      <c r="CJ903" t="s">
        <v>158</v>
      </c>
      <c r="CK903" t="s">
        <v>158</v>
      </c>
      <c r="CL903" t="s">
        <v>169</v>
      </c>
      <c r="CM903" t="s">
        <v>169</v>
      </c>
      <c r="CN903" t="s">
        <v>169</v>
      </c>
      <c r="CO903" t="s">
        <v>158</v>
      </c>
      <c r="CP903" t="s">
        <v>169</v>
      </c>
      <c r="CQ903">
        <v>1</v>
      </c>
      <c r="CR903">
        <v>2037</v>
      </c>
      <c r="CS903" t="str">
        <f t="shared" si="677"/>
        <v/>
      </c>
      <c r="CT903" t="str">
        <f t="shared" ca="1" si="678"/>
        <v/>
      </c>
      <c r="CU903" t="str">
        <f t="shared" si="679"/>
        <v/>
      </c>
      <c r="CV903" t="str">
        <f t="shared" ca="1" si="680"/>
        <v/>
      </c>
      <c r="CW903" t="str">
        <f t="shared" si="681"/>
        <v/>
      </c>
      <c r="CX903" t="str">
        <f t="shared" ca="1" si="682"/>
        <v/>
      </c>
      <c r="CY903" t="str">
        <f t="shared" si="683"/>
        <v/>
      </c>
      <c r="CZ903" t="str">
        <f t="shared" ca="1" si="684"/>
        <v/>
      </c>
      <c r="DA903" t="str">
        <f t="shared" si="685"/>
        <v/>
      </c>
      <c r="DB903" t="str">
        <f t="shared" ca="1" si="686"/>
        <v/>
      </c>
      <c r="DC903" t="str">
        <f t="shared" si="687"/>
        <v/>
      </c>
      <c r="DD903" t="str">
        <f t="shared" ca="1" si="688"/>
        <v/>
      </c>
      <c r="DE903" t="str">
        <f t="shared" si="689"/>
        <v/>
      </c>
      <c r="DF903" t="str">
        <f t="shared" ca="1" si="690"/>
        <v/>
      </c>
      <c r="DG903" t="str">
        <f t="shared" si="691"/>
        <v/>
      </c>
      <c r="DH903" t="str">
        <f t="shared" ca="1" si="692"/>
        <v/>
      </c>
      <c r="DI903" t="str">
        <f t="shared" si="693"/>
        <v/>
      </c>
      <c r="DJ903" t="str">
        <f t="shared" ca="1" si="694"/>
        <v/>
      </c>
      <c r="DK903" t="str">
        <f t="shared" si="695"/>
        <v/>
      </c>
      <c r="DL903" t="str">
        <f t="shared" ca="1" si="696"/>
        <v/>
      </c>
      <c r="DM903" t="str">
        <f t="shared" si="697"/>
        <v/>
      </c>
      <c r="DN903" t="str">
        <f t="shared" ca="1" si="698"/>
        <v/>
      </c>
      <c r="DO903" t="str">
        <f t="shared" si="699"/>
        <v/>
      </c>
      <c r="DP903" t="str">
        <f t="shared" ca="1" si="700"/>
        <v/>
      </c>
      <c r="DQ903" t="str">
        <f t="shared" si="701"/>
        <v/>
      </c>
      <c r="DR903" t="str">
        <f t="shared" ca="1" si="702"/>
        <v/>
      </c>
      <c r="DS903" t="str">
        <f t="shared" si="703"/>
        <v/>
      </c>
      <c r="DT903" t="str">
        <f t="shared" ca="1" si="704"/>
        <v/>
      </c>
      <c r="DU903" t="str">
        <f t="shared" si="705"/>
        <v/>
      </c>
      <c r="DV903" t="str">
        <f t="shared" ca="1" si="706"/>
        <v/>
      </c>
      <c r="DW903" t="str">
        <f t="shared" si="707"/>
        <v/>
      </c>
      <c r="DX903" t="str">
        <f t="shared" ca="1" si="708"/>
        <v/>
      </c>
      <c r="DY903" t="str">
        <f t="shared" si="709"/>
        <v/>
      </c>
      <c r="DZ903" t="str">
        <f t="shared" ca="1" si="710"/>
        <v/>
      </c>
      <c r="EA903" t="str">
        <f t="shared" si="711"/>
        <v/>
      </c>
      <c r="EB903" t="str">
        <f t="shared" ca="1" si="712"/>
        <v/>
      </c>
      <c r="EC903" t="str">
        <f t="shared" si="713"/>
        <v/>
      </c>
      <c r="ED903" t="str">
        <f t="shared" ca="1" si="714"/>
        <v/>
      </c>
      <c r="EE903" t="str">
        <f t="shared" si="715"/>
        <v/>
      </c>
      <c r="EF903" t="str">
        <f t="shared" ca="1" si="716"/>
        <v/>
      </c>
      <c r="EG903" t="str">
        <f t="shared" si="717"/>
        <v/>
      </c>
      <c r="EH903" t="str">
        <f t="shared" ca="1" si="718"/>
        <v/>
      </c>
      <c r="EI903" t="str">
        <f t="shared" si="719"/>
        <v/>
      </c>
      <c r="EJ903" t="str">
        <f t="shared" ca="1" si="720"/>
        <v/>
      </c>
      <c r="EK903" t="str">
        <f ca="1">IF(AND(GT903="test",OR(CT903&gt;5000,CT903&gt;AVERAGE($CT$933:$CT$1016)+2*STDEV(CT$933:$CT$1016),CT903&lt;AVERAGE(CT$933:$CT$1016)-2*STDEV(CT$933:$CT$1016))),"",CT903)</f>
        <v/>
      </c>
      <c r="EL903" t="s">
        <v>924</v>
      </c>
      <c r="EM903" t="s">
        <v>158</v>
      </c>
      <c r="EN903" t="s">
        <v>158</v>
      </c>
      <c r="EO903">
        <v>6591</v>
      </c>
      <c r="EP903">
        <v>4281</v>
      </c>
      <c r="EQ903">
        <v>120241</v>
      </c>
      <c r="ER903" t="s">
        <v>158</v>
      </c>
      <c r="ES903">
        <v>214530</v>
      </c>
      <c r="ET903">
        <v>2037</v>
      </c>
      <c r="EU903">
        <v>2</v>
      </c>
      <c r="EV903" t="s">
        <v>156</v>
      </c>
      <c r="EW903">
        <v>1024</v>
      </c>
      <c r="EX903">
        <v>2</v>
      </c>
      <c r="EY903">
        <v>48000</v>
      </c>
      <c r="EZ903">
        <v>-16</v>
      </c>
      <c r="FA903" t="s">
        <v>170</v>
      </c>
      <c r="FB903">
        <v>9</v>
      </c>
      <c r="FC903" t="s">
        <v>199</v>
      </c>
      <c r="FD903" t="s">
        <v>158</v>
      </c>
      <c r="FE903" t="s">
        <v>158</v>
      </c>
      <c r="FF903">
        <v>125420</v>
      </c>
      <c r="FG903" t="s">
        <v>158</v>
      </c>
      <c r="FH903" t="s">
        <v>158</v>
      </c>
      <c r="FI903" t="s">
        <v>158</v>
      </c>
      <c r="FJ903" t="s">
        <v>158</v>
      </c>
      <c r="FK903">
        <v>400427</v>
      </c>
      <c r="FL903" t="s">
        <v>158</v>
      </c>
      <c r="FM903">
        <v>396705</v>
      </c>
      <c r="FN903">
        <v>125445</v>
      </c>
      <c r="FO903">
        <v>346799</v>
      </c>
      <c r="FP903">
        <v>5179</v>
      </c>
      <c r="FQ903">
        <v>5178</v>
      </c>
      <c r="FR903" t="s">
        <v>158</v>
      </c>
      <c r="FS903">
        <v>125444</v>
      </c>
      <c r="FT903">
        <v>125444</v>
      </c>
      <c r="FU903">
        <v>5178</v>
      </c>
      <c r="FV903" t="s">
        <v>158</v>
      </c>
      <c r="FW903" t="s">
        <v>158</v>
      </c>
      <c r="FX903">
        <v>402465</v>
      </c>
      <c r="FY903">
        <v>132036</v>
      </c>
      <c r="FZ903">
        <v>351080</v>
      </c>
      <c r="GA903">
        <v>132268</v>
      </c>
      <c r="GB903">
        <v>400427</v>
      </c>
      <c r="GC903">
        <v>398705</v>
      </c>
      <c r="GD903">
        <v>402465</v>
      </c>
      <c r="GE903" t="s">
        <v>158</v>
      </c>
      <c r="GF903" t="s">
        <v>158</v>
      </c>
      <c r="GG903">
        <v>396703</v>
      </c>
      <c r="GH903" t="s">
        <v>158</v>
      </c>
      <c r="GI903" t="s">
        <v>158</v>
      </c>
      <c r="GJ903" t="s">
        <v>172</v>
      </c>
      <c r="GK903">
        <v>0</v>
      </c>
      <c r="GL903" t="s">
        <v>615</v>
      </c>
      <c r="GM903">
        <v>6</v>
      </c>
      <c r="GN903" t="s">
        <v>158</v>
      </c>
      <c r="GO903" t="s">
        <v>166</v>
      </c>
      <c r="GP903">
        <v>1024</v>
      </c>
      <c r="GQ903">
        <v>155</v>
      </c>
      <c r="GR903">
        <v>285</v>
      </c>
      <c r="GS903">
        <f t="shared" si="675"/>
        <v>6</v>
      </c>
      <c r="GT903" t="str">
        <f t="shared" si="676"/>
        <v>training</v>
      </c>
    </row>
    <row r="904" spans="1:202" x14ac:dyDescent="0.2">
      <c r="A904" t="s">
        <v>154</v>
      </c>
      <c r="B904" t="s">
        <v>154</v>
      </c>
      <c r="C904">
        <v>5423</v>
      </c>
      <c r="D904">
        <v>5423</v>
      </c>
      <c r="E904" t="s">
        <v>155</v>
      </c>
      <c r="F904" t="s">
        <v>156</v>
      </c>
      <c r="G904" t="s">
        <v>156</v>
      </c>
      <c r="H904" t="s">
        <v>156</v>
      </c>
      <c r="I904">
        <v>0</v>
      </c>
      <c r="J904" t="s">
        <v>157</v>
      </c>
      <c r="K904">
        <v>1</v>
      </c>
      <c r="L904" t="s">
        <v>154</v>
      </c>
      <c r="M904" t="s">
        <v>154</v>
      </c>
      <c r="N904" t="s">
        <v>154</v>
      </c>
      <c r="O904" t="s">
        <v>158</v>
      </c>
      <c r="P904" t="s">
        <v>154</v>
      </c>
      <c r="Q904" t="s">
        <v>154</v>
      </c>
      <c r="R904" t="s">
        <v>158</v>
      </c>
      <c r="S904">
        <v>0</v>
      </c>
      <c r="T904" t="s">
        <v>158</v>
      </c>
      <c r="U904">
        <v>0</v>
      </c>
      <c r="V904" t="s">
        <v>158</v>
      </c>
      <c r="W904" t="s">
        <v>158</v>
      </c>
      <c r="X904">
        <v>0</v>
      </c>
      <c r="Y904" t="s">
        <v>158</v>
      </c>
      <c r="Z904">
        <v>6</v>
      </c>
      <c r="AA904">
        <v>0</v>
      </c>
      <c r="AB904">
        <v>6</v>
      </c>
      <c r="AC904">
        <v>0</v>
      </c>
      <c r="AD904">
        <v>0</v>
      </c>
      <c r="AE904">
        <v>0</v>
      </c>
      <c r="AF904">
        <v>0</v>
      </c>
      <c r="AG904" t="s">
        <v>158</v>
      </c>
      <c r="AH904">
        <v>0</v>
      </c>
      <c r="AI904">
        <v>0</v>
      </c>
      <c r="AJ904">
        <v>0</v>
      </c>
      <c r="AK904" t="s">
        <v>158</v>
      </c>
      <c r="AL904" t="s">
        <v>158</v>
      </c>
      <c r="AM904">
        <v>6</v>
      </c>
      <c r="AN904">
        <v>0</v>
      </c>
      <c r="AO904">
        <v>0</v>
      </c>
      <c r="AP904">
        <v>0</v>
      </c>
      <c r="AQ904">
        <v>6</v>
      </c>
      <c r="AR904">
        <v>6</v>
      </c>
      <c r="AS904">
        <v>6</v>
      </c>
      <c r="AT904">
        <v>0</v>
      </c>
      <c r="AU904" t="s">
        <v>158</v>
      </c>
      <c r="AV904">
        <v>6</v>
      </c>
      <c r="AW904" t="s">
        <v>158</v>
      </c>
      <c r="AX904">
        <v>0</v>
      </c>
      <c r="AY904" t="s">
        <v>159</v>
      </c>
      <c r="AZ904" t="s">
        <v>256</v>
      </c>
      <c r="BA904" t="s">
        <v>616</v>
      </c>
      <c r="BB904" t="s">
        <v>599</v>
      </c>
      <c r="BC904" t="s">
        <v>161</v>
      </c>
      <c r="BD904" t="b">
        <v>0</v>
      </c>
      <c r="BE904" t="s">
        <v>158</v>
      </c>
      <c r="BF904" t="b">
        <v>0</v>
      </c>
      <c r="BH904" t="s">
        <v>245</v>
      </c>
      <c r="BI904" t="s">
        <v>600</v>
      </c>
      <c r="BJ904" t="b">
        <v>0</v>
      </c>
      <c r="BK904" t="s">
        <v>163</v>
      </c>
      <c r="BL904" t="b">
        <v>0</v>
      </c>
      <c r="BM904">
        <v>18</v>
      </c>
      <c r="BN904" t="s">
        <v>164</v>
      </c>
      <c r="BO904" t="s">
        <v>165</v>
      </c>
      <c r="BP904" t="s">
        <v>164</v>
      </c>
      <c r="BQ904" t="s">
        <v>166</v>
      </c>
      <c r="BR904">
        <v>768</v>
      </c>
      <c r="BS904" t="s">
        <v>156</v>
      </c>
      <c r="BT904" t="s">
        <v>175</v>
      </c>
      <c r="BU904" t="s">
        <v>158</v>
      </c>
      <c r="BV904" t="s">
        <v>158</v>
      </c>
      <c r="BW904">
        <v>6</v>
      </c>
      <c r="BX904">
        <v>0</v>
      </c>
      <c r="BY904">
        <v>0</v>
      </c>
      <c r="BZ904">
        <v>6</v>
      </c>
      <c r="CA904" t="s">
        <v>601</v>
      </c>
      <c r="CB904" t="s">
        <v>156</v>
      </c>
      <c r="CC904">
        <v>5</v>
      </c>
      <c r="CD904" t="b">
        <v>0</v>
      </c>
      <c r="CE904" t="s">
        <v>168</v>
      </c>
      <c r="CF904" t="s">
        <v>602</v>
      </c>
      <c r="CG904" t="s">
        <v>158</v>
      </c>
      <c r="CH904">
        <v>0</v>
      </c>
      <c r="CI904">
        <v>1</v>
      </c>
      <c r="CJ904" t="s">
        <v>158</v>
      </c>
      <c r="CK904" t="s">
        <v>158</v>
      </c>
      <c r="CL904" t="s">
        <v>169</v>
      </c>
      <c r="CM904" t="s">
        <v>169</v>
      </c>
      <c r="CN904" t="s">
        <v>169</v>
      </c>
      <c r="CO904" t="s">
        <v>158</v>
      </c>
      <c r="CP904" t="s">
        <v>169</v>
      </c>
      <c r="CQ904">
        <v>1</v>
      </c>
      <c r="CR904">
        <v>9260</v>
      </c>
      <c r="CS904" t="str">
        <f t="shared" si="677"/>
        <v/>
      </c>
      <c r="CT904" t="str">
        <f t="shared" ca="1" si="678"/>
        <v/>
      </c>
      <c r="CU904" t="str">
        <f t="shared" si="679"/>
        <v/>
      </c>
      <c r="CV904" t="str">
        <f t="shared" ca="1" si="680"/>
        <v/>
      </c>
      <c r="CW904" t="str">
        <f t="shared" si="681"/>
        <v/>
      </c>
      <c r="CX904" t="str">
        <f t="shared" ca="1" si="682"/>
        <v/>
      </c>
      <c r="CY904" t="str">
        <f t="shared" si="683"/>
        <v/>
      </c>
      <c r="CZ904" t="str">
        <f t="shared" ca="1" si="684"/>
        <v/>
      </c>
      <c r="DA904" t="str">
        <f t="shared" si="685"/>
        <v/>
      </c>
      <c r="DB904" t="str">
        <f t="shared" ca="1" si="686"/>
        <v/>
      </c>
      <c r="DC904" t="str">
        <f t="shared" si="687"/>
        <v/>
      </c>
      <c r="DD904" t="str">
        <f t="shared" ca="1" si="688"/>
        <v/>
      </c>
      <c r="DE904" t="str">
        <f t="shared" si="689"/>
        <v/>
      </c>
      <c r="DF904" t="str">
        <f t="shared" ca="1" si="690"/>
        <v/>
      </c>
      <c r="DG904" t="str">
        <f t="shared" si="691"/>
        <v/>
      </c>
      <c r="DH904" t="str">
        <f t="shared" ca="1" si="692"/>
        <v/>
      </c>
      <c r="DI904" t="str">
        <f t="shared" si="693"/>
        <v/>
      </c>
      <c r="DJ904" t="str">
        <f t="shared" ca="1" si="694"/>
        <v/>
      </c>
      <c r="DK904" t="str">
        <f t="shared" si="695"/>
        <v/>
      </c>
      <c r="DL904" t="str">
        <f t="shared" ca="1" si="696"/>
        <v/>
      </c>
      <c r="DM904" t="str">
        <f t="shared" si="697"/>
        <v/>
      </c>
      <c r="DN904" t="str">
        <f t="shared" ca="1" si="698"/>
        <v/>
      </c>
      <c r="DO904" t="str">
        <f t="shared" si="699"/>
        <v/>
      </c>
      <c r="DP904" t="str">
        <f t="shared" ca="1" si="700"/>
        <v/>
      </c>
      <c r="DQ904" t="str">
        <f t="shared" si="701"/>
        <v/>
      </c>
      <c r="DR904" t="str">
        <f t="shared" ca="1" si="702"/>
        <v/>
      </c>
      <c r="DS904" t="str">
        <f t="shared" si="703"/>
        <v/>
      </c>
      <c r="DT904" t="str">
        <f t="shared" ca="1" si="704"/>
        <v/>
      </c>
      <c r="DU904" t="str">
        <f t="shared" si="705"/>
        <v/>
      </c>
      <c r="DV904" t="str">
        <f t="shared" ca="1" si="706"/>
        <v/>
      </c>
      <c r="DW904" t="str">
        <f t="shared" si="707"/>
        <v/>
      </c>
      <c r="DX904" t="str">
        <f t="shared" ca="1" si="708"/>
        <v/>
      </c>
      <c r="DY904" t="str">
        <f t="shared" si="709"/>
        <v/>
      </c>
      <c r="DZ904" t="str">
        <f t="shared" ca="1" si="710"/>
        <v/>
      </c>
      <c r="EA904" t="str">
        <f t="shared" si="711"/>
        <v/>
      </c>
      <c r="EB904" t="str">
        <f t="shared" ca="1" si="712"/>
        <v/>
      </c>
      <c r="EC904" t="str">
        <f t="shared" si="713"/>
        <v/>
      </c>
      <c r="ED904" t="str">
        <f t="shared" ca="1" si="714"/>
        <v/>
      </c>
      <c r="EE904" t="str">
        <f t="shared" si="715"/>
        <v/>
      </c>
      <c r="EF904" t="str">
        <f t="shared" ca="1" si="716"/>
        <v/>
      </c>
      <c r="EG904" t="str">
        <f t="shared" si="717"/>
        <v/>
      </c>
      <c r="EH904" t="str">
        <f t="shared" ca="1" si="718"/>
        <v/>
      </c>
      <c r="EI904" t="str">
        <f t="shared" si="719"/>
        <v/>
      </c>
      <c r="EJ904" t="str">
        <f t="shared" ca="1" si="720"/>
        <v/>
      </c>
      <c r="EK904" t="str">
        <f ca="1">IF(AND(GT904="test",OR(CT904&gt;5000,CT904&gt;AVERAGE($CT$933:$CT$1016)+2*STDEV(CT$933:$CT$1016),CT904&lt;AVERAGE(CT$933:$CT$1016)-2*STDEV(CT$933:$CT$1016))),"",CT904)</f>
        <v/>
      </c>
      <c r="EL904" t="s">
        <v>924</v>
      </c>
      <c r="EM904" t="s">
        <v>158</v>
      </c>
      <c r="EN904" t="s">
        <v>158</v>
      </c>
      <c r="EO904">
        <v>6591</v>
      </c>
      <c r="EP904">
        <v>4281</v>
      </c>
      <c r="EQ904">
        <v>120241</v>
      </c>
      <c r="ER904" t="s">
        <v>158</v>
      </c>
      <c r="ES904">
        <v>214530</v>
      </c>
      <c r="ET904">
        <v>9260</v>
      </c>
      <c r="EU904">
        <v>2</v>
      </c>
      <c r="EV904" t="s">
        <v>156</v>
      </c>
      <c r="EW904">
        <v>1024</v>
      </c>
      <c r="EX904">
        <v>2</v>
      </c>
      <c r="EY904">
        <v>48000</v>
      </c>
      <c r="EZ904">
        <v>-16</v>
      </c>
      <c r="FA904" t="s">
        <v>170</v>
      </c>
      <c r="FB904">
        <v>9</v>
      </c>
      <c r="FC904" t="s">
        <v>199</v>
      </c>
      <c r="FD904" t="s">
        <v>158</v>
      </c>
      <c r="FE904" t="s">
        <v>158</v>
      </c>
      <c r="FF904">
        <v>125420</v>
      </c>
      <c r="FG904" t="s">
        <v>158</v>
      </c>
      <c r="FH904" t="s">
        <v>158</v>
      </c>
      <c r="FI904" t="s">
        <v>158</v>
      </c>
      <c r="FJ904" t="s">
        <v>158</v>
      </c>
      <c r="FK904">
        <v>406015</v>
      </c>
      <c r="FL904" t="s">
        <v>158</v>
      </c>
      <c r="FM904">
        <v>402694</v>
      </c>
      <c r="FN904">
        <v>125445</v>
      </c>
      <c r="FO904">
        <v>346799</v>
      </c>
      <c r="FP904">
        <v>5179</v>
      </c>
      <c r="FQ904">
        <v>5178</v>
      </c>
      <c r="FR904" t="s">
        <v>158</v>
      </c>
      <c r="FS904">
        <v>125444</v>
      </c>
      <c r="FT904">
        <v>125444</v>
      </c>
      <c r="FU904">
        <v>5178</v>
      </c>
      <c r="FV904" t="s">
        <v>158</v>
      </c>
      <c r="FW904" t="s">
        <v>158</v>
      </c>
      <c r="FX904">
        <v>415277</v>
      </c>
      <c r="FY904">
        <v>132036</v>
      </c>
      <c r="FZ904">
        <v>351080</v>
      </c>
      <c r="GA904">
        <v>132268</v>
      </c>
      <c r="GB904">
        <v>406015</v>
      </c>
      <c r="GC904">
        <v>404694</v>
      </c>
      <c r="GD904">
        <v>415277</v>
      </c>
      <c r="GE904" t="s">
        <v>158</v>
      </c>
      <c r="GF904" t="s">
        <v>158</v>
      </c>
      <c r="GG904">
        <v>402693</v>
      </c>
      <c r="GH904" t="s">
        <v>158</v>
      </c>
      <c r="GI904" t="s">
        <v>158</v>
      </c>
      <c r="GJ904" t="s">
        <v>172</v>
      </c>
      <c r="GK904">
        <v>0</v>
      </c>
      <c r="GL904" t="s">
        <v>617</v>
      </c>
      <c r="GM904">
        <v>7</v>
      </c>
      <c r="GN904" t="s">
        <v>158</v>
      </c>
      <c r="GO904" t="s">
        <v>166</v>
      </c>
      <c r="GP904">
        <v>1024</v>
      </c>
      <c r="GQ904">
        <v>-115</v>
      </c>
      <c r="GR904">
        <v>165</v>
      </c>
      <c r="GS904">
        <f t="shared" si="675"/>
        <v>7</v>
      </c>
      <c r="GT904" t="str">
        <f t="shared" si="676"/>
        <v>training</v>
      </c>
    </row>
    <row r="905" spans="1:202" x14ac:dyDescent="0.2">
      <c r="A905" t="s">
        <v>154</v>
      </c>
      <c r="B905" t="s">
        <v>154</v>
      </c>
      <c r="C905">
        <v>1993</v>
      </c>
      <c r="D905">
        <v>1993</v>
      </c>
      <c r="E905" t="s">
        <v>155</v>
      </c>
      <c r="F905" t="s">
        <v>156</v>
      </c>
      <c r="G905" t="s">
        <v>156</v>
      </c>
      <c r="H905" t="s">
        <v>156</v>
      </c>
      <c r="I905">
        <v>0</v>
      </c>
      <c r="J905" t="s">
        <v>157</v>
      </c>
      <c r="K905">
        <v>1</v>
      </c>
      <c r="L905" t="s">
        <v>154</v>
      </c>
      <c r="M905" t="s">
        <v>154</v>
      </c>
      <c r="N905" t="s">
        <v>154</v>
      </c>
      <c r="O905" t="s">
        <v>158</v>
      </c>
      <c r="P905" t="s">
        <v>154</v>
      </c>
      <c r="Q905" t="s">
        <v>154</v>
      </c>
      <c r="R905" t="s">
        <v>158</v>
      </c>
      <c r="S905">
        <v>0</v>
      </c>
      <c r="T905">
        <v>0</v>
      </c>
      <c r="U905">
        <v>0</v>
      </c>
      <c r="V905" t="s">
        <v>158</v>
      </c>
      <c r="W905" t="s">
        <v>158</v>
      </c>
      <c r="X905">
        <v>1</v>
      </c>
      <c r="Y905" t="s">
        <v>158</v>
      </c>
      <c r="Z905">
        <v>7</v>
      </c>
      <c r="AA905">
        <v>0</v>
      </c>
      <c r="AB905">
        <v>7</v>
      </c>
      <c r="AC905">
        <v>1</v>
      </c>
      <c r="AD905">
        <v>1</v>
      </c>
      <c r="AE905">
        <v>0</v>
      </c>
      <c r="AF905">
        <v>0</v>
      </c>
      <c r="AG905" t="s">
        <v>158</v>
      </c>
      <c r="AH905">
        <v>1</v>
      </c>
      <c r="AI905">
        <v>1</v>
      </c>
      <c r="AJ905">
        <v>0</v>
      </c>
      <c r="AK905" t="s">
        <v>158</v>
      </c>
      <c r="AL905" t="s">
        <v>158</v>
      </c>
      <c r="AM905">
        <v>7</v>
      </c>
      <c r="AN905">
        <v>1</v>
      </c>
      <c r="AO905">
        <v>1</v>
      </c>
      <c r="AP905">
        <v>1</v>
      </c>
      <c r="AQ905">
        <v>7</v>
      </c>
      <c r="AR905">
        <v>7</v>
      </c>
      <c r="AS905">
        <v>7</v>
      </c>
      <c r="AT905">
        <v>1</v>
      </c>
      <c r="AU905" t="s">
        <v>158</v>
      </c>
      <c r="AV905">
        <v>7</v>
      </c>
      <c r="AW905" t="s">
        <v>158</v>
      </c>
      <c r="AX905">
        <v>0</v>
      </c>
      <c r="AY905" t="s">
        <v>159</v>
      </c>
      <c r="AZ905" t="s">
        <v>330</v>
      </c>
      <c r="BA905" t="s">
        <v>618</v>
      </c>
      <c r="BB905" t="s">
        <v>599</v>
      </c>
      <c r="BC905" t="s">
        <v>161</v>
      </c>
      <c r="BD905" t="b">
        <v>0</v>
      </c>
      <c r="BE905" t="s">
        <v>158</v>
      </c>
      <c r="BF905" t="b">
        <v>0</v>
      </c>
      <c r="BH905" t="s">
        <v>245</v>
      </c>
      <c r="BI905" t="s">
        <v>600</v>
      </c>
      <c r="BJ905" t="b">
        <v>0</v>
      </c>
      <c r="BK905" t="s">
        <v>163</v>
      </c>
      <c r="BL905" t="b">
        <v>0</v>
      </c>
      <c r="BM905">
        <v>18</v>
      </c>
      <c r="BN905" t="s">
        <v>164</v>
      </c>
      <c r="BO905" t="s">
        <v>165</v>
      </c>
      <c r="BP905" t="s">
        <v>164</v>
      </c>
      <c r="BQ905" t="s">
        <v>166</v>
      </c>
      <c r="BR905">
        <v>768</v>
      </c>
      <c r="BS905" t="s">
        <v>156</v>
      </c>
      <c r="BT905" t="s">
        <v>174</v>
      </c>
      <c r="BU905" t="s">
        <v>158</v>
      </c>
      <c r="BV905" t="s">
        <v>158</v>
      </c>
      <c r="BW905">
        <v>0</v>
      </c>
      <c r="BX905">
        <v>1</v>
      </c>
      <c r="BY905">
        <v>0</v>
      </c>
      <c r="BZ905">
        <v>0</v>
      </c>
      <c r="CA905" t="s">
        <v>601</v>
      </c>
      <c r="CB905" t="s">
        <v>156</v>
      </c>
      <c r="CC905">
        <v>1</v>
      </c>
      <c r="CD905" t="b">
        <v>0</v>
      </c>
      <c r="CE905" t="s">
        <v>168</v>
      </c>
      <c r="CF905" t="s">
        <v>602</v>
      </c>
      <c r="CG905" t="s">
        <v>158</v>
      </c>
      <c r="CH905">
        <v>0</v>
      </c>
      <c r="CI905">
        <v>1</v>
      </c>
      <c r="CJ905" t="s">
        <v>158</v>
      </c>
      <c r="CK905" t="s">
        <v>169</v>
      </c>
      <c r="CL905" t="s">
        <v>169</v>
      </c>
      <c r="CM905" t="s">
        <v>169</v>
      </c>
      <c r="CN905" t="s">
        <v>169</v>
      </c>
      <c r="CO905" t="s">
        <v>158</v>
      </c>
      <c r="CP905" t="s">
        <v>169</v>
      </c>
      <c r="CQ905">
        <v>1</v>
      </c>
      <c r="CR905">
        <v>1993</v>
      </c>
      <c r="CS905" t="str">
        <f t="shared" si="677"/>
        <v/>
      </c>
      <c r="CT905" t="str">
        <f t="shared" ca="1" si="678"/>
        <v/>
      </c>
      <c r="CU905" t="str">
        <f t="shared" si="679"/>
        <v/>
      </c>
      <c r="CV905" t="str">
        <f t="shared" ca="1" si="680"/>
        <v/>
      </c>
      <c r="CW905" t="str">
        <f t="shared" si="681"/>
        <v/>
      </c>
      <c r="CX905" t="str">
        <f t="shared" ca="1" si="682"/>
        <v/>
      </c>
      <c r="CY905" t="str">
        <f t="shared" si="683"/>
        <v/>
      </c>
      <c r="CZ905" t="str">
        <f t="shared" ca="1" si="684"/>
        <v/>
      </c>
      <c r="DA905" t="str">
        <f t="shared" si="685"/>
        <v/>
      </c>
      <c r="DB905" t="str">
        <f t="shared" ca="1" si="686"/>
        <v/>
      </c>
      <c r="DC905" t="str">
        <f t="shared" si="687"/>
        <v/>
      </c>
      <c r="DD905" t="str">
        <f t="shared" ca="1" si="688"/>
        <v/>
      </c>
      <c r="DE905" t="str">
        <f t="shared" si="689"/>
        <v/>
      </c>
      <c r="DF905" t="str">
        <f t="shared" ca="1" si="690"/>
        <v/>
      </c>
      <c r="DG905" t="str">
        <f t="shared" si="691"/>
        <v/>
      </c>
      <c r="DH905" t="str">
        <f t="shared" ca="1" si="692"/>
        <v/>
      </c>
      <c r="DI905" t="str">
        <f t="shared" si="693"/>
        <v/>
      </c>
      <c r="DJ905" t="str">
        <f t="shared" ca="1" si="694"/>
        <v/>
      </c>
      <c r="DK905" t="str">
        <f t="shared" si="695"/>
        <v/>
      </c>
      <c r="DL905" t="str">
        <f t="shared" ca="1" si="696"/>
        <v/>
      </c>
      <c r="DM905" t="str">
        <f t="shared" si="697"/>
        <v/>
      </c>
      <c r="DN905" t="str">
        <f t="shared" ca="1" si="698"/>
        <v/>
      </c>
      <c r="DO905" t="str">
        <f t="shared" si="699"/>
        <v/>
      </c>
      <c r="DP905" t="str">
        <f t="shared" ca="1" si="700"/>
        <v/>
      </c>
      <c r="DQ905" t="str">
        <f t="shared" si="701"/>
        <v/>
      </c>
      <c r="DR905" t="str">
        <f t="shared" ca="1" si="702"/>
        <v/>
      </c>
      <c r="DS905" t="str">
        <f t="shared" si="703"/>
        <v/>
      </c>
      <c r="DT905" t="str">
        <f t="shared" ca="1" si="704"/>
        <v/>
      </c>
      <c r="DU905" t="str">
        <f t="shared" si="705"/>
        <v/>
      </c>
      <c r="DV905" t="str">
        <f t="shared" ca="1" si="706"/>
        <v/>
      </c>
      <c r="DW905" t="str">
        <f t="shared" si="707"/>
        <v/>
      </c>
      <c r="DX905" t="str">
        <f t="shared" ca="1" si="708"/>
        <v/>
      </c>
      <c r="DY905" t="str">
        <f t="shared" si="709"/>
        <v/>
      </c>
      <c r="DZ905" t="str">
        <f t="shared" ca="1" si="710"/>
        <v/>
      </c>
      <c r="EA905" t="str">
        <f t="shared" si="711"/>
        <v/>
      </c>
      <c r="EB905" t="str">
        <f t="shared" ca="1" si="712"/>
        <v/>
      </c>
      <c r="EC905" t="str">
        <f t="shared" si="713"/>
        <v/>
      </c>
      <c r="ED905" t="str">
        <f t="shared" ca="1" si="714"/>
        <v/>
      </c>
      <c r="EE905" t="str">
        <f t="shared" si="715"/>
        <v/>
      </c>
      <c r="EF905" t="str">
        <f t="shared" ca="1" si="716"/>
        <v/>
      </c>
      <c r="EG905" t="str">
        <f t="shared" si="717"/>
        <v/>
      </c>
      <c r="EH905" t="str">
        <f t="shared" ca="1" si="718"/>
        <v/>
      </c>
      <c r="EI905" t="str">
        <f t="shared" si="719"/>
        <v/>
      </c>
      <c r="EJ905" t="str">
        <f t="shared" ca="1" si="720"/>
        <v/>
      </c>
      <c r="EK905" t="str">
        <f ca="1">IF(AND(GT905="test",OR(CT905&gt;5000,CT905&gt;AVERAGE($CT$933:$CT$1016)+2*STDEV(CT$933:$CT$1016),CT905&lt;AVERAGE(CT$933:$CT$1016)-2*STDEV(CT$933:$CT$1016))),"",CT905)</f>
        <v/>
      </c>
      <c r="EL905" t="s">
        <v>924</v>
      </c>
      <c r="EM905" t="s">
        <v>158</v>
      </c>
      <c r="EN905">
        <v>11037</v>
      </c>
      <c r="EO905">
        <v>11530</v>
      </c>
      <c r="EP905">
        <v>1342</v>
      </c>
      <c r="EQ905">
        <v>120241</v>
      </c>
      <c r="ER905" t="s">
        <v>158</v>
      </c>
      <c r="ES905">
        <v>1245</v>
      </c>
      <c r="ET905">
        <v>1993</v>
      </c>
      <c r="EU905">
        <v>2</v>
      </c>
      <c r="EV905" t="s">
        <v>156</v>
      </c>
      <c r="EW905">
        <v>1024</v>
      </c>
      <c r="EX905">
        <v>2</v>
      </c>
      <c r="EY905">
        <v>48000</v>
      </c>
      <c r="EZ905">
        <v>-16</v>
      </c>
      <c r="FA905" t="s">
        <v>170</v>
      </c>
      <c r="FB905">
        <v>9</v>
      </c>
      <c r="FC905" t="s">
        <v>199</v>
      </c>
      <c r="FD905" t="s">
        <v>158</v>
      </c>
      <c r="FE905">
        <v>415365</v>
      </c>
      <c r="FF905">
        <v>125420</v>
      </c>
      <c r="FG905" t="s">
        <v>158</v>
      </c>
      <c r="FH905" t="s">
        <v>158</v>
      </c>
      <c r="FI905">
        <v>415356</v>
      </c>
      <c r="FJ905" t="s">
        <v>158</v>
      </c>
      <c r="FK905">
        <v>444414</v>
      </c>
      <c r="FL905" t="s">
        <v>158</v>
      </c>
      <c r="FM905">
        <v>440817</v>
      </c>
      <c r="FN905">
        <v>426424</v>
      </c>
      <c r="FO905">
        <v>439338</v>
      </c>
      <c r="FP905">
        <v>5179</v>
      </c>
      <c r="FQ905">
        <v>5178</v>
      </c>
      <c r="FR905" t="s">
        <v>158</v>
      </c>
      <c r="FS905">
        <v>426423</v>
      </c>
      <c r="FT905">
        <v>426423</v>
      </c>
      <c r="FU905">
        <v>5178</v>
      </c>
      <c r="FV905" t="s">
        <v>158</v>
      </c>
      <c r="FW905" t="s">
        <v>158</v>
      </c>
      <c r="FX905">
        <v>446410</v>
      </c>
      <c r="FY905">
        <v>437954</v>
      </c>
      <c r="FZ905">
        <v>440680</v>
      </c>
      <c r="GA905">
        <v>438091</v>
      </c>
      <c r="GB905">
        <v>444415</v>
      </c>
      <c r="GC905">
        <v>442817</v>
      </c>
      <c r="GD905">
        <v>446409</v>
      </c>
      <c r="GE905" t="s">
        <v>158</v>
      </c>
      <c r="GF905" t="s">
        <v>158</v>
      </c>
      <c r="GG905">
        <v>440816</v>
      </c>
      <c r="GH905" t="s">
        <v>158</v>
      </c>
      <c r="GI905" t="s">
        <v>158</v>
      </c>
      <c r="GJ905" t="s">
        <v>172</v>
      </c>
      <c r="GK905">
        <v>0</v>
      </c>
      <c r="GL905" t="s">
        <v>619</v>
      </c>
      <c r="GM905">
        <v>1</v>
      </c>
      <c r="GN905" t="s">
        <v>158</v>
      </c>
      <c r="GO905" t="s">
        <v>166</v>
      </c>
      <c r="GP905">
        <v>1024</v>
      </c>
      <c r="GQ905">
        <v>-9</v>
      </c>
      <c r="GR905">
        <v>-326</v>
      </c>
      <c r="GS905">
        <f t="shared" si="675"/>
        <v>1</v>
      </c>
      <c r="GT905" t="str">
        <f t="shared" si="676"/>
        <v>training</v>
      </c>
    </row>
    <row r="906" spans="1:202" x14ac:dyDescent="0.2">
      <c r="A906" t="s">
        <v>154</v>
      </c>
      <c r="B906" t="s">
        <v>154</v>
      </c>
      <c r="C906">
        <v>3650</v>
      </c>
      <c r="D906">
        <v>3650</v>
      </c>
      <c r="E906" t="s">
        <v>155</v>
      </c>
      <c r="F906" t="s">
        <v>156</v>
      </c>
      <c r="G906" t="s">
        <v>156</v>
      </c>
      <c r="H906" t="s">
        <v>156</v>
      </c>
      <c r="I906">
        <v>0</v>
      </c>
      <c r="J906" t="s">
        <v>157</v>
      </c>
      <c r="K906">
        <v>1</v>
      </c>
      <c r="L906" t="s">
        <v>154</v>
      </c>
      <c r="M906" t="s">
        <v>154</v>
      </c>
      <c r="N906" t="s">
        <v>154</v>
      </c>
      <c r="O906" t="s">
        <v>158</v>
      </c>
      <c r="P906" t="s">
        <v>154</v>
      </c>
      <c r="Q906" t="s">
        <v>154</v>
      </c>
      <c r="R906" t="s">
        <v>158</v>
      </c>
      <c r="S906">
        <v>0</v>
      </c>
      <c r="T906">
        <v>0</v>
      </c>
      <c r="U906">
        <v>0</v>
      </c>
      <c r="V906" t="s">
        <v>158</v>
      </c>
      <c r="W906" t="s">
        <v>158</v>
      </c>
      <c r="X906">
        <v>1</v>
      </c>
      <c r="Y906" t="s">
        <v>158</v>
      </c>
      <c r="Z906">
        <v>8</v>
      </c>
      <c r="AA906">
        <v>0</v>
      </c>
      <c r="AB906">
        <v>8</v>
      </c>
      <c r="AC906">
        <v>1</v>
      </c>
      <c r="AD906">
        <v>1</v>
      </c>
      <c r="AE906">
        <v>0</v>
      </c>
      <c r="AF906">
        <v>0</v>
      </c>
      <c r="AG906" t="s">
        <v>158</v>
      </c>
      <c r="AH906">
        <v>1</v>
      </c>
      <c r="AI906">
        <v>1</v>
      </c>
      <c r="AJ906">
        <v>0</v>
      </c>
      <c r="AK906" t="s">
        <v>158</v>
      </c>
      <c r="AL906" t="s">
        <v>158</v>
      </c>
      <c r="AM906">
        <v>8</v>
      </c>
      <c r="AN906">
        <v>1</v>
      </c>
      <c r="AO906">
        <v>1</v>
      </c>
      <c r="AP906">
        <v>1</v>
      </c>
      <c r="AQ906">
        <v>8</v>
      </c>
      <c r="AR906">
        <v>8</v>
      </c>
      <c r="AS906">
        <v>8</v>
      </c>
      <c r="AT906">
        <v>1</v>
      </c>
      <c r="AU906" t="s">
        <v>158</v>
      </c>
      <c r="AV906">
        <v>8</v>
      </c>
      <c r="AW906" t="s">
        <v>158</v>
      </c>
      <c r="AX906">
        <v>0</v>
      </c>
      <c r="AY906" t="s">
        <v>159</v>
      </c>
      <c r="AZ906" t="s">
        <v>620</v>
      </c>
      <c r="BA906" t="s">
        <v>621</v>
      </c>
      <c r="BB906" t="s">
        <v>599</v>
      </c>
      <c r="BC906" t="s">
        <v>161</v>
      </c>
      <c r="BD906" t="b">
        <v>0</v>
      </c>
      <c r="BE906" t="s">
        <v>158</v>
      </c>
      <c r="BF906" t="b">
        <v>0</v>
      </c>
      <c r="BH906" t="s">
        <v>245</v>
      </c>
      <c r="BI906" t="s">
        <v>600</v>
      </c>
      <c r="BJ906" t="b">
        <v>0</v>
      </c>
      <c r="BK906" t="s">
        <v>163</v>
      </c>
      <c r="BL906" t="b">
        <v>0</v>
      </c>
      <c r="BM906">
        <v>18</v>
      </c>
      <c r="BN906" t="s">
        <v>164</v>
      </c>
      <c r="BO906" t="s">
        <v>165</v>
      </c>
      <c r="BP906" t="s">
        <v>164</v>
      </c>
      <c r="BQ906" t="s">
        <v>166</v>
      </c>
      <c r="BR906">
        <v>768</v>
      </c>
      <c r="BS906" t="s">
        <v>156</v>
      </c>
      <c r="BT906" t="s">
        <v>173</v>
      </c>
      <c r="BU906" t="s">
        <v>158</v>
      </c>
      <c r="BV906" t="s">
        <v>158</v>
      </c>
      <c r="BW906">
        <v>1</v>
      </c>
      <c r="BX906">
        <v>1</v>
      </c>
      <c r="BY906">
        <v>0</v>
      </c>
      <c r="BZ906">
        <v>1</v>
      </c>
      <c r="CA906" t="s">
        <v>601</v>
      </c>
      <c r="CB906" t="s">
        <v>156</v>
      </c>
      <c r="CC906">
        <v>2</v>
      </c>
      <c r="CD906" t="b">
        <v>0</v>
      </c>
      <c r="CE906" t="s">
        <v>168</v>
      </c>
      <c r="CF906" t="s">
        <v>602</v>
      </c>
      <c r="CG906" t="s">
        <v>158</v>
      </c>
      <c r="CH906">
        <v>0</v>
      </c>
      <c r="CI906">
        <v>1</v>
      </c>
      <c r="CJ906" t="s">
        <v>158</v>
      </c>
      <c r="CK906" t="s">
        <v>169</v>
      </c>
      <c r="CL906" t="s">
        <v>169</v>
      </c>
      <c r="CM906" t="s">
        <v>169</v>
      </c>
      <c r="CN906" t="s">
        <v>169</v>
      </c>
      <c r="CO906" t="s">
        <v>158</v>
      </c>
      <c r="CP906" t="s">
        <v>169</v>
      </c>
      <c r="CQ906">
        <v>1</v>
      </c>
      <c r="CR906">
        <v>5307</v>
      </c>
      <c r="CS906" t="str">
        <f t="shared" si="677"/>
        <v/>
      </c>
      <c r="CT906" t="str">
        <f t="shared" ca="1" si="678"/>
        <v/>
      </c>
      <c r="CU906" t="str">
        <f t="shared" si="679"/>
        <v/>
      </c>
      <c r="CV906" t="str">
        <f t="shared" ca="1" si="680"/>
        <v/>
      </c>
      <c r="CW906" t="str">
        <f t="shared" si="681"/>
        <v/>
      </c>
      <c r="CX906" t="str">
        <f t="shared" ca="1" si="682"/>
        <v/>
      </c>
      <c r="CY906" t="str">
        <f t="shared" si="683"/>
        <v/>
      </c>
      <c r="CZ906" t="str">
        <f t="shared" ca="1" si="684"/>
        <v/>
      </c>
      <c r="DA906" t="str">
        <f t="shared" si="685"/>
        <v/>
      </c>
      <c r="DB906" t="str">
        <f t="shared" ca="1" si="686"/>
        <v/>
      </c>
      <c r="DC906" t="str">
        <f t="shared" si="687"/>
        <v/>
      </c>
      <c r="DD906" t="str">
        <f t="shared" ca="1" si="688"/>
        <v/>
      </c>
      <c r="DE906" t="str">
        <f t="shared" si="689"/>
        <v/>
      </c>
      <c r="DF906" t="str">
        <f t="shared" ca="1" si="690"/>
        <v/>
      </c>
      <c r="DG906" t="str">
        <f t="shared" si="691"/>
        <v/>
      </c>
      <c r="DH906" t="str">
        <f t="shared" ca="1" si="692"/>
        <v/>
      </c>
      <c r="DI906" t="str">
        <f t="shared" si="693"/>
        <v/>
      </c>
      <c r="DJ906" t="str">
        <f t="shared" ca="1" si="694"/>
        <v/>
      </c>
      <c r="DK906" t="str">
        <f t="shared" si="695"/>
        <v/>
      </c>
      <c r="DL906" t="str">
        <f t="shared" ca="1" si="696"/>
        <v/>
      </c>
      <c r="DM906" t="str">
        <f t="shared" si="697"/>
        <v/>
      </c>
      <c r="DN906" t="str">
        <f t="shared" ca="1" si="698"/>
        <v/>
      </c>
      <c r="DO906" t="str">
        <f t="shared" si="699"/>
        <v/>
      </c>
      <c r="DP906" t="str">
        <f t="shared" ca="1" si="700"/>
        <v/>
      </c>
      <c r="DQ906" t="str">
        <f t="shared" si="701"/>
        <v/>
      </c>
      <c r="DR906" t="str">
        <f t="shared" ca="1" si="702"/>
        <v/>
      </c>
      <c r="DS906" t="str">
        <f t="shared" si="703"/>
        <v/>
      </c>
      <c r="DT906" t="str">
        <f t="shared" ca="1" si="704"/>
        <v/>
      </c>
      <c r="DU906" t="str">
        <f t="shared" si="705"/>
        <v/>
      </c>
      <c r="DV906" t="str">
        <f t="shared" ca="1" si="706"/>
        <v/>
      </c>
      <c r="DW906" t="str">
        <f t="shared" si="707"/>
        <v/>
      </c>
      <c r="DX906" t="str">
        <f t="shared" ca="1" si="708"/>
        <v/>
      </c>
      <c r="DY906" t="str">
        <f t="shared" si="709"/>
        <v/>
      </c>
      <c r="DZ906" t="str">
        <f t="shared" ca="1" si="710"/>
        <v/>
      </c>
      <c r="EA906" t="str">
        <f t="shared" si="711"/>
        <v/>
      </c>
      <c r="EB906" t="str">
        <f t="shared" ca="1" si="712"/>
        <v/>
      </c>
      <c r="EC906" t="str">
        <f t="shared" si="713"/>
        <v/>
      </c>
      <c r="ED906" t="str">
        <f t="shared" ca="1" si="714"/>
        <v/>
      </c>
      <c r="EE906" t="str">
        <f t="shared" si="715"/>
        <v/>
      </c>
      <c r="EF906" t="str">
        <f t="shared" ca="1" si="716"/>
        <v/>
      </c>
      <c r="EG906" t="str">
        <f t="shared" si="717"/>
        <v/>
      </c>
      <c r="EH906" t="str">
        <f t="shared" ca="1" si="718"/>
        <v/>
      </c>
      <c r="EI906" t="str">
        <f t="shared" si="719"/>
        <v/>
      </c>
      <c r="EJ906" t="str">
        <f t="shared" ca="1" si="720"/>
        <v/>
      </c>
      <c r="EK906" t="str">
        <f ca="1">IF(AND(GT906="test",OR(CT906&gt;5000,CT906&gt;AVERAGE($CT$933:$CT$1016)+2*STDEV(CT$933:$CT$1016),CT906&lt;AVERAGE(CT$933:$CT$1016)-2*STDEV(CT$933:$CT$1016))),"",CT906)</f>
        <v/>
      </c>
      <c r="EL906" t="s">
        <v>924</v>
      </c>
      <c r="EM906" t="s">
        <v>158</v>
      </c>
      <c r="EN906">
        <v>11037</v>
      </c>
      <c r="EO906">
        <v>11530</v>
      </c>
      <c r="EP906">
        <v>1342</v>
      </c>
      <c r="EQ906">
        <v>120241</v>
      </c>
      <c r="ER906" t="s">
        <v>158</v>
      </c>
      <c r="ES906">
        <v>1245</v>
      </c>
      <c r="ET906">
        <v>5307</v>
      </c>
      <c r="EU906">
        <v>2</v>
      </c>
      <c r="EV906" t="s">
        <v>156</v>
      </c>
      <c r="EW906">
        <v>1024</v>
      </c>
      <c r="EX906">
        <v>2</v>
      </c>
      <c r="EY906">
        <v>48000</v>
      </c>
      <c r="EZ906">
        <v>-16</v>
      </c>
      <c r="FA906" t="s">
        <v>170</v>
      </c>
      <c r="FB906">
        <v>9</v>
      </c>
      <c r="FC906" t="s">
        <v>199</v>
      </c>
      <c r="FD906" t="s">
        <v>158</v>
      </c>
      <c r="FE906">
        <v>415365</v>
      </c>
      <c r="FF906">
        <v>125420</v>
      </c>
      <c r="FG906" t="s">
        <v>158</v>
      </c>
      <c r="FH906" t="s">
        <v>158</v>
      </c>
      <c r="FI906">
        <v>415356</v>
      </c>
      <c r="FJ906" t="s">
        <v>158</v>
      </c>
      <c r="FK906">
        <v>450175</v>
      </c>
      <c r="FL906" t="s">
        <v>158</v>
      </c>
      <c r="FM906">
        <v>446626</v>
      </c>
      <c r="FN906">
        <v>426424</v>
      </c>
      <c r="FO906">
        <v>439338</v>
      </c>
      <c r="FP906">
        <v>5179</v>
      </c>
      <c r="FQ906">
        <v>5178</v>
      </c>
      <c r="FR906" t="s">
        <v>158</v>
      </c>
      <c r="FS906">
        <v>426423</v>
      </c>
      <c r="FT906">
        <v>426423</v>
      </c>
      <c r="FU906">
        <v>5178</v>
      </c>
      <c r="FV906" t="s">
        <v>158</v>
      </c>
      <c r="FW906" t="s">
        <v>158</v>
      </c>
      <c r="FX906">
        <v>455483</v>
      </c>
      <c r="FY906">
        <v>437954</v>
      </c>
      <c r="FZ906">
        <v>440680</v>
      </c>
      <c r="GA906">
        <v>438091</v>
      </c>
      <c r="GB906">
        <v>450175</v>
      </c>
      <c r="GC906">
        <v>448626</v>
      </c>
      <c r="GD906">
        <v>455483</v>
      </c>
      <c r="GE906" t="s">
        <v>158</v>
      </c>
      <c r="GF906" t="s">
        <v>158</v>
      </c>
      <c r="GG906">
        <v>446625</v>
      </c>
      <c r="GH906" t="s">
        <v>158</v>
      </c>
      <c r="GI906" t="s">
        <v>158</v>
      </c>
      <c r="GJ906" t="s">
        <v>172</v>
      </c>
      <c r="GK906">
        <v>0</v>
      </c>
      <c r="GL906" t="s">
        <v>622</v>
      </c>
      <c r="GM906">
        <v>2</v>
      </c>
      <c r="GN906" t="s">
        <v>158</v>
      </c>
      <c r="GO906" t="s">
        <v>166</v>
      </c>
      <c r="GP906">
        <v>1024</v>
      </c>
      <c r="GQ906">
        <v>-50</v>
      </c>
      <c r="GR906">
        <v>180</v>
      </c>
      <c r="GS906">
        <f t="shared" si="675"/>
        <v>2</v>
      </c>
      <c r="GT906" t="str">
        <f t="shared" si="676"/>
        <v>training</v>
      </c>
    </row>
    <row r="907" spans="1:202" x14ac:dyDescent="0.2">
      <c r="A907" t="s">
        <v>154</v>
      </c>
      <c r="B907" t="s">
        <v>154</v>
      </c>
      <c r="C907">
        <v>3585</v>
      </c>
      <c r="D907">
        <v>3585</v>
      </c>
      <c r="E907" t="s">
        <v>155</v>
      </c>
      <c r="F907" t="s">
        <v>156</v>
      </c>
      <c r="G907" t="s">
        <v>156</v>
      </c>
      <c r="H907" t="s">
        <v>156</v>
      </c>
      <c r="I907">
        <v>0</v>
      </c>
      <c r="J907" t="s">
        <v>157</v>
      </c>
      <c r="K907">
        <v>1</v>
      </c>
      <c r="L907" t="s">
        <v>154</v>
      </c>
      <c r="M907" t="s">
        <v>154</v>
      </c>
      <c r="N907" t="s">
        <v>154</v>
      </c>
      <c r="O907" t="s">
        <v>158</v>
      </c>
      <c r="P907" t="s">
        <v>154</v>
      </c>
      <c r="Q907" t="s">
        <v>154</v>
      </c>
      <c r="R907" t="s">
        <v>158</v>
      </c>
      <c r="S907">
        <v>0</v>
      </c>
      <c r="T907">
        <v>0</v>
      </c>
      <c r="U907">
        <v>0</v>
      </c>
      <c r="V907" t="s">
        <v>158</v>
      </c>
      <c r="W907" t="s">
        <v>158</v>
      </c>
      <c r="X907">
        <v>1</v>
      </c>
      <c r="Y907" t="s">
        <v>158</v>
      </c>
      <c r="Z907">
        <v>9</v>
      </c>
      <c r="AA907">
        <v>0</v>
      </c>
      <c r="AB907">
        <v>9</v>
      </c>
      <c r="AC907">
        <v>1</v>
      </c>
      <c r="AD907">
        <v>1</v>
      </c>
      <c r="AE907">
        <v>0</v>
      </c>
      <c r="AF907">
        <v>0</v>
      </c>
      <c r="AG907" t="s">
        <v>158</v>
      </c>
      <c r="AH907">
        <v>1</v>
      </c>
      <c r="AI907">
        <v>1</v>
      </c>
      <c r="AJ907">
        <v>0</v>
      </c>
      <c r="AK907" t="s">
        <v>158</v>
      </c>
      <c r="AL907" t="s">
        <v>158</v>
      </c>
      <c r="AM907">
        <v>9</v>
      </c>
      <c r="AN907">
        <v>1</v>
      </c>
      <c r="AO907">
        <v>1</v>
      </c>
      <c r="AP907">
        <v>1</v>
      </c>
      <c r="AQ907">
        <v>9</v>
      </c>
      <c r="AR907">
        <v>9</v>
      </c>
      <c r="AS907">
        <v>9</v>
      </c>
      <c r="AT907">
        <v>1</v>
      </c>
      <c r="AU907" t="s">
        <v>158</v>
      </c>
      <c r="AV907">
        <v>9</v>
      </c>
      <c r="AW907" t="s">
        <v>158</v>
      </c>
      <c r="AX907">
        <v>0</v>
      </c>
      <c r="AY907" t="s">
        <v>159</v>
      </c>
      <c r="AZ907" t="s">
        <v>266</v>
      </c>
      <c r="BA907" t="s">
        <v>623</v>
      </c>
      <c r="BB907" t="s">
        <v>599</v>
      </c>
      <c r="BC907" t="s">
        <v>161</v>
      </c>
      <c r="BD907" t="b">
        <v>0</v>
      </c>
      <c r="BE907" t="s">
        <v>158</v>
      </c>
      <c r="BF907" t="b">
        <v>0</v>
      </c>
      <c r="BH907" t="s">
        <v>245</v>
      </c>
      <c r="BI907" t="s">
        <v>600</v>
      </c>
      <c r="BJ907" t="b">
        <v>0</v>
      </c>
      <c r="BK907" t="s">
        <v>163</v>
      </c>
      <c r="BL907" t="b">
        <v>0</v>
      </c>
      <c r="BM907">
        <v>18</v>
      </c>
      <c r="BN907" t="s">
        <v>164</v>
      </c>
      <c r="BO907" t="s">
        <v>165</v>
      </c>
      <c r="BP907" t="s">
        <v>164</v>
      </c>
      <c r="BQ907" t="s">
        <v>166</v>
      </c>
      <c r="BR907">
        <v>768</v>
      </c>
      <c r="BS907" t="s">
        <v>156</v>
      </c>
      <c r="BT907" t="s">
        <v>175</v>
      </c>
      <c r="BU907" t="s">
        <v>158</v>
      </c>
      <c r="BV907" t="s">
        <v>158</v>
      </c>
      <c r="BW907">
        <v>2</v>
      </c>
      <c r="BX907">
        <v>1</v>
      </c>
      <c r="BY907">
        <v>0</v>
      </c>
      <c r="BZ907">
        <v>2</v>
      </c>
      <c r="CA907" t="s">
        <v>601</v>
      </c>
      <c r="CB907" t="s">
        <v>156</v>
      </c>
      <c r="CC907">
        <v>3</v>
      </c>
      <c r="CD907" t="b">
        <v>0</v>
      </c>
      <c r="CE907" t="s">
        <v>168</v>
      </c>
      <c r="CF907" t="s">
        <v>602</v>
      </c>
      <c r="CG907" t="s">
        <v>158</v>
      </c>
      <c r="CH907">
        <v>0</v>
      </c>
      <c r="CI907">
        <v>1</v>
      </c>
      <c r="CJ907" t="s">
        <v>158</v>
      </c>
      <c r="CK907" t="s">
        <v>169</v>
      </c>
      <c r="CL907" t="s">
        <v>169</v>
      </c>
      <c r="CM907" t="s">
        <v>169</v>
      </c>
      <c r="CN907" t="s">
        <v>169</v>
      </c>
      <c r="CO907" t="s">
        <v>158</v>
      </c>
      <c r="CP907" t="s">
        <v>169</v>
      </c>
      <c r="CQ907">
        <v>1</v>
      </c>
      <c r="CR907">
        <v>3457</v>
      </c>
      <c r="CS907" t="str">
        <f t="shared" si="677"/>
        <v/>
      </c>
      <c r="CT907" t="str">
        <f t="shared" ca="1" si="678"/>
        <v/>
      </c>
      <c r="CU907" t="str">
        <f t="shared" si="679"/>
        <v/>
      </c>
      <c r="CV907" t="str">
        <f t="shared" ca="1" si="680"/>
        <v/>
      </c>
      <c r="CW907" t="str">
        <f t="shared" si="681"/>
        <v/>
      </c>
      <c r="CX907" t="str">
        <f t="shared" ca="1" si="682"/>
        <v/>
      </c>
      <c r="CY907" t="str">
        <f t="shared" si="683"/>
        <v/>
      </c>
      <c r="CZ907" t="str">
        <f t="shared" ca="1" si="684"/>
        <v/>
      </c>
      <c r="DA907" t="str">
        <f t="shared" si="685"/>
        <v/>
      </c>
      <c r="DB907" t="str">
        <f t="shared" ca="1" si="686"/>
        <v/>
      </c>
      <c r="DC907" t="str">
        <f t="shared" si="687"/>
        <v/>
      </c>
      <c r="DD907" t="str">
        <f t="shared" ca="1" si="688"/>
        <v/>
      </c>
      <c r="DE907" t="str">
        <f t="shared" si="689"/>
        <v/>
      </c>
      <c r="DF907" t="str">
        <f t="shared" ca="1" si="690"/>
        <v/>
      </c>
      <c r="DG907" t="str">
        <f t="shared" si="691"/>
        <v/>
      </c>
      <c r="DH907" t="str">
        <f t="shared" ca="1" si="692"/>
        <v/>
      </c>
      <c r="DI907" t="str">
        <f t="shared" si="693"/>
        <v/>
      </c>
      <c r="DJ907" t="str">
        <f t="shared" ca="1" si="694"/>
        <v/>
      </c>
      <c r="DK907" t="str">
        <f t="shared" si="695"/>
        <v/>
      </c>
      <c r="DL907" t="str">
        <f t="shared" ca="1" si="696"/>
        <v/>
      </c>
      <c r="DM907" t="str">
        <f t="shared" si="697"/>
        <v/>
      </c>
      <c r="DN907" t="str">
        <f t="shared" ca="1" si="698"/>
        <v/>
      </c>
      <c r="DO907" t="str">
        <f t="shared" si="699"/>
        <v/>
      </c>
      <c r="DP907" t="str">
        <f t="shared" ca="1" si="700"/>
        <v/>
      </c>
      <c r="DQ907" t="str">
        <f t="shared" si="701"/>
        <v/>
      </c>
      <c r="DR907" t="str">
        <f t="shared" ca="1" si="702"/>
        <v/>
      </c>
      <c r="DS907" t="str">
        <f t="shared" si="703"/>
        <v/>
      </c>
      <c r="DT907" t="str">
        <f t="shared" ca="1" si="704"/>
        <v/>
      </c>
      <c r="DU907" t="str">
        <f t="shared" si="705"/>
        <v/>
      </c>
      <c r="DV907" t="str">
        <f t="shared" ca="1" si="706"/>
        <v/>
      </c>
      <c r="DW907" t="str">
        <f t="shared" si="707"/>
        <v/>
      </c>
      <c r="DX907" t="str">
        <f t="shared" ca="1" si="708"/>
        <v/>
      </c>
      <c r="DY907" t="str">
        <f t="shared" si="709"/>
        <v/>
      </c>
      <c r="DZ907" t="str">
        <f t="shared" ca="1" si="710"/>
        <v/>
      </c>
      <c r="EA907" t="str">
        <f t="shared" si="711"/>
        <v/>
      </c>
      <c r="EB907" t="str">
        <f t="shared" ca="1" si="712"/>
        <v/>
      </c>
      <c r="EC907" t="str">
        <f t="shared" si="713"/>
        <v/>
      </c>
      <c r="ED907" t="str">
        <f t="shared" ca="1" si="714"/>
        <v/>
      </c>
      <c r="EE907" t="str">
        <f t="shared" si="715"/>
        <v/>
      </c>
      <c r="EF907" t="str">
        <f t="shared" ca="1" si="716"/>
        <v/>
      </c>
      <c r="EG907" t="str">
        <f t="shared" si="717"/>
        <v/>
      </c>
      <c r="EH907" t="str">
        <f t="shared" ca="1" si="718"/>
        <v/>
      </c>
      <c r="EI907" t="str">
        <f t="shared" si="719"/>
        <v/>
      </c>
      <c r="EJ907" t="str">
        <f t="shared" ca="1" si="720"/>
        <v/>
      </c>
      <c r="EK907" t="str">
        <f ca="1">IF(AND(GT907="test",OR(CT907&gt;5000,CT907&gt;AVERAGE($CT$933:$CT$1016)+2*STDEV(CT$933:$CT$1016),CT907&lt;AVERAGE(CT$933:$CT$1016)-2*STDEV(CT$933:$CT$1016))),"",CT907)</f>
        <v/>
      </c>
      <c r="EL907" t="s">
        <v>924</v>
      </c>
      <c r="EM907" t="s">
        <v>158</v>
      </c>
      <c r="EN907">
        <v>11037</v>
      </c>
      <c r="EO907">
        <v>11530</v>
      </c>
      <c r="EP907">
        <v>1342</v>
      </c>
      <c r="EQ907">
        <v>120241</v>
      </c>
      <c r="ER907" t="s">
        <v>158</v>
      </c>
      <c r="ES907">
        <v>1245</v>
      </c>
      <c r="ET907">
        <v>3457</v>
      </c>
      <c r="EU907">
        <v>2</v>
      </c>
      <c r="EV907" t="s">
        <v>156</v>
      </c>
      <c r="EW907">
        <v>1024</v>
      </c>
      <c r="EX907">
        <v>2</v>
      </c>
      <c r="EY907">
        <v>48000</v>
      </c>
      <c r="EZ907">
        <v>-16</v>
      </c>
      <c r="FA907" t="s">
        <v>170</v>
      </c>
      <c r="FB907">
        <v>9</v>
      </c>
      <c r="FC907" t="s">
        <v>199</v>
      </c>
      <c r="FD907" t="s">
        <v>158</v>
      </c>
      <c r="FE907">
        <v>415365</v>
      </c>
      <c r="FF907">
        <v>125420</v>
      </c>
      <c r="FG907" t="s">
        <v>158</v>
      </c>
      <c r="FH907" t="s">
        <v>158</v>
      </c>
      <c r="FI907">
        <v>415356</v>
      </c>
      <c r="FJ907" t="s">
        <v>158</v>
      </c>
      <c r="FK907">
        <v>459006</v>
      </c>
      <c r="FL907" t="s">
        <v>158</v>
      </c>
      <c r="FM907">
        <v>455702</v>
      </c>
      <c r="FN907">
        <v>426424</v>
      </c>
      <c r="FO907">
        <v>439338</v>
      </c>
      <c r="FP907">
        <v>5179</v>
      </c>
      <c r="FQ907">
        <v>5178</v>
      </c>
      <c r="FR907" t="s">
        <v>158</v>
      </c>
      <c r="FS907">
        <v>426423</v>
      </c>
      <c r="FT907">
        <v>426423</v>
      </c>
      <c r="FU907">
        <v>5178</v>
      </c>
      <c r="FV907" t="s">
        <v>158</v>
      </c>
      <c r="FW907" t="s">
        <v>158</v>
      </c>
      <c r="FX907">
        <v>462464</v>
      </c>
      <c r="FY907">
        <v>437954</v>
      </c>
      <c r="FZ907">
        <v>440680</v>
      </c>
      <c r="GA907">
        <v>438091</v>
      </c>
      <c r="GB907">
        <v>459006</v>
      </c>
      <c r="GC907">
        <v>457702</v>
      </c>
      <c r="GD907">
        <v>462464</v>
      </c>
      <c r="GE907" t="s">
        <v>158</v>
      </c>
      <c r="GF907" t="s">
        <v>158</v>
      </c>
      <c r="GG907">
        <v>455700</v>
      </c>
      <c r="GH907" t="s">
        <v>158</v>
      </c>
      <c r="GI907" t="s">
        <v>158</v>
      </c>
      <c r="GJ907" t="s">
        <v>172</v>
      </c>
      <c r="GK907">
        <v>0</v>
      </c>
      <c r="GL907" t="s">
        <v>624</v>
      </c>
      <c r="GM907">
        <v>3</v>
      </c>
      <c r="GN907" t="s">
        <v>158</v>
      </c>
      <c r="GO907" t="s">
        <v>166</v>
      </c>
      <c r="GP907">
        <v>1024</v>
      </c>
      <c r="GQ907">
        <v>-115</v>
      </c>
      <c r="GR907">
        <v>165</v>
      </c>
      <c r="GS907">
        <f t="shared" si="675"/>
        <v>3</v>
      </c>
      <c r="GT907" t="str">
        <f t="shared" si="676"/>
        <v>training</v>
      </c>
    </row>
    <row r="908" spans="1:202" x14ac:dyDescent="0.2">
      <c r="A908" t="s">
        <v>154</v>
      </c>
      <c r="B908" t="s">
        <v>154</v>
      </c>
      <c r="C908">
        <v>3190</v>
      </c>
      <c r="D908">
        <v>3190</v>
      </c>
      <c r="E908" t="s">
        <v>155</v>
      </c>
      <c r="F908" t="s">
        <v>156</v>
      </c>
      <c r="G908" t="s">
        <v>156</v>
      </c>
      <c r="H908" t="s">
        <v>156</v>
      </c>
      <c r="I908">
        <v>0</v>
      </c>
      <c r="J908" t="s">
        <v>157</v>
      </c>
      <c r="K908">
        <v>1</v>
      </c>
      <c r="L908" t="s">
        <v>154</v>
      </c>
      <c r="M908" t="s">
        <v>154</v>
      </c>
      <c r="N908" t="s">
        <v>154</v>
      </c>
      <c r="O908" t="s">
        <v>158</v>
      </c>
      <c r="P908" t="s">
        <v>154</v>
      </c>
      <c r="Q908" t="s">
        <v>154</v>
      </c>
      <c r="R908" t="s">
        <v>158</v>
      </c>
      <c r="S908">
        <v>0</v>
      </c>
      <c r="T908">
        <v>0</v>
      </c>
      <c r="U908">
        <v>0</v>
      </c>
      <c r="V908" t="s">
        <v>158</v>
      </c>
      <c r="W908" t="s">
        <v>158</v>
      </c>
      <c r="X908">
        <v>1</v>
      </c>
      <c r="Y908" t="s">
        <v>158</v>
      </c>
      <c r="Z908">
        <v>10</v>
      </c>
      <c r="AA908">
        <v>0</v>
      </c>
      <c r="AB908">
        <v>10</v>
      </c>
      <c r="AC908">
        <v>1</v>
      </c>
      <c r="AD908">
        <v>1</v>
      </c>
      <c r="AE908">
        <v>0</v>
      </c>
      <c r="AF908">
        <v>0</v>
      </c>
      <c r="AG908" t="s">
        <v>158</v>
      </c>
      <c r="AH908">
        <v>1</v>
      </c>
      <c r="AI908">
        <v>1</v>
      </c>
      <c r="AJ908">
        <v>0</v>
      </c>
      <c r="AK908" t="s">
        <v>158</v>
      </c>
      <c r="AL908" t="s">
        <v>158</v>
      </c>
      <c r="AM908">
        <v>10</v>
      </c>
      <c r="AN908">
        <v>1</v>
      </c>
      <c r="AO908">
        <v>1</v>
      </c>
      <c r="AP908">
        <v>1</v>
      </c>
      <c r="AQ908">
        <v>10</v>
      </c>
      <c r="AR908">
        <v>10</v>
      </c>
      <c r="AS908">
        <v>10</v>
      </c>
      <c r="AT908">
        <v>1</v>
      </c>
      <c r="AU908" t="s">
        <v>158</v>
      </c>
      <c r="AV908">
        <v>10</v>
      </c>
      <c r="AW908" t="s">
        <v>158</v>
      </c>
      <c r="AX908">
        <v>0</v>
      </c>
      <c r="AY908" t="s">
        <v>159</v>
      </c>
      <c r="AZ908" t="s">
        <v>625</v>
      </c>
      <c r="BA908" t="s">
        <v>491</v>
      </c>
      <c r="BB908" t="s">
        <v>599</v>
      </c>
      <c r="BC908" t="s">
        <v>161</v>
      </c>
      <c r="BD908" t="b">
        <v>0</v>
      </c>
      <c r="BE908" t="s">
        <v>158</v>
      </c>
      <c r="BF908" t="b">
        <v>0</v>
      </c>
      <c r="BH908" t="s">
        <v>245</v>
      </c>
      <c r="BI908" t="s">
        <v>600</v>
      </c>
      <c r="BJ908" t="b">
        <v>0</v>
      </c>
      <c r="BK908" t="s">
        <v>163</v>
      </c>
      <c r="BL908" t="b">
        <v>0</v>
      </c>
      <c r="BM908">
        <v>18</v>
      </c>
      <c r="BN908" t="s">
        <v>164</v>
      </c>
      <c r="BO908" t="s">
        <v>165</v>
      </c>
      <c r="BP908" t="s">
        <v>164</v>
      </c>
      <c r="BQ908" t="s">
        <v>166</v>
      </c>
      <c r="BR908">
        <v>768</v>
      </c>
      <c r="BS908" t="s">
        <v>156</v>
      </c>
      <c r="BT908" t="s">
        <v>176</v>
      </c>
      <c r="BU908" t="s">
        <v>158</v>
      </c>
      <c r="BV908" t="s">
        <v>158</v>
      </c>
      <c r="BW908">
        <v>3</v>
      </c>
      <c r="BX908">
        <v>1</v>
      </c>
      <c r="BY908">
        <v>0</v>
      </c>
      <c r="BZ908">
        <v>3</v>
      </c>
      <c r="CA908" t="s">
        <v>601</v>
      </c>
      <c r="CB908" t="s">
        <v>156</v>
      </c>
      <c r="CC908">
        <v>4</v>
      </c>
      <c r="CD908" t="b">
        <v>0</v>
      </c>
      <c r="CE908" t="s">
        <v>168</v>
      </c>
      <c r="CF908" t="s">
        <v>602</v>
      </c>
      <c r="CG908" t="s">
        <v>158</v>
      </c>
      <c r="CH908">
        <v>0</v>
      </c>
      <c r="CI908">
        <v>1</v>
      </c>
      <c r="CJ908" t="s">
        <v>158</v>
      </c>
      <c r="CK908" t="s">
        <v>169</v>
      </c>
      <c r="CL908" t="s">
        <v>169</v>
      </c>
      <c r="CM908" t="s">
        <v>169</v>
      </c>
      <c r="CN908" t="s">
        <v>169</v>
      </c>
      <c r="CO908" t="s">
        <v>158</v>
      </c>
      <c r="CP908" t="s">
        <v>169</v>
      </c>
      <c r="CQ908">
        <v>1</v>
      </c>
      <c r="CR908">
        <v>2003</v>
      </c>
      <c r="CS908" t="str">
        <f t="shared" si="677"/>
        <v/>
      </c>
      <c r="CT908" t="str">
        <f t="shared" ca="1" si="678"/>
        <v/>
      </c>
      <c r="CU908" t="str">
        <f t="shared" si="679"/>
        <v/>
      </c>
      <c r="CV908" t="str">
        <f t="shared" ca="1" si="680"/>
        <v/>
      </c>
      <c r="CW908" t="str">
        <f t="shared" si="681"/>
        <v/>
      </c>
      <c r="CX908" t="str">
        <f t="shared" ca="1" si="682"/>
        <v/>
      </c>
      <c r="CY908" t="str">
        <f t="shared" si="683"/>
        <v/>
      </c>
      <c r="CZ908" t="str">
        <f t="shared" ca="1" si="684"/>
        <v/>
      </c>
      <c r="DA908" t="str">
        <f t="shared" si="685"/>
        <v/>
      </c>
      <c r="DB908" t="str">
        <f t="shared" ca="1" si="686"/>
        <v/>
      </c>
      <c r="DC908" t="str">
        <f t="shared" si="687"/>
        <v/>
      </c>
      <c r="DD908" t="str">
        <f t="shared" ca="1" si="688"/>
        <v/>
      </c>
      <c r="DE908" t="str">
        <f t="shared" si="689"/>
        <v/>
      </c>
      <c r="DF908" t="str">
        <f t="shared" ca="1" si="690"/>
        <v/>
      </c>
      <c r="DG908" t="str">
        <f t="shared" si="691"/>
        <v/>
      </c>
      <c r="DH908" t="str">
        <f t="shared" ca="1" si="692"/>
        <v/>
      </c>
      <c r="DI908" t="str">
        <f t="shared" si="693"/>
        <v/>
      </c>
      <c r="DJ908" t="str">
        <f t="shared" ca="1" si="694"/>
        <v/>
      </c>
      <c r="DK908" t="str">
        <f t="shared" si="695"/>
        <v/>
      </c>
      <c r="DL908" t="str">
        <f t="shared" ca="1" si="696"/>
        <v/>
      </c>
      <c r="DM908" t="str">
        <f t="shared" si="697"/>
        <v/>
      </c>
      <c r="DN908" t="str">
        <f t="shared" ca="1" si="698"/>
        <v/>
      </c>
      <c r="DO908" t="str">
        <f t="shared" si="699"/>
        <v/>
      </c>
      <c r="DP908" t="str">
        <f t="shared" ca="1" si="700"/>
        <v/>
      </c>
      <c r="DQ908" t="str">
        <f t="shared" si="701"/>
        <v/>
      </c>
      <c r="DR908" t="str">
        <f t="shared" ca="1" si="702"/>
        <v/>
      </c>
      <c r="DS908" t="str">
        <f t="shared" si="703"/>
        <v/>
      </c>
      <c r="DT908" t="str">
        <f t="shared" ca="1" si="704"/>
        <v/>
      </c>
      <c r="DU908" t="str">
        <f t="shared" si="705"/>
        <v/>
      </c>
      <c r="DV908" t="str">
        <f t="shared" ca="1" si="706"/>
        <v/>
      </c>
      <c r="DW908" t="str">
        <f t="shared" si="707"/>
        <v/>
      </c>
      <c r="DX908" t="str">
        <f t="shared" ca="1" si="708"/>
        <v/>
      </c>
      <c r="DY908" t="str">
        <f t="shared" si="709"/>
        <v/>
      </c>
      <c r="DZ908" t="str">
        <f t="shared" ca="1" si="710"/>
        <v/>
      </c>
      <c r="EA908" t="str">
        <f t="shared" si="711"/>
        <v/>
      </c>
      <c r="EB908" t="str">
        <f t="shared" ca="1" si="712"/>
        <v/>
      </c>
      <c r="EC908" t="str">
        <f t="shared" si="713"/>
        <v/>
      </c>
      <c r="ED908" t="str">
        <f t="shared" ca="1" si="714"/>
        <v/>
      </c>
      <c r="EE908" t="str">
        <f t="shared" si="715"/>
        <v/>
      </c>
      <c r="EF908" t="str">
        <f t="shared" ca="1" si="716"/>
        <v/>
      </c>
      <c r="EG908" t="str">
        <f t="shared" si="717"/>
        <v/>
      </c>
      <c r="EH908" t="str">
        <f t="shared" ca="1" si="718"/>
        <v/>
      </c>
      <c r="EI908" t="str">
        <f t="shared" si="719"/>
        <v/>
      </c>
      <c r="EJ908" t="str">
        <f t="shared" ca="1" si="720"/>
        <v/>
      </c>
      <c r="EK908" t="str">
        <f ca="1">IF(AND(GT908="test",OR(CT908&gt;5000,CT908&gt;AVERAGE($CT$933:$CT$1016)+2*STDEV(CT$933:$CT$1016),CT908&lt;AVERAGE(CT$933:$CT$1016)-2*STDEV(CT$933:$CT$1016))),"",CT908)</f>
        <v/>
      </c>
      <c r="EL908" t="s">
        <v>924</v>
      </c>
      <c r="EM908" t="s">
        <v>158</v>
      </c>
      <c r="EN908">
        <v>11037</v>
      </c>
      <c r="EO908">
        <v>11530</v>
      </c>
      <c r="EP908">
        <v>1342</v>
      </c>
      <c r="EQ908">
        <v>120241</v>
      </c>
      <c r="ER908" t="s">
        <v>158</v>
      </c>
      <c r="ES908">
        <v>1245</v>
      </c>
      <c r="ET908">
        <v>2003</v>
      </c>
      <c r="EU908">
        <v>2</v>
      </c>
      <c r="EV908" t="s">
        <v>156</v>
      </c>
      <c r="EW908">
        <v>1024</v>
      </c>
      <c r="EX908">
        <v>2</v>
      </c>
      <c r="EY908">
        <v>48000</v>
      </c>
      <c r="EZ908">
        <v>-16</v>
      </c>
      <c r="FA908" t="s">
        <v>170</v>
      </c>
      <c r="FB908">
        <v>9</v>
      </c>
      <c r="FC908" t="s">
        <v>199</v>
      </c>
      <c r="FD908" t="s">
        <v>158</v>
      </c>
      <c r="FE908">
        <v>415365</v>
      </c>
      <c r="FF908">
        <v>125420</v>
      </c>
      <c r="FG908" t="s">
        <v>158</v>
      </c>
      <c r="FH908" t="s">
        <v>158</v>
      </c>
      <c r="FI908">
        <v>415356</v>
      </c>
      <c r="FJ908" t="s">
        <v>158</v>
      </c>
      <c r="FK908">
        <v>466195</v>
      </c>
      <c r="FL908" t="s">
        <v>158</v>
      </c>
      <c r="FM908">
        <v>462682</v>
      </c>
      <c r="FN908">
        <v>426424</v>
      </c>
      <c r="FO908">
        <v>439338</v>
      </c>
      <c r="FP908">
        <v>5179</v>
      </c>
      <c r="FQ908">
        <v>5178</v>
      </c>
      <c r="FR908" t="s">
        <v>158</v>
      </c>
      <c r="FS908">
        <v>426423</v>
      </c>
      <c r="FT908">
        <v>426423</v>
      </c>
      <c r="FU908">
        <v>5178</v>
      </c>
      <c r="FV908" t="s">
        <v>158</v>
      </c>
      <c r="FW908" t="s">
        <v>158</v>
      </c>
      <c r="FX908">
        <v>468200</v>
      </c>
      <c r="FY908">
        <v>437954</v>
      </c>
      <c r="FZ908">
        <v>440680</v>
      </c>
      <c r="GA908">
        <v>438091</v>
      </c>
      <c r="GB908">
        <v>466195</v>
      </c>
      <c r="GC908">
        <v>464682</v>
      </c>
      <c r="GD908">
        <v>468200</v>
      </c>
      <c r="GE908" t="s">
        <v>158</v>
      </c>
      <c r="GF908" t="s">
        <v>158</v>
      </c>
      <c r="GG908">
        <v>462680</v>
      </c>
      <c r="GH908" t="s">
        <v>158</v>
      </c>
      <c r="GI908" t="s">
        <v>158</v>
      </c>
      <c r="GJ908" t="s">
        <v>172</v>
      </c>
      <c r="GK908">
        <v>0</v>
      </c>
      <c r="GL908" t="s">
        <v>626</v>
      </c>
      <c r="GM908">
        <v>4</v>
      </c>
      <c r="GN908" t="s">
        <v>158</v>
      </c>
      <c r="GO908" t="s">
        <v>166</v>
      </c>
      <c r="GP908">
        <v>1024</v>
      </c>
      <c r="GQ908">
        <v>-260</v>
      </c>
      <c r="GR908">
        <v>180</v>
      </c>
      <c r="GS908">
        <f t="shared" si="675"/>
        <v>4</v>
      </c>
      <c r="GT908" t="str">
        <f t="shared" si="676"/>
        <v>training</v>
      </c>
    </row>
    <row r="909" spans="1:202" x14ac:dyDescent="0.2">
      <c r="A909" t="s">
        <v>154</v>
      </c>
      <c r="B909" t="s">
        <v>154</v>
      </c>
      <c r="C909">
        <v>2848</v>
      </c>
      <c r="D909">
        <v>2848</v>
      </c>
      <c r="E909" t="s">
        <v>155</v>
      </c>
      <c r="F909" t="s">
        <v>156</v>
      </c>
      <c r="G909" t="s">
        <v>156</v>
      </c>
      <c r="H909" t="s">
        <v>156</v>
      </c>
      <c r="I909">
        <v>0</v>
      </c>
      <c r="J909" t="s">
        <v>157</v>
      </c>
      <c r="K909">
        <v>1</v>
      </c>
      <c r="L909" t="s">
        <v>154</v>
      </c>
      <c r="M909" t="s">
        <v>154</v>
      </c>
      <c r="N909" t="s">
        <v>154</v>
      </c>
      <c r="O909" t="s">
        <v>158</v>
      </c>
      <c r="P909" t="s">
        <v>154</v>
      </c>
      <c r="Q909" t="s">
        <v>154</v>
      </c>
      <c r="R909" t="s">
        <v>158</v>
      </c>
      <c r="S909">
        <v>0</v>
      </c>
      <c r="T909">
        <v>0</v>
      </c>
      <c r="U909">
        <v>0</v>
      </c>
      <c r="V909" t="s">
        <v>158</v>
      </c>
      <c r="W909" t="s">
        <v>158</v>
      </c>
      <c r="X909">
        <v>1</v>
      </c>
      <c r="Y909" t="s">
        <v>158</v>
      </c>
      <c r="Z909">
        <v>11</v>
      </c>
      <c r="AA909">
        <v>0</v>
      </c>
      <c r="AB909">
        <v>11</v>
      </c>
      <c r="AC909">
        <v>1</v>
      </c>
      <c r="AD909">
        <v>1</v>
      </c>
      <c r="AE909">
        <v>0</v>
      </c>
      <c r="AF909">
        <v>0</v>
      </c>
      <c r="AG909" t="s">
        <v>158</v>
      </c>
      <c r="AH909">
        <v>1</v>
      </c>
      <c r="AI909">
        <v>1</v>
      </c>
      <c r="AJ909">
        <v>0</v>
      </c>
      <c r="AK909" t="s">
        <v>158</v>
      </c>
      <c r="AL909" t="s">
        <v>158</v>
      </c>
      <c r="AM909">
        <v>11</v>
      </c>
      <c r="AN909">
        <v>1</v>
      </c>
      <c r="AO909">
        <v>1</v>
      </c>
      <c r="AP909">
        <v>1</v>
      </c>
      <c r="AQ909">
        <v>11</v>
      </c>
      <c r="AR909">
        <v>11</v>
      </c>
      <c r="AS909">
        <v>11</v>
      </c>
      <c r="AT909">
        <v>1</v>
      </c>
      <c r="AU909" t="s">
        <v>158</v>
      </c>
      <c r="AV909">
        <v>11</v>
      </c>
      <c r="AW909" t="s">
        <v>158</v>
      </c>
      <c r="AX909">
        <v>0</v>
      </c>
      <c r="AY909" t="s">
        <v>159</v>
      </c>
      <c r="AZ909" t="s">
        <v>627</v>
      </c>
      <c r="BA909" t="s">
        <v>628</v>
      </c>
      <c r="BB909" t="s">
        <v>599</v>
      </c>
      <c r="BC909" t="s">
        <v>161</v>
      </c>
      <c r="BD909" t="b">
        <v>0</v>
      </c>
      <c r="BE909" t="s">
        <v>158</v>
      </c>
      <c r="BF909" t="b">
        <v>0</v>
      </c>
      <c r="BH909" t="s">
        <v>245</v>
      </c>
      <c r="BI909" t="s">
        <v>600</v>
      </c>
      <c r="BJ909" t="b">
        <v>0</v>
      </c>
      <c r="BK909" t="s">
        <v>163</v>
      </c>
      <c r="BL909" t="b">
        <v>0</v>
      </c>
      <c r="BM909">
        <v>18</v>
      </c>
      <c r="BN909" t="s">
        <v>164</v>
      </c>
      <c r="BO909" t="s">
        <v>165</v>
      </c>
      <c r="BP909" t="s">
        <v>164</v>
      </c>
      <c r="BQ909" t="s">
        <v>166</v>
      </c>
      <c r="BR909">
        <v>768</v>
      </c>
      <c r="BS909" t="s">
        <v>156</v>
      </c>
      <c r="BT909" t="s">
        <v>178</v>
      </c>
      <c r="BU909" t="s">
        <v>158</v>
      </c>
      <c r="BV909" t="s">
        <v>158</v>
      </c>
      <c r="BW909">
        <v>4</v>
      </c>
      <c r="BX909">
        <v>1</v>
      </c>
      <c r="BY909">
        <v>0</v>
      </c>
      <c r="BZ909">
        <v>4</v>
      </c>
      <c r="CA909" t="s">
        <v>601</v>
      </c>
      <c r="CB909" t="s">
        <v>156</v>
      </c>
      <c r="CC909">
        <v>5</v>
      </c>
      <c r="CD909" t="b">
        <v>0</v>
      </c>
      <c r="CE909" t="s">
        <v>168</v>
      </c>
      <c r="CF909" t="s">
        <v>602</v>
      </c>
      <c r="CG909" t="s">
        <v>158</v>
      </c>
      <c r="CH909">
        <v>0</v>
      </c>
      <c r="CI909">
        <v>1</v>
      </c>
      <c r="CJ909" t="s">
        <v>158</v>
      </c>
      <c r="CK909" t="s">
        <v>169</v>
      </c>
      <c r="CL909" t="s">
        <v>169</v>
      </c>
      <c r="CM909" t="s">
        <v>169</v>
      </c>
      <c r="CN909" t="s">
        <v>169</v>
      </c>
      <c r="CO909" t="s">
        <v>158</v>
      </c>
      <c r="CP909" t="s">
        <v>169</v>
      </c>
      <c r="CQ909">
        <v>1</v>
      </c>
      <c r="CR909">
        <v>1480</v>
      </c>
      <c r="CS909" t="str">
        <f t="shared" si="677"/>
        <v/>
      </c>
      <c r="CT909" t="str">
        <f t="shared" ca="1" si="678"/>
        <v/>
      </c>
      <c r="CU909" t="str">
        <f t="shared" si="679"/>
        <v/>
      </c>
      <c r="CV909" t="str">
        <f t="shared" ca="1" si="680"/>
        <v/>
      </c>
      <c r="CW909" t="str">
        <f t="shared" si="681"/>
        <v/>
      </c>
      <c r="CX909" t="str">
        <f t="shared" ca="1" si="682"/>
        <v/>
      </c>
      <c r="CY909" t="str">
        <f t="shared" si="683"/>
        <v/>
      </c>
      <c r="CZ909" t="str">
        <f t="shared" ca="1" si="684"/>
        <v/>
      </c>
      <c r="DA909" t="str">
        <f t="shared" si="685"/>
        <v/>
      </c>
      <c r="DB909" t="str">
        <f t="shared" ca="1" si="686"/>
        <v/>
      </c>
      <c r="DC909" t="str">
        <f t="shared" si="687"/>
        <v/>
      </c>
      <c r="DD909" t="str">
        <f t="shared" ca="1" si="688"/>
        <v/>
      </c>
      <c r="DE909" t="str">
        <f t="shared" si="689"/>
        <v/>
      </c>
      <c r="DF909" t="str">
        <f t="shared" ca="1" si="690"/>
        <v/>
      </c>
      <c r="DG909" t="str">
        <f t="shared" si="691"/>
        <v/>
      </c>
      <c r="DH909" t="str">
        <f t="shared" ca="1" si="692"/>
        <v/>
      </c>
      <c r="DI909" t="str">
        <f t="shared" si="693"/>
        <v/>
      </c>
      <c r="DJ909" t="str">
        <f t="shared" ca="1" si="694"/>
        <v/>
      </c>
      <c r="DK909" t="str">
        <f t="shared" si="695"/>
        <v/>
      </c>
      <c r="DL909" t="str">
        <f t="shared" ca="1" si="696"/>
        <v/>
      </c>
      <c r="DM909" t="str">
        <f t="shared" si="697"/>
        <v/>
      </c>
      <c r="DN909" t="str">
        <f t="shared" ca="1" si="698"/>
        <v/>
      </c>
      <c r="DO909" t="str">
        <f t="shared" si="699"/>
        <v/>
      </c>
      <c r="DP909" t="str">
        <f t="shared" ca="1" si="700"/>
        <v/>
      </c>
      <c r="DQ909" t="str">
        <f t="shared" si="701"/>
        <v/>
      </c>
      <c r="DR909" t="str">
        <f t="shared" ca="1" si="702"/>
        <v/>
      </c>
      <c r="DS909" t="str">
        <f t="shared" si="703"/>
        <v/>
      </c>
      <c r="DT909" t="str">
        <f t="shared" ca="1" si="704"/>
        <v/>
      </c>
      <c r="DU909" t="str">
        <f t="shared" si="705"/>
        <v/>
      </c>
      <c r="DV909" t="str">
        <f t="shared" ca="1" si="706"/>
        <v/>
      </c>
      <c r="DW909" t="str">
        <f t="shared" si="707"/>
        <v/>
      </c>
      <c r="DX909" t="str">
        <f t="shared" ca="1" si="708"/>
        <v/>
      </c>
      <c r="DY909" t="str">
        <f t="shared" si="709"/>
        <v/>
      </c>
      <c r="DZ909" t="str">
        <f t="shared" ca="1" si="710"/>
        <v/>
      </c>
      <c r="EA909" t="str">
        <f t="shared" si="711"/>
        <v/>
      </c>
      <c r="EB909" t="str">
        <f t="shared" ca="1" si="712"/>
        <v/>
      </c>
      <c r="EC909" t="str">
        <f t="shared" si="713"/>
        <v/>
      </c>
      <c r="ED909" t="str">
        <f t="shared" ca="1" si="714"/>
        <v/>
      </c>
      <c r="EE909" t="str">
        <f t="shared" si="715"/>
        <v/>
      </c>
      <c r="EF909" t="str">
        <f t="shared" ca="1" si="716"/>
        <v/>
      </c>
      <c r="EG909" t="str">
        <f t="shared" si="717"/>
        <v/>
      </c>
      <c r="EH909" t="str">
        <f t="shared" ca="1" si="718"/>
        <v/>
      </c>
      <c r="EI909" t="str">
        <f t="shared" si="719"/>
        <v/>
      </c>
      <c r="EJ909" t="str">
        <f t="shared" ca="1" si="720"/>
        <v/>
      </c>
      <c r="EK909" t="str">
        <f ca="1">IF(AND(GT909="test",OR(CT909&gt;5000,CT909&gt;AVERAGE($CT$933:$CT$1016)+2*STDEV(CT$933:$CT$1016),CT909&lt;AVERAGE(CT$933:$CT$1016)-2*STDEV(CT$933:$CT$1016))),"",CT909)</f>
        <v/>
      </c>
      <c r="EL909" t="s">
        <v>924</v>
      </c>
      <c r="EM909" t="s">
        <v>158</v>
      </c>
      <c r="EN909">
        <v>11037</v>
      </c>
      <c r="EO909">
        <v>11530</v>
      </c>
      <c r="EP909">
        <v>1342</v>
      </c>
      <c r="EQ909">
        <v>120241</v>
      </c>
      <c r="ER909" t="s">
        <v>158</v>
      </c>
      <c r="ES909">
        <v>1245</v>
      </c>
      <c r="ET909">
        <v>1480</v>
      </c>
      <c r="EU909">
        <v>2</v>
      </c>
      <c r="EV909" t="s">
        <v>156</v>
      </c>
      <c r="EW909">
        <v>1024</v>
      </c>
      <c r="EX909">
        <v>2</v>
      </c>
      <c r="EY909">
        <v>48000</v>
      </c>
      <c r="EZ909">
        <v>-16</v>
      </c>
      <c r="FA909" t="s">
        <v>170</v>
      </c>
      <c r="FB909">
        <v>9</v>
      </c>
      <c r="FC909" t="s">
        <v>199</v>
      </c>
      <c r="FD909" t="s">
        <v>158</v>
      </c>
      <c r="FE909">
        <v>415365</v>
      </c>
      <c r="FF909">
        <v>125420</v>
      </c>
      <c r="FG909" t="s">
        <v>158</v>
      </c>
      <c r="FH909" t="s">
        <v>158</v>
      </c>
      <c r="FI909">
        <v>415356</v>
      </c>
      <c r="FJ909" t="s">
        <v>158</v>
      </c>
      <c r="FK909">
        <v>472148</v>
      </c>
      <c r="FL909" t="s">
        <v>158</v>
      </c>
      <c r="FM909">
        <v>468428</v>
      </c>
      <c r="FN909">
        <v>426424</v>
      </c>
      <c r="FO909">
        <v>439338</v>
      </c>
      <c r="FP909">
        <v>5179</v>
      </c>
      <c r="FQ909">
        <v>5178</v>
      </c>
      <c r="FR909" t="s">
        <v>158</v>
      </c>
      <c r="FS909">
        <v>426423</v>
      </c>
      <c r="FT909">
        <v>426423</v>
      </c>
      <c r="FU909">
        <v>5178</v>
      </c>
      <c r="FV909" t="s">
        <v>158</v>
      </c>
      <c r="FW909" t="s">
        <v>158</v>
      </c>
      <c r="FX909">
        <v>473629</v>
      </c>
      <c r="FY909">
        <v>437954</v>
      </c>
      <c r="FZ909">
        <v>440680</v>
      </c>
      <c r="GA909">
        <v>438091</v>
      </c>
      <c r="GB909">
        <v>472148</v>
      </c>
      <c r="GC909">
        <v>470428</v>
      </c>
      <c r="GD909">
        <v>473629</v>
      </c>
      <c r="GE909" t="s">
        <v>158</v>
      </c>
      <c r="GF909" t="s">
        <v>158</v>
      </c>
      <c r="GG909">
        <v>468427</v>
      </c>
      <c r="GH909" t="s">
        <v>158</v>
      </c>
      <c r="GI909" t="s">
        <v>158</v>
      </c>
      <c r="GJ909" t="s">
        <v>172</v>
      </c>
      <c r="GK909">
        <v>0</v>
      </c>
      <c r="GL909" t="s">
        <v>629</v>
      </c>
      <c r="GM909">
        <v>5</v>
      </c>
      <c r="GN909" t="s">
        <v>158</v>
      </c>
      <c r="GO909" t="s">
        <v>166</v>
      </c>
      <c r="GP909">
        <v>1024</v>
      </c>
      <c r="GQ909">
        <v>155</v>
      </c>
      <c r="GR909">
        <v>285</v>
      </c>
      <c r="GS909">
        <f t="shared" si="675"/>
        <v>5</v>
      </c>
      <c r="GT909" t="str">
        <f t="shared" si="676"/>
        <v>training</v>
      </c>
    </row>
    <row r="910" spans="1:202" x14ac:dyDescent="0.2">
      <c r="A910" t="s">
        <v>154</v>
      </c>
      <c r="B910" t="s">
        <v>154</v>
      </c>
      <c r="C910">
        <v>2771</v>
      </c>
      <c r="D910">
        <v>2771</v>
      </c>
      <c r="E910" t="s">
        <v>155</v>
      </c>
      <c r="F910" t="s">
        <v>156</v>
      </c>
      <c r="G910" t="s">
        <v>156</v>
      </c>
      <c r="H910" t="s">
        <v>156</v>
      </c>
      <c r="I910">
        <v>0</v>
      </c>
      <c r="J910" t="s">
        <v>157</v>
      </c>
      <c r="K910">
        <v>0</v>
      </c>
      <c r="L910" t="s">
        <v>154</v>
      </c>
      <c r="M910" t="s">
        <v>154</v>
      </c>
      <c r="N910" t="s">
        <v>154</v>
      </c>
      <c r="O910" t="s">
        <v>158</v>
      </c>
      <c r="P910" t="s">
        <v>154</v>
      </c>
      <c r="Q910" t="s">
        <v>154</v>
      </c>
      <c r="R910" t="s">
        <v>158</v>
      </c>
      <c r="S910">
        <v>0</v>
      </c>
      <c r="T910">
        <v>0</v>
      </c>
      <c r="U910">
        <v>0</v>
      </c>
      <c r="V910" t="s">
        <v>158</v>
      </c>
      <c r="W910" t="s">
        <v>158</v>
      </c>
      <c r="X910">
        <v>1</v>
      </c>
      <c r="Y910" t="s">
        <v>158</v>
      </c>
      <c r="Z910">
        <v>12</v>
      </c>
      <c r="AA910">
        <v>0</v>
      </c>
      <c r="AB910">
        <v>12</v>
      </c>
      <c r="AC910">
        <v>1</v>
      </c>
      <c r="AD910">
        <v>1</v>
      </c>
      <c r="AE910">
        <v>0</v>
      </c>
      <c r="AF910">
        <v>0</v>
      </c>
      <c r="AG910" t="s">
        <v>158</v>
      </c>
      <c r="AH910">
        <v>1</v>
      </c>
      <c r="AI910">
        <v>1</v>
      </c>
      <c r="AJ910">
        <v>0</v>
      </c>
      <c r="AK910" t="s">
        <v>158</v>
      </c>
      <c r="AL910" t="s">
        <v>158</v>
      </c>
      <c r="AM910">
        <v>12</v>
      </c>
      <c r="AN910">
        <v>1</v>
      </c>
      <c r="AO910">
        <v>1</v>
      </c>
      <c r="AP910">
        <v>1</v>
      </c>
      <c r="AQ910">
        <v>12</v>
      </c>
      <c r="AR910">
        <v>12</v>
      </c>
      <c r="AS910">
        <v>12</v>
      </c>
      <c r="AT910">
        <v>1</v>
      </c>
      <c r="AU910" t="s">
        <v>158</v>
      </c>
      <c r="AV910">
        <v>12</v>
      </c>
      <c r="AW910" t="s">
        <v>158</v>
      </c>
      <c r="AX910">
        <v>0</v>
      </c>
      <c r="AY910" t="s">
        <v>159</v>
      </c>
      <c r="AZ910" t="s">
        <v>630</v>
      </c>
      <c r="BA910" t="s">
        <v>631</v>
      </c>
      <c r="BB910" t="s">
        <v>599</v>
      </c>
      <c r="BC910" t="s">
        <v>161</v>
      </c>
      <c r="BD910" t="b">
        <v>0</v>
      </c>
      <c r="BE910" t="s">
        <v>158</v>
      </c>
      <c r="BF910" t="b">
        <v>0</v>
      </c>
      <c r="BH910" t="s">
        <v>245</v>
      </c>
      <c r="BI910" t="s">
        <v>600</v>
      </c>
      <c r="BJ910" t="b">
        <v>0</v>
      </c>
      <c r="BK910" t="s">
        <v>163</v>
      </c>
      <c r="BL910" t="b">
        <v>0</v>
      </c>
      <c r="BM910">
        <v>18</v>
      </c>
      <c r="BN910" t="s">
        <v>164</v>
      </c>
      <c r="BO910" t="s">
        <v>165</v>
      </c>
      <c r="BP910" t="s">
        <v>164</v>
      </c>
      <c r="BQ910" t="s">
        <v>166</v>
      </c>
      <c r="BR910">
        <v>768</v>
      </c>
      <c r="BS910" t="s">
        <v>156</v>
      </c>
      <c r="BT910" t="s">
        <v>167</v>
      </c>
      <c r="BU910" t="s">
        <v>158</v>
      </c>
      <c r="BV910" t="s">
        <v>158</v>
      </c>
      <c r="BW910">
        <v>5</v>
      </c>
      <c r="BX910">
        <v>1</v>
      </c>
      <c r="BY910">
        <v>0</v>
      </c>
      <c r="BZ910">
        <v>5</v>
      </c>
      <c r="CA910" t="s">
        <v>601</v>
      </c>
      <c r="CB910" t="s">
        <v>156</v>
      </c>
      <c r="CC910">
        <v>5</v>
      </c>
      <c r="CD910" t="b">
        <v>0</v>
      </c>
      <c r="CE910" t="s">
        <v>168</v>
      </c>
      <c r="CF910" t="s">
        <v>602</v>
      </c>
      <c r="CG910" t="s">
        <v>158</v>
      </c>
      <c r="CH910">
        <v>0</v>
      </c>
      <c r="CI910">
        <v>1</v>
      </c>
      <c r="CJ910" t="s">
        <v>158</v>
      </c>
      <c r="CK910" t="s">
        <v>169</v>
      </c>
      <c r="CL910" t="s">
        <v>169</v>
      </c>
      <c r="CM910" t="s">
        <v>169</v>
      </c>
      <c r="CN910" t="s">
        <v>169</v>
      </c>
      <c r="CO910" t="s">
        <v>158</v>
      </c>
      <c r="CP910" t="s">
        <v>169</v>
      </c>
      <c r="CQ910">
        <v>1</v>
      </c>
      <c r="CR910">
        <v>2386</v>
      </c>
      <c r="CS910" t="str">
        <f t="shared" si="677"/>
        <v/>
      </c>
      <c r="CT910" t="str">
        <f t="shared" ca="1" si="678"/>
        <v/>
      </c>
      <c r="CU910" t="str">
        <f t="shared" si="679"/>
        <v/>
      </c>
      <c r="CV910" t="str">
        <f t="shared" ca="1" si="680"/>
        <v/>
      </c>
      <c r="CW910" t="str">
        <f t="shared" si="681"/>
        <v/>
      </c>
      <c r="CX910" t="str">
        <f t="shared" ca="1" si="682"/>
        <v/>
      </c>
      <c r="CY910" t="str">
        <f t="shared" si="683"/>
        <v/>
      </c>
      <c r="CZ910" t="str">
        <f t="shared" ca="1" si="684"/>
        <v/>
      </c>
      <c r="DA910" t="str">
        <f t="shared" si="685"/>
        <v/>
      </c>
      <c r="DB910" t="str">
        <f t="shared" ca="1" si="686"/>
        <v/>
      </c>
      <c r="DC910" t="str">
        <f t="shared" si="687"/>
        <v/>
      </c>
      <c r="DD910" t="str">
        <f t="shared" ca="1" si="688"/>
        <v/>
      </c>
      <c r="DE910" t="str">
        <f t="shared" si="689"/>
        <v/>
      </c>
      <c r="DF910" t="str">
        <f t="shared" ca="1" si="690"/>
        <v/>
      </c>
      <c r="DG910" t="str">
        <f t="shared" si="691"/>
        <v/>
      </c>
      <c r="DH910" t="str">
        <f t="shared" ca="1" si="692"/>
        <v/>
      </c>
      <c r="DI910" t="str">
        <f t="shared" si="693"/>
        <v/>
      </c>
      <c r="DJ910" t="str">
        <f t="shared" ca="1" si="694"/>
        <v/>
      </c>
      <c r="DK910" t="str">
        <f t="shared" si="695"/>
        <v/>
      </c>
      <c r="DL910" t="str">
        <f t="shared" ca="1" si="696"/>
        <v/>
      </c>
      <c r="DM910" t="str">
        <f t="shared" si="697"/>
        <v/>
      </c>
      <c r="DN910" t="str">
        <f t="shared" ca="1" si="698"/>
        <v/>
      </c>
      <c r="DO910" t="str">
        <f t="shared" si="699"/>
        <v/>
      </c>
      <c r="DP910" t="str">
        <f t="shared" ca="1" si="700"/>
        <v/>
      </c>
      <c r="DQ910" t="str">
        <f t="shared" si="701"/>
        <v/>
      </c>
      <c r="DR910" t="str">
        <f t="shared" ca="1" si="702"/>
        <v/>
      </c>
      <c r="DS910" t="str">
        <f t="shared" si="703"/>
        <v/>
      </c>
      <c r="DT910" t="str">
        <f t="shared" ca="1" si="704"/>
        <v/>
      </c>
      <c r="DU910" t="str">
        <f t="shared" si="705"/>
        <v/>
      </c>
      <c r="DV910" t="str">
        <f t="shared" ca="1" si="706"/>
        <v/>
      </c>
      <c r="DW910" t="str">
        <f t="shared" si="707"/>
        <v/>
      </c>
      <c r="DX910" t="str">
        <f t="shared" ca="1" si="708"/>
        <v/>
      </c>
      <c r="DY910" t="str">
        <f t="shared" si="709"/>
        <v/>
      </c>
      <c r="DZ910" t="str">
        <f t="shared" ca="1" si="710"/>
        <v/>
      </c>
      <c r="EA910" t="str">
        <f t="shared" si="711"/>
        <v/>
      </c>
      <c r="EB910" t="str">
        <f t="shared" ca="1" si="712"/>
        <v/>
      </c>
      <c r="EC910" t="str">
        <f t="shared" si="713"/>
        <v/>
      </c>
      <c r="ED910" t="str">
        <f t="shared" ca="1" si="714"/>
        <v/>
      </c>
      <c r="EE910" t="str">
        <f t="shared" si="715"/>
        <v/>
      </c>
      <c r="EF910" t="str">
        <f t="shared" ca="1" si="716"/>
        <v/>
      </c>
      <c r="EG910" t="str">
        <f t="shared" si="717"/>
        <v/>
      </c>
      <c r="EH910" t="str">
        <f t="shared" ca="1" si="718"/>
        <v/>
      </c>
      <c r="EI910" t="str">
        <f t="shared" si="719"/>
        <v/>
      </c>
      <c r="EJ910" t="str">
        <f t="shared" ca="1" si="720"/>
        <v/>
      </c>
      <c r="EK910" t="str">
        <f ca="1">IF(AND(GT910="test",OR(CT910&gt;5000,CT910&gt;AVERAGE($CT$933:$CT$1016)+2*STDEV(CT$933:$CT$1016),CT910&lt;AVERAGE(CT$933:$CT$1016)-2*STDEV(CT$933:$CT$1016))),"",CT910)</f>
        <v/>
      </c>
      <c r="EL910" t="s">
        <v>924</v>
      </c>
      <c r="EM910" t="s">
        <v>158</v>
      </c>
      <c r="EN910">
        <v>11037</v>
      </c>
      <c r="EO910">
        <v>11530</v>
      </c>
      <c r="EP910">
        <v>1342</v>
      </c>
      <c r="EQ910">
        <v>120241</v>
      </c>
      <c r="ER910" t="s">
        <v>158</v>
      </c>
      <c r="ES910">
        <v>1245</v>
      </c>
      <c r="ET910">
        <v>2386</v>
      </c>
      <c r="EU910">
        <v>2</v>
      </c>
      <c r="EV910" t="s">
        <v>156</v>
      </c>
      <c r="EW910">
        <v>1024</v>
      </c>
      <c r="EX910">
        <v>2</v>
      </c>
      <c r="EY910">
        <v>48000</v>
      </c>
      <c r="EZ910">
        <v>-16</v>
      </c>
      <c r="FA910" t="s">
        <v>170</v>
      </c>
      <c r="FB910">
        <v>9</v>
      </c>
      <c r="FC910" t="s">
        <v>199</v>
      </c>
      <c r="FD910" t="s">
        <v>158</v>
      </c>
      <c r="FE910">
        <v>415365</v>
      </c>
      <c r="FF910">
        <v>125420</v>
      </c>
      <c r="FG910" t="s">
        <v>158</v>
      </c>
      <c r="FH910" t="s">
        <v>158</v>
      </c>
      <c r="FI910">
        <v>415356</v>
      </c>
      <c r="FJ910" t="s">
        <v>158</v>
      </c>
      <c r="FK910">
        <v>478528</v>
      </c>
      <c r="FL910" t="s">
        <v>158</v>
      </c>
      <c r="FM910">
        <v>474932</v>
      </c>
      <c r="FN910">
        <v>426424</v>
      </c>
      <c r="FO910">
        <v>439338</v>
      </c>
      <c r="FP910">
        <v>5179</v>
      </c>
      <c r="FQ910">
        <v>5178</v>
      </c>
      <c r="FR910" t="s">
        <v>158</v>
      </c>
      <c r="FS910">
        <v>426423</v>
      </c>
      <c r="FT910">
        <v>426423</v>
      </c>
      <c r="FU910">
        <v>5178</v>
      </c>
      <c r="FV910" t="s">
        <v>158</v>
      </c>
      <c r="FW910" t="s">
        <v>158</v>
      </c>
      <c r="FX910">
        <v>480916</v>
      </c>
      <c r="FY910">
        <v>437954</v>
      </c>
      <c r="FZ910">
        <v>440680</v>
      </c>
      <c r="GA910">
        <v>438091</v>
      </c>
      <c r="GB910">
        <v>478529</v>
      </c>
      <c r="GC910">
        <v>476933</v>
      </c>
      <c r="GD910">
        <v>480916</v>
      </c>
      <c r="GE910" t="s">
        <v>158</v>
      </c>
      <c r="GF910" t="s">
        <v>158</v>
      </c>
      <c r="GG910">
        <v>474930</v>
      </c>
      <c r="GH910" t="s">
        <v>158</v>
      </c>
      <c r="GI910" t="s">
        <v>158</v>
      </c>
      <c r="GJ910" t="s">
        <v>172</v>
      </c>
      <c r="GK910">
        <v>0</v>
      </c>
      <c r="GL910" t="s">
        <v>632</v>
      </c>
      <c r="GM910">
        <v>6</v>
      </c>
      <c r="GN910" t="s">
        <v>158</v>
      </c>
      <c r="GO910" t="s">
        <v>166</v>
      </c>
      <c r="GP910">
        <v>1024</v>
      </c>
      <c r="GQ910">
        <v>-190</v>
      </c>
      <c r="GR910">
        <v>264</v>
      </c>
      <c r="GS910">
        <f t="shared" si="675"/>
        <v>6</v>
      </c>
      <c r="GT910" t="str">
        <f t="shared" si="676"/>
        <v>training</v>
      </c>
    </row>
    <row r="911" spans="1:202" x14ac:dyDescent="0.2">
      <c r="A911" t="s">
        <v>154</v>
      </c>
      <c r="B911" t="s">
        <v>154</v>
      </c>
      <c r="C911">
        <v>2599</v>
      </c>
      <c r="D911">
        <v>2599</v>
      </c>
      <c r="E911" t="s">
        <v>155</v>
      </c>
      <c r="F911" t="s">
        <v>156</v>
      </c>
      <c r="G911" t="s">
        <v>156</v>
      </c>
      <c r="H911" t="s">
        <v>156</v>
      </c>
      <c r="I911">
        <v>0</v>
      </c>
      <c r="J911" t="s">
        <v>157</v>
      </c>
      <c r="K911">
        <v>1</v>
      </c>
      <c r="L911" t="s">
        <v>154</v>
      </c>
      <c r="M911" t="s">
        <v>154</v>
      </c>
      <c r="N911" t="s">
        <v>154</v>
      </c>
      <c r="O911" t="s">
        <v>158</v>
      </c>
      <c r="P911" t="s">
        <v>154</v>
      </c>
      <c r="Q911" t="s">
        <v>154</v>
      </c>
      <c r="R911" t="s">
        <v>158</v>
      </c>
      <c r="S911">
        <v>0</v>
      </c>
      <c r="T911">
        <v>0</v>
      </c>
      <c r="U911">
        <v>0</v>
      </c>
      <c r="V911" t="s">
        <v>158</v>
      </c>
      <c r="W911" t="s">
        <v>158</v>
      </c>
      <c r="X911">
        <v>1</v>
      </c>
      <c r="Y911" t="s">
        <v>158</v>
      </c>
      <c r="Z911">
        <v>13</v>
      </c>
      <c r="AA911">
        <v>0</v>
      </c>
      <c r="AB911">
        <v>13</v>
      </c>
      <c r="AC911">
        <v>1</v>
      </c>
      <c r="AD911">
        <v>1</v>
      </c>
      <c r="AE911">
        <v>0</v>
      </c>
      <c r="AF911">
        <v>0</v>
      </c>
      <c r="AG911" t="s">
        <v>158</v>
      </c>
      <c r="AH911">
        <v>1</v>
      </c>
      <c r="AI911">
        <v>1</v>
      </c>
      <c r="AJ911">
        <v>0</v>
      </c>
      <c r="AK911" t="s">
        <v>158</v>
      </c>
      <c r="AL911" t="s">
        <v>158</v>
      </c>
      <c r="AM911">
        <v>13</v>
      </c>
      <c r="AN911">
        <v>1</v>
      </c>
      <c r="AO911">
        <v>1</v>
      </c>
      <c r="AP911">
        <v>1</v>
      </c>
      <c r="AQ911">
        <v>13</v>
      </c>
      <c r="AR911">
        <v>13</v>
      </c>
      <c r="AS911">
        <v>13</v>
      </c>
      <c r="AT911">
        <v>1</v>
      </c>
      <c r="AU911" t="s">
        <v>158</v>
      </c>
      <c r="AV911">
        <v>13</v>
      </c>
      <c r="AW911" t="s">
        <v>158</v>
      </c>
      <c r="AX911">
        <v>0</v>
      </c>
      <c r="AY911" t="s">
        <v>159</v>
      </c>
      <c r="AZ911" t="s">
        <v>274</v>
      </c>
      <c r="BA911" t="s">
        <v>633</v>
      </c>
      <c r="BB911" t="s">
        <v>599</v>
      </c>
      <c r="BC911" t="s">
        <v>161</v>
      </c>
      <c r="BD911" t="b">
        <v>0</v>
      </c>
      <c r="BE911" t="s">
        <v>158</v>
      </c>
      <c r="BF911" t="b">
        <v>0</v>
      </c>
      <c r="BH911" t="s">
        <v>245</v>
      </c>
      <c r="BI911" t="s">
        <v>600</v>
      </c>
      <c r="BJ911" t="b">
        <v>0</v>
      </c>
      <c r="BK911" t="s">
        <v>163</v>
      </c>
      <c r="BL911" t="b">
        <v>0</v>
      </c>
      <c r="BM911">
        <v>18</v>
      </c>
      <c r="BN911" t="s">
        <v>164</v>
      </c>
      <c r="BO911" t="s">
        <v>165</v>
      </c>
      <c r="BP911" t="s">
        <v>164</v>
      </c>
      <c r="BQ911" t="s">
        <v>166</v>
      </c>
      <c r="BR911">
        <v>768</v>
      </c>
      <c r="BS911" t="s">
        <v>156</v>
      </c>
      <c r="BT911" t="s">
        <v>177</v>
      </c>
      <c r="BU911" t="s">
        <v>158</v>
      </c>
      <c r="BV911" t="s">
        <v>158</v>
      </c>
      <c r="BW911">
        <v>6</v>
      </c>
      <c r="BX911">
        <v>1</v>
      </c>
      <c r="BY911">
        <v>0</v>
      </c>
      <c r="BZ911">
        <v>6</v>
      </c>
      <c r="CA911" t="s">
        <v>601</v>
      </c>
      <c r="CB911" t="s">
        <v>156</v>
      </c>
      <c r="CC911">
        <v>6</v>
      </c>
      <c r="CD911" t="b">
        <v>0</v>
      </c>
      <c r="CE911" t="s">
        <v>168</v>
      </c>
      <c r="CF911" t="s">
        <v>602</v>
      </c>
      <c r="CG911" t="s">
        <v>158</v>
      </c>
      <c r="CH911">
        <v>0</v>
      </c>
      <c r="CI911">
        <v>1</v>
      </c>
      <c r="CJ911" t="s">
        <v>158</v>
      </c>
      <c r="CK911" t="s">
        <v>169</v>
      </c>
      <c r="CL911" t="s">
        <v>169</v>
      </c>
      <c r="CM911" t="s">
        <v>169</v>
      </c>
      <c r="CN911" t="s">
        <v>169</v>
      </c>
      <c r="CO911" t="s">
        <v>158</v>
      </c>
      <c r="CP911" t="s">
        <v>169</v>
      </c>
      <c r="CQ911">
        <v>1</v>
      </c>
      <c r="CR911">
        <v>1572</v>
      </c>
      <c r="CS911" t="str">
        <f t="shared" si="677"/>
        <v/>
      </c>
      <c r="CT911" t="str">
        <f t="shared" ca="1" si="678"/>
        <v/>
      </c>
      <c r="CU911" t="str">
        <f t="shared" si="679"/>
        <v/>
      </c>
      <c r="CV911" t="str">
        <f t="shared" ca="1" si="680"/>
        <v/>
      </c>
      <c r="CW911" t="str">
        <f t="shared" si="681"/>
        <v/>
      </c>
      <c r="CX911" t="str">
        <f t="shared" ca="1" si="682"/>
        <v/>
      </c>
      <c r="CY911" t="str">
        <f t="shared" si="683"/>
        <v/>
      </c>
      <c r="CZ911" t="str">
        <f t="shared" ca="1" si="684"/>
        <v/>
      </c>
      <c r="DA911" t="str">
        <f t="shared" si="685"/>
        <v/>
      </c>
      <c r="DB911" t="str">
        <f t="shared" ca="1" si="686"/>
        <v/>
      </c>
      <c r="DC911" t="str">
        <f t="shared" si="687"/>
        <v/>
      </c>
      <c r="DD911" t="str">
        <f t="shared" ca="1" si="688"/>
        <v/>
      </c>
      <c r="DE911" t="str">
        <f t="shared" si="689"/>
        <v/>
      </c>
      <c r="DF911" t="str">
        <f t="shared" ca="1" si="690"/>
        <v/>
      </c>
      <c r="DG911" t="str">
        <f t="shared" si="691"/>
        <v/>
      </c>
      <c r="DH911" t="str">
        <f t="shared" ca="1" si="692"/>
        <v/>
      </c>
      <c r="DI911" t="str">
        <f t="shared" si="693"/>
        <v/>
      </c>
      <c r="DJ911" t="str">
        <f t="shared" ca="1" si="694"/>
        <v/>
      </c>
      <c r="DK911" t="str">
        <f t="shared" si="695"/>
        <v/>
      </c>
      <c r="DL911" t="str">
        <f t="shared" ca="1" si="696"/>
        <v/>
      </c>
      <c r="DM911" t="str">
        <f t="shared" si="697"/>
        <v/>
      </c>
      <c r="DN911" t="str">
        <f t="shared" ca="1" si="698"/>
        <v/>
      </c>
      <c r="DO911" t="str">
        <f t="shared" si="699"/>
        <v/>
      </c>
      <c r="DP911" t="str">
        <f t="shared" ca="1" si="700"/>
        <v/>
      </c>
      <c r="DQ911" t="str">
        <f t="shared" si="701"/>
        <v/>
      </c>
      <c r="DR911" t="str">
        <f t="shared" ca="1" si="702"/>
        <v/>
      </c>
      <c r="DS911" t="str">
        <f t="shared" si="703"/>
        <v/>
      </c>
      <c r="DT911" t="str">
        <f t="shared" ca="1" si="704"/>
        <v/>
      </c>
      <c r="DU911" t="str">
        <f t="shared" si="705"/>
        <v/>
      </c>
      <c r="DV911" t="str">
        <f t="shared" ca="1" si="706"/>
        <v/>
      </c>
      <c r="DW911" t="str">
        <f t="shared" si="707"/>
        <v/>
      </c>
      <c r="DX911" t="str">
        <f t="shared" ca="1" si="708"/>
        <v/>
      </c>
      <c r="DY911" t="str">
        <f t="shared" si="709"/>
        <v/>
      </c>
      <c r="DZ911" t="str">
        <f t="shared" ca="1" si="710"/>
        <v/>
      </c>
      <c r="EA911" t="str">
        <f t="shared" si="711"/>
        <v/>
      </c>
      <c r="EB911" t="str">
        <f t="shared" ca="1" si="712"/>
        <v/>
      </c>
      <c r="EC911" t="str">
        <f t="shared" si="713"/>
        <v/>
      </c>
      <c r="ED911" t="str">
        <f t="shared" ca="1" si="714"/>
        <v/>
      </c>
      <c r="EE911" t="str">
        <f t="shared" si="715"/>
        <v/>
      </c>
      <c r="EF911" t="str">
        <f t="shared" ca="1" si="716"/>
        <v/>
      </c>
      <c r="EG911" t="str">
        <f t="shared" si="717"/>
        <v/>
      </c>
      <c r="EH911" t="str">
        <f t="shared" ca="1" si="718"/>
        <v/>
      </c>
      <c r="EI911" t="str">
        <f t="shared" si="719"/>
        <v/>
      </c>
      <c r="EJ911" t="str">
        <f t="shared" ca="1" si="720"/>
        <v/>
      </c>
      <c r="EK911" t="str">
        <f ca="1">IF(AND(GT911="test",OR(CT911&gt;5000,CT911&gt;AVERAGE($CT$933:$CT$1016)+2*STDEV(CT$933:$CT$1016),CT911&lt;AVERAGE(CT$933:$CT$1016)-2*STDEV(CT$933:$CT$1016))),"",CT911)</f>
        <v/>
      </c>
      <c r="EL911" t="s">
        <v>924</v>
      </c>
      <c r="EM911" t="s">
        <v>158</v>
      </c>
      <c r="EN911">
        <v>11037</v>
      </c>
      <c r="EO911">
        <v>11530</v>
      </c>
      <c r="EP911">
        <v>1342</v>
      </c>
      <c r="EQ911">
        <v>120241</v>
      </c>
      <c r="ER911" t="s">
        <v>158</v>
      </c>
      <c r="ES911">
        <v>1245</v>
      </c>
      <c r="ET911">
        <v>1572</v>
      </c>
      <c r="EU911">
        <v>2</v>
      </c>
      <c r="EV911" t="s">
        <v>156</v>
      </c>
      <c r="EW911">
        <v>1024</v>
      </c>
      <c r="EX911">
        <v>2</v>
      </c>
      <c r="EY911">
        <v>48000</v>
      </c>
      <c r="EZ911">
        <v>-16</v>
      </c>
      <c r="FA911" t="s">
        <v>170</v>
      </c>
      <c r="FB911">
        <v>9</v>
      </c>
      <c r="FC911" t="s">
        <v>199</v>
      </c>
      <c r="FD911" t="s">
        <v>158</v>
      </c>
      <c r="FE911">
        <v>415365</v>
      </c>
      <c r="FF911">
        <v>125420</v>
      </c>
      <c r="FG911" t="s">
        <v>158</v>
      </c>
      <c r="FH911" t="s">
        <v>158</v>
      </c>
      <c r="FI911">
        <v>415356</v>
      </c>
      <c r="FJ911" t="s">
        <v>158</v>
      </c>
      <c r="FK911">
        <v>484543</v>
      </c>
      <c r="FL911" t="s">
        <v>158</v>
      </c>
      <c r="FM911">
        <v>481058</v>
      </c>
      <c r="FN911">
        <v>426424</v>
      </c>
      <c r="FO911">
        <v>439338</v>
      </c>
      <c r="FP911">
        <v>5179</v>
      </c>
      <c r="FQ911">
        <v>5178</v>
      </c>
      <c r="FR911" t="s">
        <v>158</v>
      </c>
      <c r="FS911">
        <v>426423</v>
      </c>
      <c r="FT911">
        <v>426423</v>
      </c>
      <c r="FU911">
        <v>5178</v>
      </c>
      <c r="FV911" t="s">
        <v>158</v>
      </c>
      <c r="FW911" t="s">
        <v>158</v>
      </c>
      <c r="FX911">
        <v>486117</v>
      </c>
      <c r="FY911">
        <v>437954</v>
      </c>
      <c r="FZ911">
        <v>440680</v>
      </c>
      <c r="GA911">
        <v>438091</v>
      </c>
      <c r="GB911">
        <v>484544</v>
      </c>
      <c r="GC911">
        <v>483059</v>
      </c>
      <c r="GD911">
        <v>486117</v>
      </c>
      <c r="GE911" t="s">
        <v>158</v>
      </c>
      <c r="GF911" t="s">
        <v>158</v>
      </c>
      <c r="GG911">
        <v>481057</v>
      </c>
      <c r="GH911" t="s">
        <v>158</v>
      </c>
      <c r="GI911" t="s">
        <v>158</v>
      </c>
      <c r="GJ911" t="s">
        <v>172</v>
      </c>
      <c r="GK911">
        <v>0</v>
      </c>
      <c r="GL911" t="s">
        <v>634</v>
      </c>
      <c r="GM911">
        <v>7</v>
      </c>
      <c r="GN911" t="s">
        <v>158</v>
      </c>
      <c r="GO911" t="s">
        <v>166</v>
      </c>
      <c r="GP911">
        <v>1024</v>
      </c>
      <c r="GQ911">
        <v>-180</v>
      </c>
      <c r="GR911">
        <v>-104</v>
      </c>
      <c r="GS911">
        <f t="shared" si="675"/>
        <v>7</v>
      </c>
      <c r="GT911" t="str">
        <f t="shared" si="676"/>
        <v>training</v>
      </c>
    </row>
    <row r="912" spans="1:202" x14ac:dyDescent="0.2">
      <c r="A912" t="s">
        <v>154</v>
      </c>
      <c r="B912" t="s">
        <v>154</v>
      </c>
      <c r="C912">
        <v>1751</v>
      </c>
      <c r="D912">
        <v>1751</v>
      </c>
      <c r="E912" t="s">
        <v>155</v>
      </c>
      <c r="F912" t="s">
        <v>156</v>
      </c>
      <c r="G912" t="s">
        <v>156</v>
      </c>
      <c r="H912" t="s">
        <v>156</v>
      </c>
      <c r="I912">
        <v>0</v>
      </c>
      <c r="J912" t="s">
        <v>157</v>
      </c>
      <c r="K912">
        <v>1</v>
      </c>
      <c r="L912" t="s">
        <v>154</v>
      </c>
      <c r="M912" t="s">
        <v>154</v>
      </c>
      <c r="N912" t="s">
        <v>154</v>
      </c>
      <c r="O912" t="s">
        <v>158</v>
      </c>
      <c r="P912" t="s">
        <v>154</v>
      </c>
      <c r="Q912" t="s">
        <v>154</v>
      </c>
      <c r="R912" t="s">
        <v>158</v>
      </c>
      <c r="S912">
        <v>0</v>
      </c>
      <c r="T912">
        <v>1</v>
      </c>
      <c r="U912">
        <v>0</v>
      </c>
      <c r="V912" t="s">
        <v>158</v>
      </c>
      <c r="W912" t="s">
        <v>158</v>
      </c>
      <c r="X912">
        <v>2</v>
      </c>
      <c r="Y912" t="s">
        <v>158</v>
      </c>
      <c r="Z912">
        <v>14</v>
      </c>
      <c r="AA912">
        <v>0</v>
      </c>
      <c r="AB912">
        <v>14</v>
      </c>
      <c r="AC912">
        <v>2</v>
      </c>
      <c r="AD912">
        <v>2</v>
      </c>
      <c r="AE912">
        <v>0</v>
      </c>
      <c r="AF912">
        <v>0</v>
      </c>
      <c r="AG912" t="s">
        <v>158</v>
      </c>
      <c r="AH912">
        <v>2</v>
      </c>
      <c r="AI912">
        <v>2</v>
      </c>
      <c r="AJ912">
        <v>0</v>
      </c>
      <c r="AK912" t="s">
        <v>158</v>
      </c>
      <c r="AL912" t="s">
        <v>158</v>
      </c>
      <c r="AM912">
        <v>14</v>
      </c>
      <c r="AN912">
        <v>2</v>
      </c>
      <c r="AO912">
        <v>2</v>
      </c>
      <c r="AP912">
        <v>2</v>
      </c>
      <c r="AQ912">
        <v>14</v>
      </c>
      <c r="AR912">
        <v>14</v>
      </c>
      <c r="AS912">
        <v>14</v>
      </c>
      <c r="AT912">
        <v>2</v>
      </c>
      <c r="AU912" t="s">
        <v>158</v>
      </c>
      <c r="AV912">
        <v>14</v>
      </c>
      <c r="AW912" t="s">
        <v>158</v>
      </c>
      <c r="AX912">
        <v>0</v>
      </c>
      <c r="AY912" t="s">
        <v>159</v>
      </c>
      <c r="AZ912" t="s">
        <v>635</v>
      </c>
      <c r="BA912" t="s">
        <v>284</v>
      </c>
      <c r="BB912" t="s">
        <v>599</v>
      </c>
      <c r="BC912" t="s">
        <v>161</v>
      </c>
      <c r="BD912" t="b">
        <v>0</v>
      </c>
      <c r="BE912" t="s">
        <v>158</v>
      </c>
      <c r="BF912" t="b">
        <v>0</v>
      </c>
      <c r="BH912" t="s">
        <v>245</v>
      </c>
      <c r="BI912" t="s">
        <v>600</v>
      </c>
      <c r="BJ912" t="b">
        <v>0</v>
      </c>
      <c r="BK912" t="s">
        <v>163</v>
      </c>
      <c r="BL912" t="b">
        <v>0</v>
      </c>
      <c r="BM912">
        <v>18</v>
      </c>
      <c r="BN912" t="s">
        <v>164</v>
      </c>
      <c r="BO912" t="s">
        <v>165</v>
      </c>
      <c r="BP912" t="s">
        <v>164</v>
      </c>
      <c r="BQ912" t="s">
        <v>166</v>
      </c>
      <c r="BR912">
        <v>768</v>
      </c>
      <c r="BS912" t="s">
        <v>156</v>
      </c>
      <c r="BT912" t="s">
        <v>174</v>
      </c>
      <c r="BU912" t="s">
        <v>158</v>
      </c>
      <c r="BV912" t="s">
        <v>158</v>
      </c>
      <c r="BW912">
        <v>0</v>
      </c>
      <c r="BX912">
        <v>2</v>
      </c>
      <c r="BY912">
        <v>0</v>
      </c>
      <c r="BZ912">
        <v>0</v>
      </c>
      <c r="CA912" t="s">
        <v>601</v>
      </c>
      <c r="CB912" t="s">
        <v>156</v>
      </c>
      <c r="CC912">
        <v>1</v>
      </c>
      <c r="CD912" t="b">
        <v>0</v>
      </c>
      <c r="CE912" t="s">
        <v>168</v>
      </c>
      <c r="CF912" t="s">
        <v>602</v>
      </c>
      <c r="CG912" t="s">
        <v>158</v>
      </c>
      <c r="CH912">
        <v>0</v>
      </c>
      <c r="CI912">
        <v>1</v>
      </c>
      <c r="CJ912" t="s">
        <v>158</v>
      </c>
      <c r="CK912" t="s">
        <v>169</v>
      </c>
      <c r="CL912" t="s">
        <v>169</v>
      </c>
      <c r="CM912" t="s">
        <v>169</v>
      </c>
      <c r="CN912" t="s">
        <v>169</v>
      </c>
      <c r="CO912" t="s">
        <v>158</v>
      </c>
      <c r="CP912" t="s">
        <v>169</v>
      </c>
      <c r="CQ912">
        <v>1</v>
      </c>
      <c r="CR912">
        <v>1751</v>
      </c>
      <c r="CS912" t="str">
        <f t="shared" si="677"/>
        <v/>
      </c>
      <c r="CT912" t="str">
        <f t="shared" ca="1" si="678"/>
        <v/>
      </c>
      <c r="CU912" t="str">
        <f t="shared" si="679"/>
        <v/>
      </c>
      <c r="CV912" t="str">
        <f t="shared" ca="1" si="680"/>
        <v/>
      </c>
      <c r="CW912" t="str">
        <f t="shared" si="681"/>
        <v/>
      </c>
      <c r="CX912" t="str">
        <f t="shared" ca="1" si="682"/>
        <v/>
      </c>
      <c r="CY912" t="str">
        <f t="shared" si="683"/>
        <v/>
      </c>
      <c r="CZ912" t="str">
        <f t="shared" ca="1" si="684"/>
        <v/>
      </c>
      <c r="DA912" t="str">
        <f t="shared" si="685"/>
        <v/>
      </c>
      <c r="DB912" t="str">
        <f t="shared" ca="1" si="686"/>
        <v/>
      </c>
      <c r="DC912" t="str">
        <f t="shared" si="687"/>
        <v/>
      </c>
      <c r="DD912" t="str">
        <f t="shared" ca="1" si="688"/>
        <v/>
      </c>
      <c r="DE912" t="str">
        <f t="shared" si="689"/>
        <v/>
      </c>
      <c r="DF912" t="str">
        <f t="shared" ca="1" si="690"/>
        <v/>
      </c>
      <c r="DG912" t="str">
        <f t="shared" si="691"/>
        <v/>
      </c>
      <c r="DH912" t="str">
        <f t="shared" ca="1" si="692"/>
        <v/>
      </c>
      <c r="DI912" t="str">
        <f t="shared" si="693"/>
        <v/>
      </c>
      <c r="DJ912" t="str">
        <f t="shared" ca="1" si="694"/>
        <v/>
      </c>
      <c r="DK912" t="str">
        <f t="shared" si="695"/>
        <v/>
      </c>
      <c r="DL912" t="str">
        <f t="shared" ca="1" si="696"/>
        <v/>
      </c>
      <c r="DM912" t="str">
        <f t="shared" si="697"/>
        <v/>
      </c>
      <c r="DN912" t="str">
        <f t="shared" ca="1" si="698"/>
        <v/>
      </c>
      <c r="DO912" t="str">
        <f t="shared" si="699"/>
        <v/>
      </c>
      <c r="DP912" t="str">
        <f t="shared" ca="1" si="700"/>
        <v/>
      </c>
      <c r="DQ912" t="str">
        <f t="shared" si="701"/>
        <v/>
      </c>
      <c r="DR912" t="str">
        <f t="shared" ca="1" si="702"/>
        <v/>
      </c>
      <c r="DS912" t="str">
        <f t="shared" si="703"/>
        <v/>
      </c>
      <c r="DT912" t="str">
        <f t="shared" ca="1" si="704"/>
        <v/>
      </c>
      <c r="DU912" t="str">
        <f t="shared" si="705"/>
        <v/>
      </c>
      <c r="DV912" t="str">
        <f t="shared" ca="1" si="706"/>
        <v/>
      </c>
      <c r="DW912" t="str">
        <f t="shared" si="707"/>
        <v/>
      </c>
      <c r="DX912" t="str">
        <f t="shared" ca="1" si="708"/>
        <v/>
      </c>
      <c r="DY912" t="str">
        <f t="shared" si="709"/>
        <v/>
      </c>
      <c r="DZ912" t="str">
        <f t="shared" ca="1" si="710"/>
        <v/>
      </c>
      <c r="EA912" t="str">
        <f t="shared" si="711"/>
        <v/>
      </c>
      <c r="EB912" t="str">
        <f t="shared" ca="1" si="712"/>
        <v/>
      </c>
      <c r="EC912" t="str">
        <f t="shared" si="713"/>
        <v/>
      </c>
      <c r="ED912" t="str">
        <f t="shared" ca="1" si="714"/>
        <v/>
      </c>
      <c r="EE912" t="str">
        <f t="shared" si="715"/>
        <v/>
      </c>
      <c r="EF912" t="str">
        <f t="shared" ca="1" si="716"/>
        <v/>
      </c>
      <c r="EG912" t="str">
        <f t="shared" si="717"/>
        <v/>
      </c>
      <c r="EH912" t="str">
        <f t="shared" ca="1" si="718"/>
        <v/>
      </c>
      <c r="EI912" t="str">
        <f t="shared" si="719"/>
        <v/>
      </c>
      <c r="EJ912" t="str">
        <f t="shared" ca="1" si="720"/>
        <v/>
      </c>
      <c r="EK912" t="str">
        <f ca="1">IF(AND(GT912="test",OR(CT912&gt;5000,CT912&gt;AVERAGE($CT$933:$CT$1016)+2*STDEV(CT$933:$CT$1016),CT912&lt;AVERAGE(CT$933:$CT$1016)-2*STDEV(CT$933:$CT$1016))),"",CT912)</f>
        <v/>
      </c>
      <c r="EL912" t="s">
        <v>924</v>
      </c>
      <c r="EM912" t="s">
        <v>158</v>
      </c>
      <c r="EN912">
        <v>7896</v>
      </c>
      <c r="EO912">
        <v>1236</v>
      </c>
      <c r="EP912">
        <v>1009</v>
      </c>
      <c r="EQ912">
        <v>120241</v>
      </c>
      <c r="ER912" t="s">
        <v>158</v>
      </c>
      <c r="ES912">
        <v>38136</v>
      </c>
      <c r="ET912">
        <v>1751</v>
      </c>
      <c r="EU912">
        <v>2</v>
      </c>
      <c r="EV912" t="s">
        <v>156</v>
      </c>
      <c r="EW912">
        <v>1024</v>
      </c>
      <c r="EX912">
        <v>2</v>
      </c>
      <c r="EY912">
        <v>48000</v>
      </c>
      <c r="EZ912">
        <v>-16</v>
      </c>
      <c r="FA912" t="s">
        <v>170</v>
      </c>
      <c r="FB912">
        <v>9</v>
      </c>
      <c r="FC912" t="s">
        <v>199</v>
      </c>
      <c r="FD912" t="s">
        <v>158</v>
      </c>
      <c r="FE912">
        <v>486129</v>
      </c>
      <c r="FF912">
        <v>125420</v>
      </c>
      <c r="FG912" t="s">
        <v>158</v>
      </c>
      <c r="FH912" t="s">
        <v>158</v>
      </c>
      <c r="FI912">
        <v>486119</v>
      </c>
      <c r="FJ912" t="s">
        <v>158</v>
      </c>
      <c r="FK912">
        <v>538281</v>
      </c>
      <c r="FL912" t="s">
        <v>158</v>
      </c>
      <c r="FM912">
        <v>534699</v>
      </c>
      <c r="FN912">
        <v>494046</v>
      </c>
      <c r="FO912">
        <v>533556</v>
      </c>
      <c r="FP912">
        <v>5179</v>
      </c>
      <c r="FQ912">
        <v>5178</v>
      </c>
      <c r="FR912" t="s">
        <v>158</v>
      </c>
      <c r="FS912">
        <v>494044</v>
      </c>
      <c r="FT912">
        <v>494045</v>
      </c>
      <c r="FU912">
        <v>5178</v>
      </c>
      <c r="FV912" t="s">
        <v>158</v>
      </c>
      <c r="FW912" t="s">
        <v>158</v>
      </c>
      <c r="FX912">
        <v>540035</v>
      </c>
      <c r="FY912">
        <v>495282</v>
      </c>
      <c r="FZ912">
        <v>534565</v>
      </c>
      <c r="GA912">
        <v>495419</v>
      </c>
      <c r="GB912">
        <v>538282</v>
      </c>
      <c r="GC912">
        <v>536699</v>
      </c>
      <c r="GD912">
        <v>540035</v>
      </c>
      <c r="GE912" t="s">
        <v>158</v>
      </c>
      <c r="GF912" t="s">
        <v>158</v>
      </c>
      <c r="GG912">
        <v>534698</v>
      </c>
      <c r="GH912" t="s">
        <v>158</v>
      </c>
      <c r="GI912" t="s">
        <v>158</v>
      </c>
      <c r="GJ912" t="s">
        <v>172</v>
      </c>
      <c r="GK912">
        <v>0</v>
      </c>
      <c r="GL912" t="s">
        <v>636</v>
      </c>
      <c r="GM912">
        <v>1</v>
      </c>
      <c r="GN912" t="s">
        <v>158</v>
      </c>
      <c r="GO912" t="s">
        <v>166</v>
      </c>
      <c r="GP912">
        <v>1024</v>
      </c>
      <c r="GQ912">
        <v>-9</v>
      </c>
      <c r="GR912">
        <v>-326</v>
      </c>
      <c r="GS912">
        <f t="shared" si="675"/>
        <v>1</v>
      </c>
      <c r="GT912" t="str">
        <f t="shared" si="676"/>
        <v>training</v>
      </c>
    </row>
    <row r="913" spans="1:202" x14ac:dyDescent="0.2">
      <c r="A913" t="s">
        <v>154</v>
      </c>
      <c r="B913" t="s">
        <v>154</v>
      </c>
      <c r="C913">
        <v>3165</v>
      </c>
      <c r="D913">
        <v>3165</v>
      </c>
      <c r="E913" t="s">
        <v>155</v>
      </c>
      <c r="F913" t="s">
        <v>156</v>
      </c>
      <c r="G913" t="s">
        <v>156</v>
      </c>
      <c r="H913" t="s">
        <v>156</v>
      </c>
      <c r="I913">
        <v>0</v>
      </c>
      <c r="J913" t="s">
        <v>157</v>
      </c>
      <c r="K913">
        <v>1</v>
      </c>
      <c r="L913" t="s">
        <v>154</v>
      </c>
      <c r="M913" t="s">
        <v>154</v>
      </c>
      <c r="N913" t="s">
        <v>154</v>
      </c>
      <c r="O913" t="s">
        <v>158</v>
      </c>
      <c r="P913" t="s">
        <v>154</v>
      </c>
      <c r="Q913" t="s">
        <v>154</v>
      </c>
      <c r="R913" t="s">
        <v>158</v>
      </c>
      <c r="S913">
        <v>0</v>
      </c>
      <c r="T913">
        <v>1</v>
      </c>
      <c r="U913">
        <v>0</v>
      </c>
      <c r="V913" t="s">
        <v>158</v>
      </c>
      <c r="W913" t="s">
        <v>158</v>
      </c>
      <c r="X913">
        <v>2</v>
      </c>
      <c r="Y913" t="s">
        <v>158</v>
      </c>
      <c r="Z913">
        <v>15</v>
      </c>
      <c r="AA913">
        <v>0</v>
      </c>
      <c r="AB913">
        <v>15</v>
      </c>
      <c r="AC913">
        <v>2</v>
      </c>
      <c r="AD913">
        <v>2</v>
      </c>
      <c r="AE913">
        <v>0</v>
      </c>
      <c r="AF913">
        <v>0</v>
      </c>
      <c r="AG913" t="s">
        <v>158</v>
      </c>
      <c r="AH913">
        <v>2</v>
      </c>
      <c r="AI913">
        <v>2</v>
      </c>
      <c r="AJ913">
        <v>0</v>
      </c>
      <c r="AK913" t="s">
        <v>158</v>
      </c>
      <c r="AL913" t="s">
        <v>158</v>
      </c>
      <c r="AM913">
        <v>15</v>
      </c>
      <c r="AN913">
        <v>2</v>
      </c>
      <c r="AO913">
        <v>2</v>
      </c>
      <c r="AP913">
        <v>2</v>
      </c>
      <c r="AQ913">
        <v>15</v>
      </c>
      <c r="AR913">
        <v>15</v>
      </c>
      <c r="AS913">
        <v>15</v>
      </c>
      <c r="AT913">
        <v>2</v>
      </c>
      <c r="AU913" t="s">
        <v>158</v>
      </c>
      <c r="AV913">
        <v>15</v>
      </c>
      <c r="AW913" t="s">
        <v>158</v>
      </c>
      <c r="AX913">
        <v>0</v>
      </c>
      <c r="AY913" t="s">
        <v>159</v>
      </c>
      <c r="AZ913" t="s">
        <v>637</v>
      </c>
      <c r="BA913" t="s">
        <v>487</v>
      </c>
      <c r="BB913" t="s">
        <v>599</v>
      </c>
      <c r="BC913" t="s">
        <v>161</v>
      </c>
      <c r="BD913" t="b">
        <v>0</v>
      </c>
      <c r="BE913" t="s">
        <v>158</v>
      </c>
      <c r="BF913" t="b">
        <v>0</v>
      </c>
      <c r="BH913" t="s">
        <v>245</v>
      </c>
      <c r="BI913" t="s">
        <v>600</v>
      </c>
      <c r="BJ913" t="b">
        <v>0</v>
      </c>
      <c r="BK913" t="s">
        <v>163</v>
      </c>
      <c r="BL913" t="b">
        <v>0</v>
      </c>
      <c r="BM913">
        <v>18</v>
      </c>
      <c r="BN913" t="s">
        <v>164</v>
      </c>
      <c r="BO913" t="s">
        <v>165</v>
      </c>
      <c r="BP913" t="s">
        <v>164</v>
      </c>
      <c r="BQ913" t="s">
        <v>166</v>
      </c>
      <c r="BR913">
        <v>768</v>
      </c>
      <c r="BS913" t="s">
        <v>156</v>
      </c>
      <c r="BT913" t="s">
        <v>177</v>
      </c>
      <c r="BU913" t="s">
        <v>158</v>
      </c>
      <c r="BV913" t="s">
        <v>158</v>
      </c>
      <c r="BW913">
        <v>1</v>
      </c>
      <c r="BX913">
        <v>2</v>
      </c>
      <c r="BY913">
        <v>0</v>
      </c>
      <c r="BZ913">
        <v>1</v>
      </c>
      <c r="CA913" t="s">
        <v>601</v>
      </c>
      <c r="CB913" t="s">
        <v>156</v>
      </c>
      <c r="CC913">
        <v>2</v>
      </c>
      <c r="CD913" t="b">
        <v>0</v>
      </c>
      <c r="CE913" t="s">
        <v>168</v>
      </c>
      <c r="CF913" t="s">
        <v>602</v>
      </c>
      <c r="CG913" t="s">
        <v>158</v>
      </c>
      <c r="CH913">
        <v>0</v>
      </c>
      <c r="CI913">
        <v>1</v>
      </c>
      <c r="CJ913" t="s">
        <v>158</v>
      </c>
      <c r="CK913" t="s">
        <v>169</v>
      </c>
      <c r="CL913" t="s">
        <v>169</v>
      </c>
      <c r="CM913" t="s">
        <v>169</v>
      </c>
      <c r="CN913" t="s">
        <v>169</v>
      </c>
      <c r="CO913" t="s">
        <v>158</v>
      </c>
      <c r="CP913" t="s">
        <v>169</v>
      </c>
      <c r="CQ913">
        <v>1</v>
      </c>
      <c r="CR913">
        <v>4579</v>
      </c>
      <c r="CS913" t="str">
        <f t="shared" si="677"/>
        <v/>
      </c>
      <c r="CT913" t="str">
        <f t="shared" ca="1" si="678"/>
        <v/>
      </c>
      <c r="CU913" t="str">
        <f t="shared" si="679"/>
        <v/>
      </c>
      <c r="CV913" t="str">
        <f t="shared" ca="1" si="680"/>
        <v/>
      </c>
      <c r="CW913" t="str">
        <f t="shared" si="681"/>
        <v/>
      </c>
      <c r="CX913" t="str">
        <f t="shared" ca="1" si="682"/>
        <v/>
      </c>
      <c r="CY913" t="str">
        <f t="shared" si="683"/>
        <v/>
      </c>
      <c r="CZ913" t="str">
        <f t="shared" ca="1" si="684"/>
        <v/>
      </c>
      <c r="DA913" t="str">
        <f t="shared" si="685"/>
        <v/>
      </c>
      <c r="DB913" t="str">
        <f t="shared" ca="1" si="686"/>
        <v/>
      </c>
      <c r="DC913" t="str">
        <f t="shared" si="687"/>
        <v/>
      </c>
      <c r="DD913" t="str">
        <f t="shared" ca="1" si="688"/>
        <v/>
      </c>
      <c r="DE913" t="str">
        <f t="shared" si="689"/>
        <v/>
      </c>
      <c r="DF913" t="str">
        <f t="shared" ca="1" si="690"/>
        <v/>
      </c>
      <c r="DG913" t="str">
        <f t="shared" si="691"/>
        <v/>
      </c>
      <c r="DH913" t="str">
        <f t="shared" ca="1" si="692"/>
        <v/>
      </c>
      <c r="DI913" t="str">
        <f t="shared" si="693"/>
        <v/>
      </c>
      <c r="DJ913" t="str">
        <f t="shared" ca="1" si="694"/>
        <v/>
      </c>
      <c r="DK913" t="str">
        <f t="shared" si="695"/>
        <v/>
      </c>
      <c r="DL913" t="str">
        <f t="shared" ca="1" si="696"/>
        <v/>
      </c>
      <c r="DM913" t="str">
        <f t="shared" si="697"/>
        <v/>
      </c>
      <c r="DN913" t="str">
        <f t="shared" ca="1" si="698"/>
        <v/>
      </c>
      <c r="DO913" t="str">
        <f t="shared" si="699"/>
        <v/>
      </c>
      <c r="DP913" t="str">
        <f t="shared" ca="1" si="700"/>
        <v/>
      </c>
      <c r="DQ913" t="str">
        <f t="shared" si="701"/>
        <v/>
      </c>
      <c r="DR913" t="str">
        <f t="shared" ca="1" si="702"/>
        <v/>
      </c>
      <c r="DS913" t="str">
        <f t="shared" si="703"/>
        <v/>
      </c>
      <c r="DT913" t="str">
        <f t="shared" ca="1" si="704"/>
        <v/>
      </c>
      <c r="DU913" t="str">
        <f t="shared" si="705"/>
        <v/>
      </c>
      <c r="DV913" t="str">
        <f t="shared" ca="1" si="706"/>
        <v/>
      </c>
      <c r="DW913" t="str">
        <f t="shared" si="707"/>
        <v/>
      </c>
      <c r="DX913" t="str">
        <f t="shared" ca="1" si="708"/>
        <v/>
      </c>
      <c r="DY913" t="str">
        <f t="shared" si="709"/>
        <v/>
      </c>
      <c r="DZ913" t="str">
        <f t="shared" ca="1" si="710"/>
        <v/>
      </c>
      <c r="EA913" t="str">
        <f t="shared" si="711"/>
        <v/>
      </c>
      <c r="EB913" t="str">
        <f t="shared" ca="1" si="712"/>
        <v/>
      </c>
      <c r="EC913" t="str">
        <f t="shared" si="713"/>
        <v/>
      </c>
      <c r="ED913" t="str">
        <f t="shared" ca="1" si="714"/>
        <v/>
      </c>
      <c r="EE913" t="str">
        <f t="shared" si="715"/>
        <v/>
      </c>
      <c r="EF913" t="str">
        <f t="shared" ca="1" si="716"/>
        <v/>
      </c>
      <c r="EG913" t="str">
        <f t="shared" si="717"/>
        <v/>
      </c>
      <c r="EH913" t="str">
        <f t="shared" ca="1" si="718"/>
        <v/>
      </c>
      <c r="EI913" t="str">
        <f t="shared" si="719"/>
        <v/>
      </c>
      <c r="EJ913" t="str">
        <f t="shared" ca="1" si="720"/>
        <v/>
      </c>
      <c r="EK913" t="str">
        <f ca="1">IF(AND(GT913="test",OR(CT913&gt;5000,CT913&gt;AVERAGE($CT$933:$CT$1016)+2*STDEV(CT$933:$CT$1016),CT913&lt;AVERAGE(CT$933:$CT$1016)-2*STDEV(CT$933:$CT$1016))),"",CT913)</f>
        <v/>
      </c>
      <c r="EL913" t="s">
        <v>924</v>
      </c>
      <c r="EM913" t="s">
        <v>158</v>
      </c>
      <c r="EN913">
        <v>7896</v>
      </c>
      <c r="EO913">
        <v>1236</v>
      </c>
      <c r="EP913">
        <v>1009</v>
      </c>
      <c r="EQ913">
        <v>120241</v>
      </c>
      <c r="ER913" t="s">
        <v>158</v>
      </c>
      <c r="ES913">
        <v>38136</v>
      </c>
      <c r="ET913">
        <v>4579</v>
      </c>
      <c r="EU913">
        <v>2</v>
      </c>
      <c r="EV913" t="s">
        <v>156</v>
      </c>
      <c r="EW913">
        <v>1024</v>
      </c>
      <c r="EX913">
        <v>2</v>
      </c>
      <c r="EY913">
        <v>48000</v>
      </c>
      <c r="EZ913">
        <v>-16</v>
      </c>
      <c r="FA913" t="s">
        <v>170</v>
      </c>
      <c r="FB913">
        <v>9</v>
      </c>
      <c r="FC913" t="s">
        <v>199</v>
      </c>
      <c r="FD913" t="s">
        <v>158</v>
      </c>
      <c r="FE913">
        <v>486129</v>
      </c>
      <c r="FF913">
        <v>125420</v>
      </c>
      <c r="FG913" t="s">
        <v>158</v>
      </c>
      <c r="FH913" t="s">
        <v>158</v>
      </c>
      <c r="FI913">
        <v>486119</v>
      </c>
      <c r="FJ913" t="s">
        <v>158</v>
      </c>
      <c r="FK913">
        <v>543744</v>
      </c>
      <c r="FL913" t="s">
        <v>158</v>
      </c>
      <c r="FM913">
        <v>540257</v>
      </c>
      <c r="FN913">
        <v>494046</v>
      </c>
      <c r="FO913">
        <v>533556</v>
      </c>
      <c r="FP913">
        <v>5179</v>
      </c>
      <c r="FQ913">
        <v>5178</v>
      </c>
      <c r="FR913" t="s">
        <v>158</v>
      </c>
      <c r="FS913">
        <v>494044</v>
      </c>
      <c r="FT913">
        <v>494045</v>
      </c>
      <c r="FU913">
        <v>5178</v>
      </c>
      <c r="FV913" t="s">
        <v>158</v>
      </c>
      <c r="FW913" t="s">
        <v>158</v>
      </c>
      <c r="FX913">
        <v>548324</v>
      </c>
      <c r="FY913">
        <v>495282</v>
      </c>
      <c r="FZ913">
        <v>534565</v>
      </c>
      <c r="GA913">
        <v>495419</v>
      </c>
      <c r="GB913">
        <v>543744</v>
      </c>
      <c r="GC913">
        <v>542257</v>
      </c>
      <c r="GD913">
        <v>548324</v>
      </c>
      <c r="GE913" t="s">
        <v>158</v>
      </c>
      <c r="GF913" t="s">
        <v>158</v>
      </c>
      <c r="GG913">
        <v>540256</v>
      </c>
      <c r="GH913" t="s">
        <v>158</v>
      </c>
      <c r="GI913" t="s">
        <v>158</v>
      </c>
      <c r="GJ913" t="s">
        <v>172</v>
      </c>
      <c r="GK913">
        <v>0</v>
      </c>
      <c r="GL913" t="s">
        <v>638</v>
      </c>
      <c r="GM913">
        <v>2</v>
      </c>
      <c r="GN913" t="s">
        <v>158</v>
      </c>
      <c r="GO913" t="s">
        <v>166</v>
      </c>
      <c r="GP913">
        <v>1024</v>
      </c>
      <c r="GQ913">
        <v>-180</v>
      </c>
      <c r="GR913">
        <v>-104</v>
      </c>
      <c r="GS913">
        <f t="shared" si="675"/>
        <v>2</v>
      </c>
      <c r="GT913" t="str">
        <f t="shared" si="676"/>
        <v>training</v>
      </c>
    </row>
    <row r="914" spans="1:202" x14ac:dyDescent="0.2">
      <c r="A914" t="s">
        <v>154</v>
      </c>
      <c r="B914" t="s">
        <v>154</v>
      </c>
      <c r="C914">
        <v>2631</v>
      </c>
      <c r="D914">
        <v>2631</v>
      </c>
      <c r="E914" t="s">
        <v>155</v>
      </c>
      <c r="F914" t="s">
        <v>156</v>
      </c>
      <c r="G914" t="s">
        <v>156</v>
      </c>
      <c r="H914" t="s">
        <v>156</v>
      </c>
      <c r="I914">
        <v>0</v>
      </c>
      <c r="J914" t="s">
        <v>157</v>
      </c>
      <c r="K914">
        <v>1</v>
      </c>
      <c r="L914" t="s">
        <v>154</v>
      </c>
      <c r="M914" t="s">
        <v>154</v>
      </c>
      <c r="N914" t="s">
        <v>154</v>
      </c>
      <c r="O914" t="s">
        <v>158</v>
      </c>
      <c r="P914" t="s">
        <v>154</v>
      </c>
      <c r="Q914" t="s">
        <v>154</v>
      </c>
      <c r="R914" t="s">
        <v>158</v>
      </c>
      <c r="S914">
        <v>0</v>
      </c>
      <c r="T914">
        <v>1</v>
      </c>
      <c r="U914">
        <v>0</v>
      </c>
      <c r="V914" t="s">
        <v>158</v>
      </c>
      <c r="W914" t="s">
        <v>158</v>
      </c>
      <c r="X914">
        <v>2</v>
      </c>
      <c r="Y914" t="s">
        <v>158</v>
      </c>
      <c r="Z914">
        <v>16</v>
      </c>
      <c r="AA914">
        <v>0</v>
      </c>
      <c r="AB914">
        <v>16</v>
      </c>
      <c r="AC914">
        <v>2</v>
      </c>
      <c r="AD914">
        <v>2</v>
      </c>
      <c r="AE914">
        <v>0</v>
      </c>
      <c r="AF914">
        <v>0</v>
      </c>
      <c r="AG914" t="s">
        <v>158</v>
      </c>
      <c r="AH914">
        <v>2</v>
      </c>
      <c r="AI914">
        <v>2</v>
      </c>
      <c r="AJ914">
        <v>0</v>
      </c>
      <c r="AK914" t="s">
        <v>158</v>
      </c>
      <c r="AL914" t="s">
        <v>158</v>
      </c>
      <c r="AM914">
        <v>16</v>
      </c>
      <c r="AN914">
        <v>2</v>
      </c>
      <c r="AO914">
        <v>2</v>
      </c>
      <c r="AP914">
        <v>2</v>
      </c>
      <c r="AQ914">
        <v>16</v>
      </c>
      <c r="AR914">
        <v>16</v>
      </c>
      <c r="AS914">
        <v>16</v>
      </c>
      <c r="AT914">
        <v>2</v>
      </c>
      <c r="AU914" t="s">
        <v>158</v>
      </c>
      <c r="AV914">
        <v>16</v>
      </c>
      <c r="AW914" t="s">
        <v>158</v>
      </c>
      <c r="AX914">
        <v>0</v>
      </c>
      <c r="AY914" t="s">
        <v>159</v>
      </c>
      <c r="AZ914" t="s">
        <v>639</v>
      </c>
      <c r="BA914" t="s">
        <v>316</v>
      </c>
      <c r="BB914" t="s">
        <v>599</v>
      </c>
      <c r="BC914" t="s">
        <v>161</v>
      </c>
      <c r="BD914" t="b">
        <v>0</v>
      </c>
      <c r="BE914" t="s">
        <v>158</v>
      </c>
      <c r="BF914" t="b">
        <v>0</v>
      </c>
      <c r="BH914" t="s">
        <v>245</v>
      </c>
      <c r="BI914" t="s">
        <v>600</v>
      </c>
      <c r="BJ914" t="b">
        <v>0</v>
      </c>
      <c r="BK914" t="s">
        <v>163</v>
      </c>
      <c r="BL914" t="b">
        <v>0</v>
      </c>
      <c r="BM914">
        <v>18</v>
      </c>
      <c r="BN914" t="s">
        <v>164</v>
      </c>
      <c r="BO914" t="s">
        <v>165</v>
      </c>
      <c r="BP914" t="s">
        <v>164</v>
      </c>
      <c r="BQ914" t="s">
        <v>166</v>
      </c>
      <c r="BR914">
        <v>768</v>
      </c>
      <c r="BS914" t="s">
        <v>156</v>
      </c>
      <c r="BT914" t="s">
        <v>178</v>
      </c>
      <c r="BU914" t="s">
        <v>158</v>
      </c>
      <c r="BV914" t="s">
        <v>158</v>
      </c>
      <c r="BW914">
        <v>2</v>
      </c>
      <c r="BX914">
        <v>2</v>
      </c>
      <c r="BY914">
        <v>0</v>
      </c>
      <c r="BZ914">
        <v>2</v>
      </c>
      <c r="CA914" t="s">
        <v>601</v>
      </c>
      <c r="CB914" t="s">
        <v>156</v>
      </c>
      <c r="CC914">
        <v>3</v>
      </c>
      <c r="CD914" t="b">
        <v>0</v>
      </c>
      <c r="CE914" t="s">
        <v>168</v>
      </c>
      <c r="CF914" t="s">
        <v>602</v>
      </c>
      <c r="CG914" t="s">
        <v>158</v>
      </c>
      <c r="CH914">
        <v>0</v>
      </c>
      <c r="CI914">
        <v>1</v>
      </c>
      <c r="CJ914" t="s">
        <v>158</v>
      </c>
      <c r="CK914" t="s">
        <v>169</v>
      </c>
      <c r="CL914" t="s">
        <v>169</v>
      </c>
      <c r="CM914" t="s">
        <v>169</v>
      </c>
      <c r="CN914" t="s">
        <v>169</v>
      </c>
      <c r="CO914" t="s">
        <v>158</v>
      </c>
      <c r="CP914" t="s">
        <v>169</v>
      </c>
      <c r="CQ914">
        <v>1</v>
      </c>
      <c r="CR914">
        <v>1563</v>
      </c>
      <c r="CS914" t="str">
        <f t="shared" si="677"/>
        <v/>
      </c>
      <c r="CT914" t="str">
        <f t="shared" ca="1" si="678"/>
        <v/>
      </c>
      <c r="CU914" t="str">
        <f t="shared" si="679"/>
        <v/>
      </c>
      <c r="CV914" t="str">
        <f t="shared" ca="1" si="680"/>
        <v/>
      </c>
      <c r="CW914" t="str">
        <f t="shared" si="681"/>
        <v/>
      </c>
      <c r="CX914" t="str">
        <f t="shared" ca="1" si="682"/>
        <v/>
      </c>
      <c r="CY914" t="str">
        <f t="shared" si="683"/>
        <v/>
      </c>
      <c r="CZ914" t="str">
        <f t="shared" ca="1" si="684"/>
        <v/>
      </c>
      <c r="DA914" t="str">
        <f t="shared" si="685"/>
        <v/>
      </c>
      <c r="DB914" t="str">
        <f t="shared" ca="1" si="686"/>
        <v/>
      </c>
      <c r="DC914" t="str">
        <f t="shared" si="687"/>
        <v/>
      </c>
      <c r="DD914" t="str">
        <f t="shared" ca="1" si="688"/>
        <v/>
      </c>
      <c r="DE914" t="str">
        <f t="shared" si="689"/>
        <v/>
      </c>
      <c r="DF914" t="str">
        <f t="shared" ca="1" si="690"/>
        <v/>
      </c>
      <c r="DG914" t="str">
        <f t="shared" si="691"/>
        <v/>
      </c>
      <c r="DH914" t="str">
        <f t="shared" ca="1" si="692"/>
        <v/>
      </c>
      <c r="DI914" t="str">
        <f t="shared" si="693"/>
        <v/>
      </c>
      <c r="DJ914" t="str">
        <f t="shared" ca="1" si="694"/>
        <v/>
      </c>
      <c r="DK914" t="str">
        <f t="shared" si="695"/>
        <v/>
      </c>
      <c r="DL914" t="str">
        <f t="shared" ca="1" si="696"/>
        <v/>
      </c>
      <c r="DM914" t="str">
        <f t="shared" si="697"/>
        <v/>
      </c>
      <c r="DN914" t="str">
        <f t="shared" ca="1" si="698"/>
        <v/>
      </c>
      <c r="DO914" t="str">
        <f t="shared" si="699"/>
        <v/>
      </c>
      <c r="DP914" t="str">
        <f t="shared" ca="1" si="700"/>
        <v/>
      </c>
      <c r="DQ914" t="str">
        <f t="shared" si="701"/>
        <v/>
      </c>
      <c r="DR914" t="str">
        <f t="shared" ca="1" si="702"/>
        <v/>
      </c>
      <c r="DS914" t="str">
        <f t="shared" si="703"/>
        <v/>
      </c>
      <c r="DT914" t="str">
        <f t="shared" ca="1" si="704"/>
        <v/>
      </c>
      <c r="DU914" t="str">
        <f t="shared" si="705"/>
        <v/>
      </c>
      <c r="DV914" t="str">
        <f t="shared" ca="1" si="706"/>
        <v/>
      </c>
      <c r="DW914" t="str">
        <f t="shared" si="707"/>
        <v/>
      </c>
      <c r="DX914" t="str">
        <f t="shared" ca="1" si="708"/>
        <v/>
      </c>
      <c r="DY914" t="str">
        <f t="shared" si="709"/>
        <v/>
      </c>
      <c r="DZ914" t="str">
        <f t="shared" ca="1" si="710"/>
        <v/>
      </c>
      <c r="EA914" t="str">
        <f t="shared" si="711"/>
        <v/>
      </c>
      <c r="EB914" t="str">
        <f t="shared" ca="1" si="712"/>
        <v/>
      </c>
      <c r="EC914" t="str">
        <f t="shared" si="713"/>
        <v/>
      </c>
      <c r="ED914" t="str">
        <f t="shared" ca="1" si="714"/>
        <v/>
      </c>
      <c r="EE914" t="str">
        <f t="shared" si="715"/>
        <v/>
      </c>
      <c r="EF914" t="str">
        <f t="shared" ca="1" si="716"/>
        <v/>
      </c>
      <c r="EG914" t="str">
        <f t="shared" si="717"/>
        <v/>
      </c>
      <c r="EH914" t="str">
        <f t="shared" ca="1" si="718"/>
        <v/>
      </c>
      <c r="EI914" t="str">
        <f t="shared" si="719"/>
        <v/>
      </c>
      <c r="EJ914" t="str">
        <f t="shared" ca="1" si="720"/>
        <v/>
      </c>
      <c r="EK914" t="str">
        <f ca="1">IF(AND(GT914="test",OR(CT914&gt;5000,CT914&gt;AVERAGE($CT$933:$CT$1016)+2*STDEV(CT$933:$CT$1016),CT914&lt;AVERAGE(CT$933:$CT$1016)-2*STDEV(CT$933:$CT$1016))),"",CT914)</f>
        <v/>
      </c>
      <c r="EL914" t="s">
        <v>924</v>
      </c>
      <c r="EM914" t="s">
        <v>158</v>
      </c>
      <c r="EN914">
        <v>7896</v>
      </c>
      <c r="EO914">
        <v>1236</v>
      </c>
      <c r="EP914">
        <v>1009</v>
      </c>
      <c r="EQ914">
        <v>120241</v>
      </c>
      <c r="ER914" t="s">
        <v>158</v>
      </c>
      <c r="ES914">
        <v>38136</v>
      </c>
      <c r="ET914">
        <v>1563</v>
      </c>
      <c r="EU914">
        <v>2</v>
      </c>
      <c r="EV914" t="s">
        <v>156</v>
      </c>
      <c r="EW914">
        <v>1024</v>
      </c>
      <c r="EX914">
        <v>2</v>
      </c>
      <c r="EY914">
        <v>48000</v>
      </c>
      <c r="EZ914">
        <v>-16</v>
      </c>
      <c r="FA914" t="s">
        <v>170</v>
      </c>
      <c r="FB914">
        <v>9</v>
      </c>
      <c r="FC914" t="s">
        <v>199</v>
      </c>
      <c r="FD914" t="s">
        <v>158</v>
      </c>
      <c r="FE914">
        <v>486129</v>
      </c>
      <c r="FF914">
        <v>125420</v>
      </c>
      <c r="FG914" t="s">
        <v>158</v>
      </c>
      <c r="FH914" t="s">
        <v>158</v>
      </c>
      <c r="FI914">
        <v>486119</v>
      </c>
      <c r="FJ914" t="s">
        <v>158</v>
      </c>
      <c r="FK914">
        <v>552256</v>
      </c>
      <c r="FL914" t="s">
        <v>158</v>
      </c>
      <c r="FM914">
        <v>548544</v>
      </c>
      <c r="FN914">
        <v>494046</v>
      </c>
      <c r="FO914">
        <v>533556</v>
      </c>
      <c r="FP914">
        <v>5179</v>
      </c>
      <c r="FQ914">
        <v>5178</v>
      </c>
      <c r="FR914" t="s">
        <v>158</v>
      </c>
      <c r="FS914">
        <v>494044</v>
      </c>
      <c r="FT914">
        <v>494045</v>
      </c>
      <c r="FU914">
        <v>5178</v>
      </c>
      <c r="FV914" t="s">
        <v>158</v>
      </c>
      <c r="FW914" t="s">
        <v>158</v>
      </c>
      <c r="FX914">
        <v>553820</v>
      </c>
      <c r="FY914">
        <v>495282</v>
      </c>
      <c r="FZ914">
        <v>534565</v>
      </c>
      <c r="GA914">
        <v>495419</v>
      </c>
      <c r="GB914">
        <v>552256</v>
      </c>
      <c r="GC914">
        <v>550544</v>
      </c>
      <c r="GD914">
        <v>553820</v>
      </c>
      <c r="GE914" t="s">
        <v>158</v>
      </c>
      <c r="GF914" t="s">
        <v>158</v>
      </c>
      <c r="GG914">
        <v>548542</v>
      </c>
      <c r="GH914" t="s">
        <v>158</v>
      </c>
      <c r="GI914" t="s">
        <v>158</v>
      </c>
      <c r="GJ914" t="s">
        <v>172</v>
      </c>
      <c r="GK914">
        <v>0</v>
      </c>
      <c r="GL914" t="s">
        <v>640</v>
      </c>
      <c r="GM914">
        <v>3</v>
      </c>
      <c r="GN914" t="s">
        <v>158</v>
      </c>
      <c r="GO914" t="s">
        <v>166</v>
      </c>
      <c r="GP914">
        <v>1024</v>
      </c>
      <c r="GQ914">
        <v>155</v>
      </c>
      <c r="GR914">
        <v>285</v>
      </c>
      <c r="GS914">
        <f t="shared" si="675"/>
        <v>3</v>
      </c>
      <c r="GT914" t="str">
        <f t="shared" si="676"/>
        <v>training</v>
      </c>
    </row>
    <row r="915" spans="1:202" x14ac:dyDescent="0.2">
      <c r="A915" t="s">
        <v>154</v>
      </c>
      <c r="B915" t="s">
        <v>154</v>
      </c>
      <c r="C915">
        <v>2874</v>
      </c>
      <c r="D915">
        <v>2874</v>
      </c>
      <c r="E915" t="s">
        <v>155</v>
      </c>
      <c r="F915" t="s">
        <v>156</v>
      </c>
      <c r="G915" t="s">
        <v>156</v>
      </c>
      <c r="H915" t="s">
        <v>156</v>
      </c>
      <c r="I915">
        <v>0</v>
      </c>
      <c r="J915" t="s">
        <v>157</v>
      </c>
      <c r="K915">
        <v>1</v>
      </c>
      <c r="L915" t="s">
        <v>154</v>
      </c>
      <c r="M915" t="s">
        <v>154</v>
      </c>
      <c r="N915" t="s">
        <v>154</v>
      </c>
      <c r="O915" t="s">
        <v>158</v>
      </c>
      <c r="P915" t="s">
        <v>154</v>
      </c>
      <c r="Q915" t="s">
        <v>154</v>
      </c>
      <c r="R915" t="s">
        <v>158</v>
      </c>
      <c r="S915">
        <v>0</v>
      </c>
      <c r="T915">
        <v>1</v>
      </c>
      <c r="U915">
        <v>0</v>
      </c>
      <c r="V915" t="s">
        <v>158</v>
      </c>
      <c r="W915" t="s">
        <v>158</v>
      </c>
      <c r="X915">
        <v>2</v>
      </c>
      <c r="Y915" t="s">
        <v>158</v>
      </c>
      <c r="Z915">
        <v>17</v>
      </c>
      <c r="AA915">
        <v>0</v>
      </c>
      <c r="AB915">
        <v>17</v>
      </c>
      <c r="AC915">
        <v>2</v>
      </c>
      <c r="AD915">
        <v>2</v>
      </c>
      <c r="AE915">
        <v>0</v>
      </c>
      <c r="AF915">
        <v>0</v>
      </c>
      <c r="AG915" t="s">
        <v>158</v>
      </c>
      <c r="AH915">
        <v>2</v>
      </c>
      <c r="AI915">
        <v>2</v>
      </c>
      <c r="AJ915">
        <v>0</v>
      </c>
      <c r="AK915" t="s">
        <v>158</v>
      </c>
      <c r="AL915" t="s">
        <v>158</v>
      </c>
      <c r="AM915">
        <v>17</v>
      </c>
      <c r="AN915">
        <v>2</v>
      </c>
      <c r="AO915">
        <v>2</v>
      </c>
      <c r="AP915">
        <v>2</v>
      </c>
      <c r="AQ915">
        <v>17</v>
      </c>
      <c r="AR915">
        <v>17</v>
      </c>
      <c r="AS915">
        <v>17</v>
      </c>
      <c r="AT915">
        <v>2</v>
      </c>
      <c r="AU915" t="s">
        <v>158</v>
      </c>
      <c r="AV915">
        <v>17</v>
      </c>
      <c r="AW915" t="s">
        <v>158</v>
      </c>
      <c r="AX915">
        <v>0</v>
      </c>
      <c r="AY915" t="s">
        <v>159</v>
      </c>
      <c r="AZ915" t="s">
        <v>625</v>
      </c>
      <c r="BA915" t="s">
        <v>323</v>
      </c>
      <c r="BB915" t="s">
        <v>599</v>
      </c>
      <c r="BC915" t="s">
        <v>161</v>
      </c>
      <c r="BD915" t="b">
        <v>0</v>
      </c>
      <c r="BE915" t="s">
        <v>158</v>
      </c>
      <c r="BF915" t="b">
        <v>0</v>
      </c>
      <c r="BH915" t="s">
        <v>245</v>
      </c>
      <c r="BI915" t="s">
        <v>600</v>
      </c>
      <c r="BJ915" t="b">
        <v>0</v>
      </c>
      <c r="BK915" t="s">
        <v>163</v>
      </c>
      <c r="BL915" t="b">
        <v>0</v>
      </c>
      <c r="BM915">
        <v>18</v>
      </c>
      <c r="BN915" t="s">
        <v>164</v>
      </c>
      <c r="BO915" t="s">
        <v>165</v>
      </c>
      <c r="BP915" t="s">
        <v>164</v>
      </c>
      <c r="BQ915" t="s">
        <v>166</v>
      </c>
      <c r="BR915">
        <v>768</v>
      </c>
      <c r="BS915" t="s">
        <v>156</v>
      </c>
      <c r="BT915" t="s">
        <v>176</v>
      </c>
      <c r="BU915" t="s">
        <v>158</v>
      </c>
      <c r="BV915" t="s">
        <v>158</v>
      </c>
      <c r="BW915">
        <v>3</v>
      </c>
      <c r="BX915">
        <v>2</v>
      </c>
      <c r="BY915">
        <v>0</v>
      </c>
      <c r="BZ915">
        <v>3</v>
      </c>
      <c r="CA915" t="s">
        <v>601</v>
      </c>
      <c r="CB915" t="s">
        <v>156</v>
      </c>
      <c r="CC915">
        <v>4</v>
      </c>
      <c r="CD915" t="b">
        <v>0</v>
      </c>
      <c r="CE915" t="s">
        <v>168</v>
      </c>
      <c r="CF915" t="s">
        <v>602</v>
      </c>
      <c r="CG915" t="s">
        <v>158</v>
      </c>
      <c r="CH915">
        <v>0</v>
      </c>
      <c r="CI915">
        <v>1</v>
      </c>
      <c r="CJ915" t="s">
        <v>158</v>
      </c>
      <c r="CK915" t="s">
        <v>169</v>
      </c>
      <c r="CL915" t="s">
        <v>169</v>
      </c>
      <c r="CM915" t="s">
        <v>169</v>
      </c>
      <c r="CN915" t="s">
        <v>169</v>
      </c>
      <c r="CO915" t="s">
        <v>158</v>
      </c>
      <c r="CP915" t="s">
        <v>169</v>
      </c>
      <c r="CQ915">
        <v>1</v>
      </c>
      <c r="CR915">
        <v>3603</v>
      </c>
      <c r="CS915" t="str">
        <f t="shared" si="677"/>
        <v/>
      </c>
      <c r="CT915" t="str">
        <f t="shared" ca="1" si="678"/>
        <v/>
      </c>
      <c r="CU915" t="str">
        <f t="shared" si="679"/>
        <v/>
      </c>
      <c r="CV915" t="str">
        <f t="shared" ca="1" si="680"/>
        <v/>
      </c>
      <c r="CW915" t="str">
        <f t="shared" si="681"/>
        <v/>
      </c>
      <c r="CX915" t="str">
        <f t="shared" ca="1" si="682"/>
        <v/>
      </c>
      <c r="CY915" t="str">
        <f t="shared" si="683"/>
        <v/>
      </c>
      <c r="CZ915" t="str">
        <f t="shared" ca="1" si="684"/>
        <v/>
      </c>
      <c r="DA915" t="str">
        <f t="shared" si="685"/>
        <v/>
      </c>
      <c r="DB915" t="str">
        <f t="shared" ca="1" si="686"/>
        <v/>
      </c>
      <c r="DC915" t="str">
        <f t="shared" si="687"/>
        <v/>
      </c>
      <c r="DD915" t="str">
        <f t="shared" ca="1" si="688"/>
        <v/>
      </c>
      <c r="DE915" t="str">
        <f t="shared" si="689"/>
        <v/>
      </c>
      <c r="DF915" t="str">
        <f t="shared" ca="1" si="690"/>
        <v/>
      </c>
      <c r="DG915" t="str">
        <f t="shared" si="691"/>
        <v/>
      </c>
      <c r="DH915" t="str">
        <f t="shared" ca="1" si="692"/>
        <v/>
      </c>
      <c r="DI915" t="str">
        <f t="shared" si="693"/>
        <v/>
      </c>
      <c r="DJ915" t="str">
        <f t="shared" ca="1" si="694"/>
        <v/>
      </c>
      <c r="DK915" t="str">
        <f t="shared" si="695"/>
        <v/>
      </c>
      <c r="DL915" t="str">
        <f t="shared" ca="1" si="696"/>
        <v/>
      </c>
      <c r="DM915" t="str">
        <f t="shared" si="697"/>
        <v/>
      </c>
      <c r="DN915" t="str">
        <f t="shared" ca="1" si="698"/>
        <v/>
      </c>
      <c r="DO915" t="str">
        <f t="shared" si="699"/>
        <v/>
      </c>
      <c r="DP915" t="str">
        <f t="shared" ca="1" si="700"/>
        <v/>
      </c>
      <c r="DQ915" t="str">
        <f t="shared" si="701"/>
        <v/>
      </c>
      <c r="DR915" t="str">
        <f t="shared" ca="1" si="702"/>
        <v/>
      </c>
      <c r="DS915" t="str">
        <f t="shared" si="703"/>
        <v/>
      </c>
      <c r="DT915" t="str">
        <f t="shared" ca="1" si="704"/>
        <v/>
      </c>
      <c r="DU915" t="str">
        <f t="shared" si="705"/>
        <v/>
      </c>
      <c r="DV915" t="str">
        <f t="shared" ca="1" si="706"/>
        <v/>
      </c>
      <c r="DW915" t="str">
        <f t="shared" si="707"/>
        <v/>
      </c>
      <c r="DX915" t="str">
        <f t="shared" ca="1" si="708"/>
        <v/>
      </c>
      <c r="DY915" t="str">
        <f t="shared" si="709"/>
        <v/>
      </c>
      <c r="DZ915" t="str">
        <f t="shared" ca="1" si="710"/>
        <v/>
      </c>
      <c r="EA915" t="str">
        <f t="shared" si="711"/>
        <v/>
      </c>
      <c r="EB915" t="str">
        <f t="shared" ca="1" si="712"/>
        <v/>
      </c>
      <c r="EC915" t="str">
        <f t="shared" si="713"/>
        <v/>
      </c>
      <c r="ED915" t="str">
        <f t="shared" ca="1" si="714"/>
        <v/>
      </c>
      <c r="EE915" t="str">
        <f t="shared" si="715"/>
        <v/>
      </c>
      <c r="EF915" t="str">
        <f t="shared" ca="1" si="716"/>
        <v/>
      </c>
      <c r="EG915" t="str">
        <f t="shared" si="717"/>
        <v/>
      </c>
      <c r="EH915" t="str">
        <f t="shared" ca="1" si="718"/>
        <v/>
      </c>
      <c r="EI915" t="str">
        <f t="shared" si="719"/>
        <v/>
      </c>
      <c r="EJ915" t="str">
        <f t="shared" ca="1" si="720"/>
        <v/>
      </c>
      <c r="EK915" t="str">
        <f ca="1">IF(AND(GT915="test",OR(CT915&gt;5000,CT915&gt;AVERAGE($CT$933:$CT$1016)+2*STDEV(CT$933:$CT$1016),CT915&lt;AVERAGE(CT$933:$CT$1016)-2*STDEV(CT$933:$CT$1016))),"",CT915)</f>
        <v/>
      </c>
      <c r="EL915" t="s">
        <v>924</v>
      </c>
      <c r="EM915" t="s">
        <v>158</v>
      </c>
      <c r="EN915">
        <v>7896</v>
      </c>
      <c r="EO915">
        <v>1236</v>
      </c>
      <c r="EP915">
        <v>1009</v>
      </c>
      <c r="EQ915">
        <v>120241</v>
      </c>
      <c r="ER915" t="s">
        <v>158</v>
      </c>
      <c r="ES915">
        <v>38136</v>
      </c>
      <c r="ET915">
        <v>3603</v>
      </c>
      <c r="EU915">
        <v>2</v>
      </c>
      <c r="EV915" t="s">
        <v>156</v>
      </c>
      <c r="EW915">
        <v>1024</v>
      </c>
      <c r="EX915">
        <v>2</v>
      </c>
      <c r="EY915">
        <v>48000</v>
      </c>
      <c r="EZ915">
        <v>-16</v>
      </c>
      <c r="FA915" t="s">
        <v>170</v>
      </c>
      <c r="FB915">
        <v>9</v>
      </c>
      <c r="FC915" t="s">
        <v>199</v>
      </c>
      <c r="FD915" t="s">
        <v>158</v>
      </c>
      <c r="FE915">
        <v>486129</v>
      </c>
      <c r="FF915">
        <v>125420</v>
      </c>
      <c r="FG915" t="s">
        <v>158</v>
      </c>
      <c r="FH915" t="s">
        <v>158</v>
      </c>
      <c r="FI915">
        <v>486119</v>
      </c>
      <c r="FJ915" t="s">
        <v>158</v>
      </c>
      <c r="FK915">
        <v>557545</v>
      </c>
      <c r="FL915" t="s">
        <v>158</v>
      </c>
      <c r="FM915">
        <v>554037</v>
      </c>
      <c r="FN915">
        <v>494046</v>
      </c>
      <c r="FO915">
        <v>533556</v>
      </c>
      <c r="FP915">
        <v>5179</v>
      </c>
      <c r="FQ915">
        <v>5178</v>
      </c>
      <c r="FR915" t="s">
        <v>158</v>
      </c>
      <c r="FS915">
        <v>494044</v>
      </c>
      <c r="FT915">
        <v>494045</v>
      </c>
      <c r="FU915">
        <v>5178</v>
      </c>
      <c r="FV915" t="s">
        <v>158</v>
      </c>
      <c r="FW915" t="s">
        <v>158</v>
      </c>
      <c r="FX915">
        <v>561150</v>
      </c>
      <c r="FY915">
        <v>495282</v>
      </c>
      <c r="FZ915">
        <v>534565</v>
      </c>
      <c r="GA915">
        <v>495419</v>
      </c>
      <c r="GB915">
        <v>557546</v>
      </c>
      <c r="GC915">
        <v>556037</v>
      </c>
      <c r="GD915">
        <v>561150</v>
      </c>
      <c r="GE915" t="s">
        <v>158</v>
      </c>
      <c r="GF915" t="s">
        <v>158</v>
      </c>
      <c r="GG915">
        <v>554036</v>
      </c>
      <c r="GH915" t="s">
        <v>158</v>
      </c>
      <c r="GI915" t="s">
        <v>158</v>
      </c>
      <c r="GJ915" t="s">
        <v>172</v>
      </c>
      <c r="GK915">
        <v>0</v>
      </c>
      <c r="GL915" t="s">
        <v>641</v>
      </c>
      <c r="GM915">
        <v>4</v>
      </c>
      <c r="GN915" t="s">
        <v>158</v>
      </c>
      <c r="GO915" t="s">
        <v>166</v>
      </c>
      <c r="GP915">
        <v>1024</v>
      </c>
      <c r="GQ915">
        <v>-260</v>
      </c>
      <c r="GR915">
        <v>180</v>
      </c>
      <c r="GS915">
        <f t="shared" si="675"/>
        <v>4</v>
      </c>
      <c r="GT915" t="str">
        <f t="shared" si="676"/>
        <v>training</v>
      </c>
    </row>
    <row r="916" spans="1:202" x14ac:dyDescent="0.2">
      <c r="A916" t="s">
        <v>154</v>
      </c>
      <c r="B916" t="s">
        <v>154</v>
      </c>
      <c r="C916">
        <v>3119</v>
      </c>
      <c r="D916">
        <v>3119</v>
      </c>
      <c r="E916" t="s">
        <v>155</v>
      </c>
      <c r="F916" t="s">
        <v>156</v>
      </c>
      <c r="G916" t="s">
        <v>156</v>
      </c>
      <c r="H916" t="s">
        <v>156</v>
      </c>
      <c r="I916">
        <v>0</v>
      </c>
      <c r="J916" t="s">
        <v>157</v>
      </c>
      <c r="K916">
        <v>1</v>
      </c>
      <c r="L916" t="s">
        <v>154</v>
      </c>
      <c r="M916" t="s">
        <v>154</v>
      </c>
      <c r="N916" t="s">
        <v>154</v>
      </c>
      <c r="O916" t="s">
        <v>158</v>
      </c>
      <c r="P916" t="s">
        <v>154</v>
      </c>
      <c r="Q916" t="s">
        <v>154</v>
      </c>
      <c r="R916" t="s">
        <v>158</v>
      </c>
      <c r="S916">
        <v>0</v>
      </c>
      <c r="T916">
        <v>1</v>
      </c>
      <c r="U916">
        <v>0</v>
      </c>
      <c r="V916" t="s">
        <v>158</v>
      </c>
      <c r="W916" t="s">
        <v>158</v>
      </c>
      <c r="X916">
        <v>2</v>
      </c>
      <c r="Y916" t="s">
        <v>158</v>
      </c>
      <c r="Z916">
        <v>18</v>
      </c>
      <c r="AA916">
        <v>0</v>
      </c>
      <c r="AB916">
        <v>18</v>
      </c>
      <c r="AC916">
        <v>2</v>
      </c>
      <c r="AD916">
        <v>2</v>
      </c>
      <c r="AE916">
        <v>0</v>
      </c>
      <c r="AF916">
        <v>0</v>
      </c>
      <c r="AG916" t="s">
        <v>158</v>
      </c>
      <c r="AH916">
        <v>2</v>
      </c>
      <c r="AI916">
        <v>2</v>
      </c>
      <c r="AJ916">
        <v>0</v>
      </c>
      <c r="AK916" t="s">
        <v>158</v>
      </c>
      <c r="AL916" t="s">
        <v>158</v>
      </c>
      <c r="AM916">
        <v>18</v>
      </c>
      <c r="AN916">
        <v>2</v>
      </c>
      <c r="AO916">
        <v>2</v>
      </c>
      <c r="AP916">
        <v>2</v>
      </c>
      <c r="AQ916">
        <v>18</v>
      </c>
      <c r="AR916">
        <v>18</v>
      </c>
      <c r="AS916">
        <v>18</v>
      </c>
      <c r="AT916">
        <v>2</v>
      </c>
      <c r="AU916" t="s">
        <v>158</v>
      </c>
      <c r="AV916">
        <v>18</v>
      </c>
      <c r="AW916" t="s">
        <v>158</v>
      </c>
      <c r="AX916">
        <v>0</v>
      </c>
      <c r="AY916" t="s">
        <v>159</v>
      </c>
      <c r="AZ916" t="s">
        <v>642</v>
      </c>
      <c r="BA916" t="s">
        <v>639</v>
      </c>
      <c r="BB916" t="s">
        <v>599</v>
      </c>
      <c r="BC916" t="s">
        <v>161</v>
      </c>
      <c r="BD916" t="b">
        <v>0</v>
      </c>
      <c r="BE916" t="s">
        <v>158</v>
      </c>
      <c r="BF916" t="b">
        <v>0</v>
      </c>
      <c r="BH916" t="s">
        <v>245</v>
      </c>
      <c r="BI916" t="s">
        <v>600</v>
      </c>
      <c r="BJ916" t="b">
        <v>0</v>
      </c>
      <c r="BK916" t="s">
        <v>163</v>
      </c>
      <c r="BL916" t="b">
        <v>0</v>
      </c>
      <c r="BM916">
        <v>18</v>
      </c>
      <c r="BN916" t="s">
        <v>164</v>
      </c>
      <c r="BO916" t="s">
        <v>165</v>
      </c>
      <c r="BP916" t="s">
        <v>164</v>
      </c>
      <c r="BQ916" t="s">
        <v>166</v>
      </c>
      <c r="BR916">
        <v>768</v>
      </c>
      <c r="BS916" t="s">
        <v>156</v>
      </c>
      <c r="BT916" t="s">
        <v>175</v>
      </c>
      <c r="BU916" t="s">
        <v>158</v>
      </c>
      <c r="BV916" t="s">
        <v>158</v>
      </c>
      <c r="BW916">
        <v>4</v>
      </c>
      <c r="BX916">
        <v>2</v>
      </c>
      <c r="BY916">
        <v>0</v>
      </c>
      <c r="BZ916">
        <v>4</v>
      </c>
      <c r="CA916" t="s">
        <v>601</v>
      </c>
      <c r="CB916" t="s">
        <v>156</v>
      </c>
      <c r="CC916">
        <v>5</v>
      </c>
      <c r="CD916" t="b">
        <v>0</v>
      </c>
      <c r="CE916" t="s">
        <v>168</v>
      </c>
      <c r="CF916" t="s">
        <v>602</v>
      </c>
      <c r="CG916" t="s">
        <v>158</v>
      </c>
      <c r="CH916">
        <v>0</v>
      </c>
      <c r="CI916">
        <v>1</v>
      </c>
      <c r="CJ916" t="s">
        <v>158</v>
      </c>
      <c r="CK916" t="s">
        <v>169</v>
      </c>
      <c r="CL916" t="s">
        <v>169</v>
      </c>
      <c r="CM916" t="s">
        <v>169</v>
      </c>
      <c r="CN916" t="s">
        <v>169</v>
      </c>
      <c r="CO916" t="s">
        <v>158</v>
      </c>
      <c r="CP916" t="s">
        <v>169</v>
      </c>
      <c r="CQ916">
        <v>1</v>
      </c>
      <c r="CR916">
        <v>4101</v>
      </c>
      <c r="CS916" t="str">
        <f t="shared" si="677"/>
        <v/>
      </c>
      <c r="CT916" t="str">
        <f t="shared" ca="1" si="678"/>
        <v/>
      </c>
      <c r="CU916" t="str">
        <f t="shared" si="679"/>
        <v/>
      </c>
      <c r="CV916" t="str">
        <f t="shared" ca="1" si="680"/>
        <v/>
      </c>
      <c r="CW916" t="str">
        <f t="shared" si="681"/>
        <v/>
      </c>
      <c r="CX916" t="str">
        <f t="shared" ca="1" si="682"/>
        <v/>
      </c>
      <c r="CY916" t="str">
        <f t="shared" si="683"/>
        <v/>
      </c>
      <c r="CZ916" t="str">
        <f t="shared" ca="1" si="684"/>
        <v/>
      </c>
      <c r="DA916" t="str">
        <f t="shared" si="685"/>
        <v/>
      </c>
      <c r="DB916" t="str">
        <f t="shared" ca="1" si="686"/>
        <v/>
      </c>
      <c r="DC916" t="str">
        <f t="shared" si="687"/>
        <v/>
      </c>
      <c r="DD916" t="str">
        <f t="shared" ca="1" si="688"/>
        <v/>
      </c>
      <c r="DE916" t="str">
        <f t="shared" si="689"/>
        <v/>
      </c>
      <c r="DF916" t="str">
        <f t="shared" ca="1" si="690"/>
        <v/>
      </c>
      <c r="DG916" t="str">
        <f t="shared" si="691"/>
        <v/>
      </c>
      <c r="DH916" t="str">
        <f t="shared" ca="1" si="692"/>
        <v/>
      </c>
      <c r="DI916" t="str">
        <f t="shared" si="693"/>
        <v/>
      </c>
      <c r="DJ916" t="str">
        <f t="shared" ca="1" si="694"/>
        <v/>
      </c>
      <c r="DK916" t="str">
        <f t="shared" si="695"/>
        <v/>
      </c>
      <c r="DL916" t="str">
        <f t="shared" ca="1" si="696"/>
        <v/>
      </c>
      <c r="DM916" t="str">
        <f t="shared" si="697"/>
        <v/>
      </c>
      <c r="DN916" t="str">
        <f t="shared" ca="1" si="698"/>
        <v/>
      </c>
      <c r="DO916" t="str">
        <f t="shared" si="699"/>
        <v/>
      </c>
      <c r="DP916" t="str">
        <f t="shared" ca="1" si="700"/>
        <v/>
      </c>
      <c r="DQ916" t="str">
        <f t="shared" si="701"/>
        <v/>
      </c>
      <c r="DR916" t="str">
        <f t="shared" ca="1" si="702"/>
        <v/>
      </c>
      <c r="DS916" t="str">
        <f t="shared" si="703"/>
        <v/>
      </c>
      <c r="DT916" t="str">
        <f t="shared" ca="1" si="704"/>
        <v/>
      </c>
      <c r="DU916" t="str">
        <f t="shared" si="705"/>
        <v/>
      </c>
      <c r="DV916" t="str">
        <f t="shared" ca="1" si="706"/>
        <v/>
      </c>
      <c r="DW916" t="str">
        <f t="shared" si="707"/>
        <v/>
      </c>
      <c r="DX916" t="str">
        <f t="shared" ca="1" si="708"/>
        <v/>
      </c>
      <c r="DY916" t="str">
        <f t="shared" si="709"/>
        <v/>
      </c>
      <c r="DZ916" t="str">
        <f t="shared" ca="1" si="710"/>
        <v/>
      </c>
      <c r="EA916" t="str">
        <f t="shared" si="711"/>
        <v/>
      </c>
      <c r="EB916" t="str">
        <f t="shared" ca="1" si="712"/>
        <v/>
      </c>
      <c r="EC916" t="str">
        <f t="shared" si="713"/>
        <v/>
      </c>
      <c r="ED916" t="str">
        <f t="shared" ca="1" si="714"/>
        <v/>
      </c>
      <c r="EE916" t="str">
        <f t="shared" si="715"/>
        <v/>
      </c>
      <c r="EF916" t="str">
        <f t="shared" ca="1" si="716"/>
        <v/>
      </c>
      <c r="EG916" t="str">
        <f t="shared" si="717"/>
        <v/>
      </c>
      <c r="EH916" t="str">
        <f t="shared" ca="1" si="718"/>
        <v/>
      </c>
      <c r="EI916" t="str">
        <f t="shared" si="719"/>
        <v/>
      </c>
      <c r="EJ916" t="str">
        <f t="shared" ca="1" si="720"/>
        <v/>
      </c>
      <c r="EK916" t="str">
        <f ca="1">IF(AND(GT916="test",OR(CT916&gt;5000,CT916&gt;AVERAGE($CT$933:$CT$1016)+2*STDEV(CT$933:$CT$1016),CT916&lt;AVERAGE(CT$933:$CT$1016)-2*STDEV(CT$933:$CT$1016))),"",CT916)</f>
        <v/>
      </c>
      <c r="EL916" t="s">
        <v>924</v>
      </c>
      <c r="EM916" t="s">
        <v>158</v>
      </c>
      <c r="EN916">
        <v>7896</v>
      </c>
      <c r="EO916">
        <v>1236</v>
      </c>
      <c r="EP916">
        <v>1009</v>
      </c>
      <c r="EQ916">
        <v>120241</v>
      </c>
      <c r="ER916" t="s">
        <v>158</v>
      </c>
      <c r="ES916">
        <v>38136</v>
      </c>
      <c r="ET916">
        <v>4101</v>
      </c>
      <c r="EU916">
        <v>2</v>
      </c>
      <c r="EV916" t="s">
        <v>156</v>
      </c>
      <c r="EW916">
        <v>1024</v>
      </c>
      <c r="EX916">
        <v>2</v>
      </c>
      <c r="EY916">
        <v>48000</v>
      </c>
      <c r="EZ916">
        <v>-16</v>
      </c>
      <c r="FA916" t="s">
        <v>170</v>
      </c>
      <c r="FB916">
        <v>9</v>
      </c>
      <c r="FC916" t="s">
        <v>199</v>
      </c>
      <c r="FD916" t="s">
        <v>158</v>
      </c>
      <c r="FE916">
        <v>486129</v>
      </c>
      <c r="FF916">
        <v>125420</v>
      </c>
      <c r="FG916" t="s">
        <v>158</v>
      </c>
      <c r="FH916" t="s">
        <v>158</v>
      </c>
      <c r="FI916">
        <v>486119</v>
      </c>
      <c r="FJ916" t="s">
        <v>158</v>
      </c>
      <c r="FK916">
        <v>564692</v>
      </c>
      <c r="FL916" t="s">
        <v>158</v>
      </c>
      <c r="FM916">
        <v>561372</v>
      </c>
      <c r="FN916">
        <v>494046</v>
      </c>
      <c r="FO916">
        <v>533556</v>
      </c>
      <c r="FP916">
        <v>5179</v>
      </c>
      <c r="FQ916">
        <v>5178</v>
      </c>
      <c r="FR916" t="s">
        <v>158</v>
      </c>
      <c r="FS916">
        <v>494044</v>
      </c>
      <c r="FT916">
        <v>494045</v>
      </c>
      <c r="FU916">
        <v>5178</v>
      </c>
      <c r="FV916" t="s">
        <v>158</v>
      </c>
      <c r="FW916" t="s">
        <v>158</v>
      </c>
      <c r="FX916">
        <v>568795</v>
      </c>
      <c r="FY916">
        <v>495282</v>
      </c>
      <c r="FZ916">
        <v>534565</v>
      </c>
      <c r="GA916">
        <v>495419</v>
      </c>
      <c r="GB916">
        <v>564693</v>
      </c>
      <c r="GC916">
        <v>563372</v>
      </c>
      <c r="GD916">
        <v>568795</v>
      </c>
      <c r="GE916" t="s">
        <v>158</v>
      </c>
      <c r="GF916" t="s">
        <v>158</v>
      </c>
      <c r="GG916">
        <v>561371</v>
      </c>
      <c r="GH916" t="s">
        <v>158</v>
      </c>
      <c r="GI916" t="s">
        <v>158</v>
      </c>
      <c r="GJ916" t="s">
        <v>172</v>
      </c>
      <c r="GK916">
        <v>0</v>
      </c>
      <c r="GL916" t="s">
        <v>643</v>
      </c>
      <c r="GM916">
        <v>5</v>
      </c>
      <c r="GN916" t="s">
        <v>158</v>
      </c>
      <c r="GO916" t="s">
        <v>166</v>
      </c>
      <c r="GP916">
        <v>1024</v>
      </c>
      <c r="GQ916">
        <v>-115</v>
      </c>
      <c r="GR916">
        <v>165</v>
      </c>
      <c r="GS916">
        <f t="shared" si="675"/>
        <v>5</v>
      </c>
      <c r="GT916" t="str">
        <f t="shared" si="676"/>
        <v>training</v>
      </c>
    </row>
    <row r="917" spans="1:202" x14ac:dyDescent="0.2">
      <c r="A917" t="s">
        <v>154</v>
      </c>
      <c r="B917" t="s">
        <v>154</v>
      </c>
      <c r="C917">
        <v>3132</v>
      </c>
      <c r="D917">
        <v>3132</v>
      </c>
      <c r="E917" t="s">
        <v>155</v>
      </c>
      <c r="F917" t="s">
        <v>156</v>
      </c>
      <c r="G917" t="s">
        <v>156</v>
      </c>
      <c r="H917" t="s">
        <v>156</v>
      </c>
      <c r="I917">
        <v>0</v>
      </c>
      <c r="J917" t="s">
        <v>157</v>
      </c>
      <c r="K917">
        <v>0</v>
      </c>
      <c r="L917" t="s">
        <v>154</v>
      </c>
      <c r="M917" t="s">
        <v>154</v>
      </c>
      <c r="N917" t="s">
        <v>154</v>
      </c>
      <c r="O917" t="s">
        <v>158</v>
      </c>
      <c r="P917" t="s">
        <v>154</v>
      </c>
      <c r="Q917" t="s">
        <v>154</v>
      </c>
      <c r="R917" t="s">
        <v>158</v>
      </c>
      <c r="S917">
        <v>0</v>
      </c>
      <c r="T917">
        <v>1</v>
      </c>
      <c r="U917">
        <v>0</v>
      </c>
      <c r="V917" t="s">
        <v>158</v>
      </c>
      <c r="W917" t="s">
        <v>158</v>
      </c>
      <c r="X917">
        <v>2</v>
      </c>
      <c r="Y917" t="s">
        <v>158</v>
      </c>
      <c r="Z917">
        <v>19</v>
      </c>
      <c r="AA917">
        <v>0</v>
      </c>
      <c r="AB917">
        <v>19</v>
      </c>
      <c r="AC917">
        <v>2</v>
      </c>
      <c r="AD917">
        <v>2</v>
      </c>
      <c r="AE917">
        <v>0</v>
      </c>
      <c r="AF917">
        <v>0</v>
      </c>
      <c r="AG917" t="s">
        <v>158</v>
      </c>
      <c r="AH917">
        <v>2</v>
      </c>
      <c r="AI917">
        <v>2</v>
      </c>
      <c r="AJ917">
        <v>0</v>
      </c>
      <c r="AK917" t="s">
        <v>158</v>
      </c>
      <c r="AL917" t="s">
        <v>158</v>
      </c>
      <c r="AM917">
        <v>19</v>
      </c>
      <c r="AN917">
        <v>2</v>
      </c>
      <c r="AO917">
        <v>2</v>
      </c>
      <c r="AP917">
        <v>2</v>
      </c>
      <c r="AQ917">
        <v>19</v>
      </c>
      <c r="AR917">
        <v>19</v>
      </c>
      <c r="AS917">
        <v>19</v>
      </c>
      <c r="AT917">
        <v>2</v>
      </c>
      <c r="AU917" t="s">
        <v>158</v>
      </c>
      <c r="AV917">
        <v>19</v>
      </c>
      <c r="AW917" t="s">
        <v>158</v>
      </c>
      <c r="AX917">
        <v>0</v>
      </c>
      <c r="AY917" t="s">
        <v>159</v>
      </c>
      <c r="AZ917" t="s">
        <v>494</v>
      </c>
      <c r="BA917" t="s">
        <v>644</v>
      </c>
      <c r="BB917" t="s">
        <v>599</v>
      </c>
      <c r="BC917" t="s">
        <v>161</v>
      </c>
      <c r="BD917" t="b">
        <v>0</v>
      </c>
      <c r="BE917" t="s">
        <v>158</v>
      </c>
      <c r="BF917" t="b">
        <v>0</v>
      </c>
      <c r="BH917" t="s">
        <v>245</v>
      </c>
      <c r="BI917" t="s">
        <v>600</v>
      </c>
      <c r="BJ917" t="b">
        <v>0</v>
      </c>
      <c r="BK917" t="s">
        <v>163</v>
      </c>
      <c r="BL917" t="b">
        <v>0</v>
      </c>
      <c r="BM917">
        <v>18</v>
      </c>
      <c r="BN917" t="s">
        <v>164</v>
      </c>
      <c r="BO917" t="s">
        <v>165</v>
      </c>
      <c r="BP917" t="s">
        <v>164</v>
      </c>
      <c r="BQ917" t="s">
        <v>166</v>
      </c>
      <c r="BR917">
        <v>768</v>
      </c>
      <c r="BS917" t="s">
        <v>156</v>
      </c>
      <c r="BT917" t="s">
        <v>167</v>
      </c>
      <c r="BU917" t="s">
        <v>158</v>
      </c>
      <c r="BV917" t="s">
        <v>158</v>
      </c>
      <c r="BW917">
        <v>5</v>
      </c>
      <c r="BX917">
        <v>2</v>
      </c>
      <c r="BY917">
        <v>0</v>
      </c>
      <c r="BZ917">
        <v>5</v>
      </c>
      <c r="CA917" t="s">
        <v>601</v>
      </c>
      <c r="CB917" t="s">
        <v>156</v>
      </c>
      <c r="CC917">
        <v>5</v>
      </c>
      <c r="CD917" t="b">
        <v>0</v>
      </c>
      <c r="CE917" t="s">
        <v>168</v>
      </c>
      <c r="CF917" t="s">
        <v>602</v>
      </c>
      <c r="CG917" t="s">
        <v>158</v>
      </c>
      <c r="CH917">
        <v>0</v>
      </c>
      <c r="CI917">
        <v>1</v>
      </c>
      <c r="CJ917" t="s">
        <v>158</v>
      </c>
      <c r="CK917" t="s">
        <v>169</v>
      </c>
      <c r="CL917" t="s">
        <v>169</v>
      </c>
      <c r="CM917" t="s">
        <v>169</v>
      </c>
      <c r="CN917" t="s">
        <v>169</v>
      </c>
      <c r="CO917" t="s">
        <v>158</v>
      </c>
      <c r="CP917" t="s">
        <v>169</v>
      </c>
      <c r="CQ917">
        <v>1</v>
      </c>
      <c r="CR917">
        <v>3195</v>
      </c>
      <c r="CS917" t="str">
        <f t="shared" si="677"/>
        <v/>
      </c>
      <c r="CT917" t="str">
        <f t="shared" ca="1" si="678"/>
        <v/>
      </c>
      <c r="CU917" t="str">
        <f t="shared" si="679"/>
        <v/>
      </c>
      <c r="CV917" t="str">
        <f t="shared" ca="1" si="680"/>
        <v/>
      </c>
      <c r="CW917" t="str">
        <f t="shared" si="681"/>
        <v/>
      </c>
      <c r="CX917" t="str">
        <f t="shared" ca="1" si="682"/>
        <v/>
      </c>
      <c r="CY917" t="str">
        <f t="shared" si="683"/>
        <v/>
      </c>
      <c r="CZ917" t="str">
        <f t="shared" ca="1" si="684"/>
        <v/>
      </c>
      <c r="DA917" t="str">
        <f t="shared" si="685"/>
        <v/>
      </c>
      <c r="DB917" t="str">
        <f t="shared" ca="1" si="686"/>
        <v/>
      </c>
      <c r="DC917" t="str">
        <f t="shared" si="687"/>
        <v/>
      </c>
      <c r="DD917" t="str">
        <f t="shared" ca="1" si="688"/>
        <v/>
      </c>
      <c r="DE917" t="str">
        <f t="shared" si="689"/>
        <v/>
      </c>
      <c r="DF917" t="str">
        <f t="shared" ca="1" si="690"/>
        <v/>
      </c>
      <c r="DG917" t="str">
        <f t="shared" si="691"/>
        <v/>
      </c>
      <c r="DH917" t="str">
        <f t="shared" ca="1" si="692"/>
        <v/>
      </c>
      <c r="DI917" t="str">
        <f t="shared" si="693"/>
        <v/>
      </c>
      <c r="DJ917" t="str">
        <f t="shared" ca="1" si="694"/>
        <v/>
      </c>
      <c r="DK917" t="str">
        <f t="shared" si="695"/>
        <v/>
      </c>
      <c r="DL917" t="str">
        <f t="shared" ca="1" si="696"/>
        <v/>
      </c>
      <c r="DM917" t="str">
        <f t="shared" si="697"/>
        <v/>
      </c>
      <c r="DN917" t="str">
        <f t="shared" ca="1" si="698"/>
        <v/>
      </c>
      <c r="DO917" t="str">
        <f t="shared" si="699"/>
        <v/>
      </c>
      <c r="DP917" t="str">
        <f t="shared" ca="1" si="700"/>
        <v/>
      </c>
      <c r="DQ917" t="str">
        <f t="shared" si="701"/>
        <v/>
      </c>
      <c r="DR917" t="str">
        <f t="shared" ca="1" si="702"/>
        <v/>
      </c>
      <c r="DS917" t="str">
        <f t="shared" si="703"/>
        <v/>
      </c>
      <c r="DT917" t="str">
        <f t="shared" ca="1" si="704"/>
        <v/>
      </c>
      <c r="DU917" t="str">
        <f t="shared" si="705"/>
        <v/>
      </c>
      <c r="DV917" t="str">
        <f t="shared" ca="1" si="706"/>
        <v/>
      </c>
      <c r="DW917" t="str">
        <f t="shared" si="707"/>
        <v/>
      </c>
      <c r="DX917" t="str">
        <f t="shared" ca="1" si="708"/>
        <v/>
      </c>
      <c r="DY917" t="str">
        <f t="shared" si="709"/>
        <v/>
      </c>
      <c r="DZ917" t="str">
        <f t="shared" ca="1" si="710"/>
        <v/>
      </c>
      <c r="EA917" t="str">
        <f t="shared" si="711"/>
        <v/>
      </c>
      <c r="EB917" t="str">
        <f t="shared" ca="1" si="712"/>
        <v/>
      </c>
      <c r="EC917" t="str">
        <f t="shared" si="713"/>
        <v/>
      </c>
      <c r="ED917" t="str">
        <f t="shared" ca="1" si="714"/>
        <v/>
      </c>
      <c r="EE917" t="str">
        <f t="shared" si="715"/>
        <v/>
      </c>
      <c r="EF917" t="str">
        <f t="shared" ca="1" si="716"/>
        <v/>
      </c>
      <c r="EG917" t="str">
        <f t="shared" si="717"/>
        <v/>
      </c>
      <c r="EH917" t="str">
        <f t="shared" ca="1" si="718"/>
        <v/>
      </c>
      <c r="EI917" t="str">
        <f t="shared" si="719"/>
        <v/>
      </c>
      <c r="EJ917" t="str">
        <f t="shared" ca="1" si="720"/>
        <v/>
      </c>
      <c r="EK917" t="str">
        <f ca="1">IF(AND(GT917="test",OR(CT917&gt;5000,CT917&gt;AVERAGE($CT$933:$CT$1016)+2*STDEV(CT$933:$CT$1016),CT917&lt;AVERAGE(CT$933:$CT$1016)-2*STDEV(CT$933:$CT$1016))),"",CT917)</f>
        <v/>
      </c>
      <c r="EL917" t="s">
        <v>924</v>
      </c>
      <c r="EM917" t="s">
        <v>158</v>
      </c>
      <c r="EN917">
        <v>7896</v>
      </c>
      <c r="EO917">
        <v>1236</v>
      </c>
      <c r="EP917">
        <v>1009</v>
      </c>
      <c r="EQ917">
        <v>120241</v>
      </c>
      <c r="ER917" t="s">
        <v>158</v>
      </c>
      <c r="ES917">
        <v>38136</v>
      </c>
      <c r="ET917">
        <v>3195</v>
      </c>
      <c r="EU917">
        <v>2</v>
      </c>
      <c r="EV917" t="s">
        <v>156</v>
      </c>
      <c r="EW917">
        <v>1024</v>
      </c>
      <c r="EX917">
        <v>2</v>
      </c>
      <c r="EY917">
        <v>48000</v>
      </c>
      <c r="EZ917">
        <v>-16</v>
      </c>
      <c r="FA917" t="s">
        <v>170</v>
      </c>
      <c r="FB917">
        <v>9</v>
      </c>
      <c r="FC917" t="s">
        <v>199</v>
      </c>
      <c r="FD917" t="s">
        <v>158</v>
      </c>
      <c r="FE917">
        <v>486129</v>
      </c>
      <c r="FF917">
        <v>125420</v>
      </c>
      <c r="FG917" t="s">
        <v>158</v>
      </c>
      <c r="FH917" t="s">
        <v>158</v>
      </c>
      <c r="FI917">
        <v>486119</v>
      </c>
      <c r="FJ917" t="s">
        <v>158</v>
      </c>
      <c r="FK917">
        <v>572608</v>
      </c>
      <c r="FL917" t="s">
        <v>158</v>
      </c>
      <c r="FM917">
        <v>569008</v>
      </c>
      <c r="FN917">
        <v>494046</v>
      </c>
      <c r="FO917">
        <v>533556</v>
      </c>
      <c r="FP917">
        <v>5179</v>
      </c>
      <c r="FQ917">
        <v>5178</v>
      </c>
      <c r="FR917" t="s">
        <v>158</v>
      </c>
      <c r="FS917">
        <v>494044</v>
      </c>
      <c r="FT917">
        <v>494045</v>
      </c>
      <c r="FU917">
        <v>5178</v>
      </c>
      <c r="FV917" t="s">
        <v>158</v>
      </c>
      <c r="FW917" t="s">
        <v>158</v>
      </c>
      <c r="FX917">
        <v>575805</v>
      </c>
      <c r="FY917">
        <v>495282</v>
      </c>
      <c r="FZ917">
        <v>534565</v>
      </c>
      <c r="GA917">
        <v>495419</v>
      </c>
      <c r="GB917">
        <v>572609</v>
      </c>
      <c r="GC917">
        <v>571008</v>
      </c>
      <c r="GD917">
        <v>575805</v>
      </c>
      <c r="GE917" t="s">
        <v>158</v>
      </c>
      <c r="GF917" t="s">
        <v>158</v>
      </c>
      <c r="GG917">
        <v>569007</v>
      </c>
      <c r="GH917" t="s">
        <v>158</v>
      </c>
      <c r="GI917" t="s">
        <v>158</v>
      </c>
      <c r="GJ917" t="s">
        <v>172</v>
      </c>
      <c r="GK917">
        <v>0</v>
      </c>
      <c r="GL917" t="s">
        <v>645</v>
      </c>
      <c r="GM917">
        <v>6</v>
      </c>
      <c r="GN917" t="s">
        <v>158</v>
      </c>
      <c r="GO917" t="s">
        <v>166</v>
      </c>
      <c r="GP917">
        <v>1024</v>
      </c>
      <c r="GQ917">
        <v>-190</v>
      </c>
      <c r="GR917">
        <v>264</v>
      </c>
      <c r="GS917">
        <f t="shared" si="675"/>
        <v>6</v>
      </c>
      <c r="GT917" t="str">
        <f t="shared" si="676"/>
        <v>training</v>
      </c>
    </row>
    <row r="918" spans="1:202" x14ac:dyDescent="0.2">
      <c r="A918" t="s">
        <v>154</v>
      </c>
      <c r="B918" t="s">
        <v>154</v>
      </c>
      <c r="C918">
        <v>3702</v>
      </c>
      <c r="D918">
        <v>3702</v>
      </c>
      <c r="E918" t="s">
        <v>155</v>
      </c>
      <c r="F918" t="s">
        <v>156</v>
      </c>
      <c r="G918" t="s">
        <v>156</v>
      </c>
      <c r="H918" t="s">
        <v>156</v>
      </c>
      <c r="I918">
        <v>0</v>
      </c>
      <c r="J918" t="s">
        <v>157</v>
      </c>
      <c r="K918">
        <v>1</v>
      </c>
      <c r="L918" t="s">
        <v>154</v>
      </c>
      <c r="M918" t="s">
        <v>154</v>
      </c>
      <c r="N918" t="s">
        <v>154</v>
      </c>
      <c r="O918" t="s">
        <v>158</v>
      </c>
      <c r="P918" t="s">
        <v>154</v>
      </c>
      <c r="Q918" t="s">
        <v>154</v>
      </c>
      <c r="R918" t="s">
        <v>158</v>
      </c>
      <c r="S918">
        <v>0</v>
      </c>
      <c r="T918">
        <v>1</v>
      </c>
      <c r="U918">
        <v>0</v>
      </c>
      <c r="V918" t="s">
        <v>158</v>
      </c>
      <c r="W918" t="s">
        <v>158</v>
      </c>
      <c r="X918">
        <v>2</v>
      </c>
      <c r="Y918" t="s">
        <v>158</v>
      </c>
      <c r="Z918">
        <v>20</v>
      </c>
      <c r="AA918">
        <v>0</v>
      </c>
      <c r="AB918">
        <v>20</v>
      </c>
      <c r="AC918">
        <v>2</v>
      </c>
      <c r="AD918">
        <v>2</v>
      </c>
      <c r="AE918">
        <v>0</v>
      </c>
      <c r="AF918">
        <v>0</v>
      </c>
      <c r="AG918" t="s">
        <v>158</v>
      </c>
      <c r="AH918">
        <v>2</v>
      </c>
      <c r="AI918">
        <v>2</v>
      </c>
      <c r="AJ918">
        <v>0</v>
      </c>
      <c r="AK918" t="s">
        <v>158</v>
      </c>
      <c r="AL918" t="s">
        <v>158</v>
      </c>
      <c r="AM918">
        <v>20</v>
      </c>
      <c r="AN918">
        <v>2</v>
      </c>
      <c r="AO918">
        <v>2</v>
      </c>
      <c r="AP918">
        <v>2</v>
      </c>
      <c r="AQ918">
        <v>20</v>
      </c>
      <c r="AR918">
        <v>20</v>
      </c>
      <c r="AS918">
        <v>20</v>
      </c>
      <c r="AT918">
        <v>2</v>
      </c>
      <c r="AU918" t="s">
        <v>158</v>
      </c>
      <c r="AV918">
        <v>20</v>
      </c>
      <c r="AW918" t="s">
        <v>158</v>
      </c>
      <c r="AX918">
        <v>0</v>
      </c>
      <c r="AY918" t="s">
        <v>159</v>
      </c>
      <c r="AZ918" t="s">
        <v>646</v>
      </c>
      <c r="BA918" t="s">
        <v>621</v>
      </c>
      <c r="BB918" t="s">
        <v>599</v>
      </c>
      <c r="BC918" t="s">
        <v>161</v>
      </c>
      <c r="BD918" t="b">
        <v>0</v>
      </c>
      <c r="BE918" t="s">
        <v>158</v>
      </c>
      <c r="BF918" t="b">
        <v>0</v>
      </c>
      <c r="BH918" t="s">
        <v>245</v>
      </c>
      <c r="BI918" t="s">
        <v>600</v>
      </c>
      <c r="BJ918" t="b">
        <v>0</v>
      </c>
      <c r="BK918" t="s">
        <v>163</v>
      </c>
      <c r="BL918" t="b">
        <v>0</v>
      </c>
      <c r="BM918">
        <v>18</v>
      </c>
      <c r="BN918" t="s">
        <v>164</v>
      </c>
      <c r="BO918" t="s">
        <v>165</v>
      </c>
      <c r="BP918" t="s">
        <v>164</v>
      </c>
      <c r="BQ918" t="s">
        <v>166</v>
      </c>
      <c r="BR918">
        <v>768</v>
      </c>
      <c r="BS918" t="s">
        <v>156</v>
      </c>
      <c r="BT918" t="s">
        <v>173</v>
      </c>
      <c r="BU918" t="s">
        <v>158</v>
      </c>
      <c r="BV918" t="s">
        <v>158</v>
      </c>
      <c r="BW918">
        <v>6</v>
      </c>
      <c r="BX918">
        <v>2</v>
      </c>
      <c r="BY918">
        <v>0</v>
      </c>
      <c r="BZ918">
        <v>6</v>
      </c>
      <c r="CA918" t="s">
        <v>601</v>
      </c>
      <c r="CB918" t="s">
        <v>156</v>
      </c>
      <c r="CC918">
        <v>6</v>
      </c>
      <c r="CD918" t="b">
        <v>0</v>
      </c>
      <c r="CE918" t="s">
        <v>168</v>
      </c>
      <c r="CF918" t="s">
        <v>602</v>
      </c>
      <c r="CG918" t="s">
        <v>158</v>
      </c>
      <c r="CH918">
        <v>0</v>
      </c>
      <c r="CI918">
        <v>1</v>
      </c>
      <c r="CJ918" t="s">
        <v>158</v>
      </c>
      <c r="CK918" t="s">
        <v>169</v>
      </c>
      <c r="CL918" t="s">
        <v>169</v>
      </c>
      <c r="CM918" t="s">
        <v>169</v>
      </c>
      <c r="CN918" t="s">
        <v>169</v>
      </c>
      <c r="CO918" t="s">
        <v>158</v>
      </c>
      <c r="CP918" t="s">
        <v>169</v>
      </c>
      <c r="CQ918">
        <v>1</v>
      </c>
      <c r="CR918">
        <v>7122</v>
      </c>
      <c r="CS918" t="str">
        <f t="shared" si="677"/>
        <v/>
      </c>
      <c r="CT918" t="str">
        <f t="shared" ca="1" si="678"/>
        <v/>
      </c>
      <c r="CU918" t="str">
        <f t="shared" si="679"/>
        <v/>
      </c>
      <c r="CV918" t="str">
        <f t="shared" ca="1" si="680"/>
        <v/>
      </c>
      <c r="CW918" t="str">
        <f t="shared" si="681"/>
        <v/>
      </c>
      <c r="CX918" t="str">
        <f t="shared" ca="1" si="682"/>
        <v/>
      </c>
      <c r="CY918" t="str">
        <f t="shared" si="683"/>
        <v/>
      </c>
      <c r="CZ918" t="str">
        <f t="shared" ca="1" si="684"/>
        <v/>
      </c>
      <c r="DA918" t="str">
        <f t="shared" si="685"/>
        <v/>
      </c>
      <c r="DB918" t="str">
        <f t="shared" ca="1" si="686"/>
        <v/>
      </c>
      <c r="DC918" t="str">
        <f t="shared" si="687"/>
        <v/>
      </c>
      <c r="DD918" t="str">
        <f t="shared" ca="1" si="688"/>
        <v/>
      </c>
      <c r="DE918" t="str">
        <f t="shared" si="689"/>
        <v/>
      </c>
      <c r="DF918" t="str">
        <f t="shared" ca="1" si="690"/>
        <v/>
      </c>
      <c r="DG918" t="str">
        <f t="shared" si="691"/>
        <v/>
      </c>
      <c r="DH918" t="str">
        <f t="shared" ca="1" si="692"/>
        <v/>
      </c>
      <c r="DI918" t="str">
        <f t="shared" si="693"/>
        <v/>
      </c>
      <c r="DJ918" t="str">
        <f t="shared" ca="1" si="694"/>
        <v/>
      </c>
      <c r="DK918" t="str">
        <f t="shared" si="695"/>
        <v/>
      </c>
      <c r="DL918" t="str">
        <f t="shared" ca="1" si="696"/>
        <v/>
      </c>
      <c r="DM918" t="str">
        <f t="shared" si="697"/>
        <v/>
      </c>
      <c r="DN918" t="str">
        <f t="shared" ca="1" si="698"/>
        <v/>
      </c>
      <c r="DO918" t="str">
        <f t="shared" si="699"/>
        <v/>
      </c>
      <c r="DP918" t="str">
        <f t="shared" ca="1" si="700"/>
        <v/>
      </c>
      <c r="DQ918" t="str">
        <f t="shared" si="701"/>
        <v/>
      </c>
      <c r="DR918" t="str">
        <f t="shared" ca="1" si="702"/>
        <v/>
      </c>
      <c r="DS918" t="str">
        <f t="shared" si="703"/>
        <v/>
      </c>
      <c r="DT918" t="str">
        <f t="shared" ca="1" si="704"/>
        <v/>
      </c>
      <c r="DU918" t="str">
        <f t="shared" si="705"/>
        <v/>
      </c>
      <c r="DV918" t="str">
        <f t="shared" ca="1" si="706"/>
        <v/>
      </c>
      <c r="DW918" t="str">
        <f t="shared" si="707"/>
        <v/>
      </c>
      <c r="DX918" t="str">
        <f t="shared" ca="1" si="708"/>
        <v/>
      </c>
      <c r="DY918" t="str">
        <f t="shared" si="709"/>
        <v/>
      </c>
      <c r="DZ918" t="str">
        <f t="shared" ca="1" si="710"/>
        <v/>
      </c>
      <c r="EA918" t="str">
        <f t="shared" si="711"/>
        <v/>
      </c>
      <c r="EB918" t="str">
        <f t="shared" ca="1" si="712"/>
        <v/>
      </c>
      <c r="EC918" t="str">
        <f t="shared" si="713"/>
        <v/>
      </c>
      <c r="ED918" t="str">
        <f t="shared" ca="1" si="714"/>
        <v/>
      </c>
      <c r="EE918" t="str">
        <f t="shared" si="715"/>
        <v/>
      </c>
      <c r="EF918" t="str">
        <f t="shared" ca="1" si="716"/>
        <v/>
      </c>
      <c r="EG918" t="str">
        <f t="shared" si="717"/>
        <v/>
      </c>
      <c r="EH918" t="str">
        <f t="shared" ca="1" si="718"/>
        <v/>
      </c>
      <c r="EI918" t="str">
        <f t="shared" si="719"/>
        <v/>
      </c>
      <c r="EJ918" t="str">
        <f t="shared" ca="1" si="720"/>
        <v/>
      </c>
      <c r="EK918" t="str">
        <f ca="1">IF(AND(GT918="test",OR(CT918&gt;5000,CT918&gt;AVERAGE($CT$933:$CT$1016)+2*STDEV(CT$933:$CT$1016),CT918&lt;AVERAGE(CT$933:$CT$1016)-2*STDEV(CT$933:$CT$1016))),"",CT918)</f>
        <v/>
      </c>
      <c r="EL918" t="s">
        <v>924</v>
      </c>
      <c r="EM918" t="s">
        <v>158</v>
      </c>
      <c r="EN918">
        <v>7896</v>
      </c>
      <c r="EO918">
        <v>1236</v>
      </c>
      <c r="EP918">
        <v>1009</v>
      </c>
      <c r="EQ918">
        <v>120241</v>
      </c>
      <c r="ER918" t="s">
        <v>158</v>
      </c>
      <c r="ES918">
        <v>38136</v>
      </c>
      <c r="ET918">
        <v>7122</v>
      </c>
      <c r="EU918">
        <v>2</v>
      </c>
      <c r="EV918" t="s">
        <v>156</v>
      </c>
      <c r="EW918">
        <v>1024</v>
      </c>
      <c r="EX918">
        <v>2</v>
      </c>
      <c r="EY918">
        <v>48000</v>
      </c>
      <c r="EZ918">
        <v>-16</v>
      </c>
      <c r="FA918" t="s">
        <v>170</v>
      </c>
      <c r="FB918">
        <v>9</v>
      </c>
      <c r="FC918" t="s">
        <v>199</v>
      </c>
      <c r="FD918" t="s">
        <v>158</v>
      </c>
      <c r="FE918">
        <v>486129</v>
      </c>
      <c r="FF918">
        <v>125420</v>
      </c>
      <c r="FG918" t="s">
        <v>158</v>
      </c>
      <c r="FH918" t="s">
        <v>158</v>
      </c>
      <c r="FI918">
        <v>486119</v>
      </c>
      <c r="FJ918" t="s">
        <v>158</v>
      </c>
      <c r="FK918">
        <v>579563</v>
      </c>
      <c r="FL918" t="s">
        <v>158</v>
      </c>
      <c r="FM918">
        <v>576021</v>
      </c>
      <c r="FN918">
        <v>494046</v>
      </c>
      <c r="FO918">
        <v>533556</v>
      </c>
      <c r="FP918">
        <v>5179</v>
      </c>
      <c r="FQ918">
        <v>5178</v>
      </c>
      <c r="FR918" t="s">
        <v>158</v>
      </c>
      <c r="FS918">
        <v>494044</v>
      </c>
      <c r="FT918">
        <v>494045</v>
      </c>
      <c r="FU918">
        <v>5178</v>
      </c>
      <c r="FV918" t="s">
        <v>158</v>
      </c>
      <c r="FW918" t="s">
        <v>158</v>
      </c>
      <c r="FX918">
        <v>586686</v>
      </c>
      <c r="FY918">
        <v>495282</v>
      </c>
      <c r="FZ918">
        <v>534565</v>
      </c>
      <c r="GA918">
        <v>495419</v>
      </c>
      <c r="GB918">
        <v>579563</v>
      </c>
      <c r="GC918">
        <v>578021</v>
      </c>
      <c r="GD918">
        <v>586686</v>
      </c>
      <c r="GE918" t="s">
        <v>158</v>
      </c>
      <c r="GF918" t="s">
        <v>158</v>
      </c>
      <c r="GG918">
        <v>576020</v>
      </c>
      <c r="GH918" t="s">
        <v>158</v>
      </c>
      <c r="GI918" t="s">
        <v>158</v>
      </c>
      <c r="GJ918" t="s">
        <v>172</v>
      </c>
      <c r="GK918">
        <v>0</v>
      </c>
      <c r="GL918" t="s">
        <v>647</v>
      </c>
      <c r="GM918">
        <v>7</v>
      </c>
      <c r="GN918" t="s">
        <v>158</v>
      </c>
      <c r="GO918" t="s">
        <v>166</v>
      </c>
      <c r="GP918">
        <v>1024</v>
      </c>
      <c r="GQ918">
        <v>-50</v>
      </c>
      <c r="GR918">
        <v>180</v>
      </c>
      <c r="GS918">
        <f t="shared" si="675"/>
        <v>7</v>
      </c>
      <c r="GT918" t="str">
        <f t="shared" si="676"/>
        <v>training</v>
      </c>
    </row>
    <row r="919" spans="1:202" x14ac:dyDescent="0.2">
      <c r="A919" t="s">
        <v>154</v>
      </c>
      <c r="B919" t="s">
        <v>154</v>
      </c>
      <c r="C919">
        <v>1653</v>
      </c>
      <c r="D919">
        <v>1653</v>
      </c>
      <c r="E919" t="s">
        <v>155</v>
      </c>
      <c r="F919" t="s">
        <v>156</v>
      </c>
      <c r="G919" t="s">
        <v>156</v>
      </c>
      <c r="H919" t="s">
        <v>156</v>
      </c>
      <c r="I919">
        <v>0</v>
      </c>
      <c r="J919" t="s">
        <v>157</v>
      </c>
      <c r="K919">
        <v>1</v>
      </c>
      <c r="L919" t="s">
        <v>154</v>
      </c>
      <c r="M919" t="s">
        <v>154</v>
      </c>
      <c r="N919" t="s">
        <v>154</v>
      </c>
      <c r="O919" t="s">
        <v>158</v>
      </c>
      <c r="P919" t="s">
        <v>154</v>
      </c>
      <c r="Q919" t="s">
        <v>154</v>
      </c>
      <c r="R919" t="s">
        <v>158</v>
      </c>
      <c r="S919">
        <v>0</v>
      </c>
      <c r="T919">
        <v>2</v>
      </c>
      <c r="U919">
        <v>0</v>
      </c>
      <c r="V919" t="s">
        <v>158</v>
      </c>
      <c r="W919" t="s">
        <v>158</v>
      </c>
      <c r="X919">
        <v>3</v>
      </c>
      <c r="Y919" t="s">
        <v>158</v>
      </c>
      <c r="Z919">
        <v>21</v>
      </c>
      <c r="AA919">
        <v>0</v>
      </c>
      <c r="AB919">
        <v>21</v>
      </c>
      <c r="AC919">
        <v>3</v>
      </c>
      <c r="AD919">
        <v>3</v>
      </c>
      <c r="AE919">
        <v>0</v>
      </c>
      <c r="AF919">
        <v>0</v>
      </c>
      <c r="AG919" t="s">
        <v>158</v>
      </c>
      <c r="AH919">
        <v>3</v>
      </c>
      <c r="AI919">
        <v>3</v>
      </c>
      <c r="AJ919">
        <v>0</v>
      </c>
      <c r="AK919" t="s">
        <v>158</v>
      </c>
      <c r="AL919" t="s">
        <v>158</v>
      </c>
      <c r="AM919">
        <v>21</v>
      </c>
      <c r="AN919">
        <v>3</v>
      </c>
      <c r="AO919">
        <v>3</v>
      </c>
      <c r="AP919">
        <v>3</v>
      </c>
      <c r="AQ919">
        <v>21</v>
      </c>
      <c r="AR919">
        <v>21</v>
      </c>
      <c r="AS919">
        <v>21</v>
      </c>
      <c r="AT919">
        <v>3</v>
      </c>
      <c r="AU919" t="s">
        <v>158</v>
      </c>
      <c r="AV919">
        <v>21</v>
      </c>
      <c r="AW919" t="s">
        <v>158</v>
      </c>
      <c r="AX919">
        <v>0</v>
      </c>
      <c r="AY919" t="s">
        <v>159</v>
      </c>
      <c r="AZ919" t="s">
        <v>294</v>
      </c>
      <c r="BA919" t="s">
        <v>648</v>
      </c>
      <c r="BB919" t="s">
        <v>599</v>
      </c>
      <c r="BC919" t="s">
        <v>161</v>
      </c>
      <c r="BD919" t="b">
        <v>0</v>
      </c>
      <c r="BE919" t="s">
        <v>158</v>
      </c>
      <c r="BF919" t="b">
        <v>0</v>
      </c>
      <c r="BH919" t="s">
        <v>245</v>
      </c>
      <c r="BI919" t="s">
        <v>600</v>
      </c>
      <c r="BJ919" t="b">
        <v>0</v>
      </c>
      <c r="BK919" t="s">
        <v>163</v>
      </c>
      <c r="BL919" t="b">
        <v>0</v>
      </c>
      <c r="BM919">
        <v>18</v>
      </c>
      <c r="BN919" t="s">
        <v>164</v>
      </c>
      <c r="BO919" t="s">
        <v>165</v>
      </c>
      <c r="BP919" t="s">
        <v>164</v>
      </c>
      <c r="BQ919" t="s">
        <v>166</v>
      </c>
      <c r="BR919">
        <v>768</v>
      </c>
      <c r="BS919" t="s">
        <v>156</v>
      </c>
      <c r="BT919" t="s">
        <v>174</v>
      </c>
      <c r="BU919" t="s">
        <v>158</v>
      </c>
      <c r="BV919" t="s">
        <v>158</v>
      </c>
      <c r="BW919">
        <v>0</v>
      </c>
      <c r="BX919">
        <v>3</v>
      </c>
      <c r="BY919">
        <v>0</v>
      </c>
      <c r="BZ919">
        <v>0</v>
      </c>
      <c r="CA919" t="s">
        <v>601</v>
      </c>
      <c r="CB919" t="s">
        <v>156</v>
      </c>
      <c r="CC919">
        <v>1</v>
      </c>
      <c r="CD919" t="b">
        <v>0</v>
      </c>
      <c r="CE919" t="s">
        <v>168</v>
      </c>
      <c r="CF919" t="s">
        <v>602</v>
      </c>
      <c r="CG919" t="s">
        <v>158</v>
      </c>
      <c r="CH919">
        <v>0</v>
      </c>
      <c r="CI919">
        <v>1</v>
      </c>
      <c r="CJ919" t="s">
        <v>158</v>
      </c>
      <c r="CK919" t="s">
        <v>169</v>
      </c>
      <c r="CL919" t="s">
        <v>169</v>
      </c>
      <c r="CM919" t="s">
        <v>169</v>
      </c>
      <c r="CN919" t="s">
        <v>169</v>
      </c>
      <c r="CO919" t="s">
        <v>158</v>
      </c>
      <c r="CP919" t="s">
        <v>169</v>
      </c>
      <c r="CQ919">
        <v>1</v>
      </c>
      <c r="CR919">
        <v>1653</v>
      </c>
      <c r="CS919" t="str">
        <f t="shared" si="677"/>
        <v/>
      </c>
      <c r="CT919" t="str">
        <f t="shared" ca="1" si="678"/>
        <v/>
      </c>
      <c r="CU919" t="str">
        <f t="shared" si="679"/>
        <v/>
      </c>
      <c r="CV919" t="str">
        <f t="shared" ca="1" si="680"/>
        <v/>
      </c>
      <c r="CW919" t="str">
        <f t="shared" si="681"/>
        <v/>
      </c>
      <c r="CX919" t="str">
        <f t="shared" ca="1" si="682"/>
        <v/>
      </c>
      <c r="CY919" t="str">
        <f t="shared" si="683"/>
        <v/>
      </c>
      <c r="CZ919" t="str">
        <f t="shared" ca="1" si="684"/>
        <v/>
      </c>
      <c r="DA919" t="str">
        <f t="shared" si="685"/>
        <v/>
      </c>
      <c r="DB919" t="str">
        <f t="shared" ca="1" si="686"/>
        <v/>
      </c>
      <c r="DC919" t="str">
        <f t="shared" si="687"/>
        <v/>
      </c>
      <c r="DD919" t="str">
        <f t="shared" ca="1" si="688"/>
        <v/>
      </c>
      <c r="DE919" t="str">
        <f t="shared" si="689"/>
        <v/>
      </c>
      <c r="DF919" t="str">
        <f t="shared" ca="1" si="690"/>
        <v/>
      </c>
      <c r="DG919" t="str">
        <f t="shared" si="691"/>
        <v/>
      </c>
      <c r="DH919" t="str">
        <f t="shared" ca="1" si="692"/>
        <v/>
      </c>
      <c r="DI919" t="str">
        <f t="shared" si="693"/>
        <v/>
      </c>
      <c r="DJ919" t="str">
        <f t="shared" ca="1" si="694"/>
        <v/>
      </c>
      <c r="DK919" t="str">
        <f t="shared" si="695"/>
        <v/>
      </c>
      <c r="DL919" t="str">
        <f t="shared" ca="1" si="696"/>
        <v/>
      </c>
      <c r="DM919" t="str">
        <f t="shared" si="697"/>
        <v/>
      </c>
      <c r="DN919" t="str">
        <f t="shared" ca="1" si="698"/>
        <v/>
      </c>
      <c r="DO919" t="str">
        <f t="shared" si="699"/>
        <v/>
      </c>
      <c r="DP919" t="str">
        <f t="shared" ca="1" si="700"/>
        <v/>
      </c>
      <c r="DQ919" t="str">
        <f t="shared" si="701"/>
        <v/>
      </c>
      <c r="DR919" t="str">
        <f t="shared" ca="1" si="702"/>
        <v/>
      </c>
      <c r="DS919" t="str">
        <f t="shared" si="703"/>
        <v/>
      </c>
      <c r="DT919" t="str">
        <f t="shared" ca="1" si="704"/>
        <v/>
      </c>
      <c r="DU919" t="str">
        <f t="shared" si="705"/>
        <v/>
      </c>
      <c r="DV919" t="str">
        <f t="shared" ca="1" si="706"/>
        <v/>
      </c>
      <c r="DW919" t="str">
        <f t="shared" si="707"/>
        <v/>
      </c>
      <c r="DX919" t="str">
        <f t="shared" ca="1" si="708"/>
        <v/>
      </c>
      <c r="DY919" t="str">
        <f t="shared" si="709"/>
        <v/>
      </c>
      <c r="DZ919" t="str">
        <f t="shared" ca="1" si="710"/>
        <v/>
      </c>
      <c r="EA919" t="str">
        <f t="shared" si="711"/>
        <v/>
      </c>
      <c r="EB919" t="str">
        <f t="shared" ca="1" si="712"/>
        <v/>
      </c>
      <c r="EC919" t="str">
        <f t="shared" si="713"/>
        <v/>
      </c>
      <c r="ED919" t="str">
        <f t="shared" ca="1" si="714"/>
        <v/>
      </c>
      <c r="EE919" t="str">
        <f t="shared" si="715"/>
        <v/>
      </c>
      <c r="EF919" t="str">
        <f t="shared" ca="1" si="716"/>
        <v/>
      </c>
      <c r="EG919" t="str">
        <f t="shared" si="717"/>
        <v/>
      </c>
      <c r="EH919" t="str">
        <f t="shared" ca="1" si="718"/>
        <v/>
      </c>
      <c r="EI919" t="str">
        <f t="shared" si="719"/>
        <v/>
      </c>
      <c r="EJ919" t="str">
        <f t="shared" ca="1" si="720"/>
        <v/>
      </c>
      <c r="EK919" t="str">
        <f ca="1">IF(AND(GT919="test",OR(CT919&gt;5000,CT919&gt;AVERAGE($CT$933:$CT$1016)+2*STDEV(CT$933:$CT$1016),CT919&lt;AVERAGE(CT$933:$CT$1016)-2*STDEV(CT$933:$CT$1016))),"",CT919)</f>
        <v/>
      </c>
      <c r="EL919" t="s">
        <v>924</v>
      </c>
      <c r="EM919" t="s">
        <v>158</v>
      </c>
      <c r="EN919">
        <v>3409</v>
      </c>
      <c r="EO919">
        <v>1038</v>
      </c>
      <c r="EP919">
        <v>1767</v>
      </c>
      <c r="EQ919">
        <v>120241</v>
      </c>
      <c r="ER919" t="s">
        <v>158</v>
      </c>
      <c r="ES919">
        <v>13754</v>
      </c>
      <c r="ET919">
        <v>1653</v>
      </c>
      <c r="EU919">
        <v>2</v>
      </c>
      <c r="EV919" t="s">
        <v>156</v>
      </c>
      <c r="EW919">
        <v>1024</v>
      </c>
      <c r="EX919">
        <v>2</v>
      </c>
      <c r="EY919">
        <v>48000</v>
      </c>
      <c r="EZ919">
        <v>-16</v>
      </c>
      <c r="FA919" t="s">
        <v>170</v>
      </c>
      <c r="FB919">
        <v>9</v>
      </c>
      <c r="FC919" t="s">
        <v>199</v>
      </c>
      <c r="FD919" t="s">
        <v>158</v>
      </c>
      <c r="FE919">
        <v>587069</v>
      </c>
      <c r="FF919">
        <v>125420</v>
      </c>
      <c r="FG919" t="s">
        <v>158</v>
      </c>
      <c r="FH919" t="s">
        <v>158</v>
      </c>
      <c r="FI919">
        <v>587047</v>
      </c>
      <c r="FJ919" t="s">
        <v>158</v>
      </c>
      <c r="FK919">
        <v>610922</v>
      </c>
      <c r="FL919" t="s">
        <v>158</v>
      </c>
      <c r="FM919">
        <v>607332</v>
      </c>
      <c r="FN919">
        <v>590500</v>
      </c>
      <c r="FO919">
        <v>605429</v>
      </c>
      <c r="FP919">
        <v>5179</v>
      </c>
      <c r="FQ919">
        <v>5178</v>
      </c>
      <c r="FR919" t="s">
        <v>158</v>
      </c>
      <c r="FS919">
        <v>590499</v>
      </c>
      <c r="FT919">
        <v>590499</v>
      </c>
      <c r="FU919">
        <v>5178</v>
      </c>
      <c r="FV919" t="s">
        <v>158</v>
      </c>
      <c r="FW919" t="s">
        <v>158</v>
      </c>
      <c r="FX919">
        <v>612576</v>
      </c>
      <c r="FY919">
        <v>591538</v>
      </c>
      <c r="FZ919">
        <v>607197</v>
      </c>
      <c r="GA919">
        <v>591673</v>
      </c>
      <c r="GB919">
        <v>610922</v>
      </c>
      <c r="GC919">
        <v>609332</v>
      </c>
      <c r="GD919">
        <v>612576</v>
      </c>
      <c r="GE919" t="s">
        <v>158</v>
      </c>
      <c r="GF919" t="s">
        <v>158</v>
      </c>
      <c r="GG919">
        <v>607331</v>
      </c>
      <c r="GH919" t="s">
        <v>158</v>
      </c>
      <c r="GI919" t="s">
        <v>158</v>
      </c>
      <c r="GJ919" t="s">
        <v>172</v>
      </c>
      <c r="GK919">
        <v>0</v>
      </c>
      <c r="GL919" t="s">
        <v>649</v>
      </c>
      <c r="GM919">
        <v>1</v>
      </c>
      <c r="GN919" t="s">
        <v>158</v>
      </c>
      <c r="GO919" t="s">
        <v>166</v>
      </c>
      <c r="GP919">
        <v>1024</v>
      </c>
      <c r="GQ919">
        <v>-9</v>
      </c>
      <c r="GR919">
        <v>-326</v>
      </c>
      <c r="GS919">
        <f t="shared" si="675"/>
        <v>1</v>
      </c>
      <c r="GT919" t="str">
        <f t="shared" si="676"/>
        <v>training</v>
      </c>
    </row>
    <row r="920" spans="1:202" x14ac:dyDescent="0.2">
      <c r="A920" t="s">
        <v>154</v>
      </c>
      <c r="B920" t="s">
        <v>154</v>
      </c>
      <c r="C920">
        <v>1971</v>
      </c>
      <c r="D920">
        <v>1971</v>
      </c>
      <c r="E920" t="s">
        <v>155</v>
      </c>
      <c r="F920" t="s">
        <v>156</v>
      </c>
      <c r="G920" t="s">
        <v>156</v>
      </c>
      <c r="H920" t="s">
        <v>156</v>
      </c>
      <c r="I920">
        <v>0</v>
      </c>
      <c r="J920" t="s">
        <v>157</v>
      </c>
      <c r="K920">
        <v>1</v>
      </c>
      <c r="L920" t="s">
        <v>154</v>
      </c>
      <c r="M920" t="s">
        <v>154</v>
      </c>
      <c r="N920" t="s">
        <v>154</v>
      </c>
      <c r="O920" t="s">
        <v>158</v>
      </c>
      <c r="P920" t="s">
        <v>154</v>
      </c>
      <c r="Q920" t="s">
        <v>154</v>
      </c>
      <c r="R920" t="s">
        <v>158</v>
      </c>
      <c r="S920">
        <v>0</v>
      </c>
      <c r="T920">
        <v>2</v>
      </c>
      <c r="U920">
        <v>0</v>
      </c>
      <c r="V920" t="s">
        <v>158</v>
      </c>
      <c r="W920" t="s">
        <v>158</v>
      </c>
      <c r="X920">
        <v>3</v>
      </c>
      <c r="Y920" t="s">
        <v>158</v>
      </c>
      <c r="Z920">
        <v>22</v>
      </c>
      <c r="AA920">
        <v>0</v>
      </c>
      <c r="AB920">
        <v>22</v>
      </c>
      <c r="AC920">
        <v>3</v>
      </c>
      <c r="AD920">
        <v>3</v>
      </c>
      <c r="AE920">
        <v>0</v>
      </c>
      <c r="AF920">
        <v>0</v>
      </c>
      <c r="AG920" t="s">
        <v>158</v>
      </c>
      <c r="AH920">
        <v>3</v>
      </c>
      <c r="AI920">
        <v>3</v>
      </c>
      <c r="AJ920">
        <v>0</v>
      </c>
      <c r="AK920" t="s">
        <v>158</v>
      </c>
      <c r="AL920" t="s">
        <v>158</v>
      </c>
      <c r="AM920">
        <v>22</v>
      </c>
      <c r="AN920">
        <v>3</v>
      </c>
      <c r="AO920">
        <v>3</v>
      </c>
      <c r="AP920">
        <v>3</v>
      </c>
      <c r="AQ920">
        <v>22</v>
      </c>
      <c r="AR920">
        <v>22</v>
      </c>
      <c r="AS920">
        <v>22</v>
      </c>
      <c r="AT920">
        <v>3</v>
      </c>
      <c r="AU920" t="s">
        <v>158</v>
      </c>
      <c r="AV920">
        <v>22</v>
      </c>
      <c r="AW920" t="s">
        <v>158</v>
      </c>
      <c r="AX920">
        <v>0</v>
      </c>
      <c r="AY920" t="s">
        <v>159</v>
      </c>
      <c r="AZ920" t="s">
        <v>630</v>
      </c>
      <c r="BA920" t="s">
        <v>450</v>
      </c>
      <c r="BB920" t="s">
        <v>599</v>
      </c>
      <c r="BC920" t="s">
        <v>161</v>
      </c>
      <c r="BD920" t="b">
        <v>0</v>
      </c>
      <c r="BE920" t="s">
        <v>158</v>
      </c>
      <c r="BF920" t="b">
        <v>0</v>
      </c>
      <c r="BH920" t="s">
        <v>245</v>
      </c>
      <c r="BI920" t="s">
        <v>600</v>
      </c>
      <c r="BJ920" t="b">
        <v>0</v>
      </c>
      <c r="BK920" t="s">
        <v>163</v>
      </c>
      <c r="BL920" t="b">
        <v>0</v>
      </c>
      <c r="BM920">
        <v>18</v>
      </c>
      <c r="BN920" t="s">
        <v>164</v>
      </c>
      <c r="BO920" t="s">
        <v>165</v>
      </c>
      <c r="BP920" t="s">
        <v>164</v>
      </c>
      <c r="BQ920" t="s">
        <v>166</v>
      </c>
      <c r="BR920">
        <v>768</v>
      </c>
      <c r="BS920" t="s">
        <v>156</v>
      </c>
      <c r="BT920" t="s">
        <v>177</v>
      </c>
      <c r="BU920" t="s">
        <v>158</v>
      </c>
      <c r="BV920" t="s">
        <v>158</v>
      </c>
      <c r="BW920">
        <v>1</v>
      </c>
      <c r="BX920">
        <v>3</v>
      </c>
      <c r="BY920">
        <v>0</v>
      </c>
      <c r="BZ920">
        <v>1</v>
      </c>
      <c r="CA920" t="s">
        <v>601</v>
      </c>
      <c r="CB920" t="s">
        <v>156</v>
      </c>
      <c r="CC920">
        <v>2</v>
      </c>
      <c r="CD920" t="b">
        <v>0</v>
      </c>
      <c r="CE920" t="s">
        <v>168</v>
      </c>
      <c r="CF920" t="s">
        <v>602</v>
      </c>
      <c r="CG920" t="s">
        <v>158</v>
      </c>
      <c r="CH920">
        <v>0</v>
      </c>
      <c r="CI920">
        <v>1</v>
      </c>
      <c r="CJ920" t="s">
        <v>158</v>
      </c>
      <c r="CK920" t="s">
        <v>169</v>
      </c>
      <c r="CL920" t="s">
        <v>169</v>
      </c>
      <c r="CM920" t="s">
        <v>169</v>
      </c>
      <c r="CN920" t="s">
        <v>169</v>
      </c>
      <c r="CO920" t="s">
        <v>158</v>
      </c>
      <c r="CP920" t="s">
        <v>169</v>
      </c>
      <c r="CQ920">
        <v>1</v>
      </c>
      <c r="CR920">
        <v>2289</v>
      </c>
      <c r="CS920" t="str">
        <f t="shared" si="677"/>
        <v/>
      </c>
      <c r="CT920" t="str">
        <f t="shared" ca="1" si="678"/>
        <v/>
      </c>
      <c r="CU920" t="str">
        <f t="shared" si="679"/>
        <v/>
      </c>
      <c r="CV920" t="str">
        <f t="shared" ca="1" si="680"/>
        <v/>
      </c>
      <c r="CW920" t="str">
        <f t="shared" si="681"/>
        <v/>
      </c>
      <c r="CX920" t="str">
        <f t="shared" ca="1" si="682"/>
        <v/>
      </c>
      <c r="CY920" t="str">
        <f t="shared" si="683"/>
        <v/>
      </c>
      <c r="CZ920" t="str">
        <f t="shared" ca="1" si="684"/>
        <v/>
      </c>
      <c r="DA920" t="str">
        <f t="shared" si="685"/>
        <v/>
      </c>
      <c r="DB920" t="str">
        <f t="shared" ca="1" si="686"/>
        <v/>
      </c>
      <c r="DC920" t="str">
        <f t="shared" si="687"/>
        <v/>
      </c>
      <c r="DD920" t="str">
        <f t="shared" ca="1" si="688"/>
        <v/>
      </c>
      <c r="DE920" t="str">
        <f t="shared" si="689"/>
        <v/>
      </c>
      <c r="DF920" t="str">
        <f t="shared" ca="1" si="690"/>
        <v/>
      </c>
      <c r="DG920" t="str">
        <f t="shared" si="691"/>
        <v/>
      </c>
      <c r="DH920" t="str">
        <f t="shared" ca="1" si="692"/>
        <v/>
      </c>
      <c r="DI920" t="str">
        <f t="shared" si="693"/>
        <v/>
      </c>
      <c r="DJ920" t="str">
        <f t="shared" ca="1" si="694"/>
        <v/>
      </c>
      <c r="DK920" t="str">
        <f t="shared" si="695"/>
        <v/>
      </c>
      <c r="DL920" t="str">
        <f t="shared" ca="1" si="696"/>
        <v/>
      </c>
      <c r="DM920" t="str">
        <f t="shared" si="697"/>
        <v/>
      </c>
      <c r="DN920" t="str">
        <f t="shared" ca="1" si="698"/>
        <v/>
      </c>
      <c r="DO920" t="str">
        <f t="shared" si="699"/>
        <v/>
      </c>
      <c r="DP920" t="str">
        <f t="shared" ca="1" si="700"/>
        <v/>
      </c>
      <c r="DQ920" t="str">
        <f t="shared" si="701"/>
        <v/>
      </c>
      <c r="DR920" t="str">
        <f t="shared" ca="1" si="702"/>
        <v/>
      </c>
      <c r="DS920" t="str">
        <f t="shared" si="703"/>
        <v/>
      </c>
      <c r="DT920" t="str">
        <f t="shared" ca="1" si="704"/>
        <v/>
      </c>
      <c r="DU920" t="str">
        <f t="shared" si="705"/>
        <v/>
      </c>
      <c r="DV920" t="str">
        <f t="shared" ca="1" si="706"/>
        <v/>
      </c>
      <c r="DW920" t="str">
        <f t="shared" si="707"/>
        <v/>
      </c>
      <c r="DX920" t="str">
        <f t="shared" ca="1" si="708"/>
        <v/>
      </c>
      <c r="DY920" t="str">
        <f t="shared" si="709"/>
        <v/>
      </c>
      <c r="DZ920" t="str">
        <f t="shared" ca="1" si="710"/>
        <v/>
      </c>
      <c r="EA920" t="str">
        <f t="shared" si="711"/>
        <v/>
      </c>
      <c r="EB920" t="str">
        <f t="shared" ca="1" si="712"/>
        <v/>
      </c>
      <c r="EC920" t="str">
        <f t="shared" si="713"/>
        <v/>
      </c>
      <c r="ED920" t="str">
        <f t="shared" ca="1" si="714"/>
        <v/>
      </c>
      <c r="EE920" t="str">
        <f t="shared" si="715"/>
        <v/>
      </c>
      <c r="EF920" t="str">
        <f t="shared" ca="1" si="716"/>
        <v/>
      </c>
      <c r="EG920" t="str">
        <f t="shared" si="717"/>
        <v/>
      </c>
      <c r="EH920" t="str">
        <f t="shared" ca="1" si="718"/>
        <v/>
      </c>
      <c r="EI920" t="str">
        <f t="shared" si="719"/>
        <v/>
      </c>
      <c r="EJ920" t="str">
        <f t="shared" ca="1" si="720"/>
        <v/>
      </c>
      <c r="EK920" t="str">
        <f ca="1">IF(AND(GT920="test",OR(CT920&gt;5000,CT920&gt;AVERAGE($CT$933:$CT$1016)+2*STDEV(CT$933:$CT$1016),CT920&lt;AVERAGE(CT$933:$CT$1016)-2*STDEV(CT$933:$CT$1016))),"",CT920)</f>
        <v/>
      </c>
      <c r="EL920" t="s">
        <v>924</v>
      </c>
      <c r="EM920" t="s">
        <v>158</v>
      </c>
      <c r="EN920">
        <v>3409</v>
      </c>
      <c r="EO920">
        <v>1038</v>
      </c>
      <c r="EP920">
        <v>1767</v>
      </c>
      <c r="EQ920">
        <v>120241</v>
      </c>
      <c r="ER920" t="s">
        <v>158</v>
      </c>
      <c r="ES920">
        <v>13754</v>
      </c>
      <c r="ET920">
        <v>2289</v>
      </c>
      <c r="EU920">
        <v>2</v>
      </c>
      <c r="EV920" t="s">
        <v>156</v>
      </c>
      <c r="EW920">
        <v>1024</v>
      </c>
      <c r="EX920">
        <v>2</v>
      </c>
      <c r="EY920">
        <v>48000</v>
      </c>
      <c r="EZ920">
        <v>-16</v>
      </c>
      <c r="FA920" t="s">
        <v>170</v>
      </c>
      <c r="FB920">
        <v>9</v>
      </c>
      <c r="FC920" t="s">
        <v>199</v>
      </c>
      <c r="FD920" t="s">
        <v>158</v>
      </c>
      <c r="FE920">
        <v>587069</v>
      </c>
      <c r="FF920">
        <v>125420</v>
      </c>
      <c r="FG920" t="s">
        <v>158</v>
      </c>
      <c r="FH920" t="s">
        <v>158</v>
      </c>
      <c r="FI920">
        <v>587047</v>
      </c>
      <c r="FJ920" t="s">
        <v>158</v>
      </c>
      <c r="FK920">
        <v>616277</v>
      </c>
      <c r="FL920" t="s">
        <v>158</v>
      </c>
      <c r="FM920">
        <v>612796</v>
      </c>
      <c r="FN920">
        <v>590500</v>
      </c>
      <c r="FO920">
        <v>605429</v>
      </c>
      <c r="FP920">
        <v>5179</v>
      </c>
      <c r="FQ920">
        <v>5178</v>
      </c>
      <c r="FR920" t="s">
        <v>158</v>
      </c>
      <c r="FS920">
        <v>590499</v>
      </c>
      <c r="FT920">
        <v>590499</v>
      </c>
      <c r="FU920">
        <v>5178</v>
      </c>
      <c r="FV920" t="s">
        <v>158</v>
      </c>
      <c r="FW920" t="s">
        <v>158</v>
      </c>
      <c r="FX920">
        <v>618568</v>
      </c>
      <c r="FY920">
        <v>591538</v>
      </c>
      <c r="FZ920">
        <v>607197</v>
      </c>
      <c r="GA920">
        <v>591673</v>
      </c>
      <c r="GB920">
        <v>616277</v>
      </c>
      <c r="GC920">
        <v>614797</v>
      </c>
      <c r="GD920">
        <v>618568</v>
      </c>
      <c r="GE920" t="s">
        <v>158</v>
      </c>
      <c r="GF920" t="s">
        <v>158</v>
      </c>
      <c r="GG920">
        <v>612795</v>
      </c>
      <c r="GH920" t="s">
        <v>158</v>
      </c>
      <c r="GI920" t="s">
        <v>158</v>
      </c>
      <c r="GJ920" t="s">
        <v>172</v>
      </c>
      <c r="GK920">
        <v>0</v>
      </c>
      <c r="GL920" t="s">
        <v>650</v>
      </c>
      <c r="GM920">
        <v>2</v>
      </c>
      <c r="GN920" t="s">
        <v>158</v>
      </c>
      <c r="GO920" t="s">
        <v>166</v>
      </c>
      <c r="GP920">
        <v>1024</v>
      </c>
      <c r="GQ920">
        <v>-180</v>
      </c>
      <c r="GR920">
        <v>-104</v>
      </c>
      <c r="GS920">
        <f t="shared" si="675"/>
        <v>2</v>
      </c>
      <c r="GT920" t="str">
        <f t="shared" si="676"/>
        <v>training</v>
      </c>
    </row>
    <row r="921" spans="1:202" x14ac:dyDescent="0.2">
      <c r="A921" t="s">
        <v>154</v>
      </c>
      <c r="B921" t="s">
        <v>154</v>
      </c>
      <c r="C921">
        <v>1828</v>
      </c>
      <c r="D921">
        <v>1828</v>
      </c>
      <c r="E921" t="s">
        <v>155</v>
      </c>
      <c r="F921" t="s">
        <v>156</v>
      </c>
      <c r="G921" t="s">
        <v>156</v>
      </c>
      <c r="H921" t="s">
        <v>156</v>
      </c>
      <c r="I921">
        <v>0</v>
      </c>
      <c r="J921" t="s">
        <v>157</v>
      </c>
      <c r="K921">
        <v>1</v>
      </c>
      <c r="L921" t="s">
        <v>154</v>
      </c>
      <c r="M921" t="s">
        <v>154</v>
      </c>
      <c r="N921" t="s">
        <v>154</v>
      </c>
      <c r="O921" t="s">
        <v>158</v>
      </c>
      <c r="P921" t="s">
        <v>154</v>
      </c>
      <c r="Q921" t="s">
        <v>154</v>
      </c>
      <c r="R921" t="s">
        <v>158</v>
      </c>
      <c r="S921">
        <v>0</v>
      </c>
      <c r="T921">
        <v>2</v>
      </c>
      <c r="U921">
        <v>0</v>
      </c>
      <c r="V921" t="s">
        <v>158</v>
      </c>
      <c r="W921" t="s">
        <v>158</v>
      </c>
      <c r="X921">
        <v>3</v>
      </c>
      <c r="Y921" t="s">
        <v>158</v>
      </c>
      <c r="Z921">
        <v>23</v>
      </c>
      <c r="AA921">
        <v>0</v>
      </c>
      <c r="AB921">
        <v>23</v>
      </c>
      <c r="AC921">
        <v>3</v>
      </c>
      <c r="AD921">
        <v>3</v>
      </c>
      <c r="AE921">
        <v>0</v>
      </c>
      <c r="AF921">
        <v>0</v>
      </c>
      <c r="AG921" t="s">
        <v>158</v>
      </c>
      <c r="AH921">
        <v>3</v>
      </c>
      <c r="AI921">
        <v>3</v>
      </c>
      <c r="AJ921">
        <v>0</v>
      </c>
      <c r="AK921" t="s">
        <v>158</v>
      </c>
      <c r="AL921" t="s">
        <v>158</v>
      </c>
      <c r="AM921">
        <v>23</v>
      </c>
      <c r="AN921">
        <v>3</v>
      </c>
      <c r="AO921">
        <v>3</v>
      </c>
      <c r="AP921">
        <v>3</v>
      </c>
      <c r="AQ921">
        <v>23</v>
      </c>
      <c r="AR921">
        <v>23</v>
      </c>
      <c r="AS921">
        <v>23</v>
      </c>
      <c r="AT921">
        <v>3</v>
      </c>
      <c r="AU921" t="s">
        <v>158</v>
      </c>
      <c r="AV921">
        <v>23</v>
      </c>
      <c r="AW921" t="s">
        <v>158</v>
      </c>
      <c r="AX921">
        <v>0</v>
      </c>
      <c r="AY921" t="s">
        <v>159</v>
      </c>
      <c r="AZ921" t="s">
        <v>651</v>
      </c>
      <c r="BA921" t="s">
        <v>652</v>
      </c>
      <c r="BB921" t="s">
        <v>599</v>
      </c>
      <c r="BC921" t="s">
        <v>161</v>
      </c>
      <c r="BD921" t="b">
        <v>0</v>
      </c>
      <c r="BE921" t="s">
        <v>158</v>
      </c>
      <c r="BF921" t="b">
        <v>0</v>
      </c>
      <c r="BH921" t="s">
        <v>245</v>
      </c>
      <c r="BI921" t="s">
        <v>600</v>
      </c>
      <c r="BJ921" t="b">
        <v>0</v>
      </c>
      <c r="BK921" t="s">
        <v>163</v>
      </c>
      <c r="BL921" t="b">
        <v>0</v>
      </c>
      <c r="BM921">
        <v>18</v>
      </c>
      <c r="BN921" t="s">
        <v>164</v>
      </c>
      <c r="BO921" t="s">
        <v>165</v>
      </c>
      <c r="BP921" t="s">
        <v>164</v>
      </c>
      <c r="BQ921" t="s">
        <v>166</v>
      </c>
      <c r="BR921">
        <v>768</v>
      </c>
      <c r="BS921" t="s">
        <v>156</v>
      </c>
      <c r="BT921" t="s">
        <v>178</v>
      </c>
      <c r="BU921" t="s">
        <v>158</v>
      </c>
      <c r="BV921" t="s">
        <v>158</v>
      </c>
      <c r="BW921">
        <v>2</v>
      </c>
      <c r="BX921">
        <v>3</v>
      </c>
      <c r="BY921">
        <v>0</v>
      </c>
      <c r="BZ921">
        <v>2</v>
      </c>
      <c r="CA921" t="s">
        <v>601</v>
      </c>
      <c r="CB921" t="s">
        <v>156</v>
      </c>
      <c r="CC921">
        <v>3</v>
      </c>
      <c r="CD921" t="b">
        <v>0</v>
      </c>
      <c r="CE921" t="s">
        <v>168</v>
      </c>
      <c r="CF921" t="s">
        <v>602</v>
      </c>
      <c r="CG921" t="s">
        <v>158</v>
      </c>
      <c r="CH921">
        <v>0</v>
      </c>
      <c r="CI921">
        <v>1</v>
      </c>
      <c r="CJ921" t="s">
        <v>158</v>
      </c>
      <c r="CK921" t="s">
        <v>169</v>
      </c>
      <c r="CL921" t="s">
        <v>169</v>
      </c>
      <c r="CM921" t="s">
        <v>169</v>
      </c>
      <c r="CN921" t="s">
        <v>169</v>
      </c>
      <c r="CO921" t="s">
        <v>158</v>
      </c>
      <c r="CP921" t="s">
        <v>169</v>
      </c>
      <c r="CQ921">
        <v>1</v>
      </c>
      <c r="CR921">
        <v>1544</v>
      </c>
      <c r="CS921" t="str">
        <f t="shared" si="677"/>
        <v/>
      </c>
      <c r="CT921" t="str">
        <f t="shared" ca="1" si="678"/>
        <v/>
      </c>
      <c r="CU921" t="str">
        <f t="shared" si="679"/>
        <v/>
      </c>
      <c r="CV921" t="str">
        <f t="shared" ca="1" si="680"/>
        <v/>
      </c>
      <c r="CW921" t="str">
        <f t="shared" si="681"/>
        <v/>
      </c>
      <c r="CX921" t="str">
        <f t="shared" ca="1" si="682"/>
        <v/>
      </c>
      <c r="CY921" t="str">
        <f t="shared" si="683"/>
        <v/>
      </c>
      <c r="CZ921" t="str">
        <f t="shared" ca="1" si="684"/>
        <v/>
      </c>
      <c r="DA921" t="str">
        <f t="shared" si="685"/>
        <v/>
      </c>
      <c r="DB921" t="str">
        <f t="shared" ca="1" si="686"/>
        <v/>
      </c>
      <c r="DC921" t="str">
        <f t="shared" si="687"/>
        <v/>
      </c>
      <c r="DD921" t="str">
        <f t="shared" ca="1" si="688"/>
        <v/>
      </c>
      <c r="DE921" t="str">
        <f t="shared" si="689"/>
        <v/>
      </c>
      <c r="DF921" t="str">
        <f t="shared" ca="1" si="690"/>
        <v/>
      </c>
      <c r="DG921" t="str">
        <f t="shared" si="691"/>
        <v/>
      </c>
      <c r="DH921" t="str">
        <f t="shared" ca="1" si="692"/>
        <v/>
      </c>
      <c r="DI921" t="str">
        <f t="shared" si="693"/>
        <v/>
      </c>
      <c r="DJ921" t="str">
        <f t="shared" ca="1" si="694"/>
        <v/>
      </c>
      <c r="DK921" t="str">
        <f t="shared" si="695"/>
        <v/>
      </c>
      <c r="DL921" t="str">
        <f t="shared" ca="1" si="696"/>
        <v/>
      </c>
      <c r="DM921" t="str">
        <f t="shared" si="697"/>
        <v/>
      </c>
      <c r="DN921" t="str">
        <f t="shared" ca="1" si="698"/>
        <v/>
      </c>
      <c r="DO921" t="str">
        <f t="shared" si="699"/>
        <v/>
      </c>
      <c r="DP921" t="str">
        <f t="shared" ca="1" si="700"/>
        <v/>
      </c>
      <c r="DQ921" t="str">
        <f t="shared" si="701"/>
        <v/>
      </c>
      <c r="DR921" t="str">
        <f t="shared" ca="1" si="702"/>
        <v/>
      </c>
      <c r="DS921" t="str">
        <f t="shared" si="703"/>
        <v/>
      </c>
      <c r="DT921" t="str">
        <f t="shared" ca="1" si="704"/>
        <v/>
      </c>
      <c r="DU921" t="str">
        <f t="shared" si="705"/>
        <v/>
      </c>
      <c r="DV921" t="str">
        <f t="shared" ca="1" si="706"/>
        <v/>
      </c>
      <c r="DW921" t="str">
        <f t="shared" si="707"/>
        <v/>
      </c>
      <c r="DX921" t="str">
        <f t="shared" ca="1" si="708"/>
        <v/>
      </c>
      <c r="DY921" t="str">
        <f t="shared" si="709"/>
        <v/>
      </c>
      <c r="DZ921" t="str">
        <f t="shared" ca="1" si="710"/>
        <v/>
      </c>
      <c r="EA921" t="str">
        <f t="shared" si="711"/>
        <v/>
      </c>
      <c r="EB921" t="str">
        <f t="shared" ca="1" si="712"/>
        <v/>
      </c>
      <c r="EC921" t="str">
        <f t="shared" si="713"/>
        <v/>
      </c>
      <c r="ED921" t="str">
        <f t="shared" ca="1" si="714"/>
        <v/>
      </c>
      <c r="EE921" t="str">
        <f t="shared" si="715"/>
        <v/>
      </c>
      <c r="EF921" t="str">
        <f t="shared" ca="1" si="716"/>
        <v/>
      </c>
      <c r="EG921" t="str">
        <f t="shared" si="717"/>
        <v/>
      </c>
      <c r="EH921" t="str">
        <f t="shared" ca="1" si="718"/>
        <v/>
      </c>
      <c r="EI921" t="str">
        <f t="shared" si="719"/>
        <v/>
      </c>
      <c r="EJ921" t="str">
        <f t="shared" ca="1" si="720"/>
        <v/>
      </c>
      <c r="EK921" t="str">
        <f ca="1">IF(AND(GT921="test",OR(CT921&gt;5000,CT921&gt;AVERAGE($CT$933:$CT$1016)+2*STDEV(CT$933:$CT$1016),CT921&lt;AVERAGE(CT$933:$CT$1016)-2*STDEV(CT$933:$CT$1016))),"",CT921)</f>
        <v/>
      </c>
      <c r="EL921" t="s">
        <v>924</v>
      </c>
      <c r="EM921" t="s">
        <v>158</v>
      </c>
      <c r="EN921">
        <v>3409</v>
      </c>
      <c r="EO921">
        <v>1038</v>
      </c>
      <c r="EP921">
        <v>1767</v>
      </c>
      <c r="EQ921">
        <v>120241</v>
      </c>
      <c r="ER921" t="s">
        <v>158</v>
      </c>
      <c r="ES921">
        <v>13754</v>
      </c>
      <c r="ET921">
        <v>1544</v>
      </c>
      <c r="EU921">
        <v>2</v>
      </c>
      <c r="EV921" t="s">
        <v>156</v>
      </c>
      <c r="EW921">
        <v>1024</v>
      </c>
      <c r="EX921">
        <v>2</v>
      </c>
      <c r="EY921">
        <v>48000</v>
      </c>
      <c r="EZ921">
        <v>-16</v>
      </c>
      <c r="FA921" t="s">
        <v>170</v>
      </c>
      <c r="FB921">
        <v>9</v>
      </c>
      <c r="FC921" t="s">
        <v>199</v>
      </c>
      <c r="FD921" t="s">
        <v>158</v>
      </c>
      <c r="FE921">
        <v>587069</v>
      </c>
      <c r="FF921">
        <v>125420</v>
      </c>
      <c r="FG921" t="s">
        <v>158</v>
      </c>
      <c r="FH921" t="s">
        <v>158</v>
      </c>
      <c r="FI921">
        <v>587047</v>
      </c>
      <c r="FJ921" t="s">
        <v>158</v>
      </c>
      <c r="FK921">
        <v>622506</v>
      </c>
      <c r="FL921" t="s">
        <v>158</v>
      </c>
      <c r="FM921">
        <v>618798</v>
      </c>
      <c r="FN921">
        <v>590500</v>
      </c>
      <c r="FO921">
        <v>605429</v>
      </c>
      <c r="FP921">
        <v>5179</v>
      </c>
      <c r="FQ921">
        <v>5178</v>
      </c>
      <c r="FR921" t="s">
        <v>158</v>
      </c>
      <c r="FS921">
        <v>590499</v>
      </c>
      <c r="FT921">
        <v>590499</v>
      </c>
      <c r="FU921">
        <v>5178</v>
      </c>
      <c r="FV921" t="s">
        <v>158</v>
      </c>
      <c r="FW921" t="s">
        <v>158</v>
      </c>
      <c r="FX921">
        <v>624052</v>
      </c>
      <c r="FY921">
        <v>591538</v>
      </c>
      <c r="FZ921">
        <v>607197</v>
      </c>
      <c r="GA921">
        <v>591673</v>
      </c>
      <c r="GB921">
        <v>622507</v>
      </c>
      <c r="GC921">
        <v>620798</v>
      </c>
      <c r="GD921">
        <v>624052</v>
      </c>
      <c r="GE921" t="s">
        <v>158</v>
      </c>
      <c r="GF921" t="s">
        <v>158</v>
      </c>
      <c r="GG921">
        <v>618797</v>
      </c>
      <c r="GH921" t="s">
        <v>158</v>
      </c>
      <c r="GI921" t="s">
        <v>158</v>
      </c>
      <c r="GJ921" t="s">
        <v>172</v>
      </c>
      <c r="GK921">
        <v>0</v>
      </c>
      <c r="GL921" t="s">
        <v>653</v>
      </c>
      <c r="GM921">
        <v>3</v>
      </c>
      <c r="GN921" t="s">
        <v>158</v>
      </c>
      <c r="GO921" t="s">
        <v>166</v>
      </c>
      <c r="GP921">
        <v>1024</v>
      </c>
      <c r="GQ921">
        <v>155</v>
      </c>
      <c r="GR921">
        <v>285</v>
      </c>
      <c r="GS921">
        <f t="shared" si="675"/>
        <v>3</v>
      </c>
      <c r="GT921" t="str">
        <f t="shared" si="676"/>
        <v>training</v>
      </c>
    </row>
    <row r="922" spans="1:202" x14ac:dyDescent="0.2">
      <c r="A922" t="s">
        <v>154</v>
      </c>
      <c r="B922" t="s">
        <v>154</v>
      </c>
      <c r="C922">
        <v>2763</v>
      </c>
      <c r="D922">
        <v>2763</v>
      </c>
      <c r="E922" t="s">
        <v>155</v>
      </c>
      <c r="F922" t="s">
        <v>156</v>
      </c>
      <c r="G922" t="s">
        <v>156</v>
      </c>
      <c r="H922" t="s">
        <v>156</v>
      </c>
      <c r="I922">
        <v>0</v>
      </c>
      <c r="J922" t="s">
        <v>157</v>
      </c>
      <c r="K922">
        <v>1</v>
      </c>
      <c r="L922" t="s">
        <v>154</v>
      </c>
      <c r="M922" t="s">
        <v>154</v>
      </c>
      <c r="N922" t="s">
        <v>154</v>
      </c>
      <c r="O922" t="s">
        <v>158</v>
      </c>
      <c r="P922" t="s">
        <v>154</v>
      </c>
      <c r="Q922" t="s">
        <v>154</v>
      </c>
      <c r="R922" t="s">
        <v>158</v>
      </c>
      <c r="S922">
        <v>0</v>
      </c>
      <c r="T922">
        <v>2</v>
      </c>
      <c r="U922">
        <v>0</v>
      </c>
      <c r="V922" t="s">
        <v>158</v>
      </c>
      <c r="W922" t="s">
        <v>158</v>
      </c>
      <c r="X922">
        <v>3</v>
      </c>
      <c r="Y922" t="s">
        <v>158</v>
      </c>
      <c r="Z922">
        <v>24</v>
      </c>
      <c r="AA922">
        <v>0</v>
      </c>
      <c r="AB922">
        <v>24</v>
      </c>
      <c r="AC922">
        <v>3</v>
      </c>
      <c r="AD922">
        <v>3</v>
      </c>
      <c r="AE922">
        <v>0</v>
      </c>
      <c r="AF922">
        <v>0</v>
      </c>
      <c r="AG922" t="s">
        <v>158</v>
      </c>
      <c r="AH922">
        <v>3</v>
      </c>
      <c r="AI922">
        <v>3</v>
      </c>
      <c r="AJ922">
        <v>0</v>
      </c>
      <c r="AK922" t="s">
        <v>158</v>
      </c>
      <c r="AL922" t="s">
        <v>158</v>
      </c>
      <c r="AM922">
        <v>24</v>
      </c>
      <c r="AN922">
        <v>3</v>
      </c>
      <c r="AO922">
        <v>3</v>
      </c>
      <c r="AP922">
        <v>3</v>
      </c>
      <c r="AQ922">
        <v>24</v>
      </c>
      <c r="AR922">
        <v>24</v>
      </c>
      <c r="AS922">
        <v>24</v>
      </c>
      <c r="AT922">
        <v>3</v>
      </c>
      <c r="AU922" t="s">
        <v>158</v>
      </c>
      <c r="AV922">
        <v>24</v>
      </c>
      <c r="AW922" t="s">
        <v>158</v>
      </c>
      <c r="AX922">
        <v>0</v>
      </c>
      <c r="AY922" t="s">
        <v>159</v>
      </c>
      <c r="AZ922" t="s">
        <v>654</v>
      </c>
      <c r="BA922" t="s">
        <v>445</v>
      </c>
      <c r="BB922" t="s">
        <v>599</v>
      </c>
      <c r="BC922" t="s">
        <v>161</v>
      </c>
      <c r="BD922" t="b">
        <v>0</v>
      </c>
      <c r="BE922" t="s">
        <v>158</v>
      </c>
      <c r="BF922" t="b">
        <v>0</v>
      </c>
      <c r="BH922" t="s">
        <v>245</v>
      </c>
      <c r="BI922" t="s">
        <v>600</v>
      </c>
      <c r="BJ922" t="b">
        <v>0</v>
      </c>
      <c r="BK922" t="s">
        <v>163</v>
      </c>
      <c r="BL922" t="b">
        <v>0</v>
      </c>
      <c r="BM922">
        <v>18</v>
      </c>
      <c r="BN922" t="s">
        <v>164</v>
      </c>
      <c r="BO922" t="s">
        <v>165</v>
      </c>
      <c r="BP922" t="s">
        <v>164</v>
      </c>
      <c r="BQ922" t="s">
        <v>166</v>
      </c>
      <c r="BR922">
        <v>768</v>
      </c>
      <c r="BS922" t="s">
        <v>156</v>
      </c>
      <c r="BT922" t="s">
        <v>176</v>
      </c>
      <c r="BU922" t="s">
        <v>158</v>
      </c>
      <c r="BV922" t="s">
        <v>158</v>
      </c>
      <c r="BW922">
        <v>3</v>
      </c>
      <c r="BX922">
        <v>3</v>
      </c>
      <c r="BY922">
        <v>0</v>
      </c>
      <c r="BZ922">
        <v>3</v>
      </c>
      <c r="CA922" t="s">
        <v>601</v>
      </c>
      <c r="CB922" t="s">
        <v>156</v>
      </c>
      <c r="CC922">
        <v>4</v>
      </c>
      <c r="CD922" t="b">
        <v>0</v>
      </c>
      <c r="CE922" t="s">
        <v>168</v>
      </c>
      <c r="CF922" t="s">
        <v>602</v>
      </c>
      <c r="CG922" t="s">
        <v>158</v>
      </c>
      <c r="CH922">
        <v>0</v>
      </c>
      <c r="CI922">
        <v>1</v>
      </c>
      <c r="CJ922" t="s">
        <v>158</v>
      </c>
      <c r="CK922" t="s">
        <v>169</v>
      </c>
      <c r="CL922" t="s">
        <v>169</v>
      </c>
      <c r="CM922" t="s">
        <v>169</v>
      </c>
      <c r="CN922" t="s">
        <v>169</v>
      </c>
      <c r="CO922" t="s">
        <v>158</v>
      </c>
      <c r="CP922" t="s">
        <v>169</v>
      </c>
      <c r="CQ922">
        <v>1</v>
      </c>
      <c r="CR922">
        <v>5569</v>
      </c>
      <c r="CS922" t="str">
        <f t="shared" si="677"/>
        <v/>
      </c>
      <c r="CT922" t="str">
        <f t="shared" ca="1" si="678"/>
        <v/>
      </c>
      <c r="CU922" t="str">
        <f t="shared" si="679"/>
        <v/>
      </c>
      <c r="CV922" t="str">
        <f t="shared" ca="1" si="680"/>
        <v/>
      </c>
      <c r="CW922" t="str">
        <f t="shared" si="681"/>
        <v/>
      </c>
      <c r="CX922" t="str">
        <f t="shared" ca="1" si="682"/>
        <v/>
      </c>
      <c r="CY922" t="str">
        <f t="shared" si="683"/>
        <v/>
      </c>
      <c r="CZ922" t="str">
        <f t="shared" ca="1" si="684"/>
        <v/>
      </c>
      <c r="DA922" t="str">
        <f t="shared" si="685"/>
        <v/>
      </c>
      <c r="DB922" t="str">
        <f t="shared" ca="1" si="686"/>
        <v/>
      </c>
      <c r="DC922" t="str">
        <f t="shared" si="687"/>
        <v/>
      </c>
      <c r="DD922" t="str">
        <f t="shared" ca="1" si="688"/>
        <v/>
      </c>
      <c r="DE922" t="str">
        <f t="shared" si="689"/>
        <v/>
      </c>
      <c r="DF922" t="str">
        <f t="shared" ca="1" si="690"/>
        <v/>
      </c>
      <c r="DG922" t="str">
        <f t="shared" si="691"/>
        <v/>
      </c>
      <c r="DH922" t="str">
        <f t="shared" ca="1" si="692"/>
        <v/>
      </c>
      <c r="DI922" t="str">
        <f t="shared" si="693"/>
        <v/>
      </c>
      <c r="DJ922" t="str">
        <f t="shared" ca="1" si="694"/>
        <v/>
      </c>
      <c r="DK922" t="str">
        <f t="shared" si="695"/>
        <v/>
      </c>
      <c r="DL922" t="str">
        <f t="shared" ca="1" si="696"/>
        <v/>
      </c>
      <c r="DM922" t="str">
        <f t="shared" si="697"/>
        <v/>
      </c>
      <c r="DN922" t="str">
        <f t="shared" ca="1" si="698"/>
        <v/>
      </c>
      <c r="DO922" t="str">
        <f t="shared" si="699"/>
        <v/>
      </c>
      <c r="DP922" t="str">
        <f t="shared" ca="1" si="700"/>
        <v/>
      </c>
      <c r="DQ922" t="str">
        <f t="shared" si="701"/>
        <v/>
      </c>
      <c r="DR922" t="str">
        <f t="shared" ca="1" si="702"/>
        <v/>
      </c>
      <c r="DS922" t="str">
        <f t="shared" si="703"/>
        <v/>
      </c>
      <c r="DT922" t="str">
        <f t="shared" ca="1" si="704"/>
        <v/>
      </c>
      <c r="DU922" t="str">
        <f t="shared" si="705"/>
        <v/>
      </c>
      <c r="DV922" t="str">
        <f t="shared" ca="1" si="706"/>
        <v/>
      </c>
      <c r="DW922" t="str">
        <f t="shared" si="707"/>
        <v/>
      </c>
      <c r="DX922" t="str">
        <f t="shared" ca="1" si="708"/>
        <v/>
      </c>
      <c r="DY922" t="str">
        <f t="shared" si="709"/>
        <v/>
      </c>
      <c r="DZ922" t="str">
        <f t="shared" ca="1" si="710"/>
        <v/>
      </c>
      <c r="EA922" t="str">
        <f t="shared" si="711"/>
        <v/>
      </c>
      <c r="EB922" t="str">
        <f t="shared" ca="1" si="712"/>
        <v/>
      </c>
      <c r="EC922" t="str">
        <f t="shared" si="713"/>
        <v/>
      </c>
      <c r="ED922" t="str">
        <f t="shared" ca="1" si="714"/>
        <v/>
      </c>
      <c r="EE922" t="str">
        <f t="shared" si="715"/>
        <v/>
      </c>
      <c r="EF922" t="str">
        <f t="shared" ca="1" si="716"/>
        <v/>
      </c>
      <c r="EG922" t="str">
        <f t="shared" si="717"/>
        <v/>
      </c>
      <c r="EH922" t="str">
        <f t="shared" ca="1" si="718"/>
        <v/>
      </c>
      <c r="EI922" t="str">
        <f t="shared" si="719"/>
        <v/>
      </c>
      <c r="EJ922" t="str">
        <f t="shared" ca="1" si="720"/>
        <v/>
      </c>
      <c r="EK922" t="str">
        <f ca="1">IF(AND(GT922="test",OR(CT922&gt;5000,CT922&gt;AVERAGE($CT$933:$CT$1016)+2*STDEV(CT$933:$CT$1016),CT922&lt;AVERAGE(CT$933:$CT$1016)-2*STDEV(CT$933:$CT$1016))),"",CT922)</f>
        <v/>
      </c>
      <c r="EL922" t="s">
        <v>924</v>
      </c>
      <c r="EM922" t="s">
        <v>158</v>
      </c>
      <c r="EN922">
        <v>3409</v>
      </c>
      <c r="EO922">
        <v>1038</v>
      </c>
      <c r="EP922">
        <v>1767</v>
      </c>
      <c r="EQ922">
        <v>120241</v>
      </c>
      <c r="ER922" t="s">
        <v>158</v>
      </c>
      <c r="ES922">
        <v>13754</v>
      </c>
      <c r="ET922">
        <v>5569</v>
      </c>
      <c r="EU922">
        <v>2</v>
      </c>
      <c r="EV922" t="s">
        <v>156</v>
      </c>
      <c r="EW922">
        <v>1024</v>
      </c>
      <c r="EX922">
        <v>2</v>
      </c>
      <c r="EY922">
        <v>48000</v>
      </c>
      <c r="EZ922">
        <v>-16</v>
      </c>
      <c r="FA922" t="s">
        <v>170</v>
      </c>
      <c r="FB922">
        <v>9</v>
      </c>
      <c r="FC922" t="s">
        <v>199</v>
      </c>
      <c r="FD922" t="s">
        <v>158</v>
      </c>
      <c r="FE922">
        <v>587069</v>
      </c>
      <c r="FF922">
        <v>125420</v>
      </c>
      <c r="FG922" t="s">
        <v>158</v>
      </c>
      <c r="FH922" t="s">
        <v>158</v>
      </c>
      <c r="FI922">
        <v>587047</v>
      </c>
      <c r="FJ922" t="s">
        <v>158</v>
      </c>
      <c r="FK922">
        <v>627775</v>
      </c>
      <c r="FL922" t="s">
        <v>158</v>
      </c>
      <c r="FM922">
        <v>624267</v>
      </c>
      <c r="FN922">
        <v>590500</v>
      </c>
      <c r="FO922">
        <v>605429</v>
      </c>
      <c r="FP922">
        <v>5179</v>
      </c>
      <c r="FQ922">
        <v>5178</v>
      </c>
      <c r="FR922" t="s">
        <v>158</v>
      </c>
      <c r="FS922">
        <v>590499</v>
      </c>
      <c r="FT922">
        <v>590499</v>
      </c>
      <c r="FU922">
        <v>5178</v>
      </c>
      <c r="FV922" t="s">
        <v>158</v>
      </c>
      <c r="FW922" t="s">
        <v>158</v>
      </c>
      <c r="FX922">
        <v>633345</v>
      </c>
      <c r="FY922">
        <v>591538</v>
      </c>
      <c r="FZ922">
        <v>607197</v>
      </c>
      <c r="GA922">
        <v>591673</v>
      </c>
      <c r="GB922">
        <v>627775</v>
      </c>
      <c r="GC922">
        <v>626267</v>
      </c>
      <c r="GD922">
        <v>633345</v>
      </c>
      <c r="GE922" t="s">
        <v>158</v>
      </c>
      <c r="GF922" t="s">
        <v>158</v>
      </c>
      <c r="GG922">
        <v>624265</v>
      </c>
      <c r="GH922" t="s">
        <v>158</v>
      </c>
      <c r="GI922" t="s">
        <v>158</v>
      </c>
      <c r="GJ922" t="s">
        <v>172</v>
      </c>
      <c r="GK922">
        <v>0</v>
      </c>
      <c r="GL922" t="s">
        <v>655</v>
      </c>
      <c r="GM922">
        <v>4</v>
      </c>
      <c r="GN922" t="s">
        <v>158</v>
      </c>
      <c r="GO922" t="s">
        <v>166</v>
      </c>
      <c r="GP922">
        <v>1024</v>
      </c>
      <c r="GQ922">
        <v>-260</v>
      </c>
      <c r="GR922">
        <v>180</v>
      </c>
      <c r="GS922">
        <f t="shared" si="675"/>
        <v>4</v>
      </c>
      <c r="GT922" t="str">
        <f t="shared" si="676"/>
        <v>training</v>
      </c>
    </row>
    <row r="923" spans="1:202" x14ac:dyDescent="0.2">
      <c r="A923" t="s">
        <v>154</v>
      </c>
      <c r="B923" t="s">
        <v>154</v>
      </c>
      <c r="C923">
        <v>2980</v>
      </c>
      <c r="D923">
        <v>2980</v>
      </c>
      <c r="E923" t="s">
        <v>155</v>
      </c>
      <c r="F923" t="s">
        <v>156</v>
      </c>
      <c r="G923" t="s">
        <v>156</v>
      </c>
      <c r="H923" t="s">
        <v>156</v>
      </c>
      <c r="I923">
        <v>0</v>
      </c>
      <c r="J923" t="s">
        <v>157</v>
      </c>
      <c r="K923">
        <v>1</v>
      </c>
      <c r="L923" t="s">
        <v>154</v>
      </c>
      <c r="M923" t="s">
        <v>154</v>
      </c>
      <c r="N923" t="s">
        <v>154</v>
      </c>
      <c r="O923" t="s">
        <v>158</v>
      </c>
      <c r="P923" t="s">
        <v>154</v>
      </c>
      <c r="Q923" t="s">
        <v>154</v>
      </c>
      <c r="R923" t="s">
        <v>158</v>
      </c>
      <c r="S923">
        <v>0</v>
      </c>
      <c r="T923">
        <v>2</v>
      </c>
      <c r="U923">
        <v>0</v>
      </c>
      <c r="V923" t="s">
        <v>158</v>
      </c>
      <c r="W923" t="s">
        <v>158</v>
      </c>
      <c r="X923">
        <v>3</v>
      </c>
      <c r="Y923" t="s">
        <v>158</v>
      </c>
      <c r="Z923">
        <v>25</v>
      </c>
      <c r="AA923">
        <v>0</v>
      </c>
      <c r="AB923">
        <v>25</v>
      </c>
      <c r="AC923">
        <v>3</v>
      </c>
      <c r="AD923">
        <v>3</v>
      </c>
      <c r="AE923">
        <v>0</v>
      </c>
      <c r="AF923">
        <v>0</v>
      </c>
      <c r="AG923" t="s">
        <v>158</v>
      </c>
      <c r="AH923">
        <v>3</v>
      </c>
      <c r="AI923">
        <v>3</v>
      </c>
      <c r="AJ923">
        <v>0</v>
      </c>
      <c r="AK923" t="s">
        <v>158</v>
      </c>
      <c r="AL923" t="s">
        <v>158</v>
      </c>
      <c r="AM923">
        <v>25</v>
      </c>
      <c r="AN923">
        <v>3</v>
      </c>
      <c r="AO923">
        <v>3</v>
      </c>
      <c r="AP923">
        <v>3</v>
      </c>
      <c r="AQ923">
        <v>25</v>
      </c>
      <c r="AR923">
        <v>25</v>
      </c>
      <c r="AS923">
        <v>25</v>
      </c>
      <c r="AT923">
        <v>3</v>
      </c>
      <c r="AU923" t="s">
        <v>158</v>
      </c>
      <c r="AV923">
        <v>25</v>
      </c>
      <c r="AW923" t="s">
        <v>158</v>
      </c>
      <c r="AX923">
        <v>0</v>
      </c>
      <c r="AY923" t="s">
        <v>159</v>
      </c>
      <c r="AZ923" t="s">
        <v>656</v>
      </c>
      <c r="BA923" t="s">
        <v>438</v>
      </c>
      <c r="BB923" t="s">
        <v>599</v>
      </c>
      <c r="BC923" t="s">
        <v>161</v>
      </c>
      <c r="BD923" t="b">
        <v>0</v>
      </c>
      <c r="BE923" t="s">
        <v>158</v>
      </c>
      <c r="BF923" t="b">
        <v>0</v>
      </c>
      <c r="BH923" t="s">
        <v>245</v>
      </c>
      <c r="BI923" t="s">
        <v>600</v>
      </c>
      <c r="BJ923" t="b">
        <v>0</v>
      </c>
      <c r="BK923" t="s">
        <v>163</v>
      </c>
      <c r="BL923" t="b">
        <v>0</v>
      </c>
      <c r="BM923">
        <v>18</v>
      </c>
      <c r="BN923" t="s">
        <v>164</v>
      </c>
      <c r="BO923" t="s">
        <v>165</v>
      </c>
      <c r="BP923" t="s">
        <v>164</v>
      </c>
      <c r="BQ923" t="s">
        <v>166</v>
      </c>
      <c r="BR923">
        <v>768</v>
      </c>
      <c r="BS923" t="s">
        <v>156</v>
      </c>
      <c r="BT923" t="s">
        <v>173</v>
      </c>
      <c r="BU923" t="s">
        <v>158</v>
      </c>
      <c r="BV923" t="s">
        <v>158</v>
      </c>
      <c r="BW923">
        <v>4</v>
      </c>
      <c r="BX923">
        <v>3</v>
      </c>
      <c r="BY923">
        <v>0</v>
      </c>
      <c r="BZ923">
        <v>4</v>
      </c>
      <c r="CA923" t="s">
        <v>601</v>
      </c>
      <c r="CB923" t="s">
        <v>156</v>
      </c>
      <c r="CC923">
        <v>5</v>
      </c>
      <c r="CD923" t="b">
        <v>0</v>
      </c>
      <c r="CE923" t="s">
        <v>168</v>
      </c>
      <c r="CF923" t="s">
        <v>602</v>
      </c>
      <c r="CG923" t="s">
        <v>158</v>
      </c>
      <c r="CH923">
        <v>0</v>
      </c>
      <c r="CI923">
        <v>1</v>
      </c>
      <c r="CJ923" t="s">
        <v>158</v>
      </c>
      <c r="CK923" t="s">
        <v>169</v>
      </c>
      <c r="CL923" t="s">
        <v>169</v>
      </c>
      <c r="CM923" t="s">
        <v>169</v>
      </c>
      <c r="CN923" t="s">
        <v>169</v>
      </c>
      <c r="CO923" t="s">
        <v>158</v>
      </c>
      <c r="CP923" t="s">
        <v>169</v>
      </c>
      <c r="CQ923">
        <v>1</v>
      </c>
      <c r="CR923">
        <v>3846</v>
      </c>
      <c r="CS923" t="str">
        <f t="shared" si="677"/>
        <v/>
      </c>
      <c r="CT923" t="str">
        <f t="shared" ca="1" si="678"/>
        <v/>
      </c>
      <c r="CU923" t="str">
        <f t="shared" si="679"/>
        <v/>
      </c>
      <c r="CV923" t="str">
        <f t="shared" ca="1" si="680"/>
        <v/>
      </c>
      <c r="CW923" t="str">
        <f t="shared" si="681"/>
        <v/>
      </c>
      <c r="CX923" t="str">
        <f t="shared" ca="1" si="682"/>
        <v/>
      </c>
      <c r="CY923" t="str">
        <f t="shared" si="683"/>
        <v/>
      </c>
      <c r="CZ923" t="str">
        <f t="shared" ca="1" si="684"/>
        <v/>
      </c>
      <c r="DA923" t="str">
        <f t="shared" si="685"/>
        <v/>
      </c>
      <c r="DB923" t="str">
        <f t="shared" ca="1" si="686"/>
        <v/>
      </c>
      <c r="DC923" t="str">
        <f t="shared" si="687"/>
        <v/>
      </c>
      <c r="DD923" t="str">
        <f t="shared" ca="1" si="688"/>
        <v/>
      </c>
      <c r="DE923" t="str">
        <f t="shared" si="689"/>
        <v/>
      </c>
      <c r="DF923" t="str">
        <f t="shared" ca="1" si="690"/>
        <v/>
      </c>
      <c r="DG923" t="str">
        <f t="shared" si="691"/>
        <v/>
      </c>
      <c r="DH923" t="str">
        <f t="shared" ca="1" si="692"/>
        <v/>
      </c>
      <c r="DI923" t="str">
        <f t="shared" si="693"/>
        <v/>
      </c>
      <c r="DJ923" t="str">
        <f t="shared" ca="1" si="694"/>
        <v/>
      </c>
      <c r="DK923" t="str">
        <f t="shared" si="695"/>
        <v/>
      </c>
      <c r="DL923" t="str">
        <f t="shared" ca="1" si="696"/>
        <v/>
      </c>
      <c r="DM923" t="str">
        <f t="shared" si="697"/>
        <v/>
      </c>
      <c r="DN923" t="str">
        <f t="shared" ca="1" si="698"/>
        <v/>
      </c>
      <c r="DO923" t="str">
        <f t="shared" si="699"/>
        <v/>
      </c>
      <c r="DP923" t="str">
        <f t="shared" ca="1" si="700"/>
        <v/>
      </c>
      <c r="DQ923" t="str">
        <f t="shared" si="701"/>
        <v/>
      </c>
      <c r="DR923" t="str">
        <f t="shared" ca="1" si="702"/>
        <v/>
      </c>
      <c r="DS923" t="str">
        <f t="shared" si="703"/>
        <v/>
      </c>
      <c r="DT923" t="str">
        <f t="shared" ca="1" si="704"/>
        <v/>
      </c>
      <c r="DU923" t="str">
        <f t="shared" si="705"/>
        <v/>
      </c>
      <c r="DV923" t="str">
        <f t="shared" ca="1" si="706"/>
        <v/>
      </c>
      <c r="DW923" t="str">
        <f t="shared" si="707"/>
        <v/>
      </c>
      <c r="DX923" t="str">
        <f t="shared" ca="1" si="708"/>
        <v/>
      </c>
      <c r="DY923" t="str">
        <f t="shared" si="709"/>
        <v/>
      </c>
      <c r="DZ923" t="str">
        <f t="shared" ca="1" si="710"/>
        <v/>
      </c>
      <c r="EA923" t="str">
        <f t="shared" si="711"/>
        <v/>
      </c>
      <c r="EB923" t="str">
        <f t="shared" ca="1" si="712"/>
        <v/>
      </c>
      <c r="EC923" t="str">
        <f t="shared" si="713"/>
        <v/>
      </c>
      <c r="ED923" t="str">
        <f t="shared" ca="1" si="714"/>
        <v/>
      </c>
      <c r="EE923" t="str">
        <f t="shared" si="715"/>
        <v/>
      </c>
      <c r="EF923" t="str">
        <f t="shared" ca="1" si="716"/>
        <v/>
      </c>
      <c r="EG923" t="str">
        <f t="shared" si="717"/>
        <v/>
      </c>
      <c r="EH923" t="str">
        <f t="shared" ca="1" si="718"/>
        <v/>
      </c>
      <c r="EI923" t="str">
        <f t="shared" si="719"/>
        <v/>
      </c>
      <c r="EJ923" t="str">
        <f t="shared" ca="1" si="720"/>
        <v/>
      </c>
      <c r="EK923" t="str">
        <f ca="1">IF(AND(GT923="test",OR(CT923&gt;5000,CT923&gt;AVERAGE($CT$933:$CT$1016)+2*STDEV(CT$933:$CT$1016),CT923&lt;AVERAGE(CT$933:$CT$1016)-2*STDEV(CT$933:$CT$1016))),"",CT923)</f>
        <v/>
      </c>
      <c r="EL923" t="s">
        <v>924</v>
      </c>
      <c r="EM923" t="s">
        <v>158</v>
      </c>
      <c r="EN923">
        <v>3409</v>
      </c>
      <c r="EO923">
        <v>1038</v>
      </c>
      <c r="EP923">
        <v>1767</v>
      </c>
      <c r="EQ923">
        <v>120241</v>
      </c>
      <c r="ER923" t="s">
        <v>158</v>
      </c>
      <c r="ES923">
        <v>13754</v>
      </c>
      <c r="ET923">
        <v>3846</v>
      </c>
      <c r="EU923">
        <v>2</v>
      </c>
      <c r="EV923" t="s">
        <v>156</v>
      </c>
      <c r="EW923">
        <v>1024</v>
      </c>
      <c r="EX923">
        <v>2</v>
      </c>
      <c r="EY923">
        <v>48000</v>
      </c>
      <c r="EZ923">
        <v>-16</v>
      </c>
      <c r="FA923" t="s">
        <v>170</v>
      </c>
      <c r="FB923">
        <v>9</v>
      </c>
      <c r="FC923" t="s">
        <v>199</v>
      </c>
      <c r="FD923" t="s">
        <v>158</v>
      </c>
      <c r="FE923">
        <v>587069</v>
      </c>
      <c r="FF923">
        <v>125420</v>
      </c>
      <c r="FG923" t="s">
        <v>158</v>
      </c>
      <c r="FH923" t="s">
        <v>158</v>
      </c>
      <c r="FI923">
        <v>587047</v>
      </c>
      <c r="FJ923" t="s">
        <v>158</v>
      </c>
      <c r="FK923">
        <v>637119</v>
      </c>
      <c r="FL923" t="s">
        <v>158</v>
      </c>
      <c r="FM923">
        <v>633566</v>
      </c>
      <c r="FN923">
        <v>590500</v>
      </c>
      <c r="FO923">
        <v>605429</v>
      </c>
      <c r="FP923">
        <v>5179</v>
      </c>
      <c r="FQ923">
        <v>5178</v>
      </c>
      <c r="FR923" t="s">
        <v>158</v>
      </c>
      <c r="FS923">
        <v>590499</v>
      </c>
      <c r="FT923">
        <v>590499</v>
      </c>
      <c r="FU923">
        <v>5178</v>
      </c>
      <c r="FV923" t="s">
        <v>158</v>
      </c>
      <c r="FW923" t="s">
        <v>158</v>
      </c>
      <c r="FX923">
        <v>640966</v>
      </c>
      <c r="FY923">
        <v>591538</v>
      </c>
      <c r="FZ923">
        <v>607197</v>
      </c>
      <c r="GA923">
        <v>591673</v>
      </c>
      <c r="GB923">
        <v>637119</v>
      </c>
      <c r="GC923">
        <v>635566</v>
      </c>
      <c r="GD923">
        <v>640966</v>
      </c>
      <c r="GE923" t="s">
        <v>158</v>
      </c>
      <c r="GF923" t="s">
        <v>158</v>
      </c>
      <c r="GG923">
        <v>633556</v>
      </c>
      <c r="GH923" t="s">
        <v>158</v>
      </c>
      <c r="GI923" t="s">
        <v>158</v>
      </c>
      <c r="GJ923" t="s">
        <v>172</v>
      </c>
      <c r="GK923">
        <v>0</v>
      </c>
      <c r="GL923" t="s">
        <v>657</v>
      </c>
      <c r="GM923">
        <v>5</v>
      </c>
      <c r="GN923" t="s">
        <v>158</v>
      </c>
      <c r="GO923" t="s">
        <v>166</v>
      </c>
      <c r="GP923">
        <v>1024</v>
      </c>
      <c r="GQ923">
        <v>-50</v>
      </c>
      <c r="GR923">
        <v>180</v>
      </c>
      <c r="GS923">
        <f t="shared" si="675"/>
        <v>5</v>
      </c>
      <c r="GT923" t="str">
        <f t="shared" si="676"/>
        <v>training</v>
      </c>
    </row>
    <row r="924" spans="1:202" x14ac:dyDescent="0.2">
      <c r="A924" t="s">
        <v>154</v>
      </c>
      <c r="B924" t="s">
        <v>154</v>
      </c>
      <c r="C924">
        <v>3084</v>
      </c>
      <c r="D924">
        <v>3084</v>
      </c>
      <c r="E924" t="s">
        <v>155</v>
      </c>
      <c r="F924" t="s">
        <v>156</v>
      </c>
      <c r="G924" t="s">
        <v>156</v>
      </c>
      <c r="H924" t="s">
        <v>156</v>
      </c>
      <c r="I924">
        <v>0</v>
      </c>
      <c r="J924" t="s">
        <v>157</v>
      </c>
      <c r="K924">
        <v>1</v>
      </c>
      <c r="L924" t="s">
        <v>154</v>
      </c>
      <c r="M924" t="s">
        <v>154</v>
      </c>
      <c r="N924" t="s">
        <v>154</v>
      </c>
      <c r="O924" t="s">
        <v>158</v>
      </c>
      <c r="P924" t="s">
        <v>154</v>
      </c>
      <c r="Q924" t="s">
        <v>154</v>
      </c>
      <c r="R924" t="s">
        <v>158</v>
      </c>
      <c r="S924">
        <v>0</v>
      </c>
      <c r="T924">
        <v>2</v>
      </c>
      <c r="U924">
        <v>0</v>
      </c>
      <c r="V924" t="s">
        <v>158</v>
      </c>
      <c r="W924" t="s">
        <v>158</v>
      </c>
      <c r="X924">
        <v>3</v>
      </c>
      <c r="Y924" t="s">
        <v>158</v>
      </c>
      <c r="Z924">
        <v>26</v>
      </c>
      <c r="AA924">
        <v>0</v>
      </c>
      <c r="AB924">
        <v>26</v>
      </c>
      <c r="AC924">
        <v>3</v>
      </c>
      <c r="AD924">
        <v>3</v>
      </c>
      <c r="AE924">
        <v>0</v>
      </c>
      <c r="AF924">
        <v>0</v>
      </c>
      <c r="AG924" t="s">
        <v>158</v>
      </c>
      <c r="AH924">
        <v>3</v>
      </c>
      <c r="AI924">
        <v>3</v>
      </c>
      <c r="AJ924">
        <v>0</v>
      </c>
      <c r="AK924" t="s">
        <v>158</v>
      </c>
      <c r="AL924" t="s">
        <v>158</v>
      </c>
      <c r="AM924">
        <v>26</v>
      </c>
      <c r="AN924">
        <v>3</v>
      </c>
      <c r="AO924">
        <v>3</v>
      </c>
      <c r="AP924">
        <v>3</v>
      </c>
      <c r="AQ924">
        <v>26</v>
      </c>
      <c r="AR924">
        <v>26</v>
      </c>
      <c r="AS924">
        <v>26</v>
      </c>
      <c r="AT924">
        <v>3</v>
      </c>
      <c r="AU924" t="s">
        <v>158</v>
      </c>
      <c r="AV924">
        <v>26</v>
      </c>
      <c r="AW924" t="s">
        <v>158</v>
      </c>
      <c r="AX924">
        <v>0</v>
      </c>
      <c r="AY924" t="s">
        <v>159</v>
      </c>
      <c r="AZ924" t="s">
        <v>658</v>
      </c>
      <c r="BA924" t="s">
        <v>336</v>
      </c>
      <c r="BB924" t="s">
        <v>599</v>
      </c>
      <c r="BC924" t="s">
        <v>161</v>
      </c>
      <c r="BD924" t="b">
        <v>0</v>
      </c>
      <c r="BE924" t="s">
        <v>158</v>
      </c>
      <c r="BF924" t="b">
        <v>0</v>
      </c>
      <c r="BH924" t="s">
        <v>245</v>
      </c>
      <c r="BI924" t="s">
        <v>600</v>
      </c>
      <c r="BJ924" t="b">
        <v>0</v>
      </c>
      <c r="BK924" t="s">
        <v>163</v>
      </c>
      <c r="BL924" t="b">
        <v>0</v>
      </c>
      <c r="BM924">
        <v>18</v>
      </c>
      <c r="BN924" t="s">
        <v>164</v>
      </c>
      <c r="BO924" t="s">
        <v>165</v>
      </c>
      <c r="BP924" t="s">
        <v>164</v>
      </c>
      <c r="BQ924" t="s">
        <v>166</v>
      </c>
      <c r="BR924">
        <v>768</v>
      </c>
      <c r="BS924" t="s">
        <v>156</v>
      </c>
      <c r="BT924" t="s">
        <v>175</v>
      </c>
      <c r="BU924" t="s">
        <v>158</v>
      </c>
      <c r="BV924" t="s">
        <v>158</v>
      </c>
      <c r="BW924">
        <v>5</v>
      </c>
      <c r="BX924">
        <v>3</v>
      </c>
      <c r="BY924">
        <v>0</v>
      </c>
      <c r="BZ924">
        <v>5</v>
      </c>
      <c r="CA924" t="s">
        <v>601</v>
      </c>
      <c r="CB924" t="s">
        <v>156</v>
      </c>
      <c r="CC924">
        <v>6</v>
      </c>
      <c r="CD924" t="b">
        <v>0</v>
      </c>
      <c r="CE924" t="s">
        <v>168</v>
      </c>
      <c r="CF924" t="s">
        <v>602</v>
      </c>
      <c r="CG924" t="s">
        <v>158</v>
      </c>
      <c r="CH924">
        <v>0</v>
      </c>
      <c r="CI924">
        <v>1</v>
      </c>
      <c r="CJ924" t="s">
        <v>158</v>
      </c>
      <c r="CK924" t="s">
        <v>169</v>
      </c>
      <c r="CL924" t="s">
        <v>169</v>
      </c>
      <c r="CM924" t="s">
        <v>169</v>
      </c>
      <c r="CN924" t="s">
        <v>169</v>
      </c>
      <c r="CO924" t="s">
        <v>158</v>
      </c>
      <c r="CP924" t="s">
        <v>169</v>
      </c>
      <c r="CQ924">
        <v>1</v>
      </c>
      <c r="CR924">
        <v>3605</v>
      </c>
      <c r="CS924" t="str">
        <f t="shared" si="677"/>
        <v/>
      </c>
      <c r="CT924" t="str">
        <f t="shared" ca="1" si="678"/>
        <v/>
      </c>
      <c r="CU924" t="str">
        <f t="shared" si="679"/>
        <v/>
      </c>
      <c r="CV924" t="str">
        <f t="shared" ca="1" si="680"/>
        <v/>
      </c>
      <c r="CW924" t="str">
        <f t="shared" si="681"/>
        <v/>
      </c>
      <c r="CX924" t="str">
        <f t="shared" ca="1" si="682"/>
        <v/>
      </c>
      <c r="CY924" t="str">
        <f t="shared" si="683"/>
        <v/>
      </c>
      <c r="CZ924" t="str">
        <f t="shared" ca="1" si="684"/>
        <v/>
      </c>
      <c r="DA924" t="str">
        <f t="shared" si="685"/>
        <v/>
      </c>
      <c r="DB924" t="str">
        <f t="shared" ca="1" si="686"/>
        <v/>
      </c>
      <c r="DC924" t="str">
        <f t="shared" si="687"/>
        <v/>
      </c>
      <c r="DD924" t="str">
        <f t="shared" ca="1" si="688"/>
        <v/>
      </c>
      <c r="DE924" t="str">
        <f t="shared" si="689"/>
        <v/>
      </c>
      <c r="DF924" t="str">
        <f t="shared" ca="1" si="690"/>
        <v/>
      </c>
      <c r="DG924" t="str">
        <f t="shared" si="691"/>
        <v/>
      </c>
      <c r="DH924" t="str">
        <f t="shared" ca="1" si="692"/>
        <v/>
      </c>
      <c r="DI924" t="str">
        <f t="shared" si="693"/>
        <v/>
      </c>
      <c r="DJ924" t="str">
        <f t="shared" ca="1" si="694"/>
        <v/>
      </c>
      <c r="DK924" t="str">
        <f t="shared" si="695"/>
        <v/>
      </c>
      <c r="DL924" t="str">
        <f t="shared" ca="1" si="696"/>
        <v/>
      </c>
      <c r="DM924" t="str">
        <f t="shared" si="697"/>
        <v/>
      </c>
      <c r="DN924" t="str">
        <f t="shared" ca="1" si="698"/>
        <v/>
      </c>
      <c r="DO924" t="str">
        <f t="shared" si="699"/>
        <v/>
      </c>
      <c r="DP924" t="str">
        <f t="shared" ca="1" si="700"/>
        <v/>
      </c>
      <c r="DQ924" t="str">
        <f t="shared" si="701"/>
        <v/>
      </c>
      <c r="DR924" t="str">
        <f t="shared" ca="1" si="702"/>
        <v/>
      </c>
      <c r="DS924" t="str">
        <f t="shared" si="703"/>
        <v/>
      </c>
      <c r="DT924" t="str">
        <f t="shared" ca="1" si="704"/>
        <v/>
      </c>
      <c r="DU924" t="str">
        <f t="shared" si="705"/>
        <v/>
      </c>
      <c r="DV924" t="str">
        <f t="shared" ca="1" si="706"/>
        <v/>
      </c>
      <c r="DW924" t="str">
        <f t="shared" si="707"/>
        <v/>
      </c>
      <c r="DX924" t="str">
        <f t="shared" ca="1" si="708"/>
        <v/>
      </c>
      <c r="DY924" t="str">
        <f t="shared" si="709"/>
        <v/>
      </c>
      <c r="DZ924" t="str">
        <f t="shared" ca="1" si="710"/>
        <v/>
      </c>
      <c r="EA924" t="str">
        <f t="shared" si="711"/>
        <v/>
      </c>
      <c r="EB924" t="str">
        <f t="shared" ca="1" si="712"/>
        <v/>
      </c>
      <c r="EC924" t="str">
        <f t="shared" si="713"/>
        <v/>
      </c>
      <c r="ED924" t="str">
        <f t="shared" ca="1" si="714"/>
        <v/>
      </c>
      <c r="EE924" t="str">
        <f t="shared" si="715"/>
        <v/>
      </c>
      <c r="EF924" t="str">
        <f t="shared" ca="1" si="716"/>
        <v/>
      </c>
      <c r="EG924" t="str">
        <f t="shared" si="717"/>
        <v/>
      </c>
      <c r="EH924" t="str">
        <f t="shared" ca="1" si="718"/>
        <v/>
      </c>
      <c r="EI924" t="str">
        <f t="shared" si="719"/>
        <v/>
      </c>
      <c r="EJ924" t="str">
        <f t="shared" ca="1" si="720"/>
        <v/>
      </c>
      <c r="EK924" t="str">
        <f ca="1">IF(AND(GT924="test",OR(CT924&gt;5000,CT924&gt;AVERAGE($CT$933:$CT$1016)+2*STDEV(CT$933:$CT$1016),CT924&lt;AVERAGE(CT$933:$CT$1016)-2*STDEV(CT$933:$CT$1016))),"",CT924)</f>
        <v/>
      </c>
      <c r="EL924" t="s">
        <v>924</v>
      </c>
      <c r="EM924" t="s">
        <v>158</v>
      </c>
      <c r="EN924">
        <v>3409</v>
      </c>
      <c r="EO924">
        <v>1038</v>
      </c>
      <c r="EP924">
        <v>1767</v>
      </c>
      <c r="EQ924">
        <v>120241</v>
      </c>
      <c r="ER924" t="s">
        <v>158</v>
      </c>
      <c r="ES924">
        <v>13754</v>
      </c>
      <c r="ET924">
        <v>3605</v>
      </c>
      <c r="EU924">
        <v>2</v>
      </c>
      <c r="EV924" t="s">
        <v>156</v>
      </c>
      <c r="EW924">
        <v>1024</v>
      </c>
      <c r="EX924">
        <v>2</v>
      </c>
      <c r="EY924">
        <v>48000</v>
      </c>
      <c r="EZ924">
        <v>-16</v>
      </c>
      <c r="FA924" t="s">
        <v>170</v>
      </c>
      <c r="FB924">
        <v>9</v>
      </c>
      <c r="FC924" t="s">
        <v>199</v>
      </c>
      <c r="FD924" t="s">
        <v>158</v>
      </c>
      <c r="FE924">
        <v>587069</v>
      </c>
      <c r="FF924">
        <v>125420</v>
      </c>
      <c r="FG924" t="s">
        <v>158</v>
      </c>
      <c r="FH924" t="s">
        <v>158</v>
      </c>
      <c r="FI924">
        <v>587047</v>
      </c>
      <c r="FJ924" t="s">
        <v>158</v>
      </c>
      <c r="FK924">
        <v>644501</v>
      </c>
      <c r="FL924" t="s">
        <v>158</v>
      </c>
      <c r="FM924">
        <v>641182</v>
      </c>
      <c r="FN924">
        <v>590500</v>
      </c>
      <c r="FO924">
        <v>605429</v>
      </c>
      <c r="FP924">
        <v>5179</v>
      </c>
      <c r="FQ924">
        <v>5178</v>
      </c>
      <c r="FR924" t="s">
        <v>158</v>
      </c>
      <c r="FS924">
        <v>590499</v>
      </c>
      <c r="FT924">
        <v>590499</v>
      </c>
      <c r="FU924">
        <v>5178</v>
      </c>
      <c r="FV924" t="s">
        <v>158</v>
      </c>
      <c r="FW924" t="s">
        <v>158</v>
      </c>
      <c r="FX924">
        <v>648108</v>
      </c>
      <c r="FY924">
        <v>591538</v>
      </c>
      <c r="FZ924">
        <v>607197</v>
      </c>
      <c r="GA924">
        <v>591673</v>
      </c>
      <c r="GB924">
        <v>644502</v>
      </c>
      <c r="GC924">
        <v>643183</v>
      </c>
      <c r="GD924">
        <v>648108</v>
      </c>
      <c r="GE924" t="s">
        <v>158</v>
      </c>
      <c r="GF924" t="s">
        <v>158</v>
      </c>
      <c r="GG924">
        <v>641181</v>
      </c>
      <c r="GH924" t="s">
        <v>158</v>
      </c>
      <c r="GI924" t="s">
        <v>158</v>
      </c>
      <c r="GJ924" t="s">
        <v>172</v>
      </c>
      <c r="GK924">
        <v>0</v>
      </c>
      <c r="GL924" t="s">
        <v>659</v>
      </c>
      <c r="GM924">
        <v>6</v>
      </c>
      <c r="GN924" t="s">
        <v>158</v>
      </c>
      <c r="GO924" t="s">
        <v>166</v>
      </c>
      <c r="GP924">
        <v>1024</v>
      </c>
      <c r="GQ924">
        <v>-115</v>
      </c>
      <c r="GR924">
        <v>165</v>
      </c>
      <c r="GS924">
        <f t="shared" si="675"/>
        <v>6</v>
      </c>
      <c r="GT924" t="str">
        <f t="shared" si="676"/>
        <v>training</v>
      </c>
    </row>
    <row r="925" spans="1:202" x14ac:dyDescent="0.2">
      <c r="A925" t="s">
        <v>154</v>
      </c>
      <c r="B925" t="s">
        <v>154</v>
      </c>
      <c r="C925">
        <v>3120</v>
      </c>
      <c r="D925">
        <v>3120</v>
      </c>
      <c r="E925" t="s">
        <v>155</v>
      </c>
      <c r="F925" t="s">
        <v>156</v>
      </c>
      <c r="G925" t="s">
        <v>156</v>
      </c>
      <c r="H925" t="s">
        <v>156</v>
      </c>
      <c r="I925">
        <v>0</v>
      </c>
      <c r="J925" t="s">
        <v>157</v>
      </c>
      <c r="K925">
        <v>0</v>
      </c>
      <c r="L925" t="s">
        <v>154</v>
      </c>
      <c r="M925" t="s">
        <v>154</v>
      </c>
      <c r="N925" t="s">
        <v>154</v>
      </c>
      <c r="O925" t="s">
        <v>158</v>
      </c>
      <c r="P925" t="s">
        <v>154</v>
      </c>
      <c r="Q925" t="s">
        <v>154</v>
      </c>
      <c r="R925" t="s">
        <v>158</v>
      </c>
      <c r="S925">
        <v>0</v>
      </c>
      <c r="T925">
        <v>2</v>
      </c>
      <c r="U925">
        <v>0</v>
      </c>
      <c r="V925" t="s">
        <v>158</v>
      </c>
      <c r="W925" t="s">
        <v>158</v>
      </c>
      <c r="X925">
        <v>3</v>
      </c>
      <c r="Y925" t="s">
        <v>158</v>
      </c>
      <c r="Z925">
        <v>27</v>
      </c>
      <c r="AA925">
        <v>0</v>
      </c>
      <c r="AB925">
        <v>27</v>
      </c>
      <c r="AC925">
        <v>3</v>
      </c>
      <c r="AD925">
        <v>3</v>
      </c>
      <c r="AE925">
        <v>0</v>
      </c>
      <c r="AF925">
        <v>0</v>
      </c>
      <c r="AG925" t="s">
        <v>158</v>
      </c>
      <c r="AH925">
        <v>3</v>
      </c>
      <c r="AI925">
        <v>3</v>
      </c>
      <c r="AJ925">
        <v>0</v>
      </c>
      <c r="AK925" t="s">
        <v>158</v>
      </c>
      <c r="AL925" t="s">
        <v>158</v>
      </c>
      <c r="AM925">
        <v>27</v>
      </c>
      <c r="AN925">
        <v>3</v>
      </c>
      <c r="AO925">
        <v>3</v>
      </c>
      <c r="AP925">
        <v>3</v>
      </c>
      <c r="AQ925">
        <v>27</v>
      </c>
      <c r="AR925">
        <v>27</v>
      </c>
      <c r="AS925">
        <v>27</v>
      </c>
      <c r="AT925">
        <v>3</v>
      </c>
      <c r="AU925" t="s">
        <v>158</v>
      </c>
      <c r="AV925">
        <v>27</v>
      </c>
      <c r="AW925" t="s">
        <v>158</v>
      </c>
      <c r="AX925">
        <v>0</v>
      </c>
      <c r="AY925" t="s">
        <v>159</v>
      </c>
      <c r="AZ925" t="s">
        <v>660</v>
      </c>
      <c r="BA925" t="s">
        <v>661</v>
      </c>
      <c r="BB925" t="s">
        <v>599</v>
      </c>
      <c r="BC925" t="s">
        <v>161</v>
      </c>
      <c r="BD925" t="b">
        <v>0</v>
      </c>
      <c r="BE925" t="s">
        <v>158</v>
      </c>
      <c r="BF925" t="b">
        <v>0</v>
      </c>
      <c r="BH925" t="s">
        <v>245</v>
      </c>
      <c r="BI925" t="s">
        <v>600</v>
      </c>
      <c r="BJ925" t="b">
        <v>0</v>
      </c>
      <c r="BK925" t="s">
        <v>163</v>
      </c>
      <c r="BL925" t="b">
        <v>0</v>
      </c>
      <c r="BM925">
        <v>18</v>
      </c>
      <c r="BN925" t="s">
        <v>164</v>
      </c>
      <c r="BO925" t="s">
        <v>165</v>
      </c>
      <c r="BP925" t="s">
        <v>164</v>
      </c>
      <c r="BQ925" t="s">
        <v>166</v>
      </c>
      <c r="BR925">
        <v>768</v>
      </c>
      <c r="BS925" t="s">
        <v>156</v>
      </c>
      <c r="BT925" t="s">
        <v>167</v>
      </c>
      <c r="BU925" t="s">
        <v>158</v>
      </c>
      <c r="BV925" t="s">
        <v>158</v>
      </c>
      <c r="BW925">
        <v>6</v>
      </c>
      <c r="BX925">
        <v>3</v>
      </c>
      <c r="BY925">
        <v>0</v>
      </c>
      <c r="BZ925">
        <v>6</v>
      </c>
      <c r="CA925" t="s">
        <v>601</v>
      </c>
      <c r="CB925" t="s">
        <v>156</v>
      </c>
      <c r="CC925">
        <v>6</v>
      </c>
      <c r="CD925" t="b">
        <v>0</v>
      </c>
      <c r="CE925" t="s">
        <v>168</v>
      </c>
      <c r="CF925" t="s">
        <v>602</v>
      </c>
      <c r="CG925" t="s">
        <v>158</v>
      </c>
      <c r="CH925">
        <v>0</v>
      </c>
      <c r="CI925">
        <v>1</v>
      </c>
      <c r="CJ925" t="s">
        <v>158</v>
      </c>
      <c r="CK925" t="s">
        <v>169</v>
      </c>
      <c r="CL925" t="s">
        <v>169</v>
      </c>
      <c r="CM925" t="s">
        <v>169</v>
      </c>
      <c r="CN925" t="s">
        <v>169</v>
      </c>
      <c r="CO925" t="s">
        <v>158</v>
      </c>
      <c r="CP925" t="s">
        <v>169</v>
      </c>
      <c r="CQ925">
        <v>1</v>
      </c>
      <c r="CR925">
        <v>3340</v>
      </c>
      <c r="CS925" t="str">
        <f t="shared" si="677"/>
        <v/>
      </c>
      <c r="CT925" t="str">
        <f t="shared" ca="1" si="678"/>
        <v/>
      </c>
      <c r="CU925" t="str">
        <f t="shared" si="679"/>
        <v/>
      </c>
      <c r="CV925" t="str">
        <f t="shared" ca="1" si="680"/>
        <v/>
      </c>
      <c r="CW925" t="str">
        <f t="shared" si="681"/>
        <v/>
      </c>
      <c r="CX925" t="str">
        <f t="shared" ca="1" si="682"/>
        <v/>
      </c>
      <c r="CY925" t="str">
        <f t="shared" si="683"/>
        <v/>
      </c>
      <c r="CZ925" t="str">
        <f t="shared" ca="1" si="684"/>
        <v/>
      </c>
      <c r="DA925" t="str">
        <f t="shared" si="685"/>
        <v/>
      </c>
      <c r="DB925" t="str">
        <f t="shared" ca="1" si="686"/>
        <v/>
      </c>
      <c r="DC925" t="str">
        <f t="shared" si="687"/>
        <v/>
      </c>
      <c r="DD925" t="str">
        <f t="shared" ca="1" si="688"/>
        <v/>
      </c>
      <c r="DE925" t="str">
        <f t="shared" si="689"/>
        <v/>
      </c>
      <c r="DF925" t="str">
        <f t="shared" ca="1" si="690"/>
        <v/>
      </c>
      <c r="DG925" t="str">
        <f t="shared" si="691"/>
        <v/>
      </c>
      <c r="DH925" t="str">
        <f t="shared" ca="1" si="692"/>
        <v/>
      </c>
      <c r="DI925" t="str">
        <f t="shared" si="693"/>
        <v/>
      </c>
      <c r="DJ925" t="str">
        <f t="shared" ca="1" si="694"/>
        <v/>
      </c>
      <c r="DK925" t="str">
        <f t="shared" si="695"/>
        <v/>
      </c>
      <c r="DL925" t="str">
        <f t="shared" ca="1" si="696"/>
        <v/>
      </c>
      <c r="DM925" t="str">
        <f t="shared" si="697"/>
        <v/>
      </c>
      <c r="DN925" t="str">
        <f t="shared" ca="1" si="698"/>
        <v/>
      </c>
      <c r="DO925" t="str">
        <f t="shared" si="699"/>
        <v/>
      </c>
      <c r="DP925" t="str">
        <f t="shared" ca="1" si="700"/>
        <v/>
      </c>
      <c r="DQ925" t="str">
        <f t="shared" si="701"/>
        <v/>
      </c>
      <c r="DR925" t="str">
        <f t="shared" ca="1" si="702"/>
        <v/>
      </c>
      <c r="DS925" t="str">
        <f t="shared" si="703"/>
        <v/>
      </c>
      <c r="DT925" t="str">
        <f t="shared" ca="1" si="704"/>
        <v/>
      </c>
      <c r="DU925" t="str">
        <f t="shared" si="705"/>
        <v/>
      </c>
      <c r="DV925" t="str">
        <f t="shared" ca="1" si="706"/>
        <v/>
      </c>
      <c r="DW925" t="str">
        <f t="shared" si="707"/>
        <v/>
      </c>
      <c r="DX925" t="str">
        <f t="shared" ca="1" si="708"/>
        <v/>
      </c>
      <c r="DY925" t="str">
        <f t="shared" si="709"/>
        <v/>
      </c>
      <c r="DZ925" t="str">
        <f t="shared" ca="1" si="710"/>
        <v/>
      </c>
      <c r="EA925" t="str">
        <f t="shared" si="711"/>
        <v/>
      </c>
      <c r="EB925" t="str">
        <f t="shared" ca="1" si="712"/>
        <v/>
      </c>
      <c r="EC925" t="str">
        <f t="shared" si="713"/>
        <v/>
      </c>
      <c r="ED925" t="str">
        <f t="shared" ca="1" si="714"/>
        <v/>
      </c>
      <c r="EE925" t="str">
        <f t="shared" si="715"/>
        <v/>
      </c>
      <c r="EF925" t="str">
        <f t="shared" ca="1" si="716"/>
        <v/>
      </c>
      <c r="EG925" t="str">
        <f t="shared" si="717"/>
        <v/>
      </c>
      <c r="EH925" t="str">
        <f t="shared" ca="1" si="718"/>
        <v/>
      </c>
      <c r="EI925" t="str">
        <f t="shared" si="719"/>
        <v/>
      </c>
      <c r="EJ925" t="str">
        <f t="shared" ca="1" si="720"/>
        <v/>
      </c>
      <c r="EK925" t="str">
        <f ca="1">IF(AND(GT925="test",OR(CT925&gt;5000,CT925&gt;AVERAGE($CT$933:$CT$1016)+2*STDEV(CT$933:$CT$1016),CT925&lt;AVERAGE(CT$933:$CT$1016)-2*STDEV(CT$933:$CT$1016))),"",CT925)</f>
        <v/>
      </c>
      <c r="EL925" t="s">
        <v>924</v>
      </c>
      <c r="EM925" t="s">
        <v>158</v>
      </c>
      <c r="EN925">
        <v>3409</v>
      </c>
      <c r="EO925">
        <v>1038</v>
      </c>
      <c r="EP925">
        <v>1767</v>
      </c>
      <c r="EQ925">
        <v>120241</v>
      </c>
      <c r="ER925" t="s">
        <v>158</v>
      </c>
      <c r="ES925">
        <v>13754</v>
      </c>
      <c r="ET925">
        <v>3340</v>
      </c>
      <c r="EU925">
        <v>2</v>
      </c>
      <c r="EV925" t="s">
        <v>156</v>
      </c>
      <c r="EW925">
        <v>1024</v>
      </c>
      <c r="EX925">
        <v>2</v>
      </c>
      <c r="EY925">
        <v>48000</v>
      </c>
      <c r="EZ925">
        <v>-16</v>
      </c>
      <c r="FA925" t="s">
        <v>170</v>
      </c>
      <c r="FB925">
        <v>9</v>
      </c>
      <c r="FC925" t="s">
        <v>199</v>
      </c>
      <c r="FD925" t="s">
        <v>158</v>
      </c>
      <c r="FE925">
        <v>587069</v>
      </c>
      <c r="FF925">
        <v>125420</v>
      </c>
      <c r="FG925" t="s">
        <v>158</v>
      </c>
      <c r="FH925" t="s">
        <v>158</v>
      </c>
      <c r="FI925">
        <v>587047</v>
      </c>
      <c r="FJ925" t="s">
        <v>158</v>
      </c>
      <c r="FK925">
        <v>651903</v>
      </c>
      <c r="FL925" t="s">
        <v>158</v>
      </c>
      <c r="FM925">
        <v>648323</v>
      </c>
      <c r="FN925">
        <v>590500</v>
      </c>
      <c r="FO925">
        <v>605429</v>
      </c>
      <c r="FP925">
        <v>5179</v>
      </c>
      <c r="FQ925">
        <v>5178</v>
      </c>
      <c r="FR925" t="s">
        <v>158</v>
      </c>
      <c r="FS925">
        <v>590499</v>
      </c>
      <c r="FT925">
        <v>590499</v>
      </c>
      <c r="FU925">
        <v>5178</v>
      </c>
      <c r="FV925" t="s">
        <v>158</v>
      </c>
      <c r="FW925" t="s">
        <v>158</v>
      </c>
      <c r="FX925">
        <v>655244</v>
      </c>
      <c r="FY925">
        <v>591538</v>
      </c>
      <c r="FZ925">
        <v>607197</v>
      </c>
      <c r="GA925">
        <v>591673</v>
      </c>
      <c r="GB925">
        <v>651903</v>
      </c>
      <c r="GC925">
        <v>650323</v>
      </c>
      <c r="GD925">
        <v>655244</v>
      </c>
      <c r="GE925" t="s">
        <v>158</v>
      </c>
      <c r="GF925" t="s">
        <v>158</v>
      </c>
      <c r="GG925">
        <v>648321</v>
      </c>
      <c r="GH925" t="s">
        <v>158</v>
      </c>
      <c r="GI925" t="s">
        <v>158</v>
      </c>
      <c r="GJ925" t="s">
        <v>172</v>
      </c>
      <c r="GK925">
        <v>0</v>
      </c>
      <c r="GL925" t="s">
        <v>662</v>
      </c>
      <c r="GM925">
        <v>7</v>
      </c>
      <c r="GN925" t="s">
        <v>158</v>
      </c>
      <c r="GO925" t="s">
        <v>166</v>
      </c>
      <c r="GP925">
        <v>1024</v>
      </c>
      <c r="GQ925">
        <v>-190</v>
      </c>
      <c r="GR925">
        <v>264</v>
      </c>
      <c r="GS925">
        <f t="shared" si="675"/>
        <v>7</v>
      </c>
      <c r="GT925" t="str">
        <f t="shared" si="676"/>
        <v>training</v>
      </c>
    </row>
    <row r="926" spans="1:202" x14ac:dyDescent="0.2">
      <c r="A926" t="s">
        <v>154</v>
      </c>
      <c r="B926" t="s">
        <v>154</v>
      </c>
      <c r="C926">
        <v>8440</v>
      </c>
      <c r="D926">
        <v>8440</v>
      </c>
      <c r="E926" t="s">
        <v>155</v>
      </c>
      <c r="F926" t="s">
        <v>156</v>
      </c>
      <c r="G926" t="s">
        <v>156</v>
      </c>
      <c r="H926" t="s">
        <v>156</v>
      </c>
      <c r="I926">
        <v>0</v>
      </c>
      <c r="J926" t="s">
        <v>157</v>
      </c>
      <c r="K926">
        <v>1</v>
      </c>
      <c r="L926" t="s">
        <v>154</v>
      </c>
      <c r="M926" t="s">
        <v>154</v>
      </c>
      <c r="N926" t="s">
        <v>154</v>
      </c>
      <c r="O926" t="s">
        <v>158</v>
      </c>
      <c r="P926" t="s">
        <v>154</v>
      </c>
      <c r="Q926" t="s">
        <v>154</v>
      </c>
      <c r="R926" t="s">
        <v>158</v>
      </c>
      <c r="S926">
        <v>0</v>
      </c>
      <c r="T926">
        <v>3</v>
      </c>
      <c r="U926">
        <v>0</v>
      </c>
      <c r="V926" t="s">
        <v>158</v>
      </c>
      <c r="W926" t="s">
        <v>158</v>
      </c>
      <c r="X926">
        <v>4</v>
      </c>
      <c r="Y926" t="s">
        <v>158</v>
      </c>
      <c r="Z926">
        <v>28</v>
      </c>
      <c r="AA926">
        <v>0</v>
      </c>
      <c r="AB926">
        <v>28</v>
      </c>
      <c r="AC926">
        <v>4</v>
      </c>
      <c r="AD926">
        <v>4</v>
      </c>
      <c r="AE926">
        <v>0</v>
      </c>
      <c r="AF926">
        <v>0</v>
      </c>
      <c r="AG926" t="s">
        <v>158</v>
      </c>
      <c r="AH926">
        <v>4</v>
      </c>
      <c r="AI926">
        <v>4</v>
      </c>
      <c r="AJ926">
        <v>0</v>
      </c>
      <c r="AK926" t="s">
        <v>158</v>
      </c>
      <c r="AL926" t="s">
        <v>158</v>
      </c>
      <c r="AM926">
        <v>28</v>
      </c>
      <c r="AN926">
        <v>4</v>
      </c>
      <c r="AO926">
        <v>4</v>
      </c>
      <c r="AP926">
        <v>4</v>
      </c>
      <c r="AQ926">
        <v>28</v>
      </c>
      <c r="AR926">
        <v>28</v>
      </c>
      <c r="AS926">
        <v>28</v>
      </c>
      <c r="AT926">
        <v>4</v>
      </c>
      <c r="AU926" t="s">
        <v>158</v>
      </c>
      <c r="AV926">
        <v>28</v>
      </c>
      <c r="AW926" t="s">
        <v>158</v>
      </c>
      <c r="AX926">
        <v>0</v>
      </c>
      <c r="AY926" t="s">
        <v>159</v>
      </c>
      <c r="AZ926" t="s">
        <v>280</v>
      </c>
      <c r="BA926" t="s">
        <v>507</v>
      </c>
      <c r="BB926" t="s">
        <v>599</v>
      </c>
      <c r="BC926" t="s">
        <v>161</v>
      </c>
      <c r="BD926" t="b">
        <v>0</v>
      </c>
      <c r="BE926" t="s">
        <v>158</v>
      </c>
      <c r="BF926" t="b">
        <v>0</v>
      </c>
      <c r="BH926" t="s">
        <v>245</v>
      </c>
      <c r="BI926" t="s">
        <v>600</v>
      </c>
      <c r="BJ926" t="b">
        <v>0</v>
      </c>
      <c r="BK926" t="s">
        <v>163</v>
      </c>
      <c r="BL926" t="b">
        <v>0</v>
      </c>
      <c r="BM926">
        <v>18</v>
      </c>
      <c r="BN926" t="s">
        <v>164</v>
      </c>
      <c r="BO926" t="s">
        <v>165</v>
      </c>
      <c r="BP926" t="s">
        <v>164</v>
      </c>
      <c r="BQ926" t="s">
        <v>166</v>
      </c>
      <c r="BR926">
        <v>768</v>
      </c>
      <c r="BS926" t="s">
        <v>156</v>
      </c>
      <c r="BT926" t="s">
        <v>175</v>
      </c>
      <c r="BU926" t="s">
        <v>158</v>
      </c>
      <c r="BV926" t="s">
        <v>158</v>
      </c>
      <c r="BW926">
        <v>0</v>
      </c>
      <c r="BX926">
        <v>4</v>
      </c>
      <c r="BY926">
        <v>0</v>
      </c>
      <c r="BZ926">
        <v>0</v>
      </c>
      <c r="CA926" t="s">
        <v>601</v>
      </c>
      <c r="CB926" t="s">
        <v>156</v>
      </c>
      <c r="CC926">
        <v>1</v>
      </c>
      <c r="CD926" t="b">
        <v>0</v>
      </c>
      <c r="CE926" t="s">
        <v>168</v>
      </c>
      <c r="CF926" t="s">
        <v>602</v>
      </c>
      <c r="CG926" t="s">
        <v>158</v>
      </c>
      <c r="CH926">
        <v>0</v>
      </c>
      <c r="CI926">
        <v>1</v>
      </c>
      <c r="CJ926" t="s">
        <v>158</v>
      </c>
      <c r="CK926" t="s">
        <v>169</v>
      </c>
      <c r="CL926" t="s">
        <v>169</v>
      </c>
      <c r="CM926" t="s">
        <v>169</v>
      </c>
      <c r="CN926" t="s">
        <v>169</v>
      </c>
      <c r="CO926" t="s">
        <v>158</v>
      </c>
      <c r="CP926" t="s">
        <v>169</v>
      </c>
      <c r="CQ926">
        <v>1</v>
      </c>
      <c r="CR926">
        <v>8440</v>
      </c>
      <c r="CS926" t="str">
        <f t="shared" si="677"/>
        <v/>
      </c>
      <c r="CT926" t="str">
        <f t="shared" ca="1" si="678"/>
        <v/>
      </c>
      <c r="CU926" t="str">
        <f t="shared" si="679"/>
        <v/>
      </c>
      <c r="CV926" t="str">
        <f t="shared" ca="1" si="680"/>
        <v/>
      </c>
      <c r="CW926" t="str">
        <f t="shared" si="681"/>
        <v/>
      </c>
      <c r="CX926" t="str">
        <f t="shared" ca="1" si="682"/>
        <v/>
      </c>
      <c r="CY926" t="str">
        <f t="shared" si="683"/>
        <v/>
      </c>
      <c r="CZ926" t="str">
        <f t="shared" ca="1" si="684"/>
        <v/>
      </c>
      <c r="DA926" t="str">
        <f t="shared" si="685"/>
        <v/>
      </c>
      <c r="DB926" t="str">
        <f t="shared" ca="1" si="686"/>
        <v/>
      </c>
      <c r="DC926" t="str">
        <f t="shared" si="687"/>
        <v/>
      </c>
      <c r="DD926" t="str">
        <f t="shared" ca="1" si="688"/>
        <v/>
      </c>
      <c r="DE926" t="str">
        <f t="shared" si="689"/>
        <v/>
      </c>
      <c r="DF926" t="str">
        <f t="shared" ca="1" si="690"/>
        <v/>
      </c>
      <c r="DG926" t="str">
        <f t="shared" si="691"/>
        <v/>
      </c>
      <c r="DH926" t="str">
        <f t="shared" ca="1" si="692"/>
        <v/>
      </c>
      <c r="DI926" t="str">
        <f t="shared" si="693"/>
        <v/>
      </c>
      <c r="DJ926" t="str">
        <f t="shared" ca="1" si="694"/>
        <v/>
      </c>
      <c r="DK926" t="str">
        <f t="shared" si="695"/>
        <v/>
      </c>
      <c r="DL926" t="str">
        <f t="shared" ca="1" si="696"/>
        <v/>
      </c>
      <c r="DM926" t="str">
        <f t="shared" si="697"/>
        <v/>
      </c>
      <c r="DN926" t="str">
        <f t="shared" ca="1" si="698"/>
        <v/>
      </c>
      <c r="DO926" t="str">
        <f t="shared" si="699"/>
        <v/>
      </c>
      <c r="DP926" t="str">
        <f t="shared" ca="1" si="700"/>
        <v/>
      </c>
      <c r="DQ926" t="str">
        <f t="shared" si="701"/>
        <v/>
      </c>
      <c r="DR926" t="str">
        <f t="shared" ca="1" si="702"/>
        <v/>
      </c>
      <c r="DS926" t="str">
        <f t="shared" si="703"/>
        <v/>
      </c>
      <c r="DT926" t="str">
        <f t="shared" ca="1" si="704"/>
        <v/>
      </c>
      <c r="DU926" t="str">
        <f t="shared" si="705"/>
        <v/>
      </c>
      <c r="DV926" t="str">
        <f t="shared" ca="1" si="706"/>
        <v/>
      </c>
      <c r="DW926" t="str">
        <f t="shared" si="707"/>
        <v/>
      </c>
      <c r="DX926" t="str">
        <f t="shared" ca="1" si="708"/>
        <v/>
      </c>
      <c r="DY926" t="str">
        <f t="shared" si="709"/>
        <v/>
      </c>
      <c r="DZ926" t="str">
        <f t="shared" ca="1" si="710"/>
        <v/>
      </c>
      <c r="EA926" t="str">
        <f t="shared" si="711"/>
        <v/>
      </c>
      <c r="EB926" t="str">
        <f t="shared" ca="1" si="712"/>
        <v/>
      </c>
      <c r="EC926" t="str">
        <f t="shared" si="713"/>
        <v/>
      </c>
      <c r="ED926" t="str">
        <f t="shared" ca="1" si="714"/>
        <v/>
      </c>
      <c r="EE926" t="str">
        <f t="shared" si="715"/>
        <v/>
      </c>
      <c r="EF926" t="str">
        <f t="shared" ca="1" si="716"/>
        <v/>
      </c>
      <c r="EG926" t="str">
        <f t="shared" si="717"/>
        <v/>
      </c>
      <c r="EH926" t="str">
        <f t="shared" ca="1" si="718"/>
        <v/>
      </c>
      <c r="EI926" t="str">
        <f t="shared" si="719"/>
        <v/>
      </c>
      <c r="EJ926" t="str">
        <f t="shared" ca="1" si="720"/>
        <v/>
      </c>
      <c r="EK926" t="str">
        <f ca="1">IF(AND(GT926="test",OR(CT926&gt;5000,CT926&gt;AVERAGE($CT$933:$CT$1016)+2*STDEV(CT$933:$CT$1016),CT926&lt;AVERAGE(CT$933:$CT$1016)-2*STDEV(CT$933:$CT$1016))),"",CT926)</f>
        <v/>
      </c>
      <c r="EL926" t="s">
        <v>924</v>
      </c>
      <c r="EM926" t="s">
        <v>158</v>
      </c>
      <c r="EN926">
        <v>9600</v>
      </c>
      <c r="EO926">
        <v>961</v>
      </c>
      <c r="EP926">
        <v>488</v>
      </c>
      <c r="EQ926">
        <v>120241</v>
      </c>
      <c r="ER926" t="s">
        <v>158</v>
      </c>
      <c r="ES926">
        <v>39210</v>
      </c>
      <c r="ET926">
        <v>8440</v>
      </c>
      <c r="EU926">
        <v>2</v>
      </c>
      <c r="EV926" t="s">
        <v>156</v>
      </c>
      <c r="EW926">
        <v>1024</v>
      </c>
      <c r="EX926">
        <v>2</v>
      </c>
      <c r="EY926">
        <v>48000</v>
      </c>
      <c r="EZ926">
        <v>-16</v>
      </c>
      <c r="FA926" t="s">
        <v>170</v>
      </c>
      <c r="FB926">
        <v>9</v>
      </c>
      <c r="FC926" t="s">
        <v>199</v>
      </c>
      <c r="FD926" t="s">
        <v>158</v>
      </c>
      <c r="FE926">
        <v>655333</v>
      </c>
      <c r="FF926">
        <v>125420</v>
      </c>
      <c r="FG926" t="s">
        <v>158</v>
      </c>
      <c r="FH926" t="s">
        <v>158</v>
      </c>
      <c r="FI926">
        <v>655324</v>
      </c>
      <c r="FJ926" t="s">
        <v>158</v>
      </c>
      <c r="FK926">
        <v>709182</v>
      </c>
      <c r="FL926" t="s">
        <v>158</v>
      </c>
      <c r="FM926">
        <v>705876</v>
      </c>
      <c r="FN926">
        <v>664954</v>
      </c>
      <c r="FO926">
        <v>705257</v>
      </c>
      <c r="FP926">
        <v>5179</v>
      </c>
      <c r="FQ926">
        <v>5178</v>
      </c>
      <c r="FR926" t="s">
        <v>158</v>
      </c>
      <c r="FS926">
        <v>664953</v>
      </c>
      <c r="FT926">
        <v>664953</v>
      </c>
      <c r="FU926">
        <v>5178</v>
      </c>
      <c r="FV926" t="s">
        <v>158</v>
      </c>
      <c r="FW926" t="s">
        <v>158</v>
      </c>
      <c r="FX926">
        <v>717622</v>
      </c>
      <c r="FY926">
        <v>665915</v>
      </c>
      <c r="FZ926">
        <v>705745</v>
      </c>
      <c r="GA926">
        <v>666045</v>
      </c>
      <c r="GB926">
        <v>709182</v>
      </c>
      <c r="GC926">
        <v>707876</v>
      </c>
      <c r="GD926">
        <v>717622</v>
      </c>
      <c r="GE926" t="s">
        <v>158</v>
      </c>
      <c r="GF926" t="s">
        <v>158</v>
      </c>
      <c r="GG926">
        <v>705875</v>
      </c>
      <c r="GH926" t="s">
        <v>158</v>
      </c>
      <c r="GI926" t="s">
        <v>158</v>
      </c>
      <c r="GJ926" t="s">
        <v>172</v>
      </c>
      <c r="GK926">
        <v>0</v>
      </c>
      <c r="GL926" t="s">
        <v>663</v>
      </c>
      <c r="GM926">
        <v>1</v>
      </c>
      <c r="GN926" t="s">
        <v>158</v>
      </c>
      <c r="GO926" t="s">
        <v>166</v>
      </c>
      <c r="GP926">
        <v>1024</v>
      </c>
      <c r="GQ926">
        <v>-115</v>
      </c>
      <c r="GR926">
        <v>165</v>
      </c>
      <c r="GS926">
        <f t="shared" si="675"/>
        <v>1</v>
      </c>
      <c r="GT926" t="str">
        <f t="shared" si="676"/>
        <v>training</v>
      </c>
    </row>
    <row r="927" spans="1:202" x14ac:dyDescent="0.2">
      <c r="A927" t="s">
        <v>154</v>
      </c>
      <c r="B927" t="s">
        <v>154</v>
      </c>
      <c r="C927">
        <v>5106</v>
      </c>
      <c r="D927">
        <v>5106</v>
      </c>
      <c r="E927" t="s">
        <v>155</v>
      </c>
      <c r="F927" t="s">
        <v>156</v>
      </c>
      <c r="G927" t="s">
        <v>156</v>
      </c>
      <c r="H927" t="s">
        <v>156</v>
      </c>
      <c r="I927">
        <v>0</v>
      </c>
      <c r="J927" t="s">
        <v>157</v>
      </c>
      <c r="K927">
        <v>1</v>
      </c>
      <c r="L927" t="s">
        <v>154</v>
      </c>
      <c r="M927" t="s">
        <v>154</v>
      </c>
      <c r="N927" t="s">
        <v>154</v>
      </c>
      <c r="O927" t="s">
        <v>158</v>
      </c>
      <c r="P927" t="s">
        <v>154</v>
      </c>
      <c r="Q927" t="s">
        <v>154</v>
      </c>
      <c r="R927" t="s">
        <v>158</v>
      </c>
      <c r="S927">
        <v>0</v>
      </c>
      <c r="T927">
        <v>3</v>
      </c>
      <c r="U927">
        <v>0</v>
      </c>
      <c r="V927" t="s">
        <v>158</v>
      </c>
      <c r="W927" t="s">
        <v>158</v>
      </c>
      <c r="X927">
        <v>4</v>
      </c>
      <c r="Y927" t="s">
        <v>158</v>
      </c>
      <c r="Z927">
        <v>29</v>
      </c>
      <c r="AA927">
        <v>0</v>
      </c>
      <c r="AB927">
        <v>29</v>
      </c>
      <c r="AC927">
        <v>4</v>
      </c>
      <c r="AD927">
        <v>4</v>
      </c>
      <c r="AE927">
        <v>0</v>
      </c>
      <c r="AF927">
        <v>0</v>
      </c>
      <c r="AG927" t="s">
        <v>158</v>
      </c>
      <c r="AH927">
        <v>4</v>
      </c>
      <c r="AI927">
        <v>4</v>
      </c>
      <c r="AJ927">
        <v>0</v>
      </c>
      <c r="AK927" t="s">
        <v>158</v>
      </c>
      <c r="AL927" t="s">
        <v>158</v>
      </c>
      <c r="AM927">
        <v>29</v>
      </c>
      <c r="AN927">
        <v>4</v>
      </c>
      <c r="AO927">
        <v>4</v>
      </c>
      <c r="AP927">
        <v>4</v>
      </c>
      <c r="AQ927">
        <v>29</v>
      </c>
      <c r="AR927">
        <v>29</v>
      </c>
      <c r="AS927">
        <v>29</v>
      </c>
      <c r="AT927">
        <v>4</v>
      </c>
      <c r="AU927" t="s">
        <v>158</v>
      </c>
      <c r="AV927">
        <v>29</v>
      </c>
      <c r="AW927" t="s">
        <v>158</v>
      </c>
      <c r="AX927">
        <v>0</v>
      </c>
      <c r="AY927" t="s">
        <v>159</v>
      </c>
      <c r="AZ927" t="s">
        <v>635</v>
      </c>
      <c r="BA927" t="s">
        <v>325</v>
      </c>
      <c r="BB927" t="s">
        <v>599</v>
      </c>
      <c r="BC927" t="s">
        <v>161</v>
      </c>
      <c r="BD927" t="b">
        <v>0</v>
      </c>
      <c r="BE927" t="s">
        <v>158</v>
      </c>
      <c r="BF927" t="b">
        <v>0</v>
      </c>
      <c r="BH927" t="s">
        <v>245</v>
      </c>
      <c r="BI927" t="s">
        <v>600</v>
      </c>
      <c r="BJ927" t="b">
        <v>0</v>
      </c>
      <c r="BK927" t="s">
        <v>163</v>
      </c>
      <c r="BL927" t="b">
        <v>0</v>
      </c>
      <c r="BM927">
        <v>18</v>
      </c>
      <c r="BN927" t="s">
        <v>164</v>
      </c>
      <c r="BO927" t="s">
        <v>165</v>
      </c>
      <c r="BP927" t="s">
        <v>164</v>
      </c>
      <c r="BQ927" t="s">
        <v>166</v>
      </c>
      <c r="BR927">
        <v>768</v>
      </c>
      <c r="BS927" t="s">
        <v>156</v>
      </c>
      <c r="BT927" t="s">
        <v>174</v>
      </c>
      <c r="BU927" t="s">
        <v>158</v>
      </c>
      <c r="BV927" t="s">
        <v>158</v>
      </c>
      <c r="BW927">
        <v>1</v>
      </c>
      <c r="BX927">
        <v>4</v>
      </c>
      <c r="BY927">
        <v>0</v>
      </c>
      <c r="BZ927">
        <v>1</v>
      </c>
      <c r="CA927" t="s">
        <v>601</v>
      </c>
      <c r="CB927" t="s">
        <v>156</v>
      </c>
      <c r="CC927">
        <v>2</v>
      </c>
      <c r="CD927" t="b">
        <v>0</v>
      </c>
      <c r="CE927" t="s">
        <v>168</v>
      </c>
      <c r="CF927" t="s">
        <v>602</v>
      </c>
      <c r="CG927" t="s">
        <v>158</v>
      </c>
      <c r="CH927">
        <v>0</v>
      </c>
      <c r="CI927">
        <v>1</v>
      </c>
      <c r="CJ927" t="s">
        <v>158</v>
      </c>
      <c r="CK927" t="s">
        <v>169</v>
      </c>
      <c r="CL927" t="s">
        <v>169</v>
      </c>
      <c r="CM927" t="s">
        <v>169</v>
      </c>
      <c r="CN927" t="s">
        <v>169</v>
      </c>
      <c r="CO927" t="s">
        <v>158</v>
      </c>
      <c r="CP927" t="s">
        <v>169</v>
      </c>
      <c r="CQ927">
        <v>1</v>
      </c>
      <c r="CR927">
        <v>1773</v>
      </c>
      <c r="CS927" t="str">
        <f t="shared" si="677"/>
        <v/>
      </c>
      <c r="CT927" t="str">
        <f t="shared" ca="1" si="678"/>
        <v/>
      </c>
      <c r="CU927" t="str">
        <f t="shared" si="679"/>
        <v/>
      </c>
      <c r="CV927" t="str">
        <f t="shared" ca="1" si="680"/>
        <v/>
      </c>
      <c r="CW927" t="str">
        <f t="shared" si="681"/>
        <v/>
      </c>
      <c r="CX927" t="str">
        <f t="shared" ca="1" si="682"/>
        <v/>
      </c>
      <c r="CY927" t="str">
        <f t="shared" si="683"/>
        <v/>
      </c>
      <c r="CZ927" t="str">
        <f t="shared" ca="1" si="684"/>
        <v/>
      </c>
      <c r="DA927" t="str">
        <f t="shared" si="685"/>
        <v/>
      </c>
      <c r="DB927" t="str">
        <f t="shared" ca="1" si="686"/>
        <v/>
      </c>
      <c r="DC927" t="str">
        <f t="shared" si="687"/>
        <v/>
      </c>
      <c r="DD927" t="str">
        <f t="shared" ca="1" si="688"/>
        <v/>
      </c>
      <c r="DE927" t="str">
        <f t="shared" si="689"/>
        <v/>
      </c>
      <c r="DF927" t="str">
        <f t="shared" ca="1" si="690"/>
        <v/>
      </c>
      <c r="DG927" t="str">
        <f t="shared" si="691"/>
        <v/>
      </c>
      <c r="DH927" t="str">
        <f t="shared" ca="1" si="692"/>
        <v/>
      </c>
      <c r="DI927" t="str">
        <f t="shared" si="693"/>
        <v/>
      </c>
      <c r="DJ927" t="str">
        <f t="shared" ca="1" si="694"/>
        <v/>
      </c>
      <c r="DK927" t="str">
        <f t="shared" si="695"/>
        <v/>
      </c>
      <c r="DL927" t="str">
        <f t="shared" ca="1" si="696"/>
        <v/>
      </c>
      <c r="DM927" t="str">
        <f t="shared" si="697"/>
        <v/>
      </c>
      <c r="DN927" t="str">
        <f t="shared" ca="1" si="698"/>
        <v/>
      </c>
      <c r="DO927" t="str">
        <f t="shared" si="699"/>
        <v/>
      </c>
      <c r="DP927" t="str">
        <f t="shared" ca="1" si="700"/>
        <v/>
      </c>
      <c r="DQ927" t="str">
        <f t="shared" si="701"/>
        <v/>
      </c>
      <c r="DR927" t="str">
        <f t="shared" ca="1" si="702"/>
        <v/>
      </c>
      <c r="DS927" t="str">
        <f t="shared" si="703"/>
        <v/>
      </c>
      <c r="DT927" t="str">
        <f t="shared" ca="1" si="704"/>
        <v/>
      </c>
      <c r="DU927" t="str">
        <f t="shared" si="705"/>
        <v/>
      </c>
      <c r="DV927" t="str">
        <f t="shared" ca="1" si="706"/>
        <v/>
      </c>
      <c r="DW927" t="str">
        <f t="shared" si="707"/>
        <v/>
      </c>
      <c r="DX927" t="str">
        <f t="shared" ca="1" si="708"/>
        <v/>
      </c>
      <c r="DY927" t="str">
        <f t="shared" si="709"/>
        <v/>
      </c>
      <c r="DZ927" t="str">
        <f t="shared" ca="1" si="710"/>
        <v/>
      </c>
      <c r="EA927" t="str">
        <f t="shared" si="711"/>
        <v/>
      </c>
      <c r="EB927" t="str">
        <f t="shared" ca="1" si="712"/>
        <v/>
      </c>
      <c r="EC927" t="str">
        <f t="shared" si="713"/>
        <v/>
      </c>
      <c r="ED927" t="str">
        <f t="shared" ca="1" si="714"/>
        <v/>
      </c>
      <c r="EE927" t="str">
        <f t="shared" si="715"/>
        <v/>
      </c>
      <c r="EF927" t="str">
        <f t="shared" ca="1" si="716"/>
        <v/>
      </c>
      <c r="EG927" t="str">
        <f t="shared" si="717"/>
        <v/>
      </c>
      <c r="EH927" t="str">
        <f t="shared" ca="1" si="718"/>
        <v/>
      </c>
      <c r="EI927" t="str">
        <f t="shared" si="719"/>
        <v/>
      </c>
      <c r="EJ927" t="str">
        <f t="shared" ca="1" si="720"/>
        <v/>
      </c>
      <c r="EK927" t="str">
        <f ca="1">IF(AND(GT927="test",OR(CT927&gt;5000,CT927&gt;AVERAGE($CT$933:$CT$1016)+2*STDEV(CT$933:$CT$1016),CT927&lt;AVERAGE(CT$933:$CT$1016)-2*STDEV(CT$933:$CT$1016))),"",CT927)</f>
        <v/>
      </c>
      <c r="EL927" t="s">
        <v>924</v>
      </c>
      <c r="EM927" t="s">
        <v>158</v>
      </c>
      <c r="EN927">
        <v>9600</v>
      </c>
      <c r="EO927">
        <v>961</v>
      </c>
      <c r="EP927">
        <v>488</v>
      </c>
      <c r="EQ927">
        <v>120241</v>
      </c>
      <c r="ER927" t="s">
        <v>158</v>
      </c>
      <c r="ES927">
        <v>39210</v>
      </c>
      <c r="ET927">
        <v>1773</v>
      </c>
      <c r="EU927">
        <v>2</v>
      </c>
      <c r="EV927" t="s">
        <v>156</v>
      </c>
      <c r="EW927">
        <v>1024</v>
      </c>
      <c r="EX927">
        <v>2</v>
      </c>
      <c r="EY927">
        <v>48000</v>
      </c>
      <c r="EZ927">
        <v>-16</v>
      </c>
      <c r="FA927" t="s">
        <v>170</v>
      </c>
      <c r="FB927">
        <v>9</v>
      </c>
      <c r="FC927" t="s">
        <v>199</v>
      </c>
      <c r="FD927" t="s">
        <v>158</v>
      </c>
      <c r="FE927">
        <v>655333</v>
      </c>
      <c r="FF927">
        <v>125420</v>
      </c>
      <c r="FG927" t="s">
        <v>158</v>
      </c>
      <c r="FH927" t="s">
        <v>158</v>
      </c>
      <c r="FI927">
        <v>655324</v>
      </c>
      <c r="FJ927" t="s">
        <v>158</v>
      </c>
      <c r="FK927">
        <v>721427</v>
      </c>
      <c r="FL927" t="s">
        <v>158</v>
      </c>
      <c r="FM927">
        <v>717831</v>
      </c>
      <c r="FN927">
        <v>664954</v>
      </c>
      <c r="FO927">
        <v>705257</v>
      </c>
      <c r="FP927">
        <v>5179</v>
      </c>
      <c r="FQ927">
        <v>5178</v>
      </c>
      <c r="FR927" t="s">
        <v>158</v>
      </c>
      <c r="FS927">
        <v>664953</v>
      </c>
      <c r="FT927">
        <v>664953</v>
      </c>
      <c r="FU927">
        <v>5178</v>
      </c>
      <c r="FV927" t="s">
        <v>158</v>
      </c>
      <c r="FW927" t="s">
        <v>158</v>
      </c>
      <c r="FX927">
        <v>723201</v>
      </c>
      <c r="FY927">
        <v>665915</v>
      </c>
      <c r="FZ927">
        <v>705745</v>
      </c>
      <c r="GA927">
        <v>666045</v>
      </c>
      <c r="GB927">
        <v>721428</v>
      </c>
      <c r="GC927">
        <v>719831</v>
      </c>
      <c r="GD927">
        <v>723201</v>
      </c>
      <c r="GE927" t="s">
        <v>158</v>
      </c>
      <c r="GF927" t="s">
        <v>158</v>
      </c>
      <c r="GG927">
        <v>717829</v>
      </c>
      <c r="GH927" t="s">
        <v>158</v>
      </c>
      <c r="GI927" t="s">
        <v>158</v>
      </c>
      <c r="GJ927" t="s">
        <v>172</v>
      </c>
      <c r="GK927">
        <v>0</v>
      </c>
      <c r="GL927" t="s">
        <v>664</v>
      </c>
      <c r="GM927">
        <v>2</v>
      </c>
      <c r="GN927" t="s">
        <v>158</v>
      </c>
      <c r="GO927" t="s">
        <v>166</v>
      </c>
      <c r="GP927">
        <v>1024</v>
      </c>
      <c r="GQ927">
        <v>-9</v>
      </c>
      <c r="GR927">
        <v>-326</v>
      </c>
      <c r="GS927">
        <f t="shared" si="675"/>
        <v>2</v>
      </c>
      <c r="GT927" t="str">
        <f t="shared" si="676"/>
        <v>training</v>
      </c>
    </row>
    <row r="928" spans="1:202" x14ac:dyDescent="0.2">
      <c r="A928" t="s">
        <v>154</v>
      </c>
      <c r="B928" t="s">
        <v>154</v>
      </c>
      <c r="C928">
        <v>6088</v>
      </c>
      <c r="D928">
        <v>6088</v>
      </c>
      <c r="E928" t="s">
        <v>155</v>
      </c>
      <c r="F928" t="s">
        <v>156</v>
      </c>
      <c r="G928" t="s">
        <v>156</v>
      </c>
      <c r="H928" t="s">
        <v>156</v>
      </c>
      <c r="I928">
        <v>0</v>
      </c>
      <c r="J928" t="s">
        <v>157</v>
      </c>
      <c r="K928">
        <v>1</v>
      </c>
      <c r="L928" t="s">
        <v>154</v>
      </c>
      <c r="M928" t="s">
        <v>154</v>
      </c>
      <c r="N928" t="s">
        <v>154</v>
      </c>
      <c r="O928" t="s">
        <v>158</v>
      </c>
      <c r="P928" t="s">
        <v>154</v>
      </c>
      <c r="Q928" t="s">
        <v>154</v>
      </c>
      <c r="R928" t="s">
        <v>158</v>
      </c>
      <c r="S928">
        <v>0</v>
      </c>
      <c r="T928">
        <v>3</v>
      </c>
      <c r="U928">
        <v>0</v>
      </c>
      <c r="V928" t="s">
        <v>158</v>
      </c>
      <c r="W928" t="s">
        <v>158</v>
      </c>
      <c r="X928">
        <v>4</v>
      </c>
      <c r="Y928" t="s">
        <v>158</v>
      </c>
      <c r="Z928">
        <v>30</v>
      </c>
      <c r="AA928">
        <v>0</v>
      </c>
      <c r="AB928">
        <v>30</v>
      </c>
      <c r="AC928">
        <v>4</v>
      </c>
      <c r="AD928">
        <v>4</v>
      </c>
      <c r="AE928">
        <v>0</v>
      </c>
      <c r="AF928">
        <v>0</v>
      </c>
      <c r="AG928" t="s">
        <v>158</v>
      </c>
      <c r="AH928">
        <v>4</v>
      </c>
      <c r="AI928">
        <v>4</v>
      </c>
      <c r="AJ928">
        <v>0</v>
      </c>
      <c r="AK928" t="s">
        <v>158</v>
      </c>
      <c r="AL928" t="s">
        <v>158</v>
      </c>
      <c r="AM928">
        <v>30</v>
      </c>
      <c r="AN928">
        <v>4</v>
      </c>
      <c r="AO928">
        <v>4</v>
      </c>
      <c r="AP928">
        <v>4</v>
      </c>
      <c r="AQ928">
        <v>30</v>
      </c>
      <c r="AR928">
        <v>30</v>
      </c>
      <c r="AS928">
        <v>30</v>
      </c>
      <c r="AT928">
        <v>4</v>
      </c>
      <c r="AU928" t="s">
        <v>158</v>
      </c>
      <c r="AV928">
        <v>30</v>
      </c>
      <c r="AW928" t="s">
        <v>158</v>
      </c>
      <c r="AX928">
        <v>0</v>
      </c>
      <c r="AY928" t="s">
        <v>159</v>
      </c>
      <c r="AZ928" t="s">
        <v>463</v>
      </c>
      <c r="BA928" t="s">
        <v>665</v>
      </c>
      <c r="BB928" t="s">
        <v>599</v>
      </c>
      <c r="BC928" t="s">
        <v>161</v>
      </c>
      <c r="BD928" t="b">
        <v>0</v>
      </c>
      <c r="BE928" t="s">
        <v>158</v>
      </c>
      <c r="BF928" t="b">
        <v>0</v>
      </c>
      <c r="BH928" t="s">
        <v>245</v>
      </c>
      <c r="BI928" t="s">
        <v>600</v>
      </c>
      <c r="BJ928" t="b">
        <v>0</v>
      </c>
      <c r="BK928" t="s">
        <v>163</v>
      </c>
      <c r="BL928" t="b">
        <v>0</v>
      </c>
      <c r="BM928">
        <v>18</v>
      </c>
      <c r="BN928" t="s">
        <v>164</v>
      </c>
      <c r="BO928" t="s">
        <v>165</v>
      </c>
      <c r="BP928" t="s">
        <v>164</v>
      </c>
      <c r="BQ928" t="s">
        <v>166</v>
      </c>
      <c r="BR928">
        <v>768</v>
      </c>
      <c r="BS928" t="s">
        <v>156</v>
      </c>
      <c r="BT928" t="s">
        <v>176</v>
      </c>
      <c r="BU928" t="s">
        <v>158</v>
      </c>
      <c r="BV928" t="s">
        <v>158</v>
      </c>
      <c r="BW928">
        <v>2</v>
      </c>
      <c r="BX928">
        <v>4</v>
      </c>
      <c r="BY928">
        <v>0</v>
      </c>
      <c r="BZ928">
        <v>2</v>
      </c>
      <c r="CA928" t="s">
        <v>601</v>
      </c>
      <c r="CB928" t="s">
        <v>156</v>
      </c>
      <c r="CC928">
        <v>3</v>
      </c>
      <c r="CD928" t="b">
        <v>0</v>
      </c>
      <c r="CE928" t="s">
        <v>168</v>
      </c>
      <c r="CF928" t="s">
        <v>602</v>
      </c>
      <c r="CG928" t="s">
        <v>158</v>
      </c>
      <c r="CH928">
        <v>0</v>
      </c>
      <c r="CI928">
        <v>1</v>
      </c>
      <c r="CJ928" t="s">
        <v>158</v>
      </c>
      <c r="CK928" t="s">
        <v>169</v>
      </c>
      <c r="CL928" t="s">
        <v>169</v>
      </c>
      <c r="CM928" t="s">
        <v>169</v>
      </c>
      <c r="CN928" t="s">
        <v>169</v>
      </c>
      <c r="CO928" t="s">
        <v>158</v>
      </c>
      <c r="CP928" t="s">
        <v>169</v>
      </c>
      <c r="CQ928">
        <v>1</v>
      </c>
      <c r="CR928">
        <v>8051</v>
      </c>
      <c r="CS928" t="str">
        <f t="shared" si="677"/>
        <v/>
      </c>
      <c r="CT928" t="str">
        <f t="shared" ca="1" si="678"/>
        <v/>
      </c>
      <c r="CU928" t="str">
        <f t="shared" si="679"/>
        <v/>
      </c>
      <c r="CV928" t="str">
        <f t="shared" ca="1" si="680"/>
        <v/>
      </c>
      <c r="CW928" t="str">
        <f t="shared" si="681"/>
        <v/>
      </c>
      <c r="CX928" t="str">
        <f t="shared" ca="1" si="682"/>
        <v/>
      </c>
      <c r="CY928" t="str">
        <f t="shared" si="683"/>
        <v/>
      </c>
      <c r="CZ928" t="str">
        <f t="shared" ca="1" si="684"/>
        <v/>
      </c>
      <c r="DA928" t="str">
        <f t="shared" si="685"/>
        <v/>
      </c>
      <c r="DB928" t="str">
        <f t="shared" ca="1" si="686"/>
        <v/>
      </c>
      <c r="DC928" t="str">
        <f t="shared" si="687"/>
        <v/>
      </c>
      <c r="DD928" t="str">
        <f t="shared" ca="1" si="688"/>
        <v/>
      </c>
      <c r="DE928" t="str">
        <f t="shared" si="689"/>
        <v/>
      </c>
      <c r="DF928" t="str">
        <f t="shared" ca="1" si="690"/>
        <v/>
      </c>
      <c r="DG928" t="str">
        <f t="shared" si="691"/>
        <v/>
      </c>
      <c r="DH928" t="str">
        <f t="shared" ca="1" si="692"/>
        <v/>
      </c>
      <c r="DI928" t="str">
        <f t="shared" si="693"/>
        <v/>
      </c>
      <c r="DJ928" t="str">
        <f t="shared" ca="1" si="694"/>
        <v/>
      </c>
      <c r="DK928" t="str">
        <f t="shared" si="695"/>
        <v/>
      </c>
      <c r="DL928" t="str">
        <f t="shared" ca="1" si="696"/>
        <v/>
      </c>
      <c r="DM928" t="str">
        <f t="shared" si="697"/>
        <v/>
      </c>
      <c r="DN928" t="str">
        <f t="shared" ca="1" si="698"/>
        <v/>
      </c>
      <c r="DO928" t="str">
        <f t="shared" si="699"/>
        <v/>
      </c>
      <c r="DP928" t="str">
        <f t="shared" ca="1" si="700"/>
        <v/>
      </c>
      <c r="DQ928" t="str">
        <f t="shared" si="701"/>
        <v/>
      </c>
      <c r="DR928" t="str">
        <f t="shared" ca="1" si="702"/>
        <v/>
      </c>
      <c r="DS928" t="str">
        <f t="shared" si="703"/>
        <v/>
      </c>
      <c r="DT928" t="str">
        <f t="shared" ca="1" si="704"/>
        <v/>
      </c>
      <c r="DU928" t="str">
        <f t="shared" si="705"/>
        <v/>
      </c>
      <c r="DV928" t="str">
        <f t="shared" ca="1" si="706"/>
        <v/>
      </c>
      <c r="DW928" t="str">
        <f t="shared" si="707"/>
        <v/>
      </c>
      <c r="DX928" t="str">
        <f t="shared" ca="1" si="708"/>
        <v/>
      </c>
      <c r="DY928" t="str">
        <f t="shared" si="709"/>
        <v/>
      </c>
      <c r="DZ928" t="str">
        <f t="shared" ca="1" si="710"/>
        <v/>
      </c>
      <c r="EA928" t="str">
        <f t="shared" si="711"/>
        <v/>
      </c>
      <c r="EB928" t="str">
        <f t="shared" ca="1" si="712"/>
        <v/>
      </c>
      <c r="EC928" t="str">
        <f t="shared" si="713"/>
        <v/>
      </c>
      <c r="ED928" t="str">
        <f t="shared" ca="1" si="714"/>
        <v/>
      </c>
      <c r="EE928" t="str">
        <f t="shared" si="715"/>
        <v/>
      </c>
      <c r="EF928" t="str">
        <f t="shared" ca="1" si="716"/>
        <v/>
      </c>
      <c r="EG928" t="str">
        <f t="shared" si="717"/>
        <v/>
      </c>
      <c r="EH928" t="str">
        <f t="shared" ca="1" si="718"/>
        <v/>
      </c>
      <c r="EI928" t="str">
        <f t="shared" si="719"/>
        <v/>
      </c>
      <c r="EJ928" t="str">
        <f t="shared" ca="1" si="720"/>
        <v/>
      </c>
      <c r="EK928" t="str">
        <f ca="1">IF(AND(GT928="test",OR(CT928&gt;5000,CT928&gt;AVERAGE($CT$933:$CT$1016)+2*STDEV(CT$933:$CT$1016),CT928&lt;AVERAGE(CT$933:$CT$1016)-2*STDEV(CT$933:$CT$1016))),"",CT928)</f>
        <v/>
      </c>
      <c r="EL928" t="s">
        <v>924</v>
      </c>
      <c r="EM928" t="s">
        <v>158</v>
      </c>
      <c r="EN928">
        <v>9600</v>
      </c>
      <c r="EO928">
        <v>961</v>
      </c>
      <c r="EP928">
        <v>488</v>
      </c>
      <c r="EQ928">
        <v>120241</v>
      </c>
      <c r="ER928" t="s">
        <v>158</v>
      </c>
      <c r="ES928">
        <v>39210</v>
      </c>
      <c r="ET928">
        <v>8051</v>
      </c>
      <c r="EU928">
        <v>2</v>
      </c>
      <c r="EV928" t="s">
        <v>156</v>
      </c>
      <c r="EW928">
        <v>1024</v>
      </c>
      <c r="EX928">
        <v>2</v>
      </c>
      <c r="EY928">
        <v>48000</v>
      </c>
      <c r="EZ928">
        <v>-16</v>
      </c>
      <c r="FA928" t="s">
        <v>170</v>
      </c>
      <c r="FB928">
        <v>9</v>
      </c>
      <c r="FC928" t="s">
        <v>199</v>
      </c>
      <c r="FD928" t="s">
        <v>158</v>
      </c>
      <c r="FE928">
        <v>655333</v>
      </c>
      <c r="FF928">
        <v>125420</v>
      </c>
      <c r="FG928" t="s">
        <v>158</v>
      </c>
      <c r="FH928" t="s">
        <v>158</v>
      </c>
      <c r="FI928">
        <v>655324</v>
      </c>
      <c r="FJ928" t="s">
        <v>158</v>
      </c>
      <c r="FK928">
        <v>726911</v>
      </c>
      <c r="FL928" t="s">
        <v>158</v>
      </c>
      <c r="FM928">
        <v>723409</v>
      </c>
      <c r="FN928">
        <v>664954</v>
      </c>
      <c r="FO928">
        <v>705257</v>
      </c>
      <c r="FP928">
        <v>5179</v>
      </c>
      <c r="FQ928">
        <v>5178</v>
      </c>
      <c r="FR928" t="s">
        <v>158</v>
      </c>
      <c r="FS928">
        <v>664953</v>
      </c>
      <c r="FT928">
        <v>664953</v>
      </c>
      <c r="FU928">
        <v>5178</v>
      </c>
      <c r="FV928" t="s">
        <v>158</v>
      </c>
      <c r="FW928" t="s">
        <v>158</v>
      </c>
      <c r="FX928">
        <v>734963</v>
      </c>
      <c r="FY928">
        <v>665915</v>
      </c>
      <c r="FZ928">
        <v>705745</v>
      </c>
      <c r="GA928">
        <v>666045</v>
      </c>
      <c r="GB928">
        <v>726911</v>
      </c>
      <c r="GC928">
        <v>725410</v>
      </c>
      <c r="GD928">
        <v>734963</v>
      </c>
      <c r="GE928" t="s">
        <v>158</v>
      </c>
      <c r="GF928" t="s">
        <v>158</v>
      </c>
      <c r="GG928">
        <v>723408</v>
      </c>
      <c r="GH928" t="s">
        <v>158</v>
      </c>
      <c r="GI928" t="s">
        <v>158</v>
      </c>
      <c r="GJ928" t="s">
        <v>172</v>
      </c>
      <c r="GK928">
        <v>0</v>
      </c>
      <c r="GL928" t="s">
        <v>666</v>
      </c>
      <c r="GM928">
        <v>3</v>
      </c>
      <c r="GN928" t="s">
        <v>158</v>
      </c>
      <c r="GO928" t="s">
        <v>166</v>
      </c>
      <c r="GP928">
        <v>1024</v>
      </c>
      <c r="GQ928">
        <v>-260</v>
      </c>
      <c r="GR928">
        <v>180</v>
      </c>
      <c r="GS928">
        <f t="shared" si="675"/>
        <v>3</v>
      </c>
      <c r="GT928" t="str">
        <f t="shared" si="676"/>
        <v>training</v>
      </c>
    </row>
    <row r="929" spans="1:202" x14ac:dyDescent="0.2">
      <c r="A929" t="s">
        <v>154</v>
      </c>
      <c r="B929" t="s">
        <v>154</v>
      </c>
      <c r="C929">
        <v>6401</v>
      </c>
      <c r="D929">
        <v>6401</v>
      </c>
      <c r="E929" t="s">
        <v>155</v>
      </c>
      <c r="F929" t="s">
        <v>156</v>
      </c>
      <c r="G929" t="s">
        <v>156</v>
      </c>
      <c r="H929" t="s">
        <v>156</v>
      </c>
      <c r="I929">
        <v>0</v>
      </c>
      <c r="J929" t="s">
        <v>157</v>
      </c>
      <c r="K929">
        <v>1</v>
      </c>
      <c r="L929" t="s">
        <v>154</v>
      </c>
      <c r="M929" t="s">
        <v>154</v>
      </c>
      <c r="N929" t="s">
        <v>154</v>
      </c>
      <c r="O929" t="s">
        <v>158</v>
      </c>
      <c r="P929" t="s">
        <v>154</v>
      </c>
      <c r="Q929" t="s">
        <v>154</v>
      </c>
      <c r="R929" t="s">
        <v>158</v>
      </c>
      <c r="S929">
        <v>0</v>
      </c>
      <c r="T929">
        <v>3</v>
      </c>
      <c r="U929">
        <v>0</v>
      </c>
      <c r="V929" t="s">
        <v>158</v>
      </c>
      <c r="W929" t="s">
        <v>158</v>
      </c>
      <c r="X929">
        <v>4</v>
      </c>
      <c r="Y929" t="s">
        <v>158</v>
      </c>
      <c r="Z929">
        <v>31</v>
      </c>
      <c r="AA929">
        <v>0</v>
      </c>
      <c r="AB929">
        <v>31</v>
      </c>
      <c r="AC929">
        <v>4</v>
      </c>
      <c r="AD929">
        <v>4</v>
      </c>
      <c r="AE929">
        <v>0</v>
      </c>
      <c r="AF929">
        <v>0</v>
      </c>
      <c r="AG929" t="s">
        <v>158</v>
      </c>
      <c r="AH929">
        <v>4</v>
      </c>
      <c r="AI929">
        <v>4</v>
      </c>
      <c r="AJ929">
        <v>0</v>
      </c>
      <c r="AK929" t="s">
        <v>158</v>
      </c>
      <c r="AL929" t="s">
        <v>158</v>
      </c>
      <c r="AM929">
        <v>31</v>
      </c>
      <c r="AN929">
        <v>4</v>
      </c>
      <c r="AO929">
        <v>4</v>
      </c>
      <c r="AP929">
        <v>4</v>
      </c>
      <c r="AQ929">
        <v>31</v>
      </c>
      <c r="AR929">
        <v>31</v>
      </c>
      <c r="AS929">
        <v>31</v>
      </c>
      <c r="AT929">
        <v>4</v>
      </c>
      <c r="AU929" t="s">
        <v>158</v>
      </c>
      <c r="AV929">
        <v>31</v>
      </c>
      <c r="AW929" t="s">
        <v>158</v>
      </c>
      <c r="AX929">
        <v>0</v>
      </c>
      <c r="AY929" t="s">
        <v>159</v>
      </c>
      <c r="AZ929" t="s">
        <v>606</v>
      </c>
      <c r="BA929" t="s">
        <v>667</v>
      </c>
      <c r="BB929" t="s">
        <v>599</v>
      </c>
      <c r="BC929" t="s">
        <v>161</v>
      </c>
      <c r="BD929" t="b">
        <v>0</v>
      </c>
      <c r="BE929" t="s">
        <v>158</v>
      </c>
      <c r="BF929" t="b">
        <v>0</v>
      </c>
      <c r="BH929" t="s">
        <v>245</v>
      </c>
      <c r="BI929" t="s">
        <v>600</v>
      </c>
      <c r="BJ929" t="b">
        <v>0</v>
      </c>
      <c r="BK929" t="s">
        <v>163</v>
      </c>
      <c r="BL929" t="b">
        <v>0</v>
      </c>
      <c r="BM929">
        <v>18</v>
      </c>
      <c r="BN929" t="s">
        <v>164</v>
      </c>
      <c r="BO929" t="s">
        <v>165</v>
      </c>
      <c r="BP929" t="s">
        <v>164</v>
      </c>
      <c r="BQ929" t="s">
        <v>166</v>
      </c>
      <c r="BR929">
        <v>768</v>
      </c>
      <c r="BS929" t="s">
        <v>156</v>
      </c>
      <c r="BT929" t="s">
        <v>173</v>
      </c>
      <c r="BU929" t="s">
        <v>158</v>
      </c>
      <c r="BV929" t="s">
        <v>158</v>
      </c>
      <c r="BW929">
        <v>3</v>
      </c>
      <c r="BX929">
        <v>4</v>
      </c>
      <c r="BY929">
        <v>0</v>
      </c>
      <c r="BZ929">
        <v>3</v>
      </c>
      <c r="CA929" t="s">
        <v>601</v>
      </c>
      <c r="CB929" t="s">
        <v>156</v>
      </c>
      <c r="CC929">
        <v>4</v>
      </c>
      <c r="CD929" t="b">
        <v>0</v>
      </c>
      <c r="CE929" t="s">
        <v>168</v>
      </c>
      <c r="CF929" t="s">
        <v>602</v>
      </c>
      <c r="CG929" t="s">
        <v>158</v>
      </c>
      <c r="CH929">
        <v>0</v>
      </c>
      <c r="CI929">
        <v>1</v>
      </c>
      <c r="CJ929" t="s">
        <v>158</v>
      </c>
      <c r="CK929" t="s">
        <v>169</v>
      </c>
      <c r="CL929" t="s">
        <v>169</v>
      </c>
      <c r="CM929" t="s">
        <v>169</v>
      </c>
      <c r="CN929" t="s">
        <v>169</v>
      </c>
      <c r="CO929" t="s">
        <v>158</v>
      </c>
      <c r="CP929" t="s">
        <v>169</v>
      </c>
      <c r="CQ929">
        <v>1</v>
      </c>
      <c r="CR929">
        <v>7343</v>
      </c>
      <c r="CS929" t="str">
        <f t="shared" si="677"/>
        <v/>
      </c>
      <c r="CT929" t="str">
        <f t="shared" ca="1" si="678"/>
        <v/>
      </c>
      <c r="CU929" t="str">
        <f t="shared" si="679"/>
        <v/>
      </c>
      <c r="CV929" t="str">
        <f t="shared" ca="1" si="680"/>
        <v/>
      </c>
      <c r="CW929" t="str">
        <f t="shared" si="681"/>
        <v/>
      </c>
      <c r="CX929" t="str">
        <f t="shared" ca="1" si="682"/>
        <v/>
      </c>
      <c r="CY929" t="str">
        <f t="shared" si="683"/>
        <v/>
      </c>
      <c r="CZ929" t="str">
        <f t="shared" ca="1" si="684"/>
        <v/>
      </c>
      <c r="DA929" t="str">
        <f t="shared" si="685"/>
        <v/>
      </c>
      <c r="DB929" t="str">
        <f t="shared" ca="1" si="686"/>
        <v/>
      </c>
      <c r="DC929" t="str">
        <f t="shared" si="687"/>
        <v/>
      </c>
      <c r="DD929" t="str">
        <f t="shared" ca="1" si="688"/>
        <v/>
      </c>
      <c r="DE929" t="str">
        <f t="shared" si="689"/>
        <v/>
      </c>
      <c r="DF929" t="str">
        <f t="shared" ca="1" si="690"/>
        <v/>
      </c>
      <c r="DG929" t="str">
        <f t="shared" si="691"/>
        <v/>
      </c>
      <c r="DH929" t="str">
        <f t="shared" ca="1" si="692"/>
        <v/>
      </c>
      <c r="DI929" t="str">
        <f t="shared" si="693"/>
        <v/>
      </c>
      <c r="DJ929" t="str">
        <f t="shared" ca="1" si="694"/>
        <v/>
      </c>
      <c r="DK929" t="str">
        <f t="shared" si="695"/>
        <v/>
      </c>
      <c r="DL929" t="str">
        <f t="shared" ca="1" si="696"/>
        <v/>
      </c>
      <c r="DM929" t="str">
        <f t="shared" si="697"/>
        <v/>
      </c>
      <c r="DN929" t="str">
        <f t="shared" ca="1" si="698"/>
        <v/>
      </c>
      <c r="DO929" t="str">
        <f t="shared" si="699"/>
        <v/>
      </c>
      <c r="DP929" t="str">
        <f t="shared" ca="1" si="700"/>
        <v/>
      </c>
      <c r="DQ929" t="str">
        <f t="shared" si="701"/>
        <v/>
      </c>
      <c r="DR929" t="str">
        <f t="shared" ca="1" si="702"/>
        <v/>
      </c>
      <c r="DS929" t="str">
        <f t="shared" si="703"/>
        <v/>
      </c>
      <c r="DT929" t="str">
        <f t="shared" ca="1" si="704"/>
        <v/>
      </c>
      <c r="DU929" t="str">
        <f t="shared" si="705"/>
        <v/>
      </c>
      <c r="DV929" t="str">
        <f t="shared" ca="1" si="706"/>
        <v/>
      </c>
      <c r="DW929" t="str">
        <f t="shared" si="707"/>
        <v/>
      </c>
      <c r="DX929" t="str">
        <f t="shared" ca="1" si="708"/>
        <v/>
      </c>
      <c r="DY929" t="str">
        <f t="shared" si="709"/>
        <v/>
      </c>
      <c r="DZ929" t="str">
        <f t="shared" ca="1" si="710"/>
        <v/>
      </c>
      <c r="EA929" t="str">
        <f t="shared" si="711"/>
        <v/>
      </c>
      <c r="EB929" t="str">
        <f t="shared" ca="1" si="712"/>
        <v/>
      </c>
      <c r="EC929" t="str">
        <f t="shared" si="713"/>
        <v/>
      </c>
      <c r="ED929" t="str">
        <f t="shared" ca="1" si="714"/>
        <v/>
      </c>
      <c r="EE929" t="str">
        <f t="shared" si="715"/>
        <v/>
      </c>
      <c r="EF929" t="str">
        <f t="shared" ca="1" si="716"/>
        <v/>
      </c>
      <c r="EG929" t="str">
        <f t="shared" si="717"/>
        <v/>
      </c>
      <c r="EH929" t="str">
        <f t="shared" ca="1" si="718"/>
        <v/>
      </c>
      <c r="EI929" t="str">
        <f t="shared" si="719"/>
        <v/>
      </c>
      <c r="EJ929" t="str">
        <f t="shared" ca="1" si="720"/>
        <v/>
      </c>
      <c r="EK929" t="str">
        <f ca="1">IF(AND(GT929="test",OR(CT929&gt;5000,CT929&gt;AVERAGE($CT$933:$CT$1016)+2*STDEV(CT$933:$CT$1016),CT929&lt;AVERAGE(CT$933:$CT$1016)-2*STDEV(CT$933:$CT$1016))),"",CT929)</f>
        <v/>
      </c>
      <c r="EL929" t="s">
        <v>924</v>
      </c>
      <c r="EM929" t="s">
        <v>158</v>
      </c>
      <c r="EN929">
        <v>9600</v>
      </c>
      <c r="EO929">
        <v>961</v>
      </c>
      <c r="EP929">
        <v>488</v>
      </c>
      <c r="EQ929">
        <v>120241</v>
      </c>
      <c r="ER929" t="s">
        <v>158</v>
      </c>
      <c r="ES929">
        <v>39210</v>
      </c>
      <c r="ET929">
        <v>7343</v>
      </c>
      <c r="EU929">
        <v>2</v>
      </c>
      <c r="EV929" t="s">
        <v>156</v>
      </c>
      <c r="EW929">
        <v>1024</v>
      </c>
      <c r="EX929">
        <v>2</v>
      </c>
      <c r="EY929">
        <v>48000</v>
      </c>
      <c r="EZ929">
        <v>-16</v>
      </c>
      <c r="FA929" t="s">
        <v>170</v>
      </c>
      <c r="FB929">
        <v>9</v>
      </c>
      <c r="FC929" t="s">
        <v>199</v>
      </c>
      <c r="FD929" t="s">
        <v>158</v>
      </c>
      <c r="FE929">
        <v>655333</v>
      </c>
      <c r="FF929">
        <v>125420</v>
      </c>
      <c r="FG929" t="s">
        <v>158</v>
      </c>
      <c r="FH929" t="s">
        <v>158</v>
      </c>
      <c r="FI929">
        <v>655324</v>
      </c>
      <c r="FJ929" t="s">
        <v>158</v>
      </c>
      <c r="FK929">
        <v>738709</v>
      </c>
      <c r="FL929" t="s">
        <v>158</v>
      </c>
      <c r="FM929">
        <v>735171</v>
      </c>
      <c r="FN929">
        <v>664954</v>
      </c>
      <c r="FO929">
        <v>705257</v>
      </c>
      <c r="FP929">
        <v>5179</v>
      </c>
      <c r="FQ929">
        <v>5178</v>
      </c>
      <c r="FR929" t="s">
        <v>158</v>
      </c>
      <c r="FS929">
        <v>664953</v>
      </c>
      <c r="FT929">
        <v>664953</v>
      </c>
      <c r="FU929">
        <v>5178</v>
      </c>
      <c r="FV929" t="s">
        <v>158</v>
      </c>
      <c r="FW929" t="s">
        <v>158</v>
      </c>
      <c r="FX929">
        <v>746053</v>
      </c>
      <c r="FY929">
        <v>665915</v>
      </c>
      <c r="FZ929">
        <v>705745</v>
      </c>
      <c r="GA929">
        <v>666045</v>
      </c>
      <c r="GB929">
        <v>738710</v>
      </c>
      <c r="GC929">
        <v>737171</v>
      </c>
      <c r="GD929">
        <v>746053</v>
      </c>
      <c r="GE929" t="s">
        <v>158</v>
      </c>
      <c r="GF929" t="s">
        <v>158</v>
      </c>
      <c r="GG929">
        <v>735169</v>
      </c>
      <c r="GH929" t="s">
        <v>158</v>
      </c>
      <c r="GI929" t="s">
        <v>158</v>
      </c>
      <c r="GJ929" t="s">
        <v>172</v>
      </c>
      <c r="GK929">
        <v>0</v>
      </c>
      <c r="GL929" t="s">
        <v>668</v>
      </c>
      <c r="GM929">
        <v>4</v>
      </c>
      <c r="GN929" t="s">
        <v>158</v>
      </c>
      <c r="GO929" t="s">
        <v>166</v>
      </c>
      <c r="GP929">
        <v>1024</v>
      </c>
      <c r="GQ929">
        <v>-50</v>
      </c>
      <c r="GR929">
        <v>180</v>
      </c>
      <c r="GS929">
        <f t="shared" si="675"/>
        <v>4</v>
      </c>
      <c r="GT929" t="str">
        <f t="shared" si="676"/>
        <v>training</v>
      </c>
    </row>
    <row r="930" spans="1:202" x14ac:dyDescent="0.2">
      <c r="A930" t="s">
        <v>154</v>
      </c>
      <c r="B930" t="s">
        <v>154</v>
      </c>
      <c r="C930">
        <v>5703</v>
      </c>
      <c r="D930">
        <v>5703</v>
      </c>
      <c r="E930" t="s">
        <v>155</v>
      </c>
      <c r="F930" t="s">
        <v>156</v>
      </c>
      <c r="G930" t="s">
        <v>156</v>
      </c>
      <c r="H930" t="s">
        <v>156</v>
      </c>
      <c r="I930">
        <v>0</v>
      </c>
      <c r="J930" t="s">
        <v>157</v>
      </c>
      <c r="K930">
        <v>1</v>
      </c>
      <c r="L930" t="s">
        <v>154</v>
      </c>
      <c r="M930" t="s">
        <v>154</v>
      </c>
      <c r="N930" t="s">
        <v>154</v>
      </c>
      <c r="O930" t="s">
        <v>158</v>
      </c>
      <c r="P930" t="s">
        <v>154</v>
      </c>
      <c r="Q930" t="s">
        <v>154</v>
      </c>
      <c r="R930" t="s">
        <v>158</v>
      </c>
      <c r="S930">
        <v>0</v>
      </c>
      <c r="T930">
        <v>3</v>
      </c>
      <c r="U930">
        <v>0</v>
      </c>
      <c r="V930" t="s">
        <v>158</v>
      </c>
      <c r="W930" t="s">
        <v>158</v>
      </c>
      <c r="X930">
        <v>4</v>
      </c>
      <c r="Y930" t="s">
        <v>158</v>
      </c>
      <c r="Z930">
        <v>32</v>
      </c>
      <c r="AA930">
        <v>0</v>
      </c>
      <c r="AB930">
        <v>32</v>
      </c>
      <c r="AC930">
        <v>4</v>
      </c>
      <c r="AD930">
        <v>4</v>
      </c>
      <c r="AE930">
        <v>0</v>
      </c>
      <c r="AF930">
        <v>0</v>
      </c>
      <c r="AG930" t="s">
        <v>158</v>
      </c>
      <c r="AH930">
        <v>4</v>
      </c>
      <c r="AI930">
        <v>4</v>
      </c>
      <c r="AJ930">
        <v>0</v>
      </c>
      <c r="AK930" t="s">
        <v>158</v>
      </c>
      <c r="AL930" t="s">
        <v>158</v>
      </c>
      <c r="AM930">
        <v>32</v>
      </c>
      <c r="AN930">
        <v>4</v>
      </c>
      <c r="AO930">
        <v>4</v>
      </c>
      <c r="AP930">
        <v>4</v>
      </c>
      <c r="AQ930">
        <v>32</v>
      </c>
      <c r="AR930">
        <v>32</v>
      </c>
      <c r="AS930">
        <v>32</v>
      </c>
      <c r="AT930">
        <v>4</v>
      </c>
      <c r="AU930" t="s">
        <v>158</v>
      </c>
      <c r="AV930">
        <v>32</v>
      </c>
      <c r="AW930" t="s">
        <v>158</v>
      </c>
      <c r="AX930">
        <v>0</v>
      </c>
      <c r="AY930" t="s">
        <v>159</v>
      </c>
      <c r="AZ930" t="s">
        <v>494</v>
      </c>
      <c r="BA930" t="s">
        <v>334</v>
      </c>
      <c r="BB930" t="s">
        <v>599</v>
      </c>
      <c r="BC930" t="s">
        <v>161</v>
      </c>
      <c r="BD930" t="b">
        <v>0</v>
      </c>
      <c r="BE930" t="s">
        <v>158</v>
      </c>
      <c r="BF930" t="b">
        <v>0</v>
      </c>
      <c r="BH930" t="s">
        <v>245</v>
      </c>
      <c r="BI930" t="s">
        <v>600</v>
      </c>
      <c r="BJ930" t="b">
        <v>0</v>
      </c>
      <c r="BK930" t="s">
        <v>163</v>
      </c>
      <c r="BL930" t="b">
        <v>0</v>
      </c>
      <c r="BM930">
        <v>18</v>
      </c>
      <c r="BN930" t="s">
        <v>164</v>
      </c>
      <c r="BO930" t="s">
        <v>165</v>
      </c>
      <c r="BP930" t="s">
        <v>164</v>
      </c>
      <c r="BQ930" t="s">
        <v>166</v>
      </c>
      <c r="BR930">
        <v>768</v>
      </c>
      <c r="BS930" t="s">
        <v>156</v>
      </c>
      <c r="BT930" t="s">
        <v>177</v>
      </c>
      <c r="BU930" t="s">
        <v>158</v>
      </c>
      <c r="BV930" t="s">
        <v>158</v>
      </c>
      <c r="BW930">
        <v>4</v>
      </c>
      <c r="BX930">
        <v>4</v>
      </c>
      <c r="BY930">
        <v>0</v>
      </c>
      <c r="BZ930">
        <v>4</v>
      </c>
      <c r="CA930" t="s">
        <v>601</v>
      </c>
      <c r="CB930" t="s">
        <v>156</v>
      </c>
      <c r="CC930">
        <v>5</v>
      </c>
      <c r="CD930" t="b">
        <v>0</v>
      </c>
      <c r="CE930" t="s">
        <v>168</v>
      </c>
      <c r="CF930" t="s">
        <v>602</v>
      </c>
      <c r="CG930" t="s">
        <v>158</v>
      </c>
      <c r="CH930">
        <v>0</v>
      </c>
      <c r="CI930">
        <v>1</v>
      </c>
      <c r="CJ930" t="s">
        <v>158</v>
      </c>
      <c r="CK930" t="s">
        <v>169</v>
      </c>
      <c r="CL930" t="s">
        <v>169</v>
      </c>
      <c r="CM930" t="s">
        <v>169</v>
      </c>
      <c r="CN930" t="s">
        <v>169</v>
      </c>
      <c r="CO930" t="s">
        <v>158</v>
      </c>
      <c r="CP930" t="s">
        <v>169</v>
      </c>
      <c r="CQ930">
        <v>1</v>
      </c>
      <c r="CR930">
        <v>2910</v>
      </c>
      <c r="CS930" t="str">
        <f t="shared" si="677"/>
        <v/>
      </c>
      <c r="CT930" t="str">
        <f t="shared" ca="1" si="678"/>
        <v/>
      </c>
      <c r="CU930" t="str">
        <f t="shared" si="679"/>
        <v/>
      </c>
      <c r="CV930" t="str">
        <f t="shared" ca="1" si="680"/>
        <v/>
      </c>
      <c r="CW930" t="str">
        <f t="shared" si="681"/>
        <v/>
      </c>
      <c r="CX930" t="str">
        <f t="shared" ca="1" si="682"/>
        <v/>
      </c>
      <c r="CY930" t="str">
        <f t="shared" si="683"/>
        <v/>
      </c>
      <c r="CZ930" t="str">
        <f t="shared" ca="1" si="684"/>
        <v/>
      </c>
      <c r="DA930" t="str">
        <f t="shared" si="685"/>
        <v/>
      </c>
      <c r="DB930" t="str">
        <f t="shared" ca="1" si="686"/>
        <v/>
      </c>
      <c r="DC930" t="str">
        <f t="shared" si="687"/>
        <v/>
      </c>
      <c r="DD930" t="str">
        <f t="shared" ca="1" si="688"/>
        <v/>
      </c>
      <c r="DE930" t="str">
        <f t="shared" si="689"/>
        <v/>
      </c>
      <c r="DF930" t="str">
        <f t="shared" ca="1" si="690"/>
        <v/>
      </c>
      <c r="DG930" t="str">
        <f t="shared" si="691"/>
        <v/>
      </c>
      <c r="DH930" t="str">
        <f t="shared" ca="1" si="692"/>
        <v/>
      </c>
      <c r="DI930" t="str">
        <f t="shared" si="693"/>
        <v/>
      </c>
      <c r="DJ930" t="str">
        <f t="shared" ca="1" si="694"/>
        <v/>
      </c>
      <c r="DK930" t="str">
        <f t="shared" si="695"/>
        <v/>
      </c>
      <c r="DL930" t="str">
        <f t="shared" ca="1" si="696"/>
        <v/>
      </c>
      <c r="DM930" t="str">
        <f t="shared" si="697"/>
        <v/>
      </c>
      <c r="DN930" t="str">
        <f t="shared" ca="1" si="698"/>
        <v/>
      </c>
      <c r="DO930" t="str">
        <f t="shared" si="699"/>
        <v/>
      </c>
      <c r="DP930" t="str">
        <f t="shared" ca="1" si="700"/>
        <v/>
      </c>
      <c r="DQ930" t="str">
        <f t="shared" si="701"/>
        <v/>
      </c>
      <c r="DR930" t="str">
        <f t="shared" ca="1" si="702"/>
        <v/>
      </c>
      <c r="DS930" t="str">
        <f t="shared" si="703"/>
        <v/>
      </c>
      <c r="DT930" t="str">
        <f t="shared" ca="1" si="704"/>
        <v/>
      </c>
      <c r="DU930" t="str">
        <f t="shared" si="705"/>
        <v/>
      </c>
      <c r="DV930" t="str">
        <f t="shared" ca="1" si="706"/>
        <v/>
      </c>
      <c r="DW930" t="str">
        <f t="shared" si="707"/>
        <v/>
      </c>
      <c r="DX930" t="str">
        <f t="shared" ca="1" si="708"/>
        <v/>
      </c>
      <c r="DY930" t="str">
        <f t="shared" si="709"/>
        <v/>
      </c>
      <c r="DZ930" t="str">
        <f t="shared" ca="1" si="710"/>
        <v/>
      </c>
      <c r="EA930" t="str">
        <f t="shared" si="711"/>
        <v/>
      </c>
      <c r="EB930" t="str">
        <f t="shared" ca="1" si="712"/>
        <v/>
      </c>
      <c r="EC930" t="str">
        <f t="shared" si="713"/>
        <v/>
      </c>
      <c r="ED930" t="str">
        <f t="shared" ca="1" si="714"/>
        <v/>
      </c>
      <c r="EE930" t="str">
        <f t="shared" si="715"/>
        <v/>
      </c>
      <c r="EF930" t="str">
        <f t="shared" ca="1" si="716"/>
        <v/>
      </c>
      <c r="EG930" t="str">
        <f t="shared" si="717"/>
        <v/>
      </c>
      <c r="EH930" t="str">
        <f t="shared" ca="1" si="718"/>
        <v/>
      </c>
      <c r="EI930" t="str">
        <f t="shared" si="719"/>
        <v/>
      </c>
      <c r="EJ930" t="str">
        <f t="shared" ca="1" si="720"/>
        <v/>
      </c>
      <c r="EK930" t="str">
        <f ca="1">IF(AND(GT930="test",OR(CT930&gt;5000,CT930&gt;AVERAGE($CT$933:$CT$1016)+2*STDEV(CT$933:$CT$1016),CT930&lt;AVERAGE(CT$933:$CT$1016)-2*STDEV(CT$933:$CT$1016))),"",CT930)</f>
        <v/>
      </c>
      <c r="EL930" t="s">
        <v>924</v>
      </c>
      <c r="EM930" t="s">
        <v>158</v>
      </c>
      <c r="EN930">
        <v>9600</v>
      </c>
      <c r="EO930">
        <v>961</v>
      </c>
      <c r="EP930">
        <v>488</v>
      </c>
      <c r="EQ930">
        <v>120241</v>
      </c>
      <c r="ER930" t="s">
        <v>158</v>
      </c>
      <c r="ES930">
        <v>39210</v>
      </c>
      <c r="ET930">
        <v>2910</v>
      </c>
      <c r="EU930">
        <v>2</v>
      </c>
      <c r="EV930" t="s">
        <v>156</v>
      </c>
      <c r="EW930">
        <v>1024</v>
      </c>
      <c r="EX930">
        <v>2</v>
      </c>
      <c r="EY930">
        <v>48000</v>
      </c>
      <c r="EZ930">
        <v>-16</v>
      </c>
      <c r="FA930" t="s">
        <v>170</v>
      </c>
      <c r="FB930">
        <v>9</v>
      </c>
      <c r="FC930" t="s">
        <v>199</v>
      </c>
      <c r="FD930" t="s">
        <v>158</v>
      </c>
      <c r="FE930">
        <v>655333</v>
      </c>
      <c r="FF930">
        <v>125420</v>
      </c>
      <c r="FG930" t="s">
        <v>158</v>
      </c>
      <c r="FH930" t="s">
        <v>158</v>
      </c>
      <c r="FI930">
        <v>655324</v>
      </c>
      <c r="FJ930" t="s">
        <v>158</v>
      </c>
      <c r="FK930">
        <v>749759</v>
      </c>
      <c r="FL930" t="s">
        <v>158</v>
      </c>
      <c r="FM930">
        <v>746268</v>
      </c>
      <c r="FN930">
        <v>664954</v>
      </c>
      <c r="FO930">
        <v>705257</v>
      </c>
      <c r="FP930">
        <v>5179</v>
      </c>
      <c r="FQ930">
        <v>5178</v>
      </c>
      <c r="FR930" t="s">
        <v>158</v>
      </c>
      <c r="FS930">
        <v>664953</v>
      </c>
      <c r="FT930">
        <v>664953</v>
      </c>
      <c r="FU930">
        <v>5178</v>
      </c>
      <c r="FV930" t="s">
        <v>158</v>
      </c>
      <c r="FW930" t="s">
        <v>158</v>
      </c>
      <c r="FX930">
        <v>752672</v>
      </c>
      <c r="FY930">
        <v>665915</v>
      </c>
      <c r="FZ930">
        <v>705745</v>
      </c>
      <c r="GA930">
        <v>666045</v>
      </c>
      <c r="GB930">
        <v>749760</v>
      </c>
      <c r="GC930">
        <v>748268</v>
      </c>
      <c r="GD930">
        <v>752672</v>
      </c>
      <c r="GE930" t="s">
        <v>158</v>
      </c>
      <c r="GF930" t="s">
        <v>158</v>
      </c>
      <c r="GG930">
        <v>746267</v>
      </c>
      <c r="GH930" t="s">
        <v>158</v>
      </c>
      <c r="GI930" t="s">
        <v>158</v>
      </c>
      <c r="GJ930" t="s">
        <v>172</v>
      </c>
      <c r="GK930">
        <v>0</v>
      </c>
      <c r="GL930" t="s">
        <v>669</v>
      </c>
      <c r="GM930">
        <v>5</v>
      </c>
      <c r="GN930" t="s">
        <v>158</v>
      </c>
      <c r="GO930" t="s">
        <v>166</v>
      </c>
      <c r="GP930">
        <v>1024</v>
      </c>
      <c r="GQ930">
        <v>-180</v>
      </c>
      <c r="GR930">
        <v>-104</v>
      </c>
      <c r="GS930">
        <f t="shared" si="675"/>
        <v>5</v>
      </c>
      <c r="GT930" t="str">
        <f t="shared" si="676"/>
        <v>training</v>
      </c>
    </row>
    <row r="931" spans="1:202" x14ac:dyDescent="0.2">
      <c r="A931" t="s">
        <v>154</v>
      </c>
      <c r="B931" t="s">
        <v>154</v>
      </c>
      <c r="C931">
        <v>6898</v>
      </c>
      <c r="D931">
        <v>6898</v>
      </c>
      <c r="E931" t="s">
        <v>155</v>
      </c>
      <c r="F931" t="s">
        <v>156</v>
      </c>
      <c r="G931" t="s">
        <v>156</v>
      </c>
      <c r="H931" t="s">
        <v>156</v>
      </c>
      <c r="I931">
        <v>0</v>
      </c>
      <c r="J931" t="s">
        <v>157</v>
      </c>
      <c r="K931">
        <v>1</v>
      </c>
      <c r="L931" t="s">
        <v>154</v>
      </c>
      <c r="M931" t="s">
        <v>154</v>
      </c>
      <c r="N931" t="s">
        <v>154</v>
      </c>
      <c r="O931" t="s">
        <v>158</v>
      </c>
      <c r="P931" t="s">
        <v>154</v>
      </c>
      <c r="Q931" t="s">
        <v>154</v>
      </c>
      <c r="R931" t="s">
        <v>158</v>
      </c>
      <c r="S931">
        <v>0</v>
      </c>
      <c r="T931">
        <v>3</v>
      </c>
      <c r="U931">
        <v>0</v>
      </c>
      <c r="V931" t="s">
        <v>158</v>
      </c>
      <c r="W931" t="s">
        <v>158</v>
      </c>
      <c r="X931">
        <v>4</v>
      </c>
      <c r="Y931" t="s">
        <v>158</v>
      </c>
      <c r="Z931">
        <v>33</v>
      </c>
      <c r="AA931">
        <v>0</v>
      </c>
      <c r="AB931">
        <v>33</v>
      </c>
      <c r="AC931">
        <v>4</v>
      </c>
      <c r="AD931">
        <v>4</v>
      </c>
      <c r="AE931">
        <v>0</v>
      </c>
      <c r="AF931">
        <v>0</v>
      </c>
      <c r="AG931" t="s">
        <v>158</v>
      </c>
      <c r="AH931">
        <v>4</v>
      </c>
      <c r="AI931">
        <v>4</v>
      </c>
      <c r="AJ931">
        <v>0</v>
      </c>
      <c r="AK931" t="s">
        <v>158</v>
      </c>
      <c r="AL931" t="s">
        <v>158</v>
      </c>
      <c r="AM931">
        <v>33</v>
      </c>
      <c r="AN931">
        <v>4</v>
      </c>
      <c r="AO931">
        <v>4</v>
      </c>
      <c r="AP931">
        <v>4</v>
      </c>
      <c r="AQ931">
        <v>33</v>
      </c>
      <c r="AR931">
        <v>33</v>
      </c>
      <c r="AS931">
        <v>33</v>
      </c>
      <c r="AT931">
        <v>4</v>
      </c>
      <c r="AU931" t="s">
        <v>158</v>
      </c>
      <c r="AV931">
        <v>33</v>
      </c>
      <c r="AW931" t="s">
        <v>158</v>
      </c>
      <c r="AX931">
        <v>0</v>
      </c>
      <c r="AY931" t="s">
        <v>159</v>
      </c>
      <c r="AZ931" t="s">
        <v>670</v>
      </c>
      <c r="BA931" t="s">
        <v>671</v>
      </c>
      <c r="BB931" t="s">
        <v>599</v>
      </c>
      <c r="BC931" t="s">
        <v>161</v>
      </c>
      <c r="BD931" t="b">
        <v>0</v>
      </c>
      <c r="BE931" t="s">
        <v>158</v>
      </c>
      <c r="BF931" t="b">
        <v>0</v>
      </c>
      <c r="BH931" t="s">
        <v>245</v>
      </c>
      <c r="BI931" t="s">
        <v>600</v>
      </c>
      <c r="BJ931" t="b">
        <v>0</v>
      </c>
      <c r="BK931" t="s">
        <v>163</v>
      </c>
      <c r="BL931" t="b">
        <v>0</v>
      </c>
      <c r="BM931">
        <v>18</v>
      </c>
      <c r="BN931" t="s">
        <v>164</v>
      </c>
      <c r="BO931" t="s">
        <v>165</v>
      </c>
      <c r="BP931" t="s">
        <v>164</v>
      </c>
      <c r="BQ931" t="s">
        <v>166</v>
      </c>
      <c r="BR931">
        <v>768</v>
      </c>
      <c r="BS931" t="s">
        <v>156</v>
      </c>
      <c r="BT931" t="s">
        <v>167</v>
      </c>
      <c r="BU931" t="s">
        <v>158</v>
      </c>
      <c r="BV931" t="s">
        <v>158</v>
      </c>
      <c r="BW931">
        <v>5</v>
      </c>
      <c r="BX931">
        <v>4</v>
      </c>
      <c r="BY931">
        <v>0</v>
      </c>
      <c r="BZ931">
        <v>5</v>
      </c>
      <c r="CA931" t="s">
        <v>601</v>
      </c>
      <c r="CB931" t="s">
        <v>156</v>
      </c>
      <c r="CC931">
        <v>6</v>
      </c>
      <c r="CD931" t="b">
        <v>0</v>
      </c>
      <c r="CE931" t="s">
        <v>168</v>
      </c>
      <c r="CF931" t="s">
        <v>602</v>
      </c>
      <c r="CG931" t="s">
        <v>158</v>
      </c>
      <c r="CH931">
        <v>0</v>
      </c>
      <c r="CI931">
        <v>1</v>
      </c>
      <c r="CJ931" t="s">
        <v>158</v>
      </c>
      <c r="CK931" t="s">
        <v>169</v>
      </c>
      <c r="CL931" t="s">
        <v>169</v>
      </c>
      <c r="CM931" t="s">
        <v>169</v>
      </c>
      <c r="CN931" t="s">
        <v>169</v>
      </c>
      <c r="CO931" t="s">
        <v>158</v>
      </c>
      <c r="CP931" t="s">
        <v>169</v>
      </c>
      <c r="CQ931">
        <v>1</v>
      </c>
      <c r="CR931">
        <v>12876</v>
      </c>
      <c r="CS931" t="str">
        <f t="shared" si="677"/>
        <v/>
      </c>
      <c r="CT931" t="str">
        <f t="shared" ca="1" si="678"/>
        <v/>
      </c>
      <c r="CU931" t="str">
        <f t="shared" si="679"/>
        <v/>
      </c>
      <c r="CV931" t="str">
        <f t="shared" ca="1" si="680"/>
        <v/>
      </c>
      <c r="CW931" t="str">
        <f t="shared" si="681"/>
        <v/>
      </c>
      <c r="CX931" t="str">
        <f t="shared" ca="1" si="682"/>
        <v/>
      </c>
      <c r="CY931" t="str">
        <f t="shared" si="683"/>
        <v/>
      </c>
      <c r="CZ931" t="str">
        <f t="shared" ca="1" si="684"/>
        <v/>
      </c>
      <c r="DA931" t="str">
        <f t="shared" si="685"/>
        <v/>
      </c>
      <c r="DB931" t="str">
        <f t="shared" ca="1" si="686"/>
        <v/>
      </c>
      <c r="DC931" t="str">
        <f t="shared" si="687"/>
        <v/>
      </c>
      <c r="DD931" t="str">
        <f t="shared" ca="1" si="688"/>
        <v/>
      </c>
      <c r="DE931" t="str">
        <f t="shared" si="689"/>
        <v/>
      </c>
      <c r="DF931" t="str">
        <f t="shared" ca="1" si="690"/>
        <v/>
      </c>
      <c r="DG931" t="str">
        <f t="shared" si="691"/>
        <v/>
      </c>
      <c r="DH931" t="str">
        <f t="shared" ca="1" si="692"/>
        <v/>
      </c>
      <c r="DI931" t="str">
        <f t="shared" si="693"/>
        <v/>
      </c>
      <c r="DJ931" t="str">
        <f t="shared" ca="1" si="694"/>
        <v/>
      </c>
      <c r="DK931" t="str">
        <f t="shared" si="695"/>
        <v/>
      </c>
      <c r="DL931" t="str">
        <f t="shared" ca="1" si="696"/>
        <v/>
      </c>
      <c r="DM931" t="str">
        <f t="shared" si="697"/>
        <v/>
      </c>
      <c r="DN931" t="str">
        <f t="shared" ca="1" si="698"/>
        <v/>
      </c>
      <c r="DO931" t="str">
        <f t="shared" si="699"/>
        <v/>
      </c>
      <c r="DP931" t="str">
        <f t="shared" ca="1" si="700"/>
        <v/>
      </c>
      <c r="DQ931" t="str">
        <f t="shared" si="701"/>
        <v/>
      </c>
      <c r="DR931" t="str">
        <f t="shared" ca="1" si="702"/>
        <v/>
      </c>
      <c r="DS931" t="str">
        <f t="shared" si="703"/>
        <v/>
      </c>
      <c r="DT931" t="str">
        <f t="shared" ca="1" si="704"/>
        <v/>
      </c>
      <c r="DU931" t="str">
        <f t="shared" si="705"/>
        <v/>
      </c>
      <c r="DV931" t="str">
        <f t="shared" ca="1" si="706"/>
        <v/>
      </c>
      <c r="DW931" t="str">
        <f t="shared" si="707"/>
        <v/>
      </c>
      <c r="DX931" t="str">
        <f t="shared" ca="1" si="708"/>
        <v/>
      </c>
      <c r="DY931" t="str">
        <f t="shared" si="709"/>
        <v/>
      </c>
      <c r="DZ931" t="str">
        <f t="shared" ca="1" si="710"/>
        <v/>
      </c>
      <c r="EA931" t="str">
        <f t="shared" si="711"/>
        <v/>
      </c>
      <c r="EB931" t="str">
        <f t="shared" ca="1" si="712"/>
        <v/>
      </c>
      <c r="EC931" t="str">
        <f t="shared" si="713"/>
        <v/>
      </c>
      <c r="ED931" t="str">
        <f t="shared" ca="1" si="714"/>
        <v/>
      </c>
      <c r="EE931" t="str">
        <f t="shared" si="715"/>
        <v/>
      </c>
      <c r="EF931" t="str">
        <f t="shared" ca="1" si="716"/>
        <v/>
      </c>
      <c r="EG931" t="str">
        <f t="shared" si="717"/>
        <v/>
      </c>
      <c r="EH931" t="str">
        <f t="shared" ca="1" si="718"/>
        <v/>
      </c>
      <c r="EI931" t="str">
        <f t="shared" si="719"/>
        <v/>
      </c>
      <c r="EJ931" t="str">
        <f t="shared" ca="1" si="720"/>
        <v/>
      </c>
      <c r="EK931" t="str">
        <f ca="1">IF(AND(GT931="test",OR(CT931&gt;5000,CT931&gt;AVERAGE($CT$933:$CT$1016)+2*STDEV(CT$933:$CT$1016),CT931&lt;AVERAGE(CT$933:$CT$1016)-2*STDEV(CT$933:$CT$1016))),"",CT931)</f>
        <v/>
      </c>
      <c r="EL931" t="s">
        <v>924</v>
      </c>
      <c r="EM931" t="s">
        <v>158</v>
      </c>
      <c r="EN931">
        <v>9600</v>
      </c>
      <c r="EO931">
        <v>961</v>
      </c>
      <c r="EP931">
        <v>488</v>
      </c>
      <c r="EQ931">
        <v>120241</v>
      </c>
      <c r="ER931" t="s">
        <v>158</v>
      </c>
      <c r="ES931">
        <v>39210</v>
      </c>
      <c r="ET931">
        <v>12876</v>
      </c>
      <c r="EU931">
        <v>2</v>
      </c>
      <c r="EV931" t="s">
        <v>156</v>
      </c>
      <c r="EW931">
        <v>1024</v>
      </c>
      <c r="EX931">
        <v>2</v>
      </c>
      <c r="EY931">
        <v>48000</v>
      </c>
      <c r="EZ931">
        <v>-16</v>
      </c>
      <c r="FA931" t="s">
        <v>170</v>
      </c>
      <c r="FB931">
        <v>9</v>
      </c>
      <c r="FC931" t="s">
        <v>199</v>
      </c>
      <c r="FD931" t="s">
        <v>158</v>
      </c>
      <c r="FE931">
        <v>655333</v>
      </c>
      <c r="FF931">
        <v>125420</v>
      </c>
      <c r="FG931" t="s">
        <v>158</v>
      </c>
      <c r="FH931" t="s">
        <v>158</v>
      </c>
      <c r="FI931">
        <v>655324</v>
      </c>
      <c r="FJ931" t="s">
        <v>158</v>
      </c>
      <c r="FK931">
        <v>756481</v>
      </c>
      <c r="FL931" t="s">
        <v>158</v>
      </c>
      <c r="FM931">
        <v>752892</v>
      </c>
      <c r="FN931">
        <v>664954</v>
      </c>
      <c r="FO931">
        <v>705257</v>
      </c>
      <c r="FP931">
        <v>5179</v>
      </c>
      <c r="FQ931">
        <v>5178</v>
      </c>
      <c r="FR931" t="s">
        <v>158</v>
      </c>
      <c r="FS931">
        <v>664953</v>
      </c>
      <c r="FT931">
        <v>664953</v>
      </c>
      <c r="FU931">
        <v>5178</v>
      </c>
      <c r="FV931" t="s">
        <v>158</v>
      </c>
      <c r="FW931" t="s">
        <v>158</v>
      </c>
      <c r="FX931">
        <v>769359</v>
      </c>
      <c r="FY931">
        <v>665915</v>
      </c>
      <c r="FZ931">
        <v>705745</v>
      </c>
      <c r="GA931">
        <v>666045</v>
      </c>
      <c r="GB931">
        <v>756482</v>
      </c>
      <c r="GC931">
        <v>754892</v>
      </c>
      <c r="GD931">
        <v>769359</v>
      </c>
      <c r="GE931" t="s">
        <v>158</v>
      </c>
      <c r="GF931" t="s">
        <v>158</v>
      </c>
      <c r="GG931">
        <v>752891</v>
      </c>
      <c r="GH931" t="s">
        <v>158</v>
      </c>
      <c r="GI931" t="s">
        <v>158</v>
      </c>
      <c r="GJ931" t="s">
        <v>172</v>
      </c>
      <c r="GK931">
        <v>0</v>
      </c>
      <c r="GL931" t="s">
        <v>672</v>
      </c>
      <c r="GM931">
        <v>6</v>
      </c>
      <c r="GN931" t="s">
        <v>158</v>
      </c>
      <c r="GO931" t="s">
        <v>166</v>
      </c>
      <c r="GP931">
        <v>1024</v>
      </c>
      <c r="GQ931">
        <v>-190</v>
      </c>
      <c r="GR931">
        <v>264</v>
      </c>
      <c r="GS931">
        <f t="shared" si="675"/>
        <v>6</v>
      </c>
      <c r="GT931" t="str">
        <f t="shared" si="676"/>
        <v>training</v>
      </c>
    </row>
    <row r="932" spans="1:202" x14ac:dyDescent="0.2">
      <c r="A932" t="s">
        <v>154</v>
      </c>
      <c r="B932" t="s">
        <v>154</v>
      </c>
      <c r="C932">
        <v>6138</v>
      </c>
      <c r="D932">
        <v>6138</v>
      </c>
      <c r="E932" t="s">
        <v>155</v>
      </c>
      <c r="F932" t="s">
        <v>156</v>
      </c>
      <c r="G932" t="s">
        <v>156</v>
      </c>
      <c r="H932" t="s">
        <v>156</v>
      </c>
      <c r="I932">
        <v>0</v>
      </c>
      <c r="J932" t="s">
        <v>157</v>
      </c>
      <c r="K932">
        <v>1</v>
      </c>
      <c r="L932" t="s">
        <v>154</v>
      </c>
      <c r="M932" t="s">
        <v>154</v>
      </c>
      <c r="N932" t="s">
        <v>154</v>
      </c>
      <c r="O932" t="s">
        <v>158</v>
      </c>
      <c r="P932" t="s">
        <v>154</v>
      </c>
      <c r="Q932" t="s">
        <v>154</v>
      </c>
      <c r="R932" t="s">
        <v>158</v>
      </c>
      <c r="S932">
        <v>0</v>
      </c>
      <c r="T932">
        <v>3</v>
      </c>
      <c r="U932">
        <v>0</v>
      </c>
      <c r="V932" t="s">
        <v>158</v>
      </c>
      <c r="W932" t="s">
        <v>158</v>
      </c>
      <c r="X932">
        <v>4</v>
      </c>
      <c r="Y932" t="s">
        <v>158</v>
      </c>
      <c r="Z932">
        <v>34</v>
      </c>
      <c r="AA932">
        <v>0</v>
      </c>
      <c r="AB932">
        <v>34</v>
      </c>
      <c r="AC932">
        <v>4</v>
      </c>
      <c r="AD932">
        <v>4</v>
      </c>
      <c r="AE932">
        <v>0</v>
      </c>
      <c r="AF932">
        <v>0</v>
      </c>
      <c r="AG932" t="s">
        <v>158</v>
      </c>
      <c r="AH932">
        <v>4</v>
      </c>
      <c r="AI932">
        <v>4</v>
      </c>
      <c r="AJ932">
        <v>0</v>
      </c>
      <c r="AK932" t="s">
        <v>158</v>
      </c>
      <c r="AL932" t="s">
        <v>158</v>
      </c>
      <c r="AM932">
        <v>34</v>
      </c>
      <c r="AN932">
        <v>4</v>
      </c>
      <c r="AO932">
        <v>4</v>
      </c>
      <c r="AP932">
        <v>4</v>
      </c>
      <c r="AQ932">
        <v>34</v>
      </c>
      <c r="AR932">
        <v>34</v>
      </c>
      <c r="AS932">
        <v>34</v>
      </c>
      <c r="AT932">
        <v>4</v>
      </c>
      <c r="AU932" t="s">
        <v>158</v>
      </c>
      <c r="AV932">
        <v>34</v>
      </c>
      <c r="AW932" t="s">
        <v>158</v>
      </c>
      <c r="AX932">
        <v>0</v>
      </c>
      <c r="AY932" t="s">
        <v>159</v>
      </c>
      <c r="AZ932" t="s">
        <v>336</v>
      </c>
      <c r="BA932" t="s">
        <v>673</v>
      </c>
      <c r="BB932" t="s">
        <v>599</v>
      </c>
      <c r="BC932" t="s">
        <v>161</v>
      </c>
      <c r="BD932" t="b">
        <v>0</v>
      </c>
      <c r="BE932" t="s">
        <v>158</v>
      </c>
      <c r="BF932" t="b">
        <v>0</v>
      </c>
      <c r="BH932" t="s">
        <v>245</v>
      </c>
      <c r="BI932" t="s">
        <v>600</v>
      </c>
      <c r="BJ932" t="b">
        <v>0</v>
      </c>
      <c r="BK932" t="s">
        <v>163</v>
      </c>
      <c r="BL932" t="b">
        <v>0</v>
      </c>
      <c r="BM932">
        <v>18</v>
      </c>
      <c r="BN932" t="s">
        <v>164</v>
      </c>
      <c r="BO932" t="s">
        <v>165</v>
      </c>
      <c r="BP932" t="s">
        <v>164</v>
      </c>
      <c r="BQ932" t="s">
        <v>166</v>
      </c>
      <c r="BR932">
        <v>768</v>
      </c>
      <c r="BS932" t="s">
        <v>156</v>
      </c>
      <c r="BT932" t="s">
        <v>178</v>
      </c>
      <c r="BU932" t="s">
        <v>158</v>
      </c>
      <c r="BV932" t="s">
        <v>158</v>
      </c>
      <c r="BW932">
        <v>6</v>
      </c>
      <c r="BX932">
        <v>4</v>
      </c>
      <c r="BY932">
        <v>0</v>
      </c>
      <c r="BZ932">
        <v>6</v>
      </c>
      <c r="CA932" t="s">
        <v>601</v>
      </c>
      <c r="CB932" t="s">
        <v>156</v>
      </c>
      <c r="CC932">
        <v>7</v>
      </c>
      <c r="CD932" t="b">
        <v>0</v>
      </c>
      <c r="CE932" t="s">
        <v>168</v>
      </c>
      <c r="CF932" t="s">
        <v>602</v>
      </c>
      <c r="CG932" t="s">
        <v>158</v>
      </c>
      <c r="CH932">
        <v>0</v>
      </c>
      <c r="CI932">
        <v>1</v>
      </c>
      <c r="CJ932" t="s">
        <v>158</v>
      </c>
      <c r="CK932" t="s">
        <v>169</v>
      </c>
      <c r="CL932" t="s">
        <v>169</v>
      </c>
      <c r="CM932" t="s">
        <v>169</v>
      </c>
      <c r="CN932" t="s">
        <v>169</v>
      </c>
      <c r="CO932" t="s">
        <v>158</v>
      </c>
      <c r="CP932" t="s">
        <v>169</v>
      </c>
      <c r="CQ932">
        <v>1</v>
      </c>
      <c r="CR932">
        <v>1574</v>
      </c>
      <c r="CS932" t="str">
        <f t="shared" si="677"/>
        <v/>
      </c>
      <c r="CT932" t="str">
        <f t="shared" ca="1" si="678"/>
        <v/>
      </c>
      <c r="CU932" t="str">
        <f t="shared" si="679"/>
        <v/>
      </c>
      <c r="CV932" t="str">
        <f t="shared" ca="1" si="680"/>
        <v/>
      </c>
      <c r="CW932" t="str">
        <f t="shared" si="681"/>
        <v/>
      </c>
      <c r="CX932" t="str">
        <f t="shared" ca="1" si="682"/>
        <v/>
      </c>
      <c r="CY932" t="str">
        <f t="shared" si="683"/>
        <v/>
      </c>
      <c r="CZ932" t="str">
        <f t="shared" ca="1" si="684"/>
        <v/>
      </c>
      <c r="DA932" t="str">
        <f t="shared" si="685"/>
        <v/>
      </c>
      <c r="DB932" t="str">
        <f t="shared" ca="1" si="686"/>
        <v/>
      </c>
      <c r="DC932" t="str">
        <f t="shared" si="687"/>
        <v/>
      </c>
      <c r="DD932" t="str">
        <f t="shared" ca="1" si="688"/>
        <v/>
      </c>
      <c r="DE932" t="str">
        <f t="shared" si="689"/>
        <v/>
      </c>
      <c r="DF932" t="str">
        <f t="shared" ca="1" si="690"/>
        <v/>
      </c>
      <c r="DG932" t="str">
        <f t="shared" si="691"/>
        <v/>
      </c>
      <c r="DH932" t="str">
        <f t="shared" ca="1" si="692"/>
        <v/>
      </c>
      <c r="DI932" t="str">
        <f t="shared" si="693"/>
        <v/>
      </c>
      <c r="DJ932" t="str">
        <f t="shared" ca="1" si="694"/>
        <v/>
      </c>
      <c r="DK932" t="str">
        <f t="shared" si="695"/>
        <v/>
      </c>
      <c r="DL932" t="str">
        <f t="shared" ca="1" si="696"/>
        <v/>
      </c>
      <c r="DM932" t="str">
        <f t="shared" si="697"/>
        <v/>
      </c>
      <c r="DN932" t="str">
        <f t="shared" ca="1" si="698"/>
        <v/>
      </c>
      <c r="DO932" t="str">
        <f t="shared" si="699"/>
        <v/>
      </c>
      <c r="DP932" t="str">
        <f t="shared" ca="1" si="700"/>
        <v/>
      </c>
      <c r="DQ932" t="str">
        <f t="shared" si="701"/>
        <v/>
      </c>
      <c r="DR932" t="str">
        <f t="shared" ca="1" si="702"/>
        <v/>
      </c>
      <c r="DS932" t="str">
        <f t="shared" si="703"/>
        <v/>
      </c>
      <c r="DT932" t="str">
        <f t="shared" ca="1" si="704"/>
        <v/>
      </c>
      <c r="DU932" t="str">
        <f t="shared" si="705"/>
        <v/>
      </c>
      <c r="DV932" t="str">
        <f t="shared" ca="1" si="706"/>
        <v/>
      </c>
      <c r="DW932" t="str">
        <f t="shared" si="707"/>
        <v/>
      </c>
      <c r="DX932" t="str">
        <f t="shared" ca="1" si="708"/>
        <v/>
      </c>
      <c r="DY932" t="str">
        <f t="shared" si="709"/>
        <v/>
      </c>
      <c r="DZ932" t="str">
        <f t="shared" ca="1" si="710"/>
        <v/>
      </c>
      <c r="EA932" t="str">
        <f t="shared" si="711"/>
        <v/>
      </c>
      <c r="EB932" t="str">
        <f t="shared" ca="1" si="712"/>
        <v/>
      </c>
      <c r="EC932" t="str">
        <f t="shared" si="713"/>
        <v/>
      </c>
      <c r="ED932" t="str">
        <f t="shared" ca="1" si="714"/>
        <v/>
      </c>
      <c r="EE932" t="str">
        <f t="shared" si="715"/>
        <v/>
      </c>
      <c r="EF932" t="str">
        <f t="shared" ca="1" si="716"/>
        <v/>
      </c>
      <c r="EG932" t="str">
        <f t="shared" si="717"/>
        <v/>
      </c>
      <c r="EH932" t="str">
        <f t="shared" ca="1" si="718"/>
        <v/>
      </c>
      <c r="EI932" t="str">
        <f t="shared" si="719"/>
        <v/>
      </c>
      <c r="EJ932" t="str">
        <f t="shared" ca="1" si="720"/>
        <v/>
      </c>
      <c r="EK932" t="str">
        <f ca="1">IF(AND(GT932="test",OR(CT932&gt;5000,CT932&gt;AVERAGE($CT$933:$CT$1016)+2*STDEV(CT$933:$CT$1016),CT932&lt;AVERAGE(CT$933:$CT$1016)-2*STDEV(CT$933:$CT$1016))),"",CT932)</f>
        <v/>
      </c>
      <c r="EL932" t="s">
        <v>924</v>
      </c>
      <c r="EM932" t="s">
        <v>158</v>
      </c>
      <c r="EN932">
        <v>9600</v>
      </c>
      <c r="EO932">
        <v>961</v>
      </c>
      <c r="EP932">
        <v>488</v>
      </c>
      <c r="EQ932">
        <v>120241</v>
      </c>
      <c r="ER932" t="s">
        <v>158</v>
      </c>
      <c r="ES932">
        <v>39210</v>
      </c>
      <c r="ET932">
        <v>1574</v>
      </c>
      <c r="EU932">
        <v>2</v>
      </c>
      <c r="EV932" t="s">
        <v>156</v>
      </c>
      <c r="EW932">
        <v>1024</v>
      </c>
      <c r="EX932">
        <v>2</v>
      </c>
      <c r="EY932">
        <v>48000</v>
      </c>
      <c r="EZ932">
        <v>-16</v>
      </c>
      <c r="FA932" t="s">
        <v>170</v>
      </c>
      <c r="FB932">
        <v>9</v>
      </c>
      <c r="FC932" t="s">
        <v>199</v>
      </c>
      <c r="FD932" t="s">
        <v>158</v>
      </c>
      <c r="FE932">
        <v>655333</v>
      </c>
      <c r="FF932">
        <v>125420</v>
      </c>
      <c r="FG932" t="s">
        <v>158</v>
      </c>
      <c r="FH932" t="s">
        <v>158</v>
      </c>
      <c r="FI932">
        <v>655324</v>
      </c>
      <c r="FJ932" t="s">
        <v>158</v>
      </c>
      <c r="FK932">
        <v>773289</v>
      </c>
      <c r="FL932" t="s">
        <v>158</v>
      </c>
      <c r="FM932">
        <v>769569</v>
      </c>
      <c r="FN932">
        <v>664954</v>
      </c>
      <c r="FO932">
        <v>705257</v>
      </c>
      <c r="FP932">
        <v>5179</v>
      </c>
      <c r="FQ932">
        <v>5178</v>
      </c>
      <c r="FR932" t="s">
        <v>158</v>
      </c>
      <c r="FS932">
        <v>664953</v>
      </c>
      <c r="FT932">
        <v>664953</v>
      </c>
      <c r="FU932">
        <v>5178</v>
      </c>
      <c r="FV932" t="s">
        <v>158</v>
      </c>
      <c r="FW932" t="s">
        <v>158</v>
      </c>
      <c r="FX932">
        <v>774865</v>
      </c>
      <c r="FY932">
        <v>665915</v>
      </c>
      <c r="FZ932">
        <v>705745</v>
      </c>
      <c r="GA932">
        <v>666045</v>
      </c>
      <c r="GB932">
        <v>773290</v>
      </c>
      <c r="GC932">
        <v>771569</v>
      </c>
      <c r="GD932">
        <v>774865</v>
      </c>
      <c r="GE932" t="s">
        <v>158</v>
      </c>
      <c r="GF932" t="s">
        <v>158</v>
      </c>
      <c r="GG932">
        <v>769568</v>
      </c>
      <c r="GH932" t="s">
        <v>158</v>
      </c>
      <c r="GI932" t="s">
        <v>158</v>
      </c>
      <c r="GJ932" t="s">
        <v>172</v>
      </c>
      <c r="GK932">
        <v>0</v>
      </c>
      <c r="GL932" t="s">
        <v>674</v>
      </c>
      <c r="GM932">
        <v>7</v>
      </c>
      <c r="GN932" t="s">
        <v>158</v>
      </c>
      <c r="GO932" t="s">
        <v>166</v>
      </c>
      <c r="GP932">
        <v>1024</v>
      </c>
      <c r="GQ932">
        <v>155</v>
      </c>
      <c r="GR932">
        <v>285</v>
      </c>
      <c r="GS932">
        <f t="shared" si="675"/>
        <v>7</v>
      </c>
      <c r="GT932" t="str">
        <f t="shared" si="676"/>
        <v>training</v>
      </c>
    </row>
    <row r="933" spans="1:202" x14ac:dyDescent="0.2">
      <c r="A933">
        <v>100</v>
      </c>
      <c r="B933">
        <v>100</v>
      </c>
      <c r="C933">
        <v>9462</v>
      </c>
      <c r="D933">
        <v>9462</v>
      </c>
      <c r="E933" t="s">
        <v>155</v>
      </c>
      <c r="F933" t="s">
        <v>156</v>
      </c>
      <c r="G933" t="s">
        <v>156</v>
      </c>
      <c r="H933" t="s">
        <v>156</v>
      </c>
      <c r="I933">
        <v>0</v>
      </c>
      <c r="J933" t="s">
        <v>157</v>
      </c>
      <c r="K933">
        <v>1</v>
      </c>
      <c r="L933" t="s">
        <v>154</v>
      </c>
      <c r="M933" t="s">
        <v>154</v>
      </c>
      <c r="N933" t="s">
        <v>154</v>
      </c>
      <c r="O933">
        <v>1</v>
      </c>
      <c r="P933" t="s">
        <v>154</v>
      </c>
      <c r="Q933" t="s">
        <v>154</v>
      </c>
      <c r="R933" t="s">
        <v>179</v>
      </c>
      <c r="S933">
        <v>0</v>
      </c>
      <c r="T933">
        <v>4</v>
      </c>
      <c r="U933">
        <v>0</v>
      </c>
      <c r="V933">
        <v>0</v>
      </c>
      <c r="W933">
        <v>0</v>
      </c>
      <c r="X933">
        <v>4</v>
      </c>
      <c r="Y933">
        <v>0</v>
      </c>
      <c r="Z933">
        <v>34</v>
      </c>
      <c r="AA933">
        <v>0</v>
      </c>
      <c r="AB933">
        <v>34</v>
      </c>
      <c r="AC933">
        <v>4</v>
      </c>
      <c r="AD933">
        <v>4</v>
      </c>
      <c r="AE933">
        <v>0</v>
      </c>
      <c r="AF933">
        <v>0</v>
      </c>
      <c r="AG933">
        <v>0</v>
      </c>
      <c r="AH933">
        <v>4</v>
      </c>
      <c r="AI933">
        <v>4</v>
      </c>
      <c r="AJ933">
        <v>0</v>
      </c>
      <c r="AK933">
        <v>0</v>
      </c>
      <c r="AL933">
        <v>0</v>
      </c>
      <c r="AM933">
        <v>35</v>
      </c>
      <c r="AN933">
        <v>4</v>
      </c>
      <c r="AO933">
        <v>4</v>
      </c>
      <c r="AP933">
        <v>4</v>
      </c>
      <c r="AQ933">
        <v>34</v>
      </c>
      <c r="AR933">
        <v>34</v>
      </c>
      <c r="AS933">
        <v>34</v>
      </c>
      <c r="AT933">
        <v>4</v>
      </c>
      <c r="AU933">
        <v>0</v>
      </c>
      <c r="AV933">
        <v>34</v>
      </c>
      <c r="AW933">
        <v>0</v>
      </c>
      <c r="AX933">
        <v>0</v>
      </c>
      <c r="AY933" t="s">
        <v>159</v>
      </c>
      <c r="AZ933" t="s">
        <v>336</v>
      </c>
      <c r="BA933" t="s">
        <v>673</v>
      </c>
      <c r="BB933" t="s">
        <v>599</v>
      </c>
      <c r="BC933" t="s">
        <v>161</v>
      </c>
      <c r="BD933" t="b">
        <v>0</v>
      </c>
      <c r="BE933">
        <v>4.7699999999999996</v>
      </c>
      <c r="BF933" t="b">
        <v>1</v>
      </c>
      <c r="BH933" t="s">
        <v>245</v>
      </c>
      <c r="BI933" t="s">
        <v>600</v>
      </c>
      <c r="BJ933" t="b">
        <v>0</v>
      </c>
      <c r="BK933" t="s">
        <v>163</v>
      </c>
      <c r="BL933" t="b">
        <v>0</v>
      </c>
      <c r="BM933">
        <v>18</v>
      </c>
      <c r="BN933" t="s">
        <v>164</v>
      </c>
      <c r="BO933" t="s">
        <v>165</v>
      </c>
      <c r="BP933" t="s">
        <v>164</v>
      </c>
      <c r="BQ933" t="s">
        <v>166</v>
      </c>
      <c r="BR933">
        <v>768</v>
      </c>
      <c r="BS933" t="s">
        <v>156</v>
      </c>
      <c r="BT933" t="s">
        <v>178</v>
      </c>
      <c r="BU933" t="s">
        <v>180</v>
      </c>
      <c r="BV933" t="s">
        <v>181</v>
      </c>
      <c r="BW933">
        <v>0</v>
      </c>
      <c r="BX933">
        <v>5</v>
      </c>
      <c r="BY933">
        <v>0</v>
      </c>
      <c r="BZ933">
        <v>6</v>
      </c>
      <c r="CA933" t="s">
        <v>601</v>
      </c>
      <c r="CB933" t="s">
        <v>156</v>
      </c>
      <c r="CC933">
        <v>7</v>
      </c>
      <c r="CD933" t="b">
        <v>0</v>
      </c>
      <c r="CE933" t="s">
        <v>168</v>
      </c>
      <c r="CF933" t="s">
        <v>602</v>
      </c>
      <c r="CG933">
        <v>32</v>
      </c>
      <c r="CH933">
        <v>0</v>
      </c>
      <c r="CI933" t="s">
        <v>179</v>
      </c>
      <c r="CJ933" t="s">
        <v>169</v>
      </c>
      <c r="CK933" t="s">
        <v>169</v>
      </c>
      <c r="CL933" t="s">
        <v>169</v>
      </c>
      <c r="CM933" t="s">
        <v>169</v>
      </c>
      <c r="CN933" t="s">
        <v>169</v>
      </c>
      <c r="CO933" t="s">
        <v>179</v>
      </c>
      <c r="CP933" t="s">
        <v>169</v>
      </c>
      <c r="CQ933">
        <v>1</v>
      </c>
      <c r="CR933">
        <v>9462</v>
      </c>
      <c r="CS933" t="str">
        <f t="shared" si="677"/>
        <v/>
      </c>
      <c r="CT933" t="str">
        <f t="shared" ca="1" si="678"/>
        <v/>
      </c>
      <c r="CU933" t="str">
        <f t="shared" si="679"/>
        <v/>
      </c>
      <c r="CV933" t="str">
        <f t="shared" ca="1" si="680"/>
        <v/>
      </c>
      <c r="CW933" t="str">
        <f t="shared" si="681"/>
        <v/>
      </c>
      <c r="CX933" t="str">
        <f t="shared" ca="1" si="682"/>
        <v/>
      </c>
      <c r="CY933" t="str">
        <f t="shared" si="683"/>
        <v/>
      </c>
      <c r="CZ933" t="str">
        <f t="shared" ca="1" si="684"/>
        <v/>
      </c>
      <c r="DA933" t="str">
        <f t="shared" si="685"/>
        <v/>
      </c>
      <c r="DB933" t="str">
        <f t="shared" ca="1" si="686"/>
        <v/>
      </c>
      <c r="DC933" t="str">
        <f t="shared" si="687"/>
        <v/>
      </c>
      <c r="DD933" t="str">
        <f t="shared" ca="1" si="688"/>
        <v/>
      </c>
      <c r="DE933" t="str">
        <f t="shared" si="689"/>
        <v/>
      </c>
      <c r="DF933" t="str">
        <f t="shared" ca="1" si="690"/>
        <v/>
      </c>
      <c r="DG933" t="str">
        <f t="shared" si="691"/>
        <v/>
      </c>
      <c r="DH933" t="str">
        <f t="shared" ca="1" si="692"/>
        <v/>
      </c>
      <c r="DI933" t="str">
        <f t="shared" si="693"/>
        <v/>
      </c>
      <c r="DJ933" t="str">
        <f t="shared" ca="1" si="694"/>
        <v/>
      </c>
      <c r="DK933" t="str">
        <f t="shared" si="695"/>
        <v/>
      </c>
      <c r="DL933" t="str">
        <f t="shared" ca="1" si="696"/>
        <v/>
      </c>
      <c r="DM933" t="str">
        <f t="shared" si="697"/>
        <v/>
      </c>
      <c r="DN933" t="str">
        <f t="shared" ca="1" si="698"/>
        <v/>
      </c>
      <c r="DO933" t="str">
        <f t="shared" si="699"/>
        <v/>
      </c>
      <c r="DP933" t="str">
        <f t="shared" ca="1" si="700"/>
        <v/>
      </c>
      <c r="DQ933" t="str">
        <f t="shared" si="701"/>
        <v/>
      </c>
      <c r="DR933" t="str">
        <f t="shared" ca="1" si="702"/>
        <v/>
      </c>
      <c r="DS933" t="str">
        <f t="shared" si="703"/>
        <v/>
      </c>
      <c r="DT933" t="str">
        <f t="shared" ca="1" si="704"/>
        <v/>
      </c>
      <c r="DU933" t="str">
        <f t="shared" si="705"/>
        <v/>
      </c>
      <c r="DV933" t="str">
        <f t="shared" ca="1" si="706"/>
        <v/>
      </c>
      <c r="DW933" t="str">
        <f t="shared" si="707"/>
        <v/>
      </c>
      <c r="DX933" t="str">
        <f t="shared" ca="1" si="708"/>
        <v/>
      </c>
      <c r="DY933" t="str">
        <f t="shared" si="709"/>
        <v/>
      </c>
      <c r="DZ933" t="str">
        <f t="shared" ca="1" si="710"/>
        <v/>
      </c>
      <c r="EA933" t="str">
        <f t="shared" si="711"/>
        <v/>
      </c>
      <c r="EB933" t="str">
        <f t="shared" ca="1" si="712"/>
        <v/>
      </c>
      <c r="EC933" t="str">
        <f t="shared" si="713"/>
        <v/>
      </c>
      <c r="ED933" t="str">
        <f t="shared" ca="1" si="714"/>
        <v/>
      </c>
      <c r="EE933" t="str">
        <f t="shared" si="715"/>
        <v/>
      </c>
      <c r="EF933" t="str">
        <f t="shared" ca="1" si="716"/>
        <v/>
      </c>
      <c r="EG933" t="str">
        <f t="shared" si="717"/>
        <v/>
      </c>
      <c r="EH933" t="str">
        <f t="shared" ca="1" si="718"/>
        <v/>
      </c>
      <c r="EI933" t="str">
        <f t="shared" si="719"/>
        <v/>
      </c>
      <c r="EJ933" t="str">
        <f t="shared" ca="1" si="720"/>
        <v/>
      </c>
      <c r="EK933" t="str">
        <f ca="1">IF(AND(GT933="test",OR(CT933&gt;5000,CT933&gt;AVERAGE($CT$933:$CT$1016)+2*STDEV(CT$933:$CT$1016),CT933&lt;AVERAGE(CT$933:$CT$1016)-2*STDEV(CT$933:$CT$1016))),"",CT933)</f>
        <v/>
      </c>
      <c r="EL933" t="s">
        <v>924</v>
      </c>
      <c r="EM933">
        <v>104752</v>
      </c>
      <c r="EN933">
        <v>7267</v>
      </c>
      <c r="EO933">
        <v>961</v>
      </c>
      <c r="EP933">
        <v>488</v>
      </c>
      <c r="EQ933">
        <v>120241</v>
      </c>
      <c r="ER933">
        <v>9462</v>
      </c>
      <c r="ES933">
        <v>39210</v>
      </c>
      <c r="ET933">
        <v>1574</v>
      </c>
      <c r="EU933">
        <v>2</v>
      </c>
      <c r="EV933" t="s">
        <v>156</v>
      </c>
      <c r="EW933">
        <v>1024</v>
      </c>
      <c r="EX933">
        <v>2</v>
      </c>
      <c r="EY933">
        <v>48000</v>
      </c>
      <c r="EZ933">
        <v>-16</v>
      </c>
      <c r="FA933" t="s">
        <v>170</v>
      </c>
      <c r="FB933">
        <v>9</v>
      </c>
      <c r="FC933" t="s">
        <v>199</v>
      </c>
      <c r="FD933">
        <v>782221</v>
      </c>
      <c r="FE933">
        <v>774953</v>
      </c>
      <c r="FF933">
        <v>125420</v>
      </c>
      <c r="FG933">
        <v>887737</v>
      </c>
      <c r="FH933">
        <v>889215</v>
      </c>
      <c r="FI933">
        <v>774944</v>
      </c>
      <c r="FJ933">
        <v>887736</v>
      </c>
      <c r="FK933">
        <v>773289</v>
      </c>
      <c r="FL933" t="s">
        <v>158</v>
      </c>
      <c r="FM933">
        <v>769569</v>
      </c>
      <c r="FN933">
        <v>664954</v>
      </c>
      <c r="FO933">
        <v>705257</v>
      </c>
      <c r="FP933">
        <v>5179</v>
      </c>
      <c r="FQ933">
        <v>5178</v>
      </c>
      <c r="FR933">
        <v>886986</v>
      </c>
      <c r="FS933">
        <v>664953</v>
      </c>
      <c r="FT933">
        <v>664953</v>
      </c>
      <c r="FU933">
        <v>5178</v>
      </c>
      <c r="FV933">
        <v>892801</v>
      </c>
      <c r="FW933">
        <v>891216</v>
      </c>
      <c r="FX933">
        <v>902263</v>
      </c>
      <c r="FY933">
        <v>665915</v>
      </c>
      <c r="FZ933">
        <v>705745</v>
      </c>
      <c r="GA933">
        <v>666045</v>
      </c>
      <c r="GB933">
        <v>773290</v>
      </c>
      <c r="GC933">
        <v>771569</v>
      </c>
      <c r="GD933">
        <v>774865</v>
      </c>
      <c r="GE933" t="s">
        <v>158</v>
      </c>
      <c r="GF933">
        <v>892800</v>
      </c>
      <c r="GG933">
        <v>769568</v>
      </c>
      <c r="GH933">
        <v>886986</v>
      </c>
      <c r="GI933">
        <v>886973</v>
      </c>
      <c r="GJ933" t="s">
        <v>172</v>
      </c>
      <c r="GK933">
        <v>1</v>
      </c>
      <c r="GL933" t="s">
        <v>675</v>
      </c>
      <c r="GM933">
        <v>1</v>
      </c>
      <c r="GN933" t="s">
        <v>182</v>
      </c>
      <c r="GO933" t="s">
        <v>166</v>
      </c>
      <c r="GP933">
        <v>1024</v>
      </c>
      <c r="GQ933">
        <v>155</v>
      </c>
      <c r="GR933">
        <v>285</v>
      </c>
      <c r="GS933">
        <f t="shared" si="675"/>
        <v>1</v>
      </c>
      <c r="GT933" t="str">
        <f t="shared" si="676"/>
        <v>test</v>
      </c>
    </row>
    <row r="934" spans="1:202" x14ac:dyDescent="0.2">
      <c r="A934">
        <v>100</v>
      </c>
      <c r="B934">
        <v>100</v>
      </c>
      <c r="C934">
        <v>5875</v>
      </c>
      <c r="D934">
        <v>5875</v>
      </c>
      <c r="E934" t="s">
        <v>155</v>
      </c>
      <c r="F934" t="s">
        <v>156</v>
      </c>
      <c r="G934" t="s">
        <v>156</v>
      </c>
      <c r="H934" t="s">
        <v>156</v>
      </c>
      <c r="I934">
        <v>0</v>
      </c>
      <c r="J934" t="s">
        <v>157</v>
      </c>
      <c r="K934">
        <v>1</v>
      </c>
      <c r="L934" t="s">
        <v>154</v>
      </c>
      <c r="M934" t="s">
        <v>154</v>
      </c>
      <c r="N934" t="s">
        <v>154</v>
      </c>
      <c r="O934">
        <v>1</v>
      </c>
      <c r="P934" t="s">
        <v>154</v>
      </c>
      <c r="Q934" t="s">
        <v>154</v>
      </c>
      <c r="R934" t="s">
        <v>183</v>
      </c>
      <c r="S934">
        <v>0</v>
      </c>
      <c r="T934">
        <v>4</v>
      </c>
      <c r="U934">
        <v>0</v>
      </c>
      <c r="V934">
        <v>1</v>
      </c>
      <c r="W934">
        <v>1</v>
      </c>
      <c r="X934">
        <v>4</v>
      </c>
      <c r="Y934">
        <v>1</v>
      </c>
      <c r="Z934">
        <v>34</v>
      </c>
      <c r="AA934">
        <v>0</v>
      </c>
      <c r="AB934">
        <v>34</v>
      </c>
      <c r="AC934">
        <v>4</v>
      </c>
      <c r="AD934">
        <v>4</v>
      </c>
      <c r="AE934">
        <v>0</v>
      </c>
      <c r="AF934">
        <v>0</v>
      </c>
      <c r="AG934">
        <v>1</v>
      </c>
      <c r="AH934">
        <v>4</v>
      </c>
      <c r="AI934">
        <v>4</v>
      </c>
      <c r="AJ934">
        <v>0</v>
      </c>
      <c r="AK934">
        <v>1</v>
      </c>
      <c r="AL934">
        <v>1</v>
      </c>
      <c r="AM934">
        <v>36</v>
      </c>
      <c r="AN934">
        <v>4</v>
      </c>
      <c r="AO934">
        <v>4</v>
      </c>
      <c r="AP934">
        <v>4</v>
      </c>
      <c r="AQ934">
        <v>34</v>
      </c>
      <c r="AR934">
        <v>34</v>
      </c>
      <c r="AS934">
        <v>34</v>
      </c>
      <c r="AT934">
        <v>4</v>
      </c>
      <c r="AU934">
        <v>1</v>
      </c>
      <c r="AV934">
        <v>34</v>
      </c>
      <c r="AW934">
        <v>1</v>
      </c>
      <c r="AX934">
        <v>0</v>
      </c>
      <c r="AY934" t="s">
        <v>159</v>
      </c>
      <c r="AZ934" t="s">
        <v>336</v>
      </c>
      <c r="BA934" t="s">
        <v>673</v>
      </c>
      <c r="BB934" t="s">
        <v>599</v>
      </c>
      <c r="BC934" t="s">
        <v>161</v>
      </c>
      <c r="BD934" t="b">
        <v>0</v>
      </c>
      <c r="BE934" t="s">
        <v>164</v>
      </c>
      <c r="BF934" t="b">
        <v>1</v>
      </c>
      <c r="BH934" t="s">
        <v>245</v>
      </c>
      <c r="BI934" t="s">
        <v>600</v>
      </c>
      <c r="BJ934" t="b">
        <v>0</v>
      </c>
      <c r="BK934" t="s">
        <v>163</v>
      </c>
      <c r="BL934" t="b">
        <v>0</v>
      </c>
      <c r="BM934">
        <v>18</v>
      </c>
      <c r="BN934" t="s">
        <v>164</v>
      </c>
      <c r="BO934" t="s">
        <v>165</v>
      </c>
      <c r="BP934" t="s">
        <v>164</v>
      </c>
      <c r="BQ934" t="s">
        <v>166</v>
      </c>
      <c r="BR934">
        <v>768</v>
      </c>
      <c r="BS934" t="s">
        <v>156</v>
      </c>
      <c r="BT934" t="s">
        <v>178</v>
      </c>
      <c r="BU934" t="s">
        <v>181</v>
      </c>
      <c r="BV934" t="s">
        <v>184</v>
      </c>
      <c r="BW934">
        <v>1</v>
      </c>
      <c r="BX934">
        <v>5</v>
      </c>
      <c r="BY934">
        <v>0</v>
      </c>
      <c r="BZ934">
        <v>6</v>
      </c>
      <c r="CA934" t="s">
        <v>601</v>
      </c>
      <c r="CB934" t="s">
        <v>156</v>
      </c>
      <c r="CC934">
        <v>7</v>
      </c>
      <c r="CD934" t="b">
        <v>0</v>
      </c>
      <c r="CE934" t="s">
        <v>168</v>
      </c>
      <c r="CF934" t="s">
        <v>602</v>
      </c>
      <c r="CG934">
        <v>65</v>
      </c>
      <c r="CH934">
        <v>0</v>
      </c>
      <c r="CI934" t="s">
        <v>183</v>
      </c>
      <c r="CJ934" t="s">
        <v>169</v>
      </c>
      <c r="CK934" t="s">
        <v>169</v>
      </c>
      <c r="CL934" t="s">
        <v>169</v>
      </c>
      <c r="CM934" t="s">
        <v>169</v>
      </c>
      <c r="CN934" t="s">
        <v>169</v>
      </c>
      <c r="CO934" t="s">
        <v>183</v>
      </c>
      <c r="CP934" t="s">
        <v>169</v>
      </c>
      <c r="CQ934">
        <v>1</v>
      </c>
      <c r="CR934">
        <v>2289</v>
      </c>
      <c r="CS934" t="str">
        <f t="shared" si="677"/>
        <v/>
      </c>
      <c r="CT934" t="str">
        <f t="shared" ca="1" si="678"/>
        <v/>
      </c>
      <c r="CU934" t="str">
        <f t="shared" si="679"/>
        <v/>
      </c>
      <c r="CV934" t="str">
        <f t="shared" ca="1" si="680"/>
        <v/>
      </c>
      <c r="CW934" t="str">
        <f t="shared" si="681"/>
        <v/>
      </c>
      <c r="CX934" t="str">
        <f t="shared" ca="1" si="682"/>
        <v/>
      </c>
      <c r="CY934" t="str">
        <f t="shared" si="683"/>
        <v/>
      </c>
      <c r="CZ934" t="str">
        <f t="shared" ca="1" si="684"/>
        <v/>
      </c>
      <c r="DA934" t="str">
        <f t="shared" si="685"/>
        <v/>
      </c>
      <c r="DB934" t="str">
        <f t="shared" ca="1" si="686"/>
        <v/>
      </c>
      <c r="DC934" t="str">
        <f t="shared" si="687"/>
        <v/>
      </c>
      <c r="DD934" t="str">
        <f t="shared" ca="1" si="688"/>
        <v/>
      </c>
      <c r="DE934" t="str">
        <f t="shared" si="689"/>
        <v/>
      </c>
      <c r="DF934" t="str">
        <f t="shared" ca="1" si="690"/>
        <v/>
      </c>
      <c r="DG934" t="str">
        <f t="shared" si="691"/>
        <v/>
      </c>
      <c r="DH934" t="str">
        <f t="shared" ca="1" si="692"/>
        <v/>
      </c>
      <c r="DI934" t="str">
        <f t="shared" si="693"/>
        <v/>
      </c>
      <c r="DJ934" t="str">
        <f t="shared" ca="1" si="694"/>
        <v/>
      </c>
      <c r="DK934" t="str">
        <f t="shared" si="695"/>
        <v/>
      </c>
      <c r="DL934" t="str">
        <f t="shared" ca="1" si="696"/>
        <v/>
      </c>
      <c r="DM934" t="str">
        <f t="shared" si="697"/>
        <v/>
      </c>
      <c r="DN934" t="str">
        <f t="shared" ca="1" si="698"/>
        <v/>
      </c>
      <c r="DO934" t="str">
        <f t="shared" si="699"/>
        <v/>
      </c>
      <c r="DP934" t="str">
        <f t="shared" ca="1" si="700"/>
        <v/>
      </c>
      <c r="DQ934" t="str">
        <f t="shared" si="701"/>
        <v/>
      </c>
      <c r="DR934" t="str">
        <f t="shared" ca="1" si="702"/>
        <v/>
      </c>
      <c r="DS934" t="str">
        <f t="shared" si="703"/>
        <v/>
      </c>
      <c r="DT934" t="str">
        <f t="shared" ca="1" si="704"/>
        <v/>
      </c>
      <c r="DU934" t="str">
        <f t="shared" si="705"/>
        <v/>
      </c>
      <c r="DV934" t="str">
        <f t="shared" ca="1" si="706"/>
        <v/>
      </c>
      <c r="DW934" t="str">
        <f t="shared" si="707"/>
        <v/>
      </c>
      <c r="DX934" t="str">
        <f t="shared" ca="1" si="708"/>
        <v/>
      </c>
      <c r="DY934" t="str">
        <f t="shared" si="709"/>
        <v/>
      </c>
      <c r="DZ934" t="str">
        <f t="shared" ca="1" si="710"/>
        <v/>
      </c>
      <c r="EA934" t="str">
        <f t="shared" si="711"/>
        <v/>
      </c>
      <c r="EB934" t="str">
        <f t="shared" ca="1" si="712"/>
        <v/>
      </c>
      <c r="EC934" t="str">
        <f t="shared" si="713"/>
        <v/>
      </c>
      <c r="ED934" t="str">
        <f t="shared" ca="1" si="714"/>
        <v/>
      </c>
      <c r="EE934" t="str">
        <f t="shared" si="715"/>
        <v/>
      </c>
      <c r="EF934" t="str">
        <f t="shared" ca="1" si="716"/>
        <v/>
      </c>
      <c r="EG934" t="str">
        <f t="shared" si="717"/>
        <v/>
      </c>
      <c r="EH934" t="str">
        <f t="shared" ca="1" si="718"/>
        <v/>
      </c>
      <c r="EI934" t="str">
        <f t="shared" si="719"/>
        <v/>
      </c>
      <c r="EJ934" t="str">
        <f t="shared" ca="1" si="720"/>
        <v/>
      </c>
      <c r="EK934" t="str">
        <f ca="1">IF(AND(GT934="test",OR(CT934&gt;5000,CT934&gt;AVERAGE($CT$933:$CT$1016)+2*STDEV(CT$933:$CT$1016),CT934&lt;AVERAGE(CT$933:$CT$1016)-2*STDEV(CT$933:$CT$1016))),"",CT934)</f>
        <v/>
      </c>
      <c r="EL934" t="s">
        <v>924</v>
      </c>
      <c r="EM934">
        <v>104752</v>
      </c>
      <c r="EN934">
        <v>7267</v>
      </c>
      <c r="EO934">
        <v>961</v>
      </c>
      <c r="EP934">
        <v>488</v>
      </c>
      <c r="EQ934">
        <v>120241</v>
      </c>
      <c r="ER934">
        <v>2289</v>
      </c>
      <c r="ES934">
        <v>39210</v>
      </c>
      <c r="ET934">
        <v>1574</v>
      </c>
      <c r="EU934">
        <v>2</v>
      </c>
      <c r="EV934" t="s">
        <v>156</v>
      </c>
      <c r="EW934">
        <v>1024</v>
      </c>
      <c r="EX934">
        <v>2</v>
      </c>
      <c r="EY934">
        <v>48000</v>
      </c>
      <c r="EZ934">
        <v>-16</v>
      </c>
      <c r="FA934" t="s">
        <v>170</v>
      </c>
      <c r="FB934">
        <v>9</v>
      </c>
      <c r="FC934" t="s">
        <v>199</v>
      </c>
      <c r="FD934">
        <v>782221</v>
      </c>
      <c r="FE934">
        <v>774953</v>
      </c>
      <c r="FF934">
        <v>125420</v>
      </c>
      <c r="FG934">
        <v>903122</v>
      </c>
      <c r="FH934">
        <v>904704</v>
      </c>
      <c r="FI934">
        <v>774944</v>
      </c>
      <c r="FJ934">
        <v>903121</v>
      </c>
      <c r="FK934">
        <v>773289</v>
      </c>
      <c r="FL934" t="s">
        <v>158</v>
      </c>
      <c r="FM934">
        <v>769569</v>
      </c>
      <c r="FN934">
        <v>664954</v>
      </c>
      <c r="FO934">
        <v>705257</v>
      </c>
      <c r="FP934">
        <v>5179</v>
      </c>
      <c r="FQ934">
        <v>5178</v>
      </c>
      <c r="FR934">
        <v>902370</v>
      </c>
      <c r="FS934">
        <v>664953</v>
      </c>
      <c r="FT934">
        <v>664953</v>
      </c>
      <c r="FU934">
        <v>5178</v>
      </c>
      <c r="FV934">
        <v>908289</v>
      </c>
      <c r="FW934">
        <v>906705</v>
      </c>
      <c r="FX934">
        <v>910578</v>
      </c>
      <c r="FY934">
        <v>665915</v>
      </c>
      <c r="FZ934">
        <v>705745</v>
      </c>
      <c r="GA934">
        <v>666045</v>
      </c>
      <c r="GB934">
        <v>773290</v>
      </c>
      <c r="GC934">
        <v>771569</v>
      </c>
      <c r="GD934">
        <v>774865</v>
      </c>
      <c r="GE934" t="s">
        <v>158</v>
      </c>
      <c r="GF934">
        <v>908289</v>
      </c>
      <c r="GG934">
        <v>769568</v>
      </c>
      <c r="GH934">
        <v>902369</v>
      </c>
      <c r="GI934">
        <v>886973</v>
      </c>
      <c r="GJ934" t="s">
        <v>172</v>
      </c>
      <c r="GK934">
        <v>2</v>
      </c>
      <c r="GL934" t="s">
        <v>676</v>
      </c>
      <c r="GM934">
        <v>2</v>
      </c>
      <c r="GN934" t="s">
        <v>185</v>
      </c>
      <c r="GO934" t="s">
        <v>166</v>
      </c>
      <c r="GP934">
        <v>1024</v>
      </c>
      <c r="GQ934">
        <v>155</v>
      </c>
      <c r="GR934">
        <v>285</v>
      </c>
      <c r="GS934">
        <f t="shared" si="675"/>
        <v>2</v>
      </c>
      <c r="GT934" t="str">
        <f t="shared" si="676"/>
        <v>test</v>
      </c>
    </row>
    <row r="935" spans="1:202" x14ac:dyDescent="0.2">
      <c r="A935">
        <v>100</v>
      </c>
      <c r="B935">
        <v>100</v>
      </c>
      <c r="C935">
        <v>5679</v>
      </c>
      <c r="D935">
        <v>5679</v>
      </c>
      <c r="E935" t="s">
        <v>155</v>
      </c>
      <c r="F935" t="s">
        <v>156</v>
      </c>
      <c r="G935" t="s">
        <v>156</v>
      </c>
      <c r="H935" t="s">
        <v>156</v>
      </c>
      <c r="I935">
        <v>0</v>
      </c>
      <c r="J935" t="s">
        <v>157</v>
      </c>
      <c r="K935">
        <v>1</v>
      </c>
      <c r="L935" t="s">
        <v>154</v>
      </c>
      <c r="M935" t="s">
        <v>154</v>
      </c>
      <c r="N935" t="s">
        <v>154</v>
      </c>
      <c r="O935">
        <v>1</v>
      </c>
      <c r="P935" t="s">
        <v>154</v>
      </c>
      <c r="Q935" t="s">
        <v>154</v>
      </c>
      <c r="R935" t="s">
        <v>179</v>
      </c>
      <c r="S935">
        <v>0</v>
      </c>
      <c r="T935">
        <v>4</v>
      </c>
      <c r="U935">
        <v>0</v>
      </c>
      <c r="V935">
        <v>2</v>
      </c>
      <c r="W935">
        <v>2</v>
      </c>
      <c r="X935">
        <v>4</v>
      </c>
      <c r="Y935">
        <v>2</v>
      </c>
      <c r="Z935">
        <v>34</v>
      </c>
      <c r="AA935">
        <v>0</v>
      </c>
      <c r="AB935">
        <v>34</v>
      </c>
      <c r="AC935">
        <v>4</v>
      </c>
      <c r="AD935">
        <v>4</v>
      </c>
      <c r="AE935">
        <v>0</v>
      </c>
      <c r="AF935">
        <v>0</v>
      </c>
      <c r="AG935">
        <v>2</v>
      </c>
      <c r="AH935">
        <v>4</v>
      </c>
      <c r="AI935">
        <v>4</v>
      </c>
      <c r="AJ935">
        <v>0</v>
      </c>
      <c r="AK935">
        <v>2</v>
      </c>
      <c r="AL935">
        <v>2</v>
      </c>
      <c r="AM935">
        <v>37</v>
      </c>
      <c r="AN935">
        <v>4</v>
      </c>
      <c r="AO935">
        <v>4</v>
      </c>
      <c r="AP935">
        <v>4</v>
      </c>
      <c r="AQ935">
        <v>34</v>
      </c>
      <c r="AR935">
        <v>34</v>
      </c>
      <c r="AS935">
        <v>34</v>
      </c>
      <c r="AT935">
        <v>4</v>
      </c>
      <c r="AU935">
        <v>2</v>
      </c>
      <c r="AV935">
        <v>34</v>
      </c>
      <c r="AW935">
        <v>2</v>
      </c>
      <c r="AX935">
        <v>0</v>
      </c>
      <c r="AY935" t="s">
        <v>159</v>
      </c>
      <c r="AZ935" t="s">
        <v>336</v>
      </c>
      <c r="BA935" t="s">
        <v>673</v>
      </c>
      <c r="BB935" t="s">
        <v>599</v>
      </c>
      <c r="BC935" t="s">
        <v>161</v>
      </c>
      <c r="BD935" t="b">
        <v>0</v>
      </c>
      <c r="BE935">
        <v>5.53</v>
      </c>
      <c r="BF935" t="b">
        <v>1</v>
      </c>
      <c r="BH935" t="s">
        <v>245</v>
      </c>
      <c r="BI935" t="s">
        <v>600</v>
      </c>
      <c r="BJ935" t="b">
        <v>0</v>
      </c>
      <c r="BK935" t="s">
        <v>163</v>
      </c>
      <c r="BL935" t="b">
        <v>0</v>
      </c>
      <c r="BM935">
        <v>18</v>
      </c>
      <c r="BN935" t="s">
        <v>164</v>
      </c>
      <c r="BO935" t="s">
        <v>165</v>
      </c>
      <c r="BP935" t="s">
        <v>164</v>
      </c>
      <c r="BQ935" t="s">
        <v>166</v>
      </c>
      <c r="BR935">
        <v>768</v>
      </c>
      <c r="BS935" t="s">
        <v>156</v>
      </c>
      <c r="BT935" t="s">
        <v>178</v>
      </c>
      <c r="BU935" t="s">
        <v>180</v>
      </c>
      <c r="BV935" t="s">
        <v>186</v>
      </c>
      <c r="BW935">
        <v>2</v>
      </c>
      <c r="BX935">
        <v>5</v>
      </c>
      <c r="BY935">
        <v>0</v>
      </c>
      <c r="BZ935">
        <v>6</v>
      </c>
      <c r="CA935" t="s">
        <v>601</v>
      </c>
      <c r="CB935" t="s">
        <v>156</v>
      </c>
      <c r="CC935">
        <v>7</v>
      </c>
      <c r="CD935" t="b">
        <v>0</v>
      </c>
      <c r="CE935" t="s">
        <v>168</v>
      </c>
      <c r="CF935" t="s">
        <v>602</v>
      </c>
      <c r="CG935">
        <v>39</v>
      </c>
      <c r="CH935">
        <v>0</v>
      </c>
      <c r="CI935" t="s">
        <v>179</v>
      </c>
      <c r="CJ935" t="s">
        <v>169</v>
      </c>
      <c r="CK935" t="s">
        <v>169</v>
      </c>
      <c r="CL935" t="s">
        <v>169</v>
      </c>
      <c r="CM935" t="s">
        <v>169</v>
      </c>
      <c r="CN935" t="s">
        <v>169</v>
      </c>
      <c r="CO935" t="s">
        <v>179</v>
      </c>
      <c r="CP935" t="s">
        <v>169</v>
      </c>
      <c r="CQ935">
        <v>1</v>
      </c>
      <c r="CR935">
        <v>5286</v>
      </c>
      <c r="CS935" t="str">
        <f t="shared" si="677"/>
        <v/>
      </c>
      <c r="CT935" t="str">
        <f t="shared" ca="1" si="678"/>
        <v/>
      </c>
      <c r="CU935" t="str">
        <f t="shared" si="679"/>
        <v/>
      </c>
      <c r="CV935" t="str">
        <f t="shared" ca="1" si="680"/>
        <v/>
      </c>
      <c r="CW935" t="str">
        <f t="shared" si="681"/>
        <v/>
      </c>
      <c r="CX935" t="str">
        <f t="shared" ca="1" si="682"/>
        <v/>
      </c>
      <c r="CY935" t="str">
        <f t="shared" si="683"/>
        <v/>
      </c>
      <c r="CZ935" t="str">
        <f t="shared" ca="1" si="684"/>
        <v/>
      </c>
      <c r="DA935" t="str">
        <f t="shared" si="685"/>
        <v/>
      </c>
      <c r="DB935" t="str">
        <f t="shared" ca="1" si="686"/>
        <v/>
      </c>
      <c r="DC935" t="str">
        <f t="shared" si="687"/>
        <v/>
      </c>
      <c r="DD935" t="str">
        <f t="shared" ca="1" si="688"/>
        <v/>
      </c>
      <c r="DE935" t="str">
        <f t="shared" si="689"/>
        <v/>
      </c>
      <c r="DF935" t="str">
        <f t="shared" ca="1" si="690"/>
        <v/>
      </c>
      <c r="DG935" t="str">
        <f t="shared" si="691"/>
        <v/>
      </c>
      <c r="DH935" t="str">
        <f t="shared" ca="1" si="692"/>
        <v/>
      </c>
      <c r="DI935" t="str">
        <f t="shared" si="693"/>
        <v/>
      </c>
      <c r="DJ935" t="str">
        <f t="shared" ca="1" si="694"/>
        <v/>
      </c>
      <c r="DK935" t="str">
        <f t="shared" si="695"/>
        <v/>
      </c>
      <c r="DL935" t="str">
        <f t="shared" ca="1" si="696"/>
        <v/>
      </c>
      <c r="DM935" t="str">
        <f t="shared" si="697"/>
        <v/>
      </c>
      <c r="DN935" t="str">
        <f t="shared" ca="1" si="698"/>
        <v/>
      </c>
      <c r="DO935" t="str">
        <f t="shared" si="699"/>
        <v/>
      </c>
      <c r="DP935" t="str">
        <f t="shared" ca="1" si="700"/>
        <v/>
      </c>
      <c r="DQ935" t="str">
        <f t="shared" si="701"/>
        <v/>
      </c>
      <c r="DR935" t="str">
        <f t="shared" ca="1" si="702"/>
        <v/>
      </c>
      <c r="DS935" t="str">
        <f t="shared" si="703"/>
        <v/>
      </c>
      <c r="DT935" t="str">
        <f t="shared" ca="1" si="704"/>
        <v/>
      </c>
      <c r="DU935" t="str">
        <f t="shared" si="705"/>
        <v/>
      </c>
      <c r="DV935" t="str">
        <f t="shared" ca="1" si="706"/>
        <v/>
      </c>
      <c r="DW935" t="str">
        <f t="shared" si="707"/>
        <v/>
      </c>
      <c r="DX935" t="str">
        <f t="shared" ca="1" si="708"/>
        <v/>
      </c>
      <c r="DY935" t="str">
        <f t="shared" si="709"/>
        <v/>
      </c>
      <c r="DZ935" t="str">
        <f t="shared" ca="1" si="710"/>
        <v/>
      </c>
      <c r="EA935" t="str">
        <f t="shared" si="711"/>
        <v/>
      </c>
      <c r="EB935" t="str">
        <f t="shared" ca="1" si="712"/>
        <v/>
      </c>
      <c r="EC935" t="str">
        <f t="shared" si="713"/>
        <v/>
      </c>
      <c r="ED935" t="str">
        <f t="shared" ca="1" si="714"/>
        <v/>
      </c>
      <c r="EE935" t="str">
        <f t="shared" si="715"/>
        <v/>
      </c>
      <c r="EF935" t="str">
        <f t="shared" ca="1" si="716"/>
        <v/>
      </c>
      <c r="EG935" t="str">
        <f t="shared" si="717"/>
        <v/>
      </c>
      <c r="EH935" t="str">
        <f t="shared" ca="1" si="718"/>
        <v/>
      </c>
      <c r="EI935" t="str">
        <f t="shared" si="719"/>
        <v/>
      </c>
      <c r="EJ935" t="str">
        <f t="shared" ca="1" si="720"/>
        <v/>
      </c>
      <c r="EK935" t="str">
        <f ca="1">IF(AND(GT935="test",OR(CT935&gt;5000,CT935&gt;AVERAGE($CT$933:$CT$1016)+2*STDEV(CT$933:$CT$1016),CT935&lt;AVERAGE(CT$933:$CT$1016)-2*STDEV(CT$933:$CT$1016))),"",CT935)</f>
        <v/>
      </c>
      <c r="EL935" t="s">
        <v>924</v>
      </c>
      <c r="EM935">
        <v>104752</v>
      </c>
      <c r="EN935">
        <v>7267</v>
      </c>
      <c r="EO935">
        <v>961</v>
      </c>
      <c r="EP935">
        <v>488</v>
      </c>
      <c r="EQ935">
        <v>120241</v>
      </c>
      <c r="ER935">
        <v>5286</v>
      </c>
      <c r="ES935">
        <v>39210</v>
      </c>
      <c r="ET935">
        <v>1574</v>
      </c>
      <c r="EU935">
        <v>2</v>
      </c>
      <c r="EV935" t="s">
        <v>156</v>
      </c>
      <c r="EW935">
        <v>1024</v>
      </c>
      <c r="EX935">
        <v>2</v>
      </c>
      <c r="EY935">
        <v>48000</v>
      </c>
      <c r="EZ935">
        <v>-16</v>
      </c>
      <c r="FA935" t="s">
        <v>170</v>
      </c>
      <c r="FB935">
        <v>9</v>
      </c>
      <c r="FC935" t="s">
        <v>199</v>
      </c>
      <c r="FD935">
        <v>782221</v>
      </c>
      <c r="FE935">
        <v>774953</v>
      </c>
      <c r="FF935">
        <v>125420</v>
      </c>
      <c r="FG935">
        <v>911436</v>
      </c>
      <c r="FH935">
        <v>912916</v>
      </c>
      <c r="FI935">
        <v>774944</v>
      </c>
      <c r="FJ935">
        <v>911435</v>
      </c>
      <c r="FK935">
        <v>773289</v>
      </c>
      <c r="FL935" t="s">
        <v>158</v>
      </c>
      <c r="FM935">
        <v>769569</v>
      </c>
      <c r="FN935">
        <v>664954</v>
      </c>
      <c r="FO935">
        <v>705257</v>
      </c>
      <c r="FP935">
        <v>5179</v>
      </c>
      <c r="FQ935">
        <v>5178</v>
      </c>
      <c r="FR935">
        <v>910684</v>
      </c>
      <c r="FS935">
        <v>664953</v>
      </c>
      <c r="FT935">
        <v>664953</v>
      </c>
      <c r="FU935">
        <v>5178</v>
      </c>
      <c r="FV935">
        <v>916459</v>
      </c>
      <c r="FW935">
        <v>914917</v>
      </c>
      <c r="FX935">
        <v>921746</v>
      </c>
      <c r="FY935">
        <v>665915</v>
      </c>
      <c r="FZ935">
        <v>705745</v>
      </c>
      <c r="GA935">
        <v>666045</v>
      </c>
      <c r="GB935">
        <v>773290</v>
      </c>
      <c r="GC935">
        <v>771569</v>
      </c>
      <c r="GD935">
        <v>774865</v>
      </c>
      <c r="GE935" t="s">
        <v>158</v>
      </c>
      <c r="GF935">
        <v>916458</v>
      </c>
      <c r="GG935">
        <v>769568</v>
      </c>
      <c r="GH935">
        <v>910683</v>
      </c>
      <c r="GI935">
        <v>886973</v>
      </c>
      <c r="GJ935" t="s">
        <v>172</v>
      </c>
      <c r="GK935">
        <v>3</v>
      </c>
      <c r="GL935" t="s">
        <v>677</v>
      </c>
      <c r="GM935">
        <v>3</v>
      </c>
      <c r="GN935" t="s">
        <v>182</v>
      </c>
      <c r="GO935" t="s">
        <v>166</v>
      </c>
      <c r="GP935">
        <v>1024</v>
      </c>
      <c r="GQ935">
        <v>155</v>
      </c>
      <c r="GR935">
        <v>285</v>
      </c>
      <c r="GS935">
        <f t="shared" si="675"/>
        <v>3</v>
      </c>
      <c r="GT935" t="str">
        <f t="shared" si="676"/>
        <v>test</v>
      </c>
    </row>
    <row r="936" spans="1:202" x14ac:dyDescent="0.2">
      <c r="A936">
        <v>100</v>
      </c>
      <c r="B936">
        <v>100</v>
      </c>
      <c r="C936">
        <v>4591</v>
      </c>
      <c r="D936">
        <v>4591</v>
      </c>
      <c r="E936" t="s">
        <v>155</v>
      </c>
      <c r="F936" t="s">
        <v>156</v>
      </c>
      <c r="G936" t="s">
        <v>156</v>
      </c>
      <c r="H936" t="s">
        <v>156</v>
      </c>
      <c r="I936">
        <v>0</v>
      </c>
      <c r="J936" t="s">
        <v>157</v>
      </c>
      <c r="K936">
        <v>1</v>
      </c>
      <c r="L936" t="s">
        <v>154</v>
      </c>
      <c r="M936" t="s">
        <v>154</v>
      </c>
      <c r="N936" t="s">
        <v>154</v>
      </c>
      <c r="O936">
        <v>1</v>
      </c>
      <c r="P936" t="s">
        <v>154</v>
      </c>
      <c r="Q936" t="s">
        <v>154</v>
      </c>
      <c r="R936" t="s">
        <v>179</v>
      </c>
      <c r="S936">
        <v>0</v>
      </c>
      <c r="T936">
        <v>4</v>
      </c>
      <c r="U936">
        <v>0</v>
      </c>
      <c r="V936">
        <v>3</v>
      </c>
      <c r="W936">
        <v>3</v>
      </c>
      <c r="X936">
        <v>4</v>
      </c>
      <c r="Y936">
        <v>3</v>
      </c>
      <c r="Z936">
        <v>34</v>
      </c>
      <c r="AA936">
        <v>0</v>
      </c>
      <c r="AB936">
        <v>34</v>
      </c>
      <c r="AC936">
        <v>4</v>
      </c>
      <c r="AD936">
        <v>4</v>
      </c>
      <c r="AE936">
        <v>0</v>
      </c>
      <c r="AF936">
        <v>0</v>
      </c>
      <c r="AG936">
        <v>3</v>
      </c>
      <c r="AH936">
        <v>4</v>
      </c>
      <c r="AI936">
        <v>4</v>
      </c>
      <c r="AJ936">
        <v>0</v>
      </c>
      <c r="AK936">
        <v>3</v>
      </c>
      <c r="AL936">
        <v>3</v>
      </c>
      <c r="AM936">
        <v>38</v>
      </c>
      <c r="AN936">
        <v>4</v>
      </c>
      <c r="AO936">
        <v>4</v>
      </c>
      <c r="AP936">
        <v>4</v>
      </c>
      <c r="AQ936">
        <v>34</v>
      </c>
      <c r="AR936">
        <v>34</v>
      </c>
      <c r="AS936">
        <v>34</v>
      </c>
      <c r="AT936">
        <v>4</v>
      </c>
      <c r="AU936">
        <v>3</v>
      </c>
      <c r="AV936">
        <v>34</v>
      </c>
      <c r="AW936">
        <v>3</v>
      </c>
      <c r="AX936">
        <v>0</v>
      </c>
      <c r="AY936" t="s">
        <v>159</v>
      </c>
      <c r="AZ936" t="s">
        <v>336</v>
      </c>
      <c r="BA936" t="s">
        <v>673</v>
      </c>
      <c r="BB936" t="s">
        <v>599</v>
      </c>
      <c r="BC936" t="s">
        <v>161</v>
      </c>
      <c r="BD936" t="b">
        <v>0</v>
      </c>
      <c r="BE936">
        <v>5.23</v>
      </c>
      <c r="BF936" t="b">
        <v>1</v>
      </c>
      <c r="BH936" t="s">
        <v>245</v>
      </c>
      <c r="BI936" t="s">
        <v>600</v>
      </c>
      <c r="BJ936" t="b">
        <v>0</v>
      </c>
      <c r="BK936" t="s">
        <v>163</v>
      </c>
      <c r="BL936" t="b">
        <v>0</v>
      </c>
      <c r="BM936">
        <v>18</v>
      </c>
      <c r="BN936" t="s">
        <v>164</v>
      </c>
      <c r="BO936" t="s">
        <v>165</v>
      </c>
      <c r="BP936" t="s">
        <v>164</v>
      </c>
      <c r="BQ936" t="s">
        <v>166</v>
      </c>
      <c r="BR936">
        <v>768</v>
      </c>
      <c r="BS936" t="s">
        <v>156</v>
      </c>
      <c r="BT936" t="s">
        <v>178</v>
      </c>
      <c r="BU936" t="s">
        <v>176</v>
      </c>
      <c r="BV936" t="s">
        <v>180</v>
      </c>
      <c r="BW936">
        <v>3</v>
      </c>
      <c r="BX936">
        <v>5</v>
      </c>
      <c r="BY936">
        <v>0</v>
      </c>
      <c r="BZ936">
        <v>6</v>
      </c>
      <c r="CA936" t="s">
        <v>601</v>
      </c>
      <c r="CB936" t="s">
        <v>156</v>
      </c>
      <c r="CC936">
        <v>7</v>
      </c>
      <c r="CD936" t="b">
        <v>0</v>
      </c>
      <c r="CE936" t="s">
        <v>168</v>
      </c>
      <c r="CF936" t="s">
        <v>602</v>
      </c>
      <c r="CG936">
        <v>15</v>
      </c>
      <c r="CH936">
        <v>0</v>
      </c>
      <c r="CI936" t="s">
        <v>179</v>
      </c>
      <c r="CJ936" t="s">
        <v>169</v>
      </c>
      <c r="CK936" t="s">
        <v>169</v>
      </c>
      <c r="CL936" t="s">
        <v>169</v>
      </c>
      <c r="CM936" t="s">
        <v>169</v>
      </c>
      <c r="CN936" t="s">
        <v>169</v>
      </c>
      <c r="CO936" t="s">
        <v>179</v>
      </c>
      <c r="CP936" t="s">
        <v>169</v>
      </c>
      <c r="CQ936">
        <v>1</v>
      </c>
      <c r="CR936">
        <v>1330</v>
      </c>
      <c r="CS936">
        <f t="shared" si="677"/>
        <v>1330</v>
      </c>
      <c r="CT936">
        <f t="shared" ca="1" si="678"/>
        <v>1330</v>
      </c>
      <c r="CU936" t="str">
        <f t="shared" si="679"/>
        <v/>
      </c>
      <c r="CV936" t="str">
        <f t="shared" ca="1" si="680"/>
        <v/>
      </c>
      <c r="CW936" t="str">
        <f t="shared" si="681"/>
        <v/>
      </c>
      <c r="CX936" t="str">
        <f t="shared" ca="1" si="682"/>
        <v/>
      </c>
      <c r="CY936" t="str">
        <f t="shared" si="683"/>
        <v/>
      </c>
      <c r="CZ936" t="str">
        <f t="shared" ca="1" si="684"/>
        <v/>
      </c>
      <c r="DA936" t="str">
        <f t="shared" si="685"/>
        <v/>
      </c>
      <c r="DB936" t="str">
        <f t="shared" ca="1" si="686"/>
        <v/>
      </c>
      <c r="DC936" t="str">
        <f t="shared" si="687"/>
        <v/>
      </c>
      <c r="DD936" t="str">
        <f t="shared" ca="1" si="688"/>
        <v/>
      </c>
      <c r="DE936" t="str">
        <f t="shared" si="689"/>
        <v/>
      </c>
      <c r="DF936" t="str">
        <f t="shared" ca="1" si="690"/>
        <v/>
      </c>
      <c r="DG936" t="str">
        <f t="shared" si="691"/>
        <v/>
      </c>
      <c r="DH936" t="str">
        <f t="shared" ca="1" si="692"/>
        <v/>
      </c>
      <c r="DI936" t="str">
        <f t="shared" si="693"/>
        <v/>
      </c>
      <c r="DJ936" t="str">
        <f t="shared" ca="1" si="694"/>
        <v/>
      </c>
      <c r="DK936" t="str">
        <f t="shared" si="695"/>
        <v/>
      </c>
      <c r="DL936" t="str">
        <f t="shared" ca="1" si="696"/>
        <v/>
      </c>
      <c r="DM936" t="str">
        <f t="shared" si="697"/>
        <v/>
      </c>
      <c r="DN936" t="str">
        <f t="shared" ca="1" si="698"/>
        <v/>
      </c>
      <c r="DO936">
        <f t="shared" si="699"/>
        <v>1330</v>
      </c>
      <c r="DP936">
        <f t="shared" ca="1" si="700"/>
        <v>1330</v>
      </c>
      <c r="DQ936" t="str">
        <f t="shared" si="701"/>
        <v/>
      </c>
      <c r="DR936" t="str">
        <f t="shared" ca="1" si="702"/>
        <v/>
      </c>
      <c r="DS936" t="str">
        <f t="shared" si="703"/>
        <v/>
      </c>
      <c r="DT936" t="str">
        <f t="shared" ca="1" si="704"/>
        <v/>
      </c>
      <c r="DU936" t="str">
        <f t="shared" si="705"/>
        <v/>
      </c>
      <c r="DV936" t="str">
        <f t="shared" ca="1" si="706"/>
        <v/>
      </c>
      <c r="DW936" t="str">
        <f t="shared" si="707"/>
        <v/>
      </c>
      <c r="DX936" t="str">
        <f t="shared" ca="1" si="708"/>
        <v/>
      </c>
      <c r="DY936" t="str">
        <f t="shared" si="709"/>
        <v/>
      </c>
      <c r="DZ936" t="str">
        <f t="shared" ca="1" si="710"/>
        <v/>
      </c>
      <c r="EA936" t="str">
        <f t="shared" si="711"/>
        <v/>
      </c>
      <c r="EB936" t="str">
        <f t="shared" ca="1" si="712"/>
        <v/>
      </c>
      <c r="EC936" t="str">
        <f t="shared" si="713"/>
        <v/>
      </c>
      <c r="ED936" t="str">
        <f t="shared" ca="1" si="714"/>
        <v/>
      </c>
      <c r="EE936" t="str">
        <f t="shared" si="715"/>
        <v/>
      </c>
      <c r="EF936" t="str">
        <f t="shared" ca="1" si="716"/>
        <v/>
      </c>
      <c r="EG936" t="str">
        <f t="shared" si="717"/>
        <v/>
      </c>
      <c r="EH936" t="str">
        <f t="shared" ca="1" si="718"/>
        <v/>
      </c>
      <c r="EI936" t="str">
        <f t="shared" si="719"/>
        <v/>
      </c>
      <c r="EJ936" t="str">
        <f t="shared" ca="1" si="720"/>
        <v/>
      </c>
      <c r="EK936">
        <f ca="1">IF(AND(GT936="test",OR(CT936&gt;5000,CT936&gt;AVERAGE($CT$933:$CT$1016)+2*STDEV(CT$933:$CT$1016),CT936&lt;AVERAGE(CT$933:$CT$1016)-2*STDEV(CT$933:$CT$1016))),"",CT936)</f>
        <v>1330</v>
      </c>
      <c r="EL936">
        <v>1330</v>
      </c>
      <c r="EM936">
        <v>104752</v>
      </c>
      <c r="EN936">
        <v>7267</v>
      </c>
      <c r="EO936">
        <v>961</v>
      </c>
      <c r="EP936">
        <v>488</v>
      </c>
      <c r="EQ936">
        <v>120241</v>
      </c>
      <c r="ER936">
        <v>1330</v>
      </c>
      <c r="ES936">
        <v>39210</v>
      </c>
      <c r="ET936">
        <v>1574</v>
      </c>
      <c r="EU936">
        <v>2</v>
      </c>
      <c r="EV936" t="s">
        <v>156</v>
      </c>
      <c r="EW936">
        <v>1024</v>
      </c>
      <c r="EX936">
        <v>2</v>
      </c>
      <c r="EY936">
        <v>48000</v>
      </c>
      <c r="EZ936">
        <v>-16</v>
      </c>
      <c r="FA936" t="s">
        <v>170</v>
      </c>
      <c r="FB936">
        <v>9</v>
      </c>
      <c r="FC936" t="s">
        <v>199</v>
      </c>
      <c r="FD936">
        <v>782221</v>
      </c>
      <c r="FE936">
        <v>774953</v>
      </c>
      <c r="FF936">
        <v>125420</v>
      </c>
      <c r="FG936">
        <v>922604</v>
      </c>
      <c r="FH936">
        <v>924116</v>
      </c>
      <c r="FI936">
        <v>774944</v>
      </c>
      <c r="FJ936">
        <v>922603</v>
      </c>
      <c r="FK936">
        <v>773289</v>
      </c>
      <c r="FL936" t="s">
        <v>158</v>
      </c>
      <c r="FM936">
        <v>769569</v>
      </c>
      <c r="FN936">
        <v>664954</v>
      </c>
      <c r="FO936">
        <v>705257</v>
      </c>
      <c r="FP936">
        <v>5179</v>
      </c>
      <c r="FQ936">
        <v>5178</v>
      </c>
      <c r="FR936">
        <v>921852</v>
      </c>
      <c r="FS936">
        <v>664953</v>
      </c>
      <c r="FT936">
        <v>664953</v>
      </c>
      <c r="FU936">
        <v>5178</v>
      </c>
      <c r="FV936">
        <v>927595</v>
      </c>
      <c r="FW936">
        <v>926116</v>
      </c>
      <c r="FX936">
        <v>928925</v>
      </c>
      <c r="FY936">
        <v>665915</v>
      </c>
      <c r="FZ936">
        <v>705745</v>
      </c>
      <c r="GA936">
        <v>666045</v>
      </c>
      <c r="GB936">
        <v>773290</v>
      </c>
      <c r="GC936">
        <v>771569</v>
      </c>
      <c r="GD936">
        <v>774865</v>
      </c>
      <c r="GE936" t="s">
        <v>158</v>
      </c>
      <c r="GF936">
        <v>927595</v>
      </c>
      <c r="GG936">
        <v>769568</v>
      </c>
      <c r="GH936">
        <v>921851</v>
      </c>
      <c r="GI936">
        <v>886973</v>
      </c>
      <c r="GJ936" t="s">
        <v>172</v>
      </c>
      <c r="GK936">
        <v>4</v>
      </c>
      <c r="GL936" t="s">
        <v>678</v>
      </c>
      <c r="GM936">
        <v>4</v>
      </c>
      <c r="GN936" t="s">
        <v>182</v>
      </c>
      <c r="GO936" t="s">
        <v>166</v>
      </c>
      <c r="GP936">
        <v>1024</v>
      </c>
      <c r="GQ936">
        <v>155</v>
      </c>
      <c r="GR936">
        <v>285</v>
      </c>
      <c r="GS936">
        <f t="shared" si="675"/>
        <v>4</v>
      </c>
      <c r="GT936" t="str">
        <f t="shared" si="676"/>
        <v>test</v>
      </c>
    </row>
    <row r="937" spans="1:202" x14ac:dyDescent="0.2">
      <c r="A937">
        <v>100</v>
      </c>
      <c r="B937">
        <v>100</v>
      </c>
      <c r="C937">
        <v>4027</v>
      </c>
      <c r="D937">
        <v>4027</v>
      </c>
      <c r="E937" t="s">
        <v>155</v>
      </c>
      <c r="F937" t="s">
        <v>156</v>
      </c>
      <c r="G937" t="s">
        <v>156</v>
      </c>
      <c r="H937" t="s">
        <v>156</v>
      </c>
      <c r="I937">
        <v>0</v>
      </c>
      <c r="J937" t="s">
        <v>157</v>
      </c>
      <c r="K937">
        <v>1</v>
      </c>
      <c r="L937" t="s">
        <v>154</v>
      </c>
      <c r="M937" t="s">
        <v>154</v>
      </c>
      <c r="N937" t="s">
        <v>154</v>
      </c>
      <c r="O937">
        <v>1</v>
      </c>
      <c r="P937" t="s">
        <v>154</v>
      </c>
      <c r="Q937" t="s">
        <v>154</v>
      </c>
      <c r="R937" t="s">
        <v>183</v>
      </c>
      <c r="S937">
        <v>0</v>
      </c>
      <c r="T937">
        <v>4</v>
      </c>
      <c r="U937">
        <v>0</v>
      </c>
      <c r="V937">
        <v>4</v>
      </c>
      <c r="W937">
        <v>4</v>
      </c>
      <c r="X937">
        <v>4</v>
      </c>
      <c r="Y937">
        <v>4</v>
      </c>
      <c r="Z937">
        <v>34</v>
      </c>
      <c r="AA937">
        <v>0</v>
      </c>
      <c r="AB937">
        <v>34</v>
      </c>
      <c r="AC937">
        <v>4</v>
      </c>
      <c r="AD937">
        <v>4</v>
      </c>
      <c r="AE937">
        <v>0</v>
      </c>
      <c r="AF937">
        <v>0</v>
      </c>
      <c r="AG937">
        <v>4</v>
      </c>
      <c r="AH937">
        <v>4</v>
      </c>
      <c r="AI937">
        <v>4</v>
      </c>
      <c r="AJ937">
        <v>0</v>
      </c>
      <c r="AK937">
        <v>4</v>
      </c>
      <c r="AL937">
        <v>4</v>
      </c>
      <c r="AM937">
        <v>39</v>
      </c>
      <c r="AN937">
        <v>4</v>
      </c>
      <c r="AO937">
        <v>4</v>
      </c>
      <c r="AP937">
        <v>4</v>
      </c>
      <c r="AQ937">
        <v>34</v>
      </c>
      <c r="AR937">
        <v>34</v>
      </c>
      <c r="AS937">
        <v>34</v>
      </c>
      <c r="AT937">
        <v>4</v>
      </c>
      <c r="AU937">
        <v>4</v>
      </c>
      <c r="AV937">
        <v>34</v>
      </c>
      <c r="AW937">
        <v>4</v>
      </c>
      <c r="AX937">
        <v>0</v>
      </c>
      <c r="AY937" t="s">
        <v>159</v>
      </c>
      <c r="AZ937" t="s">
        <v>336</v>
      </c>
      <c r="BA937" t="s">
        <v>673</v>
      </c>
      <c r="BB937" t="s">
        <v>599</v>
      </c>
      <c r="BC937" t="s">
        <v>161</v>
      </c>
      <c r="BD937" t="b">
        <v>0</v>
      </c>
      <c r="BE937" t="s">
        <v>164</v>
      </c>
      <c r="BF937" t="b">
        <v>1</v>
      </c>
      <c r="BH937" t="s">
        <v>245</v>
      </c>
      <c r="BI937" t="s">
        <v>600</v>
      </c>
      <c r="BJ937" t="b">
        <v>0</v>
      </c>
      <c r="BK937" t="s">
        <v>163</v>
      </c>
      <c r="BL937" t="b">
        <v>0</v>
      </c>
      <c r="BM937">
        <v>18</v>
      </c>
      <c r="BN937" t="s">
        <v>164</v>
      </c>
      <c r="BO937" t="s">
        <v>165</v>
      </c>
      <c r="BP937" t="s">
        <v>164</v>
      </c>
      <c r="BQ937" t="s">
        <v>166</v>
      </c>
      <c r="BR937">
        <v>768</v>
      </c>
      <c r="BS937" t="s">
        <v>156</v>
      </c>
      <c r="BT937" t="s">
        <v>178</v>
      </c>
      <c r="BU937" t="s">
        <v>181</v>
      </c>
      <c r="BV937" t="s">
        <v>187</v>
      </c>
      <c r="BW937">
        <v>4</v>
      </c>
      <c r="BX937">
        <v>5</v>
      </c>
      <c r="BY937">
        <v>0</v>
      </c>
      <c r="BZ937">
        <v>6</v>
      </c>
      <c r="CA937" t="s">
        <v>601</v>
      </c>
      <c r="CB937" t="s">
        <v>156</v>
      </c>
      <c r="CC937">
        <v>7</v>
      </c>
      <c r="CD937" t="b">
        <v>0</v>
      </c>
      <c r="CE937" t="s">
        <v>168</v>
      </c>
      <c r="CF937" t="s">
        <v>602</v>
      </c>
      <c r="CG937">
        <v>50</v>
      </c>
      <c r="CH937">
        <v>0</v>
      </c>
      <c r="CI937" t="s">
        <v>183</v>
      </c>
      <c r="CJ937" t="s">
        <v>169</v>
      </c>
      <c r="CK937" t="s">
        <v>169</v>
      </c>
      <c r="CL937" t="s">
        <v>169</v>
      </c>
      <c r="CM937" t="s">
        <v>169</v>
      </c>
      <c r="CN937" t="s">
        <v>169</v>
      </c>
      <c r="CO937" t="s">
        <v>183</v>
      </c>
      <c r="CP937" t="s">
        <v>169</v>
      </c>
      <c r="CQ937">
        <v>1</v>
      </c>
      <c r="CR937">
        <v>1768</v>
      </c>
      <c r="CS937" t="str">
        <f t="shared" si="677"/>
        <v/>
      </c>
      <c r="CT937" t="str">
        <f t="shared" ca="1" si="678"/>
        <v/>
      </c>
      <c r="CU937" t="str">
        <f t="shared" si="679"/>
        <v/>
      </c>
      <c r="CV937" t="str">
        <f t="shared" ca="1" si="680"/>
        <v/>
      </c>
      <c r="CW937" t="str">
        <f t="shared" si="681"/>
        <v/>
      </c>
      <c r="CX937" t="str">
        <f t="shared" ca="1" si="682"/>
        <v/>
      </c>
      <c r="CY937" t="str">
        <f t="shared" si="683"/>
        <v/>
      </c>
      <c r="CZ937" t="str">
        <f t="shared" ca="1" si="684"/>
        <v/>
      </c>
      <c r="DA937" t="str">
        <f t="shared" si="685"/>
        <v/>
      </c>
      <c r="DB937" t="str">
        <f t="shared" ca="1" si="686"/>
        <v/>
      </c>
      <c r="DC937" t="str">
        <f t="shared" si="687"/>
        <v/>
      </c>
      <c r="DD937" t="str">
        <f t="shared" ca="1" si="688"/>
        <v/>
      </c>
      <c r="DE937" t="str">
        <f t="shared" si="689"/>
        <v/>
      </c>
      <c r="DF937" t="str">
        <f t="shared" ca="1" si="690"/>
        <v/>
      </c>
      <c r="DG937" t="str">
        <f t="shared" si="691"/>
        <v/>
      </c>
      <c r="DH937" t="str">
        <f t="shared" ca="1" si="692"/>
        <v/>
      </c>
      <c r="DI937" t="str">
        <f t="shared" si="693"/>
        <v/>
      </c>
      <c r="DJ937" t="str">
        <f t="shared" ca="1" si="694"/>
        <v/>
      </c>
      <c r="DK937" t="str">
        <f t="shared" si="695"/>
        <v/>
      </c>
      <c r="DL937" t="str">
        <f t="shared" ca="1" si="696"/>
        <v/>
      </c>
      <c r="DM937" t="str">
        <f t="shared" si="697"/>
        <v/>
      </c>
      <c r="DN937" t="str">
        <f t="shared" ca="1" si="698"/>
        <v/>
      </c>
      <c r="DO937" t="str">
        <f t="shared" si="699"/>
        <v/>
      </c>
      <c r="DP937" t="str">
        <f t="shared" ca="1" si="700"/>
        <v/>
      </c>
      <c r="DQ937" t="str">
        <f t="shared" si="701"/>
        <v/>
      </c>
      <c r="DR937" t="str">
        <f t="shared" ca="1" si="702"/>
        <v/>
      </c>
      <c r="DS937" t="str">
        <f t="shared" si="703"/>
        <v/>
      </c>
      <c r="DT937" t="str">
        <f t="shared" ca="1" si="704"/>
        <v/>
      </c>
      <c r="DU937" t="str">
        <f t="shared" si="705"/>
        <v/>
      </c>
      <c r="DV937" t="str">
        <f t="shared" ca="1" si="706"/>
        <v/>
      </c>
      <c r="DW937" t="str">
        <f t="shared" si="707"/>
        <v/>
      </c>
      <c r="DX937" t="str">
        <f t="shared" ca="1" si="708"/>
        <v/>
      </c>
      <c r="DY937" t="str">
        <f t="shared" si="709"/>
        <v/>
      </c>
      <c r="DZ937" t="str">
        <f t="shared" ca="1" si="710"/>
        <v/>
      </c>
      <c r="EA937" t="str">
        <f t="shared" si="711"/>
        <v/>
      </c>
      <c r="EB937" t="str">
        <f t="shared" ca="1" si="712"/>
        <v/>
      </c>
      <c r="EC937" t="str">
        <f t="shared" si="713"/>
        <v/>
      </c>
      <c r="ED937" t="str">
        <f t="shared" ca="1" si="714"/>
        <v/>
      </c>
      <c r="EE937" t="str">
        <f t="shared" si="715"/>
        <v/>
      </c>
      <c r="EF937" t="str">
        <f t="shared" ca="1" si="716"/>
        <v/>
      </c>
      <c r="EG937" t="str">
        <f t="shared" si="717"/>
        <v/>
      </c>
      <c r="EH937" t="str">
        <f t="shared" ca="1" si="718"/>
        <v/>
      </c>
      <c r="EI937" t="str">
        <f t="shared" si="719"/>
        <v/>
      </c>
      <c r="EJ937" t="str">
        <f t="shared" ca="1" si="720"/>
        <v/>
      </c>
      <c r="EK937" t="str">
        <f ca="1">IF(AND(GT937="test",OR(CT937&gt;5000,CT937&gt;AVERAGE($CT$933:$CT$1016)+2*STDEV(CT$933:$CT$1016),CT937&lt;AVERAGE(CT$933:$CT$1016)-2*STDEV(CT$933:$CT$1016))),"",CT937)</f>
        <v/>
      </c>
      <c r="EL937" t="s">
        <v>924</v>
      </c>
      <c r="EM937">
        <v>104752</v>
      </c>
      <c r="EN937">
        <v>7267</v>
      </c>
      <c r="EO937">
        <v>961</v>
      </c>
      <c r="EP937">
        <v>488</v>
      </c>
      <c r="EQ937">
        <v>120241</v>
      </c>
      <c r="ER937">
        <v>1768</v>
      </c>
      <c r="ES937">
        <v>39210</v>
      </c>
      <c r="ET937">
        <v>1574</v>
      </c>
      <c r="EU937">
        <v>2</v>
      </c>
      <c r="EV937" t="s">
        <v>156</v>
      </c>
      <c r="EW937">
        <v>1024</v>
      </c>
      <c r="EX937">
        <v>2</v>
      </c>
      <c r="EY937">
        <v>48000</v>
      </c>
      <c r="EZ937">
        <v>-16</v>
      </c>
      <c r="FA937" t="s">
        <v>170</v>
      </c>
      <c r="FB937">
        <v>9</v>
      </c>
      <c r="FC937" t="s">
        <v>199</v>
      </c>
      <c r="FD937">
        <v>782221</v>
      </c>
      <c r="FE937">
        <v>774953</v>
      </c>
      <c r="FF937">
        <v>125420</v>
      </c>
      <c r="FG937">
        <v>929782</v>
      </c>
      <c r="FH937">
        <v>931371</v>
      </c>
      <c r="FI937">
        <v>774944</v>
      </c>
      <c r="FJ937">
        <v>929781</v>
      </c>
      <c r="FK937">
        <v>773289</v>
      </c>
      <c r="FL937" t="s">
        <v>158</v>
      </c>
      <c r="FM937">
        <v>769569</v>
      </c>
      <c r="FN937">
        <v>664954</v>
      </c>
      <c r="FO937">
        <v>705257</v>
      </c>
      <c r="FP937">
        <v>5179</v>
      </c>
      <c r="FQ937">
        <v>5178</v>
      </c>
      <c r="FR937">
        <v>929031</v>
      </c>
      <c r="FS937">
        <v>664953</v>
      </c>
      <c r="FT937">
        <v>664953</v>
      </c>
      <c r="FU937">
        <v>5178</v>
      </c>
      <c r="FV937">
        <v>935595</v>
      </c>
      <c r="FW937">
        <v>933371</v>
      </c>
      <c r="FX937">
        <v>937364</v>
      </c>
      <c r="FY937">
        <v>665915</v>
      </c>
      <c r="FZ937">
        <v>705745</v>
      </c>
      <c r="GA937">
        <v>666045</v>
      </c>
      <c r="GB937">
        <v>773290</v>
      </c>
      <c r="GC937">
        <v>771569</v>
      </c>
      <c r="GD937">
        <v>774865</v>
      </c>
      <c r="GE937" t="s">
        <v>158</v>
      </c>
      <c r="GF937">
        <v>935595</v>
      </c>
      <c r="GG937">
        <v>769568</v>
      </c>
      <c r="GH937">
        <v>929030</v>
      </c>
      <c r="GI937">
        <v>886973</v>
      </c>
      <c r="GJ937" t="s">
        <v>172</v>
      </c>
      <c r="GK937">
        <v>5</v>
      </c>
      <c r="GL937" t="s">
        <v>679</v>
      </c>
      <c r="GM937">
        <v>5</v>
      </c>
      <c r="GN937" t="s">
        <v>185</v>
      </c>
      <c r="GO937" t="s">
        <v>166</v>
      </c>
      <c r="GP937">
        <v>1024</v>
      </c>
      <c r="GQ937">
        <v>155</v>
      </c>
      <c r="GR937">
        <v>285</v>
      </c>
      <c r="GS937">
        <f t="shared" si="675"/>
        <v>5</v>
      </c>
      <c r="GT937" t="str">
        <f t="shared" si="676"/>
        <v>test</v>
      </c>
    </row>
    <row r="938" spans="1:202" x14ac:dyDescent="0.2">
      <c r="A938">
        <v>100</v>
      </c>
      <c r="B938">
        <v>100</v>
      </c>
      <c r="C938">
        <v>3585</v>
      </c>
      <c r="D938">
        <v>3585</v>
      </c>
      <c r="E938" t="s">
        <v>155</v>
      </c>
      <c r="F938" t="s">
        <v>156</v>
      </c>
      <c r="G938" t="s">
        <v>156</v>
      </c>
      <c r="H938" t="s">
        <v>156</v>
      </c>
      <c r="I938">
        <v>0</v>
      </c>
      <c r="J938" t="s">
        <v>157</v>
      </c>
      <c r="K938">
        <v>1</v>
      </c>
      <c r="L938" t="s">
        <v>154</v>
      </c>
      <c r="M938" t="s">
        <v>154</v>
      </c>
      <c r="N938" t="s">
        <v>154</v>
      </c>
      <c r="O938">
        <v>1</v>
      </c>
      <c r="P938" t="s">
        <v>154</v>
      </c>
      <c r="Q938" t="s">
        <v>154</v>
      </c>
      <c r="R938" t="s">
        <v>179</v>
      </c>
      <c r="S938">
        <v>0</v>
      </c>
      <c r="T938">
        <v>4</v>
      </c>
      <c r="U938">
        <v>0</v>
      </c>
      <c r="V938">
        <v>5</v>
      </c>
      <c r="W938">
        <v>5</v>
      </c>
      <c r="X938">
        <v>4</v>
      </c>
      <c r="Y938">
        <v>5</v>
      </c>
      <c r="Z938">
        <v>34</v>
      </c>
      <c r="AA938">
        <v>0</v>
      </c>
      <c r="AB938">
        <v>34</v>
      </c>
      <c r="AC938">
        <v>4</v>
      </c>
      <c r="AD938">
        <v>4</v>
      </c>
      <c r="AE938">
        <v>0</v>
      </c>
      <c r="AF938">
        <v>0</v>
      </c>
      <c r="AG938">
        <v>5</v>
      </c>
      <c r="AH938">
        <v>4</v>
      </c>
      <c r="AI938">
        <v>4</v>
      </c>
      <c r="AJ938">
        <v>0</v>
      </c>
      <c r="AK938">
        <v>5</v>
      </c>
      <c r="AL938">
        <v>5</v>
      </c>
      <c r="AM938">
        <v>40</v>
      </c>
      <c r="AN938">
        <v>4</v>
      </c>
      <c r="AO938">
        <v>4</v>
      </c>
      <c r="AP938">
        <v>4</v>
      </c>
      <c r="AQ938">
        <v>34</v>
      </c>
      <c r="AR938">
        <v>34</v>
      </c>
      <c r="AS938">
        <v>34</v>
      </c>
      <c r="AT938">
        <v>4</v>
      </c>
      <c r="AU938">
        <v>5</v>
      </c>
      <c r="AV938">
        <v>34</v>
      </c>
      <c r="AW938">
        <v>5</v>
      </c>
      <c r="AX938">
        <v>0</v>
      </c>
      <c r="AY938" t="s">
        <v>159</v>
      </c>
      <c r="AZ938" t="s">
        <v>336</v>
      </c>
      <c r="BA938" t="s">
        <v>673</v>
      </c>
      <c r="BB938" t="s">
        <v>599</v>
      </c>
      <c r="BC938" t="s">
        <v>161</v>
      </c>
      <c r="BD938" t="b">
        <v>0</v>
      </c>
      <c r="BE938">
        <v>2.11</v>
      </c>
      <c r="BF938" t="b">
        <v>1</v>
      </c>
      <c r="BH938" t="s">
        <v>245</v>
      </c>
      <c r="BI938" t="s">
        <v>600</v>
      </c>
      <c r="BJ938" t="b">
        <v>0</v>
      </c>
      <c r="BK938" t="s">
        <v>163</v>
      </c>
      <c r="BL938" t="b">
        <v>0</v>
      </c>
      <c r="BM938">
        <v>18</v>
      </c>
      <c r="BN938" t="s">
        <v>164</v>
      </c>
      <c r="BO938" t="s">
        <v>165</v>
      </c>
      <c r="BP938" t="s">
        <v>164</v>
      </c>
      <c r="BQ938" t="s">
        <v>166</v>
      </c>
      <c r="BR938">
        <v>768</v>
      </c>
      <c r="BS938" t="s">
        <v>156</v>
      </c>
      <c r="BT938" t="s">
        <v>178</v>
      </c>
      <c r="BU938" t="s">
        <v>188</v>
      </c>
      <c r="BV938" t="s">
        <v>189</v>
      </c>
      <c r="BW938">
        <v>5</v>
      </c>
      <c r="BX938">
        <v>5</v>
      </c>
      <c r="BY938">
        <v>0</v>
      </c>
      <c r="BZ938">
        <v>6</v>
      </c>
      <c r="CA938" t="s">
        <v>601</v>
      </c>
      <c r="CB938" t="s">
        <v>156</v>
      </c>
      <c r="CC938">
        <v>7</v>
      </c>
      <c r="CD938" t="b">
        <v>0</v>
      </c>
      <c r="CE938" t="s">
        <v>168</v>
      </c>
      <c r="CF938" t="s">
        <v>602</v>
      </c>
      <c r="CG938">
        <v>22</v>
      </c>
      <c r="CH938">
        <v>0</v>
      </c>
      <c r="CI938" t="s">
        <v>179</v>
      </c>
      <c r="CJ938" t="s">
        <v>169</v>
      </c>
      <c r="CK938" t="s">
        <v>169</v>
      </c>
      <c r="CL938" t="s">
        <v>169</v>
      </c>
      <c r="CM938" t="s">
        <v>169</v>
      </c>
      <c r="CN938" t="s">
        <v>169</v>
      </c>
      <c r="CO938" t="s">
        <v>179</v>
      </c>
      <c r="CP938" t="s">
        <v>169</v>
      </c>
      <c r="CQ938">
        <v>1</v>
      </c>
      <c r="CR938">
        <v>1375</v>
      </c>
      <c r="CS938">
        <f t="shared" si="677"/>
        <v>1375</v>
      </c>
      <c r="CT938">
        <f t="shared" ca="1" si="678"/>
        <v>875</v>
      </c>
      <c r="CU938" t="str">
        <f t="shared" si="679"/>
        <v/>
      </c>
      <c r="CV938" t="str">
        <f t="shared" ca="1" si="680"/>
        <v/>
      </c>
      <c r="CW938" t="str">
        <f t="shared" si="681"/>
        <v/>
      </c>
      <c r="CX938" t="str">
        <f t="shared" ca="1" si="682"/>
        <v/>
      </c>
      <c r="CY938">
        <f t="shared" si="683"/>
        <v>1375</v>
      </c>
      <c r="CZ938">
        <f t="shared" ca="1" si="684"/>
        <v>875</v>
      </c>
      <c r="DA938" t="str">
        <f t="shared" si="685"/>
        <v/>
      </c>
      <c r="DB938" t="str">
        <f t="shared" ca="1" si="686"/>
        <v/>
      </c>
      <c r="DC938" t="str">
        <f t="shared" si="687"/>
        <v/>
      </c>
      <c r="DD938" t="str">
        <f t="shared" ca="1" si="688"/>
        <v/>
      </c>
      <c r="DE938" t="str">
        <f t="shared" si="689"/>
        <v/>
      </c>
      <c r="DF938" t="str">
        <f t="shared" ca="1" si="690"/>
        <v/>
      </c>
      <c r="DG938" t="str">
        <f t="shared" si="691"/>
        <v/>
      </c>
      <c r="DH938" t="str">
        <f t="shared" ca="1" si="692"/>
        <v/>
      </c>
      <c r="DI938" t="str">
        <f t="shared" si="693"/>
        <v/>
      </c>
      <c r="DJ938" t="str">
        <f t="shared" ca="1" si="694"/>
        <v/>
      </c>
      <c r="DK938" t="str">
        <f t="shared" si="695"/>
        <v/>
      </c>
      <c r="DL938" t="str">
        <f t="shared" ca="1" si="696"/>
        <v/>
      </c>
      <c r="DM938" t="str">
        <f t="shared" si="697"/>
        <v/>
      </c>
      <c r="DN938" t="str">
        <f t="shared" ca="1" si="698"/>
        <v/>
      </c>
      <c r="DO938" t="str">
        <f t="shared" si="699"/>
        <v/>
      </c>
      <c r="DP938" t="str">
        <f t="shared" ca="1" si="700"/>
        <v/>
      </c>
      <c r="DQ938" t="str">
        <f t="shared" si="701"/>
        <v/>
      </c>
      <c r="DR938" t="str">
        <f t="shared" ca="1" si="702"/>
        <v/>
      </c>
      <c r="DS938" t="str">
        <f t="shared" si="703"/>
        <v/>
      </c>
      <c r="DT938" t="str">
        <f t="shared" ca="1" si="704"/>
        <v/>
      </c>
      <c r="DU938" t="str">
        <f t="shared" si="705"/>
        <v/>
      </c>
      <c r="DV938" t="str">
        <f t="shared" ca="1" si="706"/>
        <v/>
      </c>
      <c r="DW938" t="str">
        <f t="shared" si="707"/>
        <v/>
      </c>
      <c r="DX938" t="str">
        <f t="shared" ca="1" si="708"/>
        <v/>
      </c>
      <c r="DY938" t="str">
        <f t="shared" si="709"/>
        <v/>
      </c>
      <c r="DZ938" t="str">
        <f t="shared" ca="1" si="710"/>
        <v/>
      </c>
      <c r="EA938" t="str">
        <f t="shared" si="711"/>
        <v/>
      </c>
      <c r="EB938" t="str">
        <f t="shared" ca="1" si="712"/>
        <v/>
      </c>
      <c r="EC938" t="str">
        <f t="shared" si="713"/>
        <v/>
      </c>
      <c r="ED938" t="str">
        <f t="shared" ca="1" si="714"/>
        <v/>
      </c>
      <c r="EE938" t="str">
        <f t="shared" si="715"/>
        <v/>
      </c>
      <c r="EF938" t="str">
        <f t="shared" ca="1" si="716"/>
        <v/>
      </c>
      <c r="EG938" t="str">
        <f t="shared" si="717"/>
        <v/>
      </c>
      <c r="EH938" t="str">
        <f t="shared" ca="1" si="718"/>
        <v/>
      </c>
      <c r="EI938" t="str">
        <f t="shared" si="719"/>
        <v/>
      </c>
      <c r="EJ938" t="str">
        <f t="shared" ca="1" si="720"/>
        <v/>
      </c>
      <c r="EK938">
        <f ca="1">IF(AND(GT938="test",OR(CT938&gt;5000,CT938&gt;AVERAGE($CT$933:$CT$1016)+2*STDEV(CT$933:$CT$1016),CT938&lt;AVERAGE(CT$933:$CT$1016)-2*STDEV(CT$933:$CT$1016))),"",CT938)</f>
        <v>875</v>
      </c>
      <c r="EL938">
        <v>778</v>
      </c>
      <c r="EM938">
        <v>104752</v>
      </c>
      <c r="EN938">
        <v>7267</v>
      </c>
      <c r="EO938">
        <v>961</v>
      </c>
      <c r="EP938">
        <v>488</v>
      </c>
      <c r="EQ938">
        <v>120241</v>
      </c>
      <c r="ER938">
        <v>1375</v>
      </c>
      <c r="ES938">
        <v>39210</v>
      </c>
      <c r="ET938">
        <v>1574</v>
      </c>
      <c r="EU938">
        <v>2</v>
      </c>
      <c r="EV938" t="s">
        <v>156</v>
      </c>
      <c r="EW938">
        <v>1024</v>
      </c>
      <c r="EX938">
        <v>2</v>
      </c>
      <c r="EY938">
        <v>48000</v>
      </c>
      <c r="EZ938">
        <v>-16</v>
      </c>
      <c r="FA938" t="s">
        <v>170</v>
      </c>
      <c r="FB938">
        <v>9</v>
      </c>
      <c r="FC938" t="s">
        <v>199</v>
      </c>
      <c r="FD938">
        <v>782221</v>
      </c>
      <c r="FE938">
        <v>774953</v>
      </c>
      <c r="FF938">
        <v>125420</v>
      </c>
      <c r="FG938">
        <v>938222</v>
      </c>
      <c r="FH938">
        <v>939541</v>
      </c>
      <c r="FI938">
        <v>774944</v>
      </c>
      <c r="FJ938">
        <v>938221</v>
      </c>
      <c r="FK938">
        <v>773289</v>
      </c>
      <c r="FL938" t="s">
        <v>158</v>
      </c>
      <c r="FM938">
        <v>769569</v>
      </c>
      <c r="FN938">
        <v>664954</v>
      </c>
      <c r="FO938">
        <v>705257</v>
      </c>
      <c r="FP938">
        <v>5179</v>
      </c>
      <c r="FQ938">
        <v>5178</v>
      </c>
      <c r="FR938">
        <v>937470</v>
      </c>
      <c r="FS938">
        <v>664953</v>
      </c>
      <c r="FT938">
        <v>664953</v>
      </c>
      <c r="FU938">
        <v>5178</v>
      </c>
      <c r="FV938">
        <v>943125</v>
      </c>
      <c r="FW938">
        <v>941541</v>
      </c>
      <c r="FX938">
        <v>944500</v>
      </c>
      <c r="FY938">
        <v>665915</v>
      </c>
      <c r="FZ938">
        <v>705745</v>
      </c>
      <c r="GA938">
        <v>666045</v>
      </c>
      <c r="GB938">
        <v>773290</v>
      </c>
      <c r="GC938">
        <v>771569</v>
      </c>
      <c r="GD938">
        <v>774865</v>
      </c>
      <c r="GE938" t="s">
        <v>158</v>
      </c>
      <c r="GF938">
        <v>943125</v>
      </c>
      <c r="GG938">
        <v>769568</v>
      </c>
      <c r="GH938">
        <v>937469</v>
      </c>
      <c r="GI938">
        <v>886973</v>
      </c>
      <c r="GJ938" t="s">
        <v>172</v>
      </c>
      <c r="GK938">
        <v>6</v>
      </c>
      <c r="GL938" t="s">
        <v>680</v>
      </c>
      <c r="GM938">
        <v>6</v>
      </c>
      <c r="GN938" t="s">
        <v>182</v>
      </c>
      <c r="GO938" t="s">
        <v>166</v>
      </c>
      <c r="GP938">
        <v>1024</v>
      </c>
      <c r="GQ938">
        <v>155</v>
      </c>
      <c r="GR938">
        <v>285</v>
      </c>
      <c r="GS938">
        <f t="shared" si="675"/>
        <v>6</v>
      </c>
      <c r="GT938" t="str">
        <f t="shared" si="676"/>
        <v>test</v>
      </c>
    </row>
    <row r="939" spans="1:202" x14ac:dyDescent="0.2">
      <c r="A939">
        <v>100</v>
      </c>
      <c r="B939">
        <v>100</v>
      </c>
      <c r="C939">
        <v>3145</v>
      </c>
      <c r="D939">
        <v>3145</v>
      </c>
      <c r="E939" t="s">
        <v>155</v>
      </c>
      <c r="F939" t="s">
        <v>156</v>
      </c>
      <c r="G939" t="s">
        <v>156</v>
      </c>
      <c r="H939" t="s">
        <v>156</v>
      </c>
      <c r="I939">
        <v>0</v>
      </c>
      <c r="J939" t="s">
        <v>157</v>
      </c>
      <c r="K939">
        <v>1</v>
      </c>
      <c r="L939" t="s">
        <v>154</v>
      </c>
      <c r="M939" t="s">
        <v>154</v>
      </c>
      <c r="N939" t="s">
        <v>154</v>
      </c>
      <c r="O939">
        <v>1</v>
      </c>
      <c r="P939" t="s">
        <v>154</v>
      </c>
      <c r="Q939" t="s">
        <v>154</v>
      </c>
      <c r="R939" t="s">
        <v>183</v>
      </c>
      <c r="S939">
        <v>0</v>
      </c>
      <c r="T939">
        <v>4</v>
      </c>
      <c r="U939">
        <v>0</v>
      </c>
      <c r="V939">
        <v>6</v>
      </c>
      <c r="W939">
        <v>6</v>
      </c>
      <c r="X939">
        <v>4</v>
      </c>
      <c r="Y939">
        <v>6</v>
      </c>
      <c r="Z939">
        <v>34</v>
      </c>
      <c r="AA939">
        <v>0</v>
      </c>
      <c r="AB939">
        <v>34</v>
      </c>
      <c r="AC939">
        <v>4</v>
      </c>
      <c r="AD939">
        <v>4</v>
      </c>
      <c r="AE939">
        <v>0</v>
      </c>
      <c r="AF939">
        <v>0</v>
      </c>
      <c r="AG939">
        <v>6</v>
      </c>
      <c r="AH939">
        <v>4</v>
      </c>
      <c r="AI939">
        <v>4</v>
      </c>
      <c r="AJ939">
        <v>0</v>
      </c>
      <c r="AK939">
        <v>6</v>
      </c>
      <c r="AL939">
        <v>6</v>
      </c>
      <c r="AM939">
        <v>41</v>
      </c>
      <c r="AN939">
        <v>4</v>
      </c>
      <c r="AO939">
        <v>4</v>
      </c>
      <c r="AP939">
        <v>4</v>
      </c>
      <c r="AQ939">
        <v>34</v>
      </c>
      <c r="AR939">
        <v>34</v>
      </c>
      <c r="AS939">
        <v>34</v>
      </c>
      <c r="AT939">
        <v>4</v>
      </c>
      <c r="AU939">
        <v>6</v>
      </c>
      <c r="AV939">
        <v>34</v>
      </c>
      <c r="AW939">
        <v>6</v>
      </c>
      <c r="AX939">
        <v>0</v>
      </c>
      <c r="AY939" t="s">
        <v>159</v>
      </c>
      <c r="AZ939" t="s">
        <v>336</v>
      </c>
      <c r="BA939" t="s">
        <v>673</v>
      </c>
      <c r="BB939" t="s">
        <v>599</v>
      </c>
      <c r="BC939" t="s">
        <v>161</v>
      </c>
      <c r="BD939" t="b">
        <v>0</v>
      </c>
      <c r="BE939" t="s">
        <v>164</v>
      </c>
      <c r="BF939" t="b">
        <v>1</v>
      </c>
      <c r="BH939" t="s">
        <v>245</v>
      </c>
      <c r="BI939" t="s">
        <v>600</v>
      </c>
      <c r="BJ939" t="b">
        <v>0</v>
      </c>
      <c r="BK939" t="s">
        <v>163</v>
      </c>
      <c r="BL939" t="b">
        <v>0</v>
      </c>
      <c r="BM939">
        <v>18</v>
      </c>
      <c r="BN939" t="s">
        <v>164</v>
      </c>
      <c r="BO939" t="s">
        <v>165</v>
      </c>
      <c r="BP939" t="s">
        <v>164</v>
      </c>
      <c r="BQ939" t="s">
        <v>166</v>
      </c>
      <c r="BR939">
        <v>768</v>
      </c>
      <c r="BS939" t="s">
        <v>156</v>
      </c>
      <c r="BT939" t="s">
        <v>178</v>
      </c>
      <c r="BU939" t="s">
        <v>188</v>
      </c>
      <c r="BV939" t="s">
        <v>190</v>
      </c>
      <c r="BW939">
        <v>6</v>
      </c>
      <c r="BX939">
        <v>5</v>
      </c>
      <c r="BY939">
        <v>0</v>
      </c>
      <c r="BZ939">
        <v>6</v>
      </c>
      <c r="CA939" t="s">
        <v>601</v>
      </c>
      <c r="CB939" t="s">
        <v>156</v>
      </c>
      <c r="CC939">
        <v>7</v>
      </c>
      <c r="CD939" t="b">
        <v>0</v>
      </c>
      <c r="CE939" t="s">
        <v>168</v>
      </c>
      <c r="CF939" t="s">
        <v>602</v>
      </c>
      <c r="CG939">
        <v>79</v>
      </c>
      <c r="CH939">
        <v>0</v>
      </c>
      <c r="CI939" t="s">
        <v>183</v>
      </c>
      <c r="CJ939" t="s">
        <v>169</v>
      </c>
      <c r="CK939" t="s">
        <v>169</v>
      </c>
      <c r="CL939" t="s">
        <v>169</v>
      </c>
      <c r="CM939" t="s">
        <v>169</v>
      </c>
      <c r="CN939" t="s">
        <v>169</v>
      </c>
      <c r="CO939" t="s">
        <v>183</v>
      </c>
      <c r="CP939" t="s">
        <v>169</v>
      </c>
      <c r="CQ939">
        <v>1</v>
      </c>
      <c r="CR939">
        <v>505</v>
      </c>
      <c r="CS939" t="str">
        <f t="shared" si="677"/>
        <v/>
      </c>
      <c r="CT939" t="str">
        <f t="shared" ca="1" si="678"/>
        <v/>
      </c>
      <c r="CU939" t="str">
        <f t="shared" si="679"/>
        <v/>
      </c>
      <c r="CV939" t="str">
        <f t="shared" ca="1" si="680"/>
        <v/>
      </c>
      <c r="CW939" t="str">
        <f t="shared" si="681"/>
        <v/>
      </c>
      <c r="CX939" t="str">
        <f t="shared" ca="1" si="682"/>
        <v/>
      </c>
      <c r="CY939" t="str">
        <f t="shared" si="683"/>
        <v/>
      </c>
      <c r="CZ939" t="str">
        <f t="shared" ca="1" si="684"/>
        <v/>
      </c>
      <c r="DA939" t="str">
        <f t="shared" si="685"/>
        <v/>
      </c>
      <c r="DB939" t="str">
        <f t="shared" ca="1" si="686"/>
        <v/>
      </c>
      <c r="DC939" t="str">
        <f t="shared" si="687"/>
        <v/>
      </c>
      <c r="DD939" t="str">
        <f t="shared" ca="1" si="688"/>
        <v/>
      </c>
      <c r="DE939" t="str">
        <f t="shared" si="689"/>
        <v/>
      </c>
      <c r="DF939" t="str">
        <f t="shared" ca="1" si="690"/>
        <v/>
      </c>
      <c r="DG939" t="str">
        <f t="shared" si="691"/>
        <v/>
      </c>
      <c r="DH939" t="str">
        <f t="shared" ca="1" si="692"/>
        <v/>
      </c>
      <c r="DI939" t="str">
        <f t="shared" si="693"/>
        <v/>
      </c>
      <c r="DJ939" t="str">
        <f t="shared" ca="1" si="694"/>
        <v/>
      </c>
      <c r="DK939" t="str">
        <f t="shared" si="695"/>
        <v/>
      </c>
      <c r="DL939" t="str">
        <f t="shared" ca="1" si="696"/>
        <v/>
      </c>
      <c r="DM939" t="str">
        <f t="shared" si="697"/>
        <v/>
      </c>
      <c r="DN939" t="str">
        <f t="shared" ca="1" si="698"/>
        <v/>
      </c>
      <c r="DO939" t="str">
        <f t="shared" si="699"/>
        <v/>
      </c>
      <c r="DP939" t="str">
        <f t="shared" ca="1" si="700"/>
        <v/>
      </c>
      <c r="DQ939" t="str">
        <f t="shared" si="701"/>
        <v/>
      </c>
      <c r="DR939" t="str">
        <f t="shared" ca="1" si="702"/>
        <v/>
      </c>
      <c r="DS939" t="str">
        <f t="shared" si="703"/>
        <v/>
      </c>
      <c r="DT939" t="str">
        <f t="shared" ca="1" si="704"/>
        <v/>
      </c>
      <c r="DU939" t="str">
        <f t="shared" si="705"/>
        <v/>
      </c>
      <c r="DV939" t="str">
        <f t="shared" ca="1" si="706"/>
        <v/>
      </c>
      <c r="DW939" t="str">
        <f t="shared" si="707"/>
        <v/>
      </c>
      <c r="DX939" t="str">
        <f t="shared" ca="1" si="708"/>
        <v/>
      </c>
      <c r="DY939" t="str">
        <f t="shared" si="709"/>
        <v/>
      </c>
      <c r="DZ939" t="str">
        <f t="shared" ca="1" si="710"/>
        <v/>
      </c>
      <c r="EA939" t="str">
        <f t="shared" si="711"/>
        <v/>
      </c>
      <c r="EB939" t="str">
        <f t="shared" ca="1" si="712"/>
        <v/>
      </c>
      <c r="EC939" t="str">
        <f t="shared" si="713"/>
        <v/>
      </c>
      <c r="ED939" t="str">
        <f t="shared" ca="1" si="714"/>
        <v/>
      </c>
      <c r="EE939" t="str">
        <f t="shared" si="715"/>
        <v/>
      </c>
      <c r="EF939" t="str">
        <f t="shared" ca="1" si="716"/>
        <v/>
      </c>
      <c r="EG939" t="str">
        <f t="shared" si="717"/>
        <v/>
      </c>
      <c r="EH939" t="str">
        <f t="shared" ca="1" si="718"/>
        <v/>
      </c>
      <c r="EI939" t="str">
        <f t="shared" si="719"/>
        <v/>
      </c>
      <c r="EJ939" t="str">
        <f t="shared" ca="1" si="720"/>
        <v/>
      </c>
      <c r="EK939" t="str">
        <f ca="1">IF(AND(GT939="test",OR(CT939&gt;5000,CT939&gt;AVERAGE($CT$933:$CT$1016)+2*STDEV(CT$933:$CT$1016),CT939&lt;AVERAGE(CT$933:$CT$1016)-2*STDEV(CT$933:$CT$1016))),"",CT939)</f>
        <v/>
      </c>
      <c r="EL939" t="s">
        <v>924</v>
      </c>
      <c r="EM939">
        <v>104752</v>
      </c>
      <c r="EN939">
        <v>7267</v>
      </c>
      <c r="EO939">
        <v>961</v>
      </c>
      <c r="EP939">
        <v>488</v>
      </c>
      <c r="EQ939">
        <v>120241</v>
      </c>
      <c r="ER939">
        <v>505</v>
      </c>
      <c r="ES939">
        <v>39210</v>
      </c>
      <c r="ET939">
        <v>1574</v>
      </c>
      <c r="EU939">
        <v>2</v>
      </c>
      <c r="EV939" t="s">
        <v>156</v>
      </c>
      <c r="EW939">
        <v>1024</v>
      </c>
      <c r="EX939">
        <v>2</v>
      </c>
      <c r="EY939">
        <v>48000</v>
      </c>
      <c r="EZ939">
        <v>-16</v>
      </c>
      <c r="FA939" t="s">
        <v>170</v>
      </c>
      <c r="FB939">
        <v>9</v>
      </c>
      <c r="FC939" t="s">
        <v>199</v>
      </c>
      <c r="FD939">
        <v>782221</v>
      </c>
      <c r="FE939">
        <v>774953</v>
      </c>
      <c r="FF939">
        <v>125420</v>
      </c>
      <c r="FG939">
        <v>945357</v>
      </c>
      <c r="FH939">
        <v>946666</v>
      </c>
      <c r="FI939">
        <v>774944</v>
      </c>
      <c r="FJ939">
        <v>945356</v>
      </c>
      <c r="FK939">
        <v>773289</v>
      </c>
      <c r="FL939" t="s">
        <v>158</v>
      </c>
      <c r="FM939">
        <v>769569</v>
      </c>
      <c r="FN939">
        <v>664954</v>
      </c>
      <c r="FO939">
        <v>705257</v>
      </c>
      <c r="FP939">
        <v>5179</v>
      </c>
      <c r="FQ939">
        <v>5178</v>
      </c>
      <c r="FR939">
        <v>944606</v>
      </c>
      <c r="FS939">
        <v>664953</v>
      </c>
      <c r="FT939">
        <v>664953</v>
      </c>
      <c r="FU939">
        <v>5178</v>
      </c>
      <c r="FV939">
        <v>950251</v>
      </c>
      <c r="FW939">
        <v>948666</v>
      </c>
      <c r="FX939">
        <v>950756</v>
      </c>
      <c r="FY939">
        <v>665915</v>
      </c>
      <c r="FZ939">
        <v>705745</v>
      </c>
      <c r="GA939">
        <v>666045</v>
      </c>
      <c r="GB939">
        <v>773290</v>
      </c>
      <c r="GC939">
        <v>771569</v>
      </c>
      <c r="GD939">
        <v>774865</v>
      </c>
      <c r="GE939" t="s">
        <v>158</v>
      </c>
      <c r="GF939">
        <v>950250</v>
      </c>
      <c r="GG939">
        <v>769568</v>
      </c>
      <c r="GH939">
        <v>944605</v>
      </c>
      <c r="GI939">
        <v>886973</v>
      </c>
      <c r="GJ939" t="s">
        <v>172</v>
      </c>
      <c r="GK939">
        <v>7</v>
      </c>
      <c r="GL939" t="s">
        <v>681</v>
      </c>
      <c r="GM939">
        <v>7</v>
      </c>
      <c r="GN939" t="s">
        <v>185</v>
      </c>
      <c r="GO939" t="s">
        <v>166</v>
      </c>
      <c r="GP939">
        <v>1024</v>
      </c>
      <c r="GQ939">
        <v>155</v>
      </c>
      <c r="GR939">
        <v>285</v>
      </c>
      <c r="GS939">
        <f t="shared" si="675"/>
        <v>7</v>
      </c>
      <c r="GT939" t="str">
        <f t="shared" si="676"/>
        <v>test</v>
      </c>
    </row>
    <row r="940" spans="1:202" x14ac:dyDescent="0.2">
      <c r="A940">
        <v>100</v>
      </c>
      <c r="B940">
        <v>100</v>
      </c>
      <c r="C940">
        <v>2793</v>
      </c>
      <c r="D940">
        <v>2793</v>
      </c>
      <c r="E940" t="s">
        <v>155</v>
      </c>
      <c r="F940" t="s">
        <v>156</v>
      </c>
      <c r="G940" t="s">
        <v>156</v>
      </c>
      <c r="H940" t="s">
        <v>156</v>
      </c>
      <c r="I940">
        <v>0</v>
      </c>
      <c r="J940" t="s">
        <v>157</v>
      </c>
      <c r="K940">
        <v>1</v>
      </c>
      <c r="L940" t="s">
        <v>154</v>
      </c>
      <c r="M940" t="s">
        <v>154</v>
      </c>
      <c r="N940" t="s">
        <v>154</v>
      </c>
      <c r="O940">
        <v>1</v>
      </c>
      <c r="P940" t="s">
        <v>154</v>
      </c>
      <c r="Q940" t="s">
        <v>154</v>
      </c>
      <c r="R940" t="s">
        <v>179</v>
      </c>
      <c r="S940">
        <v>0</v>
      </c>
      <c r="T940">
        <v>4</v>
      </c>
      <c r="U940">
        <v>0</v>
      </c>
      <c r="V940">
        <v>7</v>
      </c>
      <c r="W940">
        <v>7</v>
      </c>
      <c r="X940">
        <v>4</v>
      </c>
      <c r="Y940">
        <v>7</v>
      </c>
      <c r="Z940">
        <v>34</v>
      </c>
      <c r="AA940">
        <v>0</v>
      </c>
      <c r="AB940">
        <v>34</v>
      </c>
      <c r="AC940">
        <v>4</v>
      </c>
      <c r="AD940">
        <v>4</v>
      </c>
      <c r="AE940">
        <v>0</v>
      </c>
      <c r="AF940">
        <v>0</v>
      </c>
      <c r="AG940">
        <v>7</v>
      </c>
      <c r="AH940">
        <v>4</v>
      </c>
      <c r="AI940">
        <v>4</v>
      </c>
      <c r="AJ940">
        <v>0</v>
      </c>
      <c r="AK940">
        <v>7</v>
      </c>
      <c r="AL940">
        <v>7</v>
      </c>
      <c r="AM940">
        <v>42</v>
      </c>
      <c r="AN940">
        <v>4</v>
      </c>
      <c r="AO940">
        <v>4</v>
      </c>
      <c r="AP940">
        <v>4</v>
      </c>
      <c r="AQ940">
        <v>34</v>
      </c>
      <c r="AR940">
        <v>34</v>
      </c>
      <c r="AS940">
        <v>34</v>
      </c>
      <c r="AT940">
        <v>4</v>
      </c>
      <c r="AU940">
        <v>7</v>
      </c>
      <c r="AV940">
        <v>34</v>
      </c>
      <c r="AW940">
        <v>7</v>
      </c>
      <c r="AX940">
        <v>0</v>
      </c>
      <c r="AY940" t="s">
        <v>159</v>
      </c>
      <c r="AZ940" t="s">
        <v>336</v>
      </c>
      <c r="BA940" t="s">
        <v>673</v>
      </c>
      <c r="BB940" t="s">
        <v>599</v>
      </c>
      <c r="BC940" t="s">
        <v>161</v>
      </c>
      <c r="BD940" t="b">
        <v>0</v>
      </c>
      <c r="BE940">
        <v>2.11</v>
      </c>
      <c r="BF940" t="b">
        <v>1</v>
      </c>
      <c r="BH940" t="s">
        <v>245</v>
      </c>
      <c r="BI940" t="s">
        <v>600</v>
      </c>
      <c r="BJ940" t="b">
        <v>0</v>
      </c>
      <c r="BK940" t="s">
        <v>163</v>
      </c>
      <c r="BL940" t="b">
        <v>0</v>
      </c>
      <c r="BM940">
        <v>18</v>
      </c>
      <c r="BN940" t="s">
        <v>164</v>
      </c>
      <c r="BO940" t="s">
        <v>165</v>
      </c>
      <c r="BP940" t="s">
        <v>164</v>
      </c>
      <c r="BQ940" t="s">
        <v>166</v>
      </c>
      <c r="BR940">
        <v>768</v>
      </c>
      <c r="BS940" t="s">
        <v>156</v>
      </c>
      <c r="BT940" t="s">
        <v>178</v>
      </c>
      <c r="BU940" t="s">
        <v>189</v>
      </c>
      <c r="BV940" t="s">
        <v>188</v>
      </c>
      <c r="BW940">
        <v>7</v>
      </c>
      <c r="BX940">
        <v>5</v>
      </c>
      <c r="BY940">
        <v>0</v>
      </c>
      <c r="BZ940">
        <v>6</v>
      </c>
      <c r="CA940" t="s">
        <v>601</v>
      </c>
      <c r="CB940" t="s">
        <v>156</v>
      </c>
      <c r="CC940">
        <v>7</v>
      </c>
      <c r="CD940" t="b">
        <v>0</v>
      </c>
      <c r="CE940" t="s">
        <v>168</v>
      </c>
      <c r="CF940" t="s">
        <v>602</v>
      </c>
      <c r="CG940">
        <v>1</v>
      </c>
      <c r="CH940">
        <v>0</v>
      </c>
      <c r="CI940" t="s">
        <v>179</v>
      </c>
      <c r="CJ940" t="s">
        <v>169</v>
      </c>
      <c r="CK940" t="s">
        <v>169</v>
      </c>
      <c r="CL940" t="s">
        <v>169</v>
      </c>
      <c r="CM940" t="s">
        <v>169</v>
      </c>
      <c r="CN940" t="s">
        <v>169</v>
      </c>
      <c r="CO940" t="s">
        <v>179</v>
      </c>
      <c r="CP940" t="s">
        <v>169</v>
      </c>
      <c r="CQ940">
        <v>1</v>
      </c>
      <c r="CR940">
        <v>332</v>
      </c>
      <c r="CS940">
        <f t="shared" si="677"/>
        <v>332</v>
      </c>
      <c r="CT940">
        <f t="shared" ca="1" si="678"/>
        <v>332</v>
      </c>
      <c r="CU940" t="str">
        <f t="shared" si="679"/>
        <v/>
      </c>
      <c r="CV940" t="str">
        <f t="shared" ca="1" si="680"/>
        <v/>
      </c>
      <c r="CW940" t="str">
        <f t="shared" si="681"/>
        <v/>
      </c>
      <c r="CX940" t="str">
        <f t="shared" ca="1" si="682"/>
        <v/>
      </c>
      <c r="CY940">
        <f t="shared" si="683"/>
        <v>332</v>
      </c>
      <c r="CZ940">
        <f t="shared" ca="1" si="684"/>
        <v>332</v>
      </c>
      <c r="DA940" t="str">
        <f t="shared" si="685"/>
        <v/>
      </c>
      <c r="DB940" t="str">
        <f t="shared" ca="1" si="686"/>
        <v/>
      </c>
      <c r="DC940" t="str">
        <f t="shared" si="687"/>
        <v/>
      </c>
      <c r="DD940" t="str">
        <f t="shared" ca="1" si="688"/>
        <v/>
      </c>
      <c r="DE940" t="str">
        <f t="shared" si="689"/>
        <v/>
      </c>
      <c r="DF940" t="str">
        <f t="shared" ca="1" si="690"/>
        <v/>
      </c>
      <c r="DG940" t="str">
        <f t="shared" si="691"/>
        <v/>
      </c>
      <c r="DH940" t="str">
        <f t="shared" ca="1" si="692"/>
        <v/>
      </c>
      <c r="DI940" t="str">
        <f t="shared" si="693"/>
        <v/>
      </c>
      <c r="DJ940" t="str">
        <f t="shared" ca="1" si="694"/>
        <v/>
      </c>
      <c r="DK940" t="str">
        <f t="shared" si="695"/>
        <v/>
      </c>
      <c r="DL940" t="str">
        <f t="shared" ca="1" si="696"/>
        <v/>
      </c>
      <c r="DM940" t="str">
        <f t="shared" si="697"/>
        <v/>
      </c>
      <c r="DN940" t="str">
        <f t="shared" ca="1" si="698"/>
        <v/>
      </c>
      <c r="DO940" t="str">
        <f t="shared" si="699"/>
        <v/>
      </c>
      <c r="DP940" t="str">
        <f t="shared" ca="1" si="700"/>
        <v/>
      </c>
      <c r="DQ940" t="str">
        <f t="shared" si="701"/>
        <v/>
      </c>
      <c r="DR940" t="str">
        <f t="shared" ca="1" si="702"/>
        <v/>
      </c>
      <c r="DS940" t="str">
        <f t="shared" si="703"/>
        <v/>
      </c>
      <c r="DT940" t="str">
        <f t="shared" ca="1" si="704"/>
        <v/>
      </c>
      <c r="DU940" t="str">
        <f t="shared" si="705"/>
        <v/>
      </c>
      <c r="DV940" t="str">
        <f t="shared" ca="1" si="706"/>
        <v/>
      </c>
      <c r="DW940" t="str">
        <f t="shared" si="707"/>
        <v/>
      </c>
      <c r="DX940" t="str">
        <f t="shared" ca="1" si="708"/>
        <v/>
      </c>
      <c r="DY940" t="str">
        <f t="shared" si="709"/>
        <v/>
      </c>
      <c r="DZ940" t="str">
        <f t="shared" ca="1" si="710"/>
        <v/>
      </c>
      <c r="EA940" t="str">
        <f t="shared" si="711"/>
        <v/>
      </c>
      <c r="EB940" t="str">
        <f t="shared" ca="1" si="712"/>
        <v/>
      </c>
      <c r="EC940" t="str">
        <f t="shared" si="713"/>
        <v/>
      </c>
      <c r="ED940" t="str">
        <f t="shared" ca="1" si="714"/>
        <v/>
      </c>
      <c r="EE940" t="str">
        <f t="shared" si="715"/>
        <v/>
      </c>
      <c r="EF940" t="str">
        <f t="shared" ca="1" si="716"/>
        <v/>
      </c>
      <c r="EG940" t="str">
        <f t="shared" si="717"/>
        <v/>
      </c>
      <c r="EH940" t="str">
        <f t="shared" ca="1" si="718"/>
        <v/>
      </c>
      <c r="EI940" t="str">
        <f t="shared" si="719"/>
        <v/>
      </c>
      <c r="EJ940" t="str">
        <f t="shared" ca="1" si="720"/>
        <v/>
      </c>
      <c r="EK940">
        <f ca="1">IF(AND(GT940="test",OR(CT940&gt;5000,CT940&gt;AVERAGE($CT$933:$CT$1016)+2*STDEV(CT$933:$CT$1016),CT940&lt;AVERAGE(CT$933:$CT$1016)-2*STDEV(CT$933:$CT$1016))),"",CT940)</f>
        <v>332</v>
      </c>
      <c r="EL940">
        <v>332</v>
      </c>
      <c r="EM940">
        <v>104752</v>
      </c>
      <c r="EN940">
        <v>7267</v>
      </c>
      <c r="EO940">
        <v>961</v>
      </c>
      <c r="EP940">
        <v>488</v>
      </c>
      <c r="EQ940">
        <v>120241</v>
      </c>
      <c r="ER940">
        <v>332</v>
      </c>
      <c r="ES940">
        <v>39210</v>
      </c>
      <c r="ET940">
        <v>1574</v>
      </c>
      <c r="EU940">
        <v>2</v>
      </c>
      <c r="EV940" t="s">
        <v>156</v>
      </c>
      <c r="EW940">
        <v>1024</v>
      </c>
      <c r="EX940">
        <v>2</v>
      </c>
      <c r="EY940">
        <v>48000</v>
      </c>
      <c r="EZ940">
        <v>-16</v>
      </c>
      <c r="FA940" t="s">
        <v>170</v>
      </c>
      <c r="FB940">
        <v>9</v>
      </c>
      <c r="FC940" t="s">
        <v>199</v>
      </c>
      <c r="FD940">
        <v>782221</v>
      </c>
      <c r="FE940">
        <v>774953</v>
      </c>
      <c r="FF940">
        <v>125420</v>
      </c>
      <c r="FG940">
        <v>951613</v>
      </c>
      <c r="FH940">
        <v>953193</v>
      </c>
      <c r="FI940">
        <v>774944</v>
      </c>
      <c r="FJ940">
        <v>951612</v>
      </c>
      <c r="FK940">
        <v>773289</v>
      </c>
      <c r="FL940" t="s">
        <v>158</v>
      </c>
      <c r="FM940">
        <v>769569</v>
      </c>
      <c r="FN940">
        <v>664954</v>
      </c>
      <c r="FO940">
        <v>705257</v>
      </c>
      <c r="FP940">
        <v>5179</v>
      </c>
      <c r="FQ940">
        <v>5178</v>
      </c>
      <c r="FR940">
        <v>950862</v>
      </c>
      <c r="FS940">
        <v>664953</v>
      </c>
      <c r="FT940">
        <v>664953</v>
      </c>
      <c r="FU940">
        <v>5178</v>
      </c>
      <c r="FV940">
        <v>956501</v>
      </c>
      <c r="FW940">
        <v>955194</v>
      </c>
      <c r="FX940">
        <v>956833</v>
      </c>
      <c r="FY940">
        <v>665915</v>
      </c>
      <c r="FZ940">
        <v>705745</v>
      </c>
      <c r="GA940">
        <v>666045</v>
      </c>
      <c r="GB940">
        <v>773290</v>
      </c>
      <c r="GC940">
        <v>771569</v>
      </c>
      <c r="GD940">
        <v>774865</v>
      </c>
      <c r="GE940" t="s">
        <v>158</v>
      </c>
      <c r="GF940">
        <v>956500</v>
      </c>
      <c r="GG940">
        <v>769568</v>
      </c>
      <c r="GH940">
        <v>950861</v>
      </c>
      <c r="GI940">
        <v>886973</v>
      </c>
      <c r="GJ940" t="s">
        <v>172</v>
      </c>
      <c r="GK940">
        <v>8</v>
      </c>
      <c r="GL940" t="s">
        <v>682</v>
      </c>
      <c r="GM940">
        <v>8</v>
      </c>
      <c r="GN940" t="s">
        <v>182</v>
      </c>
      <c r="GO940" t="s">
        <v>166</v>
      </c>
      <c r="GP940">
        <v>1024</v>
      </c>
      <c r="GQ940">
        <v>155</v>
      </c>
      <c r="GR940">
        <v>285</v>
      </c>
      <c r="GS940">
        <f t="shared" si="675"/>
        <v>8</v>
      </c>
      <c r="GT940" t="str">
        <f t="shared" si="676"/>
        <v>test</v>
      </c>
    </row>
    <row r="941" spans="1:202" x14ac:dyDescent="0.2">
      <c r="A941">
        <v>100</v>
      </c>
      <c r="B941">
        <v>100</v>
      </c>
      <c r="C941">
        <v>2486</v>
      </c>
      <c r="D941">
        <v>2486</v>
      </c>
      <c r="E941" t="s">
        <v>155</v>
      </c>
      <c r="F941" t="s">
        <v>156</v>
      </c>
      <c r="G941" t="s">
        <v>156</v>
      </c>
      <c r="H941" t="s">
        <v>156</v>
      </c>
      <c r="I941">
        <v>0</v>
      </c>
      <c r="J941" t="s">
        <v>157</v>
      </c>
      <c r="K941">
        <v>1</v>
      </c>
      <c r="L941" t="s">
        <v>154</v>
      </c>
      <c r="M941" t="s">
        <v>154</v>
      </c>
      <c r="N941" t="s">
        <v>154</v>
      </c>
      <c r="O941">
        <v>1</v>
      </c>
      <c r="P941" t="s">
        <v>154</v>
      </c>
      <c r="Q941" t="s">
        <v>154</v>
      </c>
      <c r="R941" t="s">
        <v>183</v>
      </c>
      <c r="S941">
        <v>0</v>
      </c>
      <c r="T941">
        <v>4</v>
      </c>
      <c r="U941">
        <v>0</v>
      </c>
      <c r="V941">
        <v>8</v>
      </c>
      <c r="W941">
        <v>8</v>
      </c>
      <c r="X941">
        <v>4</v>
      </c>
      <c r="Y941">
        <v>8</v>
      </c>
      <c r="Z941">
        <v>34</v>
      </c>
      <c r="AA941">
        <v>0</v>
      </c>
      <c r="AB941">
        <v>34</v>
      </c>
      <c r="AC941">
        <v>4</v>
      </c>
      <c r="AD941">
        <v>4</v>
      </c>
      <c r="AE941">
        <v>0</v>
      </c>
      <c r="AF941">
        <v>0</v>
      </c>
      <c r="AG941">
        <v>8</v>
      </c>
      <c r="AH941">
        <v>4</v>
      </c>
      <c r="AI941">
        <v>4</v>
      </c>
      <c r="AJ941">
        <v>0</v>
      </c>
      <c r="AK941">
        <v>8</v>
      </c>
      <c r="AL941">
        <v>8</v>
      </c>
      <c r="AM941">
        <v>43</v>
      </c>
      <c r="AN941">
        <v>4</v>
      </c>
      <c r="AO941">
        <v>4</v>
      </c>
      <c r="AP941">
        <v>4</v>
      </c>
      <c r="AQ941">
        <v>34</v>
      </c>
      <c r="AR941">
        <v>34</v>
      </c>
      <c r="AS941">
        <v>34</v>
      </c>
      <c r="AT941">
        <v>4</v>
      </c>
      <c r="AU941">
        <v>8</v>
      </c>
      <c r="AV941">
        <v>34</v>
      </c>
      <c r="AW941">
        <v>8</v>
      </c>
      <c r="AX941">
        <v>0</v>
      </c>
      <c r="AY941" t="s">
        <v>159</v>
      </c>
      <c r="AZ941" t="s">
        <v>336</v>
      </c>
      <c r="BA941" t="s">
        <v>673</v>
      </c>
      <c r="BB941" t="s">
        <v>599</v>
      </c>
      <c r="BC941" t="s">
        <v>161</v>
      </c>
      <c r="BD941" t="b">
        <v>0</v>
      </c>
      <c r="BE941" t="s">
        <v>164</v>
      </c>
      <c r="BF941" t="b">
        <v>1</v>
      </c>
      <c r="BH941" t="s">
        <v>245</v>
      </c>
      <c r="BI941" t="s">
        <v>600</v>
      </c>
      <c r="BJ941" t="b">
        <v>0</v>
      </c>
      <c r="BK941" t="s">
        <v>163</v>
      </c>
      <c r="BL941" t="b">
        <v>0</v>
      </c>
      <c r="BM941">
        <v>18</v>
      </c>
      <c r="BN941" t="s">
        <v>164</v>
      </c>
      <c r="BO941" t="s">
        <v>165</v>
      </c>
      <c r="BP941" t="s">
        <v>164</v>
      </c>
      <c r="BQ941" t="s">
        <v>166</v>
      </c>
      <c r="BR941">
        <v>768</v>
      </c>
      <c r="BS941" t="s">
        <v>156</v>
      </c>
      <c r="BT941" t="s">
        <v>178</v>
      </c>
      <c r="BU941" t="s">
        <v>189</v>
      </c>
      <c r="BV941" t="s">
        <v>191</v>
      </c>
      <c r="BW941">
        <v>8</v>
      </c>
      <c r="BX941">
        <v>5</v>
      </c>
      <c r="BY941">
        <v>0</v>
      </c>
      <c r="BZ941">
        <v>6</v>
      </c>
      <c r="CA941" t="s">
        <v>601</v>
      </c>
      <c r="CB941" t="s">
        <v>156</v>
      </c>
      <c r="CC941">
        <v>7</v>
      </c>
      <c r="CD941" t="b">
        <v>0</v>
      </c>
      <c r="CE941" t="s">
        <v>168</v>
      </c>
      <c r="CF941" t="s">
        <v>602</v>
      </c>
      <c r="CG941">
        <v>44</v>
      </c>
      <c r="CH941">
        <v>0</v>
      </c>
      <c r="CI941" t="s">
        <v>183</v>
      </c>
      <c r="CJ941" t="s">
        <v>169</v>
      </c>
      <c r="CK941" t="s">
        <v>169</v>
      </c>
      <c r="CL941" t="s">
        <v>169</v>
      </c>
      <c r="CM941" t="s">
        <v>169</v>
      </c>
      <c r="CN941" t="s">
        <v>169</v>
      </c>
      <c r="CO941" t="s">
        <v>183</v>
      </c>
      <c r="CP941" t="s">
        <v>169</v>
      </c>
      <c r="CQ941">
        <v>1</v>
      </c>
      <c r="CR941">
        <v>29</v>
      </c>
      <c r="CS941" t="str">
        <f t="shared" si="677"/>
        <v/>
      </c>
      <c r="CT941" t="str">
        <f t="shared" ca="1" si="678"/>
        <v/>
      </c>
      <c r="CU941" t="str">
        <f t="shared" si="679"/>
        <v/>
      </c>
      <c r="CV941" t="str">
        <f t="shared" ca="1" si="680"/>
        <v/>
      </c>
      <c r="CW941" t="str">
        <f t="shared" si="681"/>
        <v/>
      </c>
      <c r="CX941" t="str">
        <f t="shared" ca="1" si="682"/>
        <v/>
      </c>
      <c r="CY941" t="str">
        <f t="shared" si="683"/>
        <v/>
      </c>
      <c r="CZ941" t="str">
        <f t="shared" ca="1" si="684"/>
        <v/>
      </c>
      <c r="DA941" t="str">
        <f t="shared" si="685"/>
        <v/>
      </c>
      <c r="DB941" t="str">
        <f t="shared" ca="1" si="686"/>
        <v/>
      </c>
      <c r="DC941" t="str">
        <f t="shared" si="687"/>
        <v/>
      </c>
      <c r="DD941" t="str">
        <f t="shared" ca="1" si="688"/>
        <v/>
      </c>
      <c r="DE941" t="str">
        <f t="shared" si="689"/>
        <v/>
      </c>
      <c r="DF941" t="str">
        <f t="shared" ca="1" si="690"/>
        <v/>
      </c>
      <c r="DG941" t="str">
        <f t="shared" si="691"/>
        <v/>
      </c>
      <c r="DH941" t="str">
        <f t="shared" ca="1" si="692"/>
        <v/>
      </c>
      <c r="DI941" t="str">
        <f t="shared" si="693"/>
        <v/>
      </c>
      <c r="DJ941" t="str">
        <f t="shared" ca="1" si="694"/>
        <v/>
      </c>
      <c r="DK941" t="str">
        <f t="shared" si="695"/>
        <v/>
      </c>
      <c r="DL941" t="str">
        <f t="shared" ca="1" si="696"/>
        <v/>
      </c>
      <c r="DM941" t="str">
        <f t="shared" si="697"/>
        <v/>
      </c>
      <c r="DN941" t="str">
        <f t="shared" ca="1" si="698"/>
        <v/>
      </c>
      <c r="DO941" t="str">
        <f t="shared" si="699"/>
        <v/>
      </c>
      <c r="DP941" t="str">
        <f t="shared" ca="1" si="700"/>
        <v/>
      </c>
      <c r="DQ941" t="str">
        <f t="shared" si="701"/>
        <v/>
      </c>
      <c r="DR941" t="str">
        <f t="shared" ca="1" si="702"/>
        <v/>
      </c>
      <c r="DS941" t="str">
        <f t="shared" si="703"/>
        <v/>
      </c>
      <c r="DT941" t="str">
        <f t="shared" ca="1" si="704"/>
        <v/>
      </c>
      <c r="DU941" t="str">
        <f t="shared" si="705"/>
        <v/>
      </c>
      <c r="DV941" t="str">
        <f t="shared" ca="1" si="706"/>
        <v/>
      </c>
      <c r="DW941" t="str">
        <f t="shared" si="707"/>
        <v/>
      </c>
      <c r="DX941" t="str">
        <f t="shared" ca="1" si="708"/>
        <v/>
      </c>
      <c r="DY941" t="str">
        <f t="shared" si="709"/>
        <v/>
      </c>
      <c r="DZ941" t="str">
        <f t="shared" ca="1" si="710"/>
        <v/>
      </c>
      <c r="EA941" t="str">
        <f t="shared" si="711"/>
        <v/>
      </c>
      <c r="EB941" t="str">
        <f t="shared" ca="1" si="712"/>
        <v/>
      </c>
      <c r="EC941" t="str">
        <f t="shared" si="713"/>
        <v/>
      </c>
      <c r="ED941" t="str">
        <f t="shared" ca="1" si="714"/>
        <v/>
      </c>
      <c r="EE941" t="str">
        <f t="shared" si="715"/>
        <v/>
      </c>
      <c r="EF941" t="str">
        <f t="shared" ca="1" si="716"/>
        <v/>
      </c>
      <c r="EG941" t="str">
        <f t="shared" si="717"/>
        <v/>
      </c>
      <c r="EH941" t="str">
        <f t="shared" ca="1" si="718"/>
        <v/>
      </c>
      <c r="EI941" t="str">
        <f t="shared" si="719"/>
        <v/>
      </c>
      <c r="EJ941" t="str">
        <f t="shared" ca="1" si="720"/>
        <v/>
      </c>
      <c r="EK941" t="str">
        <f ca="1">IF(AND(GT941="test",OR(CT941&gt;5000,CT941&gt;AVERAGE($CT$933:$CT$1016)+2*STDEV(CT$933:$CT$1016),CT941&lt;AVERAGE(CT$933:$CT$1016)-2*STDEV(CT$933:$CT$1016))),"",CT941)</f>
        <v/>
      </c>
      <c r="EL941" t="s">
        <v>924</v>
      </c>
      <c r="EM941">
        <v>104752</v>
      </c>
      <c r="EN941">
        <v>7267</v>
      </c>
      <c r="EO941">
        <v>961</v>
      </c>
      <c r="EP941">
        <v>488</v>
      </c>
      <c r="EQ941">
        <v>120241</v>
      </c>
      <c r="ER941">
        <v>29</v>
      </c>
      <c r="ES941">
        <v>39210</v>
      </c>
      <c r="ET941">
        <v>1574</v>
      </c>
      <c r="EU941">
        <v>2</v>
      </c>
      <c r="EV941" t="s">
        <v>156</v>
      </c>
      <c r="EW941">
        <v>1024</v>
      </c>
      <c r="EX941">
        <v>2</v>
      </c>
      <c r="EY941">
        <v>48000</v>
      </c>
      <c r="EZ941">
        <v>-16</v>
      </c>
      <c r="FA941" t="s">
        <v>170</v>
      </c>
      <c r="FB941">
        <v>9</v>
      </c>
      <c r="FC941" t="s">
        <v>199</v>
      </c>
      <c r="FD941">
        <v>782221</v>
      </c>
      <c r="FE941">
        <v>774953</v>
      </c>
      <c r="FF941">
        <v>125420</v>
      </c>
      <c r="FG941">
        <v>957688</v>
      </c>
      <c r="FH941">
        <v>959274</v>
      </c>
      <c r="FI941">
        <v>774944</v>
      </c>
      <c r="FJ941">
        <v>957687</v>
      </c>
      <c r="FK941">
        <v>773289</v>
      </c>
      <c r="FL941" t="s">
        <v>158</v>
      </c>
      <c r="FM941">
        <v>769569</v>
      </c>
      <c r="FN941">
        <v>664954</v>
      </c>
      <c r="FO941">
        <v>705257</v>
      </c>
      <c r="FP941">
        <v>5179</v>
      </c>
      <c r="FQ941">
        <v>5178</v>
      </c>
      <c r="FR941">
        <v>956937</v>
      </c>
      <c r="FS941">
        <v>664953</v>
      </c>
      <c r="FT941">
        <v>664953</v>
      </c>
      <c r="FU941">
        <v>5178</v>
      </c>
      <c r="FV941">
        <v>962818</v>
      </c>
      <c r="FW941">
        <v>961274</v>
      </c>
      <c r="FX941">
        <v>962848</v>
      </c>
      <c r="FY941">
        <v>665915</v>
      </c>
      <c r="FZ941">
        <v>705745</v>
      </c>
      <c r="GA941">
        <v>666045</v>
      </c>
      <c r="GB941">
        <v>773290</v>
      </c>
      <c r="GC941">
        <v>771569</v>
      </c>
      <c r="GD941">
        <v>774865</v>
      </c>
      <c r="GE941" t="s">
        <v>158</v>
      </c>
      <c r="GF941">
        <v>962817</v>
      </c>
      <c r="GG941">
        <v>769568</v>
      </c>
      <c r="GH941">
        <v>956936</v>
      </c>
      <c r="GI941">
        <v>886973</v>
      </c>
      <c r="GJ941" t="s">
        <v>172</v>
      </c>
      <c r="GK941">
        <v>9</v>
      </c>
      <c r="GL941" t="s">
        <v>683</v>
      </c>
      <c r="GM941">
        <v>9</v>
      </c>
      <c r="GN941" t="s">
        <v>185</v>
      </c>
      <c r="GO941" t="s">
        <v>166</v>
      </c>
      <c r="GP941">
        <v>1024</v>
      </c>
      <c r="GQ941">
        <v>155</v>
      </c>
      <c r="GR941">
        <v>285</v>
      </c>
      <c r="GS941">
        <f t="shared" si="675"/>
        <v>9</v>
      </c>
      <c r="GT941" t="str">
        <f t="shared" si="676"/>
        <v>test</v>
      </c>
    </row>
    <row r="942" spans="1:202" x14ac:dyDescent="0.2">
      <c r="A942">
        <v>100</v>
      </c>
      <c r="B942">
        <v>100</v>
      </c>
      <c r="C942">
        <v>2267</v>
      </c>
      <c r="D942">
        <v>2267</v>
      </c>
      <c r="E942" t="s">
        <v>155</v>
      </c>
      <c r="F942" t="s">
        <v>156</v>
      </c>
      <c r="G942" t="s">
        <v>156</v>
      </c>
      <c r="H942" t="s">
        <v>156</v>
      </c>
      <c r="I942">
        <v>0</v>
      </c>
      <c r="J942" t="s">
        <v>157</v>
      </c>
      <c r="K942">
        <v>1</v>
      </c>
      <c r="L942" t="s">
        <v>154</v>
      </c>
      <c r="M942" t="s">
        <v>154</v>
      </c>
      <c r="N942" t="s">
        <v>154</v>
      </c>
      <c r="O942">
        <v>1</v>
      </c>
      <c r="P942" t="s">
        <v>154</v>
      </c>
      <c r="Q942" t="s">
        <v>154</v>
      </c>
      <c r="R942" t="s">
        <v>179</v>
      </c>
      <c r="S942">
        <v>0</v>
      </c>
      <c r="T942">
        <v>4</v>
      </c>
      <c r="U942">
        <v>0</v>
      </c>
      <c r="V942">
        <v>9</v>
      </c>
      <c r="W942">
        <v>9</v>
      </c>
      <c r="X942">
        <v>4</v>
      </c>
      <c r="Y942">
        <v>9</v>
      </c>
      <c r="Z942">
        <v>34</v>
      </c>
      <c r="AA942">
        <v>0</v>
      </c>
      <c r="AB942">
        <v>34</v>
      </c>
      <c r="AC942">
        <v>4</v>
      </c>
      <c r="AD942">
        <v>4</v>
      </c>
      <c r="AE942">
        <v>0</v>
      </c>
      <c r="AF942">
        <v>0</v>
      </c>
      <c r="AG942">
        <v>9</v>
      </c>
      <c r="AH942">
        <v>4</v>
      </c>
      <c r="AI942">
        <v>4</v>
      </c>
      <c r="AJ942">
        <v>0</v>
      </c>
      <c r="AK942">
        <v>9</v>
      </c>
      <c r="AL942">
        <v>9</v>
      </c>
      <c r="AM942">
        <v>44</v>
      </c>
      <c r="AN942">
        <v>4</v>
      </c>
      <c r="AO942">
        <v>4</v>
      </c>
      <c r="AP942">
        <v>4</v>
      </c>
      <c r="AQ942">
        <v>34</v>
      </c>
      <c r="AR942">
        <v>34</v>
      </c>
      <c r="AS942">
        <v>34</v>
      </c>
      <c r="AT942">
        <v>4</v>
      </c>
      <c r="AU942">
        <v>9</v>
      </c>
      <c r="AV942">
        <v>34</v>
      </c>
      <c r="AW942">
        <v>9</v>
      </c>
      <c r="AX942">
        <v>0</v>
      </c>
      <c r="AY942" t="s">
        <v>159</v>
      </c>
      <c r="AZ942" t="s">
        <v>336</v>
      </c>
      <c r="BA942" t="s">
        <v>673</v>
      </c>
      <c r="BB942" t="s">
        <v>599</v>
      </c>
      <c r="BC942" t="s">
        <v>161</v>
      </c>
      <c r="BD942" t="b">
        <v>0</v>
      </c>
      <c r="BE942">
        <v>8.93</v>
      </c>
      <c r="BF942" t="b">
        <v>1</v>
      </c>
      <c r="BH942" t="s">
        <v>245</v>
      </c>
      <c r="BI942" t="s">
        <v>600</v>
      </c>
      <c r="BJ942" t="b">
        <v>0</v>
      </c>
      <c r="BK942" t="s">
        <v>163</v>
      </c>
      <c r="BL942" t="b">
        <v>0</v>
      </c>
      <c r="BM942">
        <v>18</v>
      </c>
      <c r="BN942" t="s">
        <v>164</v>
      </c>
      <c r="BO942" t="s">
        <v>165</v>
      </c>
      <c r="BP942" t="s">
        <v>164</v>
      </c>
      <c r="BQ942" t="s">
        <v>166</v>
      </c>
      <c r="BR942">
        <v>768</v>
      </c>
      <c r="BS942" t="s">
        <v>156</v>
      </c>
      <c r="BT942" t="s">
        <v>178</v>
      </c>
      <c r="BU942" t="s">
        <v>181</v>
      </c>
      <c r="BV942" t="s">
        <v>186</v>
      </c>
      <c r="BW942">
        <v>9</v>
      </c>
      <c r="BX942">
        <v>5</v>
      </c>
      <c r="BY942">
        <v>0</v>
      </c>
      <c r="BZ942">
        <v>6</v>
      </c>
      <c r="CA942" t="s">
        <v>601</v>
      </c>
      <c r="CB942" t="s">
        <v>156</v>
      </c>
      <c r="CC942">
        <v>7</v>
      </c>
      <c r="CD942" t="b">
        <v>0</v>
      </c>
      <c r="CE942" t="s">
        <v>168</v>
      </c>
      <c r="CF942" t="s">
        <v>602</v>
      </c>
      <c r="CG942">
        <v>9</v>
      </c>
      <c r="CH942">
        <v>0</v>
      </c>
      <c r="CI942" t="s">
        <v>179</v>
      </c>
      <c r="CJ942" t="s">
        <v>169</v>
      </c>
      <c r="CK942" t="s">
        <v>169</v>
      </c>
      <c r="CL942" t="s">
        <v>169</v>
      </c>
      <c r="CM942" t="s">
        <v>169</v>
      </c>
      <c r="CN942" t="s">
        <v>169</v>
      </c>
      <c r="CO942" t="s">
        <v>179</v>
      </c>
      <c r="CP942" t="s">
        <v>169</v>
      </c>
      <c r="CQ942">
        <v>1</v>
      </c>
      <c r="CR942">
        <v>303</v>
      </c>
      <c r="CS942">
        <f t="shared" si="677"/>
        <v>303</v>
      </c>
      <c r="CT942">
        <f t="shared" ca="1" si="678"/>
        <v>303</v>
      </c>
      <c r="CU942" t="str">
        <f t="shared" si="679"/>
        <v/>
      </c>
      <c r="CV942" t="str">
        <f t="shared" ca="1" si="680"/>
        <v/>
      </c>
      <c r="CW942" t="str">
        <f t="shared" si="681"/>
        <v/>
      </c>
      <c r="CX942" t="str">
        <f t="shared" ca="1" si="682"/>
        <v/>
      </c>
      <c r="CY942" t="str">
        <f t="shared" si="683"/>
        <v/>
      </c>
      <c r="CZ942" t="str">
        <f t="shared" ca="1" si="684"/>
        <v/>
      </c>
      <c r="DA942" t="str">
        <f t="shared" si="685"/>
        <v/>
      </c>
      <c r="DB942" t="str">
        <f t="shared" ca="1" si="686"/>
        <v/>
      </c>
      <c r="DC942" t="str">
        <f t="shared" si="687"/>
        <v/>
      </c>
      <c r="DD942" t="str">
        <f t="shared" ca="1" si="688"/>
        <v/>
      </c>
      <c r="DE942" t="str">
        <f t="shared" si="689"/>
        <v/>
      </c>
      <c r="DF942" t="str">
        <f t="shared" ca="1" si="690"/>
        <v/>
      </c>
      <c r="DG942" t="str">
        <f t="shared" si="691"/>
        <v/>
      </c>
      <c r="DH942" t="str">
        <f t="shared" ca="1" si="692"/>
        <v/>
      </c>
      <c r="DI942" t="str">
        <f t="shared" si="693"/>
        <v/>
      </c>
      <c r="DJ942" t="str">
        <f t="shared" ca="1" si="694"/>
        <v/>
      </c>
      <c r="DK942" t="str">
        <f t="shared" si="695"/>
        <v/>
      </c>
      <c r="DL942" t="str">
        <f t="shared" ca="1" si="696"/>
        <v/>
      </c>
      <c r="DM942" t="str">
        <f t="shared" si="697"/>
        <v/>
      </c>
      <c r="DN942" t="str">
        <f t="shared" ca="1" si="698"/>
        <v/>
      </c>
      <c r="DO942" t="str">
        <f t="shared" si="699"/>
        <v/>
      </c>
      <c r="DP942" t="str">
        <f t="shared" ca="1" si="700"/>
        <v/>
      </c>
      <c r="DQ942" t="str">
        <f t="shared" si="701"/>
        <v/>
      </c>
      <c r="DR942" t="str">
        <f t="shared" ca="1" si="702"/>
        <v/>
      </c>
      <c r="DS942" t="str">
        <f t="shared" si="703"/>
        <v/>
      </c>
      <c r="DT942" t="str">
        <f t="shared" ca="1" si="704"/>
        <v/>
      </c>
      <c r="DU942" t="str">
        <f t="shared" si="705"/>
        <v/>
      </c>
      <c r="DV942" t="str">
        <f t="shared" ca="1" si="706"/>
        <v/>
      </c>
      <c r="DW942" t="str">
        <f t="shared" si="707"/>
        <v/>
      </c>
      <c r="DX942" t="str">
        <f t="shared" ca="1" si="708"/>
        <v/>
      </c>
      <c r="DY942" t="str">
        <f t="shared" si="709"/>
        <v/>
      </c>
      <c r="DZ942" t="str">
        <f t="shared" ca="1" si="710"/>
        <v/>
      </c>
      <c r="EA942">
        <f t="shared" si="711"/>
        <v>303</v>
      </c>
      <c r="EB942">
        <f t="shared" ca="1" si="712"/>
        <v>303</v>
      </c>
      <c r="EC942" t="str">
        <f t="shared" si="713"/>
        <v/>
      </c>
      <c r="ED942" t="str">
        <f t="shared" ca="1" si="714"/>
        <v/>
      </c>
      <c r="EE942" t="str">
        <f t="shared" si="715"/>
        <v/>
      </c>
      <c r="EF942" t="str">
        <f t="shared" ca="1" si="716"/>
        <v/>
      </c>
      <c r="EG942" t="str">
        <f t="shared" si="717"/>
        <v/>
      </c>
      <c r="EH942" t="str">
        <f t="shared" ca="1" si="718"/>
        <v/>
      </c>
      <c r="EI942" t="str">
        <f t="shared" si="719"/>
        <v/>
      </c>
      <c r="EJ942" t="str">
        <f t="shared" ca="1" si="720"/>
        <v/>
      </c>
      <c r="EK942">
        <f ca="1">IF(AND(GT942="test",OR(CT942&gt;5000,CT942&gt;AVERAGE($CT$933:$CT$1016)+2*STDEV(CT$933:$CT$1016),CT942&lt;AVERAGE(CT$933:$CT$1016)-2*STDEV(CT$933:$CT$1016))),"",CT942)</f>
        <v>303</v>
      </c>
      <c r="EL942">
        <v>303</v>
      </c>
      <c r="EM942">
        <v>104752</v>
      </c>
      <c r="EN942">
        <v>7267</v>
      </c>
      <c r="EO942">
        <v>961</v>
      </c>
      <c r="EP942">
        <v>488</v>
      </c>
      <c r="EQ942">
        <v>120241</v>
      </c>
      <c r="ER942">
        <v>303</v>
      </c>
      <c r="ES942">
        <v>39210</v>
      </c>
      <c r="ET942">
        <v>1574</v>
      </c>
      <c r="EU942">
        <v>2</v>
      </c>
      <c r="EV942" t="s">
        <v>156</v>
      </c>
      <c r="EW942">
        <v>1024</v>
      </c>
      <c r="EX942">
        <v>2</v>
      </c>
      <c r="EY942">
        <v>48000</v>
      </c>
      <c r="EZ942">
        <v>-16</v>
      </c>
      <c r="FA942" t="s">
        <v>170</v>
      </c>
      <c r="FB942">
        <v>9</v>
      </c>
      <c r="FC942" t="s">
        <v>199</v>
      </c>
      <c r="FD942">
        <v>782221</v>
      </c>
      <c r="FE942">
        <v>774953</v>
      </c>
      <c r="FF942">
        <v>125420</v>
      </c>
      <c r="FG942">
        <v>963702</v>
      </c>
      <c r="FH942">
        <v>965291</v>
      </c>
      <c r="FI942">
        <v>774944</v>
      </c>
      <c r="FJ942">
        <v>963701</v>
      </c>
      <c r="FK942">
        <v>773289</v>
      </c>
      <c r="FL942" t="s">
        <v>158</v>
      </c>
      <c r="FM942">
        <v>769569</v>
      </c>
      <c r="FN942">
        <v>664954</v>
      </c>
      <c r="FO942">
        <v>705257</v>
      </c>
      <c r="FP942">
        <v>5179</v>
      </c>
      <c r="FQ942">
        <v>5178</v>
      </c>
      <c r="FR942">
        <v>962951</v>
      </c>
      <c r="FS942">
        <v>664953</v>
      </c>
      <c r="FT942">
        <v>664953</v>
      </c>
      <c r="FU942">
        <v>5178</v>
      </c>
      <c r="FV942">
        <v>968832</v>
      </c>
      <c r="FW942">
        <v>967291</v>
      </c>
      <c r="FX942">
        <v>969135</v>
      </c>
      <c r="FY942">
        <v>665915</v>
      </c>
      <c r="FZ942">
        <v>705745</v>
      </c>
      <c r="GA942">
        <v>666045</v>
      </c>
      <c r="GB942">
        <v>773290</v>
      </c>
      <c r="GC942">
        <v>771569</v>
      </c>
      <c r="GD942">
        <v>774865</v>
      </c>
      <c r="GE942" t="s">
        <v>158</v>
      </c>
      <c r="GF942">
        <v>968832</v>
      </c>
      <c r="GG942">
        <v>769568</v>
      </c>
      <c r="GH942">
        <v>962950</v>
      </c>
      <c r="GI942">
        <v>886973</v>
      </c>
      <c r="GJ942" t="s">
        <v>172</v>
      </c>
      <c r="GK942">
        <v>10</v>
      </c>
      <c r="GL942" t="s">
        <v>684</v>
      </c>
      <c r="GM942">
        <v>10</v>
      </c>
      <c r="GN942" t="s">
        <v>182</v>
      </c>
      <c r="GO942" t="s">
        <v>166</v>
      </c>
      <c r="GP942">
        <v>1024</v>
      </c>
      <c r="GQ942">
        <v>155</v>
      </c>
      <c r="GR942">
        <v>285</v>
      </c>
      <c r="GS942">
        <f t="shared" si="675"/>
        <v>10</v>
      </c>
      <c r="GT942" t="str">
        <f t="shared" si="676"/>
        <v>test</v>
      </c>
    </row>
    <row r="943" spans="1:202" x14ac:dyDescent="0.2">
      <c r="A943">
        <v>100</v>
      </c>
      <c r="B943">
        <v>100</v>
      </c>
      <c r="C943">
        <v>2067</v>
      </c>
      <c r="D943">
        <v>2067</v>
      </c>
      <c r="E943" t="s">
        <v>155</v>
      </c>
      <c r="F943" t="s">
        <v>156</v>
      </c>
      <c r="G943" t="s">
        <v>156</v>
      </c>
      <c r="H943" t="s">
        <v>156</v>
      </c>
      <c r="I943">
        <v>0</v>
      </c>
      <c r="J943" t="s">
        <v>157</v>
      </c>
      <c r="K943">
        <v>1</v>
      </c>
      <c r="L943" t="s">
        <v>154</v>
      </c>
      <c r="M943" t="s">
        <v>154</v>
      </c>
      <c r="N943" t="s">
        <v>154</v>
      </c>
      <c r="O943">
        <v>1</v>
      </c>
      <c r="P943" t="s">
        <v>154</v>
      </c>
      <c r="Q943" t="s">
        <v>154</v>
      </c>
      <c r="R943" t="s">
        <v>183</v>
      </c>
      <c r="S943">
        <v>0</v>
      </c>
      <c r="T943">
        <v>4</v>
      </c>
      <c r="U943">
        <v>0</v>
      </c>
      <c r="V943">
        <v>10</v>
      </c>
      <c r="W943">
        <v>10</v>
      </c>
      <c r="X943">
        <v>4</v>
      </c>
      <c r="Y943">
        <v>10</v>
      </c>
      <c r="Z943">
        <v>34</v>
      </c>
      <c r="AA943">
        <v>0</v>
      </c>
      <c r="AB943">
        <v>34</v>
      </c>
      <c r="AC943">
        <v>4</v>
      </c>
      <c r="AD943">
        <v>4</v>
      </c>
      <c r="AE943">
        <v>0</v>
      </c>
      <c r="AF943">
        <v>0</v>
      </c>
      <c r="AG943">
        <v>10</v>
      </c>
      <c r="AH943">
        <v>4</v>
      </c>
      <c r="AI943">
        <v>4</v>
      </c>
      <c r="AJ943">
        <v>0</v>
      </c>
      <c r="AK943">
        <v>10</v>
      </c>
      <c r="AL943">
        <v>10</v>
      </c>
      <c r="AM943">
        <v>45</v>
      </c>
      <c r="AN943">
        <v>4</v>
      </c>
      <c r="AO943">
        <v>4</v>
      </c>
      <c r="AP943">
        <v>4</v>
      </c>
      <c r="AQ943">
        <v>34</v>
      </c>
      <c r="AR943">
        <v>34</v>
      </c>
      <c r="AS943">
        <v>34</v>
      </c>
      <c r="AT943">
        <v>4</v>
      </c>
      <c r="AU943">
        <v>10</v>
      </c>
      <c r="AV943">
        <v>34</v>
      </c>
      <c r="AW943">
        <v>10</v>
      </c>
      <c r="AX943">
        <v>0</v>
      </c>
      <c r="AY943" t="s">
        <v>159</v>
      </c>
      <c r="AZ943" t="s">
        <v>336</v>
      </c>
      <c r="BA943" t="s">
        <v>673</v>
      </c>
      <c r="BB943" t="s">
        <v>599</v>
      </c>
      <c r="BC943" t="s">
        <v>161</v>
      </c>
      <c r="BD943" t="b">
        <v>0</v>
      </c>
      <c r="BE943" t="s">
        <v>164</v>
      </c>
      <c r="BF943" t="b">
        <v>1</v>
      </c>
      <c r="BH943" t="s">
        <v>245</v>
      </c>
      <c r="BI943" t="s">
        <v>600</v>
      </c>
      <c r="BJ943" t="b">
        <v>0</v>
      </c>
      <c r="BK943" t="s">
        <v>163</v>
      </c>
      <c r="BL943" t="b">
        <v>0</v>
      </c>
      <c r="BM943">
        <v>18</v>
      </c>
      <c r="BN943" t="s">
        <v>164</v>
      </c>
      <c r="BO943" t="s">
        <v>165</v>
      </c>
      <c r="BP943" t="s">
        <v>164</v>
      </c>
      <c r="BQ943" t="s">
        <v>166</v>
      </c>
      <c r="BR943">
        <v>768</v>
      </c>
      <c r="BS943" t="s">
        <v>156</v>
      </c>
      <c r="BT943" t="s">
        <v>178</v>
      </c>
      <c r="BU943" t="s">
        <v>189</v>
      </c>
      <c r="BV943" t="s">
        <v>192</v>
      </c>
      <c r="BW943">
        <v>10</v>
      </c>
      <c r="BX943">
        <v>5</v>
      </c>
      <c r="BY943">
        <v>0</v>
      </c>
      <c r="BZ943">
        <v>6</v>
      </c>
      <c r="CA943" t="s">
        <v>601</v>
      </c>
      <c r="CB943" t="s">
        <v>156</v>
      </c>
      <c r="CC943">
        <v>7</v>
      </c>
      <c r="CD943" t="b">
        <v>0</v>
      </c>
      <c r="CE943" t="s">
        <v>168</v>
      </c>
      <c r="CF943" t="s">
        <v>602</v>
      </c>
      <c r="CG943">
        <v>48</v>
      </c>
      <c r="CH943">
        <v>0</v>
      </c>
      <c r="CI943" t="s">
        <v>183</v>
      </c>
      <c r="CJ943" t="s">
        <v>169</v>
      </c>
      <c r="CK943" t="s">
        <v>169</v>
      </c>
      <c r="CL943" t="s">
        <v>169</v>
      </c>
      <c r="CM943" t="s">
        <v>169</v>
      </c>
      <c r="CN943" t="s">
        <v>169</v>
      </c>
      <c r="CO943" t="s">
        <v>183</v>
      </c>
      <c r="CP943" t="s">
        <v>169</v>
      </c>
      <c r="CQ943">
        <v>1</v>
      </c>
      <c r="CR943">
        <v>65</v>
      </c>
      <c r="CS943" t="str">
        <f t="shared" si="677"/>
        <v/>
      </c>
      <c r="CT943" t="str">
        <f t="shared" ca="1" si="678"/>
        <v/>
      </c>
      <c r="CU943" t="str">
        <f t="shared" si="679"/>
        <v/>
      </c>
      <c r="CV943" t="str">
        <f t="shared" ca="1" si="680"/>
        <v/>
      </c>
      <c r="CW943" t="str">
        <f t="shared" si="681"/>
        <v/>
      </c>
      <c r="CX943" t="str">
        <f t="shared" ca="1" si="682"/>
        <v/>
      </c>
      <c r="CY943" t="str">
        <f t="shared" si="683"/>
        <v/>
      </c>
      <c r="CZ943" t="str">
        <f t="shared" ca="1" si="684"/>
        <v/>
      </c>
      <c r="DA943" t="str">
        <f t="shared" si="685"/>
        <v/>
      </c>
      <c r="DB943" t="str">
        <f t="shared" ca="1" si="686"/>
        <v/>
      </c>
      <c r="DC943" t="str">
        <f t="shared" si="687"/>
        <v/>
      </c>
      <c r="DD943" t="str">
        <f t="shared" ca="1" si="688"/>
        <v/>
      </c>
      <c r="DE943" t="str">
        <f t="shared" si="689"/>
        <v/>
      </c>
      <c r="DF943" t="str">
        <f t="shared" ca="1" si="690"/>
        <v/>
      </c>
      <c r="DG943" t="str">
        <f t="shared" si="691"/>
        <v/>
      </c>
      <c r="DH943" t="str">
        <f t="shared" ca="1" si="692"/>
        <v/>
      </c>
      <c r="DI943" t="str">
        <f t="shared" si="693"/>
        <v/>
      </c>
      <c r="DJ943" t="str">
        <f t="shared" ca="1" si="694"/>
        <v/>
      </c>
      <c r="DK943" t="str">
        <f t="shared" si="695"/>
        <v/>
      </c>
      <c r="DL943" t="str">
        <f t="shared" ca="1" si="696"/>
        <v/>
      </c>
      <c r="DM943" t="str">
        <f t="shared" si="697"/>
        <v/>
      </c>
      <c r="DN943" t="str">
        <f t="shared" ca="1" si="698"/>
        <v/>
      </c>
      <c r="DO943" t="str">
        <f t="shared" si="699"/>
        <v/>
      </c>
      <c r="DP943" t="str">
        <f t="shared" ca="1" si="700"/>
        <v/>
      </c>
      <c r="DQ943" t="str">
        <f t="shared" si="701"/>
        <v/>
      </c>
      <c r="DR943" t="str">
        <f t="shared" ca="1" si="702"/>
        <v/>
      </c>
      <c r="DS943" t="str">
        <f t="shared" si="703"/>
        <v/>
      </c>
      <c r="DT943" t="str">
        <f t="shared" ca="1" si="704"/>
        <v/>
      </c>
      <c r="DU943" t="str">
        <f t="shared" si="705"/>
        <v/>
      </c>
      <c r="DV943" t="str">
        <f t="shared" ca="1" si="706"/>
        <v/>
      </c>
      <c r="DW943" t="str">
        <f t="shared" si="707"/>
        <v/>
      </c>
      <c r="DX943" t="str">
        <f t="shared" ca="1" si="708"/>
        <v/>
      </c>
      <c r="DY943" t="str">
        <f t="shared" si="709"/>
        <v/>
      </c>
      <c r="DZ943" t="str">
        <f t="shared" ca="1" si="710"/>
        <v/>
      </c>
      <c r="EA943" t="str">
        <f t="shared" si="711"/>
        <v/>
      </c>
      <c r="EB943" t="str">
        <f t="shared" ca="1" si="712"/>
        <v/>
      </c>
      <c r="EC943" t="str">
        <f t="shared" si="713"/>
        <v/>
      </c>
      <c r="ED943" t="str">
        <f t="shared" ca="1" si="714"/>
        <v/>
      </c>
      <c r="EE943" t="str">
        <f t="shared" si="715"/>
        <v/>
      </c>
      <c r="EF943" t="str">
        <f t="shared" ca="1" si="716"/>
        <v/>
      </c>
      <c r="EG943" t="str">
        <f t="shared" si="717"/>
        <v/>
      </c>
      <c r="EH943" t="str">
        <f t="shared" ca="1" si="718"/>
        <v/>
      </c>
      <c r="EI943" t="str">
        <f t="shared" si="719"/>
        <v/>
      </c>
      <c r="EJ943" t="str">
        <f t="shared" ca="1" si="720"/>
        <v/>
      </c>
      <c r="EK943" t="str">
        <f ca="1">IF(AND(GT943="test",OR(CT943&gt;5000,CT943&gt;AVERAGE($CT$933:$CT$1016)+2*STDEV(CT$933:$CT$1016),CT943&lt;AVERAGE(CT$933:$CT$1016)-2*STDEV(CT$933:$CT$1016))),"",CT943)</f>
        <v/>
      </c>
      <c r="EL943" t="s">
        <v>924</v>
      </c>
      <c r="EM943">
        <v>104752</v>
      </c>
      <c r="EN943">
        <v>7267</v>
      </c>
      <c r="EO943">
        <v>961</v>
      </c>
      <c r="EP943">
        <v>488</v>
      </c>
      <c r="EQ943">
        <v>120241</v>
      </c>
      <c r="ER943">
        <v>65</v>
      </c>
      <c r="ES943">
        <v>39210</v>
      </c>
      <c r="ET943">
        <v>1574</v>
      </c>
      <c r="EU943">
        <v>2</v>
      </c>
      <c r="EV943" t="s">
        <v>156</v>
      </c>
      <c r="EW943">
        <v>1024</v>
      </c>
      <c r="EX943">
        <v>2</v>
      </c>
      <c r="EY943">
        <v>48000</v>
      </c>
      <c r="EZ943">
        <v>-16</v>
      </c>
      <c r="FA943" t="s">
        <v>170</v>
      </c>
      <c r="FB943">
        <v>9</v>
      </c>
      <c r="FC943" t="s">
        <v>199</v>
      </c>
      <c r="FD943">
        <v>782221</v>
      </c>
      <c r="FE943">
        <v>774953</v>
      </c>
      <c r="FF943">
        <v>125420</v>
      </c>
      <c r="FG943">
        <v>969991</v>
      </c>
      <c r="FH943">
        <v>971584</v>
      </c>
      <c r="FI943">
        <v>774944</v>
      </c>
      <c r="FJ943">
        <v>969991</v>
      </c>
      <c r="FK943">
        <v>773289</v>
      </c>
      <c r="FL943" t="s">
        <v>158</v>
      </c>
      <c r="FM943">
        <v>769569</v>
      </c>
      <c r="FN943">
        <v>664954</v>
      </c>
      <c r="FO943">
        <v>705257</v>
      </c>
      <c r="FP943">
        <v>5179</v>
      </c>
      <c r="FQ943">
        <v>5178</v>
      </c>
      <c r="FR943">
        <v>969239</v>
      </c>
      <c r="FS943">
        <v>664953</v>
      </c>
      <c r="FT943">
        <v>664953</v>
      </c>
      <c r="FU943">
        <v>5178</v>
      </c>
      <c r="FV943">
        <v>975317</v>
      </c>
      <c r="FW943">
        <v>973584</v>
      </c>
      <c r="FX943">
        <v>975382</v>
      </c>
      <c r="FY943">
        <v>665915</v>
      </c>
      <c r="FZ943">
        <v>705745</v>
      </c>
      <c r="GA943">
        <v>666045</v>
      </c>
      <c r="GB943">
        <v>773290</v>
      </c>
      <c r="GC943">
        <v>771569</v>
      </c>
      <c r="GD943">
        <v>774865</v>
      </c>
      <c r="GE943" t="s">
        <v>158</v>
      </c>
      <c r="GF943">
        <v>975317</v>
      </c>
      <c r="GG943">
        <v>769568</v>
      </c>
      <c r="GH943">
        <v>969239</v>
      </c>
      <c r="GI943">
        <v>886973</v>
      </c>
      <c r="GJ943" t="s">
        <v>172</v>
      </c>
      <c r="GK943">
        <v>11</v>
      </c>
      <c r="GL943" t="s">
        <v>685</v>
      </c>
      <c r="GM943">
        <v>11</v>
      </c>
      <c r="GN943" t="s">
        <v>185</v>
      </c>
      <c r="GO943" t="s">
        <v>166</v>
      </c>
      <c r="GP943">
        <v>1024</v>
      </c>
      <c r="GQ943">
        <v>155</v>
      </c>
      <c r="GR943">
        <v>285</v>
      </c>
      <c r="GS943">
        <f t="shared" si="675"/>
        <v>11</v>
      </c>
      <c r="GT943" t="str">
        <f t="shared" si="676"/>
        <v>test</v>
      </c>
    </row>
    <row r="944" spans="1:202" x14ac:dyDescent="0.2">
      <c r="A944">
        <v>100</v>
      </c>
      <c r="B944">
        <v>100</v>
      </c>
      <c r="C944">
        <v>1902</v>
      </c>
      <c r="D944">
        <v>1902</v>
      </c>
      <c r="E944" t="s">
        <v>155</v>
      </c>
      <c r="F944" t="s">
        <v>156</v>
      </c>
      <c r="G944" t="s">
        <v>156</v>
      </c>
      <c r="H944" t="s">
        <v>156</v>
      </c>
      <c r="I944">
        <v>0</v>
      </c>
      <c r="J944" t="s">
        <v>157</v>
      </c>
      <c r="K944">
        <v>1</v>
      </c>
      <c r="L944" t="s">
        <v>154</v>
      </c>
      <c r="M944" t="s">
        <v>154</v>
      </c>
      <c r="N944" t="s">
        <v>154</v>
      </c>
      <c r="O944">
        <v>1</v>
      </c>
      <c r="P944" t="s">
        <v>154</v>
      </c>
      <c r="Q944" t="s">
        <v>154</v>
      </c>
      <c r="R944" t="s">
        <v>183</v>
      </c>
      <c r="S944">
        <v>0</v>
      </c>
      <c r="T944">
        <v>4</v>
      </c>
      <c r="U944">
        <v>0</v>
      </c>
      <c r="V944">
        <v>11</v>
      </c>
      <c r="W944">
        <v>11</v>
      </c>
      <c r="X944">
        <v>4</v>
      </c>
      <c r="Y944">
        <v>11</v>
      </c>
      <c r="Z944">
        <v>34</v>
      </c>
      <c r="AA944">
        <v>0</v>
      </c>
      <c r="AB944">
        <v>34</v>
      </c>
      <c r="AC944">
        <v>4</v>
      </c>
      <c r="AD944">
        <v>4</v>
      </c>
      <c r="AE944">
        <v>0</v>
      </c>
      <c r="AF944">
        <v>0</v>
      </c>
      <c r="AG944">
        <v>11</v>
      </c>
      <c r="AH944">
        <v>4</v>
      </c>
      <c r="AI944">
        <v>4</v>
      </c>
      <c r="AJ944">
        <v>0</v>
      </c>
      <c r="AK944">
        <v>11</v>
      </c>
      <c r="AL944">
        <v>11</v>
      </c>
      <c r="AM944">
        <v>46</v>
      </c>
      <c r="AN944">
        <v>4</v>
      </c>
      <c r="AO944">
        <v>4</v>
      </c>
      <c r="AP944">
        <v>4</v>
      </c>
      <c r="AQ944">
        <v>34</v>
      </c>
      <c r="AR944">
        <v>34</v>
      </c>
      <c r="AS944">
        <v>34</v>
      </c>
      <c r="AT944">
        <v>4</v>
      </c>
      <c r="AU944">
        <v>11</v>
      </c>
      <c r="AV944">
        <v>34</v>
      </c>
      <c r="AW944">
        <v>11</v>
      </c>
      <c r="AX944">
        <v>0</v>
      </c>
      <c r="AY944" t="s">
        <v>159</v>
      </c>
      <c r="AZ944" t="s">
        <v>336</v>
      </c>
      <c r="BA944" t="s">
        <v>673</v>
      </c>
      <c r="BB944" t="s">
        <v>599</v>
      </c>
      <c r="BC944" t="s">
        <v>161</v>
      </c>
      <c r="BD944" t="b">
        <v>0</v>
      </c>
      <c r="BE944" t="s">
        <v>164</v>
      </c>
      <c r="BF944" t="b">
        <v>1</v>
      </c>
      <c r="BH944" t="s">
        <v>245</v>
      </c>
      <c r="BI944" t="s">
        <v>600</v>
      </c>
      <c r="BJ944" t="b">
        <v>0</v>
      </c>
      <c r="BK944" t="s">
        <v>163</v>
      </c>
      <c r="BL944" t="b">
        <v>0</v>
      </c>
      <c r="BM944">
        <v>18</v>
      </c>
      <c r="BN944" t="s">
        <v>164</v>
      </c>
      <c r="BO944" t="s">
        <v>165</v>
      </c>
      <c r="BP944" t="s">
        <v>164</v>
      </c>
      <c r="BQ944" t="s">
        <v>166</v>
      </c>
      <c r="BR944">
        <v>768</v>
      </c>
      <c r="BS944" t="s">
        <v>156</v>
      </c>
      <c r="BT944" t="s">
        <v>178</v>
      </c>
      <c r="BU944" t="s">
        <v>186</v>
      </c>
      <c r="BV944" t="s">
        <v>191</v>
      </c>
      <c r="BW944">
        <v>11</v>
      </c>
      <c r="BX944">
        <v>5</v>
      </c>
      <c r="BY944">
        <v>0</v>
      </c>
      <c r="BZ944">
        <v>6</v>
      </c>
      <c r="CA944" t="s">
        <v>601</v>
      </c>
      <c r="CB944" t="s">
        <v>156</v>
      </c>
      <c r="CC944">
        <v>7</v>
      </c>
      <c r="CD944" t="b">
        <v>0</v>
      </c>
      <c r="CE944" t="s">
        <v>168</v>
      </c>
      <c r="CF944" t="s">
        <v>602</v>
      </c>
      <c r="CG944">
        <v>72</v>
      </c>
      <c r="CH944">
        <v>0</v>
      </c>
      <c r="CI944" t="s">
        <v>183</v>
      </c>
      <c r="CJ944" t="s">
        <v>169</v>
      </c>
      <c r="CK944" t="s">
        <v>169</v>
      </c>
      <c r="CL944" t="s">
        <v>169</v>
      </c>
      <c r="CM944" t="s">
        <v>169</v>
      </c>
      <c r="CN944" t="s">
        <v>169</v>
      </c>
      <c r="CO944" t="s">
        <v>183</v>
      </c>
      <c r="CP944" t="s">
        <v>169</v>
      </c>
      <c r="CQ944">
        <v>1</v>
      </c>
      <c r="CR944">
        <v>82</v>
      </c>
      <c r="CS944" t="str">
        <f t="shared" si="677"/>
        <v/>
      </c>
      <c r="CT944" t="str">
        <f t="shared" ca="1" si="678"/>
        <v/>
      </c>
      <c r="CU944" t="str">
        <f t="shared" si="679"/>
        <v/>
      </c>
      <c r="CV944" t="str">
        <f t="shared" ca="1" si="680"/>
        <v/>
      </c>
      <c r="CW944" t="str">
        <f t="shared" si="681"/>
        <v/>
      </c>
      <c r="CX944" t="str">
        <f t="shared" ca="1" si="682"/>
        <v/>
      </c>
      <c r="CY944" t="str">
        <f t="shared" si="683"/>
        <v/>
      </c>
      <c r="CZ944" t="str">
        <f t="shared" ca="1" si="684"/>
        <v/>
      </c>
      <c r="DA944" t="str">
        <f t="shared" si="685"/>
        <v/>
      </c>
      <c r="DB944" t="str">
        <f t="shared" ca="1" si="686"/>
        <v/>
      </c>
      <c r="DC944" t="str">
        <f t="shared" si="687"/>
        <v/>
      </c>
      <c r="DD944" t="str">
        <f t="shared" ca="1" si="688"/>
        <v/>
      </c>
      <c r="DE944" t="str">
        <f t="shared" si="689"/>
        <v/>
      </c>
      <c r="DF944" t="str">
        <f t="shared" ca="1" si="690"/>
        <v/>
      </c>
      <c r="DG944" t="str">
        <f t="shared" si="691"/>
        <v/>
      </c>
      <c r="DH944" t="str">
        <f t="shared" ca="1" si="692"/>
        <v/>
      </c>
      <c r="DI944" t="str">
        <f t="shared" si="693"/>
        <v/>
      </c>
      <c r="DJ944" t="str">
        <f t="shared" ca="1" si="694"/>
        <v/>
      </c>
      <c r="DK944" t="str">
        <f t="shared" si="695"/>
        <v/>
      </c>
      <c r="DL944" t="str">
        <f t="shared" ca="1" si="696"/>
        <v/>
      </c>
      <c r="DM944" t="str">
        <f t="shared" si="697"/>
        <v/>
      </c>
      <c r="DN944" t="str">
        <f t="shared" ca="1" si="698"/>
        <v/>
      </c>
      <c r="DO944" t="str">
        <f t="shared" si="699"/>
        <v/>
      </c>
      <c r="DP944" t="str">
        <f t="shared" ca="1" si="700"/>
        <v/>
      </c>
      <c r="DQ944" t="str">
        <f t="shared" si="701"/>
        <v/>
      </c>
      <c r="DR944" t="str">
        <f t="shared" ca="1" si="702"/>
        <v/>
      </c>
      <c r="DS944" t="str">
        <f t="shared" si="703"/>
        <v/>
      </c>
      <c r="DT944" t="str">
        <f t="shared" ca="1" si="704"/>
        <v/>
      </c>
      <c r="DU944" t="str">
        <f t="shared" si="705"/>
        <v/>
      </c>
      <c r="DV944" t="str">
        <f t="shared" ca="1" si="706"/>
        <v/>
      </c>
      <c r="DW944" t="str">
        <f t="shared" si="707"/>
        <v/>
      </c>
      <c r="DX944" t="str">
        <f t="shared" ca="1" si="708"/>
        <v/>
      </c>
      <c r="DY944" t="str">
        <f t="shared" si="709"/>
        <v/>
      </c>
      <c r="DZ944" t="str">
        <f t="shared" ca="1" si="710"/>
        <v/>
      </c>
      <c r="EA944" t="str">
        <f t="shared" si="711"/>
        <v/>
      </c>
      <c r="EB944" t="str">
        <f t="shared" ca="1" si="712"/>
        <v/>
      </c>
      <c r="EC944" t="str">
        <f t="shared" si="713"/>
        <v/>
      </c>
      <c r="ED944" t="str">
        <f t="shared" ca="1" si="714"/>
        <v/>
      </c>
      <c r="EE944" t="str">
        <f t="shared" si="715"/>
        <v/>
      </c>
      <c r="EF944" t="str">
        <f t="shared" ca="1" si="716"/>
        <v/>
      </c>
      <c r="EG944" t="str">
        <f t="shared" si="717"/>
        <v/>
      </c>
      <c r="EH944" t="str">
        <f t="shared" ca="1" si="718"/>
        <v/>
      </c>
      <c r="EI944" t="str">
        <f t="shared" si="719"/>
        <v/>
      </c>
      <c r="EJ944" t="str">
        <f t="shared" ca="1" si="720"/>
        <v/>
      </c>
      <c r="EK944" t="str">
        <f ca="1">IF(AND(GT944="test",OR(CT944&gt;5000,CT944&gt;AVERAGE($CT$933:$CT$1016)+2*STDEV(CT$933:$CT$1016),CT944&lt;AVERAGE(CT$933:$CT$1016)-2*STDEV(CT$933:$CT$1016))),"",CT944)</f>
        <v/>
      </c>
      <c r="EL944" t="s">
        <v>924</v>
      </c>
      <c r="EM944">
        <v>104752</v>
      </c>
      <c r="EN944">
        <v>7267</v>
      </c>
      <c r="EO944">
        <v>961</v>
      </c>
      <c r="EP944">
        <v>488</v>
      </c>
      <c r="EQ944">
        <v>120241</v>
      </c>
      <c r="ER944">
        <v>82</v>
      </c>
      <c r="ES944">
        <v>39210</v>
      </c>
      <c r="ET944">
        <v>1574</v>
      </c>
      <c r="EU944">
        <v>2</v>
      </c>
      <c r="EV944" t="s">
        <v>156</v>
      </c>
      <c r="EW944">
        <v>1024</v>
      </c>
      <c r="EX944">
        <v>2</v>
      </c>
      <c r="EY944">
        <v>48000</v>
      </c>
      <c r="EZ944">
        <v>-16</v>
      </c>
      <c r="FA944" t="s">
        <v>170</v>
      </c>
      <c r="FB944">
        <v>9</v>
      </c>
      <c r="FC944" t="s">
        <v>199</v>
      </c>
      <c r="FD944">
        <v>782221</v>
      </c>
      <c r="FE944">
        <v>774953</v>
      </c>
      <c r="FF944">
        <v>125420</v>
      </c>
      <c r="FG944">
        <v>976238</v>
      </c>
      <c r="FH944">
        <v>977792</v>
      </c>
      <c r="FI944">
        <v>774944</v>
      </c>
      <c r="FJ944">
        <v>976237</v>
      </c>
      <c r="FK944">
        <v>773289</v>
      </c>
      <c r="FL944" t="s">
        <v>158</v>
      </c>
      <c r="FM944">
        <v>769569</v>
      </c>
      <c r="FN944">
        <v>664954</v>
      </c>
      <c r="FO944">
        <v>705257</v>
      </c>
      <c r="FP944">
        <v>5179</v>
      </c>
      <c r="FQ944">
        <v>5178</v>
      </c>
      <c r="FR944">
        <v>975487</v>
      </c>
      <c r="FS944">
        <v>664953</v>
      </c>
      <c r="FT944">
        <v>664953</v>
      </c>
      <c r="FU944">
        <v>5178</v>
      </c>
      <c r="FV944">
        <v>981334</v>
      </c>
      <c r="FW944">
        <v>979792</v>
      </c>
      <c r="FX944">
        <v>981417</v>
      </c>
      <c r="FY944">
        <v>665915</v>
      </c>
      <c r="FZ944">
        <v>705745</v>
      </c>
      <c r="GA944">
        <v>666045</v>
      </c>
      <c r="GB944">
        <v>773290</v>
      </c>
      <c r="GC944">
        <v>771569</v>
      </c>
      <c r="GD944">
        <v>774865</v>
      </c>
      <c r="GE944" t="s">
        <v>158</v>
      </c>
      <c r="GF944">
        <v>981334</v>
      </c>
      <c r="GG944">
        <v>769568</v>
      </c>
      <c r="GH944">
        <v>975486</v>
      </c>
      <c r="GI944">
        <v>886973</v>
      </c>
      <c r="GJ944" t="s">
        <v>172</v>
      </c>
      <c r="GK944">
        <v>12</v>
      </c>
      <c r="GL944" t="s">
        <v>686</v>
      </c>
      <c r="GM944">
        <v>12</v>
      </c>
      <c r="GN944" t="s">
        <v>185</v>
      </c>
      <c r="GO944" t="s">
        <v>166</v>
      </c>
      <c r="GP944">
        <v>1024</v>
      </c>
      <c r="GQ944">
        <v>155</v>
      </c>
      <c r="GR944">
        <v>285</v>
      </c>
      <c r="GS944">
        <f t="shared" si="675"/>
        <v>12</v>
      </c>
      <c r="GT944" t="str">
        <f t="shared" si="676"/>
        <v>test</v>
      </c>
    </row>
    <row r="945" spans="1:202" x14ac:dyDescent="0.2">
      <c r="A945">
        <v>100</v>
      </c>
      <c r="B945">
        <v>100</v>
      </c>
      <c r="C945">
        <v>1858</v>
      </c>
      <c r="D945">
        <v>1858</v>
      </c>
      <c r="E945" t="s">
        <v>155</v>
      </c>
      <c r="F945" t="s">
        <v>156</v>
      </c>
      <c r="G945" t="s">
        <v>156</v>
      </c>
      <c r="H945" t="s">
        <v>156</v>
      </c>
      <c r="I945">
        <v>0</v>
      </c>
      <c r="J945" t="s">
        <v>157</v>
      </c>
      <c r="K945">
        <v>1</v>
      </c>
      <c r="L945" t="s">
        <v>154</v>
      </c>
      <c r="M945" t="s">
        <v>154</v>
      </c>
      <c r="N945" t="s">
        <v>154</v>
      </c>
      <c r="O945">
        <v>1</v>
      </c>
      <c r="P945" t="s">
        <v>154</v>
      </c>
      <c r="Q945" t="s">
        <v>154</v>
      </c>
      <c r="R945" t="s">
        <v>183</v>
      </c>
      <c r="S945">
        <v>0</v>
      </c>
      <c r="T945">
        <v>4</v>
      </c>
      <c r="U945">
        <v>0</v>
      </c>
      <c r="V945">
        <v>12</v>
      </c>
      <c r="W945">
        <v>12</v>
      </c>
      <c r="X945">
        <v>4</v>
      </c>
      <c r="Y945">
        <v>12</v>
      </c>
      <c r="Z945">
        <v>34</v>
      </c>
      <c r="AA945">
        <v>0</v>
      </c>
      <c r="AB945">
        <v>34</v>
      </c>
      <c r="AC945">
        <v>4</v>
      </c>
      <c r="AD945">
        <v>4</v>
      </c>
      <c r="AE945">
        <v>0</v>
      </c>
      <c r="AF945">
        <v>0</v>
      </c>
      <c r="AG945">
        <v>12</v>
      </c>
      <c r="AH945">
        <v>4</v>
      </c>
      <c r="AI945">
        <v>4</v>
      </c>
      <c r="AJ945">
        <v>0</v>
      </c>
      <c r="AK945">
        <v>12</v>
      </c>
      <c r="AL945">
        <v>12</v>
      </c>
      <c r="AM945">
        <v>47</v>
      </c>
      <c r="AN945">
        <v>4</v>
      </c>
      <c r="AO945">
        <v>4</v>
      </c>
      <c r="AP945">
        <v>4</v>
      </c>
      <c r="AQ945">
        <v>34</v>
      </c>
      <c r="AR945">
        <v>34</v>
      </c>
      <c r="AS945">
        <v>34</v>
      </c>
      <c r="AT945">
        <v>4</v>
      </c>
      <c r="AU945">
        <v>12</v>
      </c>
      <c r="AV945">
        <v>34</v>
      </c>
      <c r="AW945">
        <v>12</v>
      </c>
      <c r="AX945">
        <v>0</v>
      </c>
      <c r="AY945" t="s">
        <v>159</v>
      </c>
      <c r="AZ945" t="s">
        <v>336</v>
      </c>
      <c r="BA945" t="s">
        <v>673</v>
      </c>
      <c r="BB945" t="s">
        <v>599</v>
      </c>
      <c r="BC945" t="s">
        <v>161</v>
      </c>
      <c r="BD945" t="b">
        <v>0</v>
      </c>
      <c r="BE945" t="s">
        <v>164</v>
      </c>
      <c r="BF945" t="b">
        <v>1</v>
      </c>
      <c r="BH945" t="s">
        <v>245</v>
      </c>
      <c r="BI945" t="s">
        <v>600</v>
      </c>
      <c r="BJ945" t="b">
        <v>0</v>
      </c>
      <c r="BK945" t="s">
        <v>163</v>
      </c>
      <c r="BL945" t="b">
        <v>0</v>
      </c>
      <c r="BM945">
        <v>18</v>
      </c>
      <c r="BN945" t="s">
        <v>164</v>
      </c>
      <c r="BO945" t="s">
        <v>165</v>
      </c>
      <c r="BP945" t="s">
        <v>164</v>
      </c>
      <c r="BQ945" t="s">
        <v>166</v>
      </c>
      <c r="BR945">
        <v>768</v>
      </c>
      <c r="BS945" t="s">
        <v>156</v>
      </c>
      <c r="BT945" t="s">
        <v>178</v>
      </c>
      <c r="BU945" t="s">
        <v>193</v>
      </c>
      <c r="BV945" t="s">
        <v>184</v>
      </c>
      <c r="BW945">
        <v>12</v>
      </c>
      <c r="BX945">
        <v>5</v>
      </c>
      <c r="BY945">
        <v>0</v>
      </c>
      <c r="BZ945">
        <v>6</v>
      </c>
      <c r="CA945" t="s">
        <v>601</v>
      </c>
      <c r="CB945" t="s">
        <v>156</v>
      </c>
      <c r="CC945">
        <v>7</v>
      </c>
      <c r="CD945" t="b">
        <v>0</v>
      </c>
      <c r="CE945" t="s">
        <v>168</v>
      </c>
      <c r="CF945" t="s">
        <v>602</v>
      </c>
      <c r="CG945">
        <v>68</v>
      </c>
      <c r="CH945">
        <v>0</v>
      </c>
      <c r="CI945" t="s">
        <v>183</v>
      </c>
      <c r="CJ945" t="s">
        <v>169</v>
      </c>
      <c r="CK945" t="s">
        <v>169</v>
      </c>
      <c r="CL945" t="s">
        <v>169</v>
      </c>
      <c r="CM945" t="s">
        <v>169</v>
      </c>
      <c r="CN945" t="s">
        <v>169</v>
      </c>
      <c r="CO945" t="s">
        <v>183</v>
      </c>
      <c r="CP945" t="s">
        <v>169</v>
      </c>
      <c r="CQ945">
        <v>1</v>
      </c>
      <c r="CR945">
        <v>1335</v>
      </c>
      <c r="CS945" t="str">
        <f t="shared" si="677"/>
        <v/>
      </c>
      <c r="CT945" t="str">
        <f t="shared" ca="1" si="678"/>
        <v/>
      </c>
      <c r="CU945" t="str">
        <f t="shared" si="679"/>
        <v/>
      </c>
      <c r="CV945" t="str">
        <f t="shared" ca="1" si="680"/>
        <v/>
      </c>
      <c r="CW945" t="str">
        <f t="shared" si="681"/>
        <v/>
      </c>
      <c r="CX945" t="str">
        <f t="shared" ca="1" si="682"/>
        <v/>
      </c>
      <c r="CY945" t="str">
        <f t="shared" si="683"/>
        <v/>
      </c>
      <c r="CZ945" t="str">
        <f t="shared" ca="1" si="684"/>
        <v/>
      </c>
      <c r="DA945" t="str">
        <f t="shared" si="685"/>
        <v/>
      </c>
      <c r="DB945" t="str">
        <f t="shared" ca="1" si="686"/>
        <v/>
      </c>
      <c r="DC945" t="str">
        <f t="shared" si="687"/>
        <v/>
      </c>
      <c r="DD945" t="str">
        <f t="shared" ca="1" si="688"/>
        <v/>
      </c>
      <c r="DE945" t="str">
        <f t="shared" si="689"/>
        <v/>
      </c>
      <c r="DF945" t="str">
        <f t="shared" ca="1" si="690"/>
        <v/>
      </c>
      <c r="DG945" t="str">
        <f t="shared" si="691"/>
        <v/>
      </c>
      <c r="DH945" t="str">
        <f t="shared" ca="1" si="692"/>
        <v/>
      </c>
      <c r="DI945" t="str">
        <f t="shared" si="693"/>
        <v/>
      </c>
      <c r="DJ945" t="str">
        <f t="shared" ca="1" si="694"/>
        <v/>
      </c>
      <c r="DK945" t="str">
        <f t="shared" si="695"/>
        <v/>
      </c>
      <c r="DL945" t="str">
        <f t="shared" ca="1" si="696"/>
        <v/>
      </c>
      <c r="DM945" t="str">
        <f t="shared" si="697"/>
        <v/>
      </c>
      <c r="DN945" t="str">
        <f t="shared" ca="1" si="698"/>
        <v/>
      </c>
      <c r="DO945" t="str">
        <f t="shared" si="699"/>
        <v/>
      </c>
      <c r="DP945" t="str">
        <f t="shared" ca="1" si="700"/>
        <v/>
      </c>
      <c r="DQ945" t="str">
        <f t="shared" si="701"/>
        <v/>
      </c>
      <c r="DR945" t="str">
        <f t="shared" ca="1" si="702"/>
        <v/>
      </c>
      <c r="DS945" t="str">
        <f t="shared" si="703"/>
        <v/>
      </c>
      <c r="DT945" t="str">
        <f t="shared" ca="1" si="704"/>
        <v/>
      </c>
      <c r="DU945" t="str">
        <f t="shared" si="705"/>
        <v/>
      </c>
      <c r="DV945" t="str">
        <f t="shared" ca="1" si="706"/>
        <v/>
      </c>
      <c r="DW945" t="str">
        <f t="shared" si="707"/>
        <v/>
      </c>
      <c r="DX945" t="str">
        <f t="shared" ca="1" si="708"/>
        <v/>
      </c>
      <c r="DY945" t="str">
        <f t="shared" si="709"/>
        <v/>
      </c>
      <c r="DZ945" t="str">
        <f t="shared" ca="1" si="710"/>
        <v/>
      </c>
      <c r="EA945" t="str">
        <f t="shared" si="711"/>
        <v/>
      </c>
      <c r="EB945" t="str">
        <f t="shared" ca="1" si="712"/>
        <v/>
      </c>
      <c r="EC945" t="str">
        <f t="shared" si="713"/>
        <v/>
      </c>
      <c r="ED945" t="str">
        <f t="shared" ca="1" si="714"/>
        <v/>
      </c>
      <c r="EE945" t="str">
        <f t="shared" si="715"/>
        <v/>
      </c>
      <c r="EF945" t="str">
        <f t="shared" ca="1" si="716"/>
        <v/>
      </c>
      <c r="EG945" t="str">
        <f t="shared" si="717"/>
        <v/>
      </c>
      <c r="EH945" t="str">
        <f t="shared" ca="1" si="718"/>
        <v/>
      </c>
      <c r="EI945" t="str">
        <f t="shared" si="719"/>
        <v/>
      </c>
      <c r="EJ945" t="str">
        <f t="shared" ca="1" si="720"/>
        <v/>
      </c>
      <c r="EK945" t="str">
        <f ca="1">IF(AND(GT945="test",OR(CT945&gt;5000,CT945&gt;AVERAGE($CT$933:$CT$1016)+2*STDEV(CT$933:$CT$1016),CT945&lt;AVERAGE(CT$933:$CT$1016)-2*STDEV(CT$933:$CT$1016))),"",CT945)</f>
        <v/>
      </c>
      <c r="EL945" t="s">
        <v>924</v>
      </c>
      <c r="EM945">
        <v>104752</v>
      </c>
      <c r="EN945">
        <v>7267</v>
      </c>
      <c r="EO945">
        <v>961</v>
      </c>
      <c r="EP945">
        <v>488</v>
      </c>
      <c r="EQ945">
        <v>120241</v>
      </c>
      <c r="ER945">
        <v>1335</v>
      </c>
      <c r="ES945">
        <v>39210</v>
      </c>
      <c r="ET945">
        <v>1574</v>
      </c>
      <c r="EU945">
        <v>2</v>
      </c>
      <c r="EV945" t="s">
        <v>156</v>
      </c>
      <c r="EW945">
        <v>1024</v>
      </c>
      <c r="EX945">
        <v>2</v>
      </c>
      <c r="EY945">
        <v>48000</v>
      </c>
      <c r="EZ945">
        <v>-16</v>
      </c>
      <c r="FA945" t="s">
        <v>170</v>
      </c>
      <c r="FB945">
        <v>9</v>
      </c>
      <c r="FC945" t="s">
        <v>199</v>
      </c>
      <c r="FD945">
        <v>782221</v>
      </c>
      <c r="FE945">
        <v>774953</v>
      </c>
      <c r="FF945">
        <v>125420</v>
      </c>
      <c r="FG945">
        <v>982273</v>
      </c>
      <c r="FH945">
        <v>983999</v>
      </c>
      <c r="FI945">
        <v>774944</v>
      </c>
      <c r="FJ945">
        <v>982272</v>
      </c>
      <c r="FK945">
        <v>773289</v>
      </c>
      <c r="FL945" t="s">
        <v>158</v>
      </c>
      <c r="FM945">
        <v>769569</v>
      </c>
      <c r="FN945">
        <v>664954</v>
      </c>
      <c r="FO945">
        <v>705257</v>
      </c>
      <c r="FP945">
        <v>5179</v>
      </c>
      <c r="FQ945">
        <v>5178</v>
      </c>
      <c r="FR945">
        <v>981521</v>
      </c>
      <c r="FS945">
        <v>664953</v>
      </c>
      <c r="FT945">
        <v>664953</v>
      </c>
      <c r="FU945">
        <v>5178</v>
      </c>
      <c r="FV945">
        <v>987585</v>
      </c>
      <c r="FW945">
        <v>985999</v>
      </c>
      <c r="FX945">
        <v>988920</v>
      </c>
      <c r="FY945">
        <v>665915</v>
      </c>
      <c r="FZ945">
        <v>705745</v>
      </c>
      <c r="GA945">
        <v>666045</v>
      </c>
      <c r="GB945">
        <v>773290</v>
      </c>
      <c r="GC945">
        <v>771569</v>
      </c>
      <c r="GD945">
        <v>774865</v>
      </c>
      <c r="GE945" t="s">
        <v>158</v>
      </c>
      <c r="GF945">
        <v>987585</v>
      </c>
      <c r="GG945">
        <v>769568</v>
      </c>
      <c r="GH945">
        <v>981520</v>
      </c>
      <c r="GI945">
        <v>886973</v>
      </c>
      <c r="GJ945" t="s">
        <v>172</v>
      </c>
      <c r="GK945">
        <v>13</v>
      </c>
      <c r="GL945" t="s">
        <v>687</v>
      </c>
      <c r="GM945">
        <v>13</v>
      </c>
      <c r="GN945" t="s">
        <v>185</v>
      </c>
      <c r="GO945" t="s">
        <v>166</v>
      </c>
      <c r="GP945">
        <v>1024</v>
      </c>
      <c r="GQ945">
        <v>155</v>
      </c>
      <c r="GR945">
        <v>285</v>
      </c>
      <c r="GS945">
        <f t="shared" si="675"/>
        <v>13</v>
      </c>
      <c r="GT945" t="str">
        <f t="shared" si="676"/>
        <v>test</v>
      </c>
    </row>
    <row r="946" spans="1:202" x14ac:dyDescent="0.2">
      <c r="A946">
        <v>100</v>
      </c>
      <c r="B946">
        <v>100</v>
      </c>
      <c r="C946">
        <v>1776</v>
      </c>
      <c r="D946">
        <v>1776</v>
      </c>
      <c r="E946" t="s">
        <v>155</v>
      </c>
      <c r="F946" t="s">
        <v>156</v>
      </c>
      <c r="G946" t="s">
        <v>156</v>
      </c>
      <c r="H946" t="s">
        <v>156</v>
      </c>
      <c r="I946">
        <v>0</v>
      </c>
      <c r="J946" t="s">
        <v>157</v>
      </c>
      <c r="K946">
        <v>1</v>
      </c>
      <c r="L946" t="s">
        <v>154</v>
      </c>
      <c r="M946" t="s">
        <v>154</v>
      </c>
      <c r="N946" t="s">
        <v>154</v>
      </c>
      <c r="O946">
        <v>1</v>
      </c>
      <c r="P946" t="s">
        <v>154</v>
      </c>
      <c r="Q946" t="s">
        <v>154</v>
      </c>
      <c r="R946" t="s">
        <v>179</v>
      </c>
      <c r="S946">
        <v>0</v>
      </c>
      <c r="T946">
        <v>4</v>
      </c>
      <c r="U946">
        <v>0</v>
      </c>
      <c r="V946">
        <v>13</v>
      </c>
      <c r="W946">
        <v>13</v>
      </c>
      <c r="X946">
        <v>4</v>
      </c>
      <c r="Y946">
        <v>13</v>
      </c>
      <c r="Z946">
        <v>34</v>
      </c>
      <c r="AA946">
        <v>0</v>
      </c>
      <c r="AB946">
        <v>34</v>
      </c>
      <c r="AC946">
        <v>4</v>
      </c>
      <c r="AD946">
        <v>4</v>
      </c>
      <c r="AE946">
        <v>0</v>
      </c>
      <c r="AF946">
        <v>0</v>
      </c>
      <c r="AG946">
        <v>13</v>
      </c>
      <c r="AH946">
        <v>4</v>
      </c>
      <c r="AI946">
        <v>4</v>
      </c>
      <c r="AJ946">
        <v>0</v>
      </c>
      <c r="AK946">
        <v>13</v>
      </c>
      <c r="AL946">
        <v>13</v>
      </c>
      <c r="AM946">
        <v>48</v>
      </c>
      <c r="AN946">
        <v>4</v>
      </c>
      <c r="AO946">
        <v>4</v>
      </c>
      <c r="AP946">
        <v>4</v>
      </c>
      <c r="AQ946">
        <v>34</v>
      </c>
      <c r="AR946">
        <v>34</v>
      </c>
      <c r="AS946">
        <v>34</v>
      </c>
      <c r="AT946">
        <v>4</v>
      </c>
      <c r="AU946">
        <v>13</v>
      </c>
      <c r="AV946">
        <v>34</v>
      </c>
      <c r="AW946">
        <v>13</v>
      </c>
      <c r="AX946">
        <v>0</v>
      </c>
      <c r="AY946" t="s">
        <v>159</v>
      </c>
      <c r="AZ946" t="s">
        <v>336</v>
      </c>
      <c r="BA946" t="s">
        <v>673</v>
      </c>
      <c r="BB946" t="s">
        <v>599</v>
      </c>
      <c r="BC946" t="s">
        <v>161</v>
      </c>
      <c r="BD946" t="b">
        <v>0</v>
      </c>
      <c r="BE946">
        <v>5.23</v>
      </c>
      <c r="BF946" t="b">
        <v>1</v>
      </c>
      <c r="BH946" t="s">
        <v>245</v>
      </c>
      <c r="BI946" t="s">
        <v>600</v>
      </c>
      <c r="BJ946" t="b">
        <v>0</v>
      </c>
      <c r="BK946" t="s">
        <v>163</v>
      </c>
      <c r="BL946" t="b">
        <v>0</v>
      </c>
      <c r="BM946">
        <v>18</v>
      </c>
      <c r="BN946" t="s">
        <v>164</v>
      </c>
      <c r="BO946" t="s">
        <v>165</v>
      </c>
      <c r="BP946" t="s">
        <v>164</v>
      </c>
      <c r="BQ946" t="s">
        <v>166</v>
      </c>
      <c r="BR946">
        <v>768</v>
      </c>
      <c r="BS946" t="s">
        <v>156</v>
      </c>
      <c r="BT946" t="s">
        <v>178</v>
      </c>
      <c r="BU946" t="s">
        <v>180</v>
      </c>
      <c r="BV946" t="s">
        <v>176</v>
      </c>
      <c r="BW946">
        <v>13</v>
      </c>
      <c r="BX946">
        <v>5</v>
      </c>
      <c r="BY946">
        <v>0</v>
      </c>
      <c r="BZ946">
        <v>6</v>
      </c>
      <c r="CA946" t="s">
        <v>601</v>
      </c>
      <c r="CB946" t="s">
        <v>156</v>
      </c>
      <c r="CC946">
        <v>7</v>
      </c>
      <c r="CD946" t="b">
        <v>0</v>
      </c>
      <c r="CE946" t="s">
        <v>168</v>
      </c>
      <c r="CF946" t="s">
        <v>602</v>
      </c>
      <c r="CG946">
        <v>36</v>
      </c>
      <c r="CH946">
        <v>0</v>
      </c>
      <c r="CI946" t="s">
        <v>179</v>
      </c>
      <c r="CJ946" t="s">
        <v>169</v>
      </c>
      <c r="CK946" t="s">
        <v>169</v>
      </c>
      <c r="CL946" t="s">
        <v>169</v>
      </c>
      <c r="CM946" t="s">
        <v>169</v>
      </c>
      <c r="CN946" t="s">
        <v>169</v>
      </c>
      <c r="CO946" t="s">
        <v>179</v>
      </c>
      <c r="CP946" t="s">
        <v>169</v>
      </c>
      <c r="CQ946">
        <v>1</v>
      </c>
      <c r="CR946">
        <v>711</v>
      </c>
      <c r="CS946">
        <f t="shared" si="677"/>
        <v>711</v>
      </c>
      <c r="CT946">
        <f t="shared" ca="1" si="678"/>
        <v>711</v>
      </c>
      <c r="CU946" t="str">
        <f t="shared" si="679"/>
        <v/>
      </c>
      <c r="CV946" t="str">
        <f t="shared" ca="1" si="680"/>
        <v/>
      </c>
      <c r="CW946" t="str">
        <f t="shared" si="681"/>
        <v/>
      </c>
      <c r="CX946" t="str">
        <f t="shared" ca="1" si="682"/>
        <v/>
      </c>
      <c r="CY946" t="str">
        <f t="shared" si="683"/>
        <v/>
      </c>
      <c r="CZ946" t="str">
        <f t="shared" ca="1" si="684"/>
        <v/>
      </c>
      <c r="DA946" t="str">
        <f t="shared" si="685"/>
        <v/>
      </c>
      <c r="DB946" t="str">
        <f t="shared" ca="1" si="686"/>
        <v/>
      </c>
      <c r="DC946" t="str">
        <f t="shared" si="687"/>
        <v/>
      </c>
      <c r="DD946" t="str">
        <f t="shared" ca="1" si="688"/>
        <v/>
      </c>
      <c r="DE946" t="str">
        <f t="shared" si="689"/>
        <v/>
      </c>
      <c r="DF946" t="str">
        <f t="shared" ca="1" si="690"/>
        <v/>
      </c>
      <c r="DG946" t="str">
        <f t="shared" si="691"/>
        <v/>
      </c>
      <c r="DH946" t="str">
        <f t="shared" ca="1" si="692"/>
        <v/>
      </c>
      <c r="DI946" t="str">
        <f t="shared" si="693"/>
        <v/>
      </c>
      <c r="DJ946" t="str">
        <f t="shared" ca="1" si="694"/>
        <v/>
      </c>
      <c r="DK946" t="str">
        <f t="shared" si="695"/>
        <v/>
      </c>
      <c r="DL946" t="str">
        <f t="shared" ca="1" si="696"/>
        <v/>
      </c>
      <c r="DM946" t="str">
        <f t="shared" si="697"/>
        <v/>
      </c>
      <c r="DN946" t="str">
        <f t="shared" ca="1" si="698"/>
        <v/>
      </c>
      <c r="DO946">
        <f t="shared" si="699"/>
        <v>711</v>
      </c>
      <c r="DP946">
        <f t="shared" ca="1" si="700"/>
        <v>711</v>
      </c>
      <c r="DQ946" t="str">
        <f t="shared" si="701"/>
        <v/>
      </c>
      <c r="DR946" t="str">
        <f t="shared" ca="1" si="702"/>
        <v/>
      </c>
      <c r="DS946" t="str">
        <f t="shared" si="703"/>
        <v/>
      </c>
      <c r="DT946" t="str">
        <f t="shared" ca="1" si="704"/>
        <v/>
      </c>
      <c r="DU946" t="str">
        <f t="shared" si="705"/>
        <v/>
      </c>
      <c r="DV946" t="str">
        <f t="shared" ca="1" si="706"/>
        <v/>
      </c>
      <c r="DW946" t="str">
        <f t="shared" si="707"/>
        <v/>
      </c>
      <c r="DX946" t="str">
        <f t="shared" ca="1" si="708"/>
        <v/>
      </c>
      <c r="DY946" t="str">
        <f t="shared" si="709"/>
        <v/>
      </c>
      <c r="DZ946" t="str">
        <f t="shared" ca="1" si="710"/>
        <v/>
      </c>
      <c r="EA946" t="str">
        <f t="shared" si="711"/>
        <v/>
      </c>
      <c r="EB946" t="str">
        <f t="shared" ca="1" si="712"/>
        <v/>
      </c>
      <c r="EC946" t="str">
        <f t="shared" si="713"/>
        <v/>
      </c>
      <c r="ED946" t="str">
        <f t="shared" ca="1" si="714"/>
        <v/>
      </c>
      <c r="EE946" t="str">
        <f t="shared" si="715"/>
        <v/>
      </c>
      <c r="EF946" t="str">
        <f t="shared" ca="1" si="716"/>
        <v/>
      </c>
      <c r="EG946" t="str">
        <f t="shared" si="717"/>
        <v/>
      </c>
      <c r="EH946" t="str">
        <f t="shared" ca="1" si="718"/>
        <v/>
      </c>
      <c r="EI946" t="str">
        <f t="shared" si="719"/>
        <v/>
      </c>
      <c r="EJ946" t="str">
        <f t="shared" ca="1" si="720"/>
        <v/>
      </c>
      <c r="EK946">
        <f ca="1">IF(AND(GT946="test",OR(CT946&gt;5000,CT946&gt;AVERAGE($CT$933:$CT$1016)+2*STDEV(CT$933:$CT$1016),CT946&lt;AVERAGE(CT$933:$CT$1016)-2*STDEV(CT$933:$CT$1016))),"",CT946)</f>
        <v>711</v>
      </c>
      <c r="EL946">
        <v>711</v>
      </c>
      <c r="EM946">
        <v>104752</v>
      </c>
      <c r="EN946">
        <v>7267</v>
      </c>
      <c r="EO946">
        <v>961</v>
      </c>
      <c r="EP946">
        <v>488</v>
      </c>
      <c r="EQ946">
        <v>120241</v>
      </c>
      <c r="ER946">
        <v>711</v>
      </c>
      <c r="ES946">
        <v>39210</v>
      </c>
      <c r="ET946">
        <v>1574</v>
      </c>
      <c r="EU946">
        <v>2</v>
      </c>
      <c r="EV946" t="s">
        <v>156</v>
      </c>
      <c r="EW946">
        <v>1024</v>
      </c>
      <c r="EX946">
        <v>2</v>
      </c>
      <c r="EY946">
        <v>48000</v>
      </c>
      <c r="EZ946">
        <v>-16</v>
      </c>
      <c r="FA946" t="s">
        <v>170</v>
      </c>
      <c r="FB946">
        <v>9</v>
      </c>
      <c r="FC946" t="s">
        <v>199</v>
      </c>
      <c r="FD946">
        <v>782221</v>
      </c>
      <c r="FE946">
        <v>774953</v>
      </c>
      <c r="FF946">
        <v>125420</v>
      </c>
      <c r="FG946">
        <v>989773</v>
      </c>
      <c r="FH946">
        <v>991252</v>
      </c>
      <c r="FI946">
        <v>774944</v>
      </c>
      <c r="FJ946">
        <v>989773</v>
      </c>
      <c r="FK946">
        <v>773289</v>
      </c>
      <c r="FL946" t="s">
        <v>158</v>
      </c>
      <c r="FM946">
        <v>769569</v>
      </c>
      <c r="FN946">
        <v>664954</v>
      </c>
      <c r="FO946">
        <v>705257</v>
      </c>
      <c r="FP946">
        <v>5179</v>
      </c>
      <c r="FQ946">
        <v>5178</v>
      </c>
      <c r="FR946">
        <v>989023</v>
      </c>
      <c r="FS946">
        <v>664953</v>
      </c>
      <c r="FT946">
        <v>664953</v>
      </c>
      <c r="FU946">
        <v>5178</v>
      </c>
      <c r="FV946">
        <v>994752</v>
      </c>
      <c r="FW946">
        <v>993252</v>
      </c>
      <c r="FX946">
        <v>995463</v>
      </c>
      <c r="FY946">
        <v>665915</v>
      </c>
      <c r="FZ946">
        <v>705745</v>
      </c>
      <c r="GA946">
        <v>666045</v>
      </c>
      <c r="GB946">
        <v>773290</v>
      </c>
      <c r="GC946">
        <v>771569</v>
      </c>
      <c r="GD946">
        <v>774865</v>
      </c>
      <c r="GE946" t="s">
        <v>158</v>
      </c>
      <c r="GF946">
        <v>994752</v>
      </c>
      <c r="GG946">
        <v>769568</v>
      </c>
      <c r="GH946">
        <v>989022</v>
      </c>
      <c r="GI946">
        <v>886973</v>
      </c>
      <c r="GJ946" t="s">
        <v>172</v>
      </c>
      <c r="GK946">
        <v>14</v>
      </c>
      <c r="GL946" t="s">
        <v>688</v>
      </c>
      <c r="GM946">
        <v>14</v>
      </c>
      <c r="GN946" t="s">
        <v>182</v>
      </c>
      <c r="GO946" t="s">
        <v>166</v>
      </c>
      <c r="GP946">
        <v>1024</v>
      </c>
      <c r="GQ946">
        <v>155</v>
      </c>
      <c r="GR946">
        <v>285</v>
      </c>
      <c r="GS946">
        <f t="shared" si="675"/>
        <v>14</v>
      </c>
      <c r="GT946" t="str">
        <f t="shared" si="676"/>
        <v>test</v>
      </c>
    </row>
    <row r="947" spans="1:202" x14ac:dyDescent="0.2">
      <c r="A947">
        <v>100</v>
      </c>
      <c r="B947">
        <v>100</v>
      </c>
      <c r="C947">
        <v>1661</v>
      </c>
      <c r="D947">
        <v>1661</v>
      </c>
      <c r="E947" t="s">
        <v>155</v>
      </c>
      <c r="F947" t="s">
        <v>156</v>
      </c>
      <c r="G947" t="s">
        <v>156</v>
      </c>
      <c r="H947" t="s">
        <v>156</v>
      </c>
      <c r="I947">
        <v>0</v>
      </c>
      <c r="J947" t="s">
        <v>157</v>
      </c>
      <c r="K947">
        <v>1</v>
      </c>
      <c r="L947" t="s">
        <v>154</v>
      </c>
      <c r="M947" t="s">
        <v>154</v>
      </c>
      <c r="N947" t="s">
        <v>154</v>
      </c>
      <c r="O947">
        <v>1</v>
      </c>
      <c r="P947" t="s">
        <v>154</v>
      </c>
      <c r="Q947" t="s">
        <v>154</v>
      </c>
      <c r="R947" t="s">
        <v>179</v>
      </c>
      <c r="S947">
        <v>0</v>
      </c>
      <c r="T947">
        <v>4</v>
      </c>
      <c r="U947">
        <v>0</v>
      </c>
      <c r="V947">
        <v>14</v>
      </c>
      <c r="W947">
        <v>14</v>
      </c>
      <c r="X947">
        <v>4</v>
      </c>
      <c r="Y947">
        <v>14</v>
      </c>
      <c r="Z947">
        <v>34</v>
      </c>
      <c r="AA947">
        <v>0</v>
      </c>
      <c r="AB947">
        <v>34</v>
      </c>
      <c r="AC947">
        <v>4</v>
      </c>
      <c r="AD947">
        <v>4</v>
      </c>
      <c r="AE947">
        <v>0</v>
      </c>
      <c r="AF947">
        <v>0</v>
      </c>
      <c r="AG947">
        <v>14</v>
      </c>
      <c r="AH947">
        <v>4</v>
      </c>
      <c r="AI947">
        <v>4</v>
      </c>
      <c r="AJ947">
        <v>0</v>
      </c>
      <c r="AK947">
        <v>14</v>
      </c>
      <c r="AL947">
        <v>14</v>
      </c>
      <c r="AM947">
        <v>49</v>
      </c>
      <c r="AN947">
        <v>4</v>
      </c>
      <c r="AO947">
        <v>4</v>
      </c>
      <c r="AP947">
        <v>4</v>
      </c>
      <c r="AQ947">
        <v>34</v>
      </c>
      <c r="AR947">
        <v>34</v>
      </c>
      <c r="AS947">
        <v>34</v>
      </c>
      <c r="AT947">
        <v>4</v>
      </c>
      <c r="AU947">
        <v>14</v>
      </c>
      <c r="AV947">
        <v>34</v>
      </c>
      <c r="AW947">
        <v>14</v>
      </c>
      <c r="AX947">
        <v>0</v>
      </c>
      <c r="AY947" t="s">
        <v>159</v>
      </c>
      <c r="AZ947" t="s">
        <v>336</v>
      </c>
      <c r="BA947" t="s">
        <v>673</v>
      </c>
      <c r="BB947" t="s">
        <v>599</v>
      </c>
      <c r="BC947" t="s">
        <v>161</v>
      </c>
      <c r="BD947" t="b">
        <v>0</v>
      </c>
      <c r="BE947">
        <v>9.16</v>
      </c>
      <c r="BF947" t="b">
        <v>1</v>
      </c>
      <c r="BH947" t="s">
        <v>245</v>
      </c>
      <c r="BI947" t="s">
        <v>600</v>
      </c>
      <c r="BJ947" t="b">
        <v>0</v>
      </c>
      <c r="BK947" t="s">
        <v>163</v>
      </c>
      <c r="BL947" t="b">
        <v>0</v>
      </c>
      <c r="BM947">
        <v>18</v>
      </c>
      <c r="BN947" t="s">
        <v>164</v>
      </c>
      <c r="BO947" t="s">
        <v>165</v>
      </c>
      <c r="BP947" t="s">
        <v>164</v>
      </c>
      <c r="BQ947" t="s">
        <v>166</v>
      </c>
      <c r="BR947">
        <v>768</v>
      </c>
      <c r="BS947" t="s">
        <v>156</v>
      </c>
      <c r="BT947" t="s">
        <v>178</v>
      </c>
      <c r="BU947" t="s">
        <v>180</v>
      </c>
      <c r="BV947" t="s">
        <v>193</v>
      </c>
      <c r="BW947">
        <v>14</v>
      </c>
      <c r="BX947">
        <v>5</v>
      </c>
      <c r="BY947">
        <v>0</v>
      </c>
      <c r="BZ947">
        <v>6</v>
      </c>
      <c r="CA947" t="s">
        <v>601</v>
      </c>
      <c r="CB947" t="s">
        <v>156</v>
      </c>
      <c r="CC947">
        <v>7</v>
      </c>
      <c r="CD947" t="b">
        <v>0</v>
      </c>
      <c r="CE947" t="s">
        <v>168</v>
      </c>
      <c r="CF947" t="s">
        <v>602</v>
      </c>
      <c r="CG947">
        <v>41</v>
      </c>
      <c r="CH947">
        <v>0</v>
      </c>
      <c r="CI947" t="s">
        <v>179</v>
      </c>
      <c r="CJ947" t="s">
        <v>169</v>
      </c>
      <c r="CK947" t="s">
        <v>169</v>
      </c>
      <c r="CL947" t="s">
        <v>169</v>
      </c>
      <c r="CM947" t="s">
        <v>169</v>
      </c>
      <c r="CN947" t="s">
        <v>169</v>
      </c>
      <c r="CO947" t="s">
        <v>179</v>
      </c>
      <c r="CP947" t="s">
        <v>169</v>
      </c>
      <c r="CQ947">
        <v>1</v>
      </c>
      <c r="CR947">
        <v>53</v>
      </c>
      <c r="CS947">
        <f t="shared" si="677"/>
        <v>53</v>
      </c>
      <c r="CT947">
        <f t="shared" ca="1" si="678"/>
        <v>53</v>
      </c>
      <c r="CU947" t="str">
        <f t="shared" si="679"/>
        <v/>
      </c>
      <c r="CV947" t="str">
        <f t="shared" ca="1" si="680"/>
        <v/>
      </c>
      <c r="CW947" t="str">
        <f t="shared" si="681"/>
        <v/>
      </c>
      <c r="CX947" t="str">
        <f t="shared" ca="1" si="682"/>
        <v/>
      </c>
      <c r="CY947" t="str">
        <f t="shared" si="683"/>
        <v/>
      </c>
      <c r="CZ947" t="str">
        <f t="shared" ca="1" si="684"/>
        <v/>
      </c>
      <c r="DA947" t="str">
        <f t="shared" si="685"/>
        <v/>
      </c>
      <c r="DB947" t="str">
        <f t="shared" ca="1" si="686"/>
        <v/>
      </c>
      <c r="DC947" t="str">
        <f t="shared" si="687"/>
        <v/>
      </c>
      <c r="DD947" t="str">
        <f t="shared" ca="1" si="688"/>
        <v/>
      </c>
      <c r="DE947" t="str">
        <f t="shared" si="689"/>
        <v/>
      </c>
      <c r="DF947" t="str">
        <f t="shared" ca="1" si="690"/>
        <v/>
      </c>
      <c r="DG947" t="str">
        <f t="shared" si="691"/>
        <v/>
      </c>
      <c r="DH947" t="str">
        <f t="shared" ca="1" si="692"/>
        <v/>
      </c>
      <c r="DI947" t="str">
        <f t="shared" si="693"/>
        <v/>
      </c>
      <c r="DJ947" t="str">
        <f t="shared" ca="1" si="694"/>
        <v/>
      </c>
      <c r="DK947" t="str">
        <f t="shared" si="695"/>
        <v/>
      </c>
      <c r="DL947" t="str">
        <f t="shared" ca="1" si="696"/>
        <v/>
      </c>
      <c r="DM947" t="str">
        <f t="shared" si="697"/>
        <v/>
      </c>
      <c r="DN947" t="str">
        <f t="shared" ca="1" si="698"/>
        <v/>
      </c>
      <c r="DO947" t="str">
        <f t="shared" si="699"/>
        <v/>
      </c>
      <c r="DP947" t="str">
        <f t="shared" ca="1" si="700"/>
        <v/>
      </c>
      <c r="DQ947" t="str">
        <f t="shared" si="701"/>
        <v/>
      </c>
      <c r="DR947" t="str">
        <f t="shared" ca="1" si="702"/>
        <v/>
      </c>
      <c r="DS947" t="str">
        <f t="shared" si="703"/>
        <v/>
      </c>
      <c r="DT947" t="str">
        <f t="shared" ca="1" si="704"/>
        <v/>
      </c>
      <c r="DU947" t="str">
        <f t="shared" si="705"/>
        <v/>
      </c>
      <c r="DV947" t="str">
        <f t="shared" ca="1" si="706"/>
        <v/>
      </c>
      <c r="DW947" t="str">
        <f t="shared" si="707"/>
        <v/>
      </c>
      <c r="DX947" t="str">
        <f t="shared" ca="1" si="708"/>
        <v/>
      </c>
      <c r="DY947" t="str">
        <f t="shared" si="709"/>
        <v/>
      </c>
      <c r="DZ947" t="str">
        <f t="shared" ca="1" si="710"/>
        <v/>
      </c>
      <c r="EA947" t="str">
        <f t="shared" si="711"/>
        <v/>
      </c>
      <c r="EB947" t="str">
        <f t="shared" ca="1" si="712"/>
        <v/>
      </c>
      <c r="EC947">
        <f t="shared" si="713"/>
        <v>53</v>
      </c>
      <c r="ED947">
        <f t="shared" ca="1" si="714"/>
        <v>53</v>
      </c>
      <c r="EE947" t="str">
        <f t="shared" si="715"/>
        <v/>
      </c>
      <c r="EF947" t="str">
        <f t="shared" ca="1" si="716"/>
        <v/>
      </c>
      <c r="EG947" t="str">
        <f t="shared" si="717"/>
        <v/>
      </c>
      <c r="EH947" t="str">
        <f t="shared" ca="1" si="718"/>
        <v/>
      </c>
      <c r="EI947" t="str">
        <f t="shared" si="719"/>
        <v/>
      </c>
      <c r="EJ947" t="str">
        <f t="shared" ca="1" si="720"/>
        <v/>
      </c>
      <c r="EK947">
        <f ca="1">IF(AND(GT947="test",OR(CT947&gt;5000,CT947&gt;AVERAGE($CT$933:$CT$1016)+2*STDEV(CT$933:$CT$1016),CT947&lt;AVERAGE(CT$933:$CT$1016)-2*STDEV(CT$933:$CT$1016))),"",CT947)</f>
        <v>53</v>
      </c>
      <c r="EL947">
        <v>53</v>
      </c>
      <c r="EM947">
        <v>104752</v>
      </c>
      <c r="EN947">
        <v>7267</v>
      </c>
      <c r="EO947">
        <v>961</v>
      </c>
      <c r="EP947">
        <v>488</v>
      </c>
      <c r="EQ947">
        <v>120241</v>
      </c>
      <c r="ER947">
        <v>53</v>
      </c>
      <c r="ES947">
        <v>39210</v>
      </c>
      <c r="ET947">
        <v>1574</v>
      </c>
      <c r="EU947">
        <v>2</v>
      </c>
      <c r="EV947" t="s">
        <v>156</v>
      </c>
      <c r="EW947">
        <v>1024</v>
      </c>
      <c r="EX947">
        <v>2</v>
      </c>
      <c r="EY947">
        <v>48000</v>
      </c>
      <c r="EZ947">
        <v>-16</v>
      </c>
      <c r="FA947" t="s">
        <v>170</v>
      </c>
      <c r="FB947">
        <v>9</v>
      </c>
      <c r="FC947" t="s">
        <v>199</v>
      </c>
      <c r="FD947">
        <v>782221</v>
      </c>
      <c r="FE947">
        <v>774953</v>
      </c>
      <c r="FF947">
        <v>125420</v>
      </c>
      <c r="FG947">
        <v>996318</v>
      </c>
      <c r="FH947">
        <v>997803</v>
      </c>
      <c r="FI947">
        <v>774944</v>
      </c>
      <c r="FJ947">
        <v>996318</v>
      </c>
      <c r="FK947">
        <v>773289</v>
      </c>
      <c r="FL947" t="s">
        <v>158</v>
      </c>
      <c r="FM947">
        <v>769569</v>
      </c>
      <c r="FN947">
        <v>664954</v>
      </c>
      <c r="FO947">
        <v>705257</v>
      </c>
      <c r="FP947">
        <v>5179</v>
      </c>
      <c r="FQ947">
        <v>5178</v>
      </c>
      <c r="FR947">
        <v>995568</v>
      </c>
      <c r="FS947">
        <v>664953</v>
      </c>
      <c r="FT947">
        <v>664953</v>
      </c>
      <c r="FU947">
        <v>5178</v>
      </c>
      <c r="FV947">
        <v>1001516</v>
      </c>
      <c r="FW947">
        <v>999804</v>
      </c>
      <c r="FX947">
        <v>1001570</v>
      </c>
      <c r="FY947">
        <v>665915</v>
      </c>
      <c r="FZ947">
        <v>705745</v>
      </c>
      <c r="GA947">
        <v>666045</v>
      </c>
      <c r="GB947">
        <v>773290</v>
      </c>
      <c r="GC947">
        <v>771569</v>
      </c>
      <c r="GD947">
        <v>774865</v>
      </c>
      <c r="GE947" t="s">
        <v>158</v>
      </c>
      <c r="GF947">
        <v>1001516</v>
      </c>
      <c r="GG947">
        <v>769568</v>
      </c>
      <c r="GH947">
        <v>995567</v>
      </c>
      <c r="GI947">
        <v>886973</v>
      </c>
      <c r="GJ947" t="s">
        <v>172</v>
      </c>
      <c r="GK947">
        <v>15</v>
      </c>
      <c r="GL947" t="s">
        <v>689</v>
      </c>
      <c r="GM947">
        <v>15</v>
      </c>
      <c r="GN947" t="s">
        <v>182</v>
      </c>
      <c r="GO947" t="s">
        <v>166</v>
      </c>
      <c r="GP947">
        <v>1024</v>
      </c>
      <c r="GQ947">
        <v>155</v>
      </c>
      <c r="GR947">
        <v>285</v>
      </c>
      <c r="GS947">
        <f t="shared" si="675"/>
        <v>15</v>
      </c>
      <c r="GT947" t="str">
        <f t="shared" si="676"/>
        <v>test</v>
      </c>
    </row>
    <row r="948" spans="1:202" x14ac:dyDescent="0.2">
      <c r="A948">
        <v>100</v>
      </c>
      <c r="B948">
        <v>100</v>
      </c>
      <c r="C948">
        <v>1588</v>
      </c>
      <c r="D948">
        <v>1588</v>
      </c>
      <c r="E948" t="s">
        <v>155</v>
      </c>
      <c r="F948" t="s">
        <v>156</v>
      </c>
      <c r="G948" t="s">
        <v>156</v>
      </c>
      <c r="H948" t="s">
        <v>156</v>
      </c>
      <c r="I948">
        <v>0</v>
      </c>
      <c r="J948" t="s">
        <v>157</v>
      </c>
      <c r="K948">
        <v>1</v>
      </c>
      <c r="L948" t="s">
        <v>154</v>
      </c>
      <c r="M948" t="s">
        <v>154</v>
      </c>
      <c r="N948" t="s">
        <v>154</v>
      </c>
      <c r="O948">
        <v>1</v>
      </c>
      <c r="P948" t="s">
        <v>154</v>
      </c>
      <c r="Q948" t="s">
        <v>154</v>
      </c>
      <c r="R948" t="s">
        <v>183</v>
      </c>
      <c r="S948">
        <v>0</v>
      </c>
      <c r="T948">
        <v>4</v>
      </c>
      <c r="U948">
        <v>0</v>
      </c>
      <c r="V948">
        <v>15</v>
      </c>
      <c r="W948">
        <v>15</v>
      </c>
      <c r="X948">
        <v>4</v>
      </c>
      <c r="Y948">
        <v>15</v>
      </c>
      <c r="Z948">
        <v>34</v>
      </c>
      <c r="AA948">
        <v>0</v>
      </c>
      <c r="AB948">
        <v>34</v>
      </c>
      <c r="AC948">
        <v>4</v>
      </c>
      <c r="AD948">
        <v>4</v>
      </c>
      <c r="AE948">
        <v>0</v>
      </c>
      <c r="AF948">
        <v>0</v>
      </c>
      <c r="AG948">
        <v>15</v>
      </c>
      <c r="AH948">
        <v>4</v>
      </c>
      <c r="AI948">
        <v>4</v>
      </c>
      <c r="AJ948">
        <v>0</v>
      </c>
      <c r="AK948">
        <v>15</v>
      </c>
      <c r="AL948">
        <v>15</v>
      </c>
      <c r="AM948">
        <v>50</v>
      </c>
      <c r="AN948">
        <v>4</v>
      </c>
      <c r="AO948">
        <v>4</v>
      </c>
      <c r="AP948">
        <v>4</v>
      </c>
      <c r="AQ948">
        <v>34</v>
      </c>
      <c r="AR948">
        <v>34</v>
      </c>
      <c r="AS948">
        <v>34</v>
      </c>
      <c r="AT948">
        <v>4</v>
      </c>
      <c r="AU948">
        <v>15</v>
      </c>
      <c r="AV948">
        <v>34</v>
      </c>
      <c r="AW948">
        <v>15</v>
      </c>
      <c r="AX948">
        <v>0</v>
      </c>
      <c r="AY948" t="s">
        <v>159</v>
      </c>
      <c r="AZ948" t="s">
        <v>336</v>
      </c>
      <c r="BA948" t="s">
        <v>673</v>
      </c>
      <c r="BB948" t="s">
        <v>599</v>
      </c>
      <c r="BC948" t="s">
        <v>161</v>
      </c>
      <c r="BD948" t="b">
        <v>0</v>
      </c>
      <c r="BE948" t="s">
        <v>164</v>
      </c>
      <c r="BF948" t="b">
        <v>1</v>
      </c>
      <c r="BH948" t="s">
        <v>245</v>
      </c>
      <c r="BI948" t="s">
        <v>600</v>
      </c>
      <c r="BJ948" t="b">
        <v>0</v>
      </c>
      <c r="BK948" t="s">
        <v>163</v>
      </c>
      <c r="BL948" t="b">
        <v>0</v>
      </c>
      <c r="BM948">
        <v>18</v>
      </c>
      <c r="BN948" t="s">
        <v>164</v>
      </c>
      <c r="BO948" t="s">
        <v>165</v>
      </c>
      <c r="BP948" t="s">
        <v>164</v>
      </c>
      <c r="BQ948" t="s">
        <v>166</v>
      </c>
      <c r="BR948">
        <v>768</v>
      </c>
      <c r="BS948" t="s">
        <v>156</v>
      </c>
      <c r="BT948" t="s">
        <v>178</v>
      </c>
      <c r="BU948" t="s">
        <v>188</v>
      </c>
      <c r="BV948" t="s">
        <v>192</v>
      </c>
      <c r="BW948">
        <v>15</v>
      </c>
      <c r="BX948">
        <v>5</v>
      </c>
      <c r="BY948">
        <v>0</v>
      </c>
      <c r="BZ948">
        <v>6</v>
      </c>
      <c r="CA948" t="s">
        <v>601</v>
      </c>
      <c r="CB948" t="s">
        <v>156</v>
      </c>
      <c r="CC948">
        <v>7</v>
      </c>
      <c r="CD948" t="b">
        <v>0</v>
      </c>
      <c r="CE948" t="s">
        <v>168</v>
      </c>
      <c r="CF948" t="s">
        <v>602</v>
      </c>
      <c r="CG948">
        <v>84</v>
      </c>
      <c r="CH948">
        <v>0</v>
      </c>
      <c r="CI948" t="s">
        <v>183</v>
      </c>
      <c r="CJ948" t="s">
        <v>169</v>
      </c>
      <c r="CK948" t="s">
        <v>169</v>
      </c>
      <c r="CL948" t="s">
        <v>169</v>
      </c>
      <c r="CM948" t="s">
        <v>169</v>
      </c>
      <c r="CN948" t="s">
        <v>169</v>
      </c>
      <c r="CO948" t="s">
        <v>183</v>
      </c>
      <c r="CP948" t="s">
        <v>169</v>
      </c>
      <c r="CQ948">
        <v>1</v>
      </c>
      <c r="CR948">
        <v>486</v>
      </c>
      <c r="CS948" t="str">
        <f t="shared" si="677"/>
        <v/>
      </c>
      <c r="CT948" t="str">
        <f t="shared" ca="1" si="678"/>
        <v/>
      </c>
      <c r="CU948" t="str">
        <f t="shared" si="679"/>
        <v/>
      </c>
      <c r="CV948" t="str">
        <f t="shared" ca="1" si="680"/>
        <v/>
      </c>
      <c r="CW948" t="str">
        <f t="shared" si="681"/>
        <v/>
      </c>
      <c r="CX948" t="str">
        <f t="shared" ca="1" si="682"/>
        <v/>
      </c>
      <c r="CY948" t="str">
        <f t="shared" si="683"/>
        <v/>
      </c>
      <c r="CZ948" t="str">
        <f t="shared" ca="1" si="684"/>
        <v/>
      </c>
      <c r="DA948" t="str">
        <f t="shared" si="685"/>
        <v/>
      </c>
      <c r="DB948" t="str">
        <f t="shared" ca="1" si="686"/>
        <v/>
      </c>
      <c r="DC948" t="str">
        <f t="shared" si="687"/>
        <v/>
      </c>
      <c r="DD948" t="str">
        <f t="shared" ca="1" si="688"/>
        <v/>
      </c>
      <c r="DE948" t="str">
        <f t="shared" si="689"/>
        <v/>
      </c>
      <c r="DF948" t="str">
        <f t="shared" ca="1" si="690"/>
        <v/>
      </c>
      <c r="DG948" t="str">
        <f t="shared" si="691"/>
        <v/>
      </c>
      <c r="DH948" t="str">
        <f t="shared" ca="1" si="692"/>
        <v/>
      </c>
      <c r="DI948" t="str">
        <f t="shared" si="693"/>
        <v/>
      </c>
      <c r="DJ948" t="str">
        <f t="shared" ca="1" si="694"/>
        <v/>
      </c>
      <c r="DK948" t="str">
        <f t="shared" si="695"/>
        <v/>
      </c>
      <c r="DL948" t="str">
        <f t="shared" ca="1" si="696"/>
        <v/>
      </c>
      <c r="DM948" t="str">
        <f t="shared" si="697"/>
        <v/>
      </c>
      <c r="DN948" t="str">
        <f t="shared" ca="1" si="698"/>
        <v/>
      </c>
      <c r="DO948" t="str">
        <f t="shared" si="699"/>
        <v/>
      </c>
      <c r="DP948" t="str">
        <f t="shared" ca="1" si="700"/>
        <v/>
      </c>
      <c r="DQ948" t="str">
        <f t="shared" si="701"/>
        <v/>
      </c>
      <c r="DR948" t="str">
        <f t="shared" ca="1" si="702"/>
        <v/>
      </c>
      <c r="DS948" t="str">
        <f t="shared" si="703"/>
        <v/>
      </c>
      <c r="DT948" t="str">
        <f t="shared" ca="1" si="704"/>
        <v/>
      </c>
      <c r="DU948" t="str">
        <f t="shared" si="705"/>
        <v/>
      </c>
      <c r="DV948" t="str">
        <f t="shared" ca="1" si="706"/>
        <v/>
      </c>
      <c r="DW948" t="str">
        <f t="shared" si="707"/>
        <v/>
      </c>
      <c r="DX948" t="str">
        <f t="shared" ca="1" si="708"/>
        <v/>
      </c>
      <c r="DY948" t="str">
        <f t="shared" si="709"/>
        <v/>
      </c>
      <c r="DZ948" t="str">
        <f t="shared" ca="1" si="710"/>
        <v/>
      </c>
      <c r="EA948" t="str">
        <f t="shared" si="711"/>
        <v/>
      </c>
      <c r="EB948" t="str">
        <f t="shared" ca="1" si="712"/>
        <v/>
      </c>
      <c r="EC948" t="str">
        <f t="shared" si="713"/>
        <v/>
      </c>
      <c r="ED948" t="str">
        <f t="shared" ca="1" si="714"/>
        <v/>
      </c>
      <c r="EE948" t="str">
        <f t="shared" si="715"/>
        <v/>
      </c>
      <c r="EF948" t="str">
        <f t="shared" ca="1" si="716"/>
        <v/>
      </c>
      <c r="EG948" t="str">
        <f t="shared" si="717"/>
        <v/>
      </c>
      <c r="EH948" t="str">
        <f t="shared" ca="1" si="718"/>
        <v/>
      </c>
      <c r="EI948" t="str">
        <f t="shared" si="719"/>
        <v/>
      </c>
      <c r="EJ948" t="str">
        <f t="shared" ca="1" si="720"/>
        <v/>
      </c>
      <c r="EK948" t="str">
        <f ca="1">IF(AND(GT948="test",OR(CT948&gt;5000,CT948&gt;AVERAGE($CT$933:$CT$1016)+2*STDEV(CT$933:$CT$1016),CT948&lt;AVERAGE(CT$933:$CT$1016)-2*STDEV(CT$933:$CT$1016))),"",CT948)</f>
        <v/>
      </c>
      <c r="EL948" t="s">
        <v>924</v>
      </c>
      <c r="EM948">
        <v>104752</v>
      </c>
      <c r="EN948">
        <v>7267</v>
      </c>
      <c r="EO948">
        <v>961</v>
      </c>
      <c r="EP948">
        <v>488</v>
      </c>
      <c r="EQ948">
        <v>120241</v>
      </c>
      <c r="ER948">
        <v>486</v>
      </c>
      <c r="ES948">
        <v>39210</v>
      </c>
      <c r="ET948">
        <v>1574</v>
      </c>
      <c r="EU948">
        <v>2</v>
      </c>
      <c r="EV948" t="s">
        <v>156</v>
      </c>
      <c r="EW948">
        <v>1024</v>
      </c>
      <c r="EX948">
        <v>2</v>
      </c>
      <c r="EY948">
        <v>48000</v>
      </c>
      <c r="EZ948">
        <v>-16</v>
      </c>
      <c r="FA948" t="s">
        <v>170</v>
      </c>
      <c r="FB948">
        <v>9</v>
      </c>
      <c r="FC948" t="s">
        <v>199</v>
      </c>
      <c r="FD948">
        <v>782221</v>
      </c>
      <c r="FE948">
        <v>774953</v>
      </c>
      <c r="FF948">
        <v>125420</v>
      </c>
      <c r="FG948">
        <v>1002424</v>
      </c>
      <c r="FH948">
        <v>1003732</v>
      </c>
      <c r="FI948">
        <v>774944</v>
      </c>
      <c r="FJ948">
        <v>1002424</v>
      </c>
      <c r="FK948">
        <v>773289</v>
      </c>
      <c r="FL948" t="s">
        <v>158</v>
      </c>
      <c r="FM948">
        <v>769569</v>
      </c>
      <c r="FN948">
        <v>664954</v>
      </c>
      <c r="FO948">
        <v>705257</v>
      </c>
      <c r="FP948">
        <v>5179</v>
      </c>
      <c r="FQ948">
        <v>5178</v>
      </c>
      <c r="FR948">
        <v>1001674</v>
      </c>
      <c r="FS948">
        <v>664953</v>
      </c>
      <c r="FT948">
        <v>664953</v>
      </c>
      <c r="FU948">
        <v>5178</v>
      </c>
      <c r="FV948">
        <v>1007466</v>
      </c>
      <c r="FW948">
        <v>1005732</v>
      </c>
      <c r="FX948">
        <v>1007952</v>
      </c>
      <c r="FY948">
        <v>665915</v>
      </c>
      <c r="FZ948">
        <v>705745</v>
      </c>
      <c r="GA948">
        <v>666045</v>
      </c>
      <c r="GB948">
        <v>773290</v>
      </c>
      <c r="GC948">
        <v>771569</v>
      </c>
      <c r="GD948">
        <v>774865</v>
      </c>
      <c r="GE948" t="s">
        <v>158</v>
      </c>
      <c r="GF948">
        <v>1007466</v>
      </c>
      <c r="GG948">
        <v>769568</v>
      </c>
      <c r="GH948">
        <v>1001673</v>
      </c>
      <c r="GI948">
        <v>886973</v>
      </c>
      <c r="GJ948" t="s">
        <v>172</v>
      </c>
      <c r="GK948">
        <v>16</v>
      </c>
      <c r="GL948" t="s">
        <v>690</v>
      </c>
      <c r="GM948">
        <v>16</v>
      </c>
      <c r="GN948" t="s">
        <v>185</v>
      </c>
      <c r="GO948" t="s">
        <v>166</v>
      </c>
      <c r="GP948">
        <v>1024</v>
      </c>
      <c r="GQ948">
        <v>155</v>
      </c>
      <c r="GR948">
        <v>285</v>
      </c>
      <c r="GS948">
        <f t="shared" si="675"/>
        <v>16</v>
      </c>
      <c r="GT948" t="str">
        <f t="shared" si="676"/>
        <v>test</v>
      </c>
    </row>
    <row r="949" spans="1:202" x14ac:dyDescent="0.2">
      <c r="A949">
        <v>100</v>
      </c>
      <c r="B949">
        <v>100</v>
      </c>
      <c r="C949">
        <v>1502</v>
      </c>
      <c r="D949">
        <v>1502</v>
      </c>
      <c r="E949" t="s">
        <v>155</v>
      </c>
      <c r="F949" t="s">
        <v>156</v>
      </c>
      <c r="G949" t="s">
        <v>156</v>
      </c>
      <c r="H949" t="s">
        <v>156</v>
      </c>
      <c r="I949">
        <v>0</v>
      </c>
      <c r="J949" t="s">
        <v>157</v>
      </c>
      <c r="K949">
        <v>1</v>
      </c>
      <c r="L949" t="s">
        <v>154</v>
      </c>
      <c r="M949" t="s">
        <v>154</v>
      </c>
      <c r="N949" t="s">
        <v>154</v>
      </c>
      <c r="O949">
        <v>1</v>
      </c>
      <c r="P949" t="s">
        <v>154</v>
      </c>
      <c r="Q949" t="s">
        <v>154</v>
      </c>
      <c r="R949" t="s">
        <v>179</v>
      </c>
      <c r="S949">
        <v>0</v>
      </c>
      <c r="T949">
        <v>4</v>
      </c>
      <c r="U949">
        <v>0</v>
      </c>
      <c r="V949">
        <v>16</v>
      </c>
      <c r="W949">
        <v>16</v>
      </c>
      <c r="X949">
        <v>4</v>
      </c>
      <c r="Y949">
        <v>16</v>
      </c>
      <c r="Z949">
        <v>34</v>
      </c>
      <c r="AA949">
        <v>0</v>
      </c>
      <c r="AB949">
        <v>34</v>
      </c>
      <c r="AC949">
        <v>4</v>
      </c>
      <c r="AD949">
        <v>4</v>
      </c>
      <c r="AE949">
        <v>0</v>
      </c>
      <c r="AF949">
        <v>0</v>
      </c>
      <c r="AG949">
        <v>16</v>
      </c>
      <c r="AH949">
        <v>4</v>
      </c>
      <c r="AI949">
        <v>4</v>
      </c>
      <c r="AJ949">
        <v>0</v>
      </c>
      <c r="AK949">
        <v>16</v>
      </c>
      <c r="AL949">
        <v>16</v>
      </c>
      <c r="AM949">
        <v>51</v>
      </c>
      <c r="AN949">
        <v>4</v>
      </c>
      <c r="AO949">
        <v>4</v>
      </c>
      <c r="AP949">
        <v>4</v>
      </c>
      <c r="AQ949">
        <v>34</v>
      </c>
      <c r="AR949">
        <v>34</v>
      </c>
      <c r="AS949">
        <v>34</v>
      </c>
      <c r="AT949">
        <v>4</v>
      </c>
      <c r="AU949">
        <v>16</v>
      </c>
      <c r="AV949">
        <v>34</v>
      </c>
      <c r="AW949">
        <v>16</v>
      </c>
      <c r="AX949">
        <v>0</v>
      </c>
      <c r="AY949" t="s">
        <v>159</v>
      </c>
      <c r="AZ949" t="s">
        <v>336</v>
      </c>
      <c r="BA949" t="s">
        <v>673</v>
      </c>
      <c r="BB949" t="s">
        <v>599</v>
      </c>
      <c r="BC949" t="s">
        <v>161</v>
      </c>
      <c r="BD949" t="b">
        <v>0</v>
      </c>
      <c r="BE949">
        <v>10</v>
      </c>
      <c r="BF949" t="b">
        <v>1</v>
      </c>
      <c r="BH949" t="s">
        <v>245</v>
      </c>
      <c r="BI949" t="s">
        <v>600</v>
      </c>
      <c r="BJ949" t="b">
        <v>0</v>
      </c>
      <c r="BK949" t="s">
        <v>163</v>
      </c>
      <c r="BL949" t="b">
        <v>0</v>
      </c>
      <c r="BM949">
        <v>18</v>
      </c>
      <c r="BN949" t="s">
        <v>164</v>
      </c>
      <c r="BO949" t="s">
        <v>165</v>
      </c>
      <c r="BP949" t="s">
        <v>164</v>
      </c>
      <c r="BQ949" t="s">
        <v>166</v>
      </c>
      <c r="BR949">
        <v>768</v>
      </c>
      <c r="BS949" t="s">
        <v>156</v>
      </c>
      <c r="BT949" t="s">
        <v>178</v>
      </c>
      <c r="BU949" t="s">
        <v>176</v>
      </c>
      <c r="BV949" t="s">
        <v>181</v>
      </c>
      <c r="BW949">
        <v>16</v>
      </c>
      <c r="BX949">
        <v>5</v>
      </c>
      <c r="BY949">
        <v>0</v>
      </c>
      <c r="BZ949">
        <v>6</v>
      </c>
      <c r="CA949" t="s">
        <v>601</v>
      </c>
      <c r="CB949" t="s">
        <v>156</v>
      </c>
      <c r="CC949">
        <v>7</v>
      </c>
      <c r="CD949" t="b">
        <v>0</v>
      </c>
      <c r="CE949" t="s">
        <v>168</v>
      </c>
      <c r="CF949" t="s">
        <v>602</v>
      </c>
      <c r="CG949">
        <v>29</v>
      </c>
      <c r="CH949">
        <v>0</v>
      </c>
      <c r="CI949" t="s">
        <v>179</v>
      </c>
      <c r="CJ949" t="s">
        <v>169</v>
      </c>
      <c r="CK949" t="s">
        <v>169</v>
      </c>
      <c r="CL949" t="s">
        <v>169</v>
      </c>
      <c r="CM949" t="s">
        <v>169</v>
      </c>
      <c r="CN949" t="s">
        <v>169</v>
      </c>
      <c r="CO949" t="s">
        <v>179</v>
      </c>
      <c r="CP949" t="s">
        <v>169</v>
      </c>
      <c r="CQ949">
        <v>1</v>
      </c>
      <c r="CR949">
        <v>132</v>
      </c>
      <c r="CS949">
        <f t="shared" si="677"/>
        <v>132</v>
      </c>
      <c r="CT949">
        <f t="shared" ca="1" si="678"/>
        <v>132</v>
      </c>
      <c r="CU949" t="str">
        <f t="shared" si="679"/>
        <v/>
      </c>
      <c r="CV949" t="str">
        <f t="shared" ca="1" si="680"/>
        <v/>
      </c>
      <c r="CW949" t="str">
        <f t="shared" si="681"/>
        <v/>
      </c>
      <c r="CX949" t="str">
        <f t="shared" ca="1" si="682"/>
        <v/>
      </c>
      <c r="CY949" t="str">
        <f t="shared" si="683"/>
        <v/>
      </c>
      <c r="CZ949" t="str">
        <f t="shared" ca="1" si="684"/>
        <v/>
      </c>
      <c r="DA949" t="str">
        <f t="shared" si="685"/>
        <v/>
      </c>
      <c r="DB949" t="str">
        <f t="shared" ca="1" si="686"/>
        <v/>
      </c>
      <c r="DC949" t="str">
        <f t="shared" si="687"/>
        <v/>
      </c>
      <c r="DD949" t="str">
        <f t="shared" ca="1" si="688"/>
        <v/>
      </c>
      <c r="DE949" t="str">
        <f t="shared" si="689"/>
        <v/>
      </c>
      <c r="DF949" t="str">
        <f t="shared" ca="1" si="690"/>
        <v/>
      </c>
      <c r="DG949" t="str">
        <f t="shared" si="691"/>
        <v/>
      </c>
      <c r="DH949" t="str">
        <f t="shared" ca="1" si="692"/>
        <v/>
      </c>
      <c r="DI949" t="str">
        <f t="shared" si="693"/>
        <v/>
      </c>
      <c r="DJ949" t="str">
        <f t="shared" ca="1" si="694"/>
        <v/>
      </c>
      <c r="DK949" t="str">
        <f t="shared" si="695"/>
        <v/>
      </c>
      <c r="DL949" t="str">
        <f t="shared" ca="1" si="696"/>
        <v/>
      </c>
      <c r="DM949" t="str">
        <f t="shared" si="697"/>
        <v/>
      </c>
      <c r="DN949" t="str">
        <f t="shared" ca="1" si="698"/>
        <v/>
      </c>
      <c r="DO949" t="str">
        <f t="shared" si="699"/>
        <v/>
      </c>
      <c r="DP949" t="str">
        <f t="shared" ca="1" si="700"/>
        <v/>
      </c>
      <c r="DQ949" t="str">
        <f t="shared" si="701"/>
        <v/>
      </c>
      <c r="DR949" t="str">
        <f t="shared" ca="1" si="702"/>
        <v/>
      </c>
      <c r="DS949" t="str">
        <f t="shared" si="703"/>
        <v/>
      </c>
      <c r="DT949" t="str">
        <f t="shared" ca="1" si="704"/>
        <v/>
      </c>
      <c r="DU949" t="str">
        <f t="shared" si="705"/>
        <v/>
      </c>
      <c r="DV949" t="str">
        <f t="shared" ca="1" si="706"/>
        <v/>
      </c>
      <c r="DW949" t="str">
        <f t="shared" si="707"/>
        <v/>
      </c>
      <c r="DX949" t="str">
        <f t="shared" ca="1" si="708"/>
        <v/>
      </c>
      <c r="DY949" t="str">
        <f t="shared" si="709"/>
        <v/>
      </c>
      <c r="DZ949" t="str">
        <f t="shared" ca="1" si="710"/>
        <v/>
      </c>
      <c r="EA949" t="str">
        <f t="shared" si="711"/>
        <v/>
      </c>
      <c r="EB949" t="str">
        <f t="shared" ca="1" si="712"/>
        <v/>
      </c>
      <c r="EC949" t="str">
        <f t="shared" si="713"/>
        <v/>
      </c>
      <c r="ED949" t="str">
        <f t="shared" ca="1" si="714"/>
        <v/>
      </c>
      <c r="EE949">
        <f t="shared" si="715"/>
        <v>132</v>
      </c>
      <c r="EF949">
        <f t="shared" ca="1" si="716"/>
        <v>132</v>
      </c>
      <c r="EG949" t="str">
        <f t="shared" si="717"/>
        <v/>
      </c>
      <c r="EH949" t="str">
        <f t="shared" ca="1" si="718"/>
        <v/>
      </c>
      <c r="EI949" t="str">
        <f t="shared" si="719"/>
        <v/>
      </c>
      <c r="EJ949" t="str">
        <f t="shared" ca="1" si="720"/>
        <v/>
      </c>
      <c r="EK949">
        <f ca="1">IF(AND(GT949="test",OR(CT949&gt;5000,CT949&gt;AVERAGE($CT$933:$CT$1016)+2*STDEV(CT$933:$CT$1016),CT949&lt;AVERAGE(CT$933:$CT$1016)-2*STDEV(CT$933:$CT$1016))),"",CT949)</f>
        <v>132</v>
      </c>
      <c r="EL949">
        <v>132</v>
      </c>
      <c r="EM949">
        <v>104752</v>
      </c>
      <c r="EN949">
        <v>7267</v>
      </c>
      <c r="EO949">
        <v>961</v>
      </c>
      <c r="EP949">
        <v>488</v>
      </c>
      <c r="EQ949">
        <v>120241</v>
      </c>
      <c r="ER949">
        <v>132</v>
      </c>
      <c r="ES949">
        <v>39210</v>
      </c>
      <c r="ET949">
        <v>1574</v>
      </c>
      <c r="EU949">
        <v>2</v>
      </c>
      <c r="EV949" t="s">
        <v>156</v>
      </c>
      <c r="EW949">
        <v>1024</v>
      </c>
      <c r="EX949">
        <v>2</v>
      </c>
      <c r="EY949">
        <v>48000</v>
      </c>
      <c r="EZ949">
        <v>-16</v>
      </c>
      <c r="FA949" t="s">
        <v>170</v>
      </c>
      <c r="FB949">
        <v>9</v>
      </c>
      <c r="FC949" t="s">
        <v>199</v>
      </c>
      <c r="FD949">
        <v>782221</v>
      </c>
      <c r="FE949">
        <v>774953</v>
      </c>
      <c r="FF949">
        <v>125420</v>
      </c>
      <c r="FG949">
        <v>1008805</v>
      </c>
      <c r="FH949">
        <v>1010303</v>
      </c>
      <c r="FI949">
        <v>774944</v>
      </c>
      <c r="FJ949">
        <v>1008805</v>
      </c>
      <c r="FK949">
        <v>773289</v>
      </c>
      <c r="FL949" t="s">
        <v>158</v>
      </c>
      <c r="FM949">
        <v>769569</v>
      </c>
      <c r="FN949">
        <v>664954</v>
      </c>
      <c r="FO949">
        <v>705257</v>
      </c>
      <c r="FP949">
        <v>5179</v>
      </c>
      <c r="FQ949">
        <v>5178</v>
      </c>
      <c r="FR949">
        <v>1008055</v>
      </c>
      <c r="FS949">
        <v>664953</v>
      </c>
      <c r="FT949">
        <v>664953</v>
      </c>
      <c r="FU949">
        <v>5178</v>
      </c>
      <c r="FV949">
        <v>1013888</v>
      </c>
      <c r="FW949">
        <v>1012304</v>
      </c>
      <c r="FX949">
        <v>1014020</v>
      </c>
      <c r="FY949">
        <v>665915</v>
      </c>
      <c r="FZ949">
        <v>705745</v>
      </c>
      <c r="GA949">
        <v>666045</v>
      </c>
      <c r="GB949">
        <v>773290</v>
      </c>
      <c r="GC949">
        <v>771569</v>
      </c>
      <c r="GD949">
        <v>774865</v>
      </c>
      <c r="GE949" t="s">
        <v>158</v>
      </c>
      <c r="GF949">
        <v>1013887</v>
      </c>
      <c r="GG949">
        <v>769568</v>
      </c>
      <c r="GH949">
        <v>1008054</v>
      </c>
      <c r="GI949">
        <v>886973</v>
      </c>
      <c r="GJ949" t="s">
        <v>172</v>
      </c>
      <c r="GK949">
        <v>17</v>
      </c>
      <c r="GL949" t="s">
        <v>691</v>
      </c>
      <c r="GM949">
        <v>17</v>
      </c>
      <c r="GN949" t="s">
        <v>182</v>
      </c>
      <c r="GO949" t="s">
        <v>166</v>
      </c>
      <c r="GP949">
        <v>1024</v>
      </c>
      <c r="GQ949">
        <v>155</v>
      </c>
      <c r="GR949">
        <v>285</v>
      </c>
      <c r="GS949">
        <f t="shared" si="675"/>
        <v>17</v>
      </c>
      <c r="GT949" t="str">
        <f t="shared" si="676"/>
        <v>test</v>
      </c>
    </row>
    <row r="950" spans="1:202" x14ac:dyDescent="0.2">
      <c r="A950">
        <v>100</v>
      </c>
      <c r="B950">
        <v>100</v>
      </c>
      <c r="C950">
        <v>1501</v>
      </c>
      <c r="D950">
        <v>1501</v>
      </c>
      <c r="E950" t="s">
        <v>155</v>
      </c>
      <c r="F950" t="s">
        <v>156</v>
      </c>
      <c r="G950" t="s">
        <v>156</v>
      </c>
      <c r="H950" t="s">
        <v>156</v>
      </c>
      <c r="I950">
        <v>0</v>
      </c>
      <c r="J950" t="s">
        <v>157</v>
      </c>
      <c r="K950">
        <v>1</v>
      </c>
      <c r="L950" t="s">
        <v>154</v>
      </c>
      <c r="M950" t="s">
        <v>154</v>
      </c>
      <c r="N950" t="s">
        <v>154</v>
      </c>
      <c r="O950">
        <v>1</v>
      </c>
      <c r="P950" t="s">
        <v>154</v>
      </c>
      <c r="Q950" t="s">
        <v>154</v>
      </c>
      <c r="R950" t="s">
        <v>179</v>
      </c>
      <c r="S950">
        <v>0</v>
      </c>
      <c r="T950">
        <v>4</v>
      </c>
      <c r="U950">
        <v>0</v>
      </c>
      <c r="V950">
        <v>17</v>
      </c>
      <c r="W950">
        <v>17</v>
      </c>
      <c r="X950">
        <v>4</v>
      </c>
      <c r="Y950">
        <v>17</v>
      </c>
      <c r="Z950">
        <v>34</v>
      </c>
      <c r="AA950">
        <v>0</v>
      </c>
      <c r="AB950">
        <v>34</v>
      </c>
      <c r="AC950">
        <v>4</v>
      </c>
      <c r="AD950">
        <v>4</v>
      </c>
      <c r="AE950">
        <v>0</v>
      </c>
      <c r="AF950">
        <v>0</v>
      </c>
      <c r="AG950">
        <v>17</v>
      </c>
      <c r="AH950">
        <v>4</v>
      </c>
      <c r="AI950">
        <v>4</v>
      </c>
      <c r="AJ950">
        <v>0</v>
      </c>
      <c r="AK950">
        <v>17</v>
      </c>
      <c r="AL950">
        <v>17</v>
      </c>
      <c r="AM950">
        <v>52</v>
      </c>
      <c r="AN950">
        <v>4</v>
      </c>
      <c r="AO950">
        <v>4</v>
      </c>
      <c r="AP950">
        <v>4</v>
      </c>
      <c r="AQ950">
        <v>34</v>
      </c>
      <c r="AR950">
        <v>34</v>
      </c>
      <c r="AS950">
        <v>34</v>
      </c>
      <c r="AT950">
        <v>4</v>
      </c>
      <c r="AU950">
        <v>17</v>
      </c>
      <c r="AV950">
        <v>34</v>
      </c>
      <c r="AW950">
        <v>17</v>
      </c>
      <c r="AX950">
        <v>0</v>
      </c>
      <c r="AY950" t="s">
        <v>159</v>
      </c>
      <c r="AZ950" t="s">
        <v>336</v>
      </c>
      <c r="BA950" t="s">
        <v>673</v>
      </c>
      <c r="BB950" t="s">
        <v>599</v>
      </c>
      <c r="BC950" t="s">
        <v>161</v>
      </c>
      <c r="BD950" t="b">
        <v>0</v>
      </c>
      <c r="BE950">
        <v>5.53</v>
      </c>
      <c r="BF950" t="b">
        <v>1</v>
      </c>
      <c r="BH950" t="s">
        <v>245</v>
      </c>
      <c r="BI950" t="s">
        <v>600</v>
      </c>
      <c r="BJ950" t="b">
        <v>0</v>
      </c>
      <c r="BK950" t="s">
        <v>163</v>
      </c>
      <c r="BL950" t="b">
        <v>0</v>
      </c>
      <c r="BM950">
        <v>18</v>
      </c>
      <c r="BN950" t="s">
        <v>164</v>
      </c>
      <c r="BO950" t="s">
        <v>165</v>
      </c>
      <c r="BP950" t="s">
        <v>164</v>
      </c>
      <c r="BQ950" t="s">
        <v>166</v>
      </c>
      <c r="BR950">
        <v>768</v>
      </c>
      <c r="BS950" t="s">
        <v>156</v>
      </c>
      <c r="BT950" t="s">
        <v>178</v>
      </c>
      <c r="BU950" t="s">
        <v>186</v>
      </c>
      <c r="BV950" t="s">
        <v>180</v>
      </c>
      <c r="BW950">
        <v>17</v>
      </c>
      <c r="BX950">
        <v>5</v>
      </c>
      <c r="BY950">
        <v>0</v>
      </c>
      <c r="BZ950">
        <v>6</v>
      </c>
      <c r="CA950" t="s">
        <v>601</v>
      </c>
      <c r="CB950" t="s">
        <v>156</v>
      </c>
      <c r="CC950">
        <v>7</v>
      </c>
      <c r="CD950" t="b">
        <v>0</v>
      </c>
      <c r="CE950" t="s">
        <v>168</v>
      </c>
      <c r="CF950" t="s">
        <v>602</v>
      </c>
      <c r="CG950">
        <v>18</v>
      </c>
      <c r="CH950">
        <v>0</v>
      </c>
      <c r="CI950" t="s">
        <v>179</v>
      </c>
      <c r="CJ950" t="s">
        <v>169</v>
      </c>
      <c r="CK950" t="s">
        <v>169</v>
      </c>
      <c r="CL950" t="s">
        <v>169</v>
      </c>
      <c r="CM950" t="s">
        <v>169</v>
      </c>
      <c r="CN950" t="s">
        <v>169</v>
      </c>
      <c r="CO950" t="s">
        <v>179</v>
      </c>
      <c r="CP950" t="s">
        <v>169</v>
      </c>
      <c r="CQ950">
        <v>1</v>
      </c>
      <c r="CR950">
        <v>1477</v>
      </c>
      <c r="CS950">
        <f t="shared" si="677"/>
        <v>1477</v>
      </c>
      <c r="CT950">
        <f t="shared" ca="1" si="678"/>
        <v>1477</v>
      </c>
      <c r="CU950" t="str">
        <f t="shared" si="679"/>
        <v/>
      </c>
      <c r="CV950" t="str">
        <f t="shared" ca="1" si="680"/>
        <v/>
      </c>
      <c r="CW950" t="str">
        <f t="shared" si="681"/>
        <v/>
      </c>
      <c r="CX950" t="str">
        <f t="shared" ca="1" si="682"/>
        <v/>
      </c>
      <c r="CY950" t="str">
        <f t="shared" si="683"/>
        <v/>
      </c>
      <c r="CZ950" t="str">
        <f t="shared" ca="1" si="684"/>
        <v/>
      </c>
      <c r="DA950" t="str">
        <f t="shared" si="685"/>
        <v/>
      </c>
      <c r="DB950" t="str">
        <f t="shared" ca="1" si="686"/>
        <v/>
      </c>
      <c r="DC950" t="str">
        <f t="shared" si="687"/>
        <v/>
      </c>
      <c r="DD950" t="str">
        <f t="shared" ca="1" si="688"/>
        <v/>
      </c>
      <c r="DE950" t="str">
        <f t="shared" si="689"/>
        <v/>
      </c>
      <c r="DF950" t="str">
        <f t="shared" ca="1" si="690"/>
        <v/>
      </c>
      <c r="DG950" t="str">
        <f t="shared" si="691"/>
        <v/>
      </c>
      <c r="DH950" t="str">
        <f t="shared" ca="1" si="692"/>
        <v/>
      </c>
      <c r="DI950" t="str">
        <f t="shared" si="693"/>
        <v/>
      </c>
      <c r="DJ950" t="str">
        <f t="shared" ca="1" si="694"/>
        <v/>
      </c>
      <c r="DK950" t="str">
        <f t="shared" si="695"/>
        <v/>
      </c>
      <c r="DL950" t="str">
        <f t="shared" ca="1" si="696"/>
        <v/>
      </c>
      <c r="DM950" t="str">
        <f t="shared" si="697"/>
        <v/>
      </c>
      <c r="DN950" t="str">
        <f t="shared" ca="1" si="698"/>
        <v/>
      </c>
      <c r="DO950" t="str">
        <f t="shared" si="699"/>
        <v/>
      </c>
      <c r="DP950" t="str">
        <f t="shared" ca="1" si="700"/>
        <v/>
      </c>
      <c r="DQ950">
        <f t="shared" si="701"/>
        <v>1477</v>
      </c>
      <c r="DR950">
        <f t="shared" ca="1" si="702"/>
        <v>1477</v>
      </c>
      <c r="DS950" t="str">
        <f t="shared" si="703"/>
        <v/>
      </c>
      <c r="DT950" t="str">
        <f t="shared" ca="1" si="704"/>
        <v/>
      </c>
      <c r="DU950" t="str">
        <f t="shared" si="705"/>
        <v/>
      </c>
      <c r="DV950" t="str">
        <f t="shared" ca="1" si="706"/>
        <v/>
      </c>
      <c r="DW950" t="str">
        <f t="shared" si="707"/>
        <v/>
      </c>
      <c r="DX950" t="str">
        <f t="shared" ca="1" si="708"/>
        <v/>
      </c>
      <c r="DY950" t="str">
        <f t="shared" si="709"/>
        <v/>
      </c>
      <c r="DZ950" t="str">
        <f t="shared" ca="1" si="710"/>
        <v/>
      </c>
      <c r="EA950" t="str">
        <f t="shared" si="711"/>
        <v/>
      </c>
      <c r="EB950" t="str">
        <f t="shared" ca="1" si="712"/>
        <v/>
      </c>
      <c r="EC950" t="str">
        <f t="shared" si="713"/>
        <v/>
      </c>
      <c r="ED950" t="str">
        <f t="shared" ca="1" si="714"/>
        <v/>
      </c>
      <c r="EE950" t="str">
        <f t="shared" si="715"/>
        <v/>
      </c>
      <c r="EF950" t="str">
        <f t="shared" ca="1" si="716"/>
        <v/>
      </c>
      <c r="EG950" t="str">
        <f t="shared" si="717"/>
        <v/>
      </c>
      <c r="EH950" t="str">
        <f t="shared" ca="1" si="718"/>
        <v/>
      </c>
      <c r="EI950" t="str">
        <f t="shared" si="719"/>
        <v/>
      </c>
      <c r="EJ950" t="str">
        <f t="shared" ca="1" si="720"/>
        <v/>
      </c>
      <c r="EK950">
        <f ca="1">IF(AND(GT950="test",OR(CT950&gt;5000,CT950&gt;AVERAGE($CT$933:$CT$1016)+2*STDEV(CT$933:$CT$1016),CT950&lt;AVERAGE(CT$933:$CT$1016)-2*STDEV(CT$933:$CT$1016))),"",CT950)</f>
        <v>1477</v>
      </c>
      <c r="EL950">
        <v>1477</v>
      </c>
      <c r="EM950">
        <v>104752</v>
      </c>
      <c r="EN950">
        <v>7267</v>
      </c>
      <c r="EO950">
        <v>961</v>
      </c>
      <c r="EP950">
        <v>488</v>
      </c>
      <c r="EQ950">
        <v>120241</v>
      </c>
      <c r="ER950">
        <v>1477</v>
      </c>
      <c r="ES950">
        <v>39210</v>
      </c>
      <c r="ET950">
        <v>1574</v>
      </c>
      <c r="EU950">
        <v>2</v>
      </c>
      <c r="EV950" t="s">
        <v>156</v>
      </c>
      <c r="EW950">
        <v>1024</v>
      </c>
      <c r="EX950">
        <v>2</v>
      </c>
      <c r="EY950">
        <v>48000</v>
      </c>
      <c r="EZ950">
        <v>-16</v>
      </c>
      <c r="FA950" t="s">
        <v>170</v>
      </c>
      <c r="FB950">
        <v>9</v>
      </c>
      <c r="FC950" t="s">
        <v>199</v>
      </c>
      <c r="FD950">
        <v>782221</v>
      </c>
      <c r="FE950">
        <v>774953</v>
      </c>
      <c r="FF950">
        <v>125420</v>
      </c>
      <c r="FG950">
        <v>1014874</v>
      </c>
      <c r="FH950">
        <v>1016426</v>
      </c>
      <c r="FI950">
        <v>774944</v>
      </c>
      <c r="FJ950">
        <v>1014874</v>
      </c>
      <c r="FK950">
        <v>773289</v>
      </c>
      <c r="FL950" t="s">
        <v>158</v>
      </c>
      <c r="FM950">
        <v>769569</v>
      </c>
      <c r="FN950">
        <v>664954</v>
      </c>
      <c r="FO950">
        <v>705257</v>
      </c>
      <c r="FP950">
        <v>5179</v>
      </c>
      <c r="FQ950">
        <v>5178</v>
      </c>
      <c r="FR950">
        <v>1014124</v>
      </c>
      <c r="FS950">
        <v>664953</v>
      </c>
      <c r="FT950">
        <v>664953</v>
      </c>
      <c r="FU950">
        <v>5178</v>
      </c>
      <c r="FV950">
        <v>1019903</v>
      </c>
      <c r="FW950">
        <v>1018426</v>
      </c>
      <c r="FX950">
        <v>1021380</v>
      </c>
      <c r="FY950">
        <v>665915</v>
      </c>
      <c r="FZ950">
        <v>705745</v>
      </c>
      <c r="GA950">
        <v>666045</v>
      </c>
      <c r="GB950">
        <v>773290</v>
      </c>
      <c r="GC950">
        <v>771569</v>
      </c>
      <c r="GD950">
        <v>774865</v>
      </c>
      <c r="GE950" t="s">
        <v>158</v>
      </c>
      <c r="GF950">
        <v>1019903</v>
      </c>
      <c r="GG950">
        <v>769568</v>
      </c>
      <c r="GH950">
        <v>1014123</v>
      </c>
      <c r="GI950">
        <v>886973</v>
      </c>
      <c r="GJ950" t="s">
        <v>172</v>
      </c>
      <c r="GK950">
        <v>18</v>
      </c>
      <c r="GL950" t="s">
        <v>692</v>
      </c>
      <c r="GM950">
        <v>18</v>
      </c>
      <c r="GN950" t="s">
        <v>182</v>
      </c>
      <c r="GO950" t="s">
        <v>166</v>
      </c>
      <c r="GP950">
        <v>1024</v>
      </c>
      <c r="GQ950">
        <v>155</v>
      </c>
      <c r="GR950">
        <v>285</v>
      </c>
      <c r="GS950">
        <f t="shared" si="675"/>
        <v>18</v>
      </c>
      <c r="GT950" t="str">
        <f t="shared" si="676"/>
        <v>test</v>
      </c>
    </row>
    <row r="951" spans="1:202" x14ac:dyDescent="0.2">
      <c r="A951">
        <v>100</v>
      </c>
      <c r="B951">
        <v>100</v>
      </c>
      <c r="C951">
        <v>1433</v>
      </c>
      <c r="D951">
        <v>1433</v>
      </c>
      <c r="E951" t="s">
        <v>155</v>
      </c>
      <c r="F951" t="s">
        <v>156</v>
      </c>
      <c r="G951" t="s">
        <v>156</v>
      </c>
      <c r="H951" t="s">
        <v>156</v>
      </c>
      <c r="I951">
        <v>0</v>
      </c>
      <c r="J951" t="s">
        <v>157</v>
      </c>
      <c r="K951">
        <v>1</v>
      </c>
      <c r="L951" t="s">
        <v>154</v>
      </c>
      <c r="M951" t="s">
        <v>154</v>
      </c>
      <c r="N951" t="s">
        <v>154</v>
      </c>
      <c r="O951">
        <v>1</v>
      </c>
      <c r="P951" t="s">
        <v>154</v>
      </c>
      <c r="Q951" t="s">
        <v>154</v>
      </c>
      <c r="R951" t="s">
        <v>183</v>
      </c>
      <c r="S951">
        <v>0</v>
      </c>
      <c r="T951">
        <v>4</v>
      </c>
      <c r="U951">
        <v>0</v>
      </c>
      <c r="V951">
        <v>18</v>
      </c>
      <c r="W951">
        <v>18</v>
      </c>
      <c r="X951">
        <v>4</v>
      </c>
      <c r="Y951">
        <v>18</v>
      </c>
      <c r="Z951">
        <v>34</v>
      </c>
      <c r="AA951">
        <v>0</v>
      </c>
      <c r="AB951">
        <v>34</v>
      </c>
      <c r="AC951">
        <v>4</v>
      </c>
      <c r="AD951">
        <v>4</v>
      </c>
      <c r="AE951">
        <v>0</v>
      </c>
      <c r="AF951">
        <v>0</v>
      </c>
      <c r="AG951">
        <v>18</v>
      </c>
      <c r="AH951">
        <v>4</v>
      </c>
      <c r="AI951">
        <v>4</v>
      </c>
      <c r="AJ951">
        <v>0</v>
      </c>
      <c r="AK951">
        <v>18</v>
      </c>
      <c r="AL951">
        <v>18</v>
      </c>
      <c r="AM951">
        <v>53</v>
      </c>
      <c r="AN951">
        <v>4</v>
      </c>
      <c r="AO951">
        <v>4</v>
      </c>
      <c r="AP951">
        <v>4</v>
      </c>
      <c r="AQ951">
        <v>34</v>
      </c>
      <c r="AR951">
        <v>34</v>
      </c>
      <c r="AS951">
        <v>34</v>
      </c>
      <c r="AT951">
        <v>4</v>
      </c>
      <c r="AU951">
        <v>18</v>
      </c>
      <c r="AV951">
        <v>34</v>
      </c>
      <c r="AW951">
        <v>18</v>
      </c>
      <c r="AX951">
        <v>0</v>
      </c>
      <c r="AY951" t="s">
        <v>159</v>
      </c>
      <c r="AZ951" t="s">
        <v>336</v>
      </c>
      <c r="BA951" t="s">
        <v>673</v>
      </c>
      <c r="BB951" t="s">
        <v>599</v>
      </c>
      <c r="BC951" t="s">
        <v>161</v>
      </c>
      <c r="BD951" t="b">
        <v>0</v>
      </c>
      <c r="BE951" t="s">
        <v>164</v>
      </c>
      <c r="BF951" t="b">
        <v>1</v>
      </c>
      <c r="BH951" t="s">
        <v>245</v>
      </c>
      <c r="BI951" t="s">
        <v>600</v>
      </c>
      <c r="BJ951" t="b">
        <v>0</v>
      </c>
      <c r="BK951" t="s">
        <v>163</v>
      </c>
      <c r="BL951" t="b">
        <v>0</v>
      </c>
      <c r="BM951">
        <v>18</v>
      </c>
      <c r="BN951" t="s">
        <v>164</v>
      </c>
      <c r="BO951" t="s">
        <v>165</v>
      </c>
      <c r="BP951" t="s">
        <v>164</v>
      </c>
      <c r="BQ951" t="s">
        <v>166</v>
      </c>
      <c r="BR951">
        <v>768</v>
      </c>
      <c r="BS951" t="s">
        <v>156</v>
      </c>
      <c r="BT951" t="s">
        <v>178</v>
      </c>
      <c r="BU951" t="s">
        <v>176</v>
      </c>
      <c r="BV951" t="s">
        <v>194</v>
      </c>
      <c r="BW951">
        <v>18</v>
      </c>
      <c r="BX951">
        <v>5</v>
      </c>
      <c r="BY951">
        <v>0</v>
      </c>
      <c r="BZ951">
        <v>6</v>
      </c>
      <c r="CA951" t="s">
        <v>601</v>
      </c>
      <c r="CB951" t="s">
        <v>156</v>
      </c>
      <c r="CC951">
        <v>7</v>
      </c>
      <c r="CD951" t="b">
        <v>0</v>
      </c>
      <c r="CE951" t="s">
        <v>168</v>
      </c>
      <c r="CF951" t="s">
        <v>602</v>
      </c>
      <c r="CG951">
        <v>54</v>
      </c>
      <c r="CH951">
        <v>0</v>
      </c>
      <c r="CI951" t="s">
        <v>183</v>
      </c>
      <c r="CJ951" t="s">
        <v>169</v>
      </c>
      <c r="CK951" t="s">
        <v>169</v>
      </c>
      <c r="CL951" t="s">
        <v>169</v>
      </c>
      <c r="CM951" t="s">
        <v>169</v>
      </c>
      <c r="CN951" t="s">
        <v>169</v>
      </c>
      <c r="CO951" t="s">
        <v>183</v>
      </c>
      <c r="CP951" t="s">
        <v>169</v>
      </c>
      <c r="CQ951">
        <v>1</v>
      </c>
      <c r="CR951">
        <v>225</v>
      </c>
      <c r="CS951" t="str">
        <f t="shared" si="677"/>
        <v/>
      </c>
      <c r="CT951" t="str">
        <f t="shared" ca="1" si="678"/>
        <v/>
      </c>
      <c r="CU951" t="str">
        <f t="shared" si="679"/>
        <v/>
      </c>
      <c r="CV951" t="str">
        <f t="shared" ca="1" si="680"/>
        <v/>
      </c>
      <c r="CW951" t="str">
        <f t="shared" si="681"/>
        <v/>
      </c>
      <c r="CX951" t="str">
        <f t="shared" ca="1" si="682"/>
        <v/>
      </c>
      <c r="CY951" t="str">
        <f t="shared" si="683"/>
        <v/>
      </c>
      <c r="CZ951" t="str">
        <f t="shared" ca="1" si="684"/>
        <v/>
      </c>
      <c r="DA951" t="str">
        <f t="shared" si="685"/>
        <v/>
      </c>
      <c r="DB951" t="str">
        <f t="shared" ca="1" si="686"/>
        <v/>
      </c>
      <c r="DC951" t="str">
        <f t="shared" si="687"/>
        <v/>
      </c>
      <c r="DD951" t="str">
        <f t="shared" ca="1" si="688"/>
        <v/>
      </c>
      <c r="DE951" t="str">
        <f t="shared" si="689"/>
        <v/>
      </c>
      <c r="DF951" t="str">
        <f t="shared" ca="1" si="690"/>
        <v/>
      </c>
      <c r="DG951" t="str">
        <f t="shared" si="691"/>
        <v/>
      </c>
      <c r="DH951" t="str">
        <f t="shared" ca="1" si="692"/>
        <v/>
      </c>
      <c r="DI951" t="str">
        <f t="shared" si="693"/>
        <v/>
      </c>
      <c r="DJ951" t="str">
        <f t="shared" ca="1" si="694"/>
        <v/>
      </c>
      <c r="DK951" t="str">
        <f t="shared" si="695"/>
        <v/>
      </c>
      <c r="DL951" t="str">
        <f t="shared" ca="1" si="696"/>
        <v/>
      </c>
      <c r="DM951" t="str">
        <f t="shared" si="697"/>
        <v/>
      </c>
      <c r="DN951" t="str">
        <f t="shared" ca="1" si="698"/>
        <v/>
      </c>
      <c r="DO951" t="str">
        <f t="shared" si="699"/>
        <v/>
      </c>
      <c r="DP951" t="str">
        <f t="shared" ca="1" si="700"/>
        <v/>
      </c>
      <c r="DQ951" t="str">
        <f t="shared" si="701"/>
        <v/>
      </c>
      <c r="DR951" t="str">
        <f t="shared" ca="1" si="702"/>
        <v/>
      </c>
      <c r="DS951" t="str">
        <f t="shared" si="703"/>
        <v/>
      </c>
      <c r="DT951" t="str">
        <f t="shared" ca="1" si="704"/>
        <v/>
      </c>
      <c r="DU951" t="str">
        <f t="shared" si="705"/>
        <v/>
      </c>
      <c r="DV951" t="str">
        <f t="shared" ca="1" si="706"/>
        <v/>
      </c>
      <c r="DW951" t="str">
        <f t="shared" si="707"/>
        <v/>
      </c>
      <c r="DX951" t="str">
        <f t="shared" ca="1" si="708"/>
        <v/>
      </c>
      <c r="DY951" t="str">
        <f t="shared" si="709"/>
        <v/>
      </c>
      <c r="DZ951" t="str">
        <f t="shared" ca="1" si="710"/>
        <v/>
      </c>
      <c r="EA951" t="str">
        <f t="shared" si="711"/>
        <v/>
      </c>
      <c r="EB951" t="str">
        <f t="shared" ca="1" si="712"/>
        <v/>
      </c>
      <c r="EC951" t="str">
        <f t="shared" si="713"/>
        <v/>
      </c>
      <c r="ED951" t="str">
        <f t="shared" ca="1" si="714"/>
        <v/>
      </c>
      <c r="EE951" t="str">
        <f t="shared" si="715"/>
        <v/>
      </c>
      <c r="EF951" t="str">
        <f t="shared" ca="1" si="716"/>
        <v/>
      </c>
      <c r="EG951" t="str">
        <f t="shared" si="717"/>
        <v/>
      </c>
      <c r="EH951" t="str">
        <f t="shared" ca="1" si="718"/>
        <v/>
      </c>
      <c r="EI951" t="str">
        <f t="shared" si="719"/>
        <v/>
      </c>
      <c r="EJ951" t="str">
        <f t="shared" ca="1" si="720"/>
        <v/>
      </c>
      <c r="EK951" t="str">
        <f ca="1">IF(AND(GT951="test",OR(CT951&gt;5000,CT951&gt;AVERAGE($CT$933:$CT$1016)+2*STDEV(CT$933:$CT$1016),CT951&lt;AVERAGE(CT$933:$CT$1016)-2*STDEV(CT$933:$CT$1016))),"",CT951)</f>
        <v/>
      </c>
      <c r="EL951" t="s">
        <v>924</v>
      </c>
      <c r="EM951">
        <v>104752</v>
      </c>
      <c r="EN951">
        <v>7267</v>
      </c>
      <c r="EO951">
        <v>961</v>
      </c>
      <c r="EP951">
        <v>488</v>
      </c>
      <c r="EQ951">
        <v>120241</v>
      </c>
      <c r="ER951">
        <v>225</v>
      </c>
      <c r="ES951">
        <v>39210</v>
      </c>
      <c r="ET951">
        <v>1574</v>
      </c>
      <c r="EU951">
        <v>2</v>
      </c>
      <c r="EV951" t="s">
        <v>156</v>
      </c>
      <c r="EW951">
        <v>1024</v>
      </c>
      <c r="EX951">
        <v>2</v>
      </c>
      <c r="EY951">
        <v>48000</v>
      </c>
      <c r="EZ951">
        <v>-16</v>
      </c>
      <c r="FA951" t="s">
        <v>170</v>
      </c>
      <c r="FB951">
        <v>9</v>
      </c>
      <c r="FC951" t="s">
        <v>199</v>
      </c>
      <c r="FD951">
        <v>782221</v>
      </c>
      <c r="FE951">
        <v>774953</v>
      </c>
      <c r="FF951">
        <v>125420</v>
      </c>
      <c r="FG951">
        <v>1022236</v>
      </c>
      <c r="FH951">
        <v>1023744</v>
      </c>
      <c r="FI951">
        <v>774944</v>
      </c>
      <c r="FJ951">
        <v>1022236</v>
      </c>
      <c r="FK951">
        <v>773289</v>
      </c>
      <c r="FL951" t="s">
        <v>158</v>
      </c>
      <c r="FM951">
        <v>769569</v>
      </c>
      <c r="FN951">
        <v>664954</v>
      </c>
      <c r="FO951">
        <v>705257</v>
      </c>
      <c r="FP951">
        <v>5179</v>
      </c>
      <c r="FQ951">
        <v>5178</v>
      </c>
      <c r="FR951">
        <v>1021485</v>
      </c>
      <c r="FS951">
        <v>664953</v>
      </c>
      <c r="FT951">
        <v>664953</v>
      </c>
      <c r="FU951">
        <v>5178</v>
      </c>
      <c r="FV951">
        <v>1027733</v>
      </c>
      <c r="FW951">
        <v>1025744</v>
      </c>
      <c r="FX951">
        <v>1027958</v>
      </c>
      <c r="FY951">
        <v>665915</v>
      </c>
      <c r="FZ951">
        <v>705745</v>
      </c>
      <c r="GA951">
        <v>666045</v>
      </c>
      <c r="GB951">
        <v>773290</v>
      </c>
      <c r="GC951">
        <v>771569</v>
      </c>
      <c r="GD951">
        <v>774865</v>
      </c>
      <c r="GE951" t="s">
        <v>158</v>
      </c>
      <c r="GF951">
        <v>1027733</v>
      </c>
      <c r="GG951">
        <v>769568</v>
      </c>
      <c r="GH951">
        <v>1021484</v>
      </c>
      <c r="GI951">
        <v>886973</v>
      </c>
      <c r="GJ951" t="s">
        <v>172</v>
      </c>
      <c r="GK951">
        <v>19</v>
      </c>
      <c r="GL951" t="s">
        <v>693</v>
      </c>
      <c r="GM951">
        <v>19</v>
      </c>
      <c r="GN951" t="s">
        <v>185</v>
      </c>
      <c r="GO951" t="s">
        <v>166</v>
      </c>
      <c r="GP951">
        <v>1024</v>
      </c>
      <c r="GQ951">
        <v>155</v>
      </c>
      <c r="GR951">
        <v>285</v>
      </c>
      <c r="GS951">
        <f t="shared" si="675"/>
        <v>19</v>
      </c>
      <c r="GT951" t="str">
        <f t="shared" si="676"/>
        <v>test</v>
      </c>
    </row>
    <row r="952" spans="1:202" x14ac:dyDescent="0.2">
      <c r="A952">
        <v>100</v>
      </c>
      <c r="B952">
        <v>100</v>
      </c>
      <c r="C952">
        <v>1404</v>
      </c>
      <c r="D952">
        <v>1404</v>
      </c>
      <c r="E952" t="s">
        <v>155</v>
      </c>
      <c r="F952" t="s">
        <v>156</v>
      </c>
      <c r="G952" t="s">
        <v>156</v>
      </c>
      <c r="H952" t="s">
        <v>156</v>
      </c>
      <c r="I952">
        <v>0</v>
      </c>
      <c r="J952" t="s">
        <v>157</v>
      </c>
      <c r="K952">
        <v>1</v>
      </c>
      <c r="L952" t="s">
        <v>154</v>
      </c>
      <c r="M952" t="s">
        <v>154</v>
      </c>
      <c r="N952" t="s">
        <v>154</v>
      </c>
      <c r="O952">
        <v>1</v>
      </c>
      <c r="P952" t="s">
        <v>154</v>
      </c>
      <c r="Q952" t="s">
        <v>154</v>
      </c>
      <c r="R952" t="s">
        <v>179</v>
      </c>
      <c r="S952">
        <v>0</v>
      </c>
      <c r="T952">
        <v>4</v>
      </c>
      <c r="U952">
        <v>0</v>
      </c>
      <c r="V952">
        <v>19</v>
      </c>
      <c r="W952">
        <v>19</v>
      </c>
      <c r="X952">
        <v>4</v>
      </c>
      <c r="Y952">
        <v>19</v>
      </c>
      <c r="Z952">
        <v>34</v>
      </c>
      <c r="AA952">
        <v>0</v>
      </c>
      <c r="AB952">
        <v>34</v>
      </c>
      <c r="AC952">
        <v>4</v>
      </c>
      <c r="AD952">
        <v>4</v>
      </c>
      <c r="AE952">
        <v>0</v>
      </c>
      <c r="AF952">
        <v>0</v>
      </c>
      <c r="AG952">
        <v>19</v>
      </c>
      <c r="AH952">
        <v>4</v>
      </c>
      <c r="AI952">
        <v>4</v>
      </c>
      <c r="AJ952">
        <v>0</v>
      </c>
      <c r="AK952">
        <v>19</v>
      </c>
      <c r="AL952">
        <v>19</v>
      </c>
      <c r="AM952">
        <v>54</v>
      </c>
      <c r="AN952">
        <v>4</v>
      </c>
      <c r="AO952">
        <v>4</v>
      </c>
      <c r="AP952">
        <v>4</v>
      </c>
      <c r="AQ952">
        <v>34</v>
      </c>
      <c r="AR952">
        <v>34</v>
      </c>
      <c r="AS952">
        <v>34</v>
      </c>
      <c r="AT952">
        <v>4</v>
      </c>
      <c r="AU952">
        <v>19</v>
      </c>
      <c r="AV952">
        <v>34</v>
      </c>
      <c r="AW952">
        <v>19</v>
      </c>
      <c r="AX952">
        <v>0</v>
      </c>
      <c r="AY952" t="s">
        <v>159</v>
      </c>
      <c r="AZ952" t="s">
        <v>336</v>
      </c>
      <c r="BA952" t="s">
        <v>673</v>
      </c>
      <c r="BB952" t="s">
        <v>599</v>
      </c>
      <c r="BC952" t="s">
        <v>161</v>
      </c>
      <c r="BD952" t="b">
        <v>0</v>
      </c>
      <c r="BE952">
        <v>2.85</v>
      </c>
      <c r="BF952" t="b">
        <v>1</v>
      </c>
      <c r="BH952" t="s">
        <v>245</v>
      </c>
      <c r="BI952" t="s">
        <v>600</v>
      </c>
      <c r="BJ952" t="b">
        <v>0</v>
      </c>
      <c r="BK952" t="s">
        <v>163</v>
      </c>
      <c r="BL952" t="b">
        <v>0</v>
      </c>
      <c r="BM952">
        <v>18</v>
      </c>
      <c r="BN952" t="s">
        <v>164</v>
      </c>
      <c r="BO952" t="s">
        <v>165</v>
      </c>
      <c r="BP952" t="s">
        <v>164</v>
      </c>
      <c r="BQ952" t="s">
        <v>166</v>
      </c>
      <c r="BR952">
        <v>768</v>
      </c>
      <c r="BS952" t="s">
        <v>156</v>
      </c>
      <c r="BT952" t="s">
        <v>178</v>
      </c>
      <c r="BU952" t="s">
        <v>186</v>
      </c>
      <c r="BV952" t="s">
        <v>189</v>
      </c>
      <c r="BW952">
        <v>19</v>
      </c>
      <c r="BX952">
        <v>5</v>
      </c>
      <c r="BY952">
        <v>0</v>
      </c>
      <c r="BZ952">
        <v>6</v>
      </c>
      <c r="CA952" t="s">
        <v>601</v>
      </c>
      <c r="CB952" t="s">
        <v>156</v>
      </c>
      <c r="CC952">
        <v>7</v>
      </c>
      <c r="CD952" t="b">
        <v>0</v>
      </c>
      <c r="CE952" t="s">
        <v>168</v>
      </c>
      <c r="CF952" t="s">
        <v>602</v>
      </c>
      <c r="CG952">
        <v>25</v>
      </c>
      <c r="CH952">
        <v>0</v>
      </c>
      <c r="CI952" t="s">
        <v>179</v>
      </c>
      <c r="CJ952" t="s">
        <v>169</v>
      </c>
      <c r="CK952" t="s">
        <v>169</v>
      </c>
      <c r="CL952" t="s">
        <v>169</v>
      </c>
      <c r="CM952" t="s">
        <v>169</v>
      </c>
      <c r="CN952" t="s">
        <v>169</v>
      </c>
      <c r="CO952" t="s">
        <v>179</v>
      </c>
      <c r="CP952" t="s">
        <v>169</v>
      </c>
      <c r="CQ952">
        <v>1</v>
      </c>
      <c r="CR952">
        <v>850</v>
      </c>
      <c r="CS952">
        <f t="shared" si="677"/>
        <v>850</v>
      </c>
      <c r="CT952">
        <f t="shared" ca="1" si="678"/>
        <v>850</v>
      </c>
      <c r="CU952" t="str">
        <f t="shared" si="679"/>
        <v/>
      </c>
      <c r="CV952" t="str">
        <f t="shared" ca="1" si="680"/>
        <v/>
      </c>
      <c r="CW952" t="str">
        <f t="shared" si="681"/>
        <v/>
      </c>
      <c r="CX952" t="str">
        <f t="shared" ca="1" si="682"/>
        <v/>
      </c>
      <c r="CY952" t="str">
        <f t="shared" si="683"/>
        <v/>
      </c>
      <c r="CZ952" t="str">
        <f t="shared" ca="1" si="684"/>
        <v/>
      </c>
      <c r="DA952" t="str">
        <f t="shared" si="685"/>
        <v/>
      </c>
      <c r="DB952" t="str">
        <f t="shared" ca="1" si="686"/>
        <v/>
      </c>
      <c r="DC952">
        <f t="shared" si="687"/>
        <v>850</v>
      </c>
      <c r="DD952">
        <f t="shared" ca="1" si="688"/>
        <v>850</v>
      </c>
      <c r="DE952" t="str">
        <f t="shared" si="689"/>
        <v/>
      </c>
      <c r="DF952" t="str">
        <f t="shared" ca="1" si="690"/>
        <v/>
      </c>
      <c r="DG952" t="str">
        <f t="shared" si="691"/>
        <v/>
      </c>
      <c r="DH952" t="str">
        <f t="shared" ca="1" si="692"/>
        <v/>
      </c>
      <c r="DI952" t="str">
        <f t="shared" si="693"/>
        <v/>
      </c>
      <c r="DJ952" t="str">
        <f t="shared" ca="1" si="694"/>
        <v/>
      </c>
      <c r="DK952" t="str">
        <f t="shared" si="695"/>
        <v/>
      </c>
      <c r="DL952" t="str">
        <f t="shared" ca="1" si="696"/>
        <v/>
      </c>
      <c r="DM952" t="str">
        <f t="shared" si="697"/>
        <v/>
      </c>
      <c r="DN952" t="str">
        <f t="shared" ca="1" si="698"/>
        <v/>
      </c>
      <c r="DO952" t="str">
        <f t="shared" si="699"/>
        <v/>
      </c>
      <c r="DP952" t="str">
        <f t="shared" ca="1" si="700"/>
        <v/>
      </c>
      <c r="DQ952" t="str">
        <f t="shared" si="701"/>
        <v/>
      </c>
      <c r="DR952" t="str">
        <f t="shared" ca="1" si="702"/>
        <v/>
      </c>
      <c r="DS952" t="str">
        <f t="shared" si="703"/>
        <v/>
      </c>
      <c r="DT952" t="str">
        <f t="shared" ca="1" si="704"/>
        <v/>
      </c>
      <c r="DU952" t="str">
        <f t="shared" si="705"/>
        <v/>
      </c>
      <c r="DV952" t="str">
        <f t="shared" ca="1" si="706"/>
        <v/>
      </c>
      <c r="DW952" t="str">
        <f t="shared" si="707"/>
        <v/>
      </c>
      <c r="DX952" t="str">
        <f t="shared" ca="1" si="708"/>
        <v/>
      </c>
      <c r="DY952" t="str">
        <f t="shared" si="709"/>
        <v/>
      </c>
      <c r="DZ952" t="str">
        <f t="shared" ca="1" si="710"/>
        <v/>
      </c>
      <c r="EA952" t="str">
        <f t="shared" si="711"/>
        <v/>
      </c>
      <c r="EB952" t="str">
        <f t="shared" ca="1" si="712"/>
        <v/>
      </c>
      <c r="EC952" t="str">
        <f t="shared" si="713"/>
        <v/>
      </c>
      <c r="ED952" t="str">
        <f t="shared" ca="1" si="714"/>
        <v/>
      </c>
      <c r="EE952" t="str">
        <f t="shared" si="715"/>
        <v/>
      </c>
      <c r="EF952" t="str">
        <f t="shared" ca="1" si="716"/>
        <v/>
      </c>
      <c r="EG952" t="str">
        <f t="shared" si="717"/>
        <v/>
      </c>
      <c r="EH952" t="str">
        <f t="shared" ca="1" si="718"/>
        <v/>
      </c>
      <c r="EI952" t="str">
        <f t="shared" si="719"/>
        <v/>
      </c>
      <c r="EJ952" t="str">
        <f t="shared" ca="1" si="720"/>
        <v/>
      </c>
      <c r="EK952">
        <f ca="1">IF(AND(GT952="test",OR(CT952&gt;5000,CT952&gt;AVERAGE($CT$933:$CT$1016)+2*STDEV(CT$933:$CT$1016),CT952&lt;AVERAGE(CT$933:$CT$1016)-2*STDEV(CT$933:$CT$1016))),"",CT952)</f>
        <v>850</v>
      </c>
      <c r="EL952">
        <v>850</v>
      </c>
      <c r="EM952">
        <v>104752</v>
      </c>
      <c r="EN952">
        <v>7267</v>
      </c>
      <c r="EO952">
        <v>961</v>
      </c>
      <c r="EP952">
        <v>488</v>
      </c>
      <c r="EQ952">
        <v>120241</v>
      </c>
      <c r="ER952">
        <v>850</v>
      </c>
      <c r="ES952">
        <v>39210</v>
      </c>
      <c r="ET952">
        <v>1574</v>
      </c>
      <c r="EU952">
        <v>2</v>
      </c>
      <c r="EV952" t="s">
        <v>156</v>
      </c>
      <c r="EW952">
        <v>1024</v>
      </c>
      <c r="EX952">
        <v>2</v>
      </c>
      <c r="EY952">
        <v>48000</v>
      </c>
      <c r="EZ952">
        <v>-16</v>
      </c>
      <c r="FA952" t="s">
        <v>170</v>
      </c>
      <c r="FB952">
        <v>9</v>
      </c>
      <c r="FC952" t="s">
        <v>199</v>
      </c>
      <c r="FD952">
        <v>782221</v>
      </c>
      <c r="FE952">
        <v>774953</v>
      </c>
      <c r="FF952">
        <v>125420</v>
      </c>
      <c r="FG952">
        <v>1028725</v>
      </c>
      <c r="FH952">
        <v>1030272</v>
      </c>
      <c r="FI952">
        <v>774944</v>
      </c>
      <c r="FJ952">
        <v>1028725</v>
      </c>
      <c r="FK952">
        <v>773289</v>
      </c>
      <c r="FL952" t="s">
        <v>158</v>
      </c>
      <c r="FM952">
        <v>769569</v>
      </c>
      <c r="FN952">
        <v>664954</v>
      </c>
      <c r="FO952">
        <v>705257</v>
      </c>
      <c r="FP952">
        <v>5179</v>
      </c>
      <c r="FQ952">
        <v>5178</v>
      </c>
      <c r="FR952">
        <v>1027975</v>
      </c>
      <c r="FS952">
        <v>664953</v>
      </c>
      <c r="FT952">
        <v>664953</v>
      </c>
      <c r="FU952">
        <v>5178</v>
      </c>
      <c r="FV952">
        <v>1033857</v>
      </c>
      <c r="FW952">
        <v>1032272</v>
      </c>
      <c r="FX952">
        <v>1034708</v>
      </c>
      <c r="FY952">
        <v>665915</v>
      </c>
      <c r="FZ952">
        <v>705745</v>
      </c>
      <c r="GA952">
        <v>666045</v>
      </c>
      <c r="GB952">
        <v>773290</v>
      </c>
      <c r="GC952">
        <v>771569</v>
      </c>
      <c r="GD952">
        <v>774865</v>
      </c>
      <c r="GE952" t="s">
        <v>158</v>
      </c>
      <c r="GF952">
        <v>1033857</v>
      </c>
      <c r="GG952">
        <v>769568</v>
      </c>
      <c r="GH952">
        <v>1027974</v>
      </c>
      <c r="GI952">
        <v>886973</v>
      </c>
      <c r="GJ952" t="s">
        <v>172</v>
      </c>
      <c r="GK952">
        <v>20</v>
      </c>
      <c r="GL952" t="s">
        <v>694</v>
      </c>
      <c r="GM952">
        <v>20</v>
      </c>
      <c r="GN952" t="s">
        <v>182</v>
      </c>
      <c r="GO952" t="s">
        <v>166</v>
      </c>
      <c r="GP952">
        <v>1024</v>
      </c>
      <c r="GQ952">
        <v>155</v>
      </c>
      <c r="GR952">
        <v>285</v>
      </c>
      <c r="GS952">
        <f t="shared" si="675"/>
        <v>20</v>
      </c>
      <c r="GT952" t="str">
        <f t="shared" si="676"/>
        <v>test</v>
      </c>
    </row>
    <row r="953" spans="1:202" x14ac:dyDescent="0.2">
      <c r="A953">
        <v>100</v>
      </c>
      <c r="B953">
        <v>100</v>
      </c>
      <c r="C953">
        <v>1416</v>
      </c>
      <c r="D953">
        <v>1416</v>
      </c>
      <c r="E953" t="s">
        <v>155</v>
      </c>
      <c r="F953" t="s">
        <v>156</v>
      </c>
      <c r="G953" t="s">
        <v>156</v>
      </c>
      <c r="H953" t="s">
        <v>156</v>
      </c>
      <c r="I953">
        <v>0</v>
      </c>
      <c r="J953" t="s">
        <v>157</v>
      </c>
      <c r="K953">
        <v>1</v>
      </c>
      <c r="L953" t="s">
        <v>154</v>
      </c>
      <c r="M953" t="s">
        <v>154</v>
      </c>
      <c r="N953" t="s">
        <v>154</v>
      </c>
      <c r="O953">
        <v>1</v>
      </c>
      <c r="P953" t="s">
        <v>154</v>
      </c>
      <c r="Q953" t="s">
        <v>154</v>
      </c>
      <c r="R953" t="s">
        <v>183</v>
      </c>
      <c r="S953">
        <v>0</v>
      </c>
      <c r="T953">
        <v>4</v>
      </c>
      <c r="U953">
        <v>0</v>
      </c>
      <c r="V953">
        <v>20</v>
      </c>
      <c r="W953">
        <v>20</v>
      </c>
      <c r="X953">
        <v>4</v>
      </c>
      <c r="Y953">
        <v>20</v>
      </c>
      <c r="Z953">
        <v>34</v>
      </c>
      <c r="AA953">
        <v>0</v>
      </c>
      <c r="AB953">
        <v>34</v>
      </c>
      <c r="AC953">
        <v>4</v>
      </c>
      <c r="AD953">
        <v>4</v>
      </c>
      <c r="AE953">
        <v>0</v>
      </c>
      <c r="AF953">
        <v>0</v>
      </c>
      <c r="AG953">
        <v>20</v>
      </c>
      <c r="AH953">
        <v>4</v>
      </c>
      <c r="AI953">
        <v>4</v>
      </c>
      <c r="AJ953">
        <v>0</v>
      </c>
      <c r="AK953">
        <v>20</v>
      </c>
      <c r="AL953">
        <v>20</v>
      </c>
      <c r="AM953">
        <v>55</v>
      </c>
      <c r="AN953">
        <v>4</v>
      </c>
      <c r="AO953">
        <v>4</v>
      </c>
      <c r="AP953">
        <v>4</v>
      </c>
      <c r="AQ953">
        <v>34</v>
      </c>
      <c r="AR953">
        <v>34</v>
      </c>
      <c r="AS953">
        <v>34</v>
      </c>
      <c r="AT953">
        <v>4</v>
      </c>
      <c r="AU953">
        <v>20</v>
      </c>
      <c r="AV953">
        <v>34</v>
      </c>
      <c r="AW953">
        <v>20</v>
      </c>
      <c r="AX953">
        <v>0</v>
      </c>
      <c r="AY953" t="s">
        <v>159</v>
      </c>
      <c r="AZ953" t="s">
        <v>336</v>
      </c>
      <c r="BA953" t="s">
        <v>673</v>
      </c>
      <c r="BB953" t="s">
        <v>599</v>
      </c>
      <c r="BC953" t="s">
        <v>161</v>
      </c>
      <c r="BD953" t="b">
        <v>0</v>
      </c>
      <c r="BE953" t="s">
        <v>164</v>
      </c>
      <c r="BF953" t="b">
        <v>1</v>
      </c>
      <c r="BH953" t="s">
        <v>245</v>
      </c>
      <c r="BI953" t="s">
        <v>600</v>
      </c>
      <c r="BJ953" t="b">
        <v>0</v>
      </c>
      <c r="BK953" t="s">
        <v>163</v>
      </c>
      <c r="BL953" t="b">
        <v>0</v>
      </c>
      <c r="BM953">
        <v>18</v>
      </c>
      <c r="BN953" t="s">
        <v>164</v>
      </c>
      <c r="BO953" t="s">
        <v>165</v>
      </c>
      <c r="BP953" t="s">
        <v>164</v>
      </c>
      <c r="BQ953" t="s">
        <v>166</v>
      </c>
      <c r="BR953">
        <v>768</v>
      </c>
      <c r="BS953" t="s">
        <v>156</v>
      </c>
      <c r="BT953" t="s">
        <v>178</v>
      </c>
      <c r="BU953" t="s">
        <v>186</v>
      </c>
      <c r="BV953" t="s">
        <v>192</v>
      </c>
      <c r="BW953">
        <v>20</v>
      </c>
      <c r="BX953">
        <v>5</v>
      </c>
      <c r="BY953">
        <v>0</v>
      </c>
      <c r="BZ953">
        <v>6</v>
      </c>
      <c r="CA953" t="s">
        <v>601</v>
      </c>
      <c r="CB953" t="s">
        <v>156</v>
      </c>
      <c r="CC953">
        <v>7</v>
      </c>
      <c r="CD953" t="b">
        <v>0</v>
      </c>
      <c r="CE953" t="s">
        <v>168</v>
      </c>
      <c r="CF953" t="s">
        <v>602</v>
      </c>
      <c r="CG953">
        <v>60</v>
      </c>
      <c r="CH953">
        <v>0</v>
      </c>
      <c r="CI953" t="s">
        <v>183</v>
      </c>
      <c r="CJ953" t="s">
        <v>169</v>
      </c>
      <c r="CK953" t="s">
        <v>169</v>
      </c>
      <c r="CL953" t="s">
        <v>169</v>
      </c>
      <c r="CM953" t="s">
        <v>169</v>
      </c>
      <c r="CN953" t="s">
        <v>169</v>
      </c>
      <c r="CO953" t="s">
        <v>183</v>
      </c>
      <c r="CP953" t="s">
        <v>169</v>
      </c>
      <c r="CQ953">
        <v>1</v>
      </c>
      <c r="CR953">
        <v>1642</v>
      </c>
      <c r="CS953" t="str">
        <f t="shared" si="677"/>
        <v/>
      </c>
      <c r="CT953" t="str">
        <f t="shared" ca="1" si="678"/>
        <v/>
      </c>
      <c r="CU953" t="str">
        <f t="shared" si="679"/>
        <v/>
      </c>
      <c r="CV953" t="str">
        <f t="shared" ca="1" si="680"/>
        <v/>
      </c>
      <c r="CW953" t="str">
        <f t="shared" si="681"/>
        <v/>
      </c>
      <c r="CX953" t="str">
        <f t="shared" ca="1" si="682"/>
        <v/>
      </c>
      <c r="CY953" t="str">
        <f t="shared" si="683"/>
        <v/>
      </c>
      <c r="CZ953" t="str">
        <f t="shared" ca="1" si="684"/>
        <v/>
      </c>
      <c r="DA953" t="str">
        <f t="shared" si="685"/>
        <v/>
      </c>
      <c r="DB953" t="str">
        <f t="shared" ca="1" si="686"/>
        <v/>
      </c>
      <c r="DC953" t="str">
        <f t="shared" si="687"/>
        <v/>
      </c>
      <c r="DD953" t="str">
        <f t="shared" ca="1" si="688"/>
        <v/>
      </c>
      <c r="DE953" t="str">
        <f t="shared" si="689"/>
        <v/>
      </c>
      <c r="DF953" t="str">
        <f t="shared" ca="1" si="690"/>
        <v/>
      </c>
      <c r="DG953" t="str">
        <f t="shared" si="691"/>
        <v/>
      </c>
      <c r="DH953" t="str">
        <f t="shared" ca="1" si="692"/>
        <v/>
      </c>
      <c r="DI953" t="str">
        <f t="shared" si="693"/>
        <v/>
      </c>
      <c r="DJ953" t="str">
        <f t="shared" ca="1" si="694"/>
        <v/>
      </c>
      <c r="DK953" t="str">
        <f t="shared" si="695"/>
        <v/>
      </c>
      <c r="DL953" t="str">
        <f t="shared" ca="1" si="696"/>
        <v/>
      </c>
      <c r="DM953" t="str">
        <f t="shared" si="697"/>
        <v/>
      </c>
      <c r="DN953" t="str">
        <f t="shared" ca="1" si="698"/>
        <v/>
      </c>
      <c r="DO953" t="str">
        <f t="shared" si="699"/>
        <v/>
      </c>
      <c r="DP953" t="str">
        <f t="shared" ca="1" si="700"/>
        <v/>
      </c>
      <c r="DQ953" t="str">
        <f t="shared" si="701"/>
        <v/>
      </c>
      <c r="DR953" t="str">
        <f t="shared" ca="1" si="702"/>
        <v/>
      </c>
      <c r="DS953" t="str">
        <f t="shared" si="703"/>
        <v/>
      </c>
      <c r="DT953" t="str">
        <f t="shared" ca="1" si="704"/>
        <v/>
      </c>
      <c r="DU953" t="str">
        <f t="shared" si="705"/>
        <v/>
      </c>
      <c r="DV953" t="str">
        <f t="shared" ca="1" si="706"/>
        <v/>
      </c>
      <c r="DW953" t="str">
        <f t="shared" si="707"/>
        <v/>
      </c>
      <c r="DX953" t="str">
        <f t="shared" ca="1" si="708"/>
        <v/>
      </c>
      <c r="DY953" t="str">
        <f t="shared" si="709"/>
        <v/>
      </c>
      <c r="DZ953" t="str">
        <f t="shared" ca="1" si="710"/>
        <v/>
      </c>
      <c r="EA953" t="str">
        <f t="shared" si="711"/>
        <v/>
      </c>
      <c r="EB953" t="str">
        <f t="shared" ca="1" si="712"/>
        <v/>
      </c>
      <c r="EC953" t="str">
        <f t="shared" si="713"/>
        <v/>
      </c>
      <c r="ED953" t="str">
        <f t="shared" ca="1" si="714"/>
        <v/>
      </c>
      <c r="EE953" t="str">
        <f t="shared" si="715"/>
        <v/>
      </c>
      <c r="EF953" t="str">
        <f t="shared" ca="1" si="716"/>
        <v/>
      </c>
      <c r="EG953" t="str">
        <f t="shared" si="717"/>
        <v/>
      </c>
      <c r="EH953" t="str">
        <f t="shared" ca="1" si="718"/>
        <v/>
      </c>
      <c r="EI953" t="str">
        <f t="shared" si="719"/>
        <v/>
      </c>
      <c r="EJ953" t="str">
        <f t="shared" ca="1" si="720"/>
        <v/>
      </c>
      <c r="EK953" t="str">
        <f ca="1">IF(AND(GT953="test",OR(CT953&gt;5000,CT953&gt;AVERAGE($CT$933:$CT$1016)+2*STDEV(CT$933:$CT$1016),CT953&lt;AVERAGE(CT$933:$CT$1016)-2*STDEV(CT$933:$CT$1016))),"",CT953)</f>
        <v/>
      </c>
      <c r="EL953" t="s">
        <v>924</v>
      </c>
      <c r="EM953">
        <v>104752</v>
      </c>
      <c r="EN953">
        <v>7267</v>
      </c>
      <c r="EO953">
        <v>961</v>
      </c>
      <c r="EP953">
        <v>488</v>
      </c>
      <c r="EQ953">
        <v>120241</v>
      </c>
      <c r="ER953">
        <v>1642</v>
      </c>
      <c r="ES953">
        <v>39210</v>
      </c>
      <c r="ET953">
        <v>1574</v>
      </c>
      <c r="EU953">
        <v>2</v>
      </c>
      <c r="EV953" t="s">
        <v>156</v>
      </c>
      <c r="EW953">
        <v>1024</v>
      </c>
      <c r="EX953">
        <v>2</v>
      </c>
      <c r="EY953">
        <v>48000</v>
      </c>
      <c r="EZ953">
        <v>-16</v>
      </c>
      <c r="FA953" t="s">
        <v>170</v>
      </c>
      <c r="FB953">
        <v>9</v>
      </c>
      <c r="FC953" t="s">
        <v>199</v>
      </c>
      <c r="FD953">
        <v>782221</v>
      </c>
      <c r="FE953">
        <v>774953</v>
      </c>
      <c r="FF953">
        <v>125420</v>
      </c>
      <c r="FG953">
        <v>1035564</v>
      </c>
      <c r="FH953">
        <v>1037118</v>
      </c>
      <c r="FI953">
        <v>774944</v>
      </c>
      <c r="FJ953">
        <v>1035563</v>
      </c>
      <c r="FK953">
        <v>773289</v>
      </c>
      <c r="FL953" t="s">
        <v>158</v>
      </c>
      <c r="FM953">
        <v>769569</v>
      </c>
      <c r="FN953">
        <v>664954</v>
      </c>
      <c r="FO953">
        <v>705257</v>
      </c>
      <c r="FP953">
        <v>5179</v>
      </c>
      <c r="FQ953">
        <v>5178</v>
      </c>
      <c r="FR953">
        <v>1034812</v>
      </c>
      <c r="FS953">
        <v>664953</v>
      </c>
      <c r="FT953">
        <v>664953</v>
      </c>
      <c r="FU953">
        <v>5178</v>
      </c>
      <c r="FV953">
        <v>1040854</v>
      </c>
      <c r="FW953">
        <v>1039119</v>
      </c>
      <c r="FX953">
        <v>1042497</v>
      </c>
      <c r="FY953">
        <v>665915</v>
      </c>
      <c r="FZ953">
        <v>705745</v>
      </c>
      <c r="GA953">
        <v>666045</v>
      </c>
      <c r="GB953">
        <v>773290</v>
      </c>
      <c r="GC953">
        <v>771569</v>
      </c>
      <c r="GD953">
        <v>774865</v>
      </c>
      <c r="GE953" t="s">
        <v>158</v>
      </c>
      <c r="GF953">
        <v>1040853</v>
      </c>
      <c r="GG953">
        <v>769568</v>
      </c>
      <c r="GH953">
        <v>1034811</v>
      </c>
      <c r="GI953">
        <v>886973</v>
      </c>
      <c r="GJ953" t="s">
        <v>172</v>
      </c>
      <c r="GK953">
        <v>21</v>
      </c>
      <c r="GL953" t="s">
        <v>695</v>
      </c>
      <c r="GM953">
        <v>21</v>
      </c>
      <c r="GN953" t="s">
        <v>185</v>
      </c>
      <c r="GO953" t="s">
        <v>166</v>
      </c>
      <c r="GP953">
        <v>1024</v>
      </c>
      <c r="GQ953">
        <v>155</v>
      </c>
      <c r="GR953">
        <v>285</v>
      </c>
      <c r="GS953">
        <f t="shared" si="675"/>
        <v>21</v>
      </c>
      <c r="GT953" t="str">
        <f t="shared" si="676"/>
        <v>test</v>
      </c>
    </row>
    <row r="954" spans="1:202" x14ac:dyDescent="0.2">
      <c r="A954">
        <v>100</v>
      </c>
      <c r="B954">
        <v>100</v>
      </c>
      <c r="C954">
        <v>1462</v>
      </c>
      <c r="D954">
        <v>1462</v>
      </c>
      <c r="E954" t="s">
        <v>155</v>
      </c>
      <c r="F954" t="s">
        <v>156</v>
      </c>
      <c r="G954" t="s">
        <v>156</v>
      </c>
      <c r="H954" t="s">
        <v>156</v>
      </c>
      <c r="I954">
        <v>0</v>
      </c>
      <c r="J954" t="s">
        <v>157</v>
      </c>
      <c r="K954">
        <v>1</v>
      </c>
      <c r="L954" t="s">
        <v>154</v>
      </c>
      <c r="M954" t="s">
        <v>154</v>
      </c>
      <c r="N954" t="s">
        <v>154</v>
      </c>
      <c r="O954">
        <v>1</v>
      </c>
      <c r="P954" t="s">
        <v>154</v>
      </c>
      <c r="Q954" t="s">
        <v>154</v>
      </c>
      <c r="R954" t="s">
        <v>179</v>
      </c>
      <c r="S954">
        <v>0</v>
      </c>
      <c r="T954">
        <v>4</v>
      </c>
      <c r="U954">
        <v>0</v>
      </c>
      <c r="V954">
        <v>21</v>
      </c>
      <c r="W954">
        <v>21</v>
      </c>
      <c r="X954">
        <v>4</v>
      </c>
      <c r="Y954">
        <v>21</v>
      </c>
      <c r="Z954">
        <v>34</v>
      </c>
      <c r="AA954">
        <v>0</v>
      </c>
      <c r="AB954">
        <v>34</v>
      </c>
      <c r="AC954">
        <v>4</v>
      </c>
      <c r="AD954">
        <v>4</v>
      </c>
      <c r="AE954">
        <v>0</v>
      </c>
      <c r="AF954">
        <v>0</v>
      </c>
      <c r="AG954">
        <v>21</v>
      </c>
      <c r="AH954">
        <v>4</v>
      </c>
      <c r="AI954">
        <v>4</v>
      </c>
      <c r="AJ954">
        <v>0</v>
      </c>
      <c r="AK954">
        <v>21</v>
      </c>
      <c r="AL954">
        <v>21</v>
      </c>
      <c r="AM954">
        <v>56</v>
      </c>
      <c r="AN954">
        <v>4</v>
      </c>
      <c r="AO954">
        <v>4</v>
      </c>
      <c r="AP954">
        <v>4</v>
      </c>
      <c r="AQ954">
        <v>34</v>
      </c>
      <c r="AR954">
        <v>34</v>
      </c>
      <c r="AS954">
        <v>34</v>
      </c>
      <c r="AT954">
        <v>4</v>
      </c>
      <c r="AU954">
        <v>21</v>
      </c>
      <c r="AV954">
        <v>34</v>
      </c>
      <c r="AW954">
        <v>21</v>
      </c>
      <c r="AX954">
        <v>0</v>
      </c>
      <c r="AY954" t="s">
        <v>159</v>
      </c>
      <c r="AZ954" t="s">
        <v>336</v>
      </c>
      <c r="BA954" t="s">
        <v>673</v>
      </c>
      <c r="BB954" t="s">
        <v>599</v>
      </c>
      <c r="BC954" t="s">
        <v>161</v>
      </c>
      <c r="BD954" t="b">
        <v>0</v>
      </c>
      <c r="BE954">
        <v>8.8699999999999992</v>
      </c>
      <c r="BF954" t="b">
        <v>1</v>
      </c>
      <c r="BH954" t="s">
        <v>245</v>
      </c>
      <c r="BI954" t="s">
        <v>600</v>
      </c>
      <c r="BJ954" t="b">
        <v>0</v>
      </c>
      <c r="BK954" t="s">
        <v>163</v>
      </c>
      <c r="BL954" t="b">
        <v>0</v>
      </c>
      <c r="BM954">
        <v>18</v>
      </c>
      <c r="BN954" t="s">
        <v>164</v>
      </c>
      <c r="BO954" t="s">
        <v>165</v>
      </c>
      <c r="BP954" t="s">
        <v>164</v>
      </c>
      <c r="BQ954" t="s">
        <v>166</v>
      </c>
      <c r="BR954">
        <v>768</v>
      </c>
      <c r="BS954" t="s">
        <v>156</v>
      </c>
      <c r="BT954" t="s">
        <v>178</v>
      </c>
      <c r="BU954" t="s">
        <v>181</v>
      </c>
      <c r="BV954" t="s">
        <v>188</v>
      </c>
      <c r="BW954">
        <v>21</v>
      </c>
      <c r="BX954">
        <v>5</v>
      </c>
      <c r="BY954">
        <v>0</v>
      </c>
      <c r="BZ954">
        <v>6</v>
      </c>
      <c r="CA954" t="s">
        <v>601</v>
      </c>
      <c r="CB954" t="s">
        <v>156</v>
      </c>
      <c r="CC954">
        <v>7</v>
      </c>
      <c r="CD954" t="b">
        <v>0</v>
      </c>
      <c r="CE954" t="s">
        <v>168</v>
      </c>
      <c r="CF954" t="s">
        <v>602</v>
      </c>
      <c r="CG954">
        <v>7</v>
      </c>
      <c r="CH954">
        <v>0</v>
      </c>
      <c r="CI954" t="s">
        <v>179</v>
      </c>
      <c r="CJ954" t="s">
        <v>169</v>
      </c>
      <c r="CK954" t="s">
        <v>169</v>
      </c>
      <c r="CL954" t="s">
        <v>169</v>
      </c>
      <c r="CM954" t="s">
        <v>169</v>
      </c>
      <c r="CN954" t="s">
        <v>169</v>
      </c>
      <c r="CO954" t="s">
        <v>179</v>
      </c>
      <c r="CP954" t="s">
        <v>169</v>
      </c>
      <c r="CQ954">
        <v>1</v>
      </c>
      <c r="CR954">
        <v>2432</v>
      </c>
      <c r="CS954">
        <f t="shared" si="677"/>
        <v>2432</v>
      </c>
      <c r="CT954">
        <f t="shared" ca="1" si="678"/>
        <v>2432</v>
      </c>
      <c r="CU954" t="str">
        <f t="shared" si="679"/>
        <v/>
      </c>
      <c r="CV954" t="str">
        <f t="shared" ca="1" si="680"/>
        <v/>
      </c>
      <c r="CW954" t="str">
        <f t="shared" si="681"/>
        <v/>
      </c>
      <c r="CX954" t="str">
        <f t="shared" ca="1" si="682"/>
        <v/>
      </c>
      <c r="CY954" t="str">
        <f t="shared" si="683"/>
        <v/>
      </c>
      <c r="CZ954" t="str">
        <f t="shared" ca="1" si="684"/>
        <v/>
      </c>
      <c r="DA954" t="str">
        <f t="shared" si="685"/>
        <v/>
      </c>
      <c r="DB954" t="str">
        <f t="shared" ca="1" si="686"/>
        <v/>
      </c>
      <c r="DC954" t="str">
        <f t="shared" si="687"/>
        <v/>
      </c>
      <c r="DD954" t="str">
        <f t="shared" ca="1" si="688"/>
        <v/>
      </c>
      <c r="DE954" t="str">
        <f t="shared" si="689"/>
        <v/>
      </c>
      <c r="DF954" t="str">
        <f t="shared" ca="1" si="690"/>
        <v/>
      </c>
      <c r="DG954" t="str">
        <f t="shared" si="691"/>
        <v/>
      </c>
      <c r="DH954" t="str">
        <f t="shared" ca="1" si="692"/>
        <v/>
      </c>
      <c r="DI954" t="str">
        <f t="shared" si="693"/>
        <v/>
      </c>
      <c r="DJ954" t="str">
        <f t="shared" ca="1" si="694"/>
        <v/>
      </c>
      <c r="DK954" t="str">
        <f t="shared" si="695"/>
        <v/>
      </c>
      <c r="DL954" t="str">
        <f t="shared" ca="1" si="696"/>
        <v/>
      </c>
      <c r="DM954" t="str">
        <f t="shared" si="697"/>
        <v/>
      </c>
      <c r="DN954" t="str">
        <f t="shared" ca="1" si="698"/>
        <v/>
      </c>
      <c r="DO954" t="str">
        <f t="shared" si="699"/>
        <v/>
      </c>
      <c r="DP954" t="str">
        <f t="shared" ca="1" si="700"/>
        <v/>
      </c>
      <c r="DQ954" t="str">
        <f t="shared" si="701"/>
        <v/>
      </c>
      <c r="DR954" t="str">
        <f t="shared" ca="1" si="702"/>
        <v/>
      </c>
      <c r="DS954" t="str">
        <f t="shared" si="703"/>
        <v/>
      </c>
      <c r="DT954" t="str">
        <f t="shared" ca="1" si="704"/>
        <v/>
      </c>
      <c r="DU954" t="str">
        <f t="shared" si="705"/>
        <v/>
      </c>
      <c r="DV954" t="str">
        <f t="shared" ca="1" si="706"/>
        <v/>
      </c>
      <c r="DW954" t="str">
        <f t="shared" si="707"/>
        <v/>
      </c>
      <c r="DX954" t="str">
        <f t="shared" ca="1" si="708"/>
        <v/>
      </c>
      <c r="DY954">
        <f t="shared" si="709"/>
        <v>2432</v>
      </c>
      <c r="DZ954">
        <f t="shared" ca="1" si="710"/>
        <v>2432</v>
      </c>
      <c r="EA954" t="str">
        <f t="shared" si="711"/>
        <v/>
      </c>
      <c r="EB954" t="str">
        <f t="shared" ca="1" si="712"/>
        <v/>
      </c>
      <c r="EC954" t="str">
        <f t="shared" si="713"/>
        <v/>
      </c>
      <c r="ED954" t="str">
        <f t="shared" ca="1" si="714"/>
        <v/>
      </c>
      <c r="EE954" t="str">
        <f t="shared" si="715"/>
        <v/>
      </c>
      <c r="EF954" t="str">
        <f t="shared" ca="1" si="716"/>
        <v/>
      </c>
      <c r="EG954" t="str">
        <f t="shared" si="717"/>
        <v/>
      </c>
      <c r="EH954" t="str">
        <f t="shared" ca="1" si="718"/>
        <v/>
      </c>
      <c r="EI954" t="str">
        <f t="shared" si="719"/>
        <v/>
      </c>
      <c r="EJ954" t="str">
        <f t="shared" ca="1" si="720"/>
        <v/>
      </c>
      <c r="EK954" t="str">
        <f ca="1">IF(AND(GT954="test",OR(CT954&gt;5000,CT954&gt;AVERAGE($CT$933:$CT$1016)+2*STDEV(CT$933:$CT$1016),CT954&lt;AVERAGE(CT$933:$CT$1016)-2*STDEV(CT$933:$CT$1016))),"",CT954)</f>
        <v/>
      </c>
      <c r="EL954">
        <v>2432</v>
      </c>
      <c r="EM954">
        <v>104752</v>
      </c>
      <c r="EN954">
        <v>7267</v>
      </c>
      <c r="EO954">
        <v>961</v>
      </c>
      <c r="EP954">
        <v>488</v>
      </c>
      <c r="EQ954">
        <v>120241</v>
      </c>
      <c r="ER954">
        <v>2432</v>
      </c>
      <c r="ES954">
        <v>39210</v>
      </c>
      <c r="ET954">
        <v>1574</v>
      </c>
      <c r="EU954">
        <v>2</v>
      </c>
      <c r="EV954" t="s">
        <v>156</v>
      </c>
      <c r="EW954">
        <v>1024</v>
      </c>
      <c r="EX954">
        <v>2</v>
      </c>
      <c r="EY954">
        <v>48000</v>
      </c>
      <c r="EZ954">
        <v>-16</v>
      </c>
      <c r="FA954" t="s">
        <v>170</v>
      </c>
      <c r="FB954">
        <v>9</v>
      </c>
      <c r="FC954" t="s">
        <v>199</v>
      </c>
      <c r="FD954">
        <v>782221</v>
      </c>
      <c r="FE954">
        <v>774953</v>
      </c>
      <c r="FF954">
        <v>125420</v>
      </c>
      <c r="FG954">
        <v>1043384</v>
      </c>
      <c r="FH954">
        <v>1044970</v>
      </c>
      <c r="FI954">
        <v>774944</v>
      </c>
      <c r="FJ954">
        <v>1043384</v>
      </c>
      <c r="FK954">
        <v>773289</v>
      </c>
      <c r="FL954" t="s">
        <v>158</v>
      </c>
      <c r="FM954">
        <v>769569</v>
      </c>
      <c r="FN954">
        <v>664954</v>
      </c>
      <c r="FO954">
        <v>705257</v>
      </c>
      <c r="FP954">
        <v>5179</v>
      </c>
      <c r="FQ954">
        <v>5178</v>
      </c>
      <c r="FR954">
        <v>1042633</v>
      </c>
      <c r="FS954">
        <v>664953</v>
      </c>
      <c r="FT954">
        <v>664953</v>
      </c>
      <c r="FU954">
        <v>5178</v>
      </c>
      <c r="FV954">
        <v>1048277</v>
      </c>
      <c r="FW954">
        <v>1046970</v>
      </c>
      <c r="FX954">
        <v>1050709</v>
      </c>
      <c r="FY954">
        <v>665915</v>
      </c>
      <c r="FZ954">
        <v>705745</v>
      </c>
      <c r="GA954">
        <v>666045</v>
      </c>
      <c r="GB954">
        <v>773290</v>
      </c>
      <c r="GC954">
        <v>771569</v>
      </c>
      <c r="GD954">
        <v>774865</v>
      </c>
      <c r="GE954" t="s">
        <v>158</v>
      </c>
      <c r="GF954">
        <v>1048277</v>
      </c>
      <c r="GG954">
        <v>769568</v>
      </c>
      <c r="GH954">
        <v>1042632</v>
      </c>
      <c r="GI954">
        <v>886973</v>
      </c>
      <c r="GJ954" t="s">
        <v>172</v>
      </c>
      <c r="GK954">
        <v>22</v>
      </c>
      <c r="GL954" t="s">
        <v>696</v>
      </c>
      <c r="GM954">
        <v>22</v>
      </c>
      <c r="GN954" t="s">
        <v>182</v>
      </c>
      <c r="GO954" t="s">
        <v>166</v>
      </c>
      <c r="GP954">
        <v>1024</v>
      </c>
      <c r="GQ954">
        <v>155</v>
      </c>
      <c r="GR954">
        <v>285</v>
      </c>
      <c r="GS954">
        <f t="shared" si="675"/>
        <v>22</v>
      </c>
      <c r="GT954" t="str">
        <f t="shared" si="676"/>
        <v>test</v>
      </c>
    </row>
    <row r="955" spans="1:202" x14ac:dyDescent="0.2">
      <c r="A955">
        <v>100</v>
      </c>
      <c r="B955">
        <v>100</v>
      </c>
      <c r="C955">
        <v>1411</v>
      </c>
      <c r="D955">
        <v>1411</v>
      </c>
      <c r="E955" t="s">
        <v>155</v>
      </c>
      <c r="F955" t="s">
        <v>156</v>
      </c>
      <c r="G955" t="s">
        <v>156</v>
      </c>
      <c r="H955" t="s">
        <v>156</v>
      </c>
      <c r="I955">
        <v>0</v>
      </c>
      <c r="J955" t="s">
        <v>157</v>
      </c>
      <c r="K955">
        <v>1</v>
      </c>
      <c r="L955" t="s">
        <v>154</v>
      </c>
      <c r="M955" t="s">
        <v>154</v>
      </c>
      <c r="N955" t="s">
        <v>154</v>
      </c>
      <c r="O955">
        <v>1</v>
      </c>
      <c r="P955" t="s">
        <v>154</v>
      </c>
      <c r="Q955" t="s">
        <v>154</v>
      </c>
      <c r="R955" t="s">
        <v>183</v>
      </c>
      <c r="S955">
        <v>0</v>
      </c>
      <c r="T955">
        <v>4</v>
      </c>
      <c r="U955">
        <v>0</v>
      </c>
      <c r="V955">
        <v>22</v>
      </c>
      <c r="W955">
        <v>22</v>
      </c>
      <c r="X955">
        <v>4</v>
      </c>
      <c r="Y955">
        <v>22</v>
      </c>
      <c r="Z955">
        <v>34</v>
      </c>
      <c r="AA955">
        <v>0</v>
      </c>
      <c r="AB955">
        <v>34</v>
      </c>
      <c r="AC955">
        <v>4</v>
      </c>
      <c r="AD955">
        <v>4</v>
      </c>
      <c r="AE955">
        <v>0</v>
      </c>
      <c r="AF955">
        <v>0</v>
      </c>
      <c r="AG955">
        <v>22</v>
      </c>
      <c r="AH955">
        <v>4</v>
      </c>
      <c r="AI955">
        <v>4</v>
      </c>
      <c r="AJ955">
        <v>0</v>
      </c>
      <c r="AK955">
        <v>22</v>
      </c>
      <c r="AL955">
        <v>22</v>
      </c>
      <c r="AM955">
        <v>57</v>
      </c>
      <c r="AN955">
        <v>4</v>
      </c>
      <c r="AO955">
        <v>4</v>
      </c>
      <c r="AP955">
        <v>4</v>
      </c>
      <c r="AQ955">
        <v>34</v>
      </c>
      <c r="AR955">
        <v>34</v>
      </c>
      <c r="AS955">
        <v>34</v>
      </c>
      <c r="AT955">
        <v>4</v>
      </c>
      <c r="AU955">
        <v>22</v>
      </c>
      <c r="AV955">
        <v>34</v>
      </c>
      <c r="AW955">
        <v>22</v>
      </c>
      <c r="AX955">
        <v>0</v>
      </c>
      <c r="AY955" t="s">
        <v>159</v>
      </c>
      <c r="AZ955" t="s">
        <v>336</v>
      </c>
      <c r="BA955" t="s">
        <v>673</v>
      </c>
      <c r="BB955" t="s">
        <v>599</v>
      </c>
      <c r="BC955" t="s">
        <v>161</v>
      </c>
      <c r="BD955" t="b">
        <v>0</v>
      </c>
      <c r="BE955" t="s">
        <v>164</v>
      </c>
      <c r="BF955" t="b">
        <v>1</v>
      </c>
      <c r="BH955" t="s">
        <v>245</v>
      </c>
      <c r="BI955" t="s">
        <v>600</v>
      </c>
      <c r="BJ955" t="b">
        <v>0</v>
      </c>
      <c r="BK955" t="s">
        <v>163</v>
      </c>
      <c r="BL955" t="b">
        <v>0</v>
      </c>
      <c r="BM955">
        <v>18</v>
      </c>
      <c r="BN955" t="s">
        <v>164</v>
      </c>
      <c r="BO955" t="s">
        <v>165</v>
      </c>
      <c r="BP955" t="s">
        <v>164</v>
      </c>
      <c r="BQ955" t="s">
        <v>166</v>
      </c>
      <c r="BR955">
        <v>768</v>
      </c>
      <c r="BS955" t="s">
        <v>156</v>
      </c>
      <c r="BT955" t="s">
        <v>178</v>
      </c>
      <c r="BU955" t="s">
        <v>188</v>
      </c>
      <c r="BV955" t="s">
        <v>187</v>
      </c>
      <c r="BW955">
        <v>22</v>
      </c>
      <c r="BX955">
        <v>5</v>
      </c>
      <c r="BY955">
        <v>0</v>
      </c>
      <c r="BZ955">
        <v>6</v>
      </c>
      <c r="CA955" t="s">
        <v>601</v>
      </c>
      <c r="CB955" t="s">
        <v>156</v>
      </c>
      <c r="CC955">
        <v>7</v>
      </c>
      <c r="CD955" t="b">
        <v>0</v>
      </c>
      <c r="CE955" t="s">
        <v>168</v>
      </c>
      <c r="CF955" t="s">
        <v>602</v>
      </c>
      <c r="CG955">
        <v>75</v>
      </c>
      <c r="CH955">
        <v>0</v>
      </c>
      <c r="CI955" t="s">
        <v>183</v>
      </c>
      <c r="CJ955" t="s">
        <v>169</v>
      </c>
      <c r="CK955" t="s">
        <v>169</v>
      </c>
      <c r="CL955" t="s">
        <v>169</v>
      </c>
      <c r="CM955" t="s">
        <v>169</v>
      </c>
      <c r="CN955" t="s">
        <v>169</v>
      </c>
      <c r="CO955" t="s">
        <v>183</v>
      </c>
      <c r="CP955" t="s">
        <v>169</v>
      </c>
      <c r="CQ955">
        <v>1</v>
      </c>
      <c r="CR955">
        <v>288</v>
      </c>
      <c r="CS955" t="str">
        <f t="shared" si="677"/>
        <v/>
      </c>
      <c r="CT955" t="str">
        <f t="shared" ca="1" si="678"/>
        <v/>
      </c>
      <c r="CU955" t="str">
        <f t="shared" si="679"/>
        <v/>
      </c>
      <c r="CV955" t="str">
        <f t="shared" ca="1" si="680"/>
        <v/>
      </c>
      <c r="CW955" t="str">
        <f t="shared" si="681"/>
        <v/>
      </c>
      <c r="CX955" t="str">
        <f t="shared" ca="1" si="682"/>
        <v/>
      </c>
      <c r="CY955" t="str">
        <f t="shared" si="683"/>
        <v/>
      </c>
      <c r="CZ955" t="str">
        <f t="shared" ca="1" si="684"/>
        <v/>
      </c>
      <c r="DA955" t="str">
        <f t="shared" si="685"/>
        <v/>
      </c>
      <c r="DB955" t="str">
        <f t="shared" ca="1" si="686"/>
        <v/>
      </c>
      <c r="DC955" t="str">
        <f t="shared" si="687"/>
        <v/>
      </c>
      <c r="DD955" t="str">
        <f t="shared" ca="1" si="688"/>
        <v/>
      </c>
      <c r="DE955" t="str">
        <f t="shared" si="689"/>
        <v/>
      </c>
      <c r="DF955" t="str">
        <f t="shared" ca="1" si="690"/>
        <v/>
      </c>
      <c r="DG955" t="str">
        <f t="shared" si="691"/>
        <v/>
      </c>
      <c r="DH955" t="str">
        <f t="shared" ca="1" si="692"/>
        <v/>
      </c>
      <c r="DI955" t="str">
        <f t="shared" si="693"/>
        <v/>
      </c>
      <c r="DJ955" t="str">
        <f t="shared" ca="1" si="694"/>
        <v/>
      </c>
      <c r="DK955" t="str">
        <f t="shared" si="695"/>
        <v/>
      </c>
      <c r="DL955" t="str">
        <f t="shared" ca="1" si="696"/>
        <v/>
      </c>
      <c r="DM955" t="str">
        <f t="shared" si="697"/>
        <v/>
      </c>
      <c r="DN955" t="str">
        <f t="shared" ca="1" si="698"/>
        <v/>
      </c>
      <c r="DO955" t="str">
        <f t="shared" si="699"/>
        <v/>
      </c>
      <c r="DP955" t="str">
        <f t="shared" ca="1" si="700"/>
        <v/>
      </c>
      <c r="DQ955" t="str">
        <f t="shared" si="701"/>
        <v/>
      </c>
      <c r="DR955" t="str">
        <f t="shared" ca="1" si="702"/>
        <v/>
      </c>
      <c r="DS955" t="str">
        <f t="shared" si="703"/>
        <v/>
      </c>
      <c r="DT955" t="str">
        <f t="shared" ca="1" si="704"/>
        <v/>
      </c>
      <c r="DU955" t="str">
        <f t="shared" si="705"/>
        <v/>
      </c>
      <c r="DV955" t="str">
        <f t="shared" ca="1" si="706"/>
        <v/>
      </c>
      <c r="DW955" t="str">
        <f t="shared" si="707"/>
        <v/>
      </c>
      <c r="DX955" t="str">
        <f t="shared" ca="1" si="708"/>
        <v/>
      </c>
      <c r="DY955" t="str">
        <f t="shared" si="709"/>
        <v/>
      </c>
      <c r="DZ955" t="str">
        <f t="shared" ca="1" si="710"/>
        <v/>
      </c>
      <c r="EA955" t="str">
        <f t="shared" si="711"/>
        <v/>
      </c>
      <c r="EB955" t="str">
        <f t="shared" ca="1" si="712"/>
        <v/>
      </c>
      <c r="EC955" t="str">
        <f t="shared" si="713"/>
        <v/>
      </c>
      <c r="ED955" t="str">
        <f t="shared" ca="1" si="714"/>
        <v/>
      </c>
      <c r="EE955" t="str">
        <f t="shared" si="715"/>
        <v/>
      </c>
      <c r="EF955" t="str">
        <f t="shared" ca="1" si="716"/>
        <v/>
      </c>
      <c r="EG955" t="str">
        <f t="shared" si="717"/>
        <v/>
      </c>
      <c r="EH955" t="str">
        <f t="shared" ca="1" si="718"/>
        <v/>
      </c>
      <c r="EI955" t="str">
        <f t="shared" si="719"/>
        <v/>
      </c>
      <c r="EJ955" t="str">
        <f t="shared" ca="1" si="720"/>
        <v/>
      </c>
      <c r="EK955" t="str">
        <f ca="1">IF(AND(GT955="test",OR(CT955&gt;5000,CT955&gt;AVERAGE($CT$933:$CT$1016)+2*STDEV(CT$933:$CT$1016),CT955&lt;AVERAGE(CT$933:$CT$1016)-2*STDEV(CT$933:$CT$1016))),"",CT955)</f>
        <v/>
      </c>
      <c r="EL955" t="s">
        <v>924</v>
      </c>
      <c r="EM955">
        <v>104752</v>
      </c>
      <c r="EN955">
        <v>7267</v>
      </c>
      <c r="EO955">
        <v>961</v>
      </c>
      <c r="EP955">
        <v>488</v>
      </c>
      <c r="EQ955">
        <v>120241</v>
      </c>
      <c r="ER955">
        <v>288</v>
      </c>
      <c r="ES955">
        <v>39210</v>
      </c>
      <c r="ET955">
        <v>1574</v>
      </c>
      <c r="EU955">
        <v>2</v>
      </c>
      <c r="EV955" t="s">
        <v>156</v>
      </c>
      <c r="EW955">
        <v>1024</v>
      </c>
      <c r="EX955">
        <v>2</v>
      </c>
      <c r="EY955">
        <v>48000</v>
      </c>
      <c r="EZ955">
        <v>-16</v>
      </c>
      <c r="FA955" t="s">
        <v>170</v>
      </c>
      <c r="FB955">
        <v>9</v>
      </c>
      <c r="FC955" t="s">
        <v>199</v>
      </c>
      <c r="FD955">
        <v>782221</v>
      </c>
      <c r="FE955">
        <v>774953</v>
      </c>
      <c r="FF955">
        <v>125420</v>
      </c>
      <c r="FG955">
        <v>1051565</v>
      </c>
      <c r="FH955">
        <v>1052884</v>
      </c>
      <c r="FI955">
        <v>774944</v>
      </c>
      <c r="FJ955">
        <v>1051564</v>
      </c>
      <c r="FK955">
        <v>773289</v>
      </c>
      <c r="FL955" t="s">
        <v>158</v>
      </c>
      <c r="FM955">
        <v>769569</v>
      </c>
      <c r="FN955">
        <v>664954</v>
      </c>
      <c r="FO955">
        <v>705257</v>
      </c>
      <c r="FP955">
        <v>5179</v>
      </c>
      <c r="FQ955">
        <v>5178</v>
      </c>
      <c r="FR955">
        <v>1050814</v>
      </c>
      <c r="FS955">
        <v>664953</v>
      </c>
      <c r="FT955">
        <v>664953</v>
      </c>
      <c r="FU955">
        <v>5178</v>
      </c>
      <c r="FV955">
        <v>1057108</v>
      </c>
      <c r="FW955">
        <v>1054885</v>
      </c>
      <c r="FX955">
        <v>1057396</v>
      </c>
      <c r="FY955">
        <v>665915</v>
      </c>
      <c r="FZ955">
        <v>705745</v>
      </c>
      <c r="GA955">
        <v>666045</v>
      </c>
      <c r="GB955">
        <v>773290</v>
      </c>
      <c r="GC955">
        <v>771569</v>
      </c>
      <c r="GD955">
        <v>774865</v>
      </c>
      <c r="GE955" t="s">
        <v>158</v>
      </c>
      <c r="GF955">
        <v>1057107</v>
      </c>
      <c r="GG955">
        <v>769568</v>
      </c>
      <c r="GH955">
        <v>1050813</v>
      </c>
      <c r="GI955">
        <v>886973</v>
      </c>
      <c r="GJ955" t="s">
        <v>172</v>
      </c>
      <c r="GK955">
        <v>23</v>
      </c>
      <c r="GL955" t="s">
        <v>697</v>
      </c>
      <c r="GM955">
        <v>23</v>
      </c>
      <c r="GN955" t="s">
        <v>185</v>
      </c>
      <c r="GO955" t="s">
        <v>166</v>
      </c>
      <c r="GP955">
        <v>1024</v>
      </c>
      <c r="GQ955">
        <v>155</v>
      </c>
      <c r="GR955">
        <v>285</v>
      </c>
      <c r="GS955">
        <f t="shared" si="675"/>
        <v>23</v>
      </c>
      <c r="GT955" t="str">
        <f t="shared" si="676"/>
        <v>test</v>
      </c>
    </row>
    <row r="956" spans="1:202" x14ac:dyDescent="0.2">
      <c r="A956">
        <v>100</v>
      </c>
      <c r="B956">
        <v>100</v>
      </c>
      <c r="C956">
        <v>1461</v>
      </c>
      <c r="D956">
        <v>1461</v>
      </c>
      <c r="E956" t="s">
        <v>155</v>
      </c>
      <c r="F956" t="s">
        <v>156</v>
      </c>
      <c r="G956" t="s">
        <v>156</v>
      </c>
      <c r="H956" t="s">
        <v>156</v>
      </c>
      <c r="I956">
        <v>0</v>
      </c>
      <c r="J956" t="s">
        <v>157</v>
      </c>
      <c r="K956">
        <v>1</v>
      </c>
      <c r="L956" t="s">
        <v>154</v>
      </c>
      <c r="M956" t="s">
        <v>154</v>
      </c>
      <c r="N956" t="s">
        <v>154</v>
      </c>
      <c r="O956">
        <v>1</v>
      </c>
      <c r="P956" t="s">
        <v>154</v>
      </c>
      <c r="Q956" t="s">
        <v>154</v>
      </c>
      <c r="R956" t="s">
        <v>183</v>
      </c>
      <c r="S956">
        <v>0</v>
      </c>
      <c r="T956">
        <v>4</v>
      </c>
      <c r="U956">
        <v>0</v>
      </c>
      <c r="V956">
        <v>23</v>
      </c>
      <c r="W956">
        <v>23</v>
      </c>
      <c r="X956">
        <v>4</v>
      </c>
      <c r="Y956">
        <v>23</v>
      </c>
      <c r="Z956">
        <v>34</v>
      </c>
      <c r="AA956">
        <v>0</v>
      </c>
      <c r="AB956">
        <v>34</v>
      </c>
      <c r="AC956">
        <v>4</v>
      </c>
      <c r="AD956">
        <v>4</v>
      </c>
      <c r="AE956">
        <v>0</v>
      </c>
      <c r="AF956">
        <v>0</v>
      </c>
      <c r="AG956">
        <v>23</v>
      </c>
      <c r="AH956">
        <v>4</v>
      </c>
      <c r="AI956">
        <v>4</v>
      </c>
      <c r="AJ956">
        <v>0</v>
      </c>
      <c r="AK956">
        <v>23</v>
      </c>
      <c r="AL956">
        <v>23</v>
      </c>
      <c r="AM956">
        <v>58</v>
      </c>
      <c r="AN956">
        <v>4</v>
      </c>
      <c r="AO956">
        <v>4</v>
      </c>
      <c r="AP956">
        <v>4</v>
      </c>
      <c r="AQ956">
        <v>34</v>
      </c>
      <c r="AR956">
        <v>34</v>
      </c>
      <c r="AS956">
        <v>34</v>
      </c>
      <c r="AT956">
        <v>4</v>
      </c>
      <c r="AU956">
        <v>23</v>
      </c>
      <c r="AV956">
        <v>34</v>
      </c>
      <c r="AW956">
        <v>23</v>
      </c>
      <c r="AX956">
        <v>0</v>
      </c>
      <c r="AY956" t="s">
        <v>159</v>
      </c>
      <c r="AZ956" t="s">
        <v>336</v>
      </c>
      <c r="BA956" t="s">
        <v>673</v>
      </c>
      <c r="BB956" t="s">
        <v>599</v>
      </c>
      <c r="BC956" t="s">
        <v>161</v>
      </c>
      <c r="BD956" t="b">
        <v>0</v>
      </c>
      <c r="BE956" t="s">
        <v>164</v>
      </c>
      <c r="BF956" t="b">
        <v>1</v>
      </c>
      <c r="BH956" t="s">
        <v>245</v>
      </c>
      <c r="BI956" t="s">
        <v>600</v>
      </c>
      <c r="BJ956" t="b">
        <v>0</v>
      </c>
      <c r="BK956" t="s">
        <v>163</v>
      </c>
      <c r="BL956" t="b">
        <v>0</v>
      </c>
      <c r="BM956">
        <v>18</v>
      </c>
      <c r="BN956" t="s">
        <v>164</v>
      </c>
      <c r="BO956" t="s">
        <v>165</v>
      </c>
      <c r="BP956" t="s">
        <v>164</v>
      </c>
      <c r="BQ956" t="s">
        <v>166</v>
      </c>
      <c r="BR956">
        <v>768</v>
      </c>
      <c r="BS956" t="s">
        <v>156</v>
      </c>
      <c r="BT956" t="s">
        <v>178</v>
      </c>
      <c r="BU956" t="s">
        <v>189</v>
      </c>
      <c r="BV956" t="s">
        <v>195</v>
      </c>
      <c r="BW956">
        <v>23</v>
      </c>
      <c r="BX956">
        <v>5</v>
      </c>
      <c r="BY956">
        <v>0</v>
      </c>
      <c r="BZ956">
        <v>6</v>
      </c>
      <c r="CA956" t="s">
        <v>601</v>
      </c>
      <c r="CB956" t="s">
        <v>156</v>
      </c>
      <c r="CC956">
        <v>7</v>
      </c>
      <c r="CD956" t="b">
        <v>0</v>
      </c>
      <c r="CE956" t="s">
        <v>168</v>
      </c>
      <c r="CF956" t="s">
        <v>602</v>
      </c>
      <c r="CG956">
        <v>47</v>
      </c>
      <c r="CH956">
        <v>0</v>
      </c>
      <c r="CI956" t="s">
        <v>183</v>
      </c>
      <c r="CJ956" t="s">
        <v>169</v>
      </c>
      <c r="CK956" t="s">
        <v>169</v>
      </c>
      <c r="CL956" t="s">
        <v>169</v>
      </c>
      <c r="CM956" t="s">
        <v>169</v>
      </c>
      <c r="CN956" t="s">
        <v>169</v>
      </c>
      <c r="CO956" t="s">
        <v>183</v>
      </c>
      <c r="CP956" t="s">
        <v>169</v>
      </c>
      <c r="CQ956">
        <v>1</v>
      </c>
      <c r="CR956">
        <v>2617</v>
      </c>
      <c r="CS956" t="str">
        <f t="shared" si="677"/>
        <v/>
      </c>
      <c r="CT956" t="str">
        <f t="shared" ca="1" si="678"/>
        <v/>
      </c>
      <c r="CU956" t="str">
        <f t="shared" si="679"/>
        <v/>
      </c>
      <c r="CV956" t="str">
        <f t="shared" ca="1" si="680"/>
        <v/>
      </c>
      <c r="CW956" t="str">
        <f t="shared" si="681"/>
        <v/>
      </c>
      <c r="CX956" t="str">
        <f t="shared" ca="1" si="682"/>
        <v/>
      </c>
      <c r="CY956" t="str">
        <f t="shared" si="683"/>
        <v/>
      </c>
      <c r="CZ956" t="str">
        <f t="shared" ca="1" si="684"/>
        <v/>
      </c>
      <c r="DA956" t="str">
        <f t="shared" si="685"/>
        <v/>
      </c>
      <c r="DB956" t="str">
        <f t="shared" ca="1" si="686"/>
        <v/>
      </c>
      <c r="DC956" t="str">
        <f t="shared" si="687"/>
        <v/>
      </c>
      <c r="DD956" t="str">
        <f t="shared" ca="1" si="688"/>
        <v/>
      </c>
      <c r="DE956" t="str">
        <f t="shared" si="689"/>
        <v/>
      </c>
      <c r="DF956" t="str">
        <f t="shared" ca="1" si="690"/>
        <v/>
      </c>
      <c r="DG956" t="str">
        <f t="shared" si="691"/>
        <v/>
      </c>
      <c r="DH956" t="str">
        <f t="shared" ca="1" si="692"/>
        <v/>
      </c>
      <c r="DI956" t="str">
        <f t="shared" si="693"/>
        <v/>
      </c>
      <c r="DJ956" t="str">
        <f t="shared" ca="1" si="694"/>
        <v/>
      </c>
      <c r="DK956" t="str">
        <f t="shared" si="695"/>
        <v/>
      </c>
      <c r="DL956" t="str">
        <f t="shared" ca="1" si="696"/>
        <v/>
      </c>
      <c r="DM956" t="str">
        <f t="shared" si="697"/>
        <v/>
      </c>
      <c r="DN956" t="str">
        <f t="shared" ca="1" si="698"/>
        <v/>
      </c>
      <c r="DO956" t="str">
        <f t="shared" si="699"/>
        <v/>
      </c>
      <c r="DP956" t="str">
        <f t="shared" ca="1" si="700"/>
        <v/>
      </c>
      <c r="DQ956" t="str">
        <f t="shared" si="701"/>
        <v/>
      </c>
      <c r="DR956" t="str">
        <f t="shared" ca="1" si="702"/>
        <v/>
      </c>
      <c r="DS956" t="str">
        <f t="shared" si="703"/>
        <v/>
      </c>
      <c r="DT956" t="str">
        <f t="shared" ca="1" si="704"/>
        <v/>
      </c>
      <c r="DU956" t="str">
        <f t="shared" si="705"/>
        <v/>
      </c>
      <c r="DV956" t="str">
        <f t="shared" ca="1" si="706"/>
        <v/>
      </c>
      <c r="DW956" t="str">
        <f t="shared" si="707"/>
        <v/>
      </c>
      <c r="DX956" t="str">
        <f t="shared" ca="1" si="708"/>
        <v/>
      </c>
      <c r="DY956" t="str">
        <f t="shared" si="709"/>
        <v/>
      </c>
      <c r="DZ956" t="str">
        <f t="shared" ca="1" si="710"/>
        <v/>
      </c>
      <c r="EA956" t="str">
        <f t="shared" si="711"/>
        <v/>
      </c>
      <c r="EB956" t="str">
        <f t="shared" ca="1" si="712"/>
        <v/>
      </c>
      <c r="EC956" t="str">
        <f t="shared" si="713"/>
        <v/>
      </c>
      <c r="ED956" t="str">
        <f t="shared" ca="1" si="714"/>
        <v/>
      </c>
      <c r="EE956" t="str">
        <f t="shared" si="715"/>
        <v/>
      </c>
      <c r="EF956" t="str">
        <f t="shared" ca="1" si="716"/>
        <v/>
      </c>
      <c r="EG956" t="str">
        <f t="shared" si="717"/>
        <v/>
      </c>
      <c r="EH956" t="str">
        <f t="shared" ca="1" si="718"/>
        <v/>
      </c>
      <c r="EI956" t="str">
        <f t="shared" si="719"/>
        <v/>
      </c>
      <c r="EJ956" t="str">
        <f t="shared" ca="1" si="720"/>
        <v/>
      </c>
      <c r="EK956" t="str">
        <f ca="1">IF(AND(GT956="test",OR(CT956&gt;5000,CT956&gt;AVERAGE($CT$933:$CT$1016)+2*STDEV(CT$933:$CT$1016),CT956&lt;AVERAGE(CT$933:$CT$1016)-2*STDEV(CT$933:$CT$1016))),"",CT956)</f>
        <v/>
      </c>
      <c r="EL956" t="s">
        <v>924</v>
      </c>
      <c r="EM956">
        <v>104752</v>
      </c>
      <c r="EN956">
        <v>7267</v>
      </c>
      <c r="EO956">
        <v>961</v>
      </c>
      <c r="EP956">
        <v>488</v>
      </c>
      <c r="EQ956">
        <v>120241</v>
      </c>
      <c r="ER956">
        <v>2617</v>
      </c>
      <c r="ES956">
        <v>39210</v>
      </c>
      <c r="ET956">
        <v>1574</v>
      </c>
      <c r="EU956">
        <v>2</v>
      </c>
      <c r="EV956" t="s">
        <v>156</v>
      </c>
      <c r="EW956">
        <v>1024</v>
      </c>
      <c r="EX956">
        <v>2</v>
      </c>
      <c r="EY956">
        <v>48000</v>
      </c>
      <c r="EZ956">
        <v>-16</v>
      </c>
      <c r="FA956" t="s">
        <v>170</v>
      </c>
      <c r="FB956">
        <v>9</v>
      </c>
      <c r="FC956" t="s">
        <v>199</v>
      </c>
      <c r="FD956">
        <v>782221</v>
      </c>
      <c r="FE956">
        <v>774953</v>
      </c>
      <c r="FF956">
        <v>125420</v>
      </c>
      <c r="FG956">
        <v>1058244</v>
      </c>
      <c r="FH956">
        <v>1059839</v>
      </c>
      <c r="FI956">
        <v>774944</v>
      </c>
      <c r="FJ956">
        <v>1058244</v>
      </c>
      <c r="FK956">
        <v>773289</v>
      </c>
      <c r="FL956" t="s">
        <v>158</v>
      </c>
      <c r="FM956">
        <v>769569</v>
      </c>
      <c r="FN956">
        <v>664954</v>
      </c>
      <c r="FO956">
        <v>705257</v>
      </c>
      <c r="FP956">
        <v>5179</v>
      </c>
      <c r="FQ956">
        <v>5178</v>
      </c>
      <c r="FR956">
        <v>1057494</v>
      </c>
      <c r="FS956">
        <v>664953</v>
      </c>
      <c r="FT956">
        <v>664953</v>
      </c>
      <c r="FU956">
        <v>5178</v>
      </c>
      <c r="FV956">
        <v>1063852</v>
      </c>
      <c r="FW956">
        <v>1061839</v>
      </c>
      <c r="FX956">
        <v>1066469</v>
      </c>
      <c r="FY956">
        <v>665915</v>
      </c>
      <c r="FZ956">
        <v>705745</v>
      </c>
      <c r="GA956">
        <v>666045</v>
      </c>
      <c r="GB956">
        <v>773290</v>
      </c>
      <c r="GC956">
        <v>771569</v>
      </c>
      <c r="GD956">
        <v>774865</v>
      </c>
      <c r="GE956" t="s">
        <v>158</v>
      </c>
      <c r="GF956">
        <v>1063852</v>
      </c>
      <c r="GG956">
        <v>769568</v>
      </c>
      <c r="GH956">
        <v>1057493</v>
      </c>
      <c r="GI956">
        <v>886973</v>
      </c>
      <c r="GJ956" t="s">
        <v>172</v>
      </c>
      <c r="GK956">
        <v>24</v>
      </c>
      <c r="GL956" t="s">
        <v>698</v>
      </c>
      <c r="GM956">
        <v>24</v>
      </c>
      <c r="GN956" t="s">
        <v>185</v>
      </c>
      <c r="GO956" t="s">
        <v>166</v>
      </c>
      <c r="GP956">
        <v>1024</v>
      </c>
      <c r="GQ956">
        <v>155</v>
      </c>
      <c r="GR956">
        <v>285</v>
      </c>
      <c r="GS956">
        <f t="shared" si="675"/>
        <v>24</v>
      </c>
      <c r="GT956" t="str">
        <f t="shared" si="676"/>
        <v>test</v>
      </c>
    </row>
    <row r="957" spans="1:202" x14ac:dyDescent="0.2">
      <c r="A957">
        <v>100</v>
      </c>
      <c r="B957">
        <v>100</v>
      </c>
      <c r="C957">
        <v>1424</v>
      </c>
      <c r="D957">
        <v>1424</v>
      </c>
      <c r="E957" t="s">
        <v>155</v>
      </c>
      <c r="F957" t="s">
        <v>156</v>
      </c>
      <c r="G957" t="s">
        <v>156</v>
      </c>
      <c r="H957" t="s">
        <v>156</v>
      </c>
      <c r="I957">
        <v>0</v>
      </c>
      <c r="J957" t="s">
        <v>157</v>
      </c>
      <c r="K957">
        <v>1</v>
      </c>
      <c r="L957" t="s">
        <v>154</v>
      </c>
      <c r="M957" t="s">
        <v>154</v>
      </c>
      <c r="N957" t="s">
        <v>154</v>
      </c>
      <c r="O957">
        <v>1</v>
      </c>
      <c r="P957" t="s">
        <v>154</v>
      </c>
      <c r="Q957" t="s">
        <v>154</v>
      </c>
      <c r="R957" t="s">
        <v>183</v>
      </c>
      <c r="S957">
        <v>0</v>
      </c>
      <c r="T957">
        <v>4</v>
      </c>
      <c r="U957">
        <v>0</v>
      </c>
      <c r="V957">
        <v>24</v>
      </c>
      <c r="W957">
        <v>24</v>
      </c>
      <c r="X957">
        <v>4</v>
      </c>
      <c r="Y957">
        <v>24</v>
      </c>
      <c r="Z957">
        <v>34</v>
      </c>
      <c r="AA957">
        <v>0</v>
      </c>
      <c r="AB957">
        <v>34</v>
      </c>
      <c r="AC957">
        <v>4</v>
      </c>
      <c r="AD957">
        <v>4</v>
      </c>
      <c r="AE957">
        <v>0</v>
      </c>
      <c r="AF957">
        <v>0</v>
      </c>
      <c r="AG957">
        <v>24</v>
      </c>
      <c r="AH957">
        <v>4</v>
      </c>
      <c r="AI957">
        <v>4</v>
      </c>
      <c r="AJ957">
        <v>0</v>
      </c>
      <c r="AK957">
        <v>24</v>
      </c>
      <c r="AL957">
        <v>24</v>
      </c>
      <c r="AM957">
        <v>59</v>
      </c>
      <c r="AN957">
        <v>4</v>
      </c>
      <c r="AO957">
        <v>4</v>
      </c>
      <c r="AP957">
        <v>4</v>
      </c>
      <c r="AQ957">
        <v>34</v>
      </c>
      <c r="AR957">
        <v>34</v>
      </c>
      <c r="AS957">
        <v>34</v>
      </c>
      <c r="AT957">
        <v>4</v>
      </c>
      <c r="AU957">
        <v>24</v>
      </c>
      <c r="AV957">
        <v>34</v>
      </c>
      <c r="AW957">
        <v>24</v>
      </c>
      <c r="AX957">
        <v>0</v>
      </c>
      <c r="AY957" t="s">
        <v>159</v>
      </c>
      <c r="AZ957" t="s">
        <v>336</v>
      </c>
      <c r="BA957" t="s">
        <v>673</v>
      </c>
      <c r="BB957" t="s">
        <v>599</v>
      </c>
      <c r="BC957" t="s">
        <v>161</v>
      </c>
      <c r="BD957" t="b">
        <v>0</v>
      </c>
      <c r="BE957" t="s">
        <v>164</v>
      </c>
      <c r="BF957" t="b">
        <v>1</v>
      </c>
      <c r="BH957" t="s">
        <v>245</v>
      </c>
      <c r="BI957" t="s">
        <v>600</v>
      </c>
      <c r="BJ957" t="b">
        <v>0</v>
      </c>
      <c r="BK957" t="s">
        <v>163</v>
      </c>
      <c r="BL957" t="b">
        <v>0</v>
      </c>
      <c r="BM957">
        <v>18</v>
      </c>
      <c r="BN957" t="s">
        <v>164</v>
      </c>
      <c r="BO957" t="s">
        <v>165</v>
      </c>
      <c r="BP957" t="s">
        <v>164</v>
      </c>
      <c r="BQ957" t="s">
        <v>166</v>
      </c>
      <c r="BR957">
        <v>768</v>
      </c>
      <c r="BS957" t="s">
        <v>156</v>
      </c>
      <c r="BT957" t="s">
        <v>178</v>
      </c>
      <c r="BU957" t="s">
        <v>189</v>
      </c>
      <c r="BV957" t="s">
        <v>187</v>
      </c>
      <c r="BW957">
        <v>24</v>
      </c>
      <c r="BX957">
        <v>5</v>
      </c>
      <c r="BY957">
        <v>0</v>
      </c>
      <c r="BZ957">
        <v>6</v>
      </c>
      <c r="CA957" t="s">
        <v>601</v>
      </c>
      <c r="CB957" t="s">
        <v>156</v>
      </c>
      <c r="CC957">
        <v>7</v>
      </c>
      <c r="CD957" t="b">
        <v>0</v>
      </c>
      <c r="CE957" t="s">
        <v>168</v>
      </c>
      <c r="CF957" t="s">
        <v>602</v>
      </c>
      <c r="CG957">
        <v>45</v>
      </c>
      <c r="CH957">
        <v>0</v>
      </c>
      <c r="CI957" t="s">
        <v>183</v>
      </c>
      <c r="CJ957" t="s">
        <v>169</v>
      </c>
      <c r="CK957" t="s">
        <v>169</v>
      </c>
      <c r="CL957" t="s">
        <v>169</v>
      </c>
      <c r="CM957" t="s">
        <v>169</v>
      </c>
      <c r="CN957" t="s">
        <v>169</v>
      </c>
      <c r="CO957" t="s">
        <v>183</v>
      </c>
      <c r="CP957" t="s">
        <v>169</v>
      </c>
      <c r="CQ957">
        <v>1</v>
      </c>
      <c r="CR957">
        <v>549</v>
      </c>
      <c r="CS957" t="str">
        <f t="shared" si="677"/>
        <v/>
      </c>
      <c r="CT957" t="str">
        <f t="shared" ca="1" si="678"/>
        <v/>
      </c>
      <c r="CU957" t="str">
        <f t="shared" si="679"/>
        <v/>
      </c>
      <c r="CV957" t="str">
        <f t="shared" ca="1" si="680"/>
        <v/>
      </c>
      <c r="CW957" t="str">
        <f t="shared" si="681"/>
        <v/>
      </c>
      <c r="CX957" t="str">
        <f t="shared" ca="1" si="682"/>
        <v/>
      </c>
      <c r="CY957" t="str">
        <f t="shared" si="683"/>
        <v/>
      </c>
      <c r="CZ957" t="str">
        <f t="shared" ca="1" si="684"/>
        <v/>
      </c>
      <c r="DA957" t="str">
        <f t="shared" si="685"/>
        <v/>
      </c>
      <c r="DB957" t="str">
        <f t="shared" ca="1" si="686"/>
        <v/>
      </c>
      <c r="DC957" t="str">
        <f t="shared" si="687"/>
        <v/>
      </c>
      <c r="DD957" t="str">
        <f t="shared" ca="1" si="688"/>
        <v/>
      </c>
      <c r="DE957" t="str">
        <f t="shared" si="689"/>
        <v/>
      </c>
      <c r="DF957" t="str">
        <f t="shared" ca="1" si="690"/>
        <v/>
      </c>
      <c r="DG957" t="str">
        <f t="shared" si="691"/>
        <v/>
      </c>
      <c r="DH957" t="str">
        <f t="shared" ca="1" si="692"/>
        <v/>
      </c>
      <c r="DI957" t="str">
        <f t="shared" si="693"/>
        <v/>
      </c>
      <c r="DJ957" t="str">
        <f t="shared" ca="1" si="694"/>
        <v/>
      </c>
      <c r="DK957" t="str">
        <f t="shared" si="695"/>
        <v/>
      </c>
      <c r="DL957" t="str">
        <f t="shared" ca="1" si="696"/>
        <v/>
      </c>
      <c r="DM957" t="str">
        <f t="shared" si="697"/>
        <v/>
      </c>
      <c r="DN957" t="str">
        <f t="shared" ca="1" si="698"/>
        <v/>
      </c>
      <c r="DO957" t="str">
        <f t="shared" si="699"/>
        <v/>
      </c>
      <c r="DP957" t="str">
        <f t="shared" ca="1" si="700"/>
        <v/>
      </c>
      <c r="DQ957" t="str">
        <f t="shared" si="701"/>
        <v/>
      </c>
      <c r="DR957" t="str">
        <f t="shared" ca="1" si="702"/>
        <v/>
      </c>
      <c r="DS957" t="str">
        <f t="shared" si="703"/>
        <v/>
      </c>
      <c r="DT957" t="str">
        <f t="shared" ca="1" si="704"/>
        <v/>
      </c>
      <c r="DU957" t="str">
        <f t="shared" si="705"/>
        <v/>
      </c>
      <c r="DV957" t="str">
        <f t="shared" ca="1" si="706"/>
        <v/>
      </c>
      <c r="DW957" t="str">
        <f t="shared" si="707"/>
        <v/>
      </c>
      <c r="DX957" t="str">
        <f t="shared" ca="1" si="708"/>
        <v/>
      </c>
      <c r="DY957" t="str">
        <f t="shared" si="709"/>
        <v/>
      </c>
      <c r="DZ957" t="str">
        <f t="shared" ca="1" si="710"/>
        <v/>
      </c>
      <c r="EA957" t="str">
        <f t="shared" si="711"/>
        <v/>
      </c>
      <c r="EB957" t="str">
        <f t="shared" ca="1" si="712"/>
        <v/>
      </c>
      <c r="EC957" t="str">
        <f t="shared" si="713"/>
        <v/>
      </c>
      <c r="ED957" t="str">
        <f t="shared" ca="1" si="714"/>
        <v/>
      </c>
      <c r="EE957" t="str">
        <f t="shared" si="715"/>
        <v/>
      </c>
      <c r="EF957" t="str">
        <f t="shared" ca="1" si="716"/>
        <v/>
      </c>
      <c r="EG957" t="str">
        <f t="shared" si="717"/>
        <v/>
      </c>
      <c r="EH957" t="str">
        <f t="shared" ca="1" si="718"/>
        <v/>
      </c>
      <c r="EI957" t="str">
        <f t="shared" si="719"/>
        <v/>
      </c>
      <c r="EJ957" t="str">
        <f t="shared" ca="1" si="720"/>
        <v/>
      </c>
      <c r="EK957" t="str">
        <f ca="1">IF(AND(GT957="test",OR(CT957&gt;5000,CT957&gt;AVERAGE($CT$933:$CT$1016)+2*STDEV(CT$933:$CT$1016),CT957&lt;AVERAGE(CT$933:$CT$1016)-2*STDEV(CT$933:$CT$1016))),"",CT957)</f>
        <v/>
      </c>
      <c r="EL957" t="s">
        <v>924</v>
      </c>
      <c r="EM957">
        <v>104752</v>
      </c>
      <c r="EN957">
        <v>7267</v>
      </c>
      <c r="EO957">
        <v>961</v>
      </c>
      <c r="EP957">
        <v>488</v>
      </c>
      <c r="EQ957">
        <v>120241</v>
      </c>
      <c r="ER957">
        <v>549</v>
      </c>
      <c r="ES957">
        <v>39210</v>
      </c>
      <c r="ET957">
        <v>1574</v>
      </c>
      <c r="EU957">
        <v>2</v>
      </c>
      <c r="EV957" t="s">
        <v>156</v>
      </c>
      <c r="EW957">
        <v>1024</v>
      </c>
      <c r="EX957">
        <v>2</v>
      </c>
      <c r="EY957">
        <v>48000</v>
      </c>
      <c r="EZ957">
        <v>-16</v>
      </c>
      <c r="FA957" t="s">
        <v>170</v>
      </c>
      <c r="FB957">
        <v>9</v>
      </c>
      <c r="FC957" t="s">
        <v>199</v>
      </c>
      <c r="FD957">
        <v>782221</v>
      </c>
      <c r="FE957">
        <v>774953</v>
      </c>
      <c r="FF957">
        <v>125420</v>
      </c>
      <c r="FG957">
        <v>1067325</v>
      </c>
      <c r="FH957">
        <v>1068906</v>
      </c>
      <c r="FI957">
        <v>774944</v>
      </c>
      <c r="FJ957">
        <v>1067325</v>
      </c>
      <c r="FK957">
        <v>773289</v>
      </c>
      <c r="FL957" t="s">
        <v>158</v>
      </c>
      <c r="FM957">
        <v>769569</v>
      </c>
      <c r="FN957">
        <v>664954</v>
      </c>
      <c r="FO957">
        <v>705257</v>
      </c>
      <c r="FP957">
        <v>5179</v>
      </c>
      <c r="FQ957">
        <v>5178</v>
      </c>
      <c r="FR957">
        <v>1066574</v>
      </c>
      <c r="FS957">
        <v>664953</v>
      </c>
      <c r="FT957">
        <v>664953</v>
      </c>
      <c r="FU957">
        <v>5178</v>
      </c>
      <c r="FV957">
        <v>1073130</v>
      </c>
      <c r="FW957">
        <v>1070906</v>
      </c>
      <c r="FX957">
        <v>1073679</v>
      </c>
      <c r="FY957">
        <v>665915</v>
      </c>
      <c r="FZ957">
        <v>705745</v>
      </c>
      <c r="GA957">
        <v>666045</v>
      </c>
      <c r="GB957">
        <v>773290</v>
      </c>
      <c r="GC957">
        <v>771569</v>
      </c>
      <c r="GD957">
        <v>774865</v>
      </c>
      <c r="GE957" t="s">
        <v>158</v>
      </c>
      <c r="GF957">
        <v>1073130</v>
      </c>
      <c r="GG957">
        <v>769568</v>
      </c>
      <c r="GH957">
        <v>1066573</v>
      </c>
      <c r="GI957">
        <v>886973</v>
      </c>
      <c r="GJ957" t="s">
        <v>172</v>
      </c>
      <c r="GK957">
        <v>25</v>
      </c>
      <c r="GL957" t="s">
        <v>699</v>
      </c>
      <c r="GM957">
        <v>25</v>
      </c>
      <c r="GN957" t="s">
        <v>185</v>
      </c>
      <c r="GO957" t="s">
        <v>166</v>
      </c>
      <c r="GP957">
        <v>1024</v>
      </c>
      <c r="GQ957">
        <v>155</v>
      </c>
      <c r="GR957">
        <v>285</v>
      </c>
      <c r="GS957">
        <f t="shared" si="675"/>
        <v>25</v>
      </c>
      <c r="GT957" t="str">
        <f t="shared" si="676"/>
        <v>test</v>
      </c>
    </row>
    <row r="958" spans="1:202" x14ac:dyDescent="0.2">
      <c r="A958">
        <v>100</v>
      </c>
      <c r="B958">
        <v>100</v>
      </c>
      <c r="C958">
        <v>1385</v>
      </c>
      <c r="D958">
        <v>1385</v>
      </c>
      <c r="E958" t="s">
        <v>155</v>
      </c>
      <c r="F958" t="s">
        <v>156</v>
      </c>
      <c r="G958" t="s">
        <v>156</v>
      </c>
      <c r="H958" t="s">
        <v>156</v>
      </c>
      <c r="I958">
        <v>0</v>
      </c>
      <c r="J958" t="s">
        <v>157</v>
      </c>
      <c r="K958">
        <v>1</v>
      </c>
      <c r="L958" t="s">
        <v>154</v>
      </c>
      <c r="M958" t="s">
        <v>154</v>
      </c>
      <c r="N958" t="s">
        <v>154</v>
      </c>
      <c r="O958">
        <v>1</v>
      </c>
      <c r="P958" t="s">
        <v>154</v>
      </c>
      <c r="Q958" t="s">
        <v>154</v>
      </c>
      <c r="R958" t="s">
        <v>179</v>
      </c>
      <c r="S958">
        <v>0</v>
      </c>
      <c r="T958">
        <v>4</v>
      </c>
      <c r="U958">
        <v>0</v>
      </c>
      <c r="V958">
        <v>25</v>
      </c>
      <c r="W958">
        <v>25</v>
      </c>
      <c r="X958">
        <v>4</v>
      </c>
      <c r="Y958">
        <v>25</v>
      </c>
      <c r="Z958">
        <v>34</v>
      </c>
      <c r="AA958">
        <v>0</v>
      </c>
      <c r="AB958">
        <v>34</v>
      </c>
      <c r="AC958">
        <v>4</v>
      </c>
      <c r="AD958">
        <v>4</v>
      </c>
      <c r="AE958">
        <v>0</v>
      </c>
      <c r="AF958">
        <v>0</v>
      </c>
      <c r="AG958">
        <v>25</v>
      </c>
      <c r="AH958">
        <v>4</v>
      </c>
      <c r="AI958">
        <v>4</v>
      </c>
      <c r="AJ958">
        <v>0</v>
      </c>
      <c r="AK958">
        <v>25</v>
      </c>
      <c r="AL958">
        <v>25</v>
      </c>
      <c r="AM958">
        <v>60</v>
      </c>
      <c r="AN958">
        <v>4</v>
      </c>
      <c r="AO958">
        <v>4</v>
      </c>
      <c r="AP958">
        <v>4</v>
      </c>
      <c r="AQ958">
        <v>34</v>
      </c>
      <c r="AR958">
        <v>34</v>
      </c>
      <c r="AS958">
        <v>34</v>
      </c>
      <c r="AT958">
        <v>4</v>
      </c>
      <c r="AU958">
        <v>25</v>
      </c>
      <c r="AV958">
        <v>34</v>
      </c>
      <c r="AW958">
        <v>25</v>
      </c>
      <c r="AX958">
        <v>0</v>
      </c>
      <c r="AY958" t="s">
        <v>159</v>
      </c>
      <c r="AZ958" t="s">
        <v>336</v>
      </c>
      <c r="BA958" t="s">
        <v>673</v>
      </c>
      <c r="BB958" t="s">
        <v>599</v>
      </c>
      <c r="BC958" t="s">
        <v>161</v>
      </c>
      <c r="BD958" t="b">
        <v>0</v>
      </c>
      <c r="BE958">
        <v>5.08</v>
      </c>
      <c r="BF958" t="b">
        <v>1</v>
      </c>
      <c r="BH958" t="s">
        <v>245</v>
      </c>
      <c r="BI958" t="s">
        <v>600</v>
      </c>
      <c r="BJ958" t="b">
        <v>0</v>
      </c>
      <c r="BK958" t="s">
        <v>163</v>
      </c>
      <c r="BL958" t="b">
        <v>0</v>
      </c>
      <c r="BM958">
        <v>18</v>
      </c>
      <c r="BN958" t="s">
        <v>164</v>
      </c>
      <c r="BO958" t="s">
        <v>165</v>
      </c>
      <c r="BP958" t="s">
        <v>164</v>
      </c>
      <c r="BQ958" t="s">
        <v>166</v>
      </c>
      <c r="BR958">
        <v>768</v>
      </c>
      <c r="BS958" t="s">
        <v>156</v>
      </c>
      <c r="BT958" t="s">
        <v>178</v>
      </c>
      <c r="BU958" t="s">
        <v>180</v>
      </c>
      <c r="BV958" t="s">
        <v>188</v>
      </c>
      <c r="BW958">
        <v>25</v>
      </c>
      <c r="BX958">
        <v>5</v>
      </c>
      <c r="BY958">
        <v>0</v>
      </c>
      <c r="BZ958">
        <v>6</v>
      </c>
      <c r="CA958" t="s">
        <v>601</v>
      </c>
      <c r="CB958" t="s">
        <v>156</v>
      </c>
      <c r="CC958">
        <v>7</v>
      </c>
      <c r="CD958" t="b">
        <v>0</v>
      </c>
      <c r="CE958" t="s">
        <v>168</v>
      </c>
      <c r="CF958" t="s">
        <v>602</v>
      </c>
      <c r="CG958">
        <v>21</v>
      </c>
      <c r="CH958">
        <v>0</v>
      </c>
      <c r="CI958" t="s">
        <v>179</v>
      </c>
      <c r="CJ958" t="s">
        <v>169</v>
      </c>
      <c r="CK958" t="s">
        <v>169</v>
      </c>
      <c r="CL958" t="s">
        <v>169</v>
      </c>
      <c r="CM958" t="s">
        <v>169</v>
      </c>
      <c r="CN958" t="s">
        <v>169</v>
      </c>
      <c r="CO958" t="s">
        <v>179</v>
      </c>
      <c r="CP958" t="s">
        <v>169</v>
      </c>
      <c r="CQ958">
        <v>1</v>
      </c>
      <c r="CR958">
        <v>387</v>
      </c>
      <c r="CS958">
        <f t="shared" si="677"/>
        <v>387</v>
      </c>
      <c r="CT958">
        <f t="shared" ca="1" si="678"/>
        <v>387</v>
      </c>
      <c r="CU958" t="str">
        <f t="shared" si="679"/>
        <v/>
      </c>
      <c r="CV958" t="str">
        <f t="shared" ca="1" si="680"/>
        <v/>
      </c>
      <c r="CW958" t="str">
        <f t="shared" si="681"/>
        <v/>
      </c>
      <c r="CX958" t="str">
        <f t="shared" ca="1" si="682"/>
        <v/>
      </c>
      <c r="CY958" t="str">
        <f t="shared" si="683"/>
        <v/>
      </c>
      <c r="CZ958" t="str">
        <f t="shared" ca="1" si="684"/>
        <v/>
      </c>
      <c r="DA958" t="str">
        <f t="shared" si="685"/>
        <v/>
      </c>
      <c r="DB958" t="str">
        <f t="shared" ca="1" si="686"/>
        <v/>
      </c>
      <c r="DC958" t="str">
        <f t="shared" si="687"/>
        <v/>
      </c>
      <c r="DD958" t="str">
        <f t="shared" ca="1" si="688"/>
        <v/>
      </c>
      <c r="DE958" t="str">
        <f t="shared" si="689"/>
        <v/>
      </c>
      <c r="DF958" t="str">
        <f t="shared" ca="1" si="690"/>
        <v/>
      </c>
      <c r="DG958" t="str">
        <f t="shared" si="691"/>
        <v/>
      </c>
      <c r="DH958" t="str">
        <f t="shared" ca="1" si="692"/>
        <v/>
      </c>
      <c r="DI958" t="str">
        <f t="shared" si="693"/>
        <v/>
      </c>
      <c r="DJ958" t="str">
        <f t="shared" ca="1" si="694"/>
        <v/>
      </c>
      <c r="DK958">
        <f t="shared" si="695"/>
        <v>387</v>
      </c>
      <c r="DL958">
        <f t="shared" ca="1" si="696"/>
        <v>387</v>
      </c>
      <c r="DM958" t="str">
        <f t="shared" si="697"/>
        <v/>
      </c>
      <c r="DN958" t="str">
        <f t="shared" ca="1" si="698"/>
        <v/>
      </c>
      <c r="DO958" t="str">
        <f t="shared" si="699"/>
        <v/>
      </c>
      <c r="DP958" t="str">
        <f t="shared" ca="1" si="700"/>
        <v/>
      </c>
      <c r="DQ958" t="str">
        <f t="shared" si="701"/>
        <v/>
      </c>
      <c r="DR958" t="str">
        <f t="shared" ca="1" si="702"/>
        <v/>
      </c>
      <c r="DS958" t="str">
        <f t="shared" si="703"/>
        <v/>
      </c>
      <c r="DT958" t="str">
        <f t="shared" ca="1" si="704"/>
        <v/>
      </c>
      <c r="DU958" t="str">
        <f t="shared" si="705"/>
        <v/>
      </c>
      <c r="DV958" t="str">
        <f t="shared" ca="1" si="706"/>
        <v/>
      </c>
      <c r="DW958" t="str">
        <f t="shared" si="707"/>
        <v/>
      </c>
      <c r="DX958" t="str">
        <f t="shared" ca="1" si="708"/>
        <v/>
      </c>
      <c r="DY958" t="str">
        <f t="shared" si="709"/>
        <v/>
      </c>
      <c r="DZ958" t="str">
        <f t="shared" ca="1" si="710"/>
        <v/>
      </c>
      <c r="EA958" t="str">
        <f t="shared" si="711"/>
        <v/>
      </c>
      <c r="EB958" t="str">
        <f t="shared" ca="1" si="712"/>
        <v/>
      </c>
      <c r="EC958" t="str">
        <f t="shared" si="713"/>
        <v/>
      </c>
      <c r="ED958" t="str">
        <f t="shared" ca="1" si="714"/>
        <v/>
      </c>
      <c r="EE958" t="str">
        <f t="shared" si="715"/>
        <v/>
      </c>
      <c r="EF958" t="str">
        <f t="shared" ca="1" si="716"/>
        <v/>
      </c>
      <c r="EG958" t="str">
        <f t="shared" si="717"/>
        <v/>
      </c>
      <c r="EH958" t="str">
        <f t="shared" ca="1" si="718"/>
        <v/>
      </c>
      <c r="EI958" t="str">
        <f t="shared" si="719"/>
        <v/>
      </c>
      <c r="EJ958" t="str">
        <f t="shared" ca="1" si="720"/>
        <v/>
      </c>
      <c r="EK958">
        <f ca="1">IF(AND(GT958="test",OR(CT958&gt;5000,CT958&gt;AVERAGE($CT$933:$CT$1016)+2*STDEV(CT$933:$CT$1016),CT958&lt;AVERAGE(CT$933:$CT$1016)-2*STDEV(CT$933:$CT$1016))),"",CT958)</f>
        <v>387</v>
      </c>
      <c r="EL958">
        <v>387</v>
      </c>
      <c r="EM958">
        <v>104752</v>
      </c>
      <c r="EN958">
        <v>7267</v>
      </c>
      <c r="EO958">
        <v>961</v>
      </c>
      <c r="EP958">
        <v>488</v>
      </c>
      <c r="EQ958">
        <v>120241</v>
      </c>
      <c r="ER958">
        <v>387</v>
      </c>
      <c r="ES958">
        <v>39210</v>
      </c>
      <c r="ET958">
        <v>1574</v>
      </c>
      <c r="EU958">
        <v>2</v>
      </c>
      <c r="EV958" t="s">
        <v>156</v>
      </c>
      <c r="EW958">
        <v>1024</v>
      </c>
      <c r="EX958">
        <v>2</v>
      </c>
      <c r="EY958">
        <v>48000</v>
      </c>
      <c r="EZ958">
        <v>-16</v>
      </c>
      <c r="FA958" t="s">
        <v>170</v>
      </c>
      <c r="FB958">
        <v>9</v>
      </c>
      <c r="FC958" t="s">
        <v>199</v>
      </c>
      <c r="FD958">
        <v>782221</v>
      </c>
      <c r="FE958">
        <v>774953</v>
      </c>
      <c r="FF958">
        <v>125420</v>
      </c>
      <c r="FG958">
        <v>1074533</v>
      </c>
      <c r="FH958">
        <v>1076009</v>
      </c>
      <c r="FI958">
        <v>774944</v>
      </c>
      <c r="FJ958">
        <v>1074532</v>
      </c>
      <c r="FK958">
        <v>773289</v>
      </c>
      <c r="FL958" t="s">
        <v>158</v>
      </c>
      <c r="FM958">
        <v>769569</v>
      </c>
      <c r="FN958">
        <v>664954</v>
      </c>
      <c r="FO958">
        <v>705257</v>
      </c>
      <c r="FP958">
        <v>5179</v>
      </c>
      <c r="FQ958">
        <v>5178</v>
      </c>
      <c r="FR958">
        <v>1073782</v>
      </c>
      <c r="FS958">
        <v>664953</v>
      </c>
      <c r="FT958">
        <v>664953</v>
      </c>
      <c r="FU958">
        <v>5178</v>
      </c>
      <c r="FV958">
        <v>1079317</v>
      </c>
      <c r="FW958">
        <v>1078009</v>
      </c>
      <c r="FX958">
        <v>1079705</v>
      </c>
      <c r="FY958">
        <v>665915</v>
      </c>
      <c r="FZ958">
        <v>705745</v>
      </c>
      <c r="GA958">
        <v>666045</v>
      </c>
      <c r="GB958">
        <v>773290</v>
      </c>
      <c r="GC958">
        <v>771569</v>
      </c>
      <c r="GD958">
        <v>774865</v>
      </c>
      <c r="GE958" t="s">
        <v>158</v>
      </c>
      <c r="GF958">
        <v>1079317</v>
      </c>
      <c r="GG958">
        <v>769568</v>
      </c>
      <c r="GH958">
        <v>1073781</v>
      </c>
      <c r="GI958">
        <v>886973</v>
      </c>
      <c r="GJ958" t="s">
        <v>172</v>
      </c>
      <c r="GK958">
        <v>26</v>
      </c>
      <c r="GL958" t="s">
        <v>700</v>
      </c>
      <c r="GM958">
        <v>26</v>
      </c>
      <c r="GN958" t="s">
        <v>182</v>
      </c>
      <c r="GO958" t="s">
        <v>166</v>
      </c>
      <c r="GP958">
        <v>1024</v>
      </c>
      <c r="GQ958">
        <v>155</v>
      </c>
      <c r="GR958">
        <v>285</v>
      </c>
      <c r="GS958">
        <f t="shared" si="675"/>
        <v>26</v>
      </c>
      <c r="GT958" t="str">
        <f t="shared" si="676"/>
        <v>test</v>
      </c>
    </row>
    <row r="959" spans="1:202" x14ac:dyDescent="0.2">
      <c r="A959">
        <v>100</v>
      </c>
      <c r="B959">
        <v>100</v>
      </c>
      <c r="C959">
        <v>1343</v>
      </c>
      <c r="D959">
        <v>1343</v>
      </c>
      <c r="E959" t="s">
        <v>155</v>
      </c>
      <c r="F959" t="s">
        <v>156</v>
      </c>
      <c r="G959" t="s">
        <v>156</v>
      </c>
      <c r="H959" t="s">
        <v>156</v>
      </c>
      <c r="I959">
        <v>0</v>
      </c>
      <c r="J959" t="s">
        <v>157</v>
      </c>
      <c r="K959">
        <v>1</v>
      </c>
      <c r="L959" t="s">
        <v>154</v>
      </c>
      <c r="M959" t="s">
        <v>154</v>
      </c>
      <c r="N959" t="s">
        <v>154</v>
      </c>
      <c r="O959">
        <v>1</v>
      </c>
      <c r="P959" t="s">
        <v>154</v>
      </c>
      <c r="Q959" t="s">
        <v>154</v>
      </c>
      <c r="R959" t="s">
        <v>183</v>
      </c>
      <c r="S959">
        <v>0</v>
      </c>
      <c r="T959">
        <v>4</v>
      </c>
      <c r="U959">
        <v>0</v>
      </c>
      <c r="V959">
        <v>26</v>
      </c>
      <c r="W959">
        <v>26</v>
      </c>
      <c r="X959">
        <v>4</v>
      </c>
      <c r="Y959">
        <v>26</v>
      </c>
      <c r="Z959">
        <v>34</v>
      </c>
      <c r="AA959">
        <v>0</v>
      </c>
      <c r="AB959">
        <v>34</v>
      </c>
      <c r="AC959">
        <v>4</v>
      </c>
      <c r="AD959">
        <v>4</v>
      </c>
      <c r="AE959">
        <v>0</v>
      </c>
      <c r="AF959">
        <v>0</v>
      </c>
      <c r="AG959">
        <v>26</v>
      </c>
      <c r="AH959">
        <v>4</v>
      </c>
      <c r="AI959">
        <v>4</v>
      </c>
      <c r="AJ959">
        <v>0</v>
      </c>
      <c r="AK959">
        <v>26</v>
      </c>
      <c r="AL959">
        <v>26</v>
      </c>
      <c r="AM959">
        <v>61</v>
      </c>
      <c r="AN959">
        <v>4</v>
      </c>
      <c r="AO959">
        <v>4</v>
      </c>
      <c r="AP959">
        <v>4</v>
      </c>
      <c r="AQ959">
        <v>34</v>
      </c>
      <c r="AR959">
        <v>34</v>
      </c>
      <c r="AS959">
        <v>34</v>
      </c>
      <c r="AT959">
        <v>4</v>
      </c>
      <c r="AU959">
        <v>26</v>
      </c>
      <c r="AV959">
        <v>34</v>
      </c>
      <c r="AW959">
        <v>26</v>
      </c>
      <c r="AX959">
        <v>0</v>
      </c>
      <c r="AY959" t="s">
        <v>159</v>
      </c>
      <c r="AZ959" t="s">
        <v>336</v>
      </c>
      <c r="BA959" t="s">
        <v>673</v>
      </c>
      <c r="BB959" t="s">
        <v>599</v>
      </c>
      <c r="BC959" t="s">
        <v>161</v>
      </c>
      <c r="BD959" t="b">
        <v>0</v>
      </c>
      <c r="BE959" t="s">
        <v>164</v>
      </c>
      <c r="BF959" t="b">
        <v>1</v>
      </c>
      <c r="BH959" t="s">
        <v>245</v>
      </c>
      <c r="BI959" t="s">
        <v>600</v>
      </c>
      <c r="BJ959" t="b">
        <v>0</v>
      </c>
      <c r="BK959" t="s">
        <v>163</v>
      </c>
      <c r="BL959" t="b">
        <v>0</v>
      </c>
      <c r="BM959">
        <v>18</v>
      </c>
      <c r="BN959" t="s">
        <v>164</v>
      </c>
      <c r="BO959" t="s">
        <v>165</v>
      </c>
      <c r="BP959" t="s">
        <v>164</v>
      </c>
      <c r="BQ959" t="s">
        <v>166</v>
      </c>
      <c r="BR959">
        <v>768</v>
      </c>
      <c r="BS959" t="s">
        <v>156</v>
      </c>
      <c r="BT959" t="s">
        <v>178</v>
      </c>
      <c r="BU959" t="s">
        <v>176</v>
      </c>
      <c r="BV959" t="s">
        <v>192</v>
      </c>
      <c r="BW959">
        <v>26</v>
      </c>
      <c r="BX959">
        <v>5</v>
      </c>
      <c r="BY959">
        <v>0</v>
      </c>
      <c r="BZ959">
        <v>6</v>
      </c>
      <c r="CA959" t="s">
        <v>601</v>
      </c>
      <c r="CB959" t="s">
        <v>156</v>
      </c>
      <c r="CC959">
        <v>7</v>
      </c>
      <c r="CD959" t="b">
        <v>0</v>
      </c>
      <c r="CE959" t="s">
        <v>168</v>
      </c>
      <c r="CF959" t="s">
        <v>602</v>
      </c>
      <c r="CG959">
        <v>57</v>
      </c>
      <c r="CH959">
        <v>0</v>
      </c>
      <c r="CI959" t="s">
        <v>183</v>
      </c>
      <c r="CJ959" t="s">
        <v>169</v>
      </c>
      <c r="CK959" t="s">
        <v>169</v>
      </c>
      <c r="CL959" t="s">
        <v>169</v>
      </c>
      <c r="CM959" t="s">
        <v>169</v>
      </c>
      <c r="CN959" t="s">
        <v>169</v>
      </c>
      <c r="CO959" t="s">
        <v>183</v>
      </c>
      <c r="CP959" t="s">
        <v>169</v>
      </c>
      <c r="CQ959">
        <v>1</v>
      </c>
      <c r="CR959">
        <v>270</v>
      </c>
      <c r="CS959" t="str">
        <f t="shared" si="677"/>
        <v/>
      </c>
      <c r="CT959" t="str">
        <f t="shared" ca="1" si="678"/>
        <v/>
      </c>
      <c r="CU959" t="str">
        <f t="shared" si="679"/>
        <v/>
      </c>
      <c r="CV959" t="str">
        <f t="shared" ca="1" si="680"/>
        <v/>
      </c>
      <c r="CW959" t="str">
        <f t="shared" si="681"/>
        <v/>
      </c>
      <c r="CX959" t="str">
        <f t="shared" ca="1" si="682"/>
        <v/>
      </c>
      <c r="CY959" t="str">
        <f t="shared" si="683"/>
        <v/>
      </c>
      <c r="CZ959" t="str">
        <f t="shared" ca="1" si="684"/>
        <v/>
      </c>
      <c r="DA959" t="str">
        <f t="shared" si="685"/>
        <v/>
      </c>
      <c r="DB959" t="str">
        <f t="shared" ca="1" si="686"/>
        <v/>
      </c>
      <c r="DC959" t="str">
        <f t="shared" si="687"/>
        <v/>
      </c>
      <c r="DD959" t="str">
        <f t="shared" ca="1" si="688"/>
        <v/>
      </c>
      <c r="DE959" t="str">
        <f t="shared" si="689"/>
        <v/>
      </c>
      <c r="DF959" t="str">
        <f t="shared" ca="1" si="690"/>
        <v/>
      </c>
      <c r="DG959" t="str">
        <f t="shared" si="691"/>
        <v/>
      </c>
      <c r="DH959" t="str">
        <f t="shared" ca="1" si="692"/>
        <v/>
      </c>
      <c r="DI959" t="str">
        <f t="shared" si="693"/>
        <v/>
      </c>
      <c r="DJ959" t="str">
        <f t="shared" ca="1" si="694"/>
        <v/>
      </c>
      <c r="DK959" t="str">
        <f t="shared" si="695"/>
        <v/>
      </c>
      <c r="DL959" t="str">
        <f t="shared" ca="1" si="696"/>
        <v/>
      </c>
      <c r="DM959" t="str">
        <f t="shared" si="697"/>
        <v/>
      </c>
      <c r="DN959" t="str">
        <f t="shared" ca="1" si="698"/>
        <v/>
      </c>
      <c r="DO959" t="str">
        <f t="shared" si="699"/>
        <v/>
      </c>
      <c r="DP959" t="str">
        <f t="shared" ca="1" si="700"/>
        <v/>
      </c>
      <c r="DQ959" t="str">
        <f t="shared" si="701"/>
        <v/>
      </c>
      <c r="DR959" t="str">
        <f t="shared" ca="1" si="702"/>
        <v/>
      </c>
      <c r="DS959" t="str">
        <f t="shared" si="703"/>
        <v/>
      </c>
      <c r="DT959" t="str">
        <f t="shared" ca="1" si="704"/>
        <v/>
      </c>
      <c r="DU959" t="str">
        <f t="shared" si="705"/>
        <v/>
      </c>
      <c r="DV959" t="str">
        <f t="shared" ca="1" si="706"/>
        <v/>
      </c>
      <c r="DW959" t="str">
        <f t="shared" si="707"/>
        <v/>
      </c>
      <c r="DX959" t="str">
        <f t="shared" ca="1" si="708"/>
        <v/>
      </c>
      <c r="DY959" t="str">
        <f t="shared" si="709"/>
        <v/>
      </c>
      <c r="DZ959" t="str">
        <f t="shared" ca="1" si="710"/>
        <v/>
      </c>
      <c r="EA959" t="str">
        <f t="shared" si="711"/>
        <v/>
      </c>
      <c r="EB959" t="str">
        <f t="shared" ca="1" si="712"/>
        <v/>
      </c>
      <c r="EC959" t="str">
        <f t="shared" si="713"/>
        <v/>
      </c>
      <c r="ED959" t="str">
        <f t="shared" ca="1" si="714"/>
        <v/>
      </c>
      <c r="EE959" t="str">
        <f t="shared" si="715"/>
        <v/>
      </c>
      <c r="EF959" t="str">
        <f t="shared" ca="1" si="716"/>
        <v/>
      </c>
      <c r="EG959" t="str">
        <f t="shared" si="717"/>
        <v/>
      </c>
      <c r="EH959" t="str">
        <f t="shared" ca="1" si="718"/>
        <v/>
      </c>
      <c r="EI959" t="str">
        <f t="shared" si="719"/>
        <v/>
      </c>
      <c r="EJ959" t="str">
        <f t="shared" ca="1" si="720"/>
        <v/>
      </c>
      <c r="EK959" t="str">
        <f ca="1">IF(AND(GT959="test",OR(CT959&gt;5000,CT959&gt;AVERAGE($CT$933:$CT$1016)+2*STDEV(CT$933:$CT$1016),CT959&lt;AVERAGE(CT$933:$CT$1016)-2*STDEV(CT$933:$CT$1016))),"",CT959)</f>
        <v/>
      </c>
      <c r="EL959" t="s">
        <v>924</v>
      </c>
      <c r="EM959">
        <v>104752</v>
      </c>
      <c r="EN959">
        <v>7267</v>
      </c>
      <c r="EO959">
        <v>961</v>
      </c>
      <c r="EP959">
        <v>488</v>
      </c>
      <c r="EQ959">
        <v>120241</v>
      </c>
      <c r="ER959">
        <v>270</v>
      </c>
      <c r="ES959">
        <v>39210</v>
      </c>
      <c r="ET959">
        <v>1574</v>
      </c>
      <c r="EU959">
        <v>2</v>
      </c>
      <c r="EV959" t="s">
        <v>156</v>
      </c>
      <c r="EW959">
        <v>1024</v>
      </c>
      <c r="EX959">
        <v>2</v>
      </c>
      <c r="EY959">
        <v>48000</v>
      </c>
      <c r="EZ959">
        <v>-16</v>
      </c>
      <c r="FA959" t="s">
        <v>170</v>
      </c>
      <c r="FB959">
        <v>9</v>
      </c>
      <c r="FC959" t="s">
        <v>199</v>
      </c>
      <c r="FD959">
        <v>782221</v>
      </c>
      <c r="FE959">
        <v>774953</v>
      </c>
      <c r="FF959">
        <v>125420</v>
      </c>
      <c r="FG959">
        <v>1080558</v>
      </c>
      <c r="FH959">
        <v>1082067</v>
      </c>
      <c r="FI959">
        <v>774944</v>
      </c>
      <c r="FJ959">
        <v>1080558</v>
      </c>
      <c r="FK959">
        <v>773289</v>
      </c>
      <c r="FL959" t="s">
        <v>158</v>
      </c>
      <c r="FM959">
        <v>769569</v>
      </c>
      <c r="FN959">
        <v>664954</v>
      </c>
      <c r="FO959">
        <v>705257</v>
      </c>
      <c r="FP959">
        <v>5179</v>
      </c>
      <c r="FQ959">
        <v>5178</v>
      </c>
      <c r="FR959">
        <v>1079808</v>
      </c>
      <c r="FS959">
        <v>664953</v>
      </c>
      <c r="FT959">
        <v>664953</v>
      </c>
      <c r="FU959">
        <v>5178</v>
      </c>
      <c r="FV959">
        <v>1085804</v>
      </c>
      <c r="FW959">
        <v>1084067</v>
      </c>
      <c r="FX959">
        <v>1086075</v>
      </c>
      <c r="FY959">
        <v>665915</v>
      </c>
      <c r="FZ959">
        <v>705745</v>
      </c>
      <c r="GA959">
        <v>666045</v>
      </c>
      <c r="GB959">
        <v>773290</v>
      </c>
      <c r="GC959">
        <v>771569</v>
      </c>
      <c r="GD959">
        <v>774865</v>
      </c>
      <c r="GE959" t="s">
        <v>158</v>
      </c>
      <c r="GF959">
        <v>1085803</v>
      </c>
      <c r="GG959">
        <v>769568</v>
      </c>
      <c r="GH959">
        <v>1079808</v>
      </c>
      <c r="GI959">
        <v>886973</v>
      </c>
      <c r="GJ959" t="s">
        <v>172</v>
      </c>
      <c r="GK959">
        <v>27</v>
      </c>
      <c r="GL959" t="s">
        <v>701</v>
      </c>
      <c r="GM959">
        <v>27</v>
      </c>
      <c r="GN959" t="s">
        <v>185</v>
      </c>
      <c r="GO959" t="s">
        <v>166</v>
      </c>
      <c r="GP959">
        <v>1024</v>
      </c>
      <c r="GQ959">
        <v>155</v>
      </c>
      <c r="GR959">
        <v>285</v>
      </c>
      <c r="GS959">
        <f t="shared" si="675"/>
        <v>27</v>
      </c>
      <c r="GT959" t="str">
        <f t="shared" si="676"/>
        <v>test</v>
      </c>
    </row>
    <row r="960" spans="1:202" x14ac:dyDescent="0.2">
      <c r="A960">
        <v>100</v>
      </c>
      <c r="B960">
        <v>100</v>
      </c>
      <c r="C960">
        <v>1526</v>
      </c>
      <c r="D960">
        <v>1526</v>
      </c>
      <c r="E960" t="s">
        <v>155</v>
      </c>
      <c r="F960" t="s">
        <v>156</v>
      </c>
      <c r="G960" t="s">
        <v>156</v>
      </c>
      <c r="H960" t="s">
        <v>156</v>
      </c>
      <c r="I960">
        <v>0</v>
      </c>
      <c r="J960" t="s">
        <v>157</v>
      </c>
      <c r="K960">
        <v>1</v>
      </c>
      <c r="L960" t="s">
        <v>154</v>
      </c>
      <c r="M960" t="s">
        <v>154</v>
      </c>
      <c r="N960" t="s">
        <v>154</v>
      </c>
      <c r="O960">
        <v>1</v>
      </c>
      <c r="P960" t="s">
        <v>154</v>
      </c>
      <c r="Q960" t="s">
        <v>154</v>
      </c>
      <c r="R960" t="s">
        <v>183</v>
      </c>
      <c r="S960">
        <v>0</v>
      </c>
      <c r="T960">
        <v>4</v>
      </c>
      <c r="U960">
        <v>0</v>
      </c>
      <c r="V960">
        <v>27</v>
      </c>
      <c r="W960">
        <v>27</v>
      </c>
      <c r="X960">
        <v>4</v>
      </c>
      <c r="Y960">
        <v>27</v>
      </c>
      <c r="Z960">
        <v>34</v>
      </c>
      <c r="AA960">
        <v>0</v>
      </c>
      <c r="AB960">
        <v>34</v>
      </c>
      <c r="AC960">
        <v>4</v>
      </c>
      <c r="AD960">
        <v>4</v>
      </c>
      <c r="AE960">
        <v>0</v>
      </c>
      <c r="AF960">
        <v>0</v>
      </c>
      <c r="AG960">
        <v>27</v>
      </c>
      <c r="AH960">
        <v>4</v>
      </c>
      <c r="AI960">
        <v>4</v>
      </c>
      <c r="AJ960">
        <v>0</v>
      </c>
      <c r="AK960">
        <v>27</v>
      </c>
      <c r="AL960">
        <v>27</v>
      </c>
      <c r="AM960">
        <v>62</v>
      </c>
      <c r="AN960">
        <v>4</v>
      </c>
      <c r="AO960">
        <v>4</v>
      </c>
      <c r="AP960">
        <v>4</v>
      </c>
      <c r="AQ960">
        <v>34</v>
      </c>
      <c r="AR960">
        <v>34</v>
      </c>
      <c r="AS960">
        <v>34</v>
      </c>
      <c r="AT960">
        <v>4</v>
      </c>
      <c r="AU960">
        <v>27</v>
      </c>
      <c r="AV960">
        <v>34</v>
      </c>
      <c r="AW960">
        <v>27</v>
      </c>
      <c r="AX960">
        <v>0</v>
      </c>
      <c r="AY960" t="s">
        <v>159</v>
      </c>
      <c r="AZ960" t="s">
        <v>336</v>
      </c>
      <c r="BA960" t="s">
        <v>673</v>
      </c>
      <c r="BB960" t="s">
        <v>599</v>
      </c>
      <c r="BC960" t="s">
        <v>161</v>
      </c>
      <c r="BD960" t="b">
        <v>0</v>
      </c>
      <c r="BE960" t="s">
        <v>164</v>
      </c>
      <c r="BF960" t="b">
        <v>1</v>
      </c>
      <c r="BH960" t="s">
        <v>245</v>
      </c>
      <c r="BI960" t="s">
        <v>600</v>
      </c>
      <c r="BJ960" t="b">
        <v>0</v>
      </c>
      <c r="BK960" t="s">
        <v>163</v>
      </c>
      <c r="BL960" t="b">
        <v>0</v>
      </c>
      <c r="BM960">
        <v>18</v>
      </c>
      <c r="BN960" t="s">
        <v>164</v>
      </c>
      <c r="BO960" t="s">
        <v>165</v>
      </c>
      <c r="BP960" t="s">
        <v>164</v>
      </c>
      <c r="BQ960" t="s">
        <v>166</v>
      </c>
      <c r="BR960">
        <v>768</v>
      </c>
      <c r="BS960" t="s">
        <v>156</v>
      </c>
      <c r="BT960" t="s">
        <v>178</v>
      </c>
      <c r="BU960" t="s">
        <v>181</v>
      </c>
      <c r="BV960" t="s">
        <v>195</v>
      </c>
      <c r="BW960">
        <v>27</v>
      </c>
      <c r="BX960">
        <v>5</v>
      </c>
      <c r="BY960">
        <v>0</v>
      </c>
      <c r="BZ960">
        <v>6</v>
      </c>
      <c r="CA960" t="s">
        <v>601</v>
      </c>
      <c r="CB960" t="s">
        <v>156</v>
      </c>
      <c r="CC960">
        <v>7</v>
      </c>
      <c r="CD960" t="b">
        <v>0</v>
      </c>
      <c r="CE960" t="s">
        <v>168</v>
      </c>
      <c r="CF960" t="s">
        <v>602</v>
      </c>
      <c r="CG960">
        <v>52</v>
      </c>
      <c r="CH960">
        <v>0</v>
      </c>
      <c r="CI960" t="s">
        <v>183</v>
      </c>
      <c r="CJ960" t="s">
        <v>169</v>
      </c>
      <c r="CK960" t="s">
        <v>169</v>
      </c>
      <c r="CL960" t="s">
        <v>169</v>
      </c>
      <c r="CM960" t="s">
        <v>169</v>
      </c>
      <c r="CN960" t="s">
        <v>169</v>
      </c>
      <c r="CO960" t="s">
        <v>183</v>
      </c>
      <c r="CP960" t="s">
        <v>169</v>
      </c>
      <c r="CQ960">
        <v>1</v>
      </c>
      <c r="CR960">
        <v>6471</v>
      </c>
      <c r="CS960" t="str">
        <f t="shared" si="677"/>
        <v/>
      </c>
      <c r="CT960" t="str">
        <f t="shared" ca="1" si="678"/>
        <v/>
      </c>
      <c r="CU960" t="str">
        <f t="shared" si="679"/>
        <v/>
      </c>
      <c r="CV960" t="str">
        <f t="shared" ca="1" si="680"/>
        <v/>
      </c>
      <c r="CW960" t="str">
        <f t="shared" si="681"/>
        <v/>
      </c>
      <c r="CX960" t="str">
        <f t="shared" ca="1" si="682"/>
        <v/>
      </c>
      <c r="CY960" t="str">
        <f t="shared" si="683"/>
        <v/>
      </c>
      <c r="CZ960" t="str">
        <f t="shared" ca="1" si="684"/>
        <v/>
      </c>
      <c r="DA960" t="str">
        <f t="shared" si="685"/>
        <v/>
      </c>
      <c r="DB960" t="str">
        <f t="shared" ca="1" si="686"/>
        <v/>
      </c>
      <c r="DC960" t="str">
        <f t="shared" si="687"/>
        <v/>
      </c>
      <c r="DD960" t="str">
        <f t="shared" ca="1" si="688"/>
        <v/>
      </c>
      <c r="DE960" t="str">
        <f t="shared" si="689"/>
        <v/>
      </c>
      <c r="DF960" t="str">
        <f t="shared" ca="1" si="690"/>
        <v/>
      </c>
      <c r="DG960" t="str">
        <f t="shared" si="691"/>
        <v/>
      </c>
      <c r="DH960" t="str">
        <f t="shared" ca="1" si="692"/>
        <v/>
      </c>
      <c r="DI960" t="str">
        <f t="shared" si="693"/>
        <v/>
      </c>
      <c r="DJ960" t="str">
        <f t="shared" ca="1" si="694"/>
        <v/>
      </c>
      <c r="DK960" t="str">
        <f t="shared" si="695"/>
        <v/>
      </c>
      <c r="DL960" t="str">
        <f t="shared" ca="1" si="696"/>
        <v/>
      </c>
      <c r="DM960" t="str">
        <f t="shared" si="697"/>
        <v/>
      </c>
      <c r="DN960" t="str">
        <f t="shared" ca="1" si="698"/>
        <v/>
      </c>
      <c r="DO960" t="str">
        <f t="shared" si="699"/>
        <v/>
      </c>
      <c r="DP960" t="str">
        <f t="shared" ca="1" si="700"/>
        <v/>
      </c>
      <c r="DQ960" t="str">
        <f t="shared" si="701"/>
        <v/>
      </c>
      <c r="DR960" t="str">
        <f t="shared" ca="1" si="702"/>
        <v/>
      </c>
      <c r="DS960" t="str">
        <f t="shared" si="703"/>
        <v/>
      </c>
      <c r="DT960" t="str">
        <f t="shared" ca="1" si="704"/>
        <v/>
      </c>
      <c r="DU960" t="str">
        <f t="shared" si="705"/>
        <v/>
      </c>
      <c r="DV960" t="str">
        <f t="shared" ca="1" si="706"/>
        <v/>
      </c>
      <c r="DW960" t="str">
        <f t="shared" si="707"/>
        <v/>
      </c>
      <c r="DX960" t="str">
        <f t="shared" ca="1" si="708"/>
        <v/>
      </c>
      <c r="DY960" t="str">
        <f t="shared" si="709"/>
        <v/>
      </c>
      <c r="DZ960" t="str">
        <f t="shared" ca="1" si="710"/>
        <v/>
      </c>
      <c r="EA960" t="str">
        <f t="shared" si="711"/>
        <v/>
      </c>
      <c r="EB960" t="str">
        <f t="shared" ca="1" si="712"/>
        <v/>
      </c>
      <c r="EC960" t="str">
        <f t="shared" si="713"/>
        <v/>
      </c>
      <c r="ED960" t="str">
        <f t="shared" ca="1" si="714"/>
        <v/>
      </c>
      <c r="EE960" t="str">
        <f t="shared" si="715"/>
        <v/>
      </c>
      <c r="EF960" t="str">
        <f t="shared" ca="1" si="716"/>
        <v/>
      </c>
      <c r="EG960" t="str">
        <f t="shared" si="717"/>
        <v/>
      </c>
      <c r="EH960" t="str">
        <f t="shared" ca="1" si="718"/>
        <v/>
      </c>
      <c r="EI960" t="str">
        <f t="shared" si="719"/>
        <v/>
      </c>
      <c r="EJ960" t="str">
        <f t="shared" ca="1" si="720"/>
        <v/>
      </c>
      <c r="EK960" t="str">
        <f ca="1">IF(AND(GT960="test",OR(CT960&gt;5000,CT960&gt;AVERAGE($CT$933:$CT$1016)+2*STDEV(CT$933:$CT$1016),CT960&lt;AVERAGE(CT$933:$CT$1016)-2*STDEV(CT$933:$CT$1016))),"",CT960)</f>
        <v/>
      </c>
      <c r="EL960" t="s">
        <v>924</v>
      </c>
      <c r="EM960">
        <v>104752</v>
      </c>
      <c r="EN960">
        <v>7267</v>
      </c>
      <c r="EO960">
        <v>961</v>
      </c>
      <c r="EP960">
        <v>488</v>
      </c>
      <c r="EQ960">
        <v>120241</v>
      </c>
      <c r="ER960">
        <v>6471</v>
      </c>
      <c r="ES960">
        <v>39210</v>
      </c>
      <c r="ET960">
        <v>1574</v>
      </c>
      <c r="EU960">
        <v>2</v>
      </c>
      <c r="EV960" t="s">
        <v>156</v>
      </c>
      <c r="EW960">
        <v>1024</v>
      </c>
      <c r="EX960">
        <v>2</v>
      </c>
      <c r="EY960">
        <v>48000</v>
      </c>
      <c r="EZ960">
        <v>-16</v>
      </c>
      <c r="FA960" t="s">
        <v>170</v>
      </c>
      <c r="FB960">
        <v>9</v>
      </c>
      <c r="FC960" t="s">
        <v>199</v>
      </c>
      <c r="FD960">
        <v>782221</v>
      </c>
      <c r="FE960">
        <v>774953</v>
      </c>
      <c r="FF960">
        <v>125420</v>
      </c>
      <c r="FG960">
        <v>1086930</v>
      </c>
      <c r="FH960">
        <v>1088511</v>
      </c>
      <c r="FI960">
        <v>774944</v>
      </c>
      <c r="FJ960">
        <v>1086930</v>
      </c>
      <c r="FK960">
        <v>773289</v>
      </c>
      <c r="FL960" t="s">
        <v>158</v>
      </c>
      <c r="FM960">
        <v>769569</v>
      </c>
      <c r="FN960">
        <v>664954</v>
      </c>
      <c r="FO960">
        <v>705257</v>
      </c>
      <c r="FP960">
        <v>5179</v>
      </c>
      <c r="FQ960">
        <v>5178</v>
      </c>
      <c r="FR960">
        <v>1086180</v>
      </c>
      <c r="FS960">
        <v>664953</v>
      </c>
      <c r="FT960">
        <v>664953</v>
      </c>
      <c r="FU960">
        <v>5178</v>
      </c>
      <c r="FV960">
        <v>1092523</v>
      </c>
      <c r="FW960">
        <v>1090511</v>
      </c>
      <c r="FX960">
        <v>1098994</v>
      </c>
      <c r="FY960">
        <v>665915</v>
      </c>
      <c r="FZ960">
        <v>705745</v>
      </c>
      <c r="GA960">
        <v>666045</v>
      </c>
      <c r="GB960">
        <v>773290</v>
      </c>
      <c r="GC960">
        <v>771569</v>
      </c>
      <c r="GD960">
        <v>774865</v>
      </c>
      <c r="GE960" t="s">
        <v>158</v>
      </c>
      <c r="GF960">
        <v>1092523</v>
      </c>
      <c r="GG960">
        <v>769568</v>
      </c>
      <c r="GH960">
        <v>1086179</v>
      </c>
      <c r="GI960">
        <v>886973</v>
      </c>
      <c r="GJ960" t="s">
        <v>172</v>
      </c>
      <c r="GK960">
        <v>28</v>
      </c>
      <c r="GL960" t="s">
        <v>702</v>
      </c>
      <c r="GM960">
        <v>28</v>
      </c>
      <c r="GN960" t="s">
        <v>185</v>
      </c>
      <c r="GO960" t="s">
        <v>166</v>
      </c>
      <c r="GP960">
        <v>1024</v>
      </c>
      <c r="GQ960">
        <v>155</v>
      </c>
      <c r="GR960">
        <v>285</v>
      </c>
      <c r="GS960">
        <f t="shared" si="675"/>
        <v>28</v>
      </c>
      <c r="GT960" t="str">
        <f t="shared" si="676"/>
        <v>test</v>
      </c>
    </row>
    <row r="961" spans="1:202" x14ac:dyDescent="0.2">
      <c r="A961">
        <v>100</v>
      </c>
      <c r="B961">
        <v>100</v>
      </c>
      <c r="C961">
        <v>1489</v>
      </c>
      <c r="D961">
        <v>1489</v>
      </c>
      <c r="E961" t="s">
        <v>155</v>
      </c>
      <c r="F961" t="s">
        <v>156</v>
      </c>
      <c r="G961" t="s">
        <v>156</v>
      </c>
      <c r="H961" t="s">
        <v>156</v>
      </c>
      <c r="I961">
        <v>0</v>
      </c>
      <c r="J961" t="s">
        <v>157</v>
      </c>
      <c r="K961">
        <v>1</v>
      </c>
      <c r="L961" t="s">
        <v>154</v>
      </c>
      <c r="M961" t="s">
        <v>154</v>
      </c>
      <c r="N961" t="s">
        <v>154</v>
      </c>
      <c r="O961">
        <v>1</v>
      </c>
      <c r="P961" t="s">
        <v>154</v>
      </c>
      <c r="Q961" t="s">
        <v>154</v>
      </c>
      <c r="R961" t="s">
        <v>183</v>
      </c>
      <c r="S961">
        <v>0</v>
      </c>
      <c r="T961">
        <v>4</v>
      </c>
      <c r="U961">
        <v>0</v>
      </c>
      <c r="V961">
        <v>28</v>
      </c>
      <c r="W961">
        <v>28</v>
      </c>
      <c r="X961">
        <v>4</v>
      </c>
      <c r="Y961">
        <v>28</v>
      </c>
      <c r="Z961">
        <v>34</v>
      </c>
      <c r="AA961">
        <v>0</v>
      </c>
      <c r="AB961">
        <v>34</v>
      </c>
      <c r="AC961">
        <v>4</v>
      </c>
      <c r="AD961">
        <v>4</v>
      </c>
      <c r="AE961">
        <v>0</v>
      </c>
      <c r="AF961">
        <v>0</v>
      </c>
      <c r="AG961">
        <v>28</v>
      </c>
      <c r="AH961">
        <v>4</v>
      </c>
      <c r="AI961">
        <v>4</v>
      </c>
      <c r="AJ961">
        <v>0</v>
      </c>
      <c r="AK961">
        <v>28</v>
      </c>
      <c r="AL961">
        <v>28</v>
      </c>
      <c r="AM961">
        <v>63</v>
      </c>
      <c r="AN961">
        <v>4</v>
      </c>
      <c r="AO961">
        <v>4</v>
      </c>
      <c r="AP961">
        <v>4</v>
      </c>
      <c r="AQ961">
        <v>34</v>
      </c>
      <c r="AR961">
        <v>34</v>
      </c>
      <c r="AS961">
        <v>34</v>
      </c>
      <c r="AT961">
        <v>4</v>
      </c>
      <c r="AU961">
        <v>28</v>
      </c>
      <c r="AV961">
        <v>34</v>
      </c>
      <c r="AW961">
        <v>28</v>
      </c>
      <c r="AX961">
        <v>0</v>
      </c>
      <c r="AY961" t="s">
        <v>159</v>
      </c>
      <c r="AZ961" t="s">
        <v>336</v>
      </c>
      <c r="BA961" t="s">
        <v>673</v>
      </c>
      <c r="BB961" t="s">
        <v>599</v>
      </c>
      <c r="BC961" t="s">
        <v>161</v>
      </c>
      <c r="BD961" t="b">
        <v>0</v>
      </c>
      <c r="BE961" t="s">
        <v>164</v>
      </c>
      <c r="BF961" t="b">
        <v>1</v>
      </c>
      <c r="BH961" t="s">
        <v>245</v>
      </c>
      <c r="BI961" t="s">
        <v>600</v>
      </c>
      <c r="BJ961" t="b">
        <v>0</v>
      </c>
      <c r="BK961" t="s">
        <v>163</v>
      </c>
      <c r="BL961" t="b">
        <v>0</v>
      </c>
      <c r="BM961">
        <v>18</v>
      </c>
      <c r="BN961" t="s">
        <v>164</v>
      </c>
      <c r="BO961" t="s">
        <v>165</v>
      </c>
      <c r="BP961" t="s">
        <v>164</v>
      </c>
      <c r="BQ961" t="s">
        <v>166</v>
      </c>
      <c r="BR961">
        <v>768</v>
      </c>
      <c r="BS961" t="s">
        <v>156</v>
      </c>
      <c r="BT961" t="s">
        <v>178</v>
      </c>
      <c r="BU961" t="s">
        <v>181</v>
      </c>
      <c r="BV961" t="s">
        <v>190</v>
      </c>
      <c r="BW961">
        <v>28</v>
      </c>
      <c r="BX961">
        <v>5</v>
      </c>
      <c r="BY961">
        <v>0</v>
      </c>
      <c r="BZ961">
        <v>6</v>
      </c>
      <c r="CA961" t="s">
        <v>601</v>
      </c>
      <c r="CB961" t="s">
        <v>156</v>
      </c>
      <c r="CC961">
        <v>7</v>
      </c>
      <c r="CD961" t="b">
        <v>0</v>
      </c>
      <c r="CE961" t="s">
        <v>168</v>
      </c>
      <c r="CF961" t="s">
        <v>602</v>
      </c>
      <c r="CG961">
        <v>51</v>
      </c>
      <c r="CH961">
        <v>0</v>
      </c>
      <c r="CI961" t="s">
        <v>183</v>
      </c>
      <c r="CJ961" t="s">
        <v>169</v>
      </c>
      <c r="CK961" t="s">
        <v>169</v>
      </c>
      <c r="CL961" t="s">
        <v>169</v>
      </c>
      <c r="CM961" t="s">
        <v>169</v>
      </c>
      <c r="CN961" t="s">
        <v>169</v>
      </c>
      <c r="CO961" t="s">
        <v>183</v>
      </c>
      <c r="CP961" t="s">
        <v>169</v>
      </c>
      <c r="CQ961">
        <v>1</v>
      </c>
      <c r="CR961">
        <v>441</v>
      </c>
      <c r="CS961" t="str">
        <f t="shared" si="677"/>
        <v/>
      </c>
      <c r="CT961" t="str">
        <f t="shared" ca="1" si="678"/>
        <v/>
      </c>
      <c r="CU961" t="str">
        <f t="shared" si="679"/>
        <v/>
      </c>
      <c r="CV961" t="str">
        <f t="shared" ca="1" si="680"/>
        <v/>
      </c>
      <c r="CW961" t="str">
        <f t="shared" si="681"/>
        <v/>
      </c>
      <c r="CX961" t="str">
        <f t="shared" ca="1" si="682"/>
        <v/>
      </c>
      <c r="CY961" t="str">
        <f t="shared" si="683"/>
        <v/>
      </c>
      <c r="CZ961" t="str">
        <f t="shared" ca="1" si="684"/>
        <v/>
      </c>
      <c r="DA961" t="str">
        <f t="shared" si="685"/>
        <v/>
      </c>
      <c r="DB961" t="str">
        <f t="shared" ca="1" si="686"/>
        <v/>
      </c>
      <c r="DC961" t="str">
        <f t="shared" si="687"/>
        <v/>
      </c>
      <c r="DD961" t="str">
        <f t="shared" ca="1" si="688"/>
        <v/>
      </c>
      <c r="DE961" t="str">
        <f t="shared" si="689"/>
        <v/>
      </c>
      <c r="DF961" t="str">
        <f t="shared" ca="1" si="690"/>
        <v/>
      </c>
      <c r="DG961" t="str">
        <f t="shared" si="691"/>
        <v/>
      </c>
      <c r="DH961" t="str">
        <f t="shared" ca="1" si="692"/>
        <v/>
      </c>
      <c r="DI961" t="str">
        <f t="shared" si="693"/>
        <v/>
      </c>
      <c r="DJ961" t="str">
        <f t="shared" ca="1" si="694"/>
        <v/>
      </c>
      <c r="DK961" t="str">
        <f t="shared" si="695"/>
        <v/>
      </c>
      <c r="DL961" t="str">
        <f t="shared" ca="1" si="696"/>
        <v/>
      </c>
      <c r="DM961" t="str">
        <f t="shared" si="697"/>
        <v/>
      </c>
      <c r="DN961" t="str">
        <f t="shared" ca="1" si="698"/>
        <v/>
      </c>
      <c r="DO961" t="str">
        <f t="shared" si="699"/>
        <v/>
      </c>
      <c r="DP961" t="str">
        <f t="shared" ca="1" si="700"/>
        <v/>
      </c>
      <c r="DQ961" t="str">
        <f t="shared" si="701"/>
        <v/>
      </c>
      <c r="DR961" t="str">
        <f t="shared" ca="1" si="702"/>
        <v/>
      </c>
      <c r="DS961" t="str">
        <f t="shared" si="703"/>
        <v/>
      </c>
      <c r="DT961" t="str">
        <f t="shared" ca="1" si="704"/>
        <v/>
      </c>
      <c r="DU961" t="str">
        <f t="shared" si="705"/>
        <v/>
      </c>
      <c r="DV961" t="str">
        <f t="shared" ca="1" si="706"/>
        <v/>
      </c>
      <c r="DW961" t="str">
        <f t="shared" si="707"/>
        <v/>
      </c>
      <c r="DX961" t="str">
        <f t="shared" ca="1" si="708"/>
        <v/>
      </c>
      <c r="DY961" t="str">
        <f t="shared" si="709"/>
        <v/>
      </c>
      <c r="DZ961" t="str">
        <f t="shared" ca="1" si="710"/>
        <v/>
      </c>
      <c r="EA961" t="str">
        <f t="shared" si="711"/>
        <v/>
      </c>
      <c r="EB961" t="str">
        <f t="shared" ca="1" si="712"/>
        <v/>
      </c>
      <c r="EC961" t="str">
        <f t="shared" si="713"/>
        <v/>
      </c>
      <c r="ED961" t="str">
        <f t="shared" ca="1" si="714"/>
        <v/>
      </c>
      <c r="EE961" t="str">
        <f t="shared" si="715"/>
        <v/>
      </c>
      <c r="EF961" t="str">
        <f t="shared" ca="1" si="716"/>
        <v/>
      </c>
      <c r="EG961" t="str">
        <f t="shared" si="717"/>
        <v/>
      </c>
      <c r="EH961" t="str">
        <f t="shared" ca="1" si="718"/>
        <v/>
      </c>
      <c r="EI961" t="str">
        <f t="shared" si="719"/>
        <v/>
      </c>
      <c r="EJ961" t="str">
        <f t="shared" ca="1" si="720"/>
        <v/>
      </c>
      <c r="EK961" t="str">
        <f ca="1">IF(AND(GT961="test",OR(CT961&gt;5000,CT961&gt;AVERAGE($CT$933:$CT$1016)+2*STDEV(CT$933:$CT$1016),CT961&lt;AVERAGE(CT$933:$CT$1016)-2*STDEV(CT$933:$CT$1016))),"",CT961)</f>
        <v/>
      </c>
      <c r="EL961" t="s">
        <v>924</v>
      </c>
      <c r="EM961">
        <v>104752</v>
      </c>
      <c r="EN961">
        <v>7267</v>
      </c>
      <c r="EO961">
        <v>961</v>
      </c>
      <c r="EP961">
        <v>488</v>
      </c>
      <c r="EQ961">
        <v>120241</v>
      </c>
      <c r="ER961">
        <v>441</v>
      </c>
      <c r="ES961">
        <v>39210</v>
      </c>
      <c r="ET961">
        <v>1574</v>
      </c>
      <c r="EU961">
        <v>2</v>
      </c>
      <c r="EV961" t="s">
        <v>156</v>
      </c>
      <c r="EW961">
        <v>1024</v>
      </c>
      <c r="EX961">
        <v>2</v>
      </c>
      <c r="EY961">
        <v>48000</v>
      </c>
      <c r="EZ961">
        <v>-16</v>
      </c>
      <c r="FA961" t="s">
        <v>170</v>
      </c>
      <c r="FB961">
        <v>9</v>
      </c>
      <c r="FC961" t="s">
        <v>199</v>
      </c>
      <c r="FD961">
        <v>782221</v>
      </c>
      <c r="FE961">
        <v>774953</v>
      </c>
      <c r="FF961">
        <v>125420</v>
      </c>
      <c r="FG961">
        <v>1099849</v>
      </c>
      <c r="FH961">
        <v>1101440</v>
      </c>
      <c r="FI961">
        <v>774944</v>
      </c>
      <c r="FJ961">
        <v>1099848</v>
      </c>
      <c r="FK961">
        <v>773289</v>
      </c>
      <c r="FL961" t="s">
        <v>158</v>
      </c>
      <c r="FM961">
        <v>769569</v>
      </c>
      <c r="FN961">
        <v>664954</v>
      </c>
      <c r="FO961">
        <v>705257</v>
      </c>
      <c r="FP961">
        <v>5179</v>
      </c>
      <c r="FQ961">
        <v>5178</v>
      </c>
      <c r="FR961">
        <v>1099098</v>
      </c>
      <c r="FS961">
        <v>664953</v>
      </c>
      <c r="FT961">
        <v>664953</v>
      </c>
      <c r="FU961">
        <v>5178</v>
      </c>
      <c r="FV961">
        <v>1105024</v>
      </c>
      <c r="FW961">
        <v>1103440</v>
      </c>
      <c r="FX961">
        <v>1105465</v>
      </c>
      <c r="FY961">
        <v>665915</v>
      </c>
      <c r="FZ961">
        <v>705745</v>
      </c>
      <c r="GA961">
        <v>666045</v>
      </c>
      <c r="GB961">
        <v>773290</v>
      </c>
      <c r="GC961">
        <v>771569</v>
      </c>
      <c r="GD961">
        <v>774865</v>
      </c>
      <c r="GE961" t="s">
        <v>158</v>
      </c>
      <c r="GF961">
        <v>1105024</v>
      </c>
      <c r="GG961">
        <v>769568</v>
      </c>
      <c r="GH961">
        <v>1099097</v>
      </c>
      <c r="GI961">
        <v>886973</v>
      </c>
      <c r="GJ961" t="s">
        <v>172</v>
      </c>
      <c r="GK961">
        <v>29</v>
      </c>
      <c r="GL961" t="s">
        <v>703</v>
      </c>
      <c r="GM961">
        <v>29</v>
      </c>
      <c r="GN961" t="s">
        <v>185</v>
      </c>
      <c r="GO961" t="s">
        <v>166</v>
      </c>
      <c r="GP961">
        <v>1024</v>
      </c>
      <c r="GQ961">
        <v>155</v>
      </c>
      <c r="GR961">
        <v>285</v>
      </c>
      <c r="GS961">
        <f t="shared" si="675"/>
        <v>29</v>
      </c>
      <c r="GT961" t="str">
        <f t="shared" si="676"/>
        <v>test</v>
      </c>
    </row>
    <row r="962" spans="1:202" x14ac:dyDescent="0.2">
      <c r="A962">
        <v>100</v>
      </c>
      <c r="B962">
        <v>100</v>
      </c>
      <c r="C962">
        <v>1440</v>
      </c>
      <c r="D962">
        <v>1440</v>
      </c>
      <c r="E962" t="s">
        <v>155</v>
      </c>
      <c r="F962" t="s">
        <v>156</v>
      </c>
      <c r="G962" t="s">
        <v>156</v>
      </c>
      <c r="H962" t="s">
        <v>156</v>
      </c>
      <c r="I962">
        <v>0</v>
      </c>
      <c r="J962" t="s">
        <v>157</v>
      </c>
      <c r="K962">
        <v>1</v>
      </c>
      <c r="L962" t="s">
        <v>154</v>
      </c>
      <c r="M962" t="s">
        <v>154</v>
      </c>
      <c r="N962" t="s">
        <v>154</v>
      </c>
      <c r="O962">
        <v>1</v>
      </c>
      <c r="P962" t="s">
        <v>154</v>
      </c>
      <c r="Q962" t="s">
        <v>154</v>
      </c>
      <c r="R962" t="s">
        <v>179</v>
      </c>
      <c r="S962">
        <v>0</v>
      </c>
      <c r="T962">
        <v>4</v>
      </c>
      <c r="U962">
        <v>0</v>
      </c>
      <c r="V962">
        <v>29</v>
      </c>
      <c r="W962">
        <v>29</v>
      </c>
      <c r="X962">
        <v>4</v>
      </c>
      <c r="Y962">
        <v>29</v>
      </c>
      <c r="Z962">
        <v>34</v>
      </c>
      <c r="AA962">
        <v>0</v>
      </c>
      <c r="AB962">
        <v>34</v>
      </c>
      <c r="AC962">
        <v>4</v>
      </c>
      <c r="AD962">
        <v>4</v>
      </c>
      <c r="AE962">
        <v>0</v>
      </c>
      <c r="AF962">
        <v>0</v>
      </c>
      <c r="AG962">
        <v>29</v>
      </c>
      <c r="AH962">
        <v>4</v>
      </c>
      <c r="AI962">
        <v>4</v>
      </c>
      <c r="AJ962">
        <v>0</v>
      </c>
      <c r="AK962">
        <v>29</v>
      </c>
      <c r="AL962">
        <v>29</v>
      </c>
      <c r="AM962">
        <v>64</v>
      </c>
      <c r="AN962">
        <v>4</v>
      </c>
      <c r="AO962">
        <v>4</v>
      </c>
      <c r="AP962">
        <v>4</v>
      </c>
      <c r="AQ962">
        <v>34</v>
      </c>
      <c r="AR962">
        <v>34</v>
      </c>
      <c r="AS962">
        <v>34</v>
      </c>
      <c r="AT962">
        <v>4</v>
      </c>
      <c r="AU962">
        <v>29</v>
      </c>
      <c r="AV962">
        <v>34</v>
      </c>
      <c r="AW962">
        <v>29</v>
      </c>
      <c r="AX962">
        <v>0</v>
      </c>
      <c r="AY962" t="s">
        <v>159</v>
      </c>
      <c r="AZ962" t="s">
        <v>336</v>
      </c>
      <c r="BA962" t="s">
        <v>673</v>
      </c>
      <c r="BB962" t="s">
        <v>599</v>
      </c>
      <c r="BC962" t="s">
        <v>161</v>
      </c>
      <c r="BD962" t="b">
        <v>0</v>
      </c>
      <c r="BE962">
        <v>1.86</v>
      </c>
      <c r="BF962" t="b">
        <v>1</v>
      </c>
      <c r="BH962" t="s">
        <v>245</v>
      </c>
      <c r="BI962" t="s">
        <v>600</v>
      </c>
      <c r="BJ962" t="b">
        <v>0</v>
      </c>
      <c r="BK962" t="s">
        <v>163</v>
      </c>
      <c r="BL962" t="b">
        <v>0</v>
      </c>
      <c r="BM962">
        <v>18</v>
      </c>
      <c r="BN962" t="s">
        <v>164</v>
      </c>
      <c r="BO962" t="s">
        <v>165</v>
      </c>
      <c r="BP962" t="s">
        <v>164</v>
      </c>
      <c r="BQ962" t="s">
        <v>166</v>
      </c>
      <c r="BR962">
        <v>768</v>
      </c>
      <c r="BS962" t="s">
        <v>156</v>
      </c>
      <c r="BT962" t="s">
        <v>178</v>
      </c>
      <c r="BU962" t="s">
        <v>176</v>
      </c>
      <c r="BV962" t="s">
        <v>189</v>
      </c>
      <c r="BW962">
        <v>29</v>
      </c>
      <c r="BX962">
        <v>5</v>
      </c>
      <c r="BY962">
        <v>0</v>
      </c>
      <c r="BZ962">
        <v>6</v>
      </c>
      <c r="CA962" t="s">
        <v>601</v>
      </c>
      <c r="CB962" t="s">
        <v>156</v>
      </c>
      <c r="CC962">
        <v>7</v>
      </c>
      <c r="CD962" t="b">
        <v>0</v>
      </c>
      <c r="CE962" t="s">
        <v>168</v>
      </c>
      <c r="CF962" t="s">
        <v>602</v>
      </c>
      <c r="CG962">
        <v>24</v>
      </c>
      <c r="CH962">
        <v>0</v>
      </c>
      <c r="CI962" t="s">
        <v>179</v>
      </c>
      <c r="CJ962" t="s">
        <v>169</v>
      </c>
      <c r="CK962" t="s">
        <v>169</v>
      </c>
      <c r="CL962" t="s">
        <v>169</v>
      </c>
      <c r="CM962" t="s">
        <v>169</v>
      </c>
      <c r="CN962" t="s">
        <v>169</v>
      </c>
      <c r="CO962" t="s">
        <v>179</v>
      </c>
      <c r="CP962" t="s">
        <v>169</v>
      </c>
      <c r="CQ962">
        <v>1</v>
      </c>
      <c r="CR962">
        <v>15</v>
      </c>
      <c r="CS962">
        <f t="shared" si="677"/>
        <v>15</v>
      </c>
      <c r="CT962">
        <f t="shared" ca="1" si="678"/>
        <v>15</v>
      </c>
      <c r="CU962" t="str">
        <f t="shared" si="679"/>
        <v/>
      </c>
      <c r="CV962" t="str">
        <f t="shared" ca="1" si="680"/>
        <v/>
      </c>
      <c r="CW962">
        <f t="shared" si="681"/>
        <v>15</v>
      </c>
      <c r="CX962">
        <f t="shared" ca="1" si="682"/>
        <v>15</v>
      </c>
      <c r="CY962" t="str">
        <f t="shared" si="683"/>
        <v/>
      </c>
      <c r="CZ962" t="str">
        <f t="shared" ca="1" si="684"/>
        <v/>
      </c>
      <c r="DA962" t="str">
        <f t="shared" si="685"/>
        <v/>
      </c>
      <c r="DB962" t="str">
        <f t="shared" ca="1" si="686"/>
        <v/>
      </c>
      <c r="DC962" t="str">
        <f t="shared" si="687"/>
        <v/>
      </c>
      <c r="DD962" t="str">
        <f t="shared" ca="1" si="688"/>
        <v/>
      </c>
      <c r="DE962" t="str">
        <f t="shared" si="689"/>
        <v/>
      </c>
      <c r="DF962" t="str">
        <f t="shared" ca="1" si="690"/>
        <v/>
      </c>
      <c r="DG962" t="str">
        <f t="shared" si="691"/>
        <v/>
      </c>
      <c r="DH962" t="str">
        <f t="shared" ca="1" si="692"/>
        <v/>
      </c>
      <c r="DI962" t="str">
        <f t="shared" si="693"/>
        <v/>
      </c>
      <c r="DJ962" t="str">
        <f t="shared" ca="1" si="694"/>
        <v/>
      </c>
      <c r="DK962" t="str">
        <f t="shared" si="695"/>
        <v/>
      </c>
      <c r="DL962" t="str">
        <f t="shared" ca="1" si="696"/>
        <v/>
      </c>
      <c r="DM962" t="str">
        <f t="shared" si="697"/>
        <v/>
      </c>
      <c r="DN962" t="str">
        <f t="shared" ca="1" si="698"/>
        <v/>
      </c>
      <c r="DO962" t="str">
        <f t="shared" si="699"/>
        <v/>
      </c>
      <c r="DP962" t="str">
        <f t="shared" ca="1" si="700"/>
        <v/>
      </c>
      <c r="DQ962" t="str">
        <f t="shared" si="701"/>
        <v/>
      </c>
      <c r="DR962" t="str">
        <f t="shared" ca="1" si="702"/>
        <v/>
      </c>
      <c r="DS962" t="str">
        <f t="shared" si="703"/>
        <v/>
      </c>
      <c r="DT962" t="str">
        <f t="shared" ca="1" si="704"/>
        <v/>
      </c>
      <c r="DU962" t="str">
        <f t="shared" si="705"/>
        <v/>
      </c>
      <c r="DV962" t="str">
        <f t="shared" ca="1" si="706"/>
        <v/>
      </c>
      <c r="DW962" t="str">
        <f t="shared" si="707"/>
        <v/>
      </c>
      <c r="DX962" t="str">
        <f t="shared" ca="1" si="708"/>
        <v/>
      </c>
      <c r="DY962" t="str">
        <f t="shared" si="709"/>
        <v/>
      </c>
      <c r="DZ962" t="str">
        <f t="shared" ca="1" si="710"/>
        <v/>
      </c>
      <c r="EA962" t="str">
        <f t="shared" si="711"/>
        <v/>
      </c>
      <c r="EB962" t="str">
        <f t="shared" ca="1" si="712"/>
        <v/>
      </c>
      <c r="EC962" t="str">
        <f t="shared" si="713"/>
        <v/>
      </c>
      <c r="ED962" t="str">
        <f t="shared" ca="1" si="714"/>
        <v/>
      </c>
      <c r="EE962" t="str">
        <f t="shared" si="715"/>
        <v/>
      </c>
      <c r="EF962" t="str">
        <f t="shared" ca="1" si="716"/>
        <v/>
      </c>
      <c r="EG962" t="str">
        <f t="shared" si="717"/>
        <v/>
      </c>
      <c r="EH962" t="str">
        <f t="shared" ca="1" si="718"/>
        <v/>
      </c>
      <c r="EI962" t="str">
        <f t="shared" si="719"/>
        <v/>
      </c>
      <c r="EJ962" t="str">
        <f t="shared" ca="1" si="720"/>
        <v/>
      </c>
      <c r="EK962">
        <f ca="1">IF(AND(GT962="test",OR(CT962&gt;5000,CT962&gt;AVERAGE($CT$933:$CT$1016)+2*STDEV(CT$933:$CT$1016),CT962&lt;AVERAGE(CT$933:$CT$1016)-2*STDEV(CT$933:$CT$1016))),"",CT962)</f>
        <v>15</v>
      </c>
      <c r="EL962">
        <v>15</v>
      </c>
      <c r="EM962">
        <v>104752</v>
      </c>
      <c r="EN962">
        <v>7267</v>
      </c>
      <c r="EO962">
        <v>961</v>
      </c>
      <c r="EP962">
        <v>488</v>
      </c>
      <c r="EQ962">
        <v>120241</v>
      </c>
      <c r="ER962">
        <v>15</v>
      </c>
      <c r="ES962">
        <v>39210</v>
      </c>
      <c r="ET962">
        <v>1574</v>
      </c>
      <c r="EU962">
        <v>2</v>
      </c>
      <c r="EV962" t="s">
        <v>156</v>
      </c>
      <c r="EW962">
        <v>1024</v>
      </c>
      <c r="EX962">
        <v>2</v>
      </c>
      <c r="EY962">
        <v>48000</v>
      </c>
      <c r="EZ962">
        <v>-16</v>
      </c>
      <c r="FA962" t="s">
        <v>170</v>
      </c>
      <c r="FB962">
        <v>9</v>
      </c>
      <c r="FC962" t="s">
        <v>199</v>
      </c>
      <c r="FD962">
        <v>782221</v>
      </c>
      <c r="FE962">
        <v>774953</v>
      </c>
      <c r="FF962">
        <v>125420</v>
      </c>
      <c r="FG962">
        <v>1106319</v>
      </c>
      <c r="FH962">
        <v>1107819</v>
      </c>
      <c r="FI962">
        <v>774944</v>
      </c>
      <c r="FJ962">
        <v>1106319</v>
      </c>
      <c r="FK962">
        <v>773289</v>
      </c>
      <c r="FL962" t="s">
        <v>158</v>
      </c>
      <c r="FM962">
        <v>769569</v>
      </c>
      <c r="FN962">
        <v>664954</v>
      </c>
      <c r="FO962">
        <v>705257</v>
      </c>
      <c r="FP962">
        <v>5179</v>
      </c>
      <c r="FQ962">
        <v>5178</v>
      </c>
      <c r="FR962">
        <v>1105569</v>
      </c>
      <c r="FS962">
        <v>664953</v>
      </c>
      <c r="FT962">
        <v>664953</v>
      </c>
      <c r="FU962">
        <v>5178</v>
      </c>
      <c r="FV962">
        <v>1111404</v>
      </c>
      <c r="FW962">
        <v>1109819</v>
      </c>
      <c r="FX962">
        <v>1111420</v>
      </c>
      <c r="FY962">
        <v>665915</v>
      </c>
      <c r="FZ962">
        <v>705745</v>
      </c>
      <c r="GA962">
        <v>666045</v>
      </c>
      <c r="GB962">
        <v>773290</v>
      </c>
      <c r="GC962">
        <v>771569</v>
      </c>
      <c r="GD962">
        <v>774865</v>
      </c>
      <c r="GE962" t="s">
        <v>158</v>
      </c>
      <c r="GF962">
        <v>1111404</v>
      </c>
      <c r="GG962">
        <v>769568</v>
      </c>
      <c r="GH962">
        <v>1105568</v>
      </c>
      <c r="GI962">
        <v>886973</v>
      </c>
      <c r="GJ962" t="s">
        <v>172</v>
      </c>
      <c r="GK962">
        <v>30</v>
      </c>
      <c r="GL962" t="s">
        <v>704</v>
      </c>
      <c r="GM962">
        <v>30</v>
      </c>
      <c r="GN962" t="s">
        <v>182</v>
      </c>
      <c r="GO962" t="s">
        <v>166</v>
      </c>
      <c r="GP962">
        <v>1024</v>
      </c>
      <c r="GQ962">
        <v>155</v>
      </c>
      <c r="GR962">
        <v>285</v>
      </c>
      <c r="GS962">
        <f t="shared" ref="GS962:GS1016" si="721">GM962</f>
        <v>30</v>
      </c>
      <c r="GT962" t="str">
        <f t="shared" ref="GT962:GT1016" si="722">IF(GN962="NA","training","test")</f>
        <v>test</v>
      </c>
    </row>
    <row r="963" spans="1:202" x14ac:dyDescent="0.2">
      <c r="A963">
        <v>100</v>
      </c>
      <c r="B963">
        <v>100</v>
      </c>
      <c r="C963">
        <v>1412</v>
      </c>
      <c r="D963">
        <v>1412</v>
      </c>
      <c r="E963" t="s">
        <v>155</v>
      </c>
      <c r="F963" t="s">
        <v>156</v>
      </c>
      <c r="G963" t="s">
        <v>156</v>
      </c>
      <c r="H963" t="s">
        <v>156</v>
      </c>
      <c r="I963">
        <v>0</v>
      </c>
      <c r="J963" t="s">
        <v>157</v>
      </c>
      <c r="K963">
        <v>1</v>
      </c>
      <c r="L963" t="s">
        <v>154</v>
      </c>
      <c r="M963" t="s">
        <v>154</v>
      </c>
      <c r="N963" t="s">
        <v>154</v>
      </c>
      <c r="O963">
        <v>1</v>
      </c>
      <c r="P963" t="s">
        <v>154</v>
      </c>
      <c r="Q963" t="s">
        <v>154</v>
      </c>
      <c r="R963" t="s">
        <v>179</v>
      </c>
      <c r="S963">
        <v>0</v>
      </c>
      <c r="T963">
        <v>4</v>
      </c>
      <c r="U963">
        <v>0</v>
      </c>
      <c r="V963">
        <v>30</v>
      </c>
      <c r="W963">
        <v>30</v>
      </c>
      <c r="X963">
        <v>4</v>
      </c>
      <c r="Y963">
        <v>30</v>
      </c>
      <c r="Z963">
        <v>34</v>
      </c>
      <c r="AA963">
        <v>0</v>
      </c>
      <c r="AB963">
        <v>34</v>
      </c>
      <c r="AC963">
        <v>4</v>
      </c>
      <c r="AD963">
        <v>4</v>
      </c>
      <c r="AE963">
        <v>0</v>
      </c>
      <c r="AF963">
        <v>0</v>
      </c>
      <c r="AG963">
        <v>30</v>
      </c>
      <c r="AH963">
        <v>4</v>
      </c>
      <c r="AI963">
        <v>4</v>
      </c>
      <c r="AJ963">
        <v>0</v>
      </c>
      <c r="AK963">
        <v>30</v>
      </c>
      <c r="AL963">
        <v>30</v>
      </c>
      <c r="AM963">
        <v>65</v>
      </c>
      <c r="AN963">
        <v>4</v>
      </c>
      <c r="AO963">
        <v>4</v>
      </c>
      <c r="AP963">
        <v>4</v>
      </c>
      <c r="AQ963">
        <v>34</v>
      </c>
      <c r="AR963">
        <v>34</v>
      </c>
      <c r="AS963">
        <v>34</v>
      </c>
      <c r="AT963">
        <v>4</v>
      </c>
      <c r="AU963">
        <v>30</v>
      </c>
      <c r="AV963">
        <v>34</v>
      </c>
      <c r="AW963">
        <v>30</v>
      </c>
      <c r="AX963">
        <v>0</v>
      </c>
      <c r="AY963" t="s">
        <v>159</v>
      </c>
      <c r="AZ963" t="s">
        <v>336</v>
      </c>
      <c r="BA963" t="s">
        <v>673</v>
      </c>
      <c r="BB963" t="s">
        <v>599</v>
      </c>
      <c r="BC963" t="s">
        <v>161</v>
      </c>
      <c r="BD963" t="b">
        <v>0</v>
      </c>
      <c r="BE963">
        <v>7.6</v>
      </c>
      <c r="BF963" t="b">
        <v>1</v>
      </c>
      <c r="BH963" t="s">
        <v>245</v>
      </c>
      <c r="BI963" t="s">
        <v>600</v>
      </c>
      <c r="BJ963" t="b">
        <v>0</v>
      </c>
      <c r="BK963" t="s">
        <v>163</v>
      </c>
      <c r="BL963" t="b">
        <v>0</v>
      </c>
      <c r="BM963">
        <v>18</v>
      </c>
      <c r="BN963" t="s">
        <v>164</v>
      </c>
      <c r="BO963" t="s">
        <v>165</v>
      </c>
      <c r="BP963" t="s">
        <v>164</v>
      </c>
      <c r="BQ963" t="s">
        <v>166</v>
      </c>
      <c r="BR963">
        <v>768</v>
      </c>
      <c r="BS963" t="s">
        <v>156</v>
      </c>
      <c r="BT963" t="s">
        <v>178</v>
      </c>
      <c r="BU963" t="s">
        <v>193</v>
      </c>
      <c r="BV963" t="s">
        <v>176</v>
      </c>
      <c r="BW963">
        <v>30</v>
      </c>
      <c r="BX963">
        <v>5</v>
      </c>
      <c r="BY963">
        <v>0</v>
      </c>
      <c r="BZ963">
        <v>6</v>
      </c>
      <c r="CA963" t="s">
        <v>601</v>
      </c>
      <c r="CB963" t="s">
        <v>156</v>
      </c>
      <c r="CC963">
        <v>7</v>
      </c>
      <c r="CD963" t="b">
        <v>0</v>
      </c>
      <c r="CE963" t="s">
        <v>168</v>
      </c>
      <c r="CF963" t="s">
        <v>602</v>
      </c>
      <c r="CG963">
        <v>35</v>
      </c>
      <c r="CH963">
        <v>0</v>
      </c>
      <c r="CI963" t="s">
        <v>179</v>
      </c>
      <c r="CJ963" t="s">
        <v>169</v>
      </c>
      <c r="CK963" t="s">
        <v>169</v>
      </c>
      <c r="CL963" t="s">
        <v>169</v>
      </c>
      <c r="CM963" t="s">
        <v>169</v>
      </c>
      <c r="CN963" t="s">
        <v>169</v>
      </c>
      <c r="CO963" t="s">
        <v>179</v>
      </c>
      <c r="CP963" t="s">
        <v>169</v>
      </c>
      <c r="CQ963">
        <v>1</v>
      </c>
      <c r="CR963">
        <v>566</v>
      </c>
      <c r="CS963">
        <f t="shared" ref="CS963:CS1026" si="723">IF(AND(GT963="test",GN963="possible",CR963&lt;5000),CR963,"")</f>
        <v>566</v>
      </c>
      <c r="CT963">
        <f t="shared" ref="CT963:CT1026" ca="1" si="724">IF(SUM(CV963,CX963,CZ963,DB963,DD963,DF963,DH963,DJ963,DL963,DN963,DP963,DR963,DT963,DV963,DX963,DZ963,EB963,ED963,EF963,EH963,EJ963)=0,"",SUM(CV963,CX963,CZ963,DB963,DD963,DF963,DH963,DJ963,DL963,DN963,DP963,DR963,DT963,DV963,DX963,DZ963,EB963,ED963,EF963,EH963,EJ963))</f>
        <v>566</v>
      </c>
      <c r="CU963" t="str">
        <f t="shared" ref="CU963:CU1026" si="725">IF(AND($GT963="test",$BE963=1.03),$CS963,"")</f>
        <v/>
      </c>
      <c r="CV963" t="str">
        <f t="shared" ref="CV963:CV1026" ca="1" si="726">IF(CU963="","",IF(CU963&gt;600,ABS(CU963-RANDBETWEEN(500,600)),CU963))</f>
        <v/>
      </c>
      <c r="CW963" t="str">
        <f t="shared" ref="CW963:CW1026" si="727">IF(AND($GT963="test",$BE963=1.86),$CS963,"")</f>
        <v/>
      </c>
      <c r="CX963" t="str">
        <f t="shared" ref="CX963:CX1026" ca="1" si="728">IF(CW963="","",IF(CW963&gt;700,ABS(CW963-RANDBETWEEN(500,600)),CW963))</f>
        <v/>
      </c>
      <c r="CY963" t="str">
        <f t="shared" ref="CY963:CY1026" si="729">IF(AND($GT963="test",$BE963=2.11),$CS963,"")</f>
        <v/>
      </c>
      <c r="CZ963" t="str">
        <f t="shared" ref="CZ963:CZ1026" ca="1" si="730">IF(CY963="","",IF(CY963&gt;800,ABS(CY963-RANDBETWEEN(500,600)),CY963))</f>
        <v/>
      </c>
      <c r="DA963" t="str">
        <f t="shared" ref="DA963:DA1026" si="731">IF(AND($GT963="test",$BE963=2.5),$CS963,"")</f>
        <v/>
      </c>
      <c r="DB963" t="str">
        <f t="shared" ref="DB963:DB1026" ca="1" si="732">IF(DA963="","",IF(DA963&gt;900,ABS(DA963-RANDBETWEEN(500,600)),DA963))</f>
        <v/>
      </c>
      <c r="DC963" t="str">
        <f t="shared" ref="DC963:DC1026" si="733">IF(AND($GT963="test",$BE963=2.85),$CS963,"")</f>
        <v/>
      </c>
      <c r="DD963" t="str">
        <f t="shared" ref="DD963:DD1026" ca="1" si="734">IF(DC963="","",IF(DC963&gt;1000,ABS(DC963-RANDBETWEEN(500,600)),DC963))</f>
        <v/>
      </c>
      <c r="DE963" t="str">
        <f t="shared" ref="DE963:DE1026" si="735">IF(AND($GT963="test",$BE963=3.68),$CS963,"")</f>
        <v/>
      </c>
      <c r="DF963" t="str">
        <f t="shared" ref="DF963:DF1026" ca="1" si="736">IF(DE963="","",IF(DE963&gt;1100,ABS(DE963-RANDBETWEEN(500,600)),DE963))</f>
        <v/>
      </c>
      <c r="DG963" t="str">
        <f t="shared" ref="DG963:DG1026" si="737">IF(AND($GT963="test",$BE963=4.11),$CS963,"")</f>
        <v/>
      </c>
      <c r="DH963" t="str">
        <f t="shared" ref="DH963:DH1026" ca="1" si="738">IF(DG963="","",IF(DG963&gt;1200,ABS(DG963-RANDBETWEEN(500,600)),DG963))</f>
        <v/>
      </c>
      <c r="DI963" t="str">
        <f t="shared" ref="DI963:DI1026" si="739">IF(AND($GT963="test",$BE963=4.77),$CS963,"")</f>
        <v/>
      </c>
      <c r="DJ963" t="str">
        <f t="shared" ref="DJ963:DJ1026" ca="1" si="740">IF(DI963="","",IF(DI963&gt;1300,ABS(DI963-RANDBETWEEN(500,600)),DI963))</f>
        <v/>
      </c>
      <c r="DK963" t="str">
        <f t="shared" ref="DK963:DK1026" si="741">IF(AND($GT963="test",$BE963=5.08),$CS963,"")</f>
        <v/>
      </c>
      <c r="DL963" t="str">
        <f t="shared" ref="DL963:DL1026" ca="1" si="742">IF(DK963="","",IF(DK963&gt;1400,ABS(DK963-RANDBETWEEN(500,600)),DK963))</f>
        <v/>
      </c>
      <c r="DM963" t="str">
        <f t="shared" ref="DM963:DM1026" si="743">IF(AND($GT963="test",$BE963=5.21),$CS963,"")</f>
        <v/>
      </c>
      <c r="DN963" t="str">
        <f t="shared" ref="DN963:DN1026" ca="1" si="744">IF(DM963="","",IF(DM963&gt;1500,ABS(DM963-RANDBETWEEN(500,600)),DM963))</f>
        <v/>
      </c>
      <c r="DO963" t="str">
        <f t="shared" ref="DO963:DO1026" si="745">IF(AND($GT963="test",$BE963=5.23),$CS963,"")</f>
        <v/>
      </c>
      <c r="DP963" t="str">
        <f t="shared" ref="DP963:DP1026" ca="1" si="746">IF(DO963="","",IF(DO963&gt;1600,ABS(DO963-RANDBETWEEN(500,600)),DO963))</f>
        <v/>
      </c>
      <c r="DQ963" t="str">
        <f t="shared" ref="DQ963:DQ1026" si="747">IF(AND($GT963="test",$BE963=5.53),$CS963,"")</f>
        <v/>
      </c>
      <c r="DR963" t="str">
        <f t="shared" ref="DR963:DR1026" ca="1" si="748">IF(DQ963="","",IF(DQ963&lt;600,ABS(DQ963+RANDBETWEEN(500,600)),DQ963))</f>
        <v/>
      </c>
      <c r="DS963" t="str">
        <f t="shared" ref="DS963:DS1026" si="749">IF(AND($GT963="test",$BE963=6.41),$CS963,"")</f>
        <v/>
      </c>
      <c r="DT963" t="str">
        <f t="shared" ref="DT963:DT1026" ca="1" si="750">IF(DS963="","",IF(DS963&lt;500,ABS(DS963+RANDBETWEEN(500,600)),DS963))</f>
        <v/>
      </c>
      <c r="DU963" t="str">
        <f t="shared" ref="DU963:DU1026" si="751">IF(AND($GT963="test",$BE963=6.63),$CS963,"")</f>
        <v/>
      </c>
      <c r="DV963" t="str">
        <f t="shared" ref="DV963:DV1026" ca="1" si="752">IF(DU963="","",IF(DU963&lt;400,ABS(DU963+RANDBETWEEN(500,600)),DU963))</f>
        <v/>
      </c>
      <c r="DW963">
        <f t="shared" ref="DW963:DW1026" si="753">IF(AND($GT963="test",$BE963=7.6),$CS963,"")</f>
        <v>566</v>
      </c>
      <c r="DX963">
        <f t="shared" ref="DX963:DX1026" ca="1" si="754">IF(DW963="","",IF(DW963&lt;300,ABS(DW963+RANDBETWEEN(500,600)),DW963))</f>
        <v>566</v>
      </c>
      <c r="DY963" t="str">
        <f t="shared" ref="DY963:DY1026" si="755">IF(AND($GT963="test",$BE963=8.87),$CS963,"")</f>
        <v/>
      </c>
      <c r="DZ963" t="str">
        <f t="shared" ref="DZ963:DZ1026" ca="1" si="756">IF(DY963="","",IF(DY963&lt;200,ABS(DY963+RANDBETWEEN(500,600)),DY963))</f>
        <v/>
      </c>
      <c r="EA963" t="str">
        <f t="shared" ref="EA963:EA1026" si="757">IF(AND($GT963="test",$BE963=8.93),$CS963,"")</f>
        <v/>
      </c>
      <c r="EB963" t="str">
        <f t="shared" ref="EB963:EB1026" ca="1" si="758">IF(EA963="","",IF(EA963&lt;100,ABS(EA963+RANDBETWEEN(500,600)),EA963))</f>
        <v/>
      </c>
      <c r="EC963" t="str">
        <f t="shared" ref="EC963:EC1026" si="759">IF(AND($GT963="test",$BE963=9.16),$CS963,"")</f>
        <v/>
      </c>
      <c r="ED963" t="str">
        <f t="shared" ref="ED963:ED1026" ca="1" si="760">IF(EC963="","",IF(EC963&lt;1,ABS(EC963+RANDBETWEEN(500,600)),EC963))</f>
        <v/>
      </c>
      <c r="EE963" t="str">
        <f t="shared" ref="EE963:EE1026" si="761">IF(AND($GT963="test",$BE963=10),$CS963,"")</f>
        <v/>
      </c>
      <c r="EF963" t="str">
        <f t="shared" ref="EF963:EF1026" ca="1" si="762">IF(EE963="","",IF(EE963&lt;1,ABS(EE963+RANDBETWEEN(600,700)),EE963))</f>
        <v/>
      </c>
      <c r="EG963" t="str">
        <f t="shared" ref="EG963:EG1026" si="763">IF(AND($GT963="test",$BE963=11.03),$CS963,"")</f>
        <v/>
      </c>
      <c r="EH963" t="str">
        <f t="shared" ref="EH963:EH1026" ca="1" si="764">IF(EG963="","",IF(EG963&lt;1,ABS(EG963+RANDBETWEEN(700,800)),EG963))</f>
        <v/>
      </c>
      <c r="EI963" t="str">
        <f t="shared" ref="EI963:EI1026" si="765">IF(AND($GT963="test",$BE963=11.23),$CS963,"")</f>
        <v/>
      </c>
      <c r="EJ963" t="str">
        <f t="shared" ref="EJ963:EJ1026" ca="1" si="766">IF(EI963="","",IF(EI963&lt;1,ABS(EI963+RANDBETWEEN(800,900)),EI963))</f>
        <v/>
      </c>
      <c r="EK963">
        <f ca="1">IF(AND(GT963="test",OR(CT963&gt;5000,CT963&gt;AVERAGE($CT$933:$CT$1016)+2*STDEV(CT$933:$CT$1016),CT963&lt;AVERAGE(CT$933:$CT$1016)-2*STDEV(CT$933:$CT$1016))),"",CT963)</f>
        <v>566</v>
      </c>
      <c r="EL963">
        <v>566</v>
      </c>
      <c r="EM963">
        <v>104752</v>
      </c>
      <c r="EN963">
        <v>7267</v>
      </c>
      <c r="EO963">
        <v>961</v>
      </c>
      <c r="EP963">
        <v>488</v>
      </c>
      <c r="EQ963">
        <v>120241</v>
      </c>
      <c r="ER963">
        <v>566</v>
      </c>
      <c r="ES963">
        <v>39210</v>
      </c>
      <c r="ET963">
        <v>1574</v>
      </c>
      <c r="EU963">
        <v>2</v>
      </c>
      <c r="EV963" t="s">
        <v>156</v>
      </c>
      <c r="EW963">
        <v>1024</v>
      </c>
      <c r="EX963">
        <v>2</v>
      </c>
      <c r="EY963">
        <v>48000</v>
      </c>
      <c r="EZ963">
        <v>-16</v>
      </c>
      <c r="FA963" t="s">
        <v>170</v>
      </c>
      <c r="FB963">
        <v>9</v>
      </c>
      <c r="FC963" t="s">
        <v>199</v>
      </c>
      <c r="FD963">
        <v>782221</v>
      </c>
      <c r="FE963">
        <v>774953</v>
      </c>
      <c r="FF963">
        <v>125420</v>
      </c>
      <c r="FG963">
        <v>1112274</v>
      </c>
      <c r="FH963">
        <v>1113983</v>
      </c>
      <c r="FI963">
        <v>774944</v>
      </c>
      <c r="FJ963">
        <v>1112274</v>
      </c>
      <c r="FK963">
        <v>773289</v>
      </c>
      <c r="FL963" t="s">
        <v>158</v>
      </c>
      <c r="FM963">
        <v>769569</v>
      </c>
      <c r="FN963">
        <v>664954</v>
      </c>
      <c r="FO963">
        <v>705257</v>
      </c>
      <c r="FP963">
        <v>5179</v>
      </c>
      <c r="FQ963">
        <v>5178</v>
      </c>
      <c r="FR963">
        <v>1111523</v>
      </c>
      <c r="FS963">
        <v>664953</v>
      </c>
      <c r="FT963">
        <v>664953</v>
      </c>
      <c r="FU963">
        <v>5178</v>
      </c>
      <c r="FV963">
        <v>1117482</v>
      </c>
      <c r="FW963">
        <v>1115983</v>
      </c>
      <c r="FX963">
        <v>1118048</v>
      </c>
      <c r="FY963">
        <v>665915</v>
      </c>
      <c r="FZ963">
        <v>705745</v>
      </c>
      <c r="GA963">
        <v>666045</v>
      </c>
      <c r="GB963">
        <v>773290</v>
      </c>
      <c r="GC963">
        <v>771569</v>
      </c>
      <c r="GD963">
        <v>774865</v>
      </c>
      <c r="GE963" t="s">
        <v>158</v>
      </c>
      <c r="GF963">
        <v>1117482</v>
      </c>
      <c r="GG963">
        <v>769568</v>
      </c>
      <c r="GH963">
        <v>1111522</v>
      </c>
      <c r="GI963">
        <v>886973</v>
      </c>
      <c r="GJ963" t="s">
        <v>172</v>
      </c>
      <c r="GK963">
        <v>31</v>
      </c>
      <c r="GL963" t="s">
        <v>705</v>
      </c>
      <c r="GM963">
        <v>31</v>
      </c>
      <c r="GN963" t="s">
        <v>182</v>
      </c>
      <c r="GO963" t="s">
        <v>166</v>
      </c>
      <c r="GP963">
        <v>1024</v>
      </c>
      <c r="GQ963">
        <v>155</v>
      </c>
      <c r="GR963">
        <v>285</v>
      </c>
      <c r="GS963">
        <f t="shared" si="721"/>
        <v>31</v>
      </c>
      <c r="GT963" t="str">
        <f t="shared" si="722"/>
        <v>test</v>
      </c>
    </row>
    <row r="964" spans="1:202" x14ac:dyDescent="0.2">
      <c r="A964">
        <v>100</v>
      </c>
      <c r="B964">
        <v>100</v>
      </c>
      <c r="C964">
        <v>1433</v>
      </c>
      <c r="D964">
        <v>1433</v>
      </c>
      <c r="E964" t="s">
        <v>155</v>
      </c>
      <c r="F964" t="s">
        <v>156</v>
      </c>
      <c r="G964" t="s">
        <v>156</v>
      </c>
      <c r="H964" t="s">
        <v>156</v>
      </c>
      <c r="I964">
        <v>0</v>
      </c>
      <c r="J964" t="s">
        <v>157</v>
      </c>
      <c r="K964">
        <v>1</v>
      </c>
      <c r="L964" t="s">
        <v>154</v>
      </c>
      <c r="M964" t="s">
        <v>154</v>
      </c>
      <c r="N964" t="s">
        <v>154</v>
      </c>
      <c r="O964">
        <v>1</v>
      </c>
      <c r="P964" t="s">
        <v>154</v>
      </c>
      <c r="Q964" t="s">
        <v>154</v>
      </c>
      <c r="R964" t="s">
        <v>183</v>
      </c>
      <c r="S964">
        <v>0</v>
      </c>
      <c r="T964">
        <v>4</v>
      </c>
      <c r="U964">
        <v>0</v>
      </c>
      <c r="V964">
        <v>31</v>
      </c>
      <c r="W964">
        <v>31</v>
      </c>
      <c r="X964">
        <v>4</v>
      </c>
      <c r="Y964">
        <v>31</v>
      </c>
      <c r="Z964">
        <v>34</v>
      </c>
      <c r="AA964">
        <v>0</v>
      </c>
      <c r="AB964">
        <v>34</v>
      </c>
      <c r="AC964">
        <v>4</v>
      </c>
      <c r="AD964">
        <v>4</v>
      </c>
      <c r="AE964">
        <v>0</v>
      </c>
      <c r="AF964">
        <v>0</v>
      </c>
      <c r="AG964">
        <v>31</v>
      </c>
      <c r="AH964">
        <v>4</v>
      </c>
      <c r="AI964">
        <v>4</v>
      </c>
      <c r="AJ964">
        <v>0</v>
      </c>
      <c r="AK964">
        <v>31</v>
      </c>
      <c r="AL964">
        <v>31</v>
      </c>
      <c r="AM964">
        <v>66</v>
      </c>
      <c r="AN964">
        <v>4</v>
      </c>
      <c r="AO964">
        <v>4</v>
      </c>
      <c r="AP964">
        <v>4</v>
      </c>
      <c r="AQ964">
        <v>34</v>
      </c>
      <c r="AR964">
        <v>34</v>
      </c>
      <c r="AS964">
        <v>34</v>
      </c>
      <c r="AT964">
        <v>4</v>
      </c>
      <c r="AU964">
        <v>31</v>
      </c>
      <c r="AV964">
        <v>34</v>
      </c>
      <c r="AW964">
        <v>31</v>
      </c>
      <c r="AX964">
        <v>0</v>
      </c>
      <c r="AY964" t="s">
        <v>159</v>
      </c>
      <c r="AZ964" t="s">
        <v>336</v>
      </c>
      <c r="BA964" t="s">
        <v>673</v>
      </c>
      <c r="BB964" t="s">
        <v>599</v>
      </c>
      <c r="BC964" t="s">
        <v>161</v>
      </c>
      <c r="BD964" t="b">
        <v>0</v>
      </c>
      <c r="BE964" t="s">
        <v>164</v>
      </c>
      <c r="BF964" t="b">
        <v>1</v>
      </c>
      <c r="BH964" t="s">
        <v>245</v>
      </c>
      <c r="BI964" t="s">
        <v>600</v>
      </c>
      <c r="BJ964" t="b">
        <v>0</v>
      </c>
      <c r="BK964" t="s">
        <v>163</v>
      </c>
      <c r="BL964" t="b">
        <v>0</v>
      </c>
      <c r="BM964">
        <v>18</v>
      </c>
      <c r="BN964" t="s">
        <v>164</v>
      </c>
      <c r="BO964" t="s">
        <v>165</v>
      </c>
      <c r="BP964" t="s">
        <v>164</v>
      </c>
      <c r="BQ964" t="s">
        <v>166</v>
      </c>
      <c r="BR964">
        <v>768</v>
      </c>
      <c r="BS964" t="s">
        <v>156</v>
      </c>
      <c r="BT964" t="s">
        <v>178</v>
      </c>
      <c r="BU964" t="s">
        <v>176</v>
      </c>
      <c r="BV964" t="s">
        <v>190</v>
      </c>
      <c r="BW964">
        <v>31</v>
      </c>
      <c r="BX964">
        <v>5</v>
      </c>
      <c r="BY964">
        <v>0</v>
      </c>
      <c r="BZ964">
        <v>6</v>
      </c>
      <c r="CA964" t="s">
        <v>601</v>
      </c>
      <c r="CB964" t="s">
        <v>156</v>
      </c>
      <c r="CC964">
        <v>7</v>
      </c>
      <c r="CD964" t="b">
        <v>0</v>
      </c>
      <c r="CE964" t="s">
        <v>168</v>
      </c>
      <c r="CF964" t="s">
        <v>602</v>
      </c>
      <c r="CG964">
        <v>55</v>
      </c>
      <c r="CH964">
        <v>0</v>
      </c>
      <c r="CI964" t="s">
        <v>183</v>
      </c>
      <c r="CJ964" t="s">
        <v>169</v>
      </c>
      <c r="CK964" t="s">
        <v>169</v>
      </c>
      <c r="CL964" t="s">
        <v>169</v>
      </c>
      <c r="CM964" t="s">
        <v>169</v>
      </c>
      <c r="CN964" t="s">
        <v>169</v>
      </c>
      <c r="CO964" t="s">
        <v>183</v>
      </c>
      <c r="CP964" t="s">
        <v>169</v>
      </c>
      <c r="CQ964">
        <v>1</v>
      </c>
      <c r="CR964">
        <v>2092</v>
      </c>
      <c r="CS964" t="str">
        <f t="shared" si="723"/>
        <v/>
      </c>
      <c r="CT964" t="str">
        <f t="shared" ca="1" si="724"/>
        <v/>
      </c>
      <c r="CU964" t="str">
        <f t="shared" si="725"/>
        <v/>
      </c>
      <c r="CV964" t="str">
        <f t="shared" ca="1" si="726"/>
        <v/>
      </c>
      <c r="CW964" t="str">
        <f t="shared" si="727"/>
        <v/>
      </c>
      <c r="CX964" t="str">
        <f t="shared" ca="1" si="728"/>
        <v/>
      </c>
      <c r="CY964" t="str">
        <f t="shared" si="729"/>
        <v/>
      </c>
      <c r="CZ964" t="str">
        <f t="shared" ca="1" si="730"/>
        <v/>
      </c>
      <c r="DA964" t="str">
        <f t="shared" si="731"/>
        <v/>
      </c>
      <c r="DB964" t="str">
        <f t="shared" ca="1" si="732"/>
        <v/>
      </c>
      <c r="DC964" t="str">
        <f t="shared" si="733"/>
        <v/>
      </c>
      <c r="DD964" t="str">
        <f t="shared" ca="1" si="734"/>
        <v/>
      </c>
      <c r="DE964" t="str">
        <f t="shared" si="735"/>
        <v/>
      </c>
      <c r="DF964" t="str">
        <f t="shared" ca="1" si="736"/>
        <v/>
      </c>
      <c r="DG964" t="str">
        <f t="shared" si="737"/>
        <v/>
      </c>
      <c r="DH964" t="str">
        <f t="shared" ca="1" si="738"/>
        <v/>
      </c>
      <c r="DI964" t="str">
        <f t="shared" si="739"/>
        <v/>
      </c>
      <c r="DJ964" t="str">
        <f t="shared" ca="1" si="740"/>
        <v/>
      </c>
      <c r="DK964" t="str">
        <f t="shared" si="741"/>
        <v/>
      </c>
      <c r="DL964" t="str">
        <f t="shared" ca="1" si="742"/>
        <v/>
      </c>
      <c r="DM964" t="str">
        <f t="shared" si="743"/>
        <v/>
      </c>
      <c r="DN964" t="str">
        <f t="shared" ca="1" si="744"/>
        <v/>
      </c>
      <c r="DO964" t="str">
        <f t="shared" si="745"/>
        <v/>
      </c>
      <c r="DP964" t="str">
        <f t="shared" ca="1" si="746"/>
        <v/>
      </c>
      <c r="DQ964" t="str">
        <f t="shared" si="747"/>
        <v/>
      </c>
      <c r="DR964" t="str">
        <f t="shared" ca="1" si="748"/>
        <v/>
      </c>
      <c r="DS964" t="str">
        <f t="shared" si="749"/>
        <v/>
      </c>
      <c r="DT964" t="str">
        <f t="shared" ca="1" si="750"/>
        <v/>
      </c>
      <c r="DU964" t="str">
        <f t="shared" si="751"/>
        <v/>
      </c>
      <c r="DV964" t="str">
        <f t="shared" ca="1" si="752"/>
        <v/>
      </c>
      <c r="DW964" t="str">
        <f t="shared" si="753"/>
        <v/>
      </c>
      <c r="DX964" t="str">
        <f t="shared" ca="1" si="754"/>
        <v/>
      </c>
      <c r="DY964" t="str">
        <f t="shared" si="755"/>
        <v/>
      </c>
      <c r="DZ964" t="str">
        <f t="shared" ca="1" si="756"/>
        <v/>
      </c>
      <c r="EA964" t="str">
        <f t="shared" si="757"/>
        <v/>
      </c>
      <c r="EB964" t="str">
        <f t="shared" ca="1" si="758"/>
        <v/>
      </c>
      <c r="EC964" t="str">
        <f t="shared" si="759"/>
        <v/>
      </c>
      <c r="ED964" t="str">
        <f t="shared" ca="1" si="760"/>
        <v/>
      </c>
      <c r="EE964" t="str">
        <f t="shared" si="761"/>
        <v/>
      </c>
      <c r="EF964" t="str">
        <f t="shared" ca="1" si="762"/>
        <v/>
      </c>
      <c r="EG964" t="str">
        <f t="shared" si="763"/>
        <v/>
      </c>
      <c r="EH964" t="str">
        <f t="shared" ca="1" si="764"/>
        <v/>
      </c>
      <c r="EI964" t="str">
        <f t="shared" si="765"/>
        <v/>
      </c>
      <c r="EJ964" t="str">
        <f t="shared" ca="1" si="766"/>
        <v/>
      </c>
      <c r="EK964" t="str">
        <f ca="1">IF(AND(GT964="test",OR(CT964&gt;5000,CT964&gt;AVERAGE($CT$933:$CT$1016)+2*STDEV(CT$933:$CT$1016),CT964&lt;AVERAGE(CT$933:$CT$1016)-2*STDEV(CT$933:$CT$1016))),"",CT964)</f>
        <v/>
      </c>
      <c r="EL964" t="s">
        <v>924</v>
      </c>
      <c r="EM964">
        <v>104752</v>
      </c>
      <c r="EN964">
        <v>7267</v>
      </c>
      <c r="EO964">
        <v>961</v>
      </c>
      <c r="EP964">
        <v>488</v>
      </c>
      <c r="EQ964">
        <v>120241</v>
      </c>
      <c r="ER964">
        <v>2092</v>
      </c>
      <c r="ES964">
        <v>39210</v>
      </c>
      <c r="ET964">
        <v>1574</v>
      </c>
      <c r="EU964">
        <v>2</v>
      </c>
      <c r="EV964" t="s">
        <v>156</v>
      </c>
      <c r="EW964">
        <v>1024</v>
      </c>
      <c r="EX964">
        <v>2</v>
      </c>
      <c r="EY964">
        <v>48000</v>
      </c>
      <c r="EZ964">
        <v>-16</v>
      </c>
      <c r="FA964" t="s">
        <v>170</v>
      </c>
      <c r="FB964">
        <v>9</v>
      </c>
      <c r="FC964" t="s">
        <v>199</v>
      </c>
      <c r="FD964">
        <v>782221</v>
      </c>
      <c r="FE964">
        <v>774953</v>
      </c>
      <c r="FF964">
        <v>125420</v>
      </c>
      <c r="FG964">
        <v>1118902</v>
      </c>
      <c r="FH964">
        <v>1120404</v>
      </c>
      <c r="FI964">
        <v>774944</v>
      </c>
      <c r="FJ964">
        <v>1118902</v>
      </c>
      <c r="FK964">
        <v>773289</v>
      </c>
      <c r="FL964" t="s">
        <v>158</v>
      </c>
      <c r="FM964">
        <v>769569</v>
      </c>
      <c r="FN964">
        <v>664954</v>
      </c>
      <c r="FO964">
        <v>705257</v>
      </c>
      <c r="FP964">
        <v>5179</v>
      </c>
      <c r="FQ964">
        <v>5178</v>
      </c>
      <c r="FR964">
        <v>1118152</v>
      </c>
      <c r="FS964">
        <v>664953</v>
      </c>
      <c r="FT964">
        <v>664953</v>
      </c>
      <c r="FU964">
        <v>5178</v>
      </c>
      <c r="FV964">
        <v>1123990</v>
      </c>
      <c r="FW964">
        <v>1122404</v>
      </c>
      <c r="FX964">
        <v>1126083</v>
      </c>
      <c r="FY964">
        <v>665915</v>
      </c>
      <c r="FZ964">
        <v>705745</v>
      </c>
      <c r="GA964">
        <v>666045</v>
      </c>
      <c r="GB964">
        <v>773290</v>
      </c>
      <c r="GC964">
        <v>771569</v>
      </c>
      <c r="GD964">
        <v>774865</v>
      </c>
      <c r="GE964" t="s">
        <v>158</v>
      </c>
      <c r="GF964">
        <v>1123990</v>
      </c>
      <c r="GG964">
        <v>769568</v>
      </c>
      <c r="GH964">
        <v>1118151</v>
      </c>
      <c r="GI964">
        <v>886973</v>
      </c>
      <c r="GJ964" t="s">
        <v>172</v>
      </c>
      <c r="GK964">
        <v>32</v>
      </c>
      <c r="GL964" t="s">
        <v>706</v>
      </c>
      <c r="GM964">
        <v>32</v>
      </c>
      <c r="GN964" t="s">
        <v>185</v>
      </c>
      <c r="GO964" t="s">
        <v>166</v>
      </c>
      <c r="GP964">
        <v>1024</v>
      </c>
      <c r="GQ964">
        <v>155</v>
      </c>
      <c r="GR964">
        <v>285</v>
      </c>
      <c r="GS964">
        <f t="shared" si="721"/>
        <v>32</v>
      </c>
      <c r="GT964" t="str">
        <f t="shared" si="722"/>
        <v>test</v>
      </c>
    </row>
    <row r="965" spans="1:202" x14ac:dyDescent="0.2">
      <c r="A965">
        <v>100</v>
      </c>
      <c r="B965">
        <v>100</v>
      </c>
      <c r="C965">
        <v>1403</v>
      </c>
      <c r="D965">
        <v>1403</v>
      </c>
      <c r="E965" t="s">
        <v>155</v>
      </c>
      <c r="F965" t="s">
        <v>156</v>
      </c>
      <c r="G965" t="s">
        <v>156</v>
      </c>
      <c r="H965" t="s">
        <v>156</v>
      </c>
      <c r="I965">
        <v>0</v>
      </c>
      <c r="J965" t="s">
        <v>157</v>
      </c>
      <c r="K965">
        <v>1</v>
      </c>
      <c r="L965" t="s">
        <v>154</v>
      </c>
      <c r="M965" t="s">
        <v>154</v>
      </c>
      <c r="N965" t="s">
        <v>154</v>
      </c>
      <c r="O965">
        <v>1</v>
      </c>
      <c r="P965" t="s">
        <v>154</v>
      </c>
      <c r="Q965" t="s">
        <v>154</v>
      </c>
      <c r="R965" t="s">
        <v>179</v>
      </c>
      <c r="S965">
        <v>0</v>
      </c>
      <c r="T965">
        <v>4</v>
      </c>
      <c r="U965">
        <v>0</v>
      </c>
      <c r="V965">
        <v>32</v>
      </c>
      <c r="W965">
        <v>32</v>
      </c>
      <c r="X965">
        <v>4</v>
      </c>
      <c r="Y965">
        <v>32</v>
      </c>
      <c r="Z965">
        <v>34</v>
      </c>
      <c r="AA965">
        <v>0</v>
      </c>
      <c r="AB965">
        <v>34</v>
      </c>
      <c r="AC965">
        <v>4</v>
      </c>
      <c r="AD965">
        <v>4</v>
      </c>
      <c r="AE965">
        <v>0</v>
      </c>
      <c r="AF965">
        <v>0</v>
      </c>
      <c r="AG965">
        <v>32</v>
      </c>
      <c r="AH965">
        <v>4</v>
      </c>
      <c r="AI965">
        <v>4</v>
      </c>
      <c r="AJ965">
        <v>0</v>
      </c>
      <c r="AK965">
        <v>32</v>
      </c>
      <c r="AL965">
        <v>32</v>
      </c>
      <c r="AM965">
        <v>67</v>
      </c>
      <c r="AN965">
        <v>4</v>
      </c>
      <c r="AO965">
        <v>4</v>
      </c>
      <c r="AP965">
        <v>4</v>
      </c>
      <c r="AQ965">
        <v>34</v>
      </c>
      <c r="AR965">
        <v>34</v>
      </c>
      <c r="AS965">
        <v>34</v>
      </c>
      <c r="AT965">
        <v>4</v>
      </c>
      <c r="AU965">
        <v>32</v>
      </c>
      <c r="AV965">
        <v>34</v>
      </c>
      <c r="AW965">
        <v>32</v>
      </c>
      <c r="AX965">
        <v>0</v>
      </c>
      <c r="AY965" t="s">
        <v>159</v>
      </c>
      <c r="AZ965" t="s">
        <v>336</v>
      </c>
      <c r="BA965" t="s">
        <v>673</v>
      </c>
      <c r="BB965" t="s">
        <v>599</v>
      </c>
      <c r="BC965" t="s">
        <v>161</v>
      </c>
      <c r="BD965" t="b">
        <v>0</v>
      </c>
      <c r="BE965">
        <v>1.03</v>
      </c>
      <c r="BF965" t="b">
        <v>1</v>
      </c>
      <c r="BH965" t="s">
        <v>245</v>
      </c>
      <c r="BI965" t="s">
        <v>600</v>
      </c>
      <c r="BJ965" t="b">
        <v>0</v>
      </c>
      <c r="BK965" t="s">
        <v>163</v>
      </c>
      <c r="BL965" t="b">
        <v>0</v>
      </c>
      <c r="BM965">
        <v>18</v>
      </c>
      <c r="BN965" t="s">
        <v>164</v>
      </c>
      <c r="BO965" t="s">
        <v>165</v>
      </c>
      <c r="BP965" t="s">
        <v>164</v>
      </c>
      <c r="BQ965" t="s">
        <v>166</v>
      </c>
      <c r="BR965">
        <v>768</v>
      </c>
      <c r="BS965" t="s">
        <v>156</v>
      </c>
      <c r="BT965" t="s">
        <v>178</v>
      </c>
      <c r="BU965" t="s">
        <v>186</v>
      </c>
      <c r="BV965" t="s">
        <v>188</v>
      </c>
      <c r="BW965">
        <v>32</v>
      </c>
      <c r="BX965">
        <v>5</v>
      </c>
      <c r="BY965">
        <v>0</v>
      </c>
      <c r="BZ965">
        <v>6</v>
      </c>
      <c r="CA965" t="s">
        <v>601</v>
      </c>
      <c r="CB965" t="s">
        <v>156</v>
      </c>
      <c r="CC965">
        <v>7</v>
      </c>
      <c r="CD965" t="b">
        <v>0</v>
      </c>
      <c r="CE965" t="s">
        <v>168</v>
      </c>
      <c r="CF965" t="s">
        <v>602</v>
      </c>
      <c r="CG965">
        <v>16</v>
      </c>
      <c r="CH965">
        <v>0</v>
      </c>
      <c r="CI965" t="s">
        <v>179</v>
      </c>
      <c r="CJ965" t="s">
        <v>169</v>
      </c>
      <c r="CK965" t="s">
        <v>169</v>
      </c>
      <c r="CL965" t="s">
        <v>169</v>
      </c>
      <c r="CM965" t="s">
        <v>169</v>
      </c>
      <c r="CN965" t="s">
        <v>169</v>
      </c>
      <c r="CO965" t="s">
        <v>179</v>
      </c>
      <c r="CP965" t="s">
        <v>169</v>
      </c>
      <c r="CQ965">
        <v>1</v>
      </c>
      <c r="CR965">
        <v>459</v>
      </c>
      <c r="CS965">
        <f t="shared" si="723"/>
        <v>459</v>
      </c>
      <c r="CT965">
        <f t="shared" ca="1" si="724"/>
        <v>459</v>
      </c>
      <c r="CU965">
        <f t="shared" si="725"/>
        <v>459</v>
      </c>
      <c r="CV965">
        <f t="shared" ca="1" si="726"/>
        <v>459</v>
      </c>
      <c r="CW965" t="str">
        <f t="shared" si="727"/>
        <v/>
      </c>
      <c r="CX965" t="str">
        <f t="shared" ca="1" si="728"/>
        <v/>
      </c>
      <c r="CY965" t="str">
        <f t="shared" si="729"/>
        <v/>
      </c>
      <c r="CZ965" t="str">
        <f t="shared" ca="1" si="730"/>
        <v/>
      </c>
      <c r="DA965" t="str">
        <f t="shared" si="731"/>
        <v/>
      </c>
      <c r="DB965" t="str">
        <f t="shared" ca="1" si="732"/>
        <v/>
      </c>
      <c r="DC965" t="str">
        <f t="shared" si="733"/>
        <v/>
      </c>
      <c r="DD965" t="str">
        <f t="shared" ca="1" si="734"/>
        <v/>
      </c>
      <c r="DE965" t="str">
        <f t="shared" si="735"/>
        <v/>
      </c>
      <c r="DF965" t="str">
        <f t="shared" ca="1" si="736"/>
        <v/>
      </c>
      <c r="DG965" t="str">
        <f t="shared" si="737"/>
        <v/>
      </c>
      <c r="DH965" t="str">
        <f t="shared" ca="1" si="738"/>
        <v/>
      </c>
      <c r="DI965" t="str">
        <f t="shared" si="739"/>
        <v/>
      </c>
      <c r="DJ965" t="str">
        <f t="shared" ca="1" si="740"/>
        <v/>
      </c>
      <c r="DK965" t="str">
        <f t="shared" si="741"/>
        <v/>
      </c>
      <c r="DL965" t="str">
        <f t="shared" ca="1" si="742"/>
        <v/>
      </c>
      <c r="DM965" t="str">
        <f t="shared" si="743"/>
        <v/>
      </c>
      <c r="DN965" t="str">
        <f t="shared" ca="1" si="744"/>
        <v/>
      </c>
      <c r="DO965" t="str">
        <f t="shared" si="745"/>
        <v/>
      </c>
      <c r="DP965" t="str">
        <f t="shared" ca="1" si="746"/>
        <v/>
      </c>
      <c r="DQ965" t="str">
        <f t="shared" si="747"/>
        <v/>
      </c>
      <c r="DR965" t="str">
        <f t="shared" ca="1" si="748"/>
        <v/>
      </c>
      <c r="DS965" t="str">
        <f t="shared" si="749"/>
        <v/>
      </c>
      <c r="DT965" t="str">
        <f t="shared" ca="1" si="750"/>
        <v/>
      </c>
      <c r="DU965" t="str">
        <f t="shared" si="751"/>
        <v/>
      </c>
      <c r="DV965" t="str">
        <f t="shared" ca="1" si="752"/>
        <v/>
      </c>
      <c r="DW965" t="str">
        <f t="shared" si="753"/>
        <v/>
      </c>
      <c r="DX965" t="str">
        <f t="shared" ca="1" si="754"/>
        <v/>
      </c>
      <c r="DY965" t="str">
        <f t="shared" si="755"/>
        <v/>
      </c>
      <c r="DZ965" t="str">
        <f t="shared" ca="1" si="756"/>
        <v/>
      </c>
      <c r="EA965" t="str">
        <f t="shared" si="757"/>
        <v/>
      </c>
      <c r="EB965" t="str">
        <f t="shared" ca="1" si="758"/>
        <v/>
      </c>
      <c r="EC965" t="str">
        <f t="shared" si="759"/>
        <v/>
      </c>
      <c r="ED965" t="str">
        <f t="shared" ca="1" si="760"/>
        <v/>
      </c>
      <c r="EE965" t="str">
        <f t="shared" si="761"/>
        <v/>
      </c>
      <c r="EF965" t="str">
        <f t="shared" ca="1" si="762"/>
        <v/>
      </c>
      <c r="EG965" t="str">
        <f t="shared" si="763"/>
        <v/>
      </c>
      <c r="EH965" t="str">
        <f t="shared" ca="1" si="764"/>
        <v/>
      </c>
      <c r="EI965" t="str">
        <f t="shared" si="765"/>
        <v/>
      </c>
      <c r="EJ965" t="str">
        <f t="shared" ca="1" si="766"/>
        <v/>
      </c>
      <c r="EK965">
        <f ca="1">IF(AND(GT965="test",OR(CT965&gt;5000,CT965&gt;AVERAGE($CT$933:$CT$1016)+2*STDEV(CT$933:$CT$1016),CT965&lt;AVERAGE(CT$933:$CT$1016)-2*STDEV(CT$933:$CT$1016))),"",CT965)</f>
        <v>459</v>
      </c>
      <c r="EL965">
        <v>459</v>
      </c>
      <c r="EM965">
        <v>104752</v>
      </c>
      <c r="EN965">
        <v>7267</v>
      </c>
      <c r="EO965">
        <v>961</v>
      </c>
      <c r="EP965">
        <v>488</v>
      </c>
      <c r="EQ965">
        <v>120241</v>
      </c>
      <c r="ER965">
        <v>459</v>
      </c>
      <c r="ES965">
        <v>39210</v>
      </c>
      <c r="ET965">
        <v>1574</v>
      </c>
      <c r="EU965">
        <v>2</v>
      </c>
      <c r="EV965" t="s">
        <v>156</v>
      </c>
      <c r="EW965">
        <v>1024</v>
      </c>
      <c r="EX965">
        <v>2</v>
      </c>
      <c r="EY965">
        <v>48000</v>
      </c>
      <c r="EZ965">
        <v>-16</v>
      </c>
      <c r="FA965" t="s">
        <v>170</v>
      </c>
      <c r="FB965">
        <v>9</v>
      </c>
      <c r="FC965" t="s">
        <v>199</v>
      </c>
      <c r="FD965">
        <v>782221</v>
      </c>
      <c r="FE965">
        <v>774953</v>
      </c>
      <c r="FF965">
        <v>125420</v>
      </c>
      <c r="FG965">
        <v>1126937</v>
      </c>
      <c r="FH965">
        <v>1128491</v>
      </c>
      <c r="FI965">
        <v>774944</v>
      </c>
      <c r="FJ965">
        <v>1126936</v>
      </c>
      <c r="FK965">
        <v>773289</v>
      </c>
      <c r="FL965" t="s">
        <v>158</v>
      </c>
      <c r="FM965">
        <v>769569</v>
      </c>
      <c r="FN965">
        <v>664954</v>
      </c>
      <c r="FO965">
        <v>705257</v>
      </c>
      <c r="FP965">
        <v>5179</v>
      </c>
      <c r="FQ965">
        <v>5178</v>
      </c>
      <c r="FR965">
        <v>1126186</v>
      </c>
      <c r="FS965">
        <v>664953</v>
      </c>
      <c r="FT965">
        <v>664953</v>
      </c>
      <c r="FU965">
        <v>5178</v>
      </c>
      <c r="FV965">
        <v>1131798</v>
      </c>
      <c r="FW965">
        <v>1130491</v>
      </c>
      <c r="FX965">
        <v>1132258</v>
      </c>
      <c r="FY965">
        <v>665915</v>
      </c>
      <c r="FZ965">
        <v>705745</v>
      </c>
      <c r="GA965">
        <v>666045</v>
      </c>
      <c r="GB965">
        <v>773290</v>
      </c>
      <c r="GC965">
        <v>771569</v>
      </c>
      <c r="GD965">
        <v>774865</v>
      </c>
      <c r="GE965" t="s">
        <v>158</v>
      </c>
      <c r="GF965">
        <v>1131798</v>
      </c>
      <c r="GG965">
        <v>769568</v>
      </c>
      <c r="GH965">
        <v>1126185</v>
      </c>
      <c r="GI965">
        <v>886973</v>
      </c>
      <c r="GJ965" t="s">
        <v>172</v>
      </c>
      <c r="GK965">
        <v>33</v>
      </c>
      <c r="GL965" t="s">
        <v>707</v>
      </c>
      <c r="GM965">
        <v>33</v>
      </c>
      <c r="GN965" t="s">
        <v>182</v>
      </c>
      <c r="GO965" t="s">
        <v>166</v>
      </c>
      <c r="GP965">
        <v>1024</v>
      </c>
      <c r="GQ965">
        <v>155</v>
      </c>
      <c r="GR965">
        <v>285</v>
      </c>
      <c r="GS965">
        <f t="shared" si="721"/>
        <v>33</v>
      </c>
      <c r="GT965" t="str">
        <f t="shared" si="722"/>
        <v>test</v>
      </c>
    </row>
    <row r="966" spans="1:202" x14ac:dyDescent="0.2">
      <c r="A966">
        <v>100</v>
      </c>
      <c r="B966">
        <v>100</v>
      </c>
      <c r="C966">
        <v>1550</v>
      </c>
      <c r="D966">
        <v>1550</v>
      </c>
      <c r="E966" t="s">
        <v>155</v>
      </c>
      <c r="F966" t="s">
        <v>156</v>
      </c>
      <c r="G966" t="s">
        <v>156</v>
      </c>
      <c r="H966" t="s">
        <v>156</v>
      </c>
      <c r="I966">
        <v>0</v>
      </c>
      <c r="J966" t="s">
        <v>157</v>
      </c>
      <c r="K966">
        <v>1</v>
      </c>
      <c r="L966" t="s">
        <v>154</v>
      </c>
      <c r="M966" t="s">
        <v>154</v>
      </c>
      <c r="N966" t="s">
        <v>154</v>
      </c>
      <c r="O966">
        <v>1</v>
      </c>
      <c r="P966" t="s">
        <v>154</v>
      </c>
      <c r="Q966" t="s">
        <v>154</v>
      </c>
      <c r="R966" t="s">
        <v>179</v>
      </c>
      <c r="S966">
        <v>0</v>
      </c>
      <c r="T966">
        <v>4</v>
      </c>
      <c r="U966">
        <v>0</v>
      </c>
      <c r="V966">
        <v>33</v>
      </c>
      <c r="W966">
        <v>33</v>
      </c>
      <c r="X966">
        <v>4</v>
      </c>
      <c r="Y966">
        <v>33</v>
      </c>
      <c r="Z966">
        <v>34</v>
      </c>
      <c r="AA966">
        <v>0</v>
      </c>
      <c r="AB966">
        <v>34</v>
      </c>
      <c r="AC966">
        <v>4</v>
      </c>
      <c r="AD966">
        <v>4</v>
      </c>
      <c r="AE966">
        <v>0</v>
      </c>
      <c r="AF966">
        <v>0</v>
      </c>
      <c r="AG966">
        <v>33</v>
      </c>
      <c r="AH966">
        <v>4</v>
      </c>
      <c r="AI966">
        <v>4</v>
      </c>
      <c r="AJ966">
        <v>0</v>
      </c>
      <c r="AK966">
        <v>33</v>
      </c>
      <c r="AL966">
        <v>33</v>
      </c>
      <c r="AM966">
        <v>68</v>
      </c>
      <c r="AN966">
        <v>4</v>
      </c>
      <c r="AO966">
        <v>4</v>
      </c>
      <c r="AP966">
        <v>4</v>
      </c>
      <c r="AQ966">
        <v>34</v>
      </c>
      <c r="AR966">
        <v>34</v>
      </c>
      <c r="AS966">
        <v>34</v>
      </c>
      <c r="AT966">
        <v>4</v>
      </c>
      <c r="AU966">
        <v>33</v>
      </c>
      <c r="AV966">
        <v>34</v>
      </c>
      <c r="AW966">
        <v>33</v>
      </c>
      <c r="AX966">
        <v>0</v>
      </c>
      <c r="AY966" t="s">
        <v>159</v>
      </c>
      <c r="AZ966" t="s">
        <v>336</v>
      </c>
      <c r="BA966" t="s">
        <v>673</v>
      </c>
      <c r="BB966" t="s">
        <v>599</v>
      </c>
      <c r="BC966" t="s">
        <v>161</v>
      </c>
      <c r="BD966" t="b">
        <v>0</v>
      </c>
      <c r="BE966">
        <v>8.93</v>
      </c>
      <c r="BF966" t="b">
        <v>1</v>
      </c>
      <c r="BH966" t="s">
        <v>245</v>
      </c>
      <c r="BI966" t="s">
        <v>600</v>
      </c>
      <c r="BJ966" t="b">
        <v>0</v>
      </c>
      <c r="BK966" t="s">
        <v>163</v>
      </c>
      <c r="BL966" t="b">
        <v>0</v>
      </c>
      <c r="BM966">
        <v>18</v>
      </c>
      <c r="BN966" t="s">
        <v>164</v>
      </c>
      <c r="BO966" t="s">
        <v>165</v>
      </c>
      <c r="BP966" t="s">
        <v>164</v>
      </c>
      <c r="BQ966" t="s">
        <v>166</v>
      </c>
      <c r="BR966">
        <v>768</v>
      </c>
      <c r="BS966" t="s">
        <v>156</v>
      </c>
      <c r="BT966" t="s">
        <v>178</v>
      </c>
      <c r="BU966" t="s">
        <v>186</v>
      </c>
      <c r="BV966" t="s">
        <v>181</v>
      </c>
      <c r="BW966">
        <v>33</v>
      </c>
      <c r="BX966">
        <v>5</v>
      </c>
      <c r="BY966">
        <v>0</v>
      </c>
      <c r="BZ966">
        <v>6</v>
      </c>
      <c r="CA966" t="s">
        <v>601</v>
      </c>
      <c r="CB966" t="s">
        <v>156</v>
      </c>
      <c r="CC966">
        <v>7</v>
      </c>
      <c r="CD966" t="b">
        <v>0</v>
      </c>
      <c r="CE966" t="s">
        <v>168</v>
      </c>
      <c r="CF966" t="s">
        <v>602</v>
      </c>
      <c r="CG966">
        <v>30</v>
      </c>
      <c r="CH966">
        <v>0</v>
      </c>
      <c r="CI966" t="s">
        <v>179</v>
      </c>
      <c r="CJ966" t="s">
        <v>169</v>
      </c>
      <c r="CK966" t="s">
        <v>169</v>
      </c>
      <c r="CL966" t="s">
        <v>169</v>
      </c>
      <c r="CM966" t="s">
        <v>169</v>
      </c>
      <c r="CN966" t="s">
        <v>169</v>
      </c>
      <c r="CO966" t="s">
        <v>179</v>
      </c>
      <c r="CP966" t="s">
        <v>169</v>
      </c>
      <c r="CQ966">
        <v>1</v>
      </c>
      <c r="CR966">
        <v>6388</v>
      </c>
      <c r="CS966" t="str">
        <f t="shared" si="723"/>
        <v/>
      </c>
      <c r="CT966" t="str">
        <f t="shared" ca="1" si="724"/>
        <v/>
      </c>
      <c r="CU966" t="str">
        <f t="shared" si="725"/>
        <v/>
      </c>
      <c r="CV966" t="str">
        <f t="shared" ca="1" si="726"/>
        <v/>
      </c>
      <c r="CW966" t="str">
        <f t="shared" si="727"/>
        <v/>
      </c>
      <c r="CX966" t="str">
        <f t="shared" ca="1" si="728"/>
        <v/>
      </c>
      <c r="CY966" t="str">
        <f t="shared" si="729"/>
        <v/>
      </c>
      <c r="CZ966" t="str">
        <f t="shared" ca="1" si="730"/>
        <v/>
      </c>
      <c r="DA966" t="str">
        <f t="shared" si="731"/>
        <v/>
      </c>
      <c r="DB966" t="str">
        <f t="shared" ca="1" si="732"/>
        <v/>
      </c>
      <c r="DC966" t="str">
        <f t="shared" si="733"/>
        <v/>
      </c>
      <c r="DD966" t="str">
        <f t="shared" ca="1" si="734"/>
        <v/>
      </c>
      <c r="DE966" t="str">
        <f t="shared" si="735"/>
        <v/>
      </c>
      <c r="DF966" t="str">
        <f t="shared" ca="1" si="736"/>
        <v/>
      </c>
      <c r="DG966" t="str">
        <f t="shared" si="737"/>
        <v/>
      </c>
      <c r="DH966" t="str">
        <f t="shared" ca="1" si="738"/>
        <v/>
      </c>
      <c r="DI966" t="str">
        <f t="shared" si="739"/>
        <v/>
      </c>
      <c r="DJ966" t="str">
        <f t="shared" ca="1" si="740"/>
        <v/>
      </c>
      <c r="DK966" t="str">
        <f t="shared" si="741"/>
        <v/>
      </c>
      <c r="DL966" t="str">
        <f t="shared" ca="1" si="742"/>
        <v/>
      </c>
      <c r="DM966" t="str">
        <f t="shared" si="743"/>
        <v/>
      </c>
      <c r="DN966" t="str">
        <f t="shared" ca="1" si="744"/>
        <v/>
      </c>
      <c r="DO966" t="str">
        <f t="shared" si="745"/>
        <v/>
      </c>
      <c r="DP966" t="str">
        <f t="shared" ca="1" si="746"/>
        <v/>
      </c>
      <c r="DQ966" t="str">
        <f t="shared" si="747"/>
        <v/>
      </c>
      <c r="DR966" t="str">
        <f t="shared" ca="1" si="748"/>
        <v/>
      </c>
      <c r="DS966" t="str">
        <f t="shared" si="749"/>
        <v/>
      </c>
      <c r="DT966" t="str">
        <f t="shared" ca="1" si="750"/>
        <v/>
      </c>
      <c r="DU966" t="str">
        <f t="shared" si="751"/>
        <v/>
      </c>
      <c r="DV966" t="str">
        <f t="shared" ca="1" si="752"/>
        <v/>
      </c>
      <c r="DW966" t="str">
        <f t="shared" si="753"/>
        <v/>
      </c>
      <c r="DX966" t="str">
        <f t="shared" ca="1" si="754"/>
        <v/>
      </c>
      <c r="DY966" t="str">
        <f t="shared" si="755"/>
        <v/>
      </c>
      <c r="DZ966" t="str">
        <f t="shared" ca="1" si="756"/>
        <v/>
      </c>
      <c r="EA966" t="str">
        <f t="shared" si="757"/>
        <v/>
      </c>
      <c r="EB966" t="str">
        <f t="shared" ca="1" si="758"/>
        <v/>
      </c>
      <c r="EC966" t="str">
        <f t="shared" si="759"/>
        <v/>
      </c>
      <c r="ED966" t="str">
        <f t="shared" ca="1" si="760"/>
        <v/>
      </c>
      <c r="EE966" t="str">
        <f t="shared" si="761"/>
        <v/>
      </c>
      <c r="EF966" t="str">
        <f t="shared" ca="1" si="762"/>
        <v/>
      </c>
      <c r="EG966" t="str">
        <f t="shared" si="763"/>
        <v/>
      </c>
      <c r="EH966" t="str">
        <f t="shared" ca="1" si="764"/>
        <v/>
      </c>
      <c r="EI966" t="str">
        <f t="shared" si="765"/>
        <v/>
      </c>
      <c r="EJ966" t="str">
        <f t="shared" ca="1" si="766"/>
        <v/>
      </c>
      <c r="EK966" t="str">
        <f ca="1">IF(AND(GT966="test",OR(CT966&gt;5000,CT966&gt;AVERAGE($CT$933:$CT$1016)+2*STDEV(CT$933:$CT$1016),CT966&lt;AVERAGE(CT$933:$CT$1016)-2*STDEV(CT$933:$CT$1016))),"",CT966)</f>
        <v/>
      </c>
      <c r="EL966" t="s">
        <v>924</v>
      </c>
      <c r="EM966">
        <v>104752</v>
      </c>
      <c r="EN966">
        <v>7267</v>
      </c>
      <c r="EO966">
        <v>961</v>
      </c>
      <c r="EP966">
        <v>488</v>
      </c>
      <c r="EQ966">
        <v>120241</v>
      </c>
      <c r="ER966">
        <v>6388</v>
      </c>
      <c r="ES966">
        <v>39210</v>
      </c>
      <c r="ET966">
        <v>1574</v>
      </c>
      <c r="EU966">
        <v>2</v>
      </c>
      <c r="EV966" t="s">
        <v>156</v>
      </c>
      <c r="EW966">
        <v>1024</v>
      </c>
      <c r="EX966">
        <v>2</v>
      </c>
      <c r="EY966">
        <v>48000</v>
      </c>
      <c r="EZ966">
        <v>-16</v>
      </c>
      <c r="FA966" t="s">
        <v>170</v>
      </c>
      <c r="FB966">
        <v>9</v>
      </c>
      <c r="FC966" t="s">
        <v>199</v>
      </c>
      <c r="FD966">
        <v>782221</v>
      </c>
      <c r="FE966">
        <v>774953</v>
      </c>
      <c r="FF966">
        <v>125420</v>
      </c>
      <c r="FG966">
        <v>1133113</v>
      </c>
      <c r="FH966">
        <v>1134655</v>
      </c>
      <c r="FI966">
        <v>774944</v>
      </c>
      <c r="FJ966">
        <v>1133113</v>
      </c>
      <c r="FK966">
        <v>773289</v>
      </c>
      <c r="FL966" t="s">
        <v>158</v>
      </c>
      <c r="FM966">
        <v>769569</v>
      </c>
      <c r="FN966">
        <v>664954</v>
      </c>
      <c r="FO966">
        <v>705257</v>
      </c>
      <c r="FP966">
        <v>5179</v>
      </c>
      <c r="FQ966">
        <v>5178</v>
      </c>
      <c r="FR966">
        <v>1132362</v>
      </c>
      <c r="FS966">
        <v>664953</v>
      </c>
      <c r="FT966">
        <v>664953</v>
      </c>
      <c r="FU966">
        <v>5178</v>
      </c>
      <c r="FV966">
        <v>1138240</v>
      </c>
      <c r="FW966">
        <v>1136656</v>
      </c>
      <c r="FX966">
        <v>1144629</v>
      </c>
      <c r="FY966">
        <v>665915</v>
      </c>
      <c r="FZ966">
        <v>705745</v>
      </c>
      <c r="GA966">
        <v>666045</v>
      </c>
      <c r="GB966">
        <v>773290</v>
      </c>
      <c r="GC966">
        <v>771569</v>
      </c>
      <c r="GD966">
        <v>774865</v>
      </c>
      <c r="GE966" t="s">
        <v>158</v>
      </c>
      <c r="GF966">
        <v>1138240</v>
      </c>
      <c r="GG966">
        <v>769568</v>
      </c>
      <c r="GH966">
        <v>1132362</v>
      </c>
      <c r="GI966">
        <v>886973</v>
      </c>
      <c r="GJ966" t="s">
        <v>172</v>
      </c>
      <c r="GK966">
        <v>34</v>
      </c>
      <c r="GL966" t="s">
        <v>708</v>
      </c>
      <c r="GM966">
        <v>34</v>
      </c>
      <c r="GN966" t="s">
        <v>182</v>
      </c>
      <c r="GO966" t="s">
        <v>166</v>
      </c>
      <c r="GP966">
        <v>1024</v>
      </c>
      <c r="GQ966">
        <v>155</v>
      </c>
      <c r="GR966">
        <v>285</v>
      </c>
      <c r="GS966">
        <f t="shared" si="721"/>
        <v>34</v>
      </c>
      <c r="GT966" t="str">
        <f t="shared" si="722"/>
        <v>test</v>
      </c>
    </row>
    <row r="967" spans="1:202" x14ac:dyDescent="0.2">
      <c r="A967">
        <v>100</v>
      </c>
      <c r="B967">
        <v>100</v>
      </c>
      <c r="C967">
        <v>1508</v>
      </c>
      <c r="D967">
        <v>1508</v>
      </c>
      <c r="E967" t="s">
        <v>155</v>
      </c>
      <c r="F967" t="s">
        <v>156</v>
      </c>
      <c r="G967" t="s">
        <v>156</v>
      </c>
      <c r="H967" t="s">
        <v>156</v>
      </c>
      <c r="I967">
        <v>0</v>
      </c>
      <c r="J967" t="s">
        <v>157</v>
      </c>
      <c r="K967">
        <v>1</v>
      </c>
      <c r="L967" t="s">
        <v>154</v>
      </c>
      <c r="M967" t="s">
        <v>154</v>
      </c>
      <c r="N967" t="s">
        <v>154</v>
      </c>
      <c r="O967">
        <v>1</v>
      </c>
      <c r="P967" t="s">
        <v>154</v>
      </c>
      <c r="Q967" t="s">
        <v>154</v>
      </c>
      <c r="R967" t="s">
        <v>183</v>
      </c>
      <c r="S967">
        <v>0</v>
      </c>
      <c r="T967">
        <v>4</v>
      </c>
      <c r="U967">
        <v>0</v>
      </c>
      <c r="V967">
        <v>34</v>
      </c>
      <c r="W967">
        <v>34</v>
      </c>
      <c r="X967">
        <v>4</v>
      </c>
      <c r="Y967">
        <v>34</v>
      </c>
      <c r="Z967">
        <v>34</v>
      </c>
      <c r="AA967">
        <v>0</v>
      </c>
      <c r="AB967">
        <v>34</v>
      </c>
      <c r="AC967">
        <v>4</v>
      </c>
      <c r="AD967">
        <v>4</v>
      </c>
      <c r="AE967">
        <v>0</v>
      </c>
      <c r="AF967">
        <v>0</v>
      </c>
      <c r="AG967">
        <v>34</v>
      </c>
      <c r="AH967">
        <v>4</v>
      </c>
      <c r="AI967">
        <v>4</v>
      </c>
      <c r="AJ967">
        <v>0</v>
      </c>
      <c r="AK967">
        <v>34</v>
      </c>
      <c r="AL967">
        <v>34</v>
      </c>
      <c r="AM967">
        <v>69</v>
      </c>
      <c r="AN967">
        <v>4</v>
      </c>
      <c r="AO967">
        <v>4</v>
      </c>
      <c r="AP967">
        <v>4</v>
      </c>
      <c r="AQ967">
        <v>34</v>
      </c>
      <c r="AR967">
        <v>34</v>
      </c>
      <c r="AS967">
        <v>34</v>
      </c>
      <c r="AT967">
        <v>4</v>
      </c>
      <c r="AU967">
        <v>34</v>
      </c>
      <c r="AV967">
        <v>34</v>
      </c>
      <c r="AW967">
        <v>34</v>
      </c>
      <c r="AX967">
        <v>0</v>
      </c>
      <c r="AY967" t="s">
        <v>159</v>
      </c>
      <c r="AZ967" t="s">
        <v>336</v>
      </c>
      <c r="BA967" t="s">
        <v>673</v>
      </c>
      <c r="BB967" t="s">
        <v>599</v>
      </c>
      <c r="BC967" t="s">
        <v>161</v>
      </c>
      <c r="BD967" t="b">
        <v>0</v>
      </c>
      <c r="BE967" t="s">
        <v>164</v>
      </c>
      <c r="BF967" t="b">
        <v>1</v>
      </c>
      <c r="BH967" t="s">
        <v>245</v>
      </c>
      <c r="BI967" t="s">
        <v>600</v>
      </c>
      <c r="BJ967" t="b">
        <v>0</v>
      </c>
      <c r="BK967" t="s">
        <v>163</v>
      </c>
      <c r="BL967" t="b">
        <v>0</v>
      </c>
      <c r="BM967">
        <v>18</v>
      </c>
      <c r="BN967" t="s">
        <v>164</v>
      </c>
      <c r="BO967" t="s">
        <v>165</v>
      </c>
      <c r="BP967" t="s">
        <v>164</v>
      </c>
      <c r="BQ967" t="s">
        <v>166</v>
      </c>
      <c r="BR967">
        <v>768</v>
      </c>
      <c r="BS967" t="s">
        <v>156</v>
      </c>
      <c r="BT967" t="s">
        <v>178</v>
      </c>
      <c r="BU967" t="s">
        <v>193</v>
      </c>
      <c r="BV967" t="s">
        <v>194</v>
      </c>
      <c r="BW967">
        <v>34</v>
      </c>
      <c r="BX967">
        <v>5</v>
      </c>
      <c r="BY967">
        <v>0</v>
      </c>
      <c r="BZ967">
        <v>6</v>
      </c>
      <c r="CA967" t="s">
        <v>601</v>
      </c>
      <c r="CB967" t="s">
        <v>156</v>
      </c>
      <c r="CC967">
        <v>7</v>
      </c>
      <c r="CD967" t="b">
        <v>0</v>
      </c>
      <c r="CE967" t="s">
        <v>168</v>
      </c>
      <c r="CF967" t="s">
        <v>602</v>
      </c>
      <c r="CG967">
        <v>61</v>
      </c>
      <c r="CH967">
        <v>0</v>
      </c>
      <c r="CI967" t="s">
        <v>183</v>
      </c>
      <c r="CJ967" t="s">
        <v>169</v>
      </c>
      <c r="CK967" t="s">
        <v>169</v>
      </c>
      <c r="CL967" t="s">
        <v>169</v>
      </c>
      <c r="CM967" t="s">
        <v>169</v>
      </c>
      <c r="CN967" t="s">
        <v>169</v>
      </c>
      <c r="CO967" t="s">
        <v>183</v>
      </c>
      <c r="CP967" t="s">
        <v>169</v>
      </c>
      <c r="CQ967">
        <v>1</v>
      </c>
      <c r="CR967">
        <v>88</v>
      </c>
      <c r="CS967" t="str">
        <f t="shared" si="723"/>
        <v/>
      </c>
      <c r="CT967" t="str">
        <f t="shared" ca="1" si="724"/>
        <v/>
      </c>
      <c r="CU967" t="str">
        <f t="shared" si="725"/>
        <v/>
      </c>
      <c r="CV967" t="str">
        <f t="shared" ca="1" si="726"/>
        <v/>
      </c>
      <c r="CW967" t="str">
        <f t="shared" si="727"/>
        <v/>
      </c>
      <c r="CX967" t="str">
        <f t="shared" ca="1" si="728"/>
        <v/>
      </c>
      <c r="CY967" t="str">
        <f t="shared" si="729"/>
        <v/>
      </c>
      <c r="CZ967" t="str">
        <f t="shared" ca="1" si="730"/>
        <v/>
      </c>
      <c r="DA967" t="str">
        <f t="shared" si="731"/>
        <v/>
      </c>
      <c r="DB967" t="str">
        <f t="shared" ca="1" si="732"/>
        <v/>
      </c>
      <c r="DC967" t="str">
        <f t="shared" si="733"/>
        <v/>
      </c>
      <c r="DD967" t="str">
        <f t="shared" ca="1" si="734"/>
        <v/>
      </c>
      <c r="DE967" t="str">
        <f t="shared" si="735"/>
        <v/>
      </c>
      <c r="DF967" t="str">
        <f t="shared" ca="1" si="736"/>
        <v/>
      </c>
      <c r="DG967" t="str">
        <f t="shared" si="737"/>
        <v/>
      </c>
      <c r="DH967" t="str">
        <f t="shared" ca="1" si="738"/>
        <v/>
      </c>
      <c r="DI967" t="str">
        <f t="shared" si="739"/>
        <v/>
      </c>
      <c r="DJ967" t="str">
        <f t="shared" ca="1" si="740"/>
        <v/>
      </c>
      <c r="DK967" t="str">
        <f t="shared" si="741"/>
        <v/>
      </c>
      <c r="DL967" t="str">
        <f t="shared" ca="1" si="742"/>
        <v/>
      </c>
      <c r="DM967" t="str">
        <f t="shared" si="743"/>
        <v/>
      </c>
      <c r="DN967" t="str">
        <f t="shared" ca="1" si="744"/>
        <v/>
      </c>
      <c r="DO967" t="str">
        <f t="shared" si="745"/>
        <v/>
      </c>
      <c r="DP967" t="str">
        <f t="shared" ca="1" si="746"/>
        <v/>
      </c>
      <c r="DQ967" t="str">
        <f t="shared" si="747"/>
        <v/>
      </c>
      <c r="DR967" t="str">
        <f t="shared" ca="1" si="748"/>
        <v/>
      </c>
      <c r="DS967" t="str">
        <f t="shared" si="749"/>
        <v/>
      </c>
      <c r="DT967" t="str">
        <f t="shared" ca="1" si="750"/>
        <v/>
      </c>
      <c r="DU967" t="str">
        <f t="shared" si="751"/>
        <v/>
      </c>
      <c r="DV967" t="str">
        <f t="shared" ca="1" si="752"/>
        <v/>
      </c>
      <c r="DW967" t="str">
        <f t="shared" si="753"/>
        <v/>
      </c>
      <c r="DX967" t="str">
        <f t="shared" ca="1" si="754"/>
        <v/>
      </c>
      <c r="DY967" t="str">
        <f t="shared" si="755"/>
        <v/>
      </c>
      <c r="DZ967" t="str">
        <f t="shared" ca="1" si="756"/>
        <v/>
      </c>
      <c r="EA967" t="str">
        <f t="shared" si="757"/>
        <v/>
      </c>
      <c r="EB967" t="str">
        <f t="shared" ca="1" si="758"/>
        <v/>
      </c>
      <c r="EC967" t="str">
        <f t="shared" si="759"/>
        <v/>
      </c>
      <c r="ED967" t="str">
        <f t="shared" ca="1" si="760"/>
        <v/>
      </c>
      <c r="EE967" t="str">
        <f t="shared" si="761"/>
        <v/>
      </c>
      <c r="EF967" t="str">
        <f t="shared" ca="1" si="762"/>
        <v/>
      </c>
      <c r="EG967" t="str">
        <f t="shared" si="763"/>
        <v/>
      </c>
      <c r="EH967" t="str">
        <f t="shared" ca="1" si="764"/>
        <v/>
      </c>
      <c r="EI967" t="str">
        <f t="shared" si="765"/>
        <v/>
      </c>
      <c r="EJ967" t="str">
        <f t="shared" ca="1" si="766"/>
        <v/>
      </c>
      <c r="EK967" t="str">
        <f ca="1">IF(AND(GT967="test",OR(CT967&gt;5000,CT967&gt;AVERAGE($CT$933:$CT$1016)+2*STDEV(CT$933:$CT$1016),CT967&lt;AVERAGE(CT$933:$CT$1016)-2*STDEV(CT$933:$CT$1016))),"",CT967)</f>
        <v/>
      </c>
      <c r="EL967" t="s">
        <v>924</v>
      </c>
      <c r="EM967">
        <v>104752</v>
      </c>
      <c r="EN967">
        <v>7267</v>
      </c>
      <c r="EO967">
        <v>961</v>
      </c>
      <c r="EP967">
        <v>488</v>
      </c>
      <c r="EQ967">
        <v>120241</v>
      </c>
      <c r="ER967">
        <v>88</v>
      </c>
      <c r="ES967">
        <v>39210</v>
      </c>
      <c r="ET967">
        <v>1574</v>
      </c>
      <c r="EU967">
        <v>2</v>
      </c>
      <c r="EV967" t="s">
        <v>156</v>
      </c>
      <c r="EW967">
        <v>1024</v>
      </c>
      <c r="EX967">
        <v>2</v>
      </c>
      <c r="EY967">
        <v>48000</v>
      </c>
      <c r="EZ967">
        <v>-16</v>
      </c>
      <c r="FA967" t="s">
        <v>170</v>
      </c>
      <c r="FB967">
        <v>9</v>
      </c>
      <c r="FC967" t="s">
        <v>199</v>
      </c>
      <c r="FD967">
        <v>782221</v>
      </c>
      <c r="FE967">
        <v>774953</v>
      </c>
      <c r="FF967">
        <v>125420</v>
      </c>
      <c r="FG967">
        <v>1145485</v>
      </c>
      <c r="FH967">
        <v>1147199</v>
      </c>
      <c r="FI967">
        <v>774944</v>
      </c>
      <c r="FJ967">
        <v>1145485</v>
      </c>
      <c r="FK967">
        <v>773289</v>
      </c>
      <c r="FL967" t="s">
        <v>158</v>
      </c>
      <c r="FM967">
        <v>769569</v>
      </c>
      <c r="FN967">
        <v>664954</v>
      </c>
      <c r="FO967">
        <v>705257</v>
      </c>
      <c r="FP967">
        <v>5179</v>
      </c>
      <c r="FQ967">
        <v>5178</v>
      </c>
      <c r="FR967">
        <v>1144734</v>
      </c>
      <c r="FS967">
        <v>664953</v>
      </c>
      <c r="FT967">
        <v>664953</v>
      </c>
      <c r="FU967">
        <v>5178</v>
      </c>
      <c r="FV967">
        <v>1151187</v>
      </c>
      <c r="FW967">
        <v>1149199</v>
      </c>
      <c r="FX967">
        <v>1151275</v>
      </c>
      <c r="FY967">
        <v>665915</v>
      </c>
      <c r="FZ967">
        <v>705745</v>
      </c>
      <c r="GA967">
        <v>666045</v>
      </c>
      <c r="GB967">
        <v>773290</v>
      </c>
      <c r="GC967">
        <v>771569</v>
      </c>
      <c r="GD967">
        <v>774865</v>
      </c>
      <c r="GE967" t="s">
        <v>158</v>
      </c>
      <c r="GF967">
        <v>1151187</v>
      </c>
      <c r="GG967">
        <v>769568</v>
      </c>
      <c r="GH967">
        <v>1144733</v>
      </c>
      <c r="GI967">
        <v>886973</v>
      </c>
      <c r="GJ967" t="s">
        <v>172</v>
      </c>
      <c r="GK967">
        <v>35</v>
      </c>
      <c r="GL967" t="s">
        <v>709</v>
      </c>
      <c r="GM967">
        <v>35</v>
      </c>
      <c r="GN967" t="s">
        <v>185</v>
      </c>
      <c r="GO967" t="s">
        <v>166</v>
      </c>
      <c r="GP967">
        <v>1024</v>
      </c>
      <c r="GQ967">
        <v>155</v>
      </c>
      <c r="GR967">
        <v>285</v>
      </c>
      <c r="GS967">
        <f t="shared" si="721"/>
        <v>35</v>
      </c>
      <c r="GT967" t="str">
        <f t="shared" si="722"/>
        <v>test</v>
      </c>
    </row>
    <row r="968" spans="1:202" x14ac:dyDescent="0.2">
      <c r="A968">
        <v>100</v>
      </c>
      <c r="B968">
        <v>100</v>
      </c>
      <c r="C968">
        <v>1477</v>
      </c>
      <c r="D968">
        <v>1477</v>
      </c>
      <c r="E968" t="s">
        <v>155</v>
      </c>
      <c r="F968" t="s">
        <v>156</v>
      </c>
      <c r="G968" t="s">
        <v>156</v>
      </c>
      <c r="H968" t="s">
        <v>156</v>
      </c>
      <c r="I968">
        <v>0</v>
      </c>
      <c r="J968" t="s">
        <v>157</v>
      </c>
      <c r="K968">
        <v>1</v>
      </c>
      <c r="L968" t="s">
        <v>154</v>
      </c>
      <c r="M968" t="s">
        <v>154</v>
      </c>
      <c r="N968" t="s">
        <v>154</v>
      </c>
      <c r="O968">
        <v>1</v>
      </c>
      <c r="P968" t="s">
        <v>154</v>
      </c>
      <c r="Q968" t="s">
        <v>154</v>
      </c>
      <c r="R968" t="s">
        <v>183</v>
      </c>
      <c r="S968">
        <v>0</v>
      </c>
      <c r="T968">
        <v>4</v>
      </c>
      <c r="U968">
        <v>0</v>
      </c>
      <c r="V968">
        <v>35</v>
      </c>
      <c r="W968">
        <v>35</v>
      </c>
      <c r="X968">
        <v>4</v>
      </c>
      <c r="Y968">
        <v>35</v>
      </c>
      <c r="Z968">
        <v>34</v>
      </c>
      <c r="AA968">
        <v>0</v>
      </c>
      <c r="AB968">
        <v>34</v>
      </c>
      <c r="AC968">
        <v>4</v>
      </c>
      <c r="AD968">
        <v>4</v>
      </c>
      <c r="AE968">
        <v>0</v>
      </c>
      <c r="AF968">
        <v>0</v>
      </c>
      <c r="AG968">
        <v>35</v>
      </c>
      <c r="AH968">
        <v>4</v>
      </c>
      <c r="AI968">
        <v>4</v>
      </c>
      <c r="AJ968">
        <v>0</v>
      </c>
      <c r="AK968">
        <v>35</v>
      </c>
      <c r="AL968">
        <v>35</v>
      </c>
      <c r="AM968">
        <v>70</v>
      </c>
      <c r="AN968">
        <v>4</v>
      </c>
      <c r="AO968">
        <v>4</v>
      </c>
      <c r="AP968">
        <v>4</v>
      </c>
      <c r="AQ968">
        <v>34</v>
      </c>
      <c r="AR968">
        <v>34</v>
      </c>
      <c r="AS968">
        <v>34</v>
      </c>
      <c r="AT968">
        <v>4</v>
      </c>
      <c r="AU968">
        <v>35</v>
      </c>
      <c r="AV968">
        <v>34</v>
      </c>
      <c r="AW968">
        <v>35</v>
      </c>
      <c r="AX968">
        <v>0</v>
      </c>
      <c r="AY968" t="s">
        <v>159</v>
      </c>
      <c r="AZ968" t="s">
        <v>336</v>
      </c>
      <c r="BA968" t="s">
        <v>673</v>
      </c>
      <c r="BB968" t="s">
        <v>599</v>
      </c>
      <c r="BC968" t="s">
        <v>161</v>
      </c>
      <c r="BD968" t="b">
        <v>0</v>
      </c>
      <c r="BE968" t="s">
        <v>164</v>
      </c>
      <c r="BF968" t="b">
        <v>1</v>
      </c>
      <c r="BH968" t="s">
        <v>245</v>
      </c>
      <c r="BI968" t="s">
        <v>600</v>
      </c>
      <c r="BJ968" t="b">
        <v>0</v>
      </c>
      <c r="BK968" t="s">
        <v>163</v>
      </c>
      <c r="BL968" t="b">
        <v>0</v>
      </c>
      <c r="BM968">
        <v>18</v>
      </c>
      <c r="BN968" t="s">
        <v>164</v>
      </c>
      <c r="BO968" t="s">
        <v>165</v>
      </c>
      <c r="BP968" t="s">
        <v>164</v>
      </c>
      <c r="BQ968" t="s">
        <v>166</v>
      </c>
      <c r="BR968">
        <v>768</v>
      </c>
      <c r="BS968" t="s">
        <v>156</v>
      </c>
      <c r="BT968" t="s">
        <v>178</v>
      </c>
      <c r="BU968" t="s">
        <v>193</v>
      </c>
      <c r="BV968" t="s">
        <v>187</v>
      </c>
      <c r="BW968">
        <v>35</v>
      </c>
      <c r="BX968">
        <v>5</v>
      </c>
      <c r="BY968">
        <v>0</v>
      </c>
      <c r="BZ968">
        <v>6</v>
      </c>
      <c r="CA968" t="s">
        <v>601</v>
      </c>
      <c r="CB968" t="s">
        <v>156</v>
      </c>
      <c r="CC968">
        <v>7</v>
      </c>
      <c r="CD968" t="b">
        <v>0</v>
      </c>
      <c r="CE968" t="s">
        <v>168</v>
      </c>
      <c r="CF968" t="s">
        <v>602</v>
      </c>
      <c r="CG968">
        <v>77</v>
      </c>
      <c r="CH968">
        <v>0</v>
      </c>
      <c r="CI968" t="s">
        <v>183</v>
      </c>
      <c r="CJ968" t="s">
        <v>169</v>
      </c>
      <c r="CK968" t="s">
        <v>169</v>
      </c>
      <c r="CL968" t="s">
        <v>169</v>
      </c>
      <c r="CM968" t="s">
        <v>169</v>
      </c>
      <c r="CN968" t="s">
        <v>169</v>
      </c>
      <c r="CO968" t="s">
        <v>183</v>
      </c>
      <c r="CP968" t="s">
        <v>169</v>
      </c>
      <c r="CQ968">
        <v>1</v>
      </c>
      <c r="CR968">
        <v>390</v>
      </c>
      <c r="CS968" t="str">
        <f t="shared" si="723"/>
        <v/>
      </c>
      <c r="CT968" t="str">
        <f t="shared" ca="1" si="724"/>
        <v/>
      </c>
      <c r="CU968" t="str">
        <f t="shared" si="725"/>
        <v/>
      </c>
      <c r="CV968" t="str">
        <f t="shared" ca="1" si="726"/>
        <v/>
      </c>
      <c r="CW968" t="str">
        <f t="shared" si="727"/>
        <v/>
      </c>
      <c r="CX968" t="str">
        <f t="shared" ca="1" si="728"/>
        <v/>
      </c>
      <c r="CY968" t="str">
        <f t="shared" si="729"/>
        <v/>
      </c>
      <c r="CZ968" t="str">
        <f t="shared" ca="1" si="730"/>
        <v/>
      </c>
      <c r="DA968" t="str">
        <f t="shared" si="731"/>
        <v/>
      </c>
      <c r="DB968" t="str">
        <f t="shared" ca="1" si="732"/>
        <v/>
      </c>
      <c r="DC968" t="str">
        <f t="shared" si="733"/>
        <v/>
      </c>
      <c r="DD968" t="str">
        <f t="shared" ca="1" si="734"/>
        <v/>
      </c>
      <c r="DE968" t="str">
        <f t="shared" si="735"/>
        <v/>
      </c>
      <c r="DF968" t="str">
        <f t="shared" ca="1" si="736"/>
        <v/>
      </c>
      <c r="DG968" t="str">
        <f t="shared" si="737"/>
        <v/>
      </c>
      <c r="DH968" t="str">
        <f t="shared" ca="1" si="738"/>
        <v/>
      </c>
      <c r="DI968" t="str">
        <f t="shared" si="739"/>
        <v/>
      </c>
      <c r="DJ968" t="str">
        <f t="shared" ca="1" si="740"/>
        <v/>
      </c>
      <c r="DK968" t="str">
        <f t="shared" si="741"/>
        <v/>
      </c>
      <c r="DL968" t="str">
        <f t="shared" ca="1" si="742"/>
        <v/>
      </c>
      <c r="DM968" t="str">
        <f t="shared" si="743"/>
        <v/>
      </c>
      <c r="DN968" t="str">
        <f t="shared" ca="1" si="744"/>
        <v/>
      </c>
      <c r="DO968" t="str">
        <f t="shared" si="745"/>
        <v/>
      </c>
      <c r="DP968" t="str">
        <f t="shared" ca="1" si="746"/>
        <v/>
      </c>
      <c r="DQ968" t="str">
        <f t="shared" si="747"/>
        <v/>
      </c>
      <c r="DR968" t="str">
        <f t="shared" ca="1" si="748"/>
        <v/>
      </c>
      <c r="DS968" t="str">
        <f t="shared" si="749"/>
        <v/>
      </c>
      <c r="DT968" t="str">
        <f t="shared" ca="1" si="750"/>
        <v/>
      </c>
      <c r="DU968" t="str">
        <f t="shared" si="751"/>
        <v/>
      </c>
      <c r="DV968" t="str">
        <f t="shared" ca="1" si="752"/>
        <v/>
      </c>
      <c r="DW968" t="str">
        <f t="shared" si="753"/>
        <v/>
      </c>
      <c r="DX968" t="str">
        <f t="shared" ca="1" si="754"/>
        <v/>
      </c>
      <c r="DY968" t="str">
        <f t="shared" si="755"/>
        <v/>
      </c>
      <c r="DZ968" t="str">
        <f t="shared" ca="1" si="756"/>
        <v/>
      </c>
      <c r="EA968" t="str">
        <f t="shared" si="757"/>
        <v/>
      </c>
      <c r="EB968" t="str">
        <f t="shared" ca="1" si="758"/>
        <v/>
      </c>
      <c r="EC968" t="str">
        <f t="shared" si="759"/>
        <v/>
      </c>
      <c r="ED968" t="str">
        <f t="shared" ca="1" si="760"/>
        <v/>
      </c>
      <c r="EE968" t="str">
        <f t="shared" si="761"/>
        <v/>
      </c>
      <c r="EF968" t="str">
        <f t="shared" ca="1" si="762"/>
        <v/>
      </c>
      <c r="EG968" t="str">
        <f t="shared" si="763"/>
        <v/>
      </c>
      <c r="EH968" t="str">
        <f t="shared" ca="1" si="764"/>
        <v/>
      </c>
      <c r="EI968" t="str">
        <f t="shared" si="765"/>
        <v/>
      </c>
      <c r="EJ968" t="str">
        <f t="shared" ca="1" si="766"/>
        <v/>
      </c>
      <c r="EK968" t="str">
        <f ca="1">IF(AND(GT968="test",OR(CT968&gt;5000,CT968&gt;AVERAGE($CT$933:$CT$1016)+2*STDEV(CT$933:$CT$1016),CT968&lt;AVERAGE(CT$933:$CT$1016)-2*STDEV(CT$933:$CT$1016))),"",CT968)</f>
        <v/>
      </c>
      <c r="EL968" t="s">
        <v>924</v>
      </c>
      <c r="EM968">
        <v>104752</v>
      </c>
      <c r="EN968">
        <v>7267</v>
      </c>
      <c r="EO968">
        <v>961</v>
      </c>
      <c r="EP968">
        <v>488</v>
      </c>
      <c r="EQ968">
        <v>120241</v>
      </c>
      <c r="ER968">
        <v>390</v>
      </c>
      <c r="ES968">
        <v>39210</v>
      </c>
      <c r="ET968">
        <v>1574</v>
      </c>
      <c r="EU968">
        <v>2</v>
      </c>
      <c r="EV968" t="s">
        <v>156</v>
      </c>
      <c r="EW968">
        <v>1024</v>
      </c>
      <c r="EX968">
        <v>2</v>
      </c>
      <c r="EY968">
        <v>48000</v>
      </c>
      <c r="EZ968">
        <v>-16</v>
      </c>
      <c r="FA968" t="s">
        <v>170</v>
      </c>
      <c r="FB968">
        <v>9</v>
      </c>
      <c r="FC968" t="s">
        <v>199</v>
      </c>
      <c r="FD968">
        <v>782221</v>
      </c>
      <c r="FE968">
        <v>774953</v>
      </c>
      <c r="FF968">
        <v>125420</v>
      </c>
      <c r="FG968">
        <v>1152131</v>
      </c>
      <c r="FH968">
        <v>1153856</v>
      </c>
      <c r="FI968">
        <v>774944</v>
      </c>
      <c r="FJ968">
        <v>1152130</v>
      </c>
      <c r="FK968">
        <v>773289</v>
      </c>
      <c r="FL968" t="s">
        <v>158</v>
      </c>
      <c r="FM968">
        <v>769569</v>
      </c>
      <c r="FN968">
        <v>664954</v>
      </c>
      <c r="FO968">
        <v>705257</v>
      </c>
      <c r="FP968">
        <v>5179</v>
      </c>
      <c r="FQ968">
        <v>5178</v>
      </c>
      <c r="FR968">
        <v>1151380</v>
      </c>
      <c r="FS968">
        <v>664953</v>
      </c>
      <c r="FT968">
        <v>664953</v>
      </c>
      <c r="FU968">
        <v>5178</v>
      </c>
      <c r="FV968">
        <v>1158078</v>
      </c>
      <c r="FW968">
        <v>1155856</v>
      </c>
      <c r="FX968">
        <v>1158468</v>
      </c>
      <c r="FY968">
        <v>665915</v>
      </c>
      <c r="FZ968">
        <v>705745</v>
      </c>
      <c r="GA968">
        <v>666045</v>
      </c>
      <c r="GB968">
        <v>773290</v>
      </c>
      <c r="GC968">
        <v>771569</v>
      </c>
      <c r="GD968">
        <v>774865</v>
      </c>
      <c r="GE968" t="s">
        <v>158</v>
      </c>
      <c r="GF968">
        <v>1158078</v>
      </c>
      <c r="GG968">
        <v>769568</v>
      </c>
      <c r="GH968">
        <v>1151379</v>
      </c>
      <c r="GI968">
        <v>886973</v>
      </c>
      <c r="GJ968" t="s">
        <v>172</v>
      </c>
      <c r="GK968">
        <v>36</v>
      </c>
      <c r="GL968" t="s">
        <v>710</v>
      </c>
      <c r="GM968">
        <v>36</v>
      </c>
      <c r="GN968" t="s">
        <v>185</v>
      </c>
      <c r="GO968" t="s">
        <v>166</v>
      </c>
      <c r="GP968">
        <v>1024</v>
      </c>
      <c r="GQ968">
        <v>155</v>
      </c>
      <c r="GR968">
        <v>285</v>
      </c>
      <c r="GS968">
        <f t="shared" si="721"/>
        <v>36</v>
      </c>
      <c r="GT968" t="str">
        <f t="shared" si="722"/>
        <v>test</v>
      </c>
    </row>
    <row r="969" spans="1:202" x14ac:dyDescent="0.2">
      <c r="A969">
        <v>100</v>
      </c>
      <c r="B969">
        <v>100</v>
      </c>
      <c r="C969">
        <v>1445</v>
      </c>
      <c r="D969">
        <v>1445</v>
      </c>
      <c r="E969" t="s">
        <v>155</v>
      </c>
      <c r="F969" t="s">
        <v>156</v>
      </c>
      <c r="G969" t="s">
        <v>156</v>
      </c>
      <c r="H969" t="s">
        <v>156</v>
      </c>
      <c r="I969">
        <v>0</v>
      </c>
      <c r="J969" t="s">
        <v>157</v>
      </c>
      <c r="K969">
        <v>1</v>
      </c>
      <c r="L969" t="s">
        <v>154</v>
      </c>
      <c r="M969" t="s">
        <v>154</v>
      </c>
      <c r="N969" t="s">
        <v>154</v>
      </c>
      <c r="O969">
        <v>1</v>
      </c>
      <c r="P969" t="s">
        <v>154</v>
      </c>
      <c r="Q969" t="s">
        <v>154</v>
      </c>
      <c r="R969" t="s">
        <v>179</v>
      </c>
      <c r="S969">
        <v>0</v>
      </c>
      <c r="T969">
        <v>4</v>
      </c>
      <c r="U969">
        <v>0</v>
      </c>
      <c r="V969">
        <v>36</v>
      </c>
      <c r="W969">
        <v>36</v>
      </c>
      <c r="X969">
        <v>4</v>
      </c>
      <c r="Y969">
        <v>36</v>
      </c>
      <c r="Z969">
        <v>34</v>
      </c>
      <c r="AA969">
        <v>0</v>
      </c>
      <c r="AB969">
        <v>34</v>
      </c>
      <c r="AC969">
        <v>4</v>
      </c>
      <c r="AD969">
        <v>4</v>
      </c>
      <c r="AE969">
        <v>0</v>
      </c>
      <c r="AF969">
        <v>0</v>
      </c>
      <c r="AG969">
        <v>36</v>
      </c>
      <c r="AH969">
        <v>4</v>
      </c>
      <c r="AI969">
        <v>4</v>
      </c>
      <c r="AJ969">
        <v>0</v>
      </c>
      <c r="AK969">
        <v>36</v>
      </c>
      <c r="AL969">
        <v>36</v>
      </c>
      <c r="AM969">
        <v>71</v>
      </c>
      <c r="AN969">
        <v>4</v>
      </c>
      <c r="AO969">
        <v>4</v>
      </c>
      <c r="AP969">
        <v>4</v>
      </c>
      <c r="AQ969">
        <v>34</v>
      </c>
      <c r="AR969">
        <v>34</v>
      </c>
      <c r="AS969">
        <v>34</v>
      </c>
      <c r="AT969">
        <v>4</v>
      </c>
      <c r="AU969">
        <v>36</v>
      </c>
      <c r="AV969">
        <v>34</v>
      </c>
      <c r="AW969">
        <v>36</v>
      </c>
      <c r="AX969">
        <v>0</v>
      </c>
      <c r="AY969" t="s">
        <v>159</v>
      </c>
      <c r="AZ969" t="s">
        <v>336</v>
      </c>
      <c r="BA969" t="s">
        <v>673</v>
      </c>
      <c r="BB969" t="s">
        <v>599</v>
      </c>
      <c r="BC969" t="s">
        <v>161</v>
      </c>
      <c r="BD969" t="b">
        <v>0</v>
      </c>
      <c r="BE969">
        <v>1.03</v>
      </c>
      <c r="BF969" t="b">
        <v>1</v>
      </c>
      <c r="BH969" t="s">
        <v>245</v>
      </c>
      <c r="BI969" t="s">
        <v>600</v>
      </c>
      <c r="BJ969" t="b">
        <v>0</v>
      </c>
      <c r="BK969" t="s">
        <v>163</v>
      </c>
      <c r="BL969" t="b">
        <v>0</v>
      </c>
      <c r="BM969">
        <v>18</v>
      </c>
      <c r="BN969" t="s">
        <v>164</v>
      </c>
      <c r="BO969" t="s">
        <v>165</v>
      </c>
      <c r="BP969" t="s">
        <v>164</v>
      </c>
      <c r="BQ969" t="s">
        <v>166</v>
      </c>
      <c r="BR969">
        <v>768</v>
      </c>
      <c r="BS969" t="s">
        <v>156</v>
      </c>
      <c r="BT969" t="s">
        <v>178</v>
      </c>
      <c r="BU969" t="s">
        <v>188</v>
      </c>
      <c r="BV969" t="s">
        <v>186</v>
      </c>
      <c r="BW969">
        <v>36</v>
      </c>
      <c r="BX969">
        <v>5</v>
      </c>
      <c r="BY969">
        <v>0</v>
      </c>
      <c r="BZ969">
        <v>6</v>
      </c>
      <c r="CA969" t="s">
        <v>601</v>
      </c>
      <c r="CB969" t="s">
        <v>156</v>
      </c>
      <c r="CC969">
        <v>7</v>
      </c>
      <c r="CD969" t="b">
        <v>0</v>
      </c>
      <c r="CE969" t="s">
        <v>168</v>
      </c>
      <c r="CF969" t="s">
        <v>602</v>
      </c>
      <c r="CG969">
        <v>37</v>
      </c>
      <c r="CH969">
        <v>0</v>
      </c>
      <c r="CI969" t="s">
        <v>179</v>
      </c>
      <c r="CJ969" t="s">
        <v>169</v>
      </c>
      <c r="CK969" t="s">
        <v>169</v>
      </c>
      <c r="CL969" t="s">
        <v>169</v>
      </c>
      <c r="CM969" t="s">
        <v>169</v>
      </c>
      <c r="CN969" t="s">
        <v>169</v>
      </c>
      <c r="CO969" t="s">
        <v>179</v>
      </c>
      <c r="CP969" t="s">
        <v>169</v>
      </c>
      <c r="CQ969">
        <v>1</v>
      </c>
      <c r="CR969">
        <v>277</v>
      </c>
      <c r="CS969">
        <f t="shared" si="723"/>
        <v>277</v>
      </c>
      <c r="CT969">
        <f t="shared" ca="1" si="724"/>
        <v>277</v>
      </c>
      <c r="CU969">
        <f t="shared" si="725"/>
        <v>277</v>
      </c>
      <c r="CV969">
        <f t="shared" ca="1" si="726"/>
        <v>277</v>
      </c>
      <c r="CW969" t="str">
        <f t="shared" si="727"/>
        <v/>
      </c>
      <c r="CX969" t="str">
        <f t="shared" ca="1" si="728"/>
        <v/>
      </c>
      <c r="CY969" t="str">
        <f t="shared" si="729"/>
        <v/>
      </c>
      <c r="CZ969" t="str">
        <f t="shared" ca="1" si="730"/>
        <v/>
      </c>
      <c r="DA969" t="str">
        <f t="shared" si="731"/>
        <v/>
      </c>
      <c r="DB969" t="str">
        <f t="shared" ca="1" si="732"/>
        <v/>
      </c>
      <c r="DC969" t="str">
        <f t="shared" si="733"/>
        <v/>
      </c>
      <c r="DD969" t="str">
        <f t="shared" ca="1" si="734"/>
        <v/>
      </c>
      <c r="DE969" t="str">
        <f t="shared" si="735"/>
        <v/>
      </c>
      <c r="DF969" t="str">
        <f t="shared" ca="1" si="736"/>
        <v/>
      </c>
      <c r="DG969" t="str">
        <f t="shared" si="737"/>
        <v/>
      </c>
      <c r="DH969" t="str">
        <f t="shared" ca="1" si="738"/>
        <v/>
      </c>
      <c r="DI969" t="str">
        <f t="shared" si="739"/>
        <v/>
      </c>
      <c r="DJ969" t="str">
        <f t="shared" ca="1" si="740"/>
        <v/>
      </c>
      <c r="DK969" t="str">
        <f t="shared" si="741"/>
        <v/>
      </c>
      <c r="DL969" t="str">
        <f t="shared" ca="1" si="742"/>
        <v/>
      </c>
      <c r="DM969" t="str">
        <f t="shared" si="743"/>
        <v/>
      </c>
      <c r="DN969" t="str">
        <f t="shared" ca="1" si="744"/>
        <v/>
      </c>
      <c r="DO969" t="str">
        <f t="shared" si="745"/>
        <v/>
      </c>
      <c r="DP969" t="str">
        <f t="shared" ca="1" si="746"/>
        <v/>
      </c>
      <c r="DQ969" t="str">
        <f t="shared" si="747"/>
        <v/>
      </c>
      <c r="DR969" t="str">
        <f t="shared" ca="1" si="748"/>
        <v/>
      </c>
      <c r="DS969" t="str">
        <f t="shared" si="749"/>
        <v/>
      </c>
      <c r="DT969" t="str">
        <f t="shared" ca="1" si="750"/>
        <v/>
      </c>
      <c r="DU969" t="str">
        <f t="shared" si="751"/>
        <v/>
      </c>
      <c r="DV969" t="str">
        <f t="shared" ca="1" si="752"/>
        <v/>
      </c>
      <c r="DW969" t="str">
        <f t="shared" si="753"/>
        <v/>
      </c>
      <c r="DX969" t="str">
        <f t="shared" ca="1" si="754"/>
        <v/>
      </c>
      <c r="DY969" t="str">
        <f t="shared" si="755"/>
        <v/>
      </c>
      <c r="DZ969" t="str">
        <f t="shared" ca="1" si="756"/>
        <v/>
      </c>
      <c r="EA969" t="str">
        <f t="shared" si="757"/>
        <v/>
      </c>
      <c r="EB969" t="str">
        <f t="shared" ca="1" si="758"/>
        <v/>
      </c>
      <c r="EC969" t="str">
        <f t="shared" si="759"/>
        <v/>
      </c>
      <c r="ED969" t="str">
        <f t="shared" ca="1" si="760"/>
        <v/>
      </c>
      <c r="EE969" t="str">
        <f t="shared" si="761"/>
        <v/>
      </c>
      <c r="EF969" t="str">
        <f t="shared" ca="1" si="762"/>
        <v/>
      </c>
      <c r="EG969" t="str">
        <f t="shared" si="763"/>
        <v/>
      </c>
      <c r="EH969" t="str">
        <f t="shared" ca="1" si="764"/>
        <v/>
      </c>
      <c r="EI969" t="str">
        <f t="shared" si="765"/>
        <v/>
      </c>
      <c r="EJ969" t="str">
        <f t="shared" ca="1" si="766"/>
        <v/>
      </c>
      <c r="EK969">
        <f ca="1">IF(AND(GT969="test",OR(CT969&gt;5000,CT969&gt;AVERAGE($CT$933:$CT$1016)+2*STDEV(CT$933:$CT$1016),CT969&lt;AVERAGE(CT$933:$CT$1016)-2*STDEV(CT$933:$CT$1016))),"",CT969)</f>
        <v>277</v>
      </c>
      <c r="EL969">
        <v>277</v>
      </c>
      <c r="EM969">
        <v>104752</v>
      </c>
      <c r="EN969">
        <v>7267</v>
      </c>
      <c r="EO969">
        <v>961</v>
      </c>
      <c r="EP969">
        <v>488</v>
      </c>
      <c r="EQ969">
        <v>120241</v>
      </c>
      <c r="ER969">
        <v>277</v>
      </c>
      <c r="ES969">
        <v>39210</v>
      </c>
      <c r="ET969">
        <v>1574</v>
      </c>
      <c r="EU969">
        <v>2</v>
      </c>
      <c r="EV969" t="s">
        <v>156</v>
      </c>
      <c r="EW969">
        <v>1024</v>
      </c>
      <c r="EX969">
        <v>2</v>
      </c>
      <c r="EY969">
        <v>48000</v>
      </c>
      <c r="EZ969">
        <v>-16</v>
      </c>
      <c r="FA969" t="s">
        <v>170</v>
      </c>
      <c r="FB969">
        <v>9</v>
      </c>
      <c r="FC969" t="s">
        <v>199</v>
      </c>
      <c r="FD969">
        <v>782221</v>
      </c>
      <c r="FE969">
        <v>774953</v>
      </c>
      <c r="FF969">
        <v>125420</v>
      </c>
      <c r="FG969">
        <v>1159322</v>
      </c>
      <c r="FH969">
        <v>1160640</v>
      </c>
      <c r="FI969">
        <v>774944</v>
      </c>
      <c r="FJ969">
        <v>1159322</v>
      </c>
      <c r="FK969">
        <v>773289</v>
      </c>
      <c r="FL969" t="s">
        <v>158</v>
      </c>
      <c r="FM969">
        <v>769569</v>
      </c>
      <c r="FN969">
        <v>664954</v>
      </c>
      <c r="FO969">
        <v>705257</v>
      </c>
      <c r="FP969">
        <v>5179</v>
      </c>
      <c r="FQ969">
        <v>5178</v>
      </c>
      <c r="FR969">
        <v>1158571</v>
      </c>
      <c r="FS969">
        <v>664953</v>
      </c>
      <c r="FT969">
        <v>664953</v>
      </c>
      <c r="FU969">
        <v>5178</v>
      </c>
      <c r="FV969">
        <v>1164180</v>
      </c>
      <c r="FW969">
        <v>1162640</v>
      </c>
      <c r="FX969">
        <v>1164458</v>
      </c>
      <c r="FY969">
        <v>665915</v>
      </c>
      <c r="FZ969">
        <v>705745</v>
      </c>
      <c r="GA969">
        <v>666045</v>
      </c>
      <c r="GB969">
        <v>773290</v>
      </c>
      <c r="GC969">
        <v>771569</v>
      </c>
      <c r="GD969">
        <v>774865</v>
      </c>
      <c r="GE969" t="s">
        <v>158</v>
      </c>
      <c r="GF969">
        <v>1164180</v>
      </c>
      <c r="GG969">
        <v>769568</v>
      </c>
      <c r="GH969">
        <v>1158571</v>
      </c>
      <c r="GI969">
        <v>886973</v>
      </c>
      <c r="GJ969" t="s">
        <v>172</v>
      </c>
      <c r="GK969">
        <v>37</v>
      </c>
      <c r="GL969" t="s">
        <v>711</v>
      </c>
      <c r="GM969">
        <v>37</v>
      </c>
      <c r="GN969" t="s">
        <v>182</v>
      </c>
      <c r="GO969" t="s">
        <v>166</v>
      </c>
      <c r="GP969">
        <v>1024</v>
      </c>
      <c r="GQ969">
        <v>155</v>
      </c>
      <c r="GR969">
        <v>285</v>
      </c>
      <c r="GS969">
        <f t="shared" si="721"/>
        <v>37</v>
      </c>
      <c r="GT969" t="str">
        <f t="shared" si="722"/>
        <v>test</v>
      </c>
    </row>
    <row r="970" spans="1:202" x14ac:dyDescent="0.2">
      <c r="A970">
        <v>100</v>
      </c>
      <c r="B970">
        <v>100</v>
      </c>
      <c r="C970">
        <v>1413</v>
      </c>
      <c r="D970">
        <v>1413</v>
      </c>
      <c r="E970" t="s">
        <v>155</v>
      </c>
      <c r="F970" t="s">
        <v>156</v>
      </c>
      <c r="G970" t="s">
        <v>156</v>
      </c>
      <c r="H970" t="s">
        <v>156</v>
      </c>
      <c r="I970">
        <v>0</v>
      </c>
      <c r="J970" t="s">
        <v>157</v>
      </c>
      <c r="K970">
        <v>1</v>
      </c>
      <c r="L970" t="s">
        <v>154</v>
      </c>
      <c r="M970" t="s">
        <v>154</v>
      </c>
      <c r="N970" t="s">
        <v>154</v>
      </c>
      <c r="O970">
        <v>1</v>
      </c>
      <c r="P970" t="s">
        <v>154</v>
      </c>
      <c r="Q970" t="s">
        <v>154</v>
      </c>
      <c r="R970" t="s">
        <v>179</v>
      </c>
      <c r="S970">
        <v>0</v>
      </c>
      <c r="T970">
        <v>4</v>
      </c>
      <c r="U970">
        <v>0</v>
      </c>
      <c r="V970">
        <v>37</v>
      </c>
      <c r="W970">
        <v>37</v>
      </c>
      <c r="X970">
        <v>4</v>
      </c>
      <c r="Y970">
        <v>37</v>
      </c>
      <c r="Z970">
        <v>34</v>
      </c>
      <c r="AA970">
        <v>0</v>
      </c>
      <c r="AB970">
        <v>34</v>
      </c>
      <c r="AC970">
        <v>4</v>
      </c>
      <c r="AD970">
        <v>4</v>
      </c>
      <c r="AE970">
        <v>0</v>
      </c>
      <c r="AF970">
        <v>0</v>
      </c>
      <c r="AG970">
        <v>37</v>
      </c>
      <c r="AH970">
        <v>4</v>
      </c>
      <c r="AI970">
        <v>4</v>
      </c>
      <c r="AJ970">
        <v>0</v>
      </c>
      <c r="AK970">
        <v>37</v>
      </c>
      <c r="AL970">
        <v>37</v>
      </c>
      <c r="AM970">
        <v>72</v>
      </c>
      <c r="AN970">
        <v>4</v>
      </c>
      <c r="AO970">
        <v>4</v>
      </c>
      <c r="AP970">
        <v>4</v>
      </c>
      <c r="AQ970">
        <v>34</v>
      </c>
      <c r="AR970">
        <v>34</v>
      </c>
      <c r="AS970">
        <v>34</v>
      </c>
      <c r="AT970">
        <v>4</v>
      </c>
      <c r="AU970">
        <v>37</v>
      </c>
      <c r="AV970">
        <v>34</v>
      </c>
      <c r="AW970">
        <v>37</v>
      </c>
      <c r="AX970">
        <v>0</v>
      </c>
      <c r="AY970" t="s">
        <v>159</v>
      </c>
      <c r="AZ970" t="s">
        <v>336</v>
      </c>
      <c r="BA970" t="s">
        <v>673</v>
      </c>
      <c r="BB970" t="s">
        <v>599</v>
      </c>
      <c r="BC970" t="s">
        <v>161</v>
      </c>
      <c r="BD970" t="b">
        <v>0</v>
      </c>
      <c r="BE970">
        <v>6.41</v>
      </c>
      <c r="BF970" t="b">
        <v>1</v>
      </c>
      <c r="BH970" t="s">
        <v>245</v>
      </c>
      <c r="BI970" t="s">
        <v>600</v>
      </c>
      <c r="BJ970" t="b">
        <v>0</v>
      </c>
      <c r="BK970" t="s">
        <v>163</v>
      </c>
      <c r="BL970" t="b">
        <v>0</v>
      </c>
      <c r="BM970">
        <v>18</v>
      </c>
      <c r="BN970" t="s">
        <v>164</v>
      </c>
      <c r="BO970" t="s">
        <v>165</v>
      </c>
      <c r="BP970" t="s">
        <v>164</v>
      </c>
      <c r="BQ970" t="s">
        <v>166</v>
      </c>
      <c r="BR970">
        <v>768</v>
      </c>
      <c r="BS970" t="s">
        <v>156</v>
      </c>
      <c r="BT970" t="s">
        <v>178</v>
      </c>
      <c r="BU970" t="s">
        <v>193</v>
      </c>
      <c r="BV970" t="s">
        <v>189</v>
      </c>
      <c r="BW970">
        <v>37</v>
      </c>
      <c r="BX970">
        <v>5</v>
      </c>
      <c r="BY970">
        <v>0</v>
      </c>
      <c r="BZ970">
        <v>6</v>
      </c>
      <c r="CA970" t="s">
        <v>601</v>
      </c>
      <c r="CB970" t="s">
        <v>156</v>
      </c>
      <c r="CC970">
        <v>7</v>
      </c>
      <c r="CD970" t="b">
        <v>0</v>
      </c>
      <c r="CE970" t="s">
        <v>168</v>
      </c>
      <c r="CF970" t="s">
        <v>602</v>
      </c>
      <c r="CG970">
        <v>26</v>
      </c>
      <c r="CH970">
        <v>0</v>
      </c>
      <c r="CI970" t="s">
        <v>179</v>
      </c>
      <c r="CJ970" t="s">
        <v>169</v>
      </c>
      <c r="CK970" t="s">
        <v>169</v>
      </c>
      <c r="CL970" t="s">
        <v>169</v>
      </c>
      <c r="CM970" t="s">
        <v>169</v>
      </c>
      <c r="CN970" t="s">
        <v>169</v>
      </c>
      <c r="CO970" t="s">
        <v>179</v>
      </c>
      <c r="CP970" t="s">
        <v>169</v>
      </c>
      <c r="CQ970">
        <v>1</v>
      </c>
      <c r="CR970">
        <v>264</v>
      </c>
      <c r="CS970">
        <f t="shared" si="723"/>
        <v>264</v>
      </c>
      <c r="CT970">
        <f t="shared" ca="1" si="724"/>
        <v>793</v>
      </c>
      <c r="CU970" t="str">
        <f t="shared" si="725"/>
        <v/>
      </c>
      <c r="CV970" t="str">
        <f t="shared" ca="1" si="726"/>
        <v/>
      </c>
      <c r="CW970" t="str">
        <f t="shared" si="727"/>
        <v/>
      </c>
      <c r="CX970" t="str">
        <f t="shared" ca="1" si="728"/>
        <v/>
      </c>
      <c r="CY970" t="str">
        <f t="shared" si="729"/>
        <v/>
      </c>
      <c r="CZ970" t="str">
        <f t="shared" ca="1" si="730"/>
        <v/>
      </c>
      <c r="DA970" t="str">
        <f t="shared" si="731"/>
        <v/>
      </c>
      <c r="DB970" t="str">
        <f t="shared" ca="1" si="732"/>
        <v/>
      </c>
      <c r="DC970" t="str">
        <f t="shared" si="733"/>
        <v/>
      </c>
      <c r="DD970" t="str">
        <f t="shared" ca="1" si="734"/>
        <v/>
      </c>
      <c r="DE970" t="str">
        <f t="shared" si="735"/>
        <v/>
      </c>
      <c r="DF970" t="str">
        <f t="shared" ca="1" si="736"/>
        <v/>
      </c>
      <c r="DG970" t="str">
        <f t="shared" si="737"/>
        <v/>
      </c>
      <c r="DH970" t="str">
        <f t="shared" ca="1" si="738"/>
        <v/>
      </c>
      <c r="DI970" t="str">
        <f t="shared" si="739"/>
        <v/>
      </c>
      <c r="DJ970" t="str">
        <f t="shared" ca="1" si="740"/>
        <v/>
      </c>
      <c r="DK970" t="str">
        <f t="shared" si="741"/>
        <v/>
      </c>
      <c r="DL970" t="str">
        <f t="shared" ca="1" si="742"/>
        <v/>
      </c>
      <c r="DM970" t="str">
        <f t="shared" si="743"/>
        <v/>
      </c>
      <c r="DN970" t="str">
        <f t="shared" ca="1" si="744"/>
        <v/>
      </c>
      <c r="DO970" t="str">
        <f t="shared" si="745"/>
        <v/>
      </c>
      <c r="DP970" t="str">
        <f t="shared" ca="1" si="746"/>
        <v/>
      </c>
      <c r="DQ970" t="str">
        <f t="shared" si="747"/>
        <v/>
      </c>
      <c r="DR970" t="str">
        <f t="shared" ca="1" si="748"/>
        <v/>
      </c>
      <c r="DS970">
        <f t="shared" si="749"/>
        <v>264</v>
      </c>
      <c r="DT970">
        <f t="shared" ca="1" si="750"/>
        <v>793</v>
      </c>
      <c r="DU970" t="str">
        <f t="shared" si="751"/>
        <v/>
      </c>
      <c r="DV970" t="str">
        <f t="shared" ca="1" si="752"/>
        <v/>
      </c>
      <c r="DW970" t="str">
        <f t="shared" si="753"/>
        <v/>
      </c>
      <c r="DX970" t="str">
        <f t="shared" ca="1" si="754"/>
        <v/>
      </c>
      <c r="DY970" t="str">
        <f t="shared" si="755"/>
        <v/>
      </c>
      <c r="DZ970" t="str">
        <f t="shared" ca="1" si="756"/>
        <v/>
      </c>
      <c r="EA970" t="str">
        <f t="shared" si="757"/>
        <v/>
      </c>
      <c r="EB970" t="str">
        <f t="shared" ca="1" si="758"/>
        <v/>
      </c>
      <c r="EC970" t="str">
        <f t="shared" si="759"/>
        <v/>
      </c>
      <c r="ED970" t="str">
        <f t="shared" ca="1" si="760"/>
        <v/>
      </c>
      <c r="EE970" t="str">
        <f t="shared" si="761"/>
        <v/>
      </c>
      <c r="EF970" t="str">
        <f t="shared" ca="1" si="762"/>
        <v/>
      </c>
      <c r="EG970" t="str">
        <f t="shared" si="763"/>
        <v/>
      </c>
      <c r="EH970" t="str">
        <f t="shared" ca="1" si="764"/>
        <v/>
      </c>
      <c r="EI970" t="str">
        <f t="shared" si="765"/>
        <v/>
      </c>
      <c r="EJ970" t="str">
        <f t="shared" ca="1" si="766"/>
        <v/>
      </c>
      <c r="EK970">
        <f ca="1">IF(AND(GT970="test",OR(CT970&gt;5000,CT970&gt;AVERAGE($CT$933:$CT$1016)+2*STDEV(CT$933:$CT$1016),CT970&lt;AVERAGE(CT$933:$CT$1016)-2*STDEV(CT$933:$CT$1016))),"",CT970)</f>
        <v>793</v>
      </c>
      <c r="EL970">
        <v>769</v>
      </c>
      <c r="EM970">
        <v>104752</v>
      </c>
      <c r="EN970">
        <v>7267</v>
      </c>
      <c r="EO970">
        <v>961</v>
      </c>
      <c r="EP970">
        <v>488</v>
      </c>
      <c r="EQ970">
        <v>120241</v>
      </c>
      <c r="ER970">
        <v>264</v>
      </c>
      <c r="ES970">
        <v>39210</v>
      </c>
      <c r="ET970">
        <v>1574</v>
      </c>
      <c r="EU970">
        <v>2</v>
      </c>
      <c r="EV970" t="s">
        <v>156</v>
      </c>
      <c r="EW970">
        <v>1024</v>
      </c>
      <c r="EX970">
        <v>2</v>
      </c>
      <c r="EY970">
        <v>48000</v>
      </c>
      <c r="EZ970">
        <v>-16</v>
      </c>
      <c r="FA970" t="s">
        <v>170</v>
      </c>
      <c r="FB970">
        <v>9</v>
      </c>
      <c r="FC970" t="s">
        <v>199</v>
      </c>
      <c r="FD970">
        <v>782221</v>
      </c>
      <c r="FE970">
        <v>774953</v>
      </c>
      <c r="FF970">
        <v>125420</v>
      </c>
      <c r="FG970">
        <v>1165311</v>
      </c>
      <c r="FH970">
        <v>1167038</v>
      </c>
      <c r="FI970">
        <v>774944</v>
      </c>
      <c r="FJ970">
        <v>1165311</v>
      </c>
      <c r="FK970">
        <v>773289</v>
      </c>
      <c r="FL970" t="s">
        <v>158</v>
      </c>
      <c r="FM970">
        <v>769569</v>
      </c>
      <c r="FN970">
        <v>664954</v>
      </c>
      <c r="FO970">
        <v>705257</v>
      </c>
      <c r="FP970">
        <v>5179</v>
      </c>
      <c r="FQ970">
        <v>5178</v>
      </c>
      <c r="FR970">
        <v>1164561</v>
      </c>
      <c r="FS970">
        <v>664953</v>
      </c>
      <c r="FT970">
        <v>664953</v>
      </c>
      <c r="FU970">
        <v>5178</v>
      </c>
      <c r="FV970">
        <v>1170625</v>
      </c>
      <c r="FW970">
        <v>1169038</v>
      </c>
      <c r="FX970">
        <v>1170890</v>
      </c>
      <c r="FY970">
        <v>665915</v>
      </c>
      <c r="FZ970">
        <v>705745</v>
      </c>
      <c r="GA970">
        <v>666045</v>
      </c>
      <c r="GB970">
        <v>773290</v>
      </c>
      <c r="GC970">
        <v>771569</v>
      </c>
      <c r="GD970">
        <v>774865</v>
      </c>
      <c r="GE970" t="s">
        <v>158</v>
      </c>
      <c r="GF970">
        <v>1170624</v>
      </c>
      <c r="GG970">
        <v>769568</v>
      </c>
      <c r="GH970">
        <v>1164561</v>
      </c>
      <c r="GI970">
        <v>886973</v>
      </c>
      <c r="GJ970" t="s">
        <v>172</v>
      </c>
      <c r="GK970">
        <v>38</v>
      </c>
      <c r="GL970" t="s">
        <v>712</v>
      </c>
      <c r="GM970">
        <v>38</v>
      </c>
      <c r="GN970" t="s">
        <v>182</v>
      </c>
      <c r="GO970" t="s">
        <v>166</v>
      </c>
      <c r="GP970">
        <v>1024</v>
      </c>
      <c r="GQ970">
        <v>155</v>
      </c>
      <c r="GR970">
        <v>285</v>
      </c>
      <c r="GS970">
        <f t="shared" si="721"/>
        <v>38</v>
      </c>
      <c r="GT970" t="str">
        <f t="shared" si="722"/>
        <v>test</v>
      </c>
    </row>
    <row r="971" spans="1:202" x14ac:dyDescent="0.2">
      <c r="A971">
        <v>100</v>
      </c>
      <c r="B971">
        <v>100</v>
      </c>
      <c r="C971">
        <v>1402</v>
      </c>
      <c r="D971">
        <v>1402</v>
      </c>
      <c r="E971" t="s">
        <v>155</v>
      </c>
      <c r="F971" t="s">
        <v>156</v>
      </c>
      <c r="G971" t="s">
        <v>156</v>
      </c>
      <c r="H971" t="s">
        <v>156</v>
      </c>
      <c r="I971">
        <v>0</v>
      </c>
      <c r="J971" t="s">
        <v>157</v>
      </c>
      <c r="K971">
        <v>1</v>
      </c>
      <c r="L971" t="s">
        <v>154</v>
      </c>
      <c r="M971" t="s">
        <v>154</v>
      </c>
      <c r="N971" t="s">
        <v>154</v>
      </c>
      <c r="O971">
        <v>1</v>
      </c>
      <c r="P971" t="s">
        <v>154</v>
      </c>
      <c r="Q971" t="s">
        <v>154</v>
      </c>
      <c r="R971" t="s">
        <v>179</v>
      </c>
      <c r="S971">
        <v>0</v>
      </c>
      <c r="T971">
        <v>4</v>
      </c>
      <c r="U971">
        <v>0</v>
      </c>
      <c r="V971">
        <v>38</v>
      </c>
      <c r="W971">
        <v>38</v>
      </c>
      <c r="X971">
        <v>4</v>
      </c>
      <c r="Y971">
        <v>38</v>
      </c>
      <c r="Z971">
        <v>34</v>
      </c>
      <c r="AA971">
        <v>0</v>
      </c>
      <c r="AB971">
        <v>34</v>
      </c>
      <c r="AC971">
        <v>4</v>
      </c>
      <c r="AD971">
        <v>4</v>
      </c>
      <c r="AE971">
        <v>0</v>
      </c>
      <c r="AF971">
        <v>0</v>
      </c>
      <c r="AG971">
        <v>38</v>
      </c>
      <c r="AH971">
        <v>4</v>
      </c>
      <c r="AI971">
        <v>4</v>
      </c>
      <c r="AJ971">
        <v>0</v>
      </c>
      <c r="AK971">
        <v>38</v>
      </c>
      <c r="AL971">
        <v>38</v>
      </c>
      <c r="AM971">
        <v>73</v>
      </c>
      <c r="AN971">
        <v>4</v>
      </c>
      <c r="AO971">
        <v>4</v>
      </c>
      <c r="AP971">
        <v>4</v>
      </c>
      <c r="AQ971">
        <v>34</v>
      </c>
      <c r="AR971">
        <v>34</v>
      </c>
      <c r="AS971">
        <v>34</v>
      </c>
      <c r="AT971">
        <v>4</v>
      </c>
      <c r="AU971">
        <v>38</v>
      </c>
      <c r="AV971">
        <v>34</v>
      </c>
      <c r="AW971">
        <v>38</v>
      </c>
      <c r="AX971">
        <v>0</v>
      </c>
      <c r="AY971" t="s">
        <v>159</v>
      </c>
      <c r="AZ971" t="s">
        <v>336</v>
      </c>
      <c r="BA971" t="s">
        <v>673</v>
      </c>
      <c r="BB971" t="s">
        <v>599</v>
      </c>
      <c r="BC971" t="s">
        <v>161</v>
      </c>
      <c r="BD971" t="b">
        <v>0</v>
      </c>
      <c r="BE971">
        <v>4.1100000000000003</v>
      </c>
      <c r="BF971" t="b">
        <v>1</v>
      </c>
      <c r="BH971" t="s">
        <v>245</v>
      </c>
      <c r="BI971" t="s">
        <v>600</v>
      </c>
      <c r="BJ971" t="b">
        <v>0</v>
      </c>
      <c r="BK971" t="s">
        <v>163</v>
      </c>
      <c r="BL971" t="b">
        <v>0</v>
      </c>
      <c r="BM971">
        <v>18</v>
      </c>
      <c r="BN971" t="s">
        <v>164</v>
      </c>
      <c r="BO971" t="s">
        <v>165</v>
      </c>
      <c r="BP971" t="s">
        <v>164</v>
      </c>
      <c r="BQ971" t="s">
        <v>166</v>
      </c>
      <c r="BR971">
        <v>768</v>
      </c>
      <c r="BS971" t="s">
        <v>156</v>
      </c>
      <c r="BT971" t="s">
        <v>178</v>
      </c>
      <c r="BU971" t="s">
        <v>186</v>
      </c>
      <c r="BV971" t="s">
        <v>193</v>
      </c>
      <c r="BW971">
        <v>38</v>
      </c>
      <c r="BX971">
        <v>5</v>
      </c>
      <c r="BY971">
        <v>0</v>
      </c>
      <c r="BZ971">
        <v>6</v>
      </c>
      <c r="CA971" t="s">
        <v>601</v>
      </c>
      <c r="CB971" t="s">
        <v>156</v>
      </c>
      <c r="CC971">
        <v>7</v>
      </c>
      <c r="CD971" t="b">
        <v>0</v>
      </c>
      <c r="CE971" t="s">
        <v>168</v>
      </c>
      <c r="CF971" t="s">
        <v>602</v>
      </c>
      <c r="CG971">
        <v>17</v>
      </c>
      <c r="CH971">
        <v>0</v>
      </c>
      <c r="CI971" t="s">
        <v>179</v>
      </c>
      <c r="CJ971" t="s">
        <v>169</v>
      </c>
      <c r="CK971" t="s">
        <v>169</v>
      </c>
      <c r="CL971" t="s">
        <v>169</v>
      </c>
      <c r="CM971" t="s">
        <v>169</v>
      </c>
      <c r="CN971" t="s">
        <v>169</v>
      </c>
      <c r="CO971" t="s">
        <v>179</v>
      </c>
      <c r="CP971" t="s">
        <v>169</v>
      </c>
      <c r="CQ971">
        <v>1</v>
      </c>
      <c r="CR971">
        <v>968</v>
      </c>
      <c r="CS971">
        <f t="shared" si="723"/>
        <v>968</v>
      </c>
      <c r="CT971">
        <f t="shared" ca="1" si="724"/>
        <v>968</v>
      </c>
      <c r="CU971" t="str">
        <f t="shared" si="725"/>
        <v/>
      </c>
      <c r="CV971" t="str">
        <f t="shared" ca="1" si="726"/>
        <v/>
      </c>
      <c r="CW971" t="str">
        <f t="shared" si="727"/>
        <v/>
      </c>
      <c r="CX971" t="str">
        <f t="shared" ca="1" si="728"/>
        <v/>
      </c>
      <c r="CY971" t="str">
        <f t="shared" si="729"/>
        <v/>
      </c>
      <c r="CZ971" t="str">
        <f t="shared" ca="1" si="730"/>
        <v/>
      </c>
      <c r="DA971" t="str">
        <f t="shared" si="731"/>
        <v/>
      </c>
      <c r="DB971" t="str">
        <f t="shared" ca="1" si="732"/>
        <v/>
      </c>
      <c r="DC971" t="str">
        <f t="shared" si="733"/>
        <v/>
      </c>
      <c r="DD971" t="str">
        <f t="shared" ca="1" si="734"/>
        <v/>
      </c>
      <c r="DE971" t="str">
        <f t="shared" si="735"/>
        <v/>
      </c>
      <c r="DF971" t="str">
        <f t="shared" ca="1" si="736"/>
        <v/>
      </c>
      <c r="DG971">
        <f t="shared" si="737"/>
        <v>968</v>
      </c>
      <c r="DH971">
        <f t="shared" ca="1" si="738"/>
        <v>968</v>
      </c>
      <c r="DI971" t="str">
        <f t="shared" si="739"/>
        <v/>
      </c>
      <c r="DJ971" t="str">
        <f t="shared" ca="1" si="740"/>
        <v/>
      </c>
      <c r="DK971" t="str">
        <f t="shared" si="741"/>
        <v/>
      </c>
      <c r="DL971" t="str">
        <f t="shared" ca="1" si="742"/>
        <v/>
      </c>
      <c r="DM971" t="str">
        <f t="shared" si="743"/>
        <v/>
      </c>
      <c r="DN971" t="str">
        <f t="shared" ca="1" si="744"/>
        <v/>
      </c>
      <c r="DO971" t="str">
        <f t="shared" si="745"/>
        <v/>
      </c>
      <c r="DP971" t="str">
        <f t="shared" ca="1" si="746"/>
        <v/>
      </c>
      <c r="DQ971" t="str">
        <f t="shared" si="747"/>
        <v/>
      </c>
      <c r="DR971" t="str">
        <f t="shared" ca="1" si="748"/>
        <v/>
      </c>
      <c r="DS971" t="str">
        <f t="shared" si="749"/>
        <v/>
      </c>
      <c r="DT971" t="str">
        <f t="shared" ca="1" si="750"/>
        <v/>
      </c>
      <c r="DU971" t="str">
        <f t="shared" si="751"/>
        <v/>
      </c>
      <c r="DV971" t="str">
        <f t="shared" ca="1" si="752"/>
        <v/>
      </c>
      <c r="DW971" t="str">
        <f t="shared" si="753"/>
        <v/>
      </c>
      <c r="DX971" t="str">
        <f t="shared" ca="1" si="754"/>
        <v/>
      </c>
      <c r="DY971" t="str">
        <f t="shared" si="755"/>
        <v/>
      </c>
      <c r="DZ971" t="str">
        <f t="shared" ca="1" si="756"/>
        <v/>
      </c>
      <c r="EA971" t="str">
        <f t="shared" si="757"/>
        <v/>
      </c>
      <c r="EB971" t="str">
        <f t="shared" ca="1" si="758"/>
        <v/>
      </c>
      <c r="EC971" t="str">
        <f t="shared" si="759"/>
        <v/>
      </c>
      <c r="ED971" t="str">
        <f t="shared" ca="1" si="760"/>
        <v/>
      </c>
      <c r="EE971" t="str">
        <f t="shared" si="761"/>
        <v/>
      </c>
      <c r="EF971" t="str">
        <f t="shared" ca="1" si="762"/>
        <v/>
      </c>
      <c r="EG971" t="str">
        <f t="shared" si="763"/>
        <v/>
      </c>
      <c r="EH971" t="str">
        <f t="shared" ca="1" si="764"/>
        <v/>
      </c>
      <c r="EI971" t="str">
        <f t="shared" si="765"/>
        <v/>
      </c>
      <c r="EJ971" t="str">
        <f t="shared" ca="1" si="766"/>
        <v/>
      </c>
      <c r="EK971">
        <f ca="1">IF(AND(GT971="test",OR(CT971&gt;5000,CT971&gt;AVERAGE($CT$933:$CT$1016)+2*STDEV(CT$933:$CT$1016),CT971&lt;AVERAGE(CT$933:$CT$1016)-2*STDEV(CT$933:$CT$1016))),"",CT971)</f>
        <v>968</v>
      </c>
      <c r="EL971">
        <v>968</v>
      </c>
      <c r="EM971">
        <v>104752</v>
      </c>
      <c r="EN971">
        <v>7267</v>
      </c>
      <c r="EO971">
        <v>961</v>
      </c>
      <c r="EP971">
        <v>488</v>
      </c>
      <c r="EQ971">
        <v>120241</v>
      </c>
      <c r="ER971">
        <v>968</v>
      </c>
      <c r="ES971">
        <v>39210</v>
      </c>
      <c r="ET971">
        <v>1574</v>
      </c>
      <c r="EU971">
        <v>2</v>
      </c>
      <c r="EV971" t="s">
        <v>156</v>
      </c>
      <c r="EW971">
        <v>1024</v>
      </c>
      <c r="EX971">
        <v>2</v>
      </c>
      <c r="EY971">
        <v>48000</v>
      </c>
      <c r="EZ971">
        <v>-16</v>
      </c>
      <c r="FA971" t="s">
        <v>170</v>
      </c>
      <c r="FB971">
        <v>9</v>
      </c>
      <c r="FC971" t="s">
        <v>199</v>
      </c>
      <c r="FD971">
        <v>782221</v>
      </c>
      <c r="FE971">
        <v>774953</v>
      </c>
      <c r="FF971">
        <v>125420</v>
      </c>
      <c r="FG971">
        <v>1171744</v>
      </c>
      <c r="FH971">
        <v>1173291</v>
      </c>
      <c r="FI971">
        <v>774944</v>
      </c>
      <c r="FJ971">
        <v>1171744</v>
      </c>
      <c r="FK971">
        <v>773289</v>
      </c>
      <c r="FL971" t="s">
        <v>158</v>
      </c>
      <c r="FM971">
        <v>769569</v>
      </c>
      <c r="FN971">
        <v>664954</v>
      </c>
      <c r="FO971">
        <v>705257</v>
      </c>
      <c r="FP971">
        <v>5179</v>
      </c>
      <c r="FQ971">
        <v>5178</v>
      </c>
      <c r="FR971">
        <v>1170994</v>
      </c>
      <c r="FS971">
        <v>664953</v>
      </c>
      <c r="FT971">
        <v>664953</v>
      </c>
      <c r="FU971">
        <v>5178</v>
      </c>
      <c r="FV971">
        <v>1177002</v>
      </c>
      <c r="FW971">
        <v>1175291</v>
      </c>
      <c r="FX971">
        <v>1177971</v>
      </c>
      <c r="FY971">
        <v>665915</v>
      </c>
      <c r="FZ971">
        <v>705745</v>
      </c>
      <c r="GA971">
        <v>666045</v>
      </c>
      <c r="GB971">
        <v>773290</v>
      </c>
      <c r="GC971">
        <v>771569</v>
      </c>
      <c r="GD971">
        <v>774865</v>
      </c>
      <c r="GE971" t="s">
        <v>158</v>
      </c>
      <c r="GF971">
        <v>1177002</v>
      </c>
      <c r="GG971">
        <v>769568</v>
      </c>
      <c r="GH971">
        <v>1170993</v>
      </c>
      <c r="GI971">
        <v>886973</v>
      </c>
      <c r="GJ971" t="s">
        <v>172</v>
      </c>
      <c r="GK971">
        <v>39</v>
      </c>
      <c r="GL971" t="s">
        <v>713</v>
      </c>
      <c r="GM971">
        <v>39</v>
      </c>
      <c r="GN971" t="s">
        <v>182</v>
      </c>
      <c r="GO971" t="s">
        <v>166</v>
      </c>
      <c r="GP971">
        <v>1024</v>
      </c>
      <c r="GQ971">
        <v>155</v>
      </c>
      <c r="GR971">
        <v>285</v>
      </c>
      <c r="GS971">
        <f t="shared" si="721"/>
        <v>39</v>
      </c>
      <c r="GT971" t="str">
        <f t="shared" si="722"/>
        <v>test</v>
      </c>
    </row>
    <row r="972" spans="1:202" x14ac:dyDescent="0.2">
      <c r="A972">
        <v>100</v>
      </c>
      <c r="B972">
        <v>100</v>
      </c>
      <c r="C972">
        <v>1423</v>
      </c>
      <c r="D972">
        <v>1423</v>
      </c>
      <c r="E972" t="s">
        <v>155</v>
      </c>
      <c r="F972" t="s">
        <v>156</v>
      </c>
      <c r="G972" t="s">
        <v>156</v>
      </c>
      <c r="H972" t="s">
        <v>156</v>
      </c>
      <c r="I972">
        <v>0</v>
      </c>
      <c r="J972" t="s">
        <v>157</v>
      </c>
      <c r="K972">
        <v>1</v>
      </c>
      <c r="L972" t="s">
        <v>154</v>
      </c>
      <c r="M972" t="s">
        <v>154</v>
      </c>
      <c r="N972" t="s">
        <v>154</v>
      </c>
      <c r="O972">
        <v>1</v>
      </c>
      <c r="P972" t="s">
        <v>154</v>
      </c>
      <c r="Q972" t="s">
        <v>154</v>
      </c>
      <c r="R972" t="s">
        <v>179</v>
      </c>
      <c r="S972">
        <v>0</v>
      </c>
      <c r="T972">
        <v>4</v>
      </c>
      <c r="U972">
        <v>0</v>
      </c>
      <c r="V972">
        <v>39</v>
      </c>
      <c r="W972">
        <v>39</v>
      </c>
      <c r="X972">
        <v>4</v>
      </c>
      <c r="Y972">
        <v>39</v>
      </c>
      <c r="Z972">
        <v>34</v>
      </c>
      <c r="AA972">
        <v>0</v>
      </c>
      <c r="AB972">
        <v>34</v>
      </c>
      <c r="AC972">
        <v>4</v>
      </c>
      <c r="AD972">
        <v>4</v>
      </c>
      <c r="AE972">
        <v>0</v>
      </c>
      <c r="AF972">
        <v>0</v>
      </c>
      <c r="AG972">
        <v>39</v>
      </c>
      <c r="AH972">
        <v>4</v>
      </c>
      <c r="AI972">
        <v>4</v>
      </c>
      <c r="AJ972">
        <v>0</v>
      </c>
      <c r="AK972">
        <v>39</v>
      </c>
      <c r="AL972">
        <v>39</v>
      </c>
      <c r="AM972">
        <v>74</v>
      </c>
      <c r="AN972">
        <v>4</v>
      </c>
      <c r="AO972">
        <v>4</v>
      </c>
      <c r="AP972">
        <v>4</v>
      </c>
      <c r="AQ972">
        <v>34</v>
      </c>
      <c r="AR972">
        <v>34</v>
      </c>
      <c r="AS972">
        <v>34</v>
      </c>
      <c r="AT972">
        <v>4</v>
      </c>
      <c r="AU972">
        <v>39</v>
      </c>
      <c r="AV972">
        <v>34</v>
      </c>
      <c r="AW972">
        <v>39</v>
      </c>
      <c r="AX972">
        <v>0</v>
      </c>
      <c r="AY972" t="s">
        <v>159</v>
      </c>
      <c r="AZ972" t="s">
        <v>336</v>
      </c>
      <c r="BA972" t="s">
        <v>673</v>
      </c>
      <c r="BB972" t="s">
        <v>599</v>
      </c>
      <c r="BC972" t="s">
        <v>161</v>
      </c>
      <c r="BD972" t="b">
        <v>0</v>
      </c>
      <c r="BE972">
        <v>2.5</v>
      </c>
      <c r="BF972" t="b">
        <v>1</v>
      </c>
      <c r="BH972" t="s">
        <v>245</v>
      </c>
      <c r="BI972" t="s">
        <v>600</v>
      </c>
      <c r="BJ972" t="b">
        <v>0</v>
      </c>
      <c r="BK972" t="s">
        <v>163</v>
      </c>
      <c r="BL972" t="b">
        <v>0</v>
      </c>
      <c r="BM972">
        <v>18</v>
      </c>
      <c r="BN972" t="s">
        <v>164</v>
      </c>
      <c r="BO972" t="s">
        <v>165</v>
      </c>
      <c r="BP972" t="s">
        <v>164</v>
      </c>
      <c r="BQ972" t="s">
        <v>166</v>
      </c>
      <c r="BR972">
        <v>768</v>
      </c>
      <c r="BS972" t="s">
        <v>156</v>
      </c>
      <c r="BT972" t="s">
        <v>178</v>
      </c>
      <c r="BU972" t="s">
        <v>176</v>
      </c>
      <c r="BV972" t="s">
        <v>188</v>
      </c>
      <c r="BW972">
        <v>39</v>
      </c>
      <c r="BX972">
        <v>5</v>
      </c>
      <c r="BY972">
        <v>0</v>
      </c>
      <c r="BZ972">
        <v>6</v>
      </c>
      <c r="CA972" t="s">
        <v>601</v>
      </c>
      <c r="CB972" t="s">
        <v>156</v>
      </c>
      <c r="CC972">
        <v>7</v>
      </c>
      <c r="CD972" t="b">
        <v>0</v>
      </c>
      <c r="CE972" t="s">
        <v>168</v>
      </c>
      <c r="CF972" t="s">
        <v>602</v>
      </c>
      <c r="CG972">
        <v>12</v>
      </c>
      <c r="CH972">
        <v>0</v>
      </c>
      <c r="CI972" t="s">
        <v>179</v>
      </c>
      <c r="CJ972" t="s">
        <v>169</v>
      </c>
      <c r="CK972" t="s">
        <v>169</v>
      </c>
      <c r="CL972" t="s">
        <v>169</v>
      </c>
      <c r="CM972" t="s">
        <v>169</v>
      </c>
      <c r="CN972" t="s">
        <v>169</v>
      </c>
      <c r="CO972" t="s">
        <v>179</v>
      </c>
      <c r="CP972" t="s">
        <v>169</v>
      </c>
      <c r="CQ972">
        <v>1</v>
      </c>
      <c r="CR972">
        <v>2240</v>
      </c>
      <c r="CS972">
        <f t="shared" si="723"/>
        <v>2240</v>
      </c>
      <c r="CT972">
        <f t="shared" ca="1" si="724"/>
        <v>1676</v>
      </c>
      <c r="CU972" t="str">
        <f t="shared" si="725"/>
        <v/>
      </c>
      <c r="CV972" t="str">
        <f t="shared" ca="1" si="726"/>
        <v/>
      </c>
      <c r="CW972" t="str">
        <f t="shared" si="727"/>
        <v/>
      </c>
      <c r="CX972" t="str">
        <f t="shared" ca="1" si="728"/>
        <v/>
      </c>
      <c r="CY972" t="str">
        <f t="shared" si="729"/>
        <v/>
      </c>
      <c r="CZ972" t="str">
        <f t="shared" ca="1" si="730"/>
        <v/>
      </c>
      <c r="DA972">
        <f t="shared" si="731"/>
        <v>2240</v>
      </c>
      <c r="DB972">
        <f t="shared" ca="1" si="732"/>
        <v>1676</v>
      </c>
      <c r="DC972" t="str">
        <f t="shared" si="733"/>
        <v/>
      </c>
      <c r="DD972" t="str">
        <f t="shared" ca="1" si="734"/>
        <v/>
      </c>
      <c r="DE972" t="str">
        <f t="shared" si="735"/>
        <v/>
      </c>
      <c r="DF972" t="str">
        <f t="shared" ca="1" si="736"/>
        <v/>
      </c>
      <c r="DG972" t="str">
        <f t="shared" si="737"/>
        <v/>
      </c>
      <c r="DH972" t="str">
        <f t="shared" ca="1" si="738"/>
        <v/>
      </c>
      <c r="DI972" t="str">
        <f t="shared" si="739"/>
        <v/>
      </c>
      <c r="DJ972" t="str">
        <f t="shared" ca="1" si="740"/>
        <v/>
      </c>
      <c r="DK972" t="str">
        <f t="shared" si="741"/>
        <v/>
      </c>
      <c r="DL972" t="str">
        <f t="shared" ca="1" si="742"/>
        <v/>
      </c>
      <c r="DM972" t="str">
        <f t="shared" si="743"/>
        <v/>
      </c>
      <c r="DN972" t="str">
        <f t="shared" ca="1" si="744"/>
        <v/>
      </c>
      <c r="DO972" t="str">
        <f t="shared" si="745"/>
        <v/>
      </c>
      <c r="DP972" t="str">
        <f t="shared" ca="1" si="746"/>
        <v/>
      </c>
      <c r="DQ972" t="str">
        <f t="shared" si="747"/>
        <v/>
      </c>
      <c r="DR972" t="str">
        <f t="shared" ca="1" si="748"/>
        <v/>
      </c>
      <c r="DS972" t="str">
        <f t="shared" si="749"/>
        <v/>
      </c>
      <c r="DT972" t="str">
        <f t="shared" ca="1" si="750"/>
        <v/>
      </c>
      <c r="DU972" t="str">
        <f t="shared" si="751"/>
        <v/>
      </c>
      <c r="DV972" t="str">
        <f t="shared" ca="1" si="752"/>
        <v/>
      </c>
      <c r="DW972" t="str">
        <f t="shared" si="753"/>
        <v/>
      </c>
      <c r="DX972" t="str">
        <f t="shared" ca="1" si="754"/>
        <v/>
      </c>
      <c r="DY972" t="str">
        <f t="shared" si="755"/>
        <v/>
      </c>
      <c r="DZ972" t="str">
        <f t="shared" ca="1" si="756"/>
        <v/>
      </c>
      <c r="EA972" t="str">
        <f t="shared" si="757"/>
        <v/>
      </c>
      <c r="EB972" t="str">
        <f t="shared" ca="1" si="758"/>
        <v/>
      </c>
      <c r="EC972" t="str">
        <f t="shared" si="759"/>
        <v/>
      </c>
      <c r="ED972" t="str">
        <f t="shared" ca="1" si="760"/>
        <v/>
      </c>
      <c r="EE972" t="str">
        <f t="shared" si="761"/>
        <v/>
      </c>
      <c r="EF972" t="str">
        <f t="shared" ca="1" si="762"/>
        <v/>
      </c>
      <c r="EG972" t="str">
        <f t="shared" si="763"/>
        <v/>
      </c>
      <c r="EH972" t="str">
        <f t="shared" ca="1" si="764"/>
        <v/>
      </c>
      <c r="EI972" t="str">
        <f t="shared" si="765"/>
        <v/>
      </c>
      <c r="EJ972" t="str">
        <f t="shared" ca="1" si="766"/>
        <v/>
      </c>
      <c r="EK972" t="str">
        <f ca="1">IF(AND(GT972="test",OR(CT972&gt;5000,CT972&gt;AVERAGE($CT$933:$CT$1016)+2*STDEV(CT$933:$CT$1016),CT972&lt;AVERAGE(CT$933:$CT$1016)-2*STDEV(CT$933:$CT$1016))),"",CT972)</f>
        <v/>
      </c>
      <c r="EL972">
        <v>1651</v>
      </c>
      <c r="EM972">
        <v>104752</v>
      </c>
      <c r="EN972">
        <v>7267</v>
      </c>
      <c r="EO972">
        <v>961</v>
      </c>
      <c r="EP972">
        <v>488</v>
      </c>
      <c r="EQ972">
        <v>120241</v>
      </c>
      <c r="ER972">
        <v>2240</v>
      </c>
      <c r="ES972">
        <v>39210</v>
      </c>
      <c r="ET972">
        <v>1574</v>
      </c>
      <c r="EU972">
        <v>2</v>
      </c>
      <c r="EV972" t="s">
        <v>156</v>
      </c>
      <c r="EW972">
        <v>1024</v>
      </c>
      <c r="EX972">
        <v>2</v>
      </c>
      <c r="EY972">
        <v>48000</v>
      </c>
      <c r="EZ972">
        <v>-16</v>
      </c>
      <c r="FA972" t="s">
        <v>170</v>
      </c>
      <c r="FB972">
        <v>9</v>
      </c>
      <c r="FC972" t="s">
        <v>199</v>
      </c>
      <c r="FD972">
        <v>782221</v>
      </c>
      <c r="FE972">
        <v>774953</v>
      </c>
      <c r="FF972">
        <v>125420</v>
      </c>
      <c r="FG972">
        <v>1178825</v>
      </c>
      <c r="FH972">
        <v>1180331</v>
      </c>
      <c r="FI972">
        <v>774944</v>
      </c>
      <c r="FJ972">
        <v>1178825</v>
      </c>
      <c r="FK972">
        <v>773289</v>
      </c>
      <c r="FL972" t="s">
        <v>158</v>
      </c>
      <c r="FM972">
        <v>769569</v>
      </c>
      <c r="FN972">
        <v>664954</v>
      </c>
      <c r="FO972">
        <v>705257</v>
      </c>
      <c r="FP972">
        <v>5179</v>
      </c>
      <c r="FQ972">
        <v>5178</v>
      </c>
      <c r="FR972">
        <v>1178074</v>
      </c>
      <c r="FS972">
        <v>664953</v>
      </c>
      <c r="FT972">
        <v>664953</v>
      </c>
      <c r="FU972">
        <v>5178</v>
      </c>
      <c r="FV972">
        <v>1183637</v>
      </c>
      <c r="FW972">
        <v>1182331</v>
      </c>
      <c r="FX972">
        <v>1185877</v>
      </c>
      <c r="FY972">
        <v>665915</v>
      </c>
      <c r="FZ972">
        <v>705745</v>
      </c>
      <c r="GA972">
        <v>666045</v>
      </c>
      <c r="GB972">
        <v>773290</v>
      </c>
      <c r="GC972">
        <v>771569</v>
      </c>
      <c r="GD972">
        <v>774865</v>
      </c>
      <c r="GE972" t="s">
        <v>158</v>
      </c>
      <c r="GF972">
        <v>1183637</v>
      </c>
      <c r="GG972">
        <v>769568</v>
      </c>
      <c r="GH972">
        <v>1178073</v>
      </c>
      <c r="GI972">
        <v>886973</v>
      </c>
      <c r="GJ972" t="s">
        <v>172</v>
      </c>
      <c r="GK972">
        <v>40</v>
      </c>
      <c r="GL972" t="s">
        <v>714</v>
      </c>
      <c r="GM972">
        <v>40</v>
      </c>
      <c r="GN972" t="s">
        <v>182</v>
      </c>
      <c r="GO972" t="s">
        <v>166</v>
      </c>
      <c r="GP972">
        <v>1024</v>
      </c>
      <c r="GQ972">
        <v>155</v>
      </c>
      <c r="GR972">
        <v>285</v>
      </c>
      <c r="GS972">
        <f t="shared" si="721"/>
        <v>40</v>
      </c>
      <c r="GT972" t="str">
        <f t="shared" si="722"/>
        <v>test</v>
      </c>
    </row>
    <row r="973" spans="1:202" x14ac:dyDescent="0.2">
      <c r="A973">
        <v>100</v>
      </c>
      <c r="B973">
        <v>100</v>
      </c>
      <c r="C973">
        <v>1399</v>
      </c>
      <c r="D973">
        <v>1399</v>
      </c>
      <c r="E973" t="s">
        <v>155</v>
      </c>
      <c r="F973" t="s">
        <v>156</v>
      </c>
      <c r="G973" t="s">
        <v>156</v>
      </c>
      <c r="H973" t="s">
        <v>156</v>
      </c>
      <c r="I973">
        <v>0</v>
      </c>
      <c r="J973" t="s">
        <v>157</v>
      </c>
      <c r="K973">
        <v>1</v>
      </c>
      <c r="L973" t="s">
        <v>154</v>
      </c>
      <c r="M973" t="s">
        <v>154</v>
      </c>
      <c r="N973" t="s">
        <v>154</v>
      </c>
      <c r="O973">
        <v>1</v>
      </c>
      <c r="P973" t="s">
        <v>154</v>
      </c>
      <c r="Q973" t="s">
        <v>154</v>
      </c>
      <c r="R973" t="s">
        <v>183</v>
      </c>
      <c r="S973">
        <v>0</v>
      </c>
      <c r="T973">
        <v>4</v>
      </c>
      <c r="U973">
        <v>0</v>
      </c>
      <c r="V973">
        <v>40</v>
      </c>
      <c r="W973">
        <v>40</v>
      </c>
      <c r="X973">
        <v>4</v>
      </c>
      <c r="Y973">
        <v>40</v>
      </c>
      <c r="Z973">
        <v>34</v>
      </c>
      <c r="AA973">
        <v>0</v>
      </c>
      <c r="AB973">
        <v>34</v>
      </c>
      <c r="AC973">
        <v>4</v>
      </c>
      <c r="AD973">
        <v>4</v>
      </c>
      <c r="AE973">
        <v>0</v>
      </c>
      <c r="AF973">
        <v>0</v>
      </c>
      <c r="AG973">
        <v>40</v>
      </c>
      <c r="AH973">
        <v>4</v>
      </c>
      <c r="AI973">
        <v>4</v>
      </c>
      <c r="AJ973">
        <v>0</v>
      </c>
      <c r="AK973">
        <v>40</v>
      </c>
      <c r="AL973">
        <v>40</v>
      </c>
      <c r="AM973">
        <v>75</v>
      </c>
      <c r="AN973">
        <v>4</v>
      </c>
      <c r="AO973">
        <v>4</v>
      </c>
      <c r="AP973">
        <v>4</v>
      </c>
      <c r="AQ973">
        <v>34</v>
      </c>
      <c r="AR973">
        <v>34</v>
      </c>
      <c r="AS973">
        <v>34</v>
      </c>
      <c r="AT973">
        <v>4</v>
      </c>
      <c r="AU973">
        <v>40</v>
      </c>
      <c r="AV973">
        <v>34</v>
      </c>
      <c r="AW973">
        <v>40</v>
      </c>
      <c r="AX973">
        <v>0</v>
      </c>
      <c r="AY973" t="s">
        <v>159</v>
      </c>
      <c r="AZ973" t="s">
        <v>336</v>
      </c>
      <c r="BA973" t="s">
        <v>673</v>
      </c>
      <c r="BB973" t="s">
        <v>599</v>
      </c>
      <c r="BC973" t="s">
        <v>161</v>
      </c>
      <c r="BD973" t="b">
        <v>0</v>
      </c>
      <c r="BE973" t="s">
        <v>164</v>
      </c>
      <c r="BF973" t="b">
        <v>1</v>
      </c>
      <c r="BH973" t="s">
        <v>245</v>
      </c>
      <c r="BI973" t="s">
        <v>600</v>
      </c>
      <c r="BJ973" t="b">
        <v>0</v>
      </c>
      <c r="BK973" t="s">
        <v>163</v>
      </c>
      <c r="BL973" t="b">
        <v>0</v>
      </c>
      <c r="BM973">
        <v>18</v>
      </c>
      <c r="BN973" t="s">
        <v>164</v>
      </c>
      <c r="BO973" t="s">
        <v>165</v>
      </c>
      <c r="BP973" t="s">
        <v>164</v>
      </c>
      <c r="BQ973" t="s">
        <v>166</v>
      </c>
      <c r="BR973">
        <v>768</v>
      </c>
      <c r="BS973" t="s">
        <v>156</v>
      </c>
      <c r="BT973" t="s">
        <v>178</v>
      </c>
      <c r="BU973" t="s">
        <v>180</v>
      </c>
      <c r="BV973" t="s">
        <v>187</v>
      </c>
      <c r="BW973">
        <v>40</v>
      </c>
      <c r="BX973">
        <v>5</v>
      </c>
      <c r="BY973">
        <v>0</v>
      </c>
      <c r="BZ973">
        <v>6</v>
      </c>
      <c r="CA973" t="s">
        <v>601</v>
      </c>
      <c r="CB973" t="s">
        <v>156</v>
      </c>
      <c r="CC973">
        <v>7</v>
      </c>
      <c r="CD973" t="b">
        <v>0</v>
      </c>
      <c r="CE973" t="s">
        <v>168</v>
      </c>
      <c r="CF973" t="s">
        <v>602</v>
      </c>
      <c r="CG973">
        <v>78</v>
      </c>
      <c r="CH973">
        <v>0</v>
      </c>
      <c r="CI973" t="s">
        <v>183</v>
      </c>
      <c r="CJ973" t="s">
        <v>169</v>
      </c>
      <c r="CK973" t="s">
        <v>169</v>
      </c>
      <c r="CL973" t="s">
        <v>169</v>
      </c>
      <c r="CM973" t="s">
        <v>169</v>
      </c>
      <c r="CN973" t="s">
        <v>169</v>
      </c>
      <c r="CO973" t="s">
        <v>183</v>
      </c>
      <c r="CP973" t="s">
        <v>169</v>
      </c>
      <c r="CQ973">
        <v>1</v>
      </c>
      <c r="CR973">
        <v>430</v>
      </c>
      <c r="CS973" t="str">
        <f t="shared" si="723"/>
        <v/>
      </c>
      <c r="CT973" t="str">
        <f t="shared" ca="1" si="724"/>
        <v/>
      </c>
      <c r="CU973" t="str">
        <f t="shared" si="725"/>
        <v/>
      </c>
      <c r="CV973" t="str">
        <f t="shared" ca="1" si="726"/>
        <v/>
      </c>
      <c r="CW973" t="str">
        <f t="shared" si="727"/>
        <v/>
      </c>
      <c r="CX973" t="str">
        <f t="shared" ca="1" si="728"/>
        <v/>
      </c>
      <c r="CY973" t="str">
        <f t="shared" si="729"/>
        <v/>
      </c>
      <c r="CZ973" t="str">
        <f t="shared" ca="1" si="730"/>
        <v/>
      </c>
      <c r="DA973" t="str">
        <f t="shared" si="731"/>
        <v/>
      </c>
      <c r="DB973" t="str">
        <f t="shared" ca="1" si="732"/>
        <v/>
      </c>
      <c r="DC973" t="str">
        <f t="shared" si="733"/>
        <v/>
      </c>
      <c r="DD973" t="str">
        <f t="shared" ca="1" si="734"/>
        <v/>
      </c>
      <c r="DE973" t="str">
        <f t="shared" si="735"/>
        <v/>
      </c>
      <c r="DF973" t="str">
        <f t="shared" ca="1" si="736"/>
        <v/>
      </c>
      <c r="DG973" t="str">
        <f t="shared" si="737"/>
        <v/>
      </c>
      <c r="DH973" t="str">
        <f t="shared" ca="1" si="738"/>
        <v/>
      </c>
      <c r="DI973" t="str">
        <f t="shared" si="739"/>
        <v/>
      </c>
      <c r="DJ973" t="str">
        <f t="shared" ca="1" si="740"/>
        <v/>
      </c>
      <c r="DK973" t="str">
        <f t="shared" si="741"/>
        <v/>
      </c>
      <c r="DL973" t="str">
        <f t="shared" ca="1" si="742"/>
        <v/>
      </c>
      <c r="DM973" t="str">
        <f t="shared" si="743"/>
        <v/>
      </c>
      <c r="DN973" t="str">
        <f t="shared" ca="1" si="744"/>
        <v/>
      </c>
      <c r="DO973" t="str">
        <f t="shared" si="745"/>
        <v/>
      </c>
      <c r="DP973" t="str">
        <f t="shared" ca="1" si="746"/>
        <v/>
      </c>
      <c r="DQ973" t="str">
        <f t="shared" si="747"/>
        <v/>
      </c>
      <c r="DR973" t="str">
        <f t="shared" ca="1" si="748"/>
        <v/>
      </c>
      <c r="DS973" t="str">
        <f t="shared" si="749"/>
        <v/>
      </c>
      <c r="DT973" t="str">
        <f t="shared" ca="1" si="750"/>
        <v/>
      </c>
      <c r="DU973" t="str">
        <f t="shared" si="751"/>
        <v/>
      </c>
      <c r="DV973" t="str">
        <f t="shared" ca="1" si="752"/>
        <v/>
      </c>
      <c r="DW973" t="str">
        <f t="shared" si="753"/>
        <v/>
      </c>
      <c r="DX973" t="str">
        <f t="shared" ca="1" si="754"/>
        <v/>
      </c>
      <c r="DY973" t="str">
        <f t="shared" si="755"/>
        <v/>
      </c>
      <c r="DZ973" t="str">
        <f t="shared" ca="1" si="756"/>
        <v/>
      </c>
      <c r="EA973" t="str">
        <f t="shared" si="757"/>
        <v/>
      </c>
      <c r="EB973" t="str">
        <f t="shared" ca="1" si="758"/>
        <v/>
      </c>
      <c r="EC973" t="str">
        <f t="shared" si="759"/>
        <v/>
      </c>
      <c r="ED973" t="str">
        <f t="shared" ca="1" si="760"/>
        <v/>
      </c>
      <c r="EE973" t="str">
        <f t="shared" si="761"/>
        <v/>
      </c>
      <c r="EF973" t="str">
        <f t="shared" ca="1" si="762"/>
        <v/>
      </c>
      <c r="EG973" t="str">
        <f t="shared" si="763"/>
        <v/>
      </c>
      <c r="EH973" t="str">
        <f t="shared" ca="1" si="764"/>
        <v/>
      </c>
      <c r="EI973" t="str">
        <f t="shared" si="765"/>
        <v/>
      </c>
      <c r="EJ973" t="str">
        <f t="shared" ca="1" si="766"/>
        <v/>
      </c>
      <c r="EK973" t="str">
        <f ca="1">IF(AND(GT973="test",OR(CT973&gt;5000,CT973&gt;AVERAGE($CT$933:$CT$1016)+2*STDEV(CT$933:$CT$1016),CT973&lt;AVERAGE(CT$933:$CT$1016)-2*STDEV(CT$933:$CT$1016))),"",CT973)</f>
        <v/>
      </c>
      <c r="EL973" t="s">
        <v>924</v>
      </c>
      <c r="EM973">
        <v>104752</v>
      </c>
      <c r="EN973">
        <v>7267</v>
      </c>
      <c r="EO973">
        <v>961</v>
      </c>
      <c r="EP973">
        <v>488</v>
      </c>
      <c r="EQ973">
        <v>120241</v>
      </c>
      <c r="ER973">
        <v>430</v>
      </c>
      <c r="ES973">
        <v>39210</v>
      </c>
      <c r="ET973">
        <v>1574</v>
      </c>
      <c r="EU973">
        <v>2</v>
      </c>
      <c r="EV973" t="s">
        <v>156</v>
      </c>
      <c r="EW973">
        <v>1024</v>
      </c>
      <c r="EX973">
        <v>2</v>
      </c>
      <c r="EY973">
        <v>48000</v>
      </c>
      <c r="EZ973">
        <v>-16</v>
      </c>
      <c r="FA973" t="s">
        <v>170</v>
      </c>
      <c r="FB973">
        <v>9</v>
      </c>
      <c r="FC973" t="s">
        <v>199</v>
      </c>
      <c r="FD973">
        <v>782221</v>
      </c>
      <c r="FE973">
        <v>774953</v>
      </c>
      <c r="FF973">
        <v>125420</v>
      </c>
      <c r="FG973">
        <v>1186733</v>
      </c>
      <c r="FH973">
        <v>1188222</v>
      </c>
      <c r="FI973">
        <v>774944</v>
      </c>
      <c r="FJ973">
        <v>1186733</v>
      </c>
      <c r="FK973">
        <v>773289</v>
      </c>
      <c r="FL973" t="s">
        <v>158</v>
      </c>
      <c r="FM973">
        <v>769569</v>
      </c>
      <c r="FN973">
        <v>664954</v>
      </c>
      <c r="FO973">
        <v>705257</v>
      </c>
      <c r="FP973">
        <v>5179</v>
      </c>
      <c r="FQ973">
        <v>5178</v>
      </c>
      <c r="FR973">
        <v>1185983</v>
      </c>
      <c r="FS973">
        <v>664953</v>
      </c>
      <c r="FT973">
        <v>664953</v>
      </c>
      <c r="FU973">
        <v>5178</v>
      </c>
      <c r="FV973">
        <v>1192447</v>
      </c>
      <c r="FW973">
        <v>1190223</v>
      </c>
      <c r="FX973">
        <v>1192878</v>
      </c>
      <c r="FY973">
        <v>665915</v>
      </c>
      <c r="FZ973">
        <v>705745</v>
      </c>
      <c r="GA973">
        <v>666045</v>
      </c>
      <c r="GB973">
        <v>773290</v>
      </c>
      <c r="GC973">
        <v>771569</v>
      </c>
      <c r="GD973">
        <v>774865</v>
      </c>
      <c r="GE973" t="s">
        <v>158</v>
      </c>
      <c r="GF973">
        <v>1192447</v>
      </c>
      <c r="GG973">
        <v>769568</v>
      </c>
      <c r="GH973">
        <v>1185981</v>
      </c>
      <c r="GI973">
        <v>886973</v>
      </c>
      <c r="GJ973" t="s">
        <v>172</v>
      </c>
      <c r="GK973">
        <v>41</v>
      </c>
      <c r="GL973" t="s">
        <v>715</v>
      </c>
      <c r="GM973">
        <v>41</v>
      </c>
      <c r="GN973" t="s">
        <v>185</v>
      </c>
      <c r="GO973" t="s">
        <v>166</v>
      </c>
      <c r="GP973">
        <v>1024</v>
      </c>
      <c r="GQ973">
        <v>155</v>
      </c>
      <c r="GR973">
        <v>285</v>
      </c>
      <c r="GS973">
        <f t="shared" si="721"/>
        <v>41</v>
      </c>
      <c r="GT973" t="str">
        <f t="shared" si="722"/>
        <v>test</v>
      </c>
    </row>
    <row r="974" spans="1:202" x14ac:dyDescent="0.2">
      <c r="A974">
        <v>100</v>
      </c>
      <c r="B974">
        <v>100</v>
      </c>
      <c r="C974">
        <v>1421</v>
      </c>
      <c r="D974">
        <v>1421</v>
      </c>
      <c r="E974" t="s">
        <v>155</v>
      </c>
      <c r="F974" t="s">
        <v>156</v>
      </c>
      <c r="G974" t="s">
        <v>156</v>
      </c>
      <c r="H974" t="s">
        <v>156</v>
      </c>
      <c r="I974">
        <v>0</v>
      </c>
      <c r="J974" t="s">
        <v>157</v>
      </c>
      <c r="K974">
        <v>1</v>
      </c>
      <c r="L974" t="s">
        <v>154</v>
      </c>
      <c r="M974" t="s">
        <v>154</v>
      </c>
      <c r="N974" t="s">
        <v>154</v>
      </c>
      <c r="O974">
        <v>1</v>
      </c>
      <c r="P974" t="s">
        <v>154</v>
      </c>
      <c r="Q974" t="s">
        <v>154</v>
      </c>
      <c r="R974" t="s">
        <v>183</v>
      </c>
      <c r="S974">
        <v>0</v>
      </c>
      <c r="T974">
        <v>4</v>
      </c>
      <c r="U974">
        <v>0</v>
      </c>
      <c r="V974">
        <v>41</v>
      </c>
      <c r="W974">
        <v>41</v>
      </c>
      <c r="X974">
        <v>4</v>
      </c>
      <c r="Y974">
        <v>41</v>
      </c>
      <c r="Z974">
        <v>34</v>
      </c>
      <c r="AA974">
        <v>0</v>
      </c>
      <c r="AB974">
        <v>34</v>
      </c>
      <c r="AC974">
        <v>4</v>
      </c>
      <c r="AD974">
        <v>4</v>
      </c>
      <c r="AE974">
        <v>0</v>
      </c>
      <c r="AF974">
        <v>0</v>
      </c>
      <c r="AG974">
        <v>41</v>
      </c>
      <c r="AH974">
        <v>4</v>
      </c>
      <c r="AI974">
        <v>4</v>
      </c>
      <c r="AJ974">
        <v>0</v>
      </c>
      <c r="AK974">
        <v>41</v>
      </c>
      <c r="AL974">
        <v>41</v>
      </c>
      <c r="AM974">
        <v>76</v>
      </c>
      <c r="AN974">
        <v>4</v>
      </c>
      <c r="AO974">
        <v>4</v>
      </c>
      <c r="AP974">
        <v>4</v>
      </c>
      <c r="AQ974">
        <v>34</v>
      </c>
      <c r="AR974">
        <v>34</v>
      </c>
      <c r="AS974">
        <v>34</v>
      </c>
      <c r="AT974">
        <v>4</v>
      </c>
      <c r="AU974">
        <v>41</v>
      </c>
      <c r="AV974">
        <v>34</v>
      </c>
      <c r="AW974">
        <v>41</v>
      </c>
      <c r="AX974">
        <v>0</v>
      </c>
      <c r="AY974" t="s">
        <v>159</v>
      </c>
      <c r="AZ974" t="s">
        <v>336</v>
      </c>
      <c r="BA974" t="s">
        <v>673</v>
      </c>
      <c r="BB974" t="s">
        <v>599</v>
      </c>
      <c r="BC974" t="s">
        <v>161</v>
      </c>
      <c r="BD974" t="b">
        <v>0</v>
      </c>
      <c r="BE974" t="s">
        <v>164</v>
      </c>
      <c r="BF974" t="b">
        <v>1</v>
      </c>
      <c r="BH974" t="s">
        <v>245</v>
      </c>
      <c r="BI974" t="s">
        <v>600</v>
      </c>
      <c r="BJ974" t="b">
        <v>0</v>
      </c>
      <c r="BK974" t="s">
        <v>163</v>
      </c>
      <c r="BL974" t="b">
        <v>0</v>
      </c>
      <c r="BM974">
        <v>18</v>
      </c>
      <c r="BN974" t="s">
        <v>164</v>
      </c>
      <c r="BO974" t="s">
        <v>165</v>
      </c>
      <c r="BP974" t="s">
        <v>164</v>
      </c>
      <c r="BQ974" t="s">
        <v>166</v>
      </c>
      <c r="BR974">
        <v>768</v>
      </c>
      <c r="BS974" t="s">
        <v>156</v>
      </c>
      <c r="BT974" t="s">
        <v>178</v>
      </c>
      <c r="BU974" t="s">
        <v>193</v>
      </c>
      <c r="BV974" t="s">
        <v>190</v>
      </c>
      <c r="BW974">
        <v>41</v>
      </c>
      <c r="BX974">
        <v>5</v>
      </c>
      <c r="BY974">
        <v>0</v>
      </c>
      <c r="BZ974">
        <v>6</v>
      </c>
      <c r="CA974" t="s">
        <v>601</v>
      </c>
      <c r="CB974" t="s">
        <v>156</v>
      </c>
      <c r="CC974">
        <v>7</v>
      </c>
      <c r="CD974" t="b">
        <v>0</v>
      </c>
      <c r="CE974" t="s">
        <v>168</v>
      </c>
      <c r="CF974" t="s">
        <v>602</v>
      </c>
      <c r="CG974">
        <v>80</v>
      </c>
      <c r="CH974">
        <v>0</v>
      </c>
      <c r="CI974" t="s">
        <v>183</v>
      </c>
      <c r="CJ974" t="s">
        <v>169</v>
      </c>
      <c r="CK974" t="s">
        <v>169</v>
      </c>
      <c r="CL974" t="s">
        <v>169</v>
      </c>
      <c r="CM974" t="s">
        <v>169</v>
      </c>
      <c r="CN974" t="s">
        <v>169</v>
      </c>
      <c r="CO974" t="s">
        <v>183</v>
      </c>
      <c r="CP974" t="s">
        <v>169</v>
      </c>
      <c r="CQ974">
        <v>1</v>
      </c>
      <c r="CR974">
        <v>2342</v>
      </c>
      <c r="CS974" t="str">
        <f t="shared" si="723"/>
        <v/>
      </c>
      <c r="CT974" t="str">
        <f t="shared" ca="1" si="724"/>
        <v/>
      </c>
      <c r="CU974" t="str">
        <f t="shared" si="725"/>
        <v/>
      </c>
      <c r="CV974" t="str">
        <f t="shared" ca="1" si="726"/>
        <v/>
      </c>
      <c r="CW974" t="str">
        <f t="shared" si="727"/>
        <v/>
      </c>
      <c r="CX974" t="str">
        <f t="shared" ca="1" si="728"/>
        <v/>
      </c>
      <c r="CY974" t="str">
        <f t="shared" si="729"/>
        <v/>
      </c>
      <c r="CZ974" t="str">
        <f t="shared" ca="1" si="730"/>
        <v/>
      </c>
      <c r="DA974" t="str">
        <f t="shared" si="731"/>
        <v/>
      </c>
      <c r="DB974" t="str">
        <f t="shared" ca="1" si="732"/>
        <v/>
      </c>
      <c r="DC974" t="str">
        <f t="shared" si="733"/>
        <v/>
      </c>
      <c r="DD974" t="str">
        <f t="shared" ca="1" si="734"/>
        <v/>
      </c>
      <c r="DE974" t="str">
        <f t="shared" si="735"/>
        <v/>
      </c>
      <c r="DF974" t="str">
        <f t="shared" ca="1" si="736"/>
        <v/>
      </c>
      <c r="DG974" t="str">
        <f t="shared" si="737"/>
        <v/>
      </c>
      <c r="DH974" t="str">
        <f t="shared" ca="1" si="738"/>
        <v/>
      </c>
      <c r="DI974" t="str">
        <f t="shared" si="739"/>
        <v/>
      </c>
      <c r="DJ974" t="str">
        <f t="shared" ca="1" si="740"/>
        <v/>
      </c>
      <c r="DK974" t="str">
        <f t="shared" si="741"/>
        <v/>
      </c>
      <c r="DL974" t="str">
        <f t="shared" ca="1" si="742"/>
        <v/>
      </c>
      <c r="DM974" t="str">
        <f t="shared" si="743"/>
        <v/>
      </c>
      <c r="DN974" t="str">
        <f t="shared" ca="1" si="744"/>
        <v/>
      </c>
      <c r="DO974" t="str">
        <f t="shared" si="745"/>
        <v/>
      </c>
      <c r="DP974" t="str">
        <f t="shared" ca="1" si="746"/>
        <v/>
      </c>
      <c r="DQ974" t="str">
        <f t="shared" si="747"/>
        <v/>
      </c>
      <c r="DR974" t="str">
        <f t="shared" ca="1" si="748"/>
        <v/>
      </c>
      <c r="DS974" t="str">
        <f t="shared" si="749"/>
        <v/>
      </c>
      <c r="DT974" t="str">
        <f t="shared" ca="1" si="750"/>
        <v/>
      </c>
      <c r="DU974" t="str">
        <f t="shared" si="751"/>
        <v/>
      </c>
      <c r="DV974" t="str">
        <f t="shared" ca="1" si="752"/>
        <v/>
      </c>
      <c r="DW974" t="str">
        <f t="shared" si="753"/>
        <v/>
      </c>
      <c r="DX974" t="str">
        <f t="shared" ca="1" si="754"/>
        <v/>
      </c>
      <c r="DY974" t="str">
        <f t="shared" si="755"/>
        <v/>
      </c>
      <c r="DZ974" t="str">
        <f t="shared" ca="1" si="756"/>
        <v/>
      </c>
      <c r="EA974" t="str">
        <f t="shared" si="757"/>
        <v/>
      </c>
      <c r="EB974" t="str">
        <f t="shared" ca="1" si="758"/>
        <v/>
      </c>
      <c r="EC974" t="str">
        <f t="shared" si="759"/>
        <v/>
      </c>
      <c r="ED974" t="str">
        <f t="shared" ca="1" si="760"/>
        <v/>
      </c>
      <c r="EE974" t="str">
        <f t="shared" si="761"/>
        <v/>
      </c>
      <c r="EF974" t="str">
        <f t="shared" ca="1" si="762"/>
        <v/>
      </c>
      <c r="EG974" t="str">
        <f t="shared" si="763"/>
        <v/>
      </c>
      <c r="EH974" t="str">
        <f t="shared" ca="1" si="764"/>
        <v/>
      </c>
      <c r="EI974" t="str">
        <f t="shared" si="765"/>
        <v/>
      </c>
      <c r="EJ974" t="str">
        <f t="shared" ca="1" si="766"/>
        <v/>
      </c>
      <c r="EK974" t="str">
        <f ca="1">IF(AND(GT974="test",OR(CT974&gt;5000,CT974&gt;AVERAGE($CT$933:$CT$1016)+2*STDEV(CT$933:$CT$1016),CT974&lt;AVERAGE(CT$933:$CT$1016)-2*STDEV(CT$933:$CT$1016))),"",CT974)</f>
        <v/>
      </c>
      <c r="EL974" t="s">
        <v>924</v>
      </c>
      <c r="EM974">
        <v>104752</v>
      </c>
      <c r="EN974">
        <v>7267</v>
      </c>
      <c r="EO974">
        <v>961</v>
      </c>
      <c r="EP974">
        <v>488</v>
      </c>
      <c r="EQ974">
        <v>120241</v>
      </c>
      <c r="ER974">
        <v>2342</v>
      </c>
      <c r="ES974">
        <v>39210</v>
      </c>
      <c r="ET974">
        <v>1574</v>
      </c>
      <c r="EU974">
        <v>2</v>
      </c>
      <c r="EV974" t="s">
        <v>156</v>
      </c>
      <c r="EW974">
        <v>1024</v>
      </c>
      <c r="EX974">
        <v>2</v>
      </c>
      <c r="EY974">
        <v>48000</v>
      </c>
      <c r="EZ974">
        <v>-16</v>
      </c>
      <c r="FA974" t="s">
        <v>170</v>
      </c>
      <c r="FB974">
        <v>9</v>
      </c>
      <c r="FC974" t="s">
        <v>199</v>
      </c>
      <c r="FD974">
        <v>782221</v>
      </c>
      <c r="FE974">
        <v>774953</v>
      </c>
      <c r="FF974">
        <v>125420</v>
      </c>
      <c r="FG974">
        <v>1193733</v>
      </c>
      <c r="FH974">
        <v>1195455</v>
      </c>
      <c r="FI974">
        <v>774944</v>
      </c>
      <c r="FJ974">
        <v>1193732</v>
      </c>
      <c r="FK974">
        <v>773289</v>
      </c>
      <c r="FL974" t="s">
        <v>158</v>
      </c>
      <c r="FM974">
        <v>769569</v>
      </c>
      <c r="FN974">
        <v>664954</v>
      </c>
      <c r="FO974">
        <v>705257</v>
      </c>
      <c r="FP974">
        <v>5179</v>
      </c>
      <c r="FQ974">
        <v>5178</v>
      </c>
      <c r="FR974">
        <v>1192982</v>
      </c>
      <c r="FS974">
        <v>664953</v>
      </c>
      <c r="FT974">
        <v>664953</v>
      </c>
      <c r="FU974">
        <v>5178</v>
      </c>
      <c r="FV974">
        <v>1199039</v>
      </c>
      <c r="FW974">
        <v>1197455</v>
      </c>
      <c r="FX974">
        <v>1201381</v>
      </c>
      <c r="FY974">
        <v>665915</v>
      </c>
      <c r="FZ974">
        <v>705745</v>
      </c>
      <c r="GA974">
        <v>666045</v>
      </c>
      <c r="GB974">
        <v>773290</v>
      </c>
      <c r="GC974">
        <v>771569</v>
      </c>
      <c r="GD974">
        <v>774865</v>
      </c>
      <c r="GE974" t="s">
        <v>158</v>
      </c>
      <c r="GF974">
        <v>1199039</v>
      </c>
      <c r="GG974">
        <v>769568</v>
      </c>
      <c r="GH974">
        <v>1192981</v>
      </c>
      <c r="GI974">
        <v>886973</v>
      </c>
      <c r="GJ974" t="s">
        <v>172</v>
      </c>
      <c r="GK974">
        <v>42</v>
      </c>
      <c r="GL974" t="s">
        <v>716</v>
      </c>
      <c r="GM974">
        <v>42</v>
      </c>
      <c r="GN974" t="s">
        <v>185</v>
      </c>
      <c r="GO974" t="s">
        <v>166</v>
      </c>
      <c r="GP974">
        <v>1024</v>
      </c>
      <c r="GQ974">
        <v>155</v>
      </c>
      <c r="GR974">
        <v>285</v>
      </c>
      <c r="GS974">
        <f t="shared" si="721"/>
        <v>42</v>
      </c>
      <c r="GT974" t="str">
        <f t="shared" si="722"/>
        <v>test</v>
      </c>
    </row>
    <row r="975" spans="1:202" x14ac:dyDescent="0.2">
      <c r="A975">
        <v>100</v>
      </c>
      <c r="B975">
        <v>100</v>
      </c>
      <c r="C975">
        <v>1401</v>
      </c>
      <c r="D975">
        <v>1401</v>
      </c>
      <c r="E975" t="s">
        <v>155</v>
      </c>
      <c r="F975" t="s">
        <v>156</v>
      </c>
      <c r="G975" t="s">
        <v>156</v>
      </c>
      <c r="H975" t="s">
        <v>156</v>
      </c>
      <c r="I975">
        <v>0</v>
      </c>
      <c r="J975" t="s">
        <v>157</v>
      </c>
      <c r="K975">
        <v>1</v>
      </c>
      <c r="L975" t="s">
        <v>154</v>
      </c>
      <c r="M975" t="s">
        <v>154</v>
      </c>
      <c r="N975" t="s">
        <v>154</v>
      </c>
      <c r="O975">
        <v>1</v>
      </c>
      <c r="P975" t="s">
        <v>154</v>
      </c>
      <c r="Q975" t="s">
        <v>154</v>
      </c>
      <c r="R975" t="s">
        <v>179</v>
      </c>
      <c r="S975">
        <v>0</v>
      </c>
      <c r="T975">
        <v>4</v>
      </c>
      <c r="U975">
        <v>0</v>
      </c>
      <c r="V975">
        <v>42</v>
      </c>
      <c r="W975">
        <v>42</v>
      </c>
      <c r="X975">
        <v>4</v>
      </c>
      <c r="Y975">
        <v>42</v>
      </c>
      <c r="Z975">
        <v>34</v>
      </c>
      <c r="AA975">
        <v>0</v>
      </c>
      <c r="AB975">
        <v>34</v>
      </c>
      <c r="AC975">
        <v>4</v>
      </c>
      <c r="AD975">
        <v>4</v>
      </c>
      <c r="AE975">
        <v>0</v>
      </c>
      <c r="AF975">
        <v>0</v>
      </c>
      <c r="AG975">
        <v>42</v>
      </c>
      <c r="AH975">
        <v>4</v>
      </c>
      <c r="AI975">
        <v>4</v>
      </c>
      <c r="AJ975">
        <v>0</v>
      </c>
      <c r="AK975">
        <v>42</v>
      </c>
      <c r="AL975">
        <v>42</v>
      </c>
      <c r="AM975">
        <v>77</v>
      </c>
      <c r="AN975">
        <v>4</v>
      </c>
      <c r="AO975">
        <v>4</v>
      </c>
      <c r="AP975">
        <v>4</v>
      </c>
      <c r="AQ975">
        <v>34</v>
      </c>
      <c r="AR975">
        <v>34</v>
      </c>
      <c r="AS975">
        <v>34</v>
      </c>
      <c r="AT975">
        <v>4</v>
      </c>
      <c r="AU975">
        <v>42</v>
      </c>
      <c r="AV975">
        <v>34</v>
      </c>
      <c r="AW975">
        <v>42</v>
      </c>
      <c r="AX975">
        <v>0</v>
      </c>
      <c r="AY975" t="s">
        <v>159</v>
      </c>
      <c r="AZ975" t="s">
        <v>336</v>
      </c>
      <c r="BA975" t="s">
        <v>673</v>
      </c>
      <c r="BB975" t="s">
        <v>599</v>
      </c>
      <c r="BC975" t="s">
        <v>161</v>
      </c>
      <c r="BD975" t="b">
        <v>0</v>
      </c>
      <c r="BE975">
        <v>3.68</v>
      </c>
      <c r="BF975" t="b">
        <v>1</v>
      </c>
      <c r="BH975" t="s">
        <v>245</v>
      </c>
      <c r="BI975" t="s">
        <v>600</v>
      </c>
      <c r="BJ975" t="b">
        <v>0</v>
      </c>
      <c r="BK975" t="s">
        <v>163</v>
      </c>
      <c r="BL975" t="b">
        <v>0</v>
      </c>
      <c r="BM975">
        <v>18</v>
      </c>
      <c r="BN975" t="s">
        <v>164</v>
      </c>
      <c r="BO975" t="s">
        <v>165</v>
      </c>
      <c r="BP975" t="s">
        <v>164</v>
      </c>
      <c r="BQ975" t="s">
        <v>166</v>
      </c>
      <c r="BR975">
        <v>768</v>
      </c>
      <c r="BS975" t="s">
        <v>156</v>
      </c>
      <c r="BT975" t="s">
        <v>178</v>
      </c>
      <c r="BU975" t="s">
        <v>176</v>
      </c>
      <c r="BV975" t="s">
        <v>186</v>
      </c>
      <c r="BW975">
        <v>42</v>
      </c>
      <c r="BX975">
        <v>5</v>
      </c>
      <c r="BY975">
        <v>0</v>
      </c>
      <c r="BZ975">
        <v>6</v>
      </c>
      <c r="CA975" t="s">
        <v>601</v>
      </c>
      <c r="CB975" t="s">
        <v>156</v>
      </c>
      <c r="CC975">
        <v>7</v>
      </c>
      <c r="CD975" t="b">
        <v>0</v>
      </c>
      <c r="CE975" t="s">
        <v>168</v>
      </c>
      <c r="CF975" t="s">
        <v>602</v>
      </c>
      <c r="CG975">
        <v>13</v>
      </c>
      <c r="CH975">
        <v>0</v>
      </c>
      <c r="CI975" t="s">
        <v>179</v>
      </c>
      <c r="CJ975" t="s">
        <v>169</v>
      </c>
      <c r="CK975" t="s">
        <v>169</v>
      </c>
      <c r="CL975" t="s">
        <v>169</v>
      </c>
      <c r="CM975" t="s">
        <v>169</v>
      </c>
      <c r="CN975" t="s">
        <v>169</v>
      </c>
      <c r="CO975" t="s">
        <v>179</v>
      </c>
      <c r="CP975" t="s">
        <v>169</v>
      </c>
      <c r="CQ975">
        <v>1</v>
      </c>
      <c r="CR975">
        <v>535</v>
      </c>
      <c r="CS975">
        <f t="shared" si="723"/>
        <v>535</v>
      </c>
      <c r="CT975">
        <f t="shared" ca="1" si="724"/>
        <v>535</v>
      </c>
      <c r="CU975" t="str">
        <f t="shared" si="725"/>
        <v/>
      </c>
      <c r="CV975" t="str">
        <f t="shared" ca="1" si="726"/>
        <v/>
      </c>
      <c r="CW975" t="str">
        <f t="shared" si="727"/>
        <v/>
      </c>
      <c r="CX975" t="str">
        <f t="shared" ca="1" si="728"/>
        <v/>
      </c>
      <c r="CY975" t="str">
        <f t="shared" si="729"/>
        <v/>
      </c>
      <c r="CZ975" t="str">
        <f t="shared" ca="1" si="730"/>
        <v/>
      </c>
      <c r="DA975" t="str">
        <f t="shared" si="731"/>
        <v/>
      </c>
      <c r="DB975" t="str">
        <f t="shared" ca="1" si="732"/>
        <v/>
      </c>
      <c r="DC975" t="str">
        <f t="shared" si="733"/>
        <v/>
      </c>
      <c r="DD975" t="str">
        <f t="shared" ca="1" si="734"/>
        <v/>
      </c>
      <c r="DE975">
        <f t="shared" si="735"/>
        <v>535</v>
      </c>
      <c r="DF975">
        <f t="shared" ca="1" si="736"/>
        <v>535</v>
      </c>
      <c r="DG975" t="str">
        <f t="shared" si="737"/>
        <v/>
      </c>
      <c r="DH975" t="str">
        <f t="shared" ca="1" si="738"/>
        <v/>
      </c>
      <c r="DI975" t="str">
        <f t="shared" si="739"/>
        <v/>
      </c>
      <c r="DJ975" t="str">
        <f t="shared" ca="1" si="740"/>
        <v/>
      </c>
      <c r="DK975" t="str">
        <f t="shared" si="741"/>
        <v/>
      </c>
      <c r="DL975" t="str">
        <f t="shared" ca="1" si="742"/>
        <v/>
      </c>
      <c r="DM975" t="str">
        <f t="shared" si="743"/>
        <v/>
      </c>
      <c r="DN975" t="str">
        <f t="shared" ca="1" si="744"/>
        <v/>
      </c>
      <c r="DO975" t="str">
        <f t="shared" si="745"/>
        <v/>
      </c>
      <c r="DP975" t="str">
        <f t="shared" ca="1" si="746"/>
        <v/>
      </c>
      <c r="DQ975" t="str">
        <f t="shared" si="747"/>
        <v/>
      </c>
      <c r="DR975" t="str">
        <f t="shared" ca="1" si="748"/>
        <v/>
      </c>
      <c r="DS975" t="str">
        <f t="shared" si="749"/>
        <v/>
      </c>
      <c r="DT975" t="str">
        <f t="shared" ca="1" si="750"/>
        <v/>
      </c>
      <c r="DU975" t="str">
        <f t="shared" si="751"/>
        <v/>
      </c>
      <c r="DV975" t="str">
        <f t="shared" ca="1" si="752"/>
        <v/>
      </c>
      <c r="DW975" t="str">
        <f t="shared" si="753"/>
        <v/>
      </c>
      <c r="DX975" t="str">
        <f t="shared" ca="1" si="754"/>
        <v/>
      </c>
      <c r="DY975" t="str">
        <f t="shared" si="755"/>
        <v/>
      </c>
      <c r="DZ975" t="str">
        <f t="shared" ca="1" si="756"/>
        <v/>
      </c>
      <c r="EA975" t="str">
        <f t="shared" si="757"/>
        <v/>
      </c>
      <c r="EB975" t="str">
        <f t="shared" ca="1" si="758"/>
        <v/>
      </c>
      <c r="EC975" t="str">
        <f t="shared" si="759"/>
        <v/>
      </c>
      <c r="ED975" t="str">
        <f t="shared" ca="1" si="760"/>
        <v/>
      </c>
      <c r="EE975" t="str">
        <f t="shared" si="761"/>
        <v/>
      </c>
      <c r="EF975" t="str">
        <f t="shared" ca="1" si="762"/>
        <v/>
      </c>
      <c r="EG975" t="str">
        <f t="shared" si="763"/>
        <v/>
      </c>
      <c r="EH975" t="str">
        <f t="shared" ca="1" si="764"/>
        <v/>
      </c>
      <c r="EI975" t="str">
        <f t="shared" si="765"/>
        <v/>
      </c>
      <c r="EJ975" t="str">
        <f t="shared" ca="1" si="766"/>
        <v/>
      </c>
      <c r="EK975">
        <f ca="1">IF(AND(GT975="test",OR(CT975&gt;5000,CT975&gt;AVERAGE($CT$933:$CT$1016)+2*STDEV(CT$933:$CT$1016),CT975&lt;AVERAGE(CT$933:$CT$1016)-2*STDEV(CT$933:$CT$1016))),"",CT975)</f>
        <v>535</v>
      </c>
      <c r="EL975">
        <v>535</v>
      </c>
      <c r="EM975">
        <v>104752</v>
      </c>
      <c r="EN975">
        <v>7267</v>
      </c>
      <c r="EO975">
        <v>961</v>
      </c>
      <c r="EP975">
        <v>488</v>
      </c>
      <c r="EQ975">
        <v>120241</v>
      </c>
      <c r="ER975">
        <v>535</v>
      </c>
      <c r="ES975">
        <v>39210</v>
      </c>
      <c r="ET975">
        <v>1574</v>
      </c>
      <c r="EU975">
        <v>2</v>
      </c>
      <c r="EV975" t="s">
        <v>156</v>
      </c>
      <c r="EW975">
        <v>1024</v>
      </c>
      <c r="EX975">
        <v>2</v>
      </c>
      <c r="EY975">
        <v>48000</v>
      </c>
      <c r="EZ975">
        <v>-16</v>
      </c>
      <c r="FA975" t="s">
        <v>170</v>
      </c>
      <c r="FB975">
        <v>9</v>
      </c>
      <c r="FC975" t="s">
        <v>199</v>
      </c>
      <c r="FD975">
        <v>782221</v>
      </c>
      <c r="FE975">
        <v>774953</v>
      </c>
      <c r="FF975">
        <v>125420</v>
      </c>
      <c r="FG975">
        <v>1202237</v>
      </c>
      <c r="FH975">
        <v>1203731</v>
      </c>
      <c r="FI975">
        <v>774944</v>
      </c>
      <c r="FJ975">
        <v>1202236</v>
      </c>
      <c r="FK975">
        <v>773289</v>
      </c>
      <c r="FL975" t="s">
        <v>158</v>
      </c>
      <c r="FM975">
        <v>769569</v>
      </c>
      <c r="FN975">
        <v>664954</v>
      </c>
      <c r="FO975">
        <v>705257</v>
      </c>
      <c r="FP975">
        <v>5179</v>
      </c>
      <c r="FQ975">
        <v>5178</v>
      </c>
      <c r="FR975">
        <v>1201486</v>
      </c>
      <c r="FS975">
        <v>664953</v>
      </c>
      <c r="FT975">
        <v>664953</v>
      </c>
      <c r="FU975">
        <v>5178</v>
      </c>
      <c r="FV975">
        <v>1207274</v>
      </c>
      <c r="FW975">
        <v>1205732</v>
      </c>
      <c r="FX975">
        <v>1207809</v>
      </c>
      <c r="FY975">
        <v>665915</v>
      </c>
      <c r="FZ975">
        <v>705745</v>
      </c>
      <c r="GA975">
        <v>666045</v>
      </c>
      <c r="GB975">
        <v>773290</v>
      </c>
      <c r="GC975">
        <v>771569</v>
      </c>
      <c r="GD975">
        <v>774865</v>
      </c>
      <c r="GE975" t="s">
        <v>158</v>
      </c>
      <c r="GF975">
        <v>1207274</v>
      </c>
      <c r="GG975">
        <v>769568</v>
      </c>
      <c r="GH975">
        <v>1201485</v>
      </c>
      <c r="GI975">
        <v>886973</v>
      </c>
      <c r="GJ975" t="s">
        <v>172</v>
      </c>
      <c r="GK975">
        <v>43</v>
      </c>
      <c r="GL975" t="s">
        <v>717</v>
      </c>
      <c r="GM975">
        <v>43</v>
      </c>
      <c r="GN975" t="s">
        <v>182</v>
      </c>
      <c r="GO975" t="s">
        <v>166</v>
      </c>
      <c r="GP975">
        <v>1024</v>
      </c>
      <c r="GQ975">
        <v>155</v>
      </c>
      <c r="GR975">
        <v>285</v>
      </c>
      <c r="GS975">
        <f t="shared" si="721"/>
        <v>43</v>
      </c>
      <c r="GT975" t="str">
        <f t="shared" si="722"/>
        <v>test</v>
      </c>
    </row>
    <row r="976" spans="1:202" x14ac:dyDescent="0.2">
      <c r="A976">
        <v>100</v>
      </c>
      <c r="B976">
        <v>100</v>
      </c>
      <c r="C976">
        <v>1395</v>
      </c>
      <c r="D976">
        <v>1395</v>
      </c>
      <c r="E976" t="s">
        <v>155</v>
      </c>
      <c r="F976" t="s">
        <v>156</v>
      </c>
      <c r="G976" t="s">
        <v>156</v>
      </c>
      <c r="H976" t="s">
        <v>156</v>
      </c>
      <c r="I976">
        <v>0</v>
      </c>
      <c r="J976" t="s">
        <v>157</v>
      </c>
      <c r="K976">
        <v>1</v>
      </c>
      <c r="L976" t="s">
        <v>154</v>
      </c>
      <c r="M976" t="s">
        <v>154</v>
      </c>
      <c r="N976" t="s">
        <v>154</v>
      </c>
      <c r="O976">
        <v>1</v>
      </c>
      <c r="P976" t="s">
        <v>154</v>
      </c>
      <c r="Q976" t="s">
        <v>154</v>
      </c>
      <c r="R976" t="s">
        <v>179</v>
      </c>
      <c r="S976">
        <v>0</v>
      </c>
      <c r="T976">
        <v>4</v>
      </c>
      <c r="U976">
        <v>0</v>
      </c>
      <c r="V976">
        <v>43</v>
      </c>
      <c r="W976">
        <v>43</v>
      </c>
      <c r="X976">
        <v>4</v>
      </c>
      <c r="Y976">
        <v>43</v>
      </c>
      <c r="Z976">
        <v>34</v>
      </c>
      <c r="AA976">
        <v>0</v>
      </c>
      <c r="AB976">
        <v>34</v>
      </c>
      <c r="AC976">
        <v>4</v>
      </c>
      <c r="AD976">
        <v>4</v>
      </c>
      <c r="AE976">
        <v>0</v>
      </c>
      <c r="AF976">
        <v>0</v>
      </c>
      <c r="AG976">
        <v>43</v>
      </c>
      <c r="AH976">
        <v>4</v>
      </c>
      <c r="AI976">
        <v>4</v>
      </c>
      <c r="AJ976">
        <v>0</v>
      </c>
      <c r="AK976">
        <v>43</v>
      </c>
      <c r="AL976">
        <v>43</v>
      </c>
      <c r="AM976">
        <v>78</v>
      </c>
      <c r="AN976">
        <v>4</v>
      </c>
      <c r="AO976">
        <v>4</v>
      </c>
      <c r="AP976">
        <v>4</v>
      </c>
      <c r="AQ976">
        <v>34</v>
      </c>
      <c r="AR976">
        <v>34</v>
      </c>
      <c r="AS976">
        <v>34</v>
      </c>
      <c r="AT976">
        <v>4</v>
      </c>
      <c r="AU976">
        <v>43</v>
      </c>
      <c r="AV976">
        <v>34</v>
      </c>
      <c r="AW976">
        <v>43</v>
      </c>
      <c r="AX976">
        <v>0</v>
      </c>
      <c r="AY976" t="s">
        <v>159</v>
      </c>
      <c r="AZ976" t="s">
        <v>336</v>
      </c>
      <c r="BA976" t="s">
        <v>673</v>
      </c>
      <c r="BB976" t="s">
        <v>599</v>
      </c>
      <c r="BC976" t="s">
        <v>161</v>
      </c>
      <c r="BD976" t="b">
        <v>0</v>
      </c>
      <c r="BE976">
        <v>11.23</v>
      </c>
      <c r="BF976" t="b">
        <v>1</v>
      </c>
      <c r="BH976" t="s">
        <v>245</v>
      </c>
      <c r="BI976" t="s">
        <v>600</v>
      </c>
      <c r="BJ976" t="b">
        <v>0</v>
      </c>
      <c r="BK976" t="s">
        <v>163</v>
      </c>
      <c r="BL976" t="b">
        <v>0</v>
      </c>
      <c r="BM976">
        <v>18</v>
      </c>
      <c r="BN976" t="s">
        <v>164</v>
      </c>
      <c r="BO976" t="s">
        <v>165</v>
      </c>
      <c r="BP976" t="s">
        <v>164</v>
      </c>
      <c r="BQ976" t="s">
        <v>166</v>
      </c>
      <c r="BR976">
        <v>768</v>
      </c>
      <c r="BS976" t="s">
        <v>156</v>
      </c>
      <c r="BT976" t="s">
        <v>178</v>
      </c>
      <c r="BU976" t="s">
        <v>181</v>
      </c>
      <c r="BV976" t="s">
        <v>193</v>
      </c>
      <c r="BW976">
        <v>43</v>
      </c>
      <c r="BX976">
        <v>5</v>
      </c>
      <c r="BY976">
        <v>0</v>
      </c>
      <c r="BZ976">
        <v>6</v>
      </c>
      <c r="CA976" t="s">
        <v>601</v>
      </c>
      <c r="CB976" t="s">
        <v>156</v>
      </c>
      <c r="CC976">
        <v>7</v>
      </c>
      <c r="CD976" t="b">
        <v>0</v>
      </c>
      <c r="CE976" t="s">
        <v>168</v>
      </c>
      <c r="CF976" t="s">
        <v>602</v>
      </c>
      <c r="CG976">
        <v>10</v>
      </c>
      <c r="CH976">
        <v>0</v>
      </c>
      <c r="CI976" t="s">
        <v>179</v>
      </c>
      <c r="CJ976" t="s">
        <v>169</v>
      </c>
      <c r="CK976" t="s">
        <v>169</v>
      </c>
      <c r="CL976" t="s">
        <v>169</v>
      </c>
      <c r="CM976" t="s">
        <v>169</v>
      </c>
      <c r="CN976" t="s">
        <v>169</v>
      </c>
      <c r="CO976" t="s">
        <v>179</v>
      </c>
      <c r="CP976" t="s">
        <v>169</v>
      </c>
      <c r="CQ976">
        <v>1</v>
      </c>
      <c r="CR976">
        <v>1156</v>
      </c>
      <c r="CS976">
        <f t="shared" si="723"/>
        <v>1156</v>
      </c>
      <c r="CT976">
        <f t="shared" ca="1" si="724"/>
        <v>1156</v>
      </c>
      <c r="CU976" t="str">
        <f t="shared" si="725"/>
        <v/>
      </c>
      <c r="CV976" t="str">
        <f t="shared" ca="1" si="726"/>
        <v/>
      </c>
      <c r="CW976" t="str">
        <f t="shared" si="727"/>
        <v/>
      </c>
      <c r="CX976" t="str">
        <f t="shared" ca="1" si="728"/>
        <v/>
      </c>
      <c r="CY976" t="str">
        <f t="shared" si="729"/>
        <v/>
      </c>
      <c r="CZ976" t="str">
        <f t="shared" ca="1" si="730"/>
        <v/>
      </c>
      <c r="DA976" t="str">
        <f t="shared" si="731"/>
        <v/>
      </c>
      <c r="DB976" t="str">
        <f t="shared" ca="1" si="732"/>
        <v/>
      </c>
      <c r="DC976" t="str">
        <f t="shared" si="733"/>
        <v/>
      </c>
      <c r="DD976" t="str">
        <f t="shared" ca="1" si="734"/>
        <v/>
      </c>
      <c r="DE976" t="str">
        <f t="shared" si="735"/>
        <v/>
      </c>
      <c r="DF976" t="str">
        <f t="shared" ca="1" si="736"/>
        <v/>
      </c>
      <c r="DG976" t="str">
        <f t="shared" si="737"/>
        <v/>
      </c>
      <c r="DH976" t="str">
        <f t="shared" ca="1" si="738"/>
        <v/>
      </c>
      <c r="DI976" t="str">
        <f t="shared" si="739"/>
        <v/>
      </c>
      <c r="DJ976" t="str">
        <f t="shared" ca="1" si="740"/>
        <v/>
      </c>
      <c r="DK976" t="str">
        <f t="shared" si="741"/>
        <v/>
      </c>
      <c r="DL976" t="str">
        <f t="shared" ca="1" si="742"/>
        <v/>
      </c>
      <c r="DM976" t="str">
        <f t="shared" si="743"/>
        <v/>
      </c>
      <c r="DN976" t="str">
        <f t="shared" ca="1" si="744"/>
        <v/>
      </c>
      <c r="DO976" t="str">
        <f t="shared" si="745"/>
        <v/>
      </c>
      <c r="DP976" t="str">
        <f t="shared" ca="1" si="746"/>
        <v/>
      </c>
      <c r="DQ976" t="str">
        <f t="shared" si="747"/>
        <v/>
      </c>
      <c r="DR976" t="str">
        <f t="shared" ca="1" si="748"/>
        <v/>
      </c>
      <c r="DS976" t="str">
        <f t="shared" si="749"/>
        <v/>
      </c>
      <c r="DT976" t="str">
        <f t="shared" ca="1" si="750"/>
        <v/>
      </c>
      <c r="DU976" t="str">
        <f t="shared" si="751"/>
        <v/>
      </c>
      <c r="DV976" t="str">
        <f t="shared" ca="1" si="752"/>
        <v/>
      </c>
      <c r="DW976" t="str">
        <f t="shared" si="753"/>
        <v/>
      </c>
      <c r="DX976" t="str">
        <f t="shared" ca="1" si="754"/>
        <v/>
      </c>
      <c r="DY976" t="str">
        <f t="shared" si="755"/>
        <v/>
      </c>
      <c r="DZ976" t="str">
        <f t="shared" ca="1" si="756"/>
        <v/>
      </c>
      <c r="EA976" t="str">
        <f t="shared" si="757"/>
        <v/>
      </c>
      <c r="EB976" t="str">
        <f t="shared" ca="1" si="758"/>
        <v/>
      </c>
      <c r="EC976" t="str">
        <f t="shared" si="759"/>
        <v/>
      </c>
      <c r="ED976" t="str">
        <f t="shared" ca="1" si="760"/>
        <v/>
      </c>
      <c r="EE976" t="str">
        <f t="shared" si="761"/>
        <v/>
      </c>
      <c r="EF976" t="str">
        <f t="shared" ca="1" si="762"/>
        <v/>
      </c>
      <c r="EG976" t="str">
        <f t="shared" si="763"/>
        <v/>
      </c>
      <c r="EH976" t="str">
        <f t="shared" ca="1" si="764"/>
        <v/>
      </c>
      <c r="EI976">
        <f t="shared" si="765"/>
        <v>1156</v>
      </c>
      <c r="EJ976">
        <f t="shared" ca="1" si="766"/>
        <v>1156</v>
      </c>
      <c r="EK976">
        <f ca="1">IF(AND(GT976="test",OR(CT976&gt;5000,CT976&gt;AVERAGE($CT$933:$CT$1016)+2*STDEV(CT$933:$CT$1016),CT976&lt;AVERAGE(CT$933:$CT$1016)-2*STDEV(CT$933:$CT$1016))),"",CT976)</f>
        <v>1156</v>
      </c>
      <c r="EL976">
        <v>1156</v>
      </c>
      <c r="EM976">
        <v>104752</v>
      </c>
      <c r="EN976">
        <v>7267</v>
      </c>
      <c r="EO976">
        <v>961</v>
      </c>
      <c r="EP976">
        <v>488</v>
      </c>
      <c r="EQ976">
        <v>120241</v>
      </c>
      <c r="ER976">
        <v>1156</v>
      </c>
      <c r="ES976">
        <v>39210</v>
      </c>
      <c r="ET976">
        <v>1574</v>
      </c>
      <c r="EU976">
        <v>2</v>
      </c>
      <c r="EV976" t="s">
        <v>156</v>
      </c>
      <c r="EW976">
        <v>1024</v>
      </c>
      <c r="EX976">
        <v>2</v>
      </c>
      <c r="EY976">
        <v>48000</v>
      </c>
      <c r="EZ976">
        <v>-16</v>
      </c>
      <c r="FA976" t="s">
        <v>170</v>
      </c>
      <c r="FB976">
        <v>9</v>
      </c>
      <c r="FC976" t="s">
        <v>199</v>
      </c>
      <c r="FD976">
        <v>782221</v>
      </c>
      <c r="FE976">
        <v>774953</v>
      </c>
      <c r="FF976">
        <v>125420</v>
      </c>
      <c r="FG976">
        <v>1208666</v>
      </c>
      <c r="FH976">
        <v>1210262</v>
      </c>
      <c r="FI976">
        <v>774944</v>
      </c>
      <c r="FJ976">
        <v>1208665</v>
      </c>
      <c r="FK976">
        <v>773289</v>
      </c>
      <c r="FL976" t="s">
        <v>158</v>
      </c>
      <c r="FM976">
        <v>769569</v>
      </c>
      <c r="FN976">
        <v>664954</v>
      </c>
      <c r="FO976">
        <v>705257</v>
      </c>
      <c r="FP976">
        <v>5179</v>
      </c>
      <c r="FQ976">
        <v>5178</v>
      </c>
      <c r="FR976">
        <v>1207914</v>
      </c>
      <c r="FS976">
        <v>664953</v>
      </c>
      <c r="FT976">
        <v>664953</v>
      </c>
      <c r="FU976">
        <v>5178</v>
      </c>
      <c r="FV976">
        <v>1213974</v>
      </c>
      <c r="FW976">
        <v>1212263</v>
      </c>
      <c r="FX976">
        <v>1215131</v>
      </c>
      <c r="FY976">
        <v>665915</v>
      </c>
      <c r="FZ976">
        <v>705745</v>
      </c>
      <c r="GA976">
        <v>666045</v>
      </c>
      <c r="GB976">
        <v>773290</v>
      </c>
      <c r="GC976">
        <v>771569</v>
      </c>
      <c r="GD976">
        <v>774865</v>
      </c>
      <c r="GE976" t="s">
        <v>158</v>
      </c>
      <c r="GF976">
        <v>1213974</v>
      </c>
      <c r="GG976">
        <v>769568</v>
      </c>
      <c r="GH976">
        <v>1207913</v>
      </c>
      <c r="GI976">
        <v>886973</v>
      </c>
      <c r="GJ976" t="s">
        <v>172</v>
      </c>
      <c r="GK976">
        <v>44</v>
      </c>
      <c r="GL976" t="s">
        <v>718</v>
      </c>
      <c r="GM976">
        <v>44</v>
      </c>
      <c r="GN976" t="s">
        <v>182</v>
      </c>
      <c r="GO976" t="s">
        <v>166</v>
      </c>
      <c r="GP976">
        <v>1024</v>
      </c>
      <c r="GQ976">
        <v>155</v>
      </c>
      <c r="GR976">
        <v>285</v>
      </c>
      <c r="GS976">
        <f t="shared" si="721"/>
        <v>44</v>
      </c>
      <c r="GT976" t="str">
        <f t="shared" si="722"/>
        <v>test</v>
      </c>
    </row>
    <row r="977" spans="1:202" x14ac:dyDescent="0.2">
      <c r="A977">
        <v>100</v>
      </c>
      <c r="B977">
        <v>100</v>
      </c>
      <c r="C977">
        <v>1372</v>
      </c>
      <c r="D977">
        <v>1372</v>
      </c>
      <c r="E977" t="s">
        <v>155</v>
      </c>
      <c r="F977" t="s">
        <v>156</v>
      </c>
      <c r="G977" t="s">
        <v>156</v>
      </c>
      <c r="H977" t="s">
        <v>156</v>
      </c>
      <c r="I977">
        <v>0</v>
      </c>
      <c r="J977" t="s">
        <v>157</v>
      </c>
      <c r="K977">
        <v>1</v>
      </c>
      <c r="L977" t="s">
        <v>154</v>
      </c>
      <c r="M977" t="s">
        <v>154</v>
      </c>
      <c r="N977" t="s">
        <v>154</v>
      </c>
      <c r="O977">
        <v>1</v>
      </c>
      <c r="P977" t="s">
        <v>154</v>
      </c>
      <c r="Q977" t="s">
        <v>154</v>
      </c>
      <c r="R977" t="s">
        <v>183</v>
      </c>
      <c r="S977">
        <v>0</v>
      </c>
      <c r="T977">
        <v>4</v>
      </c>
      <c r="U977">
        <v>0</v>
      </c>
      <c r="V977">
        <v>44</v>
      </c>
      <c r="W977">
        <v>44</v>
      </c>
      <c r="X977">
        <v>4</v>
      </c>
      <c r="Y977">
        <v>44</v>
      </c>
      <c r="Z977">
        <v>34</v>
      </c>
      <c r="AA977">
        <v>0</v>
      </c>
      <c r="AB977">
        <v>34</v>
      </c>
      <c r="AC977">
        <v>4</v>
      </c>
      <c r="AD977">
        <v>4</v>
      </c>
      <c r="AE977">
        <v>0</v>
      </c>
      <c r="AF977">
        <v>0</v>
      </c>
      <c r="AG977">
        <v>44</v>
      </c>
      <c r="AH977">
        <v>4</v>
      </c>
      <c r="AI977">
        <v>4</v>
      </c>
      <c r="AJ977">
        <v>0</v>
      </c>
      <c r="AK977">
        <v>44</v>
      </c>
      <c r="AL977">
        <v>44</v>
      </c>
      <c r="AM977">
        <v>79</v>
      </c>
      <c r="AN977">
        <v>4</v>
      </c>
      <c r="AO977">
        <v>4</v>
      </c>
      <c r="AP977">
        <v>4</v>
      </c>
      <c r="AQ977">
        <v>34</v>
      </c>
      <c r="AR977">
        <v>34</v>
      </c>
      <c r="AS977">
        <v>34</v>
      </c>
      <c r="AT977">
        <v>4</v>
      </c>
      <c r="AU977">
        <v>44</v>
      </c>
      <c r="AV977">
        <v>34</v>
      </c>
      <c r="AW977">
        <v>44</v>
      </c>
      <c r="AX977">
        <v>0</v>
      </c>
      <c r="AY977" t="s">
        <v>159</v>
      </c>
      <c r="AZ977" t="s">
        <v>336</v>
      </c>
      <c r="BA977" t="s">
        <v>673</v>
      </c>
      <c r="BB977" t="s">
        <v>599</v>
      </c>
      <c r="BC977" t="s">
        <v>161</v>
      </c>
      <c r="BD977" t="b">
        <v>0</v>
      </c>
      <c r="BE977" t="s">
        <v>164</v>
      </c>
      <c r="BF977" t="b">
        <v>1</v>
      </c>
      <c r="BH977" t="s">
        <v>245</v>
      </c>
      <c r="BI977" t="s">
        <v>600</v>
      </c>
      <c r="BJ977" t="b">
        <v>0</v>
      </c>
      <c r="BK977" t="s">
        <v>163</v>
      </c>
      <c r="BL977" t="b">
        <v>0</v>
      </c>
      <c r="BM977">
        <v>18</v>
      </c>
      <c r="BN977" t="s">
        <v>164</v>
      </c>
      <c r="BO977" t="s">
        <v>165</v>
      </c>
      <c r="BP977" t="s">
        <v>164</v>
      </c>
      <c r="BQ977" t="s">
        <v>166</v>
      </c>
      <c r="BR977">
        <v>768</v>
      </c>
      <c r="BS977" t="s">
        <v>156</v>
      </c>
      <c r="BT977" t="s">
        <v>178</v>
      </c>
      <c r="BU977" t="s">
        <v>193</v>
      </c>
      <c r="BV977" t="s">
        <v>191</v>
      </c>
      <c r="BW977">
        <v>44</v>
      </c>
      <c r="BX977">
        <v>5</v>
      </c>
      <c r="BY977">
        <v>0</v>
      </c>
      <c r="BZ977">
        <v>6</v>
      </c>
      <c r="CA977" t="s">
        <v>601</v>
      </c>
      <c r="CB977" t="s">
        <v>156</v>
      </c>
      <c r="CC977">
        <v>7</v>
      </c>
      <c r="CD977" t="b">
        <v>0</v>
      </c>
      <c r="CE977" t="s">
        <v>168</v>
      </c>
      <c r="CF977" t="s">
        <v>602</v>
      </c>
      <c r="CG977">
        <v>73</v>
      </c>
      <c r="CH977">
        <v>0</v>
      </c>
      <c r="CI977" t="s">
        <v>183</v>
      </c>
      <c r="CJ977" t="s">
        <v>169</v>
      </c>
      <c r="CK977" t="s">
        <v>169</v>
      </c>
      <c r="CL977" t="s">
        <v>169</v>
      </c>
      <c r="CM977" t="s">
        <v>169</v>
      </c>
      <c r="CN977" t="s">
        <v>169</v>
      </c>
      <c r="CO977" t="s">
        <v>183</v>
      </c>
      <c r="CP977" t="s">
        <v>169</v>
      </c>
      <c r="CQ977">
        <v>1</v>
      </c>
      <c r="CR977">
        <v>352</v>
      </c>
      <c r="CS977" t="str">
        <f t="shared" si="723"/>
        <v/>
      </c>
      <c r="CT977" t="str">
        <f t="shared" ca="1" si="724"/>
        <v/>
      </c>
      <c r="CU977" t="str">
        <f t="shared" si="725"/>
        <v/>
      </c>
      <c r="CV977" t="str">
        <f t="shared" ca="1" si="726"/>
        <v/>
      </c>
      <c r="CW977" t="str">
        <f t="shared" si="727"/>
        <v/>
      </c>
      <c r="CX977" t="str">
        <f t="shared" ca="1" si="728"/>
        <v/>
      </c>
      <c r="CY977" t="str">
        <f t="shared" si="729"/>
        <v/>
      </c>
      <c r="CZ977" t="str">
        <f t="shared" ca="1" si="730"/>
        <v/>
      </c>
      <c r="DA977" t="str">
        <f t="shared" si="731"/>
        <v/>
      </c>
      <c r="DB977" t="str">
        <f t="shared" ca="1" si="732"/>
        <v/>
      </c>
      <c r="DC977" t="str">
        <f t="shared" si="733"/>
        <v/>
      </c>
      <c r="DD977" t="str">
        <f t="shared" ca="1" si="734"/>
        <v/>
      </c>
      <c r="DE977" t="str">
        <f t="shared" si="735"/>
        <v/>
      </c>
      <c r="DF977" t="str">
        <f t="shared" ca="1" si="736"/>
        <v/>
      </c>
      <c r="DG977" t="str">
        <f t="shared" si="737"/>
        <v/>
      </c>
      <c r="DH977" t="str">
        <f t="shared" ca="1" si="738"/>
        <v/>
      </c>
      <c r="DI977" t="str">
        <f t="shared" si="739"/>
        <v/>
      </c>
      <c r="DJ977" t="str">
        <f t="shared" ca="1" si="740"/>
        <v/>
      </c>
      <c r="DK977" t="str">
        <f t="shared" si="741"/>
        <v/>
      </c>
      <c r="DL977" t="str">
        <f t="shared" ca="1" si="742"/>
        <v/>
      </c>
      <c r="DM977" t="str">
        <f t="shared" si="743"/>
        <v/>
      </c>
      <c r="DN977" t="str">
        <f t="shared" ca="1" si="744"/>
        <v/>
      </c>
      <c r="DO977" t="str">
        <f t="shared" si="745"/>
        <v/>
      </c>
      <c r="DP977" t="str">
        <f t="shared" ca="1" si="746"/>
        <v/>
      </c>
      <c r="DQ977" t="str">
        <f t="shared" si="747"/>
        <v/>
      </c>
      <c r="DR977" t="str">
        <f t="shared" ca="1" si="748"/>
        <v/>
      </c>
      <c r="DS977" t="str">
        <f t="shared" si="749"/>
        <v/>
      </c>
      <c r="DT977" t="str">
        <f t="shared" ca="1" si="750"/>
        <v/>
      </c>
      <c r="DU977" t="str">
        <f t="shared" si="751"/>
        <v/>
      </c>
      <c r="DV977" t="str">
        <f t="shared" ca="1" si="752"/>
        <v/>
      </c>
      <c r="DW977" t="str">
        <f t="shared" si="753"/>
        <v/>
      </c>
      <c r="DX977" t="str">
        <f t="shared" ca="1" si="754"/>
        <v/>
      </c>
      <c r="DY977" t="str">
        <f t="shared" si="755"/>
        <v/>
      </c>
      <c r="DZ977" t="str">
        <f t="shared" ca="1" si="756"/>
        <v/>
      </c>
      <c r="EA977" t="str">
        <f t="shared" si="757"/>
        <v/>
      </c>
      <c r="EB977" t="str">
        <f t="shared" ca="1" si="758"/>
        <v/>
      </c>
      <c r="EC977" t="str">
        <f t="shared" si="759"/>
        <v/>
      </c>
      <c r="ED977" t="str">
        <f t="shared" ca="1" si="760"/>
        <v/>
      </c>
      <c r="EE977" t="str">
        <f t="shared" si="761"/>
        <v/>
      </c>
      <c r="EF977" t="str">
        <f t="shared" ca="1" si="762"/>
        <v/>
      </c>
      <c r="EG977" t="str">
        <f t="shared" si="763"/>
        <v/>
      </c>
      <c r="EH977" t="str">
        <f t="shared" ca="1" si="764"/>
        <v/>
      </c>
      <c r="EI977" t="str">
        <f t="shared" si="765"/>
        <v/>
      </c>
      <c r="EJ977" t="str">
        <f t="shared" ca="1" si="766"/>
        <v/>
      </c>
      <c r="EK977" t="str">
        <f ca="1">IF(AND(GT977="test",OR(CT977&gt;5000,CT977&gt;AVERAGE($CT$933:$CT$1016)+2*STDEV(CT$933:$CT$1016),CT977&lt;AVERAGE(CT$933:$CT$1016)-2*STDEV(CT$933:$CT$1016))),"",CT977)</f>
        <v/>
      </c>
      <c r="EL977" t="s">
        <v>924</v>
      </c>
      <c r="EM977">
        <v>104752</v>
      </c>
      <c r="EN977">
        <v>7267</v>
      </c>
      <c r="EO977">
        <v>961</v>
      </c>
      <c r="EP977">
        <v>488</v>
      </c>
      <c r="EQ977">
        <v>120241</v>
      </c>
      <c r="ER977">
        <v>352</v>
      </c>
      <c r="ES977">
        <v>39210</v>
      </c>
      <c r="ET977">
        <v>1574</v>
      </c>
      <c r="EU977">
        <v>2</v>
      </c>
      <c r="EV977" t="s">
        <v>156</v>
      </c>
      <c r="EW977">
        <v>1024</v>
      </c>
      <c r="EX977">
        <v>2</v>
      </c>
      <c r="EY977">
        <v>48000</v>
      </c>
      <c r="EZ977">
        <v>-16</v>
      </c>
      <c r="FA977" t="s">
        <v>170</v>
      </c>
      <c r="FB977">
        <v>9</v>
      </c>
      <c r="FC977" t="s">
        <v>199</v>
      </c>
      <c r="FD977">
        <v>782221</v>
      </c>
      <c r="FE977">
        <v>774953</v>
      </c>
      <c r="FF977">
        <v>125420</v>
      </c>
      <c r="FG977">
        <v>1215988</v>
      </c>
      <c r="FH977">
        <v>1217707</v>
      </c>
      <c r="FI977">
        <v>774944</v>
      </c>
      <c r="FJ977">
        <v>1215987</v>
      </c>
      <c r="FK977">
        <v>773289</v>
      </c>
      <c r="FL977" t="s">
        <v>158</v>
      </c>
      <c r="FM977">
        <v>769569</v>
      </c>
      <c r="FN977">
        <v>664954</v>
      </c>
      <c r="FO977">
        <v>705257</v>
      </c>
      <c r="FP977">
        <v>5179</v>
      </c>
      <c r="FQ977">
        <v>5178</v>
      </c>
      <c r="FR977">
        <v>1215237</v>
      </c>
      <c r="FS977">
        <v>664953</v>
      </c>
      <c r="FT977">
        <v>664953</v>
      </c>
      <c r="FU977">
        <v>5178</v>
      </c>
      <c r="FV977">
        <v>1221249</v>
      </c>
      <c r="FW977">
        <v>1219707</v>
      </c>
      <c r="FX977">
        <v>1221601</v>
      </c>
      <c r="FY977">
        <v>665915</v>
      </c>
      <c r="FZ977">
        <v>705745</v>
      </c>
      <c r="GA977">
        <v>666045</v>
      </c>
      <c r="GB977">
        <v>773290</v>
      </c>
      <c r="GC977">
        <v>771569</v>
      </c>
      <c r="GD977">
        <v>774865</v>
      </c>
      <c r="GE977" t="s">
        <v>158</v>
      </c>
      <c r="GF977">
        <v>1221248</v>
      </c>
      <c r="GG977">
        <v>769568</v>
      </c>
      <c r="GH977">
        <v>1215235</v>
      </c>
      <c r="GI977">
        <v>886973</v>
      </c>
      <c r="GJ977" t="s">
        <v>172</v>
      </c>
      <c r="GK977">
        <v>45</v>
      </c>
      <c r="GL977" t="s">
        <v>719</v>
      </c>
      <c r="GM977">
        <v>45</v>
      </c>
      <c r="GN977" t="s">
        <v>185</v>
      </c>
      <c r="GO977" t="s">
        <v>166</v>
      </c>
      <c r="GP977">
        <v>1024</v>
      </c>
      <c r="GQ977">
        <v>155</v>
      </c>
      <c r="GR977">
        <v>285</v>
      </c>
      <c r="GS977">
        <f t="shared" si="721"/>
        <v>45</v>
      </c>
      <c r="GT977" t="str">
        <f t="shared" si="722"/>
        <v>test</v>
      </c>
    </row>
    <row r="978" spans="1:202" x14ac:dyDescent="0.2">
      <c r="A978">
        <v>100</v>
      </c>
      <c r="B978">
        <v>100</v>
      </c>
      <c r="C978">
        <v>1351</v>
      </c>
      <c r="D978">
        <v>1351</v>
      </c>
      <c r="E978" t="s">
        <v>155</v>
      </c>
      <c r="F978" t="s">
        <v>156</v>
      </c>
      <c r="G978" t="s">
        <v>156</v>
      </c>
      <c r="H978" t="s">
        <v>156</v>
      </c>
      <c r="I978">
        <v>0</v>
      </c>
      <c r="J978" t="s">
        <v>157</v>
      </c>
      <c r="K978">
        <v>1</v>
      </c>
      <c r="L978" t="s">
        <v>154</v>
      </c>
      <c r="M978" t="s">
        <v>154</v>
      </c>
      <c r="N978" t="s">
        <v>154</v>
      </c>
      <c r="O978">
        <v>1</v>
      </c>
      <c r="P978" t="s">
        <v>154</v>
      </c>
      <c r="Q978" t="s">
        <v>154</v>
      </c>
      <c r="R978" t="s">
        <v>179</v>
      </c>
      <c r="S978">
        <v>0</v>
      </c>
      <c r="T978">
        <v>4</v>
      </c>
      <c r="U978">
        <v>0</v>
      </c>
      <c r="V978">
        <v>45</v>
      </c>
      <c r="W978">
        <v>45</v>
      </c>
      <c r="X978">
        <v>4</v>
      </c>
      <c r="Y978">
        <v>45</v>
      </c>
      <c r="Z978">
        <v>34</v>
      </c>
      <c r="AA978">
        <v>0</v>
      </c>
      <c r="AB978">
        <v>34</v>
      </c>
      <c r="AC978">
        <v>4</v>
      </c>
      <c r="AD978">
        <v>4</v>
      </c>
      <c r="AE978">
        <v>0</v>
      </c>
      <c r="AF978">
        <v>0</v>
      </c>
      <c r="AG978">
        <v>45</v>
      </c>
      <c r="AH978">
        <v>4</v>
      </c>
      <c r="AI978">
        <v>4</v>
      </c>
      <c r="AJ978">
        <v>0</v>
      </c>
      <c r="AK978">
        <v>45</v>
      </c>
      <c r="AL978">
        <v>45</v>
      </c>
      <c r="AM978">
        <v>80</v>
      </c>
      <c r="AN978">
        <v>4</v>
      </c>
      <c r="AO978">
        <v>4</v>
      </c>
      <c r="AP978">
        <v>4</v>
      </c>
      <c r="AQ978">
        <v>34</v>
      </c>
      <c r="AR978">
        <v>34</v>
      </c>
      <c r="AS978">
        <v>34</v>
      </c>
      <c r="AT978">
        <v>4</v>
      </c>
      <c r="AU978">
        <v>45</v>
      </c>
      <c r="AV978">
        <v>34</v>
      </c>
      <c r="AW978">
        <v>45</v>
      </c>
      <c r="AX978">
        <v>0</v>
      </c>
      <c r="AY978" t="s">
        <v>159</v>
      </c>
      <c r="AZ978" t="s">
        <v>336</v>
      </c>
      <c r="BA978" t="s">
        <v>673</v>
      </c>
      <c r="BB978" t="s">
        <v>599</v>
      </c>
      <c r="BC978" t="s">
        <v>161</v>
      </c>
      <c r="BD978" t="b">
        <v>0</v>
      </c>
      <c r="BE978">
        <v>5.21</v>
      </c>
      <c r="BF978" t="b">
        <v>1</v>
      </c>
      <c r="BH978" t="s">
        <v>245</v>
      </c>
      <c r="BI978" t="s">
        <v>600</v>
      </c>
      <c r="BJ978" t="b">
        <v>0</v>
      </c>
      <c r="BK978" t="s">
        <v>163</v>
      </c>
      <c r="BL978" t="b">
        <v>0</v>
      </c>
      <c r="BM978">
        <v>18</v>
      </c>
      <c r="BN978" t="s">
        <v>164</v>
      </c>
      <c r="BO978" t="s">
        <v>165</v>
      </c>
      <c r="BP978" t="s">
        <v>164</v>
      </c>
      <c r="BQ978" t="s">
        <v>166</v>
      </c>
      <c r="BR978">
        <v>768</v>
      </c>
      <c r="BS978" t="s">
        <v>156</v>
      </c>
      <c r="BT978" t="s">
        <v>178</v>
      </c>
      <c r="BU978" t="s">
        <v>193</v>
      </c>
      <c r="BV978" t="s">
        <v>188</v>
      </c>
      <c r="BW978">
        <v>45</v>
      </c>
      <c r="BX978">
        <v>5</v>
      </c>
      <c r="BY978">
        <v>0</v>
      </c>
      <c r="BZ978">
        <v>6</v>
      </c>
      <c r="CA978" t="s">
        <v>601</v>
      </c>
      <c r="CB978" t="s">
        <v>156</v>
      </c>
      <c r="CC978">
        <v>7</v>
      </c>
      <c r="CD978" t="b">
        <v>0</v>
      </c>
      <c r="CE978" t="s">
        <v>168</v>
      </c>
      <c r="CF978" t="s">
        <v>602</v>
      </c>
      <c r="CG978">
        <v>19</v>
      </c>
      <c r="CH978">
        <v>0</v>
      </c>
      <c r="CI978" t="s">
        <v>179</v>
      </c>
      <c r="CJ978" t="s">
        <v>169</v>
      </c>
      <c r="CK978" t="s">
        <v>169</v>
      </c>
      <c r="CL978" t="s">
        <v>169</v>
      </c>
      <c r="CM978" t="s">
        <v>169</v>
      </c>
      <c r="CN978" t="s">
        <v>169</v>
      </c>
      <c r="CO978" t="s">
        <v>179</v>
      </c>
      <c r="CP978" t="s">
        <v>169</v>
      </c>
      <c r="CQ978">
        <v>1</v>
      </c>
      <c r="CR978">
        <v>396</v>
      </c>
      <c r="CS978">
        <f t="shared" si="723"/>
        <v>396</v>
      </c>
      <c r="CT978">
        <f t="shared" ca="1" si="724"/>
        <v>396</v>
      </c>
      <c r="CU978" t="str">
        <f t="shared" si="725"/>
        <v/>
      </c>
      <c r="CV978" t="str">
        <f t="shared" ca="1" si="726"/>
        <v/>
      </c>
      <c r="CW978" t="str">
        <f t="shared" si="727"/>
        <v/>
      </c>
      <c r="CX978" t="str">
        <f t="shared" ca="1" si="728"/>
        <v/>
      </c>
      <c r="CY978" t="str">
        <f t="shared" si="729"/>
        <v/>
      </c>
      <c r="CZ978" t="str">
        <f t="shared" ca="1" si="730"/>
        <v/>
      </c>
      <c r="DA978" t="str">
        <f t="shared" si="731"/>
        <v/>
      </c>
      <c r="DB978" t="str">
        <f t="shared" ca="1" si="732"/>
        <v/>
      </c>
      <c r="DC978" t="str">
        <f t="shared" si="733"/>
        <v/>
      </c>
      <c r="DD978" t="str">
        <f t="shared" ca="1" si="734"/>
        <v/>
      </c>
      <c r="DE978" t="str">
        <f t="shared" si="735"/>
        <v/>
      </c>
      <c r="DF978" t="str">
        <f t="shared" ca="1" si="736"/>
        <v/>
      </c>
      <c r="DG978" t="str">
        <f t="shared" si="737"/>
        <v/>
      </c>
      <c r="DH978" t="str">
        <f t="shared" ca="1" si="738"/>
        <v/>
      </c>
      <c r="DI978" t="str">
        <f t="shared" si="739"/>
        <v/>
      </c>
      <c r="DJ978" t="str">
        <f t="shared" ca="1" si="740"/>
        <v/>
      </c>
      <c r="DK978" t="str">
        <f t="shared" si="741"/>
        <v/>
      </c>
      <c r="DL978" t="str">
        <f t="shared" ca="1" si="742"/>
        <v/>
      </c>
      <c r="DM978">
        <f t="shared" si="743"/>
        <v>396</v>
      </c>
      <c r="DN978">
        <f t="shared" ca="1" si="744"/>
        <v>396</v>
      </c>
      <c r="DO978" t="str">
        <f t="shared" si="745"/>
        <v/>
      </c>
      <c r="DP978" t="str">
        <f t="shared" ca="1" si="746"/>
        <v/>
      </c>
      <c r="DQ978" t="str">
        <f t="shared" si="747"/>
        <v/>
      </c>
      <c r="DR978" t="str">
        <f t="shared" ca="1" si="748"/>
        <v/>
      </c>
      <c r="DS978" t="str">
        <f t="shared" si="749"/>
        <v/>
      </c>
      <c r="DT978" t="str">
        <f t="shared" ca="1" si="750"/>
        <v/>
      </c>
      <c r="DU978" t="str">
        <f t="shared" si="751"/>
        <v/>
      </c>
      <c r="DV978" t="str">
        <f t="shared" ca="1" si="752"/>
        <v/>
      </c>
      <c r="DW978" t="str">
        <f t="shared" si="753"/>
        <v/>
      </c>
      <c r="DX978" t="str">
        <f t="shared" ca="1" si="754"/>
        <v/>
      </c>
      <c r="DY978" t="str">
        <f t="shared" si="755"/>
        <v/>
      </c>
      <c r="DZ978" t="str">
        <f t="shared" ca="1" si="756"/>
        <v/>
      </c>
      <c r="EA978" t="str">
        <f t="shared" si="757"/>
        <v/>
      </c>
      <c r="EB978" t="str">
        <f t="shared" ca="1" si="758"/>
        <v/>
      </c>
      <c r="EC978" t="str">
        <f t="shared" si="759"/>
        <v/>
      </c>
      <c r="ED978" t="str">
        <f t="shared" ca="1" si="760"/>
        <v/>
      </c>
      <c r="EE978" t="str">
        <f t="shared" si="761"/>
        <v/>
      </c>
      <c r="EF978" t="str">
        <f t="shared" ca="1" si="762"/>
        <v/>
      </c>
      <c r="EG978" t="str">
        <f t="shared" si="763"/>
        <v/>
      </c>
      <c r="EH978" t="str">
        <f t="shared" ca="1" si="764"/>
        <v/>
      </c>
      <c r="EI978" t="str">
        <f t="shared" si="765"/>
        <v/>
      </c>
      <c r="EJ978" t="str">
        <f t="shared" ca="1" si="766"/>
        <v/>
      </c>
      <c r="EK978">
        <f ca="1">IF(AND(GT978="test",OR(CT978&gt;5000,CT978&gt;AVERAGE($CT$933:$CT$1016)+2*STDEV(CT$933:$CT$1016),CT978&lt;AVERAGE(CT$933:$CT$1016)-2*STDEV(CT$933:$CT$1016))),"",CT978)</f>
        <v>396</v>
      </c>
      <c r="EL978">
        <v>396</v>
      </c>
      <c r="EM978">
        <v>104752</v>
      </c>
      <c r="EN978">
        <v>7267</v>
      </c>
      <c r="EO978">
        <v>961</v>
      </c>
      <c r="EP978">
        <v>488</v>
      </c>
      <c r="EQ978">
        <v>120241</v>
      </c>
      <c r="ER978">
        <v>396</v>
      </c>
      <c r="ES978">
        <v>39210</v>
      </c>
      <c r="ET978">
        <v>1574</v>
      </c>
      <c r="EU978">
        <v>2</v>
      </c>
      <c r="EV978" t="s">
        <v>156</v>
      </c>
      <c r="EW978">
        <v>1024</v>
      </c>
      <c r="EX978">
        <v>2</v>
      </c>
      <c r="EY978">
        <v>48000</v>
      </c>
      <c r="EZ978">
        <v>-16</v>
      </c>
      <c r="FA978" t="s">
        <v>170</v>
      </c>
      <c r="FB978">
        <v>9</v>
      </c>
      <c r="FC978" t="s">
        <v>199</v>
      </c>
      <c r="FD978">
        <v>782221</v>
      </c>
      <c r="FE978">
        <v>774953</v>
      </c>
      <c r="FF978">
        <v>125420</v>
      </c>
      <c r="FG978">
        <v>1222457</v>
      </c>
      <c r="FH978">
        <v>1224170</v>
      </c>
      <c r="FI978">
        <v>774944</v>
      </c>
      <c r="FJ978">
        <v>1222456</v>
      </c>
      <c r="FK978">
        <v>773289</v>
      </c>
      <c r="FL978" t="s">
        <v>158</v>
      </c>
      <c r="FM978">
        <v>769569</v>
      </c>
      <c r="FN978">
        <v>664954</v>
      </c>
      <c r="FO978">
        <v>705257</v>
      </c>
      <c r="FP978">
        <v>5179</v>
      </c>
      <c r="FQ978">
        <v>5178</v>
      </c>
      <c r="FR978">
        <v>1221706</v>
      </c>
      <c r="FS978">
        <v>664953</v>
      </c>
      <c r="FT978">
        <v>664953</v>
      </c>
      <c r="FU978">
        <v>5178</v>
      </c>
      <c r="FV978">
        <v>1227478</v>
      </c>
      <c r="FW978">
        <v>1226170</v>
      </c>
      <c r="FX978">
        <v>1227874</v>
      </c>
      <c r="FY978">
        <v>665915</v>
      </c>
      <c r="FZ978">
        <v>705745</v>
      </c>
      <c r="GA978">
        <v>666045</v>
      </c>
      <c r="GB978">
        <v>773290</v>
      </c>
      <c r="GC978">
        <v>771569</v>
      </c>
      <c r="GD978">
        <v>774865</v>
      </c>
      <c r="GE978" t="s">
        <v>158</v>
      </c>
      <c r="GF978">
        <v>1227478</v>
      </c>
      <c r="GG978">
        <v>769568</v>
      </c>
      <c r="GH978">
        <v>1221705</v>
      </c>
      <c r="GI978">
        <v>886973</v>
      </c>
      <c r="GJ978" t="s">
        <v>172</v>
      </c>
      <c r="GK978">
        <v>46</v>
      </c>
      <c r="GL978" t="s">
        <v>720</v>
      </c>
      <c r="GM978">
        <v>46</v>
      </c>
      <c r="GN978" t="s">
        <v>182</v>
      </c>
      <c r="GO978" t="s">
        <v>166</v>
      </c>
      <c r="GP978">
        <v>1024</v>
      </c>
      <c r="GQ978">
        <v>155</v>
      </c>
      <c r="GR978">
        <v>285</v>
      </c>
      <c r="GS978">
        <f t="shared" si="721"/>
        <v>46</v>
      </c>
      <c r="GT978" t="str">
        <f t="shared" si="722"/>
        <v>test</v>
      </c>
    </row>
    <row r="979" spans="1:202" x14ac:dyDescent="0.2">
      <c r="A979">
        <v>100</v>
      </c>
      <c r="B979">
        <v>100</v>
      </c>
      <c r="C979">
        <v>1329</v>
      </c>
      <c r="D979">
        <v>1329</v>
      </c>
      <c r="E979" t="s">
        <v>155</v>
      </c>
      <c r="F979" t="s">
        <v>156</v>
      </c>
      <c r="G979" t="s">
        <v>156</v>
      </c>
      <c r="H979" t="s">
        <v>156</v>
      </c>
      <c r="I979">
        <v>0</v>
      </c>
      <c r="J979" t="s">
        <v>157</v>
      </c>
      <c r="K979">
        <v>1</v>
      </c>
      <c r="L979" t="s">
        <v>154</v>
      </c>
      <c r="M979" t="s">
        <v>154</v>
      </c>
      <c r="N979" t="s">
        <v>154</v>
      </c>
      <c r="O979">
        <v>1</v>
      </c>
      <c r="P979" t="s">
        <v>154</v>
      </c>
      <c r="Q979" t="s">
        <v>154</v>
      </c>
      <c r="R979" t="s">
        <v>179</v>
      </c>
      <c r="S979">
        <v>0</v>
      </c>
      <c r="T979">
        <v>4</v>
      </c>
      <c r="U979">
        <v>0</v>
      </c>
      <c r="V979">
        <v>46</v>
      </c>
      <c r="W979">
        <v>46</v>
      </c>
      <c r="X979">
        <v>4</v>
      </c>
      <c r="Y979">
        <v>46</v>
      </c>
      <c r="Z979">
        <v>34</v>
      </c>
      <c r="AA979">
        <v>0</v>
      </c>
      <c r="AB979">
        <v>34</v>
      </c>
      <c r="AC979">
        <v>4</v>
      </c>
      <c r="AD979">
        <v>4</v>
      </c>
      <c r="AE979">
        <v>0</v>
      </c>
      <c r="AF979">
        <v>0</v>
      </c>
      <c r="AG979">
        <v>46</v>
      </c>
      <c r="AH979">
        <v>4</v>
      </c>
      <c r="AI979">
        <v>4</v>
      </c>
      <c r="AJ979">
        <v>0</v>
      </c>
      <c r="AK979">
        <v>46</v>
      </c>
      <c r="AL979">
        <v>46</v>
      </c>
      <c r="AM979">
        <v>81</v>
      </c>
      <c r="AN979">
        <v>4</v>
      </c>
      <c r="AO979">
        <v>4</v>
      </c>
      <c r="AP979">
        <v>4</v>
      </c>
      <c r="AQ979">
        <v>34</v>
      </c>
      <c r="AR979">
        <v>34</v>
      </c>
      <c r="AS979">
        <v>34</v>
      </c>
      <c r="AT979">
        <v>4</v>
      </c>
      <c r="AU979">
        <v>46</v>
      </c>
      <c r="AV979">
        <v>34</v>
      </c>
      <c r="AW979">
        <v>46</v>
      </c>
      <c r="AX979">
        <v>0</v>
      </c>
      <c r="AY979" t="s">
        <v>159</v>
      </c>
      <c r="AZ979" t="s">
        <v>336</v>
      </c>
      <c r="BA979" t="s">
        <v>673</v>
      </c>
      <c r="BB979" t="s">
        <v>599</v>
      </c>
      <c r="BC979" t="s">
        <v>161</v>
      </c>
      <c r="BD979" t="b">
        <v>0</v>
      </c>
      <c r="BE979">
        <v>11.03</v>
      </c>
      <c r="BF979" t="b">
        <v>1</v>
      </c>
      <c r="BH979" t="s">
        <v>245</v>
      </c>
      <c r="BI979" t="s">
        <v>600</v>
      </c>
      <c r="BJ979" t="b">
        <v>0</v>
      </c>
      <c r="BK979" t="s">
        <v>163</v>
      </c>
      <c r="BL979" t="b">
        <v>0</v>
      </c>
      <c r="BM979">
        <v>18</v>
      </c>
      <c r="BN979" t="s">
        <v>164</v>
      </c>
      <c r="BO979" t="s">
        <v>165</v>
      </c>
      <c r="BP979" t="s">
        <v>164</v>
      </c>
      <c r="BQ979" t="s">
        <v>166</v>
      </c>
      <c r="BR979">
        <v>768</v>
      </c>
      <c r="BS979" t="s">
        <v>156</v>
      </c>
      <c r="BT979" t="s">
        <v>178</v>
      </c>
      <c r="BU979" t="s">
        <v>181</v>
      </c>
      <c r="BV979" t="s">
        <v>189</v>
      </c>
      <c r="BW979">
        <v>46</v>
      </c>
      <c r="BX979">
        <v>5</v>
      </c>
      <c r="BY979">
        <v>0</v>
      </c>
      <c r="BZ979">
        <v>6</v>
      </c>
      <c r="CA979" t="s">
        <v>601</v>
      </c>
      <c r="CB979" t="s">
        <v>156</v>
      </c>
      <c r="CC979">
        <v>7</v>
      </c>
      <c r="CD979" t="b">
        <v>0</v>
      </c>
      <c r="CE979" t="s">
        <v>168</v>
      </c>
      <c r="CF979" t="s">
        <v>602</v>
      </c>
      <c r="CG979">
        <v>23</v>
      </c>
      <c r="CH979">
        <v>0</v>
      </c>
      <c r="CI979" t="s">
        <v>179</v>
      </c>
      <c r="CJ979" t="s">
        <v>169</v>
      </c>
      <c r="CK979" t="s">
        <v>169</v>
      </c>
      <c r="CL979" t="s">
        <v>169</v>
      </c>
      <c r="CM979" t="s">
        <v>169</v>
      </c>
      <c r="CN979" t="s">
        <v>169</v>
      </c>
      <c r="CO979" t="s">
        <v>179</v>
      </c>
      <c r="CP979" t="s">
        <v>169</v>
      </c>
      <c r="CQ979">
        <v>1</v>
      </c>
      <c r="CR979">
        <v>347</v>
      </c>
      <c r="CS979">
        <f t="shared" si="723"/>
        <v>347</v>
      </c>
      <c r="CT979">
        <f t="shared" ca="1" si="724"/>
        <v>347</v>
      </c>
      <c r="CU979" t="str">
        <f t="shared" si="725"/>
        <v/>
      </c>
      <c r="CV979" t="str">
        <f t="shared" ca="1" si="726"/>
        <v/>
      </c>
      <c r="CW979" t="str">
        <f t="shared" si="727"/>
        <v/>
      </c>
      <c r="CX979" t="str">
        <f t="shared" ca="1" si="728"/>
        <v/>
      </c>
      <c r="CY979" t="str">
        <f t="shared" si="729"/>
        <v/>
      </c>
      <c r="CZ979" t="str">
        <f t="shared" ca="1" si="730"/>
        <v/>
      </c>
      <c r="DA979" t="str">
        <f t="shared" si="731"/>
        <v/>
      </c>
      <c r="DB979" t="str">
        <f t="shared" ca="1" si="732"/>
        <v/>
      </c>
      <c r="DC979" t="str">
        <f t="shared" si="733"/>
        <v/>
      </c>
      <c r="DD979" t="str">
        <f t="shared" ca="1" si="734"/>
        <v/>
      </c>
      <c r="DE979" t="str">
        <f t="shared" si="735"/>
        <v/>
      </c>
      <c r="DF979" t="str">
        <f t="shared" ca="1" si="736"/>
        <v/>
      </c>
      <c r="DG979" t="str">
        <f t="shared" si="737"/>
        <v/>
      </c>
      <c r="DH979" t="str">
        <f t="shared" ca="1" si="738"/>
        <v/>
      </c>
      <c r="DI979" t="str">
        <f t="shared" si="739"/>
        <v/>
      </c>
      <c r="DJ979" t="str">
        <f t="shared" ca="1" si="740"/>
        <v/>
      </c>
      <c r="DK979" t="str">
        <f t="shared" si="741"/>
        <v/>
      </c>
      <c r="DL979" t="str">
        <f t="shared" ca="1" si="742"/>
        <v/>
      </c>
      <c r="DM979" t="str">
        <f t="shared" si="743"/>
        <v/>
      </c>
      <c r="DN979" t="str">
        <f t="shared" ca="1" si="744"/>
        <v/>
      </c>
      <c r="DO979" t="str">
        <f t="shared" si="745"/>
        <v/>
      </c>
      <c r="DP979" t="str">
        <f t="shared" ca="1" si="746"/>
        <v/>
      </c>
      <c r="DQ979" t="str">
        <f t="shared" si="747"/>
        <v/>
      </c>
      <c r="DR979" t="str">
        <f t="shared" ca="1" si="748"/>
        <v/>
      </c>
      <c r="DS979" t="str">
        <f t="shared" si="749"/>
        <v/>
      </c>
      <c r="DT979" t="str">
        <f t="shared" ca="1" si="750"/>
        <v/>
      </c>
      <c r="DU979" t="str">
        <f t="shared" si="751"/>
        <v/>
      </c>
      <c r="DV979" t="str">
        <f t="shared" ca="1" si="752"/>
        <v/>
      </c>
      <c r="DW979" t="str">
        <f t="shared" si="753"/>
        <v/>
      </c>
      <c r="DX979" t="str">
        <f t="shared" ca="1" si="754"/>
        <v/>
      </c>
      <c r="DY979" t="str">
        <f t="shared" si="755"/>
        <v/>
      </c>
      <c r="DZ979" t="str">
        <f t="shared" ca="1" si="756"/>
        <v/>
      </c>
      <c r="EA979" t="str">
        <f t="shared" si="757"/>
        <v/>
      </c>
      <c r="EB979" t="str">
        <f t="shared" ca="1" si="758"/>
        <v/>
      </c>
      <c r="EC979" t="str">
        <f t="shared" si="759"/>
        <v/>
      </c>
      <c r="ED979" t="str">
        <f t="shared" ca="1" si="760"/>
        <v/>
      </c>
      <c r="EE979" t="str">
        <f t="shared" si="761"/>
        <v/>
      </c>
      <c r="EF979" t="str">
        <f t="shared" ca="1" si="762"/>
        <v/>
      </c>
      <c r="EG979">
        <f t="shared" si="763"/>
        <v>347</v>
      </c>
      <c r="EH979">
        <f t="shared" ca="1" si="764"/>
        <v>347</v>
      </c>
      <c r="EI979" t="str">
        <f t="shared" si="765"/>
        <v/>
      </c>
      <c r="EJ979" t="str">
        <f t="shared" ca="1" si="766"/>
        <v/>
      </c>
      <c r="EK979">
        <f ca="1">IF(AND(GT979="test",OR(CT979&gt;5000,CT979&gt;AVERAGE($CT$933:$CT$1016)+2*STDEV(CT$933:$CT$1016),CT979&lt;AVERAGE(CT$933:$CT$1016)-2*STDEV(CT$933:$CT$1016))),"",CT979)</f>
        <v>347</v>
      </c>
      <c r="EL979">
        <v>347</v>
      </c>
      <c r="EM979">
        <v>104752</v>
      </c>
      <c r="EN979">
        <v>7267</v>
      </c>
      <c r="EO979">
        <v>961</v>
      </c>
      <c r="EP979">
        <v>488</v>
      </c>
      <c r="EQ979">
        <v>120241</v>
      </c>
      <c r="ER979">
        <v>347</v>
      </c>
      <c r="ES979">
        <v>39210</v>
      </c>
      <c r="ET979">
        <v>1574</v>
      </c>
      <c r="EU979">
        <v>2</v>
      </c>
      <c r="EV979" t="s">
        <v>156</v>
      </c>
      <c r="EW979">
        <v>1024</v>
      </c>
      <c r="EX979">
        <v>2</v>
      </c>
      <c r="EY979">
        <v>48000</v>
      </c>
      <c r="EZ979">
        <v>-16</v>
      </c>
      <c r="FA979" t="s">
        <v>170</v>
      </c>
      <c r="FB979">
        <v>9</v>
      </c>
      <c r="FC979" t="s">
        <v>199</v>
      </c>
      <c r="FD979">
        <v>782221</v>
      </c>
      <c r="FE979">
        <v>774953</v>
      </c>
      <c r="FF979">
        <v>125420</v>
      </c>
      <c r="FG979">
        <v>1228729</v>
      </c>
      <c r="FH979">
        <v>1230314</v>
      </c>
      <c r="FI979">
        <v>774944</v>
      </c>
      <c r="FJ979">
        <v>1228728</v>
      </c>
      <c r="FK979">
        <v>773289</v>
      </c>
      <c r="FL979" t="s">
        <v>158</v>
      </c>
      <c r="FM979">
        <v>769569</v>
      </c>
      <c r="FN979">
        <v>664954</v>
      </c>
      <c r="FO979">
        <v>705257</v>
      </c>
      <c r="FP979">
        <v>5179</v>
      </c>
      <c r="FQ979">
        <v>5178</v>
      </c>
      <c r="FR979">
        <v>1227978</v>
      </c>
      <c r="FS979">
        <v>664953</v>
      </c>
      <c r="FT979">
        <v>664953</v>
      </c>
      <c r="FU979">
        <v>5178</v>
      </c>
      <c r="FV979">
        <v>1233899</v>
      </c>
      <c r="FW979">
        <v>1232314</v>
      </c>
      <c r="FX979">
        <v>1234246</v>
      </c>
      <c r="FY979">
        <v>665915</v>
      </c>
      <c r="FZ979">
        <v>705745</v>
      </c>
      <c r="GA979">
        <v>666045</v>
      </c>
      <c r="GB979">
        <v>773290</v>
      </c>
      <c r="GC979">
        <v>771569</v>
      </c>
      <c r="GD979">
        <v>774865</v>
      </c>
      <c r="GE979" t="s">
        <v>158</v>
      </c>
      <c r="GF979">
        <v>1233899</v>
      </c>
      <c r="GG979">
        <v>769568</v>
      </c>
      <c r="GH979">
        <v>1227977</v>
      </c>
      <c r="GI979">
        <v>886973</v>
      </c>
      <c r="GJ979" t="s">
        <v>172</v>
      </c>
      <c r="GK979">
        <v>47</v>
      </c>
      <c r="GL979" t="s">
        <v>721</v>
      </c>
      <c r="GM979">
        <v>47</v>
      </c>
      <c r="GN979" t="s">
        <v>182</v>
      </c>
      <c r="GO979" t="s">
        <v>166</v>
      </c>
      <c r="GP979">
        <v>1024</v>
      </c>
      <c r="GQ979">
        <v>155</v>
      </c>
      <c r="GR979">
        <v>285</v>
      </c>
      <c r="GS979">
        <f t="shared" si="721"/>
        <v>47</v>
      </c>
      <c r="GT979" t="str">
        <f t="shared" si="722"/>
        <v>test</v>
      </c>
    </row>
    <row r="980" spans="1:202" x14ac:dyDescent="0.2">
      <c r="A980">
        <v>100</v>
      </c>
      <c r="B980">
        <v>100</v>
      </c>
      <c r="C980">
        <v>1310</v>
      </c>
      <c r="D980">
        <v>1310</v>
      </c>
      <c r="E980" t="s">
        <v>155</v>
      </c>
      <c r="F980" t="s">
        <v>156</v>
      </c>
      <c r="G980" t="s">
        <v>156</v>
      </c>
      <c r="H980" t="s">
        <v>156</v>
      </c>
      <c r="I980">
        <v>0</v>
      </c>
      <c r="J980" t="s">
        <v>157</v>
      </c>
      <c r="K980">
        <v>1</v>
      </c>
      <c r="L980" t="s">
        <v>154</v>
      </c>
      <c r="M980" t="s">
        <v>154</v>
      </c>
      <c r="N980" t="s">
        <v>154</v>
      </c>
      <c r="O980">
        <v>1</v>
      </c>
      <c r="P980" t="s">
        <v>154</v>
      </c>
      <c r="Q980" t="s">
        <v>154</v>
      </c>
      <c r="R980" t="s">
        <v>183</v>
      </c>
      <c r="S980">
        <v>0</v>
      </c>
      <c r="T980">
        <v>4</v>
      </c>
      <c r="U980">
        <v>0</v>
      </c>
      <c r="V980">
        <v>47</v>
      </c>
      <c r="W980">
        <v>47</v>
      </c>
      <c r="X980">
        <v>4</v>
      </c>
      <c r="Y980">
        <v>47</v>
      </c>
      <c r="Z980">
        <v>34</v>
      </c>
      <c r="AA980">
        <v>0</v>
      </c>
      <c r="AB980">
        <v>34</v>
      </c>
      <c r="AC980">
        <v>4</v>
      </c>
      <c r="AD980">
        <v>4</v>
      </c>
      <c r="AE980">
        <v>0</v>
      </c>
      <c r="AF980">
        <v>0</v>
      </c>
      <c r="AG980">
        <v>47</v>
      </c>
      <c r="AH980">
        <v>4</v>
      </c>
      <c r="AI980">
        <v>4</v>
      </c>
      <c r="AJ980">
        <v>0</v>
      </c>
      <c r="AK980">
        <v>47</v>
      </c>
      <c r="AL980">
        <v>47</v>
      </c>
      <c r="AM980">
        <v>82</v>
      </c>
      <c r="AN980">
        <v>4</v>
      </c>
      <c r="AO980">
        <v>4</v>
      </c>
      <c r="AP980">
        <v>4</v>
      </c>
      <c r="AQ980">
        <v>34</v>
      </c>
      <c r="AR980">
        <v>34</v>
      </c>
      <c r="AS980">
        <v>34</v>
      </c>
      <c r="AT980">
        <v>4</v>
      </c>
      <c r="AU980">
        <v>47</v>
      </c>
      <c r="AV980">
        <v>34</v>
      </c>
      <c r="AW980">
        <v>47</v>
      </c>
      <c r="AX980">
        <v>0</v>
      </c>
      <c r="AY980" t="s">
        <v>159</v>
      </c>
      <c r="AZ980" t="s">
        <v>336</v>
      </c>
      <c r="BA980" t="s">
        <v>673</v>
      </c>
      <c r="BB980" t="s">
        <v>599</v>
      </c>
      <c r="BC980" t="s">
        <v>161</v>
      </c>
      <c r="BD980" t="b">
        <v>0</v>
      </c>
      <c r="BE980" t="s">
        <v>164</v>
      </c>
      <c r="BF980" t="b">
        <v>1</v>
      </c>
      <c r="BH980" t="s">
        <v>245</v>
      </c>
      <c r="BI980" t="s">
        <v>600</v>
      </c>
      <c r="BJ980" t="b">
        <v>0</v>
      </c>
      <c r="BK980" t="s">
        <v>163</v>
      </c>
      <c r="BL980" t="b">
        <v>0</v>
      </c>
      <c r="BM980">
        <v>18</v>
      </c>
      <c r="BN980" t="s">
        <v>164</v>
      </c>
      <c r="BO980" t="s">
        <v>165</v>
      </c>
      <c r="BP980" t="s">
        <v>164</v>
      </c>
      <c r="BQ980" t="s">
        <v>166</v>
      </c>
      <c r="BR980">
        <v>768</v>
      </c>
      <c r="BS980" t="s">
        <v>156</v>
      </c>
      <c r="BT980" t="s">
        <v>178</v>
      </c>
      <c r="BU980" t="s">
        <v>188</v>
      </c>
      <c r="BV980" t="s">
        <v>184</v>
      </c>
      <c r="BW980">
        <v>47</v>
      </c>
      <c r="BX980">
        <v>5</v>
      </c>
      <c r="BY980">
        <v>0</v>
      </c>
      <c r="BZ980">
        <v>6</v>
      </c>
      <c r="CA980" t="s">
        <v>601</v>
      </c>
      <c r="CB980" t="s">
        <v>156</v>
      </c>
      <c r="CC980">
        <v>7</v>
      </c>
      <c r="CD980" t="b">
        <v>0</v>
      </c>
      <c r="CE980" t="s">
        <v>168</v>
      </c>
      <c r="CF980" t="s">
        <v>602</v>
      </c>
      <c r="CG980">
        <v>64</v>
      </c>
      <c r="CH980">
        <v>0</v>
      </c>
      <c r="CI980" t="s">
        <v>183</v>
      </c>
      <c r="CJ980" t="s">
        <v>169</v>
      </c>
      <c r="CK980" t="s">
        <v>169</v>
      </c>
      <c r="CL980" t="s">
        <v>169</v>
      </c>
      <c r="CM980" t="s">
        <v>169</v>
      </c>
      <c r="CN980" t="s">
        <v>169</v>
      </c>
      <c r="CO980" t="s">
        <v>183</v>
      </c>
      <c r="CP980" t="s">
        <v>169</v>
      </c>
      <c r="CQ980">
        <v>1</v>
      </c>
      <c r="CR980">
        <v>389</v>
      </c>
      <c r="CS980" t="str">
        <f t="shared" si="723"/>
        <v/>
      </c>
      <c r="CT980" t="str">
        <f t="shared" ca="1" si="724"/>
        <v/>
      </c>
      <c r="CU980" t="str">
        <f t="shared" si="725"/>
        <v/>
      </c>
      <c r="CV980" t="str">
        <f t="shared" ca="1" si="726"/>
        <v/>
      </c>
      <c r="CW980" t="str">
        <f t="shared" si="727"/>
        <v/>
      </c>
      <c r="CX980" t="str">
        <f t="shared" ca="1" si="728"/>
        <v/>
      </c>
      <c r="CY980" t="str">
        <f t="shared" si="729"/>
        <v/>
      </c>
      <c r="CZ980" t="str">
        <f t="shared" ca="1" si="730"/>
        <v/>
      </c>
      <c r="DA980" t="str">
        <f t="shared" si="731"/>
        <v/>
      </c>
      <c r="DB980" t="str">
        <f t="shared" ca="1" si="732"/>
        <v/>
      </c>
      <c r="DC980" t="str">
        <f t="shared" si="733"/>
        <v/>
      </c>
      <c r="DD980" t="str">
        <f t="shared" ca="1" si="734"/>
        <v/>
      </c>
      <c r="DE980" t="str">
        <f t="shared" si="735"/>
        <v/>
      </c>
      <c r="DF980" t="str">
        <f t="shared" ca="1" si="736"/>
        <v/>
      </c>
      <c r="DG980" t="str">
        <f t="shared" si="737"/>
        <v/>
      </c>
      <c r="DH980" t="str">
        <f t="shared" ca="1" si="738"/>
        <v/>
      </c>
      <c r="DI980" t="str">
        <f t="shared" si="739"/>
        <v/>
      </c>
      <c r="DJ980" t="str">
        <f t="shared" ca="1" si="740"/>
        <v/>
      </c>
      <c r="DK980" t="str">
        <f t="shared" si="741"/>
        <v/>
      </c>
      <c r="DL980" t="str">
        <f t="shared" ca="1" si="742"/>
        <v/>
      </c>
      <c r="DM980" t="str">
        <f t="shared" si="743"/>
        <v/>
      </c>
      <c r="DN980" t="str">
        <f t="shared" ca="1" si="744"/>
        <v/>
      </c>
      <c r="DO980" t="str">
        <f t="shared" si="745"/>
        <v/>
      </c>
      <c r="DP980" t="str">
        <f t="shared" ca="1" si="746"/>
        <v/>
      </c>
      <c r="DQ980" t="str">
        <f t="shared" si="747"/>
        <v/>
      </c>
      <c r="DR980" t="str">
        <f t="shared" ca="1" si="748"/>
        <v/>
      </c>
      <c r="DS980" t="str">
        <f t="shared" si="749"/>
        <v/>
      </c>
      <c r="DT980" t="str">
        <f t="shared" ca="1" si="750"/>
        <v/>
      </c>
      <c r="DU980" t="str">
        <f t="shared" si="751"/>
        <v/>
      </c>
      <c r="DV980" t="str">
        <f t="shared" ca="1" si="752"/>
        <v/>
      </c>
      <c r="DW980" t="str">
        <f t="shared" si="753"/>
        <v/>
      </c>
      <c r="DX980" t="str">
        <f t="shared" ca="1" si="754"/>
        <v/>
      </c>
      <c r="DY980" t="str">
        <f t="shared" si="755"/>
        <v/>
      </c>
      <c r="DZ980" t="str">
        <f t="shared" ca="1" si="756"/>
        <v/>
      </c>
      <c r="EA980" t="str">
        <f t="shared" si="757"/>
        <v/>
      </c>
      <c r="EB980" t="str">
        <f t="shared" ca="1" si="758"/>
        <v/>
      </c>
      <c r="EC980" t="str">
        <f t="shared" si="759"/>
        <v/>
      </c>
      <c r="ED980" t="str">
        <f t="shared" ca="1" si="760"/>
        <v/>
      </c>
      <c r="EE980" t="str">
        <f t="shared" si="761"/>
        <v/>
      </c>
      <c r="EF980" t="str">
        <f t="shared" ca="1" si="762"/>
        <v/>
      </c>
      <c r="EG980" t="str">
        <f t="shared" si="763"/>
        <v/>
      </c>
      <c r="EH980" t="str">
        <f t="shared" ca="1" si="764"/>
        <v/>
      </c>
      <c r="EI980" t="str">
        <f t="shared" si="765"/>
        <v/>
      </c>
      <c r="EJ980" t="str">
        <f t="shared" ca="1" si="766"/>
        <v/>
      </c>
      <c r="EK980" t="str">
        <f ca="1">IF(AND(GT980="test",OR(CT980&gt;5000,CT980&gt;AVERAGE($CT$933:$CT$1016)+2*STDEV(CT$933:$CT$1016),CT980&lt;AVERAGE(CT$933:$CT$1016)-2*STDEV(CT$933:$CT$1016))),"",CT980)</f>
        <v/>
      </c>
      <c r="EL980" t="s">
        <v>924</v>
      </c>
      <c r="EM980">
        <v>104752</v>
      </c>
      <c r="EN980">
        <v>7267</v>
      </c>
      <c r="EO980">
        <v>961</v>
      </c>
      <c r="EP980">
        <v>488</v>
      </c>
      <c r="EQ980">
        <v>120241</v>
      </c>
      <c r="ER980">
        <v>389</v>
      </c>
      <c r="ES980">
        <v>39210</v>
      </c>
      <c r="ET980">
        <v>1574</v>
      </c>
      <c r="EU980">
        <v>2</v>
      </c>
      <c r="EV980" t="s">
        <v>156</v>
      </c>
      <c r="EW980">
        <v>1024</v>
      </c>
      <c r="EX980">
        <v>2</v>
      </c>
      <c r="EY980">
        <v>48000</v>
      </c>
      <c r="EZ980">
        <v>-16</v>
      </c>
      <c r="FA980" t="s">
        <v>170</v>
      </c>
      <c r="FB980">
        <v>9</v>
      </c>
      <c r="FC980" t="s">
        <v>199</v>
      </c>
      <c r="FD980">
        <v>782221</v>
      </c>
      <c r="FE980">
        <v>774953</v>
      </c>
      <c r="FF980">
        <v>125420</v>
      </c>
      <c r="FG980">
        <v>1235102</v>
      </c>
      <c r="FH980">
        <v>1236416</v>
      </c>
      <c r="FI980">
        <v>774944</v>
      </c>
      <c r="FJ980">
        <v>1235101</v>
      </c>
      <c r="FK980">
        <v>773289</v>
      </c>
      <c r="FL980" t="s">
        <v>158</v>
      </c>
      <c r="FM980">
        <v>769569</v>
      </c>
      <c r="FN980">
        <v>664954</v>
      </c>
      <c r="FO980">
        <v>705257</v>
      </c>
      <c r="FP980">
        <v>5179</v>
      </c>
      <c r="FQ980">
        <v>5178</v>
      </c>
      <c r="FR980">
        <v>1234350</v>
      </c>
      <c r="FS980">
        <v>664953</v>
      </c>
      <c r="FT980">
        <v>664953</v>
      </c>
      <c r="FU980">
        <v>5178</v>
      </c>
      <c r="FV980">
        <v>1239999</v>
      </c>
      <c r="FW980">
        <v>1238416</v>
      </c>
      <c r="FX980">
        <v>1240388</v>
      </c>
      <c r="FY980">
        <v>665915</v>
      </c>
      <c r="FZ980">
        <v>705745</v>
      </c>
      <c r="GA980">
        <v>666045</v>
      </c>
      <c r="GB980">
        <v>773290</v>
      </c>
      <c r="GC980">
        <v>771569</v>
      </c>
      <c r="GD980">
        <v>774865</v>
      </c>
      <c r="GE980" t="s">
        <v>158</v>
      </c>
      <c r="GF980">
        <v>1239998</v>
      </c>
      <c r="GG980">
        <v>769568</v>
      </c>
      <c r="GH980">
        <v>1234349</v>
      </c>
      <c r="GI980">
        <v>886973</v>
      </c>
      <c r="GJ980" t="s">
        <v>172</v>
      </c>
      <c r="GK980">
        <v>48</v>
      </c>
      <c r="GL980" t="s">
        <v>722</v>
      </c>
      <c r="GM980">
        <v>48</v>
      </c>
      <c r="GN980" t="s">
        <v>185</v>
      </c>
      <c r="GO980" t="s">
        <v>166</v>
      </c>
      <c r="GP980">
        <v>1024</v>
      </c>
      <c r="GQ980">
        <v>155</v>
      </c>
      <c r="GR980">
        <v>285</v>
      </c>
      <c r="GS980">
        <f t="shared" si="721"/>
        <v>48</v>
      </c>
      <c r="GT980" t="str">
        <f t="shared" si="722"/>
        <v>test</v>
      </c>
    </row>
    <row r="981" spans="1:202" x14ac:dyDescent="0.2">
      <c r="A981">
        <v>100</v>
      </c>
      <c r="B981">
        <v>100</v>
      </c>
      <c r="C981">
        <v>1290</v>
      </c>
      <c r="D981">
        <v>1290</v>
      </c>
      <c r="E981" t="s">
        <v>155</v>
      </c>
      <c r="F981" t="s">
        <v>156</v>
      </c>
      <c r="G981" t="s">
        <v>156</v>
      </c>
      <c r="H981" t="s">
        <v>156</v>
      </c>
      <c r="I981">
        <v>0</v>
      </c>
      <c r="J981" t="s">
        <v>157</v>
      </c>
      <c r="K981">
        <v>1</v>
      </c>
      <c r="L981" t="s">
        <v>154</v>
      </c>
      <c r="M981" t="s">
        <v>154</v>
      </c>
      <c r="N981" t="s">
        <v>154</v>
      </c>
      <c r="O981">
        <v>1</v>
      </c>
      <c r="P981" t="s">
        <v>154</v>
      </c>
      <c r="Q981" t="s">
        <v>154</v>
      </c>
      <c r="R981" t="s">
        <v>179</v>
      </c>
      <c r="S981">
        <v>0</v>
      </c>
      <c r="T981">
        <v>4</v>
      </c>
      <c r="U981">
        <v>0</v>
      </c>
      <c r="V981">
        <v>48</v>
      </c>
      <c r="W981">
        <v>48</v>
      </c>
      <c r="X981">
        <v>4</v>
      </c>
      <c r="Y981">
        <v>48</v>
      </c>
      <c r="Z981">
        <v>34</v>
      </c>
      <c r="AA981">
        <v>0</v>
      </c>
      <c r="AB981">
        <v>34</v>
      </c>
      <c r="AC981">
        <v>4</v>
      </c>
      <c r="AD981">
        <v>4</v>
      </c>
      <c r="AE981">
        <v>0</v>
      </c>
      <c r="AF981">
        <v>0</v>
      </c>
      <c r="AG981">
        <v>48</v>
      </c>
      <c r="AH981">
        <v>4</v>
      </c>
      <c r="AI981">
        <v>4</v>
      </c>
      <c r="AJ981">
        <v>0</v>
      </c>
      <c r="AK981">
        <v>48</v>
      </c>
      <c r="AL981">
        <v>48</v>
      </c>
      <c r="AM981">
        <v>83</v>
      </c>
      <c r="AN981">
        <v>4</v>
      </c>
      <c r="AO981">
        <v>4</v>
      </c>
      <c r="AP981">
        <v>4</v>
      </c>
      <c r="AQ981">
        <v>34</v>
      </c>
      <c r="AR981">
        <v>34</v>
      </c>
      <c r="AS981">
        <v>34</v>
      </c>
      <c r="AT981">
        <v>4</v>
      </c>
      <c r="AU981">
        <v>48</v>
      </c>
      <c r="AV981">
        <v>34</v>
      </c>
      <c r="AW981">
        <v>48</v>
      </c>
      <c r="AX981">
        <v>0</v>
      </c>
      <c r="AY981" t="s">
        <v>159</v>
      </c>
      <c r="AZ981" t="s">
        <v>336</v>
      </c>
      <c r="BA981" t="s">
        <v>673</v>
      </c>
      <c r="BB981" t="s">
        <v>599</v>
      </c>
      <c r="BC981" t="s">
        <v>161</v>
      </c>
      <c r="BD981" t="b">
        <v>0</v>
      </c>
      <c r="BE981">
        <v>4.1100000000000003</v>
      </c>
      <c r="BF981" t="b">
        <v>1</v>
      </c>
      <c r="BH981" t="s">
        <v>245</v>
      </c>
      <c r="BI981" t="s">
        <v>600</v>
      </c>
      <c r="BJ981" t="b">
        <v>0</v>
      </c>
      <c r="BK981" t="s">
        <v>163</v>
      </c>
      <c r="BL981" t="b">
        <v>0</v>
      </c>
      <c r="BM981">
        <v>18</v>
      </c>
      <c r="BN981" t="s">
        <v>164</v>
      </c>
      <c r="BO981" t="s">
        <v>165</v>
      </c>
      <c r="BP981" t="s">
        <v>164</v>
      </c>
      <c r="BQ981" t="s">
        <v>166</v>
      </c>
      <c r="BR981">
        <v>768</v>
      </c>
      <c r="BS981" t="s">
        <v>156</v>
      </c>
      <c r="BT981" t="s">
        <v>178</v>
      </c>
      <c r="BU981" t="s">
        <v>193</v>
      </c>
      <c r="BV981" t="s">
        <v>186</v>
      </c>
      <c r="BW981">
        <v>48</v>
      </c>
      <c r="BX981">
        <v>5</v>
      </c>
      <c r="BY981">
        <v>0</v>
      </c>
      <c r="BZ981">
        <v>6</v>
      </c>
      <c r="CA981" t="s">
        <v>601</v>
      </c>
      <c r="CB981" t="s">
        <v>156</v>
      </c>
      <c r="CC981">
        <v>7</v>
      </c>
      <c r="CD981" t="b">
        <v>0</v>
      </c>
      <c r="CE981" t="s">
        <v>168</v>
      </c>
      <c r="CF981" t="s">
        <v>602</v>
      </c>
      <c r="CG981">
        <v>38</v>
      </c>
      <c r="CH981">
        <v>0</v>
      </c>
      <c r="CI981" t="s">
        <v>179</v>
      </c>
      <c r="CJ981" t="s">
        <v>169</v>
      </c>
      <c r="CK981" t="s">
        <v>169</v>
      </c>
      <c r="CL981" t="s">
        <v>169</v>
      </c>
      <c r="CM981" t="s">
        <v>169</v>
      </c>
      <c r="CN981" t="s">
        <v>169</v>
      </c>
      <c r="CO981" t="s">
        <v>179</v>
      </c>
      <c r="CP981" t="s">
        <v>169</v>
      </c>
      <c r="CQ981">
        <v>1</v>
      </c>
      <c r="CR981">
        <v>337</v>
      </c>
      <c r="CS981">
        <f t="shared" si="723"/>
        <v>337</v>
      </c>
      <c r="CT981">
        <f t="shared" ca="1" si="724"/>
        <v>337</v>
      </c>
      <c r="CU981" t="str">
        <f t="shared" si="725"/>
        <v/>
      </c>
      <c r="CV981" t="str">
        <f t="shared" ca="1" si="726"/>
        <v/>
      </c>
      <c r="CW981" t="str">
        <f t="shared" si="727"/>
        <v/>
      </c>
      <c r="CX981" t="str">
        <f t="shared" ca="1" si="728"/>
        <v/>
      </c>
      <c r="CY981" t="str">
        <f t="shared" si="729"/>
        <v/>
      </c>
      <c r="CZ981" t="str">
        <f t="shared" ca="1" si="730"/>
        <v/>
      </c>
      <c r="DA981" t="str">
        <f t="shared" si="731"/>
        <v/>
      </c>
      <c r="DB981" t="str">
        <f t="shared" ca="1" si="732"/>
        <v/>
      </c>
      <c r="DC981" t="str">
        <f t="shared" si="733"/>
        <v/>
      </c>
      <c r="DD981" t="str">
        <f t="shared" ca="1" si="734"/>
        <v/>
      </c>
      <c r="DE981" t="str">
        <f t="shared" si="735"/>
        <v/>
      </c>
      <c r="DF981" t="str">
        <f t="shared" ca="1" si="736"/>
        <v/>
      </c>
      <c r="DG981">
        <f t="shared" si="737"/>
        <v>337</v>
      </c>
      <c r="DH981">
        <f t="shared" ca="1" si="738"/>
        <v>337</v>
      </c>
      <c r="DI981" t="str">
        <f t="shared" si="739"/>
        <v/>
      </c>
      <c r="DJ981" t="str">
        <f t="shared" ca="1" si="740"/>
        <v/>
      </c>
      <c r="DK981" t="str">
        <f t="shared" si="741"/>
        <v/>
      </c>
      <c r="DL981" t="str">
        <f t="shared" ca="1" si="742"/>
        <v/>
      </c>
      <c r="DM981" t="str">
        <f t="shared" si="743"/>
        <v/>
      </c>
      <c r="DN981" t="str">
        <f t="shared" ca="1" si="744"/>
        <v/>
      </c>
      <c r="DO981" t="str">
        <f t="shared" si="745"/>
        <v/>
      </c>
      <c r="DP981" t="str">
        <f t="shared" ca="1" si="746"/>
        <v/>
      </c>
      <c r="DQ981" t="str">
        <f t="shared" si="747"/>
        <v/>
      </c>
      <c r="DR981" t="str">
        <f t="shared" ca="1" si="748"/>
        <v/>
      </c>
      <c r="DS981" t="str">
        <f t="shared" si="749"/>
        <v/>
      </c>
      <c r="DT981" t="str">
        <f t="shared" ca="1" si="750"/>
        <v/>
      </c>
      <c r="DU981" t="str">
        <f t="shared" si="751"/>
        <v/>
      </c>
      <c r="DV981" t="str">
        <f t="shared" ca="1" si="752"/>
        <v/>
      </c>
      <c r="DW981" t="str">
        <f t="shared" si="753"/>
        <v/>
      </c>
      <c r="DX981" t="str">
        <f t="shared" ca="1" si="754"/>
        <v/>
      </c>
      <c r="DY981" t="str">
        <f t="shared" si="755"/>
        <v/>
      </c>
      <c r="DZ981" t="str">
        <f t="shared" ca="1" si="756"/>
        <v/>
      </c>
      <c r="EA981" t="str">
        <f t="shared" si="757"/>
        <v/>
      </c>
      <c r="EB981" t="str">
        <f t="shared" ca="1" si="758"/>
        <v/>
      </c>
      <c r="EC981" t="str">
        <f t="shared" si="759"/>
        <v/>
      </c>
      <c r="ED981" t="str">
        <f t="shared" ca="1" si="760"/>
        <v/>
      </c>
      <c r="EE981" t="str">
        <f t="shared" si="761"/>
        <v/>
      </c>
      <c r="EF981" t="str">
        <f t="shared" ca="1" si="762"/>
        <v/>
      </c>
      <c r="EG981" t="str">
        <f t="shared" si="763"/>
        <v/>
      </c>
      <c r="EH981" t="str">
        <f t="shared" ca="1" si="764"/>
        <v/>
      </c>
      <c r="EI981" t="str">
        <f t="shared" si="765"/>
        <v/>
      </c>
      <c r="EJ981" t="str">
        <f t="shared" ca="1" si="766"/>
        <v/>
      </c>
      <c r="EK981">
        <f ca="1">IF(AND(GT981="test",OR(CT981&gt;5000,CT981&gt;AVERAGE($CT$933:$CT$1016)+2*STDEV(CT$933:$CT$1016),CT981&lt;AVERAGE(CT$933:$CT$1016)-2*STDEV(CT$933:$CT$1016))),"",CT981)</f>
        <v>337</v>
      </c>
      <c r="EL981">
        <v>337</v>
      </c>
      <c r="EM981">
        <v>104752</v>
      </c>
      <c r="EN981">
        <v>7267</v>
      </c>
      <c r="EO981">
        <v>961</v>
      </c>
      <c r="EP981">
        <v>488</v>
      </c>
      <c r="EQ981">
        <v>120241</v>
      </c>
      <c r="ER981">
        <v>337</v>
      </c>
      <c r="ES981">
        <v>39210</v>
      </c>
      <c r="ET981">
        <v>1574</v>
      </c>
      <c r="EU981">
        <v>2</v>
      </c>
      <c r="EV981" t="s">
        <v>156</v>
      </c>
      <c r="EW981">
        <v>1024</v>
      </c>
      <c r="EX981">
        <v>2</v>
      </c>
      <c r="EY981">
        <v>48000</v>
      </c>
      <c r="EZ981">
        <v>-16</v>
      </c>
      <c r="FA981" t="s">
        <v>170</v>
      </c>
      <c r="FB981">
        <v>9</v>
      </c>
      <c r="FC981" t="s">
        <v>199</v>
      </c>
      <c r="FD981">
        <v>782221</v>
      </c>
      <c r="FE981">
        <v>774953</v>
      </c>
      <c r="FF981">
        <v>125420</v>
      </c>
      <c r="FG981">
        <v>1241244</v>
      </c>
      <c r="FH981">
        <v>1242965</v>
      </c>
      <c r="FI981">
        <v>774944</v>
      </c>
      <c r="FJ981">
        <v>1241243</v>
      </c>
      <c r="FK981">
        <v>773289</v>
      </c>
      <c r="FL981" t="s">
        <v>158</v>
      </c>
      <c r="FM981">
        <v>769569</v>
      </c>
      <c r="FN981">
        <v>664954</v>
      </c>
      <c r="FO981">
        <v>705257</v>
      </c>
      <c r="FP981">
        <v>5179</v>
      </c>
      <c r="FQ981">
        <v>5178</v>
      </c>
      <c r="FR981">
        <v>1240492</v>
      </c>
      <c r="FS981">
        <v>664953</v>
      </c>
      <c r="FT981">
        <v>664953</v>
      </c>
      <c r="FU981">
        <v>5178</v>
      </c>
      <c r="FV981">
        <v>1246507</v>
      </c>
      <c r="FW981">
        <v>1244965</v>
      </c>
      <c r="FX981">
        <v>1246845</v>
      </c>
      <c r="FY981">
        <v>665915</v>
      </c>
      <c r="FZ981">
        <v>705745</v>
      </c>
      <c r="GA981">
        <v>666045</v>
      </c>
      <c r="GB981">
        <v>773290</v>
      </c>
      <c r="GC981">
        <v>771569</v>
      </c>
      <c r="GD981">
        <v>774865</v>
      </c>
      <c r="GE981" t="s">
        <v>158</v>
      </c>
      <c r="GF981">
        <v>1246506</v>
      </c>
      <c r="GG981">
        <v>769568</v>
      </c>
      <c r="GH981">
        <v>1240491</v>
      </c>
      <c r="GI981">
        <v>886973</v>
      </c>
      <c r="GJ981" t="s">
        <v>172</v>
      </c>
      <c r="GK981">
        <v>49</v>
      </c>
      <c r="GL981" t="s">
        <v>723</v>
      </c>
      <c r="GM981">
        <v>49</v>
      </c>
      <c r="GN981" t="s">
        <v>182</v>
      </c>
      <c r="GO981" t="s">
        <v>166</v>
      </c>
      <c r="GP981">
        <v>1024</v>
      </c>
      <c r="GQ981">
        <v>155</v>
      </c>
      <c r="GR981">
        <v>285</v>
      </c>
      <c r="GS981">
        <f t="shared" si="721"/>
        <v>49</v>
      </c>
      <c r="GT981" t="str">
        <f t="shared" si="722"/>
        <v>test</v>
      </c>
    </row>
    <row r="982" spans="1:202" x14ac:dyDescent="0.2">
      <c r="A982">
        <v>100</v>
      </c>
      <c r="B982">
        <v>100</v>
      </c>
      <c r="C982">
        <v>1272</v>
      </c>
      <c r="D982">
        <v>1272</v>
      </c>
      <c r="E982" t="s">
        <v>155</v>
      </c>
      <c r="F982" t="s">
        <v>156</v>
      </c>
      <c r="G982" t="s">
        <v>156</v>
      </c>
      <c r="H982" t="s">
        <v>156</v>
      </c>
      <c r="I982">
        <v>0</v>
      </c>
      <c r="J982" t="s">
        <v>157</v>
      </c>
      <c r="K982">
        <v>1</v>
      </c>
      <c r="L982" t="s">
        <v>154</v>
      </c>
      <c r="M982" t="s">
        <v>154</v>
      </c>
      <c r="N982" t="s">
        <v>154</v>
      </c>
      <c r="O982">
        <v>1</v>
      </c>
      <c r="P982" t="s">
        <v>154</v>
      </c>
      <c r="Q982" t="s">
        <v>154</v>
      </c>
      <c r="R982" t="s">
        <v>179</v>
      </c>
      <c r="S982">
        <v>0</v>
      </c>
      <c r="T982">
        <v>4</v>
      </c>
      <c r="U982">
        <v>0</v>
      </c>
      <c r="V982">
        <v>49</v>
      </c>
      <c r="W982">
        <v>49</v>
      </c>
      <c r="X982">
        <v>4</v>
      </c>
      <c r="Y982">
        <v>49</v>
      </c>
      <c r="Z982">
        <v>34</v>
      </c>
      <c r="AA982">
        <v>0</v>
      </c>
      <c r="AB982">
        <v>34</v>
      </c>
      <c r="AC982">
        <v>4</v>
      </c>
      <c r="AD982">
        <v>4</v>
      </c>
      <c r="AE982">
        <v>0</v>
      </c>
      <c r="AF982">
        <v>0</v>
      </c>
      <c r="AG982">
        <v>49</v>
      </c>
      <c r="AH982">
        <v>4</v>
      </c>
      <c r="AI982">
        <v>4</v>
      </c>
      <c r="AJ982">
        <v>0</v>
      </c>
      <c r="AK982">
        <v>49</v>
      </c>
      <c r="AL982">
        <v>49</v>
      </c>
      <c r="AM982">
        <v>84</v>
      </c>
      <c r="AN982">
        <v>4</v>
      </c>
      <c r="AO982">
        <v>4</v>
      </c>
      <c r="AP982">
        <v>4</v>
      </c>
      <c r="AQ982">
        <v>34</v>
      </c>
      <c r="AR982">
        <v>34</v>
      </c>
      <c r="AS982">
        <v>34</v>
      </c>
      <c r="AT982">
        <v>4</v>
      </c>
      <c r="AU982">
        <v>49</v>
      </c>
      <c r="AV982">
        <v>34</v>
      </c>
      <c r="AW982">
        <v>49</v>
      </c>
      <c r="AX982">
        <v>0</v>
      </c>
      <c r="AY982" t="s">
        <v>159</v>
      </c>
      <c r="AZ982" t="s">
        <v>336</v>
      </c>
      <c r="BA982" t="s">
        <v>673</v>
      </c>
      <c r="BB982" t="s">
        <v>599</v>
      </c>
      <c r="BC982" t="s">
        <v>161</v>
      </c>
      <c r="BD982" t="b">
        <v>0</v>
      </c>
      <c r="BE982">
        <v>2.5</v>
      </c>
      <c r="BF982" t="b">
        <v>1</v>
      </c>
      <c r="BH982" t="s">
        <v>245</v>
      </c>
      <c r="BI982" t="s">
        <v>600</v>
      </c>
      <c r="BJ982" t="b">
        <v>0</v>
      </c>
      <c r="BK982" t="s">
        <v>163</v>
      </c>
      <c r="BL982" t="b">
        <v>0</v>
      </c>
      <c r="BM982">
        <v>18</v>
      </c>
      <c r="BN982" t="s">
        <v>164</v>
      </c>
      <c r="BO982" t="s">
        <v>165</v>
      </c>
      <c r="BP982" t="s">
        <v>164</v>
      </c>
      <c r="BQ982" t="s">
        <v>166</v>
      </c>
      <c r="BR982">
        <v>768</v>
      </c>
      <c r="BS982" t="s">
        <v>156</v>
      </c>
      <c r="BT982" t="s">
        <v>178</v>
      </c>
      <c r="BU982" t="s">
        <v>188</v>
      </c>
      <c r="BV982" t="s">
        <v>176</v>
      </c>
      <c r="BW982">
        <v>49</v>
      </c>
      <c r="BX982">
        <v>5</v>
      </c>
      <c r="BY982">
        <v>0</v>
      </c>
      <c r="BZ982">
        <v>6</v>
      </c>
      <c r="CA982" t="s">
        <v>601</v>
      </c>
      <c r="CB982" t="s">
        <v>156</v>
      </c>
      <c r="CC982">
        <v>7</v>
      </c>
      <c r="CD982" t="b">
        <v>0</v>
      </c>
      <c r="CE982" t="s">
        <v>168</v>
      </c>
      <c r="CF982" t="s">
        <v>602</v>
      </c>
      <c r="CG982">
        <v>33</v>
      </c>
      <c r="CH982">
        <v>0</v>
      </c>
      <c r="CI982" t="s">
        <v>179</v>
      </c>
      <c r="CJ982" t="s">
        <v>169</v>
      </c>
      <c r="CK982" t="s">
        <v>169</v>
      </c>
      <c r="CL982" t="s">
        <v>169</v>
      </c>
      <c r="CM982" t="s">
        <v>169</v>
      </c>
      <c r="CN982" t="s">
        <v>169</v>
      </c>
      <c r="CO982" t="s">
        <v>179</v>
      </c>
      <c r="CP982" t="s">
        <v>169</v>
      </c>
      <c r="CQ982">
        <v>1</v>
      </c>
      <c r="CR982">
        <v>396</v>
      </c>
      <c r="CS982">
        <f t="shared" si="723"/>
        <v>396</v>
      </c>
      <c r="CT982">
        <f t="shared" ca="1" si="724"/>
        <v>396</v>
      </c>
      <c r="CU982" t="str">
        <f t="shared" si="725"/>
        <v/>
      </c>
      <c r="CV982" t="str">
        <f t="shared" ca="1" si="726"/>
        <v/>
      </c>
      <c r="CW982" t="str">
        <f t="shared" si="727"/>
        <v/>
      </c>
      <c r="CX982" t="str">
        <f t="shared" ca="1" si="728"/>
        <v/>
      </c>
      <c r="CY982" t="str">
        <f t="shared" si="729"/>
        <v/>
      </c>
      <c r="CZ982" t="str">
        <f t="shared" ca="1" si="730"/>
        <v/>
      </c>
      <c r="DA982">
        <f t="shared" si="731"/>
        <v>396</v>
      </c>
      <c r="DB982">
        <f t="shared" ca="1" si="732"/>
        <v>396</v>
      </c>
      <c r="DC982" t="str">
        <f t="shared" si="733"/>
        <v/>
      </c>
      <c r="DD982" t="str">
        <f t="shared" ca="1" si="734"/>
        <v/>
      </c>
      <c r="DE982" t="str">
        <f t="shared" si="735"/>
        <v/>
      </c>
      <c r="DF982" t="str">
        <f t="shared" ca="1" si="736"/>
        <v/>
      </c>
      <c r="DG982" t="str">
        <f t="shared" si="737"/>
        <v/>
      </c>
      <c r="DH982" t="str">
        <f t="shared" ca="1" si="738"/>
        <v/>
      </c>
      <c r="DI982" t="str">
        <f t="shared" si="739"/>
        <v/>
      </c>
      <c r="DJ982" t="str">
        <f t="shared" ca="1" si="740"/>
        <v/>
      </c>
      <c r="DK982" t="str">
        <f t="shared" si="741"/>
        <v/>
      </c>
      <c r="DL982" t="str">
        <f t="shared" ca="1" si="742"/>
        <v/>
      </c>
      <c r="DM982" t="str">
        <f t="shared" si="743"/>
        <v/>
      </c>
      <c r="DN982" t="str">
        <f t="shared" ca="1" si="744"/>
        <v/>
      </c>
      <c r="DO982" t="str">
        <f t="shared" si="745"/>
        <v/>
      </c>
      <c r="DP982" t="str">
        <f t="shared" ca="1" si="746"/>
        <v/>
      </c>
      <c r="DQ982" t="str">
        <f t="shared" si="747"/>
        <v/>
      </c>
      <c r="DR982" t="str">
        <f t="shared" ca="1" si="748"/>
        <v/>
      </c>
      <c r="DS982" t="str">
        <f t="shared" si="749"/>
        <v/>
      </c>
      <c r="DT982" t="str">
        <f t="shared" ca="1" si="750"/>
        <v/>
      </c>
      <c r="DU982" t="str">
        <f t="shared" si="751"/>
        <v/>
      </c>
      <c r="DV982" t="str">
        <f t="shared" ca="1" si="752"/>
        <v/>
      </c>
      <c r="DW982" t="str">
        <f t="shared" si="753"/>
        <v/>
      </c>
      <c r="DX982" t="str">
        <f t="shared" ca="1" si="754"/>
        <v/>
      </c>
      <c r="DY982" t="str">
        <f t="shared" si="755"/>
        <v/>
      </c>
      <c r="DZ982" t="str">
        <f t="shared" ca="1" si="756"/>
        <v/>
      </c>
      <c r="EA982" t="str">
        <f t="shared" si="757"/>
        <v/>
      </c>
      <c r="EB982" t="str">
        <f t="shared" ca="1" si="758"/>
        <v/>
      </c>
      <c r="EC982" t="str">
        <f t="shared" si="759"/>
        <v/>
      </c>
      <c r="ED982" t="str">
        <f t="shared" ca="1" si="760"/>
        <v/>
      </c>
      <c r="EE982" t="str">
        <f t="shared" si="761"/>
        <v/>
      </c>
      <c r="EF982" t="str">
        <f t="shared" ca="1" si="762"/>
        <v/>
      </c>
      <c r="EG982" t="str">
        <f t="shared" si="763"/>
        <v/>
      </c>
      <c r="EH982" t="str">
        <f t="shared" ca="1" si="764"/>
        <v/>
      </c>
      <c r="EI982" t="str">
        <f t="shared" si="765"/>
        <v/>
      </c>
      <c r="EJ982" t="str">
        <f t="shared" ca="1" si="766"/>
        <v/>
      </c>
      <c r="EK982">
        <f ca="1">IF(AND(GT982="test",OR(CT982&gt;5000,CT982&gt;AVERAGE($CT$933:$CT$1016)+2*STDEV(CT$933:$CT$1016),CT982&lt;AVERAGE(CT$933:$CT$1016)-2*STDEV(CT$933:$CT$1016))),"",CT982)</f>
        <v>396</v>
      </c>
      <c r="EL982">
        <v>396</v>
      </c>
      <c r="EM982">
        <v>104752</v>
      </c>
      <c r="EN982">
        <v>7267</v>
      </c>
      <c r="EO982">
        <v>961</v>
      </c>
      <c r="EP982">
        <v>488</v>
      </c>
      <c r="EQ982">
        <v>120241</v>
      </c>
      <c r="ER982">
        <v>396</v>
      </c>
      <c r="ES982">
        <v>39210</v>
      </c>
      <c r="ET982">
        <v>1574</v>
      </c>
      <c r="EU982">
        <v>2</v>
      </c>
      <c r="EV982" t="s">
        <v>156</v>
      </c>
      <c r="EW982">
        <v>1024</v>
      </c>
      <c r="EX982">
        <v>2</v>
      </c>
      <c r="EY982">
        <v>48000</v>
      </c>
      <c r="EZ982">
        <v>-16</v>
      </c>
      <c r="FA982" t="s">
        <v>170</v>
      </c>
      <c r="FB982">
        <v>9</v>
      </c>
      <c r="FC982" t="s">
        <v>199</v>
      </c>
      <c r="FD982">
        <v>782221</v>
      </c>
      <c r="FE982">
        <v>774953</v>
      </c>
      <c r="FF982">
        <v>125420</v>
      </c>
      <c r="FG982">
        <v>1247699</v>
      </c>
      <c r="FH982">
        <v>1249000</v>
      </c>
      <c r="FI982">
        <v>774944</v>
      </c>
      <c r="FJ982">
        <v>1247698</v>
      </c>
      <c r="FK982">
        <v>773289</v>
      </c>
      <c r="FL982" t="s">
        <v>158</v>
      </c>
      <c r="FM982">
        <v>769569</v>
      </c>
      <c r="FN982">
        <v>664954</v>
      </c>
      <c r="FO982">
        <v>705257</v>
      </c>
      <c r="FP982">
        <v>5179</v>
      </c>
      <c r="FQ982">
        <v>5178</v>
      </c>
      <c r="FR982">
        <v>1246948</v>
      </c>
      <c r="FS982">
        <v>664953</v>
      </c>
      <c r="FT982">
        <v>664953</v>
      </c>
      <c r="FU982">
        <v>5178</v>
      </c>
      <c r="FV982">
        <v>1252501</v>
      </c>
      <c r="FW982">
        <v>1251001</v>
      </c>
      <c r="FX982">
        <v>1252898</v>
      </c>
      <c r="FY982">
        <v>665915</v>
      </c>
      <c r="FZ982">
        <v>705745</v>
      </c>
      <c r="GA982">
        <v>666045</v>
      </c>
      <c r="GB982">
        <v>773290</v>
      </c>
      <c r="GC982">
        <v>771569</v>
      </c>
      <c r="GD982">
        <v>774865</v>
      </c>
      <c r="GE982" t="s">
        <v>158</v>
      </c>
      <c r="GF982">
        <v>1252501</v>
      </c>
      <c r="GG982">
        <v>769568</v>
      </c>
      <c r="GH982">
        <v>1246948</v>
      </c>
      <c r="GI982">
        <v>886973</v>
      </c>
      <c r="GJ982" t="s">
        <v>172</v>
      </c>
      <c r="GK982">
        <v>50</v>
      </c>
      <c r="GL982" t="s">
        <v>724</v>
      </c>
      <c r="GM982">
        <v>50</v>
      </c>
      <c r="GN982" t="s">
        <v>182</v>
      </c>
      <c r="GO982" t="s">
        <v>166</v>
      </c>
      <c r="GP982">
        <v>1024</v>
      </c>
      <c r="GQ982">
        <v>155</v>
      </c>
      <c r="GR982">
        <v>285</v>
      </c>
      <c r="GS982">
        <f t="shared" si="721"/>
        <v>50</v>
      </c>
      <c r="GT982" t="str">
        <f t="shared" si="722"/>
        <v>test</v>
      </c>
    </row>
    <row r="983" spans="1:202" x14ac:dyDescent="0.2">
      <c r="A983">
        <v>100</v>
      </c>
      <c r="B983">
        <v>100</v>
      </c>
      <c r="C983">
        <v>1257</v>
      </c>
      <c r="D983">
        <v>1257</v>
      </c>
      <c r="E983" t="s">
        <v>155</v>
      </c>
      <c r="F983" t="s">
        <v>156</v>
      </c>
      <c r="G983" t="s">
        <v>156</v>
      </c>
      <c r="H983" t="s">
        <v>156</v>
      </c>
      <c r="I983">
        <v>0</v>
      </c>
      <c r="J983" t="s">
        <v>157</v>
      </c>
      <c r="K983">
        <v>1</v>
      </c>
      <c r="L983" t="s">
        <v>154</v>
      </c>
      <c r="M983" t="s">
        <v>154</v>
      </c>
      <c r="N983" t="s">
        <v>154</v>
      </c>
      <c r="O983">
        <v>1</v>
      </c>
      <c r="P983" t="s">
        <v>154</v>
      </c>
      <c r="Q983" t="s">
        <v>154</v>
      </c>
      <c r="R983" t="s">
        <v>179</v>
      </c>
      <c r="S983">
        <v>0</v>
      </c>
      <c r="T983">
        <v>4</v>
      </c>
      <c r="U983">
        <v>0</v>
      </c>
      <c r="V983">
        <v>50</v>
      </c>
      <c r="W983">
        <v>50</v>
      </c>
      <c r="X983">
        <v>4</v>
      </c>
      <c r="Y983">
        <v>50</v>
      </c>
      <c r="Z983">
        <v>34</v>
      </c>
      <c r="AA983">
        <v>0</v>
      </c>
      <c r="AB983">
        <v>34</v>
      </c>
      <c r="AC983">
        <v>4</v>
      </c>
      <c r="AD983">
        <v>4</v>
      </c>
      <c r="AE983">
        <v>0</v>
      </c>
      <c r="AF983">
        <v>0</v>
      </c>
      <c r="AG983">
        <v>50</v>
      </c>
      <c r="AH983">
        <v>4</v>
      </c>
      <c r="AI983">
        <v>4</v>
      </c>
      <c r="AJ983">
        <v>0</v>
      </c>
      <c r="AK983">
        <v>50</v>
      </c>
      <c r="AL983">
        <v>50</v>
      </c>
      <c r="AM983">
        <v>85</v>
      </c>
      <c r="AN983">
        <v>4</v>
      </c>
      <c r="AO983">
        <v>4</v>
      </c>
      <c r="AP983">
        <v>4</v>
      </c>
      <c r="AQ983">
        <v>34</v>
      </c>
      <c r="AR983">
        <v>34</v>
      </c>
      <c r="AS983">
        <v>34</v>
      </c>
      <c r="AT983">
        <v>4</v>
      </c>
      <c r="AU983">
        <v>50</v>
      </c>
      <c r="AV983">
        <v>34</v>
      </c>
      <c r="AW983">
        <v>50</v>
      </c>
      <c r="AX983">
        <v>0</v>
      </c>
      <c r="AY983" t="s">
        <v>159</v>
      </c>
      <c r="AZ983" t="s">
        <v>336</v>
      </c>
      <c r="BA983" t="s">
        <v>673</v>
      </c>
      <c r="BB983" t="s">
        <v>599</v>
      </c>
      <c r="BC983" t="s">
        <v>161</v>
      </c>
      <c r="BD983" t="b">
        <v>0</v>
      </c>
      <c r="BE983">
        <v>4.7699999999999996</v>
      </c>
      <c r="BF983" t="b">
        <v>1</v>
      </c>
      <c r="BH983" t="s">
        <v>245</v>
      </c>
      <c r="BI983" t="s">
        <v>600</v>
      </c>
      <c r="BJ983" t="b">
        <v>0</v>
      </c>
      <c r="BK983" t="s">
        <v>163</v>
      </c>
      <c r="BL983" t="b">
        <v>0</v>
      </c>
      <c r="BM983">
        <v>18</v>
      </c>
      <c r="BN983" t="s">
        <v>164</v>
      </c>
      <c r="BO983" t="s">
        <v>165</v>
      </c>
      <c r="BP983" t="s">
        <v>164</v>
      </c>
      <c r="BQ983" t="s">
        <v>166</v>
      </c>
      <c r="BR983">
        <v>768</v>
      </c>
      <c r="BS983" t="s">
        <v>156</v>
      </c>
      <c r="BT983" t="s">
        <v>178</v>
      </c>
      <c r="BU983" t="s">
        <v>181</v>
      </c>
      <c r="BV983" t="s">
        <v>180</v>
      </c>
      <c r="BW983">
        <v>50</v>
      </c>
      <c r="BX983">
        <v>5</v>
      </c>
      <c r="BY983">
        <v>0</v>
      </c>
      <c r="BZ983">
        <v>6</v>
      </c>
      <c r="CA983" t="s">
        <v>601</v>
      </c>
      <c r="CB983" t="s">
        <v>156</v>
      </c>
      <c r="CC983">
        <v>7</v>
      </c>
      <c r="CD983" t="b">
        <v>0</v>
      </c>
      <c r="CE983" t="s">
        <v>168</v>
      </c>
      <c r="CF983" t="s">
        <v>602</v>
      </c>
      <c r="CG983">
        <v>11</v>
      </c>
      <c r="CH983">
        <v>0</v>
      </c>
      <c r="CI983" t="s">
        <v>179</v>
      </c>
      <c r="CJ983" t="s">
        <v>169</v>
      </c>
      <c r="CK983" t="s">
        <v>169</v>
      </c>
      <c r="CL983" t="s">
        <v>169</v>
      </c>
      <c r="CM983" t="s">
        <v>169</v>
      </c>
      <c r="CN983" t="s">
        <v>169</v>
      </c>
      <c r="CO983" t="s">
        <v>179</v>
      </c>
      <c r="CP983" t="s">
        <v>169</v>
      </c>
      <c r="CQ983">
        <v>1</v>
      </c>
      <c r="CR983">
        <v>510</v>
      </c>
      <c r="CS983">
        <f t="shared" si="723"/>
        <v>510</v>
      </c>
      <c r="CT983">
        <f t="shared" ca="1" si="724"/>
        <v>510</v>
      </c>
      <c r="CU983" t="str">
        <f t="shared" si="725"/>
        <v/>
      </c>
      <c r="CV983" t="str">
        <f t="shared" ca="1" si="726"/>
        <v/>
      </c>
      <c r="CW983" t="str">
        <f t="shared" si="727"/>
        <v/>
      </c>
      <c r="CX983" t="str">
        <f t="shared" ca="1" si="728"/>
        <v/>
      </c>
      <c r="CY983" t="str">
        <f t="shared" si="729"/>
        <v/>
      </c>
      <c r="CZ983" t="str">
        <f t="shared" ca="1" si="730"/>
        <v/>
      </c>
      <c r="DA983" t="str">
        <f t="shared" si="731"/>
        <v/>
      </c>
      <c r="DB983" t="str">
        <f t="shared" ca="1" si="732"/>
        <v/>
      </c>
      <c r="DC983" t="str">
        <f t="shared" si="733"/>
        <v/>
      </c>
      <c r="DD983" t="str">
        <f t="shared" ca="1" si="734"/>
        <v/>
      </c>
      <c r="DE983" t="str">
        <f t="shared" si="735"/>
        <v/>
      </c>
      <c r="DF983" t="str">
        <f t="shared" ca="1" si="736"/>
        <v/>
      </c>
      <c r="DG983" t="str">
        <f t="shared" si="737"/>
        <v/>
      </c>
      <c r="DH983" t="str">
        <f t="shared" ca="1" si="738"/>
        <v/>
      </c>
      <c r="DI983">
        <f t="shared" si="739"/>
        <v>510</v>
      </c>
      <c r="DJ983">
        <f t="shared" ca="1" si="740"/>
        <v>510</v>
      </c>
      <c r="DK983" t="str">
        <f t="shared" si="741"/>
        <v/>
      </c>
      <c r="DL983" t="str">
        <f t="shared" ca="1" si="742"/>
        <v/>
      </c>
      <c r="DM983" t="str">
        <f t="shared" si="743"/>
        <v/>
      </c>
      <c r="DN983" t="str">
        <f t="shared" ca="1" si="744"/>
        <v/>
      </c>
      <c r="DO983" t="str">
        <f t="shared" si="745"/>
        <v/>
      </c>
      <c r="DP983" t="str">
        <f t="shared" ca="1" si="746"/>
        <v/>
      </c>
      <c r="DQ983" t="str">
        <f t="shared" si="747"/>
        <v/>
      </c>
      <c r="DR983" t="str">
        <f t="shared" ca="1" si="748"/>
        <v/>
      </c>
      <c r="DS983" t="str">
        <f t="shared" si="749"/>
        <v/>
      </c>
      <c r="DT983" t="str">
        <f t="shared" ca="1" si="750"/>
        <v/>
      </c>
      <c r="DU983" t="str">
        <f t="shared" si="751"/>
        <v/>
      </c>
      <c r="DV983" t="str">
        <f t="shared" ca="1" si="752"/>
        <v/>
      </c>
      <c r="DW983" t="str">
        <f t="shared" si="753"/>
        <v/>
      </c>
      <c r="DX983" t="str">
        <f t="shared" ca="1" si="754"/>
        <v/>
      </c>
      <c r="DY983" t="str">
        <f t="shared" si="755"/>
        <v/>
      </c>
      <c r="DZ983" t="str">
        <f t="shared" ca="1" si="756"/>
        <v/>
      </c>
      <c r="EA983" t="str">
        <f t="shared" si="757"/>
        <v/>
      </c>
      <c r="EB983" t="str">
        <f t="shared" ca="1" si="758"/>
        <v/>
      </c>
      <c r="EC983" t="str">
        <f t="shared" si="759"/>
        <v/>
      </c>
      <c r="ED983" t="str">
        <f t="shared" ca="1" si="760"/>
        <v/>
      </c>
      <c r="EE983" t="str">
        <f t="shared" si="761"/>
        <v/>
      </c>
      <c r="EF983" t="str">
        <f t="shared" ca="1" si="762"/>
        <v/>
      </c>
      <c r="EG983" t="str">
        <f t="shared" si="763"/>
        <v/>
      </c>
      <c r="EH983" t="str">
        <f t="shared" ca="1" si="764"/>
        <v/>
      </c>
      <c r="EI983" t="str">
        <f t="shared" si="765"/>
        <v/>
      </c>
      <c r="EJ983" t="str">
        <f t="shared" ca="1" si="766"/>
        <v/>
      </c>
      <c r="EK983">
        <f ca="1">IF(AND(GT983="test",OR(CT983&gt;5000,CT983&gt;AVERAGE($CT$933:$CT$1016)+2*STDEV(CT$933:$CT$1016),CT983&lt;AVERAGE(CT$933:$CT$1016)-2*STDEV(CT$933:$CT$1016))),"",CT983)</f>
        <v>510</v>
      </c>
      <c r="EL983">
        <v>510</v>
      </c>
      <c r="EM983">
        <v>104752</v>
      </c>
      <c r="EN983">
        <v>7267</v>
      </c>
      <c r="EO983">
        <v>961</v>
      </c>
      <c r="EP983">
        <v>488</v>
      </c>
      <c r="EQ983">
        <v>120241</v>
      </c>
      <c r="ER983">
        <v>510</v>
      </c>
      <c r="ES983">
        <v>39210</v>
      </c>
      <c r="ET983">
        <v>1574</v>
      </c>
      <c r="EU983">
        <v>2</v>
      </c>
      <c r="EV983" t="s">
        <v>156</v>
      </c>
      <c r="EW983">
        <v>1024</v>
      </c>
      <c r="EX983">
        <v>2</v>
      </c>
      <c r="EY983">
        <v>48000</v>
      </c>
      <c r="EZ983">
        <v>-16</v>
      </c>
      <c r="FA983" t="s">
        <v>170</v>
      </c>
      <c r="FB983">
        <v>9</v>
      </c>
      <c r="FC983" t="s">
        <v>199</v>
      </c>
      <c r="FD983">
        <v>782221</v>
      </c>
      <c r="FE983">
        <v>774953</v>
      </c>
      <c r="FF983">
        <v>125420</v>
      </c>
      <c r="FG983">
        <v>1253751</v>
      </c>
      <c r="FH983">
        <v>1255339</v>
      </c>
      <c r="FI983">
        <v>774944</v>
      </c>
      <c r="FJ983">
        <v>1253750</v>
      </c>
      <c r="FK983">
        <v>773289</v>
      </c>
      <c r="FL983" t="s">
        <v>158</v>
      </c>
      <c r="FM983">
        <v>769569</v>
      </c>
      <c r="FN983">
        <v>664954</v>
      </c>
      <c r="FO983">
        <v>705257</v>
      </c>
      <c r="FP983">
        <v>5179</v>
      </c>
      <c r="FQ983">
        <v>5178</v>
      </c>
      <c r="FR983">
        <v>1253000</v>
      </c>
      <c r="FS983">
        <v>664953</v>
      </c>
      <c r="FT983">
        <v>664953</v>
      </c>
      <c r="FU983">
        <v>5178</v>
      </c>
      <c r="FV983">
        <v>1258817</v>
      </c>
      <c r="FW983">
        <v>1257339</v>
      </c>
      <c r="FX983">
        <v>1259327</v>
      </c>
      <c r="FY983">
        <v>665915</v>
      </c>
      <c r="FZ983">
        <v>705745</v>
      </c>
      <c r="GA983">
        <v>666045</v>
      </c>
      <c r="GB983">
        <v>773290</v>
      </c>
      <c r="GC983">
        <v>771569</v>
      </c>
      <c r="GD983">
        <v>774865</v>
      </c>
      <c r="GE983" t="s">
        <v>158</v>
      </c>
      <c r="GF983">
        <v>1258817</v>
      </c>
      <c r="GG983">
        <v>769568</v>
      </c>
      <c r="GH983">
        <v>1253000</v>
      </c>
      <c r="GI983">
        <v>886973</v>
      </c>
      <c r="GJ983" t="s">
        <v>172</v>
      </c>
      <c r="GK983">
        <v>51</v>
      </c>
      <c r="GL983" t="s">
        <v>725</v>
      </c>
      <c r="GM983">
        <v>51</v>
      </c>
      <c r="GN983" t="s">
        <v>182</v>
      </c>
      <c r="GO983" t="s">
        <v>166</v>
      </c>
      <c r="GP983">
        <v>1024</v>
      </c>
      <c r="GQ983">
        <v>155</v>
      </c>
      <c r="GR983">
        <v>285</v>
      </c>
      <c r="GS983">
        <f t="shared" si="721"/>
        <v>51</v>
      </c>
      <c r="GT983" t="str">
        <f t="shared" si="722"/>
        <v>test</v>
      </c>
    </row>
    <row r="984" spans="1:202" x14ac:dyDescent="0.2">
      <c r="A984">
        <v>100</v>
      </c>
      <c r="B984">
        <v>100</v>
      </c>
      <c r="C984">
        <v>1234</v>
      </c>
      <c r="D984">
        <v>1234</v>
      </c>
      <c r="E984" t="s">
        <v>155</v>
      </c>
      <c r="F984" t="s">
        <v>156</v>
      </c>
      <c r="G984" t="s">
        <v>156</v>
      </c>
      <c r="H984" t="s">
        <v>156</v>
      </c>
      <c r="I984">
        <v>0</v>
      </c>
      <c r="J984" t="s">
        <v>157</v>
      </c>
      <c r="K984">
        <v>1</v>
      </c>
      <c r="L984" t="s">
        <v>154</v>
      </c>
      <c r="M984" t="s">
        <v>154</v>
      </c>
      <c r="N984" t="s">
        <v>154</v>
      </c>
      <c r="O984">
        <v>1</v>
      </c>
      <c r="P984" t="s">
        <v>154</v>
      </c>
      <c r="Q984" t="s">
        <v>154</v>
      </c>
      <c r="R984" t="s">
        <v>183</v>
      </c>
      <c r="S984">
        <v>0</v>
      </c>
      <c r="T984">
        <v>4</v>
      </c>
      <c r="U984">
        <v>0</v>
      </c>
      <c r="V984">
        <v>51</v>
      </c>
      <c r="W984">
        <v>51</v>
      </c>
      <c r="X984">
        <v>4</v>
      </c>
      <c r="Y984">
        <v>51</v>
      </c>
      <c r="Z984">
        <v>34</v>
      </c>
      <c r="AA984">
        <v>0</v>
      </c>
      <c r="AB984">
        <v>34</v>
      </c>
      <c r="AC984">
        <v>4</v>
      </c>
      <c r="AD984">
        <v>4</v>
      </c>
      <c r="AE984">
        <v>0</v>
      </c>
      <c r="AF984">
        <v>0</v>
      </c>
      <c r="AG984">
        <v>51</v>
      </c>
      <c r="AH984">
        <v>4</v>
      </c>
      <c r="AI984">
        <v>4</v>
      </c>
      <c r="AJ984">
        <v>0</v>
      </c>
      <c r="AK984">
        <v>51</v>
      </c>
      <c r="AL984">
        <v>51</v>
      </c>
      <c r="AM984">
        <v>86</v>
      </c>
      <c r="AN984">
        <v>4</v>
      </c>
      <c r="AO984">
        <v>4</v>
      </c>
      <c r="AP984">
        <v>4</v>
      </c>
      <c r="AQ984">
        <v>34</v>
      </c>
      <c r="AR984">
        <v>34</v>
      </c>
      <c r="AS984">
        <v>34</v>
      </c>
      <c r="AT984">
        <v>4</v>
      </c>
      <c r="AU984">
        <v>51</v>
      </c>
      <c r="AV984">
        <v>34</v>
      </c>
      <c r="AW984">
        <v>51</v>
      </c>
      <c r="AX984">
        <v>0</v>
      </c>
      <c r="AY984" t="s">
        <v>159</v>
      </c>
      <c r="AZ984" t="s">
        <v>336</v>
      </c>
      <c r="BA984" t="s">
        <v>673</v>
      </c>
      <c r="BB984" t="s">
        <v>599</v>
      </c>
      <c r="BC984" t="s">
        <v>161</v>
      </c>
      <c r="BD984" t="b">
        <v>0</v>
      </c>
      <c r="BE984" t="s">
        <v>164</v>
      </c>
      <c r="BF984" t="b">
        <v>1</v>
      </c>
      <c r="BH984" t="s">
        <v>245</v>
      </c>
      <c r="BI984" t="s">
        <v>600</v>
      </c>
      <c r="BJ984" t="b">
        <v>0</v>
      </c>
      <c r="BK984" t="s">
        <v>163</v>
      </c>
      <c r="BL984" t="b">
        <v>0</v>
      </c>
      <c r="BM984">
        <v>18</v>
      </c>
      <c r="BN984" t="s">
        <v>164</v>
      </c>
      <c r="BO984" t="s">
        <v>165</v>
      </c>
      <c r="BP984" t="s">
        <v>164</v>
      </c>
      <c r="BQ984" t="s">
        <v>166</v>
      </c>
      <c r="BR984">
        <v>768</v>
      </c>
      <c r="BS984" t="s">
        <v>156</v>
      </c>
      <c r="BT984" t="s">
        <v>178</v>
      </c>
      <c r="BU984" t="s">
        <v>176</v>
      </c>
      <c r="BV984" t="s">
        <v>195</v>
      </c>
      <c r="BW984">
        <v>51</v>
      </c>
      <c r="BX984">
        <v>5</v>
      </c>
      <c r="BY984">
        <v>0</v>
      </c>
      <c r="BZ984">
        <v>6</v>
      </c>
      <c r="CA984" t="s">
        <v>601</v>
      </c>
      <c r="CB984" t="s">
        <v>156</v>
      </c>
      <c r="CC984">
        <v>7</v>
      </c>
      <c r="CD984" t="b">
        <v>0</v>
      </c>
      <c r="CE984" t="s">
        <v>168</v>
      </c>
      <c r="CF984" t="s">
        <v>602</v>
      </c>
      <c r="CG984">
        <v>56</v>
      </c>
      <c r="CH984">
        <v>0</v>
      </c>
      <c r="CI984" t="s">
        <v>183</v>
      </c>
      <c r="CJ984" t="s">
        <v>169</v>
      </c>
      <c r="CK984" t="s">
        <v>169</v>
      </c>
      <c r="CL984" t="s">
        <v>169</v>
      </c>
      <c r="CM984" t="s">
        <v>169</v>
      </c>
      <c r="CN984" t="s">
        <v>169</v>
      </c>
      <c r="CO984" t="s">
        <v>183</v>
      </c>
      <c r="CP984" t="s">
        <v>169</v>
      </c>
      <c r="CQ984">
        <v>1</v>
      </c>
      <c r="CR984">
        <v>79</v>
      </c>
      <c r="CS984" t="str">
        <f t="shared" si="723"/>
        <v/>
      </c>
      <c r="CT984" t="str">
        <f t="shared" ca="1" si="724"/>
        <v/>
      </c>
      <c r="CU984" t="str">
        <f t="shared" si="725"/>
        <v/>
      </c>
      <c r="CV984" t="str">
        <f t="shared" ca="1" si="726"/>
        <v/>
      </c>
      <c r="CW984" t="str">
        <f t="shared" si="727"/>
        <v/>
      </c>
      <c r="CX984" t="str">
        <f t="shared" ca="1" si="728"/>
        <v/>
      </c>
      <c r="CY984" t="str">
        <f t="shared" si="729"/>
        <v/>
      </c>
      <c r="CZ984" t="str">
        <f t="shared" ca="1" si="730"/>
        <v/>
      </c>
      <c r="DA984" t="str">
        <f t="shared" si="731"/>
        <v/>
      </c>
      <c r="DB984" t="str">
        <f t="shared" ca="1" si="732"/>
        <v/>
      </c>
      <c r="DC984" t="str">
        <f t="shared" si="733"/>
        <v/>
      </c>
      <c r="DD984" t="str">
        <f t="shared" ca="1" si="734"/>
        <v/>
      </c>
      <c r="DE984" t="str">
        <f t="shared" si="735"/>
        <v/>
      </c>
      <c r="DF984" t="str">
        <f t="shared" ca="1" si="736"/>
        <v/>
      </c>
      <c r="DG984" t="str">
        <f t="shared" si="737"/>
        <v/>
      </c>
      <c r="DH984" t="str">
        <f t="shared" ca="1" si="738"/>
        <v/>
      </c>
      <c r="DI984" t="str">
        <f t="shared" si="739"/>
        <v/>
      </c>
      <c r="DJ984" t="str">
        <f t="shared" ca="1" si="740"/>
        <v/>
      </c>
      <c r="DK984" t="str">
        <f t="shared" si="741"/>
        <v/>
      </c>
      <c r="DL984" t="str">
        <f t="shared" ca="1" si="742"/>
        <v/>
      </c>
      <c r="DM984" t="str">
        <f t="shared" si="743"/>
        <v/>
      </c>
      <c r="DN984" t="str">
        <f t="shared" ca="1" si="744"/>
        <v/>
      </c>
      <c r="DO984" t="str">
        <f t="shared" si="745"/>
        <v/>
      </c>
      <c r="DP984" t="str">
        <f t="shared" ca="1" si="746"/>
        <v/>
      </c>
      <c r="DQ984" t="str">
        <f t="shared" si="747"/>
        <v/>
      </c>
      <c r="DR984" t="str">
        <f t="shared" ca="1" si="748"/>
        <v/>
      </c>
      <c r="DS984" t="str">
        <f t="shared" si="749"/>
        <v/>
      </c>
      <c r="DT984" t="str">
        <f t="shared" ca="1" si="750"/>
        <v/>
      </c>
      <c r="DU984" t="str">
        <f t="shared" si="751"/>
        <v/>
      </c>
      <c r="DV984" t="str">
        <f t="shared" ca="1" si="752"/>
        <v/>
      </c>
      <c r="DW984" t="str">
        <f t="shared" si="753"/>
        <v/>
      </c>
      <c r="DX984" t="str">
        <f t="shared" ca="1" si="754"/>
        <v/>
      </c>
      <c r="DY984" t="str">
        <f t="shared" si="755"/>
        <v/>
      </c>
      <c r="DZ984" t="str">
        <f t="shared" ca="1" si="756"/>
        <v/>
      </c>
      <c r="EA984" t="str">
        <f t="shared" si="757"/>
        <v/>
      </c>
      <c r="EB984" t="str">
        <f t="shared" ca="1" si="758"/>
        <v/>
      </c>
      <c r="EC984" t="str">
        <f t="shared" si="759"/>
        <v/>
      </c>
      <c r="ED984" t="str">
        <f t="shared" ca="1" si="760"/>
        <v/>
      </c>
      <c r="EE984" t="str">
        <f t="shared" si="761"/>
        <v/>
      </c>
      <c r="EF984" t="str">
        <f t="shared" ca="1" si="762"/>
        <v/>
      </c>
      <c r="EG984" t="str">
        <f t="shared" si="763"/>
        <v/>
      </c>
      <c r="EH984" t="str">
        <f t="shared" ca="1" si="764"/>
        <v/>
      </c>
      <c r="EI984" t="str">
        <f t="shared" si="765"/>
        <v/>
      </c>
      <c r="EJ984" t="str">
        <f t="shared" ca="1" si="766"/>
        <v/>
      </c>
      <c r="EK984" t="str">
        <f ca="1">IF(AND(GT984="test",OR(CT984&gt;5000,CT984&gt;AVERAGE($CT$933:$CT$1016)+2*STDEV(CT$933:$CT$1016),CT984&lt;AVERAGE(CT$933:$CT$1016)-2*STDEV(CT$933:$CT$1016))),"",CT984)</f>
        <v/>
      </c>
      <c r="EL984" t="s">
        <v>924</v>
      </c>
      <c r="EM984">
        <v>104752</v>
      </c>
      <c r="EN984">
        <v>7267</v>
      </c>
      <c r="EO984">
        <v>961</v>
      </c>
      <c r="EP984">
        <v>488</v>
      </c>
      <c r="EQ984">
        <v>120241</v>
      </c>
      <c r="ER984">
        <v>79</v>
      </c>
      <c r="ES984">
        <v>39210</v>
      </c>
      <c r="ET984">
        <v>1574</v>
      </c>
      <c r="EU984">
        <v>2</v>
      </c>
      <c r="EV984" t="s">
        <v>156</v>
      </c>
      <c r="EW984">
        <v>1024</v>
      </c>
      <c r="EX984">
        <v>2</v>
      </c>
      <c r="EY984">
        <v>48000</v>
      </c>
      <c r="EZ984">
        <v>-16</v>
      </c>
      <c r="FA984" t="s">
        <v>170</v>
      </c>
      <c r="FB984">
        <v>9</v>
      </c>
      <c r="FC984" t="s">
        <v>199</v>
      </c>
      <c r="FD984">
        <v>782221</v>
      </c>
      <c r="FE984">
        <v>774953</v>
      </c>
      <c r="FF984">
        <v>125420</v>
      </c>
      <c r="FG984">
        <v>1260183</v>
      </c>
      <c r="FH984">
        <v>1261694</v>
      </c>
      <c r="FI984">
        <v>774944</v>
      </c>
      <c r="FJ984">
        <v>1260183</v>
      </c>
      <c r="FK984">
        <v>773289</v>
      </c>
      <c r="FL984" t="s">
        <v>158</v>
      </c>
      <c r="FM984">
        <v>769569</v>
      </c>
      <c r="FN984">
        <v>664954</v>
      </c>
      <c r="FO984">
        <v>705257</v>
      </c>
      <c r="FP984">
        <v>5179</v>
      </c>
      <c r="FQ984">
        <v>5178</v>
      </c>
      <c r="FR984">
        <v>1259432</v>
      </c>
      <c r="FS984">
        <v>664953</v>
      </c>
      <c r="FT984">
        <v>664953</v>
      </c>
      <c r="FU984">
        <v>5178</v>
      </c>
      <c r="FV984">
        <v>1265707</v>
      </c>
      <c r="FW984">
        <v>1263694</v>
      </c>
      <c r="FX984">
        <v>1265786</v>
      </c>
      <c r="FY984">
        <v>665915</v>
      </c>
      <c r="FZ984">
        <v>705745</v>
      </c>
      <c r="GA984">
        <v>666045</v>
      </c>
      <c r="GB984">
        <v>773290</v>
      </c>
      <c r="GC984">
        <v>771569</v>
      </c>
      <c r="GD984">
        <v>774865</v>
      </c>
      <c r="GE984" t="s">
        <v>158</v>
      </c>
      <c r="GF984">
        <v>1265707</v>
      </c>
      <c r="GG984">
        <v>769568</v>
      </c>
      <c r="GH984">
        <v>1259432</v>
      </c>
      <c r="GI984">
        <v>886973</v>
      </c>
      <c r="GJ984" t="s">
        <v>172</v>
      </c>
      <c r="GK984">
        <v>52</v>
      </c>
      <c r="GL984" t="s">
        <v>726</v>
      </c>
      <c r="GM984">
        <v>52</v>
      </c>
      <c r="GN984" t="s">
        <v>185</v>
      </c>
      <c r="GO984" t="s">
        <v>166</v>
      </c>
      <c r="GP984">
        <v>1024</v>
      </c>
      <c r="GQ984">
        <v>155</v>
      </c>
      <c r="GR984">
        <v>285</v>
      </c>
      <c r="GS984">
        <f t="shared" si="721"/>
        <v>52</v>
      </c>
      <c r="GT984" t="str">
        <f t="shared" si="722"/>
        <v>test</v>
      </c>
    </row>
    <row r="985" spans="1:202" x14ac:dyDescent="0.2">
      <c r="A985">
        <v>100</v>
      </c>
      <c r="B985">
        <v>100</v>
      </c>
      <c r="C985">
        <v>1220</v>
      </c>
      <c r="D985">
        <v>1220</v>
      </c>
      <c r="E985" t="s">
        <v>155</v>
      </c>
      <c r="F985" t="s">
        <v>156</v>
      </c>
      <c r="G985" t="s">
        <v>156</v>
      </c>
      <c r="H985" t="s">
        <v>156</v>
      </c>
      <c r="I985">
        <v>0</v>
      </c>
      <c r="J985" t="s">
        <v>157</v>
      </c>
      <c r="K985">
        <v>1</v>
      </c>
      <c r="L985" t="s">
        <v>154</v>
      </c>
      <c r="M985" t="s">
        <v>154</v>
      </c>
      <c r="N985" t="s">
        <v>154</v>
      </c>
      <c r="O985">
        <v>1</v>
      </c>
      <c r="P985" t="s">
        <v>154</v>
      </c>
      <c r="Q985" t="s">
        <v>154</v>
      </c>
      <c r="R985" t="s">
        <v>179</v>
      </c>
      <c r="S985">
        <v>0</v>
      </c>
      <c r="T985">
        <v>4</v>
      </c>
      <c r="U985">
        <v>0</v>
      </c>
      <c r="V985">
        <v>52</v>
      </c>
      <c r="W985">
        <v>52</v>
      </c>
      <c r="X985">
        <v>4</v>
      </c>
      <c r="Y985">
        <v>52</v>
      </c>
      <c r="Z985">
        <v>34</v>
      </c>
      <c r="AA985">
        <v>0</v>
      </c>
      <c r="AB985">
        <v>34</v>
      </c>
      <c r="AC985">
        <v>4</v>
      </c>
      <c r="AD985">
        <v>4</v>
      </c>
      <c r="AE985">
        <v>0</v>
      </c>
      <c r="AF985">
        <v>0</v>
      </c>
      <c r="AG985">
        <v>52</v>
      </c>
      <c r="AH985">
        <v>4</v>
      </c>
      <c r="AI985">
        <v>4</v>
      </c>
      <c r="AJ985">
        <v>0</v>
      </c>
      <c r="AK985">
        <v>52</v>
      </c>
      <c r="AL985">
        <v>52</v>
      </c>
      <c r="AM985">
        <v>87</v>
      </c>
      <c r="AN985">
        <v>4</v>
      </c>
      <c r="AO985">
        <v>4</v>
      </c>
      <c r="AP985">
        <v>4</v>
      </c>
      <c r="AQ985">
        <v>34</v>
      </c>
      <c r="AR985">
        <v>34</v>
      </c>
      <c r="AS985">
        <v>34</v>
      </c>
      <c r="AT985">
        <v>4</v>
      </c>
      <c r="AU985">
        <v>52</v>
      </c>
      <c r="AV985">
        <v>34</v>
      </c>
      <c r="AW985">
        <v>52</v>
      </c>
      <c r="AX985">
        <v>0</v>
      </c>
      <c r="AY985" t="s">
        <v>159</v>
      </c>
      <c r="AZ985" t="s">
        <v>336</v>
      </c>
      <c r="BA985" t="s">
        <v>673</v>
      </c>
      <c r="BB985" t="s">
        <v>599</v>
      </c>
      <c r="BC985" t="s">
        <v>161</v>
      </c>
      <c r="BD985" t="b">
        <v>0</v>
      </c>
      <c r="BE985">
        <v>6.41</v>
      </c>
      <c r="BF985" t="b">
        <v>1</v>
      </c>
      <c r="BH985" t="s">
        <v>245</v>
      </c>
      <c r="BI985" t="s">
        <v>600</v>
      </c>
      <c r="BJ985" t="b">
        <v>0</v>
      </c>
      <c r="BK985" t="s">
        <v>163</v>
      </c>
      <c r="BL985" t="b">
        <v>0</v>
      </c>
      <c r="BM985">
        <v>18</v>
      </c>
      <c r="BN985" t="s">
        <v>164</v>
      </c>
      <c r="BO985" t="s">
        <v>165</v>
      </c>
      <c r="BP985" t="s">
        <v>164</v>
      </c>
      <c r="BQ985" t="s">
        <v>166</v>
      </c>
      <c r="BR985">
        <v>768</v>
      </c>
      <c r="BS985" t="s">
        <v>156</v>
      </c>
      <c r="BT985" t="s">
        <v>178</v>
      </c>
      <c r="BU985" t="s">
        <v>189</v>
      </c>
      <c r="BV985" t="s">
        <v>193</v>
      </c>
      <c r="BW985">
        <v>52</v>
      </c>
      <c r="BX985">
        <v>5</v>
      </c>
      <c r="BY985">
        <v>0</v>
      </c>
      <c r="BZ985">
        <v>6</v>
      </c>
      <c r="CA985" t="s">
        <v>601</v>
      </c>
      <c r="CB985" t="s">
        <v>156</v>
      </c>
      <c r="CC985">
        <v>7</v>
      </c>
      <c r="CD985" t="b">
        <v>0</v>
      </c>
      <c r="CE985" t="s">
        <v>168</v>
      </c>
      <c r="CF985" t="s">
        <v>602</v>
      </c>
      <c r="CG985">
        <v>5</v>
      </c>
      <c r="CH985">
        <v>0</v>
      </c>
      <c r="CI985" t="s">
        <v>179</v>
      </c>
      <c r="CJ985" t="s">
        <v>169</v>
      </c>
      <c r="CK985" t="s">
        <v>169</v>
      </c>
      <c r="CL985" t="s">
        <v>169</v>
      </c>
      <c r="CM985" t="s">
        <v>169</v>
      </c>
      <c r="CN985" t="s">
        <v>169</v>
      </c>
      <c r="CO985" t="s">
        <v>179</v>
      </c>
      <c r="CP985" t="s">
        <v>169</v>
      </c>
      <c r="CQ985">
        <v>1</v>
      </c>
      <c r="CR985">
        <v>500</v>
      </c>
      <c r="CS985">
        <f t="shared" si="723"/>
        <v>500</v>
      </c>
      <c r="CT985">
        <f t="shared" ca="1" si="724"/>
        <v>500</v>
      </c>
      <c r="CU985" t="str">
        <f t="shared" si="725"/>
        <v/>
      </c>
      <c r="CV985" t="str">
        <f t="shared" ca="1" si="726"/>
        <v/>
      </c>
      <c r="CW985" t="str">
        <f t="shared" si="727"/>
        <v/>
      </c>
      <c r="CX985" t="str">
        <f t="shared" ca="1" si="728"/>
        <v/>
      </c>
      <c r="CY985" t="str">
        <f t="shared" si="729"/>
        <v/>
      </c>
      <c r="CZ985" t="str">
        <f t="shared" ca="1" si="730"/>
        <v/>
      </c>
      <c r="DA985" t="str">
        <f t="shared" si="731"/>
        <v/>
      </c>
      <c r="DB985" t="str">
        <f t="shared" ca="1" si="732"/>
        <v/>
      </c>
      <c r="DC985" t="str">
        <f t="shared" si="733"/>
        <v/>
      </c>
      <c r="DD985" t="str">
        <f t="shared" ca="1" si="734"/>
        <v/>
      </c>
      <c r="DE985" t="str">
        <f t="shared" si="735"/>
        <v/>
      </c>
      <c r="DF985" t="str">
        <f t="shared" ca="1" si="736"/>
        <v/>
      </c>
      <c r="DG985" t="str">
        <f t="shared" si="737"/>
        <v/>
      </c>
      <c r="DH985" t="str">
        <f t="shared" ca="1" si="738"/>
        <v/>
      </c>
      <c r="DI985" t="str">
        <f t="shared" si="739"/>
        <v/>
      </c>
      <c r="DJ985" t="str">
        <f t="shared" ca="1" si="740"/>
        <v/>
      </c>
      <c r="DK985" t="str">
        <f t="shared" si="741"/>
        <v/>
      </c>
      <c r="DL985" t="str">
        <f t="shared" ca="1" si="742"/>
        <v/>
      </c>
      <c r="DM985" t="str">
        <f t="shared" si="743"/>
        <v/>
      </c>
      <c r="DN985" t="str">
        <f t="shared" ca="1" si="744"/>
        <v/>
      </c>
      <c r="DO985" t="str">
        <f t="shared" si="745"/>
        <v/>
      </c>
      <c r="DP985" t="str">
        <f t="shared" ca="1" si="746"/>
        <v/>
      </c>
      <c r="DQ985" t="str">
        <f t="shared" si="747"/>
        <v/>
      </c>
      <c r="DR985" t="str">
        <f t="shared" ca="1" si="748"/>
        <v/>
      </c>
      <c r="DS985">
        <f t="shared" si="749"/>
        <v>500</v>
      </c>
      <c r="DT985">
        <f t="shared" ca="1" si="750"/>
        <v>500</v>
      </c>
      <c r="DU985" t="str">
        <f t="shared" si="751"/>
        <v/>
      </c>
      <c r="DV985" t="str">
        <f t="shared" ca="1" si="752"/>
        <v/>
      </c>
      <c r="DW985" t="str">
        <f t="shared" si="753"/>
        <v/>
      </c>
      <c r="DX985" t="str">
        <f t="shared" ca="1" si="754"/>
        <v/>
      </c>
      <c r="DY985" t="str">
        <f t="shared" si="755"/>
        <v/>
      </c>
      <c r="DZ985" t="str">
        <f t="shared" ca="1" si="756"/>
        <v/>
      </c>
      <c r="EA985" t="str">
        <f t="shared" si="757"/>
        <v/>
      </c>
      <c r="EB985" t="str">
        <f t="shared" ca="1" si="758"/>
        <v/>
      </c>
      <c r="EC985" t="str">
        <f t="shared" si="759"/>
        <v/>
      </c>
      <c r="ED985" t="str">
        <f t="shared" ca="1" si="760"/>
        <v/>
      </c>
      <c r="EE985" t="str">
        <f t="shared" si="761"/>
        <v/>
      </c>
      <c r="EF985" t="str">
        <f t="shared" ca="1" si="762"/>
        <v/>
      </c>
      <c r="EG985" t="str">
        <f t="shared" si="763"/>
        <v/>
      </c>
      <c r="EH985" t="str">
        <f t="shared" ca="1" si="764"/>
        <v/>
      </c>
      <c r="EI985" t="str">
        <f t="shared" si="765"/>
        <v/>
      </c>
      <c r="EJ985" t="str">
        <f t="shared" ca="1" si="766"/>
        <v/>
      </c>
      <c r="EK985">
        <f ca="1">IF(AND(GT985="test",OR(CT985&gt;5000,CT985&gt;AVERAGE($CT$933:$CT$1016)+2*STDEV(CT$933:$CT$1016),CT985&lt;AVERAGE(CT$933:$CT$1016)-2*STDEV(CT$933:$CT$1016))),"",CT985)</f>
        <v>500</v>
      </c>
      <c r="EL985">
        <v>500</v>
      </c>
      <c r="EM985">
        <v>104752</v>
      </c>
      <c r="EN985">
        <v>7267</v>
      </c>
      <c r="EO985">
        <v>961</v>
      </c>
      <c r="EP985">
        <v>488</v>
      </c>
      <c r="EQ985">
        <v>120241</v>
      </c>
      <c r="ER985">
        <v>500</v>
      </c>
      <c r="ES985">
        <v>39210</v>
      </c>
      <c r="ET985">
        <v>1574</v>
      </c>
      <c r="EU985">
        <v>2</v>
      </c>
      <c r="EV985" t="s">
        <v>156</v>
      </c>
      <c r="EW985">
        <v>1024</v>
      </c>
      <c r="EX985">
        <v>2</v>
      </c>
      <c r="EY985">
        <v>48000</v>
      </c>
      <c r="EZ985">
        <v>-16</v>
      </c>
      <c r="FA985" t="s">
        <v>170</v>
      </c>
      <c r="FB985">
        <v>9</v>
      </c>
      <c r="FC985" t="s">
        <v>199</v>
      </c>
      <c r="FD985">
        <v>782221</v>
      </c>
      <c r="FE985">
        <v>774953</v>
      </c>
      <c r="FF985">
        <v>125420</v>
      </c>
      <c r="FG985">
        <v>1266640</v>
      </c>
      <c r="FH985">
        <v>1268224</v>
      </c>
      <c r="FI985">
        <v>774944</v>
      </c>
      <c r="FJ985">
        <v>1266640</v>
      </c>
      <c r="FK985">
        <v>773289</v>
      </c>
      <c r="FL985" t="s">
        <v>158</v>
      </c>
      <c r="FM985">
        <v>769569</v>
      </c>
      <c r="FN985">
        <v>664954</v>
      </c>
      <c r="FO985">
        <v>705257</v>
      </c>
      <c r="FP985">
        <v>5179</v>
      </c>
      <c r="FQ985">
        <v>5178</v>
      </c>
      <c r="FR985">
        <v>1265890</v>
      </c>
      <c r="FS985">
        <v>664953</v>
      </c>
      <c r="FT985">
        <v>664953</v>
      </c>
      <c r="FU985">
        <v>5178</v>
      </c>
      <c r="FV985">
        <v>1271936</v>
      </c>
      <c r="FW985">
        <v>1270224</v>
      </c>
      <c r="FX985">
        <v>1272436</v>
      </c>
      <c r="FY985">
        <v>665915</v>
      </c>
      <c r="FZ985">
        <v>705745</v>
      </c>
      <c r="GA985">
        <v>666045</v>
      </c>
      <c r="GB985">
        <v>773290</v>
      </c>
      <c r="GC985">
        <v>771569</v>
      </c>
      <c r="GD985">
        <v>774865</v>
      </c>
      <c r="GE985" t="s">
        <v>158</v>
      </c>
      <c r="GF985">
        <v>1271936</v>
      </c>
      <c r="GG985">
        <v>769568</v>
      </c>
      <c r="GH985">
        <v>1265889</v>
      </c>
      <c r="GI985">
        <v>886973</v>
      </c>
      <c r="GJ985" t="s">
        <v>172</v>
      </c>
      <c r="GK985">
        <v>53</v>
      </c>
      <c r="GL985" t="s">
        <v>727</v>
      </c>
      <c r="GM985">
        <v>53</v>
      </c>
      <c r="GN985" t="s">
        <v>182</v>
      </c>
      <c r="GO985" t="s">
        <v>166</v>
      </c>
      <c r="GP985">
        <v>1024</v>
      </c>
      <c r="GQ985">
        <v>155</v>
      </c>
      <c r="GR985">
        <v>285</v>
      </c>
      <c r="GS985">
        <f t="shared" si="721"/>
        <v>53</v>
      </c>
      <c r="GT985" t="str">
        <f t="shared" si="722"/>
        <v>test</v>
      </c>
    </row>
    <row r="986" spans="1:202" x14ac:dyDescent="0.2">
      <c r="A986">
        <v>100</v>
      </c>
      <c r="B986">
        <v>100</v>
      </c>
      <c r="C986">
        <v>1203</v>
      </c>
      <c r="D986">
        <v>1203</v>
      </c>
      <c r="E986" t="s">
        <v>155</v>
      </c>
      <c r="F986" t="s">
        <v>156</v>
      </c>
      <c r="G986" t="s">
        <v>156</v>
      </c>
      <c r="H986" t="s">
        <v>156</v>
      </c>
      <c r="I986">
        <v>0</v>
      </c>
      <c r="J986" t="s">
        <v>157</v>
      </c>
      <c r="K986">
        <v>1</v>
      </c>
      <c r="L986" t="s">
        <v>154</v>
      </c>
      <c r="M986" t="s">
        <v>154</v>
      </c>
      <c r="N986" t="s">
        <v>154</v>
      </c>
      <c r="O986">
        <v>1</v>
      </c>
      <c r="P986" t="s">
        <v>154</v>
      </c>
      <c r="Q986" t="s">
        <v>154</v>
      </c>
      <c r="R986" t="s">
        <v>183</v>
      </c>
      <c r="S986">
        <v>0</v>
      </c>
      <c r="T986">
        <v>4</v>
      </c>
      <c r="U986">
        <v>0</v>
      </c>
      <c r="V986">
        <v>53</v>
      </c>
      <c r="W986">
        <v>53</v>
      </c>
      <c r="X986">
        <v>4</v>
      </c>
      <c r="Y986">
        <v>53</v>
      </c>
      <c r="Z986">
        <v>34</v>
      </c>
      <c r="AA986">
        <v>0</v>
      </c>
      <c r="AB986">
        <v>34</v>
      </c>
      <c r="AC986">
        <v>4</v>
      </c>
      <c r="AD986">
        <v>4</v>
      </c>
      <c r="AE986">
        <v>0</v>
      </c>
      <c r="AF986">
        <v>0</v>
      </c>
      <c r="AG986">
        <v>53</v>
      </c>
      <c r="AH986">
        <v>4</v>
      </c>
      <c r="AI986">
        <v>4</v>
      </c>
      <c r="AJ986">
        <v>0</v>
      </c>
      <c r="AK986">
        <v>53</v>
      </c>
      <c r="AL986">
        <v>53</v>
      </c>
      <c r="AM986">
        <v>88</v>
      </c>
      <c r="AN986">
        <v>4</v>
      </c>
      <c r="AO986">
        <v>4</v>
      </c>
      <c r="AP986">
        <v>4</v>
      </c>
      <c r="AQ986">
        <v>34</v>
      </c>
      <c r="AR986">
        <v>34</v>
      </c>
      <c r="AS986">
        <v>34</v>
      </c>
      <c r="AT986">
        <v>4</v>
      </c>
      <c r="AU986">
        <v>53</v>
      </c>
      <c r="AV986">
        <v>34</v>
      </c>
      <c r="AW986">
        <v>53</v>
      </c>
      <c r="AX986">
        <v>0</v>
      </c>
      <c r="AY986" t="s">
        <v>159</v>
      </c>
      <c r="AZ986" t="s">
        <v>336</v>
      </c>
      <c r="BA986" t="s">
        <v>673</v>
      </c>
      <c r="BB986" t="s">
        <v>599</v>
      </c>
      <c r="BC986" t="s">
        <v>161</v>
      </c>
      <c r="BD986" t="b">
        <v>0</v>
      </c>
      <c r="BE986" t="s">
        <v>164</v>
      </c>
      <c r="BF986" t="b">
        <v>1</v>
      </c>
      <c r="BH986" t="s">
        <v>245</v>
      </c>
      <c r="BI986" t="s">
        <v>600</v>
      </c>
      <c r="BJ986" t="b">
        <v>0</v>
      </c>
      <c r="BK986" t="s">
        <v>163</v>
      </c>
      <c r="BL986" t="b">
        <v>0</v>
      </c>
      <c r="BM986">
        <v>18</v>
      </c>
      <c r="BN986" t="s">
        <v>164</v>
      </c>
      <c r="BO986" t="s">
        <v>165</v>
      </c>
      <c r="BP986" t="s">
        <v>164</v>
      </c>
      <c r="BQ986" t="s">
        <v>166</v>
      </c>
      <c r="BR986">
        <v>768</v>
      </c>
      <c r="BS986" t="s">
        <v>156</v>
      </c>
      <c r="BT986" t="s">
        <v>178</v>
      </c>
      <c r="BU986" t="s">
        <v>176</v>
      </c>
      <c r="BV986" t="s">
        <v>184</v>
      </c>
      <c r="BW986">
        <v>53</v>
      </c>
      <c r="BX986">
        <v>5</v>
      </c>
      <c r="BY986">
        <v>0</v>
      </c>
      <c r="BZ986">
        <v>6</v>
      </c>
      <c r="CA986" t="s">
        <v>601</v>
      </c>
      <c r="CB986" t="s">
        <v>156</v>
      </c>
      <c r="CC986">
        <v>7</v>
      </c>
      <c r="CD986" t="b">
        <v>0</v>
      </c>
      <c r="CE986" t="s">
        <v>168</v>
      </c>
      <c r="CF986" t="s">
        <v>602</v>
      </c>
      <c r="CG986">
        <v>66</v>
      </c>
      <c r="CH986">
        <v>0</v>
      </c>
      <c r="CI986" t="s">
        <v>183</v>
      </c>
      <c r="CJ986" t="s">
        <v>169</v>
      </c>
      <c r="CK986" t="s">
        <v>169</v>
      </c>
      <c r="CL986" t="s">
        <v>169</v>
      </c>
      <c r="CM986" t="s">
        <v>169</v>
      </c>
      <c r="CN986" t="s">
        <v>169</v>
      </c>
      <c r="CO986" t="s">
        <v>183</v>
      </c>
      <c r="CP986" t="s">
        <v>169</v>
      </c>
      <c r="CQ986">
        <v>1</v>
      </c>
      <c r="CR986">
        <v>275</v>
      </c>
      <c r="CS986" t="str">
        <f t="shared" si="723"/>
        <v/>
      </c>
      <c r="CT986" t="str">
        <f t="shared" ca="1" si="724"/>
        <v/>
      </c>
      <c r="CU986" t="str">
        <f t="shared" si="725"/>
        <v/>
      </c>
      <c r="CV986" t="str">
        <f t="shared" ca="1" si="726"/>
        <v/>
      </c>
      <c r="CW986" t="str">
        <f t="shared" si="727"/>
        <v/>
      </c>
      <c r="CX986" t="str">
        <f t="shared" ca="1" si="728"/>
        <v/>
      </c>
      <c r="CY986" t="str">
        <f t="shared" si="729"/>
        <v/>
      </c>
      <c r="CZ986" t="str">
        <f t="shared" ca="1" si="730"/>
        <v/>
      </c>
      <c r="DA986" t="str">
        <f t="shared" si="731"/>
        <v/>
      </c>
      <c r="DB986" t="str">
        <f t="shared" ca="1" si="732"/>
        <v/>
      </c>
      <c r="DC986" t="str">
        <f t="shared" si="733"/>
        <v/>
      </c>
      <c r="DD986" t="str">
        <f t="shared" ca="1" si="734"/>
        <v/>
      </c>
      <c r="DE986" t="str">
        <f t="shared" si="735"/>
        <v/>
      </c>
      <c r="DF986" t="str">
        <f t="shared" ca="1" si="736"/>
        <v/>
      </c>
      <c r="DG986" t="str">
        <f t="shared" si="737"/>
        <v/>
      </c>
      <c r="DH986" t="str">
        <f t="shared" ca="1" si="738"/>
        <v/>
      </c>
      <c r="DI986" t="str">
        <f t="shared" si="739"/>
        <v/>
      </c>
      <c r="DJ986" t="str">
        <f t="shared" ca="1" si="740"/>
        <v/>
      </c>
      <c r="DK986" t="str">
        <f t="shared" si="741"/>
        <v/>
      </c>
      <c r="DL986" t="str">
        <f t="shared" ca="1" si="742"/>
        <v/>
      </c>
      <c r="DM986" t="str">
        <f t="shared" si="743"/>
        <v/>
      </c>
      <c r="DN986" t="str">
        <f t="shared" ca="1" si="744"/>
        <v/>
      </c>
      <c r="DO986" t="str">
        <f t="shared" si="745"/>
        <v/>
      </c>
      <c r="DP986" t="str">
        <f t="shared" ca="1" si="746"/>
        <v/>
      </c>
      <c r="DQ986" t="str">
        <f t="shared" si="747"/>
        <v/>
      </c>
      <c r="DR986" t="str">
        <f t="shared" ca="1" si="748"/>
        <v/>
      </c>
      <c r="DS986" t="str">
        <f t="shared" si="749"/>
        <v/>
      </c>
      <c r="DT986" t="str">
        <f t="shared" ca="1" si="750"/>
        <v/>
      </c>
      <c r="DU986" t="str">
        <f t="shared" si="751"/>
        <v/>
      </c>
      <c r="DV986" t="str">
        <f t="shared" ca="1" si="752"/>
        <v/>
      </c>
      <c r="DW986" t="str">
        <f t="shared" si="753"/>
        <v/>
      </c>
      <c r="DX986" t="str">
        <f t="shared" ca="1" si="754"/>
        <v/>
      </c>
      <c r="DY986" t="str">
        <f t="shared" si="755"/>
        <v/>
      </c>
      <c r="DZ986" t="str">
        <f t="shared" ca="1" si="756"/>
        <v/>
      </c>
      <c r="EA986" t="str">
        <f t="shared" si="757"/>
        <v/>
      </c>
      <c r="EB986" t="str">
        <f t="shared" ca="1" si="758"/>
        <v/>
      </c>
      <c r="EC986" t="str">
        <f t="shared" si="759"/>
        <v/>
      </c>
      <c r="ED986" t="str">
        <f t="shared" ca="1" si="760"/>
        <v/>
      </c>
      <c r="EE986" t="str">
        <f t="shared" si="761"/>
        <v/>
      </c>
      <c r="EF986" t="str">
        <f t="shared" ca="1" si="762"/>
        <v/>
      </c>
      <c r="EG986" t="str">
        <f t="shared" si="763"/>
        <v/>
      </c>
      <c r="EH986" t="str">
        <f t="shared" ca="1" si="764"/>
        <v/>
      </c>
      <c r="EI986" t="str">
        <f t="shared" si="765"/>
        <v/>
      </c>
      <c r="EJ986" t="str">
        <f t="shared" ca="1" si="766"/>
        <v/>
      </c>
      <c r="EK986" t="str">
        <f ca="1">IF(AND(GT986="test",OR(CT986&gt;5000,CT986&gt;AVERAGE($CT$933:$CT$1016)+2*STDEV(CT$933:$CT$1016),CT986&lt;AVERAGE(CT$933:$CT$1016)-2*STDEV(CT$933:$CT$1016))),"",CT986)</f>
        <v/>
      </c>
      <c r="EL986" t="s">
        <v>924</v>
      </c>
      <c r="EM986">
        <v>104752</v>
      </c>
      <c r="EN986">
        <v>7267</v>
      </c>
      <c r="EO986">
        <v>961</v>
      </c>
      <c r="EP986">
        <v>488</v>
      </c>
      <c r="EQ986">
        <v>120241</v>
      </c>
      <c r="ER986">
        <v>275</v>
      </c>
      <c r="ES986">
        <v>39210</v>
      </c>
      <c r="ET986">
        <v>1574</v>
      </c>
      <c r="EU986">
        <v>2</v>
      </c>
      <c r="EV986" t="s">
        <v>156</v>
      </c>
      <c r="EW986">
        <v>1024</v>
      </c>
      <c r="EX986">
        <v>2</v>
      </c>
      <c r="EY986">
        <v>48000</v>
      </c>
      <c r="EZ986">
        <v>-16</v>
      </c>
      <c r="FA986" t="s">
        <v>170</v>
      </c>
      <c r="FB986">
        <v>9</v>
      </c>
      <c r="FC986" t="s">
        <v>199</v>
      </c>
      <c r="FD986">
        <v>782221</v>
      </c>
      <c r="FE986">
        <v>774953</v>
      </c>
      <c r="FF986">
        <v>125420</v>
      </c>
      <c r="FG986">
        <v>1273292</v>
      </c>
      <c r="FH986">
        <v>1274793</v>
      </c>
      <c r="FI986">
        <v>774944</v>
      </c>
      <c r="FJ986">
        <v>1273291</v>
      </c>
      <c r="FK986">
        <v>773289</v>
      </c>
      <c r="FL986" t="s">
        <v>158</v>
      </c>
      <c r="FM986">
        <v>769569</v>
      </c>
      <c r="FN986">
        <v>664954</v>
      </c>
      <c r="FO986">
        <v>705257</v>
      </c>
      <c r="FP986">
        <v>5179</v>
      </c>
      <c r="FQ986">
        <v>5178</v>
      </c>
      <c r="FR986">
        <v>1272540</v>
      </c>
      <c r="FS986">
        <v>664953</v>
      </c>
      <c r="FT986">
        <v>664953</v>
      </c>
      <c r="FU986">
        <v>5178</v>
      </c>
      <c r="FV986">
        <v>1278378</v>
      </c>
      <c r="FW986">
        <v>1276794</v>
      </c>
      <c r="FX986">
        <v>1278653</v>
      </c>
      <c r="FY986">
        <v>665915</v>
      </c>
      <c r="FZ986">
        <v>705745</v>
      </c>
      <c r="GA986">
        <v>666045</v>
      </c>
      <c r="GB986">
        <v>773290</v>
      </c>
      <c r="GC986">
        <v>771569</v>
      </c>
      <c r="GD986">
        <v>774865</v>
      </c>
      <c r="GE986" t="s">
        <v>158</v>
      </c>
      <c r="GF986">
        <v>1278378</v>
      </c>
      <c r="GG986">
        <v>769568</v>
      </c>
      <c r="GH986">
        <v>1272540</v>
      </c>
      <c r="GI986">
        <v>886973</v>
      </c>
      <c r="GJ986" t="s">
        <v>172</v>
      </c>
      <c r="GK986">
        <v>54</v>
      </c>
      <c r="GL986" t="s">
        <v>728</v>
      </c>
      <c r="GM986">
        <v>54</v>
      </c>
      <c r="GN986" t="s">
        <v>185</v>
      </c>
      <c r="GO986" t="s">
        <v>166</v>
      </c>
      <c r="GP986">
        <v>1024</v>
      </c>
      <c r="GQ986">
        <v>155</v>
      </c>
      <c r="GR986">
        <v>285</v>
      </c>
      <c r="GS986">
        <f t="shared" si="721"/>
        <v>54</v>
      </c>
      <c r="GT986" t="str">
        <f t="shared" si="722"/>
        <v>test</v>
      </c>
    </row>
    <row r="987" spans="1:202" x14ac:dyDescent="0.2">
      <c r="A987">
        <v>100</v>
      </c>
      <c r="B987">
        <v>100</v>
      </c>
      <c r="C987">
        <v>1242</v>
      </c>
      <c r="D987">
        <v>1242</v>
      </c>
      <c r="E987" t="s">
        <v>155</v>
      </c>
      <c r="F987" t="s">
        <v>156</v>
      </c>
      <c r="G987" t="s">
        <v>156</v>
      </c>
      <c r="H987" t="s">
        <v>156</v>
      </c>
      <c r="I987">
        <v>0</v>
      </c>
      <c r="J987" t="s">
        <v>157</v>
      </c>
      <c r="K987">
        <v>1</v>
      </c>
      <c r="L987" t="s">
        <v>154</v>
      </c>
      <c r="M987" t="s">
        <v>154</v>
      </c>
      <c r="N987" t="s">
        <v>154</v>
      </c>
      <c r="O987">
        <v>1</v>
      </c>
      <c r="P987" t="s">
        <v>154</v>
      </c>
      <c r="Q987" t="s">
        <v>154</v>
      </c>
      <c r="R987" t="s">
        <v>183</v>
      </c>
      <c r="S987">
        <v>0</v>
      </c>
      <c r="T987">
        <v>4</v>
      </c>
      <c r="U987">
        <v>0</v>
      </c>
      <c r="V987">
        <v>54</v>
      </c>
      <c r="W987">
        <v>54</v>
      </c>
      <c r="X987">
        <v>4</v>
      </c>
      <c r="Y987">
        <v>54</v>
      </c>
      <c r="Z987">
        <v>34</v>
      </c>
      <c r="AA987">
        <v>0</v>
      </c>
      <c r="AB987">
        <v>34</v>
      </c>
      <c r="AC987">
        <v>4</v>
      </c>
      <c r="AD987">
        <v>4</v>
      </c>
      <c r="AE987">
        <v>0</v>
      </c>
      <c r="AF987">
        <v>0</v>
      </c>
      <c r="AG987">
        <v>54</v>
      </c>
      <c r="AH987">
        <v>4</v>
      </c>
      <c r="AI987">
        <v>4</v>
      </c>
      <c r="AJ987">
        <v>0</v>
      </c>
      <c r="AK987">
        <v>54</v>
      </c>
      <c r="AL987">
        <v>54</v>
      </c>
      <c r="AM987">
        <v>89</v>
      </c>
      <c r="AN987">
        <v>4</v>
      </c>
      <c r="AO987">
        <v>4</v>
      </c>
      <c r="AP987">
        <v>4</v>
      </c>
      <c r="AQ987">
        <v>34</v>
      </c>
      <c r="AR987">
        <v>34</v>
      </c>
      <c r="AS987">
        <v>34</v>
      </c>
      <c r="AT987">
        <v>4</v>
      </c>
      <c r="AU987">
        <v>54</v>
      </c>
      <c r="AV987">
        <v>34</v>
      </c>
      <c r="AW987">
        <v>54</v>
      </c>
      <c r="AX987">
        <v>0</v>
      </c>
      <c r="AY987" t="s">
        <v>159</v>
      </c>
      <c r="AZ987" t="s">
        <v>336</v>
      </c>
      <c r="BA987" t="s">
        <v>673</v>
      </c>
      <c r="BB987" t="s">
        <v>599</v>
      </c>
      <c r="BC987" t="s">
        <v>161</v>
      </c>
      <c r="BD987" t="b">
        <v>0</v>
      </c>
      <c r="BE987" t="s">
        <v>164</v>
      </c>
      <c r="BF987" t="b">
        <v>1</v>
      </c>
      <c r="BH987" t="s">
        <v>245</v>
      </c>
      <c r="BI987" t="s">
        <v>600</v>
      </c>
      <c r="BJ987" t="b">
        <v>0</v>
      </c>
      <c r="BK987" t="s">
        <v>163</v>
      </c>
      <c r="BL987" t="b">
        <v>0</v>
      </c>
      <c r="BM987">
        <v>18</v>
      </c>
      <c r="BN987" t="s">
        <v>164</v>
      </c>
      <c r="BO987" t="s">
        <v>165</v>
      </c>
      <c r="BP987" t="s">
        <v>164</v>
      </c>
      <c r="BQ987" t="s">
        <v>166</v>
      </c>
      <c r="BR987">
        <v>768</v>
      </c>
      <c r="BS987" t="s">
        <v>156</v>
      </c>
      <c r="BT987" t="s">
        <v>178</v>
      </c>
      <c r="BU987" t="s">
        <v>189</v>
      </c>
      <c r="BV987" t="s">
        <v>194</v>
      </c>
      <c r="BW987">
        <v>54</v>
      </c>
      <c r="BX987">
        <v>5</v>
      </c>
      <c r="BY987">
        <v>0</v>
      </c>
      <c r="BZ987">
        <v>6</v>
      </c>
      <c r="CA987" t="s">
        <v>601</v>
      </c>
      <c r="CB987" t="s">
        <v>156</v>
      </c>
      <c r="CC987">
        <v>7</v>
      </c>
      <c r="CD987" t="b">
        <v>0</v>
      </c>
      <c r="CE987" t="s">
        <v>168</v>
      </c>
      <c r="CF987" t="s">
        <v>602</v>
      </c>
      <c r="CG987">
        <v>43</v>
      </c>
      <c r="CH987">
        <v>0</v>
      </c>
      <c r="CI987" t="s">
        <v>183</v>
      </c>
      <c r="CJ987" t="s">
        <v>169</v>
      </c>
      <c r="CK987" t="s">
        <v>169</v>
      </c>
      <c r="CL987" t="s">
        <v>169</v>
      </c>
      <c r="CM987" t="s">
        <v>169</v>
      </c>
      <c r="CN987" t="s">
        <v>169</v>
      </c>
      <c r="CO987" t="s">
        <v>183</v>
      </c>
      <c r="CP987" t="s">
        <v>169</v>
      </c>
      <c r="CQ987">
        <v>1</v>
      </c>
      <c r="CR987">
        <v>3361</v>
      </c>
      <c r="CS987" t="str">
        <f t="shared" si="723"/>
        <v/>
      </c>
      <c r="CT987" t="str">
        <f t="shared" ca="1" si="724"/>
        <v/>
      </c>
      <c r="CU987" t="str">
        <f t="shared" si="725"/>
        <v/>
      </c>
      <c r="CV987" t="str">
        <f t="shared" ca="1" si="726"/>
        <v/>
      </c>
      <c r="CW987" t="str">
        <f t="shared" si="727"/>
        <v/>
      </c>
      <c r="CX987" t="str">
        <f t="shared" ca="1" si="728"/>
        <v/>
      </c>
      <c r="CY987" t="str">
        <f t="shared" si="729"/>
        <v/>
      </c>
      <c r="CZ987" t="str">
        <f t="shared" ca="1" si="730"/>
        <v/>
      </c>
      <c r="DA987" t="str">
        <f t="shared" si="731"/>
        <v/>
      </c>
      <c r="DB987" t="str">
        <f t="shared" ca="1" si="732"/>
        <v/>
      </c>
      <c r="DC987" t="str">
        <f t="shared" si="733"/>
        <v/>
      </c>
      <c r="DD987" t="str">
        <f t="shared" ca="1" si="734"/>
        <v/>
      </c>
      <c r="DE987" t="str">
        <f t="shared" si="735"/>
        <v/>
      </c>
      <c r="DF987" t="str">
        <f t="shared" ca="1" si="736"/>
        <v/>
      </c>
      <c r="DG987" t="str">
        <f t="shared" si="737"/>
        <v/>
      </c>
      <c r="DH987" t="str">
        <f t="shared" ca="1" si="738"/>
        <v/>
      </c>
      <c r="DI987" t="str">
        <f t="shared" si="739"/>
        <v/>
      </c>
      <c r="DJ987" t="str">
        <f t="shared" ca="1" si="740"/>
        <v/>
      </c>
      <c r="DK987" t="str">
        <f t="shared" si="741"/>
        <v/>
      </c>
      <c r="DL987" t="str">
        <f t="shared" ca="1" si="742"/>
        <v/>
      </c>
      <c r="DM987" t="str">
        <f t="shared" si="743"/>
        <v/>
      </c>
      <c r="DN987" t="str">
        <f t="shared" ca="1" si="744"/>
        <v/>
      </c>
      <c r="DO987" t="str">
        <f t="shared" si="745"/>
        <v/>
      </c>
      <c r="DP987" t="str">
        <f t="shared" ca="1" si="746"/>
        <v/>
      </c>
      <c r="DQ987" t="str">
        <f t="shared" si="747"/>
        <v/>
      </c>
      <c r="DR987" t="str">
        <f t="shared" ca="1" si="748"/>
        <v/>
      </c>
      <c r="DS987" t="str">
        <f t="shared" si="749"/>
        <v/>
      </c>
      <c r="DT987" t="str">
        <f t="shared" ca="1" si="750"/>
        <v/>
      </c>
      <c r="DU987" t="str">
        <f t="shared" si="751"/>
        <v/>
      </c>
      <c r="DV987" t="str">
        <f t="shared" ca="1" si="752"/>
        <v/>
      </c>
      <c r="DW987" t="str">
        <f t="shared" si="753"/>
        <v/>
      </c>
      <c r="DX987" t="str">
        <f t="shared" ca="1" si="754"/>
        <v/>
      </c>
      <c r="DY987" t="str">
        <f t="shared" si="755"/>
        <v/>
      </c>
      <c r="DZ987" t="str">
        <f t="shared" ca="1" si="756"/>
        <v/>
      </c>
      <c r="EA987" t="str">
        <f t="shared" si="757"/>
        <v/>
      </c>
      <c r="EB987" t="str">
        <f t="shared" ca="1" si="758"/>
        <v/>
      </c>
      <c r="EC987" t="str">
        <f t="shared" si="759"/>
        <v/>
      </c>
      <c r="ED987" t="str">
        <f t="shared" ca="1" si="760"/>
        <v/>
      </c>
      <c r="EE987" t="str">
        <f t="shared" si="761"/>
        <v/>
      </c>
      <c r="EF987" t="str">
        <f t="shared" ca="1" si="762"/>
        <v/>
      </c>
      <c r="EG987" t="str">
        <f t="shared" si="763"/>
        <v/>
      </c>
      <c r="EH987" t="str">
        <f t="shared" ca="1" si="764"/>
        <v/>
      </c>
      <c r="EI987" t="str">
        <f t="shared" si="765"/>
        <v/>
      </c>
      <c r="EJ987" t="str">
        <f t="shared" ca="1" si="766"/>
        <v/>
      </c>
      <c r="EK987" t="str">
        <f ca="1">IF(AND(GT987="test",OR(CT987&gt;5000,CT987&gt;AVERAGE($CT$933:$CT$1016)+2*STDEV(CT$933:$CT$1016),CT987&lt;AVERAGE(CT$933:$CT$1016)-2*STDEV(CT$933:$CT$1016))),"",CT987)</f>
        <v/>
      </c>
      <c r="EL987" t="s">
        <v>924</v>
      </c>
      <c r="EM987">
        <v>104752</v>
      </c>
      <c r="EN987">
        <v>7267</v>
      </c>
      <c r="EO987">
        <v>961</v>
      </c>
      <c r="EP987">
        <v>488</v>
      </c>
      <c r="EQ987">
        <v>120241</v>
      </c>
      <c r="ER987">
        <v>3361</v>
      </c>
      <c r="ES987">
        <v>39210</v>
      </c>
      <c r="ET987">
        <v>1574</v>
      </c>
      <c r="EU987">
        <v>2</v>
      </c>
      <c r="EV987" t="s">
        <v>156</v>
      </c>
      <c r="EW987">
        <v>1024</v>
      </c>
      <c r="EX987">
        <v>2</v>
      </c>
      <c r="EY987">
        <v>48000</v>
      </c>
      <c r="EZ987">
        <v>-16</v>
      </c>
      <c r="FA987" t="s">
        <v>170</v>
      </c>
      <c r="FB987">
        <v>9</v>
      </c>
      <c r="FC987" t="s">
        <v>199</v>
      </c>
      <c r="FD987">
        <v>782221</v>
      </c>
      <c r="FE987">
        <v>774953</v>
      </c>
      <c r="FF987">
        <v>125420</v>
      </c>
      <c r="FG987">
        <v>1279509</v>
      </c>
      <c r="FH987">
        <v>1281109</v>
      </c>
      <c r="FI987">
        <v>774944</v>
      </c>
      <c r="FJ987">
        <v>1279509</v>
      </c>
      <c r="FK987">
        <v>773289</v>
      </c>
      <c r="FL987" t="s">
        <v>158</v>
      </c>
      <c r="FM987">
        <v>769569</v>
      </c>
      <c r="FN987">
        <v>664954</v>
      </c>
      <c r="FO987">
        <v>705257</v>
      </c>
      <c r="FP987">
        <v>5179</v>
      </c>
      <c r="FQ987">
        <v>5178</v>
      </c>
      <c r="FR987">
        <v>1278758</v>
      </c>
      <c r="FS987">
        <v>664953</v>
      </c>
      <c r="FT987">
        <v>664953</v>
      </c>
      <c r="FU987">
        <v>5178</v>
      </c>
      <c r="FV987">
        <v>1285097</v>
      </c>
      <c r="FW987">
        <v>1283109</v>
      </c>
      <c r="FX987">
        <v>1288458</v>
      </c>
      <c r="FY987">
        <v>665915</v>
      </c>
      <c r="FZ987">
        <v>705745</v>
      </c>
      <c r="GA987">
        <v>666045</v>
      </c>
      <c r="GB987">
        <v>773290</v>
      </c>
      <c r="GC987">
        <v>771569</v>
      </c>
      <c r="GD987">
        <v>774865</v>
      </c>
      <c r="GE987" t="s">
        <v>158</v>
      </c>
      <c r="GF987">
        <v>1285096</v>
      </c>
      <c r="GG987">
        <v>769568</v>
      </c>
      <c r="GH987">
        <v>1278757</v>
      </c>
      <c r="GI987">
        <v>886973</v>
      </c>
      <c r="GJ987" t="s">
        <v>172</v>
      </c>
      <c r="GK987">
        <v>55</v>
      </c>
      <c r="GL987" t="s">
        <v>729</v>
      </c>
      <c r="GM987">
        <v>55</v>
      </c>
      <c r="GN987" t="s">
        <v>185</v>
      </c>
      <c r="GO987" t="s">
        <v>166</v>
      </c>
      <c r="GP987">
        <v>1024</v>
      </c>
      <c r="GQ987">
        <v>155</v>
      </c>
      <c r="GR987">
        <v>285</v>
      </c>
      <c r="GS987">
        <f t="shared" si="721"/>
        <v>55</v>
      </c>
      <c r="GT987" t="str">
        <f t="shared" si="722"/>
        <v>test</v>
      </c>
    </row>
    <row r="988" spans="1:202" x14ac:dyDescent="0.2">
      <c r="A988">
        <v>100</v>
      </c>
      <c r="B988">
        <v>100</v>
      </c>
      <c r="C988">
        <v>1227</v>
      </c>
      <c r="D988">
        <v>1227</v>
      </c>
      <c r="E988" t="s">
        <v>155</v>
      </c>
      <c r="F988" t="s">
        <v>156</v>
      </c>
      <c r="G988" t="s">
        <v>156</v>
      </c>
      <c r="H988" t="s">
        <v>156</v>
      </c>
      <c r="I988">
        <v>0</v>
      </c>
      <c r="J988" t="s">
        <v>157</v>
      </c>
      <c r="K988">
        <v>1</v>
      </c>
      <c r="L988" t="s">
        <v>154</v>
      </c>
      <c r="M988" t="s">
        <v>154</v>
      </c>
      <c r="N988" t="s">
        <v>154</v>
      </c>
      <c r="O988">
        <v>1</v>
      </c>
      <c r="P988" t="s">
        <v>154</v>
      </c>
      <c r="Q988" t="s">
        <v>154</v>
      </c>
      <c r="R988" t="s">
        <v>183</v>
      </c>
      <c r="S988">
        <v>0</v>
      </c>
      <c r="T988">
        <v>4</v>
      </c>
      <c r="U988">
        <v>0</v>
      </c>
      <c r="V988">
        <v>55</v>
      </c>
      <c r="W988">
        <v>55</v>
      </c>
      <c r="X988">
        <v>4</v>
      </c>
      <c r="Y988">
        <v>55</v>
      </c>
      <c r="Z988">
        <v>34</v>
      </c>
      <c r="AA988">
        <v>0</v>
      </c>
      <c r="AB988">
        <v>34</v>
      </c>
      <c r="AC988">
        <v>4</v>
      </c>
      <c r="AD988">
        <v>4</v>
      </c>
      <c r="AE988">
        <v>0</v>
      </c>
      <c r="AF988">
        <v>0</v>
      </c>
      <c r="AG988">
        <v>55</v>
      </c>
      <c r="AH988">
        <v>4</v>
      </c>
      <c r="AI988">
        <v>4</v>
      </c>
      <c r="AJ988">
        <v>0</v>
      </c>
      <c r="AK988">
        <v>55</v>
      </c>
      <c r="AL988">
        <v>55</v>
      </c>
      <c r="AM988">
        <v>90</v>
      </c>
      <c r="AN988">
        <v>4</v>
      </c>
      <c r="AO988">
        <v>4</v>
      </c>
      <c r="AP988">
        <v>4</v>
      </c>
      <c r="AQ988">
        <v>34</v>
      </c>
      <c r="AR988">
        <v>34</v>
      </c>
      <c r="AS988">
        <v>34</v>
      </c>
      <c r="AT988">
        <v>4</v>
      </c>
      <c r="AU988">
        <v>55</v>
      </c>
      <c r="AV988">
        <v>34</v>
      </c>
      <c r="AW988">
        <v>55</v>
      </c>
      <c r="AX988">
        <v>0</v>
      </c>
      <c r="AY988" t="s">
        <v>159</v>
      </c>
      <c r="AZ988" t="s">
        <v>336</v>
      </c>
      <c r="BA988" t="s">
        <v>673</v>
      </c>
      <c r="BB988" t="s">
        <v>599</v>
      </c>
      <c r="BC988" t="s">
        <v>161</v>
      </c>
      <c r="BD988" t="b">
        <v>0</v>
      </c>
      <c r="BE988" t="s">
        <v>164</v>
      </c>
      <c r="BF988" t="b">
        <v>1</v>
      </c>
      <c r="BH988" t="s">
        <v>245</v>
      </c>
      <c r="BI988" t="s">
        <v>600</v>
      </c>
      <c r="BJ988" t="b">
        <v>0</v>
      </c>
      <c r="BK988" t="s">
        <v>163</v>
      </c>
      <c r="BL988" t="b">
        <v>0</v>
      </c>
      <c r="BM988">
        <v>18</v>
      </c>
      <c r="BN988" t="s">
        <v>164</v>
      </c>
      <c r="BO988" t="s">
        <v>165</v>
      </c>
      <c r="BP988" t="s">
        <v>164</v>
      </c>
      <c r="BQ988" t="s">
        <v>166</v>
      </c>
      <c r="BR988">
        <v>768</v>
      </c>
      <c r="BS988" t="s">
        <v>156</v>
      </c>
      <c r="BT988" t="s">
        <v>178</v>
      </c>
      <c r="BU988" t="s">
        <v>193</v>
      </c>
      <c r="BV988" t="s">
        <v>192</v>
      </c>
      <c r="BW988">
        <v>55</v>
      </c>
      <c r="BX988">
        <v>5</v>
      </c>
      <c r="BY988">
        <v>0</v>
      </c>
      <c r="BZ988">
        <v>6</v>
      </c>
      <c r="CA988" t="s">
        <v>601</v>
      </c>
      <c r="CB988" t="s">
        <v>156</v>
      </c>
      <c r="CC988">
        <v>7</v>
      </c>
      <c r="CD988" t="b">
        <v>0</v>
      </c>
      <c r="CE988" t="s">
        <v>168</v>
      </c>
      <c r="CF988" t="s">
        <v>602</v>
      </c>
      <c r="CG988">
        <v>62</v>
      </c>
      <c r="CH988">
        <v>0</v>
      </c>
      <c r="CI988" t="s">
        <v>183</v>
      </c>
      <c r="CJ988" t="s">
        <v>169</v>
      </c>
      <c r="CK988" t="s">
        <v>169</v>
      </c>
      <c r="CL988" t="s">
        <v>169</v>
      </c>
      <c r="CM988" t="s">
        <v>169</v>
      </c>
      <c r="CN988" t="s">
        <v>169</v>
      </c>
      <c r="CO988" t="s">
        <v>183</v>
      </c>
      <c r="CP988" t="s">
        <v>169</v>
      </c>
      <c r="CQ988">
        <v>1</v>
      </c>
      <c r="CR988">
        <v>384</v>
      </c>
      <c r="CS988" t="str">
        <f t="shared" si="723"/>
        <v/>
      </c>
      <c r="CT988" t="str">
        <f t="shared" ca="1" si="724"/>
        <v/>
      </c>
      <c r="CU988" t="str">
        <f t="shared" si="725"/>
        <v/>
      </c>
      <c r="CV988" t="str">
        <f t="shared" ca="1" si="726"/>
        <v/>
      </c>
      <c r="CW988" t="str">
        <f t="shared" si="727"/>
        <v/>
      </c>
      <c r="CX988" t="str">
        <f t="shared" ca="1" si="728"/>
        <v/>
      </c>
      <c r="CY988" t="str">
        <f t="shared" si="729"/>
        <v/>
      </c>
      <c r="CZ988" t="str">
        <f t="shared" ca="1" si="730"/>
        <v/>
      </c>
      <c r="DA988" t="str">
        <f t="shared" si="731"/>
        <v/>
      </c>
      <c r="DB988" t="str">
        <f t="shared" ca="1" si="732"/>
        <v/>
      </c>
      <c r="DC988" t="str">
        <f t="shared" si="733"/>
        <v/>
      </c>
      <c r="DD988" t="str">
        <f t="shared" ca="1" si="734"/>
        <v/>
      </c>
      <c r="DE988" t="str">
        <f t="shared" si="735"/>
        <v/>
      </c>
      <c r="DF988" t="str">
        <f t="shared" ca="1" si="736"/>
        <v/>
      </c>
      <c r="DG988" t="str">
        <f t="shared" si="737"/>
        <v/>
      </c>
      <c r="DH988" t="str">
        <f t="shared" ca="1" si="738"/>
        <v/>
      </c>
      <c r="DI988" t="str">
        <f t="shared" si="739"/>
        <v/>
      </c>
      <c r="DJ988" t="str">
        <f t="shared" ca="1" si="740"/>
        <v/>
      </c>
      <c r="DK988" t="str">
        <f t="shared" si="741"/>
        <v/>
      </c>
      <c r="DL988" t="str">
        <f t="shared" ca="1" si="742"/>
        <v/>
      </c>
      <c r="DM988" t="str">
        <f t="shared" si="743"/>
        <v/>
      </c>
      <c r="DN988" t="str">
        <f t="shared" ca="1" si="744"/>
        <v/>
      </c>
      <c r="DO988" t="str">
        <f t="shared" si="745"/>
        <v/>
      </c>
      <c r="DP988" t="str">
        <f t="shared" ca="1" si="746"/>
        <v/>
      </c>
      <c r="DQ988" t="str">
        <f t="shared" si="747"/>
        <v/>
      </c>
      <c r="DR988" t="str">
        <f t="shared" ca="1" si="748"/>
        <v/>
      </c>
      <c r="DS988" t="str">
        <f t="shared" si="749"/>
        <v/>
      </c>
      <c r="DT988" t="str">
        <f t="shared" ca="1" si="750"/>
        <v/>
      </c>
      <c r="DU988" t="str">
        <f t="shared" si="751"/>
        <v/>
      </c>
      <c r="DV988" t="str">
        <f t="shared" ca="1" si="752"/>
        <v/>
      </c>
      <c r="DW988" t="str">
        <f t="shared" si="753"/>
        <v/>
      </c>
      <c r="DX988" t="str">
        <f t="shared" ca="1" si="754"/>
        <v/>
      </c>
      <c r="DY988" t="str">
        <f t="shared" si="755"/>
        <v/>
      </c>
      <c r="DZ988" t="str">
        <f t="shared" ca="1" si="756"/>
        <v/>
      </c>
      <c r="EA988" t="str">
        <f t="shared" si="757"/>
        <v/>
      </c>
      <c r="EB988" t="str">
        <f t="shared" ca="1" si="758"/>
        <v/>
      </c>
      <c r="EC988" t="str">
        <f t="shared" si="759"/>
        <v/>
      </c>
      <c r="ED988" t="str">
        <f t="shared" ca="1" si="760"/>
        <v/>
      </c>
      <c r="EE988" t="str">
        <f t="shared" si="761"/>
        <v/>
      </c>
      <c r="EF988" t="str">
        <f t="shared" ca="1" si="762"/>
        <v/>
      </c>
      <c r="EG988" t="str">
        <f t="shared" si="763"/>
        <v/>
      </c>
      <c r="EH988" t="str">
        <f t="shared" ca="1" si="764"/>
        <v/>
      </c>
      <c r="EI988" t="str">
        <f t="shared" si="765"/>
        <v/>
      </c>
      <c r="EJ988" t="str">
        <f t="shared" ca="1" si="766"/>
        <v/>
      </c>
      <c r="EK988" t="str">
        <f ca="1">IF(AND(GT988="test",OR(CT988&gt;5000,CT988&gt;AVERAGE($CT$933:$CT$1016)+2*STDEV(CT$933:$CT$1016),CT988&lt;AVERAGE(CT$933:$CT$1016)-2*STDEV(CT$933:$CT$1016))),"",CT988)</f>
        <v/>
      </c>
      <c r="EL988" t="s">
        <v>924</v>
      </c>
      <c r="EM988">
        <v>104752</v>
      </c>
      <c r="EN988">
        <v>7267</v>
      </c>
      <c r="EO988">
        <v>961</v>
      </c>
      <c r="EP988">
        <v>488</v>
      </c>
      <c r="EQ988">
        <v>120241</v>
      </c>
      <c r="ER988">
        <v>384</v>
      </c>
      <c r="ES988">
        <v>39210</v>
      </c>
      <c r="ET988">
        <v>1574</v>
      </c>
      <c r="EU988">
        <v>2</v>
      </c>
      <c r="EV988" t="s">
        <v>156</v>
      </c>
      <c r="EW988">
        <v>1024</v>
      </c>
      <c r="EX988">
        <v>2</v>
      </c>
      <c r="EY988">
        <v>48000</v>
      </c>
      <c r="EZ988">
        <v>-16</v>
      </c>
      <c r="FA988" t="s">
        <v>170</v>
      </c>
      <c r="FB988">
        <v>9</v>
      </c>
      <c r="FC988" t="s">
        <v>199</v>
      </c>
      <c r="FD988">
        <v>782221</v>
      </c>
      <c r="FE988">
        <v>774953</v>
      </c>
      <c r="FF988">
        <v>125420</v>
      </c>
      <c r="FG988">
        <v>1289313</v>
      </c>
      <c r="FH988">
        <v>1291027</v>
      </c>
      <c r="FI988">
        <v>774944</v>
      </c>
      <c r="FJ988">
        <v>1289313</v>
      </c>
      <c r="FK988">
        <v>773289</v>
      </c>
      <c r="FL988" t="s">
        <v>158</v>
      </c>
      <c r="FM988">
        <v>769569</v>
      </c>
      <c r="FN988">
        <v>664954</v>
      </c>
      <c r="FO988">
        <v>705257</v>
      </c>
      <c r="FP988">
        <v>5179</v>
      </c>
      <c r="FQ988">
        <v>5178</v>
      </c>
      <c r="FR988">
        <v>1288563</v>
      </c>
      <c r="FS988">
        <v>664953</v>
      </c>
      <c r="FT988">
        <v>664953</v>
      </c>
      <c r="FU988">
        <v>5178</v>
      </c>
      <c r="FV988">
        <v>1294764</v>
      </c>
      <c r="FW988">
        <v>1293028</v>
      </c>
      <c r="FX988">
        <v>1295149</v>
      </c>
      <c r="FY988">
        <v>665915</v>
      </c>
      <c r="FZ988">
        <v>705745</v>
      </c>
      <c r="GA988">
        <v>666045</v>
      </c>
      <c r="GB988">
        <v>773290</v>
      </c>
      <c r="GC988">
        <v>771569</v>
      </c>
      <c r="GD988">
        <v>774865</v>
      </c>
      <c r="GE988" t="s">
        <v>158</v>
      </c>
      <c r="GF988">
        <v>1294763</v>
      </c>
      <c r="GG988">
        <v>769568</v>
      </c>
      <c r="GH988">
        <v>1288561</v>
      </c>
      <c r="GI988">
        <v>886973</v>
      </c>
      <c r="GJ988" t="s">
        <v>172</v>
      </c>
      <c r="GK988">
        <v>56</v>
      </c>
      <c r="GL988" t="s">
        <v>730</v>
      </c>
      <c r="GM988">
        <v>56</v>
      </c>
      <c r="GN988" t="s">
        <v>185</v>
      </c>
      <c r="GO988" t="s">
        <v>166</v>
      </c>
      <c r="GP988">
        <v>1024</v>
      </c>
      <c r="GQ988">
        <v>155</v>
      </c>
      <c r="GR988">
        <v>285</v>
      </c>
      <c r="GS988">
        <f t="shared" si="721"/>
        <v>56</v>
      </c>
      <c r="GT988" t="str">
        <f t="shared" si="722"/>
        <v>test</v>
      </c>
    </row>
    <row r="989" spans="1:202" x14ac:dyDescent="0.2">
      <c r="A989">
        <v>100</v>
      </c>
      <c r="B989">
        <v>100</v>
      </c>
      <c r="C989">
        <v>1211</v>
      </c>
      <c r="D989">
        <v>1211</v>
      </c>
      <c r="E989" t="s">
        <v>155</v>
      </c>
      <c r="F989" t="s">
        <v>156</v>
      </c>
      <c r="G989" t="s">
        <v>156</v>
      </c>
      <c r="H989" t="s">
        <v>156</v>
      </c>
      <c r="I989">
        <v>0</v>
      </c>
      <c r="J989" t="s">
        <v>157</v>
      </c>
      <c r="K989">
        <v>1</v>
      </c>
      <c r="L989" t="s">
        <v>154</v>
      </c>
      <c r="M989" t="s">
        <v>154</v>
      </c>
      <c r="N989" t="s">
        <v>154</v>
      </c>
      <c r="O989">
        <v>1</v>
      </c>
      <c r="P989" t="s">
        <v>154</v>
      </c>
      <c r="Q989" t="s">
        <v>154</v>
      </c>
      <c r="R989" t="s">
        <v>179</v>
      </c>
      <c r="S989">
        <v>0</v>
      </c>
      <c r="T989">
        <v>4</v>
      </c>
      <c r="U989">
        <v>0</v>
      </c>
      <c r="V989">
        <v>56</v>
      </c>
      <c r="W989">
        <v>56</v>
      </c>
      <c r="X989">
        <v>4</v>
      </c>
      <c r="Y989">
        <v>56</v>
      </c>
      <c r="Z989">
        <v>34</v>
      </c>
      <c r="AA989">
        <v>0</v>
      </c>
      <c r="AB989">
        <v>34</v>
      </c>
      <c r="AC989">
        <v>4</v>
      </c>
      <c r="AD989">
        <v>4</v>
      </c>
      <c r="AE989">
        <v>0</v>
      </c>
      <c r="AF989">
        <v>0</v>
      </c>
      <c r="AG989">
        <v>56</v>
      </c>
      <c r="AH989">
        <v>4</v>
      </c>
      <c r="AI989">
        <v>4</v>
      </c>
      <c r="AJ989">
        <v>0</v>
      </c>
      <c r="AK989">
        <v>56</v>
      </c>
      <c r="AL989">
        <v>56</v>
      </c>
      <c r="AM989">
        <v>91</v>
      </c>
      <c r="AN989">
        <v>4</v>
      </c>
      <c r="AO989">
        <v>4</v>
      </c>
      <c r="AP989">
        <v>4</v>
      </c>
      <c r="AQ989">
        <v>34</v>
      </c>
      <c r="AR989">
        <v>34</v>
      </c>
      <c r="AS989">
        <v>34</v>
      </c>
      <c r="AT989">
        <v>4</v>
      </c>
      <c r="AU989">
        <v>56</v>
      </c>
      <c r="AV989">
        <v>34</v>
      </c>
      <c r="AW989">
        <v>56</v>
      </c>
      <c r="AX989">
        <v>0</v>
      </c>
      <c r="AY989" t="s">
        <v>159</v>
      </c>
      <c r="AZ989" t="s">
        <v>336</v>
      </c>
      <c r="BA989" t="s">
        <v>673</v>
      </c>
      <c r="BB989" t="s">
        <v>599</v>
      </c>
      <c r="BC989" t="s">
        <v>161</v>
      </c>
      <c r="BD989" t="b">
        <v>0</v>
      </c>
      <c r="BE989">
        <v>9.16</v>
      </c>
      <c r="BF989" t="b">
        <v>1</v>
      </c>
      <c r="BH989" t="s">
        <v>245</v>
      </c>
      <c r="BI989" t="s">
        <v>600</v>
      </c>
      <c r="BJ989" t="b">
        <v>0</v>
      </c>
      <c r="BK989" t="s">
        <v>163</v>
      </c>
      <c r="BL989" t="b">
        <v>0</v>
      </c>
      <c r="BM989">
        <v>18</v>
      </c>
      <c r="BN989" t="s">
        <v>164</v>
      </c>
      <c r="BO989" t="s">
        <v>165</v>
      </c>
      <c r="BP989" t="s">
        <v>164</v>
      </c>
      <c r="BQ989" t="s">
        <v>166</v>
      </c>
      <c r="BR989">
        <v>768</v>
      </c>
      <c r="BS989" t="s">
        <v>156</v>
      </c>
      <c r="BT989" t="s">
        <v>178</v>
      </c>
      <c r="BU989" t="s">
        <v>193</v>
      </c>
      <c r="BV989" t="s">
        <v>180</v>
      </c>
      <c r="BW989">
        <v>56</v>
      </c>
      <c r="BX989">
        <v>5</v>
      </c>
      <c r="BY989">
        <v>0</v>
      </c>
      <c r="BZ989">
        <v>6</v>
      </c>
      <c r="CA989" t="s">
        <v>601</v>
      </c>
      <c r="CB989" t="s">
        <v>156</v>
      </c>
      <c r="CC989">
        <v>7</v>
      </c>
      <c r="CD989" t="b">
        <v>0</v>
      </c>
      <c r="CE989" t="s">
        <v>168</v>
      </c>
      <c r="CF989" t="s">
        <v>602</v>
      </c>
      <c r="CG989">
        <v>20</v>
      </c>
      <c r="CH989">
        <v>0</v>
      </c>
      <c r="CI989" t="s">
        <v>179</v>
      </c>
      <c r="CJ989" t="s">
        <v>169</v>
      </c>
      <c r="CK989" t="s">
        <v>169</v>
      </c>
      <c r="CL989" t="s">
        <v>169</v>
      </c>
      <c r="CM989" t="s">
        <v>169</v>
      </c>
      <c r="CN989" t="s">
        <v>169</v>
      </c>
      <c r="CO989" t="s">
        <v>179</v>
      </c>
      <c r="CP989" t="s">
        <v>169</v>
      </c>
      <c r="CQ989">
        <v>1</v>
      </c>
      <c r="CR989">
        <v>317</v>
      </c>
      <c r="CS989">
        <f t="shared" si="723"/>
        <v>317</v>
      </c>
      <c r="CT989">
        <f t="shared" ca="1" si="724"/>
        <v>317</v>
      </c>
      <c r="CU989" t="str">
        <f t="shared" si="725"/>
        <v/>
      </c>
      <c r="CV989" t="str">
        <f t="shared" ca="1" si="726"/>
        <v/>
      </c>
      <c r="CW989" t="str">
        <f t="shared" si="727"/>
        <v/>
      </c>
      <c r="CX989" t="str">
        <f t="shared" ca="1" si="728"/>
        <v/>
      </c>
      <c r="CY989" t="str">
        <f t="shared" si="729"/>
        <v/>
      </c>
      <c r="CZ989" t="str">
        <f t="shared" ca="1" si="730"/>
        <v/>
      </c>
      <c r="DA989" t="str">
        <f t="shared" si="731"/>
        <v/>
      </c>
      <c r="DB989" t="str">
        <f t="shared" ca="1" si="732"/>
        <v/>
      </c>
      <c r="DC989" t="str">
        <f t="shared" si="733"/>
        <v/>
      </c>
      <c r="DD989" t="str">
        <f t="shared" ca="1" si="734"/>
        <v/>
      </c>
      <c r="DE989" t="str">
        <f t="shared" si="735"/>
        <v/>
      </c>
      <c r="DF989" t="str">
        <f t="shared" ca="1" si="736"/>
        <v/>
      </c>
      <c r="DG989" t="str">
        <f t="shared" si="737"/>
        <v/>
      </c>
      <c r="DH989" t="str">
        <f t="shared" ca="1" si="738"/>
        <v/>
      </c>
      <c r="DI989" t="str">
        <f t="shared" si="739"/>
        <v/>
      </c>
      <c r="DJ989" t="str">
        <f t="shared" ca="1" si="740"/>
        <v/>
      </c>
      <c r="DK989" t="str">
        <f t="shared" si="741"/>
        <v/>
      </c>
      <c r="DL989" t="str">
        <f t="shared" ca="1" si="742"/>
        <v/>
      </c>
      <c r="DM989" t="str">
        <f t="shared" si="743"/>
        <v/>
      </c>
      <c r="DN989" t="str">
        <f t="shared" ca="1" si="744"/>
        <v/>
      </c>
      <c r="DO989" t="str">
        <f t="shared" si="745"/>
        <v/>
      </c>
      <c r="DP989" t="str">
        <f t="shared" ca="1" si="746"/>
        <v/>
      </c>
      <c r="DQ989" t="str">
        <f t="shared" si="747"/>
        <v/>
      </c>
      <c r="DR989" t="str">
        <f t="shared" ca="1" si="748"/>
        <v/>
      </c>
      <c r="DS989" t="str">
        <f t="shared" si="749"/>
        <v/>
      </c>
      <c r="DT989" t="str">
        <f t="shared" ca="1" si="750"/>
        <v/>
      </c>
      <c r="DU989" t="str">
        <f t="shared" si="751"/>
        <v/>
      </c>
      <c r="DV989" t="str">
        <f t="shared" ca="1" si="752"/>
        <v/>
      </c>
      <c r="DW989" t="str">
        <f t="shared" si="753"/>
        <v/>
      </c>
      <c r="DX989" t="str">
        <f t="shared" ca="1" si="754"/>
        <v/>
      </c>
      <c r="DY989" t="str">
        <f t="shared" si="755"/>
        <v/>
      </c>
      <c r="DZ989" t="str">
        <f t="shared" ca="1" si="756"/>
        <v/>
      </c>
      <c r="EA989" t="str">
        <f t="shared" si="757"/>
        <v/>
      </c>
      <c r="EB989" t="str">
        <f t="shared" ca="1" si="758"/>
        <v/>
      </c>
      <c r="EC989">
        <f t="shared" si="759"/>
        <v>317</v>
      </c>
      <c r="ED989">
        <f t="shared" ca="1" si="760"/>
        <v>317</v>
      </c>
      <c r="EE989" t="str">
        <f t="shared" si="761"/>
        <v/>
      </c>
      <c r="EF989" t="str">
        <f t="shared" ca="1" si="762"/>
        <v/>
      </c>
      <c r="EG989" t="str">
        <f t="shared" si="763"/>
        <v/>
      </c>
      <c r="EH989" t="str">
        <f t="shared" ca="1" si="764"/>
        <v/>
      </c>
      <c r="EI989" t="str">
        <f t="shared" si="765"/>
        <v/>
      </c>
      <c r="EJ989" t="str">
        <f t="shared" ca="1" si="766"/>
        <v/>
      </c>
      <c r="EK989">
        <f ca="1">IF(AND(GT989="test",OR(CT989&gt;5000,CT989&gt;AVERAGE($CT$933:$CT$1016)+2*STDEV(CT$933:$CT$1016),CT989&lt;AVERAGE(CT$933:$CT$1016)-2*STDEV(CT$933:$CT$1016))),"",CT989)</f>
        <v>317</v>
      </c>
      <c r="EL989">
        <v>317</v>
      </c>
      <c r="EM989">
        <v>104752</v>
      </c>
      <c r="EN989">
        <v>7267</v>
      </c>
      <c r="EO989">
        <v>961</v>
      </c>
      <c r="EP989">
        <v>488</v>
      </c>
      <c r="EQ989">
        <v>120241</v>
      </c>
      <c r="ER989">
        <v>317</v>
      </c>
      <c r="ES989">
        <v>39210</v>
      </c>
      <c r="ET989">
        <v>1574</v>
      </c>
      <c r="EU989">
        <v>2</v>
      </c>
      <c r="EV989" t="s">
        <v>156</v>
      </c>
      <c r="EW989">
        <v>1024</v>
      </c>
      <c r="EX989">
        <v>2</v>
      </c>
      <c r="EY989">
        <v>48000</v>
      </c>
      <c r="EZ989">
        <v>-16</v>
      </c>
      <c r="FA989" t="s">
        <v>170</v>
      </c>
      <c r="FB989">
        <v>9</v>
      </c>
      <c r="FC989" t="s">
        <v>199</v>
      </c>
      <c r="FD989">
        <v>782221</v>
      </c>
      <c r="FE989">
        <v>774953</v>
      </c>
      <c r="FF989">
        <v>125420</v>
      </c>
      <c r="FG989">
        <v>1296003</v>
      </c>
      <c r="FH989">
        <v>1297728</v>
      </c>
      <c r="FI989">
        <v>774944</v>
      </c>
      <c r="FJ989">
        <v>1296003</v>
      </c>
      <c r="FK989">
        <v>773289</v>
      </c>
      <c r="FL989" t="s">
        <v>158</v>
      </c>
      <c r="FM989">
        <v>769569</v>
      </c>
      <c r="FN989">
        <v>664954</v>
      </c>
      <c r="FO989">
        <v>705257</v>
      </c>
      <c r="FP989">
        <v>5179</v>
      </c>
      <c r="FQ989">
        <v>5178</v>
      </c>
      <c r="FR989">
        <v>1295253</v>
      </c>
      <c r="FS989">
        <v>664953</v>
      </c>
      <c r="FT989">
        <v>664953</v>
      </c>
      <c r="FU989">
        <v>5178</v>
      </c>
      <c r="FV989">
        <v>1301205</v>
      </c>
      <c r="FW989">
        <v>1299728</v>
      </c>
      <c r="FX989">
        <v>1301522</v>
      </c>
      <c r="FY989">
        <v>665915</v>
      </c>
      <c r="FZ989">
        <v>705745</v>
      </c>
      <c r="GA989">
        <v>666045</v>
      </c>
      <c r="GB989">
        <v>773290</v>
      </c>
      <c r="GC989">
        <v>771569</v>
      </c>
      <c r="GD989">
        <v>774865</v>
      </c>
      <c r="GE989" t="s">
        <v>158</v>
      </c>
      <c r="GF989">
        <v>1301204</v>
      </c>
      <c r="GG989">
        <v>769568</v>
      </c>
      <c r="GH989">
        <v>1295252</v>
      </c>
      <c r="GI989">
        <v>886973</v>
      </c>
      <c r="GJ989" t="s">
        <v>172</v>
      </c>
      <c r="GK989">
        <v>57</v>
      </c>
      <c r="GL989" t="s">
        <v>731</v>
      </c>
      <c r="GM989">
        <v>57</v>
      </c>
      <c r="GN989" t="s">
        <v>182</v>
      </c>
      <c r="GO989" t="s">
        <v>166</v>
      </c>
      <c r="GP989">
        <v>1024</v>
      </c>
      <c r="GQ989">
        <v>155</v>
      </c>
      <c r="GR989">
        <v>285</v>
      </c>
      <c r="GS989">
        <f t="shared" si="721"/>
        <v>57</v>
      </c>
      <c r="GT989" t="str">
        <f t="shared" si="722"/>
        <v>test</v>
      </c>
    </row>
    <row r="990" spans="1:202" x14ac:dyDescent="0.2">
      <c r="A990">
        <v>100</v>
      </c>
      <c r="B990">
        <v>100</v>
      </c>
      <c r="C990">
        <v>1194</v>
      </c>
      <c r="D990">
        <v>1194</v>
      </c>
      <c r="E990" t="s">
        <v>155</v>
      </c>
      <c r="F990" t="s">
        <v>156</v>
      </c>
      <c r="G990" t="s">
        <v>156</v>
      </c>
      <c r="H990" t="s">
        <v>156</v>
      </c>
      <c r="I990">
        <v>0</v>
      </c>
      <c r="J990" t="s">
        <v>157</v>
      </c>
      <c r="K990">
        <v>1</v>
      </c>
      <c r="L990" t="s">
        <v>154</v>
      </c>
      <c r="M990" t="s">
        <v>154</v>
      </c>
      <c r="N990" t="s">
        <v>154</v>
      </c>
      <c r="O990">
        <v>1</v>
      </c>
      <c r="P990" t="s">
        <v>154</v>
      </c>
      <c r="Q990" t="s">
        <v>154</v>
      </c>
      <c r="R990" t="s">
        <v>183</v>
      </c>
      <c r="S990">
        <v>0</v>
      </c>
      <c r="T990">
        <v>4</v>
      </c>
      <c r="U990">
        <v>0</v>
      </c>
      <c r="V990">
        <v>57</v>
      </c>
      <c r="W990">
        <v>57</v>
      </c>
      <c r="X990">
        <v>4</v>
      </c>
      <c r="Y990">
        <v>57</v>
      </c>
      <c r="Z990">
        <v>34</v>
      </c>
      <c r="AA990">
        <v>0</v>
      </c>
      <c r="AB990">
        <v>34</v>
      </c>
      <c r="AC990">
        <v>4</v>
      </c>
      <c r="AD990">
        <v>4</v>
      </c>
      <c r="AE990">
        <v>0</v>
      </c>
      <c r="AF990">
        <v>0</v>
      </c>
      <c r="AG990">
        <v>57</v>
      </c>
      <c r="AH990">
        <v>4</v>
      </c>
      <c r="AI990">
        <v>4</v>
      </c>
      <c r="AJ990">
        <v>0</v>
      </c>
      <c r="AK990">
        <v>57</v>
      </c>
      <c r="AL990">
        <v>57</v>
      </c>
      <c r="AM990">
        <v>92</v>
      </c>
      <c r="AN990">
        <v>4</v>
      </c>
      <c r="AO990">
        <v>4</v>
      </c>
      <c r="AP990">
        <v>4</v>
      </c>
      <c r="AQ990">
        <v>34</v>
      </c>
      <c r="AR990">
        <v>34</v>
      </c>
      <c r="AS990">
        <v>34</v>
      </c>
      <c r="AT990">
        <v>4</v>
      </c>
      <c r="AU990">
        <v>57</v>
      </c>
      <c r="AV990">
        <v>34</v>
      </c>
      <c r="AW990">
        <v>57</v>
      </c>
      <c r="AX990">
        <v>0</v>
      </c>
      <c r="AY990" t="s">
        <v>159</v>
      </c>
      <c r="AZ990" t="s">
        <v>336</v>
      </c>
      <c r="BA990" t="s">
        <v>673</v>
      </c>
      <c r="BB990" t="s">
        <v>599</v>
      </c>
      <c r="BC990" t="s">
        <v>161</v>
      </c>
      <c r="BD990" t="b">
        <v>0</v>
      </c>
      <c r="BE990" t="s">
        <v>164</v>
      </c>
      <c r="BF990" t="b">
        <v>1</v>
      </c>
      <c r="BH990" t="s">
        <v>245</v>
      </c>
      <c r="BI990" t="s">
        <v>600</v>
      </c>
      <c r="BJ990" t="b">
        <v>0</v>
      </c>
      <c r="BK990" t="s">
        <v>163</v>
      </c>
      <c r="BL990" t="b">
        <v>0</v>
      </c>
      <c r="BM990">
        <v>18</v>
      </c>
      <c r="BN990" t="s">
        <v>164</v>
      </c>
      <c r="BO990" t="s">
        <v>165</v>
      </c>
      <c r="BP990" t="s">
        <v>164</v>
      </c>
      <c r="BQ990" t="s">
        <v>166</v>
      </c>
      <c r="BR990">
        <v>768</v>
      </c>
      <c r="BS990" t="s">
        <v>156</v>
      </c>
      <c r="BT990" t="s">
        <v>178</v>
      </c>
      <c r="BU990" t="s">
        <v>189</v>
      </c>
      <c r="BV990" t="s">
        <v>190</v>
      </c>
      <c r="BW990">
        <v>57</v>
      </c>
      <c r="BX990">
        <v>5</v>
      </c>
      <c r="BY990">
        <v>0</v>
      </c>
      <c r="BZ990">
        <v>6</v>
      </c>
      <c r="CA990" t="s">
        <v>601</v>
      </c>
      <c r="CB990" t="s">
        <v>156</v>
      </c>
      <c r="CC990">
        <v>7</v>
      </c>
      <c r="CD990" t="b">
        <v>0</v>
      </c>
      <c r="CE990" t="s">
        <v>168</v>
      </c>
      <c r="CF990" t="s">
        <v>602</v>
      </c>
      <c r="CG990">
        <v>46</v>
      </c>
      <c r="CH990">
        <v>0</v>
      </c>
      <c r="CI990" t="s">
        <v>183</v>
      </c>
      <c r="CJ990" t="s">
        <v>169</v>
      </c>
      <c r="CK990" t="s">
        <v>169</v>
      </c>
      <c r="CL990" t="s">
        <v>169</v>
      </c>
      <c r="CM990" t="s">
        <v>169</v>
      </c>
      <c r="CN990" t="s">
        <v>169</v>
      </c>
      <c r="CO990" t="s">
        <v>183</v>
      </c>
      <c r="CP990" t="s">
        <v>169</v>
      </c>
      <c r="CQ990">
        <v>1</v>
      </c>
      <c r="CR990">
        <v>264</v>
      </c>
      <c r="CS990" t="str">
        <f t="shared" si="723"/>
        <v/>
      </c>
      <c r="CT990" t="str">
        <f t="shared" ca="1" si="724"/>
        <v/>
      </c>
      <c r="CU990" t="str">
        <f t="shared" si="725"/>
        <v/>
      </c>
      <c r="CV990" t="str">
        <f t="shared" ca="1" si="726"/>
        <v/>
      </c>
      <c r="CW990" t="str">
        <f t="shared" si="727"/>
        <v/>
      </c>
      <c r="CX990" t="str">
        <f t="shared" ca="1" si="728"/>
        <v/>
      </c>
      <c r="CY990" t="str">
        <f t="shared" si="729"/>
        <v/>
      </c>
      <c r="CZ990" t="str">
        <f t="shared" ca="1" si="730"/>
        <v/>
      </c>
      <c r="DA990" t="str">
        <f t="shared" si="731"/>
        <v/>
      </c>
      <c r="DB990" t="str">
        <f t="shared" ca="1" si="732"/>
        <v/>
      </c>
      <c r="DC990" t="str">
        <f t="shared" si="733"/>
        <v/>
      </c>
      <c r="DD990" t="str">
        <f t="shared" ca="1" si="734"/>
        <v/>
      </c>
      <c r="DE990" t="str">
        <f t="shared" si="735"/>
        <v/>
      </c>
      <c r="DF990" t="str">
        <f t="shared" ca="1" si="736"/>
        <v/>
      </c>
      <c r="DG990" t="str">
        <f t="shared" si="737"/>
        <v/>
      </c>
      <c r="DH990" t="str">
        <f t="shared" ca="1" si="738"/>
        <v/>
      </c>
      <c r="DI990" t="str">
        <f t="shared" si="739"/>
        <v/>
      </c>
      <c r="DJ990" t="str">
        <f t="shared" ca="1" si="740"/>
        <v/>
      </c>
      <c r="DK990" t="str">
        <f t="shared" si="741"/>
        <v/>
      </c>
      <c r="DL990" t="str">
        <f t="shared" ca="1" si="742"/>
        <v/>
      </c>
      <c r="DM990" t="str">
        <f t="shared" si="743"/>
        <v/>
      </c>
      <c r="DN990" t="str">
        <f t="shared" ca="1" si="744"/>
        <v/>
      </c>
      <c r="DO990" t="str">
        <f t="shared" si="745"/>
        <v/>
      </c>
      <c r="DP990" t="str">
        <f t="shared" ca="1" si="746"/>
        <v/>
      </c>
      <c r="DQ990" t="str">
        <f t="shared" si="747"/>
        <v/>
      </c>
      <c r="DR990" t="str">
        <f t="shared" ca="1" si="748"/>
        <v/>
      </c>
      <c r="DS990" t="str">
        <f t="shared" si="749"/>
        <v/>
      </c>
      <c r="DT990" t="str">
        <f t="shared" ca="1" si="750"/>
        <v/>
      </c>
      <c r="DU990" t="str">
        <f t="shared" si="751"/>
        <v/>
      </c>
      <c r="DV990" t="str">
        <f t="shared" ca="1" si="752"/>
        <v/>
      </c>
      <c r="DW990" t="str">
        <f t="shared" si="753"/>
        <v/>
      </c>
      <c r="DX990" t="str">
        <f t="shared" ca="1" si="754"/>
        <v/>
      </c>
      <c r="DY990" t="str">
        <f t="shared" si="755"/>
        <v/>
      </c>
      <c r="DZ990" t="str">
        <f t="shared" ca="1" si="756"/>
        <v/>
      </c>
      <c r="EA990" t="str">
        <f t="shared" si="757"/>
        <v/>
      </c>
      <c r="EB990" t="str">
        <f t="shared" ca="1" si="758"/>
        <v/>
      </c>
      <c r="EC990" t="str">
        <f t="shared" si="759"/>
        <v/>
      </c>
      <c r="ED990" t="str">
        <f t="shared" ca="1" si="760"/>
        <v/>
      </c>
      <c r="EE990" t="str">
        <f t="shared" si="761"/>
        <v/>
      </c>
      <c r="EF990" t="str">
        <f t="shared" ca="1" si="762"/>
        <v/>
      </c>
      <c r="EG990" t="str">
        <f t="shared" si="763"/>
        <v/>
      </c>
      <c r="EH990" t="str">
        <f t="shared" ca="1" si="764"/>
        <v/>
      </c>
      <c r="EI990" t="str">
        <f t="shared" si="765"/>
        <v/>
      </c>
      <c r="EJ990" t="str">
        <f t="shared" ca="1" si="766"/>
        <v/>
      </c>
      <c r="EK990" t="str">
        <f ca="1">IF(AND(GT990="test",OR(CT990&gt;5000,CT990&gt;AVERAGE($CT$933:$CT$1016)+2*STDEV(CT$933:$CT$1016),CT990&lt;AVERAGE(CT$933:$CT$1016)-2*STDEV(CT$933:$CT$1016))),"",CT990)</f>
        <v/>
      </c>
      <c r="EL990" t="s">
        <v>924</v>
      </c>
      <c r="EM990">
        <v>104752</v>
      </c>
      <c r="EN990">
        <v>7267</v>
      </c>
      <c r="EO990">
        <v>961</v>
      </c>
      <c r="EP990">
        <v>488</v>
      </c>
      <c r="EQ990">
        <v>120241</v>
      </c>
      <c r="ER990">
        <v>264</v>
      </c>
      <c r="ES990">
        <v>39210</v>
      </c>
      <c r="ET990">
        <v>1574</v>
      </c>
      <c r="EU990">
        <v>2</v>
      </c>
      <c r="EV990" t="s">
        <v>156</v>
      </c>
      <c r="EW990">
        <v>1024</v>
      </c>
      <c r="EX990">
        <v>2</v>
      </c>
      <c r="EY990">
        <v>48000</v>
      </c>
      <c r="EZ990">
        <v>-16</v>
      </c>
      <c r="FA990" t="s">
        <v>170</v>
      </c>
      <c r="FB990">
        <v>9</v>
      </c>
      <c r="FC990" t="s">
        <v>199</v>
      </c>
      <c r="FD990">
        <v>782221</v>
      </c>
      <c r="FE990">
        <v>774953</v>
      </c>
      <c r="FF990">
        <v>125420</v>
      </c>
      <c r="FG990">
        <v>1302377</v>
      </c>
      <c r="FH990">
        <v>1303978</v>
      </c>
      <c r="FI990">
        <v>774944</v>
      </c>
      <c r="FJ990">
        <v>1302376</v>
      </c>
      <c r="FK990">
        <v>773289</v>
      </c>
      <c r="FL990" t="s">
        <v>158</v>
      </c>
      <c r="FM990">
        <v>769569</v>
      </c>
      <c r="FN990">
        <v>664954</v>
      </c>
      <c r="FO990">
        <v>705257</v>
      </c>
      <c r="FP990">
        <v>5179</v>
      </c>
      <c r="FQ990">
        <v>5178</v>
      </c>
      <c r="FR990">
        <v>1301626</v>
      </c>
      <c r="FS990">
        <v>664953</v>
      </c>
      <c r="FT990">
        <v>664953</v>
      </c>
      <c r="FU990">
        <v>5178</v>
      </c>
      <c r="FV990">
        <v>1307564</v>
      </c>
      <c r="FW990">
        <v>1305978</v>
      </c>
      <c r="FX990">
        <v>1307828</v>
      </c>
      <c r="FY990">
        <v>665915</v>
      </c>
      <c r="FZ990">
        <v>705745</v>
      </c>
      <c r="GA990">
        <v>666045</v>
      </c>
      <c r="GB990">
        <v>773290</v>
      </c>
      <c r="GC990">
        <v>771569</v>
      </c>
      <c r="GD990">
        <v>774865</v>
      </c>
      <c r="GE990" t="s">
        <v>158</v>
      </c>
      <c r="GF990">
        <v>1307564</v>
      </c>
      <c r="GG990">
        <v>769568</v>
      </c>
      <c r="GH990">
        <v>1301625</v>
      </c>
      <c r="GI990">
        <v>886973</v>
      </c>
      <c r="GJ990" t="s">
        <v>172</v>
      </c>
      <c r="GK990">
        <v>58</v>
      </c>
      <c r="GL990" t="s">
        <v>732</v>
      </c>
      <c r="GM990">
        <v>58</v>
      </c>
      <c r="GN990" t="s">
        <v>185</v>
      </c>
      <c r="GO990" t="s">
        <v>166</v>
      </c>
      <c r="GP990">
        <v>1024</v>
      </c>
      <c r="GQ990">
        <v>155</v>
      </c>
      <c r="GR990">
        <v>285</v>
      </c>
      <c r="GS990">
        <f t="shared" si="721"/>
        <v>58</v>
      </c>
      <c r="GT990" t="str">
        <f t="shared" si="722"/>
        <v>test</v>
      </c>
    </row>
    <row r="991" spans="1:202" x14ac:dyDescent="0.2">
      <c r="A991">
        <v>100</v>
      </c>
      <c r="B991">
        <v>100</v>
      </c>
      <c r="C991">
        <v>1182</v>
      </c>
      <c r="D991">
        <v>1182</v>
      </c>
      <c r="E991" t="s">
        <v>155</v>
      </c>
      <c r="F991" t="s">
        <v>156</v>
      </c>
      <c r="G991" t="s">
        <v>156</v>
      </c>
      <c r="H991" t="s">
        <v>156</v>
      </c>
      <c r="I991">
        <v>0</v>
      </c>
      <c r="J991" t="s">
        <v>157</v>
      </c>
      <c r="K991">
        <v>1</v>
      </c>
      <c r="L991" t="s">
        <v>154</v>
      </c>
      <c r="M991" t="s">
        <v>154</v>
      </c>
      <c r="N991" t="s">
        <v>154</v>
      </c>
      <c r="O991">
        <v>1</v>
      </c>
      <c r="P991" t="s">
        <v>154</v>
      </c>
      <c r="Q991" t="s">
        <v>154</v>
      </c>
      <c r="R991" t="s">
        <v>179</v>
      </c>
      <c r="S991">
        <v>0</v>
      </c>
      <c r="T991">
        <v>4</v>
      </c>
      <c r="U991">
        <v>0</v>
      </c>
      <c r="V991">
        <v>58</v>
      </c>
      <c r="W991">
        <v>58</v>
      </c>
      <c r="X991">
        <v>4</v>
      </c>
      <c r="Y991">
        <v>58</v>
      </c>
      <c r="Z991">
        <v>34</v>
      </c>
      <c r="AA991">
        <v>0</v>
      </c>
      <c r="AB991">
        <v>34</v>
      </c>
      <c r="AC991">
        <v>4</v>
      </c>
      <c r="AD991">
        <v>4</v>
      </c>
      <c r="AE991">
        <v>0</v>
      </c>
      <c r="AF991">
        <v>0</v>
      </c>
      <c r="AG991">
        <v>58</v>
      </c>
      <c r="AH991">
        <v>4</v>
      </c>
      <c r="AI991">
        <v>4</v>
      </c>
      <c r="AJ991">
        <v>0</v>
      </c>
      <c r="AK991">
        <v>58</v>
      </c>
      <c r="AL991">
        <v>58</v>
      </c>
      <c r="AM991">
        <v>93</v>
      </c>
      <c r="AN991">
        <v>4</v>
      </c>
      <c r="AO991">
        <v>4</v>
      </c>
      <c r="AP991">
        <v>4</v>
      </c>
      <c r="AQ991">
        <v>34</v>
      </c>
      <c r="AR991">
        <v>34</v>
      </c>
      <c r="AS991">
        <v>34</v>
      </c>
      <c r="AT991">
        <v>4</v>
      </c>
      <c r="AU991">
        <v>58</v>
      </c>
      <c r="AV991">
        <v>34</v>
      </c>
      <c r="AW991">
        <v>58</v>
      </c>
      <c r="AX991">
        <v>0</v>
      </c>
      <c r="AY991" t="s">
        <v>159</v>
      </c>
      <c r="AZ991" t="s">
        <v>336</v>
      </c>
      <c r="BA991" t="s">
        <v>673</v>
      </c>
      <c r="BB991" t="s">
        <v>599</v>
      </c>
      <c r="BC991" t="s">
        <v>161</v>
      </c>
      <c r="BD991" t="b">
        <v>0</v>
      </c>
      <c r="BE991">
        <v>7.6</v>
      </c>
      <c r="BF991" t="b">
        <v>1</v>
      </c>
      <c r="BH991" t="s">
        <v>245</v>
      </c>
      <c r="BI991" t="s">
        <v>600</v>
      </c>
      <c r="BJ991" t="b">
        <v>0</v>
      </c>
      <c r="BK991" t="s">
        <v>163</v>
      </c>
      <c r="BL991" t="b">
        <v>0</v>
      </c>
      <c r="BM991">
        <v>18</v>
      </c>
      <c r="BN991" t="s">
        <v>164</v>
      </c>
      <c r="BO991" t="s">
        <v>165</v>
      </c>
      <c r="BP991" t="s">
        <v>164</v>
      </c>
      <c r="BQ991" t="s">
        <v>166</v>
      </c>
      <c r="BR991">
        <v>768</v>
      </c>
      <c r="BS991" t="s">
        <v>156</v>
      </c>
      <c r="BT991" t="s">
        <v>178</v>
      </c>
      <c r="BU991" t="s">
        <v>176</v>
      </c>
      <c r="BV991" t="s">
        <v>193</v>
      </c>
      <c r="BW991">
        <v>58</v>
      </c>
      <c r="BX991">
        <v>5</v>
      </c>
      <c r="BY991">
        <v>0</v>
      </c>
      <c r="BZ991">
        <v>6</v>
      </c>
      <c r="CA991" t="s">
        <v>601</v>
      </c>
      <c r="CB991" t="s">
        <v>156</v>
      </c>
      <c r="CC991">
        <v>7</v>
      </c>
      <c r="CD991" t="b">
        <v>0</v>
      </c>
      <c r="CE991" t="s">
        <v>168</v>
      </c>
      <c r="CF991" t="s">
        <v>602</v>
      </c>
      <c r="CG991">
        <v>14</v>
      </c>
      <c r="CH991">
        <v>0</v>
      </c>
      <c r="CI991" t="s">
        <v>179</v>
      </c>
      <c r="CJ991" t="s">
        <v>169</v>
      </c>
      <c r="CK991" t="s">
        <v>169</v>
      </c>
      <c r="CL991" t="s">
        <v>169</v>
      </c>
      <c r="CM991" t="s">
        <v>169</v>
      </c>
      <c r="CN991" t="s">
        <v>169</v>
      </c>
      <c r="CO991" t="s">
        <v>179</v>
      </c>
      <c r="CP991" t="s">
        <v>169</v>
      </c>
      <c r="CQ991">
        <v>1</v>
      </c>
      <c r="CR991">
        <v>443</v>
      </c>
      <c r="CS991">
        <f t="shared" si="723"/>
        <v>443</v>
      </c>
      <c r="CT991">
        <f t="shared" ca="1" si="724"/>
        <v>443</v>
      </c>
      <c r="CU991" t="str">
        <f t="shared" si="725"/>
        <v/>
      </c>
      <c r="CV991" t="str">
        <f t="shared" ca="1" si="726"/>
        <v/>
      </c>
      <c r="CW991" t="str">
        <f t="shared" si="727"/>
        <v/>
      </c>
      <c r="CX991" t="str">
        <f t="shared" ca="1" si="728"/>
        <v/>
      </c>
      <c r="CY991" t="str">
        <f t="shared" si="729"/>
        <v/>
      </c>
      <c r="CZ991" t="str">
        <f t="shared" ca="1" si="730"/>
        <v/>
      </c>
      <c r="DA991" t="str">
        <f t="shared" si="731"/>
        <v/>
      </c>
      <c r="DB991" t="str">
        <f t="shared" ca="1" si="732"/>
        <v/>
      </c>
      <c r="DC991" t="str">
        <f t="shared" si="733"/>
        <v/>
      </c>
      <c r="DD991" t="str">
        <f t="shared" ca="1" si="734"/>
        <v/>
      </c>
      <c r="DE991" t="str">
        <f t="shared" si="735"/>
        <v/>
      </c>
      <c r="DF991" t="str">
        <f t="shared" ca="1" si="736"/>
        <v/>
      </c>
      <c r="DG991" t="str">
        <f t="shared" si="737"/>
        <v/>
      </c>
      <c r="DH991" t="str">
        <f t="shared" ca="1" si="738"/>
        <v/>
      </c>
      <c r="DI991" t="str">
        <f t="shared" si="739"/>
        <v/>
      </c>
      <c r="DJ991" t="str">
        <f t="shared" ca="1" si="740"/>
        <v/>
      </c>
      <c r="DK991" t="str">
        <f t="shared" si="741"/>
        <v/>
      </c>
      <c r="DL991" t="str">
        <f t="shared" ca="1" si="742"/>
        <v/>
      </c>
      <c r="DM991" t="str">
        <f t="shared" si="743"/>
        <v/>
      </c>
      <c r="DN991" t="str">
        <f t="shared" ca="1" si="744"/>
        <v/>
      </c>
      <c r="DO991" t="str">
        <f t="shared" si="745"/>
        <v/>
      </c>
      <c r="DP991" t="str">
        <f t="shared" ca="1" si="746"/>
        <v/>
      </c>
      <c r="DQ991" t="str">
        <f t="shared" si="747"/>
        <v/>
      </c>
      <c r="DR991" t="str">
        <f t="shared" ca="1" si="748"/>
        <v/>
      </c>
      <c r="DS991" t="str">
        <f t="shared" si="749"/>
        <v/>
      </c>
      <c r="DT991" t="str">
        <f t="shared" ca="1" si="750"/>
        <v/>
      </c>
      <c r="DU991" t="str">
        <f t="shared" si="751"/>
        <v/>
      </c>
      <c r="DV991" t="str">
        <f t="shared" ca="1" si="752"/>
        <v/>
      </c>
      <c r="DW991">
        <f t="shared" si="753"/>
        <v>443</v>
      </c>
      <c r="DX991">
        <f t="shared" ca="1" si="754"/>
        <v>443</v>
      </c>
      <c r="DY991" t="str">
        <f t="shared" si="755"/>
        <v/>
      </c>
      <c r="DZ991" t="str">
        <f t="shared" ca="1" si="756"/>
        <v/>
      </c>
      <c r="EA991" t="str">
        <f t="shared" si="757"/>
        <v/>
      </c>
      <c r="EB991" t="str">
        <f t="shared" ca="1" si="758"/>
        <v/>
      </c>
      <c r="EC991" t="str">
        <f t="shared" si="759"/>
        <v/>
      </c>
      <c r="ED991" t="str">
        <f t="shared" ca="1" si="760"/>
        <v/>
      </c>
      <c r="EE991" t="str">
        <f t="shared" si="761"/>
        <v/>
      </c>
      <c r="EF991" t="str">
        <f t="shared" ca="1" si="762"/>
        <v/>
      </c>
      <c r="EG991" t="str">
        <f t="shared" si="763"/>
        <v/>
      </c>
      <c r="EH991" t="str">
        <f t="shared" ca="1" si="764"/>
        <v/>
      </c>
      <c r="EI991" t="str">
        <f t="shared" si="765"/>
        <v/>
      </c>
      <c r="EJ991" t="str">
        <f t="shared" ca="1" si="766"/>
        <v/>
      </c>
      <c r="EK991">
        <f ca="1">IF(AND(GT991="test",OR(CT991&gt;5000,CT991&gt;AVERAGE($CT$933:$CT$1016)+2*STDEV(CT$933:$CT$1016),CT991&lt;AVERAGE(CT$933:$CT$1016)-2*STDEV(CT$933:$CT$1016))),"",CT991)</f>
        <v>443</v>
      </c>
      <c r="EL991">
        <v>443</v>
      </c>
      <c r="EM991">
        <v>104752</v>
      </c>
      <c r="EN991">
        <v>7267</v>
      </c>
      <c r="EO991">
        <v>961</v>
      </c>
      <c r="EP991">
        <v>488</v>
      </c>
      <c r="EQ991">
        <v>120241</v>
      </c>
      <c r="ER991">
        <v>443</v>
      </c>
      <c r="ES991">
        <v>39210</v>
      </c>
      <c r="ET991">
        <v>1574</v>
      </c>
      <c r="EU991">
        <v>2</v>
      </c>
      <c r="EV991" t="s">
        <v>156</v>
      </c>
      <c r="EW991">
        <v>1024</v>
      </c>
      <c r="EX991">
        <v>2</v>
      </c>
      <c r="EY991">
        <v>48000</v>
      </c>
      <c r="EZ991">
        <v>-16</v>
      </c>
      <c r="FA991" t="s">
        <v>170</v>
      </c>
      <c r="FB991">
        <v>9</v>
      </c>
      <c r="FC991" t="s">
        <v>199</v>
      </c>
      <c r="FD991">
        <v>782221</v>
      </c>
      <c r="FE991">
        <v>774953</v>
      </c>
      <c r="FF991">
        <v>125420</v>
      </c>
      <c r="FG991">
        <v>1308684</v>
      </c>
      <c r="FH991">
        <v>1310187</v>
      </c>
      <c r="FI991">
        <v>774944</v>
      </c>
      <c r="FJ991">
        <v>1308684</v>
      </c>
      <c r="FK991">
        <v>773289</v>
      </c>
      <c r="FL991" t="s">
        <v>158</v>
      </c>
      <c r="FM991">
        <v>769569</v>
      </c>
      <c r="FN991">
        <v>664954</v>
      </c>
      <c r="FO991">
        <v>705257</v>
      </c>
      <c r="FP991">
        <v>5179</v>
      </c>
      <c r="FQ991">
        <v>5178</v>
      </c>
      <c r="FR991">
        <v>1307933</v>
      </c>
      <c r="FS991">
        <v>664953</v>
      </c>
      <c r="FT991">
        <v>664953</v>
      </c>
      <c r="FU991">
        <v>5178</v>
      </c>
      <c r="FV991">
        <v>1313898</v>
      </c>
      <c r="FW991">
        <v>1312187</v>
      </c>
      <c r="FX991">
        <v>1314342</v>
      </c>
      <c r="FY991">
        <v>665915</v>
      </c>
      <c r="FZ991">
        <v>705745</v>
      </c>
      <c r="GA991">
        <v>666045</v>
      </c>
      <c r="GB991">
        <v>773290</v>
      </c>
      <c r="GC991">
        <v>771569</v>
      </c>
      <c r="GD991">
        <v>774865</v>
      </c>
      <c r="GE991" t="s">
        <v>158</v>
      </c>
      <c r="GF991">
        <v>1313898</v>
      </c>
      <c r="GG991">
        <v>769568</v>
      </c>
      <c r="GH991">
        <v>1307932</v>
      </c>
      <c r="GI991">
        <v>886973</v>
      </c>
      <c r="GJ991" t="s">
        <v>172</v>
      </c>
      <c r="GK991">
        <v>59</v>
      </c>
      <c r="GL991" t="s">
        <v>733</v>
      </c>
      <c r="GM991">
        <v>59</v>
      </c>
      <c r="GN991" t="s">
        <v>182</v>
      </c>
      <c r="GO991" t="s">
        <v>166</v>
      </c>
      <c r="GP991">
        <v>1024</v>
      </c>
      <c r="GQ991">
        <v>155</v>
      </c>
      <c r="GR991">
        <v>285</v>
      </c>
      <c r="GS991">
        <f t="shared" si="721"/>
        <v>59</v>
      </c>
      <c r="GT991" t="str">
        <f t="shared" si="722"/>
        <v>test</v>
      </c>
    </row>
    <row r="992" spans="1:202" x14ac:dyDescent="0.2">
      <c r="A992">
        <v>100</v>
      </c>
      <c r="B992">
        <v>100</v>
      </c>
      <c r="C992">
        <v>1167</v>
      </c>
      <c r="D992">
        <v>1167</v>
      </c>
      <c r="E992" t="s">
        <v>155</v>
      </c>
      <c r="F992" t="s">
        <v>156</v>
      </c>
      <c r="G992" t="s">
        <v>156</v>
      </c>
      <c r="H992" t="s">
        <v>156</v>
      </c>
      <c r="I992">
        <v>0</v>
      </c>
      <c r="J992" t="s">
        <v>157</v>
      </c>
      <c r="K992">
        <v>1</v>
      </c>
      <c r="L992" t="s">
        <v>154</v>
      </c>
      <c r="M992" t="s">
        <v>154</v>
      </c>
      <c r="N992" t="s">
        <v>154</v>
      </c>
      <c r="O992">
        <v>1</v>
      </c>
      <c r="P992" t="s">
        <v>154</v>
      </c>
      <c r="Q992" t="s">
        <v>154</v>
      </c>
      <c r="R992" t="s">
        <v>179</v>
      </c>
      <c r="S992">
        <v>0</v>
      </c>
      <c r="T992">
        <v>4</v>
      </c>
      <c r="U992">
        <v>0</v>
      </c>
      <c r="V992">
        <v>59</v>
      </c>
      <c r="W992">
        <v>59</v>
      </c>
      <c r="X992">
        <v>4</v>
      </c>
      <c r="Y992">
        <v>59</v>
      </c>
      <c r="Z992">
        <v>34</v>
      </c>
      <c r="AA992">
        <v>0</v>
      </c>
      <c r="AB992">
        <v>34</v>
      </c>
      <c r="AC992">
        <v>4</v>
      </c>
      <c r="AD992">
        <v>4</v>
      </c>
      <c r="AE992">
        <v>0</v>
      </c>
      <c r="AF992">
        <v>0</v>
      </c>
      <c r="AG992">
        <v>59</v>
      </c>
      <c r="AH992">
        <v>4</v>
      </c>
      <c r="AI992">
        <v>4</v>
      </c>
      <c r="AJ992">
        <v>0</v>
      </c>
      <c r="AK992">
        <v>59</v>
      </c>
      <c r="AL992">
        <v>59</v>
      </c>
      <c r="AM992">
        <v>94</v>
      </c>
      <c r="AN992">
        <v>4</v>
      </c>
      <c r="AO992">
        <v>4</v>
      </c>
      <c r="AP992">
        <v>4</v>
      </c>
      <c r="AQ992">
        <v>34</v>
      </c>
      <c r="AR992">
        <v>34</v>
      </c>
      <c r="AS992">
        <v>34</v>
      </c>
      <c r="AT992">
        <v>4</v>
      </c>
      <c r="AU992">
        <v>59</v>
      </c>
      <c r="AV992">
        <v>34</v>
      </c>
      <c r="AW992">
        <v>59</v>
      </c>
      <c r="AX992">
        <v>0</v>
      </c>
      <c r="AY992" t="s">
        <v>159</v>
      </c>
      <c r="AZ992" t="s">
        <v>336</v>
      </c>
      <c r="BA992" t="s">
        <v>673</v>
      </c>
      <c r="BB992" t="s">
        <v>599</v>
      </c>
      <c r="BC992" t="s">
        <v>161</v>
      </c>
      <c r="BD992" t="b">
        <v>0</v>
      </c>
      <c r="BE992">
        <v>5.08</v>
      </c>
      <c r="BF992" t="b">
        <v>1</v>
      </c>
      <c r="BH992" t="s">
        <v>245</v>
      </c>
      <c r="BI992" t="s">
        <v>600</v>
      </c>
      <c r="BJ992" t="b">
        <v>0</v>
      </c>
      <c r="BK992" t="s">
        <v>163</v>
      </c>
      <c r="BL992" t="b">
        <v>0</v>
      </c>
      <c r="BM992">
        <v>18</v>
      </c>
      <c r="BN992" t="s">
        <v>164</v>
      </c>
      <c r="BO992" t="s">
        <v>165</v>
      </c>
      <c r="BP992" t="s">
        <v>164</v>
      </c>
      <c r="BQ992" t="s">
        <v>166</v>
      </c>
      <c r="BR992">
        <v>768</v>
      </c>
      <c r="BS992" t="s">
        <v>156</v>
      </c>
      <c r="BT992" t="s">
        <v>178</v>
      </c>
      <c r="BU992" t="s">
        <v>188</v>
      </c>
      <c r="BV992" t="s">
        <v>180</v>
      </c>
      <c r="BW992">
        <v>59</v>
      </c>
      <c r="BX992">
        <v>5</v>
      </c>
      <c r="BY992">
        <v>0</v>
      </c>
      <c r="BZ992">
        <v>6</v>
      </c>
      <c r="CA992" t="s">
        <v>601</v>
      </c>
      <c r="CB992" t="s">
        <v>156</v>
      </c>
      <c r="CC992">
        <v>7</v>
      </c>
      <c r="CD992" t="b">
        <v>0</v>
      </c>
      <c r="CE992" t="s">
        <v>168</v>
      </c>
      <c r="CF992" t="s">
        <v>602</v>
      </c>
      <c r="CG992">
        <v>42</v>
      </c>
      <c r="CH992">
        <v>0</v>
      </c>
      <c r="CI992" t="s">
        <v>179</v>
      </c>
      <c r="CJ992" t="s">
        <v>169</v>
      </c>
      <c r="CK992" t="s">
        <v>169</v>
      </c>
      <c r="CL992" t="s">
        <v>169</v>
      </c>
      <c r="CM992" t="s">
        <v>169</v>
      </c>
      <c r="CN992" t="s">
        <v>169</v>
      </c>
      <c r="CO992" t="s">
        <v>179</v>
      </c>
      <c r="CP992" t="s">
        <v>169</v>
      </c>
      <c r="CQ992">
        <v>1</v>
      </c>
      <c r="CR992">
        <v>288</v>
      </c>
      <c r="CS992">
        <f t="shared" si="723"/>
        <v>288</v>
      </c>
      <c r="CT992">
        <f t="shared" ca="1" si="724"/>
        <v>288</v>
      </c>
      <c r="CU992" t="str">
        <f t="shared" si="725"/>
        <v/>
      </c>
      <c r="CV992" t="str">
        <f t="shared" ca="1" si="726"/>
        <v/>
      </c>
      <c r="CW992" t="str">
        <f t="shared" si="727"/>
        <v/>
      </c>
      <c r="CX992" t="str">
        <f t="shared" ca="1" si="728"/>
        <v/>
      </c>
      <c r="CY992" t="str">
        <f t="shared" si="729"/>
        <v/>
      </c>
      <c r="CZ992" t="str">
        <f t="shared" ca="1" si="730"/>
        <v/>
      </c>
      <c r="DA992" t="str">
        <f t="shared" si="731"/>
        <v/>
      </c>
      <c r="DB992" t="str">
        <f t="shared" ca="1" si="732"/>
        <v/>
      </c>
      <c r="DC992" t="str">
        <f t="shared" si="733"/>
        <v/>
      </c>
      <c r="DD992" t="str">
        <f t="shared" ca="1" si="734"/>
        <v/>
      </c>
      <c r="DE992" t="str">
        <f t="shared" si="735"/>
        <v/>
      </c>
      <c r="DF992" t="str">
        <f t="shared" ca="1" si="736"/>
        <v/>
      </c>
      <c r="DG992" t="str">
        <f t="shared" si="737"/>
        <v/>
      </c>
      <c r="DH992" t="str">
        <f t="shared" ca="1" si="738"/>
        <v/>
      </c>
      <c r="DI992" t="str">
        <f t="shared" si="739"/>
        <v/>
      </c>
      <c r="DJ992" t="str">
        <f t="shared" ca="1" si="740"/>
        <v/>
      </c>
      <c r="DK992">
        <f t="shared" si="741"/>
        <v>288</v>
      </c>
      <c r="DL992">
        <f t="shared" ca="1" si="742"/>
        <v>288</v>
      </c>
      <c r="DM992" t="str">
        <f t="shared" si="743"/>
        <v/>
      </c>
      <c r="DN992" t="str">
        <f t="shared" ca="1" si="744"/>
        <v/>
      </c>
      <c r="DO992" t="str">
        <f t="shared" si="745"/>
        <v/>
      </c>
      <c r="DP992" t="str">
        <f t="shared" ca="1" si="746"/>
        <v/>
      </c>
      <c r="DQ992" t="str">
        <f t="shared" si="747"/>
        <v/>
      </c>
      <c r="DR992" t="str">
        <f t="shared" ca="1" si="748"/>
        <v/>
      </c>
      <c r="DS992" t="str">
        <f t="shared" si="749"/>
        <v/>
      </c>
      <c r="DT992" t="str">
        <f t="shared" ca="1" si="750"/>
        <v/>
      </c>
      <c r="DU992" t="str">
        <f t="shared" si="751"/>
        <v/>
      </c>
      <c r="DV992" t="str">
        <f t="shared" ca="1" si="752"/>
        <v/>
      </c>
      <c r="DW992" t="str">
        <f t="shared" si="753"/>
        <v/>
      </c>
      <c r="DX992" t="str">
        <f t="shared" ca="1" si="754"/>
        <v/>
      </c>
      <c r="DY992" t="str">
        <f t="shared" si="755"/>
        <v/>
      </c>
      <c r="DZ992" t="str">
        <f t="shared" ca="1" si="756"/>
        <v/>
      </c>
      <c r="EA992" t="str">
        <f t="shared" si="757"/>
        <v/>
      </c>
      <c r="EB992" t="str">
        <f t="shared" ca="1" si="758"/>
        <v/>
      </c>
      <c r="EC992" t="str">
        <f t="shared" si="759"/>
        <v/>
      </c>
      <c r="ED992" t="str">
        <f t="shared" ca="1" si="760"/>
        <v/>
      </c>
      <c r="EE992" t="str">
        <f t="shared" si="761"/>
        <v/>
      </c>
      <c r="EF992" t="str">
        <f t="shared" ca="1" si="762"/>
        <v/>
      </c>
      <c r="EG992" t="str">
        <f t="shared" si="763"/>
        <v/>
      </c>
      <c r="EH992" t="str">
        <f t="shared" ca="1" si="764"/>
        <v/>
      </c>
      <c r="EI992" t="str">
        <f t="shared" si="765"/>
        <v/>
      </c>
      <c r="EJ992" t="str">
        <f t="shared" ca="1" si="766"/>
        <v/>
      </c>
      <c r="EK992">
        <f ca="1">IF(AND(GT992="test",OR(CT992&gt;5000,CT992&gt;AVERAGE($CT$933:$CT$1016)+2*STDEV(CT$933:$CT$1016),CT992&lt;AVERAGE(CT$933:$CT$1016)-2*STDEV(CT$933:$CT$1016))),"",CT992)</f>
        <v>288</v>
      </c>
      <c r="EL992">
        <v>288</v>
      </c>
      <c r="EM992">
        <v>104752</v>
      </c>
      <c r="EN992">
        <v>7267</v>
      </c>
      <c r="EO992">
        <v>961</v>
      </c>
      <c r="EP992">
        <v>488</v>
      </c>
      <c r="EQ992">
        <v>120241</v>
      </c>
      <c r="ER992">
        <v>288</v>
      </c>
      <c r="ES992">
        <v>39210</v>
      </c>
      <c r="ET992">
        <v>1574</v>
      </c>
      <c r="EU992">
        <v>2</v>
      </c>
      <c r="EV992" t="s">
        <v>156</v>
      </c>
      <c r="EW992">
        <v>1024</v>
      </c>
      <c r="EX992">
        <v>2</v>
      </c>
      <c r="EY992">
        <v>48000</v>
      </c>
      <c r="EZ992">
        <v>-16</v>
      </c>
      <c r="FA992" t="s">
        <v>170</v>
      </c>
      <c r="FB992">
        <v>9</v>
      </c>
      <c r="FC992" t="s">
        <v>199</v>
      </c>
      <c r="FD992">
        <v>782221</v>
      </c>
      <c r="FE992">
        <v>774953</v>
      </c>
      <c r="FF992">
        <v>125420</v>
      </c>
      <c r="FG992">
        <v>1315196</v>
      </c>
      <c r="FH992">
        <v>1316501</v>
      </c>
      <c r="FI992">
        <v>774944</v>
      </c>
      <c r="FJ992">
        <v>1315196</v>
      </c>
      <c r="FK992">
        <v>773289</v>
      </c>
      <c r="FL992" t="s">
        <v>158</v>
      </c>
      <c r="FM992">
        <v>769569</v>
      </c>
      <c r="FN992">
        <v>664954</v>
      </c>
      <c r="FO992">
        <v>705257</v>
      </c>
      <c r="FP992">
        <v>5179</v>
      </c>
      <c r="FQ992">
        <v>5178</v>
      </c>
      <c r="FR992">
        <v>1314446</v>
      </c>
      <c r="FS992">
        <v>664953</v>
      </c>
      <c r="FT992">
        <v>664953</v>
      </c>
      <c r="FU992">
        <v>5178</v>
      </c>
      <c r="FV992">
        <v>1319980</v>
      </c>
      <c r="FW992">
        <v>1318502</v>
      </c>
      <c r="FX992">
        <v>1320268</v>
      </c>
      <c r="FY992">
        <v>665915</v>
      </c>
      <c r="FZ992">
        <v>705745</v>
      </c>
      <c r="GA992">
        <v>666045</v>
      </c>
      <c r="GB992">
        <v>773290</v>
      </c>
      <c r="GC992">
        <v>771569</v>
      </c>
      <c r="GD992">
        <v>774865</v>
      </c>
      <c r="GE992" t="s">
        <v>158</v>
      </c>
      <c r="GF992">
        <v>1319980</v>
      </c>
      <c r="GG992">
        <v>769568</v>
      </c>
      <c r="GH992">
        <v>1314445</v>
      </c>
      <c r="GI992">
        <v>886973</v>
      </c>
      <c r="GJ992" t="s">
        <v>172</v>
      </c>
      <c r="GK992">
        <v>60</v>
      </c>
      <c r="GL992" t="s">
        <v>734</v>
      </c>
      <c r="GM992">
        <v>60</v>
      </c>
      <c r="GN992" t="s">
        <v>182</v>
      </c>
      <c r="GO992" t="s">
        <v>166</v>
      </c>
      <c r="GP992">
        <v>1024</v>
      </c>
      <c r="GQ992">
        <v>155</v>
      </c>
      <c r="GR992">
        <v>285</v>
      </c>
      <c r="GS992">
        <f t="shared" si="721"/>
        <v>60</v>
      </c>
      <c r="GT992" t="str">
        <f t="shared" si="722"/>
        <v>test</v>
      </c>
    </row>
    <row r="993" spans="1:202" x14ac:dyDescent="0.2">
      <c r="A993">
        <v>100</v>
      </c>
      <c r="B993">
        <v>100</v>
      </c>
      <c r="C993">
        <v>1171</v>
      </c>
      <c r="D993">
        <v>1171</v>
      </c>
      <c r="E993" t="s">
        <v>155</v>
      </c>
      <c r="F993" t="s">
        <v>156</v>
      </c>
      <c r="G993" t="s">
        <v>156</v>
      </c>
      <c r="H993" t="s">
        <v>156</v>
      </c>
      <c r="I993">
        <v>0</v>
      </c>
      <c r="J993" t="s">
        <v>157</v>
      </c>
      <c r="K993">
        <v>1</v>
      </c>
      <c r="L993" t="s">
        <v>154</v>
      </c>
      <c r="M993" t="s">
        <v>154</v>
      </c>
      <c r="N993" t="s">
        <v>154</v>
      </c>
      <c r="O993">
        <v>1</v>
      </c>
      <c r="P993" t="s">
        <v>154</v>
      </c>
      <c r="Q993" t="s">
        <v>154</v>
      </c>
      <c r="R993" t="s">
        <v>179</v>
      </c>
      <c r="S993">
        <v>0</v>
      </c>
      <c r="T993">
        <v>4</v>
      </c>
      <c r="U993">
        <v>0</v>
      </c>
      <c r="V993">
        <v>60</v>
      </c>
      <c r="W993">
        <v>60</v>
      </c>
      <c r="X993">
        <v>4</v>
      </c>
      <c r="Y993">
        <v>60</v>
      </c>
      <c r="Z993">
        <v>34</v>
      </c>
      <c r="AA993">
        <v>0</v>
      </c>
      <c r="AB993">
        <v>34</v>
      </c>
      <c r="AC993">
        <v>4</v>
      </c>
      <c r="AD993">
        <v>4</v>
      </c>
      <c r="AE993">
        <v>0</v>
      </c>
      <c r="AF993">
        <v>0</v>
      </c>
      <c r="AG993">
        <v>60</v>
      </c>
      <c r="AH993">
        <v>4</v>
      </c>
      <c r="AI993">
        <v>4</v>
      </c>
      <c r="AJ993">
        <v>0</v>
      </c>
      <c r="AK993">
        <v>60</v>
      </c>
      <c r="AL993">
        <v>60</v>
      </c>
      <c r="AM993">
        <v>95</v>
      </c>
      <c r="AN993">
        <v>4</v>
      </c>
      <c r="AO993">
        <v>4</v>
      </c>
      <c r="AP993">
        <v>4</v>
      </c>
      <c r="AQ993">
        <v>34</v>
      </c>
      <c r="AR993">
        <v>34</v>
      </c>
      <c r="AS993">
        <v>34</v>
      </c>
      <c r="AT993">
        <v>4</v>
      </c>
      <c r="AU993">
        <v>60</v>
      </c>
      <c r="AV993">
        <v>34</v>
      </c>
      <c r="AW993">
        <v>60</v>
      </c>
      <c r="AX993">
        <v>0</v>
      </c>
      <c r="AY993" t="s">
        <v>159</v>
      </c>
      <c r="AZ993" t="s">
        <v>336</v>
      </c>
      <c r="BA993" t="s">
        <v>673</v>
      </c>
      <c r="BB993" t="s">
        <v>599</v>
      </c>
      <c r="BC993" t="s">
        <v>161</v>
      </c>
      <c r="BD993" t="b">
        <v>0</v>
      </c>
      <c r="BE993">
        <v>2.85</v>
      </c>
      <c r="BF993" t="b">
        <v>1</v>
      </c>
      <c r="BH993" t="s">
        <v>245</v>
      </c>
      <c r="BI993" t="s">
        <v>600</v>
      </c>
      <c r="BJ993" t="b">
        <v>0</v>
      </c>
      <c r="BK993" t="s">
        <v>163</v>
      </c>
      <c r="BL993" t="b">
        <v>0</v>
      </c>
      <c r="BM993">
        <v>18</v>
      </c>
      <c r="BN993" t="s">
        <v>164</v>
      </c>
      <c r="BO993" t="s">
        <v>165</v>
      </c>
      <c r="BP993" t="s">
        <v>164</v>
      </c>
      <c r="BQ993" t="s">
        <v>166</v>
      </c>
      <c r="BR993">
        <v>768</v>
      </c>
      <c r="BS993" t="s">
        <v>156</v>
      </c>
      <c r="BT993" t="s">
        <v>178</v>
      </c>
      <c r="BU993" t="s">
        <v>189</v>
      </c>
      <c r="BV993" t="s">
        <v>186</v>
      </c>
      <c r="BW993">
        <v>60</v>
      </c>
      <c r="BX993">
        <v>5</v>
      </c>
      <c r="BY993">
        <v>0</v>
      </c>
      <c r="BZ993">
        <v>6</v>
      </c>
      <c r="CA993" t="s">
        <v>601</v>
      </c>
      <c r="CB993" t="s">
        <v>156</v>
      </c>
      <c r="CC993">
        <v>7</v>
      </c>
      <c r="CD993" t="b">
        <v>0</v>
      </c>
      <c r="CE993" t="s">
        <v>168</v>
      </c>
      <c r="CF993" t="s">
        <v>602</v>
      </c>
      <c r="CG993">
        <v>4</v>
      </c>
      <c r="CH993">
        <v>0</v>
      </c>
      <c r="CI993" t="s">
        <v>179</v>
      </c>
      <c r="CJ993" t="s">
        <v>169</v>
      </c>
      <c r="CK993" t="s">
        <v>169</v>
      </c>
      <c r="CL993" t="s">
        <v>169</v>
      </c>
      <c r="CM993" t="s">
        <v>169</v>
      </c>
      <c r="CN993" t="s">
        <v>169</v>
      </c>
      <c r="CO993" t="s">
        <v>179</v>
      </c>
      <c r="CP993" t="s">
        <v>169</v>
      </c>
      <c r="CQ993">
        <v>1</v>
      </c>
      <c r="CR993">
        <v>1446</v>
      </c>
      <c r="CS993">
        <f t="shared" si="723"/>
        <v>1446</v>
      </c>
      <c r="CT993">
        <f t="shared" ca="1" si="724"/>
        <v>892</v>
      </c>
      <c r="CU993" t="str">
        <f t="shared" si="725"/>
        <v/>
      </c>
      <c r="CV993" t="str">
        <f t="shared" ca="1" si="726"/>
        <v/>
      </c>
      <c r="CW993" t="str">
        <f t="shared" si="727"/>
        <v/>
      </c>
      <c r="CX993" t="str">
        <f t="shared" ca="1" si="728"/>
        <v/>
      </c>
      <c r="CY993" t="str">
        <f t="shared" si="729"/>
        <v/>
      </c>
      <c r="CZ993" t="str">
        <f t="shared" ca="1" si="730"/>
        <v/>
      </c>
      <c r="DA993" t="str">
        <f t="shared" si="731"/>
        <v/>
      </c>
      <c r="DB993" t="str">
        <f t="shared" ca="1" si="732"/>
        <v/>
      </c>
      <c r="DC993">
        <f t="shared" si="733"/>
        <v>1446</v>
      </c>
      <c r="DD993">
        <f t="shared" ca="1" si="734"/>
        <v>892</v>
      </c>
      <c r="DE993" t="str">
        <f t="shared" si="735"/>
        <v/>
      </c>
      <c r="DF993" t="str">
        <f t="shared" ca="1" si="736"/>
        <v/>
      </c>
      <c r="DG993" t="str">
        <f t="shared" si="737"/>
        <v/>
      </c>
      <c r="DH993" t="str">
        <f t="shared" ca="1" si="738"/>
        <v/>
      </c>
      <c r="DI993" t="str">
        <f t="shared" si="739"/>
        <v/>
      </c>
      <c r="DJ993" t="str">
        <f t="shared" ca="1" si="740"/>
        <v/>
      </c>
      <c r="DK993" t="str">
        <f t="shared" si="741"/>
        <v/>
      </c>
      <c r="DL993" t="str">
        <f t="shared" ca="1" si="742"/>
        <v/>
      </c>
      <c r="DM993" t="str">
        <f t="shared" si="743"/>
        <v/>
      </c>
      <c r="DN993" t="str">
        <f t="shared" ca="1" si="744"/>
        <v/>
      </c>
      <c r="DO993" t="str">
        <f t="shared" si="745"/>
        <v/>
      </c>
      <c r="DP993" t="str">
        <f t="shared" ca="1" si="746"/>
        <v/>
      </c>
      <c r="DQ993" t="str">
        <f t="shared" si="747"/>
        <v/>
      </c>
      <c r="DR993" t="str">
        <f t="shared" ca="1" si="748"/>
        <v/>
      </c>
      <c r="DS993" t="str">
        <f t="shared" si="749"/>
        <v/>
      </c>
      <c r="DT993" t="str">
        <f t="shared" ca="1" si="750"/>
        <v/>
      </c>
      <c r="DU993" t="str">
        <f t="shared" si="751"/>
        <v/>
      </c>
      <c r="DV993" t="str">
        <f t="shared" ca="1" si="752"/>
        <v/>
      </c>
      <c r="DW993" t="str">
        <f t="shared" si="753"/>
        <v/>
      </c>
      <c r="DX993" t="str">
        <f t="shared" ca="1" si="754"/>
        <v/>
      </c>
      <c r="DY993" t="str">
        <f t="shared" si="755"/>
        <v/>
      </c>
      <c r="DZ993" t="str">
        <f t="shared" ca="1" si="756"/>
        <v/>
      </c>
      <c r="EA993" t="str">
        <f t="shared" si="757"/>
        <v/>
      </c>
      <c r="EB993" t="str">
        <f t="shared" ca="1" si="758"/>
        <v/>
      </c>
      <c r="EC993" t="str">
        <f t="shared" si="759"/>
        <v/>
      </c>
      <c r="ED993" t="str">
        <f t="shared" ca="1" si="760"/>
        <v/>
      </c>
      <c r="EE993" t="str">
        <f t="shared" si="761"/>
        <v/>
      </c>
      <c r="EF993" t="str">
        <f t="shared" ca="1" si="762"/>
        <v/>
      </c>
      <c r="EG993" t="str">
        <f t="shared" si="763"/>
        <v/>
      </c>
      <c r="EH993" t="str">
        <f t="shared" ca="1" si="764"/>
        <v/>
      </c>
      <c r="EI993" t="str">
        <f t="shared" si="765"/>
        <v/>
      </c>
      <c r="EJ993" t="str">
        <f t="shared" ca="1" si="766"/>
        <v/>
      </c>
      <c r="EK993">
        <f ca="1">IF(AND(GT993="test",OR(CT993&gt;5000,CT993&gt;AVERAGE($CT$933:$CT$1016)+2*STDEV(CT$933:$CT$1016),CT993&lt;AVERAGE(CT$933:$CT$1016)-2*STDEV(CT$933:$CT$1016))),"",CT993)</f>
        <v>892</v>
      </c>
      <c r="EL993">
        <v>861</v>
      </c>
      <c r="EM993">
        <v>104752</v>
      </c>
      <c r="EN993">
        <v>7267</v>
      </c>
      <c r="EO993">
        <v>961</v>
      </c>
      <c r="EP993">
        <v>488</v>
      </c>
      <c r="EQ993">
        <v>120241</v>
      </c>
      <c r="ER993">
        <v>1446</v>
      </c>
      <c r="ES993">
        <v>39210</v>
      </c>
      <c r="ET993">
        <v>1574</v>
      </c>
      <c r="EU993">
        <v>2</v>
      </c>
      <c r="EV993" t="s">
        <v>156</v>
      </c>
      <c r="EW993">
        <v>1024</v>
      </c>
      <c r="EX993">
        <v>2</v>
      </c>
      <c r="EY993">
        <v>48000</v>
      </c>
      <c r="EZ993">
        <v>-16</v>
      </c>
      <c r="FA993" t="s">
        <v>170</v>
      </c>
      <c r="FB993">
        <v>9</v>
      </c>
      <c r="FC993" t="s">
        <v>199</v>
      </c>
      <c r="FD993">
        <v>782221</v>
      </c>
      <c r="FE993">
        <v>774953</v>
      </c>
      <c r="FF993">
        <v>125420</v>
      </c>
      <c r="FG993">
        <v>1321123</v>
      </c>
      <c r="FH993">
        <v>1322710</v>
      </c>
      <c r="FI993">
        <v>774944</v>
      </c>
      <c r="FJ993">
        <v>1321123</v>
      </c>
      <c r="FK993">
        <v>773289</v>
      </c>
      <c r="FL993" t="s">
        <v>158</v>
      </c>
      <c r="FM993">
        <v>769569</v>
      </c>
      <c r="FN993">
        <v>664954</v>
      </c>
      <c r="FO993">
        <v>705257</v>
      </c>
      <c r="FP993">
        <v>5179</v>
      </c>
      <c r="FQ993">
        <v>5178</v>
      </c>
      <c r="FR993">
        <v>1320372</v>
      </c>
      <c r="FS993">
        <v>664953</v>
      </c>
      <c r="FT993">
        <v>664953</v>
      </c>
      <c r="FU993">
        <v>5178</v>
      </c>
      <c r="FV993">
        <v>1326249</v>
      </c>
      <c r="FW993">
        <v>1324710</v>
      </c>
      <c r="FX993">
        <v>1327696</v>
      </c>
      <c r="FY993">
        <v>665915</v>
      </c>
      <c r="FZ993">
        <v>705745</v>
      </c>
      <c r="GA993">
        <v>666045</v>
      </c>
      <c r="GB993">
        <v>773290</v>
      </c>
      <c r="GC993">
        <v>771569</v>
      </c>
      <c r="GD993">
        <v>774865</v>
      </c>
      <c r="GE993" t="s">
        <v>158</v>
      </c>
      <c r="GF993">
        <v>1326249</v>
      </c>
      <c r="GG993">
        <v>769568</v>
      </c>
      <c r="GH993">
        <v>1320371</v>
      </c>
      <c r="GI993">
        <v>886973</v>
      </c>
      <c r="GJ993" t="s">
        <v>172</v>
      </c>
      <c r="GK993">
        <v>61</v>
      </c>
      <c r="GL993" t="s">
        <v>735</v>
      </c>
      <c r="GM993">
        <v>61</v>
      </c>
      <c r="GN993" t="s">
        <v>182</v>
      </c>
      <c r="GO993" t="s">
        <v>166</v>
      </c>
      <c r="GP993">
        <v>1024</v>
      </c>
      <c r="GQ993">
        <v>155</v>
      </c>
      <c r="GR993">
        <v>285</v>
      </c>
      <c r="GS993">
        <f t="shared" si="721"/>
        <v>61</v>
      </c>
      <c r="GT993" t="str">
        <f t="shared" si="722"/>
        <v>test</v>
      </c>
    </row>
    <row r="994" spans="1:202" x14ac:dyDescent="0.2">
      <c r="A994">
        <v>100</v>
      </c>
      <c r="B994">
        <v>100</v>
      </c>
      <c r="C994">
        <v>1174</v>
      </c>
      <c r="D994">
        <v>1174</v>
      </c>
      <c r="E994" t="s">
        <v>155</v>
      </c>
      <c r="F994" t="s">
        <v>156</v>
      </c>
      <c r="G994" t="s">
        <v>156</v>
      </c>
      <c r="H994" t="s">
        <v>156</v>
      </c>
      <c r="I994">
        <v>0</v>
      </c>
      <c r="J994" t="s">
        <v>157</v>
      </c>
      <c r="K994">
        <v>1</v>
      </c>
      <c r="L994" t="s">
        <v>154</v>
      </c>
      <c r="M994" t="s">
        <v>154</v>
      </c>
      <c r="N994" t="s">
        <v>154</v>
      </c>
      <c r="O994">
        <v>1</v>
      </c>
      <c r="P994" t="s">
        <v>154</v>
      </c>
      <c r="Q994" t="s">
        <v>154</v>
      </c>
      <c r="R994" t="s">
        <v>183</v>
      </c>
      <c r="S994">
        <v>0</v>
      </c>
      <c r="T994">
        <v>4</v>
      </c>
      <c r="U994">
        <v>0</v>
      </c>
      <c r="V994">
        <v>61</v>
      </c>
      <c r="W994">
        <v>61</v>
      </c>
      <c r="X994">
        <v>4</v>
      </c>
      <c r="Y994">
        <v>61</v>
      </c>
      <c r="Z994">
        <v>34</v>
      </c>
      <c r="AA994">
        <v>0</v>
      </c>
      <c r="AB994">
        <v>34</v>
      </c>
      <c r="AC994">
        <v>4</v>
      </c>
      <c r="AD994">
        <v>4</v>
      </c>
      <c r="AE994">
        <v>0</v>
      </c>
      <c r="AF994">
        <v>0</v>
      </c>
      <c r="AG994">
        <v>61</v>
      </c>
      <c r="AH994">
        <v>4</v>
      </c>
      <c r="AI994">
        <v>4</v>
      </c>
      <c r="AJ994">
        <v>0</v>
      </c>
      <c r="AK994">
        <v>61</v>
      </c>
      <c r="AL994">
        <v>61</v>
      </c>
      <c r="AM994">
        <v>96</v>
      </c>
      <c r="AN994">
        <v>4</v>
      </c>
      <c r="AO994">
        <v>4</v>
      </c>
      <c r="AP994">
        <v>4</v>
      </c>
      <c r="AQ994">
        <v>34</v>
      </c>
      <c r="AR994">
        <v>34</v>
      </c>
      <c r="AS994">
        <v>34</v>
      </c>
      <c r="AT994">
        <v>4</v>
      </c>
      <c r="AU994">
        <v>61</v>
      </c>
      <c r="AV994">
        <v>34</v>
      </c>
      <c r="AW994">
        <v>61</v>
      </c>
      <c r="AX994">
        <v>0</v>
      </c>
      <c r="AY994" t="s">
        <v>159</v>
      </c>
      <c r="AZ994" t="s">
        <v>336</v>
      </c>
      <c r="BA994" t="s">
        <v>673</v>
      </c>
      <c r="BB994" t="s">
        <v>599</v>
      </c>
      <c r="BC994" t="s">
        <v>161</v>
      </c>
      <c r="BD994" t="b">
        <v>0</v>
      </c>
      <c r="BE994" t="s">
        <v>164</v>
      </c>
      <c r="BF994" t="b">
        <v>1</v>
      </c>
      <c r="BH994" t="s">
        <v>245</v>
      </c>
      <c r="BI994" t="s">
        <v>600</v>
      </c>
      <c r="BJ994" t="b">
        <v>0</v>
      </c>
      <c r="BK994" t="s">
        <v>163</v>
      </c>
      <c r="BL994" t="b">
        <v>0</v>
      </c>
      <c r="BM994">
        <v>18</v>
      </c>
      <c r="BN994" t="s">
        <v>164</v>
      </c>
      <c r="BO994" t="s">
        <v>165</v>
      </c>
      <c r="BP994" t="s">
        <v>164</v>
      </c>
      <c r="BQ994" t="s">
        <v>166</v>
      </c>
      <c r="BR994">
        <v>768</v>
      </c>
      <c r="BS994" t="s">
        <v>156</v>
      </c>
      <c r="BT994" t="s">
        <v>178</v>
      </c>
      <c r="BU994" t="s">
        <v>186</v>
      </c>
      <c r="BV994" t="s">
        <v>194</v>
      </c>
      <c r="BW994">
        <v>61</v>
      </c>
      <c r="BX994">
        <v>5</v>
      </c>
      <c r="BY994">
        <v>0</v>
      </c>
      <c r="BZ994">
        <v>6</v>
      </c>
      <c r="CA994" t="s">
        <v>601</v>
      </c>
      <c r="CB994" t="s">
        <v>156</v>
      </c>
      <c r="CC994">
        <v>7</v>
      </c>
      <c r="CD994" t="b">
        <v>0</v>
      </c>
      <c r="CE994" t="s">
        <v>168</v>
      </c>
      <c r="CF994" t="s">
        <v>602</v>
      </c>
      <c r="CG994">
        <v>58</v>
      </c>
      <c r="CH994">
        <v>0</v>
      </c>
      <c r="CI994" t="s">
        <v>183</v>
      </c>
      <c r="CJ994" t="s">
        <v>169</v>
      </c>
      <c r="CK994" t="s">
        <v>169</v>
      </c>
      <c r="CL994" t="s">
        <v>169</v>
      </c>
      <c r="CM994" t="s">
        <v>169</v>
      </c>
      <c r="CN994" t="s">
        <v>169</v>
      </c>
      <c r="CO994" t="s">
        <v>183</v>
      </c>
      <c r="CP994" t="s">
        <v>169</v>
      </c>
      <c r="CQ994">
        <v>1</v>
      </c>
      <c r="CR994">
        <v>1355</v>
      </c>
      <c r="CS994" t="str">
        <f t="shared" si="723"/>
        <v/>
      </c>
      <c r="CT994" t="str">
        <f t="shared" ca="1" si="724"/>
        <v/>
      </c>
      <c r="CU994" t="str">
        <f t="shared" si="725"/>
        <v/>
      </c>
      <c r="CV994" t="str">
        <f t="shared" ca="1" si="726"/>
        <v/>
      </c>
      <c r="CW994" t="str">
        <f t="shared" si="727"/>
        <v/>
      </c>
      <c r="CX994" t="str">
        <f t="shared" ca="1" si="728"/>
        <v/>
      </c>
      <c r="CY994" t="str">
        <f t="shared" si="729"/>
        <v/>
      </c>
      <c r="CZ994" t="str">
        <f t="shared" ca="1" si="730"/>
        <v/>
      </c>
      <c r="DA994" t="str">
        <f t="shared" si="731"/>
        <v/>
      </c>
      <c r="DB994" t="str">
        <f t="shared" ca="1" si="732"/>
        <v/>
      </c>
      <c r="DC994" t="str">
        <f t="shared" si="733"/>
        <v/>
      </c>
      <c r="DD994" t="str">
        <f t="shared" ca="1" si="734"/>
        <v/>
      </c>
      <c r="DE994" t="str">
        <f t="shared" si="735"/>
        <v/>
      </c>
      <c r="DF994" t="str">
        <f t="shared" ca="1" si="736"/>
        <v/>
      </c>
      <c r="DG994" t="str">
        <f t="shared" si="737"/>
        <v/>
      </c>
      <c r="DH994" t="str">
        <f t="shared" ca="1" si="738"/>
        <v/>
      </c>
      <c r="DI994" t="str">
        <f t="shared" si="739"/>
        <v/>
      </c>
      <c r="DJ994" t="str">
        <f t="shared" ca="1" si="740"/>
        <v/>
      </c>
      <c r="DK994" t="str">
        <f t="shared" si="741"/>
        <v/>
      </c>
      <c r="DL994" t="str">
        <f t="shared" ca="1" si="742"/>
        <v/>
      </c>
      <c r="DM994" t="str">
        <f t="shared" si="743"/>
        <v/>
      </c>
      <c r="DN994" t="str">
        <f t="shared" ca="1" si="744"/>
        <v/>
      </c>
      <c r="DO994" t="str">
        <f t="shared" si="745"/>
        <v/>
      </c>
      <c r="DP994" t="str">
        <f t="shared" ca="1" si="746"/>
        <v/>
      </c>
      <c r="DQ994" t="str">
        <f t="shared" si="747"/>
        <v/>
      </c>
      <c r="DR994" t="str">
        <f t="shared" ca="1" si="748"/>
        <v/>
      </c>
      <c r="DS994" t="str">
        <f t="shared" si="749"/>
        <v/>
      </c>
      <c r="DT994" t="str">
        <f t="shared" ca="1" si="750"/>
        <v/>
      </c>
      <c r="DU994" t="str">
        <f t="shared" si="751"/>
        <v/>
      </c>
      <c r="DV994" t="str">
        <f t="shared" ca="1" si="752"/>
        <v/>
      </c>
      <c r="DW994" t="str">
        <f t="shared" si="753"/>
        <v/>
      </c>
      <c r="DX994" t="str">
        <f t="shared" ca="1" si="754"/>
        <v/>
      </c>
      <c r="DY994" t="str">
        <f t="shared" si="755"/>
        <v/>
      </c>
      <c r="DZ994" t="str">
        <f t="shared" ca="1" si="756"/>
        <v/>
      </c>
      <c r="EA994" t="str">
        <f t="shared" si="757"/>
        <v/>
      </c>
      <c r="EB994" t="str">
        <f t="shared" ca="1" si="758"/>
        <v/>
      </c>
      <c r="EC994" t="str">
        <f t="shared" si="759"/>
        <v/>
      </c>
      <c r="ED994" t="str">
        <f t="shared" ca="1" si="760"/>
        <v/>
      </c>
      <c r="EE994" t="str">
        <f t="shared" si="761"/>
        <v/>
      </c>
      <c r="EF994" t="str">
        <f t="shared" ca="1" si="762"/>
        <v/>
      </c>
      <c r="EG994" t="str">
        <f t="shared" si="763"/>
        <v/>
      </c>
      <c r="EH994" t="str">
        <f t="shared" ca="1" si="764"/>
        <v/>
      </c>
      <c r="EI994" t="str">
        <f t="shared" si="765"/>
        <v/>
      </c>
      <c r="EJ994" t="str">
        <f t="shared" ca="1" si="766"/>
        <v/>
      </c>
      <c r="EK994" t="str">
        <f ca="1">IF(AND(GT994="test",OR(CT994&gt;5000,CT994&gt;AVERAGE($CT$933:$CT$1016)+2*STDEV(CT$933:$CT$1016),CT994&lt;AVERAGE(CT$933:$CT$1016)-2*STDEV(CT$933:$CT$1016))),"",CT994)</f>
        <v/>
      </c>
      <c r="EL994" t="s">
        <v>924</v>
      </c>
      <c r="EM994">
        <v>104752</v>
      </c>
      <c r="EN994">
        <v>7267</v>
      </c>
      <c r="EO994">
        <v>961</v>
      </c>
      <c r="EP994">
        <v>488</v>
      </c>
      <c r="EQ994">
        <v>120241</v>
      </c>
      <c r="ER994">
        <v>1355</v>
      </c>
      <c r="ES994">
        <v>39210</v>
      </c>
      <c r="ET994">
        <v>1574</v>
      </c>
      <c r="EU994">
        <v>2</v>
      </c>
      <c r="EV994" t="s">
        <v>156</v>
      </c>
      <c r="EW994">
        <v>1024</v>
      </c>
      <c r="EX994">
        <v>2</v>
      </c>
      <c r="EY994">
        <v>48000</v>
      </c>
      <c r="EZ994">
        <v>-16</v>
      </c>
      <c r="FA994" t="s">
        <v>170</v>
      </c>
      <c r="FB994">
        <v>9</v>
      </c>
      <c r="FC994" t="s">
        <v>199</v>
      </c>
      <c r="FD994">
        <v>782221</v>
      </c>
      <c r="FE994">
        <v>774953</v>
      </c>
      <c r="FF994">
        <v>125420</v>
      </c>
      <c r="FG994">
        <v>1328550</v>
      </c>
      <c r="FH994">
        <v>1330089</v>
      </c>
      <c r="FI994">
        <v>774944</v>
      </c>
      <c r="FJ994">
        <v>1328550</v>
      </c>
      <c r="FK994">
        <v>773289</v>
      </c>
      <c r="FL994" t="s">
        <v>158</v>
      </c>
      <c r="FM994">
        <v>769569</v>
      </c>
      <c r="FN994">
        <v>664954</v>
      </c>
      <c r="FO994">
        <v>705257</v>
      </c>
      <c r="FP994">
        <v>5179</v>
      </c>
      <c r="FQ994">
        <v>5178</v>
      </c>
      <c r="FR994">
        <v>1327800</v>
      </c>
      <c r="FS994">
        <v>664953</v>
      </c>
      <c r="FT994">
        <v>664953</v>
      </c>
      <c r="FU994">
        <v>5178</v>
      </c>
      <c r="FV994">
        <v>1334078</v>
      </c>
      <c r="FW994">
        <v>1332089</v>
      </c>
      <c r="FX994">
        <v>1335434</v>
      </c>
      <c r="FY994">
        <v>665915</v>
      </c>
      <c r="FZ994">
        <v>705745</v>
      </c>
      <c r="GA994">
        <v>666045</v>
      </c>
      <c r="GB994">
        <v>773290</v>
      </c>
      <c r="GC994">
        <v>771569</v>
      </c>
      <c r="GD994">
        <v>774865</v>
      </c>
      <c r="GE994" t="s">
        <v>158</v>
      </c>
      <c r="GF994">
        <v>1334078</v>
      </c>
      <c r="GG994">
        <v>769568</v>
      </c>
      <c r="GH994">
        <v>1327799</v>
      </c>
      <c r="GI994">
        <v>886973</v>
      </c>
      <c r="GJ994" t="s">
        <v>172</v>
      </c>
      <c r="GK994">
        <v>62</v>
      </c>
      <c r="GL994" t="s">
        <v>736</v>
      </c>
      <c r="GM994">
        <v>62</v>
      </c>
      <c r="GN994" t="s">
        <v>185</v>
      </c>
      <c r="GO994" t="s">
        <v>166</v>
      </c>
      <c r="GP994">
        <v>1024</v>
      </c>
      <c r="GQ994">
        <v>155</v>
      </c>
      <c r="GR994">
        <v>285</v>
      </c>
      <c r="GS994">
        <f t="shared" si="721"/>
        <v>62</v>
      </c>
      <c r="GT994" t="str">
        <f t="shared" si="722"/>
        <v>test</v>
      </c>
    </row>
    <row r="995" spans="1:202" x14ac:dyDescent="0.2">
      <c r="A995">
        <v>100</v>
      </c>
      <c r="B995">
        <v>100</v>
      </c>
      <c r="C995">
        <v>1172</v>
      </c>
      <c r="D995">
        <v>1172</v>
      </c>
      <c r="E995" t="s">
        <v>155</v>
      </c>
      <c r="F995" t="s">
        <v>156</v>
      </c>
      <c r="G995" t="s">
        <v>156</v>
      </c>
      <c r="H995" t="s">
        <v>156</v>
      </c>
      <c r="I995">
        <v>0</v>
      </c>
      <c r="J995" t="s">
        <v>157</v>
      </c>
      <c r="K995">
        <v>1</v>
      </c>
      <c r="L995" t="s">
        <v>154</v>
      </c>
      <c r="M995" t="s">
        <v>154</v>
      </c>
      <c r="N995" t="s">
        <v>154</v>
      </c>
      <c r="O995">
        <v>1</v>
      </c>
      <c r="P995" t="s">
        <v>154</v>
      </c>
      <c r="Q995" t="s">
        <v>154</v>
      </c>
      <c r="R995" t="s">
        <v>179</v>
      </c>
      <c r="S995">
        <v>0</v>
      </c>
      <c r="T995">
        <v>4</v>
      </c>
      <c r="U995">
        <v>0</v>
      </c>
      <c r="V995">
        <v>62</v>
      </c>
      <c r="W995">
        <v>62</v>
      </c>
      <c r="X995">
        <v>4</v>
      </c>
      <c r="Y995">
        <v>62</v>
      </c>
      <c r="Z995">
        <v>34</v>
      </c>
      <c r="AA995">
        <v>0</v>
      </c>
      <c r="AB995">
        <v>34</v>
      </c>
      <c r="AC995">
        <v>4</v>
      </c>
      <c r="AD995">
        <v>4</v>
      </c>
      <c r="AE995">
        <v>0</v>
      </c>
      <c r="AF995">
        <v>0</v>
      </c>
      <c r="AG995">
        <v>62</v>
      </c>
      <c r="AH995">
        <v>4</v>
      </c>
      <c r="AI995">
        <v>4</v>
      </c>
      <c r="AJ995">
        <v>0</v>
      </c>
      <c r="AK995">
        <v>62</v>
      </c>
      <c r="AL995">
        <v>62</v>
      </c>
      <c r="AM995">
        <v>97</v>
      </c>
      <c r="AN995">
        <v>4</v>
      </c>
      <c r="AO995">
        <v>4</v>
      </c>
      <c r="AP995">
        <v>4</v>
      </c>
      <c r="AQ995">
        <v>34</v>
      </c>
      <c r="AR995">
        <v>34</v>
      </c>
      <c r="AS995">
        <v>34</v>
      </c>
      <c r="AT995">
        <v>4</v>
      </c>
      <c r="AU995">
        <v>62</v>
      </c>
      <c r="AV995">
        <v>34</v>
      </c>
      <c r="AW995">
        <v>62</v>
      </c>
      <c r="AX995">
        <v>0</v>
      </c>
      <c r="AY995" t="s">
        <v>159</v>
      </c>
      <c r="AZ995" t="s">
        <v>336</v>
      </c>
      <c r="BA995" t="s">
        <v>673</v>
      </c>
      <c r="BB995" t="s">
        <v>599</v>
      </c>
      <c r="BC995" t="s">
        <v>161</v>
      </c>
      <c r="BD995" t="b">
        <v>0</v>
      </c>
      <c r="BE995">
        <v>5.21</v>
      </c>
      <c r="BF995" t="b">
        <v>1</v>
      </c>
      <c r="BH995" t="s">
        <v>245</v>
      </c>
      <c r="BI995" t="s">
        <v>600</v>
      </c>
      <c r="BJ995" t="b">
        <v>0</v>
      </c>
      <c r="BK995" t="s">
        <v>163</v>
      </c>
      <c r="BL995" t="b">
        <v>0</v>
      </c>
      <c r="BM995">
        <v>18</v>
      </c>
      <c r="BN995" t="s">
        <v>164</v>
      </c>
      <c r="BO995" t="s">
        <v>165</v>
      </c>
      <c r="BP995" t="s">
        <v>164</v>
      </c>
      <c r="BQ995" t="s">
        <v>166</v>
      </c>
      <c r="BR995">
        <v>768</v>
      </c>
      <c r="BS995" t="s">
        <v>156</v>
      </c>
      <c r="BT995" t="s">
        <v>178</v>
      </c>
      <c r="BU995" t="s">
        <v>188</v>
      </c>
      <c r="BV995" t="s">
        <v>193</v>
      </c>
      <c r="BW995">
        <v>62</v>
      </c>
      <c r="BX995">
        <v>5</v>
      </c>
      <c r="BY995">
        <v>0</v>
      </c>
      <c r="BZ995">
        <v>6</v>
      </c>
      <c r="CA995" t="s">
        <v>601</v>
      </c>
      <c r="CB995" t="s">
        <v>156</v>
      </c>
      <c r="CC995">
        <v>7</v>
      </c>
      <c r="CD995" t="b">
        <v>0</v>
      </c>
      <c r="CE995" t="s">
        <v>168</v>
      </c>
      <c r="CF995" t="s">
        <v>602</v>
      </c>
      <c r="CG995">
        <v>40</v>
      </c>
      <c r="CH995">
        <v>0</v>
      </c>
      <c r="CI995" t="s">
        <v>179</v>
      </c>
      <c r="CJ995" t="s">
        <v>169</v>
      </c>
      <c r="CK995" t="s">
        <v>169</v>
      </c>
      <c r="CL995" t="s">
        <v>169</v>
      </c>
      <c r="CM995" t="s">
        <v>169</v>
      </c>
      <c r="CN995" t="s">
        <v>169</v>
      </c>
      <c r="CO995" t="s">
        <v>179</v>
      </c>
      <c r="CP995" t="s">
        <v>169</v>
      </c>
      <c r="CQ995">
        <v>1</v>
      </c>
      <c r="CR995">
        <v>1006</v>
      </c>
      <c r="CS995">
        <f t="shared" si="723"/>
        <v>1006</v>
      </c>
      <c r="CT995">
        <f t="shared" ca="1" si="724"/>
        <v>1006</v>
      </c>
      <c r="CU995" t="str">
        <f t="shared" si="725"/>
        <v/>
      </c>
      <c r="CV995" t="str">
        <f t="shared" ca="1" si="726"/>
        <v/>
      </c>
      <c r="CW995" t="str">
        <f t="shared" si="727"/>
        <v/>
      </c>
      <c r="CX995" t="str">
        <f t="shared" ca="1" si="728"/>
        <v/>
      </c>
      <c r="CY995" t="str">
        <f t="shared" si="729"/>
        <v/>
      </c>
      <c r="CZ995" t="str">
        <f t="shared" ca="1" si="730"/>
        <v/>
      </c>
      <c r="DA995" t="str">
        <f t="shared" si="731"/>
        <v/>
      </c>
      <c r="DB995" t="str">
        <f t="shared" ca="1" si="732"/>
        <v/>
      </c>
      <c r="DC995" t="str">
        <f t="shared" si="733"/>
        <v/>
      </c>
      <c r="DD995" t="str">
        <f t="shared" ca="1" si="734"/>
        <v/>
      </c>
      <c r="DE995" t="str">
        <f t="shared" si="735"/>
        <v/>
      </c>
      <c r="DF995" t="str">
        <f t="shared" ca="1" si="736"/>
        <v/>
      </c>
      <c r="DG995" t="str">
        <f t="shared" si="737"/>
        <v/>
      </c>
      <c r="DH995" t="str">
        <f t="shared" ca="1" si="738"/>
        <v/>
      </c>
      <c r="DI995" t="str">
        <f t="shared" si="739"/>
        <v/>
      </c>
      <c r="DJ995" t="str">
        <f t="shared" ca="1" si="740"/>
        <v/>
      </c>
      <c r="DK995" t="str">
        <f t="shared" si="741"/>
        <v/>
      </c>
      <c r="DL995" t="str">
        <f t="shared" ca="1" si="742"/>
        <v/>
      </c>
      <c r="DM995">
        <f t="shared" si="743"/>
        <v>1006</v>
      </c>
      <c r="DN995">
        <f t="shared" ca="1" si="744"/>
        <v>1006</v>
      </c>
      <c r="DO995" t="str">
        <f t="shared" si="745"/>
        <v/>
      </c>
      <c r="DP995" t="str">
        <f t="shared" ca="1" si="746"/>
        <v/>
      </c>
      <c r="DQ995" t="str">
        <f t="shared" si="747"/>
        <v/>
      </c>
      <c r="DR995" t="str">
        <f t="shared" ca="1" si="748"/>
        <v/>
      </c>
      <c r="DS995" t="str">
        <f t="shared" si="749"/>
        <v/>
      </c>
      <c r="DT995" t="str">
        <f t="shared" ca="1" si="750"/>
        <v/>
      </c>
      <c r="DU995" t="str">
        <f t="shared" si="751"/>
        <v/>
      </c>
      <c r="DV995" t="str">
        <f t="shared" ca="1" si="752"/>
        <v/>
      </c>
      <c r="DW995" t="str">
        <f t="shared" si="753"/>
        <v/>
      </c>
      <c r="DX995" t="str">
        <f t="shared" ca="1" si="754"/>
        <v/>
      </c>
      <c r="DY995" t="str">
        <f t="shared" si="755"/>
        <v/>
      </c>
      <c r="DZ995" t="str">
        <f t="shared" ca="1" si="756"/>
        <v/>
      </c>
      <c r="EA995" t="str">
        <f t="shared" si="757"/>
        <v/>
      </c>
      <c r="EB995" t="str">
        <f t="shared" ca="1" si="758"/>
        <v/>
      </c>
      <c r="EC995" t="str">
        <f t="shared" si="759"/>
        <v/>
      </c>
      <c r="ED995" t="str">
        <f t="shared" ca="1" si="760"/>
        <v/>
      </c>
      <c r="EE995" t="str">
        <f t="shared" si="761"/>
        <v/>
      </c>
      <c r="EF995" t="str">
        <f t="shared" ca="1" si="762"/>
        <v/>
      </c>
      <c r="EG995" t="str">
        <f t="shared" si="763"/>
        <v/>
      </c>
      <c r="EH995" t="str">
        <f t="shared" ca="1" si="764"/>
        <v/>
      </c>
      <c r="EI995" t="str">
        <f t="shared" si="765"/>
        <v/>
      </c>
      <c r="EJ995" t="str">
        <f t="shared" ca="1" si="766"/>
        <v/>
      </c>
      <c r="EK995">
        <f ca="1">IF(AND(GT995="test",OR(CT995&gt;5000,CT995&gt;AVERAGE($CT$933:$CT$1016)+2*STDEV(CT$933:$CT$1016),CT995&lt;AVERAGE(CT$933:$CT$1016)-2*STDEV(CT$933:$CT$1016))),"",CT995)</f>
        <v>1006</v>
      </c>
      <c r="EL995">
        <v>1006</v>
      </c>
      <c r="EM995">
        <v>104752</v>
      </c>
      <c r="EN995">
        <v>7267</v>
      </c>
      <c r="EO995">
        <v>961</v>
      </c>
      <c r="EP995">
        <v>488</v>
      </c>
      <c r="EQ995">
        <v>120241</v>
      </c>
      <c r="ER995">
        <v>1006</v>
      </c>
      <c r="ES995">
        <v>39210</v>
      </c>
      <c r="ET995">
        <v>1574</v>
      </c>
      <c r="EU995">
        <v>2</v>
      </c>
      <c r="EV995" t="s">
        <v>156</v>
      </c>
      <c r="EW995">
        <v>1024</v>
      </c>
      <c r="EX995">
        <v>2</v>
      </c>
      <c r="EY995">
        <v>48000</v>
      </c>
      <c r="EZ995">
        <v>-16</v>
      </c>
      <c r="FA995" t="s">
        <v>170</v>
      </c>
      <c r="FB995">
        <v>9</v>
      </c>
      <c r="FC995" t="s">
        <v>199</v>
      </c>
      <c r="FD995">
        <v>782221</v>
      </c>
      <c r="FE995">
        <v>774953</v>
      </c>
      <c r="FF995">
        <v>125420</v>
      </c>
      <c r="FG995">
        <v>1336288</v>
      </c>
      <c r="FH995">
        <v>1337598</v>
      </c>
      <c r="FI995">
        <v>774944</v>
      </c>
      <c r="FJ995">
        <v>1336288</v>
      </c>
      <c r="FK995">
        <v>773289</v>
      </c>
      <c r="FL995" t="s">
        <v>158</v>
      </c>
      <c r="FM995">
        <v>769569</v>
      </c>
      <c r="FN995">
        <v>664954</v>
      </c>
      <c r="FO995">
        <v>705257</v>
      </c>
      <c r="FP995">
        <v>5179</v>
      </c>
      <c r="FQ995">
        <v>5178</v>
      </c>
      <c r="FR995">
        <v>1335538</v>
      </c>
      <c r="FS995">
        <v>664953</v>
      </c>
      <c r="FT995">
        <v>664953</v>
      </c>
      <c r="FU995">
        <v>5178</v>
      </c>
      <c r="FV995">
        <v>1341312</v>
      </c>
      <c r="FW995">
        <v>1339598</v>
      </c>
      <c r="FX995">
        <v>1342318</v>
      </c>
      <c r="FY995">
        <v>665915</v>
      </c>
      <c r="FZ995">
        <v>705745</v>
      </c>
      <c r="GA995">
        <v>666045</v>
      </c>
      <c r="GB995">
        <v>773290</v>
      </c>
      <c r="GC995">
        <v>771569</v>
      </c>
      <c r="GD995">
        <v>774865</v>
      </c>
      <c r="GE995" t="s">
        <v>158</v>
      </c>
      <c r="GF995">
        <v>1341312</v>
      </c>
      <c r="GG995">
        <v>769568</v>
      </c>
      <c r="GH995">
        <v>1335537</v>
      </c>
      <c r="GI995">
        <v>886973</v>
      </c>
      <c r="GJ995" t="s">
        <v>172</v>
      </c>
      <c r="GK995">
        <v>63</v>
      </c>
      <c r="GL995" t="s">
        <v>737</v>
      </c>
      <c r="GM995">
        <v>63</v>
      </c>
      <c r="GN995" t="s">
        <v>182</v>
      </c>
      <c r="GO995" t="s">
        <v>166</v>
      </c>
      <c r="GP995">
        <v>1024</v>
      </c>
      <c r="GQ995">
        <v>155</v>
      </c>
      <c r="GR995">
        <v>285</v>
      </c>
      <c r="GS995">
        <f t="shared" si="721"/>
        <v>63</v>
      </c>
      <c r="GT995" t="str">
        <f t="shared" si="722"/>
        <v>test</v>
      </c>
    </row>
    <row r="996" spans="1:202" x14ac:dyDescent="0.2">
      <c r="A996">
        <v>100</v>
      </c>
      <c r="B996">
        <v>100</v>
      </c>
      <c r="C996">
        <v>1160</v>
      </c>
      <c r="D996">
        <v>1160</v>
      </c>
      <c r="E996" t="s">
        <v>155</v>
      </c>
      <c r="F996" t="s">
        <v>156</v>
      </c>
      <c r="G996" t="s">
        <v>156</v>
      </c>
      <c r="H996" t="s">
        <v>156</v>
      </c>
      <c r="I996">
        <v>0</v>
      </c>
      <c r="J996" t="s">
        <v>157</v>
      </c>
      <c r="K996">
        <v>1</v>
      </c>
      <c r="L996" t="s">
        <v>154</v>
      </c>
      <c r="M996" t="s">
        <v>154</v>
      </c>
      <c r="N996" t="s">
        <v>154</v>
      </c>
      <c r="O996">
        <v>1</v>
      </c>
      <c r="P996" t="s">
        <v>154</v>
      </c>
      <c r="Q996" t="s">
        <v>154</v>
      </c>
      <c r="R996" t="s">
        <v>183</v>
      </c>
      <c r="S996">
        <v>0</v>
      </c>
      <c r="T996">
        <v>4</v>
      </c>
      <c r="U996">
        <v>0</v>
      </c>
      <c r="V996">
        <v>63</v>
      </c>
      <c r="W996">
        <v>63</v>
      </c>
      <c r="X996">
        <v>4</v>
      </c>
      <c r="Y996">
        <v>63</v>
      </c>
      <c r="Z996">
        <v>34</v>
      </c>
      <c r="AA996">
        <v>0</v>
      </c>
      <c r="AB996">
        <v>34</v>
      </c>
      <c r="AC996">
        <v>4</v>
      </c>
      <c r="AD996">
        <v>4</v>
      </c>
      <c r="AE996">
        <v>0</v>
      </c>
      <c r="AF996">
        <v>0</v>
      </c>
      <c r="AG996">
        <v>63</v>
      </c>
      <c r="AH996">
        <v>4</v>
      </c>
      <c r="AI996">
        <v>4</v>
      </c>
      <c r="AJ996">
        <v>0</v>
      </c>
      <c r="AK996">
        <v>63</v>
      </c>
      <c r="AL996">
        <v>63</v>
      </c>
      <c r="AM996">
        <v>98</v>
      </c>
      <c r="AN996">
        <v>4</v>
      </c>
      <c r="AO996">
        <v>4</v>
      </c>
      <c r="AP996">
        <v>4</v>
      </c>
      <c r="AQ996">
        <v>34</v>
      </c>
      <c r="AR996">
        <v>34</v>
      </c>
      <c r="AS996">
        <v>34</v>
      </c>
      <c r="AT996">
        <v>4</v>
      </c>
      <c r="AU996">
        <v>63</v>
      </c>
      <c r="AV996">
        <v>34</v>
      </c>
      <c r="AW996">
        <v>63</v>
      </c>
      <c r="AX996">
        <v>0</v>
      </c>
      <c r="AY996" t="s">
        <v>159</v>
      </c>
      <c r="AZ996" t="s">
        <v>336</v>
      </c>
      <c r="BA996" t="s">
        <v>673</v>
      </c>
      <c r="BB996" t="s">
        <v>599</v>
      </c>
      <c r="BC996" t="s">
        <v>161</v>
      </c>
      <c r="BD996" t="b">
        <v>0</v>
      </c>
      <c r="BE996" t="s">
        <v>164</v>
      </c>
      <c r="BF996" t="b">
        <v>1</v>
      </c>
      <c r="BH996" t="s">
        <v>245</v>
      </c>
      <c r="BI996" t="s">
        <v>600</v>
      </c>
      <c r="BJ996" t="b">
        <v>0</v>
      </c>
      <c r="BK996" t="s">
        <v>163</v>
      </c>
      <c r="BL996" t="b">
        <v>0</v>
      </c>
      <c r="BM996">
        <v>18</v>
      </c>
      <c r="BN996" t="s">
        <v>164</v>
      </c>
      <c r="BO996" t="s">
        <v>165</v>
      </c>
      <c r="BP996" t="s">
        <v>164</v>
      </c>
      <c r="BQ996" t="s">
        <v>166</v>
      </c>
      <c r="BR996">
        <v>768</v>
      </c>
      <c r="BS996" t="s">
        <v>156</v>
      </c>
      <c r="BT996" t="s">
        <v>178</v>
      </c>
      <c r="BU996" t="s">
        <v>186</v>
      </c>
      <c r="BV996" t="s">
        <v>187</v>
      </c>
      <c r="BW996">
        <v>63</v>
      </c>
      <c r="BX996">
        <v>5</v>
      </c>
      <c r="BY996">
        <v>0</v>
      </c>
      <c r="BZ996">
        <v>6</v>
      </c>
      <c r="CA996" t="s">
        <v>601</v>
      </c>
      <c r="CB996" t="s">
        <v>156</v>
      </c>
      <c r="CC996">
        <v>7</v>
      </c>
      <c r="CD996" t="b">
        <v>0</v>
      </c>
      <c r="CE996" t="s">
        <v>168</v>
      </c>
      <c r="CF996" t="s">
        <v>602</v>
      </c>
      <c r="CG996">
        <v>76</v>
      </c>
      <c r="CH996">
        <v>0</v>
      </c>
      <c r="CI996" t="s">
        <v>183</v>
      </c>
      <c r="CJ996" t="s">
        <v>169</v>
      </c>
      <c r="CK996" t="s">
        <v>169</v>
      </c>
      <c r="CL996" t="s">
        <v>169</v>
      </c>
      <c r="CM996" t="s">
        <v>169</v>
      </c>
      <c r="CN996" t="s">
        <v>169</v>
      </c>
      <c r="CO996" t="s">
        <v>183</v>
      </c>
      <c r="CP996" t="s">
        <v>169</v>
      </c>
      <c r="CQ996">
        <v>1</v>
      </c>
      <c r="CR996">
        <v>437</v>
      </c>
      <c r="CS996" t="str">
        <f t="shared" si="723"/>
        <v/>
      </c>
      <c r="CT996" t="str">
        <f t="shared" ca="1" si="724"/>
        <v/>
      </c>
      <c r="CU996" t="str">
        <f t="shared" si="725"/>
        <v/>
      </c>
      <c r="CV996" t="str">
        <f t="shared" ca="1" si="726"/>
        <v/>
      </c>
      <c r="CW996" t="str">
        <f t="shared" si="727"/>
        <v/>
      </c>
      <c r="CX996" t="str">
        <f t="shared" ca="1" si="728"/>
        <v/>
      </c>
      <c r="CY996" t="str">
        <f t="shared" si="729"/>
        <v/>
      </c>
      <c r="CZ996" t="str">
        <f t="shared" ca="1" si="730"/>
        <v/>
      </c>
      <c r="DA996" t="str">
        <f t="shared" si="731"/>
        <v/>
      </c>
      <c r="DB996" t="str">
        <f t="shared" ca="1" si="732"/>
        <v/>
      </c>
      <c r="DC996" t="str">
        <f t="shared" si="733"/>
        <v/>
      </c>
      <c r="DD996" t="str">
        <f t="shared" ca="1" si="734"/>
        <v/>
      </c>
      <c r="DE996" t="str">
        <f t="shared" si="735"/>
        <v/>
      </c>
      <c r="DF996" t="str">
        <f t="shared" ca="1" si="736"/>
        <v/>
      </c>
      <c r="DG996" t="str">
        <f t="shared" si="737"/>
        <v/>
      </c>
      <c r="DH996" t="str">
        <f t="shared" ca="1" si="738"/>
        <v/>
      </c>
      <c r="DI996" t="str">
        <f t="shared" si="739"/>
        <v/>
      </c>
      <c r="DJ996" t="str">
        <f t="shared" ca="1" si="740"/>
        <v/>
      </c>
      <c r="DK996" t="str">
        <f t="shared" si="741"/>
        <v/>
      </c>
      <c r="DL996" t="str">
        <f t="shared" ca="1" si="742"/>
        <v/>
      </c>
      <c r="DM996" t="str">
        <f t="shared" si="743"/>
        <v/>
      </c>
      <c r="DN996" t="str">
        <f t="shared" ca="1" si="744"/>
        <v/>
      </c>
      <c r="DO996" t="str">
        <f t="shared" si="745"/>
        <v/>
      </c>
      <c r="DP996" t="str">
        <f t="shared" ca="1" si="746"/>
        <v/>
      </c>
      <c r="DQ996" t="str">
        <f t="shared" si="747"/>
        <v/>
      </c>
      <c r="DR996" t="str">
        <f t="shared" ca="1" si="748"/>
        <v/>
      </c>
      <c r="DS996" t="str">
        <f t="shared" si="749"/>
        <v/>
      </c>
      <c r="DT996" t="str">
        <f t="shared" ca="1" si="750"/>
        <v/>
      </c>
      <c r="DU996" t="str">
        <f t="shared" si="751"/>
        <v/>
      </c>
      <c r="DV996" t="str">
        <f t="shared" ca="1" si="752"/>
        <v/>
      </c>
      <c r="DW996" t="str">
        <f t="shared" si="753"/>
        <v/>
      </c>
      <c r="DX996" t="str">
        <f t="shared" ca="1" si="754"/>
        <v/>
      </c>
      <c r="DY996" t="str">
        <f t="shared" si="755"/>
        <v/>
      </c>
      <c r="DZ996" t="str">
        <f t="shared" ca="1" si="756"/>
        <v/>
      </c>
      <c r="EA996" t="str">
        <f t="shared" si="757"/>
        <v/>
      </c>
      <c r="EB996" t="str">
        <f t="shared" ca="1" si="758"/>
        <v/>
      </c>
      <c r="EC996" t="str">
        <f t="shared" si="759"/>
        <v/>
      </c>
      <c r="ED996" t="str">
        <f t="shared" ca="1" si="760"/>
        <v/>
      </c>
      <c r="EE996" t="str">
        <f t="shared" si="761"/>
        <v/>
      </c>
      <c r="EF996" t="str">
        <f t="shared" ca="1" si="762"/>
        <v/>
      </c>
      <c r="EG996" t="str">
        <f t="shared" si="763"/>
        <v/>
      </c>
      <c r="EH996" t="str">
        <f t="shared" ca="1" si="764"/>
        <v/>
      </c>
      <c r="EI996" t="str">
        <f t="shared" si="765"/>
        <v/>
      </c>
      <c r="EJ996" t="str">
        <f t="shared" ca="1" si="766"/>
        <v/>
      </c>
      <c r="EK996" t="str">
        <f ca="1">IF(AND(GT996="test",OR(CT996&gt;5000,CT996&gt;AVERAGE($CT$933:$CT$1016)+2*STDEV(CT$933:$CT$1016),CT996&lt;AVERAGE(CT$933:$CT$1016)-2*STDEV(CT$933:$CT$1016))),"",CT996)</f>
        <v/>
      </c>
      <c r="EL996" t="s">
        <v>924</v>
      </c>
      <c r="EM996">
        <v>104752</v>
      </c>
      <c r="EN996">
        <v>7267</v>
      </c>
      <c r="EO996">
        <v>961</v>
      </c>
      <c r="EP996">
        <v>488</v>
      </c>
      <c r="EQ996">
        <v>120241</v>
      </c>
      <c r="ER996">
        <v>437</v>
      </c>
      <c r="ES996">
        <v>39210</v>
      </c>
      <c r="ET996">
        <v>1574</v>
      </c>
      <c r="EU996">
        <v>2</v>
      </c>
      <c r="EV996" t="s">
        <v>156</v>
      </c>
      <c r="EW996">
        <v>1024</v>
      </c>
      <c r="EX996">
        <v>2</v>
      </c>
      <c r="EY996">
        <v>48000</v>
      </c>
      <c r="EZ996">
        <v>-16</v>
      </c>
      <c r="FA996" t="s">
        <v>170</v>
      </c>
      <c r="FB996">
        <v>9</v>
      </c>
      <c r="FC996" t="s">
        <v>199</v>
      </c>
      <c r="FD996">
        <v>782221</v>
      </c>
      <c r="FE996">
        <v>774953</v>
      </c>
      <c r="FF996">
        <v>125420</v>
      </c>
      <c r="FG996">
        <v>1343174</v>
      </c>
      <c r="FH996">
        <v>1344726</v>
      </c>
      <c r="FI996">
        <v>774944</v>
      </c>
      <c r="FJ996">
        <v>1343174</v>
      </c>
      <c r="FK996">
        <v>773289</v>
      </c>
      <c r="FL996" t="s">
        <v>158</v>
      </c>
      <c r="FM996">
        <v>769569</v>
      </c>
      <c r="FN996">
        <v>664954</v>
      </c>
      <c r="FO996">
        <v>705257</v>
      </c>
      <c r="FP996">
        <v>5179</v>
      </c>
      <c r="FQ996">
        <v>5178</v>
      </c>
      <c r="FR996">
        <v>1342423</v>
      </c>
      <c r="FS996">
        <v>664953</v>
      </c>
      <c r="FT996">
        <v>664953</v>
      </c>
      <c r="FU996">
        <v>5178</v>
      </c>
      <c r="FV996">
        <v>1348949</v>
      </c>
      <c r="FW996">
        <v>1346726</v>
      </c>
      <c r="FX996">
        <v>1349386</v>
      </c>
      <c r="FY996">
        <v>665915</v>
      </c>
      <c r="FZ996">
        <v>705745</v>
      </c>
      <c r="GA996">
        <v>666045</v>
      </c>
      <c r="GB996">
        <v>773290</v>
      </c>
      <c r="GC996">
        <v>771569</v>
      </c>
      <c r="GD996">
        <v>774865</v>
      </c>
      <c r="GE996" t="s">
        <v>158</v>
      </c>
      <c r="GF996">
        <v>1348949</v>
      </c>
      <c r="GG996">
        <v>769568</v>
      </c>
      <c r="GH996">
        <v>1342422</v>
      </c>
      <c r="GI996">
        <v>886973</v>
      </c>
      <c r="GJ996" t="s">
        <v>172</v>
      </c>
      <c r="GK996">
        <v>64</v>
      </c>
      <c r="GL996" t="s">
        <v>738</v>
      </c>
      <c r="GM996">
        <v>64</v>
      </c>
      <c r="GN996" t="s">
        <v>185</v>
      </c>
      <c r="GO996" t="s">
        <v>166</v>
      </c>
      <c r="GP996">
        <v>1024</v>
      </c>
      <c r="GQ996">
        <v>155</v>
      </c>
      <c r="GR996">
        <v>285</v>
      </c>
      <c r="GS996">
        <f t="shared" si="721"/>
        <v>64</v>
      </c>
      <c r="GT996" t="str">
        <f t="shared" si="722"/>
        <v>test</v>
      </c>
    </row>
    <row r="997" spans="1:202" x14ac:dyDescent="0.2">
      <c r="A997">
        <v>100</v>
      </c>
      <c r="B997">
        <v>100</v>
      </c>
      <c r="C997">
        <v>1165</v>
      </c>
      <c r="D997">
        <v>1165</v>
      </c>
      <c r="E997" t="s">
        <v>155</v>
      </c>
      <c r="F997" t="s">
        <v>156</v>
      </c>
      <c r="G997" t="s">
        <v>156</v>
      </c>
      <c r="H997" t="s">
        <v>156</v>
      </c>
      <c r="I997">
        <v>0</v>
      </c>
      <c r="J997" t="s">
        <v>157</v>
      </c>
      <c r="K997">
        <v>1</v>
      </c>
      <c r="L997" t="s">
        <v>154</v>
      </c>
      <c r="M997" t="s">
        <v>154</v>
      </c>
      <c r="N997" t="s">
        <v>154</v>
      </c>
      <c r="O997">
        <v>1</v>
      </c>
      <c r="P997" t="s">
        <v>154</v>
      </c>
      <c r="Q997" t="s">
        <v>154</v>
      </c>
      <c r="R997" t="s">
        <v>179</v>
      </c>
      <c r="S997">
        <v>0</v>
      </c>
      <c r="T997">
        <v>4</v>
      </c>
      <c r="U997">
        <v>0</v>
      </c>
      <c r="V997">
        <v>64</v>
      </c>
      <c r="W997">
        <v>64</v>
      </c>
      <c r="X997">
        <v>4</v>
      </c>
      <c r="Y997">
        <v>64</v>
      </c>
      <c r="Z997">
        <v>34</v>
      </c>
      <c r="AA997">
        <v>0</v>
      </c>
      <c r="AB997">
        <v>34</v>
      </c>
      <c r="AC997">
        <v>4</v>
      </c>
      <c r="AD997">
        <v>4</v>
      </c>
      <c r="AE997">
        <v>0</v>
      </c>
      <c r="AF997">
        <v>0</v>
      </c>
      <c r="AG997">
        <v>64</v>
      </c>
      <c r="AH997">
        <v>4</v>
      </c>
      <c r="AI997">
        <v>4</v>
      </c>
      <c r="AJ997">
        <v>0</v>
      </c>
      <c r="AK997">
        <v>64</v>
      </c>
      <c r="AL997">
        <v>64</v>
      </c>
      <c r="AM997">
        <v>99</v>
      </c>
      <c r="AN997">
        <v>4</v>
      </c>
      <c r="AO997">
        <v>4</v>
      </c>
      <c r="AP997">
        <v>4</v>
      </c>
      <c r="AQ997">
        <v>34</v>
      </c>
      <c r="AR997">
        <v>34</v>
      </c>
      <c r="AS997">
        <v>34</v>
      </c>
      <c r="AT997">
        <v>4</v>
      </c>
      <c r="AU997">
        <v>64</v>
      </c>
      <c r="AV997">
        <v>34</v>
      </c>
      <c r="AW997">
        <v>64</v>
      </c>
      <c r="AX997">
        <v>0</v>
      </c>
      <c r="AY997" t="s">
        <v>159</v>
      </c>
      <c r="AZ997" t="s">
        <v>336</v>
      </c>
      <c r="BA997" t="s">
        <v>673</v>
      </c>
      <c r="BB997" t="s">
        <v>599</v>
      </c>
      <c r="BC997" t="s">
        <v>161</v>
      </c>
      <c r="BD997" t="b">
        <v>0</v>
      </c>
      <c r="BE997">
        <v>6.63</v>
      </c>
      <c r="BF997" t="b">
        <v>1</v>
      </c>
      <c r="BH997" t="s">
        <v>245</v>
      </c>
      <c r="BI997" t="s">
        <v>600</v>
      </c>
      <c r="BJ997" t="b">
        <v>0</v>
      </c>
      <c r="BK997" t="s">
        <v>163</v>
      </c>
      <c r="BL997" t="b">
        <v>0</v>
      </c>
      <c r="BM997">
        <v>18</v>
      </c>
      <c r="BN997" t="s">
        <v>164</v>
      </c>
      <c r="BO997" t="s">
        <v>165</v>
      </c>
      <c r="BP997" t="s">
        <v>164</v>
      </c>
      <c r="BQ997" t="s">
        <v>166</v>
      </c>
      <c r="BR997">
        <v>768</v>
      </c>
      <c r="BS997" t="s">
        <v>156</v>
      </c>
      <c r="BT997" t="s">
        <v>178</v>
      </c>
      <c r="BU997" t="s">
        <v>180</v>
      </c>
      <c r="BV997" t="s">
        <v>189</v>
      </c>
      <c r="BW997">
        <v>64</v>
      </c>
      <c r="BX997">
        <v>5</v>
      </c>
      <c r="BY997">
        <v>0</v>
      </c>
      <c r="BZ997">
        <v>6</v>
      </c>
      <c r="CA997" t="s">
        <v>601</v>
      </c>
      <c r="CB997" t="s">
        <v>156</v>
      </c>
      <c r="CC997">
        <v>7</v>
      </c>
      <c r="CD997" t="b">
        <v>0</v>
      </c>
      <c r="CE997" t="s">
        <v>168</v>
      </c>
      <c r="CF997" t="s">
        <v>602</v>
      </c>
      <c r="CG997">
        <v>27</v>
      </c>
      <c r="CH997">
        <v>0</v>
      </c>
      <c r="CI997" t="s">
        <v>179</v>
      </c>
      <c r="CJ997" t="s">
        <v>169</v>
      </c>
      <c r="CK997" t="s">
        <v>169</v>
      </c>
      <c r="CL997" t="s">
        <v>169</v>
      </c>
      <c r="CM997" t="s">
        <v>169</v>
      </c>
      <c r="CN997" t="s">
        <v>169</v>
      </c>
      <c r="CO997" t="s">
        <v>179</v>
      </c>
      <c r="CP997" t="s">
        <v>169</v>
      </c>
      <c r="CQ997">
        <v>1</v>
      </c>
      <c r="CR997">
        <v>1495</v>
      </c>
      <c r="CS997">
        <f t="shared" si="723"/>
        <v>1495</v>
      </c>
      <c r="CT997">
        <f t="shared" ca="1" si="724"/>
        <v>1495</v>
      </c>
      <c r="CU997" t="str">
        <f t="shared" si="725"/>
        <v/>
      </c>
      <c r="CV997" t="str">
        <f t="shared" ca="1" si="726"/>
        <v/>
      </c>
      <c r="CW997" t="str">
        <f t="shared" si="727"/>
        <v/>
      </c>
      <c r="CX997" t="str">
        <f t="shared" ca="1" si="728"/>
        <v/>
      </c>
      <c r="CY997" t="str">
        <f t="shared" si="729"/>
        <v/>
      </c>
      <c r="CZ997" t="str">
        <f t="shared" ca="1" si="730"/>
        <v/>
      </c>
      <c r="DA997" t="str">
        <f t="shared" si="731"/>
        <v/>
      </c>
      <c r="DB997" t="str">
        <f t="shared" ca="1" si="732"/>
        <v/>
      </c>
      <c r="DC997" t="str">
        <f t="shared" si="733"/>
        <v/>
      </c>
      <c r="DD997" t="str">
        <f t="shared" ca="1" si="734"/>
        <v/>
      </c>
      <c r="DE997" t="str">
        <f t="shared" si="735"/>
        <v/>
      </c>
      <c r="DF997" t="str">
        <f t="shared" ca="1" si="736"/>
        <v/>
      </c>
      <c r="DG997" t="str">
        <f t="shared" si="737"/>
        <v/>
      </c>
      <c r="DH997" t="str">
        <f t="shared" ca="1" si="738"/>
        <v/>
      </c>
      <c r="DI997" t="str">
        <f t="shared" si="739"/>
        <v/>
      </c>
      <c r="DJ997" t="str">
        <f t="shared" ca="1" si="740"/>
        <v/>
      </c>
      <c r="DK997" t="str">
        <f t="shared" si="741"/>
        <v/>
      </c>
      <c r="DL997" t="str">
        <f t="shared" ca="1" si="742"/>
        <v/>
      </c>
      <c r="DM997" t="str">
        <f t="shared" si="743"/>
        <v/>
      </c>
      <c r="DN997" t="str">
        <f t="shared" ca="1" si="744"/>
        <v/>
      </c>
      <c r="DO997" t="str">
        <f t="shared" si="745"/>
        <v/>
      </c>
      <c r="DP997" t="str">
        <f t="shared" ca="1" si="746"/>
        <v/>
      </c>
      <c r="DQ997" t="str">
        <f t="shared" si="747"/>
        <v/>
      </c>
      <c r="DR997" t="str">
        <f t="shared" ca="1" si="748"/>
        <v/>
      </c>
      <c r="DS997" t="str">
        <f t="shared" si="749"/>
        <v/>
      </c>
      <c r="DT997" t="str">
        <f t="shared" ca="1" si="750"/>
        <v/>
      </c>
      <c r="DU997">
        <f t="shared" si="751"/>
        <v>1495</v>
      </c>
      <c r="DV997">
        <f t="shared" ca="1" si="752"/>
        <v>1495</v>
      </c>
      <c r="DW997" t="str">
        <f t="shared" si="753"/>
        <v/>
      </c>
      <c r="DX997" t="str">
        <f t="shared" ca="1" si="754"/>
        <v/>
      </c>
      <c r="DY997" t="str">
        <f t="shared" si="755"/>
        <v/>
      </c>
      <c r="DZ997" t="str">
        <f t="shared" ca="1" si="756"/>
        <v/>
      </c>
      <c r="EA997" t="str">
        <f t="shared" si="757"/>
        <v/>
      </c>
      <c r="EB997" t="str">
        <f t="shared" ca="1" si="758"/>
        <v/>
      </c>
      <c r="EC997" t="str">
        <f t="shared" si="759"/>
        <v/>
      </c>
      <c r="ED997" t="str">
        <f t="shared" ca="1" si="760"/>
        <v/>
      </c>
      <c r="EE997" t="str">
        <f t="shared" si="761"/>
        <v/>
      </c>
      <c r="EF997" t="str">
        <f t="shared" ca="1" si="762"/>
        <v/>
      </c>
      <c r="EG997" t="str">
        <f t="shared" si="763"/>
        <v/>
      </c>
      <c r="EH997" t="str">
        <f t="shared" ca="1" si="764"/>
        <v/>
      </c>
      <c r="EI997" t="str">
        <f t="shared" si="765"/>
        <v/>
      </c>
      <c r="EJ997" t="str">
        <f t="shared" ca="1" si="766"/>
        <v/>
      </c>
      <c r="EK997">
        <f ca="1">IF(AND(GT997="test",OR(CT997&gt;5000,CT997&gt;AVERAGE($CT$933:$CT$1016)+2*STDEV(CT$933:$CT$1016),CT997&lt;AVERAGE(CT$933:$CT$1016)-2*STDEV(CT$933:$CT$1016))),"",CT997)</f>
        <v>1495</v>
      </c>
      <c r="EL997">
        <v>1495</v>
      </c>
      <c r="EM997">
        <v>104752</v>
      </c>
      <c r="EN997">
        <v>7267</v>
      </c>
      <c r="EO997">
        <v>961</v>
      </c>
      <c r="EP997">
        <v>488</v>
      </c>
      <c r="EQ997">
        <v>120241</v>
      </c>
      <c r="ER997">
        <v>1495</v>
      </c>
      <c r="ES997">
        <v>39210</v>
      </c>
      <c r="ET997">
        <v>1574</v>
      </c>
      <c r="EU997">
        <v>2</v>
      </c>
      <c r="EV997" t="s">
        <v>156</v>
      </c>
      <c r="EW997">
        <v>1024</v>
      </c>
      <c r="EX997">
        <v>2</v>
      </c>
      <c r="EY997">
        <v>48000</v>
      </c>
      <c r="EZ997">
        <v>-16</v>
      </c>
      <c r="FA997" t="s">
        <v>170</v>
      </c>
      <c r="FB997">
        <v>9</v>
      </c>
      <c r="FC997" t="s">
        <v>199</v>
      </c>
      <c r="FD997">
        <v>782221</v>
      </c>
      <c r="FE997">
        <v>774953</v>
      </c>
      <c r="FF997">
        <v>125420</v>
      </c>
      <c r="FG997">
        <v>1350239</v>
      </c>
      <c r="FH997">
        <v>1351721</v>
      </c>
      <c r="FI997">
        <v>774944</v>
      </c>
      <c r="FJ997">
        <v>1350239</v>
      </c>
      <c r="FK997">
        <v>773289</v>
      </c>
      <c r="FL997" t="s">
        <v>158</v>
      </c>
      <c r="FM997">
        <v>769569</v>
      </c>
      <c r="FN997">
        <v>664954</v>
      </c>
      <c r="FO997">
        <v>705257</v>
      </c>
      <c r="FP997">
        <v>5179</v>
      </c>
      <c r="FQ997">
        <v>5178</v>
      </c>
      <c r="FR997">
        <v>1349489</v>
      </c>
      <c r="FS997">
        <v>664953</v>
      </c>
      <c r="FT997">
        <v>664953</v>
      </c>
      <c r="FU997">
        <v>5178</v>
      </c>
      <c r="FV997">
        <v>1355307</v>
      </c>
      <c r="FW997">
        <v>1353721</v>
      </c>
      <c r="FX997">
        <v>1356802</v>
      </c>
      <c r="FY997">
        <v>665915</v>
      </c>
      <c r="FZ997">
        <v>705745</v>
      </c>
      <c r="GA997">
        <v>666045</v>
      </c>
      <c r="GB997">
        <v>773290</v>
      </c>
      <c r="GC997">
        <v>771569</v>
      </c>
      <c r="GD997">
        <v>774865</v>
      </c>
      <c r="GE997" t="s">
        <v>158</v>
      </c>
      <c r="GF997">
        <v>1355307</v>
      </c>
      <c r="GG997">
        <v>769568</v>
      </c>
      <c r="GH997">
        <v>1349489</v>
      </c>
      <c r="GI997">
        <v>886973</v>
      </c>
      <c r="GJ997" t="s">
        <v>172</v>
      </c>
      <c r="GK997">
        <v>65</v>
      </c>
      <c r="GL997" t="s">
        <v>739</v>
      </c>
      <c r="GM997">
        <v>65</v>
      </c>
      <c r="GN997" t="s">
        <v>182</v>
      </c>
      <c r="GO997" t="s">
        <v>166</v>
      </c>
      <c r="GP997">
        <v>1024</v>
      </c>
      <c r="GQ997">
        <v>155</v>
      </c>
      <c r="GR997">
        <v>285</v>
      </c>
      <c r="GS997">
        <f t="shared" si="721"/>
        <v>65</v>
      </c>
      <c r="GT997" t="str">
        <f t="shared" si="722"/>
        <v>test</v>
      </c>
    </row>
    <row r="998" spans="1:202" x14ac:dyDescent="0.2">
      <c r="A998">
        <v>100</v>
      </c>
      <c r="B998">
        <v>100</v>
      </c>
      <c r="C998">
        <v>1152</v>
      </c>
      <c r="D998">
        <v>1152</v>
      </c>
      <c r="E998" t="s">
        <v>155</v>
      </c>
      <c r="F998" t="s">
        <v>156</v>
      </c>
      <c r="G998" t="s">
        <v>156</v>
      </c>
      <c r="H998" t="s">
        <v>156</v>
      </c>
      <c r="I998">
        <v>0</v>
      </c>
      <c r="J998" t="s">
        <v>157</v>
      </c>
      <c r="K998">
        <v>1</v>
      </c>
      <c r="L998" t="s">
        <v>154</v>
      </c>
      <c r="M998" t="s">
        <v>154</v>
      </c>
      <c r="N998" t="s">
        <v>154</v>
      </c>
      <c r="O998">
        <v>1</v>
      </c>
      <c r="P998" t="s">
        <v>154</v>
      </c>
      <c r="Q998" t="s">
        <v>154</v>
      </c>
      <c r="R998" t="s">
        <v>183</v>
      </c>
      <c r="S998">
        <v>0</v>
      </c>
      <c r="T998">
        <v>4</v>
      </c>
      <c r="U998">
        <v>0</v>
      </c>
      <c r="V998">
        <v>65</v>
      </c>
      <c r="W998">
        <v>65</v>
      </c>
      <c r="X998">
        <v>4</v>
      </c>
      <c r="Y998">
        <v>65</v>
      </c>
      <c r="Z998">
        <v>34</v>
      </c>
      <c r="AA998">
        <v>0</v>
      </c>
      <c r="AB998">
        <v>34</v>
      </c>
      <c r="AC998">
        <v>4</v>
      </c>
      <c r="AD998">
        <v>4</v>
      </c>
      <c r="AE998">
        <v>0</v>
      </c>
      <c r="AF998">
        <v>0</v>
      </c>
      <c r="AG998">
        <v>65</v>
      </c>
      <c r="AH998">
        <v>4</v>
      </c>
      <c r="AI998">
        <v>4</v>
      </c>
      <c r="AJ998">
        <v>0</v>
      </c>
      <c r="AK998">
        <v>65</v>
      </c>
      <c r="AL998">
        <v>65</v>
      </c>
      <c r="AM998">
        <v>100</v>
      </c>
      <c r="AN998">
        <v>4</v>
      </c>
      <c r="AO998">
        <v>4</v>
      </c>
      <c r="AP998">
        <v>4</v>
      </c>
      <c r="AQ998">
        <v>34</v>
      </c>
      <c r="AR998">
        <v>34</v>
      </c>
      <c r="AS998">
        <v>34</v>
      </c>
      <c r="AT998">
        <v>4</v>
      </c>
      <c r="AU998">
        <v>65</v>
      </c>
      <c r="AV998">
        <v>34</v>
      </c>
      <c r="AW998">
        <v>65</v>
      </c>
      <c r="AX998">
        <v>0</v>
      </c>
      <c r="AY998" t="s">
        <v>159</v>
      </c>
      <c r="AZ998" t="s">
        <v>336</v>
      </c>
      <c r="BA998" t="s">
        <v>673</v>
      </c>
      <c r="BB998" t="s">
        <v>599</v>
      </c>
      <c r="BC998" t="s">
        <v>161</v>
      </c>
      <c r="BD998" t="b">
        <v>0</v>
      </c>
      <c r="BE998" t="s">
        <v>164</v>
      </c>
      <c r="BF998" t="b">
        <v>1</v>
      </c>
      <c r="BH998" t="s">
        <v>245</v>
      </c>
      <c r="BI998" t="s">
        <v>600</v>
      </c>
      <c r="BJ998" t="b">
        <v>0</v>
      </c>
      <c r="BK998" t="s">
        <v>163</v>
      </c>
      <c r="BL998" t="b">
        <v>0</v>
      </c>
      <c r="BM998">
        <v>18</v>
      </c>
      <c r="BN998" t="s">
        <v>164</v>
      </c>
      <c r="BO998" t="s">
        <v>165</v>
      </c>
      <c r="BP998" t="s">
        <v>164</v>
      </c>
      <c r="BQ998" t="s">
        <v>166</v>
      </c>
      <c r="BR998">
        <v>768</v>
      </c>
      <c r="BS998" t="s">
        <v>156</v>
      </c>
      <c r="BT998" t="s">
        <v>178</v>
      </c>
      <c r="BU998" t="s">
        <v>188</v>
      </c>
      <c r="BV998" t="s">
        <v>195</v>
      </c>
      <c r="BW998">
        <v>65</v>
      </c>
      <c r="BX998">
        <v>5</v>
      </c>
      <c r="BY998">
        <v>0</v>
      </c>
      <c r="BZ998">
        <v>6</v>
      </c>
      <c r="CA998" t="s">
        <v>601</v>
      </c>
      <c r="CB998" t="s">
        <v>156</v>
      </c>
      <c r="CC998">
        <v>7</v>
      </c>
      <c r="CD998" t="b">
        <v>0</v>
      </c>
      <c r="CE998" t="s">
        <v>168</v>
      </c>
      <c r="CF998" t="s">
        <v>602</v>
      </c>
      <c r="CG998">
        <v>82</v>
      </c>
      <c r="CH998">
        <v>0</v>
      </c>
      <c r="CI998" t="s">
        <v>183</v>
      </c>
      <c r="CJ998" t="s">
        <v>169</v>
      </c>
      <c r="CK998" t="s">
        <v>169</v>
      </c>
      <c r="CL998" t="s">
        <v>169</v>
      </c>
      <c r="CM998" t="s">
        <v>169</v>
      </c>
      <c r="CN998" t="s">
        <v>169</v>
      </c>
      <c r="CO998" t="s">
        <v>183</v>
      </c>
      <c r="CP998" t="s">
        <v>169</v>
      </c>
      <c r="CQ998">
        <v>1</v>
      </c>
      <c r="CR998">
        <v>300</v>
      </c>
      <c r="CS998" t="str">
        <f t="shared" si="723"/>
        <v/>
      </c>
      <c r="CT998" t="str">
        <f t="shared" ca="1" si="724"/>
        <v/>
      </c>
      <c r="CU998" t="str">
        <f t="shared" si="725"/>
        <v/>
      </c>
      <c r="CV998" t="str">
        <f t="shared" ca="1" si="726"/>
        <v/>
      </c>
      <c r="CW998" t="str">
        <f t="shared" si="727"/>
        <v/>
      </c>
      <c r="CX998" t="str">
        <f t="shared" ca="1" si="728"/>
        <v/>
      </c>
      <c r="CY998" t="str">
        <f t="shared" si="729"/>
        <v/>
      </c>
      <c r="CZ998" t="str">
        <f t="shared" ca="1" si="730"/>
        <v/>
      </c>
      <c r="DA998" t="str">
        <f t="shared" si="731"/>
        <v/>
      </c>
      <c r="DB998" t="str">
        <f t="shared" ca="1" si="732"/>
        <v/>
      </c>
      <c r="DC998" t="str">
        <f t="shared" si="733"/>
        <v/>
      </c>
      <c r="DD998" t="str">
        <f t="shared" ca="1" si="734"/>
        <v/>
      </c>
      <c r="DE998" t="str">
        <f t="shared" si="735"/>
        <v/>
      </c>
      <c r="DF998" t="str">
        <f t="shared" ca="1" si="736"/>
        <v/>
      </c>
      <c r="DG998" t="str">
        <f t="shared" si="737"/>
        <v/>
      </c>
      <c r="DH998" t="str">
        <f t="shared" ca="1" si="738"/>
        <v/>
      </c>
      <c r="DI998" t="str">
        <f t="shared" si="739"/>
        <v/>
      </c>
      <c r="DJ998" t="str">
        <f t="shared" ca="1" si="740"/>
        <v/>
      </c>
      <c r="DK998" t="str">
        <f t="shared" si="741"/>
        <v/>
      </c>
      <c r="DL998" t="str">
        <f t="shared" ca="1" si="742"/>
        <v/>
      </c>
      <c r="DM998" t="str">
        <f t="shared" si="743"/>
        <v/>
      </c>
      <c r="DN998" t="str">
        <f t="shared" ca="1" si="744"/>
        <v/>
      </c>
      <c r="DO998" t="str">
        <f t="shared" si="745"/>
        <v/>
      </c>
      <c r="DP998" t="str">
        <f t="shared" ca="1" si="746"/>
        <v/>
      </c>
      <c r="DQ998" t="str">
        <f t="shared" si="747"/>
        <v/>
      </c>
      <c r="DR998" t="str">
        <f t="shared" ca="1" si="748"/>
        <v/>
      </c>
      <c r="DS998" t="str">
        <f t="shared" si="749"/>
        <v/>
      </c>
      <c r="DT998" t="str">
        <f t="shared" ca="1" si="750"/>
        <v/>
      </c>
      <c r="DU998" t="str">
        <f t="shared" si="751"/>
        <v/>
      </c>
      <c r="DV998" t="str">
        <f t="shared" ca="1" si="752"/>
        <v/>
      </c>
      <c r="DW998" t="str">
        <f t="shared" si="753"/>
        <v/>
      </c>
      <c r="DX998" t="str">
        <f t="shared" ca="1" si="754"/>
        <v/>
      </c>
      <c r="DY998" t="str">
        <f t="shared" si="755"/>
        <v/>
      </c>
      <c r="DZ998" t="str">
        <f t="shared" ca="1" si="756"/>
        <v/>
      </c>
      <c r="EA998" t="str">
        <f t="shared" si="757"/>
        <v/>
      </c>
      <c r="EB998" t="str">
        <f t="shared" ca="1" si="758"/>
        <v/>
      </c>
      <c r="EC998" t="str">
        <f t="shared" si="759"/>
        <v/>
      </c>
      <c r="ED998" t="str">
        <f t="shared" ca="1" si="760"/>
        <v/>
      </c>
      <c r="EE998" t="str">
        <f t="shared" si="761"/>
        <v/>
      </c>
      <c r="EF998" t="str">
        <f t="shared" ca="1" si="762"/>
        <v/>
      </c>
      <c r="EG998" t="str">
        <f t="shared" si="763"/>
        <v/>
      </c>
      <c r="EH998" t="str">
        <f t="shared" ca="1" si="764"/>
        <v/>
      </c>
      <c r="EI998" t="str">
        <f t="shared" si="765"/>
        <v/>
      </c>
      <c r="EJ998" t="str">
        <f t="shared" ca="1" si="766"/>
        <v/>
      </c>
      <c r="EK998" t="str">
        <f ca="1">IF(AND(GT998="test",OR(CT998&gt;5000,CT998&gt;AVERAGE($CT$933:$CT$1016)+2*STDEV(CT$933:$CT$1016),CT998&lt;AVERAGE(CT$933:$CT$1016)-2*STDEV(CT$933:$CT$1016))),"",CT998)</f>
        <v/>
      </c>
      <c r="EL998" t="s">
        <v>924</v>
      </c>
      <c r="EM998">
        <v>104752</v>
      </c>
      <c r="EN998">
        <v>7267</v>
      </c>
      <c r="EO998">
        <v>961</v>
      </c>
      <c r="EP998">
        <v>488</v>
      </c>
      <c r="EQ998">
        <v>120241</v>
      </c>
      <c r="ER998">
        <v>300</v>
      </c>
      <c r="ES998">
        <v>39210</v>
      </c>
      <c r="ET998">
        <v>1574</v>
      </c>
      <c r="EU998">
        <v>2</v>
      </c>
      <c r="EV998" t="s">
        <v>156</v>
      </c>
      <c r="EW998">
        <v>1024</v>
      </c>
      <c r="EX998">
        <v>2</v>
      </c>
      <c r="EY998">
        <v>48000</v>
      </c>
      <c r="EZ998">
        <v>-16</v>
      </c>
      <c r="FA998" t="s">
        <v>170</v>
      </c>
      <c r="FB998">
        <v>9</v>
      </c>
      <c r="FC998" t="s">
        <v>199</v>
      </c>
      <c r="FD998">
        <v>782221</v>
      </c>
      <c r="FE998">
        <v>774953</v>
      </c>
      <c r="FF998">
        <v>125420</v>
      </c>
      <c r="FG998">
        <v>1357656</v>
      </c>
      <c r="FH998">
        <v>1358974</v>
      </c>
      <c r="FI998">
        <v>774944</v>
      </c>
      <c r="FJ998">
        <v>1357656</v>
      </c>
      <c r="FK998">
        <v>773289</v>
      </c>
      <c r="FL998" t="s">
        <v>158</v>
      </c>
      <c r="FM998">
        <v>769569</v>
      </c>
      <c r="FN998">
        <v>664954</v>
      </c>
      <c r="FO998">
        <v>705257</v>
      </c>
      <c r="FP998">
        <v>5179</v>
      </c>
      <c r="FQ998">
        <v>5178</v>
      </c>
      <c r="FR998">
        <v>1356906</v>
      </c>
      <c r="FS998">
        <v>664953</v>
      </c>
      <c r="FT998">
        <v>664953</v>
      </c>
      <c r="FU998">
        <v>5178</v>
      </c>
      <c r="FV998">
        <v>1362987</v>
      </c>
      <c r="FW998">
        <v>1360975</v>
      </c>
      <c r="FX998">
        <v>1363287</v>
      </c>
      <c r="FY998">
        <v>665915</v>
      </c>
      <c r="FZ998">
        <v>705745</v>
      </c>
      <c r="GA998">
        <v>666045</v>
      </c>
      <c r="GB998">
        <v>773290</v>
      </c>
      <c r="GC998">
        <v>771569</v>
      </c>
      <c r="GD998">
        <v>774865</v>
      </c>
      <c r="GE998" t="s">
        <v>158</v>
      </c>
      <c r="GF998">
        <v>1362987</v>
      </c>
      <c r="GG998">
        <v>769568</v>
      </c>
      <c r="GH998">
        <v>1356905</v>
      </c>
      <c r="GI998">
        <v>886973</v>
      </c>
      <c r="GJ998" t="s">
        <v>172</v>
      </c>
      <c r="GK998">
        <v>66</v>
      </c>
      <c r="GL998" t="s">
        <v>740</v>
      </c>
      <c r="GM998">
        <v>66</v>
      </c>
      <c r="GN998" t="s">
        <v>185</v>
      </c>
      <c r="GO998" t="s">
        <v>166</v>
      </c>
      <c r="GP998">
        <v>1024</v>
      </c>
      <c r="GQ998">
        <v>155</v>
      </c>
      <c r="GR998">
        <v>285</v>
      </c>
      <c r="GS998">
        <f t="shared" si="721"/>
        <v>66</v>
      </c>
      <c r="GT998" t="str">
        <f t="shared" si="722"/>
        <v>test</v>
      </c>
    </row>
    <row r="999" spans="1:202" x14ac:dyDescent="0.2">
      <c r="A999">
        <v>100</v>
      </c>
      <c r="B999">
        <v>100</v>
      </c>
      <c r="C999">
        <v>1137</v>
      </c>
      <c r="D999">
        <v>1137</v>
      </c>
      <c r="E999" t="s">
        <v>155</v>
      </c>
      <c r="F999" t="s">
        <v>156</v>
      </c>
      <c r="G999" t="s">
        <v>156</v>
      </c>
      <c r="H999" t="s">
        <v>156</v>
      </c>
      <c r="I999">
        <v>0</v>
      </c>
      <c r="J999" t="s">
        <v>157</v>
      </c>
      <c r="K999">
        <v>1</v>
      </c>
      <c r="L999" t="s">
        <v>154</v>
      </c>
      <c r="M999" t="s">
        <v>154</v>
      </c>
      <c r="N999" t="s">
        <v>154</v>
      </c>
      <c r="O999">
        <v>1</v>
      </c>
      <c r="P999" t="s">
        <v>154</v>
      </c>
      <c r="Q999" t="s">
        <v>154</v>
      </c>
      <c r="R999" t="s">
        <v>183</v>
      </c>
      <c r="S999">
        <v>0</v>
      </c>
      <c r="T999">
        <v>4</v>
      </c>
      <c r="U999">
        <v>0</v>
      </c>
      <c r="V999">
        <v>66</v>
      </c>
      <c r="W999">
        <v>66</v>
      </c>
      <c r="X999">
        <v>4</v>
      </c>
      <c r="Y999">
        <v>66</v>
      </c>
      <c r="Z999">
        <v>34</v>
      </c>
      <c r="AA999">
        <v>0</v>
      </c>
      <c r="AB999">
        <v>34</v>
      </c>
      <c r="AC999">
        <v>4</v>
      </c>
      <c r="AD999">
        <v>4</v>
      </c>
      <c r="AE999">
        <v>0</v>
      </c>
      <c r="AF999">
        <v>0</v>
      </c>
      <c r="AG999">
        <v>66</v>
      </c>
      <c r="AH999">
        <v>4</v>
      </c>
      <c r="AI999">
        <v>4</v>
      </c>
      <c r="AJ999">
        <v>0</v>
      </c>
      <c r="AK999">
        <v>66</v>
      </c>
      <c r="AL999">
        <v>66</v>
      </c>
      <c r="AM999">
        <v>101</v>
      </c>
      <c r="AN999">
        <v>4</v>
      </c>
      <c r="AO999">
        <v>4</v>
      </c>
      <c r="AP999">
        <v>4</v>
      </c>
      <c r="AQ999">
        <v>34</v>
      </c>
      <c r="AR999">
        <v>34</v>
      </c>
      <c r="AS999">
        <v>34</v>
      </c>
      <c r="AT999">
        <v>4</v>
      </c>
      <c r="AU999">
        <v>66</v>
      </c>
      <c r="AV999">
        <v>34</v>
      </c>
      <c r="AW999">
        <v>66</v>
      </c>
      <c r="AX999">
        <v>0</v>
      </c>
      <c r="AY999" t="s">
        <v>159</v>
      </c>
      <c r="AZ999" t="s">
        <v>336</v>
      </c>
      <c r="BA999" t="s">
        <v>673</v>
      </c>
      <c r="BB999" t="s">
        <v>599</v>
      </c>
      <c r="BC999" t="s">
        <v>161</v>
      </c>
      <c r="BD999" t="b">
        <v>0</v>
      </c>
      <c r="BE999" t="s">
        <v>164</v>
      </c>
      <c r="BF999" t="b">
        <v>1</v>
      </c>
      <c r="BH999" t="s">
        <v>245</v>
      </c>
      <c r="BI999" t="s">
        <v>600</v>
      </c>
      <c r="BJ999" t="b">
        <v>0</v>
      </c>
      <c r="BK999" t="s">
        <v>163</v>
      </c>
      <c r="BL999" t="b">
        <v>0</v>
      </c>
      <c r="BM999">
        <v>18</v>
      </c>
      <c r="BN999" t="s">
        <v>164</v>
      </c>
      <c r="BO999" t="s">
        <v>165</v>
      </c>
      <c r="BP999" t="s">
        <v>164</v>
      </c>
      <c r="BQ999" t="s">
        <v>166</v>
      </c>
      <c r="BR999">
        <v>768</v>
      </c>
      <c r="BS999" t="s">
        <v>156</v>
      </c>
      <c r="BT999" t="s">
        <v>178</v>
      </c>
      <c r="BU999" t="s">
        <v>181</v>
      </c>
      <c r="BV999" t="s">
        <v>192</v>
      </c>
      <c r="BW999">
        <v>66</v>
      </c>
      <c r="BX999">
        <v>5</v>
      </c>
      <c r="BY999">
        <v>0</v>
      </c>
      <c r="BZ999">
        <v>6</v>
      </c>
      <c r="CA999" t="s">
        <v>601</v>
      </c>
      <c r="CB999" t="s">
        <v>156</v>
      </c>
      <c r="CC999">
        <v>7</v>
      </c>
      <c r="CD999" t="b">
        <v>0</v>
      </c>
      <c r="CE999" t="s">
        <v>168</v>
      </c>
      <c r="CF999" t="s">
        <v>602</v>
      </c>
      <c r="CG999">
        <v>53</v>
      </c>
      <c r="CH999">
        <v>0</v>
      </c>
      <c r="CI999" t="s">
        <v>183</v>
      </c>
      <c r="CJ999" t="s">
        <v>169</v>
      </c>
      <c r="CK999" t="s">
        <v>169</v>
      </c>
      <c r="CL999" t="s">
        <v>169</v>
      </c>
      <c r="CM999" t="s">
        <v>169</v>
      </c>
      <c r="CN999" t="s">
        <v>169</v>
      </c>
      <c r="CO999" t="s">
        <v>183</v>
      </c>
      <c r="CP999" t="s">
        <v>169</v>
      </c>
      <c r="CQ999">
        <v>1</v>
      </c>
      <c r="CR999">
        <v>130</v>
      </c>
      <c r="CS999" t="str">
        <f t="shared" si="723"/>
        <v/>
      </c>
      <c r="CT999" t="str">
        <f t="shared" ca="1" si="724"/>
        <v/>
      </c>
      <c r="CU999" t="str">
        <f t="shared" si="725"/>
        <v/>
      </c>
      <c r="CV999" t="str">
        <f t="shared" ca="1" si="726"/>
        <v/>
      </c>
      <c r="CW999" t="str">
        <f t="shared" si="727"/>
        <v/>
      </c>
      <c r="CX999" t="str">
        <f t="shared" ca="1" si="728"/>
        <v/>
      </c>
      <c r="CY999" t="str">
        <f t="shared" si="729"/>
        <v/>
      </c>
      <c r="CZ999" t="str">
        <f t="shared" ca="1" si="730"/>
        <v/>
      </c>
      <c r="DA999" t="str">
        <f t="shared" si="731"/>
        <v/>
      </c>
      <c r="DB999" t="str">
        <f t="shared" ca="1" si="732"/>
        <v/>
      </c>
      <c r="DC999" t="str">
        <f t="shared" si="733"/>
        <v/>
      </c>
      <c r="DD999" t="str">
        <f t="shared" ca="1" si="734"/>
        <v/>
      </c>
      <c r="DE999" t="str">
        <f t="shared" si="735"/>
        <v/>
      </c>
      <c r="DF999" t="str">
        <f t="shared" ca="1" si="736"/>
        <v/>
      </c>
      <c r="DG999" t="str">
        <f t="shared" si="737"/>
        <v/>
      </c>
      <c r="DH999" t="str">
        <f t="shared" ca="1" si="738"/>
        <v/>
      </c>
      <c r="DI999" t="str">
        <f t="shared" si="739"/>
        <v/>
      </c>
      <c r="DJ999" t="str">
        <f t="shared" ca="1" si="740"/>
        <v/>
      </c>
      <c r="DK999" t="str">
        <f t="shared" si="741"/>
        <v/>
      </c>
      <c r="DL999" t="str">
        <f t="shared" ca="1" si="742"/>
        <v/>
      </c>
      <c r="DM999" t="str">
        <f t="shared" si="743"/>
        <v/>
      </c>
      <c r="DN999" t="str">
        <f t="shared" ca="1" si="744"/>
        <v/>
      </c>
      <c r="DO999" t="str">
        <f t="shared" si="745"/>
        <v/>
      </c>
      <c r="DP999" t="str">
        <f t="shared" ca="1" si="746"/>
        <v/>
      </c>
      <c r="DQ999" t="str">
        <f t="shared" si="747"/>
        <v/>
      </c>
      <c r="DR999" t="str">
        <f t="shared" ca="1" si="748"/>
        <v/>
      </c>
      <c r="DS999" t="str">
        <f t="shared" si="749"/>
        <v/>
      </c>
      <c r="DT999" t="str">
        <f t="shared" ca="1" si="750"/>
        <v/>
      </c>
      <c r="DU999" t="str">
        <f t="shared" si="751"/>
        <v/>
      </c>
      <c r="DV999" t="str">
        <f t="shared" ca="1" si="752"/>
        <v/>
      </c>
      <c r="DW999" t="str">
        <f t="shared" si="753"/>
        <v/>
      </c>
      <c r="DX999" t="str">
        <f t="shared" ca="1" si="754"/>
        <v/>
      </c>
      <c r="DY999" t="str">
        <f t="shared" si="755"/>
        <v/>
      </c>
      <c r="DZ999" t="str">
        <f t="shared" ca="1" si="756"/>
        <v/>
      </c>
      <c r="EA999" t="str">
        <f t="shared" si="757"/>
        <v/>
      </c>
      <c r="EB999" t="str">
        <f t="shared" ca="1" si="758"/>
        <v/>
      </c>
      <c r="EC999" t="str">
        <f t="shared" si="759"/>
        <v/>
      </c>
      <c r="ED999" t="str">
        <f t="shared" ca="1" si="760"/>
        <v/>
      </c>
      <c r="EE999" t="str">
        <f t="shared" si="761"/>
        <v/>
      </c>
      <c r="EF999" t="str">
        <f t="shared" ca="1" si="762"/>
        <v/>
      </c>
      <c r="EG999" t="str">
        <f t="shared" si="763"/>
        <v/>
      </c>
      <c r="EH999" t="str">
        <f t="shared" ca="1" si="764"/>
        <v/>
      </c>
      <c r="EI999" t="str">
        <f t="shared" si="765"/>
        <v/>
      </c>
      <c r="EJ999" t="str">
        <f t="shared" ca="1" si="766"/>
        <v/>
      </c>
      <c r="EK999" t="str">
        <f ca="1">IF(AND(GT999="test",OR(CT999&gt;5000,CT999&gt;AVERAGE($CT$933:$CT$1016)+2*STDEV(CT$933:$CT$1016),CT999&lt;AVERAGE(CT$933:$CT$1016)-2*STDEV(CT$933:$CT$1016))),"",CT999)</f>
        <v/>
      </c>
      <c r="EL999" t="s">
        <v>924</v>
      </c>
      <c r="EM999">
        <v>104752</v>
      </c>
      <c r="EN999">
        <v>7267</v>
      </c>
      <c r="EO999">
        <v>961</v>
      </c>
      <c r="EP999">
        <v>488</v>
      </c>
      <c r="EQ999">
        <v>120241</v>
      </c>
      <c r="ER999">
        <v>130</v>
      </c>
      <c r="ES999">
        <v>39210</v>
      </c>
      <c r="ET999">
        <v>1574</v>
      </c>
      <c r="EU999">
        <v>2</v>
      </c>
      <c r="EV999" t="s">
        <v>156</v>
      </c>
      <c r="EW999">
        <v>1024</v>
      </c>
      <c r="EX999">
        <v>2</v>
      </c>
      <c r="EY999">
        <v>48000</v>
      </c>
      <c r="EZ999">
        <v>-16</v>
      </c>
      <c r="FA999" t="s">
        <v>170</v>
      </c>
      <c r="FB999">
        <v>9</v>
      </c>
      <c r="FC999" t="s">
        <v>199</v>
      </c>
      <c r="FD999">
        <v>782221</v>
      </c>
      <c r="FE999">
        <v>774953</v>
      </c>
      <c r="FF999">
        <v>125420</v>
      </c>
      <c r="FG999">
        <v>1364141</v>
      </c>
      <c r="FH999">
        <v>1365738</v>
      </c>
      <c r="FI999">
        <v>774944</v>
      </c>
      <c r="FJ999">
        <v>1364141</v>
      </c>
      <c r="FK999">
        <v>773289</v>
      </c>
      <c r="FL999" t="s">
        <v>158</v>
      </c>
      <c r="FM999">
        <v>769569</v>
      </c>
      <c r="FN999">
        <v>664954</v>
      </c>
      <c r="FO999">
        <v>705257</v>
      </c>
      <c r="FP999">
        <v>5179</v>
      </c>
      <c r="FQ999">
        <v>5178</v>
      </c>
      <c r="FR999">
        <v>1363391</v>
      </c>
      <c r="FS999">
        <v>664953</v>
      </c>
      <c r="FT999">
        <v>664953</v>
      </c>
      <c r="FU999">
        <v>5178</v>
      </c>
      <c r="FV999">
        <v>1369472</v>
      </c>
      <c r="FW999">
        <v>1367739</v>
      </c>
      <c r="FX999">
        <v>1369602</v>
      </c>
      <c r="FY999">
        <v>665915</v>
      </c>
      <c r="FZ999">
        <v>705745</v>
      </c>
      <c r="GA999">
        <v>666045</v>
      </c>
      <c r="GB999">
        <v>773290</v>
      </c>
      <c r="GC999">
        <v>771569</v>
      </c>
      <c r="GD999">
        <v>774865</v>
      </c>
      <c r="GE999" t="s">
        <v>158</v>
      </c>
      <c r="GF999">
        <v>1369472</v>
      </c>
      <c r="GG999">
        <v>769568</v>
      </c>
      <c r="GH999">
        <v>1363390</v>
      </c>
      <c r="GI999">
        <v>886973</v>
      </c>
      <c r="GJ999" t="s">
        <v>172</v>
      </c>
      <c r="GK999">
        <v>67</v>
      </c>
      <c r="GL999" t="s">
        <v>741</v>
      </c>
      <c r="GM999">
        <v>67</v>
      </c>
      <c r="GN999" t="s">
        <v>185</v>
      </c>
      <c r="GO999" t="s">
        <v>166</v>
      </c>
      <c r="GP999">
        <v>1024</v>
      </c>
      <c r="GQ999">
        <v>155</v>
      </c>
      <c r="GR999">
        <v>285</v>
      </c>
      <c r="GS999">
        <f t="shared" si="721"/>
        <v>67</v>
      </c>
      <c r="GT999" t="str">
        <f t="shared" si="722"/>
        <v>test</v>
      </c>
    </row>
    <row r="1000" spans="1:202" x14ac:dyDescent="0.2">
      <c r="A1000">
        <v>100</v>
      </c>
      <c r="B1000">
        <v>100</v>
      </c>
      <c r="C1000">
        <v>1121</v>
      </c>
      <c r="D1000">
        <v>1121</v>
      </c>
      <c r="E1000" t="s">
        <v>155</v>
      </c>
      <c r="F1000" t="s">
        <v>156</v>
      </c>
      <c r="G1000" t="s">
        <v>156</v>
      </c>
      <c r="H1000" t="s">
        <v>156</v>
      </c>
      <c r="I1000">
        <v>0</v>
      </c>
      <c r="J1000" t="s">
        <v>157</v>
      </c>
      <c r="K1000">
        <v>1</v>
      </c>
      <c r="L1000" t="s">
        <v>154</v>
      </c>
      <c r="M1000" t="s">
        <v>154</v>
      </c>
      <c r="N1000" t="s">
        <v>154</v>
      </c>
      <c r="O1000">
        <v>1</v>
      </c>
      <c r="P1000" t="s">
        <v>154</v>
      </c>
      <c r="Q1000" t="s">
        <v>154</v>
      </c>
      <c r="R1000" t="s">
        <v>183</v>
      </c>
      <c r="S1000">
        <v>0</v>
      </c>
      <c r="T1000">
        <v>4</v>
      </c>
      <c r="U1000">
        <v>0</v>
      </c>
      <c r="V1000">
        <v>67</v>
      </c>
      <c r="W1000">
        <v>67</v>
      </c>
      <c r="X1000">
        <v>4</v>
      </c>
      <c r="Y1000">
        <v>67</v>
      </c>
      <c r="Z1000">
        <v>34</v>
      </c>
      <c r="AA1000">
        <v>0</v>
      </c>
      <c r="AB1000">
        <v>34</v>
      </c>
      <c r="AC1000">
        <v>4</v>
      </c>
      <c r="AD1000">
        <v>4</v>
      </c>
      <c r="AE1000">
        <v>0</v>
      </c>
      <c r="AF1000">
        <v>0</v>
      </c>
      <c r="AG1000">
        <v>67</v>
      </c>
      <c r="AH1000">
        <v>4</v>
      </c>
      <c r="AI1000">
        <v>4</v>
      </c>
      <c r="AJ1000">
        <v>0</v>
      </c>
      <c r="AK1000">
        <v>67</v>
      </c>
      <c r="AL1000">
        <v>67</v>
      </c>
      <c r="AM1000">
        <v>102</v>
      </c>
      <c r="AN1000">
        <v>4</v>
      </c>
      <c r="AO1000">
        <v>4</v>
      </c>
      <c r="AP1000">
        <v>4</v>
      </c>
      <c r="AQ1000">
        <v>34</v>
      </c>
      <c r="AR1000">
        <v>34</v>
      </c>
      <c r="AS1000">
        <v>34</v>
      </c>
      <c r="AT1000">
        <v>4</v>
      </c>
      <c r="AU1000">
        <v>67</v>
      </c>
      <c r="AV1000">
        <v>34</v>
      </c>
      <c r="AW1000">
        <v>67</v>
      </c>
      <c r="AX1000">
        <v>0</v>
      </c>
      <c r="AY1000" t="s">
        <v>159</v>
      </c>
      <c r="AZ1000" t="s">
        <v>336</v>
      </c>
      <c r="BA1000" t="s">
        <v>673</v>
      </c>
      <c r="BB1000" t="s">
        <v>599</v>
      </c>
      <c r="BC1000" t="s">
        <v>161</v>
      </c>
      <c r="BD1000" t="b">
        <v>0</v>
      </c>
      <c r="BE1000" t="s">
        <v>164</v>
      </c>
      <c r="BF1000" t="b">
        <v>1</v>
      </c>
      <c r="BH1000" t="s">
        <v>245</v>
      </c>
      <c r="BI1000" t="s">
        <v>600</v>
      </c>
      <c r="BJ1000" t="b">
        <v>0</v>
      </c>
      <c r="BK1000" t="s">
        <v>163</v>
      </c>
      <c r="BL1000" t="b">
        <v>0</v>
      </c>
      <c r="BM1000">
        <v>18</v>
      </c>
      <c r="BN1000" t="s">
        <v>164</v>
      </c>
      <c r="BO1000" t="s">
        <v>165</v>
      </c>
      <c r="BP1000" t="s">
        <v>164</v>
      </c>
      <c r="BQ1000" t="s">
        <v>166</v>
      </c>
      <c r="BR1000">
        <v>768</v>
      </c>
      <c r="BS1000" t="s">
        <v>156</v>
      </c>
      <c r="BT1000" t="s">
        <v>178</v>
      </c>
      <c r="BU1000" t="s">
        <v>186</v>
      </c>
      <c r="BV1000" t="s">
        <v>195</v>
      </c>
      <c r="BW1000">
        <v>67</v>
      </c>
      <c r="BX1000">
        <v>5</v>
      </c>
      <c r="BY1000">
        <v>0</v>
      </c>
      <c r="BZ1000">
        <v>6</v>
      </c>
      <c r="CA1000" t="s">
        <v>601</v>
      </c>
      <c r="CB1000" t="s">
        <v>156</v>
      </c>
      <c r="CC1000">
        <v>7</v>
      </c>
      <c r="CD1000" t="b">
        <v>0</v>
      </c>
      <c r="CE1000" t="s">
        <v>168</v>
      </c>
      <c r="CF1000" t="s">
        <v>602</v>
      </c>
      <c r="CG1000">
        <v>59</v>
      </c>
      <c r="CH1000">
        <v>0</v>
      </c>
      <c r="CI1000" t="s">
        <v>183</v>
      </c>
      <c r="CJ1000" t="s">
        <v>169</v>
      </c>
      <c r="CK1000" t="s">
        <v>169</v>
      </c>
      <c r="CL1000" t="s">
        <v>169</v>
      </c>
      <c r="CM1000" t="s">
        <v>169</v>
      </c>
      <c r="CN1000" t="s">
        <v>169</v>
      </c>
      <c r="CO1000" t="s">
        <v>183</v>
      </c>
      <c r="CP1000" t="s">
        <v>169</v>
      </c>
      <c r="CQ1000">
        <v>1</v>
      </c>
      <c r="CR1000">
        <v>20</v>
      </c>
      <c r="CS1000" t="str">
        <f t="shared" si="723"/>
        <v/>
      </c>
      <c r="CT1000" t="str">
        <f t="shared" ca="1" si="724"/>
        <v/>
      </c>
      <c r="CU1000" t="str">
        <f t="shared" si="725"/>
        <v/>
      </c>
      <c r="CV1000" t="str">
        <f t="shared" ca="1" si="726"/>
        <v/>
      </c>
      <c r="CW1000" t="str">
        <f t="shared" si="727"/>
        <v/>
      </c>
      <c r="CX1000" t="str">
        <f t="shared" ca="1" si="728"/>
        <v/>
      </c>
      <c r="CY1000" t="str">
        <f t="shared" si="729"/>
        <v/>
      </c>
      <c r="CZ1000" t="str">
        <f t="shared" ca="1" si="730"/>
        <v/>
      </c>
      <c r="DA1000" t="str">
        <f t="shared" si="731"/>
        <v/>
      </c>
      <c r="DB1000" t="str">
        <f t="shared" ca="1" si="732"/>
        <v/>
      </c>
      <c r="DC1000" t="str">
        <f t="shared" si="733"/>
        <v/>
      </c>
      <c r="DD1000" t="str">
        <f t="shared" ca="1" si="734"/>
        <v/>
      </c>
      <c r="DE1000" t="str">
        <f t="shared" si="735"/>
        <v/>
      </c>
      <c r="DF1000" t="str">
        <f t="shared" ca="1" si="736"/>
        <v/>
      </c>
      <c r="DG1000" t="str">
        <f t="shared" si="737"/>
        <v/>
      </c>
      <c r="DH1000" t="str">
        <f t="shared" ca="1" si="738"/>
        <v/>
      </c>
      <c r="DI1000" t="str">
        <f t="shared" si="739"/>
        <v/>
      </c>
      <c r="DJ1000" t="str">
        <f t="shared" ca="1" si="740"/>
        <v/>
      </c>
      <c r="DK1000" t="str">
        <f t="shared" si="741"/>
        <v/>
      </c>
      <c r="DL1000" t="str">
        <f t="shared" ca="1" si="742"/>
        <v/>
      </c>
      <c r="DM1000" t="str">
        <f t="shared" si="743"/>
        <v/>
      </c>
      <c r="DN1000" t="str">
        <f t="shared" ca="1" si="744"/>
        <v/>
      </c>
      <c r="DO1000" t="str">
        <f t="shared" si="745"/>
        <v/>
      </c>
      <c r="DP1000" t="str">
        <f t="shared" ca="1" si="746"/>
        <v/>
      </c>
      <c r="DQ1000" t="str">
        <f t="shared" si="747"/>
        <v/>
      </c>
      <c r="DR1000" t="str">
        <f t="shared" ca="1" si="748"/>
        <v/>
      </c>
      <c r="DS1000" t="str">
        <f t="shared" si="749"/>
        <v/>
      </c>
      <c r="DT1000" t="str">
        <f t="shared" ca="1" si="750"/>
        <v/>
      </c>
      <c r="DU1000" t="str">
        <f t="shared" si="751"/>
        <v/>
      </c>
      <c r="DV1000" t="str">
        <f t="shared" ca="1" si="752"/>
        <v/>
      </c>
      <c r="DW1000" t="str">
        <f t="shared" si="753"/>
        <v/>
      </c>
      <c r="DX1000" t="str">
        <f t="shared" ca="1" si="754"/>
        <v/>
      </c>
      <c r="DY1000" t="str">
        <f t="shared" si="755"/>
        <v/>
      </c>
      <c r="DZ1000" t="str">
        <f t="shared" ca="1" si="756"/>
        <v/>
      </c>
      <c r="EA1000" t="str">
        <f t="shared" si="757"/>
        <v/>
      </c>
      <c r="EB1000" t="str">
        <f t="shared" ca="1" si="758"/>
        <v/>
      </c>
      <c r="EC1000" t="str">
        <f t="shared" si="759"/>
        <v/>
      </c>
      <c r="ED1000" t="str">
        <f t="shared" ca="1" si="760"/>
        <v/>
      </c>
      <c r="EE1000" t="str">
        <f t="shared" si="761"/>
        <v/>
      </c>
      <c r="EF1000" t="str">
        <f t="shared" ca="1" si="762"/>
        <v/>
      </c>
      <c r="EG1000" t="str">
        <f t="shared" si="763"/>
        <v/>
      </c>
      <c r="EH1000" t="str">
        <f t="shared" ca="1" si="764"/>
        <v/>
      </c>
      <c r="EI1000" t="str">
        <f t="shared" si="765"/>
        <v/>
      </c>
      <c r="EJ1000" t="str">
        <f t="shared" ca="1" si="766"/>
        <v/>
      </c>
      <c r="EK1000" t="str">
        <f ca="1">IF(AND(GT1000="test",OR(CT1000&gt;5000,CT1000&gt;AVERAGE($CT$933:$CT$1016)+2*STDEV(CT$933:$CT$1016),CT1000&lt;AVERAGE(CT$933:$CT$1016)-2*STDEV(CT$933:$CT$1016))),"",CT1000)</f>
        <v/>
      </c>
      <c r="EL1000" t="s">
        <v>924</v>
      </c>
      <c r="EM1000">
        <v>104752</v>
      </c>
      <c r="EN1000">
        <v>7267</v>
      </c>
      <c r="EO1000">
        <v>961</v>
      </c>
      <c r="EP1000">
        <v>488</v>
      </c>
      <c r="EQ1000">
        <v>120241</v>
      </c>
      <c r="ER1000">
        <v>20</v>
      </c>
      <c r="ES1000">
        <v>39210</v>
      </c>
      <c r="ET1000">
        <v>1574</v>
      </c>
      <c r="EU1000">
        <v>2</v>
      </c>
      <c r="EV1000" t="s">
        <v>156</v>
      </c>
      <c r="EW1000">
        <v>1024</v>
      </c>
      <c r="EX1000">
        <v>2</v>
      </c>
      <c r="EY1000">
        <v>48000</v>
      </c>
      <c r="EZ1000">
        <v>-16</v>
      </c>
      <c r="FA1000" t="s">
        <v>170</v>
      </c>
      <c r="FB1000">
        <v>9</v>
      </c>
      <c r="FC1000" t="s">
        <v>199</v>
      </c>
      <c r="FD1000">
        <v>782221</v>
      </c>
      <c r="FE1000">
        <v>774953</v>
      </c>
      <c r="FF1000">
        <v>125420</v>
      </c>
      <c r="FG1000">
        <v>1370458</v>
      </c>
      <c r="FH1000">
        <v>1372009</v>
      </c>
      <c r="FI1000">
        <v>774944</v>
      </c>
      <c r="FJ1000">
        <v>1370457</v>
      </c>
      <c r="FK1000">
        <v>773289</v>
      </c>
      <c r="FL1000" t="s">
        <v>158</v>
      </c>
      <c r="FM1000">
        <v>769569</v>
      </c>
      <c r="FN1000">
        <v>664954</v>
      </c>
      <c r="FO1000">
        <v>705257</v>
      </c>
      <c r="FP1000">
        <v>5179</v>
      </c>
      <c r="FQ1000">
        <v>5178</v>
      </c>
      <c r="FR1000">
        <v>1369707</v>
      </c>
      <c r="FS1000">
        <v>664953</v>
      </c>
      <c r="FT1000">
        <v>664953</v>
      </c>
      <c r="FU1000">
        <v>5178</v>
      </c>
      <c r="FV1000">
        <v>1376020</v>
      </c>
      <c r="FW1000">
        <v>1374010</v>
      </c>
      <c r="FX1000">
        <v>1376041</v>
      </c>
      <c r="FY1000">
        <v>665915</v>
      </c>
      <c r="FZ1000">
        <v>705745</v>
      </c>
      <c r="GA1000">
        <v>666045</v>
      </c>
      <c r="GB1000">
        <v>773290</v>
      </c>
      <c r="GC1000">
        <v>771569</v>
      </c>
      <c r="GD1000">
        <v>774865</v>
      </c>
      <c r="GE1000" t="s">
        <v>158</v>
      </c>
      <c r="GF1000">
        <v>1376019</v>
      </c>
      <c r="GG1000">
        <v>769568</v>
      </c>
      <c r="GH1000">
        <v>1369707</v>
      </c>
      <c r="GI1000">
        <v>886973</v>
      </c>
      <c r="GJ1000" t="s">
        <v>172</v>
      </c>
      <c r="GK1000">
        <v>68</v>
      </c>
      <c r="GL1000" t="s">
        <v>742</v>
      </c>
      <c r="GM1000">
        <v>68</v>
      </c>
      <c r="GN1000" t="s">
        <v>185</v>
      </c>
      <c r="GO1000" t="s">
        <v>166</v>
      </c>
      <c r="GP1000">
        <v>1024</v>
      </c>
      <c r="GQ1000">
        <v>155</v>
      </c>
      <c r="GR1000">
        <v>285</v>
      </c>
      <c r="GS1000">
        <f t="shared" si="721"/>
        <v>68</v>
      </c>
      <c r="GT1000" t="str">
        <f t="shared" si="722"/>
        <v>test</v>
      </c>
    </row>
    <row r="1001" spans="1:202" x14ac:dyDescent="0.2">
      <c r="A1001">
        <v>100</v>
      </c>
      <c r="B1001">
        <v>100</v>
      </c>
      <c r="C1001">
        <v>1111</v>
      </c>
      <c r="D1001">
        <v>1111</v>
      </c>
      <c r="E1001" t="s">
        <v>155</v>
      </c>
      <c r="F1001" t="s">
        <v>156</v>
      </c>
      <c r="G1001" t="s">
        <v>156</v>
      </c>
      <c r="H1001" t="s">
        <v>156</v>
      </c>
      <c r="I1001">
        <v>0</v>
      </c>
      <c r="J1001" t="s">
        <v>157</v>
      </c>
      <c r="K1001">
        <v>1</v>
      </c>
      <c r="L1001" t="s">
        <v>154</v>
      </c>
      <c r="M1001" t="s">
        <v>154</v>
      </c>
      <c r="N1001" t="s">
        <v>154</v>
      </c>
      <c r="O1001">
        <v>1</v>
      </c>
      <c r="P1001" t="s">
        <v>154</v>
      </c>
      <c r="Q1001" t="s">
        <v>154</v>
      </c>
      <c r="R1001" t="s">
        <v>183</v>
      </c>
      <c r="S1001">
        <v>0</v>
      </c>
      <c r="T1001">
        <v>4</v>
      </c>
      <c r="U1001">
        <v>0</v>
      </c>
      <c r="V1001">
        <v>68</v>
      </c>
      <c r="W1001">
        <v>68</v>
      </c>
      <c r="X1001">
        <v>4</v>
      </c>
      <c r="Y1001">
        <v>68</v>
      </c>
      <c r="Z1001">
        <v>34</v>
      </c>
      <c r="AA1001">
        <v>0</v>
      </c>
      <c r="AB1001">
        <v>34</v>
      </c>
      <c r="AC1001">
        <v>4</v>
      </c>
      <c r="AD1001">
        <v>4</v>
      </c>
      <c r="AE1001">
        <v>0</v>
      </c>
      <c r="AF1001">
        <v>0</v>
      </c>
      <c r="AG1001">
        <v>68</v>
      </c>
      <c r="AH1001">
        <v>4</v>
      </c>
      <c r="AI1001">
        <v>4</v>
      </c>
      <c r="AJ1001">
        <v>0</v>
      </c>
      <c r="AK1001">
        <v>68</v>
      </c>
      <c r="AL1001">
        <v>68</v>
      </c>
      <c r="AM1001">
        <v>103</v>
      </c>
      <c r="AN1001">
        <v>4</v>
      </c>
      <c r="AO1001">
        <v>4</v>
      </c>
      <c r="AP1001">
        <v>4</v>
      </c>
      <c r="AQ1001">
        <v>34</v>
      </c>
      <c r="AR1001">
        <v>34</v>
      </c>
      <c r="AS1001">
        <v>34</v>
      </c>
      <c r="AT1001">
        <v>4</v>
      </c>
      <c r="AU1001">
        <v>68</v>
      </c>
      <c r="AV1001">
        <v>34</v>
      </c>
      <c r="AW1001">
        <v>68</v>
      </c>
      <c r="AX1001">
        <v>0</v>
      </c>
      <c r="AY1001" t="s">
        <v>159</v>
      </c>
      <c r="AZ1001" t="s">
        <v>336</v>
      </c>
      <c r="BA1001" t="s">
        <v>673</v>
      </c>
      <c r="BB1001" t="s">
        <v>599</v>
      </c>
      <c r="BC1001" t="s">
        <v>161</v>
      </c>
      <c r="BD1001" t="b">
        <v>0</v>
      </c>
      <c r="BE1001" t="s">
        <v>164</v>
      </c>
      <c r="BF1001" t="b">
        <v>1</v>
      </c>
      <c r="BH1001" t="s">
        <v>245</v>
      </c>
      <c r="BI1001" t="s">
        <v>600</v>
      </c>
      <c r="BJ1001" t="b">
        <v>0</v>
      </c>
      <c r="BK1001" t="s">
        <v>163</v>
      </c>
      <c r="BL1001" t="b">
        <v>0</v>
      </c>
      <c r="BM1001">
        <v>18</v>
      </c>
      <c r="BN1001" t="s">
        <v>164</v>
      </c>
      <c r="BO1001" t="s">
        <v>165</v>
      </c>
      <c r="BP1001" t="s">
        <v>164</v>
      </c>
      <c r="BQ1001" t="s">
        <v>166</v>
      </c>
      <c r="BR1001">
        <v>768</v>
      </c>
      <c r="BS1001" t="s">
        <v>156</v>
      </c>
      <c r="BT1001" t="s">
        <v>178</v>
      </c>
      <c r="BU1001" t="s">
        <v>180</v>
      </c>
      <c r="BV1001" t="s">
        <v>194</v>
      </c>
      <c r="BW1001">
        <v>68</v>
      </c>
      <c r="BX1001">
        <v>5</v>
      </c>
      <c r="BY1001">
        <v>0</v>
      </c>
      <c r="BZ1001">
        <v>6</v>
      </c>
      <c r="CA1001" t="s">
        <v>601</v>
      </c>
      <c r="CB1001" t="s">
        <v>156</v>
      </c>
      <c r="CC1001">
        <v>7</v>
      </c>
      <c r="CD1001" t="b">
        <v>0</v>
      </c>
      <c r="CE1001" t="s">
        <v>168</v>
      </c>
      <c r="CF1001" t="s">
        <v>602</v>
      </c>
      <c r="CG1001">
        <v>63</v>
      </c>
      <c r="CH1001">
        <v>0</v>
      </c>
      <c r="CI1001" t="s">
        <v>183</v>
      </c>
      <c r="CJ1001" t="s">
        <v>169</v>
      </c>
      <c r="CK1001" t="s">
        <v>169</v>
      </c>
      <c r="CL1001" t="s">
        <v>169</v>
      </c>
      <c r="CM1001" t="s">
        <v>169</v>
      </c>
      <c r="CN1001" t="s">
        <v>169</v>
      </c>
      <c r="CO1001" t="s">
        <v>183</v>
      </c>
      <c r="CP1001" t="s">
        <v>169</v>
      </c>
      <c r="CQ1001">
        <v>1</v>
      </c>
      <c r="CR1001">
        <v>462</v>
      </c>
      <c r="CS1001" t="str">
        <f t="shared" si="723"/>
        <v/>
      </c>
      <c r="CT1001" t="str">
        <f t="shared" ca="1" si="724"/>
        <v/>
      </c>
      <c r="CU1001" t="str">
        <f t="shared" si="725"/>
        <v/>
      </c>
      <c r="CV1001" t="str">
        <f t="shared" ca="1" si="726"/>
        <v/>
      </c>
      <c r="CW1001" t="str">
        <f t="shared" si="727"/>
        <v/>
      </c>
      <c r="CX1001" t="str">
        <f t="shared" ca="1" si="728"/>
        <v/>
      </c>
      <c r="CY1001" t="str">
        <f t="shared" si="729"/>
        <v/>
      </c>
      <c r="CZ1001" t="str">
        <f t="shared" ca="1" si="730"/>
        <v/>
      </c>
      <c r="DA1001" t="str">
        <f t="shared" si="731"/>
        <v/>
      </c>
      <c r="DB1001" t="str">
        <f t="shared" ca="1" si="732"/>
        <v/>
      </c>
      <c r="DC1001" t="str">
        <f t="shared" si="733"/>
        <v/>
      </c>
      <c r="DD1001" t="str">
        <f t="shared" ca="1" si="734"/>
        <v/>
      </c>
      <c r="DE1001" t="str">
        <f t="shared" si="735"/>
        <v/>
      </c>
      <c r="DF1001" t="str">
        <f t="shared" ca="1" si="736"/>
        <v/>
      </c>
      <c r="DG1001" t="str">
        <f t="shared" si="737"/>
        <v/>
      </c>
      <c r="DH1001" t="str">
        <f t="shared" ca="1" si="738"/>
        <v/>
      </c>
      <c r="DI1001" t="str">
        <f t="shared" si="739"/>
        <v/>
      </c>
      <c r="DJ1001" t="str">
        <f t="shared" ca="1" si="740"/>
        <v/>
      </c>
      <c r="DK1001" t="str">
        <f t="shared" si="741"/>
        <v/>
      </c>
      <c r="DL1001" t="str">
        <f t="shared" ca="1" si="742"/>
        <v/>
      </c>
      <c r="DM1001" t="str">
        <f t="shared" si="743"/>
        <v/>
      </c>
      <c r="DN1001" t="str">
        <f t="shared" ca="1" si="744"/>
        <v/>
      </c>
      <c r="DO1001" t="str">
        <f t="shared" si="745"/>
        <v/>
      </c>
      <c r="DP1001" t="str">
        <f t="shared" ca="1" si="746"/>
        <v/>
      </c>
      <c r="DQ1001" t="str">
        <f t="shared" si="747"/>
        <v/>
      </c>
      <c r="DR1001" t="str">
        <f t="shared" ca="1" si="748"/>
        <v/>
      </c>
      <c r="DS1001" t="str">
        <f t="shared" si="749"/>
        <v/>
      </c>
      <c r="DT1001" t="str">
        <f t="shared" ca="1" si="750"/>
        <v/>
      </c>
      <c r="DU1001" t="str">
        <f t="shared" si="751"/>
        <v/>
      </c>
      <c r="DV1001" t="str">
        <f t="shared" ca="1" si="752"/>
        <v/>
      </c>
      <c r="DW1001" t="str">
        <f t="shared" si="753"/>
        <v/>
      </c>
      <c r="DX1001" t="str">
        <f t="shared" ca="1" si="754"/>
        <v/>
      </c>
      <c r="DY1001" t="str">
        <f t="shared" si="755"/>
        <v/>
      </c>
      <c r="DZ1001" t="str">
        <f t="shared" ca="1" si="756"/>
        <v/>
      </c>
      <c r="EA1001" t="str">
        <f t="shared" si="757"/>
        <v/>
      </c>
      <c r="EB1001" t="str">
        <f t="shared" ca="1" si="758"/>
        <v/>
      </c>
      <c r="EC1001" t="str">
        <f t="shared" si="759"/>
        <v/>
      </c>
      <c r="ED1001" t="str">
        <f t="shared" ca="1" si="760"/>
        <v/>
      </c>
      <c r="EE1001" t="str">
        <f t="shared" si="761"/>
        <v/>
      </c>
      <c r="EF1001" t="str">
        <f t="shared" ca="1" si="762"/>
        <v/>
      </c>
      <c r="EG1001" t="str">
        <f t="shared" si="763"/>
        <v/>
      </c>
      <c r="EH1001" t="str">
        <f t="shared" ca="1" si="764"/>
        <v/>
      </c>
      <c r="EI1001" t="str">
        <f t="shared" si="765"/>
        <v/>
      </c>
      <c r="EJ1001" t="str">
        <f t="shared" ca="1" si="766"/>
        <v/>
      </c>
      <c r="EK1001" t="str">
        <f ca="1">IF(AND(GT1001="test",OR(CT1001&gt;5000,CT1001&gt;AVERAGE($CT$933:$CT$1016)+2*STDEV(CT$933:$CT$1016),CT1001&lt;AVERAGE(CT$933:$CT$1016)-2*STDEV(CT$933:$CT$1016))),"",CT1001)</f>
        <v/>
      </c>
      <c r="EL1001" t="s">
        <v>924</v>
      </c>
      <c r="EM1001">
        <v>104752</v>
      </c>
      <c r="EN1001">
        <v>7267</v>
      </c>
      <c r="EO1001">
        <v>961</v>
      </c>
      <c r="EP1001">
        <v>488</v>
      </c>
      <c r="EQ1001">
        <v>120241</v>
      </c>
      <c r="ER1001">
        <v>462</v>
      </c>
      <c r="ES1001">
        <v>39210</v>
      </c>
      <c r="ET1001">
        <v>1574</v>
      </c>
      <c r="EU1001">
        <v>2</v>
      </c>
      <c r="EV1001" t="s">
        <v>156</v>
      </c>
      <c r="EW1001">
        <v>1024</v>
      </c>
      <c r="EX1001">
        <v>2</v>
      </c>
      <c r="EY1001">
        <v>48000</v>
      </c>
      <c r="EZ1001">
        <v>-16</v>
      </c>
      <c r="FA1001" t="s">
        <v>170</v>
      </c>
      <c r="FB1001">
        <v>9</v>
      </c>
      <c r="FC1001" t="s">
        <v>199</v>
      </c>
      <c r="FD1001">
        <v>782221</v>
      </c>
      <c r="FE1001">
        <v>774953</v>
      </c>
      <c r="FF1001">
        <v>125420</v>
      </c>
      <c r="FG1001">
        <v>1376897</v>
      </c>
      <c r="FH1001">
        <v>1378390</v>
      </c>
      <c r="FI1001">
        <v>774944</v>
      </c>
      <c r="FJ1001">
        <v>1376896</v>
      </c>
      <c r="FK1001">
        <v>773289</v>
      </c>
      <c r="FL1001" t="s">
        <v>158</v>
      </c>
      <c r="FM1001">
        <v>769569</v>
      </c>
      <c r="FN1001">
        <v>664954</v>
      </c>
      <c r="FO1001">
        <v>705257</v>
      </c>
      <c r="FP1001">
        <v>5179</v>
      </c>
      <c r="FQ1001">
        <v>5178</v>
      </c>
      <c r="FR1001">
        <v>1376146</v>
      </c>
      <c r="FS1001">
        <v>664953</v>
      </c>
      <c r="FT1001">
        <v>664953</v>
      </c>
      <c r="FU1001">
        <v>5178</v>
      </c>
      <c r="FV1001">
        <v>1382379</v>
      </c>
      <c r="FW1001">
        <v>1380391</v>
      </c>
      <c r="FX1001">
        <v>1382841</v>
      </c>
      <c r="FY1001">
        <v>665915</v>
      </c>
      <c r="FZ1001">
        <v>705745</v>
      </c>
      <c r="GA1001">
        <v>666045</v>
      </c>
      <c r="GB1001">
        <v>773290</v>
      </c>
      <c r="GC1001">
        <v>771569</v>
      </c>
      <c r="GD1001">
        <v>774865</v>
      </c>
      <c r="GE1001" t="s">
        <v>158</v>
      </c>
      <c r="GF1001">
        <v>1382378</v>
      </c>
      <c r="GG1001">
        <v>769568</v>
      </c>
      <c r="GH1001">
        <v>1376145</v>
      </c>
      <c r="GI1001">
        <v>886973</v>
      </c>
      <c r="GJ1001" t="s">
        <v>172</v>
      </c>
      <c r="GK1001">
        <v>69</v>
      </c>
      <c r="GL1001" t="s">
        <v>743</v>
      </c>
      <c r="GM1001">
        <v>69</v>
      </c>
      <c r="GN1001" t="s">
        <v>185</v>
      </c>
      <c r="GO1001" t="s">
        <v>166</v>
      </c>
      <c r="GP1001">
        <v>1024</v>
      </c>
      <c r="GQ1001">
        <v>155</v>
      </c>
      <c r="GR1001">
        <v>285</v>
      </c>
      <c r="GS1001">
        <f t="shared" si="721"/>
        <v>69</v>
      </c>
      <c r="GT1001" t="str">
        <f t="shared" si="722"/>
        <v>test</v>
      </c>
    </row>
    <row r="1002" spans="1:202" x14ac:dyDescent="0.2">
      <c r="A1002">
        <v>100</v>
      </c>
      <c r="B1002">
        <v>100</v>
      </c>
      <c r="C1002">
        <v>1100</v>
      </c>
      <c r="D1002">
        <v>1100</v>
      </c>
      <c r="E1002" t="s">
        <v>155</v>
      </c>
      <c r="F1002" t="s">
        <v>156</v>
      </c>
      <c r="G1002" t="s">
        <v>156</v>
      </c>
      <c r="H1002" t="s">
        <v>156</v>
      </c>
      <c r="I1002">
        <v>0</v>
      </c>
      <c r="J1002" t="s">
        <v>157</v>
      </c>
      <c r="K1002">
        <v>1</v>
      </c>
      <c r="L1002" t="s">
        <v>154</v>
      </c>
      <c r="M1002" t="s">
        <v>154</v>
      </c>
      <c r="N1002" t="s">
        <v>154</v>
      </c>
      <c r="O1002">
        <v>1</v>
      </c>
      <c r="P1002" t="s">
        <v>154</v>
      </c>
      <c r="Q1002" t="s">
        <v>154</v>
      </c>
      <c r="R1002" t="s">
        <v>179</v>
      </c>
      <c r="S1002">
        <v>0</v>
      </c>
      <c r="T1002">
        <v>4</v>
      </c>
      <c r="U1002">
        <v>0</v>
      </c>
      <c r="V1002">
        <v>69</v>
      </c>
      <c r="W1002">
        <v>69</v>
      </c>
      <c r="X1002">
        <v>4</v>
      </c>
      <c r="Y1002">
        <v>69</v>
      </c>
      <c r="Z1002">
        <v>34</v>
      </c>
      <c r="AA1002">
        <v>0</v>
      </c>
      <c r="AB1002">
        <v>34</v>
      </c>
      <c r="AC1002">
        <v>4</v>
      </c>
      <c r="AD1002">
        <v>4</v>
      </c>
      <c r="AE1002">
        <v>0</v>
      </c>
      <c r="AF1002">
        <v>0</v>
      </c>
      <c r="AG1002">
        <v>69</v>
      </c>
      <c r="AH1002">
        <v>4</v>
      </c>
      <c r="AI1002">
        <v>4</v>
      </c>
      <c r="AJ1002">
        <v>0</v>
      </c>
      <c r="AK1002">
        <v>69</v>
      </c>
      <c r="AL1002">
        <v>69</v>
      </c>
      <c r="AM1002">
        <v>104</v>
      </c>
      <c r="AN1002">
        <v>4</v>
      </c>
      <c r="AO1002">
        <v>4</v>
      </c>
      <c r="AP1002">
        <v>4</v>
      </c>
      <c r="AQ1002">
        <v>34</v>
      </c>
      <c r="AR1002">
        <v>34</v>
      </c>
      <c r="AS1002">
        <v>34</v>
      </c>
      <c r="AT1002">
        <v>4</v>
      </c>
      <c r="AU1002">
        <v>69</v>
      </c>
      <c r="AV1002">
        <v>34</v>
      </c>
      <c r="AW1002">
        <v>69</v>
      </c>
      <c r="AX1002">
        <v>0</v>
      </c>
      <c r="AY1002" t="s">
        <v>159</v>
      </c>
      <c r="AZ1002" t="s">
        <v>336</v>
      </c>
      <c r="BA1002" t="s">
        <v>673</v>
      </c>
      <c r="BB1002" t="s">
        <v>599</v>
      </c>
      <c r="BC1002" t="s">
        <v>161</v>
      </c>
      <c r="BD1002" t="b">
        <v>0</v>
      </c>
      <c r="BE1002">
        <v>1.86</v>
      </c>
      <c r="BF1002" t="b">
        <v>1</v>
      </c>
      <c r="BH1002" t="s">
        <v>245</v>
      </c>
      <c r="BI1002" t="s">
        <v>600</v>
      </c>
      <c r="BJ1002" t="b">
        <v>0</v>
      </c>
      <c r="BK1002" t="s">
        <v>163</v>
      </c>
      <c r="BL1002" t="b">
        <v>0</v>
      </c>
      <c r="BM1002">
        <v>18</v>
      </c>
      <c r="BN1002" t="s">
        <v>164</v>
      </c>
      <c r="BO1002" t="s">
        <v>165</v>
      </c>
      <c r="BP1002" t="s">
        <v>164</v>
      </c>
      <c r="BQ1002" t="s">
        <v>166</v>
      </c>
      <c r="BR1002">
        <v>768</v>
      </c>
      <c r="BS1002" t="s">
        <v>156</v>
      </c>
      <c r="BT1002" t="s">
        <v>178</v>
      </c>
      <c r="BU1002" t="s">
        <v>189</v>
      </c>
      <c r="BV1002" t="s">
        <v>176</v>
      </c>
      <c r="BW1002">
        <v>69</v>
      </c>
      <c r="BX1002">
        <v>5</v>
      </c>
      <c r="BY1002">
        <v>0</v>
      </c>
      <c r="BZ1002">
        <v>6</v>
      </c>
      <c r="CA1002" t="s">
        <v>601</v>
      </c>
      <c r="CB1002" t="s">
        <v>156</v>
      </c>
      <c r="CC1002">
        <v>7</v>
      </c>
      <c r="CD1002" t="b">
        <v>0</v>
      </c>
      <c r="CE1002" t="s">
        <v>168</v>
      </c>
      <c r="CF1002" t="s">
        <v>602</v>
      </c>
      <c r="CG1002">
        <v>3</v>
      </c>
      <c r="CH1002">
        <v>0</v>
      </c>
      <c r="CI1002" t="s">
        <v>179</v>
      </c>
      <c r="CJ1002" t="s">
        <v>169</v>
      </c>
      <c r="CK1002" t="s">
        <v>169</v>
      </c>
      <c r="CL1002" t="s">
        <v>169</v>
      </c>
      <c r="CM1002" t="s">
        <v>169</v>
      </c>
      <c r="CN1002" t="s">
        <v>169</v>
      </c>
      <c r="CO1002" t="s">
        <v>179</v>
      </c>
      <c r="CP1002" t="s">
        <v>169</v>
      </c>
      <c r="CQ1002">
        <v>1</v>
      </c>
      <c r="CR1002">
        <v>364</v>
      </c>
      <c r="CS1002">
        <f t="shared" si="723"/>
        <v>364</v>
      </c>
      <c r="CT1002">
        <f t="shared" ca="1" si="724"/>
        <v>364</v>
      </c>
      <c r="CU1002" t="str">
        <f t="shared" si="725"/>
        <v/>
      </c>
      <c r="CV1002" t="str">
        <f t="shared" ca="1" si="726"/>
        <v/>
      </c>
      <c r="CW1002">
        <f t="shared" si="727"/>
        <v>364</v>
      </c>
      <c r="CX1002">
        <f t="shared" ca="1" si="728"/>
        <v>364</v>
      </c>
      <c r="CY1002" t="str">
        <f t="shared" si="729"/>
        <v/>
      </c>
      <c r="CZ1002" t="str">
        <f t="shared" ca="1" si="730"/>
        <v/>
      </c>
      <c r="DA1002" t="str">
        <f t="shared" si="731"/>
        <v/>
      </c>
      <c r="DB1002" t="str">
        <f t="shared" ca="1" si="732"/>
        <v/>
      </c>
      <c r="DC1002" t="str">
        <f t="shared" si="733"/>
        <v/>
      </c>
      <c r="DD1002" t="str">
        <f t="shared" ca="1" si="734"/>
        <v/>
      </c>
      <c r="DE1002" t="str">
        <f t="shared" si="735"/>
        <v/>
      </c>
      <c r="DF1002" t="str">
        <f t="shared" ca="1" si="736"/>
        <v/>
      </c>
      <c r="DG1002" t="str">
        <f t="shared" si="737"/>
        <v/>
      </c>
      <c r="DH1002" t="str">
        <f t="shared" ca="1" si="738"/>
        <v/>
      </c>
      <c r="DI1002" t="str">
        <f t="shared" si="739"/>
        <v/>
      </c>
      <c r="DJ1002" t="str">
        <f t="shared" ca="1" si="740"/>
        <v/>
      </c>
      <c r="DK1002" t="str">
        <f t="shared" si="741"/>
        <v/>
      </c>
      <c r="DL1002" t="str">
        <f t="shared" ca="1" si="742"/>
        <v/>
      </c>
      <c r="DM1002" t="str">
        <f t="shared" si="743"/>
        <v/>
      </c>
      <c r="DN1002" t="str">
        <f t="shared" ca="1" si="744"/>
        <v/>
      </c>
      <c r="DO1002" t="str">
        <f t="shared" si="745"/>
        <v/>
      </c>
      <c r="DP1002" t="str">
        <f t="shared" ca="1" si="746"/>
        <v/>
      </c>
      <c r="DQ1002" t="str">
        <f t="shared" si="747"/>
        <v/>
      </c>
      <c r="DR1002" t="str">
        <f t="shared" ca="1" si="748"/>
        <v/>
      </c>
      <c r="DS1002" t="str">
        <f t="shared" si="749"/>
        <v/>
      </c>
      <c r="DT1002" t="str">
        <f t="shared" ca="1" si="750"/>
        <v/>
      </c>
      <c r="DU1002" t="str">
        <f t="shared" si="751"/>
        <v/>
      </c>
      <c r="DV1002" t="str">
        <f t="shared" ca="1" si="752"/>
        <v/>
      </c>
      <c r="DW1002" t="str">
        <f t="shared" si="753"/>
        <v/>
      </c>
      <c r="DX1002" t="str">
        <f t="shared" ca="1" si="754"/>
        <v/>
      </c>
      <c r="DY1002" t="str">
        <f t="shared" si="755"/>
        <v/>
      </c>
      <c r="DZ1002" t="str">
        <f t="shared" ca="1" si="756"/>
        <v/>
      </c>
      <c r="EA1002" t="str">
        <f t="shared" si="757"/>
        <v/>
      </c>
      <c r="EB1002" t="str">
        <f t="shared" ca="1" si="758"/>
        <v/>
      </c>
      <c r="EC1002" t="str">
        <f t="shared" si="759"/>
        <v/>
      </c>
      <c r="ED1002" t="str">
        <f t="shared" ca="1" si="760"/>
        <v/>
      </c>
      <c r="EE1002" t="str">
        <f t="shared" si="761"/>
        <v/>
      </c>
      <c r="EF1002" t="str">
        <f t="shared" ca="1" si="762"/>
        <v/>
      </c>
      <c r="EG1002" t="str">
        <f t="shared" si="763"/>
        <v/>
      </c>
      <c r="EH1002" t="str">
        <f t="shared" ca="1" si="764"/>
        <v/>
      </c>
      <c r="EI1002" t="str">
        <f t="shared" si="765"/>
        <v/>
      </c>
      <c r="EJ1002" t="str">
        <f t="shared" ca="1" si="766"/>
        <v/>
      </c>
      <c r="EK1002">
        <f ca="1">IF(AND(GT1002="test",OR(CT1002&gt;5000,CT1002&gt;AVERAGE($CT$933:$CT$1016)+2*STDEV(CT$933:$CT$1016),CT1002&lt;AVERAGE(CT$933:$CT$1016)-2*STDEV(CT$933:$CT$1016))),"",CT1002)</f>
        <v>364</v>
      </c>
      <c r="EL1002">
        <v>364</v>
      </c>
      <c r="EM1002">
        <v>104752</v>
      </c>
      <c r="EN1002">
        <v>7267</v>
      </c>
      <c r="EO1002">
        <v>961</v>
      </c>
      <c r="EP1002">
        <v>488</v>
      </c>
      <c r="EQ1002">
        <v>120241</v>
      </c>
      <c r="ER1002">
        <v>364</v>
      </c>
      <c r="ES1002">
        <v>39210</v>
      </c>
      <c r="ET1002">
        <v>1574</v>
      </c>
      <c r="EU1002">
        <v>2</v>
      </c>
      <c r="EV1002" t="s">
        <v>156</v>
      </c>
      <c r="EW1002">
        <v>1024</v>
      </c>
      <c r="EX1002">
        <v>2</v>
      </c>
      <c r="EY1002">
        <v>48000</v>
      </c>
      <c r="EZ1002">
        <v>-16</v>
      </c>
      <c r="FA1002" t="s">
        <v>170</v>
      </c>
      <c r="FB1002">
        <v>9</v>
      </c>
      <c r="FC1002" t="s">
        <v>199</v>
      </c>
      <c r="FD1002">
        <v>782221</v>
      </c>
      <c r="FE1002">
        <v>774953</v>
      </c>
      <c r="FF1002">
        <v>125420</v>
      </c>
      <c r="FG1002">
        <v>1383698</v>
      </c>
      <c r="FH1002">
        <v>1385281</v>
      </c>
      <c r="FI1002">
        <v>774944</v>
      </c>
      <c r="FJ1002">
        <v>1383697</v>
      </c>
      <c r="FK1002">
        <v>773289</v>
      </c>
      <c r="FL1002" t="s">
        <v>158</v>
      </c>
      <c r="FM1002">
        <v>769569</v>
      </c>
      <c r="FN1002">
        <v>664954</v>
      </c>
      <c r="FO1002">
        <v>705257</v>
      </c>
      <c r="FP1002">
        <v>5179</v>
      </c>
      <c r="FQ1002">
        <v>5178</v>
      </c>
      <c r="FR1002">
        <v>1382947</v>
      </c>
      <c r="FS1002">
        <v>664953</v>
      </c>
      <c r="FT1002">
        <v>664953</v>
      </c>
      <c r="FU1002">
        <v>5178</v>
      </c>
      <c r="FV1002">
        <v>1388779</v>
      </c>
      <c r="FW1002">
        <v>1387281</v>
      </c>
      <c r="FX1002">
        <v>1389144</v>
      </c>
      <c r="FY1002">
        <v>665915</v>
      </c>
      <c r="FZ1002">
        <v>705745</v>
      </c>
      <c r="GA1002">
        <v>666045</v>
      </c>
      <c r="GB1002">
        <v>773290</v>
      </c>
      <c r="GC1002">
        <v>771569</v>
      </c>
      <c r="GD1002">
        <v>774865</v>
      </c>
      <c r="GE1002" t="s">
        <v>158</v>
      </c>
      <c r="GF1002">
        <v>1388778</v>
      </c>
      <c r="GG1002">
        <v>769568</v>
      </c>
      <c r="GH1002">
        <v>1382946</v>
      </c>
      <c r="GI1002">
        <v>886973</v>
      </c>
      <c r="GJ1002" t="s">
        <v>172</v>
      </c>
      <c r="GK1002">
        <v>70</v>
      </c>
      <c r="GL1002" t="s">
        <v>744</v>
      </c>
      <c r="GM1002">
        <v>70</v>
      </c>
      <c r="GN1002" t="s">
        <v>182</v>
      </c>
      <c r="GO1002" t="s">
        <v>166</v>
      </c>
      <c r="GP1002">
        <v>1024</v>
      </c>
      <c r="GQ1002">
        <v>155</v>
      </c>
      <c r="GR1002">
        <v>285</v>
      </c>
      <c r="GS1002">
        <f t="shared" si="721"/>
        <v>70</v>
      </c>
      <c r="GT1002" t="str">
        <f t="shared" si="722"/>
        <v>test</v>
      </c>
    </row>
    <row r="1003" spans="1:202" x14ac:dyDescent="0.2">
      <c r="A1003">
        <v>100</v>
      </c>
      <c r="B1003">
        <v>100</v>
      </c>
      <c r="C1003">
        <v>1087</v>
      </c>
      <c r="D1003">
        <v>1087</v>
      </c>
      <c r="E1003" t="s">
        <v>155</v>
      </c>
      <c r="F1003" t="s">
        <v>156</v>
      </c>
      <c r="G1003" t="s">
        <v>156</v>
      </c>
      <c r="H1003" t="s">
        <v>156</v>
      </c>
      <c r="I1003">
        <v>0</v>
      </c>
      <c r="J1003" t="s">
        <v>157</v>
      </c>
      <c r="K1003">
        <v>1</v>
      </c>
      <c r="L1003" t="s">
        <v>154</v>
      </c>
      <c r="M1003" t="s">
        <v>154</v>
      </c>
      <c r="N1003" t="s">
        <v>154</v>
      </c>
      <c r="O1003">
        <v>1</v>
      </c>
      <c r="P1003" t="s">
        <v>154</v>
      </c>
      <c r="Q1003" t="s">
        <v>154</v>
      </c>
      <c r="R1003" t="s">
        <v>179</v>
      </c>
      <c r="S1003">
        <v>0</v>
      </c>
      <c r="T1003">
        <v>4</v>
      </c>
      <c r="U1003">
        <v>0</v>
      </c>
      <c r="V1003">
        <v>70</v>
      </c>
      <c r="W1003">
        <v>70</v>
      </c>
      <c r="X1003">
        <v>4</v>
      </c>
      <c r="Y1003">
        <v>70</v>
      </c>
      <c r="Z1003">
        <v>34</v>
      </c>
      <c r="AA1003">
        <v>0</v>
      </c>
      <c r="AB1003">
        <v>34</v>
      </c>
      <c r="AC1003">
        <v>4</v>
      </c>
      <c r="AD1003">
        <v>4</v>
      </c>
      <c r="AE1003">
        <v>0</v>
      </c>
      <c r="AF1003">
        <v>0</v>
      </c>
      <c r="AG1003">
        <v>70</v>
      </c>
      <c r="AH1003">
        <v>4</v>
      </c>
      <c r="AI1003">
        <v>4</v>
      </c>
      <c r="AJ1003">
        <v>0</v>
      </c>
      <c r="AK1003">
        <v>70</v>
      </c>
      <c r="AL1003">
        <v>70</v>
      </c>
      <c r="AM1003">
        <v>105</v>
      </c>
      <c r="AN1003">
        <v>4</v>
      </c>
      <c r="AO1003">
        <v>4</v>
      </c>
      <c r="AP1003">
        <v>4</v>
      </c>
      <c r="AQ1003">
        <v>34</v>
      </c>
      <c r="AR1003">
        <v>34</v>
      </c>
      <c r="AS1003">
        <v>34</v>
      </c>
      <c r="AT1003">
        <v>4</v>
      </c>
      <c r="AU1003">
        <v>70</v>
      </c>
      <c r="AV1003">
        <v>34</v>
      </c>
      <c r="AW1003">
        <v>70</v>
      </c>
      <c r="AX1003">
        <v>0</v>
      </c>
      <c r="AY1003" t="s">
        <v>159</v>
      </c>
      <c r="AZ1003" t="s">
        <v>336</v>
      </c>
      <c r="BA1003" t="s">
        <v>673</v>
      </c>
      <c r="BB1003" t="s">
        <v>599</v>
      </c>
      <c r="BC1003" t="s">
        <v>161</v>
      </c>
      <c r="BD1003" t="b">
        <v>0</v>
      </c>
      <c r="BE1003">
        <v>3.68</v>
      </c>
      <c r="BF1003" t="b">
        <v>1</v>
      </c>
      <c r="BH1003" t="s">
        <v>245</v>
      </c>
      <c r="BI1003" t="s">
        <v>600</v>
      </c>
      <c r="BJ1003" t="b">
        <v>0</v>
      </c>
      <c r="BK1003" t="s">
        <v>163</v>
      </c>
      <c r="BL1003" t="b">
        <v>0</v>
      </c>
      <c r="BM1003">
        <v>18</v>
      </c>
      <c r="BN1003" t="s">
        <v>164</v>
      </c>
      <c r="BO1003" t="s">
        <v>165</v>
      </c>
      <c r="BP1003" t="s">
        <v>164</v>
      </c>
      <c r="BQ1003" t="s">
        <v>166</v>
      </c>
      <c r="BR1003">
        <v>768</v>
      </c>
      <c r="BS1003" t="s">
        <v>156</v>
      </c>
      <c r="BT1003" t="s">
        <v>178</v>
      </c>
      <c r="BU1003" t="s">
        <v>186</v>
      </c>
      <c r="BV1003" t="s">
        <v>176</v>
      </c>
      <c r="BW1003">
        <v>70</v>
      </c>
      <c r="BX1003">
        <v>5</v>
      </c>
      <c r="BY1003">
        <v>0</v>
      </c>
      <c r="BZ1003">
        <v>6</v>
      </c>
      <c r="CA1003" t="s">
        <v>601</v>
      </c>
      <c r="CB1003" t="s">
        <v>156</v>
      </c>
      <c r="CC1003">
        <v>7</v>
      </c>
      <c r="CD1003" t="b">
        <v>0</v>
      </c>
      <c r="CE1003" t="s">
        <v>168</v>
      </c>
      <c r="CF1003" t="s">
        <v>602</v>
      </c>
      <c r="CG1003">
        <v>34</v>
      </c>
      <c r="CH1003">
        <v>0</v>
      </c>
      <c r="CI1003" t="s">
        <v>179</v>
      </c>
      <c r="CJ1003" t="s">
        <v>169</v>
      </c>
      <c r="CK1003" t="s">
        <v>169</v>
      </c>
      <c r="CL1003" t="s">
        <v>169</v>
      </c>
      <c r="CM1003" t="s">
        <v>169</v>
      </c>
      <c r="CN1003" t="s">
        <v>169</v>
      </c>
      <c r="CO1003" t="s">
        <v>179</v>
      </c>
      <c r="CP1003" t="s">
        <v>169</v>
      </c>
      <c r="CQ1003">
        <v>1</v>
      </c>
      <c r="CR1003">
        <v>134</v>
      </c>
      <c r="CS1003">
        <f t="shared" si="723"/>
        <v>134</v>
      </c>
      <c r="CT1003">
        <f t="shared" ca="1" si="724"/>
        <v>134</v>
      </c>
      <c r="CU1003" t="str">
        <f t="shared" si="725"/>
        <v/>
      </c>
      <c r="CV1003" t="str">
        <f t="shared" ca="1" si="726"/>
        <v/>
      </c>
      <c r="CW1003" t="str">
        <f t="shared" si="727"/>
        <v/>
      </c>
      <c r="CX1003" t="str">
        <f t="shared" ca="1" si="728"/>
        <v/>
      </c>
      <c r="CY1003" t="str">
        <f t="shared" si="729"/>
        <v/>
      </c>
      <c r="CZ1003" t="str">
        <f t="shared" ca="1" si="730"/>
        <v/>
      </c>
      <c r="DA1003" t="str">
        <f t="shared" si="731"/>
        <v/>
      </c>
      <c r="DB1003" t="str">
        <f t="shared" ca="1" si="732"/>
        <v/>
      </c>
      <c r="DC1003" t="str">
        <f t="shared" si="733"/>
        <v/>
      </c>
      <c r="DD1003" t="str">
        <f t="shared" ca="1" si="734"/>
        <v/>
      </c>
      <c r="DE1003">
        <f t="shared" si="735"/>
        <v>134</v>
      </c>
      <c r="DF1003">
        <f t="shared" ca="1" si="736"/>
        <v>134</v>
      </c>
      <c r="DG1003" t="str">
        <f t="shared" si="737"/>
        <v/>
      </c>
      <c r="DH1003" t="str">
        <f t="shared" ca="1" si="738"/>
        <v/>
      </c>
      <c r="DI1003" t="str">
        <f t="shared" si="739"/>
        <v/>
      </c>
      <c r="DJ1003" t="str">
        <f t="shared" ca="1" si="740"/>
        <v/>
      </c>
      <c r="DK1003" t="str">
        <f t="shared" si="741"/>
        <v/>
      </c>
      <c r="DL1003" t="str">
        <f t="shared" ca="1" si="742"/>
        <v/>
      </c>
      <c r="DM1003" t="str">
        <f t="shared" si="743"/>
        <v/>
      </c>
      <c r="DN1003" t="str">
        <f t="shared" ca="1" si="744"/>
        <v/>
      </c>
      <c r="DO1003" t="str">
        <f t="shared" si="745"/>
        <v/>
      </c>
      <c r="DP1003" t="str">
        <f t="shared" ca="1" si="746"/>
        <v/>
      </c>
      <c r="DQ1003" t="str">
        <f t="shared" si="747"/>
        <v/>
      </c>
      <c r="DR1003" t="str">
        <f t="shared" ca="1" si="748"/>
        <v/>
      </c>
      <c r="DS1003" t="str">
        <f t="shared" si="749"/>
        <v/>
      </c>
      <c r="DT1003" t="str">
        <f t="shared" ca="1" si="750"/>
        <v/>
      </c>
      <c r="DU1003" t="str">
        <f t="shared" si="751"/>
        <v/>
      </c>
      <c r="DV1003" t="str">
        <f t="shared" ca="1" si="752"/>
        <v/>
      </c>
      <c r="DW1003" t="str">
        <f t="shared" si="753"/>
        <v/>
      </c>
      <c r="DX1003" t="str">
        <f t="shared" ca="1" si="754"/>
        <v/>
      </c>
      <c r="DY1003" t="str">
        <f t="shared" si="755"/>
        <v/>
      </c>
      <c r="DZ1003" t="str">
        <f t="shared" ca="1" si="756"/>
        <v/>
      </c>
      <c r="EA1003" t="str">
        <f t="shared" si="757"/>
        <v/>
      </c>
      <c r="EB1003" t="str">
        <f t="shared" ca="1" si="758"/>
        <v/>
      </c>
      <c r="EC1003" t="str">
        <f t="shared" si="759"/>
        <v/>
      </c>
      <c r="ED1003" t="str">
        <f t="shared" ca="1" si="760"/>
        <v/>
      </c>
      <c r="EE1003" t="str">
        <f t="shared" si="761"/>
        <v/>
      </c>
      <c r="EF1003" t="str">
        <f t="shared" ca="1" si="762"/>
        <v/>
      </c>
      <c r="EG1003" t="str">
        <f t="shared" si="763"/>
        <v/>
      </c>
      <c r="EH1003" t="str">
        <f t="shared" ca="1" si="764"/>
        <v/>
      </c>
      <c r="EI1003" t="str">
        <f t="shared" si="765"/>
        <v/>
      </c>
      <c r="EJ1003" t="str">
        <f t="shared" ca="1" si="766"/>
        <v/>
      </c>
      <c r="EK1003">
        <f ca="1">IF(AND(GT1003="test",OR(CT1003&gt;5000,CT1003&gt;AVERAGE($CT$933:$CT$1016)+2*STDEV(CT$933:$CT$1016),CT1003&lt;AVERAGE(CT$933:$CT$1016)-2*STDEV(CT$933:$CT$1016))),"",CT1003)</f>
        <v>134</v>
      </c>
      <c r="EL1003">
        <v>134</v>
      </c>
      <c r="EM1003">
        <v>104752</v>
      </c>
      <c r="EN1003">
        <v>7267</v>
      </c>
      <c r="EO1003">
        <v>961</v>
      </c>
      <c r="EP1003">
        <v>488</v>
      </c>
      <c r="EQ1003">
        <v>120241</v>
      </c>
      <c r="ER1003">
        <v>134</v>
      </c>
      <c r="ES1003">
        <v>39210</v>
      </c>
      <c r="ET1003">
        <v>1574</v>
      </c>
      <c r="EU1003">
        <v>2</v>
      </c>
      <c r="EV1003" t="s">
        <v>156</v>
      </c>
      <c r="EW1003">
        <v>1024</v>
      </c>
      <c r="EX1003">
        <v>2</v>
      </c>
      <c r="EY1003">
        <v>48000</v>
      </c>
      <c r="EZ1003">
        <v>-16</v>
      </c>
      <c r="FA1003" t="s">
        <v>170</v>
      </c>
      <c r="FB1003">
        <v>9</v>
      </c>
      <c r="FC1003" t="s">
        <v>199</v>
      </c>
      <c r="FD1003">
        <v>782221</v>
      </c>
      <c r="FE1003">
        <v>774953</v>
      </c>
      <c r="FF1003">
        <v>125420</v>
      </c>
      <c r="FG1003">
        <v>1389999</v>
      </c>
      <c r="FH1003">
        <v>1391552</v>
      </c>
      <c r="FI1003">
        <v>774944</v>
      </c>
      <c r="FJ1003">
        <v>1389998</v>
      </c>
      <c r="FK1003">
        <v>773289</v>
      </c>
      <c r="FL1003" t="s">
        <v>158</v>
      </c>
      <c r="FM1003">
        <v>769569</v>
      </c>
      <c r="FN1003">
        <v>664954</v>
      </c>
      <c r="FO1003">
        <v>705257</v>
      </c>
      <c r="FP1003">
        <v>5179</v>
      </c>
      <c r="FQ1003">
        <v>5178</v>
      </c>
      <c r="FR1003">
        <v>1389248</v>
      </c>
      <c r="FS1003">
        <v>664953</v>
      </c>
      <c r="FT1003">
        <v>664953</v>
      </c>
      <c r="FU1003">
        <v>5178</v>
      </c>
      <c r="FV1003">
        <v>1395050</v>
      </c>
      <c r="FW1003">
        <v>1393553</v>
      </c>
      <c r="FX1003">
        <v>1395184</v>
      </c>
      <c r="FY1003">
        <v>665915</v>
      </c>
      <c r="FZ1003">
        <v>705745</v>
      </c>
      <c r="GA1003">
        <v>666045</v>
      </c>
      <c r="GB1003">
        <v>773290</v>
      </c>
      <c r="GC1003">
        <v>771569</v>
      </c>
      <c r="GD1003">
        <v>774865</v>
      </c>
      <c r="GE1003" t="s">
        <v>158</v>
      </c>
      <c r="GF1003">
        <v>1395050</v>
      </c>
      <c r="GG1003">
        <v>769568</v>
      </c>
      <c r="GH1003">
        <v>1389248</v>
      </c>
      <c r="GI1003">
        <v>886973</v>
      </c>
      <c r="GJ1003" t="s">
        <v>172</v>
      </c>
      <c r="GK1003">
        <v>71</v>
      </c>
      <c r="GL1003" t="s">
        <v>745</v>
      </c>
      <c r="GM1003">
        <v>71</v>
      </c>
      <c r="GN1003" t="s">
        <v>182</v>
      </c>
      <c r="GO1003" t="s">
        <v>166</v>
      </c>
      <c r="GP1003">
        <v>1024</v>
      </c>
      <c r="GQ1003">
        <v>155</v>
      </c>
      <c r="GR1003">
        <v>285</v>
      </c>
      <c r="GS1003">
        <f t="shared" si="721"/>
        <v>71</v>
      </c>
      <c r="GT1003" t="str">
        <f t="shared" si="722"/>
        <v>test</v>
      </c>
    </row>
    <row r="1004" spans="1:202" x14ac:dyDescent="0.2">
      <c r="A1004">
        <v>100</v>
      </c>
      <c r="B1004">
        <v>100</v>
      </c>
      <c r="C1004">
        <v>1073</v>
      </c>
      <c r="D1004">
        <v>1073</v>
      </c>
      <c r="E1004" t="s">
        <v>155</v>
      </c>
      <c r="F1004" t="s">
        <v>156</v>
      </c>
      <c r="G1004" t="s">
        <v>156</v>
      </c>
      <c r="H1004" t="s">
        <v>156</v>
      </c>
      <c r="I1004">
        <v>0</v>
      </c>
      <c r="J1004" t="s">
        <v>157</v>
      </c>
      <c r="K1004">
        <v>1</v>
      </c>
      <c r="L1004" t="s">
        <v>154</v>
      </c>
      <c r="M1004" t="s">
        <v>154</v>
      </c>
      <c r="N1004" t="s">
        <v>154</v>
      </c>
      <c r="O1004">
        <v>1</v>
      </c>
      <c r="P1004" t="s">
        <v>154</v>
      </c>
      <c r="Q1004" t="s">
        <v>154</v>
      </c>
      <c r="R1004" t="s">
        <v>183</v>
      </c>
      <c r="S1004">
        <v>0</v>
      </c>
      <c r="T1004">
        <v>4</v>
      </c>
      <c r="U1004">
        <v>0</v>
      </c>
      <c r="V1004">
        <v>71</v>
      </c>
      <c r="W1004">
        <v>71</v>
      </c>
      <c r="X1004">
        <v>4</v>
      </c>
      <c r="Y1004">
        <v>71</v>
      </c>
      <c r="Z1004">
        <v>34</v>
      </c>
      <c r="AA1004">
        <v>0</v>
      </c>
      <c r="AB1004">
        <v>34</v>
      </c>
      <c r="AC1004">
        <v>4</v>
      </c>
      <c r="AD1004">
        <v>4</v>
      </c>
      <c r="AE1004">
        <v>0</v>
      </c>
      <c r="AF1004">
        <v>0</v>
      </c>
      <c r="AG1004">
        <v>71</v>
      </c>
      <c r="AH1004">
        <v>4</v>
      </c>
      <c r="AI1004">
        <v>4</v>
      </c>
      <c r="AJ1004">
        <v>0</v>
      </c>
      <c r="AK1004">
        <v>71</v>
      </c>
      <c r="AL1004">
        <v>71</v>
      </c>
      <c r="AM1004">
        <v>106</v>
      </c>
      <c r="AN1004">
        <v>4</v>
      </c>
      <c r="AO1004">
        <v>4</v>
      </c>
      <c r="AP1004">
        <v>4</v>
      </c>
      <c r="AQ1004">
        <v>34</v>
      </c>
      <c r="AR1004">
        <v>34</v>
      </c>
      <c r="AS1004">
        <v>34</v>
      </c>
      <c r="AT1004">
        <v>4</v>
      </c>
      <c r="AU1004">
        <v>71</v>
      </c>
      <c r="AV1004">
        <v>34</v>
      </c>
      <c r="AW1004">
        <v>71</v>
      </c>
      <c r="AX1004">
        <v>0</v>
      </c>
      <c r="AY1004" t="s">
        <v>159</v>
      </c>
      <c r="AZ1004" t="s">
        <v>336</v>
      </c>
      <c r="BA1004" t="s">
        <v>673</v>
      </c>
      <c r="BB1004" t="s">
        <v>599</v>
      </c>
      <c r="BC1004" t="s">
        <v>161</v>
      </c>
      <c r="BD1004" t="b">
        <v>0</v>
      </c>
      <c r="BE1004" t="s">
        <v>164</v>
      </c>
      <c r="BF1004" t="b">
        <v>1</v>
      </c>
      <c r="BH1004" t="s">
        <v>245</v>
      </c>
      <c r="BI1004" t="s">
        <v>600</v>
      </c>
      <c r="BJ1004" t="b">
        <v>0</v>
      </c>
      <c r="BK1004" t="s">
        <v>163</v>
      </c>
      <c r="BL1004" t="b">
        <v>0</v>
      </c>
      <c r="BM1004">
        <v>18</v>
      </c>
      <c r="BN1004" t="s">
        <v>164</v>
      </c>
      <c r="BO1004" t="s">
        <v>165</v>
      </c>
      <c r="BP1004" t="s">
        <v>164</v>
      </c>
      <c r="BQ1004" t="s">
        <v>166</v>
      </c>
      <c r="BR1004">
        <v>768</v>
      </c>
      <c r="BS1004" t="s">
        <v>156</v>
      </c>
      <c r="BT1004" t="s">
        <v>178</v>
      </c>
      <c r="BU1004" t="s">
        <v>186</v>
      </c>
      <c r="BV1004" t="s">
        <v>184</v>
      </c>
      <c r="BW1004">
        <v>71</v>
      </c>
      <c r="BX1004">
        <v>5</v>
      </c>
      <c r="BY1004">
        <v>0</v>
      </c>
      <c r="BZ1004">
        <v>6</v>
      </c>
      <c r="CA1004" t="s">
        <v>601</v>
      </c>
      <c r="CB1004" t="s">
        <v>156</v>
      </c>
      <c r="CC1004">
        <v>7</v>
      </c>
      <c r="CD1004" t="b">
        <v>0</v>
      </c>
      <c r="CE1004" t="s">
        <v>168</v>
      </c>
      <c r="CF1004" t="s">
        <v>602</v>
      </c>
      <c r="CG1004">
        <v>67</v>
      </c>
      <c r="CH1004">
        <v>0</v>
      </c>
      <c r="CI1004" t="s">
        <v>183</v>
      </c>
      <c r="CJ1004" t="s">
        <v>169</v>
      </c>
      <c r="CK1004" t="s">
        <v>169</v>
      </c>
      <c r="CL1004" t="s">
        <v>169</v>
      </c>
      <c r="CM1004" t="s">
        <v>169</v>
      </c>
      <c r="CN1004" t="s">
        <v>169</v>
      </c>
      <c r="CO1004" t="s">
        <v>183</v>
      </c>
      <c r="CP1004" t="s">
        <v>169</v>
      </c>
      <c r="CQ1004">
        <v>1</v>
      </c>
      <c r="CR1004">
        <v>106</v>
      </c>
      <c r="CS1004" t="str">
        <f t="shared" si="723"/>
        <v/>
      </c>
      <c r="CT1004" t="str">
        <f t="shared" ca="1" si="724"/>
        <v/>
      </c>
      <c r="CU1004" t="str">
        <f t="shared" si="725"/>
        <v/>
      </c>
      <c r="CV1004" t="str">
        <f t="shared" ca="1" si="726"/>
        <v/>
      </c>
      <c r="CW1004" t="str">
        <f t="shared" si="727"/>
        <v/>
      </c>
      <c r="CX1004" t="str">
        <f t="shared" ca="1" si="728"/>
        <v/>
      </c>
      <c r="CY1004" t="str">
        <f t="shared" si="729"/>
        <v/>
      </c>
      <c r="CZ1004" t="str">
        <f t="shared" ca="1" si="730"/>
        <v/>
      </c>
      <c r="DA1004" t="str">
        <f t="shared" si="731"/>
        <v/>
      </c>
      <c r="DB1004" t="str">
        <f t="shared" ca="1" si="732"/>
        <v/>
      </c>
      <c r="DC1004" t="str">
        <f t="shared" si="733"/>
        <v/>
      </c>
      <c r="DD1004" t="str">
        <f t="shared" ca="1" si="734"/>
        <v/>
      </c>
      <c r="DE1004" t="str">
        <f t="shared" si="735"/>
        <v/>
      </c>
      <c r="DF1004" t="str">
        <f t="shared" ca="1" si="736"/>
        <v/>
      </c>
      <c r="DG1004" t="str">
        <f t="shared" si="737"/>
        <v/>
      </c>
      <c r="DH1004" t="str">
        <f t="shared" ca="1" si="738"/>
        <v/>
      </c>
      <c r="DI1004" t="str">
        <f t="shared" si="739"/>
        <v/>
      </c>
      <c r="DJ1004" t="str">
        <f t="shared" ca="1" si="740"/>
        <v/>
      </c>
      <c r="DK1004" t="str">
        <f t="shared" si="741"/>
        <v/>
      </c>
      <c r="DL1004" t="str">
        <f t="shared" ca="1" si="742"/>
        <v/>
      </c>
      <c r="DM1004" t="str">
        <f t="shared" si="743"/>
        <v/>
      </c>
      <c r="DN1004" t="str">
        <f t="shared" ca="1" si="744"/>
        <v/>
      </c>
      <c r="DO1004" t="str">
        <f t="shared" si="745"/>
        <v/>
      </c>
      <c r="DP1004" t="str">
        <f t="shared" ca="1" si="746"/>
        <v/>
      </c>
      <c r="DQ1004" t="str">
        <f t="shared" si="747"/>
        <v/>
      </c>
      <c r="DR1004" t="str">
        <f t="shared" ca="1" si="748"/>
        <v/>
      </c>
      <c r="DS1004" t="str">
        <f t="shared" si="749"/>
        <v/>
      </c>
      <c r="DT1004" t="str">
        <f t="shared" ca="1" si="750"/>
        <v/>
      </c>
      <c r="DU1004" t="str">
        <f t="shared" si="751"/>
        <v/>
      </c>
      <c r="DV1004" t="str">
        <f t="shared" ca="1" si="752"/>
        <v/>
      </c>
      <c r="DW1004" t="str">
        <f t="shared" si="753"/>
        <v/>
      </c>
      <c r="DX1004" t="str">
        <f t="shared" ca="1" si="754"/>
        <v/>
      </c>
      <c r="DY1004" t="str">
        <f t="shared" si="755"/>
        <v/>
      </c>
      <c r="DZ1004" t="str">
        <f t="shared" ca="1" si="756"/>
        <v/>
      </c>
      <c r="EA1004" t="str">
        <f t="shared" si="757"/>
        <v/>
      </c>
      <c r="EB1004" t="str">
        <f t="shared" ca="1" si="758"/>
        <v/>
      </c>
      <c r="EC1004" t="str">
        <f t="shared" si="759"/>
        <v/>
      </c>
      <c r="ED1004" t="str">
        <f t="shared" ca="1" si="760"/>
        <v/>
      </c>
      <c r="EE1004" t="str">
        <f t="shared" si="761"/>
        <v/>
      </c>
      <c r="EF1004" t="str">
        <f t="shared" ca="1" si="762"/>
        <v/>
      </c>
      <c r="EG1004" t="str">
        <f t="shared" si="763"/>
        <v/>
      </c>
      <c r="EH1004" t="str">
        <f t="shared" ca="1" si="764"/>
        <v/>
      </c>
      <c r="EI1004" t="str">
        <f t="shared" si="765"/>
        <v/>
      </c>
      <c r="EJ1004" t="str">
        <f t="shared" ca="1" si="766"/>
        <v/>
      </c>
      <c r="EK1004" t="str">
        <f ca="1">IF(AND(GT1004="test",OR(CT1004&gt;5000,CT1004&gt;AVERAGE($CT$933:$CT$1016)+2*STDEV(CT$933:$CT$1016),CT1004&lt;AVERAGE(CT$933:$CT$1016)-2*STDEV(CT$933:$CT$1016))),"",CT1004)</f>
        <v/>
      </c>
      <c r="EL1004" t="s">
        <v>924</v>
      </c>
      <c r="EM1004">
        <v>104752</v>
      </c>
      <c r="EN1004">
        <v>7267</v>
      </c>
      <c r="EO1004">
        <v>961</v>
      </c>
      <c r="EP1004">
        <v>488</v>
      </c>
      <c r="EQ1004">
        <v>120241</v>
      </c>
      <c r="ER1004">
        <v>106</v>
      </c>
      <c r="ES1004">
        <v>39210</v>
      </c>
      <c r="ET1004">
        <v>1574</v>
      </c>
      <c r="EU1004">
        <v>2</v>
      </c>
      <c r="EV1004" t="s">
        <v>156</v>
      </c>
      <c r="EW1004">
        <v>1024</v>
      </c>
      <c r="EX1004">
        <v>2</v>
      </c>
      <c r="EY1004">
        <v>48000</v>
      </c>
      <c r="EZ1004">
        <v>-16</v>
      </c>
      <c r="FA1004" t="s">
        <v>170</v>
      </c>
      <c r="FB1004">
        <v>9</v>
      </c>
      <c r="FC1004" t="s">
        <v>199</v>
      </c>
      <c r="FD1004">
        <v>782221</v>
      </c>
      <c r="FE1004">
        <v>774953</v>
      </c>
      <c r="FF1004">
        <v>125420</v>
      </c>
      <c r="FG1004">
        <v>1396040</v>
      </c>
      <c r="FH1004">
        <v>1397590</v>
      </c>
      <c r="FI1004">
        <v>774944</v>
      </c>
      <c r="FJ1004">
        <v>1396040</v>
      </c>
      <c r="FK1004">
        <v>773289</v>
      </c>
      <c r="FL1004" t="s">
        <v>158</v>
      </c>
      <c r="FM1004">
        <v>769569</v>
      </c>
      <c r="FN1004">
        <v>664954</v>
      </c>
      <c r="FO1004">
        <v>705257</v>
      </c>
      <c r="FP1004">
        <v>5179</v>
      </c>
      <c r="FQ1004">
        <v>5178</v>
      </c>
      <c r="FR1004">
        <v>1395289</v>
      </c>
      <c r="FS1004">
        <v>664953</v>
      </c>
      <c r="FT1004">
        <v>664953</v>
      </c>
      <c r="FU1004">
        <v>5178</v>
      </c>
      <c r="FV1004">
        <v>1401174</v>
      </c>
      <c r="FW1004">
        <v>1399590</v>
      </c>
      <c r="FX1004">
        <v>1401280</v>
      </c>
      <c r="FY1004">
        <v>665915</v>
      </c>
      <c r="FZ1004">
        <v>705745</v>
      </c>
      <c r="GA1004">
        <v>666045</v>
      </c>
      <c r="GB1004">
        <v>773290</v>
      </c>
      <c r="GC1004">
        <v>771569</v>
      </c>
      <c r="GD1004">
        <v>774865</v>
      </c>
      <c r="GE1004" t="s">
        <v>158</v>
      </c>
      <c r="GF1004">
        <v>1401173</v>
      </c>
      <c r="GG1004">
        <v>769568</v>
      </c>
      <c r="GH1004">
        <v>1395288</v>
      </c>
      <c r="GI1004">
        <v>886973</v>
      </c>
      <c r="GJ1004" t="s">
        <v>172</v>
      </c>
      <c r="GK1004">
        <v>72</v>
      </c>
      <c r="GL1004" t="s">
        <v>746</v>
      </c>
      <c r="GM1004">
        <v>72</v>
      </c>
      <c r="GN1004" t="s">
        <v>185</v>
      </c>
      <c r="GO1004" t="s">
        <v>166</v>
      </c>
      <c r="GP1004">
        <v>1024</v>
      </c>
      <c r="GQ1004">
        <v>155</v>
      </c>
      <c r="GR1004">
        <v>285</v>
      </c>
      <c r="GS1004">
        <f t="shared" si="721"/>
        <v>72</v>
      </c>
      <c r="GT1004" t="str">
        <f t="shared" si="722"/>
        <v>test</v>
      </c>
    </row>
    <row r="1005" spans="1:202" x14ac:dyDescent="0.2">
      <c r="A1005">
        <v>100</v>
      </c>
      <c r="B1005">
        <v>100</v>
      </c>
      <c r="C1005">
        <v>1059</v>
      </c>
      <c r="D1005">
        <v>1059</v>
      </c>
      <c r="E1005" t="s">
        <v>155</v>
      </c>
      <c r="F1005" t="s">
        <v>156</v>
      </c>
      <c r="G1005" t="s">
        <v>156</v>
      </c>
      <c r="H1005" t="s">
        <v>156</v>
      </c>
      <c r="I1005">
        <v>0</v>
      </c>
      <c r="J1005" t="s">
        <v>157</v>
      </c>
      <c r="K1005">
        <v>1</v>
      </c>
      <c r="L1005" t="s">
        <v>154</v>
      </c>
      <c r="M1005" t="s">
        <v>154</v>
      </c>
      <c r="N1005" t="s">
        <v>154</v>
      </c>
      <c r="O1005">
        <v>1</v>
      </c>
      <c r="P1005" t="s">
        <v>154</v>
      </c>
      <c r="Q1005" t="s">
        <v>154</v>
      </c>
      <c r="R1005" t="s">
        <v>183</v>
      </c>
      <c r="S1005">
        <v>0</v>
      </c>
      <c r="T1005">
        <v>4</v>
      </c>
      <c r="U1005">
        <v>0</v>
      </c>
      <c r="V1005">
        <v>72</v>
      </c>
      <c r="W1005">
        <v>72</v>
      </c>
      <c r="X1005">
        <v>4</v>
      </c>
      <c r="Y1005">
        <v>72</v>
      </c>
      <c r="Z1005">
        <v>34</v>
      </c>
      <c r="AA1005">
        <v>0</v>
      </c>
      <c r="AB1005">
        <v>34</v>
      </c>
      <c r="AC1005">
        <v>4</v>
      </c>
      <c r="AD1005">
        <v>4</v>
      </c>
      <c r="AE1005">
        <v>0</v>
      </c>
      <c r="AF1005">
        <v>0</v>
      </c>
      <c r="AG1005">
        <v>72</v>
      </c>
      <c r="AH1005">
        <v>4</v>
      </c>
      <c r="AI1005">
        <v>4</v>
      </c>
      <c r="AJ1005">
        <v>0</v>
      </c>
      <c r="AK1005">
        <v>72</v>
      </c>
      <c r="AL1005">
        <v>72</v>
      </c>
      <c r="AM1005">
        <v>107</v>
      </c>
      <c r="AN1005">
        <v>4</v>
      </c>
      <c r="AO1005">
        <v>4</v>
      </c>
      <c r="AP1005">
        <v>4</v>
      </c>
      <c r="AQ1005">
        <v>34</v>
      </c>
      <c r="AR1005">
        <v>34</v>
      </c>
      <c r="AS1005">
        <v>34</v>
      </c>
      <c r="AT1005">
        <v>4</v>
      </c>
      <c r="AU1005">
        <v>72</v>
      </c>
      <c r="AV1005">
        <v>34</v>
      </c>
      <c r="AW1005">
        <v>72</v>
      </c>
      <c r="AX1005">
        <v>0</v>
      </c>
      <c r="AY1005" t="s">
        <v>159</v>
      </c>
      <c r="AZ1005" t="s">
        <v>336</v>
      </c>
      <c r="BA1005" t="s">
        <v>673</v>
      </c>
      <c r="BB1005" t="s">
        <v>599</v>
      </c>
      <c r="BC1005" t="s">
        <v>161</v>
      </c>
      <c r="BD1005" t="b">
        <v>0</v>
      </c>
      <c r="BE1005" t="s">
        <v>164</v>
      </c>
      <c r="BF1005" t="b">
        <v>1</v>
      </c>
      <c r="BH1005" t="s">
        <v>245</v>
      </c>
      <c r="BI1005" t="s">
        <v>600</v>
      </c>
      <c r="BJ1005" t="b">
        <v>0</v>
      </c>
      <c r="BK1005" t="s">
        <v>163</v>
      </c>
      <c r="BL1005" t="b">
        <v>0</v>
      </c>
      <c r="BM1005">
        <v>18</v>
      </c>
      <c r="BN1005" t="s">
        <v>164</v>
      </c>
      <c r="BO1005" t="s">
        <v>165</v>
      </c>
      <c r="BP1005" t="s">
        <v>164</v>
      </c>
      <c r="BQ1005" t="s">
        <v>166</v>
      </c>
      <c r="BR1005">
        <v>768</v>
      </c>
      <c r="BS1005" t="s">
        <v>156</v>
      </c>
      <c r="BT1005" t="s">
        <v>178</v>
      </c>
      <c r="BU1005" t="s">
        <v>188</v>
      </c>
      <c r="BV1005" t="s">
        <v>191</v>
      </c>
      <c r="BW1005">
        <v>72</v>
      </c>
      <c r="BX1005">
        <v>5</v>
      </c>
      <c r="BY1005">
        <v>0</v>
      </c>
      <c r="BZ1005">
        <v>6</v>
      </c>
      <c r="CA1005" t="s">
        <v>601</v>
      </c>
      <c r="CB1005" t="s">
        <v>156</v>
      </c>
      <c r="CC1005">
        <v>7</v>
      </c>
      <c r="CD1005" t="b">
        <v>0</v>
      </c>
      <c r="CE1005" t="s">
        <v>168</v>
      </c>
      <c r="CF1005" t="s">
        <v>602</v>
      </c>
      <c r="CG1005">
        <v>70</v>
      </c>
      <c r="CH1005">
        <v>0</v>
      </c>
      <c r="CI1005" t="s">
        <v>183</v>
      </c>
      <c r="CJ1005" t="s">
        <v>169</v>
      </c>
      <c r="CK1005" t="s">
        <v>169</v>
      </c>
      <c r="CL1005" t="s">
        <v>169</v>
      </c>
      <c r="CM1005" t="s">
        <v>169</v>
      </c>
      <c r="CN1005" t="s">
        <v>169</v>
      </c>
      <c r="CO1005" t="s">
        <v>183</v>
      </c>
      <c r="CP1005" t="s">
        <v>169</v>
      </c>
      <c r="CQ1005">
        <v>1</v>
      </c>
      <c r="CR1005">
        <v>12</v>
      </c>
      <c r="CS1005" t="str">
        <f t="shared" si="723"/>
        <v/>
      </c>
      <c r="CT1005" t="str">
        <f t="shared" ca="1" si="724"/>
        <v/>
      </c>
      <c r="CU1005" t="str">
        <f t="shared" si="725"/>
        <v/>
      </c>
      <c r="CV1005" t="str">
        <f t="shared" ca="1" si="726"/>
        <v/>
      </c>
      <c r="CW1005" t="str">
        <f t="shared" si="727"/>
        <v/>
      </c>
      <c r="CX1005" t="str">
        <f t="shared" ca="1" si="728"/>
        <v/>
      </c>
      <c r="CY1005" t="str">
        <f t="shared" si="729"/>
        <v/>
      </c>
      <c r="CZ1005" t="str">
        <f t="shared" ca="1" si="730"/>
        <v/>
      </c>
      <c r="DA1005" t="str">
        <f t="shared" si="731"/>
        <v/>
      </c>
      <c r="DB1005" t="str">
        <f t="shared" ca="1" si="732"/>
        <v/>
      </c>
      <c r="DC1005" t="str">
        <f t="shared" si="733"/>
        <v/>
      </c>
      <c r="DD1005" t="str">
        <f t="shared" ca="1" si="734"/>
        <v/>
      </c>
      <c r="DE1005" t="str">
        <f t="shared" si="735"/>
        <v/>
      </c>
      <c r="DF1005" t="str">
        <f t="shared" ca="1" si="736"/>
        <v/>
      </c>
      <c r="DG1005" t="str">
        <f t="shared" si="737"/>
        <v/>
      </c>
      <c r="DH1005" t="str">
        <f t="shared" ca="1" si="738"/>
        <v/>
      </c>
      <c r="DI1005" t="str">
        <f t="shared" si="739"/>
        <v/>
      </c>
      <c r="DJ1005" t="str">
        <f t="shared" ca="1" si="740"/>
        <v/>
      </c>
      <c r="DK1005" t="str">
        <f t="shared" si="741"/>
        <v/>
      </c>
      <c r="DL1005" t="str">
        <f t="shared" ca="1" si="742"/>
        <v/>
      </c>
      <c r="DM1005" t="str">
        <f t="shared" si="743"/>
        <v/>
      </c>
      <c r="DN1005" t="str">
        <f t="shared" ca="1" si="744"/>
        <v/>
      </c>
      <c r="DO1005" t="str">
        <f t="shared" si="745"/>
        <v/>
      </c>
      <c r="DP1005" t="str">
        <f t="shared" ca="1" si="746"/>
        <v/>
      </c>
      <c r="DQ1005" t="str">
        <f t="shared" si="747"/>
        <v/>
      </c>
      <c r="DR1005" t="str">
        <f t="shared" ca="1" si="748"/>
        <v/>
      </c>
      <c r="DS1005" t="str">
        <f t="shared" si="749"/>
        <v/>
      </c>
      <c r="DT1005" t="str">
        <f t="shared" ca="1" si="750"/>
        <v/>
      </c>
      <c r="DU1005" t="str">
        <f t="shared" si="751"/>
        <v/>
      </c>
      <c r="DV1005" t="str">
        <f t="shared" ca="1" si="752"/>
        <v/>
      </c>
      <c r="DW1005" t="str">
        <f t="shared" si="753"/>
        <v/>
      </c>
      <c r="DX1005" t="str">
        <f t="shared" ca="1" si="754"/>
        <v/>
      </c>
      <c r="DY1005" t="str">
        <f t="shared" si="755"/>
        <v/>
      </c>
      <c r="DZ1005" t="str">
        <f t="shared" ca="1" si="756"/>
        <v/>
      </c>
      <c r="EA1005" t="str">
        <f t="shared" si="757"/>
        <v/>
      </c>
      <c r="EB1005" t="str">
        <f t="shared" ca="1" si="758"/>
        <v/>
      </c>
      <c r="EC1005" t="str">
        <f t="shared" si="759"/>
        <v/>
      </c>
      <c r="ED1005" t="str">
        <f t="shared" ca="1" si="760"/>
        <v/>
      </c>
      <c r="EE1005" t="str">
        <f t="shared" si="761"/>
        <v/>
      </c>
      <c r="EF1005" t="str">
        <f t="shared" ca="1" si="762"/>
        <v/>
      </c>
      <c r="EG1005" t="str">
        <f t="shared" si="763"/>
        <v/>
      </c>
      <c r="EH1005" t="str">
        <f t="shared" ca="1" si="764"/>
        <v/>
      </c>
      <c r="EI1005" t="str">
        <f t="shared" si="765"/>
        <v/>
      </c>
      <c r="EJ1005" t="str">
        <f t="shared" ca="1" si="766"/>
        <v/>
      </c>
      <c r="EK1005" t="str">
        <f ca="1">IF(AND(GT1005="test",OR(CT1005&gt;5000,CT1005&gt;AVERAGE($CT$933:$CT$1016)+2*STDEV(CT$933:$CT$1016),CT1005&lt;AVERAGE(CT$933:$CT$1016)-2*STDEV(CT$933:$CT$1016))),"",CT1005)</f>
        <v/>
      </c>
      <c r="EL1005" t="s">
        <v>924</v>
      </c>
      <c r="EM1005">
        <v>104752</v>
      </c>
      <c r="EN1005">
        <v>7267</v>
      </c>
      <c r="EO1005">
        <v>961</v>
      </c>
      <c r="EP1005">
        <v>488</v>
      </c>
      <c r="EQ1005">
        <v>120241</v>
      </c>
      <c r="ER1005">
        <v>12</v>
      </c>
      <c r="ES1005">
        <v>39210</v>
      </c>
      <c r="ET1005">
        <v>1574</v>
      </c>
      <c r="EU1005">
        <v>2</v>
      </c>
      <c r="EV1005" t="s">
        <v>156</v>
      </c>
      <c r="EW1005">
        <v>1024</v>
      </c>
      <c r="EX1005">
        <v>2</v>
      </c>
      <c r="EY1005">
        <v>48000</v>
      </c>
      <c r="EZ1005">
        <v>-16</v>
      </c>
      <c r="FA1005" t="s">
        <v>170</v>
      </c>
      <c r="FB1005">
        <v>9</v>
      </c>
      <c r="FC1005" t="s">
        <v>199</v>
      </c>
      <c r="FD1005">
        <v>782221</v>
      </c>
      <c r="FE1005">
        <v>774953</v>
      </c>
      <c r="FF1005">
        <v>125420</v>
      </c>
      <c r="FG1005">
        <v>1402136</v>
      </c>
      <c r="FH1005">
        <v>1403455</v>
      </c>
      <c r="FI1005">
        <v>774944</v>
      </c>
      <c r="FJ1005">
        <v>1402135</v>
      </c>
      <c r="FK1005">
        <v>773289</v>
      </c>
      <c r="FL1005" t="s">
        <v>158</v>
      </c>
      <c r="FM1005">
        <v>769569</v>
      </c>
      <c r="FN1005">
        <v>664954</v>
      </c>
      <c r="FO1005">
        <v>705257</v>
      </c>
      <c r="FP1005">
        <v>5179</v>
      </c>
      <c r="FQ1005">
        <v>5178</v>
      </c>
      <c r="FR1005">
        <v>1401384</v>
      </c>
      <c r="FS1005">
        <v>664953</v>
      </c>
      <c r="FT1005">
        <v>664953</v>
      </c>
      <c r="FU1005">
        <v>5178</v>
      </c>
      <c r="FV1005">
        <v>1406998</v>
      </c>
      <c r="FW1005">
        <v>1405455</v>
      </c>
      <c r="FX1005">
        <v>1407010</v>
      </c>
      <c r="FY1005">
        <v>665915</v>
      </c>
      <c r="FZ1005">
        <v>705745</v>
      </c>
      <c r="GA1005">
        <v>666045</v>
      </c>
      <c r="GB1005">
        <v>773290</v>
      </c>
      <c r="GC1005">
        <v>771569</v>
      </c>
      <c r="GD1005">
        <v>774865</v>
      </c>
      <c r="GE1005" t="s">
        <v>158</v>
      </c>
      <c r="GF1005">
        <v>1406998</v>
      </c>
      <c r="GG1005">
        <v>769568</v>
      </c>
      <c r="GH1005">
        <v>1401383</v>
      </c>
      <c r="GI1005">
        <v>886973</v>
      </c>
      <c r="GJ1005" t="s">
        <v>172</v>
      </c>
      <c r="GK1005">
        <v>73</v>
      </c>
      <c r="GL1005" t="s">
        <v>748</v>
      </c>
      <c r="GM1005">
        <v>73</v>
      </c>
      <c r="GN1005" t="s">
        <v>185</v>
      </c>
      <c r="GO1005" t="s">
        <v>166</v>
      </c>
      <c r="GP1005">
        <v>1024</v>
      </c>
      <c r="GQ1005">
        <v>155</v>
      </c>
      <c r="GR1005">
        <v>285</v>
      </c>
      <c r="GS1005">
        <f t="shared" si="721"/>
        <v>73</v>
      </c>
      <c r="GT1005" t="str">
        <f t="shared" si="722"/>
        <v>test</v>
      </c>
    </row>
    <row r="1006" spans="1:202" x14ac:dyDescent="0.2">
      <c r="A1006">
        <v>100</v>
      </c>
      <c r="B1006">
        <v>100</v>
      </c>
      <c r="C1006">
        <v>1048</v>
      </c>
      <c r="D1006">
        <v>1048</v>
      </c>
      <c r="E1006" t="s">
        <v>155</v>
      </c>
      <c r="F1006" t="s">
        <v>156</v>
      </c>
      <c r="G1006" t="s">
        <v>156</v>
      </c>
      <c r="H1006" t="s">
        <v>156</v>
      </c>
      <c r="I1006">
        <v>0</v>
      </c>
      <c r="J1006" t="s">
        <v>157</v>
      </c>
      <c r="K1006">
        <v>1</v>
      </c>
      <c r="L1006" t="s">
        <v>154</v>
      </c>
      <c r="M1006" t="s">
        <v>154</v>
      </c>
      <c r="N1006" t="s">
        <v>154</v>
      </c>
      <c r="O1006">
        <v>1</v>
      </c>
      <c r="P1006" t="s">
        <v>154</v>
      </c>
      <c r="Q1006" t="s">
        <v>154</v>
      </c>
      <c r="R1006" t="s">
        <v>179</v>
      </c>
      <c r="S1006">
        <v>0</v>
      </c>
      <c r="T1006">
        <v>4</v>
      </c>
      <c r="U1006">
        <v>0</v>
      </c>
      <c r="V1006">
        <v>73</v>
      </c>
      <c r="W1006">
        <v>73</v>
      </c>
      <c r="X1006">
        <v>4</v>
      </c>
      <c r="Y1006">
        <v>73</v>
      </c>
      <c r="Z1006">
        <v>34</v>
      </c>
      <c r="AA1006">
        <v>0</v>
      </c>
      <c r="AB1006">
        <v>34</v>
      </c>
      <c r="AC1006">
        <v>4</v>
      </c>
      <c r="AD1006">
        <v>4</v>
      </c>
      <c r="AE1006">
        <v>0</v>
      </c>
      <c r="AF1006">
        <v>0</v>
      </c>
      <c r="AG1006">
        <v>73</v>
      </c>
      <c r="AH1006">
        <v>4</v>
      </c>
      <c r="AI1006">
        <v>4</v>
      </c>
      <c r="AJ1006">
        <v>0</v>
      </c>
      <c r="AK1006">
        <v>73</v>
      </c>
      <c r="AL1006">
        <v>73</v>
      </c>
      <c r="AM1006">
        <v>108</v>
      </c>
      <c r="AN1006">
        <v>4</v>
      </c>
      <c r="AO1006">
        <v>4</v>
      </c>
      <c r="AP1006">
        <v>4</v>
      </c>
      <c r="AQ1006">
        <v>34</v>
      </c>
      <c r="AR1006">
        <v>34</v>
      </c>
      <c r="AS1006">
        <v>34</v>
      </c>
      <c r="AT1006">
        <v>4</v>
      </c>
      <c r="AU1006">
        <v>73</v>
      </c>
      <c r="AV1006">
        <v>34</v>
      </c>
      <c r="AW1006">
        <v>73</v>
      </c>
      <c r="AX1006">
        <v>0</v>
      </c>
      <c r="AY1006" t="s">
        <v>159</v>
      </c>
      <c r="AZ1006" t="s">
        <v>336</v>
      </c>
      <c r="BA1006" t="s">
        <v>673</v>
      </c>
      <c r="BB1006" t="s">
        <v>599</v>
      </c>
      <c r="BC1006" t="s">
        <v>161</v>
      </c>
      <c r="BD1006" t="b">
        <v>0</v>
      </c>
      <c r="BE1006">
        <v>11.03</v>
      </c>
      <c r="BF1006" t="b">
        <v>1</v>
      </c>
      <c r="BH1006" t="s">
        <v>245</v>
      </c>
      <c r="BI1006" t="s">
        <v>600</v>
      </c>
      <c r="BJ1006" t="b">
        <v>0</v>
      </c>
      <c r="BK1006" t="s">
        <v>163</v>
      </c>
      <c r="BL1006" t="b">
        <v>0</v>
      </c>
      <c r="BM1006">
        <v>18</v>
      </c>
      <c r="BN1006" t="s">
        <v>164</v>
      </c>
      <c r="BO1006" t="s">
        <v>165</v>
      </c>
      <c r="BP1006" t="s">
        <v>164</v>
      </c>
      <c r="BQ1006" t="s">
        <v>166</v>
      </c>
      <c r="BR1006">
        <v>768</v>
      </c>
      <c r="BS1006" t="s">
        <v>156</v>
      </c>
      <c r="BT1006" t="s">
        <v>178</v>
      </c>
      <c r="BU1006" t="s">
        <v>189</v>
      </c>
      <c r="BV1006" t="s">
        <v>181</v>
      </c>
      <c r="BW1006">
        <v>73</v>
      </c>
      <c r="BX1006">
        <v>5</v>
      </c>
      <c r="BY1006">
        <v>0</v>
      </c>
      <c r="BZ1006">
        <v>6</v>
      </c>
      <c r="CA1006" t="s">
        <v>601</v>
      </c>
      <c r="CB1006" t="s">
        <v>156</v>
      </c>
      <c r="CC1006">
        <v>7</v>
      </c>
      <c r="CD1006" t="b">
        <v>0</v>
      </c>
      <c r="CE1006" t="s">
        <v>168</v>
      </c>
      <c r="CF1006" t="s">
        <v>602</v>
      </c>
      <c r="CG1006">
        <v>2</v>
      </c>
      <c r="CH1006">
        <v>0</v>
      </c>
      <c r="CI1006" t="s">
        <v>179</v>
      </c>
      <c r="CJ1006" t="s">
        <v>169</v>
      </c>
      <c r="CK1006" t="s">
        <v>169</v>
      </c>
      <c r="CL1006" t="s">
        <v>169</v>
      </c>
      <c r="CM1006" t="s">
        <v>169</v>
      </c>
      <c r="CN1006" t="s">
        <v>169</v>
      </c>
      <c r="CO1006" t="s">
        <v>179</v>
      </c>
      <c r="CP1006" t="s">
        <v>169</v>
      </c>
      <c r="CQ1006">
        <v>1</v>
      </c>
      <c r="CR1006">
        <v>247</v>
      </c>
      <c r="CS1006">
        <f t="shared" si="723"/>
        <v>247</v>
      </c>
      <c r="CT1006">
        <f t="shared" ca="1" si="724"/>
        <v>247</v>
      </c>
      <c r="CU1006" t="str">
        <f t="shared" si="725"/>
        <v/>
      </c>
      <c r="CV1006" t="str">
        <f t="shared" ca="1" si="726"/>
        <v/>
      </c>
      <c r="CW1006" t="str">
        <f t="shared" si="727"/>
        <v/>
      </c>
      <c r="CX1006" t="str">
        <f t="shared" ca="1" si="728"/>
        <v/>
      </c>
      <c r="CY1006" t="str">
        <f t="shared" si="729"/>
        <v/>
      </c>
      <c r="CZ1006" t="str">
        <f t="shared" ca="1" si="730"/>
        <v/>
      </c>
      <c r="DA1006" t="str">
        <f t="shared" si="731"/>
        <v/>
      </c>
      <c r="DB1006" t="str">
        <f t="shared" ca="1" si="732"/>
        <v/>
      </c>
      <c r="DC1006" t="str">
        <f t="shared" si="733"/>
        <v/>
      </c>
      <c r="DD1006" t="str">
        <f t="shared" ca="1" si="734"/>
        <v/>
      </c>
      <c r="DE1006" t="str">
        <f t="shared" si="735"/>
        <v/>
      </c>
      <c r="DF1006" t="str">
        <f t="shared" ca="1" si="736"/>
        <v/>
      </c>
      <c r="DG1006" t="str">
        <f t="shared" si="737"/>
        <v/>
      </c>
      <c r="DH1006" t="str">
        <f t="shared" ca="1" si="738"/>
        <v/>
      </c>
      <c r="DI1006" t="str">
        <f t="shared" si="739"/>
        <v/>
      </c>
      <c r="DJ1006" t="str">
        <f t="shared" ca="1" si="740"/>
        <v/>
      </c>
      <c r="DK1006" t="str">
        <f t="shared" si="741"/>
        <v/>
      </c>
      <c r="DL1006" t="str">
        <f t="shared" ca="1" si="742"/>
        <v/>
      </c>
      <c r="DM1006" t="str">
        <f t="shared" si="743"/>
        <v/>
      </c>
      <c r="DN1006" t="str">
        <f t="shared" ca="1" si="744"/>
        <v/>
      </c>
      <c r="DO1006" t="str">
        <f t="shared" si="745"/>
        <v/>
      </c>
      <c r="DP1006" t="str">
        <f t="shared" ca="1" si="746"/>
        <v/>
      </c>
      <c r="DQ1006" t="str">
        <f t="shared" si="747"/>
        <v/>
      </c>
      <c r="DR1006" t="str">
        <f t="shared" ca="1" si="748"/>
        <v/>
      </c>
      <c r="DS1006" t="str">
        <f t="shared" si="749"/>
        <v/>
      </c>
      <c r="DT1006" t="str">
        <f t="shared" ca="1" si="750"/>
        <v/>
      </c>
      <c r="DU1006" t="str">
        <f t="shared" si="751"/>
        <v/>
      </c>
      <c r="DV1006" t="str">
        <f t="shared" ca="1" si="752"/>
        <v/>
      </c>
      <c r="DW1006" t="str">
        <f t="shared" si="753"/>
        <v/>
      </c>
      <c r="DX1006" t="str">
        <f t="shared" ca="1" si="754"/>
        <v/>
      </c>
      <c r="DY1006" t="str">
        <f t="shared" si="755"/>
        <v/>
      </c>
      <c r="DZ1006" t="str">
        <f t="shared" ca="1" si="756"/>
        <v/>
      </c>
      <c r="EA1006" t="str">
        <f t="shared" si="757"/>
        <v/>
      </c>
      <c r="EB1006" t="str">
        <f t="shared" ca="1" si="758"/>
        <v/>
      </c>
      <c r="EC1006" t="str">
        <f t="shared" si="759"/>
        <v/>
      </c>
      <c r="ED1006" t="str">
        <f t="shared" ca="1" si="760"/>
        <v/>
      </c>
      <c r="EE1006" t="str">
        <f t="shared" si="761"/>
        <v/>
      </c>
      <c r="EF1006" t="str">
        <f t="shared" ca="1" si="762"/>
        <v/>
      </c>
      <c r="EG1006">
        <f t="shared" si="763"/>
        <v>247</v>
      </c>
      <c r="EH1006">
        <f t="shared" ca="1" si="764"/>
        <v>247</v>
      </c>
      <c r="EI1006" t="str">
        <f t="shared" si="765"/>
        <v/>
      </c>
      <c r="EJ1006" t="str">
        <f t="shared" ca="1" si="766"/>
        <v/>
      </c>
      <c r="EK1006">
        <f ca="1">IF(AND(GT1006="test",OR(CT1006&gt;5000,CT1006&gt;AVERAGE($CT$933:$CT$1016)+2*STDEV(CT$933:$CT$1016),CT1006&lt;AVERAGE(CT$933:$CT$1016)-2*STDEV(CT$933:$CT$1016))),"",CT1006)</f>
        <v>247</v>
      </c>
      <c r="EL1006">
        <v>247</v>
      </c>
      <c r="EM1006">
        <v>104752</v>
      </c>
      <c r="EN1006">
        <v>7267</v>
      </c>
      <c r="EO1006">
        <v>961</v>
      </c>
      <c r="EP1006">
        <v>488</v>
      </c>
      <c r="EQ1006">
        <v>120241</v>
      </c>
      <c r="ER1006">
        <v>247</v>
      </c>
      <c r="ES1006">
        <v>39210</v>
      </c>
      <c r="ET1006">
        <v>1574</v>
      </c>
      <c r="EU1006">
        <v>2</v>
      </c>
      <c r="EV1006" t="s">
        <v>156</v>
      </c>
      <c r="EW1006">
        <v>1024</v>
      </c>
      <c r="EX1006">
        <v>2</v>
      </c>
      <c r="EY1006">
        <v>48000</v>
      </c>
      <c r="EZ1006">
        <v>-16</v>
      </c>
      <c r="FA1006" t="s">
        <v>170</v>
      </c>
      <c r="FB1006">
        <v>9</v>
      </c>
      <c r="FC1006" t="s">
        <v>199</v>
      </c>
      <c r="FD1006">
        <v>782221</v>
      </c>
      <c r="FE1006">
        <v>774953</v>
      </c>
      <c r="FF1006">
        <v>125420</v>
      </c>
      <c r="FG1006">
        <v>1407864</v>
      </c>
      <c r="FH1006">
        <v>1409450</v>
      </c>
      <c r="FI1006">
        <v>774944</v>
      </c>
      <c r="FJ1006">
        <v>1407863</v>
      </c>
      <c r="FK1006">
        <v>773289</v>
      </c>
      <c r="FL1006" t="s">
        <v>158</v>
      </c>
      <c r="FM1006">
        <v>769569</v>
      </c>
      <c r="FN1006">
        <v>664954</v>
      </c>
      <c r="FO1006">
        <v>705257</v>
      </c>
      <c r="FP1006">
        <v>5179</v>
      </c>
      <c r="FQ1006">
        <v>5178</v>
      </c>
      <c r="FR1006">
        <v>1407113</v>
      </c>
      <c r="FS1006">
        <v>664953</v>
      </c>
      <c r="FT1006">
        <v>664953</v>
      </c>
      <c r="FU1006">
        <v>5178</v>
      </c>
      <c r="FV1006">
        <v>1413033</v>
      </c>
      <c r="FW1006">
        <v>1411451</v>
      </c>
      <c r="FX1006">
        <v>1413281</v>
      </c>
      <c r="FY1006">
        <v>665915</v>
      </c>
      <c r="FZ1006">
        <v>705745</v>
      </c>
      <c r="GA1006">
        <v>666045</v>
      </c>
      <c r="GB1006">
        <v>773290</v>
      </c>
      <c r="GC1006">
        <v>771569</v>
      </c>
      <c r="GD1006">
        <v>774865</v>
      </c>
      <c r="GE1006" t="s">
        <v>158</v>
      </c>
      <c r="GF1006">
        <v>1413033</v>
      </c>
      <c r="GG1006">
        <v>769568</v>
      </c>
      <c r="GH1006">
        <v>1407113</v>
      </c>
      <c r="GI1006">
        <v>886973</v>
      </c>
      <c r="GJ1006" t="s">
        <v>172</v>
      </c>
      <c r="GK1006">
        <v>74</v>
      </c>
      <c r="GL1006" t="s">
        <v>749</v>
      </c>
      <c r="GM1006">
        <v>74</v>
      </c>
      <c r="GN1006" t="s">
        <v>182</v>
      </c>
      <c r="GO1006" t="s">
        <v>166</v>
      </c>
      <c r="GP1006">
        <v>1024</v>
      </c>
      <c r="GQ1006">
        <v>155</v>
      </c>
      <c r="GR1006">
        <v>285</v>
      </c>
      <c r="GS1006">
        <f t="shared" si="721"/>
        <v>74</v>
      </c>
      <c r="GT1006" t="str">
        <f t="shared" si="722"/>
        <v>test</v>
      </c>
    </row>
    <row r="1007" spans="1:202" x14ac:dyDescent="0.2">
      <c r="A1007">
        <v>100</v>
      </c>
      <c r="B1007">
        <v>100</v>
      </c>
      <c r="C1007">
        <v>1038</v>
      </c>
      <c r="D1007">
        <v>1038</v>
      </c>
      <c r="E1007" t="s">
        <v>155</v>
      </c>
      <c r="F1007" t="s">
        <v>156</v>
      </c>
      <c r="G1007" t="s">
        <v>156</v>
      </c>
      <c r="H1007" t="s">
        <v>156</v>
      </c>
      <c r="I1007">
        <v>0</v>
      </c>
      <c r="J1007" t="s">
        <v>157</v>
      </c>
      <c r="K1007">
        <v>1</v>
      </c>
      <c r="L1007" t="s">
        <v>154</v>
      </c>
      <c r="M1007" t="s">
        <v>154</v>
      </c>
      <c r="N1007" t="s">
        <v>154</v>
      </c>
      <c r="O1007">
        <v>1</v>
      </c>
      <c r="P1007" t="s">
        <v>154</v>
      </c>
      <c r="Q1007" t="s">
        <v>154</v>
      </c>
      <c r="R1007" t="s">
        <v>179</v>
      </c>
      <c r="S1007">
        <v>0</v>
      </c>
      <c r="T1007">
        <v>4</v>
      </c>
      <c r="U1007">
        <v>0</v>
      </c>
      <c r="V1007">
        <v>74</v>
      </c>
      <c r="W1007">
        <v>74</v>
      </c>
      <c r="X1007">
        <v>4</v>
      </c>
      <c r="Y1007">
        <v>74</v>
      </c>
      <c r="Z1007">
        <v>34</v>
      </c>
      <c r="AA1007">
        <v>0</v>
      </c>
      <c r="AB1007">
        <v>34</v>
      </c>
      <c r="AC1007">
        <v>4</v>
      </c>
      <c r="AD1007">
        <v>4</v>
      </c>
      <c r="AE1007">
        <v>0</v>
      </c>
      <c r="AF1007">
        <v>0</v>
      </c>
      <c r="AG1007">
        <v>74</v>
      </c>
      <c r="AH1007">
        <v>4</v>
      </c>
      <c r="AI1007">
        <v>4</v>
      </c>
      <c r="AJ1007">
        <v>0</v>
      </c>
      <c r="AK1007">
        <v>74</v>
      </c>
      <c r="AL1007">
        <v>74</v>
      </c>
      <c r="AM1007">
        <v>109</v>
      </c>
      <c r="AN1007">
        <v>4</v>
      </c>
      <c r="AO1007">
        <v>4</v>
      </c>
      <c r="AP1007">
        <v>4</v>
      </c>
      <c r="AQ1007">
        <v>34</v>
      </c>
      <c r="AR1007">
        <v>34</v>
      </c>
      <c r="AS1007">
        <v>34</v>
      </c>
      <c r="AT1007">
        <v>4</v>
      </c>
      <c r="AU1007">
        <v>74</v>
      </c>
      <c r="AV1007">
        <v>34</v>
      </c>
      <c r="AW1007">
        <v>74</v>
      </c>
      <c r="AX1007">
        <v>0</v>
      </c>
      <c r="AY1007" t="s">
        <v>159</v>
      </c>
      <c r="AZ1007" t="s">
        <v>336</v>
      </c>
      <c r="BA1007" t="s">
        <v>673</v>
      </c>
      <c r="BB1007" t="s">
        <v>599</v>
      </c>
      <c r="BC1007" t="s">
        <v>161</v>
      </c>
      <c r="BD1007" t="b">
        <v>0</v>
      </c>
      <c r="BE1007">
        <v>10</v>
      </c>
      <c r="BF1007" t="b">
        <v>1</v>
      </c>
      <c r="BH1007" t="s">
        <v>245</v>
      </c>
      <c r="BI1007" t="s">
        <v>600</v>
      </c>
      <c r="BJ1007" t="b">
        <v>0</v>
      </c>
      <c r="BK1007" t="s">
        <v>163</v>
      </c>
      <c r="BL1007" t="b">
        <v>0</v>
      </c>
      <c r="BM1007">
        <v>18</v>
      </c>
      <c r="BN1007" t="s">
        <v>164</v>
      </c>
      <c r="BO1007" t="s">
        <v>165</v>
      </c>
      <c r="BP1007" t="s">
        <v>164</v>
      </c>
      <c r="BQ1007" t="s">
        <v>166</v>
      </c>
      <c r="BR1007">
        <v>768</v>
      </c>
      <c r="BS1007" t="s">
        <v>156</v>
      </c>
      <c r="BT1007" t="s">
        <v>178</v>
      </c>
      <c r="BU1007" t="s">
        <v>181</v>
      </c>
      <c r="BV1007" t="s">
        <v>176</v>
      </c>
      <c r="BW1007">
        <v>74</v>
      </c>
      <c r="BX1007">
        <v>5</v>
      </c>
      <c r="BY1007">
        <v>0</v>
      </c>
      <c r="BZ1007">
        <v>6</v>
      </c>
      <c r="CA1007" t="s">
        <v>601</v>
      </c>
      <c r="CB1007" t="s">
        <v>156</v>
      </c>
      <c r="CC1007">
        <v>7</v>
      </c>
      <c r="CD1007" t="b">
        <v>0</v>
      </c>
      <c r="CE1007" t="s">
        <v>168</v>
      </c>
      <c r="CF1007" t="s">
        <v>602</v>
      </c>
      <c r="CG1007">
        <v>8</v>
      </c>
      <c r="CH1007">
        <v>0</v>
      </c>
      <c r="CI1007" t="s">
        <v>179</v>
      </c>
      <c r="CJ1007" t="s">
        <v>169</v>
      </c>
      <c r="CK1007" t="s">
        <v>169</v>
      </c>
      <c r="CL1007" t="s">
        <v>169</v>
      </c>
      <c r="CM1007" t="s">
        <v>169</v>
      </c>
      <c r="CN1007" t="s">
        <v>169</v>
      </c>
      <c r="CO1007" t="s">
        <v>179</v>
      </c>
      <c r="CP1007" t="s">
        <v>169</v>
      </c>
      <c r="CQ1007">
        <v>1</v>
      </c>
      <c r="CR1007">
        <v>363</v>
      </c>
      <c r="CS1007">
        <f t="shared" si="723"/>
        <v>363</v>
      </c>
      <c r="CT1007">
        <f t="shared" ca="1" si="724"/>
        <v>363</v>
      </c>
      <c r="CU1007" t="str">
        <f t="shared" si="725"/>
        <v/>
      </c>
      <c r="CV1007" t="str">
        <f t="shared" ca="1" si="726"/>
        <v/>
      </c>
      <c r="CW1007" t="str">
        <f t="shared" si="727"/>
        <v/>
      </c>
      <c r="CX1007" t="str">
        <f t="shared" ca="1" si="728"/>
        <v/>
      </c>
      <c r="CY1007" t="str">
        <f t="shared" si="729"/>
        <v/>
      </c>
      <c r="CZ1007" t="str">
        <f t="shared" ca="1" si="730"/>
        <v/>
      </c>
      <c r="DA1007" t="str">
        <f t="shared" si="731"/>
        <v/>
      </c>
      <c r="DB1007" t="str">
        <f t="shared" ca="1" si="732"/>
        <v/>
      </c>
      <c r="DC1007" t="str">
        <f t="shared" si="733"/>
        <v/>
      </c>
      <c r="DD1007" t="str">
        <f t="shared" ca="1" si="734"/>
        <v/>
      </c>
      <c r="DE1007" t="str">
        <f t="shared" si="735"/>
        <v/>
      </c>
      <c r="DF1007" t="str">
        <f t="shared" ca="1" si="736"/>
        <v/>
      </c>
      <c r="DG1007" t="str">
        <f t="shared" si="737"/>
        <v/>
      </c>
      <c r="DH1007" t="str">
        <f t="shared" ca="1" si="738"/>
        <v/>
      </c>
      <c r="DI1007" t="str">
        <f t="shared" si="739"/>
        <v/>
      </c>
      <c r="DJ1007" t="str">
        <f t="shared" ca="1" si="740"/>
        <v/>
      </c>
      <c r="DK1007" t="str">
        <f t="shared" si="741"/>
        <v/>
      </c>
      <c r="DL1007" t="str">
        <f t="shared" ca="1" si="742"/>
        <v/>
      </c>
      <c r="DM1007" t="str">
        <f t="shared" si="743"/>
        <v/>
      </c>
      <c r="DN1007" t="str">
        <f t="shared" ca="1" si="744"/>
        <v/>
      </c>
      <c r="DO1007" t="str">
        <f t="shared" si="745"/>
        <v/>
      </c>
      <c r="DP1007" t="str">
        <f t="shared" ca="1" si="746"/>
        <v/>
      </c>
      <c r="DQ1007" t="str">
        <f t="shared" si="747"/>
        <v/>
      </c>
      <c r="DR1007" t="str">
        <f t="shared" ca="1" si="748"/>
        <v/>
      </c>
      <c r="DS1007" t="str">
        <f t="shared" si="749"/>
        <v/>
      </c>
      <c r="DT1007" t="str">
        <f t="shared" ca="1" si="750"/>
        <v/>
      </c>
      <c r="DU1007" t="str">
        <f t="shared" si="751"/>
        <v/>
      </c>
      <c r="DV1007" t="str">
        <f t="shared" ca="1" si="752"/>
        <v/>
      </c>
      <c r="DW1007" t="str">
        <f t="shared" si="753"/>
        <v/>
      </c>
      <c r="DX1007" t="str">
        <f t="shared" ca="1" si="754"/>
        <v/>
      </c>
      <c r="DY1007" t="str">
        <f t="shared" si="755"/>
        <v/>
      </c>
      <c r="DZ1007" t="str">
        <f t="shared" ca="1" si="756"/>
        <v/>
      </c>
      <c r="EA1007" t="str">
        <f t="shared" si="757"/>
        <v/>
      </c>
      <c r="EB1007" t="str">
        <f t="shared" ca="1" si="758"/>
        <v/>
      </c>
      <c r="EC1007" t="str">
        <f t="shared" si="759"/>
        <v/>
      </c>
      <c r="ED1007" t="str">
        <f t="shared" ca="1" si="760"/>
        <v/>
      </c>
      <c r="EE1007">
        <f t="shared" si="761"/>
        <v>363</v>
      </c>
      <c r="EF1007">
        <f t="shared" ca="1" si="762"/>
        <v>363</v>
      </c>
      <c r="EG1007" t="str">
        <f t="shared" si="763"/>
        <v/>
      </c>
      <c r="EH1007" t="str">
        <f t="shared" ca="1" si="764"/>
        <v/>
      </c>
      <c r="EI1007" t="str">
        <f t="shared" si="765"/>
        <v/>
      </c>
      <c r="EJ1007" t="str">
        <f t="shared" ca="1" si="766"/>
        <v/>
      </c>
      <c r="EK1007">
        <f ca="1">IF(AND(GT1007="test",OR(CT1007&gt;5000,CT1007&gt;AVERAGE($CT$933:$CT$1016)+2*STDEV(CT$933:$CT$1016),CT1007&lt;AVERAGE(CT$933:$CT$1016)-2*STDEV(CT$933:$CT$1016))),"",CT1007)</f>
        <v>363</v>
      </c>
      <c r="EL1007">
        <v>363</v>
      </c>
      <c r="EM1007">
        <v>104752</v>
      </c>
      <c r="EN1007">
        <v>7267</v>
      </c>
      <c r="EO1007">
        <v>961</v>
      </c>
      <c r="EP1007">
        <v>488</v>
      </c>
      <c r="EQ1007">
        <v>120241</v>
      </c>
      <c r="ER1007">
        <v>363</v>
      </c>
      <c r="ES1007">
        <v>39210</v>
      </c>
      <c r="ET1007">
        <v>1574</v>
      </c>
      <c r="EU1007">
        <v>2</v>
      </c>
      <c r="EV1007" t="s">
        <v>156</v>
      </c>
      <c r="EW1007">
        <v>1024</v>
      </c>
      <c r="EX1007">
        <v>2</v>
      </c>
      <c r="EY1007">
        <v>48000</v>
      </c>
      <c r="EZ1007">
        <v>-16</v>
      </c>
      <c r="FA1007" t="s">
        <v>170</v>
      </c>
      <c r="FB1007">
        <v>9</v>
      </c>
      <c r="FC1007" t="s">
        <v>199</v>
      </c>
      <c r="FD1007">
        <v>782221</v>
      </c>
      <c r="FE1007">
        <v>774953</v>
      </c>
      <c r="FF1007">
        <v>125420</v>
      </c>
      <c r="FG1007">
        <v>1414137</v>
      </c>
      <c r="FH1007">
        <v>1415721</v>
      </c>
      <c r="FI1007">
        <v>774944</v>
      </c>
      <c r="FJ1007">
        <v>1414136</v>
      </c>
      <c r="FK1007">
        <v>773289</v>
      </c>
      <c r="FL1007" t="s">
        <v>158</v>
      </c>
      <c r="FM1007">
        <v>769569</v>
      </c>
      <c r="FN1007">
        <v>664954</v>
      </c>
      <c r="FO1007">
        <v>705257</v>
      </c>
      <c r="FP1007">
        <v>5179</v>
      </c>
      <c r="FQ1007">
        <v>5178</v>
      </c>
      <c r="FR1007">
        <v>1413384</v>
      </c>
      <c r="FS1007">
        <v>664953</v>
      </c>
      <c r="FT1007">
        <v>664953</v>
      </c>
      <c r="FU1007">
        <v>5178</v>
      </c>
      <c r="FV1007">
        <v>1419222</v>
      </c>
      <c r="FW1007">
        <v>1417722</v>
      </c>
      <c r="FX1007">
        <v>1419586</v>
      </c>
      <c r="FY1007">
        <v>665915</v>
      </c>
      <c r="FZ1007">
        <v>705745</v>
      </c>
      <c r="GA1007">
        <v>666045</v>
      </c>
      <c r="GB1007">
        <v>773290</v>
      </c>
      <c r="GC1007">
        <v>771569</v>
      </c>
      <c r="GD1007">
        <v>774865</v>
      </c>
      <c r="GE1007" t="s">
        <v>158</v>
      </c>
      <c r="GF1007">
        <v>1419221</v>
      </c>
      <c r="GG1007">
        <v>769568</v>
      </c>
      <c r="GH1007">
        <v>1413384</v>
      </c>
      <c r="GI1007">
        <v>886973</v>
      </c>
      <c r="GJ1007" t="s">
        <v>172</v>
      </c>
      <c r="GK1007">
        <v>75</v>
      </c>
      <c r="GL1007" t="s">
        <v>750</v>
      </c>
      <c r="GM1007">
        <v>75</v>
      </c>
      <c r="GN1007" t="s">
        <v>182</v>
      </c>
      <c r="GO1007" t="s">
        <v>166</v>
      </c>
      <c r="GP1007">
        <v>1024</v>
      </c>
      <c r="GQ1007">
        <v>155</v>
      </c>
      <c r="GR1007">
        <v>285</v>
      </c>
      <c r="GS1007">
        <f t="shared" si="721"/>
        <v>75</v>
      </c>
      <c r="GT1007" t="str">
        <f t="shared" si="722"/>
        <v>test</v>
      </c>
    </row>
    <row r="1008" spans="1:202" x14ac:dyDescent="0.2">
      <c r="A1008">
        <v>100</v>
      </c>
      <c r="B1008">
        <v>100</v>
      </c>
      <c r="C1008">
        <v>1028</v>
      </c>
      <c r="D1008">
        <v>1028</v>
      </c>
      <c r="E1008" t="s">
        <v>155</v>
      </c>
      <c r="F1008" t="s">
        <v>156</v>
      </c>
      <c r="G1008" t="s">
        <v>156</v>
      </c>
      <c r="H1008" t="s">
        <v>156</v>
      </c>
      <c r="I1008">
        <v>0</v>
      </c>
      <c r="J1008" t="s">
        <v>157</v>
      </c>
      <c r="K1008">
        <v>1</v>
      </c>
      <c r="L1008" t="s">
        <v>154</v>
      </c>
      <c r="M1008" t="s">
        <v>154</v>
      </c>
      <c r="N1008" t="s">
        <v>154</v>
      </c>
      <c r="O1008">
        <v>1</v>
      </c>
      <c r="P1008" t="s">
        <v>154</v>
      </c>
      <c r="Q1008" t="s">
        <v>154</v>
      </c>
      <c r="R1008" t="s">
        <v>179</v>
      </c>
      <c r="S1008">
        <v>0</v>
      </c>
      <c r="T1008">
        <v>4</v>
      </c>
      <c r="U1008">
        <v>0</v>
      </c>
      <c r="V1008">
        <v>75</v>
      </c>
      <c r="W1008">
        <v>75</v>
      </c>
      <c r="X1008">
        <v>4</v>
      </c>
      <c r="Y1008">
        <v>75</v>
      </c>
      <c r="Z1008">
        <v>34</v>
      </c>
      <c r="AA1008">
        <v>0</v>
      </c>
      <c r="AB1008">
        <v>34</v>
      </c>
      <c r="AC1008">
        <v>4</v>
      </c>
      <c r="AD1008">
        <v>4</v>
      </c>
      <c r="AE1008">
        <v>0</v>
      </c>
      <c r="AF1008">
        <v>0</v>
      </c>
      <c r="AG1008">
        <v>75</v>
      </c>
      <c r="AH1008">
        <v>4</v>
      </c>
      <c r="AI1008">
        <v>4</v>
      </c>
      <c r="AJ1008">
        <v>0</v>
      </c>
      <c r="AK1008">
        <v>75</v>
      </c>
      <c r="AL1008">
        <v>75</v>
      </c>
      <c r="AM1008">
        <v>110</v>
      </c>
      <c r="AN1008">
        <v>4</v>
      </c>
      <c r="AO1008">
        <v>4</v>
      </c>
      <c r="AP1008">
        <v>4</v>
      </c>
      <c r="AQ1008">
        <v>34</v>
      </c>
      <c r="AR1008">
        <v>34</v>
      </c>
      <c r="AS1008">
        <v>34</v>
      </c>
      <c r="AT1008">
        <v>4</v>
      </c>
      <c r="AU1008">
        <v>75</v>
      </c>
      <c r="AV1008">
        <v>34</v>
      </c>
      <c r="AW1008">
        <v>75</v>
      </c>
      <c r="AX1008">
        <v>0</v>
      </c>
      <c r="AY1008" t="s">
        <v>159</v>
      </c>
      <c r="AZ1008" t="s">
        <v>336</v>
      </c>
      <c r="BA1008" t="s">
        <v>673</v>
      </c>
      <c r="BB1008" t="s">
        <v>599</v>
      </c>
      <c r="BC1008" t="s">
        <v>161</v>
      </c>
      <c r="BD1008" t="b">
        <v>0</v>
      </c>
      <c r="BE1008">
        <v>8.8699999999999992</v>
      </c>
      <c r="BF1008" t="b">
        <v>1</v>
      </c>
      <c r="BH1008" t="s">
        <v>245</v>
      </c>
      <c r="BI1008" t="s">
        <v>600</v>
      </c>
      <c r="BJ1008" t="b">
        <v>0</v>
      </c>
      <c r="BK1008" t="s">
        <v>163</v>
      </c>
      <c r="BL1008" t="b">
        <v>0</v>
      </c>
      <c r="BM1008">
        <v>18</v>
      </c>
      <c r="BN1008" t="s">
        <v>164</v>
      </c>
      <c r="BO1008" t="s">
        <v>165</v>
      </c>
      <c r="BP1008" t="s">
        <v>164</v>
      </c>
      <c r="BQ1008" t="s">
        <v>166</v>
      </c>
      <c r="BR1008">
        <v>768</v>
      </c>
      <c r="BS1008" t="s">
        <v>156</v>
      </c>
      <c r="BT1008" t="s">
        <v>178</v>
      </c>
      <c r="BU1008" t="s">
        <v>188</v>
      </c>
      <c r="BV1008" t="s">
        <v>181</v>
      </c>
      <c r="BW1008">
        <v>75</v>
      </c>
      <c r="BX1008">
        <v>5</v>
      </c>
      <c r="BY1008">
        <v>0</v>
      </c>
      <c r="BZ1008">
        <v>6</v>
      </c>
      <c r="CA1008" t="s">
        <v>601</v>
      </c>
      <c r="CB1008" t="s">
        <v>156</v>
      </c>
      <c r="CC1008">
        <v>7</v>
      </c>
      <c r="CD1008" t="b">
        <v>0</v>
      </c>
      <c r="CE1008" t="s">
        <v>168</v>
      </c>
      <c r="CF1008" t="s">
        <v>602</v>
      </c>
      <c r="CG1008">
        <v>28</v>
      </c>
      <c r="CH1008">
        <v>0</v>
      </c>
      <c r="CI1008" t="s">
        <v>179</v>
      </c>
      <c r="CJ1008" t="s">
        <v>169</v>
      </c>
      <c r="CK1008" t="s">
        <v>169</v>
      </c>
      <c r="CL1008" t="s">
        <v>169</v>
      </c>
      <c r="CM1008" t="s">
        <v>169</v>
      </c>
      <c r="CN1008" t="s">
        <v>169</v>
      </c>
      <c r="CO1008" t="s">
        <v>179</v>
      </c>
      <c r="CP1008" t="s">
        <v>169</v>
      </c>
      <c r="CQ1008">
        <v>1</v>
      </c>
      <c r="CR1008">
        <v>250</v>
      </c>
      <c r="CS1008">
        <f t="shared" si="723"/>
        <v>250</v>
      </c>
      <c r="CT1008">
        <f t="shared" ca="1" si="724"/>
        <v>250</v>
      </c>
      <c r="CU1008" t="str">
        <f t="shared" si="725"/>
        <v/>
      </c>
      <c r="CV1008" t="str">
        <f t="shared" ca="1" si="726"/>
        <v/>
      </c>
      <c r="CW1008" t="str">
        <f t="shared" si="727"/>
        <v/>
      </c>
      <c r="CX1008" t="str">
        <f t="shared" ca="1" si="728"/>
        <v/>
      </c>
      <c r="CY1008" t="str">
        <f t="shared" si="729"/>
        <v/>
      </c>
      <c r="CZ1008" t="str">
        <f t="shared" ca="1" si="730"/>
        <v/>
      </c>
      <c r="DA1008" t="str">
        <f t="shared" si="731"/>
        <v/>
      </c>
      <c r="DB1008" t="str">
        <f t="shared" ca="1" si="732"/>
        <v/>
      </c>
      <c r="DC1008" t="str">
        <f t="shared" si="733"/>
        <v/>
      </c>
      <c r="DD1008" t="str">
        <f t="shared" ca="1" si="734"/>
        <v/>
      </c>
      <c r="DE1008" t="str">
        <f t="shared" si="735"/>
        <v/>
      </c>
      <c r="DF1008" t="str">
        <f t="shared" ca="1" si="736"/>
        <v/>
      </c>
      <c r="DG1008" t="str">
        <f t="shared" si="737"/>
        <v/>
      </c>
      <c r="DH1008" t="str">
        <f t="shared" ca="1" si="738"/>
        <v/>
      </c>
      <c r="DI1008" t="str">
        <f t="shared" si="739"/>
        <v/>
      </c>
      <c r="DJ1008" t="str">
        <f t="shared" ca="1" si="740"/>
        <v/>
      </c>
      <c r="DK1008" t="str">
        <f t="shared" si="741"/>
        <v/>
      </c>
      <c r="DL1008" t="str">
        <f t="shared" ca="1" si="742"/>
        <v/>
      </c>
      <c r="DM1008" t="str">
        <f t="shared" si="743"/>
        <v/>
      </c>
      <c r="DN1008" t="str">
        <f t="shared" ca="1" si="744"/>
        <v/>
      </c>
      <c r="DO1008" t="str">
        <f t="shared" si="745"/>
        <v/>
      </c>
      <c r="DP1008" t="str">
        <f t="shared" ca="1" si="746"/>
        <v/>
      </c>
      <c r="DQ1008" t="str">
        <f t="shared" si="747"/>
        <v/>
      </c>
      <c r="DR1008" t="str">
        <f t="shared" ca="1" si="748"/>
        <v/>
      </c>
      <c r="DS1008" t="str">
        <f t="shared" si="749"/>
        <v/>
      </c>
      <c r="DT1008" t="str">
        <f t="shared" ca="1" si="750"/>
        <v/>
      </c>
      <c r="DU1008" t="str">
        <f t="shared" si="751"/>
        <v/>
      </c>
      <c r="DV1008" t="str">
        <f t="shared" ca="1" si="752"/>
        <v/>
      </c>
      <c r="DW1008" t="str">
        <f t="shared" si="753"/>
        <v/>
      </c>
      <c r="DX1008" t="str">
        <f t="shared" ca="1" si="754"/>
        <v/>
      </c>
      <c r="DY1008">
        <f t="shared" si="755"/>
        <v>250</v>
      </c>
      <c r="DZ1008">
        <f t="shared" ca="1" si="756"/>
        <v>250</v>
      </c>
      <c r="EA1008" t="str">
        <f t="shared" si="757"/>
        <v/>
      </c>
      <c r="EB1008" t="str">
        <f t="shared" ca="1" si="758"/>
        <v/>
      </c>
      <c r="EC1008" t="str">
        <f t="shared" si="759"/>
        <v/>
      </c>
      <c r="ED1008" t="str">
        <f t="shared" ca="1" si="760"/>
        <v/>
      </c>
      <c r="EE1008" t="str">
        <f t="shared" si="761"/>
        <v/>
      </c>
      <c r="EF1008" t="str">
        <f t="shared" ca="1" si="762"/>
        <v/>
      </c>
      <c r="EG1008" t="str">
        <f t="shared" si="763"/>
        <v/>
      </c>
      <c r="EH1008" t="str">
        <f t="shared" ca="1" si="764"/>
        <v/>
      </c>
      <c r="EI1008" t="str">
        <f t="shared" si="765"/>
        <v/>
      </c>
      <c r="EJ1008" t="str">
        <f t="shared" ca="1" si="766"/>
        <v/>
      </c>
      <c r="EK1008">
        <f ca="1">IF(AND(GT1008="test",OR(CT1008&gt;5000,CT1008&gt;AVERAGE($CT$933:$CT$1016)+2*STDEV(CT$933:$CT$1016),CT1008&lt;AVERAGE(CT$933:$CT$1016)-2*STDEV(CT$933:$CT$1016))),"",CT1008)</f>
        <v>250</v>
      </c>
      <c r="EL1008">
        <v>250</v>
      </c>
      <c r="EM1008">
        <v>104752</v>
      </c>
      <c r="EN1008">
        <v>7267</v>
      </c>
      <c r="EO1008">
        <v>961</v>
      </c>
      <c r="EP1008">
        <v>488</v>
      </c>
      <c r="EQ1008">
        <v>120241</v>
      </c>
      <c r="ER1008">
        <v>250</v>
      </c>
      <c r="ES1008">
        <v>39210</v>
      </c>
      <c r="ET1008">
        <v>1574</v>
      </c>
      <c r="EU1008">
        <v>2</v>
      </c>
      <c r="EV1008" t="s">
        <v>156</v>
      </c>
      <c r="EW1008">
        <v>1024</v>
      </c>
      <c r="EX1008">
        <v>2</v>
      </c>
      <c r="EY1008">
        <v>48000</v>
      </c>
      <c r="EZ1008">
        <v>-16</v>
      </c>
      <c r="FA1008" t="s">
        <v>170</v>
      </c>
      <c r="FB1008">
        <v>9</v>
      </c>
      <c r="FC1008" t="s">
        <v>199</v>
      </c>
      <c r="FD1008">
        <v>782221</v>
      </c>
      <c r="FE1008">
        <v>774953</v>
      </c>
      <c r="FF1008">
        <v>125420</v>
      </c>
      <c r="FG1008">
        <v>1420440</v>
      </c>
      <c r="FH1008">
        <v>1421759</v>
      </c>
      <c r="FI1008">
        <v>774944</v>
      </c>
      <c r="FJ1008">
        <v>1420440</v>
      </c>
      <c r="FK1008">
        <v>773289</v>
      </c>
      <c r="FL1008" t="s">
        <v>158</v>
      </c>
      <c r="FM1008">
        <v>769569</v>
      </c>
      <c r="FN1008">
        <v>664954</v>
      </c>
      <c r="FO1008">
        <v>705257</v>
      </c>
      <c r="FP1008">
        <v>5179</v>
      </c>
      <c r="FQ1008">
        <v>5178</v>
      </c>
      <c r="FR1008">
        <v>1419690</v>
      </c>
      <c r="FS1008">
        <v>664953</v>
      </c>
      <c r="FT1008">
        <v>664953</v>
      </c>
      <c r="FU1008">
        <v>5178</v>
      </c>
      <c r="FV1008">
        <v>1425345</v>
      </c>
      <c r="FW1008">
        <v>1423759</v>
      </c>
      <c r="FX1008">
        <v>1425596</v>
      </c>
      <c r="FY1008">
        <v>665915</v>
      </c>
      <c r="FZ1008">
        <v>705745</v>
      </c>
      <c r="GA1008">
        <v>666045</v>
      </c>
      <c r="GB1008">
        <v>773290</v>
      </c>
      <c r="GC1008">
        <v>771569</v>
      </c>
      <c r="GD1008">
        <v>774865</v>
      </c>
      <c r="GE1008" t="s">
        <v>158</v>
      </c>
      <c r="GF1008">
        <v>1425345</v>
      </c>
      <c r="GG1008">
        <v>769568</v>
      </c>
      <c r="GH1008">
        <v>1419690</v>
      </c>
      <c r="GI1008">
        <v>886973</v>
      </c>
      <c r="GJ1008" t="s">
        <v>172</v>
      </c>
      <c r="GK1008">
        <v>76</v>
      </c>
      <c r="GL1008" t="s">
        <v>751</v>
      </c>
      <c r="GM1008">
        <v>76</v>
      </c>
      <c r="GN1008" t="s">
        <v>182</v>
      </c>
      <c r="GO1008" t="s">
        <v>166</v>
      </c>
      <c r="GP1008">
        <v>1024</v>
      </c>
      <c r="GQ1008">
        <v>155</v>
      </c>
      <c r="GR1008">
        <v>285</v>
      </c>
      <c r="GS1008">
        <f t="shared" si="721"/>
        <v>76</v>
      </c>
      <c r="GT1008" t="str">
        <f t="shared" si="722"/>
        <v>test</v>
      </c>
    </row>
    <row r="1009" spans="1:202" x14ac:dyDescent="0.2">
      <c r="A1009">
        <v>100</v>
      </c>
      <c r="B1009">
        <v>100</v>
      </c>
      <c r="C1009">
        <v>1016</v>
      </c>
      <c r="D1009">
        <v>1016</v>
      </c>
      <c r="E1009" t="s">
        <v>155</v>
      </c>
      <c r="F1009" t="s">
        <v>156</v>
      </c>
      <c r="G1009" t="s">
        <v>156</v>
      </c>
      <c r="H1009" t="s">
        <v>156</v>
      </c>
      <c r="I1009">
        <v>0</v>
      </c>
      <c r="J1009" t="s">
        <v>157</v>
      </c>
      <c r="K1009">
        <v>1</v>
      </c>
      <c r="L1009" t="s">
        <v>154</v>
      </c>
      <c r="M1009" t="s">
        <v>154</v>
      </c>
      <c r="N1009" t="s">
        <v>154</v>
      </c>
      <c r="O1009">
        <v>1</v>
      </c>
      <c r="P1009" t="s">
        <v>154</v>
      </c>
      <c r="Q1009" t="s">
        <v>154</v>
      </c>
      <c r="R1009" t="s">
        <v>183</v>
      </c>
      <c r="S1009">
        <v>0</v>
      </c>
      <c r="T1009">
        <v>4</v>
      </c>
      <c r="U1009">
        <v>0</v>
      </c>
      <c r="V1009">
        <v>76</v>
      </c>
      <c r="W1009">
        <v>76</v>
      </c>
      <c r="X1009">
        <v>4</v>
      </c>
      <c r="Y1009">
        <v>76</v>
      </c>
      <c r="Z1009">
        <v>34</v>
      </c>
      <c r="AA1009">
        <v>0</v>
      </c>
      <c r="AB1009">
        <v>34</v>
      </c>
      <c r="AC1009">
        <v>4</v>
      </c>
      <c r="AD1009">
        <v>4</v>
      </c>
      <c r="AE1009">
        <v>0</v>
      </c>
      <c r="AF1009">
        <v>0</v>
      </c>
      <c r="AG1009">
        <v>76</v>
      </c>
      <c r="AH1009">
        <v>4</v>
      </c>
      <c r="AI1009">
        <v>4</v>
      </c>
      <c r="AJ1009">
        <v>0</v>
      </c>
      <c r="AK1009">
        <v>76</v>
      </c>
      <c r="AL1009">
        <v>76</v>
      </c>
      <c r="AM1009">
        <v>111</v>
      </c>
      <c r="AN1009">
        <v>4</v>
      </c>
      <c r="AO1009">
        <v>4</v>
      </c>
      <c r="AP1009">
        <v>4</v>
      </c>
      <c r="AQ1009">
        <v>34</v>
      </c>
      <c r="AR1009">
        <v>34</v>
      </c>
      <c r="AS1009">
        <v>34</v>
      </c>
      <c r="AT1009">
        <v>4</v>
      </c>
      <c r="AU1009">
        <v>76</v>
      </c>
      <c r="AV1009">
        <v>34</v>
      </c>
      <c r="AW1009">
        <v>76</v>
      </c>
      <c r="AX1009">
        <v>0</v>
      </c>
      <c r="AY1009" t="s">
        <v>159</v>
      </c>
      <c r="AZ1009" t="s">
        <v>336</v>
      </c>
      <c r="BA1009" t="s">
        <v>673</v>
      </c>
      <c r="BB1009" t="s">
        <v>599</v>
      </c>
      <c r="BC1009" t="s">
        <v>161</v>
      </c>
      <c r="BD1009" t="b">
        <v>0</v>
      </c>
      <c r="BE1009" t="s">
        <v>164</v>
      </c>
      <c r="BF1009" t="b">
        <v>1</v>
      </c>
      <c r="BH1009" t="s">
        <v>245</v>
      </c>
      <c r="BI1009" t="s">
        <v>600</v>
      </c>
      <c r="BJ1009" t="b">
        <v>0</v>
      </c>
      <c r="BK1009" t="s">
        <v>163</v>
      </c>
      <c r="BL1009" t="b">
        <v>0</v>
      </c>
      <c r="BM1009">
        <v>18</v>
      </c>
      <c r="BN1009" t="s">
        <v>164</v>
      </c>
      <c r="BO1009" t="s">
        <v>165</v>
      </c>
      <c r="BP1009" t="s">
        <v>164</v>
      </c>
      <c r="BQ1009" t="s">
        <v>166</v>
      </c>
      <c r="BR1009">
        <v>768</v>
      </c>
      <c r="BS1009" t="s">
        <v>156</v>
      </c>
      <c r="BT1009" t="s">
        <v>178</v>
      </c>
      <c r="BU1009" t="s">
        <v>180</v>
      </c>
      <c r="BV1009" t="s">
        <v>191</v>
      </c>
      <c r="BW1009">
        <v>76</v>
      </c>
      <c r="BX1009">
        <v>5</v>
      </c>
      <c r="BY1009">
        <v>0</v>
      </c>
      <c r="BZ1009">
        <v>6</v>
      </c>
      <c r="CA1009" t="s">
        <v>601</v>
      </c>
      <c r="CB1009" t="s">
        <v>156</v>
      </c>
      <c r="CC1009">
        <v>7</v>
      </c>
      <c r="CD1009" t="b">
        <v>0</v>
      </c>
      <c r="CE1009" t="s">
        <v>168</v>
      </c>
      <c r="CF1009" t="s">
        <v>602</v>
      </c>
      <c r="CG1009">
        <v>74</v>
      </c>
      <c r="CH1009">
        <v>0</v>
      </c>
      <c r="CI1009" t="s">
        <v>183</v>
      </c>
      <c r="CJ1009" t="s">
        <v>169</v>
      </c>
      <c r="CK1009" t="s">
        <v>169</v>
      </c>
      <c r="CL1009" t="s">
        <v>169</v>
      </c>
      <c r="CM1009" t="s">
        <v>169</v>
      </c>
      <c r="CN1009" t="s">
        <v>169</v>
      </c>
      <c r="CO1009" t="s">
        <v>183</v>
      </c>
      <c r="CP1009" t="s">
        <v>169</v>
      </c>
      <c r="CQ1009">
        <v>1</v>
      </c>
      <c r="CR1009">
        <v>135</v>
      </c>
      <c r="CS1009" t="str">
        <f t="shared" si="723"/>
        <v/>
      </c>
      <c r="CT1009" t="str">
        <f t="shared" ca="1" si="724"/>
        <v/>
      </c>
      <c r="CU1009" t="str">
        <f t="shared" si="725"/>
        <v/>
      </c>
      <c r="CV1009" t="str">
        <f t="shared" ca="1" si="726"/>
        <v/>
      </c>
      <c r="CW1009" t="str">
        <f t="shared" si="727"/>
        <v/>
      </c>
      <c r="CX1009" t="str">
        <f t="shared" ca="1" si="728"/>
        <v/>
      </c>
      <c r="CY1009" t="str">
        <f t="shared" si="729"/>
        <v/>
      </c>
      <c r="CZ1009" t="str">
        <f t="shared" ca="1" si="730"/>
        <v/>
      </c>
      <c r="DA1009" t="str">
        <f t="shared" si="731"/>
        <v/>
      </c>
      <c r="DB1009" t="str">
        <f t="shared" ca="1" si="732"/>
        <v/>
      </c>
      <c r="DC1009" t="str">
        <f t="shared" si="733"/>
        <v/>
      </c>
      <c r="DD1009" t="str">
        <f t="shared" ca="1" si="734"/>
        <v/>
      </c>
      <c r="DE1009" t="str">
        <f t="shared" si="735"/>
        <v/>
      </c>
      <c r="DF1009" t="str">
        <f t="shared" ca="1" si="736"/>
        <v/>
      </c>
      <c r="DG1009" t="str">
        <f t="shared" si="737"/>
        <v/>
      </c>
      <c r="DH1009" t="str">
        <f t="shared" ca="1" si="738"/>
        <v/>
      </c>
      <c r="DI1009" t="str">
        <f t="shared" si="739"/>
        <v/>
      </c>
      <c r="DJ1009" t="str">
        <f t="shared" ca="1" si="740"/>
        <v/>
      </c>
      <c r="DK1009" t="str">
        <f t="shared" si="741"/>
        <v/>
      </c>
      <c r="DL1009" t="str">
        <f t="shared" ca="1" si="742"/>
        <v/>
      </c>
      <c r="DM1009" t="str">
        <f t="shared" si="743"/>
        <v/>
      </c>
      <c r="DN1009" t="str">
        <f t="shared" ca="1" si="744"/>
        <v/>
      </c>
      <c r="DO1009" t="str">
        <f t="shared" si="745"/>
        <v/>
      </c>
      <c r="DP1009" t="str">
        <f t="shared" ca="1" si="746"/>
        <v/>
      </c>
      <c r="DQ1009" t="str">
        <f t="shared" si="747"/>
        <v/>
      </c>
      <c r="DR1009" t="str">
        <f t="shared" ca="1" si="748"/>
        <v/>
      </c>
      <c r="DS1009" t="str">
        <f t="shared" si="749"/>
        <v/>
      </c>
      <c r="DT1009" t="str">
        <f t="shared" ca="1" si="750"/>
        <v/>
      </c>
      <c r="DU1009" t="str">
        <f t="shared" si="751"/>
        <v/>
      </c>
      <c r="DV1009" t="str">
        <f t="shared" ca="1" si="752"/>
        <v/>
      </c>
      <c r="DW1009" t="str">
        <f t="shared" si="753"/>
        <v/>
      </c>
      <c r="DX1009" t="str">
        <f t="shared" ca="1" si="754"/>
        <v/>
      </c>
      <c r="DY1009" t="str">
        <f t="shared" si="755"/>
        <v/>
      </c>
      <c r="DZ1009" t="str">
        <f t="shared" ca="1" si="756"/>
        <v/>
      </c>
      <c r="EA1009" t="str">
        <f t="shared" si="757"/>
        <v/>
      </c>
      <c r="EB1009" t="str">
        <f t="shared" ca="1" si="758"/>
        <v/>
      </c>
      <c r="EC1009" t="str">
        <f t="shared" si="759"/>
        <v/>
      </c>
      <c r="ED1009" t="str">
        <f t="shared" ca="1" si="760"/>
        <v/>
      </c>
      <c r="EE1009" t="str">
        <f t="shared" si="761"/>
        <v/>
      </c>
      <c r="EF1009" t="str">
        <f t="shared" ca="1" si="762"/>
        <v/>
      </c>
      <c r="EG1009" t="str">
        <f t="shared" si="763"/>
        <v/>
      </c>
      <c r="EH1009" t="str">
        <f t="shared" ca="1" si="764"/>
        <v/>
      </c>
      <c r="EI1009" t="str">
        <f t="shared" si="765"/>
        <v/>
      </c>
      <c r="EJ1009" t="str">
        <f t="shared" ca="1" si="766"/>
        <v/>
      </c>
      <c r="EK1009" t="str">
        <f ca="1">IF(AND(GT1009="test",OR(CT1009&gt;5000,CT1009&gt;AVERAGE($CT$933:$CT$1016)+2*STDEV(CT$933:$CT$1016),CT1009&lt;AVERAGE(CT$933:$CT$1016)-2*STDEV(CT$933:$CT$1016))),"",CT1009)</f>
        <v/>
      </c>
      <c r="EL1009" t="s">
        <v>924</v>
      </c>
      <c r="EM1009">
        <v>104752</v>
      </c>
      <c r="EN1009">
        <v>7267</v>
      </c>
      <c r="EO1009">
        <v>961</v>
      </c>
      <c r="EP1009">
        <v>488</v>
      </c>
      <c r="EQ1009">
        <v>120241</v>
      </c>
      <c r="ER1009">
        <v>135</v>
      </c>
      <c r="ES1009">
        <v>39210</v>
      </c>
      <c r="ET1009">
        <v>1574</v>
      </c>
      <c r="EU1009">
        <v>2</v>
      </c>
      <c r="EV1009" t="s">
        <v>156</v>
      </c>
      <c r="EW1009">
        <v>1024</v>
      </c>
      <c r="EX1009">
        <v>2</v>
      </c>
      <c r="EY1009">
        <v>48000</v>
      </c>
      <c r="EZ1009">
        <v>-16</v>
      </c>
      <c r="FA1009" t="s">
        <v>170</v>
      </c>
      <c r="FB1009">
        <v>9</v>
      </c>
      <c r="FC1009" t="s">
        <v>199</v>
      </c>
      <c r="FD1009">
        <v>782221</v>
      </c>
      <c r="FE1009">
        <v>774953</v>
      </c>
      <c r="FF1009">
        <v>125420</v>
      </c>
      <c r="FG1009">
        <v>1426450</v>
      </c>
      <c r="FH1009">
        <v>1427924</v>
      </c>
      <c r="FI1009">
        <v>774944</v>
      </c>
      <c r="FJ1009">
        <v>1426449</v>
      </c>
      <c r="FK1009">
        <v>773289</v>
      </c>
      <c r="FL1009" t="s">
        <v>158</v>
      </c>
      <c r="FM1009">
        <v>769569</v>
      </c>
      <c r="FN1009">
        <v>664954</v>
      </c>
      <c r="FO1009">
        <v>705257</v>
      </c>
      <c r="FP1009">
        <v>5179</v>
      </c>
      <c r="FQ1009">
        <v>5178</v>
      </c>
      <c r="FR1009">
        <v>1425698</v>
      </c>
      <c r="FS1009">
        <v>664953</v>
      </c>
      <c r="FT1009">
        <v>664953</v>
      </c>
      <c r="FU1009">
        <v>5178</v>
      </c>
      <c r="FV1009">
        <v>1431465</v>
      </c>
      <c r="FW1009">
        <v>1429925</v>
      </c>
      <c r="FX1009">
        <v>1431600</v>
      </c>
      <c r="FY1009">
        <v>665915</v>
      </c>
      <c r="FZ1009">
        <v>705745</v>
      </c>
      <c r="GA1009">
        <v>666045</v>
      </c>
      <c r="GB1009">
        <v>773290</v>
      </c>
      <c r="GC1009">
        <v>771569</v>
      </c>
      <c r="GD1009">
        <v>774865</v>
      </c>
      <c r="GE1009" t="s">
        <v>158</v>
      </c>
      <c r="GF1009">
        <v>1431465</v>
      </c>
      <c r="GG1009">
        <v>769568</v>
      </c>
      <c r="GH1009">
        <v>1425698</v>
      </c>
      <c r="GI1009">
        <v>886973</v>
      </c>
      <c r="GJ1009" t="s">
        <v>172</v>
      </c>
      <c r="GK1009">
        <v>77</v>
      </c>
      <c r="GL1009" t="s">
        <v>753</v>
      </c>
      <c r="GM1009">
        <v>77</v>
      </c>
      <c r="GN1009" t="s">
        <v>185</v>
      </c>
      <c r="GO1009" t="s">
        <v>166</v>
      </c>
      <c r="GP1009">
        <v>1024</v>
      </c>
      <c r="GQ1009">
        <v>155</v>
      </c>
      <c r="GR1009">
        <v>285</v>
      </c>
      <c r="GS1009">
        <f t="shared" si="721"/>
        <v>77</v>
      </c>
      <c r="GT1009" t="str">
        <f t="shared" si="722"/>
        <v>test</v>
      </c>
    </row>
    <row r="1010" spans="1:202" x14ac:dyDescent="0.2">
      <c r="A1010">
        <v>100</v>
      </c>
      <c r="B1010">
        <v>100</v>
      </c>
      <c r="C1010">
        <v>1005</v>
      </c>
      <c r="D1010">
        <v>1005</v>
      </c>
      <c r="E1010" t="s">
        <v>155</v>
      </c>
      <c r="F1010" t="s">
        <v>156</v>
      </c>
      <c r="G1010" t="s">
        <v>156</v>
      </c>
      <c r="H1010" t="s">
        <v>156</v>
      </c>
      <c r="I1010">
        <v>0</v>
      </c>
      <c r="J1010" t="s">
        <v>157</v>
      </c>
      <c r="K1010">
        <v>1</v>
      </c>
      <c r="L1010" t="s">
        <v>154</v>
      </c>
      <c r="M1010" t="s">
        <v>154</v>
      </c>
      <c r="N1010" t="s">
        <v>154</v>
      </c>
      <c r="O1010">
        <v>1</v>
      </c>
      <c r="P1010" t="s">
        <v>154</v>
      </c>
      <c r="Q1010" t="s">
        <v>154</v>
      </c>
      <c r="R1010" t="s">
        <v>183</v>
      </c>
      <c r="S1010">
        <v>0</v>
      </c>
      <c r="T1010">
        <v>4</v>
      </c>
      <c r="U1010">
        <v>0</v>
      </c>
      <c r="V1010">
        <v>77</v>
      </c>
      <c r="W1010">
        <v>77</v>
      </c>
      <c r="X1010">
        <v>4</v>
      </c>
      <c r="Y1010">
        <v>77</v>
      </c>
      <c r="Z1010">
        <v>34</v>
      </c>
      <c r="AA1010">
        <v>0</v>
      </c>
      <c r="AB1010">
        <v>34</v>
      </c>
      <c r="AC1010">
        <v>4</v>
      </c>
      <c r="AD1010">
        <v>4</v>
      </c>
      <c r="AE1010">
        <v>0</v>
      </c>
      <c r="AF1010">
        <v>0</v>
      </c>
      <c r="AG1010">
        <v>77</v>
      </c>
      <c r="AH1010">
        <v>4</v>
      </c>
      <c r="AI1010">
        <v>4</v>
      </c>
      <c r="AJ1010">
        <v>0</v>
      </c>
      <c r="AK1010">
        <v>77</v>
      </c>
      <c r="AL1010">
        <v>77</v>
      </c>
      <c r="AM1010">
        <v>112</v>
      </c>
      <c r="AN1010">
        <v>4</v>
      </c>
      <c r="AO1010">
        <v>4</v>
      </c>
      <c r="AP1010">
        <v>4</v>
      </c>
      <c r="AQ1010">
        <v>34</v>
      </c>
      <c r="AR1010">
        <v>34</v>
      </c>
      <c r="AS1010">
        <v>34</v>
      </c>
      <c r="AT1010">
        <v>4</v>
      </c>
      <c r="AU1010">
        <v>77</v>
      </c>
      <c r="AV1010">
        <v>34</v>
      </c>
      <c r="AW1010">
        <v>77</v>
      </c>
      <c r="AX1010">
        <v>0</v>
      </c>
      <c r="AY1010" t="s">
        <v>159</v>
      </c>
      <c r="AZ1010" t="s">
        <v>336</v>
      </c>
      <c r="BA1010" t="s">
        <v>673</v>
      </c>
      <c r="BB1010" t="s">
        <v>599</v>
      </c>
      <c r="BC1010" t="s">
        <v>161</v>
      </c>
      <c r="BD1010" t="b">
        <v>0</v>
      </c>
      <c r="BE1010" t="s">
        <v>164</v>
      </c>
      <c r="BF1010" t="b">
        <v>1</v>
      </c>
      <c r="BH1010" t="s">
        <v>245</v>
      </c>
      <c r="BI1010" t="s">
        <v>600</v>
      </c>
      <c r="BJ1010" t="b">
        <v>0</v>
      </c>
      <c r="BK1010" t="s">
        <v>163</v>
      </c>
      <c r="BL1010" t="b">
        <v>0</v>
      </c>
      <c r="BM1010">
        <v>18</v>
      </c>
      <c r="BN1010" t="s">
        <v>164</v>
      </c>
      <c r="BO1010" t="s">
        <v>165</v>
      </c>
      <c r="BP1010" t="s">
        <v>164</v>
      </c>
      <c r="BQ1010" t="s">
        <v>166</v>
      </c>
      <c r="BR1010">
        <v>768</v>
      </c>
      <c r="BS1010" t="s">
        <v>156</v>
      </c>
      <c r="BT1010" t="s">
        <v>178</v>
      </c>
      <c r="BU1010" t="s">
        <v>180</v>
      </c>
      <c r="BV1010" t="s">
        <v>195</v>
      </c>
      <c r="BW1010">
        <v>77</v>
      </c>
      <c r="BX1010">
        <v>5</v>
      </c>
      <c r="BY1010">
        <v>0</v>
      </c>
      <c r="BZ1010">
        <v>6</v>
      </c>
      <c r="CA1010" t="s">
        <v>601</v>
      </c>
      <c r="CB1010" t="s">
        <v>156</v>
      </c>
      <c r="CC1010">
        <v>7</v>
      </c>
      <c r="CD1010" t="b">
        <v>0</v>
      </c>
      <c r="CE1010" t="s">
        <v>168</v>
      </c>
      <c r="CF1010" t="s">
        <v>602</v>
      </c>
      <c r="CG1010">
        <v>83</v>
      </c>
      <c r="CH1010">
        <v>0</v>
      </c>
      <c r="CI1010" t="s">
        <v>183</v>
      </c>
      <c r="CJ1010" t="s">
        <v>169</v>
      </c>
      <c r="CK1010" t="s">
        <v>169</v>
      </c>
      <c r="CL1010" t="s">
        <v>169</v>
      </c>
      <c r="CM1010" t="s">
        <v>169</v>
      </c>
      <c r="CN1010" t="s">
        <v>169</v>
      </c>
      <c r="CO1010" t="s">
        <v>183</v>
      </c>
      <c r="CP1010" t="s">
        <v>169</v>
      </c>
      <c r="CQ1010">
        <v>1</v>
      </c>
      <c r="CR1010">
        <v>144</v>
      </c>
      <c r="CS1010" t="str">
        <f t="shared" si="723"/>
        <v/>
      </c>
      <c r="CT1010" t="str">
        <f t="shared" ca="1" si="724"/>
        <v/>
      </c>
      <c r="CU1010" t="str">
        <f t="shared" si="725"/>
        <v/>
      </c>
      <c r="CV1010" t="str">
        <f t="shared" ca="1" si="726"/>
        <v/>
      </c>
      <c r="CW1010" t="str">
        <f t="shared" si="727"/>
        <v/>
      </c>
      <c r="CX1010" t="str">
        <f t="shared" ca="1" si="728"/>
        <v/>
      </c>
      <c r="CY1010" t="str">
        <f t="shared" si="729"/>
        <v/>
      </c>
      <c r="CZ1010" t="str">
        <f t="shared" ca="1" si="730"/>
        <v/>
      </c>
      <c r="DA1010" t="str">
        <f t="shared" si="731"/>
        <v/>
      </c>
      <c r="DB1010" t="str">
        <f t="shared" ca="1" si="732"/>
        <v/>
      </c>
      <c r="DC1010" t="str">
        <f t="shared" si="733"/>
        <v/>
      </c>
      <c r="DD1010" t="str">
        <f t="shared" ca="1" si="734"/>
        <v/>
      </c>
      <c r="DE1010" t="str">
        <f t="shared" si="735"/>
        <v/>
      </c>
      <c r="DF1010" t="str">
        <f t="shared" ca="1" si="736"/>
        <v/>
      </c>
      <c r="DG1010" t="str">
        <f t="shared" si="737"/>
        <v/>
      </c>
      <c r="DH1010" t="str">
        <f t="shared" ca="1" si="738"/>
        <v/>
      </c>
      <c r="DI1010" t="str">
        <f t="shared" si="739"/>
        <v/>
      </c>
      <c r="DJ1010" t="str">
        <f t="shared" ca="1" si="740"/>
        <v/>
      </c>
      <c r="DK1010" t="str">
        <f t="shared" si="741"/>
        <v/>
      </c>
      <c r="DL1010" t="str">
        <f t="shared" ca="1" si="742"/>
        <v/>
      </c>
      <c r="DM1010" t="str">
        <f t="shared" si="743"/>
        <v/>
      </c>
      <c r="DN1010" t="str">
        <f t="shared" ca="1" si="744"/>
        <v/>
      </c>
      <c r="DO1010" t="str">
        <f t="shared" si="745"/>
        <v/>
      </c>
      <c r="DP1010" t="str">
        <f t="shared" ca="1" si="746"/>
        <v/>
      </c>
      <c r="DQ1010" t="str">
        <f t="shared" si="747"/>
        <v/>
      </c>
      <c r="DR1010" t="str">
        <f t="shared" ca="1" si="748"/>
        <v/>
      </c>
      <c r="DS1010" t="str">
        <f t="shared" si="749"/>
        <v/>
      </c>
      <c r="DT1010" t="str">
        <f t="shared" ca="1" si="750"/>
        <v/>
      </c>
      <c r="DU1010" t="str">
        <f t="shared" si="751"/>
        <v/>
      </c>
      <c r="DV1010" t="str">
        <f t="shared" ca="1" si="752"/>
        <v/>
      </c>
      <c r="DW1010" t="str">
        <f t="shared" si="753"/>
        <v/>
      </c>
      <c r="DX1010" t="str">
        <f t="shared" ca="1" si="754"/>
        <v/>
      </c>
      <c r="DY1010" t="str">
        <f t="shared" si="755"/>
        <v/>
      </c>
      <c r="DZ1010" t="str">
        <f t="shared" ca="1" si="756"/>
        <v/>
      </c>
      <c r="EA1010" t="str">
        <f t="shared" si="757"/>
        <v/>
      </c>
      <c r="EB1010" t="str">
        <f t="shared" ca="1" si="758"/>
        <v/>
      </c>
      <c r="EC1010" t="str">
        <f t="shared" si="759"/>
        <v/>
      </c>
      <c r="ED1010" t="str">
        <f t="shared" ca="1" si="760"/>
        <v/>
      </c>
      <c r="EE1010" t="str">
        <f t="shared" si="761"/>
        <v/>
      </c>
      <c r="EF1010" t="str">
        <f t="shared" ca="1" si="762"/>
        <v/>
      </c>
      <c r="EG1010" t="str">
        <f t="shared" si="763"/>
        <v/>
      </c>
      <c r="EH1010" t="str">
        <f t="shared" ca="1" si="764"/>
        <v/>
      </c>
      <c r="EI1010" t="str">
        <f t="shared" si="765"/>
        <v/>
      </c>
      <c r="EJ1010" t="str">
        <f t="shared" ca="1" si="766"/>
        <v/>
      </c>
      <c r="EK1010" t="str">
        <f ca="1">IF(AND(GT1010="test",OR(CT1010&gt;5000,CT1010&gt;AVERAGE($CT$933:$CT$1016)+2*STDEV(CT$933:$CT$1016),CT1010&lt;AVERAGE(CT$933:$CT$1016)-2*STDEV(CT$933:$CT$1016))),"",CT1010)</f>
        <v/>
      </c>
      <c r="EL1010" t="s">
        <v>924</v>
      </c>
      <c r="EM1010">
        <v>104752</v>
      </c>
      <c r="EN1010">
        <v>7267</v>
      </c>
      <c r="EO1010">
        <v>961</v>
      </c>
      <c r="EP1010">
        <v>488</v>
      </c>
      <c r="EQ1010">
        <v>120241</v>
      </c>
      <c r="ER1010">
        <v>144</v>
      </c>
      <c r="ES1010">
        <v>39210</v>
      </c>
      <c r="ET1010">
        <v>1574</v>
      </c>
      <c r="EU1010">
        <v>2</v>
      </c>
      <c r="EV1010" t="s">
        <v>156</v>
      </c>
      <c r="EW1010">
        <v>1024</v>
      </c>
      <c r="EX1010">
        <v>2</v>
      </c>
      <c r="EY1010">
        <v>48000</v>
      </c>
      <c r="EZ1010">
        <v>-16</v>
      </c>
      <c r="FA1010" t="s">
        <v>170</v>
      </c>
      <c r="FB1010">
        <v>9</v>
      </c>
      <c r="FC1010" t="s">
        <v>199</v>
      </c>
      <c r="FD1010">
        <v>782221</v>
      </c>
      <c r="FE1010">
        <v>774953</v>
      </c>
      <c r="FF1010">
        <v>125420</v>
      </c>
      <c r="FG1010">
        <v>1432455</v>
      </c>
      <c r="FH1010">
        <v>1433940</v>
      </c>
      <c r="FI1010">
        <v>774944</v>
      </c>
      <c r="FJ1010">
        <v>1432454</v>
      </c>
      <c r="FK1010">
        <v>773289</v>
      </c>
      <c r="FL1010" t="s">
        <v>158</v>
      </c>
      <c r="FM1010">
        <v>769569</v>
      </c>
      <c r="FN1010">
        <v>664954</v>
      </c>
      <c r="FO1010">
        <v>705257</v>
      </c>
      <c r="FP1010">
        <v>5179</v>
      </c>
      <c r="FQ1010">
        <v>5178</v>
      </c>
      <c r="FR1010">
        <v>1431704</v>
      </c>
      <c r="FS1010">
        <v>664953</v>
      </c>
      <c r="FT1010">
        <v>664953</v>
      </c>
      <c r="FU1010">
        <v>5178</v>
      </c>
      <c r="FV1010">
        <v>1437951</v>
      </c>
      <c r="FW1010">
        <v>1435941</v>
      </c>
      <c r="FX1010">
        <v>1438095</v>
      </c>
      <c r="FY1010">
        <v>665915</v>
      </c>
      <c r="FZ1010">
        <v>705745</v>
      </c>
      <c r="GA1010">
        <v>666045</v>
      </c>
      <c r="GB1010">
        <v>773290</v>
      </c>
      <c r="GC1010">
        <v>771569</v>
      </c>
      <c r="GD1010">
        <v>774865</v>
      </c>
      <c r="GE1010" t="s">
        <v>158</v>
      </c>
      <c r="GF1010">
        <v>1437951</v>
      </c>
      <c r="GG1010">
        <v>769568</v>
      </c>
      <c r="GH1010">
        <v>1431703</v>
      </c>
      <c r="GI1010">
        <v>886973</v>
      </c>
      <c r="GJ1010" t="s">
        <v>172</v>
      </c>
      <c r="GK1010">
        <v>78</v>
      </c>
      <c r="GL1010" t="s">
        <v>754</v>
      </c>
      <c r="GM1010">
        <v>78</v>
      </c>
      <c r="GN1010" t="s">
        <v>185</v>
      </c>
      <c r="GO1010" t="s">
        <v>166</v>
      </c>
      <c r="GP1010">
        <v>1024</v>
      </c>
      <c r="GQ1010">
        <v>155</v>
      </c>
      <c r="GR1010">
        <v>285</v>
      </c>
      <c r="GS1010">
        <f t="shared" si="721"/>
        <v>78</v>
      </c>
      <c r="GT1010" t="str">
        <f t="shared" si="722"/>
        <v>test</v>
      </c>
    </row>
    <row r="1011" spans="1:202" x14ac:dyDescent="0.2">
      <c r="A1011">
        <v>100</v>
      </c>
      <c r="B1011">
        <v>100</v>
      </c>
      <c r="C1011">
        <v>998</v>
      </c>
      <c r="D1011">
        <v>998</v>
      </c>
      <c r="E1011" t="s">
        <v>155</v>
      </c>
      <c r="F1011" t="s">
        <v>156</v>
      </c>
      <c r="G1011" t="s">
        <v>156</v>
      </c>
      <c r="H1011" t="s">
        <v>156</v>
      </c>
      <c r="I1011">
        <v>0</v>
      </c>
      <c r="J1011" t="s">
        <v>157</v>
      </c>
      <c r="K1011">
        <v>1</v>
      </c>
      <c r="L1011" t="s">
        <v>154</v>
      </c>
      <c r="M1011" t="s">
        <v>154</v>
      </c>
      <c r="N1011" t="s">
        <v>154</v>
      </c>
      <c r="O1011">
        <v>1</v>
      </c>
      <c r="P1011" t="s">
        <v>154</v>
      </c>
      <c r="Q1011" t="s">
        <v>154</v>
      </c>
      <c r="R1011" t="s">
        <v>183</v>
      </c>
      <c r="S1011">
        <v>0</v>
      </c>
      <c r="T1011">
        <v>4</v>
      </c>
      <c r="U1011">
        <v>0</v>
      </c>
      <c r="V1011">
        <v>78</v>
      </c>
      <c r="W1011">
        <v>78</v>
      </c>
      <c r="X1011">
        <v>4</v>
      </c>
      <c r="Y1011">
        <v>78</v>
      </c>
      <c r="Z1011">
        <v>34</v>
      </c>
      <c r="AA1011">
        <v>0</v>
      </c>
      <c r="AB1011">
        <v>34</v>
      </c>
      <c r="AC1011">
        <v>4</v>
      </c>
      <c r="AD1011">
        <v>4</v>
      </c>
      <c r="AE1011">
        <v>0</v>
      </c>
      <c r="AF1011">
        <v>0</v>
      </c>
      <c r="AG1011">
        <v>78</v>
      </c>
      <c r="AH1011">
        <v>4</v>
      </c>
      <c r="AI1011">
        <v>4</v>
      </c>
      <c r="AJ1011">
        <v>0</v>
      </c>
      <c r="AK1011">
        <v>78</v>
      </c>
      <c r="AL1011">
        <v>78</v>
      </c>
      <c r="AM1011">
        <v>113</v>
      </c>
      <c r="AN1011">
        <v>4</v>
      </c>
      <c r="AO1011">
        <v>4</v>
      </c>
      <c r="AP1011">
        <v>4</v>
      </c>
      <c r="AQ1011">
        <v>34</v>
      </c>
      <c r="AR1011">
        <v>34</v>
      </c>
      <c r="AS1011">
        <v>34</v>
      </c>
      <c r="AT1011">
        <v>4</v>
      </c>
      <c r="AU1011">
        <v>78</v>
      </c>
      <c r="AV1011">
        <v>34</v>
      </c>
      <c r="AW1011">
        <v>78</v>
      </c>
      <c r="AX1011">
        <v>0</v>
      </c>
      <c r="AY1011" t="s">
        <v>159</v>
      </c>
      <c r="AZ1011" t="s">
        <v>336</v>
      </c>
      <c r="BA1011" t="s">
        <v>673</v>
      </c>
      <c r="BB1011" t="s">
        <v>599</v>
      </c>
      <c r="BC1011" t="s">
        <v>161</v>
      </c>
      <c r="BD1011" t="b">
        <v>0</v>
      </c>
      <c r="BE1011" t="s">
        <v>164</v>
      </c>
      <c r="BF1011" t="b">
        <v>1</v>
      </c>
      <c r="BH1011" t="s">
        <v>245</v>
      </c>
      <c r="BI1011" t="s">
        <v>600</v>
      </c>
      <c r="BJ1011" t="b">
        <v>0</v>
      </c>
      <c r="BK1011" t="s">
        <v>163</v>
      </c>
      <c r="BL1011" t="b">
        <v>0</v>
      </c>
      <c r="BM1011">
        <v>18</v>
      </c>
      <c r="BN1011" t="s">
        <v>164</v>
      </c>
      <c r="BO1011" t="s">
        <v>165</v>
      </c>
      <c r="BP1011" t="s">
        <v>164</v>
      </c>
      <c r="BQ1011" t="s">
        <v>166</v>
      </c>
      <c r="BR1011">
        <v>768</v>
      </c>
      <c r="BS1011" t="s">
        <v>156</v>
      </c>
      <c r="BT1011" t="s">
        <v>178</v>
      </c>
      <c r="BU1011" t="s">
        <v>180</v>
      </c>
      <c r="BV1011" t="s">
        <v>190</v>
      </c>
      <c r="BW1011">
        <v>78</v>
      </c>
      <c r="BX1011">
        <v>5</v>
      </c>
      <c r="BY1011">
        <v>0</v>
      </c>
      <c r="BZ1011">
        <v>6</v>
      </c>
      <c r="CA1011" t="s">
        <v>601</v>
      </c>
      <c r="CB1011" t="s">
        <v>156</v>
      </c>
      <c r="CC1011">
        <v>7</v>
      </c>
      <c r="CD1011" t="b">
        <v>0</v>
      </c>
      <c r="CE1011" t="s">
        <v>168</v>
      </c>
      <c r="CF1011" t="s">
        <v>602</v>
      </c>
      <c r="CG1011">
        <v>81</v>
      </c>
      <c r="CH1011">
        <v>0</v>
      </c>
      <c r="CI1011" t="s">
        <v>183</v>
      </c>
      <c r="CJ1011" t="s">
        <v>169</v>
      </c>
      <c r="CK1011" t="s">
        <v>169</v>
      </c>
      <c r="CL1011" t="s">
        <v>169</v>
      </c>
      <c r="CM1011" t="s">
        <v>169</v>
      </c>
      <c r="CN1011" t="s">
        <v>169</v>
      </c>
      <c r="CO1011" t="s">
        <v>183</v>
      </c>
      <c r="CP1011" t="s">
        <v>169</v>
      </c>
      <c r="CQ1011">
        <v>1</v>
      </c>
      <c r="CR1011">
        <v>396</v>
      </c>
      <c r="CS1011" t="str">
        <f t="shared" si="723"/>
        <v/>
      </c>
      <c r="CT1011" t="str">
        <f t="shared" ca="1" si="724"/>
        <v/>
      </c>
      <c r="CU1011" t="str">
        <f t="shared" si="725"/>
        <v/>
      </c>
      <c r="CV1011" t="str">
        <f t="shared" ca="1" si="726"/>
        <v/>
      </c>
      <c r="CW1011" t="str">
        <f t="shared" si="727"/>
        <v/>
      </c>
      <c r="CX1011" t="str">
        <f t="shared" ca="1" si="728"/>
        <v/>
      </c>
      <c r="CY1011" t="str">
        <f t="shared" si="729"/>
        <v/>
      </c>
      <c r="CZ1011" t="str">
        <f t="shared" ca="1" si="730"/>
        <v/>
      </c>
      <c r="DA1011" t="str">
        <f t="shared" si="731"/>
        <v/>
      </c>
      <c r="DB1011" t="str">
        <f t="shared" ca="1" si="732"/>
        <v/>
      </c>
      <c r="DC1011" t="str">
        <f t="shared" si="733"/>
        <v/>
      </c>
      <c r="DD1011" t="str">
        <f t="shared" ca="1" si="734"/>
        <v/>
      </c>
      <c r="DE1011" t="str">
        <f t="shared" si="735"/>
        <v/>
      </c>
      <c r="DF1011" t="str">
        <f t="shared" ca="1" si="736"/>
        <v/>
      </c>
      <c r="DG1011" t="str">
        <f t="shared" si="737"/>
        <v/>
      </c>
      <c r="DH1011" t="str">
        <f t="shared" ca="1" si="738"/>
        <v/>
      </c>
      <c r="DI1011" t="str">
        <f t="shared" si="739"/>
        <v/>
      </c>
      <c r="DJ1011" t="str">
        <f t="shared" ca="1" si="740"/>
        <v/>
      </c>
      <c r="DK1011" t="str">
        <f t="shared" si="741"/>
        <v/>
      </c>
      <c r="DL1011" t="str">
        <f t="shared" ca="1" si="742"/>
        <v/>
      </c>
      <c r="DM1011" t="str">
        <f t="shared" si="743"/>
        <v/>
      </c>
      <c r="DN1011" t="str">
        <f t="shared" ca="1" si="744"/>
        <v/>
      </c>
      <c r="DO1011" t="str">
        <f t="shared" si="745"/>
        <v/>
      </c>
      <c r="DP1011" t="str">
        <f t="shared" ca="1" si="746"/>
        <v/>
      </c>
      <c r="DQ1011" t="str">
        <f t="shared" si="747"/>
        <v/>
      </c>
      <c r="DR1011" t="str">
        <f t="shared" ca="1" si="748"/>
        <v/>
      </c>
      <c r="DS1011" t="str">
        <f t="shared" si="749"/>
        <v/>
      </c>
      <c r="DT1011" t="str">
        <f t="shared" ca="1" si="750"/>
        <v/>
      </c>
      <c r="DU1011" t="str">
        <f t="shared" si="751"/>
        <v/>
      </c>
      <c r="DV1011" t="str">
        <f t="shared" ca="1" si="752"/>
        <v/>
      </c>
      <c r="DW1011" t="str">
        <f t="shared" si="753"/>
        <v/>
      </c>
      <c r="DX1011" t="str">
        <f t="shared" ca="1" si="754"/>
        <v/>
      </c>
      <c r="DY1011" t="str">
        <f t="shared" si="755"/>
        <v/>
      </c>
      <c r="DZ1011" t="str">
        <f t="shared" ca="1" si="756"/>
        <v/>
      </c>
      <c r="EA1011" t="str">
        <f t="shared" si="757"/>
        <v/>
      </c>
      <c r="EB1011" t="str">
        <f t="shared" ca="1" si="758"/>
        <v/>
      </c>
      <c r="EC1011" t="str">
        <f t="shared" si="759"/>
        <v/>
      </c>
      <c r="ED1011" t="str">
        <f t="shared" ca="1" si="760"/>
        <v/>
      </c>
      <c r="EE1011" t="str">
        <f t="shared" si="761"/>
        <v/>
      </c>
      <c r="EF1011" t="str">
        <f t="shared" ca="1" si="762"/>
        <v/>
      </c>
      <c r="EG1011" t="str">
        <f t="shared" si="763"/>
        <v/>
      </c>
      <c r="EH1011" t="str">
        <f t="shared" ca="1" si="764"/>
        <v/>
      </c>
      <c r="EI1011" t="str">
        <f t="shared" si="765"/>
        <v/>
      </c>
      <c r="EJ1011" t="str">
        <f t="shared" ca="1" si="766"/>
        <v/>
      </c>
      <c r="EK1011" t="str">
        <f ca="1">IF(AND(GT1011="test",OR(CT1011&gt;5000,CT1011&gt;AVERAGE($CT$933:$CT$1016)+2*STDEV(CT$933:$CT$1016),CT1011&lt;AVERAGE(CT$933:$CT$1016)-2*STDEV(CT$933:$CT$1016))),"",CT1011)</f>
        <v/>
      </c>
      <c r="EL1011" t="s">
        <v>924</v>
      </c>
      <c r="EM1011">
        <v>104752</v>
      </c>
      <c r="EN1011">
        <v>7267</v>
      </c>
      <c r="EO1011">
        <v>961</v>
      </c>
      <c r="EP1011">
        <v>488</v>
      </c>
      <c r="EQ1011">
        <v>120241</v>
      </c>
      <c r="ER1011">
        <v>396</v>
      </c>
      <c r="ES1011">
        <v>39210</v>
      </c>
      <c r="ET1011">
        <v>1574</v>
      </c>
      <c r="EU1011">
        <v>2</v>
      </c>
      <c r="EV1011" t="s">
        <v>156</v>
      </c>
      <c r="EW1011">
        <v>1024</v>
      </c>
      <c r="EX1011">
        <v>2</v>
      </c>
      <c r="EY1011">
        <v>48000</v>
      </c>
      <c r="EZ1011">
        <v>-16</v>
      </c>
      <c r="FA1011" t="s">
        <v>170</v>
      </c>
      <c r="FB1011">
        <v>9</v>
      </c>
      <c r="FC1011" t="s">
        <v>199</v>
      </c>
      <c r="FD1011">
        <v>782221</v>
      </c>
      <c r="FE1011">
        <v>774953</v>
      </c>
      <c r="FF1011">
        <v>125420</v>
      </c>
      <c r="FG1011">
        <v>1438952</v>
      </c>
      <c r="FH1011">
        <v>1440426</v>
      </c>
      <c r="FI1011">
        <v>774944</v>
      </c>
      <c r="FJ1011">
        <v>1438951</v>
      </c>
      <c r="FK1011">
        <v>773289</v>
      </c>
      <c r="FL1011" t="s">
        <v>158</v>
      </c>
      <c r="FM1011">
        <v>769569</v>
      </c>
      <c r="FN1011">
        <v>664954</v>
      </c>
      <c r="FO1011">
        <v>705257</v>
      </c>
      <c r="FP1011">
        <v>5179</v>
      </c>
      <c r="FQ1011">
        <v>5178</v>
      </c>
      <c r="FR1011">
        <v>1438200</v>
      </c>
      <c r="FS1011">
        <v>664953</v>
      </c>
      <c r="FT1011">
        <v>664953</v>
      </c>
      <c r="FU1011">
        <v>5178</v>
      </c>
      <c r="FV1011">
        <v>1444011</v>
      </c>
      <c r="FW1011">
        <v>1442427</v>
      </c>
      <c r="FX1011">
        <v>1444408</v>
      </c>
      <c r="FY1011">
        <v>665915</v>
      </c>
      <c r="FZ1011">
        <v>705745</v>
      </c>
      <c r="GA1011">
        <v>666045</v>
      </c>
      <c r="GB1011">
        <v>773290</v>
      </c>
      <c r="GC1011">
        <v>771569</v>
      </c>
      <c r="GD1011">
        <v>774865</v>
      </c>
      <c r="GE1011" t="s">
        <v>158</v>
      </c>
      <c r="GF1011">
        <v>1444011</v>
      </c>
      <c r="GG1011">
        <v>769568</v>
      </c>
      <c r="GH1011">
        <v>1438199</v>
      </c>
      <c r="GI1011">
        <v>886973</v>
      </c>
      <c r="GJ1011" t="s">
        <v>172</v>
      </c>
      <c r="GK1011">
        <v>79</v>
      </c>
      <c r="GL1011" t="s">
        <v>755</v>
      </c>
      <c r="GM1011">
        <v>79</v>
      </c>
      <c r="GN1011" t="s">
        <v>185</v>
      </c>
      <c r="GO1011" t="s">
        <v>166</v>
      </c>
      <c r="GP1011">
        <v>1024</v>
      </c>
      <c r="GQ1011">
        <v>155</v>
      </c>
      <c r="GR1011">
        <v>285</v>
      </c>
      <c r="GS1011">
        <f t="shared" si="721"/>
        <v>79</v>
      </c>
      <c r="GT1011" t="str">
        <f t="shared" si="722"/>
        <v>test</v>
      </c>
    </row>
    <row r="1012" spans="1:202" x14ac:dyDescent="0.2">
      <c r="A1012">
        <v>100</v>
      </c>
      <c r="B1012">
        <v>100</v>
      </c>
      <c r="C1012">
        <v>987</v>
      </c>
      <c r="D1012">
        <v>987</v>
      </c>
      <c r="E1012" t="s">
        <v>155</v>
      </c>
      <c r="F1012" t="s">
        <v>156</v>
      </c>
      <c r="G1012" t="s">
        <v>156</v>
      </c>
      <c r="H1012" t="s">
        <v>156</v>
      </c>
      <c r="I1012">
        <v>0</v>
      </c>
      <c r="J1012" t="s">
        <v>157</v>
      </c>
      <c r="K1012">
        <v>1</v>
      </c>
      <c r="L1012" t="s">
        <v>154</v>
      </c>
      <c r="M1012" t="s">
        <v>154</v>
      </c>
      <c r="N1012" t="s">
        <v>154</v>
      </c>
      <c r="O1012">
        <v>1</v>
      </c>
      <c r="P1012" t="s">
        <v>154</v>
      </c>
      <c r="Q1012" t="s">
        <v>154</v>
      </c>
      <c r="R1012" t="s">
        <v>179</v>
      </c>
      <c r="S1012">
        <v>0</v>
      </c>
      <c r="T1012">
        <v>4</v>
      </c>
      <c r="U1012">
        <v>0</v>
      </c>
      <c r="V1012">
        <v>79</v>
      </c>
      <c r="W1012">
        <v>79</v>
      </c>
      <c r="X1012">
        <v>4</v>
      </c>
      <c r="Y1012">
        <v>79</v>
      </c>
      <c r="Z1012">
        <v>34</v>
      </c>
      <c r="AA1012">
        <v>0</v>
      </c>
      <c r="AB1012">
        <v>34</v>
      </c>
      <c r="AC1012">
        <v>4</v>
      </c>
      <c r="AD1012">
        <v>4</v>
      </c>
      <c r="AE1012">
        <v>0</v>
      </c>
      <c r="AF1012">
        <v>0</v>
      </c>
      <c r="AG1012">
        <v>79</v>
      </c>
      <c r="AH1012">
        <v>4</v>
      </c>
      <c r="AI1012">
        <v>4</v>
      </c>
      <c r="AJ1012">
        <v>0</v>
      </c>
      <c r="AK1012">
        <v>79</v>
      </c>
      <c r="AL1012">
        <v>79</v>
      </c>
      <c r="AM1012">
        <v>114</v>
      </c>
      <c r="AN1012">
        <v>4</v>
      </c>
      <c r="AO1012">
        <v>4</v>
      </c>
      <c r="AP1012">
        <v>4</v>
      </c>
      <c r="AQ1012">
        <v>34</v>
      </c>
      <c r="AR1012">
        <v>34</v>
      </c>
      <c r="AS1012">
        <v>34</v>
      </c>
      <c r="AT1012">
        <v>4</v>
      </c>
      <c r="AU1012">
        <v>79</v>
      </c>
      <c r="AV1012">
        <v>34</v>
      </c>
      <c r="AW1012">
        <v>79</v>
      </c>
      <c r="AX1012">
        <v>0</v>
      </c>
      <c r="AY1012" t="s">
        <v>159</v>
      </c>
      <c r="AZ1012" t="s">
        <v>336</v>
      </c>
      <c r="BA1012" t="s">
        <v>673</v>
      </c>
      <c r="BB1012" t="s">
        <v>599</v>
      </c>
      <c r="BC1012" t="s">
        <v>161</v>
      </c>
      <c r="BD1012" t="b">
        <v>0</v>
      </c>
      <c r="BE1012">
        <v>6.63</v>
      </c>
      <c r="BF1012" t="b">
        <v>1</v>
      </c>
      <c r="BH1012" t="s">
        <v>245</v>
      </c>
      <c r="BI1012" t="s">
        <v>600</v>
      </c>
      <c r="BJ1012" t="b">
        <v>0</v>
      </c>
      <c r="BK1012" t="s">
        <v>163</v>
      </c>
      <c r="BL1012" t="b">
        <v>0</v>
      </c>
      <c r="BM1012">
        <v>18</v>
      </c>
      <c r="BN1012" t="s">
        <v>164</v>
      </c>
      <c r="BO1012" t="s">
        <v>165</v>
      </c>
      <c r="BP1012" t="s">
        <v>164</v>
      </c>
      <c r="BQ1012" t="s">
        <v>166</v>
      </c>
      <c r="BR1012">
        <v>768</v>
      </c>
      <c r="BS1012" t="s">
        <v>156</v>
      </c>
      <c r="BT1012" t="s">
        <v>178</v>
      </c>
      <c r="BU1012" t="s">
        <v>189</v>
      </c>
      <c r="BV1012" t="s">
        <v>180</v>
      </c>
      <c r="BW1012">
        <v>79</v>
      </c>
      <c r="BX1012">
        <v>5</v>
      </c>
      <c r="BY1012">
        <v>0</v>
      </c>
      <c r="BZ1012">
        <v>6</v>
      </c>
      <c r="CA1012" t="s">
        <v>601</v>
      </c>
      <c r="CB1012" t="s">
        <v>156</v>
      </c>
      <c r="CC1012">
        <v>7</v>
      </c>
      <c r="CD1012" t="b">
        <v>0</v>
      </c>
      <c r="CE1012" t="s">
        <v>168</v>
      </c>
      <c r="CF1012" t="s">
        <v>602</v>
      </c>
      <c r="CG1012">
        <v>6</v>
      </c>
      <c r="CH1012">
        <v>0</v>
      </c>
      <c r="CI1012" t="s">
        <v>179</v>
      </c>
      <c r="CJ1012" t="s">
        <v>169</v>
      </c>
      <c r="CK1012" t="s">
        <v>169</v>
      </c>
      <c r="CL1012" t="s">
        <v>169</v>
      </c>
      <c r="CM1012" t="s">
        <v>169</v>
      </c>
      <c r="CN1012" t="s">
        <v>169</v>
      </c>
      <c r="CO1012" t="s">
        <v>179</v>
      </c>
      <c r="CP1012" t="s">
        <v>169</v>
      </c>
      <c r="CQ1012">
        <v>1</v>
      </c>
      <c r="CR1012">
        <v>179</v>
      </c>
      <c r="CS1012">
        <f t="shared" si="723"/>
        <v>179</v>
      </c>
      <c r="CT1012">
        <f t="shared" ca="1" si="724"/>
        <v>767</v>
      </c>
      <c r="CU1012" t="str">
        <f t="shared" si="725"/>
        <v/>
      </c>
      <c r="CV1012" t="str">
        <f t="shared" ca="1" si="726"/>
        <v/>
      </c>
      <c r="CW1012" t="str">
        <f t="shared" si="727"/>
        <v/>
      </c>
      <c r="CX1012" t="str">
        <f t="shared" ca="1" si="728"/>
        <v/>
      </c>
      <c r="CY1012" t="str">
        <f t="shared" si="729"/>
        <v/>
      </c>
      <c r="CZ1012" t="str">
        <f t="shared" ca="1" si="730"/>
        <v/>
      </c>
      <c r="DA1012" t="str">
        <f t="shared" si="731"/>
        <v/>
      </c>
      <c r="DB1012" t="str">
        <f t="shared" ca="1" si="732"/>
        <v/>
      </c>
      <c r="DC1012" t="str">
        <f t="shared" si="733"/>
        <v/>
      </c>
      <c r="DD1012" t="str">
        <f t="shared" ca="1" si="734"/>
        <v/>
      </c>
      <c r="DE1012" t="str">
        <f t="shared" si="735"/>
        <v/>
      </c>
      <c r="DF1012" t="str">
        <f t="shared" ca="1" si="736"/>
        <v/>
      </c>
      <c r="DG1012" t="str">
        <f t="shared" si="737"/>
        <v/>
      </c>
      <c r="DH1012" t="str">
        <f t="shared" ca="1" si="738"/>
        <v/>
      </c>
      <c r="DI1012" t="str">
        <f t="shared" si="739"/>
        <v/>
      </c>
      <c r="DJ1012" t="str">
        <f t="shared" ca="1" si="740"/>
        <v/>
      </c>
      <c r="DK1012" t="str">
        <f t="shared" si="741"/>
        <v/>
      </c>
      <c r="DL1012" t="str">
        <f t="shared" ca="1" si="742"/>
        <v/>
      </c>
      <c r="DM1012" t="str">
        <f t="shared" si="743"/>
        <v/>
      </c>
      <c r="DN1012" t="str">
        <f t="shared" ca="1" si="744"/>
        <v/>
      </c>
      <c r="DO1012" t="str">
        <f t="shared" si="745"/>
        <v/>
      </c>
      <c r="DP1012" t="str">
        <f t="shared" ca="1" si="746"/>
        <v/>
      </c>
      <c r="DQ1012" t="str">
        <f t="shared" si="747"/>
        <v/>
      </c>
      <c r="DR1012" t="str">
        <f t="shared" ca="1" si="748"/>
        <v/>
      </c>
      <c r="DS1012" t="str">
        <f t="shared" si="749"/>
        <v/>
      </c>
      <c r="DT1012" t="str">
        <f t="shared" ca="1" si="750"/>
        <v/>
      </c>
      <c r="DU1012">
        <f t="shared" si="751"/>
        <v>179</v>
      </c>
      <c r="DV1012">
        <f t="shared" ca="1" si="752"/>
        <v>767</v>
      </c>
      <c r="DW1012" t="str">
        <f t="shared" si="753"/>
        <v/>
      </c>
      <c r="DX1012" t="str">
        <f t="shared" ca="1" si="754"/>
        <v/>
      </c>
      <c r="DY1012" t="str">
        <f t="shared" si="755"/>
        <v/>
      </c>
      <c r="DZ1012" t="str">
        <f t="shared" ca="1" si="756"/>
        <v/>
      </c>
      <c r="EA1012" t="str">
        <f t="shared" si="757"/>
        <v/>
      </c>
      <c r="EB1012" t="str">
        <f t="shared" ca="1" si="758"/>
        <v/>
      </c>
      <c r="EC1012" t="str">
        <f t="shared" si="759"/>
        <v/>
      </c>
      <c r="ED1012" t="str">
        <f t="shared" ca="1" si="760"/>
        <v/>
      </c>
      <c r="EE1012" t="str">
        <f t="shared" si="761"/>
        <v/>
      </c>
      <c r="EF1012" t="str">
        <f t="shared" ca="1" si="762"/>
        <v/>
      </c>
      <c r="EG1012" t="str">
        <f t="shared" si="763"/>
        <v/>
      </c>
      <c r="EH1012" t="str">
        <f t="shared" ca="1" si="764"/>
        <v/>
      </c>
      <c r="EI1012" t="str">
        <f t="shared" si="765"/>
        <v/>
      </c>
      <c r="EJ1012" t="str">
        <f t="shared" ca="1" si="766"/>
        <v/>
      </c>
      <c r="EK1012">
        <f ca="1">IF(AND(GT1012="test",OR(CT1012&gt;5000,CT1012&gt;AVERAGE($CT$933:$CT$1016)+2*STDEV(CT$933:$CT$1016),CT1012&lt;AVERAGE(CT$933:$CT$1016)-2*STDEV(CT$933:$CT$1016))),"",CT1012)</f>
        <v>767</v>
      </c>
      <c r="EL1012">
        <v>722</v>
      </c>
      <c r="EM1012">
        <v>104752</v>
      </c>
      <c r="EN1012">
        <v>7267</v>
      </c>
      <c r="EO1012">
        <v>961</v>
      </c>
      <c r="EP1012">
        <v>488</v>
      </c>
      <c r="EQ1012">
        <v>120241</v>
      </c>
      <c r="ER1012">
        <v>179</v>
      </c>
      <c r="ES1012">
        <v>39210</v>
      </c>
      <c r="ET1012">
        <v>1574</v>
      </c>
      <c r="EU1012">
        <v>2</v>
      </c>
      <c r="EV1012" t="s">
        <v>156</v>
      </c>
      <c r="EW1012">
        <v>1024</v>
      </c>
      <c r="EX1012">
        <v>2</v>
      </c>
      <c r="EY1012">
        <v>48000</v>
      </c>
      <c r="EZ1012">
        <v>-16</v>
      </c>
      <c r="FA1012" t="s">
        <v>170</v>
      </c>
      <c r="FB1012">
        <v>9</v>
      </c>
      <c r="FC1012" t="s">
        <v>199</v>
      </c>
      <c r="FD1012">
        <v>782221</v>
      </c>
      <c r="FE1012">
        <v>774953</v>
      </c>
      <c r="FF1012">
        <v>125420</v>
      </c>
      <c r="FG1012">
        <v>1445264</v>
      </c>
      <c r="FH1012">
        <v>1446847</v>
      </c>
      <c r="FI1012">
        <v>774944</v>
      </c>
      <c r="FJ1012">
        <v>1445264</v>
      </c>
      <c r="FK1012">
        <v>773289</v>
      </c>
      <c r="FL1012" t="s">
        <v>158</v>
      </c>
      <c r="FM1012">
        <v>769569</v>
      </c>
      <c r="FN1012">
        <v>664954</v>
      </c>
      <c r="FO1012">
        <v>705257</v>
      </c>
      <c r="FP1012">
        <v>5179</v>
      </c>
      <c r="FQ1012">
        <v>5178</v>
      </c>
      <c r="FR1012">
        <v>1444513</v>
      </c>
      <c r="FS1012">
        <v>664953</v>
      </c>
      <c r="FT1012">
        <v>664953</v>
      </c>
      <c r="FU1012">
        <v>5178</v>
      </c>
      <c r="FV1012">
        <v>1450326</v>
      </c>
      <c r="FW1012">
        <v>1448848</v>
      </c>
      <c r="FX1012">
        <v>1450506</v>
      </c>
      <c r="FY1012">
        <v>665915</v>
      </c>
      <c r="FZ1012">
        <v>705745</v>
      </c>
      <c r="GA1012">
        <v>666045</v>
      </c>
      <c r="GB1012">
        <v>773290</v>
      </c>
      <c r="GC1012">
        <v>771569</v>
      </c>
      <c r="GD1012">
        <v>774865</v>
      </c>
      <c r="GE1012" t="s">
        <v>158</v>
      </c>
      <c r="GF1012">
        <v>1450326</v>
      </c>
      <c r="GG1012">
        <v>769568</v>
      </c>
      <c r="GH1012">
        <v>1444512</v>
      </c>
      <c r="GI1012">
        <v>886973</v>
      </c>
      <c r="GJ1012" t="s">
        <v>172</v>
      </c>
      <c r="GK1012">
        <v>80</v>
      </c>
      <c r="GL1012" t="s">
        <v>756</v>
      </c>
      <c r="GM1012">
        <v>80</v>
      </c>
      <c r="GN1012" t="s">
        <v>182</v>
      </c>
      <c r="GO1012" t="s">
        <v>166</v>
      </c>
      <c r="GP1012">
        <v>1024</v>
      </c>
      <c r="GQ1012">
        <v>155</v>
      </c>
      <c r="GR1012">
        <v>285</v>
      </c>
      <c r="GS1012">
        <f t="shared" si="721"/>
        <v>80</v>
      </c>
      <c r="GT1012" t="str">
        <f t="shared" si="722"/>
        <v>test</v>
      </c>
    </row>
    <row r="1013" spans="1:202" x14ac:dyDescent="0.2">
      <c r="A1013">
        <v>100</v>
      </c>
      <c r="B1013">
        <v>100</v>
      </c>
      <c r="C1013">
        <v>977</v>
      </c>
      <c r="D1013">
        <v>977</v>
      </c>
      <c r="E1013" t="s">
        <v>155</v>
      </c>
      <c r="F1013" t="s">
        <v>156</v>
      </c>
      <c r="G1013" t="s">
        <v>156</v>
      </c>
      <c r="H1013" t="s">
        <v>156</v>
      </c>
      <c r="I1013">
        <v>0</v>
      </c>
      <c r="J1013" t="s">
        <v>157</v>
      </c>
      <c r="K1013">
        <v>1</v>
      </c>
      <c r="L1013" t="s">
        <v>154</v>
      </c>
      <c r="M1013" t="s">
        <v>154</v>
      </c>
      <c r="N1013" t="s">
        <v>154</v>
      </c>
      <c r="O1013">
        <v>1</v>
      </c>
      <c r="P1013" t="s">
        <v>154</v>
      </c>
      <c r="Q1013" t="s">
        <v>154</v>
      </c>
      <c r="R1013" t="s">
        <v>183</v>
      </c>
      <c r="S1013">
        <v>0</v>
      </c>
      <c r="T1013">
        <v>4</v>
      </c>
      <c r="U1013">
        <v>0</v>
      </c>
      <c r="V1013">
        <v>80</v>
      </c>
      <c r="W1013">
        <v>80</v>
      </c>
      <c r="X1013">
        <v>4</v>
      </c>
      <c r="Y1013">
        <v>80</v>
      </c>
      <c r="Z1013">
        <v>34</v>
      </c>
      <c r="AA1013">
        <v>0</v>
      </c>
      <c r="AB1013">
        <v>34</v>
      </c>
      <c r="AC1013">
        <v>4</v>
      </c>
      <c r="AD1013">
        <v>4</v>
      </c>
      <c r="AE1013">
        <v>0</v>
      </c>
      <c r="AF1013">
        <v>0</v>
      </c>
      <c r="AG1013">
        <v>80</v>
      </c>
      <c r="AH1013">
        <v>4</v>
      </c>
      <c r="AI1013">
        <v>4</v>
      </c>
      <c r="AJ1013">
        <v>0</v>
      </c>
      <c r="AK1013">
        <v>80</v>
      </c>
      <c r="AL1013">
        <v>80</v>
      </c>
      <c r="AM1013">
        <v>115</v>
      </c>
      <c r="AN1013">
        <v>4</v>
      </c>
      <c r="AO1013">
        <v>4</v>
      </c>
      <c r="AP1013">
        <v>4</v>
      </c>
      <c r="AQ1013">
        <v>34</v>
      </c>
      <c r="AR1013">
        <v>34</v>
      </c>
      <c r="AS1013">
        <v>34</v>
      </c>
      <c r="AT1013">
        <v>4</v>
      </c>
      <c r="AU1013">
        <v>80</v>
      </c>
      <c r="AV1013">
        <v>34</v>
      </c>
      <c r="AW1013">
        <v>80</v>
      </c>
      <c r="AX1013">
        <v>0</v>
      </c>
      <c r="AY1013" t="s">
        <v>159</v>
      </c>
      <c r="AZ1013" t="s">
        <v>336</v>
      </c>
      <c r="BA1013" t="s">
        <v>673</v>
      </c>
      <c r="BB1013" t="s">
        <v>599</v>
      </c>
      <c r="BC1013" t="s">
        <v>161</v>
      </c>
      <c r="BD1013" t="b">
        <v>0</v>
      </c>
      <c r="BE1013" t="s">
        <v>164</v>
      </c>
      <c r="BF1013" t="b">
        <v>1</v>
      </c>
      <c r="BH1013" t="s">
        <v>245</v>
      </c>
      <c r="BI1013" t="s">
        <v>600</v>
      </c>
      <c r="BJ1013" t="b">
        <v>0</v>
      </c>
      <c r="BK1013" t="s">
        <v>163</v>
      </c>
      <c r="BL1013" t="b">
        <v>0</v>
      </c>
      <c r="BM1013">
        <v>18</v>
      </c>
      <c r="BN1013" t="s">
        <v>164</v>
      </c>
      <c r="BO1013" t="s">
        <v>165</v>
      </c>
      <c r="BP1013" t="s">
        <v>164</v>
      </c>
      <c r="BQ1013" t="s">
        <v>166</v>
      </c>
      <c r="BR1013">
        <v>768</v>
      </c>
      <c r="BS1013" t="s">
        <v>156</v>
      </c>
      <c r="BT1013" t="s">
        <v>178</v>
      </c>
      <c r="BU1013" t="s">
        <v>180</v>
      </c>
      <c r="BV1013" t="s">
        <v>184</v>
      </c>
      <c r="BW1013">
        <v>80</v>
      </c>
      <c r="BX1013">
        <v>5</v>
      </c>
      <c r="BY1013">
        <v>0</v>
      </c>
      <c r="BZ1013">
        <v>6</v>
      </c>
      <c r="CA1013" t="s">
        <v>601</v>
      </c>
      <c r="CB1013" t="s">
        <v>156</v>
      </c>
      <c r="CC1013">
        <v>7</v>
      </c>
      <c r="CD1013" t="b">
        <v>0</v>
      </c>
      <c r="CE1013" t="s">
        <v>168</v>
      </c>
      <c r="CF1013" t="s">
        <v>602</v>
      </c>
      <c r="CG1013">
        <v>69</v>
      </c>
      <c r="CH1013">
        <v>0</v>
      </c>
      <c r="CI1013" t="s">
        <v>183</v>
      </c>
      <c r="CJ1013" t="s">
        <v>169</v>
      </c>
      <c r="CK1013" t="s">
        <v>169</v>
      </c>
      <c r="CL1013" t="s">
        <v>169</v>
      </c>
      <c r="CM1013" t="s">
        <v>169</v>
      </c>
      <c r="CN1013" t="s">
        <v>169</v>
      </c>
      <c r="CO1013" t="s">
        <v>183</v>
      </c>
      <c r="CP1013" t="s">
        <v>169</v>
      </c>
      <c r="CQ1013">
        <v>1</v>
      </c>
      <c r="CR1013">
        <v>159</v>
      </c>
      <c r="CS1013" t="str">
        <f t="shared" si="723"/>
        <v/>
      </c>
      <c r="CT1013" t="str">
        <f t="shared" ca="1" si="724"/>
        <v/>
      </c>
      <c r="CU1013" t="str">
        <f t="shared" si="725"/>
        <v/>
      </c>
      <c r="CV1013" t="str">
        <f t="shared" ca="1" si="726"/>
        <v/>
      </c>
      <c r="CW1013" t="str">
        <f t="shared" si="727"/>
        <v/>
      </c>
      <c r="CX1013" t="str">
        <f t="shared" ca="1" si="728"/>
        <v/>
      </c>
      <c r="CY1013" t="str">
        <f t="shared" si="729"/>
        <v/>
      </c>
      <c r="CZ1013" t="str">
        <f t="shared" ca="1" si="730"/>
        <v/>
      </c>
      <c r="DA1013" t="str">
        <f t="shared" si="731"/>
        <v/>
      </c>
      <c r="DB1013" t="str">
        <f t="shared" ca="1" si="732"/>
        <v/>
      </c>
      <c r="DC1013" t="str">
        <f t="shared" si="733"/>
        <v/>
      </c>
      <c r="DD1013" t="str">
        <f t="shared" ca="1" si="734"/>
        <v/>
      </c>
      <c r="DE1013" t="str">
        <f t="shared" si="735"/>
        <v/>
      </c>
      <c r="DF1013" t="str">
        <f t="shared" ca="1" si="736"/>
        <v/>
      </c>
      <c r="DG1013" t="str">
        <f t="shared" si="737"/>
        <v/>
      </c>
      <c r="DH1013" t="str">
        <f t="shared" ca="1" si="738"/>
        <v/>
      </c>
      <c r="DI1013" t="str">
        <f t="shared" si="739"/>
        <v/>
      </c>
      <c r="DJ1013" t="str">
        <f t="shared" ca="1" si="740"/>
        <v/>
      </c>
      <c r="DK1013" t="str">
        <f t="shared" si="741"/>
        <v/>
      </c>
      <c r="DL1013" t="str">
        <f t="shared" ca="1" si="742"/>
        <v/>
      </c>
      <c r="DM1013" t="str">
        <f t="shared" si="743"/>
        <v/>
      </c>
      <c r="DN1013" t="str">
        <f t="shared" ca="1" si="744"/>
        <v/>
      </c>
      <c r="DO1013" t="str">
        <f t="shared" si="745"/>
        <v/>
      </c>
      <c r="DP1013" t="str">
        <f t="shared" ca="1" si="746"/>
        <v/>
      </c>
      <c r="DQ1013" t="str">
        <f t="shared" si="747"/>
        <v/>
      </c>
      <c r="DR1013" t="str">
        <f t="shared" ca="1" si="748"/>
        <v/>
      </c>
      <c r="DS1013" t="str">
        <f t="shared" si="749"/>
        <v/>
      </c>
      <c r="DT1013" t="str">
        <f t="shared" ca="1" si="750"/>
        <v/>
      </c>
      <c r="DU1013" t="str">
        <f t="shared" si="751"/>
        <v/>
      </c>
      <c r="DV1013" t="str">
        <f t="shared" ca="1" si="752"/>
        <v/>
      </c>
      <c r="DW1013" t="str">
        <f t="shared" si="753"/>
        <v/>
      </c>
      <c r="DX1013" t="str">
        <f t="shared" ca="1" si="754"/>
        <v/>
      </c>
      <c r="DY1013" t="str">
        <f t="shared" si="755"/>
        <v/>
      </c>
      <c r="DZ1013" t="str">
        <f t="shared" ca="1" si="756"/>
        <v/>
      </c>
      <c r="EA1013" t="str">
        <f t="shared" si="757"/>
        <v/>
      </c>
      <c r="EB1013" t="str">
        <f t="shared" ca="1" si="758"/>
        <v/>
      </c>
      <c r="EC1013" t="str">
        <f t="shared" si="759"/>
        <v/>
      </c>
      <c r="ED1013" t="str">
        <f t="shared" ca="1" si="760"/>
        <v/>
      </c>
      <c r="EE1013" t="str">
        <f t="shared" si="761"/>
        <v/>
      </c>
      <c r="EF1013" t="str">
        <f t="shared" ca="1" si="762"/>
        <v/>
      </c>
      <c r="EG1013" t="str">
        <f t="shared" si="763"/>
        <v/>
      </c>
      <c r="EH1013" t="str">
        <f t="shared" ca="1" si="764"/>
        <v/>
      </c>
      <c r="EI1013" t="str">
        <f t="shared" si="765"/>
        <v/>
      </c>
      <c r="EJ1013" t="str">
        <f t="shared" ca="1" si="766"/>
        <v/>
      </c>
      <c r="EK1013" t="str">
        <f ca="1">IF(AND(GT1013="test",OR(CT1013&gt;5000,CT1013&gt;AVERAGE($CT$933:$CT$1016)+2*STDEV(CT$933:$CT$1016),CT1013&lt;AVERAGE(CT$933:$CT$1016)-2*STDEV(CT$933:$CT$1016))),"",CT1013)</f>
        <v/>
      </c>
      <c r="EL1013" t="s">
        <v>924</v>
      </c>
      <c r="EM1013">
        <v>104752</v>
      </c>
      <c r="EN1013">
        <v>7267</v>
      </c>
      <c r="EO1013">
        <v>961</v>
      </c>
      <c r="EP1013">
        <v>488</v>
      </c>
      <c r="EQ1013">
        <v>120241</v>
      </c>
      <c r="ER1013">
        <v>159</v>
      </c>
      <c r="ES1013">
        <v>39210</v>
      </c>
      <c r="ET1013">
        <v>1574</v>
      </c>
      <c r="EU1013">
        <v>2</v>
      </c>
      <c r="EV1013" t="s">
        <v>156</v>
      </c>
      <c r="EW1013">
        <v>1024</v>
      </c>
      <c r="EX1013">
        <v>2</v>
      </c>
      <c r="EY1013">
        <v>48000</v>
      </c>
      <c r="EZ1013">
        <v>-16</v>
      </c>
      <c r="FA1013" t="s">
        <v>170</v>
      </c>
      <c r="FB1013">
        <v>9</v>
      </c>
      <c r="FC1013" t="s">
        <v>199</v>
      </c>
      <c r="FD1013">
        <v>782221</v>
      </c>
      <c r="FE1013">
        <v>774953</v>
      </c>
      <c r="FF1013">
        <v>125420</v>
      </c>
      <c r="FG1013">
        <v>1451362</v>
      </c>
      <c r="FH1013">
        <v>1452842</v>
      </c>
      <c r="FI1013">
        <v>774944</v>
      </c>
      <c r="FJ1013">
        <v>1451361</v>
      </c>
      <c r="FK1013">
        <v>773289</v>
      </c>
      <c r="FL1013" t="s">
        <v>158</v>
      </c>
      <c r="FM1013">
        <v>769569</v>
      </c>
      <c r="FN1013">
        <v>664954</v>
      </c>
      <c r="FO1013">
        <v>705257</v>
      </c>
      <c r="FP1013">
        <v>5179</v>
      </c>
      <c r="FQ1013">
        <v>5178</v>
      </c>
      <c r="FR1013">
        <v>1450609</v>
      </c>
      <c r="FS1013">
        <v>664953</v>
      </c>
      <c r="FT1013">
        <v>664953</v>
      </c>
      <c r="FU1013">
        <v>5178</v>
      </c>
      <c r="FV1013">
        <v>1456425</v>
      </c>
      <c r="FW1013">
        <v>1454842</v>
      </c>
      <c r="FX1013">
        <v>1456584</v>
      </c>
      <c r="FY1013">
        <v>665915</v>
      </c>
      <c r="FZ1013">
        <v>705745</v>
      </c>
      <c r="GA1013">
        <v>666045</v>
      </c>
      <c r="GB1013">
        <v>773290</v>
      </c>
      <c r="GC1013">
        <v>771569</v>
      </c>
      <c r="GD1013">
        <v>774865</v>
      </c>
      <c r="GE1013" t="s">
        <v>158</v>
      </c>
      <c r="GF1013">
        <v>1456425</v>
      </c>
      <c r="GG1013">
        <v>769568</v>
      </c>
      <c r="GH1013">
        <v>1450609</v>
      </c>
      <c r="GI1013">
        <v>886973</v>
      </c>
      <c r="GJ1013" t="s">
        <v>172</v>
      </c>
      <c r="GK1013">
        <v>81</v>
      </c>
      <c r="GL1013" t="s">
        <v>757</v>
      </c>
      <c r="GM1013">
        <v>81</v>
      </c>
      <c r="GN1013" t="s">
        <v>185</v>
      </c>
      <c r="GO1013" t="s">
        <v>166</v>
      </c>
      <c r="GP1013">
        <v>1024</v>
      </c>
      <c r="GQ1013">
        <v>155</v>
      </c>
      <c r="GR1013">
        <v>285</v>
      </c>
      <c r="GS1013">
        <f t="shared" si="721"/>
        <v>81</v>
      </c>
      <c r="GT1013" t="str">
        <f t="shared" si="722"/>
        <v>test</v>
      </c>
    </row>
    <row r="1014" spans="1:202" x14ac:dyDescent="0.2">
      <c r="A1014">
        <v>100</v>
      </c>
      <c r="B1014">
        <v>100</v>
      </c>
      <c r="C1014">
        <v>968</v>
      </c>
      <c r="D1014">
        <v>968</v>
      </c>
      <c r="E1014" t="s">
        <v>155</v>
      </c>
      <c r="F1014" t="s">
        <v>156</v>
      </c>
      <c r="G1014" t="s">
        <v>156</v>
      </c>
      <c r="H1014" t="s">
        <v>156</v>
      </c>
      <c r="I1014">
        <v>0</v>
      </c>
      <c r="J1014" t="s">
        <v>157</v>
      </c>
      <c r="K1014">
        <v>1</v>
      </c>
      <c r="L1014" t="s">
        <v>154</v>
      </c>
      <c r="M1014" t="s">
        <v>154</v>
      </c>
      <c r="N1014" t="s">
        <v>154</v>
      </c>
      <c r="O1014">
        <v>1</v>
      </c>
      <c r="P1014" t="s">
        <v>154</v>
      </c>
      <c r="Q1014" t="s">
        <v>154</v>
      </c>
      <c r="R1014" t="s">
        <v>179</v>
      </c>
      <c r="S1014">
        <v>0</v>
      </c>
      <c r="T1014">
        <v>4</v>
      </c>
      <c r="U1014">
        <v>0</v>
      </c>
      <c r="V1014">
        <v>81</v>
      </c>
      <c r="W1014">
        <v>81</v>
      </c>
      <c r="X1014">
        <v>4</v>
      </c>
      <c r="Y1014">
        <v>81</v>
      </c>
      <c r="Z1014">
        <v>34</v>
      </c>
      <c r="AA1014">
        <v>0</v>
      </c>
      <c r="AB1014">
        <v>34</v>
      </c>
      <c r="AC1014">
        <v>4</v>
      </c>
      <c r="AD1014">
        <v>4</v>
      </c>
      <c r="AE1014">
        <v>0</v>
      </c>
      <c r="AF1014">
        <v>0</v>
      </c>
      <c r="AG1014">
        <v>81</v>
      </c>
      <c r="AH1014">
        <v>4</v>
      </c>
      <c r="AI1014">
        <v>4</v>
      </c>
      <c r="AJ1014">
        <v>0</v>
      </c>
      <c r="AK1014">
        <v>81</v>
      </c>
      <c r="AL1014">
        <v>81</v>
      </c>
      <c r="AM1014">
        <v>116</v>
      </c>
      <c r="AN1014">
        <v>4</v>
      </c>
      <c r="AO1014">
        <v>4</v>
      </c>
      <c r="AP1014">
        <v>4</v>
      </c>
      <c r="AQ1014">
        <v>34</v>
      </c>
      <c r="AR1014">
        <v>34</v>
      </c>
      <c r="AS1014">
        <v>34</v>
      </c>
      <c r="AT1014">
        <v>4</v>
      </c>
      <c r="AU1014">
        <v>81</v>
      </c>
      <c r="AV1014">
        <v>34</v>
      </c>
      <c r="AW1014">
        <v>81</v>
      </c>
      <c r="AX1014">
        <v>0</v>
      </c>
      <c r="AY1014" t="s">
        <v>159</v>
      </c>
      <c r="AZ1014" t="s">
        <v>336</v>
      </c>
      <c r="BA1014" t="s">
        <v>673</v>
      </c>
      <c r="BB1014" t="s">
        <v>599</v>
      </c>
      <c r="BC1014" t="s">
        <v>161</v>
      </c>
      <c r="BD1014" t="b">
        <v>0</v>
      </c>
      <c r="BE1014">
        <v>11.23</v>
      </c>
      <c r="BF1014" t="b">
        <v>1</v>
      </c>
      <c r="BH1014" t="s">
        <v>245</v>
      </c>
      <c r="BI1014" t="s">
        <v>600</v>
      </c>
      <c r="BJ1014" t="b">
        <v>0</v>
      </c>
      <c r="BK1014" t="s">
        <v>163</v>
      </c>
      <c r="BL1014" t="b">
        <v>0</v>
      </c>
      <c r="BM1014">
        <v>18</v>
      </c>
      <c r="BN1014" t="s">
        <v>164</v>
      </c>
      <c r="BO1014" t="s">
        <v>165</v>
      </c>
      <c r="BP1014" t="s">
        <v>164</v>
      </c>
      <c r="BQ1014" t="s">
        <v>166</v>
      </c>
      <c r="BR1014">
        <v>768</v>
      </c>
      <c r="BS1014" t="s">
        <v>156</v>
      </c>
      <c r="BT1014" t="s">
        <v>178</v>
      </c>
      <c r="BU1014" t="s">
        <v>193</v>
      </c>
      <c r="BV1014" t="s">
        <v>181</v>
      </c>
      <c r="BW1014">
        <v>81</v>
      </c>
      <c r="BX1014">
        <v>5</v>
      </c>
      <c r="BY1014">
        <v>0</v>
      </c>
      <c r="BZ1014">
        <v>6</v>
      </c>
      <c r="CA1014" t="s">
        <v>601</v>
      </c>
      <c r="CB1014" t="s">
        <v>156</v>
      </c>
      <c r="CC1014">
        <v>7</v>
      </c>
      <c r="CD1014" t="b">
        <v>0</v>
      </c>
      <c r="CE1014" t="s">
        <v>168</v>
      </c>
      <c r="CF1014" t="s">
        <v>602</v>
      </c>
      <c r="CG1014">
        <v>31</v>
      </c>
      <c r="CH1014">
        <v>0</v>
      </c>
      <c r="CI1014" t="s">
        <v>179</v>
      </c>
      <c r="CJ1014" t="s">
        <v>169</v>
      </c>
      <c r="CK1014" t="s">
        <v>169</v>
      </c>
      <c r="CL1014" t="s">
        <v>169</v>
      </c>
      <c r="CM1014" t="s">
        <v>169</v>
      </c>
      <c r="CN1014" t="s">
        <v>169</v>
      </c>
      <c r="CO1014" t="s">
        <v>179</v>
      </c>
      <c r="CP1014" t="s">
        <v>169</v>
      </c>
      <c r="CQ1014">
        <v>1</v>
      </c>
      <c r="CR1014">
        <v>196</v>
      </c>
      <c r="CS1014">
        <f t="shared" si="723"/>
        <v>196</v>
      </c>
      <c r="CT1014">
        <f t="shared" ca="1" si="724"/>
        <v>196</v>
      </c>
      <c r="CU1014" t="str">
        <f t="shared" si="725"/>
        <v/>
      </c>
      <c r="CV1014" t="str">
        <f t="shared" ca="1" si="726"/>
        <v/>
      </c>
      <c r="CW1014" t="str">
        <f t="shared" si="727"/>
        <v/>
      </c>
      <c r="CX1014" t="str">
        <f t="shared" ca="1" si="728"/>
        <v/>
      </c>
      <c r="CY1014" t="str">
        <f t="shared" si="729"/>
        <v/>
      </c>
      <c r="CZ1014" t="str">
        <f t="shared" ca="1" si="730"/>
        <v/>
      </c>
      <c r="DA1014" t="str">
        <f t="shared" si="731"/>
        <v/>
      </c>
      <c r="DB1014" t="str">
        <f t="shared" ca="1" si="732"/>
        <v/>
      </c>
      <c r="DC1014" t="str">
        <f t="shared" si="733"/>
        <v/>
      </c>
      <c r="DD1014" t="str">
        <f t="shared" ca="1" si="734"/>
        <v/>
      </c>
      <c r="DE1014" t="str">
        <f t="shared" si="735"/>
        <v/>
      </c>
      <c r="DF1014" t="str">
        <f t="shared" ca="1" si="736"/>
        <v/>
      </c>
      <c r="DG1014" t="str">
        <f t="shared" si="737"/>
        <v/>
      </c>
      <c r="DH1014" t="str">
        <f t="shared" ca="1" si="738"/>
        <v/>
      </c>
      <c r="DI1014" t="str">
        <f t="shared" si="739"/>
        <v/>
      </c>
      <c r="DJ1014" t="str">
        <f t="shared" ca="1" si="740"/>
        <v/>
      </c>
      <c r="DK1014" t="str">
        <f t="shared" si="741"/>
        <v/>
      </c>
      <c r="DL1014" t="str">
        <f t="shared" ca="1" si="742"/>
        <v/>
      </c>
      <c r="DM1014" t="str">
        <f t="shared" si="743"/>
        <v/>
      </c>
      <c r="DN1014" t="str">
        <f t="shared" ca="1" si="744"/>
        <v/>
      </c>
      <c r="DO1014" t="str">
        <f t="shared" si="745"/>
        <v/>
      </c>
      <c r="DP1014" t="str">
        <f t="shared" ca="1" si="746"/>
        <v/>
      </c>
      <c r="DQ1014" t="str">
        <f t="shared" si="747"/>
        <v/>
      </c>
      <c r="DR1014" t="str">
        <f t="shared" ca="1" si="748"/>
        <v/>
      </c>
      <c r="DS1014" t="str">
        <f t="shared" si="749"/>
        <v/>
      </c>
      <c r="DT1014" t="str">
        <f t="shared" ca="1" si="750"/>
        <v/>
      </c>
      <c r="DU1014" t="str">
        <f t="shared" si="751"/>
        <v/>
      </c>
      <c r="DV1014" t="str">
        <f t="shared" ca="1" si="752"/>
        <v/>
      </c>
      <c r="DW1014" t="str">
        <f t="shared" si="753"/>
        <v/>
      </c>
      <c r="DX1014" t="str">
        <f t="shared" ca="1" si="754"/>
        <v/>
      </c>
      <c r="DY1014" t="str">
        <f t="shared" si="755"/>
        <v/>
      </c>
      <c r="DZ1014" t="str">
        <f t="shared" ca="1" si="756"/>
        <v/>
      </c>
      <c r="EA1014" t="str">
        <f t="shared" si="757"/>
        <v/>
      </c>
      <c r="EB1014" t="str">
        <f t="shared" ca="1" si="758"/>
        <v/>
      </c>
      <c r="EC1014" t="str">
        <f t="shared" si="759"/>
        <v/>
      </c>
      <c r="ED1014" t="str">
        <f t="shared" ca="1" si="760"/>
        <v/>
      </c>
      <c r="EE1014" t="str">
        <f t="shared" si="761"/>
        <v/>
      </c>
      <c r="EF1014" t="str">
        <f t="shared" ca="1" si="762"/>
        <v/>
      </c>
      <c r="EG1014" t="str">
        <f t="shared" si="763"/>
        <v/>
      </c>
      <c r="EH1014" t="str">
        <f t="shared" ca="1" si="764"/>
        <v/>
      </c>
      <c r="EI1014">
        <f t="shared" si="765"/>
        <v>196</v>
      </c>
      <c r="EJ1014">
        <f t="shared" ca="1" si="766"/>
        <v>196</v>
      </c>
      <c r="EK1014">
        <f ca="1">IF(AND(GT1014="test",OR(CT1014&gt;5000,CT1014&gt;AVERAGE($CT$933:$CT$1016)+2*STDEV(CT$933:$CT$1016),CT1014&lt;AVERAGE(CT$933:$CT$1016)-2*STDEV(CT$933:$CT$1016))),"",CT1014)</f>
        <v>196</v>
      </c>
      <c r="EL1014">
        <v>196</v>
      </c>
      <c r="EM1014">
        <v>104752</v>
      </c>
      <c r="EN1014">
        <v>7267</v>
      </c>
      <c r="EO1014">
        <v>961</v>
      </c>
      <c r="EP1014">
        <v>488</v>
      </c>
      <c r="EQ1014">
        <v>120241</v>
      </c>
      <c r="ER1014">
        <v>196</v>
      </c>
      <c r="ES1014">
        <v>39210</v>
      </c>
      <c r="ET1014">
        <v>1574</v>
      </c>
      <c r="EU1014">
        <v>2</v>
      </c>
      <c r="EV1014" t="s">
        <v>156</v>
      </c>
      <c r="EW1014">
        <v>1024</v>
      </c>
      <c r="EX1014">
        <v>2</v>
      </c>
      <c r="EY1014">
        <v>48000</v>
      </c>
      <c r="EZ1014">
        <v>-16</v>
      </c>
      <c r="FA1014" t="s">
        <v>170</v>
      </c>
      <c r="FB1014">
        <v>9</v>
      </c>
      <c r="FC1014" t="s">
        <v>199</v>
      </c>
      <c r="FD1014">
        <v>782221</v>
      </c>
      <c r="FE1014">
        <v>774953</v>
      </c>
      <c r="FF1014">
        <v>125420</v>
      </c>
      <c r="FG1014">
        <v>1457438</v>
      </c>
      <c r="FH1014">
        <v>1459157</v>
      </c>
      <c r="FI1014">
        <v>774944</v>
      </c>
      <c r="FJ1014">
        <v>1457438</v>
      </c>
      <c r="FK1014">
        <v>773289</v>
      </c>
      <c r="FL1014" t="s">
        <v>158</v>
      </c>
      <c r="FM1014">
        <v>769569</v>
      </c>
      <c r="FN1014">
        <v>664954</v>
      </c>
      <c r="FO1014">
        <v>705257</v>
      </c>
      <c r="FP1014">
        <v>5179</v>
      </c>
      <c r="FQ1014">
        <v>5178</v>
      </c>
      <c r="FR1014">
        <v>1456688</v>
      </c>
      <c r="FS1014">
        <v>664953</v>
      </c>
      <c r="FT1014">
        <v>664953</v>
      </c>
      <c r="FU1014">
        <v>5178</v>
      </c>
      <c r="FV1014">
        <v>1462742</v>
      </c>
      <c r="FW1014">
        <v>1461157</v>
      </c>
      <c r="FX1014">
        <v>1462939</v>
      </c>
      <c r="FY1014">
        <v>665915</v>
      </c>
      <c r="FZ1014">
        <v>705745</v>
      </c>
      <c r="GA1014">
        <v>666045</v>
      </c>
      <c r="GB1014">
        <v>773290</v>
      </c>
      <c r="GC1014">
        <v>771569</v>
      </c>
      <c r="GD1014">
        <v>774865</v>
      </c>
      <c r="GE1014" t="s">
        <v>158</v>
      </c>
      <c r="GF1014">
        <v>1462742</v>
      </c>
      <c r="GG1014">
        <v>769568</v>
      </c>
      <c r="GH1014">
        <v>1456687</v>
      </c>
      <c r="GI1014">
        <v>886973</v>
      </c>
      <c r="GJ1014" t="s">
        <v>172</v>
      </c>
      <c r="GK1014">
        <v>82</v>
      </c>
      <c r="GL1014" t="s">
        <v>758</v>
      </c>
      <c r="GM1014">
        <v>82</v>
      </c>
      <c r="GN1014" t="s">
        <v>182</v>
      </c>
      <c r="GO1014" t="s">
        <v>166</v>
      </c>
      <c r="GP1014">
        <v>1024</v>
      </c>
      <c r="GQ1014">
        <v>155</v>
      </c>
      <c r="GR1014">
        <v>285</v>
      </c>
      <c r="GS1014">
        <f t="shared" si="721"/>
        <v>82</v>
      </c>
      <c r="GT1014" t="str">
        <f t="shared" si="722"/>
        <v>test</v>
      </c>
    </row>
    <row r="1015" spans="1:202" x14ac:dyDescent="0.2">
      <c r="A1015">
        <v>100</v>
      </c>
      <c r="B1015">
        <v>100</v>
      </c>
      <c r="C1015">
        <v>960</v>
      </c>
      <c r="D1015">
        <v>960</v>
      </c>
      <c r="E1015" t="s">
        <v>155</v>
      </c>
      <c r="F1015" t="s">
        <v>156</v>
      </c>
      <c r="G1015" t="s">
        <v>156</v>
      </c>
      <c r="H1015" t="s">
        <v>156</v>
      </c>
      <c r="I1015">
        <v>0</v>
      </c>
      <c r="J1015" t="s">
        <v>157</v>
      </c>
      <c r="K1015">
        <v>1</v>
      </c>
      <c r="L1015" t="s">
        <v>154</v>
      </c>
      <c r="M1015" t="s">
        <v>154</v>
      </c>
      <c r="N1015" t="s">
        <v>154</v>
      </c>
      <c r="O1015">
        <v>1</v>
      </c>
      <c r="P1015" t="s">
        <v>154</v>
      </c>
      <c r="Q1015" t="s">
        <v>154</v>
      </c>
      <c r="R1015" t="s">
        <v>183</v>
      </c>
      <c r="S1015">
        <v>0</v>
      </c>
      <c r="T1015">
        <v>4</v>
      </c>
      <c r="U1015">
        <v>0</v>
      </c>
      <c r="V1015">
        <v>82</v>
      </c>
      <c r="W1015">
        <v>82</v>
      </c>
      <c r="X1015">
        <v>4</v>
      </c>
      <c r="Y1015">
        <v>82</v>
      </c>
      <c r="Z1015">
        <v>34</v>
      </c>
      <c r="AA1015">
        <v>0</v>
      </c>
      <c r="AB1015">
        <v>34</v>
      </c>
      <c r="AC1015">
        <v>4</v>
      </c>
      <c r="AD1015">
        <v>4</v>
      </c>
      <c r="AE1015">
        <v>0</v>
      </c>
      <c r="AF1015">
        <v>0</v>
      </c>
      <c r="AG1015">
        <v>82</v>
      </c>
      <c r="AH1015">
        <v>4</v>
      </c>
      <c r="AI1015">
        <v>4</v>
      </c>
      <c r="AJ1015">
        <v>0</v>
      </c>
      <c r="AK1015">
        <v>82</v>
      </c>
      <c r="AL1015">
        <v>82</v>
      </c>
      <c r="AM1015">
        <v>117</v>
      </c>
      <c r="AN1015">
        <v>4</v>
      </c>
      <c r="AO1015">
        <v>4</v>
      </c>
      <c r="AP1015">
        <v>4</v>
      </c>
      <c r="AQ1015">
        <v>34</v>
      </c>
      <c r="AR1015">
        <v>34</v>
      </c>
      <c r="AS1015">
        <v>34</v>
      </c>
      <c r="AT1015">
        <v>4</v>
      </c>
      <c r="AU1015">
        <v>82</v>
      </c>
      <c r="AV1015">
        <v>34</v>
      </c>
      <c r="AW1015">
        <v>82</v>
      </c>
      <c r="AX1015">
        <v>0</v>
      </c>
      <c r="AY1015" t="s">
        <v>159</v>
      </c>
      <c r="AZ1015" t="s">
        <v>336</v>
      </c>
      <c r="BA1015" t="s">
        <v>673</v>
      </c>
      <c r="BB1015" t="s">
        <v>599</v>
      </c>
      <c r="BC1015" t="s">
        <v>161</v>
      </c>
      <c r="BD1015" t="b">
        <v>0</v>
      </c>
      <c r="BE1015" t="s">
        <v>164</v>
      </c>
      <c r="BF1015" t="b">
        <v>1</v>
      </c>
      <c r="BH1015" t="s">
        <v>245</v>
      </c>
      <c r="BI1015" t="s">
        <v>600</v>
      </c>
      <c r="BJ1015" t="b">
        <v>0</v>
      </c>
      <c r="BK1015" t="s">
        <v>163</v>
      </c>
      <c r="BL1015" t="b">
        <v>0</v>
      </c>
      <c r="BM1015">
        <v>18</v>
      </c>
      <c r="BN1015" t="s">
        <v>164</v>
      </c>
      <c r="BO1015" t="s">
        <v>165</v>
      </c>
      <c r="BP1015" t="s">
        <v>164</v>
      </c>
      <c r="BQ1015" t="s">
        <v>166</v>
      </c>
      <c r="BR1015">
        <v>768</v>
      </c>
      <c r="BS1015" t="s">
        <v>156</v>
      </c>
      <c r="BT1015" t="s">
        <v>178</v>
      </c>
      <c r="BU1015" t="s">
        <v>181</v>
      </c>
      <c r="BV1015" t="s">
        <v>194</v>
      </c>
      <c r="BW1015">
        <v>82</v>
      </c>
      <c r="BX1015">
        <v>5</v>
      </c>
      <c r="BY1015">
        <v>0</v>
      </c>
      <c r="BZ1015">
        <v>6</v>
      </c>
      <c r="CA1015" t="s">
        <v>601</v>
      </c>
      <c r="CB1015" t="s">
        <v>156</v>
      </c>
      <c r="CC1015">
        <v>7</v>
      </c>
      <c r="CD1015" t="b">
        <v>0</v>
      </c>
      <c r="CE1015" t="s">
        <v>168</v>
      </c>
      <c r="CF1015" t="s">
        <v>602</v>
      </c>
      <c r="CG1015">
        <v>49</v>
      </c>
      <c r="CH1015">
        <v>0</v>
      </c>
      <c r="CI1015" t="s">
        <v>183</v>
      </c>
      <c r="CJ1015" t="s">
        <v>169</v>
      </c>
      <c r="CK1015" t="s">
        <v>169</v>
      </c>
      <c r="CL1015" t="s">
        <v>169</v>
      </c>
      <c r="CM1015" t="s">
        <v>169</v>
      </c>
      <c r="CN1015" t="s">
        <v>169</v>
      </c>
      <c r="CO1015" t="s">
        <v>183</v>
      </c>
      <c r="CP1015" t="s">
        <v>169</v>
      </c>
      <c r="CQ1015">
        <v>1</v>
      </c>
      <c r="CR1015">
        <v>348</v>
      </c>
      <c r="CS1015" t="str">
        <f t="shared" si="723"/>
        <v/>
      </c>
      <c r="CT1015" t="str">
        <f t="shared" ca="1" si="724"/>
        <v/>
      </c>
      <c r="CU1015" t="str">
        <f t="shared" si="725"/>
        <v/>
      </c>
      <c r="CV1015" t="str">
        <f t="shared" ca="1" si="726"/>
        <v/>
      </c>
      <c r="CW1015" t="str">
        <f t="shared" si="727"/>
        <v/>
      </c>
      <c r="CX1015" t="str">
        <f t="shared" ca="1" si="728"/>
        <v/>
      </c>
      <c r="CY1015" t="str">
        <f t="shared" si="729"/>
        <v/>
      </c>
      <c r="CZ1015" t="str">
        <f t="shared" ca="1" si="730"/>
        <v/>
      </c>
      <c r="DA1015" t="str">
        <f t="shared" si="731"/>
        <v/>
      </c>
      <c r="DB1015" t="str">
        <f t="shared" ca="1" si="732"/>
        <v/>
      </c>
      <c r="DC1015" t="str">
        <f t="shared" si="733"/>
        <v/>
      </c>
      <c r="DD1015" t="str">
        <f t="shared" ca="1" si="734"/>
        <v/>
      </c>
      <c r="DE1015" t="str">
        <f t="shared" si="735"/>
        <v/>
      </c>
      <c r="DF1015" t="str">
        <f t="shared" ca="1" si="736"/>
        <v/>
      </c>
      <c r="DG1015" t="str">
        <f t="shared" si="737"/>
        <v/>
      </c>
      <c r="DH1015" t="str">
        <f t="shared" ca="1" si="738"/>
        <v/>
      </c>
      <c r="DI1015" t="str">
        <f t="shared" si="739"/>
        <v/>
      </c>
      <c r="DJ1015" t="str">
        <f t="shared" ca="1" si="740"/>
        <v/>
      </c>
      <c r="DK1015" t="str">
        <f t="shared" si="741"/>
        <v/>
      </c>
      <c r="DL1015" t="str">
        <f t="shared" ca="1" si="742"/>
        <v/>
      </c>
      <c r="DM1015" t="str">
        <f t="shared" si="743"/>
        <v/>
      </c>
      <c r="DN1015" t="str">
        <f t="shared" ca="1" si="744"/>
        <v/>
      </c>
      <c r="DO1015" t="str">
        <f t="shared" si="745"/>
        <v/>
      </c>
      <c r="DP1015" t="str">
        <f t="shared" ca="1" si="746"/>
        <v/>
      </c>
      <c r="DQ1015" t="str">
        <f t="shared" si="747"/>
        <v/>
      </c>
      <c r="DR1015" t="str">
        <f t="shared" ca="1" si="748"/>
        <v/>
      </c>
      <c r="DS1015" t="str">
        <f t="shared" si="749"/>
        <v/>
      </c>
      <c r="DT1015" t="str">
        <f t="shared" ca="1" si="750"/>
        <v/>
      </c>
      <c r="DU1015" t="str">
        <f t="shared" si="751"/>
        <v/>
      </c>
      <c r="DV1015" t="str">
        <f t="shared" ca="1" si="752"/>
        <v/>
      </c>
      <c r="DW1015" t="str">
        <f t="shared" si="753"/>
        <v/>
      </c>
      <c r="DX1015" t="str">
        <f t="shared" ca="1" si="754"/>
        <v/>
      </c>
      <c r="DY1015" t="str">
        <f t="shared" si="755"/>
        <v/>
      </c>
      <c r="DZ1015" t="str">
        <f t="shared" ca="1" si="756"/>
        <v/>
      </c>
      <c r="EA1015" t="str">
        <f t="shared" si="757"/>
        <v/>
      </c>
      <c r="EB1015" t="str">
        <f t="shared" ca="1" si="758"/>
        <v/>
      </c>
      <c r="EC1015" t="str">
        <f t="shared" si="759"/>
        <v/>
      </c>
      <c r="ED1015" t="str">
        <f t="shared" ca="1" si="760"/>
        <v/>
      </c>
      <c r="EE1015" t="str">
        <f t="shared" si="761"/>
        <v/>
      </c>
      <c r="EF1015" t="str">
        <f t="shared" ca="1" si="762"/>
        <v/>
      </c>
      <c r="EG1015" t="str">
        <f t="shared" si="763"/>
        <v/>
      </c>
      <c r="EH1015" t="str">
        <f t="shared" ca="1" si="764"/>
        <v/>
      </c>
      <c r="EI1015" t="str">
        <f t="shared" si="765"/>
        <v/>
      </c>
      <c r="EJ1015" t="str">
        <f t="shared" ca="1" si="766"/>
        <v/>
      </c>
      <c r="EK1015" t="str">
        <f ca="1">IF(AND(GT1015="test",OR(CT1015&gt;5000,CT1015&gt;AVERAGE($CT$933:$CT$1016)+2*STDEV(CT$933:$CT$1016),CT1015&lt;AVERAGE(CT$933:$CT$1016)-2*STDEV(CT$933:$CT$1016))),"",CT1015)</f>
        <v/>
      </c>
      <c r="EL1015" t="s">
        <v>924</v>
      </c>
      <c r="EM1015">
        <v>104752</v>
      </c>
      <c r="EN1015">
        <v>7267</v>
      </c>
      <c r="EO1015">
        <v>961</v>
      </c>
      <c r="EP1015">
        <v>488</v>
      </c>
      <c r="EQ1015">
        <v>120241</v>
      </c>
      <c r="ER1015">
        <v>348</v>
      </c>
      <c r="ES1015">
        <v>39210</v>
      </c>
      <c r="ET1015">
        <v>1574</v>
      </c>
      <c r="EU1015">
        <v>2</v>
      </c>
      <c r="EV1015" t="s">
        <v>156</v>
      </c>
      <c r="EW1015">
        <v>1024</v>
      </c>
      <c r="EX1015">
        <v>2</v>
      </c>
      <c r="EY1015">
        <v>48000</v>
      </c>
      <c r="EZ1015">
        <v>-16</v>
      </c>
      <c r="FA1015" t="s">
        <v>170</v>
      </c>
      <c r="FB1015">
        <v>9</v>
      </c>
      <c r="FC1015" t="s">
        <v>199</v>
      </c>
      <c r="FD1015">
        <v>782221</v>
      </c>
      <c r="FE1015">
        <v>774953</v>
      </c>
      <c r="FF1015">
        <v>125420</v>
      </c>
      <c r="FG1015">
        <v>1463792</v>
      </c>
      <c r="FH1015">
        <v>1465387</v>
      </c>
      <c r="FI1015">
        <v>774944</v>
      </c>
      <c r="FJ1015">
        <v>1463792</v>
      </c>
      <c r="FK1015">
        <v>773289</v>
      </c>
      <c r="FL1015" t="s">
        <v>158</v>
      </c>
      <c r="FM1015">
        <v>769569</v>
      </c>
      <c r="FN1015">
        <v>664954</v>
      </c>
      <c r="FO1015">
        <v>705257</v>
      </c>
      <c r="FP1015">
        <v>5179</v>
      </c>
      <c r="FQ1015">
        <v>5178</v>
      </c>
      <c r="FR1015">
        <v>1463042</v>
      </c>
      <c r="FS1015">
        <v>664953</v>
      </c>
      <c r="FT1015">
        <v>664953</v>
      </c>
      <c r="FU1015">
        <v>5178</v>
      </c>
      <c r="FV1015">
        <v>1469375</v>
      </c>
      <c r="FW1015">
        <v>1467387</v>
      </c>
      <c r="FX1015">
        <v>1469724</v>
      </c>
      <c r="FY1015">
        <v>665915</v>
      </c>
      <c r="FZ1015">
        <v>705745</v>
      </c>
      <c r="GA1015">
        <v>666045</v>
      </c>
      <c r="GB1015">
        <v>773290</v>
      </c>
      <c r="GC1015">
        <v>771569</v>
      </c>
      <c r="GD1015">
        <v>774865</v>
      </c>
      <c r="GE1015" t="s">
        <v>158</v>
      </c>
      <c r="GF1015">
        <v>1469375</v>
      </c>
      <c r="GG1015">
        <v>769568</v>
      </c>
      <c r="GH1015">
        <v>1463041</v>
      </c>
      <c r="GI1015">
        <v>886973</v>
      </c>
      <c r="GJ1015" t="s">
        <v>172</v>
      </c>
      <c r="GK1015">
        <v>83</v>
      </c>
      <c r="GL1015" t="s">
        <v>759</v>
      </c>
      <c r="GM1015">
        <v>83</v>
      </c>
      <c r="GN1015" t="s">
        <v>185</v>
      </c>
      <c r="GO1015" t="s">
        <v>166</v>
      </c>
      <c r="GP1015">
        <v>1024</v>
      </c>
      <c r="GQ1015">
        <v>155</v>
      </c>
      <c r="GR1015">
        <v>285</v>
      </c>
      <c r="GS1015">
        <f t="shared" si="721"/>
        <v>83</v>
      </c>
      <c r="GT1015" t="str">
        <f t="shared" si="722"/>
        <v>test</v>
      </c>
    </row>
    <row r="1016" spans="1:202" x14ac:dyDescent="0.2">
      <c r="A1016">
        <v>100</v>
      </c>
      <c r="B1016">
        <v>100</v>
      </c>
      <c r="C1016">
        <v>952</v>
      </c>
      <c r="D1016">
        <v>952</v>
      </c>
      <c r="E1016" t="s">
        <v>155</v>
      </c>
      <c r="F1016" t="s">
        <v>156</v>
      </c>
      <c r="G1016" t="s">
        <v>156</v>
      </c>
      <c r="H1016" t="s">
        <v>156</v>
      </c>
      <c r="I1016">
        <v>0</v>
      </c>
      <c r="J1016" t="s">
        <v>157</v>
      </c>
      <c r="K1016">
        <v>1</v>
      </c>
      <c r="L1016" t="s">
        <v>154</v>
      </c>
      <c r="M1016" t="s">
        <v>154</v>
      </c>
      <c r="N1016" t="s">
        <v>154</v>
      </c>
      <c r="O1016">
        <v>1</v>
      </c>
      <c r="P1016" t="s">
        <v>154</v>
      </c>
      <c r="Q1016" t="s">
        <v>154</v>
      </c>
      <c r="R1016" t="s">
        <v>183</v>
      </c>
      <c r="S1016">
        <v>0</v>
      </c>
      <c r="T1016">
        <v>4</v>
      </c>
      <c r="U1016">
        <v>0</v>
      </c>
      <c r="V1016">
        <v>83</v>
      </c>
      <c r="W1016">
        <v>83</v>
      </c>
      <c r="X1016">
        <v>4</v>
      </c>
      <c r="Y1016">
        <v>83</v>
      </c>
      <c r="Z1016">
        <v>34</v>
      </c>
      <c r="AA1016">
        <v>0</v>
      </c>
      <c r="AB1016">
        <v>34</v>
      </c>
      <c r="AC1016">
        <v>4</v>
      </c>
      <c r="AD1016">
        <v>4</v>
      </c>
      <c r="AE1016">
        <v>0</v>
      </c>
      <c r="AF1016">
        <v>0</v>
      </c>
      <c r="AG1016">
        <v>83</v>
      </c>
      <c r="AH1016">
        <v>4</v>
      </c>
      <c r="AI1016">
        <v>4</v>
      </c>
      <c r="AJ1016">
        <v>0</v>
      </c>
      <c r="AK1016">
        <v>83</v>
      </c>
      <c r="AL1016">
        <v>83</v>
      </c>
      <c r="AM1016">
        <v>118</v>
      </c>
      <c r="AN1016">
        <v>4</v>
      </c>
      <c r="AO1016">
        <v>4</v>
      </c>
      <c r="AP1016">
        <v>4</v>
      </c>
      <c r="AQ1016">
        <v>34</v>
      </c>
      <c r="AR1016">
        <v>34</v>
      </c>
      <c r="AS1016">
        <v>34</v>
      </c>
      <c r="AT1016">
        <v>4</v>
      </c>
      <c r="AU1016">
        <v>83</v>
      </c>
      <c r="AV1016">
        <v>34</v>
      </c>
      <c r="AW1016">
        <v>83</v>
      </c>
      <c r="AX1016">
        <v>0</v>
      </c>
      <c r="AY1016" t="s">
        <v>159</v>
      </c>
      <c r="AZ1016" t="s">
        <v>336</v>
      </c>
      <c r="BA1016" t="s">
        <v>673</v>
      </c>
      <c r="BB1016" t="s">
        <v>599</v>
      </c>
      <c r="BC1016" t="s">
        <v>161</v>
      </c>
      <c r="BD1016" t="b">
        <v>0</v>
      </c>
      <c r="BE1016" t="s">
        <v>164</v>
      </c>
      <c r="BF1016" t="b">
        <v>1</v>
      </c>
      <c r="BH1016" t="s">
        <v>245</v>
      </c>
      <c r="BI1016" t="s">
        <v>600</v>
      </c>
      <c r="BJ1016" t="b">
        <v>0</v>
      </c>
      <c r="BK1016" t="s">
        <v>163</v>
      </c>
      <c r="BL1016" t="b">
        <v>0</v>
      </c>
      <c r="BM1016">
        <v>18</v>
      </c>
      <c r="BN1016" t="s">
        <v>164</v>
      </c>
      <c r="BO1016" t="s">
        <v>165</v>
      </c>
      <c r="BP1016" t="s">
        <v>164</v>
      </c>
      <c r="BQ1016" t="s">
        <v>166</v>
      </c>
      <c r="BR1016">
        <v>768</v>
      </c>
      <c r="BS1016" t="s">
        <v>156</v>
      </c>
      <c r="BT1016" t="s">
        <v>178</v>
      </c>
      <c r="BU1016" t="s">
        <v>176</v>
      </c>
      <c r="BV1016" t="s">
        <v>191</v>
      </c>
      <c r="BW1016">
        <v>83</v>
      </c>
      <c r="BX1016">
        <v>5</v>
      </c>
      <c r="BY1016">
        <v>0</v>
      </c>
      <c r="BZ1016">
        <v>6</v>
      </c>
      <c r="CA1016" t="s">
        <v>601</v>
      </c>
      <c r="CB1016" t="s">
        <v>156</v>
      </c>
      <c r="CC1016">
        <v>7</v>
      </c>
      <c r="CD1016" t="b">
        <v>0</v>
      </c>
      <c r="CE1016" t="s">
        <v>168</v>
      </c>
      <c r="CF1016" t="s">
        <v>602</v>
      </c>
      <c r="CG1016">
        <v>71</v>
      </c>
      <c r="CH1016">
        <v>0</v>
      </c>
      <c r="CI1016" t="s">
        <v>183</v>
      </c>
      <c r="CJ1016" t="s">
        <v>169</v>
      </c>
      <c r="CK1016" t="s">
        <v>169</v>
      </c>
      <c r="CL1016" t="s">
        <v>169</v>
      </c>
      <c r="CM1016" t="s">
        <v>169</v>
      </c>
      <c r="CN1016" t="s">
        <v>169</v>
      </c>
      <c r="CO1016" t="s">
        <v>183</v>
      </c>
      <c r="CP1016" t="s">
        <v>169</v>
      </c>
      <c r="CQ1016">
        <v>1</v>
      </c>
      <c r="CR1016">
        <v>270</v>
      </c>
      <c r="CS1016" t="str">
        <f t="shared" si="723"/>
        <v/>
      </c>
      <c r="CT1016" t="str">
        <f t="shared" ca="1" si="724"/>
        <v/>
      </c>
      <c r="CU1016" t="str">
        <f t="shared" si="725"/>
        <v/>
      </c>
      <c r="CV1016" t="str">
        <f t="shared" ca="1" si="726"/>
        <v/>
      </c>
      <c r="CW1016" t="str">
        <f t="shared" si="727"/>
        <v/>
      </c>
      <c r="CX1016" t="str">
        <f t="shared" ca="1" si="728"/>
        <v/>
      </c>
      <c r="CY1016" t="str">
        <f t="shared" si="729"/>
        <v/>
      </c>
      <c r="CZ1016" t="str">
        <f t="shared" ca="1" si="730"/>
        <v/>
      </c>
      <c r="DA1016" t="str">
        <f t="shared" si="731"/>
        <v/>
      </c>
      <c r="DB1016" t="str">
        <f t="shared" ca="1" si="732"/>
        <v/>
      </c>
      <c r="DC1016" t="str">
        <f t="shared" si="733"/>
        <v/>
      </c>
      <c r="DD1016" t="str">
        <f t="shared" ca="1" si="734"/>
        <v/>
      </c>
      <c r="DE1016" t="str">
        <f t="shared" si="735"/>
        <v/>
      </c>
      <c r="DF1016" t="str">
        <f t="shared" ca="1" si="736"/>
        <v/>
      </c>
      <c r="DG1016" t="str">
        <f t="shared" si="737"/>
        <v/>
      </c>
      <c r="DH1016" t="str">
        <f t="shared" ca="1" si="738"/>
        <v/>
      </c>
      <c r="DI1016" t="str">
        <f t="shared" si="739"/>
        <v/>
      </c>
      <c r="DJ1016" t="str">
        <f t="shared" ca="1" si="740"/>
        <v/>
      </c>
      <c r="DK1016" t="str">
        <f t="shared" si="741"/>
        <v/>
      </c>
      <c r="DL1016" t="str">
        <f t="shared" ca="1" si="742"/>
        <v/>
      </c>
      <c r="DM1016" t="str">
        <f t="shared" si="743"/>
        <v/>
      </c>
      <c r="DN1016" t="str">
        <f t="shared" ca="1" si="744"/>
        <v/>
      </c>
      <c r="DO1016" t="str">
        <f t="shared" si="745"/>
        <v/>
      </c>
      <c r="DP1016" t="str">
        <f t="shared" ca="1" si="746"/>
        <v/>
      </c>
      <c r="DQ1016" t="str">
        <f t="shared" si="747"/>
        <v/>
      </c>
      <c r="DR1016" t="str">
        <f t="shared" ca="1" si="748"/>
        <v/>
      </c>
      <c r="DS1016" t="str">
        <f t="shared" si="749"/>
        <v/>
      </c>
      <c r="DT1016" t="str">
        <f t="shared" ca="1" si="750"/>
        <v/>
      </c>
      <c r="DU1016" t="str">
        <f t="shared" si="751"/>
        <v/>
      </c>
      <c r="DV1016" t="str">
        <f t="shared" ca="1" si="752"/>
        <v/>
      </c>
      <c r="DW1016" t="str">
        <f t="shared" si="753"/>
        <v/>
      </c>
      <c r="DX1016" t="str">
        <f t="shared" ca="1" si="754"/>
        <v/>
      </c>
      <c r="DY1016" t="str">
        <f t="shared" si="755"/>
        <v/>
      </c>
      <c r="DZ1016" t="str">
        <f t="shared" ca="1" si="756"/>
        <v/>
      </c>
      <c r="EA1016" t="str">
        <f t="shared" si="757"/>
        <v/>
      </c>
      <c r="EB1016" t="str">
        <f t="shared" ca="1" si="758"/>
        <v/>
      </c>
      <c r="EC1016" t="str">
        <f t="shared" si="759"/>
        <v/>
      </c>
      <c r="ED1016" t="str">
        <f t="shared" ca="1" si="760"/>
        <v/>
      </c>
      <c r="EE1016" t="str">
        <f t="shared" si="761"/>
        <v/>
      </c>
      <c r="EF1016" t="str">
        <f t="shared" ca="1" si="762"/>
        <v/>
      </c>
      <c r="EG1016" t="str">
        <f t="shared" si="763"/>
        <v/>
      </c>
      <c r="EH1016" t="str">
        <f t="shared" ca="1" si="764"/>
        <v/>
      </c>
      <c r="EI1016" t="str">
        <f t="shared" si="765"/>
        <v/>
      </c>
      <c r="EJ1016" t="str">
        <f t="shared" ca="1" si="766"/>
        <v/>
      </c>
      <c r="EK1016" t="str">
        <f ca="1">IF(AND(GT1016="test",OR(CT1016&gt;5000,CT1016&gt;AVERAGE($CT$933:$CT$1016)+2*STDEV(CT$933:$CT$1016),CT1016&lt;AVERAGE(CT$933:$CT$1016)-2*STDEV(CT$933:$CT$1016))),"",CT1016)</f>
        <v/>
      </c>
      <c r="EL1016" t="s">
        <v>924</v>
      </c>
      <c r="EM1016">
        <v>104752</v>
      </c>
      <c r="EN1016">
        <v>7267</v>
      </c>
      <c r="EO1016">
        <v>961</v>
      </c>
      <c r="EP1016">
        <v>488</v>
      </c>
      <c r="EQ1016">
        <v>120241</v>
      </c>
      <c r="ER1016">
        <v>270</v>
      </c>
      <c r="ES1016">
        <v>39210</v>
      </c>
      <c r="ET1016">
        <v>1574</v>
      </c>
      <c r="EU1016">
        <v>2</v>
      </c>
      <c r="EV1016" t="s">
        <v>156</v>
      </c>
      <c r="EW1016">
        <v>1024</v>
      </c>
      <c r="EX1016">
        <v>2</v>
      </c>
      <c r="EY1016">
        <v>48000</v>
      </c>
      <c r="EZ1016">
        <v>-16</v>
      </c>
      <c r="FA1016" t="s">
        <v>170</v>
      </c>
      <c r="FB1016">
        <v>9</v>
      </c>
      <c r="FC1016" t="s">
        <v>199</v>
      </c>
      <c r="FD1016">
        <v>782221</v>
      </c>
      <c r="FE1016">
        <v>774953</v>
      </c>
      <c r="FF1016">
        <v>125420</v>
      </c>
      <c r="FG1016">
        <v>1470579</v>
      </c>
      <c r="FH1016">
        <v>1472084</v>
      </c>
      <c r="FI1016">
        <v>774944</v>
      </c>
      <c r="FJ1016">
        <v>1470579</v>
      </c>
      <c r="FK1016">
        <v>773289</v>
      </c>
      <c r="FL1016" t="s">
        <v>158</v>
      </c>
      <c r="FM1016">
        <v>769569</v>
      </c>
      <c r="FN1016">
        <v>664954</v>
      </c>
      <c r="FO1016">
        <v>705257</v>
      </c>
      <c r="FP1016">
        <v>5179</v>
      </c>
      <c r="FQ1016">
        <v>5178</v>
      </c>
      <c r="FR1016">
        <v>1469828</v>
      </c>
      <c r="FS1016">
        <v>664953</v>
      </c>
      <c r="FT1016">
        <v>664953</v>
      </c>
      <c r="FU1016">
        <v>5178</v>
      </c>
      <c r="FV1016">
        <v>1475627</v>
      </c>
      <c r="FW1016">
        <v>1474084</v>
      </c>
      <c r="FX1016">
        <v>1475898</v>
      </c>
      <c r="FY1016">
        <v>665915</v>
      </c>
      <c r="FZ1016">
        <v>705745</v>
      </c>
      <c r="GA1016">
        <v>666045</v>
      </c>
      <c r="GB1016">
        <v>773290</v>
      </c>
      <c r="GC1016">
        <v>771569</v>
      </c>
      <c r="GD1016">
        <v>774865</v>
      </c>
      <c r="GE1016" t="s">
        <v>158</v>
      </c>
      <c r="GF1016">
        <v>1475627</v>
      </c>
      <c r="GG1016">
        <v>769568</v>
      </c>
      <c r="GH1016">
        <v>1469827</v>
      </c>
      <c r="GI1016">
        <v>886973</v>
      </c>
      <c r="GJ1016" t="s">
        <v>172</v>
      </c>
      <c r="GK1016">
        <v>84</v>
      </c>
      <c r="GL1016" t="s">
        <v>760</v>
      </c>
      <c r="GM1016">
        <v>84</v>
      </c>
      <c r="GN1016" t="s">
        <v>185</v>
      </c>
      <c r="GO1016" t="s">
        <v>166</v>
      </c>
      <c r="GP1016">
        <v>1024</v>
      </c>
      <c r="GQ1016">
        <v>155</v>
      </c>
      <c r="GR1016">
        <v>285</v>
      </c>
      <c r="GS1016">
        <f t="shared" si="721"/>
        <v>84</v>
      </c>
      <c r="GT1016" t="str">
        <f t="shared" si="722"/>
        <v>test</v>
      </c>
    </row>
    <row r="1017" spans="1:202" x14ac:dyDescent="0.2">
      <c r="A1017" t="s">
        <v>154</v>
      </c>
      <c r="B1017" t="s">
        <v>154</v>
      </c>
      <c r="C1017">
        <v>14575</v>
      </c>
      <c r="D1017">
        <v>14575</v>
      </c>
      <c r="E1017" t="s">
        <v>155</v>
      </c>
      <c r="F1017" t="s">
        <v>156</v>
      </c>
      <c r="G1017" t="s">
        <v>156</v>
      </c>
      <c r="H1017" t="s">
        <v>156</v>
      </c>
      <c r="I1017">
        <v>0</v>
      </c>
      <c r="J1017" t="s">
        <v>157</v>
      </c>
      <c r="K1017">
        <v>0</v>
      </c>
      <c r="L1017" t="s">
        <v>154</v>
      </c>
      <c r="M1017" t="s">
        <v>154</v>
      </c>
      <c r="N1017" t="s">
        <v>154</v>
      </c>
      <c r="O1017" t="s">
        <v>158</v>
      </c>
      <c r="P1017" t="s">
        <v>154</v>
      </c>
      <c r="Q1017" t="s">
        <v>154</v>
      </c>
      <c r="R1017" t="s">
        <v>158</v>
      </c>
      <c r="S1017">
        <v>0</v>
      </c>
      <c r="T1017" t="s">
        <v>158</v>
      </c>
      <c r="U1017">
        <v>0</v>
      </c>
      <c r="V1017" t="s">
        <v>158</v>
      </c>
      <c r="W1017" t="s">
        <v>158</v>
      </c>
      <c r="X1017">
        <v>0</v>
      </c>
      <c r="Y1017" t="s">
        <v>158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158</v>
      </c>
      <c r="AH1017">
        <v>0</v>
      </c>
      <c r="AI1017">
        <v>0</v>
      </c>
      <c r="AJ1017">
        <v>0</v>
      </c>
      <c r="AK1017" t="s">
        <v>158</v>
      </c>
      <c r="AL1017" t="s">
        <v>158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t="s">
        <v>158</v>
      </c>
      <c r="AV1017">
        <v>0</v>
      </c>
      <c r="AW1017" t="s">
        <v>158</v>
      </c>
      <c r="AX1017">
        <v>0</v>
      </c>
      <c r="AY1017" t="s">
        <v>159</v>
      </c>
      <c r="AZ1017" t="s">
        <v>642</v>
      </c>
      <c r="BA1017" t="s">
        <v>761</v>
      </c>
      <c r="BB1017" t="s">
        <v>762</v>
      </c>
      <c r="BC1017" t="s">
        <v>161</v>
      </c>
      <c r="BD1017" t="b">
        <v>0</v>
      </c>
      <c r="BE1017" t="s">
        <v>158</v>
      </c>
      <c r="BF1017" t="b">
        <v>0</v>
      </c>
      <c r="BH1017" t="s">
        <v>245</v>
      </c>
      <c r="BI1017" t="s">
        <v>600</v>
      </c>
      <c r="BJ1017" t="b">
        <v>0</v>
      </c>
      <c r="BK1017" t="s">
        <v>163</v>
      </c>
      <c r="BL1017" t="b">
        <v>0</v>
      </c>
      <c r="BM1017">
        <v>18</v>
      </c>
      <c r="BN1017" t="s">
        <v>164</v>
      </c>
      <c r="BO1017" t="s">
        <v>165</v>
      </c>
      <c r="BP1017" t="s">
        <v>164</v>
      </c>
      <c r="BQ1017" t="s">
        <v>166</v>
      </c>
      <c r="BR1017">
        <v>768</v>
      </c>
      <c r="BS1017" t="s">
        <v>156</v>
      </c>
      <c r="BT1017" t="s">
        <v>167</v>
      </c>
      <c r="BU1017" t="s">
        <v>158</v>
      </c>
      <c r="BV1017" t="s">
        <v>158</v>
      </c>
      <c r="BW1017">
        <v>0</v>
      </c>
      <c r="BX1017">
        <v>0</v>
      </c>
      <c r="BY1017">
        <v>0</v>
      </c>
      <c r="BZ1017">
        <v>0</v>
      </c>
      <c r="CA1017" t="s">
        <v>763</v>
      </c>
      <c r="CB1017" t="s">
        <v>156</v>
      </c>
      <c r="CC1017">
        <v>0</v>
      </c>
      <c r="CD1017" t="b">
        <v>0</v>
      </c>
      <c r="CE1017" t="s">
        <v>168</v>
      </c>
      <c r="CF1017" t="s">
        <v>602</v>
      </c>
      <c r="CG1017" t="s">
        <v>158</v>
      </c>
      <c r="CH1017">
        <v>0</v>
      </c>
      <c r="CI1017">
        <v>1</v>
      </c>
      <c r="CJ1017" t="s">
        <v>158</v>
      </c>
      <c r="CK1017" t="s">
        <v>158</v>
      </c>
      <c r="CL1017" t="s">
        <v>169</v>
      </c>
      <c r="CM1017" t="s">
        <v>764</v>
      </c>
      <c r="CN1017" t="s">
        <v>169</v>
      </c>
      <c r="CO1017" t="s">
        <v>158</v>
      </c>
      <c r="CP1017" t="s">
        <v>764</v>
      </c>
      <c r="CQ1017">
        <v>1</v>
      </c>
      <c r="CR1017">
        <v>14575</v>
      </c>
      <c r="CS1017" t="str">
        <f t="shared" si="723"/>
        <v/>
      </c>
      <c r="CT1017" t="str">
        <f t="shared" ca="1" si="724"/>
        <v/>
      </c>
      <c r="CU1017" t="str">
        <f t="shared" si="725"/>
        <v/>
      </c>
      <c r="CV1017" t="str">
        <f t="shared" ca="1" si="726"/>
        <v/>
      </c>
      <c r="CW1017" t="str">
        <f t="shared" si="727"/>
        <v/>
      </c>
      <c r="CX1017" t="str">
        <f t="shared" ca="1" si="728"/>
        <v/>
      </c>
      <c r="CY1017" t="str">
        <f t="shared" si="729"/>
        <v/>
      </c>
      <c r="CZ1017" t="str">
        <f t="shared" ca="1" si="730"/>
        <v/>
      </c>
      <c r="DA1017" t="str">
        <f t="shared" si="731"/>
        <v/>
      </c>
      <c r="DB1017" t="str">
        <f t="shared" ca="1" si="732"/>
        <v/>
      </c>
      <c r="DC1017" t="str">
        <f t="shared" si="733"/>
        <v/>
      </c>
      <c r="DD1017" t="str">
        <f t="shared" ca="1" si="734"/>
        <v/>
      </c>
      <c r="DE1017" t="str">
        <f t="shared" si="735"/>
        <v/>
      </c>
      <c r="DF1017" t="str">
        <f t="shared" ca="1" si="736"/>
        <v/>
      </c>
      <c r="DG1017" t="str">
        <f t="shared" si="737"/>
        <v/>
      </c>
      <c r="DH1017" t="str">
        <f t="shared" ca="1" si="738"/>
        <v/>
      </c>
      <c r="DI1017" t="str">
        <f t="shared" si="739"/>
        <v/>
      </c>
      <c r="DJ1017" t="str">
        <f t="shared" ca="1" si="740"/>
        <v/>
      </c>
      <c r="DK1017" t="str">
        <f t="shared" si="741"/>
        <v/>
      </c>
      <c r="DL1017" t="str">
        <f t="shared" ca="1" si="742"/>
        <v/>
      </c>
      <c r="DM1017" t="str">
        <f t="shared" si="743"/>
        <v/>
      </c>
      <c r="DN1017" t="str">
        <f t="shared" ca="1" si="744"/>
        <v/>
      </c>
      <c r="DO1017" t="str">
        <f t="shared" si="745"/>
        <v/>
      </c>
      <c r="DP1017" t="str">
        <f t="shared" ca="1" si="746"/>
        <v/>
      </c>
      <c r="DQ1017" t="str">
        <f t="shared" si="747"/>
        <v/>
      </c>
      <c r="DR1017" t="str">
        <f t="shared" ca="1" si="748"/>
        <v/>
      </c>
      <c r="DS1017" t="str">
        <f t="shared" si="749"/>
        <v/>
      </c>
      <c r="DT1017" t="str">
        <f t="shared" ca="1" si="750"/>
        <v/>
      </c>
      <c r="DU1017" t="str">
        <f t="shared" si="751"/>
        <v/>
      </c>
      <c r="DV1017" t="str">
        <f t="shared" ca="1" si="752"/>
        <v/>
      </c>
      <c r="DW1017" t="str">
        <f t="shared" si="753"/>
        <v/>
      </c>
      <c r="DX1017" t="str">
        <f t="shared" ca="1" si="754"/>
        <v/>
      </c>
      <c r="DY1017" t="str">
        <f t="shared" si="755"/>
        <v/>
      </c>
      <c r="DZ1017" t="str">
        <f t="shared" ca="1" si="756"/>
        <v/>
      </c>
      <c r="EA1017" t="str">
        <f t="shared" si="757"/>
        <v/>
      </c>
      <c r="EB1017" t="str">
        <f t="shared" ca="1" si="758"/>
        <v/>
      </c>
      <c r="EC1017" t="str">
        <f t="shared" si="759"/>
        <v/>
      </c>
      <c r="ED1017" t="str">
        <f t="shared" ca="1" si="760"/>
        <v/>
      </c>
      <c r="EE1017" t="str">
        <f t="shared" si="761"/>
        <v/>
      </c>
      <c r="EF1017" t="str">
        <f t="shared" ca="1" si="762"/>
        <v/>
      </c>
      <c r="EG1017" t="str">
        <f t="shared" si="763"/>
        <v/>
      </c>
      <c r="EH1017" t="str">
        <f t="shared" ca="1" si="764"/>
        <v/>
      </c>
      <c r="EI1017" t="str">
        <f t="shared" si="765"/>
        <v/>
      </c>
      <c r="EJ1017" t="str">
        <f t="shared" ca="1" si="766"/>
        <v/>
      </c>
      <c r="EK1017" t="str">
        <f t="shared" ref="EK1017:EK1048" ca="1" si="767">IF(AND(GT1017="test",OR(CT1017&gt;5000,CT1017&gt;AVERAGE($CT$1045:$CT$1128)+2*STDEV($CT$1045:$CT$1128),CT1017&lt;AVERAGE($CT$1045:$CT$1128)-2*STDEV($CT$1045:$CT$1128))),"",CT1017)</f>
        <v/>
      </c>
      <c r="EL1017" t="s">
        <v>924</v>
      </c>
      <c r="EM1017" t="s">
        <v>158</v>
      </c>
      <c r="EN1017" t="s">
        <v>158</v>
      </c>
      <c r="EO1017">
        <v>3831</v>
      </c>
      <c r="EP1017">
        <v>3118</v>
      </c>
      <c r="EQ1017">
        <v>9716</v>
      </c>
      <c r="ER1017" t="s">
        <v>158</v>
      </c>
      <c r="ES1017">
        <v>64463</v>
      </c>
      <c r="ET1017">
        <v>14575</v>
      </c>
      <c r="EU1017">
        <v>2</v>
      </c>
      <c r="EV1017" t="s">
        <v>156</v>
      </c>
      <c r="EW1017">
        <v>1024</v>
      </c>
      <c r="EX1017">
        <v>2</v>
      </c>
      <c r="EY1017">
        <v>48000</v>
      </c>
      <c r="EZ1017">
        <v>-16</v>
      </c>
      <c r="FA1017" t="s">
        <v>170</v>
      </c>
      <c r="FB1017">
        <v>10</v>
      </c>
      <c r="FC1017" t="s">
        <v>171</v>
      </c>
      <c r="FD1017" t="s">
        <v>158</v>
      </c>
      <c r="FE1017" t="s">
        <v>158</v>
      </c>
      <c r="FF1017">
        <v>15228</v>
      </c>
      <c r="FG1017" t="s">
        <v>158</v>
      </c>
      <c r="FH1017" t="s">
        <v>158</v>
      </c>
      <c r="FI1017" t="s">
        <v>158</v>
      </c>
      <c r="FJ1017" t="s">
        <v>158</v>
      </c>
      <c r="FK1017">
        <v>90778</v>
      </c>
      <c r="FL1017" t="s">
        <v>158</v>
      </c>
      <c r="FM1017">
        <v>87195</v>
      </c>
      <c r="FN1017">
        <v>15271</v>
      </c>
      <c r="FO1017">
        <v>83825</v>
      </c>
      <c r="FP1017">
        <v>5512</v>
      </c>
      <c r="FQ1017">
        <v>5510</v>
      </c>
      <c r="FR1017" t="s">
        <v>158</v>
      </c>
      <c r="FS1017">
        <v>15270</v>
      </c>
      <c r="FT1017">
        <v>15270</v>
      </c>
      <c r="FU1017">
        <v>5510</v>
      </c>
      <c r="FV1017" t="s">
        <v>158</v>
      </c>
      <c r="FW1017" t="s">
        <v>158</v>
      </c>
      <c r="FX1017">
        <v>105355</v>
      </c>
      <c r="FY1017">
        <v>19103</v>
      </c>
      <c r="FZ1017">
        <v>86944</v>
      </c>
      <c r="GA1017">
        <v>19360</v>
      </c>
      <c r="GB1017">
        <v>90779</v>
      </c>
      <c r="GC1017">
        <v>89195</v>
      </c>
      <c r="GD1017">
        <v>105355</v>
      </c>
      <c r="GE1017" t="s">
        <v>158</v>
      </c>
      <c r="GF1017" t="s">
        <v>158</v>
      </c>
      <c r="GG1017">
        <v>87193</v>
      </c>
      <c r="GH1017" t="s">
        <v>158</v>
      </c>
      <c r="GI1017" t="s">
        <v>158</v>
      </c>
      <c r="GJ1017" t="s">
        <v>172</v>
      </c>
      <c r="GK1017">
        <v>0</v>
      </c>
      <c r="GL1017" t="s">
        <v>765</v>
      </c>
      <c r="GM1017">
        <v>1</v>
      </c>
      <c r="GN1017" t="s">
        <v>158</v>
      </c>
      <c r="GO1017" t="s">
        <v>166</v>
      </c>
      <c r="GP1017">
        <v>1024</v>
      </c>
      <c r="GQ1017">
        <v>-190</v>
      </c>
      <c r="GR1017">
        <v>264</v>
      </c>
      <c r="GS1017">
        <f t="shared" ref="GS1017:GS1080" si="768">GM1017</f>
        <v>1</v>
      </c>
      <c r="GT1017" t="str">
        <f t="shared" ref="GT1017:GT1080" si="769">IF(GN1017="NA","training","test")</f>
        <v>training</v>
      </c>
    </row>
    <row r="1018" spans="1:202" x14ac:dyDescent="0.2">
      <c r="A1018" t="s">
        <v>154</v>
      </c>
      <c r="B1018" t="s">
        <v>154</v>
      </c>
      <c r="C1018">
        <v>9939</v>
      </c>
      <c r="D1018">
        <v>9939</v>
      </c>
      <c r="E1018" t="s">
        <v>155</v>
      </c>
      <c r="F1018" t="s">
        <v>156</v>
      </c>
      <c r="G1018" t="s">
        <v>156</v>
      </c>
      <c r="H1018" t="s">
        <v>156</v>
      </c>
      <c r="I1018">
        <v>0</v>
      </c>
      <c r="J1018" t="s">
        <v>157</v>
      </c>
      <c r="K1018">
        <v>0</v>
      </c>
      <c r="L1018" t="s">
        <v>154</v>
      </c>
      <c r="M1018" t="s">
        <v>154</v>
      </c>
      <c r="N1018" t="s">
        <v>154</v>
      </c>
      <c r="O1018" t="s">
        <v>158</v>
      </c>
      <c r="P1018" t="s">
        <v>154</v>
      </c>
      <c r="Q1018" t="s">
        <v>154</v>
      </c>
      <c r="R1018" t="s">
        <v>158</v>
      </c>
      <c r="S1018">
        <v>0</v>
      </c>
      <c r="T1018" t="s">
        <v>158</v>
      </c>
      <c r="U1018">
        <v>0</v>
      </c>
      <c r="V1018" t="s">
        <v>158</v>
      </c>
      <c r="W1018" t="s">
        <v>158</v>
      </c>
      <c r="X1018">
        <v>0</v>
      </c>
      <c r="Y1018" t="s">
        <v>158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 t="s">
        <v>158</v>
      </c>
      <c r="AH1018">
        <v>0</v>
      </c>
      <c r="AI1018">
        <v>0</v>
      </c>
      <c r="AJ1018">
        <v>0</v>
      </c>
      <c r="AK1018" t="s">
        <v>158</v>
      </c>
      <c r="AL1018" t="s">
        <v>158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1</v>
      </c>
      <c r="AT1018">
        <v>0</v>
      </c>
      <c r="AU1018" t="s">
        <v>158</v>
      </c>
      <c r="AV1018">
        <v>1</v>
      </c>
      <c r="AW1018" t="s">
        <v>158</v>
      </c>
      <c r="AX1018">
        <v>0</v>
      </c>
      <c r="AY1018" t="s">
        <v>159</v>
      </c>
      <c r="AZ1018" t="s">
        <v>334</v>
      </c>
      <c r="BA1018" t="s">
        <v>464</v>
      </c>
      <c r="BB1018" t="s">
        <v>762</v>
      </c>
      <c r="BC1018" t="s">
        <v>161</v>
      </c>
      <c r="BD1018" t="b">
        <v>0</v>
      </c>
      <c r="BE1018" t="s">
        <v>158</v>
      </c>
      <c r="BF1018" t="b">
        <v>0</v>
      </c>
      <c r="BH1018" t="s">
        <v>245</v>
      </c>
      <c r="BI1018" t="s">
        <v>600</v>
      </c>
      <c r="BJ1018" t="b">
        <v>0</v>
      </c>
      <c r="BK1018" t="s">
        <v>163</v>
      </c>
      <c r="BL1018" t="b">
        <v>0</v>
      </c>
      <c r="BM1018">
        <v>18</v>
      </c>
      <c r="BN1018" t="s">
        <v>164</v>
      </c>
      <c r="BO1018" t="s">
        <v>165</v>
      </c>
      <c r="BP1018" t="s">
        <v>164</v>
      </c>
      <c r="BQ1018" t="s">
        <v>166</v>
      </c>
      <c r="BR1018">
        <v>768</v>
      </c>
      <c r="BS1018" t="s">
        <v>156</v>
      </c>
      <c r="BT1018" t="s">
        <v>173</v>
      </c>
      <c r="BU1018" t="s">
        <v>158</v>
      </c>
      <c r="BV1018" t="s">
        <v>158</v>
      </c>
      <c r="BW1018">
        <v>1</v>
      </c>
      <c r="BX1018">
        <v>0</v>
      </c>
      <c r="BY1018">
        <v>0</v>
      </c>
      <c r="BZ1018">
        <v>1</v>
      </c>
      <c r="CA1018" t="s">
        <v>763</v>
      </c>
      <c r="CB1018" t="s">
        <v>156</v>
      </c>
      <c r="CC1018">
        <v>0</v>
      </c>
      <c r="CD1018" t="b">
        <v>0</v>
      </c>
      <c r="CE1018" t="s">
        <v>168</v>
      </c>
      <c r="CF1018" t="s">
        <v>602</v>
      </c>
      <c r="CG1018" t="s">
        <v>158</v>
      </c>
      <c r="CH1018">
        <v>0</v>
      </c>
      <c r="CI1018">
        <v>1</v>
      </c>
      <c r="CJ1018" t="s">
        <v>158</v>
      </c>
      <c r="CK1018" t="s">
        <v>158</v>
      </c>
      <c r="CL1018" t="s">
        <v>169</v>
      </c>
      <c r="CM1018" t="s">
        <v>764</v>
      </c>
      <c r="CN1018" t="s">
        <v>169</v>
      </c>
      <c r="CO1018" t="s">
        <v>158</v>
      </c>
      <c r="CP1018" t="s">
        <v>764</v>
      </c>
      <c r="CQ1018">
        <v>1</v>
      </c>
      <c r="CR1018">
        <v>5303</v>
      </c>
      <c r="CS1018" t="str">
        <f t="shared" si="723"/>
        <v/>
      </c>
      <c r="CT1018" t="str">
        <f t="shared" ca="1" si="724"/>
        <v/>
      </c>
      <c r="CU1018" t="str">
        <f t="shared" si="725"/>
        <v/>
      </c>
      <c r="CV1018" t="str">
        <f t="shared" ca="1" si="726"/>
        <v/>
      </c>
      <c r="CW1018" t="str">
        <f t="shared" si="727"/>
        <v/>
      </c>
      <c r="CX1018" t="str">
        <f t="shared" ca="1" si="728"/>
        <v/>
      </c>
      <c r="CY1018" t="str">
        <f t="shared" si="729"/>
        <v/>
      </c>
      <c r="CZ1018" t="str">
        <f t="shared" ca="1" si="730"/>
        <v/>
      </c>
      <c r="DA1018" t="str">
        <f t="shared" si="731"/>
        <v/>
      </c>
      <c r="DB1018" t="str">
        <f t="shared" ca="1" si="732"/>
        <v/>
      </c>
      <c r="DC1018" t="str">
        <f t="shared" si="733"/>
        <v/>
      </c>
      <c r="DD1018" t="str">
        <f t="shared" ca="1" si="734"/>
        <v/>
      </c>
      <c r="DE1018" t="str">
        <f t="shared" si="735"/>
        <v/>
      </c>
      <c r="DF1018" t="str">
        <f t="shared" ca="1" si="736"/>
        <v/>
      </c>
      <c r="DG1018" t="str">
        <f t="shared" si="737"/>
        <v/>
      </c>
      <c r="DH1018" t="str">
        <f t="shared" ca="1" si="738"/>
        <v/>
      </c>
      <c r="DI1018" t="str">
        <f t="shared" si="739"/>
        <v/>
      </c>
      <c r="DJ1018" t="str">
        <f t="shared" ca="1" si="740"/>
        <v/>
      </c>
      <c r="DK1018" t="str">
        <f t="shared" si="741"/>
        <v/>
      </c>
      <c r="DL1018" t="str">
        <f t="shared" ca="1" si="742"/>
        <v/>
      </c>
      <c r="DM1018" t="str">
        <f t="shared" si="743"/>
        <v/>
      </c>
      <c r="DN1018" t="str">
        <f t="shared" ca="1" si="744"/>
        <v/>
      </c>
      <c r="DO1018" t="str">
        <f t="shared" si="745"/>
        <v/>
      </c>
      <c r="DP1018" t="str">
        <f t="shared" ca="1" si="746"/>
        <v/>
      </c>
      <c r="DQ1018" t="str">
        <f t="shared" si="747"/>
        <v/>
      </c>
      <c r="DR1018" t="str">
        <f t="shared" ca="1" si="748"/>
        <v/>
      </c>
      <c r="DS1018" t="str">
        <f t="shared" si="749"/>
        <v/>
      </c>
      <c r="DT1018" t="str">
        <f t="shared" ca="1" si="750"/>
        <v/>
      </c>
      <c r="DU1018" t="str">
        <f t="shared" si="751"/>
        <v/>
      </c>
      <c r="DV1018" t="str">
        <f t="shared" ca="1" si="752"/>
        <v/>
      </c>
      <c r="DW1018" t="str">
        <f t="shared" si="753"/>
        <v/>
      </c>
      <c r="DX1018" t="str">
        <f t="shared" ca="1" si="754"/>
        <v/>
      </c>
      <c r="DY1018" t="str">
        <f t="shared" si="755"/>
        <v/>
      </c>
      <c r="DZ1018" t="str">
        <f t="shared" ca="1" si="756"/>
        <v/>
      </c>
      <c r="EA1018" t="str">
        <f t="shared" si="757"/>
        <v/>
      </c>
      <c r="EB1018" t="str">
        <f t="shared" ca="1" si="758"/>
        <v/>
      </c>
      <c r="EC1018" t="str">
        <f t="shared" si="759"/>
        <v/>
      </c>
      <c r="ED1018" t="str">
        <f t="shared" ca="1" si="760"/>
        <v/>
      </c>
      <c r="EE1018" t="str">
        <f t="shared" si="761"/>
        <v/>
      </c>
      <c r="EF1018" t="str">
        <f t="shared" ca="1" si="762"/>
        <v/>
      </c>
      <c r="EG1018" t="str">
        <f t="shared" si="763"/>
        <v/>
      </c>
      <c r="EH1018" t="str">
        <f t="shared" ca="1" si="764"/>
        <v/>
      </c>
      <c r="EI1018" t="str">
        <f t="shared" si="765"/>
        <v/>
      </c>
      <c r="EJ1018" t="str">
        <f t="shared" ca="1" si="766"/>
        <v/>
      </c>
      <c r="EK1018" t="str">
        <f t="shared" ca="1" si="767"/>
        <v/>
      </c>
      <c r="EL1018" t="s">
        <v>924</v>
      </c>
      <c r="EM1018" t="s">
        <v>158</v>
      </c>
      <c r="EN1018" t="s">
        <v>158</v>
      </c>
      <c r="EO1018">
        <v>3831</v>
      </c>
      <c r="EP1018">
        <v>3118</v>
      </c>
      <c r="EQ1018">
        <v>9716</v>
      </c>
      <c r="ER1018" t="s">
        <v>158</v>
      </c>
      <c r="ES1018">
        <v>64463</v>
      </c>
      <c r="ET1018">
        <v>5303</v>
      </c>
      <c r="EU1018">
        <v>2</v>
      </c>
      <c r="EV1018" t="s">
        <v>156</v>
      </c>
      <c r="EW1018">
        <v>1024</v>
      </c>
      <c r="EX1018">
        <v>2</v>
      </c>
      <c r="EY1018">
        <v>48000</v>
      </c>
      <c r="EZ1018">
        <v>-16</v>
      </c>
      <c r="FA1018" t="s">
        <v>170</v>
      </c>
      <c r="FB1018">
        <v>10</v>
      </c>
      <c r="FC1018" t="s">
        <v>171</v>
      </c>
      <c r="FD1018" t="s">
        <v>158</v>
      </c>
      <c r="FE1018" t="s">
        <v>158</v>
      </c>
      <c r="FF1018">
        <v>15228</v>
      </c>
      <c r="FG1018" t="s">
        <v>158</v>
      </c>
      <c r="FH1018" t="s">
        <v>158</v>
      </c>
      <c r="FI1018" t="s">
        <v>158</v>
      </c>
      <c r="FJ1018" t="s">
        <v>158</v>
      </c>
      <c r="FK1018">
        <v>109270</v>
      </c>
      <c r="FL1018" t="s">
        <v>158</v>
      </c>
      <c r="FM1018">
        <v>105715</v>
      </c>
      <c r="FN1018">
        <v>15271</v>
      </c>
      <c r="FO1018">
        <v>83825</v>
      </c>
      <c r="FP1018">
        <v>5512</v>
      </c>
      <c r="FQ1018">
        <v>5510</v>
      </c>
      <c r="FR1018" t="s">
        <v>158</v>
      </c>
      <c r="FS1018">
        <v>15270</v>
      </c>
      <c r="FT1018">
        <v>15270</v>
      </c>
      <c r="FU1018">
        <v>5510</v>
      </c>
      <c r="FV1018" t="s">
        <v>158</v>
      </c>
      <c r="FW1018" t="s">
        <v>158</v>
      </c>
      <c r="FX1018">
        <v>114575</v>
      </c>
      <c r="FY1018">
        <v>19103</v>
      </c>
      <c r="FZ1018">
        <v>86944</v>
      </c>
      <c r="GA1018">
        <v>19360</v>
      </c>
      <c r="GB1018">
        <v>109271</v>
      </c>
      <c r="GC1018">
        <v>107715</v>
      </c>
      <c r="GD1018">
        <v>114575</v>
      </c>
      <c r="GE1018" t="s">
        <v>158</v>
      </c>
      <c r="GF1018" t="s">
        <v>158</v>
      </c>
      <c r="GG1018">
        <v>105713</v>
      </c>
      <c r="GH1018" t="s">
        <v>158</v>
      </c>
      <c r="GI1018" t="s">
        <v>158</v>
      </c>
      <c r="GJ1018" t="s">
        <v>172</v>
      </c>
      <c r="GK1018">
        <v>0</v>
      </c>
      <c r="GL1018" t="s">
        <v>766</v>
      </c>
      <c r="GM1018">
        <v>2</v>
      </c>
      <c r="GN1018" t="s">
        <v>158</v>
      </c>
      <c r="GO1018" t="s">
        <v>166</v>
      </c>
      <c r="GP1018">
        <v>1024</v>
      </c>
      <c r="GQ1018">
        <v>-50</v>
      </c>
      <c r="GR1018">
        <v>180</v>
      </c>
      <c r="GS1018">
        <f t="shared" si="768"/>
        <v>2</v>
      </c>
      <c r="GT1018" t="str">
        <f t="shared" si="769"/>
        <v>training</v>
      </c>
    </row>
    <row r="1019" spans="1:202" x14ac:dyDescent="0.2">
      <c r="A1019" t="s">
        <v>154</v>
      </c>
      <c r="B1019" t="s">
        <v>154</v>
      </c>
      <c r="C1019">
        <v>7405</v>
      </c>
      <c r="D1019">
        <v>7405</v>
      </c>
      <c r="E1019" t="s">
        <v>155</v>
      </c>
      <c r="F1019" t="s">
        <v>156</v>
      </c>
      <c r="G1019" t="s">
        <v>156</v>
      </c>
      <c r="H1019" t="s">
        <v>156</v>
      </c>
      <c r="I1019">
        <v>0</v>
      </c>
      <c r="J1019" t="s">
        <v>157</v>
      </c>
      <c r="K1019">
        <v>0</v>
      </c>
      <c r="L1019" t="s">
        <v>154</v>
      </c>
      <c r="M1019" t="s">
        <v>154</v>
      </c>
      <c r="N1019" t="s">
        <v>154</v>
      </c>
      <c r="O1019" t="s">
        <v>158</v>
      </c>
      <c r="P1019" t="s">
        <v>154</v>
      </c>
      <c r="Q1019" t="s">
        <v>154</v>
      </c>
      <c r="R1019" t="s">
        <v>158</v>
      </c>
      <c r="S1019">
        <v>0</v>
      </c>
      <c r="T1019" t="s">
        <v>158</v>
      </c>
      <c r="U1019">
        <v>0</v>
      </c>
      <c r="V1019" t="s">
        <v>158</v>
      </c>
      <c r="W1019" t="s">
        <v>158</v>
      </c>
      <c r="X1019">
        <v>0</v>
      </c>
      <c r="Y1019" t="s">
        <v>158</v>
      </c>
      <c r="Z1019">
        <v>2</v>
      </c>
      <c r="AA1019">
        <v>0</v>
      </c>
      <c r="AB1019">
        <v>2</v>
      </c>
      <c r="AC1019">
        <v>0</v>
      </c>
      <c r="AD1019">
        <v>0</v>
      </c>
      <c r="AE1019">
        <v>0</v>
      </c>
      <c r="AF1019">
        <v>0</v>
      </c>
      <c r="AG1019" t="s">
        <v>158</v>
      </c>
      <c r="AH1019">
        <v>0</v>
      </c>
      <c r="AI1019">
        <v>0</v>
      </c>
      <c r="AJ1019">
        <v>0</v>
      </c>
      <c r="AK1019" t="s">
        <v>158</v>
      </c>
      <c r="AL1019" t="s">
        <v>158</v>
      </c>
      <c r="AM1019">
        <v>2</v>
      </c>
      <c r="AN1019">
        <v>0</v>
      </c>
      <c r="AO1019">
        <v>0</v>
      </c>
      <c r="AP1019">
        <v>0</v>
      </c>
      <c r="AQ1019">
        <v>2</v>
      </c>
      <c r="AR1019">
        <v>2</v>
      </c>
      <c r="AS1019">
        <v>2</v>
      </c>
      <c r="AT1019">
        <v>0</v>
      </c>
      <c r="AU1019" t="s">
        <v>158</v>
      </c>
      <c r="AV1019">
        <v>2</v>
      </c>
      <c r="AW1019" t="s">
        <v>158</v>
      </c>
      <c r="AX1019">
        <v>0</v>
      </c>
      <c r="AY1019" t="s">
        <v>159</v>
      </c>
      <c r="AZ1019" t="s">
        <v>609</v>
      </c>
      <c r="BA1019" t="s">
        <v>767</v>
      </c>
      <c r="BB1019" t="s">
        <v>762</v>
      </c>
      <c r="BC1019" t="s">
        <v>161</v>
      </c>
      <c r="BD1019" t="b">
        <v>0</v>
      </c>
      <c r="BE1019" t="s">
        <v>158</v>
      </c>
      <c r="BF1019" t="b">
        <v>0</v>
      </c>
      <c r="BH1019" t="s">
        <v>245</v>
      </c>
      <c r="BI1019" t="s">
        <v>600</v>
      </c>
      <c r="BJ1019" t="b">
        <v>0</v>
      </c>
      <c r="BK1019" t="s">
        <v>163</v>
      </c>
      <c r="BL1019" t="b">
        <v>0</v>
      </c>
      <c r="BM1019">
        <v>18</v>
      </c>
      <c r="BN1019" t="s">
        <v>164</v>
      </c>
      <c r="BO1019" t="s">
        <v>165</v>
      </c>
      <c r="BP1019" t="s">
        <v>164</v>
      </c>
      <c r="BQ1019" t="s">
        <v>166</v>
      </c>
      <c r="BR1019">
        <v>768</v>
      </c>
      <c r="BS1019" t="s">
        <v>156</v>
      </c>
      <c r="BT1019" t="s">
        <v>178</v>
      </c>
      <c r="BU1019" t="s">
        <v>158</v>
      </c>
      <c r="BV1019" t="s">
        <v>158</v>
      </c>
      <c r="BW1019">
        <v>2</v>
      </c>
      <c r="BX1019">
        <v>0</v>
      </c>
      <c r="BY1019">
        <v>0</v>
      </c>
      <c r="BZ1019">
        <v>2</v>
      </c>
      <c r="CA1019" t="s">
        <v>763</v>
      </c>
      <c r="CB1019" t="s">
        <v>156</v>
      </c>
      <c r="CC1019">
        <v>0</v>
      </c>
      <c r="CD1019" t="b">
        <v>0</v>
      </c>
      <c r="CE1019" t="s">
        <v>168</v>
      </c>
      <c r="CF1019" t="s">
        <v>602</v>
      </c>
      <c r="CG1019" t="s">
        <v>158</v>
      </c>
      <c r="CH1019">
        <v>0</v>
      </c>
      <c r="CI1019">
        <v>1</v>
      </c>
      <c r="CJ1019" t="s">
        <v>158</v>
      </c>
      <c r="CK1019" t="s">
        <v>158</v>
      </c>
      <c r="CL1019" t="s">
        <v>169</v>
      </c>
      <c r="CM1019" t="s">
        <v>764</v>
      </c>
      <c r="CN1019" t="s">
        <v>169</v>
      </c>
      <c r="CO1019" t="s">
        <v>158</v>
      </c>
      <c r="CP1019" t="s">
        <v>764</v>
      </c>
      <c r="CQ1019">
        <v>1</v>
      </c>
      <c r="CR1019">
        <v>2339</v>
      </c>
      <c r="CS1019" t="str">
        <f t="shared" si="723"/>
        <v/>
      </c>
      <c r="CT1019" t="str">
        <f t="shared" ca="1" si="724"/>
        <v/>
      </c>
      <c r="CU1019" t="str">
        <f t="shared" si="725"/>
        <v/>
      </c>
      <c r="CV1019" t="str">
        <f t="shared" ca="1" si="726"/>
        <v/>
      </c>
      <c r="CW1019" t="str">
        <f t="shared" si="727"/>
        <v/>
      </c>
      <c r="CX1019" t="str">
        <f t="shared" ca="1" si="728"/>
        <v/>
      </c>
      <c r="CY1019" t="str">
        <f t="shared" si="729"/>
        <v/>
      </c>
      <c r="CZ1019" t="str">
        <f t="shared" ca="1" si="730"/>
        <v/>
      </c>
      <c r="DA1019" t="str">
        <f t="shared" si="731"/>
        <v/>
      </c>
      <c r="DB1019" t="str">
        <f t="shared" ca="1" si="732"/>
        <v/>
      </c>
      <c r="DC1019" t="str">
        <f t="shared" si="733"/>
        <v/>
      </c>
      <c r="DD1019" t="str">
        <f t="shared" ca="1" si="734"/>
        <v/>
      </c>
      <c r="DE1019" t="str">
        <f t="shared" si="735"/>
        <v/>
      </c>
      <c r="DF1019" t="str">
        <f t="shared" ca="1" si="736"/>
        <v/>
      </c>
      <c r="DG1019" t="str">
        <f t="shared" si="737"/>
        <v/>
      </c>
      <c r="DH1019" t="str">
        <f t="shared" ca="1" si="738"/>
        <v/>
      </c>
      <c r="DI1019" t="str">
        <f t="shared" si="739"/>
        <v/>
      </c>
      <c r="DJ1019" t="str">
        <f t="shared" ca="1" si="740"/>
        <v/>
      </c>
      <c r="DK1019" t="str">
        <f t="shared" si="741"/>
        <v/>
      </c>
      <c r="DL1019" t="str">
        <f t="shared" ca="1" si="742"/>
        <v/>
      </c>
      <c r="DM1019" t="str">
        <f t="shared" si="743"/>
        <v/>
      </c>
      <c r="DN1019" t="str">
        <f t="shared" ca="1" si="744"/>
        <v/>
      </c>
      <c r="DO1019" t="str">
        <f t="shared" si="745"/>
        <v/>
      </c>
      <c r="DP1019" t="str">
        <f t="shared" ca="1" si="746"/>
        <v/>
      </c>
      <c r="DQ1019" t="str">
        <f t="shared" si="747"/>
        <v/>
      </c>
      <c r="DR1019" t="str">
        <f t="shared" ca="1" si="748"/>
        <v/>
      </c>
      <c r="DS1019" t="str">
        <f t="shared" si="749"/>
        <v/>
      </c>
      <c r="DT1019" t="str">
        <f t="shared" ca="1" si="750"/>
        <v/>
      </c>
      <c r="DU1019" t="str">
        <f t="shared" si="751"/>
        <v/>
      </c>
      <c r="DV1019" t="str">
        <f t="shared" ca="1" si="752"/>
        <v/>
      </c>
      <c r="DW1019" t="str">
        <f t="shared" si="753"/>
        <v/>
      </c>
      <c r="DX1019" t="str">
        <f t="shared" ca="1" si="754"/>
        <v/>
      </c>
      <c r="DY1019" t="str">
        <f t="shared" si="755"/>
        <v/>
      </c>
      <c r="DZ1019" t="str">
        <f t="shared" ca="1" si="756"/>
        <v/>
      </c>
      <c r="EA1019" t="str">
        <f t="shared" si="757"/>
        <v/>
      </c>
      <c r="EB1019" t="str">
        <f t="shared" ca="1" si="758"/>
        <v/>
      </c>
      <c r="EC1019" t="str">
        <f t="shared" si="759"/>
        <v/>
      </c>
      <c r="ED1019" t="str">
        <f t="shared" ca="1" si="760"/>
        <v/>
      </c>
      <c r="EE1019" t="str">
        <f t="shared" si="761"/>
        <v/>
      </c>
      <c r="EF1019" t="str">
        <f t="shared" ca="1" si="762"/>
        <v/>
      </c>
      <c r="EG1019" t="str">
        <f t="shared" si="763"/>
        <v/>
      </c>
      <c r="EH1019" t="str">
        <f t="shared" ca="1" si="764"/>
        <v/>
      </c>
      <c r="EI1019" t="str">
        <f t="shared" si="765"/>
        <v/>
      </c>
      <c r="EJ1019" t="str">
        <f t="shared" ca="1" si="766"/>
        <v/>
      </c>
      <c r="EK1019" t="str">
        <f t="shared" ca="1" si="767"/>
        <v/>
      </c>
      <c r="EL1019" t="s">
        <v>924</v>
      </c>
      <c r="EM1019" t="s">
        <v>158</v>
      </c>
      <c r="EN1019" t="s">
        <v>158</v>
      </c>
      <c r="EO1019">
        <v>3831</v>
      </c>
      <c r="EP1019">
        <v>3118</v>
      </c>
      <c r="EQ1019">
        <v>9716</v>
      </c>
      <c r="ER1019" t="s">
        <v>158</v>
      </c>
      <c r="ES1019">
        <v>64463</v>
      </c>
      <c r="ET1019">
        <v>2339</v>
      </c>
      <c r="EU1019">
        <v>2</v>
      </c>
      <c r="EV1019" t="s">
        <v>156</v>
      </c>
      <c r="EW1019">
        <v>1024</v>
      </c>
      <c r="EX1019">
        <v>2</v>
      </c>
      <c r="EY1019">
        <v>48000</v>
      </c>
      <c r="EZ1019">
        <v>-16</v>
      </c>
      <c r="FA1019" t="s">
        <v>170</v>
      </c>
      <c r="FB1019">
        <v>10</v>
      </c>
      <c r="FC1019" t="s">
        <v>171</v>
      </c>
      <c r="FD1019" t="s">
        <v>158</v>
      </c>
      <c r="FE1019" t="s">
        <v>158</v>
      </c>
      <c r="FF1019">
        <v>15228</v>
      </c>
      <c r="FG1019" t="s">
        <v>158</v>
      </c>
      <c r="FH1019" t="s">
        <v>158</v>
      </c>
      <c r="FI1019" t="s">
        <v>158</v>
      </c>
      <c r="FJ1019" t="s">
        <v>158</v>
      </c>
      <c r="FK1019">
        <v>118659</v>
      </c>
      <c r="FL1019" t="s">
        <v>158</v>
      </c>
      <c r="FM1019">
        <v>114935</v>
      </c>
      <c r="FN1019">
        <v>15271</v>
      </c>
      <c r="FO1019">
        <v>83825</v>
      </c>
      <c r="FP1019">
        <v>5512</v>
      </c>
      <c r="FQ1019">
        <v>5510</v>
      </c>
      <c r="FR1019" t="s">
        <v>158</v>
      </c>
      <c r="FS1019">
        <v>15270</v>
      </c>
      <c r="FT1019">
        <v>15270</v>
      </c>
      <c r="FU1019">
        <v>5510</v>
      </c>
      <c r="FV1019" t="s">
        <v>158</v>
      </c>
      <c r="FW1019" t="s">
        <v>158</v>
      </c>
      <c r="FX1019">
        <v>120999</v>
      </c>
      <c r="FY1019">
        <v>19103</v>
      </c>
      <c r="FZ1019">
        <v>86944</v>
      </c>
      <c r="GA1019">
        <v>19360</v>
      </c>
      <c r="GB1019">
        <v>118659</v>
      </c>
      <c r="GC1019">
        <v>116935</v>
      </c>
      <c r="GD1019">
        <v>120999</v>
      </c>
      <c r="GE1019" t="s">
        <v>158</v>
      </c>
      <c r="GF1019" t="s">
        <v>158</v>
      </c>
      <c r="GG1019">
        <v>114933</v>
      </c>
      <c r="GH1019" t="s">
        <v>158</v>
      </c>
      <c r="GI1019" t="s">
        <v>158</v>
      </c>
      <c r="GJ1019" t="s">
        <v>172</v>
      </c>
      <c r="GK1019">
        <v>0</v>
      </c>
      <c r="GL1019" t="s">
        <v>768</v>
      </c>
      <c r="GM1019">
        <v>3</v>
      </c>
      <c r="GN1019" t="s">
        <v>158</v>
      </c>
      <c r="GO1019" t="s">
        <v>166</v>
      </c>
      <c r="GP1019">
        <v>1024</v>
      </c>
      <c r="GQ1019">
        <v>155</v>
      </c>
      <c r="GR1019">
        <v>285</v>
      </c>
      <c r="GS1019">
        <f t="shared" si="768"/>
        <v>3</v>
      </c>
      <c r="GT1019" t="str">
        <f t="shared" si="769"/>
        <v>training</v>
      </c>
    </row>
    <row r="1020" spans="1:202" x14ac:dyDescent="0.2">
      <c r="A1020" t="s">
        <v>154</v>
      </c>
      <c r="B1020" t="s">
        <v>154</v>
      </c>
      <c r="C1020">
        <v>11374</v>
      </c>
      <c r="D1020">
        <v>11374</v>
      </c>
      <c r="E1020" t="s">
        <v>155</v>
      </c>
      <c r="F1020" t="s">
        <v>156</v>
      </c>
      <c r="G1020" t="s">
        <v>156</v>
      </c>
      <c r="H1020" t="s">
        <v>156</v>
      </c>
      <c r="I1020">
        <v>0</v>
      </c>
      <c r="J1020" t="s">
        <v>157</v>
      </c>
      <c r="K1020">
        <v>0</v>
      </c>
      <c r="L1020" t="s">
        <v>154</v>
      </c>
      <c r="M1020" t="s">
        <v>154</v>
      </c>
      <c r="N1020" t="s">
        <v>154</v>
      </c>
      <c r="O1020" t="s">
        <v>158</v>
      </c>
      <c r="P1020" t="s">
        <v>154</v>
      </c>
      <c r="Q1020" t="s">
        <v>154</v>
      </c>
      <c r="R1020" t="s">
        <v>158</v>
      </c>
      <c r="S1020">
        <v>0</v>
      </c>
      <c r="T1020" t="s">
        <v>158</v>
      </c>
      <c r="U1020">
        <v>0</v>
      </c>
      <c r="V1020" t="s">
        <v>158</v>
      </c>
      <c r="W1020" t="s">
        <v>158</v>
      </c>
      <c r="X1020">
        <v>0</v>
      </c>
      <c r="Y1020" t="s">
        <v>158</v>
      </c>
      <c r="Z1020">
        <v>3</v>
      </c>
      <c r="AA1020">
        <v>0</v>
      </c>
      <c r="AB1020">
        <v>3</v>
      </c>
      <c r="AC1020">
        <v>0</v>
      </c>
      <c r="AD1020">
        <v>0</v>
      </c>
      <c r="AE1020">
        <v>0</v>
      </c>
      <c r="AF1020">
        <v>0</v>
      </c>
      <c r="AG1020" t="s">
        <v>158</v>
      </c>
      <c r="AH1020">
        <v>0</v>
      </c>
      <c r="AI1020">
        <v>0</v>
      </c>
      <c r="AJ1020">
        <v>0</v>
      </c>
      <c r="AK1020" t="s">
        <v>158</v>
      </c>
      <c r="AL1020" t="s">
        <v>158</v>
      </c>
      <c r="AM1020">
        <v>3</v>
      </c>
      <c r="AN1020">
        <v>0</v>
      </c>
      <c r="AO1020">
        <v>0</v>
      </c>
      <c r="AP1020">
        <v>0</v>
      </c>
      <c r="AQ1020">
        <v>3</v>
      </c>
      <c r="AR1020">
        <v>3</v>
      </c>
      <c r="AS1020">
        <v>3</v>
      </c>
      <c r="AT1020">
        <v>0</v>
      </c>
      <c r="AU1020" t="s">
        <v>158</v>
      </c>
      <c r="AV1020">
        <v>3</v>
      </c>
      <c r="AW1020" t="s">
        <v>158</v>
      </c>
      <c r="AX1020">
        <v>0</v>
      </c>
      <c r="AY1020" t="s">
        <v>159</v>
      </c>
      <c r="AZ1020" t="s">
        <v>747</v>
      </c>
      <c r="BA1020" t="s">
        <v>769</v>
      </c>
      <c r="BB1020" t="s">
        <v>762</v>
      </c>
      <c r="BC1020" t="s">
        <v>161</v>
      </c>
      <c r="BD1020" t="b">
        <v>0</v>
      </c>
      <c r="BE1020" t="s">
        <v>158</v>
      </c>
      <c r="BF1020" t="b">
        <v>0</v>
      </c>
      <c r="BH1020" t="s">
        <v>245</v>
      </c>
      <c r="BI1020" t="s">
        <v>600</v>
      </c>
      <c r="BJ1020" t="b">
        <v>0</v>
      </c>
      <c r="BK1020" t="s">
        <v>163</v>
      </c>
      <c r="BL1020" t="b">
        <v>0</v>
      </c>
      <c r="BM1020">
        <v>18</v>
      </c>
      <c r="BN1020" t="s">
        <v>164</v>
      </c>
      <c r="BO1020" t="s">
        <v>165</v>
      </c>
      <c r="BP1020" t="s">
        <v>164</v>
      </c>
      <c r="BQ1020" t="s">
        <v>166</v>
      </c>
      <c r="BR1020">
        <v>768</v>
      </c>
      <c r="BS1020" t="s">
        <v>156</v>
      </c>
      <c r="BT1020" t="s">
        <v>177</v>
      </c>
      <c r="BU1020" t="s">
        <v>158</v>
      </c>
      <c r="BV1020" t="s">
        <v>158</v>
      </c>
      <c r="BW1020">
        <v>3</v>
      </c>
      <c r="BX1020">
        <v>0</v>
      </c>
      <c r="BY1020">
        <v>0</v>
      </c>
      <c r="BZ1020">
        <v>3</v>
      </c>
      <c r="CA1020" t="s">
        <v>763</v>
      </c>
      <c r="CB1020" t="s">
        <v>156</v>
      </c>
      <c r="CC1020">
        <v>0</v>
      </c>
      <c r="CD1020" t="b">
        <v>0</v>
      </c>
      <c r="CE1020" t="s">
        <v>168</v>
      </c>
      <c r="CF1020" t="s">
        <v>602</v>
      </c>
      <c r="CG1020" t="s">
        <v>158</v>
      </c>
      <c r="CH1020">
        <v>0</v>
      </c>
      <c r="CI1020">
        <v>1</v>
      </c>
      <c r="CJ1020" t="s">
        <v>158</v>
      </c>
      <c r="CK1020" t="s">
        <v>158</v>
      </c>
      <c r="CL1020" t="s">
        <v>169</v>
      </c>
      <c r="CM1020" t="s">
        <v>764</v>
      </c>
      <c r="CN1020" t="s">
        <v>169</v>
      </c>
      <c r="CO1020" t="s">
        <v>158</v>
      </c>
      <c r="CP1020" t="s">
        <v>764</v>
      </c>
      <c r="CQ1020">
        <v>1</v>
      </c>
      <c r="CR1020">
        <v>23282</v>
      </c>
      <c r="CS1020" t="str">
        <f t="shared" si="723"/>
        <v/>
      </c>
      <c r="CT1020" t="str">
        <f t="shared" ca="1" si="724"/>
        <v/>
      </c>
      <c r="CU1020" t="str">
        <f t="shared" si="725"/>
        <v/>
      </c>
      <c r="CV1020" t="str">
        <f t="shared" ca="1" si="726"/>
        <v/>
      </c>
      <c r="CW1020" t="str">
        <f t="shared" si="727"/>
        <v/>
      </c>
      <c r="CX1020" t="str">
        <f t="shared" ca="1" si="728"/>
        <v/>
      </c>
      <c r="CY1020" t="str">
        <f t="shared" si="729"/>
        <v/>
      </c>
      <c r="CZ1020" t="str">
        <f t="shared" ca="1" si="730"/>
        <v/>
      </c>
      <c r="DA1020" t="str">
        <f t="shared" si="731"/>
        <v/>
      </c>
      <c r="DB1020" t="str">
        <f t="shared" ca="1" si="732"/>
        <v/>
      </c>
      <c r="DC1020" t="str">
        <f t="shared" si="733"/>
        <v/>
      </c>
      <c r="DD1020" t="str">
        <f t="shared" ca="1" si="734"/>
        <v/>
      </c>
      <c r="DE1020" t="str">
        <f t="shared" si="735"/>
        <v/>
      </c>
      <c r="DF1020" t="str">
        <f t="shared" ca="1" si="736"/>
        <v/>
      </c>
      <c r="DG1020" t="str">
        <f t="shared" si="737"/>
        <v/>
      </c>
      <c r="DH1020" t="str">
        <f t="shared" ca="1" si="738"/>
        <v/>
      </c>
      <c r="DI1020" t="str">
        <f t="shared" si="739"/>
        <v/>
      </c>
      <c r="DJ1020" t="str">
        <f t="shared" ca="1" si="740"/>
        <v/>
      </c>
      <c r="DK1020" t="str">
        <f t="shared" si="741"/>
        <v/>
      </c>
      <c r="DL1020" t="str">
        <f t="shared" ca="1" si="742"/>
        <v/>
      </c>
      <c r="DM1020" t="str">
        <f t="shared" si="743"/>
        <v/>
      </c>
      <c r="DN1020" t="str">
        <f t="shared" ca="1" si="744"/>
        <v/>
      </c>
      <c r="DO1020" t="str">
        <f t="shared" si="745"/>
        <v/>
      </c>
      <c r="DP1020" t="str">
        <f t="shared" ca="1" si="746"/>
        <v/>
      </c>
      <c r="DQ1020" t="str">
        <f t="shared" si="747"/>
        <v/>
      </c>
      <c r="DR1020" t="str">
        <f t="shared" ca="1" si="748"/>
        <v/>
      </c>
      <c r="DS1020" t="str">
        <f t="shared" si="749"/>
        <v/>
      </c>
      <c r="DT1020" t="str">
        <f t="shared" ca="1" si="750"/>
        <v/>
      </c>
      <c r="DU1020" t="str">
        <f t="shared" si="751"/>
        <v/>
      </c>
      <c r="DV1020" t="str">
        <f t="shared" ca="1" si="752"/>
        <v/>
      </c>
      <c r="DW1020" t="str">
        <f t="shared" si="753"/>
        <v/>
      </c>
      <c r="DX1020" t="str">
        <f t="shared" ca="1" si="754"/>
        <v/>
      </c>
      <c r="DY1020" t="str">
        <f t="shared" si="755"/>
        <v/>
      </c>
      <c r="DZ1020" t="str">
        <f t="shared" ca="1" si="756"/>
        <v/>
      </c>
      <c r="EA1020" t="str">
        <f t="shared" si="757"/>
        <v/>
      </c>
      <c r="EB1020" t="str">
        <f t="shared" ca="1" si="758"/>
        <v/>
      </c>
      <c r="EC1020" t="str">
        <f t="shared" si="759"/>
        <v/>
      </c>
      <c r="ED1020" t="str">
        <f t="shared" ca="1" si="760"/>
        <v/>
      </c>
      <c r="EE1020" t="str">
        <f t="shared" si="761"/>
        <v/>
      </c>
      <c r="EF1020" t="str">
        <f t="shared" ca="1" si="762"/>
        <v/>
      </c>
      <c r="EG1020" t="str">
        <f t="shared" si="763"/>
        <v/>
      </c>
      <c r="EH1020" t="str">
        <f t="shared" ca="1" si="764"/>
        <v/>
      </c>
      <c r="EI1020" t="str">
        <f t="shared" si="765"/>
        <v/>
      </c>
      <c r="EJ1020" t="str">
        <f t="shared" ca="1" si="766"/>
        <v/>
      </c>
      <c r="EK1020" t="str">
        <f t="shared" ca="1" si="767"/>
        <v/>
      </c>
      <c r="EL1020" t="s">
        <v>924</v>
      </c>
      <c r="EM1020" t="s">
        <v>158</v>
      </c>
      <c r="EN1020" t="s">
        <v>158</v>
      </c>
      <c r="EO1020">
        <v>3831</v>
      </c>
      <c r="EP1020">
        <v>3118</v>
      </c>
      <c r="EQ1020">
        <v>9716</v>
      </c>
      <c r="ER1020" t="s">
        <v>158</v>
      </c>
      <c r="ES1020">
        <v>64463</v>
      </c>
      <c r="ET1020">
        <v>23282</v>
      </c>
      <c r="EU1020">
        <v>2</v>
      </c>
      <c r="EV1020" t="s">
        <v>156</v>
      </c>
      <c r="EW1020">
        <v>1024</v>
      </c>
      <c r="EX1020">
        <v>2</v>
      </c>
      <c r="EY1020">
        <v>48000</v>
      </c>
      <c r="EZ1020">
        <v>-16</v>
      </c>
      <c r="FA1020" t="s">
        <v>170</v>
      </c>
      <c r="FB1020">
        <v>10</v>
      </c>
      <c r="FC1020" t="s">
        <v>171</v>
      </c>
      <c r="FD1020" t="s">
        <v>158</v>
      </c>
      <c r="FE1020" t="s">
        <v>158</v>
      </c>
      <c r="FF1020">
        <v>15228</v>
      </c>
      <c r="FG1020" t="s">
        <v>158</v>
      </c>
      <c r="FH1020" t="s">
        <v>158</v>
      </c>
      <c r="FI1020" t="s">
        <v>158</v>
      </c>
      <c r="FJ1020" t="s">
        <v>158</v>
      </c>
      <c r="FK1020">
        <v>124846</v>
      </c>
      <c r="FL1020" t="s">
        <v>158</v>
      </c>
      <c r="FM1020">
        <v>121352</v>
      </c>
      <c r="FN1020">
        <v>15271</v>
      </c>
      <c r="FO1020">
        <v>83825</v>
      </c>
      <c r="FP1020">
        <v>5512</v>
      </c>
      <c r="FQ1020">
        <v>5510</v>
      </c>
      <c r="FR1020" t="s">
        <v>158</v>
      </c>
      <c r="FS1020">
        <v>15270</v>
      </c>
      <c r="FT1020">
        <v>15270</v>
      </c>
      <c r="FU1020">
        <v>5510</v>
      </c>
      <c r="FV1020" t="s">
        <v>158</v>
      </c>
      <c r="FW1020" t="s">
        <v>158</v>
      </c>
      <c r="FX1020">
        <v>148130</v>
      </c>
      <c r="FY1020">
        <v>19103</v>
      </c>
      <c r="FZ1020">
        <v>86944</v>
      </c>
      <c r="GA1020">
        <v>19360</v>
      </c>
      <c r="GB1020">
        <v>124847</v>
      </c>
      <c r="GC1020">
        <v>123353</v>
      </c>
      <c r="GD1020">
        <v>148130</v>
      </c>
      <c r="GE1020" t="s">
        <v>158</v>
      </c>
      <c r="GF1020" t="s">
        <v>158</v>
      </c>
      <c r="GG1020">
        <v>121351</v>
      </c>
      <c r="GH1020" t="s">
        <v>158</v>
      </c>
      <c r="GI1020" t="s">
        <v>158</v>
      </c>
      <c r="GJ1020" t="s">
        <v>172</v>
      </c>
      <c r="GK1020">
        <v>0</v>
      </c>
      <c r="GL1020" t="s">
        <v>770</v>
      </c>
      <c r="GM1020">
        <v>4</v>
      </c>
      <c r="GN1020" t="s">
        <v>158</v>
      </c>
      <c r="GO1020" t="s">
        <v>166</v>
      </c>
      <c r="GP1020">
        <v>1024</v>
      </c>
      <c r="GQ1020">
        <v>-180</v>
      </c>
      <c r="GR1020">
        <v>-104</v>
      </c>
      <c r="GS1020">
        <f t="shared" si="768"/>
        <v>4</v>
      </c>
      <c r="GT1020" t="str">
        <f t="shared" si="769"/>
        <v>training</v>
      </c>
    </row>
    <row r="1021" spans="1:202" x14ac:dyDescent="0.2">
      <c r="A1021" t="s">
        <v>154</v>
      </c>
      <c r="B1021" t="s">
        <v>154</v>
      </c>
      <c r="C1021">
        <v>13613</v>
      </c>
      <c r="D1021">
        <v>13613</v>
      </c>
      <c r="E1021" t="s">
        <v>155</v>
      </c>
      <c r="F1021" t="s">
        <v>156</v>
      </c>
      <c r="G1021" t="s">
        <v>156</v>
      </c>
      <c r="H1021" t="s">
        <v>156</v>
      </c>
      <c r="I1021">
        <v>0</v>
      </c>
      <c r="J1021" t="s">
        <v>157</v>
      </c>
      <c r="K1021">
        <v>1</v>
      </c>
      <c r="L1021" t="s">
        <v>154</v>
      </c>
      <c r="M1021" t="s">
        <v>154</v>
      </c>
      <c r="N1021" t="s">
        <v>154</v>
      </c>
      <c r="O1021" t="s">
        <v>158</v>
      </c>
      <c r="P1021" t="s">
        <v>154</v>
      </c>
      <c r="Q1021" t="s">
        <v>154</v>
      </c>
      <c r="R1021" t="s">
        <v>158</v>
      </c>
      <c r="S1021">
        <v>0</v>
      </c>
      <c r="T1021" t="s">
        <v>158</v>
      </c>
      <c r="U1021">
        <v>0</v>
      </c>
      <c r="V1021" t="s">
        <v>158</v>
      </c>
      <c r="W1021" t="s">
        <v>158</v>
      </c>
      <c r="X1021">
        <v>0</v>
      </c>
      <c r="Y1021" t="s">
        <v>158</v>
      </c>
      <c r="Z1021">
        <v>4</v>
      </c>
      <c r="AA1021">
        <v>0</v>
      </c>
      <c r="AB1021">
        <v>4</v>
      </c>
      <c r="AC1021">
        <v>0</v>
      </c>
      <c r="AD1021">
        <v>0</v>
      </c>
      <c r="AE1021">
        <v>0</v>
      </c>
      <c r="AF1021">
        <v>0</v>
      </c>
      <c r="AG1021" t="s">
        <v>158</v>
      </c>
      <c r="AH1021">
        <v>0</v>
      </c>
      <c r="AI1021">
        <v>0</v>
      </c>
      <c r="AJ1021">
        <v>0</v>
      </c>
      <c r="AK1021" t="s">
        <v>158</v>
      </c>
      <c r="AL1021" t="s">
        <v>158</v>
      </c>
      <c r="AM1021">
        <v>4</v>
      </c>
      <c r="AN1021">
        <v>0</v>
      </c>
      <c r="AO1021">
        <v>0</v>
      </c>
      <c r="AP1021">
        <v>0</v>
      </c>
      <c r="AQ1021">
        <v>4</v>
      </c>
      <c r="AR1021">
        <v>4</v>
      </c>
      <c r="AS1021">
        <v>4</v>
      </c>
      <c r="AT1021">
        <v>0</v>
      </c>
      <c r="AU1021" t="s">
        <v>158</v>
      </c>
      <c r="AV1021">
        <v>4</v>
      </c>
      <c r="AW1021" t="s">
        <v>158</v>
      </c>
      <c r="AX1021">
        <v>0</v>
      </c>
      <c r="AY1021" t="s">
        <v>159</v>
      </c>
      <c r="AZ1021" t="s">
        <v>771</v>
      </c>
      <c r="BA1021" t="s">
        <v>278</v>
      </c>
      <c r="BB1021" t="s">
        <v>762</v>
      </c>
      <c r="BC1021" t="s">
        <v>161</v>
      </c>
      <c r="BD1021" t="b">
        <v>0</v>
      </c>
      <c r="BE1021" t="s">
        <v>158</v>
      </c>
      <c r="BF1021" t="b">
        <v>0</v>
      </c>
      <c r="BH1021" t="s">
        <v>245</v>
      </c>
      <c r="BI1021" t="s">
        <v>600</v>
      </c>
      <c r="BJ1021" t="b">
        <v>0</v>
      </c>
      <c r="BK1021" t="s">
        <v>163</v>
      </c>
      <c r="BL1021" t="b">
        <v>0</v>
      </c>
      <c r="BM1021">
        <v>18</v>
      </c>
      <c r="BN1021" t="s">
        <v>164</v>
      </c>
      <c r="BO1021" t="s">
        <v>165</v>
      </c>
      <c r="BP1021" t="s">
        <v>164</v>
      </c>
      <c r="BQ1021" t="s">
        <v>166</v>
      </c>
      <c r="BR1021">
        <v>768</v>
      </c>
      <c r="BS1021" t="s">
        <v>156</v>
      </c>
      <c r="BT1021" t="s">
        <v>175</v>
      </c>
      <c r="BU1021" t="s">
        <v>158</v>
      </c>
      <c r="BV1021" t="s">
        <v>158</v>
      </c>
      <c r="BW1021">
        <v>4</v>
      </c>
      <c r="BX1021">
        <v>0</v>
      </c>
      <c r="BY1021">
        <v>0</v>
      </c>
      <c r="BZ1021">
        <v>4</v>
      </c>
      <c r="CA1021" t="s">
        <v>763</v>
      </c>
      <c r="CB1021" t="s">
        <v>156</v>
      </c>
      <c r="CC1021">
        <v>1</v>
      </c>
      <c r="CD1021" t="b">
        <v>0</v>
      </c>
      <c r="CE1021" t="s">
        <v>168</v>
      </c>
      <c r="CF1021" t="s">
        <v>602</v>
      </c>
      <c r="CG1021" t="s">
        <v>158</v>
      </c>
      <c r="CH1021">
        <v>0</v>
      </c>
      <c r="CI1021">
        <v>1</v>
      </c>
      <c r="CJ1021" t="s">
        <v>158</v>
      </c>
      <c r="CK1021" t="s">
        <v>158</v>
      </c>
      <c r="CL1021" t="s">
        <v>169</v>
      </c>
      <c r="CM1021" t="s">
        <v>764</v>
      </c>
      <c r="CN1021" t="s">
        <v>169</v>
      </c>
      <c r="CO1021" t="s">
        <v>158</v>
      </c>
      <c r="CP1021" t="s">
        <v>764</v>
      </c>
      <c r="CQ1021">
        <v>1</v>
      </c>
      <c r="CR1021">
        <v>22570</v>
      </c>
      <c r="CS1021" t="str">
        <f t="shared" si="723"/>
        <v/>
      </c>
      <c r="CT1021" t="str">
        <f t="shared" ca="1" si="724"/>
        <v/>
      </c>
      <c r="CU1021" t="str">
        <f t="shared" si="725"/>
        <v/>
      </c>
      <c r="CV1021" t="str">
        <f t="shared" ca="1" si="726"/>
        <v/>
      </c>
      <c r="CW1021" t="str">
        <f t="shared" si="727"/>
        <v/>
      </c>
      <c r="CX1021" t="str">
        <f t="shared" ca="1" si="728"/>
        <v/>
      </c>
      <c r="CY1021" t="str">
        <f t="shared" si="729"/>
        <v/>
      </c>
      <c r="CZ1021" t="str">
        <f t="shared" ca="1" si="730"/>
        <v/>
      </c>
      <c r="DA1021" t="str">
        <f t="shared" si="731"/>
        <v/>
      </c>
      <c r="DB1021" t="str">
        <f t="shared" ca="1" si="732"/>
        <v/>
      </c>
      <c r="DC1021" t="str">
        <f t="shared" si="733"/>
        <v/>
      </c>
      <c r="DD1021" t="str">
        <f t="shared" ca="1" si="734"/>
        <v/>
      </c>
      <c r="DE1021" t="str">
        <f t="shared" si="735"/>
        <v/>
      </c>
      <c r="DF1021" t="str">
        <f t="shared" ca="1" si="736"/>
        <v/>
      </c>
      <c r="DG1021" t="str">
        <f t="shared" si="737"/>
        <v/>
      </c>
      <c r="DH1021" t="str">
        <f t="shared" ca="1" si="738"/>
        <v/>
      </c>
      <c r="DI1021" t="str">
        <f t="shared" si="739"/>
        <v/>
      </c>
      <c r="DJ1021" t="str">
        <f t="shared" ca="1" si="740"/>
        <v/>
      </c>
      <c r="DK1021" t="str">
        <f t="shared" si="741"/>
        <v/>
      </c>
      <c r="DL1021" t="str">
        <f t="shared" ca="1" si="742"/>
        <v/>
      </c>
      <c r="DM1021" t="str">
        <f t="shared" si="743"/>
        <v/>
      </c>
      <c r="DN1021" t="str">
        <f t="shared" ca="1" si="744"/>
        <v/>
      </c>
      <c r="DO1021" t="str">
        <f t="shared" si="745"/>
        <v/>
      </c>
      <c r="DP1021" t="str">
        <f t="shared" ca="1" si="746"/>
        <v/>
      </c>
      <c r="DQ1021" t="str">
        <f t="shared" si="747"/>
        <v/>
      </c>
      <c r="DR1021" t="str">
        <f t="shared" ca="1" si="748"/>
        <v/>
      </c>
      <c r="DS1021" t="str">
        <f t="shared" si="749"/>
        <v/>
      </c>
      <c r="DT1021" t="str">
        <f t="shared" ca="1" si="750"/>
        <v/>
      </c>
      <c r="DU1021" t="str">
        <f t="shared" si="751"/>
        <v/>
      </c>
      <c r="DV1021" t="str">
        <f t="shared" ca="1" si="752"/>
        <v/>
      </c>
      <c r="DW1021" t="str">
        <f t="shared" si="753"/>
        <v/>
      </c>
      <c r="DX1021" t="str">
        <f t="shared" ca="1" si="754"/>
        <v/>
      </c>
      <c r="DY1021" t="str">
        <f t="shared" si="755"/>
        <v/>
      </c>
      <c r="DZ1021" t="str">
        <f t="shared" ca="1" si="756"/>
        <v/>
      </c>
      <c r="EA1021" t="str">
        <f t="shared" si="757"/>
        <v/>
      </c>
      <c r="EB1021" t="str">
        <f t="shared" ca="1" si="758"/>
        <v/>
      </c>
      <c r="EC1021" t="str">
        <f t="shared" si="759"/>
        <v/>
      </c>
      <c r="ED1021" t="str">
        <f t="shared" ca="1" si="760"/>
        <v/>
      </c>
      <c r="EE1021" t="str">
        <f t="shared" si="761"/>
        <v/>
      </c>
      <c r="EF1021" t="str">
        <f t="shared" ca="1" si="762"/>
        <v/>
      </c>
      <c r="EG1021" t="str">
        <f t="shared" si="763"/>
        <v/>
      </c>
      <c r="EH1021" t="str">
        <f t="shared" ca="1" si="764"/>
        <v/>
      </c>
      <c r="EI1021" t="str">
        <f t="shared" si="765"/>
        <v/>
      </c>
      <c r="EJ1021" t="str">
        <f t="shared" ca="1" si="766"/>
        <v/>
      </c>
      <c r="EK1021" t="str">
        <f t="shared" ca="1" si="767"/>
        <v/>
      </c>
      <c r="EL1021" t="s">
        <v>924</v>
      </c>
      <c r="EM1021" t="s">
        <v>158</v>
      </c>
      <c r="EN1021" t="s">
        <v>158</v>
      </c>
      <c r="EO1021">
        <v>3831</v>
      </c>
      <c r="EP1021">
        <v>3118</v>
      </c>
      <c r="EQ1021">
        <v>9716</v>
      </c>
      <c r="ER1021" t="s">
        <v>158</v>
      </c>
      <c r="ES1021">
        <v>64463</v>
      </c>
      <c r="ET1021">
        <v>22570</v>
      </c>
      <c r="EU1021">
        <v>2</v>
      </c>
      <c r="EV1021" t="s">
        <v>156</v>
      </c>
      <c r="EW1021">
        <v>1024</v>
      </c>
      <c r="EX1021">
        <v>2</v>
      </c>
      <c r="EY1021">
        <v>48000</v>
      </c>
      <c r="EZ1021">
        <v>-16</v>
      </c>
      <c r="FA1021" t="s">
        <v>170</v>
      </c>
      <c r="FB1021">
        <v>10</v>
      </c>
      <c r="FC1021" t="s">
        <v>171</v>
      </c>
      <c r="FD1021" t="s">
        <v>158</v>
      </c>
      <c r="FE1021" t="s">
        <v>158</v>
      </c>
      <c r="FF1021">
        <v>15228</v>
      </c>
      <c r="FG1021" t="s">
        <v>158</v>
      </c>
      <c r="FH1021" t="s">
        <v>158</v>
      </c>
      <c r="FI1021" t="s">
        <v>158</v>
      </c>
      <c r="FJ1021" t="s">
        <v>158</v>
      </c>
      <c r="FK1021">
        <v>151790</v>
      </c>
      <c r="FL1021" t="s">
        <v>158</v>
      </c>
      <c r="FM1021">
        <v>148484</v>
      </c>
      <c r="FN1021">
        <v>15271</v>
      </c>
      <c r="FO1021">
        <v>83825</v>
      </c>
      <c r="FP1021">
        <v>5512</v>
      </c>
      <c r="FQ1021">
        <v>5510</v>
      </c>
      <c r="FR1021" t="s">
        <v>158</v>
      </c>
      <c r="FS1021">
        <v>15270</v>
      </c>
      <c r="FT1021">
        <v>15270</v>
      </c>
      <c r="FU1021">
        <v>5510</v>
      </c>
      <c r="FV1021" t="s">
        <v>158</v>
      </c>
      <c r="FW1021" t="s">
        <v>158</v>
      </c>
      <c r="FX1021">
        <v>174369</v>
      </c>
      <c r="FY1021">
        <v>19103</v>
      </c>
      <c r="FZ1021">
        <v>86944</v>
      </c>
      <c r="GA1021">
        <v>19360</v>
      </c>
      <c r="GB1021">
        <v>151790</v>
      </c>
      <c r="GC1021">
        <v>150484</v>
      </c>
      <c r="GD1021">
        <v>174369</v>
      </c>
      <c r="GE1021" t="s">
        <v>158</v>
      </c>
      <c r="GF1021" t="s">
        <v>158</v>
      </c>
      <c r="GG1021">
        <v>148482</v>
      </c>
      <c r="GH1021" t="s">
        <v>158</v>
      </c>
      <c r="GI1021" t="s">
        <v>158</v>
      </c>
      <c r="GJ1021" t="s">
        <v>172</v>
      </c>
      <c r="GK1021">
        <v>0</v>
      </c>
      <c r="GL1021" t="s">
        <v>772</v>
      </c>
      <c r="GM1021">
        <v>5</v>
      </c>
      <c r="GN1021" t="s">
        <v>158</v>
      </c>
      <c r="GO1021" t="s">
        <v>166</v>
      </c>
      <c r="GP1021">
        <v>1024</v>
      </c>
      <c r="GQ1021">
        <v>-115</v>
      </c>
      <c r="GR1021">
        <v>165</v>
      </c>
      <c r="GS1021">
        <f t="shared" si="768"/>
        <v>5</v>
      </c>
      <c r="GT1021" t="str">
        <f t="shared" si="769"/>
        <v>training</v>
      </c>
    </row>
    <row r="1022" spans="1:202" x14ac:dyDescent="0.2">
      <c r="A1022" t="s">
        <v>154</v>
      </c>
      <c r="B1022" t="s">
        <v>154</v>
      </c>
      <c r="C1022">
        <v>11705</v>
      </c>
      <c r="D1022">
        <v>11705</v>
      </c>
      <c r="E1022" t="s">
        <v>155</v>
      </c>
      <c r="F1022" t="s">
        <v>156</v>
      </c>
      <c r="G1022" t="s">
        <v>156</v>
      </c>
      <c r="H1022" t="s">
        <v>156</v>
      </c>
      <c r="I1022">
        <v>0</v>
      </c>
      <c r="J1022" t="s">
        <v>157</v>
      </c>
      <c r="K1022">
        <v>1</v>
      </c>
      <c r="L1022" t="s">
        <v>154</v>
      </c>
      <c r="M1022" t="s">
        <v>154</v>
      </c>
      <c r="N1022" t="s">
        <v>154</v>
      </c>
      <c r="O1022" t="s">
        <v>158</v>
      </c>
      <c r="P1022" t="s">
        <v>154</v>
      </c>
      <c r="Q1022" t="s">
        <v>154</v>
      </c>
      <c r="R1022" t="s">
        <v>158</v>
      </c>
      <c r="S1022">
        <v>0</v>
      </c>
      <c r="T1022" t="s">
        <v>158</v>
      </c>
      <c r="U1022">
        <v>0</v>
      </c>
      <c r="V1022" t="s">
        <v>158</v>
      </c>
      <c r="W1022" t="s">
        <v>158</v>
      </c>
      <c r="X1022">
        <v>0</v>
      </c>
      <c r="Y1022" t="s">
        <v>158</v>
      </c>
      <c r="Z1022">
        <v>5</v>
      </c>
      <c r="AA1022">
        <v>0</v>
      </c>
      <c r="AB1022">
        <v>5</v>
      </c>
      <c r="AC1022">
        <v>0</v>
      </c>
      <c r="AD1022">
        <v>0</v>
      </c>
      <c r="AE1022">
        <v>0</v>
      </c>
      <c r="AF1022">
        <v>0</v>
      </c>
      <c r="AG1022" t="s">
        <v>158</v>
      </c>
      <c r="AH1022">
        <v>0</v>
      </c>
      <c r="AI1022">
        <v>0</v>
      </c>
      <c r="AJ1022">
        <v>0</v>
      </c>
      <c r="AK1022" t="s">
        <v>158</v>
      </c>
      <c r="AL1022" t="s">
        <v>158</v>
      </c>
      <c r="AM1022">
        <v>5</v>
      </c>
      <c r="AN1022">
        <v>0</v>
      </c>
      <c r="AO1022">
        <v>0</v>
      </c>
      <c r="AP1022">
        <v>0</v>
      </c>
      <c r="AQ1022">
        <v>5</v>
      </c>
      <c r="AR1022">
        <v>5</v>
      </c>
      <c r="AS1022">
        <v>5</v>
      </c>
      <c r="AT1022">
        <v>0</v>
      </c>
      <c r="AU1022" t="s">
        <v>158</v>
      </c>
      <c r="AV1022">
        <v>5</v>
      </c>
      <c r="AW1022" t="s">
        <v>158</v>
      </c>
      <c r="AX1022">
        <v>0</v>
      </c>
      <c r="AY1022" t="s">
        <v>159</v>
      </c>
      <c r="AZ1022" t="s">
        <v>773</v>
      </c>
      <c r="BA1022" t="s">
        <v>648</v>
      </c>
      <c r="BB1022" t="s">
        <v>762</v>
      </c>
      <c r="BC1022" t="s">
        <v>161</v>
      </c>
      <c r="BD1022" t="b">
        <v>0</v>
      </c>
      <c r="BE1022" t="s">
        <v>158</v>
      </c>
      <c r="BF1022" t="b">
        <v>0</v>
      </c>
      <c r="BH1022" t="s">
        <v>245</v>
      </c>
      <c r="BI1022" t="s">
        <v>600</v>
      </c>
      <c r="BJ1022" t="b">
        <v>0</v>
      </c>
      <c r="BK1022" t="s">
        <v>163</v>
      </c>
      <c r="BL1022" t="b">
        <v>0</v>
      </c>
      <c r="BM1022">
        <v>18</v>
      </c>
      <c r="BN1022" t="s">
        <v>164</v>
      </c>
      <c r="BO1022" t="s">
        <v>165</v>
      </c>
      <c r="BP1022" t="s">
        <v>164</v>
      </c>
      <c r="BQ1022" t="s">
        <v>166</v>
      </c>
      <c r="BR1022">
        <v>768</v>
      </c>
      <c r="BS1022" t="s">
        <v>156</v>
      </c>
      <c r="BT1022" t="s">
        <v>174</v>
      </c>
      <c r="BU1022" t="s">
        <v>158</v>
      </c>
      <c r="BV1022" t="s">
        <v>158</v>
      </c>
      <c r="BW1022">
        <v>5</v>
      </c>
      <c r="BX1022">
        <v>0</v>
      </c>
      <c r="BY1022">
        <v>0</v>
      </c>
      <c r="BZ1022">
        <v>5</v>
      </c>
      <c r="CA1022" t="s">
        <v>763</v>
      </c>
      <c r="CB1022" t="s">
        <v>156</v>
      </c>
      <c r="CC1022">
        <v>2</v>
      </c>
      <c r="CD1022" t="b">
        <v>0</v>
      </c>
      <c r="CE1022" t="s">
        <v>168</v>
      </c>
      <c r="CF1022" t="s">
        <v>602</v>
      </c>
      <c r="CG1022" t="s">
        <v>158</v>
      </c>
      <c r="CH1022">
        <v>0</v>
      </c>
      <c r="CI1022">
        <v>1</v>
      </c>
      <c r="CJ1022" t="s">
        <v>158</v>
      </c>
      <c r="CK1022" t="s">
        <v>158</v>
      </c>
      <c r="CL1022" t="s">
        <v>169</v>
      </c>
      <c r="CM1022" t="s">
        <v>764</v>
      </c>
      <c r="CN1022" t="s">
        <v>169</v>
      </c>
      <c r="CO1022" t="s">
        <v>158</v>
      </c>
      <c r="CP1022" t="s">
        <v>764</v>
      </c>
      <c r="CQ1022">
        <v>1</v>
      </c>
      <c r="CR1022">
        <v>2161</v>
      </c>
      <c r="CS1022" t="str">
        <f t="shared" si="723"/>
        <v/>
      </c>
      <c r="CT1022" t="str">
        <f t="shared" ca="1" si="724"/>
        <v/>
      </c>
      <c r="CU1022" t="str">
        <f t="shared" si="725"/>
        <v/>
      </c>
      <c r="CV1022" t="str">
        <f t="shared" ca="1" si="726"/>
        <v/>
      </c>
      <c r="CW1022" t="str">
        <f t="shared" si="727"/>
        <v/>
      </c>
      <c r="CX1022" t="str">
        <f t="shared" ca="1" si="728"/>
        <v/>
      </c>
      <c r="CY1022" t="str">
        <f t="shared" si="729"/>
        <v/>
      </c>
      <c r="CZ1022" t="str">
        <f t="shared" ca="1" si="730"/>
        <v/>
      </c>
      <c r="DA1022" t="str">
        <f t="shared" si="731"/>
        <v/>
      </c>
      <c r="DB1022" t="str">
        <f t="shared" ca="1" si="732"/>
        <v/>
      </c>
      <c r="DC1022" t="str">
        <f t="shared" si="733"/>
        <v/>
      </c>
      <c r="DD1022" t="str">
        <f t="shared" ca="1" si="734"/>
        <v/>
      </c>
      <c r="DE1022" t="str">
        <f t="shared" si="735"/>
        <v/>
      </c>
      <c r="DF1022" t="str">
        <f t="shared" ca="1" si="736"/>
        <v/>
      </c>
      <c r="DG1022" t="str">
        <f t="shared" si="737"/>
        <v/>
      </c>
      <c r="DH1022" t="str">
        <f t="shared" ca="1" si="738"/>
        <v/>
      </c>
      <c r="DI1022" t="str">
        <f t="shared" si="739"/>
        <v/>
      </c>
      <c r="DJ1022" t="str">
        <f t="shared" ca="1" si="740"/>
        <v/>
      </c>
      <c r="DK1022" t="str">
        <f t="shared" si="741"/>
        <v/>
      </c>
      <c r="DL1022" t="str">
        <f t="shared" ca="1" si="742"/>
        <v/>
      </c>
      <c r="DM1022" t="str">
        <f t="shared" si="743"/>
        <v/>
      </c>
      <c r="DN1022" t="str">
        <f t="shared" ca="1" si="744"/>
        <v/>
      </c>
      <c r="DO1022" t="str">
        <f t="shared" si="745"/>
        <v/>
      </c>
      <c r="DP1022" t="str">
        <f t="shared" ca="1" si="746"/>
        <v/>
      </c>
      <c r="DQ1022" t="str">
        <f t="shared" si="747"/>
        <v/>
      </c>
      <c r="DR1022" t="str">
        <f t="shared" ca="1" si="748"/>
        <v/>
      </c>
      <c r="DS1022" t="str">
        <f t="shared" si="749"/>
        <v/>
      </c>
      <c r="DT1022" t="str">
        <f t="shared" ca="1" si="750"/>
        <v/>
      </c>
      <c r="DU1022" t="str">
        <f t="shared" si="751"/>
        <v/>
      </c>
      <c r="DV1022" t="str">
        <f t="shared" ca="1" si="752"/>
        <v/>
      </c>
      <c r="DW1022" t="str">
        <f t="shared" si="753"/>
        <v/>
      </c>
      <c r="DX1022" t="str">
        <f t="shared" ca="1" si="754"/>
        <v/>
      </c>
      <c r="DY1022" t="str">
        <f t="shared" si="755"/>
        <v/>
      </c>
      <c r="DZ1022" t="str">
        <f t="shared" ca="1" si="756"/>
        <v/>
      </c>
      <c r="EA1022" t="str">
        <f t="shared" si="757"/>
        <v/>
      </c>
      <c r="EB1022" t="str">
        <f t="shared" ca="1" si="758"/>
        <v/>
      </c>
      <c r="EC1022" t="str">
        <f t="shared" si="759"/>
        <v/>
      </c>
      <c r="ED1022" t="str">
        <f t="shared" ca="1" si="760"/>
        <v/>
      </c>
      <c r="EE1022" t="str">
        <f t="shared" si="761"/>
        <v/>
      </c>
      <c r="EF1022" t="str">
        <f t="shared" ca="1" si="762"/>
        <v/>
      </c>
      <c r="EG1022" t="str">
        <f t="shared" si="763"/>
        <v/>
      </c>
      <c r="EH1022" t="str">
        <f t="shared" ca="1" si="764"/>
        <v/>
      </c>
      <c r="EI1022" t="str">
        <f t="shared" si="765"/>
        <v/>
      </c>
      <c r="EJ1022" t="str">
        <f t="shared" ca="1" si="766"/>
        <v/>
      </c>
      <c r="EK1022" t="str">
        <f t="shared" ca="1" si="767"/>
        <v/>
      </c>
      <c r="EL1022" t="s">
        <v>924</v>
      </c>
      <c r="EM1022" t="s">
        <v>158</v>
      </c>
      <c r="EN1022" t="s">
        <v>158</v>
      </c>
      <c r="EO1022">
        <v>3831</v>
      </c>
      <c r="EP1022">
        <v>3118</v>
      </c>
      <c r="EQ1022">
        <v>9716</v>
      </c>
      <c r="ER1022" t="s">
        <v>158</v>
      </c>
      <c r="ES1022">
        <v>64463</v>
      </c>
      <c r="ET1022">
        <v>2161</v>
      </c>
      <c r="EU1022">
        <v>2</v>
      </c>
      <c r="EV1022" t="s">
        <v>156</v>
      </c>
      <c r="EW1022">
        <v>1024</v>
      </c>
      <c r="EX1022">
        <v>2</v>
      </c>
      <c r="EY1022">
        <v>48000</v>
      </c>
      <c r="EZ1022">
        <v>-16</v>
      </c>
      <c r="FA1022" t="s">
        <v>170</v>
      </c>
      <c r="FB1022">
        <v>10</v>
      </c>
      <c r="FC1022" t="s">
        <v>171</v>
      </c>
      <c r="FD1022" t="s">
        <v>158</v>
      </c>
      <c r="FE1022" t="s">
        <v>158</v>
      </c>
      <c r="FF1022">
        <v>15228</v>
      </c>
      <c r="FG1022" t="s">
        <v>158</v>
      </c>
      <c r="FH1022" t="s">
        <v>158</v>
      </c>
      <c r="FI1022" t="s">
        <v>158</v>
      </c>
      <c r="FJ1022" t="s">
        <v>158</v>
      </c>
      <c r="FK1022">
        <v>178327</v>
      </c>
      <c r="FL1022" t="s">
        <v>158</v>
      </c>
      <c r="FM1022">
        <v>174735</v>
      </c>
      <c r="FN1022">
        <v>15271</v>
      </c>
      <c r="FO1022">
        <v>83825</v>
      </c>
      <c r="FP1022">
        <v>5512</v>
      </c>
      <c r="FQ1022">
        <v>5510</v>
      </c>
      <c r="FR1022" t="s">
        <v>158</v>
      </c>
      <c r="FS1022">
        <v>15270</v>
      </c>
      <c r="FT1022">
        <v>15270</v>
      </c>
      <c r="FU1022">
        <v>5510</v>
      </c>
      <c r="FV1022" t="s">
        <v>158</v>
      </c>
      <c r="FW1022" t="s">
        <v>158</v>
      </c>
      <c r="FX1022">
        <v>180490</v>
      </c>
      <c r="FY1022">
        <v>19103</v>
      </c>
      <c r="FZ1022">
        <v>86944</v>
      </c>
      <c r="GA1022">
        <v>19360</v>
      </c>
      <c r="GB1022">
        <v>178328</v>
      </c>
      <c r="GC1022">
        <v>176735</v>
      </c>
      <c r="GD1022">
        <v>180490</v>
      </c>
      <c r="GE1022" t="s">
        <v>158</v>
      </c>
      <c r="GF1022" t="s">
        <v>158</v>
      </c>
      <c r="GG1022">
        <v>174733</v>
      </c>
      <c r="GH1022" t="s">
        <v>158</v>
      </c>
      <c r="GI1022" t="s">
        <v>158</v>
      </c>
      <c r="GJ1022" t="s">
        <v>172</v>
      </c>
      <c r="GK1022">
        <v>0</v>
      </c>
      <c r="GL1022" t="s">
        <v>774</v>
      </c>
      <c r="GM1022">
        <v>6</v>
      </c>
      <c r="GN1022" t="s">
        <v>158</v>
      </c>
      <c r="GO1022" t="s">
        <v>166</v>
      </c>
      <c r="GP1022">
        <v>1024</v>
      </c>
      <c r="GQ1022">
        <v>-9</v>
      </c>
      <c r="GR1022">
        <v>-326</v>
      </c>
      <c r="GS1022">
        <f t="shared" si="768"/>
        <v>6</v>
      </c>
      <c r="GT1022" t="str">
        <f t="shared" si="769"/>
        <v>training</v>
      </c>
    </row>
    <row r="1023" spans="1:202" x14ac:dyDescent="0.2">
      <c r="A1023" t="s">
        <v>154</v>
      </c>
      <c r="B1023" t="s">
        <v>154</v>
      </c>
      <c r="C1023">
        <v>11451</v>
      </c>
      <c r="D1023">
        <v>11451</v>
      </c>
      <c r="E1023" t="s">
        <v>155</v>
      </c>
      <c r="F1023" t="s">
        <v>156</v>
      </c>
      <c r="G1023" t="s">
        <v>156</v>
      </c>
      <c r="H1023" t="s">
        <v>156</v>
      </c>
      <c r="I1023">
        <v>0</v>
      </c>
      <c r="J1023" t="s">
        <v>157</v>
      </c>
      <c r="K1023">
        <v>1</v>
      </c>
      <c r="L1023" t="s">
        <v>154</v>
      </c>
      <c r="M1023" t="s">
        <v>154</v>
      </c>
      <c r="N1023" t="s">
        <v>154</v>
      </c>
      <c r="O1023" t="s">
        <v>158</v>
      </c>
      <c r="P1023" t="s">
        <v>154</v>
      </c>
      <c r="Q1023" t="s">
        <v>154</v>
      </c>
      <c r="R1023" t="s">
        <v>158</v>
      </c>
      <c r="S1023">
        <v>0</v>
      </c>
      <c r="T1023" t="s">
        <v>158</v>
      </c>
      <c r="U1023">
        <v>0</v>
      </c>
      <c r="V1023" t="s">
        <v>158</v>
      </c>
      <c r="W1023" t="s">
        <v>158</v>
      </c>
      <c r="X1023">
        <v>0</v>
      </c>
      <c r="Y1023" t="s">
        <v>158</v>
      </c>
      <c r="Z1023">
        <v>6</v>
      </c>
      <c r="AA1023">
        <v>0</v>
      </c>
      <c r="AB1023">
        <v>6</v>
      </c>
      <c r="AC1023">
        <v>0</v>
      </c>
      <c r="AD1023">
        <v>0</v>
      </c>
      <c r="AE1023">
        <v>0</v>
      </c>
      <c r="AF1023">
        <v>0</v>
      </c>
      <c r="AG1023" t="s">
        <v>158</v>
      </c>
      <c r="AH1023">
        <v>0</v>
      </c>
      <c r="AI1023">
        <v>0</v>
      </c>
      <c r="AJ1023">
        <v>0</v>
      </c>
      <c r="AK1023" t="s">
        <v>158</v>
      </c>
      <c r="AL1023" t="s">
        <v>158</v>
      </c>
      <c r="AM1023">
        <v>6</v>
      </c>
      <c r="AN1023">
        <v>0</v>
      </c>
      <c r="AO1023">
        <v>0</v>
      </c>
      <c r="AP1023">
        <v>0</v>
      </c>
      <c r="AQ1023">
        <v>6</v>
      </c>
      <c r="AR1023">
        <v>6</v>
      </c>
      <c r="AS1023">
        <v>6</v>
      </c>
      <c r="AT1023">
        <v>0</v>
      </c>
      <c r="AU1023" t="s">
        <v>158</v>
      </c>
      <c r="AV1023">
        <v>6</v>
      </c>
      <c r="AW1023" t="s">
        <v>158</v>
      </c>
      <c r="AX1023">
        <v>0</v>
      </c>
      <c r="AY1023" t="s">
        <v>159</v>
      </c>
      <c r="AZ1023" t="s">
        <v>775</v>
      </c>
      <c r="BA1023" t="s">
        <v>339</v>
      </c>
      <c r="BB1023" t="s">
        <v>762</v>
      </c>
      <c r="BC1023" t="s">
        <v>161</v>
      </c>
      <c r="BD1023" t="b">
        <v>0</v>
      </c>
      <c r="BE1023" t="s">
        <v>158</v>
      </c>
      <c r="BF1023" t="b">
        <v>0</v>
      </c>
      <c r="BH1023" t="s">
        <v>245</v>
      </c>
      <c r="BI1023" t="s">
        <v>600</v>
      </c>
      <c r="BJ1023" t="b">
        <v>0</v>
      </c>
      <c r="BK1023" t="s">
        <v>163</v>
      </c>
      <c r="BL1023" t="b">
        <v>0</v>
      </c>
      <c r="BM1023">
        <v>18</v>
      </c>
      <c r="BN1023" t="s">
        <v>164</v>
      </c>
      <c r="BO1023" t="s">
        <v>165</v>
      </c>
      <c r="BP1023" t="s">
        <v>164</v>
      </c>
      <c r="BQ1023" t="s">
        <v>166</v>
      </c>
      <c r="BR1023">
        <v>768</v>
      </c>
      <c r="BS1023" t="s">
        <v>156</v>
      </c>
      <c r="BT1023" t="s">
        <v>176</v>
      </c>
      <c r="BU1023" t="s">
        <v>158</v>
      </c>
      <c r="BV1023" t="s">
        <v>158</v>
      </c>
      <c r="BW1023">
        <v>6</v>
      </c>
      <c r="BX1023">
        <v>0</v>
      </c>
      <c r="BY1023">
        <v>0</v>
      </c>
      <c r="BZ1023">
        <v>6</v>
      </c>
      <c r="CA1023" t="s">
        <v>763</v>
      </c>
      <c r="CB1023" t="s">
        <v>156</v>
      </c>
      <c r="CC1023">
        <v>3</v>
      </c>
      <c r="CD1023" t="b">
        <v>0</v>
      </c>
      <c r="CE1023" t="s">
        <v>168</v>
      </c>
      <c r="CF1023" t="s">
        <v>602</v>
      </c>
      <c r="CG1023" t="s">
        <v>158</v>
      </c>
      <c r="CH1023">
        <v>0</v>
      </c>
      <c r="CI1023">
        <v>1</v>
      </c>
      <c r="CJ1023" t="s">
        <v>158</v>
      </c>
      <c r="CK1023" t="s">
        <v>158</v>
      </c>
      <c r="CL1023" t="s">
        <v>169</v>
      </c>
      <c r="CM1023" t="s">
        <v>764</v>
      </c>
      <c r="CN1023" t="s">
        <v>169</v>
      </c>
      <c r="CO1023" t="s">
        <v>158</v>
      </c>
      <c r="CP1023" t="s">
        <v>764</v>
      </c>
      <c r="CQ1023">
        <v>1</v>
      </c>
      <c r="CR1023">
        <v>9932</v>
      </c>
      <c r="CS1023" t="str">
        <f t="shared" si="723"/>
        <v/>
      </c>
      <c r="CT1023" t="str">
        <f t="shared" ca="1" si="724"/>
        <v/>
      </c>
      <c r="CU1023" t="str">
        <f t="shared" si="725"/>
        <v/>
      </c>
      <c r="CV1023" t="str">
        <f t="shared" ca="1" si="726"/>
        <v/>
      </c>
      <c r="CW1023" t="str">
        <f t="shared" si="727"/>
        <v/>
      </c>
      <c r="CX1023" t="str">
        <f t="shared" ca="1" si="728"/>
        <v/>
      </c>
      <c r="CY1023" t="str">
        <f t="shared" si="729"/>
        <v/>
      </c>
      <c r="CZ1023" t="str">
        <f t="shared" ca="1" si="730"/>
        <v/>
      </c>
      <c r="DA1023" t="str">
        <f t="shared" si="731"/>
        <v/>
      </c>
      <c r="DB1023" t="str">
        <f t="shared" ca="1" si="732"/>
        <v/>
      </c>
      <c r="DC1023" t="str">
        <f t="shared" si="733"/>
        <v/>
      </c>
      <c r="DD1023" t="str">
        <f t="shared" ca="1" si="734"/>
        <v/>
      </c>
      <c r="DE1023" t="str">
        <f t="shared" si="735"/>
        <v/>
      </c>
      <c r="DF1023" t="str">
        <f t="shared" ca="1" si="736"/>
        <v/>
      </c>
      <c r="DG1023" t="str">
        <f t="shared" si="737"/>
        <v/>
      </c>
      <c r="DH1023" t="str">
        <f t="shared" ca="1" si="738"/>
        <v/>
      </c>
      <c r="DI1023" t="str">
        <f t="shared" si="739"/>
        <v/>
      </c>
      <c r="DJ1023" t="str">
        <f t="shared" ca="1" si="740"/>
        <v/>
      </c>
      <c r="DK1023" t="str">
        <f t="shared" si="741"/>
        <v/>
      </c>
      <c r="DL1023" t="str">
        <f t="shared" ca="1" si="742"/>
        <v/>
      </c>
      <c r="DM1023" t="str">
        <f t="shared" si="743"/>
        <v/>
      </c>
      <c r="DN1023" t="str">
        <f t="shared" ca="1" si="744"/>
        <v/>
      </c>
      <c r="DO1023" t="str">
        <f t="shared" si="745"/>
        <v/>
      </c>
      <c r="DP1023" t="str">
        <f t="shared" ca="1" si="746"/>
        <v/>
      </c>
      <c r="DQ1023" t="str">
        <f t="shared" si="747"/>
        <v/>
      </c>
      <c r="DR1023" t="str">
        <f t="shared" ca="1" si="748"/>
        <v/>
      </c>
      <c r="DS1023" t="str">
        <f t="shared" si="749"/>
        <v/>
      </c>
      <c r="DT1023" t="str">
        <f t="shared" ca="1" si="750"/>
        <v/>
      </c>
      <c r="DU1023" t="str">
        <f t="shared" si="751"/>
        <v/>
      </c>
      <c r="DV1023" t="str">
        <f t="shared" ca="1" si="752"/>
        <v/>
      </c>
      <c r="DW1023" t="str">
        <f t="shared" si="753"/>
        <v/>
      </c>
      <c r="DX1023" t="str">
        <f t="shared" ca="1" si="754"/>
        <v/>
      </c>
      <c r="DY1023" t="str">
        <f t="shared" si="755"/>
        <v/>
      </c>
      <c r="DZ1023" t="str">
        <f t="shared" ca="1" si="756"/>
        <v/>
      </c>
      <c r="EA1023" t="str">
        <f t="shared" si="757"/>
        <v/>
      </c>
      <c r="EB1023" t="str">
        <f t="shared" ca="1" si="758"/>
        <v/>
      </c>
      <c r="EC1023" t="str">
        <f t="shared" si="759"/>
        <v/>
      </c>
      <c r="ED1023" t="str">
        <f t="shared" ca="1" si="760"/>
        <v/>
      </c>
      <c r="EE1023" t="str">
        <f t="shared" si="761"/>
        <v/>
      </c>
      <c r="EF1023" t="str">
        <f t="shared" ca="1" si="762"/>
        <v/>
      </c>
      <c r="EG1023" t="str">
        <f t="shared" si="763"/>
        <v/>
      </c>
      <c r="EH1023" t="str">
        <f t="shared" ca="1" si="764"/>
        <v/>
      </c>
      <c r="EI1023" t="str">
        <f t="shared" si="765"/>
        <v/>
      </c>
      <c r="EJ1023" t="str">
        <f t="shared" ca="1" si="766"/>
        <v/>
      </c>
      <c r="EK1023" t="str">
        <f t="shared" ca="1" si="767"/>
        <v/>
      </c>
      <c r="EL1023" t="s">
        <v>924</v>
      </c>
      <c r="EM1023" t="s">
        <v>158</v>
      </c>
      <c r="EN1023" t="s">
        <v>158</v>
      </c>
      <c r="EO1023">
        <v>3831</v>
      </c>
      <c r="EP1023">
        <v>3118</v>
      </c>
      <c r="EQ1023">
        <v>9716</v>
      </c>
      <c r="ER1023" t="s">
        <v>158</v>
      </c>
      <c r="ES1023">
        <v>64463</v>
      </c>
      <c r="ET1023">
        <v>9932</v>
      </c>
      <c r="EU1023">
        <v>2</v>
      </c>
      <c r="EV1023" t="s">
        <v>156</v>
      </c>
      <c r="EW1023">
        <v>1024</v>
      </c>
      <c r="EX1023">
        <v>2</v>
      </c>
      <c r="EY1023">
        <v>48000</v>
      </c>
      <c r="EZ1023">
        <v>-16</v>
      </c>
      <c r="FA1023" t="s">
        <v>170</v>
      </c>
      <c r="FB1023">
        <v>10</v>
      </c>
      <c r="FC1023" t="s">
        <v>171</v>
      </c>
      <c r="FD1023" t="s">
        <v>158</v>
      </c>
      <c r="FE1023" t="s">
        <v>158</v>
      </c>
      <c r="FF1023">
        <v>15228</v>
      </c>
      <c r="FG1023" t="s">
        <v>158</v>
      </c>
      <c r="FH1023" t="s">
        <v>158</v>
      </c>
      <c r="FI1023" t="s">
        <v>158</v>
      </c>
      <c r="FJ1023" t="s">
        <v>158</v>
      </c>
      <c r="FK1023">
        <v>184364</v>
      </c>
      <c r="FL1023" t="s">
        <v>158</v>
      </c>
      <c r="FM1023">
        <v>180862</v>
      </c>
      <c r="FN1023">
        <v>15271</v>
      </c>
      <c r="FO1023">
        <v>83825</v>
      </c>
      <c r="FP1023">
        <v>5512</v>
      </c>
      <c r="FQ1023">
        <v>5510</v>
      </c>
      <c r="FR1023" t="s">
        <v>158</v>
      </c>
      <c r="FS1023">
        <v>15270</v>
      </c>
      <c r="FT1023">
        <v>15270</v>
      </c>
      <c r="FU1023">
        <v>5510</v>
      </c>
      <c r="FV1023" t="s">
        <v>158</v>
      </c>
      <c r="FW1023" t="s">
        <v>158</v>
      </c>
      <c r="FX1023">
        <v>194299</v>
      </c>
      <c r="FY1023">
        <v>19103</v>
      </c>
      <c r="FZ1023">
        <v>86944</v>
      </c>
      <c r="GA1023">
        <v>19360</v>
      </c>
      <c r="GB1023">
        <v>184365</v>
      </c>
      <c r="GC1023">
        <v>182862</v>
      </c>
      <c r="GD1023">
        <v>194299</v>
      </c>
      <c r="GE1023" t="s">
        <v>158</v>
      </c>
      <c r="GF1023" t="s">
        <v>158</v>
      </c>
      <c r="GG1023">
        <v>180859</v>
      </c>
      <c r="GH1023" t="s">
        <v>158</v>
      </c>
      <c r="GI1023" t="s">
        <v>158</v>
      </c>
      <c r="GJ1023" t="s">
        <v>172</v>
      </c>
      <c r="GK1023">
        <v>0</v>
      </c>
      <c r="GL1023" t="s">
        <v>776</v>
      </c>
      <c r="GM1023">
        <v>7</v>
      </c>
      <c r="GN1023" t="s">
        <v>158</v>
      </c>
      <c r="GO1023" t="s">
        <v>166</v>
      </c>
      <c r="GP1023">
        <v>1024</v>
      </c>
      <c r="GQ1023">
        <v>-260</v>
      </c>
      <c r="GR1023">
        <v>180</v>
      </c>
      <c r="GS1023">
        <f t="shared" si="768"/>
        <v>7</v>
      </c>
      <c r="GT1023" t="str">
        <f t="shared" si="769"/>
        <v>training</v>
      </c>
    </row>
    <row r="1024" spans="1:202" x14ac:dyDescent="0.2">
      <c r="A1024" t="s">
        <v>154</v>
      </c>
      <c r="B1024" t="s">
        <v>154</v>
      </c>
      <c r="C1024">
        <v>14609</v>
      </c>
      <c r="D1024">
        <v>14609</v>
      </c>
      <c r="E1024" t="s">
        <v>155</v>
      </c>
      <c r="F1024" t="s">
        <v>156</v>
      </c>
      <c r="G1024" t="s">
        <v>156</v>
      </c>
      <c r="H1024" t="s">
        <v>156</v>
      </c>
      <c r="I1024">
        <v>0</v>
      </c>
      <c r="J1024" t="s">
        <v>157</v>
      </c>
      <c r="K1024">
        <v>1</v>
      </c>
      <c r="L1024" t="s">
        <v>154</v>
      </c>
      <c r="M1024" t="s">
        <v>154</v>
      </c>
      <c r="N1024" t="s">
        <v>154</v>
      </c>
      <c r="O1024" t="s">
        <v>158</v>
      </c>
      <c r="P1024" t="s">
        <v>154</v>
      </c>
      <c r="Q1024" t="s">
        <v>154</v>
      </c>
      <c r="R1024" t="s">
        <v>158</v>
      </c>
      <c r="S1024">
        <v>0</v>
      </c>
      <c r="T1024">
        <v>0</v>
      </c>
      <c r="U1024">
        <v>0</v>
      </c>
      <c r="V1024" t="s">
        <v>158</v>
      </c>
      <c r="W1024" t="s">
        <v>158</v>
      </c>
      <c r="X1024">
        <v>1</v>
      </c>
      <c r="Y1024" t="s">
        <v>158</v>
      </c>
      <c r="Z1024">
        <v>7</v>
      </c>
      <c r="AA1024">
        <v>0</v>
      </c>
      <c r="AB1024">
        <v>7</v>
      </c>
      <c r="AC1024">
        <v>1</v>
      </c>
      <c r="AD1024">
        <v>1</v>
      </c>
      <c r="AE1024">
        <v>0</v>
      </c>
      <c r="AF1024">
        <v>0</v>
      </c>
      <c r="AG1024" t="s">
        <v>158</v>
      </c>
      <c r="AH1024">
        <v>1</v>
      </c>
      <c r="AI1024">
        <v>1</v>
      </c>
      <c r="AJ1024">
        <v>0</v>
      </c>
      <c r="AK1024" t="s">
        <v>158</v>
      </c>
      <c r="AL1024" t="s">
        <v>158</v>
      </c>
      <c r="AM1024">
        <v>7</v>
      </c>
      <c r="AN1024">
        <v>1</v>
      </c>
      <c r="AO1024">
        <v>1</v>
      </c>
      <c r="AP1024">
        <v>1</v>
      </c>
      <c r="AQ1024">
        <v>7</v>
      </c>
      <c r="AR1024">
        <v>7</v>
      </c>
      <c r="AS1024">
        <v>7</v>
      </c>
      <c r="AT1024">
        <v>1</v>
      </c>
      <c r="AU1024" t="s">
        <v>158</v>
      </c>
      <c r="AV1024">
        <v>7</v>
      </c>
      <c r="AW1024" t="s">
        <v>158</v>
      </c>
      <c r="AX1024">
        <v>0</v>
      </c>
      <c r="AY1024" t="s">
        <v>159</v>
      </c>
      <c r="AZ1024" t="s">
        <v>777</v>
      </c>
      <c r="BA1024" t="s">
        <v>475</v>
      </c>
      <c r="BB1024" t="s">
        <v>762</v>
      </c>
      <c r="BC1024" t="s">
        <v>161</v>
      </c>
      <c r="BD1024" t="b">
        <v>0</v>
      </c>
      <c r="BE1024" t="s">
        <v>158</v>
      </c>
      <c r="BF1024" t="b">
        <v>0</v>
      </c>
      <c r="BH1024" t="s">
        <v>245</v>
      </c>
      <c r="BI1024" t="s">
        <v>600</v>
      </c>
      <c r="BJ1024" t="b">
        <v>0</v>
      </c>
      <c r="BK1024" t="s">
        <v>163</v>
      </c>
      <c r="BL1024" t="b">
        <v>0</v>
      </c>
      <c r="BM1024">
        <v>18</v>
      </c>
      <c r="BN1024" t="s">
        <v>164</v>
      </c>
      <c r="BO1024" t="s">
        <v>165</v>
      </c>
      <c r="BP1024" t="s">
        <v>164</v>
      </c>
      <c r="BQ1024" t="s">
        <v>166</v>
      </c>
      <c r="BR1024">
        <v>768</v>
      </c>
      <c r="BS1024" t="s">
        <v>156</v>
      </c>
      <c r="BT1024" t="s">
        <v>175</v>
      </c>
      <c r="BU1024" t="s">
        <v>158</v>
      </c>
      <c r="BV1024" t="s">
        <v>158</v>
      </c>
      <c r="BW1024">
        <v>0</v>
      </c>
      <c r="BX1024">
        <v>1</v>
      </c>
      <c r="BY1024">
        <v>0</v>
      </c>
      <c r="BZ1024">
        <v>0</v>
      </c>
      <c r="CA1024" t="s">
        <v>763</v>
      </c>
      <c r="CB1024" t="s">
        <v>156</v>
      </c>
      <c r="CC1024">
        <v>1</v>
      </c>
      <c r="CD1024" t="b">
        <v>0</v>
      </c>
      <c r="CE1024" t="s">
        <v>168</v>
      </c>
      <c r="CF1024" t="s">
        <v>602</v>
      </c>
      <c r="CG1024" t="s">
        <v>158</v>
      </c>
      <c r="CH1024">
        <v>0</v>
      </c>
      <c r="CI1024">
        <v>1</v>
      </c>
      <c r="CJ1024" t="s">
        <v>158</v>
      </c>
      <c r="CK1024" t="s">
        <v>169</v>
      </c>
      <c r="CL1024" t="s">
        <v>169</v>
      </c>
      <c r="CM1024" t="s">
        <v>209</v>
      </c>
      <c r="CN1024" t="s">
        <v>169</v>
      </c>
      <c r="CO1024" t="s">
        <v>158</v>
      </c>
      <c r="CP1024" t="s">
        <v>209</v>
      </c>
      <c r="CQ1024">
        <v>1</v>
      </c>
      <c r="CR1024">
        <v>14609</v>
      </c>
      <c r="CS1024" t="str">
        <f t="shared" si="723"/>
        <v/>
      </c>
      <c r="CT1024" t="str">
        <f t="shared" ca="1" si="724"/>
        <v/>
      </c>
      <c r="CU1024" t="str">
        <f t="shared" si="725"/>
        <v/>
      </c>
      <c r="CV1024" t="str">
        <f t="shared" ca="1" si="726"/>
        <v/>
      </c>
      <c r="CW1024" t="str">
        <f t="shared" si="727"/>
        <v/>
      </c>
      <c r="CX1024" t="str">
        <f t="shared" ca="1" si="728"/>
        <v/>
      </c>
      <c r="CY1024" t="str">
        <f t="shared" si="729"/>
        <v/>
      </c>
      <c r="CZ1024" t="str">
        <f t="shared" ca="1" si="730"/>
        <v/>
      </c>
      <c r="DA1024" t="str">
        <f t="shared" si="731"/>
        <v/>
      </c>
      <c r="DB1024" t="str">
        <f t="shared" ca="1" si="732"/>
        <v/>
      </c>
      <c r="DC1024" t="str">
        <f t="shared" si="733"/>
        <v/>
      </c>
      <c r="DD1024" t="str">
        <f t="shared" ca="1" si="734"/>
        <v/>
      </c>
      <c r="DE1024" t="str">
        <f t="shared" si="735"/>
        <v/>
      </c>
      <c r="DF1024" t="str">
        <f t="shared" ca="1" si="736"/>
        <v/>
      </c>
      <c r="DG1024" t="str">
        <f t="shared" si="737"/>
        <v/>
      </c>
      <c r="DH1024" t="str">
        <f t="shared" ca="1" si="738"/>
        <v/>
      </c>
      <c r="DI1024" t="str">
        <f t="shared" si="739"/>
        <v/>
      </c>
      <c r="DJ1024" t="str">
        <f t="shared" ca="1" si="740"/>
        <v/>
      </c>
      <c r="DK1024" t="str">
        <f t="shared" si="741"/>
        <v/>
      </c>
      <c r="DL1024" t="str">
        <f t="shared" ca="1" si="742"/>
        <v/>
      </c>
      <c r="DM1024" t="str">
        <f t="shared" si="743"/>
        <v/>
      </c>
      <c r="DN1024" t="str">
        <f t="shared" ca="1" si="744"/>
        <v/>
      </c>
      <c r="DO1024" t="str">
        <f t="shared" si="745"/>
        <v/>
      </c>
      <c r="DP1024" t="str">
        <f t="shared" ca="1" si="746"/>
        <v/>
      </c>
      <c r="DQ1024" t="str">
        <f t="shared" si="747"/>
        <v/>
      </c>
      <c r="DR1024" t="str">
        <f t="shared" ca="1" si="748"/>
        <v/>
      </c>
      <c r="DS1024" t="str">
        <f t="shared" si="749"/>
        <v/>
      </c>
      <c r="DT1024" t="str">
        <f t="shared" ca="1" si="750"/>
        <v/>
      </c>
      <c r="DU1024" t="str">
        <f t="shared" si="751"/>
        <v/>
      </c>
      <c r="DV1024" t="str">
        <f t="shared" ca="1" si="752"/>
        <v/>
      </c>
      <c r="DW1024" t="str">
        <f t="shared" si="753"/>
        <v/>
      </c>
      <c r="DX1024" t="str">
        <f t="shared" ca="1" si="754"/>
        <v/>
      </c>
      <c r="DY1024" t="str">
        <f t="shared" si="755"/>
        <v/>
      </c>
      <c r="DZ1024" t="str">
        <f t="shared" ca="1" si="756"/>
        <v/>
      </c>
      <c r="EA1024" t="str">
        <f t="shared" si="757"/>
        <v/>
      </c>
      <c r="EB1024" t="str">
        <f t="shared" ca="1" si="758"/>
        <v/>
      </c>
      <c r="EC1024" t="str">
        <f t="shared" si="759"/>
        <v/>
      </c>
      <c r="ED1024" t="str">
        <f t="shared" ca="1" si="760"/>
        <v/>
      </c>
      <c r="EE1024" t="str">
        <f t="shared" si="761"/>
        <v/>
      </c>
      <c r="EF1024" t="str">
        <f t="shared" ca="1" si="762"/>
        <v/>
      </c>
      <c r="EG1024" t="str">
        <f t="shared" si="763"/>
        <v/>
      </c>
      <c r="EH1024" t="str">
        <f t="shared" ca="1" si="764"/>
        <v/>
      </c>
      <c r="EI1024" t="str">
        <f t="shared" si="765"/>
        <v/>
      </c>
      <c r="EJ1024" t="str">
        <f t="shared" ca="1" si="766"/>
        <v/>
      </c>
      <c r="EK1024" t="str">
        <f t="shared" ca="1" si="767"/>
        <v/>
      </c>
      <c r="EL1024" t="s">
        <v>924</v>
      </c>
      <c r="EM1024" t="s">
        <v>158</v>
      </c>
      <c r="EN1024">
        <v>5925</v>
      </c>
      <c r="EO1024">
        <v>682</v>
      </c>
      <c r="EP1024">
        <v>2643</v>
      </c>
      <c r="EQ1024">
        <v>9716</v>
      </c>
      <c r="ER1024" t="s">
        <v>158</v>
      </c>
      <c r="ES1024">
        <v>23553</v>
      </c>
      <c r="ET1024">
        <v>14609</v>
      </c>
      <c r="EU1024">
        <v>2</v>
      </c>
      <c r="EV1024" t="s">
        <v>156</v>
      </c>
      <c r="EW1024">
        <v>1024</v>
      </c>
      <c r="EX1024">
        <v>2</v>
      </c>
      <c r="EY1024">
        <v>48000</v>
      </c>
      <c r="EZ1024">
        <v>-16</v>
      </c>
      <c r="FA1024" t="s">
        <v>170</v>
      </c>
      <c r="FB1024">
        <v>10</v>
      </c>
      <c r="FC1024" t="s">
        <v>171</v>
      </c>
      <c r="FD1024" t="s">
        <v>158</v>
      </c>
      <c r="FE1024">
        <v>195258</v>
      </c>
      <c r="FF1024">
        <v>15228</v>
      </c>
      <c r="FG1024" t="s">
        <v>158</v>
      </c>
      <c r="FH1024" t="s">
        <v>158</v>
      </c>
      <c r="FI1024">
        <v>195241</v>
      </c>
      <c r="FJ1024" t="s">
        <v>158</v>
      </c>
      <c r="FK1024">
        <v>231918</v>
      </c>
      <c r="FL1024" t="s">
        <v>158</v>
      </c>
      <c r="FM1024">
        <v>228600</v>
      </c>
      <c r="FN1024">
        <v>201220</v>
      </c>
      <c r="FO1024">
        <v>225710</v>
      </c>
      <c r="FP1024">
        <v>5512</v>
      </c>
      <c r="FQ1024">
        <v>5510</v>
      </c>
      <c r="FR1024" t="s">
        <v>158</v>
      </c>
      <c r="FS1024">
        <v>201218</v>
      </c>
      <c r="FT1024">
        <v>201218</v>
      </c>
      <c r="FU1024">
        <v>5510</v>
      </c>
      <c r="FV1024" t="s">
        <v>158</v>
      </c>
      <c r="FW1024" t="s">
        <v>158</v>
      </c>
      <c r="FX1024">
        <v>246529</v>
      </c>
      <c r="FY1024">
        <v>201903</v>
      </c>
      <c r="FZ1024">
        <v>228354</v>
      </c>
      <c r="GA1024">
        <v>202155</v>
      </c>
      <c r="GB1024">
        <v>231918</v>
      </c>
      <c r="GC1024">
        <v>230600</v>
      </c>
      <c r="GD1024">
        <v>246529</v>
      </c>
      <c r="GE1024" t="s">
        <v>158</v>
      </c>
      <c r="GF1024" t="s">
        <v>158</v>
      </c>
      <c r="GG1024">
        <v>228598</v>
      </c>
      <c r="GH1024" t="s">
        <v>158</v>
      </c>
      <c r="GI1024" t="s">
        <v>158</v>
      </c>
      <c r="GJ1024" t="s">
        <v>172</v>
      </c>
      <c r="GK1024">
        <v>0</v>
      </c>
      <c r="GL1024" t="s">
        <v>778</v>
      </c>
      <c r="GM1024">
        <v>1</v>
      </c>
      <c r="GN1024" t="s">
        <v>158</v>
      </c>
      <c r="GO1024" t="s">
        <v>166</v>
      </c>
      <c r="GP1024">
        <v>1024</v>
      </c>
      <c r="GQ1024">
        <v>-115</v>
      </c>
      <c r="GR1024">
        <v>165</v>
      </c>
      <c r="GS1024">
        <f t="shared" si="768"/>
        <v>1</v>
      </c>
      <c r="GT1024" t="str">
        <f t="shared" si="769"/>
        <v>training</v>
      </c>
    </row>
    <row r="1025" spans="1:202" x14ac:dyDescent="0.2">
      <c r="A1025" t="s">
        <v>154</v>
      </c>
      <c r="B1025" t="s">
        <v>154</v>
      </c>
      <c r="C1025">
        <v>9639</v>
      </c>
      <c r="D1025">
        <v>9639</v>
      </c>
      <c r="E1025" t="s">
        <v>155</v>
      </c>
      <c r="F1025" t="s">
        <v>156</v>
      </c>
      <c r="G1025" t="s">
        <v>156</v>
      </c>
      <c r="H1025" t="s">
        <v>156</v>
      </c>
      <c r="I1025">
        <v>0</v>
      </c>
      <c r="J1025" t="s">
        <v>157</v>
      </c>
      <c r="K1025">
        <v>0</v>
      </c>
      <c r="L1025" t="s">
        <v>154</v>
      </c>
      <c r="M1025" t="s">
        <v>154</v>
      </c>
      <c r="N1025" t="s">
        <v>154</v>
      </c>
      <c r="O1025" t="s">
        <v>158</v>
      </c>
      <c r="P1025" t="s">
        <v>154</v>
      </c>
      <c r="Q1025" t="s">
        <v>154</v>
      </c>
      <c r="R1025" t="s">
        <v>158</v>
      </c>
      <c r="S1025">
        <v>0</v>
      </c>
      <c r="T1025">
        <v>0</v>
      </c>
      <c r="U1025">
        <v>0</v>
      </c>
      <c r="V1025" t="s">
        <v>158</v>
      </c>
      <c r="W1025" t="s">
        <v>158</v>
      </c>
      <c r="X1025">
        <v>1</v>
      </c>
      <c r="Y1025" t="s">
        <v>158</v>
      </c>
      <c r="Z1025">
        <v>8</v>
      </c>
      <c r="AA1025">
        <v>0</v>
      </c>
      <c r="AB1025">
        <v>8</v>
      </c>
      <c r="AC1025">
        <v>1</v>
      </c>
      <c r="AD1025">
        <v>1</v>
      </c>
      <c r="AE1025">
        <v>0</v>
      </c>
      <c r="AF1025">
        <v>0</v>
      </c>
      <c r="AG1025" t="s">
        <v>158</v>
      </c>
      <c r="AH1025">
        <v>1</v>
      </c>
      <c r="AI1025">
        <v>1</v>
      </c>
      <c r="AJ1025">
        <v>0</v>
      </c>
      <c r="AK1025" t="s">
        <v>158</v>
      </c>
      <c r="AL1025" t="s">
        <v>158</v>
      </c>
      <c r="AM1025">
        <v>8</v>
      </c>
      <c r="AN1025">
        <v>1</v>
      </c>
      <c r="AO1025">
        <v>1</v>
      </c>
      <c r="AP1025">
        <v>1</v>
      </c>
      <c r="AQ1025">
        <v>8</v>
      </c>
      <c r="AR1025">
        <v>8</v>
      </c>
      <c r="AS1025">
        <v>8</v>
      </c>
      <c r="AT1025">
        <v>1</v>
      </c>
      <c r="AU1025" t="s">
        <v>158</v>
      </c>
      <c r="AV1025">
        <v>8</v>
      </c>
      <c r="AW1025" t="s">
        <v>158</v>
      </c>
      <c r="AX1025">
        <v>0</v>
      </c>
      <c r="AY1025" t="s">
        <v>159</v>
      </c>
      <c r="AZ1025" t="s">
        <v>779</v>
      </c>
      <c r="BA1025" t="s">
        <v>457</v>
      </c>
      <c r="BB1025" t="s">
        <v>762</v>
      </c>
      <c r="BC1025" t="s">
        <v>161</v>
      </c>
      <c r="BD1025" t="b">
        <v>0</v>
      </c>
      <c r="BE1025" t="s">
        <v>158</v>
      </c>
      <c r="BF1025" t="b">
        <v>0</v>
      </c>
      <c r="BH1025" t="s">
        <v>245</v>
      </c>
      <c r="BI1025" t="s">
        <v>600</v>
      </c>
      <c r="BJ1025" t="b">
        <v>0</v>
      </c>
      <c r="BK1025" t="s">
        <v>163</v>
      </c>
      <c r="BL1025" t="b">
        <v>0</v>
      </c>
      <c r="BM1025">
        <v>18</v>
      </c>
      <c r="BN1025" t="s">
        <v>164</v>
      </c>
      <c r="BO1025" t="s">
        <v>165</v>
      </c>
      <c r="BP1025" t="s">
        <v>164</v>
      </c>
      <c r="BQ1025" t="s">
        <v>166</v>
      </c>
      <c r="BR1025">
        <v>768</v>
      </c>
      <c r="BS1025" t="s">
        <v>156</v>
      </c>
      <c r="BT1025" t="s">
        <v>167</v>
      </c>
      <c r="BU1025" t="s">
        <v>158</v>
      </c>
      <c r="BV1025" t="s">
        <v>158</v>
      </c>
      <c r="BW1025">
        <v>1</v>
      </c>
      <c r="BX1025">
        <v>1</v>
      </c>
      <c r="BY1025">
        <v>0</v>
      </c>
      <c r="BZ1025">
        <v>1</v>
      </c>
      <c r="CA1025" t="s">
        <v>763</v>
      </c>
      <c r="CB1025" t="s">
        <v>156</v>
      </c>
      <c r="CC1025">
        <v>1</v>
      </c>
      <c r="CD1025" t="b">
        <v>0</v>
      </c>
      <c r="CE1025" t="s">
        <v>168</v>
      </c>
      <c r="CF1025" t="s">
        <v>602</v>
      </c>
      <c r="CG1025" t="s">
        <v>158</v>
      </c>
      <c r="CH1025">
        <v>0</v>
      </c>
      <c r="CI1025">
        <v>1</v>
      </c>
      <c r="CJ1025" t="s">
        <v>158</v>
      </c>
      <c r="CK1025" t="s">
        <v>169</v>
      </c>
      <c r="CL1025" t="s">
        <v>169</v>
      </c>
      <c r="CM1025" t="s">
        <v>209</v>
      </c>
      <c r="CN1025" t="s">
        <v>169</v>
      </c>
      <c r="CO1025" t="s">
        <v>158</v>
      </c>
      <c r="CP1025" t="s">
        <v>209</v>
      </c>
      <c r="CQ1025">
        <v>1</v>
      </c>
      <c r="CR1025">
        <v>4669</v>
      </c>
      <c r="CS1025" t="str">
        <f t="shared" si="723"/>
        <v/>
      </c>
      <c r="CT1025" t="str">
        <f t="shared" ca="1" si="724"/>
        <v/>
      </c>
      <c r="CU1025" t="str">
        <f t="shared" si="725"/>
        <v/>
      </c>
      <c r="CV1025" t="str">
        <f t="shared" ca="1" si="726"/>
        <v/>
      </c>
      <c r="CW1025" t="str">
        <f t="shared" si="727"/>
        <v/>
      </c>
      <c r="CX1025" t="str">
        <f t="shared" ca="1" si="728"/>
        <v/>
      </c>
      <c r="CY1025" t="str">
        <f t="shared" si="729"/>
        <v/>
      </c>
      <c r="CZ1025" t="str">
        <f t="shared" ca="1" si="730"/>
        <v/>
      </c>
      <c r="DA1025" t="str">
        <f t="shared" si="731"/>
        <v/>
      </c>
      <c r="DB1025" t="str">
        <f t="shared" ca="1" si="732"/>
        <v/>
      </c>
      <c r="DC1025" t="str">
        <f t="shared" si="733"/>
        <v/>
      </c>
      <c r="DD1025" t="str">
        <f t="shared" ca="1" si="734"/>
        <v/>
      </c>
      <c r="DE1025" t="str">
        <f t="shared" si="735"/>
        <v/>
      </c>
      <c r="DF1025" t="str">
        <f t="shared" ca="1" si="736"/>
        <v/>
      </c>
      <c r="DG1025" t="str">
        <f t="shared" si="737"/>
        <v/>
      </c>
      <c r="DH1025" t="str">
        <f t="shared" ca="1" si="738"/>
        <v/>
      </c>
      <c r="DI1025" t="str">
        <f t="shared" si="739"/>
        <v/>
      </c>
      <c r="DJ1025" t="str">
        <f t="shared" ca="1" si="740"/>
        <v/>
      </c>
      <c r="DK1025" t="str">
        <f t="shared" si="741"/>
        <v/>
      </c>
      <c r="DL1025" t="str">
        <f t="shared" ca="1" si="742"/>
        <v/>
      </c>
      <c r="DM1025" t="str">
        <f t="shared" si="743"/>
        <v/>
      </c>
      <c r="DN1025" t="str">
        <f t="shared" ca="1" si="744"/>
        <v/>
      </c>
      <c r="DO1025" t="str">
        <f t="shared" si="745"/>
        <v/>
      </c>
      <c r="DP1025" t="str">
        <f t="shared" ca="1" si="746"/>
        <v/>
      </c>
      <c r="DQ1025" t="str">
        <f t="shared" si="747"/>
        <v/>
      </c>
      <c r="DR1025" t="str">
        <f t="shared" ca="1" si="748"/>
        <v/>
      </c>
      <c r="DS1025" t="str">
        <f t="shared" si="749"/>
        <v/>
      </c>
      <c r="DT1025" t="str">
        <f t="shared" ca="1" si="750"/>
        <v/>
      </c>
      <c r="DU1025" t="str">
        <f t="shared" si="751"/>
        <v/>
      </c>
      <c r="DV1025" t="str">
        <f t="shared" ca="1" si="752"/>
        <v/>
      </c>
      <c r="DW1025" t="str">
        <f t="shared" si="753"/>
        <v/>
      </c>
      <c r="DX1025" t="str">
        <f t="shared" ca="1" si="754"/>
        <v/>
      </c>
      <c r="DY1025" t="str">
        <f t="shared" si="755"/>
        <v/>
      </c>
      <c r="DZ1025" t="str">
        <f t="shared" ca="1" si="756"/>
        <v/>
      </c>
      <c r="EA1025" t="str">
        <f t="shared" si="757"/>
        <v/>
      </c>
      <c r="EB1025" t="str">
        <f t="shared" ca="1" si="758"/>
        <v/>
      </c>
      <c r="EC1025" t="str">
        <f t="shared" si="759"/>
        <v/>
      </c>
      <c r="ED1025" t="str">
        <f t="shared" ca="1" si="760"/>
        <v/>
      </c>
      <c r="EE1025" t="str">
        <f t="shared" si="761"/>
        <v/>
      </c>
      <c r="EF1025" t="str">
        <f t="shared" ca="1" si="762"/>
        <v/>
      </c>
      <c r="EG1025" t="str">
        <f t="shared" si="763"/>
        <v/>
      </c>
      <c r="EH1025" t="str">
        <f t="shared" ca="1" si="764"/>
        <v/>
      </c>
      <c r="EI1025" t="str">
        <f t="shared" si="765"/>
        <v/>
      </c>
      <c r="EJ1025" t="str">
        <f t="shared" ca="1" si="766"/>
        <v/>
      </c>
      <c r="EK1025" t="str">
        <f t="shared" ca="1" si="767"/>
        <v/>
      </c>
      <c r="EL1025" t="s">
        <v>924</v>
      </c>
      <c r="EM1025" t="s">
        <v>158</v>
      </c>
      <c r="EN1025">
        <v>5925</v>
      </c>
      <c r="EO1025">
        <v>682</v>
      </c>
      <c r="EP1025">
        <v>2643</v>
      </c>
      <c r="EQ1025">
        <v>9716</v>
      </c>
      <c r="ER1025" t="s">
        <v>158</v>
      </c>
      <c r="ES1025">
        <v>23553</v>
      </c>
      <c r="ET1025">
        <v>4669</v>
      </c>
      <c r="EU1025">
        <v>2</v>
      </c>
      <c r="EV1025" t="s">
        <v>156</v>
      </c>
      <c r="EW1025">
        <v>1024</v>
      </c>
      <c r="EX1025">
        <v>2</v>
      </c>
      <c r="EY1025">
        <v>48000</v>
      </c>
      <c r="EZ1025">
        <v>-16</v>
      </c>
      <c r="FA1025" t="s">
        <v>170</v>
      </c>
      <c r="FB1025">
        <v>10</v>
      </c>
      <c r="FC1025" t="s">
        <v>171</v>
      </c>
      <c r="FD1025" t="s">
        <v>158</v>
      </c>
      <c r="FE1025">
        <v>195258</v>
      </c>
      <c r="FF1025">
        <v>15228</v>
      </c>
      <c r="FG1025" t="s">
        <v>158</v>
      </c>
      <c r="FH1025" t="s">
        <v>158</v>
      </c>
      <c r="FI1025">
        <v>195241</v>
      </c>
      <c r="FJ1025" t="s">
        <v>158</v>
      </c>
      <c r="FK1025">
        <v>250456</v>
      </c>
      <c r="FL1025" t="s">
        <v>158</v>
      </c>
      <c r="FM1025">
        <v>246865</v>
      </c>
      <c r="FN1025">
        <v>201220</v>
      </c>
      <c r="FO1025">
        <v>225710</v>
      </c>
      <c r="FP1025">
        <v>5512</v>
      </c>
      <c r="FQ1025">
        <v>5510</v>
      </c>
      <c r="FR1025" t="s">
        <v>158</v>
      </c>
      <c r="FS1025">
        <v>201218</v>
      </c>
      <c r="FT1025">
        <v>201218</v>
      </c>
      <c r="FU1025">
        <v>5510</v>
      </c>
      <c r="FV1025" t="s">
        <v>158</v>
      </c>
      <c r="FW1025" t="s">
        <v>158</v>
      </c>
      <c r="FX1025">
        <v>255126</v>
      </c>
      <c r="FY1025">
        <v>201903</v>
      </c>
      <c r="FZ1025">
        <v>228354</v>
      </c>
      <c r="GA1025">
        <v>202155</v>
      </c>
      <c r="GB1025">
        <v>250456</v>
      </c>
      <c r="GC1025">
        <v>248865</v>
      </c>
      <c r="GD1025">
        <v>255126</v>
      </c>
      <c r="GE1025" t="s">
        <v>158</v>
      </c>
      <c r="GF1025" t="s">
        <v>158</v>
      </c>
      <c r="GG1025">
        <v>246863</v>
      </c>
      <c r="GH1025" t="s">
        <v>158</v>
      </c>
      <c r="GI1025" t="s">
        <v>158</v>
      </c>
      <c r="GJ1025" t="s">
        <v>172</v>
      </c>
      <c r="GK1025">
        <v>0</v>
      </c>
      <c r="GL1025" t="s">
        <v>780</v>
      </c>
      <c r="GM1025">
        <v>2</v>
      </c>
      <c r="GN1025" t="s">
        <v>158</v>
      </c>
      <c r="GO1025" t="s">
        <v>166</v>
      </c>
      <c r="GP1025">
        <v>1024</v>
      </c>
      <c r="GQ1025">
        <v>-190</v>
      </c>
      <c r="GR1025">
        <v>264</v>
      </c>
      <c r="GS1025">
        <f t="shared" si="768"/>
        <v>2</v>
      </c>
      <c r="GT1025" t="str">
        <f t="shared" si="769"/>
        <v>training</v>
      </c>
    </row>
    <row r="1026" spans="1:202" x14ac:dyDescent="0.2">
      <c r="A1026" t="s">
        <v>154</v>
      </c>
      <c r="B1026" t="s">
        <v>154</v>
      </c>
      <c r="C1026">
        <v>7917</v>
      </c>
      <c r="D1026">
        <v>7917</v>
      </c>
      <c r="E1026" t="s">
        <v>155</v>
      </c>
      <c r="F1026" t="s">
        <v>156</v>
      </c>
      <c r="G1026" t="s">
        <v>156</v>
      </c>
      <c r="H1026" t="s">
        <v>156</v>
      </c>
      <c r="I1026">
        <v>0</v>
      </c>
      <c r="J1026" t="s">
        <v>157</v>
      </c>
      <c r="K1026">
        <v>1</v>
      </c>
      <c r="L1026" t="s">
        <v>154</v>
      </c>
      <c r="M1026" t="s">
        <v>154</v>
      </c>
      <c r="N1026" t="s">
        <v>154</v>
      </c>
      <c r="O1026" t="s">
        <v>158</v>
      </c>
      <c r="P1026" t="s">
        <v>154</v>
      </c>
      <c r="Q1026" t="s">
        <v>154</v>
      </c>
      <c r="R1026" t="s">
        <v>158</v>
      </c>
      <c r="S1026">
        <v>0</v>
      </c>
      <c r="T1026">
        <v>0</v>
      </c>
      <c r="U1026">
        <v>0</v>
      </c>
      <c r="V1026" t="s">
        <v>158</v>
      </c>
      <c r="W1026" t="s">
        <v>158</v>
      </c>
      <c r="X1026">
        <v>1</v>
      </c>
      <c r="Y1026" t="s">
        <v>158</v>
      </c>
      <c r="Z1026">
        <v>9</v>
      </c>
      <c r="AA1026">
        <v>0</v>
      </c>
      <c r="AB1026">
        <v>9</v>
      </c>
      <c r="AC1026">
        <v>1</v>
      </c>
      <c r="AD1026">
        <v>1</v>
      </c>
      <c r="AE1026">
        <v>0</v>
      </c>
      <c r="AF1026">
        <v>0</v>
      </c>
      <c r="AG1026" t="s">
        <v>158</v>
      </c>
      <c r="AH1026">
        <v>1</v>
      </c>
      <c r="AI1026">
        <v>1</v>
      </c>
      <c r="AJ1026">
        <v>0</v>
      </c>
      <c r="AK1026" t="s">
        <v>158</v>
      </c>
      <c r="AL1026" t="s">
        <v>158</v>
      </c>
      <c r="AM1026">
        <v>9</v>
      </c>
      <c r="AN1026">
        <v>1</v>
      </c>
      <c r="AO1026">
        <v>1</v>
      </c>
      <c r="AP1026">
        <v>1</v>
      </c>
      <c r="AQ1026">
        <v>9</v>
      </c>
      <c r="AR1026">
        <v>9</v>
      </c>
      <c r="AS1026">
        <v>9</v>
      </c>
      <c r="AT1026">
        <v>1</v>
      </c>
      <c r="AU1026" t="s">
        <v>158</v>
      </c>
      <c r="AV1026">
        <v>9</v>
      </c>
      <c r="AW1026" t="s">
        <v>158</v>
      </c>
      <c r="AX1026">
        <v>0</v>
      </c>
      <c r="AY1026" t="s">
        <v>159</v>
      </c>
      <c r="AZ1026" t="s">
        <v>781</v>
      </c>
      <c r="BA1026" t="s">
        <v>268</v>
      </c>
      <c r="BB1026" t="s">
        <v>762</v>
      </c>
      <c r="BC1026" t="s">
        <v>161</v>
      </c>
      <c r="BD1026" t="b">
        <v>0</v>
      </c>
      <c r="BE1026" t="s">
        <v>158</v>
      </c>
      <c r="BF1026" t="b">
        <v>0</v>
      </c>
      <c r="BH1026" t="s">
        <v>245</v>
      </c>
      <c r="BI1026" t="s">
        <v>600</v>
      </c>
      <c r="BJ1026" t="b">
        <v>0</v>
      </c>
      <c r="BK1026" t="s">
        <v>163</v>
      </c>
      <c r="BL1026" t="b">
        <v>0</v>
      </c>
      <c r="BM1026">
        <v>18</v>
      </c>
      <c r="BN1026" t="s">
        <v>164</v>
      </c>
      <c r="BO1026" t="s">
        <v>165</v>
      </c>
      <c r="BP1026" t="s">
        <v>164</v>
      </c>
      <c r="BQ1026" t="s">
        <v>166</v>
      </c>
      <c r="BR1026">
        <v>768</v>
      </c>
      <c r="BS1026" t="s">
        <v>156</v>
      </c>
      <c r="BT1026" t="s">
        <v>177</v>
      </c>
      <c r="BU1026" t="s">
        <v>158</v>
      </c>
      <c r="BV1026" t="s">
        <v>158</v>
      </c>
      <c r="BW1026">
        <v>2</v>
      </c>
      <c r="BX1026">
        <v>1</v>
      </c>
      <c r="BY1026">
        <v>0</v>
      </c>
      <c r="BZ1026">
        <v>2</v>
      </c>
      <c r="CA1026" t="s">
        <v>763</v>
      </c>
      <c r="CB1026" t="s">
        <v>156</v>
      </c>
      <c r="CC1026">
        <v>2</v>
      </c>
      <c r="CD1026" t="b">
        <v>0</v>
      </c>
      <c r="CE1026" t="s">
        <v>168</v>
      </c>
      <c r="CF1026" t="s">
        <v>602</v>
      </c>
      <c r="CG1026" t="s">
        <v>158</v>
      </c>
      <c r="CH1026">
        <v>0</v>
      </c>
      <c r="CI1026">
        <v>1</v>
      </c>
      <c r="CJ1026" t="s">
        <v>158</v>
      </c>
      <c r="CK1026" t="s">
        <v>169</v>
      </c>
      <c r="CL1026" t="s">
        <v>169</v>
      </c>
      <c r="CM1026" t="s">
        <v>209</v>
      </c>
      <c r="CN1026" t="s">
        <v>169</v>
      </c>
      <c r="CO1026" t="s">
        <v>158</v>
      </c>
      <c r="CP1026" t="s">
        <v>209</v>
      </c>
      <c r="CQ1026">
        <v>1</v>
      </c>
      <c r="CR1026">
        <v>4475</v>
      </c>
      <c r="CS1026" t="str">
        <f t="shared" si="723"/>
        <v/>
      </c>
      <c r="CT1026" t="str">
        <f t="shared" ca="1" si="724"/>
        <v/>
      </c>
      <c r="CU1026" t="str">
        <f t="shared" si="725"/>
        <v/>
      </c>
      <c r="CV1026" t="str">
        <f t="shared" ca="1" si="726"/>
        <v/>
      </c>
      <c r="CW1026" t="str">
        <f t="shared" si="727"/>
        <v/>
      </c>
      <c r="CX1026" t="str">
        <f t="shared" ca="1" si="728"/>
        <v/>
      </c>
      <c r="CY1026" t="str">
        <f t="shared" si="729"/>
        <v/>
      </c>
      <c r="CZ1026" t="str">
        <f t="shared" ca="1" si="730"/>
        <v/>
      </c>
      <c r="DA1026" t="str">
        <f t="shared" si="731"/>
        <v/>
      </c>
      <c r="DB1026" t="str">
        <f t="shared" ca="1" si="732"/>
        <v/>
      </c>
      <c r="DC1026" t="str">
        <f t="shared" si="733"/>
        <v/>
      </c>
      <c r="DD1026" t="str">
        <f t="shared" ca="1" si="734"/>
        <v/>
      </c>
      <c r="DE1026" t="str">
        <f t="shared" si="735"/>
        <v/>
      </c>
      <c r="DF1026" t="str">
        <f t="shared" ca="1" si="736"/>
        <v/>
      </c>
      <c r="DG1026" t="str">
        <f t="shared" si="737"/>
        <v/>
      </c>
      <c r="DH1026" t="str">
        <f t="shared" ca="1" si="738"/>
        <v/>
      </c>
      <c r="DI1026" t="str">
        <f t="shared" si="739"/>
        <v/>
      </c>
      <c r="DJ1026" t="str">
        <f t="shared" ca="1" si="740"/>
        <v/>
      </c>
      <c r="DK1026" t="str">
        <f t="shared" si="741"/>
        <v/>
      </c>
      <c r="DL1026" t="str">
        <f t="shared" ca="1" si="742"/>
        <v/>
      </c>
      <c r="DM1026" t="str">
        <f t="shared" si="743"/>
        <v/>
      </c>
      <c r="DN1026" t="str">
        <f t="shared" ca="1" si="744"/>
        <v/>
      </c>
      <c r="DO1026" t="str">
        <f t="shared" si="745"/>
        <v/>
      </c>
      <c r="DP1026" t="str">
        <f t="shared" ca="1" si="746"/>
        <v/>
      </c>
      <c r="DQ1026" t="str">
        <f t="shared" si="747"/>
        <v/>
      </c>
      <c r="DR1026" t="str">
        <f t="shared" ca="1" si="748"/>
        <v/>
      </c>
      <c r="DS1026" t="str">
        <f t="shared" si="749"/>
        <v/>
      </c>
      <c r="DT1026" t="str">
        <f t="shared" ca="1" si="750"/>
        <v/>
      </c>
      <c r="DU1026" t="str">
        <f t="shared" si="751"/>
        <v/>
      </c>
      <c r="DV1026" t="str">
        <f t="shared" ca="1" si="752"/>
        <v/>
      </c>
      <c r="DW1026" t="str">
        <f t="shared" si="753"/>
        <v/>
      </c>
      <c r="DX1026" t="str">
        <f t="shared" ca="1" si="754"/>
        <v/>
      </c>
      <c r="DY1026" t="str">
        <f t="shared" si="755"/>
        <v/>
      </c>
      <c r="DZ1026" t="str">
        <f t="shared" ca="1" si="756"/>
        <v/>
      </c>
      <c r="EA1026" t="str">
        <f t="shared" si="757"/>
        <v/>
      </c>
      <c r="EB1026" t="str">
        <f t="shared" ca="1" si="758"/>
        <v/>
      </c>
      <c r="EC1026" t="str">
        <f t="shared" si="759"/>
        <v/>
      </c>
      <c r="ED1026" t="str">
        <f t="shared" ca="1" si="760"/>
        <v/>
      </c>
      <c r="EE1026" t="str">
        <f t="shared" si="761"/>
        <v/>
      </c>
      <c r="EF1026" t="str">
        <f t="shared" ca="1" si="762"/>
        <v/>
      </c>
      <c r="EG1026" t="str">
        <f t="shared" si="763"/>
        <v/>
      </c>
      <c r="EH1026" t="str">
        <f t="shared" ca="1" si="764"/>
        <v/>
      </c>
      <c r="EI1026" t="str">
        <f t="shared" si="765"/>
        <v/>
      </c>
      <c r="EJ1026" t="str">
        <f t="shared" ca="1" si="766"/>
        <v/>
      </c>
      <c r="EK1026" t="str">
        <f t="shared" ca="1" si="767"/>
        <v/>
      </c>
      <c r="EL1026" t="s">
        <v>924</v>
      </c>
      <c r="EM1026" t="s">
        <v>158</v>
      </c>
      <c r="EN1026">
        <v>5925</v>
      </c>
      <c r="EO1026">
        <v>682</v>
      </c>
      <c r="EP1026">
        <v>2643</v>
      </c>
      <c r="EQ1026">
        <v>9716</v>
      </c>
      <c r="ER1026" t="s">
        <v>158</v>
      </c>
      <c r="ES1026">
        <v>23553</v>
      </c>
      <c r="ET1026">
        <v>4475</v>
      </c>
      <c r="EU1026">
        <v>2</v>
      </c>
      <c r="EV1026" t="s">
        <v>156</v>
      </c>
      <c r="EW1026">
        <v>1024</v>
      </c>
      <c r="EX1026">
        <v>2</v>
      </c>
      <c r="EY1026">
        <v>48000</v>
      </c>
      <c r="EZ1026">
        <v>-16</v>
      </c>
      <c r="FA1026" t="s">
        <v>170</v>
      </c>
      <c r="FB1026">
        <v>10</v>
      </c>
      <c r="FC1026" t="s">
        <v>171</v>
      </c>
      <c r="FD1026" t="s">
        <v>158</v>
      </c>
      <c r="FE1026">
        <v>195258</v>
      </c>
      <c r="FF1026">
        <v>15228</v>
      </c>
      <c r="FG1026" t="s">
        <v>158</v>
      </c>
      <c r="FH1026" t="s">
        <v>158</v>
      </c>
      <c r="FI1026">
        <v>195241</v>
      </c>
      <c r="FJ1026" t="s">
        <v>158</v>
      </c>
      <c r="FK1026">
        <v>258948</v>
      </c>
      <c r="FL1026" t="s">
        <v>158</v>
      </c>
      <c r="FM1026">
        <v>255466</v>
      </c>
      <c r="FN1026">
        <v>201220</v>
      </c>
      <c r="FO1026">
        <v>225710</v>
      </c>
      <c r="FP1026">
        <v>5512</v>
      </c>
      <c r="FQ1026">
        <v>5510</v>
      </c>
      <c r="FR1026" t="s">
        <v>158</v>
      </c>
      <c r="FS1026">
        <v>201218</v>
      </c>
      <c r="FT1026">
        <v>201218</v>
      </c>
      <c r="FU1026">
        <v>5510</v>
      </c>
      <c r="FV1026" t="s">
        <v>158</v>
      </c>
      <c r="FW1026" t="s">
        <v>158</v>
      </c>
      <c r="FX1026">
        <v>263424</v>
      </c>
      <c r="FY1026">
        <v>201903</v>
      </c>
      <c r="FZ1026">
        <v>228354</v>
      </c>
      <c r="GA1026">
        <v>202155</v>
      </c>
      <c r="GB1026">
        <v>258948</v>
      </c>
      <c r="GC1026">
        <v>257467</v>
      </c>
      <c r="GD1026">
        <v>263424</v>
      </c>
      <c r="GE1026" t="s">
        <v>158</v>
      </c>
      <c r="GF1026" t="s">
        <v>158</v>
      </c>
      <c r="GG1026">
        <v>255465</v>
      </c>
      <c r="GH1026" t="s">
        <v>158</v>
      </c>
      <c r="GI1026" t="s">
        <v>158</v>
      </c>
      <c r="GJ1026" t="s">
        <v>172</v>
      </c>
      <c r="GK1026">
        <v>0</v>
      </c>
      <c r="GL1026" t="s">
        <v>782</v>
      </c>
      <c r="GM1026">
        <v>3</v>
      </c>
      <c r="GN1026" t="s">
        <v>158</v>
      </c>
      <c r="GO1026" t="s">
        <v>166</v>
      </c>
      <c r="GP1026">
        <v>1024</v>
      </c>
      <c r="GQ1026">
        <v>-180</v>
      </c>
      <c r="GR1026">
        <v>-104</v>
      </c>
      <c r="GS1026">
        <f t="shared" si="768"/>
        <v>3</v>
      </c>
      <c r="GT1026" t="str">
        <f t="shared" si="769"/>
        <v>training</v>
      </c>
    </row>
    <row r="1027" spans="1:202" x14ac:dyDescent="0.2">
      <c r="A1027" t="s">
        <v>154</v>
      </c>
      <c r="B1027" t="s">
        <v>154</v>
      </c>
      <c r="C1027">
        <v>8475</v>
      </c>
      <c r="D1027">
        <v>8475</v>
      </c>
      <c r="E1027" t="s">
        <v>155</v>
      </c>
      <c r="F1027" t="s">
        <v>156</v>
      </c>
      <c r="G1027" t="s">
        <v>156</v>
      </c>
      <c r="H1027" t="s">
        <v>156</v>
      </c>
      <c r="I1027">
        <v>0</v>
      </c>
      <c r="J1027" t="s">
        <v>157</v>
      </c>
      <c r="K1027">
        <v>0</v>
      </c>
      <c r="L1027" t="s">
        <v>154</v>
      </c>
      <c r="M1027" t="s">
        <v>154</v>
      </c>
      <c r="N1027" t="s">
        <v>154</v>
      </c>
      <c r="O1027" t="s">
        <v>158</v>
      </c>
      <c r="P1027" t="s">
        <v>154</v>
      </c>
      <c r="Q1027" t="s">
        <v>154</v>
      </c>
      <c r="R1027" t="s">
        <v>158</v>
      </c>
      <c r="S1027">
        <v>0</v>
      </c>
      <c r="T1027">
        <v>0</v>
      </c>
      <c r="U1027">
        <v>0</v>
      </c>
      <c r="V1027" t="s">
        <v>158</v>
      </c>
      <c r="W1027" t="s">
        <v>158</v>
      </c>
      <c r="X1027">
        <v>1</v>
      </c>
      <c r="Y1027" t="s">
        <v>158</v>
      </c>
      <c r="Z1027">
        <v>10</v>
      </c>
      <c r="AA1027">
        <v>0</v>
      </c>
      <c r="AB1027">
        <v>10</v>
      </c>
      <c r="AC1027">
        <v>1</v>
      </c>
      <c r="AD1027">
        <v>1</v>
      </c>
      <c r="AE1027">
        <v>0</v>
      </c>
      <c r="AF1027">
        <v>0</v>
      </c>
      <c r="AG1027" t="s">
        <v>158</v>
      </c>
      <c r="AH1027">
        <v>1</v>
      </c>
      <c r="AI1027">
        <v>1</v>
      </c>
      <c r="AJ1027">
        <v>0</v>
      </c>
      <c r="AK1027" t="s">
        <v>158</v>
      </c>
      <c r="AL1027" t="s">
        <v>158</v>
      </c>
      <c r="AM1027">
        <v>10</v>
      </c>
      <c r="AN1027">
        <v>1</v>
      </c>
      <c r="AO1027">
        <v>1</v>
      </c>
      <c r="AP1027">
        <v>1</v>
      </c>
      <c r="AQ1027">
        <v>10</v>
      </c>
      <c r="AR1027">
        <v>10</v>
      </c>
      <c r="AS1027">
        <v>10</v>
      </c>
      <c r="AT1027">
        <v>1</v>
      </c>
      <c r="AU1027" t="s">
        <v>158</v>
      </c>
      <c r="AV1027">
        <v>10</v>
      </c>
      <c r="AW1027" t="s">
        <v>158</v>
      </c>
      <c r="AX1027">
        <v>0</v>
      </c>
      <c r="AY1027" t="s">
        <v>159</v>
      </c>
      <c r="AZ1027" t="s">
        <v>783</v>
      </c>
      <c r="BA1027" t="s">
        <v>784</v>
      </c>
      <c r="BB1027" t="s">
        <v>762</v>
      </c>
      <c r="BC1027" t="s">
        <v>161</v>
      </c>
      <c r="BD1027" t="b">
        <v>0</v>
      </c>
      <c r="BE1027" t="s">
        <v>158</v>
      </c>
      <c r="BF1027" t="b">
        <v>0</v>
      </c>
      <c r="BH1027" t="s">
        <v>245</v>
      </c>
      <c r="BI1027" t="s">
        <v>600</v>
      </c>
      <c r="BJ1027" t="b">
        <v>0</v>
      </c>
      <c r="BK1027" t="s">
        <v>163</v>
      </c>
      <c r="BL1027" t="b">
        <v>0</v>
      </c>
      <c r="BM1027">
        <v>18</v>
      </c>
      <c r="BN1027" t="s">
        <v>164</v>
      </c>
      <c r="BO1027" t="s">
        <v>165</v>
      </c>
      <c r="BP1027" t="s">
        <v>164</v>
      </c>
      <c r="BQ1027" t="s">
        <v>166</v>
      </c>
      <c r="BR1027">
        <v>768</v>
      </c>
      <c r="BS1027" t="s">
        <v>156</v>
      </c>
      <c r="BT1027" t="s">
        <v>173</v>
      </c>
      <c r="BU1027" t="s">
        <v>158</v>
      </c>
      <c r="BV1027" t="s">
        <v>158</v>
      </c>
      <c r="BW1027">
        <v>3</v>
      </c>
      <c r="BX1027">
        <v>1</v>
      </c>
      <c r="BY1027">
        <v>0</v>
      </c>
      <c r="BZ1027">
        <v>3</v>
      </c>
      <c r="CA1027" t="s">
        <v>763</v>
      </c>
      <c r="CB1027" t="s">
        <v>156</v>
      </c>
      <c r="CC1027">
        <v>2</v>
      </c>
      <c r="CD1027" t="b">
        <v>0</v>
      </c>
      <c r="CE1027" t="s">
        <v>168</v>
      </c>
      <c r="CF1027" t="s">
        <v>602</v>
      </c>
      <c r="CG1027" t="s">
        <v>158</v>
      </c>
      <c r="CH1027">
        <v>0</v>
      </c>
      <c r="CI1027">
        <v>1</v>
      </c>
      <c r="CJ1027" t="s">
        <v>158</v>
      </c>
      <c r="CK1027" t="s">
        <v>169</v>
      </c>
      <c r="CL1027" t="s">
        <v>169</v>
      </c>
      <c r="CM1027" t="s">
        <v>209</v>
      </c>
      <c r="CN1027" t="s">
        <v>169</v>
      </c>
      <c r="CO1027" t="s">
        <v>158</v>
      </c>
      <c r="CP1027" t="s">
        <v>209</v>
      </c>
      <c r="CQ1027">
        <v>1</v>
      </c>
      <c r="CR1027">
        <v>10149</v>
      </c>
      <c r="CS1027" t="str">
        <f t="shared" ref="CS1027:CS1090" si="770">IF(AND(GT1027="test",GN1027="possible",CR1027&lt;5000),CR1027,"")</f>
        <v/>
      </c>
      <c r="CT1027" t="str">
        <f t="shared" ref="CT1027:CT1090" ca="1" si="771">IF(SUM(CV1027,CX1027,CZ1027,DB1027,DD1027,DF1027,DH1027,DJ1027,DL1027,DN1027,DP1027,DR1027,DT1027,DV1027,DX1027,DZ1027,EB1027,ED1027,EF1027,EH1027,EJ1027)=0,"",SUM(CV1027,CX1027,CZ1027,DB1027,DD1027,DF1027,DH1027,DJ1027,DL1027,DN1027,DP1027,DR1027,DT1027,DV1027,DX1027,DZ1027,EB1027,ED1027,EF1027,EH1027,EJ1027))</f>
        <v/>
      </c>
      <c r="CU1027" t="str">
        <f t="shared" ref="CU1027:CU1090" si="772">IF(AND($GT1027="test",$BE1027=1.03),$CS1027,"")</f>
        <v/>
      </c>
      <c r="CV1027" t="str">
        <f t="shared" ref="CV1027:CV1090" ca="1" si="773">IF(CU1027="","",IF(CU1027&gt;600,ABS(CU1027-RANDBETWEEN(500,600)),CU1027))</f>
        <v/>
      </c>
      <c r="CW1027" t="str">
        <f t="shared" ref="CW1027:CW1090" si="774">IF(AND($GT1027="test",$BE1027=1.86),$CS1027,"")</f>
        <v/>
      </c>
      <c r="CX1027" t="str">
        <f t="shared" ref="CX1027:CX1090" ca="1" si="775">IF(CW1027="","",IF(CW1027&gt;700,ABS(CW1027-RANDBETWEEN(500,600)),CW1027))</f>
        <v/>
      </c>
      <c r="CY1027" t="str">
        <f t="shared" ref="CY1027:CY1090" si="776">IF(AND($GT1027="test",$BE1027=2.11),$CS1027,"")</f>
        <v/>
      </c>
      <c r="CZ1027" t="str">
        <f t="shared" ref="CZ1027:CZ1090" ca="1" si="777">IF(CY1027="","",IF(CY1027&gt;800,ABS(CY1027-RANDBETWEEN(500,600)),CY1027))</f>
        <v/>
      </c>
      <c r="DA1027" t="str">
        <f t="shared" ref="DA1027:DA1090" si="778">IF(AND($GT1027="test",$BE1027=2.5),$CS1027,"")</f>
        <v/>
      </c>
      <c r="DB1027" t="str">
        <f t="shared" ref="DB1027:DB1090" ca="1" si="779">IF(DA1027="","",IF(DA1027&gt;900,ABS(DA1027-RANDBETWEEN(500,600)),DA1027))</f>
        <v/>
      </c>
      <c r="DC1027" t="str">
        <f t="shared" ref="DC1027:DC1090" si="780">IF(AND($GT1027="test",$BE1027=2.85),$CS1027,"")</f>
        <v/>
      </c>
      <c r="DD1027" t="str">
        <f t="shared" ref="DD1027:DD1090" ca="1" si="781">IF(DC1027="","",IF(DC1027&gt;1000,ABS(DC1027-RANDBETWEEN(500,600)),DC1027))</f>
        <v/>
      </c>
      <c r="DE1027" t="str">
        <f t="shared" ref="DE1027:DE1090" si="782">IF(AND($GT1027="test",$BE1027=3.68),$CS1027,"")</f>
        <v/>
      </c>
      <c r="DF1027" t="str">
        <f t="shared" ref="DF1027:DF1090" ca="1" si="783">IF(DE1027="","",IF(DE1027&gt;1100,ABS(DE1027-RANDBETWEEN(500,600)),DE1027))</f>
        <v/>
      </c>
      <c r="DG1027" t="str">
        <f t="shared" ref="DG1027:DG1090" si="784">IF(AND($GT1027="test",$BE1027=4.11),$CS1027,"")</f>
        <v/>
      </c>
      <c r="DH1027" t="str">
        <f t="shared" ref="DH1027:DH1090" ca="1" si="785">IF(DG1027="","",IF(DG1027&gt;1200,ABS(DG1027-RANDBETWEEN(500,600)),DG1027))</f>
        <v/>
      </c>
      <c r="DI1027" t="str">
        <f t="shared" ref="DI1027:DI1090" si="786">IF(AND($GT1027="test",$BE1027=4.77),$CS1027,"")</f>
        <v/>
      </c>
      <c r="DJ1027" t="str">
        <f t="shared" ref="DJ1027:DJ1090" ca="1" si="787">IF(DI1027="","",IF(DI1027&gt;1300,ABS(DI1027-RANDBETWEEN(500,600)),DI1027))</f>
        <v/>
      </c>
      <c r="DK1027" t="str">
        <f t="shared" ref="DK1027:DK1090" si="788">IF(AND($GT1027="test",$BE1027=5.08),$CS1027,"")</f>
        <v/>
      </c>
      <c r="DL1027" t="str">
        <f t="shared" ref="DL1027:DL1090" ca="1" si="789">IF(DK1027="","",IF(DK1027&gt;1400,ABS(DK1027-RANDBETWEEN(500,600)),DK1027))</f>
        <v/>
      </c>
      <c r="DM1027" t="str">
        <f t="shared" ref="DM1027:DM1090" si="790">IF(AND($GT1027="test",$BE1027=5.21),$CS1027,"")</f>
        <v/>
      </c>
      <c r="DN1027" t="str">
        <f t="shared" ref="DN1027:DN1090" ca="1" si="791">IF(DM1027="","",IF(DM1027&gt;1500,ABS(DM1027-RANDBETWEEN(500,600)),DM1027))</f>
        <v/>
      </c>
      <c r="DO1027" t="str">
        <f t="shared" ref="DO1027:DO1090" si="792">IF(AND($GT1027="test",$BE1027=5.23),$CS1027,"")</f>
        <v/>
      </c>
      <c r="DP1027" t="str">
        <f t="shared" ref="DP1027:DP1090" ca="1" si="793">IF(DO1027="","",IF(DO1027&gt;1600,ABS(DO1027-RANDBETWEEN(500,600)),DO1027))</f>
        <v/>
      </c>
      <c r="DQ1027" t="str">
        <f t="shared" ref="DQ1027:DQ1090" si="794">IF(AND($GT1027="test",$BE1027=5.53),$CS1027,"")</f>
        <v/>
      </c>
      <c r="DR1027" t="str">
        <f t="shared" ref="DR1027:DR1090" ca="1" si="795">IF(DQ1027="","",IF(DQ1027&lt;600,ABS(DQ1027+RANDBETWEEN(500,600)),DQ1027))</f>
        <v/>
      </c>
      <c r="DS1027" t="str">
        <f t="shared" ref="DS1027:DS1090" si="796">IF(AND($GT1027="test",$BE1027=6.41),$CS1027,"")</f>
        <v/>
      </c>
      <c r="DT1027" t="str">
        <f t="shared" ref="DT1027:DT1090" ca="1" si="797">IF(DS1027="","",IF(DS1027&lt;500,ABS(DS1027+RANDBETWEEN(500,600)),DS1027))</f>
        <v/>
      </c>
      <c r="DU1027" t="str">
        <f t="shared" ref="DU1027:DU1090" si="798">IF(AND($GT1027="test",$BE1027=6.63),$CS1027,"")</f>
        <v/>
      </c>
      <c r="DV1027" t="str">
        <f t="shared" ref="DV1027:DV1090" ca="1" si="799">IF(DU1027="","",IF(DU1027&lt;400,ABS(DU1027+RANDBETWEEN(500,600)),DU1027))</f>
        <v/>
      </c>
      <c r="DW1027" t="str">
        <f t="shared" ref="DW1027:DW1090" si="800">IF(AND($GT1027="test",$BE1027=7.6),$CS1027,"")</f>
        <v/>
      </c>
      <c r="DX1027" t="str">
        <f t="shared" ref="DX1027:DX1090" ca="1" si="801">IF(DW1027="","",IF(DW1027&lt;300,ABS(DW1027+RANDBETWEEN(500,600)),DW1027))</f>
        <v/>
      </c>
      <c r="DY1027" t="str">
        <f t="shared" ref="DY1027:DY1090" si="802">IF(AND($GT1027="test",$BE1027=8.87),$CS1027,"")</f>
        <v/>
      </c>
      <c r="DZ1027" t="str">
        <f t="shared" ref="DZ1027:DZ1090" ca="1" si="803">IF(DY1027="","",IF(DY1027&lt;200,ABS(DY1027+RANDBETWEEN(500,600)),DY1027))</f>
        <v/>
      </c>
      <c r="EA1027" t="str">
        <f t="shared" ref="EA1027:EA1090" si="804">IF(AND($GT1027="test",$BE1027=8.93),$CS1027,"")</f>
        <v/>
      </c>
      <c r="EB1027" t="str">
        <f t="shared" ref="EB1027:EB1090" ca="1" si="805">IF(EA1027="","",IF(EA1027&lt;100,ABS(EA1027+RANDBETWEEN(500,600)),EA1027))</f>
        <v/>
      </c>
      <c r="EC1027" t="str">
        <f t="shared" ref="EC1027:EC1090" si="806">IF(AND($GT1027="test",$BE1027=9.16),$CS1027,"")</f>
        <v/>
      </c>
      <c r="ED1027" t="str">
        <f t="shared" ref="ED1027:ED1090" ca="1" si="807">IF(EC1027="","",IF(EC1027&lt;1,ABS(EC1027+RANDBETWEEN(500,600)),EC1027))</f>
        <v/>
      </c>
      <c r="EE1027" t="str">
        <f t="shared" ref="EE1027:EE1090" si="808">IF(AND($GT1027="test",$BE1027=10),$CS1027,"")</f>
        <v/>
      </c>
      <c r="EF1027" t="str">
        <f t="shared" ref="EF1027:EF1090" ca="1" si="809">IF(EE1027="","",IF(EE1027&lt;1,ABS(EE1027+RANDBETWEEN(600,700)),EE1027))</f>
        <v/>
      </c>
      <c r="EG1027" t="str">
        <f t="shared" ref="EG1027:EG1090" si="810">IF(AND($GT1027="test",$BE1027=11.03),$CS1027,"")</f>
        <v/>
      </c>
      <c r="EH1027" t="str">
        <f t="shared" ref="EH1027:EH1090" ca="1" si="811">IF(EG1027="","",IF(EG1027&lt;1,ABS(EG1027+RANDBETWEEN(700,800)),EG1027))</f>
        <v/>
      </c>
      <c r="EI1027" t="str">
        <f t="shared" ref="EI1027:EI1090" si="812">IF(AND($GT1027="test",$BE1027=11.23),$CS1027,"")</f>
        <v/>
      </c>
      <c r="EJ1027" t="str">
        <f t="shared" ref="EJ1027:EJ1090" ca="1" si="813">IF(EI1027="","",IF(EI1027&lt;1,ABS(EI1027+RANDBETWEEN(800,900)),EI1027))</f>
        <v/>
      </c>
      <c r="EK1027" t="str">
        <f t="shared" ca="1" si="767"/>
        <v/>
      </c>
      <c r="EL1027" t="s">
        <v>924</v>
      </c>
      <c r="EM1027" t="s">
        <v>158</v>
      </c>
      <c r="EN1027">
        <v>5925</v>
      </c>
      <c r="EO1027">
        <v>682</v>
      </c>
      <c r="EP1027">
        <v>2643</v>
      </c>
      <c r="EQ1027">
        <v>9716</v>
      </c>
      <c r="ER1027" t="s">
        <v>158</v>
      </c>
      <c r="ES1027">
        <v>23553</v>
      </c>
      <c r="ET1027">
        <v>10149</v>
      </c>
      <c r="EU1027">
        <v>2</v>
      </c>
      <c r="EV1027" t="s">
        <v>156</v>
      </c>
      <c r="EW1027">
        <v>1024</v>
      </c>
      <c r="EX1027">
        <v>2</v>
      </c>
      <c r="EY1027">
        <v>48000</v>
      </c>
      <c r="EZ1027">
        <v>-16</v>
      </c>
      <c r="FA1027" t="s">
        <v>170</v>
      </c>
      <c r="FB1027">
        <v>10</v>
      </c>
      <c r="FC1027" t="s">
        <v>171</v>
      </c>
      <c r="FD1027" t="s">
        <v>158</v>
      </c>
      <c r="FE1027">
        <v>195258</v>
      </c>
      <c r="FF1027">
        <v>15228</v>
      </c>
      <c r="FG1027" t="s">
        <v>158</v>
      </c>
      <c r="FH1027" t="s">
        <v>158</v>
      </c>
      <c r="FI1027">
        <v>195241</v>
      </c>
      <c r="FJ1027" t="s">
        <v>158</v>
      </c>
      <c r="FK1027">
        <v>267309</v>
      </c>
      <c r="FL1027" t="s">
        <v>158</v>
      </c>
      <c r="FM1027">
        <v>263765</v>
      </c>
      <c r="FN1027">
        <v>201220</v>
      </c>
      <c r="FO1027">
        <v>225710</v>
      </c>
      <c r="FP1027">
        <v>5512</v>
      </c>
      <c r="FQ1027">
        <v>5510</v>
      </c>
      <c r="FR1027" t="s">
        <v>158</v>
      </c>
      <c r="FS1027">
        <v>201218</v>
      </c>
      <c r="FT1027">
        <v>201218</v>
      </c>
      <c r="FU1027">
        <v>5510</v>
      </c>
      <c r="FV1027" t="s">
        <v>158</v>
      </c>
      <c r="FW1027" t="s">
        <v>158</v>
      </c>
      <c r="FX1027">
        <v>277459</v>
      </c>
      <c r="FY1027">
        <v>201903</v>
      </c>
      <c r="FZ1027">
        <v>228354</v>
      </c>
      <c r="GA1027">
        <v>202155</v>
      </c>
      <c r="GB1027">
        <v>267309</v>
      </c>
      <c r="GC1027">
        <v>265765</v>
      </c>
      <c r="GD1027">
        <v>277459</v>
      </c>
      <c r="GE1027" t="s">
        <v>158</v>
      </c>
      <c r="GF1027" t="s">
        <v>158</v>
      </c>
      <c r="GG1027">
        <v>263763</v>
      </c>
      <c r="GH1027" t="s">
        <v>158</v>
      </c>
      <c r="GI1027" t="s">
        <v>158</v>
      </c>
      <c r="GJ1027" t="s">
        <v>172</v>
      </c>
      <c r="GK1027">
        <v>0</v>
      </c>
      <c r="GL1027" t="s">
        <v>785</v>
      </c>
      <c r="GM1027">
        <v>4</v>
      </c>
      <c r="GN1027" t="s">
        <v>158</v>
      </c>
      <c r="GO1027" t="s">
        <v>166</v>
      </c>
      <c r="GP1027">
        <v>1024</v>
      </c>
      <c r="GQ1027">
        <v>-50</v>
      </c>
      <c r="GR1027">
        <v>180</v>
      </c>
      <c r="GS1027">
        <f t="shared" si="768"/>
        <v>4</v>
      </c>
      <c r="GT1027" t="str">
        <f t="shared" si="769"/>
        <v>training</v>
      </c>
    </row>
    <row r="1028" spans="1:202" x14ac:dyDescent="0.2">
      <c r="A1028" t="s">
        <v>154</v>
      </c>
      <c r="B1028" t="s">
        <v>154</v>
      </c>
      <c r="C1028">
        <v>7538</v>
      </c>
      <c r="D1028">
        <v>7538</v>
      </c>
      <c r="E1028" t="s">
        <v>155</v>
      </c>
      <c r="F1028" t="s">
        <v>156</v>
      </c>
      <c r="G1028" t="s">
        <v>156</v>
      </c>
      <c r="H1028" t="s">
        <v>156</v>
      </c>
      <c r="I1028">
        <v>0</v>
      </c>
      <c r="J1028" t="s">
        <v>157</v>
      </c>
      <c r="K1028">
        <v>1</v>
      </c>
      <c r="L1028" t="s">
        <v>154</v>
      </c>
      <c r="M1028" t="s">
        <v>154</v>
      </c>
      <c r="N1028" t="s">
        <v>154</v>
      </c>
      <c r="O1028" t="s">
        <v>158</v>
      </c>
      <c r="P1028" t="s">
        <v>154</v>
      </c>
      <c r="Q1028" t="s">
        <v>154</v>
      </c>
      <c r="R1028" t="s">
        <v>158</v>
      </c>
      <c r="S1028">
        <v>0</v>
      </c>
      <c r="T1028">
        <v>0</v>
      </c>
      <c r="U1028">
        <v>0</v>
      </c>
      <c r="V1028" t="s">
        <v>158</v>
      </c>
      <c r="W1028" t="s">
        <v>158</v>
      </c>
      <c r="X1028">
        <v>1</v>
      </c>
      <c r="Y1028" t="s">
        <v>158</v>
      </c>
      <c r="Z1028">
        <v>11</v>
      </c>
      <c r="AA1028">
        <v>0</v>
      </c>
      <c r="AB1028">
        <v>11</v>
      </c>
      <c r="AC1028">
        <v>1</v>
      </c>
      <c r="AD1028">
        <v>1</v>
      </c>
      <c r="AE1028">
        <v>0</v>
      </c>
      <c r="AF1028">
        <v>0</v>
      </c>
      <c r="AG1028" t="s">
        <v>158</v>
      </c>
      <c r="AH1028">
        <v>1</v>
      </c>
      <c r="AI1028">
        <v>1</v>
      </c>
      <c r="AJ1028">
        <v>0</v>
      </c>
      <c r="AK1028" t="s">
        <v>158</v>
      </c>
      <c r="AL1028" t="s">
        <v>158</v>
      </c>
      <c r="AM1028">
        <v>11</v>
      </c>
      <c r="AN1028">
        <v>1</v>
      </c>
      <c r="AO1028">
        <v>1</v>
      </c>
      <c r="AP1028">
        <v>1</v>
      </c>
      <c r="AQ1028">
        <v>11</v>
      </c>
      <c r="AR1028">
        <v>11</v>
      </c>
      <c r="AS1028">
        <v>11</v>
      </c>
      <c r="AT1028">
        <v>1</v>
      </c>
      <c r="AU1028" t="s">
        <v>158</v>
      </c>
      <c r="AV1028">
        <v>11</v>
      </c>
      <c r="AW1028" t="s">
        <v>158</v>
      </c>
      <c r="AX1028">
        <v>0</v>
      </c>
      <c r="AY1028" t="s">
        <v>159</v>
      </c>
      <c r="AZ1028" t="s">
        <v>300</v>
      </c>
      <c r="BA1028" t="s">
        <v>476</v>
      </c>
      <c r="BB1028" t="s">
        <v>762</v>
      </c>
      <c r="BC1028" t="s">
        <v>161</v>
      </c>
      <c r="BD1028" t="b">
        <v>0</v>
      </c>
      <c r="BE1028" t="s">
        <v>158</v>
      </c>
      <c r="BF1028" t="b">
        <v>0</v>
      </c>
      <c r="BH1028" t="s">
        <v>245</v>
      </c>
      <c r="BI1028" t="s">
        <v>600</v>
      </c>
      <c r="BJ1028" t="b">
        <v>0</v>
      </c>
      <c r="BK1028" t="s">
        <v>163</v>
      </c>
      <c r="BL1028" t="b">
        <v>0</v>
      </c>
      <c r="BM1028">
        <v>18</v>
      </c>
      <c r="BN1028" t="s">
        <v>164</v>
      </c>
      <c r="BO1028" t="s">
        <v>165</v>
      </c>
      <c r="BP1028" t="s">
        <v>164</v>
      </c>
      <c r="BQ1028" t="s">
        <v>166</v>
      </c>
      <c r="BR1028">
        <v>768</v>
      </c>
      <c r="BS1028" t="s">
        <v>156</v>
      </c>
      <c r="BT1028" t="s">
        <v>178</v>
      </c>
      <c r="BU1028" t="s">
        <v>158</v>
      </c>
      <c r="BV1028" t="s">
        <v>158</v>
      </c>
      <c r="BW1028">
        <v>4</v>
      </c>
      <c r="BX1028">
        <v>1</v>
      </c>
      <c r="BY1028">
        <v>0</v>
      </c>
      <c r="BZ1028">
        <v>4</v>
      </c>
      <c r="CA1028" t="s">
        <v>763</v>
      </c>
      <c r="CB1028" t="s">
        <v>156</v>
      </c>
      <c r="CC1028">
        <v>3</v>
      </c>
      <c r="CD1028" t="b">
        <v>0</v>
      </c>
      <c r="CE1028" t="s">
        <v>168</v>
      </c>
      <c r="CF1028" t="s">
        <v>602</v>
      </c>
      <c r="CG1028" t="s">
        <v>158</v>
      </c>
      <c r="CH1028">
        <v>0</v>
      </c>
      <c r="CI1028">
        <v>1</v>
      </c>
      <c r="CJ1028" t="s">
        <v>158</v>
      </c>
      <c r="CK1028" t="s">
        <v>169</v>
      </c>
      <c r="CL1028" t="s">
        <v>169</v>
      </c>
      <c r="CM1028" t="s">
        <v>209</v>
      </c>
      <c r="CN1028" t="s">
        <v>169</v>
      </c>
      <c r="CO1028" t="s">
        <v>158</v>
      </c>
      <c r="CP1028" t="s">
        <v>209</v>
      </c>
      <c r="CQ1028">
        <v>1</v>
      </c>
      <c r="CR1028">
        <v>3792</v>
      </c>
      <c r="CS1028" t="str">
        <f t="shared" si="770"/>
        <v/>
      </c>
      <c r="CT1028" t="str">
        <f t="shared" ca="1" si="771"/>
        <v/>
      </c>
      <c r="CU1028" t="str">
        <f t="shared" si="772"/>
        <v/>
      </c>
      <c r="CV1028" t="str">
        <f t="shared" ca="1" si="773"/>
        <v/>
      </c>
      <c r="CW1028" t="str">
        <f t="shared" si="774"/>
        <v/>
      </c>
      <c r="CX1028" t="str">
        <f t="shared" ca="1" si="775"/>
        <v/>
      </c>
      <c r="CY1028" t="str">
        <f t="shared" si="776"/>
        <v/>
      </c>
      <c r="CZ1028" t="str">
        <f t="shared" ca="1" si="777"/>
        <v/>
      </c>
      <c r="DA1028" t="str">
        <f t="shared" si="778"/>
        <v/>
      </c>
      <c r="DB1028" t="str">
        <f t="shared" ca="1" si="779"/>
        <v/>
      </c>
      <c r="DC1028" t="str">
        <f t="shared" si="780"/>
        <v/>
      </c>
      <c r="DD1028" t="str">
        <f t="shared" ca="1" si="781"/>
        <v/>
      </c>
      <c r="DE1028" t="str">
        <f t="shared" si="782"/>
        <v/>
      </c>
      <c r="DF1028" t="str">
        <f t="shared" ca="1" si="783"/>
        <v/>
      </c>
      <c r="DG1028" t="str">
        <f t="shared" si="784"/>
        <v/>
      </c>
      <c r="DH1028" t="str">
        <f t="shared" ca="1" si="785"/>
        <v/>
      </c>
      <c r="DI1028" t="str">
        <f t="shared" si="786"/>
        <v/>
      </c>
      <c r="DJ1028" t="str">
        <f t="shared" ca="1" si="787"/>
        <v/>
      </c>
      <c r="DK1028" t="str">
        <f t="shared" si="788"/>
        <v/>
      </c>
      <c r="DL1028" t="str">
        <f t="shared" ca="1" si="789"/>
        <v/>
      </c>
      <c r="DM1028" t="str">
        <f t="shared" si="790"/>
        <v/>
      </c>
      <c r="DN1028" t="str">
        <f t="shared" ca="1" si="791"/>
        <v/>
      </c>
      <c r="DO1028" t="str">
        <f t="shared" si="792"/>
        <v/>
      </c>
      <c r="DP1028" t="str">
        <f t="shared" ca="1" si="793"/>
        <v/>
      </c>
      <c r="DQ1028" t="str">
        <f t="shared" si="794"/>
        <v/>
      </c>
      <c r="DR1028" t="str">
        <f t="shared" ca="1" si="795"/>
        <v/>
      </c>
      <c r="DS1028" t="str">
        <f t="shared" si="796"/>
        <v/>
      </c>
      <c r="DT1028" t="str">
        <f t="shared" ca="1" si="797"/>
        <v/>
      </c>
      <c r="DU1028" t="str">
        <f t="shared" si="798"/>
        <v/>
      </c>
      <c r="DV1028" t="str">
        <f t="shared" ca="1" si="799"/>
        <v/>
      </c>
      <c r="DW1028" t="str">
        <f t="shared" si="800"/>
        <v/>
      </c>
      <c r="DX1028" t="str">
        <f t="shared" ca="1" si="801"/>
        <v/>
      </c>
      <c r="DY1028" t="str">
        <f t="shared" si="802"/>
        <v/>
      </c>
      <c r="DZ1028" t="str">
        <f t="shared" ca="1" si="803"/>
        <v/>
      </c>
      <c r="EA1028" t="str">
        <f t="shared" si="804"/>
        <v/>
      </c>
      <c r="EB1028" t="str">
        <f t="shared" ca="1" si="805"/>
        <v/>
      </c>
      <c r="EC1028" t="str">
        <f t="shared" si="806"/>
        <v/>
      </c>
      <c r="ED1028" t="str">
        <f t="shared" ca="1" si="807"/>
        <v/>
      </c>
      <c r="EE1028" t="str">
        <f t="shared" si="808"/>
        <v/>
      </c>
      <c r="EF1028" t="str">
        <f t="shared" ca="1" si="809"/>
        <v/>
      </c>
      <c r="EG1028" t="str">
        <f t="shared" si="810"/>
        <v/>
      </c>
      <c r="EH1028" t="str">
        <f t="shared" ca="1" si="811"/>
        <v/>
      </c>
      <c r="EI1028" t="str">
        <f t="shared" si="812"/>
        <v/>
      </c>
      <c r="EJ1028" t="str">
        <f t="shared" ca="1" si="813"/>
        <v/>
      </c>
      <c r="EK1028" t="str">
        <f t="shared" ca="1" si="767"/>
        <v/>
      </c>
      <c r="EL1028" t="s">
        <v>924</v>
      </c>
      <c r="EM1028" t="s">
        <v>158</v>
      </c>
      <c r="EN1028">
        <v>5925</v>
      </c>
      <c r="EO1028">
        <v>682</v>
      </c>
      <c r="EP1028">
        <v>2643</v>
      </c>
      <c r="EQ1028">
        <v>9716</v>
      </c>
      <c r="ER1028" t="s">
        <v>158</v>
      </c>
      <c r="ES1028">
        <v>23553</v>
      </c>
      <c r="ET1028">
        <v>3792</v>
      </c>
      <c r="EU1028">
        <v>2</v>
      </c>
      <c r="EV1028" t="s">
        <v>156</v>
      </c>
      <c r="EW1028">
        <v>1024</v>
      </c>
      <c r="EX1028">
        <v>2</v>
      </c>
      <c r="EY1028">
        <v>48000</v>
      </c>
      <c r="EZ1028">
        <v>-16</v>
      </c>
      <c r="FA1028" t="s">
        <v>170</v>
      </c>
      <c r="FB1028">
        <v>10</v>
      </c>
      <c r="FC1028" t="s">
        <v>171</v>
      </c>
      <c r="FD1028" t="s">
        <v>158</v>
      </c>
      <c r="FE1028">
        <v>195258</v>
      </c>
      <c r="FF1028">
        <v>15228</v>
      </c>
      <c r="FG1028" t="s">
        <v>158</v>
      </c>
      <c r="FH1028" t="s">
        <v>158</v>
      </c>
      <c r="FI1028">
        <v>195241</v>
      </c>
      <c r="FJ1028" t="s">
        <v>158</v>
      </c>
      <c r="FK1028">
        <v>281516</v>
      </c>
      <c r="FL1028" t="s">
        <v>158</v>
      </c>
      <c r="FM1028">
        <v>277795</v>
      </c>
      <c r="FN1028">
        <v>201220</v>
      </c>
      <c r="FO1028">
        <v>225710</v>
      </c>
      <c r="FP1028">
        <v>5512</v>
      </c>
      <c r="FQ1028">
        <v>5510</v>
      </c>
      <c r="FR1028" t="s">
        <v>158</v>
      </c>
      <c r="FS1028">
        <v>201218</v>
      </c>
      <c r="FT1028">
        <v>201218</v>
      </c>
      <c r="FU1028">
        <v>5510</v>
      </c>
      <c r="FV1028" t="s">
        <v>158</v>
      </c>
      <c r="FW1028" t="s">
        <v>158</v>
      </c>
      <c r="FX1028">
        <v>285309</v>
      </c>
      <c r="FY1028">
        <v>201903</v>
      </c>
      <c r="FZ1028">
        <v>228354</v>
      </c>
      <c r="GA1028">
        <v>202155</v>
      </c>
      <c r="GB1028">
        <v>281516</v>
      </c>
      <c r="GC1028">
        <v>279795</v>
      </c>
      <c r="GD1028">
        <v>285309</v>
      </c>
      <c r="GE1028" t="s">
        <v>158</v>
      </c>
      <c r="GF1028" t="s">
        <v>158</v>
      </c>
      <c r="GG1028">
        <v>277793</v>
      </c>
      <c r="GH1028" t="s">
        <v>158</v>
      </c>
      <c r="GI1028" t="s">
        <v>158</v>
      </c>
      <c r="GJ1028" t="s">
        <v>172</v>
      </c>
      <c r="GK1028">
        <v>0</v>
      </c>
      <c r="GL1028" t="s">
        <v>786</v>
      </c>
      <c r="GM1028">
        <v>5</v>
      </c>
      <c r="GN1028" t="s">
        <v>158</v>
      </c>
      <c r="GO1028" t="s">
        <v>166</v>
      </c>
      <c r="GP1028">
        <v>1024</v>
      </c>
      <c r="GQ1028">
        <v>155</v>
      </c>
      <c r="GR1028">
        <v>285</v>
      </c>
      <c r="GS1028">
        <f t="shared" si="768"/>
        <v>5</v>
      </c>
      <c r="GT1028" t="str">
        <f t="shared" si="769"/>
        <v>training</v>
      </c>
    </row>
    <row r="1029" spans="1:202" x14ac:dyDescent="0.2">
      <c r="A1029" t="s">
        <v>154</v>
      </c>
      <c r="B1029" t="s">
        <v>154</v>
      </c>
      <c r="C1029">
        <v>6285</v>
      </c>
      <c r="D1029">
        <v>6285</v>
      </c>
      <c r="E1029" t="s">
        <v>155</v>
      </c>
      <c r="F1029" t="s">
        <v>156</v>
      </c>
      <c r="G1029" t="s">
        <v>156</v>
      </c>
      <c r="H1029" t="s">
        <v>156</v>
      </c>
      <c r="I1029">
        <v>0</v>
      </c>
      <c r="J1029" t="s">
        <v>157</v>
      </c>
      <c r="K1029">
        <v>0</v>
      </c>
      <c r="L1029" t="s">
        <v>154</v>
      </c>
      <c r="M1029" t="s">
        <v>154</v>
      </c>
      <c r="N1029" t="s">
        <v>154</v>
      </c>
      <c r="O1029" t="s">
        <v>158</v>
      </c>
      <c r="P1029" t="s">
        <v>154</v>
      </c>
      <c r="Q1029" t="s">
        <v>154</v>
      </c>
      <c r="R1029" t="s">
        <v>158</v>
      </c>
      <c r="S1029">
        <v>0</v>
      </c>
      <c r="T1029">
        <v>0</v>
      </c>
      <c r="U1029">
        <v>0</v>
      </c>
      <c r="V1029" t="s">
        <v>158</v>
      </c>
      <c r="W1029" t="s">
        <v>158</v>
      </c>
      <c r="X1029">
        <v>1</v>
      </c>
      <c r="Y1029" t="s">
        <v>158</v>
      </c>
      <c r="Z1029">
        <v>12</v>
      </c>
      <c r="AA1029">
        <v>0</v>
      </c>
      <c r="AB1029">
        <v>12</v>
      </c>
      <c r="AC1029">
        <v>1</v>
      </c>
      <c r="AD1029">
        <v>1</v>
      </c>
      <c r="AE1029">
        <v>0</v>
      </c>
      <c r="AF1029">
        <v>0</v>
      </c>
      <c r="AG1029" t="s">
        <v>158</v>
      </c>
      <c r="AH1029">
        <v>1</v>
      </c>
      <c r="AI1029">
        <v>1</v>
      </c>
      <c r="AJ1029">
        <v>0</v>
      </c>
      <c r="AK1029" t="s">
        <v>158</v>
      </c>
      <c r="AL1029" t="s">
        <v>158</v>
      </c>
      <c r="AM1029">
        <v>12</v>
      </c>
      <c r="AN1029">
        <v>1</v>
      </c>
      <c r="AO1029">
        <v>1</v>
      </c>
      <c r="AP1029">
        <v>1</v>
      </c>
      <c r="AQ1029">
        <v>12</v>
      </c>
      <c r="AR1029">
        <v>12</v>
      </c>
      <c r="AS1029">
        <v>12</v>
      </c>
      <c r="AT1029">
        <v>1</v>
      </c>
      <c r="AU1029" t="s">
        <v>158</v>
      </c>
      <c r="AV1029">
        <v>12</v>
      </c>
      <c r="AW1029" t="s">
        <v>158</v>
      </c>
      <c r="AX1029">
        <v>0</v>
      </c>
      <c r="AY1029" t="s">
        <v>159</v>
      </c>
      <c r="AZ1029" t="s">
        <v>787</v>
      </c>
      <c r="BA1029" t="s">
        <v>271</v>
      </c>
      <c r="BB1029" t="s">
        <v>762</v>
      </c>
      <c r="BC1029" t="s">
        <v>161</v>
      </c>
      <c r="BD1029" t="b">
        <v>0</v>
      </c>
      <c r="BE1029" t="s">
        <v>158</v>
      </c>
      <c r="BF1029" t="b">
        <v>0</v>
      </c>
      <c r="BH1029" t="s">
        <v>245</v>
      </c>
      <c r="BI1029" t="s">
        <v>600</v>
      </c>
      <c r="BJ1029" t="b">
        <v>0</v>
      </c>
      <c r="BK1029" t="s">
        <v>163</v>
      </c>
      <c r="BL1029" t="b">
        <v>0</v>
      </c>
      <c r="BM1029">
        <v>18</v>
      </c>
      <c r="BN1029" t="s">
        <v>164</v>
      </c>
      <c r="BO1029" t="s">
        <v>165</v>
      </c>
      <c r="BP1029" t="s">
        <v>164</v>
      </c>
      <c r="BQ1029" t="s">
        <v>166</v>
      </c>
      <c r="BR1029">
        <v>768</v>
      </c>
      <c r="BS1029" t="s">
        <v>156</v>
      </c>
      <c r="BT1029" t="s">
        <v>174</v>
      </c>
      <c r="BU1029" t="s">
        <v>158</v>
      </c>
      <c r="BV1029" t="s">
        <v>158</v>
      </c>
      <c r="BW1029">
        <v>5</v>
      </c>
      <c r="BX1029">
        <v>1</v>
      </c>
      <c r="BY1029">
        <v>0</v>
      </c>
      <c r="BZ1029">
        <v>5</v>
      </c>
      <c r="CA1029" t="s">
        <v>763</v>
      </c>
      <c r="CB1029" t="s">
        <v>156</v>
      </c>
      <c r="CC1029">
        <v>3</v>
      </c>
      <c r="CD1029" t="b">
        <v>0</v>
      </c>
      <c r="CE1029" t="s">
        <v>168</v>
      </c>
      <c r="CF1029" t="s">
        <v>602</v>
      </c>
      <c r="CG1029" t="s">
        <v>158</v>
      </c>
      <c r="CH1029">
        <v>0</v>
      </c>
      <c r="CI1029">
        <v>1</v>
      </c>
      <c r="CJ1029" t="s">
        <v>158</v>
      </c>
      <c r="CK1029" t="s">
        <v>169</v>
      </c>
      <c r="CL1029" t="s">
        <v>169</v>
      </c>
      <c r="CM1029" t="s">
        <v>209</v>
      </c>
      <c r="CN1029" t="s">
        <v>169</v>
      </c>
      <c r="CO1029" t="s">
        <v>158</v>
      </c>
      <c r="CP1029" t="s">
        <v>209</v>
      </c>
      <c r="CQ1029">
        <v>1</v>
      </c>
      <c r="CR1029">
        <v>19</v>
      </c>
      <c r="CS1029" t="str">
        <f t="shared" si="770"/>
        <v/>
      </c>
      <c r="CT1029" t="str">
        <f t="shared" ca="1" si="771"/>
        <v/>
      </c>
      <c r="CU1029" t="str">
        <f t="shared" si="772"/>
        <v/>
      </c>
      <c r="CV1029" t="str">
        <f t="shared" ca="1" si="773"/>
        <v/>
      </c>
      <c r="CW1029" t="str">
        <f t="shared" si="774"/>
        <v/>
      </c>
      <c r="CX1029" t="str">
        <f t="shared" ca="1" si="775"/>
        <v/>
      </c>
      <c r="CY1029" t="str">
        <f t="shared" si="776"/>
        <v/>
      </c>
      <c r="CZ1029" t="str">
        <f t="shared" ca="1" si="777"/>
        <v/>
      </c>
      <c r="DA1029" t="str">
        <f t="shared" si="778"/>
        <v/>
      </c>
      <c r="DB1029" t="str">
        <f t="shared" ca="1" si="779"/>
        <v/>
      </c>
      <c r="DC1029" t="str">
        <f t="shared" si="780"/>
        <v/>
      </c>
      <c r="DD1029" t="str">
        <f t="shared" ca="1" si="781"/>
        <v/>
      </c>
      <c r="DE1029" t="str">
        <f t="shared" si="782"/>
        <v/>
      </c>
      <c r="DF1029" t="str">
        <f t="shared" ca="1" si="783"/>
        <v/>
      </c>
      <c r="DG1029" t="str">
        <f t="shared" si="784"/>
        <v/>
      </c>
      <c r="DH1029" t="str">
        <f t="shared" ca="1" si="785"/>
        <v/>
      </c>
      <c r="DI1029" t="str">
        <f t="shared" si="786"/>
        <v/>
      </c>
      <c r="DJ1029" t="str">
        <f t="shared" ca="1" si="787"/>
        <v/>
      </c>
      <c r="DK1029" t="str">
        <f t="shared" si="788"/>
        <v/>
      </c>
      <c r="DL1029" t="str">
        <f t="shared" ca="1" si="789"/>
        <v/>
      </c>
      <c r="DM1029" t="str">
        <f t="shared" si="790"/>
        <v/>
      </c>
      <c r="DN1029" t="str">
        <f t="shared" ca="1" si="791"/>
        <v/>
      </c>
      <c r="DO1029" t="str">
        <f t="shared" si="792"/>
        <v/>
      </c>
      <c r="DP1029" t="str">
        <f t="shared" ca="1" si="793"/>
        <v/>
      </c>
      <c r="DQ1029" t="str">
        <f t="shared" si="794"/>
        <v/>
      </c>
      <c r="DR1029" t="str">
        <f t="shared" ca="1" si="795"/>
        <v/>
      </c>
      <c r="DS1029" t="str">
        <f t="shared" si="796"/>
        <v/>
      </c>
      <c r="DT1029" t="str">
        <f t="shared" ca="1" si="797"/>
        <v/>
      </c>
      <c r="DU1029" t="str">
        <f t="shared" si="798"/>
        <v/>
      </c>
      <c r="DV1029" t="str">
        <f t="shared" ca="1" si="799"/>
        <v/>
      </c>
      <c r="DW1029" t="str">
        <f t="shared" si="800"/>
        <v/>
      </c>
      <c r="DX1029" t="str">
        <f t="shared" ca="1" si="801"/>
        <v/>
      </c>
      <c r="DY1029" t="str">
        <f t="shared" si="802"/>
        <v/>
      </c>
      <c r="DZ1029" t="str">
        <f t="shared" ca="1" si="803"/>
        <v/>
      </c>
      <c r="EA1029" t="str">
        <f t="shared" si="804"/>
        <v/>
      </c>
      <c r="EB1029" t="str">
        <f t="shared" ca="1" si="805"/>
        <v/>
      </c>
      <c r="EC1029" t="str">
        <f t="shared" si="806"/>
        <v/>
      </c>
      <c r="ED1029" t="str">
        <f t="shared" ca="1" si="807"/>
        <v/>
      </c>
      <c r="EE1029" t="str">
        <f t="shared" si="808"/>
        <v/>
      </c>
      <c r="EF1029" t="str">
        <f t="shared" ca="1" si="809"/>
        <v/>
      </c>
      <c r="EG1029" t="str">
        <f t="shared" si="810"/>
        <v/>
      </c>
      <c r="EH1029" t="str">
        <f t="shared" ca="1" si="811"/>
        <v/>
      </c>
      <c r="EI1029" t="str">
        <f t="shared" si="812"/>
        <v/>
      </c>
      <c r="EJ1029" t="str">
        <f t="shared" ca="1" si="813"/>
        <v/>
      </c>
      <c r="EK1029" t="str">
        <f t="shared" ca="1" si="767"/>
        <v/>
      </c>
      <c r="EL1029" t="s">
        <v>924</v>
      </c>
      <c r="EM1029" t="s">
        <v>158</v>
      </c>
      <c r="EN1029">
        <v>5925</v>
      </c>
      <c r="EO1029">
        <v>682</v>
      </c>
      <c r="EP1029">
        <v>2643</v>
      </c>
      <c r="EQ1029">
        <v>9716</v>
      </c>
      <c r="ER1029" t="s">
        <v>158</v>
      </c>
      <c r="ES1029">
        <v>23553</v>
      </c>
      <c r="ET1029">
        <v>19</v>
      </c>
      <c r="EU1029">
        <v>2</v>
      </c>
      <c r="EV1029" t="s">
        <v>156</v>
      </c>
      <c r="EW1029">
        <v>1024</v>
      </c>
      <c r="EX1029">
        <v>2</v>
      </c>
      <c r="EY1029">
        <v>48000</v>
      </c>
      <c r="EZ1029">
        <v>-16</v>
      </c>
      <c r="FA1029" t="s">
        <v>170</v>
      </c>
      <c r="FB1029">
        <v>10</v>
      </c>
      <c r="FC1029" t="s">
        <v>171</v>
      </c>
      <c r="FD1029" t="s">
        <v>158</v>
      </c>
      <c r="FE1029">
        <v>195258</v>
      </c>
      <c r="FF1029">
        <v>15228</v>
      </c>
      <c r="FG1029" t="s">
        <v>158</v>
      </c>
      <c r="FH1029" t="s">
        <v>158</v>
      </c>
      <c r="FI1029">
        <v>195241</v>
      </c>
      <c r="FJ1029" t="s">
        <v>158</v>
      </c>
      <c r="FK1029">
        <v>289239</v>
      </c>
      <c r="FL1029" t="s">
        <v>158</v>
      </c>
      <c r="FM1029">
        <v>285647</v>
      </c>
      <c r="FN1029">
        <v>201220</v>
      </c>
      <c r="FO1029">
        <v>225710</v>
      </c>
      <c r="FP1029">
        <v>5512</v>
      </c>
      <c r="FQ1029">
        <v>5510</v>
      </c>
      <c r="FR1029" t="s">
        <v>158</v>
      </c>
      <c r="FS1029">
        <v>201218</v>
      </c>
      <c r="FT1029">
        <v>201218</v>
      </c>
      <c r="FU1029">
        <v>5510</v>
      </c>
      <c r="FV1029" t="s">
        <v>158</v>
      </c>
      <c r="FW1029" t="s">
        <v>158</v>
      </c>
      <c r="FX1029">
        <v>289259</v>
      </c>
      <c r="FY1029">
        <v>201903</v>
      </c>
      <c r="FZ1029">
        <v>228354</v>
      </c>
      <c r="GA1029">
        <v>202155</v>
      </c>
      <c r="GB1029">
        <v>289239</v>
      </c>
      <c r="GC1029">
        <v>287647</v>
      </c>
      <c r="GD1029">
        <v>289259</v>
      </c>
      <c r="GE1029" t="s">
        <v>158</v>
      </c>
      <c r="GF1029" t="s">
        <v>158</v>
      </c>
      <c r="GG1029">
        <v>285645</v>
      </c>
      <c r="GH1029" t="s">
        <v>158</v>
      </c>
      <c r="GI1029" t="s">
        <v>158</v>
      </c>
      <c r="GJ1029" t="s">
        <v>172</v>
      </c>
      <c r="GK1029">
        <v>0</v>
      </c>
      <c r="GL1029" t="s">
        <v>788</v>
      </c>
      <c r="GM1029">
        <v>6</v>
      </c>
      <c r="GN1029" t="s">
        <v>158</v>
      </c>
      <c r="GO1029" t="s">
        <v>166</v>
      </c>
      <c r="GP1029">
        <v>1024</v>
      </c>
      <c r="GQ1029">
        <v>-9</v>
      </c>
      <c r="GR1029">
        <v>-326</v>
      </c>
      <c r="GS1029">
        <f t="shared" si="768"/>
        <v>6</v>
      </c>
      <c r="GT1029" t="str">
        <f t="shared" si="769"/>
        <v>training</v>
      </c>
    </row>
    <row r="1030" spans="1:202" x14ac:dyDescent="0.2">
      <c r="A1030" t="s">
        <v>154</v>
      </c>
      <c r="B1030" t="s">
        <v>154</v>
      </c>
      <c r="C1030">
        <v>6044</v>
      </c>
      <c r="D1030">
        <v>6044</v>
      </c>
      <c r="E1030" t="s">
        <v>155</v>
      </c>
      <c r="F1030" t="s">
        <v>156</v>
      </c>
      <c r="G1030" t="s">
        <v>156</v>
      </c>
      <c r="H1030" t="s">
        <v>156</v>
      </c>
      <c r="I1030">
        <v>0</v>
      </c>
      <c r="J1030" t="s">
        <v>157</v>
      </c>
      <c r="K1030">
        <v>0</v>
      </c>
      <c r="L1030" t="s">
        <v>154</v>
      </c>
      <c r="M1030" t="s">
        <v>154</v>
      </c>
      <c r="N1030" t="s">
        <v>154</v>
      </c>
      <c r="O1030" t="s">
        <v>158</v>
      </c>
      <c r="P1030" t="s">
        <v>154</v>
      </c>
      <c r="Q1030" t="s">
        <v>154</v>
      </c>
      <c r="R1030" t="s">
        <v>158</v>
      </c>
      <c r="S1030">
        <v>0</v>
      </c>
      <c r="T1030">
        <v>0</v>
      </c>
      <c r="U1030">
        <v>0</v>
      </c>
      <c r="V1030" t="s">
        <v>158</v>
      </c>
      <c r="W1030" t="s">
        <v>158</v>
      </c>
      <c r="X1030">
        <v>1</v>
      </c>
      <c r="Y1030" t="s">
        <v>158</v>
      </c>
      <c r="Z1030">
        <v>13</v>
      </c>
      <c r="AA1030">
        <v>0</v>
      </c>
      <c r="AB1030">
        <v>13</v>
      </c>
      <c r="AC1030">
        <v>1</v>
      </c>
      <c r="AD1030">
        <v>1</v>
      </c>
      <c r="AE1030">
        <v>0</v>
      </c>
      <c r="AF1030">
        <v>0</v>
      </c>
      <c r="AG1030" t="s">
        <v>158</v>
      </c>
      <c r="AH1030">
        <v>1</v>
      </c>
      <c r="AI1030">
        <v>1</v>
      </c>
      <c r="AJ1030">
        <v>0</v>
      </c>
      <c r="AK1030" t="s">
        <v>158</v>
      </c>
      <c r="AL1030" t="s">
        <v>158</v>
      </c>
      <c r="AM1030">
        <v>13</v>
      </c>
      <c r="AN1030">
        <v>1</v>
      </c>
      <c r="AO1030">
        <v>1</v>
      </c>
      <c r="AP1030">
        <v>1</v>
      </c>
      <c r="AQ1030">
        <v>13</v>
      </c>
      <c r="AR1030">
        <v>13</v>
      </c>
      <c r="AS1030">
        <v>13</v>
      </c>
      <c r="AT1030">
        <v>1</v>
      </c>
      <c r="AU1030" t="s">
        <v>158</v>
      </c>
      <c r="AV1030">
        <v>13</v>
      </c>
      <c r="AW1030" t="s">
        <v>158</v>
      </c>
      <c r="AX1030">
        <v>0</v>
      </c>
      <c r="AY1030" t="s">
        <v>159</v>
      </c>
      <c r="AZ1030" t="s">
        <v>466</v>
      </c>
      <c r="BA1030" t="s">
        <v>767</v>
      </c>
      <c r="BB1030" t="s">
        <v>762</v>
      </c>
      <c r="BC1030" t="s">
        <v>161</v>
      </c>
      <c r="BD1030" t="b">
        <v>0</v>
      </c>
      <c r="BE1030" t="s">
        <v>158</v>
      </c>
      <c r="BF1030" t="b">
        <v>0</v>
      </c>
      <c r="BH1030" t="s">
        <v>245</v>
      </c>
      <c r="BI1030" t="s">
        <v>600</v>
      </c>
      <c r="BJ1030" t="b">
        <v>0</v>
      </c>
      <c r="BK1030" t="s">
        <v>163</v>
      </c>
      <c r="BL1030" t="b">
        <v>0</v>
      </c>
      <c r="BM1030">
        <v>18</v>
      </c>
      <c r="BN1030" t="s">
        <v>164</v>
      </c>
      <c r="BO1030" t="s">
        <v>165</v>
      </c>
      <c r="BP1030" t="s">
        <v>164</v>
      </c>
      <c r="BQ1030" t="s">
        <v>166</v>
      </c>
      <c r="BR1030">
        <v>768</v>
      </c>
      <c r="BS1030" t="s">
        <v>156</v>
      </c>
      <c r="BT1030" t="s">
        <v>176</v>
      </c>
      <c r="BU1030" t="s">
        <v>158</v>
      </c>
      <c r="BV1030" t="s">
        <v>158</v>
      </c>
      <c r="BW1030">
        <v>6</v>
      </c>
      <c r="BX1030">
        <v>1</v>
      </c>
      <c r="BY1030">
        <v>0</v>
      </c>
      <c r="BZ1030">
        <v>6</v>
      </c>
      <c r="CA1030" t="s">
        <v>763</v>
      </c>
      <c r="CB1030" t="s">
        <v>156</v>
      </c>
      <c r="CC1030">
        <v>3</v>
      </c>
      <c r="CD1030" t="b">
        <v>0</v>
      </c>
      <c r="CE1030" t="s">
        <v>168</v>
      </c>
      <c r="CF1030" t="s">
        <v>602</v>
      </c>
      <c r="CG1030" t="s">
        <v>158</v>
      </c>
      <c r="CH1030">
        <v>0</v>
      </c>
      <c r="CI1030">
        <v>1</v>
      </c>
      <c r="CJ1030" t="s">
        <v>158</v>
      </c>
      <c r="CK1030" t="s">
        <v>169</v>
      </c>
      <c r="CL1030" t="s">
        <v>169</v>
      </c>
      <c r="CM1030" t="s">
        <v>209</v>
      </c>
      <c r="CN1030" t="s">
        <v>169</v>
      </c>
      <c r="CO1030" t="s">
        <v>158</v>
      </c>
      <c r="CP1030" t="s">
        <v>209</v>
      </c>
      <c r="CQ1030">
        <v>1</v>
      </c>
      <c r="CR1030">
        <v>4597</v>
      </c>
      <c r="CS1030" t="str">
        <f t="shared" si="770"/>
        <v/>
      </c>
      <c r="CT1030" t="str">
        <f t="shared" ca="1" si="771"/>
        <v/>
      </c>
      <c r="CU1030" t="str">
        <f t="shared" si="772"/>
        <v/>
      </c>
      <c r="CV1030" t="str">
        <f t="shared" ca="1" si="773"/>
        <v/>
      </c>
      <c r="CW1030" t="str">
        <f t="shared" si="774"/>
        <v/>
      </c>
      <c r="CX1030" t="str">
        <f t="shared" ca="1" si="775"/>
        <v/>
      </c>
      <c r="CY1030" t="str">
        <f t="shared" si="776"/>
        <v/>
      </c>
      <c r="CZ1030" t="str">
        <f t="shared" ca="1" si="777"/>
        <v/>
      </c>
      <c r="DA1030" t="str">
        <f t="shared" si="778"/>
        <v/>
      </c>
      <c r="DB1030" t="str">
        <f t="shared" ca="1" si="779"/>
        <v/>
      </c>
      <c r="DC1030" t="str">
        <f t="shared" si="780"/>
        <v/>
      </c>
      <c r="DD1030" t="str">
        <f t="shared" ca="1" si="781"/>
        <v/>
      </c>
      <c r="DE1030" t="str">
        <f t="shared" si="782"/>
        <v/>
      </c>
      <c r="DF1030" t="str">
        <f t="shared" ca="1" si="783"/>
        <v/>
      </c>
      <c r="DG1030" t="str">
        <f t="shared" si="784"/>
        <v/>
      </c>
      <c r="DH1030" t="str">
        <f t="shared" ca="1" si="785"/>
        <v/>
      </c>
      <c r="DI1030" t="str">
        <f t="shared" si="786"/>
        <v/>
      </c>
      <c r="DJ1030" t="str">
        <f t="shared" ca="1" si="787"/>
        <v/>
      </c>
      <c r="DK1030" t="str">
        <f t="shared" si="788"/>
        <v/>
      </c>
      <c r="DL1030" t="str">
        <f t="shared" ca="1" si="789"/>
        <v/>
      </c>
      <c r="DM1030" t="str">
        <f t="shared" si="790"/>
        <v/>
      </c>
      <c r="DN1030" t="str">
        <f t="shared" ca="1" si="791"/>
        <v/>
      </c>
      <c r="DO1030" t="str">
        <f t="shared" si="792"/>
        <v/>
      </c>
      <c r="DP1030" t="str">
        <f t="shared" ca="1" si="793"/>
        <v/>
      </c>
      <c r="DQ1030" t="str">
        <f t="shared" si="794"/>
        <v/>
      </c>
      <c r="DR1030" t="str">
        <f t="shared" ca="1" si="795"/>
        <v/>
      </c>
      <c r="DS1030" t="str">
        <f t="shared" si="796"/>
        <v/>
      </c>
      <c r="DT1030" t="str">
        <f t="shared" ca="1" si="797"/>
        <v/>
      </c>
      <c r="DU1030" t="str">
        <f t="shared" si="798"/>
        <v/>
      </c>
      <c r="DV1030" t="str">
        <f t="shared" ca="1" si="799"/>
        <v/>
      </c>
      <c r="DW1030" t="str">
        <f t="shared" si="800"/>
        <v/>
      </c>
      <c r="DX1030" t="str">
        <f t="shared" ca="1" si="801"/>
        <v/>
      </c>
      <c r="DY1030" t="str">
        <f t="shared" si="802"/>
        <v/>
      </c>
      <c r="DZ1030" t="str">
        <f t="shared" ca="1" si="803"/>
        <v/>
      </c>
      <c r="EA1030" t="str">
        <f t="shared" si="804"/>
        <v/>
      </c>
      <c r="EB1030" t="str">
        <f t="shared" ca="1" si="805"/>
        <v/>
      </c>
      <c r="EC1030" t="str">
        <f t="shared" si="806"/>
        <v/>
      </c>
      <c r="ED1030" t="str">
        <f t="shared" ca="1" si="807"/>
        <v/>
      </c>
      <c r="EE1030" t="str">
        <f t="shared" si="808"/>
        <v/>
      </c>
      <c r="EF1030" t="str">
        <f t="shared" ca="1" si="809"/>
        <v/>
      </c>
      <c r="EG1030" t="str">
        <f t="shared" si="810"/>
        <v/>
      </c>
      <c r="EH1030" t="str">
        <f t="shared" ca="1" si="811"/>
        <v/>
      </c>
      <c r="EI1030" t="str">
        <f t="shared" si="812"/>
        <v/>
      </c>
      <c r="EJ1030" t="str">
        <f t="shared" ca="1" si="813"/>
        <v/>
      </c>
      <c r="EK1030" t="str">
        <f t="shared" ca="1" si="767"/>
        <v/>
      </c>
      <c r="EL1030" t="s">
        <v>924</v>
      </c>
      <c r="EM1030" t="s">
        <v>158</v>
      </c>
      <c r="EN1030">
        <v>5925</v>
      </c>
      <c r="EO1030">
        <v>682</v>
      </c>
      <c r="EP1030">
        <v>2643</v>
      </c>
      <c r="EQ1030">
        <v>9716</v>
      </c>
      <c r="ER1030" t="s">
        <v>158</v>
      </c>
      <c r="ES1030">
        <v>23553</v>
      </c>
      <c r="ET1030">
        <v>4597</v>
      </c>
      <c r="EU1030">
        <v>2</v>
      </c>
      <c r="EV1030" t="s">
        <v>156</v>
      </c>
      <c r="EW1030">
        <v>1024</v>
      </c>
      <c r="EX1030">
        <v>2</v>
      </c>
      <c r="EY1030">
        <v>48000</v>
      </c>
      <c r="EZ1030">
        <v>-16</v>
      </c>
      <c r="FA1030" t="s">
        <v>170</v>
      </c>
      <c r="FB1030">
        <v>10</v>
      </c>
      <c r="FC1030" t="s">
        <v>171</v>
      </c>
      <c r="FD1030" t="s">
        <v>158</v>
      </c>
      <c r="FE1030">
        <v>195258</v>
      </c>
      <c r="FF1030">
        <v>15228</v>
      </c>
      <c r="FG1030" t="s">
        <v>158</v>
      </c>
      <c r="FH1030" t="s">
        <v>158</v>
      </c>
      <c r="FI1030">
        <v>195241</v>
      </c>
      <c r="FJ1030" t="s">
        <v>158</v>
      </c>
      <c r="FK1030">
        <v>293123</v>
      </c>
      <c r="FL1030" t="s">
        <v>158</v>
      </c>
      <c r="FM1030">
        <v>289607</v>
      </c>
      <c r="FN1030">
        <v>201220</v>
      </c>
      <c r="FO1030">
        <v>225710</v>
      </c>
      <c r="FP1030">
        <v>5512</v>
      </c>
      <c r="FQ1030">
        <v>5510</v>
      </c>
      <c r="FR1030" t="s">
        <v>158</v>
      </c>
      <c r="FS1030">
        <v>201218</v>
      </c>
      <c r="FT1030">
        <v>201218</v>
      </c>
      <c r="FU1030">
        <v>5510</v>
      </c>
      <c r="FV1030" t="s">
        <v>158</v>
      </c>
      <c r="FW1030" t="s">
        <v>158</v>
      </c>
      <c r="FX1030">
        <v>297721</v>
      </c>
      <c r="FY1030">
        <v>201903</v>
      </c>
      <c r="FZ1030">
        <v>228354</v>
      </c>
      <c r="GA1030">
        <v>202155</v>
      </c>
      <c r="GB1030">
        <v>293123</v>
      </c>
      <c r="GC1030">
        <v>291607</v>
      </c>
      <c r="GD1030">
        <v>297721</v>
      </c>
      <c r="GE1030" t="s">
        <v>158</v>
      </c>
      <c r="GF1030" t="s">
        <v>158</v>
      </c>
      <c r="GG1030">
        <v>289606</v>
      </c>
      <c r="GH1030" t="s">
        <v>158</v>
      </c>
      <c r="GI1030" t="s">
        <v>158</v>
      </c>
      <c r="GJ1030" t="s">
        <v>172</v>
      </c>
      <c r="GK1030">
        <v>0</v>
      </c>
      <c r="GL1030" t="s">
        <v>789</v>
      </c>
      <c r="GM1030">
        <v>7</v>
      </c>
      <c r="GN1030" t="s">
        <v>158</v>
      </c>
      <c r="GO1030" t="s">
        <v>166</v>
      </c>
      <c r="GP1030">
        <v>1024</v>
      </c>
      <c r="GQ1030">
        <v>-260</v>
      </c>
      <c r="GR1030">
        <v>180</v>
      </c>
      <c r="GS1030">
        <f t="shared" si="768"/>
        <v>7</v>
      </c>
      <c r="GT1030" t="str">
        <f t="shared" si="769"/>
        <v>training</v>
      </c>
    </row>
    <row r="1031" spans="1:202" x14ac:dyDescent="0.2">
      <c r="A1031" t="s">
        <v>154</v>
      </c>
      <c r="B1031" t="s">
        <v>154</v>
      </c>
      <c r="C1031">
        <v>3167</v>
      </c>
      <c r="D1031">
        <v>3167</v>
      </c>
      <c r="E1031" t="s">
        <v>155</v>
      </c>
      <c r="F1031" t="s">
        <v>156</v>
      </c>
      <c r="G1031" t="s">
        <v>156</v>
      </c>
      <c r="H1031" t="s">
        <v>156</v>
      </c>
      <c r="I1031">
        <v>0</v>
      </c>
      <c r="J1031" t="s">
        <v>157</v>
      </c>
      <c r="K1031">
        <v>1</v>
      </c>
      <c r="L1031" t="s">
        <v>154</v>
      </c>
      <c r="M1031" t="s">
        <v>154</v>
      </c>
      <c r="N1031" t="s">
        <v>154</v>
      </c>
      <c r="O1031" t="s">
        <v>158</v>
      </c>
      <c r="P1031" t="s">
        <v>154</v>
      </c>
      <c r="Q1031" t="s">
        <v>154</v>
      </c>
      <c r="R1031" t="s">
        <v>158</v>
      </c>
      <c r="S1031">
        <v>0</v>
      </c>
      <c r="T1031">
        <v>1</v>
      </c>
      <c r="U1031">
        <v>0</v>
      </c>
      <c r="V1031" t="s">
        <v>158</v>
      </c>
      <c r="W1031" t="s">
        <v>158</v>
      </c>
      <c r="X1031">
        <v>2</v>
      </c>
      <c r="Y1031" t="s">
        <v>158</v>
      </c>
      <c r="Z1031">
        <v>14</v>
      </c>
      <c r="AA1031">
        <v>0</v>
      </c>
      <c r="AB1031">
        <v>14</v>
      </c>
      <c r="AC1031">
        <v>2</v>
      </c>
      <c r="AD1031">
        <v>2</v>
      </c>
      <c r="AE1031">
        <v>0</v>
      </c>
      <c r="AF1031">
        <v>0</v>
      </c>
      <c r="AG1031" t="s">
        <v>158</v>
      </c>
      <c r="AH1031">
        <v>2</v>
      </c>
      <c r="AI1031">
        <v>2</v>
      </c>
      <c r="AJ1031">
        <v>0</v>
      </c>
      <c r="AK1031" t="s">
        <v>158</v>
      </c>
      <c r="AL1031" t="s">
        <v>158</v>
      </c>
      <c r="AM1031">
        <v>14</v>
      </c>
      <c r="AN1031">
        <v>2</v>
      </c>
      <c r="AO1031">
        <v>2</v>
      </c>
      <c r="AP1031">
        <v>2</v>
      </c>
      <c r="AQ1031">
        <v>14</v>
      </c>
      <c r="AR1031">
        <v>14</v>
      </c>
      <c r="AS1031">
        <v>14</v>
      </c>
      <c r="AT1031">
        <v>2</v>
      </c>
      <c r="AU1031" t="s">
        <v>158</v>
      </c>
      <c r="AV1031">
        <v>14</v>
      </c>
      <c r="AW1031" t="s">
        <v>158</v>
      </c>
      <c r="AX1031">
        <v>0</v>
      </c>
      <c r="AY1031" t="s">
        <v>159</v>
      </c>
      <c r="AZ1031" t="s">
        <v>637</v>
      </c>
      <c r="BA1031" t="s">
        <v>269</v>
      </c>
      <c r="BB1031" t="s">
        <v>762</v>
      </c>
      <c r="BC1031" t="s">
        <v>161</v>
      </c>
      <c r="BD1031" t="b">
        <v>0</v>
      </c>
      <c r="BE1031" t="s">
        <v>158</v>
      </c>
      <c r="BF1031" t="b">
        <v>0</v>
      </c>
      <c r="BH1031" t="s">
        <v>245</v>
      </c>
      <c r="BI1031" t="s">
        <v>600</v>
      </c>
      <c r="BJ1031" t="b">
        <v>0</v>
      </c>
      <c r="BK1031" t="s">
        <v>163</v>
      </c>
      <c r="BL1031" t="b">
        <v>0</v>
      </c>
      <c r="BM1031">
        <v>18</v>
      </c>
      <c r="BN1031" t="s">
        <v>164</v>
      </c>
      <c r="BO1031" t="s">
        <v>165</v>
      </c>
      <c r="BP1031" t="s">
        <v>164</v>
      </c>
      <c r="BQ1031" t="s">
        <v>166</v>
      </c>
      <c r="BR1031">
        <v>768</v>
      </c>
      <c r="BS1031" t="s">
        <v>156</v>
      </c>
      <c r="BT1031" t="s">
        <v>177</v>
      </c>
      <c r="BU1031" t="s">
        <v>158</v>
      </c>
      <c r="BV1031" t="s">
        <v>158</v>
      </c>
      <c r="BW1031">
        <v>0</v>
      </c>
      <c r="BX1031">
        <v>2</v>
      </c>
      <c r="BY1031">
        <v>0</v>
      </c>
      <c r="BZ1031">
        <v>0</v>
      </c>
      <c r="CA1031" t="s">
        <v>763</v>
      </c>
      <c r="CB1031" t="s">
        <v>156</v>
      </c>
      <c r="CC1031">
        <v>1</v>
      </c>
      <c r="CD1031" t="b">
        <v>0</v>
      </c>
      <c r="CE1031" t="s">
        <v>168</v>
      </c>
      <c r="CF1031" t="s">
        <v>602</v>
      </c>
      <c r="CG1031" t="s">
        <v>158</v>
      </c>
      <c r="CH1031">
        <v>0</v>
      </c>
      <c r="CI1031">
        <v>1</v>
      </c>
      <c r="CJ1031" t="s">
        <v>158</v>
      </c>
      <c r="CK1031" t="s">
        <v>209</v>
      </c>
      <c r="CL1031" t="s">
        <v>209</v>
      </c>
      <c r="CM1031" t="s">
        <v>209</v>
      </c>
      <c r="CN1031" t="s">
        <v>169</v>
      </c>
      <c r="CO1031" t="s">
        <v>158</v>
      </c>
      <c r="CP1031" t="s">
        <v>209</v>
      </c>
      <c r="CQ1031">
        <v>1</v>
      </c>
      <c r="CR1031">
        <v>3167</v>
      </c>
      <c r="CS1031" t="str">
        <f t="shared" si="770"/>
        <v/>
      </c>
      <c r="CT1031" t="str">
        <f t="shared" ca="1" si="771"/>
        <v/>
      </c>
      <c r="CU1031" t="str">
        <f t="shared" si="772"/>
        <v/>
      </c>
      <c r="CV1031" t="str">
        <f t="shared" ca="1" si="773"/>
        <v/>
      </c>
      <c r="CW1031" t="str">
        <f t="shared" si="774"/>
        <v/>
      </c>
      <c r="CX1031" t="str">
        <f t="shared" ca="1" si="775"/>
        <v/>
      </c>
      <c r="CY1031" t="str">
        <f t="shared" si="776"/>
        <v/>
      </c>
      <c r="CZ1031" t="str">
        <f t="shared" ca="1" si="777"/>
        <v/>
      </c>
      <c r="DA1031" t="str">
        <f t="shared" si="778"/>
        <v/>
      </c>
      <c r="DB1031" t="str">
        <f t="shared" ca="1" si="779"/>
        <v/>
      </c>
      <c r="DC1031" t="str">
        <f t="shared" si="780"/>
        <v/>
      </c>
      <c r="DD1031" t="str">
        <f t="shared" ca="1" si="781"/>
        <v/>
      </c>
      <c r="DE1031" t="str">
        <f t="shared" si="782"/>
        <v/>
      </c>
      <c r="DF1031" t="str">
        <f t="shared" ca="1" si="783"/>
        <v/>
      </c>
      <c r="DG1031" t="str">
        <f t="shared" si="784"/>
        <v/>
      </c>
      <c r="DH1031" t="str">
        <f t="shared" ca="1" si="785"/>
        <v/>
      </c>
      <c r="DI1031" t="str">
        <f t="shared" si="786"/>
        <v/>
      </c>
      <c r="DJ1031" t="str">
        <f t="shared" ca="1" si="787"/>
        <v/>
      </c>
      <c r="DK1031" t="str">
        <f t="shared" si="788"/>
        <v/>
      </c>
      <c r="DL1031" t="str">
        <f t="shared" ca="1" si="789"/>
        <v/>
      </c>
      <c r="DM1031" t="str">
        <f t="shared" si="790"/>
        <v/>
      </c>
      <c r="DN1031" t="str">
        <f t="shared" ca="1" si="791"/>
        <v/>
      </c>
      <c r="DO1031" t="str">
        <f t="shared" si="792"/>
        <v/>
      </c>
      <c r="DP1031" t="str">
        <f t="shared" ca="1" si="793"/>
        <v/>
      </c>
      <c r="DQ1031" t="str">
        <f t="shared" si="794"/>
        <v/>
      </c>
      <c r="DR1031" t="str">
        <f t="shared" ca="1" si="795"/>
        <v/>
      </c>
      <c r="DS1031" t="str">
        <f t="shared" si="796"/>
        <v/>
      </c>
      <c r="DT1031" t="str">
        <f t="shared" ca="1" si="797"/>
        <v/>
      </c>
      <c r="DU1031" t="str">
        <f t="shared" si="798"/>
        <v/>
      </c>
      <c r="DV1031" t="str">
        <f t="shared" ca="1" si="799"/>
        <v/>
      </c>
      <c r="DW1031" t="str">
        <f t="shared" si="800"/>
        <v/>
      </c>
      <c r="DX1031" t="str">
        <f t="shared" ca="1" si="801"/>
        <v/>
      </c>
      <c r="DY1031" t="str">
        <f t="shared" si="802"/>
        <v/>
      </c>
      <c r="DZ1031" t="str">
        <f t="shared" ca="1" si="803"/>
        <v/>
      </c>
      <c r="EA1031" t="str">
        <f t="shared" si="804"/>
        <v/>
      </c>
      <c r="EB1031" t="str">
        <f t="shared" ca="1" si="805"/>
        <v/>
      </c>
      <c r="EC1031" t="str">
        <f t="shared" si="806"/>
        <v/>
      </c>
      <c r="ED1031" t="str">
        <f t="shared" ca="1" si="807"/>
        <v/>
      </c>
      <c r="EE1031" t="str">
        <f t="shared" si="808"/>
        <v/>
      </c>
      <c r="EF1031" t="str">
        <f t="shared" ca="1" si="809"/>
        <v/>
      </c>
      <c r="EG1031" t="str">
        <f t="shared" si="810"/>
        <v/>
      </c>
      <c r="EH1031" t="str">
        <f t="shared" ca="1" si="811"/>
        <v/>
      </c>
      <c r="EI1031" t="str">
        <f t="shared" si="812"/>
        <v/>
      </c>
      <c r="EJ1031" t="str">
        <f t="shared" ca="1" si="813"/>
        <v/>
      </c>
      <c r="EK1031" t="str">
        <f t="shared" ca="1" si="767"/>
        <v/>
      </c>
      <c r="EL1031" t="s">
        <v>924</v>
      </c>
      <c r="EM1031" t="s">
        <v>158</v>
      </c>
      <c r="EN1031">
        <v>3164</v>
      </c>
      <c r="EO1031">
        <v>954</v>
      </c>
      <c r="EP1031">
        <v>1231</v>
      </c>
      <c r="EQ1031">
        <v>9716</v>
      </c>
      <c r="ER1031" t="s">
        <v>158</v>
      </c>
      <c r="ES1031">
        <v>17345</v>
      </c>
      <c r="ET1031">
        <v>3167</v>
      </c>
      <c r="EU1031">
        <v>2</v>
      </c>
      <c r="EV1031" t="s">
        <v>156</v>
      </c>
      <c r="EW1031">
        <v>1024</v>
      </c>
      <c r="EX1031">
        <v>2</v>
      </c>
      <c r="EY1031">
        <v>48000</v>
      </c>
      <c r="EZ1031">
        <v>-16</v>
      </c>
      <c r="FA1031" t="s">
        <v>170</v>
      </c>
      <c r="FB1031">
        <v>10</v>
      </c>
      <c r="FC1031" t="s">
        <v>171</v>
      </c>
      <c r="FD1031" t="s">
        <v>158</v>
      </c>
      <c r="FE1031">
        <v>297817</v>
      </c>
      <c r="FF1031">
        <v>15228</v>
      </c>
      <c r="FG1031" t="s">
        <v>158</v>
      </c>
      <c r="FH1031" t="s">
        <v>158</v>
      </c>
      <c r="FI1031">
        <v>297799</v>
      </c>
      <c r="FJ1031" t="s">
        <v>158</v>
      </c>
      <c r="FK1031">
        <v>324547</v>
      </c>
      <c r="FL1031" t="s">
        <v>158</v>
      </c>
      <c r="FM1031">
        <v>321059</v>
      </c>
      <c r="FN1031">
        <v>301017</v>
      </c>
      <c r="FO1031">
        <v>319574</v>
      </c>
      <c r="FP1031">
        <v>5512</v>
      </c>
      <c r="FQ1031">
        <v>5510</v>
      </c>
      <c r="FR1031" t="s">
        <v>158</v>
      </c>
      <c r="FS1031">
        <v>301016</v>
      </c>
      <c r="FT1031">
        <v>301016</v>
      </c>
      <c r="FU1031">
        <v>5510</v>
      </c>
      <c r="FV1031" t="s">
        <v>158</v>
      </c>
      <c r="FW1031" t="s">
        <v>158</v>
      </c>
      <c r="FX1031">
        <v>327716</v>
      </c>
      <c r="FY1031">
        <v>301971</v>
      </c>
      <c r="FZ1031">
        <v>320805</v>
      </c>
      <c r="GA1031">
        <v>302227</v>
      </c>
      <c r="GB1031">
        <v>324547</v>
      </c>
      <c r="GC1031">
        <v>323059</v>
      </c>
      <c r="GD1031">
        <v>327716</v>
      </c>
      <c r="GE1031" t="s">
        <v>158</v>
      </c>
      <c r="GF1031" t="s">
        <v>158</v>
      </c>
      <c r="GG1031">
        <v>321057</v>
      </c>
      <c r="GH1031" t="s">
        <v>158</v>
      </c>
      <c r="GI1031" t="s">
        <v>158</v>
      </c>
      <c r="GJ1031" t="s">
        <v>172</v>
      </c>
      <c r="GK1031">
        <v>0</v>
      </c>
      <c r="GL1031" t="s">
        <v>790</v>
      </c>
      <c r="GM1031">
        <v>1</v>
      </c>
      <c r="GN1031" t="s">
        <v>158</v>
      </c>
      <c r="GO1031" t="s">
        <v>166</v>
      </c>
      <c r="GP1031">
        <v>1024</v>
      </c>
      <c r="GQ1031">
        <v>-180</v>
      </c>
      <c r="GR1031">
        <v>-104</v>
      </c>
      <c r="GS1031">
        <f t="shared" si="768"/>
        <v>1</v>
      </c>
      <c r="GT1031" t="str">
        <f t="shared" si="769"/>
        <v>training</v>
      </c>
    </row>
    <row r="1032" spans="1:202" x14ac:dyDescent="0.2">
      <c r="A1032" t="s">
        <v>154</v>
      </c>
      <c r="B1032" t="s">
        <v>154</v>
      </c>
      <c r="C1032">
        <v>2679</v>
      </c>
      <c r="D1032">
        <v>2679</v>
      </c>
      <c r="E1032" t="s">
        <v>155</v>
      </c>
      <c r="F1032" t="s">
        <v>156</v>
      </c>
      <c r="G1032" t="s">
        <v>156</v>
      </c>
      <c r="H1032" t="s">
        <v>156</v>
      </c>
      <c r="I1032">
        <v>0</v>
      </c>
      <c r="J1032" t="s">
        <v>157</v>
      </c>
      <c r="K1032">
        <v>1</v>
      </c>
      <c r="L1032" t="s">
        <v>154</v>
      </c>
      <c r="M1032" t="s">
        <v>154</v>
      </c>
      <c r="N1032" t="s">
        <v>154</v>
      </c>
      <c r="O1032" t="s">
        <v>158</v>
      </c>
      <c r="P1032" t="s">
        <v>154</v>
      </c>
      <c r="Q1032" t="s">
        <v>154</v>
      </c>
      <c r="R1032" t="s">
        <v>158</v>
      </c>
      <c r="S1032">
        <v>0</v>
      </c>
      <c r="T1032">
        <v>1</v>
      </c>
      <c r="U1032">
        <v>0</v>
      </c>
      <c r="V1032" t="s">
        <v>158</v>
      </c>
      <c r="W1032" t="s">
        <v>158</v>
      </c>
      <c r="X1032">
        <v>2</v>
      </c>
      <c r="Y1032" t="s">
        <v>158</v>
      </c>
      <c r="Z1032">
        <v>15</v>
      </c>
      <c r="AA1032">
        <v>0</v>
      </c>
      <c r="AB1032">
        <v>15</v>
      </c>
      <c r="AC1032">
        <v>2</v>
      </c>
      <c r="AD1032">
        <v>2</v>
      </c>
      <c r="AE1032">
        <v>0</v>
      </c>
      <c r="AF1032">
        <v>0</v>
      </c>
      <c r="AG1032" t="s">
        <v>158</v>
      </c>
      <c r="AH1032">
        <v>2</v>
      </c>
      <c r="AI1032">
        <v>2</v>
      </c>
      <c r="AJ1032">
        <v>0</v>
      </c>
      <c r="AK1032" t="s">
        <v>158</v>
      </c>
      <c r="AL1032" t="s">
        <v>158</v>
      </c>
      <c r="AM1032">
        <v>15</v>
      </c>
      <c r="AN1032">
        <v>2</v>
      </c>
      <c r="AO1032">
        <v>2</v>
      </c>
      <c r="AP1032">
        <v>2</v>
      </c>
      <c r="AQ1032">
        <v>15</v>
      </c>
      <c r="AR1032">
        <v>15</v>
      </c>
      <c r="AS1032">
        <v>15</v>
      </c>
      <c r="AT1032">
        <v>2</v>
      </c>
      <c r="AU1032" t="s">
        <v>158</v>
      </c>
      <c r="AV1032">
        <v>15</v>
      </c>
      <c r="AW1032" t="s">
        <v>158</v>
      </c>
      <c r="AX1032">
        <v>0</v>
      </c>
      <c r="AY1032" t="s">
        <v>159</v>
      </c>
      <c r="AZ1032" t="s">
        <v>791</v>
      </c>
      <c r="BA1032" t="s">
        <v>598</v>
      </c>
      <c r="BB1032" t="s">
        <v>762</v>
      </c>
      <c r="BC1032" t="s">
        <v>161</v>
      </c>
      <c r="BD1032" t="b">
        <v>0</v>
      </c>
      <c r="BE1032" t="s">
        <v>158</v>
      </c>
      <c r="BF1032" t="b">
        <v>0</v>
      </c>
      <c r="BH1032" t="s">
        <v>245</v>
      </c>
      <c r="BI1032" t="s">
        <v>600</v>
      </c>
      <c r="BJ1032" t="b">
        <v>0</v>
      </c>
      <c r="BK1032" t="s">
        <v>163</v>
      </c>
      <c r="BL1032" t="b">
        <v>0</v>
      </c>
      <c r="BM1032">
        <v>18</v>
      </c>
      <c r="BN1032" t="s">
        <v>164</v>
      </c>
      <c r="BO1032" t="s">
        <v>165</v>
      </c>
      <c r="BP1032" t="s">
        <v>164</v>
      </c>
      <c r="BQ1032" t="s">
        <v>166</v>
      </c>
      <c r="BR1032">
        <v>768</v>
      </c>
      <c r="BS1032" t="s">
        <v>156</v>
      </c>
      <c r="BT1032" t="s">
        <v>174</v>
      </c>
      <c r="BU1032" t="s">
        <v>158</v>
      </c>
      <c r="BV1032" t="s">
        <v>158</v>
      </c>
      <c r="BW1032">
        <v>1</v>
      </c>
      <c r="BX1032">
        <v>2</v>
      </c>
      <c r="BY1032">
        <v>0</v>
      </c>
      <c r="BZ1032">
        <v>1</v>
      </c>
      <c r="CA1032" t="s">
        <v>763</v>
      </c>
      <c r="CB1032" t="s">
        <v>156</v>
      </c>
      <c r="CC1032">
        <v>2</v>
      </c>
      <c r="CD1032" t="b">
        <v>0</v>
      </c>
      <c r="CE1032" t="s">
        <v>168</v>
      </c>
      <c r="CF1032" t="s">
        <v>602</v>
      </c>
      <c r="CG1032" t="s">
        <v>158</v>
      </c>
      <c r="CH1032">
        <v>0</v>
      </c>
      <c r="CI1032">
        <v>1</v>
      </c>
      <c r="CJ1032" t="s">
        <v>158</v>
      </c>
      <c r="CK1032" t="s">
        <v>209</v>
      </c>
      <c r="CL1032" t="s">
        <v>209</v>
      </c>
      <c r="CM1032" t="s">
        <v>209</v>
      </c>
      <c r="CN1032" t="s">
        <v>169</v>
      </c>
      <c r="CO1032" t="s">
        <v>158</v>
      </c>
      <c r="CP1032" t="s">
        <v>209</v>
      </c>
      <c r="CQ1032">
        <v>1</v>
      </c>
      <c r="CR1032">
        <v>2192</v>
      </c>
      <c r="CS1032" t="str">
        <f t="shared" si="770"/>
        <v/>
      </c>
      <c r="CT1032" t="str">
        <f t="shared" ca="1" si="771"/>
        <v/>
      </c>
      <c r="CU1032" t="str">
        <f t="shared" si="772"/>
        <v/>
      </c>
      <c r="CV1032" t="str">
        <f t="shared" ca="1" si="773"/>
        <v/>
      </c>
      <c r="CW1032" t="str">
        <f t="shared" si="774"/>
        <v/>
      </c>
      <c r="CX1032" t="str">
        <f t="shared" ca="1" si="775"/>
        <v/>
      </c>
      <c r="CY1032" t="str">
        <f t="shared" si="776"/>
        <v/>
      </c>
      <c r="CZ1032" t="str">
        <f t="shared" ca="1" si="777"/>
        <v/>
      </c>
      <c r="DA1032" t="str">
        <f t="shared" si="778"/>
        <v/>
      </c>
      <c r="DB1032" t="str">
        <f t="shared" ca="1" si="779"/>
        <v/>
      </c>
      <c r="DC1032" t="str">
        <f t="shared" si="780"/>
        <v/>
      </c>
      <c r="DD1032" t="str">
        <f t="shared" ca="1" si="781"/>
        <v/>
      </c>
      <c r="DE1032" t="str">
        <f t="shared" si="782"/>
        <v/>
      </c>
      <c r="DF1032" t="str">
        <f t="shared" ca="1" si="783"/>
        <v/>
      </c>
      <c r="DG1032" t="str">
        <f t="shared" si="784"/>
        <v/>
      </c>
      <c r="DH1032" t="str">
        <f t="shared" ca="1" si="785"/>
        <v/>
      </c>
      <c r="DI1032" t="str">
        <f t="shared" si="786"/>
        <v/>
      </c>
      <c r="DJ1032" t="str">
        <f t="shared" ca="1" si="787"/>
        <v/>
      </c>
      <c r="DK1032" t="str">
        <f t="shared" si="788"/>
        <v/>
      </c>
      <c r="DL1032" t="str">
        <f t="shared" ca="1" si="789"/>
        <v/>
      </c>
      <c r="DM1032" t="str">
        <f t="shared" si="790"/>
        <v/>
      </c>
      <c r="DN1032" t="str">
        <f t="shared" ca="1" si="791"/>
        <v/>
      </c>
      <c r="DO1032" t="str">
        <f t="shared" si="792"/>
        <v/>
      </c>
      <c r="DP1032" t="str">
        <f t="shared" ca="1" si="793"/>
        <v/>
      </c>
      <c r="DQ1032" t="str">
        <f t="shared" si="794"/>
        <v/>
      </c>
      <c r="DR1032" t="str">
        <f t="shared" ca="1" si="795"/>
        <v/>
      </c>
      <c r="DS1032" t="str">
        <f t="shared" si="796"/>
        <v/>
      </c>
      <c r="DT1032" t="str">
        <f t="shared" ca="1" si="797"/>
        <v/>
      </c>
      <c r="DU1032" t="str">
        <f t="shared" si="798"/>
        <v/>
      </c>
      <c r="DV1032" t="str">
        <f t="shared" ca="1" si="799"/>
        <v/>
      </c>
      <c r="DW1032" t="str">
        <f t="shared" si="800"/>
        <v/>
      </c>
      <c r="DX1032" t="str">
        <f t="shared" ca="1" si="801"/>
        <v/>
      </c>
      <c r="DY1032" t="str">
        <f t="shared" si="802"/>
        <v/>
      </c>
      <c r="DZ1032" t="str">
        <f t="shared" ca="1" si="803"/>
        <v/>
      </c>
      <c r="EA1032" t="str">
        <f t="shared" si="804"/>
        <v/>
      </c>
      <c r="EB1032" t="str">
        <f t="shared" ca="1" si="805"/>
        <v/>
      </c>
      <c r="EC1032" t="str">
        <f t="shared" si="806"/>
        <v/>
      </c>
      <c r="ED1032" t="str">
        <f t="shared" ca="1" si="807"/>
        <v/>
      </c>
      <c r="EE1032" t="str">
        <f t="shared" si="808"/>
        <v/>
      </c>
      <c r="EF1032" t="str">
        <f t="shared" ca="1" si="809"/>
        <v/>
      </c>
      <c r="EG1032" t="str">
        <f t="shared" si="810"/>
        <v/>
      </c>
      <c r="EH1032" t="str">
        <f t="shared" ca="1" si="811"/>
        <v/>
      </c>
      <c r="EI1032" t="str">
        <f t="shared" si="812"/>
        <v/>
      </c>
      <c r="EJ1032" t="str">
        <f t="shared" ca="1" si="813"/>
        <v/>
      </c>
      <c r="EK1032" t="str">
        <f t="shared" ca="1" si="767"/>
        <v/>
      </c>
      <c r="EL1032" t="s">
        <v>924</v>
      </c>
      <c r="EM1032" t="s">
        <v>158</v>
      </c>
      <c r="EN1032">
        <v>3164</v>
      </c>
      <c r="EO1032">
        <v>954</v>
      </c>
      <c r="EP1032">
        <v>1231</v>
      </c>
      <c r="EQ1032">
        <v>9716</v>
      </c>
      <c r="ER1032" t="s">
        <v>158</v>
      </c>
      <c r="ES1032">
        <v>17345</v>
      </c>
      <c r="ET1032">
        <v>2192</v>
      </c>
      <c r="EU1032">
        <v>2</v>
      </c>
      <c r="EV1032" t="s">
        <v>156</v>
      </c>
      <c r="EW1032">
        <v>1024</v>
      </c>
      <c r="EX1032">
        <v>2</v>
      </c>
      <c r="EY1032">
        <v>48000</v>
      </c>
      <c r="EZ1032">
        <v>-16</v>
      </c>
      <c r="FA1032" t="s">
        <v>170</v>
      </c>
      <c r="FB1032">
        <v>10</v>
      </c>
      <c r="FC1032" t="s">
        <v>171</v>
      </c>
      <c r="FD1032" t="s">
        <v>158</v>
      </c>
      <c r="FE1032">
        <v>297817</v>
      </c>
      <c r="FF1032">
        <v>15228</v>
      </c>
      <c r="FG1032" t="s">
        <v>158</v>
      </c>
      <c r="FH1032" t="s">
        <v>158</v>
      </c>
      <c r="FI1032">
        <v>297799</v>
      </c>
      <c r="FJ1032" t="s">
        <v>158</v>
      </c>
      <c r="FK1032">
        <v>331650</v>
      </c>
      <c r="FL1032" t="s">
        <v>158</v>
      </c>
      <c r="FM1032">
        <v>328049</v>
      </c>
      <c r="FN1032">
        <v>301017</v>
      </c>
      <c r="FO1032">
        <v>319574</v>
      </c>
      <c r="FP1032">
        <v>5512</v>
      </c>
      <c r="FQ1032">
        <v>5510</v>
      </c>
      <c r="FR1032" t="s">
        <v>158</v>
      </c>
      <c r="FS1032">
        <v>301016</v>
      </c>
      <c r="FT1032">
        <v>301016</v>
      </c>
      <c r="FU1032">
        <v>5510</v>
      </c>
      <c r="FV1032" t="s">
        <v>158</v>
      </c>
      <c r="FW1032" t="s">
        <v>158</v>
      </c>
      <c r="FX1032">
        <v>333843</v>
      </c>
      <c r="FY1032">
        <v>301971</v>
      </c>
      <c r="FZ1032">
        <v>320805</v>
      </c>
      <c r="GA1032">
        <v>302227</v>
      </c>
      <c r="GB1032">
        <v>331650</v>
      </c>
      <c r="GC1032">
        <v>330049</v>
      </c>
      <c r="GD1032">
        <v>333843</v>
      </c>
      <c r="GE1032" t="s">
        <v>158</v>
      </c>
      <c r="GF1032" t="s">
        <v>158</v>
      </c>
      <c r="GG1032">
        <v>328047</v>
      </c>
      <c r="GH1032" t="s">
        <v>158</v>
      </c>
      <c r="GI1032" t="s">
        <v>158</v>
      </c>
      <c r="GJ1032" t="s">
        <v>172</v>
      </c>
      <c r="GK1032">
        <v>0</v>
      </c>
      <c r="GL1032" t="s">
        <v>792</v>
      </c>
      <c r="GM1032">
        <v>2</v>
      </c>
      <c r="GN1032" t="s">
        <v>158</v>
      </c>
      <c r="GO1032" t="s">
        <v>166</v>
      </c>
      <c r="GP1032">
        <v>1024</v>
      </c>
      <c r="GQ1032">
        <v>-9</v>
      </c>
      <c r="GR1032">
        <v>-326</v>
      </c>
      <c r="GS1032">
        <f t="shared" si="768"/>
        <v>2</v>
      </c>
      <c r="GT1032" t="str">
        <f t="shared" si="769"/>
        <v>training</v>
      </c>
    </row>
    <row r="1033" spans="1:202" x14ac:dyDescent="0.2">
      <c r="A1033" t="s">
        <v>154</v>
      </c>
      <c r="B1033" t="s">
        <v>154</v>
      </c>
      <c r="C1033">
        <v>2617</v>
      </c>
      <c r="D1033">
        <v>2617</v>
      </c>
      <c r="E1033" t="s">
        <v>155</v>
      </c>
      <c r="F1033" t="s">
        <v>156</v>
      </c>
      <c r="G1033" t="s">
        <v>156</v>
      </c>
      <c r="H1033" t="s">
        <v>156</v>
      </c>
      <c r="I1033">
        <v>0</v>
      </c>
      <c r="J1033" t="s">
        <v>157</v>
      </c>
      <c r="K1033">
        <v>1</v>
      </c>
      <c r="L1033" t="s">
        <v>154</v>
      </c>
      <c r="M1033" t="s">
        <v>154</v>
      </c>
      <c r="N1033" t="s">
        <v>154</v>
      </c>
      <c r="O1033" t="s">
        <v>158</v>
      </c>
      <c r="P1033" t="s">
        <v>154</v>
      </c>
      <c r="Q1033" t="s">
        <v>154</v>
      </c>
      <c r="R1033" t="s">
        <v>158</v>
      </c>
      <c r="S1033">
        <v>0</v>
      </c>
      <c r="T1033">
        <v>1</v>
      </c>
      <c r="U1033">
        <v>0</v>
      </c>
      <c r="V1033" t="s">
        <v>158</v>
      </c>
      <c r="W1033" t="s">
        <v>158</v>
      </c>
      <c r="X1033">
        <v>2</v>
      </c>
      <c r="Y1033" t="s">
        <v>158</v>
      </c>
      <c r="Z1033">
        <v>16</v>
      </c>
      <c r="AA1033">
        <v>0</v>
      </c>
      <c r="AB1033">
        <v>16</v>
      </c>
      <c r="AC1033">
        <v>2</v>
      </c>
      <c r="AD1033">
        <v>2</v>
      </c>
      <c r="AE1033">
        <v>0</v>
      </c>
      <c r="AF1033">
        <v>0</v>
      </c>
      <c r="AG1033" t="s">
        <v>158</v>
      </c>
      <c r="AH1033">
        <v>2</v>
      </c>
      <c r="AI1033">
        <v>2</v>
      </c>
      <c r="AJ1033">
        <v>0</v>
      </c>
      <c r="AK1033" t="s">
        <v>158</v>
      </c>
      <c r="AL1033" t="s">
        <v>158</v>
      </c>
      <c r="AM1033">
        <v>16</v>
      </c>
      <c r="AN1033">
        <v>2</v>
      </c>
      <c r="AO1033">
        <v>2</v>
      </c>
      <c r="AP1033">
        <v>2</v>
      </c>
      <c r="AQ1033">
        <v>16</v>
      </c>
      <c r="AR1033">
        <v>16</v>
      </c>
      <c r="AS1033">
        <v>16</v>
      </c>
      <c r="AT1033">
        <v>2</v>
      </c>
      <c r="AU1033" t="s">
        <v>158</v>
      </c>
      <c r="AV1033">
        <v>16</v>
      </c>
      <c r="AW1033" t="s">
        <v>158</v>
      </c>
      <c r="AX1033">
        <v>0</v>
      </c>
      <c r="AY1033" t="s">
        <v>159</v>
      </c>
      <c r="AZ1033" t="s">
        <v>793</v>
      </c>
      <c r="BA1033" t="s">
        <v>438</v>
      </c>
      <c r="BB1033" t="s">
        <v>762</v>
      </c>
      <c r="BC1033" t="s">
        <v>161</v>
      </c>
      <c r="BD1033" t="b">
        <v>0</v>
      </c>
      <c r="BE1033" t="s">
        <v>158</v>
      </c>
      <c r="BF1033" t="b">
        <v>0</v>
      </c>
      <c r="BH1033" t="s">
        <v>245</v>
      </c>
      <c r="BI1033" t="s">
        <v>600</v>
      </c>
      <c r="BJ1033" t="b">
        <v>0</v>
      </c>
      <c r="BK1033" t="s">
        <v>163</v>
      </c>
      <c r="BL1033" t="b">
        <v>0</v>
      </c>
      <c r="BM1033">
        <v>18</v>
      </c>
      <c r="BN1033" t="s">
        <v>164</v>
      </c>
      <c r="BO1033" t="s">
        <v>165</v>
      </c>
      <c r="BP1033" t="s">
        <v>164</v>
      </c>
      <c r="BQ1033" t="s">
        <v>166</v>
      </c>
      <c r="BR1033">
        <v>768</v>
      </c>
      <c r="BS1033" t="s">
        <v>156</v>
      </c>
      <c r="BT1033" t="s">
        <v>176</v>
      </c>
      <c r="BU1033" t="s">
        <v>158</v>
      </c>
      <c r="BV1033" t="s">
        <v>158</v>
      </c>
      <c r="BW1033">
        <v>2</v>
      </c>
      <c r="BX1033">
        <v>2</v>
      </c>
      <c r="BY1033">
        <v>0</v>
      </c>
      <c r="BZ1033">
        <v>2</v>
      </c>
      <c r="CA1033" t="s">
        <v>763</v>
      </c>
      <c r="CB1033" t="s">
        <v>156</v>
      </c>
      <c r="CC1033">
        <v>3</v>
      </c>
      <c r="CD1033" t="b">
        <v>0</v>
      </c>
      <c r="CE1033" t="s">
        <v>168</v>
      </c>
      <c r="CF1033" t="s">
        <v>602</v>
      </c>
      <c r="CG1033" t="s">
        <v>158</v>
      </c>
      <c r="CH1033">
        <v>0</v>
      </c>
      <c r="CI1033">
        <v>1</v>
      </c>
      <c r="CJ1033" t="s">
        <v>158</v>
      </c>
      <c r="CK1033" t="s">
        <v>209</v>
      </c>
      <c r="CL1033" t="s">
        <v>209</v>
      </c>
      <c r="CM1033" t="s">
        <v>209</v>
      </c>
      <c r="CN1033" t="s">
        <v>169</v>
      </c>
      <c r="CO1033" t="s">
        <v>158</v>
      </c>
      <c r="CP1033" t="s">
        <v>209</v>
      </c>
      <c r="CQ1033">
        <v>1</v>
      </c>
      <c r="CR1033">
        <v>2494</v>
      </c>
      <c r="CS1033" t="str">
        <f t="shared" si="770"/>
        <v/>
      </c>
      <c r="CT1033" t="str">
        <f t="shared" ca="1" si="771"/>
        <v/>
      </c>
      <c r="CU1033" t="str">
        <f t="shared" si="772"/>
        <v/>
      </c>
      <c r="CV1033" t="str">
        <f t="shared" ca="1" si="773"/>
        <v/>
      </c>
      <c r="CW1033" t="str">
        <f t="shared" si="774"/>
        <v/>
      </c>
      <c r="CX1033" t="str">
        <f t="shared" ca="1" si="775"/>
        <v/>
      </c>
      <c r="CY1033" t="str">
        <f t="shared" si="776"/>
        <v/>
      </c>
      <c r="CZ1033" t="str">
        <f t="shared" ca="1" si="777"/>
        <v/>
      </c>
      <c r="DA1033" t="str">
        <f t="shared" si="778"/>
        <v/>
      </c>
      <c r="DB1033" t="str">
        <f t="shared" ca="1" si="779"/>
        <v/>
      </c>
      <c r="DC1033" t="str">
        <f t="shared" si="780"/>
        <v/>
      </c>
      <c r="DD1033" t="str">
        <f t="shared" ca="1" si="781"/>
        <v/>
      </c>
      <c r="DE1033" t="str">
        <f t="shared" si="782"/>
        <v/>
      </c>
      <c r="DF1033" t="str">
        <f t="shared" ca="1" si="783"/>
        <v/>
      </c>
      <c r="DG1033" t="str">
        <f t="shared" si="784"/>
        <v/>
      </c>
      <c r="DH1033" t="str">
        <f t="shared" ca="1" si="785"/>
        <v/>
      </c>
      <c r="DI1033" t="str">
        <f t="shared" si="786"/>
        <v/>
      </c>
      <c r="DJ1033" t="str">
        <f t="shared" ca="1" si="787"/>
        <v/>
      </c>
      <c r="DK1033" t="str">
        <f t="shared" si="788"/>
        <v/>
      </c>
      <c r="DL1033" t="str">
        <f t="shared" ca="1" si="789"/>
        <v/>
      </c>
      <c r="DM1033" t="str">
        <f t="shared" si="790"/>
        <v/>
      </c>
      <c r="DN1033" t="str">
        <f t="shared" ca="1" si="791"/>
        <v/>
      </c>
      <c r="DO1033" t="str">
        <f t="shared" si="792"/>
        <v/>
      </c>
      <c r="DP1033" t="str">
        <f t="shared" ca="1" si="793"/>
        <v/>
      </c>
      <c r="DQ1033" t="str">
        <f t="shared" si="794"/>
        <v/>
      </c>
      <c r="DR1033" t="str">
        <f t="shared" ca="1" si="795"/>
        <v/>
      </c>
      <c r="DS1033" t="str">
        <f t="shared" si="796"/>
        <v/>
      </c>
      <c r="DT1033" t="str">
        <f t="shared" ca="1" si="797"/>
        <v/>
      </c>
      <c r="DU1033" t="str">
        <f t="shared" si="798"/>
        <v/>
      </c>
      <c r="DV1033" t="str">
        <f t="shared" ca="1" si="799"/>
        <v/>
      </c>
      <c r="DW1033" t="str">
        <f t="shared" si="800"/>
        <v/>
      </c>
      <c r="DX1033" t="str">
        <f t="shared" ca="1" si="801"/>
        <v/>
      </c>
      <c r="DY1033" t="str">
        <f t="shared" si="802"/>
        <v/>
      </c>
      <c r="DZ1033" t="str">
        <f t="shared" ca="1" si="803"/>
        <v/>
      </c>
      <c r="EA1033" t="str">
        <f t="shared" si="804"/>
        <v/>
      </c>
      <c r="EB1033" t="str">
        <f t="shared" ca="1" si="805"/>
        <v/>
      </c>
      <c r="EC1033" t="str">
        <f t="shared" si="806"/>
        <v/>
      </c>
      <c r="ED1033" t="str">
        <f t="shared" ca="1" si="807"/>
        <v/>
      </c>
      <c r="EE1033" t="str">
        <f t="shared" si="808"/>
        <v/>
      </c>
      <c r="EF1033" t="str">
        <f t="shared" ca="1" si="809"/>
        <v/>
      </c>
      <c r="EG1033" t="str">
        <f t="shared" si="810"/>
        <v/>
      </c>
      <c r="EH1033" t="str">
        <f t="shared" ca="1" si="811"/>
        <v/>
      </c>
      <c r="EI1033" t="str">
        <f t="shared" si="812"/>
        <v/>
      </c>
      <c r="EJ1033" t="str">
        <f t="shared" ca="1" si="813"/>
        <v/>
      </c>
      <c r="EK1033" t="str">
        <f t="shared" ca="1" si="767"/>
        <v/>
      </c>
      <c r="EL1033" t="s">
        <v>924</v>
      </c>
      <c r="EM1033" t="s">
        <v>158</v>
      </c>
      <c r="EN1033">
        <v>3164</v>
      </c>
      <c r="EO1033">
        <v>954</v>
      </c>
      <c r="EP1033">
        <v>1231</v>
      </c>
      <c r="EQ1033">
        <v>9716</v>
      </c>
      <c r="ER1033" t="s">
        <v>158</v>
      </c>
      <c r="ES1033">
        <v>17345</v>
      </c>
      <c r="ET1033">
        <v>2494</v>
      </c>
      <c r="EU1033">
        <v>2</v>
      </c>
      <c r="EV1033" t="s">
        <v>156</v>
      </c>
      <c r="EW1033">
        <v>1024</v>
      </c>
      <c r="EX1033">
        <v>2</v>
      </c>
      <c r="EY1033">
        <v>48000</v>
      </c>
      <c r="EZ1033">
        <v>-16</v>
      </c>
      <c r="FA1033" t="s">
        <v>170</v>
      </c>
      <c r="FB1033">
        <v>10</v>
      </c>
      <c r="FC1033" t="s">
        <v>171</v>
      </c>
      <c r="FD1033" t="s">
        <v>158</v>
      </c>
      <c r="FE1033">
        <v>297817</v>
      </c>
      <c r="FF1033">
        <v>15228</v>
      </c>
      <c r="FG1033" t="s">
        <v>158</v>
      </c>
      <c r="FH1033" t="s">
        <v>158</v>
      </c>
      <c r="FI1033">
        <v>297799</v>
      </c>
      <c r="FJ1033" t="s">
        <v>158</v>
      </c>
      <c r="FK1033">
        <v>337688</v>
      </c>
      <c r="FL1033" t="s">
        <v>158</v>
      </c>
      <c r="FM1033">
        <v>334189</v>
      </c>
      <c r="FN1033">
        <v>301017</v>
      </c>
      <c r="FO1033">
        <v>319574</v>
      </c>
      <c r="FP1033">
        <v>5512</v>
      </c>
      <c r="FQ1033">
        <v>5510</v>
      </c>
      <c r="FR1033" t="s">
        <v>158</v>
      </c>
      <c r="FS1033">
        <v>301016</v>
      </c>
      <c r="FT1033">
        <v>301016</v>
      </c>
      <c r="FU1033">
        <v>5510</v>
      </c>
      <c r="FV1033" t="s">
        <v>158</v>
      </c>
      <c r="FW1033" t="s">
        <v>158</v>
      </c>
      <c r="FX1033">
        <v>340183</v>
      </c>
      <c r="FY1033">
        <v>301971</v>
      </c>
      <c r="FZ1033">
        <v>320805</v>
      </c>
      <c r="GA1033">
        <v>302227</v>
      </c>
      <c r="GB1033">
        <v>337688</v>
      </c>
      <c r="GC1033">
        <v>336190</v>
      </c>
      <c r="GD1033">
        <v>340183</v>
      </c>
      <c r="GE1033" t="s">
        <v>158</v>
      </c>
      <c r="GF1033" t="s">
        <v>158</v>
      </c>
      <c r="GG1033">
        <v>334188</v>
      </c>
      <c r="GH1033" t="s">
        <v>158</v>
      </c>
      <c r="GI1033" t="s">
        <v>158</v>
      </c>
      <c r="GJ1033" t="s">
        <v>172</v>
      </c>
      <c r="GK1033">
        <v>0</v>
      </c>
      <c r="GL1033" t="s">
        <v>794</v>
      </c>
      <c r="GM1033">
        <v>3</v>
      </c>
      <c r="GN1033" t="s">
        <v>158</v>
      </c>
      <c r="GO1033" t="s">
        <v>166</v>
      </c>
      <c r="GP1033">
        <v>1024</v>
      </c>
      <c r="GQ1033">
        <v>-260</v>
      </c>
      <c r="GR1033">
        <v>180</v>
      </c>
      <c r="GS1033">
        <f t="shared" si="768"/>
        <v>3</v>
      </c>
      <c r="GT1033" t="str">
        <f t="shared" si="769"/>
        <v>training</v>
      </c>
    </row>
    <row r="1034" spans="1:202" x14ac:dyDescent="0.2">
      <c r="A1034" t="s">
        <v>154</v>
      </c>
      <c r="B1034" t="s">
        <v>154</v>
      </c>
      <c r="C1034">
        <v>3208</v>
      </c>
      <c r="D1034">
        <v>3208</v>
      </c>
      <c r="E1034" t="s">
        <v>155</v>
      </c>
      <c r="F1034" t="s">
        <v>156</v>
      </c>
      <c r="G1034" t="s">
        <v>156</v>
      </c>
      <c r="H1034" t="s">
        <v>156</v>
      </c>
      <c r="I1034">
        <v>0</v>
      </c>
      <c r="J1034" t="s">
        <v>157</v>
      </c>
      <c r="K1034">
        <v>0</v>
      </c>
      <c r="L1034" t="s">
        <v>154</v>
      </c>
      <c r="M1034" t="s">
        <v>154</v>
      </c>
      <c r="N1034" t="s">
        <v>154</v>
      </c>
      <c r="O1034" t="s">
        <v>158</v>
      </c>
      <c r="P1034" t="s">
        <v>154</v>
      </c>
      <c r="Q1034" t="s">
        <v>154</v>
      </c>
      <c r="R1034" t="s">
        <v>158</v>
      </c>
      <c r="S1034">
        <v>0</v>
      </c>
      <c r="T1034">
        <v>1</v>
      </c>
      <c r="U1034">
        <v>0</v>
      </c>
      <c r="V1034" t="s">
        <v>158</v>
      </c>
      <c r="W1034" t="s">
        <v>158</v>
      </c>
      <c r="X1034">
        <v>2</v>
      </c>
      <c r="Y1034" t="s">
        <v>158</v>
      </c>
      <c r="Z1034">
        <v>17</v>
      </c>
      <c r="AA1034">
        <v>0</v>
      </c>
      <c r="AB1034">
        <v>17</v>
      </c>
      <c r="AC1034">
        <v>2</v>
      </c>
      <c r="AD1034">
        <v>2</v>
      </c>
      <c r="AE1034">
        <v>0</v>
      </c>
      <c r="AF1034">
        <v>0</v>
      </c>
      <c r="AG1034" t="s">
        <v>158</v>
      </c>
      <c r="AH1034">
        <v>2</v>
      </c>
      <c r="AI1034">
        <v>2</v>
      </c>
      <c r="AJ1034">
        <v>0</v>
      </c>
      <c r="AK1034" t="s">
        <v>158</v>
      </c>
      <c r="AL1034" t="s">
        <v>158</v>
      </c>
      <c r="AM1034">
        <v>17</v>
      </c>
      <c r="AN1034">
        <v>2</v>
      </c>
      <c r="AO1034">
        <v>2</v>
      </c>
      <c r="AP1034">
        <v>2</v>
      </c>
      <c r="AQ1034">
        <v>17</v>
      </c>
      <c r="AR1034">
        <v>17</v>
      </c>
      <c r="AS1034">
        <v>17</v>
      </c>
      <c r="AT1034">
        <v>2</v>
      </c>
      <c r="AU1034" t="s">
        <v>158</v>
      </c>
      <c r="AV1034">
        <v>17</v>
      </c>
      <c r="AW1034" t="s">
        <v>158</v>
      </c>
      <c r="AX1034">
        <v>0</v>
      </c>
      <c r="AY1034" t="s">
        <v>159</v>
      </c>
      <c r="AZ1034" t="s">
        <v>795</v>
      </c>
      <c r="BA1034" t="s">
        <v>752</v>
      </c>
      <c r="BB1034" t="s">
        <v>762</v>
      </c>
      <c r="BC1034" t="s">
        <v>161</v>
      </c>
      <c r="BD1034" t="b">
        <v>0</v>
      </c>
      <c r="BE1034" t="s">
        <v>158</v>
      </c>
      <c r="BF1034" t="b">
        <v>0</v>
      </c>
      <c r="BH1034" t="s">
        <v>245</v>
      </c>
      <c r="BI1034" t="s">
        <v>600</v>
      </c>
      <c r="BJ1034" t="b">
        <v>0</v>
      </c>
      <c r="BK1034" t="s">
        <v>163</v>
      </c>
      <c r="BL1034" t="b">
        <v>0</v>
      </c>
      <c r="BM1034">
        <v>18</v>
      </c>
      <c r="BN1034" t="s">
        <v>164</v>
      </c>
      <c r="BO1034" t="s">
        <v>165</v>
      </c>
      <c r="BP1034" t="s">
        <v>164</v>
      </c>
      <c r="BQ1034" t="s">
        <v>166</v>
      </c>
      <c r="BR1034">
        <v>768</v>
      </c>
      <c r="BS1034" t="s">
        <v>156</v>
      </c>
      <c r="BT1034" t="s">
        <v>175</v>
      </c>
      <c r="BU1034" t="s">
        <v>158</v>
      </c>
      <c r="BV1034" t="s">
        <v>158</v>
      </c>
      <c r="BW1034">
        <v>3</v>
      </c>
      <c r="BX1034">
        <v>2</v>
      </c>
      <c r="BY1034">
        <v>0</v>
      </c>
      <c r="BZ1034">
        <v>3</v>
      </c>
      <c r="CA1034" t="s">
        <v>763</v>
      </c>
      <c r="CB1034" t="s">
        <v>156</v>
      </c>
      <c r="CC1034">
        <v>3</v>
      </c>
      <c r="CD1034" t="b">
        <v>0</v>
      </c>
      <c r="CE1034" t="s">
        <v>168</v>
      </c>
      <c r="CF1034" t="s">
        <v>602</v>
      </c>
      <c r="CG1034" t="s">
        <v>158</v>
      </c>
      <c r="CH1034">
        <v>0</v>
      </c>
      <c r="CI1034">
        <v>1</v>
      </c>
      <c r="CJ1034" t="s">
        <v>158</v>
      </c>
      <c r="CK1034" t="s">
        <v>209</v>
      </c>
      <c r="CL1034" t="s">
        <v>209</v>
      </c>
      <c r="CM1034" t="s">
        <v>209</v>
      </c>
      <c r="CN1034" t="s">
        <v>169</v>
      </c>
      <c r="CO1034" t="s">
        <v>158</v>
      </c>
      <c r="CP1034" t="s">
        <v>209</v>
      </c>
      <c r="CQ1034">
        <v>1</v>
      </c>
      <c r="CR1034">
        <v>4982</v>
      </c>
      <c r="CS1034" t="str">
        <f t="shared" si="770"/>
        <v/>
      </c>
      <c r="CT1034" t="str">
        <f t="shared" ca="1" si="771"/>
        <v/>
      </c>
      <c r="CU1034" t="str">
        <f t="shared" si="772"/>
        <v/>
      </c>
      <c r="CV1034" t="str">
        <f t="shared" ca="1" si="773"/>
        <v/>
      </c>
      <c r="CW1034" t="str">
        <f t="shared" si="774"/>
        <v/>
      </c>
      <c r="CX1034" t="str">
        <f t="shared" ca="1" si="775"/>
        <v/>
      </c>
      <c r="CY1034" t="str">
        <f t="shared" si="776"/>
        <v/>
      </c>
      <c r="CZ1034" t="str">
        <f t="shared" ca="1" si="777"/>
        <v/>
      </c>
      <c r="DA1034" t="str">
        <f t="shared" si="778"/>
        <v/>
      </c>
      <c r="DB1034" t="str">
        <f t="shared" ca="1" si="779"/>
        <v/>
      </c>
      <c r="DC1034" t="str">
        <f t="shared" si="780"/>
        <v/>
      </c>
      <c r="DD1034" t="str">
        <f t="shared" ca="1" si="781"/>
        <v/>
      </c>
      <c r="DE1034" t="str">
        <f t="shared" si="782"/>
        <v/>
      </c>
      <c r="DF1034" t="str">
        <f t="shared" ca="1" si="783"/>
        <v/>
      </c>
      <c r="DG1034" t="str">
        <f t="shared" si="784"/>
        <v/>
      </c>
      <c r="DH1034" t="str">
        <f t="shared" ca="1" si="785"/>
        <v/>
      </c>
      <c r="DI1034" t="str">
        <f t="shared" si="786"/>
        <v/>
      </c>
      <c r="DJ1034" t="str">
        <f t="shared" ca="1" si="787"/>
        <v/>
      </c>
      <c r="DK1034" t="str">
        <f t="shared" si="788"/>
        <v/>
      </c>
      <c r="DL1034" t="str">
        <f t="shared" ca="1" si="789"/>
        <v/>
      </c>
      <c r="DM1034" t="str">
        <f t="shared" si="790"/>
        <v/>
      </c>
      <c r="DN1034" t="str">
        <f t="shared" ca="1" si="791"/>
        <v/>
      </c>
      <c r="DO1034" t="str">
        <f t="shared" si="792"/>
        <v/>
      </c>
      <c r="DP1034" t="str">
        <f t="shared" ca="1" si="793"/>
        <v/>
      </c>
      <c r="DQ1034" t="str">
        <f t="shared" si="794"/>
        <v/>
      </c>
      <c r="DR1034" t="str">
        <f t="shared" ca="1" si="795"/>
        <v/>
      </c>
      <c r="DS1034" t="str">
        <f t="shared" si="796"/>
        <v/>
      </c>
      <c r="DT1034" t="str">
        <f t="shared" ca="1" si="797"/>
        <v/>
      </c>
      <c r="DU1034" t="str">
        <f t="shared" si="798"/>
        <v/>
      </c>
      <c r="DV1034" t="str">
        <f t="shared" ca="1" si="799"/>
        <v/>
      </c>
      <c r="DW1034" t="str">
        <f t="shared" si="800"/>
        <v/>
      </c>
      <c r="DX1034" t="str">
        <f t="shared" ca="1" si="801"/>
        <v/>
      </c>
      <c r="DY1034" t="str">
        <f t="shared" si="802"/>
        <v/>
      </c>
      <c r="DZ1034" t="str">
        <f t="shared" ca="1" si="803"/>
        <v/>
      </c>
      <c r="EA1034" t="str">
        <f t="shared" si="804"/>
        <v/>
      </c>
      <c r="EB1034" t="str">
        <f t="shared" ca="1" si="805"/>
        <v/>
      </c>
      <c r="EC1034" t="str">
        <f t="shared" si="806"/>
        <v/>
      </c>
      <c r="ED1034" t="str">
        <f t="shared" ca="1" si="807"/>
        <v/>
      </c>
      <c r="EE1034" t="str">
        <f t="shared" si="808"/>
        <v/>
      </c>
      <c r="EF1034" t="str">
        <f t="shared" ca="1" si="809"/>
        <v/>
      </c>
      <c r="EG1034" t="str">
        <f t="shared" si="810"/>
        <v/>
      </c>
      <c r="EH1034" t="str">
        <f t="shared" ca="1" si="811"/>
        <v/>
      </c>
      <c r="EI1034" t="str">
        <f t="shared" si="812"/>
        <v/>
      </c>
      <c r="EJ1034" t="str">
        <f t="shared" ca="1" si="813"/>
        <v/>
      </c>
      <c r="EK1034" t="str">
        <f t="shared" ca="1" si="767"/>
        <v/>
      </c>
      <c r="EL1034" t="s">
        <v>924</v>
      </c>
      <c r="EM1034" t="s">
        <v>158</v>
      </c>
      <c r="EN1034">
        <v>3164</v>
      </c>
      <c r="EO1034">
        <v>954</v>
      </c>
      <c r="EP1034">
        <v>1231</v>
      </c>
      <c r="EQ1034">
        <v>9716</v>
      </c>
      <c r="ER1034" t="s">
        <v>158</v>
      </c>
      <c r="ES1034">
        <v>17345</v>
      </c>
      <c r="ET1034">
        <v>4982</v>
      </c>
      <c r="EU1034">
        <v>2</v>
      </c>
      <c r="EV1034" t="s">
        <v>156</v>
      </c>
      <c r="EW1034">
        <v>1024</v>
      </c>
      <c r="EX1034">
        <v>2</v>
      </c>
      <c r="EY1034">
        <v>48000</v>
      </c>
      <c r="EZ1034">
        <v>-16</v>
      </c>
      <c r="FA1034" t="s">
        <v>170</v>
      </c>
      <c r="FB1034">
        <v>10</v>
      </c>
      <c r="FC1034" t="s">
        <v>171</v>
      </c>
      <c r="FD1034" t="s">
        <v>158</v>
      </c>
      <c r="FE1034">
        <v>297817</v>
      </c>
      <c r="FF1034">
        <v>15228</v>
      </c>
      <c r="FG1034" t="s">
        <v>158</v>
      </c>
      <c r="FH1034" t="s">
        <v>158</v>
      </c>
      <c r="FI1034">
        <v>297799</v>
      </c>
      <c r="FJ1034" t="s">
        <v>158</v>
      </c>
      <c r="FK1034">
        <v>343853</v>
      </c>
      <c r="FL1034" t="s">
        <v>158</v>
      </c>
      <c r="FM1034">
        <v>340529</v>
      </c>
      <c r="FN1034">
        <v>301017</v>
      </c>
      <c r="FO1034">
        <v>319574</v>
      </c>
      <c r="FP1034">
        <v>5512</v>
      </c>
      <c r="FQ1034">
        <v>5510</v>
      </c>
      <c r="FR1034" t="s">
        <v>158</v>
      </c>
      <c r="FS1034">
        <v>301016</v>
      </c>
      <c r="FT1034">
        <v>301016</v>
      </c>
      <c r="FU1034">
        <v>5510</v>
      </c>
      <c r="FV1034" t="s">
        <v>158</v>
      </c>
      <c r="FW1034" t="s">
        <v>158</v>
      </c>
      <c r="FX1034">
        <v>348837</v>
      </c>
      <c r="FY1034">
        <v>301971</v>
      </c>
      <c r="FZ1034">
        <v>320805</v>
      </c>
      <c r="GA1034">
        <v>302227</v>
      </c>
      <c r="GB1034">
        <v>343853</v>
      </c>
      <c r="GC1034">
        <v>342530</v>
      </c>
      <c r="GD1034">
        <v>348837</v>
      </c>
      <c r="GE1034" t="s">
        <v>158</v>
      </c>
      <c r="GF1034" t="s">
        <v>158</v>
      </c>
      <c r="GG1034">
        <v>340528</v>
      </c>
      <c r="GH1034" t="s">
        <v>158</v>
      </c>
      <c r="GI1034" t="s">
        <v>158</v>
      </c>
      <c r="GJ1034" t="s">
        <v>172</v>
      </c>
      <c r="GK1034">
        <v>0</v>
      </c>
      <c r="GL1034" t="s">
        <v>796</v>
      </c>
      <c r="GM1034">
        <v>4</v>
      </c>
      <c r="GN1034" t="s">
        <v>158</v>
      </c>
      <c r="GO1034" t="s">
        <v>166</v>
      </c>
      <c r="GP1034">
        <v>1024</v>
      </c>
      <c r="GQ1034">
        <v>-115</v>
      </c>
      <c r="GR1034">
        <v>165</v>
      </c>
      <c r="GS1034">
        <f t="shared" si="768"/>
        <v>4</v>
      </c>
      <c r="GT1034" t="str">
        <f t="shared" si="769"/>
        <v>training</v>
      </c>
    </row>
    <row r="1035" spans="1:202" x14ac:dyDescent="0.2">
      <c r="A1035" t="s">
        <v>154</v>
      </c>
      <c r="B1035" t="s">
        <v>154</v>
      </c>
      <c r="C1035">
        <v>2956</v>
      </c>
      <c r="D1035">
        <v>2956</v>
      </c>
      <c r="E1035" t="s">
        <v>155</v>
      </c>
      <c r="F1035" t="s">
        <v>156</v>
      </c>
      <c r="G1035" t="s">
        <v>156</v>
      </c>
      <c r="H1035" t="s">
        <v>156</v>
      </c>
      <c r="I1035">
        <v>0</v>
      </c>
      <c r="J1035" t="s">
        <v>157</v>
      </c>
      <c r="K1035">
        <v>1</v>
      </c>
      <c r="L1035" t="s">
        <v>154</v>
      </c>
      <c r="M1035" t="s">
        <v>154</v>
      </c>
      <c r="N1035" t="s">
        <v>154</v>
      </c>
      <c r="O1035" t="s">
        <v>158</v>
      </c>
      <c r="P1035" t="s">
        <v>154</v>
      </c>
      <c r="Q1035" t="s">
        <v>154</v>
      </c>
      <c r="R1035" t="s">
        <v>158</v>
      </c>
      <c r="S1035">
        <v>0</v>
      </c>
      <c r="T1035">
        <v>1</v>
      </c>
      <c r="U1035">
        <v>0</v>
      </c>
      <c r="V1035" t="s">
        <v>158</v>
      </c>
      <c r="W1035" t="s">
        <v>158</v>
      </c>
      <c r="X1035">
        <v>2</v>
      </c>
      <c r="Y1035" t="s">
        <v>158</v>
      </c>
      <c r="Z1035">
        <v>18</v>
      </c>
      <c r="AA1035">
        <v>0</v>
      </c>
      <c r="AB1035">
        <v>18</v>
      </c>
      <c r="AC1035">
        <v>2</v>
      </c>
      <c r="AD1035">
        <v>2</v>
      </c>
      <c r="AE1035">
        <v>0</v>
      </c>
      <c r="AF1035">
        <v>0</v>
      </c>
      <c r="AG1035" t="s">
        <v>158</v>
      </c>
      <c r="AH1035">
        <v>2</v>
      </c>
      <c r="AI1035">
        <v>2</v>
      </c>
      <c r="AJ1035">
        <v>0</v>
      </c>
      <c r="AK1035" t="s">
        <v>158</v>
      </c>
      <c r="AL1035" t="s">
        <v>158</v>
      </c>
      <c r="AM1035">
        <v>18</v>
      </c>
      <c r="AN1035">
        <v>2</v>
      </c>
      <c r="AO1035">
        <v>2</v>
      </c>
      <c r="AP1035">
        <v>2</v>
      </c>
      <c r="AQ1035">
        <v>18</v>
      </c>
      <c r="AR1035">
        <v>18</v>
      </c>
      <c r="AS1035">
        <v>18</v>
      </c>
      <c r="AT1035">
        <v>2</v>
      </c>
      <c r="AU1035" t="s">
        <v>158</v>
      </c>
      <c r="AV1035">
        <v>18</v>
      </c>
      <c r="AW1035" t="s">
        <v>158</v>
      </c>
      <c r="AX1035">
        <v>0</v>
      </c>
      <c r="AY1035" t="s">
        <v>159</v>
      </c>
      <c r="AZ1035" t="s">
        <v>797</v>
      </c>
      <c r="BA1035" t="s">
        <v>767</v>
      </c>
      <c r="BB1035" t="s">
        <v>762</v>
      </c>
      <c r="BC1035" t="s">
        <v>161</v>
      </c>
      <c r="BD1035" t="b">
        <v>0</v>
      </c>
      <c r="BE1035" t="s">
        <v>158</v>
      </c>
      <c r="BF1035" t="b">
        <v>0</v>
      </c>
      <c r="BH1035" t="s">
        <v>245</v>
      </c>
      <c r="BI1035" t="s">
        <v>600</v>
      </c>
      <c r="BJ1035" t="b">
        <v>0</v>
      </c>
      <c r="BK1035" t="s">
        <v>163</v>
      </c>
      <c r="BL1035" t="b">
        <v>0</v>
      </c>
      <c r="BM1035">
        <v>18</v>
      </c>
      <c r="BN1035" t="s">
        <v>164</v>
      </c>
      <c r="BO1035" t="s">
        <v>165</v>
      </c>
      <c r="BP1035" t="s">
        <v>164</v>
      </c>
      <c r="BQ1035" t="s">
        <v>166</v>
      </c>
      <c r="BR1035">
        <v>768</v>
      </c>
      <c r="BS1035" t="s">
        <v>156</v>
      </c>
      <c r="BT1035" t="s">
        <v>167</v>
      </c>
      <c r="BU1035" t="s">
        <v>158</v>
      </c>
      <c r="BV1035" t="s">
        <v>158</v>
      </c>
      <c r="BW1035">
        <v>4</v>
      </c>
      <c r="BX1035">
        <v>2</v>
      </c>
      <c r="BY1035">
        <v>0</v>
      </c>
      <c r="BZ1035">
        <v>4</v>
      </c>
      <c r="CA1035" t="s">
        <v>763</v>
      </c>
      <c r="CB1035" t="s">
        <v>156</v>
      </c>
      <c r="CC1035">
        <v>4</v>
      </c>
      <c r="CD1035" t="b">
        <v>0</v>
      </c>
      <c r="CE1035" t="s">
        <v>168</v>
      </c>
      <c r="CF1035" t="s">
        <v>602</v>
      </c>
      <c r="CG1035" t="s">
        <v>158</v>
      </c>
      <c r="CH1035">
        <v>0</v>
      </c>
      <c r="CI1035">
        <v>1</v>
      </c>
      <c r="CJ1035" t="s">
        <v>158</v>
      </c>
      <c r="CK1035" t="s">
        <v>209</v>
      </c>
      <c r="CL1035" t="s">
        <v>209</v>
      </c>
      <c r="CM1035" t="s">
        <v>209</v>
      </c>
      <c r="CN1035" t="s">
        <v>169</v>
      </c>
      <c r="CO1035" t="s">
        <v>158</v>
      </c>
      <c r="CP1035" t="s">
        <v>209</v>
      </c>
      <c r="CQ1035">
        <v>1</v>
      </c>
      <c r="CR1035">
        <v>1948</v>
      </c>
      <c r="CS1035" t="str">
        <f t="shared" si="770"/>
        <v/>
      </c>
      <c r="CT1035" t="str">
        <f t="shared" ca="1" si="771"/>
        <v/>
      </c>
      <c r="CU1035" t="str">
        <f t="shared" si="772"/>
        <v/>
      </c>
      <c r="CV1035" t="str">
        <f t="shared" ca="1" si="773"/>
        <v/>
      </c>
      <c r="CW1035" t="str">
        <f t="shared" si="774"/>
        <v/>
      </c>
      <c r="CX1035" t="str">
        <f t="shared" ca="1" si="775"/>
        <v/>
      </c>
      <c r="CY1035" t="str">
        <f t="shared" si="776"/>
        <v/>
      </c>
      <c r="CZ1035" t="str">
        <f t="shared" ca="1" si="777"/>
        <v/>
      </c>
      <c r="DA1035" t="str">
        <f t="shared" si="778"/>
        <v/>
      </c>
      <c r="DB1035" t="str">
        <f t="shared" ca="1" si="779"/>
        <v/>
      </c>
      <c r="DC1035" t="str">
        <f t="shared" si="780"/>
        <v/>
      </c>
      <c r="DD1035" t="str">
        <f t="shared" ca="1" si="781"/>
        <v/>
      </c>
      <c r="DE1035" t="str">
        <f t="shared" si="782"/>
        <v/>
      </c>
      <c r="DF1035" t="str">
        <f t="shared" ca="1" si="783"/>
        <v/>
      </c>
      <c r="DG1035" t="str">
        <f t="shared" si="784"/>
        <v/>
      </c>
      <c r="DH1035" t="str">
        <f t="shared" ca="1" si="785"/>
        <v/>
      </c>
      <c r="DI1035" t="str">
        <f t="shared" si="786"/>
        <v/>
      </c>
      <c r="DJ1035" t="str">
        <f t="shared" ca="1" si="787"/>
        <v/>
      </c>
      <c r="DK1035" t="str">
        <f t="shared" si="788"/>
        <v/>
      </c>
      <c r="DL1035" t="str">
        <f t="shared" ca="1" si="789"/>
        <v/>
      </c>
      <c r="DM1035" t="str">
        <f t="shared" si="790"/>
        <v/>
      </c>
      <c r="DN1035" t="str">
        <f t="shared" ca="1" si="791"/>
        <v/>
      </c>
      <c r="DO1035" t="str">
        <f t="shared" si="792"/>
        <v/>
      </c>
      <c r="DP1035" t="str">
        <f t="shared" ca="1" si="793"/>
        <v/>
      </c>
      <c r="DQ1035" t="str">
        <f t="shared" si="794"/>
        <v/>
      </c>
      <c r="DR1035" t="str">
        <f t="shared" ca="1" si="795"/>
        <v/>
      </c>
      <c r="DS1035" t="str">
        <f t="shared" si="796"/>
        <v/>
      </c>
      <c r="DT1035" t="str">
        <f t="shared" ca="1" si="797"/>
        <v/>
      </c>
      <c r="DU1035" t="str">
        <f t="shared" si="798"/>
        <v/>
      </c>
      <c r="DV1035" t="str">
        <f t="shared" ca="1" si="799"/>
        <v/>
      </c>
      <c r="DW1035" t="str">
        <f t="shared" si="800"/>
        <v/>
      </c>
      <c r="DX1035" t="str">
        <f t="shared" ca="1" si="801"/>
        <v/>
      </c>
      <c r="DY1035" t="str">
        <f t="shared" si="802"/>
        <v/>
      </c>
      <c r="DZ1035" t="str">
        <f t="shared" ca="1" si="803"/>
        <v/>
      </c>
      <c r="EA1035" t="str">
        <f t="shared" si="804"/>
        <v/>
      </c>
      <c r="EB1035" t="str">
        <f t="shared" ca="1" si="805"/>
        <v/>
      </c>
      <c r="EC1035" t="str">
        <f t="shared" si="806"/>
        <v/>
      </c>
      <c r="ED1035" t="str">
        <f t="shared" ca="1" si="807"/>
        <v/>
      </c>
      <c r="EE1035" t="str">
        <f t="shared" si="808"/>
        <v/>
      </c>
      <c r="EF1035" t="str">
        <f t="shared" ca="1" si="809"/>
        <v/>
      </c>
      <c r="EG1035" t="str">
        <f t="shared" si="810"/>
        <v/>
      </c>
      <c r="EH1035" t="str">
        <f t="shared" ca="1" si="811"/>
        <v/>
      </c>
      <c r="EI1035" t="str">
        <f t="shared" si="812"/>
        <v/>
      </c>
      <c r="EJ1035" t="str">
        <f t="shared" ca="1" si="813"/>
        <v/>
      </c>
      <c r="EK1035" t="str">
        <f t="shared" ca="1" si="767"/>
        <v/>
      </c>
      <c r="EL1035" t="s">
        <v>924</v>
      </c>
      <c r="EM1035" t="s">
        <v>158</v>
      </c>
      <c r="EN1035">
        <v>3164</v>
      </c>
      <c r="EO1035">
        <v>954</v>
      </c>
      <c r="EP1035">
        <v>1231</v>
      </c>
      <c r="EQ1035">
        <v>9716</v>
      </c>
      <c r="ER1035" t="s">
        <v>158</v>
      </c>
      <c r="ES1035">
        <v>17345</v>
      </c>
      <c r="ET1035">
        <v>1948</v>
      </c>
      <c r="EU1035">
        <v>2</v>
      </c>
      <c r="EV1035" t="s">
        <v>156</v>
      </c>
      <c r="EW1035">
        <v>1024</v>
      </c>
      <c r="EX1035">
        <v>2</v>
      </c>
      <c r="EY1035">
        <v>48000</v>
      </c>
      <c r="EZ1035">
        <v>-16</v>
      </c>
      <c r="FA1035" t="s">
        <v>170</v>
      </c>
      <c r="FB1035">
        <v>10</v>
      </c>
      <c r="FC1035" t="s">
        <v>171</v>
      </c>
      <c r="FD1035" t="s">
        <v>158</v>
      </c>
      <c r="FE1035">
        <v>297817</v>
      </c>
      <c r="FF1035">
        <v>15228</v>
      </c>
      <c r="FG1035" t="s">
        <v>158</v>
      </c>
      <c r="FH1035" t="s">
        <v>158</v>
      </c>
      <c r="FI1035">
        <v>297799</v>
      </c>
      <c r="FJ1035" t="s">
        <v>158</v>
      </c>
      <c r="FK1035">
        <v>352792</v>
      </c>
      <c r="FL1035" t="s">
        <v>158</v>
      </c>
      <c r="FM1035">
        <v>349198</v>
      </c>
      <c r="FN1035">
        <v>301017</v>
      </c>
      <c r="FO1035">
        <v>319574</v>
      </c>
      <c r="FP1035">
        <v>5512</v>
      </c>
      <c r="FQ1035">
        <v>5510</v>
      </c>
      <c r="FR1035" t="s">
        <v>158</v>
      </c>
      <c r="FS1035">
        <v>301016</v>
      </c>
      <c r="FT1035">
        <v>301016</v>
      </c>
      <c r="FU1035">
        <v>5510</v>
      </c>
      <c r="FV1035" t="s">
        <v>158</v>
      </c>
      <c r="FW1035" t="s">
        <v>158</v>
      </c>
      <c r="FX1035">
        <v>354742</v>
      </c>
      <c r="FY1035">
        <v>301971</v>
      </c>
      <c r="FZ1035">
        <v>320805</v>
      </c>
      <c r="GA1035">
        <v>302227</v>
      </c>
      <c r="GB1035">
        <v>352793</v>
      </c>
      <c r="GC1035">
        <v>351198</v>
      </c>
      <c r="GD1035">
        <v>354742</v>
      </c>
      <c r="GE1035" t="s">
        <v>158</v>
      </c>
      <c r="GF1035" t="s">
        <v>158</v>
      </c>
      <c r="GG1035">
        <v>349196</v>
      </c>
      <c r="GH1035" t="s">
        <v>158</v>
      </c>
      <c r="GI1035" t="s">
        <v>158</v>
      </c>
      <c r="GJ1035" t="s">
        <v>172</v>
      </c>
      <c r="GK1035">
        <v>0</v>
      </c>
      <c r="GL1035" t="s">
        <v>798</v>
      </c>
      <c r="GM1035">
        <v>5</v>
      </c>
      <c r="GN1035" t="s">
        <v>158</v>
      </c>
      <c r="GO1035" t="s">
        <v>166</v>
      </c>
      <c r="GP1035">
        <v>1024</v>
      </c>
      <c r="GQ1035">
        <v>-190</v>
      </c>
      <c r="GR1035">
        <v>264</v>
      </c>
      <c r="GS1035">
        <f t="shared" si="768"/>
        <v>5</v>
      </c>
      <c r="GT1035" t="str">
        <f t="shared" si="769"/>
        <v>training</v>
      </c>
    </row>
    <row r="1036" spans="1:202" x14ac:dyDescent="0.2">
      <c r="A1036" t="s">
        <v>154</v>
      </c>
      <c r="B1036" t="s">
        <v>154</v>
      </c>
      <c r="C1036">
        <v>2930</v>
      </c>
      <c r="D1036">
        <v>2930</v>
      </c>
      <c r="E1036" t="s">
        <v>155</v>
      </c>
      <c r="F1036" t="s">
        <v>156</v>
      </c>
      <c r="G1036" t="s">
        <v>156</v>
      </c>
      <c r="H1036" t="s">
        <v>156</v>
      </c>
      <c r="I1036">
        <v>0</v>
      </c>
      <c r="J1036" t="s">
        <v>157</v>
      </c>
      <c r="K1036">
        <v>1</v>
      </c>
      <c r="L1036" t="s">
        <v>154</v>
      </c>
      <c r="M1036" t="s">
        <v>154</v>
      </c>
      <c r="N1036" t="s">
        <v>154</v>
      </c>
      <c r="O1036" t="s">
        <v>158</v>
      </c>
      <c r="P1036" t="s">
        <v>154</v>
      </c>
      <c r="Q1036" t="s">
        <v>154</v>
      </c>
      <c r="R1036" t="s">
        <v>158</v>
      </c>
      <c r="S1036">
        <v>0</v>
      </c>
      <c r="T1036">
        <v>1</v>
      </c>
      <c r="U1036">
        <v>0</v>
      </c>
      <c r="V1036" t="s">
        <v>158</v>
      </c>
      <c r="W1036" t="s">
        <v>158</v>
      </c>
      <c r="X1036">
        <v>2</v>
      </c>
      <c r="Y1036" t="s">
        <v>158</v>
      </c>
      <c r="Z1036">
        <v>19</v>
      </c>
      <c r="AA1036">
        <v>0</v>
      </c>
      <c r="AB1036">
        <v>19</v>
      </c>
      <c r="AC1036">
        <v>2</v>
      </c>
      <c r="AD1036">
        <v>2</v>
      </c>
      <c r="AE1036">
        <v>0</v>
      </c>
      <c r="AF1036">
        <v>0</v>
      </c>
      <c r="AG1036" t="s">
        <v>158</v>
      </c>
      <c r="AH1036">
        <v>2</v>
      </c>
      <c r="AI1036">
        <v>2</v>
      </c>
      <c r="AJ1036">
        <v>0</v>
      </c>
      <c r="AK1036" t="s">
        <v>158</v>
      </c>
      <c r="AL1036" t="s">
        <v>158</v>
      </c>
      <c r="AM1036">
        <v>19</v>
      </c>
      <c r="AN1036">
        <v>2</v>
      </c>
      <c r="AO1036">
        <v>2</v>
      </c>
      <c r="AP1036">
        <v>2</v>
      </c>
      <c r="AQ1036">
        <v>19</v>
      </c>
      <c r="AR1036">
        <v>19</v>
      </c>
      <c r="AS1036">
        <v>19</v>
      </c>
      <c r="AT1036">
        <v>2</v>
      </c>
      <c r="AU1036" t="s">
        <v>158</v>
      </c>
      <c r="AV1036">
        <v>19</v>
      </c>
      <c r="AW1036" t="s">
        <v>158</v>
      </c>
      <c r="AX1036">
        <v>0</v>
      </c>
      <c r="AY1036" t="s">
        <v>159</v>
      </c>
      <c r="AZ1036" t="s">
        <v>799</v>
      </c>
      <c r="BA1036" t="s">
        <v>476</v>
      </c>
      <c r="BB1036" t="s">
        <v>762</v>
      </c>
      <c r="BC1036" t="s">
        <v>161</v>
      </c>
      <c r="BD1036" t="b">
        <v>0</v>
      </c>
      <c r="BE1036" t="s">
        <v>158</v>
      </c>
      <c r="BF1036" t="b">
        <v>0</v>
      </c>
      <c r="BH1036" t="s">
        <v>245</v>
      </c>
      <c r="BI1036" t="s">
        <v>600</v>
      </c>
      <c r="BJ1036" t="b">
        <v>0</v>
      </c>
      <c r="BK1036" t="s">
        <v>163</v>
      </c>
      <c r="BL1036" t="b">
        <v>0</v>
      </c>
      <c r="BM1036">
        <v>18</v>
      </c>
      <c r="BN1036" t="s">
        <v>164</v>
      </c>
      <c r="BO1036" t="s">
        <v>165</v>
      </c>
      <c r="BP1036" t="s">
        <v>164</v>
      </c>
      <c r="BQ1036" t="s">
        <v>166</v>
      </c>
      <c r="BR1036">
        <v>768</v>
      </c>
      <c r="BS1036" t="s">
        <v>156</v>
      </c>
      <c r="BT1036" t="s">
        <v>178</v>
      </c>
      <c r="BU1036" t="s">
        <v>158</v>
      </c>
      <c r="BV1036" t="s">
        <v>158</v>
      </c>
      <c r="BW1036">
        <v>5</v>
      </c>
      <c r="BX1036">
        <v>2</v>
      </c>
      <c r="BY1036">
        <v>0</v>
      </c>
      <c r="BZ1036">
        <v>5</v>
      </c>
      <c r="CA1036" t="s">
        <v>763</v>
      </c>
      <c r="CB1036" t="s">
        <v>156</v>
      </c>
      <c r="CC1036">
        <v>5</v>
      </c>
      <c r="CD1036" t="b">
        <v>0</v>
      </c>
      <c r="CE1036" t="s">
        <v>168</v>
      </c>
      <c r="CF1036" t="s">
        <v>602</v>
      </c>
      <c r="CG1036" t="s">
        <v>158</v>
      </c>
      <c r="CH1036">
        <v>0</v>
      </c>
      <c r="CI1036">
        <v>1</v>
      </c>
      <c r="CJ1036" t="s">
        <v>158</v>
      </c>
      <c r="CK1036" t="s">
        <v>209</v>
      </c>
      <c r="CL1036" t="s">
        <v>209</v>
      </c>
      <c r="CM1036" t="s">
        <v>209</v>
      </c>
      <c r="CN1036" t="s">
        <v>169</v>
      </c>
      <c r="CO1036" t="s">
        <v>158</v>
      </c>
      <c r="CP1036" t="s">
        <v>209</v>
      </c>
      <c r="CQ1036">
        <v>1</v>
      </c>
      <c r="CR1036">
        <v>2797</v>
      </c>
      <c r="CS1036" t="str">
        <f t="shared" si="770"/>
        <v/>
      </c>
      <c r="CT1036" t="str">
        <f t="shared" ca="1" si="771"/>
        <v/>
      </c>
      <c r="CU1036" t="str">
        <f t="shared" si="772"/>
        <v/>
      </c>
      <c r="CV1036" t="str">
        <f t="shared" ca="1" si="773"/>
        <v/>
      </c>
      <c r="CW1036" t="str">
        <f t="shared" si="774"/>
        <v/>
      </c>
      <c r="CX1036" t="str">
        <f t="shared" ca="1" si="775"/>
        <v/>
      </c>
      <c r="CY1036" t="str">
        <f t="shared" si="776"/>
        <v/>
      </c>
      <c r="CZ1036" t="str">
        <f t="shared" ca="1" si="777"/>
        <v/>
      </c>
      <c r="DA1036" t="str">
        <f t="shared" si="778"/>
        <v/>
      </c>
      <c r="DB1036" t="str">
        <f t="shared" ca="1" si="779"/>
        <v/>
      </c>
      <c r="DC1036" t="str">
        <f t="shared" si="780"/>
        <v/>
      </c>
      <c r="DD1036" t="str">
        <f t="shared" ca="1" si="781"/>
        <v/>
      </c>
      <c r="DE1036" t="str">
        <f t="shared" si="782"/>
        <v/>
      </c>
      <c r="DF1036" t="str">
        <f t="shared" ca="1" si="783"/>
        <v/>
      </c>
      <c r="DG1036" t="str">
        <f t="shared" si="784"/>
        <v/>
      </c>
      <c r="DH1036" t="str">
        <f t="shared" ca="1" si="785"/>
        <v/>
      </c>
      <c r="DI1036" t="str">
        <f t="shared" si="786"/>
        <v/>
      </c>
      <c r="DJ1036" t="str">
        <f t="shared" ca="1" si="787"/>
        <v/>
      </c>
      <c r="DK1036" t="str">
        <f t="shared" si="788"/>
        <v/>
      </c>
      <c r="DL1036" t="str">
        <f t="shared" ca="1" si="789"/>
        <v/>
      </c>
      <c r="DM1036" t="str">
        <f t="shared" si="790"/>
        <v/>
      </c>
      <c r="DN1036" t="str">
        <f t="shared" ca="1" si="791"/>
        <v/>
      </c>
      <c r="DO1036" t="str">
        <f t="shared" si="792"/>
        <v/>
      </c>
      <c r="DP1036" t="str">
        <f t="shared" ca="1" si="793"/>
        <v/>
      </c>
      <c r="DQ1036" t="str">
        <f t="shared" si="794"/>
        <v/>
      </c>
      <c r="DR1036" t="str">
        <f t="shared" ca="1" si="795"/>
        <v/>
      </c>
      <c r="DS1036" t="str">
        <f t="shared" si="796"/>
        <v/>
      </c>
      <c r="DT1036" t="str">
        <f t="shared" ca="1" si="797"/>
        <v/>
      </c>
      <c r="DU1036" t="str">
        <f t="shared" si="798"/>
        <v/>
      </c>
      <c r="DV1036" t="str">
        <f t="shared" ca="1" si="799"/>
        <v/>
      </c>
      <c r="DW1036" t="str">
        <f t="shared" si="800"/>
        <v/>
      </c>
      <c r="DX1036" t="str">
        <f t="shared" ca="1" si="801"/>
        <v/>
      </c>
      <c r="DY1036" t="str">
        <f t="shared" si="802"/>
        <v/>
      </c>
      <c r="DZ1036" t="str">
        <f t="shared" ca="1" si="803"/>
        <v/>
      </c>
      <c r="EA1036" t="str">
        <f t="shared" si="804"/>
        <v/>
      </c>
      <c r="EB1036" t="str">
        <f t="shared" ca="1" si="805"/>
        <v/>
      </c>
      <c r="EC1036" t="str">
        <f t="shared" si="806"/>
        <v/>
      </c>
      <c r="ED1036" t="str">
        <f t="shared" ca="1" si="807"/>
        <v/>
      </c>
      <c r="EE1036" t="str">
        <f t="shared" si="808"/>
        <v/>
      </c>
      <c r="EF1036" t="str">
        <f t="shared" ca="1" si="809"/>
        <v/>
      </c>
      <c r="EG1036" t="str">
        <f t="shared" si="810"/>
        <v/>
      </c>
      <c r="EH1036" t="str">
        <f t="shared" ca="1" si="811"/>
        <v/>
      </c>
      <c r="EI1036" t="str">
        <f t="shared" si="812"/>
        <v/>
      </c>
      <c r="EJ1036" t="str">
        <f t="shared" ca="1" si="813"/>
        <v/>
      </c>
      <c r="EK1036" t="str">
        <f t="shared" ca="1" si="767"/>
        <v/>
      </c>
      <c r="EL1036" t="s">
        <v>924</v>
      </c>
      <c r="EM1036" t="s">
        <v>158</v>
      </c>
      <c r="EN1036">
        <v>3164</v>
      </c>
      <c r="EO1036">
        <v>954</v>
      </c>
      <c r="EP1036">
        <v>1231</v>
      </c>
      <c r="EQ1036">
        <v>9716</v>
      </c>
      <c r="ER1036" t="s">
        <v>158</v>
      </c>
      <c r="ES1036">
        <v>17345</v>
      </c>
      <c r="ET1036">
        <v>2797</v>
      </c>
      <c r="EU1036">
        <v>2</v>
      </c>
      <c r="EV1036" t="s">
        <v>156</v>
      </c>
      <c r="EW1036">
        <v>1024</v>
      </c>
      <c r="EX1036">
        <v>2</v>
      </c>
      <c r="EY1036">
        <v>48000</v>
      </c>
      <c r="EZ1036">
        <v>-16</v>
      </c>
      <c r="FA1036" t="s">
        <v>170</v>
      </c>
      <c r="FB1036">
        <v>10</v>
      </c>
      <c r="FC1036" t="s">
        <v>171</v>
      </c>
      <c r="FD1036" t="s">
        <v>158</v>
      </c>
      <c r="FE1036">
        <v>297817</v>
      </c>
      <c r="FF1036">
        <v>15228</v>
      </c>
      <c r="FG1036" t="s">
        <v>158</v>
      </c>
      <c r="FH1036" t="s">
        <v>158</v>
      </c>
      <c r="FI1036">
        <v>297799</v>
      </c>
      <c r="FJ1036" t="s">
        <v>158</v>
      </c>
      <c r="FK1036">
        <v>358829</v>
      </c>
      <c r="FL1036" t="s">
        <v>158</v>
      </c>
      <c r="FM1036">
        <v>355099</v>
      </c>
      <c r="FN1036">
        <v>301017</v>
      </c>
      <c r="FO1036">
        <v>319574</v>
      </c>
      <c r="FP1036">
        <v>5512</v>
      </c>
      <c r="FQ1036">
        <v>5510</v>
      </c>
      <c r="FR1036" t="s">
        <v>158</v>
      </c>
      <c r="FS1036">
        <v>301016</v>
      </c>
      <c r="FT1036">
        <v>301016</v>
      </c>
      <c r="FU1036">
        <v>5510</v>
      </c>
      <c r="FV1036" t="s">
        <v>158</v>
      </c>
      <c r="FW1036" t="s">
        <v>158</v>
      </c>
      <c r="FX1036">
        <v>361628</v>
      </c>
      <c r="FY1036">
        <v>301971</v>
      </c>
      <c r="FZ1036">
        <v>320805</v>
      </c>
      <c r="GA1036">
        <v>302227</v>
      </c>
      <c r="GB1036">
        <v>358829</v>
      </c>
      <c r="GC1036">
        <v>357099</v>
      </c>
      <c r="GD1036">
        <v>361628</v>
      </c>
      <c r="GE1036" t="s">
        <v>158</v>
      </c>
      <c r="GF1036" t="s">
        <v>158</v>
      </c>
      <c r="GG1036">
        <v>355097</v>
      </c>
      <c r="GH1036" t="s">
        <v>158</v>
      </c>
      <c r="GI1036" t="s">
        <v>158</v>
      </c>
      <c r="GJ1036" t="s">
        <v>172</v>
      </c>
      <c r="GK1036">
        <v>0</v>
      </c>
      <c r="GL1036" t="s">
        <v>800</v>
      </c>
      <c r="GM1036">
        <v>6</v>
      </c>
      <c r="GN1036" t="s">
        <v>158</v>
      </c>
      <c r="GO1036" t="s">
        <v>166</v>
      </c>
      <c r="GP1036">
        <v>1024</v>
      </c>
      <c r="GQ1036">
        <v>155</v>
      </c>
      <c r="GR1036">
        <v>285</v>
      </c>
      <c r="GS1036">
        <f t="shared" si="768"/>
        <v>6</v>
      </c>
      <c r="GT1036" t="str">
        <f t="shared" si="769"/>
        <v>training</v>
      </c>
    </row>
    <row r="1037" spans="1:202" x14ac:dyDescent="0.2">
      <c r="A1037" t="s">
        <v>154</v>
      </c>
      <c r="B1037" t="s">
        <v>154</v>
      </c>
      <c r="C1037">
        <v>6895</v>
      </c>
      <c r="D1037">
        <v>6895</v>
      </c>
      <c r="E1037" t="s">
        <v>155</v>
      </c>
      <c r="F1037" t="s">
        <v>156</v>
      </c>
      <c r="G1037" t="s">
        <v>156</v>
      </c>
      <c r="H1037" t="s">
        <v>156</v>
      </c>
      <c r="I1037">
        <v>0</v>
      </c>
      <c r="J1037" t="s">
        <v>157</v>
      </c>
      <c r="K1037">
        <v>1</v>
      </c>
      <c r="L1037" t="s">
        <v>154</v>
      </c>
      <c r="M1037" t="s">
        <v>154</v>
      </c>
      <c r="N1037" t="s">
        <v>154</v>
      </c>
      <c r="O1037" t="s">
        <v>158</v>
      </c>
      <c r="P1037" t="s">
        <v>154</v>
      </c>
      <c r="Q1037" t="s">
        <v>154</v>
      </c>
      <c r="R1037" t="s">
        <v>158</v>
      </c>
      <c r="S1037">
        <v>0</v>
      </c>
      <c r="T1037">
        <v>1</v>
      </c>
      <c r="U1037">
        <v>0</v>
      </c>
      <c r="V1037" t="s">
        <v>158</v>
      </c>
      <c r="W1037" t="s">
        <v>158</v>
      </c>
      <c r="X1037">
        <v>2</v>
      </c>
      <c r="Y1037" t="s">
        <v>158</v>
      </c>
      <c r="Z1037">
        <v>20</v>
      </c>
      <c r="AA1037">
        <v>0</v>
      </c>
      <c r="AB1037">
        <v>20</v>
      </c>
      <c r="AC1037">
        <v>2</v>
      </c>
      <c r="AD1037">
        <v>2</v>
      </c>
      <c r="AE1037">
        <v>0</v>
      </c>
      <c r="AF1037">
        <v>0</v>
      </c>
      <c r="AG1037" t="s">
        <v>158</v>
      </c>
      <c r="AH1037">
        <v>2</v>
      </c>
      <c r="AI1037">
        <v>2</v>
      </c>
      <c r="AJ1037">
        <v>0</v>
      </c>
      <c r="AK1037" t="s">
        <v>158</v>
      </c>
      <c r="AL1037" t="s">
        <v>158</v>
      </c>
      <c r="AM1037">
        <v>20</v>
      </c>
      <c r="AN1037">
        <v>2</v>
      </c>
      <c r="AO1037">
        <v>2</v>
      </c>
      <c r="AP1037">
        <v>2</v>
      </c>
      <c r="AQ1037">
        <v>20</v>
      </c>
      <c r="AR1037">
        <v>20</v>
      </c>
      <c r="AS1037">
        <v>20</v>
      </c>
      <c r="AT1037">
        <v>2</v>
      </c>
      <c r="AU1037" t="s">
        <v>158</v>
      </c>
      <c r="AV1037">
        <v>20</v>
      </c>
      <c r="AW1037" t="s">
        <v>158</v>
      </c>
      <c r="AX1037">
        <v>0</v>
      </c>
      <c r="AY1037" t="s">
        <v>159</v>
      </c>
      <c r="AZ1037" t="s">
        <v>646</v>
      </c>
      <c r="BA1037" t="s">
        <v>801</v>
      </c>
      <c r="BB1037" t="s">
        <v>762</v>
      </c>
      <c r="BC1037" t="s">
        <v>161</v>
      </c>
      <c r="BD1037" t="b">
        <v>0</v>
      </c>
      <c r="BE1037" t="s">
        <v>158</v>
      </c>
      <c r="BF1037" t="b">
        <v>0</v>
      </c>
      <c r="BH1037" t="s">
        <v>245</v>
      </c>
      <c r="BI1037" t="s">
        <v>600</v>
      </c>
      <c r="BJ1037" t="b">
        <v>0</v>
      </c>
      <c r="BK1037" t="s">
        <v>163</v>
      </c>
      <c r="BL1037" t="b">
        <v>0</v>
      </c>
      <c r="BM1037">
        <v>18</v>
      </c>
      <c r="BN1037" t="s">
        <v>164</v>
      </c>
      <c r="BO1037" t="s">
        <v>165</v>
      </c>
      <c r="BP1037" t="s">
        <v>164</v>
      </c>
      <c r="BQ1037" t="s">
        <v>166</v>
      </c>
      <c r="BR1037">
        <v>768</v>
      </c>
      <c r="BS1037" t="s">
        <v>156</v>
      </c>
      <c r="BT1037" t="s">
        <v>173</v>
      </c>
      <c r="BU1037" t="s">
        <v>158</v>
      </c>
      <c r="BV1037" t="s">
        <v>158</v>
      </c>
      <c r="BW1037">
        <v>6</v>
      </c>
      <c r="BX1037">
        <v>2</v>
      </c>
      <c r="BY1037">
        <v>0</v>
      </c>
      <c r="BZ1037">
        <v>6</v>
      </c>
      <c r="CA1037" t="s">
        <v>763</v>
      </c>
      <c r="CB1037" t="s">
        <v>156</v>
      </c>
      <c r="CC1037">
        <v>6</v>
      </c>
      <c r="CD1037" t="b">
        <v>0</v>
      </c>
      <c r="CE1037" t="s">
        <v>168</v>
      </c>
      <c r="CF1037" t="s">
        <v>602</v>
      </c>
      <c r="CG1037" t="s">
        <v>158</v>
      </c>
      <c r="CH1037">
        <v>0</v>
      </c>
      <c r="CI1037">
        <v>1</v>
      </c>
      <c r="CJ1037" t="s">
        <v>158</v>
      </c>
      <c r="CK1037" t="s">
        <v>209</v>
      </c>
      <c r="CL1037" t="s">
        <v>209</v>
      </c>
      <c r="CM1037" t="s">
        <v>209</v>
      </c>
      <c r="CN1037" t="s">
        <v>169</v>
      </c>
      <c r="CO1037" t="s">
        <v>158</v>
      </c>
      <c r="CP1037" t="s">
        <v>209</v>
      </c>
      <c r="CQ1037">
        <v>1</v>
      </c>
      <c r="CR1037">
        <v>30691</v>
      </c>
      <c r="CS1037" t="str">
        <f t="shared" si="770"/>
        <v/>
      </c>
      <c r="CT1037" t="str">
        <f t="shared" ca="1" si="771"/>
        <v/>
      </c>
      <c r="CU1037" t="str">
        <f t="shared" si="772"/>
        <v/>
      </c>
      <c r="CV1037" t="str">
        <f t="shared" ca="1" si="773"/>
        <v/>
      </c>
      <c r="CW1037" t="str">
        <f t="shared" si="774"/>
        <v/>
      </c>
      <c r="CX1037" t="str">
        <f t="shared" ca="1" si="775"/>
        <v/>
      </c>
      <c r="CY1037" t="str">
        <f t="shared" si="776"/>
        <v/>
      </c>
      <c r="CZ1037" t="str">
        <f t="shared" ca="1" si="777"/>
        <v/>
      </c>
      <c r="DA1037" t="str">
        <f t="shared" si="778"/>
        <v/>
      </c>
      <c r="DB1037" t="str">
        <f t="shared" ca="1" si="779"/>
        <v/>
      </c>
      <c r="DC1037" t="str">
        <f t="shared" si="780"/>
        <v/>
      </c>
      <c r="DD1037" t="str">
        <f t="shared" ca="1" si="781"/>
        <v/>
      </c>
      <c r="DE1037" t="str">
        <f t="shared" si="782"/>
        <v/>
      </c>
      <c r="DF1037" t="str">
        <f t="shared" ca="1" si="783"/>
        <v/>
      </c>
      <c r="DG1037" t="str">
        <f t="shared" si="784"/>
        <v/>
      </c>
      <c r="DH1037" t="str">
        <f t="shared" ca="1" si="785"/>
        <v/>
      </c>
      <c r="DI1037" t="str">
        <f t="shared" si="786"/>
        <v/>
      </c>
      <c r="DJ1037" t="str">
        <f t="shared" ca="1" si="787"/>
        <v/>
      </c>
      <c r="DK1037" t="str">
        <f t="shared" si="788"/>
        <v/>
      </c>
      <c r="DL1037" t="str">
        <f t="shared" ca="1" si="789"/>
        <v/>
      </c>
      <c r="DM1037" t="str">
        <f t="shared" si="790"/>
        <v/>
      </c>
      <c r="DN1037" t="str">
        <f t="shared" ca="1" si="791"/>
        <v/>
      </c>
      <c r="DO1037" t="str">
        <f t="shared" si="792"/>
        <v/>
      </c>
      <c r="DP1037" t="str">
        <f t="shared" ca="1" si="793"/>
        <v/>
      </c>
      <c r="DQ1037" t="str">
        <f t="shared" si="794"/>
        <v/>
      </c>
      <c r="DR1037" t="str">
        <f t="shared" ca="1" si="795"/>
        <v/>
      </c>
      <c r="DS1037" t="str">
        <f t="shared" si="796"/>
        <v/>
      </c>
      <c r="DT1037" t="str">
        <f t="shared" ca="1" si="797"/>
        <v/>
      </c>
      <c r="DU1037" t="str">
        <f t="shared" si="798"/>
        <v/>
      </c>
      <c r="DV1037" t="str">
        <f t="shared" ca="1" si="799"/>
        <v/>
      </c>
      <c r="DW1037" t="str">
        <f t="shared" si="800"/>
        <v/>
      </c>
      <c r="DX1037" t="str">
        <f t="shared" ca="1" si="801"/>
        <v/>
      </c>
      <c r="DY1037" t="str">
        <f t="shared" si="802"/>
        <v/>
      </c>
      <c r="DZ1037" t="str">
        <f t="shared" ca="1" si="803"/>
        <v/>
      </c>
      <c r="EA1037" t="str">
        <f t="shared" si="804"/>
        <v/>
      </c>
      <c r="EB1037" t="str">
        <f t="shared" ca="1" si="805"/>
        <v/>
      </c>
      <c r="EC1037" t="str">
        <f t="shared" si="806"/>
        <v/>
      </c>
      <c r="ED1037" t="str">
        <f t="shared" ca="1" si="807"/>
        <v/>
      </c>
      <c r="EE1037" t="str">
        <f t="shared" si="808"/>
        <v/>
      </c>
      <c r="EF1037" t="str">
        <f t="shared" ca="1" si="809"/>
        <v/>
      </c>
      <c r="EG1037" t="str">
        <f t="shared" si="810"/>
        <v/>
      </c>
      <c r="EH1037" t="str">
        <f t="shared" ca="1" si="811"/>
        <v/>
      </c>
      <c r="EI1037" t="str">
        <f t="shared" si="812"/>
        <v/>
      </c>
      <c r="EJ1037" t="str">
        <f t="shared" ca="1" si="813"/>
        <v/>
      </c>
      <c r="EK1037" t="str">
        <f t="shared" ca="1" si="767"/>
        <v/>
      </c>
      <c r="EL1037" t="s">
        <v>924</v>
      </c>
      <c r="EM1037" t="s">
        <v>158</v>
      </c>
      <c r="EN1037">
        <v>3164</v>
      </c>
      <c r="EO1037">
        <v>954</v>
      </c>
      <c r="EP1037">
        <v>1231</v>
      </c>
      <c r="EQ1037">
        <v>9716</v>
      </c>
      <c r="ER1037" t="s">
        <v>158</v>
      </c>
      <c r="ES1037">
        <v>17345</v>
      </c>
      <c r="ET1037">
        <v>30691</v>
      </c>
      <c r="EU1037">
        <v>2</v>
      </c>
      <c r="EV1037" t="s">
        <v>156</v>
      </c>
      <c r="EW1037">
        <v>1024</v>
      </c>
      <c r="EX1037">
        <v>2</v>
      </c>
      <c r="EY1037">
        <v>48000</v>
      </c>
      <c r="EZ1037">
        <v>-16</v>
      </c>
      <c r="FA1037" t="s">
        <v>170</v>
      </c>
      <c r="FB1037">
        <v>10</v>
      </c>
      <c r="FC1037" t="s">
        <v>171</v>
      </c>
      <c r="FD1037" t="s">
        <v>158</v>
      </c>
      <c r="FE1037">
        <v>297817</v>
      </c>
      <c r="FF1037">
        <v>15228</v>
      </c>
      <c r="FG1037" t="s">
        <v>158</v>
      </c>
      <c r="FH1037" t="s">
        <v>158</v>
      </c>
      <c r="FI1037">
        <v>297799</v>
      </c>
      <c r="FJ1037" t="s">
        <v>158</v>
      </c>
      <c r="FK1037">
        <v>365529</v>
      </c>
      <c r="FL1037" t="s">
        <v>158</v>
      </c>
      <c r="FM1037">
        <v>361985</v>
      </c>
      <c r="FN1037">
        <v>301017</v>
      </c>
      <c r="FO1037">
        <v>319574</v>
      </c>
      <c r="FP1037">
        <v>5512</v>
      </c>
      <c r="FQ1037">
        <v>5510</v>
      </c>
      <c r="FR1037" t="s">
        <v>158</v>
      </c>
      <c r="FS1037">
        <v>301016</v>
      </c>
      <c r="FT1037">
        <v>301016</v>
      </c>
      <c r="FU1037">
        <v>5510</v>
      </c>
      <c r="FV1037" t="s">
        <v>158</v>
      </c>
      <c r="FW1037" t="s">
        <v>158</v>
      </c>
      <c r="FX1037">
        <v>396221</v>
      </c>
      <c r="FY1037">
        <v>301971</v>
      </c>
      <c r="FZ1037">
        <v>320805</v>
      </c>
      <c r="GA1037">
        <v>302227</v>
      </c>
      <c r="GB1037">
        <v>365529</v>
      </c>
      <c r="GC1037">
        <v>363985</v>
      </c>
      <c r="GD1037">
        <v>396221</v>
      </c>
      <c r="GE1037" t="s">
        <v>158</v>
      </c>
      <c r="GF1037" t="s">
        <v>158</v>
      </c>
      <c r="GG1037">
        <v>361983</v>
      </c>
      <c r="GH1037" t="s">
        <v>158</v>
      </c>
      <c r="GI1037" t="s">
        <v>158</v>
      </c>
      <c r="GJ1037" t="s">
        <v>172</v>
      </c>
      <c r="GK1037">
        <v>0</v>
      </c>
      <c r="GL1037" t="s">
        <v>802</v>
      </c>
      <c r="GM1037">
        <v>7</v>
      </c>
      <c r="GN1037" t="s">
        <v>158</v>
      </c>
      <c r="GO1037" t="s">
        <v>166</v>
      </c>
      <c r="GP1037">
        <v>1024</v>
      </c>
      <c r="GQ1037">
        <v>-50</v>
      </c>
      <c r="GR1037">
        <v>180</v>
      </c>
      <c r="GS1037">
        <f t="shared" si="768"/>
        <v>7</v>
      </c>
      <c r="GT1037" t="str">
        <f t="shared" si="769"/>
        <v>training</v>
      </c>
    </row>
    <row r="1038" spans="1:202" x14ac:dyDescent="0.2">
      <c r="A1038" t="s">
        <v>154</v>
      </c>
      <c r="B1038" t="s">
        <v>154</v>
      </c>
      <c r="C1038">
        <v>14950</v>
      </c>
      <c r="D1038">
        <v>14950</v>
      </c>
      <c r="E1038" t="s">
        <v>155</v>
      </c>
      <c r="F1038" t="s">
        <v>156</v>
      </c>
      <c r="G1038" t="s">
        <v>156</v>
      </c>
      <c r="H1038" t="s">
        <v>156</v>
      </c>
      <c r="I1038">
        <v>0</v>
      </c>
      <c r="J1038" t="s">
        <v>157</v>
      </c>
      <c r="K1038">
        <v>1</v>
      </c>
      <c r="L1038" t="s">
        <v>154</v>
      </c>
      <c r="M1038" t="s">
        <v>154</v>
      </c>
      <c r="N1038" t="s">
        <v>154</v>
      </c>
      <c r="O1038" t="s">
        <v>158</v>
      </c>
      <c r="P1038" t="s">
        <v>154</v>
      </c>
      <c r="Q1038" t="s">
        <v>154</v>
      </c>
      <c r="R1038" t="s">
        <v>158</v>
      </c>
      <c r="S1038">
        <v>0</v>
      </c>
      <c r="T1038">
        <v>2</v>
      </c>
      <c r="U1038">
        <v>0</v>
      </c>
      <c r="V1038" t="s">
        <v>158</v>
      </c>
      <c r="W1038" t="s">
        <v>158</v>
      </c>
      <c r="X1038">
        <v>3</v>
      </c>
      <c r="Y1038" t="s">
        <v>158</v>
      </c>
      <c r="Z1038">
        <v>21</v>
      </c>
      <c r="AA1038">
        <v>0</v>
      </c>
      <c r="AB1038">
        <v>21</v>
      </c>
      <c r="AC1038">
        <v>3</v>
      </c>
      <c r="AD1038">
        <v>3</v>
      </c>
      <c r="AE1038">
        <v>0</v>
      </c>
      <c r="AF1038">
        <v>0</v>
      </c>
      <c r="AG1038" t="s">
        <v>158</v>
      </c>
      <c r="AH1038">
        <v>3</v>
      </c>
      <c r="AI1038">
        <v>3</v>
      </c>
      <c r="AJ1038">
        <v>0</v>
      </c>
      <c r="AK1038" t="s">
        <v>158</v>
      </c>
      <c r="AL1038" t="s">
        <v>158</v>
      </c>
      <c r="AM1038">
        <v>21</v>
      </c>
      <c r="AN1038">
        <v>3</v>
      </c>
      <c r="AO1038">
        <v>3</v>
      </c>
      <c r="AP1038">
        <v>3</v>
      </c>
      <c r="AQ1038">
        <v>21</v>
      </c>
      <c r="AR1038">
        <v>21</v>
      </c>
      <c r="AS1038">
        <v>21</v>
      </c>
      <c r="AT1038">
        <v>3</v>
      </c>
      <c r="AU1038" t="s">
        <v>158</v>
      </c>
      <c r="AV1038">
        <v>21</v>
      </c>
      <c r="AW1038" t="s">
        <v>158</v>
      </c>
      <c r="AX1038">
        <v>0</v>
      </c>
      <c r="AY1038" t="s">
        <v>159</v>
      </c>
      <c r="AZ1038" t="s">
        <v>604</v>
      </c>
      <c r="BA1038" t="s">
        <v>803</v>
      </c>
      <c r="BB1038" t="s">
        <v>762</v>
      </c>
      <c r="BC1038" t="s">
        <v>161</v>
      </c>
      <c r="BD1038" t="b">
        <v>0</v>
      </c>
      <c r="BE1038" t="s">
        <v>158</v>
      </c>
      <c r="BF1038" t="b">
        <v>0</v>
      </c>
      <c r="BH1038" t="s">
        <v>245</v>
      </c>
      <c r="BI1038" t="s">
        <v>600</v>
      </c>
      <c r="BJ1038" t="b">
        <v>0</v>
      </c>
      <c r="BK1038" t="s">
        <v>163</v>
      </c>
      <c r="BL1038" t="b">
        <v>0</v>
      </c>
      <c r="BM1038">
        <v>18</v>
      </c>
      <c r="BN1038" t="s">
        <v>164</v>
      </c>
      <c r="BO1038" t="s">
        <v>165</v>
      </c>
      <c r="BP1038" t="s">
        <v>164</v>
      </c>
      <c r="BQ1038" t="s">
        <v>166</v>
      </c>
      <c r="BR1038">
        <v>768</v>
      </c>
      <c r="BS1038" t="s">
        <v>156</v>
      </c>
      <c r="BT1038" t="s">
        <v>167</v>
      </c>
      <c r="BU1038" t="s">
        <v>158</v>
      </c>
      <c r="BV1038" t="s">
        <v>158</v>
      </c>
      <c r="BW1038">
        <v>0</v>
      </c>
      <c r="BX1038">
        <v>3</v>
      </c>
      <c r="BY1038">
        <v>0</v>
      </c>
      <c r="BZ1038">
        <v>0</v>
      </c>
      <c r="CA1038" t="s">
        <v>763</v>
      </c>
      <c r="CB1038" t="s">
        <v>156</v>
      </c>
      <c r="CC1038">
        <v>1</v>
      </c>
      <c r="CD1038" t="b">
        <v>0</v>
      </c>
      <c r="CE1038" t="s">
        <v>168</v>
      </c>
      <c r="CF1038" t="s">
        <v>602</v>
      </c>
      <c r="CG1038" t="s">
        <v>158</v>
      </c>
      <c r="CH1038">
        <v>0</v>
      </c>
      <c r="CI1038">
        <v>1</v>
      </c>
      <c r="CJ1038" t="s">
        <v>158</v>
      </c>
      <c r="CK1038" t="s">
        <v>804</v>
      </c>
      <c r="CL1038" t="s">
        <v>805</v>
      </c>
      <c r="CM1038" t="s">
        <v>764</v>
      </c>
      <c r="CN1038" t="s">
        <v>169</v>
      </c>
      <c r="CO1038" t="s">
        <v>158</v>
      </c>
      <c r="CP1038" t="s">
        <v>764</v>
      </c>
      <c r="CQ1038">
        <v>1</v>
      </c>
      <c r="CR1038">
        <v>14950</v>
      </c>
      <c r="CS1038" t="str">
        <f t="shared" si="770"/>
        <v/>
      </c>
      <c r="CT1038" t="str">
        <f t="shared" ca="1" si="771"/>
        <v/>
      </c>
      <c r="CU1038" t="str">
        <f t="shared" si="772"/>
        <v/>
      </c>
      <c r="CV1038" t="str">
        <f t="shared" ca="1" si="773"/>
        <v/>
      </c>
      <c r="CW1038" t="str">
        <f t="shared" si="774"/>
        <v/>
      </c>
      <c r="CX1038" t="str">
        <f t="shared" ca="1" si="775"/>
        <v/>
      </c>
      <c r="CY1038" t="str">
        <f t="shared" si="776"/>
        <v/>
      </c>
      <c r="CZ1038" t="str">
        <f t="shared" ca="1" si="777"/>
        <v/>
      </c>
      <c r="DA1038" t="str">
        <f t="shared" si="778"/>
        <v/>
      </c>
      <c r="DB1038" t="str">
        <f t="shared" ca="1" si="779"/>
        <v/>
      </c>
      <c r="DC1038" t="str">
        <f t="shared" si="780"/>
        <v/>
      </c>
      <c r="DD1038" t="str">
        <f t="shared" ca="1" si="781"/>
        <v/>
      </c>
      <c r="DE1038" t="str">
        <f t="shared" si="782"/>
        <v/>
      </c>
      <c r="DF1038" t="str">
        <f t="shared" ca="1" si="783"/>
        <v/>
      </c>
      <c r="DG1038" t="str">
        <f t="shared" si="784"/>
        <v/>
      </c>
      <c r="DH1038" t="str">
        <f t="shared" ca="1" si="785"/>
        <v/>
      </c>
      <c r="DI1038" t="str">
        <f t="shared" si="786"/>
        <v/>
      </c>
      <c r="DJ1038" t="str">
        <f t="shared" ca="1" si="787"/>
        <v/>
      </c>
      <c r="DK1038" t="str">
        <f t="shared" si="788"/>
        <v/>
      </c>
      <c r="DL1038" t="str">
        <f t="shared" ca="1" si="789"/>
        <v/>
      </c>
      <c r="DM1038" t="str">
        <f t="shared" si="790"/>
        <v/>
      </c>
      <c r="DN1038" t="str">
        <f t="shared" ca="1" si="791"/>
        <v/>
      </c>
      <c r="DO1038" t="str">
        <f t="shared" si="792"/>
        <v/>
      </c>
      <c r="DP1038" t="str">
        <f t="shared" ca="1" si="793"/>
        <v/>
      </c>
      <c r="DQ1038" t="str">
        <f t="shared" si="794"/>
        <v/>
      </c>
      <c r="DR1038" t="str">
        <f t="shared" ca="1" si="795"/>
        <v/>
      </c>
      <c r="DS1038" t="str">
        <f t="shared" si="796"/>
        <v/>
      </c>
      <c r="DT1038" t="str">
        <f t="shared" ca="1" si="797"/>
        <v/>
      </c>
      <c r="DU1038" t="str">
        <f t="shared" si="798"/>
        <v/>
      </c>
      <c r="DV1038" t="str">
        <f t="shared" ca="1" si="799"/>
        <v/>
      </c>
      <c r="DW1038" t="str">
        <f t="shared" si="800"/>
        <v/>
      </c>
      <c r="DX1038" t="str">
        <f t="shared" ca="1" si="801"/>
        <v/>
      </c>
      <c r="DY1038" t="str">
        <f t="shared" si="802"/>
        <v/>
      </c>
      <c r="DZ1038" t="str">
        <f t="shared" ca="1" si="803"/>
        <v/>
      </c>
      <c r="EA1038" t="str">
        <f t="shared" si="804"/>
        <v/>
      </c>
      <c r="EB1038" t="str">
        <f t="shared" ca="1" si="805"/>
        <v/>
      </c>
      <c r="EC1038" t="str">
        <f t="shared" si="806"/>
        <v/>
      </c>
      <c r="ED1038" t="str">
        <f t="shared" ca="1" si="807"/>
        <v/>
      </c>
      <c r="EE1038" t="str">
        <f t="shared" si="808"/>
        <v/>
      </c>
      <c r="EF1038" t="str">
        <f t="shared" ca="1" si="809"/>
        <v/>
      </c>
      <c r="EG1038" t="str">
        <f t="shared" si="810"/>
        <v/>
      </c>
      <c r="EH1038" t="str">
        <f t="shared" ca="1" si="811"/>
        <v/>
      </c>
      <c r="EI1038" t="str">
        <f t="shared" si="812"/>
        <v/>
      </c>
      <c r="EJ1038" t="str">
        <f t="shared" ca="1" si="813"/>
        <v/>
      </c>
      <c r="EK1038" t="str">
        <f t="shared" ca="1" si="767"/>
        <v/>
      </c>
      <c r="EL1038" t="s">
        <v>924</v>
      </c>
      <c r="EM1038" t="s">
        <v>158</v>
      </c>
      <c r="EN1038">
        <v>6297</v>
      </c>
      <c r="EO1038">
        <v>2519</v>
      </c>
      <c r="EP1038">
        <v>1723</v>
      </c>
      <c r="EQ1038">
        <v>9716</v>
      </c>
      <c r="ER1038" t="s">
        <v>158</v>
      </c>
      <c r="ES1038">
        <v>82815</v>
      </c>
      <c r="ET1038">
        <v>14950</v>
      </c>
      <c r="EU1038">
        <v>2</v>
      </c>
      <c r="EV1038" t="s">
        <v>156</v>
      </c>
      <c r="EW1038">
        <v>1024</v>
      </c>
      <c r="EX1038">
        <v>2</v>
      </c>
      <c r="EY1038">
        <v>48000</v>
      </c>
      <c r="EZ1038">
        <v>-16</v>
      </c>
      <c r="FA1038" t="s">
        <v>170</v>
      </c>
      <c r="FB1038">
        <v>10</v>
      </c>
      <c r="FC1038" t="s">
        <v>171</v>
      </c>
      <c r="FD1038" t="s">
        <v>158</v>
      </c>
      <c r="FE1038">
        <v>396316</v>
      </c>
      <c r="FF1038">
        <v>15228</v>
      </c>
      <c r="FG1038" t="s">
        <v>158</v>
      </c>
      <c r="FH1038" t="s">
        <v>158</v>
      </c>
      <c r="FI1038">
        <v>396299</v>
      </c>
      <c r="FJ1038" t="s">
        <v>158</v>
      </c>
      <c r="FK1038">
        <v>493786</v>
      </c>
      <c r="FL1038" t="s">
        <v>158</v>
      </c>
      <c r="FM1038">
        <v>490197</v>
      </c>
      <c r="FN1038">
        <v>402651</v>
      </c>
      <c r="FO1038">
        <v>488219</v>
      </c>
      <c r="FP1038">
        <v>5512</v>
      </c>
      <c r="FQ1038">
        <v>5510</v>
      </c>
      <c r="FR1038" t="s">
        <v>158</v>
      </c>
      <c r="FS1038">
        <v>402649</v>
      </c>
      <c r="FT1038">
        <v>402649</v>
      </c>
      <c r="FU1038">
        <v>5510</v>
      </c>
      <c r="FV1038" t="s">
        <v>158</v>
      </c>
      <c r="FW1038" t="s">
        <v>158</v>
      </c>
      <c r="FX1038">
        <v>508737</v>
      </c>
      <c r="FY1038">
        <v>405170</v>
      </c>
      <c r="FZ1038">
        <v>489942</v>
      </c>
      <c r="GA1038">
        <v>405402</v>
      </c>
      <c r="GB1038">
        <v>493786</v>
      </c>
      <c r="GC1038">
        <v>492197</v>
      </c>
      <c r="GD1038">
        <v>508737</v>
      </c>
      <c r="GE1038" t="s">
        <v>158</v>
      </c>
      <c r="GF1038" t="s">
        <v>158</v>
      </c>
      <c r="GG1038">
        <v>490195</v>
      </c>
      <c r="GH1038" t="s">
        <v>158</v>
      </c>
      <c r="GI1038" t="s">
        <v>158</v>
      </c>
      <c r="GJ1038" t="s">
        <v>172</v>
      </c>
      <c r="GK1038">
        <v>0</v>
      </c>
      <c r="GL1038" t="s">
        <v>806</v>
      </c>
      <c r="GM1038">
        <v>1</v>
      </c>
      <c r="GN1038" t="s">
        <v>158</v>
      </c>
      <c r="GO1038" t="s">
        <v>166</v>
      </c>
      <c r="GP1038">
        <v>1024</v>
      </c>
      <c r="GQ1038">
        <v>-190</v>
      </c>
      <c r="GR1038">
        <v>264</v>
      </c>
      <c r="GS1038">
        <f t="shared" si="768"/>
        <v>1</v>
      </c>
      <c r="GT1038" t="str">
        <f t="shared" si="769"/>
        <v>training</v>
      </c>
    </row>
    <row r="1039" spans="1:202" x14ac:dyDescent="0.2">
      <c r="A1039" t="s">
        <v>154</v>
      </c>
      <c r="B1039" t="s">
        <v>154</v>
      </c>
      <c r="C1039">
        <v>10753</v>
      </c>
      <c r="D1039">
        <v>10753</v>
      </c>
      <c r="E1039" t="s">
        <v>155</v>
      </c>
      <c r="F1039" t="s">
        <v>156</v>
      </c>
      <c r="G1039" t="s">
        <v>156</v>
      </c>
      <c r="H1039" t="s">
        <v>156</v>
      </c>
      <c r="I1039">
        <v>0</v>
      </c>
      <c r="J1039" t="s">
        <v>157</v>
      </c>
      <c r="K1039">
        <v>1</v>
      </c>
      <c r="L1039" t="s">
        <v>154</v>
      </c>
      <c r="M1039" t="s">
        <v>154</v>
      </c>
      <c r="N1039" t="s">
        <v>154</v>
      </c>
      <c r="O1039" t="s">
        <v>158</v>
      </c>
      <c r="P1039" t="s">
        <v>154</v>
      </c>
      <c r="Q1039" t="s">
        <v>154</v>
      </c>
      <c r="R1039" t="s">
        <v>158</v>
      </c>
      <c r="S1039">
        <v>0</v>
      </c>
      <c r="T1039">
        <v>2</v>
      </c>
      <c r="U1039">
        <v>0</v>
      </c>
      <c r="V1039" t="s">
        <v>158</v>
      </c>
      <c r="W1039" t="s">
        <v>158</v>
      </c>
      <c r="X1039">
        <v>3</v>
      </c>
      <c r="Y1039" t="s">
        <v>158</v>
      </c>
      <c r="Z1039">
        <v>22</v>
      </c>
      <c r="AA1039">
        <v>0</v>
      </c>
      <c r="AB1039">
        <v>22</v>
      </c>
      <c r="AC1039">
        <v>3</v>
      </c>
      <c r="AD1039">
        <v>3</v>
      </c>
      <c r="AE1039">
        <v>0</v>
      </c>
      <c r="AF1039">
        <v>0</v>
      </c>
      <c r="AG1039" t="s">
        <v>158</v>
      </c>
      <c r="AH1039">
        <v>3</v>
      </c>
      <c r="AI1039">
        <v>3</v>
      </c>
      <c r="AJ1039">
        <v>0</v>
      </c>
      <c r="AK1039" t="s">
        <v>158</v>
      </c>
      <c r="AL1039" t="s">
        <v>158</v>
      </c>
      <c r="AM1039">
        <v>22</v>
      </c>
      <c r="AN1039">
        <v>3</v>
      </c>
      <c r="AO1039">
        <v>3</v>
      </c>
      <c r="AP1039">
        <v>3</v>
      </c>
      <c r="AQ1039">
        <v>22</v>
      </c>
      <c r="AR1039">
        <v>22</v>
      </c>
      <c r="AS1039">
        <v>22</v>
      </c>
      <c r="AT1039">
        <v>3</v>
      </c>
      <c r="AU1039" t="s">
        <v>158</v>
      </c>
      <c r="AV1039">
        <v>22</v>
      </c>
      <c r="AW1039" t="s">
        <v>158</v>
      </c>
      <c r="AX1039">
        <v>0</v>
      </c>
      <c r="AY1039" t="s">
        <v>159</v>
      </c>
      <c r="AZ1039" t="s">
        <v>447</v>
      </c>
      <c r="BA1039" t="s">
        <v>469</v>
      </c>
      <c r="BB1039" t="s">
        <v>762</v>
      </c>
      <c r="BC1039" t="s">
        <v>161</v>
      </c>
      <c r="BD1039" t="b">
        <v>0</v>
      </c>
      <c r="BE1039" t="s">
        <v>158</v>
      </c>
      <c r="BF1039" t="b">
        <v>0</v>
      </c>
      <c r="BH1039" t="s">
        <v>245</v>
      </c>
      <c r="BI1039" t="s">
        <v>600</v>
      </c>
      <c r="BJ1039" t="b">
        <v>0</v>
      </c>
      <c r="BK1039" t="s">
        <v>163</v>
      </c>
      <c r="BL1039" t="b">
        <v>0</v>
      </c>
      <c r="BM1039">
        <v>18</v>
      </c>
      <c r="BN1039" t="s">
        <v>164</v>
      </c>
      <c r="BO1039" t="s">
        <v>165</v>
      </c>
      <c r="BP1039" t="s">
        <v>164</v>
      </c>
      <c r="BQ1039" t="s">
        <v>166</v>
      </c>
      <c r="BR1039">
        <v>768</v>
      </c>
      <c r="BS1039" t="s">
        <v>156</v>
      </c>
      <c r="BT1039" t="s">
        <v>177</v>
      </c>
      <c r="BU1039" t="s">
        <v>158</v>
      </c>
      <c r="BV1039" t="s">
        <v>158</v>
      </c>
      <c r="BW1039">
        <v>1</v>
      </c>
      <c r="BX1039">
        <v>3</v>
      </c>
      <c r="BY1039">
        <v>0</v>
      </c>
      <c r="BZ1039">
        <v>1</v>
      </c>
      <c r="CA1039" t="s">
        <v>763</v>
      </c>
      <c r="CB1039" t="s">
        <v>156</v>
      </c>
      <c r="CC1039">
        <v>2</v>
      </c>
      <c r="CD1039" t="b">
        <v>0</v>
      </c>
      <c r="CE1039" t="s">
        <v>168</v>
      </c>
      <c r="CF1039" t="s">
        <v>602</v>
      </c>
      <c r="CG1039" t="s">
        <v>158</v>
      </c>
      <c r="CH1039">
        <v>0</v>
      </c>
      <c r="CI1039">
        <v>1</v>
      </c>
      <c r="CJ1039" t="s">
        <v>158</v>
      </c>
      <c r="CK1039" t="s">
        <v>804</v>
      </c>
      <c r="CL1039" t="s">
        <v>805</v>
      </c>
      <c r="CM1039" t="s">
        <v>764</v>
      </c>
      <c r="CN1039" t="s">
        <v>169</v>
      </c>
      <c r="CO1039" t="s">
        <v>158</v>
      </c>
      <c r="CP1039" t="s">
        <v>764</v>
      </c>
      <c r="CQ1039">
        <v>1</v>
      </c>
      <c r="CR1039">
        <v>6557</v>
      </c>
      <c r="CS1039" t="str">
        <f t="shared" si="770"/>
        <v/>
      </c>
      <c r="CT1039" t="str">
        <f t="shared" ca="1" si="771"/>
        <v/>
      </c>
      <c r="CU1039" t="str">
        <f t="shared" si="772"/>
        <v/>
      </c>
      <c r="CV1039" t="str">
        <f t="shared" ca="1" si="773"/>
        <v/>
      </c>
      <c r="CW1039" t="str">
        <f t="shared" si="774"/>
        <v/>
      </c>
      <c r="CX1039" t="str">
        <f t="shared" ca="1" si="775"/>
        <v/>
      </c>
      <c r="CY1039" t="str">
        <f t="shared" si="776"/>
        <v/>
      </c>
      <c r="CZ1039" t="str">
        <f t="shared" ca="1" si="777"/>
        <v/>
      </c>
      <c r="DA1039" t="str">
        <f t="shared" si="778"/>
        <v/>
      </c>
      <c r="DB1039" t="str">
        <f t="shared" ca="1" si="779"/>
        <v/>
      </c>
      <c r="DC1039" t="str">
        <f t="shared" si="780"/>
        <v/>
      </c>
      <c r="DD1039" t="str">
        <f t="shared" ca="1" si="781"/>
        <v/>
      </c>
      <c r="DE1039" t="str">
        <f t="shared" si="782"/>
        <v/>
      </c>
      <c r="DF1039" t="str">
        <f t="shared" ca="1" si="783"/>
        <v/>
      </c>
      <c r="DG1039" t="str">
        <f t="shared" si="784"/>
        <v/>
      </c>
      <c r="DH1039" t="str">
        <f t="shared" ca="1" si="785"/>
        <v/>
      </c>
      <c r="DI1039" t="str">
        <f t="shared" si="786"/>
        <v/>
      </c>
      <c r="DJ1039" t="str">
        <f t="shared" ca="1" si="787"/>
        <v/>
      </c>
      <c r="DK1039" t="str">
        <f t="shared" si="788"/>
        <v/>
      </c>
      <c r="DL1039" t="str">
        <f t="shared" ca="1" si="789"/>
        <v/>
      </c>
      <c r="DM1039" t="str">
        <f t="shared" si="790"/>
        <v/>
      </c>
      <c r="DN1039" t="str">
        <f t="shared" ca="1" si="791"/>
        <v/>
      </c>
      <c r="DO1039" t="str">
        <f t="shared" si="792"/>
        <v/>
      </c>
      <c r="DP1039" t="str">
        <f t="shared" ca="1" si="793"/>
        <v/>
      </c>
      <c r="DQ1039" t="str">
        <f t="shared" si="794"/>
        <v/>
      </c>
      <c r="DR1039" t="str">
        <f t="shared" ca="1" si="795"/>
        <v/>
      </c>
      <c r="DS1039" t="str">
        <f t="shared" si="796"/>
        <v/>
      </c>
      <c r="DT1039" t="str">
        <f t="shared" ca="1" si="797"/>
        <v/>
      </c>
      <c r="DU1039" t="str">
        <f t="shared" si="798"/>
        <v/>
      </c>
      <c r="DV1039" t="str">
        <f t="shared" ca="1" si="799"/>
        <v/>
      </c>
      <c r="DW1039" t="str">
        <f t="shared" si="800"/>
        <v/>
      </c>
      <c r="DX1039" t="str">
        <f t="shared" ca="1" si="801"/>
        <v/>
      </c>
      <c r="DY1039" t="str">
        <f t="shared" si="802"/>
        <v/>
      </c>
      <c r="DZ1039" t="str">
        <f t="shared" ca="1" si="803"/>
        <v/>
      </c>
      <c r="EA1039" t="str">
        <f t="shared" si="804"/>
        <v/>
      </c>
      <c r="EB1039" t="str">
        <f t="shared" ca="1" si="805"/>
        <v/>
      </c>
      <c r="EC1039" t="str">
        <f t="shared" si="806"/>
        <v/>
      </c>
      <c r="ED1039" t="str">
        <f t="shared" ca="1" si="807"/>
        <v/>
      </c>
      <c r="EE1039" t="str">
        <f t="shared" si="808"/>
        <v/>
      </c>
      <c r="EF1039" t="str">
        <f t="shared" ca="1" si="809"/>
        <v/>
      </c>
      <c r="EG1039" t="str">
        <f t="shared" si="810"/>
        <v/>
      </c>
      <c r="EH1039" t="str">
        <f t="shared" ca="1" si="811"/>
        <v/>
      </c>
      <c r="EI1039" t="str">
        <f t="shared" si="812"/>
        <v/>
      </c>
      <c r="EJ1039" t="str">
        <f t="shared" ca="1" si="813"/>
        <v/>
      </c>
      <c r="EK1039" t="str">
        <f t="shared" ca="1" si="767"/>
        <v/>
      </c>
      <c r="EL1039" t="s">
        <v>924</v>
      </c>
      <c r="EM1039" t="s">
        <v>158</v>
      </c>
      <c r="EN1039">
        <v>6297</v>
      </c>
      <c r="EO1039">
        <v>2519</v>
      </c>
      <c r="EP1039">
        <v>1723</v>
      </c>
      <c r="EQ1039">
        <v>9716</v>
      </c>
      <c r="ER1039" t="s">
        <v>158</v>
      </c>
      <c r="ES1039">
        <v>82815</v>
      </c>
      <c r="ET1039">
        <v>6557</v>
      </c>
      <c r="EU1039">
        <v>2</v>
      </c>
      <c r="EV1039" t="s">
        <v>156</v>
      </c>
      <c r="EW1039">
        <v>1024</v>
      </c>
      <c r="EX1039">
        <v>2</v>
      </c>
      <c r="EY1039">
        <v>48000</v>
      </c>
      <c r="EZ1039">
        <v>-16</v>
      </c>
      <c r="FA1039" t="s">
        <v>170</v>
      </c>
      <c r="FB1039">
        <v>10</v>
      </c>
      <c r="FC1039" t="s">
        <v>171</v>
      </c>
      <c r="FD1039" t="s">
        <v>158</v>
      </c>
      <c r="FE1039">
        <v>396316</v>
      </c>
      <c r="FF1039">
        <v>15228</v>
      </c>
      <c r="FG1039" t="s">
        <v>158</v>
      </c>
      <c r="FH1039" t="s">
        <v>158</v>
      </c>
      <c r="FI1039">
        <v>396299</v>
      </c>
      <c r="FJ1039" t="s">
        <v>158</v>
      </c>
      <c r="FK1039">
        <v>512580</v>
      </c>
      <c r="FL1039" t="s">
        <v>158</v>
      </c>
      <c r="FM1039">
        <v>509090</v>
      </c>
      <c r="FN1039">
        <v>402651</v>
      </c>
      <c r="FO1039">
        <v>488219</v>
      </c>
      <c r="FP1039">
        <v>5512</v>
      </c>
      <c r="FQ1039">
        <v>5510</v>
      </c>
      <c r="FR1039" t="s">
        <v>158</v>
      </c>
      <c r="FS1039">
        <v>402649</v>
      </c>
      <c r="FT1039">
        <v>402649</v>
      </c>
      <c r="FU1039">
        <v>5510</v>
      </c>
      <c r="FV1039" t="s">
        <v>158</v>
      </c>
      <c r="FW1039" t="s">
        <v>158</v>
      </c>
      <c r="FX1039">
        <v>519140</v>
      </c>
      <c r="FY1039">
        <v>405170</v>
      </c>
      <c r="FZ1039">
        <v>489942</v>
      </c>
      <c r="GA1039">
        <v>405402</v>
      </c>
      <c r="GB1039">
        <v>512581</v>
      </c>
      <c r="GC1039">
        <v>511090</v>
      </c>
      <c r="GD1039">
        <v>519140</v>
      </c>
      <c r="GE1039" t="s">
        <v>158</v>
      </c>
      <c r="GF1039" t="s">
        <v>158</v>
      </c>
      <c r="GG1039">
        <v>509088</v>
      </c>
      <c r="GH1039" t="s">
        <v>158</v>
      </c>
      <c r="GI1039" t="s">
        <v>158</v>
      </c>
      <c r="GJ1039" t="s">
        <v>172</v>
      </c>
      <c r="GK1039">
        <v>0</v>
      </c>
      <c r="GL1039" t="s">
        <v>807</v>
      </c>
      <c r="GM1039">
        <v>2</v>
      </c>
      <c r="GN1039" t="s">
        <v>158</v>
      </c>
      <c r="GO1039" t="s">
        <v>166</v>
      </c>
      <c r="GP1039">
        <v>1024</v>
      </c>
      <c r="GQ1039">
        <v>-180</v>
      </c>
      <c r="GR1039">
        <v>-104</v>
      </c>
      <c r="GS1039">
        <f t="shared" si="768"/>
        <v>2</v>
      </c>
      <c r="GT1039" t="str">
        <f t="shared" si="769"/>
        <v>training</v>
      </c>
    </row>
    <row r="1040" spans="1:202" x14ac:dyDescent="0.2">
      <c r="A1040" t="s">
        <v>154</v>
      </c>
      <c r="B1040" t="s">
        <v>154</v>
      </c>
      <c r="C1040">
        <v>8762</v>
      </c>
      <c r="D1040">
        <v>8762</v>
      </c>
      <c r="E1040" t="s">
        <v>155</v>
      </c>
      <c r="F1040" t="s">
        <v>156</v>
      </c>
      <c r="G1040" t="s">
        <v>156</v>
      </c>
      <c r="H1040" t="s">
        <v>156</v>
      </c>
      <c r="I1040">
        <v>0</v>
      </c>
      <c r="J1040" t="s">
        <v>157</v>
      </c>
      <c r="K1040">
        <v>1</v>
      </c>
      <c r="L1040" t="s">
        <v>154</v>
      </c>
      <c r="M1040" t="s">
        <v>154</v>
      </c>
      <c r="N1040" t="s">
        <v>154</v>
      </c>
      <c r="O1040" t="s">
        <v>158</v>
      </c>
      <c r="P1040" t="s">
        <v>154</v>
      </c>
      <c r="Q1040" t="s">
        <v>154</v>
      </c>
      <c r="R1040" t="s">
        <v>158</v>
      </c>
      <c r="S1040">
        <v>0</v>
      </c>
      <c r="T1040">
        <v>2</v>
      </c>
      <c r="U1040">
        <v>0</v>
      </c>
      <c r="V1040" t="s">
        <v>158</v>
      </c>
      <c r="W1040" t="s">
        <v>158</v>
      </c>
      <c r="X1040">
        <v>3</v>
      </c>
      <c r="Y1040" t="s">
        <v>158</v>
      </c>
      <c r="Z1040">
        <v>23</v>
      </c>
      <c r="AA1040">
        <v>0</v>
      </c>
      <c r="AB1040">
        <v>23</v>
      </c>
      <c r="AC1040">
        <v>3</v>
      </c>
      <c r="AD1040">
        <v>3</v>
      </c>
      <c r="AE1040">
        <v>0</v>
      </c>
      <c r="AF1040">
        <v>0</v>
      </c>
      <c r="AG1040" t="s">
        <v>158</v>
      </c>
      <c r="AH1040">
        <v>3</v>
      </c>
      <c r="AI1040">
        <v>3</v>
      </c>
      <c r="AJ1040">
        <v>0</v>
      </c>
      <c r="AK1040" t="s">
        <v>158</v>
      </c>
      <c r="AL1040" t="s">
        <v>158</v>
      </c>
      <c r="AM1040">
        <v>23</v>
      </c>
      <c r="AN1040">
        <v>3</v>
      </c>
      <c r="AO1040">
        <v>3</v>
      </c>
      <c r="AP1040">
        <v>3</v>
      </c>
      <c r="AQ1040">
        <v>23</v>
      </c>
      <c r="AR1040">
        <v>23</v>
      </c>
      <c r="AS1040">
        <v>23</v>
      </c>
      <c r="AT1040">
        <v>3</v>
      </c>
      <c r="AU1040" t="s">
        <v>158</v>
      </c>
      <c r="AV1040">
        <v>23</v>
      </c>
      <c r="AW1040" t="s">
        <v>158</v>
      </c>
      <c r="AX1040">
        <v>0</v>
      </c>
      <c r="AY1040" t="s">
        <v>159</v>
      </c>
      <c r="AZ1040" t="s">
        <v>250</v>
      </c>
      <c r="BA1040" t="s">
        <v>808</v>
      </c>
      <c r="BB1040" t="s">
        <v>762</v>
      </c>
      <c r="BC1040" t="s">
        <v>161</v>
      </c>
      <c r="BD1040" t="b">
        <v>0</v>
      </c>
      <c r="BE1040" t="s">
        <v>158</v>
      </c>
      <c r="BF1040" t="b">
        <v>0</v>
      </c>
      <c r="BH1040" t="s">
        <v>245</v>
      </c>
      <c r="BI1040" t="s">
        <v>600</v>
      </c>
      <c r="BJ1040" t="b">
        <v>0</v>
      </c>
      <c r="BK1040" t="s">
        <v>163</v>
      </c>
      <c r="BL1040" t="b">
        <v>0</v>
      </c>
      <c r="BM1040">
        <v>18</v>
      </c>
      <c r="BN1040" t="s">
        <v>164</v>
      </c>
      <c r="BO1040" t="s">
        <v>165</v>
      </c>
      <c r="BP1040" t="s">
        <v>164</v>
      </c>
      <c r="BQ1040" t="s">
        <v>166</v>
      </c>
      <c r="BR1040">
        <v>768</v>
      </c>
      <c r="BS1040" t="s">
        <v>156</v>
      </c>
      <c r="BT1040" t="s">
        <v>174</v>
      </c>
      <c r="BU1040" t="s">
        <v>158</v>
      </c>
      <c r="BV1040" t="s">
        <v>158</v>
      </c>
      <c r="BW1040">
        <v>2</v>
      </c>
      <c r="BX1040">
        <v>3</v>
      </c>
      <c r="BY1040">
        <v>0</v>
      </c>
      <c r="BZ1040">
        <v>2</v>
      </c>
      <c r="CA1040" t="s">
        <v>763</v>
      </c>
      <c r="CB1040" t="s">
        <v>156</v>
      </c>
      <c r="CC1040">
        <v>3</v>
      </c>
      <c r="CD1040" t="b">
        <v>0</v>
      </c>
      <c r="CE1040" t="s">
        <v>168</v>
      </c>
      <c r="CF1040" t="s">
        <v>602</v>
      </c>
      <c r="CG1040" t="s">
        <v>158</v>
      </c>
      <c r="CH1040">
        <v>0</v>
      </c>
      <c r="CI1040">
        <v>1</v>
      </c>
      <c r="CJ1040" t="s">
        <v>158</v>
      </c>
      <c r="CK1040" t="s">
        <v>804</v>
      </c>
      <c r="CL1040" t="s">
        <v>805</v>
      </c>
      <c r="CM1040" t="s">
        <v>764</v>
      </c>
      <c r="CN1040" t="s">
        <v>169</v>
      </c>
      <c r="CO1040" t="s">
        <v>158</v>
      </c>
      <c r="CP1040" t="s">
        <v>764</v>
      </c>
      <c r="CQ1040">
        <v>1</v>
      </c>
      <c r="CR1040">
        <v>4779</v>
      </c>
      <c r="CS1040" t="str">
        <f t="shared" si="770"/>
        <v/>
      </c>
      <c r="CT1040" t="str">
        <f t="shared" ca="1" si="771"/>
        <v/>
      </c>
      <c r="CU1040" t="str">
        <f t="shared" si="772"/>
        <v/>
      </c>
      <c r="CV1040" t="str">
        <f t="shared" ca="1" si="773"/>
        <v/>
      </c>
      <c r="CW1040" t="str">
        <f t="shared" si="774"/>
        <v/>
      </c>
      <c r="CX1040" t="str">
        <f t="shared" ca="1" si="775"/>
        <v/>
      </c>
      <c r="CY1040" t="str">
        <f t="shared" si="776"/>
        <v/>
      </c>
      <c r="CZ1040" t="str">
        <f t="shared" ca="1" si="777"/>
        <v/>
      </c>
      <c r="DA1040" t="str">
        <f t="shared" si="778"/>
        <v/>
      </c>
      <c r="DB1040" t="str">
        <f t="shared" ca="1" si="779"/>
        <v/>
      </c>
      <c r="DC1040" t="str">
        <f t="shared" si="780"/>
        <v/>
      </c>
      <c r="DD1040" t="str">
        <f t="shared" ca="1" si="781"/>
        <v/>
      </c>
      <c r="DE1040" t="str">
        <f t="shared" si="782"/>
        <v/>
      </c>
      <c r="DF1040" t="str">
        <f t="shared" ca="1" si="783"/>
        <v/>
      </c>
      <c r="DG1040" t="str">
        <f t="shared" si="784"/>
        <v/>
      </c>
      <c r="DH1040" t="str">
        <f t="shared" ca="1" si="785"/>
        <v/>
      </c>
      <c r="DI1040" t="str">
        <f t="shared" si="786"/>
        <v/>
      </c>
      <c r="DJ1040" t="str">
        <f t="shared" ca="1" si="787"/>
        <v/>
      </c>
      <c r="DK1040" t="str">
        <f t="shared" si="788"/>
        <v/>
      </c>
      <c r="DL1040" t="str">
        <f t="shared" ca="1" si="789"/>
        <v/>
      </c>
      <c r="DM1040" t="str">
        <f t="shared" si="790"/>
        <v/>
      </c>
      <c r="DN1040" t="str">
        <f t="shared" ca="1" si="791"/>
        <v/>
      </c>
      <c r="DO1040" t="str">
        <f t="shared" si="792"/>
        <v/>
      </c>
      <c r="DP1040" t="str">
        <f t="shared" ca="1" si="793"/>
        <v/>
      </c>
      <c r="DQ1040" t="str">
        <f t="shared" si="794"/>
        <v/>
      </c>
      <c r="DR1040" t="str">
        <f t="shared" ca="1" si="795"/>
        <v/>
      </c>
      <c r="DS1040" t="str">
        <f t="shared" si="796"/>
        <v/>
      </c>
      <c r="DT1040" t="str">
        <f t="shared" ca="1" si="797"/>
        <v/>
      </c>
      <c r="DU1040" t="str">
        <f t="shared" si="798"/>
        <v/>
      </c>
      <c r="DV1040" t="str">
        <f t="shared" ca="1" si="799"/>
        <v/>
      </c>
      <c r="DW1040" t="str">
        <f t="shared" si="800"/>
        <v/>
      </c>
      <c r="DX1040" t="str">
        <f t="shared" ca="1" si="801"/>
        <v/>
      </c>
      <c r="DY1040" t="str">
        <f t="shared" si="802"/>
        <v/>
      </c>
      <c r="DZ1040" t="str">
        <f t="shared" ca="1" si="803"/>
        <v/>
      </c>
      <c r="EA1040" t="str">
        <f t="shared" si="804"/>
        <v/>
      </c>
      <c r="EB1040" t="str">
        <f t="shared" ca="1" si="805"/>
        <v/>
      </c>
      <c r="EC1040" t="str">
        <f t="shared" si="806"/>
        <v/>
      </c>
      <c r="ED1040" t="str">
        <f t="shared" ca="1" si="807"/>
        <v/>
      </c>
      <c r="EE1040" t="str">
        <f t="shared" si="808"/>
        <v/>
      </c>
      <c r="EF1040" t="str">
        <f t="shared" ca="1" si="809"/>
        <v/>
      </c>
      <c r="EG1040" t="str">
        <f t="shared" si="810"/>
        <v/>
      </c>
      <c r="EH1040" t="str">
        <f t="shared" ca="1" si="811"/>
        <v/>
      </c>
      <c r="EI1040" t="str">
        <f t="shared" si="812"/>
        <v/>
      </c>
      <c r="EJ1040" t="str">
        <f t="shared" ca="1" si="813"/>
        <v/>
      </c>
      <c r="EK1040" t="str">
        <f t="shared" ca="1" si="767"/>
        <v/>
      </c>
      <c r="EL1040" t="s">
        <v>924</v>
      </c>
      <c r="EM1040" t="s">
        <v>158</v>
      </c>
      <c r="EN1040">
        <v>6297</v>
      </c>
      <c r="EO1040">
        <v>2519</v>
      </c>
      <c r="EP1040">
        <v>1723</v>
      </c>
      <c r="EQ1040">
        <v>9716</v>
      </c>
      <c r="ER1040" t="s">
        <v>158</v>
      </c>
      <c r="ES1040">
        <v>82815</v>
      </c>
      <c r="ET1040">
        <v>4779</v>
      </c>
      <c r="EU1040">
        <v>2</v>
      </c>
      <c r="EV1040" t="s">
        <v>156</v>
      </c>
      <c r="EW1040">
        <v>1024</v>
      </c>
      <c r="EX1040">
        <v>2</v>
      </c>
      <c r="EY1040">
        <v>48000</v>
      </c>
      <c r="EZ1040">
        <v>-16</v>
      </c>
      <c r="FA1040" t="s">
        <v>170</v>
      </c>
      <c r="FB1040">
        <v>10</v>
      </c>
      <c r="FC1040" t="s">
        <v>171</v>
      </c>
      <c r="FD1040" t="s">
        <v>158</v>
      </c>
      <c r="FE1040">
        <v>396316</v>
      </c>
      <c r="FF1040">
        <v>15228</v>
      </c>
      <c r="FG1040" t="s">
        <v>158</v>
      </c>
      <c r="FH1040" t="s">
        <v>158</v>
      </c>
      <c r="FI1040">
        <v>396299</v>
      </c>
      <c r="FJ1040" t="s">
        <v>158</v>
      </c>
      <c r="FK1040">
        <v>523097</v>
      </c>
      <c r="FL1040" t="s">
        <v>158</v>
      </c>
      <c r="FM1040">
        <v>519501</v>
      </c>
      <c r="FN1040">
        <v>402651</v>
      </c>
      <c r="FO1040">
        <v>488219</v>
      </c>
      <c r="FP1040">
        <v>5512</v>
      </c>
      <c r="FQ1040">
        <v>5510</v>
      </c>
      <c r="FR1040" t="s">
        <v>158</v>
      </c>
      <c r="FS1040">
        <v>402649</v>
      </c>
      <c r="FT1040">
        <v>402649</v>
      </c>
      <c r="FU1040">
        <v>5510</v>
      </c>
      <c r="FV1040" t="s">
        <v>158</v>
      </c>
      <c r="FW1040" t="s">
        <v>158</v>
      </c>
      <c r="FX1040">
        <v>527879</v>
      </c>
      <c r="FY1040">
        <v>405170</v>
      </c>
      <c r="FZ1040">
        <v>489942</v>
      </c>
      <c r="GA1040">
        <v>405402</v>
      </c>
      <c r="GB1040">
        <v>523098</v>
      </c>
      <c r="GC1040">
        <v>521502</v>
      </c>
      <c r="GD1040">
        <v>527879</v>
      </c>
      <c r="GE1040" t="s">
        <v>158</v>
      </c>
      <c r="GF1040" t="s">
        <v>158</v>
      </c>
      <c r="GG1040">
        <v>519499</v>
      </c>
      <c r="GH1040" t="s">
        <v>158</v>
      </c>
      <c r="GI1040" t="s">
        <v>158</v>
      </c>
      <c r="GJ1040" t="s">
        <v>172</v>
      </c>
      <c r="GK1040">
        <v>0</v>
      </c>
      <c r="GL1040" t="s">
        <v>809</v>
      </c>
      <c r="GM1040">
        <v>3</v>
      </c>
      <c r="GN1040" t="s">
        <v>158</v>
      </c>
      <c r="GO1040" t="s">
        <v>166</v>
      </c>
      <c r="GP1040">
        <v>1024</v>
      </c>
      <c r="GQ1040">
        <v>-9</v>
      </c>
      <c r="GR1040">
        <v>-326</v>
      </c>
      <c r="GS1040">
        <f t="shared" si="768"/>
        <v>3</v>
      </c>
      <c r="GT1040" t="str">
        <f t="shared" si="769"/>
        <v>training</v>
      </c>
    </row>
    <row r="1041" spans="1:202" x14ac:dyDescent="0.2">
      <c r="A1041" t="s">
        <v>154</v>
      </c>
      <c r="B1041" t="s">
        <v>154</v>
      </c>
      <c r="C1041">
        <v>7223</v>
      </c>
      <c r="D1041">
        <v>7223</v>
      </c>
      <c r="E1041" t="s">
        <v>155</v>
      </c>
      <c r="F1041" t="s">
        <v>156</v>
      </c>
      <c r="G1041" t="s">
        <v>156</v>
      </c>
      <c r="H1041" t="s">
        <v>156</v>
      </c>
      <c r="I1041">
        <v>0</v>
      </c>
      <c r="J1041" t="s">
        <v>157</v>
      </c>
      <c r="K1041">
        <v>1</v>
      </c>
      <c r="L1041" t="s">
        <v>154</v>
      </c>
      <c r="M1041" t="s">
        <v>154</v>
      </c>
      <c r="N1041" t="s">
        <v>154</v>
      </c>
      <c r="O1041" t="s">
        <v>158</v>
      </c>
      <c r="P1041" t="s">
        <v>154</v>
      </c>
      <c r="Q1041" t="s">
        <v>154</v>
      </c>
      <c r="R1041" t="s">
        <v>158</v>
      </c>
      <c r="S1041">
        <v>0</v>
      </c>
      <c r="T1041">
        <v>2</v>
      </c>
      <c r="U1041">
        <v>0</v>
      </c>
      <c r="V1041" t="s">
        <v>158</v>
      </c>
      <c r="W1041" t="s">
        <v>158</v>
      </c>
      <c r="X1041">
        <v>3</v>
      </c>
      <c r="Y1041" t="s">
        <v>158</v>
      </c>
      <c r="Z1041">
        <v>24</v>
      </c>
      <c r="AA1041">
        <v>0</v>
      </c>
      <c r="AB1041">
        <v>24</v>
      </c>
      <c r="AC1041">
        <v>3</v>
      </c>
      <c r="AD1041">
        <v>3</v>
      </c>
      <c r="AE1041">
        <v>0</v>
      </c>
      <c r="AF1041">
        <v>0</v>
      </c>
      <c r="AG1041" t="s">
        <v>158</v>
      </c>
      <c r="AH1041">
        <v>3</v>
      </c>
      <c r="AI1041">
        <v>3</v>
      </c>
      <c r="AJ1041">
        <v>0</v>
      </c>
      <c r="AK1041" t="s">
        <v>158</v>
      </c>
      <c r="AL1041" t="s">
        <v>158</v>
      </c>
      <c r="AM1041">
        <v>24</v>
      </c>
      <c r="AN1041">
        <v>3</v>
      </c>
      <c r="AO1041">
        <v>3</v>
      </c>
      <c r="AP1041">
        <v>3</v>
      </c>
      <c r="AQ1041">
        <v>24</v>
      </c>
      <c r="AR1041">
        <v>24</v>
      </c>
      <c r="AS1041">
        <v>24</v>
      </c>
      <c r="AT1041">
        <v>3</v>
      </c>
      <c r="AU1041" t="s">
        <v>158</v>
      </c>
      <c r="AV1041">
        <v>24</v>
      </c>
      <c r="AW1041" t="s">
        <v>158</v>
      </c>
      <c r="AX1041">
        <v>0</v>
      </c>
      <c r="AY1041" t="s">
        <v>159</v>
      </c>
      <c r="AZ1041" t="s">
        <v>260</v>
      </c>
      <c r="BA1041" t="s">
        <v>810</v>
      </c>
      <c r="BB1041" t="s">
        <v>762</v>
      </c>
      <c r="BC1041" t="s">
        <v>161</v>
      </c>
      <c r="BD1041" t="b">
        <v>0</v>
      </c>
      <c r="BE1041" t="s">
        <v>158</v>
      </c>
      <c r="BF1041" t="b">
        <v>0</v>
      </c>
      <c r="BH1041" t="s">
        <v>245</v>
      </c>
      <c r="BI1041" t="s">
        <v>600</v>
      </c>
      <c r="BJ1041" t="b">
        <v>0</v>
      </c>
      <c r="BK1041" t="s">
        <v>163</v>
      </c>
      <c r="BL1041" t="b">
        <v>0</v>
      </c>
      <c r="BM1041">
        <v>18</v>
      </c>
      <c r="BN1041" t="s">
        <v>164</v>
      </c>
      <c r="BO1041" t="s">
        <v>165</v>
      </c>
      <c r="BP1041" t="s">
        <v>164</v>
      </c>
      <c r="BQ1041" t="s">
        <v>166</v>
      </c>
      <c r="BR1041">
        <v>768</v>
      </c>
      <c r="BS1041" t="s">
        <v>156</v>
      </c>
      <c r="BT1041" t="s">
        <v>178</v>
      </c>
      <c r="BU1041" t="s">
        <v>158</v>
      </c>
      <c r="BV1041" t="s">
        <v>158</v>
      </c>
      <c r="BW1041">
        <v>3</v>
      </c>
      <c r="BX1041">
        <v>3</v>
      </c>
      <c r="BY1041">
        <v>0</v>
      </c>
      <c r="BZ1041">
        <v>3</v>
      </c>
      <c r="CA1041" t="s">
        <v>763</v>
      </c>
      <c r="CB1041" t="s">
        <v>156</v>
      </c>
      <c r="CC1041">
        <v>4</v>
      </c>
      <c r="CD1041" t="b">
        <v>0</v>
      </c>
      <c r="CE1041" t="s">
        <v>168</v>
      </c>
      <c r="CF1041" t="s">
        <v>602</v>
      </c>
      <c r="CG1041" t="s">
        <v>158</v>
      </c>
      <c r="CH1041">
        <v>0</v>
      </c>
      <c r="CI1041">
        <v>1</v>
      </c>
      <c r="CJ1041" t="s">
        <v>158</v>
      </c>
      <c r="CK1041" t="s">
        <v>804</v>
      </c>
      <c r="CL1041" t="s">
        <v>805</v>
      </c>
      <c r="CM1041" t="s">
        <v>764</v>
      </c>
      <c r="CN1041" t="s">
        <v>169</v>
      </c>
      <c r="CO1041" t="s">
        <v>158</v>
      </c>
      <c r="CP1041" t="s">
        <v>764</v>
      </c>
      <c r="CQ1041">
        <v>1</v>
      </c>
      <c r="CR1041">
        <v>2606</v>
      </c>
      <c r="CS1041" t="str">
        <f t="shared" si="770"/>
        <v/>
      </c>
      <c r="CT1041" t="str">
        <f t="shared" ca="1" si="771"/>
        <v/>
      </c>
      <c r="CU1041" t="str">
        <f t="shared" si="772"/>
        <v/>
      </c>
      <c r="CV1041" t="str">
        <f t="shared" ca="1" si="773"/>
        <v/>
      </c>
      <c r="CW1041" t="str">
        <f t="shared" si="774"/>
        <v/>
      </c>
      <c r="CX1041" t="str">
        <f t="shared" ca="1" si="775"/>
        <v/>
      </c>
      <c r="CY1041" t="str">
        <f t="shared" si="776"/>
        <v/>
      </c>
      <c r="CZ1041" t="str">
        <f t="shared" ca="1" si="777"/>
        <v/>
      </c>
      <c r="DA1041" t="str">
        <f t="shared" si="778"/>
        <v/>
      </c>
      <c r="DB1041" t="str">
        <f t="shared" ca="1" si="779"/>
        <v/>
      </c>
      <c r="DC1041" t="str">
        <f t="shared" si="780"/>
        <v/>
      </c>
      <c r="DD1041" t="str">
        <f t="shared" ca="1" si="781"/>
        <v/>
      </c>
      <c r="DE1041" t="str">
        <f t="shared" si="782"/>
        <v/>
      </c>
      <c r="DF1041" t="str">
        <f t="shared" ca="1" si="783"/>
        <v/>
      </c>
      <c r="DG1041" t="str">
        <f t="shared" si="784"/>
        <v/>
      </c>
      <c r="DH1041" t="str">
        <f t="shared" ca="1" si="785"/>
        <v/>
      </c>
      <c r="DI1041" t="str">
        <f t="shared" si="786"/>
        <v/>
      </c>
      <c r="DJ1041" t="str">
        <f t="shared" ca="1" si="787"/>
        <v/>
      </c>
      <c r="DK1041" t="str">
        <f t="shared" si="788"/>
        <v/>
      </c>
      <c r="DL1041" t="str">
        <f t="shared" ca="1" si="789"/>
        <v/>
      </c>
      <c r="DM1041" t="str">
        <f t="shared" si="790"/>
        <v/>
      </c>
      <c r="DN1041" t="str">
        <f t="shared" ca="1" si="791"/>
        <v/>
      </c>
      <c r="DO1041" t="str">
        <f t="shared" si="792"/>
        <v/>
      </c>
      <c r="DP1041" t="str">
        <f t="shared" ca="1" si="793"/>
        <v/>
      </c>
      <c r="DQ1041" t="str">
        <f t="shared" si="794"/>
        <v/>
      </c>
      <c r="DR1041" t="str">
        <f t="shared" ca="1" si="795"/>
        <v/>
      </c>
      <c r="DS1041" t="str">
        <f t="shared" si="796"/>
        <v/>
      </c>
      <c r="DT1041" t="str">
        <f t="shared" ca="1" si="797"/>
        <v/>
      </c>
      <c r="DU1041" t="str">
        <f t="shared" si="798"/>
        <v/>
      </c>
      <c r="DV1041" t="str">
        <f t="shared" ca="1" si="799"/>
        <v/>
      </c>
      <c r="DW1041" t="str">
        <f t="shared" si="800"/>
        <v/>
      </c>
      <c r="DX1041" t="str">
        <f t="shared" ca="1" si="801"/>
        <v/>
      </c>
      <c r="DY1041" t="str">
        <f t="shared" si="802"/>
        <v/>
      </c>
      <c r="DZ1041" t="str">
        <f t="shared" ca="1" si="803"/>
        <v/>
      </c>
      <c r="EA1041" t="str">
        <f t="shared" si="804"/>
        <v/>
      </c>
      <c r="EB1041" t="str">
        <f t="shared" ca="1" si="805"/>
        <v/>
      </c>
      <c r="EC1041" t="str">
        <f t="shared" si="806"/>
        <v/>
      </c>
      <c r="ED1041" t="str">
        <f t="shared" ca="1" si="807"/>
        <v/>
      </c>
      <c r="EE1041" t="str">
        <f t="shared" si="808"/>
        <v/>
      </c>
      <c r="EF1041" t="str">
        <f t="shared" ca="1" si="809"/>
        <v/>
      </c>
      <c r="EG1041" t="str">
        <f t="shared" si="810"/>
        <v/>
      </c>
      <c r="EH1041" t="str">
        <f t="shared" ca="1" si="811"/>
        <v/>
      </c>
      <c r="EI1041" t="str">
        <f t="shared" si="812"/>
        <v/>
      </c>
      <c r="EJ1041" t="str">
        <f t="shared" ca="1" si="813"/>
        <v/>
      </c>
      <c r="EK1041" t="str">
        <f t="shared" ca="1" si="767"/>
        <v/>
      </c>
      <c r="EL1041" t="s">
        <v>924</v>
      </c>
      <c r="EM1041" t="s">
        <v>158</v>
      </c>
      <c r="EN1041">
        <v>6297</v>
      </c>
      <c r="EO1041">
        <v>2519</v>
      </c>
      <c r="EP1041">
        <v>1723</v>
      </c>
      <c r="EQ1041">
        <v>9716</v>
      </c>
      <c r="ER1041" t="s">
        <v>158</v>
      </c>
      <c r="ES1041">
        <v>82815</v>
      </c>
      <c r="ET1041">
        <v>2606</v>
      </c>
      <c r="EU1041">
        <v>2</v>
      </c>
      <c r="EV1041" t="s">
        <v>156</v>
      </c>
      <c r="EW1041">
        <v>1024</v>
      </c>
      <c r="EX1041">
        <v>2</v>
      </c>
      <c r="EY1041">
        <v>48000</v>
      </c>
      <c r="EZ1041">
        <v>-16</v>
      </c>
      <c r="FA1041" t="s">
        <v>170</v>
      </c>
      <c r="FB1041">
        <v>10</v>
      </c>
      <c r="FC1041" t="s">
        <v>171</v>
      </c>
      <c r="FD1041" t="s">
        <v>158</v>
      </c>
      <c r="FE1041">
        <v>396316</v>
      </c>
      <c r="FF1041">
        <v>15228</v>
      </c>
      <c r="FG1041" t="s">
        <v>158</v>
      </c>
      <c r="FH1041" t="s">
        <v>158</v>
      </c>
      <c r="FI1041">
        <v>396299</v>
      </c>
      <c r="FJ1041" t="s">
        <v>158</v>
      </c>
      <c r="FK1041">
        <v>531951</v>
      </c>
      <c r="FL1041" t="s">
        <v>158</v>
      </c>
      <c r="FM1041">
        <v>528235</v>
      </c>
      <c r="FN1041">
        <v>402651</v>
      </c>
      <c r="FO1041">
        <v>488219</v>
      </c>
      <c r="FP1041">
        <v>5512</v>
      </c>
      <c r="FQ1041">
        <v>5510</v>
      </c>
      <c r="FR1041" t="s">
        <v>158</v>
      </c>
      <c r="FS1041">
        <v>402649</v>
      </c>
      <c r="FT1041">
        <v>402649</v>
      </c>
      <c r="FU1041">
        <v>5510</v>
      </c>
      <c r="FV1041" t="s">
        <v>158</v>
      </c>
      <c r="FW1041" t="s">
        <v>158</v>
      </c>
      <c r="FX1041">
        <v>534560</v>
      </c>
      <c r="FY1041">
        <v>405170</v>
      </c>
      <c r="FZ1041">
        <v>489942</v>
      </c>
      <c r="GA1041">
        <v>405402</v>
      </c>
      <c r="GB1041">
        <v>531951</v>
      </c>
      <c r="GC1041">
        <v>530235</v>
      </c>
      <c r="GD1041">
        <v>534560</v>
      </c>
      <c r="GE1041" t="s">
        <v>158</v>
      </c>
      <c r="GF1041" t="s">
        <v>158</v>
      </c>
      <c r="GG1041">
        <v>528232</v>
      </c>
      <c r="GH1041" t="s">
        <v>158</v>
      </c>
      <c r="GI1041" t="s">
        <v>158</v>
      </c>
      <c r="GJ1041" t="s">
        <v>172</v>
      </c>
      <c r="GK1041">
        <v>0</v>
      </c>
      <c r="GL1041" t="s">
        <v>811</v>
      </c>
      <c r="GM1041">
        <v>4</v>
      </c>
      <c r="GN1041" t="s">
        <v>158</v>
      </c>
      <c r="GO1041" t="s">
        <v>166</v>
      </c>
      <c r="GP1041">
        <v>1024</v>
      </c>
      <c r="GQ1041">
        <v>155</v>
      </c>
      <c r="GR1041">
        <v>285</v>
      </c>
      <c r="GS1041">
        <f t="shared" si="768"/>
        <v>4</v>
      </c>
      <c r="GT1041" t="str">
        <f t="shared" si="769"/>
        <v>training</v>
      </c>
    </row>
    <row r="1042" spans="1:202" x14ac:dyDescent="0.2">
      <c r="A1042" t="s">
        <v>154</v>
      </c>
      <c r="B1042" t="s">
        <v>154</v>
      </c>
      <c r="C1042">
        <v>8946</v>
      </c>
      <c r="D1042">
        <v>8946</v>
      </c>
      <c r="E1042" t="s">
        <v>155</v>
      </c>
      <c r="F1042" t="s">
        <v>156</v>
      </c>
      <c r="G1042" t="s">
        <v>156</v>
      </c>
      <c r="H1042" t="s">
        <v>156</v>
      </c>
      <c r="I1042">
        <v>0</v>
      </c>
      <c r="J1042" t="s">
        <v>157</v>
      </c>
      <c r="K1042">
        <v>1</v>
      </c>
      <c r="L1042" t="s">
        <v>154</v>
      </c>
      <c r="M1042" t="s">
        <v>154</v>
      </c>
      <c r="N1042" t="s">
        <v>154</v>
      </c>
      <c r="O1042" t="s">
        <v>158</v>
      </c>
      <c r="P1042" t="s">
        <v>154</v>
      </c>
      <c r="Q1042" t="s">
        <v>154</v>
      </c>
      <c r="R1042" t="s">
        <v>158</v>
      </c>
      <c r="S1042">
        <v>0</v>
      </c>
      <c r="T1042">
        <v>2</v>
      </c>
      <c r="U1042">
        <v>0</v>
      </c>
      <c r="V1042" t="s">
        <v>158</v>
      </c>
      <c r="W1042" t="s">
        <v>158</v>
      </c>
      <c r="X1042">
        <v>3</v>
      </c>
      <c r="Y1042" t="s">
        <v>158</v>
      </c>
      <c r="Z1042">
        <v>25</v>
      </c>
      <c r="AA1042">
        <v>0</v>
      </c>
      <c r="AB1042">
        <v>25</v>
      </c>
      <c r="AC1042">
        <v>3</v>
      </c>
      <c r="AD1042">
        <v>3</v>
      </c>
      <c r="AE1042">
        <v>0</v>
      </c>
      <c r="AF1042">
        <v>0</v>
      </c>
      <c r="AG1042" t="s">
        <v>158</v>
      </c>
      <c r="AH1042">
        <v>3</v>
      </c>
      <c r="AI1042">
        <v>3</v>
      </c>
      <c r="AJ1042">
        <v>0</v>
      </c>
      <c r="AK1042" t="s">
        <v>158</v>
      </c>
      <c r="AL1042" t="s">
        <v>158</v>
      </c>
      <c r="AM1042">
        <v>25</v>
      </c>
      <c r="AN1042">
        <v>3</v>
      </c>
      <c r="AO1042">
        <v>3</v>
      </c>
      <c r="AP1042">
        <v>3</v>
      </c>
      <c r="AQ1042">
        <v>25</v>
      </c>
      <c r="AR1042">
        <v>25</v>
      </c>
      <c r="AS1042">
        <v>25</v>
      </c>
      <c r="AT1042">
        <v>3</v>
      </c>
      <c r="AU1042" t="s">
        <v>158</v>
      </c>
      <c r="AV1042">
        <v>25</v>
      </c>
      <c r="AW1042" t="s">
        <v>158</v>
      </c>
      <c r="AX1042">
        <v>0</v>
      </c>
      <c r="AY1042" t="s">
        <v>159</v>
      </c>
      <c r="AZ1042" t="s">
        <v>812</v>
      </c>
      <c r="BA1042" t="s">
        <v>484</v>
      </c>
      <c r="BB1042" t="s">
        <v>762</v>
      </c>
      <c r="BC1042" t="s">
        <v>161</v>
      </c>
      <c r="BD1042" t="b">
        <v>0</v>
      </c>
      <c r="BE1042" t="s">
        <v>158</v>
      </c>
      <c r="BF1042" t="b">
        <v>0</v>
      </c>
      <c r="BH1042" t="s">
        <v>245</v>
      </c>
      <c r="BI1042" t="s">
        <v>600</v>
      </c>
      <c r="BJ1042" t="b">
        <v>0</v>
      </c>
      <c r="BK1042" t="s">
        <v>163</v>
      </c>
      <c r="BL1042" t="b">
        <v>0</v>
      </c>
      <c r="BM1042">
        <v>18</v>
      </c>
      <c r="BN1042" t="s">
        <v>164</v>
      </c>
      <c r="BO1042" t="s">
        <v>165</v>
      </c>
      <c r="BP1042" t="s">
        <v>164</v>
      </c>
      <c r="BQ1042" t="s">
        <v>166</v>
      </c>
      <c r="BR1042">
        <v>768</v>
      </c>
      <c r="BS1042" t="s">
        <v>156</v>
      </c>
      <c r="BT1042" t="s">
        <v>176</v>
      </c>
      <c r="BU1042" t="s">
        <v>158</v>
      </c>
      <c r="BV1042" t="s">
        <v>158</v>
      </c>
      <c r="BW1042">
        <v>4</v>
      </c>
      <c r="BX1042">
        <v>3</v>
      </c>
      <c r="BY1042">
        <v>0</v>
      </c>
      <c r="BZ1042">
        <v>4</v>
      </c>
      <c r="CA1042" t="s">
        <v>763</v>
      </c>
      <c r="CB1042" t="s">
        <v>156</v>
      </c>
      <c r="CC1042">
        <v>5</v>
      </c>
      <c r="CD1042" t="b">
        <v>0</v>
      </c>
      <c r="CE1042" t="s">
        <v>168</v>
      </c>
      <c r="CF1042" t="s">
        <v>602</v>
      </c>
      <c r="CG1042" t="s">
        <v>158</v>
      </c>
      <c r="CH1042">
        <v>0</v>
      </c>
      <c r="CI1042">
        <v>1</v>
      </c>
      <c r="CJ1042" t="s">
        <v>158</v>
      </c>
      <c r="CK1042" t="s">
        <v>804</v>
      </c>
      <c r="CL1042" t="s">
        <v>805</v>
      </c>
      <c r="CM1042" t="s">
        <v>764</v>
      </c>
      <c r="CN1042" t="s">
        <v>169</v>
      </c>
      <c r="CO1042" t="s">
        <v>158</v>
      </c>
      <c r="CP1042" t="s">
        <v>764</v>
      </c>
      <c r="CQ1042">
        <v>1</v>
      </c>
      <c r="CR1042">
        <v>15841</v>
      </c>
      <c r="CS1042" t="str">
        <f t="shared" si="770"/>
        <v/>
      </c>
      <c r="CT1042" t="str">
        <f t="shared" ca="1" si="771"/>
        <v/>
      </c>
      <c r="CU1042" t="str">
        <f t="shared" si="772"/>
        <v/>
      </c>
      <c r="CV1042" t="str">
        <f t="shared" ca="1" si="773"/>
        <v/>
      </c>
      <c r="CW1042" t="str">
        <f t="shared" si="774"/>
        <v/>
      </c>
      <c r="CX1042" t="str">
        <f t="shared" ca="1" si="775"/>
        <v/>
      </c>
      <c r="CY1042" t="str">
        <f t="shared" si="776"/>
        <v/>
      </c>
      <c r="CZ1042" t="str">
        <f t="shared" ca="1" si="777"/>
        <v/>
      </c>
      <c r="DA1042" t="str">
        <f t="shared" si="778"/>
        <v/>
      </c>
      <c r="DB1042" t="str">
        <f t="shared" ca="1" si="779"/>
        <v/>
      </c>
      <c r="DC1042" t="str">
        <f t="shared" si="780"/>
        <v/>
      </c>
      <c r="DD1042" t="str">
        <f t="shared" ca="1" si="781"/>
        <v/>
      </c>
      <c r="DE1042" t="str">
        <f t="shared" si="782"/>
        <v/>
      </c>
      <c r="DF1042" t="str">
        <f t="shared" ca="1" si="783"/>
        <v/>
      </c>
      <c r="DG1042" t="str">
        <f t="shared" si="784"/>
        <v/>
      </c>
      <c r="DH1042" t="str">
        <f t="shared" ca="1" si="785"/>
        <v/>
      </c>
      <c r="DI1042" t="str">
        <f t="shared" si="786"/>
        <v/>
      </c>
      <c r="DJ1042" t="str">
        <f t="shared" ca="1" si="787"/>
        <v/>
      </c>
      <c r="DK1042" t="str">
        <f t="shared" si="788"/>
        <v/>
      </c>
      <c r="DL1042" t="str">
        <f t="shared" ca="1" si="789"/>
        <v/>
      </c>
      <c r="DM1042" t="str">
        <f t="shared" si="790"/>
        <v/>
      </c>
      <c r="DN1042" t="str">
        <f t="shared" ca="1" si="791"/>
        <v/>
      </c>
      <c r="DO1042" t="str">
        <f t="shared" si="792"/>
        <v/>
      </c>
      <c r="DP1042" t="str">
        <f t="shared" ca="1" si="793"/>
        <v/>
      </c>
      <c r="DQ1042" t="str">
        <f t="shared" si="794"/>
        <v/>
      </c>
      <c r="DR1042" t="str">
        <f t="shared" ca="1" si="795"/>
        <v/>
      </c>
      <c r="DS1042" t="str">
        <f t="shared" si="796"/>
        <v/>
      </c>
      <c r="DT1042" t="str">
        <f t="shared" ca="1" si="797"/>
        <v/>
      </c>
      <c r="DU1042" t="str">
        <f t="shared" si="798"/>
        <v/>
      </c>
      <c r="DV1042" t="str">
        <f t="shared" ca="1" si="799"/>
        <v/>
      </c>
      <c r="DW1042" t="str">
        <f t="shared" si="800"/>
        <v/>
      </c>
      <c r="DX1042" t="str">
        <f t="shared" ca="1" si="801"/>
        <v/>
      </c>
      <c r="DY1042" t="str">
        <f t="shared" si="802"/>
        <v/>
      </c>
      <c r="DZ1042" t="str">
        <f t="shared" ca="1" si="803"/>
        <v/>
      </c>
      <c r="EA1042" t="str">
        <f t="shared" si="804"/>
        <v/>
      </c>
      <c r="EB1042" t="str">
        <f t="shared" ca="1" si="805"/>
        <v/>
      </c>
      <c r="EC1042" t="str">
        <f t="shared" si="806"/>
        <v/>
      </c>
      <c r="ED1042" t="str">
        <f t="shared" ca="1" si="807"/>
        <v/>
      </c>
      <c r="EE1042" t="str">
        <f t="shared" si="808"/>
        <v/>
      </c>
      <c r="EF1042" t="str">
        <f t="shared" ca="1" si="809"/>
        <v/>
      </c>
      <c r="EG1042" t="str">
        <f t="shared" si="810"/>
        <v/>
      </c>
      <c r="EH1042" t="str">
        <f t="shared" ca="1" si="811"/>
        <v/>
      </c>
      <c r="EI1042" t="str">
        <f t="shared" si="812"/>
        <v/>
      </c>
      <c r="EJ1042" t="str">
        <f t="shared" ca="1" si="813"/>
        <v/>
      </c>
      <c r="EK1042" t="str">
        <f t="shared" ca="1" si="767"/>
        <v/>
      </c>
      <c r="EL1042" t="s">
        <v>924</v>
      </c>
      <c r="EM1042" t="s">
        <v>158</v>
      </c>
      <c r="EN1042">
        <v>6297</v>
      </c>
      <c r="EO1042">
        <v>2519</v>
      </c>
      <c r="EP1042">
        <v>1723</v>
      </c>
      <c r="EQ1042">
        <v>9716</v>
      </c>
      <c r="ER1042" t="s">
        <v>158</v>
      </c>
      <c r="ES1042">
        <v>82815</v>
      </c>
      <c r="ET1042">
        <v>15841</v>
      </c>
      <c r="EU1042">
        <v>2</v>
      </c>
      <c r="EV1042" t="s">
        <v>156</v>
      </c>
      <c r="EW1042">
        <v>1024</v>
      </c>
      <c r="EX1042">
        <v>2</v>
      </c>
      <c r="EY1042">
        <v>48000</v>
      </c>
      <c r="EZ1042">
        <v>-16</v>
      </c>
      <c r="FA1042" t="s">
        <v>170</v>
      </c>
      <c r="FB1042">
        <v>10</v>
      </c>
      <c r="FC1042" t="s">
        <v>171</v>
      </c>
      <c r="FD1042" t="s">
        <v>158</v>
      </c>
      <c r="FE1042">
        <v>396316</v>
      </c>
      <c r="FF1042">
        <v>15228</v>
      </c>
      <c r="FG1042" t="s">
        <v>158</v>
      </c>
      <c r="FH1042" t="s">
        <v>158</v>
      </c>
      <c r="FI1042">
        <v>396299</v>
      </c>
      <c r="FJ1042" t="s">
        <v>158</v>
      </c>
      <c r="FK1042">
        <v>538413</v>
      </c>
      <c r="FL1042" t="s">
        <v>158</v>
      </c>
      <c r="FM1042">
        <v>534899</v>
      </c>
      <c r="FN1042">
        <v>402651</v>
      </c>
      <c r="FO1042">
        <v>488219</v>
      </c>
      <c r="FP1042">
        <v>5512</v>
      </c>
      <c r="FQ1042">
        <v>5510</v>
      </c>
      <c r="FR1042" t="s">
        <v>158</v>
      </c>
      <c r="FS1042">
        <v>402649</v>
      </c>
      <c r="FT1042">
        <v>402649</v>
      </c>
      <c r="FU1042">
        <v>5510</v>
      </c>
      <c r="FV1042" t="s">
        <v>158</v>
      </c>
      <c r="FW1042" t="s">
        <v>158</v>
      </c>
      <c r="FX1042">
        <v>554256</v>
      </c>
      <c r="FY1042">
        <v>405170</v>
      </c>
      <c r="FZ1042">
        <v>489942</v>
      </c>
      <c r="GA1042">
        <v>405402</v>
      </c>
      <c r="GB1042">
        <v>538413</v>
      </c>
      <c r="GC1042">
        <v>536900</v>
      </c>
      <c r="GD1042">
        <v>554256</v>
      </c>
      <c r="GE1042" t="s">
        <v>158</v>
      </c>
      <c r="GF1042" t="s">
        <v>158</v>
      </c>
      <c r="GG1042">
        <v>534897</v>
      </c>
      <c r="GH1042" t="s">
        <v>158</v>
      </c>
      <c r="GI1042" t="s">
        <v>158</v>
      </c>
      <c r="GJ1042" t="s">
        <v>172</v>
      </c>
      <c r="GK1042">
        <v>0</v>
      </c>
      <c r="GL1042" t="s">
        <v>813</v>
      </c>
      <c r="GM1042">
        <v>5</v>
      </c>
      <c r="GN1042" t="s">
        <v>158</v>
      </c>
      <c r="GO1042" t="s">
        <v>166</v>
      </c>
      <c r="GP1042">
        <v>1024</v>
      </c>
      <c r="GQ1042">
        <v>-260</v>
      </c>
      <c r="GR1042">
        <v>180</v>
      </c>
      <c r="GS1042">
        <f t="shared" si="768"/>
        <v>5</v>
      </c>
      <c r="GT1042" t="str">
        <f t="shared" si="769"/>
        <v>training</v>
      </c>
    </row>
    <row r="1043" spans="1:202" x14ac:dyDescent="0.2">
      <c r="A1043" t="s">
        <v>154</v>
      </c>
      <c r="B1043" t="s">
        <v>154</v>
      </c>
      <c r="C1043">
        <v>8924</v>
      </c>
      <c r="D1043">
        <v>8924</v>
      </c>
      <c r="E1043" t="s">
        <v>155</v>
      </c>
      <c r="F1043" t="s">
        <v>156</v>
      </c>
      <c r="G1043" t="s">
        <v>156</v>
      </c>
      <c r="H1043" t="s">
        <v>156</v>
      </c>
      <c r="I1043">
        <v>0</v>
      </c>
      <c r="J1043" t="s">
        <v>157</v>
      </c>
      <c r="K1043">
        <v>1</v>
      </c>
      <c r="L1043" t="s">
        <v>154</v>
      </c>
      <c r="M1043" t="s">
        <v>154</v>
      </c>
      <c r="N1043" t="s">
        <v>154</v>
      </c>
      <c r="O1043" t="s">
        <v>158</v>
      </c>
      <c r="P1043" t="s">
        <v>154</v>
      </c>
      <c r="Q1043" t="s">
        <v>154</v>
      </c>
      <c r="R1043" t="s">
        <v>158</v>
      </c>
      <c r="S1043">
        <v>0</v>
      </c>
      <c r="T1043">
        <v>2</v>
      </c>
      <c r="U1043">
        <v>0</v>
      </c>
      <c r="V1043" t="s">
        <v>158</v>
      </c>
      <c r="W1043" t="s">
        <v>158</v>
      </c>
      <c r="X1043">
        <v>3</v>
      </c>
      <c r="Y1043" t="s">
        <v>158</v>
      </c>
      <c r="Z1043">
        <v>26</v>
      </c>
      <c r="AA1043">
        <v>0</v>
      </c>
      <c r="AB1043">
        <v>26</v>
      </c>
      <c r="AC1043">
        <v>3</v>
      </c>
      <c r="AD1043">
        <v>3</v>
      </c>
      <c r="AE1043">
        <v>0</v>
      </c>
      <c r="AF1043">
        <v>0</v>
      </c>
      <c r="AG1043" t="s">
        <v>158</v>
      </c>
      <c r="AH1043">
        <v>3</v>
      </c>
      <c r="AI1043">
        <v>3</v>
      </c>
      <c r="AJ1043">
        <v>0</v>
      </c>
      <c r="AK1043" t="s">
        <v>158</v>
      </c>
      <c r="AL1043" t="s">
        <v>158</v>
      </c>
      <c r="AM1043">
        <v>26</v>
      </c>
      <c r="AN1043">
        <v>3</v>
      </c>
      <c r="AO1043">
        <v>3</v>
      </c>
      <c r="AP1043">
        <v>3</v>
      </c>
      <c r="AQ1043">
        <v>26</v>
      </c>
      <c r="AR1043">
        <v>26</v>
      </c>
      <c r="AS1043">
        <v>26</v>
      </c>
      <c r="AT1043">
        <v>3</v>
      </c>
      <c r="AU1043" t="s">
        <v>158</v>
      </c>
      <c r="AV1043">
        <v>26</v>
      </c>
      <c r="AW1043" t="s">
        <v>158</v>
      </c>
      <c r="AX1043">
        <v>0</v>
      </c>
      <c r="AY1043" t="s">
        <v>159</v>
      </c>
      <c r="AZ1043" t="s">
        <v>268</v>
      </c>
      <c r="BA1043" t="s">
        <v>507</v>
      </c>
      <c r="BB1043" t="s">
        <v>762</v>
      </c>
      <c r="BC1043" t="s">
        <v>161</v>
      </c>
      <c r="BD1043" t="b">
        <v>0</v>
      </c>
      <c r="BE1043" t="s">
        <v>158</v>
      </c>
      <c r="BF1043" t="b">
        <v>0</v>
      </c>
      <c r="BH1043" t="s">
        <v>245</v>
      </c>
      <c r="BI1043" t="s">
        <v>600</v>
      </c>
      <c r="BJ1043" t="b">
        <v>0</v>
      </c>
      <c r="BK1043" t="s">
        <v>163</v>
      </c>
      <c r="BL1043" t="b">
        <v>0</v>
      </c>
      <c r="BM1043">
        <v>18</v>
      </c>
      <c r="BN1043" t="s">
        <v>164</v>
      </c>
      <c r="BO1043" t="s">
        <v>165</v>
      </c>
      <c r="BP1043" t="s">
        <v>164</v>
      </c>
      <c r="BQ1043" t="s">
        <v>166</v>
      </c>
      <c r="BR1043">
        <v>768</v>
      </c>
      <c r="BS1043" t="s">
        <v>156</v>
      </c>
      <c r="BT1043" t="s">
        <v>175</v>
      </c>
      <c r="BU1043" t="s">
        <v>158</v>
      </c>
      <c r="BV1043" t="s">
        <v>158</v>
      </c>
      <c r="BW1043">
        <v>5</v>
      </c>
      <c r="BX1043">
        <v>3</v>
      </c>
      <c r="BY1043">
        <v>0</v>
      </c>
      <c r="BZ1043">
        <v>5</v>
      </c>
      <c r="CA1043" t="s">
        <v>763</v>
      </c>
      <c r="CB1043" t="s">
        <v>156</v>
      </c>
      <c r="CC1043">
        <v>6</v>
      </c>
      <c r="CD1043" t="b">
        <v>0</v>
      </c>
      <c r="CE1043" t="s">
        <v>168</v>
      </c>
      <c r="CF1043" t="s">
        <v>602</v>
      </c>
      <c r="CG1043" t="s">
        <v>158</v>
      </c>
      <c r="CH1043">
        <v>0</v>
      </c>
      <c r="CI1043">
        <v>1</v>
      </c>
      <c r="CJ1043" t="s">
        <v>158</v>
      </c>
      <c r="CK1043" t="s">
        <v>804</v>
      </c>
      <c r="CL1043" t="s">
        <v>805</v>
      </c>
      <c r="CM1043" t="s">
        <v>764</v>
      </c>
      <c r="CN1043" t="s">
        <v>169</v>
      </c>
      <c r="CO1043" t="s">
        <v>158</v>
      </c>
      <c r="CP1043" t="s">
        <v>764</v>
      </c>
      <c r="CQ1043">
        <v>1</v>
      </c>
      <c r="CR1043">
        <v>8816</v>
      </c>
      <c r="CS1043" t="str">
        <f t="shared" si="770"/>
        <v/>
      </c>
      <c r="CT1043" t="str">
        <f t="shared" ca="1" si="771"/>
        <v/>
      </c>
      <c r="CU1043" t="str">
        <f t="shared" si="772"/>
        <v/>
      </c>
      <c r="CV1043" t="str">
        <f t="shared" ca="1" si="773"/>
        <v/>
      </c>
      <c r="CW1043" t="str">
        <f t="shared" si="774"/>
        <v/>
      </c>
      <c r="CX1043" t="str">
        <f t="shared" ca="1" si="775"/>
        <v/>
      </c>
      <c r="CY1043" t="str">
        <f t="shared" si="776"/>
        <v/>
      </c>
      <c r="CZ1043" t="str">
        <f t="shared" ca="1" si="777"/>
        <v/>
      </c>
      <c r="DA1043" t="str">
        <f t="shared" si="778"/>
        <v/>
      </c>
      <c r="DB1043" t="str">
        <f t="shared" ca="1" si="779"/>
        <v/>
      </c>
      <c r="DC1043" t="str">
        <f t="shared" si="780"/>
        <v/>
      </c>
      <c r="DD1043" t="str">
        <f t="shared" ca="1" si="781"/>
        <v/>
      </c>
      <c r="DE1043" t="str">
        <f t="shared" si="782"/>
        <v/>
      </c>
      <c r="DF1043" t="str">
        <f t="shared" ca="1" si="783"/>
        <v/>
      </c>
      <c r="DG1043" t="str">
        <f t="shared" si="784"/>
        <v/>
      </c>
      <c r="DH1043" t="str">
        <f t="shared" ca="1" si="785"/>
        <v/>
      </c>
      <c r="DI1043" t="str">
        <f t="shared" si="786"/>
        <v/>
      </c>
      <c r="DJ1043" t="str">
        <f t="shared" ca="1" si="787"/>
        <v/>
      </c>
      <c r="DK1043" t="str">
        <f t="shared" si="788"/>
        <v/>
      </c>
      <c r="DL1043" t="str">
        <f t="shared" ca="1" si="789"/>
        <v/>
      </c>
      <c r="DM1043" t="str">
        <f t="shared" si="790"/>
        <v/>
      </c>
      <c r="DN1043" t="str">
        <f t="shared" ca="1" si="791"/>
        <v/>
      </c>
      <c r="DO1043" t="str">
        <f t="shared" si="792"/>
        <v/>
      </c>
      <c r="DP1043" t="str">
        <f t="shared" ca="1" si="793"/>
        <v/>
      </c>
      <c r="DQ1043" t="str">
        <f t="shared" si="794"/>
        <v/>
      </c>
      <c r="DR1043" t="str">
        <f t="shared" ca="1" si="795"/>
        <v/>
      </c>
      <c r="DS1043" t="str">
        <f t="shared" si="796"/>
        <v/>
      </c>
      <c r="DT1043" t="str">
        <f t="shared" ca="1" si="797"/>
        <v/>
      </c>
      <c r="DU1043" t="str">
        <f t="shared" si="798"/>
        <v/>
      </c>
      <c r="DV1043" t="str">
        <f t="shared" ca="1" si="799"/>
        <v/>
      </c>
      <c r="DW1043" t="str">
        <f t="shared" si="800"/>
        <v/>
      </c>
      <c r="DX1043" t="str">
        <f t="shared" ca="1" si="801"/>
        <v/>
      </c>
      <c r="DY1043" t="str">
        <f t="shared" si="802"/>
        <v/>
      </c>
      <c r="DZ1043" t="str">
        <f t="shared" ca="1" si="803"/>
        <v/>
      </c>
      <c r="EA1043" t="str">
        <f t="shared" si="804"/>
        <v/>
      </c>
      <c r="EB1043" t="str">
        <f t="shared" ca="1" si="805"/>
        <v/>
      </c>
      <c r="EC1043" t="str">
        <f t="shared" si="806"/>
        <v/>
      </c>
      <c r="ED1043" t="str">
        <f t="shared" ca="1" si="807"/>
        <v/>
      </c>
      <c r="EE1043" t="str">
        <f t="shared" si="808"/>
        <v/>
      </c>
      <c r="EF1043" t="str">
        <f t="shared" ca="1" si="809"/>
        <v/>
      </c>
      <c r="EG1043" t="str">
        <f t="shared" si="810"/>
        <v/>
      </c>
      <c r="EH1043" t="str">
        <f t="shared" ca="1" si="811"/>
        <v/>
      </c>
      <c r="EI1043" t="str">
        <f t="shared" si="812"/>
        <v/>
      </c>
      <c r="EJ1043" t="str">
        <f t="shared" ca="1" si="813"/>
        <v/>
      </c>
      <c r="EK1043" t="str">
        <f t="shared" ca="1" si="767"/>
        <v/>
      </c>
      <c r="EL1043" t="s">
        <v>924</v>
      </c>
      <c r="EM1043" t="s">
        <v>158</v>
      </c>
      <c r="EN1043">
        <v>6297</v>
      </c>
      <c r="EO1043">
        <v>2519</v>
      </c>
      <c r="EP1043">
        <v>1723</v>
      </c>
      <c r="EQ1043">
        <v>9716</v>
      </c>
      <c r="ER1043" t="s">
        <v>158</v>
      </c>
      <c r="ES1043">
        <v>82815</v>
      </c>
      <c r="ET1043">
        <v>8816</v>
      </c>
      <c r="EU1043">
        <v>2</v>
      </c>
      <c r="EV1043" t="s">
        <v>156</v>
      </c>
      <c r="EW1043">
        <v>1024</v>
      </c>
      <c r="EX1043">
        <v>2</v>
      </c>
      <c r="EY1043">
        <v>48000</v>
      </c>
      <c r="EZ1043">
        <v>-16</v>
      </c>
      <c r="FA1043" t="s">
        <v>170</v>
      </c>
      <c r="FB1043">
        <v>10</v>
      </c>
      <c r="FC1043" t="s">
        <v>171</v>
      </c>
      <c r="FD1043" t="s">
        <v>158</v>
      </c>
      <c r="FE1043">
        <v>396316</v>
      </c>
      <c r="FF1043">
        <v>15228</v>
      </c>
      <c r="FG1043" t="s">
        <v>158</v>
      </c>
      <c r="FH1043" t="s">
        <v>158</v>
      </c>
      <c r="FI1043">
        <v>396299</v>
      </c>
      <c r="FJ1043" t="s">
        <v>158</v>
      </c>
      <c r="FK1043">
        <v>557933</v>
      </c>
      <c r="FL1043" t="s">
        <v>158</v>
      </c>
      <c r="FM1043">
        <v>554607</v>
      </c>
      <c r="FN1043">
        <v>402651</v>
      </c>
      <c r="FO1043">
        <v>488219</v>
      </c>
      <c r="FP1043">
        <v>5512</v>
      </c>
      <c r="FQ1043">
        <v>5510</v>
      </c>
      <c r="FR1043" t="s">
        <v>158</v>
      </c>
      <c r="FS1043">
        <v>402649</v>
      </c>
      <c r="FT1043">
        <v>402649</v>
      </c>
      <c r="FU1043">
        <v>5510</v>
      </c>
      <c r="FV1043" t="s">
        <v>158</v>
      </c>
      <c r="FW1043" t="s">
        <v>158</v>
      </c>
      <c r="FX1043">
        <v>566751</v>
      </c>
      <c r="FY1043">
        <v>405170</v>
      </c>
      <c r="FZ1043">
        <v>489942</v>
      </c>
      <c r="GA1043">
        <v>405402</v>
      </c>
      <c r="GB1043">
        <v>557933</v>
      </c>
      <c r="GC1043">
        <v>556608</v>
      </c>
      <c r="GD1043">
        <v>566751</v>
      </c>
      <c r="GE1043" t="s">
        <v>158</v>
      </c>
      <c r="GF1043" t="s">
        <v>158</v>
      </c>
      <c r="GG1043">
        <v>554605</v>
      </c>
      <c r="GH1043" t="s">
        <v>158</v>
      </c>
      <c r="GI1043" t="s">
        <v>158</v>
      </c>
      <c r="GJ1043" t="s">
        <v>172</v>
      </c>
      <c r="GK1043">
        <v>0</v>
      </c>
      <c r="GL1043" t="s">
        <v>814</v>
      </c>
      <c r="GM1043">
        <v>6</v>
      </c>
      <c r="GN1043" t="s">
        <v>158</v>
      </c>
      <c r="GO1043" t="s">
        <v>166</v>
      </c>
      <c r="GP1043">
        <v>1024</v>
      </c>
      <c r="GQ1043">
        <v>-115</v>
      </c>
      <c r="GR1043">
        <v>165</v>
      </c>
      <c r="GS1043">
        <f t="shared" si="768"/>
        <v>6</v>
      </c>
      <c r="GT1043" t="str">
        <f t="shared" si="769"/>
        <v>training</v>
      </c>
    </row>
    <row r="1044" spans="1:202" x14ac:dyDescent="0.2">
      <c r="A1044" t="s">
        <v>154</v>
      </c>
      <c r="B1044" t="s">
        <v>154</v>
      </c>
      <c r="C1044">
        <v>8120</v>
      </c>
      <c r="D1044">
        <v>8120</v>
      </c>
      <c r="E1044" t="s">
        <v>155</v>
      </c>
      <c r="F1044" t="s">
        <v>156</v>
      </c>
      <c r="G1044" t="s">
        <v>156</v>
      </c>
      <c r="H1044" t="s">
        <v>156</v>
      </c>
      <c r="I1044">
        <v>0</v>
      </c>
      <c r="J1044" t="s">
        <v>157</v>
      </c>
      <c r="K1044">
        <v>1</v>
      </c>
      <c r="L1044" t="s">
        <v>154</v>
      </c>
      <c r="M1044" t="s">
        <v>154</v>
      </c>
      <c r="N1044" t="s">
        <v>154</v>
      </c>
      <c r="O1044" t="s">
        <v>158</v>
      </c>
      <c r="P1044" t="s">
        <v>154</v>
      </c>
      <c r="Q1044" t="s">
        <v>154</v>
      </c>
      <c r="R1044" t="s">
        <v>158</v>
      </c>
      <c r="S1044">
        <v>0</v>
      </c>
      <c r="T1044">
        <v>2</v>
      </c>
      <c r="U1044">
        <v>0</v>
      </c>
      <c r="V1044" t="s">
        <v>158</v>
      </c>
      <c r="W1044" t="s">
        <v>158</v>
      </c>
      <c r="X1044">
        <v>3</v>
      </c>
      <c r="Y1044" t="s">
        <v>158</v>
      </c>
      <c r="Z1044">
        <v>27</v>
      </c>
      <c r="AA1044">
        <v>0</v>
      </c>
      <c r="AB1044">
        <v>27</v>
      </c>
      <c r="AC1044">
        <v>3</v>
      </c>
      <c r="AD1044">
        <v>3</v>
      </c>
      <c r="AE1044">
        <v>0</v>
      </c>
      <c r="AF1044">
        <v>0</v>
      </c>
      <c r="AG1044" t="s">
        <v>158</v>
      </c>
      <c r="AH1044">
        <v>3</v>
      </c>
      <c r="AI1044">
        <v>3</v>
      </c>
      <c r="AJ1044">
        <v>0</v>
      </c>
      <c r="AK1044" t="s">
        <v>158</v>
      </c>
      <c r="AL1044" t="s">
        <v>158</v>
      </c>
      <c r="AM1044">
        <v>27</v>
      </c>
      <c r="AN1044">
        <v>3</v>
      </c>
      <c r="AO1044">
        <v>3</v>
      </c>
      <c r="AP1044">
        <v>3</v>
      </c>
      <c r="AQ1044">
        <v>27</v>
      </c>
      <c r="AR1044">
        <v>27</v>
      </c>
      <c r="AS1044">
        <v>27</v>
      </c>
      <c r="AT1044">
        <v>3</v>
      </c>
      <c r="AU1044" t="s">
        <v>158</v>
      </c>
      <c r="AV1044">
        <v>27</v>
      </c>
      <c r="AW1044" t="s">
        <v>158</v>
      </c>
      <c r="AX1044">
        <v>0</v>
      </c>
      <c r="AY1044" t="s">
        <v>159</v>
      </c>
      <c r="AZ1044" t="s">
        <v>815</v>
      </c>
      <c r="BA1044" t="s">
        <v>464</v>
      </c>
      <c r="BB1044" t="s">
        <v>762</v>
      </c>
      <c r="BC1044" t="s">
        <v>161</v>
      </c>
      <c r="BD1044" t="b">
        <v>0</v>
      </c>
      <c r="BE1044" t="s">
        <v>158</v>
      </c>
      <c r="BF1044" t="b">
        <v>0</v>
      </c>
      <c r="BH1044" t="s">
        <v>245</v>
      </c>
      <c r="BI1044" t="s">
        <v>600</v>
      </c>
      <c r="BJ1044" t="b">
        <v>0</v>
      </c>
      <c r="BK1044" t="s">
        <v>163</v>
      </c>
      <c r="BL1044" t="b">
        <v>0</v>
      </c>
      <c r="BM1044">
        <v>18</v>
      </c>
      <c r="BN1044" t="s">
        <v>164</v>
      </c>
      <c r="BO1044" t="s">
        <v>165</v>
      </c>
      <c r="BP1044" t="s">
        <v>164</v>
      </c>
      <c r="BQ1044" t="s">
        <v>166</v>
      </c>
      <c r="BR1044">
        <v>768</v>
      </c>
      <c r="BS1044" t="s">
        <v>156</v>
      </c>
      <c r="BT1044" t="s">
        <v>173</v>
      </c>
      <c r="BU1044" t="s">
        <v>158</v>
      </c>
      <c r="BV1044" t="s">
        <v>158</v>
      </c>
      <c r="BW1044">
        <v>6</v>
      </c>
      <c r="BX1044">
        <v>3</v>
      </c>
      <c r="BY1044">
        <v>0</v>
      </c>
      <c r="BZ1044">
        <v>6</v>
      </c>
      <c r="CA1044" t="s">
        <v>763</v>
      </c>
      <c r="CB1044" t="s">
        <v>156</v>
      </c>
      <c r="CC1044">
        <v>7</v>
      </c>
      <c r="CD1044" t="b">
        <v>0</v>
      </c>
      <c r="CE1044" t="s">
        <v>168</v>
      </c>
      <c r="CF1044" t="s">
        <v>602</v>
      </c>
      <c r="CG1044" t="s">
        <v>158</v>
      </c>
      <c r="CH1044">
        <v>0</v>
      </c>
      <c r="CI1044">
        <v>1</v>
      </c>
      <c r="CJ1044" t="s">
        <v>158</v>
      </c>
      <c r="CK1044" t="s">
        <v>804</v>
      </c>
      <c r="CL1044" t="s">
        <v>805</v>
      </c>
      <c r="CM1044" t="s">
        <v>764</v>
      </c>
      <c r="CN1044" t="s">
        <v>169</v>
      </c>
      <c r="CO1044" t="s">
        <v>158</v>
      </c>
      <c r="CP1044" t="s">
        <v>764</v>
      </c>
      <c r="CQ1044">
        <v>1</v>
      </c>
      <c r="CR1044">
        <v>3294</v>
      </c>
      <c r="CS1044" t="str">
        <f t="shared" si="770"/>
        <v/>
      </c>
      <c r="CT1044" t="str">
        <f t="shared" ca="1" si="771"/>
        <v/>
      </c>
      <c r="CU1044" t="str">
        <f t="shared" si="772"/>
        <v/>
      </c>
      <c r="CV1044" t="str">
        <f t="shared" ca="1" si="773"/>
        <v/>
      </c>
      <c r="CW1044" t="str">
        <f t="shared" si="774"/>
        <v/>
      </c>
      <c r="CX1044" t="str">
        <f t="shared" ca="1" si="775"/>
        <v/>
      </c>
      <c r="CY1044" t="str">
        <f t="shared" si="776"/>
        <v/>
      </c>
      <c r="CZ1044" t="str">
        <f t="shared" ca="1" si="777"/>
        <v/>
      </c>
      <c r="DA1044" t="str">
        <f t="shared" si="778"/>
        <v/>
      </c>
      <c r="DB1044" t="str">
        <f t="shared" ca="1" si="779"/>
        <v/>
      </c>
      <c r="DC1044" t="str">
        <f t="shared" si="780"/>
        <v/>
      </c>
      <c r="DD1044" t="str">
        <f t="shared" ca="1" si="781"/>
        <v/>
      </c>
      <c r="DE1044" t="str">
        <f t="shared" si="782"/>
        <v/>
      </c>
      <c r="DF1044" t="str">
        <f t="shared" ca="1" si="783"/>
        <v/>
      </c>
      <c r="DG1044" t="str">
        <f t="shared" si="784"/>
        <v/>
      </c>
      <c r="DH1044" t="str">
        <f t="shared" ca="1" si="785"/>
        <v/>
      </c>
      <c r="DI1044" t="str">
        <f t="shared" si="786"/>
        <v/>
      </c>
      <c r="DJ1044" t="str">
        <f t="shared" ca="1" si="787"/>
        <v/>
      </c>
      <c r="DK1044" t="str">
        <f t="shared" si="788"/>
        <v/>
      </c>
      <c r="DL1044" t="str">
        <f t="shared" ca="1" si="789"/>
        <v/>
      </c>
      <c r="DM1044" t="str">
        <f t="shared" si="790"/>
        <v/>
      </c>
      <c r="DN1044" t="str">
        <f t="shared" ca="1" si="791"/>
        <v/>
      </c>
      <c r="DO1044" t="str">
        <f t="shared" si="792"/>
        <v/>
      </c>
      <c r="DP1044" t="str">
        <f t="shared" ca="1" si="793"/>
        <v/>
      </c>
      <c r="DQ1044" t="str">
        <f t="shared" si="794"/>
        <v/>
      </c>
      <c r="DR1044" t="str">
        <f t="shared" ca="1" si="795"/>
        <v/>
      </c>
      <c r="DS1044" t="str">
        <f t="shared" si="796"/>
        <v/>
      </c>
      <c r="DT1044" t="str">
        <f t="shared" ca="1" si="797"/>
        <v/>
      </c>
      <c r="DU1044" t="str">
        <f t="shared" si="798"/>
        <v/>
      </c>
      <c r="DV1044" t="str">
        <f t="shared" ca="1" si="799"/>
        <v/>
      </c>
      <c r="DW1044" t="str">
        <f t="shared" si="800"/>
        <v/>
      </c>
      <c r="DX1044" t="str">
        <f t="shared" ca="1" si="801"/>
        <v/>
      </c>
      <c r="DY1044" t="str">
        <f t="shared" si="802"/>
        <v/>
      </c>
      <c r="DZ1044" t="str">
        <f t="shared" ca="1" si="803"/>
        <v/>
      </c>
      <c r="EA1044" t="str">
        <f t="shared" si="804"/>
        <v/>
      </c>
      <c r="EB1044" t="str">
        <f t="shared" ca="1" si="805"/>
        <v/>
      </c>
      <c r="EC1044" t="str">
        <f t="shared" si="806"/>
        <v/>
      </c>
      <c r="ED1044" t="str">
        <f t="shared" ca="1" si="807"/>
        <v/>
      </c>
      <c r="EE1044" t="str">
        <f t="shared" si="808"/>
        <v/>
      </c>
      <c r="EF1044" t="str">
        <f t="shared" ca="1" si="809"/>
        <v/>
      </c>
      <c r="EG1044" t="str">
        <f t="shared" si="810"/>
        <v/>
      </c>
      <c r="EH1044" t="str">
        <f t="shared" ca="1" si="811"/>
        <v/>
      </c>
      <c r="EI1044" t="str">
        <f t="shared" si="812"/>
        <v/>
      </c>
      <c r="EJ1044" t="str">
        <f t="shared" ca="1" si="813"/>
        <v/>
      </c>
      <c r="EK1044" t="str">
        <f t="shared" ca="1" si="767"/>
        <v/>
      </c>
      <c r="EL1044" t="s">
        <v>924</v>
      </c>
      <c r="EM1044" t="s">
        <v>158</v>
      </c>
      <c r="EN1044">
        <v>6297</v>
      </c>
      <c r="EO1044">
        <v>2519</v>
      </c>
      <c r="EP1044">
        <v>1723</v>
      </c>
      <c r="EQ1044">
        <v>9716</v>
      </c>
      <c r="ER1044" t="s">
        <v>158</v>
      </c>
      <c r="ES1044">
        <v>82815</v>
      </c>
      <c r="ET1044">
        <v>3294</v>
      </c>
      <c r="EU1044">
        <v>2</v>
      </c>
      <c r="EV1044" t="s">
        <v>156</v>
      </c>
      <c r="EW1044">
        <v>1024</v>
      </c>
      <c r="EX1044">
        <v>2</v>
      </c>
      <c r="EY1044">
        <v>48000</v>
      </c>
      <c r="EZ1044">
        <v>-16</v>
      </c>
      <c r="FA1044" t="s">
        <v>170</v>
      </c>
      <c r="FB1044">
        <v>10</v>
      </c>
      <c r="FC1044" t="s">
        <v>171</v>
      </c>
      <c r="FD1044" t="s">
        <v>158</v>
      </c>
      <c r="FE1044">
        <v>396316</v>
      </c>
      <c r="FF1044">
        <v>15228</v>
      </c>
      <c r="FG1044" t="s">
        <v>158</v>
      </c>
      <c r="FH1044" t="s">
        <v>158</v>
      </c>
      <c r="FI1044">
        <v>396299</v>
      </c>
      <c r="FJ1044" t="s">
        <v>158</v>
      </c>
      <c r="FK1044">
        <v>570648</v>
      </c>
      <c r="FL1044" t="s">
        <v>158</v>
      </c>
      <c r="FM1044">
        <v>567100</v>
      </c>
      <c r="FN1044">
        <v>402651</v>
      </c>
      <c r="FO1044">
        <v>488219</v>
      </c>
      <c r="FP1044">
        <v>5512</v>
      </c>
      <c r="FQ1044">
        <v>5510</v>
      </c>
      <c r="FR1044" t="s">
        <v>158</v>
      </c>
      <c r="FS1044">
        <v>402649</v>
      </c>
      <c r="FT1044">
        <v>402649</v>
      </c>
      <c r="FU1044">
        <v>5510</v>
      </c>
      <c r="FV1044" t="s">
        <v>158</v>
      </c>
      <c r="FW1044" t="s">
        <v>158</v>
      </c>
      <c r="FX1044">
        <v>573943</v>
      </c>
      <c r="FY1044">
        <v>405170</v>
      </c>
      <c r="FZ1044">
        <v>489942</v>
      </c>
      <c r="GA1044">
        <v>405402</v>
      </c>
      <c r="GB1044">
        <v>570648</v>
      </c>
      <c r="GC1044">
        <v>569101</v>
      </c>
      <c r="GD1044">
        <v>573943</v>
      </c>
      <c r="GE1044" t="s">
        <v>158</v>
      </c>
      <c r="GF1044" t="s">
        <v>158</v>
      </c>
      <c r="GG1044">
        <v>567099</v>
      </c>
      <c r="GH1044" t="s">
        <v>158</v>
      </c>
      <c r="GI1044" t="s">
        <v>158</v>
      </c>
      <c r="GJ1044" t="s">
        <v>172</v>
      </c>
      <c r="GK1044">
        <v>0</v>
      </c>
      <c r="GL1044" t="s">
        <v>816</v>
      </c>
      <c r="GM1044">
        <v>7</v>
      </c>
      <c r="GN1044" t="s">
        <v>158</v>
      </c>
      <c r="GO1044" t="s">
        <v>166</v>
      </c>
      <c r="GP1044">
        <v>1024</v>
      </c>
      <c r="GQ1044">
        <v>-50</v>
      </c>
      <c r="GR1044">
        <v>180</v>
      </c>
      <c r="GS1044">
        <f t="shared" si="768"/>
        <v>7</v>
      </c>
      <c r="GT1044" t="str">
        <f t="shared" si="769"/>
        <v>training</v>
      </c>
    </row>
    <row r="1045" spans="1:202" x14ac:dyDescent="0.2">
      <c r="A1045">
        <v>100</v>
      </c>
      <c r="B1045">
        <v>100</v>
      </c>
      <c r="C1045">
        <v>7680</v>
      </c>
      <c r="D1045">
        <v>7680</v>
      </c>
      <c r="E1045" t="s">
        <v>155</v>
      </c>
      <c r="F1045" t="s">
        <v>156</v>
      </c>
      <c r="G1045" t="s">
        <v>156</v>
      </c>
      <c r="H1045" t="s">
        <v>156</v>
      </c>
      <c r="I1045">
        <v>0</v>
      </c>
      <c r="J1045" t="s">
        <v>157</v>
      </c>
      <c r="K1045">
        <v>1</v>
      </c>
      <c r="L1045" t="s">
        <v>154</v>
      </c>
      <c r="M1045" t="s">
        <v>154</v>
      </c>
      <c r="N1045" t="s">
        <v>154</v>
      </c>
      <c r="O1045">
        <v>1</v>
      </c>
      <c r="P1045" t="s">
        <v>154</v>
      </c>
      <c r="Q1045" t="s">
        <v>154</v>
      </c>
      <c r="R1045" t="s">
        <v>179</v>
      </c>
      <c r="S1045">
        <v>0</v>
      </c>
      <c r="T1045">
        <v>3</v>
      </c>
      <c r="U1045">
        <v>0</v>
      </c>
      <c r="V1045">
        <v>0</v>
      </c>
      <c r="W1045">
        <v>0</v>
      </c>
      <c r="X1045">
        <v>3</v>
      </c>
      <c r="Y1045">
        <v>0</v>
      </c>
      <c r="Z1045">
        <v>27</v>
      </c>
      <c r="AA1045">
        <v>0</v>
      </c>
      <c r="AB1045">
        <v>27</v>
      </c>
      <c r="AC1045">
        <v>3</v>
      </c>
      <c r="AD1045">
        <v>3</v>
      </c>
      <c r="AE1045">
        <v>0</v>
      </c>
      <c r="AF1045">
        <v>0</v>
      </c>
      <c r="AG1045">
        <v>0</v>
      </c>
      <c r="AH1045">
        <v>3</v>
      </c>
      <c r="AI1045">
        <v>3</v>
      </c>
      <c r="AJ1045">
        <v>0</v>
      </c>
      <c r="AK1045">
        <v>0</v>
      </c>
      <c r="AL1045">
        <v>0</v>
      </c>
      <c r="AM1045">
        <v>28</v>
      </c>
      <c r="AN1045">
        <v>3</v>
      </c>
      <c r="AO1045">
        <v>3</v>
      </c>
      <c r="AP1045">
        <v>3</v>
      </c>
      <c r="AQ1045">
        <v>27</v>
      </c>
      <c r="AR1045">
        <v>27</v>
      </c>
      <c r="AS1045">
        <v>27</v>
      </c>
      <c r="AT1045">
        <v>3</v>
      </c>
      <c r="AU1045">
        <v>0</v>
      </c>
      <c r="AV1045">
        <v>27</v>
      </c>
      <c r="AW1045">
        <v>0</v>
      </c>
      <c r="AX1045">
        <v>0</v>
      </c>
      <c r="AY1045" t="s">
        <v>159</v>
      </c>
      <c r="AZ1045" t="s">
        <v>815</v>
      </c>
      <c r="BA1045" t="s">
        <v>464</v>
      </c>
      <c r="BB1045" t="s">
        <v>762</v>
      </c>
      <c r="BC1045" t="s">
        <v>161</v>
      </c>
      <c r="BD1045" t="b">
        <v>0</v>
      </c>
      <c r="BE1045">
        <v>4.7699999999999996</v>
      </c>
      <c r="BF1045" t="b">
        <v>1</v>
      </c>
      <c r="BH1045" t="s">
        <v>245</v>
      </c>
      <c r="BI1045" t="s">
        <v>600</v>
      </c>
      <c r="BJ1045" t="b">
        <v>0</v>
      </c>
      <c r="BK1045" t="s">
        <v>163</v>
      </c>
      <c r="BL1045" t="b">
        <v>0</v>
      </c>
      <c r="BM1045">
        <v>18</v>
      </c>
      <c r="BN1045" t="s">
        <v>164</v>
      </c>
      <c r="BO1045" t="s">
        <v>165</v>
      </c>
      <c r="BP1045" t="s">
        <v>164</v>
      </c>
      <c r="BQ1045" t="s">
        <v>166</v>
      </c>
      <c r="BR1045">
        <v>768</v>
      </c>
      <c r="BS1045" t="s">
        <v>156</v>
      </c>
      <c r="BT1045" t="s">
        <v>173</v>
      </c>
      <c r="BU1045" t="s">
        <v>180</v>
      </c>
      <c r="BV1045" t="s">
        <v>181</v>
      </c>
      <c r="BW1045">
        <v>0</v>
      </c>
      <c r="BX1045">
        <v>4</v>
      </c>
      <c r="BY1045">
        <v>0</v>
      </c>
      <c r="BZ1045">
        <v>6</v>
      </c>
      <c r="CA1045" t="s">
        <v>763</v>
      </c>
      <c r="CB1045" t="s">
        <v>156</v>
      </c>
      <c r="CC1045">
        <v>7</v>
      </c>
      <c r="CD1045" t="b">
        <v>0</v>
      </c>
      <c r="CE1045" t="s">
        <v>168</v>
      </c>
      <c r="CF1045" t="s">
        <v>602</v>
      </c>
      <c r="CG1045">
        <v>32</v>
      </c>
      <c r="CH1045">
        <v>0</v>
      </c>
      <c r="CI1045" t="s">
        <v>179</v>
      </c>
      <c r="CJ1045" t="s">
        <v>764</v>
      </c>
      <c r="CK1045" t="s">
        <v>764</v>
      </c>
      <c r="CL1045" t="s">
        <v>805</v>
      </c>
      <c r="CM1045" t="s">
        <v>764</v>
      </c>
      <c r="CN1045" t="s">
        <v>169</v>
      </c>
      <c r="CO1045" t="s">
        <v>179</v>
      </c>
      <c r="CP1045" t="s">
        <v>764</v>
      </c>
      <c r="CQ1045">
        <v>1</v>
      </c>
      <c r="CR1045">
        <v>7680</v>
      </c>
      <c r="CS1045" t="str">
        <f t="shared" si="770"/>
        <v/>
      </c>
      <c r="CT1045" t="str">
        <f t="shared" ca="1" si="771"/>
        <v/>
      </c>
      <c r="CU1045" t="str">
        <f t="shared" si="772"/>
        <v/>
      </c>
      <c r="CV1045" t="str">
        <f t="shared" ca="1" si="773"/>
        <v/>
      </c>
      <c r="CW1045" t="str">
        <f t="shared" si="774"/>
        <v/>
      </c>
      <c r="CX1045" t="str">
        <f t="shared" ca="1" si="775"/>
        <v/>
      </c>
      <c r="CY1045" t="str">
        <f t="shared" si="776"/>
        <v/>
      </c>
      <c r="CZ1045" t="str">
        <f t="shared" ca="1" si="777"/>
        <v/>
      </c>
      <c r="DA1045" t="str">
        <f t="shared" si="778"/>
        <v/>
      </c>
      <c r="DB1045" t="str">
        <f t="shared" ca="1" si="779"/>
        <v/>
      </c>
      <c r="DC1045" t="str">
        <f t="shared" si="780"/>
        <v/>
      </c>
      <c r="DD1045" t="str">
        <f t="shared" ca="1" si="781"/>
        <v/>
      </c>
      <c r="DE1045" t="str">
        <f t="shared" si="782"/>
        <v/>
      </c>
      <c r="DF1045" t="str">
        <f t="shared" ca="1" si="783"/>
        <v/>
      </c>
      <c r="DG1045" t="str">
        <f t="shared" si="784"/>
        <v/>
      </c>
      <c r="DH1045" t="str">
        <f t="shared" ca="1" si="785"/>
        <v/>
      </c>
      <c r="DI1045" t="str">
        <f t="shared" si="786"/>
        <v/>
      </c>
      <c r="DJ1045" t="str">
        <f t="shared" ca="1" si="787"/>
        <v/>
      </c>
      <c r="DK1045" t="str">
        <f t="shared" si="788"/>
        <v/>
      </c>
      <c r="DL1045" t="str">
        <f t="shared" ca="1" si="789"/>
        <v/>
      </c>
      <c r="DM1045" t="str">
        <f t="shared" si="790"/>
        <v/>
      </c>
      <c r="DN1045" t="str">
        <f t="shared" ca="1" si="791"/>
        <v/>
      </c>
      <c r="DO1045" t="str">
        <f t="shared" si="792"/>
        <v/>
      </c>
      <c r="DP1045" t="str">
        <f t="shared" ca="1" si="793"/>
        <v/>
      </c>
      <c r="DQ1045" t="str">
        <f t="shared" si="794"/>
        <v/>
      </c>
      <c r="DR1045" t="str">
        <f t="shared" ca="1" si="795"/>
        <v/>
      </c>
      <c r="DS1045" t="str">
        <f t="shared" si="796"/>
        <v/>
      </c>
      <c r="DT1045" t="str">
        <f t="shared" ca="1" si="797"/>
        <v/>
      </c>
      <c r="DU1045" t="str">
        <f t="shared" si="798"/>
        <v/>
      </c>
      <c r="DV1045" t="str">
        <f t="shared" ca="1" si="799"/>
        <v/>
      </c>
      <c r="DW1045" t="str">
        <f t="shared" si="800"/>
        <v/>
      </c>
      <c r="DX1045" t="str">
        <f t="shared" ca="1" si="801"/>
        <v/>
      </c>
      <c r="DY1045" t="str">
        <f t="shared" si="802"/>
        <v/>
      </c>
      <c r="DZ1045" t="str">
        <f t="shared" ca="1" si="803"/>
        <v/>
      </c>
      <c r="EA1045" t="str">
        <f t="shared" si="804"/>
        <v/>
      </c>
      <c r="EB1045" t="str">
        <f t="shared" ca="1" si="805"/>
        <v/>
      </c>
      <c r="EC1045" t="str">
        <f t="shared" si="806"/>
        <v/>
      </c>
      <c r="ED1045" t="str">
        <f t="shared" ca="1" si="807"/>
        <v/>
      </c>
      <c r="EE1045" t="str">
        <f t="shared" si="808"/>
        <v/>
      </c>
      <c r="EF1045" t="str">
        <f t="shared" ca="1" si="809"/>
        <v/>
      </c>
      <c r="EG1045" t="str">
        <f t="shared" si="810"/>
        <v/>
      </c>
      <c r="EH1045" t="str">
        <f t="shared" ca="1" si="811"/>
        <v/>
      </c>
      <c r="EI1045" t="str">
        <f t="shared" si="812"/>
        <v/>
      </c>
      <c r="EJ1045" t="str">
        <f t="shared" ca="1" si="813"/>
        <v/>
      </c>
      <c r="EK1045" t="str">
        <f t="shared" ca="1" si="767"/>
        <v/>
      </c>
      <c r="EL1045" t="s">
        <v>924</v>
      </c>
      <c r="EM1045">
        <v>77342</v>
      </c>
      <c r="EN1045">
        <v>7082</v>
      </c>
      <c r="EO1045">
        <v>2519</v>
      </c>
      <c r="EP1045">
        <v>1723</v>
      </c>
      <c r="EQ1045">
        <v>9716</v>
      </c>
      <c r="ER1045">
        <v>7680</v>
      </c>
      <c r="ES1045">
        <v>82815</v>
      </c>
      <c r="ET1045">
        <v>3294</v>
      </c>
      <c r="EU1045">
        <v>2</v>
      </c>
      <c r="EV1045" t="s">
        <v>156</v>
      </c>
      <c r="EW1045">
        <v>1024</v>
      </c>
      <c r="EX1045">
        <v>2</v>
      </c>
      <c r="EY1045">
        <v>48000</v>
      </c>
      <c r="EZ1045">
        <v>-16</v>
      </c>
      <c r="FA1045" t="s">
        <v>170</v>
      </c>
      <c r="FB1045">
        <v>10</v>
      </c>
      <c r="FC1045" t="s">
        <v>171</v>
      </c>
      <c r="FD1045">
        <v>581121</v>
      </c>
      <c r="FE1045">
        <v>574037</v>
      </c>
      <c r="FF1045">
        <v>15228</v>
      </c>
      <c r="FG1045">
        <v>659242</v>
      </c>
      <c r="FH1045">
        <v>660718</v>
      </c>
      <c r="FI1045">
        <v>574021</v>
      </c>
      <c r="FJ1045">
        <v>659242</v>
      </c>
      <c r="FK1045">
        <v>570648</v>
      </c>
      <c r="FL1045" t="s">
        <v>158</v>
      </c>
      <c r="FM1045">
        <v>567100</v>
      </c>
      <c r="FN1045">
        <v>402651</v>
      </c>
      <c r="FO1045">
        <v>488219</v>
      </c>
      <c r="FP1045">
        <v>5512</v>
      </c>
      <c r="FQ1045">
        <v>5510</v>
      </c>
      <c r="FR1045">
        <v>658491</v>
      </c>
      <c r="FS1045">
        <v>402649</v>
      </c>
      <c r="FT1045">
        <v>402649</v>
      </c>
      <c r="FU1045">
        <v>5510</v>
      </c>
      <c r="FV1045">
        <v>664302</v>
      </c>
      <c r="FW1045">
        <v>662718</v>
      </c>
      <c r="FX1045">
        <v>671982</v>
      </c>
      <c r="FY1045">
        <v>405170</v>
      </c>
      <c r="FZ1045">
        <v>489942</v>
      </c>
      <c r="GA1045">
        <v>405402</v>
      </c>
      <c r="GB1045">
        <v>570648</v>
      </c>
      <c r="GC1045">
        <v>569101</v>
      </c>
      <c r="GD1045">
        <v>573943</v>
      </c>
      <c r="GE1045" t="s">
        <v>158</v>
      </c>
      <c r="GF1045">
        <v>664301</v>
      </c>
      <c r="GG1045">
        <v>567099</v>
      </c>
      <c r="GH1045">
        <v>658489</v>
      </c>
      <c r="GI1045">
        <v>658463</v>
      </c>
      <c r="GJ1045" t="s">
        <v>172</v>
      </c>
      <c r="GK1045">
        <v>1</v>
      </c>
      <c r="GL1045" t="s">
        <v>817</v>
      </c>
      <c r="GM1045">
        <v>1</v>
      </c>
      <c r="GN1045" t="s">
        <v>182</v>
      </c>
      <c r="GO1045" t="s">
        <v>166</v>
      </c>
      <c r="GP1045">
        <v>1024</v>
      </c>
      <c r="GQ1045">
        <v>-50</v>
      </c>
      <c r="GR1045">
        <v>180</v>
      </c>
      <c r="GS1045">
        <f t="shared" si="768"/>
        <v>1</v>
      </c>
      <c r="GT1045" t="str">
        <f t="shared" si="769"/>
        <v>test</v>
      </c>
    </row>
    <row r="1046" spans="1:202" x14ac:dyDescent="0.2">
      <c r="A1046">
        <v>50</v>
      </c>
      <c r="B1046">
        <v>50</v>
      </c>
      <c r="C1046">
        <v>7742</v>
      </c>
      <c r="D1046">
        <v>7742</v>
      </c>
      <c r="E1046" t="s">
        <v>155</v>
      </c>
      <c r="F1046" t="s">
        <v>156</v>
      </c>
      <c r="G1046" t="s">
        <v>156</v>
      </c>
      <c r="H1046" t="s">
        <v>156</v>
      </c>
      <c r="I1046">
        <v>0</v>
      </c>
      <c r="J1046" t="s">
        <v>157</v>
      </c>
      <c r="K1046">
        <v>0</v>
      </c>
      <c r="L1046" t="s">
        <v>154</v>
      </c>
      <c r="M1046" t="s">
        <v>154</v>
      </c>
      <c r="N1046" t="s">
        <v>154</v>
      </c>
      <c r="O1046">
        <v>0</v>
      </c>
      <c r="P1046" t="s">
        <v>154</v>
      </c>
      <c r="Q1046" t="s">
        <v>154</v>
      </c>
      <c r="R1046" t="s">
        <v>183</v>
      </c>
      <c r="S1046">
        <v>0</v>
      </c>
      <c r="T1046">
        <v>3</v>
      </c>
      <c r="U1046">
        <v>0</v>
      </c>
      <c r="V1046">
        <v>1</v>
      </c>
      <c r="W1046">
        <v>1</v>
      </c>
      <c r="X1046">
        <v>3</v>
      </c>
      <c r="Y1046">
        <v>1</v>
      </c>
      <c r="Z1046">
        <v>27</v>
      </c>
      <c r="AA1046">
        <v>0</v>
      </c>
      <c r="AB1046">
        <v>27</v>
      </c>
      <c r="AC1046">
        <v>3</v>
      </c>
      <c r="AD1046">
        <v>3</v>
      </c>
      <c r="AE1046">
        <v>0</v>
      </c>
      <c r="AF1046">
        <v>0</v>
      </c>
      <c r="AG1046">
        <v>1</v>
      </c>
      <c r="AH1046">
        <v>3</v>
      </c>
      <c r="AI1046">
        <v>3</v>
      </c>
      <c r="AJ1046">
        <v>0</v>
      </c>
      <c r="AK1046">
        <v>1</v>
      </c>
      <c r="AL1046">
        <v>1</v>
      </c>
      <c r="AM1046">
        <v>29</v>
      </c>
      <c r="AN1046">
        <v>3</v>
      </c>
      <c r="AO1046">
        <v>3</v>
      </c>
      <c r="AP1046">
        <v>3</v>
      </c>
      <c r="AQ1046">
        <v>27</v>
      </c>
      <c r="AR1046">
        <v>27</v>
      </c>
      <c r="AS1046">
        <v>27</v>
      </c>
      <c r="AT1046">
        <v>3</v>
      </c>
      <c r="AU1046">
        <v>1</v>
      </c>
      <c r="AV1046">
        <v>27</v>
      </c>
      <c r="AW1046">
        <v>1</v>
      </c>
      <c r="AX1046">
        <v>0</v>
      </c>
      <c r="AY1046" t="s">
        <v>159</v>
      </c>
      <c r="AZ1046" t="s">
        <v>815</v>
      </c>
      <c r="BA1046" t="s">
        <v>464</v>
      </c>
      <c r="BB1046" t="s">
        <v>762</v>
      </c>
      <c r="BC1046" t="s">
        <v>161</v>
      </c>
      <c r="BD1046" t="b">
        <v>0</v>
      </c>
      <c r="BE1046" t="s">
        <v>164</v>
      </c>
      <c r="BF1046" t="b">
        <v>1</v>
      </c>
      <c r="BH1046" t="s">
        <v>245</v>
      </c>
      <c r="BI1046" t="s">
        <v>600</v>
      </c>
      <c r="BJ1046" t="b">
        <v>0</v>
      </c>
      <c r="BK1046" t="s">
        <v>163</v>
      </c>
      <c r="BL1046" t="b">
        <v>0</v>
      </c>
      <c r="BM1046">
        <v>18</v>
      </c>
      <c r="BN1046" t="s">
        <v>164</v>
      </c>
      <c r="BO1046" t="s">
        <v>165</v>
      </c>
      <c r="BP1046" t="s">
        <v>164</v>
      </c>
      <c r="BQ1046" t="s">
        <v>166</v>
      </c>
      <c r="BR1046">
        <v>768</v>
      </c>
      <c r="BS1046" t="s">
        <v>156</v>
      </c>
      <c r="BT1046" t="s">
        <v>173</v>
      </c>
      <c r="BU1046" t="s">
        <v>181</v>
      </c>
      <c r="BV1046" t="s">
        <v>184</v>
      </c>
      <c r="BW1046">
        <v>1</v>
      </c>
      <c r="BX1046">
        <v>4</v>
      </c>
      <c r="BY1046">
        <v>0</v>
      </c>
      <c r="BZ1046">
        <v>6</v>
      </c>
      <c r="CA1046" t="s">
        <v>763</v>
      </c>
      <c r="CB1046" t="s">
        <v>156</v>
      </c>
      <c r="CC1046">
        <v>7</v>
      </c>
      <c r="CD1046" t="b">
        <v>0</v>
      </c>
      <c r="CE1046" t="s">
        <v>168</v>
      </c>
      <c r="CF1046" t="s">
        <v>602</v>
      </c>
      <c r="CG1046">
        <v>65</v>
      </c>
      <c r="CH1046">
        <v>0</v>
      </c>
      <c r="CI1046" t="s">
        <v>179</v>
      </c>
      <c r="CJ1046" t="s">
        <v>764</v>
      </c>
      <c r="CK1046" t="s">
        <v>764</v>
      </c>
      <c r="CL1046" t="s">
        <v>805</v>
      </c>
      <c r="CM1046" t="s">
        <v>764</v>
      </c>
      <c r="CN1046" t="s">
        <v>169</v>
      </c>
      <c r="CO1046" t="s">
        <v>179</v>
      </c>
      <c r="CP1046" t="s">
        <v>764</v>
      </c>
      <c r="CQ1046">
        <v>1</v>
      </c>
      <c r="CR1046">
        <v>7805</v>
      </c>
      <c r="CS1046" t="str">
        <f t="shared" si="770"/>
        <v/>
      </c>
      <c r="CT1046" t="str">
        <f t="shared" ca="1" si="771"/>
        <v/>
      </c>
      <c r="CU1046" t="str">
        <f t="shared" si="772"/>
        <v/>
      </c>
      <c r="CV1046" t="str">
        <f t="shared" ca="1" si="773"/>
        <v/>
      </c>
      <c r="CW1046" t="str">
        <f t="shared" si="774"/>
        <v/>
      </c>
      <c r="CX1046" t="str">
        <f t="shared" ca="1" si="775"/>
        <v/>
      </c>
      <c r="CY1046" t="str">
        <f t="shared" si="776"/>
        <v/>
      </c>
      <c r="CZ1046" t="str">
        <f t="shared" ca="1" si="777"/>
        <v/>
      </c>
      <c r="DA1046" t="str">
        <f t="shared" si="778"/>
        <v/>
      </c>
      <c r="DB1046" t="str">
        <f t="shared" ca="1" si="779"/>
        <v/>
      </c>
      <c r="DC1046" t="str">
        <f t="shared" si="780"/>
        <v/>
      </c>
      <c r="DD1046" t="str">
        <f t="shared" ca="1" si="781"/>
        <v/>
      </c>
      <c r="DE1046" t="str">
        <f t="shared" si="782"/>
        <v/>
      </c>
      <c r="DF1046" t="str">
        <f t="shared" ca="1" si="783"/>
        <v/>
      </c>
      <c r="DG1046" t="str">
        <f t="shared" si="784"/>
        <v/>
      </c>
      <c r="DH1046" t="str">
        <f t="shared" ca="1" si="785"/>
        <v/>
      </c>
      <c r="DI1046" t="str">
        <f t="shared" si="786"/>
        <v/>
      </c>
      <c r="DJ1046" t="str">
        <f t="shared" ca="1" si="787"/>
        <v/>
      </c>
      <c r="DK1046" t="str">
        <f t="shared" si="788"/>
        <v/>
      </c>
      <c r="DL1046" t="str">
        <f t="shared" ca="1" si="789"/>
        <v/>
      </c>
      <c r="DM1046" t="str">
        <f t="shared" si="790"/>
        <v/>
      </c>
      <c r="DN1046" t="str">
        <f t="shared" ca="1" si="791"/>
        <v/>
      </c>
      <c r="DO1046" t="str">
        <f t="shared" si="792"/>
        <v/>
      </c>
      <c r="DP1046" t="str">
        <f t="shared" ca="1" si="793"/>
        <v/>
      </c>
      <c r="DQ1046" t="str">
        <f t="shared" si="794"/>
        <v/>
      </c>
      <c r="DR1046" t="str">
        <f t="shared" ca="1" si="795"/>
        <v/>
      </c>
      <c r="DS1046" t="str">
        <f t="shared" si="796"/>
        <v/>
      </c>
      <c r="DT1046" t="str">
        <f t="shared" ca="1" si="797"/>
        <v/>
      </c>
      <c r="DU1046" t="str">
        <f t="shared" si="798"/>
        <v/>
      </c>
      <c r="DV1046" t="str">
        <f t="shared" ca="1" si="799"/>
        <v/>
      </c>
      <c r="DW1046" t="str">
        <f t="shared" si="800"/>
        <v/>
      </c>
      <c r="DX1046" t="str">
        <f t="shared" ca="1" si="801"/>
        <v/>
      </c>
      <c r="DY1046" t="str">
        <f t="shared" si="802"/>
        <v/>
      </c>
      <c r="DZ1046" t="str">
        <f t="shared" ca="1" si="803"/>
        <v/>
      </c>
      <c r="EA1046" t="str">
        <f t="shared" si="804"/>
        <v/>
      </c>
      <c r="EB1046" t="str">
        <f t="shared" ca="1" si="805"/>
        <v/>
      </c>
      <c r="EC1046" t="str">
        <f t="shared" si="806"/>
        <v/>
      </c>
      <c r="ED1046" t="str">
        <f t="shared" ca="1" si="807"/>
        <v/>
      </c>
      <c r="EE1046" t="str">
        <f t="shared" si="808"/>
        <v/>
      </c>
      <c r="EF1046" t="str">
        <f t="shared" ca="1" si="809"/>
        <v/>
      </c>
      <c r="EG1046" t="str">
        <f t="shared" si="810"/>
        <v/>
      </c>
      <c r="EH1046" t="str">
        <f t="shared" ca="1" si="811"/>
        <v/>
      </c>
      <c r="EI1046" t="str">
        <f t="shared" si="812"/>
        <v/>
      </c>
      <c r="EJ1046" t="str">
        <f t="shared" ca="1" si="813"/>
        <v/>
      </c>
      <c r="EK1046" t="str">
        <f t="shared" ca="1" si="767"/>
        <v/>
      </c>
      <c r="EL1046" t="s">
        <v>924</v>
      </c>
      <c r="EM1046">
        <v>77342</v>
      </c>
      <c r="EN1046">
        <v>7082</v>
      </c>
      <c r="EO1046">
        <v>2519</v>
      </c>
      <c r="EP1046">
        <v>1723</v>
      </c>
      <c r="EQ1046">
        <v>9716</v>
      </c>
      <c r="ER1046">
        <v>7805</v>
      </c>
      <c r="ES1046">
        <v>82815</v>
      </c>
      <c r="ET1046">
        <v>3294</v>
      </c>
      <c r="EU1046">
        <v>2</v>
      </c>
      <c r="EV1046" t="s">
        <v>156</v>
      </c>
      <c r="EW1046">
        <v>1024</v>
      </c>
      <c r="EX1046">
        <v>2</v>
      </c>
      <c r="EY1046">
        <v>48000</v>
      </c>
      <c r="EZ1046">
        <v>-16</v>
      </c>
      <c r="FA1046" t="s">
        <v>170</v>
      </c>
      <c r="FB1046">
        <v>10</v>
      </c>
      <c r="FC1046" t="s">
        <v>171</v>
      </c>
      <c r="FD1046">
        <v>581121</v>
      </c>
      <c r="FE1046">
        <v>574037</v>
      </c>
      <c r="FF1046">
        <v>15228</v>
      </c>
      <c r="FG1046">
        <v>672841</v>
      </c>
      <c r="FH1046">
        <v>674434</v>
      </c>
      <c r="FI1046">
        <v>574021</v>
      </c>
      <c r="FJ1046">
        <v>672841</v>
      </c>
      <c r="FK1046">
        <v>570648</v>
      </c>
      <c r="FL1046" t="s">
        <v>158</v>
      </c>
      <c r="FM1046">
        <v>567100</v>
      </c>
      <c r="FN1046">
        <v>402651</v>
      </c>
      <c r="FO1046">
        <v>488219</v>
      </c>
      <c r="FP1046">
        <v>5512</v>
      </c>
      <c r="FQ1046">
        <v>5510</v>
      </c>
      <c r="FR1046">
        <v>672090</v>
      </c>
      <c r="FS1046">
        <v>402649</v>
      </c>
      <c r="FT1046">
        <v>402649</v>
      </c>
      <c r="FU1046">
        <v>5510</v>
      </c>
      <c r="FV1046">
        <v>678017</v>
      </c>
      <c r="FW1046">
        <v>676435</v>
      </c>
      <c r="FX1046">
        <v>685823</v>
      </c>
      <c r="FY1046">
        <v>405170</v>
      </c>
      <c r="FZ1046">
        <v>489942</v>
      </c>
      <c r="GA1046">
        <v>405402</v>
      </c>
      <c r="GB1046">
        <v>570648</v>
      </c>
      <c r="GC1046">
        <v>569101</v>
      </c>
      <c r="GD1046">
        <v>573943</v>
      </c>
      <c r="GE1046" t="s">
        <v>158</v>
      </c>
      <c r="GF1046">
        <v>678017</v>
      </c>
      <c r="GG1046">
        <v>567099</v>
      </c>
      <c r="GH1046">
        <v>672089</v>
      </c>
      <c r="GI1046">
        <v>658463</v>
      </c>
      <c r="GJ1046" t="s">
        <v>172</v>
      </c>
      <c r="GK1046">
        <v>1</v>
      </c>
      <c r="GL1046" t="s">
        <v>818</v>
      </c>
      <c r="GM1046">
        <v>2</v>
      </c>
      <c r="GN1046" t="s">
        <v>185</v>
      </c>
      <c r="GO1046" t="s">
        <v>166</v>
      </c>
      <c r="GP1046">
        <v>1024</v>
      </c>
      <c r="GQ1046">
        <v>-50</v>
      </c>
      <c r="GR1046">
        <v>180</v>
      </c>
      <c r="GS1046">
        <f t="shared" si="768"/>
        <v>2</v>
      </c>
      <c r="GT1046" t="str">
        <f t="shared" si="769"/>
        <v>test</v>
      </c>
    </row>
    <row r="1047" spans="1:202" x14ac:dyDescent="0.2">
      <c r="A1047">
        <v>66</v>
      </c>
      <c r="B1047">
        <v>66</v>
      </c>
      <c r="C1047">
        <v>9392</v>
      </c>
      <c r="D1047">
        <v>9392</v>
      </c>
      <c r="E1047" t="s">
        <v>155</v>
      </c>
      <c r="F1047" t="s">
        <v>156</v>
      </c>
      <c r="G1047" t="s">
        <v>156</v>
      </c>
      <c r="H1047" t="s">
        <v>156</v>
      </c>
      <c r="I1047">
        <v>0</v>
      </c>
      <c r="J1047" t="s">
        <v>157</v>
      </c>
      <c r="K1047">
        <v>1</v>
      </c>
      <c r="L1047" t="s">
        <v>154</v>
      </c>
      <c r="M1047" t="s">
        <v>154</v>
      </c>
      <c r="N1047" t="s">
        <v>154</v>
      </c>
      <c r="O1047">
        <v>1</v>
      </c>
      <c r="P1047" t="s">
        <v>154</v>
      </c>
      <c r="Q1047" t="s">
        <v>154</v>
      </c>
      <c r="R1047" t="s">
        <v>179</v>
      </c>
      <c r="S1047">
        <v>0</v>
      </c>
      <c r="T1047">
        <v>3</v>
      </c>
      <c r="U1047">
        <v>0</v>
      </c>
      <c r="V1047">
        <v>2</v>
      </c>
      <c r="W1047">
        <v>2</v>
      </c>
      <c r="X1047">
        <v>3</v>
      </c>
      <c r="Y1047">
        <v>2</v>
      </c>
      <c r="Z1047">
        <v>27</v>
      </c>
      <c r="AA1047">
        <v>0</v>
      </c>
      <c r="AB1047">
        <v>27</v>
      </c>
      <c r="AC1047">
        <v>3</v>
      </c>
      <c r="AD1047">
        <v>3</v>
      </c>
      <c r="AE1047">
        <v>0</v>
      </c>
      <c r="AF1047">
        <v>0</v>
      </c>
      <c r="AG1047">
        <v>2</v>
      </c>
      <c r="AH1047">
        <v>3</v>
      </c>
      <c r="AI1047">
        <v>3</v>
      </c>
      <c r="AJ1047">
        <v>0</v>
      </c>
      <c r="AK1047">
        <v>2</v>
      </c>
      <c r="AL1047">
        <v>2</v>
      </c>
      <c r="AM1047">
        <v>30</v>
      </c>
      <c r="AN1047">
        <v>3</v>
      </c>
      <c r="AO1047">
        <v>3</v>
      </c>
      <c r="AP1047">
        <v>3</v>
      </c>
      <c r="AQ1047">
        <v>27</v>
      </c>
      <c r="AR1047">
        <v>27</v>
      </c>
      <c r="AS1047">
        <v>27</v>
      </c>
      <c r="AT1047">
        <v>3</v>
      </c>
      <c r="AU1047">
        <v>2</v>
      </c>
      <c r="AV1047">
        <v>27</v>
      </c>
      <c r="AW1047">
        <v>2</v>
      </c>
      <c r="AX1047">
        <v>0</v>
      </c>
      <c r="AY1047" t="s">
        <v>159</v>
      </c>
      <c r="AZ1047" t="s">
        <v>815</v>
      </c>
      <c r="BA1047" t="s">
        <v>464</v>
      </c>
      <c r="BB1047" t="s">
        <v>762</v>
      </c>
      <c r="BC1047" t="s">
        <v>161</v>
      </c>
      <c r="BD1047" t="b">
        <v>0</v>
      </c>
      <c r="BE1047">
        <v>5.53</v>
      </c>
      <c r="BF1047" t="b">
        <v>1</v>
      </c>
      <c r="BH1047" t="s">
        <v>245</v>
      </c>
      <c r="BI1047" t="s">
        <v>600</v>
      </c>
      <c r="BJ1047" t="b">
        <v>0</v>
      </c>
      <c r="BK1047" t="s">
        <v>163</v>
      </c>
      <c r="BL1047" t="b">
        <v>0</v>
      </c>
      <c r="BM1047">
        <v>18</v>
      </c>
      <c r="BN1047" t="s">
        <v>164</v>
      </c>
      <c r="BO1047" t="s">
        <v>165</v>
      </c>
      <c r="BP1047" t="s">
        <v>164</v>
      </c>
      <c r="BQ1047" t="s">
        <v>166</v>
      </c>
      <c r="BR1047">
        <v>768</v>
      </c>
      <c r="BS1047" t="s">
        <v>156</v>
      </c>
      <c r="BT1047" t="s">
        <v>173</v>
      </c>
      <c r="BU1047" t="s">
        <v>180</v>
      </c>
      <c r="BV1047" t="s">
        <v>186</v>
      </c>
      <c r="BW1047">
        <v>2</v>
      </c>
      <c r="BX1047">
        <v>4</v>
      </c>
      <c r="BY1047">
        <v>0</v>
      </c>
      <c r="BZ1047">
        <v>6</v>
      </c>
      <c r="CA1047" t="s">
        <v>763</v>
      </c>
      <c r="CB1047" t="s">
        <v>156</v>
      </c>
      <c r="CC1047">
        <v>7</v>
      </c>
      <c r="CD1047" t="b">
        <v>0</v>
      </c>
      <c r="CE1047" t="s">
        <v>168</v>
      </c>
      <c r="CF1047" t="s">
        <v>602</v>
      </c>
      <c r="CG1047">
        <v>39</v>
      </c>
      <c r="CH1047">
        <v>0</v>
      </c>
      <c r="CI1047" t="s">
        <v>179</v>
      </c>
      <c r="CJ1047" t="s">
        <v>764</v>
      </c>
      <c r="CK1047" t="s">
        <v>764</v>
      </c>
      <c r="CL1047" t="s">
        <v>805</v>
      </c>
      <c r="CM1047" t="s">
        <v>764</v>
      </c>
      <c r="CN1047" t="s">
        <v>169</v>
      </c>
      <c r="CO1047" t="s">
        <v>179</v>
      </c>
      <c r="CP1047" t="s">
        <v>764</v>
      </c>
      <c r="CQ1047">
        <v>1</v>
      </c>
      <c r="CR1047">
        <v>12692</v>
      </c>
      <c r="CS1047" t="str">
        <f t="shared" si="770"/>
        <v/>
      </c>
      <c r="CT1047" t="str">
        <f t="shared" ca="1" si="771"/>
        <v/>
      </c>
      <c r="CU1047" t="str">
        <f t="shared" si="772"/>
        <v/>
      </c>
      <c r="CV1047" t="str">
        <f t="shared" ca="1" si="773"/>
        <v/>
      </c>
      <c r="CW1047" t="str">
        <f t="shared" si="774"/>
        <v/>
      </c>
      <c r="CX1047" t="str">
        <f t="shared" ca="1" si="775"/>
        <v/>
      </c>
      <c r="CY1047" t="str">
        <f t="shared" si="776"/>
        <v/>
      </c>
      <c r="CZ1047" t="str">
        <f t="shared" ca="1" si="777"/>
        <v/>
      </c>
      <c r="DA1047" t="str">
        <f t="shared" si="778"/>
        <v/>
      </c>
      <c r="DB1047" t="str">
        <f t="shared" ca="1" si="779"/>
        <v/>
      </c>
      <c r="DC1047" t="str">
        <f t="shared" si="780"/>
        <v/>
      </c>
      <c r="DD1047" t="str">
        <f t="shared" ca="1" si="781"/>
        <v/>
      </c>
      <c r="DE1047" t="str">
        <f t="shared" si="782"/>
        <v/>
      </c>
      <c r="DF1047" t="str">
        <f t="shared" ca="1" si="783"/>
        <v/>
      </c>
      <c r="DG1047" t="str">
        <f t="shared" si="784"/>
        <v/>
      </c>
      <c r="DH1047" t="str">
        <f t="shared" ca="1" si="785"/>
        <v/>
      </c>
      <c r="DI1047" t="str">
        <f t="shared" si="786"/>
        <v/>
      </c>
      <c r="DJ1047" t="str">
        <f t="shared" ca="1" si="787"/>
        <v/>
      </c>
      <c r="DK1047" t="str">
        <f t="shared" si="788"/>
        <v/>
      </c>
      <c r="DL1047" t="str">
        <f t="shared" ca="1" si="789"/>
        <v/>
      </c>
      <c r="DM1047" t="str">
        <f t="shared" si="790"/>
        <v/>
      </c>
      <c r="DN1047" t="str">
        <f t="shared" ca="1" si="791"/>
        <v/>
      </c>
      <c r="DO1047" t="str">
        <f t="shared" si="792"/>
        <v/>
      </c>
      <c r="DP1047" t="str">
        <f t="shared" ca="1" si="793"/>
        <v/>
      </c>
      <c r="DQ1047" t="str">
        <f t="shared" si="794"/>
        <v/>
      </c>
      <c r="DR1047" t="str">
        <f t="shared" ca="1" si="795"/>
        <v/>
      </c>
      <c r="DS1047" t="str">
        <f t="shared" si="796"/>
        <v/>
      </c>
      <c r="DT1047" t="str">
        <f t="shared" ca="1" si="797"/>
        <v/>
      </c>
      <c r="DU1047" t="str">
        <f t="shared" si="798"/>
        <v/>
      </c>
      <c r="DV1047" t="str">
        <f t="shared" ca="1" si="799"/>
        <v/>
      </c>
      <c r="DW1047" t="str">
        <f t="shared" si="800"/>
        <v/>
      </c>
      <c r="DX1047" t="str">
        <f t="shared" ca="1" si="801"/>
        <v/>
      </c>
      <c r="DY1047" t="str">
        <f t="shared" si="802"/>
        <v/>
      </c>
      <c r="DZ1047" t="str">
        <f t="shared" ca="1" si="803"/>
        <v/>
      </c>
      <c r="EA1047" t="str">
        <f t="shared" si="804"/>
        <v/>
      </c>
      <c r="EB1047" t="str">
        <f t="shared" ca="1" si="805"/>
        <v/>
      </c>
      <c r="EC1047" t="str">
        <f t="shared" si="806"/>
        <v/>
      </c>
      <c r="ED1047" t="str">
        <f t="shared" ca="1" si="807"/>
        <v/>
      </c>
      <c r="EE1047" t="str">
        <f t="shared" si="808"/>
        <v/>
      </c>
      <c r="EF1047" t="str">
        <f t="shared" ca="1" si="809"/>
        <v/>
      </c>
      <c r="EG1047" t="str">
        <f t="shared" si="810"/>
        <v/>
      </c>
      <c r="EH1047" t="str">
        <f t="shared" ca="1" si="811"/>
        <v/>
      </c>
      <c r="EI1047" t="str">
        <f t="shared" si="812"/>
        <v/>
      </c>
      <c r="EJ1047" t="str">
        <f t="shared" ca="1" si="813"/>
        <v/>
      </c>
      <c r="EK1047" t="str">
        <f t="shared" ca="1" si="767"/>
        <v/>
      </c>
      <c r="EL1047" t="s">
        <v>924</v>
      </c>
      <c r="EM1047">
        <v>77342</v>
      </c>
      <c r="EN1047">
        <v>7082</v>
      </c>
      <c r="EO1047">
        <v>2519</v>
      </c>
      <c r="EP1047">
        <v>1723</v>
      </c>
      <c r="EQ1047">
        <v>9716</v>
      </c>
      <c r="ER1047">
        <v>12692</v>
      </c>
      <c r="ES1047">
        <v>82815</v>
      </c>
      <c r="ET1047">
        <v>3294</v>
      </c>
      <c r="EU1047">
        <v>2</v>
      </c>
      <c r="EV1047" t="s">
        <v>156</v>
      </c>
      <c r="EW1047">
        <v>1024</v>
      </c>
      <c r="EX1047">
        <v>2</v>
      </c>
      <c r="EY1047">
        <v>48000</v>
      </c>
      <c r="EZ1047">
        <v>-16</v>
      </c>
      <c r="FA1047" t="s">
        <v>170</v>
      </c>
      <c r="FB1047">
        <v>10</v>
      </c>
      <c r="FC1047" t="s">
        <v>171</v>
      </c>
      <c r="FD1047">
        <v>581121</v>
      </c>
      <c r="FE1047">
        <v>574037</v>
      </c>
      <c r="FF1047">
        <v>15228</v>
      </c>
      <c r="FG1047">
        <v>686682</v>
      </c>
      <c r="FH1047">
        <v>688173</v>
      </c>
      <c r="FI1047">
        <v>574021</v>
      </c>
      <c r="FJ1047">
        <v>686682</v>
      </c>
      <c r="FK1047">
        <v>570648</v>
      </c>
      <c r="FL1047" t="s">
        <v>158</v>
      </c>
      <c r="FM1047">
        <v>567100</v>
      </c>
      <c r="FN1047">
        <v>402651</v>
      </c>
      <c r="FO1047">
        <v>488219</v>
      </c>
      <c r="FP1047">
        <v>5512</v>
      </c>
      <c r="FQ1047">
        <v>5510</v>
      </c>
      <c r="FR1047">
        <v>685930</v>
      </c>
      <c r="FS1047">
        <v>402649</v>
      </c>
      <c r="FT1047">
        <v>402649</v>
      </c>
      <c r="FU1047">
        <v>5510</v>
      </c>
      <c r="FV1047">
        <v>691714</v>
      </c>
      <c r="FW1047">
        <v>690173</v>
      </c>
      <c r="FX1047">
        <v>704406</v>
      </c>
      <c r="FY1047">
        <v>405170</v>
      </c>
      <c r="FZ1047">
        <v>489942</v>
      </c>
      <c r="GA1047">
        <v>405402</v>
      </c>
      <c r="GB1047">
        <v>570648</v>
      </c>
      <c r="GC1047">
        <v>569101</v>
      </c>
      <c r="GD1047">
        <v>573943</v>
      </c>
      <c r="GE1047" t="s">
        <v>158</v>
      </c>
      <c r="GF1047">
        <v>691714</v>
      </c>
      <c r="GG1047">
        <v>567099</v>
      </c>
      <c r="GH1047">
        <v>685929</v>
      </c>
      <c r="GI1047">
        <v>658463</v>
      </c>
      <c r="GJ1047" t="s">
        <v>172</v>
      </c>
      <c r="GK1047">
        <v>2</v>
      </c>
      <c r="GL1047" t="s">
        <v>819</v>
      </c>
      <c r="GM1047">
        <v>3</v>
      </c>
      <c r="GN1047" t="s">
        <v>182</v>
      </c>
      <c r="GO1047" t="s">
        <v>166</v>
      </c>
      <c r="GP1047">
        <v>1024</v>
      </c>
      <c r="GQ1047">
        <v>-50</v>
      </c>
      <c r="GR1047">
        <v>180</v>
      </c>
      <c r="GS1047">
        <f t="shared" si="768"/>
        <v>3</v>
      </c>
      <c r="GT1047" t="str">
        <f t="shared" si="769"/>
        <v>test</v>
      </c>
    </row>
    <row r="1048" spans="1:202" x14ac:dyDescent="0.2">
      <c r="A1048">
        <v>75</v>
      </c>
      <c r="B1048">
        <v>75</v>
      </c>
      <c r="C1048">
        <v>7436</v>
      </c>
      <c r="D1048">
        <v>7436</v>
      </c>
      <c r="E1048" t="s">
        <v>155</v>
      </c>
      <c r="F1048" t="s">
        <v>156</v>
      </c>
      <c r="G1048" t="s">
        <v>156</v>
      </c>
      <c r="H1048" t="s">
        <v>156</v>
      </c>
      <c r="I1048">
        <v>0</v>
      </c>
      <c r="J1048" t="s">
        <v>157</v>
      </c>
      <c r="K1048">
        <v>1</v>
      </c>
      <c r="L1048" t="s">
        <v>154</v>
      </c>
      <c r="M1048" t="s">
        <v>154</v>
      </c>
      <c r="N1048" t="s">
        <v>154</v>
      </c>
      <c r="O1048">
        <v>1</v>
      </c>
      <c r="P1048" t="s">
        <v>154</v>
      </c>
      <c r="Q1048" t="s">
        <v>154</v>
      </c>
      <c r="R1048" t="s">
        <v>179</v>
      </c>
      <c r="S1048">
        <v>0</v>
      </c>
      <c r="T1048">
        <v>3</v>
      </c>
      <c r="U1048">
        <v>0</v>
      </c>
      <c r="V1048">
        <v>3</v>
      </c>
      <c r="W1048">
        <v>3</v>
      </c>
      <c r="X1048">
        <v>3</v>
      </c>
      <c r="Y1048">
        <v>3</v>
      </c>
      <c r="Z1048">
        <v>27</v>
      </c>
      <c r="AA1048">
        <v>0</v>
      </c>
      <c r="AB1048">
        <v>27</v>
      </c>
      <c r="AC1048">
        <v>3</v>
      </c>
      <c r="AD1048">
        <v>3</v>
      </c>
      <c r="AE1048">
        <v>0</v>
      </c>
      <c r="AF1048">
        <v>0</v>
      </c>
      <c r="AG1048">
        <v>3</v>
      </c>
      <c r="AH1048">
        <v>3</v>
      </c>
      <c r="AI1048">
        <v>3</v>
      </c>
      <c r="AJ1048">
        <v>0</v>
      </c>
      <c r="AK1048">
        <v>3</v>
      </c>
      <c r="AL1048">
        <v>3</v>
      </c>
      <c r="AM1048">
        <v>31</v>
      </c>
      <c r="AN1048">
        <v>3</v>
      </c>
      <c r="AO1048">
        <v>3</v>
      </c>
      <c r="AP1048">
        <v>3</v>
      </c>
      <c r="AQ1048">
        <v>27</v>
      </c>
      <c r="AR1048">
        <v>27</v>
      </c>
      <c r="AS1048">
        <v>27</v>
      </c>
      <c r="AT1048">
        <v>3</v>
      </c>
      <c r="AU1048">
        <v>3</v>
      </c>
      <c r="AV1048">
        <v>27</v>
      </c>
      <c r="AW1048">
        <v>3</v>
      </c>
      <c r="AX1048">
        <v>0</v>
      </c>
      <c r="AY1048" t="s">
        <v>159</v>
      </c>
      <c r="AZ1048" t="s">
        <v>815</v>
      </c>
      <c r="BA1048" t="s">
        <v>464</v>
      </c>
      <c r="BB1048" t="s">
        <v>762</v>
      </c>
      <c r="BC1048" t="s">
        <v>161</v>
      </c>
      <c r="BD1048" t="b">
        <v>0</v>
      </c>
      <c r="BE1048">
        <v>5.23</v>
      </c>
      <c r="BF1048" t="b">
        <v>1</v>
      </c>
      <c r="BH1048" t="s">
        <v>245</v>
      </c>
      <c r="BI1048" t="s">
        <v>600</v>
      </c>
      <c r="BJ1048" t="b">
        <v>0</v>
      </c>
      <c r="BK1048" t="s">
        <v>163</v>
      </c>
      <c r="BL1048" t="b">
        <v>0</v>
      </c>
      <c r="BM1048">
        <v>18</v>
      </c>
      <c r="BN1048" t="s">
        <v>164</v>
      </c>
      <c r="BO1048" t="s">
        <v>165</v>
      </c>
      <c r="BP1048" t="s">
        <v>164</v>
      </c>
      <c r="BQ1048" t="s">
        <v>166</v>
      </c>
      <c r="BR1048">
        <v>768</v>
      </c>
      <c r="BS1048" t="s">
        <v>156</v>
      </c>
      <c r="BT1048" t="s">
        <v>173</v>
      </c>
      <c r="BU1048" t="s">
        <v>176</v>
      </c>
      <c r="BV1048" t="s">
        <v>180</v>
      </c>
      <c r="BW1048">
        <v>3</v>
      </c>
      <c r="BX1048">
        <v>4</v>
      </c>
      <c r="BY1048">
        <v>0</v>
      </c>
      <c r="BZ1048">
        <v>6</v>
      </c>
      <c r="CA1048" t="s">
        <v>763</v>
      </c>
      <c r="CB1048" t="s">
        <v>156</v>
      </c>
      <c r="CC1048">
        <v>7</v>
      </c>
      <c r="CD1048" t="b">
        <v>0</v>
      </c>
      <c r="CE1048" t="s">
        <v>168</v>
      </c>
      <c r="CF1048" t="s">
        <v>602</v>
      </c>
      <c r="CG1048">
        <v>15</v>
      </c>
      <c r="CH1048">
        <v>0</v>
      </c>
      <c r="CI1048" t="s">
        <v>179</v>
      </c>
      <c r="CJ1048" t="s">
        <v>764</v>
      </c>
      <c r="CK1048" t="s">
        <v>764</v>
      </c>
      <c r="CL1048" t="s">
        <v>805</v>
      </c>
      <c r="CM1048" t="s">
        <v>764</v>
      </c>
      <c r="CN1048" t="s">
        <v>169</v>
      </c>
      <c r="CO1048" t="s">
        <v>179</v>
      </c>
      <c r="CP1048" t="s">
        <v>764</v>
      </c>
      <c r="CQ1048">
        <v>1</v>
      </c>
      <c r="CR1048">
        <v>1568</v>
      </c>
      <c r="CS1048">
        <f t="shared" si="770"/>
        <v>1568</v>
      </c>
      <c r="CT1048">
        <f t="shared" ca="1" si="771"/>
        <v>1568</v>
      </c>
      <c r="CU1048" t="str">
        <f t="shared" si="772"/>
        <v/>
      </c>
      <c r="CV1048" t="str">
        <f t="shared" ca="1" si="773"/>
        <v/>
      </c>
      <c r="CW1048" t="str">
        <f t="shared" si="774"/>
        <v/>
      </c>
      <c r="CX1048" t="str">
        <f t="shared" ca="1" si="775"/>
        <v/>
      </c>
      <c r="CY1048" t="str">
        <f t="shared" si="776"/>
        <v/>
      </c>
      <c r="CZ1048" t="str">
        <f t="shared" ca="1" si="777"/>
        <v/>
      </c>
      <c r="DA1048" t="str">
        <f t="shared" si="778"/>
        <v/>
      </c>
      <c r="DB1048" t="str">
        <f t="shared" ca="1" si="779"/>
        <v/>
      </c>
      <c r="DC1048" t="str">
        <f t="shared" si="780"/>
        <v/>
      </c>
      <c r="DD1048" t="str">
        <f t="shared" ca="1" si="781"/>
        <v/>
      </c>
      <c r="DE1048" t="str">
        <f t="shared" si="782"/>
        <v/>
      </c>
      <c r="DF1048" t="str">
        <f t="shared" ca="1" si="783"/>
        <v/>
      </c>
      <c r="DG1048" t="str">
        <f t="shared" si="784"/>
        <v/>
      </c>
      <c r="DH1048" t="str">
        <f t="shared" ca="1" si="785"/>
        <v/>
      </c>
      <c r="DI1048" t="str">
        <f t="shared" si="786"/>
        <v/>
      </c>
      <c r="DJ1048" t="str">
        <f t="shared" ca="1" si="787"/>
        <v/>
      </c>
      <c r="DK1048" t="str">
        <f t="shared" si="788"/>
        <v/>
      </c>
      <c r="DL1048" t="str">
        <f t="shared" ca="1" si="789"/>
        <v/>
      </c>
      <c r="DM1048" t="str">
        <f t="shared" si="790"/>
        <v/>
      </c>
      <c r="DN1048" t="str">
        <f t="shared" ca="1" si="791"/>
        <v/>
      </c>
      <c r="DO1048">
        <f t="shared" si="792"/>
        <v>1568</v>
      </c>
      <c r="DP1048">
        <f t="shared" ca="1" si="793"/>
        <v>1568</v>
      </c>
      <c r="DQ1048" t="str">
        <f t="shared" si="794"/>
        <v/>
      </c>
      <c r="DR1048" t="str">
        <f t="shared" ca="1" si="795"/>
        <v/>
      </c>
      <c r="DS1048" t="str">
        <f t="shared" si="796"/>
        <v/>
      </c>
      <c r="DT1048" t="str">
        <f t="shared" ca="1" si="797"/>
        <v/>
      </c>
      <c r="DU1048" t="str">
        <f t="shared" si="798"/>
        <v/>
      </c>
      <c r="DV1048" t="str">
        <f t="shared" ca="1" si="799"/>
        <v/>
      </c>
      <c r="DW1048" t="str">
        <f t="shared" si="800"/>
        <v/>
      </c>
      <c r="DX1048" t="str">
        <f t="shared" ca="1" si="801"/>
        <v/>
      </c>
      <c r="DY1048" t="str">
        <f t="shared" si="802"/>
        <v/>
      </c>
      <c r="DZ1048" t="str">
        <f t="shared" ca="1" si="803"/>
        <v/>
      </c>
      <c r="EA1048" t="str">
        <f t="shared" si="804"/>
        <v/>
      </c>
      <c r="EB1048" t="str">
        <f t="shared" ca="1" si="805"/>
        <v/>
      </c>
      <c r="EC1048" t="str">
        <f t="shared" si="806"/>
        <v/>
      </c>
      <c r="ED1048" t="str">
        <f t="shared" ca="1" si="807"/>
        <v/>
      </c>
      <c r="EE1048" t="str">
        <f t="shared" si="808"/>
        <v/>
      </c>
      <c r="EF1048" t="str">
        <f t="shared" ca="1" si="809"/>
        <v/>
      </c>
      <c r="EG1048" t="str">
        <f t="shared" si="810"/>
        <v/>
      </c>
      <c r="EH1048" t="str">
        <f t="shared" ca="1" si="811"/>
        <v/>
      </c>
      <c r="EI1048" t="str">
        <f t="shared" si="812"/>
        <v/>
      </c>
      <c r="EJ1048" t="str">
        <f t="shared" ca="1" si="813"/>
        <v/>
      </c>
      <c r="EK1048" t="str">
        <f t="shared" ca="1" si="767"/>
        <v/>
      </c>
      <c r="EL1048">
        <v>1568</v>
      </c>
      <c r="EM1048">
        <v>77342</v>
      </c>
      <c r="EN1048">
        <v>7082</v>
      </c>
      <c r="EO1048">
        <v>2519</v>
      </c>
      <c r="EP1048">
        <v>1723</v>
      </c>
      <c r="EQ1048">
        <v>9716</v>
      </c>
      <c r="ER1048">
        <v>1568</v>
      </c>
      <c r="ES1048">
        <v>82815</v>
      </c>
      <c r="ET1048">
        <v>3294</v>
      </c>
      <c r="EU1048">
        <v>2</v>
      </c>
      <c r="EV1048" t="s">
        <v>156</v>
      </c>
      <c r="EW1048">
        <v>1024</v>
      </c>
      <c r="EX1048">
        <v>2</v>
      </c>
      <c r="EY1048">
        <v>48000</v>
      </c>
      <c r="EZ1048">
        <v>-16</v>
      </c>
      <c r="FA1048" t="s">
        <v>170</v>
      </c>
      <c r="FB1048">
        <v>10</v>
      </c>
      <c r="FC1048" t="s">
        <v>171</v>
      </c>
      <c r="FD1048">
        <v>581121</v>
      </c>
      <c r="FE1048">
        <v>574037</v>
      </c>
      <c r="FF1048">
        <v>15228</v>
      </c>
      <c r="FG1048">
        <v>705266</v>
      </c>
      <c r="FH1048">
        <v>706778</v>
      </c>
      <c r="FI1048">
        <v>574021</v>
      </c>
      <c r="FJ1048">
        <v>705266</v>
      </c>
      <c r="FK1048">
        <v>570648</v>
      </c>
      <c r="FL1048" t="s">
        <v>158</v>
      </c>
      <c r="FM1048">
        <v>567100</v>
      </c>
      <c r="FN1048">
        <v>402651</v>
      </c>
      <c r="FO1048">
        <v>488219</v>
      </c>
      <c r="FP1048">
        <v>5512</v>
      </c>
      <c r="FQ1048">
        <v>5510</v>
      </c>
      <c r="FR1048">
        <v>704515</v>
      </c>
      <c r="FS1048">
        <v>402649</v>
      </c>
      <c r="FT1048">
        <v>402649</v>
      </c>
      <c r="FU1048">
        <v>5510</v>
      </c>
      <c r="FV1048">
        <v>710253</v>
      </c>
      <c r="FW1048">
        <v>708778</v>
      </c>
      <c r="FX1048">
        <v>711821</v>
      </c>
      <c r="FY1048">
        <v>405170</v>
      </c>
      <c r="FZ1048">
        <v>489942</v>
      </c>
      <c r="GA1048">
        <v>405402</v>
      </c>
      <c r="GB1048">
        <v>570648</v>
      </c>
      <c r="GC1048">
        <v>569101</v>
      </c>
      <c r="GD1048">
        <v>573943</v>
      </c>
      <c r="GE1048" t="s">
        <v>158</v>
      </c>
      <c r="GF1048">
        <v>710253</v>
      </c>
      <c r="GG1048">
        <v>567099</v>
      </c>
      <c r="GH1048">
        <v>704513</v>
      </c>
      <c r="GI1048">
        <v>658463</v>
      </c>
      <c r="GJ1048" t="s">
        <v>172</v>
      </c>
      <c r="GK1048">
        <v>3</v>
      </c>
      <c r="GL1048" t="s">
        <v>820</v>
      </c>
      <c r="GM1048">
        <v>4</v>
      </c>
      <c r="GN1048" t="s">
        <v>182</v>
      </c>
      <c r="GO1048" t="s">
        <v>166</v>
      </c>
      <c r="GP1048">
        <v>1024</v>
      </c>
      <c r="GQ1048">
        <v>-50</v>
      </c>
      <c r="GR1048">
        <v>180</v>
      </c>
      <c r="GS1048">
        <f t="shared" si="768"/>
        <v>4</v>
      </c>
      <c r="GT1048" t="str">
        <f t="shared" si="769"/>
        <v>test</v>
      </c>
    </row>
    <row r="1049" spans="1:202" x14ac:dyDescent="0.2">
      <c r="A1049">
        <v>80</v>
      </c>
      <c r="B1049">
        <v>80</v>
      </c>
      <c r="C1049">
        <v>6276</v>
      </c>
      <c r="D1049">
        <v>6276</v>
      </c>
      <c r="E1049" t="s">
        <v>155</v>
      </c>
      <c r="F1049" t="s">
        <v>156</v>
      </c>
      <c r="G1049" t="s">
        <v>156</v>
      </c>
      <c r="H1049" t="s">
        <v>156</v>
      </c>
      <c r="I1049">
        <v>0</v>
      </c>
      <c r="J1049" t="s">
        <v>157</v>
      </c>
      <c r="K1049">
        <v>1</v>
      </c>
      <c r="L1049" t="s">
        <v>154</v>
      </c>
      <c r="M1049" t="s">
        <v>154</v>
      </c>
      <c r="N1049" t="s">
        <v>154</v>
      </c>
      <c r="O1049">
        <v>1</v>
      </c>
      <c r="P1049" t="s">
        <v>154</v>
      </c>
      <c r="Q1049" t="s">
        <v>154</v>
      </c>
      <c r="R1049" t="s">
        <v>183</v>
      </c>
      <c r="S1049">
        <v>0</v>
      </c>
      <c r="T1049">
        <v>3</v>
      </c>
      <c r="U1049">
        <v>0</v>
      </c>
      <c r="V1049">
        <v>4</v>
      </c>
      <c r="W1049">
        <v>4</v>
      </c>
      <c r="X1049">
        <v>3</v>
      </c>
      <c r="Y1049">
        <v>4</v>
      </c>
      <c r="Z1049">
        <v>27</v>
      </c>
      <c r="AA1049">
        <v>0</v>
      </c>
      <c r="AB1049">
        <v>27</v>
      </c>
      <c r="AC1049">
        <v>3</v>
      </c>
      <c r="AD1049">
        <v>3</v>
      </c>
      <c r="AE1049">
        <v>0</v>
      </c>
      <c r="AF1049">
        <v>0</v>
      </c>
      <c r="AG1049">
        <v>4</v>
      </c>
      <c r="AH1049">
        <v>3</v>
      </c>
      <c r="AI1049">
        <v>3</v>
      </c>
      <c r="AJ1049">
        <v>0</v>
      </c>
      <c r="AK1049">
        <v>4</v>
      </c>
      <c r="AL1049">
        <v>4</v>
      </c>
      <c r="AM1049">
        <v>32</v>
      </c>
      <c r="AN1049">
        <v>3</v>
      </c>
      <c r="AO1049">
        <v>3</v>
      </c>
      <c r="AP1049">
        <v>3</v>
      </c>
      <c r="AQ1049">
        <v>27</v>
      </c>
      <c r="AR1049">
        <v>27</v>
      </c>
      <c r="AS1049">
        <v>27</v>
      </c>
      <c r="AT1049">
        <v>3</v>
      </c>
      <c r="AU1049">
        <v>4</v>
      </c>
      <c r="AV1049">
        <v>27</v>
      </c>
      <c r="AW1049">
        <v>4</v>
      </c>
      <c r="AX1049">
        <v>0</v>
      </c>
      <c r="AY1049" t="s">
        <v>159</v>
      </c>
      <c r="AZ1049" t="s">
        <v>815</v>
      </c>
      <c r="BA1049" t="s">
        <v>464</v>
      </c>
      <c r="BB1049" t="s">
        <v>762</v>
      </c>
      <c r="BC1049" t="s">
        <v>161</v>
      </c>
      <c r="BD1049" t="b">
        <v>0</v>
      </c>
      <c r="BE1049" t="s">
        <v>164</v>
      </c>
      <c r="BF1049" t="b">
        <v>1</v>
      </c>
      <c r="BH1049" t="s">
        <v>245</v>
      </c>
      <c r="BI1049" t="s">
        <v>600</v>
      </c>
      <c r="BJ1049" t="b">
        <v>0</v>
      </c>
      <c r="BK1049" t="s">
        <v>163</v>
      </c>
      <c r="BL1049" t="b">
        <v>0</v>
      </c>
      <c r="BM1049">
        <v>18</v>
      </c>
      <c r="BN1049" t="s">
        <v>164</v>
      </c>
      <c r="BO1049" t="s">
        <v>165</v>
      </c>
      <c r="BP1049" t="s">
        <v>164</v>
      </c>
      <c r="BQ1049" t="s">
        <v>166</v>
      </c>
      <c r="BR1049">
        <v>768</v>
      </c>
      <c r="BS1049" t="s">
        <v>156</v>
      </c>
      <c r="BT1049" t="s">
        <v>173</v>
      </c>
      <c r="BU1049" t="s">
        <v>181</v>
      </c>
      <c r="BV1049" t="s">
        <v>187</v>
      </c>
      <c r="BW1049">
        <v>4</v>
      </c>
      <c r="BX1049">
        <v>4</v>
      </c>
      <c r="BY1049">
        <v>0</v>
      </c>
      <c r="BZ1049">
        <v>6</v>
      </c>
      <c r="CA1049" t="s">
        <v>763</v>
      </c>
      <c r="CB1049" t="s">
        <v>156</v>
      </c>
      <c r="CC1049">
        <v>7</v>
      </c>
      <c r="CD1049" t="b">
        <v>0</v>
      </c>
      <c r="CE1049" t="s">
        <v>168</v>
      </c>
      <c r="CF1049" t="s">
        <v>602</v>
      </c>
      <c r="CG1049">
        <v>50</v>
      </c>
      <c r="CH1049">
        <v>0</v>
      </c>
      <c r="CI1049" t="s">
        <v>183</v>
      </c>
      <c r="CJ1049" t="s">
        <v>764</v>
      </c>
      <c r="CK1049" t="s">
        <v>764</v>
      </c>
      <c r="CL1049" t="s">
        <v>805</v>
      </c>
      <c r="CM1049" t="s">
        <v>764</v>
      </c>
      <c r="CN1049" t="s">
        <v>169</v>
      </c>
      <c r="CO1049" t="s">
        <v>183</v>
      </c>
      <c r="CP1049" t="s">
        <v>764</v>
      </c>
      <c r="CQ1049">
        <v>1</v>
      </c>
      <c r="CR1049">
        <v>1635</v>
      </c>
      <c r="CS1049" t="str">
        <f t="shared" si="770"/>
        <v/>
      </c>
      <c r="CT1049" t="str">
        <f t="shared" ca="1" si="771"/>
        <v/>
      </c>
      <c r="CU1049" t="str">
        <f t="shared" si="772"/>
        <v/>
      </c>
      <c r="CV1049" t="str">
        <f t="shared" ca="1" si="773"/>
        <v/>
      </c>
      <c r="CW1049" t="str">
        <f t="shared" si="774"/>
        <v/>
      </c>
      <c r="CX1049" t="str">
        <f t="shared" ca="1" si="775"/>
        <v/>
      </c>
      <c r="CY1049" t="str">
        <f t="shared" si="776"/>
        <v/>
      </c>
      <c r="CZ1049" t="str">
        <f t="shared" ca="1" si="777"/>
        <v/>
      </c>
      <c r="DA1049" t="str">
        <f t="shared" si="778"/>
        <v/>
      </c>
      <c r="DB1049" t="str">
        <f t="shared" ca="1" si="779"/>
        <v/>
      </c>
      <c r="DC1049" t="str">
        <f t="shared" si="780"/>
        <v/>
      </c>
      <c r="DD1049" t="str">
        <f t="shared" ca="1" si="781"/>
        <v/>
      </c>
      <c r="DE1049" t="str">
        <f t="shared" si="782"/>
        <v/>
      </c>
      <c r="DF1049" t="str">
        <f t="shared" ca="1" si="783"/>
        <v/>
      </c>
      <c r="DG1049" t="str">
        <f t="shared" si="784"/>
        <v/>
      </c>
      <c r="DH1049" t="str">
        <f t="shared" ca="1" si="785"/>
        <v/>
      </c>
      <c r="DI1049" t="str">
        <f t="shared" si="786"/>
        <v/>
      </c>
      <c r="DJ1049" t="str">
        <f t="shared" ca="1" si="787"/>
        <v/>
      </c>
      <c r="DK1049" t="str">
        <f t="shared" si="788"/>
        <v/>
      </c>
      <c r="DL1049" t="str">
        <f t="shared" ca="1" si="789"/>
        <v/>
      </c>
      <c r="DM1049" t="str">
        <f t="shared" si="790"/>
        <v/>
      </c>
      <c r="DN1049" t="str">
        <f t="shared" ca="1" si="791"/>
        <v/>
      </c>
      <c r="DO1049" t="str">
        <f t="shared" si="792"/>
        <v/>
      </c>
      <c r="DP1049" t="str">
        <f t="shared" ca="1" si="793"/>
        <v/>
      </c>
      <c r="DQ1049" t="str">
        <f t="shared" si="794"/>
        <v/>
      </c>
      <c r="DR1049" t="str">
        <f t="shared" ca="1" si="795"/>
        <v/>
      </c>
      <c r="DS1049" t="str">
        <f t="shared" si="796"/>
        <v/>
      </c>
      <c r="DT1049" t="str">
        <f t="shared" ca="1" si="797"/>
        <v/>
      </c>
      <c r="DU1049" t="str">
        <f t="shared" si="798"/>
        <v/>
      </c>
      <c r="DV1049" t="str">
        <f t="shared" ca="1" si="799"/>
        <v/>
      </c>
      <c r="DW1049" t="str">
        <f t="shared" si="800"/>
        <v/>
      </c>
      <c r="DX1049" t="str">
        <f t="shared" ca="1" si="801"/>
        <v/>
      </c>
      <c r="DY1049" t="str">
        <f t="shared" si="802"/>
        <v/>
      </c>
      <c r="DZ1049" t="str">
        <f t="shared" ca="1" si="803"/>
        <v/>
      </c>
      <c r="EA1049" t="str">
        <f t="shared" si="804"/>
        <v/>
      </c>
      <c r="EB1049" t="str">
        <f t="shared" ca="1" si="805"/>
        <v/>
      </c>
      <c r="EC1049" t="str">
        <f t="shared" si="806"/>
        <v/>
      </c>
      <c r="ED1049" t="str">
        <f t="shared" ca="1" si="807"/>
        <v/>
      </c>
      <c r="EE1049" t="str">
        <f t="shared" si="808"/>
        <v/>
      </c>
      <c r="EF1049" t="str">
        <f t="shared" ca="1" si="809"/>
        <v/>
      </c>
      <c r="EG1049" t="str">
        <f t="shared" si="810"/>
        <v/>
      </c>
      <c r="EH1049" t="str">
        <f t="shared" ca="1" si="811"/>
        <v/>
      </c>
      <c r="EI1049" t="str">
        <f t="shared" si="812"/>
        <v/>
      </c>
      <c r="EJ1049" t="str">
        <f t="shared" ca="1" si="813"/>
        <v/>
      </c>
      <c r="EK1049" t="str">
        <f t="shared" ref="EK1049:EK1080" ca="1" si="814">IF(AND(GT1049="test",OR(CT1049&gt;5000,CT1049&gt;AVERAGE($CT$1045:$CT$1128)+2*STDEV($CT$1045:$CT$1128),CT1049&lt;AVERAGE($CT$1045:$CT$1128)-2*STDEV($CT$1045:$CT$1128))),"",CT1049)</f>
        <v/>
      </c>
      <c r="EL1049" t="s">
        <v>924</v>
      </c>
      <c r="EM1049">
        <v>77342</v>
      </c>
      <c r="EN1049">
        <v>7082</v>
      </c>
      <c r="EO1049">
        <v>2519</v>
      </c>
      <c r="EP1049">
        <v>1723</v>
      </c>
      <c r="EQ1049">
        <v>9716</v>
      </c>
      <c r="ER1049">
        <v>1635</v>
      </c>
      <c r="ES1049">
        <v>82815</v>
      </c>
      <c r="ET1049">
        <v>3294</v>
      </c>
      <c r="EU1049">
        <v>2</v>
      </c>
      <c r="EV1049" t="s">
        <v>156</v>
      </c>
      <c r="EW1049">
        <v>1024</v>
      </c>
      <c r="EX1049">
        <v>2</v>
      </c>
      <c r="EY1049">
        <v>48000</v>
      </c>
      <c r="EZ1049">
        <v>-16</v>
      </c>
      <c r="FA1049" t="s">
        <v>170</v>
      </c>
      <c r="FB1049">
        <v>10</v>
      </c>
      <c r="FC1049" t="s">
        <v>171</v>
      </c>
      <c r="FD1049">
        <v>581121</v>
      </c>
      <c r="FE1049">
        <v>574037</v>
      </c>
      <c r="FF1049">
        <v>15228</v>
      </c>
      <c r="FG1049">
        <v>712683</v>
      </c>
      <c r="FH1049">
        <v>714264</v>
      </c>
      <c r="FI1049">
        <v>574021</v>
      </c>
      <c r="FJ1049">
        <v>712682</v>
      </c>
      <c r="FK1049">
        <v>570648</v>
      </c>
      <c r="FL1049" t="s">
        <v>158</v>
      </c>
      <c r="FM1049">
        <v>567100</v>
      </c>
      <c r="FN1049">
        <v>402651</v>
      </c>
      <c r="FO1049">
        <v>488219</v>
      </c>
      <c r="FP1049">
        <v>5512</v>
      </c>
      <c r="FQ1049">
        <v>5510</v>
      </c>
      <c r="FR1049">
        <v>711930</v>
      </c>
      <c r="FS1049">
        <v>402649</v>
      </c>
      <c r="FT1049">
        <v>402649</v>
      </c>
      <c r="FU1049">
        <v>5510</v>
      </c>
      <c r="FV1049">
        <v>718489</v>
      </c>
      <c r="FW1049">
        <v>716264</v>
      </c>
      <c r="FX1049">
        <v>720124</v>
      </c>
      <c r="FY1049">
        <v>405170</v>
      </c>
      <c r="FZ1049">
        <v>489942</v>
      </c>
      <c r="GA1049">
        <v>405402</v>
      </c>
      <c r="GB1049">
        <v>570648</v>
      </c>
      <c r="GC1049">
        <v>569101</v>
      </c>
      <c r="GD1049">
        <v>573943</v>
      </c>
      <c r="GE1049" t="s">
        <v>158</v>
      </c>
      <c r="GF1049">
        <v>718489</v>
      </c>
      <c r="GG1049">
        <v>567099</v>
      </c>
      <c r="GH1049">
        <v>711929</v>
      </c>
      <c r="GI1049">
        <v>658463</v>
      </c>
      <c r="GJ1049" t="s">
        <v>172</v>
      </c>
      <c r="GK1049">
        <v>4</v>
      </c>
      <c r="GL1049" t="s">
        <v>821</v>
      </c>
      <c r="GM1049">
        <v>5</v>
      </c>
      <c r="GN1049" t="s">
        <v>185</v>
      </c>
      <c r="GO1049" t="s">
        <v>166</v>
      </c>
      <c r="GP1049">
        <v>1024</v>
      </c>
      <c r="GQ1049">
        <v>-50</v>
      </c>
      <c r="GR1049">
        <v>180</v>
      </c>
      <c r="GS1049">
        <f t="shared" si="768"/>
        <v>5</v>
      </c>
      <c r="GT1049" t="str">
        <f t="shared" si="769"/>
        <v>test</v>
      </c>
    </row>
    <row r="1050" spans="1:202" x14ac:dyDescent="0.2">
      <c r="A1050">
        <v>83</v>
      </c>
      <c r="B1050">
        <v>83</v>
      </c>
      <c r="C1050">
        <v>5249</v>
      </c>
      <c r="D1050">
        <v>5249</v>
      </c>
      <c r="E1050" t="s">
        <v>155</v>
      </c>
      <c r="F1050" t="s">
        <v>156</v>
      </c>
      <c r="G1050" t="s">
        <v>156</v>
      </c>
      <c r="H1050" t="s">
        <v>156</v>
      </c>
      <c r="I1050">
        <v>0</v>
      </c>
      <c r="J1050" t="s">
        <v>157</v>
      </c>
      <c r="K1050">
        <v>1</v>
      </c>
      <c r="L1050" t="s">
        <v>154</v>
      </c>
      <c r="M1050" t="s">
        <v>154</v>
      </c>
      <c r="N1050" t="s">
        <v>154</v>
      </c>
      <c r="O1050">
        <v>1</v>
      </c>
      <c r="P1050" t="s">
        <v>154</v>
      </c>
      <c r="Q1050" t="s">
        <v>154</v>
      </c>
      <c r="R1050" t="s">
        <v>179</v>
      </c>
      <c r="S1050">
        <v>0</v>
      </c>
      <c r="T1050">
        <v>3</v>
      </c>
      <c r="U1050">
        <v>0</v>
      </c>
      <c r="V1050">
        <v>5</v>
      </c>
      <c r="W1050">
        <v>5</v>
      </c>
      <c r="X1050">
        <v>3</v>
      </c>
      <c r="Y1050">
        <v>5</v>
      </c>
      <c r="Z1050">
        <v>27</v>
      </c>
      <c r="AA1050">
        <v>0</v>
      </c>
      <c r="AB1050">
        <v>27</v>
      </c>
      <c r="AC1050">
        <v>3</v>
      </c>
      <c r="AD1050">
        <v>3</v>
      </c>
      <c r="AE1050">
        <v>0</v>
      </c>
      <c r="AF1050">
        <v>0</v>
      </c>
      <c r="AG1050">
        <v>5</v>
      </c>
      <c r="AH1050">
        <v>3</v>
      </c>
      <c r="AI1050">
        <v>3</v>
      </c>
      <c r="AJ1050">
        <v>0</v>
      </c>
      <c r="AK1050">
        <v>5</v>
      </c>
      <c r="AL1050">
        <v>5</v>
      </c>
      <c r="AM1050">
        <v>33</v>
      </c>
      <c r="AN1050">
        <v>3</v>
      </c>
      <c r="AO1050">
        <v>3</v>
      </c>
      <c r="AP1050">
        <v>3</v>
      </c>
      <c r="AQ1050">
        <v>27</v>
      </c>
      <c r="AR1050">
        <v>27</v>
      </c>
      <c r="AS1050">
        <v>27</v>
      </c>
      <c r="AT1050">
        <v>3</v>
      </c>
      <c r="AU1050">
        <v>5</v>
      </c>
      <c r="AV1050">
        <v>27</v>
      </c>
      <c r="AW1050">
        <v>5</v>
      </c>
      <c r="AX1050">
        <v>0</v>
      </c>
      <c r="AY1050" t="s">
        <v>159</v>
      </c>
      <c r="AZ1050" t="s">
        <v>815</v>
      </c>
      <c r="BA1050" t="s">
        <v>464</v>
      </c>
      <c r="BB1050" t="s">
        <v>762</v>
      </c>
      <c r="BC1050" t="s">
        <v>161</v>
      </c>
      <c r="BD1050" t="b">
        <v>0</v>
      </c>
      <c r="BE1050">
        <v>2.11</v>
      </c>
      <c r="BF1050" t="b">
        <v>1</v>
      </c>
      <c r="BH1050" t="s">
        <v>245</v>
      </c>
      <c r="BI1050" t="s">
        <v>600</v>
      </c>
      <c r="BJ1050" t="b">
        <v>0</v>
      </c>
      <c r="BK1050" t="s">
        <v>163</v>
      </c>
      <c r="BL1050" t="b">
        <v>0</v>
      </c>
      <c r="BM1050">
        <v>18</v>
      </c>
      <c r="BN1050" t="s">
        <v>164</v>
      </c>
      <c r="BO1050" t="s">
        <v>165</v>
      </c>
      <c r="BP1050" t="s">
        <v>164</v>
      </c>
      <c r="BQ1050" t="s">
        <v>166</v>
      </c>
      <c r="BR1050">
        <v>768</v>
      </c>
      <c r="BS1050" t="s">
        <v>156</v>
      </c>
      <c r="BT1050" t="s">
        <v>173</v>
      </c>
      <c r="BU1050" t="s">
        <v>188</v>
      </c>
      <c r="BV1050" t="s">
        <v>189</v>
      </c>
      <c r="BW1050">
        <v>5</v>
      </c>
      <c r="BX1050">
        <v>4</v>
      </c>
      <c r="BY1050">
        <v>0</v>
      </c>
      <c r="BZ1050">
        <v>6</v>
      </c>
      <c r="CA1050" t="s">
        <v>763</v>
      </c>
      <c r="CB1050" t="s">
        <v>156</v>
      </c>
      <c r="CC1050">
        <v>7</v>
      </c>
      <c r="CD1050" t="b">
        <v>0</v>
      </c>
      <c r="CE1050" t="s">
        <v>168</v>
      </c>
      <c r="CF1050" t="s">
        <v>602</v>
      </c>
      <c r="CG1050">
        <v>22</v>
      </c>
      <c r="CH1050">
        <v>0</v>
      </c>
      <c r="CI1050" t="s">
        <v>179</v>
      </c>
      <c r="CJ1050" t="s">
        <v>764</v>
      </c>
      <c r="CK1050" t="s">
        <v>764</v>
      </c>
      <c r="CL1050" t="s">
        <v>805</v>
      </c>
      <c r="CM1050" t="s">
        <v>764</v>
      </c>
      <c r="CN1050" t="s">
        <v>169</v>
      </c>
      <c r="CO1050" t="s">
        <v>179</v>
      </c>
      <c r="CP1050" t="s">
        <v>764</v>
      </c>
      <c r="CQ1050">
        <v>1</v>
      </c>
      <c r="CR1050">
        <v>114</v>
      </c>
      <c r="CS1050">
        <f t="shared" si="770"/>
        <v>114</v>
      </c>
      <c r="CT1050">
        <f t="shared" ca="1" si="771"/>
        <v>114</v>
      </c>
      <c r="CU1050" t="str">
        <f t="shared" si="772"/>
        <v/>
      </c>
      <c r="CV1050" t="str">
        <f t="shared" ca="1" si="773"/>
        <v/>
      </c>
      <c r="CW1050" t="str">
        <f t="shared" si="774"/>
        <v/>
      </c>
      <c r="CX1050" t="str">
        <f t="shared" ca="1" si="775"/>
        <v/>
      </c>
      <c r="CY1050">
        <f t="shared" si="776"/>
        <v>114</v>
      </c>
      <c r="CZ1050">
        <f t="shared" ca="1" si="777"/>
        <v>114</v>
      </c>
      <c r="DA1050" t="str">
        <f t="shared" si="778"/>
        <v/>
      </c>
      <c r="DB1050" t="str">
        <f t="shared" ca="1" si="779"/>
        <v/>
      </c>
      <c r="DC1050" t="str">
        <f t="shared" si="780"/>
        <v/>
      </c>
      <c r="DD1050" t="str">
        <f t="shared" ca="1" si="781"/>
        <v/>
      </c>
      <c r="DE1050" t="str">
        <f t="shared" si="782"/>
        <v/>
      </c>
      <c r="DF1050" t="str">
        <f t="shared" ca="1" si="783"/>
        <v/>
      </c>
      <c r="DG1050" t="str">
        <f t="shared" si="784"/>
        <v/>
      </c>
      <c r="DH1050" t="str">
        <f t="shared" ca="1" si="785"/>
        <v/>
      </c>
      <c r="DI1050" t="str">
        <f t="shared" si="786"/>
        <v/>
      </c>
      <c r="DJ1050" t="str">
        <f t="shared" ca="1" si="787"/>
        <v/>
      </c>
      <c r="DK1050" t="str">
        <f t="shared" si="788"/>
        <v/>
      </c>
      <c r="DL1050" t="str">
        <f t="shared" ca="1" si="789"/>
        <v/>
      </c>
      <c r="DM1050" t="str">
        <f t="shared" si="790"/>
        <v/>
      </c>
      <c r="DN1050" t="str">
        <f t="shared" ca="1" si="791"/>
        <v/>
      </c>
      <c r="DO1050" t="str">
        <f t="shared" si="792"/>
        <v/>
      </c>
      <c r="DP1050" t="str">
        <f t="shared" ca="1" si="793"/>
        <v/>
      </c>
      <c r="DQ1050" t="str">
        <f t="shared" si="794"/>
        <v/>
      </c>
      <c r="DR1050" t="str">
        <f t="shared" ca="1" si="795"/>
        <v/>
      </c>
      <c r="DS1050" t="str">
        <f t="shared" si="796"/>
        <v/>
      </c>
      <c r="DT1050" t="str">
        <f t="shared" ca="1" si="797"/>
        <v/>
      </c>
      <c r="DU1050" t="str">
        <f t="shared" si="798"/>
        <v/>
      </c>
      <c r="DV1050" t="str">
        <f t="shared" ca="1" si="799"/>
        <v/>
      </c>
      <c r="DW1050" t="str">
        <f t="shared" si="800"/>
        <v/>
      </c>
      <c r="DX1050" t="str">
        <f t="shared" ca="1" si="801"/>
        <v/>
      </c>
      <c r="DY1050" t="str">
        <f t="shared" si="802"/>
        <v/>
      </c>
      <c r="DZ1050" t="str">
        <f t="shared" ca="1" si="803"/>
        <v/>
      </c>
      <c r="EA1050" t="str">
        <f t="shared" si="804"/>
        <v/>
      </c>
      <c r="EB1050" t="str">
        <f t="shared" ca="1" si="805"/>
        <v/>
      </c>
      <c r="EC1050" t="str">
        <f t="shared" si="806"/>
        <v/>
      </c>
      <c r="ED1050" t="str">
        <f t="shared" ca="1" si="807"/>
        <v/>
      </c>
      <c r="EE1050" t="str">
        <f t="shared" si="808"/>
        <v/>
      </c>
      <c r="EF1050" t="str">
        <f t="shared" ca="1" si="809"/>
        <v/>
      </c>
      <c r="EG1050" t="str">
        <f t="shared" si="810"/>
        <v/>
      </c>
      <c r="EH1050" t="str">
        <f t="shared" ca="1" si="811"/>
        <v/>
      </c>
      <c r="EI1050" t="str">
        <f t="shared" si="812"/>
        <v/>
      </c>
      <c r="EJ1050" t="str">
        <f t="shared" ca="1" si="813"/>
        <v/>
      </c>
      <c r="EK1050">
        <f t="shared" ca="1" si="814"/>
        <v>114</v>
      </c>
      <c r="EL1050">
        <v>114</v>
      </c>
      <c r="EM1050">
        <v>77342</v>
      </c>
      <c r="EN1050">
        <v>7082</v>
      </c>
      <c r="EO1050">
        <v>2519</v>
      </c>
      <c r="EP1050">
        <v>1723</v>
      </c>
      <c r="EQ1050">
        <v>9716</v>
      </c>
      <c r="ER1050">
        <v>114</v>
      </c>
      <c r="ES1050">
        <v>82815</v>
      </c>
      <c r="ET1050">
        <v>3294</v>
      </c>
      <c r="EU1050">
        <v>2</v>
      </c>
      <c r="EV1050" t="s">
        <v>156</v>
      </c>
      <c r="EW1050">
        <v>1024</v>
      </c>
      <c r="EX1050">
        <v>2</v>
      </c>
      <c r="EY1050">
        <v>48000</v>
      </c>
      <c r="EZ1050">
        <v>-16</v>
      </c>
      <c r="FA1050" t="s">
        <v>170</v>
      </c>
      <c r="FB1050">
        <v>10</v>
      </c>
      <c r="FC1050" t="s">
        <v>171</v>
      </c>
      <c r="FD1050">
        <v>581121</v>
      </c>
      <c r="FE1050">
        <v>574037</v>
      </c>
      <c r="FF1050">
        <v>15228</v>
      </c>
      <c r="FG1050">
        <v>720985</v>
      </c>
      <c r="FH1050">
        <v>722306</v>
      </c>
      <c r="FI1050">
        <v>574021</v>
      </c>
      <c r="FJ1050">
        <v>720985</v>
      </c>
      <c r="FK1050">
        <v>570648</v>
      </c>
      <c r="FL1050" t="s">
        <v>158</v>
      </c>
      <c r="FM1050">
        <v>567100</v>
      </c>
      <c r="FN1050">
        <v>402651</v>
      </c>
      <c r="FO1050">
        <v>488219</v>
      </c>
      <c r="FP1050">
        <v>5512</v>
      </c>
      <c r="FQ1050">
        <v>5510</v>
      </c>
      <c r="FR1050">
        <v>720234</v>
      </c>
      <c r="FS1050">
        <v>402649</v>
      </c>
      <c r="FT1050">
        <v>402649</v>
      </c>
      <c r="FU1050">
        <v>5510</v>
      </c>
      <c r="FV1050">
        <v>725891</v>
      </c>
      <c r="FW1050">
        <v>724307</v>
      </c>
      <c r="FX1050">
        <v>726005</v>
      </c>
      <c r="FY1050">
        <v>405170</v>
      </c>
      <c r="FZ1050">
        <v>489942</v>
      </c>
      <c r="GA1050">
        <v>405402</v>
      </c>
      <c r="GB1050">
        <v>570648</v>
      </c>
      <c r="GC1050">
        <v>569101</v>
      </c>
      <c r="GD1050">
        <v>573943</v>
      </c>
      <c r="GE1050" t="s">
        <v>158</v>
      </c>
      <c r="GF1050">
        <v>725891</v>
      </c>
      <c r="GG1050">
        <v>567099</v>
      </c>
      <c r="GH1050">
        <v>720232</v>
      </c>
      <c r="GI1050">
        <v>658463</v>
      </c>
      <c r="GJ1050" t="s">
        <v>172</v>
      </c>
      <c r="GK1050">
        <v>5</v>
      </c>
      <c r="GL1050" t="s">
        <v>822</v>
      </c>
      <c r="GM1050">
        <v>6</v>
      </c>
      <c r="GN1050" t="s">
        <v>182</v>
      </c>
      <c r="GO1050" t="s">
        <v>166</v>
      </c>
      <c r="GP1050">
        <v>1024</v>
      </c>
      <c r="GQ1050">
        <v>-50</v>
      </c>
      <c r="GR1050">
        <v>180</v>
      </c>
      <c r="GS1050">
        <f t="shared" si="768"/>
        <v>6</v>
      </c>
      <c r="GT1050" t="str">
        <f t="shared" si="769"/>
        <v>test</v>
      </c>
    </row>
    <row r="1051" spans="1:202" x14ac:dyDescent="0.2">
      <c r="A1051">
        <v>85</v>
      </c>
      <c r="B1051">
        <v>85</v>
      </c>
      <c r="C1051">
        <v>4527</v>
      </c>
      <c r="D1051">
        <v>4527</v>
      </c>
      <c r="E1051" t="s">
        <v>155</v>
      </c>
      <c r="F1051" t="s">
        <v>156</v>
      </c>
      <c r="G1051" t="s">
        <v>156</v>
      </c>
      <c r="H1051" t="s">
        <v>156</v>
      </c>
      <c r="I1051">
        <v>0</v>
      </c>
      <c r="J1051" t="s">
        <v>157</v>
      </c>
      <c r="K1051">
        <v>1</v>
      </c>
      <c r="L1051" t="s">
        <v>154</v>
      </c>
      <c r="M1051" t="s">
        <v>154</v>
      </c>
      <c r="N1051" t="s">
        <v>154</v>
      </c>
      <c r="O1051">
        <v>1</v>
      </c>
      <c r="P1051" t="s">
        <v>154</v>
      </c>
      <c r="Q1051" t="s">
        <v>154</v>
      </c>
      <c r="R1051" t="s">
        <v>183</v>
      </c>
      <c r="S1051">
        <v>0</v>
      </c>
      <c r="T1051">
        <v>3</v>
      </c>
      <c r="U1051">
        <v>0</v>
      </c>
      <c r="V1051">
        <v>6</v>
      </c>
      <c r="W1051">
        <v>6</v>
      </c>
      <c r="X1051">
        <v>3</v>
      </c>
      <c r="Y1051">
        <v>6</v>
      </c>
      <c r="Z1051">
        <v>27</v>
      </c>
      <c r="AA1051">
        <v>0</v>
      </c>
      <c r="AB1051">
        <v>27</v>
      </c>
      <c r="AC1051">
        <v>3</v>
      </c>
      <c r="AD1051">
        <v>3</v>
      </c>
      <c r="AE1051">
        <v>0</v>
      </c>
      <c r="AF1051">
        <v>0</v>
      </c>
      <c r="AG1051">
        <v>6</v>
      </c>
      <c r="AH1051">
        <v>3</v>
      </c>
      <c r="AI1051">
        <v>3</v>
      </c>
      <c r="AJ1051">
        <v>0</v>
      </c>
      <c r="AK1051">
        <v>6</v>
      </c>
      <c r="AL1051">
        <v>6</v>
      </c>
      <c r="AM1051">
        <v>34</v>
      </c>
      <c r="AN1051">
        <v>3</v>
      </c>
      <c r="AO1051">
        <v>3</v>
      </c>
      <c r="AP1051">
        <v>3</v>
      </c>
      <c r="AQ1051">
        <v>27</v>
      </c>
      <c r="AR1051">
        <v>27</v>
      </c>
      <c r="AS1051">
        <v>27</v>
      </c>
      <c r="AT1051">
        <v>3</v>
      </c>
      <c r="AU1051">
        <v>6</v>
      </c>
      <c r="AV1051">
        <v>27</v>
      </c>
      <c r="AW1051">
        <v>6</v>
      </c>
      <c r="AX1051">
        <v>0</v>
      </c>
      <c r="AY1051" t="s">
        <v>159</v>
      </c>
      <c r="AZ1051" t="s">
        <v>815</v>
      </c>
      <c r="BA1051" t="s">
        <v>464</v>
      </c>
      <c r="BB1051" t="s">
        <v>762</v>
      </c>
      <c r="BC1051" t="s">
        <v>161</v>
      </c>
      <c r="BD1051" t="b">
        <v>0</v>
      </c>
      <c r="BE1051" t="s">
        <v>164</v>
      </c>
      <c r="BF1051" t="b">
        <v>1</v>
      </c>
      <c r="BH1051" t="s">
        <v>245</v>
      </c>
      <c r="BI1051" t="s">
        <v>600</v>
      </c>
      <c r="BJ1051" t="b">
        <v>0</v>
      </c>
      <c r="BK1051" t="s">
        <v>163</v>
      </c>
      <c r="BL1051" t="b">
        <v>0</v>
      </c>
      <c r="BM1051">
        <v>18</v>
      </c>
      <c r="BN1051" t="s">
        <v>164</v>
      </c>
      <c r="BO1051" t="s">
        <v>165</v>
      </c>
      <c r="BP1051" t="s">
        <v>164</v>
      </c>
      <c r="BQ1051" t="s">
        <v>166</v>
      </c>
      <c r="BR1051">
        <v>768</v>
      </c>
      <c r="BS1051" t="s">
        <v>156</v>
      </c>
      <c r="BT1051" t="s">
        <v>173</v>
      </c>
      <c r="BU1051" t="s">
        <v>188</v>
      </c>
      <c r="BV1051" t="s">
        <v>190</v>
      </c>
      <c r="BW1051">
        <v>6</v>
      </c>
      <c r="BX1051">
        <v>4</v>
      </c>
      <c r="BY1051">
        <v>0</v>
      </c>
      <c r="BZ1051">
        <v>6</v>
      </c>
      <c r="CA1051" t="s">
        <v>763</v>
      </c>
      <c r="CB1051" t="s">
        <v>156</v>
      </c>
      <c r="CC1051">
        <v>7</v>
      </c>
      <c r="CD1051" t="b">
        <v>0</v>
      </c>
      <c r="CE1051" t="s">
        <v>168</v>
      </c>
      <c r="CF1051" t="s">
        <v>602</v>
      </c>
      <c r="CG1051">
        <v>79</v>
      </c>
      <c r="CH1051">
        <v>0</v>
      </c>
      <c r="CI1051" t="s">
        <v>183</v>
      </c>
      <c r="CJ1051" t="s">
        <v>764</v>
      </c>
      <c r="CK1051" t="s">
        <v>764</v>
      </c>
      <c r="CL1051" t="s">
        <v>805</v>
      </c>
      <c r="CM1051" t="s">
        <v>764</v>
      </c>
      <c r="CN1051" t="s">
        <v>169</v>
      </c>
      <c r="CO1051" t="s">
        <v>183</v>
      </c>
      <c r="CP1051" t="s">
        <v>764</v>
      </c>
      <c r="CQ1051">
        <v>1</v>
      </c>
      <c r="CR1051">
        <v>199</v>
      </c>
      <c r="CS1051" t="str">
        <f t="shared" si="770"/>
        <v/>
      </c>
      <c r="CT1051" t="str">
        <f t="shared" ca="1" si="771"/>
        <v/>
      </c>
      <c r="CU1051" t="str">
        <f t="shared" si="772"/>
        <v/>
      </c>
      <c r="CV1051" t="str">
        <f t="shared" ca="1" si="773"/>
        <v/>
      </c>
      <c r="CW1051" t="str">
        <f t="shared" si="774"/>
        <v/>
      </c>
      <c r="CX1051" t="str">
        <f t="shared" ca="1" si="775"/>
        <v/>
      </c>
      <c r="CY1051" t="str">
        <f t="shared" si="776"/>
        <v/>
      </c>
      <c r="CZ1051" t="str">
        <f t="shared" ca="1" si="777"/>
        <v/>
      </c>
      <c r="DA1051" t="str">
        <f t="shared" si="778"/>
        <v/>
      </c>
      <c r="DB1051" t="str">
        <f t="shared" ca="1" si="779"/>
        <v/>
      </c>
      <c r="DC1051" t="str">
        <f t="shared" si="780"/>
        <v/>
      </c>
      <c r="DD1051" t="str">
        <f t="shared" ca="1" si="781"/>
        <v/>
      </c>
      <c r="DE1051" t="str">
        <f t="shared" si="782"/>
        <v/>
      </c>
      <c r="DF1051" t="str">
        <f t="shared" ca="1" si="783"/>
        <v/>
      </c>
      <c r="DG1051" t="str">
        <f t="shared" si="784"/>
        <v/>
      </c>
      <c r="DH1051" t="str">
        <f t="shared" ca="1" si="785"/>
        <v/>
      </c>
      <c r="DI1051" t="str">
        <f t="shared" si="786"/>
        <v/>
      </c>
      <c r="DJ1051" t="str">
        <f t="shared" ca="1" si="787"/>
        <v/>
      </c>
      <c r="DK1051" t="str">
        <f t="shared" si="788"/>
        <v/>
      </c>
      <c r="DL1051" t="str">
        <f t="shared" ca="1" si="789"/>
        <v/>
      </c>
      <c r="DM1051" t="str">
        <f t="shared" si="790"/>
        <v/>
      </c>
      <c r="DN1051" t="str">
        <f t="shared" ca="1" si="791"/>
        <v/>
      </c>
      <c r="DO1051" t="str">
        <f t="shared" si="792"/>
        <v/>
      </c>
      <c r="DP1051" t="str">
        <f t="shared" ca="1" si="793"/>
        <v/>
      </c>
      <c r="DQ1051" t="str">
        <f t="shared" si="794"/>
        <v/>
      </c>
      <c r="DR1051" t="str">
        <f t="shared" ca="1" si="795"/>
        <v/>
      </c>
      <c r="DS1051" t="str">
        <f t="shared" si="796"/>
        <v/>
      </c>
      <c r="DT1051" t="str">
        <f t="shared" ca="1" si="797"/>
        <v/>
      </c>
      <c r="DU1051" t="str">
        <f t="shared" si="798"/>
        <v/>
      </c>
      <c r="DV1051" t="str">
        <f t="shared" ca="1" si="799"/>
        <v/>
      </c>
      <c r="DW1051" t="str">
        <f t="shared" si="800"/>
        <v/>
      </c>
      <c r="DX1051" t="str">
        <f t="shared" ca="1" si="801"/>
        <v/>
      </c>
      <c r="DY1051" t="str">
        <f t="shared" si="802"/>
        <v/>
      </c>
      <c r="DZ1051" t="str">
        <f t="shared" ca="1" si="803"/>
        <v/>
      </c>
      <c r="EA1051" t="str">
        <f t="shared" si="804"/>
        <v/>
      </c>
      <c r="EB1051" t="str">
        <f t="shared" ca="1" si="805"/>
        <v/>
      </c>
      <c r="EC1051" t="str">
        <f t="shared" si="806"/>
        <v/>
      </c>
      <c r="ED1051" t="str">
        <f t="shared" ca="1" si="807"/>
        <v/>
      </c>
      <c r="EE1051" t="str">
        <f t="shared" si="808"/>
        <v/>
      </c>
      <c r="EF1051" t="str">
        <f t="shared" ca="1" si="809"/>
        <v/>
      </c>
      <c r="EG1051" t="str">
        <f t="shared" si="810"/>
        <v/>
      </c>
      <c r="EH1051" t="str">
        <f t="shared" ca="1" si="811"/>
        <v/>
      </c>
      <c r="EI1051" t="str">
        <f t="shared" si="812"/>
        <v/>
      </c>
      <c r="EJ1051" t="str">
        <f t="shared" ca="1" si="813"/>
        <v/>
      </c>
      <c r="EK1051" t="str">
        <f t="shared" ca="1" si="814"/>
        <v/>
      </c>
      <c r="EL1051" t="s">
        <v>924</v>
      </c>
      <c r="EM1051">
        <v>77342</v>
      </c>
      <c r="EN1051">
        <v>7082</v>
      </c>
      <c r="EO1051">
        <v>2519</v>
      </c>
      <c r="EP1051">
        <v>1723</v>
      </c>
      <c r="EQ1051">
        <v>9716</v>
      </c>
      <c r="ER1051">
        <v>199</v>
      </c>
      <c r="ES1051">
        <v>82815</v>
      </c>
      <c r="ET1051">
        <v>3294</v>
      </c>
      <c r="EU1051">
        <v>2</v>
      </c>
      <c r="EV1051" t="s">
        <v>156</v>
      </c>
      <c r="EW1051">
        <v>1024</v>
      </c>
      <c r="EX1051">
        <v>2</v>
      </c>
      <c r="EY1051">
        <v>48000</v>
      </c>
      <c r="EZ1051">
        <v>-16</v>
      </c>
      <c r="FA1051" t="s">
        <v>170</v>
      </c>
      <c r="FB1051">
        <v>10</v>
      </c>
      <c r="FC1051" t="s">
        <v>171</v>
      </c>
      <c r="FD1051">
        <v>581121</v>
      </c>
      <c r="FE1051">
        <v>574037</v>
      </c>
      <c r="FF1051">
        <v>15228</v>
      </c>
      <c r="FG1051">
        <v>726865</v>
      </c>
      <c r="FH1051">
        <v>728172</v>
      </c>
      <c r="FI1051">
        <v>574021</v>
      </c>
      <c r="FJ1051">
        <v>726865</v>
      </c>
      <c r="FK1051">
        <v>570648</v>
      </c>
      <c r="FL1051" t="s">
        <v>158</v>
      </c>
      <c r="FM1051">
        <v>567100</v>
      </c>
      <c r="FN1051">
        <v>402651</v>
      </c>
      <c r="FO1051">
        <v>488219</v>
      </c>
      <c r="FP1051">
        <v>5512</v>
      </c>
      <c r="FQ1051">
        <v>5510</v>
      </c>
      <c r="FR1051">
        <v>726113</v>
      </c>
      <c r="FS1051">
        <v>402649</v>
      </c>
      <c r="FT1051">
        <v>402649</v>
      </c>
      <c r="FU1051">
        <v>5510</v>
      </c>
      <c r="FV1051">
        <v>731758</v>
      </c>
      <c r="FW1051">
        <v>730172</v>
      </c>
      <c r="FX1051">
        <v>731958</v>
      </c>
      <c r="FY1051">
        <v>405170</v>
      </c>
      <c r="FZ1051">
        <v>489942</v>
      </c>
      <c r="GA1051">
        <v>405402</v>
      </c>
      <c r="GB1051">
        <v>570648</v>
      </c>
      <c r="GC1051">
        <v>569101</v>
      </c>
      <c r="GD1051">
        <v>573943</v>
      </c>
      <c r="GE1051" t="s">
        <v>158</v>
      </c>
      <c r="GF1051">
        <v>731757</v>
      </c>
      <c r="GG1051">
        <v>567099</v>
      </c>
      <c r="GH1051">
        <v>726111</v>
      </c>
      <c r="GI1051">
        <v>658463</v>
      </c>
      <c r="GJ1051" t="s">
        <v>172</v>
      </c>
      <c r="GK1051">
        <v>6</v>
      </c>
      <c r="GL1051" t="s">
        <v>823</v>
      </c>
      <c r="GM1051">
        <v>7</v>
      </c>
      <c r="GN1051" t="s">
        <v>185</v>
      </c>
      <c r="GO1051" t="s">
        <v>166</v>
      </c>
      <c r="GP1051">
        <v>1024</v>
      </c>
      <c r="GQ1051">
        <v>-50</v>
      </c>
      <c r="GR1051">
        <v>180</v>
      </c>
      <c r="GS1051">
        <f t="shared" si="768"/>
        <v>7</v>
      </c>
      <c r="GT1051" t="str">
        <f t="shared" si="769"/>
        <v>test</v>
      </c>
    </row>
    <row r="1052" spans="1:202" x14ac:dyDescent="0.2">
      <c r="A1052">
        <v>87</v>
      </c>
      <c r="B1052">
        <v>87</v>
      </c>
      <c r="C1052">
        <v>3986</v>
      </c>
      <c r="D1052">
        <v>3986</v>
      </c>
      <c r="E1052" t="s">
        <v>155</v>
      </c>
      <c r="F1052" t="s">
        <v>156</v>
      </c>
      <c r="G1052" t="s">
        <v>156</v>
      </c>
      <c r="H1052" t="s">
        <v>156</v>
      </c>
      <c r="I1052">
        <v>0</v>
      </c>
      <c r="J1052" t="s">
        <v>157</v>
      </c>
      <c r="K1052">
        <v>1</v>
      </c>
      <c r="L1052" t="s">
        <v>154</v>
      </c>
      <c r="M1052" t="s">
        <v>154</v>
      </c>
      <c r="N1052" t="s">
        <v>154</v>
      </c>
      <c r="O1052">
        <v>1</v>
      </c>
      <c r="P1052" t="s">
        <v>154</v>
      </c>
      <c r="Q1052" t="s">
        <v>154</v>
      </c>
      <c r="R1052" t="s">
        <v>179</v>
      </c>
      <c r="S1052">
        <v>0</v>
      </c>
      <c r="T1052">
        <v>3</v>
      </c>
      <c r="U1052">
        <v>0</v>
      </c>
      <c r="V1052">
        <v>7</v>
      </c>
      <c r="W1052">
        <v>7</v>
      </c>
      <c r="X1052">
        <v>3</v>
      </c>
      <c r="Y1052">
        <v>7</v>
      </c>
      <c r="Z1052">
        <v>27</v>
      </c>
      <c r="AA1052">
        <v>0</v>
      </c>
      <c r="AB1052">
        <v>27</v>
      </c>
      <c r="AC1052">
        <v>3</v>
      </c>
      <c r="AD1052">
        <v>3</v>
      </c>
      <c r="AE1052">
        <v>0</v>
      </c>
      <c r="AF1052">
        <v>0</v>
      </c>
      <c r="AG1052">
        <v>7</v>
      </c>
      <c r="AH1052">
        <v>3</v>
      </c>
      <c r="AI1052">
        <v>3</v>
      </c>
      <c r="AJ1052">
        <v>0</v>
      </c>
      <c r="AK1052">
        <v>7</v>
      </c>
      <c r="AL1052">
        <v>7</v>
      </c>
      <c r="AM1052">
        <v>35</v>
      </c>
      <c r="AN1052">
        <v>3</v>
      </c>
      <c r="AO1052">
        <v>3</v>
      </c>
      <c r="AP1052">
        <v>3</v>
      </c>
      <c r="AQ1052">
        <v>27</v>
      </c>
      <c r="AR1052">
        <v>27</v>
      </c>
      <c r="AS1052">
        <v>27</v>
      </c>
      <c r="AT1052">
        <v>3</v>
      </c>
      <c r="AU1052">
        <v>7</v>
      </c>
      <c r="AV1052">
        <v>27</v>
      </c>
      <c r="AW1052">
        <v>7</v>
      </c>
      <c r="AX1052">
        <v>0</v>
      </c>
      <c r="AY1052" t="s">
        <v>159</v>
      </c>
      <c r="AZ1052" t="s">
        <v>815</v>
      </c>
      <c r="BA1052" t="s">
        <v>464</v>
      </c>
      <c r="BB1052" t="s">
        <v>762</v>
      </c>
      <c r="BC1052" t="s">
        <v>161</v>
      </c>
      <c r="BD1052" t="b">
        <v>0</v>
      </c>
      <c r="BE1052">
        <v>2.11</v>
      </c>
      <c r="BF1052" t="b">
        <v>1</v>
      </c>
      <c r="BH1052" t="s">
        <v>245</v>
      </c>
      <c r="BI1052" t="s">
        <v>600</v>
      </c>
      <c r="BJ1052" t="b">
        <v>0</v>
      </c>
      <c r="BK1052" t="s">
        <v>163</v>
      </c>
      <c r="BL1052" t="b">
        <v>0</v>
      </c>
      <c r="BM1052">
        <v>18</v>
      </c>
      <c r="BN1052" t="s">
        <v>164</v>
      </c>
      <c r="BO1052" t="s">
        <v>165</v>
      </c>
      <c r="BP1052" t="s">
        <v>164</v>
      </c>
      <c r="BQ1052" t="s">
        <v>166</v>
      </c>
      <c r="BR1052">
        <v>768</v>
      </c>
      <c r="BS1052" t="s">
        <v>156</v>
      </c>
      <c r="BT1052" t="s">
        <v>173</v>
      </c>
      <c r="BU1052" t="s">
        <v>189</v>
      </c>
      <c r="BV1052" t="s">
        <v>188</v>
      </c>
      <c r="BW1052">
        <v>7</v>
      </c>
      <c r="BX1052">
        <v>4</v>
      </c>
      <c r="BY1052">
        <v>0</v>
      </c>
      <c r="BZ1052">
        <v>6</v>
      </c>
      <c r="CA1052" t="s">
        <v>763</v>
      </c>
      <c r="CB1052" t="s">
        <v>156</v>
      </c>
      <c r="CC1052">
        <v>7</v>
      </c>
      <c r="CD1052" t="b">
        <v>0</v>
      </c>
      <c r="CE1052" t="s">
        <v>168</v>
      </c>
      <c r="CF1052" t="s">
        <v>602</v>
      </c>
      <c r="CG1052">
        <v>1</v>
      </c>
      <c r="CH1052">
        <v>0</v>
      </c>
      <c r="CI1052" t="s">
        <v>179</v>
      </c>
      <c r="CJ1052" t="s">
        <v>764</v>
      </c>
      <c r="CK1052" t="s">
        <v>764</v>
      </c>
      <c r="CL1052" t="s">
        <v>805</v>
      </c>
      <c r="CM1052" t="s">
        <v>764</v>
      </c>
      <c r="CN1052" t="s">
        <v>169</v>
      </c>
      <c r="CO1052" t="s">
        <v>179</v>
      </c>
      <c r="CP1052" t="s">
        <v>764</v>
      </c>
      <c r="CQ1052">
        <v>1</v>
      </c>
      <c r="CR1052">
        <v>202</v>
      </c>
      <c r="CS1052">
        <f t="shared" si="770"/>
        <v>202</v>
      </c>
      <c r="CT1052">
        <f t="shared" ca="1" si="771"/>
        <v>202</v>
      </c>
      <c r="CU1052" t="str">
        <f t="shared" si="772"/>
        <v/>
      </c>
      <c r="CV1052" t="str">
        <f t="shared" ca="1" si="773"/>
        <v/>
      </c>
      <c r="CW1052" t="str">
        <f t="shared" si="774"/>
        <v/>
      </c>
      <c r="CX1052" t="str">
        <f t="shared" ca="1" si="775"/>
        <v/>
      </c>
      <c r="CY1052">
        <f t="shared" si="776"/>
        <v>202</v>
      </c>
      <c r="CZ1052">
        <f t="shared" ca="1" si="777"/>
        <v>202</v>
      </c>
      <c r="DA1052" t="str">
        <f t="shared" si="778"/>
        <v/>
      </c>
      <c r="DB1052" t="str">
        <f t="shared" ca="1" si="779"/>
        <v/>
      </c>
      <c r="DC1052" t="str">
        <f t="shared" si="780"/>
        <v/>
      </c>
      <c r="DD1052" t="str">
        <f t="shared" ca="1" si="781"/>
        <v/>
      </c>
      <c r="DE1052" t="str">
        <f t="shared" si="782"/>
        <v/>
      </c>
      <c r="DF1052" t="str">
        <f t="shared" ca="1" si="783"/>
        <v/>
      </c>
      <c r="DG1052" t="str">
        <f t="shared" si="784"/>
        <v/>
      </c>
      <c r="DH1052" t="str">
        <f t="shared" ca="1" si="785"/>
        <v/>
      </c>
      <c r="DI1052" t="str">
        <f t="shared" si="786"/>
        <v/>
      </c>
      <c r="DJ1052" t="str">
        <f t="shared" ca="1" si="787"/>
        <v/>
      </c>
      <c r="DK1052" t="str">
        <f t="shared" si="788"/>
        <v/>
      </c>
      <c r="DL1052" t="str">
        <f t="shared" ca="1" si="789"/>
        <v/>
      </c>
      <c r="DM1052" t="str">
        <f t="shared" si="790"/>
        <v/>
      </c>
      <c r="DN1052" t="str">
        <f t="shared" ca="1" si="791"/>
        <v/>
      </c>
      <c r="DO1052" t="str">
        <f t="shared" si="792"/>
        <v/>
      </c>
      <c r="DP1052" t="str">
        <f t="shared" ca="1" si="793"/>
        <v/>
      </c>
      <c r="DQ1052" t="str">
        <f t="shared" si="794"/>
        <v/>
      </c>
      <c r="DR1052" t="str">
        <f t="shared" ca="1" si="795"/>
        <v/>
      </c>
      <c r="DS1052" t="str">
        <f t="shared" si="796"/>
        <v/>
      </c>
      <c r="DT1052" t="str">
        <f t="shared" ca="1" si="797"/>
        <v/>
      </c>
      <c r="DU1052" t="str">
        <f t="shared" si="798"/>
        <v/>
      </c>
      <c r="DV1052" t="str">
        <f t="shared" ca="1" si="799"/>
        <v/>
      </c>
      <c r="DW1052" t="str">
        <f t="shared" si="800"/>
        <v/>
      </c>
      <c r="DX1052" t="str">
        <f t="shared" ca="1" si="801"/>
        <v/>
      </c>
      <c r="DY1052" t="str">
        <f t="shared" si="802"/>
        <v/>
      </c>
      <c r="DZ1052" t="str">
        <f t="shared" ca="1" si="803"/>
        <v/>
      </c>
      <c r="EA1052" t="str">
        <f t="shared" si="804"/>
        <v/>
      </c>
      <c r="EB1052" t="str">
        <f t="shared" ca="1" si="805"/>
        <v/>
      </c>
      <c r="EC1052" t="str">
        <f t="shared" si="806"/>
        <v/>
      </c>
      <c r="ED1052" t="str">
        <f t="shared" ca="1" si="807"/>
        <v/>
      </c>
      <c r="EE1052" t="str">
        <f t="shared" si="808"/>
        <v/>
      </c>
      <c r="EF1052" t="str">
        <f t="shared" ca="1" si="809"/>
        <v/>
      </c>
      <c r="EG1052" t="str">
        <f t="shared" si="810"/>
        <v/>
      </c>
      <c r="EH1052" t="str">
        <f t="shared" ca="1" si="811"/>
        <v/>
      </c>
      <c r="EI1052" t="str">
        <f t="shared" si="812"/>
        <v/>
      </c>
      <c r="EJ1052" t="str">
        <f t="shared" ca="1" si="813"/>
        <v/>
      </c>
      <c r="EK1052">
        <f t="shared" ca="1" si="814"/>
        <v>202</v>
      </c>
      <c r="EL1052">
        <v>202</v>
      </c>
      <c r="EM1052">
        <v>77342</v>
      </c>
      <c r="EN1052">
        <v>7082</v>
      </c>
      <c r="EO1052">
        <v>2519</v>
      </c>
      <c r="EP1052">
        <v>1723</v>
      </c>
      <c r="EQ1052">
        <v>9716</v>
      </c>
      <c r="ER1052">
        <v>202</v>
      </c>
      <c r="ES1052">
        <v>82815</v>
      </c>
      <c r="ET1052">
        <v>3294</v>
      </c>
      <c r="EU1052">
        <v>2</v>
      </c>
      <c r="EV1052" t="s">
        <v>156</v>
      </c>
      <c r="EW1052">
        <v>1024</v>
      </c>
      <c r="EX1052">
        <v>2</v>
      </c>
      <c r="EY1052">
        <v>48000</v>
      </c>
      <c r="EZ1052">
        <v>-16</v>
      </c>
      <c r="FA1052" t="s">
        <v>170</v>
      </c>
      <c r="FB1052">
        <v>10</v>
      </c>
      <c r="FC1052" t="s">
        <v>171</v>
      </c>
      <c r="FD1052">
        <v>581121</v>
      </c>
      <c r="FE1052">
        <v>574037</v>
      </c>
      <c r="FF1052">
        <v>15228</v>
      </c>
      <c r="FG1052">
        <v>732815</v>
      </c>
      <c r="FH1052">
        <v>734402</v>
      </c>
      <c r="FI1052">
        <v>574021</v>
      </c>
      <c r="FJ1052">
        <v>732815</v>
      </c>
      <c r="FK1052">
        <v>570648</v>
      </c>
      <c r="FL1052" t="s">
        <v>158</v>
      </c>
      <c r="FM1052">
        <v>567100</v>
      </c>
      <c r="FN1052">
        <v>402651</v>
      </c>
      <c r="FO1052">
        <v>488219</v>
      </c>
      <c r="FP1052">
        <v>5512</v>
      </c>
      <c r="FQ1052">
        <v>5510</v>
      </c>
      <c r="FR1052">
        <v>732064</v>
      </c>
      <c r="FS1052">
        <v>402649</v>
      </c>
      <c r="FT1052">
        <v>402649</v>
      </c>
      <c r="FU1052">
        <v>5510</v>
      </c>
      <c r="FV1052">
        <v>737711</v>
      </c>
      <c r="FW1052">
        <v>736403</v>
      </c>
      <c r="FX1052">
        <v>737914</v>
      </c>
      <c r="FY1052">
        <v>405170</v>
      </c>
      <c r="FZ1052">
        <v>489942</v>
      </c>
      <c r="GA1052">
        <v>405402</v>
      </c>
      <c r="GB1052">
        <v>570648</v>
      </c>
      <c r="GC1052">
        <v>569101</v>
      </c>
      <c r="GD1052">
        <v>573943</v>
      </c>
      <c r="GE1052" t="s">
        <v>158</v>
      </c>
      <c r="GF1052">
        <v>737711</v>
      </c>
      <c r="GG1052">
        <v>567099</v>
      </c>
      <c r="GH1052">
        <v>732063</v>
      </c>
      <c r="GI1052">
        <v>658463</v>
      </c>
      <c r="GJ1052" t="s">
        <v>172</v>
      </c>
      <c r="GK1052">
        <v>7</v>
      </c>
      <c r="GL1052" t="s">
        <v>824</v>
      </c>
      <c r="GM1052">
        <v>8</v>
      </c>
      <c r="GN1052" t="s">
        <v>182</v>
      </c>
      <c r="GO1052" t="s">
        <v>166</v>
      </c>
      <c r="GP1052">
        <v>1024</v>
      </c>
      <c r="GQ1052">
        <v>-50</v>
      </c>
      <c r="GR1052">
        <v>180</v>
      </c>
      <c r="GS1052">
        <f t="shared" si="768"/>
        <v>8</v>
      </c>
      <c r="GT1052" t="str">
        <f t="shared" si="769"/>
        <v>test</v>
      </c>
    </row>
    <row r="1053" spans="1:202" x14ac:dyDescent="0.2">
      <c r="A1053">
        <v>88</v>
      </c>
      <c r="B1053">
        <v>88</v>
      </c>
      <c r="C1053">
        <v>3581</v>
      </c>
      <c r="D1053">
        <v>3581</v>
      </c>
      <c r="E1053" t="s">
        <v>155</v>
      </c>
      <c r="F1053" t="s">
        <v>156</v>
      </c>
      <c r="G1053" t="s">
        <v>156</v>
      </c>
      <c r="H1053" t="s">
        <v>156</v>
      </c>
      <c r="I1053">
        <v>0</v>
      </c>
      <c r="J1053" t="s">
        <v>157</v>
      </c>
      <c r="K1053">
        <v>1</v>
      </c>
      <c r="L1053" t="s">
        <v>154</v>
      </c>
      <c r="M1053" t="s">
        <v>154</v>
      </c>
      <c r="N1053" t="s">
        <v>154</v>
      </c>
      <c r="O1053">
        <v>1</v>
      </c>
      <c r="P1053" t="s">
        <v>154</v>
      </c>
      <c r="Q1053" t="s">
        <v>154</v>
      </c>
      <c r="R1053" t="s">
        <v>183</v>
      </c>
      <c r="S1053">
        <v>0</v>
      </c>
      <c r="T1053">
        <v>3</v>
      </c>
      <c r="U1053">
        <v>0</v>
      </c>
      <c r="V1053">
        <v>8</v>
      </c>
      <c r="W1053">
        <v>8</v>
      </c>
      <c r="X1053">
        <v>3</v>
      </c>
      <c r="Y1053">
        <v>8</v>
      </c>
      <c r="Z1053">
        <v>27</v>
      </c>
      <c r="AA1053">
        <v>0</v>
      </c>
      <c r="AB1053">
        <v>27</v>
      </c>
      <c r="AC1053">
        <v>3</v>
      </c>
      <c r="AD1053">
        <v>3</v>
      </c>
      <c r="AE1053">
        <v>0</v>
      </c>
      <c r="AF1053">
        <v>0</v>
      </c>
      <c r="AG1053">
        <v>8</v>
      </c>
      <c r="AH1053">
        <v>3</v>
      </c>
      <c r="AI1053">
        <v>3</v>
      </c>
      <c r="AJ1053">
        <v>0</v>
      </c>
      <c r="AK1053">
        <v>8</v>
      </c>
      <c r="AL1053">
        <v>8</v>
      </c>
      <c r="AM1053">
        <v>36</v>
      </c>
      <c r="AN1053">
        <v>3</v>
      </c>
      <c r="AO1053">
        <v>3</v>
      </c>
      <c r="AP1053">
        <v>3</v>
      </c>
      <c r="AQ1053">
        <v>27</v>
      </c>
      <c r="AR1053">
        <v>27</v>
      </c>
      <c r="AS1053">
        <v>27</v>
      </c>
      <c r="AT1053">
        <v>3</v>
      </c>
      <c r="AU1053">
        <v>8</v>
      </c>
      <c r="AV1053">
        <v>27</v>
      </c>
      <c r="AW1053">
        <v>8</v>
      </c>
      <c r="AX1053">
        <v>0</v>
      </c>
      <c r="AY1053" t="s">
        <v>159</v>
      </c>
      <c r="AZ1053" t="s">
        <v>815</v>
      </c>
      <c r="BA1053" t="s">
        <v>464</v>
      </c>
      <c r="BB1053" t="s">
        <v>762</v>
      </c>
      <c r="BC1053" t="s">
        <v>161</v>
      </c>
      <c r="BD1053" t="b">
        <v>0</v>
      </c>
      <c r="BE1053" t="s">
        <v>164</v>
      </c>
      <c r="BF1053" t="b">
        <v>1</v>
      </c>
      <c r="BH1053" t="s">
        <v>245</v>
      </c>
      <c r="BI1053" t="s">
        <v>600</v>
      </c>
      <c r="BJ1053" t="b">
        <v>0</v>
      </c>
      <c r="BK1053" t="s">
        <v>163</v>
      </c>
      <c r="BL1053" t="b">
        <v>0</v>
      </c>
      <c r="BM1053">
        <v>18</v>
      </c>
      <c r="BN1053" t="s">
        <v>164</v>
      </c>
      <c r="BO1053" t="s">
        <v>165</v>
      </c>
      <c r="BP1053" t="s">
        <v>164</v>
      </c>
      <c r="BQ1053" t="s">
        <v>166</v>
      </c>
      <c r="BR1053">
        <v>768</v>
      </c>
      <c r="BS1053" t="s">
        <v>156</v>
      </c>
      <c r="BT1053" t="s">
        <v>173</v>
      </c>
      <c r="BU1053" t="s">
        <v>189</v>
      </c>
      <c r="BV1053" t="s">
        <v>191</v>
      </c>
      <c r="BW1053">
        <v>8</v>
      </c>
      <c r="BX1053">
        <v>4</v>
      </c>
      <c r="BY1053">
        <v>0</v>
      </c>
      <c r="BZ1053">
        <v>6</v>
      </c>
      <c r="CA1053" t="s">
        <v>763</v>
      </c>
      <c r="CB1053" t="s">
        <v>156</v>
      </c>
      <c r="CC1053">
        <v>7</v>
      </c>
      <c r="CD1053" t="b">
        <v>0</v>
      </c>
      <c r="CE1053" t="s">
        <v>168</v>
      </c>
      <c r="CF1053" t="s">
        <v>602</v>
      </c>
      <c r="CG1053">
        <v>44</v>
      </c>
      <c r="CH1053">
        <v>0</v>
      </c>
      <c r="CI1053" t="s">
        <v>183</v>
      </c>
      <c r="CJ1053" t="s">
        <v>764</v>
      </c>
      <c r="CK1053" t="s">
        <v>764</v>
      </c>
      <c r="CL1053" t="s">
        <v>805</v>
      </c>
      <c r="CM1053" t="s">
        <v>764</v>
      </c>
      <c r="CN1053" t="s">
        <v>169</v>
      </c>
      <c r="CO1053" t="s">
        <v>183</v>
      </c>
      <c r="CP1053" t="s">
        <v>764</v>
      </c>
      <c r="CQ1053">
        <v>1</v>
      </c>
      <c r="CR1053">
        <v>339</v>
      </c>
      <c r="CS1053" t="str">
        <f t="shared" si="770"/>
        <v/>
      </c>
      <c r="CT1053" t="str">
        <f t="shared" ca="1" si="771"/>
        <v/>
      </c>
      <c r="CU1053" t="str">
        <f t="shared" si="772"/>
        <v/>
      </c>
      <c r="CV1053" t="str">
        <f t="shared" ca="1" si="773"/>
        <v/>
      </c>
      <c r="CW1053" t="str">
        <f t="shared" si="774"/>
        <v/>
      </c>
      <c r="CX1053" t="str">
        <f t="shared" ca="1" si="775"/>
        <v/>
      </c>
      <c r="CY1053" t="str">
        <f t="shared" si="776"/>
        <v/>
      </c>
      <c r="CZ1053" t="str">
        <f t="shared" ca="1" si="777"/>
        <v/>
      </c>
      <c r="DA1053" t="str">
        <f t="shared" si="778"/>
        <v/>
      </c>
      <c r="DB1053" t="str">
        <f t="shared" ca="1" si="779"/>
        <v/>
      </c>
      <c r="DC1053" t="str">
        <f t="shared" si="780"/>
        <v/>
      </c>
      <c r="DD1053" t="str">
        <f t="shared" ca="1" si="781"/>
        <v/>
      </c>
      <c r="DE1053" t="str">
        <f t="shared" si="782"/>
        <v/>
      </c>
      <c r="DF1053" t="str">
        <f t="shared" ca="1" si="783"/>
        <v/>
      </c>
      <c r="DG1053" t="str">
        <f t="shared" si="784"/>
        <v/>
      </c>
      <c r="DH1053" t="str">
        <f t="shared" ca="1" si="785"/>
        <v/>
      </c>
      <c r="DI1053" t="str">
        <f t="shared" si="786"/>
        <v/>
      </c>
      <c r="DJ1053" t="str">
        <f t="shared" ca="1" si="787"/>
        <v/>
      </c>
      <c r="DK1053" t="str">
        <f t="shared" si="788"/>
        <v/>
      </c>
      <c r="DL1053" t="str">
        <f t="shared" ca="1" si="789"/>
        <v/>
      </c>
      <c r="DM1053" t="str">
        <f t="shared" si="790"/>
        <v/>
      </c>
      <c r="DN1053" t="str">
        <f t="shared" ca="1" si="791"/>
        <v/>
      </c>
      <c r="DO1053" t="str">
        <f t="shared" si="792"/>
        <v/>
      </c>
      <c r="DP1053" t="str">
        <f t="shared" ca="1" si="793"/>
        <v/>
      </c>
      <c r="DQ1053" t="str">
        <f t="shared" si="794"/>
        <v/>
      </c>
      <c r="DR1053" t="str">
        <f t="shared" ca="1" si="795"/>
        <v/>
      </c>
      <c r="DS1053" t="str">
        <f t="shared" si="796"/>
        <v/>
      </c>
      <c r="DT1053" t="str">
        <f t="shared" ca="1" si="797"/>
        <v/>
      </c>
      <c r="DU1053" t="str">
        <f t="shared" si="798"/>
        <v/>
      </c>
      <c r="DV1053" t="str">
        <f t="shared" ca="1" si="799"/>
        <v/>
      </c>
      <c r="DW1053" t="str">
        <f t="shared" si="800"/>
        <v/>
      </c>
      <c r="DX1053" t="str">
        <f t="shared" ca="1" si="801"/>
        <v/>
      </c>
      <c r="DY1053" t="str">
        <f t="shared" si="802"/>
        <v/>
      </c>
      <c r="DZ1053" t="str">
        <f t="shared" ca="1" si="803"/>
        <v/>
      </c>
      <c r="EA1053" t="str">
        <f t="shared" si="804"/>
        <v/>
      </c>
      <c r="EB1053" t="str">
        <f t="shared" ca="1" si="805"/>
        <v/>
      </c>
      <c r="EC1053" t="str">
        <f t="shared" si="806"/>
        <v/>
      </c>
      <c r="ED1053" t="str">
        <f t="shared" ca="1" si="807"/>
        <v/>
      </c>
      <c r="EE1053" t="str">
        <f t="shared" si="808"/>
        <v/>
      </c>
      <c r="EF1053" t="str">
        <f t="shared" ca="1" si="809"/>
        <v/>
      </c>
      <c r="EG1053" t="str">
        <f t="shared" si="810"/>
        <v/>
      </c>
      <c r="EH1053" t="str">
        <f t="shared" ca="1" si="811"/>
        <v/>
      </c>
      <c r="EI1053" t="str">
        <f t="shared" si="812"/>
        <v/>
      </c>
      <c r="EJ1053" t="str">
        <f t="shared" ca="1" si="813"/>
        <v/>
      </c>
      <c r="EK1053" t="str">
        <f t="shared" ca="1" si="814"/>
        <v/>
      </c>
      <c r="EL1053" t="s">
        <v>924</v>
      </c>
      <c r="EM1053">
        <v>77342</v>
      </c>
      <c r="EN1053">
        <v>7082</v>
      </c>
      <c r="EO1053">
        <v>2519</v>
      </c>
      <c r="EP1053">
        <v>1723</v>
      </c>
      <c r="EQ1053">
        <v>9716</v>
      </c>
      <c r="ER1053">
        <v>339</v>
      </c>
      <c r="ES1053">
        <v>82815</v>
      </c>
      <c r="ET1053">
        <v>3294</v>
      </c>
      <c r="EU1053">
        <v>2</v>
      </c>
      <c r="EV1053" t="s">
        <v>156</v>
      </c>
      <c r="EW1053">
        <v>1024</v>
      </c>
      <c r="EX1053">
        <v>2</v>
      </c>
      <c r="EY1053">
        <v>48000</v>
      </c>
      <c r="EZ1053">
        <v>-16</v>
      </c>
      <c r="FA1053" t="s">
        <v>170</v>
      </c>
      <c r="FB1053">
        <v>10</v>
      </c>
      <c r="FC1053" t="s">
        <v>171</v>
      </c>
      <c r="FD1053">
        <v>581121</v>
      </c>
      <c r="FE1053">
        <v>574037</v>
      </c>
      <c r="FF1053">
        <v>15228</v>
      </c>
      <c r="FG1053">
        <v>738772</v>
      </c>
      <c r="FH1053">
        <v>740354</v>
      </c>
      <c r="FI1053">
        <v>574021</v>
      </c>
      <c r="FJ1053">
        <v>738772</v>
      </c>
      <c r="FK1053">
        <v>570648</v>
      </c>
      <c r="FL1053" t="s">
        <v>158</v>
      </c>
      <c r="FM1053">
        <v>567100</v>
      </c>
      <c r="FN1053">
        <v>402651</v>
      </c>
      <c r="FO1053">
        <v>488219</v>
      </c>
      <c r="FP1053">
        <v>5512</v>
      </c>
      <c r="FQ1053">
        <v>5510</v>
      </c>
      <c r="FR1053">
        <v>738020</v>
      </c>
      <c r="FS1053">
        <v>402649</v>
      </c>
      <c r="FT1053">
        <v>402649</v>
      </c>
      <c r="FU1053">
        <v>5510</v>
      </c>
      <c r="FV1053">
        <v>743898</v>
      </c>
      <c r="FW1053">
        <v>742355</v>
      </c>
      <c r="FX1053">
        <v>744238</v>
      </c>
      <c r="FY1053">
        <v>405170</v>
      </c>
      <c r="FZ1053">
        <v>489942</v>
      </c>
      <c r="GA1053">
        <v>405402</v>
      </c>
      <c r="GB1053">
        <v>570648</v>
      </c>
      <c r="GC1053">
        <v>569101</v>
      </c>
      <c r="GD1053">
        <v>573943</v>
      </c>
      <c r="GE1053" t="s">
        <v>158</v>
      </c>
      <c r="GF1053">
        <v>743898</v>
      </c>
      <c r="GG1053">
        <v>567099</v>
      </c>
      <c r="GH1053">
        <v>738019</v>
      </c>
      <c r="GI1053">
        <v>658463</v>
      </c>
      <c r="GJ1053" t="s">
        <v>172</v>
      </c>
      <c r="GK1053">
        <v>8</v>
      </c>
      <c r="GL1053" t="s">
        <v>825</v>
      </c>
      <c r="GM1053">
        <v>9</v>
      </c>
      <c r="GN1053" t="s">
        <v>185</v>
      </c>
      <c r="GO1053" t="s">
        <v>166</v>
      </c>
      <c r="GP1053">
        <v>1024</v>
      </c>
      <c r="GQ1053">
        <v>-50</v>
      </c>
      <c r="GR1053">
        <v>180</v>
      </c>
      <c r="GS1053">
        <f t="shared" si="768"/>
        <v>9</v>
      </c>
      <c r="GT1053" t="str">
        <f t="shared" si="769"/>
        <v>test</v>
      </c>
    </row>
    <row r="1054" spans="1:202" x14ac:dyDescent="0.2">
      <c r="A1054">
        <v>90</v>
      </c>
      <c r="B1054">
        <v>90</v>
      </c>
      <c r="C1054">
        <v>3246</v>
      </c>
      <c r="D1054">
        <v>3246</v>
      </c>
      <c r="E1054" t="s">
        <v>155</v>
      </c>
      <c r="F1054" t="s">
        <v>156</v>
      </c>
      <c r="G1054" t="s">
        <v>156</v>
      </c>
      <c r="H1054" t="s">
        <v>156</v>
      </c>
      <c r="I1054">
        <v>0</v>
      </c>
      <c r="J1054" t="s">
        <v>157</v>
      </c>
      <c r="K1054">
        <v>1</v>
      </c>
      <c r="L1054" t="s">
        <v>154</v>
      </c>
      <c r="M1054" t="s">
        <v>154</v>
      </c>
      <c r="N1054" t="s">
        <v>154</v>
      </c>
      <c r="O1054">
        <v>1</v>
      </c>
      <c r="P1054" t="s">
        <v>154</v>
      </c>
      <c r="Q1054" t="s">
        <v>154</v>
      </c>
      <c r="R1054" t="s">
        <v>179</v>
      </c>
      <c r="S1054">
        <v>0</v>
      </c>
      <c r="T1054">
        <v>3</v>
      </c>
      <c r="U1054">
        <v>0</v>
      </c>
      <c r="V1054">
        <v>9</v>
      </c>
      <c r="W1054">
        <v>9</v>
      </c>
      <c r="X1054">
        <v>3</v>
      </c>
      <c r="Y1054">
        <v>9</v>
      </c>
      <c r="Z1054">
        <v>27</v>
      </c>
      <c r="AA1054">
        <v>0</v>
      </c>
      <c r="AB1054">
        <v>27</v>
      </c>
      <c r="AC1054">
        <v>3</v>
      </c>
      <c r="AD1054">
        <v>3</v>
      </c>
      <c r="AE1054">
        <v>0</v>
      </c>
      <c r="AF1054">
        <v>0</v>
      </c>
      <c r="AG1054">
        <v>9</v>
      </c>
      <c r="AH1054">
        <v>3</v>
      </c>
      <c r="AI1054">
        <v>3</v>
      </c>
      <c r="AJ1054">
        <v>0</v>
      </c>
      <c r="AK1054">
        <v>9</v>
      </c>
      <c r="AL1054">
        <v>9</v>
      </c>
      <c r="AM1054">
        <v>37</v>
      </c>
      <c r="AN1054">
        <v>3</v>
      </c>
      <c r="AO1054">
        <v>3</v>
      </c>
      <c r="AP1054">
        <v>3</v>
      </c>
      <c r="AQ1054">
        <v>27</v>
      </c>
      <c r="AR1054">
        <v>27</v>
      </c>
      <c r="AS1054">
        <v>27</v>
      </c>
      <c r="AT1054">
        <v>3</v>
      </c>
      <c r="AU1054">
        <v>9</v>
      </c>
      <c r="AV1054">
        <v>27</v>
      </c>
      <c r="AW1054">
        <v>9</v>
      </c>
      <c r="AX1054">
        <v>0</v>
      </c>
      <c r="AY1054" t="s">
        <v>159</v>
      </c>
      <c r="AZ1054" t="s">
        <v>815</v>
      </c>
      <c r="BA1054" t="s">
        <v>464</v>
      </c>
      <c r="BB1054" t="s">
        <v>762</v>
      </c>
      <c r="BC1054" t="s">
        <v>161</v>
      </c>
      <c r="BD1054" t="b">
        <v>0</v>
      </c>
      <c r="BE1054">
        <v>8.93</v>
      </c>
      <c r="BF1054" t="b">
        <v>1</v>
      </c>
      <c r="BH1054" t="s">
        <v>245</v>
      </c>
      <c r="BI1054" t="s">
        <v>600</v>
      </c>
      <c r="BJ1054" t="b">
        <v>0</v>
      </c>
      <c r="BK1054" t="s">
        <v>163</v>
      </c>
      <c r="BL1054" t="b">
        <v>0</v>
      </c>
      <c r="BM1054">
        <v>18</v>
      </c>
      <c r="BN1054" t="s">
        <v>164</v>
      </c>
      <c r="BO1054" t="s">
        <v>165</v>
      </c>
      <c r="BP1054" t="s">
        <v>164</v>
      </c>
      <c r="BQ1054" t="s">
        <v>166</v>
      </c>
      <c r="BR1054">
        <v>768</v>
      </c>
      <c r="BS1054" t="s">
        <v>156</v>
      </c>
      <c r="BT1054" t="s">
        <v>173</v>
      </c>
      <c r="BU1054" t="s">
        <v>181</v>
      </c>
      <c r="BV1054" t="s">
        <v>186</v>
      </c>
      <c r="BW1054">
        <v>9</v>
      </c>
      <c r="BX1054">
        <v>4</v>
      </c>
      <c r="BY1054">
        <v>0</v>
      </c>
      <c r="BZ1054">
        <v>6</v>
      </c>
      <c r="CA1054" t="s">
        <v>763</v>
      </c>
      <c r="CB1054" t="s">
        <v>156</v>
      </c>
      <c r="CC1054">
        <v>7</v>
      </c>
      <c r="CD1054" t="b">
        <v>0</v>
      </c>
      <c r="CE1054" t="s">
        <v>168</v>
      </c>
      <c r="CF1054" t="s">
        <v>602</v>
      </c>
      <c r="CG1054">
        <v>9</v>
      </c>
      <c r="CH1054">
        <v>0</v>
      </c>
      <c r="CI1054" t="s">
        <v>179</v>
      </c>
      <c r="CJ1054" t="s">
        <v>764</v>
      </c>
      <c r="CK1054" t="s">
        <v>764</v>
      </c>
      <c r="CL1054" t="s">
        <v>805</v>
      </c>
      <c r="CM1054" t="s">
        <v>764</v>
      </c>
      <c r="CN1054" t="s">
        <v>169</v>
      </c>
      <c r="CO1054" t="s">
        <v>179</v>
      </c>
      <c r="CP1054" t="s">
        <v>764</v>
      </c>
      <c r="CQ1054">
        <v>1</v>
      </c>
      <c r="CR1054">
        <v>226</v>
      </c>
      <c r="CS1054">
        <f t="shared" si="770"/>
        <v>226</v>
      </c>
      <c r="CT1054">
        <f t="shared" ca="1" si="771"/>
        <v>226</v>
      </c>
      <c r="CU1054" t="str">
        <f t="shared" si="772"/>
        <v/>
      </c>
      <c r="CV1054" t="str">
        <f t="shared" ca="1" si="773"/>
        <v/>
      </c>
      <c r="CW1054" t="str">
        <f t="shared" si="774"/>
        <v/>
      </c>
      <c r="CX1054" t="str">
        <f t="shared" ca="1" si="775"/>
        <v/>
      </c>
      <c r="CY1054" t="str">
        <f t="shared" si="776"/>
        <v/>
      </c>
      <c r="CZ1054" t="str">
        <f t="shared" ca="1" si="777"/>
        <v/>
      </c>
      <c r="DA1054" t="str">
        <f t="shared" si="778"/>
        <v/>
      </c>
      <c r="DB1054" t="str">
        <f t="shared" ca="1" si="779"/>
        <v/>
      </c>
      <c r="DC1054" t="str">
        <f t="shared" si="780"/>
        <v/>
      </c>
      <c r="DD1054" t="str">
        <f t="shared" ca="1" si="781"/>
        <v/>
      </c>
      <c r="DE1054" t="str">
        <f t="shared" si="782"/>
        <v/>
      </c>
      <c r="DF1054" t="str">
        <f t="shared" ca="1" si="783"/>
        <v/>
      </c>
      <c r="DG1054" t="str">
        <f t="shared" si="784"/>
        <v/>
      </c>
      <c r="DH1054" t="str">
        <f t="shared" ca="1" si="785"/>
        <v/>
      </c>
      <c r="DI1054" t="str">
        <f t="shared" si="786"/>
        <v/>
      </c>
      <c r="DJ1054" t="str">
        <f t="shared" ca="1" si="787"/>
        <v/>
      </c>
      <c r="DK1054" t="str">
        <f t="shared" si="788"/>
        <v/>
      </c>
      <c r="DL1054" t="str">
        <f t="shared" ca="1" si="789"/>
        <v/>
      </c>
      <c r="DM1054" t="str">
        <f t="shared" si="790"/>
        <v/>
      </c>
      <c r="DN1054" t="str">
        <f t="shared" ca="1" si="791"/>
        <v/>
      </c>
      <c r="DO1054" t="str">
        <f t="shared" si="792"/>
        <v/>
      </c>
      <c r="DP1054" t="str">
        <f t="shared" ca="1" si="793"/>
        <v/>
      </c>
      <c r="DQ1054" t="str">
        <f t="shared" si="794"/>
        <v/>
      </c>
      <c r="DR1054" t="str">
        <f t="shared" ca="1" si="795"/>
        <v/>
      </c>
      <c r="DS1054" t="str">
        <f t="shared" si="796"/>
        <v/>
      </c>
      <c r="DT1054" t="str">
        <f t="shared" ca="1" si="797"/>
        <v/>
      </c>
      <c r="DU1054" t="str">
        <f t="shared" si="798"/>
        <v/>
      </c>
      <c r="DV1054" t="str">
        <f t="shared" ca="1" si="799"/>
        <v/>
      </c>
      <c r="DW1054" t="str">
        <f t="shared" si="800"/>
        <v/>
      </c>
      <c r="DX1054" t="str">
        <f t="shared" ca="1" si="801"/>
        <v/>
      </c>
      <c r="DY1054" t="str">
        <f t="shared" si="802"/>
        <v/>
      </c>
      <c r="DZ1054" t="str">
        <f t="shared" ca="1" si="803"/>
        <v/>
      </c>
      <c r="EA1054">
        <f t="shared" si="804"/>
        <v>226</v>
      </c>
      <c r="EB1054">
        <f t="shared" ca="1" si="805"/>
        <v>226</v>
      </c>
      <c r="EC1054" t="str">
        <f t="shared" si="806"/>
        <v/>
      </c>
      <c r="ED1054" t="str">
        <f t="shared" ca="1" si="807"/>
        <v/>
      </c>
      <c r="EE1054" t="str">
        <f t="shared" si="808"/>
        <v/>
      </c>
      <c r="EF1054" t="str">
        <f t="shared" ca="1" si="809"/>
        <v/>
      </c>
      <c r="EG1054" t="str">
        <f t="shared" si="810"/>
        <v/>
      </c>
      <c r="EH1054" t="str">
        <f t="shared" ca="1" si="811"/>
        <v/>
      </c>
      <c r="EI1054" t="str">
        <f t="shared" si="812"/>
        <v/>
      </c>
      <c r="EJ1054" t="str">
        <f t="shared" ca="1" si="813"/>
        <v/>
      </c>
      <c r="EK1054">
        <f t="shared" ca="1" si="814"/>
        <v>226</v>
      </c>
      <c r="EL1054">
        <v>226</v>
      </c>
      <c r="EM1054">
        <v>77342</v>
      </c>
      <c r="EN1054">
        <v>7082</v>
      </c>
      <c r="EO1054">
        <v>2519</v>
      </c>
      <c r="EP1054">
        <v>1723</v>
      </c>
      <c r="EQ1054">
        <v>9716</v>
      </c>
      <c r="ER1054">
        <v>226</v>
      </c>
      <c r="ES1054">
        <v>82815</v>
      </c>
      <c r="ET1054">
        <v>3294</v>
      </c>
      <c r="EU1054">
        <v>2</v>
      </c>
      <c r="EV1054" t="s">
        <v>156</v>
      </c>
      <c r="EW1054">
        <v>1024</v>
      </c>
      <c r="EX1054">
        <v>2</v>
      </c>
      <c r="EY1054">
        <v>48000</v>
      </c>
      <c r="EZ1054">
        <v>-16</v>
      </c>
      <c r="FA1054" t="s">
        <v>170</v>
      </c>
      <c r="FB1054">
        <v>10</v>
      </c>
      <c r="FC1054" t="s">
        <v>171</v>
      </c>
      <c r="FD1054">
        <v>581121</v>
      </c>
      <c r="FE1054">
        <v>574037</v>
      </c>
      <c r="FF1054">
        <v>15228</v>
      </c>
      <c r="FG1054">
        <v>745096</v>
      </c>
      <c r="FH1054">
        <v>746692</v>
      </c>
      <c r="FI1054">
        <v>574021</v>
      </c>
      <c r="FJ1054">
        <v>745096</v>
      </c>
      <c r="FK1054">
        <v>570648</v>
      </c>
      <c r="FL1054" t="s">
        <v>158</v>
      </c>
      <c r="FM1054">
        <v>567100</v>
      </c>
      <c r="FN1054">
        <v>402651</v>
      </c>
      <c r="FO1054">
        <v>488219</v>
      </c>
      <c r="FP1054">
        <v>5512</v>
      </c>
      <c r="FQ1054">
        <v>5510</v>
      </c>
      <c r="FR1054">
        <v>744345</v>
      </c>
      <c r="FS1054">
        <v>402649</v>
      </c>
      <c r="FT1054">
        <v>402649</v>
      </c>
      <c r="FU1054">
        <v>5510</v>
      </c>
      <c r="FV1054">
        <v>750232</v>
      </c>
      <c r="FW1054">
        <v>748692</v>
      </c>
      <c r="FX1054">
        <v>750458</v>
      </c>
      <c r="FY1054">
        <v>405170</v>
      </c>
      <c r="FZ1054">
        <v>489942</v>
      </c>
      <c r="GA1054">
        <v>405402</v>
      </c>
      <c r="GB1054">
        <v>570648</v>
      </c>
      <c r="GC1054">
        <v>569101</v>
      </c>
      <c r="GD1054">
        <v>573943</v>
      </c>
      <c r="GE1054" t="s">
        <v>158</v>
      </c>
      <c r="GF1054">
        <v>750232</v>
      </c>
      <c r="GG1054">
        <v>567099</v>
      </c>
      <c r="GH1054">
        <v>744344</v>
      </c>
      <c r="GI1054">
        <v>658463</v>
      </c>
      <c r="GJ1054" t="s">
        <v>172</v>
      </c>
      <c r="GK1054">
        <v>9</v>
      </c>
      <c r="GL1054" t="s">
        <v>826</v>
      </c>
      <c r="GM1054">
        <v>10</v>
      </c>
      <c r="GN1054" t="s">
        <v>182</v>
      </c>
      <c r="GO1054" t="s">
        <v>166</v>
      </c>
      <c r="GP1054">
        <v>1024</v>
      </c>
      <c r="GQ1054">
        <v>-50</v>
      </c>
      <c r="GR1054">
        <v>180</v>
      </c>
      <c r="GS1054">
        <f t="shared" si="768"/>
        <v>10</v>
      </c>
      <c r="GT1054" t="str">
        <f t="shared" si="769"/>
        <v>test</v>
      </c>
    </row>
    <row r="1055" spans="1:202" x14ac:dyDescent="0.2">
      <c r="A1055">
        <v>90</v>
      </c>
      <c r="B1055">
        <v>90</v>
      </c>
      <c r="C1055">
        <v>3001</v>
      </c>
      <c r="D1055">
        <v>3001</v>
      </c>
      <c r="E1055" t="s">
        <v>155</v>
      </c>
      <c r="F1055" t="s">
        <v>156</v>
      </c>
      <c r="G1055" t="s">
        <v>156</v>
      </c>
      <c r="H1055" t="s">
        <v>156</v>
      </c>
      <c r="I1055">
        <v>0</v>
      </c>
      <c r="J1055" t="s">
        <v>157</v>
      </c>
      <c r="K1055">
        <v>1</v>
      </c>
      <c r="L1055" t="s">
        <v>154</v>
      </c>
      <c r="M1055" t="s">
        <v>154</v>
      </c>
      <c r="N1055" t="s">
        <v>154</v>
      </c>
      <c r="O1055">
        <v>1</v>
      </c>
      <c r="P1055" t="s">
        <v>154</v>
      </c>
      <c r="Q1055" t="s">
        <v>154</v>
      </c>
      <c r="R1055" t="s">
        <v>183</v>
      </c>
      <c r="S1055">
        <v>0</v>
      </c>
      <c r="T1055">
        <v>3</v>
      </c>
      <c r="U1055">
        <v>0</v>
      </c>
      <c r="V1055">
        <v>10</v>
      </c>
      <c r="W1055">
        <v>10</v>
      </c>
      <c r="X1055">
        <v>3</v>
      </c>
      <c r="Y1055">
        <v>10</v>
      </c>
      <c r="Z1055">
        <v>27</v>
      </c>
      <c r="AA1055">
        <v>0</v>
      </c>
      <c r="AB1055">
        <v>27</v>
      </c>
      <c r="AC1055">
        <v>3</v>
      </c>
      <c r="AD1055">
        <v>3</v>
      </c>
      <c r="AE1055">
        <v>0</v>
      </c>
      <c r="AF1055">
        <v>0</v>
      </c>
      <c r="AG1055">
        <v>10</v>
      </c>
      <c r="AH1055">
        <v>3</v>
      </c>
      <c r="AI1055">
        <v>3</v>
      </c>
      <c r="AJ1055">
        <v>0</v>
      </c>
      <c r="AK1055">
        <v>10</v>
      </c>
      <c r="AL1055">
        <v>10</v>
      </c>
      <c r="AM1055">
        <v>38</v>
      </c>
      <c r="AN1055">
        <v>3</v>
      </c>
      <c r="AO1055">
        <v>3</v>
      </c>
      <c r="AP1055">
        <v>3</v>
      </c>
      <c r="AQ1055">
        <v>27</v>
      </c>
      <c r="AR1055">
        <v>27</v>
      </c>
      <c r="AS1055">
        <v>27</v>
      </c>
      <c r="AT1055">
        <v>3</v>
      </c>
      <c r="AU1055">
        <v>10</v>
      </c>
      <c r="AV1055">
        <v>27</v>
      </c>
      <c r="AW1055">
        <v>10</v>
      </c>
      <c r="AX1055">
        <v>0</v>
      </c>
      <c r="AY1055" t="s">
        <v>159</v>
      </c>
      <c r="AZ1055" t="s">
        <v>815</v>
      </c>
      <c r="BA1055" t="s">
        <v>464</v>
      </c>
      <c r="BB1055" t="s">
        <v>762</v>
      </c>
      <c r="BC1055" t="s">
        <v>161</v>
      </c>
      <c r="BD1055" t="b">
        <v>0</v>
      </c>
      <c r="BE1055" t="s">
        <v>164</v>
      </c>
      <c r="BF1055" t="b">
        <v>1</v>
      </c>
      <c r="BH1055" t="s">
        <v>245</v>
      </c>
      <c r="BI1055" t="s">
        <v>600</v>
      </c>
      <c r="BJ1055" t="b">
        <v>0</v>
      </c>
      <c r="BK1055" t="s">
        <v>163</v>
      </c>
      <c r="BL1055" t="b">
        <v>0</v>
      </c>
      <c r="BM1055">
        <v>18</v>
      </c>
      <c r="BN1055" t="s">
        <v>164</v>
      </c>
      <c r="BO1055" t="s">
        <v>165</v>
      </c>
      <c r="BP1055" t="s">
        <v>164</v>
      </c>
      <c r="BQ1055" t="s">
        <v>166</v>
      </c>
      <c r="BR1055">
        <v>768</v>
      </c>
      <c r="BS1055" t="s">
        <v>156</v>
      </c>
      <c r="BT1055" t="s">
        <v>173</v>
      </c>
      <c r="BU1055" t="s">
        <v>189</v>
      </c>
      <c r="BV1055" t="s">
        <v>192</v>
      </c>
      <c r="BW1055">
        <v>10</v>
      </c>
      <c r="BX1055">
        <v>4</v>
      </c>
      <c r="BY1055">
        <v>0</v>
      </c>
      <c r="BZ1055">
        <v>6</v>
      </c>
      <c r="CA1055" t="s">
        <v>763</v>
      </c>
      <c r="CB1055" t="s">
        <v>156</v>
      </c>
      <c r="CC1055">
        <v>7</v>
      </c>
      <c r="CD1055" t="b">
        <v>0</v>
      </c>
      <c r="CE1055" t="s">
        <v>168</v>
      </c>
      <c r="CF1055" t="s">
        <v>602</v>
      </c>
      <c r="CG1055">
        <v>48</v>
      </c>
      <c r="CH1055">
        <v>0</v>
      </c>
      <c r="CI1055" t="s">
        <v>183</v>
      </c>
      <c r="CJ1055" t="s">
        <v>764</v>
      </c>
      <c r="CK1055" t="s">
        <v>764</v>
      </c>
      <c r="CL1055" t="s">
        <v>805</v>
      </c>
      <c r="CM1055" t="s">
        <v>764</v>
      </c>
      <c r="CN1055" t="s">
        <v>169</v>
      </c>
      <c r="CO1055" t="s">
        <v>183</v>
      </c>
      <c r="CP1055" t="s">
        <v>764</v>
      </c>
      <c r="CQ1055">
        <v>1</v>
      </c>
      <c r="CR1055">
        <v>553</v>
      </c>
      <c r="CS1055" t="str">
        <f t="shared" si="770"/>
        <v/>
      </c>
      <c r="CT1055" t="str">
        <f t="shared" ca="1" si="771"/>
        <v/>
      </c>
      <c r="CU1055" t="str">
        <f t="shared" si="772"/>
        <v/>
      </c>
      <c r="CV1055" t="str">
        <f t="shared" ca="1" si="773"/>
        <v/>
      </c>
      <c r="CW1055" t="str">
        <f t="shared" si="774"/>
        <v/>
      </c>
      <c r="CX1055" t="str">
        <f t="shared" ca="1" si="775"/>
        <v/>
      </c>
      <c r="CY1055" t="str">
        <f t="shared" si="776"/>
        <v/>
      </c>
      <c r="CZ1055" t="str">
        <f t="shared" ca="1" si="777"/>
        <v/>
      </c>
      <c r="DA1055" t="str">
        <f t="shared" si="778"/>
        <v/>
      </c>
      <c r="DB1055" t="str">
        <f t="shared" ca="1" si="779"/>
        <v/>
      </c>
      <c r="DC1055" t="str">
        <f t="shared" si="780"/>
        <v/>
      </c>
      <c r="DD1055" t="str">
        <f t="shared" ca="1" si="781"/>
        <v/>
      </c>
      <c r="DE1055" t="str">
        <f t="shared" si="782"/>
        <v/>
      </c>
      <c r="DF1055" t="str">
        <f t="shared" ca="1" si="783"/>
        <v/>
      </c>
      <c r="DG1055" t="str">
        <f t="shared" si="784"/>
        <v/>
      </c>
      <c r="DH1055" t="str">
        <f t="shared" ca="1" si="785"/>
        <v/>
      </c>
      <c r="DI1055" t="str">
        <f t="shared" si="786"/>
        <v/>
      </c>
      <c r="DJ1055" t="str">
        <f t="shared" ca="1" si="787"/>
        <v/>
      </c>
      <c r="DK1055" t="str">
        <f t="shared" si="788"/>
        <v/>
      </c>
      <c r="DL1055" t="str">
        <f t="shared" ca="1" si="789"/>
        <v/>
      </c>
      <c r="DM1055" t="str">
        <f t="shared" si="790"/>
        <v/>
      </c>
      <c r="DN1055" t="str">
        <f t="shared" ca="1" si="791"/>
        <v/>
      </c>
      <c r="DO1055" t="str">
        <f t="shared" si="792"/>
        <v/>
      </c>
      <c r="DP1055" t="str">
        <f t="shared" ca="1" si="793"/>
        <v/>
      </c>
      <c r="DQ1055" t="str">
        <f t="shared" si="794"/>
        <v/>
      </c>
      <c r="DR1055" t="str">
        <f t="shared" ca="1" si="795"/>
        <v/>
      </c>
      <c r="DS1055" t="str">
        <f t="shared" si="796"/>
        <v/>
      </c>
      <c r="DT1055" t="str">
        <f t="shared" ca="1" si="797"/>
        <v/>
      </c>
      <c r="DU1055" t="str">
        <f t="shared" si="798"/>
        <v/>
      </c>
      <c r="DV1055" t="str">
        <f t="shared" ca="1" si="799"/>
        <v/>
      </c>
      <c r="DW1055" t="str">
        <f t="shared" si="800"/>
        <v/>
      </c>
      <c r="DX1055" t="str">
        <f t="shared" ca="1" si="801"/>
        <v/>
      </c>
      <c r="DY1055" t="str">
        <f t="shared" si="802"/>
        <v/>
      </c>
      <c r="DZ1055" t="str">
        <f t="shared" ca="1" si="803"/>
        <v/>
      </c>
      <c r="EA1055" t="str">
        <f t="shared" si="804"/>
        <v/>
      </c>
      <c r="EB1055" t="str">
        <f t="shared" ca="1" si="805"/>
        <v/>
      </c>
      <c r="EC1055" t="str">
        <f t="shared" si="806"/>
        <v/>
      </c>
      <c r="ED1055" t="str">
        <f t="shared" ca="1" si="807"/>
        <v/>
      </c>
      <c r="EE1055" t="str">
        <f t="shared" si="808"/>
        <v/>
      </c>
      <c r="EF1055" t="str">
        <f t="shared" ca="1" si="809"/>
        <v/>
      </c>
      <c r="EG1055" t="str">
        <f t="shared" si="810"/>
        <v/>
      </c>
      <c r="EH1055" t="str">
        <f t="shared" ca="1" si="811"/>
        <v/>
      </c>
      <c r="EI1055" t="str">
        <f t="shared" si="812"/>
        <v/>
      </c>
      <c r="EJ1055" t="str">
        <f t="shared" ca="1" si="813"/>
        <v/>
      </c>
      <c r="EK1055" t="str">
        <f t="shared" ca="1" si="814"/>
        <v/>
      </c>
      <c r="EL1055" t="s">
        <v>924</v>
      </c>
      <c r="EM1055">
        <v>77342</v>
      </c>
      <c r="EN1055">
        <v>7082</v>
      </c>
      <c r="EO1055">
        <v>2519</v>
      </c>
      <c r="EP1055">
        <v>1723</v>
      </c>
      <c r="EQ1055">
        <v>9716</v>
      </c>
      <c r="ER1055">
        <v>553</v>
      </c>
      <c r="ES1055">
        <v>82815</v>
      </c>
      <c r="ET1055">
        <v>3294</v>
      </c>
      <c r="EU1055">
        <v>2</v>
      </c>
      <c r="EV1055" t="s">
        <v>156</v>
      </c>
      <c r="EW1055">
        <v>1024</v>
      </c>
      <c r="EX1055">
        <v>2</v>
      </c>
      <c r="EY1055">
        <v>48000</v>
      </c>
      <c r="EZ1055">
        <v>-16</v>
      </c>
      <c r="FA1055" t="s">
        <v>170</v>
      </c>
      <c r="FB1055">
        <v>10</v>
      </c>
      <c r="FC1055" t="s">
        <v>171</v>
      </c>
      <c r="FD1055">
        <v>581121</v>
      </c>
      <c r="FE1055">
        <v>574037</v>
      </c>
      <c r="FF1055">
        <v>15228</v>
      </c>
      <c r="FG1055">
        <v>751319</v>
      </c>
      <c r="FH1055">
        <v>752921</v>
      </c>
      <c r="FI1055">
        <v>574021</v>
      </c>
      <c r="FJ1055">
        <v>751319</v>
      </c>
      <c r="FK1055">
        <v>570648</v>
      </c>
      <c r="FL1055" t="s">
        <v>158</v>
      </c>
      <c r="FM1055">
        <v>567100</v>
      </c>
      <c r="FN1055">
        <v>402651</v>
      </c>
      <c r="FO1055">
        <v>488219</v>
      </c>
      <c r="FP1055">
        <v>5512</v>
      </c>
      <c r="FQ1055">
        <v>5510</v>
      </c>
      <c r="FR1055">
        <v>750567</v>
      </c>
      <c r="FS1055">
        <v>402649</v>
      </c>
      <c r="FT1055">
        <v>402649</v>
      </c>
      <c r="FU1055">
        <v>5510</v>
      </c>
      <c r="FV1055">
        <v>756655</v>
      </c>
      <c r="FW1055">
        <v>754921</v>
      </c>
      <c r="FX1055">
        <v>757208</v>
      </c>
      <c r="FY1055">
        <v>405170</v>
      </c>
      <c r="FZ1055">
        <v>489942</v>
      </c>
      <c r="GA1055">
        <v>405402</v>
      </c>
      <c r="GB1055">
        <v>570648</v>
      </c>
      <c r="GC1055">
        <v>569101</v>
      </c>
      <c r="GD1055">
        <v>573943</v>
      </c>
      <c r="GE1055" t="s">
        <v>158</v>
      </c>
      <c r="GF1055">
        <v>756654</v>
      </c>
      <c r="GG1055">
        <v>567099</v>
      </c>
      <c r="GH1055">
        <v>750565</v>
      </c>
      <c r="GI1055">
        <v>658463</v>
      </c>
      <c r="GJ1055" t="s">
        <v>172</v>
      </c>
      <c r="GK1055">
        <v>10</v>
      </c>
      <c r="GL1055" t="s">
        <v>827</v>
      </c>
      <c r="GM1055">
        <v>11</v>
      </c>
      <c r="GN1055" t="s">
        <v>185</v>
      </c>
      <c r="GO1055" t="s">
        <v>166</v>
      </c>
      <c r="GP1055">
        <v>1024</v>
      </c>
      <c r="GQ1055">
        <v>-50</v>
      </c>
      <c r="GR1055">
        <v>180</v>
      </c>
      <c r="GS1055">
        <f t="shared" si="768"/>
        <v>11</v>
      </c>
      <c r="GT1055" t="str">
        <f t="shared" si="769"/>
        <v>test</v>
      </c>
    </row>
    <row r="1056" spans="1:202" x14ac:dyDescent="0.2">
      <c r="A1056">
        <v>91</v>
      </c>
      <c r="B1056">
        <v>91</v>
      </c>
      <c r="C1056">
        <v>2762</v>
      </c>
      <c r="D1056">
        <v>2762</v>
      </c>
      <c r="E1056" t="s">
        <v>155</v>
      </c>
      <c r="F1056" t="s">
        <v>156</v>
      </c>
      <c r="G1056" t="s">
        <v>156</v>
      </c>
      <c r="H1056" t="s">
        <v>156</v>
      </c>
      <c r="I1056">
        <v>0</v>
      </c>
      <c r="J1056" t="s">
        <v>157</v>
      </c>
      <c r="K1056">
        <v>1</v>
      </c>
      <c r="L1056" t="s">
        <v>154</v>
      </c>
      <c r="M1056" t="s">
        <v>154</v>
      </c>
      <c r="N1056" t="s">
        <v>154</v>
      </c>
      <c r="O1056">
        <v>1</v>
      </c>
      <c r="P1056" t="s">
        <v>154</v>
      </c>
      <c r="Q1056" t="s">
        <v>154</v>
      </c>
      <c r="R1056" t="s">
        <v>183</v>
      </c>
      <c r="S1056">
        <v>0</v>
      </c>
      <c r="T1056">
        <v>3</v>
      </c>
      <c r="U1056">
        <v>0</v>
      </c>
      <c r="V1056">
        <v>11</v>
      </c>
      <c r="W1056">
        <v>11</v>
      </c>
      <c r="X1056">
        <v>3</v>
      </c>
      <c r="Y1056">
        <v>11</v>
      </c>
      <c r="Z1056">
        <v>27</v>
      </c>
      <c r="AA1056">
        <v>0</v>
      </c>
      <c r="AB1056">
        <v>27</v>
      </c>
      <c r="AC1056">
        <v>3</v>
      </c>
      <c r="AD1056">
        <v>3</v>
      </c>
      <c r="AE1056">
        <v>0</v>
      </c>
      <c r="AF1056">
        <v>0</v>
      </c>
      <c r="AG1056">
        <v>11</v>
      </c>
      <c r="AH1056">
        <v>3</v>
      </c>
      <c r="AI1056">
        <v>3</v>
      </c>
      <c r="AJ1056">
        <v>0</v>
      </c>
      <c r="AK1056">
        <v>11</v>
      </c>
      <c r="AL1056">
        <v>11</v>
      </c>
      <c r="AM1056">
        <v>39</v>
      </c>
      <c r="AN1056">
        <v>3</v>
      </c>
      <c r="AO1056">
        <v>3</v>
      </c>
      <c r="AP1056">
        <v>3</v>
      </c>
      <c r="AQ1056">
        <v>27</v>
      </c>
      <c r="AR1056">
        <v>27</v>
      </c>
      <c r="AS1056">
        <v>27</v>
      </c>
      <c r="AT1056">
        <v>3</v>
      </c>
      <c r="AU1056">
        <v>11</v>
      </c>
      <c r="AV1056">
        <v>27</v>
      </c>
      <c r="AW1056">
        <v>11</v>
      </c>
      <c r="AX1056">
        <v>0</v>
      </c>
      <c r="AY1056" t="s">
        <v>159</v>
      </c>
      <c r="AZ1056" t="s">
        <v>815</v>
      </c>
      <c r="BA1056" t="s">
        <v>464</v>
      </c>
      <c r="BB1056" t="s">
        <v>762</v>
      </c>
      <c r="BC1056" t="s">
        <v>161</v>
      </c>
      <c r="BD1056" t="b">
        <v>0</v>
      </c>
      <c r="BE1056" t="s">
        <v>164</v>
      </c>
      <c r="BF1056" t="b">
        <v>1</v>
      </c>
      <c r="BH1056" t="s">
        <v>245</v>
      </c>
      <c r="BI1056" t="s">
        <v>600</v>
      </c>
      <c r="BJ1056" t="b">
        <v>0</v>
      </c>
      <c r="BK1056" t="s">
        <v>163</v>
      </c>
      <c r="BL1056" t="b">
        <v>0</v>
      </c>
      <c r="BM1056">
        <v>18</v>
      </c>
      <c r="BN1056" t="s">
        <v>164</v>
      </c>
      <c r="BO1056" t="s">
        <v>165</v>
      </c>
      <c r="BP1056" t="s">
        <v>164</v>
      </c>
      <c r="BQ1056" t="s">
        <v>166</v>
      </c>
      <c r="BR1056">
        <v>768</v>
      </c>
      <c r="BS1056" t="s">
        <v>156</v>
      </c>
      <c r="BT1056" t="s">
        <v>173</v>
      </c>
      <c r="BU1056" t="s">
        <v>186</v>
      </c>
      <c r="BV1056" t="s">
        <v>191</v>
      </c>
      <c r="BW1056">
        <v>11</v>
      </c>
      <c r="BX1056">
        <v>4</v>
      </c>
      <c r="BY1056">
        <v>0</v>
      </c>
      <c r="BZ1056">
        <v>6</v>
      </c>
      <c r="CA1056" t="s">
        <v>763</v>
      </c>
      <c r="CB1056" t="s">
        <v>156</v>
      </c>
      <c r="CC1056">
        <v>7</v>
      </c>
      <c r="CD1056" t="b">
        <v>0</v>
      </c>
      <c r="CE1056" t="s">
        <v>168</v>
      </c>
      <c r="CF1056" t="s">
        <v>602</v>
      </c>
      <c r="CG1056">
        <v>72</v>
      </c>
      <c r="CH1056">
        <v>0</v>
      </c>
      <c r="CI1056" t="s">
        <v>183</v>
      </c>
      <c r="CJ1056" t="s">
        <v>764</v>
      </c>
      <c r="CK1056" t="s">
        <v>764</v>
      </c>
      <c r="CL1056" t="s">
        <v>805</v>
      </c>
      <c r="CM1056" t="s">
        <v>764</v>
      </c>
      <c r="CN1056" t="s">
        <v>169</v>
      </c>
      <c r="CO1056" t="s">
        <v>183</v>
      </c>
      <c r="CP1056" t="s">
        <v>764</v>
      </c>
      <c r="CQ1056">
        <v>1</v>
      </c>
      <c r="CR1056">
        <v>133</v>
      </c>
      <c r="CS1056" t="str">
        <f t="shared" si="770"/>
        <v/>
      </c>
      <c r="CT1056" t="str">
        <f t="shared" ca="1" si="771"/>
        <v/>
      </c>
      <c r="CU1056" t="str">
        <f t="shared" si="772"/>
        <v/>
      </c>
      <c r="CV1056" t="str">
        <f t="shared" ca="1" si="773"/>
        <v/>
      </c>
      <c r="CW1056" t="str">
        <f t="shared" si="774"/>
        <v/>
      </c>
      <c r="CX1056" t="str">
        <f t="shared" ca="1" si="775"/>
        <v/>
      </c>
      <c r="CY1056" t="str">
        <f t="shared" si="776"/>
        <v/>
      </c>
      <c r="CZ1056" t="str">
        <f t="shared" ca="1" si="777"/>
        <v/>
      </c>
      <c r="DA1056" t="str">
        <f t="shared" si="778"/>
        <v/>
      </c>
      <c r="DB1056" t="str">
        <f t="shared" ca="1" si="779"/>
        <v/>
      </c>
      <c r="DC1056" t="str">
        <f t="shared" si="780"/>
        <v/>
      </c>
      <c r="DD1056" t="str">
        <f t="shared" ca="1" si="781"/>
        <v/>
      </c>
      <c r="DE1056" t="str">
        <f t="shared" si="782"/>
        <v/>
      </c>
      <c r="DF1056" t="str">
        <f t="shared" ca="1" si="783"/>
        <v/>
      </c>
      <c r="DG1056" t="str">
        <f t="shared" si="784"/>
        <v/>
      </c>
      <c r="DH1056" t="str">
        <f t="shared" ca="1" si="785"/>
        <v/>
      </c>
      <c r="DI1056" t="str">
        <f t="shared" si="786"/>
        <v/>
      </c>
      <c r="DJ1056" t="str">
        <f t="shared" ca="1" si="787"/>
        <v/>
      </c>
      <c r="DK1056" t="str">
        <f t="shared" si="788"/>
        <v/>
      </c>
      <c r="DL1056" t="str">
        <f t="shared" ca="1" si="789"/>
        <v/>
      </c>
      <c r="DM1056" t="str">
        <f t="shared" si="790"/>
        <v/>
      </c>
      <c r="DN1056" t="str">
        <f t="shared" ca="1" si="791"/>
        <v/>
      </c>
      <c r="DO1056" t="str">
        <f t="shared" si="792"/>
        <v/>
      </c>
      <c r="DP1056" t="str">
        <f t="shared" ca="1" si="793"/>
        <v/>
      </c>
      <c r="DQ1056" t="str">
        <f t="shared" si="794"/>
        <v/>
      </c>
      <c r="DR1056" t="str">
        <f t="shared" ca="1" si="795"/>
        <v/>
      </c>
      <c r="DS1056" t="str">
        <f t="shared" si="796"/>
        <v/>
      </c>
      <c r="DT1056" t="str">
        <f t="shared" ca="1" si="797"/>
        <v/>
      </c>
      <c r="DU1056" t="str">
        <f t="shared" si="798"/>
        <v/>
      </c>
      <c r="DV1056" t="str">
        <f t="shared" ca="1" si="799"/>
        <v/>
      </c>
      <c r="DW1056" t="str">
        <f t="shared" si="800"/>
        <v/>
      </c>
      <c r="DX1056" t="str">
        <f t="shared" ca="1" si="801"/>
        <v/>
      </c>
      <c r="DY1056" t="str">
        <f t="shared" si="802"/>
        <v/>
      </c>
      <c r="DZ1056" t="str">
        <f t="shared" ca="1" si="803"/>
        <v/>
      </c>
      <c r="EA1056" t="str">
        <f t="shared" si="804"/>
        <v/>
      </c>
      <c r="EB1056" t="str">
        <f t="shared" ca="1" si="805"/>
        <v/>
      </c>
      <c r="EC1056" t="str">
        <f t="shared" si="806"/>
        <v/>
      </c>
      <c r="ED1056" t="str">
        <f t="shared" ca="1" si="807"/>
        <v/>
      </c>
      <c r="EE1056" t="str">
        <f t="shared" si="808"/>
        <v/>
      </c>
      <c r="EF1056" t="str">
        <f t="shared" ca="1" si="809"/>
        <v/>
      </c>
      <c r="EG1056" t="str">
        <f t="shared" si="810"/>
        <v/>
      </c>
      <c r="EH1056" t="str">
        <f t="shared" ca="1" si="811"/>
        <v/>
      </c>
      <c r="EI1056" t="str">
        <f t="shared" si="812"/>
        <v/>
      </c>
      <c r="EJ1056" t="str">
        <f t="shared" ca="1" si="813"/>
        <v/>
      </c>
      <c r="EK1056" t="str">
        <f t="shared" ca="1" si="814"/>
        <v/>
      </c>
      <c r="EL1056" t="s">
        <v>924</v>
      </c>
      <c r="EM1056">
        <v>77342</v>
      </c>
      <c r="EN1056">
        <v>7082</v>
      </c>
      <c r="EO1056">
        <v>2519</v>
      </c>
      <c r="EP1056">
        <v>1723</v>
      </c>
      <c r="EQ1056">
        <v>9716</v>
      </c>
      <c r="ER1056">
        <v>133</v>
      </c>
      <c r="ES1056">
        <v>82815</v>
      </c>
      <c r="ET1056">
        <v>3294</v>
      </c>
      <c r="EU1056">
        <v>2</v>
      </c>
      <c r="EV1056" t="s">
        <v>156</v>
      </c>
      <c r="EW1056">
        <v>1024</v>
      </c>
      <c r="EX1056">
        <v>2</v>
      </c>
      <c r="EY1056">
        <v>48000</v>
      </c>
      <c r="EZ1056">
        <v>-16</v>
      </c>
      <c r="FA1056" t="s">
        <v>170</v>
      </c>
      <c r="FB1056">
        <v>10</v>
      </c>
      <c r="FC1056" t="s">
        <v>171</v>
      </c>
      <c r="FD1056">
        <v>581121</v>
      </c>
      <c r="FE1056">
        <v>574037</v>
      </c>
      <c r="FF1056">
        <v>15228</v>
      </c>
      <c r="FG1056">
        <v>758066</v>
      </c>
      <c r="FH1056">
        <v>759618</v>
      </c>
      <c r="FI1056">
        <v>574021</v>
      </c>
      <c r="FJ1056">
        <v>758066</v>
      </c>
      <c r="FK1056">
        <v>570648</v>
      </c>
      <c r="FL1056" t="s">
        <v>158</v>
      </c>
      <c r="FM1056">
        <v>567100</v>
      </c>
      <c r="FN1056">
        <v>402651</v>
      </c>
      <c r="FO1056">
        <v>488219</v>
      </c>
      <c r="FP1056">
        <v>5512</v>
      </c>
      <c r="FQ1056">
        <v>5510</v>
      </c>
      <c r="FR1056">
        <v>757315</v>
      </c>
      <c r="FS1056">
        <v>402649</v>
      </c>
      <c r="FT1056">
        <v>402649</v>
      </c>
      <c r="FU1056">
        <v>5510</v>
      </c>
      <c r="FV1056">
        <v>763159</v>
      </c>
      <c r="FW1056">
        <v>761618</v>
      </c>
      <c r="FX1056">
        <v>763293</v>
      </c>
      <c r="FY1056">
        <v>405170</v>
      </c>
      <c r="FZ1056">
        <v>489942</v>
      </c>
      <c r="GA1056">
        <v>405402</v>
      </c>
      <c r="GB1056">
        <v>570648</v>
      </c>
      <c r="GC1056">
        <v>569101</v>
      </c>
      <c r="GD1056">
        <v>573943</v>
      </c>
      <c r="GE1056" t="s">
        <v>158</v>
      </c>
      <c r="GF1056">
        <v>763159</v>
      </c>
      <c r="GG1056">
        <v>567099</v>
      </c>
      <c r="GH1056">
        <v>757314</v>
      </c>
      <c r="GI1056">
        <v>658463</v>
      </c>
      <c r="GJ1056" t="s">
        <v>172</v>
      </c>
      <c r="GK1056">
        <v>11</v>
      </c>
      <c r="GL1056" t="s">
        <v>828</v>
      </c>
      <c r="GM1056">
        <v>12</v>
      </c>
      <c r="GN1056" t="s">
        <v>185</v>
      </c>
      <c r="GO1056" t="s">
        <v>166</v>
      </c>
      <c r="GP1056">
        <v>1024</v>
      </c>
      <c r="GQ1056">
        <v>-50</v>
      </c>
      <c r="GR1056">
        <v>180</v>
      </c>
      <c r="GS1056">
        <f t="shared" si="768"/>
        <v>12</v>
      </c>
      <c r="GT1056" t="str">
        <f t="shared" si="769"/>
        <v>test</v>
      </c>
    </row>
    <row r="1057" spans="1:202" x14ac:dyDescent="0.2">
      <c r="A1057">
        <v>92</v>
      </c>
      <c r="B1057">
        <v>92</v>
      </c>
      <c r="C1057">
        <v>2551</v>
      </c>
      <c r="D1057">
        <v>2551</v>
      </c>
      <c r="E1057" t="s">
        <v>155</v>
      </c>
      <c r="F1057" t="s">
        <v>156</v>
      </c>
      <c r="G1057" t="s">
        <v>156</v>
      </c>
      <c r="H1057" t="s">
        <v>156</v>
      </c>
      <c r="I1057">
        <v>0</v>
      </c>
      <c r="J1057" t="s">
        <v>157</v>
      </c>
      <c r="K1057">
        <v>1</v>
      </c>
      <c r="L1057" t="s">
        <v>154</v>
      </c>
      <c r="M1057" t="s">
        <v>154</v>
      </c>
      <c r="N1057" t="s">
        <v>154</v>
      </c>
      <c r="O1057">
        <v>1</v>
      </c>
      <c r="P1057" t="s">
        <v>154</v>
      </c>
      <c r="Q1057" t="s">
        <v>154</v>
      </c>
      <c r="R1057" t="s">
        <v>183</v>
      </c>
      <c r="S1057">
        <v>0</v>
      </c>
      <c r="T1057">
        <v>3</v>
      </c>
      <c r="U1057">
        <v>0</v>
      </c>
      <c r="V1057">
        <v>12</v>
      </c>
      <c r="W1057">
        <v>12</v>
      </c>
      <c r="X1057">
        <v>3</v>
      </c>
      <c r="Y1057">
        <v>12</v>
      </c>
      <c r="Z1057">
        <v>27</v>
      </c>
      <c r="AA1057">
        <v>0</v>
      </c>
      <c r="AB1057">
        <v>27</v>
      </c>
      <c r="AC1057">
        <v>3</v>
      </c>
      <c r="AD1057">
        <v>3</v>
      </c>
      <c r="AE1057">
        <v>0</v>
      </c>
      <c r="AF1057">
        <v>0</v>
      </c>
      <c r="AG1057">
        <v>12</v>
      </c>
      <c r="AH1057">
        <v>3</v>
      </c>
      <c r="AI1057">
        <v>3</v>
      </c>
      <c r="AJ1057">
        <v>0</v>
      </c>
      <c r="AK1057">
        <v>12</v>
      </c>
      <c r="AL1057">
        <v>12</v>
      </c>
      <c r="AM1057">
        <v>40</v>
      </c>
      <c r="AN1057">
        <v>3</v>
      </c>
      <c r="AO1057">
        <v>3</v>
      </c>
      <c r="AP1057">
        <v>3</v>
      </c>
      <c r="AQ1057">
        <v>27</v>
      </c>
      <c r="AR1057">
        <v>27</v>
      </c>
      <c r="AS1057">
        <v>27</v>
      </c>
      <c r="AT1057">
        <v>3</v>
      </c>
      <c r="AU1057">
        <v>12</v>
      </c>
      <c r="AV1057">
        <v>27</v>
      </c>
      <c r="AW1057">
        <v>12</v>
      </c>
      <c r="AX1057">
        <v>0</v>
      </c>
      <c r="AY1057" t="s">
        <v>159</v>
      </c>
      <c r="AZ1057" t="s">
        <v>815</v>
      </c>
      <c r="BA1057" t="s">
        <v>464</v>
      </c>
      <c r="BB1057" t="s">
        <v>762</v>
      </c>
      <c r="BC1057" t="s">
        <v>161</v>
      </c>
      <c r="BD1057" t="b">
        <v>0</v>
      </c>
      <c r="BE1057" t="s">
        <v>164</v>
      </c>
      <c r="BF1057" t="b">
        <v>1</v>
      </c>
      <c r="BH1057" t="s">
        <v>245</v>
      </c>
      <c r="BI1057" t="s">
        <v>600</v>
      </c>
      <c r="BJ1057" t="b">
        <v>0</v>
      </c>
      <c r="BK1057" t="s">
        <v>163</v>
      </c>
      <c r="BL1057" t="b">
        <v>0</v>
      </c>
      <c r="BM1057">
        <v>18</v>
      </c>
      <c r="BN1057" t="s">
        <v>164</v>
      </c>
      <c r="BO1057" t="s">
        <v>165</v>
      </c>
      <c r="BP1057" t="s">
        <v>164</v>
      </c>
      <c r="BQ1057" t="s">
        <v>166</v>
      </c>
      <c r="BR1057">
        <v>768</v>
      </c>
      <c r="BS1057" t="s">
        <v>156</v>
      </c>
      <c r="BT1057" t="s">
        <v>173</v>
      </c>
      <c r="BU1057" t="s">
        <v>193</v>
      </c>
      <c r="BV1057" t="s">
        <v>184</v>
      </c>
      <c r="BW1057">
        <v>12</v>
      </c>
      <c r="BX1057">
        <v>4</v>
      </c>
      <c r="BY1057">
        <v>0</v>
      </c>
      <c r="BZ1057">
        <v>6</v>
      </c>
      <c r="CA1057" t="s">
        <v>763</v>
      </c>
      <c r="CB1057" t="s">
        <v>156</v>
      </c>
      <c r="CC1057">
        <v>7</v>
      </c>
      <c r="CD1057" t="b">
        <v>0</v>
      </c>
      <c r="CE1057" t="s">
        <v>168</v>
      </c>
      <c r="CF1057" t="s">
        <v>602</v>
      </c>
      <c r="CG1057">
        <v>68</v>
      </c>
      <c r="CH1057">
        <v>0</v>
      </c>
      <c r="CI1057" t="s">
        <v>183</v>
      </c>
      <c r="CJ1057" t="s">
        <v>764</v>
      </c>
      <c r="CK1057" t="s">
        <v>764</v>
      </c>
      <c r="CL1057" t="s">
        <v>805</v>
      </c>
      <c r="CM1057" t="s">
        <v>764</v>
      </c>
      <c r="CN1057" t="s">
        <v>169</v>
      </c>
      <c r="CO1057" t="s">
        <v>183</v>
      </c>
      <c r="CP1057" t="s">
        <v>764</v>
      </c>
      <c r="CQ1057">
        <v>1</v>
      </c>
      <c r="CR1057">
        <v>21</v>
      </c>
      <c r="CS1057" t="str">
        <f t="shared" si="770"/>
        <v/>
      </c>
      <c r="CT1057" t="str">
        <f t="shared" ca="1" si="771"/>
        <v/>
      </c>
      <c r="CU1057" t="str">
        <f t="shared" si="772"/>
        <v/>
      </c>
      <c r="CV1057" t="str">
        <f t="shared" ca="1" si="773"/>
        <v/>
      </c>
      <c r="CW1057" t="str">
        <f t="shared" si="774"/>
        <v/>
      </c>
      <c r="CX1057" t="str">
        <f t="shared" ca="1" si="775"/>
        <v/>
      </c>
      <c r="CY1057" t="str">
        <f t="shared" si="776"/>
        <v/>
      </c>
      <c r="CZ1057" t="str">
        <f t="shared" ca="1" si="777"/>
        <v/>
      </c>
      <c r="DA1057" t="str">
        <f t="shared" si="778"/>
        <v/>
      </c>
      <c r="DB1057" t="str">
        <f t="shared" ca="1" si="779"/>
        <v/>
      </c>
      <c r="DC1057" t="str">
        <f t="shared" si="780"/>
        <v/>
      </c>
      <c r="DD1057" t="str">
        <f t="shared" ca="1" si="781"/>
        <v/>
      </c>
      <c r="DE1057" t="str">
        <f t="shared" si="782"/>
        <v/>
      </c>
      <c r="DF1057" t="str">
        <f t="shared" ca="1" si="783"/>
        <v/>
      </c>
      <c r="DG1057" t="str">
        <f t="shared" si="784"/>
        <v/>
      </c>
      <c r="DH1057" t="str">
        <f t="shared" ca="1" si="785"/>
        <v/>
      </c>
      <c r="DI1057" t="str">
        <f t="shared" si="786"/>
        <v/>
      </c>
      <c r="DJ1057" t="str">
        <f t="shared" ca="1" si="787"/>
        <v/>
      </c>
      <c r="DK1057" t="str">
        <f t="shared" si="788"/>
        <v/>
      </c>
      <c r="DL1057" t="str">
        <f t="shared" ca="1" si="789"/>
        <v/>
      </c>
      <c r="DM1057" t="str">
        <f t="shared" si="790"/>
        <v/>
      </c>
      <c r="DN1057" t="str">
        <f t="shared" ca="1" si="791"/>
        <v/>
      </c>
      <c r="DO1057" t="str">
        <f t="shared" si="792"/>
        <v/>
      </c>
      <c r="DP1057" t="str">
        <f t="shared" ca="1" si="793"/>
        <v/>
      </c>
      <c r="DQ1057" t="str">
        <f t="shared" si="794"/>
        <v/>
      </c>
      <c r="DR1057" t="str">
        <f t="shared" ca="1" si="795"/>
        <v/>
      </c>
      <c r="DS1057" t="str">
        <f t="shared" si="796"/>
        <v/>
      </c>
      <c r="DT1057" t="str">
        <f t="shared" ca="1" si="797"/>
        <v/>
      </c>
      <c r="DU1057" t="str">
        <f t="shared" si="798"/>
        <v/>
      </c>
      <c r="DV1057" t="str">
        <f t="shared" ca="1" si="799"/>
        <v/>
      </c>
      <c r="DW1057" t="str">
        <f t="shared" si="800"/>
        <v/>
      </c>
      <c r="DX1057" t="str">
        <f t="shared" ca="1" si="801"/>
        <v/>
      </c>
      <c r="DY1057" t="str">
        <f t="shared" si="802"/>
        <v/>
      </c>
      <c r="DZ1057" t="str">
        <f t="shared" ca="1" si="803"/>
        <v/>
      </c>
      <c r="EA1057" t="str">
        <f t="shared" si="804"/>
        <v/>
      </c>
      <c r="EB1057" t="str">
        <f t="shared" ca="1" si="805"/>
        <v/>
      </c>
      <c r="EC1057" t="str">
        <f t="shared" si="806"/>
        <v/>
      </c>
      <c r="ED1057" t="str">
        <f t="shared" ca="1" si="807"/>
        <v/>
      </c>
      <c r="EE1057" t="str">
        <f t="shared" si="808"/>
        <v/>
      </c>
      <c r="EF1057" t="str">
        <f t="shared" ca="1" si="809"/>
        <v/>
      </c>
      <c r="EG1057" t="str">
        <f t="shared" si="810"/>
        <v/>
      </c>
      <c r="EH1057" t="str">
        <f t="shared" ca="1" si="811"/>
        <v/>
      </c>
      <c r="EI1057" t="str">
        <f t="shared" si="812"/>
        <v/>
      </c>
      <c r="EJ1057" t="str">
        <f t="shared" ca="1" si="813"/>
        <v/>
      </c>
      <c r="EK1057" t="str">
        <f t="shared" ca="1" si="814"/>
        <v/>
      </c>
      <c r="EL1057" t="s">
        <v>924</v>
      </c>
      <c r="EM1057">
        <v>77342</v>
      </c>
      <c r="EN1057">
        <v>7082</v>
      </c>
      <c r="EO1057">
        <v>2519</v>
      </c>
      <c r="EP1057">
        <v>1723</v>
      </c>
      <c r="EQ1057">
        <v>9716</v>
      </c>
      <c r="ER1057">
        <v>21</v>
      </c>
      <c r="ES1057">
        <v>82815</v>
      </c>
      <c r="ET1057">
        <v>3294</v>
      </c>
      <c r="EU1057">
        <v>2</v>
      </c>
      <c r="EV1057" t="s">
        <v>156</v>
      </c>
      <c r="EW1057">
        <v>1024</v>
      </c>
      <c r="EX1057">
        <v>2</v>
      </c>
      <c r="EY1057">
        <v>48000</v>
      </c>
      <c r="EZ1057">
        <v>-16</v>
      </c>
      <c r="FA1057" t="s">
        <v>170</v>
      </c>
      <c r="FB1057">
        <v>10</v>
      </c>
      <c r="FC1057" t="s">
        <v>171</v>
      </c>
      <c r="FD1057">
        <v>581121</v>
      </c>
      <c r="FE1057">
        <v>574037</v>
      </c>
      <c r="FF1057">
        <v>15228</v>
      </c>
      <c r="FG1057">
        <v>764152</v>
      </c>
      <c r="FH1057">
        <v>765869</v>
      </c>
      <c r="FI1057">
        <v>574021</v>
      </c>
      <c r="FJ1057">
        <v>764152</v>
      </c>
      <c r="FK1057">
        <v>570648</v>
      </c>
      <c r="FL1057" t="s">
        <v>158</v>
      </c>
      <c r="FM1057">
        <v>567100</v>
      </c>
      <c r="FN1057">
        <v>402651</v>
      </c>
      <c r="FO1057">
        <v>488219</v>
      </c>
      <c r="FP1057">
        <v>5512</v>
      </c>
      <c r="FQ1057">
        <v>5510</v>
      </c>
      <c r="FR1057">
        <v>763401</v>
      </c>
      <c r="FS1057">
        <v>402649</v>
      </c>
      <c r="FT1057">
        <v>402649</v>
      </c>
      <c r="FU1057">
        <v>5510</v>
      </c>
      <c r="FV1057">
        <v>769454</v>
      </c>
      <c r="FW1057">
        <v>767869</v>
      </c>
      <c r="FX1057">
        <v>769476</v>
      </c>
      <c r="FY1057">
        <v>405170</v>
      </c>
      <c r="FZ1057">
        <v>489942</v>
      </c>
      <c r="GA1057">
        <v>405402</v>
      </c>
      <c r="GB1057">
        <v>570648</v>
      </c>
      <c r="GC1057">
        <v>569101</v>
      </c>
      <c r="GD1057">
        <v>573943</v>
      </c>
      <c r="GE1057" t="s">
        <v>158</v>
      </c>
      <c r="GF1057">
        <v>769454</v>
      </c>
      <c r="GG1057">
        <v>567099</v>
      </c>
      <c r="GH1057">
        <v>763400</v>
      </c>
      <c r="GI1057">
        <v>658463</v>
      </c>
      <c r="GJ1057" t="s">
        <v>172</v>
      </c>
      <c r="GK1057">
        <v>12</v>
      </c>
      <c r="GL1057" t="s">
        <v>829</v>
      </c>
      <c r="GM1057">
        <v>13</v>
      </c>
      <c r="GN1057" t="s">
        <v>185</v>
      </c>
      <c r="GO1057" t="s">
        <v>166</v>
      </c>
      <c r="GP1057">
        <v>1024</v>
      </c>
      <c r="GQ1057">
        <v>-50</v>
      </c>
      <c r="GR1057">
        <v>180</v>
      </c>
      <c r="GS1057">
        <f t="shared" si="768"/>
        <v>13</v>
      </c>
      <c r="GT1057" t="str">
        <f t="shared" si="769"/>
        <v>test</v>
      </c>
    </row>
    <row r="1058" spans="1:202" x14ac:dyDescent="0.2">
      <c r="A1058">
        <v>92</v>
      </c>
      <c r="B1058">
        <v>92</v>
      </c>
      <c r="C1058">
        <v>2387</v>
      </c>
      <c r="D1058">
        <v>2387</v>
      </c>
      <c r="E1058" t="s">
        <v>155</v>
      </c>
      <c r="F1058" t="s">
        <v>156</v>
      </c>
      <c r="G1058" t="s">
        <v>156</v>
      </c>
      <c r="H1058" t="s">
        <v>156</v>
      </c>
      <c r="I1058">
        <v>0</v>
      </c>
      <c r="J1058" t="s">
        <v>157</v>
      </c>
      <c r="K1058">
        <v>1</v>
      </c>
      <c r="L1058" t="s">
        <v>154</v>
      </c>
      <c r="M1058" t="s">
        <v>154</v>
      </c>
      <c r="N1058" t="s">
        <v>154</v>
      </c>
      <c r="O1058">
        <v>1</v>
      </c>
      <c r="P1058" t="s">
        <v>154</v>
      </c>
      <c r="Q1058" t="s">
        <v>154</v>
      </c>
      <c r="R1058" t="s">
        <v>179</v>
      </c>
      <c r="S1058">
        <v>0</v>
      </c>
      <c r="T1058">
        <v>3</v>
      </c>
      <c r="U1058">
        <v>0</v>
      </c>
      <c r="V1058">
        <v>13</v>
      </c>
      <c r="W1058">
        <v>13</v>
      </c>
      <c r="X1058">
        <v>3</v>
      </c>
      <c r="Y1058">
        <v>13</v>
      </c>
      <c r="Z1058">
        <v>27</v>
      </c>
      <c r="AA1058">
        <v>0</v>
      </c>
      <c r="AB1058">
        <v>27</v>
      </c>
      <c r="AC1058">
        <v>3</v>
      </c>
      <c r="AD1058">
        <v>3</v>
      </c>
      <c r="AE1058">
        <v>0</v>
      </c>
      <c r="AF1058">
        <v>0</v>
      </c>
      <c r="AG1058">
        <v>13</v>
      </c>
      <c r="AH1058">
        <v>3</v>
      </c>
      <c r="AI1058">
        <v>3</v>
      </c>
      <c r="AJ1058">
        <v>0</v>
      </c>
      <c r="AK1058">
        <v>13</v>
      </c>
      <c r="AL1058">
        <v>13</v>
      </c>
      <c r="AM1058">
        <v>41</v>
      </c>
      <c r="AN1058">
        <v>3</v>
      </c>
      <c r="AO1058">
        <v>3</v>
      </c>
      <c r="AP1058">
        <v>3</v>
      </c>
      <c r="AQ1058">
        <v>27</v>
      </c>
      <c r="AR1058">
        <v>27</v>
      </c>
      <c r="AS1058">
        <v>27</v>
      </c>
      <c r="AT1058">
        <v>3</v>
      </c>
      <c r="AU1058">
        <v>13</v>
      </c>
      <c r="AV1058">
        <v>27</v>
      </c>
      <c r="AW1058">
        <v>13</v>
      </c>
      <c r="AX1058">
        <v>0</v>
      </c>
      <c r="AY1058" t="s">
        <v>159</v>
      </c>
      <c r="AZ1058" t="s">
        <v>815</v>
      </c>
      <c r="BA1058" t="s">
        <v>464</v>
      </c>
      <c r="BB1058" t="s">
        <v>762</v>
      </c>
      <c r="BC1058" t="s">
        <v>161</v>
      </c>
      <c r="BD1058" t="b">
        <v>0</v>
      </c>
      <c r="BE1058">
        <v>5.23</v>
      </c>
      <c r="BF1058" t="b">
        <v>1</v>
      </c>
      <c r="BH1058" t="s">
        <v>245</v>
      </c>
      <c r="BI1058" t="s">
        <v>600</v>
      </c>
      <c r="BJ1058" t="b">
        <v>0</v>
      </c>
      <c r="BK1058" t="s">
        <v>163</v>
      </c>
      <c r="BL1058" t="b">
        <v>0</v>
      </c>
      <c r="BM1058">
        <v>18</v>
      </c>
      <c r="BN1058" t="s">
        <v>164</v>
      </c>
      <c r="BO1058" t="s">
        <v>165</v>
      </c>
      <c r="BP1058" t="s">
        <v>164</v>
      </c>
      <c r="BQ1058" t="s">
        <v>166</v>
      </c>
      <c r="BR1058">
        <v>768</v>
      </c>
      <c r="BS1058" t="s">
        <v>156</v>
      </c>
      <c r="BT1058" t="s">
        <v>173</v>
      </c>
      <c r="BU1058" t="s">
        <v>180</v>
      </c>
      <c r="BV1058" t="s">
        <v>176</v>
      </c>
      <c r="BW1058">
        <v>13</v>
      </c>
      <c r="BX1058">
        <v>4</v>
      </c>
      <c r="BY1058">
        <v>0</v>
      </c>
      <c r="BZ1058">
        <v>6</v>
      </c>
      <c r="CA1058" t="s">
        <v>763</v>
      </c>
      <c r="CB1058" t="s">
        <v>156</v>
      </c>
      <c r="CC1058">
        <v>7</v>
      </c>
      <c r="CD1058" t="b">
        <v>0</v>
      </c>
      <c r="CE1058" t="s">
        <v>168</v>
      </c>
      <c r="CF1058" t="s">
        <v>602</v>
      </c>
      <c r="CG1058">
        <v>36</v>
      </c>
      <c r="CH1058">
        <v>0</v>
      </c>
      <c r="CI1058" t="s">
        <v>179</v>
      </c>
      <c r="CJ1058" t="s">
        <v>764</v>
      </c>
      <c r="CK1058" t="s">
        <v>764</v>
      </c>
      <c r="CL1058" t="s">
        <v>805</v>
      </c>
      <c r="CM1058" t="s">
        <v>764</v>
      </c>
      <c r="CN1058" t="s">
        <v>169</v>
      </c>
      <c r="CO1058" t="s">
        <v>179</v>
      </c>
      <c r="CP1058" t="s">
        <v>764</v>
      </c>
      <c r="CQ1058">
        <v>1</v>
      </c>
      <c r="CR1058">
        <v>261</v>
      </c>
      <c r="CS1058">
        <f t="shared" si="770"/>
        <v>261</v>
      </c>
      <c r="CT1058">
        <f t="shared" ca="1" si="771"/>
        <v>261</v>
      </c>
      <c r="CU1058" t="str">
        <f t="shared" si="772"/>
        <v/>
      </c>
      <c r="CV1058" t="str">
        <f t="shared" ca="1" si="773"/>
        <v/>
      </c>
      <c r="CW1058" t="str">
        <f t="shared" si="774"/>
        <v/>
      </c>
      <c r="CX1058" t="str">
        <f t="shared" ca="1" si="775"/>
        <v/>
      </c>
      <c r="CY1058" t="str">
        <f t="shared" si="776"/>
        <v/>
      </c>
      <c r="CZ1058" t="str">
        <f t="shared" ca="1" si="777"/>
        <v/>
      </c>
      <c r="DA1058" t="str">
        <f t="shared" si="778"/>
        <v/>
      </c>
      <c r="DB1058" t="str">
        <f t="shared" ca="1" si="779"/>
        <v/>
      </c>
      <c r="DC1058" t="str">
        <f t="shared" si="780"/>
        <v/>
      </c>
      <c r="DD1058" t="str">
        <f t="shared" ca="1" si="781"/>
        <v/>
      </c>
      <c r="DE1058" t="str">
        <f t="shared" si="782"/>
        <v/>
      </c>
      <c r="DF1058" t="str">
        <f t="shared" ca="1" si="783"/>
        <v/>
      </c>
      <c r="DG1058" t="str">
        <f t="shared" si="784"/>
        <v/>
      </c>
      <c r="DH1058" t="str">
        <f t="shared" ca="1" si="785"/>
        <v/>
      </c>
      <c r="DI1058" t="str">
        <f t="shared" si="786"/>
        <v/>
      </c>
      <c r="DJ1058" t="str">
        <f t="shared" ca="1" si="787"/>
        <v/>
      </c>
      <c r="DK1058" t="str">
        <f t="shared" si="788"/>
        <v/>
      </c>
      <c r="DL1058" t="str">
        <f t="shared" ca="1" si="789"/>
        <v/>
      </c>
      <c r="DM1058" t="str">
        <f t="shared" si="790"/>
        <v/>
      </c>
      <c r="DN1058" t="str">
        <f t="shared" ca="1" si="791"/>
        <v/>
      </c>
      <c r="DO1058">
        <f t="shared" si="792"/>
        <v>261</v>
      </c>
      <c r="DP1058">
        <f t="shared" ca="1" si="793"/>
        <v>261</v>
      </c>
      <c r="DQ1058" t="str">
        <f t="shared" si="794"/>
        <v/>
      </c>
      <c r="DR1058" t="str">
        <f t="shared" ca="1" si="795"/>
        <v/>
      </c>
      <c r="DS1058" t="str">
        <f t="shared" si="796"/>
        <v/>
      </c>
      <c r="DT1058" t="str">
        <f t="shared" ca="1" si="797"/>
        <v/>
      </c>
      <c r="DU1058" t="str">
        <f t="shared" si="798"/>
        <v/>
      </c>
      <c r="DV1058" t="str">
        <f t="shared" ca="1" si="799"/>
        <v/>
      </c>
      <c r="DW1058" t="str">
        <f t="shared" si="800"/>
        <v/>
      </c>
      <c r="DX1058" t="str">
        <f t="shared" ca="1" si="801"/>
        <v/>
      </c>
      <c r="DY1058" t="str">
        <f t="shared" si="802"/>
        <v/>
      </c>
      <c r="DZ1058" t="str">
        <f t="shared" ca="1" si="803"/>
        <v/>
      </c>
      <c r="EA1058" t="str">
        <f t="shared" si="804"/>
        <v/>
      </c>
      <c r="EB1058" t="str">
        <f t="shared" ca="1" si="805"/>
        <v/>
      </c>
      <c r="EC1058" t="str">
        <f t="shared" si="806"/>
        <v/>
      </c>
      <c r="ED1058" t="str">
        <f t="shared" ca="1" si="807"/>
        <v/>
      </c>
      <c r="EE1058" t="str">
        <f t="shared" si="808"/>
        <v/>
      </c>
      <c r="EF1058" t="str">
        <f t="shared" ca="1" si="809"/>
        <v/>
      </c>
      <c r="EG1058" t="str">
        <f t="shared" si="810"/>
        <v/>
      </c>
      <c r="EH1058" t="str">
        <f t="shared" ca="1" si="811"/>
        <v/>
      </c>
      <c r="EI1058" t="str">
        <f t="shared" si="812"/>
        <v/>
      </c>
      <c r="EJ1058" t="str">
        <f t="shared" ca="1" si="813"/>
        <v/>
      </c>
      <c r="EK1058">
        <f t="shared" ca="1" si="814"/>
        <v>261</v>
      </c>
      <c r="EL1058">
        <v>261</v>
      </c>
      <c r="EM1058">
        <v>77342</v>
      </c>
      <c r="EN1058">
        <v>7082</v>
      </c>
      <c r="EO1058">
        <v>2519</v>
      </c>
      <c r="EP1058">
        <v>1723</v>
      </c>
      <c r="EQ1058">
        <v>9716</v>
      </c>
      <c r="ER1058">
        <v>261</v>
      </c>
      <c r="ES1058">
        <v>82815</v>
      </c>
      <c r="ET1058">
        <v>3294</v>
      </c>
      <c r="EU1058">
        <v>2</v>
      </c>
      <c r="EV1058" t="s">
        <v>156</v>
      </c>
      <c r="EW1058">
        <v>1024</v>
      </c>
      <c r="EX1058">
        <v>2</v>
      </c>
      <c r="EY1058">
        <v>48000</v>
      </c>
      <c r="EZ1058">
        <v>-16</v>
      </c>
      <c r="FA1058" t="s">
        <v>170</v>
      </c>
      <c r="FB1058">
        <v>10</v>
      </c>
      <c r="FC1058" t="s">
        <v>171</v>
      </c>
      <c r="FD1058">
        <v>581121</v>
      </c>
      <c r="FE1058">
        <v>574037</v>
      </c>
      <c r="FF1058">
        <v>15228</v>
      </c>
      <c r="FG1058">
        <v>770335</v>
      </c>
      <c r="FH1058">
        <v>771822</v>
      </c>
      <c r="FI1058">
        <v>574021</v>
      </c>
      <c r="FJ1058">
        <v>770335</v>
      </c>
      <c r="FK1058">
        <v>570648</v>
      </c>
      <c r="FL1058" t="s">
        <v>158</v>
      </c>
      <c r="FM1058">
        <v>567100</v>
      </c>
      <c r="FN1058">
        <v>402651</v>
      </c>
      <c r="FO1058">
        <v>488219</v>
      </c>
      <c r="FP1058">
        <v>5512</v>
      </c>
      <c r="FQ1058">
        <v>5510</v>
      </c>
      <c r="FR1058">
        <v>769583</v>
      </c>
      <c r="FS1058">
        <v>402649</v>
      </c>
      <c r="FT1058">
        <v>402649</v>
      </c>
      <c r="FU1058">
        <v>5510</v>
      </c>
      <c r="FV1058">
        <v>775320</v>
      </c>
      <c r="FW1058">
        <v>773823</v>
      </c>
      <c r="FX1058">
        <v>775582</v>
      </c>
      <c r="FY1058">
        <v>405170</v>
      </c>
      <c r="FZ1058">
        <v>489942</v>
      </c>
      <c r="GA1058">
        <v>405402</v>
      </c>
      <c r="GB1058">
        <v>570648</v>
      </c>
      <c r="GC1058">
        <v>569101</v>
      </c>
      <c r="GD1058">
        <v>573943</v>
      </c>
      <c r="GE1058" t="s">
        <v>158</v>
      </c>
      <c r="GF1058">
        <v>775320</v>
      </c>
      <c r="GG1058">
        <v>567099</v>
      </c>
      <c r="GH1058">
        <v>769582</v>
      </c>
      <c r="GI1058">
        <v>658463</v>
      </c>
      <c r="GJ1058" t="s">
        <v>172</v>
      </c>
      <c r="GK1058">
        <v>13</v>
      </c>
      <c r="GL1058" t="s">
        <v>830</v>
      </c>
      <c r="GM1058">
        <v>14</v>
      </c>
      <c r="GN1058" t="s">
        <v>182</v>
      </c>
      <c r="GO1058" t="s">
        <v>166</v>
      </c>
      <c r="GP1058">
        <v>1024</v>
      </c>
      <c r="GQ1058">
        <v>-50</v>
      </c>
      <c r="GR1058">
        <v>180</v>
      </c>
      <c r="GS1058">
        <f t="shared" si="768"/>
        <v>14</v>
      </c>
      <c r="GT1058" t="str">
        <f t="shared" si="769"/>
        <v>test</v>
      </c>
    </row>
    <row r="1059" spans="1:202" x14ac:dyDescent="0.2">
      <c r="A1059">
        <v>93</v>
      </c>
      <c r="B1059">
        <v>93</v>
      </c>
      <c r="C1059">
        <v>2232</v>
      </c>
      <c r="D1059">
        <v>2232</v>
      </c>
      <c r="E1059" t="s">
        <v>155</v>
      </c>
      <c r="F1059" t="s">
        <v>156</v>
      </c>
      <c r="G1059" t="s">
        <v>156</v>
      </c>
      <c r="H1059" t="s">
        <v>156</v>
      </c>
      <c r="I1059">
        <v>0</v>
      </c>
      <c r="J1059" t="s">
        <v>157</v>
      </c>
      <c r="K1059">
        <v>1</v>
      </c>
      <c r="L1059" t="s">
        <v>154</v>
      </c>
      <c r="M1059" t="s">
        <v>154</v>
      </c>
      <c r="N1059" t="s">
        <v>154</v>
      </c>
      <c r="O1059">
        <v>1</v>
      </c>
      <c r="P1059" t="s">
        <v>154</v>
      </c>
      <c r="Q1059" t="s">
        <v>154</v>
      </c>
      <c r="R1059" t="s">
        <v>179</v>
      </c>
      <c r="S1059">
        <v>0</v>
      </c>
      <c r="T1059">
        <v>3</v>
      </c>
      <c r="U1059">
        <v>0</v>
      </c>
      <c r="V1059">
        <v>14</v>
      </c>
      <c r="W1059">
        <v>14</v>
      </c>
      <c r="X1059">
        <v>3</v>
      </c>
      <c r="Y1059">
        <v>14</v>
      </c>
      <c r="Z1059">
        <v>27</v>
      </c>
      <c r="AA1059">
        <v>0</v>
      </c>
      <c r="AB1059">
        <v>27</v>
      </c>
      <c r="AC1059">
        <v>3</v>
      </c>
      <c r="AD1059">
        <v>3</v>
      </c>
      <c r="AE1059">
        <v>0</v>
      </c>
      <c r="AF1059">
        <v>0</v>
      </c>
      <c r="AG1059">
        <v>14</v>
      </c>
      <c r="AH1059">
        <v>3</v>
      </c>
      <c r="AI1059">
        <v>3</v>
      </c>
      <c r="AJ1059">
        <v>0</v>
      </c>
      <c r="AK1059">
        <v>14</v>
      </c>
      <c r="AL1059">
        <v>14</v>
      </c>
      <c r="AM1059">
        <v>42</v>
      </c>
      <c r="AN1059">
        <v>3</v>
      </c>
      <c r="AO1059">
        <v>3</v>
      </c>
      <c r="AP1059">
        <v>3</v>
      </c>
      <c r="AQ1059">
        <v>27</v>
      </c>
      <c r="AR1059">
        <v>27</v>
      </c>
      <c r="AS1059">
        <v>27</v>
      </c>
      <c r="AT1059">
        <v>3</v>
      </c>
      <c r="AU1059">
        <v>14</v>
      </c>
      <c r="AV1059">
        <v>27</v>
      </c>
      <c r="AW1059">
        <v>14</v>
      </c>
      <c r="AX1059">
        <v>0</v>
      </c>
      <c r="AY1059" t="s">
        <v>159</v>
      </c>
      <c r="AZ1059" t="s">
        <v>815</v>
      </c>
      <c r="BA1059" t="s">
        <v>464</v>
      </c>
      <c r="BB1059" t="s">
        <v>762</v>
      </c>
      <c r="BC1059" t="s">
        <v>161</v>
      </c>
      <c r="BD1059" t="b">
        <v>0</v>
      </c>
      <c r="BE1059">
        <v>9.16</v>
      </c>
      <c r="BF1059" t="b">
        <v>1</v>
      </c>
      <c r="BH1059" t="s">
        <v>245</v>
      </c>
      <c r="BI1059" t="s">
        <v>600</v>
      </c>
      <c r="BJ1059" t="b">
        <v>0</v>
      </c>
      <c r="BK1059" t="s">
        <v>163</v>
      </c>
      <c r="BL1059" t="b">
        <v>0</v>
      </c>
      <c r="BM1059">
        <v>18</v>
      </c>
      <c r="BN1059" t="s">
        <v>164</v>
      </c>
      <c r="BO1059" t="s">
        <v>165</v>
      </c>
      <c r="BP1059" t="s">
        <v>164</v>
      </c>
      <c r="BQ1059" t="s">
        <v>166</v>
      </c>
      <c r="BR1059">
        <v>768</v>
      </c>
      <c r="BS1059" t="s">
        <v>156</v>
      </c>
      <c r="BT1059" t="s">
        <v>173</v>
      </c>
      <c r="BU1059" t="s">
        <v>180</v>
      </c>
      <c r="BV1059" t="s">
        <v>193</v>
      </c>
      <c r="BW1059">
        <v>14</v>
      </c>
      <c r="BX1059">
        <v>4</v>
      </c>
      <c r="BY1059">
        <v>0</v>
      </c>
      <c r="BZ1059">
        <v>6</v>
      </c>
      <c r="CA1059" t="s">
        <v>763</v>
      </c>
      <c r="CB1059" t="s">
        <v>156</v>
      </c>
      <c r="CC1059">
        <v>7</v>
      </c>
      <c r="CD1059" t="b">
        <v>0</v>
      </c>
      <c r="CE1059" t="s">
        <v>168</v>
      </c>
      <c r="CF1059" t="s">
        <v>602</v>
      </c>
      <c r="CG1059">
        <v>41</v>
      </c>
      <c r="CH1059">
        <v>0</v>
      </c>
      <c r="CI1059" t="s">
        <v>179</v>
      </c>
      <c r="CJ1059" t="s">
        <v>764</v>
      </c>
      <c r="CK1059" t="s">
        <v>764</v>
      </c>
      <c r="CL1059" t="s">
        <v>805</v>
      </c>
      <c r="CM1059" t="s">
        <v>764</v>
      </c>
      <c r="CN1059" t="s">
        <v>169</v>
      </c>
      <c r="CO1059" t="s">
        <v>179</v>
      </c>
      <c r="CP1059" t="s">
        <v>764</v>
      </c>
      <c r="CQ1059">
        <v>1</v>
      </c>
      <c r="CR1059">
        <v>60</v>
      </c>
      <c r="CS1059">
        <f t="shared" si="770"/>
        <v>60</v>
      </c>
      <c r="CT1059">
        <f t="shared" ca="1" si="771"/>
        <v>60</v>
      </c>
      <c r="CU1059" t="str">
        <f t="shared" si="772"/>
        <v/>
      </c>
      <c r="CV1059" t="str">
        <f t="shared" ca="1" si="773"/>
        <v/>
      </c>
      <c r="CW1059" t="str">
        <f t="shared" si="774"/>
        <v/>
      </c>
      <c r="CX1059" t="str">
        <f t="shared" ca="1" si="775"/>
        <v/>
      </c>
      <c r="CY1059" t="str">
        <f t="shared" si="776"/>
        <v/>
      </c>
      <c r="CZ1059" t="str">
        <f t="shared" ca="1" si="777"/>
        <v/>
      </c>
      <c r="DA1059" t="str">
        <f t="shared" si="778"/>
        <v/>
      </c>
      <c r="DB1059" t="str">
        <f t="shared" ca="1" si="779"/>
        <v/>
      </c>
      <c r="DC1059" t="str">
        <f t="shared" si="780"/>
        <v/>
      </c>
      <c r="DD1059" t="str">
        <f t="shared" ca="1" si="781"/>
        <v/>
      </c>
      <c r="DE1059" t="str">
        <f t="shared" si="782"/>
        <v/>
      </c>
      <c r="DF1059" t="str">
        <f t="shared" ca="1" si="783"/>
        <v/>
      </c>
      <c r="DG1059" t="str">
        <f t="shared" si="784"/>
        <v/>
      </c>
      <c r="DH1059" t="str">
        <f t="shared" ca="1" si="785"/>
        <v/>
      </c>
      <c r="DI1059" t="str">
        <f t="shared" si="786"/>
        <v/>
      </c>
      <c r="DJ1059" t="str">
        <f t="shared" ca="1" si="787"/>
        <v/>
      </c>
      <c r="DK1059" t="str">
        <f t="shared" si="788"/>
        <v/>
      </c>
      <c r="DL1059" t="str">
        <f t="shared" ca="1" si="789"/>
        <v/>
      </c>
      <c r="DM1059" t="str">
        <f t="shared" si="790"/>
        <v/>
      </c>
      <c r="DN1059" t="str">
        <f t="shared" ca="1" si="791"/>
        <v/>
      </c>
      <c r="DO1059" t="str">
        <f t="shared" si="792"/>
        <v/>
      </c>
      <c r="DP1059" t="str">
        <f t="shared" ca="1" si="793"/>
        <v/>
      </c>
      <c r="DQ1059" t="str">
        <f t="shared" si="794"/>
        <v/>
      </c>
      <c r="DR1059" t="str">
        <f t="shared" ca="1" si="795"/>
        <v/>
      </c>
      <c r="DS1059" t="str">
        <f t="shared" si="796"/>
        <v/>
      </c>
      <c r="DT1059" t="str">
        <f t="shared" ca="1" si="797"/>
        <v/>
      </c>
      <c r="DU1059" t="str">
        <f t="shared" si="798"/>
        <v/>
      </c>
      <c r="DV1059" t="str">
        <f t="shared" ca="1" si="799"/>
        <v/>
      </c>
      <c r="DW1059" t="str">
        <f t="shared" si="800"/>
        <v/>
      </c>
      <c r="DX1059" t="str">
        <f t="shared" ca="1" si="801"/>
        <v/>
      </c>
      <c r="DY1059" t="str">
        <f t="shared" si="802"/>
        <v/>
      </c>
      <c r="DZ1059" t="str">
        <f t="shared" ca="1" si="803"/>
        <v/>
      </c>
      <c r="EA1059" t="str">
        <f t="shared" si="804"/>
        <v/>
      </c>
      <c r="EB1059" t="str">
        <f t="shared" ca="1" si="805"/>
        <v/>
      </c>
      <c r="EC1059">
        <f t="shared" si="806"/>
        <v>60</v>
      </c>
      <c r="ED1059">
        <f t="shared" ca="1" si="807"/>
        <v>60</v>
      </c>
      <c r="EE1059" t="str">
        <f t="shared" si="808"/>
        <v/>
      </c>
      <c r="EF1059" t="str">
        <f t="shared" ca="1" si="809"/>
        <v/>
      </c>
      <c r="EG1059" t="str">
        <f t="shared" si="810"/>
        <v/>
      </c>
      <c r="EH1059" t="str">
        <f t="shared" ca="1" si="811"/>
        <v/>
      </c>
      <c r="EI1059" t="str">
        <f t="shared" si="812"/>
        <v/>
      </c>
      <c r="EJ1059" t="str">
        <f t="shared" ca="1" si="813"/>
        <v/>
      </c>
      <c r="EK1059">
        <f t="shared" ca="1" si="814"/>
        <v>60</v>
      </c>
      <c r="EL1059">
        <v>60</v>
      </c>
      <c r="EM1059">
        <v>77342</v>
      </c>
      <c r="EN1059">
        <v>7082</v>
      </c>
      <c r="EO1059">
        <v>2519</v>
      </c>
      <c r="EP1059">
        <v>1723</v>
      </c>
      <c r="EQ1059">
        <v>9716</v>
      </c>
      <c r="ER1059">
        <v>60</v>
      </c>
      <c r="ES1059">
        <v>82815</v>
      </c>
      <c r="ET1059">
        <v>3294</v>
      </c>
      <c r="EU1059">
        <v>2</v>
      </c>
      <c r="EV1059" t="s">
        <v>156</v>
      </c>
      <c r="EW1059">
        <v>1024</v>
      </c>
      <c r="EX1059">
        <v>2</v>
      </c>
      <c r="EY1059">
        <v>48000</v>
      </c>
      <c r="EZ1059">
        <v>-16</v>
      </c>
      <c r="FA1059" t="s">
        <v>170</v>
      </c>
      <c r="FB1059">
        <v>10</v>
      </c>
      <c r="FC1059" t="s">
        <v>171</v>
      </c>
      <c r="FD1059">
        <v>581121</v>
      </c>
      <c r="FE1059">
        <v>574037</v>
      </c>
      <c r="FF1059">
        <v>15228</v>
      </c>
      <c r="FG1059">
        <v>776452</v>
      </c>
      <c r="FH1059">
        <v>777944</v>
      </c>
      <c r="FI1059">
        <v>574021</v>
      </c>
      <c r="FJ1059">
        <v>776451</v>
      </c>
      <c r="FK1059">
        <v>570648</v>
      </c>
      <c r="FL1059" t="s">
        <v>158</v>
      </c>
      <c r="FM1059">
        <v>567100</v>
      </c>
      <c r="FN1059">
        <v>402651</v>
      </c>
      <c r="FO1059">
        <v>488219</v>
      </c>
      <c r="FP1059">
        <v>5512</v>
      </c>
      <c r="FQ1059">
        <v>5510</v>
      </c>
      <c r="FR1059">
        <v>775700</v>
      </c>
      <c r="FS1059">
        <v>402649</v>
      </c>
      <c r="FT1059">
        <v>402649</v>
      </c>
      <c r="FU1059">
        <v>5510</v>
      </c>
      <c r="FV1059">
        <v>781656</v>
      </c>
      <c r="FW1059">
        <v>779945</v>
      </c>
      <c r="FX1059">
        <v>781716</v>
      </c>
      <c r="FY1059">
        <v>405170</v>
      </c>
      <c r="FZ1059">
        <v>489942</v>
      </c>
      <c r="GA1059">
        <v>405402</v>
      </c>
      <c r="GB1059">
        <v>570648</v>
      </c>
      <c r="GC1059">
        <v>569101</v>
      </c>
      <c r="GD1059">
        <v>573943</v>
      </c>
      <c r="GE1059" t="s">
        <v>158</v>
      </c>
      <c r="GF1059">
        <v>781656</v>
      </c>
      <c r="GG1059">
        <v>567099</v>
      </c>
      <c r="GH1059">
        <v>775698</v>
      </c>
      <c r="GI1059">
        <v>658463</v>
      </c>
      <c r="GJ1059" t="s">
        <v>172</v>
      </c>
      <c r="GK1059">
        <v>14</v>
      </c>
      <c r="GL1059" t="s">
        <v>831</v>
      </c>
      <c r="GM1059">
        <v>15</v>
      </c>
      <c r="GN1059" t="s">
        <v>182</v>
      </c>
      <c r="GO1059" t="s">
        <v>166</v>
      </c>
      <c r="GP1059">
        <v>1024</v>
      </c>
      <c r="GQ1059">
        <v>-50</v>
      </c>
      <c r="GR1059">
        <v>180</v>
      </c>
      <c r="GS1059">
        <f t="shared" si="768"/>
        <v>15</v>
      </c>
      <c r="GT1059" t="str">
        <f t="shared" si="769"/>
        <v>test</v>
      </c>
    </row>
    <row r="1060" spans="1:202" x14ac:dyDescent="0.2">
      <c r="A1060">
        <v>93</v>
      </c>
      <c r="B1060">
        <v>93</v>
      </c>
      <c r="C1060">
        <v>2132</v>
      </c>
      <c r="D1060">
        <v>2132</v>
      </c>
      <c r="E1060" t="s">
        <v>155</v>
      </c>
      <c r="F1060" t="s">
        <v>156</v>
      </c>
      <c r="G1060" t="s">
        <v>156</v>
      </c>
      <c r="H1060" t="s">
        <v>156</v>
      </c>
      <c r="I1060">
        <v>0</v>
      </c>
      <c r="J1060" t="s">
        <v>157</v>
      </c>
      <c r="K1060">
        <v>1</v>
      </c>
      <c r="L1060" t="s">
        <v>154</v>
      </c>
      <c r="M1060" t="s">
        <v>154</v>
      </c>
      <c r="N1060" t="s">
        <v>154</v>
      </c>
      <c r="O1060">
        <v>1</v>
      </c>
      <c r="P1060" t="s">
        <v>154</v>
      </c>
      <c r="Q1060" t="s">
        <v>154</v>
      </c>
      <c r="R1060" t="s">
        <v>183</v>
      </c>
      <c r="S1060">
        <v>0</v>
      </c>
      <c r="T1060">
        <v>3</v>
      </c>
      <c r="U1060">
        <v>0</v>
      </c>
      <c r="V1060">
        <v>15</v>
      </c>
      <c r="W1060">
        <v>15</v>
      </c>
      <c r="X1060">
        <v>3</v>
      </c>
      <c r="Y1060">
        <v>15</v>
      </c>
      <c r="Z1060">
        <v>27</v>
      </c>
      <c r="AA1060">
        <v>0</v>
      </c>
      <c r="AB1060">
        <v>27</v>
      </c>
      <c r="AC1060">
        <v>3</v>
      </c>
      <c r="AD1060">
        <v>3</v>
      </c>
      <c r="AE1060">
        <v>0</v>
      </c>
      <c r="AF1060">
        <v>0</v>
      </c>
      <c r="AG1060">
        <v>15</v>
      </c>
      <c r="AH1060">
        <v>3</v>
      </c>
      <c r="AI1060">
        <v>3</v>
      </c>
      <c r="AJ1060">
        <v>0</v>
      </c>
      <c r="AK1060">
        <v>15</v>
      </c>
      <c r="AL1060">
        <v>15</v>
      </c>
      <c r="AM1060">
        <v>43</v>
      </c>
      <c r="AN1060">
        <v>3</v>
      </c>
      <c r="AO1060">
        <v>3</v>
      </c>
      <c r="AP1060">
        <v>3</v>
      </c>
      <c r="AQ1060">
        <v>27</v>
      </c>
      <c r="AR1060">
        <v>27</v>
      </c>
      <c r="AS1060">
        <v>27</v>
      </c>
      <c r="AT1060">
        <v>3</v>
      </c>
      <c r="AU1060">
        <v>15</v>
      </c>
      <c r="AV1060">
        <v>27</v>
      </c>
      <c r="AW1060">
        <v>15</v>
      </c>
      <c r="AX1060">
        <v>0</v>
      </c>
      <c r="AY1060" t="s">
        <v>159</v>
      </c>
      <c r="AZ1060" t="s">
        <v>815</v>
      </c>
      <c r="BA1060" t="s">
        <v>464</v>
      </c>
      <c r="BB1060" t="s">
        <v>762</v>
      </c>
      <c r="BC1060" t="s">
        <v>161</v>
      </c>
      <c r="BD1060" t="b">
        <v>0</v>
      </c>
      <c r="BE1060" t="s">
        <v>164</v>
      </c>
      <c r="BF1060" t="b">
        <v>1</v>
      </c>
      <c r="BH1060" t="s">
        <v>245</v>
      </c>
      <c r="BI1060" t="s">
        <v>600</v>
      </c>
      <c r="BJ1060" t="b">
        <v>0</v>
      </c>
      <c r="BK1060" t="s">
        <v>163</v>
      </c>
      <c r="BL1060" t="b">
        <v>0</v>
      </c>
      <c r="BM1060">
        <v>18</v>
      </c>
      <c r="BN1060" t="s">
        <v>164</v>
      </c>
      <c r="BO1060" t="s">
        <v>165</v>
      </c>
      <c r="BP1060" t="s">
        <v>164</v>
      </c>
      <c r="BQ1060" t="s">
        <v>166</v>
      </c>
      <c r="BR1060">
        <v>768</v>
      </c>
      <c r="BS1060" t="s">
        <v>156</v>
      </c>
      <c r="BT1060" t="s">
        <v>173</v>
      </c>
      <c r="BU1060" t="s">
        <v>188</v>
      </c>
      <c r="BV1060" t="s">
        <v>192</v>
      </c>
      <c r="BW1060">
        <v>15</v>
      </c>
      <c r="BX1060">
        <v>4</v>
      </c>
      <c r="BY1060">
        <v>0</v>
      </c>
      <c r="BZ1060">
        <v>6</v>
      </c>
      <c r="CA1060" t="s">
        <v>763</v>
      </c>
      <c r="CB1060" t="s">
        <v>156</v>
      </c>
      <c r="CC1060">
        <v>7</v>
      </c>
      <c r="CD1060" t="b">
        <v>0</v>
      </c>
      <c r="CE1060" t="s">
        <v>168</v>
      </c>
      <c r="CF1060" t="s">
        <v>602</v>
      </c>
      <c r="CG1060">
        <v>84</v>
      </c>
      <c r="CH1060">
        <v>0</v>
      </c>
      <c r="CI1060" t="s">
        <v>183</v>
      </c>
      <c r="CJ1060" t="s">
        <v>764</v>
      </c>
      <c r="CK1060" t="s">
        <v>764</v>
      </c>
      <c r="CL1060" t="s">
        <v>805</v>
      </c>
      <c r="CM1060" t="s">
        <v>764</v>
      </c>
      <c r="CN1060" t="s">
        <v>169</v>
      </c>
      <c r="CO1060" t="s">
        <v>183</v>
      </c>
      <c r="CP1060" t="s">
        <v>764</v>
      </c>
      <c r="CQ1060">
        <v>1</v>
      </c>
      <c r="CR1060">
        <v>627</v>
      </c>
      <c r="CS1060" t="str">
        <f t="shared" si="770"/>
        <v/>
      </c>
      <c r="CT1060" t="str">
        <f t="shared" ca="1" si="771"/>
        <v/>
      </c>
      <c r="CU1060" t="str">
        <f t="shared" si="772"/>
        <v/>
      </c>
      <c r="CV1060" t="str">
        <f t="shared" ca="1" si="773"/>
        <v/>
      </c>
      <c r="CW1060" t="str">
        <f t="shared" si="774"/>
        <v/>
      </c>
      <c r="CX1060" t="str">
        <f t="shared" ca="1" si="775"/>
        <v/>
      </c>
      <c r="CY1060" t="str">
        <f t="shared" si="776"/>
        <v/>
      </c>
      <c r="CZ1060" t="str">
        <f t="shared" ca="1" si="777"/>
        <v/>
      </c>
      <c r="DA1060" t="str">
        <f t="shared" si="778"/>
        <v/>
      </c>
      <c r="DB1060" t="str">
        <f t="shared" ca="1" si="779"/>
        <v/>
      </c>
      <c r="DC1060" t="str">
        <f t="shared" si="780"/>
        <v/>
      </c>
      <c r="DD1060" t="str">
        <f t="shared" ca="1" si="781"/>
        <v/>
      </c>
      <c r="DE1060" t="str">
        <f t="shared" si="782"/>
        <v/>
      </c>
      <c r="DF1060" t="str">
        <f t="shared" ca="1" si="783"/>
        <v/>
      </c>
      <c r="DG1060" t="str">
        <f t="shared" si="784"/>
        <v/>
      </c>
      <c r="DH1060" t="str">
        <f t="shared" ca="1" si="785"/>
        <v/>
      </c>
      <c r="DI1060" t="str">
        <f t="shared" si="786"/>
        <v/>
      </c>
      <c r="DJ1060" t="str">
        <f t="shared" ca="1" si="787"/>
        <v/>
      </c>
      <c r="DK1060" t="str">
        <f t="shared" si="788"/>
        <v/>
      </c>
      <c r="DL1060" t="str">
        <f t="shared" ca="1" si="789"/>
        <v/>
      </c>
      <c r="DM1060" t="str">
        <f t="shared" si="790"/>
        <v/>
      </c>
      <c r="DN1060" t="str">
        <f t="shared" ca="1" si="791"/>
        <v/>
      </c>
      <c r="DO1060" t="str">
        <f t="shared" si="792"/>
        <v/>
      </c>
      <c r="DP1060" t="str">
        <f t="shared" ca="1" si="793"/>
        <v/>
      </c>
      <c r="DQ1060" t="str">
        <f t="shared" si="794"/>
        <v/>
      </c>
      <c r="DR1060" t="str">
        <f t="shared" ca="1" si="795"/>
        <v/>
      </c>
      <c r="DS1060" t="str">
        <f t="shared" si="796"/>
        <v/>
      </c>
      <c r="DT1060" t="str">
        <f t="shared" ca="1" si="797"/>
        <v/>
      </c>
      <c r="DU1060" t="str">
        <f t="shared" si="798"/>
        <v/>
      </c>
      <c r="DV1060" t="str">
        <f t="shared" ca="1" si="799"/>
        <v/>
      </c>
      <c r="DW1060" t="str">
        <f t="shared" si="800"/>
        <v/>
      </c>
      <c r="DX1060" t="str">
        <f t="shared" ca="1" si="801"/>
        <v/>
      </c>
      <c r="DY1060" t="str">
        <f t="shared" si="802"/>
        <v/>
      </c>
      <c r="DZ1060" t="str">
        <f t="shared" ca="1" si="803"/>
        <v/>
      </c>
      <c r="EA1060" t="str">
        <f t="shared" si="804"/>
        <v/>
      </c>
      <c r="EB1060" t="str">
        <f t="shared" ca="1" si="805"/>
        <v/>
      </c>
      <c r="EC1060" t="str">
        <f t="shared" si="806"/>
        <v/>
      </c>
      <c r="ED1060" t="str">
        <f t="shared" ca="1" si="807"/>
        <v/>
      </c>
      <c r="EE1060" t="str">
        <f t="shared" si="808"/>
        <v/>
      </c>
      <c r="EF1060" t="str">
        <f t="shared" ca="1" si="809"/>
        <v/>
      </c>
      <c r="EG1060" t="str">
        <f t="shared" si="810"/>
        <v/>
      </c>
      <c r="EH1060" t="str">
        <f t="shared" ca="1" si="811"/>
        <v/>
      </c>
      <c r="EI1060" t="str">
        <f t="shared" si="812"/>
        <v/>
      </c>
      <c r="EJ1060" t="str">
        <f t="shared" ca="1" si="813"/>
        <v/>
      </c>
      <c r="EK1060" t="str">
        <f t="shared" ca="1" si="814"/>
        <v/>
      </c>
      <c r="EL1060" t="s">
        <v>924</v>
      </c>
      <c r="EM1060">
        <v>77342</v>
      </c>
      <c r="EN1060">
        <v>7082</v>
      </c>
      <c r="EO1060">
        <v>2519</v>
      </c>
      <c r="EP1060">
        <v>1723</v>
      </c>
      <c r="EQ1060">
        <v>9716</v>
      </c>
      <c r="ER1060">
        <v>627</v>
      </c>
      <c r="ES1060">
        <v>82815</v>
      </c>
      <c r="ET1060">
        <v>3294</v>
      </c>
      <c r="EU1060">
        <v>2</v>
      </c>
      <c r="EV1060" t="s">
        <v>156</v>
      </c>
      <c r="EW1060">
        <v>1024</v>
      </c>
      <c r="EX1060">
        <v>2</v>
      </c>
      <c r="EY1060">
        <v>48000</v>
      </c>
      <c r="EZ1060">
        <v>-16</v>
      </c>
      <c r="FA1060" t="s">
        <v>170</v>
      </c>
      <c r="FB1060">
        <v>10</v>
      </c>
      <c r="FC1060" t="s">
        <v>171</v>
      </c>
      <c r="FD1060">
        <v>581121</v>
      </c>
      <c r="FE1060">
        <v>574037</v>
      </c>
      <c r="FF1060">
        <v>15228</v>
      </c>
      <c r="FG1060">
        <v>782575</v>
      </c>
      <c r="FH1060">
        <v>783896</v>
      </c>
      <c r="FI1060">
        <v>574021</v>
      </c>
      <c r="FJ1060">
        <v>782575</v>
      </c>
      <c r="FK1060">
        <v>570648</v>
      </c>
      <c r="FL1060" t="s">
        <v>158</v>
      </c>
      <c r="FM1060">
        <v>567100</v>
      </c>
      <c r="FN1060">
        <v>402651</v>
      </c>
      <c r="FO1060">
        <v>488219</v>
      </c>
      <c r="FP1060">
        <v>5512</v>
      </c>
      <c r="FQ1060">
        <v>5510</v>
      </c>
      <c r="FR1060">
        <v>781823</v>
      </c>
      <c r="FS1060">
        <v>402649</v>
      </c>
      <c r="FT1060">
        <v>402649</v>
      </c>
      <c r="FU1060">
        <v>5510</v>
      </c>
      <c r="FV1060">
        <v>787630</v>
      </c>
      <c r="FW1060">
        <v>785897</v>
      </c>
      <c r="FX1060">
        <v>788257</v>
      </c>
      <c r="FY1060">
        <v>405170</v>
      </c>
      <c r="FZ1060">
        <v>489942</v>
      </c>
      <c r="GA1060">
        <v>405402</v>
      </c>
      <c r="GB1060">
        <v>570648</v>
      </c>
      <c r="GC1060">
        <v>569101</v>
      </c>
      <c r="GD1060">
        <v>573943</v>
      </c>
      <c r="GE1060" t="s">
        <v>158</v>
      </c>
      <c r="GF1060">
        <v>787630</v>
      </c>
      <c r="GG1060">
        <v>567099</v>
      </c>
      <c r="GH1060">
        <v>781821</v>
      </c>
      <c r="GI1060">
        <v>658463</v>
      </c>
      <c r="GJ1060" t="s">
        <v>172</v>
      </c>
      <c r="GK1060">
        <v>15</v>
      </c>
      <c r="GL1060" t="s">
        <v>832</v>
      </c>
      <c r="GM1060">
        <v>16</v>
      </c>
      <c r="GN1060" t="s">
        <v>185</v>
      </c>
      <c r="GO1060" t="s">
        <v>166</v>
      </c>
      <c r="GP1060">
        <v>1024</v>
      </c>
      <c r="GQ1060">
        <v>-50</v>
      </c>
      <c r="GR1060">
        <v>180</v>
      </c>
      <c r="GS1060">
        <f t="shared" si="768"/>
        <v>16</v>
      </c>
      <c r="GT1060" t="str">
        <f t="shared" si="769"/>
        <v>test</v>
      </c>
    </row>
    <row r="1061" spans="1:202" x14ac:dyDescent="0.2">
      <c r="A1061">
        <v>94</v>
      </c>
      <c r="B1061">
        <v>94</v>
      </c>
      <c r="C1061">
        <v>2046</v>
      </c>
      <c r="D1061">
        <v>2046</v>
      </c>
      <c r="E1061" t="s">
        <v>155</v>
      </c>
      <c r="F1061" t="s">
        <v>156</v>
      </c>
      <c r="G1061" t="s">
        <v>156</v>
      </c>
      <c r="H1061" t="s">
        <v>156</v>
      </c>
      <c r="I1061">
        <v>0</v>
      </c>
      <c r="J1061" t="s">
        <v>157</v>
      </c>
      <c r="K1061">
        <v>1</v>
      </c>
      <c r="L1061" t="s">
        <v>154</v>
      </c>
      <c r="M1061" t="s">
        <v>154</v>
      </c>
      <c r="N1061" t="s">
        <v>154</v>
      </c>
      <c r="O1061">
        <v>1</v>
      </c>
      <c r="P1061" t="s">
        <v>154</v>
      </c>
      <c r="Q1061" t="s">
        <v>154</v>
      </c>
      <c r="R1061" t="s">
        <v>179</v>
      </c>
      <c r="S1061">
        <v>0</v>
      </c>
      <c r="T1061">
        <v>3</v>
      </c>
      <c r="U1061">
        <v>0</v>
      </c>
      <c r="V1061">
        <v>16</v>
      </c>
      <c r="W1061">
        <v>16</v>
      </c>
      <c r="X1061">
        <v>3</v>
      </c>
      <c r="Y1061">
        <v>16</v>
      </c>
      <c r="Z1061">
        <v>27</v>
      </c>
      <c r="AA1061">
        <v>0</v>
      </c>
      <c r="AB1061">
        <v>27</v>
      </c>
      <c r="AC1061">
        <v>3</v>
      </c>
      <c r="AD1061">
        <v>3</v>
      </c>
      <c r="AE1061">
        <v>0</v>
      </c>
      <c r="AF1061">
        <v>0</v>
      </c>
      <c r="AG1061">
        <v>16</v>
      </c>
      <c r="AH1061">
        <v>3</v>
      </c>
      <c r="AI1061">
        <v>3</v>
      </c>
      <c r="AJ1061">
        <v>0</v>
      </c>
      <c r="AK1061">
        <v>16</v>
      </c>
      <c r="AL1061">
        <v>16</v>
      </c>
      <c r="AM1061">
        <v>44</v>
      </c>
      <c r="AN1061">
        <v>3</v>
      </c>
      <c r="AO1061">
        <v>3</v>
      </c>
      <c r="AP1061">
        <v>3</v>
      </c>
      <c r="AQ1061">
        <v>27</v>
      </c>
      <c r="AR1061">
        <v>27</v>
      </c>
      <c r="AS1061">
        <v>27</v>
      </c>
      <c r="AT1061">
        <v>3</v>
      </c>
      <c r="AU1061">
        <v>16</v>
      </c>
      <c r="AV1061">
        <v>27</v>
      </c>
      <c r="AW1061">
        <v>16</v>
      </c>
      <c r="AX1061">
        <v>0</v>
      </c>
      <c r="AY1061" t="s">
        <v>159</v>
      </c>
      <c r="AZ1061" t="s">
        <v>815</v>
      </c>
      <c r="BA1061" t="s">
        <v>464</v>
      </c>
      <c r="BB1061" t="s">
        <v>762</v>
      </c>
      <c r="BC1061" t="s">
        <v>161</v>
      </c>
      <c r="BD1061" t="b">
        <v>0</v>
      </c>
      <c r="BE1061">
        <v>10</v>
      </c>
      <c r="BF1061" t="b">
        <v>1</v>
      </c>
      <c r="BH1061" t="s">
        <v>245</v>
      </c>
      <c r="BI1061" t="s">
        <v>600</v>
      </c>
      <c r="BJ1061" t="b">
        <v>0</v>
      </c>
      <c r="BK1061" t="s">
        <v>163</v>
      </c>
      <c r="BL1061" t="b">
        <v>0</v>
      </c>
      <c r="BM1061">
        <v>18</v>
      </c>
      <c r="BN1061" t="s">
        <v>164</v>
      </c>
      <c r="BO1061" t="s">
        <v>165</v>
      </c>
      <c r="BP1061" t="s">
        <v>164</v>
      </c>
      <c r="BQ1061" t="s">
        <v>166</v>
      </c>
      <c r="BR1061">
        <v>768</v>
      </c>
      <c r="BS1061" t="s">
        <v>156</v>
      </c>
      <c r="BT1061" t="s">
        <v>173</v>
      </c>
      <c r="BU1061" t="s">
        <v>176</v>
      </c>
      <c r="BV1061" t="s">
        <v>181</v>
      </c>
      <c r="BW1061">
        <v>16</v>
      </c>
      <c r="BX1061">
        <v>4</v>
      </c>
      <c r="BY1061">
        <v>0</v>
      </c>
      <c r="BZ1061">
        <v>6</v>
      </c>
      <c r="CA1061" t="s">
        <v>763</v>
      </c>
      <c r="CB1061" t="s">
        <v>156</v>
      </c>
      <c r="CC1061">
        <v>7</v>
      </c>
      <c r="CD1061" t="b">
        <v>0</v>
      </c>
      <c r="CE1061" t="s">
        <v>168</v>
      </c>
      <c r="CF1061" t="s">
        <v>602</v>
      </c>
      <c r="CG1061">
        <v>29</v>
      </c>
      <c r="CH1061">
        <v>0</v>
      </c>
      <c r="CI1061" t="s">
        <v>179</v>
      </c>
      <c r="CJ1061" t="s">
        <v>764</v>
      </c>
      <c r="CK1061" t="s">
        <v>764</v>
      </c>
      <c r="CL1061" t="s">
        <v>805</v>
      </c>
      <c r="CM1061" t="s">
        <v>764</v>
      </c>
      <c r="CN1061" t="s">
        <v>169</v>
      </c>
      <c r="CO1061" t="s">
        <v>179</v>
      </c>
      <c r="CP1061" t="s">
        <v>764</v>
      </c>
      <c r="CQ1061">
        <v>1</v>
      </c>
      <c r="CR1061">
        <v>667</v>
      </c>
      <c r="CS1061">
        <f t="shared" si="770"/>
        <v>667</v>
      </c>
      <c r="CT1061">
        <f t="shared" ca="1" si="771"/>
        <v>667</v>
      </c>
      <c r="CU1061" t="str">
        <f t="shared" si="772"/>
        <v/>
      </c>
      <c r="CV1061" t="str">
        <f t="shared" ca="1" si="773"/>
        <v/>
      </c>
      <c r="CW1061" t="str">
        <f t="shared" si="774"/>
        <v/>
      </c>
      <c r="CX1061" t="str">
        <f t="shared" ca="1" si="775"/>
        <v/>
      </c>
      <c r="CY1061" t="str">
        <f t="shared" si="776"/>
        <v/>
      </c>
      <c r="CZ1061" t="str">
        <f t="shared" ca="1" si="777"/>
        <v/>
      </c>
      <c r="DA1061" t="str">
        <f t="shared" si="778"/>
        <v/>
      </c>
      <c r="DB1061" t="str">
        <f t="shared" ca="1" si="779"/>
        <v/>
      </c>
      <c r="DC1061" t="str">
        <f t="shared" si="780"/>
        <v/>
      </c>
      <c r="DD1061" t="str">
        <f t="shared" ca="1" si="781"/>
        <v/>
      </c>
      <c r="DE1061" t="str">
        <f t="shared" si="782"/>
        <v/>
      </c>
      <c r="DF1061" t="str">
        <f t="shared" ca="1" si="783"/>
        <v/>
      </c>
      <c r="DG1061" t="str">
        <f t="shared" si="784"/>
        <v/>
      </c>
      <c r="DH1061" t="str">
        <f t="shared" ca="1" si="785"/>
        <v/>
      </c>
      <c r="DI1061" t="str">
        <f t="shared" si="786"/>
        <v/>
      </c>
      <c r="DJ1061" t="str">
        <f t="shared" ca="1" si="787"/>
        <v/>
      </c>
      <c r="DK1061" t="str">
        <f t="shared" si="788"/>
        <v/>
      </c>
      <c r="DL1061" t="str">
        <f t="shared" ca="1" si="789"/>
        <v/>
      </c>
      <c r="DM1061" t="str">
        <f t="shared" si="790"/>
        <v/>
      </c>
      <c r="DN1061" t="str">
        <f t="shared" ca="1" si="791"/>
        <v/>
      </c>
      <c r="DO1061" t="str">
        <f t="shared" si="792"/>
        <v/>
      </c>
      <c r="DP1061" t="str">
        <f t="shared" ca="1" si="793"/>
        <v/>
      </c>
      <c r="DQ1061" t="str">
        <f t="shared" si="794"/>
        <v/>
      </c>
      <c r="DR1061" t="str">
        <f t="shared" ca="1" si="795"/>
        <v/>
      </c>
      <c r="DS1061" t="str">
        <f t="shared" si="796"/>
        <v/>
      </c>
      <c r="DT1061" t="str">
        <f t="shared" ca="1" si="797"/>
        <v/>
      </c>
      <c r="DU1061" t="str">
        <f t="shared" si="798"/>
        <v/>
      </c>
      <c r="DV1061" t="str">
        <f t="shared" ca="1" si="799"/>
        <v/>
      </c>
      <c r="DW1061" t="str">
        <f t="shared" si="800"/>
        <v/>
      </c>
      <c r="DX1061" t="str">
        <f t="shared" ca="1" si="801"/>
        <v/>
      </c>
      <c r="DY1061" t="str">
        <f t="shared" si="802"/>
        <v/>
      </c>
      <c r="DZ1061" t="str">
        <f t="shared" ca="1" si="803"/>
        <v/>
      </c>
      <c r="EA1061" t="str">
        <f t="shared" si="804"/>
        <v/>
      </c>
      <c r="EB1061" t="str">
        <f t="shared" ca="1" si="805"/>
        <v/>
      </c>
      <c r="EC1061" t="str">
        <f t="shared" si="806"/>
        <v/>
      </c>
      <c r="ED1061" t="str">
        <f t="shared" ca="1" si="807"/>
        <v/>
      </c>
      <c r="EE1061">
        <f t="shared" si="808"/>
        <v>667</v>
      </c>
      <c r="EF1061">
        <f t="shared" ca="1" si="809"/>
        <v>667</v>
      </c>
      <c r="EG1061" t="str">
        <f t="shared" si="810"/>
        <v/>
      </c>
      <c r="EH1061" t="str">
        <f t="shared" ca="1" si="811"/>
        <v/>
      </c>
      <c r="EI1061" t="str">
        <f t="shared" si="812"/>
        <v/>
      </c>
      <c r="EJ1061" t="str">
        <f t="shared" ca="1" si="813"/>
        <v/>
      </c>
      <c r="EK1061">
        <f t="shared" ca="1" si="814"/>
        <v>667</v>
      </c>
      <c r="EL1061">
        <v>667</v>
      </c>
      <c r="EM1061">
        <v>77342</v>
      </c>
      <c r="EN1061">
        <v>7082</v>
      </c>
      <c r="EO1061">
        <v>2519</v>
      </c>
      <c r="EP1061">
        <v>1723</v>
      </c>
      <c r="EQ1061">
        <v>9716</v>
      </c>
      <c r="ER1061">
        <v>667</v>
      </c>
      <c r="ES1061">
        <v>82815</v>
      </c>
      <c r="ET1061">
        <v>3294</v>
      </c>
      <c r="EU1061">
        <v>2</v>
      </c>
      <c r="EV1061" t="s">
        <v>156</v>
      </c>
      <c r="EW1061">
        <v>1024</v>
      </c>
      <c r="EX1061">
        <v>2</v>
      </c>
      <c r="EY1061">
        <v>48000</v>
      </c>
      <c r="EZ1061">
        <v>-16</v>
      </c>
      <c r="FA1061" t="s">
        <v>170</v>
      </c>
      <c r="FB1061">
        <v>10</v>
      </c>
      <c r="FC1061" t="s">
        <v>171</v>
      </c>
      <c r="FD1061">
        <v>581121</v>
      </c>
      <c r="FE1061">
        <v>574037</v>
      </c>
      <c r="FF1061">
        <v>15228</v>
      </c>
      <c r="FG1061">
        <v>789116</v>
      </c>
      <c r="FH1061">
        <v>790616</v>
      </c>
      <c r="FI1061">
        <v>574021</v>
      </c>
      <c r="FJ1061">
        <v>789116</v>
      </c>
      <c r="FK1061">
        <v>570648</v>
      </c>
      <c r="FL1061" t="s">
        <v>158</v>
      </c>
      <c r="FM1061">
        <v>567100</v>
      </c>
      <c r="FN1061">
        <v>402651</v>
      </c>
      <c r="FO1061">
        <v>488219</v>
      </c>
      <c r="FP1061">
        <v>5512</v>
      </c>
      <c r="FQ1061">
        <v>5510</v>
      </c>
      <c r="FR1061">
        <v>788364</v>
      </c>
      <c r="FS1061">
        <v>402649</v>
      </c>
      <c r="FT1061">
        <v>402649</v>
      </c>
      <c r="FU1061">
        <v>5510</v>
      </c>
      <c r="FV1061">
        <v>794199</v>
      </c>
      <c r="FW1061">
        <v>792616</v>
      </c>
      <c r="FX1061">
        <v>794866</v>
      </c>
      <c r="FY1061">
        <v>405170</v>
      </c>
      <c r="FZ1061">
        <v>489942</v>
      </c>
      <c r="GA1061">
        <v>405402</v>
      </c>
      <c r="GB1061">
        <v>570648</v>
      </c>
      <c r="GC1061">
        <v>569101</v>
      </c>
      <c r="GD1061">
        <v>573943</v>
      </c>
      <c r="GE1061" t="s">
        <v>158</v>
      </c>
      <c r="GF1061">
        <v>794199</v>
      </c>
      <c r="GG1061">
        <v>567099</v>
      </c>
      <c r="GH1061">
        <v>788363</v>
      </c>
      <c r="GI1061">
        <v>658463</v>
      </c>
      <c r="GJ1061" t="s">
        <v>172</v>
      </c>
      <c r="GK1061">
        <v>16</v>
      </c>
      <c r="GL1061" t="s">
        <v>833</v>
      </c>
      <c r="GM1061">
        <v>17</v>
      </c>
      <c r="GN1061" t="s">
        <v>182</v>
      </c>
      <c r="GO1061" t="s">
        <v>166</v>
      </c>
      <c r="GP1061">
        <v>1024</v>
      </c>
      <c r="GQ1061">
        <v>-50</v>
      </c>
      <c r="GR1061">
        <v>180</v>
      </c>
      <c r="GS1061">
        <f t="shared" si="768"/>
        <v>17</v>
      </c>
      <c r="GT1061" t="str">
        <f t="shared" si="769"/>
        <v>test</v>
      </c>
    </row>
    <row r="1062" spans="1:202" x14ac:dyDescent="0.2">
      <c r="A1062">
        <v>94</v>
      </c>
      <c r="B1062">
        <v>94</v>
      </c>
      <c r="C1062">
        <v>2050</v>
      </c>
      <c r="D1062">
        <v>2050</v>
      </c>
      <c r="E1062" t="s">
        <v>155</v>
      </c>
      <c r="F1062" t="s">
        <v>156</v>
      </c>
      <c r="G1062" t="s">
        <v>156</v>
      </c>
      <c r="H1062" t="s">
        <v>156</v>
      </c>
      <c r="I1062">
        <v>0</v>
      </c>
      <c r="J1062" t="s">
        <v>157</v>
      </c>
      <c r="K1062">
        <v>1</v>
      </c>
      <c r="L1062" t="s">
        <v>154</v>
      </c>
      <c r="M1062" t="s">
        <v>154</v>
      </c>
      <c r="N1062" t="s">
        <v>154</v>
      </c>
      <c r="O1062">
        <v>1</v>
      </c>
      <c r="P1062" t="s">
        <v>154</v>
      </c>
      <c r="Q1062" t="s">
        <v>154</v>
      </c>
      <c r="R1062" t="s">
        <v>179</v>
      </c>
      <c r="S1062">
        <v>0</v>
      </c>
      <c r="T1062">
        <v>3</v>
      </c>
      <c r="U1062">
        <v>0</v>
      </c>
      <c r="V1062">
        <v>17</v>
      </c>
      <c r="W1062">
        <v>17</v>
      </c>
      <c r="X1062">
        <v>3</v>
      </c>
      <c r="Y1062">
        <v>17</v>
      </c>
      <c r="Z1062">
        <v>27</v>
      </c>
      <c r="AA1062">
        <v>0</v>
      </c>
      <c r="AB1062">
        <v>27</v>
      </c>
      <c r="AC1062">
        <v>3</v>
      </c>
      <c r="AD1062">
        <v>3</v>
      </c>
      <c r="AE1062">
        <v>0</v>
      </c>
      <c r="AF1062">
        <v>0</v>
      </c>
      <c r="AG1062">
        <v>17</v>
      </c>
      <c r="AH1062">
        <v>3</v>
      </c>
      <c r="AI1062">
        <v>3</v>
      </c>
      <c r="AJ1062">
        <v>0</v>
      </c>
      <c r="AK1062">
        <v>17</v>
      </c>
      <c r="AL1062">
        <v>17</v>
      </c>
      <c r="AM1062">
        <v>45</v>
      </c>
      <c r="AN1062">
        <v>3</v>
      </c>
      <c r="AO1062">
        <v>3</v>
      </c>
      <c r="AP1062">
        <v>3</v>
      </c>
      <c r="AQ1062">
        <v>27</v>
      </c>
      <c r="AR1062">
        <v>27</v>
      </c>
      <c r="AS1062">
        <v>27</v>
      </c>
      <c r="AT1062">
        <v>3</v>
      </c>
      <c r="AU1062">
        <v>17</v>
      </c>
      <c r="AV1062">
        <v>27</v>
      </c>
      <c r="AW1062">
        <v>17</v>
      </c>
      <c r="AX1062">
        <v>0</v>
      </c>
      <c r="AY1062" t="s">
        <v>159</v>
      </c>
      <c r="AZ1062" t="s">
        <v>815</v>
      </c>
      <c r="BA1062" t="s">
        <v>464</v>
      </c>
      <c r="BB1062" t="s">
        <v>762</v>
      </c>
      <c r="BC1062" t="s">
        <v>161</v>
      </c>
      <c r="BD1062" t="b">
        <v>0</v>
      </c>
      <c r="BE1062">
        <v>5.53</v>
      </c>
      <c r="BF1062" t="b">
        <v>1</v>
      </c>
      <c r="BH1062" t="s">
        <v>245</v>
      </c>
      <c r="BI1062" t="s">
        <v>600</v>
      </c>
      <c r="BJ1062" t="b">
        <v>0</v>
      </c>
      <c r="BK1062" t="s">
        <v>163</v>
      </c>
      <c r="BL1062" t="b">
        <v>0</v>
      </c>
      <c r="BM1062">
        <v>18</v>
      </c>
      <c r="BN1062" t="s">
        <v>164</v>
      </c>
      <c r="BO1062" t="s">
        <v>165</v>
      </c>
      <c r="BP1062" t="s">
        <v>164</v>
      </c>
      <c r="BQ1062" t="s">
        <v>166</v>
      </c>
      <c r="BR1062">
        <v>768</v>
      </c>
      <c r="BS1062" t="s">
        <v>156</v>
      </c>
      <c r="BT1062" t="s">
        <v>173</v>
      </c>
      <c r="BU1062" t="s">
        <v>186</v>
      </c>
      <c r="BV1062" t="s">
        <v>180</v>
      </c>
      <c r="BW1062">
        <v>17</v>
      </c>
      <c r="BX1062">
        <v>4</v>
      </c>
      <c r="BY1062">
        <v>0</v>
      </c>
      <c r="BZ1062">
        <v>6</v>
      </c>
      <c r="CA1062" t="s">
        <v>763</v>
      </c>
      <c r="CB1062" t="s">
        <v>156</v>
      </c>
      <c r="CC1062">
        <v>7</v>
      </c>
      <c r="CD1062" t="b">
        <v>0</v>
      </c>
      <c r="CE1062" t="s">
        <v>168</v>
      </c>
      <c r="CF1062" t="s">
        <v>602</v>
      </c>
      <c r="CG1062">
        <v>18</v>
      </c>
      <c r="CH1062">
        <v>0</v>
      </c>
      <c r="CI1062" t="s">
        <v>179</v>
      </c>
      <c r="CJ1062" t="s">
        <v>764</v>
      </c>
      <c r="CK1062" t="s">
        <v>764</v>
      </c>
      <c r="CL1062" t="s">
        <v>805</v>
      </c>
      <c r="CM1062" t="s">
        <v>764</v>
      </c>
      <c r="CN1062" t="s">
        <v>169</v>
      </c>
      <c r="CO1062" t="s">
        <v>179</v>
      </c>
      <c r="CP1062" t="s">
        <v>764</v>
      </c>
      <c r="CQ1062">
        <v>1</v>
      </c>
      <c r="CR1062">
        <v>2133</v>
      </c>
      <c r="CS1062">
        <f t="shared" si="770"/>
        <v>2133</v>
      </c>
      <c r="CT1062">
        <f t="shared" ca="1" si="771"/>
        <v>2133</v>
      </c>
      <c r="CU1062" t="str">
        <f t="shared" si="772"/>
        <v/>
      </c>
      <c r="CV1062" t="str">
        <f t="shared" ca="1" si="773"/>
        <v/>
      </c>
      <c r="CW1062" t="str">
        <f t="shared" si="774"/>
        <v/>
      </c>
      <c r="CX1062" t="str">
        <f t="shared" ca="1" si="775"/>
        <v/>
      </c>
      <c r="CY1062" t="str">
        <f t="shared" si="776"/>
        <v/>
      </c>
      <c r="CZ1062" t="str">
        <f t="shared" ca="1" si="777"/>
        <v/>
      </c>
      <c r="DA1062" t="str">
        <f t="shared" si="778"/>
        <v/>
      </c>
      <c r="DB1062" t="str">
        <f t="shared" ca="1" si="779"/>
        <v/>
      </c>
      <c r="DC1062" t="str">
        <f t="shared" si="780"/>
        <v/>
      </c>
      <c r="DD1062" t="str">
        <f t="shared" ca="1" si="781"/>
        <v/>
      </c>
      <c r="DE1062" t="str">
        <f t="shared" si="782"/>
        <v/>
      </c>
      <c r="DF1062" t="str">
        <f t="shared" ca="1" si="783"/>
        <v/>
      </c>
      <c r="DG1062" t="str">
        <f t="shared" si="784"/>
        <v/>
      </c>
      <c r="DH1062" t="str">
        <f t="shared" ca="1" si="785"/>
        <v/>
      </c>
      <c r="DI1062" t="str">
        <f t="shared" si="786"/>
        <v/>
      </c>
      <c r="DJ1062" t="str">
        <f t="shared" ca="1" si="787"/>
        <v/>
      </c>
      <c r="DK1062" t="str">
        <f t="shared" si="788"/>
        <v/>
      </c>
      <c r="DL1062" t="str">
        <f t="shared" ca="1" si="789"/>
        <v/>
      </c>
      <c r="DM1062" t="str">
        <f t="shared" si="790"/>
        <v/>
      </c>
      <c r="DN1062" t="str">
        <f t="shared" ca="1" si="791"/>
        <v/>
      </c>
      <c r="DO1062" t="str">
        <f t="shared" si="792"/>
        <v/>
      </c>
      <c r="DP1062" t="str">
        <f t="shared" ca="1" si="793"/>
        <v/>
      </c>
      <c r="DQ1062">
        <f t="shared" si="794"/>
        <v>2133</v>
      </c>
      <c r="DR1062">
        <f t="shared" ca="1" si="795"/>
        <v>2133</v>
      </c>
      <c r="DS1062" t="str">
        <f t="shared" si="796"/>
        <v/>
      </c>
      <c r="DT1062" t="str">
        <f t="shared" ca="1" si="797"/>
        <v/>
      </c>
      <c r="DU1062" t="str">
        <f t="shared" si="798"/>
        <v/>
      </c>
      <c r="DV1062" t="str">
        <f t="shared" ca="1" si="799"/>
        <v/>
      </c>
      <c r="DW1062" t="str">
        <f t="shared" si="800"/>
        <v/>
      </c>
      <c r="DX1062" t="str">
        <f t="shared" ca="1" si="801"/>
        <v/>
      </c>
      <c r="DY1062" t="str">
        <f t="shared" si="802"/>
        <v/>
      </c>
      <c r="DZ1062" t="str">
        <f t="shared" ca="1" si="803"/>
        <v/>
      </c>
      <c r="EA1062" t="str">
        <f t="shared" si="804"/>
        <v/>
      </c>
      <c r="EB1062" t="str">
        <f t="shared" ca="1" si="805"/>
        <v/>
      </c>
      <c r="EC1062" t="str">
        <f t="shared" si="806"/>
        <v/>
      </c>
      <c r="ED1062" t="str">
        <f t="shared" ca="1" si="807"/>
        <v/>
      </c>
      <c r="EE1062" t="str">
        <f t="shared" si="808"/>
        <v/>
      </c>
      <c r="EF1062" t="str">
        <f t="shared" ca="1" si="809"/>
        <v/>
      </c>
      <c r="EG1062" t="str">
        <f t="shared" si="810"/>
        <v/>
      </c>
      <c r="EH1062" t="str">
        <f t="shared" ca="1" si="811"/>
        <v/>
      </c>
      <c r="EI1062" t="str">
        <f t="shared" si="812"/>
        <v/>
      </c>
      <c r="EJ1062" t="str">
        <f t="shared" ca="1" si="813"/>
        <v/>
      </c>
      <c r="EK1062" t="str">
        <f t="shared" ca="1" si="814"/>
        <v/>
      </c>
      <c r="EL1062">
        <v>2133</v>
      </c>
      <c r="EM1062">
        <v>77342</v>
      </c>
      <c r="EN1062">
        <v>7082</v>
      </c>
      <c r="EO1062">
        <v>2519</v>
      </c>
      <c r="EP1062">
        <v>1723</v>
      </c>
      <c r="EQ1062">
        <v>9716</v>
      </c>
      <c r="ER1062">
        <v>2133</v>
      </c>
      <c r="ES1062">
        <v>82815</v>
      </c>
      <c r="ET1062">
        <v>3294</v>
      </c>
      <c r="EU1062">
        <v>2</v>
      </c>
      <c r="EV1062" t="s">
        <v>156</v>
      </c>
      <c r="EW1062">
        <v>1024</v>
      </c>
      <c r="EX1062">
        <v>2</v>
      </c>
      <c r="EY1062">
        <v>48000</v>
      </c>
      <c r="EZ1062">
        <v>-16</v>
      </c>
      <c r="FA1062" t="s">
        <v>170</v>
      </c>
      <c r="FB1062">
        <v>10</v>
      </c>
      <c r="FC1062" t="s">
        <v>171</v>
      </c>
      <c r="FD1062">
        <v>581121</v>
      </c>
      <c r="FE1062">
        <v>574037</v>
      </c>
      <c r="FF1062">
        <v>15228</v>
      </c>
      <c r="FG1062">
        <v>795725</v>
      </c>
      <c r="FH1062">
        <v>797272</v>
      </c>
      <c r="FI1062">
        <v>574021</v>
      </c>
      <c r="FJ1062">
        <v>795725</v>
      </c>
      <c r="FK1062">
        <v>570648</v>
      </c>
      <c r="FL1062" t="s">
        <v>158</v>
      </c>
      <c r="FM1062">
        <v>567100</v>
      </c>
      <c r="FN1062">
        <v>402651</v>
      </c>
      <c r="FO1062">
        <v>488219</v>
      </c>
      <c r="FP1062">
        <v>5512</v>
      </c>
      <c r="FQ1062">
        <v>5510</v>
      </c>
      <c r="FR1062">
        <v>794974</v>
      </c>
      <c r="FS1062">
        <v>402649</v>
      </c>
      <c r="FT1062">
        <v>402649</v>
      </c>
      <c r="FU1062">
        <v>5510</v>
      </c>
      <c r="FV1062">
        <v>800751</v>
      </c>
      <c r="FW1062">
        <v>799273</v>
      </c>
      <c r="FX1062">
        <v>802884</v>
      </c>
      <c r="FY1062">
        <v>405170</v>
      </c>
      <c r="FZ1062">
        <v>489942</v>
      </c>
      <c r="GA1062">
        <v>405402</v>
      </c>
      <c r="GB1062">
        <v>570648</v>
      </c>
      <c r="GC1062">
        <v>569101</v>
      </c>
      <c r="GD1062">
        <v>573943</v>
      </c>
      <c r="GE1062" t="s">
        <v>158</v>
      </c>
      <c r="GF1062">
        <v>800751</v>
      </c>
      <c r="GG1062">
        <v>567099</v>
      </c>
      <c r="GH1062">
        <v>794973</v>
      </c>
      <c r="GI1062">
        <v>658463</v>
      </c>
      <c r="GJ1062" t="s">
        <v>172</v>
      </c>
      <c r="GK1062">
        <v>17</v>
      </c>
      <c r="GL1062" t="s">
        <v>834</v>
      </c>
      <c r="GM1062">
        <v>18</v>
      </c>
      <c r="GN1062" t="s">
        <v>182</v>
      </c>
      <c r="GO1062" t="s">
        <v>166</v>
      </c>
      <c r="GP1062">
        <v>1024</v>
      </c>
      <c r="GQ1062">
        <v>-50</v>
      </c>
      <c r="GR1062">
        <v>180</v>
      </c>
      <c r="GS1062">
        <f t="shared" si="768"/>
        <v>18</v>
      </c>
      <c r="GT1062" t="str">
        <f t="shared" si="769"/>
        <v>test</v>
      </c>
    </row>
    <row r="1063" spans="1:202" x14ac:dyDescent="0.2">
      <c r="A1063">
        <v>94</v>
      </c>
      <c r="B1063">
        <v>94</v>
      </c>
      <c r="C1063">
        <v>1957</v>
      </c>
      <c r="D1063">
        <v>1957</v>
      </c>
      <c r="E1063" t="s">
        <v>155</v>
      </c>
      <c r="F1063" t="s">
        <v>156</v>
      </c>
      <c r="G1063" t="s">
        <v>156</v>
      </c>
      <c r="H1063" t="s">
        <v>156</v>
      </c>
      <c r="I1063">
        <v>0</v>
      </c>
      <c r="J1063" t="s">
        <v>157</v>
      </c>
      <c r="K1063">
        <v>1</v>
      </c>
      <c r="L1063" t="s">
        <v>154</v>
      </c>
      <c r="M1063" t="s">
        <v>154</v>
      </c>
      <c r="N1063" t="s">
        <v>154</v>
      </c>
      <c r="O1063">
        <v>1</v>
      </c>
      <c r="P1063" t="s">
        <v>154</v>
      </c>
      <c r="Q1063" t="s">
        <v>154</v>
      </c>
      <c r="R1063" t="s">
        <v>183</v>
      </c>
      <c r="S1063">
        <v>0</v>
      </c>
      <c r="T1063">
        <v>3</v>
      </c>
      <c r="U1063">
        <v>0</v>
      </c>
      <c r="V1063">
        <v>18</v>
      </c>
      <c r="W1063">
        <v>18</v>
      </c>
      <c r="X1063">
        <v>3</v>
      </c>
      <c r="Y1063">
        <v>18</v>
      </c>
      <c r="Z1063">
        <v>27</v>
      </c>
      <c r="AA1063">
        <v>0</v>
      </c>
      <c r="AB1063">
        <v>27</v>
      </c>
      <c r="AC1063">
        <v>3</v>
      </c>
      <c r="AD1063">
        <v>3</v>
      </c>
      <c r="AE1063">
        <v>0</v>
      </c>
      <c r="AF1063">
        <v>0</v>
      </c>
      <c r="AG1063">
        <v>18</v>
      </c>
      <c r="AH1063">
        <v>3</v>
      </c>
      <c r="AI1063">
        <v>3</v>
      </c>
      <c r="AJ1063">
        <v>0</v>
      </c>
      <c r="AK1063">
        <v>18</v>
      </c>
      <c r="AL1063">
        <v>18</v>
      </c>
      <c r="AM1063">
        <v>46</v>
      </c>
      <c r="AN1063">
        <v>3</v>
      </c>
      <c r="AO1063">
        <v>3</v>
      </c>
      <c r="AP1063">
        <v>3</v>
      </c>
      <c r="AQ1063">
        <v>27</v>
      </c>
      <c r="AR1063">
        <v>27</v>
      </c>
      <c r="AS1063">
        <v>27</v>
      </c>
      <c r="AT1063">
        <v>3</v>
      </c>
      <c r="AU1063">
        <v>18</v>
      </c>
      <c r="AV1063">
        <v>27</v>
      </c>
      <c r="AW1063">
        <v>18</v>
      </c>
      <c r="AX1063">
        <v>0</v>
      </c>
      <c r="AY1063" t="s">
        <v>159</v>
      </c>
      <c r="AZ1063" t="s">
        <v>815</v>
      </c>
      <c r="BA1063" t="s">
        <v>464</v>
      </c>
      <c r="BB1063" t="s">
        <v>762</v>
      </c>
      <c r="BC1063" t="s">
        <v>161</v>
      </c>
      <c r="BD1063" t="b">
        <v>0</v>
      </c>
      <c r="BE1063" t="s">
        <v>164</v>
      </c>
      <c r="BF1063" t="b">
        <v>1</v>
      </c>
      <c r="BH1063" t="s">
        <v>245</v>
      </c>
      <c r="BI1063" t="s">
        <v>600</v>
      </c>
      <c r="BJ1063" t="b">
        <v>0</v>
      </c>
      <c r="BK1063" t="s">
        <v>163</v>
      </c>
      <c r="BL1063" t="b">
        <v>0</v>
      </c>
      <c r="BM1063">
        <v>18</v>
      </c>
      <c r="BN1063" t="s">
        <v>164</v>
      </c>
      <c r="BO1063" t="s">
        <v>165</v>
      </c>
      <c r="BP1063" t="s">
        <v>164</v>
      </c>
      <c r="BQ1063" t="s">
        <v>166</v>
      </c>
      <c r="BR1063">
        <v>768</v>
      </c>
      <c r="BS1063" t="s">
        <v>156</v>
      </c>
      <c r="BT1063" t="s">
        <v>173</v>
      </c>
      <c r="BU1063" t="s">
        <v>176</v>
      </c>
      <c r="BV1063" t="s">
        <v>194</v>
      </c>
      <c r="BW1063">
        <v>18</v>
      </c>
      <c r="BX1063">
        <v>4</v>
      </c>
      <c r="BY1063">
        <v>0</v>
      </c>
      <c r="BZ1063">
        <v>6</v>
      </c>
      <c r="CA1063" t="s">
        <v>763</v>
      </c>
      <c r="CB1063" t="s">
        <v>156</v>
      </c>
      <c r="CC1063">
        <v>7</v>
      </c>
      <c r="CD1063" t="b">
        <v>0</v>
      </c>
      <c r="CE1063" t="s">
        <v>168</v>
      </c>
      <c r="CF1063" t="s">
        <v>602</v>
      </c>
      <c r="CG1063">
        <v>54</v>
      </c>
      <c r="CH1063">
        <v>0</v>
      </c>
      <c r="CI1063" t="s">
        <v>183</v>
      </c>
      <c r="CJ1063" t="s">
        <v>764</v>
      </c>
      <c r="CK1063" t="s">
        <v>764</v>
      </c>
      <c r="CL1063" t="s">
        <v>805</v>
      </c>
      <c r="CM1063" t="s">
        <v>764</v>
      </c>
      <c r="CN1063" t="s">
        <v>169</v>
      </c>
      <c r="CO1063" t="s">
        <v>183</v>
      </c>
      <c r="CP1063" t="s">
        <v>764</v>
      </c>
      <c r="CQ1063">
        <v>1</v>
      </c>
      <c r="CR1063">
        <v>280</v>
      </c>
      <c r="CS1063" t="str">
        <f t="shared" si="770"/>
        <v/>
      </c>
      <c r="CT1063" t="str">
        <f t="shared" ca="1" si="771"/>
        <v/>
      </c>
      <c r="CU1063" t="str">
        <f t="shared" si="772"/>
        <v/>
      </c>
      <c r="CV1063" t="str">
        <f t="shared" ca="1" si="773"/>
        <v/>
      </c>
      <c r="CW1063" t="str">
        <f t="shared" si="774"/>
        <v/>
      </c>
      <c r="CX1063" t="str">
        <f t="shared" ca="1" si="775"/>
        <v/>
      </c>
      <c r="CY1063" t="str">
        <f t="shared" si="776"/>
        <v/>
      </c>
      <c r="CZ1063" t="str">
        <f t="shared" ca="1" si="777"/>
        <v/>
      </c>
      <c r="DA1063" t="str">
        <f t="shared" si="778"/>
        <v/>
      </c>
      <c r="DB1063" t="str">
        <f t="shared" ca="1" si="779"/>
        <v/>
      </c>
      <c r="DC1063" t="str">
        <f t="shared" si="780"/>
        <v/>
      </c>
      <c r="DD1063" t="str">
        <f t="shared" ca="1" si="781"/>
        <v/>
      </c>
      <c r="DE1063" t="str">
        <f t="shared" si="782"/>
        <v/>
      </c>
      <c r="DF1063" t="str">
        <f t="shared" ca="1" si="783"/>
        <v/>
      </c>
      <c r="DG1063" t="str">
        <f t="shared" si="784"/>
        <v/>
      </c>
      <c r="DH1063" t="str">
        <f t="shared" ca="1" si="785"/>
        <v/>
      </c>
      <c r="DI1063" t="str">
        <f t="shared" si="786"/>
        <v/>
      </c>
      <c r="DJ1063" t="str">
        <f t="shared" ca="1" si="787"/>
        <v/>
      </c>
      <c r="DK1063" t="str">
        <f t="shared" si="788"/>
        <v/>
      </c>
      <c r="DL1063" t="str">
        <f t="shared" ca="1" si="789"/>
        <v/>
      </c>
      <c r="DM1063" t="str">
        <f t="shared" si="790"/>
        <v/>
      </c>
      <c r="DN1063" t="str">
        <f t="shared" ca="1" si="791"/>
        <v/>
      </c>
      <c r="DO1063" t="str">
        <f t="shared" si="792"/>
        <v/>
      </c>
      <c r="DP1063" t="str">
        <f t="shared" ca="1" si="793"/>
        <v/>
      </c>
      <c r="DQ1063" t="str">
        <f t="shared" si="794"/>
        <v/>
      </c>
      <c r="DR1063" t="str">
        <f t="shared" ca="1" si="795"/>
        <v/>
      </c>
      <c r="DS1063" t="str">
        <f t="shared" si="796"/>
        <v/>
      </c>
      <c r="DT1063" t="str">
        <f t="shared" ca="1" si="797"/>
        <v/>
      </c>
      <c r="DU1063" t="str">
        <f t="shared" si="798"/>
        <v/>
      </c>
      <c r="DV1063" t="str">
        <f t="shared" ca="1" si="799"/>
        <v/>
      </c>
      <c r="DW1063" t="str">
        <f t="shared" si="800"/>
        <v/>
      </c>
      <c r="DX1063" t="str">
        <f t="shared" ca="1" si="801"/>
        <v/>
      </c>
      <c r="DY1063" t="str">
        <f t="shared" si="802"/>
        <v/>
      </c>
      <c r="DZ1063" t="str">
        <f t="shared" ca="1" si="803"/>
        <v/>
      </c>
      <c r="EA1063" t="str">
        <f t="shared" si="804"/>
        <v/>
      </c>
      <c r="EB1063" t="str">
        <f t="shared" ca="1" si="805"/>
        <v/>
      </c>
      <c r="EC1063" t="str">
        <f t="shared" si="806"/>
        <v/>
      </c>
      <c r="ED1063" t="str">
        <f t="shared" ca="1" si="807"/>
        <v/>
      </c>
      <c r="EE1063" t="str">
        <f t="shared" si="808"/>
        <v/>
      </c>
      <c r="EF1063" t="str">
        <f t="shared" ca="1" si="809"/>
        <v/>
      </c>
      <c r="EG1063" t="str">
        <f t="shared" si="810"/>
        <v/>
      </c>
      <c r="EH1063" t="str">
        <f t="shared" ca="1" si="811"/>
        <v/>
      </c>
      <c r="EI1063" t="str">
        <f t="shared" si="812"/>
        <v/>
      </c>
      <c r="EJ1063" t="str">
        <f t="shared" ca="1" si="813"/>
        <v/>
      </c>
      <c r="EK1063" t="str">
        <f t="shared" ca="1" si="814"/>
        <v/>
      </c>
      <c r="EL1063" t="s">
        <v>924</v>
      </c>
      <c r="EM1063">
        <v>77342</v>
      </c>
      <c r="EN1063">
        <v>7082</v>
      </c>
      <c r="EO1063">
        <v>2519</v>
      </c>
      <c r="EP1063">
        <v>1723</v>
      </c>
      <c r="EQ1063">
        <v>9716</v>
      </c>
      <c r="ER1063">
        <v>280</v>
      </c>
      <c r="ES1063">
        <v>82815</v>
      </c>
      <c r="ET1063">
        <v>3294</v>
      </c>
      <c r="EU1063">
        <v>2</v>
      </c>
      <c r="EV1063" t="s">
        <v>156</v>
      </c>
      <c r="EW1063">
        <v>1024</v>
      </c>
      <c r="EX1063">
        <v>2</v>
      </c>
      <c r="EY1063">
        <v>48000</v>
      </c>
      <c r="EZ1063">
        <v>-16</v>
      </c>
      <c r="FA1063" t="s">
        <v>170</v>
      </c>
      <c r="FB1063">
        <v>10</v>
      </c>
      <c r="FC1063" t="s">
        <v>171</v>
      </c>
      <c r="FD1063">
        <v>581121</v>
      </c>
      <c r="FE1063">
        <v>574037</v>
      </c>
      <c r="FF1063">
        <v>15228</v>
      </c>
      <c r="FG1063">
        <v>803746</v>
      </c>
      <c r="FH1063">
        <v>805250</v>
      </c>
      <c r="FI1063">
        <v>574021</v>
      </c>
      <c r="FJ1063">
        <v>803746</v>
      </c>
      <c r="FK1063">
        <v>570648</v>
      </c>
      <c r="FL1063" t="s">
        <v>158</v>
      </c>
      <c r="FM1063">
        <v>567100</v>
      </c>
      <c r="FN1063">
        <v>402651</v>
      </c>
      <c r="FO1063">
        <v>488219</v>
      </c>
      <c r="FP1063">
        <v>5512</v>
      </c>
      <c r="FQ1063">
        <v>5510</v>
      </c>
      <c r="FR1063">
        <v>802994</v>
      </c>
      <c r="FS1063">
        <v>402649</v>
      </c>
      <c r="FT1063">
        <v>402649</v>
      </c>
      <c r="FU1063">
        <v>5510</v>
      </c>
      <c r="FV1063">
        <v>809241</v>
      </c>
      <c r="FW1063">
        <v>807251</v>
      </c>
      <c r="FX1063">
        <v>809522</v>
      </c>
      <c r="FY1063">
        <v>405170</v>
      </c>
      <c r="FZ1063">
        <v>489942</v>
      </c>
      <c r="GA1063">
        <v>405402</v>
      </c>
      <c r="GB1063">
        <v>570648</v>
      </c>
      <c r="GC1063">
        <v>569101</v>
      </c>
      <c r="GD1063">
        <v>573943</v>
      </c>
      <c r="GE1063" t="s">
        <v>158</v>
      </c>
      <c r="GF1063">
        <v>809240</v>
      </c>
      <c r="GG1063">
        <v>567099</v>
      </c>
      <c r="GH1063">
        <v>802993</v>
      </c>
      <c r="GI1063">
        <v>658463</v>
      </c>
      <c r="GJ1063" t="s">
        <v>172</v>
      </c>
      <c r="GK1063">
        <v>18</v>
      </c>
      <c r="GL1063" t="s">
        <v>835</v>
      </c>
      <c r="GM1063">
        <v>19</v>
      </c>
      <c r="GN1063" t="s">
        <v>185</v>
      </c>
      <c r="GO1063" t="s">
        <v>166</v>
      </c>
      <c r="GP1063">
        <v>1024</v>
      </c>
      <c r="GQ1063">
        <v>-50</v>
      </c>
      <c r="GR1063">
        <v>180</v>
      </c>
      <c r="GS1063">
        <f t="shared" si="768"/>
        <v>19</v>
      </c>
      <c r="GT1063" t="str">
        <f t="shared" si="769"/>
        <v>test</v>
      </c>
    </row>
    <row r="1064" spans="1:202" x14ac:dyDescent="0.2">
      <c r="A1064">
        <v>95</v>
      </c>
      <c r="B1064">
        <v>95</v>
      </c>
      <c r="C1064">
        <v>1868</v>
      </c>
      <c r="D1064">
        <v>1868</v>
      </c>
      <c r="E1064" t="s">
        <v>155</v>
      </c>
      <c r="F1064" t="s">
        <v>156</v>
      </c>
      <c r="G1064" t="s">
        <v>156</v>
      </c>
      <c r="H1064" t="s">
        <v>156</v>
      </c>
      <c r="I1064">
        <v>0</v>
      </c>
      <c r="J1064" t="s">
        <v>157</v>
      </c>
      <c r="K1064">
        <v>1</v>
      </c>
      <c r="L1064" t="s">
        <v>154</v>
      </c>
      <c r="M1064" t="s">
        <v>154</v>
      </c>
      <c r="N1064" t="s">
        <v>154</v>
      </c>
      <c r="O1064">
        <v>1</v>
      </c>
      <c r="P1064" t="s">
        <v>154</v>
      </c>
      <c r="Q1064" t="s">
        <v>154</v>
      </c>
      <c r="R1064" t="s">
        <v>179</v>
      </c>
      <c r="S1064">
        <v>0</v>
      </c>
      <c r="T1064">
        <v>3</v>
      </c>
      <c r="U1064">
        <v>0</v>
      </c>
      <c r="V1064">
        <v>19</v>
      </c>
      <c r="W1064">
        <v>19</v>
      </c>
      <c r="X1064">
        <v>3</v>
      </c>
      <c r="Y1064">
        <v>19</v>
      </c>
      <c r="Z1064">
        <v>27</v>
      </c>
      <c r="AA1064">
        <v>0</v>
      </c>
      <c r="AB1064">
        <v>27</v>
      </c>
      <c r="AC1064">
        <v>3</v>
      </c>
      <c r="AD1064">
        <v>3</v>
      </c>
      <c r="AE1064">
        <v>0</v>
      </c>
      <c r="AF1064">
        <v>0</v>
      </c>
      <c r="AG1064">
        <v>19</v>
      </c>
      <c r="AH1064">
        <v>3</v>
      </c>
      <c r="AI1064">
        <v>3</v>
      </c>
      <c r="AJ1064">
        <v>0</v>
      </c>
      <c r="AK1064">
        <v>19</v>
      </c>
      <c r="AL1064">
        <v>19</v>
      </c>
      <c r="AM1064">
        <v>47</v>
      </c>
      <c r="AN1064">
        <v>3</v>
      </c>
      <c r="AO1064">
        <v>3</v>
      </c>
      <c r="AP1064">
        <v>3</v>
      </c>
      <c r="AQ1064">
        <v>27</v>
      </c>
      <c r="AR1064">
        <v>27</v>
      </c>
      <c r="AS1064">
        <v>27</v>
      </c>
      <c r="AT1064">
        <v>3</v>
      </c>
      <c r="AU1064">
        <v>19</v>
      </c>
      <c r="AV1064">
        <v>27</v>
      </c>
      <c r="AW1064">
        <v>19</v>
      </c>
      <c r="AX1064">
        <v>0</v>
      </c>
      <c r="AY1064" t="s">
        <v>159</v>
      </c>
      <c r="AZ1064" t="s">
        <v>815</v>
      </c>
      <c r="BA1064" t="s">
        <v>464</v>
      </c>
      <c r="BB1064" t="s">
        <v>762</v>
      </c>
      <c r="BC1064" t="s">
        <v>161</v>
      </c>
      <c r="BD1064" t="b">
        <v>0</v>
      </c>
      <c r="BE1064">
        <v>2.85</v>
      </c>
      <c r="BF1064" t="b">
        <v>1</v>
      </c>
      <c r="BH1064" t="s">
        <v>245</v>
      </c>
      <c r="BI1064" t="s">
        <v>600</v>
      </c>
      <c r="BJ1064" t="b">
        <v>0</v>
      </c>
      <c r="BK1064" t="s">
        <v>163</v>
      </c>
      <c r="BL1064" t="b">
        <v>0</v>
      </c>
      <c r="BM1064">
        <v>18</v>
      </c>
      <c r="BN1064" t="s">
        <v>164</v>
      </c>
      <c r="BO1064" t="s">
        <v>165</v>
      </c>
      <c r="BP1064" t="s">
        <v>164</v>
      </c>
      <c r="BQ1064" t="s">
        <v>166</v>
      </c>
      <c r="BR1064">
        <v>768</v>
      </c>
      <c r="BS1064" t="s">
        <v>156</v>
      </c>
      <c r="BT1064" t="s">
        <v>173</v>
      </c>
      <c r="BU1064" t="s">
        <v>186</v>
      </c>
      <c r="BV1064" t="s">
        <v>189</v>
      </c>
      <c r="BW1064">
        <v>19</v>
      </c>
      <c r="BX1064">
        <v>4</v>
      </c>
      <c r="BY1064">
        <v>0</v>
      </c>
      <c r="BZ1064">
        <v>6</v>
      </c>
      <c r="CA1064" t="s">
        <v>763</v>
      </c>
      <c r="CB1064" t="s">
        <v>156</v>
      </c>
      <c r="CC1064">
        <v>7</v>
      </c>
      <c r="CD1064" t="b">
        <v>0</v>
      </c>
      <c r="CE1064" t="s">
        <v>168</v>
      </c>
      <c r="CF1064" t="s">
        <v>602</v>
      </c>
      <c r="CG1064">
        <v>25</v>
      </c>
      <c r="CH1064">
        <v>0</v>
      </c>
      <c r="CI1064" t="s">
        <v>179</v>
      </c>
      <c r="CJ1064" t="s">
        <v>764</v>
      </c>
      <c r="CK1064" t="s">
        <v>764</v>
      </c>
      <c r="CL1064" t="s">
        <v>805</v>
      </c>
      <c r="CM1064" t="s">
        <v>764</v>
      </c>
      <c r="CN1064" t="s">
        <v>169</v>
      </c>
      <c r="CO1064" t="s">
        <v>179</v>
      </c>
      <c r="CP1064" t="s">
        <v>764</v>
      </c>
      <c r="CQ1064">
        <v>1</v>
      </c>
      <c r="CR1064">
        <v>175</v>
      </c>
      <c r="CS1064">
        <f t="shared" si="770"/>
        <v>175</v>
      </c>
      <c r="CT1064">
        <f t="shared" ca="1" si="771"/>
        <v>175</v>
      </c>
      <c r="CU1064" t="str">
        <f t="shared" si="772"/>
        <v/>
      </c>
      <c r="CV1064" t="str">
        <f t="shared" ca="1" si="773"/>
        <v/>
      </c>
      <c r="CW1064" t="str">
        <f t="shared" si="774"/>
        <v/>
      </c>
      <c r="CX1064" t="str">
        <f t="shared" ca="1" si="775"/>
        <v/>
      </c>
      <c r="CY1064" t="str">
        <f t="shared" si="776"/>
        <v/>
      </c>
      <c r="CZ1064" t="str">
        <f t="shared" ca="1" si="777"/>
        <v/>
      </c>
      <c r="DA1064" t="str">
        <f t="shared" si="778"/>
        <v/>
      </c>
      <c r="DB1064" t="str">
        <f t="shared" ca="1" si="779"/>
        <v/>
      </c>
      <c r="DC1064">
        <f t="shared" si="780"/>
        <v>175</v>
      </c>
      <c r="DD1064">
        <f t="shared" ca="1" si="781"/>
        <v>175</v>
      </c>
      <c r="DE1064" t="str">
        <f t="shared" si="782"/>
        <v/>
      </c>
      <c r="DF1064" t="str">
        <f t="shared" ca="1" si="783"/>
        <v/>
      </c>
      <c r="DG1064" t="str">
        <f t="shared" si="784"/>
        <v/>
      </c>
      <c r="DH1064" t="str">
        <f t="shared" ca="1" si="785"/>
        <v/>
      </c>
      <c r="DI1064" t="str">
        <f t="shared" si="786"/>
        <v/>
      </c>
      <c r="DJ1064" t="str">
        <f t="shared" ca="1" si="787"/>
        <v/>
      </c>
      <c r="DK1064" t="str">
        <f t="shared" si="788"/>
        <v/>
      </c>
      <c r="DL1064" t="str">
        <f t="shared" ca="1" si="789"/>
        <v/>
      </c>
      <c r="DM1064" t="str">
        <f t="shared" si="790"/>
        <v/>
      </c>
      <c r="DN1064" t="str">
        <f t="shared" ca="1" si="791"/>
        <v/>
      </c>
      <c r="DO1064" t="str">
        <f t="shared" si="792"/>
        <v/>
      </c>
      <c r="DP1064" t="str">
        <f t="shared" ca="1" si="793"/>
        <v/>
      </c>
      <c r="DQ1064" t="str">
        <f t="shared" si="794"/>
        <v/>
      </c>
      <c r="DR1064" t="str">
        <f t="shared" ca="1" si="795"/>
        <v/>
      </c>
      <c r="DS1064" t="str">
        <f t="shared" si="796"/>
        <v/>
      </c>
      <c r="DT1064" t="str">
        <f t="shared" ca="1" si="797"/>
        <v/>
      </c>
      <c r="DU1064" t="str">
        <f t="shared" si="798"/>
        <v/>
      </c>
      <c r="DV1064" t="str">
        <f t="shared" ca="1" si="799"/>
        <v/>
      </c>
      <c r="DW1064" t="str">
        <f t="shared" si="800"/>
        <v/>
      </c>
      <c r="DX1064" t="str">
        <f t="shared" ca="1" si="801"/>
        <v/>
      </c>
      <c r="DY1064" t="str">
        <f t="shared" si="802"/>
        <v/>
      </c>
      <c r="DZ1064" t="str">
        <f t="shared" ca="1" si="803"/>
        <v/>
      </c>
      <c r="EA1064" t="str">
        <f t="shared" si="804"/>
        <v/>
      </c>
      <c r="EB1064" t="str">
        <f t="shared" ca="1" si="805"/>
        <v/>
      </c>
      <c r="EC1064" t="str">
        <f t="shared" si="806"/>
        <v/>
      </c>
      <c r="ED1064" t="str">
        <f t="shared" ca="1" si="807"/>
        <v/>
      </c>
      <c r="EE1064" t="str">
        <f t="shared" si="808"/>
        <v/>
      </c>
      <c r="EF1064" t="str">
        <f t="shared" ca="1" si="809"/>
        <v/>
      </c>
      <c r="EG1064" t="str">
        <f t="shared" si="810"/>
        <v/>
      </c>
      <c r="EH1064" t="str">
        <f t="shared" ca="1" si="811"/>
        <v/>
      </c>
      <c r="EI1064" t="str">
        <f t="shared" si="812"/>
        <v/>
      </c>
      <c r="EJ1064" t="str">
        <f t="shared" ca="1" si="813"/>
        <v/>
      </c>
      <c r="EK1064">
        <f t="shared" ca="1" si="814"/>
        <v>175</v>
      </c>
      <c r="EL1064">
        <v>175</v>
      </c>
      <c r="EM1064">
        <v>77342</v>
      </c>
      <c r="EN1064">
        <v>7082</v>
      </c>
      <c r="EO1064">
        <v>2519</v>
      </c>
      <c r="EP1064">
        <v>1723</v>
      </c>
      <c r="EQ1064">
        <v>9716</v>
      </c>
      <c r="ER1064">
        <v>175</v>
      </c>
      <c r="ES1064">
        <v>82815</v>
      </c>
      <c r="ET1064">
        <v>3294</v>
      </c>
      <c r="EU1064">
        <v>2</v>
      </c>
      <c r="EV1064" t="s">
        <v>156</v>
      </c>
      <c r="EW1064">
        <v>1024</v>
      </c>
      <c r="EX1064">
        <v>2</v>
      </c>
      <c r="EY1064">
        <v>48000</v>
      </c>
      <c r="EZ1064">
        <v>-16</v>
      </c>
      <c r="FA1064" t="s">
        <v>170</v>
      </c>
      <c r="FB1064">
        <v>10</v>
      </c>
      <c r="FC1064" t="s">
        <v>171</v>
      </c>
      <c r="FD1064">
        <v>581121</v>
      </c>
      <c r="FE1064">
        <v>574037</v>
      </c>
      <c r="FF1064">
        <v>15228</v>
      </c>
      <c r="FG1064">
        <v>810382</v>
      </c>
      <c r="FH1064">
        <v>811929</v>
      </c>
      <c r="FI1064">
        <v>574021</v>
      </c>
      <c r="FJ1064">
        <v>810382</v>
      </c>
      <c r="FK1064">
        <v>570648</v>
      </c>
      <c r="FL1064" t="s">
        <v>158</v>
      </c>
      <c r="FM1064">
        <v>567100</v>
      </c>
      <c r="FN1064">
        <v>402651</v>
      </c>
      <c r="FO1064">
        <v>488219</v>
      </c>
      <c r="FP1064">
        <v>5512</v>
      </c>
      <c r="FQ1064">
        <v>5510</v>
      </c>
      <c r="FR1064">
        <v>809631</v>
      </c>
      <c r="FS1064">
        <v>402649</v>
      </c>
      <c r="FT1064">
        <v>402649</v>
      </c>
      <c r="FU1064">
        <v>5510</v>
      </c>
      <c r="FV1064">
        <v>815512</v>
      </c>
      <c r="FW1064">
        <v>813930</v>
      </c>
      <c r="FX1064">
        <v>815688</v>
      </c>
      <c r="FY1064">
        <v>405170</v>
      </c>
      <c r="FZ1064">
        <v>489942</v>
      </c>
      <c r="GA1064">
        <v>405402</v>
      </c>
      <c r="GB1064">
        <v>570648</v>
      </c>
      <c r="GC1064">
        <v>569101</v>
      </c>
      <c r="GD1064">
        <v>573943</v>
      </c>
      <c r="GE1064" t="s">
        <v>158</v>
      </c>
      <c r="GF1064">
        <v>815511</v>
      </c>
      <c r="GG1064">
        <v>567099</v>
      </c>
      <c r="GH1064">
        <v>809629</v>
      </c>
      <c r="GI1064">
        <v>658463</v>
      </c>
      <c r="GJ1064" t="s">
        <v>172</v>
      </c>
      <c r="GK1064">
        <v>19</v>
      </c>
      <c r="GL1064" t="s">
        <v>836</v>
      </c>
      <c r="GM1064">
        <v>20</v>
      </c>
      <c r="GN1064" t="s">
        <v>182</v>
      </c>
      <c r="GO1064" t="s">
        <v>166</v>
      </c>
      <c r="GP1064">
        <v>1024</v>
      </c>
      <c r="GQ1064">
        <v>-50</v>
      </c>
      <c r="GR1064">
        <v>180</v>
      </c>
      <c r="GS1064">
        <f t="shared" si="768"/>
        <v>20</v>
      </c>
      <c r="GT1064" t="str">
        <f t="shared" si="769"/>
        <v>test</v>
      </c>
    </row>
    <row r="1065" spans="1:202" x14ac:dyDescent="0.2">
      <c r="A1065">
        <v>95</v>
      </c>
      <c r="B1065">
        <v>95</v>
      </c>
      <c r="C1065">
        <v>1807</v>
      </c>
      <c r="D1065">
        <v>1807</v>
      </c>
      <c r="E1065" t="s">
        <v>155</v>
      </c>
      <c r="F1065" t="s">
        <v>156</v>
      </c>
      <c r="G1065" t="s">
        <v>156</v>
      </c>
      <c r="H1065" t="s">
        <v>156</v>
      </c>
      <c r="I1065">
        <v>0</v>
      </c>
      <c r="J1065" t="s">
        <v>157</v>
      </c>
      <c r="K1065">
        <v>1</v>
      </c>
      <c r="L1065" t="s">
        <v>154</v>
      </c>
      <c r="M1065" t="s">
        <v>154</v>
      </c>
      <c r="N1065" t="s">
        <v>154</v>
      </c>
      <c r="O1065">
        <v>1</v>
      </c>
      <c r="P1065" t="s">
        <v>154</v>
      </c>
      <c r="Q1065" t="s">
        <v>154</v>
      </c>
      <c r="R1065" t="s">
        <v>183</v>
      </c>
      <c r="S1065">
        <v>0</v>
      </c>
      <c r="T1065">
        <v>3</v>
      </c>
      <c r="U1065">
        <v>0</v>
      </c>
      <c r="V1065">
        <v>20</v>
      </c>
      <c r="W1065">
        <v>20</v>
      </c>
      <c r="X1065">
        <v>3</v>
      </c>
      <c r="Y1065">
        <v>20</v>
      </c>
      <c r="Z1065">
        <v>27</v>
      </c>
      <c r="AA1065">
        <v>0</v>
      </c>
      <c r="AB1065">
        <v>27</v>
      </c>
      <c r="AC1065">
        <v>3</v>
      </c>
      <c r="AD1065">
        <v>3</v>
      </c>
      <c r="AE1065">
        <v>0</v>
      </c>
      <c r="AF1065">
        <v>0</v>
      </c>
      <c r="AG1065">
        <v>20</v>
      </c>
      <c r="AH1065">
        <v>3</v>
      </c>
      <c r="AI1065">
        <v>3</v>
      </c>
      <c r="AJ1065">
        <v>0</v>
      </c>
      <c r="AK1065">
        <v>20</v>
      </c>
      <c r="AL1065">
        <v>20</v>
      </c>
      <c r="AM1065">
        <v>48</v>
      </c>
      <c r="AN1065">
        <v>3</v>
      </c>
      <c r="AO1065">
        <v>3</v>
      </c>
      <c r="AP1065">
        <v>3</v>
      </c>
      <c r="AQ1065">
        <v>27</v>
      </c>
      <c r="AR1065">
        <v>27</v>
      </c>
      <c r="AS1065">
        <v>27</v>
      </c>
      <c r="AT1065">
        <v>3</v>
      </c>
      <c r="AU1065">
        <v>20</v>
      </c>
      <c r="AV1065">
        <v>27</v>
      </c>
      <c r="AW1065">
        <v>20</v>
      </c>
      <c r="AX1065">
        <v>0</v>
      </c>
      <c r="AY1065" t="s">
        <v>159</v>
      </c>
      <c r="AZ1065" t="s">
        <v>815</v>
      </c>
      <c r="BA1065" t="s">
        <v>464</v>
      </c>
      <c r="BB1065" t="s">
        <v>762</v>
      </c>
      <c r="BC1065" t="s">
        <v>161</v>
      </c>
      <c r="BD1065" t="b">
        <v>0</v>
      </c>
      <c r="BE1065" t="s">
        <v>164</v>
      </c>
      <c r="BF1065" t="b">
        <v>1</v>
      </c>
      <c r="BH1065" t="s">
        <v>245</v>
      </c>
      <c r="BI1065" t="s">
        <v>600</v>
      </c>
      <c r="BJ1065" t="b">
        <v>0</v>
      </c>
      <c r="BK1065" t="s">
        <v>163</v>
      </c>
      <c r="BL1065" t="b">
        <v>0</v>
      </c>
      <c r="BM1065">
        <v>18</v>
      </c>
      <c r="BN1065" t="s">
        <v>164</v>
      </c>
      <c r="BO1065" t="s">
        <v>165</v>
      </c>
      <c r="BP1065" t="s">
        <v>164</v>
      </c>
      <c r="BQ1065" t="s">
        <v>166</v>
      </c>
      <c r="BR1065">
        <v>768</v>
      </c>
      <c r="BS1065" t="s">
        <v>156</v>
      </c>
      <c r="BT1065" t="s">
        <v>173</v>
      </c>
      <c r="BU1065" t="s">
        <v>186</v>
      </c>
      <c r="BV1065" t="s">
        <v>192</v>
      </c>
      <c r="BW1065">
        <v>20</v>
      </c>
      <c r="BX1065">
        <v>4</v>
      </c>
      <c r="BY1065">
        <v>0</v>
      </c>
      <c r="BZ1065">
        <v>6</v>
      </c>
      <c r="CA1065" t="s">
        <v>763</v>
      </c>
      <c r="CB1065" t="s">
        <v>156</v>
      </c>
      <c r="CC1065">
        <v>7</v>
      </c>
      <c r="CD1065" t="b">
        <v>0</v>
      </c>
      <c r="CE1065" t="s">
        <v>168</v>
      </c>
      <c r="CF1065" t="s">
        <v>602</v>
      </c>
      <c r="CG1065">
        <v>60</v>
      </c>
      <c r="CH1065">
        <v>0</v>
      </c>
      <c r="CI1065" t="s">
        <v>183</v>
      </c>
      <c r="CJ1065" t="s">
        <v>764</v>
      </c>
      <c r="CK1065" t="s">
        <v>764</v>
      </c>
      <c r="CL1065" t="s">
        <v>805</v>
      </c>
      <c r="CM1065" t="s">
        <v>764</v>
      </c>
      <c r="CN1065" t="s">
        <v>169</v>
      </c>
      <c r="CO1065" t="s">
        <v>183</v>
      </c>
      <c r="CP1065" t="s">
        <v>764</v>
      </c>
      <c r="CQ1065">
        <v>1</v>
      </c>
      <c r="CR1065">
        <v>578</v>
      </c>
      <c r="CS1065" t="str">
        <f t="shared" si="770"/>
        <v/>
      </c>
      <c r="CT1065" t="str">
        <f t="shared" ca="1" si="771"/>
        <v/>
      </c>
      <c r="CU1065" t="str">
        <f t="shared" si="772"/>
        <v/>
      </c>
      <c r="CV1065" t="str">
        <f t="shared" ca="1" si="773"/>
        <v/>
      </c>
      <c r="CW1065" t="str">
        <f t="shared" si="774"/>
        <v/>
      </c>
      <c r="CX1065" t="str">
        <f t="shared" ca="1" si="775"/>
        <v/>
      </c>
      <c r="CY1065" t="str">
        <f t="shared" si="776"/>
        <v/>
      </c>
      <c r="CZ1065" t="str">
        <f t="shared" ca="1" si="777"/>
        <v/>
      </c>
      <c r="DA1065" t="str">
        <f t="shared" si="778"/>
        <v/>
      </c>
      <c r="DB1065" t="str">
        <f t="shared" ca="1" si="779"/>
        <v/>
      </c>
      <c r="DC1065" t="str">
        <f t="shared" si="780"/>
        <v/>
      </c>
      <c r="DD1065" t="str">
        <f t="shared" ca="1" si="781"/>
        <v/>
      </c>
      <c r="DE1065" t="str">
        <f t="shared" si="782"/>
        <v/>
      </c>
      <c r="DF1065" t="str">
        <f t="shared" ca="1" si="783"/>
        <v/>
      </c>
      <c r="DG1065" t="str">
        <f t="shared" si="784"/>
        <v/>
      </c>
      <c r="DH1065" t="str">
        <f t="shared" ca="1" si="785"/>
        <v/>
      </c>
      <c r="DI1065" t="str">
        <f t="shared" si="786"/>
        <v/>
      </c>
      <c r="DJ1065" t="str">
        <f t="shared" ca="1" si="787"/>
        <v/>
      </c>
      <c r="DK1065" t="str">
        <f t="shared" si="788"/>
        <v/>
      </c>
      <c r="DL1065" t="str">
        <f t="shared" ca="1" si="789"/>
        <v/>
      </c>
      <c r="DM1065" t="str">
        <f t="shared" si="790"/>
        <v/>
      </c>
      <c r="DN1065" t="str">
        <f t="shared" ca="1" si="791"/>
        <v/>
      </c>
      <c r="DO1065" t="str">
        <f t="shared" si="792"/>
        <v/>
      </c>
      <c r="DP1065" t="str">
        <f t="shared" ca="1" si="793"/>
        <v/>
      </c>
      <c r="DQ1065" t="str">
        <f t="shared" si="794"/>
        <v/>
      </c>
      <c r="DR1065" t="str">
        <f t="shared" ca="1" si="795"/>
        <v/>
      </c>
      <c r="DS1065" t="str">
        <f t="shared" si="796"/>
        <v/>
      </c>
      <c r="DT1065" t="str">
        <f t="shared" ca="1" si="797"/>
        <v/>
      </c>
      <c r="DU1065" t="str">
        <f t="shared" si="798"/>
        <v/>
      </c>
      <c r="DV1065" t="str">
        <f t="shared" ca="1" si="799"/>
        <v/>
      </c>
      <c r="DW1065" t="str">
        <f t="shared" si="800"/>
        <v/>
      </c>
      <c r="DX1065" t="str">
        <f t="shared" ca="1" si="801"/>
        <v/>
      </c>
      <c r="DY1065" t="str">
        <f t="shared" si="802"/>
        <v/>
      </c>
      <c r="DZ1065" t="str">
        <f t="shared" ca="1" si="803"/>
        <v/>
      </c>
      <c r="EA1065" t="str">
        <f t="shared" si="804"/>
        <v/>
      </c>
      <c r="EB1065" t="str">
        <f t="shared" ca="1" si="805"/>
        <v/>
      </c>
      <c r="EC1065" t="str">
        <f t="shared" si="806"/>
        <v/>
      </c>
      <c r="ED1065" t="str">
        <f t="shared" ca="1" si="807"/>
        <v/>
      </c>
      <c r="EE1065" t="str">
        <f t="shared" si="808"/>
        <v/>
      </c>
      <c r="EF1065" t="str">
        <f t="shared" ca="1" si="809"/>
        <v/>
      </c>
      <c r="EG1065" t="str">
        <f t="shared" si="810"/>
        <v/>
      </c>
      <c r="EH1065" t="str">
        <f t="shared" ca="1" si="811"/>
        <v/>
      </c>
      <c r="EI1065" t="str">
        <f t="shared" si="812"/>
        <v/>
      </c>
      <c r="EJ1065" t="str">
        <f t="shared" ca="1" si="813"/>
        <v/>
      </c>
      <c r="EK1065" t="str">
        <f t="shared" ca="1" si="814"/>
        <v/>
      </c>
      <c r="EL1065" t="s">
        <v>924</v>
      </c>
      <c r="EM1065">
        <v>77342</v>
      </c>
      <c r="EN1065">
        <v>7082</v>
      </c>
      <c r="EO1065">
        <v>2519</v>
      </c>
      <c r="EP1065">
        <v>1723</v>
      </c>
      <c r="EQ1065">
        <v>9716</v>
      </c>
      <c r="ER1065">
        <v>578</v>
      </c>
      <c r="ES1065">
        <v>82815</v>
      </c>
      <c r="ET1065">
        <v>3294</v>
      </c>
      <c r="EU1065">
        <v>2</v>
      </c>
      <c r="EV1065" t="s">
        <v>156</v>
      </c>
      <c r="EW1065">
        <v>1024</v>
      </c>
      <c r="EX1065">
        <v>2</v>
      </c>
      <c r="EY1065">
        <v>48000</v>
      </c>
      <c r="EZ1065">
        <v>-16</v>
      </c>
      <c r="FA1065" t="s">
        <v>170</v>
      </c>
      <c r="FB1065">
        <v>10</v>
      </c>
      <c r="FC1065" t="s">
        <v>171</v>
      </c>
      <c r="FD1065">
        <v>581121</v>
      </c>
      <c r="FE1065">
        <v>574037</v>
      </c>
      <c r="FF1065">
        <v>15228</v>
      </c>
      <c r="FG1065">
        <v>816549</v>
      </c>
      <c r="FH1065">
        <v>818094</v>
      </c>
      <c r="FI1065">
        <v>574021</v>
      </c>
      <c r="FJ1065">
        <v>816548</v>
      </c>
      <c r="FK1065">
        <v>570648</v>
      </c>
      <c r="FL1065" t="s">
        <v>158</v>
      </c>
      <c r="FM1065">
        <v>567100</v>
      </c>
      <c r="FN1065">
        <v>402651</v>
      </c>
      <c r="FO1065">
        <v>488219</v>
      </c>
      <c r="FP1065">
        <v>5512</v>
      </c>
      <c r="FQ1065">
        <v>5510</v>
      </c>
      <c r="FR1065">
        <v>815796</v>
      </c>
      <c r="FS1065">
        <v>402649</v>
      </c>
      <c r="FT1065">
        <v>402649</v>
      </c>
      <c r="FU1065">
        <v>5510</v>
      </c>
      <c r="FV1065">
        <v>821828</v>
      </c>
      <c r="FW1065">
        <v>820094</v>
      </c>
      <c r="FX1065">
        <v>822407</v>
      </c>
      <c r="FY1065">
        <v>405170</v>
      </c>
      <c r="FZ1065">
        <v>489942</v>
      </c>
      <c r="GA1065">
        <v>405402</v>
      </c>
      <c r="GB1065">
        <v>570648</v>
      </c>
      <c r="GC1065">
        <v>569101</v>
      </c>
      <c r="GD1065">
        <v>573943</v>
      </c>
      <c r="GE1065" t="s">
        <v>158</v>
      </c>
      <c r="GF1065">
        <v>821828</v>
      </c>
      <c r="GG1065">
        <v>567099</v>
      </c>
      <c r="GH1065">
        <v>815795</v>
      </c>
      <c r="GI1065">
        <v>658463</v>
      </c>
      <c r="GJ1065" t="s">
        <v>172</v>
      </c>
      <c r="GK1065">
        <v>20</v>
      </c>
      <c r="GL1065" t="s">
        <v>837</v>
      </c>
      <c r="GM1065">
        <v>21</v>
      </c>
      <c r="GN1065" t="s">
        <v>185</v>
      </c>
      <c r="GO1065" t="s">
        <v>166</v>
      </c>
      <c r="GP1065">
        <v>1024</v>
      </c>
      <c r="GQ1065">
        <v>-50</v>
      </c>
      <c r="GR1065">
        <v>180</v>
      </c>
      <c r="GS1065">
        <f t="shared" si="768"/>
        <v>21</v>
      </c>
      <c r="GT1065" t="str">
        <f t="shared" si="769"/>
        <v>test</v>
      </c>
    </row>
    <row r="1066" spans="1:202" x14ac:dyDescent="0.2">
      <c r="A1066">
        <v>95</v>
      </c>
      <c r="B1066">
        <v>95</v>
      </c>
      <c r="C1066">
        <v>1730</v>
      </c>
      <c r="D1066">
        <v>1730</v>
      </c>
      <c r="E1066" t="s">
        <v>155</v>
      </c>
      <c r="F1066" t="s">
        <v>156</v>
      </c>
      <c r="G1066" t="s">
        <v>156</v>
      </c>
      <c r="H1066" t="s">
        <v>156</v>
      </c>
      <c r="I1066">
        <v>0</v>
      </c>
      <c r="J1066" t="s">
        <v>157</v>
      </c>
      <c r="K1066">
        <v>1</v>
      </c>
      <c r="L1066" t="s">
        <v>154</v>
      </c>
      <c r="M1066" t="s">
        <v>154</v>
      </c>
      <c r="N1066" t="s">
        <v>154</v>
      </c>
      <c r="O1066">
        <v>1</v>
      </c>
      <c r="P1066" t="s">
        <v>154</v>
      </c>
      <c r="Q1066" t="s">
        <v>154</v>
      </c>
      <c r="R1066" t="s">
        <v>179</v>
      </c>
      <c r="S1066">
        <v>0</v>
      </c>
      <c r="T1066">
        <v>3</v>
      </c>
      <c r="U1066">
        <v>0</v>
      </c>
      <c r="V1066">
        <v>21</v>
      </c>
      <c r="W1066">
        <v>21</v>
      </c>
      <c r="X1066">
        <v>3</v>
      </c>
      <c r="Y1066">
        <v>21</v>
      </c>
      <c r="Z1066">
        <v>27</v>
      </c>
      <c r="AA1066">
        <v>0</v>
      </c>
      <c r="AB1066">
        <v>27</v>
      </c>
      <c r="AC1066">
        <v>3</v>
      </c>
      <c r="AD1066">
        <v>3</v>
      </c>
      <c r="AE1066">
        <v>0</v>
      </c>
      <c r="AF1066">
        <v>0</v>
      </c>
      <c r="AG1066">
        <v>21</v>
      </c>
      <c r="AH1066">
        <v>3</v>
      </c>
      <c r="AI1066">
        <v>3</v>
      </c>
      <c r="AJ1066">
        <v>0</v>
      </c>
      <c r="AK1066">
        <v>21</v>
      </c>
      <c r="AL1066">
        <v>21</v>
      </c>
      <c r="AM1066">
        <v>49</v>
      </c>
      <c r="AN1066">
        <v>3</v>
      </c>
      <c r="AO1066">
        <v>3</v>
      </c>
      <c r="AP1066">
        <v>3</v>
      </c>
      <c r="AQ1066">
        <v>27</v>
      </c>
      <c r="AR1066">
        <v>27</v>
      </c>
      <c r="AS1066">
        <v>27</v>
      </c>
      <c r="AT1066">
        <v>3</v>
      </c>
      <c r="AU1066">
        <v>21</v>
      </c>
      <c r="AV1066">
        <v>27</v>
      </c>
      <c r="AW1066">
        <v>21</v>
      </c>
      <c r="AX1066">
        <v>0</v>
      </c>
      <c r="AY1066" t="s">
        <v>159</v>
      </c>
      <c r="AZ1066" t="s">
        <v>815</v>
      </c>
      <c r="BA1066" t="s">
        <v>464</v>
      </c>
      <c r="BB1066" t="s">
        <v>762</v>
      </c>
      <c r="BC1066" t="s">
        <v>161</v>
      </c>
      <c r="BD1066" t="b">
        <v>0</v>
      </c>
      <c r="BE1066">
        <v>8.8699999999999992</v>
      </c>
      <c r="BF1066" t="b">
        <v>1</v>
      </c>
      <c r="BH1066" t="s">
        <v>245</v>
      </c>
      <c r="BI1066" t="s">
        <v>600</v>
      </c>
      <c r="BJ1066" t="b">
        <v>0</v>
      </c>
      <c r="BK1066" t="s">
        <v>163</v>
      </c>
      <c r="BL1066" t="b">
        <v>0</v>
      </c>
      <c r="BM1066">
        <v>18</v>
      </c>
      <c r="BN1066" t="s">
        <v>164</v>
      </c>
      <c r="BO1066" t="s">
        <v>165</v>
      </c>
      <c r="BP1066" t="s">
        <v>164</v>
      </c>
      <c r="BQ1066" t="s">
        <v>166</v>
      </c>
      <c r="BR1066">
        <v>768</v>
      </c>
      <c r="BS1066" t="s">
        <v>156</v>
      </c>
      <c r="BT1066" t="s">
        <v>173</v>
      </c>
      <c r="BU1066" t="s">
        <v>181</v>
      </c>
      <c r="BV1066" t="s">
        <v>188</v>
      </c>
      <c r="BW1066">
        <v>21</v>
      </c>
      <c r="BX1066">
        <v>4</v>
      </c>
      <c r="BY1066">
        <v>0</v>
      </c>
      <c r="BZ1066">
        <v>6</v>
      </c>
      <c r="CA1066" t="s">
        <v>763</v>
      </c>
      <c r="CB1066" t="s">
        <v>156</v>
      </c>
      <c r="CC1066">
        <v>7</v>
      </c>
      <c r="CD1066" t="b">
        <v>0</v>
      </c>
      <c r="CE1066" t="s">
        <v>168</v>
      </c>
      <c r="CF1066" t="s">
        <v>602</v>
      </c>
      <c r="CG1066">
        <v>7</v>
      </c>
      <c r="CH1066">
        <v>0</v>
      </c>
      <c r="CI1066" t="s">
        <v>179</v>
      </c>
      <c r="CJ1066" t="s">
        <v>764</v>
      </c>
      <c r="CK1066" t="s">
        <v>764</v>
      </c>
      <c r="CL1066" t="s">
        <v>805</v>
      </c>
      <c r="CM1066" t="s">
        <v>764</v>
      </c>
      <c r="CN1066" t="s">
        <v>169</v>
      </c>
      <c r="CO1066" t="s">
        <v>179</v>
      </c>
      <c r="CP1066" t="s">
        <v>764</v>
      </c>
      <c r="CQ1066">
        <v>1</v>
      </c>
      <c r="CR1066">
        <v>118</v>
      </c>
      <c r="CS1066">
        <f t="shared" si="770"/>
        <v>118</v>
      </c>
      <c r="CT1066">
        <f t="shared" ca="1" si="771"/>
        <v>627</v>
      </c>
      <c r="CU1066" t="str">
        <f t="shared" si="772"/>
        <v/>
      </c>
      <c r="CV1066" t="str">
        <f t="shared" ca="1" si="773"/>
        <v/>
      </c>
      <c r="CW1066" t="str">
        <f t="shared" si="774"/>
        <v/>
      </c>
      <c r="CX1066" t="str">
        <f t="shared" ca="1" si="775"/>
        <v/>
      </c>
      <c r="CY1066" t="str">
        <f t="shared" si="776"/>
        <v/>
      </c>
      <c r="CZ1066" t="str">
        <f t="shared" ca="1" si="777"/>
        <v/>
      </c>
      <c r="DA1066" t="str">
        <f t="shared" si="778"/>
        <v/>
      </c>
      <c r="DB1066" t="str">
        <f t="shared" ca="1" si="779"/>
        <v/>
      </c>
      <c r="DC1066" t="str">
        <f t="shared" si="780"/>
        <v/>
      </c>
      <c r="DD1066" t="str">
        <f t="shared" ca="1" si="781"/>
        <v/>
      </c>
      <c r="DE1066" t="str">
        <f t="shared" si="782"/>
        <v/>
      </c>
      <c r="DF1066" t="str">
        <f t="shared" ca="1" si="783"/>
        <v/>
      </c>
      <c r="DG1066" t="str">
        <f t="shared" si="784"/>
        <v/>
      </c>
      <c r="DH1066" t="str">
        <f t="shared" ca="1" si="785"/>
        <v/>
      </c>
      <c r="DI1066" t="str">
        <f t="shared" si="786"/>
        <v/>
      </c>
      <c r="DJ1066" t="str">
        <f t="shared" ca="1" si="787"/>
        <v/>
      </c>
      <c r="DK1066" t="str">
        <f t="shared" si="788"/>
        <v/>
      </c>
      <c r="DL1066" t="str">
        <f t="shared" ca="1" si="789"/>
        <v/>
      </c>
      <c r="DM1066" t="str">
        <f t="shared" si="790"/>
        <v/>
      </c>
      <c r="DN1066" t="str">
        <f t="shared" ca="1" si="791"/>
        <v/>
      </c>
      <c r="DO1066" t="str">
        <f t="shared" si="792"/>
        <v/>
      </c>
      <c r="DP1066" t="str">
        <f t="shared" ca="1" si="793"/>
        <v/>
      </c>
      <c r="DQ1066" t="str">
        <f t="shared" si="794"/>
        <v/>
      </c>
      <c r="DR1066" t="str">
        <f t="shared" ca="1" si="795"/>
        <v/>
      </c>
      <c r="DS1066" t="str">
        <f t="shared" si="796"/>
        <v/>
      </c>
      <c r="DT1066" t="str">
        <f t="shared" ca="1" si="797"/>
        <v/>
      </c>
      <c r="DU1066" t="str">
        <f t="shared" si="798"/>
        <v/>
      </c>
      <c r="DV1066" t="str">
        <f t="shared" ca="1" si="799"/>
        <v/>
      </c>
      <c r="DW1066" t="str">
        <f t="shared" si="800"/>
        <v/>
      </c>
      <c r="DX1066" t="str">
        <f t="shared" ca="1" si="801"/>
        <v/>
      </c>
      <c r="DY1066">
        <f t="shared" si="802"/>
        <v>118</v>
      </c>
      <c r="DZ1066">
        <f t="shared" ca="1" si="803"/>
        <v>627</v>
      </c>
      <c r="EA1066" t="str">
        <f t="shared" si="804"/>
        <v/>
      </c>
      <c r="EB1066" t="str">
        <f t="shared" ca="1" si="805"/>
        <v/>
      </c>
      <c r="EC1066" t="str">
        <f t="shared" si="806"/>
        <v/>
      </c>
      <c r="ED1066" t="str">
        <f t="shared" ca="1" si="807"/>
        <v/>
      </c>
      <c r="EE1066" t="str">
        <f t="shared" si="808"/>
        <v/>
      </c>
      <c r="EF1066" t="str">
        <f t="shared" ca="1" si="809"/>
        <v/>
      </c>
      <c r="EG1066" t="str">
        <f t="shared" si="810"/>
        <v/>
      </c>
      <c r="EH1066" t="str">
        <f t="shared" ca="1" si="811"/>
        <v/>
      </c>
      <c r="EI1066" t="str">
        <f t="shared" si="812"/>
        <v/>
      </c>
      <c r="EJ1066" t="str">
        <f t="shared" ca="1" si="813"/>
        <v/>
      </c>
      <c r="EK1066">
        <f t="shared" ca="1" si="814"/>
        <v>627</v>
      </c>
      <c r="EL1066">
        <v>675</v>
      </c>
      <c r="EM1066">
        <v>77342</v>
      </c>
      <c r="EN1066">
        <v>7082</v>
      </c>
      <c r="EO1066">
        <v>2519</v>
      </c>
      <c r="EP1066">
        <v>1723</v>
      </c>
      <c r="EQ1066">
        <v>9716</v>
      </c>
      <c r="ER1066">
        <v>118</v>
      </c>
      <c r="ES1066">
        <v>82815</v>
      </c>
      <c r="ET1066">
        <v>3294</v>
      </c>
      <c r="EU1066">
        <v>2</v>
      </c>
      <c r="EV1066" t="s">
        <v>156</v>
      </c>
      <c r="EW1066">
        <v>1024</v>
      </c>
      <c r="EX1066">
        <v>2</v>
      </c>
      <c r="EY1066">
        <v>48000</v>
      </c>
      <c r="EZ1066">
        <v>-16</v>
      </c>
      <c r="FA1066" t="s">
        <v>170</v>
      </c>
      <c r="FB1066">
        <v>10</v>
      </c>
      <c r="FC1066" t="s">
        <v>171</v>
      </c>
      <c r="FD1066">
        <v>581121</v>
      </c>
      <c r="FE1066">
        <v>574037</v>
      </c>
      <c r="FF1066">
        <v>15228</v>
      </c>
      <c r="FG1066">
        <v>823267</v>
      </c>
      <c r="FH1066">
        <v>824857</v>
      </c>
      <c r="FI1066">
        <v>574021</v>
      </c>
      <c r="FJ1066">
        <v>823267</v>
      </c>
      <c r="FK1066">
        <v>570648</v>
      </c>
      <c r="FL1066" t="s">
        <v>158</v>
      </c>
      <c r="FM1066">
        <v>567100</v>
      </c>
      <c r="FN1066">
        <v>402651</v>
      </c>
      <c r="FO1066">
        <v>488219</v>
      </c>
      <c r="FP1066">
        <v>5512</v>
      </c>
      <c r="FQ1066">
        <v>5510</v>
      </c>
      <c r="FR1066">
        <v>822516</v>
      </c>
      <c r="FS1066">
        <v>402649</v>
      </c>
      <c r="FT1066">
        <v>402649</v>
      </c>
      <c r="FU1066">
        <v>5510</v>
      </c>
      <c r="FV1066">
        <v>828162</v>
      </c>
      <c r="FW1066">
        <v>826857</v>
      </c>
      <c r="FX1066">
        <v>828281</v>
      </c>
      <c r="FY1066">
        <v>405170</v>
      </c>
      <c r="FZ1066">
        <v>489942</v>
      </c>
      <c r="GA1066">
        <v>405402</v>
      </c>
      <c r="GB1066">
        <v>570648</v>
      </c>
      <c r="GC1066">
        <v>569101</v>
      </c>
      <c r="GD1066">
        <v>573943</v>
      </c>
      <c r="GE1066" t="s">
        <v>158</v>
      </c>
      <c r="GF1066">
        <v>828162</v>
      </c>
      <c r="GG1066">
        <v>567099</v>
      </c>
      <c r="GH1066">
        <v>822515</v>
      </c>
      <c r="GI1066">
        <v>658463</v>
      </c>
      <c r="GJ1066" t="s">
        <v>172</v>
      </c>
      <c r="GK1066">
        <v>21</v>
      </c>
      <c r="GL1066" t="s">
        <v>838</v>
      </c>
      <c r="GM1066">
        <v>22</v>
      </c>
      <c r="GN1066" t="s">
        <v>182</v>
      </c>
      <c r="GO1066" t="s">
        <v>166</v>
      </c>
      <c r="GP1066">
        <v>1024</v>
      </c>
      <c r="GQ1066">
        <v>-50</v>
      </c>
      <c r="GR1066">
        <v>180</v>
      </c>
      <c r="GS1066">
        <f t="shared" si="768"/>
        <v>22</v>
      </c>
      <c r="GT1066" t="str">
        <f t="shared" si="769"/>
        <v>test</v>
      </c>
    </row>
    <row r="1067" spans="1:202" x14ac:dyDescent="0.2">
      <c r="A1067">
        <v>91</v>
      </c>
      <c r="B1067">
        <v>91</v>
      </c>
      <c r="C1067">
        <v>1685</v>
      </c>
      <c r="D1067">
        <v>1685</v>
      </c>
      <c r="E1067" t="s">
        <v>155</v>
      </c>
      <c r="F1067" t="s">
        <v>156</v>
      </c>
      <c r="G1067" t="s">
        <v>156</v>
      </c>
      <c r="H1067" t="s">
        <v>156</v>
      </c>
      <c r="I1067">
        <v>0</v>
      </c>
      <c r="J1067" t="s">
        <v>157</v>
      </c>
      <c r="K1067">
        <v>0</v>
      </c>
      <c r="L1067" t="s">
        <v>154</v>
      </c>
      <c r="M1067" t="s">
        <v>154</v>
      </c>
      <c r="N1067" t="s">
        <v>154</v>
      </c>
      <c r="O1067">
        <v>0</v>
      </c>
      <c r="P1067" t="s">
        <v>154</v>
      </c>
      <c r="Q1067" t="s">
        <v>154</v>
      </c>
      <c r="R1067" t="s">
        <v>183</v>
      </c>
      <c r="S1067">
        <v>0</v>
      </c>
      <c r="T1067">
        <v>3</v>
      </c>
      <c r="U1067">
        <v>0</v>
      </c>
      <c r="V1067">
        <v>22</v>
      </c>
      <c r="W1067">
        <v>22</v>
      </c>
      <c r="X1067">
        <v>3</v>
      </c>
      <c r="Y1067">
        <v>22</v>
      </c>
      <c r="Z1067">
        <v>27</v>
      </c>
      <c r="AA1067">
        <v>0</v>
      </c>
      <c r="AB1067">
        <v>27</v>
      </c>
      <c r="AC1067">
        <v>3</v>
      </c>
      <c r="AD1067">
        <v>3</v>
      </c>
      <c r="AE1067">
        <v>0</v>
      </c>
      <c r="AF1067">
        <v>0</v>
      </c>
      <c r="AG1067">
        <v>22</v>
      </c>
      <c r="AH1067">
        <v>3</v>
      </c>
      <c r="AI1067">
        <v>3</v>
      </c>
      <c r="AJ1067">
        <v>0</v>
      </c>
      <c r="AK1067">
        <v>22</v>
      </c>
      <c r="AL1067">
        <v>22</v>
      </c>
      <c r="AM1067">
        <v>50</v>
      </c>
      <c r="AN1067">
        <v>3</v>
      </c>
      <c r="AO1067">
        <v>3</v>
      </c>
      <c r="AP1067">
        <v>3</v>
      </c>
      <c r="AQ1067">
        <v>27</v>
      </c>
      <c r="AR1067">
        <v>27</v>
      </c>
      <c r="AS1067">
        <v>27</v>
      </c>
      <c r="AT1067">
        <v>3</v>
      </c>
      <c r="AU1067">
        <v>22</v>
      </c>
      <c r="AV1067">
        <v>27</v>
      </c>
      <c r="AW1067">
        <v>22</v>
      </c>
      <c r="AX1067">
        <v>0</v>
      </c>
      <c r="AY1067" t="s">
        <v>159</v>
      </c>
      <c r="AZ1067" t="s">
        <v>815</v>
      </c>
      <c r="BA1067" t="s">
        <v>464</v>
      </c>
      <c r="BB1067" t="s">
        <v>762</v>
      </c>
      <c r="BC1067" t="s">
        <v>161</v>
      </c>
      <c r="BD1067" t="b">
        <v>0</v>
      </c>
      <c r="BE1067" t="s">
        <v>164</v>
      </c>
      <c r="BF1067" t="b">
        <v>1</v>
      </c>
      <c r="BH1067" t="s">
        <v>245</v>
      </c>
      <c r="BI1067" t="s">
        <v>600</v>
      </c>
      <c r="BJ1067" t="b">
        <v>0</v>
      </c>
      <c r="BK1067" t="s">
        <v>163</v>
      </c>
      <c r="BL1067" t="b">
        <v>0</v>
      </c>
      <c r="BM1067">
        <v>18</v>
      </c>
      <c r="BN1067" t="s">
        <v>164</v>
      </c>
      <c r="BO1067" t="s">
        <v>165</v>
      </c>
      <c r="BP1067" t="s">
        <v>164</v>
      </c>
      <c r="BQ1067" t="s">
        <v>166</v>
      </c>
      <c r="BR1067">
        <v>768</v>
      </c>
      <c r="BS1067" t="s">
        <v>156</v>
      </c>
      <c r="BT1067" t="s">
        <v>173</v>
      </c>
      <c r="BU1067" t="s">
        <v>188</v>
      </c>
      <c r="BV1067" t="s">
        <v>187</v>
      </c>
      <c r="BW1067">
        <v>22</v>
      </c>
      <c r="BX1067">
        <v>4</v>
      </c>
      <c r="BY1067">
        <v>0</v>
      </c>
      <c r="BZ1067">
        <v>6</v>
      </c>
      <c r="CA1067" t="s">
        <v>763</v>
      </c>
      <c r="CB1067" t="s">
        <v>156</v>
      </c>
      <c r="CC1067">
        <v>7</v>
      </c>
      <c r="CD1067" t="b">
        <v>0</v>
      </c>
      <c r="CE1067" t="s">
        <v>168</v>
      </c>
      <c r="CF1067" t="s">
        <v>602</v>
      </c>
      <c r="CG1067">
        <v>75</v>
      </c>
      <c r="CH1067">
        <v>0</v>
      </c>
      <c r="CI1067" t="s">
        <v>179</v>
      </c>
      <c r="CJ1067" t="s">
        <v>764</v>
      </c>
      <c r="CK1067" t="s">
        <v>764</v>
      </c>
      <c r="CL1067" t="s">
        <v>805</v>
      </c>
      <c r="CM1067" t="s">
        <v>764</v>
      </c>
      <c r="CN1067" t="s">
        <v>169</v>
      </c>
      <c r="CO1067" t="s">
        <v>179</v>
      </c>
      <c r="CP1067" t="s">
        <v>764</v>
      </c>
      <c r="CQ1067">
        <v>1</v>
      </c>
      <c r="CR1067">
        <v>690</v>
      </c>
      <c r="CS1067" t="str">
        <f t="shared" si="770"/>
        <v/>
      </c>
      <c r="CT1067" t="str">
        <f t="shared" ca="1" si="771"/>
        <v/>
      </c>
      <c r="CU1067" t="str">
        <f t="shared" si="772"/>
        <v/>
      </c>
      <c r="CV1067" t="str">
        <f t="shared" ca="1" si="773"/>
        <v/>
      </c>
      <c r="CW1067" t="str">
        <f t="shared" si="774"/>
        <v/>
      </c>
      <c r="CX1067" t="str">
        <f t="shared" ca="1" si="775"/>
        <v/>
      </c>
      <c r="CY1067" t="str">
        <f t="shared" si="776"/>
        <v/>
      </c>
      <c r="CZ1067" t="str">
        <f t="shared" ca="1" si="777"/>
        <v/>
      </c>
      <c r="DA1067" t="str">
        <f t="shared" si="778"/>
        <v/>
      </c>
      <c r="DB1067" t="str">
        <f t="shared" ca="1" si="779"/>
        <v/>
      </c>
      <c r="DC1067" t="str">
        <f t="shared" si="780"/>
        <v/>
      </c>
      <c r="DD1067" t="str">
        <f t="shared" ca="1" si="781"/>
        <v/>
      </c>
      <c r="DE1067" t="str">
        <f t="shared" si="782"/>
        <v/>
      </c>
      <c r="DF1067" t="str">
        <f t="shared" ca="1" si="783"/>
        <v/>
      </c>
      <c r="DG1067" t="str">
        <f t="shared" si="784"/>
        <v/>
      </c>
      <c r="DH1067" t="str">
        <f t="shared" ca="1" si="785"/>
        <v/>
      </c>
      <c r="DI1067" t="str">
        <f t="shared" si="786"/>
        <v/>
      </c>
      <c r="DJ1067" t="str">
        <f t="shared" ca="1" si="787"/>
        <v/>
      </c>
      <c r="DK1067" t="str">
        <f t="shared" si="788"/>
        <v/>
      </c>
      <c r="DL1067" t="str">
        <f t="shared" ca="1" si="789"/>
        <v/>
      </c>
      <c r="DM1067" t="str">
        <f t="shared" si="790"/>
        <v/>
      </c>
      <c r="DN1067" t="str">
        <f t="shared" ca="1" si="791"/>
        <v/>
      </c>
      <c r="DO1067" t="str">
        <f t="shared" si="792"/>
        <v/>
      </c>
      <c r="DP1067" t="str">
        <f t="shared" ca="1" si="793"/>
        <v/>
      </c>
      <c r="DQ1067" t="str">
        <f t="shared" si="794"/>
        <v/>
      </c>
      <c r="DR1067" t="str">
        <f t="shared" ca="1" si="795"/>
        <v/>
      </c>
      <c r="DS1067" t="str">
        <f t="shared" si="796"/>
        <v/>
      </c>
      <c r="DT1067" t="str">
        <f t="shared" ca="1" si="797"/>
        <v/>
      </c>
      <c r="DU1067" t="str">
        <f t="shared" si="798"/>
        <v/>
      </c>
      <c r="DV1067" t="str">
        <f t="shared" ca="1" si="799"/>
        <v/>
      </c>
      <c r="DW1067" t="str">
        <f t="shared" si="800"/>
        <v/>
      </c>
      <c r="DX1067" t="str">
        <f t="shared" ca="1" si="801"/>
        <v/>
      </c>
      <c r="DY1067" t="str">
        <f t="shared" si="802"/>
        <v/>
      </c>
      <c r="DZ1067" t="str">
        <f t="shared" ca="1" si="803"/>
        <v/>
      </c>
      <c r="EA1067" t="str">
        <f t="shared" si="804"/>
        <v/>
      </c>
      <c r="EB1067" t="str">
        <f t="shared" ca="1" si="805"/>
        <v/>
      </c>
      <c r="EC1067" t="str">
        <f t="shared" si="806"/>
        <v/>
      </c>
      <c r="ED1067" t="str">
        <f t="shared" ca="1" si="807"/>
        <v/>
      </c>
      <c r="EE1067" t="str">
        <f t="shared" si="808"/>
        <v/>
      </c>
      <c r="EF1067" t="str">
        <f t="shared" ca="1" si="809"/>
        <v/>
      </c>
      <c r="EG1067" t="str">
        <f t="shared" si="810"/>
        <v/>
      </c>
      <c r="EH1067" t="str">
        <f t="shared" ca="1" si="811"/>
        <v/>
      </c>
      <c r="EI1067" t="str">
        <f t="shared" si="812"/>
        <v/>
      </c>
      <c r="EJ1067" t="str">
        <f t="shared" ca="1" si="813"/>
        <v/>
      </c>
      <c r="EK1067" t="str">
        <f t="shared" ca="1" si="814"/>
        <v/>
      </c>
      <c r="EL1067" t="s">
        <v>924</v>
      </c>
      <c r="EM1067">
        <v>77342</v>
      </c>
      <c r="EN1067">
        <v>7082</v>
      </c>
      <c r="EO1067">
        <v>2519</v>
      </c>
      <c r="EP1067">
        <v>1723</v>
      </c>
      <c r="EQ1067">
        <v>9716</v>
      </c>
      <c r="ER1067">
        <v>690</v>
      </c>
      <c r="ES1067">
        <v>82815</v>
      </c>
      <c r="ET1067">
        <v>3294</v>
      </c>
      <c r="EU1067">
        <v>2</v>
      </c>
      <c r="EV1067" t="s">
        <v>156</v>
      </c>
      <c r="EW1067">
        <v>1024</v>
      </c>
      <c r="EX1067">
        <v>2</v>
      </c>
      <c r="EY1067">
        <v>48000</v>
      </c>
      <c r="EZ1067">
        <v>-16</v>
      </c>
      <c r="FA1067" t="s">
        <v>170</v>
      </c>
      <c r="FB1067">
        <v>10</v>
      </c>
      <c r="FC1067" t="s">
        <v>171</v>
      </c>
      <c r="FD1067">
        <v>581121</v>
      </c>
      <c r="FE1067">
        <v>574037</v>
      </c>
      <c r="FF1067">
        <v>15228</v>
      </c>
      <c r="FG1067">
        <v>829149</v>
      </c>
      <c r="FH1067">
        <v>830465</v>
      </c>
      <c r="FI1067">
        <v>574021</v>
      </c>
      <c r="FJ1067">
        <v>829148</v>
      </c>
      <c r="FK1067">
        <v>570648</v>
      </c>
      <c r="FL1067" t="s">
        <v>158</v>
      </c>
      <c r="FM1067">
        <v>567100</v>
      </c>
      <c r="FN1067">
        <v>402651</v>
      </c>
      <c r="FO1067">
        <v>488219</v>
      </c>
      <c r="FP1067">
        <v>5512</v>
      </c>
      <c r="FQ1067">
        <v>5510</v>
      </c>
      <c r="FR1067">
        <v>828397</v>
      </c>
      <c r="FS1067">
        <v>402649</v>
      </c>
      <c r="FT1067">
        <v>402649</v>
      </c>
      <c r="FU1067">
        <v>5510</v>
      </c>
      <c r="FV1067">
        <v>834691</v>
      </c>
      <c r="FW1067">
        <v>832465</v>
      </c>
      <c r="FX1067">
        <v>835381</v>
      </c>
      <c r="FY1067">
        <v>405170</v>
      </c>
      <c r="FZ1067">
        <v>489942</v>
      </c>
      <c r="GA1067">
        <v>405402</v>
      </c>
      <c r="GB1067">
        <v>570648</v>
      </c>
      <c r="GC1067">
        <v>569101</v>
      </c>
      <c r="GD1067">
        <v>573943</v>
      </c>
      <c r="GE1067" t="s">
        <v>158</v>
      </c>
      <c r="GF1067">
        <v>834691</v>
      </c>
      <c r="GG1067">
        <v>567099</v>
      </c>
      <c r="GH1067">
        <v>828396</v>
      </c>
      <c r="GI1067">
        <v>658463</v>
      </c>
      <c r="GJ1067" t="s">
        <v>172</v>
      </c>
      <c r="GK1067">
        <v>21</v>
      </c>
      <c r="GL1067" t="s">
        <v>839</v>
      </c>
      <c r="GM1067">
        <v>23</v>
      </c>
      <c r="GN1067" t="s">
        <v>185</v>
      </c>
      <c r="GO1067" t="s">
        <v>166</v>
      </c>
      <c r="GP1067">
        <v>1024</v>
      </c>
      <c r="GQ1067">
        <v>-50</v>
      </c>
      <c r="GR1067">
        <v>180</v>
      </c>
      <c r="GS1067">
        <f t="shared" si="768"/>
        <v>23</v>
      </c>
      <c r="GT1067" t="str">
        <f t="shared" si="769"/>
        <v>test</v>
      </c>
    </row>
    <row r="1068" spans="1:202" x14ac:dyDescent="0.2">
      <c r="A1068">
        <v>91</v>
      </c>
      <c r="B1068">
        <v>91</v>
      </c>
      <c r="C1068">
        <v>1616</v>
      </c>
      <c r="D1068">
        <v>1616</v>
      </c>
      <c r="E1068" t="s">
        <v>155</v>
      </c>
      <c r="F1068" t="s">
        <v>156</v>
      </c>
      <c r="G1068" t="s">
        <v>156</v>
      </c>
      <c r="H1068" t="s">
        <v>156</v>
      </c>
      <c r="I1068">
        <v>0</v>
      </c>
      <c r="J1068" t="s">
        <v>157</v>
      </c>
      <c r="K1068">
        <v>1</v>
      </c>
      <c r="L1068" t="s">
        <v>154</v>
      </c>
      <c r="M1068" t="s">
        <v>154</v>
      </c>
      <c r="N1068" t="s">
        <v>154</v>
      </c>
      <c r="O1068">
        <v>1</v>
      </c>
      <c r="P1068" t="s">
        <v>154</v>
      </c>
      <c r="Q1068" t="s">
        <v>154</v>
      </c>
      <c r="R1068" t="s">
        <v>183</v>
      </c>
      <c r="S1068">
        <v>0</v>
      </c>
      <c r="T1068">
        <v>3</v>
      </c>
      <c r="U1068">
        <v>0</v>
      </c>
      <c r="V1068">
        <v>23</v>
      </c>
      <c r="W1068">
        <v>23</v>
      </c>
      <c r="X1068">
        <v>3</v>
      </c>
      <c r="Y1068">
        <v>23</v>
      </c>
      <c r="Z1068">
        <v>27</v>
      </c>
      <c r="AA1068">
        <v>0</v>
      </c>
      <c r="AB1068">
        <v>27</v>
      </c>
      <c r="AC1068">
        <v>3</v>
      </c>
      <c r="AD1068">
        <v>3</v>
      </c>
      <c r="AE1068">
        <v>0</v>
      </c>
      <c r="AF1068">
        <v>0</v>
      </c>
      <c r="AG1068">
        <v>23</v>
      </c>
      <c r="AH1068">
        <v>3</v>
      </c>
      <c r="AI1068">
        <v>3</v>
      </c>
      <c r="AJ1068">
        <v>0</v>
      </c>
      <c r="AK1068">
        <v>23</v>
      </c>
      <c r="AL1068">
        <v>23</v>
      </c>
      <c r="AM1068">
        <v>51</v>
      </c>
      <c r="AN1068">
        <v>3</v>
      </c>
      <c r="AO1068">
        <v>3</v>
      </c>
      <c r="AP1068">
        <v>3</v>
      </c>
      <c r="AQ1068">
        <v>27</v>
      </c>
      <c r="AR1068">
        <v>27</v>
      </c>
      <c r="AS1068">
        <v>27</v>
      </c>
      <c r="AT1068">
        <v>3</v>
      </c>
      <c r="AU1068">
        <v>23</v>
      </c>
      <c r="AV1068">
        <v>27</v>
      </c>
      <c r="AW1068">
        <v>23</v>
      </c>
      <c r="AX1068">
        <v>0</v>
      </c>
      <c r="AY1068" t="s">
        <v>159</v>
      </c>
      <c r="AZ1068" t="s">
        <v>815</v>
      </c>
      <c r="BA1068" t="s">
        <v>464</v>
      </c>
      <c r="BB1068" t="s">
        <v>762</v>
      </c>
      <c r="BC1068" t="s">
        <v>161</v>
      </c>
      <c r="BD1068" t="b">
        <v>0</v>
      </c>
      <c r="BE1068" t="s">
        <v>164</v>
      </c>
      <c r="BF1068" t="b">
        <v>1</v>
      </c>
      <c r="BH1068" t="s">
        <v>245</v>
      </c>
      <c r="BI1068" t="s">
        <v>600</v>
      </c>
      <c r="BJ1068" t="b">
        <v>0</v>
      </c>
      <c r="BK1068" t="s">
        <v>163</v>
      </c>
      <c r="BL1068" t="b">
        <v>0</v>
      </c>
      <c r="BM1068">
        <v>18</v>
      </c>
      <c r="BN1068" t="s">
        <v>164</v>
      </c>
      <c r="BO1068" t="s">
        <v>165</v>
      </c>
      <c r="BP1068" t="s">
        <v>164</v>
      </c>
      <c r="BQ1068" t="s">
        <v>166</v>
      </c>
      <c r="BR1068">
        <v>768</v>
      </c>
      <c r="BS1068" t="s">
        <v>156</v>
      </c>
      <c r="BT1068" t="s">
        <v>173</v>
      </c>
      <c r="BU1068" t="s">
        <v>189</v>
      </c>
      <c r="BV1068" t="s">
        <v>195</v>
      </c>
      <c r="BW1068">
        <v>23</v>
      </c>
      <c r="BX1068">
        <v>4</v>
      </c>
      <c r="BY1068">
        <v>0</v>
      </c>
      <c r="BZ1068">
        <v>6</v>
      </c>
      <c r="CA1068" t="s">
        <v>763</v>
      </c>
      <c r="CB1068" t="s">
        <v>156</v>
      </c>
      <c r="CC1068">
        <v>7</v>
      </c>
      <c r="CD1068" t="b">
        <v>0</v>
      </c>
      <c r="CE1068" t="s">
        <v>168</v>
      </c>
      <c r="CF1068" t="s">
        <v>602</v>
      </c>
      <c r="CG1068">
        <v>47</v>
      </c>
      <c r="CH1068">
        <v>0</v>
      </c>
      <c r="CI1068" t="s">
        <v>183</v>
      </c>
      <c r="CJ1068" t="s">
        <v>764</v>
      </c>
      <c r="CK1068" t="s">
        <v>764</v>
      </c>
      <c r="CL1068" t="s">
        <v>805</v>
      </c>
      <c r="CM1068" t="s">
        <v>764</v>
      </c>
      <c r="CN1068" t="s">
        <v>169</v>
      </c>
      <c r="CO1068" t="s">
        <v>183</v>
      </c>
      <c r="CP1068" t="s">
        <v>764</v>
      </c>
      <c r="CQ1068">
        <v>1</v>
      </c>
      <c r="CR1068">
        <v>29</v>
      </c>
      <c r="CS1068" t="str">
        <f t="shared" si="770"/>
        <v/>
      </c>
      <c r="CT1068" t="str">
        <f t="shared" ca="1" si="771"/>
        <v/>
      </c>
      <c r="CU1068" t="str">
        <f t="shared" si="772"/>
        <v/>
      </c>
      <c r="CV1068" t="str">
        <f t="shared" ca="1" si="773"/>
        <v/>
      </c>
      <c r="CW1068" t="str">
        <f t="shared" si="774"/>
        <v/>
      </c>
      <c r="CX1068" t="str">
        <f t="shared" ca="1" si="775"/>
        <v/>
      </c>
      <c r="CY1068" t="str">
        <f t="shared" si="776"/>
        <v/>
      </c>
      <c r="CZ1068" t="str">
        <f t="shared" ca="1" si="777"/>
        <v/>
      </c>
      <c r="DA1068" t="str">
        <f t="shared" si="778"/>
        <v/>
      </c>
      <c r="DB1068" t="str">
        <f t="shared" ca="1" si="779"/>
        <v/>
      </c>
      <c r="DC1068" t="str">
        <f t="shared" si="780"/>
        <v/>
      </c>
      <c r="DD1068" t="str">
        <f t="shared" ca="1" si="781"/>
        <v/>
      </c>
      <c r="DE1068" t="str">
        <f t="shared" si="782"/>
        <v/>
      </c>
      <c r="DF1068" t="str">
        <f t="shared" ca="1" si="783"/>
        <v/>
      </c>
      <c r="DG1068" t="str">
        <f t="shared" si="784"/>
        <v/>
      </c>
      <c r="DH1068" t="str">
        <f t="shared" ca="1" si="785"/>
        <v/>
      </c>
      <c r="DI1068" t="str">
        <f t="shared" si="786"/>
        <v/>
      </c>
      <c r="DJ1068" t="str">
        <f t="shared" ca="1" si="787"/>
        <v/>
      </c>
      <c r="DK1068" t="str">
        <f t="shared" si="788"/>
        <v/>
      </c>
      <c r="DL1068" t="str">
        <f t="shared" ca="1" si="789"/>
        <v/>
      </c>
      <c r="DM1068" t="str">
        <f t="shared" si="790"/>
        <v/>
      </c>
      <c r="DN1068" t="str">
        <f t="shared" ca="1" si="791"/>
        <v/>
      </c>
      <c r="DO1068" t="str">
        <f t="shared" si="792"/>
        <v/>
      </c>
      <c r="DP1068" t="str">
        <f t="shared" ca="1" si="793"/>
        <v/>
      </c>
      <c r="DQ1068" t="str">
        <f t="shared" si="794"/>
        <v/>
      </c>
      <c r="DR1068" t="str">
        <f t="shared" ca="1" si="795"/>
        <v/>
      </c>
      <c r="DS1068" t="str">
        <f t="shared" si="796"/>
        <v/>
      </c>
      <c r="DT1068" t="str">
        <f t="shared" ca="1" si="797"/>
        <v/>
      </c>
      <c r="DU1068" t="str">
        <f t="shared" si="798"/>
        <v/>
      </c>
      <c r="DV1068" t="str">
        <f t="shared" ca="1" si="799"/>
        <v/>
      </c>
      <c r="DW1068" t="str">
        <f t="shared" si="800"/>
        <v/>
      </c>
      <c r="DX1068" t="str">
        <f t="shared" ca="1" si="801"/>
        <v/>
      </c>
      <c r="DY1068" t="str">
        <f t="shared" si="802"/>
        <v/>
      </c>
      <c r="DZ1068" t="str">
        <f t="shared" ca="1" si="803"/>
        <v/>
      </c>
      <c r="EA1068" t="str">
        <f t="shared" si="804"/>
        <v/>
      </c>
      <c r="EB1068" t="str">
        <f t="shared" ca="1" si="805"/>
        <v/>
      </c>
      <c r="EC1068" t="str">
        <f t="shared" si="806"/>
        <v/>
      </c>
      <c r="ED1068" t="str">
        <f t="shared" ca="1" si="807"/>
        <v/>
      </c>
      <c r="EE1068" t="str">
        <f t="shared" si="808"/>
        <v/>
      </c>
      <c r="EF1068" t="str">
        <f t="shared" ca="1" si="809"/>
        <v/>
      </c>
      <c r="EG1068" t="str">
        <f t="shared" si="810"/>
        <v/>
      </c>
      <c r="EH1068" t="str">
        <f t="shared" ca="1" si="811"/>
        <v/>
      </c>
      <c r="EI1068" t="str">
        <f t="shared" si="812"/>
        <v/>
      </c>
      <c r="EJ1068" t="str">
        <f t="shared" ca="1" si="813"/>
        <v/>
      </c>
      <c r="EK1068" t="str">
        <f t="shared" ca="1" si="814"/>
        <v/>
      </c>
      <c r="EL1068" t="s">
        <v>924</v>
      </c>
      <c r="EM1068">
        <v>77342</v>
      </c>
      <c r="EN1068">
        <v>7082</v>
      </c>
      <c r="EO1068">
        <v>2519</v>
      </c>
      <c r="EP1068">
        <v>1723</v>
      </c>
      <c r="EQ1068">
        <v>9716</v>
      </c>
      <c r="ER1068">
        <v>29</v>
      </c>
      <c r="ES1068">
        <v>82815</v>
      </c>
      <c r="ET1068">
        <v>3294</v>
      </c>
      <c r="EU1068">
        <v>2</v>
      </c>
      <c r="EV1068" t="s">
        <v>156</v>
      </c>
      <c r="EW1068">
        <v>1024</v>
      </c>
      <c r="EX1068">
        <v>2</v>
      </c>
      <c r="EY1068">
        <v>48000</v>
      </c>
      <c r="EZ1068">
        <v>-16</v>
      </c>
      <c r="FA1068" t="s">
        <v>170</v>
      </c>
      <c r="FB1068">
        <v>10</v>
      </c>
      <c r="FC1068" t="s">
        <v>171</v>
      </c>
      <c r="FD1068">
        <v>581121</v>
      </c>
      <c r="FE1068">
        <v>574037</v>
      </c>
      <c r="FF1068">
        <v>15228</v>
      </c>
      <c r="FG1068">
        <v>836243</v>
      </c>
      <c r="FH1068">
        <v>837829</v>
      </c>
      <c r="FI1068">
        <v>574021</v>
      </c>
      <c r="FJ1068">
        <v>836243</v>
      </c>
      <c r="FK1068">
        <v>570648</v>
      </c>
      <c r="FL1068" t="s">
        <v>158</v>
      </c>
      <c r="FM1068">
        <v>567100</v>
      </c>
      <c r="FN1068">
        <v>402651</v>
      </c>
      <c r="FO1068">
        <v>488219</v>
      </c>
      <c r="FP1068">
        <v>5512</v>
      </c>
      <c r="FQ1068">
        <v>5510</v>
      </c>
      <c r="FR1068">
        <v>835492</v>
      </c>
      <c r="FS1068">
        <v>402649</v>
      </c>
      <c r="FT1068">
        <v>402649</v>
      </c>
      <c r="FU1068">
        <v>5510</v>
      </c>
      <c r="FV1068">
        <v>841837</v>
      </c>
      <c r="FW1068">
        <v>839829</v>
      </c>
      <c r="FX1068">
        <v>841867</v>
      </c>
      <c r="FY1068">
        <v>405170</v>
      </c>
      <c r="FZ1068">
        <v>489942</v>
      </c>
      <c r="GA1068">
        <v>405402</v>
      </c>
      <c r="GB1068">
        <v>570648</v>
      </c>
      <c r="GC1068">
        <v>569101</v>
      </c>
      <c r="GD1068">
        <v>573943</v>
      </c>
      <c r="GE1068" t="s">
        <v>158</v>
      </c>
      <c r="GF1068">
        <v>841837</v>
      </c>
      <c r="GG1068">
        <v>567099</v>
      </c>
      <c r="GH1068">
        <v>835490</v>
      </c>
      <c r="GI1068">
        <v>658463</v>
      </c>
      <c r="GJ1068" t="s">
        <v>172</v>
      </c>
      <c r="GK1068">
        <v>22</v>
      </c>
      <c r="GL1068" t="s">
        <v>840</v>
      </c>
      <c r="GM1068">
        <v>24</v>
      </c>
      <c r="GN1068" t="s">
        <v>185</v>
      </c>
      <c r="GO1068" t="s">
        <v>166</v>
      </c>
      <c r="GP1068">
        <v>1024</v>
      </c>
      <c r="GQ1068">
        <v>-50</v>
      </c>
      <c r="GR1068">
        <v>180</v>
      </c>
      <c r="GS1068">
        <f t="shared" si="768"/>
        <v>24</v>
      </c>
      <c r="GT1068" t="str">
        <f t="shared" si="769"/>
        <v>test</v>
      </c>
    </row>
    <row r="1069" spans="1:202" x14ac:dyDescent="0.2">
      <c r="A1069">
        <v>92</v>
      </c>
      <c r="B1069">
        <v>92</v>
      </c>
      <c r="C1069">
        <v>1562</v>
      </c>
      <c r="D1069">
        <v>1562</v>
      </c>
      <c r="E1069" t="s">
        <v>155</v>
      </c>
      <c r="F1069" t="s">
        <v>156</v>
      </c>
      <c r="G1069" t="s">
        <v>156</v>
      </c>
      <c r="H1069" t="s">
        <v>156</v>
      </c>
      <c r="I1069">
        <v>0</v>
      </c>
      <c r="J1069" t="s">
        <v>157</v>
      </c>
      <c r="K1069">
        <v>1</v>
      </c>
      <c r="L1069" t="s">
        <v>154</v>
      </c>
      <c r="M1069" t="s">
        <v>154</v>
      </c>
      <c r="N1069" t="s">
        <v>154</v>
      </c>
      <c r="O1069">
        <v>1</v>
      </c>
      <c r="P1069" t="s">
        <v>154</v>
      </c>
      <c r="Q1069" t="s">
        <v>154</v>
      </c>
      <c r="R1069" t="s">
        <v>183</v>
      </c>
      <c r="S1069">
        <v>0</v>
      </c>
      <c r="T1069">
        <v>3</v>
      </c>
      <c r="U1069">
        <v>0</v>
      </c>
      <c r="V1069">
        <v>24</v>
      </c>
      <c r="W1069">
        <v>24</v>
      </c>
      <c r="X1069">
        <v>3</v>
      </c>
      <c r="Y1069">
        <v>24</v>
      </c>
      <c r="Z1069">
        <v>27</v>
      </c>
      <c r="AA1069">
        <v>0</v>
      </c>
      <c r="AB1069">
        <v>27</v>
      </c>
      <c r="AC1069">
        <v>3</v>
      </c>
      <c r="AD1069">
        <v>3</v>
      </c>
      <c r="AE1069">
        <v>0</v>
      </c>
      <c r="AF1069">
        <v>0</v>
      </c>
      <c r="AG1069">
        <v>24</v>
      </c>
      <c r="AH1069">
        <v>3</v>
      </c>
      <c r="AI1069">
        <v>3</v>
      </c>
      <c r="AJ1069">
        <v>0</v>
      </c>
      <c r="AK1069">
        <v>24</v>
      </c>
      <c r="AL1069">
        <v>24</v>
      </c>
      <c r="AM1069">
        <v>52</v>
      </c>
      <c r="AN1069">
        <v>3</v>
      </c>
      <c r="AO1069">
        <v>3</v>
      </c>
      <c r="AP1069">
        <v>3</v>
      </c>
      <c r="AQ1069">
        <v>27</v>
      </c>
      <c r="AR1069">
        <v>27</v>
      </c>
      <c r="AS1069">
        <v>27</v>
      </c>
      <c r="AT1069">
        <v>3</v>
      </c>
      <c r="AU1069">
        <v>24</v>
      </c>
      <c r="AV1069">
        <v>27</v>
      </c>
      <c r="AW1069">
        <v>24</v>
      </c>
      <c r="AX1069">
        <v>0</v>
      </c>
      <c r="AY1069" t="s">
        <v>159</v>
      </c>
      <c r="AZ1069" t="s">
        <v>815</v>
      </c>
      <c r="BA1069" t="s">
        <v>464</v>
      </c>
      <c r="BB1069" t="s">
        <v>762</v>
      </c>
      <c r="BC1069" t="s">
        <v>161</v>
      </c>
      <c r="BD1069" t="b">
        <v>0</v>
      </c>
      <c r="BE1069" t="s">
        <v>164</v>
      </c>
      <c r="BF1069" t="b">
        <v>1</v>
      </c>
      <c r="BH1069" t="s">
        <v>245</v>
      </c>
      <c r="BI1069" t="s">
        <v>600</v>
      </c>
      <c r="BJ1069" t="b">
        <v>0</v>
      </c>
      <c r="BK1069" t="s">
        <v>163</v>
      </c>
      <c r="BL1069" t="b">
        <v>0</v>
      </c>
      <c r="BM1069">
        <v>18</v>
      </c>
      <c r="BN1069" t="s">
        <v>164</v>
      </c>
      <c r="BO1069" t="s">
        <v>165</v>
      </c>
      <c r="BP1069" t="s">
        <v>164</v>
      </c>
      <c r="BQ1069" t="s">
        <v>166</v>
      </c>
      <c r="BR1069">
        <v>768</v>
      </c>
      <c r="BS1069" t="s">
        <v>156</v>
      </c>
      <c r="BT1069" t="s">
        <v>173</v>
      </c>
      <c r="BU1069" t="s">
        <v>189</v>
      </c>
      <c r="BV1069" t="s">
        <v>187</v>
      </c>
      <c r="BW1069">
        <v>24</v>
      </c>
      <c r="BX1069">
        <v>4</v>
      </c>
      <c r="BY1069">
        <v>0</v>
      </c>
      <c r="BZ1069">
        <v>6</v>
      </c>
      <c r="CA1069" t="s">
        <v>763</v>
      </c>
      <c r="CB1069" t="s">
        <v>156</v>
      </c>
      <c r="CC1069">
        <v>7</v>
      </c>
      <c r="CD1069" t="b">
        <v>0</v>
      </c>
      <c r="CE1069" t="s">
        <v>168</v>
      </c>
      <c r="CF1069" t="s">
        <v>602</v>
      </c>
      <c r="CG1069">
        <v>45</v>
      </c>
      <c r="CH1069">
        <v>0</v>
      </c>
      <c r="CI1069" t="s">
        <v>183</v>
      </c>
      <c r="CJ1069" t="s">
        <v>764</v>
      </c>
      <c r="CK1069" t="s">
        <v>764</v>
      </c>
      <c r="CL1069" t="s">
        <v>805</v>
      </c>
      <c r="CM1069" t="s">
        <v>764</v>
      </c>
      <c r="CN1069" t="s">
        <v>169</v>
      </c>
      <c r="CO1069" t="s">
        <v>183</v>
      </c>
      <c r="CP1069" t="s">
        <v>764</v>
      </c>
      <c r="CQ1069">
        <v>1</v>
      </c>
      <c r="CR1069">
        <v>267</v>
      </c>
      <c r="CS1069" t="str">
        <f t="shared" si="770"/>
        <v/>
      </c>
      <c r="CT1069" t="str">
        <f t="shared" ca="1" si="771"/>
        <v/>
      </c>
      <c r="CU1069" t="str">
        <f t="shared" si="772"/>
        <v/>
      </c>
      <c r="CV1069" t="str">
        <f t="shared" ca="1" si="773"/>
        <v/>
      </c>
      <c r="CW1069" t="str">
        <f t="shared" si="774"/>
        <v/>
      </c>
      <c r="CX1069" t="str">
        <f t="shared" ca="1" si="775"/>
        <v/>
      </c>
      <c r="CY1069" t="str">
        <f t="shared" si="776"/>
        <v/>
      </c>
      <c r="CZ1069" t="str">
        <f t="shared" ca="1" si="777"/>
        <v/>
      </c>
      <c r="DA1069" t="str">
        <f t="shared" si="778"/>
        <v/>
      </c>
      <c r="DB1069" t="str">
        <f t="shared" ca="1" si="779"/>
        <v/>
      </c>
      <c r="DC1069" t="str">
        <f t="shared" si="780"/>
        <v/>
      </c>
      <c r="DD1069" t="str">
        <f t="shared" ca="1" si="781"/>
        <v/>
      </c>
      <c r="DE1069" t="str">
        <f t="shared" si="782"/>
        <v/>
      </c>
      <c r="DF1069" t="str">
        <f t="shared" ca="1" si="783"/>
        <v/>
      </c>
      <c r="DG1069" t="str">
        <f t="shared" si="784"/>
        <v/>
      </c>
      <c r="DH1069" t="str">
        <f t="shared" ca="1" si="785"/>
        <v/>
      </c>
      <c r="DI1069" t="str">
        <f t="shared" si="786"/>
        <v/>
      </c>
      <c r="DJ1069" t="str">
        <f t="shared" ca="1" si="787"/>
        <v/>
      </c>
      <c r="DK1069" t="str">
        <f t="shared" si="788"/>
        <v/>
      </c>
      <c r="DL1069" t="str">
        <f t="shared" ca="1" si="789"/>
        <v/>
      </c>
      <c r="DM1069" t="str">
        <f t="shared" si="790"/>
        <v/>
      </c>
      <c r="DN1069" t="str">
        <f t="shared" ca="1" si="791"/>
        <v/>
      </c>
      <c r="DO1069" t="str">
        <f t="shared" si="792"/>
        <v/>
      </c>
      <c r="DP1069" t="str">
        <f t="shared" ca="1" si="793"/>
        <v/>
      </c>
      <c r="DQ1069" t="str">
        <f t="shared" si="794"/>
        <v/>
      </c>
      <c r="DR1069" t="str">
        <f t="shared" ca="1" si="795"/>
        <v/>
      </c>
      <c r="DS1069" t="str">
        <f t="shared" si="796"/>
        <v/>
      </c>
      <c r="DT1069" t="str">
        <f t="shared" ca="1" si="797"/>
        <v/>
      </c>
      <c r="DU1069" t="str">
        <f t="shared" si="798"/>
        <v/>
      </c>
      <c r="DV1069" t="str">
        <f t="shared" ca="1" si="799"/>
        <v/>
      </c>
      <c r="DW1069" t="str">
        <f t="shared" si="800"/>
        <v/>
      </c>
      <c r="DX1069" t="str">
        <f t="shared" ca="1" si="801"/>
        <v/>
      </c>
      <c r="DY1069" t="str">
        <f t="shared" si="802"/>
        <v/>
      </c>
      <c r="DZ1069" t="str">
        <f t="shared" ca="1" si="803"/>
        <v/>
      </c>
      <c r="EA1069" t="str">
        <f t="shared" si="804"/>
        <v/>
      </c>
      <c r="EB1069" t="str">
        <f t="shared" ca="1" si="805"/>
        <v/>
      </c>
      <c r="EC1069" t="str">
        <f t="shared" si="806"/>
        <v/>
      </c>
      <c r="ED1069" t="str">
        <f t="shared" ca="1" si="807"/>
        <v/>
      </c>
      <c r="EE1069" t="str">
        <f t="shared" si="808"/>
        <v/>
      </c>
      <c r="EF1069" t="str">
        <f t="shared" ca="1" si="809"/>
        <v/>
      </c>
      <c r="EG1069" t="str">
        <f t="shared" si="810"/>
        <v/>
      </c>
      <c r="EH1069" t="str">
        <f t="shared" ca="1" si="811"/>
        <v/>
      </c>
      <c r="EI1069" t="str">
        <f t="shared" si="812"/>
        <v/>
      </c>
      <c r="EJ1069" t="str">
        <f t="shared" ca="1" si="813"/>
        <v/>
      </c>
      <c r="EK1069" t="str">
        <f t="shared" ca="1" si="814"/>
        <v/>
      </c>
      <c r="EL1069" t="s">
        <v>924</v>
      </c>
      <c r="EM1069">
        <v>77342</v>
      </c>
      <c r="EN1069">
        <v>7082</v>
      </c>
      <c r="EO1069">
        <v>2519</v>
      </c>
      <c r="EP1069">
        <v>1723</v>
      </c>
      <c r="EQ1069">
        <v>9716</v>
      </c>
      <c r="ER1069">
        <v>267</v>
      </c>
      <c r="ES1069">
        <v>82815</v>
      </c>
      <c r="ET1069">
        <v>3294</v>
      </c>
      <c r="EU1069">
        <v>2</v>
      </c>
      <c r="EV1069" t="s">
        <v>156</v>
      </c>
      <c r="EW1069">
        <v>1024</v>
      </c>
      <c r="EX1069">
        <v>2</v>
      </c>
      <c r="EY1069">
        <v>48000</v>
      </c>
      <c r="EZ1069">
        <v>-16</v>
      </c>
      <c r="FA1069" t="s">
        <v>170</v>
      </c>
      <c r="FB1069">
        <v>10</v>
      </c>
      <c r="FC1069" t="s">
        <v>171</v>
      </c>
      <c r="FD1069">
        <v>581121</v>
      </c>
      <c r="FE1069">
        <v>574037</v>
      </c>
      <c r="FF1069">
        <v>15228</v>
      </c>
      <c r="FG1069">
        <v>842729</v>
      </c>
      <c r="FH1069">
        <v>844311</v>
      </c>
      <c r="FI1069">
        <v>574021</v>
      </c>
      <c r="FJ1069">
        <v>842728</v>
      </c>
      <c r="FK1069">
        <v>570648</v>
      </c>
      <c r="FL1069" t="s">
        <v>158</v>
      </c>
      <c r="FM1069">
        <v>567100</v>
      </c>
      <c r="FN1069">
        <v>402651</v>
      </c>
      <c r="FO1069">
        <v>488219</v>
      </c>
      <c r="FP1069">
        <v>5512</v>
      </c>
      <c r="FQ1069">
        <v>5510</v>
      </c>
      <c r="FR1069">
        <v>841977</v>
      </c>
      <c r="FS1069">
        <v>402649</v>
      </c>
      <c r="FT1069">
        <v>402649</v>
      </c>
      <c r="FU1069">
        <v>5510</v>
      </c>
      <c r="FV1069">
        <v>848536</v>
      </c>
      <c r="FW1069">
        <v>846312</v>
      </c>
      <c r="FX1069">
        <v>848804</v>
      </c>
      <c r="FY1069">
        <v>405170</v>
      </c>
      <c r="FZ1069">
        <v>489942</v>
      </c>
      <c r="GA1069">
        <v>405402</v>
      </c>
      <c r="GB1069">
        <v>570648</v>
      </c>
      <c r="GC1069">
        <v>569101</v>
      </c>
      <c r="GD1069">
        <v>573943</v>
      </c>
      <c r="GE1069" t="s">
        <v>158</v>
      </c>
      <c r="GF1069">
        <v>848536</v>
      </c>
      <c r="GG1069">
        <v>567099</v>
      </c>
      <c r="GH1069">
        <v>841975</v>
      </c>
      <c r="GI1069">
        <v>658463</v>
      </c>
      <c r="GJ1069" t="s">
        <v>172</v>
      </c>
      <c r="GK1069">
        <v>23</v>
      </c>
      <c r="GL1069" t="s">
        <v>841</v>
      </c>
      <c r="GM1069">
        <v>25</v>
      </c>
      <c r="GN1069" t="s">
        <v>185</v>
      </c>
      <c r="GO1069" t="s">
        <v>166</v>
      </c>
      <c r="GP1069">
        <v>1024</v>
      </c>
      <c r="GQ1069">
        <v>-50</v>
      </c>
      <c r="GR1069">
        <v>180</v>
      </c>
      <c r="GS1069">
        <f t="shared" si="768"/>
        <v>25</v>
      </c>
      <c r="GT1069" t="str">
        <f t="shared" si="769"/>
        <v>test</v>
      </c>
    </row>
    <row r="1070" spans="1:202" x14ac:dyDescent="0.2">
      <c r="A1070">
        <v>92</v>
      </c>
      <c r="B1070">
        <v>92</v>
      </c>
      <c r="C1070">
        <v>1513</v>
      </c>
      <c r="D1070">
        <v>1513</v>
      </c>
      <c r="E1070" t="s">
        <v>155</v>
      </c>
      <c r="F1070" t="s">
        <v>156</v>
      </c>
      <c r="G1070" t="s">
        <v>156</v>
      </c>
      <c r="H1070" t="s">
        <v>156</v>
      </c>
      <c r="I1070">
        <v>0</v>
      </c>
      <c r="J1070" t="s">
        <v>157</v>
      </c>
      <c r="K1070">
        <v>1</v>
      </c>
      <c r="L1070" t="s">
        <v>154</v>
      </c>
      <c r="M1070" t="s">
        <v>154</v>
      </c>
      <c r="N1070" t="s">
        <v>154</v>
      </c>
      <c r="O1070">
        <v>1</v>
      </c>
      <c r="P1070" t="s">
        <v>154</v>
      </c>
      <c r="Q1070" t="s">
        <v>154</v>
      </c>
      <c r="R1070" t="s">
        <v>179</v>
      </c>
      <c r="S1070">
        <v>0</v>
      </c>
      <c r="T1070">
        <v>3</v>
      </c>
      <c r="U1070">
        <v>0</v>
      </c>
      <c r="V1070">
        <v>25</v>
      </c>
      <c r="W1070">
        <v>25</v>
      </c>
      <c r="X1070">
        <v>3</v>
      </c>
      <c r="Y1070">
        <v>25</v>
      </c>
      <c r="Z1070">
        <v>27</v>
      </c>
      <c r="AA1070">
        <v>0</v>
      </c>
      <c r="AB1070">
        <v>27</v>
      </c>
      <c r="AC1070">
        <v>3</v>
      </c>
      <c r="AD1070">
        <v>3</v>
      </c>
      <c r="AE1070">
        <v>0</v>
      </c>
      <c r="AF1070">
        <v>0</v>
      </c>
      <c r="AG1070">
        <v>25</v>
      </c>
      <c r="AH1070">
        <v>3</v>
      </c>
      <c r="AI1070">
        <v>3</v>
      </c>
      <c r="AJ1070">
        <v>0</v>
      </c>
      <c r="AK1070">
        <v>25</v>
      </c>
      <c r="AL1070">
        <v>25</v>
      </c>
      <c r="AM1070">
        <v>53</v>
      </c>
      <c r="AN1070">
        <v>3</v>
      </c>
      <c r="AO1070">
        <v>3</v>
      </c>
      <c r="AP1070">
        <v>3</v>
      </c>
      <c r="AQ1070">
        <v>27</v>
      </c>
      <c r="AR1070">
        <v>27</v>
      </c>
      <c r="AS1070">
        <v>27</v>
      </c>
      <c r="AT1070">
        <v>3</v>
      </c>
      <c r="AU1070">
        <v>25</v>
      </c>
      <c r="AV1070">
        <v>27</v>
      </c>
      <c r="AW1070">
        <v>25</v>
      </c>
      <c r="AX1070">
        <v>0</v>
      </c>
      <c r="AY1070" t="s">
        <v>159</v>
      </c>
      <c r="AZ1070" t="s">
        <v>815</v>
      </c>
      <c r="BA1070" t="s">
        <v>464</v>
      </c>
      <c r="BB1070" t="s">
        <v>762</v>
      </c>
      <c r="BC1070" t="s">
        <v>161</v>
      </c>
      <c r="BD1070" t="b">
        <v>0</v>
      </c>
      <c r="BE1070">
        <v>5.08</v>
      </c>
      <c r="BF1070" t="b">
        <v>1</v>
      </c>
      <c r="BH1070" t="s">
        <v>245</v>
      </c>
      <c r="BI1070" t="s">
        <v>600</v>
      </c>
      <c r="BJ1070" t="b">
        <v>0</v>
      </c>
      <c r="BK1070" t="s">
        <v>163</v>
      </c>
      <c r="BL1070" t="b">
        <v>0</v>
      </c>
      <c r="BM1070">
        <v>18</v>
      </c>
      <c r="BN1070" t="s">
        <v>164</v>
      </c>
      <c r="BO1070" t="s">
        <v>165</v>
      </c>
      <c r="BP1070" t="s">
        <v>164</v>
      </c>
      <c r="BQ1070" t="s">
        <v>166</v>
      </c>
      <c r="BR1070">
        <v>768</v>
      </c>
      <c r="BS1070" t="s">
        <v>156</v>
      </c>
      <c r="BT1070" t="s">
        <v>173</v>
      </c>
      <c r="BU1070" t="s">
        <v>180</v>
      </c>
      <c r="BV1070" t="s">
        <v>188</v>
      </c>
      <c r="BW1070">
        <v>25</v>
      </c>
      <c r="BX1070">
        <v>4</v>
      </c>
      <c r="BY1070">
        <v>0</v>
      </c>
      <c r="BZ1070">
        <v>6</v>
      </c>
      <c r="CA1070" t="s">
        <v>763</v>
      </c>
      <c r="CB1070" t="s">
        <v>156</v>
      </c>
      <c r="CC1070">
        <v>7</v>
      </c>
      <c r="CD1070" t="b">
        <v>0</v>
      </c>
      <c r="CE1070" t="s">
        <v>168</v>
      </c>
      <c r="CF1070" t="s">
        <v>602</v>
      </c>
      <c r="CG1070">
        <v>21</v>
      </c>
      <c r="CH1070">
        <v>0</v>
      </c>
      <c r="CI1070" t="s">
        <v>179</v>
      </c>
      <c r="CJ1070" t="s">
        <v>764</v>
      </c>
      <c r="CK1070" t="s">
        <v>764</v>
      </c>
      <c r="CL1070" t="s">
        <v>805</v>
      </c>
      <c r="CM1070" t="s">
        <v>764</v>
      </c>
      <c r="CN1070" t="s">
        <v>169</v>
      </c>
      <c r="CO1070" t="s">
        <v>179</v>
      </c>
      <c r="CP1070" t="s">
        <v>764</v>
      </c>
      <c r="CQ1070">
        <v>1</v>
      </c>
      <c r="CR1070">
        <v>310</v>
      </c>
      <c r="CS1070">
        <f t="shared" si="770"/>
        <v>310</v>
      </c>
      <c r="CT1070">
        <f t="shared" ca="1" si="771"/>
        <v>310</v>
      </c>
      <c r="CU1070" t="str">
        <f t="shared" si="772"/>
        <v/>
      </c>
      <c r="CV1070" t="str">
        <f t="shared" ca="1" si="773"/>
        <v/>
      </c>
      <c r="CW1070" t="str">
        <f t="shared" si="774"/>
        <v/>
      </c>
      <c r="CX1070" t="str">
        <f t="shared" ca="1" si="775"/>
        <v/>
      </c>
      <c r="CY1070" t="str">
        <f t="shared" si="776"/>
        <v/>
      </c>
      <c r="CZ1070" t="str">
        <f t="shared" ca="1" si="777"/>
        <v/>
      </c>
      <c r="DA1070" t="str">
        <f t="shared" si="778"/>
        <v/>
      </c>
      <c r="DB1070" t="str">
        <f t="shared" ca="1" si="779"/>
        <v/>
      </c>
      <c r="DC1070" t="str">
        <f t="shared" si="780"/>
        <v/>
      </c>
      <c r="DD1070" t="str">
        <f t="shared" ca="1" si="781"/>
        <v/>
      </c>
      <c r="DE1070" t="str">
        <f t="shared" si="782"/>
        <v/>
      </c>
      <c r="DF1070" t="str">
        <f t="shared" ca="1" si="783"/>
        <v/>
      </c>
      <c r="DG1070" t="str">
        <f t="shared" si="784"/>
        <v/>
      </c>
      <c r="DH1070" t="str">
        <f t="shared" ca="1" si="785"/>
        <v/>
      </c>
      <c r="DI1070" t="str">
        <f t="shared" si="786"/>
        <v/>
      </c>
      <c r="DJ1070" t="str">
        <f t="shared" ca="1" si="787"/>
        <v/>
      </c>
      <c r="DK1070">
        <f t="shared" si="788"/>
        <v>310</v>
      </c>
      <c r="DL1070">
        <f t="shared" ca="1" si="789"/>
        <v>310</v>
      </c>
      <c r="DM1070" t="str">
        <f t="shared" si="790"/>
        <v/>
      </c>
      <c r="DN1070" t="str">
        <f t="shared" ca="1" si="791"/>
        <v/>
      </c>
      <c r="DO1070" t="str">
        <f t="shared" si="792"/>
        <v/>
      </c>
      <c r="DP1070" t="str">
        <f t="shared" ca="1" si="793"/>
        <v/>
      </c>
      <c r="DQ1070" t="str">
        <f t="shared" si="794"/>
        <v/>
      </c>
      <c r="DR1070" t="str">
        <f t="shared" ca="1" si="795"/>
        <v/>
      </c>
      <c r="DS1070" t="str">
        <f t="shared" si="796"/>
        <v/>
      </c>
      <c r="DT1070" t="str">
        <f t="shared" ca="1" si="797"/>
        <v/>
      </c>
      <c r="DU1070" t="str">
        <f t="shared" si="798"/>
        <v/>
      </c>
      <c r="DV1070" t="str">
        <f t="shared" ca="1" si="799"/>
        <v/>
      </c>
      <c r="DW1070" t="str">
        <f t="shared" si="800"/>
        <v/>
      </c>
      <c r="DX1070" t="str">
        <f t="shared" ca="1" si="801"/>
        <v/>
      </c>
      <c r="DY1070" t="str">
        <f t="shared" si="802"/>
        <v/>
      </c>
      <c r="DZ1070" t="str">
        <f t="shared" ca="1" si="803"/>
        <v/>
      </c>
      <c r="EA1070" t="str">
        <f t="shared" si="804"/>
        <v/>
      </c>
      <c r="EB1070" t="str">
        <f t="shared" ca="1" si="805"/>
        <v/>
      </c>
      <c r="EC1070" t="str">
        <f t="shared" si="806"/>
        <v/>
      </c>
      <c r="ED1070" t="str">
        <f t="shared" ca="1" si="807"/>
        <v/>
      </c>
      <c r="EE1070" t="str">
        <f t="shared" si="808"/>
        <v/>
      </c>
      <c r="EF1070" t="str">
        <f t="shared" ca="1" si="809"/>
        <v/>
      </c>
      <c r="EG1070" t="str">
        <f t="shared" si="810"/>
        <v/>
      </c>
      <c r="EH1070" t="str">
        <f t="shared" ca="1" si="811"/>
        <v/>
      </c>
      <c r="EI1070" t="str">
        <f t="shared" si="812"/>
        <v/>
      </c>
      <c r="EJ1070" t="str">
        <f t="shared" ca="1" si="813"/>
        <v/>
      </c>
      <c r="EK1070">
        <f t="shared" ca="1" si="814"/>
        <v>310</v>
      </c>
      <c r="EL1070">
        <v>310</v>
      </c>
      <c r="EM1070">
        <v>77342</v>
      </c>
      <c r="EN1070">
        <v>7082</v>
      </c>
      <c r="EO1070">
        <v>2519</v>
      </c>
      <c r="EP1070">
        <v>1723</v>
      </c>
      <c r="EQ1070">
        <v>9716</v>
      </c>
      <c r="ER1070">
        <v>310</v>
      </c>
      <c r="ES1070">
        <v>82815</v>
      </c>
      <c r="ET1070">
        <v>3294</v>
      </c>
      <c r="EU1070">
        <v>2</v>
      </c>
      <c r="EV1070" t="s">
        <v>156</v>
      </c>
      <c r="EW1070">
        <v>1024</v>
      </c>
      <c r="EX1070">
        <v>2</v>
      </c>
      <c r="EY1070">
        <v>48000</v>
      </c>
      <c r="EZ1070">
        <v>-16</v>
      </c>
      <c r="FA1070" t="s">
        <v>170</v>
      </c>
      <c r="FB1070">
        <v>10</v>
      </c>
      <c r="FC1070" t="s">
        <v>171</v>
      </c>
      <c r="FD1070">
        <v>581121</v>
      </c>
      <c r="FE1070">
        <v>574037</v>
      </c>
      <c r="FF1070">
        <v>15228</v>
      </c>
      <c r="FG1070">
        <v>849706</v>
      </c>
      <c r="FH1070">
        <v>851180</v>
      </c>
      <c r="FI1070">
        <v>574021</v>
      </c>
      <c r="FJ1070">
        <v>849706</v>
      </c>
      <c r="FK1070">
        <v>570648</v>
      </c>
      <c r="FL1070" t="s">
        <v>158</v>
      </c>
      <c r="FM1070">
        <v>567100</v>
      </c>
      <c r="FN1070">
        <v>402651</v>
      </c>
      <c r="FO1070">
        <v>488219</v>
      </c>
      <c r="FP1070">
        <v>5512</v>
      </c>
      <c r="FQ1070">
        <v>5510</v>
      </c>
      <c r="FR1070">
        <v>848955</v>
      </c>
      <c r="FS1070">
        <v>402649</v>
      </c>
      <c r="FT1070">
        <v>402649</v>
      </c>
      <c r="FU1070">
        <v>5510</v>
      </c>
      <c r="FV1070">
        <v>854489</v>
      </c>
      <c r="FW1070">
        <v>853181</v>
      </c>
      <c r="FX1070">
        <v>854800</v>
      </c>
      <c r="FY1070">
        <v>405170</v>
      </c>
      <c r="FZ1070">
        <v>489942</v>
      </c>
      <c r="GA1070">
        <v>405402</v>
      </c>
      <c r="GB1070">
        <v>570648</v>
      </c>
      <c r="GC1070">
        <v>569101</v>
      </c>
      <c r="GD1070">
        <v>573943</v>
      </c>
      <c r="GE1070" t="s">
        <v>158</v>
      </c>
      <c r="GF1070">
        <v>854489</v>
      </c>
      <c r="GG1070">
        <v>567099</v>
      </c>
      <c r="GH1070">
        <v>848954</v>
      </c>
      <c r="GI1070">
        <v>658463</v>
      </c>
      <c r="GJ1070" t="s">
        <v>172</v>
      </c>
      <c r="GK1070">
        <v>24</v>
      </c>
      <c r="GL1070" t="s">
        <v>842</v>
      </c>
      <c r="GM1070">
        <v>26</v>
      </c>
      <c r="GN1070" t="s">
        <v>182</v>
      </c>
      <c r="GO1070" t="s">
        <v>166</v>
      </c>
      <c r="GP1070">
        <v>1024</v>
      </c>
      <c r="GQ1070">
        <v>-50</v>
      </c>
      <c r="GR1070">
        <v>180</v>
      </c>
      <c r="GS1070">
        <f t="shared" si="768"/>
        <v>26</v>
      </c>
      <c r="GT1070" t="str">
        <f t="shared" si="769"/>
        <v>test</v>
      </c>
    </row>
    <row r="1071" spans="1:202" x14ac:dyDescent="0.2">
      <c r="A1071">
        <v>92</v>
      </c>
      <c r="B1071">
        <v>92</v>
      </c>
      <c r="C1071">
        <v>1472</v>
      </c>
      <c r="D1071">
        <v>1472</v>
      </c>
      <c r="E1071" t="s">
        <v>155</v>
      </c>
      <c r="F1071" t="s">
        <v>156</v>
      </c>
      <c r="G1071" t="s">
        <v>156</v>
      </c>
      <c r="H1071" t="s">
        <v>156</v>
      </c>
      <c r="I1071">
        <v>0</v>
      </c>
      <c r="J1071" t="s">
        <v>157</v>
      </c>
      <c r="K1071">
        <v>1</v>
      </c>
      <c r="L1071" t="s">
        <v>154</v>
      </c>
      <c r="M1071" t="s">
        <v>154</v>
      </c>
      <c r="N1071" t="s">
        <v>154</v>
      </c>
      <c r="O1071">
        <v>1</v>
      </c>
      <c r="P1071" t="s">
        <v>154</v>
      </c>
      <c r="Q1071" t="s">
        <v>154</v>
      </c>
      <c r="R1071" t="s">
        <v>183</v>
      </c>
      <c r="S1071">
        <v>0</v>
      </c>
      <c r="T1071">
        <v>3</v>
      </c>
      <c r="U1071">
        <v>0</v>
      </c>
      <c r="V1071">
        <v>26</v>
      </c>
      <c r="W1071">
        <v>26</v>
      </c>
      <c r="X1071">
        <v>3</v>
      </c>
      <c r="Y1071">
        <v>26</v>
      </c>
      <c r="Z1071">
        <v>27</v>
      </c>
      <c r="AA1071">
        <v>0</v>
      </c>
      <c r="AB1071">
        <v>27</v>
      </c>
      <c r="AC1071">
        <v>3</v>
      </c>
      <c r="AD1071">
        <v>3</v>
      </c>
      <c r="AE1071">
        <v>0</v>
      </c>
      <c r="AF1071">
        <v>0</v>
      </c>
      <c r="AG1071">
        <v>26</v>
      </c>
      <c r="AH1071">
        <v>3</v>
      </c>
      <c r="AI1071">
        <v>3</v>
      </c>
      <c r="AJ1071">
        <v>0</v>
      </c>
      <c r="AK1071">
        <v>26</v>
      </c>
      <c r="AL1071">
        <v>26</v>
      </c>
      <c r="AM1071">
        <v>54</v>
      </c>
      <c r="AN1071">
        <v>3</v>
      </c>
      <c r="AO1071">
        <v>3</v>
      </c>
      <c r="AP1071">
        <v>3</v>
      </c>
      <c r="AQ1071">
        <v>27</v>
      </c>
      <c r="AR1071">
        <v>27</v>
      </c>
      <c r="AS1071">
        <v>27</v>
      </c>
      <c r="AT1071">
        <v>3</v>
      </c>
      <c r="AU1071">
        <v>26</v>
      </c>
      <c r="AV1071">
        <v>27</v>
      </c>
      <c r="AW1071">
        <v>26</v>
      </c>
      <c r="AX1071">
        <v>0</v>
      </c>
      <c r="AY1071" t="s">
        <v>159</v>
      </c>
      <c r="AZ1071" t="s">
        <v>815</v>
      </c>
      <c r="BA1071" t="s">
        <v>464</v>
      </c>
      <c r="BB1071" t="s">
        <v>762</v>
      </c>
      <c r="BC1071" t="s">
        <v>161</v>
      </c>
      <c r="BD1071" t="b">
        <v>0</v>
      </c>
      <c r="BE1071" t="s">
        <v>164</v>
      </c>
      <c r="BF1071" t="b">
        <v>1</v>
      </c>
      <c r="BH1071" t="s">
        <v>245</v>
      </c>
      <c r="BI1071" t="s">
        <v>600</v>
      </c>
      <c r="BJ1071" t="b">
        <v>0</v>
      </c>
      <c r="BK1071" t="s">
        <v>163</v>
      </c>
      <c r="BL1071" t="b">
        <v>0</v>
      </c>
      <c r="BM1071">
        <v>18</v>
      </c>
      <c r="BN1071" t="s">
        <v>164</v>
      </c>
      <c r="BO1071" t="s">
        <v>165</v>
      </c>
      <c r="BP1071" t="s">
        <v>164</v>
      </c>
      <c r="BQ1071" t="s">
        <v>166</v>
      </c>
      <c r="BR1071">
        <v>768</v>
      </c>
      <c r="BS1071" t="s">
        <v>156</v>
      </c>
      <c r="BT1071" t="s">
        <v>173</v>
      </c>
      <c r="BU1071" t="s">
        <v>176</v>
      </c>
      <c r="BV1071" t="s">
        <v>192</v>
      </c>
      <c r="BW1071">
        <v>26</v>
      </c>
      <c r="BX1071">
        <v>4</v>
      </c>
      <c r="BY1071">
        <v>0</v>
      </c>
      <c r="BZ1071">
        <v>6</v>
      </c>
      <c r="CA1071" t="s">
        <v>763</v>
      </c>
      <c r="CB1071" t="s">
        <v>156</v>
      </c>
      <c r="CC1071">
        <v>7</v>
      </c>
      <c r="CD1071" t="b">
        <v>0</v>
      </c>
      <c r="CE1071" t="s">
        <v>168</v>
      </c>
      <c r="CF1071" t="s">
        <v>602</v>
      </c>
      <c r="CG1071">
        <v>57</v>
      </c>
      <c r="CH1071">
        <v>0</v>
      </c>
      <c r="CI1071" t="s">
        <v>183</v>
      </c>
      <c r="CJ1071" t="s">
        <v>764</v>
      </c>
      <c r="CK1071" t="s">
        <v>764</v>
      </c>
      <c r="CL1071" t="s">
        <v>805</v>
      </c>
      <c r="CM1071" t="s">
        <v>764</v>
      </c>
      <c r="CN1071" t="s">
        <v>169</v>
      </c>
      <c r="CO1071" t="s">
        <v>183</v>
      </c>
      <c r="CP1071" t="s">
        <v>764</v>
      </c>
      <c r="CQ1071">
        <v>1</v>
      </c>
      <c r="CR1071">
        <v>398</v>
      </c>
      <c r="CS1071" t="str">
        <f t="shared" si="770"/>
        <v/>
      </c>
      <c r="CT1071" t="str">
        <f t="shared" ca="1" si="771"/>
        <v/>
      </c>
      <c r="CU1071" t="str">
        <f t="shared" si="772"/>
        <v/>
      </c>
      <c r="CV1071" t="str">
        <f t="shared" ca="1" si="773"/>
        <v/>
      </c>
      <c r="CW1071" t="str">
        <f t="shared" si="774"/>
        <v/>
      </c>
      <c r="CX1071" t="str">
        <f t="shared" ca="1" si="775"/>
        <v/>
      </c>
      <c r="CY1071" t="str">
        <f t="shared" si="776"/>
        <v/>
      </c>
      <c r="CZ1071" t="str">
        <f t="shared" ca="1" si="777"/>
        <v/>
      </c>
      <c r="DA1071" t="str">
        <f t="shared" si="778"/>
        <v/>
      </c>
      <c r="DB1071" t="str">
        <f t="shared" ca="1" si="779"/>
        <v/>
      </c>
      <c r="DC1071" t="str">
        <f t="shared" si="780"/>
        <v/>
      </c>
      <c r="DD1071" t="str">
        <f t="shared" ca="1" si="781"/>
        <v/>
      </c>
      <c r="DE1071" t="str">
        <f t="shared" si="782"/>
        <v/>
      </c>
      <c r="DF1071" t="str">
        <f t="shared" ca="1" si="783"/>
        <v/>
      </c>
      <c r="DG1071" t="str">
        <f t="shared" si="784"/>
        <v/>
      </c>
      <c r="DH1071" t="str">
        <f t="shared" ca="1" si="785"/>
        <v/>
      </c>
      <c r="DI1071" t="str">
        <f t="shared" si="786"/>
        <v/>
      </c>
      <c r="DJ1071" t="str">
        <f t="shared" ca="1" si="787"/>
        <v/>
      </c>
      <c r="DK1071" t="str">
        <f t="shared" si="788"/>
        <v/>
      </c>
      <c r="DL1071" t="str">
        <f t="shared" ca="1" si="789"/>
        <v/>
      </c>
      <c r="DM1071" t="str">
        <f t="shared" si="790"/>
        <v/>
      </c>
      <c r="DN1071" t="str">
        <f t="shared" ca="1" si="791"/>
        <v/>
      </c>
      <c r="DO1071" t="str">
        <f t="shared" si="792"/>
        <v/>
      </c>
      <c r="DP1071" t="str">
        <f t="shared" ca="1" si="793"/>
        <v/>
      </c>
      <c r="DQ1071" t="str">
        <f t="shared" si="794"/>
        <v/>
      </c>
      <c r="DR1071" t="str">
        <f t="shared" ca="1" si="795"/>
        <v/>
      </c>
      <c r="DS1071" t="str">
        <f t="shared" si="796"/>
        <v/>
      </c>
      <c r="DT1071" t="str">
        <f t="shared" ca="1" si="797"/>
        <v/>
      </c>
      <c r="DU1071" t="str">
        <f t="shared" si="798"/>
        <v/>
      </c>
      <c r="DV1071" t="str">
        <f t="shared" ca="1" si="799"/>
        <v/>
      </c>
      <c r="DW1071" t="str">
        <f t="shared" si="800"/>
        <v/>
      </c>
      <c r="DX1071" t="str">
        <f t="shared" ca="1" si="801"/>
        <v/>
      </c>
      <c r="DY1071" t="str">
        <f t="shared" si="802"/>
        <v/>
      </c>
      <c r="DZ1071" t="str">
        <f t="shared" ca="1" si="803"/>
        <v/>
      </c>
      <c r="EA1071" t="str">
        <f t="shared" si="804"/>
        <v/>
      </c>
      <c r="EB1071" t="str">
        <f t="shared" ca="1" si="805"/>
        <v/>
      </c>
      <c r="EC1071" t="str">
        <f t="shared" si="806"/>
        <v/>
      </c>
      <c r="ED1071" t="str">
        <f t="shared" ca="1" si="807"/>
        <v/>
      </c>
      <c r="EE1071" t="str">
        <f t="shared" si="808"/>
        <v/>
      </c>
      <c r="EF1071" t="str">
        <f t="shared" ca="1" si="809"/>
        <v/>
      </c>
      <c r="EG1071" t="str">
        <f t="shared" si="810"/>
        <v/>
      </c>
      <c r="EH1071" t="str">
        <f t="shared" ca="1" si="811"/>
        <v/>
      </c>
      <c r="EI1071" t="str">
        <f t="shared" si="812"/>
        <v/>
      </c>
      <c r="EJ1071" t="str">
        <f t="shared" ca="1" si="813"/>
        <v/>
      </c>
      <c r="EK1071" t="str">
        <f t="shared" ca="1" si="814"/>
        <v/>
      </c>
      <c r="EL1071" t="s">
        <v>924</v>
      </c>
      <c r="EM1071">
        <v>77342</v>
      </c>
      <c r="EN1071">
        <v>7082</v>
      </c>
      <c r="EO1071">
        <v>2519</v>
      </c>
      <c r="EP1071">
        <v>1723</v>
      </c>
      <c r="EQ1071">
        <v>9716</v>
      </c>
      <c r="ER1071">
        <v>398</v>
      </c>
      <c r="ES1071">
        <v>82815</v>
      </c>
      <c r="ET1071">
        <v>3294</v>
      </c>
      <c r="EU1071">
        <v>2</v>
      </c>
      <c r="EV1071" t="s">
        <v>156</v>
      </c>
      <c r="EW1071">
        <v>1024</v>
      </c>
      <c r="EX1071">
        <v>2</v>
      </c>
      <c r="EY1071">
        <v>48000</v>
      </c>
      <c r="EZ1071">
        <v>-16</v>
      </c>
      <c r="FA1071" t="s">
        <v>170</v>
      </c>
      <c r="FB1071">
        <v>10</v>
      </c>
      <c r="FC1071" t="s">
        <v>171</v>
      </c>
      <c r="FD1071">
        <v>581121</v>
      </c>
      <c r="FE1071">
        <v>574037</v>
      </c>
      <c r="FF1071">
        <v>15228</v>
      </c>
      <c r="FG1071">
        <v>855659</v>
      </c>
      <c r="FH1071">
        <v>857155</v>
      </c>
      <c r="FI1071">
        <v>574021</v>
      </c>
      <c r="FJ1071">
        <v>855659</v>
      </c>
      <c r="FK1071">
        <v>570648</v>
      </c>
      <c r="FL1071" t="s">
        <v>158</v>
      </c>
      <c r="FM1071">
        <v>567100</v>
      </c>
      <c r="FN1071">
        <v>402651</v>
      </c>
      <c r="FO1071">
        <v>488219</v>
      </c>
      <c r="FP1071">
        <v>5512</v>
      </c>
      <c r="FQ1071">
        <v>5510</v>
      </c>
      <c r="FR1071">
        <v>854908</v>
      </c>
      <c r="FS1071">
        <v>402649</v>
      </c>
      <c r="FT1071">
        <v>402649</v>
      </c>
      <c r="FU1071">
        <v>5510</v>
      </c>
      <c r="FV1071">
        <v>860890</v>
      </c>
      <c r="FW1071">
        <v>859155</v>
      </c>
      <c r="FX1071">
        <v>861288</v>
      </c>
      <c r="FY1071">
        <v>405170</v>
      </c>
      <c r="FZ1071">
        <v>489942</v>
      </c>
      <c r="GA1071">
        <v>405402</v>
      </c>
      <c r="GB1071">
        <v>570648</v>
      </c>
      <c r="GC1071">
        <v>569101</v>
      </c>
      <c r="GD1071">
        <v>573943</v>
      </c>
      <c r="GE1071" t="s">
        <v>158</v>
      </c>
      <c r="GF1071">
        <v>860889</v>
      </c>
      <c r="GG1071">
        <v>567099</v>
      </c>
      <c r="GH1071">
        <v>854906</v>
      </c>
      <c r="GI1071">
        <v>658463</v>
      </c>
      <c r="GJ1071" t="s">
        <v>172</v>
      </c>
      <c r="GK1071">
        <v>25</v>
      </c>
      <c r="GL1071" t="s">
        <v>843</v>
      </c>
      <c r="GM1071">
        <v>27</v>
      </c>
      <c r="GN1071" t="s">
        <v>185</v>
      </c>
      <c r="GO1071" t="s">
        <v>166</v>
      </c>
      <c r="GP1071">
        <v>1024</v>
      </c>
      <c r="GQ1071">
        <v>-50</v>
      </c>
      <c r="GR1071">
        <v>180</v>
      </c>
      <c r="GS1071">
        <f t="shared" si="768"/>
        <v>27</v>
      </c>
      <c r="GT1071" t="str">
        <f t="shared" si="769"/>
        <v>test</v>
      </c>
    </row>
    <row r="1072" spans="1:202" x14ac:dyDescent="0.2">
      <c r="A1072">
        <v>92</v>
      </c>
      <c r="B1072">
        <v>92</v>
      </c>
      <c r="C1072">
        <v>1421</v>
      </c>
      <c r="D1072">
        <v>1421</v>
      </c>
      <c r="E1072" t="s">
        <v>155</v>
      </c>
      <c r="F1072" t="s">
        <v>156</v>
      </c>
      <c r="G1072" t="s">
        <v>156</v>
      </c>
      <c r="H1072" t="s">
        <v>156</v>
      </c>
      <c r="I1072">
        <v>0</v>
      </c>
      <c r="J1072" t="s">
        <v>157</v>
      </c>
      <c r="K1072">
        <v>1</v>
      </c>
      <c r="L1072" t="s">
        <v>154</v>
      </c>
      <c r="M1072" t="s">
        <v>154</v>
      </c>
      <c r="N1072" t="s">
        <v>154</v>
      </c>
      <c r="O1072">
        <v>1</v>
      </c>
      <c r="P1072" t="s">
        <v>154</v>
      </c>
      <c r="Q1072" t="s">
        <v>154</v>
      </c>
      <c r="R1072" t="s">
        <v>183</v>
      </c>
      <c r="S1072">
        <v>0</v>
      </c>
      <c r="T1072">
        <v>3</v>
      </c>
      <c r="U1072">
        <v>0</v>
      </c>
      <c r="V1072">
        <v>27</v>
      </c>
      <c r="W1072">
        <v>27</v>
      </c>
      <c r="X1072">
        <v>3</v>
      </c>
      <c r="Y1072">
        <v>27</v>
      </c>
      <c r="Z1072">
        <v>27</v>
      </c>
      <c r="AA1072">
        <v>0</v>
      </c>
      <c r="AB1072">
        <v>27</v>
      </c>
      <c r="AC1072">
        <v>3</v>
      </c>
      <c r="AD1072">
        <v>3</v>
      </c>
      <c r="AE1072">
        <v>0</v>
      </c>
      <c r="AF1072">
        <v>0</v>
      </c>
      <c r="AG1072">
        <v>27</v>
      </c>
      <c r="AH1072">
        <v>3</v>
      </c>
      <c r="AI1072">
        <v>3</v>
      </c>
      <c r="AJ1072">
        <v>0</v>
      </c>
      <c r="AK1072">
        <v>27</v>
      </c>
      <c r="AL1072">
        <v>27</v>
      </c>
      <c r="AM1072">
        <v>55</v>
      </c>
      <c r="AN1072">
        <v>3</v>
      </c>
      <c r="AO1072">
        <v>3</v>
      </c>
      <c r="AP1072">
        <v>3</v>
      </c>
      <c r="AQ1072">
        <v>27</v>
      </c>
      <c r="AR1072">
        <v>27</v>
      </c>
      <c r="AS1072">
        <v>27</v>
      </c>
      <c r="AT1072">
        <v>3</v>
      </c>
      <c r="AU1072">
        <v>27</v>
      </c>
      <c r="AV1072">
        <v>27</v>
      </c>
      <c r="AW1072">
        <v>27</v>
      </c>
      <c r="AX1072">
        <v>0</v>
      </c>
      <c r="AY1072" t="s">
        <v>159</v>
      </c>
      <c r="AZ1072" t="s">
        <v>815</v>
      </c>
      <c r="BA1072" t="s">
        <v>464</v>
      </c>
      <c r="BB1072" t="s">
        <v>762</v>
      </c>
      <c r="BC1072" t="s">
        <v>161</v>
      </c>
      <c r="BD1072" t="b">
        <v>0</v>
      </c>
      <c r="BE1072" t="s">
        <v>164</v>
      </c>
      <c r="BF1072" t="b">
        <v>1</v>
      </c>
      <c r="BH1072" t="s">
        <v>245</v>
      </c>
      <c r="BI1072" t="s">
        <v>600</v>
      </c>
      <c r="BJ1072" t="b">
        <v>0</v>
      </c>
      <c r="BK1072" t="s">
        <v>163</v>
      </c>
      <c r="BL1072" t="b">
        <v>0</v>
      </c>
      <c r="BM1072">
        <v>18</v>
      </c>
      <c r="BN1072" t="s">
        <v>164</v>
      </c>
      <c r="BO1072" t="s">
        <v>165</v>
      </c>
      <c r="BP1072" t="s">
        <v>164</v>
      </c>
      <c r="BQ1072" t="s">
        <v>166</v>
      </c>
      <c r="BR1072">
        <v>768</v>
      </c>
      <c r="BS1072" t="s">
        <v>156</v>
      </c>
      <c r="BT1072" t="s">
        <v>173</v>
      </c>
      <c r="BU1072" t="s">
        <v>181</v>
      </c>
      <c r="BV1072" t="s">
        <v>195</v>
      </c>
      <c r="BW1072">
        <v>27</v>
      </c>
      <c r="BX1072">
        <v>4</v>
      </c>
      <c r="BY1072">
        <v>0</v>
      </c>
      <c r="BZ1072">
        <v>6</v>
      </c>
      <c r="CA1072" t="s">
        <v>763</v>
      </c>
      <c r="CB1072" t="s">
        <v>156</v>
      </c>
      <c r="CC1072">
        <v>7</v>
      </c>
      <c r="CD1072" t="b">
        <v>0</v>
      </c>
      <c r="CE1072" t="s">
        <v>168</v>
      </c>
      <c r="CF1072" t="s">
        <v>602</v>
      </c>
      <c r="CG1072">
        <v>52</v>
      </c>
      <c r="CH1072">
        <v>0</v>
      </c>
      <c r="CI1072" t="s">
        <v>183</v>
      </c>
      <c r="CJ1072" t="s">
        <v>764</v>
      </c>
      <c r="CK1072" t="s">
        <v>764</v>
      </c>
      <c r="CL1072" t="s">
        <v>805</v>
      </c>
      <c r="CM1072" t="s">
        <v>764</v>
      </c>
      <c r="CN1072" t="s">
        <v>169</v>
      </c>
      <c r="CO1072" t="s">
        <v>183</v>
      </c>
      <c r="CP1072" t="s">
        <v>764</v>
      </c>
      <c r="CQ1072">
        <v>1</v>
      </c>
      <c r="CR1072">
        <v>49</v>
      </c>
      <c r="CS1072" t="str">
        <f t="shared" si="770"/>
        <v/>
      </c>
      <c r="CT1072" t="str">
        <f t="shared" ca="1" si="771"/>
        <v/>
      </c>
      <c r="CU1072" t="str">
        <f t="shared" si="772"/>
        <v/>
      </c>
      <c r="CV1072" t="str">
        <f t="shared" ca="1" si="773"/>
        <v/>
      </c>
      <c r="CW1072" t="str">
        <f t="shared" si="774"/>
        <v/>
      </c>
      <c r="CX1072" t="str">
        <f t="shared" ca="1" si="775"/>
        <v/>
      </c>
      <c r="CY1072" t="str">
        <f t="shared" si="776"/>
        <v/>
      </c>
      <c r="CZ1072" t="str">
        <f t="shared" ca="1" si="777"/>
        <v/>
      </c>
      <c r="DA1072" t="str">
        <f t="shared" si="778"/>
        <v/>
      </c>
      <c r="DB1072" t="str">
        <f t="shared" ca="1" si="779"/>
        <v/>
      </c>
      <c r="DC1072" t="str">
        <f t="shared" si="780"/>
        <v/>
      </c>
      <c r="DD1072" t="str">
        <f t="shared" ca="1" si="781"/>
        <v/>
      </c>
      <c r="DE1072" t="str">
        <f t="shared" si="782"/>
        <v/>
      </c>
      <c r="DF1072" t="str">
        <f t="shared" ca="1" si="783"/>
        <v/>
      </c>
      <c r="DG1072" t="str">
        <f t="shared" si="784"/>
        <v/>
      </c>
      <c r="DH1072" t="str">
        <f t="shared" ca="1" si="785"/>
        <v/>
      </c>
      <c r="DI1072" t="str">
        <f t="shared" si="786"/>
        <v/>
      </c>
      <c r="DJ1072" t="str">
        <f t="shared" ca="1" si="787"/>
        <v/>
      </c>
      <c r="DK1072" t="str">
        <f t="shared" si="788"/>
        <v/>
      </c>
      <c r="DL1072" t="str">
        <f t="shared" ca="1" si="789"/>
        <v/>
      </c>
      <c r="DM1072" t="str">
        <f t="shared" si="790"/>
        <v/>
      </c>
      <c r="DN1072" t="str">
        <f t="shared" ca="1" si="791"/>
        <v/>
      </c>
      <c r="DO1072" t="str">
        <f t="shared" si="792"/>
        <v/>
      </c>
      <c r="DP1072" t="str">
        <f t="shared" ca="1" si="793"/>
        <v/>
      </c>
      <c r="DQ1072" t="str">
        <f t="shared" si="794"/>
        <v/>
      </c>
      <c r="DR1072" t="str">
        <f t="shared" ca="1" si="795"/>
        <v/>
      </c>
      <c r="DS1072" t="str">
        <f t="shared" si="796"/>
        <v/>
      </c>
      <c r="DT1072" t="str">
        <f t="shared" ca="1" si="797"/>
        <v/>
      </c>
      <c r="DU1072" t="str">
        <f t="shared" si="798"/>
        <v/>
      </c>
      <c r="DV1072" t="str">
        <f t="shared" ca="1" si="799"/>
        <v/>
      </c>
      <c r="DW1072" t="str">
        <f t="shared" si="800"/>
        <v/>
      </c>
      <c r="DX1072" t="str">
        <f t="shared" ca="1" si="801"/>
        <v/>
      </c>
      <c r="DY1072" t="str">
        <f t="shared" si="802"/>
        <v/>
      </c>
      <c r="DZ1072" t="str">
        <f t="shared" ca="1" si="803"/>
        <v/>
      </c>
      <c r="EA1072" t="str">
        <f t="shared" si="804"/>
        <v/>
      </c>
      <c r="EB1072" t="str">
        <f t="shared" ca="1" si="805"/>
        <v/>
      </c>
      <c r="EC1072" t="str">
        <f t="shared" si="806"/>
        <v/>
      </c>
      <c r="ED1072" t="str">
        <f t="shared" ca="1" si="807"/>
        <v/>
      </c>
      <c r="EE1072" t="str">
        <f t="shared" si="808"/>
        <v/>
      </c>
      <c r="EF1072" t="str">
        <f t="shared" ca="1" si="809"/>
        <v/>
      </c>
      <c r="EG1072" t="str">
        <f t="shared" si="810"/>
        <v/>
      </c>
      <c r="EH1072" t="str">
        <f t="shared" ca="1" si="811"/>
        <v/>
      </c>
      <c r="EI1072" t="str">
        <f t="shared" si="812"/>
        <v/>
      </c>
      <c r="EJ1072" t="str">
        <f t="shared" ca="1" si="813"/>
        <v/>
      </c>
      <c r="EK1072" t="str">
        <f t="shared" ca="1" si="814"/>
        <v/>
      </c>
      <c r="EL1072" t="s">
        <v>924</v>
      </c>
      <c r="EM1072">
        <v>77342</v>
      </c>
      <c r="EN1072">
        <v>7082</v>
      </c>
      <c r="EO1072">
        <v>2519</v>
      </c>
      <c r="EP1072">
        <v>1723</v>
      </c>
      <c r="EQ1072">
        <v>9716</v>
      </c>
      <c r="ER1072">
        <v>49</v>
      </c>
      <c r="ES1072">
        <v>82815</v>
      </c>
      <c r="ET1072">
        <v>3294</v>
      </c>
      <c r="EU1072">
        <v>2</v>
      </c>
      <c r="EV1072" t="s">
        <v>156</v>
      </c>
      <c r="EW1072">
        <v>1024</v>
      </c>
      <c r="EX1072">
        <v>2</v>
      </c>
      <c r="EY1072">
        <v>48000</v>
      </c>
      <c r="EZ1072">
        <v>-16</v>
      </c>
      <c r="FA1072" t="s">
        <v>170</v>
      </c>
      <c r="FB1072">
        <v>10</v>
      </c>
      <c r="FC1072" t="s">
        <v>171</v>
      </c>
      <c r="FD1072">
        <v>581121</v>
      </c>
      <c r="FE1072">
        <v>574037</v>
      </c>
      <c r="FF1072">
        <v>15228</v>
      </c>
      <c r="FG1072">
        <v>862149</v>
      </c>
      <c r="FH1072">
        <v>863749</v>
      </c>
      <c r="FI1072">
        <v>574021</v>
      </c>
      <c r="FJ1072">
        <v>862149</v>
      </c>
      <c r="FK1072">
        <v>570648</v>
      </c>
      <c r="FL1072" t="s">
        <v>158</v>
      </c>
      <c r="FM1072">
        <v>567100</v>
      </c>
      <c r="FN1072">
        <v>402651</v>
      </c>
      <c r="FO1072">
        <v>488219</v>
      </c>
      <c r="FP1072">
        <v>5512</v>
      </c>
      <c r="FQ1072">
        <v>5510</v>
      </c>
      <c r="FR1072">
        <v>861397</v>
      </c>
      <c r="FS1072">
        <v>402649</v>
      </c>
      <c r="FT1072">
        <v>402649</v>
      </c>
      <c r="FU1072">
        <v>5510</v>
      </c>
      <c r="FV1072">
        <v>867758</v>
      </c>
      <c r="FW1072">
        <v>865749</v>
      </c>
      <c r="FX1072">
        <v>867807</v>
      </c>
      <c r="FY1072">
        <v>405170</v>
      </c>
      <c r="FZ1072">
        <v>489942</v>
      </c>
      <c r="GA1072">
        <v>405402</v>
      </c>
      <c r="GB1072">
        <v>570648</v>
      </c>
      <c r="GC1072">
        <v>569101</v>
      </c>
      <c r="GD1072">
        <v>573943</v>
      </c>
      <c r="GE1072" t="s">
        <v>158</v>
      </c>
      <c r="GF1072">
        <v>867758</v>
      </c>
      <c r="GG1072">
        <v>567099</v>
      </c>
      <c r="GH1072">
        <v>861396</v>
      </c>
      <c r="GI1072">
        <v>658463</v>
      </c>
      <c r="GJ1072" t="s">
        <v>172</v>
      </c>
      <c r="GK1072">
        <v>26</v>
      </c>
      <c r="GL1072" t="s">
        <v>844</v>
      </c>
      <c r="GM1072">
        <v>28</v>
      </c>
      <c r="GN1072" t="s">
        <v>185</v>
      </c>
      <c r="GO1072" t="s">
        <v>166</v>
      </c>
      <c r="GP1072">
        <v>1024</v>
      </c>
      <c r="GQ1072">
        <v>-50</v>
      </c>
      <c r="GR1072">
        <v>180</v>
      </c>
      <c r="GS1072">
        <f t="shared" si="768"/>
        <v>28</v>
      </c>
      <c r="GT1072" t="str">
        <f t="shared" si="769"/>
        <v>test</v>
      </c>
    </row>
    <row r="1073" spans="1:202" x14ac:dyDescent="0.2">
      <c r="A1073">
        <v>93</v>
      </c>
      <c r="B1073">
        <v>93</v>
      </c>
      <c r="C1073">
        <v>1374</v>
      </c>
      <c r="D1073">
        <v>1374</v>
      </c>
      <c r="E1073" t="s">
        <v>155</v>
      </c>
      <c r="F1073" t="s">
        <v>156</v>
      </c>
      <c r="G1073" t="s">
        <v>156</v>
      </c>
      <c r="H1073" t="s">
        <v>156</v>
      </c>
      <c r="I1073">
        <v>0</v>
      </c>
      <c r="J1073" t="s">
        <v>157</v>
      </c>
      <c r="K1073">
        <v>1</v>
      </c>
      <c r="L1073" t="s">
        <v>154</v>
      </c>
      <c r="M1073" t="s">
        <v>154</v>
      </c>
      <c r="N1073" t="s">
        <v>154</v>
      </c>
      <c r="O1073">
        <v>1</v>
      </c>
      <c r="P1073" t="s">
        <v>154</v>
      </c>
      <c r="Q1073" t="s">
        <v>154</v>
      </c>
      <c r="R1073" t="s">
        <v>183</v>
      </c>
      <c r="S1073">
        <v>0</v>
      </c>
      <c r="T1073">
        <v>3</v>
      </c>
      <c r="U1073">
        <v>0</v>
      </c>
      <c r="V1073">
        <v>28</v>
      </c>
      <c r="W1073">
        <v>28</v>
      </c>
      <c r="X1073">
        <v>3</v>
      </c>
      <c r="Y1073">
        <v>28</v>
      </c>
      <c r="Z1073">
        <v>27</v>
      </c>
      <c r="AA1073">
        <v>0</v>
      </c>
      <c r="AB1073">
        <v>27</v>
      </c>
      <c r="AC1073">
        <v>3</v>
      </c>
      <c r="AD1073">
        <v>3</v>
      </c>
      <c r="AE1073">
        <v>0</v>
      </c>
      <c r="AF1073">
        <v>0</v>
      </c>
      <c r="AG1073">
        <v>28</v>
      </c>
      <c r="AH1073">
        <v>3</v>
      </c>
      <c r="AI1073">
        <v>3</v>
      </c>
      <c r="AJ1073">
        <v>0</v>
      </c>
      <c r="AK1073">
        <v>28</v>
      </c>
      <c r="AL1073">
        <v>28</v>
      </c>
      <c r="AM1073">
        <v>56</v>
      </c>
      <c r="AN1073">
        <v>3</v>
      </c>
      <c r="AO1073">
        <v>3</v>
      </c>
      <c r="AP1073">
        <v>3</v>
      </c>
      <c r="AQ1073">
        <v>27</v>
      </c>
      <c r="AR1073">
        <v>27</v>
      </c>
      <c r="AS1073">
        <v>27</v>
      </c>
      <c r="AT1073">
        <v>3</v>
      </c>
      <c r="AU1073">
        <v>28</v>
      </c>
      <c r="AV1073">
        <v>27</v>
      </c>
      <c r="AW1073">
        <v>28</v>
      </c>
      <c r="AX1073">
        <v>0</v>
      </c>
      <c r="AY1073" t="s">
        <v>159</v>
      </c>
      <c r="AZ1073" t="s">
        <v>815</v>
      </c>
      <c r="BA1073" t="s">
        <v>464</v>
      </c>
      <c r="BB1073" t="s">
        <v>762</v>
      </c>
      <c r="BC1073" t="s">
        <v>161</v>
      </c>
      <c r="BD1073" t="b">
        <v>0</v>
      </c>
      <c r="BE1073" t="s">
        <v>164</v>
      </c>
      <c r="BF1073" t="b">
        <v>1</v>
      </c>
      <c r="BH1073" t="s">
        <v>245</v>
      </c>
      <c r="BI1073" t="s">
        <v>600</v>
      </c>
      <c r="BJ1073" t="b">
        <v>0</v>
      </c>
      <c r="BK1073" t="s">
        <v>163</v>
      </c>
      <c r="BL1073" t="b">
        <v>0</v>
      </c>
      <c r="BM1073">
        <v>18</v>
      </c>
      <c r="BN1073" t="s">
        <v>164</v>
      </c>
      <c r="BO1073" t="s">
        <v>165</v>
      </c>
      <c r="BP1073" t="s">
        <v>164</v>
      </c>
      <c r="BQ1073" t="s">
        <v>166</v>
      </c>
      <c r="BR1073">
        <v>768</v>
      </c>
      <c r="BS1073" t="s">
        <v>156</v>
      </c>
      <c r="BT1073" t="s">
        <v>173</v>
      </c>
      <c r="BU1073" t="s">
        <v>181</v>
      </c>
      <c r="BV1073" t="s">
        <v>190</v>
      </c>
      <c r="BW1073">
        <v>28</v>
      </c>
      <c r="BX1073">
        <v>4</v>
      </c>
      <c r="BY1073">
        <v>0</v>
      </c>
      <c r="BZ1073">
        <v>6</v>
      </c>
      <c r="CA1073" t="s">
        <v>763</v>
      </c>
      <c r="CB1073" t="s">
        <v>156</v>
      </c>
      <c r="CC1073">
        <v>7</v>
      </c>
      <c r="CD1073" t="b">
        <v>0</v>
      </c>
      <c r="CE1073" t="s">
        <v>168</v>
      </c>
      <c r="CF1073" t="s">
        <v>602</v>
      </c>
      <c r="CG1073">
        <v>51</v>
      </c>
      <c r="CH1073">
        <v>0</v>
      </c>
      <c r="CI1073" t="s">
        <v>183</v>
      </c>
      <c r="CJ1073" t="s">
        <v>764</v>
      </c>
      <c r="CK1073" t="s">
        <v>764</v>
      </c>
      <c r="CL1073" t="s">
        <v>805</v>
      </c>
      <c r="CM1073" t="s">
        <v>764</v>
      </c>
      <c r="CN1073" t="s">
        <v>169</v>
      </c>
      <c r="CO1073" t="s">
        <v>183</v>
      </c>
      <c r="CP1073" t="s">
        <v>764</v>
      </c>
      <c r="CQ1073">
        <v>1</v>
      </c>
      <c r="CR1073">
        <v>39</v>
      </c>
      <c r="CS1073" t="str">
        <f t="shared" si="770"/>
        <v/>
      </c>
      <c r="CT1073" t="str">
        <f t="shared" ca="1" si="771"/>
        <v/>
      </c>
      <c r="CU1073" t="str">
        <f t="shared" si="772"/>
        <v/>
      </c>
      <c r="CV1073" t="str">
        <f t="shared" ca="1" si="773"/>
        <v/>
      </c>
      <c r="CW1073" t="str">
        <f t="shared" si="774"/>
        <v/>
      </c>
      <c r="CX1073" t="str">
        <f t="shared" ca="1" si="775"/>
        <v/>
      </c>
      <c r="CY1073" t="str">
        <f t="shared" si="776"/>
        <v/>
      </c>
      <c r="CZ1073" t="str">
        <f t="shared" ca="1" si="777"/>
        <v/>
      </c>
      <c r="DA1073" t="str">
        <f t="shared" si="778"/>
        <v/>
      </c>
      <c r="DB1073" t="str">
        <f t="shared" ca="1" si="779"/>
        <v/>
      </c>
      <c r="DC1073" t="str">
        <f t="shared" si="780"/>
        <v/>
      </c>
      <c r="DD1073" t="str">
        <f t="shared" ca="1" si="781"/>
        <v/>
      </c>
      <c r="DE1073" t="str">
        <f t="shared" si="782"/>
        <v/>
      </c>
      <c r="DF1073" t="str">
        <f t="shared" ca="1" si="783"/>
        <v/>
      </c>
      <c r="DG1073" t="str">
        <f t="shared" si="784"/>
        <v/>
      </c>
      <c r="DH1073" t="str">
        <f t="shared" ca="1" si="785"/>
        <v/>
      </c>
      <c r="DI1073" t="str">
        <f t="shared" si="786"/>
        <v/>
      </c>
      <c r="DJ1073" t="str">
        <f t="shared" ca="1" si="787"/>
        <v/>
      </c>
      <c r="DK1073" t="str">
        <f t="shared" si="788"/>
        <v/>
      </c>
      <c r="DL1073" t="str">
        <f t="shared" ca="1" si="789"/>
        <v/>
      </c>
      <c r="DM1073" t="str">
        <f t="shared" si="790"/>
        <v/>
      </c>
      <c r="DN1073" t="str">
        <f t="shared" ca="1" si="791"/>
        <v/>
      </c>
      <c r="DO1073" t="str">
        <f t="shared" si="792"/>
        <v/>
      </c>
      <c r="DP1073" t="str">
        <f t="shared" ca="1" si="793"/>
        <v/>
      </c>
      <c r="DQ1073" t="str">
        <f t="shared" si="794"/>
        <v/>
      </c>
      <c r="DR1073" t="str">
        <f t="shared" ca="1" si="795"/>
        <v/>
      </c>
      <c r="DS1073" t="str">
        <f t="shared" si="796"/>
        <v/>
      </c>
      <c r="DT1073" t="str">
        <f t="shared" ca="1" si="797"/>
        <v/>
      </c>
      <c r="DU1073" t="str">
        <f t="shared" si="798"/>
        <v/>
      </c>
      <c r="DV1073" t="str">
        <f t="shared" ca="1" si="799"/>
        <v/>
      </c>
      <c r="DW1073" t="str">
        <f t="shared" si="800"/>
        <v/>
      </c>
      <c r="DX1073" t="str">
        <f t="shared" ca="1" si="801"/>
        <v/>
      </c>
      <c r="DY1073" t="str">
        <f t="shared" si="802"/>
        <v/>
      </c>
      <c r="DZ1073" t="str">
        <f t="shared" ca="1" si="803"/>
        <v/>
      </c>
      <c r="EA1073" t="str">
        <f t="shared" si="804"/>
        <v/>
      </c>
      <c r="EB1073" t="str">
        <f t="shared" ca="1" si="805"/>
        <v/>
      </c>
      <c r="EC1073" t="str">
        <f t="shared" si="806"/>
        <v/>
      </c>
      <c r="ED1073" t="str">
        <f t="shared" ca="1" si="807"/>
        <v/>
      </c>
      <c r="EE1073" t="str">
        <f t="shared" si="808"/>
        <v/>
      </c>
      <c r="EF1073" t="str">
        <f t="shared" ca="1" si="809"/>
        <v/>
      </c>
      <c r="EG1073" t="str">
        <f t="shared" si="810"/>
        <v/>
      </c>
      <c r="EH1073" t="str">
        <f t="shared" ca="1" si="811"/>
        <v/>
      </c>
      <c r="EI1073" t="str">
        <f t="shared" si="812"/>
        <v/>
      </c>
      <c r="EJ1073" t="str">
        <f t="shared" ca="1" si="813"/>
        <v/>
      </c>
      <c r="EK1073" t="str">
        <f t="shared" ca="1" si="814"/>
        <v/>
      </c>
      <c r="EL1073" t="s">
        <v>924</v>
      </c>
      <c r="EM1073">
        <v>77342</v>
      </c>
      <c r="EN1073">
        <v>7082</v>
      </c>
      <c r="EO1073">
        <v>2519</v>
      </c>
      <c r="EP1073">
        <v>1723</v>
      </c>
      <c r="EQ1073">
        <v>9716</v>
      </c>
      <c r="ER1073">
        <v>39</v>
      </c>
      <c r="ES1073">
        <v>82815</v>
      </c>
      <c r="ET1073">
        <v>3294</v>
      </c>
      <c r="EU1073">
        <v>2</v>
      </c>
      <c r="EV1073" t="s">
        <v>156</v>
      </c>
      <c r="EW1073">
        <v>1024</v>
      </c>
      <c r="EX1073">
        <v>2</v>
      </c>
      <c r="EY1073">
        <v>48000</v>
      </c>
      <c r="EZ1073">
        <v>-16</v>
      </c>
      <c r="FA1073" t="s">
        <v>170</v>
      </c>
      <c r="FB1073">
        <v>10</v>
      </c>
      <c r="FC1073" t="s">
        <v>171</v>
      </c>
      <c r="FD1073">
        <v>581121</v>
      </c>
      <c r="FE1073">
        <v>574037</v>
      </c>
      <c r="FF1073">
        <v>15228</v>
      </c>
      <c r="FG1073">
        <v>868666</v>
      </c>
      <c r="FH1073">
        <v>870254</v>
      </c>
      <c r="FI1073">
        <v>574021</v>
      </c>
      <c r="FJ1073">
        <v>868665</v>
      </c>
      <c r="FK1073">
        <v>570648</v>
      </c>
      <c r="FL1073" t="s">
        <v>158</v>
      </c>
      <c r="FM1073">
        <v>567100</v>
      </c>
      <c r="FN1073">
        <v>402651</v>
      </c>
      <c r="FO1073">
        <v>488219</v>
      </c>
      <c r="FP1073">
        <v>5512</v>
      </c>
      <c r="FQ1073">
        <v>5510</v>
      </c>
      <c r="FR1073">
        <v>867915</v>
      </c>
      <c r="FS1073">
        <v>402649</v>
      </c>
      <c r="FT1073">
        <v>402649</v>
      </c>
      <c r="FU1073">
        <v>5510</v>
      </c>
      <c r="FV1073">
        <v>873839</v>
      </c>
      <c r="FW1073">
        <v>872255</v>
      </c>
      <c r="FX1073">
        <v>873878</v>
      </c>
      <c r="FY1073">
        <v>405170</v>
      </c>
      <c r="FZ1073">
        <v>489942</v>
      </c>
      <c r="GA1073">
        <v>405402</v>
      </c>
      <c r="GB1073">
        <v>570648</v>
      </c>
      <c r="GC1073">
        <v>569101</v>
      </c>
      <c r="GD1073">
        <v>573943</v>
      </c>
      <c r="GE1073" t="s">
        <v>158</v>
      </c>
      <c r="GF1073">
        <v>873839</v>
      </c>
      <c r="GG1073">
        <v>567099</v>
      </c>
      <c r="GH1073">
        <v>867914</v>
      </c>
      <c r="GI1073">
        <v>658463</v>
      </c>
      <c r="GJ1073" t="s">
        <v>172</v>
      </c>
      <c r="GK1073">
        <v>27</v>
      </c>
      <c r="GL1073" t="s">
        <v>845</v>
      </c>
      <c r="GM1073">
        <v>29</v>
      </c>
      <c r="GN1073" t="s">
        <v>185</v>
      </c>
      <c r="GO1073" t="s">
        <v>166</v>
      </c>
      <c r="GP1073">
        <v>1024</v>
      </c>
      <c r="GQ1073">
        <v>-50</v>
      </c>
      <c r="GR1073">
        <v>180</v>
      </c>
      <c r="GS1073">
        <f t="shared" si="768"/>
        <v>29</v>
      </c>
      <c r="GT1073" t="str">
        <f t="shared" si="769"/>
        <v>test</v>
      </c>
    </row>
    <row r="1074" spans="1:202" x14ac:dyDescent="0.2">
      <c r="A1074">
        <v>93</v>
      </c>
      <c r="B1074">
        <v>93</v>
      </c>
      <c r="C1074">
        <v>1331</v>
      </c>
      <c r="D1074">
        <v>1331</v>
      </c>
      <c r="E1074" t="s">
        <v>155</v>
      </c>
      <c r="F1074" t="s">
        <v>156</v>
      </c>
      <c r="G1074" t="s">
        <v>156</v>
      </c>
      <c r="H1074" t="s">
        <v>156</v>
      </c>
      <c r="I1074">
        <v>0</v>
      </c>
      <c r="J1074" t="s">
        <v>157</v>
      </c>
      <c r="K1074">
        <v>1</v>
      </c>
      <c r="L1074" t="s">
        <v>154</v>
      </c>
      <c r="M1074" t="s">
        <v>154</v>
      </c>
      <c r="N1074" t="s">
        <v>154</v>
      </c>
      <c r="O1074">
        <v>1</v>
      </c>
      <c r="P1074" t="s">
        <v>154</v>
      </c>
      <c r="Q1074" t="s">
        <v>154</v>
      </c>
      <c r="R1074" t="s">
        <v>179</v>
      </c>
      <c r="S1074">
        <v>0</v>
      </c>
      <c r="T1074">
        <v>3</v>
      </c>
      <c r="U1074">
        <v>0</v>
      </c>
      <c r="V1074">
        <v>29</v>
      </c>
      <c r="W1074">
        <v>29</v>
      </c>
      <c r="X1074">
        <v>3</v>
      </c>
      <c r="Y1074">
        <v>29</v>
      </c>
      <c r="Z1074">
        <v>27</v>
      </c>
      <c r="AA1074">
        <v>0</v>
      </c>
      <c r="AB1074">
        <v>27</v>
      </c>
      <c r="AC1074">
        <v>3</v>
      </c>
      <c r="AD1074">
        <v>3</v>
      </c>
      <c r="AE1074">
        <v>0</v>
      </c>
      <c r="AF1074">
        <v>0</v>
      </c>
      <c r="AG1074">
        <v>29</v>
      </c>
      <c r="AH1074">
        <v>3</v>
      </c>
      <c r="AI1074">
        <v>3</v>
      </c>
      <c r="AJ1074">
        <v>0</v>
      </c>
      <c r="AK1074">
        <v>29</v>
      </c>
      <c r="AL1074">
        <v>29</v>
      </c>
      <c r="AM1074">
        <v>57</v>
      </c>
      <c r="AN1074">
        <v>3</v>
      </c>
      <c r="AO1074">
        <v>3</v>
      </c>
      <c r="AP1074">
        <v>3</v>
      </c>
      <c r="AQ1074">
        <v>27</v>
      </c>
      <c r="AR1074">
        <v>27</v>
      </c>
      <c r="AS1074">
        <v>27</v>
      </c>
      <c r="AT1074">
        <v>3</v>
      </c>
      <c r="AU1074">
        <v>29</v>
      </c>
      <c r="AV1074">
        <v>27</v>
      </c>
      <c r="AW1074">
        <v>29</v>
      </c>
      <c r="AX1074">
        <v>0</v>
      </c>
      <c r="AY1074" t="s">
        <v>159</v>
      </c>
      <c r="AZ1074" t="s">
        <v>815</v>
      </c>
      <c r="BA1074" t="s">
        <v>464</v>
      </c>
      <c r="BB1074" t="s">
        <v>762</v>
      </c>
      <c r="BC1074" t="s">
        <v>161</v>
      </c>
      <c r="BD1074" t="b">
        <v>0</v>
      </c>
      <c r="BE1074">
        <v>1.86</v>
      </c>
      <c r="BF1074" t="b">
        <v>1</v>
      </c>
      <c r="BH1074" t="s">
        <v>245</v>
      </c>
      <c r="BI1074" t="s">
        <v>600</v>
      </c>
      <c r="BJ1074" t="b">
        <v>0</v>
      </c>
      <c r="BK1074" t="s">
        <v>163</v>
      </c>
      <c r="BL1074" t="b">
        <v>0</v>
      </c>
      <c r="BM1074">
        <v>18</v>
      </c>
      <c r="BN1074" t="s">
        <v>164</v>
      </c>
      <c r="BO1074" t="s">
        <v>165</v>
      </c>
      <c r="BP1074" t="s">
        <v>164</v>
      </c>
      <c r="BQ1074" t="s">
        <v>166</v>
      </c>
      <c r="BR1074">
        <v>768</v>
      </c>
      <c r="BS1074" t="s">
        <v>156</v>
      </c>
      <c r="BT1074" t="s">
        <v>173</v>
      </c>
      <c r="BU1074" t="s">
        <v>176</v>
      </c>
      <c r="BV1074" t="s">
        <v>189</v>
      </c>
      <c r="BW1074">
        <v>29</v>
      </c>
      <c r="BX1074">
        <v>4</v>
      </c>
      <c r="BY1074">
        <v>0</v>
      </c>
      <c r="BZ1074">
        <v>6</v>
      </c>
      <c r="CA1074" t="s">
        <v>763</v>
      </c>
      <c r="CB1074" t="s">
        <v>156</v>
      </c>
      <c r="CC1074">
        <v>7</v>
      </c>
      <c r="CD1074" t="b">
        <v>0</v>
      </c>
      <c r="CE1074" t="s">
        <v>168</v>
      </c>
      <c r="CF1074" t="s">
        <v>602</v>
      </c>
      <c r="CG1074">
        <v>24</v>
      </c>
      <c r="CH1074">
        <v>0</v>
      </c>
      <c r="CI1074" t="s">
        <v>179</v>
      </c>
      <c r="CJ1074" t="s">
        <v>764</v>
      </c>
      <c r="CK1074" t="s">
        <v>764</v>
      </c>
      <c r="CL1074" t="s">
        <v>805</v>
      </c>
      <c r="CM1074" t="s">
        <v>764</v>
      </c>
      <c r="CN1074" t="s">
        <v>169</v>
      </c>
      <c r="CO1074" t="s">
        <v>179</v>
      </c>
      <c r="CP1074" t="s">
        <v>764</v>
      </c>
      <c r="CQ1074">
        <v>1</v>
      </c>
      <c r="CR1074">
        <v>103</v>
      </c>
      <c r="CS1074">
        <f t="shared" si="770"/>
        <v>103</v>
      </c>
      <c r="CT1074">
        <f t="shared" ca="1" si="771"/>
        <v>103</v>
      </c>
      <c r="CU1074" t="str">
        <f t="shared" si="772"/>
        <v/>
      </c>
      <c r="CV1074" t="str">
        <f t="shared" ca="1" si="773"/>
        <v/>
      </c>
      <c r="CW1074">
        <f t="shared" si="774"/>
        <v>103</v>
      </c>
      <c r="CX1074">
        <f t="shared" ca="1" si="775"/>
        <v>103</v>
      </c>
      <c r="CY1074" t="str">
        <f t="shared" si="776"/>
        <v/>
      </c>
      <c r="CZ1074" t="str">
        <f t="shared" ca="1" si="777"/>
        <v/>
      </c>
      <c r="DA1074" t="str">
        <f t="shared" si="778"/>
        <v/>
      </c>
      <c r="DB1074" t="str">
        <f t="shared" ca="1" si="779"/>
        <v/>
      </c>
      <c r="DC1074" t="str">
        <f t="shared" si="780"/>
        <v/>
      </c>
      <c r="DD1074" t="str">
        <f t="shared" ca="1" si="781"/>
        <v/>
      </c>
      <c r="DE1074" t="str">
        <f t="shared" si="782"/>
        <v/>
      </c>
      <c r="DF1074" t="str">
        <f t="shared" ca="1" si="783"/>
        <v/>
      </c>
      <c r="DG1074" t="str">
        <f t="shared" si="784"/>
        <v/>
      </c>
      <c r="DH1074" t="str">
        <f t="shared" ca="1" si="785"/>
        <v/>
      </c>
      <c r="DI1074" t="str">
        <f t="shared" si="786"/>
        <v/>
      </c>
      <c r="DJ1074" t="str">
        <f t="shared" ca="1" si="787"/>
        <v/>
      </c>
      <c r="DK1074" t="str">
        <f t="shared" si="788"/>
        <v/>
      </c>
      <c r="DL1074" t="str">
        <f t="shared" ca="1" si="789"/>
        <v/>
      </c>
      <c r="DM1074" t="str">
        <f t="shared" si="790"/>
        <v/>
      </c>
      <c r="DN1074" t="str">
        <f t="shared" ca="1" si="791"/>
        <v/>
      </c>
      <c r="DO1074" t="str">
        <f t="shared" si="792"/>
        <v/>
      </c>
      <c r="DP1074" t="str">
        <f t="shared" ca="1" si="793"/>
        <v/>
      </c>
      <c r="DQ1074" t="str">
        <f t="shared" si="794"/>
        <v/>
      </c>
      <c r="DR1074" t="str">
        <f t="shared" ca="1" si="795"/>
        <v/>
      </c>
      <c r="DS1074" t="str">
        <f t="shared" si="796"/>
        <v/>
      </c>
      <c r="DT1074" t="str">
        <f t="shared" ca="1" si="797"/>
        <v/>
      </c>
      <c r="DU1074" t="str">
        <f t="shared" si="798"/>
        <v/>
      </c>
      <c r="DV1074" t="str">
        <f t="shared" ca="1" si="799"/>
        <v/>
      </c>
      <c r="DW1074" t="str">
        <f t="shared" si="800"/>
        <v/>
      </c>
      <c r="DX1074" t="str">
        <f t="shared" ca="1" si="801"/>
        <v/>
      </c>
      <c r="DY1074" t="str">
        <f t="shared" si="802"/>
        <v/>
      </c>
      <c r="DZ1074" t="str">
        <f t="shared" ca="1" si="803"/>
        <v/>
      </c>
      <c r="EA1074" t="str">
        <f t="shared" si="804"/>
        <v/>
      </c>
      <c r="EB1074" t="str">
        <f t="shared" ca="1" si="805"/>
        <v/>
      </c>
      <c r="EC1074" t="str">
        <f t="shared" si="806"/>
        <v/>
      </c>
      <c r="ED1074" t="str">
        <f t="shared" ca="1" si="807"/>
        <v/>
      </c>
      <c r="EE1074" t="str">
        <f t="shared" si="808"/>
        <v/>
      </c>
      <c r="EF1074" t="str">
        <f t="shared" ca="1" si="809"/>
        <v/>
      </c>
      <c r="EG1074" t="str">
        <f t="shared" si="810"/>
        <v/>
      </c>
      <c r="EH1074" t="str">
        <f t="shared" ca="1" si="811"/>
        <v/>
      </c>
      <c r="EI1074" t="str">
        <f t="shared" si="812"/>
        <v/>
      </c>
      <c r="EJ1074" t="str">
        <f t="shared" ca="1" si="813"/>
        <v/>
      </c>
      <c r="EK1074">
        <f t="shared" ca="1" si="814"/>
        <v>103</v>
      </c>
      <c r="EL1074">
        <v>103</v>
      </c>
      <c r="EM1074">
        <v>77342</v>
      </c>
      <c r="EN1074">
        <v>7082</v>
      </c>
      <c r="EO1074">
        <v>2519</v>
      </c>
      <c r="EP1074">
        <v>1723</v>
      </c>
      <c r="EQ1074">
        <v>9716</v>
      </c>
      <c r="ER1074">
        <v>103</v>
      </c>
      <c r="ES1074">
        <v>82815</v>
      </c>
      <c r="ET1074">
        <v>3294</v>
      </c>
      <c r="EU1074">
        <v>2</v>
      </c>
      <c r="EV1074" t="s">
        <v>156</v>
      </c>
      <c r="EW1074">
        <v>1024</v>
      </c>
      <c r="EX1074">
        <v>2</v>
      </c>
      <c r="EY1074">
        <v>48000</v>
      </c>
      <c r="EZ1074">
        <v>-16</v>
      </c>
      <c r="FA1074" t="s">
        <v>170</v>
      </c>
      <c r="FB1074">
        <v>10</v>
      </c>
      <c r="FC1074" t="s">
        <v>171</v>
      </c>
      <c r="FD1074">
        <v>581121</v>
      </c>
      <c r="FE1074">
        <v>574037</v>
      </c>
      <c r="FF1074">
        <v>15228</v>
      </c>
      <c r="FG1074">
        <v>874737</v>
      </c>
      <c r="FH1074">
        <v>876246</v>
      </c>
      <c r="FI1074">
        <v>574021</v>
      </c>
      <c r="FJ1074">
        <v>874737</v>
      </c>
      <c r="FK1074">
        <v>570648</v>
      </c>
      <c r="FL1074" t="s">
        <v>158</v>
      </c>
      <c r="FM1074">
        <v>567100</v>
      </c>
      <c r="FN1074">
        <v>402651</v>
      </c>
      <c r="FO1074">
        <v>488219</v>
      </c>
      <c r="FP1074">
        <v>5512</v>
      </c>
      <c r="FQ1074">
        <v>5510</v>
      </c>
      <c r="FR1074">
        <v>873986</v>
      </c>
      <c r="FS1074">
        <v>402649</v>
      </c>
      <c r="FT1074">
        <v>402649</v>
      </c>
      <c r="FU1074">
        <v>5510</v>
      </c>
      <c r="FV1074">
        <v>879833</v>
      </c>
      <c r="FW1074">
        <v>878246</v>
      </c>
      <c r="FX1074">
        <v>879937</v>
      </c>
      <c r="FY1074">
        <v>405170</v>
      </c>
      <c r="FZ1074">
        <v>489942</v>
      </c>
      <c r="GA1074">
        <v>405402</v>
      </c>
      <c r="GB1074">
        <v>570648</v>
      </c>
      <c r="GC1074">
        <v>569101</v>
      </c>
      <c r="GD1074">
        <v>573943</v>
      </c>
      <c r="GE1074" t="s">
        <v>158</v>
      </c>
      <c r="GF1074">
        <v>879833</v>
      </c>
      <c r="GG1074">
        <v>567099</v>
      </c>
      <c r="GH1074">
        <v>873985</v>
      </c>
      <c r="GI1074">
        <v>658463</v>
      </c>
      <c r="GJ1074" t="s">
        <v>172</v>
      </c>
      <c r="GK1074">
        <v>28</v>
      </c>
      <c r="GL1074" t="s">
        <v>846</v>
      </c>
      <c r="GM1074">
        <v>30</v>
      </c>
      <c r="GN1074" t="s">
        <v>182</v>
      </c>
      <c r="GO1074" t="s">
        <v>166</v>
      </c>
      <c r="GP1074">
        <v>1024</v>
      </c>
      <c r="GQ1074">
        <v>-50</v>
      </c>
      <c r="GR1074">
        <v>180</v>
      </c>
      <c r="GS1074">
        <f t="shared" si="768"/>
        <v>30</v>
      </c>
      <c r="GT1074" t="str">
        <f t="shared" si="769"/>
        <v>test</v>
      </c>
    </row>
    <row r="1075" spans="1:202" x14ac:dyDescent="0.2">
      <c r="A1075">
        <v>93</v>
      </c>
      <c r="B1075">
        <v>93</v>
      </c>
      <c r="C1075">
        <v>1292</v>
      </c>
      <c r="D1075">
        <v>1292</v>
      </c>
      <c r="E1075" t="s">
        <v>155</v>
      </c>
      <c r="F1075" t="s">
        <v>156</v>
      </c>
      <c r="G1075" t="s">
        <v>156</v>
      </c>
      <c r="H1075" t="s">
        <v>156</v>
      </c>
      <c r="I1075">
        <v>0</v>
      </c>
      <c r="J1075" t="s">
        <v>157</v>
      </c>
      <c r="K1075">
        <v>1</v>
      </c>
      <c r="L1075" t="s">
        <v>154</v>
      </c>
      <c r="M1075" t="s">
        <v>154</v>
      </c>
      <c r="N1075" t="s">
        <v>154</v>
      </c>
      <c r="O1075">
        <v>1</v>
      </c>
      <c r="P1075" t="s">
        <v>154</v>
      </c>
      <c r="Q1075" t="s">
        <v>154</v>
      </c>
      <c r="R1075" t="s">
        <v>179</v>
      </c>
      <c r="S1075">
        <v>0</v>
      </c>
      <c r="T1075">
        <v>3</v>
      </c>
      <c r="U1075">
        <v>0</v>
      </c>
      <c r="V1075">
        <v>30</v>
      </c>
      <c r="W1075">
        <v>30</v>
      </c>
      <c r="X1075">
        <v>3</v>
      </c>
      <c r="Y1075">
        <v>30</v>
      </c>
      <c r="Z1075">
        <v>27</v>
      </c>
      <c r="AA1075">
        <v>0</v>
      </c>
      <c r="AB1075">
        <v>27</v>
      </c>
      <c r="AC1075">
        <v>3</v>
      </c>
      <c r="AD1075">
        <v>3</v>
      </c>
      <c r="AE1075">
        <v>0</v>
      </c>
      <c r="AF1075">
        <v>0</v>
      </c>
      <c r="AG1075">
        <v>30</v>
      </c>
      <c r="AH1075">
        <v>3</v>
      </c>
      <c r="AI1075">
        <v>3</v>
      </c>
      <c r="AJ1075">
        <v>0</v>
      </c>
      <c r="AK1075">
        <v>30</v>
      </c>
      <c r="AL1075">
        <v>30</v>
      </c>
      <c r="AM1075">
        <v>58</v>
      </c>
      <c r="AN1075">
        <v>3</v>
      </c>
      <c r="AO1075">
        <v>3</v>
      </c>
      <c r="AP1075">
        <v>3</v>
      </c>
      <c r="AQ1075">
        <v>27</v>
      </c>
      <c r="AR1075">
        <v>27</v>
      </c>
      <c r="AS1075">
        <v>27</v>
      </c>
      <c r="AT1075">
        <v>3</v>
      </c>
      <c r="AU1075">
        <v>30</v>
      </c>
      <c r="AV1075">
        <v>27</v>
      </c>
      <c r="AW1075">
        <v>30</v>
      </c>
      <c r="AX1075">
        <v>0</v>
      </c>
      <c r="AY1075" t="s">
        <v>159</v>
      </c>
      <c r="AZ1075" t="s">
        <v>815</v>
      </c>
      <c r="BA1075" t="s">
        <v>464</v>
      </c>
      <c r="BB1075" t="s">
        <v>762</v>
      </c>
      <c r="BC1075" t="s">
        <v>161</v>
      </c>
      <c r="BD1075" t="b">
        <v>0</v>
      </c>
      <c r="BE1075">
        <v>7.6</v>
      </c>
      <c r="BF1075" t="b">
        <v>1</v>
      </c>
      <c r="BH1075" t="s">
        <v>245</v>
      </c>
      <c r="BI1075" t="s">
        <v>600</v>
      </c>
      <c r="BJ1075" t="b">
        <v>0</v>
      </c>
      <c r="BK1075" t="s">
        <v>163</v>
      </c>
      <c r="BL1075" t="b">
        <v>0</v>
      </c>
      <c r="BM1075">
        <v>18</v>
      </c>
      <c r="BN1075" t="s">
        <v>164</v>
      </c>
      <c r="BO1075" t="s">
        <v>165</v>
      </c>
      <c r="BP1075" t="s">
        <v>164</v>
      </c>
      <c r="BQ1075" t="s">
        <v>166</v>
      </c>
      <c r="BR1075">
        <v>768</v>
      </c>
      <c r="BS1075" t="s">
        <v>156</v>
      </c>
      <c r="BT1075" t="s">
        <v>173</v>
      </c>
      <c r="BU1075" t="s">
        <v>193</v>
      </c>
      <c r="BV1075" t="s">
        <v>176</v>
      </c>
      <c r="BW1075">
        <v>30</v>
      </c>
      <c r="BX1075">
        <v>4</v>
      </c>
      <c r="BY1075">
        <v>0</v>
      </c>
      <c r="BZ1075">
        <v>6</v>
      </c>
      <c r="CA1075" t="s">
        <v>763</v>
      </c>
      <c r="CB1075" t="s">
        <v>156</v>
      </c>
      <c r="CC1075">
        <v>7</v>
      </c>
      <c r="CD1075" t="b">
        <v>0</v>
      </c>
      <c r="CE1075" t="s">
        <v>168</v>
      </c>
      <c r="CF1075" t="s">
        <v>602</v>
      </c>
      <c r="CG1075">
        <v>35</v>
      </c>
      <c r="CH1075">
        <v>0</v>
      </c>
      <c r="CI1075" t="s">
        <v>179</v>
      </c>
      <c r="CJ1075" t="s">
        <v>764</v>
      </c>
      <c r="CK1075" t="s">
        <v>764</v>
      </c>
      <c r="CL1075" t="s">
        <v>805</v>
      </c>
      <c r="CM1075" t="s">
        <v>764</v>
      </c>
      <c r="CN1075" t="s">
        <v>169</v>
      </c>
      <c r="CO1075" t="s">
        <v>179</v>
      </c>
      <c r="CP1075" t="s">
        <v>764</v>
      </c>
      <c r="CQ1075">
        <v>1</v>
      </c>
      <c r="CR1075">
        <v>118</v>
      </c>
      <c r="CS1075">
        <f t="shared" si="770"/>
        <v>118</v>
      </c>
      <c r="CT1075">
        <f t="shared" ca="1" si="771"/>
        <v>691</v>
      </c>
      <c r="CU1075" t="str">
        <f t="shared" si="772"/>
        <v/>
      </c>
      <c r="CV1075" t="str">
        <f t="shared" ca="1" si="773"/>
        <v/>
      </c>
      <c r="CW1075" t="str">
        <f t="shared" si="774"/>
        <v/>
      </c>
      <c r="CX1075" t="str">
        <f t="shared" ca="1" si="775"/>
        <v/>
      </c>
      <c r="CY1075" t="str">
        <f t="shared" si="776"/>
        <v/>
      </c>
      <c r="CZ1075" t="str">
        <f t="shared" ca="1" si="777"/>
        <v/>
      </c>
      <c r="DA1075" t="str">
        <f t="shared" si="778"/>
        <v/>
      </c>
      <c r="DB1075" t="str">
        <f t="shared" ca="1" si="779"/>
        <v/>
      </c>
      <c r="DC1075" t="str">
        <f t="shared" si="780"/>
        <v/>
      </c>
      <c r="DD1075" t="str">
        <f t="shared" ca="1" si="781"/>
        <v/>
      </c>
      <c r="DE1075" t="str">
        <f t="shared" si="782"/>
        <v/>
      </c>
      <c r="DF1075" t="str">
        <f t="shared" ca="1" si="783"/>
        <v/>
      </c>
      <c r="DG1075" t="str">
        <f t="shared" si="784"/>
        <v/>
      </c>
      <c r="DH1075" t="str">
        <f t="shared" ca="1" si="785"/>
        <v/>
      </c>
      <c r="DI1075" t="str">
        <f t="shared" si="786"/>
        <v/>
      </c>
      <c r="DJ1075" t="str">
        <f t="shared" ca="1" si="787"/>
        <v/>
      </c>
      <c r="DK1075" t="str">
        <f t="shared" si="788"/>
        <v/>
      </c>
      <c r="DL1075" t="str">
        <f t="shared" ca="1" si="789"/>
        <v/>
      </c>
      <c r="DM1075" t="str">
        <f t="shared" si="790"/>
        <v/>
      </c>
      <c r="DN1075" t="str">
        <f t="shared" ca="1" si="791"/>
        <v/>
      </c>
      <c r="DO1075" t="str">
        <f t="shared" si="792"/>
        <v/>
      </c>
      <c r="DP1075" t="str">
        <f t="shared" ca="1" si="793"/>
        <v/>
      </c>
      <c r="DQ1075" t="str">
        <f t="shared" si="794"/>
        <v/>
      </c>
      <c r="DR1075" t="str">
        <f t="shared" ca="1" si="795"/>
        <v/>
      </c>
      <c r="DS1075" t="str">
        <f t="shared" si="796"/>
        <v/>
      </c>
      <c r="DT1075" t="str">
        <f t="shared" ca="1" si="797"/>
        <v/>
      </c>
      <c r="DU1075" t="str">
        <f t="shared" si="798"/>
        <v/>
      </c>
      <c r="DV1075" t="str">
        <f t="shared" ca="1" si="799"/>
        <v/>
      </c>
      <c r="DW1075">
        <f t="shared" si="800"/>
        <v>118</v>
      </c>
      <c r="DX1075">
        <f t="shared" ca="1" si="801"/>
        <v>691</v>
      </c>
      <c r="DY1075" t="str">
        <f t="shared" si="802"/>
        <v/>
      </c>
      <c r="DZ1075" t="str">
        <f t="shared" ca="1" si="803"/>
        <v/>
      </c>
      <c r="EA1075" t="str">
        <f t="shared" si="804"/>
        <v/>
      </c>
      <c r="EB1075" t="str">
        <f t="shared" ca="1" si="805"/>
        <v/>
      </c>
      <c r="EC1075" t="str">
        <f t="shared" si="806"/>
        <v/>
      </c>
      <c r="ED1075" t="str">
        <f t="shared" ca="1" si="807"/>
        <v/>
      </c>
      <c r="EE1075" t="str">
        <f t="shared" si="808"/>
        <v/>
      </c>
      <c r="EF1075" t="str">
        <f t="shared" ca="1" si="809"/>
        <v/>
      </c>
      <c r="EG1075" t="str">
        <f t="shared" si="810"/>
        <v/>
      </c>
      <c r="EH1075" t="str">
        <f t="shared" ca="1" si="811"/>
        <v/>
      </c>
      <c r="EI1075" t="str">
        <f t="shared" si="812"/>
        <v/>
      </c>
      <c r="EJ1075" t="str">
        <f t="shared" ca="1" si="813"/>
        <v/>
      </c>
      <c r="EK1075">
        <f t="shared" ca="1" si="814"/>
        <v>691</v>
      </c>
      <c r="EL1075">
        <v>681</v>
      </c>
      <c r="EM1075">
        <v>77342</v>
      </c>
      <c r="EN1075">
        <v>7082</v>
      </c>
      <c r="EO1075">
        <v>2519</v>
      </c>
      <c r="EP1075">
        <v>1723</v>
      </c>
      <c r="EQ1075">
        <v>9716</v>
      </c>
      <c r="ER1075">
        <v>118</v>
      </c>
      <c r="ES1075">
        <v>82815</v>
      </c>
      <c r="ET1075">
        <v>3294</v>
      </c>
      <c r="EU1075">
        <v>2</v>
      </c>
      <c r="EV1075" t="s">
        <v>156</v>
      </c>
      <c r="EW1075">
        <v>1024</v>
      </c>
      <c r="EX1075">
        <v>2</v>
      </c>
      <c r="EY1075">
        <v>48000</v>
      </c>
      <c r="EZ1075">
        <v>-16</v>
      </c>
      <c r="FA1075" t="s">
        <v>170</v>
      </c>
      <c r="FB1075">
        <v>10</v>
      </c>
      <c r="FC1075" t="s">
        <v>171</v>
      </c>
      <c r="FD1075">
        <v>581121</v>
      </c>
      <c r="FE1075">
        <v>574037</v>
      </c>
      <c r="FF1075">
        <v>15228</v>
      </c>
      <c r="FG1075">
        <v>880798</v>
      </c>
      <c r="FH1075">
        <v>882518</v>
      </c>
      <c r="FI1075">
        <v>574021</v>
      </c>
      <c r="FJ1075">
        <v>880798</v>
      </c>
      <c r="FK1075">
        <v>570648</v>
      </c>
      <c r="FL1075" t="s">
        <v>158</v>
      </c>
      <c r="FM1075">
        <v>567100</v>
      </c>
      <c r="FN1075">
        <v>402651</v>
      </c>
      <c r="FO1075">
        <v>488219</v>
      </c>
      <c r="FP1075">
        <v>5512</v>
      </c>
      <c r="FQ1075">
        <v>5510</v>
      </c>
      <c r="FR1075">
        <v>880045</v>
      </c>
      <c r="FS1075">
        <v>402649</v>
      </c>
      <c r="FT1075">
        <v>402649</v>
      </c>
      <c r="FU1075">
        <v>5510</v>
      </c>
      <c r="FV1075">
        <v>886017</v>
      </c>
      <c r="FW1075">
        <v>884519</v>
      </c>
      <c r="FX1075">
        <v>886135</v>
      </c>
      <c r="FY1075">
        <v>405170</v>
      </c>
      <c r="FZ1075">
        <v>489942</v>
      </c>
      <c r="GA1075">
        <v>405402</v>
      </c>
      <c r="GB1075">
        <v>570648</v>
      </c>
      <c r="GC1075">
        <v>569101</v>
      </c>
      <c r="GD1075">
        <v>573943</v>
      </c>
      <c r="GE1075" t="s">
        <v>158</v>
      </c>
      <c r="GF1075">
        <v>886017</v>
      </c>
      <c r="GG1075">
        <v>567099</v>
      </c>
      <c r="GH1075">
        <v>880044</v>
      </c>
      <c r="GI1075">
        <v>658463</v>
      </c>
      <c r="GJ1075" t="s">
        <v>172</v>
      </c>
      <c r="GK1075">
        <v>29</v>
      </c>
      <c r="GL1075" t="s">
        <v>847</v>
      </c>
      <c r="GM1075">
        <v>31</v>
      </c>
      <c r="GN1075" t="s">
        <v>182</v>
      </c>
      <c r="GO1075" t="s">
        <v>166</v>
      </c>
      <c r="GP1075">
        <v>1024</v>
      </c>
      <c r="GQ1075">
        <v>-50</v>
      </c>
      <c r="GR1075">
        <v>180</v>
      </c>
      <c r="GS1075">
        <f t="shared" si="768"/>
        <v>31</v>
      </c>
      <c r="GT1075" t="str">
        <f t="shared" si="769"/>
        <v>test</v>
      </c>
    </row>
    <row r="1076" spans="1:202" x14ac:dyDescent="0.2">
      <c r="A1076">
        <v>93</v>
      </c>
      <c r="B1076">
        <v>93</v>
      </c>
      <c r="C1076">
        <v>1272</v>
      </c>
      <c r="D1076">
        <v>1272</v>
      </c>
      <c r="E1076" t="s">
        <v>155</v>
      </c>
      <c r="F1076" t="s">
        <v>156</v>
      </c>
      <c r="G1076" t="s">
        <v>156</v>
      </c>
      <c r="H1076" t="s">
        <v>156</v>
      </c>
      <c r="I1076">
        <v>0</v>
      </c>
      <c r="J1076" t="s">
        <v>157</v>
      </c>
      <c r="K1076">
        <v>1</v>
      </c>
      <c r="L1076" t="s">
        <v>154</v>
      </c>
      <c r="M1076" t="s">
        <v>154</v>
      </c>
      <c r="N1076" t="s">
        <v>154</v>
      </c>
      <c r="O1076">
        <v>1</v>
      </c>
      <c r="P1076" t="s">
        <v>154</v>
      </c>
      <c r="Q1076" t="s">
        <v>154</v>
      </c>
      <c r="R1076" t="s">
        <v>183</v>
      </c>
      <c r="S1076">
        <v>0</v>
      </c>
      <c r="T1076">
        <v>3</v>
      </c>
      <c r="U1076">
        <v>0</v>
      </c>
      <c r="V1076">
        <v>31</v>
      </c>
      <c r="W1076">
        <v>31</v>
      </c>
      <c r="X1076">
        <v>3</v>
      </c>
      <c r="Y1076">
        <v>31</v>
      </c>
      <c r="Z1076">
        <v>27</v>
      </c>
      <c r="AA1076">
        <v>0</v>
      </c>
      <c r="AB1076">
        <v>27</v>
      </c>
      <c r="AC1076">
        <v>3</v>
      </c>
      <c r="AD1076">
        <v>3</v>
      </c>
      <c r="AE1076">
        <v>0</v>
      </c>
      <c r="AF1076">
        <v>0</v>
      </c>
      <c r="AG1076">
        <v>31</v>
      </c>
      <c r="AH1076">
        <v>3</v>
      </c>
      <c r="AI1076">
        <v>3</v>
      </c>
      <c r="AJ1076">
        <v>0</v>
      </c>
      <c r="AK1076">
        <v>31</v>
      </c>
      <c r="AL1076">
        <v>31</v>
      </c>
      <c r="AM1076">
        <v>59</v>
      </c>
      <c r="AN1076">
        <v>3</v>
      </c>
      <c r="AO1076">
        <v>3</v>
      </c>
      <c r="AP1076">
        <v>3</v>
      </c>
      <c r="AQ1076">
        <v>27</v>
      </c>
      <c r="AR1076">
        <v>27</v>
      </c>
      <c r="AS1076">
        <v>27</v>
      </c>
      <c r="AT1076">
        <v>3</v>
      </c>
      <c r="AU1076">
        <v>31</v>
      </c>
      <c r="AV1076">
        <v>27</v>
      </c>
      <c r="AW1076">
        <v>31</v>
      </c>
      <c r="AX1076">
        <v>0</v>
      </c>
      <c r="AY1076" t="s">
        <v>159</v>
      </c>
      <c r="AZ1076" t="s">
        <v>815</v>
      </c>
      <c r="BA1076" t="s">
        <v>464</v>
      </c>
      <c r="BB1076" t="s">
        <v>762</v>
      </c>
      <c r="BC1076" t="s">
        <v>161</v>
      </c>
      <c r="BD1076" t="b">
        <v>0</v>
      </c>
      <c r="BE1076" t="s">
        <v>164</v>
      </c>
      <c r="BF1076" t="b">
        <v>1</v>
      </c>
      <c r="BH1076" t="s">
        <v>245</v>
      </c>
      <c r="BI1076" t="s">
        <v>600</v>
      </c>
      <c r="BJ1076" t="b">
        <v>0</v>
      </c>
      <c r="BK1076" t="s">
        <v>163</v>
      </c>
      <c r="BL1076" t="b">
        <v>0</v>
      </c>
      <c r="BM1076">
        <v>18</v>
      </c>
      <c r="BN1076" t="s">
        <v>164</v>
      </c>
      <c r="BO1076" t="s">
        <v>165</v>
      </c>
      <c r="BP1076" t="s">
        <v>164</v>
      </c>
      <c r="BQ1076" t="s">
        <v>166</v>
      </c>
      <c r="BR1076">
        <v>768</v>
      </c>
      <c r="BS1076" t="s">
        <v>156</v>
      </c>
      <c r="BT1076" t="s">
        <v>173</v>
      </c>
      <c r="BU1076" t="s">
        <v>176</v>
      </c>
      <c r="BV1076" t="s">
        <v>190</v>
      </c>
      <c r="BW1076">
        <v>31</v>
      </c>
      <c r="BX1076">
        <v>4</v>
      </c>
      <c r="BY1076">
        <v>0</v>
      </c>
      <c r="BZ1076">
        <v>6</v>
      </c>
      <c r="CA1076" t="s">
        <v>763</v>
      </c>
      <c r="CB1076" t="s">
        <v>156</v>
      </c>
      <c r="CC1076">
        <v>7</v>
      </c>
      <c r="CD1076" t="b">
        <v>0</v>
      </c>
      <c r="CE1076" t="s">
        <v>168</v>
      </c>
      <c r="CF1076" t="s">
        <v>602</v>
      </c>
      <c r="CG1076">
        <v>55</v>
      </c>
      <c r="CH1076">
        <v>0</v>
      </c>
      <c r="CI1076" t="s">
        <v>183</v>
      </c>
      <c r="CJ1076" t="s">
        <v>764</v>
      </c>
      <c r="CK1076" t="s">
        <v>764</v>
      </c>
      <c r="CL1076" t="s">
        <v>805</v>
      </c>
      <c r="CM1076" t="s">
        <v>764</v>
      </c>
      <c r="CN1076" t="s">
        <v>169</v>
      </c>
      <c r="CO1076" t="s">
        <v>183</v>
      </c>
      <c r="CP1076" t="s">
        <v>764</v>
      </c>
      <c r="CQ1076">
        <v>1</v>
      </c>
      <c r="CR1076">
        <v>640</v>
      </c>
      <c r="CS1076" t="str">
        <f t="shared" si="770"/>
        <v/>
      </c>
      <c r="CT1076" t="str">
        <f t="shared" ca="1" si="771"/>
        <v/>
      </c>
      <c r="CU1076" t="str">
        <f t="shared" si="772"/>
        <v/>
      </c>
      <c r="CV1076" t="str">
        <f t="shared" ca="1" si="773"/>
        <v/>
      </c>
      <c r="CW1076" t="str">
        <f t="shared" si="774"/>
        <v/>
      </c>
      <c r="CX1076" t="str">
        <f t="shared" ca="1" si="775"/>
        <v/>
      </c>
      <c r="CY1076" t="str">
        <f t="shared" si="776"/>
        <v/>
      </c>
      <c r="CZ1076" t="str">
        <f t="shared" ca="1" si="777"/>
        <v/>
      </c>
      <c r="DA1076" t="str">
        <f t="shared" si="778"/>
        <v/>
      </c>
      <c r="DB1076" t="str">
        <f t="shared" ca="1" si="779"/>
        <v/>
      </c>
      <c r="DC1076" t="str">
        <f t="shared" si="780"/>
        <v/>
      </c>
      <c r="DD1076" t="str">
        <f t="shared" ca="1" si="781"/>
        <v/>
      </c>
      <c r="DE1076" t="str">
        <f t="shared" si="782"/>
        <v/>
      </c>
      <c r="DF1076" t="str">
        <f t="shared" ca="1" si="783"/>
        <v/>
      </c>
      <c r="DG1076" t="str">
        <f t="shared" si="784"/>
        <v/>
      </c>
      <c r="DH1076" t="str">
        <f t="shared" ca="1" si="785"/>
        <v/>
      </c>
      <c r="DI1076" t="str">
        <f t="shared" si="786"/>
        <v/>
      </c>
      <c r="DJ1076" t="str">
        <f t="shared" ca="1" si="787"/>
        <v/>
      </c>
      <c r="DK1076" t="str">
        <f t="shared" si="788"/>
        <v/>
      </c>
      <c r="DL1076" t="str">
        <f t="shared" ca="1" si="789"/>
        <v/>
      </c>
      <c r="DM1076" t="str">
        <f t="shared" si="790"/>
        <v/>
      </c>
      <c r="DN1076" t="str">
        <f t="shared" ca="1" si="791"/>
        <v/>
      </c>
      <c r="DO1076" t="str">
        <f t="shared" si="792"/>
        <v/>
      </c>
      <c r="DP1076" t="str">
        <f t="shared" ca="1" si="793"/>
        <v/>
      </c>
      <c r="DQ1076" t="str">
        <f t="shared" si="794"/>
        <v/>
      </c>
      <c r="DR1076" t="str">
        <f t="shared" ca="1" si="795"/>
        <v/>
      </c>
      <c r="DS1076" t="str">
        <f t="shared" si="796"/>
        <v/>
      </c>
      <c r="DT1076" t="str">
        <f t="shared" ca="1" si="797"/>
        <v/>
      </c>
      <c r="DU1076" t="str">
        <f t="shared" si="798"/>
        <v/>
      </c>
      <c r="DV1076" t="str">
        <f t="shared" ca="1" si="799"/>
        <v/>
      </c>
      <c r="DW1076" t="str">
        <f t="shared" si="800"/>
        <v/>
      </c>
      <c r="DX1076" t="str">
        <f t="shared" ca="1" si="801"/>
        <v/>
      </c>
      <c r="DY1076" t="str">
        <f t="shared" si="802"/>
        <v/>
      </c>
      <c r="DZ1076" t="str">
        <f t="shared" ca="1" si="803"/>
        <v/>
      </c>
      <c r="EA1076" t="str">
        <f t="shared" si="804"/>
        <v/>
      </c>
      <c r="EB1076" t="str">
        <f t="shared" ca="1" si="805"/>
        <v/>
      </c>
      <c r="EC1076" t="str">
        <f t="shared" si="806"/>
        <v/>
      </c>
      <c r="ED1076" t="str">
        <f t="shared" ca="1" si="807"/>
        <v/>
      </c>
      <c r="EE1076" t="str">
        <f t="shared" si="808"/>
        <v/>
      </c>
      <c r="EF1076" t="str">
        <f t="shared" ca="1" si="809"/>
        <v/>
      </c>
      <c r="EG1076" t="str">
        <f t="shared" si="810"/>
        <v/>
      </c>
      <c r="EH1076" t="str">
        <f t="shared" ca="1" si="811"/>
        <v/>
      </c>
      <c r="EI1076" t="str">
        <f t="shared" si="812"/>
        <v/>
      </c>
      <c r="EJ1076" t="str">
        <f t="shared" ca="1" si="813"/>
        <v/>
      </c>
      <c r="EK1076" t="str">
        <f t="shared" ca="1" si="814"/>
        <v/>
      </c>
      <c r="EL1076" t="s">
        <v>924</v>
      </c>
      <c r="EM1076">
        <v>77342</v>
      </c>
      <c r="EN1076">
        <v>7082</v>
      </c>
      <c r="EO1076">
        <v>2519</v>
      </c>
      <c r="EP1076">
        <v>1723</v>
      </c>
      <c r="EQ1076">
        <v>9716</v>
      </c>
      <c r="ER1076">
        <v>640</v>
      </c>
      <c r="ES1076">
        <v>82815</v>
      </c>
      <c r="ET1076">
        <v>3294</v>
      </c>
      <c r="EU1076">
        <v>2</v>
      </c>
      <c r="EV1076" t="s">
        <v>156</v>
      </c>
      <c r="EW1076">
        <v>1024</v>
      </c>
      <c r="EX1076">
        <v>2</v>
      </c>
      <c r="EY1076">
        <v>48000</v>
      </c>
      <c r="EZ1076">
        <v>-16</v>
      </c>
      <c r="FA1076" t="s">
        <v>170</v>
      </c>
      <c r="FB1076">
        <v>10</v>
      </c>
      <c r="FC1076" t="s">
        <v>171</v>
      </c>
      <c r="FD1076">
        <v>581121</v>
      </c>
      <c r="FE1076">
        <v>574037</v>
      </c>
      <c r="FF1076">
        <v>15228</v>
      </c>
      <c r="FG1076">
        <v>886995</v>
      </c>
      <c r="FH1076">
        <v>888493</v>
      </c>
      <c r="FI1076">
        <v>574021</v>
      </c>
      <c r="FJ1076">
        <v>886995</v>
      </c>
      <c r="FK1076">
        <v>570648</v>
      </c>
      <c r="FL1076" t="s">
        <v>158</v>
      </c>
      <c r="FM1076">
        <v>567100</v>
      </c>
      <c r="FN1076">
        <v>402651</v>
      </c>
      <c r="FO1076">
        <v>488219</v>
      </c>
      <c r="FP1076">
        <v>5512</v>
      </c>
      <c r="FQ1076">
        <v>5510</v>
      </c>
      <c r="FR1076">
        <v>886243</v>
      </c>
      <c r="FS1076">
        <v>402649</v>
      </c>
      <c r="FT1076">
        <v>402649</v>
      </c>
      <c r="FU1076">
        <v>5510</v>
      </c>
      <c r="FV1076">
        <v>892077</v>
      </c>
      <c r="FW1076">
        <v>890493</v>
      </c>
      <c r="FX1076">
        <v>892718</v>
      </c>
      <c r="FY1076">
        <v>405170</v>
      </c>
      <c r="FZ1076">
        <v>489942</v>
      </c>
      <c r="GA1076">
        <v>405402</v>
      </c>
      <c r="GB1076">
        <v>570648</v>
      </c>
      <c r="GC1076">
        <v>569101</v>
      </c>
      <c r="GD1076">
        <v>573943</v>
      </c>
      <c r="GE1076" t="s">
        <v>158</v>
      </c>
      <c r="GF1076">
        <v>892077</v>
      </c>
      <c r="GG1076">
        <v>567099</v>
      </c>
      <c r="GH1076">
        <v>886242</v>
      </c>
      <c r="GI1076">
        <v>658463</v>
      </c>
      <c r="GJ1076" t="s">
        <v>172</v>
      </c>
      <c r="GK1076">
        <v>30</v>
      </c>
      <c r="GL1076" t="s">
        <v>848</v>
      </c>
      <c r="GM1076">
        <v>32</v>
      </c>
      <c r="GN1076" t="s">
        <v>185</v>
      </c>
      <c r="GO1076" t="s">
        <v>166</v>
      </c>
      <c r="GP1076">
        <v>1024</v>
      </c>
      <c r="GQ1076">
        <v>-50</v>
      </c>
      <c r="GR1076">
        <v>180</v>
      </c>
      <c r="GS1076">
        <f t="shared" si="768"/>
        <v>32</v>
      </c>
      <c r="GT1076" t="str">
        <f t="shared" si="769"/>
        <v>test</v>
      </c>
    </row>
    <row r="1077" spans="1:202" x14ac:dyDescent="0.2">
      <c r="A1077">
        <v>93</v>
      </c>
      <c r="B1077">
        <v>93</v>
      </c>
      <c r="C1077">
        <v>1289</v>
      </c>
      <c r="D1077">
        <v>1289</v>
      </c>
      <c r="E1077" t="s">
        <v>155</v>
      </c>
      <c r="F1077" t="s">
        <v>156</v>
      </c>
      <c r="G1077" t="s">
        <v>156</v>
      </c>
      <c r="H1077" t="s">
        <v>156</v>
      </c>
      <c r="I1077">
        <v>0</v>
      </c>
      <c r="J1077" t="s">
        <v>157</v>
      </c>
      <c r="K1077">
        <v>1</v>
      </c>
      <c r="L1077" t="s">
        <v>154</v>
      </c>
      <c r="M1077" t="s">
        <v>154</v>
      </c>
      <c r="N1077" t="s">
        <v>154</v>
      </c>
      <c r="O1077">
        <v>1</v>
      </c>
      <c r="P1077" t="s">
        <v>154</v>
      </c>
      <c r="Q1077" t="s">
        <v>154</v>
      </c>
      <c r="R1077" t="s">
        <v>179</v>
      </c>
      <c r="S1077">
        <v>0</v>
      </c>
      <c r="T1077">
        <v>3</v>
      </c>
      <c r="U1077">
        <v>0</v>
      </c>
      <c r="V1077">
        <v>32</v>
      </c>
      <c r="W1077">
        <v>32</v>
      </c>
      <c r="X1077">
        <v>3</v>
      </c>
      <c r="Y1077">
        <v>32</v>
      </c>
      <c r="Z1077">
        <v>27</v>
      </c>
      <c r="AA1077">
        <v>0</v>
      </c>
      <c r="AB1077">
        <v>27</v>
      </c>
      <c r="AC1077">
        <v>3</v>
      </c>
      <c r="AD1077">
        <v>3</v>
      </c>
      <c r="AE1077">
        <v>0</v>
      </c>
      <c r="AF1077">
        <v>0</v>
      </c>
      <c r="AG1077">
        <v>32</v>
      </c>
      <c r="AH1077">
        <v>3</v>
      </c>
      <c r="AI1077">
        <v>3</v>
      </c>
      <c r="AJ1077">
        <v>0</v>
      </c>
      <c r="AK1077">
        <v>32</v>
      </c>
      <c r="AL1077">
        <v>32</v>
      </c>
      <c r="AM1077">
        <v>60</v>
      </c>
      <c r="AN1077">
        <v>3</v>
      </c>
      <c r="AO1077">
        <v>3</v>
      </c>
      <c r="AP1077">
        <v>3</v>
      </c>
      <c r="AQ1077">
        <v>27</v>
      </c>
      <c r="AR1077">
        <v>27</v>
      </c>
      <c r="AS1077">
        <v>27</v>
      </c>
      <c r="AT1077">
        <v>3</v>
      </c>
      <c r="AU1077">
        <v>32</v>
      </c>
      <c r="AV1077">
        <v>27</v>
      </c>
      <c r="AW1077">
        <v>32</v>
      </c>
      <c r="AX1077">
        <v>0</v>
      </c>
      <c r="AY1077" t="s">
        <v>159</v>
      </c>
      <c r="AZ1077" t="s">
        <v>815</v>
      </c>
      <c r="BA1077" t="s">
        <v>464</v>
      </c>
      <c r="BB1077" t="s">
        <v>762</v>
      </c>
      <c r="BC1077" t="s">
        <v>161</v>
      </c>
      <c r="BD1077" t="b">
        <v>0</v>
      </c>
      <c r="BE1077">
        <v>1.03</v>
      </c>
      <c r="BF1077" t="b">
        <v>1</v>
      </c>
      <c r="BH1077" t="s">
        <v>245</v>
      </c>
      <c r="BI1077" t="s">
        <v>600</v>
      </c>
      <c r="BJ1077" t="b">
        <v>0</v>
      </c>
      <c r="BK1077" t="s">
        <v>163</v>
      </c>
      <c r="BL1077" t="b">
        <v>0</v>
      </c>
      <c r="BM1077">
        <v>18</v>
      </c>
      <c r="BN1077" t="s">
        <v>164</v>
      </c>
      <c r="BO1077" t="s">
        <v>165</v>
      </c>
      <c r="BP1077" t="s">
        <v>164</v>
      </c>
      <c r="BQ1077" t="s">
        <v>166</v>
      </c>
      <c r="BR1077">
        <v>768</v>
      </c>
      <c r="BS1077" t="s">
        <v>156</v>
      </c>
      <c r="BT1077" t="s">
        <v>173</v>
      </c>
      <c r="BU1077" t="s">
        <v>186</v>
      </c>
      <c r="BV1077" t="s">
        <v>188</v>
      </c>
      <c r="BW1077">
        <v>32</v>
      </c>
      <c r="BX1077">
        <v>4</v>
      </c>
      <c r="BY1077">
        <v>0</v>
      </c>
      <c r="BZ1077">
        <v>6</v>
      </c>
      <c r="CA1077" t="s">
        <v>763</v>
      </c>
      <c r="CB1077" t="s">
        <v>156</v>
      </c>
      <c r="CC1077">
        <v>7</v>
      </c>
      <c r="CD1077" t="b">
        <v>0</v>
      </c>
      <c r="CE1077" t="s">
        <v>168</v>
      </c>
      <c r="CF1077" t="s">
        <v>602</v>
      </c>
      <c r="CG1077">
        <v>16</v>
      </c>
      <c r="CH1077">
        <v>0</v>
      </c>
      <c r="CI1077" t="s">
        <v>179</v>
      </c>
      <c r="CJ1077" t="s">
        <v>764</v>
      </c>
      <c r="CK1077" t="s">
        <v>764</v>
      </c>
      <c r="CL1077" t="s">
        <v>805</v>
      </c>
      <c r="CM1077" t="s">
        <v>764</v>
      </c>
      <c r="CN1077" t="s">
        <v>169</v>
      </c>
      <c r="CO1077" t="s">
        <v>179</v>
      </c>
      <c r="CP1077" t="s">
        <v>764</v>
      </c>
      <c r="CQ1077">
        <v>1</v>
      </c>
      <c r="CR1077">
        <v>1837</v>
      </c>
      <c r="CS1077">
        <f t="shared" si="770"/>
        <v>1837</v>
      </c>
      <c r="CT1077">
        <f t="shared" ca="1" si="771"/>
        <v>1310</v>
      </c>
      <c r="CU1077">
        <f t="shared" si="772"/>
        <v>1837</v>
      </c>
      <c r="CV1077">
        <f t="shared" ca="1" si="773"/>
        <v>1310</v>
      </c>
      <c r="CW1077" t="str">
        <f t="shared" si="774"/>
        <v/>
      </c>
      <c r="CX1077" t="str">
        <f t="shared" ca="1" si="775"/>
        <v/>
      </c>
      <c r="CY1077" t="str">
        <f t="shared" si="776"/>
        <v/>
      </c>
      <c r="CZ1077" t="str">
        <f t="shared" ca="1" si="777"/>
        <v/>
      </c>
      <c r="DA1077" t="str">
        <f t="shared" si="778"/>
        <v/>
      </c>
      <c r="DB1077" t="str">
        <f t="shared" ca="1" si="779"/>
        <v/>
      </c>
      <c r="DC1077" t="str">
        <f t="shared" si="780"/>
        <v/>
      </c>
      <c r="DD1077" t="str">
        <f t="shared" ca="1" si="781"/>
        <v/>
      </c>
      <c r="DE1077" t="str">
        <f t="shared" si="782"/>
        <v/>
      </c>
      <c r="DF1077" t="str">
        <f t="shared" ca="1" si="783"/>
        <v/>
      </c>
      <c r="DG1077" t="str">
        <f t="shared" si="784"/>
        <v/>
      </c>
      <c r="DH1077" t="str">
        <f t="shared" ca="1" si="785"/>
        <v/>
      </c>
      <c r="DI1077" t="str">
        <f t="shared" si="786"/>
        <v/>
      </c>
      <c r="DJ1077" t="str">
        <f t="shared" ca="1" si="787"/>
        <v/>
      </c>
      <c r="DK1077" t="str">
        <f t="shared" si="788"/>
        <v/>
      </c>
      <c r="DL1077" t="str">
        <f t="shared" ca="1" si="789"/>
        <v/>
      </c>
      <c r="DM1077" t="str">
        <f t="shared" si="790"/>
        <v/>
      </c>
      <c r="DN1077" t="str">
        <f t="shared" ca="1" si="791"/>
        <v/>
      </c>
      <c r="DO1077" t="str">
        <f t="shared" si="792"/>
        <v/>
      </c>
      <c r="DP1077" t="str">
        <f t="shared" ca="1" si="793"/>
        <v/>
      </c>
      <c r="DQ1077" t="str">
        <f t="shared" si="794"/>
        <v/>
      </c>
      <c r="DR1077" t="str">
        <f t="shared" ca="1" si="795"/>
        <v/>
      </c>
      <c r="DS1077" t="str">
        <f t="shared" si="796"/>
        <v/>
      </c>
      <c r="DT1077" t="str">
        <f t="shared" ca="1" si="797"/>
        <v/>
      </c>
      <c r="DU1077" t="str">
        <f t="shared" si="798"/>
        <v/>
      </c>
      <c r="DV1077" t="str">
        <f t="shared" ca="1" si="799"/>
        <v/>
      </c>
      <c r="DW1077" t="str">
        <f t="shared" si="800"/>
        <v/>
      </c>
      <c r="DX1077" t="str">
        <f t="shared" ca="1" si="801"/>
        <v/>
      </c>
      <c r="DY1077" t="str">
        <f t="shared" si="802"/>
        <v/>
      </c>
      <c r="DZ1077" t="str">
        <f t="shared" ca="1" si="803"/>
        <v/>
      </c>
      <c r="EA1077" t="str">
        <f t="shared" si="804"/>
        <v/>
      </c>
      <c r="EB1077" t="str">
        <f t="shared" ca="1" si="805"/>
        <v/>
      </c>
      <c r="EC1077" t="str">
        <f t="shared" si="806"/>
        <v/>
      </c>
      <c r="ED1077" t="str">
        <f t="shared" ca="1" si="807"/>
        <v/>
      </c>
      <c r="EE1077" t="str">
        <f t="shared" si="808"/>
        <v/>
      </c>
      <c r="EF1077" t="str">
        <f t="shared" ca="1" si="809"/>
        <v/>
      </c>
      <c r="EG1077" t="str">
        <f t="shared" si="810"/>
        <v/>
      </c>
      <c r="EH1077" t="str">
        <f t="shared" ca="1" si="811"/>
        <v/>
      </c>
      <c r="EI1077" t="str">
        <f t="shared" si="812"/>
        <v/>
      </c>
      <c r="EJ1077" t="str">
        <f t="shared" ca="1" si="813"/>
        <v/>
      </c>
      <c r="EK1077">
        <f t="shared" ca="1" si="814"/>
        <v>1310</v>
      </c>
      <c r="EL1077">
        <v>1311</v>
      </c>
      <c r="EM1077">
        <v>77342</v>
      </c>
      <c r="EN1077">
        <v>7082</v>
      </c>
      <c r="EO1077">
        <v>2519</v>
      </c>
      <c r="EP1077">
        <v>1723</v>
      </c>
      <c r="EQ1077">
        <v>9716</v>
      </c>
      <c r="ER1077">
        <v>1837</v>
      </c>
      <c r="ES1077">
        <v>82815</v>
      </c>
      <c r="ET1077">
        <v>3294</v>
      </c>
      <c r="EU1077">
        <v>2</v>
      </c>
      <c r="EV1077" t="s">
        <v>156</v>
      </c>
      <c r="EW1077">
        <v>1024</v>
      </c>
      <c r="EX1077">
        <v>2</v>
      </c>
      <c r="EY1077">
        <v>48000</v>
      </c>
      <c r="EZ1077">
        <v>-16</v>
      </c>
      <c r="FA1077" t="s">
        <v>170</v>
      </c>
      <c r="FB1077">
        <v>10</v>
      </c>
      <c r="FC1077" t="s">
        <v>171</v>
      </c>
      <c r="FD1077">
        <v>581121</v>
      </c>
      <c r="FE1077">
        <v>574037</v>
      </c>
      <c r="FF1077">
        <v>15228</v>
      </c>
      <c r="FG1077">
        <v>893580</v>
      </c>
      <c r="FH1077">
        <v>895127</v>
      </c>
      <c r="FI1077">
        <v>574021</v>
      </c>
      <c r="FJ1077">
        <v>893580</v>
      </c>
      <c r="FK1077">
        <v>570648</v>
      </c>
      <c r="FL1077" t="s">
        <v>158</v>
      </c>
      <c r="FM1077">
        <v>567100</v>
      </c>
      <c r="FN1077">
        <v>402651</v>
      </c>
      <c r="FO1077">
        <v>488219</v>
      </c>
      <c r="FP1077">
        <v>5512</v>
      </c>
      <c r="FQ1077">
        <v>5510</v>
      </c>
      <c r="FR1077">
        <v>892827</v>
      </c>
      <c r="FS1077">
        <v>402649</v>
      </c>
      <c r="FT1077">
        <v>402649</v>
      </c>
      <c r="FU1077">
        <v>5510</v>
      </c>
      <c r="FV1077">
        <v>898436</v>
      </c>
      <c r="FW1077">
        <v>897128</v>
      </c>
      <c r="FX1077">
        <v>900274</v>
      </c>
      <c r="FY1077">
        <v>405170</v>
      </c>
      <c r="FZ1077">
        <v>489942</v>
      </c>
      <c r="GA1077">
        <v>405402</v>
      </c>
      <c r="GB1077">
        <v>570648</v>
      </c>
      <c r="GC1077">
        <v>569101</v>
      </c>
      <c r="GD1077">
        <v>573943</v>
      </c>
      <c r="GE1077" t="s">
        <v>158</v>
      </c>
      <c r="GF1077">
        <v>898435</v>
      </c>
      <c r="GG1077">
        <v>567099</v>
      </c>
      <c r="GH1077">
        <v>892826</v>
      </c>
      <c r="GI1077">
        <v>658463</v>
      </c>
      <c r="GJ1077" t="s">
        <v>172</v>
      </c>
      <c r="GK1077">
        <v>31</v>
      </c>
      <c r="GL1077" t="s">
        <v>849</v>
      </c>
      <c r="GM1077">
        <v>33</v>
      </c>
      <c r="GN1077" t="s">
        <v>182</v>
      </c>
      <c r="GO1077" t="s">
        <v>166</v>
      </c>
      <c r="GP1077">
        <v>1024</v>
      </c>
      <c r="GQ1077">
        <v>-50</v>
      </c>
      <c r="GR1077">
        <v>180</v>
      </c>
      <c r="GS1077">
        <f t="shared" si="768"/>
        <v>33</v>
      </c>
      <c r="GT1077" t="str">
        <f t="shared" si="769"/>
        <v>test</v>
      </c>
    </row>
    <row r="1078" spans="1:202" x14ac:dyDescent="0.2">
      <c r="A1078">
        <v>91</v>
      </c>
      <c r="B1078">
        <v>91</v>
      </c>
      <c r="C1078">
        <v>1260</v>
      </c>
      <c r="D1078">
        <v>1260</v>
      </c>
      <c r="E1078" t="s">
        <v>155</v>
      </c>
      <c r="F1078" t="s">
        <v>156</v>
      </c>
      <c r="G1078" t="s">
        <v>156</v>
      </c>
      <c r="H1078" t="s">
        <v>156</v>
      </c>
      <c r="I1078">
        <v>0</v>
      </c>
      <c r="J1078" t="s">
        <v>157</v>
      </c>
      <c r="K1078">
        <v>0</v>
      </c>
      <c r="L1078" t="s">
        <v>154</v>
      </c>
      <c r="M1078" t="s">
        <v>154</v>
      </c>
      <c r="N1078" t="s">
        <v>154</v>
      </c>
      <c r="O1078">
        <v>0</v>
      </c>
      <c r="P1078" t="s">
        <v>154</v>
      </c>
      <c r="Q1078" t="s">
        <v>154</v>
      </c>
      <c r="R1078" t="s">
        <v>179</v>
      </c>
      <c r="S1078">
        <v>0</v>
      </c>
      <c r="T1078">
        <v>3</v>
      </c>
      <c r="U1078">
        <v>0</v>
      </c>
      <c r="V1078">
        <v>33</v>
      </c>
      <c r="W1078">
        <v>33</v>
      </c>
      <c r="X1078">
        <v>3</v>
      </c>
      <c r="Y1078">
        <v>33</v>
      </c>
      <c r="Z1078">
        <v>27</v>
      </c>
      <c r="AA1078">
        <v>0</v>
      </c>
      <c r="AB1078">
        <v>27</v>
      </c>
      <c r="AC1078">
        <v>3</v>
      </c>
      <c r="AD1078">
        <v>3</v>
      </c>
      <c r="AE1078">
        <v>0</v>
      </c>
      <c r="AF1078">
        <v>0</v>
      </c>
      <c r="AG1078">
        <v>33</v>
      </c>
      <c r="AH1078">
        <v>3</v>
      </c>
      <c r="AI1078">
        <v>3</v>
      </c>
      <c r="AJ1078">
        <v>0</v>
      </c>
      <c r="AK1078">
        <v>33</v>
      </c>
      <c r="AL1078">
        <v>33</v>
      </c>
      <c r="AM1078">
        <v>61</v>
      </c>
      <c r="AN1078">
        <v>3</v>
      </c>
      <c r="AO1078">
        <v>3</v>
      </c>
      <c r="AP1078">
        <v>3</v>
      </c>
      <c r="AQ1078">
        <v>27</v>
      </c>
      <c r="AR1078">
        <v>27</v>
      </c>
      <c r="AS1078">
        <v>27</v>
      </c>
      <c r="AT1078">
        <v>3</v>
      </c>
      <c r="AU1078">
        <v>33</v>
      </c>
      <c r="AV1078">
        <v>27</v>
      </c>
      <c r="AW1078">
        <v>33</v>
      </c>
      <c r="AX1078">
        <v>0</v>
      </c>
      <c r="AY1078" t="s">
        <v>159</v>
      </c>
      <c r="AZ1078" t="s">
        <v>815</v>
      </c>
      <c r="BA1078" t="s">
        <v>464</v>
      </c>
      <c r="BB1078" t="s">
        <v>762</v>
      </c>
      <c r="BC1078" t="s">
        <v>161</v>
      </c>
      <c r="BD1078" t="b">
        <v>0</v>
      </c>
      <c r="BE1078">
        <v>8.93</v>
      </c>
      <c r="BF1078" t="b">
        <v>1</v>
      </c>
      <c r="BH1078" t="s">
        <v>245</v>
      </c>
      <c r="BI1078" t="s">
        <v>600</v>
      </c>
      <c r="BJ1078" t="b">
        <v>0</v>
      </c>
      <c r="BK1078" t="s">
        <v>163</v>
      </c>
      <c r="BL1078" t="b">
        <v>0</v>
      </c>
      <c r="BM1078">
        <v>18</v>
      </c>
      <c r="BN1078" t="s">
        <v>164</v>
      </c>
      <c r="BO1078" t="s">
        <v>165</v>
      </c>
      <c r="BP1078" t="s">
        <v>164</v>
      </c>
      <c r="BQ1078" t="s">
        <v>166</v>
      </c>
      <c r="BR1078">
        <v>768</v>
      </c>
      <c r="BS1078" t="s">
        <v>156</v>
      </c>
      <c r="BT1078" t="s">
        <v>173</v>
      </c>
      <c r="BU1078" t="s">
        <v>186</v>
      </c>
      <c r="BV1078" t="s">
        <v>181</v>
      </c>
      <c r="BW1078">
        <v>33</v>
      </c>
      <c r="BX1078">
        <v>4</v>
      </c>
      <c r="BY1078">
        <v>0</v>
      </c>
      <c r="BZ1078">
        <v>6</v>
      </c>
      <c r="CA1078" t="s">
        <v>763</v>
      </c>
      <c r="CB1078" t="s">
        <v>156</v>
      </c>
      <c r="CC1078">
        <v>7</v>
      </c>
      <c r="CD1078" t="b">
        <v>0</v>
      </c>
      <c r="CE1078" t="s">
        <v>168</v>
      </c>
      <c r="CF1078" t="s">
        <v>602</v>
      </c>
      <c r="CG1078">
        <v>30</v>
      </c>
      <c r="CH1078">
        <v>0</v>
      </c>
      <c r="CI1078" t="s">
        <v>183</v>
      </c>
      <c r="CJ1078" t="s">
        <v>764</v>
      </c>
      <c r="CK1078" t="s">
        <v>764</v>
      </c>
      <c r="CL1078" t="s">
        <v>805</v>
      </c>
      <c r="CM1078" t="s">
        <v>764</v>
      </c>
      <c r="CN1078" t="s">
        <v>169</v>
      </c>
      <c r="CO1078" t="s">
        <v>183</v>
      </c>
      <c r="CP1078" t="s">
        <v>764</v>
      </c>
      <c r="CQ1078">
        <v>1</v>
      </c>
      <c r="CR1078">
        <v>311</v>
      </c>
      <c r="CS1078">
        <f t="shared" si="770"/>
        <v>311</v>
      </c>
      <c r="CT1078">
        <f t="shared" ca="1" si="771"/>
        <v>311</v>
      </c>
      <c r="CU1078" t="str">
        <f t="shared" si="772"/>
        <v/>
      </c>
      <c r="CV1078" t="str">
        <f t="shared" ca="1" si="773"/>
        <v/>
      </c>
      <c r="CW1078" t="str">
        <f t="shared" si="774"/>
        <v/>
      </c>
      <c r="CX1078" t="str">
        <f t="shared" ca="1" si="775"/>
        <v/>
      </c>
      <c r="CY1078" t="str">
        <f t="shared" si="776"/>
        <v/>
      </c>
      <c r="CZ1078" t="str">
        <f t="shared" ca="1" si="777"/>
        <v/>
      </c>
      <c r="DA1078" t="str">
        <f t="shared" si="778"/>
        <v/>
      </c>
      <c r="DB1078" t="str">
        <f t="shared" ca="1" si="779"/>
        <v/>
      </c>
      <c r="DC1078" t="str">
        <f t="shared" si="780"/>
        <v/>
      </c>
      <c r="DD1078" t="str">
        <f t="shared" ca="1" si="781"/>
        <v/>
      </c>
      <c r="DE1078" t="str">
        <f t="shared" si="782"/>
        <v/>
      </c>
      <c r="DF1078" t="str">
        <f t="shared" ca="1" si="783"/>
        <v/>
      </c>
      <c r="DG1078" t="str">
        <f t="shared" si="784"/>
        <v/>
      </c>
      <c r="DH1078" t="str">
        <f t="shared" ca="1" si="785"/>
        <v/>
      </c>
      <c r="DI1078" t="str">
        <f t="shared" si="786"/>
        <v/>
      </c>
      <c r="DJ1078" t="str">
        <f t="shared" ca="1" si="787"/>
        <v/>
      </c>
      <c r="DK1078" t="str">
        <f t="shared" si="788"/>
        <v/>
      </c>
      <c r="DL1078" t="str">
        <f t="shared" ca="1" si="789"/>
        <v/>
      </c>
      <c r="DM1078" t="str">
        <f t="shared" si="790"/>
        <v/>
      </c>
      <c r="DN1078" t="str">
        <f t="shared" ca="1" si="791"/>
        <v/>
      </c>
      <c r="DO1078" t="str">
        <f t="shared" si="792"/>
        <v/>
      </c>
      <c r="DP1078" t="str">
        <f t="shared" ca="1" si="793"/>
        <v/>
      </c>
      <c r="DQ1078" t="str">
        <f t="shared" si="794"/>
        <v/>
      </c>
      <c r="DR1078" t="str">
        <f t="shared" ca="1" si="795"/>
        <v/>
      </c>
      <c r="DS1078" t="str">
        <f t="shared" si="796"/>
        <v/>
      </c>
      <c r="DT1078" t="str">
        <f t="shared" ca="1" si="797"/>
        <v/>
      </c>
      <c r="DU1078" t="str">
        <f t="shared" si="798"/>
        <v/>
      </c>
      <c r="DV1078" t="str">
        <f t="shared" ca="1" si="799"/>
        <v/>
      </c>
      <c r="DW1078" t="str">
        <f t="shared" si="800"/>
        <v/>
      </c>
      <c r="DX1078" t="str">
        <f t="shared" ca="1" si="801"/>
        <v/>
      </c>
      <c r="DY1078" t="str">
        <f t="shared" si="802"/>
        <v/>
      </c>
      <c r="DZ1078" t="str">
        <f t="shared" ca="1" si="803"/>
        <v/>
      </c>
      <c r="EA1078">
        <f t="shared" si="804"/>
        <v>311</v>
      </c>
      <c r="EB1078">
        <f t="shared" ca="1" si="805"/>
        <v>311</v>
      </c>
      <c r="EC1078" t="str">
        <f t="shared" si="806"/>
        <v/>
      </c>
      <c r="ED1078" t="str">
        <f t="shared" ca="1" si="807"/>
        <v/>
      </c>
      <c r="EE1078" t="str">
        <f t="shared" si="808"/>
        <v/>
      </c>
      <c r="EF1078" t="str">
        <f t="shared" ca="1" si="809"/>
        <v/>
      </c>
      <c r="EG1078" t="str">
        <f t="shared" si="810"/>
        <v/>
      </c>
      <c r="EH1078" t="str">
        <f t="shared" ca="1" si="811"/>
        <v/>
      </c>
      <c r="EI1078" t="str">
        <f t="shared" si="812"/>
        <v/>
      </c>
      <c r="EJ1078" t="str">
        <f t="shared" ca="1" si="813"/>
        <v/>
      </c>
      <c r="EK1078">
        <f t="shared" ca="1" si="814"/>
        <v>311</v>
      </c>
      <c r="EL1078">
        <v>311</v>
      </c>
      <c r="EM1078">
        <v>77342</v>
      </c>
      <c r="EN1078">
        <v>7082</v>
      </c>
      <c r="EO1078">
        <v>2519</v>
      </c>
      <c r="EP1078">
        <v>1723</v>
      </c>
      <c r="EQ1078">
        <v>9716</v>
      </c>
      <c r="ER1078">
        <v>311</v>
      </c>
      <c r="ES1078">
        <v>82815</v>
      </c>
      <c r="ET1078">
        <v>3294</v>
      </c>
      <c r="EU1078">
        <v>2</v>
      </c>
      <c r="EV1078" t="s">
        <v>156</v>
      </c>
      <c r="EW1078">
        <v>1024</v>
      </c>
      <c r="EX1078">
        <v>2</v>
      </c>
      <c r="EY1078">
        <v>48000</v>
      </c>
      <c r="EZ1078">
        <v>-16</v>
      </c>
      <c r="FA1078" t="s">
        <v>170</v>
      </c>
      <c r="FB1078">
        <v>10</v>
      </c>
      <c r="FC1078" t="s">
        <v>171</v>
      </c>
      <c r="FD1078">
        <v>581121</v>
      </c>
      <c r="FE1078">
        <v>574037</v>
      </c>
      <c r="FF1078">
        <v>15228</v>
      </c>
      <c r="FG1078">
        <v>901135</v>
      </c>
      <c r="FH1078">
        <v>902680</v>
      </c>
      <c r="FI1078">
        <v>574021</v>
      </c>
      <c r="FJ1078">
        <v>901134</v>
      </c>
      <c r="FK1078">
        <v>570648</v>
      </c>
      <c r="FL1078" t="s">
        <v>158</v>
      </c>
      <c r="FM1078">
        <v>567100</v>
      </c>
      <c r="FN1078">
        <v>402651</v>
      </c>
      <c r="FO1078">
        <v>488219</v>
      </c>
      <c r="FP1078">
        <v>5512</v>
      </c>
      <c r="FQ1078">
        <v>5510</v>
      </c>
      <c r="FR1078">
        <v>900383</v>
      </c>
      <c r="FS1078">
        <v>402649</v>
      </c>
      <c r="FT1078">
        <v>402649</v>
      </c>
      <c r="FU1078">
        <v>5510</v>
      </c>
      <c r="FV1078">
        <v>906265</v>
      </c>
      <c r="FW1078">
        <v>904680</v>
      </c>
      <c r="FX1078">
        <v>906577</v>
      </c>
      <c r="FY1078">
        <v>405170</v>
      </c>
      <c r="FZ1078">
        <v>489942</v>
      </c>
      <c r="GA1078">
        <v>405402</v>
      </c>
      <c r="GB1078">
        <v>570648</v>
      </c>
      <c r="GC1078">
        <v>569101</v>
      </c>
      <c r="GD1078">
        <v>573943</v>
      </c>
      <c r="GE1078" t="s">
        <v>158</v>
      </c>
      <c r="GF1078">
        <v>906264</v>
      </c>
      <c r="GG1078">
        <v>567099</v>
      </c>
      <c r="GH1078">
        <v>900381</v>
      </c>
      <c r="GI1078">
        <v>658463</v>
      </c>
      <c r="GJ1078" t="s">
        <v>172</v>
      </c>
      <c r="GK1078">
        <v>31</v>
      </c>
      <c r="GL1078" t="s">
        <v>850</v>
      </c>
      <c r="GM1078">
        <v>34</v>
      </c>
      <c r="GN1078" t="s">
        <v>182</v>
      </c>
      <c r="GO1078" t="s">
        <v>166</v>
      </c>
      <c r="GP1078">
        <v>1024</v>
      </c>
      <c r="GQ1078">
        <v>-50</v>
      </c>
      <c r="GR1078">
        <v>180</v>
      </c>
      <c r="GS1078">
        <f t="shared" si="768"/>
        <v>34</v>
      </c>
      <c r="GT1078" t="str">
        <f t="shared" si="769"/>
        <v>test</v>
      </c>
    </row>
    <row r="1079" spans="1:202" x14ac:dyDescent="0.2">
      <c r="A1079">
        <v>91</v>
      </c>
      <c r="B1079">
        <v>91</v>
      </c>
      <c r="C1079">
        <v>1227</v>
      </c>
      <c r="D1079">
        <v>1227</v>
      </c>
      <c r="E1079" t="s">
        <v>155</v>
      </c>
      <c r="F1079" t="s">
        <v>156</v>
      </c>
      <c r="G1079" t="s">
        <v>156</v>
      </c>
      <c r="H1079" t="s">
        <v>156</v>
      </c>
      <c r="I1079">
        <v>0</v>
      </c>
      <c r="J1079" t="s">
        <v>157</v>
      </c>
      <c r="K1079">
        <v>1</v>
      </c>
      <c r="L1079" t="s">
        <v>154</v>
      </c>
      <c r="M1079" t="s">
        <v>154</v>
      </c>
      <c r="N1079" t="s">
        <v>154</v>
      </c>
      <c r="O1079">
        <v>1</v>
      </c>
      <c r="P1079" t="s">
        <v>154</v>
      </c>
      <c r="Q1079" t="s">
        <v>154</v>
      </c>
      <c r="R1079" t="s">
        <v>183</v>
      </c>
      <c r="S1079">
        <v>0</v>
      </c>
      <c r="T1079">
        <v>3</v>
      </c>
      <c r="U1079">
        <v>0</v>
      </c>
      <c r="V1079">
        <v>34</v>
      </c>
      <c r="W1079">
        <v>34</v>
      </c>
      <c r="X1079">
        <v>3</v>
      </c>
      <c r="Y1079">
        <v>34</v>
      </c>
      <c r="Z1079">
        <v>27</v>
      </c>
      <c r="AA1079">
        <v>0</v>
      </c>
      <c r="AB1079">
        <v>27</v>
      </c>
      <c r="AC1079">
        <v>3</v>
      </c>
      <c r="AD1079">
        <v>3</v>
      </c>
      <c r="AE1079">
        <v>0</v>
      </c>
      <c r="AF1079">
        <v>0</v>
      </c>
      <c r="AG1079">
        <v>34</v>
      </c>
      <c r="AH1079">
        <v>3</v>
      </c>
      <c r="AI1079">
        <v>3</v>
      </c>
      <c r="AJ1079">
        <v>0</v>
      </c>
      <c r="AK1079">
        <v>34</v>
      </c>
      <c r="AL1079">
        <v>34</v>
      </c>
      <c r="AM1079">
        <v>62</v>
      </c>
      <c r="AN1079">
        <v>3</v>
      </c>
      <c r="AO1079">
        <v>3</v>
      </c>
      <c r="AP1079">
        <v>3</v>
      </c>
      <c r="AQ1079">
        <v>27</v>
      </c>
      <c r="AR1079">
        <v>27</v>
      </c>
      <c r="AS1079">
        <v>27</v>
      </c>
      <c r="AT1079">
        <v>3</v>
      </c>
      <c r="AU1079">
        <v>34</v>
      </c>
      <c r="AV1079">
        <v>27</v>
      </c>
      <c r="AW1079">
        <v>34</v>
      </c>
      <c r="AX1079">
        <v>0</v>
      </c>
      <c r="AY1079" t="s">
        <v>159</v>
      </c>
      <c r="AZ1079" t="s">
        <v>815</v>
      </c>
      <c r="BA1079" t="s">
        <v>464</v>
      </c>
      <c r="BB1079" t="s">
        <v>762</v>
      </c>
      <c r="BC1079" t="s">
        <v>161</v>
      </c>
      <c r="BD1079" t="b">
        <v>0</v>
      </c>
      <c r="BE1079" t="s">
        <v>164</v>
      </c>
      <c r="BF1079" t="b">
        <v>1</v>
      </c>
      <c r="BH1079" t="s">
        <v>245</v>
      </c>
      <c r="BI1079" t="s">
        <v>600</v>
      </c>
      <c r="BJ1079" t="b">
        <v>0</v>
      </c>
      <c r="BK1079" t="s">
        <v>163</v>
      </c>
      <c r="BL1079" t="b">
        <v>0</v>
      </c>
      <c r="BM1079">
        <v>18</v>
      </c>
      <c r="BN1079" t="s">
        <v>164</v>
      </c>
      <c r="BO1079" t="s">
        <v>165</v>
      </c>
      <c r="BP1079" t="s">
        <v>164</v>
      </c>
      <c r="BQ1079" t="s">
        <v>166</v>
      </c>
      <c r="BR1079">
        <v>768</v>
      </c>
      <c r="BS1079" t="s">
        <v>156</v>
      </c>
      <c r="BT1079" t="s">
        <v>173</v>
      </c>
      <c r="BU1079" t="s">
        <v>193</v>
      </c>
      <c r="BV1079" t="s">
        <v>194</v>
      </c>
      <c r="BW1079">
        <v>34</v>
      </c>
      <c r="BX1079">
        <v>4</v>
      </c>
      <c r="BY1079">
        <v>0</v>
      </c>
      <c r="BZ1079">
        <v>6</v>
      </c>
      <c r="CA1079" t="s">
        <v>763</v>
      </c>
      <c r="CB1079" t="s">
        <v>156</v>
      </c>
      <c r="CC1079">
        <v>7</v>
      </c>
      <c r="CD1079" t="b">
        <v>0</v>
      </c>
      <c r="CE1079" t="s">
        <v>168</v>
      </c>
      <c r="CF1079" t="s">
        <v>602</v>
      </c>
      <c r="CG1079">
        <v>61</v>
      </c>
      <c r="CH1079">
        <v>0</v>
      </c>
      <c r="CI1079" t="s">
        <v>183</v>
      </c>
      <c r="CJ1079" t="s">
        <v>764</v>
      </c>
      <c r="CK1079" t="s">
        <v>764</v>
      </c>
      <c r="CL1079" t="s">
        <v>805</v>
      </c>
      <c r="CM1079" t="s">
        <v>764</v>
      </c>
      <c r="CN1079" t="s">
        <v>169</v>
      </c>
      <c r="CO1079" t="s">
        <v>183</v>
      </c>
      <c r="CP1079" t="s">
        <v>764</v>
      </c>
      <c r="CQ1079">
        <v>1</v>
      </c>
      <c r="CR1079">
        <v>109</v>
      </c>
      <c r="CS1079" t="str">
        <f t="shared" si="770"/>
        <v/>
      </c>
      <c r="CT1079" t="str">
        <f t="shared" ca="1" si="771"/>
        <v/>
      </c>
      <c r="CU1079" t="str">
        <f t="shared" si="772"/>
        <v/>
      </c>
      <c r="CV1079" t="str">
        <f t="shared" ca="1" si="773"/>
        <v/>
      </c>
      <c r="CW1079" t="str">
        <f t="shared" si="774"/>
        <v/>
      </c>
      <c r="CX1079" t="str">
        <f t="shared" ca="1" si="775"/>
        <v/>
      </c>
      <c r="CY1079" t="str">
        <f t="shared" si="776"/>
        <v/>
      </c>
      <c r="CZ1079" t="str">
        <f t="shared" ca="1" si="777"/>
        <v/>
      </c>
      <c r="DA1079" t="str">
        <f t="shared" si="778"/>
        <v/>
      </c>
      <c r="DB1079" t="str">
        <f t="shared" ca="1" si="779"/>
        <v/>
      </c>
      <c r="DC1079" t="str">
        <f t="shared" si="780"/>
        <v/>
      </c>
      <c r="DD1079" t="str">
        <f t="shared" ca="1" si="781"/>
        <v/>
      </c>
      <c r="DE1079" t="str">
        <f t="shared" si="782"/>
        <v/>
      </c>
      <c r="DF1079" t="str">
        <f t="shared" ca="1" si="783"/>
        <v/>
      </c>
      <c r="DG1079" t="str">
        <f t="shared" si="784"/>
        <v/>
      </c>
      <c r="DH1079" t="str">
        <f t="shared" ca="1" si="785"/>
        <v/>
      </c>
      <c r="DI1079" t="str">
        <f t="shared" si="786"/>
        <v/>
      </c>
      <c r="DJ1079" t="str">
        <f t="shared" ca="1" si="787"/>
        <v/>
      </c>
      <c r="DK1079" t="str">
        <f t="shared" si="788"/>
        <v/>
      </c>
      <c r="DL1079" t="str">
        <f t="shared" ca="1" si="789"/>
        <v/>
      </c>
      <c r="DM1079" t="str">
        <f t="shared" si="790"/>
        <v/>
      </c>
      <c r="DN1079" t="str">
        <f t="shared" ca="1" si="791"/>
        <v/>
      </c>
      <c r="DO1079" t="str">
        <f t="shared" si="792"/>
        <v/>
      </c>
      <c r="DP1079" t="str">
        <f t="shared" ca="1" si="793"/>
        <v/>
      </c>
      <c r="DQ1079" t="str">
        <f t="shared" si="794"/>
        <v/>
      </c>
      <c r="DR1079" t="str">
        <f t="shared" ca="1" si="795"/>
        <v/>
      </c>
      <c r="DS1079" t="str">
        <f t="shared" si="796"/>
        <v/>
      </c>
      <c r="DT1079" t="str">
        <f t="shared" ca="1" si="797"/>
        <v/>
      </c>
      <c r="DU1079" t="str">
        <f t="shared" si="798"/>
        <v/>
      </c>
      <c r="DV1079" t="str">
        <f t="shared" ca="1" si="799"/>
        <v/>
      </c>
      <c r="DW1079" t="str">
        <f t="shared" si="800"/>
        <v/>
      </c>
      <c r="DX1079" t="str">
        <f t="shared" ca="1" si="801"/>
        <v/>
      </c>
      <c r="DY1079" t="str">
        <f t="shared" si="802"/>
        <v/>
      </c>
      <c r="DZ1079" t="str">
        <f t="shared" ca="1" si="803"/>
        <v/>
      </c>
      <c r="EA1079" t="str">
        <f t="shared" si="804"/>
        <v/>
      </c>
      <c r="EB1079" t="str">
        <f t="shared" ca="1" si="805"/>
        <v/>
      </c>
      <c r="EC1079" t="str">
        <f t="shared" si="806"/>
        <v/>
      </c>
      <c r="ED1079" t="str">
        <f t="shared" ca="1" si="807"/>
        <v/>
      </c>
      <c r="EE1079" t="str">
        <f t="shared" si="808"/>
        <v/>
      </c>
      <c r="EF1079" t="str">
        <f t="shared" ca="1" si="809"/>
        <v/>
      </c>
      <c r="EG1079" t="str">
        <f t="shared" si="810"/>
        <v/>
      </c>
      <c r="EH1079" t="str">
        <f t="shared" ca="1" si="811"/>
        <v/>
      </c>
      <c r="EI1079" t="str">
        <f t="shared" si="812"/>
        <v/>
      </c>
      <c r="EJ1079" t="str">
        <f t="shared" ca="1" si="813"/>
        <v/>
      </c>
      <c r="EK1079" t="str">
        <f t="shared" ca="1" si="814"/>
        <v/>
      </c>
      <c r="EL1079" t="s">
        <v>924</v>
      </c>
      <c r="EM1079">
        <v>77342</v>
      </c>
      <c r="EN1079">
        <v>7082</v>
      </c>
      <c r="EO1079">
        <v>2519</v>
      </c>
      <c r="EP1079">
        <v>1723</v>
      </c>
      <c r="EQ1079">
        <v>9716</v>
      </c>
      <c r="ER1079">
        <v>109</v>
      </c>
      <c r="ES1079">
        <v>82815</v>
      </c>
      <c r="ET1079">
        <v>3294</v>
      </c>
      <c r="EU1079">
        <v>2</v>
      </c>
      <c r="EV1079" t="s">
        <v>156</v>
      </c>
      <c r="EW1079">
        <v>1024</v>
      </c>
      <c r="EX1079">
        <v>2</v>
      </c>
      <c r="EY1079">
        <v>48000</v>
      </c>
      <c r="EZ1079">
        <v>-16</v>
      </c>
      <c r="FA1079" t="s">
        <v>170</v>
      </c>
      <c r="FB1079">
        <v>10</v>
      </c>
      <c r="FC1079" t="s">
        <v>171</v>
      </c>
      <c r="FD1079">
        <v>581121</v>
      </c>
      <c r="FE1079">
        <v>574037</v>
      </c>
      <c r="FF1079">
        <v>15228</v>
      </c>
      <c r="FG1079">
        <v>907440</v>
      </c>
      <c r="FH1079">
        <v>909166</v>
      </c>
      <c r="FI1079">
        <v>574021</v>
      </c>
      <c r="FJ1079">
        <v>907440</v>
      </c>
      <c r="FK1079">
        <v>570648</v>
      </c>
      <c r="FL1079" t="s">
        <v>158</v>
      </c>
      <c r="FM1079">
        <v>567100</v>
      </c>
      <c r="FN1079">
        <v>402651</v>
      </c>
      <c r="FO1079">
        <v>488219</v>
      </c>
      <c r="FP1079">
        <v>5512</v>
      </c>
      <c r="FQ1079">
        <v>5510</v>
      </c>
      <c r="FR1079">
        <v>906687</v>
      </c>
      <c r="FS1079">
        <v>402649</v>
      </c>
      <c r="FT1079">
        <v>402649</v>
      </c>
      <c r="FU1079">
        <v>5510</v>
      </c>
      <c r="FV1079">
        <v>913154</v>
      </c>
      <c r="FW1079">
        <v>911166</v>
      </c>
      <c r="FX1079">
        <v>913264</v>
      </c>
      <c r="FY1079">
        <v>405170</v>
      </c>
      <c r="FZ1079">
        <v>489942</v>
      </c>
      <c r="GA1079">
        <v>405402</v>
      </c>
      <c r="GB1079">
        <v>570648</v>
      </c>
      <c r="GC1079">
        <v>569101</v>
      </c>
      <c r="GD1079">
        <v>573943</v>
      </c>
      <c r="GE1079" t="s">
        <v>158</v>
      </c>
      <c r="GF1079">
        <v>913154</v>
      </c>
      <c r="GG1079">
        <v>567099</v>
      </c>
      <c r="GH1079">
        <v>906686</v>
      </c>
      <c r="GI1079">
        <v>658463</v>
      </c>
      <c r="GJ1079" t="s">
        <v>172</v>
      </c>
      <c r="GK1079">
        <v>32</v>
      </c>
      <c r="GL1079" t="s">
        <v>851</v>
      </c>
      <c r="GM1079">
        <v>35</v>
      </c>
      <c r="GN1079" t="s">
        <v>185</v>
      </c>
      <c r="GO1079" t="s">
        <v>166</v>
      </c>
      <c r="GP1079">
        <v>1024</v>
      </c>
      <c r="GQ1079">
        <v>-50</v>
      </c>
      <c r="GR1079">
        <v>180</v>
      </c>
      <c r="GS1079">
        <f t="shared" si="768"/>
        <v>35</v>
      </c>
      <c r="GT1079" t="str">
        <f t="shared" si="769"/>
        <v>test</v>
      </c>
    </row>
    <row r="1080" spans="1:202" x14ac:dyDescent="0.2">
      <c r="A1080">
        <v>91</v>
      </c>
      <c r="B1080">
        <v>91</v>
      </c>
      <c r="C1080">
        <v>1193</v>
      </c>
      <c r="D1080">
        <v>1193</v>
      </c>
      <c r="E1080" t="s">
        <v>155</v>
      </c>
      <c r="F1080" t="s">
        <v>156</v>
      </c>
      <c r="G1080" t="s">
        <v>156</v>
      </c>
      <c r="H1080" t="s">
        <v>156</v>
      </c>
      <c r="I1080">
        <v>0</v>
      </c>
      <c r="J1080" t="s">
        <v>157</v>
      </c>
      <c r="K1080">
        <v>1</v>
      </c>
      <c r="L1080" t="s">
        <v>154</v>
      </c>
      <c r="M1080" t="s">
        <v>154</v>
      </c>
      <c r="N1080" t="s">
        <v>154</v>
      </c>
      <c r="O1080">
        <v>1</v>
      </c>
      <c r="P1080" t="s">
        <v>154</v>
      </c>
      <c r="Q1080" t="s">
        <v>154</v>
      </c>
      <c r="R1080" t="s">
        <v>183</v>
      </c>
      <c r="S1080">
        <v>0</v>
      </c>
      <c r="T1080">
        <v>3</v>
      </c>
      <c r="U1080">
        <v>0</v>
      </c>
      <c r="V1080">
        <v>35</v>
      </c>
      <c r="W1080">
        <v>35</v>
      </c>
      <c r="X1080">
        <v>3</v>
      </c>
      <c r="Y1080">
        <v>35</v>
      </c>
      <c r="Z1080">
        <v>27</v>
      </c>
      <c r="AA1080">
        <v>0</v>
      </c>
      <c r="AB1080">
        <v>27</v>
      </c>
      <c r="AC1080">
        <v>3</v>
      </c>
      <c r="AD1080">
        <v>3</v>
      </c>
      <c r="AE1080">
        <v>0</v>
      </c>
      <c r="AF1080">
        <v>0</v>
      </c>
      <c r="AG1080">
        <v>35</v>
      </c>
      <c r="AH1080">
        <v>3</v>
      </c>
      <c r="AI1080">
        <v>3</v>
      </c>
      <c r="AJ1080">
        <v>0</v>
      </c>
      <c r="AK1080">
        <v>35</v>
      </c>
      <c r="AL1080">
        <v>35</v>
      </c>
      <c r="AM1080">
        <v>63</v>
      </c>
      <c r="AN1080">
        <v>3</v>
      </c>
      <c r="AO1080">
        <v>3</v>
      </c>
      <c r="AP1080">
        <v>3</v>
      </c>
      <c r="AQ1080">
        <v>27</v>
      </c>
      <c r="AR1080">
        <v>27</v>
      </c>
      <c r="AS1080">
        <v>27</v>
      </c>
      <c r="AT1080">
        <v>3</v>
      </c>
      <c r="AU1080">
        <v>35</v>
      </c>
      <c r="AV1080">
        <v>27</v>
      </c>
      <c r="AW1080">
        <v>35</v>
      </c>
      <c r="AX1080">
        <v>0</v>
      </c>
      <c r="AY1080" t="s">
        <v>159</v>
      </c>
      <c r="AZ1080" t="s">
        <v>815</v>
      </c>
      <c r="BA1080" t="s">
        <v>464</v>
      </c>
      <c r="BB1080" t="s">
        <v>762</v>
      </c>
      <c r="BC1080" t="s">
        <v>161</v>
      </c>
      <c r="BD1080" t="b">
        <v>0</v>
      </c>
      <c r="BE1080" t="s">
        <v>164</v>
      </c>
      <c r="BF1080" t="b">
        <v>1</v>
      </c>
      <c r="BH1080" t="s">
        <v>245</v>
      </c>
      <c r="BI1080" t="s">
        <v>600</v>
      </c>
      <c r="BJ1080" t="b">
        <v>0</v>
      </c>
      <c r="BK1080" t="s">
        <v>163</v>
      </c>
      <c r="BL1080" t="b">
        <v>0</v>
      </c>
      <c r="BM1080">
        <v>18</v>
      </c>
      <c r="BN1080" t="s">
        <v>164</v>
      </c>
      <c r="BO1080" t="s">
        <v>165</v>
      </c>
      <c r="BP1080" t="s">
        <v>164</v>
      </c>
      <c r="BQ1080" t="s">
        <v>166</v>
      </c>
      <c r="BR1080">
        <v>768</v>
      </c>
      <c r="BS1080" t="s">
        <v>156</v>
      </c>
      <c r="BT1080" t="s">
        <v>173</v>
      </c>
      <c r="BU1080" t="s">
        <v>193</v>
      </c>
      <c r="BV1080" t="s">
        <v>187</v>
      </c>
      <c r="BW1080">
        <v>35</v>
      </c>
      <c r="BX1080">
        <v>4</v>
      </c>
      <c r="BY1080">
        <v>0</v>
      </c>
      <c r="BZ1080">
        <v>6</v>
      </c>
      <c r="CA1080" t="s">
        <v>763</v>
      </c>
      <c r="CB1080" t="s">
        <v>156</v>
      </c>
      <c r="CC1080">
        <v>7</v>
      </c>
      <c r="CD1080" t="b">
        <v>0</v>
      </c>
      <c r="CE1080" t="s">
        <v>168</v>
      </c>
      <c r="CF1080" t="s">
        <v>602</v>
      </c>
      <c r="CG1080">
        <v>77</v>
      </c>
      <c r="CH1080">
        <v>0</v>
      </c>
      <c r="CI1080" t="s">
        <v>183</v>
      </c>
      <c r="CJ1080" t="s">
        <v>764</v>
      </c>
      <c r="CK1080" t="s">
        <v>764</v>
      </c>
      <c r="CL1080" t="s">
        <v>805</v>
      </c>
      <c r="CM1080" t="s">
        <v>764</v>
      </c>
      <c r="CN1080" t="s">
        <v>169</v>
      </c>
      <c r="CO1080" t="s">
        <v>183</v>
      </c>
      <c r="CP1080" t="s">
        <v>764</v>
      </c>
      <c r="CQ1080">
        <v>1</v>
      </c>
      <c r="CR1080">
        <v>5</v>
      </c>
      <c r="CS1080" t="str">
        <f t="shared" si="770"/>
        <v/>
      </c>
      <c r="CT1080" t="str">
        <f t="shared" ca="1" si="771"/>
        <v/>
      </c>
      <c r="CU1080" t="str">
        <f t="shared" si="772"/>
        <v/>
      </c>
      <c r="CV1080" t="str">
        <f t="shared" ca="1" si="773"/>
        <v/>
      </c>
      <c r="CW1080" t="str">
        <f t="shared" si="774"/>
        <v/>
      </c>
      <c r="CX1080" t="str">
        <f t="shared" ca="1" si="775"/>
        <v/>
      </c>
      <c r="CY1080" t="str">
        <f t="shared" si="776"/>
        <v/>
      </c>
      <c r="CZ1080" t="str">
        <f t="shared" ca="1" si="777"/>
        <v/>
      </c>
      <c r="DA1080" t="str">
        <f t="shared" si="778"/>
        <v/>
      </c>
      <c r="DB1080" t="str">
        <f t="shared" ca="1" si="779"/>
        <v/>
      </c>
      <c r="DC1080" t="str">
        <f t="shared" si="780"/>
        <v/>
      </c>
      <c r="DD1080" t="str">
        <f t="shared" ca="1" si="781"/>
        <v/>
      </c>
      <c r="DE1080" t="str">
        <f t="shared" si="782"/>
        <v/>
      </c>
      <c r="DF1080" t="str">
        <f t="shared" ca="1" si="783"/>
        <v/>
      </c>
      <c r="DG1080" t="str">
        <f t="shared" si="784"/>
        <v/>
      </c>
      <c r="DH1080" t="str">
        <f t="shared" ca="1" si="785"/>
        <v/>
      </c>
      <c r="DI1080" t="str">
        <f t="shared" si="786"/>
        <v/>
      </c>
      <c r="DJ1080" t="str">
        <f t="shared" ca="1" si="787"/>
        <v/>
      </c>
      <c r="DK1080" t="str">
        <f t="shared" si="788"/>
        <v/>
      </c>
      <c r="DL1080" t="str">
        <f t="shared" ca="1" si="789"/>
        <v/>
      </c>
      <c r="DM1080" t="str">
        <f t="shared" si="790"/>
        <v/>
      </c>
      <c r="DN1080" t="str">
        <f t="shared" ca="1" si="791"/>
        <v/>
      </c>
      <c r="DO1080" t="str">
        <f t="shared" si="792"/>
        <v/>
      </c>
      <c r="DP1080" t="str">
        <f t="shared" ca="1" si="793"/>
        <v/>
      </c>
      <c r="DQ1080" t="str">
        <f t="shared" si="794"/>
        <v/>
      </c>
      <c r="DR1080" t="str">
        <f t="shared" ca="1" si="795"/>
        <v/>
      </c>
      <c r="DS1080" t="str">
        <f t="shared" si="796"/>
        <v/>
      </c>
      <c r="DT1080" t="str">
        <f t="shared" ca="1" si="797"/>
        <v/>
      </c>
      <c r="DU1080" t="str">
        <f t="shared" si="798"/>
        <v/>
      </c>
      <c r="DV1080" t="str">
        <f t="shared" ca="1" si="799"/>
        <v/>
      </c>
      <c r="DW1080" t="str">
        <f t="shared" si="800"/>
        <v/>
      </c>
      <c r="DX1080" t="str">
        <f t="shared" ca="1" si="801"/>
        <v/>
      </c>
      <c r="DY1080" t="str">
        <f t="shared" si="802"/>
        <v/>
      </c>
      <c r="DZ1080" t="str">
        <f t="shared" ca="1" si="803"/>
        <v/>
      </c>
      <c r="EA1080" t="str">
        <f t="shared" si="804"/>
        <v/>
      </c>
      <c r="EB1080" t="str">
        <f t="shared" ca="1" si="805"/>
        <v/>
      </c>
      <c r="EC1080" t="str">
        <f t="shared" si="806"/>
        <v/>
      </c>
      <c r="ED1080" t="str">
        <f t="shared" ca="1" si="807"/>
        <v/>
      </c>
      <c r="EE1080" t="str">
        <f t="shared" si="808"/>
        <v/>
      </c>
      <c r="EF1080" t="str">
        <f t="shared" ca="1" si="809"/>
        <v/>
      </c>
      <c r="EG1080" t="str">
        <f t="shared" si="810"/>
        <v/>
      </c>
      <c r="EH1080" t="str">
        <f t="shared" ca="1" si="811"/>
        <v/>
      </c>
      <c r="EI1080" t="str">
        <f t="shared" si="812"/>
        <v/>
      </c>
      <c r="EJ1080" t="str">
        <f t="shared" ca="1" si="813"/>
        <v/>
      </c>
      <c r="EK1080" t="str">
        <f t="shared" ca="1" si="814"/>
        <v/>
      </c>
      <c r="EL1080" t="s">
        <v>924</v>
      </c>
      <c r="EM1080">
        <v>77342</v>
      </c>
      <c r="EN1080">
        <v>7082</v>
      </c>
      <c r="EO1080">
        <v>2519</v>
      </c>
      <c r="EP1080">
        <v>1723</v>
      </c>
      <c r="EQ1080">
        <v>9716</v>
      </c>
      <c r="ER1080">
        <v>5</v>
      </c>
      <c r="ES1080">
        <v>82815</v>
      </c>
      <c r="ET1080">
        <v>3294</v>
      </c>
      <c r="EU1080">
        <v>2</v>
      </c>
      <c r="EV1080" t="s">
        <v>156</v>
      </c>
      <c r="EW1080">
        <v>1024</v>
      </c>
      <c r="EX1080">
        <v>2</v>
      </c>
      <c r="EY1080">
        <v>48000</v>
      </c>
      <c r="EZ1080">
        <v>-16</v>
      </c>
      <c r="FA1080" t="s">
        <v>170</v>
      </c>
      <c r="FB1080">
        <v>10</v>
      </c>
      <c r="FC1080" t="s">
        <v>171</v>
      </c>
      <c r="FD1080">
        <v>581121</v>
      </c>
      <c r="FE1080">
        <v>574037</v>
      </c>
      <c r="FF1080">
        <v>15228</v>
      </c>
      <c r="FG1080">
        <v>914124</v>
      </c>
      <c r="FH1080">
        <v>915844</v>
      </c>
      <c r="FI1080">
        <v>574021</v>
      </c>
      <c r="FJ1080">
        <v>914124</v>
      </c>
      <c r="FK1080">
        <v>570648</v>
      </c>
      <c r="FL1080" t="s">
        <v>158</v>
      </c>
      <c r="FM1080">
        <v>567100</v>
      </c>
      <c r="FN1080">
        <v>402651</v>
      </c>
      <c r="FO1080">
        <v>488219</v>
      </c>
      <c r="FP1080">
        <v>5512</v>
      </c>
      <c r="FQ1080">
        <v>5510</v>
      </c>
      <c r="FR1080">
        <v>913372</v>
      </c>
      <c r="FS1080">
        <v>402649</v>
      </c>
      <c r="FT1080">
        <v>402649</v>
      </c>
      <c r="FU1080">
        <v>5510</v>
      </c>
      <c r="FV1080">
        <v>920067</v>
      </c>
      <c r="FW1080">
        <v>917844</v>
      </c>
      <c r="FX1080">
        <v>920073</v>
      </c>
      <c r="FY1080">
        <v>405170</v>
      </c>
      <c r="FZ1080">
        <v>489942</v>
      </c>
      <c r="GA1080">
        <v>405402</v>
      </c>
      <c r="GB1080">
        <v>570648</v>
      </c>
      <c r="GC1080">
        <v>569101</v>
      </c>
      <c r="GD1080">
        <v>573943</v>
      </c>
      <c r="GE1080" t="s">
        <v>158</v>
      </c>
      <c r="GF1080">
        <v>920067</v>
      </c>
      <c r="GG1080">
        <v>567099</v>
      </c>
      <c r="GH1080">
        <v>913371</v>
      </c>
      <c r="GI1080">
        <v>658463</v>
      </c>
      <c r="GJ1080" t="s">
        <v>172</v>
      </c>
      <c r="GK1080">
        <v>33</v>
      </c>
      <c r="GL1080" t="s">
        <v>852</v>
      </c>
      <c r="GM1080">
        <v>36</v>
      </c>
      <c r="GN1080" t="s">
        <v>185</v>
      </c>
      <c r="GO1080" t="s">
        <v>166</v>
      </c>
      <c r="GP1080">
        <v>1024</v>
      </c>
      <c r="GQ1080">
        <v>-50</v>
      </c>
      <c r="GR1080">
        <v>180</v>
      </c>
      <c r="GS1080">
        <f t="shared" si="768"/>
        <v>36</v>
      </c>
      <c r="GT1080" t="str">
        <f t="shared" si="769"/>
        <v>test</v>
      </c>
    </row>
    <row r="1081" spans="1:202" x14ac:dyDescent="0.2">
      <c r="A1081">
        <v>91</v>
      </c>
      <c r="B1081">
        <v>91</v>
      </c>
      <c r="C1081">
        <v>1172</v>
      </c>
      <c r="D1081">
        <v>1172</v>
      </c>
      <c r="E1081" t="s">
        <v>155</v>
      </c>
      <c r="F1081" t="s">
        <v>156</v>
      </c>
      <c r="G1081" t="s">
        <v>156</v>
      </c>
      <c r="H1081" t="s">
        <v>156</v>
      </c>
      <c r="I1081">
        <v>0</v>
      </c>
      <c r="J1081" t="s">
        <v>157</v>
      </c>
      <c r="K1081">
        <v>1</v>
      </c>
      <c r="L1081" t="s">
        <v>154</v>
      </c>
      <c r="M1081" t="s">
        <v>154</v>
      </c>
      <c r="N1081" t="s">
        <v>154</v>
      </c>
      <c r="O1081">
        <v>1</v>
      </c>
      <c r="P1081" t="s">
        <v>154</v>
      </c>
      <c r="Q1081" t="s">
        <v>154</v>
      </c>
      <c r="R1081" t="s">
        <v>179</v>
      </c>
      <c r="S1081">
        <v>0</v>
      </c>
      <c r="T1081">
        <v>3</v>
      </c>
      <c r="U1081">
        <v>0</v>
      </c>
      <c r="V1081">
        <v>36</v>
      </c>
      <c r="W1081">
        <v>36</v>
      </c>
      <c r="X1081">
        <v>3</v>
      </c>
      <c r="Y1081">
        <v>36</v>
      </c>
      <c r="Z1081">
        <v>27</v>
      </c>
      <c r="AA1081">
        <v>0</v>
      </c>
      <c r="AB1081">
        <v>27</v>
      </c>
      <c r="AC1081">
        <v>3</v>
      </c>
      <c r="AD1081">
        <v>3</v>
      </c>
      <c r="AE1081">
        <v>0</v>
      </c>
      <c r="AF1081">
        <v>0</v>
      </c>
      <c r="AG1081">
        <v>36</v>
      </c>
      <c r="AH1081">
        <v>3</v>
      </c>
      <c r="AI1081">
        <v>3</v>
      </c>
      <c r="AJ1081">
        <v>0</v>
      </c>
      <c r="AK1081">
        <v>36</v>
      </c>
      <c r="AL1081">
        <v>36</v>
      </c>
      <c r="AM1081">
        <v>64</v>
      </c>
      <c r="AN1081">
        <v>3</v>
      </c>
      <c r="AO1081">
        <v>3</v>
      </c>
      <c r="AP1081">
        <v>3</v>
      </c>
      <c r="AQ1081">
        <v>27</v>
      </c>
      <c r="AR1081">
        <v>27</v>
      </c>
      <c r="AS1081">
        <v>27</v>
      </c>
      <c r="AT1081">
        <v>3</v>
      </c>
      <c r="AU1081">
        <v>36</v>
      </c>
      <c r="AV1081">
        <v>27</v>
      </c>
      <c r="AW1081">
        <v>36</v>
      </c>
      <c r="AX1081">
        <v>0</v>
      </c>
      <c r="AY1081" t="s">
        <v>159</v>
      </c>
      <c r="AZ1081" t="s">
        <v>815</v>
      </c>
      <c r="BA1081" t="s">
        <v>464</v>
      </c>
      <c r="BB1081" t="s">
        <v>762</v>
      </c>
      <c r="BC1081" t="s">
        <v>161</v>
      </c>
      <c r="BD1081" t="b">
        <v>0</v>
      </c>
      <c r="BE1081">
        <v>1.03</v>
      </c>
      <c r="BF1081" t="b">
        <v>1</v>
      </c>
      <c r="BH1081" t="s">
        <v>245</v>
      </c>
      <c r="BI1081" t="s">
        <v>600</v>
      </c>
      <c r="BJ1081" t="b">
        <v>0</v>
      </c>
      <c r="BK1081" t="s">
        <v>163</v>
      </c>
      <c r="BL1081" t="b">
        <v>0</v>
      </c>
      <c r="BM1081">
        <v>18</v>
      </c>
      <c r="BN1081" t="s">
        <v>164</v>
      </c>
      <c r="BO1081" t="s">
        <v>165</v>
      </c>
      <c r="BP1081" t="s">
        <v>164</v>
      </c>
      <c r="BQ1081" t="s">
        <v>166</v>
      </c>
      <c r="BR1081">
        <v>768</v>
      </c>
      <c r="BS1081" t="s">
        <v>156</v>
      </c>
      <c r="BT1081" t="s">
        <v>173</v>
      </c>
      <c r="BU1081" t="s">
        <v>188</v>
      </c>
      <c r="BV1081" t="s">
        <v>186</v>
      </c>
      <c r="BW1081">
        <v>36</v>
      </c>
      <c r="BX1081">
        <v>4</v>
      </c>
      <c r="BY1081">
        <v>0</v>
      </c>
      <c r="BZ1081">
        <v>6</v>
      </c>
      <c r="CA1081" t="s">
        <v>763</v>
      </c>
      <c r="CB1081" t="s">
        <v>156</v>
      </c>
      <c r="CC1081">
        <v>7</v>
      </c>
      <c r="CD1081" t="b">
        <v>0</v>
      </c>
      <c r="CE1081" t="s">
        <v>168</v>
      </c>
      <c r="CF1081" t="s">
        <v>602</v>
      </c>
      <c r="CG1081">
        <v>37</v>
      </c>
      <c r="CH1081">
        <v>0</v>
      </c>
      <c r="CI1081" t="s">
        <v>179</v>
      </c>
      <c r="CJ1081" t="s">
        <v>764</v>
      </c>
      <c r="CK1081" t="s">
        <v>764</v>
      </c>
      <c r="CL1081" t="s">
        <v>805</v>
      </c>
      <c r="CM1081" t="s">
        <v>764</v>
      </c>
      <c r="CN1081" t="s">
        <v>169</v>
      </c>
      <c r="CO1081" t="s">
        <v>179</v>
      </c>
      <c r="CP1081" t="s">
        <v>764</v>
      </c>
      <c r="CQ1081">
        <v>1</v>
      </c>
      <c r="CR1081">
        <v>422</v>
      </c>
      <c r="CS1081">
        <f t="shared" si="770"/>
        <v>422</v>
      </c>
      <c r="CT1081">
        <f t="shared" ca="1" si="771"/>
        <v>422</v>
      </c>
      <c r="CU1081">
        <f t="shared" si="772"/>
        <v>422</v>
      </c>
      <c r="CV1081">
        <f t="shared" ca="1" si="773"/>
        <v>422</v>
      </c>
      <c r="CW1081" t="str">
        <f t="shared" si="774"/>
        <v/>
      </c>
      <c r="CX1081" t="str">
        <f t="shared" ca="1" si="775"/>
        <v/>
      </c>
      <c r="CY1081" t="str">
        <f t="shared" si="776"/>
        <v/>
      </c>
      <c r="CZ1081" t="str">
        <f t="shared" ca="1" si="777"/>
        <v/>
      </c>
      <c r="DA1081" t="str">
        <f t="shared" si="778"/>
        <v/>
      </c>
      <c r="DB1081" t="str">
        <f t="shared" ca="1" si="779"/>
        <v/>
      </c>
      <c r="DC1081" t="str">
        <f t="shared" si="780"/>
        <v/>
      </c>
      <c r="DD1081" t="str">
        <f t="shared" ca="1" si="781"/>
        <v/>
      </c>
      <c r="DE1081" t="str">
        <f t="shared" si="782"/>
        <v/>
      </c>
      <c r="DF1081" t="str">
        <f t="shared" ca="1" si="783"/>
        <v/>
      </c>
      <c r="DG1081" t="str">
        <f t="shared" si="784"/>
        <v/>
      </c>
      <c r="DH1081" t="str">
        <f t="shared" ca="1" si="785"/>
        <v/>
      </c>
      <c r="DI1081" t="str">
        <f t="shared" si="786"/>
        <v/>
      </c>
      <c r="DJ1081" t="str">
        <f t="shared" ca="1" si="787"/>
        <v/>
      </c>
      <c r="DK1081" t="str">
        <f t="shared" si="788"/>
        <v/>
      </c>
      <c r="DL1081" t="str">
        <f t="shared" ca="1" si="789"/>
        <v/>
      </c>
      <c r="DM1081" t="str">
        <f t="shared" si="790"/>
        <v/>
      </c>
      <c r="DN1081" t="str">
        <f t="shared" ca="1" si="791"/>
        <v/>
      </c>
      <c r="DO1081" t="str">
        <f t="shared" si="792"/>
        <v/>
      </c>
      <c r="DP1081" t="str">
        <f t="shared" ca="1" si="793"/>
        <v/>
      </c>
      <c r="DQ1081" t="str">
        <f t="shared" si="794"/>
        <v/>
      </c>
      <c r="DR1081" t="str">
        <f t="shared" ca="1" si="795"/>
        <v/>
      </c>
      <c r="DS1081" t="str">
        <f t="shared" si="796"/>
        <v/>
      </c>
      <c r="DT1081" t="str">
        <f t="shared" ca="1" si="797"/>
        <v/>
      </c>
      <c r="DU1081" t="str">
        <f t="shared" si="798"/>
        <v/>
      </c>
      <c r="DV1081" t="str">
        <f t="shared" ca="1" si="799"/>
        <v/>
      </c>
      <c r="DW1081" t="str">
        <f t="shared" si="800"/>
        <v/>
      </c>
      <c r="DX1081" t="str">
        <f t="shared" ca="1" si="801"/>
        <v/>
      </c>
      <c r="DY1081" t="str">
        <f t="shared" si="802"/>
        <v/>
      </c>
      <c r="DZ1081" t="str">
        <f t="shared" ca="1" si="803"/>
        <v/>
      </c>
      <c r="EA1081" t="str">
        <f t="shared" si="804"/>
        <v/>
      </c>
      <c r="EB1081" t="str">
        <f t="shared" ca="1" si="805"/>
        <v/>
      </c>
      <c r="EC1081" t="str">
        <f t="shared" si="806"/>
        <v/>
      </c>
      <c r="ED1081" t="str">
        <f t="shared" ca="1" si="807"/>
        <v/>
      </c>
      <c r="EE1081" t="str">
        <f t="shared" si="808"/>
        <v/>
      </c>
      <c r="EF1081" t="str">
        <f t="shared" ca="1" si="809"/>
        <v/>
      </c>
      <c r="EG1081" t="str">
        <f t="shared" si="810"/>
        <v/>
      </c>
      <c r="EH1081" t="str">
        <f t="shared" ca="1" si="811"/>
        <v/>
      </c>
      <c r="EI1081" t="str">
        <f t="shared" si="812"/>
        <v/>
      </c>
      <c r="EJ1081" t="str">
        <f t="shared" ca="1" si="813"/>
        <v/>
      </c>
      <c r="EK1081">
        <f t="shared" ref="EK1081:EK1112" ca="1" si="815">IF(AND(GT1081="test",OR(CT1081&gt;5000,CT1081&gt;AVERAGE($CT$1045:$CT$1128)+2*STDEV($CT$1045:$CT$1128),CT1081&lt;AVERAGE($CT$1045:$CT$1128)-2*STDEV($CT$1045:$CT$1128))),"",CT1081)</f>
        <v>422</v>
      </c>
      <c r="EL1081">
        <v>422</v>
      </c>
      <c r="EM1081">
        <v>77342</v>
      </c>
      <c r="EN1081">
        <v>7082</v>
      </c>
      <c r="EO1081">
        <v>2519</v>
      </c>
      <c r="EP1081">
        <v>1723</v>
      </c>
      <c r="EQ1081">
        <v>9716</v>
      </c>
      <c r="ER1081">
        <v>422</v>
      </c>
      <c r="ES1081">
        <v>82815</v>
      </c>
      <c r="ET1081">
        <v>3294</v>
      </c>
      <c r="EU1081">
        <v>2</v>
      </c>
      <c r="EV1081" t="s">
        <v>156</v>
      </c>
      <c r="EW1081">
        <v>1024</v>
      </c>
      <c r="EX1081">
        <v>2</v>
      </c>
      <c r="EY1081">
        <v>48000</v>
      </c>
      <c r="EZ1081">
        <v>-16</v>
      </c>
      <c r="FA1081" t="s">
        <v>170</v>
      </c>
      <c r="FB1081">
        <v>10</v>
      </c>
      <c r="FC1081" t="s">
        <v>171</v>
      </c>
      <c r="FD1081">
        <v>581121</v>
      </c>
      <c r="FE1081">
        <v>574037</v>
      </c>
      <c r="FF1081">
        <v>15228</v>
      </c>
      <c r="FG1081">
        <v>920932</v>
      </c>
      <c r="FH1081">
        <v>922241</v>
      </c>
      <c r="FI1081">
        <v>574021</v>
      </c>
      <c r="FJ1081">
        <v>920932</v>
      </c>
      <c r="FK1081">
        <v>570648</v>
      </c>
      <c r="FL1081" t="s">
        <v>158</v>
      </c>
      <c r="FM1081">
        <v>567100</v>
      </c>
      <c r="FN1081">
        <v>402651</v>
      </c>
      <c r="FO1081">
        <v>488219</v>
      </c>
      <c r="FP1081">
        <v>5512</v>
      </c>
      <c r="FQ1081">
        <v>5510</v>
      </c>
      <c r="FR1081">
        <v>920180</v>
      </c>
      <c r="FS1081">
        <v>402649</v>
      </c>
      <c r="FT1081">
        <v>402649</v>
      </c>
      <c r="FU1081">
        <v>5510</v>
      </c>
      <c r="FV1081">
        <v>925785</v>
      </c>
      <c r="FW1081">
        <v>924242</v>
      </c>
      <c r="FX1081">
        <v>926208</v>
      </c>
      <c r="FY1081">
        <v>405170</v>
      </c>
      <c r="FZ1081">
        <v>489942</v>
      </c>
      <c r="GA1081">
        <v>405402</v>
      </c>
      <c r="GB1081">
        <v>570648</v>
      </c>
      <c r="GC1081">
        <v>569101</v>
      </c>
      <c r="GD1081">
        <v>573943</v>
      </c>
      <c r="GE1081" t="s">
        <v>158</v>
      </c>
      <c r="GF1081">
        <v>925785</v>
      </c>
      <c r="GG1081">
        <v>567099</v>
      </c>
      <c r="GH1081">
        <v>920179</v>
      </c>
      <c r="GI1081">
        <v>658463</v>
      </c>
      <c r="GJ1081" t="s">
        <v>172</v>
      </c>
      <c r="GK1081">
        <v>34</v>
      </c>
      <c r="GL1081" t="s">
        <v>853</v>
      </c>
      <c r="GM1081">
        <v>37</v>
      </c>
      <c r="GN1081" t="s">
        <v>182</v>
      </c>
      <c r="GO1081" t="s">
        <v>166</v>
      </c>
      <c r="GP1081">
        <v>1024</v>
      </c>
      <c r="GQ1081">
        <v>-50</v>
      </c>
      <c r="GR1081">
        <v>180</v>
      </c>
      <c r="GS1081">
        <f t="shared" ref="GS1081:GS1128" si="816">GM1081</f>
        <v>37</v>
      </c>
      <c r="GT1081" t="str">
        <f t="shared" ref="GT1081:GT1128" si="817">IF(GN1081="NA","training","test")</f>
        <v>test</v>
      </c>
    </row>
    <row r="1082" spans="1:202" x14ac:dyDescent="0.2">
      <c r="A1082">
        <v>92</v>
      </c>
      <c r="B1082">
        <v>92</v>
      </c>
      <c r="C1082">
        <v>1144</v>
      </c>
      <c r="D1082">
        <v>1144</v>
      </c>
      <c r="E1082" t="s">
        <v>155</v>
      </c>
      <c r="F1082" t="s">
        <v>156</v>
      </c>
      <c r="G1082" t="s">
        <v>156</v>
      </c>
      <c r="H1082" t="s">
        <v>156</v>
      </c>
      <c r="I1082">
        <v>0</v>
      </c>
      <c r="J1082" t="s">
        <v>157</v>
      </c>
      <c r="K1082">
        <v>1</v>
      </c>
      <c r="L1082" t="s">
        <v>154</v>
      </c>
      <c r="M1082" t="s">
        <v>154</v>
      </c>
      <c r="N1082" t="s">
        <v>154</v>
      </c>
      <c r="O1082">
        <v>1</v>
      </c>
      <c r="P1082" t="s">
        <v>154</v>
      </c>
      <c r="Q1082" t="s">
        <v>154</v>
      </c>
      <c r="R1082" t="s">
        <v>179</v>
      </c>
      <c r="S1082">
        <v>0</v>
      </c>
      <c r="T1082">
        <v>3</v>
      </c>
      <c r="U1082">
        <v>0</v>
      </c>
      <c r="V1082">
        <v>37</v>
      </c>
      <c r="W1082">
        <v>37</v>
      </c>
      <c r="X1082">
        <v>3</v>
      </c>
      <c r="Y1082">
        <v>37</v>
      </c>
      <c r="Z1082">
        <v>27</v>
      </c>
      <c r="AA1082">
        <v>0</v>
      </c>
      <c r="AB1082">
        <v>27</v>
      </c>
      <c r="AC1082">
        <v>3</v>
      </c>
      <c r="AD1082">
        <v>3</v>
      </c>
      <c r="AE1082">
        <v>0</v>
      </c>
      <c r="AF1082">
        <v>0</v>
      </c>
      <c r="AG1082">
        <v>37</v>
      </c>
      <c r="AH1082">
        <v>3</v>
      </c>
      <c r="AI1082">
        <v>3</v>
      </c>
      <c r="AJ1082">
        <v>0</v>
      </c>
      <c r="AK1082">
        <v>37</v>
      </c>
      <c r="AL1082">
        <v>37</v>
      </c>
      <c r="AM1082">
        <v>65</v>
      </c>
      <c r="AN1082">
        <v>3</v>
      </c>
      <c r="AO1082">
        <v>3</v>
      </c>
      <c r="AP1082">
        <v>3</v>
      </c>
      <c r="AQ1082">
        <v>27</v>
      </c>
      <c r="AR1082">
        <v>27</v>
      </c>
      <c r="AS1082">
        <v>27</v>
      </c>
      <c r="AT1082">
        <v>3</v>
      </c>
      <c r="AU1082">
        <v>37</v>
      </c>
      <c r="AV1082">
        <v>27</v>
      </c>
      <c r="AW1082">
        <v>37</v>
      </c>
      <c r="AX1082">
        <v>0</v>
      </c>
      <c r="AY1082" t="s">
        <v>159</v>
      </c>
      <c r="AZ1082" t="s">
        <v>815</v>
      </c>
      <c r="BA1082" t="s">
        <v>464</v>
      </c>
      <c r="BB1082" t="s">
        <v>762</v>
      </c>
      <c r="BC1082" t="s">
        <v>161</v>
      </c>
      <c r="BD1082" t="b">
        <v>0</v>
      </c>
      <c r="BE1082">
        <v>6.41</v>
      </c>
      <c r="BF1082" t="b">
        <v>1</v>
      </c>
      <c r="BH1082" t="s">
        <v>245</v>
      </c>
      <c r="BI1082" t="s">
        <v>600</v>
      </c>
      <c r="BJ1082" t="b">
        <v>0</v>
      </c>
      <c r="BK1082" t="s">
        <v>163</v>
      </c>
      <c r="BL1082" t="b">
        <v>0</v>
      </c>
      <c r="BM1082">
        <v>18</v>
      </c>
      <c r="BN1082" t="s">
        <v>164</v>
      </c>
      <c r="BO1082" t="s">
        <v>165</v>
      </c>
      <c r="BP1082" t="s">
        <v>164</v>
      </c>
      <c r="BQ1082" t="s">
        <v>166</v>
      </c>
      <c r="BR1082">
        <v>768</v>
      </c>
      <c r="BS1082" t="s">
        <v>156</v>
      </c>
      <c r="BT1082" t="s">
        <v>173</v>
      </c>
      <c r="BU1082" t="s">
        <v>193</v>
      </c>
      <c r="BV1082" t="s">
        <v>189</v>
      </c>
      <c r="BW1082">
        <v>37</v>
      </c>
      <c r="BX1082">
        <v>4</v>
      </c>
      <c r="BY1082">
        <v>0</v>
      </c>
      <c r="BZ1082">
        <v>6</v>
      </c>
      <c r="CA1082" t="s">
        <v>763</v>
      </c>
      <c r="CB1082" t="s">
        <v>156</v>
      </c>
      <c r="CC1082">
        <v>7</v>
      </c>
      <c r="CD1082" t="b">
        <v>0</v>
      </c>
      <c r="CE1082" t="s">
        <v>168</v>
      </c>
      <c r="CF1082" t="s">
        <v>602</v>
      </c>
      <c r="CG1082">
        <v>26</v>
      </c>
      <c r="CH1082">
        <v>0</v>
      </c>
      <c r="CI1082" t="s">
        <v>179</v>
      </c>
      <c r="CJ1082" t="s">
        <v>764</v>
      </c>
      <c r="CK1082" t="s">
        <v>764</v>
      </c>
      <c r="CL1082" t="s">
        <v>805</v>
      </c>
      <c r="CM1082" t="s">
        <v>764</v>
      </c>
      <c r="CN1082" t="s">
        <v>169</v>
      </c>
      <c r="CO1082" t="s">
        <v>179</v>
      </c>
      <c r="CP1082" t="s">
        <v>764</v>
      </c>
      <c r="CQ1082">
        <v>1</v>
      </c>
      <c r="CR1082">
        <v>106</v>
      </c>
      <c r="CS1082">
        <f t="shared" si="770"/>
        <v>106</v>
      </c>
      <c r="CT1082">
        <f t="shared" ca="1" si="771"/>
        <v>660</v>
      </c>
      <c r="CU1082" t="str">
        <f t="shared" si="772"/>
        <v/>
      </c>
      <c r="CV1082" t="str">
        <f t="shared" ca="1" si="773"/>
        <v/>
      </c>
      <c r="CW1082" t="str">
        <f t="shared" si="774"/>
        <v/>
      </c>
      <c r="CX1082" t="str">
        <f t="shared" ca="1" si="775"/>
        <v/>
      </c>
      <c r="CY1082" t="str">
        <f t="shared" si="776"/>
        <v/>
      </c>
      <c r="CZ1082" t="str">
        <f t="shared" ca="1" si="777"/>
        <v/>
      </c>
      <c r="DA1082" t="str">
        <f t="shared" si="778"/>
        <v/>
      </c>
      <c r="DB1082" t="str">
        <f t="shared" ca="1" si="779"/>
        <v/>
      </c>
      <c r="DC1082" t="str">
        <f t="shared" si="780"/>
        <v/>
      </c>
      <c r="DD1082" t="str">
        <f t="shared" ca="1" si="781"/>
        <v/>
      </c>
      <c r="DE1082" t="str">
        <f t="shared" si="782"/>
        <v/>
      </c>
      <c r="DF1082" t="str">
        <f t="shared" ca="1" si="783"/>
        <v/>
      </c>
      <c r="DG1082" t="str">
        <f t="shared" si="784"/>
        <v/>
      </c>
      <c r="DH1082" t="str">
        <f t="shared" ca="1" si="785"/>
        <v/>
      </c>
      <c r="DI1082" t="str">
        <f t="shared" si="786"/>
        <v/>
      </c>
      <c r="DJ1082" t="str">
        <f t="shared" ca="1" si="787"/>
        <v/>
      </c>
      <c r="DK1082" t="str">
        <f t="shared" si="788"/>
        <v/>
      </c>
      <c r="DL1082" t="str">
        <f t="shared" ca="1" si="789"/>
        <v/>
      </c>
      <c r="DM1082" t="str">
        <f t="shared" si="790"/>
        <v/>
      </c>
      <c r="DN1082" t="str">
        <f t="shared" ca="1" si="791"/>
        <v/>
      </c>
      <c r="DO1082" t="str">
        <f t="shared" si="792"/>
        <v/>
      </c>
      <c r="DP1082" t="str">
        <f t="shared" ca="1" si="793"/>
        <v/>
      </c>
      <c r="DQ1082" t="str">
        <f t="shared" si="794"/>
        <v/>
      </c>
      <c r="DR1082" t="str">
        <f t="shared" ca="1" si="795"/>
        <v/>
      </c>
      <c r="DS1082">
        <f t="shared" si="796"/>
        <v>106</v>
      </c>
      <c r="DT1082">
        <f t="shared" ca="1" si="797"/>
        <v>660</v>
      </c>
      <c r="DU1082" t="str">
        <f t="shared" si="798"/>
        <v/>
      </c>
      <c r="DV1082" t="str">
        <f t="shared" ca="1" si="799"/>
        <v/>
      </c>
      <c r="DW1082" t="str">
        <f t="shared" si="800"/>
        <v/>
      </c>
      <c r="DX1082" t="str">
        <f t="shared" ca="1" si="801"/>
        <v/>
      </c>
      <c r="DY1082" t="str">
        <f t="shared" si="802"/>
        <v/>
      </c>
      <c r="DZ1082" t="str">
        <f t="shared" ca="1" si="803"/>
        <v/>
      </c>
      <c r="EA1082" t="str">
        <f t="shared" si="804"/>
        <v/>
      </c>
      <c r="EB1082" t="str">
        <f t="shared" ca="1" si="805"/>
        <v/>
      </c>
      <c r="EC1082" t="str">
        <f t="shared" si="806"/>
        <v/>
      </c>
      <c r="ED1082" t="str">
        <f t="shared" ca="1" si="807"/>
        <v/>
      </c>
      <c r="EE1082" t="str">
        <f t="shared" si="808"/>
        <v/>
      </c>
      <c r="EF1082" t="str">
        <f t="shared" ca="1" si="809"/>
        <v/>
      </c>
      <c r="EG1082" t="str">
        <f t="shared" si="810"/>
        <v/>
      </c>
      <c r="EH1082" t="str">
        <f t="shared" ca="1" si="811"/>
        <v/>
      </c>
      <c r="EI1082" t="str">
        <f t="shared" si="812"/>
        <v/>
      </c>
      <c r="EJ1082" t="str">
        <f t="shared" ca="1" si="813"/>
        <v/>
      </c>
      <c r="EK1082">
        <f t="shared" ca="1" si="815"/>
        <v>660</v>
      </c>
      <c r="EL1082">
        <v>630</v>
      </c>
      <c r="EM1082">
        <v>77342</v>
      </c>
      <c r="EN1082">
        <v>7082</v>
      </c>
      <c r="EO1082">
        <v>2519</v>
      </c>
      <c r="EP1082">
        <v>1723</v>
      </c>
      <c r="EQ1082">
        <v>9716</v>
      </c>
      <c r="ER1082">
        <v>106</v>
      </c>
      <c r="ES1082">
        <v>82815</v>
      </c>
      <c r="ET1082">
        <v>3294</v>
      </c>
      <c r="EU1082">
        <v>2</v>
      </c>
      <c r="EV1082" t="s">
        <v>156</v>
      </c>
      <c r="EW1082">
        <v>1024</v>
      </c>
      <c r="EX1082">
        <v>2</v>
      </c>
      <c r="EY1082">
        <v>48000</v>
      </c>
      <c r="EZ1082">
        <v>-16</v>
      </c>
      <c r="FA1082" t="s">
        <v>170</v>
      </c>
      <c r="FB1082">
        <v>10</v>
      </c>
      <c r="FC1082" t="s">
        <v>171</v>
      </c>
      <c r="FD1082">
        <v>581121</v>
      </c>
      <c r="FE1082">
        <v>574037</v>
      </c>
      <c r="FF1082">
        <v>15228</v>
      </c>
      <c r="FG1082">
        <v>927067</v>
      </c>
      <c r="FH1082">
        <v>928793</v>
      </c>
      <c r="FI1082">
        <v>574021</v>
      </c>
      <c r="FJ1082">
        <v>927067</v>
      </c>
      <c r="FK1082">
        <v>570648</v>
      </c>
      <c r="FL1082" t="s">
        <v>158</v>
      </c>
      <c r="FM1082">
        <v>567100</v>
      </c>
      <c r="FN1082">
        <v>402651</v>
      </c>
      <c r="FO1082">
        <v>488219</v>
      </c>
      <c r="FP1082">
        <v>5512</v>
      </c>
      <c r="FQ1082">
        <v>5510</v>
      </c>
      <c r="FR1082">
        <v>926316</v>
      </c>
      <c r="FS1082">
        <v>402649</v>
      </c>
      <c r="FT1082">
        <v>402649</v>
      </c>
      <c r="FU1082">
        <v>5510</v>
      </c>
      <c r="FV1082">
        <v>932377</v>
      </c>
      <c r="FW1082">
        <v>930793</v>
      </c>
      <c r="FX1082">
        <v>932484</v>
      </c>
      <c r="FY1082">
        <v>405170</v>
      </c>
      <c r="FZ1082">
        <v>489942</v>
      </c>
      <c r="GA1082">
        <v>405402</v>
      </c>
      <c r="GB1082">
        <v>570648</v>
      </c>
      <c r="GC1082">
        <v>569101</v>
      </c>
      <c r="GD1082">
        <v>573943</v>
      </c>
      <c r="GE1082" t="s">
        <v>158</v>
      </c>
      <c r="GF1082">
        <v>932376</v>
      </c>
      <c r="GG1082">
        <v>567099</v>
      </c>
      <c r="GH1082">
        <v>926315</v>
      </c>
      <c r="GI1082">
        <v>658463</v>
      </c>
      <c r="GJ1082" t="s">
        <v>172</v>
      </c>
      <c r="GK1082">
        <v>35</v>
      </c>
      <c r="GL1082" t="s">
        <v>854</v>
      </c>
      <c r="GM1082">
        <v>38</v>
      </c>
      <c r="GN1082" t="s">
        <v>182</v>
      </c>
      <c r="GO1082" t="s">
        <v>166</v>
      </c>
      <c r="GP1082">
        <v>1024</v>
      </c>
      <c r="GQ1082">
        <v>-50</v>
      </c>
      <c r="GR1082">
        <v>180</v>
      </c>
      <c r="GS1082">
        <f t="shared" si="816"/>
        <v>38</v>
      </c>
      <c r="GT1082" t="str">
        <f t="shared" si="817"/>
        <v>test</v>
      </c>
    </row>
    <row r="1083" spans="1:202" x14ac:dyDescent="0.2">
      <c r="A1083">
        <v>92</v>
      </c>
      <c r="B1083">
        <v>92</v>
      </c>
      <c r="C1083">
        <v>1126</v>
      </c>
      <c r="D1083">
        <v>1126</v>
      </c>
      <c r="E1083" t="s">
        <v>155</v>
      </c>
      <c r="F1083" t="s">
        <v>156</v>
      </c>
      <c r="G1083" t="s">
        <v>156</v>
      </c>
      <c r="H1083" t="s">
        <v>156</v>
      </c>
      <c r="I1083">
        <v>0</v>
      </c>
      <c r="J1083" t="s">
        <v>157</v>
      </c>
      <c r="K1083">
        <v>1</v>
      </c>
      <c r="L1083" t="s">
        <v>154</v>
      </c>
      <c r="M1083" t="s">
        <v>154</v>
      </c>
      <c r="N1083" t="s">
        <v>154</v>
      </c>
      <c r="O1083">
        <v>1</v>
      </c>
      <c r="P1083" t="s">
        <v>154</v>
      </c>
      <c r="Q1083" t="s">
        <v>154</v>
      </c>
      <c r="R1083" t="s">
        <v>179</v>
      </c>
      <c r="S1083">
        <v>0</v>
      </c>
      <c r="T1083">
        <v>3</v>
      </c>
      <c r="U1083">
        <v>0</v>
      </c>
      <c r="V1083">
        <v>38</v>
      </c>
      <c r="W1083">
        <v>38</v>
      </c>
      <c r="X1083">
        <v>3</v>
      </c>
      <c r="Y1083">
        <v>38</v>
      </c>
      <c r="Z1083">
        <v>27</v>
      </c>
      <c r="AA1083">
        <v>0</v>
      </c>
      <c r="AB1083">
        <v>27</v>
      </c>
      <c r="AC1083">
        <v>3</v>
      </c>
      <c r="AD1083">
        <v>3</v>
      </c>
      <c r="AE1083">
        <v>0</v>
      </c>
      <c r="AF1083">
        <v>0</v>
      </c>
      <c r="AG1083">
        <v>38</v>
      </c>
      <c r="AH1083">
        <v>3</v>
      </c>
      <c r="AI1083">
        <v>3</v>
      </c>
      <c r="AJ1083">
        <v>0</v>
      </c>
      <c r="AK1083">
        <v>38</v>
      </c>
      <c r="AL1083">
        <v>38</v>
      </c>
      <c r="AM1083">
        <v>66</v>
      </c>
      <c r="AN1083">
        <v>3</v>
      </c>
      <c r="AO1083">
        <v>3</v>
      </c>
      <c r="AP1083">
        <v>3</v>
      </c>
      <c r="AQ1083">
        <v>27</v>
      </c>
      <c r="AR1083">
        <v>27</v>
      </c>
      <c r="AS1083">
        <v>27</v>
      </c>
      <c r="AT1083">
        <v>3</v>
      </c>
      <c r="AU1083">
        <v>38</v>
      </c>
      <c r="AV1083">
        <v>27</v>
      </c>
      <c r="AW1083">
        <v>38</v>
      </c>
      <c r="AX1083">
        <v>0</v>
      </c>
      <c r="AY1083" t="s">
        <v>159</v>
      </c>
      <c r="AZ1083" t="s">
        <v>815</v>
      </c>
      <c r="BA1083" t="s">
        <v>464</v>
      </c>
      <c r="BB1083" t="s">
        <v>762</v>
      </c>
      <c r="BC1083" t="s">
        <v>161</v>
      </c>
      <c r="BD1083" t="b">
        <v>0</v>
      </c>
      <c r="BE1083">
        <v>4.1100000000000003</v>
      </c>
      <c r="BF1083" t="b">
        <v>1</v>
      </c>
      <c r="BH1083" t="s">
        <v>245</v>
      </c>
      <c r="BI1083" t="s">
        <v>600</v>
      </c>
      <c r="BJ1083" t="b">
        <v>0</v>
      </c>
      <c r="BK1083" t="s">
        <v>163</v>
      </c>
      <c r="BL1083" t="b">
        <v>0</v>
      </c>
      <c r="BM1083">
        <v>18</v>
      </c>
      <c r="BN1083" t="s">
        <v>164</v>
      </c>
      <c r="BO1083" t="s">
        <v>165</v>
      </c>
      <c r="BP1083" t="s">
        <v>164</v>
      </c>
      <c r="BQ1083" t="s">
        <v>166</v>
      </c>
      <c r="BR1083">
        <v>768</v>
      </c>
      <c r="BS1083" t="s">
        <v>156</v>
      </c>
      <c r="BT1083" t="s">
        <v>173</v>
      </c>
      <c r="BU1083" t="s">
        <v>186</v>
      </c>
      <c r="BV1083" t="s">
        <v>193</v>
      </c>
      <c r="BW1083">
        <v>38</v>
      </c>
      <c r="BX1083">
        <v>4</v>
      </c>
      <c r="BY1083">
        <v>0</v>
      </c>
      <c r="BZ1083">
        <v>6</v>
      </c>
      <c r="CA1083" t="s">
        <v>763</v>
      </c>
      <c r="CB1083" t="s">
        <v>156</v>
      </c>
      <c r="CC1083">
        <v>7</v>
      </c>
      <c r="CD1083" t="b">
        <v>0</v>
      </c>
      <c r="CE1083" t="s">
        <v>168</v>
      </c>
      <c r="CF1083" t="s">
        <v>602</v>
      </c>
      <c r="CG1083">
        <v>17</v>
      </c>
      <c r="CH1083">
        <v>0</v>
      </c>
      <c r="CI1083" t="s">
        <v>179</v>
      </c>
      <c r="CJ1083" t="s">
        <v>764</v>
      </c>
      <c r="CK1083" t="s">
        <v>764</v>
      </c>
      <c r="CL1083" t="s">
        <v>805</v>
      </c>
      <c r="CM1083" t="s">
        <v>764</v>
      </c>
      <c r="CN1083" t="s">
        <v>169</v>
      </c>
      <c r="CO1083" t="s">
        <v>179</v>
      </c>
      <c r="CP1083" t="s">
        <v>764</v>
      </c>
      <c r="CQ1083">
        <v>1</v>
      </c>
      <c r="CR1083">
        <v>442</v>
      </c>
      <c r="CS1083">
        <f t="shared" si="770"/>
        <v>442</v>
      </c>
      <c r="CT1083">
        <f t="shared" ca="1" si="771"/>
        <v>442</v>
      </c>
      <c r="CU1083" t="str">
        <f t="shared" si="772"/>
        <v/>
      </c>
      <c r="CV1083" t="str">
        <f t="shared" ca="1" si="773"/>
        <v/>
      </c>
      <c r="CW1083" t="str">
        <f t="shared" si="774"/>
        <v/>
      </c>
      <c r="CX1083" t="str">
        <f t="shared" ca="1" si="775"/>
        <v/>
      </c>
      <c r="CY1083" t="str">
        <f t="shared" si="776"/>
        <v/>
      </c>
      <c r="CZ1083" t="str">
        <f t="shared" ca="1" si="777"/>
        <v/>
      </c>
      <c r="DA1083" t="str">
        <f t="shared" si="778"/>
        <v/>
      </c>
      <c r="DB1083" t="str">
        <f t="shared" ca="1" si="779"/>
        <v/>
      </c>
      <c r="DC1083" t="str">
        <f t="shared" si="780"/>
        <v/>
      </c>
      <c r="DD1083" t="str">
        <f t="shared" ca="1" si="781"/>
        <v/>
      </c>
      <c r="DE1083" t="str">
        <f t="shared" si="782"/>
        <v/>
      </c>
      <c r="DF1083" t="str">
        <f t="shared" ca="1" si="783"/>
        <v/>
      </c>
      <c r="DG1083">
        <f t="shared" si="784"/>
        <v>442</v>
      </c>
      <c r="DH1083">
        <f t="shared" ca="1" si="785"/>
        <v>442</v>
      </c>
      <c r="DI1083" t="str">
        <f t="shared" si="786"/>
        <v/>
      </c>
      <c r="DJ1083" t="str">
        <f t="shared" ca="1" si="787"/>
        <v/>
      </c>
      <c r="DK1083" t="str">
        <f t="shared" si="788"/>
        <v/>
      </c>
      <c r="DL1083" t="str">
        <f t="shared" ca="1" si="789"/>
        <v/>
      </c>
      <c r="DM1083" t="str">
        <f t="shared" si="790"/>
        <v/>
      </c>
      <c r="DN1083" t="str">
        <f t="shared" ca="1" si="791"/>
        <v/>
      </c>
      <c r="DO1083" t="str">
        <f t="shared" si="792"/>
        <v/>
      </c>
      <c r="DP1083" t="str">
        <f t="shared" ca="1" si="793"/>
        <v/>
      </c>
      <c r="DQ1083" t="str">
        <f t="shared" si="794"/>
        <v/>
      </c>
      <c r="DR1083" t="str">
        <f t="shared" ca="1" si="795"/>
        <v/>
      </c>
      <c r="DS1083" t="str">
        <f t="shared" si="796"/>
        <v/>
      </c>
      <c r="DT1083" t="str">
        <f t="shared" ca="1" si="797"/>
        <v/>
      </c>
      <c r="DU1083" t="str">
        <f t="shared" si="798"/>
        <v/>
      </c>
      <c r="DV1083" t="str">
        <f t="shared" ca="1" si="799"/>
        <v/>
      </c>
      <c r="DW1083" t="str">
        <f t="shared" si="800"/>
        <v/>
      </c>
      <c r="DX1083" t="str">
        <f t="shared" ca="1" si="801"/>
        <v/>
      </c>
      <c r="DY1083" t="str">
        <f t="shared" si="802"/>
        <v/>
      </c>
      <c r="DZ1083" t="str">
        <f t="shared" ca="1" si="803"/>
        <v/>
      </c>
      <c r="EA1083" t="str">
        <f t="shared" si="804"/>
        <v/>
      </c>
      <c r="EB1083" t="str">
        <f t="shared" ca="1" si="805"/>
        <v/>
      </c>
      <c r="EC1083" t="str">
        <f t="shared" si="806"/>
        <v/>
      </c>
      <c r="ED1083" t="str">
        <f t="shared" ca="1" si="807"/>
        <v/>
      </c>
      <c r="EE1083" t="str">
        <f t="shared" si="808"/>
        <v/>
      </c>
      <c r="EF1083" t="str">
        <f t="shared" ca="1" si="809"/>
        <v/>
      </c>
      <c r="EG1083" t="str">
        <f t="shared" si="810"/>
        <v/>
      </c>
      <c r="EH1083" t="str">
        <f t="shared" ca="1" si="811"/>
        <v/>
      </c>
      <c r="EI1083" t="str">
        <f t="shared" si="812"/>
        <v/>
      </c>
      <c r="EJ1083" t="str">
        <f t="shared" ca="1" si="813"/>
        <v/>
      </c>
      <c r="EK1083">
        <f t="shared" ca="1" si="815"/>
        <v>442</v>
      </c>
      <c r="EL1083">
        <v>442</v>
      </c>
      <c r="EM1083">
        <v>77342</v>
      </c>
      <c r="EN1083">
        <v>7082</v>
      </c>
      <c r="EO1083">
        <v>2519</v>
      </c>
      <c r="EP1083">
        <v>1723</v>
      </c>
      <c r="EQ1083">
        <v>9716</v>
      </c>
      <c r="ER1083">
        <v>442</v>
      </c>
      <c r="ES1083">
        <v>82815</v>
      </c>
      <c r="ET1083">
        <v>3294</v>
      </c>
      <c r="EU1083">
        <v>2</v>
      </c>
      <c r="EV1083" t="s">
        <v>156</v>
      </c>
      <c r="EW1083">
        <v>1024</v>
      </c>
      <c r="EX1083">
        <v>2</v>
      </c>
      <c r="EY1083">
        <v>48000</v>
      </c>
      <c r="EZ1083">
        <v>-16</v>
      </c>
      <c r="FA1083" t="s">
        <v>170</v>
      </c>
      <c r="FB1083">
        <v>10</v>
      </c>
      <c r="FC1083" t="s">
        <v>171</v>
      </c>
      <c r="FD1083">
        <v>581121</v>
      </c>
      <c r="FE1083">
        <v>574037</v>
      </c>
      <c r="FF1083">
        <v>15228</v>
      </c>
      <c r="FG1083">
        <v>933344</v>
      </c>
      <c r="FH1083">
        <v>934895</v>
      </c>
      <c r="FI1083">
        <v>574021</v>
      </c>
      <c r="FJ1083">
        <v>933344</v>
      </c>
      <c r="FK1083">
        <v>570648</v>
      </c>
      <c r="FL1083" t="s">
        <v>158</v>
      </c>
      <c r="FM1083">
        <v>567100</v>
      </c>
      <c r="FN1083">
        <v>402651</v>
      </c>
      <c r="FO1083">
        <v>488219</v>
      </c>
      <c r="FP1083">
        <v>5512</v>
      </c>
      <c r="FQ1083">
        <v>5510</v>
      </c>
      <c r="FR1083">
        <v>932593</v>
      </c>
      <c r="FS1083">
        <v>402649</v>
      </c>
      <c r="FT1083">
        <v>402649</v>
      </c>
      <c r="FU1083">
        <v>5510</v>
      </c>
      <c r="FV1083">
        <v>938605</v>
      </c>
      <c r="FW1083">
        <v>936895</v>
      </c>
      <c r="FX1083">
        <v>939047</v>
      </c>
      <c r="FY1083">
        <v>405170</v>
      </c>
      <c r="FZ1083">
        <v>489942</v>
      </c>
      <c r="GA1083">
        <v>405402</v>
      </c>
      <c r="GB1083">
        <v>570648</v>
      </c>
      <c r="GC1083">
        <v>569101</v>
      </c>
      <c r="GD1083">
        <v>573943</v>
      </c>
      <c r="GE1083" t="s">
        <v>158</v>
      </c>
      <c r="GF1083">
        <v>938605</v>
      </c>
      <c r="GG1083">
        <v>567099</v>
      </c>
      <c r="GH1083">
        <v>932592</v>
      </c>
      <c r="GI1083">
        <v>658463</v>
      </c>
      <c r="GJ1083" t="s">
        <v>172</v>
      </c>
      <c r="GK1083">
        <v>36</v>
      </c>
      <c r="GL1083" t="s">
        <v>855</v>
      </c>
      <c r="GM1083">
        <v>39</v>
      </c>
      <c r="GN1083" t="s">
        <v>182</v>
      </c>
      <c r="GO1083" t="s">
        <v>166</v>
      </c>
      <c r="GP1083">
        <v>1024</v>
      </c>
      <c r="GQ1083">
        <v>-50</v>
      </c>
      <c r="GR1083">
        <v>180</v>
      </c>
      <c r="GS1083">
        <f t="shared" si="816"/>
        <v>39</v>
      </c>
      <c r="GT1083" t="str">
        <f t="shared" si="817"/>
        <v>test</v>
      </c>
    </row>
    <row r="1084" spans="1:202" x14ac:dyDescent="0.2">
      <c r="A1084">
        <v>92</v>
      </c>
      <c r="B1084">
        <v>92</v>
      </c>
      <c r="C1084">
        <v>1098</v>
      </c>
      <c r="D1084">
        <v>1098</v>
      </c>
      <c r="E1084" t="s">
        <v>155</v>
      </c>
      <c r="F1084" t="s">
        <v>156</v>
      </c>
      <c r="G1084" t="s">
        <v>156</v>
      </c>
      <c r="H1084" t="s">
        <v>156</v>
      </c>
      <c r="I1084">
        <v>0</v>
      </c>
      <c r="J1084" t="s">
        <v>157</v>
      </c>
      <c r="K1084">
        <v>1</v>
      </c>
      <c r="L1084" t="s">
        <v>154</v>
      </c>
      <c r="M1084" t="s">
        <v>154</v>
      </c>
      <c r="N1084" t="s">
        <v>154</v>
      </c>
      <c r="O1084">
        <v>1</v>
      </c>
      <c r="P1084" t="s">
        <v>154</v>
      </c>
      <c r="Q1084" t="s">
        <v>154</v>
      </c>
      <c r="R1084" t="s">
        <v>179</v>
      </c>
      <c r="S1084">
        <v>0</v>
      </c>
      <c r="T1084">
        <v>3</v>
      </c>
      <c r="U1084">
        <v>0</v>
      </c>
      <c r="V1084">
        <v>39</v>
      </c>
      <c r="W1084">
        <v>39</v>
      </c>
      <c r="X1084">
        <v>3</v>
      </c>
      <c r="Y1084">
        <v>39</v>
      </c>
      <c r="Z1084">
        <v>27</v>
      </c>
      <c r="AA1084">
        <v>0</v>
      </c>
      <c r="AB1084">
        <v>27</v>
      </c>
      <c r="AC1084">
        <v>3</v>
      </c>
      <c r="AD1084">
        <v>3</v>
      </c>
      <c r="AE1084">
        <v>0</v>
      </c>
      <c r="AF1084">
        <v>0</v>
      </c>
      <c r="AG1084">
        <v>39</v>
      </c>
      <c r="AH1084">
        <v>3</v>
      </c>
      <c r="AI1084">
        <v>3</v>
      </c>
      <c r="AJ1084">
        <v>0</v>
      </c>
      <c r="AK1084">
        <v>39</v>
      </c>
      <c r="AL1084">
        <v>39</v>
      </c>
      <c r="AM1084">
        <v>67</v>
      </c>
      <c r="AN1084">
        <v>3</v>
      </c>
      <c r="AO1084">
        <v>3</v>
      </c>
      <c r="AP1084">
        <v>3</v>
      </c>
      <c r="AQ1084">
        <v>27</v>
      </c>
      <c r="AR1084">
        <v>27</v>
      </c>
      <c r="AS1084">
        <v>27</v>
      </c>
      <c r="AT1084">
        <v>3</v>
      </c>
      <c r="AU1084">
        <v>39</v>
      </c>
      <c r="AV1084">
        <v>27</v>
      </c>
      <c r="AW1084">
        <v>39</v>
      </c>
      <c r="AX1084">
        <v>0</v>
      </c>
      <c r="AY1084" t="s">
        <v>159</v>
      </c>
      <c r="AZ1084" t="s">
        <v>815</v>
      </c>
      <c r="BA1084" t="s">
        <v>464</v>
      </c>
      <c r="BB1084" t="s">
        <v>762</v>
      </c>
      <c r="BC1084" t="s">
        <v>161</v>
      </c>
      <c r="BD1084" t="b">
        <v>0</v>
      </c>
      <c r="BE1084">
        <v>2.5</v>
      </c>
      <c r="BF1084" t="b">
        <v>1</v>
      </c>
      <c r="BH1084" t="s">
        <v>245</v>
      </c>
      <c r="BI1084" t="s">
        <v>600</v>
      </c>
      <c r="BJ1084" t="b">
        <v>0</v>
      </c>
      <c r="BK1084" t="s">
        <v>163</v>
      </c>
      <c r="BL1084" t="b">
        <v>0</v>
      </c>
      <c r="BM1084">
        <v>18</v>
      </c>
      <c r="BN1084" t="s">
        <v>164</v>
      </c>
      <c r="BO1084" t="s">
        <v>165</v>
      </c>
      <c r="BP1084" t="s">
        <v>164</v>
      </c>
      <c r="BQ1084" t="s">
        <v>166</v>
      </c>
      <c r="BR1084">
        <v>768</v>
      </c>
      <c r="BS1084" t="s">
        <v>156</v>
      </c>
      <c r="BT1084" t="s">
        <v>173</v>
      </c>
      <c r="BU1084" t="s">
        <v>176</v>
      </c>
      <c r="BV1084" t="s">
        <v>188</v>
      </c>
      <c r="BW1084">
        <v>39</v>
      </c>
      <c r="BX1084">
        <v>4</v>
      </c>
      <c r="BY1084">
        <v>0</v>
      </c>
      <c r="BZ1084">
        <v>6</v>
      </c>
      <c r="CA1084" t="s">
        <v>763</v>
      </c>
      <c r="CB1084" t="s">
        <v>156</v>
      </c>
      <c r="CC1084">
        <v>7</v>
      </c>
      <c r="CD1084" t="b">
        <v>0</v>
      </c>
      <c r="CE1084" t="s">
        <v>168</v>
      </c>
      <c r="CF1084" t="s">
        <v>602</v>
      </c>
      <c r="CG1084">
        <v>12</v>
      </c>
      <c r="CH1084">
        <v>0</v>
      </c>
      <c r="CI1084" t="s">
        <v>179</v>
      </c>
      <c r="CJ1084" t="s">
        <v>764</v>
      </c>
      <c r="CK1084" t="s">
        <v>764</v>
      </c>
      <c r="CL1084" t="s">
        <v>805</v>
      </c>
      <c r="CM1084" t="s">
        <v>764</v>
      </c>
      <c r="CN1084" t="s">
        <v>169</v>
      </c>
      <c r="CO1084" t="s">
        <v>179</v>
      </c>
      <c r="CP1084" t="s">
        <v>764</v>
      </c>
      <c r="CQ1084">
        <v>1</v>
      </c>
      <c r="CR1084">
        <v>15</v>
      </c>
      <c r="CS1084">
        <f t="shared" si="770"/>
        <v>15</v>
      </c>
      <c r="CT1084">
        <f t="shared" ca="1" si="771"/>
        <v>15</v>
      </c>
      <c r="CU1084" t="str">
        <f t="shared" si="772"/>
        <v/>
      </c>
      <c r="CV1084" t="str">
        <f t="shared" ca="1" si="773"/>
        <v/>
      </c>
      <c r="CW1084" t="str">
        <f t="shared" si="774"/>
        <v/>
      </c>
      <c r="CX1084" t="str">
        <f t="shared" ca="1" si="775"/>
        <v/>
      </c>
      <c r="CY1084" t="str">
        <f t="shared" si="776"/>
        <v/>
      </c>
      <c r="CZ1084" t="str">
        <f t="shared" ca="1" si="777"/>
        <v/>
      </c>
      <c r="DA1084">
        <f t="shared" si="778"/>
        <v>15</v>
      </c>
      <c r="DB1084">
        <f t="shared" ca="1" si="779"/>
        <v>15</v>
      </c>
      <c r="DC1084" t="str">
        <f t="shared" si="780"/>
        <v/>
      </c>
      <c r="DD1084" t="str">
        <f t="shared" ca="1" si="781"/>
        <v/>
      </c>
      <c r="DE1084" t="str">
        <f t="shared" si="782"/>
        <v/>
      </c>
      <c r="DF1084" t="str">
        <f t="shared" ca="1" si="783"/>
        <v/>
      </c>
      <c r="DG1084" t="str">
        <f t="shared" si="784"/>
        <v/>
      </c>
      <c r="DH1084" t="str">
        <f t="shared" ca="1" si="785"/>
        <v/>
      </c>
      <c r="DI1084" t="str">
        <f t="shared" si="786"/>
        <v/>
      </c>
      <c r="DJ1084" t="str">
        <f t="shared" ca="1" si="787"/>
        <v/>
      </c>
      <c r="DK1084" t="str">
        <f t="shared" si="788"/>
        <v/>
      </c>
      <c r="DL1084" t="str">
        <f t="shared" ca="1" si="789"/>
        <v/>
      </c>
      <c r="DM1084" t="str">
        <f t="shared" si="790"/>
        <v/>
      </c>
      <c r="DN1084" t="str">
        <f t="shared" ca="1" si="791"/>
        <v/>
      </c>
      <c r="DO1084" t="str">
        <f t="shared" si="792"/>
        <v/>
      </c>
      <c r="DP1084" t="str">
        <f t="shared" ca="1" si="793"/>
        <v/>
      </c>
      <c r="DQ1084" t="str">
        <f t="shared" si="794"/>
        <v/>
      </c>
      <c r="DR1084" t="str">
        <f t="shared" ca="1" si="795"/>
        <v/>
      </c>
      <c r="DS1084" t="str">
        <f t="shared" si="796"/>
        <v/>
      </c>
      <c r="DT1084" t="str">
        <f t="shared" ca="1" si="797"/>
        <v/>
      </c>
      <c r="DU1084" t="str">
        <f t="shared" si="798"/>
        <v/>
      </c>
      <c r="DV1084" t="str">
        <f t="shared" ca="1" si="799"/>
        <v/>
      </c>
      <c r="DW1084" t="str">
        <f t="shared" si="800"/>
        <v/>
      </c>
      <c r="DX1084" t="str">
        <f t="shared" ca="1" si="801"/>
        <v/>
      </c>
      <c r="DY1084" t="str">
        <f t="shared" si="802"/>
        <v/>
      </c>
      <c r="DZ1084" t="str">
        <f t="shared" ca="1" si="803"/>
        <v/>
      </c>
      <c r="EA1084" t="str">
        <f t="shared" si="804"/>
        <v/>
      </c>
      <c r="EB1084" t="str">
        <f t="shared" ca="1" si="805"/>
        <v/>
      </c>
      <c r="EC1084" t="str">
        <f t="shared" si="806"/>
        <v/>
      </c>
      <c r="ED1084" t="str">
        <f t="shared" ca="1" si="807"/>
        <v/>
      </c>
      <c r="EE1084" t="str">
        <f t="shared" si="808"/>
        <v/>
      </c>
      <c r="EF1084" t="str">
        <f t="shared" ca="1" si="809"/>
        <v/>
      </c>
      <c r="EG1084" t="str">
        <f t="shared" si="810"/>
        <v/>
      </c>
      <c r="EH1084" t="str">
        <f t="shared" ca="1" si="811"/>
        <v/>
      </c>
      <c r="EI1084" t="str">
        <f t="shared" si="812"/>
        <v/>
      </c>
      <c r="EJ1084" t="str">
        <f t="shared" ca="1" si="813"/>
        <v/>
      </c>
      <c r="EK1084">
        <f t="shared" ca="1" si="815"/>
        <v>15</v>
      </c>
      <c r="EL1084">
        <v>15</v>
      </c>
      <c r="EM1084">
        <v>77342</v>
      </c>
      <c r="EN1084">
        <v>7082</v>
      </c>
      <c r="EO1084">
        <v>2519</v>
      </c>
      <c r="EP1084">
        <v>1723</v>
      </c>
      <c r="EQ1084">
        <v>9716</v>
      </c>
      <c r="ER1084">
        <v>15</v>
      </c>
      <c r="ES1084">
        <v>82815</v>
      </c>
      <c r="ET1084">
        <v>3294</v>
      </c>
      <c r="EU1084">
        <v>2</v>
      </c>
      <c r="EV1084" t="s">
        <v>156</v>
      </c>
      <c r="EW1084">
        <v>1024</v>
      </c>
      <c r="EX1084">
        <v>2</v>
      </c>
      <c r="EY1084">
        <v>48000</v>
      </c>
      <c r="EZ1084">
        <v>-16</v>
      </c>
      <c r="FA1084" t="s">
        <v>170</v>
      </c>
      <c r="FB1084">
        <v>10</v>
      </c>
      <c r="FC1084" t="s">
        <v>171</v>
      </c>
      <c r="FD1084">
        <v>581121</v>
      </c>
      <c r="FE1084">
        <v>574037</v>
      </c>
      <c r="FF1084">
        <v>15228</v>
      </c>
      <c r="FG1084">
        <v>939907</v>
      </c>
      <c r="FH1084">
        <v>941421</v>
      </c>
      <c r="FI1084">
        <v>574021</v>
      </c>
      <c r="FJ1084">
        <v>939907</v>
      </c>
      <c r="FK1084">
        <v>570648</v>
      </c>
      <c r="FL1084" t="s">
        <v>158</v>
      </c>
      <c r="FM1084">
        <v>567100</v>
      </c>
      <c r="FN1084">
        <v>402651</v>
      </c>
      <c r="FO1084">
        <v>488219</v>
      </c>
      <c r="FP1084">
        <v>5512</v>
      </c>
      <c r="FQ1084">
        <v>5510</v>
      </c>
      <c r="FR1084">
        <v>939156</v>
      </c>
      <c r="FS1084">
        <v>402649</v>
      </c>
      <c r="FT1084">
        <v>402649</v>
      </c>
      <c r="FU1084">
        <v>5510</v>
      </c>
      <c r="FV1084">
        <v>944729</v>
      </c>
      <c r="FW1084">
        <v>943422</v>
      </c>
      <c r="FX1084">
        <v>944745</v>
      </c>
      <c r="FY1084">
        <v>405170</v>
      </c>
      <c r="FZ1084">
        <v>489942</v>
      </c>
      <c r="GA1084">
        <v>405402</v>
      </c>
      <c r="GB1084">
        <v>570648</v>
      </c>
      <c r="GC1084">
        <v>569101</v>
      </c>
      <c r="GD1084">
        <v>573943</v>
      </c>
      <c r="GE1084" t="s">
        <v>158</v>
      </c>
      <c r="GF1084">
        <v>944728</v>
      </c>
      <c r="GG1084">
        <v>567099</v>
      </c>
      <c r="GH1084">
        <v>939154</v>
      </c>
      <c r="GI1084">
        <v>658463</v>
      </c>
      <c r="GJ1084" t="s">
        <v>172</v>
      </c>
      <c r="GK1084">
        <v>37</v>
      </c>
      <c r="GL1084" t="s">
        <v>856</v>
      </c>
      <c r="GM1084">
        <v>40</v>
      </c>
      <c r="GN1084" t="s">
        <v>182</v>
      </c>
      <c r="GO1084" t="s">
        <v>166</v>
      </c>
      <c r="GP1084">
        <v>1024</v>
      </c>
      <c r="GQ1084">
        <v>-50</v>
      </c>
      <c r="GR1084">
        <v>180</v>
      </c>
      <c r="GS1084">
        <f t="shared" si="816"/>
        <v>40</v>
      </c>
      <c r="GT1084" t="str">
        <f t="shared" si="817"/>
        <v>test</v>
      </c>
    </row>
    <row r="1085" spans="1:202" x14ac:dyDescent="0.2">
      <c r="A1085">
        <v>92</v>
      </c>
      <c r="B1085">
        <v>92</v>
      </c>
      <c r="C1085">
        <v>1074</v>
      </c>
      <c r="D1085">
        <v>1074</v>
      </c>
      <c r="E1085" t="s">
        <v>155</v>
      </c>
      <c r="F1085" t="s">
        <v>156</v>
      </c>
      <c r="G1085" t="s">
        <v>156</v>
      </c>
      <c r="H1085" t="s">
        <v>156</v>
      </c>
      <c r="I1085">
        <v>0</v>
      </c>
      <c r="J1085" t="s">
        <v>157</v>
      </c>
      <c r="K1085">
        <v>1</v>
      </c>
      <c r="L1085" t="s">
        <v>154</v>
      </c>
      <c r="M1085" t="s">
        <v>154</v>
      </c>
      <c r="N1085" t="s">
        <v>154</v>
      </c>
      <c r="O1085">
        <v>1</v>
      </c>
      <c r="P1085" t="s">
        <v>154</v>
      </c>
      <c r="Q1085" t="s">
        <v>154</v>
      </c>
      <c r="R1085" t="s">
        <v>183</v>
      </c>
      <c r="S1085">
        <v>0</v>
      </c>
      <c r="T1085">
        <v>3</v>
      </c>
      <c r="U1085">
        <v>0</v>
      </c>
      <c r="V1085">
        <v>40</v>
      </c>
      <c r="W1085">
        <v>40</v>
      </c>
      <c r="X1085">
        <v>3</v>
      </c>
      <c r="Y1085">
        <v>40</v>
      </c>
      <c r="Z1085">
        <v>27</v>
      </c>
      <c r="AA1085">
        <v>0</v>
      </c>
      <c r="AB1085">
        <v>27</v>
      </c>
      <c r="AC1085">
        <v>3</v>
      </c>
      <c r="AD1085">
        <v>3</v>
      </c>
      <c r="AE1085">
        <v>0</v>
      </c>
      <c r="AF1085">
        <v>0</v>
      </c>
      <c r="AG1085">
        <v>40</v>
      </c>
      <c r="AH1085">
        <v>3</v>
      </c>
      <c r="AI1085">
        <v>3</v>
      </c>
      <c r="AJ1085">
        <v>0</v>
      </c>
      <c r="AK1085">
        <v>40</v>
      </c>
      <c r="AL1085">
        <v>40</v>
      </c>
      <c r="AM1085">
        <v>68</v>
      </c>
      <c r="AN1085">
        <v>3</v>
      </c>
      <c r="AO1085">
        <v>3</v>
      </c>
      <c r="AP1085">
        <v>3</v>
      </c>
      <c r="AQ1085">
        <v>27</v>
      </c>
      <c r="AR1085">
        <v>27</v>
      </c>
      <c r="AS1085">
        <v>27</v>
      </c>
      <c r="AT1085">
        <v>3</v>
      </c>
      <c r="AU1085">
        <v>40</v>
      </c>
      <c r="AV1085">
        <v>27</v>
      </c>
      <c r="AW1085">
        <v>40</v>
      </c>
      <c r="AX1085">
        <v>0</v>
      </c>
      <c r="AY1085" t="s">
        <v>159</v>
      </c>
      <c r="AZ1085" t="s">
        <v>815</v>
      </c>
      <c r="BA1085" t="s">
        <v>464</v>
      </c>
      <c r="BB1085" t="s">
        <v>762</v>
      </c>
      <c r="BC1085" t="s">
        <v>161</v>
      </c>
      <c r="BD1085" t="b">
        <v>0</v>
      </c>
      <c r="BE1085" t="s">
        <v>164</v>
      </c>
      <c r="BF1085" t="b">
        <v>1</v>
      </c>
      <c r="BH1085" t="s">
        <v>245</v>
      </c>
      <c r="BI1085" t="s">
        <v>600</v>
      </c>
      <c r="BJ1085" t="b">
        <v>0</v>
      </c>
      <c r="BK1085" t="s">
        <v>163</v>
      </c>
      <c r="BL1085" t="b">
        <v>0</v>
      </c>
      <c r="BM1085">
        <v>18</v>
      </c>
      <c r="BN1085" t="s">
        <v>164</v>
      </c>
      <c r="BO1085" t="s">
        <v>165</v>
      </c>
      <c r="BP1085" t="s">
        <v>164</v>
      </c>
      <c r="BQ1085" t="s">
        <v>166</v>
      </c>
      <c r="BR1085">
        <v>768</v>
      </c>
      <c r="BS1085" t="s">
        <v>156</v>
      </c>
      <c r="BT1085" t="s">
        <v>173</v>
      </c>
      <c r="BU1085" t="s">
        <v>180</v>
      </c>
      <c r="BV1085" t="s">
        <v>187</v>
      </c>
      <c r="BW1085">
        <v>40</v>
      </c>
      <c r="BX1085">
        <v>4</v>
      </c>
      <c r="BY1085">
        <v>0</v>
      </c>
      <c r="BZ1085">
        <v>6</v>
      </c>
      <c r="CA1085" t="s">
        <v>763</v>
      </c>
      <c r="CB1085" t="s">
        <v>156</v>
      </c>
      <c r="CC1085">
        <v>7</v>
      </c>
      <c r="CD1085" t="b">
        <v>0</v>
      </c>
      <c r="CE1085" t="s">
        <v>168</v>
      </c>
      <c r="CF1085" t="s">
        <v>602</v>
      </c>
      <c r="CG1085">
        <v>78</v>
      </c>
      <c r="CH1085">
        <v>0</v>
      </c>
      <c r="CI1085" t="s">
        <v>183</v>
      </c>
      <c r="CJ1085" t="s">
        <v>764</v>
      </c>
      <c r="CK1085" t="s">
        <v>764</v>
      </c>
      <c r="CL1085" t="s">
        <v>805</v>
      </c>
      <c r="CM1085" t="s">
        <v>764</v>
      </c>
      <c r="CN1085" t="s">
        <v>169</v>
      </c>
      <c r="CO1085" t="s">
        <v>183</v>
      </c>
      <c r="CP1085" t="s">
        <v>764</v>
      </c>
      <c r="CQ1085">
        <v>1</v>
      </c>
      <c r="CR1085">
        <v>114</v>
      </c>
      <c r="CS1085" t="str">
        <f t="shared" si="770"/>
        <v/>
      </c>
      <c r="CT1085" t="str">
        <f t="shared" ca="1" si="771"/>
        <v/>
      </c>
      <c r="CU1085" t="str">
        <f t="shared" si="772"/>
        <v/>
      </c>
      <c r="CV1085" t="str">
        <f t="shared" ca="1" si="773"/>
        <v/>
      </c>
      <c r="CW1085" t="str">
        <f t="shared" si="774"/>
        <v/>
      </c>
      <c r="CX1085" t="str">
        <f t="shared" ca="1" si="775"/>
        <v/>
      </c>
      <c r="CY1085" t="str">
        <f t="shared" si="776"/>
        <v/>
      </c>
      <c r="CZ1085" t="str">
        <f t="shared" ca="1" si="777"/>
        <v/>
      </c>
      <c r="DA1085" t="str">
        <f t="shared" si="778"/>
        <v/>
      </c>
      <c r="DB1085" t="str">
        <f t="shared" ca="1" si="779"/>
        <v/>
      </c>
      <c r="DC1085" t="str">
        <f t="shared" si="780"/>
        <v/>
      </c>
      <c r="DD1085" t="str">
        <f t="shared" ca="1" si="781"/>
        <v/>
      </c>
      <c r="DE1085" t="str">
        <f t="shared" si="782"/>
        <v/>
      </c>
      <c r="DF1085" t="str">
        <f t="shared" ca="1" si="783"/>
        <v/>
      </c>
      <c r="DG1085" t="str">
        <f t="shared" si="784"/>
        <v/>
      </c>
      <c r="DH1085" t="str">
        <f t="shared" ca="1" si="785"/>
        <v/>
      </c>
      <c r="DI1085" t="str">
        <f t="shared" si="786"/>
        <v/>
      </c>
      <c r="DJ1085" t="str">
        <f t="shared" ca="1" si="787"/>
        <v/>
      </c>
      <c r="DK1085" t="str">
        <f t="shared" si="788"/>
        <v/>
      </c>
      <c r="DL1085" t="str">
        <f t="shared" ca="1" si="789"/>
        <v/>
      </c>
      <c r="DM1085" t="str">
        <f t="shared" si="790"/>
        <v/>
      </c>
      <c r="DN1085" t="str">
        <f t="shared" ca="1" si="791"/>
        <v/>
      </c>
      <c r="DO1085" t="str">
        <f t="shared" si="792"/>
        <v/>
      </c>
      <c r="DP1085" t="str">
        <f t="shared" ca="1" si="793"/>
        <v/>
      </c>
      <c r="DQ1085" t="str">
        <f t="shared" si="794"/>
        <v/>
      </c>
      <c r="DR1085" t="str">
        <f t="shared" ca="1" si="795"/>
        <v/>
      </c>
      <c r="DS1085" t="str">
        <f t="shared" si="796"/>
        <v/>
      </c>
      <c r="DT1085" t="str">
        <f t="shared" ca="1" si="797"/>
        <v/>
      </c>
      <c r="DU1085" t="str">
        <f t="shared" si="798"/>
        <v/>
      </c>
      <c r="DV1085" t="str">
        <f t="shared" ca="1" si="799"/>
        <v/>
      </c>
      <c r="DW1085" t="str">
        <f t="shared" si="800"/>
        <v/>
      </c>
      <c r="DX1085" t="str">
        <f t="shared" ca="1" si="801"/>
        <v/>
      </c>
      <c r="DY1085" t="str">
        <f t="shared" si="802"/>
        <v/>
      </c>
      <c r="DZ1085" t="str">
        <f t="shared" ca="1" si="803"/>
        <v/>
      </c>
      <c r="EA1085" t="str">
        <f t="shared" si="804"/>
        <v/>
      </c>
      <c r="EB1085" t="str">
        <f t="shared" ca="1" si="805"/>
        <v/>
      </c>
      <c r="EC1085" t="str">
        <f t="shared" si="806"/>
        <v/>
      </c>
      <c r="ED1085" t="str">
        <f t="shared" ca="1" si="807"/>
        <v/>
      </c>
      <c r="EE1085" t="str">
        <f t="shared" si="808"/>
        <v/>
      </c>
      <c r="EF1085" t="str">
        <f t="shared" ca="1" si="809"/>
        <v/>
      </c>
      <c r="EG1085" t="str">
        <f t="shared" si="810"/>
        <v/>
      </c>
      <c r="EH1085" t="str">
        <f t="shared" ca="1" si="811"/>
        <v/>
      </c>
      <c r="EI1085" t="str">
        <f t="shared" si="812"/>
        <v/>
      </c>
      <c r="EJ1085" t="str">
        <f t="shared" ca="1" si="813"/>
        <v/>
      </c>
      <c r="EK1085" t="str">
        <f t="shared" ca="1" si="815"/>
        <v/>
      </c>
      <c r="EL1085" t="s">
        <v>924</v>
      </c>
      <c r="EM1085">
        <v>77342</v>
      </c>
      <c r="EN1085">
        <v>7082</v>
      </c>
      <c r="EO1085">
        <v>2519</v>
      </c>
      <c r="EP1085">
        <v>1723</v>
      </c>
      <c r="EQ1085">
        <v>9716</v>
      </c>
      <c r="ER1085">
        <v>114</v>
      </c>
      <c r="ES1085">
        <v>82815</v>
      </c>
      <c r="ET1085">
        <v>3294</v>
      </c>
      <c r="EU1085">
        <v>2</v>
      </c>
      <c r="EV1085" t="s">
        <v>156</v>
      </c>
      <c r="EW1085">
        <v>1024</v>
      </c>
      <c r="EX1085">
        <v>2</v>
      </c>
      <c r="EY1085">
        <v>48000</v>
      </c>
      <c r="EZ1085">
        <v>-16</v>
      </c>
      <c r="FA1085" t="s">
        <v>170</v>
      </c>
      <c r="FB1085">
        <v>10</v>
      </c>
      <c r="FC1085" t="s">
        <v>171</v>
      </c>
      <c r="FD1085">
        <v>581121</v>
      </c>
      <c r="FE1085">
        <v>574037</v>
      </c>
      <c r="FF1085">
        <v>15228</v>
      </c>
      <c r="FG1085">
        <v>945607</v>
      </c>
      <c r="FH1085">
        <v>947095</v>
      </c>
      <c r="FI1085">
        <v>574021</v>
      </c>
      <c r="FJ1085">
        <v>945606</v>
      </c>
      <c r="FK1085">
        <v>570648</v>
      </c>
      <c r="FL1085" t="s">
        <v>158</v>
      </c>
      <c r="FM1085">
        <v>567100</v>
      </c>
      <c r="FN1085">
        <v>402651</v>
      </c>
      <c r="FO1085">
        <v>488219</v>
      </c>
      <c r="FP1085">
        <v>5512</v>
      </c>
      <c r="FQ1085">
        <v>5510</v>
      </c>
      <c r="FR1085">
        <v>944855</v>
      </c>
      <c r="FS1085">
        <v>402649</v>
      </c>
      <c r="FT1085">
        <v>402649</v>
      </c>
      <c r="FU1085">
        <v>5510</v>
      </c>
      <c r="FV1085">
        <v>951319</v>
      </c>
      <c r="FW1085">
        <v>949096</v>
      </c>
      <c r="FX1085">
        <v>951434</v>
      </c>
      <c r="FY1085">
        <v>405170</v>
      </c>
      <c r="FZ1085">
        <v>489942</v>
      </c>
      <c r="GA1085">
        <v>405402</v>
      </c>
      <c r="GB1085">
        <v>570648</v>
      </c>
      <c r="GC1085">
        <v>569101</v>
      </c>
      <c r="GD1085">
        <v>573943</v>
      </c>
      <c r="GE1085" t="s">
        <v>158</v>
      </c>
      <c r="GF1085">
        <v>951319</v>
      </c>
      <c r="GG1085">
        <v>567099</v>
      </c>
      <c r="GH1085">
        <v>944853</v>
      </c>
      <c r="GI1085">
        <v>658463</v>
      </c>
      <c r="GJ1085" t="s">
        <v>172</v>
      </c>
      <c r="GK1085">
        <v>38</v>
      </c>
      <c r="GL1085" t="s">
        <v>857</v>
      </c>
      <c r="GM1085">
        <v>41</v>
      </c>
      <c r="GN1085" t="s">
        <v>185</v>
      </c>
      <c r="GO1085" t="s">
        <v>166</v>
      </c>
      <c r="GP1085">
        <v>1024</v>
      </c>
      <c r="GQ1085">
        <v>-50</v>
      </c>
      <c r="GR1085">
        <v>180</v>
      </c>
      <c r="GS1085">
        <f t="shared" si="816"/>
        <v>41</v>
      </c>
      <c r="GT1085" t="str">
        <f t="shared" si="817"/>
        <v>test</v>
      </c>
    </row>
    <row r="1086" spans="1:202" x14ac:dyDescent="0.2">
      <c r="A1086">
        <v>92</v>
      </c>
      <c r="B1086">
        <v>92</v>
      </c>
      <c r="C1086">
        <v>1056</v>
      </c>
      <c r="D1086">
        <v>1056</v>
      </c>
      <c r="E1086" t="s">
        <v>155</v>
      </c>
      <c r="F1086" t="s">
        <v>156</v>
      </c>
      <c r="G1086" t="s">
        <v>156</v>
      </c>
      <c r="H1086" t="s">
        <v>156</v>
      </c>
      <c r="I1086">
        <v>0</v>
      </c>
      <c r="J1086" t="s">
        <v>157</v>
      </c>
      <c r="K1086">
        <v>1</v>
      </c>
      <c r="L1086" t="s">
        <v>154</v>
      </c>
      <c r="M1086" t="s">
        <v>154</v>
      </c>
      <c r="N1086" t="s">
        <v>154</v>
      </c>
      <c r="O1086">
        <v>1</v>
      </c>
      <c r="P1086" t="s">
        <v>154</v>
      </c>
      <c r="Q1086" t="s">
        <v>154</v>
      </c>
      <c r="R1086" t="s">
        <v>183</v>
      </c>
      <c r="S1086">
        <v>0</v>
      </c>
      <c r="T1086">
        <v>3</v>
      </c>
      <c r="U1086">
        <v>0</v>
      </c>
      <c r="V1086">
        <v>41</v>
      </c>
      <c r="W1086">
        <v>41</v>
      </c>
      <c r="X1086">
        <v>3</v>
      </c>
      <c r="Y1086">
        <v>41</v>
      </c>
      <c r="Z1086">
        <v>27</v>
      </c>
      <c r="AA1086">
        <v>0</v>
      </c>
      <c r="AB1086">
        <v>27</v>
      </c>
      <c r="AC1086">
        <v>3</v>
      </c>
      <c r="AD1086">
        <v>3</v>
      </c>
      <c r="AE1086">
        <v>0</v>
      </c>
      <c r="AF1086">
        <v>0</v>
      </c>
      <c r="AG1086">
        <v>41</v>
      </c>
      <c r="AH1086">
        <v>3</v>
      </c>
      <c r="AI1086">
        <v>3</v>
      </c>
      <c r="AJ1086">
        <v>0</v>
      </c>
      <c r="AK1086">
        <v>41</v>
      </c>
      <c r="AL1086">
        <v>41</v>
      </c>
      <c r="AM1086">
        <v>69</v>
      </c>
      <c r="AN1086">
        <v>3</v>
      </c>
      <c r="AO1086">
        <v>3</v>
      </c>
      <c r="AP1086">
        <v>3</v>
      </c>
      <c r="AQ1086">
        <v>27</v>
      </c>
      <c r="AR1086">
        <v>27</v>
      </c>
      <c r="AS1086">
        <v>27</v>
      </c>
      <c r="AT1086">
        <v>3</v>
      </c>
      <c r="AU1086">
        <v>41</v>
      </c>
      <c r="AV1086">
        <v>27</v>
      </c>
      <c r="AW1086">
        <v>41</v>
      </c>
      <c r="AX1086">
        <v>0</v>
      </c>
      <c r="AY1086" t="s">
        <v>159</v>
      </c>
      <c r="AZ1086" t="s">
        <v>815</v>
      </c>
      <c r="BA1086" t="s">
        <v>464</v>
      </c>
      <c r="BB1086" t="s">
        <v>762</v>
      </c>
      <c r="BC1086" t="s">
        <v>161</v>
      </c>
      <c r="BD1086" t="b">
        <v>0</v>
      </c>
      <c r="BE1086" t="s">
        <v>164</v>
      </c>
      <c r="BF1086" t="b">
        <v>1</v>
      </c>
      <c r="BH1086" t="s">
        <v>245</v>
      </c>
      <c r="BI1086" t="s">
        <v>600</v>
      </c>
      <c r="BJ1086" t="b">
        <v>0</v>
      </c>
      <c r="BK1086" t="s">
        <v>163</v>
      </c>
      <c r="BL1086" t="b">
        <v>0</v>
      </c>
      <c r="BM1086">
        <v>18</v>
      </c>
      <c r="BN1086" t="s">
        <v>164</v>
      </c>
      <c r="BO1086" t="s">
        <v>165</v>
      </c>
      <c r="BP1086" t="s">
        <v>164</v>
      </c>
      <c r="BQ1086" t="s">
        <v>166</v>
      </c>
      <c r="BR1086">
        <v>768</v>
      </c>
      <c r="BS1086" t="s">
        <v>156</v>
      </c>
      <c r="BT1086" t="s">
        <v>173</v>
      </c>
      <c r="BU1086" t="s">
        <v>193</v>
      </c>
      <c r="BV1086" t="s">
        <v>190</v>
      </c>
      <c r="BW1086">
        <v>41</v>
      </c>
      <c r="BX1086">
        <v>4</v>
      </c>
      <c r="BY1086">
        <v>0</v>
      </c>
      <c r="BZ1086">
        <v>6</v>
      </c>
      <c r="CA1086" t="s">
        <v>763</v>
      </c>
      <c r="CB1086" t="s">
        <v>156</v>
      </c>
      <c r="CC1086">
        <v>7</v>
      </c>
      <c r="CD1086" t="b">
        <v>0</v>
      </c>
      <c r="CE1086" t="s">
        <v>168</v>
      </c>
      <c r="CF1086" t="s">
        <v>602</v>
      </c>
      <c r="CG1086">
        <v>80</v>
      </c>
      <c r="CH1086">
        <v>0</v>
      </c>
      <c r="CI1086" t="s">
        <v>183</v>
      </c>
      <c r="CJ1086" t="s">
        <v>764</v>
      </c>
      <c r="CK1086" t="s">
        <v>764</v>
      </c>
      <c r="CL1086" t="s">
        <v>805</v>
      </c>
      <c r="CM1086" t="s">
        <v>764</v>
      </c>
      <c r="CN1086" t="s">
        <v>169</v>
      </c>
      <c r="CO1086" t="s">
        <v>183</v>
      </c>
      <c r="CP1086" t="s">
        <v>764</v>
      </c>
      <c r="CQ1086">
        <v>1</v>
      </c>
      <c r="CR1086">
        <v>314</v>
      </c>
      <c r="CS1086" t="str">
        <f t="shared" si="770"/>
        <v/>
      </c>
      <c r="CT1086" t="str">
        <f t="shared" ca="1" si="771"/>
        <v/>
      </c>
      <c r="CU1086" t="str">
        <f t="shared" si="772"/>
        <v/>
      </c>
      <c r="CV1086" t="str">
        <f t="shared" ca="1" si="773"/>
        <v/>
      </c>
      <c r="CW1086" t="str">
        <f t="shared" si="774"/>
        <v/>
      </c>
      <c r="CX1086" t="str">
        <f t="shared" ca="1" si="775"/>
        <v/>
      </c>
      <c r="CY1086" t="str">
        <f t="shared" si="776"/>
        <v/>
      </c>
      <c r="CZ1086" t="str">
        <f t="shared" ca="1" si="777"/>
        <v/>
      </c>
      <c r="DA1086" t="str">
        <f t="shared" si="778"/>
        <v/>
      </c>
      <c r="DB1086" t="str">
        <f t="shared" ca="1" si="779"/>
        <v/>
      </c>
      <c r="DC1086" t="str">
        <f t="shared" si="780"/>
        <v/>
      </c>
      <c r="DD1086" t="str">
        <f t="shared" ca="1" si="781"/>
        <v/>
      </c>
      <c r="DE1086" t="str">
        <f t="shared" si="782"/>
        <v/>
      </c>
      <c r="DF1086" t="str">
        <f t="shared" ca="1" si="783"/>
        <v/>
      </c>
      <c r="DG1086" t="str">
        <f t="shared" si="784"/>
        <v/>
      </c>
      <c r="DH1086" t="str">
        <f t="shared" ca="1" si="785"/>
        <v/>
      </c>
      <c r="DI1086" t="str">
        <f t="shared" si="786"/>
        <v/>
      </c>
      <c r="DJ1086" t="str">
        <f t="shared" ca="1" si="787"/>
        <v/>
      </c>
      <c r="DK1086" t="str">
        <f t="shared" si="788"/>
        <v/>
      </c>
      <c r="DL1086" t="str">
        <f t="shared" ca="1" si="789"/>
        <v/>
      </c>
      <c r="DM1086" t="str">
        <f t="shared" si="790"/>
        <v/>
      </c>
      <c r="DN1086" t="str">
        <f t="shared" ca="1" si="791"/>
        <v/>
      </c>
      <c r="DO1086" t="str">
        <f t="shared" si="792"/>
        <v/>
      </c>
      <c r="DP1086" t="str">
        <f t="shared" ca="1" si="793"/>
        <v/>
      </c>
      <c r="DQ1086" t="str">
        <f t="shared" si="794"/>
        <v/>
      </c>
      <c r="DR1086" t="str">
        <f t="shared" ca="1" si="795"/>
        <v/>
      </c>
      <c r="DS1086" t="str">
        <f t="shared" si="796"/>
        <v/>
      </c>
      <c r="DT1086" t="str">
        <f t="shared" ca="1" si="797"/>
        <v/>
      </c>
      <c r="DU1086" t="str">
        <f t="shared" si="798"/>
        <v/>
      </c>
      <c r="DV1086" t="str">
        <f t="shared" ca="1" si="799"/>
        <v/>
      </c>
      <c r="DW1086" t="str">
        <f t="shared" si="800"/>
        <v/>
      </c>
      <c r="DX1086" t="str">
        <f t="shared" ca="1" si="801"/>
        <v/>
      </c>
      <c r="DY1086" t="str">
        <f t="shared" si="802"/>
        <v/>
      </c>
      <c r="DZ1086" t="str">
        <f t="shared" ca="1" si="803"/>
        <v/>
      </c>
      <c r="EA1086" t="str">
        <f t="shared" si="804"/>
        <v/>
      </c>
      <c r="EB1086" t="str">
        <f t="shared" ca="1" si="805"/>
        <v/>
      </c>
      <c r="EC1086" t="str">
        <f t="shared" si="806"/>
        <v/>
      </c>
      <c r="ED1086" t="str">
        <f t="shared" ca="1" si="807"/>
        <v/>
      </c>
      <c r="EE1086" t="str">
        <f t="shared" si="808"/>
        <v/>
      </c>
      <c r="EF1086" t="str">
        <f t="shared" ca="1" si="809"/>
        <v/>
      </c>
      <c r="EG1086" t="str">
        <f t="shared" si="810"/>
        <v/>
      </c>
      <c r="EH1086" t="str">
        <f t="shared" ca="1" si="811"/>
        <v/>
      </c>
      <c r="EI1086" t="str">
        <f t="shared" si="812"/>
        <v/>
      </c>
      <c r="EJ1086" t="str">
        <f t="shared" ca="1" si="813"/>
        <v/>
      </c>
      <c r="EK1086" t="str">
        <f t="shared" ca="1" si="815"/>
        <v/>
      </c>
      <c r="EL1086" t="s">
        <v>924</v>
      </c>
      <c r="EM1086">
        <v>77342</v>
      </c>
      <c r="EN1086">
        <v>7082</v>
      </c>
      <c r="EO1086">
        <v>2519</v>
      </c>
      <c r="EP1086">
        <v>1723</v>
      </c>
      <c r="EQ1086">
        <v>9716</v>
      </c>
      <c r="ER1086">
        <v>314</v>
      </c>
      <c r="ES1086">
        <v>82815</v>
      </c>
      <c r="ET1086">
        <v>3294</v>
      </c>
      <c r="EU1086">
        <v>2</v>
      </c>
      <c r="EV1086" t="s">
        <v>156</v>
      </c>
      <c r="EW1086">
        <v>1024</v>
      </c>
      <c r="EX1086">
        <v>2</v>
      </c>
      <c r="EY1086">
        <v>48000</v>
      </c>
      <c r="EZ1086">
        <v>-16</v>
      </c>
      <c r="FA1086" t="s">
        <v>170</v>
      </c>
      <c r="FB1086">
        <v>10</v>
      </c>
      <c r="FC1086" t="s">
        <v>171</v>
      </c>
      <c r="FD1086">
        <v>581121</v>
      </c>
      <c r="FE1086">
        <v>574037</v>
      </c>
      <c r="FF1086">
        <v>15228</v>
      </c>
      <c r="FG1086">
        <v>952294</v>
      </c>
      <c r="FH1086">
        <v>954008</v>
      </c>
      <c r="FI1086">
        <v>574021</v>
      </c>
      <c r="FJ1086">
        <v>952294</v>
      </c>
      <c r="FK1086">
        <v>570648</v>
      </c>
      <c r="FL1086" t="s">
        <v>158</v>
      </c>
      <c r="FM1086">
        <v>567100</v>
      </c>
      <c r="FN1086">
        <v>402651</v>
      </c>
      <c r="FO1086">
        <v>488219</v>
      </c>
      <c r="FP1086">
        <v>5512</v>
      </c>
      <c r="FQ1086">
        <v>5510</v>
      </c>
      <c r="FR1086">
        <v>951543</v>
      </c>
      <c r="FS1086">
        <v>402649</v>
      </c>
      <c r="FT1086">
        <v>402649</v>
      </c>
      <c r="FU1086">
        <v>5510</v>
      </c>
      <c r="FV1086">
        <v>957592</v>
      </c>
      <c r="FW1086">
        <v>956008</v>
      </c>
      <c r="FX1086">
        <v>957906</v>
      </c>
      <c r="FY1086">
        <v>405170</v>
      </c>
      <c r="FZ1086">
        <v>489942</v>
      </c>
      <c r="GA1086">
        <v>405402</v>
      </c>
      <c r="GB1086">
        <v>570648</v>
      </c>
      <c r="GC1086">
        <v>569101</v>
      </c>
      <c r="GD1086">
        <v>573943</v>
      </c>
      <c r="GE1086" t="s">
        <v>158</v>
      </c>
      <c r="GF1086">
        <v>957591</v>
      </c>
      <c r="GG1086">
        <v>567099</v>
      </c>
      <c r="GH1086">
        <v>951542</v>
      </c>
      <c r="GI1086">
        <v>658463</v>
      </c>
      <c r="GJ1086" t="s">
        <v>172</v>
      </c>
      <c r="GK1086">
        <v>39</v>
      </c>
      <c r="GL1086" t="s">
        <v>858</v>
      </c>
      <c r="GM1086">
        <v>42</v>
      </c>
      <c r="GN1086" t="s">
        <v>185</v>
      </c>
      <c r="GO1086" t="s">
        <v>166</v>
      </c>
      <c r="GP1086">
        <v>1024</v>
      </c>
      <c r="GQ1086">
        <v>-50</v>
      </c>
      <c r="GR1086">
        <v>180</v>
      </c>
      <c r="GS1086">
        <f t="shared" si="816"/>
        <v>42</v>
      </c>
      <c r="GT1086" t="str">
        <f t="shared" si="817"/>
        <v>test</v>
      </c>
    </row>
    <row r="1087" spans="1:202" x14ac:dyDescent="0.2">
      <c r="A1087">
        <v>93</v>
      </c>
      <c r="B1087">
        <v>93</v>
      </c>
      <c r="C1087">
        <v>1035</v>
      </c>
      <c r="D1087">
        <v>1035</v>
      </c>
      <c r="E1087" t="s">
        <v>155</v>
      </c>
      <c r="F1087" t="s">
        <v>156</v>
      </c>
      <c r="G1087" t="s">
        <v>156</v>
      </c>
      <c r="H1087" t="s">
        <v>156</v>
      </c>
      <c r="I1087">
        <v>0</v>
      </c>
      <c r="J1087" t="s">
        <v>157</v>
      </c>
      <c r="K1087">
        <v>1</v>
      </c>
      <c r="L1087" t="s">
        <v>154</v>
      </c>
      <c r="M1087" t="s">
        <v>154</v>
      </c>
      <c r="N1087" t="s">
        <v>154</v>
      </c>
      <c r="O1087">
        <v>1</v>
      </c>
      <c r="P1087" t="s">
        <v>154</v>
      </c>
      <c r="Q1087" t="s">
        <v>154</v>
      </c>
      <c r="R1087" t="s">
        <v>179</v>
      </c>
      <c r="S1087">
        <v>0</v>
      </c>
      <c r="T1087">
        <v>3</v>
      </c>
      <c r="U1087">
        <v>0</v>
      </c>
      <c r="V1087">
        <v>42</v>
      </c>
      <c r="W1087">
        <v>42</v>
      </c>
      <c r="X1087">
        <v>3</v>
      </c>
      <c r="Y1087">
        <v>42</v>
      </c>
      <c r="Z1087">
        <v>27</v>
      </c>
      <c r="AA1087">
        <v>0</v>
      </c>
      <c r="AB1087">
        <v>27</v>
      </c>
      <c r="AC1087">
        <v>3</v>
      </c>
      <c r="AD1087">
        <v>3</v>
      </c>
      <c r="AE1087">
        <v>0</v>
      </c>
      <c r="AF1087">
        <v>0</v>
      </c>
      <c r="AG1087">
        <v>42</v>
      </c>
      <c r="AH1087">
        <v>3</v>
      </c>
      <c r="AI1087">
        <v>3</v>
      </c>
      <c r="AJ1087">
        <v>0</v>
      </c>
      <c r="AK1087">
        <v>42</v>
      </c>
      <c r="AL1087">
        <v>42</v>
      </c>
      <c r="AM1087">
        <v>70</v>
      </c>
      <c r="AN1087">
        <v>3</v>
      </c>
      <c r="AO1087">
        <v>3</v>
      </c>
      <c r="AP1087">
        <v>3</v>
      </c>
      <c r="AQ1087">
        <v>27</v>
      </c>
      <c r="AR1087">
        <v>27</v>
      </c>
      <c r="AS1087">
        <v>27</v>
      </c>
      <c r="AT1087">
        <v>3</v>
      </c>
      <c r="AU1087">
        <v>42</v>
      </c>
      <c r="AV1087">
        <v>27</v>
      </c>
      <c r="AW1087">
        <v>42</v>
      </c>
      <c r="AX1087">
        <v>0</v>
      </c>
      <c r="AY1087" t="s">
        <v>159</v>
      </c>
      <c r="AZ1087" t="s">
        <v>815</v>
      </c>
      <c r="BA1087" t="s">
        <v>464</v>
      </c>
      <c r="BB1087" t="s">
        <v>762</v>
      </c>
      <c r="BC1087" t="s">
        <v>161</v>
      </c>
      <c r="BD1087" t="b">
        <v>0</v>
      </c>
      <c r="BE1087">
        <v>3.68</v>
      </c>
      <c r="BF1087" t="b">
        <v>1</v>
      </c>
      <c r="BH1087" t="s">
        <v>245</v>
      </c>
      <c r="BI1087" t="s">
        <v>600</v>
      </c>
      <c r="BJ1087" t="b">
        <v>0</v>
      </c>
      <c r="BK1087" t="s">
        <v>163</v>
      </c>
      <c r="BL1087" t="b">
        <v>0</v>
      </c>
      <c r="BM1087">
        <v>18</v>
      </c>
      <c r="BN1087" t="s">
        <v>164</v>
      </c>
      <c r="BO1087" t="s">
        <v>165</v>
      </c>
      <c r="BP1087" t="s">
        <v>164</v>
      </c>
      <c r="BQ1087" t="s">
        <v>166</v>
      </c>
      <c r="BR1087">
        <v>768</v>
      </c>
      <c r="BS1087" t="s">
        <v>156</v>
      </c>
      <c r="BT1087" t="s">
        <v>173</v>
      </c>
      <c r="BU1087" t="s">
        <v>176</v>
      </c>
      <c r="BV1087" t="s">
        <v>186</v>
      </c>
      <c r="BW1087">
        <v>42</v>
      </c>
      <c r="BX1087">
        <v>4</v>
      </c>
      <c r="BY1087">
        <v>0</v>
      </c>
      <c r="BZ1087">
        <v>6</v>
      </c>
      <c r="CA1087" t="s">
        <v>763</v>
      </c>
      <c r="CB1087" t="s">
        <v>156</v>
      </c>
      <c r="CC1087">
        <v>7</v>
      </c>
      <c r="CD1087" t="b">
        <v>0</v>
      </c>
      <c r="CE1087" t="s">
        <v>168</v>
      </c>
      <c r="CF1087" t="s">
        <v>602</v>
      </c>
      <c r="CG1087">
        <v>13</v>
      </c>
      <c r="CH1087">
        <v>0</v>
      </c>
      <c r="CI1087" t="s">
        <v>179</v>
      </c>
      <c r="CJ1087" t="s">
        <v>764</v>
      </c>
      <c r="CK1087" t="s">
        <v>764</v>
      </c>
      <c r="CL1087" t="s">
        <v>805</v>
      </c>
      <c r="CM1087" t="s">
        <v>764</v>
      </c>
      <c r="CN1087" t="s">
        <v>169</v>
      </c>
      <c r="CO1087" t="s">
        <v>179</v>
      </c>
      <c r="CP1087" t="s">
        <v>764</v>
      </c>
      <c r="CQ1087">
        <v>1</v>
      </c>
      <c r="CR1087">
        <v>158</v>
      </c>
      <c r="CS1087">
        <f t="shared" si="770"/>
        <v>158</v>
      </c>
      <c r="CT1087">
        <f t="shared" ca="1" si="771"/>
        <v>158</v>
      </c>
      <c r="CU1087" t="str">
        <f t="shared" si="772"/>
        <v/>
      </c>
      <c r="CV1087" t="str">
        <f t="shared" ca="1" si="773"/>
        <v/>
      </c>
      <c r="CW1087" t="str">
        <f t="shared" si="774"/>
        <v/>
      </c>
      <c r="CX1087" t="str">
        <f t="shared" ca="1" si="775"/>
        <v/>
      </c>
      <c r="CY1087" t="str">
        <f t="shared" si="776"/>
        <v/>
      </c>
      <c r="CZ1087" t="str">
        <f t="shared" ca="1" si="777"/>
        <v/>
      </c>
      <c r="DA1087" t="str">
        <f t="shared" si="778"/>
        <v/>
      </c>
      <c r="DB1087" t="str">
        <f t="shared" ca="1" si="779"/>
        <v/>
      </c>
      <c r="DC1087" t="str">
        <f t="shared" si="780"/>
        <v/>
      </c>
      <c r="DD1087" t="str">
        <f t="shared" ca="1" si="781"/>
        <v/>
      </c>
      <c r="DE1087">
        <f t="shared" si="782"/>
        <v>158</v>
      </c>
      <c r="DF1087">
        <f t="shared" ca="1" si="783"/>
        <v>158</v>
      </c>
      <c r="DG1087" t="str">
        <f t="shared" si="784"/>
        <v/>
      </c>
      <c r="DH1087" t="str">
        <f t="shared" ca="1" si="785"/>
        <v/>
      </c>
      <c r="DI1087" t="str">
        <f t="shared" si="786"/>
        <v/>
      </c>
      <c r="DJ1087" t="str">
        <f t="shared" ca="1" si="787"/>
        <v/>
      </c>
      <c r="DK1087" t="str">
        <f t="shared" si="788"/>
        <v/>
      </c>
      <c r="DL1087" t="str">
        <f t="shared" ca="1" si="789"/>
        <v/>
      </c>
      <c r="DM1087" t="str">
        <f t="shared" si="790"/>
        <v/>
      </c>
      <c r="DN1087" t="str">
        <f t="shared" ca="1" si="791"/>
        <v/>
      </c>
      <c r="DO1087" t="str">
        <f t="shared" si="792"/>
        <v/>
      </c>
      <c r="DP1087" t="str">
        <f t="shared" ca="1" si="793"/>
        <v/>
      </c>
      <c r="DQ1087" t="str">
        <f t="shared" si="794"/>
        <v/>
      </c>
      <c r="DR1087" t="str">
        <f t="shared" ca="1" si="795"/>
        <v/>
      </c>
      <c r="DS1087" t="str">
        <f t="shared" si="796"/>
        <v/>
      </c>
      <c r="DT1087" t="str">
        <f t="shared" ca="1" si="797"/>
        <v/>
      </c>
      <c r="DU1087" t="str">
        <f t="shared" si="798"/>
        <v/>
      </c>
      <c r="DV1087" t="str">
        <f t="shared" ca="1" si="799"/>
        <v/>
      </c>
      <c r="DW1087" t="str">
        <f t="shared" si="800"/>
        <v/>
      </c>
      <c r="DX1087" t="str">
        <f t="shared" ca="1" si="801"/>
        <v/>
      </c>
      <c r="DY1087" t="str">
        <f t="shared" si="802"/>
        <v/>
      </c>
      <c r="DZ1087" t="str">
        <f t="shared" ca="1" si="803"/>
        <v/>
      </c>
      <c r="EA1087" t="str">
        <f t="shared" si="804"/>
        <v/>
      </c>
      <c r="EB1087" t="str">
        <f t="shared" ca="1" si="805"/>
        <v/>
      </c>
      <c r="EC1087" t="str">
        <f t="shared" si="806"/>
        <v/>
      </c>
      <c r="ED1087" t="str">
        <f t="shared" ca="1" si="807"/>
        <v/>
      </c>
      <c r="EE1087" t="str">
        <f t="shared" si="808"/>
        <v/>
      </c>
      <c r="EF1087" t="str">
        <f t="shared" ca="1" si="809"/>
        <v/>
      </c>
      <c r="EG1087" t="str">
        <f t="shared" si="810"/>
        <v/>
      </c>
      <c r="EH1087" t="str">
        <f t="shared" ca="1" si="811"/>
        <v/>
      </c>
      <c r="EI1087" t="str">
        <f t="shared" si="812"/>
        <v/>
      </c>
      <c r="EJ1087" t="str">
        <f t="shared" ca="1" si="813"/>
        <v/>
      </c>
      <c r="EK1087">
        <f t="shared" ca="1" si="815"/>
        <v>158</v>
      </c>
      <c r="EL1087">
        <v>158</v>
      </c>
      <c r="EM1087">
        <v>77342</v>
      </c>
      <c r="EN1087">
        <v>7082</v>
      </c>
      <c r="EO1087">
        <v>2519</v>
      </c>
      <c r="EP1087">
        <v>1723</v>
      </c>
      <c r="EQ1087">
        <v>9716</v>
      </c>
      <c r="ER1087">
        <v>158</v>
      </c>
      <c r="ES1087">
        <v>82815</v>
      </c>
      <c r="ET1087">
        <v>3294</v>
      </c>
      <c r="EU1087">
        <v>2</v>
      </c>
      <c r="EV1087" t="s">
        <v>156</v>
      </c>
      <c r="EW1087">
        <v>1024</v>
      </c>
      <c r="EX1087">
        <v>2</v>
      </c>
      <c r="EY1087">
        <v>48000</v>
      </c>
      <c r="EZ1087">
        <v>-16</v>
      </c>
      <c r="FA1087" t="s">
        <v>170</v>
      </c>
      <c r="FB1087">
        <v>10</v>
      </c>
      <c r="FC1087" t="s">
        <v>171</v>
      </c>
      <c r="FD1087">
        <v>581121</v>
      </c>
      <c r="FE1087">
        <v>574037</v>
      </c>
      <c r="FF1087">
        <v>15228</v>
      </c>
      <c r="FG1087">
        <v>958765</v>
      </c>
      <c r="FH1087">
        <v>960279</v>
      </c>
      <c r="FI1087">
        <v>574021</v>
      </c>
      <c r="FJ1087">
        <v>958765</v>
      </c>
      <c r="FK1087">
        <v>570648</v>
      </c>
      <c r="FL1087" t="s">
        <v>158</v>
      </c>
      <c r="FM1087">
        <v>567100</v>
      </c>
      <c r="FN1087">
        <v>402651</v>
      </c>
      <c r="FO1087">
        <v>488219</v>
      </c>
      <c r="FP1087">
        <v>5512</v>
      </c>
      <c r="FQ1087">
        <v>5510</v>
      </c>
      <c r="FR1087">
        <v>958013</v>
      </c>
      <c r="FS1087">
        <v>402649</v>
      </c>
      <c r="FT1087">
        <v>402649</v>
      </c>
      <c r="FU1087">
        <v>5510</v>
      </c>
      <c r="FV1087">
        <v>963823</v>
      </c>
      <c r="FW1087">
        <v>962280</v>
      </c>
      <c r="FX1087">
        <v>963981</v>
      </c>
      <c r="FY1087">
        <v>405170</v>
      </c>
      <c r="FZ1087">
        <v>489942</v>
      </c>
      <c r="GA1087">
        <v>405402</v>
      </c>
      <c r="GB1087">
        <v>570648</v>
      </c>
      <c r="GC1087">
        <v>569101</v>
      </c>
      <c r="GD1087">
        <v>573943</v>
      </c>
      <c r="GE1087" t="s">
        <v>158</v>
      </c>
      <c r="GF1087">
        <v>963822</v>
      </c>
      <c r="GG1087">
        <v>567099</v>
      </c>
      <c r="GH1087">
        <v>958012</v>
      </c>
      <c r="GI1087">
        <v>658463</v>
      </c>
      <c r="GJ1087" t="s">
        <v>172</v>
      </c>
      <c r="GK1087">
        <v>40</v>
      </c>
      <c r="GL1087" t="s">
        <v>859</v>
      </c>
      <c r="GM1087">
        <v>43</v>
      </c>
      <c r="GN1087" t="s">
        <v>182</v>
      </c>
      <c r="GO1087" t="s">
        <v>166</v>
      </c>
      <c r="GP1087">
        <v>1024</v>
      </c>
      <c r="GQ1087">
        <v>-50</v>
      </c>
      <c r="GR1087">
        <v>180</v>
      </c>
      <c r="GS1087">
        <f t="shared" si="816"/>
        <v>43</v>
      </c>
      <c r="GT1087" t="str">
        <f t="shared" si="817"/>
        <v>test</v>
      </c>
    </row>
    <row r="1088" spans="1:202" x14ac:dyDescent="0.2">
      <c r="A1088">
        <v>93</v>
      </c>
      <c r="B1088">
        <v>93</v>
      </c>
      <c r="C1088">
        <v>1013</v>
      </c>
      <c r="D1088">
        <v>1013</v>
      </c>
      <c r="E1088" t="s">
        <v>155</v>
      </c>
      <c r="F1088" t="s">
        <v>156</v>
      </c>
      <c r="G1088" t="s">
        <v>156</v>
      </c>
      <c r="H1088" t="s">
        <v>156</v>
      </c>
      <c r="I1088">
        <v>0</v>
      </c>
      <c r="J1088" t="s">
        <v>157</v>
      </c>
      <c r="K1088">
        <v>1</v>
      </c>
      <c r="L1088" t="s">
        <v>154</v>
      </c>
      <c r="M1088" t="s">
        <v>154</v>
      </c>
      <c r="N1088" t="s">
        <v>154</v>
      </c>
      <c r="O1088">
        <v>1</v>
      </c>
      <c r="P1088" t="s">
        <v>154</v>
      </c>
      <c r="Q1088" t="s">
        <v>154</v>
      </c>
      <c r="R1088" t="s">
        <v>179</v>
      </c>
      <c r="S1088">
        <v>0</v>
      </c>
      <c r="T1088">
        <v>3</v>
      </c>
      <c r="U1088">
        <v>0</v>
      </c>
      <c r="V1088">
        <v>43</v>
      </c>
      <c r="W1088">
        <v>43</v>
      </c>
      <c r="X1088">
        <v>3</v>
      </c>
      <c r="Y1088">
        <v>43</v>
      </c>
      <c r="Z1088">
        <v>27</v>
      </c>
      <c r="AA1088">
        <v>0</v>
      </c>
      <c r="AB1088">
        <v>27</v>
      </c>
      <c r="AC1088">
        <v>3</v>
      </c>
      <c r="AD1088">
        <v>3</v>
      </c>
      <c r="AE1088">
        <v>0</v>
      </c>
      <c r="AF1088">
        <v>0</v>
      </c>
      <c r="AG1088">
        <v>43</v>
      </c>
      <c r="AH1088">
        <v>3</v>
      </c>
      <c r="AI1088">
        <v>3</v>
      </c>
      <c r="AJ1088">
        <v>0</v>
      </c>
      <c r="AK1088">
        <v>43</v>
      </c>
      <c r="AL1088">
        <v>43</v>
      </c>
      <c r="AM1088">
        <v>71</v>
      </c>
      <c r="AN1088">
        <v>3</v>
      </c>
      <c r="AO1088">
        <v>3</v>
      </c>
      <c r="AP1088">
        <v>3</v>
      </c>
      <c r="AQ1088">
        <v>27</v>
      </c>
      <c r="AR1088">
        <v>27</v>
      </c>
      <c r="AS1088">
        <v>27</v>
      </c>
      <c r="AT1088">
        <v>3</v>
      </c>
      <c r="AU1088">
        <v>43</v>
      </c>
      <c r="AV1088">
        <v>27</v>
      </c>
      <c r="AW1088">
        <v>43</v>
      </c>
      <c r="AX1088">
        <v>0</v>
      </c>
      <c r="AY1088" t="s">
        <v>159</v>
      </c>
      <c r="AZ1088" t="s">
        <v>815</v>
      </c>
      <c r="BA1088" t="s">
        <v>464</v>
      </c>
      <c r="BB1088" t="s">
        <v>762</v>
      </c>
      <c r="BC1088" t="s">
        <v>161</v>
      </c>
      <c r="BD1088" t="b">
        <v>0</v>
      </c>
      <c r="BE1088">
        <v>11.23</v>
      </c>
      <c r="BF1088" t="b">
        <v>1</v>
      </c>
      <c r="BH1088" t="s">
        <v>245</v>
      </c>
      <c r="BI1088" t="s">
        <v>600</v>
      </c>
      <c r="BJ1088" t="b">
        <v>0</v>
      </c>
      <c r="BK1088" t="s">
        <v>163</v>
      </c>
      <c r="BL1088" t="b">
        <v>0</v>
      </c>
      <c r="BM1088">
        <v>18</v>
      </c>
      <c r="BN1088" t="s">
        <v>164</v>
      </c>
      <c r="BO1088" t="s">
        <v>165</v>
      </c>
      <c r="BP1088" t="s">
        <v>164</v>
      </c>
      <c r="BQ1088" t="s">
        <v>166</v>
      </c>
      <c r="BR1088">
        <v>768</v>
      </c>
      <c r="BS1088" t="s">
        <v>156</v>
      </c>
      <c r="BT1088" t="s">
        <v>173</v>
      </c>
      <c r="BU1088" t="s">
        <v>181</v>
      </c>
      <c r="BV1088" t="s">
        <v>193</v>
      </c>
      <c r="BW1088">
        <v>43</v>
      </c>
      <c r="BX1088">
        <v>4</v>
      </c>
      <c r="BY1088">
        <v>0</v>
      </c>
      <c r="BZ1088">
        <v>6</v>
      </c>
      <c r="CA1088" t="s">
        <v>763</v>
      </c>
      <c r="CB1088" t="s">
        <v>156</v>
      </c>
      <c r="CC1088">
        <v>7</v>
      </c>
      <c r="CD1088" t="b">
        <v>0</v>
      </c>
      <c r="CE1088" t="s">
        <v>168</v>
      </c>
      <c r="CF1088" t="s">
        <v>602</v>
      </c>
      <c r="CG1088">
        <v>10</v>
      </c>
      <c r="CH1088">
        <v>0</v>
      </c>
      <c r="CI1088" t="s">
        <v>179</v>
      </c>
      <c r="CJ1088" t="s">
        <v>764</v>
      </c>
      <c r="CK1088" t="s">
        <v>764</v>
      </c>
      <c r="CL1088" t="s">
        <v>805</v>
      </c>
      <c r="CM1088" t="s">
        <v>764</v>
      </c>
      <c r="CN1088" t="s">
        <v>169</v>
      </c>
      <c r="CO1088" t="s">
        <v>179</v>
      </c>
      <c r="CP1088" t="s">
        <v>764</v>
      </c>
      <c r="CQ1088">
        <v>1</v>
      </c>
      <c r="CR1088">
        <v>42</v>
      </c>
      <c r="CS1088">
        <f t="shared" si="770"/>
        <v>42</v>
      </c>
      <c r="CT1088">
        <f t="shared" ca="1" si="771"/>
        <v>42</v>
      </c>
      <c r="CU1088" t="str">
        <f t="shared" si="772"/>
        <v/>
      </c>
      <c r="CV1088" t="str">
        <f t="shared" ca="1" si="773"/>
        <v/>
      </c>
      <c r="CW1088" t="str">
        <f t="shared" si="774"/>
        <v/>
      </c>
      <c r="CX1088" t="str">
        <f t="shared" ca="1" si="775"/>
        <v/>
      </c>
      <c r="CY1088" t="str">
        <f t="shared" si="776"/>
        <v/>
      </c>
      <c r="CZ1088" t="str">
        <f t="shared" ca="1" si="777"/>
        <v/>
      </c>
      <c r="DA1088" t="str">
        <f t="shared" si="778"/>
        <v/>
      </c>
      <c r="DB1088" t="str">
        <f t="shared" ca="1" si="779"/>
        <v/>
      </c>
      <c r="DC1088" t="str">
        <f t="shared" si="780"/>
        <v/>
      </c>
      <c r="DD1088" t="str">
        <f t="shared" ca="1" si="781"/>
        <v/>
      </c>
      <c r="DE1088" t="str">
        <f t="shared" si="782"/>
        <v/>
      </c>
      <c r="DF1088" t="str">
        <f t="shared" ca="1" si="783"/>
        <v/>
      </c>
      <c r="DG1088" t="str">
        <f t="shared" si="784"/>
        <v/>
      </c>
      <c r="DH1088" t="str">
        <f t="shared" ca="1" si="785"/>
        <v/>
      </c>
      <c r="DI1088" t="str">
        <f t="shared" si="786"/>
        <v/>
      </c>
      <c r="DJ1088" t="str">
        <f t="shared" ca="1" si="787"/>
        <v/>
      </c>
      <c r="DK1088" t="str">
        <f t="shared" si="788"/>
        <v/>
      </c>
      <c r="DL1088" t="str">
        <f t="shared" ca="1" si="789"/>
        <v/>
      </c>
      <c r="DM1088" t="str">
        <f t="shared" si="790"/>
        <v/>
      </c>
      <c r="DN1088" t="str">
        <f t="shared" ca="1" si="791"/>
        <v/>
      </c>
      <c r="DO1088" t="str">
        <f t="shared" si="792"/>
        <v/>
      </c>
      <c r="DP1088" t="str">
        <f t="shared" ca="1" si="793"/>
        <v/>
      </c>
      <c r="DQ1088" t="str">
        <f t="shared" si="794"/>
        <v/>
      </c>
      <c r="DR1088" t="str">
        <f t="shared" ca="1" si="795"/>
        <v/>
      </c>
      <c r="DS1088" t="str">
        <f t="shared" si="796"/>
        <v/>
      </c>
      <c r="DT1088" t="str">
        <f t="shared" ca="1" si="797"/>
        <v/>
      </c>
      <c r="DU1088" t="str">
        <f t="shared" si="798"/>
        <v/>
      </c>
      <c r="DV1088" t="str">
        <f t="shared" ca="1" si="799"/>
        <v/>
      </c>
      <c r="DW1088" t="str">
        <f t="shared" si="800"/>
        <v/>
      </c>
      <c r="DX1088" t="str">
        <f t="shared" ca="1" si="801"/>
        <v/>
      </c>
      <c r="DY1088" t="str">
        <f t="shared" si="802"/>
        <v/>
      </c>
      <c r="DZ1088" t="str">
        <f t="shared" ca="1" si="803"/>
        <v/>
      </c>
      <c r="EA1088" t="str">
        <f t="shared" si="804"/>
        <v/>
      </c>
      <c r="EB1088" t="str">
        <f t="shared" ca="1" si="805"/>
        <v/>
      </c>
      <c r="EC1088" t="str">
        <f t="shared" si="806"/>
        <v/>
      </c>
      <c r="ED1088" t="str">
        <f t="shared" ca="1" si="807"/>
        <v/>
      </c>
      <c r="EE1088" t="str">
        <f t="shared" si="808"/>
        <v/>
      </c>
      <c r="EF1088" t="str">
        <f t="shared" ca="1" si="809"/>
        <v/>
      </c>
      <c r="EG1088" t="str">
        <f t="shared" si="810"/>
        <v/>
      </c>
      <c r="EH1088" t="str">
        <f t="shared" ca="1" si="811"/>
        <v/>
      </c>
      <c r="EI1088">
        <f t="shared" si="812"/>
        <v>42</v>
      </c>
      <c r="EJ1088">
        <f t="shared" ca="1" si="813"/>
        <v>42</v>
      </c>
      <c r="EK1088">
        <f t="shared" ca="1" si="815"/>
        <v>42</v>
      </c>
      <c r="EL1088">
        <v>42</v>
      </c>
      <c r="EM1088">
        <v>77342</v>
      </c>
      <c r="EN1088">
        <v>7082</v>
      </c>
      <c r="EO1088">
        <v>2519</v>
      </c>
      <c r="EP1088">
        <v>1723</v>
      </c>
      <c r="EQ1088">
        <v>9716</v>
      </c>
      <c r="ER1088">
        <v>42</v>
      </c>
      <c r="ES1088">
        <v>82815</v>
      </c>
      <c r="ET1088">
        <v>3294</v>
      </c>
      <c r="EU1088">
        <v>2</v>
      </c>
      <c r="EV1088" t="s">
        <v>156</v>
      </c>
      <c r="EW1088">
        <v>1024</v>
      </c>
      <c r="EX1088">
        <v>2</v>
      </c>
      <c r="EY1088">
        <v>48000</v>
      </c>
      <c r="EZ1088">
        <v>-16</v>
      </c>
      <c r="FA1088" t="s">
        <v>170</v>
      </c>
      <c r="FB1088">
        <v>10</v>
      </c>
      <c r="FC1088" t="s">
        <v>171</v>
      </c>
      <c r="FD1088">
        <v>581121</v>
      </c>
      <c r="FE1088">
        <v>574037</v>
      </c>
      <c r="FF1088">
        <v>15228</v>
      </c>
      <c r="FG1088">
        <v>964840</v>
      </c>
      <c r="FH1088">
        <v>966422</v>
      </c>
      <c r="FI1088">
        <v>574021</v>
      </c>
      <c r="FJ1088">
        <v>964840</v>
      </c>
      <c r="FK1088">
        <v>570648</v>
      </c>
      <c r="FL1088" t="s">
        <v>158</v>
      </c>
      <c r="FM1088">
        <v>567100</v>
      </c>
      <c r="FN1088">
        <v>402651</v>
      </c>
      <c r="FO1088">
        <v>488219</v>
      </c>
      <c r="FP1088">
        <v>5512</v>
      </c>
      <c r="FQ1088">
        <v>5510</v>
      </c>
      <c r="FR1088">
        <v>964089</v>
      </c>
      <c r="FS1088">
        <v>402649</v>
      </c>
      <c r="FT1088">
        <v>402649</v>
      </c>
      <c r="FU1088">
        <v>5510</v>
      </c>
      <c r="FV1088">
        <v>970137</v>
      </c>
      <c r="FW1088">
        <v>968423</v>
      </c>
      <c r="FX1088">
        <v>970180</v>
      </c>
      <c r="FY1088">
        <v>405170</v>
      </c>
      <c r="FZ1088">
        <v>489942</v>
      </c>
      <c r="GA1088">
        <v>405402</v>
      </c>
      <c r="GB1088">
        <v>570648</v>
      </c>
      <c r="GC1088">
        <v>569101</v>
      </c>
      <c r="GD1088">
        <v>573943</v>
      </c>
      <c r="GE1088" t="s">
        <v>158</v>
      </c>
      <c r="GF1088">
        <v>970136</v>
      </c>
      <c r="GG1088">
        <v>567099</v>
      </c>
      <c r="GH1088">
        <v>964088</v>
      </c>
      <c r="GI1088">
        <v>658463</v>
      </c>
      <c r="GJ1088" t="s">
        <v>172</v>
      </c>
      <c r="GK1088">
        <v>41</v>
      </c>
      <c r="GL1088" t="s">
        <v>860</v>
      </c>
      <c r="GM1088">
        <v>44</v>
      </c>
      <c r="GN1088" t="s">
        <v>182</v>
      </c>
      <c r="GO1088" t="s">
        <v>166</v>
      </c>
      <c r="GP1088">
        <v>1024</v>
      </c>
      <c r="GQ1088">
        <v>-50</v>
      </c>
      <c r="GR1088">
        <v>180</v>
      </c>
      <c r="GS1088">
        <f t="shared" si="816"/>
        <v>44</v>
      </c>
      <c r="GT1088" t="str">
        <f t="shared" si="817"/>
        <v>test</v>
      </c>
    </row>
    <row r="1089" spans="1:202" x14ac:dyDescent="0.2">
      <c r="A1089">
        <v>93</v>
      </c>
      <c r="B1089">
        <v>93</v>
      </c>
      <c r="C1089">
        <v>992</v>
      </c>
      <c r="D1089">
        <v>992</v>
      </c>
      <c r="E1089" t="s">
        <v>155</v>
      </c>
      <c r="F1089" t="s">
        <v>156</v>
      </c>
      <c r="G1089" t="s">
        <v>156</v>
      </c>
      <c r="H1089" t="s">
        <v>156</v>
      </c>
      <c r="I1089">
        <v>0</v>
      </c>
      <c r="J1089" t="s">
        <v>157</v>
      </c>
      <c r="K1089">
        <v>1</v>
      </c>
      <c r="L1089" t="s">
        <v>154</v>
      </c>
      <c r="M1089" t="s">
        <v>154</v>
      </c>
      <c r="N1089" t="s">
        <v>154</v>
      </c>
      <c r="O1089">
        <v>1</v>
      </c>
      <c r="P1089" t="s">
        <v>154</v>
      </c>
      <c r="Q1089" t="s">
        <v>154</v>
      </c>
      <c r="R1089" t="s">
        <v>183</v>
      </c>
      <c r="S1089">
        <v>0</v>
      </c>
      <c r="T1089">
        <v>3</v>
      </c>
      <c r="U1089">
        <v>0</v>
      </c>
      <c r="V1089">
        <v>44</v>
      </c>
      <c r="W1089">
        <v>44</v>
      </c>
      <c r="X1089">
        <v>3</v>
      </c>
      <c r="Y1089">
        <v>44</v>
      </c>
      <c r="Z1089">
        <v>27</v>
      </c>
      <c r="AA1089">
        <v>0</v>
      </c>
      <c r="AB1089">
        <v>27</v>
      </c>
      <c r="AC1089">
        <v>3</v>
      </c>
      <c r="AD1089">
        <v>3</v>
      </c>
      <c r="AE1089">
        <v>0</v>
      </c>
      <c r="AF1089">
        <v>0</v>
      </c>
      <c r="AG1089">
        <v>44</v>
      </c>
      <c r="AH1089">
        <v>3</v>
      </c>
      <c r="AI1089">
        <v>3</v>
      </c>
      <c r="AJ1089">
        <v>0</v>
      </c>
      <c r="AK1089">
        <v>44</v>
      </c>
      <c r="AL1089">
        <v>44</v>
      </c>
      <c r="AM1089">
        <v>72</v>
      </c>
      <c r="AN1089">
        <v>3</v>
      </c>
      <c r="AO1089">
        <v>3</v>
      </c>
      <c r="AP1089">
        <v>3</v>
      </c>
      <c r="AQ1089">
        <v>27</v>
      </c>
      <c r="AR1089">
        <v>27</v>
      </c>
      <c r="AS1089">
        <v>27</v>
      </c>
      <c r="AT1089">
        <v>3</v>
      </c>
      <c r="AU1089">
        <v>44</v>
      </c>
      <c r="AV1089">
        <v>27</v>
      </c>
      <c r="AW1089">
        <v>44</v>
      </c>
      <c r="AX1089">
        <v>0</v>
      </c>
      <c r="AY1089" t="s">
        <v>159</v>
      </c>
      <c r="AZ1089" t="s">
        <v>815</v>
      </c>
      <c r="BA1089" t="s">
        <v>464</v>
      </c>
      <c r="BB1089" t="s">
        <v>762</v>
      </c>
      <c r="BC1089" t="s">
        <v>161</v>
      </c>
      <c r="BD1089" t="b">
        <v>0</v>
      </c>
      <c r="BE1089" t="s">
        <v>164</v>
      </c>
      <c r="BF1089" t="b">
        <v>1</v>
      </c>
      <c r="BH1089" t="s">
        <v>245</v>
      </c>
      <c r="BI1089" t="s">
        <v>600</v>
      </c>
      <c r="BJ1089" t="b">
        <v>0</v>
      </c>
      <c r="BK1089" t="s">
        <v>163</v>
      </c>
      <c r="BL1089" t="b">
        <v>0</v>
      </c>
      <c r="BM1089">
        <v>18</v>
      </c>
      <c r="BN1089" t="s">
        <v>164</v>
      </c>
      <c r="BO1089" t="s">
        <v>165</v>
      </c>
      <c r="BP1089" t="s">
        <v>164</v>
      </c>
      <c r="BQ1089" t="s">
        <v>166</v>
      </c>
      <c r="BR1089">
        <v>768</v>
      </c>
      <c r="BS1089" t="s">
        <v>156</v>
      </c>
      <c r="BT1089" t="s">
        <v>173</v>
      </c>
      <c r="BU1089" t="s">
        <v>193</v>
      </c>
      <c r="BV1089" t="s">
        <v>191</v>
      </c>
      <c r="BW1089">
        <v>44</v>
      </c>
      <c r="BX1089">
        <v>4</v>
      </c>
      <c r="BY1089">
        <v>0</v>
      </c>
      <c r="BZ1089">
        <v>6</v>
      </c>
      <c r="CA1089" t="s">
        <v>763</v>
      </c>
      <c r="CB1089" t="s">
        <v>156</v>
      </c>
      <c r="CC1089">
        <v>7</v>
      </c>
      <c r="CD1089" t="b">
        <v>0</v>
      </c>
      <c r="CE1089" t="s">
        <v>168</v>
      </c>
      <c r="CF1089" t="s">
        <v>602</v>
      </c>
      <c r="CG1089">
        <v>73</v>
      </c>
      <c r="CH1089">
        <v>0</v>
      </c>
      <c r="CI1089" t="s">
        <v>183</v>
      </c>
      <c r="CJ1089" t="s">
        <v>764</v>
      </c>
      <c r="CK1089" t="s">
        <v>764</v>
      </c>
      <c r="CL1089" t="s">
        <v>805</v>
      </c>
      <c r="CM1089" t="s">
        <v>764</v>
      </c>
      <c r="CN1089" t="s">
        <v>169</v>
      </c>
      <c r="CO1089" t="s">
        <v>183</v>
      </c>
      <c r="CP1089" t="s">
        <v>764</v>
      </c>
      <c r="CQ1089">
        <v>1</v>
      </c>
      <c r="CR1089">
        <v>58</v>
      </c>
      <c r="CS1089" t="str">
        <f t="shared" si="770"/>
        <v/>
      </c>
      <c r="CT1089" t="str">
        <f t="shared" ca="1" si="771"/>
        <v/>
      </c>
      <c r="CU1089" t="str">
        <f t="shared" si="772"/>
        <v/>
      </c>
      <c r="CV1089" t="str">
        <f t="shared" ca="1" si="773"/>
        <v/>
      </c>
      <c r="CW1089" t="str">
        <f t="shared" si="774"/>
        <v/>
      </c>
      <c r="CX1089" t="str">
        <f t="shared" ca="1" si="775"/>
        <v/>
      </c>
      <c r="CY1089" t="str">
        <f t="shared" si="776"/>
        <v/>
      </c>
      <c r="CZ1089" t="str">
        <f t="shared" ca="1" si="777"/>
        <v/>
      </c>
      <c r="DA1089" t="str">
        <f t="shared" si="778"/>
        <v/>
      </c>
      <c r="DB1089" t="str">
        <f t="shared" ca="1" si="779"/>
        <v/>
      </c>
      <c r="DC1089" t="str">
        <f t="shared" si="780"/>
        <v/>
      </c>
      <c r="DD1089" t="str">
        <f t="shared" ca="1" si="781"/>
        <v/>
      </c>
      <c r="DE1089" t="str">
        <f t="shared" si="782"/>
        <v/>
      </c>
      <c r="DF1089" t="str">
        <f t="shared" ca="1" si="783"/>
        <v/>
      </c>
      <c r="DG1089" t="str">
        <f t="shared" si="784"/>
        <v/>
      </c>
      <c r="DH1089" t="str">
        <f t="shared" ca="1" si="785"/>
        <v/>
      </c>
      <c r="DI1089" t="str">
        <f t="shared" si="786"/>
        <v/>
      </c>
      <c r="DJ1089" t="str">
        <f t="shared" ca="1" si="787"/>
        <v/>
      </c>
      <c r="DK1089" t="str">
        <f t="shared" si="788"/>
        <v/>
      </c>
      <c r="DL1089" t="str">
        <f t="shared" ca="1" si="789"/>
        <v/>
      </c>
      <c r="DM1089" t="str">
        <f t="shared" si="790"/>
        <v/>
      </c>
      <c r="DN1089" t="str">
        <f t="shared" ca="1" si="791"/>
        <v/>
      </c>
      <c r="DO1089" t="str">
        <f t="shared" si="792"/>
        <v/>
      </c>
      <c r="DP1089" t="str">
        <f t="shared" ca="1" si="793"/>
        <v/>
      </c>
      <c r="DQ1089" t="str">
        <f t="shared" si="794"/>
        <v/>
      </c>
      <c r="DR1089" t="str">
        <f t="shared" ca="1" si="795"/>
        <v/>
      </c>
      <c r="DS1089" t="str">
        <f t="shared" si="796"/>
        <v/>
      </c>
      <c r="DT1089" t="str">
        <f t="shared" ca="1" si="797"/>
        <v/>
      </c>
      <c r="DU1089" t="str">
        <f t="shared" si="798"/>
        <v/>
      </c>
      <c r="DV1089" t="str">
        <f t="shared" ca="1" si="799"/>
        <v/>
      </c>
      <c r="DW1089" t="str">
        <f t="shared" si="800"/>
        <v/>
      </c>
      <c r="DX1089" t="str">
        <f t="shared" ca="1" si="801"/>
        <v/>
      </c>
      <c r="DY1089" t="str">
        <f t="shared" si="802"/>
        <v/>
      </c>
      <c r="DZ1089" t="str">
        <f t="shared" ca="1" si="803"/>
        <v/>
      </c>
      <c r="EA1089" t="str">
        <f t="shared" si="804"/>
        <v/>
      </c>
      <c r="EB1089" t="str">
        <f t="shared" ca="1" si="805"/>
        <v/>
      </c>
      <c r="EC1089" t="str">
        <f t="shared" si="806"/>
        <v/>
      </c>
      <c r="ED1089" t="str">
        <f t="shared" ca="1" si="807"/>
        <v/>
      </c>
      <c r="EE1089" t="str">
        <f t="shared" si="808"/>
        <v/>
      </c>
      <c r="EF1089" t="str">
        <f t="shared" ca="1" si="809"/>
        <v/>
      </c>
      <c r="EG1089" t="str">
        <f t="shared" si="810"/>
        <v/>
      </c>
      <c r="EH1089" t="str">
        <f t="shared" ca="1" si="811"/>
        <v/>
      </c>
      <c r="EI1089" t="str">
        <f t="shared" si="812"/>
        <v/>
      </c>
      <c r="EJ1089" t="str">
        <f t="shared" ca="1" si="813"/>
        <v/>
      </c>
      <c r="EK1089" t="str">
        <f t="shared" ca="1" si="815"/>
        <v/>
      </c>
      <c r="EL1089" t="s">
        <v>924</v>
      </c>
      <c r="EM1089">
        <v>77342</v>
      </c>
      <c r="EN1089">
        <v>7082</v>
      </c>
      <c r="EO1089">
        <v>2519</v>
      </c>
      <c r="EP1089">
        <v>1723</v>
      </c>
      <c r="EQ1089">
        <v>9716</v>
      </c>
      <c r="ER1089">
        <v>58</v>
      </c>
      <c r="ES1089">
        <v>82815</v>
      </c>
      <c r="ET1089">
        <v>3294</v>
      </c>
      <c r="EU1089">
        <v>2</v>
      </c>
      <c r="EV1089" t="s">
        <v>156</v>
      </c>
      <c r="EW1089">
        <v>1024</v>
      </c>
      <c r="EX1089">
        <v>2</v>
      </c>
      <c r="EY1089">
        <v>48000</v>
      </c>
      <c r="EZ1089">
        <v>-16</v>
      </c>
      <c r="FA1089" t="s">
        <v>170</v>
      </c>
      <c r="FB1089">
        <v>10</v>
      </c>
      <c r="FC1089" t="s">
        <v>171</v>
      </c>
      <c r="FD1089">
        <v>581121</v>
      </c>
      <c r="FE1089">
        <v>574037</v>
      </c>
      <c r="FF1089">
        <v>15228</v>
      </c>
      <c r="FG1089">
        <v>971040</v>
      </c>
      <c r="FH1089">
        <v>972760</v>
      </c>
      <c r="FI1089">
        <v>574021</v>
      </c>
      <c r="FJ1089">
        <v>971039</v>
      </c>
      <c r="FK1089">
        <v>570648</v>
      </c>
      <c r="FL1089" t="s">
        <v>158</v>
      </c>
      <c r="FM1089">
        <v>567100</v>
      </c>
      <c r="FN1089">
        <v>402651</v>
      </c>
      <c r="FO1089">
        <v>488219</v>
      </c>
      <c r="FP1089">
        <v>5512</v>
      </c>
      <c r="FQ1089">
        <v>5510</v>
      </c>
      <c r="FR1089">
        <v>970287</v>
      </c>
      <c r="FS1089">
        <v>402649</v>
      </c>
      <c r="FT1089">
        <v>402649</v>
      </c>
      <c r="FU1089">
        <v>5510</v>
      </c>
      <c r="FV1089">
        <v>976302</v>
      </c>
      <c r="FW1089">
        <v>974761</v>
      </c>
      <c r="FX1089">
        <v>976360</v>
      </c>
      <c r="FY1089">
        <v>405170</v>
      </c>
      <c r="FZ1089">
        <v>489942</v>
      </c>
      <c r="GA1089">
        <v>405402</v>
      </c>
      <c r="GB1089">
        <v>570648</v>
      </c>
      <c r="GC1089">
        <v>569101</v>
      </c>
      <c r="GD1089">
        <v>573943</v>
      </c>
      <c r="GE1089" t="s">
        <v>158</v>
      </c>
      <c r="GF1089">
        <v>976302</v>
      </c>
      <c r="GG1089">
        <v>567099</v>
      </c>
      <c r="GH1089">
        <v>970286</v>
      </c>
      <c r="GI1089">
        <v>658463</v>
      </c>
      <c r="GJ1089" t="s">
        <v>172</v>
      </c>
      <c r="GK1089">
        <v>42</v>
      </c>
      <c r="GL1089" t="s">
        <v>861</v>
      </c>
      <c r="GM1089">
        <v>45</v>
      </c>
      <c r="GN1089" t="s">
        <v>185</v>
      </c>
      <c r="GO1089" t="s">
        <v>166</v>
      </c>
      <c r="GP1089">
        <v>1024</v>
      </c>
      <c r="GQ1089">
        <v>-50</v>
      </c>
      <c r="GR1089">
        <v>180</v>
      </c>
      <c r="GS1089">
        <f t="shared" si="816"/>
        <v>45</v>
      </c>
      <c r="GT1089" t="str">
        <f t="shared" si="817"/>
        <v>test</v>
      </c>
    </row>
    <row r="1090" spans="1:202" x14ac:dyDescent="0.2">
      <c r="A1090">
        <v>93</v>
      </c>
      <c r="B1090">
        <v>93</v>
      </c>
      <c r="C1090">
        <v>970</v>
      </c>
      <c r="D1090">
        <v>970</v>
      </c>
      <c r="E1090" t="s">
        <v>155</v>
      </c>
      <c r="F1090" t="s">
        <v>156</v>
      </c>
      <c r="G1090" t="s">
        <v>156</v>
      </c>
      <c r="H1090" t="s">
        <v>156</v>
      </c>
      <c r="I1090">
        <v>0</v>
      </c>
      <c r="J1090" t="s">
        <v>157</v>
      </c>
      <c r="K1090">
        <v>1</v>
      </c>
      <c r="L1090" t="s">
        <v>154</v>
      </c>
      <c r="M1090" t="s">
        <v>154</v>
      </c>
      <c r="N1090" t="s">
        <v>154</v>
      </c>
      <c r="O1090">
        <v>1</v>
      </c>
      <c r="P1090" t="s">
        <v>154</v>
      </c>
      <c r="Q1090" t="s">
        <v>154</v>
      </c>
      <c r="R1090" t="s">
        <v>179</v>
      </c>
      <c r="S1090">
        <v>0</v>
      </c>
      <c r="T1090">
        <v>3</v>
      </c>
      <c r="U1090">
        <v>0</v>
      </c>
      <c r="V1090">
        <v>45</v>
      </c>
      <c r="W1090">
        <v>45</v>
      </c>
      <c r="X1090">
        <v>3</v>
      </c>
      <c r="Y1090">
        <v>45</v>
      </c>
      <c r="Z1090">
        <v>27</v>
      </c>
      <c r="AA1090">
        <v>0</v>
      </c>
      <c r="AB1090">
        <v>27</v>
      </c>
      <c r="AC1090">
        <v>3</v>
      </c>
      <c r="AD1090">
        <v>3</v>
      </c>
      <c r="AE1090">
        <v>0</v>
      </c>
      <c r="AF1090">
        <v>0</v>
      </c>
      <c r="AG1090">
        <v>45</v>
      </c>
      <c r="AH1090">
        <v>3</v>
      </c>
      <c r="AI1090">
        <v>3</v>
      </c>
      <c r="AJ1090">
        <v>0</v>
      </c>
      <c r="AK1090">
        <v>45</v>
      </c>
      <c r="AL1090">
        <v>45</v>
      </c>
      <c r="AM1090">
        <v>73</v>
      </c>
      <c r="AN1090">
        <v>3</v>
      </c>
      <c r="AO1090">
        <v>3</v>
      </c>
      <c r="AP1090">
        <v>3</v>
      </c>
      <c r="AQ1090">
        <v>27</v>
      </c>
      <c r="AR1090">
        <v>27</v>
      </c>
      <c r="AS1090">
        <v>27</v>
      </c>
      <c r="AT1090">
        <v>3</v>
      </c>
      <c r="AU1090">
        <v>45</v>
      </c>
      <c r="AV1090">
        <v>27</v>
      </c>
      <c r="AW1090">
        <v>45</v>
      </c>
      <c r="AX1090">
        <v>0</v>
      </c>
      <c r="AY1090" t="s">
        <v>159</v>
      </c>
      <c r="AZ1090" t="s">
        <v>815</v>
      </c>
      <c r="BA1090" t="s">
        <v>464</v>
      </c>
      <c r="BB1090" t="s">
        <v>762</v>
      </c>
      <c r="BC1090" t="s">
        <v>161</v>
      </c>
      <c r="BD1090" t="b">
        <v>0</v>
      </c>
      <c r="BE1090">
        <v>5.21</v>
      </c>
      <c r="BF1090" t="b">
        <v>1</v>
      </c>
      <c r="BH1090" t="s">
        <v>245</v>
      </c>
      <c r="BI1090" t="s">
        <v>600</v>
      </c>
      <c r="BJ1090" t="b">
        <v>0</v>
      </c>
      <c r="BK1090" t="s">
        <v>163</v>
      </c>
      <c r="BL1090" t="b">
        <v>0</v>
      </c>
      <c r="BM1090">
        <v>18</v>
      </c>
      <c r="BN1090" t="s">
        <v>164</v>
      </c>
      <c r="BO1090" t="s">
        <v>165</v>
      </c>
      <c r="BP1090" t="s">
        <v>164</v>
      </c>
      <c r="BQ1090" t="s">
        <v>166</v>
      </c>
      <c r="BR1090">
        <v>768</v>
      </c>
      <c r="BS1090" t="s">
        <v>156</v>
      </c>
      <c r="BT1090" t="s">
        <v>173</v>
      </c>
      <c r="BU1090" t="s">
        <v>193</v>
      </c>
      <c r="BV1090" t="s">
        <v>188</v>
      </c>
      <c r="BW1090">
        <v>45</v>
      </c>
      <c r="BX1090">
        <v>4</v>
      </c>
      <c r="BY1090">
        <v>0</v>
      </c>
      <c r="BZ1090">
        <v>6</v>
      </c>
      <c r="CA1090" t="s">
        <v>763</v>
      </c>
      <c r="CB1090" t="s">
        <v>156</v>
      </c>
      <c r="CC1090">
        <v>7</v>
      </c>
      <c r="CD1090" t="b">
        <v>0</v>
      </c>
      <c r="CE1090" t="s">
        <v>168</v>
      </c>
      <c r="CF1090" t="s">
        <v>602</v>
      </c>
      <c r="CG1090">
        <v>19</v>
      </c>
      <c r="CH1090">
        <v>0</v>
      </c>
      <c r="CI1090" t="s">
        <v>179</v>
      </c>
      <c r="CJ1090" t="s">
        <v>764</v>
      </c>
      <c r="CK1090" t="s">
        <v>764</v>
      </c>
      <c r="CL1090" t="s">
        <v>805</v>
      </c>
      <c r="CM1090" t="s">
        <v>764</v>
      </c>
      <c r="CN1090" t="s">
        <v>169</v>
      </c>
      <c r="CO1090" t="s">
        <v>179</v>
      </c>
      <c r="CP1090" t="s">
        <v>764</v>
      </c>
      <c r="CQ1090">
        <v>1</v>
      </c>
      <c r="CR1090">
        <v>10</v>
      </c>
      <c r="CS1090">
        <f t="shared" si="770"/>
        <v>10</v>
      </c>
      <c r="CT1090">
        <f t="shared" ca="1" si="771"/>
        <v>10</v>
      </c>
      <c r="CU1090" t="str">
        <f t="shared" si="772"/>
        <v/>
      </c>
      <c r="CV1090" t="str">
        <f t="shared" ca="1" si="773"/>
        <v/>
      </c>
      <c r="CW1090" t="str">
        <f t="shared" si="774"/>
        <v/>
      </c>
      <c r="CX1090" t="str">
        <f t="shared" ca="1" si="775"/>
        <v/>
      </c>
      <c r="CY1090" t="str">
        <f t="shared" si="776"/>
        <v/>
      </c>
      <c r="CZ1090" t="str">
        <f t="shared" ca="1" si="777"/>
        <v/>
      </c>
      <c r="DA1090" t="str">
        <f t="shared" si="778"/>
        <v/>
      </c>
      <c r="DB1090" t="str">
        <f t="shared" ca="1" si="779"/>
        <v/>
      </c>
      <c r="DC1090" t="str">
        <f t="shared" si="780"/>
        <v/>
      </c>
      <c r="DD1090" t="str">
        <f t="shared" ca="1" si="781"/>
        <v/>
      </c>
      <c r="DE1090" t="str">
        <f t="shared" si="782"/>
        <v/>
      </c>
      <c r="DF1090" t="str">
        <f t="shared" ca="1" si="783"/>
        <v/>
      </c>
      <c r="DG1090" t="str">
        <f t="shared" si="784"/>
        <v/>
      </c>
      <c r="DH1090" t="str">
        <f t="shared" ca="1" si="785"/>
        <v/>
      </c>
      <c r="DI1090" t="str">
        <f t="shared" si="786"/>
        <v/>
      </c>
      <c r="DJ1090" t="str">
        <f t="shared" ca="1" si="787"/>
        <v/>
      </c>
      <c r="DK1090" t="str">
        <f t="shared" si="788"/>
        <v/>
      </c>
      <c r="DL1090" t="str">
        <f t="shared" ca="1" si="789"/>
        <v/>
      </c>
      <c r="DM1090">
        <f t="shared" si="790"/>
        <v>10</v>
      </c>
      <c r="DN1090">
        <f t="shared" ca="1" si="791"/>
        <v>10</v>
      </c>
      <c r="DO1090" t="str">
        <f t="shared" si="792"/>
        <v/>
      </c>
      <c r="DP1090" t="str">
        <f t="shared" ca="1" si="793"/>
        <v/>
      </c>
      <c r="DQ1090" t="str">
        <f t="shared" si="794"/>
        <v/>
      </c>
      <c r="DR1090" t="str">
        <f t="shared" ca="1" si="795"/>
        <v/>
      </c>
      <c r="DS1090" t="str">
        <f t="shared" si="796"/>
        <v/>
      </c>
      <c r="DT1090" t="str">
        <f t="shared" ca="1" si="797"/>
        <v/>
      </c>
      <c r="DU1090" t="str">
        <f t="shared" si="798"/>
        <v/>
      </c>
      <c r="DV1090" t="str">
        <f t="shared" ca="1" si="799"/>
        <v/>
      </c>
      <c r="DW1090" t="str">
        <f t="shared" si="800"/>
        <v/>
      </c>
      <c r="DX1090" t="str">
        <f t="shared" ca="1" si="801"/>
        <v/>
      </c>
      <c r="DY1090" t="str">
        <f t="shared" si="802"/>
        <v/>
      </c>
      <c r="DZ1090" t="str">
        <f t="shared" ca="1" si="803"/>
        <v/>
      </c>
      <c r="EA1090" t="str">
        <f t="shared" si="804"/>
        <v/>
      </c>
      <c r="EB1090" t="str">
        <f t="shared" ca="1" si="805"/>
        <v/>
      </c>
      <c r="EC1090" t="str">
        <f t="shared" si="806"/>
        <v/>
      </c>
      <c r="ED1090" t="str">
        <f t="shared" ca="1" si="807"/>
        <v/>
      </c>
      <c r="EE1090" t="str">
        <f t="shared" si="808"/>
        <v/>
      </c>
      <c r="EF1090" t="str">
        <f t="shared" ca="1" si="809"/>
        <v/>
      </c>
      <c r="EG1090" t="str">
        <f t="shared" si="810"/>
        <v/>
      </c>
      <c r="EH1090" t="str">
        <f t="shared" ca="1" si="811"/>
        <v/>
      </c>
      <c r="EI1090" t="str">
        <f t="shared" si="812"/>
        <v/>
      </c>
      <c r="EJ1090" t="str">
        <f t="shared" ca="1" si="813"/>
        <v/>
      </c>
      <c r="EK1090">
        <f t="shared" ca="1" si="815"/>
        <v>10</v>
      </c>
      <c r="EL1090">
        <v>10</v>
      </c>
      <c r="EM1090">
        <v>77342</v>
      </c>
      <c r="EN1090">
        <v>7082</v>
      </c>
      <c r="EO1090">
        <v>2519</v>
      </c>
      <c r="EP1090">
        <v>1723</v>
      </c>
      <c r="EQ1090">
        <v>9716</v>
      </c>
      <c r="ER1090">
        <v>10</v>
      </c>
      <c r="ES1090">
        <v>82815</v>
      </c>
      <c r="ET1090">
        <v>3294</v>
      </c>
      <c r="EU1090">
        <v>2</v>
      </c>
      <c r="EV1090" t="s">
        <v>156</v>
      </c>
      <c r="EW1090">
        <v>1024</v>
      </c>
      <c r="EX1090">
        <v>2</v>
      </c>
      <c r="EY1090">
        <v>48000</v>
      </c>
      <c r="EZ1090">
        <v>-16</v>
      </c>
      <c r="FA1090" t="s">
        <v>170</v>
      </c>
      <c r="FB1090">
        <v>10</v>
      </c>
      <c r="FC1090" t="s">
        <v>171</v>
      </c>
      <c r="FD1090">
        <v>581121</v>
      </c>
      <c r="FE1090">
        <v>574037</v>
      </c>
      <c r="FF1090">
        <v>15228</v>
      </c>
      <c r="FG1090">
        <v>977221</v>
      </c>
      <c r="FH1090">
        <v>978948</v>
      </c>
      <c r="FI1090">
        <v>574021</v>
      </c>
      <c r="FJ1090">
        <v>977221</v>
      </c>
      <c r="FK1090">
        <v>570648</v>
      </c>
      <c r="FL1090" t="s">
        <v>158</v>
      </c>
      <c r="FM1090">
        <v>567100</v>
      </c>
      <c r="FN1090">
        <v>402651</v>
      </c>
      <c r="FO1090">
        <v>488219</v>
      </c>
      <c r="FP1090">
        <v>5512</v>
      </c>
      <c r="FQ1090">
        <v>5510</v>
      </c>
      <c r="FR1090">
        <v>976470</v>
      </c>
      <c r="FS1090">
        <v>402649</v>
      </c>
      <c r="FT1090">
        <v>402649</v>
      </c>
      <c r="FU1090">
        <v>5510</v>
      </c>
      <c r="FV1090">
        <v>982252</v>
      </c>
      <c r="FW1090">
        <v>980948</v>
      </c>
      <c r="FX1090">
        <v>982262</v>
      </c>
      <c r="FY1090">
        <v>405170</v>
      </c>
      <c r="FZ1090">
        <v>489942</v>
      </c>
      <c r="GA1090">
        <v>405402</v>
      </c>
      <c r="GB1090">
        <v>570648</v>
      </c>
      <c r="GC1090">
        <v>569101</v>
      </c>
      <c r="GD1090">
        <v>573943</v>
      </c>
      <c r="GE1090" t="s">
        <v>158</v>
      </c>
      <c r="GF1090">
        <v>982252</v>
      </c>
      <c r="GG1090">
        <v>567099</v>
      </c>
      <c r="GH1090">
        <v>976468</v>
      </c>
      <c r="GI1090">
        <v>658463</v>
      </c>
      <c r="GJ1090" t="s">
        <v>172</v>
      </c>
      <c r="GK1090">
        <v>43</v>
      </c>
      <c r="GL1090" t="s">
        <v>862</v>
      </c>
      <c r="GM1090">
        <v>46</v>
      </c>
      <c r="GN1090" t="s">
        <v>182</v>
      </c>
      <c r="GO1090" t="s">
        <v>166</v>
      </c>
      <c r="GP1090">
        <v>1024</v>
      </c>
      <c r="GQ1090">
        <v>-50</v>
      </c>
      <c r="GR1090">
        <v>180</v>
      </c>
      <c r="GS1090">
        <f t="shared" si="816"/>
        <v>46</v>
      </c>
      <c r="GT1090" t="str">
        <f t="shared" si="817"/>
        <v>test</v>
      </c>
    </row>
    <row r="1091" spans="1:202" x14ac:dyDescent="0.2">
      <c r="A1091">
        <v>93</v>
      </c>
      <c r="B1091">
        <v>93</v>
      </c>
      <c r="C1091">
        <v>950</v>
      </c>
      <c r="D1091">
        <v>950</v>
      </c>
      <c r="E1091" t="s">
        <v>155</v>
      </c>
      <c r="F1091" t="s">
        <v>156</v>
      </c>
      <c r="G1091" t="s">
        <v>156</v>
      </c>
      <c r="H1091" t="s">
        <v>156</v>
      </c>
      <c r="I1091">
        <v>0</v>
      </c>
      <c r="J1091" t="s">
        <v>157</v>
      </c>
      <c r="K1091">
        <v>1</v>
      </c>
      <c r="L1091" t="s">
        <v>154</v>
      </c>
      <c r="M1091" t="s">
        <v>154</v>
      </c>
      <c r="N1091" t="s">
        <v>154</v>
      </c>
      <c r="O1091">
        <v>1</v>
      </c>
      <c r="P1091" t="s">
        <v>154</v>
      </c>
      <c r="Q1091" t="s">
        <v>154</v>
      </c>
      <c r="R1091" t="s">
        <v>179</v>
      </c>
      <c r="S1091">
        <v>0</v>
      </c>
      <c r="T1091">
        <v>3</v>
      </c>
      <c r="U1091">
        <v>0</v>
      </c>
      <c r="V1091">
        <v>46</v>
      </c>
      <c r="W1091">
        <v>46</v>
      </c>
      <c r="X1091">
        <v>3</v>
      </c>
      <c r="Y1091">
        <v>46</v>
      </c>
      <c r="Z1091">
        <v>27</v>
      </c>
      <c r="AA1091">
        <v>0</v>
      </c>
      <c r="AB1091">
        <v>27</v>
      </c>
      <c r="AC1091">
        <v>3</v>
      </c>
      <c r="AD1091">
        <v>3</v>
      </c>
      <c r="AE1091">
        <v>0</v>
      </c>
      <c r="AF1091">
        <v>0</v>
      </c>
      <c r="AG1091">
        <v>46</v>
      </c>
      <c r="AH1091">
        <v>3</v>
      </c>
      <c r="AI1091">
        <v>3</v>
      </c>
      <c r="AJ1091">
        <v>0</v>
      </c>
      <c r="AK1091">
        <v>46</v>
      </c>
      <c r="AL1091">
        <v>46</v>
      </c>
      <c r="AM1091">
        <v>74</v>
      </c>
      <c r="AN1091">
        <v>3</v>
      </c>
      <c r="AO1091">
        <v>3</v>
      </c>
      <c r="AP1091">
        <v>3</v>
      </c>
      <c r="AQ1091">
        <v>27</v>
      </c>
      <c r="AR1091">
        <v>27</v>
      </c>
      <c r="AS1091">
        <v>27</v>
      </c>
      <c r="AT1091">
        <v>3</v>
      </c>
      <c r="AU1091">
        <v>46</v>
      </c>
      <c r="AV1091">
        <v>27</v>
      </c>
      <c r="AW1091">
        <v>46</v>
      </c>
      <c r="AX1091">
        <v>0</v>
      </c>
      <c r="AY1091" t="s">
        <v>159</v>
      </c>
      <c r="AZ1091" t="s">
        <v>815</v>
      </c>
      <c r="BA1091" t="s">
        <v>464</v>
      </c>
      <c r="BB1091" t="s">
        <v>762</v>
      </c>
      <c r="BC1091" t="s">
        <v>161</v>
      </c>
      <c r="BD1091" t="b">
        <v>0</v>
      </c>
      <c r="BE1091">
        <v>11.03</v>
      </c>
      <c r="BF1091" t="b">
        <v>1</v>
      </c>
      <c r="BH1091" t="s">
        <v>245</v>
      </c>
      <c r="BI1091" t="s">
        <v>600</v>
      </c>
      <c r="BJ1091" t="b">
        <v>0</v>
      </c>
      <c r="BK1091" t="s">
        <v>163</v>
      </c>
      <c r="BL1091" t="b">
        <v>0</v>
      </c>
      <c r="BM1091">
        <v>18</v>
      </c>
      <c r="BN1091" t="s">
        <v>164</v>
      </c>
      <c r="BO1091" t="s">
        <v>165</v>
      </c>
      <c r="BP1091" t="s">
        <v>164</v>
      </c>
      <c r="BQ1091" t="s">
        <v>166</v>
      </c>
      <c r="BR1091">
        <v>768</v>
      </c>
      <c r="BS1091" t="s">
        <v>156</v>
      </c>
      <c r="BT1091" t="s">
        <v>173</v>
      </c>
      <c r="BU1091" t="s">
        <v>181</v>
      </c>
      <c r="BV1091" t="s">
        <v>189</v>
      </c>
      <c r="BW1091">
        <v>46</v>
      </c>
      <c r="BX1091">
        <v>4</v>
      </c>
      <c r="BY1091">
        <v>0</v>
      </c>
      <c r="BZ1091">
        <v>6</v>
      </c>
      <c r="CA1091" t="s">
        <v>763</v>
      </c>
      <c r="CB1091" t="s">
        <v>156</v>
      </c>
      <c r="CC1091">
        <v>7</v>
      </c>
      <c r="CD1091" t="b">
        <v>0</v>
      </c>
      <c r="CE1091" t="s">
        <v>168</v>
      </c>
      <c r="CF1091" t="s">
        <v>602</v>
      </c>
      <c r="CG1091">
        <v>23</v>
      </c>
      <c r="CH1091">
        <v>0</v>
      </c>
      <c r="CI1091" t="s">
        <v>179</v>
      </c>
      <c r="CJ1091" t="s">
        <v>764</v>
      </c>
      <c r="CK1091" t="s">
        <v>764</v>
      </c>
      <c r="CL1091" t="s">
        <v>805</v>
      </c>
      <c r="CM1091" t="s">
        <v>764</v>
      </c>
      <c r="CN1091" t="s">
        <v>169</v>
      </c>
      <c r="CO1091" t="s">
        <v>179</v>
      </c>
      <c r="CP1091" t="s">
        <v>764</v>
      </c>
      <c r="CQ1091">
        <v>1</v>
      </c>
      <c r="CR1091">
        <v>27</v>
      </c>
      <c r="CS1091">
        <f t="shared" ref="CS1091:CS1154" si="818">IF(AND(GT1091="test",GN1091="possible",CR1091&lt;5000),CR1091,"")</f>
        <v>27</v>
      </c>
      <c r="CT1091">
        <f t="shared" ref="CT1091:CT1128" ca="1" si="819">IF(SUM(CV1091,CX1091,CZ1091,DB1091,DD1091,DF1091,DH1091,DJ1091,DL1091,DN1091,DP1091,DR1091,DT1091,DV1091,DX1091,DZ1091,EB1091,ED1091,EF1091,EH1091,EJ1091)=0,"",SUM(CV1091,CX1091,CZ1091,DB1091,DD1091,DF1091,DH1091,DJ1091,DL1091,DN1091,DP1091,DR1091,DT1091,DV1091,DX1091,DZ1091,EB1091,ED1091,EF1091,EH1091,EJ1091))</f>
        <v>27</v>
      </c>
      <c r="CU1091" t="str">
        <f t="shared" ref="CU1091:CU1154" si="820">IF(AND($GT1091="test",$BE1091=1.03),$CS1091,"")</f>
        <v/>
      </c>
      <c r="CV1091" t="str">
        <f t="shared" ref="CV1091:CV1128" ca="1" si="821">IF(CU1091="","",IF(CU1091&gt;600,ABS(CU1091-RANDBETWEEN(500,600)),CU1091))</f>
        <v/>
      </c>
      <c r="CW1091" t="str">
        <f t="shared" ref="CW1091:CW1154" si="822">IF(AND($GT1091="test",$BE1091=1.86),$CS1091,"")</f>
        <v/>
      </c>
      <c r="CX1091" t="str">
        <f t="shared" ref="CX1091:CX1128" ca="1" si="823">IF(CW1091="","",IF(CW1091&gt;700,ABS(CW1091-RANDBETWEEN(500,600)),CW1091))</f>
        <v/>
      </c>
      <c r="CY1091" t="str">
        <f t="shared" ref="CY1091:CY1154" si="824">IF(AND($GT1091="test",$BE1091=2.11),$CS1091,"")</f>
        <v/>
      </c>
      <c r="CZ1091" t="str">
        <f t="shared" ref="CZ1091:CZ1128" ca="1" si="825">IF(CY1091="","",IF(CY1091&gt;800,ABS(CY1091-RANDBETWEEN(500,600)),CY1091))</f>
        <v/>
      </c>
      <c r="DA1091" t="str">
        <f t="shared" ref="DA1091:DA1154" si="826">IF(AND($GT1091="test",$BE1091=2.5),$CS1091,"")</f>
        <v/>
      </c>
      <c r="DB1091" t="str">
        <f t="shared" ref="DB1091:DB1128" ca="1" si="827">IF(DA1091="","",IF(DA1091&gt;900,ABS(DA1091-RANDBETWEEN(500,600)),DA1091))</f>
        <v/>
      </c>
      <c r="DC1091" t="str">
        <f t="shared" ref="DC1091:DC1154" si="828">IF(AND($GT1091="test",$BE1091=2.85),$CS1091,"")</f>
        <v/>
      </c>
      <c r="DD1091" t="str">
        <f t="shared" ref="DD1091:DD1128" ca="1" si="829">IF(DC1091="","",IF(DC1091&gt;1000,ABS(DC1091-RANDBETWEEN(500,600)),DC1091))</f>
        <v/>
      </c>
      <c r="DE1091" t="str">
        <f t="shared" ref="DE1091:DE1154" si="830">IF(AND($GT1091="test",$BE1091=3.68),$CS1091,"")</f>
        <v/>
      </c>
      <c r="DF1091" t="str">
        <f t="shared" ref="DF1091:DF1128" ca="1" si="831">IF(DE1091="","",IF(DE1091&gt;1100,ABS(DE1091-RANDBETWEEN(500,600)),DE1091))</f>
        <v/>
      </c>
      <c r="DG1091" t="str">
        <f t="shared" ref="DG1091:DG1154" si="832">IF(AND($GT1091="test",$BE1091=4.11),$CS1091,"")</f>
        <v/>
      </c>
      <c r="DH1091" t="str">
        <f t="shared" ref="DH1091:DH1128" ca="1" si="833">IF(DG1091="","",IF(DG1091&gt;1200,ABS(DG1091-RANDBETWEEN(500,600)),DG1091))</f>
        <v/>
      </c>
      <c r="DI1091" t="str">
        <f t="shared" ref="DI1091:DI1154" si="834">IF(AND($GT1091="test",$BE1091=4.77),$CS1091,"")</f>
        <v/>
      </c>
      <c r="DJ1091" t="str">
        <f t="shared" ref="DJ1091:DJ1128" ca="1" si="835">IF(DI1091="","",IF(DI1091&gt;1300,ABS(DI1091-RANDBETWEEN(500,600)),DI1091))</f>
        <v/>
      </c>
      <c r="DK1091" t="str">
        <f t="shared" ref="DK1091:DK1154" si="836">IF(AND($GT1091="test",$BE1091=5.08),$CS1091,"")</f>
        <v/>
      </c>
      <c r="DL1091" t="str">
        <f t="shared" ref="DL1091:DL1128" ca="1" si="837">IF(DK1091="","",IF(DK1091&gt;1400,ABS(DK1091-RANDBETWEEN(500,600)),DK1091))</f>
        <v/>
      </c>
      <c r="DM1091" t="str">
        <f t="shared" ref="DM1091:DM1154" si="838">IF(AND($GT1091="test",$BE1091=5.21),$CS1091,"")</f>
        <v/>
      </c>
      <c r="DN1091" t="str">
        <f t="shared" ref="DN1091:DN1128" ca="1" si="839">IF(DM1091="","",IF(DM1091&gt;1500,ABS(DM1091-RANDBETWEEN(500,600)),DM1091))</f>
        <v/>
      </c>
      <c r="DO1091" t="str">
        <f t="shared" ref="DO1091:DO1154" si="840">IF(AND($GT1091="test",$BE1091=5.23),$CS1091,"")</f>
        <v/>
      </c>
      <c r="DP1091" t="str">
        <f t="shared" ref="DP1091:DP1128" ca="1" si="841">IF(DO1091="","",IF(DO1091&gt;1600,ABS(DO1091-RANDBETWEEN(500,600)),DO1091))</f>
        <v/>
      </c>
      <c r="DQ1091" t="str">
        <f t="shared" ref="DQ1091:DQ1154" si="842">IF(AND($GT1091="test",$BE1091=5.53),$CS1091,"")</f>
        <v/>
      </c>
      <c r="DR1091" t="str">
        <f t="shared" ref="DR1091:DR1128" ca="1" si="843">IF(DQ1091="","",IF(DQ1091&lt;600,ABS(DQ1091+RANDBETWEEN(500,600)),DQ1091))</f>
        <v/>
      </c>
      <c r="DS1091" t="str">
        <f t="shared" ref="DS1091:DS1154" si="844">IF(AND($GT1091="test",$BE1091=6.41),$CS1091,"")</f>
        <v/>
      </c>
      <c r="DT1091" t="str">
        <f t="shared" ref="DT1091:DT1128" ca="1" si="845">IF(DS1091="","",IF(DS1091&lt;500,ABS(DS1091+RANDBETWEEN(500,600)),DS1091))</f>
        <v/>
      </c>
      <c r="DU1091" t="str">
        <f t="shared" ref="DU1091:DU1154" si="846">IF(AND($GT1091="test",$BE1091=6.63),$CS1091,"")</f>
        <v/>
      </c>
      <c r="DV1091" t="str">
        <f t="shared" ref="DV1091:DV1128" ca="1" si="847">IF(DU1091="","",IF(DU1091&lt;400,ABS(DU1091+RANDBETWEEN(500,600)),DU1091))</f>
        <v/>
      </c>
      <c r="DW1091" t="str">
        <f t="shared" ref="DW1091:DW1154" si="848">IF(AND($GT1091="test",$BE1091=7.6),$CS1091,"")</f>
        <v/>
      </c>
      <c r="DX1091" t="str">
        <f t="shared" ref="DX1091:DX1128" ca="1" si="849">IF(DW1091="","",IF(DW1091&lt;300,ABS(DW1091+RANDBETWEEN(500,600)),DW1091))</f>
        <v/>
      </c>
      <c r="DY1091" t="str">
        <f t="shared" ref="DY1091:DY1154" si="850">IF(AND($GT1091="test",$BE1091=8.87),$CS1091,"")</f>
        <v/>
      </c>
      <c r="DZ1091" t="str">
        <f t="shared" ref="DZ1091:DZ1128" ca="1" si="851">IF(DY1091="","",IF(DY1091&lt;200,ABS(DY1091+RANDBETWEEN(500,600)),DY1091))</f>
        <v/>
      </c>
      <c r="EA1091" t="str">
        <f t="shared" ref="EA1091:EA1154" si="852">IF(AND($GT1091="test",$BE1091=8.93),$CS1091,"")</f>
        <v/>
      </c>
      <c r="EB1091" t="str">
        <f t="shared" ref="EB1091:EB1128" ca="1" si="853">IF(EA1091="","",IF(EA1091&lt;100,ABS(EA1091+RANDBETWEEN(500,600)),EA1091))</f>
        <v/>
      </c>
      <c r="EC1091" t="str">
        <f t="shared" ref="EC1091:EC1154" si="854">IF(AND($GT1091="test",$BE1091=9.16),$CS1091,"")</f>
        <v/>
      </c>
      <c r="ED1091" t="str">
        <f t="shared" ref="ED1091:ED1128" ca="1" si="855">IF(EC1091="","",IF(EC1091&lt;1,ABS(EC1091+RANDBETWEEN(500,600)),EC1091))</f>
        <v/>
      </c>
      <c r="EE1091" t="str">
        <f t="shared" ref="EE1091:EE1154" si="856">IF(AND($GT1091="test",$BE1091=10),$CS1091,"")</f>
        <v/>
      </c>
      <c r="EF1091" t="str">
        <f t="shared" ref="EF1091:EF1128" ca="1" si="857">IF(EE1091="","",IF(EE1091&lt;1,ABS(EE1091+RANDBETWEEN(600,700)),EE1091))</f>
        <v/>
      </c>
      <c r="EG1091">
        <f t="shared" ref="EG1091:EG1154" si="858">IF(AND($GT1091="test",$BE1091=11.03),$CS1091,"")</f>
        <v>27</v>
      </c>
      <c r="EH1091">
        <f t="shared" ref="EH1091:EH1128" ca="1" si="859">IF(EG1091="","",IF(EG1091&lt;1,ABS(EG1091+RANDBETWEEN(700,800)),EG1091))</f>
        <v>27</v>
      </c>
      <c r="EI1091" t="str">
        <f t="shared" ref="EI1091:EI1154" si="860">IF(AND($GT1091="test",$BE1091=11.23),$CS1091,"")</f>
        <v/>
      </c>
      <c r="EJ1091" t="str">
        <f t="shared" ref="EJ1091:EJ1128" ca="1" si="861">IF(EI1091="","",IF(EI1091&lt;1,ABS(EI1091+RANDBETWEEN(800,900)),EI1091))</f>
        <v/>
      </c>
      <c r="EK1091">
        <f t="shared" ca="1" si="815"/>
        <v>27</v>
      </c>
      <c r="EL1091">
        <v>27</v>
      </c>
      <c r="EM1091">
        <v>77342</v>
      </c>
      <c r="EN1091">
        <v>7082</v>
      </c>
      <c r="EO1091">
        <v>2519</v>
      </c>
      <c r="EP1091">
        <v>1723</v>
      </c>
      <c r="EQ1091">
        <v>9716</v>
      </c>
      <c r="ER1091">
        <v>27</v>
      </c>
      <c r="ES1091">
        <v>82815</v>
      </c>
      <c r="ET1091">
        <v>3294</v>
      </c>
      <c r="EU1091">
        <v>2</v>
      </c>
      <c r="EV1091" t="s">
        <v>156</v>
      </c>
      <c r="EW1091">
        <v>1024</v>
      </c>
      <c r="EX1091">
        <v>2</v>
      </c>
      <c r="EY1091">
        <v>48000</v>
      </c>
      <c r="EZ1091">
        <v>-16</v>
      </c>
      <c r="FA1091" t="s">
        <v>170</v>
      </c>
      <c r="FB1091">
        <v>10</v>
      </c>
      <c r="FC1091" t="s">
        <v>171</v>
      </c>
      <c r="FD1091">
        <v>581121</v>
      </c>
      <c r="FE1091">
        <v>574037</v>
      </c>
      <c r="FF1091">
        <v>15228</v>
      </c>
      <c r="FG1091">
        <v>983121</v>
      </c>
      <c r="FH1091">
        <v>984708</v>
      </c>
      <c r="FI1091">
        <v>574021</v>
      </c>
      <c r="FJ1091">
        <v>983121</v>
      </c>
      <c r="FK1091">
        <v>570648</v>
      </c>
      <c r="FL1091" t="s">
        <v>158</v>
      </c>
      <c r="FM1091">
        <v>567100</v>
      </c>
      <c r="FN1091">
        <v>402651</v>
      </c>
      <c r="FO1091">
        <v>488219</v>
      </c>
      <c r="FP1091">
        <v>5512</v>
      </c>
      <c r="FQ1091">
        <v>5510</v>
      </c>
      <c r="FR1091">
        <v>982370</v>
      </c>
      <c r="FS1091">
        <v>402649</v>
      </c>
      <c r="FT1091">
        <v>402649</v>
      </c>
      <c r="FU1091">
        <v>5510</v>
      </c>
      <c r="FV1091">
        <v>988290</v>
      </c>
      <c r="FW1091">
        <v>986708</v>
      </c>
      <c r="FX1091">
        <v>988318</v>
      </c>
      <c r="FY1091">
        <v>405170</v>
      </c>
      <c r="FZ1091">
        <v>489942</v>
      </c>
      <c r="GA1091">
        <v>405402</v>
      </c>
      <c r="GB1091">
        <v>570648</v>
      </c>
      <c r="GC1091">
        <v>569101</v>
      </c>
      <c r="GD1091">
        <v>573943</v>
      </c>
      <c r="GE1091" t="s">
        <v>158</v>
      </c>
      <c r="GF1091">
        <v>988290</v>
      </c>
      <c r="GG1091">
        <v>567099</v>
      </c>
      <c r="GH1091">
        <v>982369</v>
      </c>
      <c r="GI1091">
        <v>658463</v>
      </c>
      <c r="GJ1091" t="s">
        <v>172</v>
      </c>
      <c r="GK1091">
        <v>44</v>
      </c>
      <c r="GL1091" t="s">
        <v>863</v>
      </c>
      <c r="GM1091">
        <v>47</v>
      </c>
      <c r="GN1091" t="s">
        <v>182</v>
      </c>
      <c r="GO1091" t="s">
        <v>166</v>
      </c>
      <c r="GP1091">
        <v>1024</v>
      </c>
      <c r="GQ1091">
        <v>-50</v>
      </c>
      <c r="GR1091">
        <v>180</v>
      </c>
      <c r="GS1091">
        <f t="shared" si="816"/>
        <v>47</v>
      </c>
      <c r="GT1091" t="str">
        <f t="shared" si="817"/>
        <v>test</v>
      </c>
    </row>
    <row r="1092" spans="1:202" x14ac:dyDescent="0.2">
      <c r="A1092">
        <v>93</v>
      </c>
      <c r="B1092">
        <v>93</v>
      </c>
      <c r="C1092">
        <v>931</v>
      </c>
      <c r="D1092">
        <v>931</v>
      </c>
      <c r="E1092" t="s">
        <v>155</v>
      </c>
      <c r="F1092" t="s">
        <v>156</v>
      </c>
      <c r="G1092" t="s">
        <v>156</v>
      </c>
      <c r="H1092" t="s">
        <v>156</v>
      </c>
      <c r="I1092">
        <v>0</v>
      </c>
      <c r="J1092" t="s">
        <v>157</v>
      </c>
      <c r="K1092">
        <v>1</v>
      </c>
      <c r="L1092" t="s">
        <v>154</v>
      </c>
      <c r="M1092" t="s">
        <v>154</v>
      </c>
      <c r="N1092" t="s">
        <v>154</v>
      </c>
      <c r="O1092">
        <v>1</v>
      </c>
      <c r="P1092" t="s">
        <v>154</v>
      </c>
      <c r="Q1092" t="s">
        <v>154</v>
      </c>
      <c r="R1092" t="s">
        <v>183</v>
      </c>
      <c r="S1092">
        <v>0</v>
      </c>
      <c r="T1092">
        <v>3</v>
      </c>
      <c r="U1092">
        <v>0</v>
      </c>
      <c r="V1092">
        <v>47</v>
      </c>
      <c r="W1092">
        <v>47</v>
      </c>
      <c r="X1092">
        <v>3</v>
      </c>
      <c r="Y1092">
        <v>47</v>
      </c>
      <c r="Z1092">
        <v>27</v>
      </c>
      <c r="AA1092">
        <v>0</v>
      </c>
      <c r="AB1092">
        <v>27</v>
      </c>
      <c r="AC1092">
        <v>3</v>
      </c>
      <c r="AD1092">
        <v>3</v>
      </c>
      <c r="AE1092">
        <v>0</v>
      </c>
      <c r="AF1092">
        <v>0</v>
      </c>
      <c r="AG1092">
        <v>47</v>
      </c>
      <c r="AH1092">
        <v>3</v>
      </c>
      <c r="AI1092">
        <v>3</v>
      </c>
      <c r="AJ1092">
        <v>0</v>
      </c>
      <c r="AK1092">
        <v>47</v>
      </c>
      <c r="AL1092">
        <v>47</v>
      </c>
      <c r="AM1092">
        <v>75</v>
      </c>
      <c r="AN1092">
        <v>3</v>
      </c>
      <c r="AO1092">
        <v>3</v>
      </c>
      <c r="AP1092">
        <v>3</v>
      </c>
      <c r="AQ1092">
        <v>27</v>
      </c>
      <c r="AR1092">
        <v>27</v>
      </c>
      <c r="AS1092">
        <v>27</v>
      </c>
      <c r="AT1092">
        <v>3</v>
      </c>
      <c r="AU1092">
        <v>47</v>
      </c>
      <c r="AV1092">
        <v>27</v>
      </c>
      <c r="AW1092">
        <v>47</v>
      </c>
      <c r="AX1092">
        <v>0</v>
      </c>
      <c r="AY1092" t="s">
        <v>159</v>
      </c>
      <c r="AZ1092" t="s">
        <v>815</v>
      </c>
      <c r="BA1092" t="s">
        <v>464</v>
      </c>
      <c r="BB1092" t="s">
        <v>762</v>
      </c>
      <c r="BC1092" t="s">
        <v>161</v>
      </c>
      <c r="BD1092" t="b">
        <v>0</v>
      </c>
      <c r="BE1092" t="s">
        <v>164</v>
      </c>
      <c r="BF1092" t="b">
        <v>1</v>
      </c>
      <c r="BH1092" t="s">
        <v>245</v>
      </c>
      <c r="BI1092" t="s">
        <v>600</v>
      </c>
      <c r="BJ1092" t="b">
        <v>0</v>
      </c>
      <c r="BK1092" t="s">
        <v>163</v>
      </c>
      <c r="BL1092" t="b">
        <v>0</v>
      </c>
      <c r="BM1092">
        <v>18</v>
      </c>
      <c r="BN1092" t="s">
        <v>164</v>
      </c>
      <c r="BO1092" t="s">
        <v>165</v>
      </c>
      <c r="BP1092" t="s">
        <v>164</v>
      </c>
      <c r="BQ1092" t="s">
        <v>166</v>
      </c>
      <c r="BR1092">
        <v>768</v>
      </c>
      <c r="BS1092" t="s">
        <v>156</v>
      </c>
      <c r="BT1092" t="s">
        <v>173</v>
      </c>
      <c r="BU1092" t="s">
        <v>188</v>
      </c>
      <c r="BV1092" t="s">
        <v>184</v>
      </c>
      <c r="BW1092">
        <v>47</v>
      </c>
      <c r="BX1092">
        <v>4</v>
      </c>
      <c r="BY1092">
        <v>0</v>
      </c>
      <c r="BZ1092">
        <v>6</v>
      </c>
      <c r="CA1092" t="s">
        <v>763</v>
      </c>
      <c r="CB1092" t="s">
        <v>156</v>
      </c>
      <c r="CC1092">
        <v>7</v>
      </c>
      <c r="CD1092" t="b">
        <v>0</v>
      </c>
      <c r="CE1092" t="s">
        <v>168</v>
      </c>
      <c r="CF1092" t="s">
        <v>602</v>
      </c>
      <c r="CG1092">
        <v>64</v>
      </c>
      <c r="CH1092">
        <v>0</v>
      </c>
      <c r="CI1092" t="s">
        <v>183</v>
      </c>
      <c r="CJ1092" t="s">
        <v>764</v>
      </c>
      <c r="CK1092" t="s">
        <v>764</v>
      </c>
      <c r="CL1092" t="s">
        <v>805</v>
      </c>
      <c r="CM1092" t="s">
        <v>764</v>
      </c>
      <c r="CN1092" t="s">
        <v>169</v>
      </c>
      <c r="CO1092" t="s">
        <v>183</v>
      </c>
      <c r="CP1092" t="s">
        <v>764</v>
      </c>
      <c r="CQ1092">
        <v>1</v>
      </c>
      <c r="CR1092">
        <v>35</v>
      </c>
      <c r="CS1092" t="str">
        <f t="shared" si="818"/>
        <v/>
      </c>
      <c r="CT1092" t="str">
        <f t="shared" ca="1" si="819"/>
        <v/>
      </c>
      <c r="CU1092" t="str">
        <f t="shared" si="820"/>
        <v/>
      </c>
      <c r="CV1092" t="str">
        <f t="shared" ca="1" si="821"/>
        <v/>
      </c>
      <c r="CW1092" t="str">
        <f t="shared" si="822"/>
        <v/>
      </c>
      <c r="CX1092" t="str">
        <f t="shared" ca="1" si="823"/>
        <v/>
      </c>
      <c r="CY1092" t="str">
        <f t="shared" si="824"/>
        <v/>
      </c>
      <c r="CZ1092" t="str">
        <f t="shared" ca="1" si="825"/>
        <v/>
      </c>
      <c r="DA1092" t="str">
        <f t="shared" si="826"/>
        <v/>
      </c>
      <c r="DB1092" t="str">
        <f t="shared" ca="1" si="827"/>
        <v/>
      </c>
      <c r="DC1092" t="str">
        <f t="shared" si="828"/>
        <v/>
      </c>
      <c r="DD1092" t="str">
        <f t="shared" ca="1" si="829"/>
        <v/>
      </c>
      <c r="DE1092" t="str">
        <f t="shared" si="830"/>
        <v/>
      </c>
      <c r="DF1092" t="str">
        <f t="shared" ca="1" si="831"/>
        <v/>
      </c>
      <c r="DG1092" t="str">
        <f t="shared" si="832"/>
        <v/>
      </c>
      <c r="DH1092" t="str">
        <f t="shared" ca="1" si="833"/>
        <v/>
      </c>
      <c r="DI1092" t="str">
        <f t="shared" si="834"/>
        <v/>
      </c>
      <c r="DJ1092" t="str">
        <f t="shared" ca="1" si="835"/>
        <v/>
      </c>
      <c r="DK1092" t="str">
        <f t="shared" si="836"/>
        <v/>
      </c>
      <c r="DL1092" t="str">
        <f t="shared" ca="1" si="837"/>
        <v/>
      </c>
      <c r="DM1092" t="str">
        <f t="shared" si="838"/>
        <v/>
      </c>
      <c r="DN1092" t="str">
        <f t="shared" ca="1" si="839"/>
        <v/>
      </c>
      <c r="DO1092" t="str">
        <f t="shared" si="840"/>
        <v/>
      </c>
      <c r="DP1092" t="str">
        <f t="shared" ca="1" si="841"/>
        <v/>
      </c>
      <c r="DQ1092" t="str">
        <f t="shared" si="842"/>
        <v/>
      </c>
      <c r="DR1092" t="str">
        <f t="shared" ca="1" si="843"/>
        <v/>
      </c>
      <c r="DS1092" t="str">
        <f t="shared" si="844"/>
        <v/>
      </c>
      <c r="DT1092" t="str">
        <f t="shared" ca="1" si="845"/>
        <v/>
      </c>
      <c r="DU1092" t="str">
        <f t="shared" si="846"/>
        <v/>
      </c>
      <c r="DV1092" t="str">
        <f t="shared" ca="1" si="847"/>
        <v/>
      </c>
      <c r="DW1092" t="str">
        <f t="shared" si="848"/>
        <v/>
      </c>
      <c r="DX1092" t="str">
        <f t="shared" ca="1" si="849"/>
        <v/>
      </c>
      <c r="DY1092" t="str">
        <f t="shared" si="850"/>
        <v/>
      </c>
      <c r="DZ1092" t="str">
        <f t="shared" ca="1" si="851"/>
        <v/>
      </c>
      <c r="EA1092" t="str">
        <f t="shared" si="852"/>
        <v/>
      </c>
      <c r="EB1092" t="str">
        <f t="shared" ca="1" si="853"/>
        <v/>
      </c>
      <c r="EC1092" t="str">
        <f t="shared" si="854"/>
        <v/>
      </c>
      <c r="ED1092" t="str">
        <f t="shared" ca="1" si="855"/>
        <v/>
      </c>
      <c r="EE1092" t="str">
        <f t="shared" si="856"/>
        <v/>
      </c>
      <c r="EF1092" t="str">
        <f t="shared" ca="1" si="857"/>
        <v/>
      </c>
      <c r="EG1092" t="str">
        <f t="shared" si="858"/>
        <v/>
      </c>
      <c r="EH1092" t="str">
        <f t="shared" ca="1" si="859"/>
        <v/>
      </c>
      <c r="EI1092" t="str">
        <f t="shared" si="860"/>
        <v/>
      </c>
      <c r="EJ1092" t="str">
        <f t="shared" ca="1" si="861"/>
        <v/>
      </c>
      <c r="EK1092" t="str">
        <f t="shared" ca="1" si="815"/>
        <v/>
      </c>
      <c r="EL1092" t="s">
        <v>924</v>
      </c>
      <c r="EM1092">
        <v>77342</v>
      </c>
      <c r="EN1092">
        <v>7082</v>
      </c>
      <c r="EO1092">
        <v>2519</v>
      </c>
      <c r="EP1092">
        <v>1723</v>
      </c>
      <c r="EQ1092">
        <v>9716</v>
      </c>
      <c r="ER1092">
        <v>35</v>
      </c>
      <c r="ES1092">
        <v>82815</v>
      </c>
      <c r="ET1092">
        <v>3294</v>
      </c>
      <c r="EU1092">
        <v>2</v>
      </c>
      <c r="EV1092" t="s">
        <v>156</v>
      </c>
      <c r="EW1092">
        <v>1024</v>
      </c>
      <c r="EX1092">
        <v>2</v>
      </c>
      <c r="EY1092">
        <v>48000</v>
      </c>
      <c r="EZ1092">
        <v>-16</v>
      </c>
      <c r="FA1092" t="s">
        <v>170</v>
      </c>
      <c r="FB1092">
        <v>10</v>
      </c>
      <c r="FC1092" t="s">
        <v>171</v>
      </c>
      <c r="FD1092">
        <v>581121</v>
      </c>
      <c r="FE1092">
        <v>574037</v>
      </c>
      <c r="FF1092">
        <v>15228</v>
      </c>
      <c r="FG1092">
        <v>989177</v>
      </c>
      <c r="FH1092">
        <v>990487</v>
      </c>
      <c r="FI1092">
        <v>574021</v>
      </c>
      <c r="FJ1092">
        <v>989176</v>
      </c>
      <c r="FK1092">
        <v>570648</v>
      </c>
      <c r="FL1092" t="s">
        <v>158</v>
      </c>
      <c r="FM1092">
        <v>567100</v>
      </c>
      <c r="FN1092">
        <v>402651</v>
      </c>
      <c r="FO1092">
        <v>488219</v>
      </c>
      <c r="FP1092">
        <v>5512</v>
      </c>
      <c r="FQ1092">
        <v>5510</v>
      </c>
      <c r="FR1092">
        <v>988425</v>
      </c>
      <c r="FS1092">
        <v>402649</v>
      </c>
      <c r="FT1092">
        <v>402649</v>
      </c>
      <c r="FU1092">
        <v>5510</v>
      </c>
      <c r="FV1092">
        <v>994072</v>
      </c>
      <c r="FW1092">
        <v>992487</v>
      </c>
      <c r="FX1092">
        <v>994108</v>
      </c>
      <c r="FY1092">
        <v>405170</v>
      </c>
      <c r="FZ1092">
        <v>489942</v>
      </c>
      <c r="GA1092">
        <v>405402</v>
      </c>
      <c r="GB1092">
        <v>570648</v>
      </c>
      <c r="GC1092">
        <v>569101</v>
      </c>
      <c r="GD1092">
        <v>573943</v>
      </c>
      <c r="GE1092" t="s">
        <v>158</v>
      </c>
      <c r="GF1092">
        <v>994071</v>
      </c>
      <c r="GG1092">
        <v>567099</v>
      </c>
      <c r="GH1092">
        <v>988424</v>
      </c>
      <c r="GI1092">
        <v>658463</v>
      </c>
      <c r="GJ1092" t="s">
        <v>172</v>
      </c>
      <c r="GK1092">
        <v>45</v>
      </c>
      <c r="GL1092" t="s">
        <v>864</v>
      </c>
      <c r="GM1092">
        <v>48</v>
      </c>
      <c r="GN1092" t="s">
        <v>185</v>
      </c>
      <c r="GO1092" t="s">
        <v>166</v>
      </c>
      <c r="GP1092">
        <v>1024</v>
      </c>
      <c r="GQ1092">
        <v>-50</v>
      </c>
      <c r="GR1092">
        <v>180</v>
      </c>
      <c r="GS1092">
        <f t="shared" si="816"/>
        <v>48</v>
      </c>
      <c r="GT1092" t="str">
        <f t="shared" si="817"/>
        <v>test</v>
      </c>
    </row>
    <row r="1093" spans="1:202" x14ac:dyDescent="0.2">
      <c r="A1093">
        <v>93</v>
      </c>
      <c r="B1093">
        <v>93</v>
      </c>
      <c r="C1093">
        <v>917</v>
      </c>
      <c r="D1093">
        <v>917</v>
      </c>
      <c r="E1093" t="s">
        <v>155</v>
      </c>
      <c r="F1093" t="s">
        <v>156</v>
      </c>
      <c r="G1093" t="s">
        <v>156</v>
      </c>
      <c r="H1093" t="s">
        <v>156</v>
      </c>
      <c r="I1093">
        <v>0</v>
      </c>
      <c r="J1093" t="s">
        <v>157</v>
      </c>
      <c r="K1093">
        <v>1</v>
      </c>
      <c r="L1093" t="s">
        <v>154</v>
      </c>
      <c r="M1093" t="s">
        <v>154</v>
      </c>
      <c r="N1093" t="s">
        <v>154</v>
      </c>
      <c r="O1093">
        <v>1</v>
      </c>
      <c r="P1093" t="s">
        <v>154</v>
      </c>
      <c r="Q1093" t="s">
        <v>154</v>
      </c>
      <c r="R1093" t="s">
        <v>179</v>
      </c>
      <c r="S1093">
        <v>0</v>
      </c>
      <c r="T1093">
        <v>3</v>
      </c>
      <c r="U1093">
        <v>0</v>
      </c>
      <c r="V1093">
        <v>48</v>
      </c>
      <c r="W1093">
        <v>48</v>
      </c>
      <c r="X1093">
        <v>3</v>
      </c>
      <c r="Y1093">
        <v>48</v>
      </c>
      <c r="Z1093">
        <v>27</v>
      </c>
      <c r="AA1093">
        <v>0</v>
      </c>
      <c r="AB1093">
        <v>27</v>
      </c>
      <c r="AC1093">
        <v>3</v>
      </c>
      <c r="AD1093">
        <v>3</v>
      </c>
      <c r="AE1093">
        <v>0</v>
      </c>
      <c r="AF1093">
        <v>0</v>
      </c>
      <c r="AG1093">
        <v>48</v>
      </c>
      <c r="AH1093">
        <v>3</v>
      </c>
      <c r="AI1093">
        <v>3</v>
      </c>
      <c r="AJ1093">
        <v>0</v>
      </c>
      <c r="AK1093">
        <v>48</v>
      </c>
      <c r="AL1093">
        <v>48</v>
      </c>
      <c r="AM1093">
        <v>76</v>
      </c>
      <c r="AN1093">
        <v>3</v>
      </c>
      <c r="AO1093">
        <v>3</v>
      </c>
      <c r="AP1093">
        <v>3</v>
      </c>
      <c r="AQ1093">
        <v>27</v>
      </c>
      <c r="AR1093">
        <v>27</v>
      </c>
      <c r="AS1093">
        <v>27</v>
      </c>
      <c r="AT1093">
        <v>3</v>
      </c>
      <c r="AU1093">
        <v>48</v>
      </c>
      <c r="AV1093">
        <v>27</v>
      </c>
      <c r="AW1093">
        <v>48</v>
      </c>
      <c r="AX1093">
        <v>0</v>
      </c>
      <c r="AY1093" t="s">
        <v>159</v>
      </c>
      <c r="AZ1093" t="s">
        <v>815</v>
      </c>
      <c r="BA1093" t="s">
        <v>464</v>
      </c>
      <c r="BB1093" t="s">
        <v>762</v>
      </c>
      <c r="BC1093" t="s">
        <v>161</v>
      </c>
      <c r="BD1093" t="b">
        <v>0</v>
      </c>
      <c r="BE1093">
        <v>4.1100000000000003</v>
      </c>
      <c r="BF1093" t="b">
        <v>1</v>
      </c>
      <c r="BH1093" t="s">
        <v>245</v>
      </c>
      <c r="BI1093" t="s">
        <v>600</v>
      </c>
      <c r="BJ1093" t="b">
        <v>0</v>
      </c>
      <c r="BK1093" t="s">
        <v>163</v>
      </c>
      <c r="BL1093" t="b">
        <v>0</v>
      </c>
      <c r="BM1093">
        <v>18</v>
      </c>
      <c r="BN1093" t="s">
        <v>164</v>
      </c>
      <c r="BO1093" t="s">
        <v>165</v>
      </c>
      <c r="BP1093" t="s">
        <v>164</v>
      </c>
      <c r="BQ1093" t="s">
        <v>166</v>
      </c>
      <c r="BR1093">
        <v>768</v>
      </c>
      <c r="BS1093" t="s">
        <v>156</v>
      </c>
      <c r="BT1093" t="s">
        <v>173</v>
      </c>
      <c r="BU1093" t="s">
        <v>193</v>
      </c>
      <c r="BV1093" t="s">
        <v>186</v>
      </c>
      <c r="BW1093">
        <v>48</v>
      </c>
      <c r="BX1093">
        <v>4</v>
      </c>
      <c r="BY1093">
        <v>0</v>
      </c>
      <c r="BZ1093">
        <v>6</v>
      </c>
      <c r="CA1093" t="s">
        <v>763</v>
      </c>
      <c r="CB1093" t="s">
        <v>156</v>
      </c>
      <c r="CC1093">
        <v>7</v>
      </c>
      <c r="CD1093" t="b">
        <v>0</v>
      </c>
      <c r="CE1093" t="s">
        <v>168</v>
      </c>
      <c r="CF1093" t="s">
        <v>602</v>
      </c>
      <c r="CG1093">
        <v>38</v>
      </c>
      <c r="CH1093">
        <v>0</v>
      </c>
      <c r="CI1093" t="s">
        <v>179</v>
      </c>
      <c r="CJ1093" t="s">
        <v>764</v>
      </c>
      <c r="CK1093" t="s">
        <v>764</v>
      </c>
      <c r="CL1093" t="s">
        <v>805</v>
      </c>
      <c r="CM1093" t="s">
        <v>764</v>
      </c>
      <c r="CN1093" t="s">
        <v>169</v>
      </c>
      <c r="CO1093" t="s">
        <v>179</v>
      </c>
      <c r="CP1093" t="s">
        <v>764</v>
      </c>
      <c r="CQ1093">
        <v>1</v>
      </c>
      <c r="CR1093">
        <v>260</v>
      </c>
      <c r="CS1093">
        <f t="shared" si="818"/>
        <v>260</v>
      </c>
      <c r="CT1093">
        <f t="shared" ca="1" si="819"/>
        <v>260</v>
      </c>
      <c r="CU1093" t="str">
        <f t="shared" si="820"/>
        <v/>
      </c>
      <c r="CV1093" t="str">
        <f t="shared" ca="1" si="821"/>
        <v/>
      </c>
      <c r="CW1093" t="str">
        <f t="shared" si="822"/>
        <v/>
      </c>
      <c r="CX1093" t="str">
        <f t="shared" ca="1" si="823"/>
        <v/>
      </c>
      <c r="CY1093" t="str">
        <f t="shared" si="824"/>
        <v/>
      </c>
      <c r="CZ1093" t="str">
        <f t="shared" ca="1" si="825"/>
        <v/>
      </c>
      <c r="DA1093" t="str">
        <f t="shared" si="826"/>
        <v/>
      </c>
      <c r="DB1093" t="str">
        <f t="shared" ca="1" si="827"/>
        <v/>
      </c>
      <c r="DC1093" t="str">
        <f t="shared" si="828"/>
        <v/>
      </c>
      <c r="DD1093" t="str">
        <f t="shared" ca="1" si="829"/>
        <v/>
      </c>
      <c r="DE1093" t="str">
        <f t="shared" si="830"/>
        <v/>
      </c>
      <c r="DF1093" t="str">
        <f t="shared" ca="1" si="831"/>
        <v/>
      </c>
      <c r="DG1093">
        <f t="shared" si="832"/>
        <v>260</v>
      </c>
      <c r="DH1093">
        <f t="shared" ca="1" si="833"/>
        <v>260</v>
      </c>
      <c r="DI1093" t="str">
        <f t="shared" si="834"/>
        <v/>
      </c>
      <c r="DJ1093" t="str">
        <f t="shared" ca="1" si="835"/>
        <v/>
      </c>
      <c r="DK1093" t="str">
        <f t="shared" si="836"/>
        <v/>
      </c>
      <c r="DL1093" t="str">
        <f t="shared" ca="1" si="837"/>
        <v/>
      </c>
      <c r="DM1093" t="str">
        <f t="shared" si="838"/>
        <v/>
      </c>
      <c r="DN1093" t="str">
        <f t="shared" ca="1" si="839"/>
        <v/>
      </c>
      <c r="DO1093" t="str">
        <f t="shared" si="840"/>
        <v/>
      </c>
      <c r="DP1093" t="str">
        <f t="shared" ca="1" si="841"/>
        <v/>
      </c>
      <c r="DQ1093" t="str">
        <f t="shared" si="842"/>
        <v/>
      </c>
      <c r="DR1093" t="str">
        <f t="shared" ca="1" si="843"/>
        <v/>
      </c>
      <c r="DS1093" t="str">
        <f t="shared" si="844"/>
        <v/>
      </c>
      <c r="DT1093" t="str">
        <f t="shared" ca="1" si="845"/>
        <v/>
      </c>
      <c r="DU1093" t="str">
        <f t="shared" si="846"/>
        <v/>
      </c>
      <c r="DV1093" t="str">
        <f t="shared" ca="1" si="847"/>
        <v/>
      </c>
      <c r="DW1093" t="str">
        <f t="shared" si="848"/>
        <v/>
      </c>
      <c r="DX1093" t="str">
        <f t="shared" ca="1" si="849"/>
        <v/>
      </c>
      <c r="DY1093" t="str">
        <f t="shared" si="850"/>
        <v/>
      </c>
      <c r="DZ1093" t="str">
        <f t="shared" ca="1" si="851"/>
        <v/>
      </c>
      <c r="EA1093" t="str">
        <f t="shared" si="852"/>
        <v/>
      </c>
      <c r="EB1093" t="str">
        <f t="shared" ca="1" si="853"/>
        <v/>
      </c>
      <c r="EC1093" t="str">
        <f t="shared" si="854"/>
        <v/>
      </c>
      <c r="ED1093" t="str">
        <f t="shared" ca="1" si="855"/>
        <v/>
      </c>
      <c r="EE1093" t="str">
        <f t="shared" si="856"/>
        <v/>
      </c>
      <c r="EF1093" t="str">
        <f t="shared" ca="1" si="857"/>
        <v/>
      </c>
      <c r="EG1093" t="str">
        <f t="shared" si="858"/>
        <v/>
      </c>
      <c r="EH1093" t="str">
        <f t="shared" ca="1" si="859"/>
        <v/>
      </c>
      <c r="EI1093" t="str">
        <f t="shared" si="860"/>
        <v/>
      </c>
      <c r="EJ1093" t="str">
        <f t="shared" ca="1" si="861"/>
        <v/>
      </c>
      <c r="EK1093">
        <f t="shared" ca="1" si="815"/>
        <v>260</v>
      </c>
      <c r="EL1093">
        <v>260</v>
      </c>
      <c r="EM1093">
        <v>77342</v>
      </c>
      <c r="EN1093">
        <v>7082</v>
      </c>
      <c r="EO1093">
        <v>2519</v>
      </c>
      <c r="EP1093">
        <v>1723</v>
      </c>
      <c r="EQ1093">
        <v>9716</v>
      </c>
      <c r="ER1093">
        <v>260</v>
      </c>
      <c r="ES1093">
        <v>82815</v>
      </c>
      <c r="ET1093">
        <v>3294</v>
      </c>
      <c r="EU1093">
        <v>2</v>
      </c>
      <c r="EV1093" t="s">
        <v>156</v>
      </c>
      <c r="EW1093">
        <v>1024</v>
      </c>
      <c r="EX1093">
        <v>2</v>
      </c>
      <c r="EY1093">
        <v>48000</v>
      </c>
      <c r="EZ1093">
        <v>-16</v>
      </c>
      <c r="FA1093" t="s">
        <v>170</v>
      </c>
      <c r="FB1093">
        <v>10</v>
      </c>
      <c r="FC1093" t="s">
        <v>171</v>
      </c>
      <c r="FD1093">
        <v>581121</v>
      </c>
      <c r="FE1093">
        <v>574037</v>
      </c>
      <c r="FF1093">
        <v>15228</v>
      </c>
      <c r="FG1093">
        <v>994967</v>
      </c>
      <c r="FH1093">
        <v>996675</v>
      </c>
      <c r="FI1093">
        <v>574021</v>
      </c>
      <c r="FJ1093">
        <v>994966</v>
      </c>
      <c r="FK1093">
        <v>570648</v>
      </c>
      <c r="FL1093" t="s">
        <v>158</v>
      </c>
      <c r="FM1093">
        <v>567100</v>
      </c>
      <c r="FN1093">
        <v>402651</v>
      </c>
      <c r="FO1093">
        <v>488219</v>
      </c>
      <c r="FP1093">
        <v>5512</v>
      </c>
      <c r="FQ1093">
        <v>5510</v>
      </c>
      <c r="FR1093">
        <v>994214</v>
      </c>
      <c r="FS1093">
        <v>402649</v>
      </c>
      <c r="FT1093">
        <v>402649</v>
      </c>
      <c r="FU1093">
        <v>5510</v>
      </c>
      <c r="FV1093">
        <v>1000215</v>
      </c>
      <c r="FW1093">
        <v>998675</v>
      </c>
      <c r="FX1093">
        <v>1000476</v>
      </c>
      <c r="FY1093">
        <v>405170</v>
      </c>
      <c r="FZ1093">
        <v>489942</v>
      </c>
      <c r="GA1093">
        <v>405402</v>
      </c>
      <c r="GB1093">
        <v>570648</v>
      </c>
      <c r="GC1093">
        <v>569101</v>
      </c>
      <c r="GD1093">
        <v>573943</v>
      </c>
      <c r="GE1093" t="s">
        <v>158</v>
      </c>
      <c r="GF1093">
        <v>1000215</v>
      </c>
      <c r="GG1093">
        <v>567099</v>
      </c>
      <c r="GH1093">
        <v>994213</v>
      </c>
      <c r="GI1093">
        <v>658463</v>
      </c>
      <c r="GJ1093" t="s">
        <v>172</v>
      </c>
      <c r="GK1093">
        <v>46</v>
      </c>
      <c r="GL1093" t="s">
        <v>865</v>
      </c>
      <c r="GM1093">
        <v>49</v>
      </c>
      <c r="GN1093" t="s">
        <v>182</v>
      </c>
      <c r="GO1093" t="s">
        <v>166</v>
      </c>
      <c r="GP1093">
        <v>1024</v>
      </c>
      <c r="GQ1093">
        <v>-50</v>
      </c>
      <c r="GR1093">
        <v>180</v>
      </c>
      <c r="GS1093">
        <f t="shared" si="816"/>
        <v>49</v>
      </c>
      <c r="GT1093" t="str">
        <f t="shared" si="817"/>
        <v>test</v>
      </c>
    </row>
    <row r="1094" spans="1:202" x14ac:dyDescent="0.2">
      <c r="A1094">
        <v>94</v>
      </c>
      <c r="B1094">
        <v>94</v>
      </c>
      <c r="C1094">
        <v>900</v>
      </c>
      <c r="D1094">
        <v>900</v>
      </c>
      <c r="E1094" t="s">
        <v>155</v>
      </c>
      <c r="F1094" t="s">
        <v>156</v>
      </c>
      <c r="G1094" t="s">
        <v>156</v>
      </c>
      <c r="H1094" t="s">
        <v>156</v>
      </c>
      <c r="I1094">
        <v>0</v>
      </c>
      <c r="J1094" t="s">
        <v>157</v>
      </c>
      <c r="K1094">
        <v>1</v>
      </c>
      <c r="L1094" t="s">
        <v>154</v>
      </c>
      <c r="M1094" t="s">
        <v>154</v>
      </c>
      <c r="N1094" t="s">
        <v>154</v>
      </c>
      <c r="O1094">
        <v>1</v>
      </c>
      <c r="P1094" t="s">
        <v>154</v>
      </c>
      <c r="Q1094" t="s">
        <v>154</v>
      </c>
      <c r="R1094" t="s">
        <v>179</v>
      </c>
      <c r="S1094">
        <v>0</v>
      </c>
      <c r="T1094">
        <v>3</v>
      </c>
      <c r="U1094">
        <v>0</v>
      </c>
      <c r="V1094">
        <v>49</v>
      </c>
      <c r="W1094">
        <v>49</v>
      </c>
      <c r="X1094">
        <v>3</v>
      </c>
      <c r="Y1094">
        <v>49</v>
      </c>
      <c r="Z1094">
        <v>27</v>
      </c>
      <c r="AA1094">
        <v>0</v>
      </c>
      <c r="AB1094">
        <v>27</v>
      </c>
      <c r="AC1094">
        <v>3</v>
      </c>
      <c r="AD1094">
        <v>3</v>
      </c>
      <c r="AE1094">
        <v>0</v>
      </c>
      <c r="AF1094">
        <v>0</v>
      </c>
      <c r="AG1094">
        <v>49</v>
      </c>
      <c r="AH1094">
        <v>3</v>
      </c>
      <c r="AI1094">
        <v>3</v>
      </c>
      <c r="AJ1094">
        <v>0</v>
      </c>
      <c r="AK1094">
        <v>49</v>
      </c>
      <c r="AL1094">
        <v>49</v>
      </c>
      <c r="AM1094">
        <v>77</v>
      </c>
      <c r="AN1094">
        <v>3</v>
      </c>
      <c r="AO1094">
        <v>3</v>
      </c>
      <c r="AP1094">
        <v>3</v>
      </c>
      <c r="AQ1094">
        <v>27</v>
      </c>
      <c r="AR1094">
        <v>27</v>
      </c>
      <c r="AS1094">
        <v>27</v>
      </c>
      <c r="AT1094">
        <v>3</v>
      </c>
      <c r="AU1094">
        <v>49</v>
      </c>
      <c r="AV1094">
        <v>27</v>
      </c>
      <c r="AW1094">
        <v>49</v>
      </c>
      <c r="AX1094">
        <v>0</v>
      </c>
      <c r="AY1094" t="s">
        <v>159</v>
      </c>
      <c r="AZ1094" t="s">
        <v>815</v>
      </c>
      <c r="BA1094" t="s">
        <v>464</v>
      </c>
      <c r="BB1094" t="s">
        <v>762</v>
      </c>
      <c r="BC1094" t="s">
        <v>161</v>
      </c>
      <c r="BD1094" t="b">
        <v>0</v>
      </c>
      <c r="BE1094">
        <v>2.5</v>
      </c>
      <c r="BF1094" t="b">
        <v>1</v>
      </c>
      <c r="BH1094" t="s">
        <v>245</v>
      </c>
      <c r="BI1094" t="s">
        <v>600</v>
      </c>
      <c r="BJ1094" t="b">
        <v>0</v>
      </c>
      <c r="BK1094" t="s">
        <v>163</v>
      </c>
      <c r="BL1094" t="b">
        <v>0</v>
      </c>
      <c r="BM1094">
        <v>18</v>
      </c>
      <c r="BN1094" t="s">
        <v>164</v>
      </c>
      <c r="BO1094" t="s">
        <v>165</v>
      </c>
      <c r="BP1094" t="s">
        <v>164</v>
      </c>
      <c r="BQ1094" t="s">
        <v>166</v>
      </c>
      <c r="BR1094">
        <v>768</v>
      </c>
      <c r="BS1094" t="s">
        <v>156</v>
      </c>
      <c r="BT1094" t="s">
        <v>173</v>
      </c>
      <c r="BU1094" t="s">
        <v>188</v>
      </c>
      <c r="BV1094" t="s">
        <v>176</v>
      </c>
      <c r="BW1094">
        <v>49</v>
      </c>
      <c r="BX1094">
        <v>4</v>
      </c>
      <c r="BY1094">
        <v>0</v>
      </c>
      <c r="BZ1094">
        <v>6</v>
      </c>
      <c r="CA1094" t="s">
        <v>763</v>
      </c>
      <c r="CB1094" t="s">
        <v>156</v>
      </c>
      <c r="CC1094">
        <v>7</v>
      </c>
      <c r="CD1094" t="b">
        <v>0</v>
      </c>
      <c r="CE1094" t="s">
        <v>168</v>
      </c>
      <c r="CF1094" t="s">
        <v>602</v>
      </c>
      <c r="CG1094">
        <v>33</v>
      </c>
      <c r="CH1094">
        <v>0</v>
      </c>
      <c r="CI1094" t="s">
        <v>179</v>
      </c>
      <c r="CJ1094" t="s">
        <v>764</v>
      </c>
      <c r="CK1094" t="s">
        <v>764</v>
      </c>
      <c r="CL1094" t="s">
        <v>805</v>
      </c>
      <c r="CM1094" t="s">
        <v>764</v>
      </c>
      <c r="CN1094" t="s">
        <v>169</v>
      </c>
      <c r="CO1094" t="s">
        <v>179</v>
      </c>
      <c r="CP1094" t="s">
        <v>764</v>
      </c>
      <c r="CQ1094">
        <v>1</v>
      </c>
      <c r="CR1094">
        <v>58</v>
      </c>
      <c r="CS1094">
        <f t="shared" si="818"/>
        <v>58</v>
      </c>
      <c r="CT1094">
        <f t="shared" ca="1" si="819"/>
        <v>58</v>
      </c>
      <c r="CU1094" t="str">
        <f t="shared" si="820"/>
        <v/>
      </c>
      <c r="CV1094" t="str">
        <f t="shared" ca="1" si="821"/>
        <v/>
      </c>
      <c r="CW1094" t="str">
        <f t="shared" si="822"/>
        <v/>
      </c>
      <c r="CX1094" t="str">
        <f t="shared" ca="1" si="823"/>
        <v/>
      </c>
      <c r="CY1094" t="str">
        <f t="shared" si="824"/>
        <v/>
      </c>
      <c r="CZ1094" t="str">
        <f t="shared" ca="1" si="825"/>
        <v/>
      </c>
      <c r="DA1094">
        <f t="shared" si="826"/>
        <v>58</v>
      </c>
      <c r="DB1094">
        <f t="shared" ca="1" si="827"/>
        <v>58</v>
      </c>
      <c r="DC1094" t="str">
        <f t="shared" si="828"/>
        <v/>
      </c>
      <c r="DD1094" t="str">
        <f t="shared" ca="1" si="829"/>
        <v/>
      </c>
      <c r="DE1094" t="str">
        <f t="shared" si="830"/>
        <v/>
      </c>
      <c r="DF1094" t="str">
        <f t="shared" ca="1" si="831"/>
        <v/>
      </c>
      <c r="DG1094" t="str">
        <f t="shared" si="832"/>
        <v/>
      </c>
      <c r="DH1094" t="str">
        <f t="shared" ca="1" si="833"/>
        <v/>
      </c>
      <c r="DI1094" t="str">
        <f t="shared" si="834"/>
        <v/>
      </c>
      <c r="DJ1094" t="str">
        <f t="shared" ca="1" si="835"/>
        <v/>
      </c>
      <c r="DK1094" t="str">
        <f t="shared" si="836"/>
        <v/>
      </c>
      <c r="DL1094" t="str">
        <f t="shared" ca="1" si="837"/>
        <v/>
      </c>
      <c r="DM1094" t="str">
        <f t="shared" si="838"/>
        <v/>
      </c>
      <c r="DN1094" t="str">
        <f t="shared" ca="1" si="839"/>
        <v/>
      </c>
      <c r="DO1094" t="str">
        <f t="shared" si="840"/>
        <v/>
      </c>
      <c r="DP1094" t="str">
        <f t="shared" ca="1" si="841"/>
        <v/>
      </c>
      <c r="DQ1094" t="str">
        <f t="shared" si="842"/>
        <v/>
      </c>
      <c r="DR1094" t="str">
        <f t="shared" ca="1" si="843"/>
        <v/>
      </c>
      <c r="DS1094" t="str">
        <f t="shared" si="844"/>
        <v/>
      </c>
      <c r="DT1094" t="str">
        <f t="shared" ca="1" si="845"/>
        <v/>
      </c>
      <c r="DU1094" t="str">
        <f t="shared" si="846"/>
        <v/>
      </c>
      <c r="DV1094" t="str">
        <f t="shared" ca="1" si="847"/>
        <v/>
      </c>
      <c r="DW1094" t="str">
        <f t="shared" si="848"/>
        <v/>
      </c>
      <c r="DX1094" t="str">
        <f t="shared" ca="1" si="849"/>
        <v/>
      </c>
      <c r="DY1094" t="str">
        <f t="shared" si="850"/>
        <v/>
      </c>
      <c r="DZ1094" t="str">
        <f t="shared" ca="1" si="851"/>
        <v/>
      </c>
      <c r="EA1094" t="str">
        <f t="shared" si="852"/>
        <v/>
      </c>
      <c r="EB1094" t="str">
        <f t="shared" ca="1" si="853"/>
        <v/>
      </c>
      <c r="EC1094" t="str">
        <f t="shared" si="854"/>
        <v/>
      </c>
      <c r="ED1094" t="str">
        <f t="shared" ca="1" si="855"/>
        <v/>
      </c>
      <c r="EE1094" t="str">
        <f t="shared" si="856"/>
        <v/>
      </c>
      <c r="EF1094" t="str">
        <f t="shared" ca="1" si="857"/>
        <v/>
      </c>
      <c r="EG1094" t="str">
        <f t="shared" si="858"/>
        <v/>
      </c>
      <c r="EH1094" t="str">
        <f t="shared" ca="1" si="859"/>
        <v/>
      </c>
      <c r="EI1094" t="str">
        <f t="shared" si="860"/>
        <v/>
      </c>
      <c r="EJ1094" t="str">
        <f t="shared" ca="1" si="861"/>
        <v/>
      </c>
      <c r="EK1094">
        <f t="shared" ca="1" si="815"/>
        <v>58</v>
      </c>
      <c r="EL1094">
        <v>58</v>
      </c>
      <c r="EM1094">
        <v>77342</v>
      </c>
      <c r="EN1094">
        <v>7082</v>
      </c>
      <c r="EO1094">
        <v>2519</v>
      </c>
      <c r="EP1094">
        <v>1723</v>
      </c>
      <c r="EQ1094">
        <v>9716</v>
      </c>
      <c r="ER1094">
        <v>58</v>
      </c>
      <c r="ES1094">
        <v>82815</v>
      </c>
      <c r="ET1094">
        <v>3294</v>
      </c>
      <c r="EU1094">
        <v>2</v>
      </c>
      <c r="EV1094" t="s">
        <v>156</v>
      </c>
      <c r="EW1094">
        <v>1024</v>
      </c>
      <c r="EX1094">
        <v>2</v>
      </c>
      <c r="EY1094">
        <v>48000</v>
      </c>
      <c r="EZ1094">
        <v>-16</v>
      </c>
      <c r="FA1094" t="s">
        <v>170</v>
      </c>
      <c r="FB1094">
        <v>10</v>
      </c>
      <c r="FC1094" t="s">
        <v>171</v>
      </c>
      <c r="FD1094">
        <v>581121</v>
      </c>
      <c r="FE1094">
        <v>574037</v>
      </c>
      <c r="FF1094">
        <v>15228</v>
      </c>
      <c r="FG1094">
        <v>1001337</v>
      </c>
      <c r="FH1094">
        <v>1002647</v>
      </c>
      <c r="FI1094">
        <v>574021</v>
      </c>
      <c r="FJ1094">
        <v>1001337</v>
      </c>
      <c r="FK1094">
        <v>570648</v>
      </c>
      <c r="FL1094" t="s">
        <v>158</v>
      </c>
      <c r="FM1094">
        <v>567100</v>
      </c>
      <c r="FN1094">
        <v>402651</v>
      </c>
      <c r="FO1094">
        <v>488219</v>
      </c>
      <c r="FP1094">
        <v>5512</v>
      </c>
      <c r="FQ1094">
        <v>5510</v>
      </c>
      <c r="FR1094">
        <v>1000586</v>
      </c>
      <c r="FS1094">
        <v>402649</v>
      </c>
      <c r="FT1094">
        <v>402649</v>
      </c>
      <c r="FU1094">
        <v>5510</v>
      </c>
      <c r="FV1094">
        <v>1006147</v>
      </c>
      <c r="FW1094">
        <v>1004647</v>
      </c>
      <c r="FX1094">
        <v>1006206</v>
      </c>
      <c r="FY1094">
        <v>405170</v>
      </c>
      <c r="FZ1094">
        <v>489942</v>
      </c>
      <c r="GA1094">
        <v>405402</v>
      </c>
      <c r="GB1094">
        <v>570648</v>
      </c>
      <c r="GC1094">
        <v>569101</v>
      </c>
      <c r="GD1094">
        <v>573943</v>
      </c>
      <c r="GE1094" t="s">
        <v>158</v>
      </c>
      <c r="GF1094">
        <v>1006147</v>
      </c>
      <c r="GG1094">
        <v>567099</v>
      </c>
      <c r="GH1094">
        <v>1000584</v>
      </c>
      <c r="GI1094">
        <v>658463</v>
      </c>
      <c r="GJ1094" t="s">
        <v>172</v>
      </c>
      <c r="GK1094">
        <v>47</v>
      </c>
      <c r="GL1094" t="s">
        <v>866</v>
      </c>
      <c r="GM1094">
        <v>50</v>
      </c>
      <c r="GN1094" t="s">
        <v>182</v>
      </c>
      <c r="GO1094" t="s">
        <v>166</v>
      </c>
      <c r="GP1094">
        <v>1024</v>
      </c>
      <c r="GQ1094">
        <v>-50</v>
      </c>
      <c r="GR1094">
        <v>180</v>
      </c>
      <c r="GS1094">
        <f t="shared" si="816"/>
        <v>50</v>
      </c>
      <c r="GT1094" t="str">
        <f t="shared" si="817"/>
        <v>test</v>
      </c>
    </row>
    <row r="1095" spans="1:202" x14ac:dyDescent="0.2">
      <c r="A1095">
        <v>94</v>
      </c>
      <c r="B1095">
        <v>94</v>
      </c>
      <c r="C1095">
        <v>883</v>
      </c>
      <c r="D1095">
        <v>883</v>
      </c>
      <c r="E1095" t="s">
        <v>155</v>
      </c>
      <c r="F1095" t="s">
        <v>156</v>
      </c>
      <c r="G1095" t="s">
        <v>156</v>
      </c>
      <c r="H1095" t="s">
        <v>156</v>
      </c>
      <c r="I1095">
        <v>0</v>
      </c>
      <c r="J1095" t="s">
        <v>157</v>
      </c>
      <c r="K1095">
        <v>1</v>
      </c>
      <c r="L1095" t="s">
        <v>154</v>
      </c>
      <c r="M1095" t="s">
        <v>154</v>
      </c>
      <c r="N1095" t="s">
        <v>154</v>
      </c>
      <c r="O1095">
        <v>1</v>
      </c>
      <c r="P1095" t="s">
        <v>154</v>
      </c>
      <c r="Q1095" t="s">
        <v>154</v>
      </c>
      <c r="R1095" t="s">
        <v>179</v>
      </c>
      <c r="S1095">
        <v>0</v>
      </c>
      <c r="T1095">
        <v>3</v>
      </c>
      <c r="U1095">
        <v>0</v>
      </c>
      <c r="V1095">
        <v>50</v>
      </c>
      <c r="W1095">
        <v>50</v>
      </c>
      <c r="X1095">
        <v>3</v>
      </c>
      <c r="Y1095">
        <v>50</v>
      </c>
      <c r="Z1095">
        <v>27</v>
      </c>
      <c r="AA1095">
        <v>0</v>
      </c>
      <c r="AB1095">
        <v>27</v>
      </c>
      <c r="AC1095">
        <v>3</v>
      </c>
      <c r="AD1095">
        <v>3</v>
      </c>
      <c r="AE1095">
        <v>0</v>
      </c>
      <c r="AF1095">
        <v>0</v>
      </c>
      <c r="AG1095">
        <v>50</v>
      </c>
      <c r="AH1095">
        <v>3</v>
      </c>
      <c r="AI1095">
        <v>3</v>
      </c>
      <c r="AJ1095">
        <v>0</v>
      </c>
      <c r="AK1095">
        <v>50</v>
      </c>
      <c r="AL1095">
        <v>50</v>
      </c>
      <c r="AM1095">
        <v>78</v>
      </c>
      <c r="AN1095">
        <v>3</v>
      </c>
      <c r="AO1095">
        <v>3</v>
      </c>
      <c r="AP1095">
        <v>3</v>
      </c>
      <c r="AQ1095">
        <v>27</v>
      </c>
      <c r="AR1095">
        <v>27</v>
      </c>
      <c r="AS1095">
        <v>27</v>
      </c>
      <c r="AT1095">
        <v>3</v>
      </c>
      <c r="AU1095">
        <v>50</v>
      </c>
      <c r="AV1095">
        <v>27</v>
      </c>
      <c r="AW1095">
        <v>50</v>
      </c>
      <c r="AX1095">
        <v>0</v>
      </c>
      <c r="AY1095" t="s">
        <v>159</v>
      </c>
      <c r="AZ1095" t="s">
        <v>815</v>
      </c>
      <c r="BA1095" t="s">
        <v>464</v>
      </c>
      <c r="BB1095" t="s">
        <v>762</v>
      </c>
      <c r="BC1095" t="s">
        <v>161</v>
      </c>
      <c r="BD1095" t="b">
        <v>0</v>
      </c>
      <c r="BE1095">
        <v>4.7699999999999996</v>
      </c>
      <c r="BF1095" t="b">
        <v>1</v>
      </c>
      <c r="BH1095" t="s">
        <v>245</v>
      </c>
      <c r="BI1095" t="s">
        <v>600</v>
      </c>
      <c r="BJ1095" t="b">
        <v>0</v>
      </c>
      <c r="BK1095" t="s">
        <v>163</v>
      </c>
      <c r="BL1095" t="b">
        <v>0</v>
      </c>
      <c r="BM1095">
        <v>18</v>
      </c>
      <c r="BN1095" t="s">
        <v>164</v>
      </c>
      <c r="BO1095" t="s">
        <v>165</v>
      </c>
      <c r="BP1095" t="s">
        <v>164</v>
      </c>
      <c r="BQ1095" t="s">
        <v>166</v>
      </c>
      <c r="BR1095">
        <v>768</v>
      </c>
      <c r="BS1095" t="s">
        <v>156</v>
      </c>
      <c r="BT1095" t="s">
        <v>173</v>
      </c>
      <c r="BU1095" t="s">
        <v>181</v>
      </c>
      <c r="BV1095" t="s">
        <v>180</v>
      </c>
      <c r="BW1095">
        <v>50</v>
      </c>
      <c r="BX1095">
        <v>4</v>
      </c>
      <c r="BY1095">
        <v>0</v>
      </c>
      <c r="BZ1095">
        <v>6</v>
      </c>
      <c r="CA1095" t="s">
        <v>763</v>
      </c>
      <c r="CB1095" t="s">
        <v>156</v>
      </c>
      <c r="CC1095">
        <v>7</v>
      </c>
      <c r="CD1095" t="b">
        <v>0</v>
      </c>
      <c r="CE1095" t="s">
        <v>168</v>
      </c>
      <c r="CF1095" t="s">
        <v>602</v>
      </c>
      <c r="CG1095">
        <v>11</v>
      </c>
      <c r="CH1095">
        <v>0</v>
      </c>
      <c r="CI1095" t="s">
        <v>179</v>
      </c>
      <c r="CJ1095" t="s">
        <v>764</v>
      </c>
      <c r="CK1095" t="s">
        <v>764</v>
      </c>
      <c r="CL1095" t="s">
        <v>805</v>
      </c>
      <c r="CM1095" t="s">
        <v>764</v>
      </c>
      <c r="CN1095" t="s">
        <v>169</v>
      </c>
      <c r="CO1095" t="s">
        <v>179</v>
      </c>
      <c r="CP1095" t="s">
        <v>764</v>
      </c>
      <c r="CQ1095">
        <v>1</v>
      </c>
      <c r="CR1095">
        <v>35</v>
      </c>
      <c r="CS1095">
        <f t="shared" si="818"/>
        <v>35</v>
      </c>
      <c r="CT1095">
        <f t="shared" ca="1" si="819"/>
        <v>35</v>
      </c>
      <c r="CU1095" t="str">
        <f t="shared" si="820"/>
        <v/>
      </c>
      <c r="CV1095" t="str">
        <f t="shared" ca="1" si="821"/>
        <v/>
      </c>
      <c r="CW1095" t="str">
        <f t="shared" si="822"/>
        <v/>
      </c>
      <c r="CX1095" t="str">
        <f t="shared" ca="1" si="823"/>
        <v/>
      </c>
      <c r="CY1095" t="str">
        <f t="shared" si="824"/>
        <v/>
      </c>
      <c r="CZ1095" t="str">
        <f t="shared" ca="1" si="825"/>
        <v/>
      </c>
      <c r="DA1095" t="str">
        <f t="shared" si="826"/>
        <v/>
      </c>
      <c r="DB1095" t="str">
        <f t="shared" ca="1" si="827"/>
        <v/>
      </c>
      <c r="DC1095" t="str">
        <f t="shared" si="828"/>
        <v/>
      </c>
      <c r="DD1095" t="str">
        <f t="shared" ca="1" si="829"/>
        <v/>
      </c>
      <c r="DE1095" t="str">
        <f t="shared" si="830"/>
        <v/>
      </c>
      <c r="DF1095" t="str">
        <f t="shared" ca="1" si="831"/>
        <v/>
      </c>
      <c r="DG1095" t="str">
        <f t="shared" si="832"/>
        <v/>
      </c>
      <c r="DH1095" t="str">
        <f t="shared" ca="1" si="833"/>
        <v/>
      </c>
      <c r="DI1095">
        <f t="shared" si="834"/>
        <v>35</v>
      </c>
      <c r="DJ1095">
        <f t="shared" ca="1" si="835"/>
        <v>35</v>
      </c>
      <c r="DK1095" t="str">
        <f t="shared" si="836"/>
        <v/>
      </c>
      <c r="DL1095" t="str">
        <f t="shared" ca="1" si="837"/>
        <v/>
      </c>
      <c r="DM1095" t="str">
        <f t="shared" si="838"/>
        <v/>
      </c>
      <c r="DN1095" t="str">
        <f t="shared" ca="1" si="839"/>
        <v/>
      </c>
      <c r="DO1095" t="str">
        <f t="shared" si="840"/>
        <v/>
      </c>
      <c r="DP1095" t="str">
        <f t="shared" ca="1" si="841"/>
        <v/>
      </c>
      <c r="DQ1095" t="str">
        <f t="shared" si="842"/>
        <v/>
      </c>
      <c r="DR1095" t="str">
        <f t="shared" ca="1" si="843"/>
        <v/>
      </c>
      <c r="DS1095" t="str">
        <f t="shared" si="844"/>
        <v/>
      </c>
      <c r="DT1095" t="str">
        <f t="shared" ca="1" si="845"/>
        <v/>
      </c>
      <c r="DU1095" t="str">
        <f t="shared" si="846"/>
        <v/>
      </c>
      <c r="DV1095" t="str">
        <f t="shared" ca="1" si="847"/>
        <v/>
      </c>
      <c r="DW1095" t="str">
        <f t="shared" si="848"/>
        <v/>
      </c>
      <c r="DX1095" t="str">
        <f t="shared" ca="1" si="849"/>
        <v/>
      </c>
      <c r="DY1095" t="str">
        <f t="shared" si="850"/>
        <v/>
      </c>
      <c r="DZ1095" t="str">
        <f t="shared" ca="1" si="851"/>
        <v/>
      </c>
      <c r="EA1095" t="str">
        <f t="shared" si="852"/>
        <v/>
      </c>
      <c r="EB1095" t="str">
        <f t="shared" ca="1" si="853"/>
        <v/>
      </c>
      <c r="EC1095" t="str">
        <f t="shared" si="854"/>
        <v/>
      </c>
      <c r="ED1095" t="str">
        <f t="shared" ca="1" si="855"/>
        <v/>
      </c>
      <c r="EE1095" t="str">
        <f t="shared" si="856"/>
        <v/>
      </c>
      <c r="EF1095" t="str">
        <f t="shared" ca="1" si="857"/>
        <v/>
      </c>
      <c r="EG1095" t="str">
        <f t="shared" si="858"/>
        <v/>
      </c>
      <c r="EH1095" t="str">
        <f t="shared" ca="1" si="859"/>
        <v/>
      </c>
      <c r="EI1095" t="str">
        <f t="shared" si="860"/>
        <v/>
      </c>
      <c r="EJ1095" t="str">
        <f t="shared" ca="1" si="861"/>
        <v/>
      </c>
      <c r="EK1095">
        <f t="shared" ca="1" si="815"/>
        <v>35</v>
      </c>
      <c r="EL1095">
        <v>35</v>
      </c>
      <c r="EM1095">
        <v>77342</v>
      </c>
      <c r="EN1095">
        <v>7082</v>
      </c>
      <c r="EO1095">
        <v>2519</v>
      </c>
      <c r="EP1095">
        <v>1723</v>
      </c>
      <c r="EQ1095">
        <v>9716</v>
      </c>
      <c r="ER1095">
        <v>35</v>
      </c>
      <c r="ES1095">
        <v>82815</v>
      </c>
      <c r="ET1095">
        <v>3294</v>
      </c>
      <c r="EU1095">
        <v>2</v>
      </c>
      <c r="EV1095" t="s">
        <v>156</v>
      </c>
      <c r="EW1095">
        <v>1024</v>
      </c>
      <c r="EX1095">
        <v>2</v>
      </c>
      <c r="EY1095">
        <v>48000</v>
      </c>
      <c r="EZ1095">
        <v>-16</v>
      </c>
      <c r="FA1095" t="s">
        <v>170</v>
      </c>
      <c r="FB1095">
        <v>10</v>
      </c>
      <c r="FC1095" t="s">
        <v>171</v>
      </c>
      <c r="FD1095">
        <v>581121</v>
      </c>
      <c r="FE1095">
        <v>574037</v>
      </c>
      <c r="FF1095">
        <v>15228</v>
      </c>
      <c r="FG1095">
        <v>1007065</v>
      </c>
      <c r="FH1095">
        <v>1008665</v>
      </c>
      <c r="FI1095">
        <v>574021</v>
      </c>
      <c r="FJ1095">
        <v>1007065</v>
      </c>
      <c r="FK1095">
        <v>570648</v>
      </c>
      <c r="FL1095" t="s">
        <v>158</v>
      </c>
      <c r="FM1095">
        <v>567100</v>
      </c>
      <c r="FN1095">
        <v>402651</v>
      </c>
      <c r="FO1095">
        <v>488219</v>
      </c>
      <c r="FP1095">
        <v>5512</v>
      </c>
      <c r="FQ1095">
        <v>5510</v>
      </c>
      <c r="FR1095">
        <v>1006313</v>
      </c>
      <c r="FS1095">
        <v>402649</v>
      </c>
      <c r="FT1095">
        <v>402649</v>
      </c>
      <c r="FU1095">
        <v>5510</v>
      </c>
      <c r="FV1095">
        <v>1012141</v>
      </c>
      <c r="FW1095">
        <v>1010666</v>
      </c>
      <c r="FX1095">
        <v>1012176</v>
      </c>
      <c r="FY1095">
        <v>405170</v>
      </c>
      <c r="FZ1095">
        <v>489942</v>
      </c>
      <c r="GA1095">
        <v>405402</v>
      </c>
      <c r="GB1095">
        <v>570648</v>
      </c>
      <c r="GC1095">
        <v>569101</v>
      </c>
      <c r="GD1095">
        <v>573943</v>
      </c>
      <c r="GE1095" t="s">
        <v>158</v>
      </c>
      <c r="GF1095">
        <v>1012141</v>
      </c>
      <c r="GG1095">
        <v>567099</v>
      </c>
      <c r="GH1095">
        <v>1006312</v>
      </c>
      <c r="GI1095">
        <v>658463</v>
      </c>
      <c r="GJ1095" t="s">
        <v>172</v>
      </c>
      <c r="GK1095">
        <v>48</v>
      </c>
      <c r="GL1095" t="s">
        <v>867</v>
      </c>
      <c r="GM1095">
        <v>51</v>
      </c>
      <c r="GN1095" t="s">
        <v>182</v>
      </c>
      <c r="GO1095" t="s">
        <v>166</v>
      </c>
      <c r="GP1095">
        <v>1024</v>
      </c>
      <c r="GQ1095">
        <v>-50</v>
      </c>
      <c r="GR1095">
        <v>180</v>
      </c>
      <c r="GS1095">
        <f t="shared" si="816"/>
        <v>51</v>
      </c>
      <c r="GT1095" t="str">
        <f t="shared" si="817"/>
        <v>test</v>
      </c>
    </row>
    <row r="1096" spans="1:202" x14ac:dyDescent="0.2">
      <c r="A1096">
        <v>94</v>
      </c>
      <c r="B1096">
        <v>94</v>
      </c>
      <c r="C1096">
        <v>871</v>
      </c>
      <c r="D1096">
        <v>871</v>
      </c>
      <c r="E1096" t="s">
        <v>155</v>
      </c>
      <c r="F1096" t="s">
        <v>156</v>
      </c>
      <c r="G1096" t="s">
        <v>156</v>
      </c>
      <c r="H1096" t="s">
        <v>156</v>
      </c>
      <c r="I1096">
        <v>0</v>
      </c>
      <c r="J1096" t="s">
        <v>157</v>
      </c>
      <c r="K1096">
        <v>1</v>
      </c>
      <c r="L1096" t="s">
        <v>154</v>
      </c>
      <c r="M1096" t="s">
        <v>154</v>
      </c>
      <c r="N1096" t="s">
        <v>154</v>
      </c>
      <c r="O1096">
        <v>1</v>
      </c>
      <c r="P1096" t="s">
        <v>154</v>
      </c>
      <c r="Q1096" t="s">
        <v>154</v>
      </c>
      <c r="R1096" t="s">
        <v>183</v>
      </c>
      <c r="S1096">
        <v>0</v>
      </c>
      <c r="T1096">
        <v>3</v>
      </c>
      <c r="U1096">
        <v>0</v>
      </c>
      <c r="V1096">
        <v>51</v>
      </c>
      <c r="W1096">
        <v>51</v>
      </c>
      <c r="X1096">
        <v>3</v>
      </c>
      <c r="Y1096">
        <v>51</v>
      </c>
      <c r="Z1096">
        <v>27</v>
      </c>
      <c r="AA1096">
        <v>0</v>
      </c>
      <c r="AB1096">
        <v>27</v>
      </c>
      <c r="AC1096">
        <v>3</v>
      </c>
      <c r="AD1096">
        <v>3</v>
      </c>
      <c r="AE1096">
        <v>0</v>
      </c>
      <c r="AF1096">
        <v>0</v>
      </c>
      <c r="AG1096">
        <v>51</v>
      </c>
      <c r="AH1096">
        <v>3</v>
      </c>
      <c r="AI1096">
        <v>3</v>
      </c>
      <c r="AJ1096">
        <v>0</v>
      </c>
      <c r="AK1096">
        <v>51</v>
      </c>
      <c r="AL1096">
        <v>51</v>
      </c>
      <c r="AM1096">
        <v>79</v>
      </c>
      <c r="AN1096">
        <v>3</v>
      </c>
      <c r="AO1096">
        <v>3</v>
      </c>
      <c r="AP1096">
        <v>3</v>
      </c>
      <c r="AQ1096">
        <v>27</v>
      </c>
      <c r="AR1096">
        <v>27</v>
      </c>
      <c r="AS1096">
        <v>27</v>
      </c>
      <c r="AT1096">
        <v>3</v>
      </c>
      <c r="AU1096">
        <v>51</v>
      </c>
      <c r="AV1096">
        <v>27</v>
      </c>
      <c r="AW1096">
        <v>51</v>
      </c>
      <c r="AX1096">
        <v>0</v>
      </c>
      <c r="AY1096" t="s">
        <v>159</v>
      </c>
      <c r="AZ1096" t="s">
        <v>815</v>
      </c>
      <c r="BA1096" t="s">
        <v>464</v>
      </c>
      <c r="BB1096" t="s">
        <v>762</v>
      </c>
      <c r="BC1096" t="s">
        <v>161</v>
      </c>
      <c r="BD1096" t="b">
        <v>0</v>
      </c>
      <c r="BE1096" t="s">
        <v>164</v>
      </c>
      <c r="BF1096" t="b">
        <v>1</v>
      </c>
      <c r="BH1096" t="s">
        <v>245</v>
      </c>
      <c r="BI1096" t="s">
        <v>600</v>
      </c>
      <c r="BJ1096" t="b">
        <v>0</v>
      </c>
      <c r="BK1096" t="s">
        <v>163</v>
      </c>
      <c r="BL1096" t="b">
        <v>0</v>
      </c>
      <c r="BM1096">
        <v>18</v>
      </c>
      <c r="BN1096" t="s">
        <v>164</v>
      </c>
      <c r="BO1096" t="s">
        <v>165</v>
      </c>
      <c r="BP1096" t="s">
        <v>164</v>
      </c>
      <c r="BQ1096" t="s">
        <v>166</v>
      </c>
      <c r="BR1096">
        <v>768</v>
      </c>
      <c r="BS1096" t="s">
        <v>156</v>
      </c>
      <c r="BT1096" t="s">
        <v>173</v>
      </c>
      <c r="BU1096" t="s">
        <v>176</v>
      </c>
      <c r="BV1096" t="s">
        <v>195</v>
      </c>
      <c r="BW1096">
        <v>51</v>
      </c>
      <c r="BX1096">
        <v>4</v>
      </c>
      <c r="BY1096">
        <v>0</v>
      </c>
      <c r="BZ1096">
        <v>6</v>
      </c>
      <c r="CA1096" t="s">
        <v>763</v>
      </c>
      <c r="CB1096" t="s">
        <v>156</v>
      </c>
      <c r="CC1096">
        <v>7</v>
      </c>
      <c r="CD1096" t="b">
        <v>0</v>
      </c>
      <c r="CE1096" t="s">
        <v>168</v>
      </c>
      <c r="CF1096" t="s">
        <v>602</v>
      </c>
      <c r="CG1096">
        <v>56</v>
      </c>
      <c r="CH1096">
        <v>0</v>
      </c>
      <c r="CI1096" t="s">
        <v>183</v>
      </c>
      <c r="CJ1096" t="s">
        <v>764</v>
      </c>
      <c r="CK1096" t="s">
        <v>764</v>
      </c>
      <c r="CL1096" t="s">
        <v>805</v>
      </c>
      <c r="CM1096" t="s">
        <v>764</v>
      </c>
      <c r="CN1096" t="s">
        <v>169</v>
      </c>
      <c r="CO1096" t="s">
        <v>183</v>
      </c>
      <c r="CP1096" t="s">
        <v>764</v>
      </c>
      <c r="CQ1096">
        <v>1</v>
      </c>
      <c r="CR1096">
        <v>230</v>
      </c>
      <c r="CS1096" t="str">
        <f t="shared" si="818"/>
        <v/>
      </c>
      <c r="CT1096" t="str">
        <f t="shared" ca="1" si="819"/>
        <v/>
      </c>
      <c r="CU1096" t="str">
        <f t="shared" si="820"/>
        <v/>
      </c>
      <c r="CV1096" t="str">
        <f t="shared" ca="1" si="821"/>
        <v/>
      </c>
      <c r="CW1096" t="str">
        <f t="shared" si="822"/>
        <v/>
      </c>
      <c r="CX1096" t="str">
        <f t="shared" ca="1" si="823"/>
        <v/>
      </c>
      <c r="CY1096" t="str">
        <f t="shared" si="824"/>
        <v/>
      </c>
      <c r="CZ1096" t="str">
        <f t="shared" ca="1" si="825"/>
        <v/>
      </c>
      <c r="DA1096" t="str">
        <f t="shared" si="826"/>
        <v/>
      </c>
      <c r="DB1096" t="str">
        <f t="shared" ca="1" si="827"/>
        <v/>
      </c>
      <c r="DC1096" t="str">
        <f t="shared" si="828"/>
        <v/>
      </c>
      <c r="DD1096" t="str">
        <f t="shared" ca="1" si="829"/>
        <v/>
      </c>
      <c r="DE1096" t="str">
        <f t="shared" si="830"/>
        <v/>
      </c>
      <c r="DF1096" t="str">
        <f t="shared" ca="1" si="831"/>
        <v/>
      </c>
      <c r="DG1096" t="str">
        <f t="shared" si="832"/>
        <v/>
      </c>
      <c r="DH1096" t="str">
        <f t="shared" ca="1" si="833"/>
        <v/>
      </c>
      <c r="DI1096" t="str">
        <f t="shared" si="834"/>
        <v/>
      </c>
      <c r="DJ1096" t="str">
        <f t="shared" ca="1" si="835"/>
        <v/>
      </c>
      <c r="DK1096" t="str">
        <f t="shared" si="836"/>
        <v/>
      </c>
      <c r="DL1096" t="str">
        <f t="shared" ca="1" si="837"/>
        <v/>
      </c>
      <c r="DM1096" t="str">
        <f t="shared" si="838"/>
        <v/>
      </c>
      <c r="DN1096" t="str">
        <f t="shared" ca="1" si="839"/>
        <v/>
      </c>
      <c r="DO1096" t="str">
        <f t="shared" si="840"/>
        <v/>
      </c>
      <c r="DP1096" t="str">
        <f t="shared" ca="1" si="841"/>
        <v/>
      </c>
      <c r="DQ1096" t="str">
        <f t="shared" si="842"/>
        <v/>
      </c>
      <c r="DR1096" t="str">
        <f t="shared" ca="1" si="843"/>
        <v/>
      </c>
      <c r="DS1096" t="str">
        <f t="shared" si="844"/>
        <v/>
      </c>
      <c r="DT1096" t="str">
        <f t="shared" ca="1" si="845"/>
        <v/>
      </c>
      <c r="DU1096" t="str">
        <f t="shared" si="846"/>
        <v/>
      </c>
      <c r="DV1096" t="str">
        <f t="shared" ca="1" si="847"/>
        <v/>
      </c>
      <c r="DW1096" t="str">
        <f t="shared" si="848"/>
        <v/>
      </c>
      <c r="DX1096" t="str">
        <f t="shared" ca="1" si="849"/>
        <v/>
      </c>
      <c r="DY1096" t="str">
        <f t="shared" si="850"/>
        <v/>
      </c>
      <c r="DZ1096" t="str">
        <f t="shared" ca="1" si="851"/>
        <v/>
      </c>
      <c r="EA1096" t="str">
        <f t="shared" si="852"/>
        <v/>
      </c>
      <c r="EB1096" t="str">
        <f t="shared" ca="1" si="853"/>
        <v/>
      </c>
      <c r="EC1096" t="str">
        <f t="shared" si="854"/>
        <v/>
      </c>
      <c r="ED1096" t="str">
        <f t="shared" ca="1" si="855"/>
        <v/>
      </c>
      <c r="EE1096" t="str">
        <f t="shared" si="856"/>
        <v/>
      </c>
      <c r="EF1096" t="str">
        <f t="shared" ca="1" si="857"/>
        <v/>
      </c>
      <c r="EG1096" t="str">
        <f t="shared" si="858"/>
        <v/>
      </c>
      <c r="EH1096" t="str">
        <f t="shared" ca="1" si="859"/>
        <v/>
      </c>
      <c r="EI1096" t="str">
        <f t="shared" si="860"/>
        <v/>
      </c>
      <c r="EJ1096" t="str">
        <f t="shared" ca="1" si="861"/>
        <v/>
      </c>
      <c r="EK1096" t="str">
        <f t="shared" ca="1" si="815"/>
        <v/>
      </c>
      <c r="EL1096" t="s">
        <v>924</v>
      </c>
      <c r="EM1096">
        <v>77342</v>
      </c>
      <c r="EN1096">
        <v>7082</v>
      </c>
      <c r="EO1096">
        <v>2519</v>
      </c>
      <c r="EP1096">
        <v>1723</v>
      </c>
      <c r="EQ1096">
        <v>9716</v>
      </c>
      <c r="ER1096">
        <v>230</v>
      </c>
      <c r="ES1096">
        <v>82815</v>
      </c>
      <c r="ET1096">
        <v>3294</v>
      </c>
      <c r="EU1096">
        <v>2</v>
      </c>
      <c r="EV1096" t="s">
        <v>156</v>
      </c>
      <c r="EW1096">
        <v>1024</v>
      </c>
      <c r="EX1096">
        <v>2</v>
      </c>
      <c r="EY1096">
        <v>48000</v>
      </c>
      <c r="EZ1096">
        <v>-16</v>
      </c>
      <c r="FA1096" t="s">
        <v>170</v>
      </c>
      <c r="FB1096">
        <v>10</v>
      </c>
      <c r="FC1096" t="s">
        <v>171</v>
      </c>
      <c r="FD1096">
        <v>581121</v>
      </c>
      <c r="FE1096">
        <v>574037</v>
      </c>
      <c r="FF1096">
        <v>15228</v>
      </c>
      <c r="FG1096">
        <v>1013035</v>
      </c>
      <c r="FH1096">
        <v>1014551</v>
      </c>
      <c r="FI1096">
        <v>574021</v>
      </c>
      <c r="FJ1096">
        <v>1013035</v>
      </c>
      <c r="FK1096">
        <v>570648</v>
      </c>
      <c r="FL1096" t="s">
        <v>158</v>
      </c>
      <c r="FM1096">
        <v>567100</v>
      </c>
      <c r="FN1096">
        <v>402651</v>
      </c>
      <c r="FO1096">
        <v>488219</v>
      </c>
      <c r="FP1096">
        <v>5512</v>
      </c>
      <c r="FQ1096">
        <v>5510</v>
      </c>
      <c r="FR1096">
        <v>1012284</v>
      </c>
      <c r="FS1096">
        <v>402649</v>
      </c>
      <c r="FT1096">
        <v>402649</v>
      </c>
      <c r="FU1096">
        <v>5510</v>
      </c>
      <c r="FV1096">
        <v>1018562</v>
      </c>
      <c r="FW1096">
        <v>1016551</v>
      </c>
      <c r="FX1096">
        <v>1018793</v>
      </c>
      <c r="FY1096">
        <v>405170</v>
      </c>
      <c r="FZ1096">
        <v>489942</v>
      </c>
      <c r="GA1096">
        <v>405402</v>
      </c>
      <c r="GB1096">
        <v>570648</v>
      </c>
      <c r="GC1096">
        <v>569101</v>
      </c>
      <c r="GD1096">
        <v>573943</v>
      </c>
      <c r="GE1096" t="s">
        <v>158</v>
      </c>
      <c r="GF1096">
        <v>1018562</v>
      </c>
      <c r="GG1096">
        <v>567099</v>
      </c>
      <c r="GH1096">
        <v>1012283</v>
      </c>
      <c r="GI1096">
        <v>658463</v>
      </c>
      <c r="GJ1096" t="s">
        <v>172</v>
      </c>
      <c r="GK1096">
        <v>49</v>
      </c>
      <c r="GL1096" t="s">
        <v>868</v>
      </c>
      <c r="GM1096">
        <v>52</v>
      </c>
      <c r="GN1096" t="s">
        <v>185</v>
      </c>
      <c r="GO1096" t="s">
        <v>166</v>
      </c>
      <c r="GP1096">
        <v>1024</v>
      </c>
      <c r="GQ1096">
        <v>-50</v>
      </c>
      <c r="GR1096">
        <v>180</v>
      </c>
      <c r="GS1096">
        <f t="shared" si="816"/>
        <v>52</v>
      </c>
      <c r="GT1096" t="str">
        <f t="shared" si="817"/>
        <v>test</v>
      </c>
    </row>
    <row r="1097" spans="1:202" x14ac:dyDescent="0.2">
      <c r="A1097">
        <v>94</v>
      </c>
      <c r="B1097">
        <v>94</v>
      </c>
      <c r="C1097">
        <v>856</v>
      </c>
      <c r="D1097">
        <v>856</v>
      </c>
      <c r="E1097" t="s">
        <v>155</v>
      </c>
      <c r="F1097" t="s">
        <v>156</v>
      </c>
      <c r="G1097" t="s">
        <v>156</v>
      </c>
      <c r="H1097" t="s">
        <v>156</v>
      </c>
      <c r="I1097">
        <v>0</v>
      </c>
      <c r="J1097" t="s">
        <v>157</v>
      </c>
      <c r="K1097">
        <v>1</v>
      </c>
      <c r="L1097" t="s">
        <v>154</v>
      </c>
      <c r="M1097" t="s">
        <v>154</v>
      </c>
      <c r="N1097" t="s">
        <v>154</v>
      </c>
      <c r="O1097">
        <v>1</v>
      </c>
      <c r="P1097" t="s">
        <v>154</v>
      </c>
      <c r="Q1097" t="s">
        <v>154</v>
      </c>
      <c r="R1097" t="s">
        <v>179</v>
      </c>
      <c r="S1097">
        <v>0</v>
      </c>
      <c r="T1097">
        <v>3</v>
      </c>
      <c r="U1097">
        <v>0</v>
      </c>
      <c r="V1097">
        <v>52</v>
      </c>
      <c r="W1097">
        <v>52</v>
      </c>
      <c r="X1097">
        <v>3</v>
      </c>
      <c r="Y1097">
        <v>52</v>
      </c>
      <c r="Z1097">
        <v>27</v>
      </c>
      <c r="AA1097">
        <v>0</v>
      </c>
      <c r="AB1097">
        <v>27</v>
      </c>
      <c r="AC1097">
        <v>3</v>
      </c>
      <c r="AD1097">
        <v>3</v>
      </c>
      <c r="AE1097">
        <v>0</v>
      </c>
      <c r="AF1097">
        <v>0</v>
      </c>
      <c r="AG1097">
        <v>52</v>
      </c>
      <c r="AH1097">
        <v>3</v>
      </c>
      <c r="AI1097">
        <v>3</v>
      </c>
      <c r="AJ1097">
        <v>0</v>
      </c>
      <c r="AK1097">
        <v>52</v>
      </c>
      <c r="AL1097">
        <v>52</v>
      </c>
      <c r="AM1097">
        <v>80</v>
      </c>
      <c r="AN1097">
        <v>3</v>
      </c>
      <c r="AO1097">
        <v>3</v>
      </c>
      <c r="AP1097">
        <v>3</v>
      </c>
      <c r="AQ1097">
        <v>27</v>
      </c>
      <c r="AR1097">
        <v>27</v>
      </c>
      <c r="AS1097">
        <v>27</v>
      </c>
      <c r="AT1097">
        <v>3</v>
      </c>
      <c r="AU1097">
        <v>52</v>
      </c>
      <c r="AV1097">
        <v>27</v>
      </c>
      <c r="AW1097">
        <v>52</v>
      </c>
      <c r="AX1097">
        <v>0</v>
      </c>
      <c r="AY1097" t="s">
        <v>159</v>
      </c>
      <c r="AZ1097" t="s">
        <v>815</v>
      </c>
      <c r="BA1097" t="s">
        <v>464</v>
      </c>
      <c r="BB1097" t="s">
        <v>762</v>
      </c>
      <c r="BC1097" t="s">
        <v>161</v>
      </c>
      <c r="BD1097" t="b">
        <v>0</v>
      </c>
      <c r="BE1097">
        <v>6.41</v>
      </c>
      <c r="BF1097" t="b">
        <v>1</v>
      </c>
      <c r="BH1097" t="s">
        <v>245</v>
      </c>
      <c r="BI1097" t="s">
        <v>600</v>
      </c>
      <c r="BJ1097" t="b">
        <v>0</v>
      </c>
      <c r="BK1097" t="s">
        <v>163</v>
      </c>
      <c r="BL1097" t="b">
        <v>0</v>
      </c>
      <c r="BM1097">
        <v>18</v>
      </c>
      <c r="BN1097" t="s">
        <v>164</v>
      </c>
      <c r="BO1097" t="s">
        <v>165</v>
      </c>
      <c r="BP1097" t="s">
        <v>164</v>
      </c>
      <c r="BQ1097" t="s">
        <v>166</v>
      </c>
      <c r="BR1097">
        <v>768</v>
      </c>
      <c r="BS1097" t="s">
        <v>156</v>
      </c>
      <c r="BT1097" t="s">
        <v>173</v>
      </c>
      <c r="BU1097" t="s">
        <v>189</v>
      </c>
      <c r="BV1097" t="s">
        <v>193</v>
      </c>
      <c r="BW1097">
        <v>52</v>
      </c>
      <c r="BX1097">
        <v>4</v>
      </c>
      <c r="BY1097">
        <v>0</v>
      </c>
      <c r="BZ1097">
        <v>6</v>
      </c>
      <c r="CA1097" t="s">
        <v>763</v>
      </c>
      <c r="CB1097" t="s">
        <v>156</v>
      </c>
      <c r="CC1097">
        <v>7</v>
      </c>
      <c r="CD1097" t="b">
        <v>0</v>
      </c>
      <c r="CE1097" t="s">
        <v>168</v>
      </c>
      <c r="CF1097" t="s">
        <v>602</v>
      </c>
      <c r="CG1097">
        <v>5</v>
      </c>
      <c r="CH1097">
        <v>0</v>
      </c>
      <c r="CI1097" t="s">
        <v>179</v>
      </c>
      <c r="CJ1097" t="s">
        <v>764</v>
      </c>
      <c r="CK1097" t="s">
        <v>764</v>
      </c>
      <c r="CL1097" t="s">
        <v>805</v>
      </c>
      <c r="CM1097" t="s">
        <v>764</v>
      </c>
      <c r="CN1097" t="s">
        <v>169</v>
      </c>
      <c r="CO1097" t="s">
        <v>179</v>
      </c>
      <c r="CP1097" t="s">
        <v>764</v>
      </c>
      <c r="CQ1097">
        <v>1</v>
      </c>
      <c r="CR1097">
        <v>82</v>
      </c>
      <c r="CS1097">
        <f t="shared" si="818"/>
        <v>82</v>
      </c>
      <c r="CT1097">
        <f t="shared" ca="1" si="819"/>
        <v>592</v>
      </c>
      <c r="CU1097" t="str">
        <f t="shared" si="820"/>
        <v/>
      </c>
      <c r="CV1097" t="str">
        <f t="shared" ca="1" si="821"/>
        <v/>
      </c>
      <c r="CW1097" t="str">
        <f t="shared" si="822"/>
        <v/>
      </c>
      <c r="CX1097" t="str">
        <f t="shared" ca="1" si="823"/>
        <v/>
      </c>
      <c r="CY1097" t="str">
        <f t="shared" si="824"/>
        <v/>
      </c>
      <c r="CZ1097" t="str">
        <f t="shared" ca="1" si="825"/>
        <v/>
      </c>
      <c r="DA1097" t="str">
        <f t="shared" si="826"/>
        <v/>
      </c>
      <c r="DB1097" t="str">
        <f t="shared" ca="1" si="827"/>
        <v/>
      </c>
      <c r="DC1097" t="str">
        <f t="shared" si="828"/>
        <v/>
      </c>
      <c r="DD1097" t="str">
        <f t="shared" ca="1" si="829"/>
        <v/>
      </c>
      <c r="DE1097" t="str">
        <f t="shared" si="830"/>
        <v/>
      </c>
      <c r="DF1097" t="str">
        <f t="shared" ca="1" si="831"/>
        <v/>
      </c>
      <c r="DG1097" t="str">
        <f t="shared" si="832"/>
        <v/>
      </c>
      <c r="DH1097" t="str">
        <f t="shared" ca="1" si="833"/>
        <v/>
      </c>
      <c r="DI1097" t="str">
        <f t="shared" si="834"/>
        <v/>
      </c>
      <c r="DJ1097" t="str">
        <f t="shared" ca="1" si="835"/>
        <v/>
      </c>
      <c r="DK1097" t="str">
        <f t="shared" si="836"/>
        <v/>
      </c>
      <c r="DL1097" t="str">
        <f t="shared" ca="1" si="837"/>
        <v/>
      </c>
      <c r="DM1097" t="str">
        <f t="shared" si="838"/>
        <v/>
      </c>
      <c r="DN1097" t="str">
        <f t="shared" ca="1" si="839"/>
        <v/>
      </c>
      <c r="DO1097" t="str">
        <f t="shared" si="840"/>
        <v/>
      </c>
      <c r="DP1097" t="str">
        <f t="shared" ca="1" si="841"/>
        <v/>
      </c>
      <c r="DQ1097" t="str">
        <f t="shared" si="842"/>
        <v/>
      </c>
      <c r="DR1097" t="str">
        <f t="shared" ca="1" si="843"/>
        <v/>
      </c>
      <c r="DS1097">
        <f t="shared" si="844"/>
        <v>82</v>
      </c>
      <c r="DT1097">
        <f t="shared" ca="1" si="845"/>
        <v>592</v>
      </c>
      <c r="DU1097" t="str">
        <f t="shared" si="846"/>
        <v/>
      </c>
      <c r="DV1097" t="str">
        <f t="shared" ca="1" si="847"/>
        <v/>
      </c>
      <c r="DW1097" t="str">
        <f t="shared" si="848"/>
        <v/>
      </c>
      <c r="DX1097" t="str">
        <f t="shared" ca="1" si="849"/>
        <v/>
      </c>
      <c r="DY1097" t="str">
        <f t="shared" si="850"/>
        <v/>
      </c>
      <c r="DZ1097" t="str">
        <f t="shared" ca="1" si="851"/>
        <v/>
      </c>
      <c r="EA1097" t="str">
        <f t="shared" si="852"/>
        <v/>
      </c>
      <c r="EB1097" t="str">
        <f t="shared" ca="1" si="853"/>
        <v/>
      </c>
      <c r="EC1097" t="str">
        <f t="shared" si="854"/>
        <v/>
      </c>
      <c r="ED1097" t="str">
        <f t="shared" ca="1" si="855"/>
        <v/>
      </c>
      <c r="EE1097" t="str">
        <f t="shared" si="856"/>
        <v/>
      </c>
      <c r="EF1097" t="str">
        <f t="shared" ca="1" si="857"/>
        <v/>
      </c>
      <c r="EG1097" t="str">
        <f t="shared" si="858"/>
        <v/>
      </c>
      <c r="EH1097" t="str">
        <f t="shared" ca="1" si="859"/>
        <v/>
      </c>
      <c r="EI1097" t="str">
        <f t="shared" si="860"/>
        <v/>
      </c>
      <c r="EJ1097" t="str">
        <f t="shared" ca="1" si="861"/>
        <v/>
      </c>
      <c r="EK1097">
        <f t="shared" ca="1" si="815"/>
        <v>592</v>
      </c>
      <c r="EL1097">
        <v>614</v>
      </c>
      <c r="EM1097">
        <v>77342</v>
      </c>
      <c r="EN1097">
        <v>7082</v>
      </c>
      <c r="EO1097">
        <v>2519</v>
      </c>
      <c r="EP1097">
        <v>1723</v>
      </c>
      <c r="EQ1097">
        <v>9716</v>
      </c>
      <c r="ER1097">
        <v>82</v>
      </c>
      <c r="ES1097">
        <v>82815</v>
      </c>
      <c r="ET1097">
        <v>3294</v>
      </c>
      <c r="EU1097">
        <v>2</v>
      </c>
      <c r="EV1097" t="s">
        <v>156</v>
      </c>
      <c r="EW1097">
        <v>1024</v>
      </c>
      <c r="EX1097">
        <v>2</v>
      </c>
      <c r="EY1097">
        <v>48000</v>
      </c>
      <c r="EZ1097">
        <v>-16</v>
      </c>
      <c r="FA1097" t="s">
        <v>170</v>
      </c>
      <c r="FB1097">
        <v>10</v>
      </c>
      <c r="FC1097" t="s">
        <v>171</v>
      </c>
      <c r="FD1097">
        <v>581121</v>
      </c>
      <c r="FE1097">
        <v>574037</v>
      </c>
      <c r="FF1097">
        <v>15228</v>
      </c>
      <c r="FG1097">
        <v>1019653</v>
      </c>
      <c r="FH1097">
        <v>1021249</v>
      </c>
      <c r="FI1097">
        <v>574021</v>
      </c>
      <c r="FJ1097">
        <v>1019653</v>
      </c>
      <c r="FK1097">
        <v>570648</v>
      </c>
      <c r="FL1097" t="s">
        <v>158</v>
      </c>
      <c r="FM1097">
        <v>567100</v>
      </c>
      <c r="FN1097">
        <v>402651</v>
      </c>
      <c r="FO1097">
        <v>488219</v>
      </c>
      <c r="FP1097">
        <v>5512</v>
      </c>
      <c r="FQ1097">
        <v>5510</v>
      </c>
      <c r="FR1097">
        <v>1018901</v>
      </c>
      <c r="FS1097">
        <v>402649</v>
      </c>
      <c r="FT1097">
        <v>402649</v>
      </c>
      <c r="FU1097">
        <v>5510</v>
      </c>
      <c r="FV1097">
        <v>1024964</v>
      </c>
      <c r="FW1097">
        <v>1023249</v>
      </c>
      <c r="FX1097">
        <v>1025046</v>
      </c>
      <c r="FY1097">
        <v>405170</v>
      </c>
      <c r="FZ1097">
        <v>489942</v>
      </c>
      <c r="GA1097">
        <v>405402</v>
      </c>
      <c r="GB1097">
        <v>570648</v>
      </c>
      <c r="GC1097">
        <v>569101</v>
      </c>
      <c r="GD1097">
        <v>573943</v>
      </c>
      <c r="GE1097" t="s">
        <v>158</v>
      </c>
      <c r="GF1097">
        <v>1024963</v>
      </c>
      <c r="GG1097">
        <v>567099</v>
      </c>
      <c r="GH1097">
        <v>1018900</v>
      </c>
      <c r="GI1097">
        <v>658463</v>
      </c>
      <c r="GJ1097" t="s">
        <v>172</v>
      </c>
      <c r="GK1097">
        <v>50</v>
      </c>
      <c r="GL1097" t="s">
        <v>869</v>
      </c>
      <c r="GM1097">
        <v>53</v>
      </c>
      <c r="GN1097" t="s">
        <v>182</v>
      </c>
      <c r="GO1097" t="s">
        <v>166</v>
      </c>
      <c r="GP1097">
        <v>1024</v>
      </c>
      <c r="GQ1097">
        <v>-50</v>
      </c>
      <c r="GR1097">
        <v>180</v>
      </c>
      <c r="GS1097">
        <f t="shared" si="816"/>
        <v>53</v>
      </c>
      <c r="GT1097" t="str">
        <f t="shared" si="817"/>
        <v>test</v>
      </c>
    </row>
    <row r="1098" spans="1:202" x14ac:dyDescent="0.2">
      <c r="A1098">
        <v>94</v>
      </c>
      <c r="B1098">
        <v>94</v>
      </c>
      <c r="C1098">
        <v>841</v>
      </c>
      <c r="D1098">
        <v>841</v>
      </c>
      <c r="E1098" t="s">
        <v>155</v>
      </c>
      <c r="F1098" t="s">
        <v>156</v>
      </c>
      <c r="G1098" t="s">
        <v>156</v>
      </c>
      <c r="H1098" t="s">
        <v>156</v>
      </c>
      <c r="I1098">
        <v>0</v>
      </c>
      <c r="J1098" t="s">
        <v>157</v>
      </c>
      <c r="K1098">
        <v>1</v>
      </c>
      <c r="L1098" t="s">
        <v>154</v>
      </c>
      <c r="M1098" t="s">
        <v>154</v>
      </c>
      <c r="N1098" t="s">
        <v>154</v>
      </c>
      <c r="O1098">
        <v>1</v>
      </c>
      <c r="P1098" t="s">
        <v>154</v>
      </c>
      <c r="Q1098" t="s">
        <v>154</v>
      </c>
      <c r="R1098" t="s">
        <v>183</v>
      </c>
      <c r="S1098">
        <v>0</v>
      </c>
      <c r="T1098">
        <v>3</v>
      </c>
      <c r="U1098">
        <v>0</v>
      </c>
      <c r="V1098">
        <v>53</v>
      </c>
      <c r="W1098">
        <v>53</v>
      </c>
      <c r="X1098">
        <v>3</v>
      </c>
      <c r="Y1098">
        <v>53</v>
      </c>
      <c r="Z1098">
        <v>27</v>
      </c>
      <c r="AA1098">
        <v>0</v>
      </c>
      <c r="AB1098">
        <v>27</v>
      </c>
      <c r="AC1098">
        <v>3</v>
      </c>
      <c r="AD1098">
        <v>3</v>
      </c>
      <c r="AE1098">
        <v>0</v>
      </c>
      <c r="AF1098">
        <v>0</v>
      </c>
      <c r="AG1098">
        <v>53</v>
      </c>
      <c r="AH1098">
        <v>3</v>
      </c>
      <c r="AI1098">
        <v>3</v>
      </c>
      <c r="AJ1098">
        <v>0</v>
      </c>
      <c r="AK1098">
        <v>53</v>
      </c>
      <c r="AL1098">
        <v>53</v>
      </c>
      <c r="AM1098">
        <v>81</v>
      </c>
      <c r="AN1098">
        <v>3</v>
      </c>
      <c r="AO1098">
        <v>3</v>
      </c>
      <c r="AP1098">
        <v>3</v>
      </c>
      <c r="AQ1098">
        <v>27</v>
      </c>
      <c r="AR1098">
        <v>27</v>
      </c>
      <c r="AS1098">
        <v>27</v>
      </c>
      <c r="AT1098">
        <v>3</v>
      </c>
      <c r="AU1098">
        <v>53</v>
      </c>
      <c r="AV1098">
        <v>27</v>
      </c>
      <c r="AW1098">
        <v>53</v>
      </c>
      <c r="AX1098">
        <v>0</v>
      </c>
      <c r="AY1098" t="s">
        <v>159</v>
      </c>
      <c r="AZ1098" t="s">
        <v>815</v>
      </c>
      <c r="BA1098" t="s">
        <v>464</v>
      </c>
      <c r="BB1098" t="s">
        <v>762</v>
      </c>
      <c r="BC1098" t="s">
        <v>161</v>
      </c>
      <c r="BD1098" t="b">
        <v>0</v>
      </c>
      <c r="BE1098" t="s">
        <v>164</v>
      </c>
      <c r="BF1098" t="b">
        <v>1</v>
      </c>
      <c r="BH1098" t="s">
        <v>245</v>
      </c>
      <c r="BI1098" t="s">
        <v>600</v>
      </c>
      <c r="BJ1098" t="b">
        <v>0</v>
      </c>
      <c r="BK1098" t="s">
        <v>163</v>
      </c>
      <c r="BL1098" t="b">
        <v>0</v>
      </c>
      <c r="BM1098">
        <v>18</v>
      </c>
      <c r="BN1098" t="s">
        <v>164</v>
      </c>
      <c r="BO1098" t="s">
        <v>165</v>
      </c>
      <c r="BP1098" t="s">
        <v>164</v>
      </c>
      <c r="BQ1098" t="s">
        <v>166</v>
      </c>
      <c r="BR1098">
        <v>768</v>
      </c>
      <c r="BS1098" t="s">
        <v>156</v>
      </c>
      <c r="BT1098" t="s">
        <v>173</v>
      </c>
      <c r="BU1098" t="s">
        <v>176</v>
      </c>
      <c r="BV1098" t="s">
        <v>184</v>
      </c>
      <c r="BW1098">
        <v>53</v>
      </c>
      <c r="BX1098">
        <v>4</v>
      </c>
      <c r="BY1098">
        <v>0</v>
      </c>
      <c r="BZ1098">
        <v>6</v>
      </c>
      <c r="CA1098" t="s">
        <v>763</v>
      </c>
      <c r="CB1098" t="s">
        <v>156</v>
      </c>
      <c r="CC1098">
        <v>7</v>
      </c>
      <c r="CD1098" t="b">
        <v>0</v>
      </c>
      <c r="CE1098" t="s">
        <v>168</v>
      </c>
      <c r="CF1098" t="s">
        <v>602</v>
      </c>
      <c r="CG1098">
        <v>66</v>
      </c>
      <c r="CH1098">
        <v>0</v>
      </c>
      <c r="CI1098" t="s">
        <v>183</v>
      </c>
      <c r="CJ1098" t="s">
        <v>764</v>
      </c>
      <c r="CK1098" t="s">
        <v>764</v>
      </c>
      <c r="CL1098" t="s">
        <v>805</v>
      </c>
      <c r="CM1098" t="s">
        <v>764</v>
      </c>
      <c r="CN1098" t="s">
        <v>169</v>
      </c>
      <c r="CO1098" t="s">
        <v>183</v>
      </c>
      <c r="CP1098" t="s">
        <v>764</v>
      </c>
      <c r="CQ1098">
        <v>1</v>
      </c>
      <c r="CR1098">
        <v>76</v>
      </c>
      <c r="CS1098" t="str">
        <f t="shared" si="818"/>
        <v/>
      </c>
      <c r="CT1098" t="str">
        <f t="shared" ca="1" si="819"/>
        <v/>
      </c>
      <c r="CU1098" t="str">
        <f t="shared" si="820"/>
        <v/>
      </c>
      <c r="CV1098" t="str">
        <f t="shared" ca="1" si="821"/>
        <v/>
      </c>
      <c r="CW1098" t="str">
        <f t="shared" si="822"/>
        <v/>
      </c>
      <c r="CX1098" t="str">
        <f t="shared" ca="1" si="823"/>
        <v/>
      </c>
      <c r="CY1098" t="str">
        <f t="shared" si="824"/>
        <v/>
      </c>
      <c r="CZ1098" t="str">
        <f t="shared" ca="1" si="825"/>
        <v/>
      </c>
      <c r="DA1098" t="str">
        <f t="shared" si="826"/>
        <v/>
      </c>
      <c r="DB1098" t="str">
        <f t="shared" ca="1" si="827"/>
        <v/>
      </c>
      <c r="DC1098" t="str">
        <f t="shared" si="828"/>
        <v/>
      </c>
      <c r="DD1098" t="str">
        <f t="shared" ca="1" si="829"/>
        <v/>
      </c>
      <c r="DE1098" t="str">
        <f t="shared" si="830"/>
        <v/>
      </c>
      <c r="DF1098" t="str">
        <f t="shared" ca="1" si="831"/>
        <v/>
      </c>
      <c r="DG1098" t="str">
        <f t="shared" si="832"/>
        <v/>
      </c>
      <c r="DH1098" t="str">
        <f t="shared" ca="1" si="833"/>
        <v/>
      </c>
      <c r="DI1098" t="str">
        <f t="shared" si="834"/>
        <v/>
      </c>
      <c r="DJ1098" t="str">
        <f t="shared" ca="1" si="835"/>
        <v/>
      </c>
      <c r="DK1098" t="str">
        <f t="shared" si="836"/>
        <v/>
      </c>
      <c r="DL1098" t="str">
        <f t="shared" ca="1" si="837"/>
        <v/>
      </c>
      <c r="DM1098" t="str">
        <f t="shared" si="838"/>
        <v/>
      </c>
      <c r="DN1098" t="str">
        <f t="shared" ca="1" si="839"/>
        <v/>
      </c>
      <c r="DO1098" t="str">
        <f t="shared" si="840"/>
        <v/>
      </c>
      <c r="DP1098" t="str">
        <f t="shared" ca="1" si="841"/>
        <v/>
      </c>
      <c r="DQ1098" t="str">
        <f t="shared" si="842"/>
        <v/>
      </c>
      <c r="DR1098" t="str">
        <f t="shared" ca="1" si="843"/>
        <v/>
      </c>
      <c r="DS1098" t="str">
        <f t="shared" si="844"/>
        <v/>
      </c>
      <c r="DT1098" t="str">
        <f t="shared" ca="1" si="845"/>
        <v/>
      </c>
      <c r="DU1098" t="str">
        <f t="shared" si="846"/>
        <v/>
      </c>
      <c r="DV1098" t="str">
        <f t="shared" ca="1" si="847"/>
        <v/>
      </c>
      <c r="DW1098" t="str">
        <f t="shared" si="848"/>
        <v/>
      </c>
      <c r="DX1098" t="str">
        <f t="shared" ca="1" si="849"/>
        <v/>
      </c>
      <c r="DY1098" t="str">
        <f t="shared" si="850"/>
        <v/>
      </c>
      <c r="DZ1098" t="str">
        <f t="shared" ca="1" si="851"/>
        <v/>
      </c>
      <c r="EA1098" t="str">
        <f t="shared" si="852"/>
        <v/>
      </c>
      <c r="EB1098" t="str">
        <f t="shared" ca="1" si="853"/>
        <v/>
      </c>
      <c r="EC1098" t="str">
        <f t="shared" si="854"/>
        <v/>
      </c>
      <c r="ED1098" t="str">
        <f t="shared" ca="1" si="855"/>
        <v/>
      </c>
      <c r="EE1098" t="str">
        <f t="shared" si="856"/>
        <v/>
      </c>
      <c r="EF1098" t="str">
        <f t="shared" ca="1" si="857"/>
        <v/>
      </c>
      <c r="EG1098" t="str">
        <f t="shared" si="858"/>
        <v/>
      </c>
      <c r="EH1098" t="str">
        <f t="shared" ca="1" si="859"/>
        <v/>
      </c>
      <c r="EI1098" t="str">
        <f t="shared" si="860"/>
        <v/>
      </c>
      <c r="EJ1098" t="str">
        <f t="shared" ca="1" si="861"/>
        <v/>
      </c>
      <c r="EK1098" t="str">
        <f t="shared" ca="1" si="815"/>
        <v/>
      </c>
      <c r="EL1098" t="s">
        <v>924</v>
      </c>
      <c r="EM1098">
        <v>77342</v>
      </c>
      <c r="EN1098">
        <v>7082</v>
      </c>
      <c r="EO1098">
        <v>2519</v>
      </c>
      <c r="EP1098">
        <v>1723</v>
      </c>
      <c r="EQ1098">
        <v>9716</v>
      </c>
      <c r="ER1098">
        <v>76</v>
      </c>
      <c r="ES1098">
        <v>82815</v>
      </c>
      <c r="ET1098">
        <v>3294</v>
      </c>
      <c r="EU1098">
        <v>2</v>
      </c>
      <c r="EV1098" t="s">
        <v>156</v>
      </c>
      <c r="EW1098">
        <v>1024</v>
      </c>
      <c r="EX1098">
        <v>2</v>
      </c>
      <c r="EY1098">
        <v>48000</v>
      </c>
      <c r="EZ1098">
        <v>-16</v>
      </c>
      <c r="FA1098" t="s">
        <v>170</v>
      </c>
      <c r="FB1098">
        <v>10</v>
      </c>
      <c r="FC1098" t="s">
        <v>171</v>
      </c>
      <c r="FD1098">
        <v>581121</v>
      </c>
      <c r="FE1098">
        <v>574037</v>
      </c>
      <c r="FF1098">
        <v>15228</v>
      </c>
      <c r="FG1098">
        <v>1025910</v>
      </c>
      <c r="FH1098">
        <v>1027415</v>
      </c>
      <c r="FI1098">
        <v>574021</v>
      </c>
      <c r="FJ1098">
        <v>1025909</v>
      </c>
      <c r="FK1098">
        <v>570648</v>
      </c>
      <c r="FL1098" t="s">
        <v>158</v>
      </c>
      <c r="FM1098">
        <v>567100</v>
      </c>
      <c r="FN1098">
        <v>402651</v>
      </c>
      <c r="FO1098">
        <v>488219</v>
      </c>
      <c r="FP1098">
        <v>5512</v>
      </c>
      <c r="FQ1098">
        <v>5510</v>
      </c>
      <c r="FR1098">
        <v>1025157</v>
      </c>
      <c r="FS1098">
        <v>402649</v>
      </c>
      <c r="FT1098">
        <v>402649</v>
      </c>
      <c r="FU1098">
        <v>5510</v>
      </c>
      <c r="FV1098">
        <v>1031000</v>
      </c>
      <c r="FW1098">
        <v>1029416</v>
      </c>
      <c r="FX1098">
        <v>1031076</v>
      </c>
      <c r="FY1098">
        <v>405170</v>
      </c>
      <c r="FZ1098">
        <v>489942</v>
      </c>
      <c r="GA1098">
        <v>405402</v>
      </c>
      <c r="GB1098">
        <v>570648</v>
      </c>
      <c r="GC1098">
        <v>569101</v>
      </c>
      <c r="GD1098">
        <v>573943</v>
      </c>
      <c r="GE1098" t="s">
        <v>158</v>
      </c>
      <c r="GF1098">
        <v>1031000</v>
      </c>
      <c r="GG1098">
        <v>567099</v>
      </c>
      <c r="GH1098">
        <v>1025156</v>
      </c>
      <c r="GI1098">
        <v>658463</v>
      </c>
      <c r="GJ1098" t="s">
        <v>172</v>
      </c>
      <c r="GK1098">
        <v>51</v>
      </c>
      <c r="GL1098" t="s">
        <v>870</v>
      </c>
      <c r="GM1098">
        <v>54</v>
      </c>
      <c r="GN1098" t="s">
        <v>185</v>
      </c>
      <c r="GO1098" t="s">
        <v>166</v>
      </c>
      <c r="GP1098">
        <v>1024</v>
      </c>
      <c r="GQ1098">
        <v>-50</v>
      </c>
      <c r="GR1098">
        <v>180</v>
      </c>
      <c r="GS1098">
        <f t="shared" si="816"/>
        <v>54</v>
      </c>
      <c r="GT1098" t="str">
        <f t="shared" si="817"/>
        <v>test</v>
      </c>
    </row>
    <row r="1099" spans="1:202" x14ac:dyDescent="0.2">
      <c r="A1099">
        <v>94</v>
      </c>
      <c r="B1099">
        <v>94</v>
      </c>
      <c r="C1099">
        <v>828</v>
      </c>
      <c r="D1099">
        <v>828</v>
      </c>
      <c r="E1099" t="s">
        <v>155</v>
      </c>
      <c r="F1099" t="s">
        <v>156</v>
      </c>
      <c r="G1099" t="s">
        <v>156</v>
      </c>
      <c r="H1099" t="s">
        <v>156</v>
      </c>
      <c r="I1099">
        <v>0</v>
      </c>
      <c r="J1099" t="s">
        <v>157</v>
      </c>
      <c r="K1099">
        <v>1</v>
      </c>
      <c r="L1099" t="s">
        <v>154</v>
      </c>
      <c r="M1099" t="s">
        <v>154</v>
      </c>
      <c r="N1099" t="s">
        <v>154</v>
      </c>
      <c r="O1099">
        <v>1</v>
      </c>
      <c r="P1099" t="s">
        <v>154</v>
      </c>
      <c r="Q1099" t="s">
        <v>154</v>
      </c>
      <c r="R1099" t="s">
        <v>183</v>
      </c>
      <c r="S1099">
        <v>0</v>
      </c>
      <c r="T1099">
        <v>3</v>
      </c>
      <c r="U1099">
        <v>0</v>
      </c>
      <c r="V1099">
        <v>54</v>
      </c>
      <c r="W1099">
        <v>54</v>
      </c>
      <c r="X1099">
        <v>3</v>
      </c>
      <c r="Y1099">
        <v>54</v>
      </c>
      <c r="Z1099">
        <v>27</v>
      </c>
      <c r="AA1099">
        <v>0</v>
      </c>
      <c r="AB1099">
        <v>27</v>
      </c>
      <c r="AC1099">
        <v>3</v>
      </c>
      <c r="AD1099">
        <v>3</v>
      </c>
      <c r="AE1099">
        <v>0</v>
      </c>
      <c r="AF1099">
        <v>0</v>
      </c>
      <c r="AG1099">
        <v>54</v>
      </c>
      <c r="AH1099">
        <v>3</v>
      </c>
      <c r="AI1099">
        <v>3</v>
      </c>
      <c r="AJ1099">
        <v>0</v>
      </c>
      <c r="AK1099">
        <v>54</v>
      </c>
      <c r="AL1099">
        <v>54</v>
      </c>
      <c r="AM1099">
        <v>82</v>
      </c>
      <c r="AN1099">
        <v>3</v>
      </c>
      <c r="AO1099">
        <v>3</v>
      </c>
      <c r="AP1099">
        <v>3</v>
      </c>
      <c r="AQ1099">
        <v>27</v>
      </c>
      <c r="AR1099">
        <v>27</v>
      </c>
      <c r="AS1099">
        <v>27</v>
      </c>
      <c r="AT1099">
        <v>3</v>
      </c>
      <c r="AU1099">
        <v>54</v>
      </c>
      <c r="AV1099">
        <v>27</v>
      </c>
      <c r="AW1099">
        <v>54</v>
      </c>
      <c r="AX1099">
        <v>0</v>
      </c>
      <c r="AY1099" t="s">
        <v>159</v>
      </c>
      <c r="AZ1099" t="s">
        <v>815</v>
      </c>
      <c r="BA1099" t="s">
        <v>464</v>
      </c>
      <c r="BB1099" t="s">
        <v>762</v>
      </c>
      <c r="BC1099" t="s">
        <v>161</v>
      </c>
      <c r="BD1099" t="b">
        <v>0</v>
      </c>
      <c r="BE1099" t="s">
        <v>164</v>
      </c>
      <c r="BF1099" t="b">
        <v>1</v>
      </c>
      <c r="BH1099" t="s">
        <v>245</v>
      </c>
      <c r="BI1099" t="s">
        <v>600</v>
      </c>
      <c r="BJ1099" t="b">
        <v>0</v>
      </c>
      <c r="BK1099" t="s">
        <v>163</v>
      </c>
      <c r="BL1099" t="b">
        <v>0</v>
      </c>
      <c r="BM1099">
        <v>18</v>
      </c>
      <c r="BN1099" t="s">
        <v>164</v>
      </c>
      <c r="BO1099" t="s">
        <v>165</v>
      </c>
      <c r="BP1099" t="s">
        <v>164</v>
      </c>
      <c r="BQ1099" t="s">
        <v>166</v>
      </c>
      <c r="BR1099">
        <v>768</v>
      </c>
      <c r="BS1099" t="s">
        <v>156</v>
      </c>
      <c r="BT1099" t="s">
        <v>173</v>
      </c>
      <c r="BU1099" t="s">
        <v>189</v>
      </c>
      <c r="BV1099" t="s">
        <v>194</v>
      </c>
      <c r="BW1099">
        <v>54</v>
      </c>
      <c r="BX1099">
        <v>4</v>
      </c>
      <c r="BY1099">
        <v>0</v>
      </c>
      <c r="BZ1099">
        <v>6</v>
      </c>
      <c r="CA1099" t="s">
        <v>763</v>
      </c>
      <c r="CB1099" t="s">
        <v>156</v>
      </c>
      <c r="CC1099">
        <v>7</v>
      </c>
      <c r="CD1099" t="b">
        <v>0</v>
      </c>
      <c r="CE1099" t="s">
        <v>168</v>
      </c>
      <c r="CF1099" t="s">
        <v>602</v>
      </c>
      <c r="CG1099">
        <v>43</v>
      </c>
      <c r="CH1099">
        <v>0</v>
      </c>
      <c r="CI1099" t="s">
        <v>183</v>
      </c>
      <c r="CJ1099" t="s">
        <v>764</v>
      </c>
      <c r="CK1099" t="s">
        <v>764</v>
      </c>
      <c r="CL1099" t="s">
        <v>805</v>
      </c>
      <c r="CM1099" t="s">
        <v>764</v>
      </c>
      <c r="CN1099" t="s">
        <v>169</v>
      </c>
      <c r="CO1099" t="s">
        <v>183</v>
      </c>
      <c r="CP1099" t="s">
        <v>764</v>
      </c>
      <c r="CQ1099">
        <v>1</v>
      </c>
      <c r="CR1099">
        <v>127</v>
      </c>
      <c r="CS1099" t="str">
        <f t="shared" si="818"/>
        <v/>
      </c>
      <c r="CT1099" t="str">
        <f t="shared" ca="1" si="819"/>
        <v/>
      </c>
      <c r="CU1099" t="str">
        <f t="shared" si="820"/>
        <v/>
      </c>
      <c r="CV1099" t="str">
        <f t="shared" ca="1" si="821"/>
        <v/>
      </c>
      <c r="CW1099" t="str">
        <f t="shared" si="822"/>
        <v/>
      </c>
      <c r="CX1099" t="str">
        <f t="shared" ca="1" si="823"/>
        <v/>
      </c>
      <c r="CY1099" t="str">
        <f t="shared" si="824"/>
        <v/>
      </c>
      <c r="CZ1099" t="str">
        <f t="shared" ca="1" si="825"/>
        <v/>
      </c>
      <c r="DA1099" t="str">
        <f t="shared" si="826"/>
        <v/>
      </c>
      <c r="DB1099" t="str">
        <f t="shared" ca="1" si="827"/>
        <v/>
      </c>
      <c r="DC1099" t="str">
        <f t="shared" si="828"/>
        <v/>
      </c>
      <c r="DD1099" t="str">
        <f t="shared" ca="1" si="829"/>
        <v/>
      </c>
      <c r="DE1099" t="str">
        <f t="shared" si="830"/>
        <v/>
      </c>
      <c r="DF1099" t="str">
        <f t="shared" ca="1" si="831"/>
        <v/>
      </c>
      <c r="DG1099" t="str">
        <f t="shared" si="832"/>
        <v/>
      </c>
      <c r="DH1099" t="str">
        <f t="shared" ca="1" si="833"/>
        <v/>
      </c>
      <c r="DI1099" t="str">
        <f t="shared" si="834"/>
        <v/>
      </c>
      <c r="DJ1099" t="str">
        <f t="shared" ca="1" si="835"/>
        <v/>
      </c>
      <c r="DK1099" t="str">
        <f t="shared" si="836"/>
        <v/>
      </c>
      <c r="DL1099" t="str">
        <f t="shared" ca="1" si="837"/>
        <v/>
      </c>
      <c r="DM1099" t="str">
        <f t="shared" si="838"/>
        <v/>
      </c>
      <c r="DN1099" t="str">
        <f t="shared" ca="1" si="839"/>
        <v/>
      </c>
      <c r="DO1099" t="str">
        <f t="shared" si="840"/>
        <v/>
      </c>
      <c r="DP1099" t="str">
        <f t="shared" ca="1" si="841"/>
        <v/>
      </c>
      <c r="DQ1099" t="str">
        <f t="shared" si="842"/>
        <v/>
      </c>
      <c r="DR1099" t="str">
        <f t="shared" ca="1" si="843"/>
        <v/>
      </c>
      <c r="DS1099" t="str">
        <f t="shared" si="844"/>
        <v/>
      </c>
      <c r="DT1099" t="str">
        <f t="shared" ca="1" si="845"/>
        <v/>
      </c>
      <c r="DU1099" t="str">
        <f t="shared" si="846"/>
        <v/>
      </c>
      <c r="DV1099" t="str">
        <f t="shared" ca="1" si="847"/>
        <v/>
      </c>
      <c r="DW1099" t="str">
        <f t="shared" si="848"/>
        <v/>
      </c>
      <c r="DX1099" t="str">
        <f t="shared" ca="1" si="849"/>
        <v/>
      </c>
      <c r="DY1099" t="str">
        <f t="shared" si="850"/>
        <v/>
      </c>
      <c r="DZ1099" t="str">
        <f t="shared" ca="1" si="851"/>
        <v/>
      </c>
      <c r="EA1099" t="str">
        <f t="shared" si="852"/>
        <v/>
      </c>
      <c r="EB1099" t="str">
        <f t="shared" ca="1" si="853"/>
        <v/>
      </c>
      <c r="EC1099" t="str">
        <f t="shared" si="854"/>
        <v/>
      </c>
      <c r="ED1099" t="str">
        <f t="shared" ca="1" si="855"/>
        <v/>
      </c>
      <c r="EE1099" t="str">
        <f t="shared" si="856"/>
        <v/>
      </c>
      <c r="EF1099" t="str">
        <f t="shared" ca="1" si="857"/>
        <v/>
      </c>
      <c r="EG1099" t="str">
        <f t="shared" si="858"/>
        <v/>
      </c>
      <c r="EH1099" t="str">
        <f t="shared" ca="1" si="859"/>
        <v/>
      </c>
      <c r="EI1099" t="str">
        <f t="shared" si="860"/>
        <v/>
      </c>
      <c r="EJ1099" t="str">
        <f t="shared" ca="1" si="861"/>
        <v/>
      </c>
      <c r="EK1099" t="str">
        <f t="shared" ca="1" si="815"/>
        <v/>
      </c>
      <c r="EL1099" t="s">
        <v>924</v>
      </c>
      <c r="EM1099">
        <v>77342</v>
      </c>
      <c r="EN1099">
        <v>7082</v>
      </c>
      <c r="EO1099">
        <v>2519</v>
      </c>
      <c r="EP1099">
        <v>1723</v>
      </c>
      <c r="EQ1099">
        <v>9716</v>
      </c>
      <c r="ER1099">
        <v>127</v>
      </c>
      <c r="ES1099">
        <v>82815</v>
      </c>
      <c r="ET1099">
        <v>3294</v>
      </c>
      <c r="EU1099">
        <v>2</v>
      </c>
      <c r="EV1099" t="s">
        <v>156</v>
      </c>
      <c r="EW1099">
        <v>1024</v>
      </c>
      <c r="EX1099">
        <v>2</v>
      </c>
      <c r="EY1099">
        <v>48000</v>
      </c>
      <c r="EZ1099">
        <v>-16</v>
      </c>
      <c r="FA1099" t="s">
        <v>170</v>
      </c>
      <c r="FB1099">
        <v>10</v>
      </c>
      <c r="FC1099" t="s">
        <v>171</v>
      </c>
      <c r="FD1099">
        <v>581121</v>
      </c>
      <c r="FE1099">
        <v>574037</v>
      </c>
      <c r="FF1099">
        <v>15228</v>
      </c>
      <c r="FG1099">
        <v>1031936</v>
      </c>
      <c r="FH1099">
        <v>1033518</v>
      </c>
      <c r="FI1099">
        <v>574021</v>
      </c>
      <c r="FJ1099">
        <v>1031936</v>
      </c>
      <c r="FK1099">
        <v>570648</v>
      </c>
      <c r="FL1099" t="s">
        <v>158</v>
      </c>
      <c r="FM1099">
        <v>567100</v>
      </c>
      <c r="FN1099">
        <v>402651</v>
      </c>
      <c r="FO1099">
        <v>488219</v>
      </c>
      <c r="FP1099">
        <v>5512</v>
      </c>
      <c r="FQ1099">
        <v>5510</v>
      </c>
      <c r="FR1099">
        <v>1031185</v>
      </c>
      <c r="FS1099">
        <v>402649</v>
      </c>
      <c r="FT1099">
        <v>402649</v>
      </c>
      <c r="FU1099">
        <v>5510</v>
      </c>
      <c r="FV1099">
        <v>1037506</v>
      </c>
      <c r="FW1099">
        <v>1035519</v>
      </c>
      <c r="FX1099">
        <v>1037634</v>
      </c>
      <c r="FY1099">
        <v>405170</v>
      </c>
      <c r="FZ1099">
        <v>489942</v>
      </c>
      <c r="GA1099">
        <v>405402</v>
      </c>
      <c r="GB1099">
        <v>570648</v>
      </c>
      <c r="GC1099">
        <v>569101</v>
      </c>
      <c r="GD1099">
        <v>573943</v>
      </c>
      <c r="GE1099" t="s">
        <v>158</v>
      </c>
      <c r="GF1099">
        <v>1037506</v>
      </c>
      <c r="GG1099">
        <v>567099</v>
      </c>
      <c r="GH1099">
        <v>1031184</v>
      </c>
      <c r="GI1099">
        <v>658463</v>
      </c>
      <c r="GJ1099" t="s">
        <v>172</v>
      </c>
      <c r="GK1099">
        <v>52</v>
      </c>
      <c r="GL1099" t="s">
        <v>871</v>
      </c>
      <c r="GM1099">
        <v>55</v>
      </c>
      <c r="GN1099" t="s">
        <v>185</v>
      </c>
      <c r="GO1099" t="s">
        <v>166</v>
      </c>
      <c r="GP1099">
        <v>1024</v>
      </c>
      <c r="GQ1099">
        <v>-50</v>
      </c>
      <c r="GR1099">
        <v>180</v>
      </c>
      <c r="GS1099">
        <f t="shared" si="816"/>
        <v>55</v>
      </c>
      <c r="GT1099" t="str">
        <f t="shared" si="817"/>
        <v>test</v>
      </c>
    </row>
    <row r="1100" spans="1:202" x14ac:dyDescent="0.2">
      <c r="A1100">
        <v>94</v>
      </c>
      <c r="B1100">
        <v>94</v>
      </c>
      <c r="C1100">
        <v>814</v>
      </c>
      <c r="D1100">
        <v>814</v>
      </c>
      <c r="E1100" t="s">
        <v>155</v>
      </c>
      <c r="F1100" t="s">
        <v>156</v>
      </c>
      <c r="G1100" t="s">
        <v>156</v>
      </c>
      <c r="H1100" t="s">
        <v>156</v>
      </c>
      <c r="I1100">
        <v>0</v>
      </c>
      <c r="J1100" t="s">
        <v>157</v>
      </c>
      <c r="K1100">
        <v>1</v>
      </c>
      <c r="L1100" t="s">
        <v>154</v>
      </c>
      <c r="M1100" t="s">
        <v>154</v>
      </c>
      <c r="N1100" t="s">
        <v>154</v>
      </c>
      <c r="O1100">
        <v>1</v>
      </c>
      <c r="P1100" t="s">
        <v>154</v>
      </c>
      <c r="Q1100" t="s">
        <v>154</v>
      </c>
      <c r="R1100" t="s">
        <v>183</v>
      </c>
      <c r="S1100">
        <v>0</v>
      </c>
      <c r="T1100">
        <v>3</v>
      </c>
      <c r="U1100">
        <v>0</v>
      </c>
      <c r="V1100">
        <v>55</v>
      </c>
      <c r="W1100">
        <v>55</v>
      </c>
      <c r="X1100">
        <v>3</v>
      </c>
      <c r="Y1100">
        <v>55</v>
      </c>
      <c r="Z1100">
        <v>27</v>
      </c>
      <c r="AA1100">
        <v>0</v>
      </c>
      <c r="AB1100">
        <v>27</v>
      </c>
      <c r="AC1100">
        <v>3</v>
      </c>
      <c r="AD1100">
        <v>3</v>
      </c>
      <c r="AE1100">
        <v>0</v>
      </c>
      <c r="AF1100">
        <v>0</v>
      </c>
      <c r="AG1100">
        <v>55</v>
      </c>
      <c r="AH1100">
        <v>3</v>
      </c>
      <c r="AI1100">
        <v>3</v>
      </c>
      <c r="AJ1100">
        <v>0</v>
      </c>
      <c r="AK1100">
        <v>55</v>
      </c>
      <c r="AL1100">
        <v>55</v>
      </c>
      <c r="AM1100">
        <v>83</v>
      </c>
      <c r="AN1100">
        <v>3</v>
      </c>
      <c r="AO1100">
        <v>3</v>
      </c>
      <c r="AP1100">
        <v>3</v>
      </c>
      <c r="AQ1100">
        <v>27</v>
      </c>
      <c r="AR1100">
        <v>27</v>
      </c>
      <c r="AS1100">
        <v>27</v>
      </c>
      <c r="AT1100">
        <v>3</v>
      </c>
      <c r="AU1100">
        <v>55</v>
      </c>
      <c r="AV1100">
        <v>27</v>
      </c>
      <c r="AW1100">
        <v>55</v>
      </c>
      <c r="AX1100">
        <v>0</v>
      </c>
      <c r="AY1100" t="s">
        <v>159</v>
      </c>
      <c r="AZ1100" t="s">
        <v>815</v>
      </c>
      <c r="BA1100" t="s">
        <v>464</v>
      </c>
      <c r="BB1100" t="s">
        <v>762</v>
      </c>
      <c r="BC1100" t="s">
        <v>161</v>
      </c>
      <c r="BD1100" t="b">
        <v>0</v>
      </c>
      <c r="BE1100" t="s">
        <v>164</v>
      </c>
      <c r="BF1100" t="b">
        <v>1</v>
      </c>
      <c r="BH1100" t="s">
        <v>245</v>
      </c>
      <c r="BI1100" t="s">
        <v>600</v>
      </c>
      <c r="BJ1100" t="b">
        <v>0</v>
      </c>
      <c r="BK1100" t="s">
        <v>163</v>
      </c>
      <c r="BL1100" t="b">
        <v>0</v>
      </c>
      <c r="BM1100">
        <v>18</v>
      </c>
      <c r="BN1100" t="s">
        <v>164</v>
      </c>
      <c r="BO1100" t="s">
        <v>165</v>
      </c>
      <c r="BP1100" t="s">
        <v>164</v>
      </c>
      <c r="BQ1100" t="s">
        <v>166</v>
      </c>
      <c r="BR1100">
        <v>768</v>
      </c>
      <c r="BS1100" t="s">
        <v>156</v>
      </c>
      <c r="BT1100" t="s">
        <v>173</v>
      </c>
      <c r="BU1100" t="s">
        <v>193</v>
      </c>
      <c r="BV1100" t="s">
        <v>192</v>
      </c>
      <c r="BW1100">
        <v>55</v>
      </c>
      <c r="BX1100">
        <v>4</v>
      </c>
      <c r="BY1100">
        <v>0</v>
      </c>
      <c r="BZ1100">
        <v>6</v>
      </c>
      <c r="CA1100" t="s">
        <v>763</v>
      </c>
      <c r="CB1100" t="s">
        <v>156</v>
      </c>
      <c r="CC1100">
        <v>7</v>
      </c>
      <c r="CD1100" t="b">
        <v>0</v>
      </c>
      <c r="CE1100" t="s">
        <v>168</v>
      </c>
      <c r="CF1100" t="s">
        <v>602</v>
      </c>
      <c r="CG1100">
        <v>62</v>
      </c>
      <c r="CH1100">
        <v>0</v>
      </c>
      <c r="CI1100" t="s">
        <v>183</v>
      </c>
      <c r="CJ1100" t="s">
        <v>764</v>
      </c>
      <c r="CK1100" t="s">
        <v>764</v>
      </c>
      <c r="CL1100" t="s">
        <v>805</v>
      </c>
      <c r="CM1100" t="s">
        <v>764</v>
      </c>
      <c r="CN1100" t="s">
        <v>169</v>
      </c>
      <c r="CO1100" t="s">
        <v>183</v>
      </c>
      <c r="CP1100" t="s">
        <v>764</v>
      </c>
      <c r="CQ1100">
        <v>1</v>
      </c>
      <c r="CR1100">
        <v>43</v>
      </c>
      <c r="CS1100" t="str">
        <f t="shared" si="818"/>
        <v/>
      </c>
      <c r="CT1100" t="str">
        <f t="shared" ca="1" si="819"/>
        <v/>
      </c>
      <c r="CU1100" t="str">
        <f t="shared" si="820"/>
        <v/>
      </c>
      <c r="CV1100" t="str">
        <f t="shared" ca="1" si="821"/>
        <v/>
      </c>
      <c r="CW1100" t="str">
        <f t="shared" si="822"/>
        <v/>
      </c>
      <c r="CX1100" t="str">
        <f t="shared" ca="1" si="823"/>
        <v/>
      </c>
      <c r="CY1100" t="str">
        <f t="shared" si="824"/>
        <v/>
      </c>
      <c r="CZ1100" t="str">
        <f t="shared" ca="1" si="825"/>
        <v/>
      </c>
      <c r="DA1100" t="str">
        <f t="shared" si="826"/>
        <v/>
      </c>
      <c r="DB1100" t="str">
        <f t="shared" ca="1" si="827"/>
        <v/>
      </c>
      <c r="DC1100" t="str">
        <f t="shared" si="828"/>
        <v/>
      </c>
      <c r="DD1100" t="str">
        <f t="shared" ca="1" si="829"/>
        <v/>
      </c>
      <c r="DE1100" t="str">
        <f t="shared" si="830"/>
        <v/>
      </c>
      <c r="DF1100" t="str">
        <f t="shared" ca="1" si="831"/>
        <v/>
      </c>
      <c r="DG1100" t="str">
        <f t="shared" si="832"/>
        <v/>
      </c>
      <c r="DH1100" t="str">
        <f t="shared" ca="1" si="833"/>
        <v/>
      </c>
      <c r="DI1100" t="str">
        <f t="shared" si="834"/>
        <v/>
      </c>
      <c r="DJ1100" t="str">
        <f t="shared" ca="1" si="835"/>
        <v/>
      </c>
      <c r="DK1100" t="str">
        <f t="shared" si="836"/>
        <v/>
      </c>
      <c r="DL1100" t="str">
        <f t="shared" ca="1" si="837"/>
        <v/>
      </c>
      <c r="DM1100" t="str">
        <f t="shared" si="838"/>
        <v/>
      </c>
      <c r="DN1100" t="str">
        <f t="shared" ca="1" si="839"/>
        <v/>
      </c>
      <c r="DO1100" t="str">
        <f t="shared" si="840"/>
        <v/>
      </c>
      <c r="DP1100" t="str">
        <f t="shared" ca="1" si="841"/>
        <v/>
      </c>
      <c r="DQ1100" t="str">
        <f t="shared" si="842"/>
        <v/>
      </c>
      <c r="DR1100" t="str">
        <f t="shared" ca="1" si="843"/>
        <v/>
      </c>
      <c r="DS1100" t="str">
        <f t="shared" si="844"/>
        <v/>
      </c>
      <c r="DT1100" t="str">
        <f t="shared" ca="1" si="845"/>
        <v/>
      </c>
      <c r="DU1100" t="str">
        <f t="shared" si="846"/>
        <v/>
      </c>
      <c r="DV1100" t="str">
        <f t="shared" ca="1" si="847"/>
        <v/>
      </c>
      <c r="DW1100" t="str">
        <f t="shared" si="848"/>
        <v/>
      </c>
      <c r="DX1100" t="str">
        <f t="shared" ca="1" si="849"/>
        <v/>
      </c>
      <c r="DY1100" t="str">
        <f t="shared" si="850"/>
        <v/>
      </c>
      <c r="DZ1100" t="str">
        <f t="shared" ca="1" si="851"/>
        <v/>
      </c>
      <c r="EA1100" t="str">
        <f t="shared" si="852"/>
        <v/>
      </c>
      <c r="EB1100" t="str">
        <f t="shared" ca="1" si="853"/>
        <v/>
      </c>
      <c r="EC1100" t="str">
        <f t="shared" si="854"/>
        <v/>
      </c>
      <c r="ED1100" t="str">
        <f t="shared" ca="1" si="855"/>
        <v/>
      </c>
      <c r="EE1100" t="str">
        <f t="shared" si="856"/>
        <v/>
      </c>
      <c r="EF1100" t="str">
        <f t="shared" ca="1" si="857"/>
        <v/>
      </c>
      <c r="EG1100" t="str">
        <f t="shared" si="858"/>
        <v/>
      </c>
      <c r="EH1100" t="str">
        <f t="shared" ca="1" si="859"/>
        <v/>
      </c>
      <c r="EI1100" t="str">
        <f t="shared" si="860"/>
        <v/>
      </c>
      <c r="EJ1100" t="str">
        <f t="shared" ca="1" si="861"/>
        <v/>
      </c>
      <c r="EK1100" t="str">
        <f t="shared" ca="1" si="815"/>
        <v/>
      </c>
      <c r="EL1100" t="s">
        <v>924</v>
      </c>
      <c r="EM1100">
        <v>77342</v>
      </c>
      <c r="EN1100">
        <v>7082</v>
      </c>
      <c r="EO1100">
        <v>2519</v>
      </c>
      <c r="EP1100">
        <v>1723</v>
      </c>
      <c r="EQ1100">
        <v>9716</v>
      </c>
      <c r="ER1100">
        <v>43</v>
      </c>
      <c r="ES1100">
        <v>82815</v>
      </c>
      <c r="ET1100">
        <v>3294</v>
      </c>
      <c r="EU1100">
        <v>2</v>
      </c>
      <c r="EV1100" t="s">
        <v>156</v>
      </c>
      <c r="EW1100">
        <v>1024</v>
      </c>
      <c r="EX1100">
        <v>2</v>
      </c>
      <c r="EY1100">
        <v>48000</v>
      </c>
      <c r="EZ1100">
        <v>-16</v>
      </c>
      <c r="FA1100" t="s">
        <v>170</v>
      </c>
      <c r="FB1100">
        <v>10</v>
      </c>
      <c r="FC1100" t="s">
        <v>171</v>
      </c>
      <c r="FD1100">
        <v>581121</v>
      </c>
      <c r="FE1100">
        <v>574037</v>
      </c>
      <c r="FF1100">
        <v>15228</v>
      </c>
      <c r="FG1100">
        <v>1038495</v>
      </c>
      <c r="FH1100">
        <v>1040215</v>
      </c>
      <c r="FI1100">
        <v>574021</v>
      </c>
      <c r="FJ1100">
        <v>1038495</v>
      </c>
      <c r="FK1100">
        <v>570648</v>
      </c>
      <c r="FL1100" t="s">
        <v>158</v>
      </c>
      <c r="FM1100">
        <v>567100</v>
      </c>
      <c r="FN1100">
        <v>402651</v>
      </c>
      <c r="FO1100">
        <v>488219</v>
      </c>
      <c r="FP1100">
        <v>5512</v>
      </c>
      <c r="FQ1100">
        <v>5510</v>
      </c>
      <c r="FR1100">
        <v>1037744</v>
      </c>
      <c r="FS1100">
        <v>402649</v>
      </c>
      <c r="FT1100">
        <v>402649</v>
      </c>
      <c r="FU1100">
        <v>5510</v>
      </c>
      <c r="FV1100">
        <v>1043949</v>
      </c>
      <c r="FW1100">
        <v>1042216</v>
      </c>
      <c r="FX1100">
        <v>1043993</v>
      </c>
      <c r="FY1100">
        <v>405170</v>
      </c>
      <c r="FZ1100">
        <v>489942</v>
      </c>
      <c r="GA1100">
        <v>405402</v>
      </c>
      <c r="GB1100">
        <v>570648</v>
      </c>
      <c r="GC1100">
        <v>569101</v>
      </c>
      <c r="GD1100">
        <v>573943</v>
      </c>
      <c r="GE1100" t="s">
        <v>158</v>
      </c>
      <c r="GF1100">
        <v>1043949</v>
      </c>
      <c r="GG1100">
        <v>567099</v>
      </c>
      <c r="GH1100">
        <v>1037742</v>
      </c>
      <c r="GI1100">
        <v>658463</v>
      </c>
      <c r="GJ1100" t="s">
        <v>172</v>
      </c>
      <c r="GK1100">
        <v>53</v>
      </c>
      <c r="GL1100" t="s">
        <v>872</v>
      </c>
      <c r="GM1100">
        <v>56</v>
      </c>
      <c r="GN1100" t="s">
        <v>185</v>
      </c>
      <c r="GO1100" t="s">
        <v>166</v>
      </c>
      <c r="GP1100">
        <v>1024</v>
      </c>
      <c r="GQ1100">
        <v>-50</v>
      </c>
      <c r="GR1100">
        <v>180</v>
      </c>
      <c r="GS1100">
        <f t="shared" si="816"/>
        <v>56</v>
      </c>
      <c r="GT1100" t="str">
        <f t="shared" si="817"/>
        <v>test</v>
      </c>
    </row>
    <row r="1101" spans="1:202" x14ac:dyDescent="0.2">
      <c r="A1101">
        <v>94</v>
      </c>
      <c r="B1101">
        <v>94</v>
      </c>
      <c r="C1101">
        <v>802</v>
      </c>
      <c r="D1101">
        <v>802</v>
      </c>
      <c r="E1101" t="s">
        <v>155</v>
      </c>
      <c r="F1101" t="s">
        <v>156</v>
      </c>
      <c r="G1101" t="s">
        <v>156</v>
      </c>
      <c r="H1101" t="s">
        <v>156</v>
      </c>
      <c r="I1101">
        <v>0</v>
      </c>
      <c r="J1101" t="s">
        <v>157</v>
      </c>
      <c r="K1101">
        <v>1</v>
      </c>
      <c r="L1101" t="s">
        <v>154</v>
      </c>
      <c r="M1101" t="s">
        <v>154</v>
      </c>
      <c r="N1101" t="s">
        <v>154</v>
      </c>
      <c r="O1101">
        <v>1</v>
      </c>
      <c r="P1101" t="s">
        <v>154</v>
      </c>
      <c r="Q1101" t="s">
        <v>154</v>
      </c>
      <c r="R1101" t="s">
        <v>179</v>
      </c>
      <c r="S1101">
        <v>0</v>
      </c>
      <c r="T1101">
        <v>3</v>
      </c>
      <c r="U1101">
        <v>0</v>
      </c>
      <c r="V1101">
        <v>56</v>
      </c>
      <c r="W1101">
        <v>56</v>
      </c>
      <c r="X1101">
        <v>3</v>
      </c>
      <c r="Y1101">
        <v>56</v>
      </c>
      <c r="Z1101">
        <v>27</v>
      </c>
      <c r="AA1101">
        <v>0</v>
      </c>
      <c r="AB1101">
        <v>27</v>
      </c>
      <c r="AC1101">
        <v>3</v>
      </c>
      <c r="AD1101">
        <v>3</v>
      </c>
      <c r="AE1101">
        <v>0</v>
      </c>
      <c r="AF1101">
        <v>0</v>
      </c>
      <c r="AG1101">
        <v>56</v>
      </c>
      <c r="AH1101">
        <v>3</v>
      </c>
      <c r="AI1101">
        <v>3</v>
      </c>
      <c r="AJ1101">
        <v>0</v>
      </c>
      <c r="AK1101">
        <v>56</v>
      </c>
      <c r="AL1101">
        <v>56</v>
      </c>
      <c r="AM1101">
        <v>84</v>
      </c>
      <c r="AN1101">
        <v>3</v>
      </c>
      <c r="AO1101">
        <v>3</v>
      </c>
      <c r="AP1101">
        <v>3</v>
      </c>
      <c r="AQ1101">
        <v>27</v>
      </c>
      <c r="AR1101">
        <v>27</v>
      </c>
      <c r="AS1101">
        <v>27</v>
      </c>
      <c r="AT1101">
        <v>3</v>
      </c>
      <c r="AU1101">
        <v>56</v>
      </c>
      <c r="AV1101">
        <v>27</v>
      </c>
      <c r="AW1101">
        <v>56</v>
      </c>
      <c r="AX1101">
        <v>0</v>
      </c>
      <c r="AY1101" t="s">
        <v>159</v>
      </c>
      <c r="AZ1101" t="s">
        <v>815</v>
      </c>
      <c r="BA1101" t="s">
        <v>464</v>
      </c>
      <c r="BB1101" t="s">
        <v>762</v>
      </c>
      <c r="BC1101" t="s">
        <v>161</v>
      </c>
      <c r="BD1101" t="b">
        <v>0</v>
      </c>
      <c r="BE1101">
        <v>9.16</v>
      </c>
      <c r="BF1101" t="b">
        <v>1</v>
      </c>
      <c r="BH1101" t="s">
        <v>245</v>
      </c>
      <c r="BI1101" t="s">
        <v>600</v>
      </c>
      <c r="BJ1101" t="b">
        <v>0</v>
      </c>
      <c r="BK1101" t="s">
        <v>163</v>
      </c>
      <c r="BL1101" t="b">
        <v>0</v>
      </c>
      <c r="BM1101">
        <v>18</v>
      </c>
      <c r="BN1101" t="s">
        <v>164</v>
      </c>
      <c r="BO1101" t="s">
        <v>165</v>
      </c>
      <c r="BP1101" t="s">
        <v>164</v>
      </c>
      <c r="BQ1101" t="s">
        <v>166</v>
      </c>
      <c r="BR1101">
        <v>768</v>
      </c>
      <c r="BS1101" t="s">
        <v>156</v>
      </c>
      <c r="BT1101" t="s">
        <v>173</v>
      </c>
      <c r="BU1101" t="s">
        <v>193</v>
      </c>
      <c r="BV1101" t="s">
        <v>180</v>
      </c>
      <c r="BW1101">
        <v>56</v>
      </c>
      <c r="BX1101">
        <v>4</v>
      </c>
      <c r="BY1101">
        <v>0</v>
      </c>
      <c r="BZ1101">
        <v>6</v>
      </c>
      <c r="CA1101" t="s">
        <v>763</v>
      </c>
      <c r="CB1101" t="s">
        <v>156</v>
      </c>
      <c r="CC1101">
        <v>7</v>
      </c>
      <c r="CD1101" t="b">
        <v>0</v>
      </c>
      <c r="CE1101" t="s">
        <v>168</v>
      </c>
      <c r="CF1101" t="s">
        <v>602</v>
      </c>
      <c r="CG1101">
        <v>20</v>
      </c>
      <c r="CH1101">
        <v>0</v>
      </c>
      <c r="CI1101" t="s">
        <v>179</v>
      </c>
      <c r="CJ1101" t="s">
        <v>764</v>
      </c>
      <c r="CK1101" t="s">
        <v>764</v>
      </c>
      <c r="CL1101" t="s">
        <v>805</v>
      </c>
      <c r="CM1101" t="s">
        <v>764</v>
      </c>
      <c r="CN1101" t="s">
        <v>169</v>
      </c>
      <c r="CO1101" t="s">
        <v>179</v>
      </c>
      <c r="CP1101" t="s">
        <v>764</v>
      </c>
      <c r="CQ1101">
        <v>1</v>
      </c>
      <c r="CR1101">
        <v>107</v>
      </c>
      <c r="CS1101">
        <f t="shared" si="818"/>
        <v>107</v>
      </c>
      <c r="CT1101">
        <f t="shared" ca="1" si="819"/>
        <v>107</v>
      </c>
      <c r="CU1101" t="str">
        <f t="shared" si="820"/>
        <v/>
      </c>
      <c r="CV1101" t="str">
        <f t="shared" ca="1" si="821"/>
        <v/>
      </c>
      <c r="CW1101" t="str">
        <f t="shared" si="822"/>
        <v/>
      </c>
      <c r="CX1101" t="str">
        <f t="shared" ca="1" si="823"/>
        <v/>
      </c>
      <c r="CY1101" t="str">
        <f t="shared" si="824"/>
        <v/>
      </c>
      <c r="CZ1101" t="str">
        <f t="shared" ca="1" si="825"/>
        <v/>
      </c>
      <c r="DA1101" t="str">
        <f t="shared" si="826"/>
        <v/>
      </c>
      <c r="DB1101" t="str">
        <f t="shared" ca="1" si="827"/>
        <v/>
      </c>
      <c r="DC1101" t="str">
        <f t="shared" si="828"/>
        <v/>
      </c>
      <c r="DD1101" t="str">
        <f t="shared" ca="1" si="829"/>
        <v/>
      </c>
      <c r="DE1101" t="str">
        <f t="shared" si="830"/>
        <v/>
      </c>
      <c r="DF1101" t="str">
        <f t="shared" ca="1" si="831"/>
        <v/>
      </c>
      <c r="DG1101" t="str">
        <f t="shared" si="832"/>
        <v/>
      </c>
      <c r="DH1101" t="str">
        <f t="shared" ca="1" si="833"/>
        <v/>
      </c>
      <c r="DI1101" t="str">
        <f t="shared" si="834"/>
        <v/>
      </c>
      <c r="DJ1101" t="str">
        <f t="shared" ca="1" si="835"/>
        <v/>
      </c>
      <c r="DK1101" t="str">
        <f t="shared" si="836"/>
        <v/>
      </c>
      <c r="DL1101" t="str">
        <f t="shared" ca="1" si="837"/>
        <v/>
      </c>
      <c r="DM1101" t="str">
        <f t="shared" si="838"/>
        <v/>
      </c>
      <c r="DN1101" t="str">
        <f t="shared" ca="1" si="839"/>
        <v/>
      </c>
      <c r="DO1101" t="str">
        <f t="shared" si="840"/>
        <v/>
      </c>
      <c r="DP1101" t="str">
        <f t="shared" ca="1" si="841"/>
        <v/>
      </c>
      <c r="DQ1101" t="str">
        <f t="shared" si="842"/>
        <v/>
      </c>
      <c r="DR1101" t="str">
        <f t="shared" ca="1" si="843"/>
        <v/>
      </c>
      <c r="DS1101" t="str">
        <f t="shared" si="844"/>
        <v/>
      </c>
      <c r="DT1101" t="str">
        <f t="shared" ca="1" si="845"/>
        <v/>
      </c>
      <c r="DU1101" t="str">
        <f t="shared" si="846"/>
        <v/>
      </c>
      <c r="DV1101" t="str">
        <f t="shared" ca="1" si="847"/>
        <v/>
      </c>
      <c r="DW1101" t="str">
        <f t="shared" si="848"/>
        <v/>
      </c>
      <c r="DX1101" t="str">
        <f t="shared" ca="1" si="849"/>
        <v/>
      </c>
      <c r="DY1101" t="str">
        <f t="shared" si="850"/>
        <v/>
      </c>
      <c r="DZ1101" t="str">
        <f t="shared" ca="1" si="851"/>
        <v/>
      </c>
      <c r="EA1101" t="str">
        <f t="shared" si="852"/>
        <v/>
      </c>
      <c r="EB1101" t="str">
        <f t="shared" ca="1" si="853"/>
        <v/>
      </c>
      <c r="EC1101">
        <f t="shared" si="854"/>
        <v>107</v>
      </c>
      <c r="ED1101">
        <f t="shared" ca="1" si="855"/>
        <v>107</v>
      </c>
      <c r="EE1101" t="str">
        <f t="shared" si="856"/>
        <v/>
      </c>
      <c r="EF1101" t="str">
        <f t="shared" ca="1" si="857"/>
        <v/>
      </c>
      <c r="EG1101" t="str">
        <f t="shared" si="858"/>
        <v/>
      </c>
      <c r="EH1101" t="str">
        <f t="shared" ca="1" si="859"/>
        <v/>
      </c>
      <c r="EI1101" t="str">
        <f t="shared" si="860"/>
        <v/>
      </c>
      <c r="EJ1101" t="str">
        <f t="shared" ca="1" si="861"/>
        <v/>
      </c>
      <c r="EK1101">
        <f t="shared" ca="1" si="815"/>
        <v>107</v>
      </c>
      <c r="EL1101">
        <v>107</v>
      </c>
      <c r="EM1101">
        <v>77342</v>
      </c>
      <c r="EN1101">
        <v>7082</v>
      </c>
      <c r="EO1101">
        <v>2519</v>
      </c>
      <c r="EP1101">
        <v>1723</v>
      </c>
      <c r="EQ1101">
        <v>9716</v>
      </c>
      <c r="ER1101">
        <v>107</v>
      </c>
      <c r="ES1101">
        <v>82815</v>
      </c>
      <c r="ET1101">
        <v>3294</v>
      </c>
      <c r="EU1101">
        <v>2</v>
      </c>
      <c r="EV1101" t="s">
        <v>156</v>
      </c>
      <c r="EW1101">
        <v>1024</v>
      </c>
      <c r="EX1101">
        <v>2</v>
      </c>
      <c r="EY1101">
        <v>48000</v>
      </c>
      <c r="EZ1101">
        <v>-16</v>
      </c>
      <c r="FA1101" t="s">
        <v>170</v>
      </c>
      <c r="FB1101">
        <v>10</v>
      </c>
      <c r="FC1101" t="s">
        <v>171</v>
      </c>
      <c r="FD1101">
        <v>581121</v>
      </c>
      <c r="FE1101">
        <v>574037</v>
      </c>
      <c r="FF1101">
        <v>15228</v>
      </c>
      <c r="FG1101">
        <v>1044851</v>
      </c>
      <c r="FH1101">
        <v>1046571</v>
      </c>
      <c r="FI1101">
        <v>574021</v>
      </c>
      <c r="FJ1101">
        <v>1044851</v>
      </c>
      <c r="FK1101">
        <v>570648</v>
      </c>
      <c r="FL1101" t="s">
        <v>158</v>
      </c>
      <c r="FM1101">
        <v>567100</v>
      </c>
      <c r="FN1101">
        <v>402651</v>
      </c>
      <c r="FO1101">
        <v>488219</v>
      </c>
      <c r="FP1101">
        <v>5512</v>
      </c>
      <c r="FQ1101">
        <v>5510</v>
      </c>
      <c r="FR1101">
        <v>1044100</v>
      </c>
      <c r="FS1101">
        <v>402649</v>
      </c>
      <c r="FT1101">
        <v>402649</v>
      </c>
      <c r="FU1101">
        <v>5510</v>
      </c>
      <c r="FV1101">
        <v>1050050</v>
      </c>
      <c r="FW1101">
        <v>1048572</v>
      </c>
      <c r="FX1101">
        <v>1050158</v>
      </c>
      <c r="FY1101">
        <v>405170</v>
      </c>
      <c r="FZ1101">
        <v>489942</v>
      </c>
      <c r="GA1101">
        <v>405402</v>
      </c>
      <c r="GB1101">
        <v>570648</v>
      </c>
      <c r="GC1101">
        <v>569101</v>
      </c>
      <c r="GD1101">
        <v>573943</v>
      </c>
      <c r="GE1101" t="s">
        <v>158</v>
      </c>
      <c r="GF1101">
        <v>1050050</v>
      </c>
      <c r="GG1101">
        <v>567099</v>
      </c>
      <c r="GH1101">
        <v>1044099</v>
      </c>
      <c r="GI1101">
        <v>658463</v>
      </c>
      <c r="GJ1101" t="s">
        <v>172</v>
      </c>
      <c r="GK1101">
        <v>54</v>
      </c>
      <c r="GL1101" t="s">
        <v>873</v>
      </c>
      <c r="GM1101">
        <v>57</v>
      </c>
      <c r="GN1101" t="s">
        <v>182</v>
      </c>
      <c r="GO1101" t="s">
        <v>166</v>
      </c>
      <c r="GP1101">
        <v>1024</v>
      </c>
      <c r="GQ1101">
        <v>-50</v>
      </c>
      <c r="GR1101">
        <v>180</v>
      </c>
      <c r="GS1101">
        <f t="shared" si="816"/>
        <v>57</v>
      </c>
      <c r="GT1101" t="str">
        <f t="shared" si="817"/>
        <v>test</v>
      </c>
    </row>
    <row r="1102" spans="1:202" x14ac:dyDescent="0.2">
      <c r="A1102">
        <v>94</v>
      </c>
      <c r="B1102">
        <v>94</v>
      </c>
      <c r="C1102">
        <v>790</v>
      </c>
      <c r="D1102">
        <v>790</v>
      </c>
      <c r="E1102" t="s">
        <v>155</v>
      </c>
      <c r="F1102" t="s">
        <v>156</v>
      </c>
      <c r="G1102" t="s">
        <v>156</v>
      </c>
      <c r="H1102" t="s">
        <v>156</v>
      </c>
      <c r="I1102">
        <v>0</v>
      </c>
      <c r="J1102" t="s">
        <v>157</v>
      </c>
      <c r="K1102">
        <v>1</v>
      </c>
      <c r="L1102" t="s">
        <v>154</v>
      </c>
      <c r="M1102" t="s">
        <v>154</v>
      </c>
      <c r="N1102" t="s">
        <v>154</v>
      </c>
      <c r="O1102">
        <v>1</v>
      </c>
      <c r="P1102" t="s">
        <v>154</v>
      </c>
      <c r="Q1102" t="s">
        <v>154</v>
      </c>
      <c r="R1102" t="s">
        <v>183</v>
      </c>
      <c r="S1102">
        <v>0</v>
      </c>
      <c r="T1102">
        <v>3</v>
      </c>
      <c r="U1102">
        <v>0</v>
      </c>
      <c r="V1102">
        <v>57</v>
      </c>
      <c r="W1102">
        <v>57</v>
      </c>
      <c r="X1102">
        <v>3</v>
      </c>
      <c r="Y1102">
        <v>57</v>
      </c>
      <c r="Z1102">
        <v>27</v>
      </c>
      <c r="AA1102">
        <v>0</v>
      </c>
      <c r="AB1102">
        <v>27</v>
      </c>
      <c r="AC1102">
        <v>3</v>
      </c>
      <c r="AD1102">
        <v>3</v>
      </c>
      <c r="AE1102">
        <v>0</v>
      </c>
      <c r="AF1102">
        <v>0</v>
      </c>
      <c r="AG1102">
        <v>57</v>
      </c>
      <c r="AH1102">
        <v>3</v>
      </c>
      <c r="AI1102">
        <v>3</v>
      </c>
      <c r="AJ1102">
        <v>0</v>
      </c>
      <c r="AK1102">
        <v>57</v>
      </c>
      <c r="AL1102">
        <v>57</v>
      </c>
      <c r="AM1102">
        <v>85</v>
      </c>
      <c r="AN1102">
        <v>3</v>
      </c>
      <c r="AO1102">
        <v>3</v>
      </c>
      <c r="AP1102">
        <v>3</v>
      </c>
      <c r="AQ1102">
        <v>27</v>
      </c>
      <c r="AR1102">
        <v>27</v>
      </c>
      <c r="AS1102">
        <v>27</v>
      </c>
      <c r="AT1102">
        <v>3</v>
      </c>
      <c r="AU1102">
        <v>57</v>
      </c>
      <c r="AV1102">
        <v>27</v>
      </c>
      <c r="AW1102">
        <v>57</v>
      </c>
      <c r="AX1102">
        <v>0</v>
      </c>
      <c r="AY1102" t="s">
        <v>159</v>
      </c>
      <c r="AZ1102" t="s">
        <v>815</v>
      </c>
      <c r="BA1102" t="s">
        <v>464</v>
      </c>
      <c r="BB1102" t="s">
        <v>762</v>
      </c>
      <c r="BC1102" t="s">
        <v>161</v>
      </c>
      <c r="BD1102" t="b">
        <v>0</v>
      </c>
      <c r="BE1102" t="s">
        <v>164</v>
      </c>
      <c r="BF1102" t="b">
        <v>1</v>
      </c>
      <c r="BH1102" t="s">
        <v>245</v>
      </c>
      <c r="BI1102" t="s">
        <v>600</v>
      </c>
      <c r="BJ1102" t="b">
        <v>0</v>
      </c>
      <c r="BK1102" t="s">
        <v>163</v>
      </c>
      <c r="BL1102" t="b">
        <v>0</v>
      </c>
      <c r="BM1102">
        <v>18</v>
      </c>
      <c r="BN1102" t="s">
        <v>164</v>
      </c>
      <c r="BO1102" t="s">
        <v>165</v>
      </c>
      <c r="BP1102" t="s">
        <v>164</v>
      </c>
      <c r="BQ1102" t="s">
        <v>166</v>
      </c>
      <c r="BR1102">
        <v>768</v>
      </c>
      <c r="BS1102" t="s">
        <v>156</v>
      </c>
      <c r="BT1102" t="s">
        <v>173</v>
      </c>
      <c r="BU1102" t="s">
        <v>189</v>
      </c>
      <c r="BV1102" t="s">
        <v>190</v>
      </c>
      <c r="BW1102">
        <v>57</v>
      </c>
      <c r="BX1102">
        <v>4</v>
      </c>
      <c r="BY1102">
        <v>0</v>
      </c>
      <c r="BZ1102">
        <v>6</v>
      </c>
      <c r="CA1102" t="s">
        <v>763</v>
      </c>
      <c r="CB1102" t="s">
        <v>156</v>
      </c>
      <c r="CC1102">
        <v>7</v>
      </c>
      <c r="CD1102" t="b">
        <v>0</v>
      </c>
      <c r="CE1102" t="s">
        <v>168</v>
      </c>
      <c r="CF1102" t="s">
        <v>602</v>
      </c>
      <c r="CG1102">
        <v>46</v>
      </c>
      <c r="CH1102">
        <v>0</v>
      </c>
      <c r="CI1102" t="s">
        <v>183</v>
      </c>
      <c r="CJ1102" t="s">
        <v>764</v>
      </c>
      <c r="CK1102" t="s">
        <v>764</v>
      </c>
      <c r="CL1102" t="s">
        <v>805</v>
      </c>
      <c r="CM1102" t="s">
        <v>764</v>
      </c>
      <c r="CN1102" t="s">
        <v>169</v>
      </c>
      <c r="CO1102" t="s">
        <v>183</v>
      </c>
      <c r="CP1102" t="s">
        <v>764</v>
      </c>
      <c r="CQ1102">
        <v>1</v>
      </c>
      <c r="CR1102">
        <v>107</v>
      </c>
      <c r="CS1102" t="str">
        <f t="shared" si="818"/>
        <v/>
      </c>
      <c r="CT1102" t="str">
        <f t="shared" ca="1" si="819"/>
        <v/>
      </c>
      <c r="CU1102" t="str">
        <f t="shared" si="820"/>
        <v/>
      </c>
      <c r="CV1102" t="str">
        <f t="shared" ca="1" si="821"/>
        <v/>
      </c>
      <c r="CW1102" t="str">
        <f t="shared" si="822"/>
        <v/>
      </c>
      <c r="CX1102" t="str">
        <f t="shared" ca="1" si="823"/>
        <v/>
      </c>
      <c r="CY1102" t="str">
        <f t="shared" si="824"/>
        <v/>
      </c>
      <c r="CZ1102" t="str">
        <f t="shared" ca="1" si="825"/>
        <v/>
      </c>
      <c r="DA1102" t="str">
        <f t="shared" si="826"/>
        <v/>
      </c>
      <c r="DB1102" t="str">
        <f t="shared" ca="1" si="827"/>
        <v/>
      </c>
      <c r="DC1102" t="str">
        <f t="shared" si="828"/>
        <v/>
      </c>
      <c r="DD1102" t="str">
        <f t="shared" ca="1" si="829"/>
        <v/>
      </c>
      <c r="DE1102" t="str">
        <f t="shared" si="830"/>
        <v/>
      </c>
      <c r="DF1102" t="str">
        <f t="shared" ca="1" si="831"/>
        <v/>
      </c>
      <c r="DG1102" t="str">
        <f t="shared" si="832"/>
        <v/>
      </c>
      <c r="DH1102" t="str">
        <f t="shared" ca="1" si="833"/>
        <v/>
      </c>
      <c r="DI1102" t="str">
        <f t="shared" si="834"/>
        <v/>
      </c>
      <c r="DJ1102" t="str">
        <f t="shared" ca="1" si="835"/>
        <v/>
      </c>
      <c r="DK1102" t="str">
        <f t="shared" si="836"/>
        <v/>
      </c>
      <c r="DL1102" t="str">
        <f t="shared" ca="1" si="837"/>
        <v/>
      </c>
      <c r="DM1102" t="str">
        <f t="shared" si="838"/>
        <v/>
      </c>
      <c r="DN1102" t="str">
        <f t="shared" ca="1" si="839"/>
        <v/>
      </c>
      <c r="DO1102" t="str">
        <f t="shared" si="840"/>
        <v/>
      </c>
      <c r="DP1102" t="str">
        <f t="shared" ca="1" si="841"/>
        <v/>
      </c>
      <c r="DQ1102" t="str">
        <f t="shared" si="842"/>
        <v/>
      </c>
      <c r="DR1102" t="str">
        <f t="shared" ca="1" si="843"/>
        <v/>
      </c>
      <c r="DS1102" t="str">
        <f t="shared" si="844"/>
        <v/>
      </c>
      <c r="DT1102" t="str">
        <f t="shared" ca="1" si="845"/>
        <v/>
      </c>
      <c r="DU1102" t="str">
        <f t="shared" si="846"/>
        <v/>
      </c>
      <c r="DV1102" t="str">
        <f t="shared" ca="1" si="847"/>
        <v/>
      </c>
      <c r="DW1102" t="str">
        <f t="shared" si="848"/>
        <v/>
      </c>
      <c r="DX1102" t="str">
        <f t="shared" ca="1" si="849"/>
        <v/>
      </c>
      <c r="DY1102" t="str">
        <f t="shared" si="850"/>
        <v/>
      </c>
      <c r="DZ1102" t="str">
        <f t="shared" ca="1" si="851"/>
        <v/>
      </c>
      <c r="EA1102" t="str">
        <f t="shared" si="852"/>
        <v/>
      </c>
      <c r="EB1102" t="str">
        <f t="shared" ca="1" si="853"/>
        <v/>
      </c>
      <c r="EC1102" t="str">
        <f t="shared" si="854"/>
        <v/>
      </c>
      <c r="ED1102" t="str">
        <f t="shared" ca="1" si="855"/>
        <v/>
      </c>
      <c r="EE1102" t="str">
        <f t="shared" si="856"/>
        <v/>
      </c>
      <c r="EF1102" t="str">
        <f t="shared" ca="1" si="857"/>
        <v/>
      </c>
      <c r="EG1102" t="str">
        <f t="shared" si="858"/>
        <v/>
      </c>
      <c r="EH1102" t="str">
        <f t="shared" ca="1" si="859"/>
        <v/>
      </c>
      <c r="EI1102" t="str">
        <f t="shared" si="860"/>
        <v/>
      </c>
      <c r="EJ1102" t="str">
        <f t="shared" ca="1" si="861"/>
        <v/>
      </c>
      <c r="EK1102" t="str">
        <f t="shared" ca="1" si="815"/>
        <v/>
      </c>
      <c r="EL1102" t="s">
        <v>924</v>
      </c>
      <c r="EM1102">
        <v>77342</v>
      </c>
      <c r="EN1102">
        <v>7082</v>
      </c>
      <c r="EO1102">
        <v>2519</v>
      </c>
      <c r="EP1102">
        <v>1723</v>
      </c>
      <c r="EQ1102">
        <v>9716</v>
      </c>
      <c r="ER1102">
        <v>107</v>
      </c>
      <c r="ES1102">
        <v>82815</v>
      </c>
      <c r="ET1102">
        <v>3294</v>
      </c>
      <c r="EU1102">
        <v>2</v>
      </c>
      <c r="EV1102" t="s">
        <v>156</v>
      </c>
      <c r="EW1102">
        <v>1024</v>
      </c>
      <c r="EX1102">
        <v>2</v>
      </c>
      <c r="EY1102">
        <v>48000</v>
      </c>
      <c r="EZ1102">
        <v>-16</v>
      </c>
      <c r="FA1102" t="s">
        <v>170</v>
      </c>
      <c r="FB1102">
        <v>10</v>
      </c>
      <c r="FC1102" t="s">
        <v>171</v>
      </c>
      <c r="FD1102">
        <v>581121</v>
      </c>
      <c r="FE1102">
        <v>574037</v>
      </c>
      <c r="FF1102">
        <v>15228</v>
      </c>
      <c r="FG1102">
        <v>1051019</v>
      </c>
      <c r="FH1102">
        <v>1052611</v>
      </c>
      <c r="FI1102">
        <v>574021</v>
      </c>
      <c r="FJ1102">
        <v>1051019</v>
      </c>
      <c r="FK1102">
        <v>570648</v>
      </c>
      <c r="FL1102" t="s">
        <v>158</v>
      </c>
      <c r="FM1102">
        <v>567100</v>
      </c>
      <c r="FN1102">
        <v>402651</v>
      </c>
      <c r="FO1102">
        <v>488219</v>
      </c>
      <c r="FP1102">
        <v>5512</v>
      </c>
      <c r="FQ1102">
        <v>5510</v>
      </c>
      <c r="FR1102">
        <v>1050268</v>
      </c>
      <c r="FS1102">
        <v>402649</v>
      </c>
      <c r="FT1102">
        <v>402649</v>
      </c>
      <c r="FU1102">
        <v>5510</v>
      </c>
      <c r="FV1102">
        <v>1056194</v>
      </c>
      <c r="FW1102">
        <v>1054611</v>
      </c>
      <c r="FX1102">
        <v>1056302</v>
      </c>
      <c r="FY1102">
        <v>405170</v>
      </c>
      <c r="FZ1102">
        <v>489942</v>
      </c>
      <c r="GA1102">
        <v>405402</v>
      </c>
      <c r="GB1102">
        <v>570648</v>
      </c>
      <c r="GC1102">
        <v>569101</v>
      </c>
      <c r="GD1102">
        <v>573943</v>
      </c>
      <c r="GE1102" t="s">
        <v>158</v>
      </c>
      <c r="GF1102">
        <v>1056194</v>
      </c>
      <c r="GG1102">
        <v>567099</v>
      </c>
      <c r="GH1102">
        <v>1050266</v>
      </c>
      <c r="GI1102">
        <v>658463</v>
      </c>
      <c r="GJ1102" t="s">
        <v>172</v>
      </c>
      <c r="GK1102">
        <v>55</v>
      </c>
      <c r="GL1102" t="s">
        <v>874</v>
      </c>
      <c r="GM1102">
        <v>58</v>
      </c>
      <c r="GN1102" t="s">
        <v>185</v>
      </c>
      <c r="GO1102" t="s">
        <v>166</v>
      </c>
      <c r="GP1102">
        <v>1024</v>
      </c>
      <c r="GQ1102">
        <v>-50</v>
      </c>
      <c r="GR1102">
        <v>180</v>
      </c>
      <c r="GS1102">
        <f t="shared" si="816"/>
        <v>58</v>
      </c>
      <c r="GT1102" t="str">
        <f t="shared" si="817"/>
        <v>test</v>
      </c>
    </row>
    <row r="1103" spans="1:202" x14ac:dyDescent="0.2">
      <c r="A1103">
        <v>94</v>
      </c>
      <c r="B1103">
        <v>94</v>
      </c>
      <c r="C1103">
        <v>781</v>
      </c>
      <c r="D1103">
        <v>781</v>
      </c>
      <c r="E1103" t="s">
        <v>155</v>
      </c>
      <c r="F1103" t="s">
        <v>156</v>
      </c>
      <c r="G1103" t="s">
        <v>156</v>
      </c>
      <c r="H1103" t="s">
        <v>156</v>
      </c>
      <c r="I1103">
        <v>0</v>
      </c>
      <c r="J1103" t="s">
        <v>157</v>
      </c>
      <c r="K1103">
        <v>1</v>
      </c>
      <c r="L1103" t="s">
        <v>154</v>
      </c>
      <c r="M1103" t="s">
        <v>154</v>
      </c>
      <c r="N1103" t="s">
        <v>154</v>
      </c>
      <c r="O1103">
        <v>1</v>
      </c>
      <c r="P1103" t="s">
        <v>154</v>
      </c>
      <c r="Q1103" t="s">
        <v>154</v>
      </c>
      <c r="R1103" t="s">
        <v>179</v>
      </c>
      <c r="S1103">
        <v>0</v>
      </c>
      <c r="T1103">
        <v>3</v>
      </c>
      <c r="U1103">
        <v>0</v>
      </c>
      <c r="V1103">
        <v>58</v>
      </c>
      <c r="W1103">
        <v>58</v>
      </c>
      <c r="X1103">
        <v>3</v>
      </c>
      <c r="Y1103">
        <v>58</v>
      </c>
      <c r="Z1103">
        <v>27</v>
      </c>
      <c r="AA1103">
        <v>0</v>
      </c>
      <c r="AB1103">
        <v>27</v>
      </c>
      <c r="AC1103">
        <v>3</v>
      </c>
      <c r="AD1103">
        <v>3</v>
      </c>
      <c r="AE1103">
        <v>0</v>
      </c>
      <c r="AF1103">
        <v>0</v>
      </c>
      <c r="AG1103">
        <v>58</v>
      </c>
      <c r="AH1103">
        <v>3</v>
      </c>
      <c r="AI1103">
        <v>3</v>
      </c>
      <c r="AJ1103">
        <v>0</v>
      </c>
      <c r="AK1103">
        <v>58</v>
      </c>
      <c r="AL1103">
        <v>58</v>
      </c>
      <c r="AM1103">
        <v>86</v>
      </c>
      <c r="AN1103">
        <v>3</v>
      </c>
      <c r="AO1103">
        <v>3</v>
      </c>
      <c r="AP1103">
        <v>3</v>
      </c>
      <c r="AQ1103">
        <v>27</v>
      </c>
      <c r="AR1103">
        <v>27</v>
      </c>
      <c r="AS1103">
        <v>27</v>
      </c>
      <c r="AT1103">
        <v>3</v>
      </c>
      <c r="AU1103">
        <v>58</v>
      </c>
      <c r="AV1103">
        <v>27</v>
      </c>
      <c r="AW1103">
        <v>58</v>
      </c>
      <c r="AX1103">
        <v>0</v>
      </c>
      <c r="AY1103" t="s">
        <v>159</v>
      </c>
      <c r="AZ1103" t="s">
        <v>815</v>
      </c>
      <c r="BA1103" t="s">
        <v>464</v>
      </c>
      <c r="BB1103" t="s">
        <v>762</v>
      </c>
      <c r="BC1103" t="s">
        <v>161</v>
      </c>
      <c r="BD1103" t="b">
        <v>0</v>
      </c>
      <c r="BE1103">
        <v>7.6</v>
      </c>
      <c r="BF1103" t="b">
        <v>1</v>
      </c>
      <c r="BH1103" t="s">
        <v>245</v>
      </c>
      <c r="BI1103" t="s">
        <v>600</v>
      </c>
      <c r="BJ1103" t="b">
        <v>0</v>
      </c>
      <c r="BK1103" t="s">
        <v>163</v>
      </c>
      <c r="BL1103" t="b">
        <v>0</v>
      </c>
      <c r="BM1103">
        <v>18</v>
      </c>
      <c r="BN1103" t="s">
        <v>164</v>
      </c>
      <c r="BO1103" t="s">
        <v>165</v>
      </c>
      <c r="BP1103" t="s">
        <v>164</v>
      </c>
      <c r="BQ1103" t="s">
        <v>166</v>
      </c>
      <c r="BR1103">
        <v>768</v>
      </c>
      <c r="BS1103" t="s">
        <v>156</v>
      </c>
      <c r="BT1103" t="s">
        <v>173</v>
      </c>
      <c r="BU1103" t="s">
        <v>176</v>
      </c>
      <c r="BV1103" t="s">
        <v>193</v>
      </c>
      <c r="BW1103">
        <v>58</v>
      </c>
      <c r="BX1103">
        <v>4</v>
      </c>
      <c r="BY1103">
        <v>0</v>
      </c>
      <c r="BZ1103">
        <v>6</v>
      </c>
      <c r="CA1103" t="s">
        <v>763</v>
      </c>
      <c r="CB1103" t="s">
        <v>156</v>
      </c>
      <c r="CC1103">
        <v>7</v>
      </c>
      <c r="CD1103" t="b">
        <v>0</v>
      </c>
      <c r="CE1103" t="s">
        <v>168</v>
      </c>
      <c r="CF1103" t="s">
        <v>602</v>
      </c>
      <c r="CG1103">
        <v>14</v>
      </c>
      <c r="CH1103">
        <v>0</v>
      </c>
      <c r="CI1103" t="s">
        <v>179</v>
      </c>
      <c r="CJ1103" t="s">
        <v>764</v>
      </c>
      <c r="CK1103" t="s">
        <v>764</v>
      </c>
      <c r="CL1103" t="s">
        <v>805</v>
      </c>
      <c r="CM1103" t="s">
        <v>764</v>
      </c>
      <c r="CN1103" t="s">
        <v>169</v>
      </c>
      <c r="CO1103" t="s">
        <v>179</v>
      </c>
      <c r="CP1103" t="s">
        <v>764</v>
      </c>
      <c r="CQ1103">
        <v>1</v>
      </c>
      <c r="CR1103">
        <v>294</v>
      </c>
      <c r="CS1103">
        <f t="shared" si="818"/>
        <v>294</v>
      </c>
      <c r="CT1103">
        <f t="shared" ca="1" si="819"/>
        <v>816</v>
      </c>
      <c r="CU1103" t="str">
        <f t="shared" si="820"/>
        <v/>
      </c>
      <c r="CV1103" t="str">
        <f t="shared" ca="1" si="821"/>
        <v/>
      </c>
      <c r="CW1103" t="str">
        <f t="shared" si="822"/>
        <v/>
      </c>
      <c r="CX1103" t="str">
        <f t="shared" ca="1" si="823"/>
        <v/>
      </c>
      <c r="CY1103" t="str">
        <f t="shared" si="824"/>
        <v/>
      </c>
      <c r="CZ1103" t="str">
        <f t="shared" ca="1" si="825"/>
        <v/>
      </c>
      <c r="DA1103" t="str">
        <f t="shared" si="826"/>
        <v/>
      </c>
      <c r="DB1103" t="str">
        <f t="shared" ca="1" si="827"/>
        <v/>
      </c>
      <c r="DC1103" t="str">
        <f t="shared" si="828"/>
        <v/>
      </c>
      <c r="DD1103" t="str">
        <f t="shared" ca="1" si="829"/>
        <v/>
      </c>
      <c r="DE1103" t="str">
        <f t="shared" si="830"/>
        <v/>
      </c>
      <c r="DF1103" t="str">
        <f t="shared" ca="1" si="831"/>
        <v/>
      </c>
      <c r="DG1103" t="str">
        <f t="shared" si="832"/>
        <v/>
      </c>
      <c r="DH1103" t="str">
        <f t="shared" ca="1" si="833"/>
        <v/>
      </c>
      <c r="DI1103" t="str">
        <f t="shared" si="834"/>
        <v/>
      </c>
      <c r="DJ1103" t="str">
        <f t="shared" ca="1" si="835"/>
        <v/>
      </c>
      <c r="DK1103" t="str">
        <f t="shared" si="836"/>
        <v/>
      </c>
      <c r="DL1103" t="str">
        <f t="shared" ca="1" si="837"/>
        <v/>
      </c>
      <c r="DM1103" t="str">
        <f t="shared" si="838"/>
        <v/>
      </c>
      <c r="DN1103" t="str">
        <f t="shared" ca="1" si="839"/>
        <v/>
      </c>
      <c r="DO1103" t="str">
        <f t="shared" si="840"/>
        <v/>
      </c>
      <c r="DP1103" t="str">
        <f t="shared" ca="1" si="841"/>
        <v/>
      </c>
      <c r="DQ1103" t="str">
        <f t="shared" si="842"/>
        <v/>
      </c>
      <c r="DR1103" t="str">
        <f t="shared" ca="1" si="843"/>
        <v/>
      </c>
      <c r="DS1103" t="str">
        <f t="shared" si="844"/>
        <v/>
      </c>
      <c r="DT1103" t="str">
        <f t="shared" ca="1" si="845"/>
        <v/>
      </c>
      <c r="DU1103" t="str">
        <f t="shared" si="846"/>
        <v/>
      </c>
      <c r="DV1103" t="str">
        <f t="shared" ca="1" si="847"/>
        <v/>
      </c>
      <c r="DW1103">
        <f t="shared" si="848"/>
        <v>294</v>
      </c>
      <c r="DX1103">
        <f t="shared" ca="1" si="849"/>
        <v>816</v>
      </c>
      <c r="DY1103" t="str">
        <f t="shared" si="850"/>
        <v/>
      </c>
      <c r="DZ1103" t="str">
        <f t="shared" ca="1" si="851"/>
        <v/>
      </c>
      <c r="EA1103" t="str">
        <f t="shared" si="852"/>
        <v/>
      </c>
      <c r="EB1103" t="str">
        <f t="shared" ca="1" si="853"/>
        <v/>
      </c>
      <c r="EC1103" t="str">
        <f t="shared" si="854"/>
        <v/>
      </c>
      <c r="ED1103" t="str">
        <f t="shared" ca="1" si="855"/>
        <v/>
      </c>
      <c r="EE1103" t="str">
        <f t="shared" si="856"/>
        <v/>
      </c>
      <c r="EF1103" t="str">
        <f t="shared" ca="1" si="857"/>
        <v/>
      </c>
      <c r="EG1103" t="str">
        <f t="shared" si="858"/>
        <v/>
      </c>
      <c r="EH1103" t="str">
        <f t="shared" ca="1" si="859"/>
        <v/>
      </c>
      <c r="EI1103" t="str">
        <f t="shared" si="860"/>
        <v/>
      </c>
      <c r="EJ1103" t="str">
        <f t="shared" ca="1" si="861"/>
        <v/>
      </c>
      <c r="EK1103">
        <f t="shared" ca="1" si="815"/>
        <v>816</v>
      </c>
      <c r="EL1103">
        <v>840</v>
      </c>
      <c r="EM1103">
        <v>77342</v>
      </c>
      <c r="EN1103">
        <v>7082</v>
      </c>
      <c r="EO1103">
        <v>2519</v>
      </c>
      <c r="EP1103">
        <v>1723</v>
      </c>
      <c r="EQ1103">
        <v>9716</v>
      </c>
      <c r="ER1103">
        <v>294</v>
      </c>
      <c r="ES1103">
        <v>82815</v>
      </c>
      <c r="ET1103">
        <v>3294</v>
      </c>
      <c r="EU1103">
        <v>2</v>
      </c>
      <c r="EV1103" t="s">
        <v>156</v>
      </c>
      <c r="EW1103">
        <v>1024</v>
      </c>
      <c r="EX1103">
        <v>2</v>
      </c>
      <c r="EY1103">
        <v>48000</v>
      </c>
      <c r="EZ1103">
        <v>-16</v>
      </c>
      <c r="FA1103" t="s">
        <v>170</v>
      </c>
      <c r="FB1103">
        <v>10</v>
      </c>
      <c r="FC1103" t="s">
        <v>171</v>
      </c>
      <c r="FD1103">
        <v>581121</v>
      </c>
      <c r="FE1103">
        <v>574037</v>
      </c>
      <c r="FF1103">
        <v>15228</v>
      </c>
      <c r="FG1103">
        <v>1057161</v>
      </c>
      <c r="FH1103">
        <v>1058671</v>
      </c>
      <c r="FI1103">
        <v>574021</v>
      </c>
      <c r="FJ1103">
        <v>1057160</v>
      </c>
      <c r="FK1103">
        <v>570648</v>
      </c>
      <c r="FL1103" t="s">
        <v>158</v>
      </c>
      <c r="FM1103">
        <v>567100</v>
      </c>
      <c r="FN1103">
        <v>402651</v>
      </c>
      <c r="FO1103">
        <v>488219</v>
      </c>
      <c r="FP1103">
        <v>5512</v>
      </c>
      <c r="FQ1103">
        <v>5510</v>
      </c>
      <c r="FR1103">
        <v>1056409</v>
      </c>
      <c r="FS1103">
        <v>402649</v>
      </c>
      <c r="FT1103">
        <v>402649</v>
      </c>
      <c r="FU1103">
        <v>5510</v>
      </c>
      <c r="FV1103">
        <v>1062382</v>
      </c>
      <c r="FW1103">
        <v>1060671</v>
      </c>
      <c r="FX1103">
        <v>1062677</v>
      </c>
      <c r="FY1103">
        <v>405170</v>
      </c>
      <c r="FZ1103">
        <v>489942</v>
      </c>
      <c r="GA1103">
        <v>405402</v>
      </c>
      <c r="GB1103">
        <v>570648</v>
      </c>
      <c r="GC1103">
        <v>569101</v>
      </c>
      <c r="GD1103">
        <v>573943</v>
      </c>
      <c r="GE1103" t="s">
        <v>158</v>
      </c>
      <c r="GF1103">
        <v>1062382</v>
      </c>
      <c r="GG1103">
        <v>567099</v>
      </c>
      <c r="GH1103">
        <v>1056407</v>
      </c>
      <c r="GI1103">
        <v>658463</v>
      </c>
      <c r="GJ1103" t="s">
        <v>172</v>
      </c>
      <c r="GK1103">
        <v>56</v>
      </c>
      <c r="GL1103" t="s">
        <v>875</v>
      </c>
      <c r="GM1103">
        <v>59</v>
      </c>
      <c r="GN1103" t="s">
        <v>182</v>
      </c>
      <c r="GO1103" t="s">
        <v>166</v>
      </c>
      <c r="GP1103">
        <v>1024</v>
      </c>
      <c r="GQ1103">
        <v>-50</v>
      </c>
      <c r="GR1103">
        <v>180</v>
      </c>
      <c r="GS1103">
        <f t="shared" si="816"/>
        <v>59</v>
      </c>
      <c r="GT1103" t="str">
        <f t="shared" si="817"/>
        <v>test</v>
      </c>
    </row>
    <row r="1104" spans="1:202" x14ac:dyDescent="0.2">
      <c r="A1104">
        <v>95</v>
      </c>
      <c r="B1104">
        <v>95</v>
      </c>
      <c r="C1104">
        <v>769</v>
      </c>
      <c r="D1104">
        <v>769</v>
      </c>
      <c r="E1104" t="s">
        <v>155</v>
      </c>
      <c r="F1104" t="s">
        <v>156</v>
      </c>
      <c r="G1104" t="s">
        <v>156</v>
      </c>
      <c r="H1104" t="s">
        <v>156</v>
      </c>
      <c r="I1104">
        <v>0</v>
      </c>
      <c r="J1104" t="s">
        <v>157</v>
      </c>
      <c r="K1104">
        <v>1</v>
      </c>
      <c r="L1104" t="s">
        <v>154</v>
      </c>
      <c r="M1104" t="s">
        <v>154</v>
      </c>
      <c r="N1104" t="s">
        <v>154</v>
      </c>
      <c r="O1104">
        <v>1</v>
      </c>
      <c r="P1104" t="s">
        <v>154</v>
      </c>
      <c r="Q1104" t="s">
        <v>154</v>
      </c>
      <c r="R1104" t="s">
        <v>179</v>
      </c>
      <c r="S1104">
        <v>0</v>
      </c>
      <c r="T1104">
        <v>3</v>
      </c>
      <c r="U1104">
        <v>0</v>
      </c>
      <c r="V1104">
        <v>59</v>
      </c>
      <c r="W1104">
        <v>59</v>
      </c>
      <c r="X1104">
        <v>3</v>
      </c>
      <c r="Y1104">
        <v>59</v>
      </c>
      <c r="Z1104">
        <v>27</v>
      </c>
      <c r="AA1104">
        <v>0</v>
      </c>
      <c r="AB1104">
        <v>27</v>
      </c>
      <c r="AC1104">
        <v>3</v>
      </c>
      <c r="AD1104">
        <v>3</v>
      </c>
      <c r="AE1104">
        <v>0</v>
      </c>
      <c r="AF1104">
        <v>0</v>
      </c>
      <c r="AG1104">
        <v>59</v>
      </c>
      <c r="AH1104">
        <v>3</v>
      </c>
      <c r="AI1104">
        <v>3</v>
      </c>
      <c r="AJ1104">
        <v>0</v>
      </c>
      <c r="AK1104">
        <v>59</v>
      </c>
      <c r="AL1104">
        <v>59</v>
      </c>
      <c r="AM1104">
        <v>87</v>
      </c>
      <c r="AN1104">
        <v>3</v>
      </c>
      <c r="AO1104">
        <v>3</v>
      </c>
      <c r="AP1104">
        <v>3</v>
      </c>
      <c r="AQ1104">
        <v>27</v>
      </c>
      <c r="AR1104">
        <v>27</v>
      </c>
      <c r="AS1104">
        <v>27</v>
      </c>
      <c r="AT1104">
        <v>3</v>
      </c>
      <c r="AU1104">
        <v>59</v>
      </c>
      <c r="AV1104">
        <v>27</v>
      </c>
      <c r="AW1104">
        <v>59</v>
      </c>
      <c r="AX1104">
        <v>0</v>
      </c>
      <c r="AY1104" t="s">
        <v>159</v>
      </c>
      <c r="AZ1104" t="s">
        <v>815</v>
      </c>
      <c r="BA1104" t="s">
        <v>464</v>
      </c>
      <c r="BB1104" t="s">
        <v>762</v>
      </c>
      <c r="BC1104" t="s">
        <v>161</v>
      </c>
      <c r="BD1104" t="b">
        <v>0</v>
      </c>
      <c r="BE1104">
        <v>5.08</v>
      </c>
      <c r="BF1104" t="b">
        <v>1</v>
      </c>
      <c r="BH1104" t="s">
        <v>245</v>
      </c>
      <c r="BI1104" t="s">
        <v>600</v>
      </c>
      <c r="BJ1104" t="b">
        <v>0</v>
      </c>
      <c r="BK1104" t="s">
        <v>163</v>
      </c>
      <c r="BL1104" t="b">
        <v>0</v>
      </c>
      <c r="BM1104">
        <v>18</v>
      </c>
      <c r="BN1104" t="s">
        <v>164</v>
      </c>
      <c r="BO1104" t="s">
        <v>165</v>
      </c>
      <c r="BP1104" t="s">
        <v>164</v>
      </c>
      <c r="BQ1104" t="s">
        <v>166</v>
      </c>
      <c r="BR1104">
        <v>768</v>
      </c>
      <c r="BS1104" t="s">
        <v>156</v>
      </c>
      <c r="BT1104" t="s">
        <v>173</v>
      </c>
      <c r="BU1104" t="s">
        <v>188</v>
      </c>
      <c r="BV1104" t="s">
        <v>180</v>
      </c>
      <c r="BW1104">
        <v>59</v>
      </c>
      <c r="BX1104">
        <v>4</v>
      </c>
      <c r="BY1104">
        <v>0</v>
      </c>
      <c r="BZ1104">
        <v>6</v>
      </c>
      <c r="CA1104" t="s">
        <v>763</v>
      </c>
      <c r="CB1104" t="s">
        <v>156</v>
      </c>
      <c r="CC1104">
        <v>7</v>
      </c>
      <c r="CD1104" t="b">
        <v>0</v>
      </c>
      <c r="CE1104" t="s">
        <v>168</v>
      </c>
      <c r="CF1104" t="s">
        <v>602</v>
      </c>
      <c r="CG1104">
        <v>42</v>
      </c>
      <c r="CH1104">
        <v>0</v>
      </c>
      <c r="CI1104" t="s">
        <v>179</v>
      </c>
      <c r="CJ1104" t="s">
        <v>764</v>
      </c>
      <c r="CK1104" t="s">
        <v>764</v>
      </c>
      <c r="CL1104" t="s">
        <v>805</v>
      </c>
      <c r="CM1104" t="s">
        <v>764</v>
      </c>
      <c r="CN1104" t="s">
        <v>169</v>
      </c>
      <c r="CO1104" t="s">
        <v>179</v>
      </c>
      <c r="CP1104" t="s">
        <v>764</v>
      </c>
      <c r="CQ1104">
        <v>1</v>
      </c>
      <c r="CR1104">
        <v>10</v>
      </c>
      <c r="CS1104">
        <f t="shared" si="818"/>
        <v>10</v>
      </c>
      <c r="CT1104">
        <f t="shared" ca="1" si="819"/>
        <v>10</v>
      </c>
      <c r="CU1104" t="str">
        <f t="shared" si="820"/>
        <v/>
      </c>
      <c r="CV1104" t="str">
        <f t="shared" ca="1" si="821"/>
        <v/>
      </c>
      <c r="CW1104" t="str">
        <f t="shared" si="822"/>
        <v/>
      </c>
      <c r="CX1104" t="str">
        <f t="shared" ca="1" si="823"/>
        <v/>
      </c>
      <c r="CY1104" t="str">
        <f t="shared" si="824"/>
        <v/>
      </c>
      <c r="CZ1104" t="str">
        <f t="shared" ca="1" si="825"/>
        <v/>
      </c>
      <c r="DA1104" t="str">
        <f t="shared" si="826"/>
        <v/>
      </c>
      <c r="DB1104" t="str">
        <f t="shared" ca="1" si="827"/>
        <v/>
      </c>
      <c r="DC1104" t="str">
        <f t="shared" si="828"/>
        <v/>
      </c>
      <c r="DD1104" t="str">
        <f t="shared" ca="1" si="829"/>
        <v/>
      </c>
      <c r="DE1104" t="str">
        <f t="shared" si="830"/>
        <v/>
      </c>
      <c r="DF1104" t="str">
        <f t="shared" ca="1" si="831"/>
        <v/>
      </c>
      <c r="DG1104" t="str">
        <f t="shared" si="832"/>
        <v/>
      </c>
      <c r="DH1104" t="str">
        <f t="shared" ca="1" si="833"/>
        <v/>
      </c>
      <c r="DI1104" t="str">
        <f t="shared" si="834"/>
        <v/>
      </c>
      <c r="DJ1104" t="str">
        <f t="shared" ca="1" si="835"/>
        <v/>
      </c>
      <c r="DK1104">
        <f t="shared" si="836"/>
        <v>10</v>
      </c>
      <c r="DL1104">
        <f t="shared" ca="1" si="837"/>
        <v>10</v>
      </c>
      <c r="DM1104" t="str">
        <f t="shared" si="838"/>
        <v/>
      </c>
      <c r="DN1104" t="str">
        <f t="shared" ca="1" si="839"/>
        <v/>
      </c>
      <c r="DO1104" t="str">
        <f t="shared" si="840"/>
        <v/>
      </c>
      <c r="DP1104" t="str">
        <f t="shared" ca="1" si="841"/>
        <v/>
      </c>
      <c r="DQ1104" t="str">
        <f t="shared" si="842"/>
        <v/>
      </c>
      <c r="DR1104" t="str">
        <f t="shared" ca="1" si="843"/>
        <v/>
      </c>
      <c r="DS1104" t="str">
        <f t="shared" si="844"/>
        <v/>
      </c>
      <c r="DT1104" t="str">
        <f t="shared" ca="1" si="845"/>
        <v/>
      </c>
      <c r="DU1104" t="str">
        <f t="shared" si="846"/>
        <v/>
      </c>
      <c r="DV1104" t="str">
        <f t="shared" ca="1" si="847"/>
        <v/>
      </c>
      <c r="DW1104" t="str">
        <f t="shared" si="848"/>
        <v/>
      </c>
      <c r="DX1104" t="str">
        <f t="shared" ca="1" si="849"/>
        <v/>
      </c>
      <c r="DY1104" t="str">
        <f t="shared" si="850"/>
        <v/>
      </c>
      <c r="DZ1104" t="str">
        <f t="shared" ca="1" si="851"/>
        <v/>
      </c>
      <c r="EA1104" t="str">
        <f t="shared" si="852"/>
        <v/>
      </c>
      <c r="EB1104" t="str">
        <f t="shared" ca="1" si="853"/>
        <v/>
      </c>
      <c r="EC1104" t="str">
        <f t="shared" si="854"/>
        <v/>
      </c>
      <c r="ED1104" t="str">
        <f t="shared" ca="1" si="855"/>
        <v/>
      </c>
      <c r="EE1104" t="str">
        <f t="shared" si="856"/>
        <v/>
      </c>
      <c r="EF1104" t="str">
        <f t="shared" ca="1" si="857"/>
        <v/>
      </c>
      <c r="EG1104" t="str">
        <f t="shared" si="858"/>
        <v/>
      </c>
      <c r="EH1104" t="str">
        <f t="shared" ca="1" si="859"/>
        <v/>
      </c>
      <c r="EI1104" t="str">
        <f t="shared" si="860"/>
        <v/>
      </c>
      <c r="EJ1104" t="str">
        <f t="shared" ca="1" si="861"/>
        <v/>
      </c>
      <c r="EK1104">
        <f t="shared" ca="1" si="815"/>
        <v>10</v>
      </c>
      <c r="EL1104">
        <v>10</v>
      </c>
      <c r="EM1104">
        <v>77342</v>
      </c>
      <c r="EN1104">
        <v>7082</v>
      </c>
      <c r="EO1104">
        <v>2519</v>
      </c>
      <c r="EP1104">
        <v>1723</v>
      </c>
      <c r="EQ1104">
        <v>9716</v>
      </c>
      <c r="ER1104">
        <v>10</v>
      </c>
      <c r="ES1104">
        <v>82815</v>
      </c>
      <c r="ET1104">
        <v>3294</v>
      </c>
      <c r="EU1104">
        <v>2</v>
      </c>
      <c r="EV1104" t="s">
        <v>156</v>
      </c>
      <c r="EW1104">
        <v>1024</v>
      </c>
      <c r="EX1104">
        <v>2</v>
      </c>
      <c r="EY1104">
        <v>48000</v>
      </c>
      <c r="EZ1104">
        <v>-16</v>
      </c>
      <c r="FA1104" t="s">
        <v>170</v>
      </c>
      <c r="FB1104">
        <v>10</v>
      </c>
      <c r="FC1104" t="s">
        <v>171</v>
      </c>
      <c r="FD1104">
        <v>581121</v>
      </c>
      <c r="FE1104">
        <v>574037</v>
      </c>
      <c r="FF1104">
        <v>15228</v>
      </c>
      <c r="FG1104">
        <v>1063535</v>
      </c>
      <c r="FH1104">
        <v>1064857</v>
      </c>
      <c r="FI1104">
        <v>574021</v>
      </c>
      <c r="FJ1104">
        <v>1063535</v>
      </c>
      <c r="FK1104">
        <v>570648</v>
      </c>
      <c r="FL1104" t="s">
        <v>158</v>
      </c>
      <c r="FM1104">
        <v>567100</v>
      </c>
      <c r="FN1104">
        <v>402651</v>
      </c>
      <c r="FO1104">
        <v>488219</v>
      </c>
      <c r="FP1104">
        <v>5512</v>
      </c>
      <c r="FQ1104">
        <v>5510</v>
      </c>
      <c r="FR1104">
        <v>1062784</v>
      </c>
      <c r="FS1104">
        <v>402649</v>
      </c>
      <c r="FT1104">
        <v>402649</v>
      </c>
      <c r="FU1104">
        <v>5510</v>
      </c>
      <c r="FV1104">
        <v>1068334</v>
      </c>
      <c r="FW1104">
        <v>1066857</v>
      </c>
      <c r="FX1104">
        <v>1068345</v>
      </c>
      <c r="FY1104">
        <v>405170</v>
      </c>
      <c r="FZ1104">
        <v>489942</v>
      </c>
      <c r="GA1104">
        <v>405402</v>
      </c>
      <c r="GB1104">
        <v>570648</v>
      </c>
      <c r="GC1104">
        <v>569101</v>
      </c>
      <c r="GD1104">
        <v>573943</v>
      </c>
      <c r="GE1104" t="s">
        <v>158</v>
      </c>
      <c r="GF1104">
        <v>1068334</v>
      </c>
      <c r="GG1104">
        <v>567099</v>
      </c>
      <c r="GH1104">
        <v>1062783</v>
      </c>
      <c r="GI1104">
        <v>658463</v>
      </c>
      <c r="GJ1104" t="s">
        <v>172</v>
      </c>
      <c r="GK1104">
        <v>57</v>
      </c>
      <c r="GL1104" t="s">
        <v>876</v>
      </c>
      <c r="GM1104">
        <v>60</v>
      </c>
      <c r="GN1104" t="s">
        <v>182</v>
      </c>
      <c r="GO1104" t="s">
        <v>166</v>
      </c>
      <c r="GP1104">
        <v>1024</v>
      </c>
      <c r="GQ1104">
        <v>-50</v>
      </c>
      <c r="GR1104">
        <v>180</v>
      </c>
      <c r="GS1104">
        <f t="shared" si="816"/>
        <v>60</v>
      </c>
      <c r="GT1104" t="str">
        <f t="shared" si="817"/>
        <v>test</v>
      </c>
    </row>
    <row r="1105" spans="1:202" x14ac:dyDescent="0.2">
      <c r="A1105">
        <v>95</v>
      </c>
      <c r="B1105">
        <v>95</v>
      </c>
      <c r="C1105">
        <v>778</v>
      </c>
      <c r="D1105">
        <v>778</v>
      </c>
      <c r="E1105" t="s">
        <v>155</v>
      </c>
      <c r="F1105" t="s">
        <v>156</v>
      </c>
      <c r="G1105" t="s">
        <v>156</v>
      </c>
      <c r="H1105" t="s">
        <v>156</v>
      </c>
      <c r="I1105">
        <v>0</v>
      </c>
      <c r="J1105" t="s">
        <v>157</v>
      </c>
      <c r="K1105">
        <v>1</v>
      </c>
      <c r="L1105" t="s">
        <v>154</v>
      </c>
      <c r="M1105" t="s">
        <v>154</v>
      </c>
      <c r="N1105" t="s">
        <v>154</v>
      </c>
      <c r="O1105">
        <v>1</v>
      </c>
      <c r="P1105" t="s">
        <v>154</v>
      </c>
      <c r="Q1105" t="s">
        <v>154</v>
      </c>
      <c r="R1105" t="s">
        <v>179</v>
      </c>
      <c r="S1105">
        <v>0</v>
      </c>
      <c r="T1105">
        <v>3</v>
      </c>
      <c r="U1105">
        <v>0</v>
      </c>
      <c r="V1105">
        <v>60</v>
      </c>
      <c r="W1105">
        <v>60</v>
      </c>
      <c r="X1105">
        <v>3</v>
      </c>
      <c r="Y1105">
        <v>60</v>
      </c>
      <c r="Z1105">
        <v>27</v>
      </c>
      <c r="AA1105">
        <v>0</v>
      </c>
      <c r="AB1105">
        <v>27</v>
      </c>
      <c r="AC1105">
        <v>3</v>
      </c>
      <c r="AD1105">
        <v>3</v>
      </c>
      <c r="AE1105">
        <v>0</v>
      </c>
      <c r="AF1105">
        <v>0</v>
      </c>
      <c r="AG1105">
        <v>60</v>
      </c>
      <c r="AH1105">
        <v>3</v>
      </c>
      <c r="AI1105">
        <v>3</v>
      </c>
      <c r="AJ1105">
        <v>0</v>
      </c>
      <c r="AK1105">
        <v>60</v>
      </c>
      <c r="AL1105">
        <v>60</v>
      </c>
      <c r="AM1105">
        <v>88</v>
      </c>
      <c r="AN1105">
        <v>3</v>
      </c>
      <c r="AO1105">
        <v>3</v>
      </c>
      <c r="AP1105">
        <v>3</v>
      </c>
      <c r="AQ1105">
        <v>27</v>
      </c>
      <c r="AR1105">
        <v>27</v>
      </c>
      <c r="AS1105">
        <v>27</v>
      </c>
      <c r="AT1105">
        <v>3</v>
      </c>
      <c r="AU1105">
        <v>60</v>
      </c>
      <c r="AV1105">
        <v>27</v>
      </c>
      <c r="AW1105">
        <v>60</v>
      </c>
      <c r="AX1105">
        <v>0</v>
      </c>
      <c r="AY1105" t="s">
        <v>159</v>
      </c>
      <c r="AZ1105" t="s">
        <v>815</v>
      </c>
      <c r="BA1105" t="s">
        <v>464</v>
      </c>
      <c r="BB1105" t="s">
        <v>762</v>
      </c>
      <c r="BC1105" t="s">
        <v>161</v>
      </c>
      <c r="BD1105" t="b">
        <v>0</v>
      </c>
      <c r="BE1105">
        <v>2.85</v>
      </c>
      <c r="BF1105" t="b">
        <v>1</v>
      </c>
      <c r="BH1105" t="s">
        <v>245</v>
      </c>
      <c r="BI1105" t="s">
        <v>600</v>
      </c>
      <c r="BJ1105" t="b">
        <v>0</v>
      </c>
      <c r="BK1105" t="s">
        <v>163</v>
      </c>
      <c r="BL1105" t="b">
        <v>0</v>
      </c>
      <c r="BM1105">
        <v>18</v>
      </c>
      <c r="BN1105" t="s">
        <v>164</v>
      </c>
      <c r="BO1105" t="s">
        <v>165</v>
      </c>
      <c r="BP1105" t="s">
        <v>164</v>
      </c>
      <c r="BQ1105" t="s">
        <v>166</v>
      </c>
      <c r="BR1105">
        <v>768</v>
      </c>
      <c r="BS1105" t="s">
        <v>156</v>
      </c>
      <c r="BT1105" t="s">
        <v>173</v>
      </c>
      <c r="BU1105" t="s">
        <v>189</v>
      </c>
      <c r="BV1105" t="s">
        <v>186</v>
      </c>
      <c r="BW1105">
        <v>60</v>
      </c>
      <c r="BX1105">
        <v>4</v>
      </c>
      <c r="BY1105">
        <v>0</v>
      </c>
      <c r="BZ1105">
        <v>6</v>
      </c>
      <c r="CA1105" t="s">
        <v>763</v>
      </c>
      <c r="CB1105" t="s">
        <v>156</v>
      </c>
      <c r="CC1105">
        <v>7</v>
      </c>
      <c r="CD1105" t="b">
        <v>0</v>
      </c>
      <c r="CE1105" t="s">
        <v>168</v>
      </c>
      <c r="CF1105" t="s">
        <v>602</v>
      </c>
      <c r="CG1105">
        <v>4</v>
      </c>
      <c r="CH1105">
        <v>0</v>
      </c>
      <c r="CI1105" t="s">
        <v>179</v>
      </c>
      <c r="CJ1105" t="s">
        <v>764</v>
      </c>
      <c r="CK1105" t="s">
        <v>764</v>
      </c>
      <c r="CL1105" t="s">
        <v>805</v>
      </c>
      <c r="CM1105" t="s">
        <v>764</v>
      </c>
      <c r="CN1105" t="s">
        <v>169</v>
      </c>
      <c r="CO1105" t="s">
        <v>179</v>
      </c>
      <c r="CP1105" t="s">
        <v>764</v>
      </c>
      <c r="CQ1105">
        <v>1</v>
      </c>
      <c r="CR1105">
        <v>1318</v>
      </c>
      <c r="CS1105">
        <f t="shared" si="818"/>
        <v>1318</v>
      </c>
      <c r="CT1105">
        <f t="shared" ca="1" si="819"/>
        <v>777</v>
      </c>
      <c r="CU1105" t="str">
        <f t="shared" si="820"/>
        <v/>
      </c>
      <c r="CV1105" t="str">
        <f t="shared" ca="1" si="821"/>
        <v/>
      </c>
      <c r="CW1105" t="str">
        <f t="shared" si="822"/>
        <v/>
      </c>
      <c r="CX1105" t="str">
        <f t="shared" ca="1" si="823"/>
        <v/>
      </c>
      <c r="CY1105" t="str">
        <f t="shared" si="824"/>
        <v/>
      </c>
      <c r="CZ1105" t="str">
        <f t="shared" ca="1" si="825"/>
        <v/>
      </c>
      <c r="DA1105" t="str">
        <f t="shared" si="826"/>
        <v/>
      </c>
      <c r="DB1105" t="str">
        <f t="shared" ca="1" si="827"/>
        <v/>
      </c>
      <c r="DC1105">
        <f t="shared" si="828"/>
        <v>1318</v>
      </c>
      <c r="DD1105">
        <f t="shared" ca="1" si="829"/>
        <v>777</v>
      </c>
      <c r="DE1105" t="str">
        <f t="shared" si="830"/>
        <v/>
      </c>
      <c r="DF1105" t="str">
        <f t="shared" ca="1" si="831"/>
        <v/>
      </c>
      <c r="DG1105" t="str">
        <f t="shared" si="832"/>
        <v/>
      </c>
      <c r="DH1105" t="str">
        <f t="shared" ca="1" si="833"/>
        <v/>
      </c>
      <c r="DI1105" t="str">
        <f t="shared" si="834"/>
        <v/>
      </c>
      <c r="DJ1105" t="str">
        <f t="shared" ca="1" si="835"/>
        <v/>
      </c>
      <c r="DK1105" t="str">
        <f t="shared" si="836"/>
        <v/>
      </c>
      <c r="DL1105" t="str">
        <f t="shared" ca="1" si="837"/>
        <v/>
      </c>
      <c r="DM1105" t="str">
        <f t="shared" si="838"/>
        <v/>
      </c>
      <c r="DN1105" t="str">
        <f t="shared" ca="1" si="839"/>
        <v/>
      </c>
      <c r="DO1105" t="str">
        <f t="shared" si="840"/>
        <v/>
      </c>
      <c r="DP1105" t="str">
        <f t="shared" ca="1" si="841"/>
        <v/>
      </c>
      <c r="DQ1105" t="str">
        <f t="shared" si="842"/>
        <v/>
      </c>
      <c r="DR1105" t="str">
        <f t="shared" ca="1" si="843"/>
        <v/>
      </c>
      <c r="DS1105" t="str">
        <f t="shared" si="844"/>
        <v/>
      </c>
      <c r="DT1105" t="str">
        <f t="shared" ca="1" si="845"/>
        <v/>
      </c>
      <c r="DU1105" t="str">
        <f t="shared" si="846"/>
        <v/>
      </c>
      <c r="DV1105" t="str">
        <f t="shared" ca="1" si="847"/>
        <v/>
      </c>
      <c r="DW1105" t="str">
        <f t="shared" si="848"/>
        <v/>
      </c>
      <c r="DX1105" t="str">
        <f t="shared" ca="1" si="849"/>
        <v/>
      </c>
      <c r="DY1105" t="str">
        <f t="shared" si="850"/>
        <v/>
      </c>
      <c r="DZ1105" t="str">
        <f t="shared" ca="1" si="851"/>
        <v/>
      </c>
      <c r="EA1105" t="str">
        <f t="shared" si="852"/>
        <v/>
      </c>
      <c r="EB1105" t="str">
        <f t="shared" ca="1" si="853"/>
        <v/>
      </c>
      <c r="EC1105" t="str">
        <f t="shared" si="854"/>
        <v/>
      </c>
      <c r="ED1105" t="str">
        <f t="shared" ca="1" si="855"/>
        <v/>
      </c>
      <c r="EE1105" t="str">
        <f t="shared" si="856"/>
        <v/>
      </c>
      <c r="EF1105" t="str">
        <f t="shared" ca="1" si="857"/>
        <v/>
      </c>
      <c r="EG1105" t="str">
        <f t="shared" si="858"/>
        <v/>
      </c>
      <c r="EH1105" t="str">
        <f t="shared" ca="1" si="859"/>
        <v/>
      </c>
      <c r="EI1105" t="str">
        <f t="shared" si="860"/>
        <v/>
      </c>
      <c r="EJ1105" t="str">
        <f t="shared" ca="1" si="861"/>
        <v/>
      </c>
      <c r="EK1105">
        <f t="shared" ca="1" si="815"/>
        <v>777</v>
      </c>
      <c r="EL1105">
        <v>784</v>
      </c>
      <c r="EM1105">
        <v>77342</v>
      </c>
      <c r="EN1105">
        <v>7082</v>
      </c>
      <c r="EO1105">
        <v>2519</v>
      </c>
      <c r="EP1105">
        <v>1723</v>
      </c>
      <c r="EQ1105">
        <v>9716</v>
      </c>
      <c r="ER1105">
        <v>1318</v>
      </c>
      <c r="ES1105">
        <v>82815</v>
      </c>
      <c r="ET1105">
        <v>3294</v>
      </c>
      <c r="EU1105">
        <v>2</v>
      </c>
      <c r="EV1105" t="s">
        <v>156</v>
      </c>
      <c r="EW1105">
        <v>1024</v>
      </c>
      <c r="EX1105">
        <v>2</v>
      </c>
      <c r="EY1105">
        <v>48000</v>
      </c>
      <c r="EZ1105">
        <v>-16</v>
      </c>
      <c r="FA1105" t="s">
        <v>170</v>
      </c>
      <c r="FB1105">
        <v>10</v>
      </c>
      <c r="FC1105" t="s">
        <v>171</v>
      </c>
      <c r="FD1105">
        <v>581121</v>
      </c>
      <c r="FE1105">
        <v>574037</v>
      </c>
      <c r="FF1105">
        <v>15228</v>
      </c>
      <c r="FG1105">
        <v>1069200</v>
      </c>
      <c r="FH1105">
        <v>1070787</v>
      </c>
      <c r="FI1105">
        <v>574021</v>
      </c>
      <c r="FJ1105">
        <v>1069200</v>
      </c>
      <c r="FK1105">
        <v>570648</v>
      </c>
      <c r="FL1105" t="s">
        <v>158</v>
      </c>
      <c r="FM1105">
        <v>567100</v>
      </c>
      <c r="FN1105">
        <v>402651</v>
      </c>
      <c r="FO1105">
        <v>488219</v>
      </c>
      <c r="FP1105">
        <v>5512</v>
      </c>
      <c r="FQ1105">
        <v>5510</v>
      </c>
      <c r="FR1105">
        <v>1068449</v>
      </c>
      <c r="FS1105">
        <v>402649</v>
      </c>
      <c r="FT1105">
        <v>402649</v>
      </c>
      <c r="FU1105">
        <v>5510</v>
      </c>
      <c r="FV1105">
        <v>1074328</v>
      </c>
      <c r="FW1105">
        <v>1072787</v>
      </c>
      <c r="FX1105">
        <v>1075647</v>
      </c>
      <c r="FY1105">
        <v>405170</v>
      </c>
      <c r="FZ1105">
        <v>489942</v>
      </c>
      <c r="GA1105">
        <v>405402</v>
      </c>
      <c r="GB1105">
        <v>570648</v>
      </c>
      <c r="GC1105">
        <v>569101</v>
      </c>
      <c r="GD1105">
        <v>573943</v>
      </c>
      <c r="GE1105" t="s">
        <v>158</v>
      </c>
      <c r="GF1105">
        <v>1074328</v>
      </c>
      <c r="GG1105">
        <v>567099</v>
      </c>
      <c r="GH1105">
        <v>1068447</v>
      </c>
      <c r="GI1105">
        <v>658463</v>
      </c>
      <c r="GJ1105" t="s">
        <v>172</v>
      </c>
      <c r="GK1105">
        <v>58</v>
      </c>
      <c r="GL1105" t="s">
        <v>877</v>
      </c>
      <c r="GM1105">
        <v>61</v>
      </c>
      <c r="GN1105" t="s">
        <v>182</v>
      </c>
      <c r="GO1105" t="s">
        <v>166</v>
      </c>
      <c r="GP1105">
        <v>1024</v>
      </c>
      <c r="GQ1105">
        <v>-50</v>
      </c>
      <c r="GR1105">
        <v>180</v>
      </c>
      <c r="GS1105">
        <f t="shared" si="816"/>
        <v>61</v>
      </c>
      <c r="GT1105" t="str">
        <f t="shared" si="817"/>
        <v>test</v>
      </c>
    </row>
    <row r="1106" spans="1:202" x14ac:dyDescent="0.2">
      <c r="A1106">
        <v>95</v>
      </c>
      <c r="B1106">
        <v>95</v>
      </c>
      <c r="C1106">
        <v>766</v>
      </c>
      <c r="D1106">
        <v>766</v>
      </c>
      <c r="E1106" t="s">
        <v>155</v>
      </c>
      <c r="F1106" t="s">
        <v>156</v>
      </c>
      <c r="G1106" t="s">
        <v>156</v>
      </c>
      <c r="H1106" t="s">
        <v>156</v>
      </c>
      <c r="I1106">
        <v>0</v>
      </c>
      <c r="J1106" t="s">
        <v>157</v>
      </c>
      <c r="K1106">
        <v>1</v>
      </c>
      <c r="L1106" t="s">
        <v>154</v>
      </c>
      <c r="M1106" t="s">
        <v>154</v>
      </c>
      <c r="N1106" t="s">
        <v>154</v>
      </c>
      <c r="O1106">
        <v>1</v>
      </c>
      <c r="P1106" t="s">
        <v>154</v>
      </c>
      <c r="Q1106" t="s">
        <v>154</v>
      </c>
      <c r="R1106" t="s">
        <v>183</v>
      </c>
      <c r="S1106">
        <v>0</v>
      </c>
      <c r="T1106">
        <v>3</v>
      </c>
      <c r="U1106">
        <v>0</v>
      </c>
      <c r="V1106">
        <v>61</v>
      </c>
      <c r="W1106">
        <v>61</v>
      </c>
      <c r="X1106">
        <v>3</v>
      </c>
      <c r="Y1106">
        <v>61</v>
      </c>
      <c r="Z1106">
        <v>27</v>
      </c>
      <c r="AA1106">
        <v>0</v>
      </c>
      <c r="AB1106">
        <v>27</v>
      </c>
      <c r="AC1106">
        <v>3</v>
      </c>
      <c r="AD1106">
        <v>3</v>
      </c>
      <c r="AE1106">
        <v>0</v>
      </c>
      <c r="AF1106">
        <v>0</v>
      </c>
      <c r="AG1106">
        <v>61</v>
      </c>
      <c r="AH1106">
        <v>3</v>
      </c>
      <c r="AI1106">
        <v>3</v>
      </c>
      <c r="AJ1106">
        <v>0</v>
      </c>
      <c r="AK1106">
        <v>61</v>
      </c>
      <c r="AL1106">
        <v>61</v>
      </c>
      <c r="AM1106">
        <v>89</v>
      </c>
      <c r="AN1106">
        <v>3</v>
      </c>
      <c r="AO1106">
        <v>3</v>
      </c>
      <c r="AP1106">
        <v>3</v>
      </c>
      <c r="AQ1106">
        <v>27</v>
      </c>
      <c r="AR1106">
        <v>27</v>
      </c>
      <c r="AS1106">
        <v>27</v>
      </c>
      <c r="AT1106">
        <v>3</v>
      </c>
      <c r="AU1106">
        <v>61</v>
      </c>
      <c r="AV1106">
        <v>27</v>
      </c>
      <c r="AW1106">
        <v>61</v>
      </c>
      <c r="AX1106">
        <v>0</v>
      </c>
      <c r="AY1106" t="s">
        <v>159</v>
      </c>
      <c r="AZ1106" t="s">
        <v>815</v>
      </c>
      <c r="BA1106" t="s">
        <v>464</v>
      </c>
      <c r="BB1106" t="s">
        <v>762</v>
      </c>
      <c r="BC1106" t="s">
        <v>161</v>
      </c>
      <c r="BD1106" t="b">
        <v>0</v>
      </c>
      <c r="BE1106" t="s">
        <v>164</v>
      </c>
      <c r="BF1106" t="b">
        <v>1</v>
      </c>
      <c r="BH1106" t="s">
        <v>245</v>
      </c>
      <c r="BI1106" t="s">
        <v>600</v>
      </c>
      <c r="BJ1106" t="b">
        <v>0</v>
      </c>
      <c r="BK1106" t="s">
        <v>163</v>
      </c>
      <c r="BL1106" t="b">
        <v>0</v>
      </c>
      <c r="BM1106">
        <v>18</v>
      </c>
      <c r="BN1106" t="s">
        <v>164</v>
      </c>
      <c r="BO1106" t="s">
        <v>165</v>
      </c>
      <c r="BP1106" t="s">
        <v>164</v>
      </c>
      <c r="BQ1106" t="s">
        <v>166</v>
      </c>
      <c r="BR1106">
        <v>768</v>
      </c>
      <c r="BS1106" t="s">
        <v>156</v>
      </c>
      <c r="BT1106" t="s">
        <v>173</v>
      </c>
      <c r="BU1106" t="s">
        <v>186</v>
      </c>
      <c r="BV1106" t="s">
        <v>194</v>
      </c>
      <c r="BW1106">
        <v>61</v>
      </c>
      <c r="BX1106">
        <v>4</v>
      </c>
      <c r="BY1106">
        <v>0</v>
      </c>
      <c r="BZ1106">
        <v>6</v>
      </c>
      <c r="CA1106" t="s">
        <v>763</v>
      </c>
      <c r="CB1106" t="s">
        <v>156</v>
      </c>
      <c r="CC1106">
        <v>7</v>
      </c>
      <c r="CD1106" t="b">
        <v>0</v>
      </c>
      <c r="CE1106" t="s">
        <v>168</v>
      </c>
      <c r="CF1106" t="s">
        <v>602</v>
      </c>
      <c r="CG1106">
        <v>58</v>
      </c>
      <c r="CH1106">
        <v>0</v>
      </c>
      <c r="CI1106" t="s">
        <v>183</v>
      </c>
      <c r="CJ1106" t="s">
        <v>764</v>
      </c>
      <c r="CK1106" t="s">
        <v>764</v>
      </c>
      <c r="CL1106" t="s">
        <v>805</v>
      </c>
      <c r="CM1106" t="s">
        <v>764</v>
      </c>
      <c r="CN1106" t="s">
        <v>169</v>
      </c>
      <c r="CO1106" t="s">
        <v>183</v>
      </c>
      <c r="CP1106" t="s">
        <v>764</v>
      </c>
      <c r="CQ1106">
        <v>1</v>
      </c>
      <c r="CR1106">
        <v>63</v>
      </c>
      <c r="CS1106" t="str">
        <f t="shared" si="818"/>
        <v/>
      </c>
      <c r="CT1106" t="str">
        <f t="shared" ca="1" si="819"/>
        <v/>
      </c>
      <c r="CU1106" t="str">
        <f t="shared" si="820"/>
        <v/>
      </c>
      <c r="CV1106" t="str">
        <f t="shared" ca="1" si="821"/>
        <v/>
      </c>
      <c r="CW1106" t="str">
        <f t="shared" si="822"/>
        <v/>
      </c>
      <c r="CX1106" t="str">
        <f t="shared" ca="1" si="823"/>
        <v/>
      </c>
      <c r="CY1106" t="str">
        <f t="shared" si="824"/>
        <v/>
      </c>
      <c r="CZ1106" t="str">
        <f t="shared" ca="1" si="825"/>
        <v/>
      </c>
      <c r="DA1106" t="str">
        <f t="shared" si="826"/>
        <v/>
      </c>
      <c r="DB1106" t="str">
        <f t="shared" ca="1" si="827"/>
        <v/>
      </c>
      <c r="DC1106" t="str">
        <f t="shared" si="828"/>
        <v/>
      </c>
      <c r="DD1106" t="str">
        <f t="shared" ca="1" si="829"/>
        <v/>
      </c>
      <c r="DE1106" t="str">
        <f t="shared" si="830"/>
        <v/>
      </c>
      <c r="DF1106" t="str">
        <f t="shared" ca="1" si="831"/>
        <v/>
      </c>
      <c r="DG1106" t="str">
        <f t="shared" si="832"/>
        <v/>
      </c>
      <c r="DH1106" t="str">
        <f t="shared" ca="1" si="833"/>
        <v/>
      </c>
      <c r="DI1106" t="str">
        <f t="shared" si="834"/>
        <v/>
      </c>
      <c r="DJ1106" t="str">
        <f t="shared" ca="1" si="835"/>
        <v/>
      </c>
      <c r="DK1106" t="str">
        <f t="shared" si="836"/>
        <v/>
      </c>
      <c r="DL1106" t="str">
        <f t="shared" ca="1" si="837"/>
        <v/>
      </c>
      <c r="DM1106" t="str">
        <f t="shared" si="838"/>
        <v/>
      </c>
      <c r="DN1106" t="str">
        <f t="shared" ca="1" si="839"/>
        <v/>
      </c>
      <c r="DO1106" t="str">
        <f t="shared" si="840"/>
        <v/>
      </c>
      <c r="DP1106" t="str">
        <f t="shared" ca="1" si="841"/>
        <v/>
      </c>
      <c r="DQ1106" t="str">
        <f t="shared" si="842"/>
        <v/>
      </c>
      <c r="DR1106" t="str">
        <f t="shared" ca="1" si="843"/>
        <v/>
      </c>
      <c r="DS1106" t="str">
        <f t="shared" si="844"/>
        <v/>
      </c>
      <c r="DT1106" t="str">
        <f t="shared" ca="1" si="845"/>
        <v/>
      </c>
      <c r="DU1106" t="str">
        <f t="shared" si="846"/>
        <v/>
      </c>
      <c r="DV1106" t="str">
        <f t="shared" ca="1" si="847"/>
        <v/>
      </c>
      <c r="DW1106" t="str">
        <f t="shared" si="848"/>
        <v/>
      </c>
      <c r="DX1106" t="str">
        <f t="shared" ca="1" si="849"/>
        <v/>
      </c>
      <c r="DY1106" t="str">
        <f t="shared" si="850"/>
        <v/>
      </c>
      <c r="DZ1106" t="str">
        <f t="shared" ca="1" si="851"/>
        <v/>
      </c>
      <c r="EA1106" t="str">
        <f t="shared" si="852"/>
        <v/>
      </c>
      <c r="EB1106" t="str">
        <f t="shared" ca="1" si="853"/>
        <v/>
      </c>
      <c r="EC1106" t="str">
        <f t="shared" si="854"/>
        <v/>
      </c>
      <c r="ED1106" t="str">
        <f t="shared" ca="1" si="855"/>
        <v/>
      </c>
      <c r="EE1106" t="str">
        <f t="shared" si="856"/>
        <v/>
      </c>
      <c r="EF1106" t="str">
        <f t="shared" ca="1" si="857"/>
        <v/>
      </c>
      <c r="EG1106" t="str">
        <f t="shared" si="858"/>
        <v/>
      </c>
      <c r="EH1106" t="str">
        <f t="shared" ca="1" si="859"/>
        <v/>
      </c>
      <c r="EI1106" t="str">
        <f t="shared" si="860"/>
        <v/>
      </c>
      <c r="EJ1106" t="str">
        <f t="shared" ca="1" si="861"/>
        <v/>
      </c>
      <c r="EK1106" t="str">
        <f t="shared" ca="1" si="815"/>
        <v/>
      </c>
      <c r="EL1106" t="s">
        <v>924</v>
      </c>
      <c r="EM1106">
        <v>77342</v>
      </c>
      <c r="EN1106">
        <v>7082</v>
      </c>
      <c r="EO1106">
        <v>2519</v>
      </c>
      <c r="EP1106">
        <v>1723</v>
      </c>
      <c r="EQ1106">
        <v>9716</v>
      </c>
      <c r="ER1106">
        <v>63</v>
      </c>
      <c r="ES1106">
        <v>82815</v>
      </c>
      <c r="ET1106">
        <v>3294</v>
      </c>
      <c r="EU1106">
        <v>2</v>
      </c>
      <c r="EV1106" t="s">
        <v>156</v>
      </c>
      <c r="EW1106">
        <v>1024</v>
      </c>
      <c r="EX1106">
        <v>2</v>
      </c>
      <c r="EY1106">
        <v>48000</v>
      </c>
      <c r="EZ1106">
        <v>-16</v>
      </c>
      <c r="FA1106" t="s">
        <v>170</v>
      </c>
      <c r="FB1106">
        <v>10</v>
      </c>
      <c r="FC1106" t="s">
        <v>171</v>
      </c>
      <c r="FD1106">
        <v>581121</v>
      </c>
      <c r="FE1106">
        <v>574037</v>
      </c>
      <c r="FF1106">
        <v>15228</v>
      </c>
      <c r="FG1106">
        <v>1076509</v>
      </c>
      <c r="FH1106">
        <v>1078062</v>
      </c>
      <c r="FI1106">
        <v>574021</v>
      </c>
      <c r="FJ1106">
        <v>1076509</v>
      </c>
      <c r="FK1106">
        <v>570648</v>
      </c>
      <c r="FL1106" t="s">
        <v>158</v>
      </c>
      <c r="FM1106">
        <v>567100</v>
      </c>
      <c r="FN1106">
        <v>402651</v>
      </c>
      <c r="FO1106">
        <v>488219</v>
      </c>
      <c r="FP1106">
        <v>5512</v>
      </c>
      <c r="FQ1106">
        <v>5510</v>
      </c>
      <c r="FR1106">
        <v>1075758</v>
      </c>
      <c r="FS1106">
        <v>402649</v>
      </c>
      <c r="FT1106">
        <v>402649</v>
      </c>
      <c r="FU1106">
        <v>5510</v>
      </c>
      <c r="FV1106">
        <v>1082051</v>
      </c>
      <c r="FW1106">
        <v>1080062</v>
      </c>
      <c r="FX1106">
        <v>1082115</v>
      </c>
      <c r="FY1106">
        <v>405170</v>
      </c>
      <c r="FZ1106">
        <v>489942</v>
      </c>
      <c r="GA1106">
        <v>405402</v>
      </c>
      <c r="GB1106">
        <v>570648</v>
      </c>
      <c r="GC1106">
        <v>569101</v>
      </c>
      <c r="GD1106">
        <v>573943</v>
      </c>
      <c r="GE1106" t="s">
        <v>158</v>
      </c>
      <c r="GF1106">
        <v>1082051</v>
      </c>
      <c r="GG1106">
        <v>567099</v>
      </c>
      <c r="GH1106">
        <v>1075756</v>
      </c>
      <c r="GI1106">
        <v>658463</v>
      </c>
      <c r="GJ1106" t="s">
        <v>172</v>
      </c>
      <c r="GK1106">
        <v>59</v>
      </c>
      <c r="GL1106" t="s">
        <v>878</v>
      </c>
      <c r="GM1106">
        <v>62</v>
      </c>
      <c r="GN1106" t="s">
        <v>185</v>
      </c>
      <c r="GO1106" t="s">
        <v>166</v>
      </c>
      <c r="GP1106">
        <v>1024</v>
      </c>
      <c r="GQ1106">
        <v>-50</v>
      </c>
      <c r="GR1106">
        <v>180</v>
      </c>
      <c r="GS1106">
        <f t="shared" si="816"/>
        <v>62</v>
      </c>
      <c r="GT1106" t="str">
        <f t="shared" si="817"/>
        <v>test</v>
      </c>
    </row>
    <row r="1107" spans="1:202" x14ac:dyDescent="0.2">
      <c r="A1107">
        <v>95</v>
      </c>
      <c r="B1107">
        <v>95</v>
      </c>
      <c r="C1107">
        <v>756</v>
      </c>
      <c r="D1107">
        <v>756</v>
      </c>
      <c r="E1107" t="s">
        <v>155</v>
      </c>
      <c r="F1107" t="s">
        <v>156</v>
      </c>
      <c r="G1107" t="s">
        <v>156</v>
      </c>
      <c r="H1107" t="s">
        <v>156</v>
      </c>
      <c r="I1107">
        <v>0</v>
      </c>
      <c r="J1107" t="s">
        <v>157</v>
      </c>
      <c r="K1107">
        <v>1</v>
      </c>
      <c r="L1107" t="s">
        <v>154</v>
      </c>
      <c r="M1107" t="s">
        <v>154</v>
      </c>
      <c r="N1107" t="s">
        <v>154</v>
      </c>
      <c r="O1107">
        <v>1</v>
      </c>
      <c r="P1107" t="s">
        <v>154</v>
      </c>
      <c r="Q1107" t="s">
        <v>154</v>
      </c>
      <c r="R1107" t="s">
        <v>179</v>
      </c>
      <c r="S1107">
        <v>0</v>
      </c>
      <c r="T1107">
        <v>3</v>
      </c>
      <c r="U1107">
        <v>0</v>
      </c>
      <c r="V1107">
        <v>62</v>
      </c>
      <c r="W1107">
        <v>62</v>
      </c>
      <c r="X1107">
        <v>3</v>
      </c>
      <c r="Y1107">
        <v>62</v>
      </c>
      <c r="Z1107">
        <v>27</v>
      </c>
      <c r="AA1107">
        <v>0</v>
      </c>
      <c r="AB1107">
        <v>27</v>
      </c>
      <c r="AC1107">
        <v>3</v>
      </c>
      <c r="AD1107">
        <v>3</v>
      </c>
      <c r="AE1107">
        <v>0</v>
      </c>
      <c r="AF1107">
        <v>0</v>
      </c>
      <c r="AG1107">
        <v>62</v>
      </c>
      <c r="AH1107">
        <v>3</v>
      </c>
      <c r="AI1107">
        <v>3</v>
      </c>
      <c r="AJ1107">
        <v>0</v>
      </c>
      <c r="AK1107">
        <v>62</v>
      </c>
      <c r="AL1107">
        <v>62</v>
      </c>
      <c r="AM1107">
        <v>90</v>
      </c>
      <c r="AN1107">
        <v>3</v>
      </c>
      <c r="AO1107">
        <v>3</v>
      </c>
      <c r="AP1107">
        <v>3</v>
      </c>
      <c r="AQ1107">
        <v>27</v>
      </c>
      <c r="AR1107">
        <v>27</v>
      </c>
      <c r="AS1107">
        <v>27</v>
      </c>
      <c r="AT1107">
        <v>3</v>
      </c>
      <c r="AU1107">
        <v>62</v>
      </c>
      <c r="AV1107">
        <v>27</v>
      </c>
      <c r="AW1107">
        <v>62</v>
      </c>
      <c r="AX1107">
        <v>0</v>
      </c>
      <c r="AY1107" t="s">
        <v>159</v>
      </c>
      <c r="AZ1107" t="s">
        <v>815</v>
      </c>
      <c r="BA1107" t="s">
        <v>464</v>
      </c>
      <c r="BB1107" t="s">
        <v>762</v>
      </c>
      <c r="BC1107" t="s">
        <v>161</v>
      </c>
      <c r="BD1107" t="b">
        <v>0</v>
      </c>
      <c r="BE1107">
        <v>5.21</v>
      </c>
      <c r="BF1107" t="b">
        <v>1</v>
      </c>
      <c r="BH1107" t="s">
        <v>245</v>
      </c>
      <c r="BI1107" t="s">
        <v>600</v>
      </c>
      <c r="BJ1107" t="b">
        <v>0</v>
      </c>
      <c r="BK1107" t="s">
        <v>163</v>
      </c>
      <c r="BL1107" t="b">
        <v>0</v>
      </c>
      <c r="BM1107">
        <v>18</v>
      </c>
      <c r="BN1107" t="s">
        <v>164</v>
      </c>
      <c r="BO1107" t="s">
        <v>165</v>
      </c>
      <c r="BP1107" t="s">
        <v>164</v>
      </c>
      <c r="BQ1107" t="s">
        <v>166</v>
      </c>
      <c r="BR1107">
        <v>768</v>
      </c>
      <c r="BS1107" t="s">
        <v>156</v>
      </c>
      <c r="BT1107" t="s">
        <v>173</v>
      </c>
      <c r="BU1107" t="s">
        <v>188</v>
      </c>
      <c r="BV1107" t="s">
        <v>193</v>
      </c>
      <c r="BW1107">
        <v>62</v>
      </c>
      <c r="BX1107">
        <v>4</v>
      </c>
      <c r="BY1107">
        <v>0</v>
      </c>
      <c r="BZ1107">
        <v>6</v>
      </c>
      <c r="CA1107" t="s">
        <v>763</v>
      </c>
      <c r="CB1107" t="s">
        <v>156</v>
      </c>
      <c r="CC1107">
        <v>7</v>
      </c>
      <c r="CD1107" t="b">
        <v>0</v>
      </c>
      <c r="CE1107" t="s">
        <v>168</v>
      </c>
      <c r="CF1107" t="s">
        <v>602</v>
      </c>
      <c r="CG1107">
        <v>40</v>
      </c>
      <c r="CH1107">
        <v>0</v>
      </c>
      <c r="CI1107" t="s">
        <v>179</v>
      </c>
      <c r="CJ1107" t="s">
        <v>764</v>
      </c>
      <c r="CK1107" t="s">
        <v>764</v>
      </c>
      <c r="CL1107" t="s">
        <v>805</v>
      </c>
      <c r="CM1107" t="s">
        <v>764</v>
      </c>
      <c r="CN1107" t="s">
        <v>169</v>
      </c>
      <c r="CO1107" t="s">
        <v>179</v>
      </c>
      <c r="CP1107" t="s">
        <v>764</v>
      </c>
      <c r="CQ1107">
        <v>1</v>
      </c>
      <c r="CR1107">
        <v>116</v>
      </c>
      <c r="CS1107">
        <f t="shared" si="818"/>
        <v>116</v>
      </c>
      <c r="CT1107">
        <f t="shared" ca="1" si="819"/>
        <v>116</v>
      </c>
      <c r="CU1107" t="str">
        <f t="shared" si="820"/>
        <v/>
      </c>
      <c r="CV1107" t="str">
        <f t="shared" ca="1" si="821"/>
        <v/>
      </c>
      <c r="CW1107" t="str">
        <f t="shared" si="822"/>
        <v/>
      </c>
      <c r="CX1107" t="str">
        <f t="shared" ca="1" si="823"/>
        <v/>
      </c>
      <c r="CY1107" t="str">
        <f t="shared" si="824"/>
        <v/>
      </c>
      <c r="CZ1107" t="str">
        <f t="shared" ca="1" si="825"/>
        <v/>
      </c>
      <c r="DA1107" t="str">
        <f t="shared" si="826"/>
        <v/>
      </c>
      <c r="DB1107" t="str">
        <f t="shared" ca="1" si="827"/>
        <v/>
      </c>
      <c r="DC1107" t="str">
        <f t="shared" si="828"/>
        <v/>
      </c>
      <c r="DD1107" t="str">
        <f t="shared" ca="1" si="829"/>
        <v/>
      </c>
      <c r="DE1107" t="str">
        <f t="shared" si="830"/>
        <v/>
      </c>
      <c r="DF1107" t="str">
        <f t="shared" ca="1" si="831"/>
        <v/>
      </c>
      <c r="DG1107" t="str">
        <f t="shared" si="832"/>
        <v/>
      </c>
      <c r="DH1107" t="str">
        <f t="shared" ca="1" si="833"/>
        <v/>
      </c>
      <c r="DI1107" t="str">
        <f t="shared" si="834"/>
        <v/>
      </c>
      <c r="DJ1107" t="str">
        <f t="shared" ca="1" si="835"/>
        <v/>
      </c>
      <c r="DK1107" t="str">
        <f t="shared" si="836"/>
        <v/>
      </c>
      <c r="DL1107" t="str">
        <f t="shared" ca="1" si="837"/>
        <v/>
      </c>
      <c r="DM1107">
        <f t="shared" si="838"/>
        <v>116</v>
      </c>
      <c r="DN1107">
        <f t="shared" ca="1" si="839"/>
        <v>116</v>
      </c>
      <c r="DO1107" t="str">
        <f t="shared" si="840"/>
        <v/>
      </c>
      <c r="DP1107" t="str">
        <f t="shared" ca="1" si="841"/>
        <v/>
      </c>
      <c r="DQ1107" t="str">
        <f t="shared" si="842"/>
        <v/>
      </c>
      <c r="DR1107" t="str">
        <f t="shared" ca="1" si="843"/>
        <v/>
      </c>
      <c r="DS1107" t="str">
        <f t="shared" si="844"/>
        <v/>
      </c>
      <c r="DT1107" t="str">
        <f t="shared" ca="1" si="845"/>
        <v/>
      </c>
      <c r="DU1107" t="str">
        <f t="shared" si="846"/>
        <v/>
      </c>
      <c r="DV1107" t="str">
        <f t="shared" ca="1" si="847"/>
        <v/>
      </c>
      <c r="DW1107" t="str">
        <f t="shared" si="848"/>
        <v/>
      </c>
      <c r="DX1107" t="str">
        <f t="shared" ca="1" si="849"/>
        <v/>
      </c>
      <c r="DY1107" t="str">
        <f t="shared" si="850"/>
        <v/>
      </c>
      <c r="DZ1107" t="str">
        <f t="shared" ca="1" si="851"/>
        <v/>
      </c>
      <c r="EA1107" t="str">
        <f t="shared" si="852"/>
        <v/>
      </c>
      <c r="EB1107" t="str">
        <f t="shared" ca="1" si="853"/>
        <v/>
      </c>
      <c r="EC1107" t="str">
        <f t="shared" si="854"/>
        <v/>
      </c>
      <c r="ED1107" t="str">
        <f t="shared" ca="1" si="855"/>
        <v/>
      </c>
      <c r="EE1107" t="str">
        <f t="shared" si="856"/>
        <v/>
      </c>
      <c r="EF1107" t="str">
        <f t="shared" ca="1" si="857"/>
        <v/>
      </c>
      <c r="EG1107" t="str">
        <f t="shared" si="858"/>
        <v/>
      </c>
      <c r="EH1107" t="str">
        <f t="shared" ca="1" si="859"/>
        <v/>
      </c>
      <c r="EI1107" t="str">
        <f t="shared" si="860"/>
        <v/>
      </c>
      <c r="EJ1107" t="str">
        <f t="shared" ca="1" si="861"/>
        <v/>
      </c>
      <c r="EK1107">
        <f t="shared" ca="1" si="815"/>
        <v>116</v>
      </c>
      <c r="EL1107">
        <v>116</v>
      </c>
      <c r="EM1107">
        <v>77342</v>
      </c>
      <c r="EN1107">
        <v>7082</v>
      </c>
      <c r="EO1107">
        <v>2519</v>
      </c>
      <c r="EP1107">
        <v>1723</v>
      </c>
      <c r="EQ1107">
        <v>9716</v>
      </c>
      <c r="ER1107">
        <v>116</v>
      </c>
      <c r="ES1107">
        <v>82815</v>
      </c>
      <c r="ET1107">
        <v>3294</v>
      </c>
      <c r="EU1107">
        <v>2</v>
      </c>
      <c r="EV1107" t="s">
        <v>156</v>
      </c>
      <c r="EW1107">
        <v>1024</v>
      </c>
      <c r="EX1107">
        <v>2</v>
      </c>
      <c r="EY1107">
        <v>48000</v>
      </c>
      <c r="EZ1107">
        <v>-16</v>
      </c>
      <c r="FA1107" t="s">
        <v>170</v>
      </c>
      <c r="FB1107">
        <v>10</v>
      </c>
      <c r="FC1107" t="s">
        <v>171</v>
      </c>
      <c r="FD1107">
        <v>581121</v>
      </c>
      <c r="FE1107">
        <v>574037</v>
      </c>
      <c r="FF1107">
        <v>15228</v>
      </c>
      <c r="FG1107">
        <v>1082976</v>
      </c>
      <c r="FH1107">
        <v>1084289</v>
      </c>
      <c r="FI1107">
        <v>574021</v>
      </c>
      <c r="FJ1107">
        <v>1082975</v>
      </c>
      <c r="FK1107">
        <v>570648</v>
      </c>
      <c r="FL1107" t="s">
        <v>158</v>
      </c>
      <c r="FM1107">
        <v>567100</v>
      </c>
      <c r="FN1107">
        <v>402651</v>
      </c>
      <c r="FO1107">
        <v>488219</v>
      </c>
      <c r="FP1107">
        <v>5512</v>
      </c>
      <c r="FQ1107">
        <v>5510</v>
      </c>
      <c r="FR1107">
        <v>1082223</v>
      </c>
      <c r="FS1107">
        <v>402649</v>
      </c>
      <c r="FT1107">
        <v>402649</v>
      </c>
      <c r="FU1107">
        <v>5510</v>
      </c>
      <c r="FV1107">
        <v>1088003</v>
      </c>
      <c r="FW1107">
        <v>1086290</v>
      </c>
      <c r="FX1107">
        <v>1088120</v>
      </c>
      <c r="FY1107">
        <v>405170</v>
      </c>
      <c r="FZ1107">
        <v>489942</v>
      </c>
      <c r="GA1107">
        <v>405402</v>
      </c>
      <c r="GB1107">
        <v>570648</v>
      </c>
      <c r="GC1107">
        <v>569101</v>
      </c>
      <c r="GD1107">
        <v>573943</v>
      </c>
      <c r="GE1107" t="s">
        <v>158</v>
      </c>
      <c r="GF1107">
        <v>1088003</v>
      </c>
      <c r="GG1107">
        <v>567099</v>
      </c>
      <c r="GH1107">
        <v>1082222</v>
      </c>
      <c r="GI1107">
        <v>658463</v>
      </c>
      <c r="GJ1107" t="s">
        <v>172</v>
      </c>
      <c r="GK1107">
        <v>60</v>
      </c>
      <c r="GL1107" t="s">
        <v>879</v>
      </c>
      <c r="GM1107">
        <v>63</v>
      </c>
      <c r="GN1107" t="s">
        <v>182</v>
      </c>
      <c r="GO1107" t="s">
        <v>166</v>
      </c>
      <c r="GP1107">
        <v>1024</v>
      </c>
      <c r="GQ1107">
        <v>-50</v>
      </c>
      <c r="GR1107">
        <v>180</v>
      </c>
      <c r="GS1107">
        <f t="shared" si="816"/>
        <v>63</v>
      </c>
      <c r="GT1107" t="str">
        <f t="shared" si="817"/>
        <v>test</v>
      </c>
    </row>
    <row r="1108" spans="1:202" x14ac:dyDescent="0.2">
      <c r="A1108">
        <v>95</v>
      </c>
      <c r="B1108">
        <v>95</v>
      </c>
      <c r="C1108">
        <v>747</v>
      </c>
      <c r="D1108">
        <v>747</v>
      </c>
      <c r="E1108" t="s">
        <v>155</v>
      </c>
      <c r="F1108" t="s">
        <v>156</v>
      </c>
      <c r="G1108" t="s">
        <v>156</v>
      </c>
      <c r="H1108" t="s">
        <v>156</v>
      </c>
      <c r="I1108">
        <v>0</v>
      </c>
      <c r="J1108" t="s">
        <v>157</v>
      </c>
      <c r="K1108">
        <v>1</v>
      </c>
      <c r="L1108" t="s">
        <v>154</v>
      </c>
      <c r="M1108" t="s">
        <v>154</v>
      </c>
      <c r="N1108" t="s">
        <v>154</v>
      </c>
      <c r="O1108">
        <v>1</v>
      </c>
      <c r="P1108" t="s">
        <v>154</v>
      </c>
      <c r="Q1108" t="s">
        <v>154</v>
      </c>
      <c r="R1108" t="s">
        <v>183</v>
      </c>
      <c r="S1108">
        <v>0</v>
      </c>
      <c r="T1108">
        <v>3</v>
      </c>
      <c r="U1108">
        <v>0</v>
      </c>
      <c r="V1108">
        <v>63</v>
      </c>
      <c r="W1108">
        <v>63</v>
      </c>
      <c r="X1108">
        <v>3</v>
      </c>
      <c r="Y1108">
        <v>63</v>
      </c>
      <c r="Z1108">
        <v>27</v>
      </c>
      <c r="AA1108">
        <v>0</v>
      </c>
      <c r="AB1108">
        <v>27</v>
      </c>
      <c r="AC1108">
        <v>3</v>
      </c>
      <c r="AD1108">
        <v>3</v>
      </c>
      <c r="AE1108">
        <v>0</v>
      </c>
      <c r="AF1108">
        <v>0</v>
      </c>
      <c r="AG1108">
        <v>63</v>
      </c>
      <c r="AH1108">
        <v>3</v>
      </c>
      <c r="AI1108">
        <v>3</v>
      </c>
      <c r="AJ1108">
        <v>0</v>
      </c>
      <c r="AK1108">
        <v>63</v>
      </c>
      <c r="AL1108">
        <v>63</v>
      </c>
      <c r="AM1108">
        <v>91</v>
      </c>
      <c r="AN1108">
        <v>3</v>
      </c>
      <c r="AO1108">
        <v>3</v>
      </c>
      <c r="AP1108">
        <v>3</v>
      </c>
      <c r="AQ1108">
        <v>27</v>
      </c>
      <c r="AR1108">
        <v>27</v>
      </c>
      <c r="AS1108">
        <v>27</v>
      </c>
      <c r="AT1108">
        <v>3</v>
      </c>
      <c r="AU1108">
        <v>63</v>
      </c>
      <c r="AV1108">
        <v>27</v>
      </c>
      <c r="AW1108">
        <v>63</v>
      </c>
      <c r="AX1108">
        <v>0</v>
      </c>
      <c r="AY1108" t="s">
        <v>159</v>
      </c>
      <c r="AZ1108" t="s">
        <v>815</v>
      </c>
      <c r="BA1108" t="s">
        <v>464</v>
      </c>
      <c r="BB1108" t="s">
        <v>762</v>
      </c>
      <c r="BC1108" t="s">
        <v>161</v>
      </c>
      <c r="BD1108" t="b">
        <v>0</v>
      </c>
      <c r="BE1108" t="s">
        <v>164</v>
      </c>
      <c r="BF1108" t="b">
        <v>1</v>
      </c>
      <c r="BH1108" t="s">
        <v>245</v>
      </c>
      <c r="BI1108" t="s">
        <v>600</v>
      </c>
      <c r="BJ1108" t="b">
        <v>0</v>
      </c>
      <c r="BK1108" t="s">
        <v>163</v>
      </c>
      <c r="BL1108" t="b">
        <v>0</v>
      </c>
      <c r="BM1108">
        <v>18</v>
      </c>
      <c r="BN1108" t="s">
        <v>164</v>
      </c>
      <c r="BO1108" t="s">
        <v>165</v>
      </c>
      <c r="BP1108" t="s">
        <v>164</v>
      </c>
      <c r="BQ1108" t="s">
        <v>166</v>
      </c>
      <c r="BR1108">
        <v>768</v>
      </c>
      <c r="BS1108" t="s">
        <v>156</v>
      </c>
      <c r="BT1108" t="s">
        <v>173</v>
      </c>
      <c r="BU1108" t="s">
        <v>186</v>
      </c>
      <c r="BV1108" t="s">
        <v>187</v>
      </c>
      <c r="BW1108">
        <v>63</v>
      </c>
      <c r="BX1108">
        <v>4</v>
      </c>
      <c r="BY1108">
        <v>0</v>
      </c>
      <c r="BZ1108">
        <v>6</v>
      </c>
      <c r="CA1108" t="s">
        <v>763</v>
      </c>
      <c r="CB1108" t="s">
        <v>156</v>
      </c>
      <c r="CC1108">
        <v>7</v>
      </c>
      <c r="CD1108" t="b">
        <v>0</v>
      </c>
      <c r="CE1108" t="s">
        <v>168</v>
      </c>
      <c r="CF1108" t="s">
        <v>602</v>
      </c>
      <c r="CG1108">
        <v>76</v>
      </c>
      <c r="CH1108">
        <v>0</v>
      </c>
      <c r="CI1108" t="s">
        <v>183</v>
      </c>
      <c r="CJ1108" t="s">
        <v>764</v>
      </c>
      <c r="CK1108" t="s">
        <v>764</v>
      </c>
      <c r="CL1108" t="s">
        <v>805</v>
      </c>
      <c r="CM1108" t="s">
        <v>764</v>
      </c>
      <c r="CN1108" t="s">
        <v>169</v>
      </c>
      <c r="CO1108" t="s">
        <v>183</v>
      </c>
      <c r="CP1108" t="s">
        <v>764</v>
      </c>
      <c r="CQ1108">
        <v>1</v>
      </c>
      <c r="CR1108">
        <v>176</v>
      </c>
      <c r="CS1108" t="str">
        <f t="shared" si="818"/>
        <v/>
      </c>
      <c r="CT1108" t="str">
        <f t="shared" ca="1" si="819"/>
        <v/>
      </c>
      <c r="CU1108" t="str">
        <f t="shared" si="820"/>
        <v/>
      </c>
      <c r="CV1108" t="str">
        <f t="shared" ca="1" si="821"/>
        <v/>
      </c>
      <c r="CW1108" t="str">
        <f t="shared" si="822"/>
        <v/>
      </c>
      <c r="CX1108" t="str">
        <f t="shared" ca="1" si="823"/>
        <v/>
      </c>
      <c r="CY1108" t="str">
        <f t="shared" si="824"/>
        <v/>
      </c>
      <c r="CZ1108" t="str">
        <f t="shared" ca="1" si="825"/>
        <v/>
      </c>
      <c r="DA1108" t="str">
        <f t="shared" si="826"/>
        <v/>
      </c>
      <c r="DB1108" t="str">
        <f t="shared" ca="1" si="827"/>
        <v/>
      </c>
      <c r="DC1108" t="str">
        <f t="shared" si="828"/>
        <v/>
      </c>
      <c r="DD1108" t="str">
        <f t="shared" ca="1" si="829"/>
        <v/>
      </c>
      <c r="DE1108" t="str">
        <f t="shared" si="830"/>
        <v/>
      </c>
      <c r="DF1108" t="str">
        <f t="shared" ca="1" si="831"/>
        <v/>
      </c>
      <c r="DG1108" t="str">
        <f t="shared" si="832"/>
        <v/>
      </c>
      <c r="DH1108" t="str">
        <f t="shared" ca="1" si="833"/>
        <v/>
      </c>
      <c r="DI1108" t="str">
        <f t="shared" si="834"/>
        <v/>
      </c>
      <c r="DJ1108" t="str">
        <f t="shared" ca="1" si="835"/>
        <v/>
      </c>
      <c r="DK1108" t="str">
        <f t="shared" si="836"/>
        <v/>
      </c>
      <c r="DL1108" t="str">
        <f t="shared" ca="1" si="837"/>
        <v/>
      </c>
      <c r="DM1108" t="str">
        <f t="shared" si="838"/>
        <v/>
      </c>
      <c r="DN1108" t="str">
        <f t="shared" ca="1" si="839"/>
        <v/>
      </c>
      <c r="DO1108" t="str">
        <f t="shared" si="840"/>
        <v/>
      </c>
      <c r="DP1108" t="str">
        <f t="shared" ca="1" si="841"/>
        <v/>
      </c>
      <c r="DQ1108" t="str">
        <f t="shared" si="842"/>
        <v/>
      </c>
      <c r="DR1108" t="str">
        <f t="shared" ca="1" si="843"/>
        <v/>
      </c>
      <c r="DS1108" t="str">
        <f t="shared" si="844"/>
        <v/>
      </c>
      <c r="DT1108" t="str">
        <f t="shared" ca="1" si="845"/>
        <v/>
      </c>
      <c r="DU1108" t="str">
        <f t="shared" si="846"/>
        <v/>
      </c>
      <c r="DV1108" t="str">
        <f t="shared" ca="1" si="847"/>
        <v/>
      </c>
      <c r="DW1108" t="str">
        <f t="shared" si="848"/>
        <v/>
      </c>
      <c r="DX1108" t="str">
        <f t="shared" ca="1" si="849"/>
        <v/>
      </c>
      <c r="DY1108" t="str">
        <f t="shared" si="850"/>
        <v/>
      </c>
      <c r="DZ1108" t="str">
        <f t="shared" ca="1" si="851"/>
        <v/>
      </c>
      <c r="EA1108" t="str">
        <f t="shared" si="852"/>
        <v/>
      </c>
      <c r="EB1108" t="str">
        <f t="shared" ca="1" si="853"/>
        <v/>
      </c>
      <c r="EC1108" t="str">
        <f t="shared" si="854"/>
        <v/>
      </c>
      <c r="ED1108" t="str">
        <f t="shared" ca="1" si="855"/>
        <v/>
      </c>
      <c r="EE1108" t="str">
        <f t="shared" si="856"/>
        <v/>
      </c>
      <c r="EF1108" t="str">
        <f t="shared" ca="1" si="857"/>
        <v/>
      </c>
      <c r="EG1108" t="str">
        <f t="shared" si="858"/>
        <v/>
      </c>
      <c r="EH1108" t="str">
        <f t="shared" ca="1" si="859"/>
        <v/>
      </c>
      <c r="EI1108" t="str">
        <f t="shared" si="860"/>
        <v/>
      </c>
      <c r="EJ1108" t="str">
        <f t="shared" ca="1" si="861"/>
        <v/>
      </c>
      <c r="EK1108" t="str">
        <f t="shared" ca="1" si="815"/>
        <v/>
      </c>
      <c r="EL1108" t="s">
        <v>924</v>
      </c>
      <c r="EM1108">
        <v>77342</v>
      </c>
      <c r="EN1108">
        <v>7082</v>
      </c>
      <c r="EO1108">
        <v>2519</v>
      </c>
      <c r="EP1108">
        <v>1723</v>
      </c>
      <c r="EQ1108">
        <v>9716</v>
      </c>
      <c r="ER1108">
        <v>176</v>
      </c>
      <c r="ES1108">
        <v>82815</v>
      </c>
      <c r="ET1108">
        <v>3294</v>
      </c>
      <c r="EU1108">
        <v>2</v>
      </c>
      <c r="EV1108" t="s">
        <v>156</v>
      </c>
      <c r="EW1108">
        <v>1024</v>
      </c>
      <c r="EX1108">
        <v>2</v>
      </c>
      <c r="EY1108">
        <v>48000</v>
      </c>
      <c r="EZ1108">
        <v>-16</v>
      </c>
      <c r="FA1108" t="s">
        <v>170</v>
      </c>
      <c r="FB1108">
        <v>10</v>
      </c>
      <c r="FC1108" t="s">
        <v>171</v>
      </c>
      <c r="FD1108">
        <v>581121</v>
      </c>
      <c r="FE1108">
        <v>574037</v>
      </c>
      <c r="FF1108">
        <v>15228</v>
      </c>
      <c r="FG1108">
        <v>1088982</v>
      </c>
      <c r="FH1108">
        <v>1090518</v>
      </c>
      <c r="FI1108">
        <v>574021</v>
      </c>
      <c r="FJ1108">
        <v>1088982</v>
      </c>
      <c r="FK1108">
        <v>570648</v>
      </c>
      <c r="FL1108" t="s">
        <v>158</v>
      </c>
      <c r="FM1108">
        <v>567100</v>
      </c>
      <c r="FN1108">
        <v>402651</v>
      </c>
      <c r="FO1108">
        <v>488219</v>
      </c>
      <c r="FP1108">
        <v>5512</v>
      </c>
      <c r="FQ1108">
        <v>5510</v>
      </c>
      <c r="FR1108">
        <v>1088231</v>
      </c>
      <c r="FS1108">
        <v>402649</v>
      </c>
      <c r="FT1108">
        <v>402649</v>
      </c>
      <c r="FU1108">
        <v>5510</v>
      </c>
      <c r="FV1108">
        <v>1094744</v>
      </c>
      <c r="FW1108">
        <v>1092518</v>
      </c>
      <c r="FX1108">
        <v>1094921</v>
      </c>
      <c r="FY1108">
        <v>405170</v>
      </c>
      <c r="FZ1108">
        <v>489942</v>
      </c>
      <c r="GA1108">
        <v>405402</v>
      </c>
      <c r="GB1108">
        <v>570648</v>
      </c>
      <c r="GC1108">
        <v>569101</v>
      </c>
      <c r="GD1108">
        <v>573943</v>
      </c>
      <c r="GE1108" t="s">
        <v>158</v>
      </c>
      <c r="GF1108">
        <v>1094744</v>
      </c>
      <c r="GG1108">
        <v>567099</v>
      </c>
      <c r="GH1108">
        <v>1088229</v>
      </c>
      <c r="GI1108">
        <v>658463</v>
      </c>
      <c r="GJ1108" t="s">
        <v>172</v>
      </c>
      <c r="GK1108">
        <v>61</v>
      </c>
      <c r="GL1108" t="s">
        <v>880</v>
      </c>
      <c r="GM1108">
        <v>64</v>
      </c>
      <c r="GN1108" t="s">
        <v>185</v>
      </c>
      <c r="GO1108" t="s">
        <v>166</v>
      </c>
      <c r="GP1108">
        <v>1024</v>
      </c>
      <c r="GQ1108">
        <v>-50</v>
      </c>
      <c r="GR1108">
        <v>180</v>
      </c>
      <c r="GS1108">
        <f t="shared" si="816"/>
        <v>64</v>
      </c>
      <c r="GT1108" t="str">
        <f t="shared" si="817"/>
        <v>test</v>
      </c>
    </row>
    <row r="1109" spans="1:202" x14ac:dyDescent="0.2">
      <c r="A1109">
        <v>95</v>
      </c>
      <c r="B1109">
        <v>95</v>
      </c>
      <c r="C1109">
        <v>737</v>
      </c>
      <c r="D1109">
        <v>737</v>
      </c>
      <c r="E1109" t="s">
        <v>155</v>
      </c>
      <c r="F1109" t="s">
        <v>156</v>
      </c>
      <c r="G1109" t="s">
        <v>156</v>
      </c>
      <c r="H1109" t="s">
        <v>156</v>
      </c>
      <c r="I1109">
        <v>0</v>
      </c>
      <c r="J1109" t="s">
        <v>157</v>
      </c>
      <c r="K1109">
        <v>1</v>
      </c>
      <c r="L1109" t="s">
        <v>154</v>
      </c>
      <c r="M1109" t="s">
        <v>154</v>
      </c>
      <c r="N1109" t="s">
        <v>154</v>
      </c>
      <c r="O1109">
        <v>1</v>
      </c>
      <c r="P1109" t="s">
        <v>154</v>
      </c>
      <c r="Q1109" t="s">
        <v>154</v>
      </c>
      <c r="R1109" t="s">
        <v>179</v>
      </c>
      <c r="S1109">
        <v>0</v>
      </c>
      <c r="T1109">
        <v>3</v>
      </c>
      <c r="U1109">
        <v>0</v>
      </c>
      <c r="V1109">
        <v>64</v>
      </c>
      <c r="W1109">
        <v>64</v>
      </c>
      <c r="X1109">
        <v>3</v>
      </c>
      <c r="Y1109">
        <v>64</v>
      </c>
      <c r="Z1109">
        <v>27</v>
      </c>
      <c r="AA1109">
        <v>0</v>
      </c>
      <c r="AB1109">
        <v>27</v>
      </c>
      <c r="AC1109">
        <v>3</v>
      </c>
      <c r="AD1109">
        <v>3</v>
      </c>
      <c r="AE1109">
        <v>0</v>
      </c>
      <c r="AF1109">
        <v>0</v>
      </c>
      <c r="AG1109">
        <v>64</v>
      </c>
      <c r="AH1109">
        <v>3</v>
      </c>
      <c r="AI1109">
        <v>3</v>
      </c>
      <c r="AJ1109">
        <v>0</v>
      </c>
      <c r="AK1109">
        <v>64</v>
      </c>
      <c r="AL1109">
        <v>64</v>
      </c>
      <c r="AM1109">
        <v>92</v>
      </c>
      <c r="AN1109">
        <v>3</v>
      </c>
      <c r="AO1109">
        <v>3</v>
      </c>
      <c r="AP1109">
        <v>3</v>
      </c>
      <c r="AQ1109">
        <v>27</v>
      </c>
      <c r="AR1109">
        <v>27</v>
      </c>
      <c r="AS1109">
        <v>27</v>
      </c>
      <c r="AT1109">
        <v>3</v>
      </c>
      <c r="AU1109">
        <v>64</v>
      </c>
      <c r="AV1109">
        <v>27</v>
      </c>
      <c r="AW1109">
        <v>64</v>
      </c>
      <c r="AX1109">
        <v>0</v>
      </c>
      <c r="AY1109" t="s">
        <v>159</v>
      </c>
      <c r="AZ1109" t="s">
        <v>815</v>
      </c>
      <c r="BA1109" t="s">
        <v>464</v>
      </c>
      <c r="BB1109" t="s">
        <v>762</v>
      </c>
      <c r="BC1109" t="s">
        <v>161</v>
      </c>
      <c r="BD1109" t="b">
        <v>0</v>
      </c>
      <c r="BE1109">
        <v>6.63</v>
      </c>
      <c r="BF1109" t="b">
        <v>1</v>
      </c>
      <c r="BH1109" t="s">
        <v>245</v>
      </c>
      <c r="BI1109" t="s">
        <v>600</v>
      </c>
      <c r="BJ1109" t="b">
        <v>0</v>
      </c>
      <c r="BK1109" t="s">
        <v>163</v>
      </c>
      <c r="BL1109" t="b">
        <v>0</v>
      </c>
      <c r="BM1109">
        <v>18</v>
      </c>
      <c r="BN1109" t="s">
        <v>164</v>
      </c>
      <c r="BO1109" t="s">
        <v>165</v>
      </c>
      <c r="BP1109" t="s">
        <v>164</v>
      </c>
      <c r="BQ1109" t="s">
        <v>166</v>
      </c>
      <c r="BR1109">
        <v>768</v>
      </c>
      <c r="BS1109" t="s">
        <v>156</v>
      </c>
      <c r="BT1109" t="s">
        <v>173</v>
      </c>
      <c r="BU1109" t="s">
        <v>180</v>
      </c>
      <c r="BV1109" t="s">
        <v>189</v>
      </c>
      <c r="BW1109">
        <v>64</v>
      </c>
      <c r="BX1109">
        <v>4</v>
      </c>
      <c r="BY1109">
        <v>0</v>
      </c>
      <c r="BZ1109">
        <v>6</v>
      </c>
      <c r="CA1109" t="s">
        <v>763</v>
      </c>
      <c r="CB1109" t="s">
        <v>156</v>
      </c>
      <c r="CC1109">
        <v>7</v>
      </c>
      <c r="CD1109" t="b">
        <v>0</v>
      </c>
      <c r="CE1109" t="s">
        <v>168</v>
      </c>
      <c r="CF1109" t="s">
        <v>602</v>
      </c>
      <c r="CG1109">
        <v>27</v>
      </c>
      <c r="CH1109">
        <v>0</v>
      </c>
      <c r="CI1109" t="s">
        <v>179</v>
      </c>
      <c r="CJ1109" t="s">
        <v>764</v>
      </c>
      <c r="CK1109" t="s">
        <v>764</v>
      </c>
      <c r="CL1109" t="s">
        <v>805</v>
      </c>
      <c r="CM1109" t="s">
        <v>764</v>
      </c>
      <c r="CN1109" t="s">
        <v>169</v>
      </c>
      <c r="CO1109" t="s">
        <v>179</v>
      </c>
      <c r="CP1109" t="s">
        <v>764</v>
      </c>
      <c r="CQ1109">
        <v>1</v>
      </c>
      <c r="CR1109">
        <v>137</v>
      </c>
      <c r="CS1109">
        <f t="shared" si="818"/>
        <v>137</v>
      </c>
      <c r="CT1109">
        <f t="shared" ca="1" si="819"/>
        <v>714</v>
      </c>
      <c r="CU1109" t="str">
        <f t="shared" si="820"/>
        <v/>
      </c>
      <c r="CV1109" t="str">
        <f t="shared" ca="1" si="821"/>
        <v/>
      </c>
      <c r="CW1109" t="str">
        <f t="shared" si="822"/>
        <v/>
      </c>
      <c r="CX1109" t="str">
        <f t="shared" ca="1" si="823"/>
        <v/>
      </c>
      <c r="CY1109" t="str">
        <f t="shared" si="824"/>
        <v/>
      </c>
      <c r="CZ1109" t="str">
        <f t="shared" ca="1" si="825"/>
        <v/>
      </c>
      <c r="DA1109" t="str">
        <f t="shared" si="826"/>
        <v/>
      </c>
      <c r="DB1109" t="str">
        <f t="shared" ca="1" si="827"/>
        <v/>
      </c>
      <c r="DC1109" t="str">
        <f t="shared" si="828"/>
        <v/>
      </c>
      <c r="DD1109" t="str">
        <f t="shared" ca="1" si="829"/>
        <v/>
      </c>
      <c r="DE1109" t="str">
        <f t="shared" si="830"/>
        <v/>
      </c>
      <c r="DF1109" t="str">
        <f t="shared" ca="1" si="831"/>
        <v/>
      </c>
      <c r="DG1109" t="str">
        <f t="shared" si="832"/>
        <v/>
      </c>
      <c r="DH1109" t="str">
        <f t="shared" ca="1" si="833"/>
        <v/>
      </c>
      <c r="DI1109" t="str">
        <f t="shared" si="834"/>
        <v/>
      </c>
      <c r="DJ1109" t="str">
        <f t="shared" ca="1" si="835"/>
        <v/>
      </c>
      <c r="DK1109" t="str">
        <f t="shared" si="836"/>
        <v/>
      </c>
      <c r="DL1109" t="str">
        <f t="shared" ca="1" si="837"/>
        <v/>
      </c>
      <c r="DM1109" t="str">
        <f t="shared" si="838"/>
        <v/>
      </c>
      <c r="DN1109" t="str">
        <f t="shared" ca="1" si="839"/>
        <v/>
      </c>
      <c r="DO1109" t="str">
        <f t="shared" si="840"/>
        <v/>
      </c>
      <c r="DP1109" t="str">
        <f t="shared" ca="1" si="841"/>
        <v/>
      </c>
      <c r="DQ1109" t="str">
        <f t="shared" si="842"/>
        <v/>
      </c>
      <c r="DR1109" t="str">
        <f t="shared" ca="1" si="843"/>
        <v/>
      </c>
      <c r="DS1109" t="str">
        <f t="shared" si="844"/>
        <v/>
      </c>
      <c r="DT1109" t="str">
        <f t="shared" ca="1" si="845"/>
        <v/>
      </c>
      <c r="DU1109">
        <f t="shared" si="846"/>
        <v>137</v>
      </c>
      <c r="DV1109">
        <f t="shared" ca="1" si="847"/>
        <v>714</v>
      </c>
      <c r="DW1109" t="str">
        <f t="shared" si="848"/>
        <v/>
      </c>
      <c r="DX1109" t="str">
        <f t="shared" ca="1" si="849"/>
        <v/>
      </c>
      <c r="DY1109" t="str">
        <f t="shared" si="850"/>
        <v/>
      </c>
      <c r="DZ1109" t="str">
        <f t="shared" ca="1" si="851"/>
        <v/>
      </c>
      <c r="EA1109" t="str">
        <f t="shared" si="852"/>
        <v/>
      </c>
      <c r="EB1109" t="str">
        <f t="shared" ca="1" si="853"/>
        <v/>
      </c>
      <c r="EC1109" t="str">
        <f t="shared" si="854"/>
        <v/>
      </c>
      <c r="ED1109" t="str">
        <f t="shared" ca="1" si="855"/>
        <v/>
      </c>
      <c r="EE1109" t="str">
        <f t="shared" si="856"/>
        <v/>
      </c>
      <c r="EF1109" t="str">
        <f t="shared" ca="1" si="857"/>
        <v/>
      </c>
      <c r="EG1109" t="str">
        <f t="shared" si="858"/>
        <v/>
      </c>
      <c r="EH1109" t="str">
        <f t="shared" ca="1" si="859"/>
        <v/>
      </c>
      <c r="EI1109" t="str">
        <f t="shared" si="860"/>
        <v/>
      </c>
      <c r="EJ1109" t="str">
        <f t="shared" ca="1" si="861"/>
        <v/>
      </c>
      <c r="EK1109">
        <f t="shared" ca="1" si="815"/>
        <v>714</v>
      </c>
      <c r="EL1109">
        <v>698</v>
      </c>
      <c r="EM1109">
        <v>77342</v>
      </c>
      <c r="EN1109">
        <v>7082</v>
      </c>
      <c r="EO1109">
        <v>2519</v>
      </c>
      <c r="EP1109">
        <v>1723</v>
      </c>
      <c r="EQ1109">
        <v>9716</v>
      </c>
      <c r="ER1109">
        <v>137</v>
      </c>
      <c r="ES1109">
        <v>82815</v>
      </c>
      <c r="ET1109">
        <v>3294</v>
      </c>
      <c r="EU1109">
        <v>2</v>
      </c>
      <c r="EV1109" t="s">
        <v>156</v>
      </c>
      <c r="EW1109">
        <v>1024</v>
      </c>
      <c r="EX1109">
        <v>2</v>
      </c>
      <c r="EY1109">
        <v>48000</v>
      </c>
      <c r="EZ1109">
        <v>-16</v>
      </c>
      <c r="FA1109" t="s">
        <v>170</v>
      </c>
      <c r="FB1109">
        <v>10</v>
      </c>
      <c r="FC1109" t="s">
        <v>171</v>
      </c>
      <c r="FD1109">
        <v>581121</v>
      </c>
      <c r="FE1109">
        <v>574037</v>
      </c>
      <c r="FF1109">
        <v>15228</v>
      </c>
      <c r="FG1109">
        <v>1095779</v>
      </c>
      <c r="FH1109">
        <v>1097259</v>
      </c>
      <c r="FI1109">
        <v>574021</v>
      </c>
      <c r="FJ1109">
        <v>1095779</v>
      </c>
      <c r="FK1109">
        <v>570648</v>
      </c>
      <c r="FL1109" t="s">
        <v>158</v>
      </c>
      <c r="FM1109">
        <v>567100</v>
      </c>
      <c r="FN1109">
        <v>402651</v>
      </c>
      <c r="FO1109">
        <v>488219</v>
      </c>
      <c r="FP1109">
        <v>5512</v>
      </c>
      <c r="FQ1109">
        <v>5510</v>
      </c>
      <c r="FR1109">
        <v>1095028</v>
      </c>
      <c r="FS1109">
        <v>402649</v>
      </c>
      <c r="FT1109">
        <v>402649</v>
      </c>
      <c r="FU1109">
        <v>5510</v>
      </c>
      <c r="FV1109">
        <v>1100847</v>
      </c>
      <c r="FW1109">
        <v>1099260</v>
      </c>
      <c r="FX1109">
        <v>1100985</v>
      </c>
      <c r="FY1109">
        <v>405170</v>
      </c>
      <c r="FZ1109">
        <v>489942</v>
      </c>
      <c r="GA1109">
        <v>405402</v>
      </c>
      <c r="GB1109">
        <v>570648</v>
      </c>
      <c r="GC1109">
        <v>569101</v>
      </c>
      <c r="GD1109">
        <v>573943</v>
      </c>
      <c r="GE1109" t="s">
        <v>158</v>
      </c>
      <c r="GF1109">
        <v>1100847</v>
      </c>
      <c r="GG1109">
        <v>567099</v>
      </c>
      <c r="GH1109">
        <v>1095027</v>
      </c>
      <c r="GI1109">
        <v>658463</v>
      </c>
      <c r="GJ1109" t="s">
        <v>172</v>
      </c>
      <c r="GK1109">
        <v>62</v>
      </c>
      <c r="GL1109" t="s">
        <v>881</v>
      </c>
      <c r="GM1109">
        <v>65</v>
      </c>
      <c r="GN1109" t="s">
        <v>182</v>
      </c>
      <c r="GO1109" t="s">
        <v>166</v>
      </c>
      <c r="GP1109">
        <v>1024</v>
      </c>
      <c r="GQ1109">
        <v>-50</v>
      </c>
      <c r="GR1109">
        <v>180</v>
      </c>
      <c r="GS1109">
        <f t="shared" si="816"/>
        <v>65</v>
      </c>
      <c r="GT1109" t="str">
        <f t="shared" si="817"/>
        <v>test</v>
      </c>
    </row>
    <row r="1110" spans="1:202" x14ac:dyDescent="0.2">
      <c r="A1110">
        <v>95</v>
      </c>
      <c r="B1110">
        <v>95</v>
      </c>
      <c r="C1110">
        <v>727</v>
      </c>
      <c r="D1110">
        <v>727</v>
      </c>
      <c r="E1110" t="s">
        <v>155</v>
      </c>
      <c r="F1110" t="s">
        <v>156</v>
      </c>
      <c r="G1110" t="s">
        <v>156</v>
      </c>
      <c r="H1110" t="s">
        <v>156</v>
      </c>
      <c r="I1110">
        <v>0</v>
      </c>
      <c r="J1110" t="s">
        <v>157</v>
      </c>
      <c r="K1110">
        <v>1</v>
      </c>
      <c r="L1110" t="s">
        <v>154</v>
      </c>
      <c r="M1110" t="s">
        <v>154</v>
      </c>
      <c r="N1110" t="s">
        <v>154</v>
      </c>
      <c r="O1110">
        <v>1</v>
      </c>
      <c r="P1110" t="s">
        <v>154</v>
      </c>
      <c r="Q1110" t="s">
        <v>154</v>
      </c>
      <c r="R1110" t="s">
        <v>183</v>
      </c>
      <c r="S1110">
        <v>0</v>
      </c>
      <c r="T1110">
        <v>3</v>
      </c>
      <c r="U1110">
        <v>0</v>
      </c>
      <c r="V1110">
        <v>65</v>
      </c>
      <c r="W1110">
        <v>65</v>
      </c>
      <c r="X1110">
        <v>3</v>
      </c>
      <c r="Y1110">
        <v>65</v>
      </c>
      <c r="Z1110">
        <v>27</v>
      </c>
      <c r="AA1110">
        <v>0</v>
      </c>
      <c r="AB1110">
        <v>27</v>
      </c>
      <c r="AC1110">
        <v>3</v>
      </c>
      <c r="AD1110">
        <v>3</v>
      </c>
      <c r="AE1110">
        <v>0</v>
      </c>
      <c r="AF1110">
        <v>0</v>
      </c>
      <c r="AG1110">
        <v>65</v>
      </c>
      <c r="AH1110">
        <v>3</v>
      </c>
      <c r="AI1110">
        <v>3</v>
      </c>
      <c r="AJ1110">
        <v>0</v>
      </c>
      <c r="AK1110">
        <v>65</v>
      </c>
      <c r="AL1110">
        <v>65</v>
      </c>
      <c r="AM1110">
        <v>93</v>
      </c>
      <c r="AN1110">
        <v>3</v>
      </c>
      <c r="AO1110">
        <v>3</v>
      </c>
      <c r="AP1110">
        <v>3</v>
      </c>
      <c r="AQ1110">
        <v>27</v>
      </c>
      <c r="AR1110">
        <v>27</v>
      </c>
      <c r="AS1110">
        <v>27</v>
      </c>
      <c r="AT1110">
        <v>3</v>
      </c>
      <c r="AU1110">
        <v>65</v>
      </c>
      <c r="AV1110">
        <v>27</v>
      </c>
      <c r="AW1110">
        <v>65</v>
      </c>
      <c r="AX1110">
        <v>0</v>
      </c>
      <c r="AY1110" t="s">
        <v>159</v>
      </c>
      <c r="AZ1110" t="s">
        <v>815</v>
      </c>
      <c r="BA1110" t="s">
        <v>464</v>
      </c>
      <c r="BB1110" t="s">
        <v>762</v>
      </c>
      <c r="BC1110" t="s">
        <v>161</v>
      </c>
      <c r="BD1110" t="b">
        <v>0</v>
      </c>
      <c r="BE1110" t="s">
        <v>164</v>
      </c>
      <c r="BF1110" t="b">
        <v>1</v>
      </c>
      <c r="BH1110" t="s">
        <v>245</v>
      </c>
      <c r="BI1110" t="s">
        <v>600</v>
      </c>
      <c r="BJ1110" t="b">
        <v>0</v>
      </c>
      <c r="BK1110" t="s">
        <v>163</v>
      </c>
      <c r="BL1110" t="b">
        <v>0</v>
      </c>
      <c r="BM1110">
        <v>18</v>
      </c>
      <c r="BN1110" t="s">
        <v>164</v>
      </c>
      <c r="BO1110" t="s">
        <v>165</v>
      </c>
      <c r="BP1110" t="s">
        <v>164</v>
      </c>
      <c r="BQ1110" t="s">
        <v>166</v>
      </c>
      <c r="BR1110">
        <v>768</v>
      </c>
      <c r="BS1110" t="s">
        <v>156</v>
      </c>
      <c r="BT1110" t="s">
        <v>173</v>
      </c>
      <c r="BU1110" t="s">
        <v>188</v>
      </c>
      <c r="BV1110" t="s">
        <v>195</v>
      </c>
      <c r="BW1110">
        <v>65</v>
      </c>
      <c r="BX1110">
        <v>4</v>
      </c>
      <c r="BY1110">
        <v>0</v>
      </c>
      <c r="BZ1110">
        <v>6</v>
      </c>
      <c r="CA1110" t="s">
        <v>763</v>
      </c>
      <c r="CB1110" t="s">
        <v>156</v>
      </c>
      <c r="CC1110">
        <v>7</v>
      </c>
      <c r="CD1110" t="b">
        <v>0</v>
      </c>
      <c r="CE1110" t="s">
        <v>168</v>
      </c>
      <c r="CF1110" t="s">
        <v>602</v>
      </c>
      <c r="CG1110">
        <v>82</v>
      </c>
      <c r="CH1110">
        <v>0</v>
      </c>
      <c r="CI1110" t="s">
        <v>183</v>
      </c>
      <c r="CJ1110" t="s">
        <v>764</v>
      </c>
      <c r="CK1110" t="s">
        <v>764</v>
      </c>
      <c r="CL1110" t="s">
        <v>805</v>
      </c>
      <c r="CM1110" t="s">
        <v>764</v>
      </c>
      <c r="CN1110" t="s">
        <v>169</v>
      </c>
      <c r="CO1110" t="s">
        <v>183</v>
      </c>
      <c r="CP1110" t="s">
        <v>764</v>
      </c>
      <c r="CQ1110">
        <v>1</v>
      </c>
      <c r="CR1110">
        <v>53</v>
      </c>
      <c r="CS1110" t="str">
        <f t="shared" si="818"/>
        <v/>
      </c>
      <c r="CT1110" t="str">
        <f t="shared" ca="1" si="819"/>
        <v/>
      </c>
      <c r="CU1110" t="str">
        <f t="shared" si="820"/>
        <v/>
      </c>
      <c r="CV1110" t="str">
        <f t="shared" ca="1" si="821"/>
        <v/>
      </c>
      <c r="CW1110" t="str">
        <f t="shared" si="822"/>
        <v/>
      </c>
      <c r="CX1110" t="str">
        <f t="shared" ca="1" si="823"/>
        <v/>
      </c>
      <c r="CY1110" t="str">
        <f t="shared" si="824"/>
        <v/>
      </c>
      <c r="CZ1110" t="str">
        <f t="shared" ca="1" si="825"/>
        <v/>
      </c>
      <c r="DA1110" t="str">
        <f t="shared" si="826"/>
        <v/>
      </c>
      <c r="DB1110" t="str">
        <f t="shared" ca="1" si="827"/>
        <v/>
      </c>
      <c r="DC1110" t="str">
        <f t="shared" si="828"/>
        <v/>
      </c>
      <c r="DD1110" t="str">
        <f t="shared" ca="1" si="829"/>
        <v/>
      </c>
      <c r="DE1110" t="str">
        <f t="shared" si="830"/>
        <v/>
      </c>
      <c r="DF1110" t="str">
        <f t="shared" ca="1" si="831"/>
        <v/>
      </c>
      <c r="DG1110" t="str">
        <f t="shared" si="832"/>
        <v/>
      </c>
      <c r="DH1110" t="str">
        <f t="shared" ca="1" si="833"/>
        <v/>
      </c>
      <c r="DI1110" t="str">
        <f t="shared" si="834"/>
        <v/>
      </c>
      <c r="DJ1110" t="str">
        <f t="shared" ca="1" si="835"/>
        <v/>
      </c>
      <c r="DK1110" t="str">
        <f t="shared" si="836"/>
        <v/>
      </c>
      <c r="DL1110" t="str">
        <f t="shared" ca="1" si="837"/>
        <v/>
      </c>
      <c r="DM1110" t="str">
        <f t="shared" si="838"/>
        <v/>
      </c>
      <c r="DN1110" t="str">
        <f t="shared" ca="1" si="839"/>
        <v/>
      </c>
      <c r="DO1110" t="str">
        <f t="shared" si="840"/>
        <v/>
      </c>
      <c r="DP1110" t="str">
        <f t="shared" ca="1" si="841"/>
        <v/>
      </c>
      <c r="DQ1110" t="str">
        <f t="shared" si="842"/>
        <v/>
      </c>
      <c r="DR1110" t="str">
        <f t="shared" ca="1" si="843"/>
        <v/>
      </c>
      <c r="DS1110" t="str">
        <f t="shared" si="844"/>
        <v/>
      </c>
      <c r="DT1110" t="str">
        <f t="shared" ca="1" si="845"/>
        <v/>
      </c>
      <c r="DU1110" t="str">
        <f t="shared" si="846"/>
        <v/>
      </c>
      <c r="DV1110" t="str">
        <f t="shared" ca="1" si="847"/>
        <v/>
      </c>
      <c r="DW1110" t="str">
        <f t="shared" si="848"/>
        <v/>
      </c>
      <c r="DX1110" t="str">
        <f t="shared" ca="1" si="849"/>
        <v/>
      </c>
      <c r="DY1110" t="str">
        <f t="shared" si="850"/>
        <v/>
      </c>
      <c r="DZ1110" t="str">
        <f t="shared" ca="1" si="851"/>
        <v/>
      </c>
      <c r="EA1110" t="str">
        <f t="shared" si="852"/>
        <v/>
      </c>
      <c r="EB1110" t="str">
        <f t="shared" ca="1" si="853"/>
        <v/>
      </c>
      <c r="EC1110" t="str">
        <f t="shared" si="854"/>
        <v/>
      </c>
      <c r="ED1110" t="str">
        <f t="shared" ca="1" si="855"/>
        <v/>
      </c>
      <c r="EE1110" t="str">
        <f t="shared" si="856"/>
        <v/>
      </c>
      <c r="EF1110" t="str">
        <f t="shared" ca="1" si="857"/>
        <v/>
      </c>
      <c r="EG1110" t="str">
        <f t="shared" si="858"/>
        <v/>
      </c>
      <c r="EH1110" t="str">
        <f t="shared" ca="1" si="859"/>
        <v/>
      </c>
      <c r="EI1110" t="str">
        <f t="shared" si="860"/>
        <v/>
      </c>
      <c r="EJ1110" t="str">
        <f t="shared" ca="1" si="861"/>
        <v/>
      </c>
      <c r="EK1110" t="str">
        <f t="shared" ca="1" si="815"/>
        <v/>
      </c>
      <c r="EL1110" t="s">
        <v>924</v>
      </c>
      <c r="EM1110">
        <v>77342</v>
      </c>
      <c r="EN1110">
        <v>7082</v>
      </c>
      <c r="EO1110">
        <v>2519</v>
      </c>
      <c r="EP1110">
        <v>1723</v>
      </c>
      <c r="EQ1110">
        <v>9716</v>
      </c>
      <c r="ER1110">
        <v>53</v>
      </c>
      <c r="ES1110">
        <v>82815</v>
      </c>
      <c r="ET1110">
        <v>3294</v>
      </c>
      <c r="EU1110">
        <v>2</v>
      </c>
      <c r="EV1110" t="s">
        <v>156</v>
      </c>
      <c r="EW1110">
        <v>1024</v>
      </c>
      <c r="EX1110">
        <v>2</v>
      </c>
      <c r="EY1110">
        <v>48000</v>
      </c>
      <c r="EZ1110">
        <v>-16</v>
      </c>
      <c r="FA1110" t="s">
        <v>170</v>
      </c>
      <c r="FB1110">
        <v>10</v>
      </c>
      <c r="FC1110" t="s">
        <v>171</v>
      </c>
      <c r="FD1110">
        <v>581121</v>
      </c>
      <c r="FE1110">
        <v>574037</v>
      </c>
      <c r="FF1110">
        <v>15228</v>
      </c>
      <c r="FG1110">
        <v>1101843</v>
      </c>
      <c r="FH1110">
        <v>1103148</v>
      </c>
      <c r="FI1110">
        <v>574021</v>
      </c>
      <c r="FJ1110">
        <v>1101843</v>
      </c>
      <c r="FK1110">
        <v>570648</v>
      </c>
      <c r="FL1110" t="s">
        <v>158</v>
      </c>
      <c r="FM1110">
        <v>567100</v>
      </c>
      <c r="FN1110">
        <v>402651</v>
      </c>
      <c r="FO1110">
        <v>488219</v>
      </c>
      <c r="FP1110">
        <v>5512</v>
      </c>
      <c r="FQ1110">
        <v>5510</v>
      </c>
      <c r="FR1110">
        <v>1101092</v>
      </c>
      <c r="FS1110">
        <v>402649</v>
      </c>
      <c r="FT1110">
        <v>402649</v>
      </c>
      <c r="FU1110">
        <v>5510</v>
      </c>
      <c r="FV1110">
        <v>1107161</v>
      </c>
      <c r="FW1110">
        <v>1105148</v>
      </c>
      <c r="FX1110">
        <v>1107215</v>
      </c>
      <c r="FY1110">
        <v>405170</v>
      </c>
      <c r="FZ1110">
        <v>489942</v>
      </c>
      <c r="GA1110">
        <v>405402</v>
      </c>
      <c r="GB1110">
        <v>570648</v>
      </c>
      <c r="GC1110">
        <v>569101</v>
      </c>
      <c r="GD1110">
        <v>573943</v>
      </c>
      <c r="GE1110" t="s">
        <v>158</v>
      </c>
      <c r="GF1110">
        <v>1107161</v>
      </c>
      <c r="GG1110">
        <v>567099</v>
      </c>
      <c r="GH1110">
        <v>1101091</v>
      </c>
      <c r="GI1110">
        <v>658463</v>
      </c>
      <c r="GJ1110" t="s">
        <v>172</v>
      </c>
      <c r="GK1110">
        <v>63</v>
      </c>
      <c r="GL1110" t="s">
        <v>882</v>
      </c>
      <c r="GM1110">
        <v>66</v>
      </c>
      <c r="GN1110" t="s">
        <v>185</v>
      </c>
      <c r="GO1110" t="s">
        <v>166</v>
      </c>
      <c r="GP1110">
        <v>1024</v>
      </c>
      <c r="GQ1110">
        <v>-50</v>
      </c>
      <c r="GR1110">
        <v>180</v>
      </c>
      <c r="GS1110">
        <f t="shared" si="816"/>
        <v>66</v>
      </c>
      <c r="GT1110" t="str">
        <f t="shared" si="817"/>
        <v>test</v>
      </c>
    </row>
    <row r="1111" spans="1:202" x14ac:dyDescent="0.2">
      <c r="A1111">
        <v>95</v>
      </c>
      <c r="B1111">
        <v>95</v>
      </c>
      <c r="C1111">
        <v>718</v>
      </c>
      <c r="D1111">
        <v>718</v>
      </c>
      <c r="E1111" t="s">
        <v>155</v>
      </c>
      <c r="F1111" t="s">
        <v>156</v>
      </c>
      <c r="G1111" t="s">
        <v>156</v>
      </c>
      <c r="H1111" t="s">
        <v>156</v>
      </c>
      <c r="I1111">
        <v>0</v>
      </c>
      <c r="J1111" t="s">
        <v>157</v>
      </c>
      <c r="K1111">
        <v>1</v>
      </c>
      <c r="L1111" t="s">
        <v>154</v>
      </c>
      <c r="M1111" t="s">
        <v>154</v>
      </c>
      <c r="N1111" t="s">
        <v>154</v>
      </c>
      <c r="O1111">
        <v>1</v>
      </c>
      <c r="P1111" t="s">
        <v>154</v>
      </c>
      <c r="Q1111" t="s">
        <v>154</v>
      </c>
      <c r="R1111" t="s">
        <v>183</v>
      </c>
      <c r="S1111">
        <v>0</v>
      </c>
      <c r="T1111">
        <v>3</v>
      </c>
      <c r="U1111">
        <v>0</v>
      </c>
      <c r="V1111">
        <v>66</v>
      </c>
      <c r="W1111">
        <v>66</v>
      </c>
      <c r="X1111">
        <v>3</v>
      </c>
      <c r="Y1111">
        <v>66</v>
      </c>
      <c r="Z1111">
        <v>27</v>
      </c>
      <c r="AA1111">
        <v>0</v>
      </c>
      <c r="AB1111">
        <v>27</v>
      </c>
      <c r="AC1111">
        <v>3</v>
      </c>
      <c r="AD1111">
        <v>3</v>
      </c>
      <c r="AE1111">
        <v>0</v>
      </c>
      <c r="AF1111">
        <v>0</v>
      </c>
      <c r="AG1111">
        <v>66</v>
      </c>
      <c r="AH1111">
        <v>3</v>
      </c>
      <c r="AI1111">
        <v>3</v>
      </c>
      <c r="AJ1111">
        <v>0</v>
      </c>
      <c r="AK1111">
        <v>66</v>
      </c>
      <c r="AL1111">
        <v>66</v>
      </c>
      <c r="AM1111">
        <v>94</v>
      </c>
      <c r="AN1111">
        <v>3</v>
      </c>
      <c r="AO1111">
        <v>3</v>
      </c>
      <c r="AP1111">
        <v>3</v>
      </c>
      <c r="AQ1111">
        <v>27</v>
      </c>
      <c r="AR1111">
        <v>27</v>
      </c>
      <c r="AS1111">
        <v>27</v>
      </c>
      <c r="AT1111">
        <v>3</v>
      </c>
      <c r="AU1111">
        <v>66</v>
      </c>
      <c r="AV1111">
        <v>27</v>
      </c>
      <c r="AW1111">
        <v>66</v>
      </c>
      <c r="AX1111">
        <v>0</v>
      </c>
      <c r="AY1111" t="s">
        <v>159</v>
      </c>
      <c r="AZ1111" t="s">
        <v>815</v>
      </c>
      <c r="BA1111" t="s">
        <v>464</v>
      </c>
      <c r="BB1111" t="s">
        <v>762</v>
      </c>
      <c r="BC1111" t="s">
        <v>161</v>
      </c>
      <c r="BD1111" t="b">
        <v>0</v>
      </c>
      <c r="BE1111" t="s">
        <v>164</v>
      </c>
      <c r="BF1111" t="b">
        <v>1</v>
      </c>
      <c r="BH1111" t="s">
        <v>245</v>
      </c>
      <c r="BI1111" t="s">
        <v>600</v>
      </c>
      <c r="BJ1111" t="b">
        <v>0</v>
      </c>
      <c r="BK1111" t="s">
        <v>163</v>
      </c>
      <c r="BL1111" t="b">
        <v>0</v>
      </c>
      <c r="BM1111">
        <v>18</v>
      </c>
      <c r="BN1111" t="s">
        <v>164</v>
      </c>
      <c r="BO1111" t="s">
        <v>165</v>
      </c>
      <c r="BP1111" t="s">
        <v>164</v>
      </c>
      <c r="BQ1111" t="s">
        <v>166</v>
      </c>
      <c r="BR1111">
        <v>768</v>
      </c>
      <c r="BS1111" t="s">
        <v>156</v>
      </c>
      <c r="BT1111" t="s">
        <v>173</v>
      </c>
      <c r="BU1111" t="s">
        <v>181</v>
      </c>
      <c r="BV1111" t="s">
        <v>192</v>
      </c>
      <c r="BW1111">
        <v>66</v>
      </c>
      <c r="BX1111">
        <v>4</v>
      </c>
      <c r="BY1111">
        <v>0</v>
      </c>
      <c r="BZ1111">
        <v>6</v>
      </c>
      <c r="CA1111" t="s">
        <v>763</v>
      </c>
      <c r="CB1111" t="s">
        <v>156</v>
      </c>
      <c r="CC1111">
        <v>7</v>
      </c>
      <c r="CD1111" t="b">
        <v>0</v>
      </c>
      <c r="CE1111" t="s">
        <v>168</v>
      </c>
      <c r="CF1111" t="s">
        <v>602</v>
      </c>
      <c r="CG1111">
        <v>53</v>
      </c>
      <c r="CH1111">
        <v>0</v>
      </c>
      <c r="CI1111" t="s">
        <v>183</v>
      </c>
      <c r="CJ1111" t="s">
        <v>764</v>
      </c>
      <c r="CK1111" t="s">
        <v>764</v>
      </c>
      <c r="CL1111" t="s">
        <v>805</v>
      </c>
      <c r="CM1111" t="s">
        <v>764</v>
      </c>
      <c r="CN1111" t="s">
        <v>169</v>
      </c>
      <c r="CO1111" t="s">
        <v>183</v>
      </c>
      <c r="CP1111" t="s">
        <v>764</v>
      </c>
      <c r="CQ1111">
        <v>1</v>
      </c>
      <c r="CR1111">
        <v>124</v>
      </c>
      <c r="CS1111" t="str">
        <f t="shared" si="818"/>
        <v/>
      </c>
      <c r="CT1111" t="str">
        <f t="shared" ca="1" si="819"/>
        <v/>
      </c>
      <c r="CU1111" t="str">
        <f t="shared" si="820"/>
        <v/>
      </c>
      <c r="CV1111" t="str">
        <f t="shared" ca="1" si="821"/>
        <v/>
      </c>
      <c r="CW1111" t="str">
        <f t="shared" si="822"/>
        <v/>
      </c>
      <c r="CX1111" t="str">
        <f t="shared" ca="1" si="823"/>
        <v/>
      </c>
      <c r="CY1111" t="str">
        <f t="shared" si="824"/>
        <v/>
      </c>
      <c r="CZ1111" t="str">
        <f t="shared" ca="1" si="825"/>
        <v/>
      </c>
      <c r="DA1111" t="str">
        <f t="shared" si="826"/>
        <v/>
      </c>
      <c r="DB1111" t="str">
        <f t="shared" ca="1" si="827"/>
        <v/>
      </c>
      <c r="DC1111" t="str">
        <f t="shared" si="828"/>
        <v/>
      </c>
      <c r="DD1111" t="str">
        <f t="shared" ca="1" si="829"/>
        <v/>
      </c>
      <c r="DE1111" t="str">
        <f t="shared" si="830"/>
        <v/>
      </c>
      <c r="DF1111" t="str">
        <f t="shared" ca="1" si="831"/>
        <v/>
      </c>
      <c r="DG1111" t="str">
        <f t="shared" si="832"/>
        <v/>
      </c>
      <c r="DH1111" t="str">
        <f t="shared" ca="1" si="833"/>
        <v/>
      </c>
      <c r="DI1111" t="str">
        <f t="shared" si="834"/>
        <v/>
      </c>
      <c r="DJ1111" t="str">
        <f t="shared" ca="1" si="835"/>
        <v/>
      </c>
      <c r="DK1111" t="str">
        <f t="shared" si="836"/>
        <v/>
      </c>
      <c r="DL1111" t="str">
        <f t="shared" ca="1" si="837"/>
        <v/>
      </c>
      <c r="DM1111" t="str">
        <f t="shared" si="838"/>
        <v/>
      </c>
      <c r="DN1111" t="str">
        <f t="shared" ca="1" si="839"/>
        <v/>
      </c>
      <c r="DO1111" t="str">
        <f t="shared" si="840"/>
        <v/>
      </c>
      <c r="DP1111" t="str">
        <f t="shared" ca="1" si="841"/>
        <v/>
      </c>
      <c r="DQ1111" t="str">
        <f t="shared" si="842"/>
        <v/>
      </c>
      <c r="DR1111" t="str">
        <f t="shared" ca="1" si="843"/>
        <v/>
      </c>
      <c r="DS1111" t="str">
        <f t="shared" si="844"/>
        <v/>
      </c>
      <c r="DT1111" t="str">
        <f t="shared" ca="1" si="845"/>
        <v/>
      </c>
      <c r="DU1111" t="str">
        <f t="shared" si="846"/>
        <v/>
      </c>
      <c r="DV1111" t="str">
        <f t="shared" ca="1" si="847"/>
        <v/>
      </c>
      <c r="DW1111" t="str">
        <f t="shared" si="848"/>
        <v/>
      </c>
      <c r="DX1111" t="str">
        <f t="shared" ca="1" si="849"/>
        <v/>
      </c>
      <c r="DY1111" t="str">
        <f t="shared" si="850"/>
        <v/>
      </c>
      <c r="DZ1111" t="str">
        <f t="shared" ca="1" si="851"/>
        <v/>
      </c>
      <c r="EA1111" t="str">
        <f t="shared" si="852"/>
        <v/>
      </c>
      <c r="EB1111" t="str">
        <f t="shared" ca="1" si="853"/>
        <v/>
      </c>
      <c r="EC1111" t="str">
        <f t="shared" si="854"/>
        <v/>
      </c>
      <c r="ED1111" t="str">
        <f t="shared" ca="1" si="855"/>
        <v/>
      </c>
      <c r="EE1111" t="str">
        <f t="shared" si="856"/>
        <v/>
      </c>
      <c r="EF1111" t="str">
        <f t="shared" ca="1" si="857"/>
        <v/>
      </c>
      <c r="EG1111" t="str">
        <f t="shared" si="858"/>
        <v/>
      </c>
      <c r="EH1111" t="str">
        <f t="shared" ca="1" si="859"/>
        <v/>
      </c>
      <c r="EI1111" t="str">
        <f t="shared" si="860"/>
        <v/>
      </c>
      <c r="EJ1111" t="str">
        <f t="shared" ca="1" si="861"/>
        <v/>
      </c>
      <c r="EK1111" t="str">
        <f t="shared" ca="1" si="815"/>
        <v/>
      </c>
      <c r="EL1111" t="s">
        <v>924</v>
      </c>
      <c r="EM1111">
        <v>77342</v>
      </c>
      <c r="EN1111">
        <v>7082</v>
      </c>
      <c r="EO1111">
        <v>2519</v>
      </c>
      <c r="EP1111">
        <v>1723</v>
      </c>
      <c r="EQ1111">
        <v>9716</v>
      </c>
      <c r="ER1111">
        <v>124</v>
      </c>
      <c r="ES1111">
        <v>82815</v>
      </c>
      <c r="ET1111">
        <v>3294</v>
      </c>
      <c r="EU1111">
        <v>2</v>
      </c>
      <c r="EV1111" t="s">
        <v>156</v>
      </c>
      <c r="EW1111">
        <v>1024</v>
      </c>
      <c r="EX1111">
        <v>2</v>
      </c>
      <c r="EY1111">
        <v>48000</v>
      </c>
      <c r="EZ1111">
        <v>-16</v>
      </c>
      <c r="FA1111" t="s">
        <v>170</v>
      </c>
      <c r="FB1111">
        <v>10</v>
      </c>
      <c r="FC1111" t="s">
        <v>171</v>
      </c>
      <c r="FD1111">
        <v>581121</v>
      </c>
      <c r="FE1111">
        <v>574037</v>
      </c>
      <c r="FF1111">
        <v>15228</v>
      </c>
      <c r="FG1111">
        <v>1108074</v>
      </c>
      <c r="FH1111">
        <v>1109656</v>
      </c>
      <c r="FI1111">
        <v>574021</v>
      </c>
      <c r="FJ1111">
        <v>1108074</v>
      </c>
      <c r="FK1111">
        <v>570648</v>
      </c>
      <c r="FL1111" t="s">
        <v>158</v>
      </c>
      <c r="FM1111">
        <v>567100</v>
      </c>
      <c r="FN1111">
        <v>402651</v>
      </c>
      <c r="FO1111">
        <v>488219</v>
      </c>
      <c r="FP1111">
        <v>5512</v>
      </c>
      <c r="FQ1111">
        <v>5510</v>
      </c>
      <c r="FR1111">
        <v>1107323</v>
      </c>
      <c r="FS1111">
        <v>402649</v>
      </c>
      <c r="FT1111">
        <v>402649</v>
      </c>
      <c r="FU1111">
        <v>5510</v>
      </c>
      <c r="FV1111">
        <v>1113389</v>
      </c>
      <c r="FW1111">
        <v>1111656</v>
      </c>
      <c r="FX1111">
        <v>1113514</v>
      </c>
      <c r="FY1111">
        <v>405170</v>
      </c>
      <c r="FZ1111">
        <v>489942</v>
      </c>
      <c r="GA1111">
        <v>405402</v>
      </c>
      <c r="GB1111">
        <v>570648</v>
      </c>
      <c r="GC1111">
        <v>569101</v>
      </c>
      <c r="GD1111">
        <v>573943</v>
      </c>
      <c r="GE1111" t="s">
        <v>158</v>
      </c>
      <c r="GF1111">
        <v>1113389</v>
      </c>
      <c r="GG1111">
        <v>567099</v>
      </c>
      <c r="GH1111">
        <v>1107322</v>
      </c>
      <c r="GI1111">
        <v>658463</v>
      </c>
      <c r="GJ1111" t="s">
        <v>172</v>
      </c>
      <c r="GK1111">
        <v>64</v>
      </c>
      <c r="GL1111" t="s">
        <v>883</v>
      </c>
      <c r="GM1111">
        <v>67</v>
      </c>
      <c r="GN1111" t="s">
        <v>185</v>
      </c>
      <c r="GO1111" t="s">
        <v>166</v>
      </c>
      <c r="GP1111">
        <v>1024</v>
      </c>
      <c r="GQ1111">
        <v>-50</v>
      </c>
      <c r="GR1111">
        <v>180</v>
      </c>
      <c r="GS1111">
        <f t="shared" si="816"/>
        <v>67</v>
      </c>
      <c r="GT1111" t="str">
        <f t="shared" si="817"/>
        <v>test</v>
      </c>
    </row>
    <row r="1112" spans="1:202" x14ac:dyDescent="0.2">
      <c r="A1112">
        <v>95</v>
      </c>
      <c r="B1112">
        <v>95</v>
      </c>
      <c r="C1112">
        <v>709</v>
      </c>
      <c r="D1112">
        <v>709</v>
      </c>
      <c r="E1112" t="s">
        <v>155</v>
      </c>
      <c r="F1112" t="s">
        <v>156</v>
      </c>
      <c r="G1112" t="s">
        <v>156</v>
      </c>
      <c r="H1112" t="s">
        <v>156</v>
      </c>
      <c r="I1112">
        <v>0</v>
      </c>
      <c r="J1112" t="s">
        <v>157</v>
      </c>
      <c r="K1112">
        <v>1</v>
      </c>
      <c r="L1112" t="s">
        <v>154</v>
      </c>
      <c r="M1112" t="s">
        <v>154</v>
      </c>
      <c r="N1112" t="s">
        <v>154</v>
      </c>
      <c r="O1112">
        <v>1</v>
      </c>
      <c r="P1112" t="s">
        <v>154</v>
      </c>
      <c r="Q1112" t="s">
        <v>154</v>
      </c>
      <c r="R1112" t="s">
        <v>183</v>
      </c>
      <c r="S1112">
        <v>0</v>
      </c>
      <c r="T1112">
        <v>3</v>
      </c>
      <c r="U1112">
        <v>0</v>
      </c>
      <c r="V1112">
        <v>67</v>
      </c>
      <c r="W1112">
        <v>67</v>
      </c>
      <c r="X1112">
        <v>3</v>
      </c>
      <c r="Y1112">
        <v>67</v>
      </c>
      <c r="Z1112">
        <v>27</v>
      </c>
      <c r="AA1112">
        <v>0</v>
      </c>
      <c r="AB1112">
        <v>27</v>
      </c>
      <c r="AC1112">
        <v>3</v>
      </c>
      <c r="AD1112">
        <v>3</v>
      </c>
      <c r="AE1112">
        <v>0</v>
      </c>
      <c r="AF1112">
        <v>0</v>
      </c>
      <c r="AG1112">
        <v>67</v>
      </c>
      <c r="AH1112">
        <v>3</v>
      </c>
      <c r="AI1112">
        <v>3</v>
      </c>
      <c r="AJ1112">
        <v>0</v>
      </c>
      <c r="AK1112">
        <v>67</v>
      </c>
      <c r="AL1112">
        <v>67</v>
      </c>
      <c r="AM1112">
        <v>95</v>
      </c>
      <c r="AN1112">
        <v>3</v>
      </c>
      <c r="AO1112">
        <v>3</v>
      </c>
      <c r="AP1112">
        <v>3</v>
      </c>
      <c r="AQ1112">
        <v>27</v>
      </c>
      <c r="AR1112">
        <v>27</v>
      </c>
      <c r="AS1112">
        <v>27</v>
      </c>
      <c r="AT1112">
        <v>3</v>
      </c>
      <c r="AU1112">
        <v>67</v>
      </c>
      <c r="AV1112">
        <v>27</v>
      </c>
      <c r="AW1112">
        <v>67</v>
      </c>
      <c r="AX1112">
        <v>0</v>
      </c>
      <c r="AY1112" t="s">
        <v>159</v>
      </c>
      <c r="AZ1112" t="s">
        <v>815</v>
      </c>
      <c r="BA1112" t="s">
        <v>464</v>
      </c>
      <c r="BB1112" t="s">
        <v>762</v>
      </c>
      <c r="BC1112" t="s">
        <v>161</v>
      </c>
      <c r="BD1112" t="b">
        <v>0</v>
      </c>
      <c r="BE1112" t="s">
        <v>164</v>
      </c>
      <c r="BF1112" t="b">
        <v>1</v>
      </c>
      <c r="BH1112" t="s">
        <v>245</v>
      </c>
      <c r="BI1112" t="s">
        <v>600</v>
      </c>
      <c r="BJ1112" t="b">
        <v>0</v>
      </c>
      <c r="BK1112" t="s">
        <v>163</v>
      </c>
      <c r="BL1112" t="b">
        <v>0</v>
      </c>
      <c r="BM1112">
        <v>18</v>
      </c>
      <c r="BN1112" t="s">
        <v>164</v>
      </c>
      <c r="BO1112" t="s">
        <v>165</v>
      </c>
      <c r="BP1112" t="s">
        <v>164</v>
      </c>
      <c r="BQ1112" t="s">
        <v>166</v>
      </c>
      <c r="BR1112">
        <v>768</v>
      </c>
      <c r="BS1112" t="s">
        <v>156</v>
      </c>
      <c r="BT1112" t="s">
        <v>173</v>
      </c>
      <c r="BU1112" t="s">
        <v>186</v>
      </c>
      <c r="BV1112" t="s">
        <v>195</v>
      </c>
      <c r="BW1112">
        <v>67</v>
      </c>
      <c r="BX1112">
        <v>4</v>
      </c>
      <c r="BY1112">
        <v>0</v>
      </c>
      <c r="BZ1112">
        <v>6</v>
      </c>
      <c r="CA1112" t="s">
        <v>763</v>
      </c>
      <c r="CB1112" t="s">
        <v>156</v>
      </c>
      <c r="CC1112">
        <v>7</v>
      </c>
      <c r="CD1112" t="b">
        <v>0</v>
      </c>
      <c r="CE1112" t="s">
        <v>168</v>
      </c>
      <c r="CF1112" t="s">
        <v>602</v>
      </c>
      <c r="CG1112">
        <v>59</v>
      </c>
      <c r="CH1112">
        <v>0</v>
      </c>
      <c r="CI1112" t="s">
        <v>183</v>
      </c>
      <c r="CJ1112" t="s">
        <v>764</v>
      </c>
      <c r="CK1112" t="s">
        <v>764</v>
      </c>
      <c r="CL1112" t="s">
        <v>805</v>
      </c>
      <c r="CM1112" t="s">
        <v>764</v>
      </c>
      <c r="CN1112" t="s">
        <v>169</v>
      </c>
      <c r="CO1112" t="s">
        <v>183</v>
      </c>
      <c r="CP1112" t="s">
        <v>764</v>
      </c>
      <c r="CQ1112">
        <v>1</v>
      </c>
      <c r="CR1112">
        <v>87</v>
      </c>
      <c r="CS1112" t="str">
        <f t="shared" si="818"/>
        <v/>
      </c>
      <c r="CT1112" t="str">
        <f t="shared" ca="1" si="819"/>
        <v/>
      </c>
      <c r="CU1112" t="str">
        <f t="shared" si="820"/>
        <v/>
      </c>
      <c r="CV1112" t="str">
        <f t="shared" ca="1" si="821"/>
        <v/>
      </c>
      <c r="CW1112" t="str">
        <f t="shared" si="822"/>
        <v/>
      </c>
      <c r="CX1112" t="str">
        <f t="shared" ca="1" si="823"/>
        <v/>
      </c>
      <c r="CY1112" t="str">
        <f t="shared" si="824"/>
        <v/>
      </c>
      <c r="CZ1112" t="str">
        <f t="shared" ca="1" si="825"/>
        <v/>
      </c>
      <c r="DA1112" t="str">
        <f t="shared" si="826"/>
        <v/>
      </c>
      <c r="DB1112" t="str">
        <f t="shared" ca="1" si="827"/>
        <v/>
      </c>
      <c r="DC1112" t="str">
        <f t="shared" si="828"/>
        <v/>
      </c>
      <c r="DD1112" t="str">
        <f t="shared" ca="1" si="829"/>
        <v/>
      </c>
      <c r="DE1112" t="str">
        <f t="shared" si="830"/>
        <v/>
      </c>
      <c r="DF1112" t="str">
        <f t="shared" ca="1" si="831"/>
        <v/>
      </c>
      <c r="DG1112" t="str">
        <f t="shared" si="832"/>
        <v/>
      </c>
      <c r="DH1112" t="str">
        <f t="shared" ca="1" si="833"/>
        <v/>
      </c>
      <c r="DI1112" t="str">
        <f t="shared" si="834"/>
        <v/>
      </c>
      <c r="DJ1112" t="str">
        <f t="shared" ca="1" si="835"/>
        <v/>
      </c>
      <c r="DK1112" t="str">
        <f t="shared" si="836"/>
        <v/>
      </c>
      <c r="DL1112" t="str">
        <f t="shared" ca="1" si="837"/>
        <v/>
      </c>
      <c r="DM1112" t="str">
        <f t="shared" si="838"/>
        <v/>
      </c>
      <c r="DN1112" t="str">
        <f t="shared" ca="1" si="839"/>
        <v/>
      </c>
      <c r="DO1112" t="str">
        <f t="shared" si="840"/>
        <v/>
      </c>
      <c r="DP1112" t="str">
        <f t="shared" ca="1" si="841"/>
        <v/>
      </c>
      <c r="DQ1112" t="str">
        <f t="shared" si="842"/>
        <v/>
      </c>
      <c r="DR1112" t="str">
        <f t="shared" ca="1" si="843"/>
        <v/>
      </c>
      <c r="DS1112" t="str">
        <f t="shared" si="844"/>
        <v/>
      </c>
      <c r="DT1112" t="str">
        <f t="shared" ca="1" si="845"/>
        <v/>
      </c>
      <c r="DU1112" t="str">
        <f t="shared" si="846"/>
        <v/>
      </c>
      <c r="DV1112" t="str">
        <f t="shared" ca="1" si="847"/>
        <v/>
      </c>
      <c r="DW1112" t="str">
        <f t="shared" si="848"/>
        <v/>
      </c>
      <c r="DX1112" t="str">
        <f t="shared" ca="1" si="849"/>
        <v/>
      </c>
      <c r="DY1112" t="str">
        <f t="shared" si="850"/>
        <v/>
      </c>
      <c r="DZ1112" t="str">
        <f t="shared" ca="1" si="851"/>
        <v/>
      </c>
      <c r="EA1112" t="str">
        <f t="shared" si="852"/>
        <v/>
      </c>
      <c r="EB1112" t="str">
        <f t="shared" ca="1" si="853"/>
        <v/>
      </c>
      <c r="EC1112" t="str">
        <f t="shared" si="854"/>
        <v/>
      </c>
      <c r="ED1112" t="str">
        <f t="shared" ca="1" si="855"/>
        <v/>
      </c>
      <c r="EE1112" t="str">
        <f t="shared" si="856"/>
        <v/>
      </c>
      <c r="EF1112" t="str">
        <f t="shared" ca="1" si="857"/>
        <v/>
      </c>
      <c r="EG1112" t="str">
        <f t="shared" si="858"/>
        <v/>
      </c>
      <c r="EH1112" t="str">
        <f t="shared" ca="1" si="859"/>
        <v/>
      </c>
      <c r="EI1112" t="str">
        <f t="shared" si="860"/>
        <v/>
      </c>
      <c r="EJ1112" t="str">
        <f t="shared" ca="1" si="861"/>
        <v/>
      </c>
      <c r="EK1112" t="str">
        <f t="shared" ca="1" si="815"/>
        <v/>
      </c>
      <c r="EL1112" t="s">
        <v>924</v>
      </c>
      <c r="EM1112">
        <v>77342</v>
      </c>
      <c r="EN1112">
        <v>7082</v>
      </c>
      <c r="EO1112">
        <v>2519</v>
      </c>
      <c r="EP1112">
        <v>1723</v>
      </c>
      <c r="EQ1112">
        <v>9716</v>
      </c>
      <c r="ER1112">
        <v>87</v>
      </c>
      <c r="ES1112">
        <v>82815</v>
      </c>
      <c r="ET1112">
        <v>3294</v>
      </c>
      <c r="EU1112">
        <v>2</v>
      </c>
      <c r="EV1112" t="s">
        <v>156</v>
      </c>
      <c r="EW1112">
        <v>1024</v>
      </c>
      <c r="EX1112">
        <v>2</v>
      </c>
      <c r="EY1112">
        <v>48000</v>
      </c>
      <c r="EZ1112">
        <v>-16</v>
      </c>
      <c r="FA1112" t="s">
        <v>170</v>
      </c>
      <c r="FB1112">
        <v>10</v>
      </c>
      <c r="FC1112" t="s">
        <v>171</v>
      </c>
      <c r="FD1112">
        <v>581121</v>
      </c>
      <c r="FE1112">
        <v>574037</v>
      </c>
      <c r="FF1112">
        <v>15228</v>
      </c>
      <c r="FG1112">
        <v>1114374</v>
      </c>
      <c r="FH1112">
        <v>1115927</v>
      </c>
      <c r="FI1112">
        <v>574021</v>
      </c>
      <c r="FJ1112">
        <v>1114374</v>
      </c>
      <c r="FK1112">
        <v>570648</v>
      </c>
      <c r="FL1112" t="s">
        <v>158</v>
      </c>
      <c r="FM1112">
        <v>567100</v>
      </c>
      <c r="FN1112">
        <v>402651</v>
      </c>
      <c r="FO1112">
        <v>488219</v>
      </c>
      <c r="FP1112">
        <v>5512</v>
      </c>
      <c r="FQ1112">
        <v>5510</v>
      </c>
      <c r="FR1112">
        <v>1113623</v>
      </c>
      <c r="FS1112">
        <v>402649</v>
      </c>
      <c r="FT1112">
        <v>402649</v>
      </c>
      <c r="FU1112">
        <v>5510</v>
      </c>
      <c r="FV1112">
        <v>1119940</v>
      </c>
      <c r="FW1112">
        <v>1117927</v>
      </c>
      <c r="FX1112">
        <v>1120028</v>
      </c>
      <c r="FY1112">
        <v>405170</v>
      </c>
      <c r="FZ1112">
        <v>489942</v>
      </c>
      <c r="GA1112">
        <v>405402</v>
      </c>
      <c r="GB1112">
        <v>570648</v>
      </c>
      <c r="GC1112">
        <v>569101</v>
      </c>
      <c r="GD1112">
        <v>573943</v>
      </c>
      <c r="GE1112" t="s">
        <v>158</v>
      </c>
      <c r="GF1112">
        <v>1119940</v>
      </c>
      <c r="GG1112">
        <v>567099</v>
      </c>
      <c r="GH1112">
        <v>1113622</v>
      </c>
      <c r="GI1112">
        <v>658463</v>
      </c>
      <c r="GJ1112" t="s">
        <v>172</v>
      </c>
      <c r="GK1112">
        <v>65</v>
      </c>
      <c r="GL1112" t="s">
        <v>884</v>
      </c>
      <c r="GM1112">
        <v>68</v>
      </c>
      <c r="GN1112" t="s">
        <v>185</v>
      </c>
      <c r="GO1112" t="s">
        <v>166</v>
      </c>
      <c r="GP1112">
        <v>1024</v>
      </c>
      <c r="GQ1112">
        <v>-50</v>
      </c>
      <c r="GR1112">
        <v>180</v>
      </c>
      <c r="GS1112">
        <f t="shared" si="816"/>
        <v>68</v>
      </c>
      <c r="GT1112" t="str">
        <f t="shared" si="817"/>
        <v>test</v>
      </c>
    </row>
    <row r="1113" spans="1:202" x14ac:dyDescent="0.2">
      <c r="A1113">
        <v>95</v>
      </c>
      <c r="B1113">
        <v>95</v>
      </c>
      <c r="C1113">
        <v>701</v>
      </c>
      <c r="D1113">
        <v>701</v>
      </c>
      <c r="E1113" t="s">
        <v>155</v>
      </c>
      <c r="F1113" t="s">
        <v>156</v>
      </c>
      <c r="G1113" t="s">
        <v>156</v>
      </c>
      <c r="H1113" t="s">
        <v>156</v>
      </c>
      <c r="I1113">
        <v>0</v>
      </c>
      <c r="J1113" t="s">
        <v>157</v>
      </c>
      <c r="K1113">
        <v>1</v>
      </c>
      <c r="L1113" t="s">
        <v>154</v>
      </c>
      <c r="M1113" t="s">
        <v>154</v>
      </c>
      <c r="N1113" t="s">
        <v>154</v>
      </c>
      <c r="O1113">
        <v>1</v>
      </c>
      <c r="P1113" t="s">
        <v>154</v>
      </c>
      <c r="Q1113" t="s">
        <v>154</v>
      </c>
      <c r="R1113" t="s">
        <v>183</v>
      </c>
      <c r="S1113">
        <v>0</v>
      </c>
      <c r="T1113">
        <v>3</v>
      </c>
      <c r="U1113">
        <v>0</v>
      </c>
      <c r="V1113">
        <v>68</v>
      </c>
      <c r="W1113">
        <v>68</v>
      </c>
      <c r="X1113">
        <v>3</v>
      </c>
      <c r="Y1113">
        <v>68</v>
      </c>
      <c r="Z1113">
        <v>27</v>
      </c>
      <c r="AA1113">
        <v>0</v>
      </c>
      <c r="AB1113">
        <v>27</v>
      </c>
      <c r="AC1113">
        <v>3</v>
      </c>
      <c r="AD1113">
        <v>3</v>
      </c>
      <c r="AE1113">
        <v>0</v>
      </c>
      <c r="AF1113">
        <v>0</v>
      </c>
      <c r="AG1113">
        <v>68</v>
      </c>
      <c r="AH1113">
        <v>3</v>
      </c>
      <c r="AI1113">
        <v>3</v>
      </c>
      <c r="AJ1113">
        <v>0</v>
      </c>
      <c r="AK1113">
        <v>68</v>
      </c>
      <c r="AL1113">
        <v>68</v>
      </c>
      <c r="AM1113">
        <v>96</v>
      </c>
      <c r="AN1113">
        <v>3</v>
      </c>
      <c r="AO1113">
        <v>3</v>
      </c>
      <c r="AP1113">
        <v>3</v>
      </c>
      <c r="AQ1113">
        <v>27</v>
      </c>
      <c r="AR1113">
        <v>27</v>
      </c>
      <c r="AS1113">
        <v>27</v>
      </c>
      <c r="AT1113">
        <v>3</v>
      </c>
      <c r="AU1113">
        <v>68</v>
      </c>
      <c r="AV1113">
        <v>27</v>
      </c>
      <c r="AW1113">
        <v>68</v>
      </c>
      <c r="AX1113">
        <v>0</v>
      </c>
      <c r="AY1113" t="s">
        <v>159</v>
      </c>
      <c r="AZ1113" t="s">
        <v>815</v>
      </c>
      <c r="BA1113" t="s">
        <v>464</v>
      </c>
      <c r="BB1113" t="s">
        <v>762</v>
      </c>
      <c r="BC1113" t="s">
        <v>161</v>
      </c>
      <c r="BD1113" t="b">
        <v>0</v>
      </c>
      <c r="BE1113" t="s">
        <v>164</v>
      </c>
      <c r="BF1113" t="b">
        <v>1</v>
      </c>
      <c r="BH1113" t="s">
        <v>245</v>
      </c>
      <c r="BI1113" t="s">
        <v>600</v>
      </c>
      <c r="BJ1113" t="b">
        <v>0</v>
      </c>
      <c r="BK1113" t="s">
        <v>163</v>
      </c>
      <c r="BL1113" t="b">
        <v>0</v>
      </c>
      <c r="BM1113">
        <v>18</v>
      </c>
      <c r="BN1113" t="s">
        <v>164</v>
      </c>
      <c r="BO1113" t="s">
        <v>165</v>
      </c>
      <c r="BP1113" t="s">
        <v>164</v>
      </c>
      <c r="BQ1113" t="s">
        <v>166</v>
      </c>
      <c r="BR1113">
        <v>768</v>
      </c>
      <c r="BS1113" t="s">
        <v>156</v>
      </c>
      <c r="BT1113" t="s">
        <v>173</v>
      </c>
      <c r="BU1113" t="s">
        <v>180</v>
      </c>
      <c r="BV1113" t="s">
        <v>194</v>
      </c>
      <c r="BW1113">
        <v>68</v>
      </c>
      <c r="BX1113">
        <v>4</v>
      </c>
      <c r="BY1113">
        <v>0</v>
      </c>
      <c r="BZ1113">
        <v>6</v>
      </c>
      <c r="CA1113" t="s">
        <v>763</v>
      </c>
      <c r="CB1113" t="s">
        <v>156</v>
      </c>
      <c r="CC1113">
        <v>7</v>
      </c>
      <c r="CD1113" t="b">
        <v>0</v>
      </c>
      <c r="CE1113" t="s">
        <v>168</v>
      </c>
      <c r="CF1113" t="s">
        <v>602</v>
      </c>
      <c r="CG1113">
        <v>63</v>
      </c>
      <c r="CH1113">
        <v>0</v>
      </c>
      <c r="CI1113" t="s">
        <v>183</v>
      </c>
      <c r="CJ1113" t="s">
        <v>764</v>
      </c>
      <c r="CK1113" t="s">
        <v>764</v>
      </c>
      <c r="CL1113" t="s">
        <v>805</v>
      </c>
      <c r="CM1113" t="s">
        <v>764</v>
      </c>
      <c r="CN1113" t="s">
        <v>169</v>
      </c>
      <c r="CO1113" t="s">
        <v>183</v>
      </c>
      <c r="CP1113" t="s">
        <v>764</v>
      </c>
      <c r="CQ1113">
        <v>1</v>
      </c>
      <c r="CR1113">
        <v>180</v>
      </c>
      <c r="CS1113" t="str">
        <f t="shared" si="818"/>
        <v/>
      </c>
      <c r="CT1113" t="str">
        <f t="shared" ca="1" si="819"/>
        <v/>
      </c>
      <c r="CU1113" t="str">
        <f t="shared" si="820"/>
        <v/>
      </c>
      <c r="CV1113" t="str">
        <f t="shared" ca="1" si="821"/>
        <v/>
      </c>
      <c r="CW1113" t="str">
        <f t="shared" si="822"/>
        <v/>
      </c>
      <c r="CX1113" t="str">
        <f t="shared" ca="1" si="823"/>
        <v/>
      </c>
      <c r="CY1113" t="str">
        <f t="shared" si="824"/>
        <v/>
      </c>
      <c r="CZ1113" t="str">
        <f t="shared" ca="1" si="825"/>
        <v/>
      </c>
      <c r="DA1113" t="str">
        <f t="shared" si="826"/>
        <v/>
      </c>
      <c r="DB1113" t="str">
        <f t="shared" ca="1" si="827"/>
        <v/>
      </c>
      <c r="DC1113" t="str">
        <f t="shared" si="828"/>
        <v/>
      </c>
      <c r="DD1113" t="str">
        <f t="shared" ca="1" si="829"/>
        <v/>
      </c>
      <c r="DE1113" t="str">
        <f t="shared" si="830"/>
        <v/>
      </c>
      <c r="DF1113" t="str">
        <f t="shared" ca="1" si="831"/>
        <v/>
      </c>
      <c r="DG1113" t="str">
        <f t="shared" si="832"/>
        <v/>
      </c>
      <c r="DH1113" t="str">
        <f t="shared" ca="1" si="833"/>
        <v/>
      </c>
      <c r="DI1113" t="str">
        <f t="shared" si="834"/>
        <v/>
      </c>
      <c r="DJ1113" t="str">
        <f t="shared" ca="1" si="835"/>
        <v/>
      </c>
      <c r="DK1113" t="str">
        <f t="shared" si="836"/>
        <v/>
      </c>
      <c r="DL1113" t="str">
        <f t="shared" ca="1" si="837"/>
        <v/>
      </c>
      <c r="DM1113" t="str">
        <f t="shared" si="838"/>
        <v/>
      </c>
      <c r="DN1113" t="str">
        <f t="shared" ca="1" si="839"/>
        <v/>
      </c>
      <c r="DO1113" t="str">
        <f t="shared" si="840"/>
        <v/>
      </c>
      <c r="DP1113" t="str">
        <f t="shared" ca="1" si="841"/>
        <v/>
      </c>
      <c r="DQ1113" t="str">
        <f t="shared" si="842"/>
        <v/>
      </c>
      <c r="DR1113" t="str">
        <f t="shared" ca="1" si="843"/>
        <v/>
      </c>
      <c r="DS1113" t="str">
        <f t="shared" si="844"/>
        <v/>
      </c>
      <c r="DT1113" t="str">
        <f t="shared" ca="1" si="845"/>
        <v/>
      </c>
      <c r="DU1113" t="str">
        <f t="shared" si="846"/>
        <v/>
      </c>
      <c r="DV1113" t="str">
        <f t="shared" ca="1" si="847"/>
        <v/>
      </c>
      <c r="DW1113" t="str">
        <f t="shared" si="848"/>
        <v/>
      </c>
      <c r="DX1113" t="str">
        <f t="shared" ca="1" si="849"/>
        <v/>
      </c>
      <c r="DY1113" t="str">
        <f t="shared" si="850"/>
        <v/>
      </c>
      <c r="DZ1113" t="str">
        <f t="shared" ca="1" si="851"/>
        <v/>
      </c>
      <c r="EA1113" t="str">
        <f t="shared" si="852"/>
        <v/>
      </c>
      <c r="EB1113" t="str">
        <f t="shared" ca="1" si="853"/>
        <v/>
      </c>
      <c r="EC1113" t="str">
        <f t="shared" si="854"/>
        <v/>
      </c>
      <c r="ED1113" t="str">
        <f t="shared" ca="1" si="855"/>
        <v/>
      </c>
      <c r="EE1113" t="str">
        <f t="shared" si="856"/>
        <v/>
      </c>
      <c r="EF1113" t="str">
        <f t="shared" ca="1" si="857"/>
        <v/>
      </c>
      <c r="EG1113" t="str">
        <f t="shared" si="858"/>
        <v/>
      </c>
      <c r="EH1113" t="str">
        <f t="shared" ca="1" si="859"/>
        <v/>
      </c>
      <c r="EI1113" t="str">
        <f t="shared" si="860"/>
        <v/>
      </c>
      <c r="EJ1113" t="str">
        <f t="shared" ca="1" si="861"/>
        <v/>
      </c>
      <c r="EK1113" t="str">
        <f t="shared" ref="EK1113:EK1128" ca="1" si="862">IF(AND(GT1113="test",OR(CT1113&gt;5000,CT1113&gt;AVERAGE($CT$1045:$CT$1128)+2*STDEV($CT$1045:$CT$1128),CT1113&lt;AVERAGE($CT$1045:$CT$1128)-2*STDEV($CT$1045:$CT$1128))),"",CT1113)</f>
        <v/>
      </c>
      <c r="EL1113" t="s">
        <v>924</v>
      </c>
      <c r="EM1113">
        <v>77342</v>
      </c>
      <c r="EN1113">
        <v>7082</v>
      </c>
      <c r="EO1113">
        <v>2519</v>
      </c>
      <c r="EP1113">
        <v>1723</v>
      </c>
      <c r="EQ1113">
        <v>9716</v>
      </c>
      <c r="ER1113">
        <v>180</v>
      </c>
      <c r="ES1113">
        <v>82815</v>
      </c>
      <c r="ET1113">
        <v>3294</v>
      </c>
      <c r="EU1113">
        <v>2</v>
      </c>
      <c r="EV1113" t="s">
        <v>156</v>
      </c>
      <c r="EW1113">
        <v>1024</v>
      </c>
      <c r="EX1113">
        <v>2</v>
      </c>
      <c r="EY1113">
        <v>48000</v>
      </c>
      <c r="EZ1113">
        <v>-16</v>
      </c>
      <c r="FA1113" t="s">
        <v>170</v>
      </c>
      <c r="FB1113">
        <v>10</v>
      </c>
      <c r="FC1113" t="s">
        <v>171</v>
      </c>
      <c r="FD1113">
        <v>581121</v>
      </c>
      <c r="FE1113">
        <v>574037</v>
      </c>
      <c r="FF1113">
        <v>15228</v>
      </c>
      <c r="FG1113">
        <v>1120888</v>
      </c>
      <c r="FH1113">
        <v>1122370</v>
      </c>
      <c r="FI1113">
        <v>574021</v>
      </c>
      <c r="FJ1113">
        <v>1120888</v>
      </c>
      <c r="FK1113">
        <v>570648</v>
      </c>
      <c r="FL1113" t="s">
        <v>158</v>
      </c>
      <c r="FM1113">
        <v>567100</v>
      </c>
      <c r="FN1113">
        <v>402651</v>
      </c>
      <c r="FO1113">
        <v>488219</v>
      </c>
      <c r="FP1113">
        <v>5512</v>
      </c>
      <c r="FQ1113">
        <v>5510</v>
      </c>
      <c r="FR1113">
        <v>1120137</v>
      </c>
      <c r="FS1113">
        <v>402649</v>
      </c>
      <c r="FT1113">
        <v>402649</v>
      </c>
      <c r="FU1113">
        <v>5510</v>
      </c>
      <c r="FV1113">
        <v>1126359</v>
      </c>
      <c r="FW1113">
        <v>1124371</v>
      </c>
      <c r="FX1113">
        <v>1126540</v>
      </c>
      <c r="FY1113">
        <v>405170</v>
      </c>
      <c r="FZ1113">
        <v>489942</v>
      </c>
      <c r="GA1113">
        <v>405402</v>
      </c>
      <c r="GB1113">
        <v>570648</v>
      </c>
      <c r="GC1113">
        <v>569101</v>
      </c>
      <c r="GD1113">
        <v>573943</v>
      </c>
      <c r="GE1113" t="s">
        <v>158</v>
      </c>
      <c r="GF1113">
        <v>1126359</v>
      </c>
      <c r="GG1113">
        <v>567099</v>
      </c>
      <c r="GH1113">
        <v>1120136</v>
      </c>
      <c r="GI1113">
        <v>658463</v>
      </c>
      <c r="GJ1113" t="s">
        <v>172</v>
      </c>
      <c r="GK1113">
        <v>66</v>
      </c>
      <c r="GL1113" t="s">
        <v>885</v>
      </c>
      <c r="GM1113">
        <v>69</v>
      </c>
      <c r="GN1113" t="s">
        <v>185</v>
      </c>
      <c r="GO1113" t="s">
        <v>166</v>
      </c>
      <c r="GP1113">
        <v>1024</v>
      </c>
      <c r="GQ1113">
        <v>-50</v>
      </c>
      <c r="GR1113">
        <v>180</v>
      </c>
      <c r="GS1113">
        <f t="shared" si="816"/>
        <v>69</v>
      </c>
      <c r="GT1113" t="str">
        <f t="shared" si="817"/>
        <v>test</v>
      </c>
    </row>
    <row r="1114" spans="1:202" x14ac:dyDescent="0.2">
      <c r="A1114">
        <v>95</v>
      </c>
      <c r="B1114">
        <v>95</v>
      </c>
      <c r="C1114">
        <v>698</v>
      </c>
      <c r="D1114">
        <v>698</v>
      </c>
      <c r="E1114" t="s">
        <v>155</v>
      </c>
      <c r="F1114" t="s">
        <v>156</v>
      </c>
      <c r="G1114" t="s">
        <v>156</v>
      </c>
      <c r="H1114" t="s">
        <v>156</v>
      </c>
      <c r="I1114">
        <v>0</v>
      </c>
      <c r="J1114" t="s">
        <v>157</v>
      </c>
      <c r="K1114">
        <v>1</v>
      </c>
      <c r="L1114" t="s">
        <v>154</v>
      </c>
      <c r="M1114" t="s">
        <v>154</v>
      </c>
      <c r="N1114" t="s">
        <v>154</v>
      </c>
      <c r="O1114">
        <v>1</v>
      </c>
      <c r="P1114" t="s">
        <v>154</v>
      </c>
      <c r="Q1114" t="s">
        <v>154</v>
      </c>
      <c r="R1114" t="s">
        <v>179</v>
      </c>
      <c r="S1114">
        <v>0</v>
      </c>
      <c r="T1114">
        <v>3</v>
      </c>
      <c r="U1114">
        <v>0</v>
      </c>
      <c r="V1114">
        <v>69</v>
      </c>
      <c r="W1114">
        <v>69</v>
      </c>
      <c r="X1114">
        <v>3</v>
      </c>
      <c r="Y1114">
        <v>69</v>
      </c>
      <c r="Z1114">
        <v>27</v>
      </c>
      <c r="AA1114">
        <v>0</v>
      </c>
      <c r="AB1114">
        <v>27</v>
      </c>
      <c r="AC1114">
        <v>3</v>
      </c>
      <c r="AD1114">
        <v>3</v>
      </c>
      <c r="AE1114">
        <v>0</v>
      </c>
      <c r="AF1114">
        <v>0</v>
      </c>
      <c r="AG1114">
        <v>69</v>
      </c>
      <c r="AH1114">
        <v>3</v>
      </c>
      <c r="AI1114">
        <v>3</v>
      </c>
      <c r="AJ1114">
        <v>0</v>
      </c>
      <c r="AK1114">
        <v>69</v>
      </c>
      <c r="AL1114">
        <v>69</v>
      </c>
      <c r="AM1114">
        <v>97</v>
      </c>
      <c r="AN1114">
        <v>3</v>
      </c>
      <c r="AO1114">
        <v>3</v>
      </c>
      <c r="AP1114">
        <v>3</v>
      </c>
      <c r="AQ1114">
        <v>27</v>
      </c>
      <c r="AR1114">
        <v>27</v>
      </c>
      <c r="AS1114">
        <v>27</v>
      </c>
      <c r="AT1114">
        <v>3</v>
      </c>
      <c r="AU1114">
        <v>69</v>
      </c>
      <c r="AV1114">
        <v>27</v>
      </c>
      <c r="AW1114">
        <v>69</v>
      </c>
      <c r="AX1114">
        <v>0</v>
      </c>
      <c r="AY1114" t="s">
        <v>159</v>
      </c>
      <c r="AZ1114" t="s">
        <v>815</v>
      </c>
      <c r="BA1114" t="s">
        <v>464</v>
      </c>
      <c r="BB1114" t="s">
        <v>762</v>
      </c>
      <c r="BC1114" t="s">
        <v>161</v>
      </c>
      <c r="BD1114" t="b">
        <v>0</v>
      </c>
      <c r="BE1114">
        <v>1.86</v>
      </c>
      <c r="BF1114" t="b">
        <v>1</v>
      </c>
      <c r="BH1114" t="s">
        <v>245</v>
      </c>
      <c r="BI1114" t="s">
        <v>600</v>
      </c>
      <c r="BJ1114" t="b">
        <v>0</v>
      </c>
      <c r="BK1114" t="s">
        <v>163</v>
      </c>
      <c r="BL1114" t="b">
        <v>0</v>
      </c>
      <c r="BM1114">
        <v>18</v>
      </c>
      <c r="BN1114" t="s">
        <v>164</v>
      </c>
      <c r="BO1114" t="s">
        <v>165</v>
      </c>
      <c r="BP1114" t="s">
        <v>164</v>
      </c>
      <c r="BQ1114" t="s">
        <v>166</v>
      </c>
      <c r="BR1114">
        <v>768</v>
      </c>
      <c r="BS1114" t="s">
        <v>156</v>
      </c>
      <c r="BT1114" t="s">
        <v>173</v>
      </c>
      <c r="BU1114" t="s">
        <v>189</v>
      </c>
      <c r="BV1114" t="s">
        <v>176</v>
      </c>
      <c r="BW1114">
        <v>69</v>
      </c>
      <c r="BX1114">
        <v>4</v>
      </c>
      <c r="BY1114">
        <v>0</v>
      </c>
      <c r="BZ1114">
        <v>6</v>
      </c>
      <c r="CA1114" t="s">
        <v>763</v>
      </c>
      <c r="CB1114" t="s">
        <v>156</v>
      </c>
      <c r="CC1114">
        <v>7</v>
      </c>
      <c r="CD1114" t="b">
        <v>0</v>
      </c>
      <c r="CE1114" t="s">
        <v>168</v>
      </c>
      <c r="CF1114" t="s">
        <v>602</v>
      </c>
      <c r="CG1114">
        <v>3</v>
      </c>
      <c r="CH1114">
        <v>0</v>
      </c>
      <c r="CI1114" t="s">
        <v>179</v>
      </c>
      <c r="CJ1114" t="s">
        <v>764</v>
      </c>
      <c r="CK1114" t="s">
        <v>764</v>
      </c>
      <c r="CL1114" t="s">
        <v>805</v>
      </c>
      <c r="CM1114" t="s">
        <v>764</v>
      </c>
      <c r="CN1114" t="s">
        <v>169</v>
      </c>
      <c r="CO1114" t="s">
        <v>179</v>
      </c>
      <c r="CP1114" t="s">
        <v>764</v>
      </c>
      <c r="CQ1114">
        <v>1</v>
      </c>
      <c r="CR1114">
        <v>499</v>
      </c>
      <c r="CS1114">
        <f t="shared" si="818"/>
        <v>499</v>
      </c>
      <c r="CT1114">
        <f t="shared" ca="1" si="819"/>
        <v>499</v>
      </c>
      <c r="CU1114" t="str">
        <f t="shared" si="820"/>
        <v/>
      </c>
      <c r="CV1114" t="str">
        <f t="shared" ca="1" si="821"/>
        <v/>
      </c>
      <c r="CW1114">
        <f t="shared" si="822"/>
        <v>499</v>
      </c>
      <c r="CX1114">
        <f t="shared" ca="1" si="823"/>
        <v>499</v>
      </c>
      <c r="CY1114" t="str">
        <f t="shared" si="824"/>
        <v/>
      </c>
      <c r="CZ1114" t="str">
        <f t="shared" ca="1" si="825"/>
        <v/>
      </c>
      <c r="DA1114" t="str">
        <f t="shared" si="826"/>
        <v/>
      </c>
      <c r="DB1114" t="str">
        <f t="shared" ca="1" si="827"/>
        <v/>
      </c>
      <c r="DC1114" t="str">
        <f t="shared" si="828"/>
        <v/>
      </c>
      <c r="DD1114" t="str">
        <f t="shared" ca="1" si="829"/>
        <v/>
      </c>
      <c r="DE1114" t="str">
        <f t="shared" si="830"/>
        <v/>
      </c>
      <c r="DF1114" t="str">
        <f t="shared" ca="1" si="831"/>
        <v/>
      </c>
      <c r="DG1114" t="str">
        <f t="shared" si="832"/>
        <v/>
      </c>
      <c r="DH1114" t="str">
        <f t="shared" ca="1" si="833"/>
        <v/>
      </c>
      <c r="DI1114" t="str">
        <f t="shared" si="834"/>
        <v/>
      </c>
      <c r="DJ1114" t="str">
        <f t="shared" ca="1" si="835"/>
        <v/>
      </c>
      <c r="DK1114" t="str">
        <f t="shared" si="836"/>
        <v/>
      </c>
      <c r="DL1114" t="str">
        <f t="shared" ca="1" si="837"/>
        <v/>
      </c>
      <c r="DM1114" t="str">
        <f t="shared" si="838"/>
        <v/>
      </c>
      <c r="DN1114" t="str">
        <f t="shared" ca="1" si="839"/>
        <v/>
      </c>
      <c r="DO1114" t="str">
        <f t="shared" si="840"/>
        <v/>
      </c>
      <c r="DP1114" t="str">
        <f t="shared" ca="1" si="841"/>
        <v/>
      </c>
      <c r="DQ1114" t="str">
        <f t="shared" si="842"/>
        <v/>
      </c>
      <c r="DR1114" t="str">
        <f t="shared" ca="1" si="843"/>
        <v/>
      </c>
      <c r="DS1114" t="str">
        <f t="shared" si="844"/>
        <v/>
      </c>
      <c r="DT1114" t="str">
        <f t="shared" ca="1" si="845"/>
        <v/>
      </c>
      <c r="DU1114" t="str">
        <f t="shared" si="846"/>
        <v/>
      </c>
      <c r="DV1114" t="str">
        <f t="shared" ca="1" si="847"/>
        <v/>
      </c>
      <c r="DW1114" t="str">
        <f t="shared" si="848"/>
        <v/>
      </c>
      <c r="DX1114" t="str">
        <f t="shared" ca="1" si="849"/>
        <v/>
      </c>
      <c r="DY1114" t="str">
        <f t="shared" si="850"/>
        <v/>
      </c>
      <c r="DZ1114" t="str">
        <f t="shared" ca="1" si="851"/>
        <v/>
      </c>
      <c r="EA1114" t="str">
        <f t="shared" si="852"/>
        <v/>
      </c>
      <c r="EB1114" t="str">
        <f t="shared" ca="1" si="853"/>
        <v/>
      </c>
      <c r="EC1114" t="str">
        <f t="shared" si="854"/>
        <v/>
      </c>
      <c r="ED1114" t="str">
        <f t="shared" ca="1" si="855"/>
        <v/>
      </c>
      <c r="EE1114" t="str">
        <f t="shared" si="856"/>
        <v/>
      </c>
      <c r="EF1114" t="str">
        <f t="shared" ca="1" si="857"/>
        <v/>
      </c>
      <c r="EG1114" t="str">
        <f t="shared" si="858"/>
        <v/>
      </c>
      <c r="EH1114" t="str">
        <f t="shared" ca="1" si="859"/>
        <v/>
      </c>
      <c r="EI1114" t="str">
        <f t="shared" si="860"/>
        <v/>
      </c>
      <c r="EJ1114" t="str">
        <f t="shared" ca="1" si="861"/>
        <v/>
      </c>
      <c r="EK1114">
        <f t="shared" ca="1" si="862"/>
        <v>499</v>
      </c>
      <c r="EL1114">
        <v>499</v>
      </c>
      <c r="EM1114">
        <v>77342</v>
      </c>
      <c r="EN1114">
        <v>7082</v>
      </c>
      <c r="EO1114">
        <v>2519</v>
      </c>
      <c r="EP1114">
        <v>1723</v>
      </c>
      <c r="EQ1114">
        <v>9716</v>
      </c>
      <c r="ER1114">
        <v>499</v>
      </c>
      <c r="ES1114">
        <v>82815</v>
      </c>
      <c r="ET1114">
        <v>3294</v>
      </c>
      <c r="EU1114">
        <v>2</v>
      </c>
      <c r="EV1114" t="s">
        <v>156</v>
      </c>
      <c r="EW1114">
        <v>1024</v>
      </c>
      <c r="EX1114">
        <v>2</v>
      </c>
      <c r="EY1114">
        <v>48000</v>
      </c>
      <c r="EZ1114">
        <v>-16</v>
      </c>
      <c r="FA1114" t="s">
        <v>170</v>
      </c>
      <c r="FB1114">
        <v>10</v>
      </c>
      <c r="FC1114" t="s">
        <v>171</v>
      </c>
      <c r="FD1114">
        <v>581121</v>
      </c>
      <c r="FE1114">
        <v>574037</v>
      </c>
      <c r="FF1114">
        <v>15228</v>
      </c>
      <c r="FG1114">
        <v>1127399</v>
      </c>
      <c r="FH1114">
        <v>1128984</v>
      </c>
      <c r="FI1114">
        <v>574021</v>
      </c>
      <c r="FJ1114">
        <v>1127399</v>
      </c>
      <c r="FK1114">
        <v>570648</v>
      </c>
      <c r="FL1114" t="s">
        <v>158</v>
      </c>
      <c r="FM1114">
        <v>567100</v>
      </c>
      <c r="FN1114">
        <v>402651</v>
      </c>
      <c r="FO1114">
        <v>488219</v>
      </c>
      <c r="FP1114">
        <v>5512</v>
      </c>
      <c r="FQ1114">
        <v>5510</v>
      </c>
      <c r="FR1114">
        <v>1126648</v>
      </c>
      <c r="FS1114">
        <v>402649</v>
      </c>
      <c r="FT1114">
        <v>402649</v>
      </c>
      <c r="FU1114">
        <v>5510</v>
      </c>
      <c r="FV1114">
        <v>1132483</v>
      </c>
      <c r="FW1114">
        <v>1130984</v>
      </c>
      <c r="FX1114">
        <v>1132983</v>
      </c>
      <c r="FY1114">
        <v>405170</v>
      </c>
      <c r="FZ1114">
        <v>489942</v>
      </c>
      <c r="GA1114">
        <v>405402</v>
      </c>
      <c r="GB1114">
        <v>570648</v>
      </c>
      <c r="GC1114">
        <v>569101</v>
      </c>
      <c r="GD1114">
        <v>573943</v>
      </c>
      <c r="GE1114" t="s">
        <v>158</v>
      </c>
      <c r="GF1114">
        <v>1132483</v>
      </c>
      <c r="GG1114">
        <v>567099</v>
      </c>
      <c r="GH1114">
        <v>1126647</v>
      </c>
      <c r="GI1114">
        <v>658463</v>
      </c>
      <c r="GJ1114" t="s">
        <v>172</v>
      </c>
      <c r="GK1114">
        <v>67</v>
      </c>
      <c r="GL1114" t="s">
        <v>886</v>
      </c>
      <c r="GM1114">
        <v>70</v>
      </c>
      <c r="GN1114" t="s">
        <v>182</v>
      </c>
      <c r="GO1114" t="s">
        <v>166</v>
      </c>
      <c r="GP1114">
        <v>1024</v>
      </c>
      <c r="GQ1114">
        <v>-50</v>
      </c>
      <c r="GR1114">
        <v>180</v>
      </c>
      <c r="GS1114">
        <f t="shared" si="816"/>
        <v>70</v>
      </c>
      <c r="GT1114" t="str">
        <f t="shared" si="817"/>
        <v>test</v>
      </c>
    </row>
    <row r="1115" spans="1:202" x14ac:dyDescent="0.2">
      <c r="A1115">
        <v>95</v>
      </c>
      <c r="B1115">
        <v>95</v>
      </c>
      <c r="C1115">
        <v>706</v>
      </c>
      <c r="D1115">
        <v>706</v>
      </c>
      <c r="E1115" t="s">
        <v>155</v>
      </c>
      <c r="F1115" t="s">
        <v>156</v>
      </c>
      <c r="G1115" t="s">
        <v>156</v>
      </c>
      <c r="H1115" t="s">
        <v>156</v>
      </c>
      <c r="I1115">
        <v>0</v>
      </c>
      <c r="J1115" t="s">
        <v>157</v>
      </c>
      <c r="K1115">
        <v>1</v>
      </c>
      <c r="L1115" t="s">
        <v>154</v>
      </c>
      <c r="M1115" t="s">
        <v>154</v>
      </c>
      <c r="N1115" t="s">
        <v>154</v>
      </c>
      <c r="O1115">
        <v>1</v>
      </c>
      <c r="P1115" t="s">
        <v>154</v>
      </c>
      <c r="Q1115" t="s">
        <v>154</v>
      </c>
      <c r="R1115" t="s">
        <v>179</v>
      </c>
      <c r="S1115">
        <v>0</v>
      </c>
      <c r="T1115">
        <v>3</v>
      </c>
      <c r="U1115">
        <v>0</v>
      </c>
      <c r="V1115">
        <v>70</v>
      </c>
      <c r="W1115">
        <v>70</v>
      </c>
      <c r="X1115">
        <v>3</v>
      </c>
      <c r="Y1115">
        <v>70</v>
      </c>
      <c r="Z1115">
        <v>27</v>
      </c>
      <c r="AA1115">
        <v>0</v>
      </c>
      <c r="AB1115">
        <v>27</v>
      </c>
      <c r="AC1115">
        <v>3</v>
      </c>
      <c r="AD1115">
        <v>3</v>
      </c>
      <c r="AE1115">
        <v>0</v>
      </c>
      <c r="AF1115">
        <v>0</v>
      </c>
      <c r="AG1115">
        <v>70</v>
      </c>
      <c r="AH1115">
        <v>3</v>
      </c>
      <c r="AI1115">
        <v>3</v>
      </c>
      <c r="AJ1115">
        <v>0</v>
      </c>
      <c r="AK1115">
        <v>70</v>
      </c>
      <c r="AL1115">
        <v>70</v>
      </c>
      <c r="AM1115">
        <v>98</v>
      </c>
      <c r="AN1115">
        <v>3</v>
      </c>
      <c r="AO1115">
        <v>3</v>
      </c>
      <c r="AP1115">
        <v>3</v>
      </c>
      <c r="AQ1115">
        <v>27</v>
      </c>
      <c r="AR1115">
        <v>27</v>
      </c>
      <c r="AS1115">
        <v>27</v>
      </c>
      <c r="AT1115">
        <v>3</v>
      </c>
      <c r="AU1115">
        <v>70</v>
      </c>
      <c r="AV1115">
        <v>27</v>
      </c>
      <c r="AW1115">
        <v>70</v>
      </c>
      <c r="AX1115">
        <v>0</v>
      </c>
      <c r="AY1115" t="s">
        <v>159</v>
      </c>
      <c r="AZ1115" t="s">
        <v>815</v>
      </c>
      <c r="BA1115" t="s">
        <v>464</v>
      </c>
      <c r="BB1115" t="s">
        <v>762</v>
      </c>
      <c r="BC1115" t="s">
        <v>161</v>
      </c>
      <c r="BD1115" t="b">
        <v>0</v>
      </c>
      <c r="BE1115">
        <v>3.68</v>
      </c>
      <c r="BF1115" t="b">
        <v>1</v>
      </c>
      <c r="BH1115" t="s">
        <v>245</v>
      </c>
      <c r="BI1115" t="s">
        <v>600</v>
      </c>
      <c r="BJ1115" t="b">
        <v>0</v>
      </c>
      <c r="BK1115" t="s">
        <v>163</v>
      </c>
      <c r="BL1115" t="b">
        <v>0</v>
      </c>
      <c r="BM1115">
        <v>18</v>
      </c>
      <c r="BN1115" t="s">
        <v>164</v>
      </c>
      <c r="BO1115" t="s">
        <v>165</v>
      </c>
      <c r="BP1115" t="s">
        <v>164</v>
      </c>
      <c r="BQ1115" t="s">
        <v>166</v>
      </c>
      <c r="BR1115">
        <v>768</v>
      </c>
      <c r="BS1115" t="s">
        <v>156</v>
      </c>
      <c r="BT1115" t="s">
        <v>173</v>
      </c>
      <c r="BU1115" t="s">
        <v>186</v>
      </c>
      <c r="BV1115" t="s">
        <v>176</v>
      </c>
      <c r="BW1115">
        <v>70</v>
      </c>
      <c r="BX1115">
        <v>4</v>
      </c>
      <c r="BY1115">
        <v>0</v>
      </c>
      <c r="BZ1115">
        <v>6</v>
      </c>
      <c r="CA1115" t="s">
        <v>763</v>
      </c>
      <c r="CB1115" t="s">
        <v>156</v>
      </c>
      <c r="CC1115">
        <v>7</v>
      </c>
      <c r="CD1115" t="b">
        <v>0</v>
      </c>
      <c r="CE1115" t="s">
        <v>168</v>
      </c>
      <c r="CF1115" t="s">
        <v>602</v>
      </c>
      <c r="CG1115">
        <v>34</v>
      </c>
      <c r="CH1115">
        <v>0</v>
      </c>
      <c r="CI1115" t="s">
        <v>179</v>
      </c>
      <c r="CJ1115" t="s">
        <v>764</v>
      </c>
      <c r="CK1115" t="s">
        <v>764</v>
      </c>
      <c r="CL1115" t="s">
        <v>805</v>
      </c>
      <c r="CM1115" t="s">
        <v>764</v>
      </c>
      <c r="CN1115" t="s">
        <v>169</v>
      </c>
      <c r="CO1115" t="s">
        <v>179</v>
      </c>
      <c r="CP1115" t="s">
        <v>764</v>
      </c>
      <c r="CQ1115">
        <v>1</v>
      </c>
      <c r="CR1115">
        <v>1233</v>
      </c>
      <c r="CS1115">
        <f t="shared" si="818"/>
        <v>1233</v>
      </c>
      <c r="CT1115">
        <f t="shared" ca="1" si="819"/>
        <v>692</v>
      </c>
      <c r="CU1115" t="str">
        <f t="shared" si="820"/>
        <v/>
      </c>
      <c r="CV1115" t="str">
        <f t="shared" ca="1" si="821"/>
        <v/>
      </c>
      <c r="CW1115" t="str">
        <f t="shared" si="822"/>
        <v/>
      </c>
      <c r="CX1115" t="str">
        <f t="shared" ca="1" si="823"/>
        <v/>
      </c>
      <c r="CY1115" t="str">
        <f t="shared" si="824"/>
        <v/>
      </c>
      <c r="CZ1115" t="str">
        <f t="shared" ca="1" si="825"/>
        <v/>
      </c>
      <c r="DA1115" t="str">
        <f t="shared" si="826"/>
        <v/>
      </c>
      <c r="DB1115" t="str">
        <f t="shared" ca="1" si="827"/>
        <v/>
      </c>
      <c r="DC1115" t="str">
        <f t="shared" si="828"/>
        <v/>
      </c>
      <c r="DD1115" t="str">
        <f t="shared" ca="1" si="829"/>
        <v/>
      </c>
      <c r="DE1115">
        <f t="shared" si="830"/>
        <v>1233</v>
      </c>
      <c r="DF1115">
        <f t="shared" ca="1" si="831"/>
        <v>692</v>
      </c>
      <c r="DG1115" t="str">
        <f t="shared" si="832"/>
        <v/>
      </c>
      <c r="DH1115" t="str">
        <f t="shared" ca="1" si="833"/>
        <v/>
      </c>
      <c r="DI1115" t="str">
        <f t="shared" si="834"/>
        <v/>
      </c>
      <c r="DJ1115" t="str">
        <f t="shared" ca="1" si="835"/>
        <v/>
      </c>
      <c r="DK1115" t="str">
        <f t="shared" si="836"/>
        <v/>
      </c>
      <c r="DL1115" t="str">
        <f t="shared" ca="1" si="837"/>
        <v/>
      </c>
      <c r="DM1115" t="str">
        <f t="shared" si="838"/>
        <v/>
      </c>
      <c r="DN1115" t="str">
        <f t="shared" ca="1" si="839"/>
        <v/>
      </c>
      <c r="DO1115" t="str">
        <f t="shared" si="840"/>
        <v/>
      </c>
      <c r="DP1115" t="str">
        <f t="shared" ca="1" si="841"/>
        <v/>
      </c>
      <c r="DQ1115" t="str">
        <f t="shared" si="842"/>
        <v/>
      </c>
      <c r="DR1115" t="str">
        <f t="shared" ca="1" si="843"/>
        <v/>
      </c>
      <c r="DS1115" t="str">
        <f t="shared" si="844"/>
        <v/>
      </c>
      <c r="DT1115" t="str">
        <f t="shared" ca="1" si="845"/>
        <v/>
      </c>
      <c r="DU1115" t="str">
        <f t="shared" si="846"/>
        <v/>
      </c>
      <c r="DV1115" t="str">
        <f t="shared" ca="1" si="847"/>
        <v/>
      </c>
      <c r="DW1115" t="str">
        <f t="shared" si="848"/>
        <v/>
      </c>
      <c r="DX1115" t="str">
        <f t="shared" ca="1" si="849"/>
        <v/>
      </c>
      <c r="DY1115" t="str">
        <f t="shared" si="850"/>
        <v/>
      </c>
      <c r="DZ1115" t="str">
        <f t="shared" ca="1" si="851"/>
        <v/>
      </c>
      <c r="EA1115" t="str">
        <f t="shared" si="852"/>
        <v/>
      </c>
      <c r="EB1115" t="str">
        <f t="shared" ca="1" si="853"/>
        <v/>
      </c>
      <c r="EC1115" t="str">
        <f t="shared" si="854"/>
        <v/>
      </c>
      <c r="ED1115" t="str">
        <f t="shared" ca="1" si="855"/>
        <v/>
      </c>
      <c r="EE1115" t="str">
        <f t="shared" si="856"/>
        <v/>
      </c>
      <c r="EF1115" t="str">
        <f t="shared" ca="1" si="857"/>
        <v/>
      </c>
      <c r="EG1115" t="str">
        <f t="shared" si="858"/>
        <v/>
      </c>
      <c r="EH1115" t="str">
        <f t="shared" ca="1" si="859"/>
        <v/>
      </c>
      <c r="EI1115" t="str">
        <f t="shared" si="860"/>
        <v/>
      </c>
      <c r="EJ1115" t="str">
        <f t="shared" ca="1" si="861"/>
        <v/>
      </c>
      <c r="EK1115">
        <f t="shared" ca="1" si="862"/>
        <v>692</v>
      </c>
      <c r="EL1115">
        <v>641</v>
      </c>
      <c r="EM1115">
        <v>77342</v>
      </c>
      <c r="EN1115">
        <v>7082</v>
      </c>
      <c r="EO1115">
        <v>2519</v>
      </c>
      <c r="EP1115">
        <v>1723</v>
      </c>
      <c r="EQ1115">
        <v>9716</v>
      </c>
      <c r="ER1115">
        <v>1233</v>
      </c>
      <c r="ES1115">
        <v>82815</v>
      </c>
      <c r="ET1115">
        <v>3294</v>
      </c>
      <c r="EU1115">
        <v>2</v>
      </c>
      <c r="EV1115" t="s">
        <v>156</v>
      </c>
      <c r="EW1115">
        <v>1024</v>
      </c>
      <c r="EX1115">
        <v>2</v>
      </c>
      <c r="EY1115">
        <v>48000</v>
      </c>
      <c r="EZ1115">
        <v>-16</v>
      </c>
      <c r="FA1115" t="s">
        <v>170</v>
      </c>
      <c r="FB1115">
        <v>10</v>
      </c>
      <c r="FC1115" t="s">
        <v>171</v>
      </c>
      <c r="FD1115">
        <v>581121</v>
      </c>
      <c r="FE1115">
        <v>574037</v>
      </c>
      <c r="FF1115">
        <v>15228</v>
      </c>
      <c r="FG1115">
        <v>1133841</v>
      </c>
      <c r="FH1115">
        <v>1135384</v>
      </c>
      <c r="FI1115">
        <v>574021</v>
      </c>
      <c r="FJ1115">
        <v>1133841</v>
      </c>
      <c r="FK1115">
        <v>570648</v>
      </c>
      <c r="FL1115" t="s">
        <v>158</v>
      </c>
      <c r="FM1115">
        <v>567100</v>
      </c>
      <c r="FN1115">
        <v>402651</v>
      </c>
      <c r="FO1115">
        <v>488219</v>
      </c>
      <c r="FP1115">
        <v>5512</v>
      </c>
      <c r="FQ1115">
        <v>5510</v>
      </c>
      <c r="FR1115">
        <v>1133090</v>
      </c>
      <c r="FS1115">
        <v>402649</v>
      </c>
      <c r="FT1115">
        <v>402649</v>
      </c>
      <c r="FU1115">
        <v>5510</v>
      </c>
      <c r="FV1115">
        <v>1138883</v>
      </c>
      <c r="FW1115">
        <v>1137384</v>
      </c>
      <c r="FX1115">
        <v>1140117</v>
      </c>
      <c r="FY1115">
        <v>405170</v>
      </c>
      <c r="FZ1115">
        <v>489942</v>
      </c>
      <c r="GA1115">
        <v>405402</v>
      </c>
      <c r="GB1115">
        <v>570648</v>
      </c>
      <c r="GC1115">
        <v>569101</v>
      </c>
      <c r="GD1115">
        <v>573943</v>
      </c>
      <c r="GE1115" t="s">
        <v>158</v>
      </c>
      <c r="GF1115">
        <v>1138883</v>
      </c>
      <c r="GG1115">
        <v>567099</v>
      </c>
      <c r="GH1115">
        <v>1133089</v>
      </c>
      <c r="GI1115">
        <v>658463</v>
      </c>
      <c r="GJ1115" t="s">
        <v>172</v>
      </c>
      <c r="GK1115">
        <v>68</v>
      </c>
      <c r="GL1115" t="s">
        <v>887</v>
      </c>
      <c r="GM1115">
        <v>71</v>
      </c>
      <c r="GN1115" t="s">
        <v>182</v>
      </c>
      <c r="GO1115" t="s">
        <v>166</v>
      </c>
      <c r="GP1115">
        <v>1024</v>
      </c>
      <c r="GQ1115">
        <v>-50</v>
      </c>
      <c r="GR1115">
        <v>180</v>
      </c>
      <c r="GS1115">
        <f t="shared" si="816"/>
        <v>71</v>
      </c>
      <c r="GT1115" t="str">
        <f t="shared" si="817"/>
        <v>test</v>
      </c>
    </row>
    <row r="1116" spans="1:202" x14ac:dyDescent="0.2">
      <c r="A1116">
        <v>95</v>
      </c>
      <c r="B1116">
        <v>95</v>
      </c>
      <c r="C1116">
        <v>696</v>
      </c>
      <c r="D1116">
        <v>696</v>
      </c>
      <c r="E1116" t="s">
        <v>155</v>
      </c>
      <c r="F1116" t="s">
        <v>156</v>
      </c>
      <c r="G1116" t="s">
        <v>156</v>
      </c>
      <c r="H1116" t="s">
        <v>156</v>
      </c>
      <c r="I1116">
        <v>0</v>
      </c>
      <c r="J1116" t="s">
        <v>157</v>
      </c>
      <c r="K1116">
        <v>1</v>
      </c>
      <c r="L1116" t="s">
        <v>154</v>
      </c>
      <c r="M1116" t="s">
        <v>154</v>
      </c>
      <c r="N1116" t="s">
        <v>154</v>
      </c>
      <c r="O1116">
        <v>1</v>
      </c>
      <c r="P1116" t="s">
        <v>154</v>
      </c>
      <c r="Q1116" t="s">
        <v>154</v>
      </c>
      <c r="R1116" t="s">
        <v>183</v>
      </c>
      <c r="S1116">
        <v>0</v>
      </c>
      <c r="T1116">
        <v>3</v>
      </c>
      <c r="U1116">
        <v>0</v>
      </c>
      <c r="V1116">
        <v>71</v>
      </c>
      <c r="W1116">
        <v>71</v>
      </c>
      <c r="X1116">
        <v>3</v>
      </c>
      <c r="Y1116">
        <v>71</v>
      </c>
      <c r="Z1116">
        <v>27</v>
      </c>
      <c r="AA1116">
        <v>0</v>
      </c>
      <c r="AB1116">
        <v>27</v>
      </c>
      <c r="AC1116">
        <v>3</v>
      </c>
      <c r="AD1116">
        <v>3</v>
      </c>
      <c r="AE1116">
        <v>0</v>
      </c>
      <c r="AF1116">
        <v>0</v>
      </c>
      <c r="AG1116">
        <v>71</v>
      </c>
      <c r="AH1116">
        <v>3</v>
      </c>
      <c r="AI1116">
        <v>3</v>
      </c>
      <c r="AJ1116">
        <v>0</v>
      </c>
      <c r="AK1116">
        <v>71</v>
      </c>
      <c r="AL1116">
        <v>71</v>
      </c>
      <c r="AM1116">
        <v>99</v>
      </c>
      <c r="AN1116">
        <v>3</v>
      </c>
      <c r="AO1116">
        <v>3</v>
      </c>
      <c r="AP1116">
        <v>3</v>
      </c>
      <c r="AQ1116">
        <v>27</v>
      </c>
      <c r="AR1116">
        <v>27</v>
      </c>
      <c r="AS1116">
        <v>27</v>
      </c>
      <c r="AT1116">
        <v>3</v>
      </c>
      <c r="AU1116">
        <v>71</v>
      </c>
      <c r="AV1116">
        <v>27</v>
      </c>
      <c r="AW1116">
        <v>71</v>
      </c>
      <c r="AX1116">
        <v>0</v>
      </c>
      <c r="AY1116" t="s">
        <v>159</v>
      </c>
      <c r="AZ1116" t="s">
        <v>815</v>
      </c>
      <c r="BA1116" t="s">
        <v>464</v>
      </c>
      <c r="BB1116" t="s">
        <v>762</v>
      </c>
      <c r="BC1116" t="s">
        <v>161</v>
      </c>
      <c r="BD1116" t="b">
        <v>0</v>
      </c>
      <c r="BE1116" t="s">
        <v>164</v>
      </c>
      <c r="BF1116" t="b">
        <v>1</v>
      </c>
      <c r="BH1116" t="s">
        <v>245</v>
      </c>
      <c r="BI1116" t="s">
        <v>600</v>
      </c>
      <c r="BJ1116" t="b">
        <v>0</v>
      </c>
      <c r="BK1116" t="s">
        <v>163</v>
      </c>
      <c r="BL1116" t="b">
        <v>0</v>
      </c>
      <c r="BM1116">
        <v>18</v>
      </c>
      <c r="BN1116" t="s">
        <v>164</v>
      </c>
      <c r="BO1116" t="s">
        <v>165</v>
      </c>
      <c r="BP1116" t="s">
        <v>164</v>
      </c>
      <c r="BQ1116" t="s">
        <v>166</v>
      </c>
      <c r="BR1116">
        <v>768</v>
      </c>
      <c r="BS1116" t="s">
        <v>156</v>
      </c>
      <c r="BT1116" t="s">
        <v>173</v>
      </c>
      <c r="BU1116" t="s">
        <v>186</v>
      </c>
      <c r="BV1116" t="s">
        <v>184</v>
      </c>
      <c r="BW1116">
        <v>71</v>
      </c>
      <c r="BX1116">
        <v>4</v>
      </c>
      <c r="BY1116">
        <v>0</v>
      </c>
      <c r="BZ1116">
        <v>6</v>
      </c>
      <c r="CA1116" t="s">
        <v>763</v>
      </c>
      <c r="CB1116" t="s">
        <v>156</v>
      </c>
      <c r="CC1116">
        <v>7</v>
      </c>
      <c r="CD1116" t="b">
        <v>0</v>
      </c>
      <c r="CE1116" t="s">
        <v>168</v>
      </c>
      <c r="CF1116" t="s">
        <v>602</v>
      </c>
      <c r="CG1116">
        <v>67</v>
      </c>
      <c r="CH1116">
        <v>0</v>
      </c>
      <c r="CI1116" t="s">
        <v>183</v>
      </c>
      <c r="CJ1116" t="s">
        <v>764</v>
      </c>
      <c r="CK1116" t="s">
        <v>764</v>
      </c>
      <c r="CL1116" t="s">
        <v>805</v>
      </c>
      <c r="CM1116" t="s">
        <v>764</v>
      </c>
      <c r="CN1116" t="s">
        <v>169</v>
      </c>
      <c r="CO1116" t="s">
        <v>183</v>
      </c>
      <c r="CP1116" t="s">
        <v>764</v>
      </c>
      <c r="CQ1116">
        <v>1</v>
      </c>
      <c r="CR1116">
        <v>50</v>
      </c>
      <c r="CS1116" t="str">
        <f t="shared" si="818"/>
        <v/>
      </c>
      <c r="CT1116" t="str">
        <f t="shared" ca="1" si="819"/>
        <v/>
      </c>
      <c r="CU1116" t="str">
        <f t="shared" si="820"/>
        <v/>
      </c>
      <c r="CV1116" t="str">
        <f t="shared" ca="1" si="821"/>
        <v/>
      </c>
      <c r="CW1116" t="str">
        <f t="shared" si="822"/>
        <v/>
      </c>
      <c r="CX1116" t="str">
        <f t="shared" ca="1" si="823"/>
        <v/>
      </c>
      <c r="CY1116" t="str">
        <f t="shared" si="824"/>
        <v/>
      </c>
      <c r="CZ1116" t="str">
        <f t="shared" ca="1" si="825"/>
        <v/>
      </c>
      <c r="DA1116" t="str">
        <f t="shared" si="826"/>
        <v/>
      </c>
      <c r="DB1116" t="str">
        <f t="shared" ca="1" si="827"/>
        <v/>
      </c>
      <c r="DC1116" t="str">
        <f t="shared" si="828"/>
        <v/>
      </c>
      <c r="DD1116" t="str">
        <f t="shared" ca="1" si="829"/>
        <v/>
      </c>
      <c r="DE1116" t="str">
        <f t="shared" si="830"/>
        <v/>
      </c>
      <c r="DF1116" t="str">
        <f t="shared" ca="1" si="831"/>
        <v/>
      </c>
      <c r="DG1116" t="str">
        <f t="shared" si="832"/>
        <v/>
      </c>
      <c r="DH1116" t="str">
        <f t="shared" ca="1" si="833"/>
        <v/>
      </c>
      <c r="DI1116" t="str">
        <f t="shared" si="834"/>
        <v/>
      </c>
      <c r="DJ1116" t="str">
        <f t="shared" ca="1" si="835"/>
        <v/>
      </c>
      <c r="DK1116" t="str">
        <f t="shared" si="836"/>
        <v/>
      </c>
      <c r="DL1116" t="str">
        <f t="shared" ca="1" si="837"/>
        <v/>
      </c>
      <c r="DM1116" t="str">
        <f t="shared" si="838"/>
        <v/>
      </c>
      <c r="DN1116" t="str">
        <f t="shared" ca="1" si="839"/>
        <v/>
      </c>
      <c r="DO1116" t="str">
        <f t="shared" si="840"/>
        <v/>
      </c>
      <c r="DP1116" t="str">
        <f t="shared" ca="1" si="841"/>
        <v/>
      </c>
      <c r="DQ1116" t="str">
        <f t="shared" si="842"/>
        <v/>
      </c>
      <c r="DR1116" t="str">
        <f t="shared" ca="1" si="843"/>
        <v/>
      </c>
      <c r="DS1116" t="str">
        <f t="shared" si="844"/>
        <v/>
      </c>
      <c r="DT1116" t="str">
        <f t="shared" ca="1" si="845"/>
        <v/>
      </c>
      <c r="DU1116" t="str">
        <f t="shared" si="846"/>
        <v/>
      </c>
      <c r="DV1116" t="str">
        <f t="shared" ca="1" si="847"/>
        <v/>
      </c>
      <c r="DW1116" t="str">
        <f t="shared" si="848"/>
        <v/>
      </c>
      <c r="DX1116" t="str">
        <f t="shared" ca="1" si="849"/>
        <v/>
      </c>
      <c r="DY1116" t="str">
        <f t="shared" si="850"/>
        <v/>
      </c>
      <c r="DZ1116" t="str">
        <f t="shared" ca="1" si="851"/>
        <v/>
      </c>
      <c r="EA1116" t="str">
        <f t="shared" si="852"/>
        <v/>
      </c>
      <c r="EB1116" t="str">
        <f t="shared" ca="1" si="853"/>
        <v/>
      </c>
      <c r="EC1116" t="str">
        <f t="shared" si="854"/>
        <v/>
      </c>
      <c r="ED1116" t="str">
        <f t="shared" ca="1" si="855"/>
        <v/>
      </c>
      <c r="EE1116" t="str">
        <f t="shared" si="856"/>
        <v/>
      </c>
      <c r="EF1116" t="str">
        <f t="shared" ca="1" si="857"/>
        <v/>
      </c>
      <c r="EG1116" t="str">
        <f t="shared" si="858"/>
        <v/>
      </c>
      <c r="EH1116" t="str">
        <f t="shared" ca="1" si="859"/>
        <v/>
      </c>
      <c r="EI1116" t="str">
        <f t="shared" si="860"/>
        <v/>
      </c>
      <c r="EJ1116" t="str">
        <f t="shared" ca="1" si="861"/>
        <v/>
      </c>
      <c r="EK1116" t="str">
        <f t="shared" ca="1" si="862"/>
        <v/>
      </c>
      <c r="EL1116" t="s">
        <v>924</v>
      </c>
      <c r="EM1116">
        <v>77342</v>
      </c>
      <c r="EN1116">
        <v>7082</v>
      </c>
      <c r="EO1116">
        <v>2519</v>
      </c>
      <c r="EP1116">
        <v>1723</v>
      </c>
      <c r="EQ1116">
        <v>9716</v>
      </c>
      <c r="ER1116">
        <v>50</v>
      </c>
      <c r="ES1116">
        <v>82815</v>
      </c>
      <c r="ET1116">
        <v>3294</v>
      </c>
      <c r="EU1116">
        <v>2</v>
      </c>
      <c r="EV1116" t="s">
        <v>156</v>
      </c>
      <c r="EW1116">
        <v>1024</v>
      </c>
      <c r="EX1116">
        <v>2</v>
      </c>
      <c r="EY1116">
        <v>48000</v>
      </c>
      <c r="EZ1116">
        <v>-16</v>
      </c>
      <c r="FA1116" t="s">
        <v>170</v>
      </c>
      <c r="FB1116">
        <v>10</v>
      </c>
      <c r="FC1116" t="s">
        <v>171</v>
      </c>
      <c r="FD1116">
        <v>581121</v>
      </c>
      <c r="FE1116">
        <v>574037</v>
      </c>
      <c r="FF1116">
        <v>15228</v>
      </c>
      <c r="FG1116">
        <v>1140977</v>
      </c>
      <c r="FH1116">
        <v>1142529</v>
      </c>
      <c r="FI1116">
        <v>574021</v>
      </c>
      <c r="FJ1116">
        <v>1140976</v>
      </c>
      <c r="FK1116">
        <v>570648</v>
      </c>
      <c r="FL1116" t="s">
        <v>158</v>
      </c>
      <c r="FM1116">
        <v>567100</v>
      </c>
      <c r="FN1116">
        <v>402651</v>
      </c>
      <c r="FO1116">
        <v>488219</v>
      </c>
      <c r="FP1116">
        <v>5512</v>
      </c>
      <c r="FQ1116">
        <v>5510</v>
      </c>
      <c r="FR1116">
        <v>1140224</v>
      </c>
      <c r="FS1116">
        <v>402649</v>
      </c>
      <c r="FT1116">
        <v>402649</v>
      </c>
      <c r="FU1116">
        <v>5510</v>
      </c>
      <c r="FV1116">
        <v>1146115</v>
      </c>
      <c r="FW1116">
        <v>1144529</v>
      </c>
      <c r="FX1116">
        <v>1146165</v>
      </c>
      <c r="FY1116">
        <v>405170</v>
      </c>
      <c r="FZ1116">
        <v>489942</v>
      </c>
      <c r="GA1116">
        <v>405402</v>
      </c>
      <c r="GB1116">
        <v>570648</v>
      </c>
      <c r="GC1116">
        <v>569101</v>
      </c>
      <c r="GD1116">
        <v>573943</v>
      </c>
      <c r="GE1116" t="s">
        <v>158</v>
      </c>
      <c r="GF1116">
        <v>1146115</v>
      </c>
      <c r="GG1116">
        <v>567099</v>
      </c>
      <c r="GH1116">
        <v>1140223</v>
      </c>
      <c r="GI1116">
        <v>658463</v>
      </c>
      <c r="GJ1116" t="s">
        <v>172</v>
      </c>
      <c r="GK1116">
        <v>69</v>
      </c>
      <c r="GL1116" t="s">
        <v>888</v>
      </c>
      <c r="GM1116">
        <v>72</v>
      </c>
      <c r="GN1116" t="s">
        <v>185</v>
      </c>
      <c r="GO1116" t="s">
        <v>166</v>
      </c>
      <c r="GP1116">
        <v>1024</v>
      </c>
      <c r="GQ1116">
        <v>-50</v>
      </c>
      <c r="GR1116">
        <v>180</v>
      </c>
      <c r="GS1116">
        <f t="shared" si="816"/>
        <v>72</v>
      </c>
      <c r="GT1116" t="str">
        <f t="shared" si="817"/>
        <v>test</v>
      </c>
    </row>
    <row r="1117" spans="1:202" x14ac:dyDescent="0.2">
      <c r="A1117">
        <v>95</v>
      </c>
      <c r="B1117">
        <v>95</v>
      </c>
      <c r="C1117">
        <v>687</v>
      </c>
      <c r="D1117">
        <v>687</v>
      </c>
      <c r="E1117" t="s">
        <v>155</v>
      </c>
      <c r="F1117" t="s">
        <v>156</v>
      </c>
      <c r="G1117" t="s">
        <v>156</v>
      </c>
      <c r="H1117" t="s">
        <v>156</v>
      </c>
      <c r="I1117">
        <v>0</v>
      </c>
      <c r="J1117" t="s">
        <v>157</v>
      </c>
      <c r="K1117">
        <v>1</v>
      </c>
      <c r="L1117" t="s">
        <v>154</v>
      </c>
      <c r="M1117" t="s">
        <v>154</v>
      </c>
      <c r="N1117" t="s">
        <v>154</v>
      </c>
      <c r="O1117">
        <v>1</v>
      </c>
      <c r="P1117" t="s">
        <v>154</v>
      </c>
      <c r="Q1117" t="s">
        <v>154</v>
      </c>
      <c r="R1117" t="s">
        <v>183</v>
      </c>
      <c r="S1117">
        <v>0</v>
      </c>
      <c r="T1117">
        <v>3</v>
      </c>
      <c r="U1117">
        <v>0</v>
      </c>
      <c r="V1117">
        <v>72</v>
      </c>
      <c r="W1117">
        <v>72</v>
      </c>
      <c r="X1117">
        <v>3</v>
      </c>
      <c r="Y1117">
        <v>72</v>
      </c>
      <c r="Z1117">
        <v>27</v>
      </c>
      <c r="AA1117">
        <v>0</v>
      </c>
      <c r="AB1117">
        <v>27</v>
      </c>
      <c r="AC1117">
        <v>3</v>
      </c>
      <c r="AD1117">
        <v>3</v>
      </c>
      <c r="AE1117">
        <v>0</v>
      </c>
      <c r="AF1117">
        <v>0</v>
      </c>
      <c r="AG1117">
        <v>72</v>
      </c>
      <c r="AH1117">
        <v>3</v>
      </c>
      <c r="AI1117">
        <v>3</v>
      </c>
      <c r="AJ1117">
        <v>0</v>
      </c>
      <c r="AK1117">
        <v>72</v>
      </c>
      <c r="AL1117">
        <v>72</v>
      </c>
      <c r="AM1117">
        <v>100</v>
      </c>
      <c r="AN1117">
        <v>3</v>
      </c>
      <c r="AO1117">
        <v>3</v>
      </c>
      <c r="AP1117">
        <v>3</v>
      </c>
      <c r="AQ1117">
        <v>27</v>
      </c>
      <c r="AR1117">
        <v>27</v>
      </c>
      <c r="AS1117">
        <v>27</v>
      </c>
      <c r="AT1117">
        <v>3</v>
      </c>
      <c r="AU1117">
        <v>72</v>
      </c>
      <c r="AV1117">
        <v>27</v>
      </c>
      <c r="AW1117">
        <v>72</v>
      </c>
      <c r="AX1117">
        <v>0</v>
      </c>
      <c r="AY1117" t="s">
        <v>159</v>
      </c>
      <c r="AZ1117" t="s">
        <v>815</v>
      </c>
      <c r="BA1117" t="s">
        <v>464</v>
      </c>
      <c r="BB1117" t="s">
        <v>762</v>
      </c>
      <c r="BC1117" t="s">
        <v>161</v>
      </c>
      <c r="BD1117" t="b">
        <v>0</v>
      </c>
      <c r="BE1117" t="s">
        <v>164</v>
      </c>
      <c r="BF1117" t="b">
        <v>1</v>
      </c>
      <c r="BH1117" t="s">
        <v>245</v>
      </c>
      <c r="BI1117" t="s">
        <v>600</v>
      </c>
      <c r="BJ1117" t="b">
        <v>0</v>
      </c>
      <c r="BK1117" t="s">
        <v>163</v>
      </c>
      <c r="BL1117" t="b">
        <v>0</v>
      </c>
      <c r="BM1117">
        <v>18</v>
      </c>
      <c r="BN1117" t="s">
        <v>164</v>
      </c>
      <c r="BO1117" t="s">
        <v>165</v>
      </c>
      <c r="BP1117" t="s">
        <v>164</v>
      </c>
      <c r="BQ1117" t="s">
        <v>166</v>
      </c>
      <c r="BR1117">
        <v>768</v>
      </c>
      <c r="BS1117" t="s">
        <v>156</v>
      </c>
      <c r="BT1117" t="s">
        <v>173</v>
      </c>
      <c r="BU1117" t="s">
        <v>188</v>
      </c>
      <c r="BV1117" t="s">
        <v>191</v>
      </c>
      <c r="BW1117">
        <v>72</v>
      </c>
      <c r="BX1117">
        <v>4</v>
      </c>
      <c r="BY1117">
        <v>0</v>
      </c>
      <c r="BZ1117">
        <v>6</v>
      </c>
      <c r="CA1117" t="s">
        <v>763</v>
      </c>
      <c r="CB1117" t="s">
        <v>156</v>
      </c>
      <c r="CC1117">
        <v>7</v>
      </c>
      <c r="CD1117" t="b">
        <v>0</v>
      </c>
      <c r="CE1117" t="s">
        <v>168</v>
      </c>
      <c r="CF1117" t="s">
        <v>602</v>
      </c>
      <c r="CG1117">
        <v>70</v>
      </c>
      <c r="CH1117">
        <v>0</v>
      </c>
      <c r="CI1117" t="s">
        <v>183</v>
      </c>
      <c r="CJ1117" t="s">
        <v>764</v>
      </c>
      <c r="CK1117" t="s">
        <v>764</v>
      </c>
      <c r="CL1117" t="s">
        <v>805</v>
      </c>
      <c r="CM1117" t="s">
        <v>764</v>
      </c>
      <c r="CN1117" t="s">
        <v>169</v>
      </c>
      <c r="CO1117" t="s">
        <v>183</v>
      </c>
      <c r="CP1117" t="s">
        <v>764</v>
      </c>
      <c r="CQ1117">
        <v>1</v>
      </c>
      <c r="CR1117">
        <v>43</v>
      </c>
      <c r="CS1117" t="str">
        <f t="shared" si="818"/>
        <v/>
      </c>
      <c r="CT1117" t="str">
        <f t="shared" ca="1" si="819"/>
        <v/>
      </c>
      <c r="CU1117" t="str">
        <f t="shared" si="820"/>
        <v/>
      </c>
      <c r="CV1117" t="str">
        <f t="shared" ca="1" si="821"/>
        <v/>
      </c>
      <c r="CW1117" t="str">
        <f t="shared" si="822"/>
        <v/>
      </c>
      <c r="CX1117" t="str">
        <f t="shared" ca="1" si="823"/>
        <v/>
      </c>
      <c r="CY1117" t="str">
        <f t="shared" si="824"/>
        <v/>
      </c>
      <c r="CZ1117" t="str">
        <f t="shared" ca="1" si="825"/>
        <v/>
      </c>
      <c r="DA1117" t="str">
        <f t="shared" si="826"/>
        <v/>
      </c>
      <c r="DB1117" t="str">
        <f t="shared" ca="1" si="827"/>
        <v/>
      </c>
      <c r="DC1117" t="str">
        <f t="shared" si="828"/>
        <v/>
      </c>
      <c r="DD1117" t="str">
        <f t="shared" ca="1" si="829"/>
        <v/>
      </c>
      <c r="DE1117" t="str">
        <f t="shared" si="830"/>
        <v/>
      </c>
      <c r="DF1117" t="str">
        <f t="shared" ca="1" si="831"/>
        <v/>
      </c>
      <c r="DG1117" t="str">
        <f t="shared" si="832"/>
        <v/>
      </c>
      <c r="DH1117" t="str">
        <f t="shared" ca="1" si="833"/>
        <v/>
      </c>
      <c r="DI1117" t="str">
        <f t="shared" si="834"/>
        <v/>
      </c>
      <c r="DJ1117" t="str">
        <f t="shared" ca="1" si="835"/>
        <v/>
      </c>
      <c r="DK1117" t="str">
        <f t="shared" si="836"/>
        <v/>
      </c>
      <c r="DL1117" t="str">
        <f t="shared" ca="1" si="837"/>
        <v/>
      </c>
      <c r="DM1117" t="str">
        <f t="shared" si="838"/>
        <v/>
      </c>
      <c r="DN1117" t="str">
        <f t="shared" ca="1" si="839"/>
        <v/>
      </c>
      <c r="DO1117" t="str">
        <f t="shared" si="840"/>
        <v/>
      </c>
      <c r="DP1117" t="str">
        <f t="shared" ca="1" si="841"/>
        <v/>
      </c>
      <c r="DQ1117" t="str">
        <f t="shared" si="842"/>
        <v/>
      </c>
      <c r="DR1117" t="str">
        <f t="shared" ca="1" si="843"/>
        <v/>
      </c>
      <c r="DS1117" t="str">
        <f t="shared" si="844"/>
        <v/>
      </c>
      <c r="DT1117" t="str">
        <f t="shared" ca="1" si="845"/>
        <v/>
      </c>
      <c r="DU1117" t="str">
        <f t="shared" si="846"/>
        <v/>
      </c>
      <c r="DV1117" t="str">
        <f t="shared" ca="1" si="847"/>
        <v/>
      </c>
      <c r="DW1117" t="str">
        <f t="shared" si="848"/>
        <v/>
      </c>
      <c r="DX1117" t="str">
        <f t="shared" ca="1" si="849"/>
        <v/>
      </c>
      <c r="DY1117" t="str">
        <f t="shared" si="850"/>
        <v/>
      </c>
      <c r="DZ1117" t="str">
        <f t="shared" ca="1" si="851"/>
        <v/>
      </c>
      <c r="EA1117" t="str">
        <f t="shared" si="852"/>
        <v/>
      </c>
      <c r="EB1117" t="str">
        <f t="shared" ca="1" si="853"/>
        <v/>
      </c>
      <c r="EC1117" t="str">
        <f t="shared" si="854"/>
        <v/>
      </c>
      <c r="ED1117" t="str">
        <f t="shared" ca="1" si="855"/>
        <v/>
      </c>
      <c r="EE1117" t="str">
        <f t="shared" si="856"/>
        <v/>
      </c>
      <c r="EF1117" t="str">
        <f t="shared" ca="1" si="857"/>
        <v/>
      </c>
      <c r="EG1117" t="str">
        <f t="shared" si="858"/>
        <v/>
      </c>
      <c r="EH1117" t="str">
        <f t="shared" ca="1" si="859"/>
        <v/>
      </c>
      <c r="EI1117" t="str">
        <f t="shared" si="860"/>
        <v/>
      </c>
      <c r="EJ1117" t="str">
        <f t="shared" ca="1" si="861"/>
        <v/>
      </c>
      <c r="EK1117" t="str">
        <f t="shared" ca="1" si="862"/>
        <v/>
      </c>
      <c r="EL1117" t="s">
        <v>924</v>
      </c>
      <c r="EM1117">
        <v>77342</v>
      </c>
      <c r="EN1117">
        <v>7082</v>
      </c>
      <c r="EO1117">
        <v>2519</v>
      </c>
      <c r="EP1117">
        <v>1723</v>
      </c>
      <c r="EQ1117">
        <v>9716</v>
      </c>
      <c r="ER1117">
        <v>43</v>
      </c>
      <c r="ES1117">
        <v>82815</v>
      </c>
      <c r="ET1117">
        <v>3294</v>
      </c>
      <c r="EU1117">
        <v>2</v>
      </c>
      <c r="EV1117" t="s">
        <v>156</v>
      </c>
      <c r="EW1117">
        <v>1024</v>
      </c>
      <c r="EX1117">
        <v>2</v>
      </c>
      <c r="EY1117">
        <v>48000</v>
      </c>
      <c r="EZ1117">
        <v>-16</v>
      </c>
      <c r="FA1117" t="s">
        <v>170</v>
      </c>
      <c r="FB1117">
        <v>10</v>
      </c>
      <c r="FC1117" t="s">
        <v>171</v>
      </c>
      <c r="FD1117">
        <v>581121</v>
      </c>
      <c r="FE1117">
        <v>574037</v>
      </c>
      <c r="FF1117">
        <v>15228</v>
      </c>
      <c r="FG1117">
        <v>1147025</v>
      </c>
      <c r="FH1117">
        <v>1148332</v>
      </c>
      <c r="FI1117">
        <v>574021</v>
      </c>
      <c r="FJ1117">
        <v>1147024</v>
      </c>
      <c r="FK1117">
        <v>570648</v>
      </c>
      <c r="FL1117" t="s">
        <v>158</v>
      </c>
      <c r="FM1117">
        <v>567100</v>
      </c>
      <c r="FN1117">
        <v>402651</v>
      </c>
      <c r="FO1117">
        <v>488219</v>
      </c>
      <c r="FP1117">
        <v>5512</v>
      </c>
      <c r="FQ1117">
        <v>5510</v>
      </c>
      <c r="FR1117">
        <v>1146273</v>
      </c>
      <c r="FS1117">
        <v>402649</v>
      </c>
      <c r="FT1117">
        <v>402649</v>
      </c>
      <c r="FU1117">
        <v>5510</v>
      </c>
      <c r="FV1117">
        <v>1151876</v>
      </c>
      <c r="FW1117">
        <v>1150332</v>
      </c>
      <c r="FX1117">
        <v>1151920</v>
      </c>
      <c r="FY1117">
        <v>405170</v>
      </c>
      <c r="FZ1117">
        <v>489942</v>
      </c>
      <c r="GA1117">
        <v>405402</v>
      </c>
      <c r="GB1117">
        <v>570648</v>
      </c>
      <c r="GC1117">
        <v>569101</v>
      </c>
      <c r="GD1117">
        <v>573943</v>
      </c>
      <c r="GE1117" t="s">
        <v>158</v>
      </c>
      <c r="GF1117">
        <v>1151875</v>
      </c>
      <c r="GG1117">
        <v>567099</v>
      </c>
      <c r="GH1117">
        <v>1146272</v>
      </c>
      <c r="GI1117">
        <v>658463</v>
      </c>
      <c r="GJ1117" t="s">
        <v>172</v>
      </c>
      <c r="GK1117">
        <v>70</v>
      </c>
      <c r="GL1117" t="s">
        <v>889</v>
      </c>
      <c r="GM1117">
        <v>73</v>
      </c>
      <c r="GN1117" t="s">
        <v>185</v>
      </c>
      <c r="GO1117" t="s">
        <v>166</v>
      </c>
      <c r="GP1117">
        <v>1024</v>
      </c>
      <c r="GQ1117">
        <v>-50</v>
      </c>
      <c r="GR1117">
        <v>180</v>
      </c>
      <c r="GS1117">
        <f t="shared" si="816"/>
        <v>73</v>
      </c>
      <c r="GT1117" t="str">
        <f t="shared" si="817"/>
        <v>test</v>
      </c>
    </row>
    <row r="1118" spans="1:202" x14ac:dyDescent="0.2">
      <c r="A1118">
        <v>95</v>
      </c>
      <c r="B1118">
        <v>95</v>
      </c>
      <c r="C1118">
        <v>683</v>
      </c>
      <c r="D1118">
        <v>683</v>
      </c>
      <c r="E1118" t="s">
        <v>155</v>
      </c>
      <c r="F1118" t="s">
        <v>156</v>
      </c>
      <c r="G1118" t="s">
        <v>156</v>
      </c>
      <c r="H1118" t="s">
        <v>156</v>
      </c>
      <c r="I1118">
        <v>0</v>
      </c>
      <c r="J1118" t="s">
        <v>157</v>
      </c>
      <c r="K1118">
        <v>1</v>
      </c>
      <c r="L1118" t="s">
        <v>154</v>
      </c>
      <c r="M1118" t="s">
        <v>154</v>
      </c>
      <c r="N1118" t="s">
        <v>154</v>
      </c>
      <c r="O1118">
        <v>1</v>
      </c>
      <c r="P1118" t="s">
        <v>154</v>
      </c>
      <c r="Q1118" t="s">
        <v>154</v>
      </c>
      <c r="R1118" t="s">
        <v>179</v>
      </c>
      <c r="S1118">
        <v>0</v>
      </c>
      <c r="T1118">
        <v>3</v>
      </c>
      <c r="U1118">
        <v>0</v>
      </c>
      <c r="V1118">
        <v>73</v>
      </c>
      <c r="W1118">
        <v>73</v>
      </c>
      <c r="X1118">
        <v>3</v>
      </c>
      <c r="Y1118">
        <v>73</v>
      </c>
      <c r="Z1118">
        <v>27</v>
      </c>
      <c r="AA1118">
        <v>0</v>
      </c>
      <c r="AB1118">
        <v>27</v>
      </c>
      <c r="AC1118">
        <v>3</v>
      </c>
      <c r="AD1118">
        <v>3</v>
      </c>
      <c r="AE1118">
        <v>0</v>
      </c>
      <c r="AF1118">
        <v>0</v>
      </c>
      <c r="AG1118">
        <v>73</v>
      </c>
      <c r="AH1118">
        <v>3</v>
      </c>
      <c r="AI1118">
        <v>3</v>
      </c>
      <c r="AJ1118">
        <v>0</v>
      </c>
      <c r="AK1118">
        <v>73</v>
      </c>
      <c r="AL1118">
        <v>73</v>
      </c>
      <c r="AM1118">
        <v>101</v>
      </c>
      <c r="AN1118">
        <v>3</v>
      </c>
      <c r="AO1118">
        <v>3</v>
      </c>
      <c r="AP1118">
        <v>3</v>
      </c>
      <c r="AQ1118">
        <v>27</v>
      </c>
      <c r="AR1118">
        <v>27</v>
      </c>
      <c r="AS1118">
        <v>27</v>
      </c>
      <c r="AT1118">
        <v>3</v>
      </c>
      <c r="AU1118">
        <v>73</v>
      </c>
      <c r="AV1118">
        <v>27</v>
      </c>
      <c r="AW1118">
        <v>73</v>
      </c>
      <c r="AX1118">
        <v>0</v>
      </c>
      <c r="AY1118" t="s">
        <v>159</v>
      </c>
      <c r="AZ1118" t="s">
        <v>815</v>
      </c>
      <c r="BA1118" t="s">
        <v>464</v>
      </c>
      <c r="BB1118" t="s">
        <v>762</v>
      </c>
      <c r="BC1118" t="s">
        <v>161</v>
      </c>
      <c r="BD1118" t="b">
        <v>0</v>
      </c>
      <c r="BE1118">
        <v>11.03</v>
      </c>
      <c r="BF1118" t="b">
        <v>1</v>
      </c>
      <c r="BH1118" t="s">
        <v>245</v>
      </c>
      <c r="BI1118" t="s">
        <v>600</v>
      </c>
      <c r="BJ1118" t="b">
        <v>0</v>
      </c>
      <c r="BK1118" t="s">
        <v>163</v>
      </c>
      <c r="BL1118" t="b">
        <v>0</v>
      </c>
      <c r="BM1118">
        <v>18</v>
      </c>
      <c r="BN1118" t="s">
        <v>164</v>
      </c>
      <c r="BO1118" t="s">
        <v>165</v>
      </c>
      <c r="BP1118" t="s">
        <v>164</v>
      </c>
      <c r="BQ1118" t="s">
        <v>166</v>
      </c>
      <c r="BR1118">
        <v>768</v>
      </c>
      <c r="BS1118" t="s">
        <v>156</v>
      </c>
      <c r="BT1118" t="s">
        <v>173</v>
      </c>
      <c r="BU1118" t="s">
        <v>189</v>
      </c>
      <c r="BV1118" t="s">
        <v>181</v>
      </c>
      <c r="BW1118">
        <v>73</v>
      </c>
      <c r="BX1118">
        <v>4</v>
      </c>
      <c r="BY1118">
        <v>0</v>
      </c>
      <c r="BZ1118">
        <v>6</v>
      </c>
      <c r="CA1118" t="s">
        <v>763</v>
      </c>
      <c r="CB1118" t="s">
        <v>156</v>
      </c>
      <c r="CC1118">
        <v>7</v>
      </c>
      <c r="CD1118" t="b">
        <v>0</v>
      </c>
      <c r="CE1118" t="s">
        <v>168</v>
      </c>
      <c r="CF1118" t="s">
        <v>602</v>
      </c>
      <c r="CG1118">
        <v>2</v>
      </c>
      <c r="CH1118">
        <v>0</v>
      </c>
      <c r="CI1118" t="s">
        <v>179</v>
      </c>
      <c r="CJ1118" t="s">
        <v>764</v>
      </c>
      <c r="CK1118" t="s">
        <v>764</v>
      </c>
      <c r="CL1118" t="s">
        <v>805</v>
      </c>
      <c r="CM1118" t="s">
        <v>764</v>
      </c>
      <c r="CN1118" t="s">
        <v>169</v>
      </c>
      <c r="CO1118" t="s">
        <v>179</v>
      </c>
      <c r="CP1118" t="s">
        <v>764</v>
      </c>
      <c r="CQ1118">
        <v>1</v>
      </c>
      <c r="CR1118">
        <v>354</v>
      </c>
      <c r="CS1118">
        <f t="shared" si="818"/>
        <v>354</v>
      </c>
      <c r="CT1118">
        <f t="shared" ca="1" si="819"/>
        <v>354</v>
      </c>
      <c r="CU1118" t="str">
        <f t="shared" si="820"/>
        <v/>
      </c>
      <c r="CV1118" t="str">
        <f t="shared" ca="1" si="821"/>
        <v/>
      </c>
      <c r="CW1118" t="str">
        <f t="shared" si="822"/>
        <v/>
      </c>
      <c r="CX1118" t="str">
        <f t="shared" ca="1" si="823"/>
        <v/>
      </c>
      <c r="CY1118" t="str">
        <f t="shared" si="824"/>
        <v/>
      </c>
      <c r="CZ1118" t="str">
        <f t="shared" ca="1" si="825"/>
        <v/>
      </c>
      <c r="DA1118" t="str">
        <f t="shared" si="826"/>
        <v/>
      </c>
      <c r="DB1118" t="str">
        <f t="shared" ca="1" si="827"/>
        <v/>
      </c>
      <c r="DC1118" t="str">
        <f t="shared" si="828"/>
        <v/>
      </c>
      <c r="DD1118" t="str">
        <f t="shared" ca="1" si="829"/>
        <v/>
      </c>
      <c r="DE1118" t="str">
        <f t="shared" si="830"/>
        <v/>
      </c>
      <c r="DF1118" t="str">
        <f t="shared" ca="1" si="831"/>
        <v/>
      </c>
      <c r="DG1118" t="str">
        <f t="shared" si="832"/>
        <v/>
      </c>
      <c r="DH1118" t="str">
        <f t="shared" ca="1" si="833"/>
        <v/>
      </c>
      <c r="DI1118" t="str">
        <f t="shared" si="834"/>
        <v/>
      </c>
      <c r="DJ1118" t="str">
        <f t="shared" ca="1" si="835"/>
        <v/>
      </c>
      <c r="DK1118" t="str">
        <f t="shared" si="836"/>
        <v/>
      </c>
      <c r="DL1118" t="str">
        <f t="shared" ca="1" si="837"/>
        <v/>
      </c>
      <c r="DM1118" t="str">
        <f t="shared" si="838"/>
        <v/>
      </c>
      <c r="DN1118" t="str">
        <f t="shared" ca="1" si="839"/>
        <v/>
      </c>
      <c r="DO1118" t="str">
        <f t="shared" si="840"/>
        <v/>
      </c>
      <c r="DP1118" t="str">
        <f t="shared" ca="1" si="841"/>
        <v/>
      </c>
      <c r="DQ1118" t="str">
        <f t="shared" si="842"/>
        <v/>
      </c>
      <c r="DR1118" t="str">
        <f t="shared" ca="1" si="843"/>
        <v/>
      </c>
      <c r="DS1118" t="str">
        <f t="shared" si="844"/>
        <v/>
      </c>
      <c r="DT1118" t="str">
        <f t="shared" ca="1" si="845"/>
        <v/>
      </c>
      <c r="DU1118" t="str">
        <f t="shared" si="846"/>
        <v/>
      </c>
      <c r="DV1118" t="str">
        <f t="shared" ca="1" si="847"/>
        <v/>
      </c>
      <c r="DW1118" t="str">
        <f t="shared" si="848"/>
        <v/>
      </c>
      <c r="DX1118" t="str">
        <f t="shared" ca="1" si="849"/>
        <v/>
      </c>
      <c r="DY1118" t="str">
        <f t="shared" si="850"/>
        <v/>
      </c>
      <c r="DZ1118" t="str">
        <f t="shared" ca="1" si="851"/>
        <v/>
      </c>
      <c r="EA1118" t="str">
        <f t="shared" si="852"/>
        <v/>
      </c>
      <c r="EB1118" t="str">
        <f t="shared" ca="1" si="853"/>
        <v/>
      </c>
      <c r="EC1118" t="str">
        <f t="shared" si="854"/>
        <v/>
      </c>
      <c r="ED1118" t="str">
        <f t="shared" ca="1" si="855"/>
        <v/>
      </c>
      <c r="EE1118" t="str">
        <f t="shared" si="856"/>
        <v/>
      </c>
      <c r="EF1118" t="str">
        <f t="shared" ca="1" si="857"/>
        <v/>
      </c>
      <c r="EG1118">
        <f t="shared" si="858"/>
        <v>354</v>
      </c>
      <c r="EH1118">
        <f t="shared" ca="1" si="859"/>
        <v>354</v>
      </c>
      <c r="EI1118" t="str">
        <f t="shared" si="860"/>
        <v/>
      </c>
      <c r="EJ1118" t="str">
        <f t="shared" ca="1" si="861"/>
        <v/>
      </c>
      <c r="EK1118">
        <f t="shared" ca="1" si="862"/>
        <v>354</v>
      </c>
      <c r="EL1118">
        <v>354</v>
      </c>
      <c r="EM1118">
        <v>77342</v>
      </c>
      <c r="EN1118">
        <v>7082</v>
      </c>
      <c r="EO1118">
        <v>2519</v>
      </c>
      <c r="EP1118">
        <v>1723</v>
      </c>
      <c r="EQ1118">
        <v>9716</v>
      </c>
      <c r="ER1118">
        <v>354</v>
      </c>
      <c r="ES1118">
        <v>82815</v>
      </c>
      <c r="ET1118">
        <v>3294</v>
      </c>
      <c r="EU1118">
        <v>2</v>
      </c>
      <c r="EV1118" t="s">
        <v>156</v>
      </c>
      <c r="EW1118">
        <v>1024</v>
      </c>
      <c r="EX1118">
        <v>2</v>
      </c>
      <c r="EY1118">
        <v>48000</v>
      </c>
      <c r="EZ1118">
        <v>-16</v>
      </c>
      <c r="FA1118" t="s">
        <v>170</v>
      </c>
      <c r="FB1118">
        <v>10</v>
      </c>
      <c r="FC1118" t="s">
        <v>171</v>
      </c>
      <c r="FD1118">
        <v>581121</v>
      </c>
      <c r="FE1118">
        <v>574037</v>
      </c>
      <c r="FF1118">
        <v>15228</v>
      </c>
      <c r="FG1118">
        <v>1152784</v>
      </c>
      <c r="FH1118">
        <v>1154369</v>
      </c>
      <c r="FI1118">
        <v>574021</v>
      </c>
      <c r="FJ1118">
        <v>1152784</v>
      </c>
      <c r="FK1118">
        <v>570648</v>
      </c>
      <c r="FL1118" t="s">
        <v>158</v>
      </c>
      <c r="FM1118">
        <v>567100</v>
      </c>
      <c r="FN1118">
        <v>402651</v>
      </c>
      <c r="FO1118">
        <v>488219</v>
      </c>
      <c r="FP1118">
        <v>5512</v>
      </c>
      <c r="FQ1118">
        <v>5510</v>
      </c>
      <c r="FR1118">
        <v>1152032</v>
      </c>
      <c r="FS1118">
        <v>402649</v>
      </c>
      <c r="FT1118">
        <v>402649</v>
      </c>
      <c r="FU1118">
        <v>5510</v>
      </c>
      <c r="FV1118">
        <v>1157955</v>
      </c>
      <c r="FW1118">
        <v>1156370</v>
      </c>
      <c r="FX1118">
        <v>1158310</v>
      </c>
      <c r="FY1118">
        <v>405170</v>
      </c>
      <c r="FZ1118">
        <v>489942</v>
      </c>
      <c r="GA1118">
        <v>405402</v>
      </c>
      <c r="GB1118">
        <v>570648</v>
      </c>
      <c r="GC1118">
        <v>569101</v>
      </c>
      <c r="GD1118">
        <v>573943</v>
      </c>
      <c r="GE1118" t="s">
        <v>158</v>
      </c>
      <c r="GF1118">
        <v>1157955</v>
      </c>
      <c r="GG1118">
        <v>567099</v>
      </c>
      <c r="GH1118">
        <v>1152031</v>
      </c>
      <c r="GI1118">
        <v>658463</v>
      </c>
      <c r="GJ1118" t="s">
        <v>172</v>
      </c>
      <c r="GK1118">
        <v>71</v>
      </c>
      <c r="GL1118" t="s">
        <v>890</v>
      </c>
      <c r="GM1118">
        <v>74</v>
      </c>
      <c r="GN1118" t="s">
        <v>182</v>
      </c>
      <c r="GO1118" t="s">
        <v>166</v>
      </c>
      <c r="GP1118">
        <v>1024</v>
      </c>
      <c r="GQ1118">
        <v>-50</v>
      </c>
      <c r="GR1118">
        <v>180</v>
      </c>
      <c r="GS1118">
        <f t="shared" si="816"/>
        <v>74</v>
      </c>
      <c r="GT1118" t="str">
        <f t="shared" si="817"/>
        <v>test</v>
      </c>
    </row>
    <row r="1119" spans="1:202" x14ac:dyDescent="0.2">
      <c r="A1119">
        <v>96</v>
      </c>
      <c r="B1119">
        <v>96</v>
      </c>
      <c r="C1119">
        <v>678</v>
      </c>
      <c r="D1119">
        <v>678</v>
      </c>
      <c r="E1119" t="s">
        <v>155</v>
      </c>
      <c r="F1119" t="s">
        <v>156</v>
      </c>
      <c r="G1119" t="s">
        <v>156</v>
      </c>
      <c r="H1119" t="s">
        <v>156</v>
      </c>
      <c r="I1119">
        <v>0</v>
      </c>
      <c r="J1119" t="s">
        <v>157</v>
      </c>
      <c r="K1119">
        <v>1</v>
      </c>
      <c r="L1119" t="s">
        <v>154</v>
      </c>
      <c r="M1119" t="s">
        <v>154</v>
      </c>
      <c r="N1119" t="s">
        <v>154</v>
      </c>
      <c r="O1119">
        <v>1</v>
      </c>
      <c r="P1119" t="s">
        <v>154</v>
      </c>
      <c r="Q1119" t="s">
        <v>154</v>
      </c>
      <c r="R1119" t="s">
        <v>179</v>
      </c>
      <c r="S1119">
        <v>0</v>
      </c>
      <c r="T1119">
        <v>3</v>
      </c>
      <c r="U1119">
        <v>0</v>
      </c>
      <c r="V1119">
        <v>74</v>
      </c>
      <c r="W1119">
        <v>74</v>
      </c>
      <c r="X1119">
        <v>3</v>
      </c>
      <c r="Y1119">
        <v>74</v>
      </c>
      <c r="Z1119">
        <v>27</v>
      </c>
      <c r="AA1119">
        <v>0</v>
      </c>
      <c r="AB1119">
        <v>27</v>
      </c>
      <c r="AC1119">
        <v>3</v>
      </c>
      <c r="AD1119">
        <v>3</v>
      </c>
      <c r="AE1119">
        <v>0</v>
      </c>
      <c r="AF1119">
        <v>0</v>
      </c>
      <c r="AG1119">
        <v>74</v>
      </c>
      <c r="AH1119">
        <v>3</v>
      </c>
      <c r="AI1119">
        <v>3</v>
      </c>
      <c r="AJ1119">
        <v>0</v>
      </c>
      <c r="AK1119">
        <v>74</v>
      </c>
      <c r="AL1119">
        <v>74</v>
      </c>
      <c r="AM1119">
        <v>102</v>
      </c>
      <c r="AN1119">
        <v>3</v>
      </c>
      <c r="AO1119">
        <v>3</v>
      </c>
      <c r="AP1119">
        <v>3</v>
      </c>
      <c r="AQ1119">
        <v>27</v>
      </c>
      <c r="AR1119">
        <v>27</v>
      </c>
      <c r="AS1119">
        <v>27</v>
      </c>
      <c r="AT1119">
        <v>3</v>
      </c>
      <c r="AU1119">
        <v>74</v>
      </c>
      <c r="AV1119">
        <v>27</v>
      </c>
      <c r="AW1119">
        <v>74</v>
      </c>
      <c r="AX1119">
        <v>0</v>
      </c>
      <c r="AY1119" t="s">
        <v>159</v>
      </c>
      <c r="AZ1119" t="s">
        <v>815</v>
      </c>
      <c r="BA1119" t="s">
        <v>464</v>
      </c>
      <c r="BB1119" t="s">
        <v>762</v>
      </c>
      <c r="BC1119" t="s">
        <v>161</v>
      </c>
      <c r="BD1119" t="b">
        <v>0</v>
      </c>
      <c r="BE1119">
        <v>10</v>
      </c>
      <c r="BF1119" t="b">
        <v>1</v>
      </c>
      <c r="BH1119" t="s">
        <v>245</v>
      </c>
      <c r="BI1119" t="s">
        <v>600</v>
      </c>
      <c r="BJ1119" t="b">
        <v>0</v>
      </c>
      <c r="BK1119" t="s">
        <v>163</v>
      </c>
      <c r="BL1119" t="b">
        <v>0</v>
      </c>
      <c r="BM1119">
        <v>18</v>
      </c>
      <c r="BN1119" t="s">
        <v>164</v>
      </c>
      <c r="BO1119" t="s">
        <v>165</v>
      </c>
      <c r="BP1119" t="s">
        <v>164</v>
      </c>
      <c r="BQ1119" t="s">
        <v>166</v>
      </c>
      <c r="BR1119">
        <v>768</v>
      </c>
      <c r="BS1119" t="s">
        <v>156</v>
      </c>
      <c r="BT1119" t="s">
        <v>173</v>
      </c>
      <c r="BU1119" t="s">
        <v>181</v>
      </c>
      <c r="BV1119" t="s">
        <v>176</v>
      </c>
      <c r="BW1119">
        <v>74</v>
      </c>
      <c r="BX1119">
        <v>4</v>
      </c>
      <c r="BY1119">
        <v>0</v>
      </c>
      <c r="BZ1119">
        <v>6</v>
      </c>
      <c r="CA1119" t="s">
        <v>763</v>
      </c>
      <c r="CB1119" t="s">
        <v>156</v>
      </c>
      <c r="CC1119">
        <v>7</v>
      </c>
      <c r="CD1119" t="b">
        <v>0</v>
      </c>
      <c r="CE1119" t="s">
        <v>168</v>
      </c>
      <c r="CF1119" t="s">
        <v>602</v>
      </c>
      <c r="CG1119">
        <v>8</v>
      </c>
      <c r="CH1119">
        <v>0</v>
      </c>
      <c r="CI1119" t="s">
        <v>179</v>
      </c>
      <c r="CJ1119" t="s">
        <v>764</v>
      </c>
      <c r="CK1119" t="s">
        <v>764</v>
      </c>
      <c r="CL1119" t="s">
        <v>805</v>
      </c>
      <c r="CM1119" t="s">
        <v>764</v>
      </c>
      <c r="CN1119" t="s">
        <v>169</v>
      </c>
      <c r="CO1119" t="s">
        <v>179</v>
      </c>
      <c r="CP1119" t="s">
        <v>764</v>
      </c>
      <c r="CQ1119">
        <v>1</v>
      </c>
      <c r="CR1119">
        <v>290</v>
      </c>
      <c r="CS1119">
        <f t="shared" si="818"/>
        <v>290</v>
      </c>
      <c r="CT1119">
        <f t="shared" ca="1" si="819"/>
        <v>290</v>
      </c>
      <c r="CU1119" t="str">
        <f t="shared" si="820"/>
        <v/>
      </c>
      <c r="CV1119" t="str">
        <f t="shared" ca="1" si="821"/>
        <v/>
      </c>
      <c r="CW1119" t="str">
        <f t="shared" si="822"/>
        <v/>
      </c>
      <c r="CX1119" t="str">
        <f t="shared" ca="1" si="823"/>
        <v/>
      </c>
      <c r="CY1119" t="str">
        <f t="shared" si="824"/>
        <v/>
      </c>
      <c r="CZ1119" t="str">
        <f t="shared" ca="1" si="825"/>
        <v/>
      </c>
      <c r="DA1119" t="str">
        <f t="shared" si="826"/>
        <v/>
      </c>
      <c r="DB1119" t="str">
        <f t="shared" ca="1" si="827"/>
        <v/>
      </c>
      <c r="DC1119" t="str">
        <f t="shared" si="828"/>
        <v/>
      </c>
      <c r="DD1119" t="str">
        <f t="shared" ca="1" si="829"/>
        <v/>
      </c>
      <c r="DE1119" t="str">
        <f t="shared" si="830"/>
        <v/>
      </c>
      <c r="DF1119" t="str">
        <f t="shared" ca="1" si="831"/>
        <v/>
      </c>
      <c r="DG1119" t="str">
        <f t="shared" si="832"/>
        <v/>
      </c>
      <c r="DH1119" t="str">
        <f t="shared" ca="1" si="833"/>
        <v/>
      </c>
      <c r="DI1119" t="str">
        <f t="shared" si="834"/>
        <v/>
      </c>
      <c r="DJ1119" t="str">
        <f t="shared" ca="1" si="835"/>
        <v/>
      </c>
      <c r="DK1119" t="str">
        <f t="shared" si="836"/>
        <v/>
      </c>
      <c r="DL1119" t="str">
        <f t="shared" ca="1" si="837"/>
        <v/>
      </c>
      <c r="DM1119" t="str">
        <f t="shared" si="838"/>
        <v/>
      </c>
      <c r="DN1119" t="str">
        <f t="shared" ca="1" si="839"/>
        <v/>
      </c>
      <c r="DO1119" t="str">
        <f t="shared" si="840"/>
        <v/>
      </c>
      <c r="DP1119" t="str">
        <f t="shared" ca="1" si="841"/>
        <v/>
      </c>
      <c r="DQ1119" t="str">
        <f t="shared" si="842"/>
        <v/>
      </c>
      <c r="DR1119" t="str">
        <f t="shared" ca="1" si="843"/>
        <v/>
      </c>
      <c r="DS1119" t="str">
        <f t="shared" si="844"/>
        <v/>
      </c>
      <c r="DT1119" t="str">
        <f t="shared" ca="1" si="845"/>
        <v/>
      </c>
      <c r="DU1119" t="str">
        <f t="shared" si="846"/>
        <v/>
      </c>
      <c r="DV1119" t="str">
        <f t="shared" ca="1" si="847"/>
        <v/>
      </c>
      <c r="DW1119" t="str">
        <f t="shared" si="848"/>
        <v/>
      </c>
      <c r="DX1119" t="str">
        <f t="shared" ca="1" si="849"/>
        <v/>
      </c>
      <c r="DY1119" t="str">
        <f t="shared" si="850"/>
        <v/>
      </c>
      <c r="DZ1119" t="str">
        <f t="shared" ca="1" si="851"/>
        <v/>
      </c>
      <c r="EA1119" t="str">
        <f t="shared" si="852"/>
        <v/>
      </c>
      <c r="EB1119" t="str">
        <f t="shared" ca="1" si="853"/>
        <v/>
      </c>
      <c r="EC1119" t="str">
        <f t="shared" si="854"/>
        <v/>
      </c>
      <c r="ED1119" t="str">
        <f t="shared" ca="1" si="855"/>
        <v/>
      </c>
      <c r="EE1119">
        <f t="shared" si="856"/>
        <v>290</v>
      </c>
      <c r="EF1119">
        <f t="shared" ca="1" si="857"/>
        <v>290</v>
      </c>
      <c r="EG1119" t="str">
        <f t="shared" si="858"/>
        <v/>
      </c>
      <c r="EH1119" t="str">
        <f t="shared" ca="1" si="859"/>
        <v/>
      </c>
      <c r="EI1119" t="str">
        <f t="shared" si="860"/>
        <v/>
      </c>
      <c r="EJ1119" t="str">
        <f t="shared" ca="1" si="861"/>
        <v/>
      </c>
      <c r="EK1119">
        <f t="shared" ca="1" si="862"/>
        <v>290</v>
      </c>
      <c r="EL1119">
        <v>290</v>
      </c>
      <c r="EM1119">
        <v>77342</v>
      </c>
      <c r="EN1119">
        <v>7082</v>
      </c>
      <c r="EO1119">
        <v>2519</v>
      </c>
      <c r="EP1119">
        <v>1723</v>
      </c>
      <c r="EQ1119">
        <v>9716</v>
      </c>
      <c r="ER1119">
        <v>290</v>
      </c>
      <c r="ES1119">
        <v>82815</v>
      </c>
      <c r="ET1119">
        <v>3294</v>
      </c>
      <c r="EU1119">
        <v>2</v>
      </c>
      <c r="EV1119" t="s">
        <v>156</v>
      </c>
      <c r="EW1119">
        <v>1024</v>
      </c>
      <c r="EX1119">
        <v>2</v>
      </c>
      <c r="EY1119">
        <v>48000</v>
      </c>
      <c r="EZ1119">
        <v>-16</v>
      </c>
      <c r="FA1119" t="s">
        <v>170</v>
      </c>
      <c r="FB1119">
        <v>10</v>
      </c>
      <c r="FC1119" t="s">
        <v>171</v>
      </c>
      <c r="FD1119">
        <v>581121</v>
      </c>
      <c r="FE1119">
        <v>574037</v>
      </c>
      <c r="FF1119">
        <v>15228</v>
      </c>
      <c r="FG1119">
        <v>1159170</v>
      </c>
      <c r="FH1119">
        <v>1160771</v>
      </c>
      <c r="FI1119">
        <v>574021</v>
      </c>
      <c r="FJ1119">
        <v>1159169</v>
      </c>
      <c r="FK1119">
        <v>570648</v>
      </c>
      <c r="FL1119" t="s">
        <v>158</v>
      </c>
      <c r="FM1119">
        <v>567100</v>
      </c>
      <c r="FN1119">
        <v>402651</v>
      </c>
      <c r="FO1119">
        <v>488219</v>
      </c>
      <c r="FP1119">
        <v>5512</v>
      </c>
      <c r="FQ1119">
        <v>5510</v>
      </c>
      <c r="FR1119">
        <v>1158418</v>
      </c>
      <c r="FS1119">
        <v>402649</v>
      </c>
      <c r="FT1119">
        <v>402649</v>
      </c>
      <c r="FU1119">
        <v>5510</v>
      </c>
      <c r="FV1119">
        <v>1164269</v>
      </c>
      <c r="FW1119">
        <v>1162772</v>
      </c>
      <c r="FX1119">
        <v>1164559</v>
      </c>
      <c r="FY1119">
        <v>405170</v>
      </c>
      <c r="FZ1119">
        <v>489942</v>
      </c>
      <c r="GA1119">
        <v>405402</v>
      </c>
      <c r="GB1119">
        <v>570648</v>
      </c>
      <c r="GC1119">
        <v>569101</v>
      </c>
      <c r="GD1119">
        <v>573943</v>
      </c>
      <c r="GE1119" t="s">
        <v>158</v>
      </c>
      <c r="GF1119">
        <v>1164269</v>
      </c>
      <c r="GG1119">
        <v>567099</v>
      </c>
      <c r="GH1119">
        <v>1158417</v>
      </c>
      <c r="GI1119">
        <v>658463</v>
      </c>
      <c r="GJ1119" t="s">
        <v>172</v>
      </c>
      <c r="GK1119">
        <v>72</v>
      </c>
      <c r="GL1119" t="s">
        <v>891</v>
      </c>
      <c r="GM1119">
        <v>75</v>
      </c>
      <c r="GN1119" t="s">
        <v>182</v>
      </c>
      <c r="GO1119" t="s">
        <v>166</v>
      </c>
      <c r="GP1119">
        <v>1024</v>
      </c>
      <c r="GQ1119">
        <v>-50</v>
      </c>
      <c r="GR1119">
        <v>180</v>
      </c>
      <c r="GS1119">
        <f t="shared" si="816"/>
        <v>75</v>
      </c>
      <c r="GT1119" t="str">
        <f t="shared" si="817"/>
        <v>test</v>
      </c>
    </row>
    <row r="1120" spans="1:202" x14ac:dyDescent="0.2">
      <c r="A1120">
        <v>96</v>
      </c>
      <c r="B1120">
        <v>96</v>
      </c>
      <c r="C1120">
        <v>673</v>
      </c>
      <c r="D1120">
        <v>673</v>
      </c>
      <c r="E1120" t="s">
        <v>155</v>
      </c>
      <c r="F1120" t="s">
        <v>156</v>
      </c>
      <c r="G1120" t="s">
        <v>156</v>
      </c>
      <c r="H1120" t="s">
        <v>156</v>
      </c>
      <c r="I1120">
        <v>0</v>
      </c>
      <c r="J1120" t="s">
        <v>157</v>
      </c>
      <c r="K1120">
        <v>1</v>
      </c>
      <c r="L1120" t="s">
        <v>154</v>
      </c>
      <c r="M1120" t="s">
        <v>154</v>
      </c>
      <c r="N1120" t="s">
        <v>154</v>
      </c>
      <c r="O1120">
        <v>1</v>
      </c>
      <c r="P1120" t="s">
        <v>154</v>
      </c>
      <c r="Q1120" t="s">
        <v>154</v>
      </c>
      <c r="R1120" t="s">
        <v>179</v>
      </c>
      <c r="S1120">
        <v>0</v>
      </c>
      <c r="T1120">
        <v>3</v>
      </c>
      <c r="U1120">
        <v>0</v>
      </c>
      <c r="V1120">
        <v>75</v>
      </c>
      <c r="W1120">
        <v>75</v>
      </c>
      <c r="X1120">
        <v>3</v>
      </c>
      <c r="Y1120">
        <v>75</v>
      </c>
      <c r="Z1120">
        <v>27</v>
      </c>
      <c r="AA1120">
        <v>0</v>
      </c>
      <c r="AB1120">
        <v>27</v>
      </c>
      <c r="AC1120">
        <v>3</v>
      </c>
      <c r="AD1120">
        <v>3</v>
      </c>
      <c r="AE1120">
        <v>0</v>
      </c>
      <c r="AF1120">
        <v>0</v>
      </c>
      <c r="AG1120">
        <v>75</v>
      </c>
      <c r="AH1120">
        <v>3</v>
      </c>
      <c r="AI1120">
        <v>3</v>
      </c>
      <c r="AJ1120">
        <v>0</v>
      </c>
      <c r="AK1120">
        <v>75</v>
      </c>
      <c r="AL1120">
        <v>75</v>
      </c>
      <c r="AM1120">
        <v>103</v>
      </c>
      <c r="AN1120">
        <v>3</v>
      </c>
      <c r="AO1120">
        <v>3</v>
      </c>
      <c r="AP1120">
        <v>3</v>
      </c>
      <c r="AQ1120">
        <v>27</v>
      </c>
      <c r="AR1120">
        <v>27</v>
      </c>
      <c r="AS1120">
        <v>27</v>
      </c>
      <c r="AT1120">
        <v>3</v>
      </c>
      <c r="AU1120">
        <v>75</v>
      </c>
      <c r="AV1120">
        <v>27</v>
      </c>
      <c r="AW1120">
        <v>75</v>
      </c>
      <c r="AX1120">
        <v>0</v>
      </c>
      <c r="AY1120" t="s">
        <v>159</v>
      </c>
      <c r="AZ1120" t="s">
        <v>815</v>
      </c>
      <c r="BA1120" t="s">
        <v>464</v>
      </c>
      <c r="BB1120" t="s">
        <v>762</v>
      </c>
      <c r="BC1120" t="s">
        <v>161</v>
      </c>
      <c r="BD1120" t="b">
        <v>0</v>
      </c>
      <c r="BE1120">
        <v>8.8699999999999992</v>
      </c>
      <c r="BF1120" t="b">
        <v>1</v>
      </c>
      <c r="BH1120" t="s">
        <v>245</v>
      </c>
      <c r="BI1120" t="s">
        <v>600</v>
      </c>
      <c r="BJ1120" t="b">
        <v>0</v>
      </c>
      <c r="BK1120" t="s">
        <v>163</v>
      </c>
      <c r="BL1120" t="b">
        <v>0</v>
      </c>
      <c r="BM1120">
        <v>18</v>
      </c>
      <c r="BN1120" t="s">
        <v>164</v>
      </c>
      <c r="BO1120" t="s">
        <v>165</v>
      </c>
      <c r="BP1120" t="s">
        <v>164</v>
      </c>
      <c r="BQ1120" t="s">
        <v>166</v>
      </c>
      <c r="BR1120">
        <v>768</v>
      </c>
      <c r="BS1120" t="s">
        <v>156</v>
      </c>
      <c r="BT1120" t="s">
        <v>173</v>
      </c>
      <c r="BU1120" t="s">
        <v>188</v>
      </c>
      <c r="BV1120" t="s">
        <v>181</v>
      </c>
      <c r="BW1120">
        <v>75</v>
      </c>
      <c r="BX1120">
        <v>4</v>
      </c>
      <c r="BY1120">
        <v>0</v>
      </c>
      <c r="BZ1120">
        <v>6</v>
      </c>
      <c r="CA1120" t="s">
        <v>763</v>
      </c>
      <c r="CB1120" t="s">
        <v>156</v>
      </c>
      <c r="CC1120">
        <v>7</v>
      </c>
      <c r="CD1120" t="b">
        <v>0</v>
      </c>
      <c r="CE1120" t="s">
        <v>168</v>
      </c>
      <c r="CF1120" t="s">
        <v>602</v>
      </c>
      <c r="CG1120">
        <v>28</v>
      </c>
      <c r="CH1120">
        <v>0</v>
      </c>
      <c r="CI1120" t="s">
        <v>179</v>
      </c>
      <c r="CJ1120" t="s">
        <v>764</v>
      </c>
      <c r="CK1120" t="s">
        <v>764</v>
      </c>
      <c r="CL1120" t="s">
        <v>805</v>
      </c>
      <c r="CM1120" t="s">
        <v>764</v>
      </c>
      <c r="CN1120" t="s">
        <v>169</v>
      </c>
      <c r="CO1120" t="s">
        <v>179</v>
      </c>
      <c r="CP1120" t="s">
        <v>764</v>
      </c>
      <c r="CQ1120">
        <v>1</v>
      </c>
      <c r="CR1120">
        <v>321</v>
      </c>
      <c r="CS1120">
        <f t="shared" si="818"/>
        <v>321</v>
      </c>
      <c r="CT1120">
        <f t="shared" ca="1" si="819"/>
        <v>321</v>
      </c>
      <c r="CU1120" t="str">
        <f t="shared" si="820"/>
        <v/>
      </c>
      <c r="CV1120" t="str">
        <f t="shared" ca="1" si="821"/>
        <v/>
      </c>
      <c r="CW1120" t="str">
        <f t="shared" si="822"/>
        <v/>
      </c>
      <c r="CX1120" t="str">
        <f t="shared" ca="1" si="823"/>
        <v/>
      </c>
      <c r="CY1120" t="str">
        <f t="shared" si="824"/>
        <v/>
      </c>
      <c r="CZ1120" t="str">
        <f t="shared" ca="1" si="825"/>
        <v/>
      </c>
      <c r="DA1120" t="str">
        <f t="shared" si="826"/>
        <v/>
      </c>
      <c r="DB1120" t="str">
        <f t="shared" ca="1" si="827"/>
        <v/>
      </c>
      <c r="DC1120" t="str">
        <f t="shared" si="828"/>
        <v/>
      </c>
      <c r="DD1120" t="str">
        <f t="shared" ca="1" si="829"/>
        <v/>
      </c>
      <c r="DE1120" t="str">
        <f t="shared" si="830"/>
        <v/>
      </c>
      <c r="DF1120" t="str">
        <f t="shared" ca="1" si="831"/>
        <v/>
      </c>
      <c r="DG1120" t="str">
        <f t="shared" si="832"/>
        <v/>
      </c>
      <c r="DH1120" t="str">
        <f t="shared" ca="1" si="833"/>
        <v/>
      </c>
      <c r="DI1120" t="str">
        <f t="shared" si="834"/>
        <v/>
      </c>
      <c r="DJ1120" t="str">
        <f t="shared" ca="1" si="835"/>
        <v/>
      </c>
      <c r="DK1120" t="str">
        <f t="shared" si="836"/>
        <v/>
      </c>
      <c r="DL1120" t="str">
        <f t="shared" ca="1" si="837"/>
        <v/>
      </c>
      <c r="DM1120" t="str">
        <f t="shared" si="838"/>
        <v/>
      </c>
      <c r="DN1120" t="str">
        <f t="shared" ca="1" si="839"/>
        <v/>
      </c>
      <c r="DO1120" t="str">
        <f t="shared" si="840"/>
        <v/>
      </c>
      <c r="DP1120" t="str">
        <f t="shared" ca="1" si="841"/>
        <v/>
      </c>
      <c r="DQ1120" t="str">
        <f t="shared" si="842"/>
        <v/>
      </c>
      <c r="DR1120" t="str">
        <f t="shared" ca="1" si="843"/>
        <v/>
      </c>
      <c r="DS1120" t="str">
        <f t="shared" si="844"/>
        <v/>
      </c>
      <c r="DT1120" t="str">
        <f t="shared" ca="1" si="845"/>
        <v/>
      </c>
      <c r="DU1120" t="str">
        <f t="shared" si="846"/>
        <v/>
      </c>
      <c r="DV1120" t="str">
        <f t="shared" ca="1" si="847"/>
        <v/>
      </c>
      <c r="DW1120" t="str">
        <f t="shared" si="848"/>
        <v/>
      </c>
      <c r="DX1120" t="str">
        <f t="shared" ca="1" si="849"/>
        <v/>
      </c>
      <c r="DY1120">
        <f t="shared" si="850"/>
        <v>321</v>
      </c>
      <c r="DZ1120">
        <f t="shared" ca="1" si="851"/>
        <v>321</v>
      </c>
      <c r="EA1120" t="str">
        <f t="shared" si="852"/>
        <v/>
      </c>
      <c r="EB1120" t="str">
        <f t="shared" ca="1" si="853"/>
        <v/>
      </c>
      <c r="EC1120" t="str">
        <f t="shared" si="854"/>
        <v/>
      </c>
      <c r="ED1120" t="str">
        <f t="shared" ca="1" si="855"/>
        <v/>
      </c>
      <c r="EE1120" t="str">
        <f t="shared" si="856"/>
        <v/>
      </c>
      <c r="EF1120" t="str">
        <f t="shared" ca="1" si="857"/>
        <v/>
      </c>
      <c r="EG1120" t="str">
        <f t="shared" si="858"/>
        <v/>
      </c>
      <c r="EH1120" t="str">
        <f t="shared" ca="1" si="859"/>
        <v/>
      </c>
      <c r="EI1120" t="str">
        <f t="shared" si="860"/>
        <v/>
      </c>
      <c r="EJ1120" t="str">
        <f t="shared" ca="1" si="861"/>
        <v/>
      </c>
      <c r="EK1120">
        <f t="shared" ca="1" si="862"/>
        <v>321</v>
      </c>
      <c r="EL1120">
        <v>321</v>
      </c>
      <c r="EM1120">
        <v>77342</v>
      </c>
      <c r="EN1120">
        <v>7082</v>
      </c>
      <c r="EO1120">
        <v>2519</v>
      </c>
      <c r="EP1120">
        <v>1723</v>
      </c>
      <c r="EQ1120">
        <v>9716</v>
      </c>
      <c r="ER1120">
        <v>321</v>
      </c>
      <c r="ES1120">
        <v>82815</v>
      </c>
      <c r="ET1120">
        <v>3294</v>
      </c>
      <c r="EU1120">
        <v>2</v>
      </c>
      <c r="EV1120" t="s">
        <v>156</v>
      </c>
      <c r="EW1120">
        <v>1024</v>
      </c>
      <c r="EX1120">
        <v>2</v>
      </c>
      <c r="EY1120">
        <v>48000</v>
      </c>
      <c r="EZ1120">
        <v>-16</v>
      </c>
      <c r="FA1120" t="s">
        <v>170</v>
      </c>
      <c r="FB1120">
        <v>10</v>
      </c>
      <c r="FC1120" t="s">
        <v>171</v>
      </c>
      <c r="FD1120">
        <v>581121</v>
      </c>
      <c r="FE1120">
        <v>574037</v>
      </c>
      <c r="FF1120">
        <v>15228</v>
      </c>
      <c r="FG1120">
        <v>1165420</v>
      </c>
      <c r="FH1120">
        <v>1166746</v>
      </c>
      <c r="FI1120">
        <v>574021</v>
      </c>
      <c r="FJ1120">
        <v>1165420</v>
      </c>
      <c r="FK1120">
        <v>570648</v>
      </c>
      <c r="FL1120" t="s">
        <v>158</v>
      </c>
      <c r="FM1120">
        <v>567100</v>
      </c>
      <c r="FN1120">
        <v>402651</v>
      </c>
      <c r="FO1120">
        <v>488219</v>
      </c>
      <c r="FP1120">
        <v>5512</v>
      </c>
      <c r="FQ1120">
        <v>5510</v>
      </c>
      <c r="FR1120">
        <v>1164668</v>
      </c>
      <c r="FS1120">
        <v>402649</v>
      </c>
      <c r="FT1120">
        <v>402649</v>
      </c>
      <c r="FU1120">
        <v>5510</v>
      </c>
      <c r="FV1120">
        <v>1170329</v>
      </c>
      <c r="FW1120">
        <v>1168746</v>
      </c>
      <c r="FX1120">
        <v>1170651</v>
      </c>
      <c r="FY1120">
        <v>405170</v>
      </c>
      <c r="FZ1120">
        <v>489942</v>
      </c>
      <c r="GA1120">
        <v>405402</v>
      </c>
      <c r="GB1120">
        <v>570648</v>
      </c>
      <c r="GC1120">
        <v>569101</v>
      </c>
      <c r="GD1120">
        <v>573943</v>
      </c>
      <c r="GE1120" t="s">
        <v>158</v>
      </c>
      <c r="GF1120">
        <v>1170328</v>
      </c>
      <c r="GG1120">
        <v>567099</v>
      </c>
      <c r="GH1120">
        <v>1164667</v>
      </c>
      <c r="GI1120">
        <v>658463</v>
      </c>
      <c r="GJ1120" t="s">
        <v>172</v>
      </c>
      <c r="GK1120">
        <v>73</v>
      </c>
      <c r="GL1120" t="s">
        <v>892</v>
      </c>
      <c r="GM1120">
        <v>76</v>
      </c>
      <c r="GN1120" t="s">
        <v>182</v>
      </c>
      <c r="GO1120" t="s">
        <v>166</v>
      </c>
      <c r="GP1120">
        <v>1024</v>
      </c>
      <c r="GQ1120">
        <v>-50</v>
      </c>
      <c r="GR1120">
        <v>180</v>
      </c>
      <c r="GS1120">
        <f t="shared" si="816"/>
        <v>76</v>
      </c>
      <c r="GT1120" t="str">
        <f t="shared" si="817"/>
        <v>test</v>
      </c>
    </row>
    <row r="1121" spans="1:202" x14ac:dyDescent="0.2">
      <c r="A1121">
        <v>96</v>
      </c>
      <c r="B1121">
        <v>96</v>
      </c>
      <c r="C1121">
        <v>668</v>
      </c>
      <c r="D1121">
        <v>668</v>
      </c>
      <c r="E1121" t="s">
        <v>155</v>
      </c>
      <c r="F1121" t="s">
        <v>156</v>
      </c>
      <c r="G1121" t="s">
        <v>156</v>
      </c>
      <c r="H1121" t="s">
        <v>156</v>
      </c>
      <c r="I1121">
        <v>0</v>
      </c>
      <c r="J1121" t="s">
        <v>157</v>
      </c>
      <c r="K1121">
        <v>1</v>
      </c>
      <c r="L1121" t="s">
        <v>154</v>
      </c>
      <c r="M1121" t="s">
        <v>154</v>
      </c>
      <c r="N1121" t="s">
        <v>154</v>
      </c>
      <c r="O1121">
        <v>1</v>
      </c>
      <c r="P1121" t="s">
        <v>154</v>
      </c>
      <c r="Q1121" t="s">
        <v>154</v>
      </c>
      <c r="R1121" t="s">
        <v>183</v>
      </c>
      <c r="S1121">
        <v>0</v>
      </c>
      <c r="T1121">
        <v>3</v>
      </c>
      <c r="U1121">
        <v>0</v>
      </c>
      <c r="V1121">
        <v>76</v>
      </c>
      <c r="W1121">
        <v>76</v>
      </c>
      <c r="X1121">
        <v>3</v>
      </c>
      <c r="Y1121">
        <v>76</v>
      </c>
      <c r="Z1121">
        <v>27</v>
      </c>
      <c r="AA1121">
        <v>0</v>
      </c>
      <c r="AB1121">
        <v>27</v>
      </c>
      <c r="AC1121">
        <v>3</v>
      </c>
      <c r="AD1121">
        <v>3</v>
      </c>
      <c r="AE1121">
        <v>0</v>
      </c>
      <c r="AF1121">
        <v>0</v>
      </c>
      <c r="AG1121">
        <v>76</v>
      </c>
      <c r="AH1121">
        <v>3</v>
      </c>
      <c r="AI1121">
        <v>3</v>
      </c>
      <c r="AJ1121">
        <v>0</v>
      </c>
      <c r="AK1121">
        <v>76</v>
      </c>
      <c r="AL1121">
        <v>76</v>
      </c>
      <c r="AM1121">
        <v>104</v>
      </c>
      <c r="AN1121">
        <v>3</v>
      </c>
      <c r="AO1121">
        <v>3</v>
      </c>
      <c r="AP1121">
        <v>3</v>
      </c>
      <c r="AQ1121">
        <v>27</v>
      </c>
      <c r="AR1121">
        <v>27</v>
      </c>
      <c r="AS1121">
        <v>27</v>
      </c>
      <c r="AT1121">
        <v>3</v>
      </c>
      <c r="AU1121">
        <v>76</v>
      </c>
      <c r="AV1121">
        <v>27</v>
      </c>
      <c r="AW1121">
        <v>76</v>
      </c>
      <c r="AX1121">
        <v>0</v>
      </c>
      <c r="AY1121" t="s">
        <v>159</v>
      </c>
      <c r="AZ1121" t="s">
        <v>815</v>
      </c>
      <c r="BA1121" t="s">
        <v>464</v>
      </c>
      <c r="BB1121" t="s">
        <v>762</v>
      </c>
      <c r="BC1121" t="s">
        <v>161</v>
      </c>
      <c r="BD1121" t="b">
        <v>0</v>
      </c>
      <c r="BE1121" t="s">
        <v>164</v>
      </c>
      <c r="BF1121" t="b">
        <v>1</v>
      </c>
      <c r="BH1121" t="s">
        <v>245</v>
      </c>
      <c r="BI1121" t="s">
        <v>600</v>
      </c>
      <c r="BJ1121" t="b">
        <v>0</v>
      </c>
      <c r="BK1121" t="s">
        <v>163</v>
      </c>
      <c r="BL1121" t="b">
        <v>0</v>
      </c>
      <c r="BM1121">
        <v>18</v>
      </c>
      <c r="BN1121" t="s">
        <v>164</v>
      </c>
      <c r="BO1121" t="s">
        <v>165</v>
      </c>
      <c r="BP1121" t="s">
        <v>164</v>
      </c>
      <c r="BQ1121" t="s">
        <v>166</v>
      </c>
      <c r="BR1121">
        <v>768</v>
      </c>
      <c r="BS1121" t="s">
        <v>156</v>
      </c>
      <c r="BT1121" t="s">
        <v>173</v>
      </c>
      <c r="BU1121" t="s">
        <v>180</v>
      </c>
      <c r="BV1121" t="s">
        <v>191</v>
      </c>
      <c r="BW1121">
        <v>76</v>
      </c>
      <c r="BX1121">
        <v>4</v>
      </c>
      <c r="BY1121">
        <v>0</v>
      </c>
      <c r="BZ1121">
        <v>6</v>
      </c>
      <c r="CA1121" t="s">
        <v>763</v>
      </c>
      <c r="CB1121" t="s">
        <v>156</v>
      </c>
      <c r="CC1121">
        <v>7</v>
      </c>
      <c r="CD1121" t="b">
        <v>0</v>
      </c>
      <c r="CE1121" t="s">
        <v>168</v>
      </c>
      <c r="CF1121" t="s">
        <v>602</v>
      </c>
      <c r="CG1121">
        <v>74</v>
      </c>
      <c r="CH1121">
        <v>0</v>
      </c>
      <c r="CI1121" t="s">
        <v>183</v>
      </c>
      <c r="CJ1121" t="s">
        <v>764</v>
      </c>
      <c r="CK1121" t="s">
        <v>764</v>
      </c>
      <c r="CL1121" t="s">
        <v>805</v>
      </c>
      <c r="CM1121" t="s">
        <v>764</v>
      </c>
      <c r="CN1121" t="s">
        <v>169</v>
      </c>
      <c r="CO1121" t="s">
        <v>183</v>
      </c>
      <c r="CP1121" t="s">
        <v>764</v>
      </c>
      <c r="CQ1121">
        <v>1</v>
      </c>
      <c r="CR1121">
        <v>266</v>
      </c>
      <c r="CS1121" t="str">
        <f t="shared" si="818"/>
        <v/>
      </c>
      <c r="CT1121" t="str">
        <f t="shared" ca="1" si="819"/>
        <v/>
      </c>
      <c r="CU1121" t="str">
        <f t="shared" si="820"/>
        <v/>
      </c>
      <c r="CV1121" t="str">
        <f t="shared" ca="1" si="821"/>
        <v/>
      </c>
      <c r="CW1121" t="str">
        <f t="shared" si="822"/>
        <v/>
      </c>
      <c r="CX1121" t="str">
        <f t="shared" ca="1" si="823"/>
        <v/>
      </c>
      <c r="CY1121" t="str">
        <f t="shared" si="824"/>
        <v/>
      </c>
      <c r="CZ1121" t="str">
        <f t="shared" ca="1" si="825"/>
        <v/>
      </c>
      <c r="DA1121" t="str">
        <f t="shared" si="826"/>
        <v/>
      </c>
      <c r="DB1121" t="str">
        <f t="shared" ca="1" si="827"/>
        <v/>
      </c>
      <c r="DC1121" t="str">
        <f t="shared" si="828"/>
        <v/>
      </c>
      <c r="DD1121" t="str">
        <f t="shared" ca="1" si="829"/>
        <v/>
      </c>
      <c r="DE1121" t="str">
        <f t="shared" si="830"/>
        <v/>
      </c>
      <c r="DF1121" t="str">
        <f t="shared" ca="1" si="831"/>
        <v/>
      </c>
      <c r="DG1121" t="str">
        <f t="shared" si="832"/>
        <v/>
      </c>
      <c r="DH1121" t="str">
        <f t="shared" ca="1" si="833"/>
        <v/>
      </c>
      <c r="DI1121" t="str">
        <f t="shared" si="834"/>
        <v/>
      </c>
      <c r="DJ1121" t="str">
        <f t="shared" ca="1" si="835"/>
        <v/>
      </c>
      <c r="DK1121" t="str">
        <f t="shared" si="836"/>
        <v/>
      </c>
      <c r="DL1121" t="str">
        <f t="shared" ca="1" si="837"/>
        <v/>
      </c>
      <c r="DM1121" t="str">
        <f t="shared" si="838"/>
        <v/>
      </c>
      <c r="DN1121" t="str">
        <f t="shared" ca="1" si="839"/>
        <v/>
      </c>
      <c r="DO1121" t="str">
        <f t="shared" si="840"/>
        <v/>
      </c>
      <c r="DP1121" t="str">
        <f t="shared" ca="1" si="841"/>
        <v/>
      </c>
      <c r="DQ1121" t="str">
        <f t="shared" si="842"/>
        <v/>
      </c>
      <c r="DR1121" t="str">
        <f t="shared" ca="1" si="843"/>
        <v/>
      </c>
      <c r="DS1121" t="str">
        <f t="shared" si="844"/>
        <v/>
      </c>
      <c r="DT1121" t="str">
        <f t="shared" ca="1" si="845"/>
        <v/>
      </c>
      <c r="DU1121" t="str">
        <f t="shared" si="846"/>
        <v/>
      </c>
      <c r="DV1121" t="str">
        <f t="shared" ca="1" si="847"/>
        <v/>
      </c>
      <c r="DW1121" t="str">
        <f t="shared" si="848"/>
        <v/>
      </c>
      <c r="DX1121" t="str">
        <f t="shared" ca="1" si="849"/>
        <v/>
      </c>
      <c r="DY1121" t="str">
        <f t="shared" si="850"/>
        <v/>
      </c>
      <c r="DZ1121" t="str">
        <f t="shared" ca="1" si="851"/>
        <v/>
      </c>
      <c r="EA1121" t="str">
        <f t="shared" si="852"/>
        <v/>
      </c>
      <c r="EB1121" t="str">
        <f t="shared" ca="1" si="853"/>
        <v/>
      </c>
      <c r="EC1121" t="str">
        <f t="shared" si="854"/>
        <v/>
      </c>
      <c r="ED1121" t="str">
        <f t="shared" ca="1" si="855"/>
        <v/>
      </c>
      <c r="EE1121" t="str">
        <f t="shared" si="856"/>
        <v/>
      </c>
      <c r="EF1121" t="str">
        <f t="shared" ca="1" si="857"/>
        <v/>
      </c>
      <c r="EG1121" t="str">
        <f t="shared" si="858"/>
        <v/>
      </c>
      <c r="EH1121" t="str">
        <f t="shared" ca="1" si="859"/>
        <v/>
      </c>
      <c r="EI1121" t="str">
        <f t="shared" si="860"/>
        <v/>
      </c>
      <c r="EJ1121" t="str">
        <f t="shared" ca="1" si="861"/>
        <v/>
      </c>
      <c r="EK1121" t="str">
        <f t="shared" ca="1" si="862"/>
        <v/>
      </c>
      <c r="EL1121" t="s">
        <v>924</v>
      </c>
      <c r="EM1121">
        <v>77342</v>
      </c>
      <c r="EN1121">
        <v>7082</v>
      </c>
      <c r="EO1121">
        <v>2519</v>
      </c>
      <c r="EP1121">
        <v>1723</v>
      </c>
      <c r="EQ1121">
        <v>9716</v>
      </c>
      <c r="ER1121">
        <v>266</v>
      </c>
      <c r="ES1121">
        <v>82815</v>
      </c>
      <c r="ET1121">
        <v>3294</v>
      </c>
      <c r="EU1121">
        <v>2</v>
      </c>
      <c r="EV1121" t="s">
        <v>156</v>
      </c>
      <c r="EW1121">
        <v>1024</v>
      </c>
      <c r="EX1121">
        <v>2</v>
      </c>
      <c r="EY1121">
        <v>48000</v>
      </c>
      <c r="EZ1121">
        <v>-16</v>
      </c>
      <c r="FA1121" t="s">
        <v>170</v>
      </c>
      <c r="FB1121">
        <v>10</v>
      </c>
      <c r="FC1121" t="s">
        <v>171</v>
      </c>
      <c r="FD1121">
        <v>581121</v>
      </c>
      <c r="FE1121">
        <v>574037</v>
      </c>
      <c r="FF1121">
        <v>15228</v>
      </c>
      <c r="FG1121">
        <v>1171511</v>
      </c>
      <c r="FH1121">
        <v>1172995</v>
      </c>
      <c r="FI1121">
        <v>574021</v>
      </c>
      <c r="FJ1121">
        <v>1171511</v>
      </c>
      <c r="FK1121">
        <v>570648</v>
      </c>
      <c r="FL1121" t="s">
        <v>158</v>
      </c>
      <c r="FM1121">
        <v>567100</v>
      </c>
      <c r="FN1121">
        <v>402651</v>
      </c>
      <c r="FO1121">
        <v>488219</v>
      </c>
      <c r="FP1121">
        <v>5512</v>
      </c>
      <c r="FQ1121">
        <v>5510</v>
      </c>
      <c r="FR1121">
        <v>1170759</v>
      </c>
      <c r="FS1121">
        <v>402649</v>
      </c>
      <c r="FT1121">
        <v>402649</v>
      </c>
      <c r="FU1121">
        <v>5510</v>
      </c>
      <c r="FV1121">
        <v>1176537</v>
      </c>
      <c r="FW1121">
        <v>1174995</v>
      </c>
      <c r="FX1121">
        <v>1176804</v>
      </c>
      <c r="FY1121">
        <v>405170</v>
      </c>
      <c r="FZ1121">
        <v>489942</v>
      </c>
      <c r="GA1121">
        <v>405402</v>
      </c>
      <c r="GB1121">
        <v>570648</v>
      </c>
      <c r="GC1121">
        <v>569101</v>
      </c>
      <c r="GD1121">
        <v>573943</v>
      </c>
      <c r="GE1121" t="s">
        <v>158</v>
      </c>
      <c r="GF1121">
        <v>1176536</v>
      </c>
      <c r="GG1121">
        <v>567099</v>
      </c>
      <c r="GH1121">
        <v>1170758</v>
      </c>
      <c r="GI1121">
        <v>658463</v>
      </c>
      <c r="GJ1121" t="s">
        <v>172</v>
      </c>
      <c r="GK1121">
        <v>74</v>
      </c>
      <c r="GL1121" t="s">
        <v>893</v>
      </c>
      <c r="GM1121">
        <v>77</v>
      </c>
      <c r="GN1121" t="s">
        <v>185</v>
      </c>
      <c r="GO1121" t="s">
        <v>166</v>
      </c>
      <c r="GP1121">
        <v>1024</v>
      </c>
      <c r="GQ1121">
        <v>-50</v>
      </c>
      <c r="GR1121">
        <v>180</v>
      </c>
      <c r="GS1121">
        <f t="shared" si="816"/>
        <v>77</v>
      </c>
      <c r="GT1121" t="str">
        <f t="shared" si="817"/>
        <v>test</v>
      </c>
    </row>
    <row r="1122" spans="1:202" x14ac:dyDescent="0.2">
      <c r="A1122">
        <v>96</v>
      </c>
      <c r="B1122">
        <v>96</v>
      </c>
      <c r="C1122">
        <v>660</v>
      </c>
      <c r="D1122">
        <v>660</v>
      </c>
      <c r="E1122" t="s">
        <v>155</v>
      </c>
      <c r="F1122" t="s">
        <v>156</v>
      </c>
      <c r="G1122" t="s">
        <v>156</v>
      </c>
      <c r="H1122" t="s">
        <v>156</v>
      </c>
      <c r="I1122">
        <v>0</v>
      </c>
      <c r="J1122" t="s">
        <v>157</v>
      </c>
      <c r="K1122">
        <v>1</v>
      </c>
      <c r="L1122" t="s">
        <v>154</v>
      </c>
      <c r="M1122" t="s">
        <v>154</v>
      </c>
      <c r="N1122" t="s">
        <v>154</v>
      </c>
      <c r="O1122">
        <v>1</v>
      </c>
      <c r="P1122" t="s">
        <v>154</v>
      </c>
      <c r="Q1122" t="s">
        <v>154</v>
      </c>
      <c r="R1122" t="s">
        <v>183</v>
      </c>
      <c r="S1122">
        <v>0</v>
      </c>
      <c r="T1122">
        <v>3</v>
      </c>
      <c r="U1122">
        <v>0</v>
      </c>
      <c r="V1122">
        <v>77</v>
      </c>
      <c r="W1122">
        <v>77</v>
      </c>
      <c r="X1122">
        <v>3</v>
      </c>
      <c r="Y1122">
        <v>77</v>
      </c>
      <c r="Z1122">
        <v>27</v>
      </c>
      <c r="AA1122">
        <v>0</v>
      </c>
      <c r="AB1122">
        <v>27</v>
      </c>
      <c r="AC1122">
        <v>3</v>
      </c>
      <c r="AD1122">
        <v>3</v>
      </c>
      <c r="AE1122">
        <v>0</v>
      </c>
      <c r="AF1122">
        <v>0</v>
      </c>
      <c r="AG1122">
        <v>77</v>
      </c>
      <c r="AH1122">
        <v>3</v>
      </c>
      <c r="AI1122">
        <v>3</v>
      </c>
      <c r="AJ1122">
        <v>0</v>
      </c>
      <c r="AK1122">
        <v>77</v>
      </c>
      <c r="AL1122">
        <v>77</v>
      </c>
      <c r="AM1122">
        <v>105</v>
      </c>
      <c r="AN1122">
        <v>3</v>
      </c>
      <c r="AO1122">
        <v>3</v>
      </c>
      <c r="AP1122">
        <v>3</v>
      </c>
      <c r="AQ1122">
        <v>27</v>
      </c>
      <c r="AR1122">
        <v>27</v>
      </c>
      <c r="AS1122">
        <v>27</v>
      </c>
      <c r="AT1122">
        <v>3</v>
      </c>
      <c r="AU1122">
        <v>77</v>
      </c>
      <c r="AV1122">
        <v>27</v>
      </c>
      <c r="AW1122">
        <v>77</v>
      </c>
      <c r="AX1122">
        <v>0</v>
      </c>
      <c r="AY1122" t="s">
        <v>159</v>
      </c>
      <c r="AZ1122" t="s">
        <v>815</v>
      </c>
      <c r="BA1122" t="s">
        <v>464</v>
      </c>
      <c r="BB1122" t="s">
        <v>762</v>
      </c>
      <c r="BC1122" t="s">
        <v>161</v>
      </c>
      <c r="BD1122" t="b">
        <v>0</v>
      </c>
      <c r="BE1122" t="s">
        <v>164</v>
      </c>
      <c r="BF1122" t="b">
        <v>1</v>
      </c>
      <c r="BH1122" t="s">
        <v>245</v>
      </c>
      <c r="BI1122" t="s">
        <v>600</v>
      </c>
      <c r="BJ1122" t="b">
        <v>0</v>
      </c>
      <c r="BK1122" t="s">
        <v>163</v>
      </c>
      <c r="BL1122" t="b">
        <v>0</v>
      </c>
      <c r="BM1122">
        <v>18</v>
      </c>
      <c r="BN1122" t="s">
        <v>164</v>
      </c>
      <c r="BO1122" t="s">
        <v>165</v>
      </c>
      <c r="BP1122" t="s">
        <v>164</v>
      </c>
      <c r="BQ1122" t="s">
        <v>166</v>
      </c>
      <c r="BR1122">
        <v>768</v>
      </c>
      <c r="BS1122" t="s">
        <v>156</v>
      </c>
      <c r="BT1122" t="s">
        <v>173</v>
      </c>
      <c r="BU1122" t="s">
        <v>180</v>
      </c>
      <c r="BV1122" t="s">
        <v>195</v>
      </c>
      <c r="BW1122">
        <v>77</v>
      </c>
      <c r="BX1122">
        <v>4</v>
      </c>
      <c r="BY1122">
        <v>0</v>
      </c>
      <c r="BZ1122">
        <v>6</v>
      </c>
      <c r="CA1122" t="s">
        <v>763</v>
      </c>
      <c r="CB1122" t="s">
        <v>156</v>
      </c>
      <c r="CC1122">
        <v>7</v>
      </c>
      <c r="CD1122" t="b">
        <v>0</v>
      </c>
      <c r="CE1122" t="s">
        <v>168</v>
      </c>
      <c r="CF1122" t="s">
        <v>602</v>
      </c>
      <c r="CG1122">
        <v>83</v>
      </c>
      <c r="CH1122">
        <v>0</v>
      </c>
      <c r="CI1122" t="s">
        <v>183</v>
      </c>
      <c r="CJ1122" t="s">
        <v>764</v>
      </c>
      <c r="CK1122" t="s">
        <v>764</v>
      </c>
      <c r="CL1122" t="s">
        <v>805</v>
      </c>
      <c r="CM1122" t="s">
        <v>764</v>
      </c>
      <c r="CN1122" t="s">
        <v>169</v>
      </c>
      <c r="CO1122" t="s">
        <v>183</v>
      </c>
      <c r="CP1122" t="s">
        <v>764</v>
      </c>
      <c r="CQ1122">
        <v>1</v>
      </c>
      <c r="CR1122">
        <v>94</v>
      </c>
      <c r="CS1122" t="str">
        <f t="shared" si="818"/>
        <v/>
      </c>
      <c r="CT1122" t="str">
        <f t="shared" ca="1" si="819"/>
        <v/>
      </c>
      <c r="CU1122" t="str">
        <f t="shared" si="820"/>
        <v/>
      </c>
      <c r="CV1122" t="str">
        <f t="shared" ca="1" si="821"/>
        <v/>
      </c>
      <c r="CW1122" t="str">
        <f t="shared" si="822"/>
        <v/>
      </c>
      <c r="CX1122" t="str">
        <f t="shared" ca="1" si="823"/>
        <v/>
      </c>
      <c r="CY1122" t="str">
        <f t="shared" si="824"/>
        <v/>
      </c>
      <c r="CZ1122" t="str">
        <f t="shared" ca="1" si="825"/>
        <v/>
      </c>
      <c r="DA1122" t="str">
        <f t="shared" si="826"/>
        <v/>
      </c>
      <c r="DB1122" t="str">
        <f t="shared" ca="1" si="827"/>
        <v/>
      </c>
      <c r="DC1122" t="str">
        <f t="shared" si="828"/>
        <v/>
      </c>
      <c r="DD1122" t="str">
        <f t="shared" ca="1" si="829"/>
        <v/>
      </c>
      <c r="DE1122" t="str">
        <f t="shared" si="830"/>
        <v/>
      </c>
      <c r="DF1122" t="str">
        <f t="shared" ca="1" si="831"/>
        <v/>
      </c>
      <c r="DG1122" t="str">
        <f t="shared" si="832"/>
        <v/>
      </c>
      <c r="DH1122" t="str">
        <f t="shared" ca="1" si="833"/>
        <v/>
      </c>
      <c r="DI1122" t="str">
        <f t="shared" si="834"/>
        <v/>
      </c>
      <c r="DJ1122" t="str">
        <f t="shared" ca="1" si="835"/>
        <v/>
      </c>
      <c r="DK1122" t="str">
        <f t="shared" si="836"/>
        <v/>
      </c>
      <c r="DL1122" t="str">
        <f t="shared" ca="1" si="837"/>
        <v/>
      </c>
      <c r="DM1122" t="str">
        <f t="shared" si="838"/>
        <v/>
      </c>
      <c r="DN1122" t="str">
        <f t="shared" ca="1" si="839"/>
        <v/>
      </c>
      <c r="DO1122" t="str">
        <f t="shared" si="840"/>
        <v/>
      </c>
      <c r="DP1122" t="str">
        <f t="shared" ca="1" si="841"/>
        <v/>
      </c>
      <c r="DQ1122" t="str">
        <f t="shared" si="842"/>
        <v/>
      </c>
      <c r="DR1122" t="str">
        <f t="shared" ca="1" si="843"/>
        <v/>
      </c>
      <c r="DS1122" t="str">
        <f t="shared" si="844"/>
        <v/>
      </c>
      <c r="DT1122" t="str">
        <f t="shared" ca="1" si="845"/>
        <v/>
      </c>
      <c r="DU1122" t="str">
        <f t="shared" si="846"/>
        <v/>
      </c>
      <c r="DV1122" t="str">
        <f t="shared" ca="1" si="847"/>
        <v/>
      </c>
      <c r="DW1122" t="str">
        <f t="shared" si="848"/>
        <v/>
      </c>
      <c r="DX1122" t="str">
        <f t="shared" ca="1" si="849"/>
        <v/>
      </c>
      <c r="DY1122" t="str">
        <f t="shared" si="850"/>
        <v/>
      </c>
      <c r="DZ1122" t="str">
        <f t="shared" ca="1" si="851"/>
        <v/>
      </c>
      <c r="EA1122" t="str">
        <f t="shared" si="852"/>
        <v/>
      </c>
      <c r="EB1122" t="str">
        <f t="shared" ca="1" si="853"/>
        <v/>
      </c>
      <c r="EC1122" t="str">
        <f t="shared" si="854"/>
        <v/>
      </c>
      <c r="ED1122" t="str">
        <f t="shared" ca="1" si="855"/>
        <v/>
      </c>
      <c r="EE1122" t="str">
        <f t="shared" si="856"/>
        <v/>
      </c>
      <c r="EF1122" t="str">
        <f t="shared" ca="1" si="857"/>
        <v/>
      </c>
      <c r="EG1122" t="str">
        <f t="shared" si="858"/>
        <v/>
      </c>
      <c r="EH1122" t="str">
        <f t="shared" ca="1" si="859"/>
        <v/>
      </c>
      <c r="EI1122" t="str">
        <f t="shared" si="860"/>
        <v/>
      </c>
      <c r="EJ1122" t="str">
        <f t="shared" ca="1" si="861"/>
        <v/>
      </c>
      <c r="EK1122" t="str">
        <f t="shared" ca="1" si="862"/>
        <v/>
      </c>
      <c r="EL1122" t="s">
        <v>924</v>
      </c>
      <c r="EM1122">
        <v>77342</v>
      </c>
      <c r="EN1122">
        <v>7082</v>
      </c>
      <c r="EO1122">
        <v>2519</v>
      </c>
      <c r="EP1122">
        <v>1723</v>
      </c>
      <c r="EQ1122">
        <v>9716</v>
      </c>
      <c r="ER1122">
        <v>94</v>
      </c>
      <c r="ES1122">
        <v>82815</v>
      </c>
      <c r="ET1122">
        <v>3294</v>
      </c>
      <c r="EU1122">
        <v>2</v>
      </c>
      <c r="EV1122" t="s">
        <v>156</v>
      </c>
      <c r="EW1122">
        <v>1024</v>
      </c>
      <c r="EX1122">
        <v>2</v>
      </c>
      <c r="EY1122">
        <v>48000</v>
      </c>
      <c r="EZ1122">
        <v>-16</v>
      </c>
      <c r="FA1122" t="s">
        <v>170</v>
      </c>
      <c r="FB1122">
        <v>10</v>
      </c>
      <c r="FC1122" t="s">
        <v>171</v>
      </c>
      <c r="FD1122">
        <v>581121</v>
      </c>
      <c r="FE1122">
        <v>574037</v>
      </c>
      <c r="FF1122">
        <v>15228</v>
      </c>
      <c r="FG1122">
        <v>1177666</v>
      </c>
      <c r="FH1122">
        <v>1179160</v>
      </c>
      <c r="FI1122">
        <v>574021</v>
      </c>
      <c r="FJ1122">
        <v>1177666</v>
      </c>
      <c r="FK1122">
        <v>570648</v>
      </c>
      <c r="FL1122" t="s">
        <v>158</v>
      </c>
      <c r="FM1122">
        <v>567100</v>
      </c>
      <c r="FN1122">
        <v>402651</v>
      </c>
      <c r="FO1122">
        <v>488219</v>
      </c>
      <c r="FP1122">
        <v>5512</v>
      </c>
      <c r="FQ1122">
        <v>5510</v>
      </c>
      <c r="FR1122">
        <v>1176913</v>
      </c>
      <c r="FS1122">
        <v>402649</v>
      </c>
      <c r="FT1122">
        <v>402649</v>
      </c>
      <c r="FU1122">
        <v>5510</v>
      </c>
      <c r="FV1122">
        <v>1183171</v>
      </c>
      <c r="FW1122">
        <v>1181160</v>
      </c>
      <c r="FX1122">
        <v>1183266</v>
      </c>
      <c r="FY1122">
        <v>405170</v>
      </c>
      <c r="FZ1122">
        <v>489942</v>
      </c>
      <c r="GA1122">
        <v>405402</v>
      </c>
      <c r="GB1122">
        <v>570648</v>
      </c>
      <c r="GC1122">
        <v>569101</v>
      </c>
      <c r="GD1122">
        <v>573943</v>
      </c>
      <c r="GE1122" t="s">
        <v>158</v>
      </c>
      <c r="GF1122">
        <v>1183171</v>
      </c>
      <c r="GG1122">
        <v>567099</v>
      </c>
      <c r="GH1122">
        <v>1176912</v>
      </c>
      <c r="GI1122">
        <v>658463</v>
      </c>
      <c r="GJ1122" t="s">
        <v>172</v>
      </c>
      <c r="GK1122">
        <v>75</v>
      </c>
      <c r="GL1122" t="s">
        <v>894</v>
      </c>
      <c r="GM1122">
        <v>78</v>
      </c>
      <c r="GN1122" t="s">
        <v>185</v>
      </c>
      <c r="GO1122" t="s">
        <v>166</v>
      </c>
      <c r="GP1122">
        <v>1024</v>
      </c>
      <c r="GQ1122">
        <v>-50</v>
      </c>
      <c r="GR1122">
        <v>180</v>
      </c>
      <c r="GS1122">
        <f t="shared" si="816"/>
        <v>78</v>
      </c>
      <c r="GT1122" t="str">
        <f t="shared" si="817"/>
        <v>test</v>
      </c>
    </row>
    <row r="1123" spans="1:202" x14ac:dyDescent="0.2">
      <c r="A1123">
        <v>96</v>
      </c>
      <c r="B1123">
        <v>96</v>
      </c>
      <c r="C1123">
        <v>655</v>
      </c>
      <c r="D1123">
        <v>655</v>
      </c>
      <c r="E1123" t="s">
        <v>155</v>
      </c>
      <c r="F1123" t="s">
        <v>156</v>
      </c>
      <c r="G1123" t="s">
        <v>156</v>
      </c>
      <c r="H1123" t="s">
        <v>156</v>
      </c>
      <c r="I1123">
        <v>0</v>
      </c>
      <c r="J1123" t="s">
        <v>157</v>
      </c>
      <c r="K1123">
        <v>1</v>
      </c>
      <c r="L1123" t="s">
        <v>154</v>
      </c>
      <c r="M1123" t="s">
        <v>154</v>
      </c>
      <c r="N1123" t="s">
        <v>154</v>
      </c>
      <c r="O1123">
        <v>1</v>
      </c>
      <c r="P1123" t="s">
        <v>154</v>
      </c>
      <c r="Q1123" t="s">
        <v>154</v>
      </c>
      <c r="R1123" t="s">
        <v>183</v>
      </c>
      <c r="S1123">
        <v>0</v>
      </c>
      <c r="T1123">
        <v>3</v>
      </c>
      <c r="U1123">
        <v>0</v>
      </c>
      <c r="V1123">
        <v>78</v>
      </c>
      <c r="W1123">
        <v>78</v>
      </c>
      <c r="X1123">
        <v>3</v>
      </c>
      <c r="Y1123">
        <v>78</v>
      </c>
      <c r="Z1123">
        <v>27</v>
      </c>
      <c r="AA1123">
        <v>0</v>
      </c>
      <c r="AB1123">
        <v>27</v>
      </c>
      <c r="AC1123">
        <v>3</v>
      </c>
      <c r="AD1123">
        <v>3</v>
      </c>
      <c r="AE1123">
        <v>0</v>
      </c>
      <c r="AF1123">
        <v>0</v>
      </c>
      <c r="AG1123">
        <v>78</v>
      </c>
      <c r="AH1123">
        <v>3</v>
      </c>
      <c r="AI1123">
        <v>3</v>
      </c>
      <c r="AJ1123">
        <v>0</v>
      </c>
      <c r="AK1123">
        <v>78</v>
      </c>
      <c r="AL1123">
        <v>78</v>
      </c>
      <c r="AM1123">
        <v>106</v>
      </c>
      <c r="AN1123">
        <v>3</v>
      </c>
      <c r="AO1123">
        <v>3</v>
      </c>
      <c r="AP1123">
        <v>3</v>
      </c>
      <c r="AQ1123">
        <v>27</v>
      </c>
      <c r="AR1123">
        <v>27</v>
      </c>
      <c r="AS1123">
        <v>27</v>
      </c>
      <c r="AT1123">
        <v>3</v>
      </c>
      <c r="AU1123">
        <v>78</v>
      </c>
      <c r="AV1123">
        <v>27</v>
      </c>
      <c r="AW1123">
        <v>78</v>
      </c>
      <c r="AX1123">
        <v>0</v>
      </c>
      <c r="AY1123" t="s">
        <v>159</v>
      </c>
      <c r="AZ1123" t="s">
        <v>815</v>
      </c>
      <c r="BA1123" t="s">
        <v>464</v>
      </c>
      <c r="BB1123" t="s">
        <v>762</v>
      </c>
      <c r="BC1123" t="s">
        <v>161</v>
      </c>
      <c r="BD1123" t="b">
        <v>0</v>
      </c>
      <c r="BE1123" t="s">
        <v>164</v>
      </c>
      <c r="BF1123" t="b">
        <v>1</v>
      </c>
      <c r="BH1123" t="s">
        <v>245</v>
      </c>
      <c r="BI1123" t="s">
        <v>600</v>
      </c>
      <c r="BJ1123" t="b">
        <v>0</v>
      </c>
      <c r="BK1123" t="s">
        <v>163</v>
      </c>
      <c r="BL1123" t="b">
        <v>0</v>
      </c>
      <c r="BM1123">
        <v>18</v>
      </c>
      <c r="BN1123" t="s">
        <v>164</v>
      </c>
      <c r="BO1123" t="s">
        <v>165</v>
      </c>
      <c r="BP1123" t="s">
        <v>164</v>
      </c>
      <c r="BQ1123" t="s">
        <v>166</v>
      </c>
      <c r="BR1123">
        <v>768</v>
      </c>
      <c r="BS1123" t="s">
        <v>156</v>
      </c>
      <c r="BT1123" t="s">
        <v>173</v>
      </c>
      <c r="BU1123" t="s">
        <v>180</v>
      </c>
      <c r="BV1123" t="s">
        <v>190</v>
      </c>
      <c r="BW1123">
        <v>78</v>
      </c>
      <c r="BX1123">
        <v>4</v>
      </c>
      <c r="BY1123">
        <v>0</v>
      </c>
      <c r="BZ1123">
        <v>6</v>
      </c>
      <c r="CA1123" t="s">
        <v>763</v>
      </c>
      <c r="CB1123" t="s">
        <v>156</v>
      </c>
      <c r="CC1123">
        <v>7</v>
      </c>
      <c r="CD1123" t="b">
        <v>0</v>
      </c>
      <c r="CE1123" t="s">
        <v>168</v>
      </c>
      <c r="CF1123" t="s">
        <v>602</v>
      </c>
      <c r="CG1123">
        <v>81</v>
      </c>
      <c r="CH1123">
        <v>0</v>
      </c>
      <c r="CI1123" t="s">
        <v>183</v>
      </c>
      <c r="CJ1123" t="s">
        <v>764</v>
      </c>
      <c r="CK1123" t="s">
        <v>764</v>
      </c>
      <c r="CL1123" t="s">
        <v>805</v>
      </c>
      <c r="CM1123" t="s">
        <v>764</v>
      </c>
      <c r="CN1123" t="s">
        <v>169</v>
      </c>
      <c r="CO1123" t="s">
        <v>183</v>
      </c>
      <c r="CP1123" t="s">
        <v>764</v>
      </c>
      <c r="CQ1123">
        <v>1</v>
      </c>
      <c r="CR1123">
        <v>262</v>
      </c>
      <c r="CS1123" t="str">
        <f t="shared" si="818"/>
        <v/>
      </c>
      <c r="CT1123" t="str">
        <f t="shared" ca="1" si="819"/>
        <v/>
      </c>
      <c r="CU1123" t="str">
        <f t="shared" si="820"/>
        <v/>
      </c>
      <c r="CV1123" t="str">
        <f t="shared" ca="1" si="821"/>
        <v/>
      </c>
      <c r="CW1123" t="str">
        <f t="shared" si="822"/>
        <v/>
      </c>
      <c r="CX1123" t="str">
        <f t="shared" ca="1" si="823"/>
        <v/>
      </c>
      <c r="CY1123" t="str">
        <f t="shared" si="824"/>
        <v/>
      </c>
      <c r="CZ1123" t="str">
        <f t="shared" ca="1" si="825"/>
        <v/>
      </c>
      <c r="DA1123" t="str">
        <f t="shared" si="826"/>
        <v/>
      </c>
      <c r="DB1123" t="str">
        <f t="shared" ca="1" si="827"/>
        <v/>
      </c>
      <c r="DC1123" t="str">
        <f t="shared" si="828"/>
        <v/>
      </c>
      <c r="DD1123" t="str">
        <f t="shared" ca="1" si="829"/>
        <v/>
      </c>
      <c r="DE1123" t="str">
        <f t="shared" si="830"/>
        <v/>
      </c>
      <c r="DF1123" t="str">
        <f t="shared" ca="1" si="831"/>
        <v/>
      </c>
      <c r="DG1123" t="str">
        <f t="shared" si="832"/>
        <v/>
      </c>
      <c r="DH1123" t="str">
        <f t="shared" ca="1" si="833"/>
        <v/>
      </c>
      <c r="DI1123" t="str">
        <f t="shared" si="834"/>
        <v/>
      </c>
      <c r="DJ1123" t="str">
        <f t="shared" ca="1" si="835"/>
        <v/>
      </c>
      <c r="DK1123" t="str">
        <f t="shared" si="836"/>
        <v/>
      </c>
      <c r="DL1123" t="str">
        <f t="shared" ca="1" si="837"/>
        <v/>
      </c>
      <c r="DM1123" t="str">
        <f t="shared" si="838"/>
        <v/>
      </c>
      <c r="DN1123" t="str">
        <f t="shared" ca="1" si="839"/>
        <v/>
      </c>
      <c r="DO1123" t="str">
        <f t="shared" si="840"/>
        <v/>
      </c>
      <c r="DP1123" t="str">
        <f t="shared" ca="1" si="841"/>
        <v/>
      </c>
      <c r="DQ1123" t="str">
        <f t="shared" si="842"/>
        <v/>
      </c>
      <c r="DR1123" t="str">
        <f t="shared" ca="1" si="843"/>
        <v/>
      </c>
      <c r="DS1123" t="str">
        <f t="shared" si="844"/>
        <v/>
      </c>
      <c r="DT1123" t="str">
        <f t="shared" ca="1" si="845"/>
        <v/>
      </c>
      <c r="DU1123" t="str">
        <f t="shared" si="846"/>
        <v/>
      </c>
      <c r="DV1123" t="str">
        <f t="shared" ca="1" si="847"/>
        <v/>
      </c>
      <c r="DW1123" t="str">
        <f t="shared" si="848"/>
        <v/>
      </c>
      <c r="DX1123" t="str">
        <f t="shared" ca="1" si="849"/>
        <v/>
      </c>
      <c r="DY1123" t="str">
        <f t="shared" si="850"/>
        <v/>
      </c>
      <c r="DZ1123" t="str">
        <f t="shared" ca="1" si="851"/>
        <v/>
      </c>
      <c r="EA1123" t="str">
        <f t="shared" si="852"/>
        <v/>
      </c>
      <c r="EB1123" t="str">
        <f t="shared" ca="1" si="853"/>
        <v/>
      </c>
      <c r="EC1123" t="str">
        <f t="shared" si="854"/>
        <v/>
      </c>
      <c r="ED1123" t="str">
        <f t="shared" ca="1" si="855"/>
        <v/>
      </c>
      <c r="EE1123" t="str">
        <f t="shared" si="856"/>
        <v/>
      </c>
      <c r="EF1123" t="str">
        <f t="shared" ca="1" si="857"/>
        <v/>
      </c>
      <c r="EG1123" t="str">
        <f t="shared" si="858"/>
        <v/>
      </c>
      <c r="EH1123" t="str">
        <f t="shared" ca="1" si="859"/>
        <v/>
      </c>
      <c r="EI1123" t="str">
        <f t="shared" si="860"/>
        <v/>
      </c>
      <c r="EJ1123" t="str">
        <f t="shared" ca="1" si="861"/>
        <v/>
      </c>
      <c r="EK1123" t="str">
        <f t="shared" ca="1" si="862"/>
        <v/>
      </c>
      <c r="EL1123" t="s">
        <v>924</v>
      </c>
      <c r="EM1123">
        <v>77342</v>
      </c>
      <c r="EN1123">
        <v>7082</v>
      </c>
      <c r="EO1123">
        <v>2519</v>
      </c>
      <c r="EP1123">
        <v>1723</v>
      </c>
      <c r="EQ1123">
        <v>9716</v>
      </c>
      <c r="ER1123">
        <v>262</v>
      </c>
      <c r="ES1123">
        <v>82815</v>
      </c>
      <c r="ET1123">
        <v>3294</v>
      </c>
      <c r="EU1123">
        <v>2</v>
      </c>
      <c r="EV1123" t="s">
        <v>156</v>
      </c>
      <c r="EW1123">
        <v>1024</v>
      </c>
      <c r="EX1123">
        <v>2</v>
      </c>
      <c r="EY1123">
        <v>48000</v>
      </c>
      <c r="EZ1123">
        <v>-16</v>
      </c>
      <c r="FA1123" t="s">
        <v>170</v>
      </c>
      <c r="FB1123">
        <v>10</v>
      </c>
      <c r="FC1123" t="s">
        <v>171</v>
      </c>
      <c r="FD1123">
        <v>581121</v>
      </c>
      <c r="FE1123">
        <v>574037</v>
      </c>
      <c r="FF1123">
        <v>15228</v>
      </c>
      <c r="FG1123">
        <v>1184440</v>
      </c>
      <c r="FH1123">
        <v>1185924</v>
      </c>
      <c r="FI1123">
        <v>574021</v>
      </c>
      <c r="FJ1123">
        <v>1184439</v>
      </c>
      <c r="FK1123">
        <v>570648</v>
      </c>
      <c r="FL1123" t="s">
        <v>158</v>
      </c>
      <c r="FM1123">
        <v>567100</v>
      </c>
      <c r="FN1123">
        <v>402651</v>
      </c>
      <c r="FO1123">
        <v>488219</v>
      </c>
      <c r="FP1123">
        <v>5512</v>
      </c>
      <c r="FQ1123">
        <v>5510</v>
      </c>
      <c r="FR1123">
        <v>1183687</v>
      </c>
      <c r="FS1123">
        <v>402649</v>
      </c>
      <c r="FT1123">
        <v>402649</v>
      </c>
      <c r="FU1123">
        <v>5510</v>
      </c>
      <c r="FV1123">
        <v>1189507</v>
      </c>
      <c r="FW1123">
        <v>1187924</v>
      </c>
      <c r="FX1123">
        <v>1189770</v>
      </c>
      <c r="FY1123">
        <v>405170</v>
      </c>
      <c r="FZ1123">
        <v>489942</v>
      </c>
      <c r="GA1123">
        <v>405402</v>
      </c>
      <c r="GB1123">
        <v>570648</v>
      </c>
      <c r="GC1123">
        <v>569101</v>
      </c>
      <c r="GD1123">
        <v>573943</v>
      </c>
      <c r="GE1123" t="s">
        <v>158</v>
      </c>
      <c r="GF1123">
        <v>1189506</v>
      </c>
      <c r="GG1123">
        <v>567099</v>
      </c>
      <c r="GH1123">
        <v>1183686</v>
      </c>
      <c r="GI1123">
        <v>658463</v>
      </c>
      <c r="GJ1123" t="s">
        <v>172</v>
      </c>
      <c r="GK1123">
        <v>76</v>
      </c>
      <c r="GL1123" t="s">
        <v>895</v>
      </c>
      <c r="GM1123">
        <v>79</v>
      </c>
      <c r="GN1123" t="s">
        <v>185</v>
      </c>
      <c r="GO1123" t="s">
        <v>166</v>
      </c>
      <c r="GP1123">
        <v>1024</v>
      </c>
      <c r="GQ1123">
        <v>-50</v>
      </c>
      <c r="GR1123">
        <v>180</v>
      </c>
      <c r="GS1123">
        <f t="shared" si="816"/>
        <v>79</v>
      </c>
      <c r="GT1123" t="str">
        <f t="shared" si="817"/>
        <v>test</v>
      </c>
    </row>
    <row r="1124" spans="1:202" x14ac:dyDescent="0.2">
      <c r="A1124">
        <v>96</v>
      </c>
      <c r="B1124">
        <v>96</v>
      </c>
      <c r="C1124">
        <v>710</v>
      </c>
      <c r="D1124">
        <v>710</v>
      </c>
      <c r="E1124" t="s">
        <v>155</v>
      </c>
      <c r="F1124" t="s">
        <v>156</v>
      </c>
      <c r="G1124" t="s">
        <v>156</v>
      </c>
      <c r="H1124" t="s">
        <v>156</v>
      </c>
      <c r="I1124">
        <v>0</v>
      </c>
      <c r="J1124" t="s">
        <v>157</v>
      </c>
      <c r="K1124">
        <v>1</v>
      </c>
      <c r="L1124" t="s">
        <v>154</v>
      </c>
      <c r="M1124" t="s">
        <v>154</v>
      </c>
      <c r="N1124" t="s">
        <v>154</v>
      </c>
      <c r="O1124">
        <v>1</v>
      </c>
      <c r="P1124" t="s">
        <v>154</v>
      </c>
      <c r="Q1124" t="s">
        <v>154</v>
      </c>
      <c r="R1124" t="s">
        <v>179</v>
      </c>
      <c r="S1124">
        <v>0</v>
      </c>
      <c r="T1124">
        <v>3</v>
      </c>
      <c r="U1124">
        <v>0</v>
      </c>
      <c r="V1124">
        <v>79</v>
      </c>
      <c r="W1124">
        <v>79</v>
      </c>
      <c r="X1124">
        <v>3</v>
      </c>
      <c r="Y1124">
        <v>79</v>
      </c>
      <c r="Z1124">
        <v>27</v>
      </c>
      <c r="AA1124">
        <v>0</v>
      </c>
      <c r="AB1124">
        <v>27</v>
      </c>
      <c r="AC1124">
        <v>3</v>
      </c>
      <c r="AD1124">
        <v>3</v>
      </c>
      <c r="AE1124">
        <v>0</v>
      </c>
      <c r="AF1124">
        <v>0</v>
      </c>
      <c r="AG1124">
        <v>79</v>
      </c>
      <c r="AH1124">
        <v>3</v>
      </c>
      <c r="AI1124">
        <v>3</v>
      </c>
      <c r="AJ1124">
        <v>0</v>
      </c>
      <c r="AK1124">
        <v>79</v>
      </c>
      <c r="AL1124">
        <v>79</v>
      </c>
      <c r="AM1124">
        <v>107</v>
      </c>
      <c r="AN1124">
        <v>3</v>
      </c>
      <c r="AO1124">
        <v>3</v>
      </c>
      <c r="AP1124">
        <v>3</v>
      </c>
      <c r="AQ1124">
        <v>27</v>
      </c>
      <c r="AR1124">
        <v>27</v>
      </c>
      <c r="AS1124">
        <v>27</v>
      </c>
      <c r="AT1124">
        <v>3</v>
      </c>
      <c r="AU1124">
        <v>79</v>
      </c>
      <c r="AV1124">
        <v>27</v>
      </c>
      <c r="AW1124">
        <v>79</v>
      </c>
      <c r="AX1124">
        <v>0</v>
      </c>
      <c r="AY1124" t="s">
        <v>159</v>
      </c>
      <c r="AZ1124" t="s">
        <v>815</v>
      </c>
      <c r="BA1124" t="s">
        <v>464</v>
      </c>
      <c r="BB1124" t="s">
        <v>762</v>
      </c>
      <c r="BC1124" t="s">
        <v>161</v>
      </c>
      <c r="BD1124" t="b">
        <v>0</v>
      </c>
      <c r="BE1124">
        <v>6.63</v>
      </c>
      <c r="BF1124" t="b">
        <v>1</v>
      </c>
      <c r="BH1124" t="s">
        <v>245</v>
      </c>
      <c r="BI1124" t="s">
        <v>600</v>
      </c>
      <c r="BJ1124" t="b">
        <v>0</v>
      </c>
      <c r="BK1124" t="s">
        <v>163</v>
      </c>
      <c r="BL1124" t="b">
        <v>0</v>
      </c>
      <c r="BM1124">
        <v>18</v>
      </c>
      <c r="BN1124" t="s">
        <v>164</v>
      </c>
      <c r="BO1124" t="s">
        <v>165</v>
      </c>
      <c r="BP1124" t="s">
        <v>164</v>
      </c>
      <c r="BQ1124" t="s">
        <v>166</v>
      </c>
      <c r="BR1124">
        <v>768</v>
      </c>
      <c r="BS1124" t="s">
        <v>156</v>
      </c>
      <c r="BT1124" t="s">
        <v>173</v>
      </c>
      <c r="BU1124" t="s">
        <v>189</v>
      </c>
      <c r="BV1124" t="s">
        <v>180</v>
      </c>
      <c r="BW1124">
        <v>79</v>
      </c>
      <c r="BX1124">
        <v>4</v>
      </c>
      <c r="BY1124">
        <v>0</v>
      </c>
      <c r="BZ1124">
        <v>6</v>
      </c>
      <c r="CA1124" t="s">
        <v>763</v>
      </c>
      <c r="CB1124" t="s">
        <v>156</v>
      </c>
      <c r="CC1124">
        <v>7</v>
      </c>
      <c r="CD1124" t="b">
        <v>0</v>
      </c>
      <c r="CE1124" t="s">
        <v>168</v>
      </c>
      <c r="CF1124" t="s">
        <v>602</v>
      </c>
      <c r="CG1124">
        <v>6</v>
      </c>
      <c r="CH1124">
        <v>0</v>
      </c>
      <c r="CI1124" t="s">
        <v>179</v>
      </c>
      <c r="CJ1124" t="s">
        <v>764</v>
      </c>
      <c r="CK1124" t="s">
        <v>764</v>
      </c>
      <c r="CL1124" t="s">
        <v>805</v>
      </c>
      <c r="CM1124" t="s">
        <v>764</v>
      </c>
      <c r="CN1124" t="s">
        <v>169</v>
      </c>
      <c r="CO1124" t="s">
        <v>179</v>
      </c>
      <c r="CP1124" t="s">
        <v>764</v>
      </c>
      <c r="CQ1124">
        <v>1</v>
      </c>
      <c r="CR1124">
        <v>5001</v>
      </c>
      <c r="CS1124" t="str">
        <f t="shared" si="818"/>
        <v/>
      </c>
      <c r="CT1124" t="str">
        <f t="shared" ca="1" si="819"/>
        <v/>
      </c>
      <c r="CU1124" t="str">
        <f t="shared" si="820"/>
        <v/>
      </c>
      <c r="CV1124" t="str">
        <f t="shared" ca="1" si="821"/>
        <v/>
      </c>
      <c r="CW1124" t="str">
        <f t="shared" si="822"/>
        <v/>
      </c>
      <c r="CX1124" t="str">
        <f t="shared" ca="1" si="823"/>
        <v/>
      </c>
      <c r="CY1124" t="str">
        <f t="shared" si="824"/>
        <v/>
      </c>
      <c r="CZ1124" t="str">
        <f t="shared" ca="1" si="825"/>
        <v/>
      </c>
      <c r="DA1124" t="str">
        <f t="shared" si="826"/>
        <v/>
      </c>
      <c r="DB1124" t="str">
        <f t="shared" ca="1" si="827"/>
        <v/>
      </c>
      <c r="DC1124" t="str">
        <f t="shared" si="828"/>
        <v/>
      </c>
      <c r="DD1124" t="str">
        <f t="shared" ca="1" si="829"/>
        <v/>
      </c>
      <c r="DE1124" t="str">
        <f t="shared" si="830"/>
        <v/>
      </c>
      <c r="DF1124" t="str">
        <f t="shared" ca="1" si="831"/>
        <v/>
      </c>
      <c r="DG1124" t="str">
        <f t="shared" si="832"/>
        <v/>
      </c>
      <c r="DH1124" t="str">
        <f t="shared" ca="1" si="833"/>
        <v/>
      </c>
      <c r="DI1124" t="str">
        <f t="shared" si="834"/>
        <v/>
      </c>
      <c r="DJ1124" t="str">
        <f t="shared" ca="1" si="835"/>
        <v/>
      </c>
      <c r="DK1124" t="str">
        <f t="shared" si="836"/>
        <v/>
      </c>
      <c r="DL1124" t="str">
        <f t="shared" ca="1" si="837"/>
        <v/>
      </c>
      <c r="DM1124" t="str">
        <f t="shared" si="838"/>
        <v/>
      </c>
      <c r="DN1124" t="str">
        <f t="shared" ca="1" si="839"/>
        <v/>
      </c>
      <c r="DO1124" t="str">
        <f t="shared" si="840"/>
        <v/>
      </c>
      <c r="DP1124" t="str">
        <f t="shared" ca="1" si="841"/>
        <v/>
      </c>
      <c r="DQ1124" t="str">
        <f t="shared" si="842"/>
        <v/>
      </c>
      <c r="DR1124" t="str">
        <f t="shared" ca="1" si="843"/>
        <v/>
      </c>
      <c r="DS1124" t="str">
        <f t="shared" si="844"/>
        <v/>
      </c>
      <c r="DT1124" t="str">
        <f t="shared" ca="1" si="845"/>
        <v/>
      </c>
      <c r="DU1124" t="str">
        <f t="shared" si="846"/>
        <v/>
      </c>
      <c r="DV1124" t="str">
        <f t="shared" ca="1" si="847"/>
        <v/>
      </c>
      <c r="DW1124" t="str">
        <f t="shared" si="848"/>
        <v/>
      </c>
      <c r="DX1124" t="str">
        <f t="shared" ca="1" si="849"/>
        <v/>
      </c>
      <c r="DY1124" t="str">
        <f t="shared" si="850"/>
        <v/>
      </c>
      <c r="DZ1124" t="str">
        <f t="shared" ca="1" si="851"/>
        <v/>
      </c>
      <c r="EA1124" t="str">
        <f t="shared" si="852"/>
        <v/>
      </c>
      <c r="EB1124" t="str">
        <f t="shared" ca="1" si="853"/>
        <v/>
      </c>
      <c r="EC1124" t="str">
        <f t="shared" si="854"/>
        <v/>
      </c>
      <c r="ED1124" t="str">
        <f t="shared" ca="1" si="855"/>
        <v/>
      </c>
      <c r="EE1124" t="str">
        <f t="shared" si="856"/>
        <v/>
      </c>
      <c r="EF1124" t="str">
        <f t="shared" ca="1" si="857"/>
        <v/>
      </c>
      <c r="EG1124" t="str">
        <f t="shared" si="858"/>
        <v/>
      </c>
      <c r="EH1124" t="str">
        <f t="shared" ca="1" si="859"/>
        <v/>
      </c>
      <c r="EI1124" t="str">
        <f t="shared" si="860"/>
        <v/>
      </c>
      <c r="EJ1124" t="str">
        <f t="shared" ca="1" si="861"/>
        <v/>
      </c>
      <c r="EK1124" t="str">
        <f t="shared" ca="1" si="862"/>
        <v/>
      </c>
      <c r="EL1124" t="s">
        <v>924</v>
      </c>
      <c r="EM1124">
        <v>77342</v>
      </c>
      <c r="EN1124">
        <v>7082</v>
      </c>
      <c r="EO1124">
        <v>2519</v>
      </c>
      <c r="EP1124">
        <v>1723</v>
      </c>
      <c r="EQ1124">
        <v>9716</v>
      </c>
      <c r="ER1124">
        <v>5001</v>
      </c>
      <c r="ES1124">
        <v>82815</v>
      </c>
      <c r="ET1124">
        <v>3294</v>
      </c>
      <c r="EU1124">
        <v>2</v>
      </c>
      <c r="EV1124" t="s">
        <v>156</v>
      </c>
      <c r="EW1124">
        <v>1024</v>
      </c>
      <c r="EX1124">
        <v>2</v>
      </c>
      <c r="EY1124">
        <v>48000</v>
      </c>
      <c r="EZ1124">
        <v>-16</v>
      </c>
      <c r="FA1124" t="s">
        <v>170</v>
      </c>
      <c r="FB1124">
        <v>10</v>
      </c>
      <c r="FC1124" t="s">
        <v>171</v>
      </c>
      <c r="FD1124">
        <v>581121</v>
      </c>
      <c r="FE1124">
        <v>574037</v>
      </c>
      <c r="FF1124">
        <v>15228</v>
      </c>
      <c r="FG1124">
        <v>1190632</v>
      </c>
      <c r="FH1124">
        <v>1192216</v>
      </c>
      <c r="FI1124">
        <v>574021</v>
      </c>
      <c r="FJ1124">
        <v>1190631</v>
      </c>
      <c r="FK1124">
        <v>570648</v>
      </c>
      <c r="FL1124" t="s">
        <v>158</v>
      </c>
      <c r="FM1124">
        <v>567100</v>
      </c>
      <c r="FN1124">
        <v>402651</v>
      </c>
      <c r="FO1124">
        <v>488219</v>
      </c>
      <c r="FP1124">
        <v>5512</v>
      </c>
      <c r="FQ1124">
        <v>5510</v>
      </c>
      <c r="FR1124">
        <v>1189879</v>
      </c>
      <c r="FS1124">
        <v>402649</v>
      </c>
      <c r="FT1124">
        <v>402649</v>
      </c>
      <c r="FU1124">
        <v>5510</v>
      </c>
      <c r="FV1124">
        <v>1195694</v>
      </c>
      <c r="FW1124">
        <v>1194216</v>
      </c>
      <c r="FX1124">
        <v>1200696</v>
      </c>
      <c r="FY1124">
        <v>405170</v>
      </c>
      <c r="FZ1124">
        <v>489942</v>
      </c>
      <c r="GA1124">
        <v>405402</v>
      </c>
      <c r="GB1124">
        <v>570648</v>
      </c>
      <c r="GC1124">
        <v>569101</v>
      </c>
      <c r="GD1124">
        <v>573943</v>
      </c>
      <c r="GE1124" t="s">
        <v>158</v>
      </c>
      <c r="GF1124">
        <v>1195694</v>
      </c>
      <c r="GG1124">
        <v>567099</v>
      </c>
      <c r="GH1124">
        <v>1189878</v>
      </c>
      <c r="GI1124">
        <v>658463</v>
      </c>
      <c r="GJ1124" t="s">
        <v>172</v>
      </c>
      <c r="GK1124">
        <v>77</v>
      </c>
      <c r="GL1124" t="s">
        <v>896</v>
      </c>
      <c r="GM1124">
        <v>80</v>
      </c>
      <c r="GN1124" t="s">
        <v>182</v>
      </c>
      <c r="GO1124" t="s">
        <v>166</v>
      </c>
      <c r="GP1124">
        <v>1024</v>
      </c>
      <c r="GQ1124">
        <v>-50</v>
      </c>
      <c r="GR1124">
        <v>180</v>
      </c>
      <c r="GS1124">
        <f t="shared" si="816"/>
        <v>80</v>
      </c>
      <c r="GT1124" t="str">
        <f t="shared" si="817"/>
        <v>test</v>
      </c>
    </row>
    <row r="1125" spans="1:202" x14ac:dyDescent="0.2">
      <c r="A1125">
        <v>96</v>
      </c>
      <c r="B1125">
        <v>96</v>
      </c>
      <c r="C1125">
        <v>703</v>
      </c>
      <c r="D1125">
        <v>703</v>
      </c>
      <c r="E1125" t="s">
        <v>155</v>
      </c>
      <c r="F1125" t="s">
        <v>156</v>
      </c>
      <c r="G1125" t="s">
        <v>156</v>
      </c>
      <c r="H1125" t="s">
        <v>156</v>
      </c>
      <c r="I1125">
        <v>0</v>
      </c>
      <c r="J1125" t="s">
        <v>157</v>
      </c>
      <c r="K1125">
        <v>1</v>
      </c>
      <c r="L1125" t="s">
        <v>154</v>
      </c>
      <c r="M1125" t="s">
        <v>154</v>
      </c>
      <c r="N1125" t="s">
        <v>154</v>
      </c>
      <c r="O1125">
        <v>1</v>
      </c>
      <c r="P1125" t="s">
        <v>154</v>
      </c>
      <c r="Q1125" t="s">
        <v>154</v>
      </c>
      <c r="R1125" t="s">
        <v>183</v>
      </c>
      <c r="S1125">
        <v>0</v>
      </c>
      <c r="T1125">
        <v>3</v>
      </c>
      <c r="U1125">
        <v>0</v>
      </c>
      <c r="V1125">
        <v>80</v>
      </c>
      <c r="W1125">
        <v>80</v>
      </c>
      <c r="X1125">
        <v>3</v>
      </c>
      <c r="Y1125">
        <v>80</v>
      </c>
      <c r="Z1125">
        <v>27</v>
      </c>
      <c r="AA1125">
        <v>0</v>
      </c>
      <c r="AB1125">
        <v>27</v>
      </c>
      <c r="AC1125">
        <v>3</v>
      </c>
      <c r="AD1125">
        <v>3</v>
      </c>
      <c r="AE1125">
        <v>0</v>
      </c>
      <c r="AF1125">
        <v>0</v>
      </c>
      <c r="AG1125">
        <v>80</v>
      </c>
      <c r="AH1125">
        <v>3</v>
      </c>
      <c r="AI1125">
        <v>3</v>
      </c>
      <c r="AJ1125">
        <v>0</v>
      </c>
      <c r="AK1125">
        <v>80</v>
      </c>
      <c r="AL1125">
        <v>80</v>
      </c>
      <c r="AM1125">
        <v>108</v>
      </c>
      <c r="AN1125">
        <v>3</v>
      </c>
      <c r="AO1125">
        <v>3</v>
      </c>
      <c r="AP1125">
        <v>3</v>
      </c>
      <c r="AQ1125">
        <v>27</v>
      </c>
      <c r="AR1125">
        <v>27</v>
      </c>
      <c r="AS1125">
        <v>27</v>
      </c>
      <c r="AT1125">
        <v>3</v>
      </c>
      <c r="AU1125">
        <v>80</v>
      </c>
      <c r="AV1125">
        <v>27</v>
      </c>
      <c r="AW1125">
        <v>80</v>
      </c>
      <c r="AX1125">
        <v>0</v>
      </c>
      <c r="AY1125" t="s">
        <v>159</v>
      </c>
      <c r="AZ1125" t="s">
        <v>815</v>
      </c>
      <c r="BA1125" t="s">
        <v>464</v>
      </c>
      <c r="BB1125" t="s">
        <v>762</v>
      </c>
      <c r="BC1125" t="s">
        <v>161</v>
      </c>
      <c r="BD1125" t="b">
        <v>0</v>
      </c>
      <c r="BE1125" t="s">
        <v>164</v>
      </c>
      <c r="BF1125" t="b">
        <v>1</v>
      </c>
      <c r="BH1125" t="s">
        <v>245</v>
      </c>
      <c r="BI1125" t="s">
        <v>600</v>
      </c>
      <c r="BJ1125" t="b">
        <v>0</v>
      </c>
      <c r="BK1125" t="s">
        <v>163</v>
      </c>
      <c r="BL1125" t="b">
        <v>0</v>
      </c>
      <c r="BM1125">
        <v>18</v>
      </c>
      <c r="BN1125" t="s">
        <v>164</v>
      </c>
      <c r="BO1125" t="s">
        <v>165</v>
      </c>
      <c r="BP1125" t="s">
        <v>164</v>
      </c>
      <c r="BQ1125" t="s">
        <v>166</v>
      </c>
      <c r="BR1125">
        <v>768</v>
      </c>
      <c r="BS1125" t="s">
        <v>156</v>
      </c>
      <c r="BT1125" t="s">
        <v>173</v>
      </c>
      <c r="BU1125" t="s">
        <v>180</v>
      </c>
      <c r="BV1125" t="s">
        <v>184</v>
      </c>
      <c r="BW1125">
        <v>80</v>
      </c>
      <c r="BX1125">
        <v>4</v>
      </c>
      <c r="BY1125">
        <v>0</v>
      </c>
      <c r="BZ1125">
        <v>6</v>
      </c>
      <c r="CA1125" t="s">
        <v>763</v>
      </c>
      <c r="CB1125" t="s">
        <v>156</v>
      </c>
      <c r="CC1125">
        <v>7</v>
      </c>
      <c r="CD1125" t="b">
        <v>0</v>
      </c>
      <c r="CE1125" t="s">
        <v>168</v>
      </c>
      <c r="CF1125" t="s">
        <v>602</v>
      </c>
      <c r="CG1125">
        <v>69</v>
      </c>
      <c r="CH1125">
        <v>0</v>
      </c>
      <c r="CI1125" t="s">
        <v>183</v>
      </c>
      <c r="CJ1125" t="s">
        <v>764</v>
      </c>
      <c r="CK1125" t="s">
        <v>764</v>
      </c>
      <c r="CL1125" t="s">
        <v>805</v>
      </c>
      <c r="CM1125" t="s">
        <v>764</v>
      </c>
      <c r="CN1125" t="s">
        <v>169</v>
      </c>
      <c r="CO1125" t="s">
        <v>183</v>
      </c>
      <c r="CP1125" t="s">
        <v>764</v>
      </c>
      <c r="CQ1125">
        <v>1</v>
      </c>
      <c r="CR1125">
        <v>144</v>
      </c>
      <c r="CS1125" t="str">
        <f t="shared" si="818"/>
        <v/>
      </c>
      <c r="CT1125" t="str">
        <f t="shared" ca="1" si="819"/>
        <v/>
      </c>
      <c r="CU1125" t="str">
        <f t="shared" si="820"/>
        <v/>
      </c>
      <c r="CV1125" t="str">
        <f t="shared" ca="1" si="821"/>
        <v/>
      </c>
      <c r="CW1125" t="str">
        <f t="shared" si="822"/>
        <v/>
      </c>
      <c r="CX1125" t="str">
        <f t="shared" ca="1" si="823"/>
        <v/>
      </c>
      <c r="CY1125" t="str">
        <f t="shared" si="824"/>
        <v/>
      </c>
      <c r="CZ1125" t="str">
        <f t="shared" ca="1" si="825"/>
        <v/>
      </c>
      <c r="DA1125" t="str">
        <f t="shared" si="826"/>
        <v/>
      </c>
      <c r="DB1125" t="str">
        <f t="shared" ca="1" si="827"/>
        <v/>
      </c>
      <c r="DC1125" t="str">
        <f t="shared" si="828"/>
        <v/>
      </c>
      <c r="DD1125" t="str">
        <f t="shared" ca="1" si="829"/>
        <v/>
      </c>
      <c r="DE1125" t="str">
        <f t="shared" si="830"/>
        <v/>
      </c>
      <c r="DF1125" t="str">
        <f t="shared" ca="1" si="831"/>
        <v/>
      </c>
      <c r="DG1125" t="str">
        <f t="shared" si="832"/>
        <v/>
      </c>
      <c r="DH1125" t="str">
        <f t="shared" ca="1" si="833"/>
        <v/>
      </c>
      <c r="DI1125" t="str">
        <f t="shared" si="834"/>
        <v/>
      </c>
      <c r="DJ1125" t="str">
        <f t="shared" ca="1" si="835"/>
        <v/>
      </c>
      <c r="DK1125" t="str">
        <f t="shared" si="836"/>
        <v/>
      </c>
      <c r="DL1125" t="str">
        <f t="shared" ca="1" si="837"/>
        <v/>
      </c>
      <c r="DM1125" t="str">
        <f t="shared" si="838"/>
        <v/>
      </c>
      <c r="DN1125" t="str">
        <f t="shared" ca="1" si="839"/>
        <v/>
      </c>
      <c r="DO1125" t="str">
        <f t="shared" si="840"/>
        <v/>
      </c>
      <c r="DP1125" t="str">
        <f t="shared" ca="1" si="841"/>
        <v/>
      </c>
      <c r="DQ1125" t="str">
        <f t="shared" si="842"/>
        <v/>
      </c>
      <c r="DR1125" t="str">
        <f t="shared" ca="1" si="843"/>
        <v/>
      </c>
      <c r="DS1125" t="str">
        <f t="shared" si="844"/>
        <v/>
      </c>
      <c r="DT1125" t="str">
        <f t="shared" ca="1" si="845"/>
        <v/>
      </c>
      <c r="DU1125" t="str">
        <f t="shared" si="846"/>
        <v/>
      </c>
      <c r="DV1125" t="str">
        <f t="shared" ca="1" si="847"/>
        <v/>
      </c>
      <c r="DW1125" t="str">
        <f t="shared" si="848"/>
        <v/>
      </c>
      <c r="DX1125" t="str">
        <f t="shared" ca="1" si="849"/>
        <v/>
      </c>
      <c r="DY1125" t="str">
        <f t="shared" si="850"/>
        <v/>
      </c>
      <c r="DZ1125" t="str">
        <f t="shared" ca="1" si="851"/>
        <v/>
      </c>
      <c r="EA1125" t="str">
        <f t="shared" si="852"/>
        <v/>
      </c>
      <c r="EB1125" t="str">
        <f t="shared" ca="1" si="853"/>
        <v/>
      </c>
      <c r="EC1125" t="str">
        <f t="shared" si="854"/>
        <v/>
      </c>
      <c r="ED1125" t="str">
        <f t="shared" ca="1" si="855"/>
        <v/>
      </c>
      <c r="EE1125" t="str">
        <f t="shared" si="856"/>
        <v/>
      </c>
      <c r="EF1125" t="str">
        <f t="shared" ca="1" si="857"/>
        <v/>
      </c>
      <c r="EG1125" t="str">
        <f t="shared" si="858"/>
        <v/>
      </c>
      <c r="EH1125" t="str">
        <f t="shared" ca="1" si="859"/>
        <v/>
      </c>
      <c r="EI1125" t="str">
        <f t="shared" si="860"/>
        <v/>
      </c>
      <c r="EJ1125" t="str">
        <f t="shared" ca="1" si="861"/>
        <v/>
      </c>
      <c r="EK1125" t="str">
        <f t="shared" ca="1" si="862"/>
        <v/>
      </c>
      <c r="EL1125" t="s">
        <v>924</v>
      </c>
      <c r="EM1125">
        <v>77342</v>
      </c>
      <c r="EN1125">
        <v>7082</v>
      </c>
      <c r="EO1125">
        <v>2519</v>
      </c>
      <c r="EP1125">
        <v>1723</v>
      </c>
      <c r="EQ1125">
        <v>9716</v>
      </c>
      <c r="ER1125">
        <v>144</v>
      </c>
      <c r="ES1125">
        <v>82815</v>
      </c>
      <c r="ET1125">
        <v>3294</v>
      </c>
      <c r="EU1125">
        <v>2</v>
      </c>
      <c r="EV1125" t="s">
        <v>156</v>
      </c>
      <c r="EW1125">
        <v>1024</v>
      </c>
      <c r="EX1125">
        <v>2</v>
      </c>
      <c r="EY1125">
        <v>48000</v>
      </c>
      <c r="EZ1125">
        <v>-16</v>
      </c>
      <c r="FA1125" t="s">
        <v>170</v>
      </c>
      <c r="FB1125">
        <v>10</v>
      </c>
      <c r="FC1125" t="s">
        <v>171</v>
      </c>
      <c r="FD1125">
        <v>581121</v>
      </c>
      <c r="FE1125">
        <v>574037</v>
      </c>
      <c r="FF1125">
        <v>15228</v>
      </c>
      <c r="FG1125">
        <v>1201557</v>
      </c>
      <c r="FH1125">
        <v>1203032</v>
      </c>
      <c r="FI1125">
        <v>574021</v>
      </c>
      <c r="FJ1125">
        <v>1201556</v>
      </c>
      <c r="FK1125">
        <v>570648</v>
      </c>
      <c r="FL1125" t="s">
        <v>158</v>
      </c>
      <c r="FM1125">
        <v>567100</v>
      </c>
      <c r="FN1125">
        <v>402651</v>
      </c>
      <c r="FO1125">
        <v>488219</v>
      </c>
      <c r="FP1125">
        <v>5512</v>
      </c>
      <c r="FQ1125">
        <v>5510</v>
      </c>
      <c r="FR1125">
        <v>1200805</v>
      </c>
      <c r="FS1125">
        <v>402649</v>
      </c>
      <c r="FT1125">
        <v>402649</v>
      </c>
      <c r="FU1125">
        <v>5510</v>
      </c>
      <c r="FV1125">
        <v>1206617</v>
      </c>
      <c r="FW1125">
        <v>1205032</v>
      </c>
      <c r="FX1125">
        <v>1206762</v>
      </c>
      <c r="FY1125">
        <v>405170</v>
      </c>
      <c r="FZ1125">
        <v>489942</v>
      </c>
      <c r="GA1125">
        <v>405402</v>
      </c>
      <c r="GB1125">
        <v>570648</v>
      </c>
      <c r="GC1125">
        <v>569101</v>
      </c>
      <c r="GD1125">
        <v>573943</v>
      </c>
      <c r="GE1125" t="s">
        <v>158</v>
      </c>
      <c r="GF1125">
        <v>1206616</v>
      </c>
      <c r="GG1125">
        <v>567099</v>
      </c>
      <c r="GH1125">
        <v>1200803</v>
      </c>
      <c r="GI1125">
        <v>658463</v>
      </c>
      <c r="GJ1125" t="s">
        <v>172</v>
      </c>
      <c r="GK1125">
        <v>78</v>
      </c>
      <c r="GL1125" t="s">
        <v>897</v>
      </c>
      <c r="GM1125">
        <v>81</v>
      </c>
      <c r="GN1125" t="s">
        <v>185</v>
      </c>
      <c r="GO1125" t="s">
        <v>166</v>
      </c>
      <c r="GP1125">
        <v>1024</v>
      </c>
      <c r="GQ1125">
        <v>-50</v>
      </c>
      <c r="GR1125">
        <v>180</v>
      </c>
      <c r="GS1125">
        <f t="shared" si="816"/>
        <v>81</v>
      </c>
      <c r="GT1125" t="str">
        <f t="shared" si="817"/>
        <v>test</v>
      </c>
    </row>
    <row r="1126" spans="1:202" x14ac:dyDescent="0.2">
      <c r="A1126">
        <v>96</v>
      </c>
      <c r="B1126">
        <v>96</v>
      </c>
      <c r="C1126">
        <v>696</v>
      </c>
      <c r="D1126">
        <v>696</v>
      </c>
      <c r="E1126" t="s">
        <v>155</v>
      </c>
      <c r="F1126" t="s">
        <v>156</v>
      </c>
      <c r="G1126" t="s">
        <v>156</v>
      </c>
      <c r="H1126" t="s">
        <v>156</v>
      </c>
      <c r="I1126">
        <v>0</v>
      </c>
      <c r="J1126" t="s">
        <v>157</v>
      </c>
      <c r="K1126">
        <v>1</v>
      </c>
      <c r="L1126" t="s">
        <v>154</v>
      </c>
      <c r="M1126" t="s">
        <v>154</v>
      </c>
      <c r="N1126" t="s">
        <v>154</v>
      </c>
      <c r="O1126">
        <v>1</v>
      </c>
      <c r="P1126" t="s">
        <v>154</v>
      </c>
      <c r="Q1126" t="s">
        <v>154</v>
      </c>
      <c r="R1126" t="s">
        <v>179</v>
      </c>
      <c r="S1126">
        <v>0</v>
      </c>
      <c r="T1126">
        <v>3</v>
      </c>
      <c r="U1126">
        <v>0</v>
      </c>
      <c r="V1126">
        <v>81</v>
      </c>
      <c r="W1126">
        <v>81</v>
      </c>
      <c r="X1126">
        <v>3</v>
      </c>
      <c r="Y1126">
        <v>81</v>
      </c>
      <c r="Z1126">
        <v>27</v>
      </c>
      <c r="AA1126">
        <v>0</v>
      </c>
      <c r="AB1126">
        <v>27</v>
      </c>
      <c r="AC1126">
        <v>3</v>
      </c>
      <c r="AD1126">
        <v>3</v>
      </c>
      <c r="AE1126">
        <v>0</v>
      </c>
      <c r="AF1126">
        <v>0</v>
      </c>
      <c r="AG1126">
        <v>81</v>
      </c>
      <c r="AH1126">
        <v>3</v>
      </c>
      <c r="AI1126">
        <v>3</v>
      </c>
      <c r="AJ1126">
        <v>0</v>
      </c>
      <c r="AK1126">
        <v>81</v>
      </c>
      <c r="AL1126">
        <v>81</v>
      </c>
      <c r="AM1126">
        <v>109</v>
      </c>
      <c r="AN1126">
        <v>3</v>
      </c>
      <c r="AO1126">
        <v>3</v>
      </c>
      <c r="AP1126">
        <v>3</v>
      </c>
      <c r="AQ1126">
        <v>27</v>
      </c>
      <c r="AR1126">
        <v>27</v>
      </c>
      <c r="AS1126">
        <v>27</v>
      </c>
      <c r="AT1126">
        <v>3</v>
      </c>
      <c r="AU1126">
        <v>81</v>
      </c>
      <c r="AV1126">
        <v>27</v>
      </c>
      <c r="AW1126">
        <v>81</v>
      </c>
      <c r="AX1126">
        <v>0</v>
      </c>
      <c r="AY1126" t="s">
        <v>159</v>
      </c>
      <c r="AZ1126" t="s">
        <v>815</v>
      </c>
      <c r="BA1126" t="s">
        <v>464</v>
      </c>
      <c r="BB1126" t="s">
        <v>762</v>
      </c>
      <c r="BC1126" t="s">
        <v>161</v>
      </c>
      <c r="BD1126" t="b">
        <v>0</v>
      </c>
      <c r="BE1126">
        <v>11.23</v>
      </c>
      <c r="BF1126" t="b">
        <v>1</v>
      </c>
      <c r="BH1126" t="s">
        <v>245</v>
      </c>
      <c r="BI1126" t="s">
        <v>600</v>
      </c>
      <c r="BJ1126" t="b">
        <v>0</v>
      </c>
      <c r="BK1126" t="s">
        <v>163</v>
      </c>
      <c r="BL1126" t="b">
        <v>0</v>
      </c>
      <c r="BM1126">
        <v>18</v>
      </c>
      <c r="BN1126" t="s">
        <v>164</v>
      </c>
      <c r="BO1126" t="s">
        <v>165</v>
      </c>
      <c r="BP1126" t="s">
        <v>164</v>
      </c>
      <c r="BQ1126" t="s">
        <v>166</v>
      </c>
      <c r="BR1126">
        <v>768</v>
      </c>
      <c r="BS1126" t="s">
        <v>156</v>
      </c>
      <c r="BT1126" t="s">
        <v>173</v>
      </c>
      <c r="BU1126" t="s">
        <v>193</v>
      </c>
      <c r="BV1126" t="s">
        <v>181</v>
      </c>
      <c r="BW1126">
        <v>81</v>
      </c>
      <c r="BX1126">
        <v>4</v>
      </c>
      <c r="BY1126">
        <v>0</v>
      </c>
      <c r="BZ1126">
        <v>6</v>
      </c>
      <c r="CA1126" t="s">
        <v>763</v>
      </c>
      <c r="CB1126" t="s">
        <v>156</v>
      </c>
      <c r="CC1126">
        <v>7</v>
      </c>
      <c r="CD1126" t="b">
        <v>0</v>
      </c>
      <c r="CE1126" t="s">
        <v>168</v>
      </c>
      <c r="CF1126" t="s">
        <v>602</v>
      </c>
      <c r="CG1126">
        <v>31</v>
      </c>
      <c r="CH1126">
        <v>0</v>
      </c>
      <c r="CI1126" t="s">
        <v>179</v>
      </c>
      <c r="CJ1126" t="s">
        <v>764</v>
      </c>
      <c r="CK1126" t="s">
        <v>764</v>
      </c>
      <c r="CL1126" t="s">
        <v>805</v>
      </c>
      <c r="CM1126" t="s">
        <v>764</v>
      </c>
      <c r="CN1126" t="s">
        <v>169</v>
      </c>
      <c r="CO1126" t="s">
        <v>179</v>
      </c>
      <c r="CP1126" t="s">
        <v>764</v>
      </c>
      <c r="CQ1126">
        <v>1</v>
      </c>
      <c r="CR1126">
        <v>125</v>
      </c>
      <c r="CS1126">
        <f t="shared" si="818"/>
        <v>125</v>
      </c>
      <c r="CT1126">
        <f t="shared" ca="1" si="819"/>
        <v>125</v>
      </c>
      <c r="CU1126" t="str">
        <f t="shared" si="820"/>
        <v/>
      </c>
      <c r="CV1126" t="str">
        <f t="shared" ca="1" si="821"/>
        <v/>
      </c>
      <c r="CW1126" t="str">
        <f t="shared" si="822"/>
        <v/>
      </c>
      <c r="CX1126" t="str">
        <f t="shared" ca="1" si="823"/>
        <v/>
      </c>
      <c r="CY1126" t="str">
        <f t="shared" si="824"/>
        <v/>
      </c>
      <c r="CZ1126" t="str">
        <f t="shared" ca="1" si="825"/>
        <v/>
      </c>
      <c r="DA1126" t="str">
        <f t="shared" si="826"/>
        <v/>
      </c>
      <c r="DB1126" t="str">
        <f t="shared" ca="1" si="827"/>
        <v/>
      </c>
      <c r="DC1126" t="str">
        <f t="shared" si="828"/>
        <v/>
      </c>
      <c r="DD1126" t="str">
        <f t="shared" ca="1" si="829"/>
        <v/>
      </c>
      <c r="DE1126" t="str">
        <f t="shared" si="830"/>
        <v/>
      </c>
      <c r="DF1126" t="str">
        <f t="shared" ca="1" si="831"/>
        <v/>
      </c>
      <c r="DG1126" t="str">
        <f t="shared" si="832"/>
        <v/>
      </c>
      <c r="DH1126" t="str">
        <f t="shared" ca="1" si="833"/>
        <v/>
      </c>
      <c r="DI1126" t="str">
        <f t="shared" si="834"/>
        <v/>
      </c>
      <c r="DJ1126" t="str">
        <f t="shared" ca="1" si="835"/>
        <v/>
      </c>
      <c r="DK1126" t="str">
        <f t="shared" si="836"/>
        <v/>
      </c>
      <c r="DL1126" t="str">
        <f t="shared" ca="1" si="837"/>
        <v/>
      </c>
      <c r="DM1126" t="str">
        <f t="shared" si="838"/>
        <v/>
      </c>
      <c r="DN1126" t="str">
        <f t="shared" ca="1" si="839"/>
        <v/>
      </c>
      <c r="DO1126" t="str">
        <f t="shared" si="840"/>
        <v/>
      </c>
      <c r="DP1126" t="str">
        <f t="shared" ca="1" si="841"/>
        <v/>
      </c>
      <c r="DQ1126" t="str">
        <f t="shared" si="842"/>
        <v/>
      </c>
      <c r="DR1126" t="str">
        <f t="shared" ca="1" si="843"/>
        <v/>
      </c>
      <c r="DS1126" t="str">
        <f t="shared" si="844"/>
        <v/>
      </c>
      <c r="DT1126" t="str">
        <f t="shared" ca="1" si="845"/>
        <v/>
      </c>
      <c r="DU1126" t="str">
        <f t="shared" si="846"/>
        <v/>
      </c>
      <c r="DV1126" t="str">
        <f t="shared" ca="1" si="847"/>
        <v/>
      </c>
      <c r="DW1126" t="str">
        <f t="shared" si="848"/>
        <v/>
      </c>
      <c r="DX1126" t="str">
        <f t="shared" ca="1" si="849"/>
        <v/>
      </c>
      <c r="DY1126" t="str">
        <f t="shared" si="850"/>
        <v/>
      </c>
      <c r="DZ1126" t="str">
        <f t="shared" ca="1" si="851"/>
        <v/>
      </c>
      <c r="EA1126" t="str">
        <f t="shared" si="852"/>
        <v/>
      </c>
      <c r="EB1126" t="str">
        <f t="shared" ca="1" si="853"/>
        <v/>
      </c>
      <c r="EC1126" t="str">
        <f t="shared" si="854"/>
        <v/>
      </c>
      <c r="ED1126" t="str">
        <f t="shared" ca="1" si="855"/>
        <v/>
      </c>
      <c r="EE1126" t="str">
        <f t="shared" si="856"/>
        <v/>
      </c>
      <c r="EF1126" t="str">
        <f t="shared" ca="1" si="857"/>
        <v/>
      </c>
      <c r="EG1126" t="str">
        <f t="shared" si="858"/>
        <v/>
      </c>
      <c r="EH1126" t="str">
        <f t="shared" ca="1" si="859"/>
        <v/>
      </c>
      <c r="EI1126">
        <f t="shared" si="860"/>
        <v>125</v>
      </c>
      <c r="EJ1126">
        <f t="shared" ca="1" si="861"/>
        <v>125</v>
      </c>
      <c r="EK1126">
        <f t="shared" ca="1" si="862"/>
        <v>125</v>
      </c>
      <c r="EL1126">
        <v>125</v>
      </c>
      <c r="EM1126">
        <v>77342</v>
      </c>
      <c r="EN1126">
        <v>7082</v>
      </c>
      <c r="EO1126">
        <v>2519</v>
      </c>
      <c r="EP1126">
        <v>1723</v>
      </c>
      <c r="EQ1126">
        <v>9716</v>
      </c>
      <c r="ER1126">
        <v>125</v>
      </c>
      <c r="ES1126">
        <v>82815</v>
      </c>
      <c r="ET1126">
        <v>3294</v>
      </c>
      <c r="EU1126">
        <v>2</v>
      </c>
      <c r="EV1126" t="s">
        <v>156</v>
      </c>
      <c r="EW1126">
        <v>1024</v>
      </c>
      <c r="EX1126">
        <v>2</v>
      </c>
      <c r="EY1126">
        <v>48000</v>
      </c>
      <c r="EZ1126">
        <v>-16</v>
      </c>
      <c r="FA1126" t="s">
        <v>170</v>
      </c>
      <c r="FB1126">
        <v>10</v>
      </c>
      <c r="FC1126" t="s">
        <v>171</v>
      </c>
      <c r="FD1126">
        <v>581121</v>
      </c>
      <c r="FE1126">
        <v>574037</v>
      </c>
      <c r="FF1126">
        <v>15228</v>
      </c>
      <c r="FG1126">
        <v>1207622</v>
      </c>
      <c r="FH1126">
        <v>1209347</v>
      </c>
      <c r="FI1126">
        <v>574021</v>
      </c>
      <c r="FJ1126">
        <v>1207622</v>
      </c>
      <c r="FK1126">
        <v>570648</v>
      </c>
      <c r="FL1126" t="s">
        <v>158</v>
      </c>
      <c r="FM1126">
        <v>567100</v>
      </c>
      <c r="FN1126">
        <v>402651</v>
      </c>
      <c r="FO1126">
        <v>488219</v>
      </c>
      <c r="FP1126">
        <v>5512</v>
      </c>
      <c r="FQ1126">
        <v>5510</v>
      </c>
      <c r="FR1126">
        <v>1206871</v>
      </c>
      <c r="FS1126">
        <v>402649</v>
      </c>
      <c r="FT1126">
        <v>402649</v>
      </c>
      <c r="FU1126">
        <v>5510</v>
      </c>
      <c r="FV1126">
        <v>1212933</v>
      </c>
      <c r="FW1126">
        <v>1211347</v>
      </c>
      <c r="FX1126">
        <v>1213059</v>
      </c>
      <c r="FY1126">
        <v>405170</v>
      </c>
      <c r="FZ1126">
        <v>489942</v>
      </c>
      <c r="GA1126">
        <v>405402</v>
      </c>
      <c r="GB1126">
        <v>570648</v>
      </c>
      <c r="GC1126">
        <v>569101</v>
      </c>
      <c r="GD1126">
        <v>573943</v>
      </c>
      <c r="GE1126" t="s">
        <v>158</v>
      </c>
      <c r="GF1126">
        <v>1212932</v>
      </c>
      <c r="GG1126">
        <v>567099</v>
      </c>
      <c r="GH1126">
        <v>1206870</v>
      </c>
      <c r="GI1126">
        <v>658463</v>
      </c>
      <c r="GJ1126" t="s">
        <v>172</v>
      </c>
      <c r="GK1126">
        <v>79</v>
      </c>
      <c r="GL1126" t="s">
        <v>898</v>
      </c>
      <c r="GM1126">
        <v>82</v>
      </c>
      <c r="GN1126" t="s">
        <v>182</v>
      </c>
      <c r="GO1126" t="s">
        <v>166</v>
      </c>
      <c r="GP1126">
        <v>1024</v>
      </c>
      <c r="GQ1126">
        <v>-50</v>
      </c>
      <c r="GR1126">
        <v>180</v>
      </c>
      <c r="GS1126">
        <f t="shared" si="816"/>
        <v>82</v>
      </c>
      <c r="GT1126" t="str">
        <f t="shared" si="817"/>
        <v>test</v>
      </c>
    </row>
    <row r="1127" spans="1:202" x14ac:dyDescent="0.2">
      <c r="A1127">
        <v>96</v>
      </c>
      <c r="B1127">
        <v>96</v>
      </c>
      <c r="C1127">
        <v>691</v>
      </c>
      <c r="D1127">
        <v>691</v>
      </c>
      <c r="E1127" t="s">
        <v>155</v>
      </c>
      <c r="F1127" t="s">
        <v>156</v>
      </c>
      <c r="G1127" t="s">
        <v>156</v>
      </c>
      <c r="H1127" t="s">
        <v>156</v>
      </c>
      <c r="I1127">
        <v>0</v>
      </c>
      <c r="J1127" t="s">
        <v>157</v>
      </c>
      <c r="K1127">
        <v>1</v>
      </c>
      <c r="L1127" t="s">
        <v>154</v>
      </c>
      <c r="M1127" t="s">
        <v>154</v>
      </c>
      <c r="N1127" t="s">
        <v>154</v>
      </c>
      <c r="O1127">
        <v>1</v>
      </c>
      <c r="P1127" t="s">
        <v>154</v>
      </c>
      <c r="Q1127" t="s">
        <v>154</v>
      </c>
      <c r="R1127" t="s">
        <v>183</v>
      </c>
      <c r="S1127">
        <v>0</v>
      </c>
      <c r="T1127">
        <v>3</v>
      </c>
      <c r="U1127">
        <v>0</v>
      </c>
      <c r="V1127">
        <v>82</v>
      </c>
      <c r="W1127">
        <v>82</v>
      </c>
      <c r="X1127">
        <v>3</v>
      </c>
      <c r="Y1127">
        <v>82</v>
      </c>
      <c r="Z1127">
        <v>27</v>
      </c>
      <c r="AA1127">
        <v>0</v>
      </c>
      <c r="AB1127">
        <v>27</v>
      </c>
      <c r="AC1127">
        <v>3</v>
      </c>
      <c r="AD1127">
        <v>3</v>
      </c>
      <c r="AE1127">
        <v>0</v>
      </c>
      <c r="AF1127">
        <v>0</v>
      </c>
      <c r="AG1127">
        <v>82</v>
      </c>
      <c r="AH1127">
        <v>3</v>
      </c>
      <c r="AI1127">
        <v>3</v>
      </c>
      <c r="AJ1127">
        <v>0</v>
      </c>
      <c r="AK1127">
        <v>82</v>
      </c>
      <c r="AL1127">
        <v>82</v>
      </c>
      <c r="AM1127">
        <v>110</v>
      </c>
      <c r="AN1127">
        <v>3</v>
      </c>
      <c r="AO1127">
        <v>3</v>
      </c>
      <c r="AP1127">
        <v>3</v>
      </c>
      <c r="AQ1127">
        <v>27</v>
      </c>
      <c r="AR1127">
        <v>27</v>
      </c>
      <c r="AS1127">
        <v>27</v>
      </c>
      <c r="AT1127">
        <v>3</v>
      </c>
      <c r="AU1127">
        <v>82</v>
      </c>
      <c r="AV1127">
        <v>27</v>
      </c>
      <c r="AW1127">
        <v>82</v>
      </c>
      <c r="AX1127">
        <v>0</v>
      </c>
      <c r="AY1127" t="s">
        <v>159</v>
      </c>
      <c r="AZ1127" t="s">
        <v>815</v>
      </c>
      <c r="BA1127" t="s">
        <v>464</v>
      </c>
      <c r="BB1127" t="s">
        <v>762</v>
      </c>
      <c r="BC1127" t="s">
        <v>161</v>
      </c>
      <c r="BD1127" t="b">
        <v>0</v>
      </c>
      <c r="BE1127" t="s">
        <v>164</v>
      </c>
      <c r="BF1127" t="b">
        <v>1</v>
      </c>
      <c r="BH1127" t="s">
        <v>245</v>
      </c>
      <c r="BI1127" t="s">
        <v>600</v>
      </c>
      <c r="BJ1127" t="b">
        <v>0</v>
      </c>
      <c r="BK1127" t="s">
        <v>163</v>
      </c>
      <c r="BL1127" t="b">
        <v>0</v>
      </c>
      <c r="BM1127">
        <v>18</v>
      </c>
      <c r="BN1127" t="s">
        <v>164</v>
      </c>
      <c r="BO1127" t="s">
        <v>165</v>
      </c>
      <c r="BP1127" t="s">
        <v>164</v>
      </c>
      <c r="BQ1127" t="s">
        <v>166</v>
      </c>
      <c r="BR1127">
        <v>768</v>
      </c>
      <c r="BS1127" t="s">
        <v>156</v>
      </c>
      <c r="BT1127" t="s">
        <v>173</v>
      </c>
      <c r="BU1127" t="s">
        <v>181</v>
      </c>
      <c r="BV1127" t="s">
        <v>194</v>
      </c>
      <c r="BW1127">
        <v>82</v>
      </c>
      <c r="BX1127">
        <v>4</v>
      </c>
      <c r="BY1127">
        <v>0</v>
      </c>
      <c r="BZ1127">
        <v>6</v>
      </c>
      <c r="CA1127" t="s">
        <v>763</v>
      </c>
      <c r="CB1127" t="s">
        <v>156</v>
      </c>
      <c r="CC1127">
        <v>7</v>
      </c>
      <c r="CD1127" t="b">
        <v>0</v>
      </c>
      <c r="CE1127" t="s">
        <v>168</v>
      </c>
      <c r="CF1127" t="s">
        <v>602</v>
      </c>
      <c r="CG1127">
        <v>49</v>
      </c>
      <c r="CH1127">
        <v>0</v>
      </c>
      <c r="CI1127" t="s">
        <v>183</v>
      </c>
      <c r="CJ1127" t="s">
        <v>764</v>
      </c>
      <c r="CK1127" t="s">
        <v>764</v>
      </c>
      <c r="CL1127" t="s">
        <v>805</v>
      </c>
      <c r="CM1127" t="s">
        <v>764</v>
      </c>
      <c r="CN1127" t="s">
        <v>169</v>
      </c>
      <c r="CO1127" t="s">
        <v>183</v>
      </c>
      <c r="CP1127" t="s">
        <v>764</v>
      </c>
      <c r="CQ1127">
        <v>1</v>
      </c>
      <c r="CR1127">
        <v>323</v>
      </c>
      <c r="CS1127" t="str">
        <f t="shared" si="818"/>
        <v/>
      </c>
      <c r="CT1127" t="str">
        <f t="shared" ca="1" si="819"/>
        <v/>
      </c>
      <c r="CU1127" t="str">
        <f t="shared" si="820"/>
        <v/>
      </c>
      <c r="CV1127" t="str">
        <f t="shared" ca="1" si="821"/>
        <v/>
      </c>
      <c r="CW1127" t="str">
        <f t="shared" si="822"/>
        <v/>
      </c>
      <c r="CX1127" t="str">
        <f t="shared" ca="1" si="823"/>
        <v/>
      </c>
      <c r="CY1127" t="str">
        <f t="shared" si="824"/>
        <v/>
      </c>
      <c r="CZ1127" t="str">
        <f t="shared" ca="1" si="825"/>
        <v/>
      </c>
      <c r="DA1127" t="str">
        <f t="shared" si="826"/>
        <v/>
      </c>
      <c r="DB1127" t="str">
        <f t="shared" ca="1" si="827"/>
        <v/>
      </c>
      <c r="DC1127" t="str">
        <f t="shared" si="828"/>
        <v/>
      </c>
      <c r="DD1127" t="str">
        <f t="shared" ca="1" si="829"/>
        <v/>
      </c>
      <c r="DE1127" t="str">
        <f t="shared" si="830"/>
        <v/>
      </c>
      <c r="DF1127" t="str">
        <f t="shared" ca="1" si="831"/>
        <v/>
      </c>
      <c r="DG1127" t="str">
        <f t="shared" si="832"/>
        <v/>
      </c>
      <c r="DH1127" t="str">
        <f t="shared" ca="1" si="833"/>
        <v/>
      </c>
      <c r="DI1127" t="str">
        <f t="shared" si="834"/>
        <v/>
      </c>
      <c r="DJ1127" t="str">
        <f t="shared" ca="1" si="835"/>
        <v/>
      </c>
      <c r="DK1127" t="str">
        <f t="shared" si="836"/>
        <v/>
      </c>
      <c r="DL1127" t="str">
        <f t="shared" ca="1" si="837"/>
        <v/>
      </c>
      <c r="DM1127" t="str">
        <f t="shared" si="838"/>
        <v/>
      </c>
      <c r="DN1127" t="str">
        <f t="shared" ca="1" si="839"/>
        <v/>
      </c>
      <c r="DO1127" t="str">
        <f t="shared" si="840"/>
        <v/>
      </c>
      <c r="DP1127" t="str">
        <f t="shared" ca="1" si="841"/>
        <v/>
      </c>
      <c r="DQ1127" t="str">
        <f t="shared" si="842"/>
        <v/>
      </c>
      <c r="DR1127" t="str">
        <f t="shared" ca="1" si="843"/>
        <v/>
      </c>
      <c r="DS1127" t="str">
        <f t="shared" si="844"/>
        <v/>
      </c>
      <c r="DT1127" t="str">
        <f t="shared" ca="1" si="845"/>
        <v/>
      </c>
      <c r="DU1127" t="str">
        <f t="shared" si="846"/>
        <v/>
      </c>
      <c r="DV1127" t="str">
        <f t="shared" ca="1" si="847"/>
        <v/>
      </c>
      <c r="DW1127" t="str">
        <f t="shared" si="848"/>
        <v/>
      </c>
      <c r="DX1127" t="str">
        <f t="shared" ca="1" si="849"/>
        <v/>
      </c>
      <c r="DY1127" t="str">
        <f t="shared" si="850"/>
        <v/>
      </c>
      <c r="DZ1127" t="str">
        <f t="shared" ca="1" si="851"/>
        <v/>
      </c>
      <c r="EA1127" t="str">
        <f t="shared" si="852"/>
        <v/>
      </c>
      <c r="EB1127" t="str">
        <f t="shared" ca="1" si="853"/>
        <v/>
      </c>
      <c r="EC1127" t="str">
        <f t="shared" si="854"/>
        <v/>
      </c>
      <c r="ED1127" t="str">
        <f t="shared" ca="1" si="855"/>
        <v/>
      </c>
      <c r="EE1127" t="str">
        <f t="shared" si="856"/>
        <v/>
      </c>
      <c r="EF1127" t="str">
        <f t="shared" ca="1" si="857"/>
        <v/>
      </c>
      <c r="EG1127" t="str">
        <f t="shared" si="858"/>
        <v/>
      </c>
      <c r="EH1127" t="str">
        <f t="shared" ca="1" si="859"/>
        <v/>
      </c>
      <c r="EI1127" t="str">
        <f t="shared" si="860"/>
        <v/>
      </c>
      <c r="EJ1127" t="str">
        <f t="shared" ca="1" si="861"/>
        <v/>
      </c>
      <c r="EK1127" t="str">
        <f t="shared" ca="1" si="862"/>
        <v/>
      </c>
      <c r="EL1127" t="s">
        <v>924</v>
      </c>
      <c r="EM1127">
        <v>77342</v>
      </c>
      <c r="EN1127">
        <v>7082</v>
      </c>
      <c r="EO1127">
        <v>2519</v>
      </c>
      <c r="EP1127">
        <v>1723</v>
      </c>
      <c r="EQ1127">
        <v>9716</v>
      </c>
      <c r="ER1127">
        <v>323</v>
      </c>
      <c r="ES1127">
        <v>82815</v>
      </c>
      <c r="ET1127">
        <v>3294</v>
      </c>
      <c r="EU1127">
        <v>2</v>
      </c>
      <c r="EV1127" t="s">
        <v>156</v>
      </c>
      <c r="EW1127">
        <v>1024</v>
      </c>
      <c r="EX1127">
        <v>2</v>
      </c>
      <c r="EY1127">
        <v>48000</v>
      </c>
      <c r="EZ1127">
        <v>-16</v>
      </c>
      <c r="FA1127" t="s">
        <v>170</v>
      </c>
      <c r="FB1127">
        <v>10</v>
      </c>
      <c r="FC1127" t="s">
        <v>171</v>
      </c>
      <c r="FD1127">
        <v>581121</v>
      </c>
      <c r="FE1127">
        <v>574037</v>
      </c>
      <c r="FF1127">
        <v>15228</v>
      </c>
      <c r="FG1127">
        <v>1213920</v>
      </c>
      <c r="FH1127">
        <v>1215511</v>
      </c>
      <c r="FI1127">
        <v>574021</v>
      </c>
      <c r="FJ1127">
        <v>1213920</v>
      </c>
      <c r="FK1127">
        <v>570648</v>
      </c>
      <c r="FL1127" t="s">
        <v>158</v>
      </c>
      <c r="FM1127">
        <v>567100</v>
      </c>
      <c r="FN1127">
        <v>402651</v>
      </c>
      <c r="FO1127">
        <v>488219</v>
      </c>
      <c r="FP1127">
        <v>5512</v>
      </c>
      <c r="FQ1127">
        <v>5510</v>
      </c>
      <c r="FR1127">
        <v>1213169</v>
      </c>
      <c r="FS1127">
        <v>402649</v>
      </c>
      <c r="FT1127">
        <v>402649</v>
      </c>
      <c r="FU1127">
        <v>5510</v>
      </c>
      <c r="FV1127">
        <v>1219502</v>
      </c>
      <c r="FW1127">
        <v>1217512</v>
      </c>
      <c r="FX1127">
        <v>1219826</v>
      </c>
      <c r="FY1127">
        <v>405170</v>
      </c>
      <c r="FZ1127">
        <v>489942</v>
      </c>
      <c r="GA1127">
        <v>405402</v>
      </c>
      <c r="GB1127">
        <v>570648</v>
      </c>
      <c r="GC1127">
        <v>569101</v>
      </c>
      <c r="GD1127">
        <v>573943</v>
      </c>
      <c r="GE1127" t="s">
        <v>158</v>
      </c>
      <c r="GF1127">
        <v>1219502</v>
      </c>
      <c r="GG1127">
        <v>567099</v>
      </c>
      <c r="GH1127">
        <v>1213168</v>
      </c>
      <c r="GI1127">
        <v>658463</v>
      </c>
      <c r="GJ1127" t="s">
        <v>172</v>
      </c>
      <c r="GK1127">
        <v>80</v>
      </c>
      <c r="GL1127" t="s">
        <v>899</v>
      </c>
      <c r="GM1127">
        <v>83</v>
      </c>
      <c r="GN1127" t="s">
        <v>185</v>
      </c>
      <c r="GO1127" t="s">
        <v>166</v>
      </c>
      <c r="GP1127">
        <v>1024</v>
      </c>
      <c r="GQ1127">
        <v>-50</v>
      </c>
      <c r="GR1127">
        <v>180</v>
      </c>
      <c r="GS1127">
        <f t="shared" si="816"/>
        <v>83</v>
      </c>
      <c r="GT1127" t="str">
        <f t="shared" si="817"/>
        <v>test</v>
      </c>
    </row>
    <row r="1128" spans="1:202" x14ac:dyDescent="0.2">
      <c r="A1128">
        <v>96</v>
      </c>
      <c r="B1128">
        <v>96</v>
      </c>
      <c r="C1128">
        <v>685</v>
      </c>
      <c r="D1128">
        <v>685</v>
      </c>
      <c r="E1128" t="s">
        <v>155</v>
      </c>
      <c r="F1128" t="s">
        <v>156</v>
      </c>
      <c r="G1128" t="s">
        <v>156</v>
      </c>
      <c r="H1128" t="s">
        <v>156</v>
      </c>
      <c r="I1128">
        <v>0</v>
      </c>
      <c r="J1128" t="s">
        <v>157</v>
      </c>
      <c r="K1128">
        <v>1</v>
      </c>
      <c r="L1128" t="s">
        <v>154</v>
      </c>
      <c r="M1128" t="s">
        <v>154</v>
      </c>
      <c r="N1128" t="s">
        <v>154</v>
      </c>
      <c r="O1128">
        <v>1</v>
      </c>
      <c r="P1128" t="s">
        <v>154</v>
      </c>
      <c r="Q1128" t="s">
        <v>154</v>
      </c>
      <c r="R1128" t="s">
        <v>183</v>
      </c>
      <c r="S1128">
        <v>0</v>
      </c>
      <c r="T1128">
        <v>3</v>
      </c>
      <c r="U1128">
        <v>0</v>
      </c>
      <c r="V1128">
        <v>83</v>
      </c>
      <c r="W1128">
        <v>83</v>
      </c>
      <c r="X1128">
        <v>3</v>
      </c>
      <c r="Y1128">
        <v>83</v>
      </c>
      <c r="Z1128">
        <v>27</v>
      </c>
      <c r="AA1128">
        <v>0</v>
      </c>
      <c r="AB1128">
        <v>27</v>
      </c>
      <c r="AC1128">
        <v>3</v>
      </c>
      <c r="AD1128">
        <v>3</v>
      </c>
      <c r="AE1128">
        <v>0</v>
      </c>
      <c r="AF1128">
        <v>0</v>
      </c>
      <c r="AG1128">
        <v>83</v>
      </c>
      <c r="AH1128">
        <v>3</v>
      </c>
      <c r="AI1128">
        <v>3</v>
      </c>
      <c r="AJ1128">
        <v>0</v>
      </c>
      <c r="AK1128">
        <v>83</v>
      </c>
      <c r="AL1128">
        <v>83</v>
      </c>
      <c r="AM1128">
        <v>111</v>
      </c>
      <c r="AN1128">
        <v>3</v>
      </c>
      <c r="AO1128">
        <v>3</v>
      </c>
      <c r="AP1128">
        <v>3</v>
      </c>
      <c r="AQ1128">
        <v>27</v>
      </c>
      <c r="AR1128">
        <v>27</v>
      </c>
      <c r="AS1128">
        <v>27</v>
      </c>
      <c r="AT1128">
        <v>3</v>
      </c>
      <c r="AU1128">
        <v>83</v>
      </c>
      <c r="AV1128">
        <v>27</v>
      </c>
      <c r="AW1128">
        <v>83</v>
      </c>
      <c r="AX1128">
        <v>0</v>
      </c>
      <c r="AY1128" t="s">
        <v>159</v>
      </c>
      <c r="AZ1128" t="s">
        <v>815</v>
      </c>
      <c r="BA1128" t="s">
        <v>464</v>
      </c>
      <c r="BB1128" t="s">
        <v>762</v>
      </c>
      <c r="BC1128" t="s">
        <v>161</v>
      </c>
      <c r="BD1128" t="b">
        <v>0</v>
      </c>
      <c r="BE1128" t="s">
        <v>164</v>
      </c>
      <c r="BF1128" t="b">
        <v>1</v>
      </c>
      <c r="BH1128" t="s">
        <v>245</v>
      </c>
      <c r="BI1128" t="s">
        <v>600</v>
      </c>
      <c r="BJ1128" t="b">
        <v>0</v>
      </c>
      <c r="BK1128" t="s">
        <v>163</v>
      </c>
      <c r="BL1128" t="b">
        <v>0</v>
      </c>
      <c r="BM1128">
        <v>18</v>
      </c>
      <c r="BN1128" t="s">
        <v>164</v>
      </c>
      <c r="BO1128" t="s">
        <v>165</v>
      </c>
      <c r="BP1128" t="s">
        <v>164</v>
      </c>
      <c r="BQ1128" t="s">
        <v>166</v>
      </c>
      <c r="BR1128">
        <v>768</v>
      </c>
      <c r="BS1128" t="s">
        <v>156</v>
      </c>
      <c r="BT1128" t="s">
        <v>173</v>
      </c>
      <c r="BU1128" t="s">
        <v>176</v>
      </c>
      <c r="BV1128" t="s">
        <v>191</v>
      </c>
      <c r="BW1128">
        <v>83</v>
      </c>
      <c r="BX1128">
        <v>4</v>
      </c>
      <c r="BY1128">
        <v>0</v>
      </c>
      <c r="BZ1128">
        <v>6</v>
      </c>
      <c r="CA1128" t="s">
        <v>763</v>
      </c>
      <c r="CB1128" t="s">
        <v>156</v>
      </c>
      <c r="CC1128">
        <v>7</v>
      </c>
      <c r="CD1128" t="b">
        <v>0</v>
      </c>
      <c r="CE1128" t="s">
        <v>168</v>
      </c>
      <c r="CF1128" t="s">
        <v>602</v>
      </c>
      <c r="CG1128">
        <v>71</v>
      </c>
      <c r="CH1128">
        <v>0</v>
      </c>
      <c r="CI1128" t="s">
        <v>183</v>
      </c>
      <c r="CJ1128" t="s">
        <v>764</v>
      </c>
      <c r="CK1128" t="s">
        <v>764</v>
      </c>
      <c r="CL1128" t="s">
        <v>805</v>
      </c>
      <c r="CM1128" t="s">
        <v>764</v>
      </c>
      <c r="CN1128" t="s">
        <v>169</v>
      </c>
      <c r="CO1128" t="s">
        <v>183</v>
      </c>
      <c r="CP1128" t="s">
        <v>764</v>
      </c>
      <c r="CQ1128">
        <v>1</v>
      </c>
      <c r="CR1128">
        <v>162</v>
      </c>
      <c r="CS1128" t="str">
        <f t="shared" si="818"/>
        <v/>
      </c>
      <c r="CT1128" t="str">
        <f t="shared" ca="1" si="819"/>
        <v/>
      </c>
      <c r="CU1128" t="str">
        <f t="shared" si="820"/>
        <v/>
      </c>
      <c r="CV1128" t="str">
        <f t="shared" ca="1" si="821"/>
        <v/>
      </c>
      <c r="CW1128" t="str">
        <f t="shared" si="822"/>
        <v/>
      </c>
      <c r="CX1128" t="str">
        <f t="shared" ca="1" si="823"/>
        <v/>
      </c>
      <c r="CY1128" t="str">
        <f t="shared" si="824"/>
        <v/>
      </c>
      <c r="CZ1128" t="str">
        <f t="shared" ca="1" si="825"/>
        <v/>
      </c>
      <c r="DA1128" t="str">
        <f t="shared" si="826"/>
        <v/>
      </c>
      <c r="DB1128" t="str">
        <f t="shared" ca="1" si="827"/>
        <v/>
      </c>
      <c r="DC1128" t="str">
        <f t="shared" si="828"/>
        <v/>
      </c>
      <c r="DD1128" t="str">
        <f t="shared" ca="1" si="829"/>
        <v/>
      </c>
      <c r="DE1128" t="str">
        <f t="shared" si="830"/>
        <v/>
      </c>
      <c r="DF1128" t="str">
        <f t="shared" ca="1" si="831"/>
        <v/>
      </c>
      <c r="DG1128" t="str">
        <f t="shared" si="832"/>
        <v/>
      </c>
      <c r="DH1128" t="str">
        <f t="shared" ca="1" si="833"/>
        <v/>
      </c>
      <c r="DI1128" t="str">
        <f t="shared" si="834"/>
        <v/>
      </c>
      <c r="DJ1128" t="str">
        <f t="shared" ca="1" si="835"/>
        <v/>
      </c>
      <c r="DK1128" t="str">
        <f t="shared" si="836"/>
        <v/>
      </c>
      <c r="DL1128" t="str">
        <f t="shared" ca="1" si="837"/>
        <v/>
      </c>
      <c r="DM1128" t="str">
        <f t="shared" si="838"/>
        <v/>
      </c>
      <c r="DN1128" t="str">
        <f t="shared" ca="1" si="839"/>
        <v/>
      </c>
      <c r="DO1128" t="str">
        <f t="shared" si="840"/>
        <v/>
      </c>
      <c r="DP1128" t="str">
        <f t="shared" ca="1" si="841"/>
        <v/>
      </c>
      <c r="DQ1128" t="str">
        <f t="shared" si="842"/>
        <v/>
      </c>
      <c r="DR1128" t="str">
        <f t="shared" ca="1" si="843"/>
        <v/>
      </c>
      <c r="DS1128" t="str">
        <f t="shared" si="844"/>
        <v/>
      </c>
      <c r="DT1128" t="str">
        <f t="shared" ca="1" si="845"/>
        <v/>
      </c>
      <c r="DU1128" t="str">
        <f t="shared" si="846"/>
        <v/>
      </c>
      <c r="DV1128" t="str">
        <f t="shared" ca="1" si="847"/>
        <v/>
      </c>
      <c r="DW1128" t="str">
        <f t="shared" si="848"/>
        <v/>
      </c>
      <c r="DX1128" t="str">
        <f t="shared" ca="1" si="849"/>
        <v/>
      </c>
      <c r="DY1128" t="str">
        <f t="shared" si="850"/>
        <v/>
      </c>
      <c r="DZ1128" t="str">
        <f t="shared" ca="1" si="851"/>
        <v/>
      </c>
      <c r="EA1128" t="str">
        <f t="shared" si="852"/>
        <v/>
      </c>
      <c r="EB1128" t="str">
        <f t="shared" ca="1" si="853"/>
        <v/>
      </c>
      <c r="EC1128" t="str">
        <f t="shared" si="854"/>
        <v/>
      </c>
      <c r="ED1128" t="str">
        <f t="shared" ca="1" si="855"/>
        <v/>
      </c>
      <c r="EE1128" t="str">
        <f t="shared" si="856"/>
        <v/>
      </c>
      <c r="EF1128" t="str">
        <f t="shared" ca="1" si="857"/>
        <v/>
      </c>
      <c r="EG1128" t="str">
        <f t="shared" si="858"/>
        <v/>
      </c>
      <c r="EH1128" t="str">
        <f t="shared" ca="1" si="859"/>
        <v/>
      </c>
      <c r="EI1128" t="str">
        <f t="shared" si="860"/>
        <v/>
      </c>
      <c r="EJ1128" t="str">
        <f t="shared" ca="1" si="861"/>
        <v/>
      </c>
      <c r="EK1128" t="str">
        <f t="shared" ca="1" si="862"/>
        <v/>
      </c>
      <c r="EL1128" t="s">
        <v>924</v>
      </c>
      <c r="EM1128">
        <v>77342</v>
      </c>
      <c r="EN1128">
        <v>7082</v>
      </c>
      <c r="EO1128">
        <v>2519</v>
      </c>
      <c r="EP1128">
        <v>1723</v>
      </c>
      <c r="EQ1128">
        <v>9716</v>
      </c>
      <c r="ER1128">
        <v>162</v>
      </c>
      <c r="ES1128">
        <v>82815</v>
      </c>
      <c r="ET1128">
        <v>3294</v>
      </c>
      <c r="EU1128">
        <v>2</v>
      </c>
      <c r="EV1128" t="s">
        <v>156</v>
      </c>
      <c r="EW1128">
        <v>1024</v>
      </c>
      <c r="EX1128">
        <v>2</v>
      </c>
      <c r="EY1128">
        <v>48000</v>
      </c>
      <c r="EZ1128">
        <v>-16</v>
      </c>
      <c r="FA1128" t="s">
        <v>170</v>
      </c>
      <c r="FB1128">
        <v>10</v>
      </c>
      <c r="FC1128" t="s">
        <v>171</v>
      </c>
      <c r="FD1128">
        <v>581121</v>
      </c>
      <c r="FE1128">
        <v>574037</v>
      </c>
      <c r="FF1128">
        <v>15228</v>
      </c>
      <c r="FG1128">
        <v>1220687</v>
      </c>
      <c r="FH1128">
        <v>1222189</v>
      </c>
      <c r="FI1128">
        <v>574021</v>
      </c>
      <c r="FJ1128">
        <v>1220687</v>
      </c>
      <c r="FK1128">
        <v>570648</v>
      </c>
      <c r="FL1128" t="s">
        <v>158</v>
      </c>
      <c r="FM1128">
        <v>567100</v>
      </c>
      <c r="FN1128">
        <v>402651</v>
      </c>
      <c r="FO1128">
        <v>488219</v>
      </c>
      <c r="FP1128">
        <v>5512</v>
      </c>
      <c r="FQ1128">
        <v>5510</v>
      </c>
      <c r="FR1128">
        <v>1219936</v>
      </c>
      <c r="FS1128">
        <v>402649</v>
      </c>
      <c r="FT1128">
        <v>402649</v>
      </c>
      <c r="FU1128">
        <v>5510</v>
      </c>
      <c r="FV1128">
        <v>1225732</v>
      </c>
      <c r="FW1128">
        <v>1224189</v>
      </c>
      <c r="FX1128">
        <v>1225894</v>
      </c>
      <c r="FY1128">
        <v>405170</v>
      </c>
      <c r="FZ1128">
        <v>489942</v>
      </c>
      <c r="GA1128">
        <v>405402</v>
      </c>
      <c r="GB1128">
        <v>570648</v>
      </c>
      <c r="GC1128">
        <v>569101</v>
      </c>
      <c r="GD1128">
        <v>573943</v>
      </c>
      <c r="GE1128" t="s">
        <v>158</v>
      </c>
      <c r="GF1128">
        <v>1225732</v>
      </c>
      <c r="GG1128">
        <v>567099</v>
      </c>
      <c r="GH1128">
        <v>1219935</v>
      </c>
      <c r="GI1128">
        <v>658463</v>
      </c>
      <c r="GJ1128" t="s">
        <v>172</v>
      </c>
      <c r="GK1128">
        <v>81</v>
      </c>
      <c r="GL1128" t="s">
        <v>900</v>
      </c>
      <c r="GM1128">
        <v>84</v>
      </c>
      <c r="GN1128" t="s">
        <v>185</v>
      </c>
      <c r="GO1128" t="s">
        <v>166</v>
      </c>
      <c r="GP1128">
        <v>1024</v>
      </c>
      <c r="GQ1128">
        <v>-50</v>
      </c>
      <c r="GR1128">
        <v>180</v>
      </c>
      <c r="GS1128">
        <f t="shared" si="816"/>
        <v>84</v>
      </c>
      <c r="GT1128" t="str">
        <f t="shared" si="817"/>
        <v>test</v>
      </c>
    </row>
    <row r="1129" spans="1:202" x14ac:dyDescent="0.2">
      <c r="A1129" t="s">
        <v>154</v>
      </c>
      <c r="B1129" t="s">
        <v>154</v>
      </c>
      <c r="C1129">
        <v>3559</v>
      </c>
      <c r="D1129">
        <v>3559</v>
      </c>
      <c r="E1129" t="s">
        <v>155</v>
      </c>
      <c r="F1129" t="s">
        <v>156</v>
      </c>
      <c r="G1129" t="s">
        <v>156</v>
      </c>
      <c r="H1129" t="s">
        <v>156</v>
      </c>
      <c r="I1129">
        <v>0</v>
      </c>
      <c r="J1129" t="s">
        <v>157</v>
      </c>
      <c r="K1129">
        <v>0</v>
      </c>
      <c r="L1129" t="s">
        <v>154</v>
      </c>
      <c r="M1129" t="s">
        <v>154</v>
      </c>
      <c r="N1129" t="s">
        <v>154</v>
      </c>
      <c r="O1129" t="s">
        <v>158</v>
      </c>
      <c r="P1129" t="s">
        <v>154</v>
      </c>
      <c r="Q1129" t="s">
        <v>154</v>
      </c>
      <c r="R1129" t="s">
        <v>158</v>
      </c>
      <c r="S1129">
        <v>0</v>
      </c>
      <c r="T1129" t="s">
        <v>158</v>
      </c>
      <c r="U1129">
        <v>0</v>
      </c>
      <c r="V1129" t="s">
        <v>158</v>
      </c>
      <c r="W1129" t="s">
        <v>158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s">
        <v>158</v>
      </c>
      <c r="AG1129">
        <v>0</v>
      </c>
      <c r="AH1129">
        <v>0</v>
      </c>
      <c r="AI1129">
        <v>0</v>
      </c>
      <c r="AJ1129" t="s">
        <v>158</v>
      </c>
      <c r="AK1129" t="s">
        <v>158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t="s">
        <v>158</v>
      </c>
      <c r="AX1129">
        <v>0</v>
      </c>
      <c r="AY1129" t="s">
        <v>159</v>
      </c>
      <c r="AZ1129" t="s">
        <v>925</v>
      </c>
      <c r="BA1129" t="s">
        <v>926</v>
      </c>
      <c r="BB1129" t="s">
        <v>927</v>
      </c>
      <c r="BC1129" t="s">
        <v>161</v>
      </c>
      <c r="BD1129" t="b">
        <v>0</v>
      </c>
      <c r="BE1129" t="s">
        <v>158</v>
      </c>
      <c r="BF1129" t="b">
        <v>0</v>
      </c>
      <c r="BH1129" t="s">
        <v>928</v>
      </c>
      <c r="BI1129" t="s">
        <v>929</v>
      </c>
      <c r="BJ1129" t="b">
        <v>0</v>
      </c>
      <c r="BK1129" t="s">
        <v>163</v>
      </c>
      <c r="BL1129" t="b">
        <v>0</v>
      </c>
      <c r="BM1129">
        <v>18</v>
      </c>
      <c r="BN1129" t="s">
        <v>164</v>
      </c>
      <c r="BO1129" t="s">
        <v>165</v>
      </c>
      <c r="BP1129" t="s">
        <v>164</v>
      </c>
      <c r="BQ1129" t="s">
        <v>166</v>
      </c>
      <c r="BR1129">
        <v>768</v>
      </c>
      <c r="BS1129" t="s">
        <v>156</v>
      </c>
      <c r="BT1129" t="s">
        <v>178</v>
      </c>
      <c r="BU1129" t="s">
        <v>158</v>
      </c>
      <c r="BV1129" t="s">
        <v>158</v>
      </c>
      <c r="BW1129">
        <v>0</v>
      </c>
      <c r="BX1129">
        <v>0</v>
      </c>
      <c r="BY1129">
        <v>0</v>
      </c>
      <c r="BZ1129">
        <v>0</v>
      </c>
      <c r="CA1129" t="s">
        <v>930</v>
      </c>
      <c r="CB1129" t="s">
        <v>156</v>
      </c>
      <c r="CC1129">
        <v>0</v>
      </c>
      <c r="CD1129" t="b">
        <v>0</v>
      </c>
      <c r="CE1129" t="s">
        <v>168</v>
      </c>
      <c r="CF1129" t="s">
        <v>931</v>
      </c>
      <c r="CG1129" t="s">
        <v>158</v>
      </c>
      <c r="CH1129">
        <v>0</v>
      </c>
      <c r="CI1129">
        <v>1</v>
      </c>
      <c r="CJ1129" t="s">
        <v>158</v>
      </c>
      <c r="CK1129" t="s">
        <v>158</v>
      </c>
      <c r="CL1129" t="s">
        <v>169</v>
      </c>
      <c r="CM1129" t="s">
        <v>169</v>
      </c>
      <c r="CN1129" t="s">
        <v>932</v>
      </c>
      <c r="CO1129" t="s">
        <v>158</v>
      </c>
      <c r="CP1129" t="s">
        <v>169</v>
      </c>
      <c r="CQ1129">
        <v>1</v>
      </c>
      <c r="CR1129">
        <v>3559</v>
      </c>
      <c r="CS1129" t="str">
        <f t="shared" si="818"/>
        <v/>
      </c>
      <c r="CT1129" t="str">
        <f t="shared" ref="CT1129:CT1192" ca="1" si="863">IF(SUM(CV1129,CX1129,CZ1129,DB1129,DD1129,DF1129,DH1129,DJ1129,DL1129,DN1129,DP1129,DR1129,DT1129,DV1129,DX1129,DZ1129,EB1129,ED1129,EF1129,EH1129,EJ1129)=0,"",SUM(CV1129,CX1129,CZ1129,DB1129,DD1129,DF1129,DH1129,DJ1129,DL1129,DN1129,DP1129,DR1129,DT1129,DV1129,DX1129,DZ1129,EB1129,ED1129,EF1129,EH1129,EJ1129))</f>
        <v/>
      </c>
      <c r="CU1129" t="str">
        <f t="shared" si="820"/>
        <v/>
      </c>
      <c r="CV1129" t="str">
        <f t="shared" ref="CV1129:CV1192" ca="1" si="864">IF(CU1129="","",IF(CU1129&gt;600,ABS(CU1129-RANDBETWEEN(500,600)),CU1129))</f>
        <v/>
      </c>
      <c r="CW1129" t="str">
        <f t="shared" si="822"/>
        <v/>
      </c>
      <c r="CX1129" t="str">
        <f t="shared" ref="CX1129:CX1192" ca="1" si="865">IF(CW1129="","",IF(CW1129&gt;700,ABS(CW1129-RANDBETWEEN(500,600)),CW1129))</f>
        <v/>
      </c>
      <c r="CY1129" t="str">
        <f t="shared" si="824"/>
        <v/>
      </c>
      <c r="CZ1129" t="str">
        <f t="shared" ref="CZ1129:CZ1192" ca="1" si="866">IF(CY1129="","",IF(CY1129&gt;800,ABS(CY1129-RANDBETWEEN(500,600)),CY1129))</f>
        <v/>
      </c>
      <c r="DA1129" t="str">
        <f t="shared" si="826"/>
        <v/>
      </c>
      <c r="DB1129" t="str">
        <f t="shared" ref="DB1129:DB1192" ca="1" si="867">IF(DA1129="","",IF(DA1129&gt;900,ABS(DA1129-RANDBETWEEN(500,600)),DA1129))</f>
        <v/>
      </c>
      <c r="DC1129" t="str">
        <f t="shared" si="828"/>
        <v/>
      </c>
      <c r="DD1129" t="str">
        <f t="shared" ref="DD1129:DD1192" ca="1" si="868">IF(DC1129="","",IF(DC1129&gt;1000,ABS(DC1129-RANDBETWEEN(500,600)),DC1129))</f>
        <v/>
      </c>
      <c r="DE1129" t="str">
        <f t="shared" si="830"/>
        <v/>
      </c>
      <c r="DF1129" t="str">
        <f t="shared" ref="DF1129:DF1192" ca="1" si="869">IF(DE1129="","",IF(DE1129&gt;1100,ABS(DE1129-RANDBETWEEN(500,600)),DE1129))</f>
        <v/>
      </c>
      <c r="DG1129" t="str">
        <f t="shared" si="832"/>
        <v/>
      </c>
      <c r="DH1129" t="str">
        <f t="shared" ref="DH1129:DH1192" ca="1" si="870">IF(DG1129="","",IF(DG1129&gt;1200,ABS(DG1129-RANDBETWEEN(500,600)),DG1129))</f>
        <v/>
      </c>
      <c r="DI1129" t="str">
        <f t="shared" si="834"/>
        <v/>
      </c>
      <c r="DJ1129" t="str">
        <f t="shared" ref="DJ1129:DJ1192" ca="1" si="871">IF(DI1129="","",IF(DI1129&gt;1300,ABS(DI1129-RANDBETWEEN(500,600)),DI1129))</f>
        <v/>
      </c>
      <c r="DK1129" t="str">
        <f t="shared" si="836"/>
        <v/>
      </c>
      <c r="DL1129" t="str">
        <f t="shared" ref="DL1129:DL1192" ca="1" si="872">IF(DK1129="","",IF(DK1129&gt;1400,ABS(DK1129-RANDBETWEEN(500,600)),DK1129))</f>
        <v/>
      </c>
      <c r="DM1129" t="str">
        <f t="shared" si="838"/>
        <v/>
      </c>
      <c r="DN1129" t="str">
        <f t="shared" ref="DN1129:DN1192" ca="1" si="873">IF(DM1129="","",IF(DM1129&gt;1500,ABS(DM1129-RANDBETWEEN(500,600)),DM1129))</f>
        <v/>
      </c>
      <c r="DO1129" t="str">
        <f t="shared" si="840"/>
        <v/>
      </c>
      <c r="DP1129" t="str">
        <f t="shared" ref="DP1129:DP1192" ca="1" si="874">IF(DO1129="","",IF(DO1129&gt;1600,ABS(DO1129-RANDBETWEEN(500,600)),DO1129))</f>
        <v/>
      </c>
      <c r="DQ1129" t="str">
        <f t="shared" si="842"/>
        <v/>
      </c>
      <c r="DR1129" t="str">
        <f t="shared" ref="DR1129:DR1192" ca="1" si="875">IF(DQ1129="","",IF(DQ1129&lt;600,ABS(DQ1129+RANDBETWEEN(500,600)),DQ1129))</f>
        <v/>
      </c>
      <c r="DS1129" t="str">
        <f t="shared" si="844"/>
        <v/>
      </c>
      <c r="DT1129" t="str">
        <f t="shared" ref="DT1129:DT1192" ca="1" si="876">IF(DS1129="","",IF(DS1129&lt;500,ABS(DS1129+RANDBETWEEN(500,600)),DS1129))</f>
        <v/>
      </c>
      <c r="DU1129" t="str">
        <f t="shared" si="846"/>
        <v/>
      </c>
      <c r="DV1129" t="str">
        <f t="shared" ref="DV1129:DV1192" ca="1" si="877">IF(DU1129="","",IF(DU1129&lt;400,ABS(DU1129+RANDBETWEEN(500,600)),DU1129))</f>
        <v/>
      </c>
      <c r="DW1129" t="str">
        <f t="shared" si="848"/>
        <v/>
      </c>
      <c r="DX1129" t="str">
        <f t="shared" ref="DX1129:DX1192" ca="1" si="878">IF(DW1129="","",IF(DW1129&lt;300,ABS(DW1129+RANDBETWEEN(500,600)),DW1129))</f>
        <v/>
      </c>
      <c r="DY1129" t="str">
        <f t="shared" si="850"/>
        <v/>
      </c>
      <c r="DZ1129" t="str">
        <f t="shared" ref="DZ1129:DZ1192" ca="1" si="879">IF(DY1129="","",IF(DY1129&lt;200,ABS(DY1129+RANDBETWEEN(500,600)),DY1129))</f>
        <v/>
      </c>
      <c r="EA1129" t="str">
        <f t="shared" si="852"/>
        <v/>
      </c>
      <c r="EB1129" t="str">
        <f t="shared" ref="EB1129:EB1192" ca="1" si="880">IF(EA1129="","",IF(EA1129&lt;100,ABS(EA1129+RANDBETWEEN(500,600)),EA1129))</f>
        <v/>
      </c>
      <c r="EC1129" t="str">
        <f t="shared" si="854"/>
        <v/>
      </c>
      <c r="ED1129" t="str">
        <f t="shared" ref="ED1129:ED1192" ca="1" si="881">IF(EC1129="","",IF(EC1129&lt;1,ABS(EC1129+RANDBETWEEN(500,600)),EC1129))</f>
        <v/>
      </c>
      <c r="EE1129" t="str">
        <f t="shared" si="856"/>
        <v/>
      </c>
      <c r="EF1129" t="str">
        <f t="shared" ref="EF1129:EF1192" ca="1" si="882">IF(EE1129="","",IF(EE1129&lt;1,ABS(EE1129+RANDBETWEEN(600,700)),EE1129))</f>
        <v/>
      </c>
      <c r="EG1129" t="str">
        <f t="shared" si="858"/>
        <v/>
      </c>
      <c r="EH1129" t="str">
        <f t="shared" ref="EH1129:EH1192" ca="1" si="883">IF(EG1129="","",IF(EG1129&lt;1,ABS(EG1129+RANDBETWEEN(700,800)),EG1129))</f>
        <v/>
      </c>
      <c r="EI1129" t="str">
        <f t="shared" si="860"/>
        <v/>
      </c>
      <c r="EJ1129" t="str">
        <f t="shared" ref="EJ1129:EJ1192" ca="1" si="884">IF(EI1129="","",IF(EI1129&lt;1,ABS(EI1129+RANDBETWEEN(800,900)),EI1129))</f>
        <v/>
      </c>
      <c r="EK1129" t="str">
        <f t="shared" ref="EK1129:EK1192" ca="1" si="885">IF(AND(GT1129="test",OR(CT1129&gt;5000,CT1129&gt;AVERAGE($CT$1045:$CT$1128)+2*STDEV($CT$1045:$CT$1128),CT1129&lt;AVERAGE($CT$1045:$CT$1128)-2*STDEV($CT$1045:$CT$1128))),"",CT1129)</f>
        <v/>
      </c>
      <c r="EL1129" t="s">
        <v>924</v>
      </c>
      <c r="EM1129" t="s">
        <v>158</v>
      </c>
      <c r="EN1129" t="s">
        <v>158</v>
      </c>
      <c r="EO1129">
        <v>18096</v>
      </c>
      <c r="EP1129">
        <v>30998</v>
      </c>
      <c r="EQ1129">
        <v>168751</v>
      </c>
      <c r="ER1129" t="s">
        <v>158</v>
      </c>
      <c r="ES1129">
        <v>27176</v>
      </c>
      <c r="ET1129">
        <v>3559</v>
      </c>
      <c r="EU1129">
        <v>2</v>
      </c>
      <c r="EV1129" t="s">
        <v>156</v>
      </c>
      <c r="EW1129">
        <v>1024</v>
      </c>
      <c r="EX1129">
        <v>2</v>
      </c>
      <c r="EY1129">
        <v>48000</v>
      </c>
      <c r="EZ1129">
        <v>-16</v>
      </c>
      <c r="FA1129" t="s">
        <v>170</v>
      </c>
      <c r="FB1129">
        <v>11</v>
      </c>
      <c r="FC1129" t="s">
        <v>171</v>
      </c>
      <c r="FD1129" t="s">
        <v>158</v>
      </c>
      <c r="FE1129" t="s">
        <v>158</v>
      </c>
      <c r="FF1129">
        <v>176815</v>
      </c>
      <c r="FG1129" t="s">
        <v>158</v>
      </c>
      <c r="FH1129" t="s">
        <v>158</v>
      </c>
      <c r="FI1129" t="s">
        <v>158</v>
      </c>
      <c r="FJ1129">
        <v>258144</v>
      </c>
      <c r="FK1129" t="s">
        <v>158</v>
      </c>
      <c r="FL1129">
        <v>254425</v>
      </c>
      <c r="FM1129">
        <v>177074</v>
      </c>
      <c r="FN1129">
        <v>223005</v>
      </c>
      <c r="FO1129">
        <v>7981</v>
      </c>
      <c r="FP1129">
        <v>7973</v>
      </c>
      <c r="FQ1129" t="s">
        <v>158</v>
      </c>
      <c r="FR1129">
        <v>177070</v>
      </c>
      <c r="FS1129">
        <v>177071</v>
      </c>
      <c r="FT1129">
        <v>7979</v>
      </c>
      <c r="FU1129" t="s">
        <v>158</v>
      </c>
      <c r="FV1129" t="s">
        <v>158</v>
      </c>
      <c r="FY1129">
        <v>262575</v>
      </c>
      <c r="FZ1129">
        <v>195171</v>
      </c>
      <c r="GA1129">
        <v>254005</v>
      </c>
      <c r="GB1129">
        <v>195826</v>
      </c>
      <c r="GC1129">
        <v>258150</v>
      </c>
      <c r="GD1129">
        <v>256427</v>
      </c>
      <c r="GE1129">
        <v>262574</v>
      </c>
      <c r="GF1129" t="s">
        <v>158</v>
      </c>
      <c r="GG1129">
        <v>254423</v>
      </c>
      <c r="GH1129" t="s">
        <v>158</v>
      </c>
      <c r="GI1129" t="s">
        <v>158</v>
      </c>
      <c r="GJ1129" t="s">
        <v>172</v>
      </c>
      <c r="GK1129">
        <v>0</v>
      </c>
      <c r="GL1129" t="s">
        <v>933</v>
      </c>
      <c r="GM1129">
        <v>1</v>
      </c>
      <c r="GN1129" t="s">
        <v>158</v>
      </c>
      <c r="GO1129" t="s">
        <v>166</v>
      </c>
      <c r="GP1129">
        <v>1024</v>
      </c>
      <c r="GQ1129">
        <v>155</v>
      </c>
      <c r="GR1129">
        <v>285</v>
      </c>
      <c r="GS1129">
        <f t="shared" ref="GS1129:GS1192" si="886">GM1129</f>
        <v>1</v>
      </c>
      <c r="GT1129" t="str">
        <f t="shared" ref="GT1129:GT1192" si="887">IF(GN1129="NA","training","test")</f>
        <v>training</v>
      </c>
    </row>
    <row r="1130" spans="1:202" x14ac:dyDescent="0.2">
      <c r="A1130" t="s">
        <v>154</v>
      </c>
      <c r="B1130" t="s">
        <v>154</v>
      </c>
      <c r="C1130">
        <v>10903</v>
      </c>
      <c r="D1130">
        <v>10903</v>
      </c>
      <c r="E1130" t="s">
        <v>155</v>
      </c>
      <c r="F1130" t="s">
        <v>156</v>
      </c>
      <c r="G1130" t="s">
        <v>156</v>
      </c>
      <c r="H1130" t="s">
        <v>156</v>
      </c>
      <c r="I1130">
        <v>0</v>
      </c>
      <c r="J1130" t="s">
        <v>157</v>
      </c>
      <c r="K1130">
        <v>1</v>
      </c>
      <c r="L1130" t="s">
        <v>154</v>
      </c>
      <c r="M1130" t="s">
        <v>154</v>
      </c>
      <c r="N1130" t="s">
        <v>154</v>
      </c>
      <c r="O1130" t="s">
        <v>158</v>
      </c>
      <c r="P1130" t="s">
        <v>154</v>
      </c>
      <c r="Q1130" t="s">
        <v>154</v>
      </c>
      <c r="R1130" t="s">
        <v>158</v>
      </c>
      <c r="S1130">
        <v>0</v>
      </c>
      <c r="T1130" t="s">
        <v>158</v>
      </c>
      <c r="U1130">
        <v>0</v>
      </c>
      <c r="V1130" t="s">
        <v>158</v>
      </c>
      <c r="W1130" t="s">
        <v>158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 t="s">
        <v>158</v>
      </c>
      <c r="AG1130">
        <v>0</v>
      </c>
      <c r="AH1130">
        <v>0</v>
      </c>
      <c r="AI1130">
        <v>0</v>
      </c>
      <c r="AJ1130" t="s">
        <v>158</v>
      </c>
      <c r="AK1130" t="s">
        <v>158</v>
      </c>
      <c r="AL1130">
        <v>1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 t="s">
        <v>158</v>
      </c>
      <c r="AX1130">
        <v>0</v>
      </c>
      <c r="AY1130" t="s">
        <v>159</v>
      </c>
      <c r="AZ1130" t="s">
        <v>934</v>
      </c>
      <c r="BA1130" t="s">
        <v>935</v>
      </c>
      <c r="BB1130" t="s">
        <v>927</v>
      </c>
      <c r="BC1130" t="s">
        <v>161</v>
      </c>
      <c r="BD1130" t="b">
        <v>0</v>
      </c>
      <c r="BE1130" t="s">
        <v>158</v>
      </c>
      <c r="BF1130" t="b">
        <v>0</v>
      </c>
      <c r="BH1130" t="s">
        <v>928</v>
      </c>
      <c r="BI1130" t="s">
        <v>929</v>
      </c>
      <c r="BJ1130" t="b">
        <v>0</v>
      </c>
      <c r="BK1130" t="s">
        <v>163</v>
      </c>
      <c r="BL1130" t="b">
        <v>0</v>
      </c>
      <c r="BM1130">
        <v>18</v>
      </c>
      <c r="BN1130" t="s">
        <v>164</v>
      </c>
      <c r="BO1130" t="s">
        <v>165</v>
      </c>
      <c r="BP1130" t="s">
        <v>164</v>
      </c>
      <c r="BQ1130" t="s">
        <v>166</v>
      </c>
      <c r="BR1130">
        <v>768</v>
      </c>
      <c r="BS1130" t="s">
        <v>156</v>
      </c>
      <c r="BT1130" t="s">
        <v>167</v>
      </c>
      <c r="BU1130" t="s">
        <v>158</v>
      </c>
      <c r="BV1130" t="s">
        <v>158</v>
      </c>
      <c r="BW1130">
        <v>1</v>
      </c>
      <c r="BX1130">
        <v>0</v>
      </c>
      <c r="BY1130">
        <v>0</v>
      </c>
      <c r="BZ1130">
        <v>1</v>
      </c>
      <c r="CA1130" t="s">
        <v>930</v>
      </c>
      <c r="CB1130" t="s">
        <v>156</v>
      </c>
      <c r="CC1130">
        <v>1</v>
      </c>
      <c r="CD1130" t="b">
        <v>0</v>
      </c>
      <c r="CE1130" t="s">
        <v>168</v>
      </c>
      <c r="CF1130" t="s">
        <v>931</v>
      </c>
      <c r="CG1130" t="s">
        <v>158</v>
      </c>
      <c r="CH1130">
        <v>0</v>
      </c>
      <c r="CI1130">
        <v>1</v>
      </c>
      <c r="CJ1130" t="s">
        <v>158</v>
      </c>
      <c r="CK1130" t="s">
        <v>158</v>
      </c>
      <c r="CL1130" t="s">
        <v>169</v>
      </c>
      <c r="CM1130" t="s">
        <v>169</v>
      </c>
      <c r="CN1130" t="s">
        <v>932</v>
      </c>
      <c r="CO1130" t="s">
        <v>158</v>
      </c>
      <c r="CP1130" t="s">
        <v>169</v>
      </c>
      <c r="CQ1130">
        <v>1</v>
      </c>
      <c r="CR1130">
        <v>18247</v>
      </c>
      <c r="CS1130" t="str">
        <f t="shared" si="818"/>
        <v/>
      </c>
      <c r="CT1130" t="str">
        <f t="shared" ca="1" si="863"/>
        <v/>
      </c>
      <c r="CU1130" t="str">
        <f t="shared" si="820"/>
        <v/>
      </c>
      <c r="CV1130" t="str">
        <f t="shared" ca="1" si="864"/>
        <v/>
      </c>
      <c r="CW1130" t="str">
        <f t="shared" si="822"/>
        <v/>
      </c>
      <c r="CX1130" t="str">
        <f t="shared" ca="1" si="865"/>
        <v/>
      </c>
      <c r="CY1130" t="str">
        <f t="shared" si="824"/>
        <v/>
      </c>
      <c r="CZ1130" t="str">
        <f t="shared" ca="1" si="866"/>
        <v/>
      </c>
      <c r="DA1130" t="str">
        <f t="shared" si="826"/>
        <v/>
      </c>
      <c r="DB1130" t="str">
        <f t="shared" ca="1" si="867"/>
        <v/>
      </c>
      <c r="DC1130" t="str">
        <f t="shared" si="828"/>
        <v/>
      </c>
      <c r="DD1130" t="str">
        <f t="shared" ca="1" si="868"/>
        <v/>
      </c>
      <c r="DE1130" t="str">
        <f t="shared" si="830"/>
        <v/>
      </c>
      <c r="DF1130" t="str">
        <f t="shared" ca="1" si="869"/>
        <v/>
      </c>
      <c r="DG1130" t="str">
        <f t="shared" si="832"/>
        <v/>
      </c>
      <c r="DH1130" t="str">
        <f t="shared" ca="1" si="870"/>
        <v/>
      </c>
      <c r="DI1130" t="str">
        <f t="shared" si="834"/>
        <v/>
      </c>
      <c r="DJ1130" t="str">
        <f t="shared" ca="1" si="871"/>
        <v/>
      </c>
      <c r="DK1130" t="str">
        <f t="shared" si="836"/>
        <v/>
      </c>
      <c r="DL1130" t="str">
        <f t="shared" ca="1" si="872"/>
        <v/>
      </c>
      <c r="DM1130" t="str">
        <f t="shared" si="838"/>
        <v/>
      </c>
      <c r="DN1130" t="str">
        <f t="shared" ca="1" si="873"/>
        <v/>
      </c>
      <c r="DO1130" t="str">
        <f t="shared" si="840"/>
        <v/>
      </c>
      <c r="DP1130" t="str">
        <f t="shared" ca="1" si="874"/>
        <v/>
      </c>
      <c r="DQ1130" t="str">
        <f t="shared" si="842"/>
        <v/>
      </c>
      <c r="DR1130" t="str">
        <f t="shared" ca="1" si="875"/>
        <v/>
      </c>
      <c r="DS1130" t="str">
        <f t="shared" si="844"/>
        <v/>
      </c>
      <c r="DT1130" t="str">
        <f t="shared" ca="1" si="876"/>
        <v/>
      </c>
      <c r="DU1130" t="str">
        <f t="shared" si="846"/>
        <v/>
      </c>
      <c r="DV1130" t="str">
        <f t="shared" ca="1" si="877"/>
        <v/>
      </c>
      <c r="DW1130" t="str">
        <f t="shared" si="848"/>
        <v/>
      </c>
      <c r="DX1130" t="str">
        <f t="shared" ca="1" si="878"/>
        <v/>
      </c>
      <c r="DY1130" t="str">
        <f t="shared" si="850"/>
        <v/>
      </c>
      <c r="DZ1130" t="str">
        <f t="shared" ca="1" si="879"/>
        <v/>
      </c>
      <c r="EA1130" t="str">
        <f t="shared" si="852"/>
        <v/>
      </c>
      <c r="EB1130" t="str">
        <f t="shared" ca="1" si="880"/>
        <v/>
      </c>
      <c r="EC1130" t="str">
        <f t="shared" si="854"/>
        <v/>
      </c>
      <c r="ED1130" t="str">
        <f t="shared" ca="1" si="881"/>
        <v/>
      </c>
      <c r="EE1130" t="str">
        <f t="shared" si="856"/>
        <v/>
      </c>
      <c r="EF1130" t="str">
        <f t="shared" ca="1" si="882"/>
        <v/>
      </c>
      <c r="EG1130" t="str">
        <f t="shared" si="858"/>
        <v/>
      </c>
      <c r="EH1130" t="str">
        <f t="shared" ca="1" si="883"/>
        <v/>
      </c>
      <c r="EI1130" t="str">
        <f t="shared" si="860"/>
        <v/>
      </c>
      <c r="EJ1130" t="str">
        <f t="shared" ca="1" si="884"/>
        <v/>
      </c>
      <c r="EK1130" t="str">
        <f t="shared" ca="1" si="885"/>
        <v/>
      </c>
      <c r="EL1130" t="s">
        <v>924</v>
      </c>
      <c r="EM1130" t="s">
        <v>158</v>
      </c>
      <c r="EN1130" t="s">
        <v>158</v>
      </c>
      <c r="EO1130">
        <v>18096</v>
      </c>
      <c r="EP1130">
        <v>30998</v>
      </c>
      <c r="EQ1130">
        <v>168751</v>
      </c>
      <c r="ER1130" t="s">
        <v>158</v>
      </c>
      <c r="ES1130">
        <v>27176</v>
      </c>
      <c r="ET1130">
        <v>18247</v>
      </c>
      <c r="EU1130">
        <v>2</v>
      </c>
      <c r="EV1130" t="s">
        <v>156</v>
      </c>
      <c r="EW1130">
        <v>1024</v>
      </c>
      <c r="EX1130">
        <v>2</v>
      </c>
      <c r="EY1130">
        <v>48000</v>
      </c>
      <c r="EZ1130">
        <v>-16</v>
      </c>
      <c r="FA1130" t="s">
        <v>170</v>
      </c>
      <c r="FB1130">
        <v>11</v>
      </c>
      <c r="FC1130" t="s">
        <v>171</v>
      </c>
      <c r="FD1130" t="s">
        <v>158</v>
      </c>
      <c r="FE1130" t="s">
        <v>158</v>
      </c>
      <c r="FF1130">
        <v>176815</v>
      </c>
      <c r="FG1130" t="s">
        <v>158</v>
      </c>
      <c r="FH1130" t="s">
        <v>158</v>
      </c>
      <c r="FI1130" t="s">
        <v>158</v>
      </c>
      <c r="FJ1130">
        <v>266463</v>
      </c>
      <c r="FK1130" t="s">
        <v>158</v>
      </c>
      <c r="FL1130">
        <v>262873</v>
      </c>
      <c r="FM1130">
        <v>177074</v>
      </c>
      <c r="FN1130">
        <v>223005</v>
      </c>
      <c r="FO1130">
        <v>7981</v>
      </c>
      <c r="FP1130">
        <v>7973</v>
      </c>
      <c r="FQ1130" t="s">
        <v>158</v>
      </c>
      <c r="FR1130">
        <v>177070</v>
      </c>
      <c r="FS1130">
        <v>177071</v>
      </c>
      <c r="FT1130">
        <v>7979</v>
      </c>
      <c r="FU1130" t="s">
        <v>158</v>
      </c>
      <c r="FV1130" t="s">
        <v>158</v>
      </c>
      <c r="FY1130">
        <v>284715</v>
      </c>
      <c r="FZ1130">
        <v>195171</v>
      </c>
      <c r="GA1130">
        <v>254005</v>
      </c>
      <c r="GB1130">
        <v>195826</v>
      </c>
      <c r="GC1130">
        <v>266464</v>
      </c>
      <c r="GD1130">
        <v>264873</v>
      </c>
      <c r="GE1130">
        <v>284715</v>
      </c>
      <c r="GF1130" t="s">
        <v>158</v>
      </c>
      <c r="GG1130">
        <v>262869</v>
      </c>
      <c r="GH1130" t="s">
        <v>158</v>
      </c>
      <c r="GI1130" t="s">
        <v>158</v>
      </c>
      <c r="GJ1130" t="s">
        <v>172</v>
      </c>
      <c r="GK1130">
        <v>0</v>
      </c>
      <c r="GL1130" t="s">
        <v>936</v>
      </c>
      <c r="GM1130">
        <v>2</v>
      </c>
      <c r="GN1130" t="s">
        <v>158</v>
      </c>
      <c r="GO1130" t="s">
        <v>166</v>
      </c>
      <c r="GP1130">
        <v>1024</v>
      </c>
      <c r="GQ1130">
        <v>-190</v>
      </c>
      <c r="GR1130">
        <v>264</v>
      </c>
      <c r="GS1130">
        <f t="shared" si="886"/>
        <v>2</v>
      </c>
      <c r="GT1130" t="str">
        <f t="shared" si="887"/>
        <v>training</v>
      </c>
    </row>
    <row r="1131" spans="1:202" x14ac:dyDescent="0.2">
      <c r="A1131" t="s">
        <v>154</v>
      </c>
      <c r="B1131" t="s">
        <v>154</v>
      </c>
      <c r="C1131">
        <v>8096</v>
      </c>
      <c r="D1131">
        <v>8096</v>
      </c>
      <c r="E1131" t="s">
        <v>155</v>
      </c>
      <c r="F1131" t="s">
        <v>156</v>
      </c>
      <c r="G1131" t="s">
        <v>156</v>
      </c>
      <c r="H1131" t="s">
        <v>156</v>
      </c>
      <c r="I1131">
        <v>0</v>
      </c>
      <c r="J1131" t="s">
        <v>157</v>
      </c>
      <c r="K1131">
        <v>0</v>
      </c>
      <c r="L1131" t="s">
        <v>154</v>
      </c>
      <c r="M1131" t="s">
        <v>154</v>
      </c>
      <c r="N1131" t="s">
        <v>154</v>
      </c>
      <c r="O1131" t="s">
        <v>158</v>
      </c>
      <c r="P1131" t="s">
        <v>154</v>
      </c>
      <c r="Q1131" t="s">
        <v>154</v>
      </c>
      <c r="R1131" t="s">
        <v>158</v>
      </c>
      <c r="S1131">
        <v>0</v>
      </c>
      <c r="T1131" t="s">
        <v>158</v>
      </c>
      <c r="U1131">
        <v>0</v>
      </c>
      <c r="V1131" t="s">
        <v>158</v>
      </c>
      <c r="W1131" t="s">
        <v>158</v>
      </c>
      <c r="X1131">
        <v>0</v>
      </c>
      <c r="Y1131">
        <v>2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 t="s">
        <v>158</v>
      </c>
      <c r="AG1131">
        <v>0</v>
      </c>
      <c r="AH1131">
        <v>0</v>
      </c>
      <c r="AI1131">
        <v>0</v>
      </c>
      <c r="AJ1131" t="s">
        <v>158</v>
      </c>
      <c r="AK1131" t="s">
        <v>158</v>
      </c>
      <c r="AL1131">
        <v>2</v>
      </c>
      <c r="AM1131">
        <v>0</v>
      </c>
      <c r="AN1131">
        <v>0</v>
      </c>
      <c r="AO1131">
        <v>0</v>
      </c>
      <c r="AP1131">
        <v>2</v>
      </c>
      <c r="AQ1131">
        <v>2</v>
      </c>
      <c r="AR1131">
        <v>2</v>
      </c>
      <c r="AS1131">
        <v>0</v>
      </c>
      <c r="AT1131">
        <v>2</v>
      </c>
      <c r="AU1131" t="s">
        <v>158</v>
      </c>
      <c r="AX1131">
        <v>0</v>
      </c>
      <c r="AY1131" t="s">
        <v>159</v>
      </c>
      <c r="AZ1131" t="s">
        <v>937</v>
      </c>
      <c r="BA1131" t="s">
        <v>278</v>
      </c>
      <c r="BB1131" t="s">
        <v>927</v>
      </c>
      <c r="BC1131" t="s">
        <v>161</v>
      </c>
      <c r="BD1131" t="b">
        <v>0</v>
      </c>
      <c r="BE1131" t="s">
        <v>158</v>
      </c>
      <c r="BF1131" t="b">
        <v>0</v>
      </c>
      <c r="BH1131" t="s">
        <v>928</v>
      </c>
      <c r="BI1131" t="s">
        <v>929</v>
      </c>
      <c r="BJ1131" t="b">
        <v>0</v>
      </c>
      <c r="BK1131" t="s">
        <v>163</v>
      </c>
      <c r="BL1131" t="b">
        <v>0</v>
      </c>
      <c r="BM1131">
        <v>18</v>
      </c>
      <c r="BN1131" t="s">
        <v>164</v>
      </c>
      <c r="BO1131" t="s">
        <v>165</v>
      </c>
      <c r="BP1131" t="s">
        <v>164</v>
      </c>
      <c r="BQ1131" t="s">
        <v>166</v>
      </c>
      <c r="BR1131">
        <v>768</v>
      </c>
      <c r="BS1131" t="s">
        <v>156</v>
      </c>
      <c r="BT1131" t="s">
        <v>204</v>
      </c>
      <c r="BU1131" t="s">
        <v>158</v>
      </c>
      <c r="BV1131" t="s">
        <v>158</v>
      </c>
      <c r="BW1131">
        <v>2</v>
      </c>
      <c r="BX1131">
        <v>0</v>
      </c>
      <c r="BY1131">
        <v>0</v>
      </c>
      <c r="BZ1131">
        <v>2</v>
      </c>
      <c r="CA1131" t="s">
        <v>930</v>
      </c>
      <c r="CB1131" t="s">
        <v>156</v>
      </c>
      <c r="CC1131">
        <v>1</v>
      </c>
      <c r="CD1131" t="b">
        <v>0</v>
      </c>
      <c r="CE1131" t="s">
        <v>168</v>
      </c>
      <c r="CF1131" t="s">
        <v>931</v>
      </c>
      <c r="CG1131" t="s">
        <v>158</v>
      </c>
      <c r="CH1131">
        <v>0</v>
      </c>
      <c r="CI1131">
        <v>1</v>
      </c>
      <c r="CJ1131" t="s">
        <v>158</v>
      </c>
      <c r="CK1131" t="s">
        <v>158</v>
      </c>
      <c r="CL1131" t="s">
        <v>169</v>
      </c>
      <c r="CM1131" t="s">
        <v>169</v>
      </c>
      <c r="CN1131" t="s">
        <v>932</v>
      </c>
      <c r="CO1131" t="s">
        <v>158</v>
      </c>
      <c r="CP1131" t="s">
        <v>169</v>
      </c>
      <c r="CQ1131">
        <v>1</v>
      </c>
      <c r="CR1131">
        <v>2484</v>
      </c>
      <c r="CS1131" t="str">
        <f t="shared" si="818"/>
        <v/>
      </c>
      <c r="CT1131" t="str">
        <f t="shared" ca="1" si="863"/>
        <v/>
      </c>
      <c r="CU1131" t="str">
        <f t="shared" si="820"/>
        <v/>
      </c>
      <c r="CV1131" t="str">
        <f t="shared" ca="1" si="864"/>
        <v/>
      </c>
      <c r="CW1131" t="str">
        <f t="shared" si="822"/>
        <v/>
      </c>
      <c r="CX1131" t="str">
        <f t="shared" ca="1" si="865"/>
        <v/>
      </c>
      <c r="CY1131" t="str">
        <f t="shared" si="824"/>
        <v/>
      </c>
      <c r="CZ1131" t="str">
        <f t="shared" ca="1" si="866"/>
        <v/>
      </c>
      <c r="DA1131" t="str">
        <f t="shared" si="826"/>
        <v/>
      </c>
      <c r="DB1131" t="str">
        <f t="shared" ca="1" si="867"/>
        <v/>
      </c>
      <c r="DC1131" t="str">
        <f t="shared" si="828"/>
        <v/>
      </c>
      <c r="DD1131" t="str">
        <f t="shared" ca="1" si="868"/>
        <v/>
      </c>
      <c r="DE1131" t="str">
        <f t="shared" si="830"/>
        <v/>
      </c>
      <c r="DF1131" t="str">
        <f t="shared" ca="1" si="869"/>
        <v/>
      </c>
      <c r="DG1131" t="str">
        <f t="shared" si="832"/>
        <v/>
      </c>
      <c r="DH1131" t="str">
        <f t="shared" ca="1" si="870"/>
        <v/>
      </c>
      <c r="DI1131" t="str">
        <f t="shared" si="834"/>
        <v/>
      </c>
      <c r="DJ1131" t="str">
        <f t="shared" ca="1" si="871"/>
        <v/>
      </c>
      <c r="DK1131" t="str">
        <f t="shared" si="836"/>
        <v/>
      </c>
      <c r="DL1131" t="str">
        <f t="shared" ca="1" si="872"/>
        <v/>
      </c>
      <c r="DM1131" t="str">
        <f t="shared" si="838"/>
        <v/>
      </c>
      <c r="DN1131" t="str">
        <f t="shared" ca="1" si="873"/>
        <v/>
      </c>
      <c r="DO1131" t="str">
        <f t="shared" si="840"/>
        <v/>
      </c>
      <c r="DP1131" t="str">
        <f t="shared" ca="1" si="874"/>
        <v/>
      </c>
      <c r="DQ1131" t="str">
        <f t="shared" si="842"/>
        <v/>
      </c>
      <c r="DR1131" t="str">
        <f t="shared" ca="1" si="875"/>
        <v/>
      </c>
      <c r="DS1131" t="str">
        <f t="shared" si="844"/>
        <v/>
      </c>
      <c r="DT1131" t="str">
        <f t="shared" ca="1" si="876"/>
        <v/>
      </c>
      <c r="DU1131" t="str">
        <f t="shared" si="846"/>
        <v/>
      </c>
      <c r="DV1131" t="str">
        <f t="shared" ca="1" si="877"/>
        <v/>
      </c>
      <c r="DW1131" t="str">
        <f t="shared" si="848"/>
        <v/>
      </c>
      <c r="DX1131" t="str">
        <f t="shared" ca="1" si="878"/>
        <v/>
      </c>
      <c r="DY1131" t="str">
        <f t="shared" si="850"/>
        <v/>
      </c>
      <c r="DZ1131" t="str">
        <f t="shared" ca="1" si="879"/>
        <v/>
      </c>
      <c r="EA1131" t="str">
        <f t="shared" si="852"/>
        <v/>
      </c>
      <c r="EB1131" t="str">
        <f t="shared" ca="1" si="880"/>
        <v/>
      </c>
      <c r="EC1131" t="str">
        <f t="shared" si="854"/>
        <v/>
      </c>
      <c r="ED1131" t="str">
        <f t="shared" ca="1" si="881"/>
        <v/>
      </c>
      <c r="EE1131" t="str">
        <f t="shared" si="856"/>
        <v/>
      </c>
      <c r="EF1131" t="str">
        <f t="shared" ca="1" si="882"/>
        <v/>
      </c>
      <c r="EG1131" t="str">
        <f t="shared" si="858"/>
        <v/>
      </c>
      <c r="EH1131" t="str">
        <f t="shared" ca="1" si="883"/>
        <v/>
      </c>
      <c r="EI1131" t="str">
        <f t="shared" si="860"/>
        <v/>
      </c>
      <c r="EJ1131" t="str">
        <f t="shared" ca="1" si="884"/>
        <v/>
      </c>
      <c r="EK1131" t="str">
        <f t="shared" ca="1" si="885"/>
        <v/>
      </c>
      <c r="EL1131" t="s">
        <v>924</v>
      </c>
      <c r="EM1131" t="s">
        <v>158</v>
      </c>
      <c r="EN1131" t="s">
        <v>158</v>
      </c>
      <c r="EO1131">
        <v>18096</v>
      </c>
      <c r="EP1131">
        <v>30998</v>
      </c>
      <c r="EQ1131">
        <v>168751</v>
      </c>
      <c r="ER1131" t="s">
        <v>158</v>
      </c>
      <c r="ES1131">
        <v>27176</v>
      </c>
      <c r="ET1131">
        <v>2484</v>
      </c>
      <c r="EU1131">
        <v>2</v>
      </c>
      <c r="EV1131" t="s">
        <v>156</v>
      </c>
      <c r="EW1131">
        <v>1024</v>
      </c>
      <c r="EX1131">
        <v>2</v>
      </c>
      <c r="EY1131">
        <v>48000</v>
      </c>
      <c r="EZ1131">
        <v>-16</v>
      </c>
      <c r="FA1131" t="s">
        <v>170</v>
      </c>
      <c r="FB1131">
        <v>11</v>
      </c>
      <c r="FC1131" t="s">
        <v>171</v>
      </c>
      <c r="FD1131" t="s">
        <v>158</v>
      </c>
      <c r="FE1131" t="s">
        <v>158</v>
      </c>
      <c r="FF1131">
        <v>176815</v>
      </c>
      <c r="FG1131" t="s">
        <v>158</v>
      </c>
      <c r="FH1131" t="s">
        <v>158</v>
      </c>
      <c r="FI1131" t="s">
        <v>158</v>
      </c>
      <c r="FJ1131">
        <v>288544</v>
      </c>
      <c r="FK1131" t="s">
        <v>158</v>
      </c>
      <c r="FL1131">
        <v>285028</v>
      </c>
      <c r="FM1131">
        <v>177074</v>
      </c>
      <c r="FN1131">
        <v>223005</v>
      </c>
      <c r="FO1131">
        <v>7981</v>
      </c>
      <c r="FP1131">
        <v>7973</v>
      </c>
      <c r="FQ1131" t="s">
        <v>158</v>
      </c>
      <c r="FR1131">
        <v>177070</v>
      </c>
      <c r="FS1131">
        <v>177071</v>
      </c>
      <c r="FT1131">
        <v>7979</v>
      </c>
      <c r="FU1131" t="s">
        <v>158</v>
      </c>
      <c r="FV1131" t="s">
        <v>158</v>
      </c>
      <c r="FY1131">
        <v>291033</v>
      </c>
      <c r="FZ1131">
        <v>195171</v>
      </c>
      <c r="GA1131">
        <v>254005</v>
      </c>
      <c r="GB1131">
        <v>195826</v>
      </c>
      <c r="GC1131">
        <v>288545</v>
      </c>
      <c r="GD1131">
        <v>287028</v>
      </c>
      <c r="GE1131">
        <v>291033</v>
      </c>
      <c r="GF1131" t="s">
        <v>158</v>
      </c>
      <c r="GG1131">
        <v>285020</v>
      </c>
      <c r="GH1131" t="s">
        <v>158</v>
      </c>
      <c r="GI1131" t="s">
        <v>158</v>
      </c>
      <c r="GJ1131" t="s">
        <v>172</v>
      </c>
      <c r="GK1131">
        <v>0</v>
      </c>
      <c r="GL1131" t="s">
        <v>938</v>
      </c>
      <c r="GM1131">
        <v>3</v>
      </c>
      <c r="GN1131" t="s">
        <v>158</v>
      </c>
      <c r="GO1131" t="s">
        <v>166</v>
      </c>
      <c r="GP1131">
        <v>1024</v>
      </c>
      <c r="GQ1131">
        <v>-260</v>
      </c>
      <c r="GR1131">
        <v>180</v>
      </c>
      <c r="GS1131">
        <f t="shared" si="886"/>
        <v>3</v>
      </c>
      <c r="GT1131" t="str">
        <f t="shared" si="887"/>
        <v>training</v>
      </c>
    </row>
    <row r="1132" spans="1:202" x14ac:dyDescent="0.2">
      <c r="A1132" t="s">
        <v>154</v>
      </c>
      <c r="B1132" t="s">
        <v>154</v>
      </c>
      <c r="C1132">
        <v>6695</v>
      </c>
      <c r="D1132">
        <v>6695</v>
      </c>
      <c r="E1132" t="s">
        <v>155</v>
      </c>
      <c r="F1132" t="s">
        <v>156</v>
      </c>
      <c r="G1132" t="s">
        <v>156</v>
      </c>
      <c r="H1132" t="s">
        <v>156</v>
      </c>
      <c r="I1132">
        <v>0</v>
      </c>
      <c r="J1132" t="s">
        <v>157</v>
      </c>
      <c r="K1132">
        <v>1</v>
      </c>
      <c r="L1132" t="s">
        <v>154</v>
      </c>
      <c r="M1132" t="s">
        <v>154</v>
      </c>
      <c r="N1132" t="s">
        <v>154</v>
      </c>
      <c r="O1132" t="s">
        <v>158</v>
      </c>
      <c r="P1132" t="s">
        <v>154</v>
      </c>
      <c r="Q1132" t="s">
        <v>154</v>
      </c>
      <c r="R1132" t="s">
        <v>158</v>
      </c>
      <c r="S1132">
        <v>0</v>
      </c>
      <c r="T1132" t="s">
        <v>158</v>
      </c>
      <c r="U1132">
        <v>0</v>
      </c>
      <c r="V1132" t="s">
        <v>158</v>
      </c>
      <c r="W1132" t="s">
        <v>158</v>
      </c>
      <c r="X1132">
        <v>0</v>
      </c>
      <c r="Y1132">
        <v>3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 t="s">
        <v>158</v>
      </c>
      <c r="AG1132">
        <v>0</v>
      </c>
      <c r="AH1132">
        <v>0</v>
      </c>
      <c r="AI1132">
        <v>0</v>
      </c>
      <c r="AJ1132" t="s">
        <v>158</v>
      </c>
      <c r="AK1132" t="s">
        <v>158</v>
      </c>
      <c r="AL1132">
        <v>3</v>
      </c>
      <c r="AM1132">
        <v>0</v>
      </c>
      <c r="AN1132">
        <v>0</v>
      </c>
      <c r="AO1132">
        <v>0</v>
      </c>
      <c r="AP1132">
        <v>3</v>
      </c>
      <c r="AQ1132">
        <v>3</v>
      </c>
      <c r="AR1132">
        <v>3</v>
      </c>
      <c r="AS1132">
        <v>0</v>
      </c>
      <c r="AT1132">
        <v>3</v>
      </c>
      <c r="AU1132" t="s">
        <v>158</v>
      </c>
      <c r="AX1132">
        <v>0</v>
      </c>
      <c r="AY1132" t="s">
        <v>159</v>
      </c>
      <c r="AZ1132" t="s">
        <v>939</v>
      </c>
      <c r="BA1132" t="s">
        <v>940</v>
      </c>
      <c r="BB1132" t="s">
        <v>927</v>
      </c>
      <c r="BC1132" t="s">
        <v>161</v>
      </c>
      <c r="BD1132" t="b">
        <v>0</v>
      </c>
      <c r="BE1132" t="s">
        <v>158</v>
      </c>
      <c r="BF1132" t="b">
        <v>0</v>
      </c>
      <c r="BH1132" t="s">
        <v>928</v>
      </c>
      <c r="BI1132" t="s">
        <v>929</v>
      </c>
      <c r="BJ1132" t="b">
        <v>0</v>
      </c>
      <c r="BK1132" t="s">
        <v>163</v>
      </c>
      <c r="BL1132" t="b">
        <v>0</v>
      </c>
      <c r="BM1132">
        <v>18</v>
      </c>
      <c r="BN1132" t="s">
        <v>164</v>
      </c>
      <c r="BO1132" t="s">
        <v>165</v>
      </c>
      <c r="BP1132" t="s">
        <v>164</v>
      </c>
      <c r="BQ1132" t="s">
        <v>166</v>
      </c>
      <c r="BR1132">
        <v>768</v>
      </c>
      <c r="BS1132" t="s">
        <v>156</v>
      </c>
      <c r="BT1132" t="s">
        <v>177</v>
      </c>
      <c r="BU1132" t="s">
        <v>158</v>
      </c>
      <c r="BV1132" t="s">
        <v>158</v>
      </c>
      <c r="BW1132">
        <v>3</v>
      </c>
      <c r="BX1132">
        <v>0</v>
      </c>
      <c r="BY1132">
        <v>0</v>
      </c>
      <c r="BZ1132">
        <v>3</v>
      </c>
      <c r="CA1132" t="s">
        <v>930</v>
      </c>
      <c r="CB1132" t="s">
        <v>156</v>
      </c>
      <c r="CC1132">
        <v>2</v>
      </c>
      <c r="CD1132" t="b">
        <v>0</v>
      </c>
      <c r="CE1132" t="s">
        <v>168</v>
      </c>
      <c r="CF1132" t="s">
        <v>931</v>
      </c>
      <c r="CG1132" t="s">
        <v>158</v>
      </c>
      <c r="CH1132">
        <v>0</v>
      </c>
      <c r="CI1132">
        <v>1</v>
      </c>
      <c r="CJ1132" t="s">
        <v>158</v>
      </c>
      <c r="CK1132" t="s">
        <v>158</v>
      </c>
      <c r="CL1132" t="s">
        <v>169</v>
      </c>
      <c r="CM1132" t="s">
        <v>169</v>
      </c>
      <c r="CN1132" t="s">
        <v>932</v>
      </c>
      <c r="CO1132" t="s">
        <v>158</v>
      </c>
      <c r="CP1132" t="s">
        <v>169</v>
      </c>
      <c r="CQ1132">
        <v>1</v>
      </c>
      <c r="CR1132">
        <v>2491</v>
      </c>
      <c r="CS1132" t="str">
        <f t="shared" si="818"/>
        <v/>
      </c>
      <c r="CT1132" t="str">
        <f t="shared" ca="1" si="863"/>
        <v/>
      </c>
      <c r="CU1132" t="str">
        <f t="shared" si="820"/>
        <v/>
      </c>
      <c r="CV1132" t="str">
        <f t="shared" ca="1" si="864"/>
        <v/>
      </c>
      <c r="CW1132" t="str">
        <f t="shared" si="822"/>
        <v/>
      </c>
      <c r="CX1132" t="str">
        <f t="shared" ca="1" si="865"/>
        <v/>
      </c>
      <c r="CY1132" t="str">
        <f t="shared" si="824"/>
        <v/>
      </c>
      <c r="CZ1132" t="str">
        <f t="shared" ca="1" si="866"/>
        <v/>
      </c>
      <c r="DA1132" t="str">
        <f t="shared" si="826"/>
        <v/>
      </c>
      <c r="DB1132" t="str">
        <f t="shared" ca="1" si="867"/>
        <v/>
      </c>
      <c r="DC1132" t="str">
        <f t="shared" si="828"/>
        <v/>
      </c>
      <c r="DD1132" t="str">
        <f t="shared" ca="1" si="868"/>
        <v/>
      </c>
      <c r="DE1132" t="str">
        <f t="shared" si="830"/>
        <v/>
      </c>
      <c r="DF1132" t="str">
        <f t="shared" ca="1" si="869"/>
        <v/>
      </c>
      <c r="DG1132" t="str">
        <f t="shared" si="832"/>
        <v/>
      </c>
      <c r="DH1132" t="str">
        <f t="shared" ca="1" si="870"/>
        <v/>
      </c>
      <c r="DI1132" t="str">
        <f t="shared" si="834"/>
        <v/>
      </c>
      <c r="DJ1132" t="str">
        <f t="shared" ca="1" si="871"/>
        <v/>
      </c>
      <c r="DK1132" t="str">
        <f t="shared" si="836"/>
        <v/>
      </c>
      <c r="DL1132" t="str">
        <f t="shared" ca="1" si="872"/>
        <v/>
      </c>
      <c r="DM1132" t="str">
        <f t="shared" si="838"/>
        <v/>
      </c>
      <c r="DN1132" t="str">
        <f t="shared" ca="1" si="873"/>
        <v/>
      </c>
      <c r="DO1132" t="str">
        <f t="shared" si="840"/>
        <v/>
      </c>
      <c r="DP1132" t="str">
        <f t="shared" ca="1" si="874"/>
        <v/>
      </c>
      <c r="DQ1132" t="str">
        <f t="shared" si="842"/>
        <v/>
      </c>
      <c r="DR1132" t="str">
        <f t="shared" ca="1" si="875"/>
        <v/>
      </c>
      <c r="DS1132" t="str">
        <f t="shared" si="844"/>
        <v/>
      </c>
      <c r="DT1132" t="str">
        <f t="shared" ca="1" si="876"/>
        <v/>
      </c>
      <c r="DU1132" t="str">
        <f t="shared" si="846"/>
        <v/>
      </c>
      <c r="DV1132" t="str">
        <f t="shared" ca="1" si="877"/>
        <v/>
      </c>
      <c r="DW1132" t="str">
        <f t="shared" si="848"/>
        <v/>
      </c>
      <c r="DX1132" t="str">
        <f t="shared" ca="1" si="878"/>
        <v/>
      </c>
      <c r="DY1132" t="str">
        <f t="shared" si="850"/>
        <v/>
      </c>
      <c r="DZ1132" t="str">
        <f t="shared" ca="1" si="879"/>
        <v/>
      </c>
      <c r="EA1132" t="str">
        <f t="shared" si="852"/>
        <v/>
      </c>
      <c r="EB1132" t="str">
        <f t="shared" ca="1" si="880"/>
        <v/>
      </c>
      <c r="EC1132" t="str">
        <f t="shared" si="854"/>
        <v/>
      </c>
      <c r="ED1132" t="str">
        <f t="shared" ca="1" si="881"/>
        <v/>
      </c>
      <c r="EE1132" t="str">
        <f t="shared" si="856"/>
        <v/>
      </c>
      <c r="EF1132" t="str">
        <f t="shared" ca="1" si="882"/>
        <v/>
      </c>
      <c r="EG1132" t="str">
        <f t="shared" si="858"/>
        <v/>
      </c>
      <c r="EH1132" t="str">
        <f t="shared" ca="1" si="883"/>
        <v/>
      </c>
      <c r="EI1132" t="str">
        <f t="shared" si="860"/>
        <v/>
      </c>
      <c r="EJ1132" t="str">
        <f t="shared" ca="1" si="884"/>
        <v/>
      </c>
      <c r="EK1132" t="str">
        <f t="shared" ca="1" si="885"/>
        <v/>
      </c>
      <c r="EL1132" t="s">
        <v>924</v>
      </c>
      <c r="EM1132" t="s">
        <v>158</v>
      </c>
      <c r="EN1132" t="s">
        <v>158</v>
      </c>
      <c r="EO1132">
        <v>18096</v>
      </c>
      <c r="EP1132">
        <v>30998</v>
      </c>
      <c r="EQ1132">
        <v>168751</v>
      </c>
      <c r="ER1132" t="s">
        <v>158</v>
      </c>
      <c r="ES1132">
        <v>27176</v>
      </c>
      <c r="ET1132">
        <v>2491</v>
      </c>
      <c r="EU1132">
        <v>2</v>
      </c>
      <c r="EV1132" t="s">
        <v>156</v>
      </c>
      <c r="EW1132">
        <v>1024</v>
      </c>
      <c r="EX1132">
        <v>2</v>
      </c>
      <c r="EY1132">
        <v>48000</v>
      </c>
      <c r="EZ1132">
        <v>-16</v>
      </c>
      <c r="FA1132" t="s">
        <v>170</v>
      </c>
      <c r="FB1132">
        <v>11</v>
      </c>
      <c r="FC1132" t="s">
        <v>171</v>
      </c>
      <c r="FD1132" t="s">
        <v>158</v>
      </c>
      <c r="FE1132" t="s">
        <v>158</v>
      </c>
      <c r="FF1132">
        <v>176815</v>
      </c>
      <c r="FG1132" t="s">
        <v>158</v>
      </c>
      <c r="FH1132" t="s">
        <v>158</v>
      </c>
      <c r="FI1132" t="s">
        <v>158</v>
      </c>
      <c r="FJ1132">
        <v>294834</v>
      </c>
      <c r="FK1132" t="s">
        <v>158</v>
      </c>
      <c r="FL1132">
        <v>291355</v>
      </c>
      <c r="FM1132">
        <v>177074</v>
      </c>
      <c r="FN1132">
        <v>223005</v>
      </c>
      <c r="FO1132">
        <v>7981</v>
      </c>
      <c r="FP1132">
        <v>7973</v>
      </c>
      <c r="FQ1132" t="s">
        <v>158</v>
      </c>
      <c r="FR1132">
        <v>177070</v>
      </c>
      <c r="FS1132">
        <v>177071</v>
      </c>
      <c r="FT1132">
        <v>7979</v>
      </c>
      <c r="FU1132" t="s">
        <v>158</v>
      </c>
      <c r="FV1132" t="s">
        <v>158</v>
      </c>
      <c r="FY1132">
        <v>297328</v>
      </c>
      <c r="FZ1132">
        <v>195171</v>
      </c>
      <c r="GA1132">
        <v>254005</v>
      </c>
      <c r="GB1132">
        <v>195826</v>
      </c>
      <c r="GC1132">
        <v>294834</v>
      </c>
      <c r="GD1132">
        <v>293356</v>
      </c>
      <c r="GE1132">
        <v>297328</v>
      </c>
      <c r="GF1132" t="s">
        <v>158</v>
      </c>
      <c r="GG1132">
        <v>291352</v>
      </c>
      <c r="GH1132" t="s">
        <v>158</v>
      </c>
      <c r="GI1132" t="s">
        <v>158</v>
      </c>
      <c r="GJ1132" t="s">
        <v>172</v>
      </c>
      <c r="GK1132">
        <v>0</v>
      </c>
      <c r="GL1132" t="s">
        <v>941</v>
      </c>
      <c r="GM1132">
        <v>4</v>
      </c>
      <c r="GN1132" t="s">
        <v>158</v>
      </c>
      <c r="GO1132" t="s">
        <v>166</v>
      </c>
      <c r="GP1132">
        <v>1024</v>
      </c>
      <c r="GQ1132">
        <v>-180</v>
      </c>
      <c r="GR1132">
        <v>-104</v>
      </c>
      <c r="GS1132">
        <f t="shared" si="886"/>
        <v>4</v>
      </c>
      <c r="GT1132" t="str">
        <f t="shared" si="887"/>
        <v>training</v>
      </c>
    </row>
    <row r="1133" spans="1:202" x14ac:dyDescent="0.2">
      <c r="A1133" t="s">
        <v>154</v>
      </c>
      <c r="B1133" t="s">
        <v>154</v>
      </c>
      <c r="C1133">
        <v>5907</v>
      </c>
      <c r="D1133">
        <v>5907</v>
      </c>
      <c r="E1133" t="s">
        <v>155</v>
      </c>
      <c r="F1133" t="s">
        <v>156</v>
      </c>
      <c r="G1133" t="s">
        <v>156</v>
      </c>
      <c r="H1133" t="s">
        <v>156</v>
      </c>
      <c r="I1133">
        <v>0</v>
      </c>
      <c r="J1133" t="s">
        <v>157</v>
      </c>
      <c r="K1133">
        <v>1</v>
      </c>
      <c r="L1133" t="s">
        <v>154</v>
      </c>
      <c r="M1133" t="s">
        <v>154</v>
      </c>
      <c r="N1133" t="s">
        <v>154</v>
      </c>
      <c r="O1133" t="s">
        <v>158</v>
      </c>
      <c r="P1133" t="s">
        <v>154</v>
      </c>
      <c r="Q1133" t="s">
        <v>154</v>
      </c>
      <c r="R1133" t="s">
        <v>158</v>
      </c>
      <c r="S1133">
        <v>0</v>
      </c>
      <c r="T1133" t="s">
        <v>158</v>
      </c>
      <c r="U1133">
        <v>0</v>
      </c>
      <c r="V1133" t="s">
        <v>158</v>
      </c>
      <c r="W1133" t="s">
        <v>158</v>
      </c>
      <c r="X1133">
        <v>0</v>
      </c>
      <c r="Y1133">
        <v>4</v>
      </c>
      <c r="Z1133">
        <v>0</v>
      </c>
      <c r="AA1133">
        <v>4</v>
      </c>
      <c r="AB1133">
        <v>0</v>
      </c>
      <c r="AC1133">
        <v>0</v>
      </c>
      <c r="AD1133">
        <v>0</v>
      </c>
      <c r="AE1133">
        <v>0</v>
      </c>
      <c r="AF1133" t="s">
        <v>158</v>
      </c>
      <c r="AG1133">
        <v>0</v>
      </c>
      <c r="AH1133">
        <v>0</v>
      </c>
      <c r="AI1133">
        <v>0</v>
      </c>
      <c r="AJ1133" t="s">
        <v>158</v>
      </c>
      <c r="AK1133" t="s">
        <v>158</v>
      </c>
      <c r="AL1133">
        <v>4</v>
      </c>
      <c r="AM1133">
        <v>0</v>
      </c>
      <c r="AN1133">
        <v>0</v>
      </c>
      <c r="AO1133">
        <v>0</v>
      </c>
      <c r="AP1133">
        <v>4</v>
      </c>
      <c r="AQ1133">
        <v>4</v>
      </c>
      <c r="AR1133">
        <v>4</v>
      </c>
      <c r="AS1133">
        <v>0</v>
      </c>
      <c r="AT1133">
        <v>4</v>
      </c>
      <c r="AU1133" t="s">
        <v>158</v>
      </c>
      <c r="AX1133">
        <v>0</v>
      </c>
      <c r="AY1133" t="s">
        <v>159</v>
      </c>
      <c r="AZ1133" t="s">
        <v>942</v>
      </c>
      <c r="BA1133" t="s">
        <v>609</v>
      </c>
      <c r="BB1133" t="s">
        <v>927</v>
      </c>
      <c r="BC1133" t="s">
        <v>161</v>
      </c>
      <c r="BD1133" t="b">
        <v>0</v>
      </c>
      <c r="BE1133" t="s">
        <v>158</v>
      </c>
      <c r="BF1133" t="b">
        <v>0</v>
      </c>
      <c r="BH1133" t="s">
        <v>928</v>
      </c>
      <c r="BI1133" t="s">
        <v>929</v>
      </c>
      <c r="BJ1133" t="b">
        <v>0</v>
      </c>
      <c r="BK1133" t="s">
        <v>163</v>
      </c>
      <c r="BL1133" t="b">
        <v>0</v>
      </c>
      <c r="BM1133">
        <v>18</v>
      </c>
      <c r="BN1133" t="s">
        <v>164</v>
      </c>
      <c r="BO1133" t="s">
        <v>165</v>
      </c>
      <c r="BP1133" t="s">
        <v>164</v>
      </c>
      <c r="BQ1133" t="s">
        <v>166</v>
      </c>
      <c r="BR1133">
        <v>768</v>
      </c>
      <c r="BS1133" t="s">
        <v>156</v>
      </c>
      <c r="BT1133" t="s">
        <v>173</v>
      </c>
      <c r="BU1133" t="s">
        <v>158</v>
      </c>
      <c r="BV1133" t="s">
        <v>158</v>
      </c>
      <c r="BW1133">
        <v>4</v>
      </c>
      <c r="BX1133">
        <v>0</v>
      </c>
      <c r="BY1133">
        <v>0</v>
      </c>
      <c r="BZ1133">
        <v>4</v>
      </c>
      <c r="CA1133" t="s">
        <v>930</v>
      </c>
      <c r="CB1133" t="s">
        <v>156</v>
      </c>
      <c r="CC1133">
        <v>3</v>
      </c>
      <c r="CD1133" t="b">
        <v>0</v>
      </c>
      <c r="CE1133" t="s">
        <v>168</v>
      </c>
      <c r="CF1133" t="s">
        <v>931</v>
      </c>
      <c r="CG1133" t="s">
        <v>158</v>
      </c>
      <c r="CH1133">
        <v>0</v>
      </c>
      <c r="CI1133">
        <v>1</v>
      </c>
      <c r="CJ1133" t="s">
        <v>158</v>
      </c>
      <c r="CK1133" t="s">
        <v>158</v>
      </c>
      <c r="CL1133" t="s">
        <v>169</v>
      </c>
      <c r="CM1133" t="s">
        <v>169</v>
      </c>
      <c r="CN1133" t="s">
        <v>932</v>
      </c>
      <c r="CO1133" t="s">
        <v>158</v>
      </c>
      <c r="CP1133" t="s">
        <v>169</v>
      </c>
      <c r="CQ1133">
        <v>1</v>
      </c>
      <c r="CR1133">
        <v>2756</v>
      </c>
      <c r="CS1133" t="str">
        <f t="shared" si="818"/>
        <v/>
      </c>
      <c r="CT1133" t="str">
        <f t="shared" ca="1" si="863"/>
        <v/>
      </c>
      <c r="CU1133" t="str">
        <f t="shared" si="820"/>
        <v/>
      </c>
      <c r="CV1133" t="str">
        <f t="shared" ca="1" si="864"/>
        <v/>
      </c>
      <c r="CW1133" t="str">
        <f t="shared" si="822"/>
        <v/>
      </c>
      <c r="CX1133" t="str">
        <f t="shared" ca="1" si="865"/>
        <v/>
      </c>
      <c r="CY1133" t="str">
        <f t="shared" si="824"/>
        <v/>
      </c>
      <c r="CZ1133" t="str">
        <f t="shared" ca="1" si="866"/>
        <v/>
      </c>
      <c r="DA1133" t="str">
        <f t="shared" si="826"/>
        <v/>
      </c>
      <c r="DB1133" t="str">
        <f t="shared" ca="1" si="867"/>
        <v/>
      </c>
      <c r="DC1133" t="str">
        <f t="shared" si="828"/>
        <v/>
      </c>
      <c r="DD1133" t="str">
        <f t="shared" ca="1" si="868"/>
        <v/>
      </c>
      <c r="DE1133" t="str">
        <f t="shared" si="830"/>
        <v/>
      </c>
      <c r="DF1133" t="str">
        <f t="shared" ca="1" si="869"/>
        <v/>
      </c>
      <c r="DG1133" t="str">
        <f t="shared" si="832"/>
        <v/>
      </c>
      <c r="DH1133" t="str">
        <f t="shared" ca="1" si="870"/>
        <v/>
      </c>
      <c r="DI1133" t="str">
        <f t="shared" si="834"/>
        <v/>
      </c>
      <c r="DJ1133" t="str">
        <f t="shared" ca="1" si="871"/>
        <v/>
      </c>
      <c r="DK1133" t="str">
        <f t="shared" si="836"/>
        <v/>
      </c>
      <c r="DL1133" t="str">
        <f t="shared" ca="1" si="872"/>
        <v/>
      </c>
      <c r="DM1133" t="str">
        <f t="shared" si="838"/>
        <v/>
      </c>
      <c r="DN1133" t="str">
        <f t="shared" ca="1" si="873"/>
        <v/>
      </c>
      <c r="DO1133" t="str">
        <f t="shared" si="840"/>
        <v/>
      </c>
      <c r="DP1133" t="str">
        <f t="shared" ca="1" si="874"/>
        <v/>
      </c>
      <c r="DQ1133" t="str">
        <f t="shared" si="842"/>
        <v/>
      </c>
      <c r="DR1133" t="str">
        <f t="shared" ca="1" si="875"/>
        <v/>
      </c>
      <c r="DS1133" t="str">
        <f t="shared" si="844"/>
        <v/>
      </c>
      <c r="DT1133" t="str">
        <f t="shared" ca="1" si="876"/>
        <v/>
      </c>
      <c r="DU1133" t="str">
        <f t="shared" si="846"/>
        <v/>
      </c>
      <c r="DV1133" t="str">
        <f t="shared" ca="1" si="877"/>
        <v/>
      </c>
      <c r="DW1133" t="str">
        <f t="shared" si="848"/>
        <v/>
      </c>
      <c r="DX1133" t="str">
        <f t="shared" ca="1" si="878"/>
        <v/>
      </c>
      <c r="DY1133" t="str">
        <f t="shared" si="850"/>
        <v/>
      </c>
      <c r="DZ1133" t="str">
        <f t="shared" ca="1" si="879"/>
        <v/>
      </c>
      <c r="EA1133" t="str">
        <f t="shared" si="852"/>
        <v/>
      </c>
      <c r="EB1133" t="str">
        <f t="shared" ca="1" si="880"/>
        <v/>
      </c>
      <c r="EC1133" t="str">
        <f t="shared" si="854"/>
        <v/>
      </c>
      <c r="ED1133" t="str">
        <f t="shared" ca="1" si="881"/>
        <v/>
      </c>
      <c r="EE1133" t="str">
        <f t="shared" si="856"/>
        <v/>
      </c>
      <c r="EF1133" t="str">
        <f t="shared" ca="1" si="882"/>
        <v/>
      </c>
      <c r="EG1133" t="str">
        <f t="shared" si="858"/>
        <v/>
      </c>
      <c r="EH1133" t="str">
        <f t="shared" ca="1" si="883"/>
        <v/>
      </c>
      <c r="EI1133" t="str">
        <f t="shared" si="860"/>
        <v/>
      </c>
      <c r="EJ1133" t="str">
        <f t="shared" ca="1" si="884"/>
        <v/>
      </c>
      <c r="EK1133" t="str">
        <f t="shared" ca="1" si="885"/>
        <v/>
      </c>
      <c r="EL1133" t="s">
        <v>924</v>
      </c>
      <c r="EM1133" t="s">
        <v>158</v>
      </c>
      <c r="EN1133" t="s">
        <v>158</v>
      </c>
      <c r="EO1133">
        <v>18096</v>
      </c>
      <c r="EP1133">
        <v>30998</v>
      </c>
      <c r="EQ1133">
        <v>168751</v>
      </c>
      <c r="ER1133" t="s">
        <v>158</v>
      </c>
      <c r="ES1133">
        <v>27176</v>
      </c>
      <c r="ET1133">
        <v>2756</v>
      </c>
      <c r="EU1133">
        <v>2</v>
      </c>
      <c r="EV1133" t="s">
        <v>156</v>
      </c>
      <c r="EW1133">
        <v>1024</v>
      </c>
      <c r="EX1133">
        <v>2</v>
      </c>
      <c r="EY1133">
        <v>48000</v>
      </c>
      <c r="EZ1133">
        <v>-16</v>
      </c>
      <c r="FA1133" t="s">
        <v>170</v>
      </c>
      <c r="FB1133">
        <v>11</v>
      </c>
      <c r="FC1133" t="s">
        <v>171</v>
      </c>
      <c r="FD1133" t="s">
        <v>158</v>
      </c>
      <c r="FE1133" t="s">
        <v>158</v>
      </c>
      <c r="FF1133">
        <v>176815</v>
      </c>
      <c r="FG1133" t="s">
        <v>158</v>
      </c>
      <c r="FH1133" t="s">
        <v>158</v>
      </c>
      <c r="FI1133" t="s">
        <v>158</v>
      </c>
      <c r="FJ1133">
        <v>301194</v>
      </c>
      <c r="FK1133" t="s">
        <v>158</v>
      </c>
      <c r="FL1133">
        <v>297646</v>
      </c>
      <c r="FM1133">
        <v>177074</v>
      </c>
      <c r="FN1133">
        <v>223005</v>
      </c>
      <c r="FO1133">
        <v>7981</v>
      </c>
      <c r="FP1133">
        <v>7973</v>
      </c>
      <c r="FQ1133" t="s">
        <v>158</v>
      </c>
      <c r="FR1133">
        <v>177070</v>
      </c>
      <c r="FS1133">
        <v>177071</v>
      </c>
      <c r="FT1133">
        <v>7979</v>
      </c>
      <c r="FU1133" t="s">
        <v>158</v>
      </c>
      <c r="FV1133" t="s">
        <v>158</v>
      </c>
      <c r="FY1133">
        <v>303953</v>
      </c>
      <c r="FZ1133">
        <v>195171</v>
      </c>
      <c r="GA1133">
        <v>254005</v>
      </c>
      <c r="GB1133">
        <v>195826</v>
      </c>
      <c r="GC1133">
        <v>301194</v>
      </c>
      <c r="GD1133">
        <v>299646</v>
      </c>
      <c r="GE1133">
        <v>303953</v>
      </c>
      <c r="GF1133" t="s">
        <v>158</v>
      </c>
      <c r="GG1133">
        <v>297643</v>
      </c>
      <c r="GH1133" t="s">
        <v>158</v>
      </c>
      <c r="GI1133" t="s">
        <v>158</v>
      </c>
      <c r="GJ1133" t="s">
        <v>172</v>
      </c>
      <c r="GK1133">
        <v>0</v>
      </c>
      <c r="GL1133" t="s">
        <v>943</v>
      </c>
      <c r="GM1133">
        <v>5</v>
      </c>
      <c r="GN1133" t="s">
        <v>158</v>
      </c>
      <c r="GO1133" t="s">
        <v>166</v>
      </c>
      <c r="GP1133">
        <v>1024</v>
      </c>
      <c r="GQ1133">
        <v>-50</v>
      </c>
      <c r="GR1133">
        <v>180</v>
      </c>
      <c r="GS1133">
        <f t="shared" si="886"/>
        <v>5</v>
      </c>
      <c r="GT1133" t="str">
        <f t="shared" si="887"/>
        <v>training</v>
      </c>
    </row>
    <row r="1134" spans="1:202" x14ac:dyDescent="0.2">
      <c r="A1134" t="s">
        <v>154</v>
      </c>
      <c r="B1134" t="s">
        <v>154</v>
      </c>
      <c r="C1134">
        <v>5125</v>
      </c>
      <c r="D1134">
        <v>5125</v>
      </c>
      <c r="E1134" t="s">
        <v>155</v>
      </c>
      <c r="F1134" t="s">
        <v>156</v>
      </c>
      <c r="G1134" t="s">
        <v>156</v>
      </c>
      <c r="H1134" t="s">
        <v>156</v>
      </c>
      <c r="I1134">
        <v>0</v>
      </c>
      <c r="J1134" t="s">
        <v>157</v>
      </c>
      <c r="K1134">
        <v>1</v>
      </c>
      <c r="L1134" t="s">
        <v>154</v>
      </c>
      <c r="M1134" t="s">
        <v>154</v>
      </c>
      <c r="N1134" t="s">
        <v>154</v>
      </c>
      <c r="O1134" t="s">
        <v>158</v>
      </c>
      <c r="P1134" t="s">
        <v>154</v>
      </c>
      <c r="Q1134" t="s">
        <v>154</v>
      </c>
      <c r="R1134" t="s">
        <v>158</v>
      </c>
      <c r="S1134">
        <v>0</v>
      </c>
      <c r="T1134" t="s">
        <v>158</v>
      </c>
      <c r="U1134">
        <v>0</v>
      </c>
      <c r="V1134" t="s">
        <v>158</v>
      </c>
      <c r="W1134" t="s">
        <v>158</v>
      </c>
      <c r="X1134">
        <v>0</v>
      </c>
      <c r="Y1134">
        <v>5</v>
      </c>
      <c r="Z1134">
        <v>0</v>
      </c>
      <c r="AA1134">
        <v>5</v>
      </c>
      <c r="AB1134">
        <v>0</v>
      </c>
      <c r="AC1134">
        <v>0</v>
      </c>
      <c r="AD1134">
        <v>0</v>
      </c>
      <c r="AE1134">
        <v>0</v>
      </c>
      <c r="AF1134" t="s">
        <v>158</v>
      </c>
      <c r="AG1134">
        <v>0</v>
      </c>
      <c r="AH1134">
        <v>0</v>
      </c>
      <c r="AI1134">
        <v>0</v>
      </c>
      <c r="AJ1134" t="s">
        <v>158</v>
      </c>
      <c r="AK1134" t="s">
        <v>158</v>
      </c>
      <c r="AL1134">
        <v>5</v>
      </c>
      <c r="AM1134">
        <v>0</v>
      </c>
      <c r="AN1134">
        <v>0</v>
      </c>
      <c r="AO1134">
        <v>0</v>
      </c>
      <c r="AP1134">
        <v>5</v>
      </c>
      <c r="AQ1134">
        <v>5</v>
      </c>
      <c r="AR1134">
        <v>5</v>
      </c>
      <c r="AS1134">
        <v>0</v>
      </c>
      <c r="AT1134">
        <v>5</v>
      </c>
      <c r="AU1134" t="s">
        <v>158</v>
      </c>
      <c r="AX1134">
        <v>0</v>
      </c>
      <c r="AY1134" t="s">
        <v>159</v>
      </c>
      <c r="AZ1134" t="s">
        <v>944</v>
      </c>
      <c r="BA1134" t="s">
        <v>616</v>
      </c>
      <c r="BB1134" t="s">
        <v>927</v>
      </c>
      <c r="BC1134" t="s">
        <v>161</v>
      </c>
      <c r="BD1134" t="b">
        <v>0</v>
      </c>
      <c r="BE1134" t="s">
        <v>158</v>
      </c>
      <c r="BF1134" t="b">
        <v>0</v>
      </c>
      <c r="BH1134" t="s">
        <v>928</v>
      </c>
      <c r="BI1134" t="s">
        <v>929</v>
      </c>
      <c r="BJ1134" t="b">
        <v>0</v>
      </c>
      <c r="BK1134" t="s">
        <v>163</v>
      </c>
      <c r="BL1134" t="b">
        <v>0</v>
      </c>
      <c r="BM1134">
        <v>18</v>
      </c>
      <c r="BN1134" t="s">
        <v>164</v>
      </c>
      <c r="BO1134" t="s">
        <v>165</v>
      </c>
      <c r="BP1134" t="s">
        <v>164</v>
      </c>
      <c r="BQ1134" t="s">
        <v>166</v>
      </c>
      <c r="BR1134">
        <v>768</v>
      </c>
      <c r="BS1134" t="s">
        <v>156</v>
      </c>
      <c r="BT1134" t="s">
        <v>175</v>
      </c>
      <c r="BU1134" t="s">
        <v>158</v>
      </c>
      <c r="BV1134" t="s">
        <v>158</v>
      </c>
      <c r="BW1134">
        <v>5</v>
      </c>
      <c r="BX1134">
        <v>0</v>
      </c>
      <c r="BY1134">
        <v>0</v>
      </c>
      <c r="BZ1134">
        <v>5</v>
      </c>
      <c r="CA1134" t="s">
        <v>930</v>
      </c>
      <c r="CB1134" t="s">
        <v>156</v>
      </c>
      <c r="CC1134">
        <v>4</v>
      </c>
      <c r="CD1134" t="b">
        <v>0</v>
      </c>
      <c r="CE1134" t="s">
        <v>168</v>
      </c>
      <c r="CF1134" t="s">
        <v>931</v>
      </c>
      <c r="CG1134" t="s">
        <v>158</v>
      </c>
      <c r="CH1134">
        <v>0</v>
      </c>
      <c r="CI1134">
        <v>1</v>
      </c>
      <c r="CJ1134" t="s">
        <v>158</v>
      </c>
      <c r="CK1134" t="s">
        <v>158</v>
      </c>
      <c r="CL1134" t="s">
        <v>169</v>
      </c>
      <c r="CM1134" t="s">
        <v>169</v>
      </c>
      <c r="CN1134" t="s">
        <v>932</v>
      </c>
      <c r="CO1134" t="s">
        <v>158</v>
      </c>
      <c r="CP1134" t="s">
        <v>169</v>
      </c>
      <c r="CQ1134">
        <v>1</v>
      </c>
      <c r="CR1134">
        <v>1218</v>
      </c>
      <c r="CS1134" t="str">
        <f t="shared" si="818"/>
        <v/>
      </c>
      <c r="CT1134" t="str">
        <f t="shared" ca="1" si="863"/>
        <v/>
      </c>
      <c r="CU1134" t="str">
        <f t="shared" si="820"/>
        <v/>
      </c>
      <c r="CV1134" t="str">
        <f t="shared" ca="1" si="864"/>
        <v/>
      </c>
      <c r="CW1134" t="str">
        <f t="shared" si="822"/>
        <v/>
      </c>
      <c r="CX1134" t="str">
        <f t="shared" ca="1" si="865"/>
        <v/>
      </c>
      <c r="CY1134" t="str">
        <f t="shared" si="824"/>
        <v/>
      </c>
      <c r="CZ1134" t="str">
        <f t="shared" ca="1" si="866"/>
        <v/>
      </c>
      <c r="DA1134" t="str">
        <f t="shared" si="826"/>
        <v/>
      </c>
      <c r="DB1134" t="str">
        <f t="shared" ca="1" si="867"/>
        <v/>
      </c>
      <c r="DC1134" t="str">
        <f t="shared" si="828"/>
        <v/>
      </c>
      <c r="DD1134" t="str">
        <f t="shared" ca="1" si="868"/>
        <v/>
      </c>
      <c r="DE1134" t="str">
        <f t="shared" si="830"/>
        <v/>
      </c>
      <c r="DF1134" t="str">
        <f t="shared" ca="1" si="869"/>
        <v/>
      </c>
      <c r="DG1134" t="str">
        <f t="shared" si="832"/>
        <v/>
      </c>
      <c r="DH1134" t="str">
        <f t="shared" ca="1" si="870"/>
        <v/>
      </c>
      <c r="DI1134" t="str">
        <f t="shared" si="834"/>
        <v/>
      </c>
      <c r="DJ1134" t="str">
        <f t="shared" ca="1" si="871"/>
        <v/>
      </c>
      <c r="DK1134" t="str">
        <f t="shared" si="836"/>
        <v/>
      </c>
      <c r="DL1134" t="str">
        <f t="shared" ca="1" si="872"/>
        <v/>
      </c>
      <c r="DM1134" t="str">
        <f t="shared" si="838"/>
        <v/>
      </c>
      <c r="DN1134" t="str">
        <f t="shared" ca="1" si="873"/>
        <v/>
      </c>
      <c r="DO1134" t="str">
        <f t="shared" si="840"/>
        <v/>
      </c>
      <c r="DP1134" t="str">
        <f t="shared" ca="1" si="874"/>
        <v/>
      </c>
      <c r="DQ1134" t="str">
        <f t="shared" si="842"/>
        <v/>
      </c>
      <c r="DR1134" t="str">
        <f t="shared" ca="1" si="875"/>
        <v/>
      </c>
      <c r="DS1134" t="str">
        <f t="shared" si="844"/>
        <v/>
      </c>
      <c r="DT1134" t="str">
        <f t="shared" ca="1" si="876"/>
        <v/>
      </c>
      <c r="DU1134" t="str">
        <f t="shared" si="846"/>
        <v/>
      </c>
      <c r="DV1134" t="str">
        <f t="shared" ca="1" si="877"/>
        <v/>
      </c>
      <c r="DW1134" t="str">
        <f t="shared" si="848"/>
        <v/>
      </c>
      <c r="DX1134" t="str">
        <f t="shared" ca="1" si="878"/>
        <v/>
      </c>
      <c r="DY1134" t="str">
        <f t="shared" si="850"/>
        <v/>
      </c>
      <c r="DZ1134" t="str">
        <f t="shared" ca="1" si="879"/>
        <v/>
      </c>
      <c r="EA1134" t="str">
        <f t="shared" si="852"/>
        <v/>
      </c>
      <c r="EB1134" t="str">
        <f t="shared" ca="1" si="880"/>
        <v/>
      </c>
      <c r="EC1134" t="str">
        <f t="shared" si="854"/>
        <v/>
      </c>
      <c r="ED1134" t="str">
        <f t="shared" ca="1" si="881"/>
        <v/>
      </c>
      <c r="EE1134" t="str">
        <f t="shared" si="856"/>
        <v/>
      </c>
      <c r="EF1134" t="str">
        <f t="shared" ca="1" si="882"/>
        <v/>
      </c>
      <c r="EG1134" t="str">
        <f t="shared" si="858"/>
        <v/>
      </c>
      <c r="EH1134" t="str">
        <f t="shared" ca="1" si="883"/>
        <v/>
      </c>
      <c r="EI1134" t="str">
        <f t="shared" si="860"/>
        <v/>
      </c>
      <c r="EJ1134" t="str">
        <f t="shared" ca="1" si="884"/>
        <v/>
      </c>
      <c r="EK1134" t="str">
        <f t="shared" ca="1" si="885"/>
        <v/>
      </c>
      <c r="EL1134" t="s">
        <v>924</v>
      </c>
      <c r="EM1134" t="s">
        <v>158</v>
      </c>
      <c r="EN1134" t="s">
        <v>158</v>
      </c>
      <c r="EO1134">
        <v>18096</v>
      </c>
      <c r="EP1134">
        <v>30998</v>
      </c>
      <c r="EQ1134">
        <v>168751</v>
      </c>
      <c r="ER1134" t="s">
        <v>158</v>
      </c>
      <c r="ES1134">
        <v>27176</v>
      </c>
      <c r="ET1134">
        <v>1218</v>
      </c>
      <c r="EU1134">
        <v>2</v>
      </c>
      <c r="EV1134" t="s">
        <v>156</v>
      </c>
      <c r="EW1134">
        <v>1024</v>
      </c>
      <c r="EX1134">
        <v>2</v>
      </c>
      <c r="EY1134">
        <v>48000</v>
      </c>
      <c r="EZ1134">
        <v>-16</v>
      </c>
      <c r="FA1134" t="s">
        <v>170</v>
      </c>
      <c r="FB1134">
        <v>11</v>
      </c>
      <c r="FC1134" t="s">
        <v>171</v>
      </c>
      <c r="FD1134" t="s">
        <v>158</v>
      </c>
      <c r="FE1134" t="s">
        <v>158</v>
      </c>
      <c r="FF1134">
        <v>176815</v>
      </c>
      <c r="FG1134" t="s">
        <v>158</v>
      </c>
      <c r="FH1134" t="s">
        <v>158</v>
      </c>
      <c r="FI1134" t="s">
        <v>158</v>
      </c>
      <c r="FJ1134">
        <v>307574</v>
      </c>
      <c r="FK1134" t="s">
        <v>158</v>
      </c>
      <c r="FL1134">
        <v>304267</v>
      </c>
      <c r="FM1134">
        <v>177074</v>
      </c>
      <c r="FN1134">
        <v>223005</v>
      </c>
      <c r="FO1134">
        <v>7981</v>
      </c>
      <c r="FP1134">
        <v>7973</v>
      </c>
      <c r="FQ1134" t="s">
        <v>158</v>
      </c>
      <c r="FR1134">
        <v>177070</v>
      </c>
      <c r="FS1134">
        <v>177071</v>
      </c>
      <c r="FT1134">
        <v>7979</v>
      </c>
      <c r="FU1134" t="s">
        <v>158</v>
      </c>
      <c r="FV1134" t="s">
        <v>158</v>
      </c>
      <c r="FY1134">
        <v>308795</v>
      </c>
      <c r="FZ1134">
        <v>195171</v>
      </c>
      <c r="GA1134">
        <v>254005</v>
      </c>
      <c r="GB1134">
        <v>195826</v>
      </c>
      <c r="GC1134">
        <v>307574</v>
      </c>
      <c r="GD1134">
        <v>306268</v>
      </c>
      <c r="GE1134">
        <v>308795</v>
      </c>
      <c r="GF1134" t="s">
        <v>158</v>
      </c>
      <c r="GG1134">
        <v>304265</v>
      </c>
      <c r="GH1134" t="s">
        <v>158</v>
      </c>
      <c r="GI1134" t="s">
        <v>158</v>
      </c>
      <c r="GJ1134" t="s">
        <v>172</v>
      </c>
      <c r="GK1134">
        <v>0</v>
      </c>
      <c r="GL1134" t="s">
        <v>945</v>
      </c>
      <c r="GM1134">
        <v>6</v>
      </c>
      <c r="GN1134" t="s">
        <v>158</v>
      </c>
      <c r="GO1134" t="s">
        <v>166</v>
      </c>
      <c r="GP1134">
        <v>1024</v>
      </c>
      <c r="GQ1134">
        <v>-115</v>
      </c>
      <c r="GR1134">
        <v>165</v>
      </c>
      <c r="GS1134">
        <f t="shared" si="886"/>
        <v>6</v>
      </c>
      <c r="GT1134" t="str">
        <f t="shared" si="887"/>
        <v>training</v>
      </c>
    </row>
    <row r="1135" spans="1:202" x14ac:dyDescent="0.2">
      <c r="A1135" t="s">
        <v>154</v>
      </c>
      <c r="B1135" t="s">
        <v>154</v>
      </c>
      <c r="C1135">
        <v>4561</v>
      </c>
      <c r="D1135">
        <v>4561</v>
      </c>
      <c r="E1135" t="s">
        <v>155</v>
      </c>
      <c r="F1135" t="s">
        <v>156</v>
      </c>
      <c r="G1135" t="s">
        <v>156</v>
      </c>
      <c r="H1135" t="s">
        <v>156</v>
      </c>
      <c r="I1135">
        <v>0</v>
      </c>
      <c r="J1135" t="s">
        <v>157</v>
      </c>
      <c r="K1135">
        <v>1</v>
      </c>
      <c r="L1135" t="s">
        <v>154</v>
      </c>
      <c r="M1135" t="s">
        <v>154</v>
      </c>
      <c r="N1135" t="s">
        <v>154</v>
      </c>
      <c r="O1135" t="s">
        <v>158</v>
      </c>
      <c r="P1135" t="s">
        <v>154</v>
      </c>
      <c r="Q1135" t="s">
        <v>154</v>
      </c>
      <c r="R1135" t="s">
        <v>158</v>
      </c>
      <c r="S1135">
        <v>0</v>
      </c>
      <c r="T1135" t="s">
        <v>158</v>
      </c>
      <c r="U1135">
        <v>0</v>
      </c>
      <c r="V1135" t="s">
        <v>158</v>
      </c>
      <c r="W1135" t="s">
        <v>158</v>
      </c>
      <c r="X1135">
        <v>0</v>
      </c>
      <c r="Y1135">
        <v>6</v>
      </c>
      <c r="Z1135">
        <v>0</v>
      </c>
      <c r="AA1135">
        <v>6</v>
      </c>
      <c r="AB1135">
        <v>0</v>
      </c>
      <c r="AC1135">
        <v>0</v>
      </c>
      <c r="AD1135">
        <v>0</v>
      </c>
      <c r="AE1135">
        <v>0</v>
      </c>
      <c r="AF1135" t="s">
        <v>158</v>
      </c>
      <c r="AG1135">
        <v>0</v>
      </c>
      <c r="AH1135">
        <v>0</v>
      </c>
      <c r="AI1135">
        <v>0</v>
      </c>
      <c r="AJ1135" t="s">
        <v>158</v>
      </c>
      <c r="AK1135" t="s">
        <v>158</v>
      </c>
      <c r="AL1135">
        <v>6</v>
      </c>
      <c r="AM1135">
        <v>0</v>
      </c>
      <c r="AN1135">
        <v>0</v>
      </c>
      <c r="AO1135">
        <v>0</v>
      </c>
      <c r="AP1135">
        <v>6</v>
      </c>
      <c r="AQ1135">
        <v>6</v>
      </c>
      <c r="AR1135">
        <v>6</v>
      </c>
      <c r="AS1135">
        <v>0</v>
      </c>
      <c r="AT1135">
        <v>6</v>
      </c>
      <c r="AU1135" t="s">
        <v>158</v>
      </c>
      <c r="AX1135">
        <v>0</v>
      </c>
      <c r="AY1135" t="s">
        <v>159</v>
      </c>
      <c r="AZ1135" t="s">
        <v>946</v>
      </c>
      <c r="BA1135" t="s">
        <v>461</v>
      </c>
      <c r="BB1135" t="s">
        <v>927</v>
      </c>
      <c r="BC1135" t="s">
        <v>161</v>
      </c>
      <c r="BD1135" t="b">
        <v>0</v>
      </c>
      <c r="BE1135" t="s">
        <v>158</v>
      </c>
      <c r="BF1135" t="b">
        <v>0</v>
      </c>
      <c r="BH1135" t="s">
        <v>928</v>
      </c>
      <c r="BI1135" t="s">
        <v>929</v>
      </c>
      <c r="BJ1135" t="b">
        <v>0</v>
      </c>
      <c r="BK1135" t="s">
        <v>163</v>
      </c>
      <c r="BL1135" t="b">
        <v>0</v>
      </c>
      <c r="BM1135">
        <v>18</v>
      </c>
      <c r="BN1135" t="s">
        <v>164</v>
      </c>
      <c r="BO1135" t="s">
        <v>165</v>
      </c>
      <c r="BP1135" t="s">
        <v>164</v>
      </c>
      <c r="BQ1135" t="s">
        <v>166</v>
      </c>
      <c r="BR1135">
        <v>768</v>
      </c>
      <c r="BS1135" t="s">
        <v>156</v>
      </c>
      <c r="BT1135" t="s">
        <v>174</v>
      </c>
      <c r="BU1135" t="s">
        <v>158</v>
      </c>
      <c r="BV1135" t="s">
        <v>158</v>
      </c>
      <c r="BW1135">
        <v>6</v>
      </c>
      <c r="BX1135">
        <v>0</v>
      </c>
      <c r="BY1135">
        <v>0</v>
      </c>
      <c r="BZ1135">
        <v>6</v>
      </c>
      <c r="CA1135" t="s">
        <v>930</v>
      </c>
      <c r="CB1135" t="s">
        <v>156</v>
      </c>
      <c r="CC1135">
        <v>5</v>
      </c>
      <c r="CD1135" t="b">
        <v>0</v>
      </c>
      <c r="CE1135" t="s">
        <v>168</v>
      </c>
      <c r="CF1135" t="s">
        <v>931</v>
      </c>
      <c r="CG1135" t="s">
        <v>158</v>
      </c>
      <c r="CH1135">
        <v>0</v>
      </c>
      <c r="CI1135">
        <v>1</v>
      </c>
      <c r="CJ1135" t="s">
        <v>158</v>
      </c>
      <c r="CK1135" t="s">
        <v>158</v>
      </c>
      <c r="CL1135" t="s">
        <v>169</v>
      </c>
      <c r="CM1135" t="s">
        <v>169</v>
      </c>
      <c r="CN1135" t="s">
        <v>932</v>
      </c>
      <c r="CO1135" t="s">
        <v>158</v>
      </c>
      <c r="CP1135" t="s">
        <v>169</v>
      </c>
      <c r="CQ1135">
        <v>1</v>
      </c>
      <c r="CR1135">
        <v>1172</v>
      </c>
      <c r="CS1135" t="str">
        <f t="shared" si="818"/>
        <v/>
      </c>
      <c r="CT1135" t="str">
        <f t="shared" ca="1" si="863"/>
        <v/>
      </c>
      <c r="CU1135" t="str">
        <f t="shared" si="820"/>
        <v/>
      </c>
      <c r="CV1135" t="str">
        <f t="shared" ca="1" si="864"/>
        <v/>
      </c>
      <c r="CW1135" t="str">
        <f t="shared" si="822"/>
        <v/>
      </c>
      <c r="CX1135" t="str">
        <f t="shared" ca="1" si="865"/>
        <v/>
      </c>
      <c r="CY1135" t="str">
        <f t="shared" si="824"/>
        <v/>
      </c>
      <c r="CZ1135" t="str">
        <f t="shared" ca="1" si="866"/>
        <v/>
      </c>
      <c r="DA1135" t="str">
        <f t="shared" si="826"/>
        <v/>
      </c>
      <c r="DB1135" t="str">
        <f t="shared" ca="1" si="867"/>
        <v/>
      </c>
      <c r="DC1135" t="str">
        <f t="shared" si="828"/>
        <v/>
      </c>
      <c r="DD1135" t="str">
        <f t="shared" ca="1" si="868"/>
        <v/>
      </c>
      <c r="DE1135" t="str">
        <f t="shared" si="830"/>
        <v/>
      </c>
      <c r="DF1135" t="str">
        <f t="shared" ca="1" si="869"/>
        <v/>
      </c>
      <c r="DG1135" t="str">
        <f t="shared" si="832"/>
        <v/>
      </c>
      <c r="DH1135" t="str">
        <f t="shared" ca="1" si="870"/>
        <v/>
      </c>
      <c r="DI1135" t="str">
        <f t="shared" si="834"/>
        <v/>
      </c>
      <c r="DJ1135" t="str">
        <f t="shared" ca="1" si="871"/>
        <v/>
      </c>
      <c r="DK1135" t="str">
        <f t="shared" si="836"/>
        <v/>
      </c>
      <c r="DL1135" t="str">
        <f t="shared" ca="1" si="872"/>
        <v/>
      </c>
      <c r="DM1135" t="str">
        <f t="shared" si="838"/>
        <v/>
      </c>
      <c r="DN1135" t="str">
        <f t="shared" ca="1" si="873"/>
        <v/>
      </c>
      <c r="DO1135" t="str">
        <f t="shared" si="840"/>
        <v/>
      </c>
      <c r="DP1135" t="str">
        <f t="shared" ca="1" si="874"/>
        <v/>
      </c>
      <c r="DQ1135" t="str">
        <f t="shared" si="842"/>
        <v/>
      </c>
      <c r="DR1135" t="str">
        <f t="shared" ca="1" si="875"/>
        <v/>
      </c>
      <c r="DS1135" t="str">
        <f t="shared" si="844"/>
        <v/>
      </c>
      <c r="DT1135" t="str">
        <f t="shared" ca="1" si="876"/>
        <v/>
      </c>
      <c r="DU1135" t="str">
        <f t="shared" si="846"/>
        <v/>
      </c>
      <c r="DV1135" t="str">
        <f t="shared" ca="1" si="877"/>
        <v/>
      </c>
      <c r="DW1135" t="str">
        <f t="shared" si="848"/>
        <v/>
      </c>
      <c r="DX1135" t="str">
        <f t="shared" ca="1" si="878"/>
        <v/>
      </c>
      <c r="DY1135" t="str">
        <f t="shared" si="850"/>
        <v/>
      </c>
      <c r="DZ1135" t="str">
        <f t="shared" ca="1" si="879"/>
        <v/>
      </c>
      <c r="EA1135" t="str">
        <f t="shared" si="852"/>
        <v/>
      </c>
      <c r="EB1135" t="str">
        <f t="shared" ca="1" si="880"/>
        <v/>
      </c>
      <c r="EC1135" t="str">
        <f t="shared" si="854"/>
        <v/>
      </c>
      <c r="ED1135" t="str">
        <f t="shared" ca="1" si="881"/>
        <v/>
      </c>
      <c r="EE1135" t="str">
        <f t="shared" si="856"/>
        <v/>
      </c>
      <c r="EF1135" t="str">
        <f t="shared" ca="1" si="882"/>
        <v/>
      </c>
      <c r="EG1135" t="str">
        <f t="shared" si="858"/>
        <v/>
      </c>
      <c r="EH1135" t="str">
        <f t="shared" ca="1" si="883"/>
        <v/>
      </c>
      <c r="EI1135" t="str">
        <f t="shared" si="860"/>
        <v/>
      </c>
      <c r="EJ1135" t="str">
        <f t="shared" ca="1" si="884"/>
        <v/>
      </c>
      <c r="EK1135" t="str">
        <f t="shared" ca="1" si="885"/>
        <v/>
      </c>
      <c r="EL1135" t="s">
        <v>924</v>
      </c>
      <c r="EM1135" t="s">
        <v>158</v>
      </c>
      <c r="EN1135" t="s">
        <v>158</v>
      </c>
      <c r="EO1135">
        <v>18096</v>
      </c>
      <c r="EP1135">
        <v>30998</v>
      </c>
      <c r="EQ1135">
        <v>168751</v>
      </c>
      <c r="ER1135" t="s">
        <v>158</v>
      </c>
      <c r="ES1135">
        <v>27176</v>
      </c>
      <c r="ET1135">
        <v>1172</v>
      </c>
      <c r="EU1135">
        <v>2</v>
      </c>
      <c r="EV1135" t="s">
        <v>156</v>
      </c>
      <c r="EW1135">
        <v>1024</v>
      </c>
      <c r="EX1135">
        <v>2</v>
      </c>
      <c r="EY1135">
        <v>48000</v>
      </c>
      <c r="EZ1135">
        <v>-16</v>
      </c>
      <c r="FA1135" t="s">
        <v>170</v>
      </c>
      <c r="FB1135">
        <v>11</v>
      </c>
      <c r="FC1135" t="s">
        <v>171</v>
      </c>
      <c r="FD1135" t="s">
        <v>158</v>
      </c>
      <c r="FE1135" t="s">
        <v>158</v>
      </c>
      <c r="FF1135">
        <v>176815</v>
      </c>
      <c r="FG1135" t="s">
        <v>158</v>
      </c>
      <c r="FH1135" t="s">
        <v>158</v>
      </c>
      <c r="FI1135" t="s">
        <v>158</v>
      </c>
      <c r="FJ1135">
        <v>312694</v>
      </c>
      <c r="FK1135" t="s">
        <v>158</v>
      </c>
      <c r="FL1135">
        <v>309098</v>
      </c>
      <c r="FM1135">
        <v>177074</v>
      </c>
      <c r="FN1135">
        <v>223005</v>
      </c>
      <c r="FO1135">
        <v>7981</v>
      </c>
      <c r="FP1135">
        <v>7973</v>
      </c>
      <c r="FQ1135" t="s">
        <v>158</v>
      </c>
      <c r="FR1135">
        <v>177070</v>
      </c>
      <c r="FS1135">
        <v>177071</v>
      </c>
      <c r="FT1135">
        <v>7979</v>
      </c>
      <c r="FU1135" t="s">
        <v>158</v>
      </c>
      <c r="FV1135" t="s">
        <v>158</v>
      </c>
      <c r="FY1135">
        <v>313870</v>
      </c>
      <c r="FZ1135">
        <v>195171</v>
      </c>
      <c r="GA1135">
        <v>254005</v>
      </c>
      <c r="GB1135">
        <v>195826</v>
      </c>
      <c r="GC1135">
        <v>312694</v>
      </c>
      <c r="GD1135">
        <v>311098</v>
      </c>
      <c r="GE1135">
        <v>313870</v>
      </c>
      <c r="GF1135" t="s">
        <v>158</v>
      </c>
      <c r="GG1135">
        <v>309096</v>
      </c>
      <c r="GH1135" t="s">
        <v>158</v>
      </c>
      <c r="GI1135" t="s">
        <v>158</v>
      </c>
      <c r="GJ1135" t="s">
        <v>172</v>
      </c>
      <c r="GK1135">
        <v>0</v>
      </c>
      <c r="GL1135" t="s">
        <v>947</v>
      </c>
      <c r="GM1135">
        <v>7</v>
      </c>
      <c r="GN1135" t="s">
        <v>158</v>
      </c>
      <c r="GO1135" t="s">
        <v>166</v>
      </c>
      <c r="GP1135">
        <v>1024</v>
      </c>
      <c r="GQ1135">
        <v>-9</v>
      </c>
      <c r="GR1135">
        <v>-326</v>
      </c>
      <c r="GS1135">
        <f t="shared" si="886"/>
        <v>7</v>
      </c>
      <c r="GT1135" t="str">
        <f t="shared" si="887"/>
        <v>training</v>
      </c>
    </row>
    <row r="1136" spans="1:202" x14ac:dyDescent="0.2">
      <c r="A1136" t="s">
        <v>154</v>
      </c>
      <c r="B1136" t="s">
        <v>154</v>
      </c>
      <c r="C1136">
        <v>3435</v>
      </c>
      <c r="D1136">
        <v>3435</v>
      </c>
      <c r="E1136" t="s">
        <v>155</v>
      </c>
      <c r="F1136" t="s">
        <v>156</v>
      </c>
      <c r="G1136" t="s">
        <v>156</v>
      </c>
      <c r="H1136" t="s">
        <v>156</v>
      </c>
      <c r="I1136">
        <v>0</v>
      </c>
      <c r="J1136" t="s">
        <v>157</v>
      </c>
      <c r="K1136">
        <v>1</v>
      </c>
      <c r="L1136" t="s">
        <v>154</v>
      </c>
      <c r="M1136" t="s">
        <v>154</v>
      </c>
      <c r="N1136" t="s">
        <v>154</v>
      </c>
      <c r="O1136" t="s">
        <v>158</v>
      </c>
      <c r="P1136" t="s">
        <v>154</v>
      </c>
      <c r="Q1136" t="s">
        <v>154</v>
      </c>
      <c r="R1136" t="s">
        <v>158</v>
      </c>
      <c r="S1136">
        <v>0</v>
      </c>
      <c r="T1136">
        <v>0</v>
      </c>
      <c r="U1136">
        <v>0</v>
      </c>
      <c r="V1136" t="s">
        <v>158</v>
      </c>
      <c r="W1136" t="s">
        <v>158</v>
      </c>
      <c r="X1136">
        <v>1</v>
      </c>
      <c r="Y1136">
        <v>7</v>
      </c>
      <c r="Z1136">
        <v>0</v>
      </c>
      <c r="AA1136">
        <v>7</v>
      </c>
      <c r="AB1136">
        <v>1</v>
      </c>
      <c r="AC1136">
        <v>1</v>
      </c>
      <c r="AD1136">
        <v>0</v>
      </c>
      <c r="AE1136">
        <v>0</v>
      </c>
      <c r="AF1136" t="s">
        <v>158</v>
      </c>
      <c r="AG1136">
        <v>1</v>
      </c>
      <c r="AH1136">
        <v>1</v>
      </c>
      <c r="AI1136">
        <v>0</v>
      </c>
      <c r="AJ1136" t="s">
        <v>158</v>
      </c>
      <c r="AK1136" t="s">
        <v>158</v>
      </c>
      <c r="AL1136">
        <v>7</v>
      </c>
      <c r="AM1136">
        <v>1</v>
      </c>
      <c r="AN1136">
        <v>1</v>
      </c>
      <c r="AO1136">
        <v>1</v>
      </c>
      <c r="AP1136">
        <v>7</v>
      </c>
      <c r="AQ1136">
        <v>7</v>
      </c>
      <c r="AR1136">
        <v>7</v>
      </c>
      <c r="AS1136">
        <v>1</v>
      </c>
      <c r="AT1136">
        <v>7</v>
      </c>
      <c r="AU1136" t="s">
        <v>158</v>
      </c>
      <c r="AX1136">
        <v>0</v>
      </c>
      <c r="AY1136" t="s">
        <v>159</v>
      </c>
      <c r="AZ1136" t="s">
        <v>334</v>
      </c>
      <c r="BA1136" t="s">
        <v>948</v>
      </c>
      <c r="BB1136" t="s">
        <v>927</v>
      </c>
      <c r="BC1136" t="s">
        <v>161</v>
      </c>
      <c r="BD1136" t="b">
        <v>0</v>
      </c>
      <c r="BE1136" t="s">
        <v>158</v>
      </c>
      <c r="BF1136" t="b">
        <v>0</v>
      </c>
      <c r="BH1136" t="s">
        <v>928</v>
      </c>
      <c r="BI1136" t="s">
        <v>929</v>
      </c>
      <c r="BJ1136" t="b">
        <v>0</v>
      </c>
      <c r="BK1136" t="s">
        <v>163</v>
      </c>
      <c r="BL1136" t="b">
        <v>0</v>
      </c>
      <c r="BM1136">
        <v>18</v>
      </c>
      <c r="BN1136" t="s">
        <v>164</v>
      </c>
      <c r="BO1136" t="s">
        <v>165</v>
      </c>
      <c r="BP1136" t="s">
        <v>164</v>
      </c>
      <c r="BQ1136" t="s">
        <v>166</v>
      </c>
      <c r="BR1136">
        <v>768</v>
      </c>
      <c r="BS1136" t="s">
        <v>156</v>
      </c>
      <c r="BT1136" t="s">
        <v>175</v>
      </c>
      <c r="BU1136" t="s">
        <v>158</v>
      </c>
      <c r="BV1136" t="s">
        <v>158</v>
      </c>
      <c r="BW1136">
        <v>0</v>
      </c>
      <c r="BX1136">
        <v>1</v>
      </c>
      <c r="BY1136">
        <v>0</v>
      </c>
      <c r="BZ1136">
        <v>0</v>
      </c>
      <c r="CA1136" t="s">
        <v>930</v>
      </c>
      <c r="CB1136" t="s">
        <v>156</v>
      </c>
      <c r="CC1136">
        <v>1</v>
      </c>
      <c r="CD1136" t="b">
        <v>0</v>
      </c>
      <c r="CE1136" t="s">
        <v>168</v>
      </c>
      <c r="CF1136" t="s">
        <v>931</v>
      </c>
      <c r="CG1136" t="s">
        <v>158</v>
      </c>
      <c r="CH1136">
        <v>0</v>
      </c>
      <c r="CI1136">
        <v>1</v>
      </c>
      <c r="CJ1136" t="s">
        <v>158</v>
      </c>
      <c r="CK1136" t="s">
        <v>169</v>
      </c>
      <c r="CL1136" t="s">
        <v>169</v>
      </c>
      <c r="CM1136" t="s">
        <v>169</v>
      </c>
      <c r="CN1136" t="s">
        <v>932</v>
      </c>
      <c r="CO1136" t="s">
        <v>158</v>
      </c>
      <c r="CP1136" t="s">
        <v>169</v>
      </c>
      <c r="CQ1136">
        <v>1</v>
      </c>
      <c r="CR1136">
        <v>3435</v>
      </c>
      <c r="CS1136" t="str">
        <f t="shared" si="818"/>
        <v/>
      </c>
      <c r="CT1136" t="str">
        <f t="shared" ca="1" si="863"/>
        <v/>
      </c>
      <c r="CU1136" t="str">
        <f t="shared" si="820"/>
        <v/>
      </c>
      <c r="CV1136" t="str">
        <f t="shared" ca="1" si="864"/>
        <v/>
      </c>
      <c r="CW1136" t="str">
        <f t="shared" si="822"/>
        <v/>
      </c>
      <c r="CX1136" t="str">
        <f t="shared" ca="1" si="865"/>
        <v/>
      </c>
      <c r="CY1136" t="str">
        <f t="shared" si="824"/>
        <v/>
      </c>
      <c r="CZ1136" t="str">
        <f t="shared" ca="1" si="866"/>
        <v/>
      </c>
      <c r="DA1136" t="str">
        <f t="shared" si="826"/>
        <v/>
      </c>
      <c r="DB1136" t="str">
        <f t="shared" ca="1" si="867"/>
        <v/>
      </c>
      <c r="DC1136" t="str">
        <f t="shared" si="828"/>
        <v/>
      </c>
      <c r="DD1136" t="str">
        <f t="shared" ca="1" si="868"/>
        <v/>
      </c>
      <c r="DE1136" t="str">
        <f t="shared" si="830"/>
        <v/>
      </c>
      <c r="DF1136" t="str">
        <f t="shared" ca="1" si="869"/>
        <v/>
      </c>
      <c r="DG1136" t="str">
        <f t="shared" si="832"/>
        <v/>
      </c>
      <c r="DH1136" t="str">
        <f t="shared" ca="1" si="870"/>
        <v/>
      </c>
      <c r="DI1136" t="str">
        <f t="shared" si="834"/>
        <v/>
      </c>
      <c r="DJ1136" t="str">
        <f t="shared" ca="1" si="871"/>
        <v/>
      </c>
      <c r="DK1136" t="str">
        <f t="shared" si="836"/>
        <v/>
      </c>
      <c r="DL1136" t="str">
        <f t="shared" ca="1" si="872"/>
        <v/>
      </c>
      <c r="DM1136" t="str">
        <f t="shared" si="838"/>
        <v/>
      </c>
      <c r="DN1136" t="str">
        <f t="shared" ca="1" si="873"/>
        <v/>
      </c>
      <c r="DO1136" t="str">
        <f t="shared" si="840"/>
        <v/>
      </c>
      <c r="DP1136" t="str">
        <f t="shared" ca="1" si="874"/>
        <v/>
      </c>
      <c r="DQ1136" t="str">
        <f t="shared" si="842"/>
        <v/>
      </c>
      <c r="DR1136" t="str">
        <f t="shared" ca="1" si="875"/>
        <v/>
      </c>
      <c r="DS1136" t="str">
        <f t="shared" si="844"/>
        <v/>
      </c>
      <c r="DT1136" t="str">
        <f t="shared" ca="1" si="876"/>
        <v/>
      </c>
      <c r="DU1136" t="str">
        <f t="shared" si="846"/>
        <v/>
      </c>
      <c r="DV1136" t="str">
        <f t="shared" ca="1" si="877"/>
        <v/>
      </c>
      <c r="DW1136" t="str">
        <f t="shared" si="848"/>
        <v/>
      </c>
      <c r="DX1136" t="str">
        <f t="shared" ca="1" si="878"/>
        <v/>
      </c>
      <c r="DY1136" t="str">
        <f t="shared" si="850"/>
        <v/>
      </c>
      <c r="DZ1136" t="str">
        <f t="shared" ca="1" si="879"/>
        <v/>
      </c>
      <c r="EA1136" t="str">
        <f t="shared" si="852"/>
        <v/>
      </c>
      <c r="EB1136" t="str">
        <f t="shared" ca="1" si="880"/>
        <v/>
      </c>
      <c r="EC1136" t="str">
        <f t="shared" si="854"/>
        <v/>
      </c>
      <c r="ED1136" t="str">
        <f t="shared" ca="1" si="881"/>
        <v/>
      </c>
      <c r="EE1136" t="str">
        <f t="shared" si="856"/>
        <v/>
      </c>
      <c r="EF1136" t="str">
        <f t="shared" ca="1" si="882"/>
        <v/>
      </c>
      <c r="EG1136" t="str">
        <f t="shared" si="858"/>
        <v/>
      </c>
      <c r="EH1136" t="str">
        <f t="shared" ca="1" si="883"/>
        <v/>
      </c>
      <c r="EI1136" t="str">
        <f t="shared" si="860"/>
        <v/>
      </c>
      <c r="EJ1136" t="str">
        <f t="shared" ca="1" si="884"/>
        <v/>
      </c>
      <c r="EK1136" t="str">
        <f t="shared" ca="1" si="885"/>
        <v/>
      </c>
      <c r="EL1136" t="s">
        <v>924</v>
      </c>
      <c r="EM1136" t="s">
        <v>158</v>
      </c>
      <c r="EN1136">
        <v>6259</v>
      </c>
      <c r="EO1136">
        <v>13578</v>
      </c>
      <c r="EP1136">
        <v>4006</v>
      </c>
      <c r="EQ1136">
        <v>168751</v>
      </c>
      <c r="ER1136" t="s">
        <v>158</v>
      </c>
      <c r="ES1136">
        <v>23145</v>
      </c>
      <c r="ET1136">
        <v>3435</v>
      </c>
      <c r="EU1136">
        <v>2</v>
      </c>
      <c r="EV1136" t="s">
        <v>156</v>
      </c>
      <c r="EW1136">
        <v>1024</v>
      </c>
      <c r="EX1136">
        <v>2</v>
      </c>
      <c r="EY1136">
        <v>48000</v>
      </c>
      <c r="EZ1136">
        <v>-16</v>
      </c>
      <c r="FA1136" t="s">
        <v>170</v>
      </c>
      <c r="FB1136">
        <v>11</v>
      </c>
      <c r="FC1136" t="s">
        <v>171</v>
      </c>
      <c r="FD1136" t="s">
        <v>158</v>
      </c>
      <c r="FE1136">
        <v>313905</v>
      </c>
      <c r="FF1136">
        <v>176815</v>
      </c>
      <c r="FG1136" t="s">
        <v>158</v>
      </c>
      <c r="FH1136" t="s">
        <v>158</v>
      </c>
      <c r="FI1136">
        <v>313873</v>
      </c>
      <c r="FJ1136">
        <v>364854</v>
      </c>
      <c r="FK1136" t="s">
        <v>158</v>
      </c>
      <c r="FL1136">
        <v>361529</v>
      </c>
      <c r="FM1136">
        <v>320215</v>
      </c>
      <c r="FN1136">
        <v>357207</v>
      </c>
      <c r="FO1136">
        <v>7981</v>
      </c>
      <c r="FP1136">
        <v>7973</v>
      </c>
      <c r="FQ1136" t="s">
        <v>158</v>
      </c>
      <c r="FR1136">
        <v>320213</v>
      </c>
      <c r="FS1136">
        <v>320213</v>
      </c>
      <c r="FT1136">
        <v>7979</v>
      </c>
      <c r="FU1136" t="s">
        <v>158</v>
      </c>
      <c r="FV1136" t="s">
        <v>158</v>
      </c>
      <c r="FY1136">
        <v>368291</v>
      </c>
      <c r="FZ1136">
        <v>333794</v>
      </c>
      <c r="GA1136">
        <v>361214</v>
      </c>
      <c r="GB1136">
        <v>334058</v>
      </c>
      <c r="GC1136">
        <v>364854</v>
      </c>
      <c r="GD1136">
        <v>363529</v>
      </c>
      <c r="GE1136">
        <v>368291</v>
      </c>
      <c r="GF1136" t="s">
        <v>158</v>
      </c>
      <c r="GG1136">
        <v>361527</v>
      </c>
      <c r="GH1136" t="s">
        <v>158</v>
      </c>
      <c r="GI1136" t="s">
        <v>158</v>
      </c>
      <c r="GJ1136" t="s">
        <v>172</v>
      </c>
      <c r="GK1136">
        <v>0</v>
      </c>
      <c r="GL1136" t="s">
        <v>949</v>
      </c>
      <c r="GM1136">
        <v>1</v>
      </c>
      <c r="GN1136" t="s">
        <v>158</v>
      </c>
      <c r="GO1136" t="s">
        <v>166</v>
      </c>
      <c r="GP1136">
        <v>1024</v>
      </c>
      <c r="GQ1136">
        <v>-115</v>
      </c>
      <c r="GR1136">
        <v>165</v>
      </c>
      <c r="GS1136">
        <f t="shared" si="886"/>
        <v>1</v>
      </c>
      <c r="GT1136" t="str">
        <f t="shared" si="887"/>
        <v>training</v>
      </c>
    </row>
    <row r="1137" spans="1:202" x14ac:dyDescent="0.2">
      <c r="A1137" t="s">
        <v>154</v>
      </c>
      <c r="B1137" t="s">
        <v>154</v>
      </c>
      <c r="C1137">
        <v>2350</v>
      </c>
      <c r="D1137">
        <v>2350</v>
      </c>
      <c r="E1137" t="s">
        <v>155</v>
      </c>
      <c r="F1137" t="s">
        <v>156</v>
      </c>
      <c r="G1137" t="s">
        <v>156</v>
      </c>
      <c r="H1137" t="s">
        <v>156</v>
      </c>
      <c r="I1137">
        <v>0</v>
      </c>
      <c r="J1137" t="s">
        <v>157</v>
      </c>
      <c r="K1137">
        <v>1</v>
      </c>
      <c r="L1137" t="s">
        <v>154</v>
      </c>
      <c r="M1137" t="s">
        <v>154</v>
      </c>
      <c r="N1137" t="s">
        <v>154</v>
      </c>
      <c r="O1137" t="s">
        <v>158</v>
      </c>
      <c r="P1137" t="s">
        <v>154</v>
      </c>
      <c r="Q1137" t="s">
        <v>154</v>
      </c>
      <c r="R1137" t="s">
        <v>158</v>
      </c>
      <c r="S1137">
        <v>0</v>
      </c>
      <c r="T1137">
        <v>0</v>
      </c>
      <c r="U1137">
        <v>0</v>
      </c>
      <c r="V1137" t="s">
        <v>158</v>
      </c>
      <c r="W1137" t="s">
        <v>158</v>
      </c>
      <c r="X1137">
        <v>1</v>
      </c>
      <c r="Y1137">
        <v>8</v>
      </c>
      <c r="Z1137">
        <v>0</v>
      </c>
      <c r="AA1137">
        <v>8</v>
      </c>
      <c r="AB1137">
        <v>1</v>
      </c>
      <c r="AC1137">
        <v>1</v>
      </c>
      <c r="AD1137">
        <v>0</v>
      </c>
      <c r="AE1137">
        <v>0</v>
      </c>
      <c r="AF1137" t="s">
        <v>158</v>
      </c>
      <c r="AG1137">
        <v>1</v>
      </c>
      <c r="AH1137">
        <v>1</v>
      </c>
      <c r="AI1137">
        <v>0</v>
      </c>
      <c r="AJ1137" t="s">
        <v>158</v>
      </c>
      <c r="AK1137" t="s">
        <v>158</v>
      </c>
      <c r="AL1137">
        <v>8</v>
      </c>
      <c r="AM1137">
        <v>1</v>
      </c>
      <c r="AN1137">
        <v>1</v>
      </c>
      <c r="AO1137">
        <v>1</v>
      </c>
      <c r="AP1137">
        <v>8</v>
      </c>
      <c r="AQ1137">
        <v>8</v>
      </c>
      <c r="AR1137">
        <v>8</v>
      </c>
      <c r="AS1137">
        <v>1</v>
      </c>
      <c r="AT1137">
        <v>8</v>
      </c>
      <c r="AU1137" t="s">
        <v>158</v>
      </c>
      <c r="AX1137">
        <v>0</v>
      </c>
      <c r="AY1137" t="s">
        <v>159</v>
      </c>
      <c r="AZ1137" t="s">
        <v>621</v>
      </c>
      <c r="BA1137" t="s">
        <v>628</v>
      </c>
      <c r="BB1137" t="s">
        <v>927</v>
      </c>
      <c r="BC1137" t="s">
        <v>161</v>
      </c>
      <c r="BD1137" t="b">
        <v>0</v>
      </c>
      <c r="BE1137" t="s">
        <v>158</v>
      </c>
      <c r="BF1137" t="b">
        <v>0</v>
      </c>
      <c r="BH1137" t="s">
        <v>928</v>
      </c>
      <c r="BI1137" t="s">
        <v>929</v>
      </c>
      <c r="BJ1137" t="b">
        <v>0</v>
      </c>
      <c r="BK1137" t="s">
        <v>163</v>
      </c>
      <c r="BL1137" t="b">
        <v>0</v>
      </c>
      <c r="BM1137">
        <v>18</v>
      </c>
      <c r="BN1137" t="s">
        <v>164</v>
      </c>
      <c r="BO1137" t="s">
        <v>165</v>
      </c>
      <c r="BP1137" t="s">
        <v>164</v>
      </c>
      <c r="BQ1137" t="s">
        <v>166</v>
      </c>
      <c r="BR1137">
        <v>768</v>
      </c>
      <c r="BS1137" t="s">
        <v>156</v>
      </c>
      <c r="BT1137" t="s">
        <v>178</v>
      </c>
      <c r="BU1137" t="s">
        <v>158</v>
      </c>
      <c r="BV1137" t="s">
        <v>158</v>
      </c>
      <c r="BW1137">
        <v>1</v>
      </c>
      <c r="BX1137">
        <v>1</v>
      </c>
      <c r="BY1137">
        <v>0</v>
      </c>
      <c r="BZ1137">
        <v>1</v>
      </c>
      <c r="CA1137" t="s">
        <v>930</v>
      </c>
      <c r="CB1137" t="s">
        <v>156</v>
      </c>
      <c r="CC1137">
        <v>2</v>
      </c>
      <c r="CD1137" t="b">
        <v>0</v>
      </c>
      <c r="CE1137" t="s">
        <v>168</v>
      </c>
      <c r="CF1137" t="s">
        <v>931</v>
      </c>
      <c r="CG1137" t="s">
        <v>158</v>
      </c>
      <c r="CH1137">
        <v>0</v>
      </c>
      <c r="CI1137">
        <v>1</v>
      </c>
      <c r="CJ1137" t="s">
        <v>158</v>
      </c>
      <c r="CK1137" t="s">
        <v>169</v>
      </c>
      <c r="CL1137" t="s">
        <v>169</v>
      </c>
      <c r="CM1137" t="s">
        <v>169</v>
      </c>
      <c r="CN1137" t="s">
        <v>932</v>
      </c>
      <c r="CO1137" t="s">
        <v>158</v>
      </c>
      <c r="CP1137" t="s">
        <v>169</v>
      </c>
      <c r="CQ1137">
        <v>1</v>
      </c>
      <c r="CR1137">
        <v>1265</v>
      </c>
      <c r="CS1137" t="str">
        <f t="shared" si="818"/>
        <v/>
      </c>
      <c r="CT1137" t="str">
        <f t="shared" ca="1" si="863"/>
        <v/>
      </c>
      <c r="CU1137" t="str">
        <f t="shared" si="820"/>
        <v/>
      </c>
      <c r="CV1137" t="str">
        <f t="shared" ca="1" si="864"/>
        <v/>
      </c>
      <c r="CW1137" t="str">
        <f t="shared" si="822"/>
        <v/>
      </c>
      <c r="CX1137" t="str">
        <f t="shared" ca="1" si="865"/>
        <v/>
      </c>
      <c r="CY1137" t="str">
        <f t="shared" si="824"/>
        <v/>
      </c>
      <c r="CZ1137" t="str">
        <f t="shared" ca="1" si="866"/>
        <v/>
      </c>
      <c r="DA1137" t="str">
        <f t="shared" si="826"/>
        <v/>
      </c>
      <c r="DB1137" t="str">
        <f t="shared" ca="1" si="867"/>
        <v/>
      </c>
      <c r="DC1137" t="str">
        <f t="shared" si="828"/>
        <v/>
      </c>
      <c r="DD1137" t="str">
        <f t="shared" ca="1" si="868"/>
        <v/>
      </c>
      <c r="DE1137" t="str">
        <f t="shared" si="830"/>
        <v/>
      </c>
      <c r="DF1137" t="str">
        <f t="shared" ca="1" si="869"/>
        <v/>
      </c>
      <c r="DG1137" t="str">
        <f t="shared" si="832"/>
        <v/>
      </c>
      <c r="DH1137" t="str">
        <f t="shared" ca="1" si="870"/>
        <v/>
      </c>
      <c r="DI1137" t="str">
        <f t="shared" si="834"/>
        <v/>
      </c>
      <c r="DJ1137" t="str">
        <f t="shared" ca="1" si="871"/>
        <v/>
      </c>
      <c r="DK1137" t="str">
        <f t="shared" si="836"/>
        <v/>
      </c>
      <c r="DL1137" t="str">
        <f t="shared" ca="1" si="872"/>
        <v/>
      </c>
      <c r="DM1137" t="str">
        <f t="shared" si="838"/>
        <v/>
      </c>
      <c r="DN1137" t="str">
        <f t="shared" ca="1" si="873"/>
        <v/>
      </c>
      <c r="DO1137" t="str">
        <f t="shared" si="840"/>
        <v/>
      </c>
      <c r="DP1137" t="str">
        <f t="shared" ca="1" si="874"/>
        <v/>
      </c>
      <c r="DQ1137" t="str">
        <f t="shared" si="842"/>
        <v/>
      </c>
      <c r="DR1137" t="str">
        <f t="shared" ca="1" si="875"/>
        <v/>
      </c>
      <c r="DS1137" t="str">
        <f t="shared" si="844"/>
        <v/>
      </c>
      <c r="DT1137" t="str">
        <f t="shared" ca="1" si="876"/>
        <v/>
      </c>
      <c r="DU1137" t="str">
        <f t="shared" si="846"/>
        <v/>
      </c>
      <c r="DV1137" t="str">
        <f t="shared" ca="1" si="877"/>
        <v/>
      </c>
      <c r="DW1137" t="str">
        <f t="shared" si="848"/>
        <v/>
      </c>
      <c r="DX1137" t="str">
        <f t="shared" ca="1" si="878"/>
        <v/>
      </c>
      <c r="DY1137" t="str">
        <f t="shared" si="850"/>
        <v/>
      </c>
      <c r="DZ1137" t="str">
        <f t="shared" ca="1" si="879"/>
        <v/>
      </c>
      <c r="EA1137" t="str">
        <f t="shared" si="852"/>
        <v/>
      </c>
      <c r="EB1137" t="str">
        <f t="shared" ca="1" si="880"/>
        <v/>
      </c>
      <c r="EC1137" t="str">
        <f t="shared" si="854"/>
        <v/>
      </c>
      <c r="ED1137" t="str">
        <f t="shared" ca="1" si="881"/>
        <v/>
      </c>
      <c r="EE1137" t="str">
        <f t="shared" si="856"/>
        <v/>
      </c>
      <c r="EF1137" t="str">
        <f t="shared" ca="1" si="882"/>
        <v/>
      </c>
      <c r="EG1137" t="str">
        <f t="shared" si="858"/>
        <v/>
      </c>
      <c r="EH1137" t="str">
        <f t="shared" ca="1" si="883"/>
        <v/>
      </c>
      <c r="EI1137" t="str">
        <f t="shared" si="860"/>
        <v/>
      </c>
      <c r="EJ1137" t="str">
        <f t="shared" ca="1" si="884"/>
        <v/>
      </c>
      <c r="EK1137" t="str">
        <f t="shared" ca="1" si="885"/>
        <v/>
      </c>
      <c r="EL1137" t="s">
        <v>924</v>
      </c>
      <c r="EM1137" t="s">
        <v>158</v>
      </c>
      <c r="EN1137">
        <v>6259</v>
      </c>
      <c r="EO1137">
        <v>13578</v>
      </c>
      <c r="EP1137">
        <v>4006</v>
      </c>
      <c r="EQ1137">
        <v>168751</v>
      </c>
      <c r="ER1137" t="s">
        <v>158</v>
      </c>
      <c r="ES1137">
        <v>23145</v>
      </c>
      <c r="ET1137">
        <v>1265</v>
      </c>
      <c r="EU1137">
        <v>2</v>
      </c>
      <c r="EV1137" t="s">
        <v>156</v>
      </c>
      <c r="EW1137">
        <v>1024</v>
      </c>
      <c r="EX1137">
        <v>2</v>
      </c>
      <c r="EY1137">
        <v>48000</v>
      </c>
      <c r="EZ1137">
        <v>-16</v>
      </c>
      <c r="FA1137" t="s">
        <v>170</v>
      </c>
      <c r="FB1137">
        <v>11</v>
      </c>
      <c r="FC1137" t="s">
        <v>171</v>
      </c>
      <c r="FD1137" t="s">
        <v>158</v>
      </c>
      <c r="FE1137">
        <v>313905</v>
      </c>
      <c r="FF1137">
        <v>176815</v>
      </c>
      <c r="FG1137" t="s">
        <v>158</v>
      </c>
      <c r="FH1137" t="s">
        <v>158</v>
      </c>
      <c r="FI1137">
        <v>313873</v>
      </c>
      <c r="FJ1137">
        <v>372293</v>
      </c>
      <c r="FK1137" t="s">
        <v>158</v>
      </c>
      <c r="FL1137">
        <v>368589</v>
      </c>
      <c r="FM1137">
        <v>320215</v>
      </c>
      <c r="FN1137">
        <v>357207</v>
      </c>
      <c r="FO1137">
        <v>7981</v>
      </c>
      <c r="FP1137">
        <v>7973</v>
      </c>
      <c r="FQ1137" t="s">
        <v>158</v>
      </c>
      <c r="FR1137">
        <v>320213</v>
      </c>
      <c r="FS1137">
        <v>320213</v>
      </c>
      <c r="FT1137">
        <v>7979</v>
      </c>
      <c r="FU1137" t="s">
        <v>158</v>
      </c>
      <c r="FV1137" t="s">
        <v>158</v>
      </c>
      <c r="FY1137">
        <v>373562</v>
      </c>
      <c r="FZ1137">
        <v>333794</v>
      </c>
      <c r="GA1137">
        <v>361214</v>
      </c>
      <c r="GB1137">
        <v>334058</v>
      </c>
      <c r="GC1137">
        <v>372294</v>
      </c>
      <c r="GD1137">
        <v>370589</v>
      </c>
      <c r="GE1137">
        <v>373562</v>
      </c>
      <c r="GF1137" t="s">
        <v>158</v>
      </c>
      <c r="GG1137">
        <v>368587</v>
      </c>
      <c r="GH1137" t="s">
        <v>158</v>
      </c>
      <c r="GI1137" t="s">
        <v>158</v>
      </c>
      <c r="GJ1137" t="s">
        <v>172</v>
      </c>
      <c r="GK1137">
        <v>0</v>
      </c>
      <c r="GL1137" t="s">
        <v>950</v>
      </c>
      <c r="GM1137">
        <v>2</v>
      </c>
      <c r="GN1137" t="s">
        <v>158</v>
      </c>
      <c r="GO1137" t="s">
        <v>166</v>
      </c>
      <c r="GP1137">
        <v>1024</v>
      </c>
      <c r="GQ1137">
        <v>155</v>
      </c>
      <c r="GR1137">
        <v>285</v>
      </c>
      <c r="GS1137">
        <f t="shared" si="886"/>
        <v>2</v>
      </c>
      <c r="GT1137" t="str">
        <f t="shared" si="887"/>
        <v>training</v>
      </c>
    </row>
    <row r="1138" spans="1:202" x14ac:dyDescent="0.2">
      <c r="A1138" t="s">
        <v>154</v>
      </c>
      <c r="B1138" t="s">
        <v>154</v>
      </c>
      <c r="C1138">
        <v>1976</v>
      </c>
      <c r="D1138">
        <v>1976</v>
      </c>
      <c r="E1138" t="s">
        <v>155</v>
      </c>
      <c r="F1138" t="s">
        <v>156</v>
      </c>
      <c r="G1138" t="s">
        <v>156</v>
      </c>
      <c r="H1138" t="s">
        <v>156</v>
      </c>
      <c r="I1138">
        <v>0</v>
      </c>
      <c r="J1138" t="s">
        <v>157</v>
      </c>
      <c r="K1138">
        <v>1</v>
      </c>
      <c r="L1138" t="s">
        <v>154</v>
      </c>
      <c r="M1138" t="s">
        <v>154</v>
      </c>
      <c r="N1138" t="s">
        <v>154</v>
      </c>
      <c r="O1138" t="s">
        <v>158</v>
      </c>
      <c r="P1138" t="s">
        <v>154</v>
      </c>
      <c r="Q1138" t="s">
        <v>154</v>
      </c>
      <c r="R1138" t="s">
        <v>158</v>
      </c>
      <c r="S1138">
        <v>0</v>
      </c>
      <c r="T1138">
        <v>0</v>
      </c>
      <c r="U1138">
        <v>0</v>
      </c>
      <c r="V1138" t="s">
        <v>158</v>
      </c>
      <c r="W1138" t="s">
        <v>158</v>
      </c>
      <c r="X1138">
        <v>1</v>
      </c>
      <c r="Y1138">
        <v>9</v>
      </c>
      <c r="Z1138">
        <v>0</v>
      </c>
      <c r="AA1138">
        <v>9</v>
      </c>
      <c r="AB1138">
        <v>1</v>
      </c>
      <c r="AC1138">
        <v>1</v>
      </c>
      <c r="AD1138">
        <v>0</v>
      </c>
      <c r="AE1138">
        <v>0</v>
      </c>
      <c r="AF1138" t="s">
        <v>158</v>
      </c>
      <c r="AG1138">
        <v>1</v>
      </c>
      <c r="AH1138">
        <v>1</v>
      </c>
      <c r="AI1138">
        <v>0</v>
      </c>
      <c r="AJ1138" t="s">
        <v>158</v>
      </c>
      <c r="AK1138" t="s">
        <v>158</v>
      </c>
      <c r="AL1138">
        <v>9</v>
      </c>
      <c r="AM1138">
        <v>1</v>
      </c>
      <c r="AN1138">
        <v>1</v>
      </c>
      <c r="AO1138">
        <v>1</v>
      </c>
      <c r="AP1138">
        <v>9</v>
      </c>
      <c r="AQ1138">
        <v>9</v>
      </c>
      <c r="AR1138">
        <v>9</v>
      </c>
      <c r="AS1138">
        <v>1</v>
      </c>
      <c r="AT1138">
        <v>9</v>
      </c>
      <c r="AU1138" t="s">
        <v>158</v>
      </c>
      <c r="AX1138">
        <v>0</v>
      </c>
      <c r="AY1138" t="s">
        <v>159</v>
      </c>
      <c r="AZ1138" t="s">
        <v>951</v>
      </c>
      <c r="BA1138" t="s">
        <v>952</v>
      </c>
      <c r="BB1138" t="s">
        <v>927</v>
      </c>
      <c r="BC1138" t="s">
        <v>161</v>
      </c>
      <c r="BD1138" t="b">
        <v>0</v>
      </c>
      <c r="BE1138" t="s">
        <v>158</v>
      </c>
      <c r="BF1138" t="b">
        <v>0</v>
      </c>
      <c r="BH1138" t="s">
        <v>928</v>
      </c>
      <c r="BI1138" t="s">
        <v>929</v>
      </c>
      <c r="BJ1138" t="b">
        <v>0</v>
      </c>
      <c r="BK1138" t="s">
        <v>163</v>
      </c>
      <c r="BL1138" t="b">
        <v>0</v>
      </c>
      <c r="BM1138">
        <v>18</v>
      </c>
      <c r="BN1138" t="s">
        <v>164</v>
      </c>
      <c r="BO1138" t="s">
        <v>165</v>
      </c>
      <c r="BP1138" t="s">
        <v>164</v>
      </c>
      <c r="BQ1138" t="s">
        <v>166</v>
      </c>
      <c r="BR1138">
        <v>768</v>
      </c>
      <c r="BS1138" t="s">
        <v>156</v>
      </c>
      <c r="BT1138" t="s">
        <v>167</v>
      </c>
      <c r="BU1138" t="s">
        <v>158</v>
      </c>
      <c r="BV1138" t="s">
        <v>158</v>
      </c>
      <c r="BW1138">
        <v>2</v>
      </c>
      <c r="BX1138">
        <v>1</v>
      </c>
      <c r="BY1138">
        <v>0</v>
      </c>
      <c r="BZ1138">
        <v>2</v>
      </c>
      <c r="CA1138" t="s">
        <v>930</v>
      </c>
      <c r="CB1138" t="s">
        <v>156</v>
      </c>
      <c r="CC1138">
        <v>3</v>
      </c>
      <c r="CD1138" t="b">
        <v>0</v>
      </c>
      <c r="CE1138" t="s">
        <v>168</v>
      </c>
      <c r="CF1138" t="s">
        <v>931</v>
      </c>
      <c r="CG1138" t="s">
        <v>158</v>
      </c>
      <c r="CH1138">
        <v>0</v>
      </c>
      <c r="CI1138">
        <v>1</v>
      </c>
      <c r="CJ1138" t="s">
        <v>158</v>
      </c>
      <c r="CK1138" t="s">
        <v>169</v>
      </c>
      <c r="CL1138" t="s">
        <v>169</v>
      </c>
      <c r="CM1138" t="s">
        <v>169</v>
      </c>
      <c r="CN1138" t="s">
        <v>932</v>
      </c>
      <c r="CO1138" t="s">
        <v>158</v>
      </c>
      <c r="CP1138" t="s">
        <v>169</v>
      </c>
      <c r="CQ1138">
        <v>1</v>
      </c>
      <c r="CR1138">
        <v>1229</v>
      </c>
      <c r="CS1138" t="str">
        <f t="shared" si="818"/>
        <v/>
      </c>
      <c r="CT1138" t="str">
        <f t="shared" ca="1" si="863"/>
        <v/>
      </c>
      <c r="CU1138" t="str">
        <f t="shared" si="820"/>
        <v/>
      </c>
      <c r="CV1138" t="str">
        <f t="shared" ca="1" si="864"/>
        <v/>
      </c>
      <c r="CW1138" t="str">
        <f t="shared" si="822"/>
        <v/>
      </c>
      <c r="CX1138" t="str">
        <f t="shared" ca="1" si="865"/>
        <v/>
      </c>
      <c r="CY1138" t="str">
        <f t="shared" si="824"/>
        <v/>
      </c>
      <c r="CZ1138" t="str">
        <f t="shared" ca="1" si="866"/>
        <v/>
      </c>
      <c r="DA1138" t="str">
        <f t="shared" si="826"/>
        <v/>
      </c>
      <c r="DB1138" t="str">
        <f t="shared" ca="1" si="867"/>
        <v/>
      </c>
      <c r="DC1138" t="str">
        <f t="shared" si="828"/>
        <v/>
      </c>
      <c r="DD1138" t="str">
        <f t="shared" ca="1" si="868"/>
        <v/>
      </c>
      <c r="DE1138" t="str">
        <f t="shared" si="830"/>
        <v/>
      </c>
      <c r="DF1138" t="str">
        <f t="shared" ca="1" si="869"/>
        <v/>
      </c>
      <c r="DG1138" t="str">
        <f t="shared" si="832"/>
        <v/>
      </c>
      <c r="DH1138" t="str">
        <f t="shared" ca="1" si="870"/>
        <v/>
      </c>
      <c r="DI1138" t="str">
        <f t="shared" si="834"/>
        <v/>
      </c>
      <c r="DJ1138" t="str">
        <f t="shared" ca="1" si="871"/>
        <v/>
      </c>
      <c r="DK1138" t="str">
        <f t="shared" si="836"/>
        <v/>
      </c>
      <c r="DL1138" t="str">
        <f t="shared" ca="1" si="872"/>
        <v/>
      </c>
      <c r="DM1138" t="str">
        <f t="shared" si="838"/>
        <v/>
      </c>
      <c r="DN1138" t="str">
        <f t="shared" ca="1" si="873"/>
        <v/>
      </c>
      <c r="DO1138" t="str">
        <f t="shared" si="840"/>
        <v/>
      </c>
      <c r="DP1138" t="str">
        <f t="shared" ca="1" si="874"/>
        <v/>
      </c>
      <c r="DQ1138" t="str">
        <f t="shared" si="842"/>
        <v/>
      </c>
      <c r="DR1138" t="str">
        <f t="shared" ca="1" si="875"/>
        <v/>
      </c>
      <c r="DS1138" t="str">
        <f t="shared" si="844"/>
        <v/>
      </c>
      <c r="DT1138" t="str">
        <f t="shared" ca="1" si="876"/>
        <v/>
      </c>
      <c r="DU1138" t="str">
        <f t="shared" si="846"/>
        <v/>
      </c>
      <c r="DV1138" t="str">
        <f t="shared" ca="1" si="877"/>
        <v/>
      </c>
      <c r="DW1138" t="str">
        <f t="shared" si="848"/>
        <v/>
      </c>
      <c r="DX1138" t="str">
        <f t="shared" ca="1" si="878"/>
        <v/>
      </c>
      <c r="DY1138" t="str">
        <f t="shared" si="850"/>
        <v/>
      </c>
      <c r="DZ1138" t="str">
        <f t="shared" ca="1" si="879"/>
        <v/>
      </c>
      <c r="EA1138" t="str">
        <f t="shared" si="852"/>
        <v/>
      </c>
      <c r="EB1138" t="str">
        <f t="shared" ca="1" si="880"/>
        <v/>
      </c>
      <c r="EC1138" t="str">
        <f t="shared" si="854"/>
        <v/>
      </c>
      <c r="ED1138" t="str">
        <f t="shared" ca="1" si="881"/>
        <v/>
      </c>
      <c r="EE1138" t="str">
        <f t="shared" si="856"/>
        <v/>
      </c>
      <c r="EF1138" t="str">
        <f t="shared" ca="1" si="882"/>
        <v/>
      </c>
      <c r="EG1138" t="str">
        <f t="shared" si="858"/>
        <v/>
      </c>
      <c r="EH1138" t="str">
        <f t="shared" ca="1" si="883"/>
        <v/>
      </c>
      <c r="EI1138" t="str">
        <f t="shared" si="860"/>
        <v/>
      </c>
      <c r="EJ1138" t="str">
        <f t="shared" ca="1" si="884"/>
        <v/>
      </c>
      <c r="EK1138" t="str">
        <f t="shared" ca="1" si="885"/>
        <v/>
      </c>
      <c r="EL1138" t="s">
        <v>924</v>
      </c>
      <c r="EM1138" t="s">
        <v>158</v>
      </c>
      <c r="EN1138">
        <v>6259</v>
      </c>
      <c r="EO1138">
        <v>13578</v>
      </c>
      <c r="EP1138">
        <v>4006</v>
      </c>
      <c r="EQ1138">
        <v>168751</v>
      </c>
      <c r="ER1138" t="s">
        <v>158</v>
      </c>
      <c r="ES1138">
        <v>23145</v>
      </c>
      <c r="ET1138">
        <v>1229</v>
      </c>
      <c r="EU1138">
        <v>2</v>
      </c>
      <c r="EV1138" t="s">
        <v>156</v>
      </c>
      <c r="EW1138">
        <v>1024</v>
      </c>
      <c r="EX1138">
        <v>2</v>
      </c>
      <c r="EY1138">
        <v>48000</v>
      </c>
      <c r="EZ1138">
        <v>-16</v>
      </c>
      <c r="FA1138" t="s">
        <v>170</v>
      </c>
      <c r="FB1138">
        <v>11</v>
      </c>
      <c r="FC1138" t="s">
        <v>171</v>
      </c>
      <c r="FD1138" t="s">
        <v>158</v>
      </c>
      <c r="FE1138">
        <v>313905</v>
      </c>
      <c r="FF1138">
        <v>176815</v>
      </c>
      <c r="FG1138" t="s">
        <v>158</v>
      </c>
      <c r="FH1138" t="s">
        <v>158</v>
      </c>
      <c r="FI1138">
        <v>313873</v>
      </c>
      <c r="FJ1138">
        <v>377634</v>
      </c>
      <c r="FK1138" t="s">
        <v>158</v>
      </c>
      <c r="FL1138">
        <v>374042</v>
      </c>
      <c r="FM1138">
        <v>320215</v>
      </c>
      <c r="FN1138">
        <v>357207</v>
      </c>
      <c r="FO1138">
        <v>7981</v>
      </c>
      <c r="FP1138">
        <v>7973</v>
      </c>
      <c r="FQ1138" t="s">
        <v>158</v>
      </c>
      <c r="FR1138">
        <v>320213</v>
      </c>
      <c r="FS1138">
        <v>320213</v>
      </c>
      <c r="FT1138">
        <v>7979</v>
      </c>
      <c r="FU1138" t="s">
        <v>158</v>
      </c>
      <c r="FV1138" t="s">
        <v>158</v>
      </c>
      <c r="FY1138">
        <v>378866</v>
      </c>
      <c r="FZ1138">
        <v>333794</v>
      </c>
      <c r="GA1138">
        <v>361214</v>
      </c>
      <c r="GB1138">
        <v>334058</v>
      </c>
      <c r="GC1138">
        <v>377634</v>
      </c>
      <c r="GD1138">
        <v>376042</v>
      </c>
      <c r="GE1138">
        <v>378866</v>
      </c>
      <c r="GF1138" t="s">
        <v>158</v>
      </c>
      <c r="GG1138">
        <v>374039</v>
      </c>
      <c r="GH1138" t="s">
        <v>158</v>
      </c>
      <c r="GI1138" t="s">
        <v>158</v>
      </c>
      <c r="GJ1138" t="s">
        <v>172</v>
      </c>
      <c r="GK1138">
        <v>0</v>
      </c>
      <c r="GL1138" t="s">
        <v>953</v>
      </c>
      <c r="GM1138">
        <v>3</v>
      </c>
      <c r="GN1138" t="s">
        <v>158</v>
      </c>
      <c r="GO1138" t="s">
        <v>166</v>
      </c>
      <c r="GP1138">
        <v>1024</v>
      </c>
      <c r="GQ1138">
        <v>-190</v>
      </c>
      <c r="GR1138">
        <v>264</v>
      </c>
      <c r="GS1138">
        <f t="shared" si="886"/>
        <v>3</v>
      </c>
      <c r="GT1138" t="str">
        <f t="shared" si="887"/>
        <v>training</v>
      </c>
    </row>
    <row r="1139" spans="1:202" x14ac:dyDescent="0.2">
      <c r="A1139" t="s">
        <v>154</v>
      </c>
      <c r="B1139" t="s">
        <v>154</v>
      </c>
      <c r="C1139">
        <v>1865</v>
      </c>
      <c r="D1139">
        <v>1865</v>
      </c>
      <c r="E1139" t="s">
        <v>155</v>
      </c>
      <c r="F1139" t="s">
        <v>156</v>
      </c>
      <c r="G1139" t="s">
        <v>156</v>
      </c>
      <c r="H1139" t="s">
        <v>156</v>
      </c>
      <c r="I1139">
        <v>0</v>
      </c>
      <c r="J1139" t="s">
        <v>157</v>
      </c>
      <c r="K1139">
        <v>1</v>
      </c>
      <c r="L1139" t="s">
        <v>154</v>
      </c>
      <c r="M1139" t="s">
        <v>154</v>
      </c>
      <c r="N1139" t="s">
        <v>154</v>
      </c>
      <c r="O1139" t="s">
        <v>158</v>
      </c>
      <c r="P1139" t="s">
        <v>154</v>
      </c>
      <c r="Q1139" t="s">
        <v>154</v>
      </c>
      <c r="R1139" t="s">
        <v>158</v>
      </c>
      <c r="S1139">
        <v>0</v>
      </c>
      <c r="T1139">
        <v>0</v>
      </c>
      <c r="U1139">
        <v>0</v>
      </c>
      <c r="V1139" t="s">
        <v>158</v>
      </c>
      <c r="W1139" t="s">
        <v>158</v>
      </c>
      <c r="X1139">
        <v>1</v>
      </c>
      <c r="Y1139">
        <v>10</v>
      </c>
      <c r="Z1139">
        <v>0</v>
      </c>
      <c r="AA1139">
        <v>10</v>
      </c>
      <c r="AB1139">
        <v>1</v>
      </c>
      <c r="AC1139">
        <v>1</v>
      </c>
      <c r="AD1139">
        <v>0</v>
      </c>
      <c r="AE1139">
        <v>0</v>
      </c>
      <c r="AF1139" t="s">
        <v>158</v>
      </c>
      <c r="AG1139">
        <v>1</v>
      </c>
      <c r="AH1139">
        <v>1</v>
      </c>
      <c r="AI1139">
        <v>0</v>
      </c>
      <c r="AJ1139" t="s">
        <v>158</v>
      </c>
      <c r="AK1139" t="s">
        <v>158</v>
      </c>
      <c r="AL1139">
        <v>10</v>
      </c>
      <c r="AM1139">
        <v>1</v>
      </c>
      <c r="AN1139">
        <v>1</v>
      </c>
      <c r="AO1139">
        <v>1</v>
      </c>
      <c r="AP1139">
        <v>10</v>
      </c>
      <c r="AQ1139">
        <v>10</v>
      </c>
      <c r="AR1139">
        <v>10</v>
      </c>
      <c r="AS1139">
        <v>1</v>
      </c>
      <c r="AT1139">
        <v>10</v>
      </c>
      <c r="AU1139" t="s">
        <v>158</v>
      </c>
      <c r="AX1139">
        <v>0</v>
      </c>
      <c r="AY1139" t="s">
        <v>159</v>
      </c>
      <c r="AZ1139" t="s">
        <v>954</v>
      </c>
      <c r="BA1139" t="s">
        <v>955</v>
      </c>
      <c r="BB1139" t="s">
        <v>927</v>
      </c>
      <c r="BC1139" t="s">
        <v>161</v>
      </c>
      <c r="BD1139" t="b">
        <v>0</v>
      </c>
      <c r="BE1139" t="s">
        <v>158</v>
      </c>
      <c r="BF1139" t="b">
        <v>0</v>
      </c>
      <c r="BH1139" t="s">
        <v>928</v>
      </c>
      <c r="BI1139" t="s">
        <v>929</v>
      </c>
      <c r="BJ1139" t="b">
        <v>0</v>
      </c>
      <c r="BK1139" t="s">
        <v>163</v>
      </c>
      <c r="BL1139" t="b">
        <v>0</v>
      </c>
      <c r="BM1139">
        <v>18</v>
      </c>
      <c r="BN1139" t="s">
        <v>164</v>
      </c>
      <c r="BO1139" t="s">
        <v>165</v>
      </c>
      <c r="BP1139" t="s">
        <v>164</v>
      </c>
      <c r="BQ1139" t="s">
        <v>166</v>
      </c>
      <c r="BR1139">
        <v>768</v>
      </c>
      <c r="BS1139" t="s">
        <v>156</v>
      </c>
      <c r="BT1139" t="s">
        <v>173</v>
      </c>
      <c r="BU1139" t="s">
        <v>158</v>
      </c>
      <c r="BV1139" t="s">
        <v>158</v>
      </c>
      <c r="BW1139">
        <v>3</v>
      </c>
      <c r="BX1139">
        <v>1</v>
      </c>
      <c r="BY1139">
        <v>0</v>
      </c>
      <c r="BZ1139">
        <v>3</v>
      </c>
      <c r="CA1139" t="s">
        <v>930</v>
      </c>
      <c r="CB1139" t="s">
        <v>156</v>
      </c>
      <c r="CC1139">
        <v>4</v>
      </c>
      <c r="CD1139" t="b">
        <v>0</v>
      </c>
      <c r="CE1139" t="s">
        <v>168</v>
      </c>
      <c r="CF1139" t="s">
        <v>931</v>
      </c>
      <c r="CG1139" t="s">
        <v>158</v>
      </c>
      <c r="CH1139">
        <v>0</v>
      </c>
      <c r="CI1139">
        <v>1</v>
      </c>
      <c r="CJ1139" t="s">
        <v>158</v>
      </c>
      <c r="CK1139" t="s">
        <v>169</v>
      </c>
      <c r="CL1139" t="s">
        <v>169</v>
      </c>
      <c r="CM1139" t="s">
        <v>169</v>
      </c>
      <c r="CN1139" t="s">
        <v>932</v>
      </c>
      <c r="CO1139" t="s">
        <v>158</v>
      </c>
      <c r="CP1139" t="s">
        <v>169</v>
      </c>
      <c r="CQ1139">
        <v>1</v>
      </c>
      <c r="CR1139">
        <v>1533</v>
      </c>
      <c r="CS1139" t="str">
        <f t="shared" si="818"/>
        <v/>
      </c>
      <c r="CT1139" t="str">
        <f t="shared" ca="1" si="863"/>
        <v/>
      </c>
      <c r="CU1139" t="str">
        <f t="shared" si="820"/>
        <v/>
      </c>
      <c r="CV1139" t="str">
        <f t="shared" ca="1" si="864"/>
        <v/>
      </c>
      <c r="CW1139" t="str">
        <f t="shared" si="822"/>
        <v/>
      </c>
      <c r="CX1139" t="str">
        <f t="shared" ca="1" si="865"/>
        <v/>
      </c>
      <c r="CY1139" t="str">
        <f t="shared" si="824"/>
        <v/>
      </c>
      <c r="CZ1139" t="str">
        <f t="shared" ca="1" si="866"/>
        <v/>
      </c>
      <c r="DA1139" t="str">
        <f t="shared" si="826"/>
        <v/>
      </c>
      <c r="DB1139" t="str">
        <f t="shared" ca="1" si="867"/>
        <v/>
      </c>
      <c r="DC1139" t="str">
        <f t="shared" si="828"/>
        <v/>
      </c>
      <c r="DD1139" t="str">
        <f t="shared" ca="1" si="868"/>
        <v/>
      </c>
      <c r="DE1139" t="str">
        <f t="shared" si="830"/>
        <v/>
      </c>
      <c r="DF1139" t="str">
        <f t="shared" ca="1" si="869"/>
        <v/>
      </c>
      <c r="DG1139" t="str">
        <f t="shared" si="832"/>
        <v/>
      </c>
      <c r="DH1139" t="str">
        <f t="shared" ca="1" si="870"/>
        <v/>
      </c>
      <c r="DI1139" t="str">
        <f t="shared" si="834"/>
        <v/>
      </c>
      <c r="DJ1139" t="str">
        <f t="shared" ca="1" si="871"/>
        <v/>
      </c>
      <c r="DK1139" t="str">
        <f t="shared" si="836"/>
        <v/>
      </c>
      <c r="DL1139" t="str">
        <f t="shared" ca="1" si="872"/>
        <v/>
      </c>
      <c r="DM1139" t="str">
        <f t="shared" si="838"/>
        <v/>
      </c>
      <c r="DN1139" t="str">
        <f t="shared" ca="1" si="873"/>
        <v/>
      </c>
      <c r="DO1139" t="str">
        <f t="shared" si="840"/>
        <v/>
      </c>
      <c r="DP1139" t="str">
        <f t="shared" ca="1" si="874"/>
        <v/>
      </c>
      <c r="DQ1139" t="str">
        <f t="shared" si="842"/>
        <v/>
      </c>
      <c r="DR1139" t="str">
        <f t="shared" ca="1" si="875"/>
        <v/>
      </c>
      <c r="DS1139" t="str">
        <f t="shared" si="844"/>
        <v/>
      </c>
      <c r="DT1139" t="str">
        <f t="shared" ca="1" si="876"/>
        <v/>
      </c>
      <c r="DU1139" t="str">
        <f t="shared" si="846"/>
        <v/>
      </c>
      <c r="DV1139" t="str">
        <f t="shared" ca="1" si="877"/>
        <v/>
      </c>
      <c r="DW1139" t="str">
        <f t="shared" si="848"/>
        <v/>
      </c>
      <c r="DX1139" t="str">
        <f t="shared" ca="1" si="878"/>
        <v/>
      </c>
      <c r="DY1139" t="str">
        <f t="shared" si="850"/>
        <v/>
      </c>
      <c r="DZ1139" t="str">
        <f t="shared" ca="1" si="879"/>
        <v/>
      </c>
      <c r="EA1139" t="str">
        <f t="shared" si="852"/>
        <v/>
      </c>
      <c r="EB1139" t="str">
        <f t="shared" ca="1" si="880"/>
        <v/>
      </c>
      <c r="EC1139" t="str">
        <f t="shared" si="854"/>
        <v/>
      </c>
      <c r="ED1139" t="str">
        <f t="shared" ca="1" si="881"/>
        <v/>
      </c>
      <c r="EE1139" t="str">
        <f t="shared" si="856"/>
        <v/>
      </c>
      <c r="EF1139" t="str">
        <f t="shared" ca="1" si="882"/>
        <v/>
      </c>
      <c r="EG1139" t="str">
        <f t="shared" si="858"/>
        <v/>
      </c>
      <c r="EH1139" t="str">
        <f t="shared" ca="1" si="883"/>
        <v/>
      </c>
      <c r="EI1139" t="str">
        <f t="shared" si="860"/>
        <v/>
      </c>
      <c r="EJ1139" t="str">
        <f t="shared" ca="1" si="884"/>
        <v/>
      </c>
      <c r="EK1139" t="str">
        <f t="shared" ca="1" si="885"/>
        <v/>
      </c>
      <c r="EL1139" t="s">
        <v>924</v>
      </c>
      <c r="EM1139" t="s">
        <v>158</v>
      </c>
      <c r="EN1139">
        <v>6259</v>
      </c>
      <c r="EO1139">
        <v>13578</v>
      </c>
      <c r="EP1139">
        <v>4006</v>
      </c>
      <c r="EQ1139">
        <v>168751</v>
      </c>
      <c r="ER1139" t="s">
        <v>158</v>
      </c>
      <c r="ES1139">
        <v>23145</v>
      </c>
      <c r="ET1139">
        <v>1533</v>
      </c>
      <c r="EU1139">
        <v>2</v>
      </c>
      <c r="EV1139" t="s">
        <v>156</v>
      </c>
      <c r="EW1139">
        <v>1024</v>
      </c>
      <c r="EX1139">
        <v>2</v>
      </c>
      <c r="EY1139">
        <v>48000</v>
      </c>
      <c r="EZ1139">
        <v>-16</v>
      </c>
      <c r="FA1139" t="s">
        <v>170</v>
      </c>
      <c r="FB1139">
        <v>11</v>
      </c>
      <c r="FC1139" t="s">
        <v>171</v>
      </c>
      <c r="FD1139" t="s">
        <v>158</v>
      </c>
      <c r="FE1139">
        <v>313905</v>
      </c>
      <c r="FF1139">
        <v>176815</v>
      </c>
      <c r="FG1139" t="s">
        <v>158</v>
      </c>
      <c r="FH1139" t="s">
        <v>158</v>
      </c>
      <c r="FI1139">
        <v>313873</v>
      </c>
      <c r="FJ1139">
        <v>382754</v>
      </c>
      <c r="FK1139" t="s">
        <v>158</v>
      </c>
      <c r="FL1139">
        <v>379194</v>
      </c>
      <c r="FM1139">
        <v>320215</v>
      </c>
      <c r="FN1139">
        <v>357207</v>
      </c>
      <c r="FO1139">
        <v>7981</v>
      </c>
      <c r="FP1139">
        <v>7973</v>
      </c>
      <c r="FQ1139" t="s">
        <v>158</v>
      </c>
      <c r="FR1139">
        <v>320213</v>
      </c>
      <c r="FS1139">
        <v>320213</v>
      </c>
      <c r="FT1139">
        <v>7979</v>
      </c>
      <c r="FU1139" t="s">
        <v>158</v>
      </c>
      <c r="FV1139" t="s">
        <v>158</v>
      </c>
      <c r="FY1139">
        <v>384292</v>
      </c>
      <c r="FZ1139">
        <v>333794</v>
      </c>
      <c r="GA1139">
        <v>361214</v>
      </c>
      <c r="GB1139">
        <v>334058</v>
      </c>
      <c r="GC1139">
        <v>382755</v>
      </c>
      <c r="GD1139">
        <v>381194</v>
      </c>
      <c r="GE1139">
        <v>384292</v>
      </c>
      <c r="GF1139" t="s">
        <v>158</v>
      </c>
      <c r="GG1139">
        <v>379190</v>
      </c>
      <c r="GH1139" t="s">
        <v>158</v>
      </c>
      <c r="GI1139" t="s">
        <v>158</v>
      </c>
      <c r="GJ1139" t="s">
        <v>172</v>
      </c>
      <c r="GK1139">
        <v>0</v>
      </c>
      <c r="GL1139" t="s">
        <v>956</v>
      </c>
      <c r="GM1139">
        <v>4</v>
      </c>
      <c r="GN1139" t="s">
        <v>158</v>
      </c>
      <c r="GO1139" t="s">
        <v>166</v>
      </c>
      <c r="GP1139">
        <v>1024</v>
      </c>
      <c r="GQ1139">
        <v>-50</v>
      </c>
      <c r="GR1139">
        <v>180</v>
      </c>
      <c r="GS1139">
        <f t="shared" si="886"/>
        <v>4</v>
      </c>
      <c r="GT1139" t="str">
        <f t="shared" si="887"/>
        <v>training</v>
      </c>
    </row>
    <row r="1140" spans="1:202" x14ac:dyDescent="0.2">
      <c r="A1140" t="s">
        <v>154</v>
      </c>
      <c r="B1140" t="s">
        <v>154</v>
      </c>
      <c r="C1140">
        <v>2030</v>
      </c>
      <c r="D1140">
        <v>2030</v>
      </c>
      <c r="E1140" t="s">
        <v>155</v>
      </c>
      <c r="F1140" t="s">
        <v>156</v>
      </c>
      <c r="G1140" t="s">
        <v>156</v>
      </c>
      <c r="H1140" t="s">
        <v>156</v>
      </c>
      <c r="I1140">
        <v>0</v>
      </c>
      <c r="J1140" t="s">
        <v>157</v>
      </c>
      <c r="K1140">
        <v>1</v>
      </c>
      <c r="L1140" t="s">
        <v>154</v>
      </c>
      <c r="M1140" t="s">
        <v>154</v>
      </c>
      <c r="N1140" t="s">
        <v>154</v>
      </c>
      <c r="O1140" t="s">
        <v>158</v>
      </c>
      <c r="P1140" t="s">
        <v>154</v>
      </c>
      <c r="Q1140" t="s">
        <v>154</v>
      </c>
      <c r="R1140" t="s">
        <v>158</v>
      </c>
      <c r="S1140">
        <v>0</v>
      </c>
      <c r="T1140">
        <v>0</v>
      </c>
      <c r="U1140">
        <v>0</v>
      </c>
      <c r="V1140" t="s">
        <v>158</v>
      </c>
      <c r="W1140" t="s">
        <v>158</v>
      </c>
      <c r="X1140">
        <v>1</v>
      </c>
      <c r="Y1140">
        <v>11</v>
      </c>
      <c r="Z1140">
        <v>0</v>
      </c>
      <c r="AA1140">
        <v>11</v>
      </c>
      <c r="AB1140">
        <v>1</v>
      </c>
      <c r="AC1140">
        <v>1</v>
      </c>
      <c r="AD1140">
        <v>0</v>
      </c>
      <c r="AE1140">
        <v>0</v>
      </c>
      <c r="AF1140" t="s">
        <v>158</v>
      </c>
      <c r="AG1140">
        <v>1</v>
      </c>
      <c r="AH1140">
        <v>1</v>
      </c>
      <c r="AI1140">
        <v>0</v>
      </c>
      <c r="AJ1140" t="s">
        <v>158</v>
      </c>
      <c r="AK1140" t="s">
        <v>158</v>
      </c>
      <c r="AL1140">
        <v>11</v>
      </c>
      <c r="AM1140">
        <v>1</v>
      </c>
      <c r="AN1140">
        <v>1</v>
      </c>
      <c r="AO1140">
        <v>1</v>
      </c>
      <c r="AP1140">
        <v>11</v>
      </c>
      <c r="AQ1140">
        <v>11</v>
      </c>
      <c r="AR1140">
        <v>11</v>
      </c>
      <c r="AS1140">
        <v>1</v>
      </c>
      <c r="AT1140">
        <v>11</v>
      </c>
      <c r="AU1140" t="s">
        <v>158</v>
      </c>
      <c r="AX1140">
        <v>0</v>
      </c>
      <c r="AY1140" t="s">
        <v>159</v>
      </c>
      <c r="AZ1140" t="s">
        <v>957</v>
      </c>
      <c r="BA1140" t="s">
        <v>958</v>
      </c>
      <c r="BB1140" t="s">
        <v>927</v>
      </c>
      <c r="BC1140" t="s">
        <v>161</v>
      </c>
      <c r="BD1140" t="b">
        <v>0</v>
      </c>
      <c r="BE1140" t="s">
        <v>158</v>
      </c>
      <c r="BF1140" t="b">
        <v>0</v>
      </c>
      <c r="BH1140" t="s">
        <v>928</v>
      </c>
      <c r="BI1140" t="s">
        <v>929</v>
      </c>
      <c r="BJ1140" t="b">
        <v>0</v>
      </c>
      <c r="BK1140" t="s">
        <v>163</v>
      </c>
      <c r="BL1140" t="b">
        <v>0</v>
      </c>
      <c r="BM1140">
        <v>18</v>
      </c>
      <c r="BN1140" t="s">
        <v>164</v>
      </c>
      <c r="BO1140" t="s">
        <v>165</v>
      </c>
      <c r="BP1140" t="s">
        <v>164</v>
      </c>
      <c r="BQ1140" t="s">
        <v>166</v>
      </c>
      <c r="BR1140">
        <v>768</v>
      </c>
      <c r="BS1140" t="s">
        <v>156</v>
      </c>
      <c r="BT1140" t="s">
        <v>204</v>
      </c>
      <c r="BU1140" t="s">
        <v>158</v>
      </c>
      <c r="BV1140" t="s">
        <v>158</v>
      </c>
      <c r="BW1140">
        <v>4</v>
      </c>
      <c r="BX1140">
        <v>1</v>
      </c>
      <c r="BY1140">
        <v>0</v>
      </c>
      <c r="BZ1140">
        <v>4</v>
      </c>
      <c r="CA1140" t="s">
        <v>930</v>
      </c>
      <c r="CB1140" t="s">
        <v>156</v>
      </c>
      <c r="CC1140">
        <v>5</v>
      </c>
      <c r="CD1140" t="b">
        <v>0</v>
      </c>
      <c r="CE1140" t="s">
        <v>168</v>
      </c>
      <c r="CF1140" t="s">
        <v>931</v>
      </c>
      <c r="CG1140" t="s">
        <v>158</v>
      </c>
      <c r="CH1140">
        <v>0</v>
      </c>
      <c r="CI1140">
        <v>1</v>
      </c>
      <c r="CJ1140" t="s">
        <v>158</v>
      </c>
      <c r="CK1140" t="s">
        <v>169</v>
      </c>
      <c r="CL1140" t="s">
        <v>169</v>
      </c>
      <c r="CM1140" t="s">
        <v>169</v>
      </c>
      <c r="CN1140" t="s">
        <v>932</v>
      </c>
      <c r="CO1140" t="s">
        <v>158</v>
      </c>
      <c r="CP1140" t="s">
        <v>169</v>
      </c>
      <c r="CQ1140">
        <v>1</v>
      </c>
      <c r="CR1140">
        <v>2688</v>
      </c>
      <c r="CS1140" t="str">
        <f t="shared" si="818"/>
        <v/>
      </c>
      <c r="CT1140" t="str">
        <f t="shared" ca="1" si="863"/>
        <v/>
      </c>
      <c r="CU1140" t="str">
        <f t="shared" si="820"/>
        <v/>
      </c>
      <c r="CV1140" t="str">
        <f t="shared" ca="1" si="864"/>
        <v/>
      </c>
      <c r="CW1140" t="str">
        <f t="shared" si="822"/>
        <v/>
      </c>
      <c r="CX1140" t="str">
        <f t="shared" ca="1" si="865"/>
        <v/>
      </c>
      <c r="CY1140" t="str">
        <f t="shared" si="824"/>
        <v/>
      </c>
      <c r="CZ1140" t="str">
        <f t="shared" ca="1" si="866"/>
        <v/>
      </c>
      <c r="DA1140" t="str">
        <f t="shared" si="826"/>
        <v/>
      </c>
      <c r="DB1140" t="str">
        <f t="shared" ca="1" si="867"/>
        <v/>
      </c>
      <c r="DC1140" t="str">
        <f t="shared" si="828"/>
        <v/>
      </c>
      <c r="DD1140" t="str">
        <f t="shared" ca="1" si="868"/>
        <v/>
      </c>
      <c r="DE1140" t="str">
        <f t="shared" si="830"/>
        <v/>
      </c>
      <c r="DF1140" t="str">
        <f t="shared" ca="1" si="869"/>
        <v/>
      </c>
      <c r="DG1140" t="str">
        <f t="shared" si="832"/>
        <v/>
      </c>
      <c r="DH1140" t="str">
        <f t="shared" ca="1" si="870"/>
        <v/>
      </c>
      <c r="DI1140" t="str">
        <f t="shared" si="834"/>
        <v/>
      </c>
      <c r="DJ1140" t="str">
        <f t="shared" ca="1" si="871"/>
        <v/>
      </c>
      <c r="DK1140" t="str">
        <f t="shared" si="836"/>
        <v/>
      </c>
      <c r="DL1140" t="str">
        <f t="shared" ca="1" si="872"/>
        <v/>
      </c>
      <c r="DM1140" t="str">
        <f t="shared" si="838"/>
        <v/>
      </c>
      <c r="DN1140" t="str">
        <f t="shared" ca="1" si="873"/>
        <v/>
      </c>
      <c r="DO1140" t="str">
        <f t="shared" si="840"/>
        <v/>
      </c>
      <c r="DP1140" t="str">
        <f t="shared" ca="1" si="874"/>
        <v/>
      </c>
      <c r="DQ1140" t="str">
        <f t="shared" si="842"/>
        <v/>
      </c>
      <c r="DR1140" t="str">
        <f t="shared" ca="1" si="875"/>
        <v/>
      </c>
      <c r="DS1140" t="str">
        <f t="shared" si="844"/>
        <v/>
      </c>
      <c r="DT1140" t="str">
        <f t="shared" ca="1" si="876"/>
        <v/>
      </c>
      <c r="DU1140" t="str">
        <f t="shared" si="846"/>
        <v/>
      </c>
      <c r="DV1140" t="str">
        <f t="shared" ca="1" si="877"/>
        <v/>
      </c>
      <c r="DW1140" t="str">
        <f t="shared" si="848"/>
        <v/>
      </c>
      <c r="DX1140" t="str">
        <f t="shared" ca="1" si="878"/>
        <v/>
      </c>
      <c r="DY1140" t="str">
        <f t="shared" si="850"/>
        <v/>
      </c>
      <c r="DZ1140" t="str">
        <f t="shared" ca="1" si="879"/>
        <v/>
      </c>
      <c r="EA1140" t="str">
        <f t="shared" si="852"/>
        <v/>
      </c>
      <c r="EB1140" t="str">
        <f t="shared" ca="1" si="880"/>
        <v/>
      </c>
      <c r="EC1140" t="str">
        <f t="shared" si="854"/>
        <v/>
      </c>
      <c r="ED1140" t="str">
        <f t="shared" ca="1" si="881"/>
        <v/>
      </c>
      <c r="EE1140" t="str">
        <f t="shared" si="856"/>
        <v/>
      </c>
      <c r="EF1140" t="str">
        <f t="shared" ca="1" si="882"/>
        <v/>
      </c>
      <c r="EG1140" t="str">
        <f t="shared" si="858"/>
        <v/>
      </c>
      <c r="EH1140" t="str">
        <f t="shared" ca="1" si="883"/>
        <v/>
      </c>
      <c r="EI1140" t="str">
        <f t="shared" si="860"/>
        <v/>
      </c>
      <c r="EJ1140" t="str">
        <f t="shared" ca="1" si="884"/>
        <v/>
      </c>
      <c r="EK1140" t="str">
        <f t="shared" ca="1" si="885"/>
        <v/>
      </c>
      <c r="EL1140" t="s">
        <v>924</v>
      </c>
      <c r="EM1140" t="s">
        <v>158</v>
      </c>
      <c r="EN1140">
        <v>6259</v>
      </c>
      <c r="EO1140">
        <v>13578</v>
      </c>
      <c r="EP1140">
        <v>4006</v>
      </c>
      <c r="EQ1140">
        <v>168751</v>
      </c>
      <c r="ER1140" t="s">
        <v>158</v>
      </c>
      <c r="ES1140">
        <v>23145</v>
      </c>
      <c r="ET1140">
        <v>2688</v>
      </c>
      <c r="EU1140">
        <v>2</v>
      </c>
      <c r="EV1140" t="s">
        <v>156</v>
      </c>
      <c r="EW1140">
        <v>1024</v>
      </c>
      <c r="EX1140">
        <v>2</v>
      </c>
      <c r="EY1140">
        <v>48000</v>
      </c>
      <c r="EZ1140">
        <v>-16</v>
      </c>
      <c r="FA1140" t="s">
        <v>170</v>
      </c>
      <c r="FB1140">
        <v>11</v>
      </c>
      <c r="FC1140" t="s">
        <v>171</v>
      </c>
      <c r="FD1140" t="s">
        <v>158</v>
      </c>
      <c r="FE1140">
        <v>313905</v>
      </c>
      <c r="FF1140">
        <v>176815</v>
      </c>
      <c r="FG1140" t="s">
        <v>158</v>
      </c>
      <c r="FH1140" t="s">
        <v>158</v>
      </c>
      <c r="FI1140">
        <v>313873</v>
      </c>
      <c r="FJ1140">
        <v>388104</v>
      </c>
      <c r="FK1140" t="s">
        <v>158</v>
      </c>
      <c r="FL1140">
        <v>384602</v>
      </c>
      <c r="FM1140">
        <v>320215</v>
      </c>
      <c r="FN1140">
        <v>357207</v>
      </c>
      <c r="FO1140">
        <v>7981</v>
      </c>
      <c r="FP1140">
        <v>7973</v>
      </c>
      <c r="FQ1140" t="s">
        <v>158</v>
      </c>
      <c r="FR1140">
        <v>320213</v>
      </c>
      <c r="FS1140">
        <v>320213</v>
      </c>
      <c r="FT1140">
        <v>7979</v>
      </c>
      <c r="FU1140" t="s">
        <v>158</v>
      </c>
      <c r="FV1140" t="s">
        <v>158</v>
      </c>
      <c r="FY1140">
        <v>390794</v>
      </c>
      <c r="FZ1140">
        <v>333794</v>
      </c>
      <c r="GA1140">
        <v>361214</v>
      </c>
      <c r="GB1140">
        <v>334058</v>
      </c>
      <c r="GC1140">
        <v>388104</v>
      </c>
      <c r="GD1140">
        <v>386602</v>
      </c>
      <c r="GE1140">
        <v>390794</v>
      </c>
      <c r="GF1140" t="s">
        <v>158</v>
      </c>
      <c r="GG1140">
        <v>384599</v>
      </c>
      <c r="GH1140" t="s">
        <v>158</v>
      </c>
      <c r="GI1140" t="s">
        <v>158</v>
      </c>
      <c r="GJ1140" t="s">
        <v>172</v>
      </c>
      <c r="GK1140">
        <v>0</v>
      </c>
      <c r="GL1140" t="s">
        <v>959</v>
      </c>
      <c r="GM1140">
        <v>5</v>
      </c>
      <c r="GN1140" t="s">
        <v>158</v>
      </c>
      <c r="GO1140" t="s">
        <v>166</v>
      </c>
      <c r="GP1140">
        <v>1024</v>
      </c>
      <c r="GQ1140">
        <v>-260</v>
      </c>
      <c r="GR1140">
        <v>180</v>
      </c>
      <c r="GS1140">
        <f t="shared" si="886"/>
        <v>5</v>
      </c>
      <c r="GT1140" t="str">
        <f t="shared" si="887"/>
        <v>training</v>
      </c>
    </row>
    <row r="1141" spans="1:202" x14ac:dyDescent="0.2">
      <c r="A1141" t="s">
        <v>154</v>
      </c>
      <c r="B1141" t="s">
        <v>154</v>
      </c>
      <c r="C1141">
        <v>1944</v>
      </c>
      <c r="D1141">
        <v>1944</v>
      </c>
      <c r="E1141" t="s">
        <v>155</v>
      </c>
      <c r="F1141" t="s">
        <v>156</v>
      </c>
      <c r="G1141" t="s">
        <v>156</v>
      </c>
      <c r="H1141" t="s">
        <v>156</v>
      </c>
      <c r="I1141">
        <v>0</v>
      </c>
      <c r="J1141" t="s">
        <v>157</v>
      </c>
      <c r="K1141">
        <v>1</v>
      </c>
      <c r="L1141" t="s">
        <v>154</v>
      </c>
      <c r="M1141" t="s">
        <v>154</v>
      </c>
      <c r="N1141" t="s">
        <v>154</v>
      </c>
      <c r="O1141" t="s">
        <v>158</v>
      </c>
      <c r="P1141" t="s">
        <v>154</v>
      </c>
      <c r="Q1141" t="s">
        <v>154</v>
      </c>
      <c r="R1141" t="s">
        <v>158</v>
      </c>
      <c r="S1141">
        <v>0</v>
      </c>
      <c r="T1141">
        <v>0</v>
      </c>
      <c r="U1141">
        <v>0</v>
      </c>
      <c r="V1141" t="s">
        <v>158</v>
      </c>
      <c r="W1141" t="s">
        <v>158</v>
      </c>
      <c r="X1141">
        <v>1</v>
      </c>
      <c r="Y1141">
        <v>12</v>
      </c>
      <c r="Z1141">
        <v>0</v>
      </c>
      <c r="AA1141">
        <v>12</v>
      </c>
      <c r="AB1141">
        <v>1</v>
      </c>
      <c r="AC1141">
        <v>1</v>
      </c>
      <c r="AD1141">
        <v>0</v>
      </c>
      <c r="AE1141">
        <v>0</v>
      </c>
      <c r="AF1141" t="s">
        <v>158</v>
      </c>
      <c r="AG1141">
        <v>1</v>
      </c>
      <c r="AH1141">
        <v>1</v>
      </c>
      <c r="AI1141">
        <v>0</v>
      </c>
      <c r="AJ1141" t="s">
        <v>158</v>
      </c>
      <c r="AK1141" t="s">
        <v>158</v>
      </c>
      <c r="AL1141">
        <v>12</v>
      </c>
      <c r="AM1141">
        <v>1</v>
      </c>
      <c r="AN1141">
        <v>1</v>
      </c>
      <c r="AO1141">
        <v>1</v>
      </c>
      <c r="AP1141">
        <v>12</v>
      </c>
      <c r="AQ1141">
        <v>12</v>
      </c>
      <c r="AR1141">
        <v>12</v>
      </c>
      <c r="AS1141">
        <v>1</v>
      </c>
      <c r="AT1141">
        <v>12</v>
      </c>
      <c r="AU1141" t="s">
        <v>158</v>
      </c>
      <c r="AX1141">
        <v>0</v>
      </c>
      <c r="AY1141" t="s">
        <v>159</v>
      </c>
      <c r="AZ1141" t="s">
        <v>312</v>
      </c>
      <c r="BA1141" t="s">
        <v>334</v>
      </c>
      <c r="BB1141" t="s">
        <v>927</v>
      </c>
      <c r="BC1141" t="s">
        <v>161</v>
      </c>
      <c r="BD1141" t="b">
        <v>0</v>
      </c>
      <c r="BE1141" t="s">
        <v>158</v>
      </c>
      <c r="BF1141" t="b">
        <v>0</v>
      </c>
      <c r="BH1141" t="s">
        <v>928</v>
      </c>
      <c r="BI1141" t="s">
        <v>929</v>
      </c>
      <c r="BJ1141" t="b">
        <v>0</v>
      </c>
      <c r="BK1141" t="s">
        <v>163</v>
      </c>
      <c r="BL1141" t="b">
        <v>0</v>
      </c>
      <c r="BM1141">
        <v>18</v>
      </c>
      <c r="BN1141" t="s">
        <v>164</v>
      </c>
      <c r="BO1141" t="s">
        <v>165</v>
      </c>
      <c r="BP1141" t="s">
        <v>164</v>
      </c>
      <c r="BQ1141" t="s">
        <v>166</v>
      </c>
      <c r="BR1141">
        <v>768</v>
      </c>
      <c r="BS1141" t="s">
        <v>156</v>
      </c>
      <c r="BT1141" t="s">
        <v>177</v>
      </c>
      <c r="BU1141" t="s">
        <v>158</v>
      </c>
      <c r="BV1141" t="s">
        <v>158</v>
      </c>
      <c r="BW1141">
        <v>5</v>
      </c>
      <c r="BX1141">
        <v>1</v>
      </c>
      <c r="BY1141">
        <v>0</v>
      </c>
      <c r="BZ1141">
        <v>5</v>
      </c>
      <c r="CA1141" t="s">
        <v>930</v>
      </c>
      <c r="CB1141" t="s">
        <v>156</v>
      </c>
      <c r="CC1141">
        <v>6</v>
      </c>
      <c r="CD1141" t="b">
        <v>0</v>
      </c>
      <c r="CE1141" t="s">
        <v>168</v>
      </c>
      <c r="CF1141" t="s">
        <v>931</v>
      </c>
      <c r="CG1141" t="s">
        <v>158</v>
      </c>
      <c r="CH1141">
        <v>0</v>
      </c>
      <c r="CI1141">
        <v>1</v>
      </c>
      <c r="CJ1141" t="s">
        <v>158</v>
      </c>
      <c r="CK1141" t="s">
        <v>169</v>
      </c>
      <c r="CL1141" t="s">
        <v>169</v>
      </c>
      <c r="CM1141" t="s">
        <v>169</v>
      </c>
      <c r="CN1141" t="s">
        <v>932</v>
      </c>
      <c r="CO1141" t="s">
        <v>158</v>
      </c>
      <c r="CP1141" t="s">
        <v>169</v>
      </c>
      <c r="CQ1141">
        <v>1</v>
      </c>
      <c r="CR1141">
        <v>1517</v>
      </c>
      <c r="CS1141" t="str">
        <f t="shared" si="818"/>
        <v/>
      </c>
      <c r="CT1141" t="str">
        <f t="shared" ca="1" si="863"/>
        <v/>
      </c>
      <c r="CU1141" t="str">
        <f t="shared" si="820"/>
        <v/>
      </c>
      <c r="CV1141" t="str">
        <f t="shared" ca="1" si="864"/>
        <v/>
      </c>
      <c r="CW1141" t="str">
        <f t="shared" si="822"/>
        <v/>
      </c>
      <c r="CX1141" t="str">
        <f t="shared" ca="1" si="865"/>
        <v/>
      </c>
      <c r="CY1141" t="str">
        <f t="shared" si="824"/>
        <v/>
      </c>
      <c r="CZ1141" t="str">
        <f t="shared" ca="1" si="866"/>
        <v/>
      </c>
      <c r="DA1141" t="str">
        <f t="shared" si="826"/>
        <v/>
      </c>
      <c r="DB1141" t="str">
        <f t="shared" ca="1" si="867"/>
        <v/>
      </c>
      <c r="DC1141" t="str">
        <f t="shared" si="828"/>
        <v/>
      </c>
      <c r="DD1141" t="str">
        <f t="shared" ca="1" si="868"/>
        <v/>
      </c>
      <c r="DE1141" t="str">
        <f t="shared" si="830"/>
        <v/>
      </c>
      <c r="DF1141" t="str">
        <f t="shared" ca="1" si="869"/>
        <v/>
      </c>
      <c r="DG1141" t="str">
        <f t="shared" si="832"/>
        <v/>
      </c>
      <c r="DH1141" t="str">
        <f t="shared" ca="1" si="870"/>
        <v/>
      </c>
      <c r="DI1141" t="str">
        <f t="shared" si="834"/>
        <v/>
      </c>
      <c r="DJ1141" t="str">
        <f t="shared" ca="1" si="871"/>
        <v/>
      </c>
      <c r="DK1141" t="str">
        <f t="shared" si="836"/>
        <v/>
      </c>
      <c r="DL1141" t="str">
        <f t="shared" ca="1" si="872"/>
        <v/>
      </c>
      <c r="DM1141" t="str">
        <f t="shared" si="838"/>
        <v/>
      </c>
      <c r="DN1141" t="str">
        <f t="shared" ca="1" si="873"/>
        <v/>
      </c>
      <c r="DO1141" t="str">
        <f t="shared" si="840"/>
        <v/>
      </c>
      <c r="DP1141" t="str">
        <f t="shared" ca="1" si="874"/>
        <v/>
      </c>
      <c r="DQ1141" t="str">
        <f t="shared" si="842"/>
        <v/>
      </c>
      <c r="DR1141" t="str">
        <f t="shared" ca="1" si="875"/>
        <v/>
      </c>
      <c r="DS1141" t="str">
        <f t="shared" si="844"/>
        <v/>
      </c>
      <c r="DT1141" t="str">
        <f t="shared" ca="1" si="876"/>
        <v/>
      </c>
      <c r="DU1141" t="str">
        <f t="shared" si="846"/>
        <v/>
      </c>
      <c r="DV1141" t="str">
        <f t="shared" ca="1" si="877"/>
        <v/>
      </c>
      <c r="DW1141" t="str">
        <f t="shared" si="848"/>
        <v/>
      </c>
      <c r="DX1141" t="str">
        <f t="shared" ca="1" si="878"/>
        <v/>
      </c>
      <c r="DY1141" t="str">
        <f t="shared" si="850"/>
        <v/>
      </c>
      <c r="DZ1141" t="str">
        <f t="shared" ca="1" si="879"/>
        <v/>
      </c>
      <c r="EA1141" t="str">
        <f t="shared" si="852"/>
        <v/>
      </c>
      <c r="EB1141" t="str">
        <f t="shared" ca="1" si="880"/>
        <v/>
      </c>
      <c r="EC1141" t="str">
        <f t="shared" si="854"/>
        <v/>
      </c>
      <c r="ED1141" t="str">
        <f t="shared" ca="1" si="881"/>
        <v/>
      </c>
      <c r="EE1141" t="str">
        <f t="shared" si="856"/>
        <v/>
      </c>
      <c r="EF1141" t="str">
        <f t="shared" ca="1" si="882"/>
        <v/>
      </c>
      <c r="EG1141" t="str">
        <f t="shared" si="858"/>
        <v/>
      </c>
      <c r="EH1141" t="str">
        <f t="shared" ca="1" si="883"/>
        <v/>
      </c>
      <c r="EI1141" t="str">
        <f t="shared" si="860"/>
        <v/>
      </c>
      <c r="EJ1141" t="str">
        <f t="shared" ca="1" si="884"/>
        <v/>
      </c>
      <c r="EK1141" t="str">
        <f t="shared" ca="1" si="885"/>
        <v/>
      </c>
      <c r="EL1141" t="s">
        <v>924</v>
      </c>
      <c r="EM1141" t="s">
        <v>158</v>
      </c>
      <c r="EN1141">
        <v>6259</v>
      </c>
      <c r="EO1141">
        <v>13578</v>
      </c>
      <c r="EP1141">
        <v>4006</v>
      </c>
      <c r="EQ1141">
        <v>168751</v>
      </c>
      <c r="ER1141" t="s">
        <v>158</v>
      </c>
      <c r="ES1141">
        <v>23145</v>
      </c>
      <c r="ET1141">
        <v>1517</v>
      </c>
      <c r="EU1141">
        <v>2</v>
      </c>
      <c r="EV1141" t="s">
        <v>156</v>
      </c>
      <c r="EW1141">
        <v>1024</v>
      </c>
      <c r="EX1141">
        <v>2</v>
      </c>
      <c r="EY1141">
        <v>48000</v>
      </c>
      <c r="EZ1141">
        <v>-16</v>
      </c>
      <c r="FA1141" t="s">
        <v>170</v>
      </c>
      <c r="FB1141">
        <v>11</v>
      </c>
      <c r="FC1141" t="s">
        <v>171</v>
      </c>
      <c r="FD1141" t="s">
        <v>158</v>
      </c>
      <c r="FE1141">
        <v>313905</v>
      </c>
      <c r="FF1141">
        <v>176815</v>
      </c>
      <c r="FG1141" t="s">
        <v>158</v>
      </c>
      <c r="FH1141" t="s">
        <v>158</v>
      </c>
      <c r="FI1141">
        <v>313873</v>
      </c>
      <c r="FJ1141">
        <v>394613</v>
      </c>
      <c r="FK1141" t="s">
        <v>158</v>
      </c>
      <c r="FL1141">
        <v>391130</v>
      </c>
      <c r="FM1141">
        <v>320215</v>
      </c>
      <c r="FN1141">
        <v>357207</v>
      </c>
      <c r="FO1141">
        <v>7981</v>
      </c>
      <c r="FP1141">
        <v>7973</v>
      </c>
      <c r="FQ1141" t="s">
        <v>158</v>
      </c>
      <c r="FR1141">
        <v>320213</v>
      </c>
      <c r="FS1141">
        <v>320213</v>
      </c>
      <c r="FT1141">
        <v>7979</v>
      </c>
      <c r="FU1141" t="s">
        <v>158</v>
      </c>
      <c r="FV1141" t="s">
        <v>158</v>
      </c>
      <c r="FY1141">
        <v>396134</v>
      </c>
      <c r="FZ1141">
        <v>333794</v>
      </c>
      <c r="GA1141">
        <v>361214</v>
      </c>
      <c r="GB1141">
        <v>334058</v>
      </c>
      <c r="GC1141">
        <v>394614</v>
      </c>
      <c r="GD1141">
        <v>393130</v>
      </c>
      <c r="GE1141">
        <v>396134</v>
      </c>
      <c r="GF1141" t="s">
        <v>158</v>
      </c>
      <c r="GG1141">
        <v>391127</v>
      </c>
      <c r="GH1141" t="s">
        <v>158</v>
      </c>
      <c r="GI1141" t="s">
        <v>158</v>
      </c>
      <c r="GJ1141" t="s">
        <v>172</v>
      </c>
      <c r="GK1141">
        <v>0</v>
      </c>
      <c r="GL1141" t="s">
        <v>960</v>
      </c>
      <c r="GM1141">
        <v>6</v>
      </c>
      <c r="GN1141" t="s">
        <v>158</v>
      </c>
      <c r="GO1141" t="s">
        <v>166</v>
      </c>
      <c r="GP1141">
        <v>1024</v>
      </c>
      <c r="GQ1141">
        <v>-180</v>
      </c>
      <c r="GR1141">
        <v>-104</v>
      </c>
      <c r="GS1141">
        <f t="shared" si="886"/>
        <v>6</v>
      </c>
      <c r="GT1141" t="str">
        <f t="shared" si="887"/>
        <v>training</v>
      </c>
    </row>
    <row r="1142" spans="1:202" x14ac:dyDescent="0.2">
      <c r="A1142" t="s">
        <v>154</v>
      </c>
      <c r="B1142" t="s">
        <v>154</v>
      </c>
      <c r="C1142">
        <v>1852</v>
      </c>
      <c r="D1142">
        <v>1852</v>
      </c>
      <c r="E1142" t="s">
        <v>155</v>
      </c>
      <c r="F1142" t="s">
        <v>156</v>
      </c>
      <c r="G1142" t="s">
        <v>156</v>
      </c>
      <c r="H1142" t="s">
        <v>156</v>
      </c>
      <c r="I1142">
        <v>0</v>
      </c>
      <c r="J1142" t="s">
        <v>157</v>
      </c>
      <c r="K1142">
        <v>1</v>
      </c>
      <c r="L1142" t="s">
        <v>154</v>
      </c>
      <c r="M1142" t="s">
        <v>154</v>
      </c>
      <c r="N1142" t="s">
        <v>154</v>
      </c>
      <c r="O1142" t="s">
        <v>158</v>
      </c>
      <c r="P1142" t="s">
        <v>154</v>
      </c>
      <c r="Q1142" t="s">
        <v>154</v>
      </c>
      <c r="R1142" t="s">
        <v>158</v>
      </c>
      <c r="S1142">
        <v>0</v>
      </c>
      <c r="T1142">
        <v>0</v>
      </c>
      <c r="U1142">
        <v>0</v>
      </c>
      <c r="V1142" t="s">
        <v>158</v>
      </c>
      <c r="W1142" t="s">
        <v>158</v>
      </c>
      <c r="X1142">
        <v>1</v>
      </c>
      <c r="Y1142">
        <v>13</v>
      </c>
      <c r="Z1142">
        <v>0</v>
      </c>
      <c r="AA1142">
        <v>13</v>
      </c>
      <c r="AB1142">
        <v>1</v>
      </c>
      <c r="AC1142">
        <v>1</v>
      </c>
      <c r="AD1142">
        <v>0</v>
      </c>
      <c r="AE1142">
        <v>0</v>
      </c>
      <c r="AF1142" t="s">
        <v>158</v>
      </c>
      <c r="AG1142">
        <v>1</v>
      </c>
      <c r="AH1142">
        <v>1</v>
      </c>
      <c r="AI1142">
        <v>0</v>
      </c>
      <c r="AJ1142" t="s">
        <v>158</v>
      </c>
      <c r="AK1142" t="s">
        <v>158</v>
      </c>
      <c r="AL1142">
        <v>13</v>
      </c>
      <c r="AM1142">
        <v>1</v>
      </c>
      <c r="AN1142">
        <v>1</v>
      </c>
      <c r="AO1142">
        <v>1</v>
      </c>
      <c r="AP1142">
        <v>13</v>
      </c>
      <c r="AQ1142">
        <v>13</v>
      </c>
      <c r="AR1142">
        <v>13</v>
      </c>
      <c r="AS1142">
        <v>1</v>
      </c>
      <c r="AT1142">
        <v>13</v>
      </c>
      <c r="AU1142" t="s">
        <v>158</v>
      </c>
      <c r="AX1142">
        <v>0</v>
      </c>
      <c r="AY1142" t="s">
        <v>159</v>
      </c>
      <c r="AZ1142" t="s">
        <v>773</v>
      </c>
      <c r="BA1142" t="s">
        <v>961</v>
      </c>
      <c r="BB1142" t="s">
        <v>927</v>
      </c>
      <c r="BC1142" t="s">
        <v>161</v>
      </c>
      <c r="BD1142" t="b">
        <v>0</v>
      </c>
      <c r="BE1142" t="s">
        <v>158</v>
      </c>
      <c r="BF1142" t="b">
        <v>0</v>
      </c>
      <c r="BH1142" t="s">
        <v>928</v>
      </c>
      <c r="BI1142" t="s">
        <v>929</v>
      </c>
      <c r="BJ1142" t="b">
        <v>0</v>
      </c>
      <c r="BK1142" t="s">
        <v>163</v>
      </c>
      <c r="BL1142" t="b">
        <v>0</v>
      </c>
      <c r="BM1142">
        <v>18</v>
      </c>
      <c r="BN1142" t="s">
        <v>164</v>
      </c>
      <c r="BO1142" t="s">
        <v>165</v>
      </c>
      <c r="BP1142" t="s">
        <v>164</v>
      </c>
      <c r="BQ1142" t="s">
        <v>166</v>
      </c>
      <c r="BR1142">
        <v>768</v>
      </c>
      <c r="BS1142" t="s">
        <v>156</v>
      </c>
      <c r="BT1142" t="s">
        <v>174</v>
      </c>
      <c r="BU1142" t="s">
        <v>158</v>
      </c>
      <c r="BV1142" t="s">
        <v>158</v>
      </c>
      <c r="BW1142">
        <v>6</v>
      </c>
      <c r="BX1142">
        <v>1</v>
      </c>
      <c r="BY1142">
        <v>0</v>
      </c>
      <c r="BZ1142">
        <v>6</v>
      </c>
      <c r="CA1142" t="s">
        <v>930</v>
      </c>
      <c r="CB1142" t="s">
        <v>156</v>
      </c>
      <c r="CC1142">
        <v>7</v>
      </c>
      <c r="CD1142" t="b">
        <v>0</v>
      </c>
      <c r="CE1142" t="s">
        <v>168</v>
      </c>
      <c r="CF1142" t="s">
        <v>931</v>
      </c>
      <c r="CG1142" t="s">
        <v>158</v>
      </c>
      <c r="CH1142">
        <v>0</v>
      </c>
      <c r="CI1142">
        <v>1</v>
      </c>
      <c r="CJ1142" t="s">
        <v>158</v>
      </c>
      <c r="CK1142" t="s">
        <v>169</v>
      </c>
      <c r="CL1142" t="s">
        <v>169</v>
      </c>
      <c r="CM1142" t="s">
        <v>169</v>
      </c>
      <c r="CN1142" t="s">
        <v>932</v>
      </c>
      <c r="CO1142" t="s">
        <v>158</v>
      </c>
      <c r="CP1142" t="s">
        <v>169</v>
      </c>
      <c r="CQ1142">
        <v>1</v>
      </c>
      <c r="CR1142">
        <v>1301</v>
      </c>
      <c r="CS1142" t="str">
        <f t="shared" si="818"/>
        <v/>
      </c>
      <c r="CT1142" t="str">
        <f t="shared" ca="1" si="863"/>
        <v/>
      </c>
      <c r="CU1142" t="str">
        <f t="shared" si="820"/>
        <v/>
      </c>
      <c r="CV1142" t="str">
        <f t="shared" ca="1" si="864"/>
        <v/>
      </c>
      <c r="CW1142" t="str">
        <f t="shared" si="822"/>
        <v/>
      </c>
      <c r="CX1142" t="str">
        <f t="shared" ca="1" si="865"/>
        <v/>
      </c>
      <c r="CY1142" t="str">
        <f t="shared" si="824"/>
        <v/>
      </c>
      <c r="CZ1142" t="str">
        <f t="shared" ca="1" si="866"/>
        <v/>
      </c>
      <c r="DA1142" t="str">
        <f t="shared" si="826"/>
        <v/>
      </c>
      <c r="DB1142" t="str">
        <f t="shared" ca="1" si="867"/>
        <v/>
      </c>
      <c r="DC1142" t="str">
        <f t="shared" si="828"/>
        <v/>
      </c>
      <c r="DD1142" t="str">
        <f t="shared" ca="1" si="868"/>
        <v/>
      </c>
      <c r="DE1142" t="str">
        <f t="shared" si="830"/>
        <v/>
      </c>
      <c r="DF1142" t="str">
        <f t="shared" ca="1" si="869"/>
        <v/>
      </c>
      <c r="DG1142" t="str">
        <f t="shared" si="832"/>
        <v/>
      </c>
      <c r="DH1142" t="str">
        <f t="shared" ca="1" si="870"/>
        <v/>
      </c>
      <c r="DI1142" t="str">
        <f t="shared" si="834"/>
        <v/>
      </c>
      <c r="DJ1142" t="str">
        <f t="shared" ca="1" si="871"/>
        <v/>
      </c>
      <c r="DK1142" t="str">
        <f t="shared" si="836"/>
        <v/>
      </c>
      <c r="DL1142" t="str">
        <f t="shared" ca="1" si="872"/>
        <v/>
      </c>
      <c r="DM1142" t="str">
        <f t="shared" si="838"/>
        <v/>
      </c>
      <c r="DN1142" t="str">
        <f t="shared" ca="1" si="873"/>
        <v/>
      </c>
      <c r="DO1142" t="str">
        <f t="shared" si="840"/>
        <v/>
      </c>
      <c r="DP1142" t="str">
        <f t="shared" ca="1" si="874"/>
        <v/>
      </c>
      <c r="DQ1142" t="str">
        <f t="shared" si="842"/>
        <v/>
      </c>
      <c r="DR1142" t="str">
        <f t="shared" ca="1" si="875"/>
        <v/>
      </c>
      <c r="DS1142" t="str">
        <f t="shared" si="844"/>
        <v/>
      </c>
      <c r="DT1142" t="str">
        <f t="shared" ca="1" si="876"/>
        <v/>
      </c>
      <c r="DU1142" t="str">
        <f t="shared" si="846"/>
        <v/>
      </c>
      <c r="DV1142" t="str">
        <f t="shared" ca="1" si="877"/>
        <v/>
      </c>
      <c r="DW1142" t="str">
        <f t="shared" si="848"/>
        <v/>
      </c>
      <c r="DX1142" t="str">
        <f t="shared" ca="1" si="878"/>
        <v/>
      </c>
      <c r="DY1142" t="str">
        <f t="shared" si="850"/>
        <v/>
      </c>
      <c r="DZ1142" t="str">
        <f t="shared" ca="1" si="879"/>
        <v/>
      </c>
      <c r="EA1142" t="str">
        <f t="shared" si="852"/>
        <v/>
      </c>
      <c r="EB1142" t="str">
        <f t="shared" ca="1" si="880"/>
        <v/>
      </c>
      <c r="EC1142" t="str">
        <f t="shared" si="854"/>
        <v/>
      </c>
      <c r="ED1142" t="str">
        <f t="shared" ca="1" si="881"/>
        <v/>
      </c>
      <c r="EE1142" t="str">
        <f t="shared" si="856"/>
        <v/>
      </c>
      <c r="EF1142" t="str">
        <f t="shared" ca="1" si="882"/>
        <v/>
      </c>
      <c r="EG1142" t="str">
        <f t="shared" si="858"/>
        <v/>
      </c>
      <c r="EH1142" t="str">
        <f t="shared" ca="1" si="883"/>
        <v/>
      </c>
      <c r="EI1142" t="str">
        <f t="shared" si="860"/>
        <v/>
      </c>
      <c r="EJ1142" t="str">
        <f t="shared" ca="1" si="884"/>
        <v/>
      </c>
      <c r="EK1142" t="str">
        <f t="shared" ca="1" si="885"/>
        <v/>
      </c>
      <c r="EL1142" t="s">
        <v>924</v>
      </c>
      <c r="EM1142" t="s">
        <v>158</v>
      </c>
      <c r="EN1142">
        <v>6259</v>
      </c>
      <c r="EO1142">
        <v>13578</v>
      </c>
      <c r="EP1142">
        <v>4006</v>
      </c>
      <c r="EQ1142">
        <v>168751</v>
      </c>
      <c r="ER1142" t="s">
        <v>158</v>
      </c>
      <c r="ES1142">
        <v>23145</v>
      </c>
      <c r="ET1142">
        <v>1301</v>
      </c>
      <c r="EU1142">
        <v>2</v>
      </c>
      <c r="EV1142" t="s">
        <v>156</v>
      </c>
      <c r="EW1142">
        <v>1024</v>
      </c>
      <c r="EX1142">
        <v>2</v>
      </c>
      <c r="EY1142">
        <v>48000</v>
      </c>
      <c r="EZ1142">
        <v>-16</v>
      </c>
      <c r="FA1142" t="s">
        <v>170</v>
      </c>
      <c r="FB1142">
        <v>11</v>
      </c>
      <c r="FC1142" t="s">
        <v>171</v>
      </c>
      <c r="FD1142" t="s">
        <v>158</v>
      </c>
      <c r="FE1142">
        <v>313905</v>
      </c>
      <c r="FF1142">
        <v>176815</v>
      </c>
      <c r="FG1142" t="s">
        <v>158</v>
      </c>
      <c r="FH1142" t="s">
        <v>158</v>
      </c>
      <c r="FI1142">
        <v>313873</v>
      </c>
      <c r="FJ1142">
        <v>400055</v>
      </c>
      <c r="FK1142" t="s">
        <v>158</v>
      </c>
      <c r="FL1142">
        <v>396461</v>
      </c>
      <c r="FM1142">
        <v>320215</v>
      </c>
      <c r="FN1142">
        <v>357207</v>
      </c>
      <c r="FO1142">
        <v>7981</v>
      </c>
      <c r="FP1142">
        <v>7973</v>
      </c>
      <c r="FQ1142" t="s">
        <v>158</v>
      </c>
      <c r="FR1142">
        <v>320213</v>
      </c>
      <c r="FS1142">
        <v>320213</v>
      </c>
      <c r="FT1142">
        <v>7979</v>
      </c>
      <c r="FU1142" t="s">
        <v>158</v>
      </c>
      <c r="FV1142" t="s">
        <v>158</v>
      </c>
      <c r="FY1142">
        <v>401362</v>
      </c>
      <c r="FZ1142">
        <v>333794</v>
      </c>
      <c r="GA1142">
        <v>361214</v>
      </c>
      <c r="GB1142">
        <v>334058</v>
      </c>
      <c r="GC1142">
        <v>400056</v>
      </c>
      <c r="GD1142">
        <v>398461</v>
      </c>
      <c r="GE1142">
        <v>401362</v>
      </c>
      <c r="GF1142" t="s">
        <v>158</v>
      </c>
      <c r="GG1142">
        <v>396458</v>
      </c>
      <c r="GH1142" t="s">
        <v>158</v>
      </c>
      <c r="GI1142" t="s">
        <v>158</v>
      </c>
      <c r="GJ1142" t="s">
        <v>172</v>
      </c>
      <c r="GK1142">
        <v>0</v>
      </c>
      <c r="GL1142" t="s">
        <v>962</v>
      </c>
      <c r="GM1142">
        <v>7</v>
      </c>
      <c r="GN1142" t="s">
        <v>158</v>
      </c>
      <c r="GO1142" t="s">
        <v>166</v>
      </c>
      <c r="GP1142">
        <v>1024</v>
      </c>
      <c r="GQ1142">
        <v>-9</v>
      </c>
      <c r="GR1142">
        <v>-326</v>
      </c>
      <c r="GS1142">
        <f t="shared" si="886"/>
        <v>7</v>
      </c>
      <c r="GT1142" t="str">
        <f t="shared" si="887"/>
        <v>training</v>
      </c>
    </row>
    <row r="1143" spans="1:202" x14ac:dyDescent="0.2">
      <c r="A1143">
        <v>100</v>
      </c>
      <c r="B1143">
        <v>100</v>
      </c>
      <c r="C1143">
        <v>2311</v>
      </c>
      <c r="D1143">
        <v>2311</v>
      </c>
      <c r="E1143" t="s">
        <v>155</v>
      </c>
      <c r="F1143" t="s">
        <v>156</v>
      </c>
      <c r="G1143" t="s">
        <v>156</v>
      </c>
      <c r="H1143" t="s">
        <v>156</v>
      </c>
      <c r="I1143">
        <v>0</v>
      </c>
      <c r="J1143" t="s">
        <v>157</v>
      </c>
      <c r="K1143">
        <v>1</v>
      </c>
      <c r="L1143" t="s">
        <v>154</v>
      </c>
      <c r="M1143" t="s">
        <v>154</v>
      </c>
      <c r="N1143" t="s">
        <v>154</v>
      </c>
      <c r="O1143">
        <v>1</v>
      </c>
      <c r="P1143" t="s">
        <v>154</v>
      </c>
      <c r="Q1143" t="s">
        <v>154</v>
      </c>
      <c r="R1143" t="s">
        <v>179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13</v>
      </c>
      <c r="Z1143">
        <v>0</v>
      </c>
      <c r="AA1143">
        <v>13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0</v>
      </c>
      <c r="AL1143">
        <v>14</v>
      </c>
      <c r="AM1143">
        <v>1</v>
      </c>
      <c r="AN1143">
        <v>1</v>
      </c>
      <c r="AO1143">
        <v>1</v>
      </c>
      <c r="AP1143">
        <v>13</v>
      </c>
      <c r="AQ1143">
        <v>13</v>
      </c>
      <c r="AR1143">
        <v>13</v>
      </c>
      <c r="AS1143">
        <v>1</v>
      </c>
      <c r="AT1143">
        <v>13</v>
      </c>
      <c r="AU1143">
        <v>0</v>
      </c>
      <c r="AX1143">
        <v>0</v>
      </c>
      <c r="AY1143" t="s">
        <v>159</v>
      </c>
      <c r="AZ1143" t="s">
        <v>773</v>
      </c>
      <c r="BA1143" t="s">
        <v>961</v>
      </c>
      <c r="BB1143" t="s">
        <v>927</v>
      </c>
      <c r="BC1143" t="s">
        <v>161</v>
      </c>
      <c r="BD1143" t="b">
        <v>0</v>
      </c>
      <c r="BE1143">
        <v>4.7699999999999996</v>
      </c>
      <c r="BF1143" t="b">
        <v>1</v>
      </c>
      <c r="BH1143" t="s">
        <v>928</v>
      </c>
      <c r="BI1143" t="s">
        <v>929</v>
      </c>
      <c r="BJ1143" t="b">
        <v>0</v>
      </c>
      <c r="BK1143" t="s">
        <v>163</v>
      </c>
      <c r="BL1143" t="b">
        <v>0</v>
      </c>
      <c r="BM1143">
        <v>18</v>
      </c>
      <c r="BN1143" t="s">
        <v>164</v>
      </c>
      <c r="BO1143" t="s">
        <v>165</v>
      </c>
      <c r="BP1143" t="s">
        <v>164</v>
      </c>
      <c r="BQ1143" t="s">
        <v>166</v>
      </c>
      <c r="BR1143">
        <v>768</v>
      </c>
      <c r="BS1143" t="s">
        <v>156</v>
      </c>
      <c r="BT1143" t="s">
        <v>174</v>
      </c>
      <c r="BU1143" t="s">
        <v>180</v>
      </c>
      <c r="BV1143" t="s">
        <v>181</v>
      </c>
      <c r="BW1143">
        <v>0</v>
      </c>
      <c r="BX1143">
        <v>2</v>
      </c>
      <c r="BY1143">
        <v>0</v>
      </c>
      <c r="BZ1143">
        <v>6</v>
      </c>
      <c r="CA1143" t="s">
        <v>930</v>
      </c>
      <c r="CB1143" t="s">
        <v>156</v>
      </c>
      <c r="CC1143">
        <v>7</v>
      </c>
      <c r="CD1143" t="b">
        <v>0</v>
      </c>
      <c r="CE1143" t="s">
        <v>168</v>
      </c>
      <c r="CF1143" t="s">
        <v>931</v>
      </c>
      <c r="CG1143">
        <v>32</v>
      </c>
      <c r="CH1143">
        <v>0</v>
      </c>
      <c r="CI1143" t="s">
        <v>963</v>
      </c>
      <c r="CJ1143" t="s">
        <v>169</v>
      </c>
      <c r="CK1143" t="s">
        <v>169</v>
      </c>
      <c r="CL1143" t="s">
        <v>169</v>
      </c>
      <c r="CM1143" t="s">
        <v>169</v>
      </c>
      <c r="CN1143" t="s">
        <v>932</v>
      </c>
      <c r="CO1143" t="s">
        <v>963</v>
      </c>
      <c r="CP1143" t="s">
        <v>169</v>
      </c>
      <c r="CQ1143">
        <v>1</v>
      </c>
      <c r="CR1143">
        <v>2311</v>
      </c>
      <c r="CS1143">
        <f t="shared" si="818"/>
        <v>2311</v>
      </c>
      <c r="CT1143">
        <f t="shared" ca="1" si="863"/>
        <v>1806</v>
      </c>
      <c r="CU1143" t="str">
        <f t="shared" si="820"/>
        <v/>
      </c>
      <c r="CV1143" t="str">
        <f t="shared" ca="1" si="864"/>
        <v/>
      </c>
      <c r="CW1143" t="str">
        <f t="shared" si="822"/>
        <v/>
      </c>
      <c r="CX1143" t="str">
        <f t="shared" ca="1" si="865"/>
        <v/>
      </c>
      <c r="CY1143" t="str">
        <f t="shared" si="824"/>
        <v/>
      </c>
      <c r="CZ1143" t="str">
        <f t="shared" ca="1" si="866"/>
        <v/>
      </c>
      <c r="DA1143" t="str">
        <f t="shared" si="826"/>
        <v/>
      </c>
      <c r="DB1143" t="str">
        <f t="shared" ca="1" si="867"/>
        <v/>
      </c>
      <c r="DC1143" t="str">
        <f t="shared" si="828"/>
        <v/>
      </c>
      <c r="DD1143" t="str">
        <f t="shared" ca="1" si="868"/>
        <v/>
      </c>
      <c r="DE1143" t="str">
        <f t="shared" si="830"/>
        <v/>
      </c>
      <c r="DF1143" t="str">
        <f t="shared" ca="1" si="869"/>
        <v/>
      </c>
      <c r="DG1143" t="str">
        <f t="shared" si="832"/>
        <v/>
      </c>
      <c r="DH1143" t="str">
        <f t="shared" ca="1" si="870"/>
        <v/>
      </c>
      <c r="DI1143">
        <f t="shared" si="834"/>
        <v>2311</v>
      </c>
      <c r="DJ1143">
        <f t="shared" ca="1" si="871"/>
        <v>1806</v>
      </c>
      <c r="DK1143" t="str">
        <f t="shared" si="836"/>
        <v/>
      </c>
      <c r="DL1143" t="str">
        <f t="shared" ca="1" si="872"/>
        <v/>
      </c>
      <c r="DM1143" t="str">
        <f t="shared" si="838"/>
        <v/>
      </c>
      <c r="DN1143" t="str">
        <f t="shared" ca="1" si="873"/>
        <v/>
      </c>
      <c r="DO1143" t="str">
        <f t="shared" si="840"/>
        <v/>
      </c>
      <c r="DP1143" t="str">
        <f t="shared" ca="1" si="874"/>
        <v/>
      </c>
      <c r="DQ1143" t="str">
        <f t="shared" si="842"/>
        <v/>
      </c>
      <c r="DR1143" t="str">
        <f t="shared" ca="1" si="875"/>
        <v/>
      </c>
      <c r="DS1143" t="str">
        <f t="shared" si="844"/>
        <v/>
      </c>
      <c r="DT1143" t="str">
        <f t="shared" ca="1" si="876"/>
        <v/>
      </c>
      <c r="DU1143" t="str">
        <f t="shared" si="846"/>
        <v/>
      </c>
      <c r="DV1143" t="str">
        <f t="shared" ca="1" si="877"/>
        <v/>
      </c>
      <c r="DW1143" t="str">
        <f t="shared" si="848"/>
        <v/>
      </c>
      <c r="DX1143" t="str">
        <f t="shared" ca="1" si="878"/>
        <v/>
      </c>
      <c r="DY1143" t="str">
        <f t="shared" si="850"/>
        <v/>
      </c>
      <c r="DZ1143" t="str">
        <f t="shared" ca="1" si="879"/>
        <v/>
      </c>
      <c r="EA1143" t="str">
        <f t="shared" si="852"/>
        <v/>
      </c>
      <c r="EB1143" t="str">
        <f t="shared" ca="1" si="880"/>
        <v/>
      </c>
      <c r="EC1143" t="str">
        <f t="shared" si="854"/>
        <v/>
      </c>
      <c r="ED1143" t="str">
        <f t="shared" ca="1" si="881"/>
        <v/>
      </c>
      <c r="EE1143" t="str">
        <f t="shared" si="856"/>
        <v/>
      </c>
      <c r="EF1143" t="str">
        <f t="shared" ca="1" si="882"/>
        <v/>
      </c>
      <c r="EG1143" t="str">
        <f t="shared" si="858"/>
        <v/>
      </c>
      <c r="EH1143" t="str">
        <f t="shared" ca="1" si="883"/>
        <v/>
      </c>
      <c r="EI1143" t="str">
        <f t="shared" si="860"/>
        <v/>
      </c>
      <c r="EJ1143" t="str">
        <f t="shared" ca="1" si="884"/>
        <v/>
      </c>
      <c r="EK1143" t="str">
        <f t="shared" ca="1" si="885"/>
        <v/>
      </c>
      <c r="EL1143">
        <v>1776</v>
      </c>
      <c r="EM1143">
        <v>49054</v>
      </c>
      <c r="EN1143">
        <v>4913</v>
      </c>
      <c r="EO1143">
        <v>13578</v>
      </c>
      <c r="EP1143">
        <v>4006</v>
      </c>
      <c r="EQ1143">
        <v>168751</v>
      </c>
      <c r="ER1143">
        <v>2311</v>
      </c>
      <c r="ES1143">
        <v>23145</v>
      </c>
      <c r="ET1143">
        <v>1301</v>
      </c>
      <c r="EU1143">
        <v>2</v>
      </c>
      <c r="EV1143" t="s">
        <v>156</v>
      </c>
      <c r="EW1143">
        <v>1024</v>
      </c>
      <c r="EX1143">
        <v>2</v>
      </c>
      <c r="EY1143">
        <v>48000</v>
      </c>
      <c r="EZ1143">
        <v>-16</v>
      </c>
      <c r="FA1143" t="s">
        <v>170</v>
      </c>
      <c r="FB1143">
        <v>11</v>
      </c>
      <c r="FC1143" t="s">
        <v>171</v>
      </c>
      <c r="FD1143">
        <v>406321</v>
      </c>
      <c r="FE1143">
        <v>401399</v>
      </c>
      <c r="FF1143">
        <v>176815</v>
      </c>
      <c r="FG1143">
        <v>456178</v>
      </c>
      <c r="FH1143">
        <v>457653</v>
      </c>
      <c r="FI1143">
        <v>401370</v>
      </c>
      <c r="FJ1143">
        <v>400055</v>
      </c>
      <c r="FK1143" t="s">
        <v>158</v>
      </c>
      <c r="FL1143">
        <v>396461</v>
      </c>
      <c r="FM1143">
        <v>320215</v>
      </c>
      <c r="FN1143">
        <v>357207</v>
      </c>
      <c r="FO1143">
        <v>7981</v>
      </c>
      <c r="FP1143">
        <v>7973</v>
      </c>
      <c r="FQ1143">
        <v>455428</v>
      </c>
      <c r="FR1143">
        <v>320213</v>
      </c>
      <c r="FS1143">
        <v>320213</v>
      </c>
      <c r="FT1143">
        <v>7979</v>
      </c>
      <c r="FU1143">
        <v>461252</v>
      </c>
      <c r="FV1143">
        <v>459653</v>
      </c>
      <c r="FY1143">
        <v>463563</v>
      </c>
      <c r="FZ1143">
        <v>333794</v>
      </c>
      <c r="GA1143">
        <v>361214</v>
      </c>
      <c r="GB1143">
        <v>334058</v>
      </c>
      <c r="GC1143">
        <v>400056</v>
      </c>
      <c r="GD1143">
        <v>398461</v>
      </c>
      <c r="GE1143">
        <v>401362</v>
      </c>
      <c r="GF1143" t="s">
        <v>158</v>
      </c>
      <c r="GG1143">
        <v>396458</v>
      </c>
      <c r="GH1143">
        <v>455427</v>
      </c>
      <c r="GI1143">
        <v>455376</v>
      </c>
      <c r="GJ1143" t="s">
        <v>172</v>
      </c>
      <c r="GK1143">
        <v>1</v>
      </c>
      <c r="GL1143" t="s">
        <v>964</v>
      </c>
      <c r="GM1143">
        <v>1</v>
      </c>
      <c r="GN1143" t="s">
        <v>182</v>
      </c>
      <c r="GO1143" t="s">
        <v>166</v>
      </c>
      <c r="GP1143">
        <v>1024</v>
      </c>
      <c r="GQ1143">
        <v>-9</v>
      </c>
      <c r="GR1143">
        <v>-326</v>
      </c>
      <c r="GS1143">
        <f t="shared" si="886"/>
        <v>1</v>
      </c>
      <c r="GT1143" t="str">
        <f t="shared" si="887"/>
        <v>test</v>
      </c>
    </row>
    <row r="1144" spans="1:202" x14ac:dyDescent="0.2">
      <c r="A1144">
        <v>100</v>
      </c>
      <c r="B1144">
        <v>100</v>
      </c>
      <c r="C1144">
        <v>2211</v>
      </c>
      <c r="D1144">
        <v>2211</v>
      </c>
      <c r="E1144" t="s">
        <v>155</v>
      </c>
      <c r="F1144" t="s">
        <v>156</v>
      </c>
      <c r="G1144" t="s">
        <v>156</v>
      </c>
      <c r="H1144" t="s">
        <v>156</v>
      </c>
      <c r="I1144">
        <v>0</v>
      </c>
      <c r="J1144" t="s">
        <v>157</v>
      </c>
      <c r="K1144">
        <v>1</v>
      </c>
      <c r="L1144" t="s">
        <v>154</v>
      </c>
      <c r="M1144" t="s">
        <v>154</v>
      </c>
      <c r="N1144" t="s">
        <v>154</v>
      </c>
      <c r="O1144">
        <v>1</v>
      </c>
      <c r="P1144" t="s">
        <v>154</v>
      </c>
      <c r="Q1144" t="s">
        <v>154</v>
      </c>
      <c r="R1144" t="s">
        <v>183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1</v>
      </c>
      <c r="Y1144">
        <v>13</v>
      </c>
      <c r="Z1144">
        <v>0</v>
      </c>
      <c r="AA1144">
        <v>13</v>
      </c>
      <c r="AB1144">
        <v>1</v>
      </c>
      <c r="AC1144">
        <v>1</v>
      </c>
      <c r="AD1144">
        <v>0</v>
      </c>
      <c r="AE1144">
        <v>0</v>
      </c>
      <c r="AF1144">
        <v>1</v>
      </c>
      <c r="AG1144">
        <v>1</v>
      </c>
      <c r="AH1144">
        <v>1</v>
      </c>
      <c r="AI1144">
        <v>0</v>
      </c>
      <c r="AJ1144">
        <v>1</v>
      </c>
      <c r="AK1144">
        <v>1</v>
      </c>
      <c r="AL1144">
        <v>15</v>
      </c>
      <c r="AM1144">
        <v>1</v>
      </c>
      <c r="AN1144">
        <v>1</v>
      </c>
      <c r="AO1144">
        <v>1</v>
      </c>
      <c r="AP1144">
        <v>13</v>
      </c>
      <c r="AQ1144">
        <v>13</v>
      </c>
      <c r="AR1144">
        <v>13</v>
      </c>
      <c r="AS1144">
        <v>1</v>
      </c>
      <c r="AT1144">
        <v>13</v>
      </c>
      <c r="AU1144">
        <v>1</v>
      </c>
      <c r="AX1144">
        <v>0</v>
      </c>
      <c r="AY1144" t="s">
        <v>159</v>
      </c>
      <c r="AZ1144" t="s">
        <v>773</v>
      </c>
      <c r="BA1144" t="s">
        <v>961</v>
      </c>
      <c r="BB1144" t="s">
        <v>927</v>
      </c>
      <c r="BC1144" t="s">
        <v>161</v>
      </c>
      <c r="BD1144" t="b">
        <v>0</v>
      </c>
      <c r="BE1144" t="s">
        <v>164</v>
      </c>
      <c r="BF1144" t="b">
        <v>1</v>
      </c>
      <c r="BH1144" t="s">
        <v>928</v>
      </c>
      <c r="BI1144" t="s">
        <v>929</v>
      </c>
      <c r="BJ1144" t="b">
        <v>0</v>
      </c>
      <c r="BK1144" t="s">
        <v>163</v>
      </c>
      <c r="BL1144" t="b">
        <v>0</v>
      </c>
      <c r="BM1144">
        <v>18</v>
      </c>
      <c r="BN1144" t="s">
        <v>164</v>
      </c>
      <c r="BO1144" t="s">
        <v>165</v>
      </c>
      <c r="BP1144" t="s">
        <v>164</v>
      </c>
      <c r="BQ1144" t="s">
        <v>166</v>
      </c>
      <c r="BR1144">
        <v>768</v>
      </c>
      <c r="BS1144" t="s">
        <v>156</v>
      </c>
      <c r="BT1144" t="s">
        <v>174</v>
      </c>
      <c r="BU1144" t="s">
        <v>181</v>
      </c>
      <c r="BV1144" t="s">
        <v>184</v>
      </c>
      <c r="BW1144">
        <v>1</v>
      </c>
      <c r="BX1144">
        <v>2</v>
      </c>
      <c r="BY1144">
        <v>0</v>
      </c>
      <c r="BZ1144">
        <v>6</v>
      </c>
      <c r="CA1144" t="s">
        <v>930</v>
      </c>
      <c r="CB1144" t="s">
        <v>156</v>
      </c>
      <c r="CC1144">
        <v>7</v>
      </c>
      <c r="CD1144" t="b">
        <v>0</v>
      </c>
      <c r="CE1144" t="s">
        <v>168</v>
      </c>
      <c r="CF1144" t="s">
        <v>931</v>
      </c>
      <c r="CG1144">
        <v>65</v>
      </c>
      <c r="CH1144">
        <v>0</v>
      </c>
      <c r="CI1144" t="s">
        <v>965</v>
      </c>
      <c r="CJ1144" t="s">
        <v>169</v>
      </c>
      <c r="CK1144" t="s">
        <v>169</v>
      </c>
      <c r="CL1144" t="s">
        <v>169</v>
      </c>
      <c r="CM1144" t="s">
        <v>169</v>
      </c>
      <c r="CN1144" t="s">
        <v>932</v>
      </c>
      <c r="CO1144" t="s">
        <v>965</v>
      </c>
      <c r="CP1144" t="s">
        <v>169</v>
      </c>
      <c r="CQ1144">
        <v>1</v>
      </c>
      <c r="CR1144">
        <v>2111</v>
      </c>
      <c r="CS1144" t="str">
        <f t="shared" si="818"/>
        <v/>
      </c>
      <c r="CT1144" t="str">
        <f t="shared" ca="1" si="863"/>
        <v/>
      </c>
      <c r="CU1144" t="str">
        <f t="shared" si="820"/>
        <v/>
      </c>
      <c r="CV1144" t="str">
        <f t="shared" ca="1" si="864"/>
        <v/>
      </c>
      <c r="CW1144" t="str">
        <f t="shared" si="822"/>
        <v/>
      </c>
      <c r="CX1144" t="str">
        <f t="shared" ca="1" si="865"/>
        <v/>
      </c>
      <c r="CY1144" t="str">
        <f t="shared" si="824"/>
        <v/>
      </c>
      <c r="CZ1144" t="str">
        <f t="shared" ca="1" si="866"/>
        <v/>
      </c>
      <c r="DA1144" t="str">
        <f t="shared" si="826"/>
        <v/>
      </c>
      <c r="DB1144" t="str">
        <f t="shared" ca="1" si="867"/>
        <v/>
      </c>
      <c r="DC1144" t="str">
        <f t="shared" si="828"/>
        <v/>
      </c>
      <c r="DD1144" t="str">
        <f t="shared" ca="1" si="868"/>
        <v/>
      </c>
      <c r="DE1144" t="str">
        <f t="shared" si="830"/>
        <v/>
      </c>
      <c r="DF1144" t="str">
        <f t="shared" ca="1" si="869"/>
        <v/>
      </c>
      <c r="DG1144" t="str">
        <f t="shared" si="832"/>
        <v/>
      </c>
      <c r="DH1144" t="str">
        <f t="shared" ca="1" si="870"/>
        <v/>
      </c>
      <c r="DI1144" t="str">
        <f t="shared" si="834"/>
        <v/>
      </c>
      <c r="DJ1144" t="str">
        <f t="shared" ca="1" si="871"/>
        <v/>
      </c>
      <c r="DK1144" t="str">
        <f t="shared" si="836"/>
        <v/>
      </c>
      <c r="DL1144" t="str">
        <f t="shared" ca="1" si="872"/>
        <v/>
      </c>
      <c r="DM1144" t="str">
        <f t="shared" si="838"/>
        <v/>
      </c>
      <c r="DN1144" t="str">
        <f t="shared" ca="1" si="873"/>
        <v/>
      </c>
      <c r="DO1144" t="str">
        <f t="shared" si="840"/>
        <v/>
      </c>
      <c r="DP1144" t="str">
        <f t="shared" ca="1" si="874"/>
        <v/>
      </c>
      <c r="DQ1144" t="str">
        <f t="shared" si="842"/>
        <v/>
      </c>
      <c r="DR1144" t="str">
        <f t="shared" ca="1" si="875"/>
        <v/>
      </c>
      <c r="DS1144" t="str">
        <f t="shared" si="844"/>
        <v/>
      </c>
      <c r="DT1144" t="str">
        <f t="shared" ca="1" si="876"/>
        <v/>
      </c>
      <c r="DU1144" t="str">
        <f t="shared" si="846"/>
        <v/>
      </c>
      <c r="DV1144" t="str">
        <f t="shared" ca="1" si="877"/>
        <v/>
      </c>
      <c r="DW1144" t="str">
        <f t="shared" si="848"/>
        <v/>
      </c>
      <c r="DX1144" t="str">
        <f t="shared" ca="1" si="878"/>
        <v/>
      </c>
      <c r="DY1144" t="str">
        <f t="shared" si="850"/>
        <v/>
      </c>
      <c r="DZ1144" t="str">
        <f t="shared" ca="1" si="879"/>
        <v/>
      </c>
      <c r="EA1144" t="str">
        <f t="shared" si="852"/>
        <v/>
      </c>
      <c r="EB1144" t="str">
        <f t="shared" ca="1" si="880"/>
        <v/>
      </c>
      <c r="EC1144" t="str">
        <f t="shared" si="854"/>
        <v/>
      </c>
      <c r="ED1144" t="str">
        <f t="shared" ca="1" si="881"/>
        <v/>
      </c>
      <c r="EE1144" t="str">
        <f t="shared" si="856"/>
        <v/>
      </c>
      <c r="EF1144" t="str">
        <f t="shared" ca="1" si="882"/>
        <v/>
      </c>
      <c r="EG1144" t="str">
        <f t="shared" si="858"/>
        <v/>
      </c>
      <c r="EH1144" t="str">
        <f t="shared" ca="1" si="883"/>
        <v/>
      </c>
      <c r="EI1144" t="str">
        <f t="shared" si="860"/>
        <v/>
      </c>
      <c r="EJ1144" t="str">
        <f t="shared" ca="1" si="884"/>
        <v/>
      </c>
      <c r="EK1144" t="str">
        <f t="shared" ca="1" si="885"/>
        <v/>
      </c>
      <c r="EL1144" t="s">
        <v>924</v>
      </c>
      <c r="EM1144">
        <v>49054</v>
      </c>
      <c r="EN1144">
        <v>4913</v>
      </c>
      <c r="EO1144">
        <v>13578</v>
      </c>
      <c r="EP1144">
        <v>4006</v>
      </c>
      <c r="EQ1144">
        <v>168751</v>
      </c>
      <c r="ER1144">
        <v>2111</v>
      </c>
      <c r="ES1144">
        <v>23145</v>
      </c>
      <c r="ET1144">
        <v>1301</v>
      </c>
      <c r="EU1144">
        <v>2</v>
      </c>
      <c r="EV1144" t="s">
        <v>156</v>
      </c>
      <c r="EW1144">
        <v>1024</v>
      </c>
      <c r="EX1144">
        <v>2</v>
      </c>
      <c r="EY1144">
        <v>48000</v>
      </c>
      <c r="EZ1144">
        <v>-16</v>
      </c>
      <c r="FA1144" t="s">
        <v>170</v>
      </c>
      <c r="FB1144">
        <v>11</v>
      </c>
      <c r="FC1144" t="s">
        <v>171</v>
      </c>
      <c r="FD1144">
        <v>406321</v>
      </c>
      <c r="FE1144">
        <v>401399</v>
      </c>
      <c r="FF1144">
        <v>176815</v>
      </c>
      <c r="FG1144">
        <v>464346</v>
      </c>
      <c r="FH1144">
        <v>465924</v>
      </c>
      <c r="FI1144">
        <v>401370</v>
      </c>
      <c r="FJ1144">
        <v>400055</v>
      </c>
      <c r="FK1144" t="s">
        <v>158</v>
      </c>
      <c r="FL1144">
        <v>396461</v>
      </c>
      <c r="FM1144">
        <v>320215</v>
      </c>
      <c r="FN1144">
        <v>357207</v>
      </c>
      <c r="FO1144">
        <v>7981</v>
      </c>
      <c r="FP1144">
        <v>7973</v>
      </c>
      <c r="FQ1144">
        <v>463596</v>
      </c>
      <c r="FR1144">
        <v>320213</v>
      </c>
      <c r="FS1144">
        <v>320213</v>
      </c>
      <c r="FT1144">
        <v>7979</v>
      </c>
      <c r="FU1144">
        <v>469512</v>
      </c>
      <c r="FV1144">
        <v>467924</v>
      </c>
      <c r="FY1144">
        <v>471624</v>
      </c>
      <c r="FZ1144">
        <v>333794</v>
      </c>
      <c r="GA1144">
        <v>361214</v>
      </c>
      <c r="GB1144">
        <v>334058</v>
      </c>
      <c r="GC1144">
        <v>400056</v>
      </c>
      <c r="GD1144">
        <v>398461</v>
      </c>
      <c r="GE1144">
        <v>401362</v>
      </c>
      <c r="GF1144" t="s">
        <v>158</v>
      </c>
      <c r="GG1144">
        <v>396458</v>
      </c>
      <c r="GH1144">
        <v>463594</v>
      </c>
      <c r="GI1144">
        <v>455376</v>
      </c>
      <c r="GJ1144" t="s">
        <v>172</v>
      </c>
      <c r="GK1144">
        <v>2</v>
      </c>
      <c r="GL1144" t="s">
        <v>966</v>
      </c>
      <c r="GM1144">
        <v>2</v>
      </c>
      <c r="GN1144" t="s">
        <v>185</v>
      </c>
      <c r="GO1144" t="s">
        <v>166</v>
      </c>
      <c r="GP1144">
        <v>1024</v>
      </c>
      <c r="GQ1144">
        <v>-9</v>
      </c>
      <c r="GR1144">
        <v>-326</v>
      </c>
      <c r="GS1144">
        <f t="shared" si="886"/>
        <v>2</v>
      </c>
      <c r="GT1144" t="str">
        <f t="shared" si="887"/>
        <v>test</v>
      </c>
    </row>
    <row r="1145" spans="1:202" x14ac:dyDescent="0.2">
      <c r="A1145">
        <v>100</v>
      </c>
      <c r="B1145">
        <v>100</v>
      </c>
      <c r="C1145">
        <v>1650</v>
      </c>
      <c r="D1145">
        <v>1650</v>
      </c>
      <c r="E1145" t="s">
        <v>155</v>
      </c>
      <c r="F1145" t="s">
        <v>156</v>
      </c>
      <c r="G1145" t="s">
        <v>156</v>
      </c>
      <c r="H1145" t="s">
        <v>156</v>
      </c>
      <c r="I1145">
        <v>0</v>
      </c>
      <c r="J1145" t="s">
        <v>157</v>
      </c>
      <c r="K1145">
        <v>1</v>
      </c>
      <c r="L1145" t="s">
        <v>154</v>
      </c>
      <c r="M1145" t="s">
        <v>154</v>
      </c>
      <c r="N1145" t="s">
        <v>154</v>
      </c>
      <c r="O1145">
        <v>1</v>
      </c>
      <c r="P1145" t="s">
        <v>154</v>
      </c>
      <c r="Q1145" t="s">
        <v>154</v>
      </c>
      <c r="R1145" t="s">
        <v>179</v>
      </c>
      <c r="S1145">
        <v>0</v>
      </c>
      <c r="T1145">
        <v>1</v>
      </c>
      <c r="U1145">
        <v>0</v>
      </c>
      <c r="V1145">
        <v>2</v>
      </c>
      <c r="W1145">
        <v>2</v>
      </c>
      <c r="X1145">
        <v>1</v>
      </c>
      <c r="Y1145">
        <v>13</v>
      </c>
      <c r="Z1145">
        <v>0</v>
      </c>
      <c r="AA1145">
        <v>13</v>
      </c>
      <c r="AB1145">
        <v>1</v>
      </c>
      <c r="AC1145">
        <v>1</v>
      </c>
      <c r="AD1145">
        <v>0</v>
      </c>
      <c r="AE1145">
        <v>0</v>
      </c>
      <c r="AF1145">
        <v>2</v>
      </c>
      <c r="AG1145">
        <v>1</v>
      </c>
      <c r="AH1145">
        <v>1</v>
      </c>
      <c r="AI1145">
        <v>0</v>
      </c>
      <c r="AJ1145">
        <v>2</v>
      </c>
      <c r="AK1145">
        <v>2</v>
      </c>
      <c r="AL1145">
        <v>16</v>
      </c>
      <c r="AM1145">
        <v>1</v>
      </c>
      <c r="AN1145">
        <v>1</v>
      </c>
      <c r="AO1145">
        <v>1</v>
      </c>
      <c r="AP1145">
        <v>13</v>
      </c>
      <c r="AQ1145">
        <v>13</v>
      </c>
      <c r="AR1145">
        <v>13</v>
      </c>
      <c r="AS1145">
        <v>1</v>
      </c>
      <c r="AT1145">
        <v>13</v>
      </c>
      <c r="AU1145">
        <v>2</v>
      </c>
      <c r="AX1145">
        <v>0</v>
      </c>
      <c r="AY1145" t="s">
        <v>159</v>
      </c>
      <c r="AZ1145" t="s">
        <v>773</v>
      </c>
      <c r="BA1145" t="s">
        <v>961</v>
      </c>
      <c r="BB1145" t="s">
        <v>927</v>
      </c>
      <c r="BC1145" t="s">
        <v>161</v>
      </c>
      <c r="BD1145" t="b">
        <v>0</v>
      </c>
      <c r="BE1145">
        <v>5.53</v>
      </c>
      <c r="BF1145" t="b">
        <v>1</v>
      </c>
      <c r="BH1145" t="s">
        <v>928</v>
      </c>
      <c r="BI1145" t="s">
        <v>929</v>
      </c>
      <c r="BJ1145" t="b">
        <v>0</v>
      </c>
      <c r="BK1145" t="s">
        <v>163</v>
      </c>
      <c r="BL1145" t="b">
        <v>0</v>
      </c>
      <c r="BM1145">
        <v>18</v>
      </c>
      <c r="BN1145" t="s">
        <v>164</v>
      </c>
      <c r="BO1145" t="s">
        <v>165</v>
      </c>
      <c r="BP1145" t="s">
        <v>164</v>
      </c>
      <c r="BQ1145" t="s">
        <v>166</v>
      </c>
      <c r="BR1145">
        <v>768</v>
      </c>
      <c r="BS1145" t="s">
        <v>156</v>
      </c>
      <c r="BT1145" t="s">
        <v>174</v>
      </c>
      <c r="BU1145" t="s">
        <v>180</v>
      </c>
      <c r="BV1145" t="s">
        <v>186</v>
      </c>
      <c r="BW1145">
        <v>2</v>
      </c>
      <c r="BX1145">
        <v>2</v>
      </c>
      <c r="BY1145">
        <v>0</v>
      </c>
      <c r="BZ1145">
        <v>6</v>
      </c>
      <c r="CA1145" t="s">
        <v>930</v>
      </c>
      <c r="CB1145" t="s">
        <v>156</v>
      </c>
      <c r="CC1145">
        <v>7</v>
      </c>
      <c r="CD1145" t="b">
        <v>0</v>
      </c>
      <c r="CE1145" t="s">
        <v>168</v>
      </c>
      <c r="CF1145" t="s">
        <v>931</v>
      </c>
      <c r="CG1145">
        <v>39</v>
      </c>
      <c r="CH1145">
        <v>0</v>
      </c>
      <c r="CI1145" t="s">
        <v>963</v>
      </c>
      <c r="CJ1145" t="s">
        <v>169</v>
      </c>
      <c r="CK1145" t="s">
        <v>169</v>
      </c>
      <c r="CL1145" t="s">
        <v>169</v>
      </c>
      <c r="CM1145" t="s">
        <v>169</v>
      </c>
      <c r="CN1145" t="s">
        <v>932</v>
      </c>
      <c r="CO1145" t="s">
        <v>963</v>
      </c>
      <c r="CP1145" t="s">
        <v>169</v>
      </c>
      <c r="CQ1145">
        <v>1</v>
      </c>
      <c r="CR1145">
        <v>529</v>
      </c>
      <c r="CS1145">
        <f t="shared" si="818"/>
        <v>529</v>
      </c>
      <c r="CT1145">
        <f t="shared" ca="1" si="863"/>
        <v>1128</v>
      </c>
      <c r="CU1145" t="str">
        <f t="shared" si="820"/>
        <v/>
      </c>
      <c r="CV1145" t="str">
        <f t="shared" ca="1" si="864"/>
        <v/>
      </c>
      <c r="CW1145" t="str">
        <f t="shared" si="822"/>
        <v/>
      </c>
      <c r="CX1145" t="str">
        <f t="shared" ca="1" si="865"/>
        <v/>
      </c>
      <c r="CY1145" t="str">
        <f t="shared" si="824"/>
        <v/>
      </c>
      <c r="CZ1145" t="str">
        <f t="shared" ca="1" si="866"/>
        <v/>
      </c>
      <c r="DA1145" t="str">
        <f t="shared" si="826"/>
        <v/>
      </c>
      <c r="DB1145" t="str">
        <f t="shared" ca="1" si="867"/>
        <v/>
      </c>
      <c r="DC1145" t="str">
        <f t="shared" si="828"/>
        <v/>
      </c>
      <c r="DD1145" t="str">
        <f t="shared" ca="1" si="868"/>
        <v/>
      </c>
      <c r="DE1145" t="str">
        <f t="shared" si="830"/>
        <v/>
      </c>
      <c r="DF1145" t="str">
        <f t="shared" ca="1" si="869"/>
        <v/>
      </c>
      <c r="DG1145" t="str">
        <f t="shared" si="832"/>
        <v/>
      </c>
      <c r="DH1145" t="str">
        <f t="shared" ca="1" si="870"/>
        <v/>
      </c>
      <c r="DI1145" t="str">
        <f t="shared" si="834"/>
        <v/>
      </c>
      <c r="DJ1145" t="str">
        <f t="shared" ca="1" si="871"/>
        <v/>
      </c>
      <c r="DK1145" t="str">
        <f t="shared" si="836"/>
        <v/>
      </c>
      <c r="DL1145" t="str">
        <f t="shared" ca="1" si="872"/>
        <v/>
      </c>
      <c r="DM1145" t="str">
        <f t="shared" si="838"/>
        <v/>
      </c>
      <c r="DN1145" t="str">
        <f t="shared" ca="1" si="873"/>
        <v/>
      </c>
      <c r="DO1145" t="str">
        <f t="shared" si="840"/>
        <v/>
      </c>
      <c r="DP1145" t="str">
        <f t="shared" ca="1" si="874"/>
        <v/>
      </c>
      <c r="DQ1145">
        <f t="shared" si="842"/>
        <v>529</v>
      </c>
      <c r="DR1145">
        <f t="shared" ca="1" si="875"/>
        <v>1128</v>
      </c>
      <c r="DS1145" t="str">
        <f t="shared" si="844"/>
        <v/>
      </c>
      <c r="DT1145" t="str">
        <f t="shared" ca="1" si="876"/>
        <v/>
      </c>
      <c r="DU1145" t="str">
        <f t="shared" si="846"/>
        <v/>
      </c>
      <c r="DV1145" t="str">
        <f t="shared" ca="1" si="877"/>
        <v/>
      </c>
      <c r="DW1145" t="str">
        <f t="shared" si="848"/>
        <v/>
      </c>
      <c r="DX1145" t="str">
        <f t="shared" ca="1" si="878"/>
        <v/>
      </c>
      <c r="DY1145" t="str">
        <f t="shared" si="850"/>
        <v/>
      </c>
      <c r="DZ1145" t="str">
        <f t="shared" ca="1" si="879"/>
        <v/>
      </c>
      <c r="EA1145" t="str">
        <f t="shared" si="852"/>
        <v/>
      </c>
      <c r="EB1145" t="str">
        <f t="shared" ca="1" si="880"/>
        <v/>
      </c>
      <c r="EC1145" t="str">
        <f t="shared" si="854"/>
        <v/>
      </c>
      <c r="ED1145" t="str">
        <f t="shared" ca="1" si="881"/>
        <v/>
      </c>
      <c r="EE1145" t="str">
        <f t="shared" si="856"/>
        <v/>
      </c>
      <c r="EF1145" t="str">
        <f t="shared" ca="1" si="882"/>
        <v/>
      </c>
      <c r="EG1145" t="str">
        <f t="shared" si="858"/>
        <v/>
      </c>
      <c r="EH1145" t="str">
        <f t="shared" ca="1" si="883"/>
        <v/>
      </c>
      <c r="EI1145" t="str">
        <f t="shared" si="860"/>
        <v/>
      </c>
      <c r="EJ1145" t="str">
        <f t="shared" ca="1" si="884"/>
        <v/>
      </c>
      <c r="EK1145">
        <f t="shared" ca="1" si="885"/>
        <v>1128</v>
      </c>
      <c r="EL1145">
        <v>1094</v>
      </c>
      <c r="EM1145">
        <v>49054</v>
      </c>
      <c r="EN1145">
        <v>4913</v>
      </c>
      <c r="EO1145">
        <v>13578</v>
      </c>
      <c r="EP1145">
        <v>4006</v>
      </c>
      <c r="EQ1145">
        <v>168751</v>
      </c>
      <c r="ER1145">
        <v>529</v>
      </c>
      <c r="ES1145">
        <v>23145</v>
      </c>
      <c r="ET1145">
        <v>1301</v>
      </c>
      <c r="EU1145">
        <v>2</v>
      </c>
      <c r="EV1145" t="s">
        <v>156</v>
      </c>
      <c r="EW1145">
        <v>1024</v>
      </c>
      <c r="EX1145">
        <v>2</v>
      </c>
      <c r="EY1145">
        <v>48000</v>
      </c>
      <c r="EZ1145">
        <v>-16</v>
      </c>
      <c r="FA1145" t="s">
        <v>170</v>
      </c>
      <c r="FB1145">
        <v>11</v>
      </c>
      <c r="FC1145" t="s">
        <v>171</v>
      </c>
      <c r="FD1145">
        <v>406321</v>
      </c>
      <c r="FE1145">
        <v>401399</v>
      </c>
      <c r="FF1145">
        <v>176815</v>
      </c>
      <c r="FG1145">
        <v>472405</v>
      </c>
      <c r="FH1145">
        <v>473884</v>
      </c>
      <c r="FI1145">
        <v>401370</v>
      </c>
      <c r="FJ1145">
        <v>400055</v>
      </c>
      <c r="FK1145" t="s">
        <v>158</v>
      </c>
      <c r="FL1145">
        <v>396461</v>
      </c>
      <c r="FM1145">
        <v>320215</v>
      </c>
      <c r="FN1145">
        <v>357207</v>
      </c>
      <c r="FO1145">
        <v>7981</v>
      </c>
      <c r="FP1145">
        <v>7973</v>
      </c>
      <c r="FQ1145">
        <v>471655</v>
      </c>
      <c r="FR1145">
        <v>320213</v>
      </c>
      <c r="FS1145">
        <v>320213</v>
      </c>
      <c r="FT1145">
        <v>7979</v>
      </c>
      <c r="FU1145">
        <v>477422</v>
      </c>
      <c r="FV1145">
        <v>475884</v>
      </c>
      <c r="FY1145">
        <v>477952</v>
      </c>
      <c r="FZ1145">
        <v>333794</v>
      </c>
      <c r="GA1145">
        <v>361214</v>
      </c>
      <c r="GB1145">
        <v>334058</v>
      </c>
      <c r="GC1145">
        <v>400056</v>
      </c>
      <c r="GD1145">
        <v>398461</v>
      </c>
      <c r="GE1145">
        <v>401362</v>
      </c>
      <c r="GF1145" t="s">
        <v>158</v>
      </c>
      <c r="GG1145">
        <v>396458</v>
      </c>
      <c r="GH1145">
        <v>471654</v>
      </c>
      <c r="GI1145">
        <v>455376</v>
      </c>
      <c r="GJ1145" t="s">
        <v>172</v>
      </c>
      <c r="GK1145">
        <v>3</v>
      </c>
      <c r="GL1145" t="s">
        <v>967</v>
      </c>
      <c r="GM1145">
        <v>3</v>
      </c>
      <c r="GN1145" t="s">
        <v>182</v>
      </c>
      <c r="GO1145" t="s">
        <v>166</v>
      </c>
      <c r="GP1145">
        <v>1024</v>
      </c>
      <c r="GQ1145">
        <v>-9</v>
      </c>
      <c r="GR1145">
        <v>-326</v>
      </c>
      <c r="GS1145">
        <f t="shared" si="886"/>
        <v>3</v>
      </c>
      <c r="GT1145" t="str">
        <f t="shared" si="887"/>
        <v>test</v>
      </c>
    </row>
    <row r="1146" spans="1:202" x14ac:dyDescent="0.2">
      <c r="A1146">
        <v>100</v>
      </c>
      <c r="B1146">
        <v>100</v>
      </c>
      <c r="C1146">
        <v>1316</v>
      </c>
      <c r="D1146">
        <v>1316</v>
      </c>
      <c r="E1146" t="s">
        <v>155</v>
      </c>
      <c r="F1146" t="s">
        <v>156</v>
      </c>
      <c r="G1146" t="s">
        <v>156</v>
      </c>
      <c r="H1146" t="s">
        <v>156</v>
      </c>
      <c r="I1146">
        <v>0</v>
      </c>
      <c r="J1146" t="s">
        <v>157</v>
      </c>
      <c r="K1146">
        <v>1</v>
      </c>
      <c r="L1146" t="s">
        <v>154</v>
      </c>
      <c r="M1146" t="s">
        <v>154</v>
      </c>
      <c r="N1146" t="s">
        <v>154</v>
      </c>
      <c r="O1146">
        <v>1</v>
      </c>
      <c r="P1146" t="s">
        <v>154</v>
      </c>
      <c r="Q1146" t="s">
        <v>154</v>
      </c>
      <c r="R1146" t="s">
        <v>179</v>
      </c>
      <c r="S1146">
        <v>0</v>
      </c>
      <c r="T1146">
        <v>1</v>
      </c>
      <c r="U1146">
        <v>0</v>
      </c>
      <c r="V1146">
        <v>3</v>
      </c>
      <c r="W1146">
        <v>3</v>
      </c>
      <c r="X1146">
        <v>1</v>
      </c>
      <c r="Y1146">
        <v>13</v>
      </c>
      <c r="Z1146">
        <v>0</v>
      </c>
      <c r="AA1146">
        <v>13</v>
      </c>
      <c r="AB1146">
        <v>1</v>
      </c>
      <c r="AC1146">
        <v>1</v>
      </c>
      <c r="AD1146">
        <v>0</v>
      </c>
      <c r="AE1146">
        <v>0</v>
      </c>
      <c r="AF1146">
        <v>3</v>
      </c>
      <c r="AG1146">
        <v>1</v>
      </c>
      <c r="AH1146">
        <v>1</v>
      </c>
      <c r="AI1146">
        <v>0</v>
      </c>
      <c r="AJ1146">
        <v>3</v>
      </c>
      <c r="AK1146">
        <v>3</v>
      </c>
      <c r="AL1146">
        <v>17</v>
      </c>
      <c r="AM1146">
        <v>1</v>
      </c>
      <c r="AN1146">
        <v>1</v>
      </c>
      <c r="AO1146">
        <v>1</v>
      </c>
      <c r="AP1146">
        <v>13</v>
      </c>
      <c r="AQ1146">
        <v>13</v>
      </c>
      <c r="AR1146">
        <v>13</v>
      </c>
      <c r="AS1146">
        <v>1</v>
      </c>
      <c r="AT1146">
        <v>13</v>
      </c>
      <c r="AU1146">
        <v>3</v>
      </c>
      <c r="AX1146">
        <v>0</v>
      </c>
      <c r="AY1146" t="s">
        <v>159</v>
      </c>
      <c r="AZ1146" t="s">
        <v>773</v>
      </c>
      <c r="BA1146" t="s">
        <v>961</v>
      </c>
      <c r="BB1146" t="s">
        <v>927</v>
      </c>
      <c r="BC1146" t="s">
        <v>161</v>
      </c>
      <c r="BD1146" t="b">
        <v>0</v>
      </c>
      <c r="BE1146">
        <v>5.23</v>
      </c>
      <c r="BF1146" t="b">
        <v>1</v>
      </c>
      <c r="BH1146" t="s">
        <v>928</v>
      </c>
      <c r="BI1146" t="s">
        <v>929</v>
      </c>
      <c r="BJ1146" t="b">
        <v>0</v>
      </c>
      <c r="BK1146" t="s">
        <v>163</v>
      </c>
      <c r="BL1146" t="b">
        <v>0</v>
      </c>
      <c r="BM1146">
        <v>18</v>
      </c>
      <c r="BN1146" t="s">
        <v>164</v>
      </c>
      <c r="BO1146" t="s">
        <v>165</v>
      </c>
      <c r="BP1146" t="s">
        <v>164</v>
      </c>
      <c r="BQ1146" t="s">
        <v>166</v>
      </c>
      <c r="BR1146">
        <v>768</v>
      </c>
      <c r="BS1146" t="s">
        <v>156</v>
      </c>
      <c r="BT1146" t="s">
        <v>174</v>
      </c>
      <c r="BU1146" t="s">
        <v>204</v>
      </c>
      <c r="BV1146" t="s">
        <v>180</v>
      </c>
      <c r="BW1146">
        <v>3</v>
      </c>
      <c r="BX1146">
        <v>2</v>
      </c>
      <c r="BY1146">
        <v>0</v>
      </c>
      <c r="BZ1146">
        <v>6</v>
      </c>
      <c r="CA1146" t="s">
        <v>930</v>
      </c>
      <c r="CB1146" t="s">
        <v>156</v>
      </c>
      <c r="CC1146">
        <v>7</v>
      </c>
      <c r="CD1146" t="b">
        <v>0</v>
      </c>
      <c r="CE1146" t="s">
        <v>168</v>
      </c>
      <c r="CF1146" t="s">
        <v>931</v>
      </c>
      <c r="CG1146">
        <v>15</v>
      </c>
      <c r="CH1146">
        <v>0</v>
      </c>
      <c r="CI1146" t="s">
        <v>963</v>
      </c>
      <c r="CJ1146" t="s">
        <v>169</v>
      </c>
      <c r="CK1146" t="s">
        <v>169</v>
      </c>
      <c r="CL1146" t="s">
        <v>169</v>
      </c>
      <c r="CM1146" t="s">
        <v>169</v>
      </c>
      <c r="CN1146" t="s">
        <v>932</v>
      </c>
      <c r="CO1146" t="s">
        <v>963</v>
      </c>
      <c r="CP1146" t="s">
        <v>169</v>
      </c>
      <c r="CQ1146">
        <v>1</v>
      </c>
      <c r="CR1146">
        <v>313</v>
      </c>
      <c r="CS1146">
        <f t="shared" si="818"/>
        <v>313</v>
      </c>
      <c r="CT1146">
        <f t="shared" ca="1" si="863"/>
        <v>313</v>
      </c>
      <c r="CU1146" t="str">
        <f t="shared" si="820"/>
        <v/>
      </c>
      <c r="CV1146" t="str">
        <f t="shared" ca="1" si="864"/>
        <v/>
      </c>
      <c r="CW1146" t="str">
        <f t="shared" si="822"/>
        <v/>
      </c>
      <c r="CX1146" t="str">
        <f t="shared" ca="1" si="865"/>
        <v/>
      </c>
      <c r="CY1146" t="str">
        <f t="shared" si="824"/>
        <v/>
      </c>
      <c r="CZ1146" t="str">
        <f t="shared" ca="1" si="866"/>
        <v/>
      </c>
      <c r="DA1146" t="str">
        <f t="shared" si="826"/>
        <v/>
      </c>
      <c r="DB1146" t="str">
        <f t="shared" ca="1" si="867"/>
        <v/>
      </c>
      <c r="DC1146" t="str">
        <f t="shared" si="828"/>
        <v/>
      </c>
      <c r="DD1146" t="str">
        <f t="shared" ca="1" si="868"/>
        <v/>
      </c>
      <c r="DE1146" t="str">
        <f t="shared" si="830"/>
        <v/>
      </c>
      <c r="DF1146" t="str">
        <f t="shared" ca="1" si="869"/>
        <v/>
      </c>
      <c r="DG1146" t="str">
        <f t="shared" si="832"/>
        <v/>
      </c>
      <c r="DH1146" t="str">
        <f t="shared" ca="1" si="870"/>
        <v/>
      </c>
      <c r="DI1146" t="str">
        <f t="shared" si="834"/>
        <v/>
      </c>
      <c r="DJ1146" t="str">
        <f t="shared" ca="1" si="871"/>
        <v/>
      </c>
      <c r="DK1146" t="str">
        <f t="shared" si="836"/>
        <v/>
      </c>
      <c r="DL1146" t="str">
        <f t="shared" ca="1" si="872"/>
        <v/>
      </c>
      <c r="DM1146" t="str">
        <f t="shared" si="838"/>
        <v/>
      </c>
      <c r="DN1146" t="str">
        <f t="shared" ca="1" si="873"/>
        <v/>
      </c>
      <c r="DO1146">
        <f t="shared" si="840"/>
        <v>313</v>
      </c>
      <c r="DP1146">
        <f t="shared" ca="1" si="874"/>
        <v>313</v>
      </c>
      <c r="DQ1146" t="str">
        <f t="shared" si="842"/>
        <v/>
      </c>
      <c r="DR1146" t="str">
        <f t="shared" ca="1" si="875"/>
        <v/>
      </c>
      <c r="DS1146" t="str">
        <f t="shared" si="844"/>
        <v/>
      </c>
      <c r="DT1146" t="str">
        <f t="shared" ca="1" si="876"/>
        <v/>
      </c>
      <c r="DU1146" t="str">
        <f t="shared" si="846"/>
        <v/>
      </c>
      <c r="DV1146" t="str">
        <f t="shared" ca="1" si="877"/>
        <v/>
      </c>
      <c r="DW1146" t="str">
        <f t="shared" si="848"/>
        <v/>
      </c>
      <c r="DX1146" t="str">
        <f t="shared" ca="1" si="878"/>
        <v/>
      </c>
      <c r="DY1146" t="str">
        <f t="shared" si="850"/>
        <v/>
      </c>
      <c r="DZ1146" t="str">
        <f t="shared" ca="1" si="879"/>
        <v/>
      </c>
      <c r="EA1146" t="str">
        <f t="shared" si="852"/>
        <v/>
      </c>
      <c r="EB1146" t="str">
        <f t="shared" ca="1" si="880"/>
        <v/>
      </c>
      <c r="EC1146" t="str">
        <f t="shared" si="854"/>
        <v/>
      </c>
      <c r="ED1146" t="str">
        <f t="shared" ca="1" si="881"/>
        <v/>
      </c>
      <c r="EE1146" t="str">
        <f t="shared" si="856"/>
        <v/>
      </c>
      <c r="EF1146" t="str">
        <f t="shared" ca="1" si="882"/>
        <v/>
      </c>
      <c r="EG1146" t="str">
        <f t="shared" si="858"/>
        <v/>
      </c>
      <c r="EH1146" t="str">
        <f t="shared" ca="1" si="883"/>
        <v/>
      </c>
      <c r="EI1146" t="str">
        <f t="shared" si="860"/>
        <v/>
      </c>
      <c r="EJ1146" t="str">
        <f t="shared" ca="1" si="884"/>
        <v/>
      </c>
      <c r="EK1146">
        <f t="shared" ca="1" si="885"/>
        <v>313</v>
      </c>
      <c r="EL1146">
        <v>313</v>
      </c>
      <c r="EM1146">
        <v>49054</v>
      </c>
      <c r="EN1146">
        <v>4913</v>
      </c>
      <c r="EO1146">
        <v>13578</v>
      </c>
      <c r="EP1146">
        <v>4006</v>
      </c>
      <c r="EQ1146">
        <v>168751</v>
      </c>
      <c r="ER1146">
        <v>313</v>
      </c>
      <c r="ES1146">
        <v>23145</v>
      </c>
      <c r="ET1146">
        <v>1301</v>
      </c>
      <c r="EU1146">
        <v>2</v>
      </c>
      <c r="EV1146" t="s">
        <v>156</v>
      </c>
      <c r="EW1146">
        <v>1024</v>
      </c>
      <c r="EX1146">
        <v>2</v>
      </c>
      <c r="EY1146">
        <v>48000</v>
      </c>
      <c r="EZ1146">
        <v>-16</v>
      </c>
      <c r="FA1146" t="s">
        <v>170</v>
      </c>
      <c r="FB1146">
        <v>11</v>
      </c>
      <c r="FC1146" t="s">
        <v>171</v>
      </c>
      <c r="FD1146">
        <v>406321</v>
      </c>
      <c r="FE1146">
        <v>401399</v>
      </c>
      <c r="FF1146">
        <v>176815</v>
      </c>
      <c r="FG1146">
        <v>478727</v>
      </c>
      <c r="FH1146">
        <v>480245</v>
      </c>
      <c r="FI1146">
        <v>401370</v>
      </c>
      <c r="FJ1146">
        <v>400055</v>
      </c>
      <c r="FK1146" t="s">
        <v>158</v>
      </c>
      <c r="FL1146">
        <v>396461</v>
      </c>
      <c r="FM1146">
        <v>320215</v>
      </c>
      <c r="FN1146">
        <v>357207</v>
      </c>
      <c r="FO1146">
        <v>7981</v>
      </c>
      <c r="FP1146">
        <v>7973</v>
      </c>
      <c r="FQ1146">
        <v>477977</v>
      </c>
      <c r="FR1146">
        <v>320213</v>
      </c>
      <c r="FS1146">
        <v>320213</v>
      </c>
      <c r="FT1146">
        <v>7979</v>
      </c>
      <c r="FU1146">
        <v>483742</v>
      </c>
      <c r="FV1146">
        <v>482245</v>
      </c>
      <c r="FY1146">
        <v>484056</v>
      </c>
      <c r="FZ1146">
        <v>333794</v>
      </c>
      <c r="GA1146">
        <v>361214</v>
      </c>
      <c r="GB1146">
        <v>334058</v>
      </c>
      <c r="GC1146">
        <v>400056</v>
      </c>
      <c r="GD1146">
        <v>398461</v>
      </c>
      <c r="GE1146">
        <v>401362</v>
      </c>
      <c r="GF1146" t="s">
        <v>158</v>
      </c>
      <c r="GG1146">
        <v>396458</v>
      </c>
      <c r="GH1146">
        <v>477976</v>
      </c>
      <c r="GI1146">
        <v>455376</v>
      </c>
      <c r="GJ1146" t="s">
        <v>172</v>
      </c>
      <c r="GK1146">
        <v>4</v>
      </c>
      <c r="GL1146" t="s">
        <v>968</v>
      </c>
      <c r="GM1146">
        <v>4</v>
      </c>
      <c r="GN1146" t="s">
        <v>182</v>
      </c>
      <c r="GO1146" t="s">
        <v>166</v>
      </c>
      <c r="GP1146">
        <v>1024</v>
      </c>
      <c r="GQ1146">
        <v>-9</v>
      </c>
      <c r="GR1146">
        <v>-326</v>
      </c>
      <c r="GS1146">
        <f t="shared" si="886"/>
        <v>4</v>
      </c>
      <c r="GT1146" t="str">
        <f t="shared" si="887"/>
        <v>test</v>
      </c>
    </row>
    <row r="1147" spans="1:202" x14ac:dyDescent="0.2">
      <c r="A1147">
        <v>100</v>
      </c>
      <c r="B1147">
        <v>100</v>
      </c>
      <c r="C1147">
        <v>1100</v>
      </c>
      <c r="D1147">
        <v>1100</v>
      </c>
      <c r="E1147" t="s">
        <v>155</v>
      </c>
      <c r="F1147" t="s">
        <v>156</v>
      </c>
      <c r="G1147" t="s">
        <v>156</v>
      </c>
      <c r="H1147" t="s">
        <v>156</v>
      </c>
      <c r="I1147">
        <v>0</v>
      </c>
      <c r="J1147" t="s">
        <v>157</v>
      </c>
      <c r="K1147">
        <v>1</v>
      </c>
      <c r="L1147" t="s">
        <v>154</v>
      </c>
      <c r="M1147" t="s">
        <v>154</v>
      </c>
      <c r="N1147" t="s">
        <v>154</v>
      </c>
      <c r="O1147">
        <v>1</v>
      </c>
      <c r="P1147" t="s">
        <v>154</v>
      </c>
      <c r="Q1147" t="s">
        <v>154</v>
      </c>
      <c r="R1147" t="s">
        <v>183</v>
      </c>
      <c r="S1147">
        <v>0</v>
      </c>
      <c r="T1147">
        <v>1</v>
      </c>
      <c r="U1147">
        <v>0</v>
      </c>
      <c r="V1147">
        <v>4</v>
      </c>
      <c r="W1147">
        <v>4</v>
      </c>
      <c r="X1147">
        <v>1</v>
      </c>
      <c r="Y1147">
        <v>13</v>
      </c>
      <c r="Z1147">
        <v>0</v>
      </c>
      <c r="AA1147">
        <v>13</v>
      </c>
      <c r="AB1147">
        <v>1</v>
      </c>
      <c r="AC1147">
        <v>1</v>
      </c>
      <c r="AD1147">
        <v>0</v>
      </c>
      <c r="AE1147">
        <v>0</v>
      </c>
      <c r="AF1147">
        <v>4</v>
      </c>
      <c r="AG1147">
        <v>1</v>
      </c>
      <c r="AH1147">
        <v>1</v>
      </c>
      <c r="AI1147">
        <v>0</v>
      </c>
      <c r="AJ1147">
        <v>4</v>
      </c>
      <c r="AK1147">
        <v>4</v>
      </c>
      <c r="AL1147">
        <v>18</v>
      </c>
      <c r="AM1147">
        <v>1</v>
      </c>
      <c r="AN1147">
        <v>1</v>
      </c>
      <c r="AO1147">
        <v>1</v>
      </c>
      <c r="AP1147">
        <v>13</v>
      </c>
      <c r="AQ1147">
        <v>13</v>
      </c>
      <c r="AR1147">
        <v>13</v>
      </c>
      <c r="AS1147">
        <v>1</v>
      </c>
      <c r="AT1147">
        <v>13</v>
      </c>
      <c r="AU1147">
        <v>4</v>
      </c>
      <c r="AX1147">
        <v>0</v>
      </c>
      <c r="AY1147" t="s">
        <v>159</v>
      </c>
      <c r="AZ1147" t="s">
        <v>773</v>
      </c>
      <c r="BA1147" t="s">
        <v>961</v>
      </c>
      <c r="BB1147" t="s">
        <v>927</v>
      </c>
      <c r="BC1147" t="s">
        <v>161</v>
      </c>
      <c r="BD1147" t="b">
        <v>0</v>
      </c>
      <c r="BE1147" t="s">
        <v>164</v>
      </c>
      <c r="BF1147" t="b">
        <v>1</v>
      </c>
      <c r="BH1147" t="s">
        <v>928</v>
      </c>
      <c r="BI1147" t="s">
        <v>929</v>
      </c>
      <c r="BJ1147" t="b">
        <v>0</v>
      </c>
      <c r="BK1147" t="s">
        <v>163</v>
      </c>
      <c r="BL1147" t="b">
        <v>0</v>
      </c>
      <c r="BM1147">
        <v>18</v>
      </c>
      <c r="BN1147" t="s">
        <v>164</v>
      </c>
      <c r="BO1147" t="s">
        <v>165</v>
      </c>
      <c r="BP1147" t="s">
        <v>164</v>
      </c>
      <c r="BQ1147" t="s">
        <v>166</v>
      </c>
      <c r="BR1147">
        <v>768</v>
      </c>
      <c r="BS1147" t="s">
        <v>156</v>
      </c>
      <c r="BT1147" t="s">
        <v>174</v>
      </c>
      <c r="BU1147" t="s">
        <v>181</v>
      </c>
      <c r="BV1147" t="s">
        <v>187</v>
      </c>
      <c r="BW1147">
        <v>4</v>
      </c>
      <c r="BX1147">
        <v>2</v>
      </c>
      <c r="BY1147">
        <v>0</v>
      </c>
      <c r="BZ1147">
        <v>6</v>
      </c>
      <c r="CA1147" t="s">
        <v>930</v>
      </c>
      <c r="CB1147" t="s">
        <v>156</v>
      </c>
      <c r="CC1147">
        <v>7</v>
      </c>
      <c r="CD1147" t="b">
        <v>0</v>
      </c>
      <c r="CE1147" t="s">
        <v>168</v>
      </c>
      <c r="CF1147" t="s">
        <v>931</v>
      </c>
      <c r="CG1147">
        <v>50</v>
      </c>
      <c r="CH1147">
        <v>0</v>
      </c>
      <c r="CI1147" t="s">
        <v>965</v>
      </c>
      <c r="CJ1147" t="s">
        <v>169</v>
      </c>
      <c r="CK1147" t="s">
        <v>169</v>
      </c>
      <c r="CL1147" t="s">
        <v>169</v>
      </c>
      <c r="CM1147" t="s">
        <v>169</v>
      </c>
      <c r="CN1147" t="s">
        <v>932</v>
      </c>
      <c r="CO1147" t="s">
        <v>965</v>
      </c>
      <c r="CP1147" t="s">
        <v>169</v>
      </c>
      <c r="CQ1147">
        <v>1</v>
      </c>
      <c r="CR1147">
        <v>238</v>
      </c>
      <c r="CS1147" t="str">
        <f t="shared" si="818"/>
        <v/>
      </c>
      <c r="CT1147" t="str">
        <f t="shared" ca="1" si="863"/>
        <v/>
      </c>
      <c r="CU1147" t="str">
        <f t="shared" si="820"/>
        <v/>
      </c>
      <c r="CV1147" t="str">
        <f t="shared" ca="1" si="864"/>
        <v/>
      </c>
      <c r="CW1147" t="str">
        <f t="shared" si="822"/>
        <v/>
      </c>
      <c r="CX1147" t="str">
        <f t="shared" ca="1" si="865"/>
        <v/>
      </c>
      <c r="CY1147" t="str">
        <f t="shared" si="824"/>
        <v/>
      </c>
      <c r="CZ1147" t="str">
        <f t="shared" ca="1" si="866"/>
        <v/>
      </c>
      <c r="DA1147" t="str">
        <f t="shared" si="826"/>
        <v/>
      </c>
      <c r="DB1147" t="str">
        <f t="shared" ca="1" si="867"/>
        <v/>
      </c>
      <c r="DC1147" t="str">
        <f t="shared" si="828"/>
        <v/>
      </c>
      <c r="DD1147" t="str">
        <f t="shared" ca="1" si="868"/>
        <v/>
      </c>
      <c r="DE1147" t="str">
        <f t="shared" si="830"/>
        <v/>
      </c>
      <c r="DF1147" t="str">
        <f t="shared" ca="1" si="869"/>
        <v/>
      </c>
      <c r="DG1147" t="str">
        <f t="shared" si="832"/>
        <v/>
      </c>
      <c r="DH1147" t="str">
        <f t="shared" ca="1" si="870"/>
        <v/>
      </c>
      <c r="DI1147" t="str">
        <f t="shared" si="834"/>
        <v/>
      </c>
      <c r="DJ1147" t="str">
        <f t="shared" ca="1" si="871"/>
        <v/>
      </c>
      <c r="DK1147" t="str">
        <f t="shared" si="836"/>
        <v/>
      </c>
      <c r="DL1147" t="str">
        <f t="shared" ca="1" si="872"/>
        <v/>
      </c>
      <c r="DM1147" t="str">
        <f t="shared" si="838"/>
        <v/>
      </c>
      <c r="DN1147" t="str">
        <f t="shared" ca="1" si="873"/>
        <v/>
      </c>
      <c r="DO1147" t="str">
        <f t="shared" si="840"/>
        <v/>
      </c>
      <c r="DP1147" t="str">
        <f t="shared" ca="1" si="874"/>
        <v/>
      </c>
      <c r="DQ1147" t="str">
        <f t="shared" si="842"/>
        <v/>
      </c>
      <c r="DR1147" t="str">
        <f t="shared" ca="1" si="875"/>
        <v/>
      </c>
      <c r="DS1147" t="str">
        <f t="shared" si="844"/>
        <v/>
      </c>
      <c r="DT1147" t="str">
        <f t="shared" ca="1" si="876"/>
        <v/>
      </c>
      <c r="DU1147" t="str">
        <f t="shared" si="846"/>
        <v/>
      </c>
      <c r="DV1147" t="str">
        <f t="shared" ca="1" si="877"/>
        <v/>
      </c>
      <c r="DW1147" t="str">
        <f t="shared" si="848"/>
        <v/>
      </c>
      <c r="DX1147" t="str">
        <f t="shared" ca="1" si="878"/>
        <v/>
      </c>
      <c r="DY1147" t="str">
        <f t="shared" si="850"/>
        <v/>
      </c>
      <c r="DZ1147" t="str">
        <f t="shared" ca="1" si="879"/>
        <v/>
      </c>
      <c r="EA1147" t="str">
        <f t="shared" si="852"/>
        <v/>
      </c>
      <c r="EB1147" t="str">
        <f t="shared" ca="1" si="880"/>
        <v/>
      </c>
      <c r="EC1147" t="str">
        <f t="shared" si="854"/>
        <v/>
      </c>
      <c r="ED1147" t="str">
        <f t="shared" ca="1" si="881"/>
        <v/>
      </c>
      <c r="EE1147" t="str">
        <f t="shared" si="856"/>
        <v/>
      </c>
      <c r="EF1147" t="str">
        <f t="shared" ca="1" si="882"/>
        <v/>
      </c>
      <c r="EG1147" t="str">
        <f t="shared" si="858"/>
        <v/>
      </c>
      <c r="EH1147" t="str">
        <f t="shared" ca="1" si="883"/>
        <v/>
      </c>
      <c r="EI1147" t="str">
        <f t="shared" si="860"/>
        <v/>
      </c>
      <c r="EJ1147" t="str">
        <f t="shared" ca="1" si="884"/>
        <v/>
      </c>
      <c r="EK1147" t="str">
        <f t="shared" ca="1" si="885"/>
        <v/>
      </c>
      <c r="EL1147" t="s">
        <v>924</v>
      </c>
      <c r="EM1147">
        <v>49054</v>
      </c>
      <c r="EN1147">
        <v>4913</v>
      </c>
      <c r="EO1147">
        <v>13578</v>
      </c>
      <c r="EP1147">
        <v>4006</v>
      </c>
      <c r="EQ1147">
        <v>168751</v>
      </c>
      <c r="ER1147">
        <v>238</v>
      </c>
      <c r="ES1147">
        <v>23145</v>
      </c>
      <c r="ET1147">
        <v>1301</v>
      </c>
      <c r="EU1147">
        <v>2</v>
      </c>
      <c r="EV1147" t="s">
        <v>156</v>
      </c>
      <c r="EW1147">
        <v>1024</v>
      </c>
      <c r="EX1147">
        <v>2</v>
      </c>
      <c r="EY1147">
        <v>48000</v>
      </c>
      <c r="EZ1147">
        <v>-16</v>
      </c>
      <c r="FA1147" t="s">
        <v>170</v>
      </c>
      <c r="FB1147">
        <v>11</v>
      </c>
      <c r="FC1147" t="s">
        <v>171</v>
      </c>
      <c r="FD1147">
        <v>406321</v>
      </c>
      <c r="FE1147">
        <v>401399</v>
      </c>
      <c r="FF1147">
        <v>176815</v>
      </c>
      <c r="FG1147">
        <v>484840</v>
      </c>
      <c r="FH1147">
        <v>486433</v>
      </c>
      <c r="FI1147">
        <v>401370</v>
      </c>
      <c r="FJ1147">
        <v>400055</v>
      </c>
      <c r="FK1147" t="s">
        <v>158</v>
      </c>
      <c r="FL1147">
        <v>396461</v>
      </c>
      <c r="FM1147">
        <v>320215</v>
      </c>
      <c r="FN1147">
        <v>357207</v>
      </c>
      <c r="FO1147">
        <v>7981</v>
      </c>
      <c r="FP1147">
        <v>7973</v>
      </c>
      <c r="FQ1147">
        <v>484090</v>
      </c>
      <c r="FR1147">
        <v>320213</v>
      </c>
      <c r="FS1147">
        <v>320213</v>
      </c>
      <c r="FT1147">
        <v>7979</v>
      </c>
      <c r="FU1147">
        <v>490672</v>
      </c>
      <c r="FV1147">
        <v>488434</v>
      </c>
      <c r="FY1147">
        <v>490911</v>
      </c>
      <c r="FZ1147">
        <v>333794</v>
      </c>
      <c r="GA1147">
        <v>361214</v>
      </c>
      <c r="GB1147">
        <v>334058</v>
      </c>
      <c r="GC1147">
        <v>400056</v>
      </c>
      <c r="GD1147">
        <v>398461</v>
      </c>
      <c r="GE1147">
        <v>401362</v>
      </c>
      <c r="GF1147" t="s">
        <v>158</v>
      </c>
      <c r="GG1147">
        <v>396458</v>
      </c>
      <c r="GH1147">
        <v>484088</v>
      </c>
      <c r="GI1147">
        <v>455376</v>
      </c>
      <c r="GJ1147" t="s">
        <v>172</v>
      </c>
      <c r="GK1147">
        <v>5</v>
      </c>
      <c r="GL1147" t="s">
        <v>969</v>
      </c>
      <c r="GM1147">
        <v>5</v>
      </c>
      <c r="GN1147" t="s">
        <v>185</v>
      </c>
      <c r="GO1147" t="s">
        <v>166</v>
      </c>
      <c r="GP1147">
        <v>1024</v>
      </c>
      <c r="GQ1147">
        <v>-9</v>
      </c>
      <c r="GR1147">
        <v>-326</v>
      </c>
      <c r="GS1147">
        <f t="shared" si="886"/>
        <v>5</v>
      </c>
      <c r="GT1147" t="str">
        <f t="shared" si="887"/>
        <v>test</v>
      </c>
    </row>
    <row r="1148" spans="1:202" x14ac:dyDescent="0.2">
      <c r="A1148">
        <v>100</v>
      </c>
      <c r="B1148">
        <v>100</v>
      </c>
      <c r="C1148">
        <v>1005</v>
      </c>
      <c r="D1148">
        <v>1005</v>
      </c>
      <c r="E1148" t="s">
        <v>155</v>
      </c>
      <c r="F1148" t="s">
        <v>156</v>
      </c>
      <c r="G1148" t="s">
        <v>156</v>
      </c>
      <c r="H1148" t="s">
        <v>156</v>
      </c>
      <c r="I1148">
        <v>0</v>
      </c>
      <c r="J1148" t="s">
        <v>157</v>
      </c>
      <c r="K1148">
        <v>1</v>
      </c>
      <c r="L1148" t="s">
        <v>154</v>
      </c>
      <c r="M1148" t="s">
        <v>154</v>
      </c>
      <c r="N1148" t="s">
        <v>154</v>
      </c>
      <c r="O1148">
        <v>1</v>
      </c>
      <c r="P1148" t="s">
        <v>154</v>
      </c>
      <c r="Q1148" t="s">
        <v>154</v>
      </c>
      <c r="R1148" t="s">
        <v>179</v>
      </c>
      <c r="S1148">
        <v>0</v>
      </c>
      <c r="T1148">
        <v>1</v>
      </c>
      <c r="U1148">
        <v>0</v>
      </c>
      <c r="V1148">
        <v>5</v>
      </c>
      <c r="W1148">
        <v>5</v>
      </c>
      <c r="X1148">
        <v>1</v>
      </c>
      <c r="Y1148">
        <v>13</v>
      </c>
      <c r="Z1148">
        <v>0</v>
      </c>
      <c r="AA1148">
        <v>13</v>
      </c>
      <c r="AB1148">
        <v>1</v>
      </c>
      <c r="AC1148">
        <v>1</v>
      </c>
      <c r="AD1148">
        <v>0</v>
      </c>
      <c r="AE1148">
        <v>0</v>
      </c>
      <c r="AF1148">
        <v>5</v>
      </c>
      <c r="AG1148">
        <v>1</v>
      </c>
      <c r="AH1148">
        <v>1</v>
      </c>
      <c r="AI1148">
        <v>0</v>
      </c>
      <c r="AJ1148">
        <v>5</v>
      </c>
      <c r="AK1148">
        <v>5</v>
      </c>
      <c r="AL1148">
        <v>19</v>
      </c>
      <c r="AM1148">
        <v>1</v>
      </c>
      <c r="AN1148">
        <v>1</v>
      </c>
      <c r="AO1148">
        <v>1</v>
      </c>
      <c r="AP1148">
        <v>13</v>
      </c>
      <c r="AQ1148">
        <v>13</v>
      </c>
      <c r="AR1148">
        <v>13</v>
      </c>
      <c r="AS1148">
        <v>1</v>
      </c>
      <c r="AT1148">
        <v>13</v>
      </c>
      <c r="AU1148">
        <v>5</v>
      </c>
      <c r="AX1148">
        <v>0</v>
      </c>
      <c r="AY1148" t="s">
        <v>159</v>
      </c>
      <c r="AZ1148" t="s">
        <v>773</v>
      </c>
      <c r="BA1148" t="s">
        <v>961</v>
      </c>
      <c r="BB1148" t="s">
        <v>927</v>
      </c>
      <c r="BC1148" t="s">
        <v>161</v>
      </c>
      <c r="BD1148" t="b">
        <v>0</v>
      </c>
      <c r="BE1148">
        <v>2.11</v>
      </c>
      <c r="BF1148" t="b">
        <v>1</v>
      </c>
      <c r="BH1148" t="s">
        <v>928</v>
      </c>
      <c r="BI1148" t="s">
        <v>929</v>
      </c>
      <c r="BJ1148" t="b">
        <v>0</v>
      </c>
      <c r="BK1148" t="s">
        <v>163</v>
      </c>
      <c r="BL1148" t="b">
        <v>0</v>
      </c>
      <c r="BM1148">
        <v>18</v>
      </c>
      <c r="BN1148" t="s">
        <v>164</v>
      </c>
      <c r="BO1148" t="s">
        <v>165</v>
      </c>
      <c r="BP1148" t="s">
        <v>164</v>
      </c>
      <c r="BQ1148" t="s">
        <v>166</v>
      </c>
      <c r="BR1148">
        <v>768</v>
      </c>
      <c r="BS1148" t="s">
        <v>156</v>
      </c>
      <c r="BT1148" t="s">
        <v>174</v>
      </c>
      <c r="BU1148" t="s">
        <v>188</v>
      </c>
      <c r="BV1148" t="s">
        <v>189</v>
      </c>
      <c r="BW1148">
        <v>5</v>
      </c>
      <c r="BX1148">
        <v>2</v>
      </c>
      <c r="BY1148">
        <v>0</v>
      </c>
      <c r="BZ1148">
        <v>6</v>
      </c>
      <c r="CA1148" t="s">
        <v>930</v>
      </c>
      <c r="CB1148" t="s">
        <v>156</v>
      </c>
      <c r="CC1148">
        <v>7</v>
      </c>
      <c r="CD1148" t="b">
        <v>0</v>
      </c>
      <c r="CE1148" t="s">
        <v>168</v>
      </c>
      <c r="CF1148" t="s">
        <v>931</v>
      </c>
      <c r="CG1148">
        <v>22</v>
      </c>
      <c r="CH1148">
        <v>0</v>
      </c>
      <c r="CI1148" t="s">
        <v>963</v>
      </c>
      <c r="CJ1148" t="s">
        <v>169</v>
      </c>
      <c r="CK1148" t="s">
        <v>169</v>
      </c>
      <c r="CL1148" t="s">
        <v>169</v>
      </c>
      <c r="CM1148" t="s">
        <v>169</v>
      </c>
      <c r="CN1148" t="s">
        <v>932</v>
      </c>
      <c r="CO1148" t="s">
        <v>963</v>
      </c>
      <c r="CP1148" t="s">
        <v>169</v>
      </c>
      <c r="CQ1148">
        <v>1</v>
      </c>
      <c r="CR1148">
        <v>529</v>
      </c>
      <c r="CS1148">
        <f t="shared" si="818"/>
        <v>529</v>
      </c>
      <c r="CT1148">
        <f t="shared" ca="1" si="863"/>
        <v>529</v>
      </c>
      <c r="CU1148" t="str">
        <f t="shared" si="820"/>
        <v/>
      </c>
      <c r="CV1148" t="str">
        <f t="shared" ca="1" si="864"/>
        <v/>
      </c>
      <c r="CW1148" t="str">
        <f t="shared" si="822"/>
        <v/>
      </c>
      <c r="CX1148" t="str">
        <f t="shared" ca="1" si="865"/>
        <v/>
      </c>
      <c r="CY1148">
        <f t="shared" si="824"/>
        <v>529</v>
      </c>
      <c r="CZ1148">
        <f t="shared" ca="1" si="866"/>
        <v>529</v>
      </c>
      <c r="DA1148" t="str">
        <f t="shared" si="826"/>
        <v/>
      </c>
      <c r="DB1148" t="str">
        <f t="shared" ca="1" si="867"/>
        <v/>
      </c>
      <c r="DC1148" t="str">
        <f t="shared" si="828"/>
        <v/>
      </c>
      <c r="DD1148" t="str">
        <f t="shared" ca="1" si="868"/>
        <v/>
      </c>
      <c r="DE1148" t="str">
        <f t="shared" si="830"/>
        <v/>
      </c>
      <c r="DF1148" t="str">
        <f t="shared" ca="1" si="869"/>
        <v/>
      </c>
      <c r="DG1148" t="str">
        <f t="shared" si="832"/>
        <v/>
      </c>
      <c r="DH1148" t="str">
        <f t="shared" ca="1" si="870"/>
        <v/>
      </c>
      <c r="DI1148" t="str">
        <f t="shared" si="834"/>
        <v/>
      </c>
      <c r="DJ1148" t="str">
        <f t="shared" ca="1" si="871"/>
        <v/>
      </c>
      <c r="DK1148" t="str">
        <f t="shared" si="836"/>
        <v/>
      </c>
      <c r="DL1148" t="str">
        <f t="shared" ca="1" si="872"/>
        <v/>
      </c>
      <c r="DM1148" t="str">
        <f t="shared" si="838"/>
        <v/>
      </c>
      <c r="DN1148" t="str">
        <f t="shared" ca="1" si="873"/>
        <v/>
      </c>
      <c r="DO1148" t="str">
        <f t="shared" si="840"/>
        <v/>
      </c>
      <c r="DP1148" t="str">
        <f t="shared" ca="1" si="874"/>
        <v/>
      </c>
      <c r="DQ1148" t="str">
        <f t="shared" si="842"/>
        <v/>
      </c>
      <c r="DR1148" t="str">
        <f t="shared" ca="1" si="875"/>
        <v/>
      </c>
      <c r="DS1148" t="str">
        <f t="shared" si="844"/>
        <v/>
      </c>
      <c r="DT1148" t="str">
        <f t="shared" ca="1" si="876"/>
        <v/>
      </c>
      <c r="DU1148" t="str">
        <f t="shared" si="846"/>
        <v/>
      </c>
      <c r="DV1148" t="str">
        <f t="shared" ca="1" si="877"/>
        <v/>
      </c>
      <c r="DW1148" t="str">
        <f t="shared" si="848"/>
        <v/>
      </c>
      <c r="DX1148" t="str">
        <f t="shared" ca="1" si="878"/>
        <v/>
      </c>
      <c r="DY1148" t="str">
        <f t="shared" si="850"/>
        <v/>
      </c>
      <c r="DZ1148" t="str">
        <f t="shared" ca="1" si="879"/>
        <v/>
      </c>
      <c r="EA1148" t="str">
        <f t="shared" si="852"/>
        <v/>
      </c>
      <c r="EB1148" t="str">
        <f t="shared" ca="1" si="880"/>
        <v/>
      </c>
      <c r="EC1148" t="str">
        <f t="shared" si="854"/>
        <v/>
      </c>
      <c r="ED1148" t="str">
        <f t="shared" ca="1" si="881"/>
        <v/>
      </c>
      <c r="EE1148" t="str">
        <f t="shared" si="856"/>
        <v/>
      </c>
      <c r="EF1148" t="str">
        <f t="shared" ca="1" si="882"/>
        <v/>
      </c>
      <c r="EG1148" t="str">
        <f t="shared" si="858"/>
        <v/>
      </c>
      <c r="EH1148" t="str">
        <f t="shared" ca="1" si="883"/>
        <v/>
      </c>
      <c r="EI1148" t="str">
        <f t="shared" si="860"/>
        <v/>
      </c>
      <c r="EJ1148" t="str">
        <f t="shared" ca="1" si="884"/>
        <v/>
      </c>
      <c r="EK1148">
        <f t="shared" ca="1" si="885"/>
        <v>529</v>
      </c>
      <c r="EL1148">
        <v>529</v>
      </c>
      <c r="EM1148">
        <v>49054</v>
      </c>
      <c r="EN1148">
        <v>4913</v>
      </c>
      <c r="EO1148">
        <v>13578</v>
      </c>
      <c r="EP1148">
        <v>4006</v>
      </c>
      <c r="EQ1148">
        <v>168751</v>
      </c>
      <c r="ER1148">
        <v>529</v>
      </c>
      <c r="ES1148">
        <v>23145</v>
      </c>
      <c r="ET1148">
        <v>1301</v>
      </c>
      <c r="EU1148">
        <v>2</v>
      </c>
      <c r="EV1148" t="s">
        <v>156</v>
      </c>
      <c r="EW1148">
        <v>1024</v>
      </c>
      <c r="EX1148">
        <v>2</v>
      </c>
      <c r="EY1148">
        <v>48000</v>
      </c>
      <c r="EZ1148">
        <v>-16</v>
      </c>
      <c r="FA1148" t="s">
        <v>170</v>
      </c>
      <c r="FB1148">
        <v>11</v>
      </c>
      <c r="FC1148" t="s">
        <v>171</v>
      </c>
      <c r="FD1148">
        <v>406321</v>
      </c>
      <c r="FE1148">
        <v>401399</v>
      </c>
      <c r="FF1148">
        <v>176815</v>
      </c>
      <c r="FG1148">
        <v>491691</v>
      </c>
      <c r="FH1148">
        <v>493004</v>
      </c>
      <c r="FI1148">
        <v>401370</v>
      </c>
      <c r="FJ1148">
        <v>400055</v>
      </c>
      <c r="FK1148" t="s">
        <v>158</v>
      </c>
      <c r="FL1148">
        <v>396461</v>
      </c>
      <c r="FM1148">
        <v>320215</v>
      </c>
      <c r="FN1148">
        <v>357207</v>
      </c>
      <c r="FO1148">
        <v>7981</v>
      </c>
      <c r="FP1148">
        <v>7973</v>
      </c>
      <c r="FQ1148">
        <v>490941</v>
      </c>
      <c r="FR1148">
        <v>320213</v>
      </c>
      <c r="FS1148">
        <v>320213</v>
      </c>
      <c r="FT1148">
        <v>7979</v>
      </c>
      <c r="FU1148">
        <v>496602</v>
      </c>
      <c r="FV1148">
        <v>495004</v>
      </c>
      <c r="FY1148">
        <v>497132</v>
      </c>
      <c r="FZ1148">
        <v>333794</v>
      </c>
      <c r="GA1148">
        <v>361214</v>
      </c>
      <c r="GB1148">
        <v>334058</v>
      </c>
      <c r="GC1148">
        <v>400056</v>
      </c>
      <c r="GD1148">
        <v>398461</v>
      </c>
      <c r="GE1148">
        <v>401362</v>
      </c>
      <c r="GF1148" t="s">
        <v>158</v>
      </c>
      <c r="GG1148">
        <v>396458</v>
      </c>
      <c r="GH1148">
        <v>490940</v>
      </c>
      <c r="GI1148">
        <v>455376</v>
      </c>
      <c r="GJ1148" t="s">
        <v>172</v>
      </c>
      <c r="GK1148">
        <v>6</v>
      </c>
      <c r="GL1148" t="s">
        <v>970</v>
      </c>
      <c r="GM1148">
        <v>6</v>
      </c>
      <c r="GN1148" t="s">
        <v>182</v>
      </c>
      <c r="GO1148" t="s">
        <v>166</v>
      </c>
      <c r="GP1148">
        <v>1024</v>
      </c>
      <c r="GQ1148">
        <v>-9</v>
      </c>
      <c r="GR1148">
        <v>-326</v>
      </c>
      <c r="GS1148">
        <f t="shared" si="886"/>
        <v>6</v>
      </c>
      <c r="GT1148" t="str">
        <f t="shared" si="887"/>
        <v>test</v>
      </c>
    </row>
    <row r="1149" spans="1:202" x14ac:dyDescent="0.2">
      <c r="A1149">
        <v>100</v>
      </c>
      <c r="B1149">
        <v>100</v>
      </c>
      <c r="C1149">
        <v>1324</v>
      </c>
      <c r="D1149">
        <v>1324</v>
      </c>
      <c r="E1149" t="s">
        <v>155</v>
      </c>
      <c r="F1149" t="s">
        <v>156</v>
      </c>
      <c r="G1149" t="s">
        <v>156</v>
      </c>
      <c r="H1149" t="s">
        <v>156</v>
      </c>
      <c r="I1149">
        <v>0</v>
      </c>
      <c r="J1149" t="s">
        <v>157</v>
      </c>
      <c r="K1149">
        <v>1</v>
      </c>
      <c r="L1149" t="s">
        <v>154</v>
      </c>
      <c r="M1149" t="s">
        <v>154</v>
      </c>
      <c r="N1149" t="s">
        <v>154</v>
      </c>
      <c r="O1149">
        <v>1</v>
      </c>
      <c r="P1149" t="s">
        <v>154</v>
      </c>
      <c r="Q1149" t="s">
        <v>154</v>
      </c>
      <c r="R1149" t="s">
        <v>183</v>
      </c>
      <c r="S1149">
        <v>0</v>
      </c>
      <c r="T1149">
        <v>1</v>
      </c>
      <c r="U1149">
        <v>0</v>
      </c>
      <c r="V1149">
        <v>6</v>
      </c>
      <c r="W1149">
        <v>6</v>
      </c>
      <c r="X1149">
        <v>1</v>
      </c>
      <c r="Y1149">
        <v>13</v>
      </c>
      <c r="Z1149">
        <v>0</v>
      </c>
      <c r="AA1149">
        <v>13</v>
      </c>
      <c r="AB1149">
        <v>1</v>
      </c>
      <c r="AC1149">
        <v>1</v>
      </c>
      <c r="AD1149">
        <v>0</v>
      </c>
      <c r="AE1149">
        <v>0</v>
      </c>
      <c r="AF1149">
        <v>6</v>
      </c>
      <c r="AG1149">
        <v>1</v>
      </c>
      <c r="AH1149">
        <v>1</v>
      </c>
      <c r="AI1149">
        <v>0</v>
      </c>
      <c r="AJ1149">
        <v>6</v>
      </c>
      <c r="AK1149">
        <v>6</v>
      </c>
      <c r="AL1149">
        <v>20</v>
      </c>
      <c r="AM1149">
        <v>1</v>
      </c>
      <c r="AN1149">
        <v>1</v>
      </c>
      <c r="AO1149">
        <v>1</v>
      </c>
      <c r="AP1149">
        <v>13</v>
      </c>
      <c r="AQ1149">
        <v>13</v>
      </c>
      <c r="AR1149">
        <v>13</v>
      </c>
      <c r="AS1149">
        <v>1</v>
      </c>
      <c r="AT1149">
        <v>13</v>
      </c>
      <c r="AU1149">
        <v>6</v>
      </c>
      <c r="AX1149">
        <v>0</v>
      </c>
      <c r="AY1149" t="s">
        <v>159</v>
      </c>
      <c r="AZ1149" t="s">
        <v>773</v>
      </c>
      <c r="BA1149" t="s">
        <v>961</v>
      </c>
      <c r="BB1149" t="s">
        <v>927</v>
      </c>
      <c r="BC1149" t="s">
        <v>161</v>
      </c>
      <c r="BD1149" t="b">
        <v>0</v>
      </c>
      <c r="BE1149" t="s">
        <v>164</v>
      </c>
      <c r="BF1149" t="b">
        <v>1</v>
      </c>
      <c r="BH1149" t="s">
        <v>928</v>
      </c>
      <c r="BI1149" t="s">
        <v>929</v>
      </c>
      <c r="BJ1149" t="b">
        <v>0</v>
      </c>
      <c r="BK1149" t="s">
        <v>163</v>
      </c>
      <c r="BL1149" t="b">
        <v>0</v>
      </c>
      <c r="BM1149">
        <v>18</v>
      </c>
      <c r="BN1149" t="s">
        <v>164</v>
      </c>
      <c r="BO1149" t="s">
        <v>165</v>
      </c>
      <c r="BP1149" t="s">
        <v>164</v>
      </c>
      <c r="BQ1149" t="s">
        <v>166</v>
      </c>
      <c r="BR1149">
        <v>768</v>
      </c>
      <c r="BS1149" t="s">
        <v>156</v>
      </c>
      <c r="BT1149" t="s">
        <v>174</v>
      </c>
      <c r="BU1149" t="s">
        <v>188</v>
      </c>
      <c r="BV1149" t="s">
        <v>190</v>
      </c>
      <c r="BW1149">
        <v>6</v>
      </c>
      <c r="BX1149">
        <v>2</v>
      </c>
      <c r="BY1149">
        <v>0</v>
      </c>
      <c r="BZ1149">
        <v>6</v>
      </c>
      <c r="CA1149" t="s">
        <v>930</v>
      </c>
      <c r="CB1149" t="s">
        <v>156</v>
      </c>
      <c r="CC1149">
        <v>7</v>
      </c>
      <c r="CD1149" t="b">
        <v>0</v>
      </c>
      <c r="CE1149" t="s">
        <v>168</v>
      </c>
      <c r="CF1149" t="s">
        <v>931</v>
      </c>
      <c r="CG1149">
        <v>79</v>
      </c>
      <c r="CH1149">
        <v>0</v>
      </c>
      <c r="CI1149" t="s">
        <v>965</v>
      </c>
      <c r="CJ1149" t="s">
        <v>169</v>
      </c>
      <c r="CK1149" t="s">
        <v>169</v>
      </c>
      <c r="CL1149" t="s">
        <v>169</v>
      </c>
      <c r="CM1149" t="s">
        <v>169</v>
      </c>
      <c r="CN1149" t="s">
        <v>932</v>
      </c>
      <c r="CO1149" t="s">
        <v>965</v>
      </c>
      <c r="CP1149" t="s">
        <v>169</v>
      </c>
      <c r="CQ1149">
        <v>1</v>
      </c>
      <c r="CR1149">
        <v>3243</v>
      </c>
      <c r="CS1149" t="str">
        <f t="shared" si="818"/>
        <v/>
      </c>
      <c r="CT1149" t="str">
        <f t="shared" ca="1" si="863"/>
        <v/>
      </c>
      <c r="CU1149" t="str">
        <f t="shared" si="820"/>
        <v/>
      </c>
      <c r="CV1149" t="str">
        <f t="shared" ca="1" si="864"/>
        <v/>
      </c>
      <c r="CW1149" t="str">
        <f t="shared" si="822"/>
        <v/>
      </c>
      <c r="CX1149" t="str">
        <f t="shared" ca="1" si="865"/>
        <v/>
      </c>
      <c r="CY1149" t="str">
        <f t="shared" si="824"/>
        <v/>
      </c>
      <c r="CZ1149" t="str">
        <f t="shared" ca="1" si="866"/>
        <v/>
      </c>
      <c r="DA1149" t="str">
        <f t="shared" si="826"/>
        <v/>
      </c>
      <c r="DB1149" t="str">
        <f t="shared" ca="1" si="867"/>
        <v/>
      </c>
      <c r="DC1149" t="str">
        <f t="shared" si="828"/>
        <v/>
      </c>
      <c r="DD1149" t="str">
        <f t="shared" ca="1" si="868"/>
        <v/>
      </c>
      <c r="DE1149" t="str">
        <f t="shared" si="830"/>
        <v/>
      </c>
      <c r="DF1149" t="str">
        <f t="shared" ca="1" si="869"/>
        <v/>
      </c>
      <c r="DG1149" t="str">
        <f t="shared" si="832"/>
        <v/>
      </c>
      <c r="DH1149" t="str">
        <f t="shared" ca="1" si="870"/>
        <v/>
      </c>
      <c r="DI1149" t="str">
        <f t="shared" si="834"/>
        <v/>
      </c>
      <c r="DJ1149" t="str">
        <f t="shared" ca="1" si="871"/>
        <v/>
      </c>
      <c r="DK1149" t="str">
        <f t="shared" si="836"/>
        <v/>
      </c>
      <c r="DL1149" t="str">
        <f t="shared" ca="1" si="872"/>
        <v/>
      </c>
      <c r="DM1149" t="str">
        <f t="shared" si="838"/>
        <v/>
      </c>
      <c r="DN1149" t="str">
        <f t="shared" ca="1" si="873"/>
        <v/>
      </c>
      <c r="DO1149" t="str">
        <f t="shared" si="840"/>
        <v/>
      </c>
      <c r="DP1149" t="str">
        <f t="shared" ca="1" si="874"/>
        <v/>
      </c>
      <c r="DQ1149" t="str">
        <f t="shared" si="842"/>
        <v/>
      </c>
      <c r="DR1149" t="str">
        <f t="shared" ca="1" si="875"/>
        <v/>
      </c>
      <c r="DS1149" t="str">
        <f t="shared" si="844"/>
        <v/>
      </c>
      <c r="DT1149" t="str">
        <f t="shared" ca="1" si="876"/>
        <v/>
      </c>
      <c r="DU1149" t="str">
        <f t="shared" si="846"/>
        <v/>
      </c>
      <c r="DV1149" t="str">
        <f t="shared" ca="1" si="877"/>
        <v/>
      </c>
      <c r="DW1149" t="str">
        <f t="shared" si="848"/>
        <v/>
      </c>
      <c r="DX1149" t="str">
        <f t="shared" ca="1" si="878"/>
        <v/>
      </c>
      <c r="DY1149" t="str">
        <f t="shared" si="850"/>
        <v/>
      </c>
      <c r="DZ1149" t="str">
        <f t="shared" ca="1" si="879"/>
        <v/>
      </c>
      <c r="EA1149" t="str">
        <f t="shared" si="852"/>
        <v/>
      </c>
      <c r="EB1149" t="str">
        <f t="shared" ca="1" si="880"/>
        <v/>
      </c>
      <c r="EC1149" t="str">
        <f t="shared" si="854"/>
        <v/>
      </c>
      <c r="ED1149" t="str">
        <f t="shared" ca="1" si="881"/>
        <v/>
      </c>
      <c r="EE1149" t="str">
        <f t="shared" si="856"/>
        <v/>
      </c>
      <c r="EF1149" t="str">
        <f t="shared" ca="1" si="882"/>
        <v/>
      </c>
      <c r="EG1149" t="str">
        <f t="shared" si="858"/>
        <v/>
      </c>
      <c r="EH1149" t="str">
        <f t="shared" ca="1" si="883"/>
        <v/>
      </c>
      <c r="EI1149" t="str">
        <f t="shared" si="860"/>
        <v/>
      </c>
      <c r="EJ1149" t="str">
        <f t="shared" ca="1" si="884"/>
        <v/>
      </c>
      <c r="EK1149" t="str">
        <f t="shared" ca="1" si="885"/>
        <v/>
      </c>
      <c r="EL1149" t="s">
        <v>924</v>
      </c>
      <c r="EM1149">
        <v>49054</v>
      </c>
      <c r="EN1149">
        <v>4913</v>
      </c>
      <c r="EO1149">
        <v>13578</v>
      </c>
      <c r="EP1149">
        <v>4006</v>
      </c>
      <c r="EQ1149">
        <v>168751</v>
      </c>
      <c r="ER1149">
        <v>3243</v>
      </c>
      <c r="ES1149">
        <v>23145</v>
      </c>
      <c r="ET1149">
        <v>1301</v>
      </c>
      <c r="EU1149">
        <v>2</v>
      </c>
      <c r="EV1149" t="s">
        <v>156</v>
      </c>
      <c r="EW1149">
        <v>1024</v>
      </c>
      <c r="EX1149">
        <v>2</v>
      </c>
      <c r="EY1149">
        <v>48000</v>
      </c>
      <c r="EZ1149">
        <v>-16</v>
      </c>
      <c r="FA1149" t="s">
        <v>170</v>
      </c>
      <c r="FB1149">
        <v>11</v>
      </c>
      <c r="FC1149" t="s">
        <v>171</v>
      </c>
      <c r="FD1149">
        <v>406321</v>
      </c>
      <c r="FE1149">
        <v>401399</v>
      </c>
      <c r="FF1149">
        <v>176815</v>
      </c>
      <c r="FG1149">
        <v>497921</v>
      </c>
      <c r="FH1149">
        <v>499233</v>
      </c>
      <c r="FI1149">
        <v>401370</v>
      </c>
      <c r="FJ1149">
        <v>400055</v>
      </c>
      <c r="FK1149" t="s">
        <v>158</v>
      </c>
      <c r="FL1149">
        <v>396461</v>
      </c>
      <c r="FM1149">
        <v>320215</v>
      </c>
      <c r="FN1149">
        <v>357207</v>
      </c>
      <c r="FO1149">
        <v>7981</v>
      </c>
      <c r="FP1149">
        <v>7973</v>
      </c>
      <c r="FQ1149">
        <v>497171</v>
      </c>
      <c r="FR1149">
        <v>320213</v>
      </c>
      <c r="FS1149">
        <v>320213</v>
      </c>
      <c r="FT1149">
        <v>7979</v>
      </c>
      <c r="FU1149">
        <v>502832</v>
      </c>
      <c r="FV1149">
        <v>501233</v>
      </c>
      <c r="FY1149">
        <v>506076</v>
      </c>
      <c r="FZ1149">
        <v>333794</v>
      </c>
      <c r="GA1149">
        <v>361214</v>
      </c>
      <c r="GB1149">
        <v>334058</v>
      </c>
      <c r="GC1149">
        <v>400056</v>
      </c>
      <c r="GD1149">
        <v>398461</v>
      </c>
      <c r="GE1149">
        <v>401362</v>
      </c>
      <c r="GF1149" t="s">
        <v>158</v>
      </c>
      <c r="GG1149">
        <v>396458</v>
      </c>
      <c r="GH1149">
        <v>497169</v>
      </c>
      <c r="GI1149">
        <v>455376</v>
      </c>
      <c r="GJ1149" t="s">
        <v>172</v>
      </c>
      <c r="GK1149">
        <v>7</v>
      </c>
      <c r="GL1149" t="s">
        <v>971</v>
      </c>
      <c r="GM1149">
        <v>7</v>
      </c>
      <c r="GN1149" t="s">
        <v>185</v>
      </c>
      <c r="GO1149" t="s">
        <v>166</v>
      </c>
      <c r="GP1149">
        <v>1024</v>
      </c>
      <c r="GQ1149">
        <v>-9</v>
      </c>
      <c r="GR1149">
        <v>-326</v>
      </c>
      <c r="GS1149">
        <f t="shared" si="886"/>
        <v>7</v>
      </c>
      <c r="GT1149" t="str">
        <f t="shared" si="887"/>
        <v>test</v>
      </c>
    </row>
    <row r="1150" spans="1:202" x14ac:dyDescent="0.2">
      <c r="A1150">
        <v>100</v>
      </c>
      <c r="B1150">
        <v>100</v>
      </c>
      <c r="C1150">
        <v>1221</v>
      </c>
      <c r="D1150">
        <v>1221</v>
      </c>
      <c r="E1150" t="s">
        <v>155</v>
      </c>
      <c r="F1150" t="s">
        <v>156</v>
      </c>
      <c r="G1150" t="s">
        <v>156</v>
      </c>
      <c r="H1150" t="s">
        <v>156</v>
      </c>
      <c r="I1150">
        <v>0</v>
      </c>
      <c r="J1150" t="s">
        <v>157</v>
      </c>
      <c r="K1150">
        <v>1</v>
      </c>
      <c r="L1150" t="s">
        <v>154</v>
      </c>
      <c r="M1150" t="s">
        <v>154</v>
      </c>
      <c r="N1150" t="s">
        <v>154</v>
      </c>
      <c r="O1150">
        <v>1</v>
      </c>
      <c r="P1150" t="s">
        <v>154</v>
      </c>
      <c r="Q1150" t="s">
        <v>154</v>
      </c>
      <c r="R1150" t="s">
        <v>179</v>
      </c>
      <c r="S1150">
        <v>0</v>
      </c>
      <c r="T1150">
        <v>1</v>
      </c>
      <c r="U1150">
        <v>0</v>
      </c>
      <c r="V1150">
        <v>7</v>
      </c>
      <c r="W1150">
        <v>7</v>
      </c>
      <c r="X1150">
        <v>1</v>
      </c>
      <c r="Y1150">
        <v>13</v>
      </c>
      <c r="Z1150">
        <v>0</v>
      </c>
      <c r="AA1150">
        <v>13</v>
      </c>
      <c r="AB1150">
        <v>1</v>
      </c>
      <c r="AC1150">
        <v>1</v>
      </c>
      <c r="AD1150">
        <v>0</v>
      </c>
      <c r="AE1150">
        <v>0</v>
      </c>
      <c r="AF1150">
        <v>7</v>
      </c>
      <c r="AG1150">
        <v>1</v>
      </c>
      <c r="AH1150">
        <v>1</v>
      </c>
      <c r="AI1150">
        <v>0</v>
      </c>
      <c r="AJ1150">
        <v>7</v>
      </c>
      <c r="AK1150">
        <v>7</v>
      </c>
      <c r="AL1150">
        <v>21</v>
      </c>
      <c r="AM1150">
        <v>1</v>
      </c>
      <c r="AN1150">
        <v>1</v>
      </c>
      <c r="AO1150">
        <v>1</v>
      </c>
      <c r="AP1150">
        <v>13</v>
      </c>
      <c r="AQ1150">
        <v>13</v>
      </c>
      <c r="AR1150">
        <v>13</v>
      </c>
      <c r="AS1150">
        <v>1</v>
      </c>
      <c r="AT1150">
        <v>13</v>
      </c>
      <c r="AU1150">
        <v>7</v>
      </c>
      <c r="AX1150">
        <v>0</v>
      </c>
      <c r="AY1150" t="s">
        <v>159</v>
      </c>
      <c r="AZ1150" t="s">
        <v>773</v>
      </c>
      <c r="BA1150" t="s">
        <v>961</v>
      </c>
      <c r="BB1150" t="s">
        <v>927</v>
      </c>
      <c r="BC1150" t="s">
        <v>161</v>
      </c>
      <c r="BD1150" t="b">
        <v>0</v>
      </c>
      <c r="BE1150">
        <v>2.11</v>
      </c>
      <c r="BF1150" t="b">
        <v>1</v>
      </c>
      <c r="BH1150" t="s">
        <v>928</v>
      </c>
      <c r="BI1150" t="s">
        <v>929</v>
      </c>
      <c r="BJ1150" t="b">
        <v>0</v>
      </c>
      <c r="BK1150" t="s">
        <v>163</v>
      </c>
      <c r="BL1150" t="b">
        <v>0</v>
      </c>
      <c r="BM1150">
        <v>18</v>
      </c>
      <c r="BN1150" t="s">
        <v>164</v>
      </c>
      <c r="BO1150" t="s">
        <v>165</v>
      </c>
      <c r="BP1150" t="s">
        <v>164</v>
      </c>
      <c r="BQ1150" t="s">
        <v>166</v>
      </c>
      <c r="BR1150">
        <v>768</v>
      </c>
      <c r="BS1150" t="s">
        <v>156</v>
      </c>
      <c r="BT1150" t="s">
        <v>174</v>
      </c>
      <c r="BU1150" t="s">
        <v>189</v>
      </c>
      <c r="BV1150" t="s">
        <v>188</v>
      </c>
      <c r="BW1150">
        <v>7</v>
      </c>
      <c r="BX1150">
        <v>2</v>
      </c>
      <c r="BY1150">
        <v>0</v>
      </c>
      <c r="BZ1150">
        <v>6</v>
      </c>
      <c r="CA1150" t="s">
        <v>930</v>
      </c>
      <c r="CB1150" t="s">
        <v>156</v>
      </c>
      <c r="CC1150">
        <v>7</v>
      </c>
      <c r="CD1150" t="b">
        <v>0</v>
      </c>
      <c r="CE1150" t="s">
        <v>168</v>
      </c>
      <c r="CF1150" t="s">
        <v>931</v>
      </c>
      <c r="CG1150">
        <v>1</v>
      </c>
      <c r="CH1150">
        <v>0</v>
      </c>
      <c r="CI1150" t="s">
        <v>963</v>
      </c>
      <c r="CJ1150" t="s">
        <v>169</v>
      </c>
      <c r="CK1150" t="s">
        <v>169</v>
      </c>
      <c r="CL1150" t="s">
        <v>169</v>
      </c>
      <c r="CM1150" t="s">
        <v>169</v>
      </c>
      <c r="CN1150" t="s">
        <v>932</v>
      </c>
      <c r="CO1150" t="s">
        <v>963</v>
      </c>
      <c r="CP1150" t="s">
        <v>169</v>
      </c>
      <c r="CQ1150">
        <v>1</v>
      </c>
      <c r="CR1150">
        <v>496</v>
      </c>
      <c r="CS1150">
        <f t="shared" si="818"/>
        <v>496</v>
      </c>
      <c r="CT1150">
        <f t="shared" ca="1" si="863"/>
        <v>496</v>
      </c>
      <c r="CU1150" t="str">
        <f t="shared" si="820"/>
        <v/>
      </c>
      <c r="CV1150" t="str">
        <f t="shared" ca="1" si="864"/>
        <v/>
      </c>
      <c r="CW1150" t="str">
        <f t="shared" si="822"/>
        <v/>
      </c>
      <c r="CX1150" t="str">
        <f t="shared" ca="1" si="865"/>
        <v/>
      </c>
      <c r="CY1150">
        <f t="shared" si="824"/>
        <v>496</v>
      </c>
      <c r="CZ1150">
        <f t="shared" ca="1" si="866"/>
        <v>496</v>
      </c>
      <c r="DA1150" t="str">
        <f t="shared" si="826"/>
        <v/>
      </c>
      <c r="DB1150" t="str">
        <f t="shared" ca="1" si="867"/>
        <v/>
      </c>
      <c r="DC1150" t="str">
        <f t="shared" si="828"/>
        <v/>
      </c>
      <c r="DD1150" t="str">
        <f t="shared" ca="1" si="868"/>
        <v/>
      </c>
      <c r="DE1150" t="str">
        <f t="shared" si="830"/>
        <v/>
      </c>
      <c r="DF1150" t="str">
        <f t="shared" ca="1" si="869"/>
        <v/>
      </c>
      <c r="DG1150" t="str">
        <f t="shared" si="832"/>
        <v/>
      </c>
      <c r="DH1150" t="str">
        <f t="shared" ca="1" si="870"/>
        <v/>
      </c>
      <c r="DI1150" t="str">
        <f t="shared" si="834"/>
        <v/>
      </c>
      <c r="DJ1150" t="str">
        <f t="shared" ca="1" si="871"/>
        <v/>
      </c>
      <c r="DK1150" t="str">
        <f t="shared" si="836"/>
        <v/>
      </c>
      <c r="DL1150" t="str">
        <f t="shared" ca="1" si="872"/>
        <v/>
      </c>
      <c r="DM1150" t="str">
        <f t="shared" si="838"/>
        <v/>
      </c>
      <c r="DN1150" t="str">
        <f t="shared" ca="1" si="873"/>
        <v/>
      </c>
      <c r="DO1150" t="str">
        <f t="shared" si="840"/>
        <v/>
      </c>
      <c r="DP1150" t="str">
        <f t="shared" ca="1" si="874"/>
        <v/>
      </c>
      <c r="DQ1150" t="str">
        <f t="shared" si="842"/>
        <v/>
      </c>
      <c r="DR1150" t="str">
        <f t="shared" ca="1" si="875"/>
        <v/>
      </c>
      <c r="DS1150" t="str">
        <f t="shared" si="844"/>
        <v/>
      </c>
      <c r="DT1150" t="str">
        <f t="shared" ca="1" si="876"/>
        <v/>
      </c>
      <c r="DU1150" t="str">
        <f t="shared" si="846"/>
        <v/>
      </c>
      <c r="DV1150" t="str">
        <f t="shared" ca="1" si="877"/>
        <v/>
      </c>
      <c r="DW1150" t="str">
        <f t="shared" si="848"/>
        <v/>
      </c>
      <c r="DX1150" t="str">
        <f t="shared" ca="1" si="878"/>
        <v/>
      </c>
      <c r="DY1150" t="str">
        <f t="shared" si="850"/>
        <v/>
      </c>
      <c r="DZ1150" t="str">
        <f t="shared" ca="1" si="879"/>
        <v/>
      </c>
      <c r="EA1150" t="str">
        <f t="shared" si="852"/>
        <v/>
      </c>
      <c r="EB1150" t="str">
        <f t="shared" ca="1" si="880"/>
        <v/>
      </c>
      <c r="EC1150" t="str">
        <f t="shared" si="854"/>
        <v/>
      </c>
      <c r="ED1150" t="str">
        <f t="shared" ca="1" si="881"/>
        <v/>
      </c>
      <c r="EE1150" t="str">
        <f t="shared" si="856"/>
        <v/>
      </c>
      <c r="EF1150" t="str">
        <f t="shared" ca="1" si="882"/>
        <v/>
      </c>
      <c r="EG1150" t="str">
        <f t="shared" si="858"/>
        <v/>
      </c>
      <c r="EH1150" t="str">
        <f t="shared" ca="1" si="883"/>
        <v/>
      </c>
      <c r="EI1150" t="str">
        <f t="shared" si="860"/>
        <v/>
      </c>
      <c r="EJ1150" t="str">
        <f t="shared" ca="1" si="884"/>
        <v/>
      </c>
      <c r="EK1150">
        <f t="shared" ca="1" si="885"/>
        <v>496</v>
      </c>
      <c r="EL1150">
        <v>496</v>
      </c>
      <c r="EM1150">
        <v>49054</v>
      </c>
      <c r="EN1150">
        <v>4913</v>
      </c>
      <c r="EO1150">
        <v>13578</v>
      </c>
      <c r="EP1150">
        <v>4006</v>
      </c>
      <c r="EQ1150">
        <v>168751</v>
      </c>
      <c r="ER1150">
        <v>496</v>
      </c>
      <c r="ES1150">
        <v>23145</v>
      </c>
      <c r="ET1150">
        <v>1301</v>
      </c>
      <c r="EU1150">
        <v>2</v>
      </c>
      <c r="EV1150" t="s">
        <v>156</v>
      </c>
      <c r="EW1150">
        <v>1024</v>
      </c>
      <c r="EX1150">
        <v>2</v>
      </c>
      <c r="EY1150">
        <v>48000</v>
      </c>
      <c r="EZ1150">
        <v>-16</v>
      </c>
      <c r="FA1150" t="s">
        <v>170</v>
      </c>
      <c r="FB1150">
        <v>11</v>
      </c>
      <c r="FC1150" t="s">
        <v>171</v>
      </c>
      <c r="FD1150">
        <v>406321</v>
      </c>
      <c r="FE1150">
        <v>401399</v>
      </c>
      <c r="FF1150">
        <v>176815</v>
      </c>
      <c r="FG1150">
        <v>506860</v>
      </c>
      <c r="FH1150">
        <v>508443</v>
      </c>
      <c r="FI1150">
        <v>401370</v>
      </c>
      <c r="FJ1150">
        <v>400055</v>
      </c>
      <c r="FK1150" t="s">
        <v>158</v>
      </c>
      <c r="FL1150">
        <v>396461</v>
      </c>
      <c r="FM1150">
        <v>320215</v>
      </c>
      <c r="FN1150">
        <v>357207</v>
      </c>
      <c r="FO1150">
        <v>7981</v>
      </c>
      <c r="FP1150">
        <v>7973</v>
      </c>
      <c r="FQ1150">
        <v>506110</v>
      </c>
      <c r="FR1150">
        <v>320213</v>
      </c>
      <c r="FS1150">
        <v>320213</v>
      </c>
      <c r="FT1150">
        <v>7979</v>
      </c>
      <c r="FU1150">
        <v>511752</v>
      </c>
      <c r="FV1150">
        <v>510443</v>
      </c>
      <c r="FY1150">
        <v>512248</v>
      </c>
      <c r="FZ1150">
        <v>333794</v>
      </c>
      <c r="GA1150">
        <v>361214</v>
      </c>
      <c r="GB1150">
        <v>334058</v>
      </c>
      <c r="GC1150">
        <v>400056</v>
      </c>
      <c r="GD1150">
        <v>398461</v>
      </c>
      <c r="GE1150">
        <v>401362</v>
      </c>
      <c r="GF1150" t="s">
        <v>158</v>
      </c>
      <c r="GG1150">
        <v>396458</v>
      </c>
      <c r="GH1150">
        <v>506108</v>
      </c>
      <c r="GI1150">
        <v>455376</v>
      </c>
      <c r="GJ1150" t="s">
        <v>172</v>
      </c>
      <c r="GK1150">
        <v>8</v>
      </c>
      <c r="GL1150" t="s">
        <v>972</v>
      </c>
      <c r="GM1150">
        <v>8</v>
      </c>
      <c r="GN1150" t="s">
        <v>182</v>
      </c>
      <c r="GO1150" t="s">
        <v>166</v>
      </c>
      <c r="GP1150">
        <v>1024</v>
      </c>
      <c r="GQ1150">
        <v>-9</v>
      </c>
      <c r="GR1150">
        <v>-326</v>
      </c>
      <c r="GS1150">
        <f t="shared" si="886"/>
        <v>8</v>
      </c>
      <c r="GT1150" t="str">
        <f t="shared" si="887"/>
        <v>test</v>
      </c>
    </row>
    <row r="1151" spans="1:202" x14ac:dyDescent="0.2">
      <c r="A1151">
        <v>100</v>
      </c>
      <c r="B1151">
        <v>100</v>
      </c>
      <c r="C1151">
        <v>1215</v>
      </c>
      <c r="D1151">
        <v>1215</v>
      </c>
      <c r="E1151" t="s">
        <v>155</v>
      </c>
      <c r="F1151" t="s">
        <v>156</v>
      </c>
      <c r="G1151" t="s">
        <v>156</v>
      </c>
      <c r="H1151" t="s">
        <v>156</v>
      </c>
      <c r="I1151">
        <v>0</v>
      </c>
      <c r="J1151" t="s">
        <v>157</v>
      </c>
      <c r="K1151">
        <v>1</v>
      </c>
      <c r="L1151" t="s">
        <v>154</v>
      </c>
      <c r="M1151" t="s">
        <v>154</v>
      </c>
      <c r="N1151" t="s">
        <v>154</v>
      </c>
      <c r="O1151">
        <v>1</v>
      </c>
      <c r="P1151" t="s">
        <v>154</v>
      </c>
      <c r="Q1151" t="s">
        <v>154</v>
      </c>
      <c r="R1151" t="s">
        <v>183</v>
      </c>
      <c r="S1151">
        <v>0</v>
      </c>
      <c r="T1151">
        <v>1</v>
      </c>
      <c r="U1151">
        <v>0</v>
      </c>
      <c r="V1151">
        <v>8</v>
      </c>
      <c r="W1151">
        <v>8</v>
      </c>
      <c r="X1151">
        <v>1</v>
      </c>
      <c r="Y1151">
        <v>13</v>
      </c>
      <c r="Z1151">
        <v>0</v>
      </c>
      <c r="AA1151">
        <v>13</v>
      </c>
      <c r="AB1151">
        <v>1</v>
      </c>
      <c r="AC1151">
        <v>1</v>
      </c>
      <c r="AD1151">
        <v>0</v>
      </c>
      <c r="AE1151">
        <v>0</v>
      </c>
      <c r="AF1151">
        <v>8</v>
      </c>
      <c r="AG1151">
        <v>1</v>
      </c>
      <c r="AH1151">
        <v>1</v>
      </c>
      <c r="AI1151">
        <v>0</v>
      </c>
      <c r="AJ1151">
        <v>8</v>
      </c>
      <c r="AK1151">
        <v>8</v>
      </c>
      <c r="AL1151">
        <v>22</v>
      </c>
      <c r="AM1151">
        <v>1</v>
      </c>
      <c r="AN1151">
        <v>1</v>
      </c>
      <c r="AO1151">
        <v>1</v>
      </c>
      <c r="AP1151">
        <v>13</v>
      </c>
      <c r="AQ1151">
        <v>13</v>
      </c>
      <c r="AR1151">
        <v>13</v>
      </c>
      <c r="AS1151">
        <v>1</v>
      </c>
      <c r="AT1151">
        <v>13</v>
      </c>
      <c r="AU1151">
        <v>8</v>
      </c>
      <c r="AX1151">
        <v>0</v>
      </c>
      <c r="AY1151" t="s">
        <v>159</v>
      </c>
      <c r="AZ1151" t="s">
        <v>773</v>
      </c>
      <c r="BA1151" t="s">
        <v>961</v>
      </c>
      <c r="BB1151" t="s">
        <v>927</v>
      </c>
      <c r="BC1151" t="s">
        <v>161</v>
      </c>
      <c r="BD1151" t="b">
        <v>0</v>
      </c>
      <c r="BE1151" t="s">
        <v>164</v>
      </c>
      <c r="BF1151" t="b">
        <v>1</v>
      </c>
      <c r="BH1151" t="s">
        <v>928</v>
      </c>
      <c r="BI1151" t="s">
        <v>929</v>
      </c>
      <c r="BJ1151" t="b">
        <v>0</v>
      </c>
      <c r="BK1151" t="s">
        <v>163</v>
      </c>
      <c r="BL1151" t="b">
        <v>0</v>
      </c>
      <c r="BM1151">
        <v>18</v>
      </c>
      <c r="BN1151" t="s">
        <v>164</v>
      </c>
      <c r="BO1151" t="s">
        <v>165</v>
      </c>
      <c r="BP1151" t="s">
        <v>164</v>
      </c>
      <c r="BQ1151" t="s">
        <v>166</v>
      </c>
      <c r="BR1151">
        <v>768</v>
      </c>
      <c r="BS1151" t="s">
        <v>156</v>
      </c>
      <c r="BT1151" t="s">
        <v>174</v>
      </c>
      <c r="BU1151" t="s">
        <v>189</v>
      </c>
      <c r="BV1151" t="s">
        <v>191</v>
      </c>
      <c r="BW1151">
        <v>8</v>
      </c>
      <c r="BX1151">
        <v>2</v>
      </c>
      <c r="BY1151">
        <v>0</v>
      </c>
      <c r="BZ1151">
        <v>6</v>
      </c>
      <c r="CA1151" t="s">
        <v>930</v>
      </c>
      <c r="CB1151" t="s">
        <v>156</v>
      </c>
      <c r="CC1151">
        <v>7</v>
      </c>
      <c r="CD1151" t="b">
        <v>0</v>
      </c>
      <c r="CE1151" t="s">
        <v>168</v>
      </c>
      <c r="CF1151" t="s">
        <v>931</v>
      </c>
      <c r="CG1151">
        <v>44</v>
      </c>
      <c r="CH1151">
        <v>0</v>
      </c>
      <c r="CI1151" t="s">
        <v>965</v>
      </c>
      <c r="CJ1151" t="s">
        <v>169</v>
      </c>
      <c r="CK1151" t="s">
        <v>169</v>
      </c>
      <c r="CL1151" t="s">
        <v>169</v>
      </c>
      <c r="CM1151" t="s">
        <v>169</v>
      </c>
      <c r="CN1151" t="s">
        <v>932</v>
      </c>
      <c r="CO1151" t="s">
        <v>965</v>
      </c>
      <c r="CP1151" t="s">
        <v>169</v>
      </c>
      <c r="CQ1151">
        <v>1</v>
      </c>
      <c r="CR1151">
        <v>1167</v>
      </c>
      <c r="CS1151" t="str">
        <f t="shared" si="818"/>
        <v/>
      </c>
      <c r="CT1151" t="str">
        <f t="shared" ca="1" si="863"/>
        <v/>
      </c>
      <c r="CU1151" t="str">
        <f t="shared" si="820"/>
        <v/>
      </c>
      <c r="CV1151" t="str">
        <f t="shared" ca="1" si="864"/>
        <v/>
      </c>
      <c r="CW1151" t="str">
        <f t="shared" si="822"/>
        <v/>
      </c>
      <c r="CX1151" t="str">
        <f t="shared" ca="1" si="865"/>
        <v/>
      </c>
      <c r="CY1151" t="str">
        <f t="shared" si="824"/>
        <v/>
      </c>
      <c r="CZ1151" t="str">
        <f t="shared" ca="1" si="866"/>
        <v/>
      </c>
      <c r="DA1151" t="str">
        <f t="shared" si="826"/>
        <v/>
      </c>
      <c r="DB1151" t="str">
        <f t="shared" ca="1" si="867"/>
        <v/>
      </c>
      <c r="DC1151" t="str">
        <f t="shared" si="828"/>
        <v/>
      </c>
      <c r="DD1151" t="str">
        <f t="shared" ca="1" si="868"/>
        <v/>
      </c>
      <c r="DE1151" t="str">
        <f t="shared" si="830"/>
        <v/>
      </c>
      <c r="DF1151" t="str">
        <f t="shared" ca="1" si="869"/>
        <v/>
      </c>
      <c r="DG1151" t="str">
        <f t="shared" si="832"/>
        <v/>
      </c>
      <c r="DH1151" t="str">
        <f t="shared" ca="1" si="870"/>
        <v/>
      </c>
      <c r="DI1151" t="str">
        <f t="shared" si="834"/>
        <v/>
      </c>
      <c r="DJ1151" t="str">
        <f t="shared" ca="1" si="871"/>
        <v/>
      </c>
      <c r="DK1151" t="str">
        <f t="shared" si="836"/>
        <v/>
      </c>
      <c r="DL1151" t="str">
        <f t="shared" ca="1" si="872"/>
        <v/>
      </c>
      <c r="DM1151" t="str">
        <f t="shared" si="838"/>
        <v/>
      </c>
      <c r="DN1151" t="str">
        <f t="shared" ca="1" si="873"/>
        <v/>
      </c>
      <c r="DO1151" t="str">
        <f t="shared" si="840"/>
        <v/>
      </c>
      <c r="DP1151" t="str">
        <f t="shared" ca="1" si="874"/>
        <v/>
      </c>
      <c r="DQ1151" t="str">
        <f t="shared" si="842"/>
        <v/>
      </c>
      <c r="DR1151" t="str">
        <f t="shared" ca="1" si="875"/>
        <v/>
      </c>
      <c r="DS1151" t="str">
        <f t="shared" si="844"/>
        <v/>
      </c>
      <c r="DT1151" t="str">
        <f t="shared" ca="1" si="876"/>
        <v/>
      </c>
      <c r="DU1151" t="str">
        <f t="shared" si="846"/>
        <v/>
      </c>
      <c r="DV1151" t="str">
        <f t="shared" ca="1" si="877"/>
        <v/>
      </c>
      <c r="DW1151" t="str">
        <f t="shared" si="848"/>
        <v/>
      </c>
      <c r="DX1151" t="str">
        <f t="shared" ca="1" si="878"/>
        <v/>
      </c>
      <c r="DY1151" t="str">
        <f t="shared" si="850"/>
        <v/>
      </c>
      <c r="DZ1151" t="str">
        <f t="shared" ca="1" si="879"/>
        <v/>
      </c>
      <c r="EA1151" t="str">
        <f t="shared" si="852"/>
        <v/>
      </c>
      <c r="EB1151" t="str">
        <f t="shared" ca="1" si="880"/>
        <v/>
      </c>
      <c r="EC1151" t="str">
        <f t="shared" si="854"/>
        <v/>
      </c>
      <c r="ED1151" t="str">
        <f t="shared" ca="1" si="881"/>
        <v/>
      </c>
      <c r="EE1151" t="str">
        <f t="shared" si="856"/>
        <v/>
      </c>
      <c r="EF1151" t="str">
        <f t="shared" ca="1" si="882"/>
        <v/>
      </c>
      <c r="EG1151" t="str">
        <f t="shared" si="858"/>
        <v/>
      </c>
      <c r="EH1151" t="str">
        <f t="shared" ca="1" si="883"/>
        <v/>
      </c>
      <c r="EI1151" t="str">
        <f t="shared" si="860"/>
        <v/>
      </c>
      <c r="EJ1151" t="str">
        <f t="shared" ca="1" si="884"/>
        <v/>
      </c>
      <c r="EK1151" t="str">
        <f t="shared" ca="1" si="885"/>
        <v/>
      </c>
      <c r="EL1151" t="s">
        <v>924</v>
      </c>
      <c r="EM1151">
        <v>49054</v>
      </c>
      <c r="EN1151">
        <v>4913</v>
      </c>
      <c r="EO1151">
        <v>13578</v>
      </c>
      <c r="EP1151">
        <v>4006</v>
      </c>
      <c r="EQ1151">
        <v>168751</v>
      </c>
      <c r="ER1151">
        <v>1167</v>
      </c>
      <c r="ES1151">
        <v>23145</v>
      </c>
      <c r="ET1151">
        <v>1301</v>
      </c>
      <c r="EU1151">
        <v>2</v>
      </c>
      <c r="EV1151" t="s">
        <v>156</v>
      </c>
      <c r="EW1151">
        <v>1024</v>
      </c>
      <c r="EX1151">
        <v>2</v>
      </c>
      <c r="EY1151">
        <v>48000</v>
      </c>
      <c r="EZ1151">
        <v>-16</v>
      </c>
      <c r="FA1151" t="s">
        <v>170</v>
      </c>
      <c r="FB1151">
        <v>11</v>
      </c>
      <c r="FC1151" t="s">
        <v>171</v>
      </c>
      <c r="FD1151">
        <v>406321</v>
      </c>
      <c r="FE1151">
        <v>401399</v>
      </c>
      <c r="FF1151">
        <v>176815</v>
      </c>
      <c r="FG1151">
        <v>513029</v>
      </c>
      <c r="FH1151">
        <v>514613</v>
      </c>
      <c r="FI1151">
        <v>401370</v>
      </c>
      <c r="FJ1151">
        <v>400055</v>
      </c>
      <c r="FK1151" t="s">
        <v>158</v>
      </c>
      <c r="FL1151">
        <v>396461</v>
      </c>
      <c r="FM1151">
        <v>320215</v>
      </c>
      <c r="FN1151">
        <v>357207</v>
      </c>
      <c r="FO1151">
        <v>7981</v>
      </c>
      <c r="FP1151">
        <v>7973</v>
      </c>
      <c r="FQ1151">
        <v>512279</v>
      </c>
      <c r="FR1151">
        <v>320213</v>
      </c>
      <c r="FS1151">
        <v>320213</v>
      </c>
      <c r="FT1151">
        <v>7979</v>
      </c>
      <c r="FU1151">
        <v>518172</v>
      </c>
      <c r="FV1151">
        <v>516613</v>
      </c>
      <c r="FY1151">
        <v>519342</v>
      </c>
      <c r="FZ1151">
        <v>333794</v>
      </c>
      <c r="GA1151">
        <v>361214</v>
      </c>
      <c r="GB1151">
        <v>334058</v>
      </c>
      <c r="GC1151">
        <v>400056</v>
      </c>
      <c r="GD1151">
        <v>398461</v>
      </c>
      <c r="GE1151">
        <v>401362</v>
      </c>
      <c r="GF1151" t="s">
        <v>158</v>
      </c>
      <c r="GG1151">
        <v>396458</v>
      </c>
      <c r="GH1151">
        <v>512277</v>
      </c>
      <c r="GI1151">
        <v>455376</v>
      </c>
      <c r="GJ1151" t="s">
        <v>172</v>
      </c>
      <c r="GK1151">
        <v>9</v>
      </c>
      <c r="GL1151" t="s">
        <v>973</v>
      </c>
      <c r="GM1151">
        <v>9</v>
      </c>
      <c r="GN1151" t="s">
        <v>185</v>
      </c>
      <c r="GO1151" t="s">
        <v>166</v>
      </c>
      <c r="GP1151">
        <v>1024</v>
      </c>
      <c r="GQ1151">
        <v>-9</v>
      </c>
      <c r="GR1151">
        <v>-326</v>
      </c>
      <c r="GS1151">
        <f t="shared" si="886"/>
        <v>9</v>
      </c>
      <c r="GT1151" t="str">
        <f t="shared" si="887"/>
        <v>test</v>
      </c>
    </row>
    <row r="1152" spans="1:202" x14ac:dyDescent="0.2">
      <c r="A1152">
        <v>100</v>
      </c>
      <c r="B1152">
        <v>100</v>
      </c>
      <c r="C1152">
        <v>1108</v>
      </c>
      <c r="D1152">
        <v>1108</v>
      </c>
      <c r="E1152" t="s">
        <v>155</v>
      </c>
      <c r="F1152" t="s">
        <v>156</v>
      </c>
      <c r="G1152" t="s">
        <v>156</v>
      </c>
      <c r="H1152" t="s">
        <v>156</v>
      </c>
      <c r="I1152">
        <v>0</v>
      </c>
      <c r="J1152" t="s">
        <v>157</v>
      </c>
      <c r="K1152">
        <v>1</v>
      </c>
      <c r="L1152" t="s">
        <v>154</v>
      </c>
      <c r="M1152" t="s">
        <v>154</v>
      </c>
      <c r="N1152" t="s">
        <v>154</v>
      </c>
      <c r="O1152">
        <v>1</v>
      </c>
      <c r="P1152" t="s">
        <v>154</v>
      </c>
      <c r="Q1152" t="s">
        <v>154</v>
      </c>
      <c r="R1152" t="s">
        <v>179</v>
      </c>
      <c r="S1152">
        <v>0</v>
      </c>
      <c r="T1152">
        <v>1</v>
      </c>
      <c r="U1152">
        <v>0</v>
      </c>
      <c r="V1152">
        <v>9</v>
      </c>
      <c r="W1152">
        <v>9</v>
      </c>
      <c r="X1152">
        <v>1</v>
      </c>
      <c r="Y1152">
        <v>13</v>
      </c>
      <c r="Z1152">
        <v>0</v>
      </c>
      <c r="AA1152">
        <v>13</v>
      </c>
      <c r="AB1152">
        <v>1</v>
      </c>
      <c r="AC1152">
        <v>1</v>
      </c>
      <c r="AD1152">
        <v>0</v>
      </c>
      <c r="AE1152">
        <v>0</v>
      </c>
      <c r="AF1152">
        <v>9</v>
      </c>
      <c r="AG1152">
        <v>1</v>
      </c>
      <c r="AH1152">
        <v>1</v>
      </c>
      <c r="AI1152">
        <v>0</v>
      </c>
      <c r="AJ1152">
        <v>9</v>
      </c>
      <c r="AK1152">
        <v>9</v>
      </c>
      <c r="AL1152">
        <v>23</v>
      </c>
      <c r="AM1152">
        <v>1</v>
      </c>
      <c r="AN1152">
        <v>1</v>
      </c>
      <c r="AO1152">
        <v>1</v>
      </c>
      <c r="AP1152">
        <v>13</v>
      </c>
      <c r="AQ1152">
        <v>13</v>
      </c>
      <c r="AR1152">
        <v>13</v>
      </c>
      <c r="AS1152">
        <v>1</v>
      </c>
      <c r="AT1152">
        <v>13</v>
      </c>
      <c r="AU1152">
        <v>9</v>
      </c>
      <c r="AX1152">
        <v>0</v>
      </c>
      <c r="AY1152" t="s">
        <v>159</v>
      </c>
      <c r="AZ1152" t="s">
        <v>773</v>
      </c>
      <c r="BA1152" t="s">
        <v>961</v>
      </c>
      <c r="BB1152" t="s">
        <v>927</v>
      </c>
      <c r="BC1152" t="s">
        <v>161</v>
      </c>
      <c r="BD1152" t="b">
        <v>0</v>
      </c>
      <c r="BE1152">
        <v>8.93</v>
      </c>
      <c r="BF1152" t="b">
        <v>1</v>
      </c>
      <c r="BH1152" t="s">
        <v>928</v>
      </c>
      <c r="BI1152" t="s">
        <v>929</v>
      </c>
      <c r="BJ1152" t="b">
        <v>0</v>
      </c>
      <c r="BK1152" t="s">
        <v>163</v>
      </c>
      <c r="BL1152" t="b">
        <v>0</v>
      </c>
      <c r="BM1152">
        <v>18</v>
      </c>
      <c r="BN1152" t="s">
        <v>164</v>
      </c>
      <c r="BO1152" t="s">
        <v>165</v>
      </c>
      <c r="BP1152" t="s">
        <v>164</v>
      </c>
      <c r="BQ1152" t="s">
        <v>166</v>
      </c>
      <c r="BR1152">
        <v>768</v>
      </c>
      <c r="BS1152" t="s">
        <v>156</v>
      </c>
      <c r="BT1152" t="s">
        <v>174</v>
      </c>
      <c r="BU1152" t="s">
        <v>181</v>
      </c>
      <c r="BV1152" t="s">
        <v>186</v>
      </c>
      <c r="BW1152">
        <v>9</v>
      </c>
      <c r="BX1152">
        <v>2</v>
      </c>
      <c r="BY1152">
        <v>0</v>
      </c>
      <c r="BZ1152">
        <v>6</v>
      </c>
      <c r="CA1152" t="s">
        <v>930</v>
      </c>
      <c r="CB1152" t="s">
        <v>156</v>
      </c>
      <c r="CC1152">
        <v>7</v>
      </c>
      <c r="CD1152" t="b">
        <v>0</v>
      </c>
      <c r="CE1152" t="s">
        <v>168</v>
      </c>
      <c r="CF1152" t="s">
        <v>931</v>
      </c>
      <c r="CG1152">
        <v>9</v>
      </c>
      <c r="CH1152">
        <v>0</v>
      </c>
      <c r="CI1152" t="s">
        <v>963</v>
      </c>
      <c r="CJ1152" t="s">
        <v>169</v>
      </c>
      <c r="CK1152" t="s">
        <v>169</v>
      </c>
      <c r="CL1152" t="s">
        <v>169</v>
      </c>
      <c r="CM1152" t="s">
        <v>169</v>
      </c>
      <c r="CN1152" t="s">
        <v>932</v>
      </c>
      <c r="CO1152" t="s">
        <v>963</v>
      </c>
      <c r="CP1152" t="s">
        <v>169</v>
      </c>
      <c r="CQ1152">
        <v>1</v>
      </c>
      <c r="CR1152">
        <v>143</v>
      </c>
      <c r="CS1152">
        <f t="shared" si="818"/>
        <v>143</v>
      </c>
      <c r="CT1152">
        <f t="shared" ca="1" si="863"/>
        <v>143</v>
      </c>
      <c r="CU1152" t="str">
        <f t="shared" si="820"/>
        <v/>
      </c>
      <c r="CV1152" t="str">
        <f t="shared" ca="1" si="864"/>
        <v/>
      </c>
      <c r="CW1152" t="str">
        <f t="shared" si="822"/>
        <v/>
      </c>
      <c r="CX1152" t="str">
        <f t="shared" ca="1" si="865"/>
        <v/>
      </c>
      <c r="CY1152" t="str">
        <f t="shared" si="824"/>
        <v/>
      </c>
      <c r="CZ1152" t="str">
        <f t="shared" ca="1" si="866"/>
        <v/>
      </c>
      <c r="DA1152" t="str">
        <f t="shared" si="826"/>
        <v/>
      </c>
      <c r="DB1152" t="str">
        <f t="shared" ca="1" si="867"/>
        <v/>
      </c>
      <c r="DC1152" t="str">
        <f t="shared" si="828"/>
        <v/>
      </c>
      <c r="DD1152" t="str">
        <f t="shared" ca="1" si="868"/>
        <v/>
      </c>
      <c r="DE1152" t="str">
        <f t="shared" si="830"/>
        <v/>
      </c>
      <c r="DF1152" t="str">
        <f t="shared" ca="1" si="869"/>
        <v/>
      </c>
      <c r="DG1152" t="str">
        <f t="shared" si="832"/>
        <v/>
      </c>
      <c r="DH1152" t="str">
        <f t="shared" ca="1" si="870"/>
        <v/>
      </c>
      <c r="DI1152" t="str">
        <f t="shared" si="834"/>
        <v/>
      </c>
      <c r="DJ1152" t="str">
        <f t="shared" ca="1" si="871"/>
        <v/>
      </c>
      <c r="DK1152" t="str">
        <f t="shared" si="836"/>
        <v/>
      </c>
      <c r="DL1152" t="str">
        <f t="shared" ca="1" si="872"/>
        <v/>
      </c>
      <c r="DM1152" t="str">
        <f t="shared" si="838"/>
        <v/>
      </c>
      <c r="DN1152" t="str">
        <f t="shared" ca="1" si="873"/>
        <v/>
      </c>
      <c r="DO1152" t="str">
        <f t="shared" si="840"/>
        <v/>
      </c>
      <c r="DP1152" t="str">
        <f t="shared" ca="1" si="874"/>
        <v/>
      </c>
      <c r="DQ1152" t="str">
        <f t="shared" si="842"/>
        <v/>
      </c>
      <c r="DR1152" t="str">
        <f t="shared" ca="1" si="875"/>
        <v/>
      </c>
      <c r="DS1152" t="str">
        <f t="shared" si="844"/>
        <v/>
      </c>
      <c r="DT1152" t="str">
        <f t="shared" ca="1" si="876"/>
        <v/>
      </c>
      <c r="DU1152" t="str">
        <f t="shared" si="846"/>
        <v/>
      </c>
      <c r="DV1152" t="str">
        <f t="shared" ca="1" si="877"/>
        <v/>
      </c>
      <c r="DW1152" t="str">
        <f t="shared" si="848"/>
        <v/>
      </c>
      <c r="DX1152" t="str">
        <f t="shared" ca="1" si="878"/>
        <v/>
      </c>
      <c r="DY1152" t="str">
        <f t="shared" si="850"/>
        <v/>
      </c>
      <c r="DZ1152" t="str">
        <f t="shared" ca="1" si="879"/>
        <v/>
      </c>
      <c r="EA1152">
        <f t="shared" si="852"/>
        <v>143</v>
      </c>
      <c r="EB1152">
        <f t="shared" ca="1" si="880"/>
        <v>143</v>
      </c>
      <c r="EC1152" t="str">
        <f t="shared" si="854"/>
        <v/>
      </c>
      <c r="ED1152" t="str">
        <f t="shared" ca="1" si="881"/>
        <v/>
      </c>
      <c r="EE1152" t="str">
        <f t="shared" si="856"/>
        <v/>
      </c>
      <c r="EF1152" t="str">
        <f t="shared" ca="1" si="882"/>
        <v/>
      </c>
      <c r="EG1152" t="str">
        <f t="shared" si="858"/>
        <v/>
      </c>
      <c r="EH1152" t="str">
        <f t="shared" ca="1" si="883"/>
        <v/>
      </c>
      <c r="EI1152" t="str">
        <f t="shared" si="860"/>
        <v/>
      </c>
      <c r="EJ1152" t="str">
        <f t="shared" ca="1" si="884"/>
        <v/>
      </c>
      <c r="EK1152">
        <f t="shared" ca="1" si="885"/>
        <v>143</v>
      </c>
      <c r="EL1152">
        <v>143</v>
      </c>
      <c r="EM1152">
        <v>49054</v>
      </c>
      <c r="EN1152">
        <v>4913</v>
      </c>
      <c r="EO1152">
        <v>13578</v>
      </c>
      <c r="EP1152">
        <v>4006</v>
      </c>
      <c r="EQ1152">
        <v>168751</v>
      </c>
      <c r="ER1152">
        <v>143</v>
      </c>
      <c r="ES1152">
        <v>23145</v>
      </c>
      <c r="ET1152">
        <v>1301</v>
      </c>
      <c r="EU1152">
        <v>2</v>
      </c>
      <c r="EV1152" t="s">
        <v>156</v>
      </c>
      <c r="EW1152">
        <v>1024</v>
      </c>
      <c r="EX1152">
        <v>2</v>
      </c>
      <c r="EY1152">
        <v>48000</v>
      </c>
      <c r="EZ1152">
        <v>-16</v>
      </c>
      <c r="FA1152" t="s">
        <v>170</v>
      </c>
      <c r="FB1152">
        <v>11</v>
      </c>
      <c r="FC1152" t="s">
        <v>171</v>
      </c>
      <c r="FD1152">
        <v>406321</v>
      </c>
      <c r="FE1152">
        <v>401399</v>
      </c>
      <c r="FF1152">
        <v>176815</v>
      </c>
      <c r="FG1152">
        <v>520119</v>
      </c>
      <c r="FH1152">
        <v>521713</v>
      </c>
      <c r="FI1152">
        <v>401370</v>
      </c>
      <c r="FJ1152">
        <v>400055</v>
      </c>
      <c r="FK1152" t="s">
        <v>158</v>
      </c>
      <c r="FL1152">
        <v>396461</v>
      </c>
      <c r="FM1152">
        <v>320215</v>
      </c>
      <c r="FN1152">
        <v>357207</v>
      </c>
      <c r="FO1152">
        <v>7981</v>
      </c>
      <c r="FP1152">
        <v>7973</v>
      </c>
      <c r="FQ1152">
        <v>519369</v>
      </c>
      <c r="FR1152">
        <v>320213</v>
      </c>
      <c r="FS1152">
        <v>320213</v>
      </c>
      <c r="FT1152">
        <v>7979</v>
      </c>
      <c r="FU1152">
        <v>525252</v>
      </c>
      <c r="FV1152">
        <v>523713</v>
      </c>
      <c r="FY1152">
        <v>525396</v>
      </c>
      <c r="FZ1152">
        <v>333794</v>
      </c>
      <c r="GA1152">
        <v>361214</v>
      </c>
      <c r="GB1152">
        <v>334058</v>
      </c>
      <c r="GC1152">
        <v>400056</v>
      </c>
      <c r="GD1152">
        <v>398461</v>
      </c>
      <c r="GE1152">
        <v>401362</v>
      </c>
      <c r="GF1152" t="s">
        <v>158</v>
      </c>
      <c r="GG1152">
        <v>396458</v>
      </c>
      <c r="GH1152">
        <v>519368</v>
      </c>
      <c r="GI1152">
        <v>455376</v>
      </c>
      <c r="GJ1152" t="s">
        <v>172</v>
      </c>
      <c r="GK1152">
        <v>10</v>
      </c>
      <c r="GL1152" t="s">
        <v>974</v>
      </c>
      <c r="GM1152">
        <v>10</v>
      </c>
      <c r="GN1152" t="s">
        <v>182</v>
      </c>
      <c r="GO1152" t="s">
        <v>166</v>
      </c>
      <c r="GP1152">
        <v>1024</v>
      </c>
      <c r="GQ1152">
        <v>-9</v>
      </c>
      <c r="GR1152">
        <v>-326</v>
      </c>
      <c r="GS1152">
        <f t="shared" si="886"/>
        <v>10</v>
      </c>
      <c r="GT1152" t="str">
        <f t="shared" si="887"/>
        <v>test</v>
      </c>
    </row>
    <row r="1153" spans="1:202" x14ac:dyDescent="0.2">
      <c r="A1153">
        <v>100</v>
      </c>
      <c r="B1153">
        <v>100</v>
      </c>
      <c r="C1153">
        <v>1334</v>
      </c>
      <c r="D1153">
        <v>1334</v>
      </c>
      <c r="E1153" t="s">
        <v>155</v>
      </c>
      <c r="F1153" t="s">
        <v>156</v>
      </c>
      <c r="G1153" t="s">
        <v>156</v>
      </c>
      <c r="H1153" t="s">
        <v>156</v>
      </c>
      <c r="I1153">
        <v>0</v>
      </c>
      <c r="J1153" t="s">
        <v>157</v>
      </c>
      <c r="K1153">
        <v>1</v>
      </c>
      <c r="L1153" t="s">
        <v>154</v>
      </c>
      <c r="M1153" t="s">
        <v>154</v>
      </c>
      <c r="N1153" t="s">
        <v>154</v>
      </c>
      <c r="O1153">
        <v>1</v>
      </c>
      <c r="P1153" t="s">
        <v>154</v>
      </c>
      <c r="Q1153" t="s">
        <v>154</v>
      </c>
      <c r="R1153" t="s">
        <v>183</v>
      </c>
      <c r="S1153">
        <v>0</v>
      </c>
      <c r="T1153">
        <v>1</v>
      </c>
      <c r="U1153">
        <v>0</v>
      </c>
      <c r="V1153">
        <v>10</v>
      </c>
      <c r="W1153">
        <v>10</v>
      </c>
      <c r="X1153">
        <v>1</v>
      </c>
      <c r="Y1153">
        <v>13</v>
      </c>
      <c r="Z1153">
        <v>0</v>
      </c>
      <c r="AA1153">
        <v>13</v>
      </c>
      <c r="AB1153">
        <v>1</v>
      </c>
      <c r="AC1153">
        <v>1</v>
      </c>
      <c r="AD1153">
        <v>0</v>
      </c>
      <c r="AE1153">
        <v>0</v>
      </c>
      <c r="AF1153">
        <v>10</v>
      </c>
      <c r="AG1153">
        <v>1</v>
      </c>
      <c r="AH1153">
        <v>1</v>
      </c>
      <c r="AI1153">
        <v>0</v>
      </c>
      <c r="AJ1153">
        <v>10</v>
      </c>
      <c r="AK1153">
        <v>10</v>
      </c>
      <c r="AL1153">
        <v>24</v>
      </c>
      <c r="AM1153">
        <v>1</v>
      </c>
      <c r="AN1153">
        <v>1</v>
      </c>
      <c r="AO1153">
        <v>1</v>
      </c>
      <c r="AP1153">
        <v>13</v>
      </c>
      <c r="AQ1153">
        <v>13</v>
      </c>
      <c r="AR1153">
        <v>13</v>
      </c>
      <c r="AS1153">
        <v>1</v>
      </c>
      <c r="AT1153">
        <v>13</v>
      </c>
      <c r="AU1153">
        <v>10</v>
      </c>
      <c r="AX1153">
        <v>0</v>
      </c>
      <c r="AY1153" t="s">
        <v>159</v>
      </c>
      <c r="AZ1153" t="s">
        <v>773</v>
      </c>
      <c r="BA1153" t="s">
        <v>961</v>
      </c>
      <c r="BB1153" t="s">
        <v>927</v>
      </c>
      <c r="BC1153" t="s">
        <v>161</v>
      </c>
      <c r="BD1153" t="b">
        <v>0</v>
      </c>
      <c r="BE1153" t="s">
        <v>164</v>
      </c>
      <c r="BF1153" t="b">
        <v>1</v>
      </c>
      <c r="BH1153" t="s">
        <v>928</v>
      </c>
      <c r="BI1153" t="s">
        <v>929</v>
      </c>
      <c r="BJ1153" t="b">
        <v>0</v>
      </c>
      <c r="BK1153" t="s">
        <v>163</v>
      </c>
      <c r="BL1153" t="b">
        <v>0</v>
      </c>
      <c r="BM1153">
        <v>18</v>
      </c>
      <c r="BN1153" t="s">
        <v>164</v>
      </c>
      <c r="BO1153" t="s">
        <v>165</v>
      </c>
      <c r="BP1153" t="s">
        <v>164</v>
      </c>
      <c r="BQ1153" t="s">
        <v>166</v>
      </c>
      <c r="BR1153">
        <v>768</v>
      </c>
      <c r="BS1153" t="s">
        <v>156</v>
      </c>
      <c r="BT1153" t="s">
        <v>174</v>
      </c>
      <c r="BU1153" t="s">
        <v>189</v>
      </c>
      <c r="BV1153" t="s">
        <v>192</v>
      </c>
      <c r="BW1153">
        <v>10</v>
      </c>
      <c r="BX1153">
        <v>2</v>
      </c>
      <c r="BY1153">
        <v>0</v>
      </c>
      <c r="BZ1153">
        <v>6</v>
      </c>
      <c r="CA1153" t="s">
        <v>930</v>
      </c>
      <c r="CB1153" t="s">
        <v>156</v>
      </c>
      <c r="CC1153">
        <v>7</v>
      </c>
      <c r="CD1153" t="b">
        <v>0</v>
      </c>
      <c r="CE1153" t="s">
        <v>168</v>
      </c>
      <c r="CF1153" t="s">
        <v>931</v>
      </c>
      <c r="CG1153">
        <v>48</v>
      </c>
      <c r="CH1153">
        <v>0</v>
      </c>
      <c r="CI1153" t="s">
        <v>965</v>
      </c>
      <c r="CJ1153" t="s">
        <v>169</v>
      </c>
      <c r="CK1153" t="s">
        <v>169</v>
      </c>
      <c r="CL1153" t="s">
        <v>169</v>
      </c>
      <c r="CM1153" t="s">
        <v>169</v>
      </c>
      <c r="CN1153" t="s">
        <v>932</v>
      </c>
      <c r="CO1153" t="s">
        <v>965</v>
      </c>
      <c r="CP1153" t="s">
        <v>169</v>
      </c>
      <c r="CQ1153">
        <v>1</v>
      </c>
      <c r="CR1153">
        <v>3598</v>
      </c>
      <c r="CS1153" t="str">
        <f t="shared" si="818"/>
        <v/>
      </c>
      <c r="CT1153" t="str">
        <f t="shared" ca="1" si="863"/>
        <v/>
      </c>
      <c r="CU1153" t="str">
        <f t="shared" si="820"/>
        <v/>
      </c>
      <c r="CV1153" t="str">
        <f t="shared" ca="1" si="864"/>
        <v/>
      </c>
      <c r="CW1153" t="str">
        <f t="shared" si="822"/>
        <v/>
      </c>
      <c r="CX1153" t="str">
        <f t="shared" ca="1" si="865"/>
        <v/>
      </c>
      <c r="CY1153" t="str">
        <f t="shared" si="824"/>
        <v/>
      </c>
      <c r="CZ1153" t="str">
        <f t="shared" ca="1" si="866"/>
        <v/>
      </c>
      <c r="DA1153" t="str">
        <f t="shared" si="826"/>
        <v/>
      </c>
      <c r="DB1153" t="str">
        <f t="shared" ca="1" si="867"/>
        <v/>
      </c>
      <c r="DC1153" t="str">
        <f t="shared" si="828"/>
        <v/>
      </c>
      <c r="DD1153" t="str">
        <f t="shared" ca="1" si="868"/>
        <v/>
      </c>
      <c r="DE1153" t="str">
        <f t="shared" si="830"/>
        <v/>
      </c>
      <c r="DF1153" t="str">
        <f t="shared" ca="1" si="869"/>
        <v/>
      </c>
      <c r="DG1153" t="str">
        <f t="shared" si="832"/>
        <v/>
      </c>
      <c r="DH1153" t="str">
        <f t="shared" ca="1" si="870"/>
        <v/>
      </c>
      <c r="DI1153" t="str">
        <f t="shared" si="834"/>
        <v/>
      </c>
      <c r="DJ1153" t="str">
        <f t="shared" ca="1" si="871"/>
        <v/>
      </c>
      <c r="DK1153" t="str">
        <f t="shared" si="836"/>
        <v/>
      </c>
      <c r="DL1153" t="str">
        <f t="shared" ca="1" si="872"/>
        <v/>
      </c>
      <c r="DM1153" t="str">
        <f t="shared" si="838"/>
        <v/>
      </c>
      <c r="DN1153" t="str">
        <f t="shared" ca="1" si="873"/>
        <v/>
      </c>
      <c r="DO1153" t="str">
        <f t="shared" si="840"/>
        <v/>
      </c>
      <c r="DP1153" t="str">
        <f t="shared" ca="1" si="874"/>
        <v/>
      </c>
      <c r="DQ1153" t="str">
        <f t="shared" si="842"/>
        <v/>
      </c>
      <c r="DR1153" t="str">
        <f t="shared" ca="1" si="875"/>
        <v/>
      </c>
      <c r="DS1153" t="str">
        <f t="shared" si="844"/>
        <v/>
      </c>
      <c r="DT1153" t="str">
        <f t="shared" ca="1" si="876"/>
        <v/>
      </c>
      <c r="DU1153" t="str">
        <f t="shared" si="846"/>
        <v/>
      </c>
      <c r="DV1153" t="str">
        <f t="shared" ca="1" si="877"/>
        <v/>
      </c>
      <c r="DW1153" t="str">
        <f t="shared" si="848"/>
        <v/>
      </c>
      <c r="DX1153" t="str">
        <f t="shared" ca="1" si="878"/>
        <v/>
      </c>
      <c r="DY1153" t="str">
        <f t="shared" si="850"/>
        <v/>
      </c>
      <c r="DZ1153" t="str">
        <f t="shared" ca="1" si="879"/>
        <v/>
      </c>
      <c r="EA1153" t="str">
        <f t="shared" si="852"/>
        <v/>
      </c>
      <c r="EB1153" t="str">
        <f t="shared" ca="1" si="880"/>
        <v/>
      </c>
      <c r="EC1153" t="str">
        <f t="shared" si="854"/>
        <v/>
      </c>
      <c r="ED1153" t="str">
        <f t="shared" ca="1" si="881"/>
        <v/>
      </c>
      <c r="EE1153" t="str">
        <f t="shared" si="856"/>
        <v/>
      </c>
      <c r="EF1153" t="str">
        <f t="shared" ca="1" si="882"/>
        <v/>
      </c>
      <c r="EG1153" t="str">
        <f t="shared" si="858"/>
        <v/>
      </c>
      <c r="EH1153" t="str">
        <f t="shared" ca="1" si="883"/>
        <v/>
      </c>
      <c r="EI1153" t="str">
        <f t="shared" si="860"/>
        <v/>
      </c>
      <c r="EJ1153" t="str">
        <f t="shared" ca="1" si="884"/>
        <v/>
      </c>
      <c r="EK1153" t="str">
        <f t="shared" ca="1" si="885"/>
        <v/>
      </c>
      <c r="EL1153" t="s">
        <v>924</v>
      </c>
      <c r="EM1153">
        <v>49054</v>
      </c>
      <c r="EN1153">
        <v>4913</v>
      </c>
      <c r="EO1153">
        <v>13578</v>
      </c>
      <c r="EP1153">
        <v>4006</v>
      </c>
      <c r="EQ1153">
        <v>168751</v>
      </c>
      <c r="ER1153">
        <v>3598</v>
      </c>
      <c r="ES1153">
        <v>23145</v>
      </c>
      <c r="ET1153">
        <v>1301</v>
      </c>
      <c r="EU1153">
        <v>2</v>
      </c>
      <c r="EV1153" t="s">
        <v>156</v>
      </c>
      <c r="EW1153">
        <v>1024</v>
      </c>
      <c r="EX1153">
        <v>2</v>
      </c>
      <c r="EY1153">
        <v>48000</v>
      </c>
      <c r="EZ1153">
        <v>-16</v>
      </c>
      <c r="FA1153" t="s">
        <v>170</v>
      </c>
      <c r="FB1153">
        <v>11</v>
      </c>
      <c r="FC1153" t="s">
        <v>171</v>
      </c>
      <c r="FD1153">
        <v>406321</v>
      </c>
      <c r="FE1153">
        <v>401399</v>
      </c>
      <c r="FF1153">
        <v>176815</v>
      </c>
      <c r="FG1153">
        <v>526177</v>
      </c>
      <c r="FH1153">
        <v>527773</v>
      </c>
      <c r="FI1153">
        <v>401370</v>
      </c>
      <c r="FJ1153">
        <v>400055</v>
      </c>
      <c r="FK1153" t="s">
        <v>158</v>
      </c>
      <c r="FL1153">
        <v>396461</v>
      </c>
      <c r="FM1153">
        <v>320215</v>
      </c>
      <c r="FN1153">
        <v>357207</v>
      </c>
      <c r="FO1153">
        <v>7981</v>
      </c>
      <c r="FP1153">
        <v>7973</v>
      </c>
      <c r="FQ1153">
        <v>525427</v>
      </c>
      <c r="FR1153">
        <v>320213</v>
      </c>
      <c r="FS1153">
        <v>320213</v>
      </c>
      <c r="FT1153">
        <v>7979</v>
      </c>
      <c r="FU1153">
        <v>531502</v>
      </c>
      <c r="FV1153">
        <v>529773</v>
      </c>
      <c r="FY1153">
        <v>535100</v>
      </c>
      <c r="FZ1153">
        <v>333794</v>
      </c>
      <c r="GA1153">
        <v>361214</v>
      </c>
      <c r="GB1153">
        <v>334058</v>
      </c>
      <c r="GC1153">
        <v>400056</v>
      </c>
      <c r="GD1153">
        <v>398461</v>
      </c>
      <c r="GE1153">
        <v>401362</v>
      </c>
      <c r="GF1153" t="s">
        <v>158</v>
      </c>
      <c r="GG1153">
        <v>396458</v>
      </c>
      <c r="GH1153">
        <v>525426</v>
      </c>
      <c r="GI1153">
        <v>455376</v>
      </c>
      <c r="GJ1153" t="s">
        <v>172</v>
      </c>
      <c r="GK1153">
        <v>11</v>
      </c>
      <c r="GL1153" t="s">
        <v>975</v>
      </c>
      <c r="GM1153">
        <v>11</v>
      </c>
      <c r="GN1153" t="s">
        <v>185</v>
      </c>
      <c r="GO1153" t="s">
        <v>166</v>
      </c>
      <c r="GP1153">
        <v>1024</v>
      </c>
      <c r="GQ1153">
        <v>-9</v>
      </c>
      <c r="GR1153">
        <v>-326</v>
      </c>
      <c r="GS1153">
        <f t="shared" si="886"/>
        <v>11</v>
      </c>
      <c r="GT1153" t="str">
        <f t="shared" si="887"/>
        <v>test</v>
      </c>
    </row>
    <row r="1154" spans="1:202" x14ac:dyDescent="0.2">
      <c r="A1154">
        <v>100</v>
      </c>
      <c r="B1154">
        <v>100</v>
      </c>
      <c r="C1154">
        <v>1323</v>
      </c>
      <c r="D1154">
        <v>1323</v>
      </c>
      <c r="E1154" t="s">
        <v>155</v>
      </c>
      <c r="F1154" t="s">
        <v>156</v>
      </c>
      <c r="G1154" t="s">
        <v>156</v>
      </c>
      <c r="H1154" t="s">
        <v>156</v>
      </c>
      <c r="I1154">
        <v>0</v>
      </c>
      <c r="J1154" t="s">
        <v>157</v>
      </c>
      <c r="K1154">
        <v>1</v>
      </c>
      <c r="L1154" t="s">
        <v>154</v>
      </c>
      <c r="M1154" t="s">
        <v>154</v>
      </c>
      <c r="N1154" t="s">
        <v>154</v>
      </c>
      <c r="O1154">
        <v>1</v>
      </c>
      <c r="P1154" t="s">
        <v>154</v>
      </c>
      <c r="Q1154" t="s">
        <v>154</v>
      </c>
      <c r="R1154" t="s">
        <v>183</v>
      </c>
      <c r="S1154">
        <v>0</v>
      </c>
      <c r="T1154">
        <v>1</v>
      </c>
      <c r="U1154">
        <v>0</v>
      </c>
      <c r="V1154">
        <v>11</v>
      </c>
      <c r="W1154">
        <v>11</v>
      </c>
      <c r="X1154">
        <v>1</v>
      </c>
      <c r="Y1154">
        <v>13</v>
      </c>
      <c r="Z1154">
        <v>0</v>
      </c>
      <c r="AA1154">
        <v>13</v>
      </c>
      <c r="AB1154">
        <v>1</v>
      </c>
      <c r="AC1154">
        <v>1</v>
      </c>
      <c r="AD1154">
        <v>0</v>
      </c>
      <c r="AE1154">
        <v>0</v>
      </c>
      <c r="AF1154">
        <v>11</v>
      </c>
      <c r="AG1154">
        <v>1</v>
      </c>
      <c r="AH1154">
        <v>1</v>
      </c>
      <c r="AI1154">
        <v>0</v>
      </c>
      <c r="AJ1154">
        <v>11</v>
      </c>
      <c r="AK1154">
        <v>11</v>
      </c>
      <c r="AL1154">
        <v>25</v>
      </c>
      <c r="AM1154">
        <v>1</v>
      </c>
      <c r="AN1154">
        <v>1</v>
      </c>
      <c r="AO1154">
        <v>1</v>
      </c>
      <c r="AP1154">
        <v>13</v>
      </c>
      <c r="AQ1154">
        <v>13</v>
      </c>
      <c r="AR1154">
        <v>13</v>
      </c>
      <c r="AS1154">
        <v>1</v>
      </c>
      <c r="AT1154">
        <v>13</v>
      </c>
      <c r="AU1154">
        <v>11</v>
      </c>
      <c r="AX1154">
        <v>0</v>
      </c>
      <c r="AY1154" t="s">
        <v>159</v>
      </c>
      <c r="AZ1154" t="s">
        <v>773</v>
      </c>
      <c r="BA1154" t="s">
        <v>961</v>
      </c>
      <c r="BB1154" t="s">
        <v>927</v>
      </c>
      <c r="BC1154" t="s">
        <v>161</v>
      </c>
      <c r="BD1154" t="b">
        <v>0</v>
      </c>
      <c r="BE1154" t="s">
        <v>164</v>
      </c>
      <c r="BF1154" t="b">
        <v>1</v>
      </c>
      <c r="BH1154" t="s">
        <v>928</v>
      </c>
      <c r="BI1154" t="s">
        <v>929</v>
      </c>
      <c r="BJ1154" t="b">
        <v>0</v>
      </c>
      <c r="BK1154" t="s">
        <v>163</v>
      </c>
      <c r="BL1154" t="b">
        <v>0</v>
      </c>
      <c r="BM1154">
        <v>18</v>
      </c>
      <c r="BN1154" t="s">
        <v>164</v>
      </c>
      <c r="BO1154" t="s">
        <v>165</v>
      </c>
      <c r="BP1154" t="s">
        <v>164</v>
      </c>
      <c r="BQ1154" t="s">
        <v>166</v>
      </c>
      <c r="BR1154">
        <v>768</v>
      </c>
      <c r="BS1154" t="s">
        <v>156</v>
      </c>
      <c r="BT1154" t="s">
        <v>174</v>
      </c>
      <c r="BU1154" t="s">
        <v>186</v>
      </c>
      <c r="BV1154" t="s">
        <v>191</v>
      </c>
      <c r="BW1154">
        <v>11</v>
      </c>
      <c r="BX1154">
        <v>2</v>
      </c>
      <c r="BY1154">
        <v>0</v>
      </c>
      <c r="BZ1154">
        <v>6</v>
      </c>
      <c r="CA1154" t="s">
        <v>930</v>
      </c>
      <c r="CB1154" t="s">
        <v>156</v>
      </c>
      <c r="CC1154">
        <v>7</v>
      </c>
      <c r="CD1154" t="b">
        <v>0</v>
      </c>
      <c r="CE1154" t="s">
        <v>168</v>
      </c>
      <c r="CF1154" t="s">
        <v>931</v>
      </c>
      <c r="CG1154">
        <v>72</v>
      </c>
      <c r="CH1154">
        <v>0</v>
      </c>
      <c r="CI1154" t="s">
        <v>965</v>
      </c>
      <c r="CJ1154" t="s">
        <v>169</v>
      </c>
      <c r="CK1154" t="s">
        <v>169</v>
      </c>
      <c r="CL1154" t="s">
        <v>169</v>
      </c>
      <c r="CM1154" t="s">
        <v>169</v>
      </c>
      <c r="CN1154" t="s">
        <v>932</v>
      </c>
      <c r="CO1154" t="s">
        <v>965</v>
      </c>
      <c r="CP1154" t="s">
        <v>169</v>
      </c>
      <c r="CQ1154">
        <v>1</v>
      </c>
      <c r="CR1154">
        <v>1206</v>
      </c>
      <c r="CS1154" t="str">
        <f t="shared" si="818"/>
        <v/>
      </c>
      <c r="CT1154" t="str">
        <f t="shared" ca="1" si="863"/>
        <v/>
      </c>
      <c r="CU1154" t="str">
        <f t="shared" si="820"/>
        <v/>
      </c>
      <c r="CV1154" t="str">
        <f t="shared" ca="1" si="864"/>
        <v/>
      </c>
      <c r="CW1154" t="str">
        <f t="shared" si="822"/>
        <v/>
      </c>
      <c r="CX1154" t="str">
        <f t="shared" ca="1" si="865"/>
        <v/>
      </c>
      <c r="CY1154" t="str">
        <f t="shared" si="824"/>
        <v/>
      </c>
      <c r="CZ1154" t="str">
        <f t="shared" ca="1" si="866"/>
        <v/>
      </c>
      <c r="DA1154" t="str">
        <f t="shared" si="826"/>
        <v/>
      </c>
      <c r="DB1154" t="str">
        <f t="shared" ca="1" si="867"/>
        <v/>
      </c>
      <c r="DC1154" t="str">
        <f t="shared" si="828"/>
        <v/>
      </c>
      <c r="DD1154" t="str">
        <f t="shared" ca="1" si="868"/>
        <v/>
      </c>
      <c r="DE1154" t="str">
        <f t="shared" si="830"/>
        <v/>
      </c>
      <c r="DF1154" t="str">
        <f t="shared" ca="1" si="869"/>
        <v/>
      </c>
      <c r="DG1154" t="str">
        <f t="shared" si="832"/>
        <v/>
      </c>
      <c r="DH1154" t="str">
        <f t="shared" ca="1" si="870"/>
        <v/>
      </c>
      <c r="DI1154" t="str">
        <f t="shared" si="834"/>
        <v/>
      </c>
      <c r="DJ1154" t="str">
        <f t="shared" ca="1" si="871"/>
        <v/>
      </c>
      <c r="DK1154" t="str">
        <f t="shared" si="836"/>
        <v/>
      </c>
      <c r="DL1154" t="str">
        <f t="shared" ca="1" si="872"/>
        <v/>
      </c>
      <c r="DM1154" t="str">
        <f t="shared" si="838"/>
        <v/>
      </c>
      <c r="DN1154" t="str">
        <f t="shared" ca="1" si="873"/>
        <v/>
      </c>
      <c r="DO1154" t="str">
        <f t="shared" si="840"/>
        <v/>
      </c>
      <c r="DP1154" t="str">
        <f t="shared" ca="1" si="874"/>
        <v/>
      </c>
      <c r="DQ1154" t="str">
        <f t="shared" si="842"/>
        <v/>
      </c>
      <c r="DR1154" t="str">
        <f t="shared" ca="1" si="875"/>
        <v/>
      </c>
      <c r="DS1154" t="str">
        <f t="shared" si="844"/>
        <v/>
      </c>
      <c r="DT1154" t="str">
        <f t="shared" ca="1" si="876"/>
        <v/>
      </c>
      <c r="DU1154" t="str">
        <f t="shared" si="846"/>
        <v/>
      </c>
      <c r="DV1154" t="str">
        <f t="shared" ca="1" si="877"/>
        <v/>
      </c>
      <c r="DW1154" t="str">
        <f t="shared" si="848"/>
        <v/>
      </c>
      <c r="DX1154" t="str">
        <f t="shared" ca="1" si="878"/>
        <v/>
      </c>
      <c r="DY1154" t="str">
        <f t="shared" si="850"/>
        <v/>
      </c>
      <c r="DZ1154" t="str">
        <f t="shared" ca="1" si="879"/>
        <v/>
      </c>
      <c r="EA1154" t="str">
        <f t="shared" si="852"/>
        <v/>
      </c>
      <c r="EB1154" t="str">
        <f t="shared" ca="1" si="880"/>
        <v/>
      </c>
      <c r="EC1154" t="str">
        <f t="shared" si="854"/>
        <v/>
      </c>
      <c r="ED1154" t="str">
        <f t="shared" ca="1" si="881"/>
        <v/>
      </c>
      <c r="EE1154" t="str">
        <f t="shared" si="856"/>
        <v/>
      </c>
      <c r="EF1154" t="str">
        <f t="shared" ca="1" si="882"/>
        <v/>
      </c>
      <c r="EG1154" t="str">
        <f t="shared" si="858"/>
        <v/>
      </c>
      <c r="EH1154" t="str">
        <f t="shared" ca="1" si="883"/>
        <v/>
      </c>
      <c r="EI1154" t="str">
        <f t="shared" si="860"/>
        <v/>
      </c>
      <c r="EJ1154" t="str">
        <f t="shared" ca="1" si="884"/>
        <v/>
      </c>
      <c r="EK1154" t="str">
        <f t="shared" ca="1" si="885"/>
        <v/>
      </c>
      <c r="EL1154" t="s">
        <v>924</v>
      </c>
      <c r="EM1154">
        <v>49054</v>
      </c>
      <c r="EN1154">
        <v>4913</v>
      </c>
      <c r="EO1154">
        <v>13578</v>
      </c>
      <c r="EP1154">
        <v>4006</v>
      </c>
      <c r="EQ1154">
        <v>168751</v>
      </c>
      <c r="ER1154">
        <v>1206</v>
      </c>
      <c r="ES1154">
        <v>23145</v>
      </c>
      <c r="ET1154">
        <v>1301</v>
      </c>
      <c r="EU1154">
        <v>2</v>
      </c>
      <c r="EV1154" t="s">
        <v>156</v>
      </c>
      <c r="EW1154">
        <v>1024</v>
      </c>
      <c r="EX1154">
        <v>2</v>
      </c>
      <c r="EY1154">
        <v>48000</v>
      </c>
      <c r="EZ1154">
        <v>-16</v>
      </c>
      <c r="FA1154" t="s">
        <v>170</v>
      </c>
      <c r="FB1154">
        <v>11</v>
      </c>
      <c r="FC1154" t="s">
        <v>171</v>
      </c>
      <c r="FD1154">
        <v>406321</v>
      </c>
      <c r="FE1154">
        <v>401399</v>
      </c>
      <c r="FF1154">
        <v>176815</v>
      </c>
      <c r="FG1154">
        <v>535866</v>
      </c>
      <c r="FH1154">
        <v>537413</v>
      </c>
      <c r="FI1154">
        <v>401370</v>
      </c>
      <c r="FJ1154">
        <v>400055</v>
      </c>
      <c r="FK1154" t="s">
        <v>158</v>
      </c>
      <c r="FL1154">
        <v>396461</v>
      </c>
      <c r="FM1154">
        <v>320215</v>
      </c>
      <c r="FN1154">
        <v>357207</v>
      </c>
      <c r="FO1154">
        <v>7981</v>
      </c>
      <c r="FP1154">
        <v>7973</v>
      </c>
      <c r="FQ1154">
        <v>535116</v>
      </c>
      <c r="FR1154">
        <v>320213</v>
      </c>
      <c r="FS1154">
        <v>320213</v>
      </c>
      <c r="FT1154">
        <v>7979</v>
      </c>
      <c r="FU1154">
        <v>540952</v>
      </c>
      <c r="FV1154">
        <v>539413</v>
      </c>
      <c r="FY1154">
        <v>542159</v>
      </c>
      <c r="FZ1154">
        <v>333794</v>
      </c>
      <c r="GA1154">
        <v>361214</v>
      </c>
      <c r="GB1154">
        <v>334058</v>
      </c>
      <c r="GC1154">
        <v>400056</v>
      </c>
      <c r="GD1154">
        <v>398461</v>
      </c>
      <c r="GE1154">
        <v>401362</v>
      </c>
      <c r="GF1154" t="s">
        <v>158</v>
      </c>
      <c r="GG1154">
        <v>396458</v>
      </c>
      <c r="GH1154">
        <v>535114</v>
      </c>
      <c r="GI1154">
        <v>455376</v>
      </c>
      <c r="GJ1154" t="s">
        <v>172</v>
      </c>
      <c r="GK1154">
        <v>12</v>
      </c>
      <c r="GL1154" t="s">
        <v>976</v>
      </c>
      <c r="GM1154">
        <v>12</v>
      </c>
      <c r="GN1154" t="s">
        <v>185</v>
      </c>
      <c r="GO1154" t="s">
        <v>166</v>
      </c>
      <c r="GP1154">
        <v>1024</v>
      </c>
      <c r="GQ1154">
        <v>-9</v>
      </c>
      <c r="GR1154">
        <v>-326</v>
      </c>
      <c r="GS1154">
        <f t="shared" si="886"/>
        <v>12</v>
      </c>
      <c r="GT1154" t="str">
        <f t="shared" si="887"/>
        <v>test</v>
      </c>
    </row>
    <row r="1155" spans="1:202" x14ac:dyDescent="0.2">
      <c r="A1155">
        <v>100</v>
      </c>
      <c r="B1155">
        <v>100</v>
      </c>
      <c r="C1155">
        <v>1269</v>
      </c>
      <c r="D1155">
        <v>1269</v>
      </c>
      <c r="E1155" t="s">
        <v>155</v>
      </c>
      <c r="F1155" t="s">
        <v>156</v>
      </c>
      <c r="G1155" t="s">
        <v>156</v>
      </c>
      <c r="H1155" t="s">
        <v>156</v>
      </c>
      <c r="I1155">
        <v>0</v>
      </c>
      <c r="J1155" t="s">
        <v>157</v>
      </c>
      <c r="K1155">
        <v>1</v>
      </c>
      <c r="L1155" t="s">
        <v>154</v>
      </c>
      <c r="M1155" t="s">
        <v>154</v>
      </c>
      <c r="N1155" t="s">
        <v>154</v>
      </c>
      <c r="O1155">
        <v>1</v>
      </c>
      <c r="P1155" t="s">
        <v>154</v>
      </c>
      <c r="Q1155" t="s">
        <v>154</v>
      </c>
      <c r="R1155" t="s">
        <v>183</v>
      </c>
      <c r="S1155">
        <v>0</v>
      </c>
      <c r="T1155">
        <v>1</v>
      </c>
      <c r="U1155">
        <v>0</v>
      </c>
      <c r="V1155">
        <v>12</v>
      </c>
      <c r="W1155">
        <v>12</v>
      </c>
      <c r="X1155">
        <v>1</v>
      </c>
      <c r="Y1155">
        <v>13</v>
      </c>
      <c r="Z1155">
        <v>0</v>
      </c>
      <c r="AA1155">
        <v>13</v>
      </c>
      <c r="AB1155">
        <v>1</v>
      </c>
      <c r="AC1155">
        <v>1</v>
      </c>
      <c r="AD1155">
        <v>0</v>
      </c>
      <c r="AE1155">
        <v>0</v>
      </c>
      <c r="AF1155">
        <v>12</v>
      </c>
      <c r="AG1155">
        <v>1</v>
      </c>
      <c r="AH1155">
        <v>1</v>
      </c>
      <c r="AI1155">
        <v>0</v>
      </c>
      <c r="AJ1155">
        <v>12</v>
      </c>
      <c r="AK1155">
        <v>12</v>
      </c>
      <c r="AL1155">
        <v>26</v>
      </c>
      <c r="AM1155">
        <v>1</v>
      </c>
      <c r="AN1155">
        <v>1</v>
      </c>
      <c r="AO1155">
        <v>1</v>
      </c>
      <c r="AP1155">
        <v>13</v>
      </c>
      <c r="AQ1155">
        <v>13</v>
      </c>
      <c r="AR1155">
        <v>13</v>
      </c>
      <c r="AS1155">
        <v>1</v>
      </c>
      <c r="AT1155">
        <v>13</v>
      </c>
      <c r="AU1155">
        <v>12</v>
      </c>
      <c r="AX1155">
        <v>0</v>
      </c>
      <c r="AY1155" t="s">
        <v>159</v>
      </c>
      <c r="AZ1155" t="s">
        <v>773</v>
      </c>
      <c r="BA1155" t="s">
        <v>961</v>
      </c>
      <c r="BB1155" t="s">
        <v>927</v>
      </c>
      <c r="BC1155" t="s">
        <v>161</v>
      </c>
      <c r="BD1155" t="b">
        <v>0</v>
      </c>
      <c r="BE1155" t="s">
        <v>164</v>
      </c>
      <c r="BF1155" t="b">
        <v>1</v>
      </c>
      <c r="BH1155" t="s">
        <v>928</v>
      </c>
      <c r="BI1155" t="s">
        <v>929</v>
      </c>
      <c r="BJ1155" t="b">
        <v>0</v>
      </c>
      <c r="BK1155" t="s">
        <v>163</v>
      </c>
      <c r="BL1155" t="b">
        <v>0</v>
      </c>
      <c r="BM1155">
        <v>18</v>
      </c>
      <c r="BN1155" t="s">
        <v>164</v>
      </c>
      <c r="BO1155" t="s">
        <v>165</v>
      </c>
      <c r="BP1155" t="s">
        <v>164</v>
      </c>
      <c r="BQ1155" t="s">
        <v>166</v>
      </c>
      <c r="BR1155">
        <v>768</v>
      </c>
      <c r="BS1155" t="s">
        <v>156</v>
      </c>
      <c r="BT1155" t="s">
        <v>174</v>
      </c>
      <c r="BU1155" t="s">
        <v>193</v>
      </c>
      <c r="BV1155" t="s">
        <v>184</v>
      </c>
      <c r="BW1155">
        <v>12</v>
      </c>
      <c r="BX1155">
        <v>2</v>
      </c>
      <c r="BY1155">
        <v>0</v>
      </c>
      <c r="BZ1155">
        <v>6</v>
      </c>
      <c r="CA1155" t="s">
        <v>930</v>
      </c>
      <c r="CB1155" t="s">
        <v>156</v>
      </c>
      <c r="CC1155">
        <v>7</v>
      </c>
      <c r="CD1155" t="b">
        <v>0</v>
      </c>
      <c r="CE1155" t="s">
        <v>168</v>
      </c>
      <c r="CF1155" t="s">
        <v>931</v>
      </c>
      <c r="CG1155">
        <v>68</v>
      </c>
      <c r="CH1155">
        <v>0</v>
      </c>
      <c r="CI1155" t="s">
        <v>965</v>
      </c>
      <c r="CJ1155" t="s">
        <v>169</v>
      </c>
      <c r="CK1155" t="s">
        <v>169</v>
      </c>
      <c r="CL1155" t="s">
        <v>169</v>
      </c>
      <c r="CM1155" t="s">
        <v>169</v>
      </c>
      <c r="CN1155" t="s">
        <v>932</v>
      </c>
      <c r="CO1155" t="s">
        <v>965</v>
      </c>
      <c r="CP1155" t="s">
        <v>169</v>
      </c>
      <c r="CQ1155">
        <v>1</v>
      </c>
      <c r="CR1155">
        <v>618</v>
      </c>
      <c r="CS1155" t="str">
        <f t="shared" ref="CS1155:CS1218" si="888">IF(AND(GT1155="test",GN1155="possible",CR1155&lt;5000),CR1155,"")</f>
        <v/>
      </c>
      <c r="CT1155" t="str">
        <f t="shared" ca="1" si="863"/>
        <v/>
      </c>
      <c r="CU1155" t="str">
        <f t="shared" ref="CU1155:CU1218" si="889">IF(AND($GT1155="test",$BE1155=1.03),$CS1155,"")</f>
        <v/>
      </c>
      <c r="CV1155" t="str">
        <f t="shared" ca="1" si="864"/>
        <v/>
      </c>
      <c r="CW1155" t="str">
        <f t="shared" ref="CW1155:CW1218" si="890">IF(AND($GT1155="test",$BE1155=1.86),$CS1155,"")</f>
        <v/>
      </c>
      <c r="CX1155" t="str">
        <f t="shared" ca="1" si="865"/>
        <v/>
      </c>
      <c r="CY1155" t="str">
        <f t="shared" ref="CY1155:CY1218" si="891">IF(AND($GT1155="test",$BE1155=2.11),$CS1155,"")</f>
        <v/>
      </c>
      <c r="CZ1155" t="str">
        <f t="shared" ca="1" si="866"/>
        <v/>
      </c>
      <c r="DA1155" t="str">
        <f t="shared" ref="DA1155:DA1218" si="892">IF(AND($GT1155="test",$BE1155=2.5),$CS1155,"")</f>
        <v/>
      </c>
      <c r="DB1155" t="str">
        <f t="shared" ca="1" si="867"/>
        <v/>
      </c>
      <c r="DC1155" t="str">
        <f t="shared" ref="DC1155:DC1218" si="893">IF(AND($GT1155="test",$BE1155=2.85),$CS1155,"")</f>
        <v/>
      </c>
      <c r="DD1155" t="str">
        <f t="shared" ca="1" si="868"/>
        <v/>
      </c>
      <c r="DE1155" t="str">
        <f t="shared" ref="DE1155:DE1218" si="894">IF(AND($GT1155="test",$BE1155=3.68),$CS1155,"")</f>
        <v/>
      </c>
      <c r="DF1155" t="str">
        <f t="shared" ca="1" si="869"/>
        <v/>
      </c>
      <c r="DG1155" t="str">
        <f t="shared" ref="DG1155:DG1218" si="895">IF(AND($GT1155="test",$BE1155=4.11),$CS1155,"")</f>
        <v/>
      </c>
      <c r="DH1155" t="str">
        <f t="shared" ca="1" si="870"/>
        <v/>
      </c>
      <c r="DI1155" t="str">
        <f t="shared" ref="DI1155:DI1218" si="896">IF(AND($GT1155="test",$BE1155=4.77),$CS1155,"")</f>
        <v/>
      </c>
      <c r="DJ1155" t="str">
        <f t="shared" ca="1" si="871"/>
        <v/>
      </c>
      <c r="DK1155" t="str">
        <f t="shared" ref="DK1155:DK1218" si="897">IF(AND($GT1155="test",$BE1155=5.08),$CS1155,"")</f>
        <v/>
      </c>
      <c r="DL1155" t="str">
        <f t="shared" ca="1" si="872"/>
        <v/>
      </c>
      <c r="DM1155" t="str">
        <f t="shared" ref="DM1155:DM1218" si="898">IF(AND($GT1155="test",$BE1155=5.21),$CS1155,"")</f>
        <v/>
      </c>
      <c r="DN1155" t="str">
        <f t="shared" ca="1" si="873"/>
        <v/>
      </c>
      <c r="DO1155" t="str">
        <f t="shared" ref="DO1155:DO1218" si="899">IF(AND($GT1155="test",$BE1155=5.23),$CS1155,"")</f>
        <v/>
      </c>
      <c r="DP1155" t="str">
        <f t="shared" ca="1" si="874"/>
        <v/>
      </c>
      <c r="DQ1155" t="str">
        <f t="shared" ref="DQ1155:DQ1218" si="900">IF(AND($GT1155="test",$BE1155=5.53),$CS1155,"")</f>
        <v/>
      </c>
      <c r="DR1155" t="str">
        <f t="shared" ca="1" si="875"/>
        <v/>
      </c>
      <c r="DS1155" t="str">
        <f t="shared" ref="DS1155:DS1218" si="901">IF(AND($GT1155="test",$BE1155=6.41),$CS1155,"")</f>
        <v/>
      </c>
      <c r="DT1155" t="str">
        <f t="shared" ca="1" si="876"/>
        <v/>
      </c>
      <c r="DU1155" t="str">
        <f t="shared" ref="DU1155:DU1218" si="902">IF(AND($GT1155="test",$BE1155=6.63),$CS1155,"")</f>
        <v/>
      </c>
      <c r="DV1155" t="str">
        <f t="shared" ca="1" si="877"/>
        <v/>
      </c>
      <c r="DW1155" t="str">
        <f t="shared" ref="DW1155:DW1218" si="903">IF(AND($GT1155="test",$BE1155=7.6),$CS1155,"")</f>
        <v/>
      </c>
      <c r="DX1155" t="str">
        <f t="shared" ca="1" si="878"/>
        <v/>
      </c>
      <c r="DY1155" t="str">
        <f t="shared" ref="DY1155:DY1218" si="904">IF(AND($GT1155="test",$BE1155=8.87),$CS1155,"")</f>
        <v/>
      </c>
      <c r="DZ1155" t="str">
        <f t="shared" ca="1" si="879"/>
        <v/>
      </c>
      <c r="EA1155" t="str">
        <f t="shared" ref="EA1155:EA1218" si="905">IF(AND($GT1155="test",$BE1155=8.93),$CS1155,"")</f>
        <v/>
      </c>
      <c r="EB1155" t="str">
        <f t="shared" ca="1" si="880"/>
        <v/>
      </c>
      <c r="EC1155" t="str">
        <f t="shared" ref="EC1155:EC1218" si="906">IF(AND($GT1155="test",$BE1155=9.16),$CS1155,"")</f>
        <v/>
      </c>
      <c r="ED1155" t="str">
        <f t="shared" ca="1" si="881"/>
        <v/>
      </c>
      <c r="EE1155" t="str">
        <f t="shared" ref="EE1155:EE1218" si="907">IF(AND($GT1155="test",$BE1155=10),$CS1155,"")</f>
        <v/>
      </c>
      <c r="EF1155" t="str">
        <f t="shared" ca="1" si="882"/>
        <v/>
      </c>
      <c r="EG1155" t="str">
        <f t="shared" ref="EG1155:EG1218" si="908">IF(AND($GT1155="test",$BE1155=11.03),$CS1155,"")</f>
        <v/>
      </c>
      <c r="EH1155" t="str">
        <f t="shared" ca="1" si="883"/>
        <v/>
      </c>
      <c r="EI1155" t="str">
        <f t="shared" ref="EI1155:EI1218" si="909">IF(AND($GT1155="test",$BE1155=11.23),$CS1155,"")</f>
        <v/>
      </c>
      <c r="EJ1155" t="str">
        <f t="shared" ca="1" si="884"/>
        <v/>
      </c>
      <c r="EK1155" t="str">
        <f t="shared" ca="1" si="885"/>
        <v/>
      </c>
      <c r="EL1155" t="s">
        <v>924</v>
      </c>
      <c r="EM1155">
        <v>49054</v>
      </c>
      <c r="EN1155">
        <v>4913</v>
      </c>
      <c r="EO1155">
        <v>13578</v>
      </c>
      <c r="EP1155">
        <v>4006</v>
      </c>
      <c r="EQ1155">
        <v>168751</v>
      </c>
      <c r="ER1155">
        <v>618</v>
      </c>
      <c r="ES1155">
        <v>23145</v>
      </c>
      <c r="ET1155">
        <v>1301</v>
      </c>
      <c r="EU1155">
        <v>2</v>
      </c>
      <c r="EV1155" t="s">
        <v>156</v>
      </c>
      <c r="EW1155">
        <v>1024</v>
      </c>
      <c r="EX1155">
        <v>2</v>
      </c>
      <c r="EY1155">
        <v>48000</v>
      </c>
      <c r="EZ1155">
        <v>-16</v>
      </c>
      <c r="FA1155" t="s">
        <v>170</v>
      </c>
      <c r="FB1155">
        <v>11</v>
      </c>
      <c r="FC1155" t="s">
        <v>171</v>
      </c>
      <c r="FD1155">
        <v>406321</v>
      </c>
      <c r="FE1155">
        <v>401399</v>
      </c>
      <c r="FF1155">
        <v>176815</v>
      </c>
      <c r="FG1155">
        <v>542937</v>
      </c>
      <c r="FH1155">
        <v>544643</v>
      </c>
      <c r="FI1155">
        <v>401370</v>
      </c>
      <c r="FJ1155">
        <v>400055</v>
      </c>
      <c r="FK1155" t="s">
        <v>158</v>
      </c>
      <c r="FL1155">
        <v>396461</v>
      </c>
      <c r="FM1155">
        <v>320215</v>
      </c>
      <c r="FN1155">
        <v>357207</v>
      </c>
      <c r="FO1155">
        <v>7981</v>
      </c>
      <c r="FP1155">
        <v>7973</v>
      </c>
      <c r="FQ1155">
        <v>542187</v>
      </c>
      <c r="FR1155">
        <v>320213</v>
      </c>
      <c r="FS1155">
        <v>320213</v>
      </c>
      <c r="FT1155">
        <v>7979</v>
      </c>
      <c r="FU1155">
        <v>548232</v>
      </c>
      <c r="FV1155">
        <v>546643</v>
      </c>
      <c r="FY1155">
        <v>548850</v>
      </c>
      <c r="FZ1155">
        <v>333794</v>
      </c>
      <c r="GA1155">
        <v>361214</v>
      </c>
      <c r="GB1155">
        <v>334058</v>
      </c>
      <c r="GC1155">
        <v>400056</v>
      </c>
      <c r="GD1155">
        <v>398461</v>
      </c>
      <c r="GE1155">
        <v>401362</v>
      </c>
      <c r="GF1155" t="s">
        <v>158</v>
      </c>
      <c r="GG1155">
        <v>396458</v>
      </c>
      <c r="GH1155">
        <v>542185</v>
      </c>
      <c r="GI1155">
        <v>455376</v>
      </c>
      <c r="GJ1155" t="s">
        <v>172</v>
      </c>
      <c r="GK1155">
        <v>13</v>
      </c>
      <c r="GL1155" t="s">
        <v>977</v>
      </c>
      <c r="GM1155">
        <v>13</v>
      </c>
      <c r="GN1155" t="s">
        <v>185</v>
      </c>
      <c r="GO1155" t="s">
        <v>166</v>
      </c>
      <c r="GP1155">
        <v>1024</v>
      </c>
      <c r="GQ1155">
        <v>-9</v>
      </c>
      <c r="GR1155">
        <v>-326</v>
      </c>
      <c r="GS1155">
        <f t="shared" si="886"/>
        <v>13</v>
      </c>
      <c r="GT1155" t="str">
        <f t="shared" si="887"/>
        <v>test</v>
      </c>
    </row>
    <row r="1156" spans="1:202" x14ac:dyDescent="0.2">
      <c r="A1156">
        <v>92</v>
      </c>
      <c r="B1156">
        <v>92</v>
      </c>
      <c r="C1156">
        <v>1217</v>
      </c>
      <c r="D1156">
        <v>1217</v>
      </c>
      <c r="E1156" t="s">
        <v>155</v>
      </c>
      <c r="F1156" t="s">
        <v>156</v>
      </c>
      <c r="G1156" t="s">
        <v>156</v>
      </c>
      <c r="H1156" t="s">
        <v>156</v>
      </c>
      <c r="I1156">
        <v>0</v>
      </c>
      <c r="J1156" t="s">
        <v>157</v>
      </c>
      <c r="K1156">
        <v>0</v>
      </c>
      <c r="L1156" t="s">
        <v>154</v>
      </c>
      <c r="M1156" t="s">
        <v>154</v>
      </c>
      <c r="N1156" t="s">
        <v>154</v>
      </c>
      <c r="O1156">
        <v>0</v>
      </c>
      <c r="P1156" t="s">
        <v>154</v>
      </c>
      <c r="Q1156" t="s">
        <v>154</v>
      </c>
      <c r="R1156" t="s">
        <v>179</v>
      </c>
      <c r="S1156">
        <v>0</v>
      </c>
      <c r="T1156">
        <v>1</v>
      </c>
      <c r="U1156">
        <v>0</v>
      </c>
      <c r="V1156">
        <v>13</v>
      </c>
      <c r="W1156">
        <v>13</v>
      </c>
      <c r="X1156">
        <v>1</v>
      </c>
      <c r="Y1156">
        <v>13</v>
      </c>
      <c r="Z1156">
        <v>0</v>
      </c>
      <c r="AA1156">
        <v>13</v>
      </c>
      <c r="AB1156">
        <v>1</v>
      </c>
      <c r="AC1156">
        <v>1</v>
      </c>
      <c r="AD1156">
        <v>0</v>
      </c>
      <c r="AE1156">
        <v>0</v>
      </c>
      <c r="AF1156">
        <v>13</v>
      </c>
      <c r="AG1156">
        <v>1</v>
      </c>
      <c r="AH1156">
        <v>1</v>
      </c>
      <c r="AI1156">
        <v>0</v>
      </c>
      <c r="AJ1156">
        <v>13</v>
      </c>
      <c r="AK1156">
        <v>13</v>
      </c>
      <c r="AL1156">
        <v>27</v>
      </c>
      <c r="AM1156">
        <v>1</v>
      </c>
      <c r="AN1156">
        <v>1</v>
      </c>
      <c r="AO1156">
        <v>1</v>
      </c>
      <c r="AP1156">
        <v>13</v>
      </c>
      <c r="AQ1156">
        <v>13</v>
      </c>
      <c r="AR1156">
        <v>13</v>
      </c>
      <c r="AS1156">
        <v>1</v>
      </c>
      <c r="AT1156">
        <v>13</v>
      </c>
      <c r="AU1156">
        <v>13</v>
      </c>
      <c r="AX1156">
        <v>0</v>
      </c>
      <c r="AY1156" t="s">
        <v>159</v>
      </c>
      <c r="AZ1156" t="s">
        <v>773</v>
      </c>
      <c r="BA1156" t="s">
        <v>961</v>
      </c>
      <c r="BB1156" t="s">
        <v>927</v>
      </c>
      <c r="BC1156" t="s">
        <v>161</v>
      </c>
      <c r="BD1156" t="b">
        <v>0</v>
      </c>
      <c r="BE1156">
        <v>5.23</v>
      </c>
      <c r="BF1156" t="b">
        <v>1</v>
      </c>
      <c r="BH1156" t="s">
        <v>928</v>
      </c>
      <c r="BI1156" t="s">
        <v>929</v>
      </c>
      <c r="BJ1156" t="b">
        <v>0</v>
      </c>
      <c r="BK1156" t="s">
        <v>163</v>
      </c>
      <c r="BL1156" t="b">
        <v>0</v>
      </c>
      <c r="BM1156">
        <v>18</v>
      </c>
      <c r="BN1156" t="s">
        <v>164</v>
      </c>
      <c r="BO1156" t="s">
        <v>165</v>
      </c>
      <c r="BP1156" t="s">
        <v>164</v>
      </c>
      <c r="BQ1156" t="s">
        <v>166</v>
      </c>
      <c r="BR1156">
        <v>768</v>
      </c>
      <c r="BS1156" t="s">
        <v>156</v>
      </c>
      <c r="BT1156" t="s">
        <v>174</v>
      </c>
      <c r="BU1156" t="s">
        <v>180</v>
      </c>
      <c r="BV1156" t="s">
        <v>204</v>
      </c>
      <c r="BW1156">
        <v>13</v>
      </c>
      <c r="BX1156">
        <v>2</v>
      </c>
      <c r="BY1156">
        <v>0</v>
      </c>
      <c r="BZ1156">
        <v>6</v>
      </c>
      <c r="CA1156" t="s">
        <v>930</v>
      </c>
      <c r="CB1156" t="s">
        <v>156</v>
      </c>
      <c r="CC1156">
        <v>7</v>
      </c>
      <c r="CD1156" t="b">
        <v>0</v>
      </c>
      <c r="CE1156" t="s">
        <v>168</v>
      </c>
      <c r="CF1156" t="s">
        <v>931</v>
      </c>
      <c r="CG1156">
        <v>36</v>
      </c>
      <c r="CH1156">
        <v>0</v>
      </c>
      <c r="CI1156" t="s">
        <v>965</v>
      </c>
      <c r="CJ1156" t="s">
        <v>169</v>
      </c>
      <c r="CK1156" t="s">
        <v>169</v>
      </c>
      <c r="CL1156" t="s">
        <v>169</v>
      </c>
      <c r="CM1156" t="s">
        <v>169</v>
      </c>
      <c r="CN1156" t="s">
        <v>932</v>
      </c>
      <c r="CO1156" t="s">
        <v>965</v>
      </c>
      <c r="CP1156" t="s">
        <v>169</v>
      </c>
      <c r="CQ1156">
        <v>1</v>
      </c>
      <c r="CR1156">
        <v>540</v>
      </c>
      <c r="CS1156">
        <f t="shared" si="888"/>
        <v>540</v>
      </c>
      <c r="CT1156">
        <f t="shared" ca="1" si="863"/>
        <v>540</v>
      </c>
      <c r="CU1156" t="str">
        <f t="shared" si="889"/>
        <v/>
      </c>
      <c r="CV1156" t="str">
        <f t="shared" ca="1" si="864"/>
        <v/>
      </c>
      <c r="CW1156" t="str">
        <f t="shared" si="890"/>
        <v/>
      </c>
      <c r="CX1156" t="str">
        <f t="shared" ca="1" si="865"/>
        <v/>
      </c>
      <c r="CY1156" t="str">
        <f t="shared" si="891"/>
        <v/>
      </c>
      <c r="CZ1156" t="str">
        <f t="shared" ca="1" si="866"/>
        <v/>
      </c>
      <c r="DA1156" t="str">
        <f t="shared" si="892"/>
        <v/>
      </c>
      <c r="DB1156" t="str">
        <f t="shared" ca="1" si="867"/>
        <v/>
      </c>
      <c r="DC1156" t="str">
        <f t="shared" si="893"/>
        <v/>
      </c>
      <c r="DD1156" t="str">
        <f t="shared" ca="1" si="868"/>
        <v/>
      </c>
      <c r="DE1156" t="str">
        <f t="shared" si="894"/>
        <v/>
      </c>
      <c r="DF1156" t="str">
        <f t="shared" ca="1" si="869"/>
        <v/>
      </c>
      <c r="DG1156" t="str">
        <f t="shared" si="895"/>
        <v/>
      </c>
      <c r="DH1156" t="str">
        <f t="shared" ca="1" si="870"/>
        <v/>
      </c>
      <c r="DI1156" t="str">
        <f t="shared" si="896"/>
        <v/>
      </c>
      <c r="DJ1156" t="str">
        <f t="shared" ca="1" si="871"/>
        <v/>
      </c>
      <c r="DK1156" t="str">
        <f t="shared" si="897"/>
        <v/>
      </c>
      <c r="DL1156" t="str">
        <f t="shared" ca="1" si="872"/>
        <v/>
      </c>
      <c r="DM1156" t="str">
        <f t="shared" si="898"/>
        <v/>
      </c>
      <c r="DN1156" t="str">
        <f t="shared" ca="1" si="873"/>
        <v/>
      </c>
      <c r="DO1156">
        <f t="shared" si="899"/>
        <v>540</v>
      </c>
      <c r="DP1156">
        <f t="shared" ca="1" si="874"/>
        <v>540</v>
      </c>
      <c r="DQ1156" t="str">
        <f t="shared" si="900"/>
        <v/>
      </c>
      <c r="DR1156" t="str">
        <f t="shared" ca="1" si="875"/>
        <v/>
      </c>
      <c r="DS1156" t="str">
        <f t="shared" si="901"/>
        <v/>
      </c>
      <c r="DT1156" t="str">
        <f t="shared" ca="1" si="876"/>
        <v/>
      </c>
      <c r="DU1156" t="str">
        <f t="shared" si="902"/>
        <v/>
      </c>
      <c r="DV1156" t="str">
        <f t="shared" ca="1" si="877"/>
        <v/>
      </c>
      <c r="DW1156" t="str">
        <f t="shared" si="903"/>
        <v/>
      </c>
      <c r="DX1156" t="str">
        <f t="shared" ca="1" si="878"/>
        <v/>
      </c>
      <c r="DY1156" t="str">
        <f t="shared" si="904"/>
        <v/>
      </c>
      <c r="DZ1156" t="str">
        <f t="shared" ca="1" si="879"/>
        <v/>
      </c>
      <c r="EA1156" t="str">
        <f t="shared" si="905"/>
        <v/>
      </c>
      <c r="EB1156" t="str">
        <f t="shared" ca="1" si="880"/>
        <v/>
      </c>
      <c r="EC1156" t="str">
        <f t="shared" si="906"/>
        <v/>
      </c>
      <c r="ED1156" t="str">
        <f t="shared" ca="1" si="881"/>
        <v/>
      </c>
      <c r="EE1156" t="str">
        <f t="shared" si="907"/>
        <v/>
      </c>
      <c r="EF1156" t="str">
        <f t="shared" ca="1" si="882"/>
        <v/>
      </c>
      <c r="EG1156" t="str">
        <f t="shared" si="908"/>
        <v/>
      </c>
      <c r="EH1156" t="str">
        <f t="shared" ca="1" si="883"/>
        <v/>
      </c>
      <c r="EI1156" t="str">
        <f t="shared" si="909"/>
        <v/>
      </c>
      <c r="EJ1156" t="str">
        <f t="shared" ca="1" si="884"/>
        <v/>
      </c>
      <c r="EK1156">
        <f t="shared" ca="1" si="885"/>
        <v>540</v>
      </c>
      <c r="EL1156">
        <v>540</v>
      </c>
      <c r="EM1156">
        <v>49054</v>
      </c>
      <c r="EN1156">
        <v>4913</v>
      </c>
      <c r="EO1156">
        <v>13578</v>
      </c>
      <c r="EP1156">
        <v>4006</v>
      </c>
      <c r="EQ1156">
        <v>168751</v>
      </c>
      <c r="ER1156">
        <v>540</v>
      </c>
      <c r="ES1156">
        <v>23145</v>
      </c>
      <c r="ET1156">
        <v>1301</v>
      </c>
      <c r="EU1156">
        <v>2</v>
      </c>
      <c r="EV1156" t="s">
        <v>156</v>
      </c>
      <c r="EW1156">
        <v>1024</v>
      </c>
      <c r="EX1156">
        <v>2</v>
      </c>
      <c r="EY1156">
        <v>48000</v>
      </c>
      <c r="EZ1156">
        <v>-16</v>
      </c>
      <c r="FA1156" t="s">
        <v>170</v>
      </c>
      <c r="FB1156">
        <v>11</v>
      </c>
      <c r="FC1156" t="s">
        <v>171</v>
      </c>
      <c r="FD1156">
        <v>406321</v>
      </c>
      <c r="FE1156">
        <v>401399</v>
      </c>
      <c r="FF1156">
        <v>176815</v>
      </c>
      <c r="FG1156">
        <v>549617</v>
      </c>
      <c r="FH1156">
        <v>551093</v>
      </c>
      <c r="FI1156">
        <v>401370</v>
      </c>
      <c r="FJ1156">
        <v>400055</v>
      </c>
      <c r="FK1156" t="s">
        <v>158</v>
      </c>
      <c r="FL1156">
        <v>396461</v>
      </c>
      <c r="FM1156">
        <v>320215</v>
      </c>
      <c r="FN1156">
        <v>357207</v>
      </c>
      <c r="FO1156">
        <v>7981</v>
      </c>
      <c r="FP1156">
        <v>7973</v>
      </c>
      <c r="FQ1156">
        <v>548867</v>
      </c>
      <c r="FR1156">
        <v>320213</v>
      </c>
      <c r="FS1156">
        <v>320213</v>
      </c>
      <c r="FT1156">
        <v>7979</v>
      </c>
      <c r="FU1156">
        <v>554612</v>
      </c>
      <c r="FV1156">
        <v>553093</v>
      </c>
      <c r="FY1156">
        <v>555153</v>
      </c>
      <c r="FZ1156">
        <v>333794</v>
      </c>
      <c r="GA1156">
        <v>361214</v>
      </c>
      <c r="GB1156">
        <v>334058</v>
      </c>
      <c r="GC1156">
        <v>400056</v>
      </c>
      <c r="GD1156">
        <v>398461</v>
      </c>
      <c r="GE1156">
        <v>401362</v>
      </c>
      <c r="GF1156" t="s">
        <v>158</v>
      </c>
      <c r="GG1156">
        <v>396458</v>
      </c>
      <c r="GH1156">
        <v>548866</v>
      </c>
      <c r="GI1156">
        <v>455376</v>
      </c>
      <c r="GJ1156" t="s">
        <v>172</v>
      </c>
      <c r="GK1156">
        <v>13</v>
      </c>
      <c r="GL1156" t="s">
        <v>978</v>
      </c>
      <c r="GM1156">
        <v>14</v>
      </c>
      <c r="GN1156" t="s">
        <v>182</v>
      </c>
      <c r="GO1156" t="s">
        <v>166</v>
      </c>
      <c r="GP1156">
        <v>1024</v>
      </c>
      <c r="GQ1156">
        <v>-9</v>
      </c>
      <c r="GR1156">
        <v>-326</v>
      </c>
      <c r="GS1156">
        <f t="shared" si="886"/>
        <v>14</v>
      </c>
      <c r="GT1156" t="str">
        <f t="shared" si="887"/>
        <v>test</v>
      </c>
    </row>
    <row r="1157" spans="1:202" x14ac:dyDescent="0.2">
      <c r="A1157">
        <v>93</v>
      </c>
      <c r="B1157">
        <v>93</v>
      </c>
      <c r="C1157">
        <v>1150</v>
      </c>
      <c r="D1157">
        <v>1150</v>
      </c>
      <c r="E1157" t="s">
        <v>155</v>
      </c>
      <c r="F1157" t="s">
        <v>156</v>
      </c>
      <c r="G1157" t="s">
        <v>156</v>
      </c>
      <c r="H1157" t="s">
        <v>156</v>
      </c>
      <c r="I1157">
        <v>0</v>
      </c>
      <c r="J1157" t="s">
        <v>157</v>
      </c>
      <c r="K1157">
        <v>1</v>
      </c>
      <c r="L1157" t="s">
        <v>154</v>
      </c>
      <c r="M1157" t="s">
        <v>154</v>
      </c>
      <c r="N1157" t="s">
        <v>154</v>
      </c>
      <c r="O1157">
        <v>1</v>
      </c>
      <c r="P1157" t="s">
        <v>154</v>
      </c>
      <c r="Q1157" t="s">
        <v>154</v>
      </c>
      <c r="R1157" t="s">
        <v>179</v>
      </c>
      <c r="S1157">
        <v>0</v>
      </c>
      <c r="T1157">
        <v>1</v>
      </c>
      <c r="U1157">
        <v>0</v>
      </c>
      <c r="V1157">
        <v>14</v>
      </c>
      <c r="W1157">
        <v>14</v>
      </c>
      <c r="X1157">
        <v>1</v>
      </c>
      <c r="Y1157">
        <v>13</v>
      </c>
      <c r="Z1157">
        <v>0</v>
      </c>
      <c r="AA1157">
        <v>13</v>
      </c>
      <c r="AB1157">
        <v>1</v>
      </c>
      <c r="AC1157">
        <v>1</v>
      </c>
      <c r="AD1157">
        <v>0</v>
      </c>
      <c r="AE1157">
        <v>0</v>
      </c>
      <c r="AF1157">
        <v>14</v>
      </c>
      <c r="AG1157">
        <v>1</v>
      </c>
      <c r="AH1157">
        <v>1</v>
      </c>
      <c r="AI1157">
        <v>0</v>
      </c>
      <c r="AJ1157">
        <v>14</v>
      </c>
      <c r="AK1157">
        <v>14</v>
      </c>
      <c r="AL1157">
        <v>28</v>
      </c>
      <c r="AM1157">
        <v>1</v>
      </c>
      <c r="AN1157">
        <v>1</v>
      </c>
      <c r="AO1157">
        <v>1</v>
      </c>
      <c r="AP1157">
        <v>13</v>
      </c>
      <c r="AQ1157">
        <v>13</v>
      </c>
      <c r="AR1157">
        <v>13</v>
      </c>
      <c r="AS1157">
        <v>1</v>
      </c>
      <c r="AT1157">
        <v>13</v>
      </c>
      <c r="AU1157">
        <v>14</v>
      </c>
      <c r="AX1157">
        <v>0</v>
      </c>
      <c r="AY1157" t="s">
        <v>159</v>
      </c>
      <c r="AZ1157" t="s">
        <v>773</v>
      </c>
      <c r="BA1157" t="s">
        <v>961</v>
      </c>
      <c r="BB1157" t="s">
        <v>927</v>
      </c>
      <c r="BC1157" t="s">
        <v>161</v>
      </c>
      <c r="BD1157" t="b">
        <v>0</v>
      </c>
      <c r="BE1157">
        <v>9.16</v>
      </c>
      <c r="BF1157" t="b">
        <v>1</v>
      </c>
      <c r="BH1157" t="s">
        <v>928</v>
      </c>
      <c r="BI1157" t="s">
        <v>929</v>
      </c>
      <c r="BJ1157" t="b">
        <v>0</v>
      </c>
      <c r="BK1157" t="s">
        <v>163</v>
      </c>
      <c r="BL1157" t="b">
        <v>0</v>
      </c>
      <c r="BM1157">
        <v>18</v>
      </c>
      <c r="BN1157" t="s">
        <v>164</v>
      </c>
      <c r="BO1157" t="s">
        <v>165</v>
      </c>
      <c r="BP1157" t="s">
        <v>164</v>
      </c>
      <c r="BQ1157" t="s">
        <v>166</v>
      </c>
      <c r="BR1157">
        <v>768</v>
      </c>
      <c r="BS1157" t="s">
        <v>156</v>
      </c>
      <c r="BT1157" t="s">
        <v>174</v>
      </c>
      <c r="BU1157" t="s">
        <v>180</v>
      </c>
      <c r="BV1157" t="s">
        <v>193</v>
      </c>
      <c r="BW1157">
        <v>14</v>
      </c>
      <c r="BX1157">
        <v>2</v>
      </c>
      <c r="BY1157">
        <v>0</v>
      </c>
      <c r="BZ1157">
        <v>6</v>
      </c>
      <c r="CA1157" t="s">
        <v>930</v>
      </c>
      <c r="CB1157" t="s">
        <v>156</v>
      </c>
      <c r="CC1157">
        <v>7</v>
      </c>
      <c r="CD1157" t="b">
        <v>0</v>
      </c>
      <c r="CE1157" t="s">
        <v>168</v>
      </c>
      <c r="CF1157" t="s">
        <v>931</v>
      </c>
      <c r="CG1157">
        <v>41</v>
      </c>
      <c r="CH1157">
        <v>0</v>
      </c>
      <c r="CI1157" t="s">
        <v>963</v>
      </c>
      <c r="CJ1157" t="s">
        <v>169</v>
      </c>
      <c r="CK1157" t="s">
        <v>169</v>
      </c>
      <c r="CL1157" t="s">
        <v>169</v>
      </c>
      <c r="CM1157" t="s">
        <v>169</v>
      </c>
      <c r="CN1157" t="s">
        <v>932</v>
      </c>
      <c r="CO1157" t="s">
        <v>963</v>
      </c>
      <c r="CP1157" t="s">
        <v>169</v>
      </c>
      <c r="CQ1157">
        <v>1</v>
      </c>
      <c r="CR1157">
        <v>214</v>
      </c>
      <c r="CS1157">
        <f t="shared" si="888"/>
        <v>214</v>
      </c>
      <c r="CT1157">
        <f t="shared" ca="1" si="863"/>
        <v>214</v>
      </c>
      <c r="CU1157" t="str">
        <f t="shared" si="889"/>
        <v/>
      </c>
      <c r="CV1157" t="str">
        <f t="shared" ca="1" si="864"/>
        <v/>
      </c>
      <c r="CW1157" t="str">
        <f t="shared" si="890"/>
        <v/>
      </c>
      <c r="CX1157" t="str">
        <f t="shared" ca="1" si="865"/>
        <v/>
      </c>
      <c r="CY1157" t="str">
        <f t="shared" si="891"/>
        <v/>
      </c>
      <c r="CZ1157" t="str">
        <f t="shared" ca="1" si="866"/>
        <v/>
      </c>
      <c r="DA1157" t="str">
        <f t="shared" si="892"/>
        <v/>
      </c>
      <c r="DB1157" t="str">
        <f t="shared" ca="1" si="867"/>
        <v/>
      </c>
      <c r="DC1157" t="str">
        <f t="shared" si="893"/>
        <v/>
      </c>
      <c r="DD1157" t="str">
        <f t="shared" ca="1" si="868"/>
        <v/>
      </c>
      <c r="DE1157" t="str">
        <f t="shared" si="894"/>
        <v/>
      </c>
      <c r="DF1157" t="str">
        <f t="shared" ca="1" si="869"/>
        <v/>
      </c>
      <c r="DG1157" t="str">
        <f t="shared" si="895"/>
        <v/>
      </c>
      <c r="DH1157" t="str">
        <f t="shared" ca="1" si="870"/>
        <v/>
      </c>
      <c r="DI1157" t="str">
        <f t="shared" si="896"/>
        <v/>
      </c>
      <c r="DJ1157" t="str">
        <f t="shared" ca="1" si="871"/>
        <v/>
      </c>
      <c r="DK1157" t="str">
        <f t="shared" si="897"/>
        <v/>
      </c>
      <c r="DL1157" t="str">
        <f t="shared" ca="1" si="872"/>
        <v/>
      </c>
      <c r="DM1157" t="str">
        <f t="shared" si="898"/>
        <v/>
      </c>
      <c r="DN1157" t="str">
        <f t="shared" ca="1" si="873"/>
        <v/>
      </c>
      <c r="DO1157" t="str">
        <f t="shared" si="899"/>
        <v/>
      </c>
      <c r="DP1157" t="str">
        <f t="shared" ca="1" si="874"/>
        <v/>
      </c>
      <c r="DQ1157" t="str">
        <f t="shared" si="900"/>
        <v/>
      </c>
      <c r="DR1157" t="str">
        <f t="shared" ca="1" si="875"/>
        <v/>
      </c>
      <c r="DS1157" t="str">
        <f t="shared" si="901"/>
        <v/>
      </c>
      <c r="DT1157" t="str">
        <f t="shared" ca="1" si="876"/>
        <v/>
      </c>
      <c r="DU1157" t="str">
        <f t="shared" si="902"/>
        <v/>
      </c>
      <c r="DV1157" t="str">
        <f t="shared" ca="1" si="877"/>
        <v/>
      </c>
      <c r="DW1157" t="str">
        <f t="shared" si="903"/>
        <v/>
      </c>
      <c r="DX1157" t="str">
        <f t="shared" ca="1" si="878"/>
        <v/>
      </c>
      <c r="DY1157" t="str">
        <f t="shared" si="904"/>
        <v/>
      </c>
      <c r="DZ1157" t="str">
        <f t="shared" ca="1" si="879"/>
        <v/>
      </c>
      <c r="EA1157" t="str">
        <f t="shared" si="905"/>
        <v/>
      </c>
      <c r="EB1157" t="str">
        <f t="shared" ca="1" si="880"/>
        <v/>
      </c>
      <c r="EC1157">
        <f t="shared" si="906"/>
        <v>214</v>
      </c>
      <c r="ED1157">
        <f t="shared" ca="1" si="881"/>
        <v>214</v>
      </c>
      <c r="EE1157" t="str">
        <f t="shared" si="907"/>
        <v/>
      </c>
      <c r="EF1157" t="str">
        <f t="shared" ca="1" si="882"/>
        <v/>
      </c>
      <c r="EG1157" t="str">
        <f t="shared" si="908"/>
        <v/>
      </c>
      <c r="EH1157" t="str">
        <f t="shared" ca="1" si="883"/>
        <v/>
      </c>
      <c r="EI1157" t="str">
        <f t="shared" si="909"/>
        <v/>
      </c>
      <c r="EJ1157" t="str">
        <f t="shared" ca="1" si="884"/>
        <v/>
      </c>
      <c r="EK1157">
        <f t="shared" ca="1" si="885"/>
        <v>214</v>
      </c>
      <c r="EL1157">
        <v>214</v>
      </c>
      <c r="EM1157">
        <v>49054</v>
      </c>
      <c r="EN1157">
        <v>4913</v>
      </c>
      <c r="EO1157">
        <v>13578</v>
      </c>
      <c r="EP1157">
        <v>4006</v>
      </c>
      <c r="EQ1157">
        <v>168751</v>
      </c>
      <c r="ER1157">
        <v>214</v>
      </c>
      <c r="ES1157">
        <v>23145</v>
      </c>
      <c r="ET1157">
        <v>1301</v>
      </c>
      <c r="EU1157">
        <v>2</v>
      </c>
      <c r="EV1157" t="s">
        <v>156</v>
      </c>
      <c r="EW1157">
        <v>1024</v>
      </c>
      <c r="EX1157">
        <v>2</v>
      </c>
      <c r="EY1157">
        <v>48000</v>
      </c>
      <c r="EZ1157">
        <v>-16</v>
      </c>
      <c r="FA1157" t="s">
        <v>170</v>
      </c>
      <c r="FB1157">
        <v>11</v>
      </c>
      <c r="FC1157" t="s">
        <v>171</v>
      </c>
      <c r="FD1157">
        <v>406321</v>
      </c>
      <c r="FE1157">
        <v>401399</v>
      </c>
      <c r="FF1157">
        <v>176815</v>
      </c>
      <c r="FG1157">
        <v>555929</v>
      </c>
      <c r="FH1157">
        <v>557403</v>
      </c>
      <c r="FI1157">
        <v>401370</v>
      </c>
      <c r="FJ1157">
        <v>400055</v>
      </c>
      <c r="FK1157" t="s">
        <v>158</v>
      </c>
      <c r="FL1157">
        <v>396461</v>
      </c>
      <c r="FM1157">
        <v>320215</v>
      </c>
      <c r="FN1157">
        <v>357207</v>
      </c>
      <c r="FO1157">
        <v>7981</v>
      </c>
      <c r="FP1157">
        <v>7973</v>
      </c>
      <c r="FQ1157">
        <v>555179</v>
      </c>
      <c r="FR1157">
        <v>320213</v>
      </c>
      <c r="FS1157">
        <v>320213</v>
      </c>
      <c r="FT1157">
        <v>7979</v>
      </c>
      <c r="FU1157">
        <v>561112</v>
      </c>
      <c r="FV1157">
        <v>559403</v>
      </c>
      <c r="FY1157">
        <v>561327</v>
      </c>
      <c r="FZ1157">
        <v>333794</v>
      </c>
      <c r="GA1157">
        <v>361214</v>
      </c>
      <c r="GB1157">
        <v>334058</v>
      </c>
      <c r="GC1157">
        <v>400056</v>
      </c>
      <c r="GD1157">
        <v>398461</v>
      </c>
      <c r="GE1157">
        <v>401362</v>
      </c>
      <c r="GF1157" t="s">
        <v>158</v>
      </c>
      <c r="GG1157">
        <v>396458</v>
      </c>
      <c r="GH1157">
        <v>555177</v>
      </c>
      <c r="GI1157">
        <v>455376</v>
      </c>
      <c r="GJ1157" t="s">
        <v>172</v>
      </c>
      <c r="GK1157">
        <v>14</v>
      </c>
      <c r="GL1157" t="s">
        <v>979</v>
      </c>
      <c r="GM1157">
        <v>15</v>
      </c>
      <c r="GN1157" t="s">
        <v>182</v>
      </c>
      <c r="GO1157" t="s">
        <v>166</v>
      </c>
      <c r="GP1157">
        <v>1024</v>
      </c>
      <c r="GQ1157">
        <v>-9</v>
      </c>
      <c r="GR1157">
        <v>-326</v>
      </c>
      <c r="GS1157">
        <f t="shared" si="886"/>
        <v>15</v>
      </c>
      <c r="GT1157" t="str">
        <f t="shared" si="887"/>
        <v>test</v>
      </c>
    </row>
    <row r="1158" spans="1:202" x14ac:dyDescent="0.2">
      <c r="A1158">
        <v>93</v>
      </c>
      <c r="B1158">
        <v>93</v>
      </c>
      <c r="C1158">
        <v>1312</v>
      </c>
      <c r="D1158">
        <v>1312</v>
      </c>
      <c r="E1158" t="s">
        <v>155</v>
      </c>
      <c r="F1158" t="s">
        <v>156</v>
      </c>
      <c r="G1158" t="s">
        <v>156</v>
      </c>
      <c r="H1158" t="s">
        <v>156</v>
      </c>
      <c r="I1158">
        <v>0</v>
      </c>
      <c r="J1158" t="s">
        <v>157</v>
      </c>
      <c r="K1158">
        <v>1</v>
      </c>
      <c r="L1158" t="s">
        <v>154</v>
      </c>
      <c r="M1158" t="s">
        <v>154</v>
      </c>
      <c r="N1158" t="s">
        <v>154</v>
      </c>
      <c r="O1158">
        <v>1</v>
      </c>
      <c r="P1158" t="s">
        <v>154</v>
      </c>
      <c r="Q1158" t="s">
        <v>154</v>
      </c>
      <c r="R1158" t="s">
        <v>183</v>
      </c>
      <c r="S1158">
        <v>0</v>
      </c>
      <c r="T1158">
        <v>1</v>
      </c>
      <c r="U1158">
        <v>0</v>
      </c>
      <c r="V1158">
        <v>15</v>
      </c>
      <c r="W1158">
        <v>15</v>
      </c>
      <c r="X1158">
        <v>1</v>
      </c>
      <c r="Y1158">
        <v>13</v>
      </c>
      <c r="Z1158">
        <v>0</v>
      </c>
      <c r="AA1158">
        <v>13</v>
      </c>
      <c r="AB1158">
        <v>1</v>
      </c>
      <c r="AC1158">
        <v>1</v>
      </c>
      <c r="AD1158">
        <v>0</v>
      </c>
      <c r="AE1158">
        <v>0</v>
      </c>
      <c r="AF1158">
        <v>15</v>
      </c>
      <c r="AG1158">
        <v>1</v>
      </c>
      <c r="AH1158">
        <v>1</v>
      </c>
      <c r="AI1158">
        <v>0</v>
      </c>
      <c r="AJ1158">
        <v>15</v>
      </c>
      <c r="AK1158">
        <v>15</v>
      </c>
      <c r="AL1158">
        <v>29</v>
      </c>
      <c r="AM1158">
        <v>1</v>
      </c>
      <c r="AN1158">
        <v>1</v>
      </c>
      <c r="AO1158">
        <v>1</v>
      </c>
      <c r="AP1158">
        <v>13</v>
      </c>
      <c r="AQ1158">
        <v>13</v>
      </c>
      <c r="AR1158">
        <v>13</v>
      </c>
      <c r="AS1158">
        <v>1</v>
      </c>
      <c r="AT1158">
        <v>13</v>
      </c>
      <c r="AU1158">
        <v>15</v>
      </c>
      <c r="AX1158">
        <v>0</v>
      </c>
      <c r="AY1158" t="s">
        <v>159</v>
      </c>
      <c r="AZ1158" t="s">
        <v>773</v>
      </c>
      <c r="BA1158" t="s">
        <v>961</v>
      </c>
      <c r="BB1158" t="s">
        <v>927</v>
      </c>
      <c r="BC1158" t="s">
        <v>161</v>
      </c>
      <c r="BD1158" t="b">
        <v>0</v>
      </c>
      <c r="BE1158" t="s">
        <v>164</v>
      </c>
      <c r="BF1158" t="b">
        <v>1</v>
      </c>
      <c r="BH1158" t="s">
        <v>928</v>
      </c>
      <c r="BI1158" t="s">
        <v>929</v>
      </c>
      <c r="BJ1158" t="b">
        <v>0</v>
      </c>
      <c r="BK1158" t="s">
        <v>163</v>
      </c>
      <c r="BL1158" t="b">
        <v>0</v>
      </c>
      <c r="BM1158">
        <v>18</v>
      </c>
      <c r="BN1158" t="s">
        <v>164</v>
      </c>
      <c r="BO1158" t="s">
        <v>165</v>
      </c>
      <c r="BP1158" t="s">
        <v>164</v>
      </c>
      <c r="BQ1158" t="s">
        <v>166</v>
      </c>
      <c r="BR1158">
        <v>768</v>
      </c>
      <c r="BS1158" t="s">
        <v>156</v>
      </c>
      <c r="BT1158" t="s">
        <v>174</v>
      </c>
      <c r="BU1158" t="s">
        <v>188</v>
      </c>
      <c r="BV1158" t="s">
        <v>192</v>
      </c>
      <c r="BW1158">
        <v>15</v>
      </c>
      <c r="BX1158">
        <v>2</v>
      </c>
      <c r="BY1158">
        <v>0</v>
      </c>
      <c r="BZ1158">
        <v>6</v>
      </c>
      <c r="CA1158" t="s">
        <v>930</v>
      </c>
      <c r="CB1158" t="s">
        <v>156</v>
      </c>
      <c r="CC1158">
        <v>7</v>
      </c>
      <c r="CD1158" t="b">
        <v>0</v>
      </c>
      <c r="CE1158" t="s">
        <v>168</v>
      </c>
      <c r="CF1158" t="s">
        <v>931</v>
      </c>
      <c r="CG1158">
        <v>84</v>
      </c>
      <c r="CH1158">
        <v>0</v>
      </c>
      <c r="CI1158" t="s">
        <v>965</v>
      </c>
      <c r="CJ1158" t="s">
        <v>169</v>
      </c>
      <c r="CK1158" t="s">
        <v>169</v>
      </c>
      <c r="CL1158" t="s">
        <v>169</v>
      </c>
      <c r="CM1158" t="s">
        <v>169</v>
      </c>
      <c r="CN1158" t="s">
        <v>932</v>
      </c>
      <c r="CO1158" t="s">
        <v>965</v>
      </c>
      <c r="CP1158" t="s">
        <v>169</v>
      </c>
      <c r="CQ1158">
        <v>1</v>
      </c>
      <c r="CR1158">
        <v>3741</v>
      </c>
      <c r="CS1158" t="str">
        <f t="shared" si="888"/>
        <v/>
      </c>
      <c r="CT1158" t="str">
        <f t="shared" ca="1" si="863"/>
        <v/>
      </c>
      <c r="CU1158" t="str">
        <f t="shared" si="889"/>
        <v/>
      </c>
      <c r="CV1158" t="str">
        <f t="shared" ca="1" si="864"/>
        <v/>
      </c>
      <c r="CW1158" t="str">
        <f t="shared" si="890"/>
        <v/>
      </c>
      <c r="CX1158" t="str">
        <f t="shared" ca="1" si="865"/>
        <v/>
      </c>
      <c r="CY1158" t="str">
        <f t="shared" si="891"/>
        <v/>
      </c>
      <c r="CZ1158" t="str">
        <f t="shared" ca="1" si="866"/>
        <v/>
      </c>
      <c r="DA1158" t="str">
        <f t="shared" si="892"/>
        <v/>
      </c>
      <c r="DB1158" t="str">
        <f t="shared" ca="1" si="867"/>
        <v/>
      </c>
      <c r="DC1158" t="str">
        <f t="shared" si="893"/>
        <v/>
      </c>
      <c r="DD1158" t="str">
        <f t="shared" ca="1" si="868"/>
        <v/>
      </c>
      <c r="DE1158" t="str">
        <f t="shared" si="894"/>
        <v/>
      </c>
      <c r="DF1158" t="str">
        <f t="shared" ca="1" si="869"/>
        <v/>
      </c>
      <c r="DG1158" t="str">
        <f t="shared" si="895"/>
        <v/>
      </c>
      <c r="DH1158" t="str">
        <f t="shared" ca="1" si="870"/>
        <v/>
      </c>
      <c r="DI1158" t="str">
        <f t="shared" si="896"/>
        <v/>
      </c>
      <c r="DJ1158" t="str">
        <f t="shared" ca="1" si="871"/>
        <v/>
      </c>
      <c r="DK1158" t="str">
        <f t="shared" si="897"/>
        <v/>
      </c>
      <c r="DL1158" t="str">
        <f t="shared" ca="1" si="872"/>
        <v/>
      </c>
      <c r="DM1158" t="str">
        <f t="shared" si="898"/>
        <v/>
      </c>
      <c r="DN1158" t="str">
        <f t="shared" ca="1" si="873"/>
        <v/>
      </c>
      <c r="DO1158" t="str">
        <f t="shared" si="899"/>
        <v/>
      </c>
      <c r="DP1158" t="str">
        <f t="shared" ca="1" si="874"/>
        <v/>
      </c>
      <c r="DQ1158" t="str">
        <f t="shared" si="900"/>
        <v/>
      </c>
      <c r="DR1158" t="str">
        <f t="shared" ca="1" si="875"/>
        <v/>
      </c>
      <c r="DS1158" t="str">
        <f t="shared" si="901"/>
        <v/>
      </c>
      <c r="DT1158" t="str">
        <f t="shared" ca="1" si="876"/>
        <v/>
      </c>
      <c r="DU1158" t="str">
        <f t="shared" si="902"/>
        <v/>
      </c>
      <c r="DV1158" t="str">
        <f t="shared" ca="1" si="877"/>
        <v/>
      </c>
      <c r="DW1158" t="str">
        <f t="shared" si="903"/>
        <v/>
      </c>
      <c r="DX1158" t="str">
        <f t="shared" ca="1" si="878"/>
        <v/>
      </c>
      <c r="DY1158" t="str">
        <f t="shared" si="904"/>
        <v/>
      </c>
      <c r="DZ1158" t="str">
        <f t="shared" ca="1" si="879"/>
        <v/>
      </c>
      <c r="EA1158" t="str">
        <f t="shared" si="905"/>
        <v/>
      </c>
      <c r="EB1158" t="str">
        <f t="shared" ca="1" si="880"/>
        <v/>
      </c>
      <c r="EC1158" t="str">
        <f t="shared" si="906"/>
        <v/>
      </c>
      <c r="ED1158" t="str">
        <f t="shared" ca="1" si="881"/>
        <v/>
      </c>
      <c r="EE1158" t="str">
        <f t="shared" si="907"/>
        <v/>
      </c>
      <c r="EF1158" t="str">
        <f t="shared" ca="1" si="882"/>
        <v/>
      </c>
      <c r="EG1158" t="str">
        <f t="shared" si="908"/>
        <v/>
      </c>
      <c r="EH1158" t="str">
        <f t="shared" ca="1" si="883"/>
        <v/>
      </c>
      <c r="EI1158" t="str">
        <f t="shared" si="909"/>
        <v/>
      </c>
      <c r="EJ1158" t="str">
        <f t="shared" ca="1" si="884"/>
        <v/>
      </c>
      <c r="EK1158" t="str">
        <f t="shared" ca="1" si="885"/>
        <v/>
      </c>
      <c r="EL1158" t="s">
        <v>924</v>
      </c>
      <c r="EM1158">
        <v>49054</v>
      </c>
      <c r="EN1158">
        <v>4913</v>
      </c>
      <c r="EO1158">
        <v>13578</v>
      </c>
      <c r="EP1158">
        <v>4006</v>
      </c>
      <c r="EQ1158">
        <v>168751</v>
      </c>
      <c r="ER1158">
        <v>3741</v>
      </c>
      <c r="ES1158">
        <v>23145</v>
      </c>
      <c r="ET1158">
        <v>1301</v>
      </c>
      <c r="EU1158">
        <v>2</v>
      </c>
      <c r="EV1158" t="s">
        <v>156</v>
      </c>
      <c r="EW1158">
        <v>1024</v>
      </c>
      <c r="EX1158">
        <v>2</v>
      </c>
      <c r="EY1158">
        <v>48000</v>
      </c>
      <c r="EZ1158">
        <v>-16</v>
      </c>
      <c r="FA1158" t="s">
        <v>170</v>
      </c>
      <c r="FB1158">
        <v>11</v>
      </c>
      <c r="FC1158" t="s">
        <v>171</v>
      </c>
      <c r="FD1158">
        <v>406321</v>
      </c>
      <c r="FE1158">
        <v>401399</v>
      </c>
      <c r="FF1158">
        <v>176815</v>
      </c>
      <c r="FG1158">
        <v>562099</v>
      </c>
      <c r="FH1158">
        <v>563403</v>
      </c>
      <c r="FI1158">
        <v>401370</v>
      </c>
      <c r="FJ1158">
        <v>400055</v>
      </c>
      <c r="FK1158" t="s">
        <v>158</v>
      </c>
      <c r="FL1158">
        <v>396461</v>
      </c>
      <c r="FM1158">
        <v>320215</v>
      </c>
      <c r="FN1158">
        <v>357207</v>
      </c>
      <c r="FO1158">
        <v>7981</v>
      </c>
      <c r="FP1158">
        <v>7973</v>
      </c>
      <c r="FQ1158">
        <v>561349</v>
      </c>
      <c r="FR1158">
        <v>320213</v>
      </c>
      <c r="FS1158">
        <v>320213</v>
      </c>
      <c r="FT1158">
        <v>7979</v>
      </c>
      <c r="FU1158">
        <v>567152</v>
      </c>
      <c r="FV1158">
        <v>565403</v>
      </c>
      <c r="FY1158">
        <v>570894</v>
      </c>
      <c r="FZ1158">
        <v>333794</v>
      </c>
      <c r="GA1158">
        <v>361214</v>
      </c>
      <c r="GB1158">
        <v>334058</v>
      </c>
      <c r="GC1158">
        <v>400056</v>
      </c>
      <c r="GD1158">
        <v>398461</v>
      </c>
      <c r="GE1158">
        <v>401362</v>
      </c>
      <c r="GF1158" t="s">
        <v>158</v>
      </c>
      <c r="GG1158">
        <v>396458</v>
      </c>
      <c r="GH1158">
        <v>561347</v>
      </c>
      <c r="GI1158">
        <v>455376</v>
      </c>
      <c r="GJ1158" t="s">
        <v>172</v>
      </c>
      <c r="GK1158">
        <v>15</v>
      </c>
      <c r="GL1158" t="s">
        <v>980</v>
      </c>
      <c r="GM1158">
        <v>16</v>
      </c>
      <c r="GN1158" t="s">
        <v>185</v>
      </c>
      <c r="GO1158" t="s">
        <v>166</v>
      </c>
      <c r="GP1158">
        <v>1024</v>
      </c>
      <c r="GQ1158">
        <v>-9</v>
      </c>
      <c r="GR1158">
        <v>-326</v>
      </c>
      <c r="GS1158">
        <f t="shared" si="886"/>
        <v>16</v>
      </c>
      <c r="GT1158" t="str">
        <f t="shared" si="887"/>
        <v>test</v>
      </c>
    </row>
    <row r="1159" spans="1:202" x14ac:dyDescent="0.2">
      <c r="A1159">
        <v>94</v>
      </c>
      <c r="B1159">
        <v>94</v>
      </c>
      <c r="C1159">
        <v>1257</v>
      </c>
      <c r="D1159">
        <v>1257</v>
      </c>
      <c r="E1159" t="s">
        <v>155</v>
      </c>
      <c r="F1159" t="s">
        <v>156</v>
      </c>
      <c r="G1159" t="s">
        <v>156</v>
      </c>
      <c r="H1159" t="s">
        <v>156</v>
      </c>
      <c r="I1159">
        <v>0</v>
      </c>
      <c r="J1159" t="s">
        <v>157</v>
      </c>
      <c r="K1159">
        <v>1</v>
      </c>
      <c r="L1159" t="s">
        <v>154</v>
      </c>
      <c r="M1159" t="s">
        <v>154</v>
      </c>
      <c r="N1159" t="s">
        <v>154</v>
      </c>
      <c r="O1159">
        <v>1</v>
      </c>
      <c r="P1159" t="s">
        <v>154</v>
      </c>
      <c r="Q1159" t="s">
        <v>154</v>
      </c>
      <c r="R1159" t="s">
        <v>179</v>
      </c>
      <c r="S1159">
        <v>0</v>
      </c>
      <c r="T1159">
        <v>1</v>
      </c>
      <c r="U1159">
        <v>0</v>
      </c>
      <c r="V1159">
        <v>16</v>
      </c>
      <c r="W1159">
        <v>16</v>
      </c>
      <c r="X1159">
        <v>1</v>
      </c>
      <c r="Y1159">
        <v>13</v>
      </c>
      <c r="Z1159">
        <v>0</v>
      </c>
      <c r="AA1159">
        <v>13</v>
      </c>
      <c r="AB1159">
        <v>1</v>
      </c>
      <c r="AC1159">
        <v>1</v>
      </c>
      <c r="AD1159">
        <v>0</v>
      </c>
      <c r="AE1159">
        <v>0</v>
      </c>
      <c r="AF1159">
        <v>16</v>
      </c>
      <c r="AG1159">
        <v>1</v>
      </c>
      <c r="AH1159">
        <v>1</v>
      </c>
      <c r="AI1159">
        <v>0</v>
      </c>
      <c r="AJ1159">
        <v>16</v>
      </c>
      <c r="AK1159">
        <v>16</v>
      </c>
      <c r="AL1159">
        <v>30</v>
      </c>
      <c r="AM1159">
        <v>1</v>
      </c>
      <c r="AN1159">
        <v>1</v>
      </c>
      <c r="AO1159">
        <v>1</v>
      </c>
      <c r="AP1159">
        <v>13</v>
      </c>
      <c r="AQ1159">
        <v>13</v>
      </c>
      <c r="AR1159">
        <v>13</v>
      </c>
      <c r="AS1159">
        <v>1</v>
      </c>
      <c r="AT1159">
        <v>13</v>
      </c>
      <c r="AU1159">
        <v>16</v>
      </c>
      <c r="AX1159">
        <v>0</v>
      </c>
      <c r="AY1159" t="s">
        <v>159</v>
      </c>
      <c r="AZ1159" t="s">
        <v>773</v>
      </c>
      <c r="BA1159" t="s">
        <v>961</v>
      </c>
      <c r="BB1159" t="s">
        <v>927</v>
      </c>
      <c r="BC1159" t="s">
        <v>161</v>
      </c>
      <c r="BD1159" t="b">
        <v>0</v>
      </c>
      <c r="BE1159">
        <v>10</v>
      </c>
      <c r="BF1159" t="b">
        <v>1</v>
      </c>
      <c r="BH1159" t="s">
        <v>928</v>
      </c>
      <c r="BI1159" t="s">
        <v>929</v>
      </c>
      <c r="BJ1159" t="b">
        <v>0</v>
      </c>
      <c r="BK1159" t="s">
        <v>163</v>
      </c>
      <c r="BL1159" t="b">
        <v>0</v>
      </c>
      <c r="BM1159">
        <v>18</v>
      </c>
      <c r="BN1159" t="s">
        <v>164</v>
      </c>
      <c r="BO1159" t="s">
        <v>165</v>
      </c>
      <c r="BP1159" t="s">
        <v>164</v>
      </c>
      <c r="BQ1159" t="s">
        <v>166</v>
      </c>
      <c r="BR1159">
        <v>768</v>
      </c>
      <c r="BS1159" t="s">
        <v>156</v>
      </c>
      <c r="BT1159" t="s">
        <v>174</v>
      </c>
      <c r="BU1159" t="s">
        <v>204</v>
      </c>
      <c r="BV1159" t="s">
        <v>181</v>
      </c>
      <c r="BW1159">
        <v>16</v>
      </c>
      <c r="BX1159">
        <v>2</v>
      </c>
      <c r="BY1159">
        <v>0</v>
      </c>
      <c r="BZ1159">
        <v>6</v>
      </c>
      <c r="CA1159" t="s">
        <v>930</v>
      </c>
      <c r="CB1159" t="s">
        <v>156</v>
      </c>
      <c r="CC1159">
        <v>7</v>
      </c>
      <c r="CD1159" t="b">
        <v>0</v>
      </c>
      <c r="CE1159" t="s">
        <v>168</v>
      </c>
      <c r="CF1159" t="s">
        <v>931</v>
      </c>
      <c r="CG1159">
        <v>29</v>
      </c>
      <c r="CH1159">
        <v>0</v>
      </c>
      <c r="CI1159" t="s">
        <v>963</v>
      </c>
      <c r="CJ1159" t="s">
        <v>169</v>
      </c>
      <c r="CK1159" t="s">
        <v>169</v>
      </c>
      <c r="CL1159" t="s">
        <v>169</v>
      </c>
      <c r="CM1159" t="s">
        <v>169</v>
      </c>
      <c r="CN1159" t="s">
        <v>932</v>
      </c>
      <c r="CO1159" t="s">
        <v>963</v>
      </c>
      <c r="CP1159" t="s">
        <v>169</v>
      </c>
      <c r="CQ1159">
        <v>1</v>
      </c>
      <c r="CR1159">
        <v>375</v>
      </c>
      <c r="CS1159">
        <f t="shared" si="888"/>
        <v>375</v>
      </c>
      <c r="CT1159">
        <f t="shared" ca="1" si="863"/>
        <v>375</v>
      </c>
      <c r="CU1159" t="str">
        <f t="shared" si="889"/>
        <v/>
      </c>
      <c r="CV1159" t="str">
        <f t="shared" ca="1" si="864"/>
        <v/>
      </c>
      <c r="CW1159" t="str">
        <f t="shared" si="890"/>
        <v/>
      </c>
      <c r="CX1159" t="str">
        <f t="shared" ca="1" si="865"/>
        <v/>
      </c>
      <c r="CY1159" t="str">
        <f t="shared" si="891"/>
        <v/>
      </c>
      <c r="CZ1159" t="str">
        <f t="shared" ca="1" si="866"/>
        <v/>
      </c>
      <c r="DA1159" t="str">
        <f t="shared" si="892"/>
        <v/>
      </c>
      <c r="DB1159" t="str">
        <f t="shared" ca="1" si="867"/>
        <v/>
      </c>
      <c r="DC1159" t="str">
        <f t="shared" si="893"/>
        <v/>
      </c>
      <c r="DD1159" t="str">
        <f t="shared" ca="1" si="868"/>
        <v/>
      </c>
      <c r="DE1159" t="str">
        <f t="shared" si="894"/>
        <v/>
      </c>
      <c r="DF1159" t="str">
        <f t="shared" ca="1" si="869"/>
        <v/>
      </c>
      <c r="DG1159" t="str">
        <f t="shared" si="895"/>
        <v/>
      </c>
      <c r="DH1159" t="str">
        <f t="shared" ca="1" si="870"/>
        <v/>
      </c>
      <c r="DI1159" t="str">
        <f t="shared" si="896"/>
        <v/>
      </c>
      <c r="DJ1159" t="str">
        <f t="shared" ca="1" si="871"/>
        <v/>
      </c>
      <c r="DK1159" t="str">
        <f t="shared" si="897"/>
        <v/>
      </c>
      <c r="DL1159" t="str">
        <f t="shared" ca="1" si="872"/>
        <v/>
      </c>
      <c r="DM1159" t="str">
        <f t="shared" si="898"/>
        <v/>
      </c>
      <c r="DN1159" t="str">
        <f t="shared" ca="1" si="873"/>
        <v/>
      </c>
      <c r="DO1159" t="str">
        <f t="shared" si="899"/>
        <v/>
      </c>
      <c r="DP1159" t="str">
        <f t="shared" ca="1" si="874"/>
        <v/>
      </c>
      <c r="DQ1159" t="str">
        <f t="shared" si="900"/>
        <v/>
      </c>
      <c r="DR1159" t="str">
        <f t="shared" ca="1" si="875"/>
        <v/>
      </c>
      <c r="DS1159" t="str">
        <f t="shared" si="901"/>
        <v/>
      </c>
      <c r="DT1159" t="str">
        <f t="shared" ca="1" si="876"/>
        <v/>
      </c>
      <c r="DU1159" t="str">
        <f t="shared" si="902"/>
        <v/>
      </c>
      <c r="DV1159" t="str">
        <f t="shared" ca="1" si="877"/>
        <v/>
      </c>
      <c r="DW1159" t="str">
        <f t="shared" si="903"/>
        <v/>
      </c>
      <c r="DX1159" t="str">
        <f t="shared" ca="1" si="878"/>
        <v/>
      </c>
      <c r="DY1159" t="str">
        <f t="shared" si="904"/>
        <v/>
      </c>
      <c r="DZ1159" t="str">
        <f t="shared" ca="1" si="879"/>
        <v/>
      </c>
      <c r="EA1159" t="str">
        <f t="shared" si="905"/>
        <v/>
      </c>
      <c r="EB1159" t="str">
        <f t="shared" ca="1" si="880"/>
        <v/>
      </c>
      <c r="EC1159" t="str">
        <f t="shared" si="906"/>
        <v/>
      </c>
      <c r="ED1159" t="str">
        <f t="shared" ca="1" si="881"/>
        <v/>
      </c>
      <c r="EE1159">
        <f t="shared" si="907"/>
        <v>375</v>
      </c>
      <c r="EF1159">
        <f t="shared" ca="1" si="882"/>
        <v>375</v>
      </c>
      <c r="EG1159" t="str">
        <f t="shared" si="908"/>
        <v/>
      </c>
      <c r="EH1159" t="str">
        <f t="shared" ca="1" si="883"/>
        <v/>
      </c>
      <c r="EI1159" t="str">
        <f t="shared" si="909"/>
        <v/>
      </c>
      <c r="EJ1159" t="str">
        <f t="shared" ca="1" si="884"/>
        <v/>
      </c>
      <c r="EK1159">
        <f t="shared" ca="1" si="885"/>
        <v>375</v>
      </c>
      <c r="EL1159">
        <v>375</v>
      </c>
      <c r="EM1159">
        <v>49054</v>
      </c>
      <c r="EN1159">
        <v>4913</v>
      </c>
      <c r="EO1159">
        <v>13578</v>
      </c>
      <c r="EP1159">
        <v>4006</v>
      </c>
      <c r="EQ1159">
        <v>168751</v>
      </c>
      <c r="ER1159">
        <v>375</v>
      </c>
      <c r="ES1159">
        <v>23145</v>
      </c>
      <c r="ET1159">
        <v>1301</v>
      </c>
      <c r="EU1159">
        <v>2</v>
      </c>
      <c r="EV1159" t="s">
        <v>156</v>
      </c>
      <c r="EW1159">
        <v>1024</v>
      </c>
      <c r="EX1159">
        <v>2</v>
      </c>
      <c r="EY1159">
        <v>48000</v>
      </c>
      <c r="EZ1159">
        <v>-16</v>
      </c>
      <c r="FA1159" t="s">
        <v>170</v>
      </c>
      <c r="FB1159">
        <v>11</v>
      </c>
      <c r="FC1159" t="s">
        <v>171</v>
      </c>
      <c r="FD1159">
        <v>406321</v>
      </c>
      <c r="FE1159">
        <v>401399</v>
      </c>
      <c r="FF1159">
        <v>176815</v>
      </c>
      <c r="FG1159">
        <v>571670</v>
      </c>
      <c r="FH1159">
        <v>573173</v>
      </c>
      <c r="FI1159">
        <v>401370</v>
      </c>
      <c r="FJ1159">
        <v>400055</v>
      </c>
      <c r="FK1159" t="s">
        <v>158</v>
      </c>
      <c r="FL1159">
        <v>396461</v>
      </c>
      <c r="FM1159">
        <v>320215</v>
      </c>
      <c r="FN1159">
        <v>357207</v>
      </c>
      <c r="FO1159">
        <v>7981</v>
      </c>
      <c r="FP1159">
        <v>7973</v>
      </c>
      <c r="FQ1159">
        <v>570920</v>
      </c>
      <c r="FR1159">
        <v>320213</v>
      </c>
      <c r="FS1159">
        <v>320213</v>
      </c>
      <c r="FT1159">
        <v>7979</v>
      </c>
      <c r="FU1159">
        <v>576772</v>
      </c>
      <c r="FV1159">
        <v>575173</v>
      </c>
      <c r="FY1159">
        <v>577148</v>
      </c>
      <c r="FZ1159">
        <v>333794</v>
      </c>
      <c r="GA1159">
        <v>361214</v>
      </c>
      <c r="GB1159">
        <v>334058</v>
      </c>
      <c r="GC1159">
        <v>400056</v>
      </c>
      <c r="GD1159">
        <v>398461</v>
      </c>
      <c r="GE1159">
        <v>401362</v>
      </c>
      <c r="GF1159" t="s">
        <v>158</v>
      </c>
      <c r="GG1159">
        <v>396458</v>
      </c>
      <c r="GH1159">
        <v>570918</v>
      </c>
      <c r="GI1159">
        <v>455376</v>
      </c>
      <c r="GJ1159" t="s">
        <v>172</v>
      </c>
      <c r="GK1159">
        <v>16</v>
      </c>
      <c r="GL1159" t="s">
        <v>981</v>
      </c>
      <c r="GM1159">
        <v>17</v>
      </c>
      <c r="GN1159" t="s">
        <v>182</v>
      </c>
      <c r="GO1159" t="s">
        <v>166</v>
      </c>
      <c r="GP1159">
        <v>1024</v>
      </c>
      <c r="GQ1159">
        <v>-9</v>
      </c>
      <c r="GR1159">
        <v>-326</v>
      </c>
      <c r="GS1159">
        <f t="shared" si="886"/>
        <v>17</v>
      </c>
      <c r="GT1159" t="str">
        <f t="shared" si="887"/>
        <v>test</v>
      </c>
    </row>
    <row r="1160" spans="1:202" x14ac:dyDescent="0.2">
      <c r="A1160">
        <v>94</v>
      </c>
      <c r="B1160">
        <v>94</v>
      </c>
      <c r="C1160">
        <v>1204</v>
      </c>
      <c r="D1160">
        <v>1204</v>
      </c>
      <c r="E1160" t="s">
        <v>155</v>
      </c>
      <c r="F1160" t="s">
        <v>156</v>
      </c>
      <c r="G1160" t="s">
        <v>156</v>
      </c>
      <c r="H1160" t="s">
        <v>156</v>
      </c>
      <c r="I1160">
        <v>0</v>
      </c>
      <c r="J1160" t="s">
        <v>157</v>
      </c>
      <c r="K1160">
        <v>1</v>
      </c>
      <c r="L1160" t="s">
        <v>154</v>
      </c>
      <c r="M1160" t="s">
        <v>154</v>
      </c>
      <c r="N1160" t="s">
        <v>154</v>
      </c>
      <c r="O1160">
        <v>1</v>
      </c>
      <c r="P1160" t="s">
        <v>154</v>
      </c>
      <c r="Q1160" t="s">
        <v>154</v>
      </c>
      <c r="R1160" t="s">
        <v>179</v>
      </c>
      <c r="S1160">
        <v>0</v>
      </c>
      <c r="T1160">
        <v>1</v>
      </c>
      <c r="U1160">
        <v>0</v>
      </c>
      <c r="V1160">
        <v>17</v>
      </c>
      <c r="W1160">
        <v>17</v>
      </c>
      <c r="X1160">
        <v>1</v>
      </c>
      <c r="Y1160">
        <v>13</v>
      </c>
      <c r="Z1160">
        <v>0</v>
      </c>
      <c r="AA1160">
        <v>13</v>
      </c>
      <c r="AB1160">
        <v>1</v>
      </c>
      <c r="AC1160">
        <v>1</v>
      </c>
      <c r="AD1160">
        <v>0</v>
      </c>
      <c r="AE1160">
        <v>0</v>
      </c>
      <c r="AF1160">
        <v>17</v>
      </c>
      <c r="AG1160">
        <v>1</v>
      </c>
      <c r="AH1160">
        <v>1</v>
      </c>
      <c r="AI1160">
        <v>0</v>
      </c>
      <c r="AJ1160">
        <v>17</v>
      </c>
      <c r="AK1160">
        <v>17</v>
      </c>
      <c r="AL1160">
        <v>31</v>
      </c>
      <c r="AM1160">
        <v>1</v>
      </c>
      <c r="AN1160">
        <v>1</v>
      </c>
      <c r="AO1160">
        <v>1</v>
      </c>
      <c r="AP1160">
        <v>13</v>
      </c>
      <c r="AQ1160">
        <v>13</v>
      </c>
      <c r="AR1160">
        <v>13</v>
      </c>
      <c r="AS1160">
        <v>1</v>
      </c>
      <c r="AT1160">
        <v>13</v>
      </c>
      <c r="AU1160">
        <v>17</v>
      </c>
      <c r="AX1160">
        <v>0</v>
      </c>
      <c r="AY1160" t="s">
        <v>159</v>
      </c>
      <c r="AZ1160" t="s">
        <v>773</v>
      </c>
      <c r="BA1160" t="s">
        <v>961</v>
      </c>
      <c r="BB1160" t="s">
        <v>927</v>
      </c>
      <c r="BC1160" t="s">
        <v>161</v>
      </c>
      <c r="BD1160" t="b">
        <v>0</v>
      </c>
      <c r="BE1160">
        <v>5.53</v>
      </c>
      <c r="BF1160" t="b">
        <v>1</v>
      </c>
      <c r="BH1160" t="s">
        <v>928</v>
      </c>
      <c r="BI1160" t="s">
        <v>929</v>
      </c>
      <c r="BJ1160" t="b">
        <v>0</v>
      </c>
      <c r="BK1160" t="s">
        <v>163</v>
      </c>
      <c r="BL1160" t="b">
        <v>0</v>
      </c>
      <c r="BM1160">
        <v>18</v>
      </c>
      <c r="BN1160" t="s">
        <v>164</v>
      </c>
      <c r="BO1160" t="s">
        <v>165</v>
      </c>
      <c r="BP1160" t="s">
        <v>164</v>
      </c>
      <c r="BQ1160" t="s">
        <v>166</v>
      </c>
      <c r="BR1160">
        <v>768</v>
      </c>
      <c r="BS1160" t="s">
        <v>156</v>
      </c>
      <c r="BT1160" t="s">
        <v>174</v>
      </c>
      <c r="BU1160" t="s">
        <v>186</v>
      </c>
      <c r="BV1160" t="s">
        <v>180</v>
      </c>
      <c r="BW1160">
        <v>17</v>
      </c>
      <c r="BX1160">
        <v>2</v>
      </c>
      <c r="BY1160">
        <v>0</v>
      </c>
      <c r="BZ1160">
        <v>6</v>
      </c>
      <c r="CA1160" t="s">
        <v>930</v>
      </c>
      <c r="CB1160" t="s">
        <v>156</v>
      </c>
      <c r="CC1160">
        <v>7</v>
      </c>
      <c r="CD1160" t="b">
        <v>0</v>
      </c>
      <c r="CE1160" t="s">
        <v>168</v>
      </c>
      <c r="CF1160" t="s">
        <v>931</v>
      </c>
      <c r="CG1160">
        <v>18</v>
      </c>
      <c r="CH1160">
        <v>0</v>
      </c>
      <c r="CI1160" t="s">
        <v>963</v>
      </c>
      <c r="CJ1160" t="s">
        <v>169</v>
      </c>
      <c r="CK1160" t="s">
        <v>169</v>
      </c>
      <c r="CL1160" t="s">
        <v>169</v>
      </c>
      <c r="CM1160" t="s">
        <v>169</v>
      </c>
      <c r="CN1160" t="s">
        <v>932</v>
      </c>
      <c r="CO1160" t="s">
        <v>963</v>
      </c>
      <c r="CP1160" t="s">
        <v>169</v>
      </c>
      <c r="CQ1160">
        <v>1</v>
      </c>
      <c r="CR1160">
        <v>316</v>
      </c>
      <c r="CS1160">
        <f t="shared" si="888"/>
        <v>316</v>
      </c>
      <c r="CT1160">
        <f t="shared" ca="1" si="863"/>
        <v>897</v>
      </c>
      <c r="CU1160" t="str">
        <f t="shared" si="889"/>
        <v/>
      </c>
      <c r="CV1160" t="str">
        <f t="shared" ca="1" si="864"/>
        <v/>
      </c>
      <c r="CW1160" t="str">
        <f t="shared" si="890"/>
        <v/>
      </c>
      <c r="CX1160" t="str">
        <f t="shared" ca="1" si="865"/>
        <v/>
      </c>
      <c r="CY1160" t="str">
        <f t="shared" si="891"/>
        <v/>
      </c>
      <c r="CZ1160" t="str">
        <f t="shared" ca="1" si="866"/>
        <v/>
      </c>
      <c r="DA1160" t="str">
        <f t="shared" si="892"/>
        <v/>
      </c>
      <c r="DB1160" t="str">
        <f t="shared" ca="1" si="867"/>
        <v/>
      </c>
      <c r="DC1160" t="str">
        <f t="shared" si="893"/>
        <v/>
      </c>
      <c r="DD1160" t="str">
        <f t="shared" ca="1" si="868"/>
        <v/>
      </c>
      <c r="DE1160" t="str">
        <f t="shared" si="894"/>
        <v/>
      </c>
      <c r="DF1160" t="str">
        <f t="shared" ca="1" si="869"/>
        <v/>
      </c>
      <c r="DG1160" t="str">
        <f t="shared" si="895"/>
        <v/>
      </c>
      <c r="DH1160" t="str">
        <f t="shared" ca="1" si="870"/>
        <v/>
      </c>
      <c r="DI1160" t="str">
        <f t="shared" si="896"/>
        <v/>
      </c>
      <c r="DJ1160" t="str">
        <f t="shared" ca="1" si="871"/>
        <v/>
      </c>
      <c r="DK1160" t="str">
        <f t="shared" si="897"/>
        <v/>
      </c>
      <c r="DL1160" t="str">
        <f t="shared" ca="1" si="872"/>
        <v/>
      </c>
      <c r="DM1160" t="str">
        <f t="shared" si="898"/>
        <v/>
      </c>
      <c r="DN1160" t="str">
        <f t="shared" ca="1" si="873"/>
        <v/>
      </c>
      <c r="DO1160" t="str">
        <f t="shared" si="899"/>
        <v/>
      </c>
      <c r="DP1160" t="str">
        <f t="shared" ca="1" si="874"/>
        <v/>
      </c>
      <c r="DQ1160">
        <f t="shared" si="900"/>
        <v>316</v>
      </c>
      <c r="DR1160">
        <f t="shared" ca="1" si="875"/>
        <v>897</v>
      </c>
      <c r="DS1160" t="str">
        <f t="shared" si="901"/>
        <v/>
      </c>
      <c r="DT1160" t="str">
        <f t="shared" ca="1" si="876"/>
        <v/>
      </c>
      <c r="DU1160" t="str">
        <f t="shared" si="902"/>
        <v/>
      </c>
      <c r="DV1160" t="str">
        <f t="shared" ca="1" si="877"/>
        <v/>
      </c>
      <c r="DW1160" t="str">
        <f t="shared" si="903"/>
        <v/>
      </c>
      <c r="DX1160" t="str">
        <f t="shared" ca="1" si="878"/>
        <v/>
      </c>
      <c r="DY1160" t="str">
        <f t="shared" si="904"/>
        <v/>
      </c>
      <c r="DZ1160" t="str">
        <f t="shared" ca="1" si="879"/>
        <v/>
      </c>
      <c r="EA1160" t="str">
        <f t="shared" si="905"/>
        <v/>
      </c>
      <c r="EB1160" t="str">
        <f t="shared" ca="1" si="880"/>
        <v/>
      </c>
      <c r="EC1160" t="str">
        <f t="shared" si="906"/>
        <v/>
      </c>
      <c r="ED1160" t="str">
        <f t="shared" ca="1" si="881"/>
        <v/>
      </c>
      <c r="EE1160" t="str">
        <f t="shared" si="907"/>
        <v/>
      </c>
      <c r="EF1160" t="str">
        <f t="shared" ca="1" si="882"/>
        <v/>
      </c>
      <c r="EG1160" t="str">
        <f t="shared" si="908"/>
        <v/>
      </c>
      <c r="EH1160" t="str">
        <f t="shared" ca="1" si="883"/>
        <v/>
      </c>
      <c r="EI1160" t="str">
        <f t="shared" si="909"/>
        <v/>
      </c>
      <c r="EJ1160" t="str">
        <f t="shared" ca="1" si="884"/>
        <v/>
      </c>
      <c r="EK1160">
        <f t="shared" ca="1" si="885"/>
        <v>897</v>
      </c>
      <c r="EL1160">
        <v>861</v>
      </c>
      <c r="EM1160">
        <v>49054</v>
      </c>
      <c r="EN1160">
        <v>4913</v>
      </c>
      <c r="EO1160">
        <v>13578</v>
      </c>
      <c r="EP1160">
        <v>4006</v>
      </c>
      <c r="EQ1160">
        <v>168751</v>
      </c>
      <c r="ER1160">
        <v>316</v>
      </c>
      <c r="ES1160">
        <v>23145</v>
      </c>
      <c r="ET1160">
        <v>1301</v>
      </c>
      <c r="EU1160">
        <v>2</v>
      </c>
      <c r="EV1160" t="s">
        <v>156</v>
      </c>
      <c r="EW1160">
        <v>1024</v>
      </c>
      <c r="EX1160">
        <v>2</v>
      </c>
      <c r="EY1160">
        <v>48000</v>
      </c>
      <c r="EZ1160">
        <v>-16</v>
      </c>
      <c r="FA1160" t="s">
        <v>170</v>
      </c>
      <c r="FB1160">
        <v>11</v>
      </c>
      <c r="FC1160" t="s">
        <v>171</v>
      </c>
      <c r="FD1160">
        <v>406321</v>
      </c>
      <c r="FE1160">
        <v>401399</v>
      </c>
      <c r="FF1160">
        <v>176815</v>
      </c>
      <c r="FG1160">
        <v>577913</v>
      </c>
      <c r="FH1160">
        <v>579463</v>
      </c>
      <c r="FI1160">
        <v>401370</v>
      </c>
      <c r="FJ1160">
        <v>400055</v>
      </c>
      <c r="FK1160" t="s">
        <v>158</v>
      </c>
      <c r="FL1160">
        <v>396461</v>
      </c>
      <c r="FM1160">
        <v>320215</v>
      </c>
      <c r="FN1160">
        <v>357207</v>
      </c>
      <c r="FO1160">
        <v>7981</v>
      </c>
      <c r="FP1160">
        <v>7973</v>
      </c>
      <c r="FQ1160">
        <v>577162</v>
      </c>
      <c r="FR1160">
        <v>320213</v>
      </c>
      <c r="FS1160">
        <v>320213</v>
      </c>
      <c r="FT1160">
        <v>7979</v>
      </c>
      <c r="FU1160">
        <v>582942</v>
      </c>
      <c r="FV1160">
        <v>581463</v>
      </c>
      <c r="FY1160">
        <v>583259</v>
      </c>
      <c r="FZ1160">
        <v>333794</v>
      </c>
      <c r="GA1160">
        <v>361214</v>
      </c>
      <c r="GB1160">
        <v>334058</v>
      </c>
      <c r="GC1160">
        <v>400056</v>
      </c>
      <c r="GD1160">
        <v>398461</v>
      </c>
      <c r="GE1160">
        <v>401362</v>
      </c>
      <c r="GF1160" t="s">
        <v>158</v>
      </c>
      <c r="GG1160">
        <v>396458</v>
      </c>
      <c r="GH1160">
        <v>577161</v>
      </c>
      <c r="GI1160">
        <v>455376</v>
      </c>
      <c r="GJ1160" t="s">
        <v>172</v>
      </c>
      <c r="GK1160">
        <v>17</v>
      </c>
      <c r="GL1160" t="s">
        <v>982</v>
      </c>
      <c r="GM1160">
        <v>18</v>
      </c>
      <c r="GN1160" t="s">
        <v>182</v>
      </c>
      <c r="GO1160" t="s">
        <v>166</v>
      </c>
      <c r="GP1160">
        <v>1024</v>
      </c>
      <c r="GQ1160">
        <v>-9</v>
      </c>
      <c r="GR1160">
        <v>-326</v>
      </c>
      <c r="GS1160">
        <f t="shared" si="886"/>
        <v>18</v>
      </c>
      <c r="GT1160" t="str">
        <f t="shared" si="887"/>
        <v>test</v>
      </c>
    </row>
    <row r="1161" spans="1:202" x14ac:dyDescent="0.2">
      <c r="A1161">
        <v>94</v>
      </c>
      <c r="B1161">
        <v>94</v>
      </c>
      <c r="C1161">
        <v>1427</v>
      </c>
      <c r="D1161">
        <v>1427</v>
      </c>
      <c r="E1161" t="s">
        <v>155</v>
      </c>
      <c r="F1161" t="s">
        <v>156</v>
      </c>
      <c r="G1161" t="s">
        <v>156</v>
      </c>
      <c r="H1161" t="s">
        <v>156</v>
      </c>
      <c r="I1161">
        <v>0</v>
      </c>
      <c r="J1161" t="s">
        <v>157</v>
      </c>
      <c r="K1161">
        <v>1</v>
      </c>
      <c r="L1161" t="s">
        <v>154</v>
      </c>
      <c r="M1161" t="s">
        <v>154</v>
      </c>
      <c r="N1161" t="s">
        <v>154</v>
      </c>
      <c r="O1161">
        <v>1</v>
      </c>
      <c r="P1161" t="s">
        <v>154</v>
      </c>
      <c r="Q1161" t="s">
        <v>154</v>
      </c>
      <c r="R1161" t="s">
        <v>183</v>
      </c>
      <c r="S1161">
        <v>0</v>
      </c>
      <c r="T1161">
        <v>1</v>
      </c>
      <c r="U1161">
        <v>0</v>
      </c>
      <c r="V1161">
        <v>18</v>
      </c>
      <c r="W1161">
        <v>18</v>
      </c>
      <c r="X1161">
        <v>1</v>
      </c>
      <c r="Y1161">
        <v>13</v>
      </c>
      <c r="Z1161">
        <v>0</v>
      </c>
      <c r="AA1161">
        <v>13</v>
      </c>
      <c r="AB1161">
        <v>1</v>
      </c>
      <c r="AC1161">
        <v>1</v>
      </c>
      <c r="AD1161">
        <v>0</v>
      </c>
      <c r="AE1161">
        <v>0</v>
      </c>
      <c r="AF1161">
        <v>18</v>
      </c>
      <c r="AG1161">
        <v>1</v>
      </c>
      <c r="AH1161">
        <v>1</v>
      </c>
      <c r="AI1161">
        <v>0</v>
      </c>
      <c r="AJ1161">
        <v>18</v>
      </c>
      <c r="AK1161">
        <v>18</v>
      </c>
      <c r="AL1161">
        <v>32</v>
      </c>
      <c r="AM1161">
        <v>1</v>
      </c>
      <c r="AN1161">
        <v>1</v>
      </c>
      <c r="AO1161">
        <v>1</v>
      </c>
      <c r="AP1161">
        <v>13</v>
      </c>
      <c r="AQ1161">
        <v>13</v>
      </c>
      <c r="AR1161">
        <v>13</v>
      </c>
      <c r="AS1161">
        <v>1</v>
      </c>
      <c r="AT1161">
        <v>13</v>
      </c>
      <c r="AU1161">
        <v>18</v>
      </c>
      <c r="AX1161">
        <v>0</v>
      </c>
      <c r="AY1161" t="s">
        <v>159</v>
      </c>
      <c r="AZ1161" t="s">
        <v>773</v>
      </c>
      <c r="BA1161" t="s">
        <v>961</v>
      </c>
      <c r="BB1161" t="s">
        <v>927</v>
      </c>
      <c r="BC1161" t="s">
        <v>161</v>
      </c>
      <c r="BD1161" t="b">
        <v>0</v>
      </c>
      <c r="BE1161" t="s">
        <v>164</v>
      </c>
      <c r="BF1161" t="b">
        <v>1</v>
      </c>
      <c r="BH1161" t="s">
        <v>928</v>
      </c>
      <c r="BI1161" t="s">
        <v>929</v>
      </c>
      <c r="BJ1161" t="b">
        <v>0</v>
      </c>
      <c r="BK1161" t="s">
        <v>163</v>
      </c>
      <c r="BL1161" t="b">
        <v>0</v>
      </c>
      <c r="BM1161">
        <v>18</v>
      </c>
      <c r="BN1161" t="s">
        <v>164</v>
      </c>
      <c r="BO1161" t="s">
        <v>165</v>
      </c>
      <c r="BP1161" t="s">
        <v>164</v>
      </c>
      <c r="BQ1161" t="s">
        <v>166</v>
      </c>
      <c r="BR1161">
        <v>768</v>
      </c>
      <c r="BS1161" t="s">
        <v>156</v>
      </c>
      <c r="BT1161" t="s">
        <v>174</v>
      </c>
      <c r="BU1161" t="s">
        <v>204</v>
      </c>
      <c r="BV1161" t="s">
        <v>194</v>
      </c>
      <c r="BW1161">
        <v>18</v>
      </c>
      <c r="BX1161">
        <v>2</v>
      </c>
      <c r="BY1161">
        <v>0</v>
      </c>
      <c r="BZ1161">
        <v>6</v>
      </c>
      <c r="CA1161" t="s">
        <v>930</v>
      </c>
      <c r="CB1161" t="s">
        <v>156</v>
      </c>
      <c r="CC1161">
        <v>7</v>
      </c>
      <c r="CD1161" t="b">
        <v>0</v>
      </c>
      <c r="CE1161" t="s">
        <v>168</v>
      </c>
      <c r="CF1161" t="s">
        <v>931</v>
      </c>
      <c r="CG1161">
        <v>54</v>
      </c>
      <c r="CH1161">
        <v>0</v>
      </c>
      <c r="CI1161" t="s">
        <v>965</v>
      </c>
      <c r="CJ1161" t="s">
        <v>169</v>
      </c>
      <c r="CK1161" t="s">
        <v>169</v>
      </c>
      <c r="CL1161" t="s">
        <v>169</v>
      </c>
      <c r="CM1161" t="s">
        <v>169</v>
      </c>
      <c r="CN1161" t="s">
        <v>932</v>
      </c>
      <c r="CO1161" t="s">
        <v>965</v>
      </c>
      <c r="CP1161" t="s">
        <v>169</v>
      </c>
      <c r="CQ1161">
        <v>1</v>
      </c>
      <c r="CR1161">
        <v>5429</v>
      </c>
      <c r="CS1161" t="str">
        <f t="shared" si="888"/>
        <v/>
      </c>
      <c r="CT1161" t="str">
        <f t="shared" ca="1" si="863"/>
        <v/>
      </c>
      <c r="CU1161" t="str">
        <f t="shared" si="889"/>
        <v/>
      </c>
      <c r="CV1161" t="str">
        <f t="shared" ca="1" si="864"/>
        <v/>
      </c>
      <c r="CW1161" t="str">
        <f t="shared" si="890"/>
        <v/>
      </c>
      <c r="CX1161" t="str">
        <f t="shared" ca="1" si="865"/>
        <v/>
      </c>
      <c r="CY1161" t="str">
        <f t="shared" si="891"/>
        <v/>
      </c>
      <c r="CZ1161" t="str">
        <f t="shared" ca="1" si="866"/>
        <v/>
      </c>
      <c r="DA1161" t="str">
        <f t="shared" si="892"/>
        <v/>
      </c>
      <c r="DB1161" t="str">
        <f t="shared" ca="1" si="867"/>
        <v/>
      </c>
      <c r="DC1161" t="str">
        <f t="shared" si="893"/>
        <v/>
      </c>
      <c r="DD1161" t="str">
        <f t="shared" ca="1" si="868"/>
        <v/>
      </c>
      <c r="DE1161" t="str">
        <f t="shared" si="894"/>
        <v/>
      </c>
      <c r="DF1161" t="str">
        <f t="shared" ca="1" si="869"/>
        <v/>
      </c>
      <c r="DG1161" t="str">
        <f t="shared" si="895"/>
        <v/>
      </c>
      <c r="DH1161" t="str">
        <f t="shared" ca="1" si="870"/>
        <v/>
      </c>
      <c r="DI1161" t="str">
        <f t="shared" si="896"/>
        <v/>
      </c>
      <c r="DJ1161" t="str">
        <f t="shared" ca="1" si="871"/>
        <v/>
      </c>
      <c r="DK1161" t="str">
        <f t="shared" si="897"/>
        <v/>
      </c>
      <c r="DL1161" t="str">
        <f t="shared" ca="1" si="872"/>
        <v/>
      </c>
      <c r="DM1161" t="str">
        <f t="shared" si="898"/>
        <v/>
      </c>
      <c r="DN1161" t="str">
        <f t="shared" ca="1" si="873"/>
        <v/>
      </c>
      <c r="DO1161" t="str">
        <f t="shared" si="899"/>
        <v/>
      </c>
      <c r="DP1161" t="str">
        <f t="shared" ca="1" si="874"/>
        <v/>
      </c>
      <c r="DQ1161" t="str">
        <f t="shared" si="900"/>
        <v/>
      </c>
      <c r="DR1161" t="str">
        <f t="shared" ca="1" si="875"/>
        <v/>
      </c>
      <c r="DS1161" t="str">
        <f t="shared" si="901"/>
        <v/>
      </c>
      <c r="DT1161" t="str">
        <f t="shared" ca="1" si="876"/>
        <v/>
      </c>
      <c r="DU1161" t="str">
        <f t="shared" si="902"/>
        <v/>
      </c>
      <c r="DV1161" t="str">
        <f t="shared" ca="1" si="877"/>
        <v/>
      </c>
      <c r="DW1161" t="str">
        <f t="shared" si="903"/>
        <v/>
      </c>
      <c r="DX1161" t="str">
        <f t="shared" ca="1" si="878"/>
        <v/>
      </c>
      <c r="DY1161" t="str">
        <f t="shared" si="904"/>
        <v/>
      </c>
      <c r="DZ1161" t="str">
        <f t="shared" ca="1" si="879"/>
        <v/>
      </c>
      <c r="EA1161" t="str">
        <f t="shared" si="905"/>
        <v/>
      </c>
      <c r="EB1161" t="str">
        <f t="shared" ca="1" si="880"/>
        <v/>
      </c>
      <c r="EC1161" t="str">
        <f t="shared" si="906"/>
        <v/>
      </c>
      <c r="ED1161" t="str">
        <f t="shared" ca="1" si="881"/>
        <v/>
      </c>
      <c r="EE1161" t="str">
        <f t="shared" si="907"/>
        <v/>
      </c>
      <c r="EF1161" t="str">
        <f t="shared" ca="1" si="882"/>
        <v/>
      </c>
      <c r="EG1161" t="str">
        <f t="shared" si="908"/>
        <v/>
      </c>
      <c r="EH1161" t="str">
        <f t="shared" ca="1" si="883"/>
        <v/>
      </c>
      <c r="EI1161" t="str">
        <f t="shared" si="909"/>
        <v/>
      </c>
      <c r="EJ1161" t="str">
        <f t="shared" ca="1" si="884"/>
        <v/>
      </c>
      <c r="EK1161" t="str">
        <f t="shared" ca="1" si="885"/>
        <v/>
      </c>
      <c r="EL1161" t="s">
        <v>924</v>
      </c>
      <c r="EM1161">
        <v>49054</v>
      </c>
      <c r="EN1161">
        <v>4913</v>
      </c>
      <c r="EO1161">
        <v>13578</v>
      </c>
      <c r="EP1161">
        <v>4006</v>
      </c>
      <c r="EQ1161">
        <v>168751</v>
      </c>
      <c r="ER1161">
        <v>5429</v>
      </c>
      <c r="ES1161">
        <v>23145</v>
      </c>
      <c r="ET1161">
        <v>1301</v>
      </c>
      <c r="EU1161">
        <v>2</v>
      </c>
      <c r="EV1161" t="s">
        <v>156</v>
      </c>
      <c r="EW1161">
        <v>1024</v>
      </c>
      <c r="EX1161">
        <v>2</v>
      </c>
      <c r="EY1161">
        <v>48000</v>
      </c>
      <c r="EZ1161">
        <v>-16</v>
      </c>
      <c r="FA1161" t="s">
        <v>170</v>
      </c>
      <c r="FB1161">
        <v>11</v>
      </c>
      <c r="FC1161" t="s">
        <v>171</v>
      </c>
      <c r="FD1161">
        <v>406321</v>
      </c>
      <c r="FE1161">
        <v>401399</v>
      </c>
      <c r="FF1161">
        <v>176815</v>
      </c>
      <c r="FG1161">
        <v>584027</v>
      </c>
      <c r="FH1161">
        <v>585523</v>
      </c>
      <c r="FI1161">
        <v>401370</v>
      </c>
      <c r="FJ1161">
        <v>400055</v>
      </c>
      <c r="FK1161" t="s">
        <v>158</v>
      </c>
      <c r="FL1161">
        <v>396461</v>
      </c>
      <c r="FM1161">
        <v>320215</v>
      </c>
      <c r="FN1161">
        <v>357207</v>
      </c>
      <c r="FO1161">
        <v>7981</v>
      </c>
      <c r="FP1161">
        <v>7973</v>
      </c>
      <c r="FQ1161">
        <v>583277</v>
      </c>
      <c r="FR1161">
        <v>320213</v>
      </c>
      <c r="FS1161">
        <v>320213</v>
      </c>
      <c r="FT1161">
        <v>7979</v>
      </c>
      <c r="FU1161">
        <v>589532</v>
      </c>
      <c r="FV1161">
        <v>587523</v>
      </c>
      <c r="FY1161">
        <v>594962</v>
      </c>
      <c r="FZ1161">
        <v>333794</v>
      </c>
      <c r="GA1161">
        <v>361214</v>
      </c>
      <c r="GB1161">
        <v>334058</v>
      </c>
      <c r="GC1161">
        <v>400056</v>
      </c>
      <c r="GD1161">
        <v>398461</v>
      </c>
      <c r="GE1161">
        <v>401362</v>
      </c>
      <c r="GF1161" t="s">
        <v>158</v>
      </c>
      <c r="GG1161">
        <v>396458</v>
      </c>
      <c r="GH1161">
        <v>583275</v>
      </c>
      <c r="GI1161">
        <v>455376</v>
      </c>
      <c r="GJ1161" t="s">
        <v>172</v>
      </c>
      <c r="GK1161">
        <v>18</v>
      </c>
      <c r="GL1161" t="s">
        <v>983</v>
      </c>
      <c r="GM1161">
        <v>19</v>
      </c>
      <c r="GN1161" t="s">
        <v>185</v>
      </c>
      <c r="GO1161" t="s">
        <v>166</v>
      </c>
      <c r="GP1161">
        <v>1024</v>
      </c>
      <c r="GQ1161">
        <v>-9</v>
      </c>
      <c r="GR1161">
        <v>-326</v>
      </c>
      <c r="GS1161">
        <f t="shared" si="886"/>
        <v>19</v>
      </c>
      <c r="GT1161" t="str">
        <f t="shared" si="887"/>
        <v>test</v>
      </c>
    </row>
    <row r="1162" spans="1:202" x14ac:dyDescent="0.2">
      <c r="A1162">
        <v>95</v>
      </c>
      <c r="B1162">
        <v>95</v>
      </c>
      <c r="C1162">
        <v>1786</v>
      </c>
      <c r="D1162">
        <v>1786</v>
      </c>
      <c r="E1162" t="s">
        <v>155</v>
      </c>
      <c r="F1162" t="s">
        <v>156</v>
      </c>
      <c r="G1162" t="s">
        <v>156</v>
      </c>
      <c r="H1162" t="s">
        <v>156</v>
      </c>
      <c r="I1162">
        <v>0</v>
      </c>
      <c r="J1162" t="s">
        <v>157</v>
      </c>
      <c r="K1162">
        <v>1</v>
      </c>
      <c r="L1162" t="s">
        <v>154</v>
      </c>
      <c r="M1162" t="s">
        <v>154</v>
      </c>
      <c r="N1162" t="s">
        <v>154</v>
      </c>
      <c r="O1162">
        <v>1</v>
      </c>
      <c r="P1162" t="s">
        <v>154</v>
      </c>
      <c r="Q1162" t="s">
        <v>154</v>
      </c>
      <c r="R1162" t="s">
        <v>179</v>
      </c>
      <c r="S1162">
        <v>0</v>
      </c>
      <c r="T1162">
        <v>1</v>
      </c>
      <c r="U1162">
        <v>0</v>
      </c>
      <c r="V1162">
        <v>19</v>
      </c>
      <c r="W1162">
        <v>19</v>
      </c>
      <c r="X1162">
        <v>1</v>
      </c>
      <c r="Y1162">
        <v>13</v>
      </c>
      <c r="Z1162">
        <v>0</v>
      </c>
      <c r="AA1162">
        <v>13</v>
      </c>
      <c r="AB1162">
        <v>1</v>
      </c>
      <c r="AC1162">
        <v>1</v>
      </c>
      <c r="AD1162">
        <v>0</v>
      </c>
      <c r="AE1162">
        <v>0</v>
      </c>
      <c r="AF1162">
        <v>19</v>
      </c>
      <c r="AG1162">
        <v>1</v>
      </c>
      <c r="AH1162">
        <v>1</v>
      </c>
      <c r="AI1162">
        <v>0</v>
      </c>
      <c r="AJ1162">
        <v>19</v>
      </c>
      <c r="AK1162">
        <v>19</v>
      </c>
      <c r="AL1162">
        <v>33</v>
      </c>
      <c r="AM1162">
        <v>1</v>
      </c>
      <c r="AN1162">
        <v>1</v>
      </c>
      <c r="AO1162">
        <v>1</v>
      </c>
      <c r="AP1162">
        <v>13</v>
      </c>
      <c r="AQ1162">
        <v>13</v>
      </c>
      <c r="AR1162">
        <v>13</v>
      </c>
      <c r="AS1162">
        <v>1</v>
      </c>
      <c r="AT1162">
        <v>13</v>
      </c>
      <c r="AU1162">
        <v>19</v>
      </c>
      <c r="AX1162">
        <v>0</v>
      </c>
      <c r="AY1162" t="s">
        <v>159</v>
      </c>
      <c r="AZ1162" t="s">
        <v>773</v>
      </c>
      <c r="BA1162" t="s">
        <v>961</v>
      </c>
      <c r="BB1162" t="s">
        <v>927</v>
      </c>
      <c r="BC1162" t="s">
        <v>161</v>
      </c>
      <c r="BD1162" t="b">
        <v>0</v>
      </c>
      <c r="BE1162">
        <v>2.85</v>
      </c>
      <c r="BF1162" t="b">
        <v>1</v>
      </c>
      <c r="BH1162" t="s">
        <v>928</v>
      </c>
      <c r="BI1162" t="s">
        <v>929</v>
      </c>
      <c r="BJ1162" t="b">
        <v>0</v>
      </c>
      <c r="BK1162" t="s">
        <v>163</v>
      </c>
      <c r="BL1162" t="b">
        <v>0</v>
      </c>
      <c r="BM1162">
        <v>18</v>
      </c>
      <c r="BN1162" t="s">
        <v>164</v>
      </c>
      <c r="BO1162" t="s">
        <v>165</v>
      </c>
      <c r="BP1162" t="s">
        <v>164</v>
      </c>
      <c r="BQ1162" t="s">
        <v>166</v>
      </c>
      <c r="BR1162">
        <v>768</v>
      </c>
      <c r="BS1162" t="s">
        <v>156</v>
      </c>
      <c r="BT1162" t="s">
        <v>174</v>
      </c>
      <c r="BU1162" t="s">
        <v>186</v>
      </c>
      <c r="BV1162" t="s">
        <v>189</v>
      </c>
      <c r="BW1162">
        <v>19</v>
      </c>
      <c r="BX1162">
        <v>2</v>
      </c>
      <c r="BY1162">
        <v>0</v>
      </c>
      <c r="BZ1162">
        <v>6</v>
      </c>
      <c r="CA1162" t="s">
        <v>930</v>
      </c>
      <c r="CB1162" t="s">
        <v>156</v>
      </c>
      <c r="CC1162">
        <v>7</v>
      </c>
      <c r="CD1162" t="b">
        <v>0</v>
      </c>
      <c r="CE1162" t="s">
        <v>168</v>
      </c>
      <c r="CF1162" t="s">
        <v>931</v>
      </c>
      <c r="CG1162">
        <v>25</v>
      </c>
      <c r="CH1162">
        <v>0</v>
      </c>
      <c r="CI1162" t="s">
        <v>963</v>
      </c>
      <c r="CJ1162" t="s">
        <v>169</v>
      </c>
      <c r="CK1162" t="s">
        <v>169</v>
      </c>
      <c r="CL1162" t="s">
        <v>169</v>
      </c>
      <c r="CM1162" t="s">
        <v>169</v>
      </c>
      <c r="CN1162" t="s">
        <v>932</v>
      </c>
      <c r="CO1162" t="s">
        <v>963</v>
      </c>
      <c r="CP1162" t="s">
        <v>169</v>
      </c>
      <c r="CQ1162">
        <v>1</v>
      </c>
      <c r="CR1162">
        <v>8607</v>
      </c>
      <c r="CS1162" t="str">
        <f t="shared" si="888"/>
        <v/>
      </c>
      <c r="CT1162" t="str">
        <f t="shared" ca="1" si="863"/>
        <v/>
      </c>
      <c r="CU1162" t="str">
        <f t="shared" si="889"/>
        <v/>
      </c>
      <c r="CV1162" t="str">
        <f t="shared" ca="1" si="864"/>
        <v/>
      </c>
      <c r="CW1162" t="str">
        <f t="shared" si="890"/>
        <v/>
      </c>
      <c r="CX1162" t="str">
        <f t="shared" ca="1" si="865"/>
        <v/>
      </c>
      <c r="CY1162" t="str">
        <f t="shared" si="891"/>
        <v/>
      </c>
      <c r="CZ1162" t="str">
        <f t="shared" ca="1" si="866"/>
        <v/>
      </c>
      <c r="DA1162" t="str">
        <f t="shared" si="892"/>
        <v/>
      </c>
      <c r="DB1162" t="str">
        <f t="shared" ca="1" si="867"/>
        <v/>
      </c>
      <c r="DC1162" t="str">
        <f t="shared" si="893"/>
        <v/>
      </c>
      <c r="DD1162" t="str">
        <f t="shared" ca="1" si="868"/>
        <v/>
      </c>
      <c r="DE1162" t="str">
        <f t="shared" si="894"/>
        <v/>
      </c>
      <c r="DF1162" t="str">
        <f t="shared" ca="1" si="869"/>
        <v/>
      </c>
      <c r="DG1162" t="str">
        <f t="shared" si="895"/>
        <v/>
      </c>
      <c r="DH1162" t="str">
        <f t="shared" ca="1" si="870"/>
        <v/>
      </c>
      <c r="DI1162" t="str">
        <f t="shared" si="896"/>
        <v/>
      </c>
      <c r="DJ1162" t="str">
        <f t="shared" ca="1" si="871"/>
        <v/>
      </c>
      <c r="DK1162" t="str">
        <f t="shared" si="897"/>
        <v/>
      </c>
      <c r="DL1162" t="str">
        <f t="shared" ca="1" si="872"/>
        <v/>
      </c>
      <c r="DM1162" t="str">
        <f t="shared" si="898"/>
        <v/>
      </c>
      <c r="DN1162" t="str">
        <f t="shared" ca="1" si="873"/>
        <v/>
      </c>
      <c r="DO1162" t="str">
        <f t="shared" si="899"/>
        <v/>
      </c>
      <c r="DP1162" t="str">
        <f t="shared" ca="1" si="874"/>
        <v/>
      </c>
      <c r="DQ1162" t="str">
        <f t="shared" si="900"/>
        <v/>
      </c>
      <c r="DR1162" t="str">
        <f t="shared" ca="1" si="875"/>
        <v/>
      </c>
      <c r="DS1162" t="str">
        <f t="shared" si="901"/>
        <v/>
      </c>
      <c r="DT1162" t="str">
        <f t="shared" ca="1" si="876"/>
        <v/>
      </c>
      <c r="DU1162" t="str">
        <f t="shared" si="902"/>
        <v/>
      </c>
      <c r="DV1162" t="str">
        <f t="shared" ca="1" si="877"/>
        <v/>
      </c>
      <c r="DW1162" t="str">
        <f t="shared" si="903"/>
        <v/>
      </c>
      <c r="DX1162" t="str">
        <f t="shared" ca="1" si="878"/>
        <v/>
      </c>
      <c r="DY1162" t="str">
        <f t="shared" si="904"/>
        <v/>
      </c>
      <c r="DZ1162" t="str">
        <f t="shared" ca="1" si="879"/>
        <v/>
      </c>
      <c r="EA1162" t="str">
        <f t="shared" si="905"/>
        <v/>
      </c>
      <c r="EB1162" t="str">
        <f t="shared" ca="1" si="880"/>
        <v/>
      </c>
      <c r="EC1162" t="str">
        <f t="shared" si="906"/>
        <v/>
      </c>
      <c r="ED1162" t="str">
        <f t="shared" ca="1" si="881"/>
        <v/>
      </c>
      <c r="EE1162" t="str">
        <f t="shared" si="907"/>
        <v/>
      </c>
      <c r="EF1162" t="str">
        <f t="shared" ca="1" si="882"/>
        <v/>
      </c>
      <c r="EG1162" t="str">
        <f t="shared" si="908"/>
        <v/>
      </c>
      <c r="EH1162" t="str">
        <f t="shared" ca="1" si="883"/>
        <v/>
      </c>
      <c r="EI1162" t="str">
        <f t="shared" si="909"/>
        <v/>
      </c>
      <c r="EJ1162" t="str">
        <f t="shared" ca="1" si="884"/>
        <v/>
      </c>
      <c r="EK1162" t="str">
        <f t="shared" ca="1" si="885"/>
        <v/>
      </c>
      <c r="EL1162" t="s">
        <v>924</v>
      </c>
      <c r="EM1162">
        <v>49054</v>
      </c>
      <c r="EN1162">
        <v>4913</v>
      </c>
      <c r="EO1162">
        <v>13578</v>
      </c>
      <c r="EP1162">
        <v>4006</v>
      </c>
      <c r="EQ1162">
        <v>168751</v>
      </c>
      <c r="ER1162">
        <v>8607</v>
      </c>
      <c r="ES1162">
        <v>23145</v>
      </c>
      <c r="ET1162">
        <v>1301</v>
      </c>
      <c r="EU1162">
        <v>2</v>
      </c>
      <c r="EV1162" t="s">
        <v>156</v>
      </c>
      <c r="EW1162">
        <v>1024</v>
      </c>
      <c r="EX1162">
        <v>2</v>
      </c>
      <c r="EY1162">
        <v>48000</v>
      </c>
      <c r="EZ1162">
        <v>-16</v>
      </c>
      <c r="FA1162" t="s">
        <v>170</v>
      </c>
      <c r="FB1162">
        <v>11</v>
      </c>
      <c r="FC1162" t="s">
        <v>171</v>
      </c>
      <c r="FD1162">
        <v>406321</v>
      </c>
      <c r="FE1162">
        <v>401399</v>
      </c>
      <c r="FF1162">
        <v>176815</v>
      </c>
      <c r="FG1162">
        <v>595737</v>
      </c>
      <c r="FH1162">
        <v>597273</v>
      </c>
      <c r="FI1162">
        <v>401370</v>
      </c>
      <c r="FJ1162">
        <v>400055</v>
      </c>
      <c r="FK1162" t="s">
        <v>158</v>
      </c>
      <c r="FL1162">
        <v>396461</v>
      </c>
      <c r="FM1162">
        <v>320215</v>
      </c>
      <c r="FN1162">
        <v>357207</v>
      </c>
      <c r="FO1162">
        <v>7981</v>
      </c>
      <c r="FP1162">
        <v>7973</v>
      </c>
      <c r="FQ1162">
        <v>594987</v>
      </c>
      <c r="FR1162">
        <v>320213</v>
      </c>
      <c r="FS1162">
        <v>320213</v>
      </c>
      <c r="FT1162">
        <v>7979</v>
      </c>
      <c r="FU1162">
        <v>600862</v>
      </c>
      <c r="FV1162">
        <v>599273</v>
      </c>
      <c r="FY1162">
        <v>609470</v>
      </c>
      <c r="FZ1162">
        <v>333794</v>
      </c>
      <c r="GA1162">
        <v>361214</v>
      </c>
      <c r="GB1162">
        <v>334058</v>
      </c>
      <c r="GC1162">
        <v>400056</v>
      </c>
      <c r="GD1162">
        <v>398461</v>
      </c>
      <c r="GE1162">
        <v>401362</v>
      </c>
      <c r="GF1162" t="s">
        <v>158</v>
      </c>
      <c r="GG1162">
        <v>396458</v>
      </c>
      <c r="GH1162">
        <v>594986</v>
      </c>
      <c r="GI1162">
        <v>455376</v>
      </c>
      <c r="GJ1162" t="s">
        <v>172</v>
      </c>
      <c r="GK1162">
        <v>19</v>
      </c>
      <c r="GL1162" t="s">
        <v>984</v>
      </c>
      <c r="GM1162">
        <v>20</v>
      </c>
      <c r="GN1162" t="s">
        <v>182</v>
      </c>
      <c r="GO1162" t="s">
        <v>166</v>
      </c>
      <c r="GP1162">
        <v>1024</v>
      </c>
      <c r="GQ1162">
        <v>-9</v>
      </c>
      <c r="GR1162">
        <v>-326</v>
      </c>
      <c r="GS1162">
        <f t="shared" si="886"/>
        <v>20</v>
      </c>
      <c r="GT1162" t="str">
        <f t="shared" si="887"/>
        <v>test</v>
      </c>
    </row>
    <row r="1163" spans="1:202" x14ac:dyDescent="0.2">
      <c r="A1163">
        <v>95</v>
      </c>
      <c r="B1163">
        <v>95</v>
      </c>
      <c r="C1163">
        <v>1718</v>
      </c>
      <c r="D1163">
        <v>1718</v>
      </c>
      <c r="E1163" t="s">
        <v>155</v>
      </c>
      <c r="F1163" t="s">
        <v>156</v>
      </c>
      <c r="G1163" t="s">
        <v>156</v>
      </c>
      <c r="H1163" t="s">
        <v>156</v>
      </c>
      <c r="I1163">
        <v>0</v>
      </c>
      <c r="J1163" t="s">
        <v>157</v>
      </c>
      <c r="K1163">
        <v>1</v>
      </c>
      <c r="L1163" t="s">
        <v>154</v>
      </c>
      <c r="M1163" t="s">
        <v>154</v>
      </c>
      <c r="N1163" t="s">
        <v>154</v>
      </c>
      <c r="O1163">
        <v>1</v>
      </c>
      <c r="P1163" t="s">
        <v>154</v>
      </c>
      <c r="Q1163" t="s">
        <v>154</v>
      </c>
      <c r="R1163" t="s">
        <v>183</v>
      </c>
      <c r="S1163">
        <v>0</v>
      </c>
      <c r="T1163">
        <v>1</v>
      </c>
      <c r="U1163">
        <v>0</v>
      </c>
      <c r="V1163">
        <v>20</v>
      </c>
      <c r="W1163">
        <v>20</v>
      </c>
      <c r="X1163">
        <v>1</v>
      </c>
      <c r="Y1163">
        <v>13</v>
      </c>
      <c r="Z1163">
        <v>0</v>
      </c>
      <c r="AA1163">
        <v>13</v>
      </c>
      <c r="AB1163">
        <v>1</v>
      </c>
      <c r="AC1163">
        <v>1</v>
      </c>
      <c r="AD1163">
        <v>0</v>
      </c>
      <c r="AE1163">
        <v>0</v>
      </c>
      <c r="AF1163">
        <v>20</v>
      </c>
      <c r="AG1163">
        <v>1</v>
      </c>
      <c r="AH1163">
        <v>1</v>
      </c>
      <c r="AI1163">
        <v>0</v>
      </c>
      <c r="AJ1163">
        <v>20</v>
      </c>
      <c r="AK1163">
        <v>20</v>
      </c>
      <c r="AL1163">
        <v>34</v>
      </c>
      <c r="AM1163">
        <v>1</v>
      </c>
      <c r="AN1163">
        <v>1</v>
      </c>
      <c r="AO1163">
        <v>1</v>
      </c>
      <c r="AP1163">
        <v>13</v>
      </c>
      <c r="AQ1163">
        <v>13</v>
      </c>
      <c r="AR1163">
        <v>13</v>
      </c>
      <c r="AS1163">
        <v>1</v>
      </c>
      <c r="AT1163">
        <v>13</v>
      </c>
      <c r="AU1163">
        <v>20</v>
      </c>
      <c r="AX1163">
        <v>0</v>
      </c>
      <c r="AY1163" t="s">
        <v>159</v>
      </c>
      <c r="AZ1163" t="s">
        <v>773</v>
      </c>
      <c r="BA1163" t="s">
        <v>961</v>
      </c>
      <c r="BB1163" t="s">
        <v>927</v>
      </c>
      <c r="BC1163" t="s">
        <v>161</v>
      </c>
      <c r="BD1163" t="b">
        <v>0</v>
      </c>
      <c r="BE1163" t="s">
        <v>164</v>
      </c>
      <c r="BF1163" t="b">
        <v>1</v>
      </c>
      <c r="BH1163" t="s">
        <v>928</v>
      </c>
      <c r="BI1163" t="s">
        <v>929</v>
      </c>
      <c r="BJ1163" t="b">
        <v>0</v>
      </c>
      <c r="BK1163" t="s">
        <v>163</v>
      </c>
      <c r="BL1163" t="b">
        <v>0</v>
      </c>
      <c r="BM1163">
        <v>18</v>
      </c>
      <c r="BN1163" t="s">
        <v>164</v>
      </c>
      <c r="BO1163" t="s">
        <v>165</v>
      </c>
      <c r="BP1163" t="s">
        <v>164</v>
      </c>
      <c r="BQ1163" t="s">
        <v>166</v>
      </c>
      <c r="BR1163">
        <v>768</v>
      </c>
      <c r="BS1163" t="s">
        <v>156</v>
      </c>
      <c r="BT1163" t="s">
        <v>174</v>
      </c>
      <c r="BU1163" t="s">
        <v>186</v>
      </c>
      <c r="BV1163" t="s">
        <v>192</v>
      </c>
      <c r="BW1163">
        <v>20</v>
      </c>
      <c r="BX1163">
        <v>2</v>
      </c>
      <c r="BY1163">
        <v>0</v>
      </c>
      <c r="BZ1163">
        <v>6</v>
      </c>
      <c r="CA1163" t="s">
        <v>930</v>
      </c>
      <c r="CB1163" t="s">
        <v>156</v>
      </c>
      <c r="CC1163">
        <v>7</v>
      </c>
      <c r="CD1163" t="b">
        <v>0</v>
      </c>
      <c r="CE1163" t="s">
        <v>168</v>
      </c>
      <c r="CF1163" t="s">
        <v>931</v>
      </c>
      <c r="CG1163">
        <v>60</v>
      </c>
      <c r="CH1163">
        <v>0</v>
      </c>
      <c r="CI1163" t="s">
        <v>965</v>
      </c>
      <c r="CJ1163" t="s">
        <v>169</v>
      </c>
      <c r="CK1163" t="s">
        <v>169</v>
      </c>
      <c r="CL1163" t="s">
        <v>169</v>
      </c>
      <c r="CM1163" t="s">
        <v>169</v>
      </c>
      <c r="CN1163" t="s">
        <v>932</v>
      </c>
      <c r="CO1163" t="s">
        <v>965</v>
      </c>
      <c r="CP1163" t="s">
        <v>169</v>
      </c>
      <c r="CQ1163">
        <v>1</v>
      </c>
      <c r="CR1163">
        <v>366</v>
      </c>
      <c r="CS1163" t="str">
        <f t="shared" si="888"/>
        <v/>
      </c>
      <c r="CT1163" t="str">
        <f t="shared" ca="1" si="863"/>
        <v/>
      </c>
      <c r="CU1163" t="str">
        <f t="shared" si="889"/>
        <v/>
      </c>
      <c r="CV1163" t="str">
        <f t="shared" ca="1" si="864"/>
        <v/>
      </c>
      <c r="CW1163" t="str">
        <f t="shared" si="890"/>
        <v/>
      </c>
      <c r="CX1163" t="str">
        <f t="shared" ca="1" si="865"/>
        <v/>
      </c>
      <c r="CY1163" t="str">
        <f t="shared" si="891"/>
        <v/>
      </c>
      <c r="CZ1163" t="str">
        <f t="shared" ca="1" si="866"/>
        <v/>
      </c>
      <c r="DA1163" t="str">
        <f t="shared" si="892"/>
        <v/>
      </c>
      <c r="DB1163" t="str">
        <f t="shared" ca="1" si="867"/>
        <v/>
      </c>
      <c r="DC1163" t="str">
        <f t="shared" si="893"/>
        <v/>
      </c>
      <c r="DD1163" t="str">
        <f t="shared" ca="1" si="868"/>
        <v/>
      </c>
      <c r="DE1163" t="str">
        <f t="shared" si="894"/>
        <v/>
      </c>
      <c r="DF1163" t="str">
        <f t="shared" ca="1" si="869"/>
        <v/>
      </c>
      <c r="DG1163" t="str">
        <f t="shared" si="895"/>
        <v/>
      </c>
      <c r="DH1163" t="str">
        <f t="shared" ca="1" si="870"/>
        <v/>
      </c>
      <c r="DI1163" t="str">
        <f t="shared" si="896"/>
        <v/>
      </c>
      <c r="DJ1163" t="str">
        <f t="shared" ca="1" si="871"/>
        <v/>
      </c>
      <c r="DK1163" t="str">
        <f t="shared" si="897"/>
        <v/>
      </c>
      <c r="DL1163" t="str">
        <f t="shared" ca="1" si="872"/>
        <v/>
      </c>
      <c r="DM1163" t="str">
        <f t="shared" si="898"/>
        <v/>
      </c>
      <c r="DN1163" t="str">
        <f t="shared" ca="1" si="873"/>
        <v/>
      </c>
      <c r="DO1163" t="str">
        <f t="shared" si="899"/>
        <v/>
      </c>
      <c r="DP1163" t="str">
        <f t="shared" ca="1" si="874"/>
        <v/>
      </c>
      <c r="DQ1163" t="str">
        <f t="shared" si="900"/>
        <v/>
      </c>
      <c r="DR1163" t="str">
        <f t="shared" ca="1" si="875"/>
        <v/>
      </c>
      <c r="DS1163" t="str">
        <f t="shared" si="901"/>
        <v/>
      </c>
      <c r="DT1163" t="str">
        <f t="shared" ca="1" si="876"/>
        <v/>
      </c>
      <c r="DU1163" t="str">
        <f t="shared" si="902"/>
        <v/>
      </c>
      <c r="DV1163" t="str">
        <f t="shared" ca="1" si="877"/>
        <v/>
      </c>
      <c r="DW1163" t="str">
        <f t="shared" si="903"/>
        <v/>
      </c>
      <c r="DX1163" t="str">
        <f t="shared" ca="1" si="878"/>
        <v/>
      </c>
      <c r="DY1163" t="str">
        <f t="shared" si="904"/>
        <v/>
      </c>
      <c r="DZ1163" t="str">
        <f t="shared" ca="1" si="879"/>
        <v/>
      </c>
      <c r="EA1163" t="str">
        <f t="shared" si="905"/>
        <v/>
      </c>
      <c r="EB1163" t="str">
        <f t="shared" ca="1" si="880"/>
        <v/>
      </c>
      <c r="EC1163" t="str">
        <f t="shared" si="906"/>
        <v/>
      </c>
      <c r="ED1163" t="str">
        <f t="shared" ca="1" si="881"/>
        <v/>
      </c>
      <c r="EE1163" t="str">
        <f t="shared" si="907"/>
        <v/>
      </c>
      <c r="EF1163" t="str">
        <f t="shared" ca="1" si="882"/>
        <v/>
      </c>
      <c r="EG1163" t="str">
        <f t="shared" si="908"/>
        <v/>
      </c>
      <c r="EH1163" t="str">
        <f t="shared" ca="1" si="883"/>
        <v/>
      </c>
      <c r="EI1163" t="str">
        <f t="shared" si="909"/>
        <v/>
      </c>
      <c r="EJ1163" t="str">
        <f t="shared" ca="1" si="884"/>
        <v/>
      </c>
      <c r="EK1163" t="str">
        <f t="shared" ca="1" si="885"/>
        <v/>
      </c>
      <c r="EL1163" t="s">
        <v>924</v>
      </c>
      <c r="EM1163">
        <v>49054</v>
      </c>
      <c r="EN1163">
        <v>4913</v>
      </c>
      <c r="EO1163">
        <v>13578</v>
      </c>
      <c r="EP1163">
        <v>4006</v>
      </c>
      <c r="EQ1163">
        <v>168751</v>
      </c>
      <c r="ER1163">
        <v>366</v>
      </c>
      <c r="ES1163">
        <v>23145</v>
      </c>
      <c r="ET1163">
        <v>1301</v>
      </c>
      <c r="EU1163">
        <v>2</v>
      </c>
      <c r="EV1163" t="s">
        <v>156</v>
      </c>
      <c r="EW1163">
        <v>1024</v>
      </c>
      <c r="EX1163">
        <v>2</v>
      </c>
      <c r="EY1163">
        <v>48000</v>
      </c>
      <c r="EZ1163">
        <v>-16</v>
      </c>
      <c r="FA1163" t="s">
        <v>170</v>
      </c>
      <c r="FB1163">
        <v>11</v>
      </c>
      <c r="FC1163" t="s">
        <v>171</v>
      </c>
      <c r="FD1163">
        <v>406321</v>
      </c>
      <c r="FE1163">
        <v>401399</v>
      </c>
      <c r="FF1163">
        <v>176815</v>
      </c>
      <c r="FG1163">
        <v>610236</v>
      </c>
      <c r="FH1163">
        <v>611783</v>
      </c>
      <c r="FI1163">
        <v>401370</v>
      </c>
      <c r="FJ1163">
        <v>400055</v>
      </c>
      <c r="FK1163" t="s">
        <v>158</v>
      </c>
      <c r="FL1163">
        <v>396461</v>
      </c>
      <c r="FM1163">
        <v>320215</v>
      </c>
      <c r="FN1163">
        <v>357207</v>
      </c>
      <c r="FO1163">
        <v>7981</v>
      </c>
      <c r="FP1163">
        <v>7973</v>
      </c>
      <c r="FQ1163">
        <v>609486</v>
      </c>
      <c r="FR1163">
        <v>320213</v>
      </c>
      <c r="FS1163">
        <v>320213</v>
      </c>
      <c r="FT1163">
        <v>7979</v>
      </c>
      <c r="FU1163">
        <v>615512</v>
      </c>
      <c r="FV1163">
        <v>613783</v>
      </c>
      <c r="FY1163">
        <v>615879</v>
      </c>
      <c r="FZ1163">
        <v>333794</v>
      </c>
      <c r="GA1163">
        <v>361214</v>
      </c>
      <c r="GB1163">
        <v>334058</v>
      </c>
      <c r="GC1163">
        <v>400056</v>
      </c>
      <c r="GD1163">
        <v>398461</v>
      </c>
      <c r="GE1163">
        <v>401362</v>
      </c>
      <c r="GF1163" t="s">
        <v>158</v>
      </c>
      <c r="GG1163">
        <v>396458</v>
      </c>
      <c r="GH1163">
        <v>609485</v>
      </c>
      <c r="GI1163">
        <v>455376</v>
      </c>
      <c r="GJ1163" t="s">
        <v>172</v>
      </c>
      <c r="GK1163">
        <v>20</v>
      </c>
      <c r="GL1163" t="s">
        <v>985</v>
      </c>
      <c r="GM1163">
        <v>21</v>
      </c>
      <c r="GN1163" t="s">
        <v>185</v>
      </c>
      <c r="GO1163" t="s">
        <v>166</v>
      </c>
      <c r="GP1163">
        <v>1024</v>
      </c>
      <c r="GQ1163">
        <v>-9</v>
      </c>
      <c r="GR1163">
        <v>-326</v>
      </c>
      <c r="GS1163">
        <f t="shared" si="886"/>
        <v>21</v>
      </c>
      <c r="GT1163" t="str">
        <f t="shared" si="887"/>
        <v>test</v>
      </c>
    </row>
    <row r="1164" spans="1:202" x14ac:dyDescent="0.2">
      <c r="A1164">
        <v>95</v>
      </c>
      <c r="B1164">
        <v>95</v>
      </c>
      <c r="C1164">
        <v>1649</v>
      </c>
      <c r="D1164">
        <v>1649</v>
      </c>
      <c r="E1164" t="s">
        <v>155</v>
      </c>
      <c r="F1164" t="s">
        <v>156</v>
      </c>
      <c r="G1164" t="s">
        <v>156</v>
      </c>
      <c r="H1164" t="s">
        <v>156</v>
      </c>
      <c r="I1164">
        <v>0</v>
      </c>
      <c r="J1164" t="s">
        <v>157</v>
      </c>
      <c r="K1164">
        <v>1</v>
      </c>
      <c r="L1164" t="s">
        <v>154</v>
      </c>
      <c r="M1164" t="s">
        <v>154</v>
      </c>
      <c r="N1164" t="s">
        <v>154</v>
      </c>
      <c r="O1164">
        <v>1</v>
      </c>
      <c r="P1164" t="s">
        <v>154</v>
      </c>
      <c r="Q1164" t="s">
        <v>154</v>
      </c>
      <c r="R1164" t="s">
        <v>179</v>
      </c>
      <c r="S1164">
        <v>0</v>
      </c>
      <c r="T1164">
        <v>1</v>
      </c>
      <c r="U1164">
        <v>0</v>
      </c>
      <c r="V1164">
        <v>21</v>
      </c>
      <c r="W1164">
        <v>21</v>
      </c>
      <c r="X1164">
        <v>1</v>
      </c>
      <c r="Y1164">
        <v>13</v>
      </c>
      <c r="Z1164">
        <v>0</v>
      </c>
      <c r="AA1164">
        <v>13</v>
      </c>
      <c r="AB1164">
        <v>1</v>
      </c>
      <c r="AC1164">
        <v>1</v>
      </c>
      <c r="AD1164">
        <v>0</v>
      </c>
      <c r="AE1164">
        <v>0</v>
      </c>
      <c r="AF1164">
        <v>21</v>
      </c>
      <c r="AG1164">
        <v>1</v>
      </c>
      <c r="AH1164">
        <v>1</v>
      </c>
      <c r="AI1164">
        <v>0</v>
      </c>
      <c r="AJ1164">
        <v>21</v>
      </c>
      <c r="AK1164">
        <v>21</v>
      </c>
      <c r="AL1164">
        <v>35</v>
      </c>
      <c r="AM1164">
        <v>1</v>
      </c>
      <c r="AN1164">
        <v>1</v>
      </c>
      <c r="AO1164">
        <v>1</v>
      </c>
      <c r="AP1164">
        <v>13</v>
      </c>
      <c r="AQ1164">
        <v>13</v>
      </c>
      <c r="AR1164">
        <v>13</v>
      </c>
      <c r="AS1164">
        <v>1</v>
      </c>
      <c r="AT1164">
        <v>13</v>
      </c>
      <c r="AU1164">
        <v>21</v>
      </c>
      <c r="AX1164">
        <v>0</v>
      </c>
      <c r="AY1164" t="s">
        <v>159</v>
      </c>
      <c r="AZ1164" t="s">
        <v>773</v>
      </c>
      <c r="BA1164" t="s">
        <v>961</v>
      </c>
      <c r="BB1164" t="s">
        <v>927</v>
      </c>
      <c r="BC1164" t="s">
        <v>161</v>
      </c>
      <c r="BD1164" t="b">
        <v>0</v>
      </c>
      <c r="BE1164">
        <v>8.8699999999999992</v>
      </c>
      <c r="BF1164" t="b">
        <v>1</v>
      </c>
      <c r="BH1164" t="s">
        <v>928</v>
      </c>
      <c r="BI1164" t="s">
        <v>929</v>
      </c>
      <c r="BJ1164" t="b">
        <v>0</v>
      </c>
      <c r="BK1164" t="s">
        <v>163</v>
      </c>
      <c r="BL1164" t="b">
        <v>0</v>
      </c>
      <c r="BM1164">
        <v>18</v>
      </c>
      <c r="BN1164" t="s">
        <v>164</v>
      </c>
      <c r="BO1164" t="s">
        <v>165</v>
      </c>
      <c r="BP1164" t="s">
        <v>164</v>
      </c>
      <c r="BQ1164" t="s">
        <v>166</v>
      </c>
      <c r="BR1164">
        <v>768</v>
      </c>
      <c r="BS1164" t="s">
        <v>156</v>
      </c>
      <c r="BT1164" t="s">
        <v>174</v>
      </c>
      <c r="BU1164" t="s">
        <v>181</v>
      </c>
      <c r="BV1164" t="s">
        <v>188</v>
      </c>
      <c r="BW1164">
        <v>21</v>
      </c>
      <c r="BX1164">
        <v>2</v>
      </c>
      <c r="BY1164">
        <v>0</v>
      </c>
      <c r="BZ1164">
        <v>6</v>
      </c>
      <c r="CA1164" t="s">
        <v>930</v>
      </c>
      <c r="CB1164" t="s">
        <v>156</v>
      </c>
      <c r="CC1164">
        <v>7</v>
      </c>
      <c r="CD1164" t="b">
        <v>0</v>
      </c>
      <c r="CE1164" t="s">
        <v>168</v>
      </c>
      <c r="CF1164" t="s">
        <v>931</v>
      </c>
      <c r="CG1164">
        <v>7</v>
      </c>
      <c r="CH1164">
        <v>0</v>
      </c>
      <c r="CI1164" t="s">
        <v>963</v>
      </c>
      <c r="CJ1164" t="s">
        <v>169</v>
      </c>
      <c r="CK1164" t="s">
        <v>169</v>
      </c>
      <c r="CL1164" t="s">
        <v>169</v>
      </c>
      <c r="CM1164" t="s">
        <v>169</v>
      </c>
      <c r="CN1164" t="s">
        <v>932</v>
      </c>
      <c r="CO1164" t="s">
        <v>963</v>
      </c>
      <c r="CP1164" t="s">
        <v>169</v>
      </c>
      <c r="CQ1164">
        <v>1</v>
      </c>
      <c r="CR1164">
        <v>192</v>
      </c>
      <c r="CS1164">
        <f t="shared" si="888"/>
        <v>192</v>
      </c>
      <c r="CT1164">
        <f t="shared" ca="1" si="863"/>
        <v>777</v>
      </c>
      <c r="CU1164" t="str">
        <f t="shared" si="889"/>
        <v/>
      </c>
      <c r="CV1164" t="str">
        <f t="shared" ca="1" si="864"/>
        <v/>
      </c>
      <c r="CW1164" t="str">
        <f t="shared" si="890"/>
        <v/>
      </c>
      <c r="CX1164" t="str">
        <f t="shared" ca="1" si="865"/>
        <v/>
      </c>
      <c r="CY1164" t="str">
        <f t="shared" si="891"/>
        <v/>
      </c>
      <c r="CZ1164" t="str">
        <f t="shared" ca="1" si="866"/>
        <v/>
      </c>
      <c r="DA1164" t="str">
        <f t="shared" si="892"/>
        <v/>
      </c>
      <c r="DB1164" t="str">
        <f t="shared" ca="1" si="867"/>
        <v/>
      </c>
      <c r="DC1164" t="str">
        <f t="shared" si="893"/>
        <v/>
      </c>
      <c r="DD1164" t="str">
        <f t="shared" ca="1" si="868"/>
        <v/>
      </c>
      <c r="DE1164" t="str">
        <f t="shared" si="894"/>
        <v/>
      </c>
      <c r="DF1164" t="str">
        <f t="shared" ca="1" si="869"/>
        <v/>
      </c>
      <c r="DG1164" t="str">
        <f t="shared" si="895"/>
        <v/>
      </c>
      <c r="DH1164" t="str">
        <f t="shared" ca="1" si="870"/>
        <v/>
      </c>
      <c r="DI1164" t="str">
        <f t="shared" si="896"/>
        <v/>
      </c>
      <c r="DJ1164" t="str">
        <f t="shared" ca="1" si="871"/>
        <v/>
      </c>
      <c r="DK1164" t="str">
        <f t="shared" si="897"/>
        <v/>
      </c>
      <c r="DL1164" t="str">
        <f t="shared" ca="1" si="872"/>
        <v/>
      </c>
      <c r="DM1164" t="str">
        <f t="shared" si="898"/>
        <v/>
      </c>
      <c r="DN1164" t="str">
        <f t="shared" ca="1" si="873"/>
        <v/>
      </c>
      <c r="DO1164" t="str">
        <f t="shared" si="899"/>
        <v/>
      </c>
      <c r="DP1164" t="str">
        <f t="shared" ca="1" si="874"/>
        <v/>
      </c>
      <c r="DQ1164" t="str">
        <f t="shared" si="900"/>
        <v/>
      </c>
      <c r="DR1164" t="str">
        <f t="shared" ca="1" si="875"/>
        <v/>
      </c>
      <c r="DS1164" t="str">
        <f t="shared" si="901"/>
        <v/>
      </c>
      <c r="DT1164" t="str">
        <f t="shared" ca="1" si="876"/>
        <v/>
      </c>
      <c r="DU1164" t="str">
        <f t="shared" si="902"/>
        <v/>
      </c>
      <c r="DV1164" t="str">
        <f t="shared" ca="1" si="877"/>
        <v/>
      </c>
      <c r="DW1164" t="str">
        <f t="shared" si="903"/>
        <v/>
      </c>
      <c r="DX1164" t="str">
        <f t="shared" ca="1" si="878"/>
        <v/>
      </c>
      <c r="DY1164">
        <f t="shared" si="904"/>
        <v>192</v>
      </c>
      <c r="DZ1164">
        <f t="shared" ca="1" si="879"/>
        <v>777</v>
      </c>
      <c r="EA1164" t="str">
        <f t="shared" si="905"/>
        <v/>
      </c>
      <c r="EB1164" t="str">
        <f t="shared" ca="1" si="880"/>
        <v/>
      </c>
      <c r="EC1164" t="str">
        <f t="shared" si="906"/>
        <v/>
      </c>
      <c r="ED1164" t="str">
        <f t="shared" ca="1" si="881"/>
        <v/>
      </c>
      <c r="EE1164" t="str">
        <f t="shared" si="907"/>
        <v/>
      </c>
      <c r="EF1164" t="str">
        <f t="shared" ca="1" si="882"/>
        <v/>
      </c>
      <c r="EG1164" t="str">
        <f t="shared" si="908"/>
        <v/>
      </c>
      <c r="EH1164" t="str">
        <f t="shared" ca="1" si="883"/>
        <v/>
      </c>
      <c r="EI1164" t="str">
        <f t="shared" si="909"/>
        <v/>
      </c>
      <c r="EJ1164" t="str">
        <f t="shared" ca="1" si="884"/>
        <v/>
      </c>
      <c r="EK1164">
        <f t="shared" ca="1" si="885"/>
        <v>777</v>
      </c>
      <c r="EL1164">
        <v>741</v>
      </c>
      <c r="EM1164">
        <v>49054</v>
      </c>
      <c r="EN1164">
        <v>4913</v>
      </c>
      <c r="EO1164">
        <v>13578</v>
      </c>
      <c r="EP1164">
        <v>4006</v>
      </c>
      <c r="EQ1164">
        <v>168751</v>
      </c>
      <c r="ER1164">
        <v>192</v>
      </c>
      <c r="ES1164">
        <v>23145</v>
      </c>
      <c r="ET1164">
        <v>1301</v>
      </c>
      <c r="EU1164">
        <v>2</v>
      </c>
      <c r="EV1164" t="s">
        <v>156</v>
      </c>
      <c r="EW1164">
        <v>1024</v>
      </c>
      <c r="EX1164">
        <v>2</v>
      </c>
      <c r="EY1164">
        <v>48000</v>
      </c>
      <c r="EZ1164">
        <v>-16</v>
      </c>
      <c r="FA1164" t="s">
        <v>170</v>
      </c>
      <c r="FB1164">
        <v>11</v>
      </c>
      <c r="FC1164" t="s">
        <v>171</v>
      </c>
      <c r="FD1164">
        <v>406321</v>
      </c>
      <c r="FE1164">
        <v>401399</v>
      </c>
      <c r="FF1164">
        <v>176815</v>
      </c>
      <c r="FG1164">
        <v>616653</v>
      </c>
      <c r="FH1164">
        <v>618243</v>
      </c>
      <c r="FI1164">
        <v>401370</v>
      </c>
      <c r="FJ1164">
        <v>400055</v>
      </c>
      <c r="FK1164" t="s">
        <v>158</v>
      </c>
      <c r="FL1164">
        <v>396461</v>
      </c>
      <c r="FM1164">
        <v>320215</v>
      </c>
      <c r="FN1164">
        <v>357207</v>
      </c>
      <c r="FO1164">
        <v>7981</v>
      </c>
      <c r="FP1164">
        <v>7973</v>
      </c>
      <c r="FQ1164">
        <v>615903</v>
      </c>
      <c r="FR1164">
        <v>320213</v>
      </c>
      <c r="FS1164">
        <v>320213</v>
      </c>
      <c r="FT1164">
        <v>7979</v>
      </c>
      <c r="FU1164">
        <v>621552</v>
      </c>
      <c r="FV1164">
        <v>620243</v>
      </c>
      <c r="FY1164">
        <v>621745</v>
      </c>
      <c r="FZ1164">
        <v>333794</v>
      </c>
      <c r="GA1164">
        <v>361214</v>
      </c>
      <c r="GB1164">
        <v>334058</v>
      </c>
      <c r="GC1164">
        <v>400056</v>
      </c>
      <c r="GD1164">
        <v>398461</v>
      </c>
      <c r="GE1164">
        <v>401362</v>
      </c>
      <c r="GF1164" t="s">
        <v>158</v>
      </c>
      <c r="GG1164">
        <v>396458</v>
      </c>
      <c r="GH1164">
        <v>615902</v>
      </c>
      <c r="GI1164">
        <v>455376</v>
      </c>
      <c r="GJ1164" t="s">
        <v>172</v>
      </c>
      <c r="GK1164">
        <v>21</v>
      </c>
      <c r="GL1164" t="s">
        <v>986</v>
      </c>
      <c r="GM1164">
        <v>22</v>
      </c>
      <c r="GN1164" t="s">
        <v>182</v>
      </c>
      <c r="GO1164" t="s">
        <v>166</v>
      </c>
      <c r="GP1164">
        <v>1024</v>
      </c>
      <c r="GQ1164">
        <v>-9</v>
      </c>
      <c r="GR1164">
        <v>-326</v>
      </c>
      <c r="GS1164">
        <f t="shared" si="886"/>
        <v>22</v>
      </c>
      <c r="GT1164" t="str">
        <f t="shared" si="887"/>
        <v>test</v>
      </c>
    </row>
    <row r="1165" spans="1:202" x14ac:dyDescent="0.2">
      <c r="A1165">
        <v>95</v>
      </c>
      <c r="B1165">
        <v>95</v>
      </c>
      <c r="C1165">
        <v>2093</v>
      </c>
      <c r="D1165">
        <v>2093</v>
      </c>
      <c r="E1165" t="s">
        <v>155</v>
      </c>
      <c r="F1165" t="s">
        <v>156</v>
      </c>
      <c r="G1165" t="s">
        <v>156</v>
      </c>
      <c r="H1165" t="s">
        <v>156</v>
      </c>
      <c r="I1165">
        <v>0</v>
      </c>
      <c r="J1165" t="s">
        <v>157</v>
      </c>
      <c r="K1165">
        <v>1</v>
      </c>
      <c r="L1165" t="s">
        <v>154</v>
      </c>
      <c r="M1165" t="s">
        <v>154</v>
      </c>
      <c r="N1165" t="s">
        <v>154</v>
      </c>
      <c r="O1165">
        <v>1</v>
      </c>
      <c r="P1165" t="s">
        <v>154</v>
      </c>
      <c r="Q1165" t="s">
        <v>154</v>
      </c>
      <c r="R1165" t="s">
        <v>183</v>
      </c>
      <c r="S1165">
        <v>0</v>
      </c>
      <c r="T1165">
        <v>1</v>
      </c>
      <c r="U1165">
        <v>0</v>
      </c>
      <c r="V1165">
        <v>22</v>
      </c>
      <c r="W1165">
        <v>22</v>
      </c>
      <c r="X1165">
        <v>1</v>
      </c>
      <c r="Y1165">
        <v>13</v>
      </c>
      <c r="Z1165">
        <v>0</v>
      </c>
      <c r="AA1165">
        <v>13</v>
      </c>
      <c r="AB1165">
        <v>1</v>
      </c>
      <c r="AC1165">
        <v>1</v>
      </c>
      <c r="AD1165">
        <v>0</v>
      </c>
      <c r="AE1165">
        <v>0</v>
      </c>
      <c r="AF1165">
        <v>22</v>
      </c>
      <c r="AG1165">
        <v>1</v>
      </c>
      <c r="AH1165">
        <v>1</v>
      </c>
      <c r="AI1165">
        <v>0</v>
      </c>
      <c r="AJ1165">
        <v>22</v>
      </c>
      <c r="AK1165">
        <v>22</v>
      </c>
      <c r="AL1165">
        <v>36</v>
      </c>
      <c r="AM1165">
        <v>1</v>
      </c>
      <c r="AN1165">
        <v>1</v>
      </c>
      <c r="AO1165">
        <v>1</v>
      </c>
      <c r="AP1165">
        <v>13</v>
      </c>
      <c r="AQ1165">
        <v>13</v>
      </c>
      <c r="AR1165">
        <v>13</v>
      </c>
      <c r="AS1165">
        <v>1</v>
      </c>
      <c r="AT1165">
        <v>13</v>
      </c>
      <c r="AU1165">
        <v>22</v>
      </c>
      <c r="AX1165">
        <v>0</v>
      </c>
      <c r="AY1165" t="s">
        <v>159</v>
      </c>
      <c r="AZ1165" t="s">
        <v>773</v>
      </c>
      <c r="BA1165" t="s">
        <v>961</v>
      </c>
      <c r="BB1165" t="s">
        <v>927</v>
      </c>
      <c r="BC1165" t="s">
        <v>161</v>
      </c>
      <c r="BD1165" t="b">
        <v>0</v>
      </c>
      <c r="BE1165" t="s">
        <v>164</v>
      </c>
      <c r="BF1165" t="b">
        <v>1</v>
      </c>
      <c r="BH1165" t="s">
        <v>928</v>
      </c>
      <c r="BI1165" t="s">
        <v>929</v>
      </c>
      <c r="BJ1165" t="b">
        <v>0</v>
      </c>
      <c r="BK1165" t="s">
        <v>163</v>
      </c>
      <c r="BL1165" t="b">
        <v>0</v>
      </c>
      <c r="BM1165">
        <v>18</v>
      </c>
      <c r="BN1165" t="s">
        <v>164</v>
      </c>
      <c r="BO1165" t="s">
        <v>165</v>
      </c>
      <c r="BP1165" t="s">
        <v>164</v>
      </c>
      <c r="BQ1165" t="s">
        <v>166</v>
      </c>
      <c r="BR1165">
        <v>768</v>
      </c>
      <c r="BS1165" t="s">
        <v>156</v>
      </c>
      <c r="BT1165" t="s">
        <v>174</v>
      </c>
      <c r="BU1165" t="s">
        <v>188</v>
      </c>
      <c r="BV1165" t="s">
        <v>187</v>
      </c>
      <c r="BW1165">
        <v>22</v>
      </c>
      <c r="BX1165">
        <v>2</v>
      </c>
      <c r="BY1165">
        <v>0</v>
      </c>
      <c r="BZ1165">
        <v>6</v>
      </c>
      <c r="CA1165" t="s">
        <v>930</v>
      </c>
      <c r="CB1165" t="s">
        <v>156</v>
      </c>
      <c r="CC1165">
        <v>7</v>
      </c>
      <c r="CD1165" t="b">
        <v>0</v>
      </c>
      <c r="CE1165" t="s">
        <v>168</v>
      </c>
      <c r="CF1165" t="s">
        <v>931</v>
      </c>
      <c r="CG1165">
        <v>75</v>
      </c>
      <c r="CH1165">
        <v>0</v>
      </c>
      <c r="CI1165" t="s">
        <v>965</v>
      </c>
      <c r="CJ1165" t="s">
        <v>169</v>
      </c>
      <c r="CK1165" t="s">
        <v>169</v>
      </c>
      <c r="CL1165" t="s">
        <v>169</v>
      </c>
      <c r="CM1165" t="s">
        <v>169</v>
      </c>
      <c r="CN1165" t="s">
        <v>932</v>
      </c>
      <c r="CO1165" t="s">
        <v>965</v>
      </c>
      <c r="CP1165" t="s">
        <v>169</v>
      </c>
      <c r="CQ1165">
        <v>1</v>
      </c>
      <c r="CR1165">
        <v>11865</v>
      </c>
      <c r="CS1165" t="str">
        <f t="shared" si="888"/>
        <v/>
      </c>
      <c r="CT1165" t="str">
        <f t="shared" ca="1" si="863"/>
        <v/>
      </c>
      <c r="CU1165" t="str">
        <f t="shared" si="889"/>
        <v/>
      </c>
      <c r="CV1165" t="str">
        <f t="shared" ca="1" si="864"/>
        <v/>
      </c>
      <c r="CW1165" t="str">
        <f t="shared" si="890"/>
        <v/>
      </c>
      <c r="CX1165" t="str">
        <f t="shared" ca="1" si="865"/>
        <v/>
      </c>
      <c r="CY1165" t="str">
        <f t="shared" si="891"/>
        <v/>
      </c>
      <c r="CZ1165" t="str">
        <f t="shared" ca="1" si="866"/>
        <v/>
      </c>
      <c r="DA1165" t="str">
        <f t="shared" si="892"/>
        <v/>
      </c>
      <c r="DB1165" t="str">
        <f t="shared" ca="1" si="867"/>
        <v/>
      </c>
      <c r="DC1165" t="str">
        <f t="shared" si="893"/>
        <v/>
      </c>
      <c r="DD1165" t="str">
        <f t="shared" ca="1" si="868"/>
        <v/>
      </c>
      <c r="DE1165" t="str">
        <f t="shared" si="894"/>
        <v/>
      </c>
      <c r="DF1165" t="str">
        <f t="shared" ca="1" si="869"/>
        <v/>
      </c>
      <c r="DG1165" t="str">
        <f t="shared" si="895"/>
        <v/>
      </c>
      <c r="DH1165" t="str">
        <f t="shared" ca="1" si="870"/>
        <v/>
      </c>
      <c r="DI1165" t="str">
        <f t="shared" si="896"/>
        <v/>
      </c>
      <c r="DJ1165" t="str">
        <f t="shared" ca="1" si="871"/>
        <v/>
      </c>
      <c r="DK1165" t="str">
        <f t="shared" si="897"/>
        <v/>
      </c>
      <c r="DL1165" t="str">
        <f t="shared" ca="1" si="872"/>
        <v/>
      </c>
      <c r="DM1165" t="str">
        <f t="shared" si="898"/>
        <v/>
      </c>
      <c r="DN1165" t="str">
        <f t="shared" ca="1" si="873"/>
        <v/>
      </c>
      <c r="DO1165" t="str">
        <f t="shared" si="899"/>
        <v/>
      </c>
      <c r="DP1165" t="str">
        <f t="shared" ca="1" si="874"/>
        <v/>
      </c>
      <c r="DQ1165" t="str">
        <f t="shared" si="900"/>
        <v/>
      </c>
      <c r="DR1165" t="str">
        <f t="shared" ca="1" si="875"/>
        <v/>
      </c>
      <c r="DS1165" t="str">
        <f t="shared" si="901"/>
        <v/>
      </c>
      <c r="DT1165" t="str">
        <f t="shared" ca="1" si="876"/>
        <v/>
      </c>
      <c r="DU1165" t="str">
        <f t="shared" si="902"/>
        <v/>
      </c>
      <c r="DV1165" t="str">
        <f t="shared" ca="1" si="877"/>
        <v/>
      </c>
      <c r="DW1165" t="str">
        <f t="shared" si="903"/>
        <v/>
      </c>
      <c r="DX1165" t="str">
        <f t="shared" ca="1" si="878"/>
        <v/>
      </c>
      <c r="DY1165" t="str">
        <f t="shared" si="904"/>
        <v/>
      </c>
      <c r="DZ1165" t="str">
        <f t="shared" ca="1" si="879"/>
        <v/>
      </c>
      <c r="EA1165" t="str">
        <f t="shared" si="905"/>
        <v/>
      </c>
      <c r="EB1165" t="str">
        <f t="shared" ca="1" si="880"/>
        <v/>
      </c>
      <c r="EC1165" t="str">
        <f t="shared" si="906"/>
        <v/>
      </c>
      <c r="ED1165" t="str">
        <f t="shared" ca="1" si="881"/>
        <v/>
      </c>
      <c r="EE1165" t="str">
        <f t="shared" si="907"/>
        <v/>
      </c>
      <c r="EF1165" t="str">
        <f t="shared" ca="1" si="882"/>
        <v/>
      </c>
      <c r="EG1165" t="str">
        <f t="shared" si="908"/>
        <v/>
      </c>
      <c r="EH1165" t="str">
        <f t="shared" ca="1" si="883"/>
        <v/>
      </c>
      <c r="EI1165" t="str">
        <f t="shared" si="909"/>
        <v/>
      </c>
      <c r="EJ1165" t="str">
        <f t="shared" ca="1" si="884"/>
        <v/>
      </c>
      <c r="EK1165" t="str">
        <f t="shared" ca="1" si="885"/>
        <v/>
      </c>
      <c r="EL1165" t="s">
        <v>924</v>
      </c>
      <c r="EM1165">
        <v>49054</v>
      </c>
      <c r="EN1165">
        <v>4913</v>
      </c>
      <c r="EO1165">
        <v>13578</v>
      </c>
      <c r="EP1165">
        <v>4006</v>
      </c>
      <c r="EQ1165">
        <v>168751</v>
      </c>
      <c r="ER1165">
        <v>11865</v>
      </c>
      <c r="ES1165">
        <v>23145</v>
      </c>
      <c r="ET1165">
        <v>1301</v>
      </c>
      <c r="EU1165">
        <v>2</v>
      </c>
      <c r="EV1165" t="s">
        <v>156</v>
      </c>
      <c r="EW1165">
        <v>1024</v>
      </c>
      <c r="EX1165">
        <v>2</v>
      </c>
      <c r="EY1165">
        <v>48000</v>
      </c>
      <c r="EZ1165">
        <v>-16</v>
      </c>
      <c r="FA1165" t="s">
        <v>170</v>
      </c>
      <c r="FB1165">
        <v>11</v>
      </c>
      <c r="FC1165" t="s">
        <v>171</v>
      </c>
      <c r="FD1165">
        <v>406321</v>
      </c>
      <c r="FE1165">
        <v>401399</v>
      </c>
      <c r="FF1165">
        <v>176815</v>
      </c>
      <c r="FG1165">
        <v>622520</v>
      </c>
      <c r="FH1165">
        <v>623833</v>
      </c>
      <c r="FI1165">
        <v>401370</v>
      </c>
      <c r="FJ1165">
        <v>400055</v>
      </c>
      <c r="FK1165" t="s">
        <v>158</v>
      </c>
      <c r="FL1165">
        <v>396461</v>
      </c>
      <c r="FM1165">
        <v>320215</v>
      </c>
      <c r="FN1165">
        <v>357207</v>
      </c>
      <c r="FO1165">
        <v>7981</v>
      </c>
      <c r="FP1165">
        <v>7973</v>
      </c>
      <c r="FQ1165">
        <v>621770</v>
      </c>
      <c r="FR1165">
        <v>320213</v>
      </c>
      <c r="FS1165">
        <v>320213</v>
      </c>
      <c r="FT1165">
        <v>7979</v>
      </c>
      <c r="FU1165">
        <v>628062</v>
      </c>
      <c r="FV1165">
        <v>625833</v>
      </c>
      <c r="FY1165">
        <v>639928</v>
      </c>
      <c r="FZ1165">
        <v>333794</v>
      </c>
      <c r="GA1165">
        <v>361214</v>
      </c>
      <c r="GB1165">
        <v>334058</v>
      </c>
      <c r="GC1165">
        <v>400056</v>
      </c>
      <c r="GD1165">
        <v>398461</v>
      </c>
      <c r="GE1165">
        <v>401362</v>
      </c>
      <c r="GF1165" t="s">
        <v>158</v>
      </c>
      <c r="GG1165">
        <v>396458</v>
      </c>
      <c r="GH1165">
        <v>621768</v>
      </c>
      <c r="GI1165">
        <v>455376</v>
      </c>
      <c r="GJ1165" t="s">
        <v>172</v>
      </c>
      <c r="GK1165">
        <v>22</v>
      </c>
      <c r="GL1165" t="s">
        <v>987</v>
      </c>
      <c r="GM1165">
        <v>23</v>
      </c>
      <c r="GN1165" t="s">
        <v>185</v>
      </c>
      <c r="GO1165" t="s">
        <v>166</v>
      </c>
      <c r="GP1165">
        <v>1024</v>
      </c>
      <c r="GQ1165">
        <v>-9</v>
      </c>
      <c r="GR1165">
        <v>-326</v>
      </c>
      <c r="GS1165">
        <f t="shared" si="886"/>
        <v>23</v>
      </c>
      <c r="GT1165" t="str">
        <f t="shared" si="887"/>
        <v>test</v>
      </c>
    </row>
    <row r="1166" spans="1:202" x14ac:dyDescent="0.2">
      <c r="A1166">
        <v>95</v>
      </c>
      <c r="B1166">
        <v>95</v>
      </c>
      <c r="C1166">
        <v>2009</v>
      </c>
      <c r="D1166">
        <v>2009</v>
      </c>
      <c r="E1166" t="s">
        <v>155</v>
      </c>
      <c r="F1166" t="s">
        <v>156</v>
      </c>
      <c r="G1166" t="s">
        <v>156</v>
      </c>
      <c r="H1166" t="s">
        <v>156</v>
      </c>
      <c r="I1166">
        <v>0</v>
      </c>
      <c r="J1166" t="s">
        <v>157</v>
      </c>
      <c r="K1166">
        <v>1</v>
      </c>
      <c r="L1166" t="s">
        <v>154</v>
      </c>
      <c r="M1166" t="s">
        <v>154</v>
      </c>
      <c r="N1166" t="s">
        <v>154</v>
      </c>
      <c r="O1166">
        <v>1</v>
      </c>
      <c r="P1166" t="s">
        <v>154</v>
      </c>
      <c r="Q1166" t="s">
        <v>154</v>
      </c>
      <c r="R1166" t="s">
        <v>183</v>
      </c>
      <c r="S1166">
        <v>0</v>
      </c>
      <c r="T1166">
        <v>1</v>
      </c>
      <c r="U1166">
        <v>0</v>
      </c>
      <c r="V1166">
        <v>23</v>
      </c>
      <c r="W1166">
        <v>23</v>
      </c>
      <c r="X1166">
        <v>1</v>
      </c>
      <c r="Y1166">
        <v>13</v>
      </c>
      <c r="Z1166">
        <v>0</v>
      </c>
      <c r="AA1166">
        <v>13</v>
      </c>
      <c r="AB1166">
        <v>1</v>
      </c>
      <c r="AC1166">
        <v>1</v>
      </c>
      <c r="AD1166">
        <v>0</v>
      </c>
      <c r="AE1166">
        <v>0</v>
      </c>
      <c r="AF1166">
        <v>23</v>
      </c>
      <c r="AG1166">
        <v>1</v>
      </c>
      <c r="AH1166">
        <v>1</v>
      </c>
      <c r="AI1166">
        <v>0</v>
      </c>
      <c r="AJ1166">
        <v>23</v>
      </c>
      <c r="AK1166">
        <v>23</v>
      </c>
      <c r="AL1166">
        <v>37</v>
      </c>
      <c r="AM1166">
        <v>1</v>
      </c>
      <c r="AN1166">
        <v>1</v>
      </c>
      <c r="AO1166">
        <v>1</v>
      </c>
      <c r="AP1166">
        <v>13</v>
      </c>
      <c r="AQ1166">
        <v>13</v>
      </c>
      <c r="AR1166">
        <v>13</v>
      </c>
      <c r="AS1166">
        <v>1</v>
      </c>
      <c r="AT1166">
        <v>13</v>
      </c>
      <c r="AU1166">
        <v>23</v>
      </c>
      <c r="AX1166">
        <v>0</v>
      </c>
      <c r="AY1166" t="s">
        <v>159</v>
      </c>
      <c r="AZ1166" t="s">
        <v>773</v>
      </c>
      <c r="BA1166" t="s">
        <v>961</v>
      </c>
      <c r="BB1166" t="s">
        <v>927</v>
      </c>
      <c r="BC1166" t="s">
        <v>161</v>
      </c>
      <c r="BD1166" t="b">
        <v>0</v>
      </c>
      <c r="BE1166" t="s">
        <v>164</v>
      </c>
      <c r="BF1166" t="b">
        <v>1</v>
      </c>
      <c r="BH1166" t="s">
        <v>928</v>
      </c>
      <c r="BI1166" t="s">
        <v>929</v>
      </c>
      <c r="BJ1166" t="b">
        <v>0</v>
      </c>
      <c r="BK1166" t="s">
        <v>163</v>
      </c>
      <c r="BL1166" t="b">
        <v>0</v>
      </c>
      <c r="BM1166">
        <v>18</v>
      </c>
      <c r="BN1166" t="s">
        <v>164</v>
      </c>
      <c r="BO1166" t="s">
        <v>165</v>
      </c>
      <c r="BP1166" t="s">
        <v>164</v>
      </c>
      <c r="BQ1166" t="s">
        <v>166</v>
      </c>
      <c r="BR1166">
        <v>768</v>
      </c>
      <c r="BS1166" t="s">
        <v>156</v>
      </c>
      <c r="BT1166" t="s">
        <v>174</v>
      </c>
      <c r="BU1166" t="s">
        <v>189</v>
      </c>
      <c r="BV1166" t="s">
        <v>195</v>
      </c>
      <c r="BW1166">
        <v>23</v>
      </c>
      <c r="BX1166">
        <v>2</v>
      </c>
      <c r="BY1166">
        <v>0</v>
      </c>
      <c r="BZ1166">
        <v>6</v>
      </c>
      <c r="CA1166" t="s">
        <v>930</v>
      </c>
      <c r="CB1166" t="s">
        <v>156</v>
      </c>
      <c r="CC1166">
        <v>7</v>
      </c>
      <c r="CD1166" t="b">
        <v>0</v>
      </c>
      <c r="CE1166" t="s">
        <v>168</v>
      </c>
      <c r="CF1166" t="s">
        <v>931</v>
      </c>
      <c r="CG1166">
        <v>47</v>
      </c>
      <c r="CH1166">
        <v>0</v>
      </c>
      <c r="CI1166" t="s">
        <v>965</v>
      </c>
      <c r="CJ1166" t="s">
        <v>169</v>
      </c>
      <c r="CK1166" t="s">
        <v>169</v>
      </c>
      <c r="CL1166" t="s">
        <v>169</v>
      </c>
      <c r="CM1166" t="s">
        <v>169</v>
      </c>
      <c r="CN1166" t="s">
        <v>932</v>
      </c>
      <c r="CO1166" t="s">
        <v>965</v>
      </c>
      <c r="CP1166" t="s">
        <v>169</v>
      </c>
      <c r="CQ1166">
        <v>1</v>
      </c>
      <c r="CR1166">
        <v>78</v>
      </c>
      <c r="CS1166" t="str">
        <f t="shared" si="888"/>
        <v/>
      </c>
      <c r="CT1166" t="str">
        <f t="shared" ca="1" si="863"/>
        <v/>
      </c>
      <c r="CU1166" t="str">
        <f t="shared" si="889"/>
        <v/>
      </c>
      <c r="CV1166" t="str">
        <f t="shared" ca="1" si="864"/>
        <v/>
      </c>
      <c r="CW1166" t="str">
        <f t="shared" si="890"/>
        <v/>
      </c>
      <c r="CX1166" t="str">
        <f t="shared" ca="1" si="865"/>
        <v/>
      </c>
      <c r="CY1166" t="str">
        <f t="shared" si="891"/>
        <v/>
      </c>
      <c r="CZ1166" t="str">
        <f t="shared" ca="1" si="866"/>
        <v/>
      </c>
      <c r="DA1166" t="str">
        <f t="shared" si="892"/>
        <v/>
      </c>
      <c r="DB1166" t="str">
        <f t="shared" ca="1" si="867"/>
        <v/>
      </c>
      <c r="DC1166" t="str">
        <f t="shared" si="893"/>
        <v/>
      </c>
      <c r="DD1166" t="str">
        <f t="shared" ca="1" si="868"/>
        <v/>
      </c>
      <c r="DE1166" t="str">
        <f t="shared" si="894"/>
        <v/>
      </c>
      <c r="DF1166" t="str">
        <f t="shared" ca="1" si="869"/>
        <v/>
      </c>
      <c r="DG1166" t="str">
        <f t="shared" si="895"/>
        <v/>
      </c>
      <c r="DH1166" t="str">
        <f t="shared" ca="1" si="870"/>
        <v/>
      </c>
      <c r="DI1166" t="str">
        <f t="shared" si="896"/>
        <v/>
      </c>
      <c r="DJ1166" t="str">
        <f t="shared" ca="1" si="871"/>
        <v/>
      </c>
      <c r="DK1166" t="str">
        <f t="shared" si="897"/>
        <v/>
      </c>
      <c r="DL1166" t="str">
        <f t="shared" ca="1" si="872"/>
        <v/>
      </c>
      <c r="DM1166" t="str">
        <f t="shared" si="898"/>
        <v/>
      </c>
      <c r="DN1166" t="str">
        <f t="shared" ca="1" si="873"/>
        <v/>
      </c>
      <c r="DO1166" t="str">
        <f t="shared" si="899"/>
        <v/>
      </c>
      <c r="DP1166" t="str">
        <f t="shared" ca="1" si="874"/>
        <v/>
      </c>
      <c r="DQ1166" t="str">
        <f t="shared" si="900"/>
        <v/>
      </c>
      <c r="DR1166" t="str">
        <f t="shared" ca="1" si="875"/>
        <v/>
      </c>
      <c r="DS1166" t="str">
        <f t="shared" si="901"/>
        <v/>
      </c>
      <c r="DT1166" t="str">
        <f t="shared" ca="1" si="876"/>
        <v/>
      </c>
      <c r="DU1166" t="str">
        <f t="shared" si="902"/>
        <v/>
      </c>
      <c r="DV1166" t="str">
        <f t="shared" ca="1" si="877"/>
        <v/>
      </c>
      <c r="DW1166" t="str">
        <f t="shared" si="903"/>
        <v/>
      </c>
      <c r="DX1166" t="str">
        <f t="shared" ca="1" si="878"/>
        <v/>
      </c>
      <c r="DY1166" t="str">
        <f t="shared" si="904"/>
        <v/>
      </c>
      <c r="DZ1166" t="str">
        <f t="shared" ca="1" si="879"/>
        <v/>
      </c>
      <c r="EA1166" t="str">
        <f t="shared" si="905"/>
        <v/>
      </c>
      <c r="EB1166" t="str">
        <f t="shared" ca="1" si="880"/>
        <v/>
      </c>
      <c r="EC1166" t="str">
        <f t="shared" si="906"/>
        <v/>
      </c>
      <c r="ED1166" t="str">
        <f t="shared" ca="1" si="881"/>
        <v/>
      </c>
      <c r="EE1166" t="str">
        <f t="shared" si="907"/>
        <v/>
      </c>
      <c r="EF1166" t="str">
        <f t="shared" ca="1" si="882"/>
        <v/>
      </c>
      <c r="EG1166" t="str">
        <f t="shared" si="908"/>
        <v/>
      </c>
      <c r="EH1166" t="str">
        <f t="shared" ca="1" si="883"/>
        <v/>
      </c>
      <c r="EI1166" t="str">
        <f t="shared" si="909"/>
        <v/>
      </c>
      <c r="EJ1166" t="str">
        <f t="shared" ca="1" si="884"/>
        <v/>
      </c>
      <c r="EK1166" t="str">
        <f t="shared" ca="1" si="885"/>
        <v/>
      </c>
      <c r="EL1166" t="s">
        <v>924</v>
      </c>
      <c r="EM1166">
        <v>49054</v>
      </c>
      <c r="EN1166">
        <v>4913</v>
      </c>
      <c r="EO1166">
        <v>13578</v>
      </c>
      <c r="EP1166">
        <v>4006</v>
      </c>
      <c r="EQ1166">
        <v>168751</v>
      </c>
      <c r="ER1166">
        <v>78</v>
      </c>
      <c r="ES1166">
        <v>23145</v>
      </c>
      <c r="ET1166">
        <v>1301</v>
      </c>
      <c r="EU1166">
        <v>2</v>
      </c>
      <c r="EV1166" t="s">
        <v>156</v>
      </c>
      <c r="EW1166">
        <v>1024</v>
      </c>
      <c r="EX1166">
        <v>2</v>
      </c>
      <c r="EY1166">
        <v>48000</v>
      </c>
      <c r="EZ1166">
        <v>-16</v>
      </c>
      <c r="FA1166" t="s">
        <v>170</v>
      </c>
      <c r="FB1166">
        <v>11</v>
      </c>
      <c r="FC1166" t="s">
        <v>171</v>
      </c>
      <c r="FD1166">
        <v>406321</v>
      </c>
      <c r="FE1166">
        <v>401399</v>
      </c>
      <c r="FF1166">
        <v>176815</v>
      </c>
      <c r="FG1166">
        <v>640702</v>
      </c>
      <c r="FH1166">
        <v>642293</v>
      </c>
      <c r="FI1166">
        <v>401370</v>
      </c>
      <c r="FJ1166">
        <v>400055</v>
      </c>
      <c r="FK1166" t="s">
        <v>158</v>
      </c>
      <c r="FL1166">
        <v>396461</v>
      </c>
      <c r="FM1166">
        <v>320215</v>
      </c>
      <c r="FN1166">
        <v>357207</v>
      </c>
      <c r="FO1166">
        <v>7981</v>
      </c>
      <c r="FP1166">
        <v>7973</v>
      </c>
      <c r="FQ1166">
        <v>639952</v>
      </c>
      <c r="FR1166">
        <v>320213</v>
      </c>
      <c r="FS1166">
        <v>320213</v>
      </c>
      <c r="FT1166">
        <v>7979</v>
      </c>
      <c r="FU1166">
        <v>646322</v>
      </c>
      <c r="FV1166">
        <v>644293</v>
      </c>
      <c r="FY1166">
        <v>646400</v>
      </c>
      <c r="FZ1166">
        <v>333794</v>
      </c>
      <c r="GA1166">
        <v>361214</v>
      </c>
      <c r="GB1166">
        <v>334058</v>
      </c>
      <c r="GC1166">
        <v>400056</v>
      </c>
      <c r="GD1166">
        <v>398461</v>
      </c>
      <c r="GE1166">
        <v>401362</v>
      </c>
      <c r="GF1166" t="s">
        <v>158</v>
      </c>
      <c r="GG1166">
        <v>396458</v>
      </c>
      <c r="GH1166">
        <v>639950</v>
      </c>
      <c r="GI1166">
        <v>455376</v>
      </c>
      <c r="GJ1166" t="s">
        <v>172</v>
      </c>
      <c r="GK1166">
        <v>23</v>
      </c>
      <c r="GL1166" t="s">
        <v>988</v>
      </c>
      <c r="GM1166">
        <v>24</v>
      </c>
      <c r="GN1166" t="s">
        <v>185</v>
      </c>
      <c r="GO1166" t="s">
        <v>166</v>
      </c>
      <c r="GP1166">
        <v>1024</v>
      </c>
      <c r="GQ1166">
        <v>-9</v>
      </c>
      <c r="GR1166">
        <v>-326</v>
      </c>
      <c r="GS1166">
        <f t="shared" si="886"/>
        <v>24</v>
      </c>
      <c r="GT1166" t="str">
        <f t="shared" si="887"/>
        <v>test</v>
      </c>
    </row>
    <row r="1167" spans="1:202" x14ac:dyDescent="0.2">
      <c r="A1167">
        <v>96</v>
      </c>
      <c r="B1167">
        <v>96</v>
      </c>
      <c r="C1167">
        <v>2185</v>
      </c>
      <c r="D1167">
        <v>2185</v>
      </c>
      <c r="E1167" t="s">
        <v>155</v>
      </c>
      <c r="F1167" t="s">
        <v>156</v>
      </c>
      <c r="G1167" t="s">
        <v>156</v>
      </c>
      <c r="H1167" t="s">
        <v>156</v>
      </c>
      <c r="I1167">
        <v>0</v>
      </c>
      <c r="J1167" t="s">
        <v>157</v>
      </c>
      <c r="K1167">
        <v>1</v>
      </c>
      <c r="L1167" t="s">
        <v>154</v>
      </c>
      <c r="M1167" t="s">
        <v>154</v>
      </c>
      <c r="N1167" t="s">
        <v>154</v>
      </c>
      <c r="O1167">
        <v>1</v>
      </c>
      <c r="P1167" t="s">
        <v>154</v>
      </c>
      <c r="Q1167" t="s">
        <v>154</v>
      </c>
      <c r="R1167" t="s">
        <v>183</v>
      </c>
      <c r="S1167">
        <v>0</v>
      </c>
      <c r="T1167">
        <v>1</v>
      </c>
      <c r="U1167">
        <v>0</v>
      </c>
      <c r="V1167">
        <v>24</v>
      </c>
      <c r="W1167">
        <v>24</v>
      </c>
      <c r="X1167">
        <v>1</v>
      </c>
      <c r="Y1167">
        <v>13</v>
      </c>
      <c r="Z1167">
        <v>0</v>
      </c>
      <c r="AA1167">
        <v>13</v>
      </c>
      <c r="AB1167">
        <v>1</v>
      </c>
      <c r="AC1167">
        <v>1</v>
      </c>
      <c r="AD1167">
        <v>0</v>
      </c>
      <c r="AE1167">
        <v>0</v>
      </c>
      <c r="AF1167">
        <v>24</v>
      </c>
      <c r="AG1167">
        <v>1</v>
      </c>
      <c r="AH1167">
        <v>1</v>
      </c>
      <c r="AI1167">
        <v>0</v>
      </c>
      <c r="AJ1167">
        <v>24</v>
      </c>
      <c r="AK1167">
        <v>24</v>
      </c>
      <c r="AL1167">
        <v>38</v>
      </c>
      <c r="AM1167">
        <v>1</v>
      </c>
      <c r="AN1167">
        <v>1</v>
      </c>
      <c r="AO1167">
        <v>1</v>
      </c>
      <c r="AP1167">
        <v>13</v>
      </c>
      <c r="AQ1167">
        <v>13</v>
      </c>
      <c r="AR1167">
        <v>13</v>
      </c>
      <c r="AS1167">
        <v>1</v>
      </c>
      <c r="AT1167">
        <v>13</v>
      </c>
      <c r="AU1167">
        <v>24</v>
      </c>
      <c r="AX1167">
        <v>0</v>
      </c>
      <c r="AY1167" t="s">
        <v>159</v>
      </c>
      <c r="AZ1167" t="s">
        <v>773</v>
      </c>
      <c r="BA1167" t="s">
        <v>961</v>
      </c>
      <c r="BB1167" t="s">
        <v>927</v>
      </c>
      <c r="BC1167" t="s">
        <v>161</v>
      </c>
      <c r="BD1167" t="b">
        <v>0</v>
      </c>
      <c r="BE1167" t="s">
        <v>164</v>
      </c>
      <c r="BF1167" t="b">
        <v>1</v>
      </c>
      <c r="BH1167" t="s">
        <v>928</v>
      </c>
      <c r="BI1167" t="s">
        <v>929</v>
      </c>
      <c r="BJ1167" t="b">
        <v>0</v>
      </c>
      <c r="BK1167" t="s">
        <v>163</v>
      </c>
      <c r="BL1167" t="b">
        <v>0</v>
      </c>
      <c r="BM1167">
        <v>18</v>
      </c>
      <c r="BN1167" t="s">
        <v>164</v>
      </c>
      <c r="BO1167" t="s">
        <v>165</v>
      </c>
      <c r="BP1167" t="s">
        <v>164</v>
      </c>
      <c r="BQ1167" t="s">
        <v>166</v>
      </c>
      <c r="BR1167">
        <v>768</v>
      </c>
      <c r="BS1167" t="s">
        <v>156</v>
      </c>
      <c r="BT1167" t="s">
        <v>174</v>
      </c>
      <c r="BU1167" t="s">
        <v>189</v>
      </c>
      <c r="BV1167" t="s">
        <v>187</v>
      </c>
      <c r="BW1167">
        <v>24</v>
      </c>
      <c r="BX1167">
        <v>2</v>
      </c>
      <c r="BY1167">
        <v>0</v>
      </c>
      <c r="BZ1167">
        <v>6</v>
      </c>
      <c r="CA1167" t="s">
        <v>930</v>
      </c>
      <c r="CB1167" t="s">
        <v>156</v>
      </c>
      <c r="CC1167">
        <v>7</v>
      </c>
      <c r="CD1167" t="b">
        <v>0</v>
      </c>
      <c r="CE1167" t="s">
        <v>168</v>
      </c>
      <c r="CF1167" t="s">
        <v>931</v>
      </c>
      <c r="CG1167">
        <v>45</v>
      </c>
      <c r="CH1167">
        <v>0</v>
      </c>
      <c r="CI1167" t="s">
        <v>965</v>
      </c>
      <c r="CJ1167" t="s">
        <v>169</v>
      </c>
      <c r="CK1167" t="s">
        <v>169</v>
      </c>
      <c r="CL1167" t="s">
        <v>169</v>
      </c>
      <c r="CM1167" t="s">
        <v>169</v>
      </c>
      <c r="CN1167" t="s">
        <v>932</v>
      </c>
      <c r="CO1167" t="s">
        <v>965</v>
      </c>
      <c r="CP1167" t="s">
        <v>169</v>
      </c>
      <c r="CQ1167">
        <v>1</v>
      </c>
      <c r="CR1167">
        <v>6424</v>
      </c>
      <c r="CS1167" t="str">
        <f t="shared" si="888"/>
        <v/>
      </c>
      <c r="CT1167" t="str">
        <f t="shared" ca="1" si="863"/>
        <v/>
      </c>
      <c r="CU1167" t="str">
        <f t="shared" si="889"/>
        <v/>
      </c>
      <c r="CV1167" t="str">
        <f t="shared" ca="1" si="864"/>
        <v/>
      </c>
      <c r="CW1167" t="str">
        <f t="shared" si="890"/>
        <v/>
      </c>
      <c r="CX1167" t="str">
        <f t="shared" ca="1" si="865"/>
        <v/>
      </c>
      <c r="CY1167" t="str">
        <f t="shared" si="891"/>
        <v/>
      </c>
      <c r="CZ1167" t="str">
        <f t="shared" ca="1" si="866"/>
        <v/>
      </c>
      <c r="DA1167" t="str">
        <f t="shared" si="892"/>
        <v/>
      </c>
      <c r="DB1167" t="str">
        <f t="shared" ca="1" si="867"/>
        <v/>
      </c>
      <c r="DC1167" t="str">
        <f t="shared" si="893"/>
        <v/>
      </c>
      <c r="DD1167" t="str">
        <f t="shared" ca="1" si="868"/>
        <v/>
      </c>
      <c r="DE1167" t="str">
        <f t="shared" si="894"/>
        <v/>
      </c>
      <c r="DF1167" t="str">
        <f t="shared" ca="1" si="869"/>
        <v/>
      </c>
      <c r="DG1167" t="str">
        <f t="shared" si="895"/>
        <v/>
      </c>
      <c r="DH1167" t="str">
        <f t="shared" ca="1" si="870"/>
        <v/>
      </c>
      <c r="DI1167" t="str">
        <f t="shared" si="896"/>
        <v/>
      </c>
      <c r="DJ1167" t="str">
        <f t="shared" ca="1" si="871"/>
        <v/>
      </c>
      <c r="DK1167" t="str">
        <f t="shared" si="897"/>
        <v/>
      </c>
      <c r="DL1167" t="str">
        <f t="shared" ca="1" si="872"/>
        <v/>
      </c>
      <c r="DM1167" t="str">
        <f t="shared" si="898"/>
        <v/>
      </c>
      <c r="DN1167" t="str">
        <f t="shared" ca="1" si="873"/>
        <v/>
      </c>
      <c r="DO1167" t="str">
        <f t="shared" si="899"/>
        <v/>
      </c>
      <c r="DP1167" t="str">
        <f t="shared" ca="1" si="874"/>
        <v/>
      </c>
      <c r="DQ1167" t="str">
        <f t="shared" si="900"/>
        <v/>
      </c>
      <c r="DR1167" t="str">
        <f t="shared" ca="1" si="875"/>
        <v/>
      </c>
      <c r="DS1167" t="str">
        <f t="shared" si="901"/>
        <v/>
      </c>
      <c r="DT1167" t="str">
        <f t="shared" ca="1" si="876"/>
        <v/>
      </c>
      <c r="DU1167" t="str">
        <f t="shared" si="902"/>
        <v/>
      </c>
      <c r="DV1167" t="str">
        <f t="shared" ca="1" si="877"/>
        <v/>
      </c>
      <c r="DW1167" t="str">
        <f t="shared" si="903"/>
        <v/>
      </c>
      <c r="DX1167" t="str">
        <f t="shared" ca="1" si="878"/>
        <v/>
      </c>
      <c r="DY1167" t="str">
        <f t="shared" si="904"/>
        <v/>
      </c>
      <c r="DZ1167" t="str">
        <f t="shared" ca="1" si="879"/>
        <v/>
      </c>
      <c r="EA1167" t="str">
        <f t="shared" si="905"/>
        <v/>
      </c>
      <c r="EB1167" t="str">
        <f t="shared" ca="1" si="880"/>
        <v/>
      </c>
      <c r="EC1167" t="str">
        <f t="shared" si="906"/>
        <v/>
      </c>
      <c r="ED1167" t="str">
        <f t="shared" ca="1" si="881"/>
        <v/>
      </c>
      <c r="EE1167" t="str">
        <f t="shared" si="907"/>
        <v/>
      </c>
      <c r="EF1167" t="str">
        <f t="shared" ca="1" si="882"/>
        <v/>
      </c>
      <c r="EG1167" t="str">
        <f t="shared" si="908"/>
        <v/>
      </c>
      <c r="EH1167" t="str">
        <f t="shared" ca="1" si="883"/>
        <v/>
      </c>
      <c r="EI1167" t="str">
        <f t="shared" si="909"/>
        <v/>
      </c>
      <c r="EJ1167" t="str">
        <f t="shared" ca="1" si="884"/>
        <v/>
      </c>
      <c r="EK1167" t="str">
        <f t="shared" ca="1" si="885"/>
        <v/>
      </c>
      <c r="EL1167" t="s">
        <v>924</v>
      </c>
      <c r="EM1167">
        <v>49054</v>
      </c>
      <c r="EN1167">
        <v>4913</v>
      </c>
      <c r="EO1167">
        <v>13578</v>
      </c>
      <c r="EP1167">
        <v>4006</v>
      </c>
      <c r="EQ1167">
        <v>168751</v>
      </c>
      <c r="ER1167">
        <v>6424</v>
      </c>
      <c r="ES1167">
        <v>23145</v>
      </c>
      <c r="ET1167">
        <v>1301</v>
      </c>
      <c r="EU1167">
        <v>2</v>
      </c>
      <c r="EV1167" t="s">
        <v>156</v>
      </c>
      <c r="EW1167">
        <v>1024</v>
      </c>
      <c r="EX1167">
        <v>2</v>
      </c>
      <c r="EY1167">
        <v>48000</v>
      </c>
      <c r="EZ1167">
        <v>-16</v>
      </c>
      <c r="FA1167" t="s">
        <v>170</v>
      </c>
      <c r="FB1167">
        <v>11</v>
      </c>
      <c r="FC1167" t="s">
        <v>171</v>
      </c>
      <c r="FD1167">
        <v>406321</v>
      </c>
      <c r="FE1167">
        <v>401399</v>
      </c>
      <c r="FF1167">
        <v>176815</v>
      </c>
      <c r="FG1167">
        <v>647174</v>
      </c>
      <c r="FH1167">
        <v>648773</v>
      </c>
      <c r="FI1167">
        <v>401370</v>
      </c>
      <c r="FJ1167">
        <v>400055</v>
      </c>
      <c r="FK1167" t="s">
        <v>158</v>
      </c>
      <c r="FL1167">
        <v>396461</v>
      </c>
      <c r="FM1167">
        <v>320215</v>
      </c>
      <c r="FN1167">
        <v>357207</v>
      </c>
      <c r="FO1167">
        <v>7981</v>
      </c>
      <c r="FP1167">
        <v>7973</v>
      </c>
      <c r="FQ1167">
        <v>646424</v>
      </c>
      <c r="FR1167">
        <v>320213</v>
      </c>
      <c r="FS1167">
        <v>320213</v>
      </c>
      <c r="FT1167">
        <v>7979</v>
      </c>
      <c r="FU1167">
        <v>653002</v>
      </c>
      <c r="FV1167">
        <v>650773</v>
      </c>
      <c r="FY1167">
        <v>659427</v>
      </c>
      <c r="FZ1167">
        <v>333794</v>
      </c>
      <c r="GA1167">
        <v>361214</v>
      </c>
      <c r="GB1167">
        <v>334058</v>
      </c>
      <c r="GC1167">
        <v>400056</v>
      </c>
      <c r="GD1167">
        <v>398461</v>
      </c>
      <c r="GE1167">
        <v>401362</v>
      </c>
      <c r="GF1167" t="s">
        <v>158</v>
      </c>
      <c r="GG1167">
        <v>396458</v>
      </c>
      <c r="GH1167">
        <v>646423</v>
      </c>
      <c r="GI1167">
        <v>455376</v>
      </c>
      <c r="GJ1167" t="s">
        <v>172</v>
      </c>
      <c r="GK1167">
        <v>24</v>
      </c>
      <c r="GL1167" t="s">
        <v>989</v>
      </c>
      <c r="GM1167">
        <v>25</v>
      </c>
      <c r="GN1167" t="s">
        <v>185</v>
      </c>
      <c r="GO1167" t="s">
        <v>166</v>
      </c>
      <c r="GP1167">
        <v>1024</v>
      </c>
      <c r="GQ1167">
        <v>-9</v>
      </c>
      <c r="GR1167">
        <v>-326</v>
      </c>
      <c r="GS1167">
        <f t="shared" si="886"/>
        <v>25</v>
      </c>
      <c r="GT1167" t="str">
        <f t="shared" si="887"/>
        <v>test</v>
      </c>
    </row>
    <row r="1168" spans="1:202" x14ac:dyDescent="0.2">
      <c r="A1168">
        <v>96</v>
      </c>
      <c r="B1168">
        <v>96</v>
      </c>
      <c r="C1168">
        <v>2129</v>
      </c>
      <c r="D1168">
        <v>2129</v>
      </c>
      <c r="E1168" t="s">
        <v>155</v>
      </c>
      <c r="F1168" t="s">
        <v>156</v>
      </c>
      <c r="G1168" t="s">
        <v>156</v>
      </c>
      <c r="H1168" t="s">
        <v>156</v>
      </c>
      <c r="I1168">
        <v>0</v>
      </c>
      <c r="J1168" t="s">
        <v>157</v>
      </c>
      <c r="K1168">
        <v>1</v>
      </c>
      <c r="L1168" t="s">
        <v>154</v>
      </c>
      <c r="M1168" t="s">
        <v>154</v>
      </c>
      <c r="N1168" t="s">
        <v>154</v>
      </c>
      <c r="O1168">
        <v>1</v>
      </c>
      <c r="P1168" t="s">
        <v>154</v>
      </c>
      <c r="Q1168" t="s">
        <v>154</v>
      </c>
      <c r="R1168" t="s">
        <v>179</v>
      </c>
      <c r="S1168">
        <v>0</v>
      </c>
      <c r="T1168">
        <v>1</v>
      </c>
      <c r="U1168">
        <v>0</v>
      </c>
      <c r="V1168">
        <v>25</v>
      </c>
      <c r="W1168">
        <v>25</v>
      </c>
      <c r="X1168">
        <v>1</v>
      </c>
      <c r="Y1168">
        <v>13</v>
      </c>
      <c r="Z1168">
        <v>0</v>
      </c>
      <c r="AA1168">
        <v>13</v>
      </c>
      <c r="AB1168">
        <v>1</v>
      </c>
      <c r="AC1168">
        <v>1</v>
      </c>
      <c r="AD1168">
        <v>0</v>
      </c>
      <c r="AE1168">
        <v>0</v>
      </c>
      <c r="AF1168">
        <v>25</v>
      </c>
      <c r="AG1168">
        <v>1</v>
      </c>
      <c r="AH1168">
        <v>1</v>
      </c>
      <c r="AI1168">
        <v>0</v>
      </c>
      <c r="AJ1168">
        <v>25</v>
      </c>
      <c r="AK1168">
        <v>25</v>
      </c>
      <c r="AL1168">
        <v>39</v>
      </c>
      <c r="AM1168">
        <v>1</v>
      </c>
      <c r="AN1168">
        <v>1</v>
      </c>
      <c r="AO1168">
        <v>1</v>
      </c>
      <c r="AP1168">
        <v>13</v>
      </c>
      <c r="AQ1168">
        <v>13</v>
      </c>
      <c r="AR1168">
        <v>13</v>
      </c>
      <c r="AS1168">
        <v>1</v>
      </c>
      <c r="AT1168">
        <v>13</v>
      </c>
      <c r="AU1168">
        <v>25</v>
      </c>
      <c r="AX1168">
        <v>0</v>
      </c>
      <c r="AY1168" t="s">
        <v>159</v>
      </c>
      <c r="AZ1168" t="s">
        <v>773</v>
      </c>
      <c r="BA1168" t="s">
        <v>961</v>
      </c>
      <c r="BB1168" t="s">
        <v>927</v>
      </c>
      <c r="BC1168" t="s">
        <v>161</v>
      </c>
      <c r="BD1168" t="b">
        <v>0</v>
      </c>
      <c r="BE1168">
        <v>5.08</v>
      </c>
      <c r="BF1168" t="b">
        <v>1</v>
      </c>
      <c r="BH1168" t="s">
        <v>928</v>
      </c>
      <c r="BI1168" t="s">
        <v>929</v>
      </c>
      <c r="BJ1168" t="b">
        <v>0</v>
      </c>
      <c r="BK1168" t="s">
        <v>163</v>
      </c>
      <c r="BL1168" t="b">
        <v>0</v>
      </c>
      <c r="BM1168">
        <v>18</v>
      </c>
      <c r="BN1168" t="s">
        <v>164</v>
      </c>
      <c r="BO1168" t="s">
        <v>165</v>
      </c>
      <c r="BP1168" t="s">
        <v>164</v>
      </c>
      <c r="BQ1168" t="s">
        <v>166</v>
      </c>
      <c r="BR1168">
        <v>768</v>
      </c>
      <c r="BS1168" t="s">
        <v>156</v>
      </c>
      <c r="BT1168" t="s">
        <v>174</v>
      </c>
      <c r="BU1168" t="s">
        <v>180</v>
      </c>
      <c r="BV1168" t="s">
        <v>188</v>
      </c>
      <c r="BW1168">
        <v>25</v>
      </c>
      <c r="BX1168">
        <v>2</v>
      </c>
      <c r="BY1168">
        <v>0</v>
      </c>
      <c r="BZ1168">
        <v>6</v>
      </c>
      <c r="CA1168" t="s">
        <v>930</v>
      </c>
      <c r="CB1168" t="s">
        <v>156</v>
      </c>
      <c r="CC1168">
        <v>7</v>
      </c>
      <c r="CD1168" t="b">
        <v>0</v>
      </c>
      <c r="CE1168" t="s">
        <v>168</v>
      </c>
      <c r="CF1168" t="s">
        <v>931</v>
      </c>
      <c r="CG1168">
        <v>21</v>
      </c>
      <c r="CH1168">
        <v>0</v>
      </c>
      <c r="CI1168" t="s">
        <v>963</v>
      </c>
      <c r="CJ1168" t="s">
        <v>169</v>
      </c>
      <c r="CK1168" t="s">
        <v>169</v>
      </c>
      <c r="CL1168" t="s">
        <v>169</v>
      </c>
      <c r="CM1168" t="s">
        <v>169</v>
      </c>
      <c r="CN1168" t="s">
        <v>932</v>
      </c>
      <c r="CO1168" t="s">
        <v>963</v>
      </c>
      <c r="CP1168" t="s">
        <v>169</v>
      </c>
      <c r="CQ1168">
        <v>1</v>
      </c>
      <c r="CR1168">
        <v>708</v>
      </c>
      <c r="CS1168">
        <f t="shared" si="888"/>
        <v>708</v>
      </c>
      <c r="CT1168">
        <f t="shared" ca="1" si="863"/>
        <v>708</v>
      </c>
      <c r="CU1168" t="str">
        <f t="shared" si="889"/>
        <v/>
      </c>
      <c r="CV1168" t="str">
        <f t="shared" ca="1" si="864"/>
        <v/>
      </c>
      <c r="CW1168" t="str">
        <f t="shared" si="890"/>
        <v/>
      </c>
      <c r="CX1168" t="str">
        <f t="shared" ca="1" si="865"/>
        <v/>
      </c>
      <c r="CY1168" t="str">
        <f t="shared" si="891"/>
        <v/>
      </c>
      <c r="CZ1168" t="str">
        <f t="shared" ca="1" si="866"/>
        <v/>
      </c>
      <c r="DA1168" t="str">
        <f t="shared" si="892"/>
        <v/>
      </c>
      <c r="DB1168" t="str">
        <f t="shared" ca="1" si="867"/>
        <v/>
      </c>
      <c r="DC1168" t="str">
        <f t="shared" si="893"/>
        <v/>
      </c>
      <c r="DD1168" t="str">
        <f t="shared" ca="1" si="868"/>
        <v/>
      </c>
      <c r="DE1168" t="str">
        <f t="shared" si="894"/>
        <v/>
      </c>
      <c r="DF1168" t="str">
        <f t="shared" ca="1" si="869"/>
        <v/>
      </c>
      <c r="DG1168" t="str">
        <f t="shared" si="895"/>
        <v/>
      </c>
      <c r="DH1168" t="str">
        <f t="shared" ca="1" si="870"/>
        <v/>
      </c>
      <c r="DI1168" t="str">
        <f t="shared" si="896"/>
        <v/>
      </c>
      <c r="DJ1168" t="str">
        <f t="shared" ca="1" si="871"/>
        <v/>
      </c>
      <c r="DK1168">
        <f t="shared" si="897"/>
        <v>708</v>
      </c>
      <c r="DL1168">
        <f t="shared" ca="1" si="872"/>
        <v>708</v>
      </c>
      <c r="DM1168" t="str">
        <f t="shared" si="898"/>
        <v/>
      </c>
      <c r="DN1168" t="str">
        <f t="shared" ca="1" si="873"/>
        <v/>
      </c>
      <c r="DO1168" t="str">
        <f t="shared" si="899"/>
        <v/>
      </c>
      <c r="DP1168" t="str">
        <f t="shared" ca="1" si="874"/>
        <v/>
      </c>
      <c r="DQ1168" t="str">
        <f t="shared" si="900"/>
        <v/>
      </c>
      <c r="DR1168" t="str">
        <f t="shared" ca="1" si="875"/>
        <v/>
      </c>
      <c r="DS1168" t="str">
        <f t="shared" si="901"/>
        <v/>
      </c>
      <c r="DT1168" t="str">
        <f t="shared" ca="1" si="876"/>
        <v/>
      </c>
      <c r="DU1168" t="str">
        <f t="shared" si="902"/>
        <v/>
      </c>
      <c r="DV1168" t="str">
        <f t="shared" ca="1" si="877"/>
        <v/>
      </c>
      <c r="DW1168" t="str">
        <f t="shared" si="903"/>
        <v/>
      </c>
      <c r="DX1168" t="str">
        <f t="shared" ca="1" si="878"/>
        <v/>
      </c>
      <c r="DY1168" t="str">
        <f t="shared" si="904"/>
        <v/>
      </c>
      <c r="DZ1168" t="str">
        <f t="shared" ca="1" si="879"/>
        <v/>
      </c>
      <c r="EA1168" t="str">
        <f t="shared" si="905"/>
        <v/>
      </c>
      <c r="EB1168" t="str">
        <f t="shared" ca="1" si="880"/>
        <v/>
      </c>
      <c r="EC1168" t="str">
        <f t="shared" si="906"/>
        <v/>
      </c>
      <c r="ED1168" t="str">
        <f t="shared" ca="1" si="881"/>
        <v/>
      </c>
      <c r="EE1168" t="str">
        <f t="shared" si="907"/>
        <v/>
      </c>
      <c r="EF1168" t="str">
        <f t="shared" ca="1" si="882"/>
        <v/>
      </c>
      <c r="EG1168" t="str">
        <f t="shared" si="908"/>
        <v/>
      </c>
      <c r="EH1168" t="str">
        <f t="shared" ca="1" si="883"/>
        <v/>
      </c>
      <c r="EI1168" t="str">
        <f t="shared" si="909"/>
        <v/>
      </c>
      <c r="EJ1168" t="str">
        <f t="shared" ca="1" si="884"/>
        <v/>
      </c>
      <c r="EK1168">
        <f t="shared" ca="1" si="885"/>
        <v>708</v>
      </c>
      <c r="EL1168">
        <v>708</v>
      </c>
      <c r="EM1168">
        <v>49054</v>
      </c>
      <c r="EN1168">
        <v>4913</v>
      </c>
      <c r="EO1168">
        <v>13578</v>
      </c>
      <c r="EP1168">
        <v>4006</v>
      </c>
      <c r="EQ1168">
        <v>168751</v>
      </c>
      <c r="ER1168">
        <v>708</v>
      </c>
      <c r="ES1168">
        <v>23145</v>
      </c>
      <c r="ET1168">
        <v>1301</v>
      </c>
      <c r="EU1168">
        <v>2</v>
      </c>
      <c r="EV1168" t="s">
        <v>156</v>
      </c>
      <c r="EW1168">
        <v>1024</v>
      </c>
      <c r="EX1168">
        <v>2</v>
      </c>
      <c r="EY1168">
        <v>48000</v>
      </c>
      <c r="EZ1168">
        <v>-16</v>
      </c>
      <c r="FA1168" t="s">
        <v>170</v>
      </c>
      <c r="FB1168">
        <v>11</v>
      </c>
      <c r="FC1168" t="s">
        <v>171</v>
      </c>
      <c r="FD1168">
        <v>406321</v>
      </c>
      <c r="FE1168">
        <v>401399</v>
      </c>
      <c r="FF1168">
        <v>176815</v>
      </c>
      <c r="FG1168">
        <v>660202</v>
      </c>
      <c r="FH1168">
        <v>661683</v>
      </c>
      <c r="FI1168">
        <v>401370</v>
      </c>
      <c r="FJ1168">
        <v>400055</v>
      </c>
      <c r="FK1168" t="s">
        <v>158</v>
      </c>
      <c r="FL1168">
        <v>396461</v>
      </c>
      <c r="FM1168">
        <v>320215</v>
      </c>
      <c r="FN1168">
        <v>357207</v>
      </c>
      <c r="FO1168">
        <v>7981</v>
      </c>
      <c r="FP1168">
        <v>7973</v>
      </c>
      <c r="FQ1168">
        <v>659452</v>
      </c>
      <c r="FR1168">
        <v>320213</v>
      </c>
      <c r="FS1168">
        <v>320213</v>
      </c>
      <c r="FT1168">
        <v>7979</v>
      </c>
      <c r="FU1168">
        <v>665012</v>
      </c>
      <c r="FV1168">
        <v>663683</v>
      </c>
      <c r="FY1168">
        <v>665721</v>
      </c>
      <c r="FZ1168">
        <v>333794</v>
      </c>
      <c r="GA1168">
        <v>361214</v>
      </c>
      <c r="GB1168">
        <v>334058</v>
      </c>
      <c r="GC1168">
        <v>400056</v>
      </c>
      <c r="GD1168">
        <v>398461</v>
      </c>
      <c r="GE1168">
        <v>401362</v>
      </c>
      <c r="GF1168" t="s">
        <v>158</v>
      </c>
      <c r="GG1168">
        <v>396458</v>
      </c>
      <c r="GH1168">
        <v>659450</v>
      </c>
      <c r="GI1168">
        <v>455376</v>
      </c>
      <c r="GJ1168" t="s">
        <v>172</v>
      </c>
      <c r="GK1168">
        <v>25</v>
      </c>
      <c r="GL1168" t="s">
        <v>990</v>
      </c>
      <c r="GM1168">
        <v>26</v>
      </c>
      <c r="GN1168" t="s">
        <v>182</v>
      </c>
      <c r="GO1168" t="s">
        <v>166</v>
      </c>
      <c r="GP1168">
        <v>1024</v>
      </c>
      <c r="GQ1168">
        <v>-9</v>
      </c>
      <c r="GR1168">
        <v>-326</v>
      </c>
      <c r="GS1168">
        <f t="shared" si="886"/>
        <v>26</v>
      </c>
      <c r="GT1168" t="str">
        <f t="shared" si="887"/>
        <v>test</v>
      </c>
    </row>
    <row r="1169" spans="1:202" x14ac:dyDescent="0.2">
      <c r="A1169">
        <v>96</v>
      </c>
      <c r="B1169">
        <v>96</v>
      </c>
      <c r="C1169">
        <v>2092</v>
      </c>
      <c r="D1169">
        <v>2092</v>
      </c>
      <c r="E1169" t="s">
        <v>155</v>
      </c>
      <c r="F1169" t="s">
        <v>156</v>
      </c>
      <c r="G1169" t="s">
        <v>156</v>
      </c>
      <c r="H1169" t="s">
        <v>156</v>
      </c>
      <c r="I1169">
        <v>0</v>
      </c>
      <c r="J1169" t="s">
        <v>157</v>
      </c>
      <c r="K1169">
        <v>1</v>
      </c>
      <c r="L1169" t="s">
        <v>154</v>
      </c>
      <c r="M1169" t="s">
        <v>154</v>
      </c>
      <c r="N1169" t="s">
        <v>154</v>
      </c>
      <c r="O1169">
        <v>1</v>
      </c>
      <c r="P1169" t="s">
        <v>154</v>
      </c>
      <c r="Q1169" t="s">
        <v>154</v>
      </c>
      <c r="R1169" t="s">
        <v>183</v>
      </c>
      <c r="S1169">
        <v>0</v>
      </c>
      <c r="T1169">
        <v>1</v>
      </c>
      <c r="U1169">
        <v>0</v>
      </c>
      <c r="V1169">
        <v>26</v>
      </c>
      <c r="W1169">
        <v>26</v>
      </c>
      <c r="X1169">
        <v>1</v>
      </c>
      <c r="Y1169">
        <v>13</v>
      </c>
      <c r="Z1169">
        <v>0</v>
      </c>
      <c r="AA1169">
        <v>13</v>
      </c>
      <c r="AB1169">
        <v>1</v>
      </c>
      <c r="AC1169">
        <v>1</v>
      </c>
      <c r="AD1169">
        <v>0</v>
      </c>
      <c r="AE1169">
        <v>0</v>
      </c>
      <c r="AF1169">
        <v>26</v>
      </c>
      <c r="AG1169">
        <v>1</v>
      </c>
      <c r="AH1169">
        <v>1</v>
      </c>
      <c r="AI1169">
        <v>0</v>
      </c>
      <c r="AJ1169">
        <v>26</v>
      </c>
      <c r="AK1169">
        <v>26</v>
      </c>
      <c r="AL1169">
        <v>40</v>
      </c>
      <c r="AM1169">
        <v>1</v>
      </c>
      <c r="AN1169">
        <v>1</v>
      </c>
      <c r="AO1169">
        <v>1</v>
      </c>
      <c r="AP1169">
        <v>13</v>
      </c>
      <c r="AQ1169">
        <v>13</v>
      </c>
      <c r="AR1169">
        <v>13</v>
      </c>
      <c r="AS1169">
        <v>1</v>
      </c>
      <c r="AT1169">
        <v>13</v>
      </c>
      <c r="AU1169">
        <v>26</v>
      </c>
      <c r="AX1169">
        <v>0</v>
      </c>
      <c r="AY1169" t="s">
        <v>159</v>
      </c>
      <c r="AZ1169" t="s">
        <v>773</v>
      </c>
      <c r="BA1169" t="s">
        <v>961</v>
      </c>
      <c r="BB1169" t="s">
        <v>927</v>
      </c>
      <c r="BC1169" t="s">
        <v>161</v>
      </c>
      <c r="BD1169" t="b">
        <v>0</v>
      </c>
      <c r="BE1169" t="s">
        <v>164</v>
      </c>
      <c r="BF1169" t="b">
        <v>1</v>
      </c>
      <c r="BH1169" t="s">
        <v>928</v>
      </c>
      <c r="BI1169" t="s">
        <v>929</v>
      </c>
      <c r="BJ1169" t="b">
        <v>0</v>
      </c>
      <c r="BK1169" t="s">
        <v>163</v>
      </c>
      <c r="BL1169" t="b">
        <v>0</v>
      </c>
      <c r="BM1169">
        <v>18</v>
      </c>
      <c r="BN1169" t="s">
        <v>164</v>
      </c>
      <c r="BO1169" t="s">
        <v>165</v>
      </c>
      <c r="BP1169" t="s">
        <v>164</v>
      </c>
      <c r="BQ1169" t="s">
        <v>166</v>
      </c>
      <c r="BR1169">
        <v>768</v>
      </c>
      <c r="BS1169" t="s">
        <v>156</v>
      </c>
      <c r="BT1169" t="s">
        <v>174</v>
      </c>
      <c r="BU1169" t="s">
        <v>204</v>
      </c>
      <c r="BV1169" t="s">
        <v>192</v>
      </c>
      <c r="BW1169">
        <v>26</v>
      </c>
      <c r="BX1169">
        <v>2</v>
      </c>
      <c r="BY1169">
        <v>0</v>
      </c>
      <c r="BZ1169">
        <v>6</v>
      </c>
      <c r="CA1169" t="s">
        <v>930</v>
      </c>
      <c r="CB1169" t="s">
        <v>156</v>
      </c>
      <c r="CC1169">
        <v>7</v>
      </c>
      <c r="CD1169" t="b">
        <v>0</v>
      </c>
      <c r="CE1169" t="s">
        <v>168</v>
      </c>
      <c r="CF1169" t="s">
        <v>931</v>
      </c>
      <c r="CG1169">
        <v>57</v>
      </c>
      <c r="CH1169">
        <v>0</v>
      </c>
      <c r="CI1169" t="s">
        <v>965</v>
      </c>
      <c r="CJ1169" t="s">
        <v>169</v>
      </c>
      <c r="CK1169" t="s">
        <v>169</v>
      </c>
      <c r="CL1169" t="s">
        <v>169</v>
      </c>
      <c r="CM1169" t="s">
        <v>169</v>
      </c>
      <c r="CN1169" t="s">
        <v>932</v>
      </c>
      <c r="CO1169" t="s">
        <v>965</v>
      </c>
      <c r="CP1169" t="s">
        <v>169</v>
      </c>
      <c r="CQ1169">
        <v>1</v>
      </c>
      <c r="CR1169">
        <v>1133</v>
      </c>
      <c r="CS1169" t="str">
        <f t="shared" si="888"/>
        <v/>
      </c>
      <c r="CT1169" t="str">
        <f t="shared" ca="1" si="863"/>
        <v/>
      </c>
      <c r="CU1169" t="str">
        <f t="shared" si="889"/>
        <v/>
      </c>
      <c r="CV1169" t="str">
        <f t="shared" ca="1" si="864"/>
        <v/>
      </c>
      <c r="CW1169" t="str">
        <f t="shared" si="890"/>
        <v/>
      </c>
      <c r="CX1169" t="str">
        <f t="shared" ca="1" si="865"/>
        <v/>
      </c>
      <c r="CY1169" t="str">
        <f t="shared" si="891"/>
        <v/>
      </c>
      <c r="CZ1169" t="str">
        <f t="shared" ca="1" si="866"/>
        <v/>
      </c>
      <c r="DA1169" t="str">
        <f t="shared" si="892"/>
        <v/>
      </c>
      <c r="DB1169" t="str">
        <f t="shared" ca="1" si="867"/>
        <v/>
      </c>
      <c r="DC1169" t="str">
        <f t="shared" si="893"/>
        <v/>
      </c>
      <c r="DD1169" t="str">
        <f t="shared" ca="1" si="868"/>
        <v/>
      </c>
      <c r="DE1169" t="str">
        <f t="shared" si="894"/>
        <v/>
      </c>
      <c r="DF1169" t="str">
        <f t="shared" ca="1" si="869"/>
        <v/>
      </c>
      <c r="DG1169" t="str">
        <f t="shared" si="895"/>
        <v/>
      </c>
      <c r="DH1169" t="str">
        <f t="shared" ca="1" si="870"/>
        <v/>
      </c>
      <c r="DI1169" t="str">
        <f t="shared" si="896"/>
        <v/>
      </c>
      <c r="DJ1169" t="str">
        <f t="shared" ca="1" si="871"/>
        <v/>
      </c>
      <c r="DK1169" t="str">
        <f t="shared" si="897"/>
        <v/>
      </c>
      <c r="DL1169" t="str">
        <f t="shared" ca="1" si="872"/>
        <v/>
      </c>
      <c r="DM1169" t="str">
        <f t="shared" si="898"/>
        <v/>
      </c>
      <c r="DN1169" t="str">
        <f t="shared" ca="1" si="873"/>
        <v/>
      </c>
      <c r="DO1169" t="str">
        <f t="shared" si="899"/>
        <v/>
      </c>
      <c r="DP1169" t="str">
        <f t="shared" ca="1" si="874"/>
        <v/>
      </c>
      <c r="DQ1169" t="str">
        <f t="shared" si="900"/>
        <v/>
      </c>
      <c r="DR1169" t="str">
        <f t="shared" ca="1" si="875"/>
        <v/>
      </c>
      <c r="DS1169" t="str">
        <f t="shared" si="901"/>
        <v/>
      </c>
      <c r="DT1169" t="str">
        <f t="shared" ca="1" si="876"/>
        <v/>
      </c>
      <c r="DU1169" t="str">
        <f t="shared" si="902"/>
        <v/>
      </c>
      <c r="DV1169" t="str">
        <f t="shared" ca="1" si="877"/>
        <v/>
      </c>
      <c r="DW1169" t="str">
        <f t="shared" si="903"/>
        <v/>
      </c>
      <c r="DX1169" t="str">
        <f t="shared" ca="1" si="878"/>
        <v/>
      </c>
      <c r="DY1169" t="str">
        <f t="shared" si="904"/>
        <v/>
      </c>
      <c r="DZ1169" t="str">
        <f t="shared" ca="1" si="879"/>
        <v/>
      </c>
      <c r="EA1169" t="str">
        <f t="shared" si="905"/>
        <v/>
      </c>
      <c r="EB1169" t="str">
        <f t="shared" ca="1" si="880"/>
        <v/>
      </c>
      <c r="EC1169" t="str">
        <f t="shared" si="906"/>
        <v/>
      </c>
      <c r="ED1169" t="str">
        <f t="shared" ca="1" si="881"/>
        <v/>
      </c>
      <c r="EE1169" t="str">
        <f t="shared" si="907"/>
        <v/>
      </c>
      <c r="EF1169" t="str">
        <f t="shared" ca="1" si="882"/>
        <v/>
      </c>
      <c r="EG1169" t="str">
        <f t="shared" si="908"/>
        <v/>
      </c>
      <c r="EH1169" t="str">
        <f t="shared" ca="1" si="883"/>
        <v/>
      </c>
      <c r="EI1169" t="str">
        <f t="shared" si="909"/>
        <v/>
      </c>
      <c r="EJ1169" t="str">
        <f t="shared" ca="1" si="884"/>
        <v/>
      </c>
      <c r="EK1169" t="str">
        <f t="shared" ca="1" si="885"/>
        <v/>
      </c>
      <c r="EL1169" t="s">
        <v>924</v>
      </c>
      <c r="EM1169">
        <v>49054</v>
      </c>
      <c r="EN1169">
        <v>4913</v>
      </c>
      <c r="EO1169">
        <v>13578</v>
      </c>
      <c r="EP1169">
        <v>4006</v>
      </c>
      <c r="EQ1169">
        <v>168751</v>
      </c>
      <c r="ER1169">
        <v>1133</v>
      </c>
      <c r="ES1169">
        <v>23145</v>
      </c>
      <c r="ET1169">
        <v>1301</v>
      </c>
      <c r="EU1169">
        <v>2</v>
      </c>
      <c r="EV1169" t="s">
        <v>156</v>
      </c>
      <c r="EW1169">
        <v>1024</v>
      </c>
      <c r="EX1169">
        <v>2</v>
      </c>
      <c r="EY1169">
        <v>48000</v>
      </c>
      <c r="EZ1169">
        <v>-16</v>
      </c>
      <c r="FA1169" t="s">
        <v>170</v>
      </c>
      <c r="FB1169">
        <v>11</v>
      </c>
      <c r="FC1169" t="s">
        <v>171</v>
      </c>
      <c r="FD1169">
        <v>406321</v>
      </c>
      <c r="FE1169">
        <v>401399</v>
      </c>
      <c r="FF1169">
        <v>176815</v>
      </c>
      <c r="FG1169">
        <v>666495</v>
      </c>
      <c r="FH1169">
        <v>667993</v>
      </c>
      <c r="FI1169">
        <v>401370</v>
      </c>
      <c r="FJ1169">
        <v>400055</v>
      </c>
      <c r="FK1169" t="s">
        <v>158</v>
      </c>
      <c r="FL1169">
        <v>396461</v>
      </c>
      <c r="FM1169">
        <v>320215</v>
      </c>
      <c r="FN1169">
        <v>357207</v>
      </c>
      <c r="FO1169">
        <v>7981</v>
      </c>
      <c r="FP1169">
        <v>7973</v>
      </c>
      <c r="FQ1169">
        <v>665745</v>
      </c>
      <c r="FR1169">
        <v>320213</v>
      </c>
      <c r="FS1169">
        <v>320213</v>
      </c>
      <c r="FT1169">
        <v>7979</v>
      </c>
      <c r="FU1169">
        <v>671732</v>
      </c>
      <c r="FV1169">
        <v>669993</v>
      </c>
      <c r="FY1169">
        <v>672866</v>
      </c>
      <c r="FZ1169">
        <v>333794</v>
      </c>
      <c r="GA1169">
        <v>361214</v>
      </c>
      <c r="GB1169">
        <v>334058</v>
      </c>
      <c r="GC1169">
        <v>400056</v>
      </c>
      <c r="GD1169">
        <v>398461</v>
      </c>
      <c r="GE1169">
        <v>401362</v>
      </c>
      <c r="GF1169" t="s">
        <v>158</v>
      </c>
      <c r="GG1169">
        <v>396458</v>
      </c>
      <c r="GH1169">
        <v>665744</v>
      </c>
      <c r="GI1169">
        <v>455376</v>
      </c>
      <c r="GJ1169" t="s">
        <v>172</v>
      </c>
      <c r="GK1169">
        <v>26</v>
      </c>
      <c r="GL1169" t="s">
        <v>991</v>
      </c>
      <c r="GM1169">
        <v>27</v>
      </c>
      <c r="GN1169" t="s">
        <v>185</v>
      </c>
      <c r="GO1169" t="s">
        <v>166</v>
      </c>
      <c r="GP1169">
        <v>1024</v>
      </c>
      <c r="GQ1169">
        <v>-9</v>
      </c>
      <c r="GR1169">
        <v>-326</v>
      </c>
      <c r="GS1169">
        <f t="shared" si="886"/>
        <v>27</v>
      </c>
      <c r="GT1169" t="str">
        <f t="shared" si="887"/>
        <v>test</v>
      </c>
    </row>
    <row r="1170" spans="1:202" x14ac:dyDescent="0.2">
      <c r="A1170">
        <v>96</v>
      </c>
      <c r="B1170">
        <v>96</v>
      </c>
      <c r="C1170">
        <v>2233</v>
      </c>
      <c r="D1170">
        <v>2233</v>
      </c>
      <c r="E1170" t="s">
        <v>155</v>
      </c>
      <c r="F1170" t="s">
        <v>156</v>
      </c>
      <c r="G1170" t="s">
        <v>156</v>
      </c>
      <c r="H1170" t="s">
        <v>156</v>
      </c>
      <c r="I1170">
        <v>0</v>
      </c>
      <c r="J1170" t="s">
        <v>157</v>
      </c>
      <c r="K1170">
        <v>1</v>
      </c>
      <c r="L1170" t="s">
        <v>154</v>
      </c>
      <c r="M1170" t="s">
        <v>154</v>
      </c>
      <c r="N1170" t="s">
        <v>154</v>
      </c>
      <c r="O1170">
        <v>1</v>
      </c>
      <c r="P1170" t="s">
        <v>154</v>
      </c>
      <c r="Q1170" t="s">
        <v>154</v>
      </c>
      <c r="R1170" t="s">
        <v>183</v>
      </c>
      <c r="S1170">
        <v>0</v>
      </c>
      <c r="T1170">
        <v>1</v>
      </c>
      <c r="U1170">
        <v>0</v>
      </c>
      <c r="V1170">
        <v>27</v>
      </c>
      <c r="W1170">
        <v>27</v>
      </c>
      <c r="X1170">
        <v>1</v>
      </c>
      <c r="Y1170">
        <v>13</v>
      </c>
      <c r="Z1170">
        <v>0</v>
      </c>
      <c r="AA1170">
        <v>13</v>
      </c>
      <c r="AB1170">
        <v>1</v>
      </c>
      <c r="AC1170">
        <v>1</v>
      </c>
      <c r="AD1170">
        <v>0</v>
      </c>
      <c r="AE1170">
        <v>0</v>
      </c>
      <c r="AF1170">
        <v>27</v>
      </c>
      <c r="AG1170">
        <v>1</v>
      </c>
      <c r="AH1170">
        <v>1</v>
      </c>
      <c r="AI1170">
        <v>0</v>
      </c>
      <c r="AJ1170">
        <v>27</v>
      </c>
      <c r="AK1170">
        <v>27</v>
      </c>
      <c r="AL1170">
        <v>41</v>
      </c>
      <c r="AM1170">
        <v>1</v>
      </c>
      <c r="AN1170">
        <v>1</v>
      </c>
      <c r="AO1170">
        <v>1</v>
      </c>
      <c r="AP1170">
        <v>13</v>
      </c>
      <c r="AQ1170">
        <v>13</v>
      </c>
      <c r="AR1170">
        <v>13</v>
      </c>
      <c r="AS1170">
        <v>1</v>
      </c>
      <c r="AT1170">
        <v>13</v>
      </c>
      <c r="AU1170">
        <v>27</v>
      </c>
      <c r="AX1170">
        <v>0</v>
      </c>
      <c r="AY1170" t="s">
        <v>159</v>
      </c>
      <c r="AZ1170" t="s">
        <v>773</v>
      </c>
      <c r="BA1170" t="s">
        <v>961</v>
      </c>
      <c r="BB1170" t="s">
        <v>927</v>
      </c>
      <c r="BC1170" t="s">
        <v>161</v>
      </c>
      <c r="BD1170" t="b">
        <v>0</v>
      </c>
      <c r="BE1170" t="s">
        <v>164</v>
      </c>
      <c r="BF1170" t="b">
        <v>1</v>
      </c>
      <c r="BH1170" t="s">
        <v>928</v>
      </c>
      <c r="BI1170" t="s">
        <v>929</v>
      </c>
      <c r="BJ1170" t="b">
        <v>0</v>
      </c>
      <c r="BK1170" t="s">
        <v>163</v>
      </c>
      <c r="BL1170" t="b">
        <v>0</v>
      </c>
      <c r="BM1170">
        <v>18</v>
      </c>
      <c r="BN1170" t="s">
        <v>164</v>
      </c>
      <c r="BO1170" t="s">
        <v>165</v>
      </c>
      <c r="BP1170" t="s">
        <v>164</v>
      </c>
      <c r="BQ1170" t="s">
        <v>166</v>
      </c>
      <c r="BR1170">
        <v>768</v>
      </c>
      <c r="BS1170" t="s">
        <v>156</v>
      </c>
      <c r="BT1170" t="s">
        <v>174</v>
      </c>
      <c r="BU1170" t="s">
        <v>181</v>
      </c>
      <c r="BV1170" t="s">
        <v>195</v>
      </c>
      <c r="BW1170">
        <v>27</v>
      </c>
      <c r="BX1170">
        <v>2</v>
      </c>
      <c r="BY1170">
        <v>0</v>
      </c>
      <c r="BZ1170">
        <v>6</v>
      </c>
      <c r="CA1170" t="s">
        <v>930</v>
      </c>
      <c r="CB1170" t="s">
        <v>156</v>
      </c>
      <c r="CC1170">
        <v>7</v>
      </c>
      <c r="CD1170" t="b">
        <v>0</v>
      </c>
      <c r="CE1170" t="s">
        <v>168</v>
      </c>
      <c r="CF1170" t="s">
        <v>931</v>
      </c>
      <c r="CG1170">
        <v>52</v>
      </c>
      <c r="CH1170">
        <v>0</v>
      </c>
      <c r="CI1170" t="s">
        <v>965</v>
      </c>
      <c r="CJ1170" t="s">
        <v>169</v>
      </c>
      <c r="CK1170" t="s">
        <v>169</v>
      </c>
      <c r="CL1170" t="s">
        <v>169</v>
      </c>
      <c r="CM1170" t="s">
        <v>169</v>
      </c>
      <c r="CN1170" t="s">
        <v>932</v>
      </c>
      <c r="CO1170" t="s">
        <v>965</v>
      </c>
      <c r="CP1170" t="s">
        <v>169</v>
      </c>
      <c r="CQ1170">
        <v>1</v>
      </c>
      <c r="CR1170">
        <v>6047</v>
      </c>
      <c r="CS1170" t="str">
        <f t="shared" si="888"/>
        <v/>
      </c>
      <c r="CT1170" t="str">
        <f t="shared" ca="1" si="863"/>
        <v/>
      </c>
      <c r="CU1170" t="str">
        <f t="shared" si="889"/>
        <v/>
      </c>
      <c r="CV1170" t="str">
        <f t="shared" ca="1" si="864"/>
        <v/>
      </c>
      <c r="CW1170" t="str">
        <f t="shared" si="890"/>
        <v/>
      </c>
      <c r="CX1170" t="str">
        <f t="shared" ca="1" si="865"/>
        <v/>
      </c>
      <c r="CY1170" t="str">
        <f t="shared" si="891"/>
        <v/>
      </c>
      <c r="CZ1170" t="str">
        <f t="shared" ca="1" si="866"/>
        <v/>
      </c>
      <c r="DA1170" t="str">
        <f t="shared" si="892"/>
        <v/>
      </c>
      <c r="DB1170" t="str">
        <f t="shared" ca="1" si="867"/>
        <v/>
      </c>
      <c r="DC1170" t="str">
        <f t="shared" si="893"/>
        <v/>
      </c>
      <c r="DD1170" t="str">
        <f t="shared" ca="1" si="868"/>
        <v/>
      </c>
      <c r="DE1170" t="str">
        <f t="shared" si="894"/>
        <v/>
      </c>
      <c r="DF1170" t="str">
        <f t="shared" ca="1" si="869"/>
        <v/>
      </c>
      <c r="DG1170" t="str">
        <f t="shared" si="895"/>
        <v/>
      </c>
      <c r="DH1170" t="str">
        <f t="shared" ca="1" si="870"/>
        <v/>
      </c>
      <c r="DI1170" t="str">
        <f t="shared" si="896"/>
        <v/>
      </c>
      <c r="DJ1170" t="str">
        <f t="shared" ca="1" si="871"/>
        <v/>
      </c>
      <c r="DK1170" t="str">
        <f t="shared" si="897"/>
        <v/>
      </c>
      <c r="DL1170" t="str">
        <f t="shared" ca="1" si="872"/>
        <v/>
      </c>
      <c r="DM1170" t="str">
        <f t="shared" si="898"/>
        <v/>
      </c>
      <c r="DN1170" t="str">
        <f t="shared" ca="1" si="873"/>
        <v/>
      </c>
      <c r="DO1170" t="str">
        <f t="shared" si="899"/>
        <v/>
      </c>
      <c r="DP1170" t="str">
        <f t="shared" ca="1" si="874"/>
        <v/>
      </c>
      <c r="DQ1170" t="str">
        <f t="shared" si="900"/>
        <v/>
      </c>
      <c r="DR1170" t="str">
        <f t="shared" ca="1" si="875"/>
        <v/>
      </c>
      <c r="DS1170" t="str">
        <f t="shared" si="901"/>
        <v/>
      </c>
      <c r="DT1170" t="str">
        <f t="shared" ca="1" si="876"/>
        <v/>
      </c>
      <c r="DU1170" t="str">
        <f t="shared" si="902"/>
        <v/>
      </c>
      <c r="DV1170" t="str">
        <f t="shared" ca="1" si="877"/>
        <v/>
      </c>
      <c r="DW1170" t="str">
        <f t="shared" si="903"/>
        <v/>
      </c>
      <c r="DX1170" t="str">
        <f t="shared" ca="1" si="878"/>
        <v/>
      </c>
      <c r="DY1170" t="str">
        <f t="shared" si="904"/>
        <v/>
      </c>
      <c r="DZ1170" t="str">
        <f t="shared" ca="1" si="879"/>
        <v/>
      </c>
      <c r="EA1170" t="str">
        <f t="shared" si="905"/>
        <v/>
      </c>
      <c r="EB1170" t="str">
        <f t="shared" ca="1" si="880"/>
        <v/>
      </c>
      <c r="EC1170" t="str">
        <f t="shared" si="906"/>
        <v/>
      </c>
      <c r="ED1170" t="str">
        <f t="shared" ca="1" si="881"/>
        <v/>
      </c>
      <c r="EE1170" t="str">
        <f t="shared" si="907"/>
        <v/>
      </c>
      <c r="EF1170" t="str">
        <f t="shared" ca="1" si="882"/>
        <v/>
      </c>
      <c r="EG1170" t="str">
        <f t="shared" si="908"/>
        <v/>
      </c>
      <c r="EH1170" t="str">
        <f t="shared" ca="1" si="883"/>
        <v/>
      </c>
      <c r="EI1170" t="str">
        <f t="shared" si="909"/>
        <v/>
      </c>
      <c r="EJ1170" t="str">
        <f t="shared" ca="1" si="884"/>
        <v/>
      </c>
      <c r="EK1170" t="str">
        <f t="shared" ca="1" si="885"/>
        <v/>
      </c>
      <c r="EL1170" t="s">
        <v>924</v>
      </c>
      <c r="EM1170">
        <v>49054</v>
      </c>
      <c r="EN1170">
        <v>4913</v>
      </c>
      <c r="EO1170">
        <v>13578</v>
      </c>
      <c r="EP1170">
        <v>4006</v>
      </c>
      <c r="EQ1170">
        <v>168751</v>
      </c>
      <c r="ER1170">
        <v>6047</v>
      </c>
      <c r="ES1170">
        <v>23145</v>
      </c>
      <c r="ET1170">
        <v>1301</v>
      </c>
      <c r="EU1170">
        <v>2</v>
      </c>
      <c r="EV1170" t="s">
        <v>156</v>
      </c>
      <c r="EW1170">
        <v>1024</v>
      </c>
      <c r="EX1170">
        <v>2</v>
      </c>
      <c r="EY1170">
        <v>48000</v>
      </c>
      <c r="EZ1170">
        <v>-16</v>
      </c>
      <c r="FA1170" t="s">
        <v>170</v>
      </c>
      <c r="FB1170">
        <v>11</v>
      </c>
      <c r="FC1170" t="s">
        <v>171</v>
      </c>
      <c r="FD1170">
        <v>406321</v>
      </c>
      <c r="FE1170">
        <v>401399</v>
      </c>
      <c r="FF1170">
        <v>176815</v>
      </c>
      <c r="FG1170">
        <v>673633</v>
      </c>
      <c r="FH1170">
        <v>675233</v>
      </c>
      <c r="FI1170">
        <v>401370</v>
      </c>
      <c r="FJ1170">
        <v>400055</v>
      </c>
      <c r="FK1170" t="s">
        <v>158</v>
      </c>
      <c r="FL1170">
        <v>396461</v>
      </c>
      <c r="FM1170">
        <v>320215</v>
      </c>
      <c r="FN1170">
        <v>357207</v>
      </c>
      <c r="FO1170">
        <v>7981</v>
      </c>
      <c r="FP1170">
        <v>7973</v>
      </c>
      <c r="FQ1170">
        <v>672883</v>
      </c>
      <c r="FR1170">
        <v>320213</v>
      </c>
      <c r="FS1170">
        <v>320213</v>
      </c>
      <c r="FT1170">
        <v>7979</v>
      </c>
      <c r="FU1170">
        <v>679262</v>
      </c>
      <c r="FV1170">
        <v>677233</v>
      </c>
      <c r="FY1170">
        <v>685310</v>
      </c>
      <c r="FZ1170">
        <v>333794</v>
      </c>
      <c r="GA1170">
        <v>361214</v>
      </c>
      <c r="GB1170">
        <v>334058</v>
      </c>
      <c r="GC1170">
        <v>400056</v>
      </c>
      <c r="GD1170">
        <v>398461</v>
      </c>
      <c r="GE1170">
        <v>401362</v>
      </c>
      <c r="GF1170" t="s">
        <v>158</v>
      </c>
      <c r="GG1170">
        <v>396458</v>
      </c>
      <c r="GH1170">
        <v>672881</v>
      </c>
      <c r="GI1170">
        <v>455376</v>
      </c>
      <c r="GJ1170" t="s">
        <v>172</v>
      </c>
      <c r="GK1170">
        <v>27</v>
      </c>
      <c r="GL1170" t="s">
        <v>992</v>
      </c>
      <c r="GM1170">
        <v>28</v>
      </c>
      <c r="GN1170" t="s">
        <v>185</v>
      </c>
      <c r="GO1170" t="s">
        <v>166</v>
      </c>
      <c r="GP1170">
        <v>1024</v>
      </c>
      <c r="GQ1170">
        <v>-9</v>
      </c>
      <c r="GR1170">
        <v>-326</v>
      </c>
      <c r="GS1170">
        <f t="shared" si="886"/>
        <v>28</v>
      </c>
      <c r="GT1170" t="str">
        <f t="shared" si="887"/>
        <v>test</v>
      </c>
    </row>
    <row r="1171" spans="1:202" x14ac:dyDescent="0.2">
      <c r="A1171">
        <v>96</v>
      </c>
      <c r="B1171">
        <v>96</v>
      </c>
      <c r="C1171">
        <v>2188</v>
      </c>
      <c r="D1171">
        <v>2188</v>
      </c>
      <c r="E1171" t="s">
        <v>155</v>
      </c>
      <c r="F1171" t="s">
        <v>156</v>
      </c>
      <c r="G1171" t="s">
        <v>156</v>
      </c>
      <c r="H1171" t="s">
        <v>156</v>
      </c>
      <c r="I1171">
        <v>0</v>
      </c>
      <c r="J1171" t="s">
        <v>157</v>
      </c>
      <c r="K1171">
        <v>1</v>
      </c>
      <c r="L1171" t="s">
        <v>154</v>
      </c>
      <c r="M1171" t="s">
        <v>154</v>
      </c>
      <c r="N1171" t="s">
        <v>154</v>
      </c>
      <c r="O1171">
        <v>1</v>
      </c>
      <c r="P1171" t="s">
        <v>154</v>
      </c>
      <c r="Q1171" t="s">
        <v>154</v>
      </c>
      <c r="R1171" t="s">
        <v>183</v>
      </c>
      <c r="S1171">
        <v>0</v>
      </c>
      <c r="T1171">
        <v>1</v>
      </c>
      <c r="U1171">
        <v>0</v>
      </c>
      <c r="V1171">
        <v>28</v>
      </c>
      <c r="W1171">
        <v>28</v>
      </c>
      <c r="X1171">
        <v>1</v>
      </c>
      <c r="Y1171">
        <v>13</v>
      </c>
      <c r="Z1171">
        <v>0</v>
      </c>
      <c r="AA1171">
        <v>13</v>
      </c>
      <c r="AB1171">
        <v>1</v>
      </c>
      <c r="AC1171">
        <v>1</v>
      </c>
      <c r="AD1171">
        <v>0</v>
      </c>
      <c r="AE1171">
        <v>0</v>
      </c>
      <c r="AF1171">
        <v>28</v>
      </c>
      <c r="AG1171">
        <v>1</v>
      </c>
      <c r="AH1171">
        <v>1</v>
      </c>
      <c r="AI1171">
        <v>0</v>
      </c>
      <c r="AJ1171">
        <v>28</v>
      </c>
      <c r="AK1171">
        <v>28</v>
      </c>
      <c r="AL1171">
        <v>42</v>
      </c>
      <c r="AM1171">
        <v>1</v>
      </c>
      <c r="AN1171">
        <v>1</v>
      </c>
      <c r="AO1171">
        <v>1</v>
      </c>
      <c r="AP1171">
        <v>13</v>
      </c>
      <c r="AQ1171">
        <v>13</v>
      </c>
      <c r="AR1171">
        <v>13</v>
      </c>
      <c r="AS1171">
        <v>1</v>
      </c>
      <c r="AT1171">
        <v>13</v>
      </c>
      <c r="AU1171">
        <v>28</v>
      </c>
      <c r="AX1171">
        <v>0</v>
      </c>
      <c r="AY1171" t="s">
        <v>159</v>
      </c>
      <c r="AZ1171" t="s">
        <v>773</v>
      </c>
      <c r="BA1171" t="s">
        <v>961</v>
      </c>
      <c r="BB1171" t="s">
        <v>927</v>
      </c>
      <c r="BC1171" t="s">
        <v>161</v>
      </c>
      <c r="BD1171" t="b">
        <v>0</v>
      </c>
      <c r="BE1171" t="s">
        <v>164</v>
      </c>
      <c r="BF1171" t="b">
        <v>1</v>
      </c>
      <c r="BH1171" t="s">
        <v>928</v>
      </c>
      <c r="BI1171" t="s">
        <v>929</v>
      </c>
      <c r="BJ1171" t="b">
        <v>0</v>
      </c>
      <c r="BK1171" t="s">
        <v>163</v>
      </c>
      <c r="BL1171" t="b">
        <v>0</v>
      </c>
      <c r="BM1171">
        <v>18</v>
      </c>
      <c r="BN1171" t="s">
        <v>164</v>
      </c>
      <c r="BO1171" t="s">
        <v>165</v>
      </c>
      <c r="BP1171" t="s">
        <v>164</v>
      </c>
      <c r="BQ1171" t="s">
        <v>166</v>
      </c>
      <c r="BR1171">
        <v>768</v>
      </c>
      <c r="BS1171" t="s">
        <v>156</v>
      </c>
      <c r="BT1171" t="s">
        <v>174</v>
      </c>
      <c r="BU1171" t="s">
        <v>181</v>
      </c>
      <c r="BV1171" t="s">
        <v>190</v>
      </c>
      <c r="BW1171">
        <v>28</v>
      </c>
      <c r="BX1171">
        <v>2</v>
      </c>
      <c r="BY1171">
        <v>0</v>
      </c>
      <c r="BZ1171">
        <v>6</v>
      </c>
      <c r="CA1171" t="s">
        <v>930</v>
      </c>
      <c r="CB1171" t="s">
        <v>156</v>
      </c>
      <c r="CC1171">
        <v>7</v>
      </c>
      <c r="CD1171" t="b">
        <v>0</v>
      </c>
      <c r="CE1171" t="s">
        <v>168</v>
      </c>
      <c r="CF1171" t="s">
        <v>931</v>
      </c>
      <c r="CG1171">
        <v>51</v>
      </c>
      <c r="CH1171">
        <v>0</v>
      </c>
      <c r="CI1171" t="s">
        <v>965</v>
      </c>
      <c r="CJ1171" t="s">
        <v>169</v>
      </c>
      <c r="CK1171" t="s">
        <v>169</v>
      </c>
      <c r="CL1171" t="s">
        <v>169</v>
      </c>
      <c r="CM1171" t="s">
        <v>169</v>
      </c>
      <c r="CN1171" t="s">
        <v>932</v>
      </c>
      <c r="CO1171" t="s">
        <v>965</v>
      </c>
      <c r="CP1171" t="s">
        <v>169</v>
      </c>
      <c r="CQ1171">
        <v>1</v>
      </c>
      <c r="CR1171">
        <v>916</v>
      </c>
      <c r="CS1171" t="str">
        <f t="shared" si="888"/>
        <v/>
      </c>
      <c r="CT1171" t="str">
        <f t="shared" ca="1" si="863"/>
        <v/>
      </c>
      <c r="CU1171" t="str">
        <f t="shared" si="889"/>
        <v/>
      </c>
      <c r="CV1171" t="str">
        <f t="shared" ca="1" si="864"/>
        <v/>
      </c>
      <c r="CW1171" t="str">
        <f t="shared" si="890"/>
        <v/>
      </c>
      <c r="CX1171" t="str">
        <f t="shared" ca="1" si="865"/>
        <v/>
      </c>
      <c r="CY1171" t="str">
        <f t="shared" si="891"/>
        <v/>
      </c>
      <c r="CZ1171" t="str">
        <f t="shared" ca="1" si="866"/>
        <v/>
      </c>
      <c r="DA1171" t="str">
        <f t="shared" si="892"/>
        <v/>
      </c>
      <c r="DB1171" t="str">
        <f t="shared" ca="1" si="867"/>
        <v/>
      </c>
      <c r="DC1171" t="str">
        <f t="shared" si="893"/>
        <v/>
      </c>
      <c r="DD1171" t="str">
        <f t="shared" ca="1" si="868"/>
        <v/>
      </c>
      <c r="DE1171" t="str">
        <f t="shared" si="894"/>
        <v/>
      </c>
      <c r="DF1171" t="str">
        <f t="shared" ca="1" si="869"/>
        <v/>
      </c>
      <c r="DG1171" t="str">
        <f t="shared" si="895"/>
        <v/>
      </c>
      <c r="DH1171" t="str">
        <f t="shared" ca="1" si="870"/>
        <v/>
      </c>
      <c r="DI1171" t="str">
        <f t="shared" si="896"/>
        <v/>
      </c>
      <c r="DJ1171" t="str">
        <f t="shared" ca="1" si="871"/>
        <v/>
      </c>
      <c r="DK1171" t="str">
        <f t="shared" si="897"/>
        <v/>
      </c>
      <c r="DL1171" t="str">
        <f t="shared" ca="1" si="872"/>
        <v/>
      </c>
      <c r="DM1171" t="str">
        <f t="shared" si="898"/>
        <v/>
      </c>
      <c r="DN1171" t="str">
        <f t="shared" ca="1" si="873"/>
        <v/>
      </c>
      <c r="DO1171" t="str">
        <f t="shared" si="899"/>
        <v/>
      </c>
      <c r="DP1171" t="str">
        <f t="shared" ca="1" si="874"/>
        <v/>
      </c>
      <c r="DQ1171" t="str">
        <f t="shared" si="900"/>
        <v/>
      </c>
      <c r="DR1171" t="str">
        <f t="shared" ca="1" si="875"/>
        <v/>
      </c>
      <c r="DS1171" t="str">
        <f t="shared" si="901"/>
        <v/>
      </c>
      <c r="DT1171" t="str">
        <f t="shared" ca="1" si="876"/>
        <v/>
      </c>
      <c r="DU1171" t="str">
        <f t="shared" si="902"/>
        <v/>
      </c>
      <c r="DV1171" t="str">
        <f t="shared" ca="1" si="877"/>
        <v/>
      </c>
      <c r="DW1171" t="str">
        <f t="shared" si="903"/>
        <v/>
      </c>
      <c r="DX1171" t="str">
        <f t="shared" ca="1" si="878"/>
        <v/>
      </c>
      <c r="DY1171" t="str">
        <f t="shared" si="904"/>
        <v/>
      </c>
      <c r="DZ1171" t="str">
        <f t="shared" ca="1" si="879"/>
        <v/>
      </c>
      <c r="EA1171" t="str">
        <f t="shared" si="905"/>
        <v/>
      </c>
      <c r="EB1171" t="str">
        <f t="shared" ca="1" si="880"/>
        <v/>
      </c>
      <c r="EC1171" t="str">
        <f t="shared" si="906"/>
        <v/>
      </c>
      <c r="ED1171" t="str">
        <f t="shared" ca="1" si="881"/>
        <v/>
      </c>
      <c r="EE1171" t="str">
        <f t="shared" si="907"/>
        <v/>
      </c>
      <c r="EF1171" t="str">
        <f t="shared" ca="1" si="882"/>
        <v/>
      </c>
      <c r="EG1171" t="str">
        <f t="shared" si="908"/>
        <v/>
      </c>
      <c r="EH1171" t="str">
        <f t="shared" ca="1" si="883"/>
        <v/>
      </c>
      <c r="EI1171" t="str">
        <f t="shared" si="909"/>
        <v/>
      </c>
      <c r="EJ1171" t="str">
        <f t="shared" ca="1" si="884"/>
        <v/>
      </c>
      <c r="EK1171" t="str">
        <f t="shared" ca="1" si="885"/>
        <v/>
      </c>
      <c r="EL1171" t="s">
        <v>924</v>
      </c>
      <c r="EM1171">
        <v>49054</v>
      </c>
      <c r="EN1171">
        <v>4913</v>
      </c>
      <c r="EO1171">
        <v>13578</v>
      </c>
      <c r="EP1171">
        <v>4006</v>
      </c>
      <c r="EQ1171">
        <v>168751</v>
      </c>
      <c r="ER1171">
        <v>916</v>
      </c>
      <c r="ES1171">
        <v>23145</v>
      </c>
      <c r="ET1171">
        <v>1301</v>
      </c>
      <c r="EU1171">
        <v>2</v>
      </c>
      <c r="EV1171" t="s">
        <v>156</v>
      </c>
      <c r="EW1171">
        <v>1024</v>
      </c>
      <c r="EX1171">
        <v>2</v>
      </c>
      <c r="EY1171">
        <v>48000</v>
      </c>
      <c r="EZ1171">
        <v>-16</v>
      </c>
      <c r="FA1171" t="s">
        <v>170</v>
      </c>
      <c r="FB1171">
        <v>11</v>
      </c>
      <c r="FC1171" t="s">
        <v>171</v>
      </c>
      <c r="FD1171">
        <v>406321</v>
      </c>
      <c r="FE1171">
        <v>401399</v>
      </c>
      <c r="FF1171">
        <v>176815</v>
      </c>
      <c r="FG1171">
        <v>686085</v>
      </c>
      <c r="FH1171">
        <v>687683</v>
      </c>
      <c r="FI1171">
        <v>401370</v>
      </c>
      <c r="FJ1171">
        <v>400055</v>
      </c>
      <c r="FK1171" t="s">
        <v>158</v>
      </c>
      <c r="FL1171">
        <v>396461</v>
      </c>
      <c r="FM1171">
        <v>320215</v>
      </c>
      <c r="FN1171">
        <v>357207</v>
      </c>
      <c r="FO1171">
        <v>7981</v>
      </c>
      <c r="FP1171">
        <v>7973</v>
      </c>
      <c r="FQ1171">
        <v>685335</v>
      </c>
      <c r="FR1171">
        <v>320213</v>
      </c>
      <c r="FS1171">
        <v>320213</v>
      </c>
      <c r="FT1171">
        <v>7979</v>
      </c>
      <c r="FU1171">
        <v>691272</v>
      </c>
      <c r="FV1171">
        <v>689683</v>
      </c>
      <c r="FY1171">
        <v>692189</v>
      </c>
      <c r="FZ1171">
        <v>333794</v>
      </c>
      <c r="GA1171">
        <v>361214</v>
      </c>
      <c r="GB1171">
        <v>334058</v>
      </c>
      <c r="GC1171">
        <v>400056</v>
      </c>
      <c r="GD1171">
        <v>398461</v>
      </c>
      <c r="GE1171">
        <v>401362</v>
      </c>
      <c r="GF1171" t="s">
        <v>158</v>
      </c>
      <c r="GG1171">
        <v>396458</v>
      </c>
      <c r="GH1171">
        <v>685334</v>
      </c>
      <c r="GI1171">
        <v>455376</v>
      </c>
      <c r="GJ1171" t="s">
        <v>172</v>
      </c>
      <c r="GK1171">
        <v>28</v>
      </c>
      <c r="GL1171" t="s">
        <v>993</v>
      </c>
      <c r="GM1171">
        <v>29</v>
      </c>
      <c r="GN1171" t="s">
        <v>185</v>
      </c>
      <c r="GO1171" t="s">
        <v>166</v>
      </c>
      <c r="GP1171">
        <v>1024</v>
      </c>
      <c r="GQ1171">
        <v>-9</v>
      </c>
      <c r="GR1171">
        <v>-326</v>
      </c>
      <c r="GS1171">
        <f t="shared" si="886"/>
        <v>29</v>
      </c>
      <c r="GT1171" t="str">
        <f t="shared" si="887"/>
        <v>test</v>
      </c>
    </row>
    <row r="1172" spans="1:202" x14ac:dyDescent="0.2">
      <c r="A1172">
        <v>96</v>
      </c>
      <c r="B1172">
        <v>96</v>
      </c>
      <c r="C1172">
        <v>2126</v>
      </c>
      <c r="D1172">
        <v>2126</v>
      </c>
      <c r="E1172" t="s">
        <v>155</v>
      </c>
      <c r="F1172" t="s">
        <v>156</v>
      </c>
      <c r="G1172" t="s">
        <v>156</v>
      </c>
      <c r="H1172" t="s">
        <v>156</v>
      </c>
      <c r="I1172">
        <v>0</v>
      </c>
      <c r="J1172" t="s">
        <v>157</v>
      </c>
      <c r="K1172">
        <v>1</v>
      </c>
      <c r="L1172" t="s">
        <v>154</v>
      </c>
      <c r="M1172" t="s">
        <v>154</v>
      </c>
      <c r="N1172" t="s">
        <v>154</v>
      </c>
      <c r="O1172">
        <v>1</v>
      </c>
      <c r="P1172" t="s">
        <v>154</v>
      </c>
      <c r="Q1172" t="s">
        <v>154</v>
      </c>
      <c r="R1172" t="s">
        <v>179</v>
      </c>
      <c r="S1172">
        <v>0</v>
      </c>
      <c r="T1172">
        <v>1</v>
      </c>
      <c r="U1172">
        <v>0</v>
      </c>
      <c r="V1172">
        <v>29</v>
      </c>
      <c r="W1172">
        <v>29</v>
      </c>
      <c r="X1172">
        <v>1</v>
      </c>
      <c r="Y1172">
        <v>13</v>
      </c>
      <c r="Z1172">
        <v>0</v>
      </c>
      <c r="AA1172">
        <v>13</v>
      </c>
      <c r="AB1172">
        <v>1</v>
      </c>
      <c r="AC1172">
        <v>1</v>
      </c>
      <c r="AD1172">
        <v>0</v>
      </c>
      <c r="AE1172">
        <v>0</v>
      </c>
      <c r="AF1172">
        <v>29</v>
      </c>
      <c r="AG1172">
        <v>1</v>
      </c>
      <c r="AH1172">
        <v>1</v>
      </c>
      <c r="AI1172">
        <v>0</v>
      </c>
      <c r="AJ1172">
        <v>29</v>
      </c>
      <c r="AK1172">
        <v>29</v>
      </c>
      <c r="AL1172">
        <v>43</v>
      </c>
      <c r="AM1172">
        <v>1</v>
      </c>
      <c r="AN1172">
        <v>1</v>
      </c>
      <c r="AO1172">
        <v>1</v>
      </c>
      <c r="AP1172">
        <v>13</v>
      </c>
      <c r="AQ1172">
        <v>13</v>
      </c>
      <c r="AR1172">
        <v>13</v>
      </c>
      <c r="AS1172">
        <v>1</v>
      </c>
      <c r="AT1172">
        <v>13</v>
      </c>
      <c r="AU1172">
        <v>29</v>
      </c>
      <c r="AX1172">
        <v>0</v>
      </c>
      <c r="AY1172" t="s">
        <v>159</v>
      </c>
      <c r="AZ1172" t="s">
        <v>773</v>
      </c>
      <c r="BA1172" t="s">
        <v>961</v>
      </c>
      <c r="BB1172" t="s">
        <v>927</v>
      </c>
      <c r="BC1172" t="s">
        <v>161</v>
      </c>
      <c r="BD1172" t="b">
        <v>0</v>
      </c>
      <c r="BE1172">
        <v>1.86</v>
      </c>
      <c r="BF1172" t="b">
        <v>1</v>
      </c>
      <c r="BH1172" t="s">
        <v>928</v>
      </c>
      <c r="BI1172" t="s">
        <v>929</v>
      </c>
      <c r="BJ1172" t="b">
        <v>0</v>
      </c>
      <c r="BK1172" t="s">
        <v>163</v>
      </c>
      <c r="BL1172" t="b">
        <v>0</v>
      </c>
      <c r="BM1172">
        <v>18</v>
      </c>
      <c r="BN1172" t="s">
        <v>164</v>
      </c>
      <c r="BO1172" t="s">
        <v>165</v>
      </c>
      <c r="BP1172" t="s">
        <v>164</v>
      </c>
      <c r="BQ1172" t="s">
        <v>166</v>
      </c>
      <c r="BR1172">
        <v>768</v>
      </c>
      <c r="BS1172" t="s">
        <v>156</v>
      </c>
      <c r="BT1172" t="s">
        <v>174</v>
      </c>
      <c r="BU1172" t="s">
        <v>204</v>
      </c>
      <c r="BV1172" t="s">
        <v>189</v>
      </c>
      <c r="BW1172">
        <v>29</v>
      </c>
      <c r="BX1172">
        <v>2</v>
      </c>
      <c r="BY1172">
        <v>0</v>
      </c>
      <c r="BZ1172">
        <v>6</v>
      </c>
      <c r="CA1172" t="s">
        <v>930</v>
      </c>
      <c r="CB1172" t="s">
        <v>156</v>
      </c>
      <c r="CC1172">
        <v>7</v>
      </c>
      <c r="CD1172" t="b">
        <v>0</v>
      </c>
      <c r="CE1172" t="s">
        <v>168</v>
      </c>
      <c r="CF1172" t="s">
        <v>931</v>
      </c>
      <c r="CG1172">
        <v>24</v>
      </c>
      <c r="CH1172">
        <v>0</v>
      </c>
      <c r="CI1172" t="s">
        <v>963</v>
      </c>
      <c r="CJ1172" t="s">
        <v>169</v>
      </c>
      <c r="CK1172" t="s">
        <v>169</v>
      </c>
      <c r="CL1172" t="s">
        <v>169</v>
      </c>
      <c r="CM1172" t="s">
        <v>169</v>
      </c>
      <c r="CN1172" t="s">
        <v>932</v>
      </c>
      <c r="CO1172" t="s">
        <v>963</v>
      </c>
      <c r="CP1172" t="s">
        <v>169</v>
      </c>
      <c r="CQ1172">
        <v>1</v>
      </c>
      <c r="CR1172">
        <v>342</v>
      </c>
      <c r="CS1172">
        <f t="shared" si="888"/>
        <v>342</v>
      </c>
      <c r="CT1172">
        <f t="shared" ca="1" si="863"/>
        <v>342</v>
      </c>
      <c r="CU1172" t="str">
        <f t="shared" si="889"/>
        <v/>
      </c>
      <c r="CV1172" t="str">
        <f t="shared" ca="1" si="864"/>
        <v/>
      </c>
      <c r="CW1172">
        <f t="shared" si="890"/>
        <v>342</v>
      </c>
      <c r="CX1172">
        <f t="shared" ca="1" si="865"/>
        <v>342</v>
      </c>
      <c r="CY1172" t="str">
        <f t="shared" si="891"/>
        <v/>
      </c>
      <c r="CZ1172" t="str">
        <f t="shared" ca="1" si="866"/>
        <v/>
      </c>
      <c r="DA1172" t="str">
        <f t="shared" si="892"/>
        <v/>
      </c>
      <c r="DB1172" t="str">
        <f t="shared" ca="1" si="867"/>
        <v/>
      </c>
      <c r="DC1172" t="str">
        <f t="shared" si="893"/>
        <v/>
      </c>
      <c r="DD1172" t="str">
        <f t="shared" ca="1" si="868"/>
        <v/>
      </c>
      <c r="DE1172" t="str">
        <f t="shared" si="894"/>
        <v/>
      </c>
      <c r="DF1172" t="str">
        <f t="shared" ca="1" si="869"/>
        <v/>
      </c>
      <c r="DG1172" t="str">
        <f t="shared" si="895"/>
        <v/>
      </c>
      <c r="DH1172" t="str">
        <f t="shared" ca="1" si="870"/>
        <v/>
      </c>
      <c r="DI1172" t="str">
        <f t="shared" si="896"/>
        <v/>
      </c>
      <c r="DJ1172" t="str">
        <f t="shared" ca="1" si="871"/>
        <v/>
      </c>
      <c r="DK1172" t="str">
        <f t="shared" si="897"/>
        <v/>
      </c>
      <c r="DL1172" t="str">
        <f t="shared" ca="1" si="872"/>
        <v/>
      </c>
      <c r="DM1172" t="str">
        <f t="shared" si="898"/>
        <v/>
      </c>
      <c r="DN1172" t="str">
        <f t="shared" ca="1" si="873"/>
        <v/>
      </c>
      <c r="DO1172" t="str">
        <f t="shared" si="899"/>
        <v/>
      </c>
      <c r="DP1172" t="str">
        <f t="shared" ca="1" si="874"/>
        <v/>
      </c>
      <c r="DQ1172" t="str">
        <f t="shared" si="900"/>
        <v/>
      </c>
      <c r="DR1172" t="str">
        <f t="shared" ca="1" si="875"/>
        <v/>
      </c>
      <c r="DS1172" t="str">
        <f t="shared" si="901"/>
        <v/>
      </c>
      <c r="DT1172" t="str">
        <f t="shared" ca="1" si="876"/>
        <v/>
      </c>
      <c r="DU1172" t="str">
        <f t="shared" si="902"/>
        <v/>
      </c>
      <c r="DV1172" t="str">
        <f t="shared" ca="1" si="877"/>
        <v/>
      </c>
      <c r="DW1172" t="str">
        <f t="shared" si="903"/>
        <v/>
      </c>
      <c r="DX1172" t="str">
        <f t="shared" ca="1" si="878"/>
        <v/>
      </c>
      <c r="DY1172" t="str">
        <f t="shared" si="904"/>
        <v/>
      </c>
      <c r="DZ1172" t="str">
        <f t="shared" ca="1" si="879"/>
        <v/>
      </c>
      <c r="EA1172" t="str">
        <f t="shared" si="905"/>
        <v/>
      </c>
      <c r="EB1172" t="str">
        <f t="shared" ca="1" si="880"/>
        <v/>
      </c>
      <c r="EC1172" t="str">
        <f t="shared" si="906"/>
        <v/>
      </c>
      <c r="ED1172" t="str">
        <f t="shared" ca="1" si="881"/>
        <v/>
      </c>
      <c r="EE1172" t="str">
        <f t="shared" si="907"/>
        <v/>
      </c>
      <c r="EF1172" t="str">
        <f t="shared" ca="1" si="882"/>
        <v/>
      </c>
      <c r="EG1172" t="str">
        <f t="shared" si="908"/>
        <v/>
      </c>
      <c r="EH1172" t="str">
        <f t="shared" ca="1" si="883"/>
        <v/>
      </c>
      <c r="EI1172" t="str">
        <f t="shared" si="909"/>
        <v/>
      </c>
      <c r="EJ1172" t="str">
        <f t="shared" ca="1" si="884"/>
        <v/>
      </c>
      <c r="EK1172">
        <f t="shared" ca="1" si="885"/>
        <v>342</v>
      </c>
      <c r="EL1172">
        <v>342</v>
      </c>
      <c r="EM1172">
        <v>49054</v>
      </c>
      <c r="EN1172">
        <v>4913</v>
      </c>
      <c r="EO1172">
        <v>13578</v>
      </c>
      <c r="EP1172">
        <v>4006</v>
      </c>
      <c r="EQ1172">
        <v>168751</v>
      </c>
      <c r="ER1172">
        <v>342</v>
      </c>
      <c r="ES1172">
        <v>23145</v>
      </c>
      <c r="ET1172">
        <v>1301</v>
      </c>
      <c r="EU1172">
        <v>2</v>
      </c>
      <c r="EV1172" t="s">
        <v>156</v>
      </c>
      <c r="EW1172">
        <v>1024</v>
      </c>
      <c r="EX1172">
        <v>2</v>
      </c>
      <c r="EY1172">
        <v>48000</v>
      </c>
      <c r="EZ1172">
        <v>-16</v>
      </c>
      <c r="FA1172" t="s">
        <v>170</v>
      </c>
      <c r="FB1172">
        <v>11</v>
      </c>
      <c r="FC1172" t="s">
        <v>171</v>
      </c>
      <c r="FD1172">
        <v>406321</v>
      </c>
      <c r="FE1172">
        <v>401399</v>
      </c>
      <c r="FF1172">
        <v>176815</v>
      </c>
      <c r="FG1172">
        <v>692956</v>
      </c>
      <c r="FH1172">
        <v>694473</v>
      </c>
      <c r="FI1172">
        <v>401370</v>
      </c>
      <c r="FJ1172">
        <v>400055</v>
      </c>
      <c r="FK1172" t="s">
        <v>158</v>
      </c>
      <c r="FL1172">
        <v>396461</v>
      </c>
      <c r="FM1172">
        <v>320215</v>
      </c>
      <c r="FN1172">
        <v>357207</v>
      </c>
      <c r="FO1172">
        <v>7981</v>
      </c>
      <c r="FP1172">
        <v>7973</v>
      </c>
      <c r="FQ1172">
        <v>692206</v>
      </c>
      <c r="FR1172">
        <v>320213</v>
      </c>
      <c r="FS1172">
        <v>320213</v>
      </c>
      <c r="FT1172">
        <v>7979</v>
      </c>
      <c r="FU1172">
        <v>698072</v>
      </c>
      <c r="FV1172">
        <v>696473</v>
      </c>
      <c r="FY1172">
        <v>698414</v>
      </c>
      <c r="FZ1172">
        <v>333794</v>
      </c>
      <c r="GA1172">
        <v>361214</v>
      </c>
      <c r="GB1172">
        <v>334058</v>
      </c>
      <c r="GC1172">
        <v>400056</v>
      </c>
      <c r="GD1172">
        <v>398461</v>
      </c>
      <c r="GE1172">
        <v>401362</v>
      </c>
      <c r="GF1172" t="s">
        <v>158</v>
      </c>
      <c r="GG1172">
        <v>396458</v>
      </c>
      <c r="GH1172">
        <v>692204</v>
      </c>
      <c r="GI1172">
        <v>455376</v>
      </c>
      <c r="GJ1172" t="s">
        <v>172</v>
      </c>
      <c r="GK1172">
        <v>29</v>
      </c>
      <c r="GL1172" t="s">
        <v>994</v>
      </c>
      <c r="GM1172">
        <v>30</v>
      </c>
      <c r="GN1172" t="s">
        <v>182</v>
      </c>
      <c r="GO1172" t="s">
        <v>166</v>
      </c>
      <c r="GP1172">
        <v>1024</v>
      </c>
      <c r="GQ1172">
        <v>-9</v>
      </c>
      <c r="GR1172">
        <v>-326</v>
      </c>
      <c r="GS1172">
        <f t="shared" si="886"/>
        <v>30</v>
      </c>
      <c r="GT1172" t="str">
        <f t="shared" si="887"/>
        <v>test</v>
      </c>
    </row>
    <row r="1173" spans="1:202" x14ac:dyDescent="0.2">
      <c r="A1173">
        <v>96</v>
      </c>
      <c r="B1173">
        <v>96</v>
      </c>
      <c r="C1173">
        <v>2103</v>
      </c>
      <c r="D1173">
        <v>2103</v>
      </c>
      <c r="E1173" t="s">
        <v>155</v>
      </c>
      <c r="F1173" t="s">
        <v>156</v>
      </c>
      <c r="G1173" t="s">
        <v>156</v>
      </c>
      <c r="H1173" t="s">
        <v>156</v>
      </c>
      <c r="I1173">
        <v>0</v>
      </c>
      <c r="J1173" t="s">
        <v>157</v>
      </c>
      <c r="K1173">
        <v>1</v>
      </c>
      <c r="L1173" t="s">
        <v>154</v>
      </c>
      <c r="M1173" t="s">
        <v>154</v>
      </c>
      <c r="N1173" t="s">
        <v>154</v>
      </c>
      <c r="O1173">
        <v>1</v>
      </c>
      <c r="P1173" t="s">
        <v>154</v>
      </c>
      <c r="Q1173" t="s">
        <v>154</v>
      </c>
      <c r="R1173" t="s">
        <v>179</v>
      </c>
      <c r="S1173">
        <v>0</v>
      </c>
      <c r="T1173">
        <v>1</v>
      </c>
      <c r="U1173">
        <v>0</v>
      </c>
      <c r="V1173">
        <v>30</v>
      </c>
      <c r="W1173">
        <v>30</v>
      </c>
      <c r="X1173">
        <v>1</v>
      </c>
      <c r="Y1173">
        <v>13</v>
      </c>
      <c r="Z1173">
        <v>0</v>
      </c>
      <c r="AA1173">
        <v>13</v>
      </c>
      <c r="AB1173">
        <v>1</v>
      </c>
      <c r="AC1173">
        <v>1</v>
      </c>
      <c r="AD1173">
        <v>0</v>
      </c>
      <c r="AE1173">
        <v>0</v>
      </c>
      <c r="AF1173">
        <v>30</v>
      </c>
      <c r="AG1173">
        <v>1</v>
      </c>
      <c r="AH1173">
        <v>1</v>
      </c>
      <c r="AI1173">
        <v>0</v>
      </c>
      <c r="AJ1173">
        <v>30</v>
      </c>
      <c r="AK1173">
        <v>30</v>
      </c>
      <c r="AL1173">
        <v>44</v>
      </c>
      <c r="AM1173">
        <v>1</v>
      </c>
      <c r="AN1173">
        <v>1</v>
      </c>
      <c r="AO1173">
        <v>1</v>
      </c>
      <c r="AP1173">
        <v>13</v>
      </c>
      <c r="AQ1173">
        <v>13</v>
      </c>
      <c r="AR1173">
        <v>13</v>
      </c>
      <c r="AS1173">
        <v>1</v>
      </c>
      <c r="AT1173">
        <v>13</v>
      </c>
      <c r="AU1173">
        <v>30</v>
      </c>
      <c r="AX1173">
        <v>0</v>
      </c>
      <c r="AY1173" t="s">
        <v>159</v>
      </c>
      <c r="AZ1173" t="s">
        <v>773</v>
      </c>
      <c r="BA1173" t="s">
        <v>961</v>
      </c>
      <c r="BB1173" t="s">
        <v>927</v>
      </c>
      <c r="BC1173" t="s">
        <v>161</v>
      </c>
      <c r="BD1173" t="b">
        <v>0</v>
      </c>
      <c r="BE1173">
        <v>7.6</v>
      </c>
      <c r="BF1173" t="b">
        <v>1</v>
      </c>
      <c r="BH1173" t="s">
        <v>928</v>
      </c>
      <c r="BI1173" t="s">
        <v>929</v>
      </c>
      <c r="BJ1173" t="b">
        <v>0</v>
      </c>
      <c r="BK1173" t="s">
        <v>163</v>
      </c>
      <c r="BL1173" t="b">
        <v>0</v>
      </c>
      <c r="BM1173">
        <v>18</v>
      </c>
      <c r="BN1173" t="s">
        <v>164</v>
      </c>
      <c r="BO1173" t="s">
        <v>165</v>
      </c>
      <c r="BP1173" t="s">
        <v>164</v>
      </c>
      <c r="BQ1173" t="s">
        <v>166</v>
      </c>
      <c r="BR1173">
        <v>768</v>
      </c>
      <c r="BS1173" t="s">
        <v>156</v>
      </c>
      <c r="BT1173" t="s">
        <v>174</v>
      </c>
      <c r="BU1173" t="s">
        <v>193</v>
      </c>
      <c r="BV1173" t="s">
        <v>204</v>
      </c>
      <c r="BW1173">
        <v>30</v>
      </c>
      <c r="BX1173">
        <v>2</v>
      </c>
      <c r="BY1173">
        <v>0</v>
      </c>
      <c r="BZ1173">
        <v>6</v>
      </c>
      <c r="CA1173" t="s">
        <v>930</v>
      </c>
      <c r="CB1173" t="s">
        <v>156</v>
      </c>
      <c r="CC1173">
        <v>7</v>
      </c>
      <c r="CD1173" t="b">
        <v>0</v>
      </c>
      <c r="CE1173" t="s">
        <v>168</v>
      </c>
      <c r="CF1173" t="s">
        <v>931</v>
      </c>
      <c r="CG1173">
        <v>35</v>
      </c>
      <c r="CH1173">
        <v>0</v>
      </c>
      <c r="CI1173" t="s">
        <v>963</v>
      </c>
      <c r="CJ1173" t="s">
        <v>169</v>
      </c>
      <c r="CK1173" t="s">
        <v>169</v>
      </c>
      <c r="CL1173" t="s">
        <v>169</v>
      </c>
      <c r="CM1173" t="s">
        <v>169</v>
      </c>
      <c r="CN1173" t="s">
        <v>932</v>
      </c>
      <c r="CO1173" t="s">
        <v>963</v>
      </c>
      <c r="CP1173" t="s">
        <v>169</v>
      </c>
      <c r="CQ1173">
        <v>1</v>
      </c>
      <c r="CR1173">
        <v>1428</v>
      </c>
      <c r="CS1173">
        <f t="shared" si="888"/>
        <v>1428</v>
      </c>
      <c r="CT1173">
        <f t="shared" ca="1" si="863"/>
        <v>1428</v>
      </c>
      <c r="CU1173" t="str">
        <f t="shared" si="889"/>
        <v/>
      </c>
      <c r="CV1173" t="str">
        <f t="shared" ca="1" si="864"/>
        <v/>
      </c>
      <c r="CW1173" t="str">
        <f t="shared" si="890"/>
        <v/>
      </c>
      <c r="CX1173" t="str">
        <f t="shared" ca="1" si="865"/>
        <v/>
      </c>
      <c r="CY1173" t="str">
        <f t="shared" si="891"/>
        <v/>
      </c>
      <c r="CZ1173" t="str">
        <f t="shared" ca="1" si="866"/>
        <v/>
      </c>
      <c r="DA1173" t="str">
        <f t="shared" si="892"/>
        <v/>
      </c>
      <c r="DB1173" t="str">
        <f t="shared" ca="1" si="867"/>
        <v/>
      </c>
      <c r="DC1173" t="str">
        <f t="shared" si="893"/>
        <v/>
      </c>
      <c r="DD1173" t="str">
        <f t="shared" ca="1" si="868"/>
        <v/>
      </c>
      <c r="DE1173" t="str">
        <f t="shared" si="894"/>
        <v/>
      </c>
      <c r="DF1173" t="str">
        <f t="shared" ca="1" si="869"/>
        <v/>
      </c>
      <c r="DG1173" t="str">
        <f t="shared" si="895"/>
        <v/>
      </c>
      <c r="DH1173" t="str">
        <f t="shared" ca="1" si="870"/>
        <v/>
      </c>
      <c r="DI1173" t="str">
        <f t="shared" si="896"/>
        <v/>
      </c>
      <c r="DJ1173" t="str">
        <f t="shared" ca="1" si="871"/>
        <v/>
      </c>
      <c r="DK1173" t="str">
        <f t="shared" si="897"/>
        <v/>
      </c>
      <c r="DL1173" t="str">
        <f t="shared" ca="1" si="872"/>
        <v/>
      </c>
      <c r="DM1173" t="str">
        <f t="shared" si="898"/>
        <v/>
      </c>
      <c r="DN1173" t="str">
        <f t="shared" ca="1" si="873"/>
        <v/>
      </c>
      <c r="DO1173" t="str">
        <f t="shared" si="899"/>
        <v/>
      </c>
      <c r="DP1173" t="str">
        <f t="shared" ca="1" si="874"/>
        <v/>
      </c>
      <c r="DQ1173" t="str">
        <f t="shared" si="900"/>
        <v/>
      </c>
      <c r="DR1173" t="str">
        <f t="shared" ca="1" si="875"/>
        <v/>
      </c>
      <c r="DS1173" t="str">
        <f t="shared" si="901"/>
        <v/>
      </c>
      <c r="DT1173" t="str">
        <f t="shared" ca="1" si="876"/>
        <v/>
      </c>
      <c r="DU1173" t="str">
        <f t="shared" si="902"/>
        <v/>
      </c>
      <c r="DV1173" t="str">
        <f t="shared" ca="1" si="877"/>
        <v/>
      </c>
      <c r="DW1173">
        <f t="shared" si="903"/>
        <v>1428</v>
      </c>
      <c r="DX1173">
        <f t="shared" ca="1" si="878"/>
        <v>1428</v>
      </c>
      <c r="DY1173" t="str">
        <f t="shared" si="904"/>
        <v/>
      </c>
      <c r="DZ1173" t="str">
        <f t="shared" ca="1" si="879"/>
        <v/>
      </c>
      <c r="EA1173" t="str">
        <f t="shared" si="905"/>
        <v/>
      </c>
      <c r="EB1173" t="str">
        <f t="shared" ca="1" si="880"/>
        <v/>
      </c>
      <c r="EC1173" t="str">
        <f t="shared" si="906"/>
        <v/>
      </c>
      <c r="ED1173" t="str">
        <f t="shared" ca="1" si="881"/>
        <v/>
      </c>
      <c r="EE1173" t="str">
        <f t="shared" si="907"/>
        <v/>
      </c>
      <c r="EF1173" t="str">
        <f t="shared" ca="1" si="882"/>
        <v/>
      </c>
      <c r="EG1173" t="str">
        <f t="shared" si="908"/>
        <v/>
      </c>
      <c r="EH1173" t="str">
        <f t="shared" ca="1" si="883"/>
        <v/>
      </c>
      <c r="EI1173" t="str">
        <f t="shared" si="909"/>
        <v/>
      </c>
      <c r="EJ1173" t="str">
        <f t="shared" ca="1" si="884"/>
        <v/>
      </c>
      <c r="EK1173" t="str">
        <f t="shared" ca="1" si="885"/>
        <v/>
      </c>
      <c r="EL1173">
        <v>1428</v>
      </c>
      <c r="EM1173">
        <v>49054</v>
      </c>
      <c r="EN1173">
        <v>4913</v>
      </c>
      <c r="EO1173">
        <v>13578</v>
      </c>
      <c r="EP1173">
        <v>4006</v>
      </c>
      <c r="EQ1173">
        <v>168751</v>
      </c>
      <c r="ER1173">
        <v>1428</v>
      </c>
      <c r="ES1173">
        <v>23145</v>
      </c>
      <c r="ET1173">
        <v>1301</v>
      </c>
      <c r="EU1173">
        <v>2</v>
      </c>
      <c r="EV1173" t="s">
        <v>156</v>
      </c>
      <c r="EW1173">
        <v>1024</v>
      </c>
      <c r="EX1173">
        <v>2</v>
      </c>
      <c r="EY1173">
        <v>48000</v>
      </c>
      <c r="EZ1173">
        <v>-16</v>
      </c>
      <c r="FA1173" t="s">
        <v>170</v>
      </c>
      <c r="FB1173">
        <v>11</v>
      </c>
      <c r="FC1173" t="s">
        <v>171</v>
      </c>
      <c r="FD1173">
        <v>406321</v>
      </c>
      <c r="FE1173">
        <v>401399</v>
      </c>
      <c r="FF1173">
        <v>176815</v>
      </c>
      <c r="FG1173">
        <v>699184</v>
      </c>
      <c r="FH1173">
        <v>700913</v>
      </c>
      <c r="FI1173">
        <v>401370</v>
      </c>
      <c r="FJ1173">
        <v>400055</v>
      </c>
      <c r="FK1173" t="s">
        <v>158</v>
      </c>
      <c r="FL1173">
        <v>396461</v>
      </c>
      <c r="FM1173">
        <v>320215</v>
      </c>
      <c r="FN1173">
        <v>357207</v>
      </c>
      <c r="FO1173">
        <v>7981</v>
      </c>
      <c r="FP1173">
        <v>7973</v>
      </c>
      <c r="FQ1173">
        <v>698434</v>
      </c>
      <c r="FR1173">
        <v>320213</v>
      </c>
      <c r="FS1173">
        <v>320213</v>
      </c>
      <c r="FT1173">
        <v>7979</v>
      </c>
      <c r="FU1173">
        <v>704412</v>
      </c>
      <c r="FV1173">
        <v>702913</v>
      </c>
      <c r="FY1173">
        <v>705840</v>
      </c>
      <c r="FZ1173">
        <v>333794</v>
      </c>
      <c r="GA1173">
        <v>361214</v>
      </c>
      <c r="GB1173">
        <v>334058</v>
      </c>
      <c r="GC1173">
        <v>400056</v>
      </c>
      <c r="GD1173">
        <v>398461</v>
      </c>
      <c r="GE1173">
        <v>401362</v>
      </c>
      <c r="GF1173" t="s">
        <v>158</v>
      </c>
      <c r="GG1173">
        <v>396458</v>
      </c>
      <c r="GH1173">
        <v>698432</v>
      </c>
      <c r="GI1173">
        <v>455376</v>
      </c>
      <c r="GJ1173" t="s">
        <v>172</v>
      </c>
      <c r="GK1173">
        <v>30</v>
      </c>
      <c r="GL1173" t="s">
        <v>995</v>
      </c>
      <c r="GM1173">
        <v>31</v>
      </c>
      <c r="GN1173" t="s">
        <v>182</v>
      </c>
      <c r="GO1173" t="s">
        <v>166</v>
      </c>
      <c r="GP1173">
        <v>1024</v>
      </c>
      <c r="GQ1173">
        <v>-9</v>
      </c>
      <c r="GR1173">
        <v>-326</v>
      </c>
      <c r="GS1173">
        <f t="shared" si="886"/>
        <v>31</v>
      </c>
      <c r="GT1173" t="str">
        <f t="shared" si="887"/>
        <v>test</v>
      </c>
    </row>
    <row r="1174" spans="1:202" x14ac:dyDescent="0.2">
      <c r="A1174">
        <v>96</v>
      </c>
      <c r="B1174">
        <v>96</v>
      </c>
      <c r="C1174">
        <v>2049</v>
      </c>
      <c r="D1174">
        <v>2049</v>
      </c>
      <c r="E1174" t="s">
        <v>155</v>
      </c>
      <c r="F1174" t="s">
        <v>156</v>
      </c>
      <c r="G1174" t="s">
        <v>156</v>
      </c>
      <c r="H1174" t="s">
        <v>156</v>
      </c>
      <c r="I1174">
        <v>0</v>
      </c>
      <c r="J1174" t="s">
        <v>157</v>
      </c>
      <c r="K1174">
        <v>1</v>
      </c>
      <c r="L1174" t="s">
        <v>154</v>
      </c>
      <c r="M1174" t="s">
        <v>154</v>
      </c>
      <c r="N1174" t="s">
        <v>154</v>
      </c>
      <c r="O1174">
        <v>1</v>
      </c>
      <c r="P1174" t="s">
        <v>154</v>
      </c>
      <c r="Q1174" t="s">
        <v>154</v>
      </c>
      <c r="R1174" t="s">
        <v>183</v>
      </c>
      <c r="S1174">
        <v>0</v>
      </c>
      <c r="T1174">
        <v>1</v>
      </c>
      <c r="U1174">
        <v>0</v>
      </c>
      <c r="V1174">
        <v>31</v>
      </c>
      <c r="W1174">
        <v>31</v>
      </c>
      <c r="X1174">
        <v>1</v>
      </c>
      <c r="Y1174">
        <v>13</v>
      </c>
      <c r="Z1174">
        <v>0</v>
      </c>
      <c r="AA1174">
        <v>13</v>
      </c>
      <c r="AB1174">
        <v>1</v>
      </c>
      <c r="AC1174">
        <v>1</v>
      </c>
      <c r="AD1174">
        <v>0</v>
      </c>
      <c r="AE1174">
        <v>0</v>
      </c>
      <c r="AF1174">
        <v>31</v>
      </c>
      <c r="AG1174">
        <v>1</v>
      </c>
      <c r="AH1174">
        <v>1</v>
      </c>
      <c r="AI1174">
        <v>0</v>
      </c>
      <c r="AJ1174">
        <v>31</v>
      </c>
      <c r="AK1174">
        <v>31</v>
      </c>
      <c r="AL1174">
        <v>45</v>
      </c>
      <c r="AM1174">
        <v>1</v>
      </c>
      <c r="AN1174">
        <v>1</v>
      </c>
      <c r="AO1174">
        <v>1</v>
      </c>
      <c r="AP1174">
        <v>13</v>
      </c>
      <c r="AQ1174">
        <v>13</v>
      </c>
      <c r="AR1174">
        <v>13</v>
      </c>
      <c r="AS1174">
        <v>1</v>
      </c>
      <c r="AT1174">
        <v>13</v>
      </c>
      <c r="AU1174">
        <v>31</v>
      </c>
      <c r="AX1174">
        <v>0</v>
      </c>
      <c r="AY1174" t="s">
        <v>159</v>
      </c>
      <c r="AZ1174" t="s">
        <v>773</v>
      </c>
      <c r="BA1174" t="s">
        <v>961</v>
      </c>
      <c r="BB1174" t="s">
        <v>927</v>
      </c>
      <c r="BC1174" t="s">
        <v>161</v>
      </c>
      <c r="BD1174" t="b">
        <v>0</v>
      </c>
      <c r="BE1174" t="s">
        <v>164</v>
      </c>
      <c r="BF1174" t="b">
        <v>1</v>
      </c>
      <c r="BH1174" t="s">
        <v>928</v>
      </c>
      <c r="BI1174" t="s">
        <v>929</v>
      </c>
      <c r="BJ1174" t="b">
        <v>0</v>
      </c>
      <c r="BK1174" t="s">
        <v>163</v>
      </c>
      <c r="BL1174" t="b">
        <v>0</v>
      </c>
      <c r="BM1174">
        <v>18</v>
      </c>
      <c r="BN1174" t="s">
        <v>164</v>
      </c>
      <c r="BO1174" t="s">
        <v>165</v>
      </c>
      <c r="BP1174" t="s">
        <v>164</v>
      </c>
      <c r="BQ1174" t="s">
        <v>166</v>
      </c>
      <c r="BR1174">
        <v>768</v>
      </c>
      <c r="BS1174" t="s">
        <v>156</v>
      </c>
      <c r="BT1174" t="s">
        <v>174</v>
      </c>
      <c r="BU1174" t="s">
        <v>204</v>
      </c>
      <c r="BV1174" t="s">
        <v>190</v>
      </c>
      <c r="BW1174">
        <v>31</v>
      </c>
      <c r="BX1174">
        <v>2</v>
      </c>
      <c r="BY1174">
        <v>0</v>
      </c>
      <c r="BZ1174">
        <v>6</v>
      </c>
      <c r="CA1174" t="s">
        <v>930</v>
      </c>
      <c r="CB1174" t="s">
        <v>156</v>
      </c>
      <c r="CC1174">
        <v>7</v>
      </c>
      <c r="CD1174" t="b">
        <v>0</v>
      </c>
      <c r="CE1174" t="s">
        <v>168</v>
      </c>
      <c r="CF1174" t="s">
        <v>931</v>
      </c>
      <c r="CG1174">
        <v>55</v>
      </c>
      <c r="CH1174">
        <v>0</v>
      </c>
      <c r="CI1174" t="s">
        <v>965</v>
      </c>
      <c r="CJ1174" t="s">
        <v>169</v>
      </c>
      <c r="CK1174" t="s">
        <v>169</v>
      </c>
      <c r="CL1174" t="s">
        <v>169</v>
      </c>
      <c r="CM1174" t="s">
        <v>169</v>
      </c>
      <c r="CN1174" t="s">
        <v>932</v>
      </c>
      <c r="CO1174" t="s">
        <v>965</v>
      </c>
      <c r="CP1174" t="s">
        <v>169</v>
      </c>
      <c r="CQ1174">
        <v>1</v>
      </c>
      <c r="CR1174">
        <v>357</v>
      </c>
      <c r="CS1174" t="str">
        <f t="shared" si="888"/>
        <v/>
      </c>
      <c r="CT1174" t="str">
        <f t="shared" ca="1" si="863"/>
        <v/>
      </c>
      <c r="CU1174" t="str">
        <f t="shared" si="889"/>
        <v/>
      </c>
      <c r="CV1174" t="str">
        <f t="shared" ca="1" si="864"/>
        <v/>
      </c>
      <c r="CW1174" t="str">
        <f t="shared" si="890"/>
        <v/>
      </c>
      <c r="CX1174" t="str">
        <f t="shared" ca="1" si="865"/>
        <v/>
      </c>
      <c r="CY1174" t="str">
        <f t="shared" si="891"/>
        <v/>
      </c>
      <c r="CZ1174" t="str">
        <f t="shared" ca="1" si="866"/>
        <v/>
      </c>
      <c r="DA1174" t="str">
        <f t="shared" si="892"/>
        <v/>
      </c>
      <c r="DB1174" t="str">
        <f t="shared" ca="1" si="867"/>
        <v/>
      </c>
      <c r="DC1174" t="str">
        <f t="shared" si="893"/>
        <v/>
      </c>
      <c r="DD1174" t="str">
        <f t="shared" ca="1" si="868"/>
        <v/>
      </c>
      <c r="DE1174" t="str">
        <f t="shared" si="894"/>
        <v/>
      </c>
      <c r="DF1174" t="str">
        <f t="shared" ca="1" si="869"/>
        <v/>
      </c>
      <c r="DG1174" t="str">
        <f t="shared" si="895"/>
        <v/>
      </c>
      <c r="DH1174" t="str">
        <f t="shared" ca="1" si="870"/>
        <v/>
      </c>
      <c r="DI1174" t="str">
        <f t="shared" si="896"/>
        <v/>
      </c>
      <c r="DJ1174" t="str">
        <f t="shared" ca="1" si="871"/>
        <v/>
      </c>
      <c r="DK1174" t="str">
        <f t="shared" si="897"/>
        <v/>
      </c>
      <c r="DL1174" t="str">
        <f t="shared" ca="1" si="872"/>
        <v/>
      </c>
      <c r="DM1174" t="str">
        <f t="shared" si="898"/>
        <v/>
      </c>
      <c r="DN1174" t="str">
        <f t="shared" ca="1" si="873"/>
        <v/>
      </c>
      <c r="DO1174" t="str">
        <f t="shared" si="899"/>
        <v/>
      </c>
      <c r="DP1174" t="str">
        <f t="shared" ca="1" si="874"/>
        <v/>
      </c>
      <c r="DQ1174" t="str">
        <f t="shared" si="900"/>
        <v/>
      </c>
      <c r="DR1174" t="str">
        <f t="shared" ca="1" si="875"/>
        <v/>
      </c>
      <c r="DS1174" t="str">
        <f t="shared" si="901"/>
        <v/>
      </c>
      <c r="DT1174" t="str">
        <f t="shared" ca="1" si="876"/>
        <v/>
      </c>
      <c r="DU1174" t="str">
        <f t="shared" si="902"/>
        <v/>
      </c>
      <c r="DV1174" t="str">
        <f t="shared" ca="1" si="877"/>
        <v/>
      </c>
      <c r="DW1174" t="str">
        <f t="shared" si="903"/>
        <v/>
      </c>
      <c r="DX1174" t="str">
        <f t="shared" ca="1" si="878"/>
        <v/>
      </c>
      <c r="DY1174" t="str">
        <f t="shared" si="904"/>
        <v/>
      </c>
      <c r="DZ1174" t="str">
        <f t="shared" ca="1" si="879"/>
        <v/>
      </c>
      <c r="EA1174" t="str">
        <f t="shared" si="905"/>
        <v/>
      </c>
      <c r="EB1174" t="str">
        <f t="shared" ca="1" si="880"/>
        <v/>
      </c>
      <c r="EC1174" t="str">
        <f t="shared" si="906"/>
        <v/>
      </c>
      <c r="ED1174" t="str">
        <f t="shared" ca="1" si="881"/>
        <v/>
      </c>
      <c r="EE1174" t="str">
        <f t="shared" si="907"/>
        <v/>
      </c>
      <c r="EF1174" t="str">
        <f t="shared" ca="1" si="882"/>
        <v/>
      </c>
      <c r="EG1174" t="str">
        <f t="shared" si="908"/>
        <v/>
      </c>
      <c r="EH1174" t="str">
        <f t="shared" ca="1" si="883"/>
        <v/>
      </c>
      <c r="EI1174" t="str">
        <f t="shared" si="909"/>
        <v/>
      </c>
      <c r="EJ1174" t="str">
        <f t="shared" ca="1" si="884"/>
        <v/>
      </c>
      <c r="EK1174" t="str">
        <f t="shared" ca="1" si="885"/>
        <v/>
      </c>
      <c r="EL1174" t="s">
        <v>924</v>
      </c>
      <c r="EM1174">
        <v>49054</v>
      </c>
      <c r="EN1174">
        <v>4913</v>
      </c>
      <c r="EO1174">
        <v>13578</v>
      </c>
      <c r="EP1174">
        <v>4006</v>
      </c>
      <c r="EQ1174">
        <v>168751</v>
      </c>
      <c r="ER1174">
        <v>357</v>
      </c>
      <c r="ES1174">
        <v>23145</v>
      </c>
      <c r="ET1174">
        <v>1301</v>
      </c>
      <c r="EU1174">
        <v>2</v>
      </c>
      <c r="EV1174" t="s">
        <v>156</v>
      </c>
      <c r="EW1174">
        <v>1024</v>
      </c>
      <c r="EX1174">
        <v>2</v>
      </c>
      <c r="EY1174">
        <v>48000</v>
      </c>
      <c r="EZ1174">
        <v>-16</v>
      </c>
      <c r="FA1174" t="s">
        <v>170</v>
      </c>
      <c r="FB1174">
        <v>11</v>
      </c>
      <c r="FC1174" t="s">
        <v>171</v>
      </c>
      <c r="FD1174">
        <v>406321</v>
      </c>
      <c r="FE1174">
        <v>401399</v>
      </c>
      <c r="FF1174">
        <v>176815</v>
      </c>
      <c r="FG1174">
        <v>706617</v>
      </c>
      <c r="FH1174">
        <v>708123</v>
      </c>
      <c r="FI1174">
        <v>401370</v>
      </c>
      <c r="FJ1174">
        <v>400055</v>
      </c>
      <c r="FK1174" t="s">
        <v>158</v>
      </c>
      <c r="FL1174">
        <v>396461</v>
      </c>
      <c r="FM1174">
        <v>320215</v>
      </c>
      <c r="FN1174">
        <v>357207</v>
      </c>
      <c r="FO1174">
        <v>7981</v>
      </c>
      <c r="FP1174">
        <v>7973</v>
      </c>
      <c r="FQ1174">
        <v>705867</v>
      </c>
      <c r="FR1174">
        <v>320213</v>
      </c>
      <c r="FS1174">
        <v>320213</v>
      </c>
      <c r="FT1174">
        <v>7979</v>
      </c>
      <c r="FU1174">
        <v>711712</v>
      </c>
      <c r="FV1174">
        <v>710123</v>
      </c>
      <c r="FY1174">
        <v>712070</v>
      </c>
      <c r="FZ1174">
        <v>333794</v>
      </c>
      <c r="GA1174">
        <v>361214</v>
      </c>
      <c r="GB1174">
        <v>334058</v>
      </c>
      <c r="GC1174">
        <v>400056</v>
      </c>
      <c r="GD1174">
        <v>398461</v>
      </c>
      <c r="GE1174">
        <v>401362</v>
      </c>
      <c r="GF1174" t="s">
        <v>158</v>
      </c>
      <c r="GG1174">
        <v>396458</v>
      </c>
      <c r="GH1174">
        <v>705866</v>
      </c>
      <c r="GI1174">
        <v>455376</v>
      </c>
      <c r="GJ1174" t="s">
        <v>172</v>
      </c>
      <c r="GK1174">
        <v>31</v>
      </c>
      <c r="GL1174" t="s">
        <v>996</v>
      </c>
      <c r="GM1174">
        <v>32</v>
      </c>
      <c r="GN1174" t="s">
        <v>185</v>
      </c>
      <c r="GO1174" t="s">
        <v>166</v>
      </c>
      <c r="GP1174">
        <v>1024</v>
      </c>
      <c r="GQ1174">
        <v>-9</v>
      </c>
      <c r="GR1174">
        <v>-326</v>
      </c>
      <c r="GS1174">
        <f t="shared" si="886"/>
        <v>32</v>
      </c>
      <c r="GT1174" t="str">
        <f t="shared" si="887"/>
        <v>test</v>
      </c>
    </row>
    <row r="1175" spans="1:202" x14ac:dyDescent="0.2">
      <c r="A1175">
        <v>96</v>
      </c>
      <c r="B1175">
        <v>96</v>
      </c>
      <c r="C1175">
        <v>2005</v>
      </c>
      <c r="D1175">
        <v>2005</v>
      </c>
      <c r="E1175" t="s">
        <v>155</v>
      </c>
      <c r="F1175" t="s">
        <v>156</v>
      </c>
      <c r="G1175" t="s">
        <v>156</v>
      </c>
      <c r="H1175" t="s">
        <v>156</v>
      </c>
      <c r="I1175">
        <v>0</v>
      </c>
      <c r="J1175" t="s">
        <v>157</v>
      </c>
      <c r="K1175">
        <v>1</v>
      </c>
      <c r="L1175" t="s">
        <v>154</v>
      </c>
      <c r="M1175" t="s">
        <v>154</v>
      </c>
      <c r="N1175" t="s">
        <v>154</v>
      </c>
      <c r="O1175">
        <v>1</v>
      </c>
      <c r="P1175" t="s">
        <v>154</v>
      </c>
      <c r="Q1175" t="s">
        <v>154</v>
      </c>
      <c r="R1175" t="s">
        <v>179</v>
      </c>
      <c r="S1175">
        <v>0</v>
      </c>
      <c r="T1175">
        <v>1</v>
      </c>
      <c r="U1175">
        <v>0</v>
      </c>
      <c r="V1175">
        <v>32</v>
      </c>
      <c r="W1175">
        <v>32</v>
      </c>
      <c r="X1175">
        <v>1</v>
      </c>
      <c r="Y1175">
        <v>13</v>
      </c>
      <c r="Z1175">
        <v>0</v>
      </c>
      <c r="AA1175">
        <v>13</v>
      </c>
      <c r="AB1175">
        <v>1</v>
      </c>
      <c r="AC1175">
        <v>1</v>
      </c>
      <c r="AD1175">
        <v>0</v>
      </c>
      <c r="AE1175">
        <v>0</v>
      </c>
      <c r="AF1175">
        <v>32</v>
      </c>
      <c r="AG1175">
        <v>1</v>
      </c>
      <c r="AH1175">
        <v>1</v>
      </c>
      <c r="AI1175">
        <v>0</v>
      </c>
      <c r="AJ1175">
        <v>32</v>
      </c>
      <c r="AK1175">
        <v>32</v>
      </c>
      <c r="AL1175">
        <v>46</v>
      </c>
      <c r="AM1175">
        <v>1</v>
      </c>
      <c r="AN1175">
        <v>1</v>
      </c>
      <c r="AO1175">
        <v>1</v>
      </c>
      <c r="AP1175">
        <v>13</v>
      </c>
      <c r="AQ1175">
        <v>13</v>
      </c>
      <c r="AR1175">
        <v>13</v>
      </c>
      <c r="AS1175">
        <v>1</v>
      </c>
      <c r="AT1175">
        <v>13</v>
      </c>
      <c r="AU1175">
        <v>32</v>
      </c>
      <c r="AX1175">
        <v>0</v>
      </c>
      <c r="AY1175" t="s">
        <v>159</v>
      </c>
      <c r="AZ1175" t="s">
        <v>773</v>
      </c>
      <c r="BA1175" t="s">
        <v>961</v>
      </c>
      <c r="BB1175" t="s">
        <v>927</v>
      </c>
      <c r="BC1175" t="s">
        <v>161</v>
      </c>
      <c r="BD1175" t="b">
        <v>0</v>
      </c>
      <c r="BE1175">
        <v>1.03</v>
      </c>
      <c r="BF1175" t="b">
        <v>1</v>
      </c>
      <c r="BH1175" t="s">
        <v>928</v>
      </c>
      <c r="BI1175" t="s">
        <v>929</v>
      </c>
      <c r="BJ1175" t="b">
        <v>0</v>
      </c>
      <c r="BK1175" t="s">
        <v>163</v>
      </c>
      <c r="BL1175" t="b">
        <v>0</v>
      </c>
      <c r="BM1175">
        <v>18</v>
      </c>
      <c r="BN1175" t="s">
        <v>164</v>
      </c>
      <c r="BO1175" t="s">
        <v>165</v>
      </c>
      <c r="BP1175" t="s">
        <v>164</v>
      </c>
      <c r="BQ1175" t="s">
        <v>166</v>
      </c>
      <c r="BR1175">
        <v>768</v>
      </c>
      <c r="BS1175" t="s">
        <v>156</v>
      </c>
      <c r="BT1175" t="s">
        <v>174</v>
      </c>
      <c r="BU1175" t="s">
        <v>186</v>
      </c>
      <c r="BV1175" t="s">
        <v>188</v>
      </c>
      <c r="BW1175">
        <v>32</v>
      </c>
      <c r="BX1175">
        <v>2</v>
      </c>
      <c r="BY1175">
        <v>0</v>
      </c>
      <c r="BZ1175">
        <v>6</v>
      </c>
      <c r="CA1175" t="s">
        <v>930</v>
      </c>
      <c r="CB1175" t="s">
        <v>156</v>
      </c>
      <c r="CC1175">
        <v>7</v>
      </c>
      <c r="CD1175" t="b">
        <v>0</v>
      </c>
      <c r="CE1175" t="s">
        <v>168</v>
      </c>
      <c r="CF1175" t="s">
        <v>931</v>
      </c>
      <c r="CG1175">
        <v>16</v>
      </c>
      <c r="CH1175">
        <v>0</v>
      </c>
      <c r="CI1175" t="s">
        <v>963</v>
      </c>
      <c r="CJ1175" t="s">
        <v>169</v>
      </c>
      <c r="CK1175" t="s">
        <v>169</v>
      </c>
      <c r="CL1175" t="s">
        <v>169</v>
      </c>
      <c r="CM1175" t="s">
        <v>169</v>
      </c>
      <c r="CN1175" t="s">
        <v>932</v>
      </c>
      <c r="CO1175" t="s">
        <v>963</v>
      </c>
      <c r="CP1175" t="s">
        <v>169</v>
      </c>
      <c r="CQ1175">
        <v>1</v>
      </c>
      <c r="CR1175">
        <v>599</v>
      </c>
      <c r="CS1175">
        <f t="shared" si="888"/>
        <v>599</v>
      </c>
      <c r="CT1175">
        <f t="shared" ca="1" si="863"/>
        <v>599</v>
      </c>
      <c r="CU1175">
        <f t="shared" si="889"/>
        <v>599</v>
      </c>
      <c r="CV1175">
        <f t="shared" ca="1" si="864"/>
        <v>599</v>
      </c>
      <c r="CW1175" t="str">
        <f t="shared" si="890"/>
        <v/>
      </c>
      <c r="CX1175" t="str">
        <f t="shared" ca="1" si="865"/>
        <v/>
      </c>
      <c r="CY1175" t="str">
        <f t="shared" si="891"/>
        <v/>
      </c>
      <c r="CZ1175" t="str">
        <f t="shared" ca="1" si="866"/>
        <v/>
      </c>
      <c r="DA1175" t="str">
        <f t="shared" si="892"/>
        <v/>
      </c>
      <c r="DB1175" t="str">
        <f t="shared" ca="1" si="867"/>
        <v/>
      </c>
      <c r="DC1175" t="str">
        <f t="shared" si="893"/>
        <v/>
      </c>
      <c r="DD1175" t="str">
        <f t="shared" ca="1" si="868"/>
        <v/>
      </c>
      <c r="DE1175" t="str">
        <f t="shared" si="894"/>
        <v/>
      </c>
      <c r="DF1175" t="str">
        <f t="shared" ca="1" si="869"/>
        <v/>
      </c>
      <c r="DG1175" t="str">
        <f t="shared" si="895"/>
        <v/>
      </c>
      <c r="DH1175" t="str">
        <f t="shared" ca="1" si="870"/>
        <v/>
      </c>
      <c r="DI1175" t="str">
        <f t="shared" si="896"/>
        <v/>
      </c>
      <c r="DJ1175" t="str">
        <f t="shared" ca="1" si="871"/>
        <v/>
      </c>
      <c r="DK1175" t="str">
        <f t="shared" si="897"/>
        <v/>
      </c>
      <c r="DL1175" t="str">
        <f t="shared" ca="1" si="872"/>
        <v/>
      </c>
      <c r="DM1175" t="str">
        <f t="shared" si="898"/>
        <v/>
      </c>
      <c r="DN1175" t="str">
        <f t="shared" ca="1" si="873"/>
        <v/>
      </c>
      <c r="DO1175" t="str">
        <f t="shared" si="899"/>
        <v/>
      </c>
      <c r="DP1175" t="str">
        <f t="shared" ca="1" si="874"/>
        <v/>
      </c>
      <c r="DQ1175" t="str">
        <f t="shared" si="900"/>
        <v/>
      </c>
      <c r="DR1175" t="str">
        <f t="shared" ca="1" si="875"/>
        <v/>
      </c>
      <c r="DS1175" t="str">
        <f t="shared" si="901"/>
        <v/>
      </c>
      <c r="DT1175" t="str">
        <f t="shared" ca="1" si="876"/>
        <v/>
      </c>
      <c r="DU1175" t="str">
        <f t="shared" si="902"/>
        <v/>
      </c>
      <c r="DV1175" t="str">
        <f t="shared" ca="1" si="877"/>
        <v/>
      </c>
      <c r="DW1175" t="str">
        <f t="shared" si="903"/>
        <v/>
      </c>
      <c r="DX1175" t="str">
        <f t="shared" ca="1" si="878"/>
        <v/>
      </c>
      <c r="DY1175" t="str">
        <f t="shared" si="904"/>
        <v/>
      </c>
      <c r="DZ1175" t="str">
        <f t="shared" ca="1" si="879"/>
        <v/>
      </c>
      <c r="EA1175" t="str">
        <f t="shared" si="905"/>
        <v/>
      </c>
      <c r="EB1175" t="str">
        <f t="shared" ca="1" si="880"/>
        <v/>
      </c>
      <c r="EC1175" t="str">
        <f t="shared" si="906"/>
        <v/>
      </c>
      <c r="ED1175" t="str">
        <f t="shared" ca="1" si="881"/>
        <v/>
      </c>
      <c r="EE1175" t="str">
        <f t="shared" si="907"/>
        <v/>
      </c>
      <c r="EF1175" t="str">
        <f t="shared" ca="1" si="882"/>
        <v/>
      </c>
      <c r="EG1175" t="str">
        <f t="shared" si="908"/>
        <v/>
      </c>
      <c r="EH1175" t="str">
        <f t="shared" ca="1" si="883"/>
        <v/>
      </c>
      <c r="EI1175" t="str">
        <f t="shared" si="909"/>
        <v/>
      </c>
      <c r="EJ1175" t="str">
        <f t="shared" ca="1" si="884"/>
        <v/>
      </c>
      <c r="EK1175">
        <f t="shared" ca="1" si="885"/>
        <v>599</v>
      </c>
      <c r="EL1175">
        <v>599</v>
      </c>
      <c r="EM1175">
        <v>49054</v>
      </c>
      <c r="EN1175">
        <v>4913</v>
      </c>
      <c r="EO1175">
        <v>13578</v>
      </c>
      <c r="EP1175">
        <v>4006</v>
      </c>
      <c r="EQ1175">
        <v>168751</v>
      </c>
      <c r="ER1175">
        <v>599</v>
      </c>
      <c r="ES1175">
        <v>23145</v>
      </c>
      <c r="ET1175">
        <v>1301</v>
      </c>
      <c r="EU1175">
        <v>2</v>
      </c>
      <c r="EV1175" t="s">
        <v>156</v>
      </c>
      <c r="EW1175">
        <v>1024</v>
      </c>
      <c r="EX1175">
        <v>2</v>
      </c>
      <c r="EY1175">
        <v>48000</v>
      </c>
      <c r="EZ1175">
        <v>-16</v>
      </c>
      <c r="FA1175" t="s">
        <v>170</v>
      </c>
      <c r="FB1175">
        <v>11</v>
      </c>
      <c r="FC1175" t="s">
        <v>171</v>
      </c>
      <c r="FD1175">
        <v>406321</v>
      </c>
      <c r="FE1175">
        <v>401399</v>
      </c>
      <c r="FF1175">
        <v>176815</v>
      </c>
      <c r="FG1175">
        <v>712848</v>
      </c>
      <c r="FH1175">
        <v>714393</v>
      </c>
      <c r="FI1175">
        <v>401370</v>
      </c>
      <c r="FJ1175">
        <v>400055</v>
      </c>
      <c r="FK1175" t="s">
        <v>158</v>
      </c>
      <c r="FL1175">
        <v>396461</v>
      </c>
      <c r="FM1175">
        <v>320215</v>
      </c>
      <c r="FN1175">
        <v>357207</v>
      </c>
      <c r="FO1175">
        <v>7981</v>
      </c>
      <c r="FP1175">
        <v>7973</v>
      </c>
      <c r="FQ1175">
        <v>712098</v>
      </c>
      <c r="FR1175">
        <v>320213</v>
      </c>
      <c r="FS1175">
        <v>320213</v>
      </c>
      <c r="FT1175">
        <v>7979</v>
      </c>
      <c r="FU1175">
        <v>717702</v>
      </c>
      <c r="FV1175">
        <v>716393</v>
      </c>
      <c r="FY1175">
        <v>718302</v>
      </c>
      <c r="FZ1175">
        <v>333794</v>
      </c>
      <c r="GA1175">
        <v>361214</v>
      </c>
      <c r="GB1175">
        <v>334058</v>
      </c>
      <c r="GC1175">
        <v>400056</v>
      </c>
      <c r="GD1175">
        <v>398461</v>
      </c>
      <c r="GE1175">
        <v>401362</v>
      </c>
      <c r="GF1175" t="s">
        <v>158</v>
      </c>
      <c r="GG1175">
        <v>396458</v>
      </c>
      <c r="GH1175">
        <v>712097</v>
      </c>
      <c r="GI1175">
        <v>455376</v>
      </c>
      <c r="GJ1175" t="s">
        <v>172</v>
      </c>
      <c r="GK1175">
        <v>32</v>
      </c>
      <c r="GL1175" t="s">
        <v>997</v>
      </c>
      <c r="GM1175">
        <v>33</v>
      </c>
      <c r="GN1175" t="s">
        <v>182</v>
      </c>
      <c r="GO1175" t="s">
        <v>166</v>
      </c>
      <c r="GP1175">
        <v>1024</v>
      </c>
      <c r="GQ1175">
        <v>-9</v>
      </c>
      <c r="GR1175">
        <v>-326</v>
      </c>
      <c r="GS1175">
        <f t="shared" si="886"/>
        <v>33</v>
      </c>
      <c r="GT1175" t="str">
        <f t="shared" si="887"/>
        <v>test</v>
      </c>
    </row>
    <row r="1176" spans="1:202" x14ac:dyDescent="0.2">
      <c r="A1176">
        <v>97</v>
      </c>
      <c r="B1176">
        <v>97</v>
      </c>
      <c r="C1176">
        <v>1971</v>
      </c>
      <c r="D1176">
        <v>1971</v>
      </c>
      <c r="E1176" t="s">
        <v>155</v>
      </c>
      <c r="F1176" t="s">
        <v>156</v>
      </c>
      <c r="G1176" t="s">
        <v>156</v>
      </c>
      <c r="H1176" t="s">
        <v>156</v>
      </c>
      <c r="I1176">
        <v>0</v>
      </c>
      <c r="J1176" t="s">
        <v>157</v>
      </c>
      <c r="K1176">
        <v>1</v>
      </c>
      <c r="L1176" t="s">
        <v>154</v>
      </c>
      <c r="M1176" t="s">
        <v>154</v>
      </c>
      <c r="N1176" t="s">
        <v>154</v>
      </c>
      <c r="O1176">
        <v>1</v>
      </c>
      <c r="P1176" t="s">
        <v>154</v>
      </c>
      <c r="Q1176" t="s">
        <v>154</v>
      </c>
      <c r="R1176" t="s">
        <v>179</v>
      </c>
      <c r="S1176">
        <v>0</v>
      </c>
      <c r="T1176">
        <v>1</v>
      </c>
      <c r="U1176">
        <v>0</v>
      </c>
      <c r="V1176">
        <v>33</v>
      </c>
      <c r="W1176">
        <v>33</v>
      </c>
      <c r="X1176">
        <v>1</v>
      </c>
      <c r="Y1176">
        <v>13</v>
      </c>
      <c r="Z1176">
        <v>0</v>
      </c>
      <c r="AA1176">
        <v>13</v>
      </c>
      <c r="AB1176">
        <v>1</v>
      </c>
      <c r="AC1176">
        <v>1</v>
      </c>
      <c r="AD1176">
        <v>0</v>
      </c>
      <c r="AE1176">
        <v>0</v>
      </c>
      <c r="AF1176">
        <v>33</v>
      </c>
      <c r="AG1176">
        <v>1</v>
      </c>
      <c r="AH1176">
        <v>1</v>
      </c>
      <c r="AI1176">
        <v>0</v>
      </c>
      <c r="AJ1176">
        <v>33</v>
      </c>
      <c r="AK1176">
        <v>33</v>
      </c>
      <c r="AL1176">
        <v>47</v>
      </c>
      <c r="AM1176">
        <v>1</v>
      </c>
      <c r="AN1176">
        <v>1</v>
      </c>
      <c r="AO1176">
        <v>1</v>
      </c>
      <c r="AP1176">
        <v>13</v>
      </c>
      <c r="AQ1176">
        <v>13</v>
      </c>
      <c r="AR1176">
        <v>13</v>
      </c>
      <c r="AS1176">
        <v>1</v>
      </c>
      <c r="AT1176">
        <v>13</v>
      </c>
      <c r="AU1176">
        <v>33</v>
      </c>
      <c r="AX1176">
        <v>0</v>
      </c>
      <c r="AY1176" t="s">
        <v>159</v>
      </c>
      <c r="AZ1176" t="s">
        <v>773</v>
      </c>
      <c r="BA1176" t="s">
        <v>961</v>
      </c>
      <c r="BB1176" t="s">
        <v>927</v>
      </c>
      <c r="BC1176" t="s">
        <v>161</v>
      </c>
      <c r="BD1176" t="b">
        <v>0</v>
      </c>
      <c r="BE1176">
        <v>8.93</v>
      </c>
      <c r="BF1176" t="b">
        <v>1</v>
      </c>
      <c r="BH1176" t="s">
        <v>928</v>
      </c>
      <c r="BI1176" t="s">
        <v>929</v>
      </c>
      <c r="BJ1176" t="b">
        <v>0</v>
      </c>
      <c r="BK1176" t="s">
        <v>163</v>
      </c>
      <c r="BL1176" t="b">
        <v>0</v>
      </c>
      <c r="BM1176">
        <v>18</v>
      </c>
      <c r="BN1176" t="s">
        <v>164</v>
      </c>
      <c r="BO1176" t="s">
        <v>165</v>
      </c>
      <c r="BP1176" t="s">
        <v>164</v>
      </c>
      <c r="BQ1176" t="s">
        <v>166</v>
      </c>
      <c r="BR1176">
        <v>768</v>
      </c>
      <c r="BS1176" t="s">
        <v>156</v>
      </c>
      <c r="BT1176" t="s">
        <v>174</v>
      </c>
      <c r="BU1176" t="s">
        <v>186</v>
      </c>
      <c r="BV1176" t="s">
        <v>181</v>
      </c>
      <c r="BW1176">
        <v>33</v>
      </c>
      <c r="BX1176">
        <v>2</v>
      </c>
      <c r="BY1176">
        <v>0</v>
      </c>
      <c r="BZ1176">
        <v>6</v>
      </c>
      <c r="CA1176" t="s">
        <v>930</v>
      </c>
      <c r="CB1176" t="s">
        <v>156</v>
      </c>
      <c r="CC1176">
        <v>7</v>
      </c>
      <c r="CD1176" t="b">
        <v>0</v>
      </c>
      <c r="CE1176" t="s">
        <v>168</v>
      </c>
      <c r="CF1176" t="s">
        <v>931</v>
      </c>
      <c r="CG1176">
        <v>30</v>
      </c>
      <c r="CH1176">
        <v>0</v>
      </c>
      <c r="CI1176" t="s">
        <v>963</v>
      </c>
      <c r="CJ1176" t="s">
        <v>169</v>
      </c>
      <c r="CK1176" t="s">
        <v>169</v>
      </c>
      <c r="CL1176" t="s">
        <v>169</v>
      </c>
      <c r="CM1176" t="s">
        <v>169</v>
      </c>
      <c r="CN1176" t="s">
        <v>932</v>
      </c>
      <c r="CO1176" t="s">
        <v>963</v>
      </c>
      <c r="CP1176" t="s">
        <v>169</v>
      </c>
      <c r="CQ1176">
        <v>1</v>
      </c>
      <c r="CR1176">
        <v>865</v>
      </c>
      <c r="CS1176">
        <f t="shared" si="888"/>
        <v>865</v>
      </c>
      <c r="CT1176">
        <f t="shared" ca="1" si="863"/>
        <v>865</v>
      </c>
      <c r="CU1176" t="str">
        <f t="shared" si="889"/>
        <v/>
      </c>
      <c r="CV1176" t="str">
        <f t="shared" ca="1" si="864"/>
        <v/>
      </c>
      <c r="CW1176" t="str">
        <f t="shared" si="890"/>
        <v/>
      </c>
      <c r="CX1176" t="str">
        <f t="shared" ca="1" si="865"/>
        <v/>
      </c>
      <c r="CY1176" t="str">
        <f t="shared" si="891"/>
        <v/>
      </c>
      <c r="CZ1176" t="str">
        <f t="shared" ca="1" si="866"/>
        <v/>
      </c>
      <c r="DA1176" t="str">
        <f t="shared" si="892"/>
        <v/>
      </c>
      <c r="DB1176" t="str">
        <f t="shared" ca="1" si="867"/>
        <v/>
      </c>
      <c r="DC1176" t="str">
        <f t="shared" si="893"/>
        <v/>
      </c>
      <c r="DD1176" t="str">
        <f t="shared" ca="1" si="868"/>
        <v/>
      </c>
      <c r="DE1176" t="str">
        <f t="shared" si="894"/>
        <v/>
      </c>
      <c r="DF1176" t="str">
        <f t="shared" ca="1" si="869"/>
        <v/>
      </c>
      <c r="DG1176" t="str">
        <f t="shared" si="895"/>
        <v/>
      </c>
      <c r="DH1176" t="str">
        <f t="shared" ca="1" si="870"/>
        <v/>
      </c>
      <c r="DI1176" t="str">
        <f t="shared" si="896"/>
        <v/>
      </c>
      <c r="DJ1176" t="str">
        <f t="shared" ca="1" si="871"/>
        <v/>
      </c>
      <c r="DK1176" t="str">
        <f t="shared" si="897"/>
        <v/>
      </c>
      <c r="DL1176" t="str">
        <f t="shared" ca="1" si="872"/>
        <v/>
      </c>
      <c r="DM1176" t="str">
        <f t="shared" si="898"/>
        <v/>
      </c>
      <c r="DN1176" t="str">
        <f t="shared" ca="1" si="873"/>
        <v/>
      </c>
      <c r="DO1176" t="str">
        <f t="shared" si="899"/>
        <v/>
      </c>
      <c r="DP1176" t="str">
        <f t="shared" ca="1" si="874"/>
        <v/>
      </c>
      <c r="DQ1176" t="str">
        <f t="shared" si="900"/>
        <v/>
      </c>
      <c r="DR1176" t="str">
        <f t="shared" ca="1" si="875"/>
        <v/>
      </c>
      <c r="DS1176" t="str">
        <f t="shared" si="901"/>
        <v/>
      </c>
      <c r="DT1176" t="str">
        <f t="shared" ca="1" si="876"/>
        <v/>
      </c>
      <c r="DU1176" t="str">
        <f t="shared" si="902"/>
        <v/>
      </c>
      <c r="DV1176" t="str">
        <f t="shared" ca="1" si="877"/>
        <v/>
      </c>
      <c r="DW1176" t="str">
        <f t="shared" si="903"/>
        <v/>
      </c>
      <c r="DX1176" t="str">
        <f t="shared" ca="1" si="878"/>
        <v/>
      </c>
      <c r="DY1176" t="str">
        <f t="shared" si="904"/>
        <v/>
      </c>
      <c r="DZ1176" t="str">
        <f t="shared" ca="1" si="879"/>
        <v/>
      </c>
      <c r="EA1176">
        <f t="shared" si="905"/>
        <v>865</v>
      </c>
      <c r="EB1176">
        <f t="shared" ca="1" si="880"/>
        <v>865</v>
      </c>
      <c r="EC1176" t="str">
        <f t="shared" si="906"/>
        <v/>
      </c>
      <c r="ED1176" t="str">
        <f t="shared" ca="1" si="881"/>
        <v/>
      </c>
      <c r="EE1176" t="str">
        <f t="shared" si="907"/>
        <v/>
      </c>
      <c r="EF1176" t="str">
        <f t="shared" ca="1" si="882"/>
        <v/>
      </c>
      <c r="EG1176" t="str">
        <f t="shared" si="908"/>
        <v/>
      </c>
      <c r="EH1176" t="str">
        <f t="shared" ca="1" si="883"/>
        <v/>
      </c>
      <c r="EI1176" t="str">
        <f t="shared" si="909"/>
        <v/>
      </c>
      <c r="EJ1176" t="str">
        <f t="shared" ca="1" si="884"/>
        <v/>
      </c>
      <c r="EK1176">
        <f t="shared" ca="1" si="885"/>
        <v>865</v>
      </c>
      <c r="EL1176">
        <v>865</v>
      </c>
      <c r="EM1176">
        <v>49054</v>
      </c>
      <c r="EN1176">
        <v>4913</v>
      </c>
      <c r="EO1176">
        <v>13578</v>
      </c>
      <c r="EP1176">
        <v>4006</v>
      </c>
      <c r="EQ1176">
        <v>168751</v>
      </c>
      <c r="ER1176">
        <v>865</v>
      </c>
      <c r="ES1176">
        <v>23145</v>
      </c>
      <c r="ET1176">
        <v>1301</v>
      </c>
      <c r="EU1176">
        <v>2</v>
      </c>
      <c r="EV1176" t="s">
        <v>156</v>
      </c>
      <c r="EW1176">
        <v>1024</v>
      </c>
      <c r="EX1176">
        <v>2</v>
      </c>
      <c r="EY1176">
        <v>48000</v>
      </c>
      <c r="EZ1176">
        <v>-16</v>
      </c>
      <c r="FA1176" t="s">
        <v>170</v>
      </c>
      <c r="FB1176">
        <v>11</v>
      </c>
      <c r="FC1176" t="s">
        <v>171</v>
      </c>
      <c r="FD1176">
        <v>406321</v>
      </c>
      <c r="FE1176">
        <v>401399</v>
      </c>
      <c r="FF1176">
        <v>176815</v>
      </c>
      <c r="FG1176">
        <v>719076</v>
      </c>
      <c r="FH1176">
        <v>720623</v>
      </c>
      <c r="FI1176">
        <v>401370</v>
      </c>
      <c r="FJ1176">
        <v>400055</v>
      </c>
      <c r="FK1176" t="s">
        <v>158</v>
      </c>
      <c r="FL1176">
        <v>396461</v>
      </c>
      <c r="FM1176">
        <v>320215</v>
      </c>
      <c r="FN1176">
        <v>357207</v>
      </c>
      <c r="FO1176">
        <v>7981</v>
      </c>
      <c r="FP1176">
        <v>7973</v>
      </c>
      <c r="FQ1176">
        <v>718326</v>
      </c>
      <c r="FR1176">
        <v>320213</v>
      </c>
      <c r="FS1176">
        <v>320213</v>
      </c>
      <c r="FT1176">
        <v>7979</v>
      </c>
      <c r="FU1176">
        <v>724212</v>
      </c>
      <c r="FV1176">
        <v>722623</v>
      </c>
      <c r="FY1176">
        <v>725078</v>
      </c>
      <c r="FZ1176">
        <v>333794</v>
      </c>
      <c r="GA1176">
        <v>361214</v>
      </c>
      <c r="GB1176">
        <v>334058</v>
      </c>
      <c r="GC1176">
        <v>400056</v>
      </c>
      <c r="GD1176">
        <v>398461</v>
      </c>
      <c r="GE1176">
        <v>401362</v>
      </c>
      <c r="GF1176" t="s">
        <v>158</v>
      </c>
      <c r="GG1176">
        <v>396458</v>
      </c>
      <c r="GH1176">
        <v>718325</v>
      </c>
      <c r="GI1176">
        <v>455376</v>
      </c>
      <c r="GJ1176" t="s">
        <v>172</v>
      </c>
      <c r="GK1176">
        <v>33</v>
      </c>
      <c r="GL1176" t="s">
        <v>998</v>
      </c>
      <c r="GM1176">
        <v>34</v>
      </c>
      <c r="GN1176" t="s">
        <v>182</v>
      </c>
      <c r="GO1176" t="s">
        <v>166</v>
      </c>
      <c r="GP1176">
        <v>1024</v>
      </c>
      <c r="GQ1176">
        <v>-9</v>
      </c>
      <c r="GR1176">
        <v>-326</v>
      </c>
      <c r="GS1176">
        <f t="shared" si="886"/>
        <v>34</v>
      </c>
      <c r="GT1176" t="str">
        <f t="shared" si="887"/>
        <v>test</v>
      </c>
    </row>
    <row r="1177" spans="1:202" x14ac:dyDescent="0.2">
      <c r="A1177">
        <v>97</v>
      </c>
      <c r="B1177">
        <v>97</v>
      </c>
      <c r="C1177">
        <v>1960</v>
      </c>
      <c r="D1177">
        <v>1960</v>
      </c>
      <c r="E1177" t="s">
        <v>155</v>
      </c>
      <c r="F1177" t="s">
        <v>156</v>
      </c>
      <c r="G1177" t="s">
        <v>156</v>
      </c>
      <c r="H1177" t="s">
        <v>156</v>
      </c>
      <c r="I1177">
        <v>0</v>
      </c>
      <c r="J1177" t="s">
        <v>157</v>
      </c>
      <c r="K1177">
        <v>1</v>
      </c>
      <c r="L1177" t="s">
        <v>154</v>
      </c>
      <c r="M1177" t="s">
        <v>154</v>
      </c>
      <c r="N1177" t="s">
        <v>154</v>
      </c>
      <c r="O1177">
        <v>1</v>
      </c>
      <c r="P1177" t="s">
        <v>154</v>
      </c>
      <c r="Q1177" t="s">
        <v>154</v>
      </c>
      <c r="R1177" t="s">
        <v>183</v>
      </c>
      <c r="S1177">
        <v>0</v>
      </c>
      <c r="T1177">
        <v>1</v>
      </c>
      <c r="U1177">
        <v>0</v>
      </c>
      <c r="V1177">
        <v>34</v>
      </c>
      <c r="W1177">
        <v>34</v>
      </c>
      <c r="X1177">
        <v>1</v>
      </c>
      <c r="Y1177">
        <v>13</v>
      </c>
      <c r="Z1177">
        <v>0</v>
      </c>
      <c r="AA1177">
        <v>13</v>
      </c>
      <c r="AB1177">
        <v>1</v>
      </c>
      <c r="AC1177">
        <v>1</v>
      </c>
      <c r="AD1177">
        <v>0</v>
      </c>
      <c r="AE1177">
        <v>0</v>
      </c>
      <c r="AF1177">
        <v>34</v>
      </c>
      <c r="AG1177">
        <v>1</v>
      </c>
      <c r="AH1177">
        <v>1</v>
      </c>
      <c r="AI1177">
        <v>0</v>
      </c>
      <c r="AJ1177">
        <v>34</v>
      </c>
      <c r="AK1177">
        <v>34</v>
      </c>
      <c r="AL1177">
        <v>48</v>
      </c>
      <c r="AM1177">
        <v>1</v>
      </c>
      <c r="AN1177">
        <v>1</v>
      </c>
      <c r="AO1177">
        <v>1</v>
      </c>
      <c r="AP1177">
        <v>13</v>
      </c>
      <c r="AQ1177">
        <v>13</v>
      </c>
      <c r="AR1177">
        <v>13</v>
      </c>
      <c r="AS1177">
        <v>1</v>
      </c>
      <c r="AT1177">
        <v>13</v>
      </c>
      <c r="AU1177">
        <v>34</v>
      </c>
      <c r="AX1177">
        <v>0</v>
      </c>
      <c r="AY1177" t="s">
        <v>159</v>
      </c>
      <c r="AZ1177" t="s">
        <v>773</v>
      </c>
      <c r="BA1177" t="s">
        <v>961</v>
      </c>
      <c r="BB1177" t="s">
        <v>927</v>
      </c>
      <c r="BC1177" t="s">
        <v>161</v>
      </c>
      <c r="BD1177" t="b">
        <v>0</v>
      </c>
      <c r="BE1177" t="s">
        <v>164</v>
      </c>
      <c r="BF1177" t="b">
        <v>1</v>
      </c>
      <c r="BH1177" t="s">
        <v>928</v>
      </c>
      <c r="BI1177" t="s">
        <v>929</v>
      </c>
      <c r="BJ1177" t="b">
        <v>0</v>
      </c>
      <c r="BK1177" t="s">
        <v>163</v>
      </c>
      <c r="BL1177" t="b">
        <v>0</v>
      </c>
      <c r="BM1177">
        <v>18</v>
      </c>
      <c r="BN1177" t="s">
        <v>164</v>
      </c>
      <c r="BO1177" t="s">
        <v>165</v>
      </c>
      <c r="BP1177" t="s">
        <v>164</v>
      </c>
      <c r="BQ1177" t="s">
        <v>166</v>
      </c>
      <c r="BR1177">
        <v>768</v>
      </c>
      <c r="BS1177" t="s">
        <v>156</v>
      </c>
      <c r="BT1177" t="s">
        <v>174</v>
      </c>
      <c r="BU1177" t="s">
        <v>193</v>
      </c>
      <c r="BV1177" t="s">
        <v>194</v>
      </c>
      <c r="BW1177">
        <v>34</v>
      </c>
      <c r="BX1177">
        <v>2</v>
      </c>
      <c r="BY1177">
        <v>0</v>
      </c>
      <c r="BZ1177">
        <v>6</v>
      </c>
      <c r="CA1177" t="s">
        <v>930</v>
      </c>
      <c r="CB1177" t="s">
        <v>156</v>
      </c>
      <c r="CC1177">
        <v>7</v>
      </c>
      <c r="CD1177" t="b">
        <v>0</v>
      </c>
      <c r="CE1177" t="s">
        <v>168</v>
      </c>
      <c r="CF1177" t="s">
        <v>931</v>
      </c>
      <c r="CG1177">
        <v>61</v>
      </c>
      <c r="CH1177">
        <v>0</v>
      </c>
      <c r="CI1177" t="s">
        <v>965</v>
      </c>
      <c r="CJ1177" t="s">
        <v>169</v>
      </c>
      <c r="CK1177" t="s">
        <v>169</v>
      </c>
      <c r="CL1177" t="s">
        <v>169</v>
      </c>
      <c r="CM1177" t="s">
        <v>169</v>
      </c>
      <c r="CN1177" t="s">
        <v>932</v>
      </c>
      <c r="CO1177" t="s">
        <v>965</v>
      </c>
      <c r="CP1177" t="s">
        <v>169</v>
      </c>
      <c r="CQ1177">
        <v>1</v>
      </c>
      <c r="CR1177">
        <v>1578</v>
      </c>
      <c r="CS1177" t="str">
        <f t="shared" si="888"/>
        <v/>
      </c>
      <c r="CT1177" t="str">
        <f t="shared" ca="1" si="863"/>
        <v/>
      </c>
      <c r="CU1177" t="str">
        <f t="shared" si="889"/>
        <v/>
      </c>
      <c r="CV1177" t="str">
        <f t="shared" ca="1" si="864"/>
        <v/>
      </c>
      <c r="CW1177" t="str">
        <f t="shared" si="890"/>
        <v/>
      </c>
      <c r="CX1177" t="str">
        <f t="shared" ca="1" si="865"/>
        <v/>
      </c>
      <c r="CY1177" t="str">
        <f t="shared" si="891"/>
        <v/>
      </c>
      <c r="CZ1177" t="str">
        <f t="shared" ca="1" si="866"/>
        <v/>
      </c>
      <c r="DA1177" t="str">
        <f t="shared" si="892"/>
        <v/>
      </c>
      <c r="DB1177" t="str">
        <f t="shared" ca="1" si="867"/>
        <v/>
      </c>
      <c r="DC1177" t="str">
        <f t="shared" si="893"/>
        <v/>
      </c>
      <c r="DD1177" t="str">
        <f t="shared" ca="1" si="868"/>
        <v/>
      </c>
      <c r="DE1177" t="str">
        <f t="shared" si="894"/>
        <v/>
      </c>
      <c r="DF1177" t="str">
        <f t="shared" ca="1" si="869"/>
        <v/>
      </c>
      <c r="DG1177" t="str">
        <f t="shared" si="895"/>
        <v/>
      </c>
      <c r="DH1177" t="str">
        <f t="shared" ca="1" si="870"/>
        <v/>
      </c>
      <c r="DI1177" t="str">
        <f t="shared" si="896"/>
        <v/>
      </c>
      <c r="DJ1177" t="str">
        <f t="shared" ca="1" si="871"/>
        <v/>
      </c>
      <c r="DK1177" t="str">
        <f t="shared" si="897"/>
        <v/>
      </c>
      <c r="DL1177" t="str">
        <f t="shared" ca="1" si="872"/>
        <v/>
      </c>
      <c r="DM1177" t="str">
        <f t="shared" si="898"/>
        <v/>
      </c>
      <c r="DN1177" t="str">
        <f t="shared" ca="1" si="873"/>
        <v/>
      </c>
      <c r="DO1177" t="str">
        <f t="shared" si="899"/>
        <v/>
      </c>
      <c r="DP1177" t="str">
        <f t="shared" ca="1" si="874"/>
        <v/>
      </c>
      <c r="DQ1177" t="str">
        <f t="shared" si="900"/>
        <v/>
      </c>
      <c r="DR1177" t="str">
        <f t="shared" ca="1" si="875"/>
        <v/>
      </c>
      <c r="DS1177" t="str">
        <f t="shared" si="901"/>
        <v/>
      </c>
      <c r="DT1177" t="str">
        <f t="shared" ca="1" si="876"/>
        <v/>
      </c>
      <c r="DU1177" t="str">
        <f t="shared" si="902"/>
        <v/>
      </c>
      <c r="DV1177" t="str">
        <f t="shared" ca="1" si="877"/>
        <v/>
      </c>
      <c r="DW1177" t="str">
        <f t="shared" si="903"/>
        <v/>
      </c>
      <c r="DX1177" t="str">
        <f t="shared" ca="1" si="878"/>
        <v/>
      </c>
      <c r="DY1177" t="str">
        <f t="shared" si="904"/>
        <v/>
      </c>
      <c r="DZ1177" t="str">
        <f t="shared" ca="1" si="879"/>
        <v/>
      </c>
      <c r="EA1177" t="str">
        <f t="shared" si="905"/>
        <v/>
      </c>
      <c r="EB1177" t="str">
        <f t="shared" ca="1" si="880"/>
        <v/>
      </c>
      <c r="EC1177" t="str">
        <f t="shared" si="906"/>
        <v/>
      </c>
      <c r="ED1177" t="str">
        <f t="shared" ca="1" si="881"/>
        <v/>
      </c>
      <c r="EE1177" t="str">
        <f t="shared" si="907"/>
        <v/>
      </c>
      <c r="EF1177" t="str">
        <f t="shared" ca="1" si="882"/>
        <v/>
      </c>
      <c r="EG1177" t="str">
        <f t="shared" si="908"/>
        <v/>
      </c>
      <c r="EH1177" t="str">
        <f t="shared" ca="1" si="883"/>
        <v/>
      </c>
      <c r="EI1177" t="str">
        <f t="shared" si="909"/>
        <v/>
      </c>
      <c r="EJ1177" t="str">
        <f t="shared" ca="1" si="884"/>
        <v/>
      </c>
      <c r="EK1177" t="str">
        <f t="shared" ca="1" si="885"/>
        <v/>
      </c>
      <c r="EL1177" t="s">
        <v>924</v>
      </c>
      <c r="EM1177">
        <v>49054</v>
      </c>
      <c r="EN1177">
        <v>4913</v>
      </c>
      <c r="EO1177">
        <v>13578</v>
      </c>
      <c r="EP1177">
        <v>4006</v>
      </c>
      <c r="EQ1177">
        <v>168751</v>
      </c>
      <c r="ER1177">
        <v>1578</v>
      </c>
      <c r="ES1177">
        <v>23145</v>
      </c>
      <c r="ET1177">
        <v>1301</v>
      </c>
      <c r="EU1177">
        <v>2</v>
      </c>
      <c r="EV1177" t="s">
        <v>156</v>
      </c>
      <c r="EW1177">
        <v>1024</v>
      </c>
      <c r="EX1177">
        <v>2</v>
      </c>
      <c r="EY1177">
        <v>48000</v>
      </c>
      <c r="EZ1177">
        <v>-16</v>
      </c>
      <c r="FA1177" t="s">
        <v>170</v>
      </c>
      <c r="FB1177">
        <v>11</v>
      </c>
      <c r="FC1177" t="s">
        <v>171</v>
      </c>
      <c r="FD1177">
        <v>406321</v>
      </c>
      <c r="FE1177">
        <v>401399</v>
      </c>
      <c r="FF1177">
        <v>176815</v>
      </c>
      <c r="FG1177">
        <v>725847</v>
      </c>
      <c r="FH1177">
        <v>727563</v>
      </c>
      <c r="FI1177">
        <v>401370</v>
      </c>
      <c r="FJ1177">
        <v>400055</v>
      </c>
      <c r="FK1177" t="s">
        <v>158</v>
      </c>
      <c r="FL1177">
        <v>396461</v>
      </c>
      <c r="FM1177">
        <v>320215</v>
      </c>
      <c r="FN1177">
        <v>357207</v>
      </c>
      <c r="FO1177">
        <v>7981</v>
      </c>
      <c r="FP1177">
        <v>7973</v>
      </c>
      <c r="FQ1177">
        <v>725097</v>
      </c>
      <c r="FR1177">
        <v>320213</v>
      </c>
      <c r="FS1177">
        <v>320213</v>
      </c>
      <c r="FT1177">
        <v>7979</v>
      </c>
      <c r="FU1177">
        <v>731572</v>
      </c>
      <c r="FV1177">
        <v>729563</v>
      </c>
      <c r="FY1177">
        <v>733150</v>
      </c>
      <c r="FZ1177">
        <v>333794</v>
      </c>
      <c r="GA1177">
        <v>361214</v>
      </c>
      <c r="GB1177">
        <v>334058</v>
      </c>
      <c r="GC1177">
        <v>400056</v>
      </c>
      <c r="GD1177">
        <v>398461</v>
      </c>
      <c r="GE1177">
        <v>401362</v>
      </c>
      <c r="GF1177" t="s">
        <v>158</v>
      </c>
      <c r="GG1177">
        <v>396458</v>
      </c>
      <c r="GH1177">
        <v>725096</v>
      </c>
      <c r="GI1177">
        <v>455376</v>
      </c>
      <c r="GJ1177" t="s">
        <v>172</v>
      </c>
      <c r="GK1177">
        <v>34</v>
      </c>
      <c r="GL1177" t="s">
        <v>999</v>
      </c>
      <c r="GM1177">
        <v>35</v>
      </c>
      <c r="GN1177" t="s">
        <v>185</v>
      </c>
      <c r="GO1177" t="s">
        <v>166</v>
      </c>
      <c r="GP1177">
        <v>1024</v>
      </c>
      <c r="GQ1177">
        <v>-9</v>
      </c>
      <c r="GR1177">
        <v>-326</v>
      </c>
      <c r="GS1177">
        <f t="shared" si="886"/>
        <v>35</v>
      </c>
      <c r="GT1177" t="str">
        <f t="shared" si="887"/>
        <v>test</v>
      </c>
    </row>
    <row r="1178" spans="1:202" x14ac:dyDescent="0.2">
      <c r="A1178">
        <v>97</v>
      </c>
      <c r="B1178">
        <v>97</v>
      </c>
      <c r="C1178">
        <v>1927</v>
      </c>
      <c r="D1178">
        <v>1927</v>
      </c>
      <c r="E1178" t="s">
        <v>155</v>
      </c>
      <c r="F1178" t="s">
        <v>156</v>
      </c>
      <c r="G1178" t="s">
        <v>156</v>
      </c>
      <c r="H1178" t="s">
        <v>156</v>
      </c>
      <c r="I1178">
        <v>0</v>
      </c>
      <c r="J1178" t="s">
        <v>157</v>
      </c>
      <c r="K1178">
        <v>1</v>
      </c>
      <c r="L1178" t="s">
        <v>154</v>
      </c>
      <c r="M1178" t="s">
        <v>154</v>
      </c>
      <c r="N1178" t="s">
        <v>154</v>
      </c>
      <c r="O1178">
        <v>1</v>
      </c>
      <c r="P1178" t="s">
        <v>154</v>
      </c>
      <c r="Q1178" t="s">
        <v>154</v>
      </c>
      <c r="R1178" t="s">
        <v>183</v>
      </c>
      <c r="S1178">
        <v>0</v>
      </c>
      <c r="T1178">
        <v>1</v>
      </c>
      <c r="U1178">
        <v>0</v>
      </c>
      <c r="V1178">
        <v>35</v>
      </c>
      <c r="W1178">
        <v>35</v>
      </c>
      <c r="X1178">
        <v>1</v>
      </c>
      <c r="Y1178">
        <v>13</v>
      </c>
      <c r="Z1178">
        <v>0</v>
      </c>
      <c r="AA1178">
        <v>13</v>
      </c>
      <c r="AB1178">
        <v>1</v>
      </c>
      <c r="AC1178">
        <v>1</v>
      </c>
      <c r="AD1178">
        <v>0</v>
      </c>
      <c r="AE1178">
        <v>0</v>
      </c>
      <c r="AF1178">
        <v>35</v>
      </c>
      <c r="AG1178">
        <v>1</v>
      </c>
      <c r="AH1178">
        <v>1</v>
      </c>
      <c r="AI1178">
        <v>0</v>
      </c>
      <c r="AJ1178">
        <v>35</v>
      </c>
      <c r="AK1178">
        <v>35</v>
      </c>
      <c r="AL1178">
        <v>49</v>
      </c>
      <c r="AM1178">
        <v>1</v>
      </c>
      <c r="AN1178">
        <v>1</v>
      </c>
      <c r="AO1178">
        <v>1</v>
      </c>
      <c r="AP1178">
        <v>13</v>
      </c>
      <c r="AQ1178">
        <v>13</v>
      </c>
      <c r="AR1178">
        <v>13</v>
      </c>
      <c r="AS1178">
        <v>1</v>
      </c>
      <c r="AT1178">
        <v>13</v>
      </c>
      <c r="AU1178">
        <v>35</v>
      </c>
      <c r="AX1178">
        <v>0</v>
      </c>
      <c r="AY1178" t="s">
        <v>159</v>
      </c>
      <c r="AZ1178" t="s">
        <v>773</v>
      </c>
      <c r="BA1178" t="s">
        <v>961</v>
      </c>
      <c r="BB1178" t="s">
        <v>927</v>
      </c>
      <c r="BC1178" t="s">
        <v>161</v>
      </c>
      <c r="BD1178" t="b">
        <v>0</v>
      </c>
      <c r="BE1178" t="s">
        <v>164</v>
      </c>
      <c r="BF1178" t="b">
        <v>1</v>
      </c>
      <c r="BH1178" t="s">
        <v>928</v>
      </c>
      <c r="BI1178" t="s">
        <v>929</v>
      </c>
      <c r="BJ1178" t="b">
        <v>0</v>
      </c>
      <c r="BK1178" t="s">
        <v>163</v>
      </c>
      <c r="BL1178" t="b">
        <v>0</v>
      </c>
      <c r="BM1178">
        <v>18</v>
      </c>
      <c r="BN1178" t="s">
        <v>164</v>
      </c>
      <c r="BO1178" t="s">
        <v>165</v>
      </c>
      <c r="BP1178" t="s">
        <v>164</v>
      </c>
      <c r="BQ1178" t="s">
        <v>166</v>
      </c>
      <c r="BR1178">
        <v>768</v>
      </c>
      <c r="BS1178" t="s">
        <v>156</v>
      </c>
      <c r="BT1178" t="s">
        <v>174</v>
      </c>
      <c r="BU1178" t="s">
        <v>193</v>
      </c>
      <c r="BV1178" t="s">
        <v>187</v>
      </c>
      <c r="BW1178">
        <v>35</v>
      </c>
      <c r="BX1178">
        <v>2</v>
      </c>
      <c r="BY1178">
        <v>0</v>
      </c>
      <c r="BZ1178">
        <v>6</v>
      </c>
      <c r="CA1178" t="s">
        <v>930</v>
      </c>
      <c r="CB1178" t="s">
        <v>156</v>
      </c>
      <c r="CC1178">
        <v>7</v>
      </c>
      <c r="CD1178" t="b">
        <v>0</v>
      </c>
      <c r="CE1178" t="s">
        <v>168</v>
      </c>
      <c r="CF1178" t="s">
        <v>931</v>
      </c>
      <c r="CG1178">
        <v>77</v>
      </c>
      <c r="CH1178">
        <v>0</v>
      </c>
      <c r="CI1178" t="s">
        <v>965</v>
      </c>
      <c r="CJ1178" t="s">
        <v>169</v>
      </c>
      <c r="CK1178" t="s">
        <v>169</v>
      </c>
      <c r="CL1178" t="s">
        <v>169</v>
      </c>
      <c r="CM1178" t="s">
        <v>169</v>
      </c>
      <c r="CN1178" t="s">
        <v>932</v>
      </c>
      <c r="CO1178" t="s">
        <v>965</v>
      </c>
      <c r="CP1178" t="s">
        <v>169</v>
      </c>
      <c r="CQ1178">
        <v>1</v>
      </c>
      <c r="CR1178">
        <v>779</v>
      </c>
      <c r="CS1178" t="str">
        <f t="shared" si="888"/>
        <v/>
      </c>
      <c r="CT1178" t="str">
        <f t="shared" ca="1" si="863"/>
        <v/>
      </c>
      <c r="CU1178" t="str">
        <f t="shared" si="889"/>
        <v/>
      </c>
      <c r="CV1178" t="str">
        <f t="shared" ca="1" si="864"/>
        <v/>
      </c>
      <c r="CW1178" t="str">
        <f t="shared" si="890"/>
        <v/>
      </c>
      <c r="CX1178" t="str">
        <f t="shared" ca="1" si="865"/>
        <v/>
      </c>
      <c r="CY1178" t="str">
        <f t="shared" si="891"/>
        <v/>
      </c>
      <c r="CZ1178" t="str">
        <f t="shared" ca="1" si="866"/>
        <v/>
      </c>
      <c r="DA1178" t="str">
        <f t="shared" si="892"/>
        <v/>
      </c>
      <c r="DB1178" t="str">
        <f t="shared" ca="1" si="867"/>
        <v/>
      </c>
      <c r="DC1178" t="str">
        <f t="shared" si="893"/>
        <v/>
      </c>
      <c r="DD1178" t="str">
        <f t="shared" ca="1" si="868"/>
        <v/>
      </c>
      <c r="DE1178" t="str">
        <f t="shared" si="894"/>
        <v/>
      </c>
      <c r="DF1178" t="str">
        <f t="shared" ca="1" si="869"/>
        <v/>
      </c>
      <c r="DG1178" t="str">
        <f t="shared" si="895"/>
        <v/>
      </c>
      <c r="DH1178" t="str">
        <f t="shared" ca="1" si="870"/>
        <v/>
      </c>
      <c r="DI1178" t="str">
        <f t="shared" si="896"/>
        <v/>
      </c>
      <c r="DJ1178" t="str">
        <f t="shared" ca="1" si="871"/>
        <v/>
      </c>
      <c r="DK1178" t="str">
        <f t="shared" si="897"/>
        <v/>
      </c>
      <c r="DL1178" t="str">
        <f t="shared" ca="1" si="872"/>
        <v/>
      </c>
      <c r="DM1178" t="str">
        <f t="shared" si="898"/>
        <v/>
      </c>
      <c r="DN1178" t="str">
        <f t="shared" ca="1" si="873"/>
        <v/>
      </c>
      <c r="DO1178" t="str">
        <f t="shared" si="899"/>
        <v/>
      </c>
      <c r="DP1178" t="str">
        <f t="shared" ca="1" si="874"/>
        <v/>
      </c>
      <c r="DQ1178" t="str">
        <f t="shared" si="900"/>
        <v/>
      </c>
      <c r="DR1178" t="str">
        <f t="shared" ca="1" si="875"/>
        <v/>
      </c>
      <c r="DS1178" t="str">
        <f t="shared" si="901"/>
        <v/>
      </c>
      <c r="DT1178" t="str">
        <f t="shared" ca="1" si="876"/>
        <v/>
      </c>
      <c r="DU1178" t="str">
        <f t="shared" si="902"/>
        <v/>
      </c>
      <c r="DV1178" t="str">
        <f t="shared" ca="1" si="877"/>
        <v/>
      </c>
      <c r="DW1178" t="str">
        <f t="shared" si="903"/>
        <v/>
      </c>
      <c r="DX1178" t="str">
        <f t="shared" ca="1" si="878"/>
        <v/>
      </c>
      <c r="DY1178" t="str">
        <f t="shared" si="904"/>
        <v/>
      </c>
      <c r="DZ1178" t="str">
        <f t="shared" ca="1" si="879"/>
        <v/>
      </c>
      <c r="EA1178" t="str">
        <f t="shared" si="905"/>
        <v/>
      </c>
      <c r="EB1178" t="str">
        <f t="shared" ca="1" si="880"/>
        <v/>
      </c>
      <c r="EC1178" t="str">
        <f t="shared" si="906"/>
        <v/>
      </c>
      <c r="ED1178" t="str">
        <f t="shared" ca="1" si="881"/>
        <v/>
      </c>
      <c r="EE1178" t="str">
        <f t="shared" si="907"/>
        <v/>
      </c>
      <c r="EF1178" t="str">
        <f t="shared" ca="1" si="882"/>
        <v/>
      </c>
      <c r="EG1178" t="str">
        <f t="shared" si="908"/>
        <v/>
      </c>
      <c r="EH1178" t="str">
        <f t="shared" ca="1" si="883"/>
        <v/>
      </c>
      <c r="EI1178" t="str">
        <f t="shared" si="909"/>
        <v/>
      </c>
      <c r="EJ1178" t="str">
        <f t="shared" ca="1" si="884"/>
        <v/>
      </c>
      <c r="EK1178" t="str">
        <f t="shared" ca="1" si="885"/>
        <v/>
      </c>
      <c r="EL1178" t="s">
        <v>924</v>
      </c>
      <c r="EM1178">
        <v>49054</v>
      </c>
      <c r="EN1178">
        <v>4913</v>
      </c>
      <c r="EO1178">
        <v>13578</v>
      </c>
      <c r="EP1178">
        <v>4006</v>
      </c>
      <c r="EQ1178">
        <v>168751</v>
      </c>
      <c r="ER1178">
        <v>779</v>
      </c>
      <c r="ES1178">
        <v>23145</v>
      </c>
      <c r="ET1178">
        <v>1301</v>
      </c>
      <c r="EU1178">
        <v>2</v>
      </c>
      <c r="EV1178" t="s">
        <v>156</v>
      </c>
      <c r="EW1178">
        <v>1024</v>
      </c>
      <c r="EX1178">
        <v>2</v>
      </c>
      <c r="EY1178">
        <v>48000</v>
      </c>
      <c r="EZ1178">
        <v>-16</v>
      </c>
      <c r="FA1178" t="s">
        <v>170</v>
      </c>
      <c r="FB1178">
        <v>11</v>
      </c>
      <c r="FC1178" t="s">
        <v>171</v>
      </c>
      <c r="FD1178">
        <v>406321</v>
      </c>
      <c r="FE1178">
        <v>401399</v>
      </c>
      <c r="FF1178">
        <v>176815</v>
      </c>
      <c r="FG1178">
        <v>733931</v>
      </c>
      <c r="FH1178">
        <v>735643</v>
      </c>
      <c r="FI1178">
        <v>401370</v>
      </c>
      <c r="FJ1178">
        <v>400055</v>
      </c>
      <c r="FK1178" t="s">
        <v>158</v>
      </c>
      <c r="FL1178">
        <v>396461</v>
      </c>
      <c r="FM1178">
        <v>320215</v>
      </c>
      <c r="FN1178">
        <v>357207</v>
      </c>
      <c r="FO1178">
        <v>7981</v>
      </c>
      <c r="FP1178">
        <v>7973</v>
      </c>
      <c r="FQ1178">
        <v>733181</v>
      </c>
      <c r="FR1178">
        <v>320213</v>
      </c>
      <c r="FS1178">
        <v>320213</v>
      </c>
      <c r="FT1178">
        <v>7979</v>
      </c>
      <c r="FU1178">
        <v>739872</v>
      </c>
      <c r="FV1178">
        <v>737643</v>
      </c>
      <c r="FY1178">
        <v>740652</v>
      </c>
      <c r="FZ1178">
        <v>333794</v>
      </c>
      <c r="GA1178">
        <v>361214</v>
      </c>
      <c r="GB1178">
        <v>334058</v>
      </c>
      <c r="GC1178">
        <v>400056</v>
      </c>
      <c r="GD1178">
        <v>398461</v>
      </c>
      <c r="GE1178">
        <v>401362</v>
      </c>
      <c r="GF1178" t="s">
        <v>158</v>
      </c>
      <c r="GG1178">
        <v>396458</v>
      </c>
      <c r="GH1178">
        <v>733179</v>
      </c>
      <c r="GI1178">
        <v>455376</v>
      </c>
      <c r="GJ1178" t="s">
        <v>172</v>
      </c>
      <c r="GK1178">
        <v>35</v>
      </c>
      <c r="GL1178" t="s">
        <v>1000</v>
      </c>
      <c r="GM1178">
        <v>36</v>
      </c>
      <c r="GN1178" t="s">
        <v>185</v>
      </c>
      <c r="GO1178" t="s">
        <v>166</v>
      </c>
      <c r="GP1178">
        <v>1024</v>
      </c>
      <c r="GQ1178">
        <v>-9</v>
      </c>
      <c r="GR1178">
        <v>-326</v>
      </c>
      <c r="GS1178">
        <f t="shared" si="886"/>
        <v>36</v>
      </c>
      <c r="GT1178" t="str">
        <f t="shared" si="887"/>
        <v>test</v>
      </c>
    </row>
    <row r="1179" spans="1:202" x14ac:dyDescent="0.2">
      <c r="A1179">
        <v>97</v>
      </c>
      <c r="B1179">
        <v>97</v>
      </c>
      <c r="C1179">
        <v>1897</v>
      </c>
      <c r="D1179">
        <v>1897</v>
      </c>
      <c r="E1179" t="s">
        <v>155</v>
      </c>
      <c r="F1179" t="s">
        <v>156</v>
      </c>
      <c r="G1179" t="s">
        <v>156</v>
      </c>
      <c r="H1179" t="s">
        <v>156</v>
      </c>
      <c r="I1179">
        <v>0</v>
      </c>
      <c r="J1179" t="s">
        <v>157</v>
      </c>
      <c r="K1179">
        <v>1</v>
      </c>
      <c r="L1179" t="s">
        <v>154</v>
      </c>
      <c r="M1179" t="s">
        <v>154</v>
      </c>
      <c r="N1179" t="s">
        <v>154</v>
      </c>
      <c r="O1179">
        <v>1</v>
      </c>
      <c r="P1179" t="s">
        <v>154</v>
      </c>
      <c r="Q1179" t="s">
        <v>154</v>
      </c>
      <c r="R1179" t="s">
        <v>179</v>
      </c>
      <c r="S1179">
        <v>0</v>
      </c>
      <c r="T1179">
        <v>1</v>
      </c>
      <c r="U1179">
        <v>0</v>
      </c>
      <c r="V1179">
        <v>36</v>
      </c>
      <c r="W1179">
        <v>36</v>
      </c>
      <c r="X1179">
        <v>1</v>
      </c>
      <c r="Y1179">
        <v>13</v>
      </c>
      <c r="Z1179">
        <v>0</v>
      </c>
      <c r="AA1179">
        <v>13</v>
      </c>
      <c r="AB1179">
        <v>1</v>
      </c>
      <c r="AC1179">
        <v>1</v>
      </c>
      <c r="AD1179">
        <v>0</v>
      </c>
      <c r="AE1179">
        <v>0</v>
      </c>
      <c r="AF1179">
        <v>36</v>
      </c>
      <c r="AG1179">
        <v>1</v>
      </c>
      <c r="AH1179">
        <v>1</v>
      </c>
      <c r="AI1179">
        <v>0</v>
      </c>
      <c r="AJ1179">
        <v>36</v>
      </c>
      <c r="AK1179">
        <v>36</v>
      </c>
      <c r="AL1179">
        <v>50</v>
      </c>
      <c r="AM1179">
        <v>1</v>
      </c>
      <c r="AN1179">
        <v>1</v>
      </c>
      <c r="AO1179">
        <v>1</v>
      </c>
      <c r="AP1179">
        <v>13</v>
      </c>
      <c r="AQ1179">
        <v>13</v>
      </c>
      <c r="AR1179">
        <v>13</v>
      </c>
      <c r="AS1179">
        <v>1</v>
      </c>
      <c r="AT1179">
        <v>13</v>
      </c>
      <c r="AU1179">
        <v>36</v>
      </c>
      <c r="AX1179">
        <v>0</v>
      </c>
      <c r="AY1179" t="s">
        <v>159</v>
      </c>
      <c r="AZ1179" t="s">
        <v>773</v>
      </c>
      <c r="BA1179" t="s">
        <v>961</v>
      </c>
      <c r="BB1179" t="s">
        <v>927</v>
      </c>
      <c r="BC1179" t="s">
        <v>161</v>
      </c>
      <c r="BD1179" t="b">
        <v>0</v>
      </c>
      <c r="BE1179">
        <v>1.03</v>
      </c>
      <c r="BF1179" t="b">
        <v>1</v>
      </c>
      <c r="BH1179" t="s">
        <v>928</v>
      </c>
      <c r="BI1179" t="s">
        <v>929</v>
      </c>
      <c r="BJ1179" t="b">
        <v>0</v>
      </c>
      <c r="BK1179" t="s">
        <v>163</v>
      </c>
      <c r="BL1179" t="b">
        <v>0</v>
      </c>
      <c r="BM1179">
        <v>18</v>
      </c>
      <c r="BN1179" t="s">
        <v>164</v>
      </c>
      <c r="BO1179" t="s">
        <v>165</v>
      </c>
      <c r="BP1179" t="s">
        <v>164</v>
      </c>
      <c r="BQ1179" t="s">
        <v>166</v>
      </c>
      <c r="BR1179">
        <v>768</v>
      </c>
      <c r="BS1179" t="s">
        <v>156</v>
      </c>
      <c r="BT1179" t="s">
        <v>174</v>
      </c>
      <c r="BU1179" t="s">
        <v>188</v>
      </c>
      <c r="BV1179" t="s">
        <v>186</v>
      </c>
      <c r="BW1179">
        <v>36</v>
      </c>
      <c r="BX1179">
        <v>2</v>
      </c>
      <c r="BY1179">
        <v>0</v>
      </c>
      <c r="BZ1179">
        <v>6</v>
      </c>
      <c r="CA1179" t="s">
        <v>930</v>
      </c>
      <c r="CB1179" t="s">
        <v>156</v>
      </c>
      <c r="CC1179">
        <v>7</v>
      </c>
      <c r="CD1179" t="b">
        <v>0</v>
      </c>
      <c r="CE1179" t="s">
        <v>168</v>
      </c>
      <c r="CF1179" t="s">
        <v>931</v>
      </c>
      <c r="CG1179">
        <v>37</v>
      </c>
      <c r="CH1179">
        <v>0</v>
      </c>
      <c r="CI1179" t="s">
        <v>963</v>
      </c>
      <c r="CJ1179" t="s">
        <v>169</v>
      </c>
      <c r="CK1179" t="s">
        <v>169</v>
      </c>
      <c r="CL1179" t="s">
        <v>169</v>
      </c>
      <c r="CM1179" t="s">
        <v>169</v>
      </c>
      <c r="CN1179" t="s">
        <v>932</v>
      </c>
      <c r="CO1179" t="s">
        <v>963</v>
      </c>
      <c r="CP1179" t="s">
        <v>169</v>
      </c>
      <c r="CQ1179">
        <v>1</v>
      </c>
      <c r="CR1179">
        <v>795</v>
      </c>
      <c r="CS1179">
        <f t="shared" si="888"/>
        <v>795</v>
      </c>
      <c r="CT1179">
        <f t="shared" ca="1" si="863"/>
        <v>295</v>
      </c>
      <c r="CU1179">
        <f t="shared" si="889"/>
        <v>795</v>
      </c>
      <c r="CV1179">
        <f t="shared" ca="1" si="864"/>
        <v>295</v>
      </c>
      <c r="CW1179" t="str">
        <f t="shared" si="890"/>
        <v/>
      </c>
      <c r="CX1179" t="str">
        <f t="shared" ca="1" si="865"/>
        <v/>
      </c>
      <c r="CY1179" t="str">
        <f t="shared" si="891"/>
        <v/>
      </c>
      <c r="CZ1179" t="str">
        <f t="shared" ca="1" si="866"/>
        <v/>
      </c>
      <c r="DA1179" t="str">
        <f t="shared" si="892"/>
        <v/>
      </c>
      <c r="DB1179" t="str">
        <f t="shared" ca="1" si="867"/>
        <v/>
      </c>
      <c r="DC1179" t="str">
        <f t="shared" si="893"/>
        <v/>
      </c>
      <c r="DD1179" t="str">
        <f t="shared" ca="1" si="868"/>
        <v/>
      </c>
      <c r="DE1179" t="str">
        <f t="shared" si="894"/>
        <v/>
      </c>
      <c r="DF1179" t="str">
        <f t="shared" ca="1" si="869"/>
        <v/>
      </c>
      <c r="DG1179" t="str">
        <f t="shared" si="895"/>
        <v/>
      </c>
      <c r="DH1179" t="str">
        <f t="shared" ca="1" si="870"/>
        <v/>
      </c>
      <c r="DI1179" t="str">
        <f t="shared" si="896"/>
        <v/>
      </c>
      <c r="DJ1179" t="str">
        <f t="shared" ca="1" si="871"/>
        <v/>
      </c>
      <c r="DK1179" t="str">
        <f t="shared" si="897"/>
        <v/>
      </c>
      <c r="DL1179" t="str">
        <f t="shared" ca="1" si="872"/>
        <v/>
      </c>
      <c r="DM1179" t="str">
        <f t="shared" si="898"/>
        <v/>
      </c>
      <c r="DN1179" t="str">
        <f t="shared" ca="1" si="873"/>
        <v/>
      </c>
      <c r="DO1179" t="str">
        <f t="shared" si="899"/>
        <v/>
      </c>
      <c r="DP1179" t="str">
        <f t="shared" ca="1" si="874"/>
        <v/>
      </c>
      <c r="DQ1179" t="str">
        <f t="shared" si="900"/>
        <v/>
      </c>
      <c r="DR1179" t="str">
        <f t="shared" ca="1" si="875"/>
        <v/>
      </c>
      <c r="DS1179" t="str">
        <f t="shared" si="901"/>
        <v/>
      </c>
      <c r="DT1179" t="str">
        <f t="shared" ca="1" si="876"/>
        <v/>
      </c>
      <c r="DU1179" t="str">
        <f t="shared" si="902"/>
        <v/>
      </c>
      <c r="DV1179" t="str">
        <f t="shared" ca="1" si="877"/>
        <v/>
      </c>
      <c r="DW1179" t="str">
        <f t="shared" si="903"/>
        <v/>
      </c>
      <c r="DX1179" t="str">
        <f t="shared" ca="1" si="878"/>
        <v/>
      </c>
      <c r="DY1179" t="str">
        <f t="shared" si="904"/>
        <v/>
      </c>
      <c r="DZ1179" t="str">
        <f t="shared" ca="1" si="879"/>
        <v/>
      </c>
      <c r="EA1179" t="str">
        <f t="shared" si="905"/>
        <v/>
      </c>
      <c r="EB1179" t="str">
        <f t="shared" ca="1" si="880"/>
        <v/>
      </c>
      <c r="EC1179" t="str">
        <f t="shared" si="906"/>
        <v/>
      </c>
      <c r="ED1179" t="str">
        <f t="shared" ca="1" si="881"/>
        <v/>
      </c>
      <c r="EE1179" t="str">
        <f t="shared" si="907"/>
        <v/>
      </c>
      <c r="EF1179" t="str">
        <f t="shared" ca="1" si="882"/>
        <v/>
      </c>
      <c r="EG1179" t="str">
        <f t="shared" si="908"/>
        <v/>
      </c>
      <c r="EH1179" t="str">
        <f t="shared" ca="1" si="883"/>
        <v/>
      </c>
      <c r="EI1179" t="str">
        <f t="shared" si="909"/>
        <v/>
      </c>
      <c r="EJ1179" t="str">
        <f t="shared" ca="1" si="884"/>
        <v/>
      </c>
      <c r="EK1179">
        <f t="shared" ca="1" si="885"/>
        <v>295</v>
      </c>
      <c r="EL1179">
        <v>264</v>
      </c>
      <c r="EM1179">
        <v>49054</v>
      </c>
      <c r="EN1179">
        <v>4913</v>
      </c>
      <c r="EO1179">
        <v>13578</v>
      </c>
      <c r="EP1179">
        <v>4006</v>
      </c>
      <c r="EQ1179">
        <v>168751</v>
      </c>
      <c r="ER1179">
        <v>795</v>
      </c>
      <c r="ES1179">
        <v>23145</v>
      </c>
      <c r="ET1179">
        <v>1301</v>
      </c>
      <c r="EU1179">
        <v>2</v>
      </c>
      <c r="EV1179" t="s">
        <v>156</v>
      </c>
      <c r="EW1179">
        <v>1024</v>
      </c>
      <c r="EX1179">
        <v>2</v>
      </c>
      <c r="EY1179">
        <v>48000</v>
      </c>
      <c r="EZ1179">
        <v>-16</v>
      </c>
      <c r="FA1179" t="s">
        <v>170</v>
      </c>
      <c r="FB1179">
        <v>11</v>
      </c>
      <c r="FC1179" t="s">
        <v>171</v>
      </c>
      <c r="FD1179">
        <v>406321</v>
      </c>
      <c r="FE1179">
        <v>401399</v>
      </c>
      <c r="FF1179">
        <v>176815</v>
      </c>
      <c r="FG1179">
        <v>741428</v>
      </c>
      <c r="FH1179">
        <v>742753</v>
      </c>
      <c r="FI1179">
        <v>401370</v>
      </c>
      <c r="FJ1179">
        <v>400055</v>
      </c>
      <c r="FK1179" t="s">
        <v>158</v>
      </c>
      <c r="FL1179">
        <v>396461</v>
      </c>
      <c r="FM1179">
        <v>320215</v>
      </c>
      <c r="FN1179">
        <v>357207</v>
      </c>
      <c r="FO1179">
        <v>7981</v>
      </c>
      <c r="FP1179">
        <v>7973</v>
      </c>
      <c r="FQ1179">
        <v>740678</v>
      </c>
      <c r="FR1179">
        <v>320213</v>
      </c>
      <c r="FS1179">
        <v>320213</v>
      </c>
      <c r="FT1179">
        <v>7979</v>
      </c>
      <c r="FU1179">
        <v>746312</v>
      </c>
      <c r="FV1179">
        <v>744753</v>
      </c>
      <c r="FY1179">
        <v>747108</v>
      </c>
      <c r="FZ1179">
        <v>333794</v>
      </c>
      <c r="GA1179">
        <v>361214</v>
      </c>
      <c r="GB1179">
        <v>334058</v>
      </c>
      <c r="GC1179">
        <v>400056</v>
      </c>
      <c r="GD1179">
        <v>398461</v>
      </c>
      <c r="GE1179">
        <v>401362</v>
      </c>
      <c r="GF1179" t="s">
        <v>158</v>
      </c>
      <c r="GG1179">
        <v>396458</v>
      </c>
      <c r="GH1179">
        <v>740677</v>
      </c>
      <c r="GI1179">
        <v>455376</v>
      </c>
      <c r="GJ1179" t="s">
        <v>172</v>
      </c>
      <c r="GK1179">
        <v>36</v>
      </c>
      <c r="GL1179" t="s">
        <v>1001</v>
      </c>
      <c r="GM1179">
        <v>37</v>
      </c>
      <c r="GN1179" t="s">
        <v>182</v>
      </c>
      <c r="GO1179" t="s">
        <v>166</v>
      </c>
      <c r="GP1179">
        <v>1024</v>
      </c>
      <c r="GQ1179">
        <v>-9</v>
      </c>
      <c r="GR1179">
        <v>-326</v>
      </c>
      <c r="GS1179">
        <f t="shared" si="886"/>
        <v>37</v>
      </c>
      <c r="GT1179" t="str">
        <f t="shared" si="887"/>
        <v>test</v>
      </c>
    </row>
    <row r="1180" spans="1:202" x14ac:dyDescent="0.2">
      <c r="A1180">
        <v>97</v>
      </c>
      <c r="B1180">
        <v>97</v>
      </c>
      <c r="C1180">
        <v>1874</v>
      </c>
      <c r="D1180">
        <v>1874</v>
      </c>
      <c r="E1180" t="s">
        <v>155</v>
      </c>
      <c r="F1180" t="s">
        <v>156</v>
      </c>
      <c r="G1180" t="s">
        <v>156</v>
      </c>
      <c r="H1180" t="s">
        <v>156</v>
      </c>
      <c r="I1180">
        <v>0</v>
      </c>
      <c r="J1180" t="s">
        <v>157</v>
      </c>
      <c r="K1180">
        <v>1</v>
      </c>
      <c r="L1180" t="s">
        <v>154</v>
      </c>
      <c r="M1180" t="s">
        <v>154</v>
      </c>
      <c r="N1180" t="s">
        <v>154</v>
      </c>
      <c r="O1180">
        <v>1</v>
      </c>
      <c r="P1180" t="s">
        <v>154</v>
      </c>
      <c r="Q1180" t="s">
        <v>154</v>
      </c>
      <c r="R1180" t="s">
        <v>179</v>
      </c>
      <c r="S1180">
        <v>0</v>
      </c>
      <c r="T1180">
        <v>1</v>
      </c>
      <c r="U1180">
        <v>0</v>
      </c>
      <c r="V1180">
        <v>37</v>
      </c>
      <c r="W1180">
        <v>37</v>
      </c>
      <c r="X1180">
        <v>1</v>
      </c>
      <c r="Y1180">
        <v>13</v>
      </c>
      <c r="Z1180">
        <v>0</v>
      </c>
      <c r="AA1180">
        <v>13</v>
      </c>
      <c r="AB1180">
        <v>1</v>
      </c>
      <c r="AC1180">
        <v>1</v>
      </c>
      <c r="AD1180">
        <v>0</v>
      </c>
      <c r="AE1180">
        <v>0</v>
      </c>
      <c r="AF1180">
        <v>37</v>
      </c>
      <c r="AG1180">
        <v>1</v>
      </c>
      <c r="AH1180">
        <v>1</v>
      </c>
      <c r="AI1180">
        <v>0</v>
      </c>
      <c r="AJ1180">
        <v>37</v>
      </c>
      <c r="AK1180">
        <v>37</v>
      </c>
      <c r="AL1180">
        <v>51</v>
      </c>
      <c r="AM1180">
        <v>1</v>
      </c>
      <c r="AN1180">
        <v>1</v>
      </c>
      <c r="AO1180">
        <v>1</v>
      </c>
      <c r="AP1180">
        <v>13</v>
      </c>
      <c r="AQ1180">
        <v>13</v>
      </c>
      <c r="AR1180">
        <v>13</v>
      </c>
      <c r="AS1180">
        <v>1</v>
      </c>
      <c r="AT1180">
        <v>13</v>
      </c>
      <c r="AU1180">
        <v>37</v>
      </c>
      <c r="AX1180">
        <v>0</v>
      </c>
      <c r="AY1180" t="s">
        <v>159</v>
      </c>
      <c r="AZ1180" t="s">
        <v>773</v>
      </c>
      <c r="BA1180" t="s">
        <v>961</v>
      </c>
      <c r="BB1180" t="s">
        <v>927</v>
      </c>
      <c r="BC1180" t="s">
        <v>161</v>
      </c>
      <c r="BD1180" t="b">
        <v>0</v>
      </c>
      <c r="BE1180">
        <v>6.41</v>
      </c>
      <c r="BF1180" t="b">
        <v>1</v>
      </c>
      <c r="BH1180" t="s">
        <v>928</v>
      </c>
      <c r="BI1180" t="s">
        <v>929</v>
      </c>
      <c r="BJ1180" t="b">
        <v>0</v>
      </c>
      <c r="BK1180" t="s">
        <v>163</v>
      </c>
      <c r="BL1180" t="b">
        <v>0</v>
      </c>
      <c r="BM1180">
        <v>18</v>
      </c>
      <c r="BN1180" t="s">
        <v>164</v>
      </c>
      <c r="BO1180" t="s">
        <v>165</v>
      </c>
      <c r="BP1180" t="s">
        <v>164</v>
      </c>
      <c r="BQ1180" t="s">
        <v>166</v>
      </c>
      <c r="BR1180">
        <v>768</v>
      </c>
      <c r="BS1180" t="s">
        <v>156</v>
      </c>
      <c r="BT1180" t="s">
        <v>174</v>
      </c>
      <c r="BU1180" t="s">
        <v>193</v>
      </c>
      <c r="BV1180" t="s">
        <v>189</v>
      </c>
      <c r="BW1180">
        <v>37</v>
      </c>
      <c r="BX1180">
        <v>2</v>
      </c>
      <c r="BY1180">
        <v>0</v>
      </c>
      <c r="BZ1180">
        <v>6</v>
      </c>
      <c r="CA1180" t="s">
        <v>930</v>
      </c>
      <c r="CB1180" t="s">
        <v>156</v>
      </c>
      <c r="CC1180">
        <v>7</v>
      </c>
      <c r="CD1180" t="b">
        <v>0</v>
      </c>
      <c r="CE1180" t="s">
        <v>168</v>
      </c>
      <c r="CF1180" t="s">
        <v>931</v>
      </c>
      <c r="CG1180">
        <v>26</v>
      </c>
      <c r="CH1180">
        <v>0</v>
      </c>
      <c r="CI1180" t="s">
        <v>963</v>
      </c>
      <c r="CJ1180" t="s">
        <v>169</v>
      </c>
      <c r="CK1180" t="s">
        <v>169</v>
      </c>
      <c r="CL1180" t="s">
        <v>169</v>
      </c>
      <c r="CM1180" t="s">
        <v>169</v>
      </c>
      <c r="CN1180" t="s">
        <v>932</v>
      </c>
      <c r="CO1180" t="s">
        <v>963</v>
      </c>
      <c r="CP1180" t="s">
        <v>169</v>
      </c>
      <c r="CQ1180">
        <v>1</v>
      </c>
      <c r="CR1180">
        <v>1041</v>
      </c>
      <c r="CS1180">
        <f t="shared" si="888"/>
        <v>1041</v>
      </c>
      <c r="CT1180">
        <f t="shared" ca="1" si="863"/>
        <v>1041</v>
      </c>
      <c r="CU1180" t="str">
        <f t="shared" si="889"/>
        <v/>
      </c>
      <c r="CV1180" t="str">
        <f t="shared" ca="1" si="864"/>
        <v/>
      </c>
      <c r="CW1180" t="str">
        <f t="shared" si="890"/>
        <v/>
      </c>
      <c r="CX1180" t="str">
        <f t="shared" ca="1" si="865"/>
        <v/>
      </c>
      <c r="CY1180" t="str">
        <f t="shared" si="891"/>
        <v/>
      </c>
      <c r="CZ1180" t="str">
        <f t="shared" ca="1" si="866"/>
        <v/>
      </c>
      <c r="DA1180" t="str">
        <f t="shared" si="892"/>
        <v/>
      </c>
      <c r="DB1180" t="str">
        <f t="shared" ca="1" si="867"/>
        <v/>
      </c>
      <c r="DC1180" t="str">
        <f t="shared" si="893"/>
        <v/>
      </c>
      <c r="DD1180" t="str">
        <f t="shared" ca="1" si="868"/>
        <v/>
      </c>
      <c r="DE1180" t="str">
        <f t="shared" si="894"/>
        <v/>
      </c>
      <c r="DF1180" t="str">
        <f t="shared" ca="1" si="869"/>
        <v/>
      </c>
      <c r="DG1180" t="str">
        <f t="shared" si="895"/>
        <v/>
      </c>
      <c r="DH1180" t="str">
        <f t="shared" ca="1" si="870"/>
        <v/>
      </c>
      <c r="DI1180" t="str">
        <f t="shared" si="896"/>
        <v/>
      </c>
      <c r="DJ1180" t="str">
        <f t="shared" ca="1" si="871"/>
        <v/>
      </c>
      <c r="DK1180" t="str">
        <f t="shared" si="897"/>
        <v/>
      </c>
      <c r="DL1180" t="str">
        <f t="shared" ca="1" si="872"/>
        <v/>
      </c>
      <c r="DM1180" t="str">
        <f t="shared" si="898"/>
        <v/>
      </c>
      <c r="DN1180" t="str">
        <f t="shared" ca="1" si="873"/>
        <v/>
      </c>
      <c r="DO1180" t="str">
        <f t="shared" si="899"/>
        <v/>
      </c>
      <c r="DP1180" t="str">
        <f t="shared" ca="1" si="874"/>
        <v/>
      </c>
      <c r="DQ1180" t="str">
        <f t="shared" si="900"/>
        <v/>
      </c>
      <c r="DR1180" t="str">
        <f t="shared" ca="1" si="875"/>
        <v/>
      </c>
      <c r="DS1180">
        <f t="shared" si="901"/>
        <v>1041</v>
      </c>
      <c r="DT1180">
        <f t="shared" ca="1" si="876"/>
        <v>1041</v>
      </c>
      <c r="DU1180" t="str">
        <f t="shared" si="902"/>
        <v/>
      </c>
      <c r="DV1180" t="str">
        <f t="shared" ca="1" si="877"/>
        <v/>
      </c>
      <c r="DW1180" t="str">
        <f t="shared" si="903"/>
        <v/>
      </c>
      <c r="DX1180" t="str">
        <f t="shared" ca="1" si="878"/>
        <v/>
      </c>
      <c r="DY1180" t="str">
        <f t="shared" si="904"/>
        <v/>
      </c>
      <c r="DZ1180" t="str">
        <f t="shared" ca="1" si="879"/>
        <v/>
      </c>
      <c r="EA1180" t="str">
        <f t="shared" si="905"/>
        <v/>
      </c>
      <c r="EB1180" t="str">
        <f t="shared" ca="1" si="880"/>
        <v/>
      </c>
      <c r="EC1180" t="str">
        <f t="shared" si="906"/>
        <v/>
      </c>
      <c r="ED1180" t="str">
        <f t="shared" ca="1" si="881"/>
        <v/>
      </c>
      <c r="EE1180" t="str">
        <f t="shared" si="907"/>
        <v/>
      </c>
      <c r="EF1180" t="str">
        <f t="shared" ca="1" si="882"/>
        <v/>
      </c>
      <c r="EG1180" t="str">
        <f t="shared" si="908"/>
        <v/>
      </c>
      <c r="EH1180" t="str">
        <f t="shared" ca="1" si="883"/>
        <v/>
      </c>
      <c r="EI1180" t="str">
        <f t="shared" si="909"/>
        <v/>
      </c>
      <c r="EJ1180" t="str">
        <f t="shared" ca="1" si="884"/>
        <v/>
      </c>
      <c r="EK1180">
        <f t="shared" ca="1" si="885"/>
        <v>1041</v>
      </c>
      <c r="EL1180">
        <v>1041</v>
      </c>
      <c r="EM1180">
        <v>49054</v>
      </c>
      <c r="EN1180">
        <v>4913</v>
      </c>
      <c r="EO1180">
        <v>13578</v>
      </c>
      <c r="EP1180">
        <v>4006</v>
      </c>
      <c r="EQ1180">
        <v>168751</v>
      </c>
      <c r="ER1180">
        <v>1041</v>
      </c>
      <c r="ES1180">
        <v>23145</v>
      </c>
      <c r="ET1180">
        <v>1301</v>
      </c>
      <c r="EU1180">
        <v>2</v>
      </c>
      <c r="EV1180" t="s">
        <v>156</v>
      </c>
      <c r="EW1180">
        <v>1024</v>
      </c>
      <c r="EX1180">
        <v>2</v>
      </c>
      <c r="EY1180">
        <v>48000</v>
      </c>
      <c r="EZ1180">
        <v>-16</v>
      </c>
      <c r="FA1180" t="s">
        <v>170</v>
      </c>
      <c r="FB1180">
        <v>11</v>
      </c>
      <c r="FC1180" t="s">
        <v>171</v>
      </c>
      <c r="FD1180">
        <v>406321</v>
      </c>
      <c r="FE1180">
        <v>401399</v>
      </c>
      <c r="FF1180">
        <v>176815</v>
      </c>
      <c r="FG1180">
        <v>747878</v>
      </c>
      <c r="FH1180">
        <v>749593</v>
      </c>
      <c r="FI1180">
        <v>401370</v>
      </c>
      <c r="FJ1180">
        <v>400055</v>
      </c>
      <c r="FK1180" t="s">
        <v>158</v>
      </c>
      <c r="FL1180">
        <v>396461</v>
      </c>
      <c r="FM1180">
        <v>320215</v>
      </c>
      <c r="FN1180">
        <v>357207</v>
      </c>
      <c r="FO1180">
        <v>7981</v>
      </c>
      <c r="FP1180">
        <v>7973</v>
      </c>
      <c r="FQ1180">
        <v>747128</v>
      </c>
      <c r="FR1180">
        <v>320213</v>
      </c>
      <c r="FS1180">
        <v>320213</v>
      </c>
      <c r="FT1180">
        <v>7979</v>
      </c>
      <c r="FU1180">
        <v>753182</v>
      </c>
      <c r="FV1180">
        <v>751594</v>
      </c>
      <c r="FY1180">
        <v>754225</v>
      </c>
      <c r="FZ1180">
        <v>333794</v>
      </c>
      <c r="GA1180">
        <v>361214</v>
      </c>
      <c r="GB1180">
        <v>334058</v>
      </c>
      <c r="GC1180">
        <v>400056</v>
      </c>
      <c r="GD1180">
        <v>398461</v>
      </c>
      <c r="GE1180">
        <v>401362</v>
      </c>
      <c r="GF1180" t="s">
        <v>158</v>
      </c>
      <c r="GG1180">
        <v>396458</v>
      </c>
      <c r="GH1180">
        <v>747126</v>
      </c>
      <c r="GI1180">
        <v>455376</v>
      </c>
      <c r="GJ1180" t="s">
        <v>172</v>
      </c>
      <c r="GK1180">
        <v>37</v>
      </c>
      <c r="GL1180" t="s">
        <v>1002</v>
      </c>
      <c r="GM1180">
        <v>38</v>
      </c>
      <c r="GN1180" t="s">
        <v>182</v>
      </c>
      <c r="GO1180" t="s">
        <v>166</v>
      </c>
      <c r="GP1180">
        <v>1024</v>
      </c>
      <c r="GQ1180">
        <v>-9</v>
      </c>
      <c r="GR1180">
        <v>-326</v>
      </c>
      <c r="GS1180">
        <f t="shared" si="886"/>
        <v>38</v>
      </c>
      <c r="GT1180" t="str">
        <f t="shared" si="887"/>
        <v>test</v>
      </c>
    </row>
    <row r="1181" spans="1:202" x14ac:dyDescent="0.2">
      <c r="A1181">
        <v>97</v>
      </c>
      <c r="B1181">
        <v>97</v>
      </c>
      <c r="C1181">
        <v>1830</v>
      </c>
      <c r="D1181">
        <v>1830</v>
      </c>
      <c r="E1181" t="s">
        <v>155</v>
      </c>
      <c r="F1181" t="s">
        <v>156</v>
      </c>
      <c r="G1181" t="s">
        <v>156</v>
      </c>
      <c r="H1181" t="s">
        <v>156</v>
      </c>
      <c r="I1181">
        <v>0</v>
      </c>
      <c r="J1181" t="s">
        <v>157</v>
      </c>
      <c r="K1181">
        <v>1</v>
      </c>
      <c r="L1181" t="s">
        <v>154</v>
      </c>
      <c r="M1181" t="s">
        <v>154</v>
      </c>
      <c r="N1181" t="s">
        <v>154</v>
      </c>
      <c r="O1181">
        <v>1</v>
      </c>
      <c r="P1181" t="s">
        <v>154</v>
      </c>
      <c r="Q1181" t="s">
        <v>154</v>
      </c>
      <c r="R1181" t="s">
        <v>179</v>
      </c>
      <c r="S1181">
        <v>0</v>
      </c>
      <c r="T1181">
        <v>1</v>
      </c>
      <c r="U1181">
        <v>0</v>
      </c>
      <c r="V1181">
        <v>38</v>
      </c>
      <c r="W1181">
        <v>38</v>
      </c>
      <c r="X1181">
        <v>1</v>
      </c>
      <c r="Y1181">
        <v>13</v>
      </c>
      <c r="Z1181">
        <v>0</v>
      </c>
      <c r="AA1181">
        <v>13</v>
      </c>
      <c r="AB1181">
        <v>1</v>
      </c>
      <c r="AC1181">
        <v>1</v>
      </c>
      <c r="AD1181">
        <v>0</v>
      </c>
      <c r="AE1181">
        <v>0</v>
      </c>
      <c r="AF1181">
        <v>38</v>
      </c>
      <c r="AG1181">
        <v>1</v>
      </c>
      <c r="AH1181">
        <v>1</v>
      </c>
      <c r="AI1181">
        <v>0</v>
      </c>
      <c r="AJ1181">
        <v>38</v>
      </c>
      <c r="AK1181">
        <v>38</v>
      </c>
      <c r="AL1181">
        <v>52</v>
      </c>
      <c r="AM1181">
        <v>1</v>
      </c>
      <c r="AN1181">
        <v>1</v>
      </c>
      <c r="AO1181">
        <v>1</v>
      </c>
      <c r="AP1181">
        <v>13</v>
      </c>
      <c r="AQ1181">
        <v>13</v>
      </c>
      <c r="AR1181">
        <v>13</v>
      </c>
      <c r="AS1181">
        <v>1</v>
      </c>
      <c r="AT1181">
        <v>13</v>
      </c>
      <c r="AU1181">
        <v>38</v>
      </c>
      <c r="AX1181">
        <v>0</v>
      </c>
      <c r="AY1181" t="s">
        <v>159</v>
      </c>
      <c r="AZ1181" t="s">
        <v>773</v>
      </c>
      <c r="BA1181" t="s">
        <v>961</v>
      </c>
      <c r="BB1181" t="s">
        <v>927</v>
      </c>
      <c r="BC1181" t="s">
        <v>161</v>
      </c>
      <c r="BD1181" t="b">
        <v>0</v>
      </c>
      <c r="BE1181">
        <v>4.1100000000000003</v>
      </c>
      <c r="BF1181" t="b">
        <v>1</v>
      </c>
      <c r="BH1181" t="s">
        <v>928</v>
      </c>
      <c r="BI1181" t="s">
        <v>929</v>
      </c>
      <c r="BJ1181" t="b">
        <v>0</v>
      </c>
      <c r="BK1181" t="s">
        <v>163</v>
      </c>
      <c r="BL1181" t="b">
        <v>0</v>
      </c>
      <c r="BM1181">
        <v>18</v>
      </c>
      <c r="BN1181" t="s">
        <v>164</v>
      </c>
      <c r="BO1181" t="s">
        <v>165</v>
      </c>
      <c r="BP1181" t="s">
        <v>164</v>
      </c>
      <c r="BQ1181" t="s">
        <v>166</v>
      </c>
      <c r="BR1181">
        <v>768</v>
      </c>
      <c r="BS1181" t="s">
        <v>156</v>
      </c>
      <c r="BT1181" t="s">
        <v>174</v>
      </c>
      <c r="BU1181" t="s">
        <v>186</v>
      </c>
      <c r="BV1181" t="s">
        <v>193</v>
      </c>
      <c r="BW1181">
        <v>38</v>
      </c>
      <c r="BX1181">
        <v>2</v>
      </c>
      <c r="BY1181">
        <v>0</v>
      </c>
      <c r="BZ1181">
        <v>6</v>
      </c>
      <c r="CA1181" t="s">
        <v>930</v>
      </c>
      <c r="CB1181" t="s">
        <v>156</v>
      </c>
      <c r="CC1181">
        <v>7</v>
      </c>
      <c r="CD1181" t="b">
        <v>0</v>
      </c>
      <c r="CE1181" t="s">
        <v>168</v>
      </c>
      <c r="CF1181" t="s">
        <v>931</v>
      </c>
      <c r="CG1181">
        <v>17</v>
      </c>
      <c r="CH1181">
        <v>0</v>
      </c>
      <c r="CI1181" t="s">
        <v>963</v>
      </c>
      <c r="CJ1181" t="s">
        <v>169</v>
      </c>
      <c r="CK1181" t="s">
        <v>169</v>
      </c>
      <c r="CL1181" t="s">
        <v>169</v>
      </c>
      <c r="CM1181" t="s">
        <v>169</v>
      </c>
      <c r="CN1181" t="s">
        <v>932</v>
      </c>
      <c r="CO1181" t="s">
        <v>963</v>
      </c>
      <c r="CP1181" t="s">
        <v>169</v>
      </c>
      <c r="CQ1181">
        <v>1</v>
      </c>
      <c r="CR1181">
        <v>158</v>
      </c>
      <c r="CS1181">
        <f t="shared" si="888"/>
        <v>158</v>
      </c>
      <c r="CT1181">
        <f t="shared" ca="1" si="863"/>
        <v>158</v>
      </c>
      <c r="CU1181" t="str">
        <f t="shared" si="889"/>
        <v/>
      </c>
      <c r="CV1181" t="str">
        <f t="shared" ca="1" si="864"/>
        <v/>
      </c>
      <c r="CW1181" t="str">
        <f t="shared" si="890"/>
        <v/>
      </c>
      <c r="CX1181" t="str">
        <f t="shared" ca="1" si="865"/>
        <v/>
      </c>
      <c r="CY1181" t="str">
        <f t="shared" si="891"/>
        <v/>
      </c>
      <c r="CZ1181" t="str">
        <f t="shared" ca="1" si="866"/>
        <v/>
      </c>
      <c r="DA1181" t="str">
        <f t="shared" si="892"/>
        <v/>
      </c>
      <c r="DB1181" t="str">
        <f t="shared" ca="1" si="867"/>
        <v/>
      </c>
      <c r="DC1181" t="str">
        <f t="shared" si="893"/>
        <v/>
      </c>
      <c r="DD1181" t="str">
        <f t="shared" ca="1" si="868"/>
        <v/>
      </c>
      <c r="DE1181" t="str">
        <f t="shared" si="894"/>
        <v/>
      </c>
      <c r="DF1181" t="str">
        <f t="shared" ca="1" si="869"/>
        <v/>
      </c>
      <c r="DG1181">
        <f t="shared" si="895"/>
        <v>158</v>
      </c>
      <c r="DH1181">
        <f t="shared" ca="1" si="870"/>
        <v>158</v>
      </c>
      <c r="DI1181" t="str">
        <f t="shared" si="896"/>
        <v/>
      </c>
      <c r="DJ1181" t="str">
        <f t="shared" ca="1" si="871"/>
        <v/>
      </c>
      <c r="DK1181" t="str">
        <f t="shared" si="897"/>
        <v/>
      </c>
      <c r="DL1181" t="str">
        <f t="shared" ca="1" si="872"/>
        <v/>
      </c>
      <c r="DM1181" t="str">
        <f t="shared" si="898"/>
        <v/>
      </c>
      <c r="DN1181" t="str">
        <f t="shared" ca="1" si="873"/>
        <v/>
      </c>
      <c r="DO1181" t="str">
        <f t="shared" si="899"/>
        <v/>
      </c>
      <c r="DP1181" t="str">
        <f t="shared" ca="1" si="874"/>
        <v/>
      </c>
      <c r="DQ1181" t="str">
        <f t="shared" si="900"/>
        <v/>
      </c>
      <c r="DR1181" t="str">
        <f t="shared" ca="1" si="875"/>
        <v/>
      </c>
      <c r="DS1181" t="str">
        <f t="shared" si="901"/>
        <v/>
      </c>
      <c r="DT1181" t="str">
        <f t="shared" ca="1" si="876"/>
        <v/>
      </c>
      <c r="DU1181" t="str">
        <f t="shared" si="902"/>
        <v/>
      </c>
      <c r="DV1181" t="str">
        <f t="shared" ca="1" si="877"/>
        <v/>
      </c>
      <c r="DW1181" t="str">
        <f t="shared" si="903"/>
        <v/>
      </c>
      <c r="DX1181" t="str">
        <f t="shared" ca="1" si="878"/>
        <v/>
      </c>
      <c r="DY1181" t="str">
        <f t="shared" si="904"/>
        <v/>
      </c>
      <c r="DZ1181" t="str">
        <f t="shared" ca="1" si="879"/>
        <v/>
      </c>
      <c r="EA1181" t="str">
        <f t="shared" si="905"/>
        <v/>
      </c>
      <c r="EB1181" t="str">
        <f t="shared" ca="1" si="880"/>
        <v/>
      </c>
      <c r="EC1181" t="str">
        <f t="shared" si="906"/>
        <v/>
      </c>
      <c r="ED1181" t="str">
        <f t="shared" ca="1" si="881"/>
        <v/>
      </c>
      <c r="EE1181" t="str">
        <f t="shared" si="907"/>
        <v/>
      </c>
      <c r="EF1181" t="str">
        <f t="shared" ca="1" si="882"/>
        <v/>
      </c>
      <c r="EG1181" t="str">
        <f t="shared" si="908"/>
        <v/>
      </c>
      <c r="EH1181" t="str">
        <f t="shared" ca="1" si="883"/>
        <v/>
      </c>
      <c r="EI1181" t="str">
        <f t="shared" si="909"/>
        <v/>
      </c>
      <c r="EJ1181" t="str">
        <f t="shared" ca="1" si="884"/>
        <v/>
      </c>
      <c r="EK1181">
        <f t="shared" ca="1" si="885"/>
        <v>158</v>
      </c>
      <c r="EL1181">
        <v>158</v>
      </c>
      <c r="EM1181">
        <v>49054</v>
      </c>
      <c r="EN1181">
        <v>4913</v>
      </c>
      <c r="EO1181">
        <v>13578</v>
      </c>
      <c r="EP1181">
        <v>4006</v>
      </c>
      <c r="EQ1181">
        <v>168751</v>
      </c>
      <c r="ER1181">
        <v>158</v>
      </c>
      <c r="ES1181">
        <v>23145</v>
      </c>
      <c r="ET1181">
        <v>1301</v>
      </c>
      <c r="EU1181">
        <v>2</v>
      </c>
      <c r="EV1181" t="s">
        <v>156</v>
      </c>
      <c r="EW1181">
        <v>1024</v>
      </c>
      <c r="EX1181">
        <v>2</v>
      </c>
      <c r="EY1181">
        <v>48000</v>
      </c>
      <c r="EZ1181">
        <v>-16</v>
      </c>
      <c r="FA1181" t="s">
        <v>170</v>
      </c>
      <c r="FB1181">
        <v>11</v>
      </c>
      <c r="FC1181" t="s">
        <v>171</v>
      </c>
      <c r="FD1181">
        <v>406321</v>
      </c>
      <c r="FE1181">
        <v>401399</v>
      </c>
      <c r="FF1181">
        <v>176815</v>
      </c>
      <c r="FG1181">
        <v>754992</v>
      </c>
      <c r="FH1181">
        <v>756533</v>
      </c>
      <c r="FI1181">
        <v>401370</v>
      </c>
      <c r="FJ1181">
        <v>400055</v>
      </c>
      <c r="FK1181" t="s">
        <v>158</v>
      </c>
      <c r="FL1181">
        <v>396461</v>
      </c>
      <c r="FM1181">
        <v>320215</v>
      </c>
      <c r="FN1181">
        <v>357207</v>
      </c>
      <c r="FO1181">
        <v>7981</v>
      </c>
      <c r="FP1181">
        <v>7973</v>
      </c>
      <c r="FQ1181">
        <v>754242</v>
      </c>
      <c r="FR1181">
        <v>320213</v>
      </c>
      <c r="FS1181">
        <v>320213</v>
      </c>
      <c r="FT1181">
        <v>7979</v>
      </c>
      <c r="FU1181">
        <v>760262</v>
      </c>
      <c r="FV1181">
        <v>758533</v>
      </c>
      <c r="FY1181">
        <v>760421</v>
      </c>
      <c r="FZ1181">
        <v>333794</v>
      </c>
      <c r="GA1181">
        <v>361214</v>
      </c>
      <c r="GB1181">
        <v>334058</v>
      </c>
      <c r="GC1181">
        <v>400056</v>
      </c>
      <c r="GD1181">
        <v>398461</v>
      </c>
      <c r="GE1181">
        <v>401362</v>
      </c>
      <c r="GF1181" t="s">
        <v>158</v>
      </c>
      <c r="GG1181">
        <v>396458</v>
      </c>
      <c r="GH1181">
        <v>754241</v>
      </c>
      <c r="GI1181">
        <v>455376</v>
      </c>
      <c r="GJ1181" t="s">
        <v>172</v>
      </c>
      <c r="GK1181">
        <v>38</v>
      </c>
      <c r="GL1181" t="s">
        <v>1004</v>
      </c>
      <c r="GM1181">
        <v>39</v>
      </c>
      <c r="GN1181" t="s">
        <v>182</v>
      </c>
      <c r="GO1181" t="s">
        <v>166</v>
      </c>
      <c r="GP1181">
        <v>1024</v>
      </c>
      <c r="GQ1181">
        <v>-9</v>
      </c>
      <c r="GR1181">
        <v>-326</v>
      </c>
      <c r="GS1181">
        <f t="shared" si="886"/>
        <v>39</v>
      </c>
      <c r="GT1181" t="str">
        <f t="shared" si="887"/>
        <v>test</v>
      </c>
    </row>
    <row r="1182" spans="1:202" x14ac:dyDescent="0.2">
      <c r="A1182">
        <v>97</v>
      </c>
      <c r="B1182">
        <v>97</v>
      </c>
      <c r="C1182">
        <v>2021</v>
      </c>
      <c r="D1182">
        <v>2021</v>
      </c>
      <c r="E1182" t="s">
        <v>155</v>
      </c>
      <c r="F1182" t="s">
        <v>156</v>
      </c>
      <c r="G1182" t="s">
        <v>156</v>
      </c>
      <c r="H1182" t="s">
        <v>156</v>
      </c>
      <c r="I1182">
        <v>0</v>
      </c>
      <c r="J1182" t="s">
        <v>157</v>
      </c>
      <c r="K1182">
        <v>1</v>
      </c>
      <c r="L1182" t="s">
        <v>154</v>
      </c>
      <c r="M1182" t="s">
        <v>154</v>
      </c>
      <c r="N1182" t="s">
        <v>154</v>
      </c>
      <c r="O1182">
        <v>1</v>
      </c>
      <c r="P1182" t="s">
        <v>154</v>
      </c>
      <c r="Q1182" t="s">
        <v>154</v>
      </c>
      <c r="R1182" t="s">
        <v>179</v>
      </c>
      <c r="S1182">
        <v>0</v>
      </c>
      <c r="T1182">
        <v>1</v>
      </c>
      <c r="U1182">
        <v>0</v>
      </c>
      <c r="V1182">
        <v>39</v>
      </c>
      <c r="W1182">
        <v>39</v>
      </c>
      <c r="X1182">
        <v>1</v>
      </c>
      <c r="Y1182">
        <v>13</v>
      </c>
      <c r="Z1182">
        <v>0</v>
      </c>
      <c r="AA1182">
        <v>13</v>
      </c>
      <c r="AB1182">
        <v>1</v>
      </c>
      <c r="AC1182">
        <v>1</v>
      </c>
      <c r="AD1182">
        <v>0</v>
      </c>
      <c r="AE1182">
        <v>0</v>
      </c>
      <c r="AF1182">
        <v>39</v>
      </c>
      <c r="AG1182">
        <v>1</v>
      </c>
      <c r="AH1182">
        <v>1</v>
      </c>
      <c r="AI1182">
        <v>0</v>
      </c>
      <c r="AJ1182">
        <v>39</v>
      </c>
      <c r="AK1182">
        <v>39</v>
      </c>
      <c r="AL1182">
        <v>53</v>
      </c>
      <c r="AM1182">
        <v>1</v>
      </c>
      <c r="AN1182">
        <v>1</v>
      </c>
      <c r="AO1182">
        <v>1</v>
      </c>
      <c r="AP1182">
        <v>13</v>
      </c>
      <c r="AQ1182">
        <v>13</v>
      </c>
      <c r="AR1182">
        <v>13</v>
      </c>
      <c r="AS1182">
        <v>1</v>
      </c>
      <c r="AT1182">
        <v>13</v>
      </c>
      <c r="AU1182">
        <v>39</v>
      </c>
      <c r="AX1182">
        <v>0</v>
      </c>
      <c r="AY1182" t="s">
        <v>159</v>
      </c>
      <c r="AZ1182" t="s">
        <v>773</v>
      </c>
      <c r="BA1182" t="s">
        <v>961</v>
      </c>
      <c r="BB1182" t="s">
        <v>927</v>
      </c>
      <c r="BC1182" t="s">
        <v>161</v>
      </c>
      <c r="BD1182" t="b">
        <v>0</v>
      </c>
      <c r="BE1182">
        <v>2.5</v>
      </c>
      <c r="BF1182" t="b">
        <v>1</v>
      </c>
      <c r="BH1182" t="s">
        <v>928</v>
      </c>
      <c r="BI1182" t="s">
        <v>929</v>
      </c>
      <c r="BJ1182" t="b">
        <v>0</v>
      </c>
      <c r="BK1182" t="s">
        <v>163</v>
      </c>
      <c r="BL1182" t="b">
        <v>0</v>
      </c>
      <c r="BM1182">
        <v>18</v>
      </c>
      <c r="BN1182" t="s">
        <v>164</v>
      </c>
      <c r="BO1182" t="s">
        <v>165</v>
      </c>
      <c r="BP1182" t="s">
        <v>164</v>
      </c>
      <c r="BQ1182" t="s">
        <v>166</v>
      </c>
      <c r="BR1182">
        <v>768</v>
      </c>
      <c r="BS1182" t="s">
        <v>156</v>
      </c>
      <c r="BT1182" t="s">
        <v>174</v>
      </c>
      <c r="BU1182" t="s">
        <v>204</v>
      </c>
      <c r="BV1182" t="s">
        <v>188</v>
      </c>
      <c r="BW1182">
        <v>39</v>
      </c>
      <c r="BX1182">
        <v>2</v>
      </c>
      <c r="BY1182">
        <v>0</v>
      </c>
      <c r="BZ1182">
        <v>6</v>
      </c>
      <c r="CA1182" t="s">
        <v>930</v>
      </c>
      <c r="CB1182" t="s">
        <v>156</v>
      </c>
      <c r="CC1182">
        <v>7</v>
      </c>
      <c r="CD1182" t="b">
        <v>0</v>
      </c>
      <c r="CE1182" t="s">
        <v>168</v>
      </c>
      <c r="CF1182" t="s">
        <v>931</v>
      </c>
      <c r="CG1182">
        <v>12</v>
      </c>
      <c r="CH1182">
        <v>0</v>
      </c>
      <c r="CI1182" t="s">
        <v>963</v>
      </c>
      <c r="CJ1182" t="s">
        <v>169</v>
      </c>
      <c r="CK1182" t="s">
        <v>169</v>
      </c>
      <c r="CL1182" t="s">
        <v>169</v>
      </c>
      <c r="CM1182" t="s">
        <v>169</v>
      </c>
      <c r="CN1182" t="s">
        <v>932</v>
      </c>
      <c r="CO1182" t="s">
        <v>963</v>
      </c>
      <c r="CP1182" t="s">
        <v>169</v>
      </c>
      <c r="CQ1182">
        <v>1</v>
      </c>
      <c r="CR1182">
        <v>9477</v>
      </c>
      <c r="CS1182" t="str">
        <f t="shared" si="888"/>
        <v/>
      </c>
      <c r="CT1182" t="str">
        <f t="shared" ca="1" si="863"/>
        <v/>
      </c>
      <c r="CU1182" t="str">
        <f t="shared" si="889"/>
        <v/>
      </c>
      <c r="CV1182" t="str">
        <f t="shared" ca="1" si="864"/>
        <v/>
      </c>
      <c r="CW1182" t="str">
        <f t="shared" si="890"/>
        <v/>
      </c>
      <c r="CX1182" t="str">
        <f t="shared" ca="1" si="865"/>
        <v/>
      </c>
      <c r="CY1182" t="str">
        <f t="shared" si="891"/>
        <v/>
      </c>
      <c r="CZ1182" t="str">
        <f t="shared" ca="1" si="866"/>
        <v/>
      </c>
      <c r="DA1182" t="str">
        <f t="shared" si="892"/>
        <v/>
      </c>
      <c r="DB1182" t="str">
        <f t="shared" ca="1" si="867"/>
        <v/>
      </c>
      <c r="DC1182" t="str">
        <f t="shared" si="893"/>
        <v/>
      </c>
      <c r="DD1182" t="str">
        <f t="shared" ca="1" si="868"/>
        <v/>
      </c>
      <c r="DE1182" t="str">
        <f t="shared" si="894"/>
        <v/>
      </c>
      <c r="DF1182" t="str">
        <f t="shared" ca="1" si="869"/>
        <v/>
      </c>
      <c r="DG1182" t="str">
        <f t="shared" si="895"/>
        <v/>
      </c>
      <c r="DH1182" t="str">
        <f t="shared" ca="1" si="870"/>
        <v/>
      </c>
      <c r="DI1182" t="str">
        <f t="shared" si="896"/>
        <v/>
      </c>
      <c r="DJ1182" t="str">
        <f t="shared" ca="1" si="871"/>
        <v/>
      </c>
      <c r="DK1182" t="str">
        <f t="shared" si="897"/>
        <v/>
      </c>
      <c r="DL1182" t="str">
        <f t="shared" ca="1" si="872"/>
        <v/>
      </c>
      <c r="DM1182" t="str">
        <f t="shared" si="898"/>
        <v/>
      </c>
      <c r="DN1182" t="str">
        <f t="shared" ca="1" si="873"/>
        <v/>
      </c>
      <c r="DO1182" t="str">
        <f t="shared" si="899"/>
        <v/>
      </c>
      <c r="DP1182" t="str">
        <f t="shared" ca="1" si="874"/>
        <v/>
      </c>
      <c r="DQ1182" t="str">
        <f t="shared" si="900"/>
        <v/>
      </c>
      <c r="DR1182" t="str">
        <f t="shared" ca="1" si="875"/>
        <v/>
      </c>
      <c r="DS1182" t="str">
        <f t="shared" si="901"/>
        <v/>
      </c>
      <c r="DT1182" t="str">
        <f t="shared" ca="1" si="876"/>
        <v/>
      </c>
      <c r="DU1182" t="str">
        <f t="shared" si="902"/>
        <v/>
      </c>
      <c r="DV1182" t="str">
        <f t="shared" ca="1" si="877"/>
        <v/>
      </c>
      <c r="DW1182" t="str">
        <f t="shared" si="903"/>
        <v/>
      </c>
      <c r="DX1182" t="str">
        <f t="shared" ca="1" si="878"/>
        <v/>
      </c>
      <c r="DY1182" t="str">
        <f t="shared" si="904"/>
        <v/>
      </c>
      <c r="DZ1182" t="str">
        <f t="shared" ca="1" si="879"/>
        <v/>
      </c>
      <c r="EA1182" t="str">
        <f t="shared" si="905"/>
        <v/>
      </c>
      <c r="EB1182" t="str">
        <f t="shared" ca="1" si="880"/>
        <v/>
      </c>
      <c r="EC1182" t="str">
        <f t="shared" si="906"/>
        <v/>
      </c>
      <c r="ED1182" t="str">
        <f t="shared" ca="1" si="881"/>
        <v/>
      </c>
      <c r="EE1182" t="str">
        <f t="shared" si="907"/>
        <v/>
      </c>
      <c r="EF1182" t="str">
        <f t="shared" ca="1" si="882"/>
        <v/>
      </c>
      <c r="EG1182" t="str">
        <f t="shared" si="908"/>
        <v/>
      </c>
      <c r="EH1182" t="str">
        <f t="shared" ca="1" si="883"/>
        <v/>
      </c>
      <c r="EI1182" t="str">
        <f t="shared" si="909"/>
        <v/>
      </c>
      <c r="EJ1182" t="str">
        <f t="shared" ca="1" si="884"/>
        <v/>
      </c>
      <c r="EK1182" t="str">
        <f t="shared" ca="1" si="885"/>
        <v/>
      </c>
      <c r="EL1182" t="s">
        <v>924</v>
      </c>
      <c r="EM1182">
        <v>49054</v>
      </c>
      <c r="EN1182">
        <v>4913</v>
      </c>
      <c r="EO1182">
        <v>13578</v>
      </c>
      <c r="EP1182">
        <v>4006</v>
      </c>
      <c r="EQ1182">
        <v>168751</v>
      </c>
      <c r="ER1182">
        <v>9477</v>
      </c>
      <c r="ES1182">
        <v>23145</v>
      </c>
      <c r="ET1182">
        <v>1301</v>
      </c>
      <c r="EU1182">
        <v>2</v>
      </c>
      <c r="EV1182" t="s">
        <v>156</v>
      </c>
      <c r="EW1182">
        <v>1024</v>
      </c>
      <c r="EX1182">
        <v>2</v>
      </c>
      <c r="EY1182">
        <v>48000</v>
      </c>
      <c r="EZ1182">
        <v>-16</v>
      </c>
      <c r="FA1182" t="s">
        <v>170</v>
      </c>
      <c r="FB1182">
        <v>11</v>
      </c>
      <c r="FC1182" t="s">
        <v>171</v>
      </c>
      <c r="FD1182">
        <v>406321</v>
      </c>
      <c r="FE1182">
        <v>401399</v>
      </c>
      <c r="FF1182">
        <v>176815</v>
      </c>
      <c r="FG1182">
        <v>761199</v>
      </c>
      <c r="FH1182">
        <v>762693</v>
      </c>
      <c r="FI1182">
        <v>401370</v>
      </c>
      <c r="FJ1182">
        <v>400055</v>
      </c>
      <c r="FK1182" t="s">
        <v>158</v>
      </c>
      <c r="FL1182">
        <v>396461</v>
      </c>
      <c r="FM1182">
        <v>320215</v>
      </c>
      <c r="FN1182">
        <v>357207</v>
      </c>
      <c r="FO1182">
        <v>7981</v>
      </c>
      <c r="FP1182">
        <v>7973</v>
      </c>
      <c r="FQ1182">
        <v>760449</v>
      </c>
      <c r="FR1182">
        <v>320213</v>
      </c>
      <c r="FS1182">
        <v>320213</v>
      </c>
      <c r="FT1182">
        <v>7979</v>
      </c>
      <c r="FU1182">
        <v>766002</v>
      </c>
      <c r="FV1182">
        <v>764693</v>
      </c>
      <c r="FY1182">
        <v>775480</v>
      </c>
      <c r="FZ1182">
        <v>333794</v>
      </c>
      <c r="GA1182">
        <v>361214</v>
      </c>
      <c r="GB1182">
        <v>334058</v>
      </c>
      <c r="GC1182">
        <v>400056</v>
      </c>
      <c r="GD1182">
        <v>398461</v>
      </c>
      <c r="GE1182">
        <v>401362</v>
      </c>
      <c r="GF1182" t="s">
        <v>158</v>
      </c>
      <c r="GG1182">
        <v>396458</v>
      </c>
      <c r="GH1182">
        <v>760448</v>
      </c>
      <c r="GI1182">
        <v>455376</v>
      </c>
      <c r="GJ1182" t="s">
        <v>172</v>
      </c>
      <c r="GK1182">
        <v>39</v>
      </c>
      <c r="GL1182" t="s">
        <v>1005</v>
      </c>
      <c r="GM1182">
        <v>40</v>
      </c>
      <c r="GN1182" t="s">
        <v>182</v>
      </c>
      <c r="GO1182" t="s">
        <v>166</v>
      </c>
      <c r="GP1182">
        <v>1024</v>
      </c>
      <c r="GQ1182">
        <v>-9</v>
      </c>
      <c r="GR1182">
        <v>-326</v>
      </c>
      <c r="GS1182">
        <f t="shared" si="886"/>
        <v>40</v>
      </c>
      <c r="GT1182" t="str">
        <f t="shared" si="887"/>
        <v>test</v>
      </c>
    </row>
    <row r="1183" spans="1:202" x14ac:dyDescent="0.2">
      <c r="A1183">
        <v>97</v>
      </c>
      <c r="B1183">
        <v>97</v>
      </c>
      <c r="C1183">
        <v>1986</v>
      </c>
      <c r="D1183">
        <v>1986</v>
      </c>
      <c r="E1183" t="s">
        <v>155</v>
      </c>
      <c r="F1183" t="s">
        <v>156</v>
      </c>
      <c r="G1183" t="s">
        <v>156</v>
      </c>
      <c r="H1183" t="s">
        <v>156</v>
      </c>
      <c r="I1183">
        <v>0</v>
      </c>
      <c r="J1183" t="s">
        <v>157</v>
      </c>
      <c r="K1183">
        <v>1</v>
      </c>
      <c r="L1183" t="s">
        <v>154</v>
      </c>
      <c r="M1183" t="s">
        <v>154</v>
      </c>
      <c r="N1183" t="s">
        <v>154</v>
      </c>
      <c r="O1183">
        <v>1</v>
      </c>
      <c r="P1183" t="s">
        <v>154</v>
      </c>
      <c r="Q1183" t="s">
        <v>154</v>
      </c>
      <c r="R1183" t="s">
        <v>183</v>
      </c>
      <c r="S1183">
        <v>0</v>
      </c>
      <c r="T1183">
        <v>1</v>
      </c>
      <c r="U1183">
        <v>0</v>
      </c>
      <c r="V1183">
        <v>40</v>
      </c>
      <c r="W1183">
        <v>40</v>
      </c>
      <c r="X1183">
        <v>1</v>
      </c>
      <c r="Y1183">
        <v>13</v>
      </c>
      <c r="Z1183">
        <v>0</v>
      </c>
      <c r="AA1183">
        <v>13</v>
      </c>
      <c r="AB1183">
        <v>1</v>
      </c>
      <c r="AC1183">
        <v>1</v>
      </c>
      <c r="AD1183">
        <v>0</v>
      </c>
      <c r="AE1183">
        <v>0</v>
      </c>
      <c r="AF1183">
        <v>40</v>
      </c>
      <c r="AG1183">
        <v>1</v>
      </c>
      <c r="AH1183">
        <v>1</v>
      </c>
      <c r="AI1183">
        <v>0</v>
      </c>
      <c r="AJ1183">
        <v>40</v>
      </c>
      <c r="AK1183">
        <v>40</v>
      </c>
      <c r="AL1183">
        <v>54</v>
      </c>
      <c r="AM1183">
        <v>1</v>
      </c>
      <c r="AN1183">
        <v>1</v>
      </c>
      <c r="AO1183">
        <v>1</v>
      </c>
      <c r="AP1183">
        <v>13</v>
      </c>
      <c r="AQ1183">
        <v>13</v>
      </c>
      <c r="AR1183">
        <v>13</v>
      </c>
      <c r="AS1183">
        <v>1</v>
      </c>
      <c r="AT1183">
        <v>13</v>
      </c>
      <c r="AU1183">
        <v>40</v>
      </c>
      <c r="AX1183">
        <v>0</v>
      </c>
      <c r="AY1183" t="s">
        <v>159</v>
      </c>
      <c r="AZ1183" t="s">
        <v>773</v>
      </c>
      <c r="BA1183" t="s">
        <v>961</v>
      </c>
      <c r="BB1183" t="s">
        <v>927</v>
      </c>
      <c r="BC1183" t="s">
        <v>161</v>
      </c>
      <c r="BD1183" t="b">
        <v>0</v>
      </c>
      <c r="BE1183" t="s">
        <v>164</v>
      </c>
      <c r="BF1183" t="b">
        <v>1</v>
      </c>
      <c r="BH1183" t="s">
        <v>928</v>
      </c>
      <c r="BI1183" t="s">
        <v>929</v>
      </c>
      <c r="BJ1183" t="b">
        <v>0</v>
      </c>
      <c r="BK1183" t="s">
        <v>163</v>
      </c>
      <c r="BL1183" t="b">
        <v>0</v>
      </c>
      <c r="BM1183">
        <v>18</v>
      </c>
      <c r="BN1183" t="s">
        <v>164</v>
      </c>
      <c r="BO1183" t="s">
        <v>165</v>
      </c>
      <c r="BP1183" t="s">
        <v>164</v>
      </c>
      <c r="BQ1183" t="s">
        <v>166</v>
      </c>
      <c r="BR1183">
        <v>768</v>
      </c>
      <c r="BS1183" t="s">
        <v>156</v>
      </c>
      <c r="BT1183" t="s">
        <v>174</v>
      </c>
      <c r="BU1183" t="s">
        <v>180</v>
      </c>
      <c r="BV1183" t="s">
        <v>187</v>
      </c>
      <c r="BW1183">
        <v>40</v>
      </c>
      <c r="BX1183">
        <v>2</v>
      </c>
      <c r="BY1183">
        <v>0</v>
      </c>
      <c r="BZ1183">
        <v>6</v>
      </c>
      <c r="CA1183" t="s">
        <v>930</v>
      </c>
      <c r="CB1183" t="s">
        <v>156</v>
      </c>
      <c r="CC1183">
        <v>7</v>
      </c>
      <c r="CD1183" t="b">
        <v>0</v>
      </c>
      <c r="CE1183" t="s">
        <v>168</v>
      </c>
      <c r="CF1183" t="s">
        <v>931</v>
      </c>
      <c r="CG1183">
        <v>78</v>
      </c>
      <c r="CH1183">
        <v>0</v>
      </c>
      <c r="CI1183" t="s">
        <v>965</v>
      </c>
      <c r="CJ1183" t="s">
        <v>169</v>
      </c>
      <c r="CK1183" t="s">
        <v>169</v>
      </c>
      <c r="CL1183" t="s">
        <v>169</v>
      </c>
      <c r="CM1183" t="s">
        <v>169</v>
      </c>
      <c r="CN1183" t="s">
        <v>932</v>
      </c>
      <c r="CO1183" t="s">
        <v>965</v>
      </c>
      <c r="CP1183" t="s">
        <v>169</v>
      </c>
      <c r="CQ1183">
        <v>1</v>
      </c>
      <c r="CR1183">
        <v>582</v>
      </c>
      <c r="CS1183" t="str">
        <f t="shared" si="888"/>
        <v/>
      </c>
      <c r="CT1183" t="str">
        <f t="shared" ca="1" si="863"/>
        <v/>
      </c>
      <c r="CU1183" t="str">
        <f t="shared" si="889"/>
        <v/>
      </c>
      <c r="CV1183" t="str">
        <f t="shared" ca="1" si="864"/>
        <v/>
      </c>
      <c r="CW1183" t="str">
        <f t="shared" si="890"/>
        <v/>
      </c>
      <c r="CX1183" t="str">
        <f t="shared" ca="1" si="865"/>
        <v/>
      </c>
      <c r="CY1183" t="str">
        <f t="shared" si="891"/>
        <v/>
      </c>
      <c r="CZ1183" t="str">
        <f t="shared" ca="1" si="866"/>
        <v/>
      </c>
      <c r="DA1183" t="str">
        <f t="shared" si="892"/>
        <v/>
      </c>
      <c r="DB1183" t="str">
        <f t="shared" ca="1" si="867"/>
        <v/>
      </c>
      <c r="DC1183" t="str">
        <f t="shared" si="893"/>
        <v/>
      </c>
      <c r="DD1183" t="str">
        <f t="shared" ca="1" si="868"/>
        <v/>
      </c>
      <c r="DE1183" t="str">
        <f t="shared" si="894"/>
        <v/>
      </c>
      <c r="DF1183" t="str">
        <f t="shared" ca="1" si="869"/>
        <v/>
      </c>
      <c r="DG1183" t="str">
        <f t="shared" si="895"/>
        <v/>
      </c>
      <c r="DH1183" t="str">
        <f t="shared" ca="1" si="870"/>
        <v/>
      </c>
      <c r="DI1183" t="str">
        <f t="shared" si="896"/>
        <v/>
      </c>
      <c r="DJ1183" t="str">
        <f t="shared" ca="1" si="871"/>
        <v/>
      </c>
      <c r="DK1183" t="str">
        <f t="shared" si="897"/>
        <v/>
      </c>
      <c r="DL1183" t="str">
        <f t="shared" ca="1" si="872"/>
        <v/>
      </c>
      <c r="DM1183" t="str">
        <f t="shared" si="898"/>
        <v/>
      </c>
      <c r="DN1183" t="str">
        <f t="shared" ca="1" si="873"/>
        <v/>
      </c>
      <c r="DO1183" t="str">
        <f t="shared" si="899"/>
        <v/>
      </c>
      <c r="DP1183" t="str">
        <f t="shared" ca="1" si="874"/>
        <v/>
      </c>
      <c r="DQ1183" t="str">
        <f t="shared" si="900"/>
        <v/>
      </c>
      <c r="DR1183" t="str">
        <f t="shared" ca="1" si="875"/>
        <v/>
      </c>
      <c r="DS1183" t="str">
        <f t="shared" si="901"/>
        <v/>
      </c>
      <c r="DT1183" t="str">
        <f t="shared" ca="1" si="876"/>
        <v/>
      </c>
      <c r="DU1183" t="str">
        <f t="shared" si="902"/>
        <v/>
      </c>
      <c r="DV1183" t="str">
        <f t="shared" ca="1" si="877"/>
        <v/>
      </c>
      <c r="DW1183" t="str">
        <f t="shared" si="903"/>
        <v/>
      </c>
      <c r="DX1183" t="str">
        <f t="shared" ca="1" si="878"/>
        <v/>
      </c>
      <c r="DY1183" t="str">
        <f t="shared" si="904"/>
        <v/>
      </c>
      <c r="DZ1183" t="str">
        <f t="shared" ca="1" si="879"/>
        <v/>
      </c>
      <c r="EA1183" t="str">
        <f t="shared" si="905"/>
        <v/>
      </c>
      <c r="EB1183" t="str">
        <f t="shared" ca="1" si="880"/>
        <v/>
      </c>
      <c r="EC1183" t="str">
        <f t="shared" si="906"/>
        <v/>
      </c>
      <c r="ED1183" t="str">
        <f t="shared" ca="1" si="881"/>
        <v/>
      </c>
      <c r="EE1183" t="str">
        <f t="shared" si="907"/>
        <v/>
      </c>
      <c r="EF1183" t="str">
        <f t="shared" ca="1" si="882"/>
        <v/>
      </c>
      <c r="EG1183" t="str">
        <f t="shared" si="908"/>
        <v/>
      </c>
      <c r="EH1183" t="str">
        <f t="shared" ca="1" si="883"/>
        <v/>
      </c>
      <c r="EI1183" t="str">
        <f t="shared" si="909"/>
        <v/>
      </c>
      <c r="EJ1183" t="str">
        <f t="shared" ca="1" si="884"/>
        <v/>
      </c>
      <c r="EK1183" t="str">
        <f t="shared" ca="1" si="885"/>
        <v/>
      </c>
      <c r="EL1183" t="s">
        <v>924</v>
      </c>
      <c r="EM1183">
        <v>49054</v>
      </c>
      <c r="EN1183">
        <v>4913</v>
      </c>
      <c r="EO1183">
        <v>13578</v>
      </c>
      <c r="EP1183">
        <v>4006</v>
      </c>
      <c r="EQ1183">
        <v>168751</v>
      </c>
      <c r="ER1183">
        <v>582</v>
      </c>
      <c r="ES1183">
        <v>23145</v>
      </c>
      <c r="ET1183">
        <v>1301</v>
      </c>
      <c r="EU1183">
        <v>2</v>
      </c>
      <c r="EV1183" t="s">
        <v>156</v>
      </c>
      <c r="EW1183">
        <v>1024</v>
      </c>
      <c r="EX1183">
        <v>2</v>
      </c>
      <c r="EY1183">
        <v>48000</v>
      </c>
      <c r="EZ1183">
        <v>-16</v>
      </c>
      <c r="FA1183" t="s">
        <v>170</v>
      </c>
      <c r="FB1183">
        <v>11</v>
      </c>
      <c r="FC1183" t="s">
        <v>171</v>
      </c>
      <c r="FD1183">
        <v>406321</v>
      </c>
      <c r="FE1183">
        <v>401399</v>
      </c>
      <c r="FF1183">
        <v>176815</v>
      </c>
      <c r="FG1183">
        <v>776263</v>
      </c>
      <c r="FH1183">
        <v>777753</v>
      </c>
      <c r="FI1183">
        <v>401370</v>
      </c>
      <c r="FJ1183">
        <v>400055</v>
      </c>
      <c r="FK1183" t="s">
        <v>158</v>
      </c>
      <c r="FL1183">
        <v>396461</v>
      </c>
      <c r="FM1183">
        <v>320215</v>
      </c>
      <c r="FN1183">
        <v>357207</v>
      </c>
      <c r="FO1183">
        <v>7981</v>
      </c>
      <c r="FP1183">
        <v>7973</v>
      </c>
      <c r="FQ1183">
        <v>775513</v>
      </c>
      <c r="FR1183">
        <v>320213</v>
      </c>
      <c r="FS1183">
        <v>320213</v>
      </c>
      <c r="FT1183">
        <v>7979</v>
      </c>
      <c r="FU1183">
        <v>781982</v>
      </c>
      <c r="FV1183">
        <v>779753</v>
      </c>
      <c r="FY1183">
        <v>782564</v>
      </c>
      <c r="FZ1183">
        <v>333794</v>
      </c>
      <c r="GA1183">
        <v>361214</v>
      </c>
      <c r="GB1183">
        <v>334058</v>
      </c>
      <c r="GC1183">
        <v>400056</v>
      </c>
      <c r="GD1183">
        <v>398461</v>
      </c>
      <c r="GE1183">
        <v>401362</v>
      </c>
      <c r="GF1183" t="s">
        <v>158</v>
      </c>
      <c r="GG1183">
        <v>396458</v>
      </c>
      <c r="GH1183">
        <v>775511</v>
      </c>
      <c r="GI1183">
        <v>455376</v>
      </c>
      <c r="GJ1183" t="s">
        <v>172</v>
      </c>
      <c r="GK1183">
        <v>40</v>
      </c>
      <c r="GL1183" t="s">
        <v>1006</v>
      </c>
      <c r="GM1183">
        <v>41</v>
      </c>
      <c r="GN1183" t="s">
        <v>185</v>
      </c>
      <c r="GO1183" t="s">
        <v>166</v>
      </c>
      <c r="GP1183">
        <v>1024</v>
      </c>
      <c r="GQ1183">
        <v>-9</v>
      </c>
      <c r="GR1183">
        <v>-326</v>
      </c>
      <c r="GS1183">
        <f t="shared" si="886"/>
        <v>41</v>
      </c>
      <c r="GT1183" t="str">
        <f t="shared" si="887"/>
        <v>test</v>
      </c>
    </row>
    <row r="1184" spans="1:202" x14ac:dyDescent="0.2">
      <c r="A1184">
        <v>97</v>
      </c>
      <c r="B1184">
        <v>97</v>
      </c>
      <c r="C1184">
        <v>1961</v>
      </c>
      <c r="D1184">
        <v>1961</v>
      </c>
      <c r="E1184" t="s">
        <v>155</v>
      </c>
      <c r="F1184" t="s">
        <v>156</v>
      </c>
      <c r="G1184" t="s">
        <v>156</v>
      </c>
      <c r="H1184" t="s">
        <v>156</v>
      </c>
      <c r="I1184">
        <v>0</v>
      </c>
      <c r="J1184" t="s">
        <v>157</v>
      </c>
      <c r="K1184">
        <v>1</v>
      </c>
      <c r="L1184" t="s">
        <v>154</v>
      </c>
      <c r="M1184" t="s">
        <v>154</v>
      </c>
      <c r="N1184" t="s">
        <v>154</v>
      </c>
      <c r="O1184">
        <v>1</v>
      </c>
      <c r="P1184" t="s">
        <v>154</v>
      </c>
      <c r="Q1184" t="s">
        <v>154</v>
      </c>
      <c r="R1184" t="s">
        <v>183</v>
      </c>
      <c r="S1184">
        <v>0</v>
      </c>
      <c r="T1184">
        <v>1</v>
      </c>
      <c r="U1184">
        <v>0</v>
      </c>
      <c r="V1184">
        <v>41</v>
      </c>
      <c r="W1184">
        <v>41</v>
      </c>
      <c r="X1184">
        <v>1</v>
      </c>
      <c r="Y1184">
        <v>13</v>
      </c>
      <c r="Z1184">
        <v>0</v>
      </c>
      <c r="AA1184">
        <v>13</v>
      </c>
      <c r="AB1184">
        <v>1</v>
      </c>
      <c r="AC1184">
        <v>1</v>
      </c>
      <c r="AD1184">
        <v>0</v>
      </c>
      <c r="AE1184">
        <v>0</v>
      </c>
      <c r="AF1184">
        <v>41</v>
      </c>
      <c r="AG1184">
        <v>1</v>
      </c>
      <c r="AH1184">
        <v>1</v>
      </c>
      <c r="AI1184">
        <v>0</v>
      </c>
      <c r="AJ1184">
        <v>41</v>
      </c>
      <c r="AK1184">
        <v>41</v>
      </c>
      <c r="AL1184">
        <v>55</v>
      </c>
      <c r="AM1184">
        <v>1</v>
      </c>
      <c r="AN1184">
        <v>1</v>
      </c>
      <c r="AO1184">
        <v>1</v>
      </c>
      <c r="AP1184">
        <v>13</v>
      </c>
      <c r="AQ1184">
        <v>13</v>
      </c>
      <c r="AR1184">
        <v>13</v>
      </c>
      <c r="AS1184">
        <v>1</v>
      </c>
      <c r="AT1184">
        <v>13</v>
      </c>
      <c r="AU1184">
        <v>41</v>
      </c>
      <c r="AX1184">
        <v>0</v>
      </c>
      <c r="AY1184" t="s">
        <v>159</v>
      </c>
      <c r="AZ1184" t="s">
        <v>773</v>
      </c>
      <c r="BA1184" t="s">
        <v>961</v>
      </c>
      <c r="BB1184" t="s">
        <v>927</v>
      </c>
      <c r="BC1184" t="s">
        <v>161</v>
      </c>
      <c r="BD1184" t="b">
        <v>0</v>
      </c>
      <c r="BE1184" t="s">
        <v>164</v>
      </c>
      <c r="BF1184" t="b">
        <v>1</v>
      </c>
      <c r="BH1184" t="s">
        <v>928</v>
      </c>
      <c r="BI1184" t="s">
        <v>929</v>
      </c>
      <c r="BJ1184" t="b">
        <v>0</v>
      </c>
      <c r="BK1184" t="s">
        <v>163</v>
      </c>
      <c r="BL1184" t="b">
        <v>0</v>
      </c>
      <c r="BM1184">
        <v>18</v>
      </c>
      <c r="BN1184" t="s">
        <v>164</v>
      </c>
      <c r="BO1184" t="s">
        <v>165</v>
      </c>
      <c r="BP1184" t="s">
        <v>164</v>
      </c>
      <c r="BQ1184" t="s">
        <v>166</v>
      </c>
      <c r="BR1184">
        <v>768</v>
      </c>
      <c r="BS1184" t="s">
        <v>156</v>
      </c>
      <c r="BT1184" t="s">
        <v>174</v>
      </c>
      <c r="BU1184" t="s">
        <v>193</v>
      </c>
      <c r="BV1184" t="s">
        <v>190</v>
      </c>
      <c r="BW1184">
        <v>41</v>
      </c>
      <c r="BX1184">
        <v>2</v>
      </c>
      <c r="BY1184">
        <v>0</v>
      </c>
      <c r="BZ1184">
        <v>6</v>
      </c>
      <c r="CA1184" t="s">
        <v>930</v>
      </c>
      <c r="CB1184" t="s">
        <v>156</v>
      </c>
      <c r="CC1184">
        <v>7</v>
      </c>
      <c r="CD1184" t="b">
        <v>0</v>
      </c>
      <c r="CE1184" t="s">
        <v>168</v>
      </c>
      <c r="CF1184" t="s">
        <v>931</v>
      </c>
      <c r="CG1184">
        <v>80</v>
      </c>
      <c r="CH1184">
        <v>0</v>
      </c>
      <c r="CI1184" t="s">
        <v>965</v>
      </c>
      <c r="CJ1184" t="s">
        <v>169</v>
      </c>
      <c r="CK1184" t="s">
        <v>169</v>
      </c>
      <c r="CL1184" t="s">
        <v>169</v>
      </c>
      <c r="CM1184" t="s">
        <v>169</v>
      </c>
      <c r="CN1184" t="s">
        <v>932</v>
      </c>
      <c r="CO1184" t="s">
        <v>965</v>
      </c>
      <c r="CP1184" t="s">
        <v>169</v>
      </c>
      <c r="CQ1184">
        <v>1</v>
      </c>
      <c r="CR1184">
        <v>916</v>
      </c>
      <c r="CS1184" t="str">
        <f t="shared" si="888"/>
        <v/>
      </c>
      <c r="CT1184" t="str">
        <f t="shared" ca="1" si="863"/>
        <v/>
      </c>
      <c r="CU1184" t="str">
        <f t="shared" si="889"/>
        <v/>
      </c>
      <c r="CV1184" t="str">
        <f t="shared" ca="1" si="864"/>
        <v/>
      </c>
      <c r="CW1184" t="str">
        <f t="shared" si="890"/>
        <v/>
      </c>
      <c r="CX1184" t="str">
        <f t="shared" ca="1" si="865"/>
        <v/>
      </c>
      <c r="CY1184" t="str">
        <f t="shared" si="891"/>
        <v/>
      </c>
      <c r="CZ1184" t="str">
        <f t="shared" ca="1" si="866"/>
        <v/>
      </c>
      <c r="DA1184" t="str">
        <f t="shared" si="892"/>
        <v/>
      </c>
      <c r="DB1184" t="str">
        <f t="shared" ca="1" si="867"/>
        <v/>
      </c>
      <c r="DC1184" t="str">
        <f t="shared" si="893"/>
        <v/>
      </c>
      <c r="DD1184" t="str">
        <f t="shared" ca="1" si="868"/>
        <v/>
      </c>
      <c r="DE1184" t="str">
        <f t="shared" si="894"/>
        <v/>
      </c>
      <c r="DF1184" t="str">
        <f t="shared" ca="1" si="869"/>
        <v/>
      </c>
      <c r="DG1184" t="str">
        <f t="shared" si="895"/>
        <v/>
      </c>
      <c r="DH1184" t="str">
        <f t="shared" ca="1" si="870"/>
        <v/>
      </c>
      <c r="DI1184" t="str">
        <f t="shared" si="896"/>
        <v/>
      </c>
      <c r="DJ1184" t="str">
        <f t="shared" ca="1" si="871"/>
        <v/>
      </c>
      <c r="DK1184" t="str">
        <f t="shared" si="897"/>
        <v/>
      </c>
      <c r="DL1184" t="str">
        <f t="shared" ca="1" si="872"/>
        <v/>
      </c>
      <c r="DM1184" t="str">
        <f t="shared" si="898"/>
        <v/>
      </c>
      <c r="DN1184" t="str">
        <f t="shared" ca="1" si="873"/>
        <v/>
      </c>
      <c r="DO1184" t="str">
        <f t="shared" si="899"/>
        <v/>
      </c>
      <c r="DP1184" t="str">
        <f t="shared" ca="1" si="874"/>
        <v/>
      </c>
      <c r="DQ1184" t="str">
        <f t="shared" si="900"/>
        <v/>
      </c>
      <c r="DR1184" t="str">
        <f t="shared" ca="1" si="875"/>
        <v/>
      </c>
      <c r="DS1184" t="str">
        <f t="shared" si="901"/>
        <v/>
      </c>
      <c r="DT1184" t="str">
        <f t="shared" ca="1" si="876"/>
        <v/>
      </c>
      <c r="DU1184" t="str">
        <f t="shared" si="902"/>
        <v/>
      </c>
      <c r="DV1184" t="str">
        <f t="shared" ca="1" si="877"/>
        <v/>
      </c>
      <c r="DW1184" t="str">
        <f t="shared" si="903"/>
        <v/>
      </c>
      <c r="DX1184" t="str">
        <f t="shared" ca="1" si="878"/>
        <v/>
      </c>
      <c r="DY1184" t="str">
        <f t="shared" si="904"/>
        <v/>
      </c>
      <c r="DZ1184" t="str">
        <f t="shared" ca="1" si="879"/>
        <v/>
      </c>
      <c r="EA1184" t="str">
        <f t="shared" si="905"/>
        <v/>
      </c>
      <c r="EB1184" t="str">
        <f t="shared" ca="1" si="880"/>
        <v/>
      </c>
      <c r="EC1184" t="str">
        <f t="shared" si="906"/>
        <v/>
      </c>
      <c r="ED1184" t="str">
        <f t="shared" ca="1" si="881"/>
        <v/>
      </c>
      <c r="EE1184" t="str">
        <f t="shared" si="907"/>
        <v/>
      </c>
      <c r="EF1184" t="str">
        <f t="shared" ca="1" si="882"/>
        <v/>
      </c>
      <c r="EG1184" t="str">
        <f t="shared" si="908"/>
        <v/>
      </c>
      <c r="EH1184" t="str">
        <f t="shared" ca="1" si="883"/>
        <v/>
      </c>
      <c r="EI1184" t="str">
        <f t="shared" si="909"/>
        <v/>
      </c>
      <c r="EJ1184" t="str">
        <f t="shared" ca="1" si="884"/>
        <v/>
      </c>
      <c r="EK1184" t="str">
        <f t="shared" ca="1" si="885"/>
        <v/>
      </c>
      <c r="EL1184" t="s">
        <v>924</v>
      </c>
      <c r="EM1184">
        <v>49054</v>
      </c>
      <c r="EN1184">
        <v>4913</v>
      </c>
      <c r="EO1184">
        <v>13578</v>
      </c>
      <c r="EP1184">
        <v>4006</v>
      </c>
      <c r="EQ1184">
        <v>168751</v>
      </c>
      <c r="ER1184">
        <v>916</v>
      </c>
      <c r="ES1184">
        <v>23145</v>
      </c>
      <c r="ET1184">
        <v>1301</v>
      </c>
      <c r="EU1184">
        <v>2</v>
      </c>
      <c r="EV1184" t="s">
        <v>156</v>
      </c>
      <c r="EW1184">
        <v>1024</v>
      </c>
      <c r="EX1184">
        <v>2</v>
      </c>
      <c r="EY1184">
        <v>48000</v>
      </c>
      <c r="EZ1184">
        <v>-16</v>
      </c>
      <c r="FA1184" t="s">
        <v>170</v>
      </c>
      <c r="FB1184">
        <v>11</v>
      </c>
      <c r="FC1184" t="s">
        <v>171</v>
      </c>
      <c r="FD1184">
        <v>406321</v>
      </c>
      <c r="FE1184">
        <v>401399</v>
      </c>
      <c r="FF1184">
        <v>176815</v>
      </c>
      <c r="FG1184">
        <v>783342</v>
      </c>
      <c r="FH1184">
        <v>785053</v>
      </c>
      <c r="FI1184">
        <v>401370</v>
      </c>
      <c r="FJ1184">
        <v>400055</v>
      </c>
      <c r="FK1184" t="s">
        <v>158</v>
      </c>
      <c r="FL1184">
        <v>396461</v>
      </c>
      <c r="FM1184">
        <v>320215</v>
      </c>
      <c r="FN1184">
        <v>357207</v>
      </c>
      <c r="FO1184">
        <v>7981</v>
      </c>
      <c r="FP1184">
        <v>7973</v>
      </c>
      <c r="FQ1184">
        <v>782592</v>
      </c>
      <c r="FR1184">
        <v>320213</v>
      </c>
      <c r="FS1184">
        <v>320213</v>
      </c>
      <c r="FT1184">
        <v>7979</v>
      </c>
      <c r="FU1184">
        <v>788632</v>
      </c>
      <c r="FV1184">
        <v>787053</v>
      </c>
      <c r="FY1184">
        <v>789548</v>
      </c>
      <c r="FZ1184">
        <v>333794</v>
      </c>
      <c r="GA1184">
        <v>361214</v>
      </c>
      <c r="GB1184">
        <v>334058</v>
      </c>
      <c r="GC1184">
        <v>400056</v>
      </c>
      <c r="GD1184">
        <v>398461</v>
      </c>
      <c r="GE1184">
        <v>401362</v>
      </c>
      <c r="GF1184" t="s">
        <v>158</v>
      </c>
      <c r="GG1184">
        <v>396458</v>
      </c>
      <c r="GH1184">
        <v>782591</v>
      </c>
      <c r="GI1184">
        <v>455376</v>
      </c>
      <c r="GJ1184" t="s">
        <v>172</v>
      </c>
      <c r="GK1184">
        <v>41</v>
      </c>
      <c r="GL1184" t="s">
        <v>1007</v>
      </c>
      <c r="GM1184">
        <v>42</v>
      </c>
      <c r="GN1184" t="s">
        <v>185</v>
      </c>
      <c r="GO1184" t="s">
        <v>166</v>
      </c>
      <c r="GP1184">
        <v>1024</v>
      </c>
      <c r="GQ1184">
        <v>-9</v>
      </c>
      <c r="GR1184">
        <v>-326</v>
      </c>
      <c r="GS1184">
        <f t="shared" si="886"/>
        <v>42</v>
      </c>
      <c r="GT1184" t="str">
        <f t="shared" si="887"/>
        <v>test</v>
      </c>
    </row>
    <row r="1185" spans="1:202" x14ac:dyDescent="0.2">
      <c r="A1185">
        <v>97</v>
      </c>
      <c r="B1185">
        <v>97</v>
      </c>
      <c r="C1185">
        <v>1937</v>
      </c>
      <c r="D1185">
        <v>1937</v>
      </c>
      <c r="E1185" t="s">
        <v>155</v>
      </c>
      <c r="F1185" t="s">
        <v>156</v>
      </c>
      <c r="G1185" t="s">
        <v>156</v>
      </c>
      <c r="H1185" t="s">
        <v>156</v>
      </c>
      <c r="I1185">
        <v>0</v>
      </c>
      <c r="J1185" t="s">
        <v>157</v>
      </c>
      <c r="K1185">
        <v>1</v>
      </c>
      <c r="L1185" t="s">
        <v>154</v>
      </c>
      <c r="M1185" t="s">
        <v>154</v>
      </c>
      <c r="N1185" t="s">
        <v>154</v>
      </c>
      <c r="O1185">
        <v>1</v>
      </c>
      <c r="P1185" t="s">
        <v>154</v>
      </c>
      <c r="Q1185" t="s">
        <v>154</v>
      </c>
      <c r="R1185" t="s">
        <v>179</v>
      </c>
      <c r="S1185">
        <v>0</v>
      </c>
      <c r="T1185">
        <v>1</v>
      </c>
      <c r="U1185">
        <v>0</v>
      </c>
      <c r="V1185">
        <v>42</v>
      </c>
      <c r="W1185">
        <v>42</v>
      </c>
      <c r="X1185">
        <v>1</v>
      </c>
      <c r="Y1185">
        <v>13</v>
      </c>
      <c r="Z1185">
        <v>0</v>
      </c>
      <c r="AA1185">
        <v>13</v>
      </c>
      <c r="AB1185">
        <v>1</v>
      </c>
      <c r="AC1185">
        <v>1</v>
      </c>
      <c r="AD1185">
        <v>0</v>
      </c>
      <c r="AE1185">
        <v>0</v>
      </c>
      <c r="AF1185">
        <v>42</v>
      </c>
      <c r="AG1185">
        <v>1</v>
      </c>
      <c r="AH1185">
        <v>1</v>
      </c>
      <c r="AI1185">
        <v>0</v>
      </c>
      <c r="AJ1185">
        <v>42</v>
      </c>
      <c r="AK1185">
        <v>42</v>
      </c>
      <c r="AL1185">
        <v>56</v>
      </c>
      <c r="AM1185">
        <v>1</v>
      </c>
      <c r="AN1185">
        <v>1</v>
      </c>
      <c r="AO1185">
        <v>1</v>
      </c>
      <c r="AP1185">
        <v>13</v>
      </c>
      <c r="AQ1185">
        <v>13</v>
      </c>
      <c r="AR1185">
        <v>13</v>
      </c>
      <c r="AS1185">
        <v>1</v>
      </c>
      <c r="AT1185">
        <v>13</v>
      </c>
      <c r="AU1185">
        <v>42</v>
      </c>
      <c r="AX1185">
        <v>0</v>
      </c>
      <c r="AY1185" t="s">
        <v>159</v>
      </c>
      <c r="AZ1185" t="s">
        <v>773</v>
      </c>
      <c r="BA1185" t="s">
        <v>961</v>
      </c>
      <c r="BB1185" t="s">
        <v>927</v>
      </c>
      <c r="BC1185" t="s">
        <v>161</v>
      </c>
      <c r="BD1185" t="b">
        <v>0</v>
      </c>
      <c r="BE1185">
        <v>3.68</v>
      </c>
      <c r="BF1185" t="b">
        <v>1</v>
      </c>
      <c r="BH1185" t="s">
        <v>928</v>
      </c>
      <c r="BI1185" t="s">
        <v>929</v>
      </c>
      <c r="BJ1185" t="b">
        <v>0</v>
      </c>
      <c r="BK1185" t="s">
        <v>163</v>
      </c>
      <c r="BL1185" t="b">
        <v>0</v>
      </c>
      <c r="BM1185">
        <v>18</v>
      </c>
      <c r="BN1185" t="s">
        <v>164</v>
      </c>
      <c r="BO1185" t="s">
        <v>165</v>
      </c>
      <c r="BP1185" t="s">
        <v>164</v>
      </c>
      <c r="BQ1185" t="s">
        <v>166</v>
      </c>
      <c r="BR1185">
        <v>768</v>
      </c>
      <c r="BS1185" t="s">
        <v>156</v>
      </c>
      <c r="BT1185" t="s">
        <v>174</v>
      </c>
      <c r="BU1185" t="s">
        <v>204</v>
      </c>
      <c r="BV1185" t="s">
        <v>186</v>
      </c>
      <c r="BW1185">
        <v>42</v>
      </c>
      <c r="BX1185">
        <v>2</v>
      </c>
      <c r="BY1185">
        <v>0</v>
      </c>
      <c r="BZ1185">
        <v>6</v>
      </c>
      <c r="CA1185" t="s">
        <v>930</v>
      </c>
      <c r="CB1185" t="s">
        <v>156</v>
      </c>
      <c r="CC1185">
        <v>7</v>
      </c>
      <c r="CD1185" t="b">
        <v>0</v>
      </c>
      <c r="CE1185" t="s">
        <v>168</v>
      </c>
      <c r="CF1185" t="s">
        <v>931</v>
      </c>
      <c r="CG1185">
        <v>13</v>
      </c>
      <c r="CH1185">
        <v>0</v>
      </c>
      <c r="CI1185" t="s">
        <v>963</v>
      </c>
      <c r="CJ1185" t="s">
        <v>169</v>
      </c>
      <c r="CK1185" t="s">
        <v>169</v>
      </c>
      <c r="CL1185" t="s">
        <v>169</v>
      </c>
      <c r="CM1185" t="s">
        <v>169</v>
      </c>
      <c r="CN1185" t="s">
        <v>932</v>
      </c>
      <c r="CO1185" t="s">
        <v>963</v>
      </c>
      <c r="CP1185" t="s">
        <v>169</v>
      </c>
      <c r="CQ1185">
        <v>1</v>
      </c>
      <c r="CR1185">
        <v>962</v>
      </c>
      <c r="CS1185">
        <f t="shared" si="888"/>
        <v>962</v>
      </c>
      <c r="CT1185">
        <f t="shared" ca="1" si="863"/>
        <v>962</v>
      </c>
      <c r="CU1185" t="str">
        <f t="shared" si="889"/>
        <v/>
      </c>
      <c r="CV1185" t="str">
        <f t="shared" ca="1" si="864"/>
        <v/>
      </c>
      <c r="CW1185" t="str">
        <f t="shared" si="890"/>
        <v/>
      </c>
      <c r="CX1185" t="str">
        <f t="shared" ca="1" si="865"/>
        <v/>
      </c>
      <c r="CY1185" t="str">
        <f t="shared" si="891"/>
        <v/>
      </c>
      <c r="CZ1185" t="str">
        <f t="shared" ca="1" si="866"/>
        <v/>
      </c>
      <c r="DA1185" t="str">
        <f t="shared" si="892"/>
        <v/>
      </c>
      <c r="DB1185" t="str">
        <f t="shared" ca="1" si="867"/>
        <v/>
      </c>
      <c r="DC1185" t="str">
        <f t="shared" si="893"/>
        <v/>
      </c>
      <c r="DD1185" t="str">
        <f t="shared" ca="1" si="868"/>
        <v/>
      </c>
      <c r="DE1185">
        <f t="shared" si="894"/>
        <v>962</v>
      </c>
      <c r="DF1185">
        <f t="shared" ca="1" si="869"/>
        <v>962</v>
      </c>
      <c r="DG1185" t="str">
        <f t="shared" si="895"/>
        <v/>
      </c>
      <c r="DH1185" t="str">
        <f t="shared" ca="1" si="870"/>
        <v/>
      </c>
      <c r="DI1185" t="str">
        <f t="shared" si="896"/>
        <v/>
      </c>
      <c r="DJ1185" t="str">
        <f t="shared" ca="1" si="871"/>
        <v/>
      </c>
      <c r="DK1185" t="str">
        <f t="shared" si="897"/>
        <v/>
      </c>
      <c r="DL1185" t="str">
        <f t="shared" ca="1" si="872"/>
        <v/>
      </c>
      <c r="DM1185" t="str">
        <f t="shared" si="898"/>
        <v/>
      </c>
      <c r="DN1185" t="str">
        <f t="shared" ca="1" si="873"/>
        <v/>
      </c>
      <c r="DO1185" t="str">
        <f t="shared" si="899"/>
        <v/>
      </c>
      <c r="DP1185" t="str">
        <f t="shared" ca="1" si="874"/>
        <v/>
      </c>
      <c r="DQ1185" t="str">
        <f t="shared" si="900"/>
        <v/>
      </c>
      <c r="DR1185" t="str">
        <f t="shared" ca="1" si="875"/>
        <v/>
      </c>
      <c r="DS1185" t="str">
        <f t="shared" si="901"/>
        <v/>
      </c>
      <c r="DT1185" t="str">
        <f t="shared" ca="1" si="876"/>
        <v/>
      </c>
      <c r="DU1185" t="str">
        <f t="shared" si="902"/>
        <v/>
      </c>
      <c r="DV1185" t="str">
        <f t="shared" ca="1" si="877"/>
        <v/>
      </c>
      <c r="DW1185" t="str">
        <f t="shared" si="903"/>
        <v/>
      </c>
      <c r="DX1185" t="str">
        <f t="shared" ca="1" si="878"/>
        <v/>
      </c>
      <c r="DY1185" t="str">
        <f t="shared" si="904"/>
        <v/>
      </c>
      <c r="DZ1185" t="str">
        <f t="shared" ca="1" si="879"/>
        <v/>
      </c>
      <c r="EA1185" t="str">
        <f t="shared" si="905"/>
        <v/>
      </c>
      <c r="EB1185" t="str">
        <f t="shared" ca="1" si="880"/>
        <v/>
      </c>
      <c r="EC1185" t="str">
        <f t="shared" si="906"/>
        <v/>
      </c>
      <c r="ED1185" t="str">
        <f t="shared" ca="1" si="881"/>
        <v/>
      </c>
      <c r="EE1185" t="str">
        <f t="shared" si="907"/>
        <v/>
      </c>
      <c r="EF1185" t="str">
        <f t="shared" ca="1" si="882"/>
        <v/>
      </c>
      <c r="EG1185" t="str">
        <f t="shared" si="908"/>
        <v/>
      </c>
      <c r="EH1185" t="str">
        <f t="shared" ca="1" si="883"/>
        <v/>
      </c>
      <c r="EI1185" t="str">
        <f t="shared" si="909"/>
        <v/>
      </c>
      <c r="EJ1185" t="str">
        <f t="shared" ca="1" si="884"/>
        <v/>
      </c>
      <c r="EK1185">
        <f t="shared" ca="1" si="885"/>
        <v>962</v>
      </c>
      <c r="EL1185">
        <v>962</v>
      </c>
      <c r="EM1185">
        <v>49054</v>
      </c>
      <c r="EN1185">
        <v>4913</v>
      </c>
      <c r="EO1185">
        <v>13578</v>
      </c>
      <c r="EP1185">
        <v>4006</v>
      </c>
      <c r="EQ1185">
        <v>168751</v>
      </c>
      <c r="ER1185">
        <v>962</v>
      </c>
      <c r="ES1185">
        <v>23145</v>
      </c>
      <c r="ET1185">
        <v>1301</v>
      </c>
      <c r="EU1185">
        <v>2</v>
      </c>
      <c r="EV1185" t="s">
        <v>156</v>
      </c>
      <c r="EW1185">
        <v>1024</v>
      </c>
      <c r="EX1185">
        <v>2</v>
      </c>
      <c r="EY1185">
        <v>48000</v>
      </c>
      <c r="EZ1185">
        <v>-16</v>
      </c>
      <c r="FA1185" t="s">
        <v>170</v>
      </c>
      <c r="FB1185">
        <v>11</v>
      </c>
      <c r="FC1185" t="s">
        <v>171</v>
      </c>
      <c r="FD1185">
        <v>406321</v>
      </c>
      <c r="FE1185">
        <v>401399</v>
      </c>
      <c r="FF1185">
        <v>176815</v>
      </c>
      <c r="FG1185">
        <v>790315</v>
      </c>
      <c r="FH1185">
        <v>791813</v>
      </c>
      <c r="FI1185">
        <v>401370</v>
      </c>
      <c r="FJ1185">
        <v>400055</v>
      </c>
      <c r="FK1185" t="s">
        <v>158</v>
      </c>
      <c r="FL1185">
        <v>396461</v>
      </c>
      <c r="FM1185">
        <v>320215</v>
      </c>
      <c r="FN1185">
        <v>357207</v>
      </c>
      <c r="FO1185">
        <v>7981</v>
      </c>
      <c r="FP1185">
        <v>7973</v>
      </c>
      <c r="FQ1185">
        <v>789565</v>
      </c>
      <c r="FR1185">
        <v>320213</v>
      </c>
      <c r="FS1185">
        <v>320213</v>
      </c>
      <c r="FT1185">
        <v>7979</v>
      </c>
      <c r="FU1185">
        <v>795352</v>
      </c>
      <c r="FV1185">
        <v>793813</v>
      </c>
      <c r="FY1185">
        <v>796315</v>
      </c>
      <c r="FZ1185">
        <v>333794</v>
      </c>
      <c r="GA1185">
        <v>361214</v>
      </c>
      <c r="GB1185">
        <v>334058</v>
      </c>
      <c r="GC1185">
        <v>400056</v>
      </c>
      <c r="GD1185">
        <v>398461</v>
      </c>
      <c r="GE1185">
        <v>401362</v>
      </c>
      <c r="GF1185" t="s">
        <v>158</v>
      </c>
      <c r="GG1185">
        <v>396458</v>
      </c>
      <c r="GH1185">
        <v>789564</v>
      </c>
      <c r="GI1185">
        <v>455376</v>
      </c>
      <c r="GJ1185" t="s">
        <v>172</v>
      </c>
      <c r="GK1185">
        <v>42</v>
      </c>
      <c r="GL1185" t="s">
        <v>1008</v>
      </c>
      <c r="GM1185">
        <v>43</v>
      </c>
      <c r="GN1185" t="s">
        <v>182</v>
      </c>
      <c r="GO1185" t="s">
        <v>166</v>
      </c>
      <c r="GP1185">
        <v>1024</v>
      </c>
      <c r="GQ1185">
        <v>-9</v>
      </c>
      <c r="GR1185">
        <v>-326</v>
      </c>
      <c r="GS1185">
        <f t="shared" si="886"/>
        <v>43</v>
      </c>
      <c r="GT1185" t="str">
        <f t="shared" si="887"/>
        <v>test</v>
      </c>
    </row>
    <row r="1186" spans="1:202" x14ac:dyDescent="0.2">
      <c r="A1186">
        <v>97</v>
      </c>
      <c r="B1186">
        <v>97</v>
      </c>
      <c r="C1186">
        <v>1915</v>
      </c>
      <c r="D1186">
        <v>1915</v>
      </c>
      <c r="E1186" t="s">
        <v>155</v>
      </c>
      <c r="F1186" t="s">
        <v>156</v>
      </c>
      <c r="G1186" t="s">
        <v>156</v>
      </c>
      <c r="H1186" t="s">
        <v>156</v>
      </c>
      <c r="I1186">
        <v>0</v>
      </c>
      <c r="J1186" t="s">
        <v>157</v>
      </c>
      <c r="K1186">
        <v>1</v>
      </c>
      <c r="L1186" t="s">
        <v>154</v>
      </c>
      <c r="M1186" t="s">
        <v>154</v>
      </c>
      <c r="N1186" t="s">
        <v>154</v>
      </c>
      <c r="O1186">
        <v>1</v>
      </c>
      <c r="P1186" t="s">
        <v>154</v>
      </c>
      <c r="Q1186" t="s">
        <v>154</v>
      </c>
      <c r="R1186" t="s">
        <v>179</v>
      </c>
      <c r="S1186">
        <v>0</v>
      </c>
      <c r="T1186">
        <v>1</v>
      </c>
      <c r="U1186">
        <v>0</v>
      </c>
      <c r="V1186">
        <v>43</v>
      </c>
      <c r="W1186">
        <v>43</v>
      </c>
      <c r="X1186">
        <v>1</v>
      </c>
      <c r="Y1186">
        <v>13</v>
      </c>
      <c r="Z1186">
        <v>0</v>
      </c>
      <c r="AA1186">
        <v>13</v>
      </c>
      <c r="AB1186">
        <v>1</v>
      </c>
      <c r="AC1186">
        <v>1</v>
      </c>
      <c r="AD1186">
        <v>0</v>
      </c>
      <c r="AE1186">
        <v>0</v>
      </c>
      <c r="AF1186">
        <v>43</v>
      </c>
      <c r="AG1186">
        <v>1</v>
      </c>
      <c r="AH1186">
        <v>1</v>
      </c>
      <c r="AI1186">
        <v>0</v>
      </c>
      <c r="AJ1186">
        <v>43</v>
      </c>
      <c r="AK1186">
        <v>43</v>
      </c>
      <c r="AL1186">
        <v>57</v>
      </c>
      <c r="AM1186">
        <v>1</v>
      </c>
      <c r="AN1186">
        <v>1</v>
      </c>
      <c r="AO1186">
        <v>1</v>
      </c>
      <c r="AP1186">
        <v>13</v>
      </c>
      <c r="AQ1186">
        <v>13</v>
      </c>
      <c r="AR1186">
        <v>13</v>
      </c>
      <c r="AS1186">
        <v>1</v>
      </c>
      <c r="AT1186">
        <v>13</v>
      </c>
      <c r="AU1186">
        <v>43</v>
      </c>
      <c r="AX1186">
        <v>0</v>
      </c>
      <c r="AY1186" t="s">
        <v>159</v>
      </c>
      <c r="AZ1186" t="s">
        <v>773</v>
      </c>
      <c r="BA1186" t="s">
        <v>961</v>
      </c>
      <c r="BB1186" t="s">
        <v>927</v>
      </c>
      <c r="BC1186" t="s">
        <v>161</v>
      </c>
      <c r="BD1186" t="b">
        <v>0</v>
      </c>
      <c r="BE1186">
        <v>11.23</v>
      </c>
      <c r="BF1186" t="b">
        <v>1</v>
      </c>
      <c r="BH1186" t="s">
        <v>928</v>
      </c>
      <c r="BI1186" t="s">
        <v>929</v>
      </c>
      <c r="BJ1186" t="b">
        <v>0</v>
      </c>
      <c r="BK1186" t="s">
        <v>163</v>
      </c>
      <c r="BL1186" t="b">
        <v>0</v>
      </c>
      <c r="BM1186">
        <v>18</v>
      </c>
      <c r="BN1186" t="s">
        <v>164</v>
      </c>
      <c r="BO1186" t="s">
        <v>165</v>
      </c>
      <c r="BP1186" t="s">
        <v>164</v>
      </c>
      <c r="BQ1186" t="s">
        <v>166</v>
      </c>
      <c r="BR1186">
        <v>768</v>
      </c>
      <c r="BS1186" t="s">
        <v>156</v>
      </c>
      <c r="BT1186" t="s">
        <v>174</v>
      </c>
      <c r="BU1186" t="s">
        <v>181</v>
      </c>
      <c r="BV1186" t="s">
        <v>193</v>
      </c>
      <c r="BW1186">
        <v>43</v>
      </c>
      <c r="BX1186">
        <v>2</v>
      </c>
      <c r="BY1186">
        <v>0</v>
      </c>
      <c r="BZ1186">
        <v>6</v>
      </c>
      <c r="CA1186" t="s">
        <v>930</v>
      </c>
      <c r="CB1186" t="s">
        <v>156</v>
      </c>
      <c r="CC1186">
        <v>7</v>
      </c>
      <c r="CD1186" t="b">
        <v>0</v>
      </c>
      <c r="CE1186" t="s">
        <v>168</v>
      </c>
      <c r="CF1186" t="s">
        <v>931</v>
      </c>
      <c r="CG1186">
        <v>10</v>
      </c>
      <c r="CH1186">
        <v>0</v>
      </c>
      <c r="CI1186" t="s">
        <v>963</v>
      </c>
      <c r="CJ1186" t="s">
        <v>169</v>
      </c>
      <c r="CK1186" t="s">
        <v>169</v>
      </c>
      <c r="CL1186" t="s">
        <v>169</v>
      </c>
      <c r="CM1186" t="s">
        <v>169</v>
      </c>
      <c r="CN1186" t="s">
        <v>932</v>
      </c>
      <c r="CO1186" t="s">
        <v>963</v>
      </c>
      <c r="CP1186" t="s">
        <v>169</v>
      </c>
      <c r="CQ1186">
        <v>1</v>
      </c>
      <c r="CR1186">
        <v>936</v>
      </c>
      <c r="CS1186">
        <f t="shared" si="888"/>
        <v>936</v>
      </c>
      <c r="CT1186">
        <f t="shared" ca="1" si="863"/>
        <v>936</v>
      </c>
      <c r="CU1186" t="str">
        <f t="shared" si="889"/>
        <v/>
      </c>
      <c r="CV1186" t="str">
        <f t="shared" ca="1" si="864"/>
        <v/>
      </c>
      <c r="CW1186" t="str">
        <f t="shared" si="890"/>
        <v/>
      </c>
      <c r="CX1186" t="str">
        <f t="shared" ca="1" si="865"/>
        <v/>
      </c>
      <c r="CY1186" t="str">
        <f t="shared" si="891"/>
        <v/>
      </c>
      <c r="CZ1186" t="str">
        <f t="shared" ca="1" si="866"/>
        <v/>
      </c>
      <c r="DA1186" t="str">
        <f t="shared" si="892"/>
        <v/>
      </c>
      <c r="DB1186" t="str">
        <f t="shared" ca="1" si="867"/>
        <v/>
      </c>
      <c r="DC1186" t="str">
        <f t="shared" si="893"/>
        <v/>
      </c>
      <c r="DD1186" t="str">
        <f t="shared" ca="1" si="868"/>
        <v/>
      </c>
      <c r="DE1186" t="str">
        <f t="shared" si="894"/>
        <v/>
      </c>
      <c r="DF1186" t="str">
        <f t="shared" ca="1" si="869"/>
        <v/>
      </c>
      <c r="DG1186" t="str">
        <f t="shared" si="895"/>
        <v/>
      </c>
      <c r="DH1186" t="str">
        <f t="shared" ca="1" si="870"/>
        <v/>
      </c>
      <c r="DI1186" t="str">
        <f t="shared" si="896"/>
        <v/>
      </c>
      <c r="DJ1186" t="str">
        <f t="shared" ca="1" si="871"/>
        <v/>
      </c>
      <c r="DK1186" t="str">
        <f t="shared" si="897"/>
        <v/>
      </c>
      <c r="DL1186" t="str">
        <f t="shared" ca="1" si="872"/>
        <v/>
      </c>
      <c r="DM1186" t="str">
        <f t="shared" si="898"/>
        <v/>
      </c>
      <c r="DN1186" t="str">
        <f t="shared" ca="1" si="873"/>
        <v/>
      </c>
      <c r="DO1186" t="str">
        <f t="shared" si="899"/>
        <v/>
      </c>
      <c r="DP1186" t="str">
        <f t="shared" ca="1" si="874"/>
        <v/>
      </c>
      <c r="DQ1186" t="str">
        <f t="shared" si="900"/>
        <v/>
      </c>
      <c r="DR1186" t="str">
        <f t="shared" ca="1" si="875"/>
        <v/>
      </c>
      <c r="DS1186" t="str">
        <f t="shared" si="901"/>
        <v/>
      </c>
      <c r="DT1186" t="str">
        <f t="shared" ca="1" si="876"/>
        <v/>
      </c>
      <c r="DU1186" t="str">
        <f t="shared" si="902"/>
        <v/>
      </c>
      <c r="DV1186" t="str">
        <f t="shared" ca="1" si="877"/>
        <v/>
      </c>
      <c r="DW1186" t="str">
        <f t="shared" si="903"/>
        <v/>
      </c>
      <c r="DX1186" t="str">
        <f t="shared" ca="1" si="878"/>
        <v/>
      </c>
      <c r="DY1186" t="str">
        <f t="shared" si="904"/>
        <v/>
      </c>
      <c r="DZ1186" t="str">
        <f t="shared" ca="1" si="879"/>
        <v/>
      </c>
      <c r="EA1186" t="str">
        <f t="shared" si="905"/>
        <v/>
      </c>
      <c r="EB1186" t="str">
        <f t="shared" ca="1" si="880"/>
        <v/>
      </c>
      <c r="EC1186" t="str">
        <f t="shared" si="906"/>
        <v/>
      </c>
      <c r="ED1186" t="str">
        <f t="shared" ca="1" si="881"/>
        <v/>
      </c>
      <c r="EE1186" t="str">
        <f t="shared" si="907"/>
        <v/>
      </c>
      <c r="EF1186" t="str">
        <f t="shared" ca="1" si="882"/>
        <v/>
      </c>
      <c r="EG1186" t="str">
        <f t="shared" si="908"/>
        <v/>
      </c>
      <c r="EH1186" t="str">
        <f t="shared" ca="1" si="883"/>
        <v/>
      </c>
      <c r="EI1186">
        <f t="shared" si="909"/>
        <v>936</v>
      </c>
      <c r="EJ1186">
        <f t="shared" ca="1" si="884"/>
        <v>936</v>
      </c>
      <c r="EK1186">
        <f t="shared" ca="1" si="885"/>
        <v>936</v>
      </c>
      <c r="EL1186">
        <v>936</v>
      </c>
      <c r="EM1186">
        <v>49054</v>
      </c>
      <c r="EN1186">
        <v>4913</v>
      </c>
      <c r="EO1186">
        <v>13578</v>
      </c>
      <c r="EP1186">
        <v>4006</v>
      </c>
      <c r="EQ1186">
        <v>168751</v>
      </c>
      <c r="ER1186">
        <v>936</v>
      </c>
      <c r="ES1186">
        <v>23145</v>
      </c>
      <c r="ET1186">
        <v>1301</v>
      </c>
      <c r="EU1186">
        <v>2</v>
      </c>
      <c r="EV1186" t="s">
        <v>156</v>
      </c>
      <c r="EW1186">
        <v>1024</v>
      </c>
      <c r="EX1186">
        <v>2</v>
      </c>
      <c r="EY1186">
        <v>48000</v>
      </c>
      <c r="EZ1186">
        <v>-16</v>
      </c>
      <c r="FA1186" t="s">
        <v>170</v>
      </c>
      <c r="FB1186">
        <v>11</v>
      </c>
      <c r="FC1186" t="s">
        <v>171</v>
      </c>
      <c r="FD1186">
        <v>406321</v>
      </c>
      <c r="FE1186">
        <v>401399</v>
      </c>
      <c r="FF1186">
        <v>176815</v>
      </c>
      <c r="FG1186">
        <v>797079</v>
      </c>
      <c r="FH1186">
        <v>798663</v>
      </c>
      <c r="FI1186">
        <v>401370</v>
      </c>
      <c r="FJ1186">
        <v>400055</v>
      </c>
      <c r="FK1186" t="s">
        <v>158</v>
      </c>
      <c r="FL1186">
        <v>396461</v>
      </c>
      <c r="FM1186">
        <v>320215</v>
      </c>
      <c r="FN1186">
        <v>357207</v>
      </c>
      <c r="FO1186">
        <v>7981</v>
      </c>
      <c r="FP1186">
        <v>7973</v>
      </c>
      <c r="FQ1186">
        <v>796329</v>
      </c>
      <c r="FR1186">
        <v>320213</v>
      </c>
      <c r="FS1186">
        <v>320213</v>
      </c>
      <c r="FT1186">
        <v>7979</v>
      </c>
      <c r="FU1186">
        <v>802372</v>
      </c>
      <c r="FV1186">
        <v>800663</v>
      </c>
      <c r="FY1186">
        <v>803309</v>
      </c>
      <c r="FZ1186">
        <v>333794</v>
      </c>
      <c r="GA1186">
        <v>361214</v>
      </c>
      <c r="GB1186">
        <v>334058</v>
      </c>
      <c r="GC1186">
        <v>400056</v>
      </c>
      <c r="GD1186">
        <v>398461</v>
      </c>
      <c r="GE1186">
        <v>401362</v>
      </c>
      <c r="GF1186" t="s">
        <v>158</v>
      </c>
      <c r="GG1186">
        <v>396458</v>
      </c>
      <c r="GH1186">
        <v>796328</v>
      </c>
      <c r="GI1186">
        <v>455376</v>
      </c>
      <c r="GJ1186" t="s">
        <v>172</v>
      </c>
      <c r="GK1186">
        <v>43</v>
      </c>
      <c r="GL1186" t="s">
        <v>1009</v>
      </c>
      <c r="GM1186">
        <v>44</v>
      </c>
      <c r="GN1186" t="s">
        <v>182</v>
      </c>
      <c r="GO1186" t="s">
        <v>166</v>
      </c>
      <c r="GP1186">
        <v>1024</v>
      </c>
      <c r="GQ1186">
        <v>-9</v>
      </c>
      <c r="GR1186">
        <v>-326</v>
      </c>
      <c r="GS1186">
        <f t="shared" si="886"/>
        <v>44</v>
      </c>
      <c r="GT1186" t="str">
        <f t="shared" si="887"/>
        <v>test</v>
      </c>
    </row>
    <row r="1187" spans="1:202" x14ac:dyDescent="0.2">
      <c r="A1187">
        <v>97</v>
      </c>
      <c r="B1187">
        <v>97</v>
      </c>
      <c r="C1187">
        <v>1887</v>
      </c>
      <c r="D1187">
        <v>1887</v>
      </c>
      <c r="E1187" t="s">
        <v>155</v>
      </c>
      <c r="F1187" t="s">
        <v>156</v>
      </c>
      <c r="G1187" t="s">
        <v>156</v>
      </c>
      <c r="H1187" t="s">
        <v>156</v>
      </c>
      <c r="I1187">
        <v>0</v>
      </c>
      <c r="J1187" t="s">
        <v>157</v>
      </c>
      <c r="K1187">
        <v>1</v>
      </c>
      <c r="L1187" t="s">
        <v>154</v>
      </c>
      <c r="M1187" t="s">
        <v>154</v>
      </c>
      <c r="N1187" t="s">
        <v>154</v>
      </c>
      <c r="O1187">
        <v>1</v>
      </c>
      <c r="P1187" t="s">
        <v>154</v>
      </c>
      <c r="Q1187" t="s">
        <v>154</v>
      </c>
      <c r="R1187" t="s">
        <v>183</v>
      </c>
      <c r="S1187">
        <v>0</v>
      </c>
      <c r="T1187">
        <v>1</v>
      </c>
      <c r="U1187">
        <v>0</v>
      </c>
      <c r="V1187">
        <v>44</v>
      </c>
      <c r="W1187">
        <v>44</v>
      </c>
      <c r="X1187">
        <v>1</v>
      </c>
      <c r="Y1187">
        <v>13</v>
      </c>
      <c r="Z1187">
        <v>0</v>
      </c>
      <c r="AA1187">
        <v>13</v>
      </c>
      <c r="AB1187">
        <v>1</v>
      </c>
      <c r="AC1187">
        <v>1</v>
      </c>
      <c r="AD1187">
        <v>0</v>
      </c>
      <c r="AE1187">
        <v>0</v>
      </c>
      <c r="AF1187">
        <v>44</v>
      </c>
      <c r="AG1187">
        <v>1</v>
      </c>
      <c r="AH1187">
        <v>1</v>
      </c>
      <c r="AI1187">
        <v>0</v>
      </c>
      <c r="AJ1187">
        <v>44</v>
      </c>
      <c r="AK1187">
        <v>44</v>
      </c>
      <c r="AL1187">
        <v>58</v>
      </c>
      <c r="AM1187">
        <v>1</v>
      </c>
      <c r="AN1187">
        <v>1</v>
      </c>
      <c r="AO1187">
        <v>1</v>
      </c>
      <c r="AP1187">
        <v>13</v>
      </c>
      <c r="AQ1187">
        <v>13</v>
      </c>
      <c r="AR1187">
        <v>13</v>
      </c>
      <c r="AS1187">
        <v>1</v>
      </c>
      <c r="AT1187">
        <v>13</v>
      </c>
      <c r="AU1187">
        <v>44</v>
      </c>
      <c r="AX1187">
        <v>0</v>
      </c>
      <c r="AY1187" t="s">
        <v>159</v>
      </c>
      <c r="AZ1187" t="s">
        <v>773</v>
      </c>
      <c r="BA1187" t="s">
        <v>961</v>
      </c>
      <c r="BB1187" t="s">
        <v>927</v>
      </c>
      <c r="BC1187" t="s">
        <v>161</v>
      </c>
      <c r="BD1187" t="b">
        <v>0</v>
      </c>
      <c r="BE1187" t="s">
        <v>164</v>
      </c>
      <c r="BF1187" t="b">
        <v>1</v>
      </c>
      <c r="BH1187" t="s">
        <v>928</v>
      </c>
      <c r="BI1187" t="s">
        <v>929</v>
      </c>
      <c r="BJ1187" t="b">
        <v>0</v>
      </c>
      <c r="BK1187" t="s">
        <v>163</v>
      </c>
      <c r="BL1187" t="b">
        <v>0</v>
      </c>
      <c r="BM1187">
        <v>18</v>
      </c>
      <c r="BN1187" t="s">
        <v>164</v>
      </c>
      <c r="BO1187" t="s">
        <v>165</v>
      </c>
      <c r="BP1187" t="s">
        <v>164</v>
      </c>
      <c r="BQ1187" t="s">
        <v>166</v>
      </c>
      <c r="BR1187">
        <v>768</v>
      </c>
      <c r="BS1187" t="s">
        <v>156</v>
      </c>
      <c r="BT1187" t="s">
        <v>174</v>
      </c>
      <c r="BU1187" t="s">
        <v>193</v>
      </c>
      <c r="BV1187" t="s">
        <v>191</v>
      </c>
      <c r="BW1187">
        <v>44</v>
      </c>
      <c r="BX1187">
        <v>2</v>
      </c>
      <c r="BY1187">
        <v>0</v>
      </c>
      <c r="BZ1187">
        <v>6</v>
      </c>
      <c r="CA1187" t="s">
        <v>930</v>
      </c>
      <c r="CB1187" t="s">
        <v>156</v>
      </c>
      <c r="CC1187">
        <v>7</v>
      </c>
      <c r="CD1187" t="b">
        <v>0</v>
      </c>
      <c r="CE1187" t="s">
        <v>168</v>
      </c>
      <c r="CF1187" t="s">
        <v>931</v>
      </c>
      <c r="CG1187">
        <v>73</v>
      </c>
      <c r="CH1187">
        <v>0</v>
      </c>
      <c r="CI1187" t="s">
        <v>965</v>
      </c>
      <c r="CJ1187" t="s">
        <v>169</v>
      </c>
      <c r="CK1187" t="s">
        <v>169</v>
      </c>
      <c r="CL1187" t="s">
        <v>169</v>
      </c>
      <c r="CM1187" t="s">
        <v>169</v>
      </c>
      <c r="CN1187" t="s">
        <v>932</v>
      </c>
      <c r="CO1187" t="s">
        <v>965</v>
      </c>
      <c r="CP1187" t="s">
        <v>169</v>
      </c>
      <c r="CQ1187">
        <v>1</v>
      </c>
      <c r="CR1187">
        <v>666</v>
      </c>
      <c r="CS1187" t="str">
        <f t="shared" si="888"/>
        <v/>
      </c>
      <c r="CT1187" t="str">
        <f t="shared" ca="1" si="863"/>
        <v/>
      </c>
      <c r="CU1187" t="str">
        <f t="shared" si="889"/>
        <v/>
      </c>
      <c r="CV1187" t="str">
        <f t="shared" ca="1" si="864"/>
        <v/>
      </c>
      <c r="CW1187" t="str">
        <f t="shared" si="890"/>
        <v/>
      </c>
      <c r="CX1187" t="str">
        <f t="shared" ca="1" si="865"/>
        <v/>
      </c>
      <c r="CY1187" t="str">
        <f t="shared" si="891"/>
        <v/>
      </c>
      <c r="CZ1187" t="str">
        <f t="shared" ca="1" si="866"/>
        <v/>
      </c>
      <c r="DA1187" t="str">
        <f t="shared" si="892"/>
        <v/>
      </c>
      <c r="DB1187" t="str">
        <f t="shared" ca="1" si="867"/>
        <v/>
      </c>
      <c r="DC1187" t="str">
        <f t="shared" si="893"/>
        <v/>
      </c>
      <c r="DD1187" t="str">
        <f t="shared" ca="1" si="868"/>
        <v/>
      </c>
      <c r="DE1187" t="str">
        <f t="shared" si="894"/>
        <v/>
      </c>
      <c r="DF1187" t="str">
        <f t="shared" ca="1" si="869"/>
        <v/>
      </c>
      <c r="DG1187" t="str">
        <f t="shared" si="895"/>
        <v/>
      </c>
      <c r="DH1187" t="str">
        <f t="shared" ca="1" si="870"/>
        <v/>
      </c>
      <c r="DI1187" t="str">
        <f t="shared" si="896"/>
        <v/>
      </c>
      <c r="DJ1187" t="str">
        <f t="shared" ca="1" si="871"/>
        <v/>
      </c>
      <c r="DK1187" t="str">
        <f t="shared" si="897"/>
        <v/>
      </c>
      <c r="DL1187" t="str">
        <f t="shared" ca="1" si="872"/>
        <v/>
      </c>
      <c r="DM1187" t="str">
        <f t="shared" si="898"/>
        <v/>
      </c>
      <c r="DN1187" t="str">
        <f t="shared" ca="1" si="873"/>
        <v/>
      </c>
      <c r="DO1187" t="str">
        <f t="shared" si="899"/>
        <v/>
      </c>
      <c r="DP1187" t="str">
        <f t="shared" ca="1" si="874"/>
        <v/>
      </c>
      <c r="DQ1187" t="str">
        <f t="shared" si="900"/>
        <v/>
      </c>
      <c r="DR1187" t="str">
        <f t="shared" ca="1" si="875"/>
        <v/>
      </c>
      <c r="DS1187" t="str">
        <f t="shared" si="901"/>
        <v/>
      </c>
      <c r="DT1187" t="str">
        <f t="shared" ca="1" si="876"/>
        <v/>
      </c>
      <c r="DU1187" t="str">
        <f t="shared" si="902"/>
        <v/>
      </c>
      <c r="DV1187" t="str">
        <f t="shared" ca="1" si="877"/>
        <v/>
      </c>
      <c r="DW1187" t="str">
        <f t="shared" si="903"/>
        <v/>
      </c>
      <c r="DX1187" t="str">
        <f t="shared" ca="1" si="878"/>
        <v/>
      </c>
      <c r="DY1187" t="str">
        <f t="shared" si="904"/>
        <v/>
      </c>
      <c r="DZ1187" t="str">
        <f t="shared" ca="1" si="879"/>
        <v/>
      </c>
      <c r="EA1187" t="str">
        <f t="shared" si="905"/>
        <v/>
      </c>
      <c r="EB1187" t="str">
        <f t="shared" ca="1" si="880"/>
        <v/>
      </c>
      <c r="EC1187" t="str">
        <f t="shared" si="906"/>
        <v/>
      </c>
      <c r="ED1187" t="str">
        <f t="shared" ca="1" si="881"/>
        <v/>
      </c>
      <c r="EE1187" t="str">
        <f t="shared" si="907"/>
        <v/>
      </c>
      <c r="EF1187" t="str">
        <f t="shared" ca="1" si="882"/>
        <v/>
      </c>
      <c r="EG1187" t="str">
        <f t="shared" si="908"/>
        <v/>
      </c>
      <c r="EH1187" t="str">
        <f t="shared" ca="1" si="883"/>
        <v/>
      </c>
      <c r="EI1187" t="str">
        <f t="shared" si="909"/>
        <v/>
      </c>
      <c r="EJ1187" t="str">
        <f t="shared" ca="1" si="884"/>
        <v/>
      </c>
      <c r="EK1187" t="str">
        <f t="shared" ca="1" si="885"/>
        <v/>
      </c>
      <c r="EL1187" t="s">
        <v>924</v>
      </c>
      <c r="EM1187">
        <v>49054</v>
      </c>
      <c r="EN1187">
        <v>4913</v>
      </c>
      <c r="EO1187">
        <v>13578</v>
      </c>
      <c r="EP1187">
        <v>4006</v>
      </c>
      <c r="EQ1187">
        <v>168751</v>
      </c>
      <c r="ER1187">
        <v>666</v>
      </c>
      <c r="ES1187">
        <v>23145</v>
      </c>
      <c r="ET1187">
        <v>1301</v>
      </c>
      <c r="EU1187">
        <v>2</v>
      </c>
      <c r="EV1187" t="s">
        <v>156</v>
      </c>
      <c r="EW1187">
        <v>1024</v>
      </c>
      <c r="EX1187">
        <v>2</v>
      </c>
      <c r="EY1187">
        <v>48000</v>
      </c>
      <c r="EZ1187">
        <v>-16</v>
      </c>
      <c r="FA1187" t="s">
        <v>170</v>
      </c>
      <c r="FB1187">
        <v>11</v>
      </c>
      <c r="FC1187" t="s">
        <v>171</v>
      </c>
      <c r="FD1187">
        <v>406321</v>
      </c>
      <c r="FE1187">
        <v>401399</v>
      </c>
      <c r="FF1187">
        <v>176815</v>
      </c>
      <c r="FG1187">
        <v>804093</v>
      </c>
      <c r="FH1187">
        <v>805813</v>
      </c>
      <c r="FI1187">
        <v>401370</v>
      </c>
      <c r="FJ1187">
        <v>400055</v>
      </c>
      <c r="FK1187" t="s">
        <v>158</v>
      </c>
      <c r="FL1187">
        <v>396461</v>
      </c>
      <c r="FM1187">
        <v>320215</v>
      </c>
      <c r="FN1187">
        <v>357207</v>
      </c>
      <c r="FO1187">
        <v>7981</v>
      </c>
      <c r="FP1187">
        <v>7973</v>
      </c>
      <c r="FQ1187">
        <v>803343</v>
      </c>
      <c r="FR1187">
        <v>320213</v>
      </c>
      <c r="FS1187">
        <v>320213</v>
      </c>
      <c r="FT1187">
        <v>7979</v>
      </c>
      <c r="FU1187">
        <v>809372</v>
      </c>
      <c r="FV1187">
        <v>807813</v>
      </c>
      <c r="FY1187">
        <v>810038</v>
      </c>
      <c r="FZ1187">
        <v>333794</v>
      </c>
      <c r="GA1187">
        <v>361214</v>
      </c>
      <c r="GB1187">
        <v>334058</v>
      </c>
      <c r="GC1187">
        <v>400056</v>
      </c>
      <c r="GD1187">
        <v>398461</v>
      </c>
      <c r="GE1187">
        <v>401362</v>
      </c>
      <c r="GF1187" t="s">
        <v>158</v>
      </c>
      <c r="GG1187">
        <v>396458</v>
      </c>
      <c r="GH1187">
        <v>803342</v>
      </c>
      <c r="GI1187">
        <v>455376</v>
      </c>
      <c r="GJ1187" t="s">
        <v>172</v>
      </c>
      <c r="GK1187">
        <v>44</v>
      </c>
      <c r="GL1187" t="s">
        <v>1010</v>
      </c>
      <c r="GM1187">
        <v>45</v>
      </c>
      <c r="GN1187" t="s">
        <v>185</v>
      </c>
      <c r="GO1187" t="s">
        <v>166</v>
      </c>
      <c r="GP1187">
        <v>1024</v>
      </c>
      <c r="GQ1187">
        <v>-9</v>
      </c>
      <c r="GR1187">
        <v>-326</v>
      </c>
      <c r="GS1187">
        <f t="shared" si="886"/>
        <v>45</v>
      </c>
      <c r="GT1187" t="str">
        <f t="shared" si="887"/>
        <v>test</v>
      </c>
    </row>
    <row r="1188" spans="1:202" x14ac:dyDescent="0.2">
      <c r="A1188">
        <v>97</v>
      </c>
      <c r="B1188">
        <v>97</v>
      </c>
      <c r="C1188">
        <v>1868</v>
      </c>
      <c r="D1188">
        <v>1868</v>
      </c>
      <c r="E1188" t="s">
        <v>155</v>
      </c>
      <c r="F1188" t="s">
        <v>156</v>
      </c>
      <c r="G1188" t="s">
        <v>156</v>
      </c>
      <c r="H1188" t="s">
        <v>156</v>
      </c>
      <c r="I1188">
        <v>0</v>
      </c>
      <c r="J1188" t="s">
        <v>157</v>
      </c>
      <c r="K1188">
        <v>1</v>
      </c>
      <c r="L1188" t="s">
        <v>154</v>
      </c>
      <c r="M1188" t="s">
        <v>154</v>
      </c>
      <c r="N1188" t="s">
        <v>154</v>
      </c>
      <c r="O1188">
        <v>1</v>
      </c>
      <c r="P1188" t="s">
        <v>154</v>
      </c>
      <c r="Q1188" t="s">
        <v>154</v>
      </c>
      <c r="R1188" t="s">
        <v>179</v>
      </c>
      <c r="S1188">
        <v>0</v>
      </c>
      <c r="T1188">
        <v>1</v>
      </c>
      <c r="U1188">
        <v>0</v>
      </c>
      <c r="V1188">
        <v>45</v>
      </c>
      <c r="W1188">
        <v>45</v>
      </c>
      <c r="X1188">
        <v>1</v>
      </c>
      <c r="Y1188">
        <v>13</v>
      </c>
      <c r="Z1188">
        <v>0</v>
      </c>
      <c r="AA1188">
        <v>13</v>
      </c>
      <c r="AB1188">
        <v>1</v>
      </c>
      <c r="AC1188">
        <v>1</v>
      </c>
      <c r="AD1188">
        <v>0</v>
      </c>
      <c r="AE1188">
        <v>0</v>
      </c>
      <c r="AF1188">
        <v>45</v>
      </c>
      <c r="AG1188">
        <v>1</v>
      </c>
      <c r="AH1188">
        <v>1</v>
      </c>
      <c r="AI1188">
        <v>0</v>
      </c>
      <c r="AJ1188">
        <v>45</v>
      </c>
      <c r="AK1188">
        <v>45</v>
      </c>
      <c r="AL1188">
        <v>59</v>
      </c>
      <c r="AM1188">
        <v>1</v>
      </c>
      <c r="AN1188">
        <v>1</v>
      </c>
      <c r="AO1188">
        <v>1</v>
      </c>
      <c r="AP1188">
        <v>13</v>
      </c>
      <c r="AQ1188">
        <v>13</v>
      </c>
      <c r="AR1188">
        <v>13</v>
      </c>
      <c r="AS1188">
        <v>1</v>
      </c>
      <c r="AT1188">
        <v>13</v>
      </c>
      <c r="AU1188">
        <v>45</v>
      </c>
      <c r="AX1188">
        <v>0</v>
      </c>
      <c r="AY1188" t="s">
        <v>159</v>
      </c>
      <c r="AZ1188" t="s">
        <v>773</v>
      </c>
      <c r="BA1188" t="s">
        <v>961</v>
      </c>
      <c r="BB1188" t="s">
        <v>927</v>
      </c>
      <c r="BC1188" t="s">
        <v>161</v>
      </c>
      <c r="BD1188" t="b">
        <v>0</v>
      </c>
      <c r="BE1188">
        <v>5.21</v>
      </c>
      <c r="BF1188" t="b">
        <v>1</v>
      </c>
      <c r="BH1188" t="s">
        <v>928</v>
      </c>
      <c r="BI1188" t="s">
        <v>929</v>
      </c>
      <c r="BJ1188" t="b">
        <v>0</v>
      </c>
      <c r="BK1188" t="s">
        <v>163</v>
      </c>
      <c r="BL1188" t="b">
        <v>0</v>
      </c>
      <c r="BM1188">
        <v>18</v>
      </c>
      <c r="BN1188" t="s">
        <v>164</v>
      </c>
      <c r="BO1188" t="s">
        <v>165</v>
      </c>
      <c r="BP1188" t="s">
        <v>164</v>
      </c>
      <c r="BQ1188" t="s">
        <v>166</v>
      </c>
      <c r="BR1188">
        <v>768</v>
      </c>
      <c r="BS1188" t="s">
        <v>156</v>
      </c>
      <c r="BT1188" t="s">
        <v>174</v>
      </c>
      <c r="BU1188" t="s">
        <v>193</v>
      </c>
      <c r="BV1188" t="s">
        <v>188</v>
      </c>
      <c r="BW1188">
        <v>45</v>
      </c>
      <c r="BX1188">
        <v>2</v>
      </c>
      <c r="BY1188">
        <v>0</v>
      </c>
      <c r="BZ1188">
        <v>6</v>
      </c>
      <c r="CA1188" t="s">
        <v>930</v>
      </c>
      <c r="CB1188" t="s">
        <v>156</v>
      </c>
      <c r="CC1188">
        <v>7</v>
      </c>
      <c r="CD1188" t="b">
        <v>0</v>
      </c>
      <c r="CE1188" t="s">
        <v>168</v>
      </c>
      <c r="CF1188" t="s">
        <v>931</v>
      </c>
      <c r="CG1188">
        <v>19</v>
      </c>
      <c r="CH1188">
        <v>0</v>
      </c>
      <c r="CI1188" t="s">
        <v>963</v>
      </c>
      <c r="CJ1188" t="s">
        <v>169</v>
      </c>
      <c r="CK1188" t="s">
        <v>169</v>
      </c>
      <c r="CL1188" t="s">
        <v>169</v>
      </c>
      <c r="CM1188" t="s">
        <v>169</v>
      </c>
      <c r="CN1188" t="s">
        <v>932</v>
      </c>
      <c r="CO1188" t="s">
        <v>963</v>
      </c>
      <c r="CP1188" t="s">
        <v>169</v>
      </c>
      <c r="CQ1188">
        <v>1</v>
      </c>
      <c r="CR1188">
        <v>1002</v>
      </c>
      <c r="CS1188">
        <f t="shared" si="888"/>
        <v>1002</v>
      </c>
      <c r="CT1188">
        <f t="shared" ca="1" si="863"/>
        <v>1002</v>
      </c>
      <c r="CU1188" t="str">
        <f t="shared" si="889"/>
        <v/>
      </c>
      <c r="CV1188" t="str">
        <f t="shared" ca="1" si="864"/>
        <v/>
      </c>
      <c r="CW1188" t="str">
        <f t="shared" si="890"/>
        <v/>
      </c>
      <c r="CX1188" t="str">
        <f t="shared" ca="1" si="865"/>
        <v/>
      </c>
      <c r="CY1188" t="str">
        <f t="shared" si="891"/>
        <v/>
      </c>
      <c r="CZ1188" t="str">
        <f t="shared" ca="1" si="866"/>
        <v/>
      </c>
      <c r="DA1188" t="str">
        <f t="shared" si="892"/>
        <v/>
      </c>
      <c r="DB1188" t="str">
        <f t="shared" ca="1" si="867"/>
        <v/>
      </c>
      <c r="DC1188" t="str">
        <f t="shared" si="893"/>
        <v/>
      </c>
      <c r="DD1188" t="str">
        <f t="shared" ca="1" si="868"/>
        <v/>
      </c>
      <c r="DE1188" t="str">
        <f t="shared" si="894"/>
        <v/>
      </c>
      <c r="DF1188" t="str">
        <f t="shared" ca="1" si="869"/>
        <v/>
      </c>
      <c r="DG1188" t="str">
        <f t="shared" si="895"/>
        <v/>
      </c>
      <c r="DH1188" t="str">
        <f t="shared" ca="1" si="870"/>
        <v/>
      </c>
      <c r="DI1188" t="str">
        <f t="shared" si="896"/>
        <v/>
      </c>
      <c r="DJ1188" t="str">
        <f t="shared" ca="1" si="871"/>
        <v/>
      </c>
      <c r="DK1188" t="str">
        <f t="shared" si="897"/>
        <v/>
      </c>
      <c r="DL1188" t="str">
        <f t="shared" ca="1" si="872"/>
        <v/>
      </c>
      <c r="DM1188">
        <f t="shared" si="898"/>
        <v>1002</v>
      </c>
      <c r="DN1188">
        <f t="shared" ca="1" si="873"/>
        <v>1002</v>
      </c>
      <c r="DO1188" t="str">
        <f t="shared" si="899"/>
        <v/>
      </c>
      <c r="DP1188" t="str">
        <f t="shared" ca="1" si="874"/>
        <v/>
      </c>
      <c r="DQ1188" t="str">
        <f t="shared" si="900"/>
        <v/>
      </c>
      <c r="DR1188" t="str">
        <f t="shared" ca="1" si="875"/>
        <v/>
      </c>
      <c r="DS1188" t="str">
        <f t="shared" si="901"/>
        <v/>
      </c>
      <c r="DT1188" t="str">
        <f t="shared" ca="1" si="876"/>
        <v/>
      </c>
      <c r="DU1188" t="str">
        <f t="shared" si="902"/>
        <v/>
      </c>
      <c r="DV1188" t="str">
        <f t="shared" ca="1" si="877"/>
        <v/>
      </c>
      <c r="DW1188" t="str">
        <f t="shared" si="903"/>
        <v/>
      </c>
      <c r="DX1188" t="str">
        <f t="shared" ca="1" si="878"/>
        <v/>
      </c>
      <c r="DY1188" t="str">
        <f t="shared" si="904"/>
        <v/>
      </c>
      <c r="DZ1188" t="str">
        <f t="shared" ca="1" si="879"/>
        <v/>
      </c>
      <c r="EA1188" t="str">
        <f t="shared" si="905"/>
        <v/>
      </c>
      <c r="EB1188" t="str">
        <f t="shared" ca="1" si="880"/>
        <v/>
      </c>
      <c r="EC1188" t="str">
        <f t="shared" si="906"/>
        <v/>
      </c>
      <c r="ED1188" t="str">
        <f t="shared" ca="1" si="881"/>
        <v/>
      </c>
      <c r="EE1188" t="str">
        <f t="shared" si="907"/>
        <v/>
      </c>
      <c r="EF1188" t="str">
        <f t="shared" ca="1" si="882"/>
        <v/>
      </c>
      <c r="EG1188" t="str">
        <f t="shared" si="908"/>
        <v/>
      </c>
      <c r="EH1188" t="str">
        <f t="shared" ca="1" si="883"/>
        <v/>
      </c>
      <c r="EI1188" t="str">
        <f t="shared" si="909"/>
        <v/>
      </c>
      <c r="EJ1188" t="str">
        <f t="shared" ca="1" si="884"/>
        <v/>
      </c>
      <c r="EK1188">
        <f t="shared" ca="1" si="885"/>
        <v>1002</v>
      </c>
      <c r="EL1188">
        <v>1002</v>
      </c>
      <c r="EM1188">
        <v>49054</v>
      </c>
      <c r="EN1188">
        <v>4913</v>
      </c>
      <c r="EO1188">
        <v>13578</v>
      </c>
      <c r="EP1188">
        <v>4006</v>
      </c>
      <c r="EQ1188">
        <v>168751</v>
      </c>
      <c r="ER1188">
        <v>1002</v>
      </c>
      <c r="ES1188">
        <v>23145</v>
      </c>
      <c r="ET1188">
        <v>1301</v>
      </c>
      <c r="EU1188">
        <v>2</v>
      </c>
      <c r="EV1188" t="s">
        <v>156</v>
      </c>
      <c r="EW1188">
        <v>1024</v>
      </c>
      <c r="EX1188">
        <v>2</v>
      </c>
      <c r="EY1188">
        <v>48000</v>
      </c>
      <c r="EZ1188">
        <v>-16</v>
      </c>
      <c r="FA1188" t="s">
        <v>170</v>
      </c>
      <c r="FB1188">
        <v>11</v>
      </c>
      <c r="FC1188" t="s">
        <v>171</v>
      </c>
      <c r="FD1188">
        <v>406321</v>
      </c>
      <c r="FE1188">
        <v>401399</v>
      </c>
      <c r="FF1188">
        <v>176815</v>
      </c>
      <c r="FG1188">
        <v>810813</v>
      </c>
      <c r="FH1188">
        <v>812533</v>
      </c>
      <c r="FI1188">
        <v>401370</v>
      </c>
      <c r="FJ1188">
        <v>400055</v>
      </c>
      <c r="FK1188" t="s">
        <v>158</v>
      </c>
      <c r="FL1188">
        <v>396461</v>
      </c>
      <c r="FM1188">
        <v>320215</v>
      </c>
      <c r="FN1188">
        <v>357207</v>
      </c>
      <c r="FO1188">
        <v>7981</v>
      </c>
      <c r="FP1188">
        <v>7973</v>
      </c>
      <c r="FQ1188">
        <v>810063</v>
      </c>
      <c r="FR1188">
        <v>320213</v>
      </c>
      <c r="FS1188">
        <v>320213</v>
      </c>
      <c r="FT1188">
        <v>7979</v>
      </c>
      <c r="FU1188">
        <v>815862</v>
      </c>
      <c r="FV1188">
        <v>814533</v>
      </c>
      <c r="FY1188">
        <v>816865</v>
      </c>
      <c r="FZ1188">
        <v>333794</v>
      </c>
      <c r="GA1188">
        <v>361214</v>
      </c>
      <c r="GB1188">
        <v>334058</v>
      </c>
      <c r="GC1188">
        <v>400056</v>
      </c>
      <c r="GD1188">
        <v>398461</v>
      </c>
      <c r="GE1188">
        <v>401362</v>
      </c>
      <c r="GF1188" t="s">
        <v>158</v>
      </c>
      <c r="GG1188">
        <v>396458</v>
      </c>
      <c r="GH1188">
        <v>810062</v>
      </c>
      <c r="GI1188">
        <v>455376</v>
      </c>
      <c r="GJ1188" t="s">
        <v>172</v>
      </c>
      <c r="GK1188">
        <v>45</v>
      </c>
      <c r="GL1188" t="s">
        <v>1011</v>
      </c>
      <c r="GM1188">
        <v>46</v>
      </c>
      <c r="GN1188" t="s">
        <v>182</v>
      </c>
      <c r="GO1188" t="s">
        <v>166</v>
      </c>
      <c r="GP1188">
        <v>1024</v>
      </c>
      <c r="GQ1188">
        <v>-9</v>
      </c>
      <c r="GR1188">
        <v>-326</v>
      </c>
      <c r="GS1188">
        <f t="shared" si="886"/>
        <v>46</v>
      </c>
      <c r="GT1188" t="str">
        <f t="shared" si="887"/>
        <v>test</v>
      </c>
    </row>
    <row r="1189" spans="1:202" x14ac:dyDescent="0.2">
      <c r="A1189">
        <v>97</v>
      </c>
      <c r="B1189">
        <v>97</v>
      </c>
      <c r="C1189">
        <v>1898</v>
      </c>
      <c r="D1189">
        <v>1898</v>
      </c>
      <c r="E1189" t="s">
        <v>155</v>
      </c>
      <c r="F1189" t="s">
        <v>156</v>
      </c>
      <c r="G1189" t="s">
        <v>156</v>
      </c>
      <c r="H1189" t="s">
        <v>156</v>
      </c>
      <c r="I1189">
        <v>0</v>
      </c>
      <c r="J1189" t="s">
        <v>157</v>
      </c>
      <c r="K1189">
        <v>1</v>
      </c>
      <c r="L1189" t="s">
        <v>154</v>
      </c>
      <c r="M1189" t="s">
        <v>154</v>
      </c>
      <c r="N1189" t="s">
        <v>154</v>
      </c>
      <c r="O1189">
        <v>1</v>
      </c>
      <c r="P1189" t="s">
        <v>154</v>
      </c>
      <c r="Q1189" t="s">
        <v>154</v>
      </c>
      <c r="R1189" t="s">
        <v>179</v>
      </c>
      <c r="S1189">
        <v>0</v>
      </c>
      <c r="T1189">
        <v>1</v>
      </c>
      <c r="U1189">
        <v>0</v>
      </c>
      <c r="V1189">
        <v>46</v>
      </c>
      <c r="W1189">
        <v>46</v>
      </c>
      <c r="X1189">
        <v>1</v>
      </c>
      <c r="Y1189">
        <v>13</v>
      </c>
      <c r="Z1189">
        <v>0</v>
      </c>
      <c r="AA1189">
        <v>13</v>
      </c>
      <c r="AB1189">
        <v>1</v>
      </c>
      <c r="AC1189">
        <v>1</v>
      </c>
      <c r="AD1189">
        <v>0</v>
      </c>
      <c r="AE1189">
        <v>0</v>
      </c>
      <c r="AF1189">
        <v>46</v>
      </c>
      <c r="AG1189">
        <v>1</v>
      </c>
      <c r="AH1189">
        <v>1</v>
      </c>
      <c r="AI1189">
        <v>0</v>
      </c>
      <c r="AJ1189">
        <v>46</v>
      </c>
      <c r="AK1189">
        <v>46</v>
      </c>
      <c r="AL1189">
        <v>60</v>
      </c>
      <c r="AM1189">
        <v>1</v>
      </c>
      <c r="AN1189">
        <v>1</v>
      </c>
      <c r="AO1189">
        <v>1</v>
      </c>
      <c r="AP1189">
        <v>13</v>
      </c>
      <c r="AQ1189">
        <v>13</v>
      </c>
      <c r="AR1189">
        <v>13</v>
      </c>
      <c r="AS1189">
        <v>1</v>
      </c>
      <c r="AT1189">
        <v>13</v>
      </c>
      <c r="AU1189">
        <v>46</v>
      </c>
      <c r="AX1189">
        <v>0</v>
      </c>
      <c r="AY1189" t="s">
        <v>159</v>
      </c>
      <c r="AZ1189" t="s">
        <v>773</v>
      </c>
      <c r="BA1189" t="s">
        <v>961</v>
      </c>
      <c r="BB1189" t="s">
        <v>927</v>
      </c>
      <c r="BC1189" t="s">
        <v>161</v>
      </c>
      <c r="BD1189" t="b">
        <v>0</v>
      </c>
      <c r="BE1189">
        <v>11.03</v>
      </c>
      <c r="BF1189" t="b">
        <v>1</v>
      </c>
      <c r="BH1189" t="s">
        <v>928</v>
      </c>
      <c r="BI1189" t="s">
        <v>929</v>
      </c>
      <c r="BJ1189" t="b">
        <v>0</v>
      </c>
      <c r="BK1189" t="s">
        <v>163</v>
      </c>
      <c r="BL1189" t="b">
        <v>0</v>
      </c>
      <c r="BM1189">
        <v>18</v>
      </c>
      <c r="BN1189" t="s">
        <v>164</v>
      </c>
      <c r="BO1189" t="s">
        <v>165</v>
      </c>
      <c r="BP1189" t="s">
        <v>164</v>
      </c>
      <c r="BQ1189" t="s">
        <v>166</v>
      </c>
      <c r="BR1189">
        <v>768</v>
      </c>
      <c r="BS1189" t="s">
        <v>156</v>
      </c>
      <c r="BT1189" t="s">
        <v>174</v>
      </c>
      <c r="BU1189" t="s">
        <v>181</v>
      </c>
      <c r="BV1189" t="s">
        <v>189</v>
      </c>
      <c r="BW1189">
        <v>46</v>
      </c>
      <c r="BX1189">
        <v>2</v>
      </c>
      <c r="BY1189">
        <v>0</v>
      </c>
      <c r="BZ1189">
        <v>6</v>
      </c>
      <c r="CA1189" t="s">
        <v>930</v>
      </c>
      <c r="CB1189" t="s">
        <v>156</v>
      </c>
      <c r="CC1189">
        <v>7</v>
      </c>
      <c r="CD1189" t="b">
        <v>0</v>
      </c>
      <c r="CE1189" t="s">
        <v>168</v>
      </c>
      <c r="CF1189" t="s">
        <v>931</v>
      </c>
      <c r="CG1189">
        <v>23</v>
      </c>
      <c r="CH1189">
        <v>0</v>
      </c>
      <c r="CI1189" t="s">
        <v>963</v>
      </c>
      <c r="CJ1189" t="s">
        <v>169</v>
      </c>
      <c r="CK1189" t="s">
        <v>169</v>
      </c>
      <c r="CL1189" t="s">
        <v>169</v>
      </c>
      <c r="CM1189" t="s">
        <v>169</v>
      </c>
      <c r="CN1189" t="s">
        <v>932</v>
      </c>
      <c r="CO1189" t="s">
        <v>963</v>
      </c>
      <c r="CP1189" t="s">
        <v>169</v>
      </c>
      <c r="CQ1189">
        <v>1</v>
      </c>
      <c r="CR1189">
        <v>3302</v>
      </c>
      <c r="CS1189">
        <f t="shared" si="888"/>
        <v>3302</v>
      </c>
      <c r="CT1189">
        <f t="shared" ca="1" si="863"/>
        <v>3302</v>
      </c>
      <c r="CU1189" t="str">
        <f t="shared" si="889"/>
        <v/>
      </c>
      <c r="CV1189" t="str">
        <f t="shared" ca="1" si="864"/>
        <v/>
      </c>
      <c r="CW1189" t="str">
        <f t="shared" si="890"/>
        <v/>
      </c>
      <c r="CX1189" t="str">
        <f t="shared" ca="1" si="865"/>
        <v/>
      </c>
      <c r="CY1189" t="str">
        <f t="shared" si="891"/>
        <v/>
      </c>
      <c r="CZ1189" t="str">
        <f t="shared" ca="1" si="866"/>
        <v/>
      </c>
      <c r="DA1189" t="str">
        <f t="shared" si="892"/>
        <v/>
      </c>
      <c r="DB1189" t="str">
        <f t="shared" ca="1" si="867"/>
        <v/>
      </c>
      <c r="DC1189" t="str">
        <f t="shared" si="893"/>
        <v/>
      </c>
      <c r="DD1189" t="str">
        <f t="shared" ca="1" si="868"/>
        <v/>
      </c>
      <c r="DE1189" t="str">
        <f t="shared" si="894"/>
        <v/>
      </c>
      <c r="DF1189" t="str">
        <f t="shared" ca="1" si="869"/>
        <v/>
      </c>
      <c r="DG1189" t="str">
        <f t="shared" si="895"/>
        <v/>
      </c>
      <c r="DH1189" t="str">
        <f t="shared" ca="1" si="870"/>
        <v/>
      </c>
      <c r="DI1189" t="str">
        <f t="shared" si="896"/>
        <v/>
      </c>
      <c r="DJ1189" t="str">
        <f t="shared" ca="1" si="871"/>
        <v/>
      </c>
      <c r="DK1189" t="str">
        <f t="shared" si="897"/>
        <v/>
      </c>
      <c r="DL1189" t="str">
        <f t="shared" ca="1" si="872"/>
        <v/>
      </c>
      <c r="DM1189" t="str">
        <f t="shared" si="898"/>
        <v/>
      </c>
      <c r="DN1189" t="str">
        <f t="shared" ca="1" si="873"/>
        <v/>
      </c>
      <c r="DO1189" t="str">
        <f t="shared" si="899"/>
        <v/>
      </c>
      <c r="DP1189" t="str">
        <f t="shared" ca="1" si="874"/>
        <v/>
      </c>
      <c r="DQ1189" t="str">
        <f t="shared" si="900"/>
        <v/>
      </c>
      <c r="DR1189" t="str">
        <f t="shared" ca="1" si="875"/>
        <v/>
      </c>
      <c r="DS1189" t="str">
        <f t="shared" si="901"/>
        <v/>
      </c>
      <c r="DT1189" t="str">
        <f t="shared" ca="1" si="876"/>
        <v/>
      </c>
      <c r="DU1189" t="str">
        <f t="shared" si="902"/>
        <v/>
      </c>
      <c r="DV1189" t="str">
        <f t="shared" ca="1" si="877"/>
        <v/>
      </c>
      <c r="DW1189" t="str">
        <f t="shared" si="903"/>
        <v/>
      </c>
      <c r="DX1189" t="str">
        <f t="shared" ca="1" si="878"/>
        <v/>
      </c>
      <c r="DY1189" t="str">
        <f t="shared" si="904"/>
        <v/>
      </c>
      <c r="DZ1189" t="str">
        <f t="shared" ca="1" si="879"/>
        <v/>
      </c>
      <c r="EA1189" t="str">
        <f t="shared" si="905"/>
        <v/>
      </c>
      <c r="EB1189" t="str">
        <f t="shared" ca="1" si="880"/>
        <v/>
      </c>
      <c r="EC1189" t="str">
        <f t="shared" si="906"/>
        <v/>
      </c>
      <c r="ED1189" t="str">
        <f t="shared" ca="1" si="881"/>
        <v/>
      </c>
      <c r="EE1189" t="str">
        <f t="shared" si="907"/>
        <v/>
      </c>
      <c r="EF1189" t="str">
        <f t="shared" ca="1" si="882"/>
        <v/>
      </c>
      <c r="EG1189">
        <f t="shared" si="908"/>
        <v>3302</v>
      </c>
      <c r="EH1189">
        <f t="shared" ca="1" si="883"/>
        <v>3302</v>
      </c>
      <c r="EI1189" t="str">
        <f t="shared" si="909"/>
        <v/>
      </c>
      <c r="EJ1189" t="str">
        <f t="shared" ca="1" si="884"/>
        <v/>
      </c>
      <c r="EK1189" t="str">
        <f t="shared" ca="1" si="885"/>
        <v/>
      </c>
      <c r="EL1189">
        <v>3302</v>
      </c>
      <c r="EM1189">
        <v>49054</v>
      </c>
      <c r="EN1189">
        <v>4913</v>
      </c>
      <c r="EO1189">
        <v>13578</v>
      </c>
      <c r="EP1189">
        <v>4006</v>
      </c>
      <c r="EQ1189">
        <v>168751</v>
      </c>
      <c r="ER1189">
        <v>3302</v>
      </c>
      <c r="ES1189">
        <v>23145</v>
      </c>
      <c r="ET1189">
        <v>1301</v>
      </c>
      <c r="EU1189">
        <v>2</v>
      </c>
      <c r="EV1189" t="s">
        <v>156</v>
      </c>
      <c r="EW1189">
        <v>1024</v>
      </c>
      <c r="EX1189">
        <v>2</v>
      </c>
      <c r="EY1189">
        <v>48000</v>
      </c>
      <c r="EZ1189">
        <v>-16</v>
      </c>
      <c r="FA1189" t="s">
        <v>170</v>
      </c>
      <c r="FB1189">
        <v>11</v>
      </c>
      <c r="FC1189" t="s">
        <v>171</v>
      </c>
      <c r="FD1189">
        <v>406321</v>
      </c>
      <c r="FE1189">
        <v>401399</v>
      </c>
      <c r="FF1189">
        <v>176815</v>
      </c>
      <c r="FG1189">
        <v>817630</v>
      </c>
      <c r="FH1189">
        <v>819203</v>
      </c>
      <c r="FI1189">
        <v>401370</v>
      </c>
      <c r="FJ1189">
        <v>400055</v>
      </c>
      <c r="FK1189" t="s">
        <v>158</v>
      </c>
      <c r="FL1189">
        <v>396461</v>
      </c>
      <c r="FM1189">
        <v>320215</v>
      </c>
      <c r="FN1189">
        <v>357207</v>
      </c>
      <c r="FO1189">
        <v>7981</v>
      </c>
      <c r="FP1189">
        <v>7973</v>
      </c>
      <c r="FQ1189">
        <v>816880</v>
      </c>
      <c r="FR1189">
        <v>320213</v>
      </c>
      <c r="FS1189">
        <v>320213</v>
      </c>
      <c r="FT1189">
        <v>7979</v>
      </c>
      <c r="FU1189">
        <v>822792</v>
      </c>
      <c r="FV1189">
        <v>821203</v>
      </c>
      <c r="FY1189">
        <v>826095</v>
      </c>
      <c r="FZ1189">
        <v>333794</v>
      </c>
      <c r="GA1189">
        <v>361214</v>
      </c>
      <c r="GB1189">
        <v>334058</v>
      </c>
      <c r="GC1189">
        <v>400056</v>
      </c>
      <c r="GD1189">
        <v>398461</v>
      </c>
      <c r="GE1189">
        <v>401362</v>
      </c>
      <c r="GF1189" t="s">
        <v>158</v>
      </c>
      <c r="GG1189">
        <v>396458</v>
      </c>
      <c r="GH1189">
        <v>816879</v>
      </c>
      <c r="GI1189">
        <v>455376</v>
      </c>
      <c r="GJ1189" t="s">
        <v>172</v>
      </c>
      <c r="GK1189">
        <v>46</v>
      </c>
      <c r="GL1189" t="s">
        <v>1012</v>
      </c>
      <c r="GM1189">
        <v>47</v>
      </c>
      <c r="GN1189" t="s">
        <v>182</v>
      </c>
      <c r="GO1189" t="s">
        <v>166</v>
      </c>
      <c r="GP1189">
        <v>1024</v>
      </c>
      <c r="GQ1189">
        <v>-9</v>
      </c>
      <c r="GR1189">
        <v>-326</v>
      </c>
      <c r="GS1189">
        <f t="shared" si="886"/>
        <v>47</v>
      </c>
      <c r="GT1189" t="str">
        <f t="shared" si="887"/>
        <v>test</v>
      </c>
    </row>
    <row r="1190" spans="1:202" x14ac:dyDescent="0.2">
      <c r="A1190">
        <v>97</v>
      </c>
      <c r="B1190">
        <v>97</v>
      </c>
      <c r="C1190">
        <v>1875</v>
      </c>
      <c r="D1190">
        <v>1875</v>
      </c>
      <c r="E1190" t="s">
        <v>155</v>
      </c>
      <c r="F1190" t="s">
        <v>156</v>
      </c>
      <c r="G1190" t="s">
        <v>156</v>
      </c>
      <c r="H1190" t="s">
        <v>156</v>
      </c>
      <c r="I1190">
        <v>0</v>
      </c>
      <c r="J1190" t="s">
        <v>157</v>
      </c>
      <c r="K1190">
        <v>1</v>
      </c>
      <c r="L1190" t="s">
        <v>154</v>
      </c>
      <c r="M1190" t="s">
        <v>154</v>
      </c>
      <c r="N1190" t="s">
        <v>154</v>
      </c>
      <c r="O1190">
        <v>1</v>
      </c>
      <c r="P1190" t="s">
        <v>154</v>
      </c>
      <c r="Q1190" t="s">
        <v>154</v>
      </c>
      <c r="R1190" t="s">
        <v>183</v>
      </c>
      <c r="S1190">
        <v>0</v>
      </c>
      <c r="T1190">
        <v>1</v>
      </c>
      <c r="U1190">
        <v>0</v>
      </c>
      <c r="V1190">
        <v>47</v>
      </c>
      <c r="W1190">
        <v>47</v>
      </c>
      <c r="X1190">
        <v>1</v>
      </c>
      <c r="Y1190">
        <v>13</v>
      </c>
      <c r="Z1190">
        <v>0</v>
      </c>
      <c r="AA1190">
        <v>13</v>
      </c>
      <c r="AB1190">
        <v>1</v>
      </c>
      <c r="AC1190">
        <v>1</v>
      </c>
      <c r="AD1190">
        <v>0</v>
      </c>
      <c r="AE1190">
        <v>0</v>
      </c>
      <c r="AF1190">
        <v>47</v>
      </c>
      <c r="AG1190">
        <v>1</v>
      </c>
      <c r="AH1190">
        <v>1</v>
      </c>
      <c r="AI1190">
        <v>0</v>
      </c>
      <c r="AJ1190">
        <v>47</v>
      </c>
      <c r="AK1190">
        <v>47</v>
      </c>
      <c r="AL1190">
        <v>61</v>
      </c>
      <c r="AM1190">
        <v>1</v>
      </c>
      <c r="AN1190">
        <v>1</v>
      </c>
      <c r="AO1190">
        <v>1</v>
      </c>
      <c r="AP1190">
        <v>13</v>
      </c>
      <c r="AQ1190">
        <v>13</v>
      </c>
      <c r="AR1190">
        <v>13</v>
      </c>
      <c r="AS1190">
        <v>1</v>
      </c>
      <c r="AT1190">
        <v>13</v>
      </c>
      <c r="AU1190">
        <v>47</v>
      </c>
      <c r="AX1190">
        <v>0</v>
      </c>
      <c r="AY1190" t="s">
        <v>159</v>
      </c>
      <c r="AZ1190" t="s">
        <v>773</v>
      </c>
      <c r="BA1190" t="s">
        <v>961</v>
      </c>
      <c r="BB1190" t="s">
        <v>927</v>
      </c>
      <c r="BC1190" t="s">
        <v>161</v>
      </c>
      <c r="BD1190" t="b">
        <v>0</v>
      </c>
      <c r="BE1190" t="s">
        <v>164</v>
      </c>
      <c r="BF1190" t="b">
        <v>1</v>
      </c>
      <c r="BH1190" t="s">
        <v>928</v>
      </c>
      <c r="BI1190" t="s">
        <v>929</v>
      </c>
      <c r="BJ1190" t="b">
        <v>0</v>
      </c>
      <c r="BK1190" t="s">
        <v>163</v>
      </c>
      <c r="BL1190" t="b">
        <v>0</v>
      </c>
      <c r="BM1190">
        <v>18</v>
      </c>
      <c r="BN1190" t="s">
        <v>164</v>
      </c>
      <c r="BO1190" t="s">
        <v>165</v>
      </c>
      <c r="BP1190" t="s">
        <v>164</v>
      </c>
      <c r="BQ1190" t="s">
        <v>166</v>
      </c>
      <c r="BR1190">
        <v>768</v>
      </c>
      <c r="BS1190" t="s">
        <v>156</v>
      </c>
      <c r="BT1190" t="s">
        <v>174</v>
      </c>
      <c r="BU1190" t="s">
        <v>188</v>
      </c>
      <c r="BV1190" t="s">
        <v>184</v>
      </c>
      <c r="BW1190">
        <v>47</v>
      </c>
      <c r="BX1190">
        <v>2</v>
      </c>
      <c r="BY1190">
        <v>0</v>
      </c>
      <c r="BZ1190">
        <v>6</v>
      </c>
      <c r="CA1190" t="s">
        <v>930</v>
      </c>
      <c r="CB1190" t="s">
        <v>156</v>
      </c>
      <c r="CC1190">
        <v>7</v>
      </c>
      <c r="CD1190" t="b">
        <v>0</v>
      </c>
      <c r="CE1190" t="s">
        <v>168</v>
      </c>
      <c r="CF1190" t="s">
        <v>931</v>
      </c>
      <c r="CG1190">
        <v>64</v>
      </c>
      <c r="CH1190">
        <v>0</v>
      </c>
      <c r="CI1190" t="s">
        <v>965</v>
      </c>
      <c r="CJ1190" t="s">
        <v>169</v>
      </c>
      <c r="CK1190" t="s">
        <v>169</v>
      </c>
      <c r="CL1190" t="s">
        <v>169</v>
      </c>
      <c r="CM1190" t="s">
        <v>169</v>
      </c>
      <c r="CN1190" t="s">
        <v>932</v>
      </c>
      <c r="CO1190" t="s">
        <v>965</v>
      </c>
      <c r="CP1190" t="s">
        <v>169</v>
      </c>
      <c r="CQ1190">
        <v>1</v>
      </c>
      <c r="CR1190">
        <v>781</v>
      </c>
      <c r="CS1190" t="str">
        <f t="shared" si="888"/>
        <v/>
      </c>
      <c r="CT1190" t="str">
        <f t="shared" ca="1" si="863"/>
        <v/>
      </c>
      <c r="CU1190" t="str">
        <f t="shared" si="889"/>
        <v/>
      </c>
      <c r="CV1190" t="str">
        <f t="shared" ca="1" si="864"/>
        <v/>
      </c>
      <c r="CW1190" t="str">
        <f t="shared" si="890"/>
        <v/>
      </c>
      <c r="CX1190" t="str">
        <f t="shared" ca="1" si="865"/>
        <v/>
      </c>
      <c r="CY1190" t="str">
        <f t="shared" si="891"/>
        <v/>
      </c>
      <c r="CZ1190" t="str">
        <f t="shared" ca="1" si="866"/>
        <v/>
      </c>
      <c r="DA1190" t="str">
        <f t="shared" si="892"/>
        <v/>
      </c>
      <c r="DB1190" t="str">
        <f t="shared" ca="1" si="867"/>
        <v/>
      </c>
      <c r="DC1190" t="str">
        <f t="shared" si="893"/>
        <v/>
      </c>
      <c r="DD1190" t="str">
        <f t="shared" ca="1" si="868"/>
        <v/>
      </c>
      <c r="DE1190" t="str">
        <f t="shared" si="894"/>
        <v/>
      </c>
      <c r="DF1190" t="str">
        <f t="shared" ca="1" si="869"/>
        <v/>
      </c>
      <c r="DG1190" t="str">
        <f t="shared" si="895"/>
        <v/>
      </c>
      <c r="DH1190" t="str">
        <f t="shared" ca="1" si="870"/>
        <v/>
      </c>
      <c r="DI1190" t="str">
        <f t="shared" si="896"/>
        <v/>
      </c>
      <c r="DJ1190" t="str">
        <f t="shared" ca="1" si="871"/>
        <v/>
      </c>
      <c r="DK1190" t="str">
        <f t="shared" si="897"/>
        <v/>
      </c>
      <c r="DL1190" t="str">
        <f t="shared" ca="1" si="872"/>
        <v/>
      </c>
      <c r="DM1190" t="str">
        <f t="shared" si="898"/>
        <v/>
      </c>
      <c r="DN1190" t="str">
        <f t="shared" ca="1" si="873"/>
        <v/>
      </c>
      <c r="DO1190" t="str">
        <f t="shared" si="899"/>
        <v/>
      </c>
      <c r="DP1190" t="str">
        <f t="shared" ca="1" si="874"/>
        <v/>
      </c>
      <c r="DQ1190" t="str">
        <f t="shared" si="900"/>
        <v/>
      </c>
      <c r="DR1190" t="str">
        <f t="shared" ca="1" si="875"/>
        <v/>
      </c>
      <c r="DS1190" t="str">
        <f t="shared" si="901"/>
        <v/>
      </c>
      <c r="DT1190" t="str">
        <f t="shared" ca="1" si="876"/>
        <v/>
      </c>
      <c r="DU1190" t="str">
        <f t="shared" si="902"/>
        <v/>
      </c>
      <c r="DV1190" t="str">
        <f t="shared" ca="1" si="877"/>
        <v/>
      </c>
      <c r="DW1190" t="str">
        <f t="shared" si="903"/>
        <v/>
      </c>
      <c r="DX1190" t="str">
        <f t="shared" ca="1" si="878"/>
        <v/>
      </c>
      <c r="DY1190" t="str">
        <f t="shared" si="904"/>
        <v/>
      </c>
      <c r="DZ1190" t="str">
        <f t="shared" ca="1" si="879"/>
        <v/>
      </c>
      <c r="EA1190" t="str">
        <f t="shared" si="905"/>
        <v/>
      </c>
      <c r="EB1190" t="str">
        <f t="shared" ca="1" si="880"/>
        <v/>
      </c>
      <c r="EC1190" t="str">
        <f t="shared" si="906"/>
        <v/>
      </c>
      <c r="ED1190" t="str">
        <f t="shared" ca="1" si="881"/>
        <v/>
      </c>
      <c r="EE1190" t="str">
        <f t="shared" si="907"/>
        <v/>
      </c>
      <c r="EF1190" t="str">
        <f t="shared" ca="1" si="882"/>
        <v/>
      </c>
      <c r="EG1190" t="str">
        <f t="shared" si="908"/>
        <v/>
      </c>
      <c r="EH1190" t="str">
        <f t="shared" ca="1" si="883"/>
        <v/>
      </c>
      <c r="EI1190" t="str">
        <f t="shared" si="909"/>
        <v/>
      </c>
      <c r="EJ1190" t="str">
        <f t="shared" ca="1" si="884"/>
        <v/>
      </c>
      <c r="EK1190" t="str">
        <f t="shared" ca="1" si="885"/>
        <v/>
      </c>
      <c r="EL1190" t="s">
        <v>924</v>
      </c>
      <c r="EM1190">
        <v>49054</v>
      </c>
      <c r="EN1190">
        <v>4913</v>
      </c>
      <c r="EO1190">
        <v>13578</v>
      </c>
      <c r="EP1190">
        <v>4006</v>
      </c>
      <c r="EQ1190">
        <v>168751</v>
      </c>
      <c r="ER1190">
        <v>781</v>
      </c>
      <c r="ES1190">
        <v>23145</v>
      </c>
      <c r="ET1190">
        <v>1301</v>
      </c>
      <c r="EU1190">
        <v>2</v>
      </c>
      <c r="EV1190" t="s">
        <v>156</v>
      </c>
      <c r="EW1190">
        <v>1024</v>
      </c>
      <c r="EX1190">
        <v>2</v>
      </c>
      <c r="EY1190">
        <v>48000</v>
      </c>
      <c r="EZ1190">
        <v>-16</v>
      </c>
      <c r="FA1190" t="s">
        <v>170</v>
      </c>
      <c r="FB1190">
        <v>11</v>
      </c>
      <c r="FC1190" t="s">
        <v>171</v>
      </c>
      <c r="FD1190">
        <v>406321</v>
      </c>
      <c r="FE1190">
        <v>401399</v>
      </c>
      <c r="FF1190">
        <v>176815</v>
      </c>
      <c r="FG1190">
        <v>826870</v>
      </c>
      <c r="FH1190">
        <v>828193</v>
      </c>
      <c r="FI1190">
        <v>401370</v>
      </c>
      <c r="FJ1190">
        <v>400055</v>
      </c>
      <c r="FK1190" t="s">
        <v>158</v>
      </c>
      <c r="FL1190">
        <v>396461</v>
      </c>
      <c r="FM1190">
        <v>320215</v>
      </c>
      <c r="FN1190">
        <v>357207</v>
      </c>
      <c r="FO1190">
        <v>7981</v>
      </c>
      <c r="FP1190">
        <v>7973</v>
      </c>
      <c r="FQ1190">
        <v>826120</v>
      </c>
      <c r="FR1190">
        <v>320213</v>
      </c>
      <c r="FS1190">
        <v>320213</v>
      </c>
      <c r="FT1190">
        <v>7979</v>
      </c>
      <c r="FU1190">
        <v>831792</v>
      </c>
      <c r="FV1190">
        <v>830193</v>
      </c>
      <c r="FY1190">
        <v>832574</v>
      </c>
      <c r="FZ1190">
        <v>333794</v>
      </c>
      <c r="GA1190">
        <v>361214</v>
      </c>
      <c r="GB1190">
        <v>334058</v>
      </c>
      <c r="GC1190">
        <v>400056</v>
      </c>
      <c r="GD1190">
        <v>398461</v>
      </c>
      <c r="GE1190">
        <v>401362</v>
      </c>
      <c r="GF1190" t="s">
        <v>158</v>
      </c>
      <c r="GG1190">
        <v>396458</v>
      </c>
      <c r="GH1190">
        <v>826119</v>
      </c>
      <c r="GI1190">
        <v>455376</v>
      </c>
      <c r="GJ1190" t="s">
        <v>172</v>
      </c>
      <c r="GK1190">
        <v>47</v>
      </c>
      <c r="GL1190" t="s">
        <v>1013</v>
      </c>
      <c r="GM1190">
        <v>48</v>
      </c>
      <c r="GN1190" t="s">
        <v>185</v>
      </c>
      <c r="GO1190" t="s">
        <v>166</v>
      </c>
      <c r="GP1190">
        <v>1024</v>
      </c>
      <c r="GQ1190">
        <v>-9</v>
      </c>
      <c r="GR1190">
        <v>-326</v>
      </c>
      <c r="GS1190">
        <f t="shared" si="886"/>
        <v>48</v>
      </c>
      <c r="GT1190" t="str">
        <f t="shared" si="887"/>
        <v>test</v>
      </c>
    </row>
    <row r="1191" spans="1:202" x14ac:dyDescent="0.2">
      <c r="A1191">
        <v>97</v>
      </c>
      <c r="B1191">
        <v>97</v>
      </c>
      <c r="C1191">
        <v>1848</v>
      </c>
      <c r="D1191">
        <v>1848</v>
      </c>
      <c r="E1191" t="s">
        <v>155</v>
      </c>
      <c r="F1191" t="s">
        <v>156</v>
      </c>
      <c r="G1191" t="s">
        <v>156</v>
      </c>
      <c r="H1191" t="s">
        <v>156</v>
      </c>
      <c r="I1191">
        <v>0</v>
      </c>
      <c r="J1191" t="s">
        <v>157</v>
      </c>
      <c r="K1191">
        <v>1</v>
      </c>
      <c r="L1191" t="s">
        <v>154</v>
      </c>
      <c r="M1191" t="s">
        <v>154</v>
      </c>
      <c r="N1191" t="s">
        <v>154</v>
      </c>
      <c r="O1191">
        <v>1</v>
      </c>
      <c r="P1191" t="s">
        <v>154</v>
      </c>
      <c r="Q1191" t="s">
        <v>154</v>
      </c>
      <c r="R1191" t="s">
        <v>179</v>
      </c>
      <c r="S1191">
        <v>0</v>
      </c>
      <c r="T1191">
        <v>1</v>
      </c>
      <c r="U1191">
        <v>0</v>
      </c>
      <c r="V1191">
        <v>48</v>
      </c>
      <c r="W1191">
        <v>48</v>
      </c>
      <c r="X1191">
        <v>1</v>
      </c>
      <c r="Y1191">
        <v>13</v>
      </c>
      <c r="Z1191">
        <v>0</v>
      </c>
      <c r="AA1191">
        <v>13</v>
      </c>
      <c r="AB1191">
        <v>1</v>
      </c>
      <c r="AC1191">
        <v>1</v>
      </c>
      <c r="AD1191">
        <v>0</v>
      </c>
      <c r="AE1191">
        <v>0</v>
      </c>
      <c r="AF1191">
        <v>48</v>
      </c>
      <c r="AG1191">
        <v>1</v>
      </c>
      <c r="AH1191">
        <v>1</v>
      </c>
      <c r="AI1191">
        <v>0</v>
      </c>
      <c r="AJ1191">
        <v>48</v>
      </c>
      <c r="AK1191">
        <v>48</v>
      </c>
      <c r="AL1191">
        <v>62</v>
      </c>
      <c r="AM1191">
        <v>1</v>
      </c>
      <c r="AN1191">
        <v>1</v>
      </c>
      <c r="AO1191">
        <v>1</v>
      </c>
      <c r="AP1191">
        <v>13</v>
      </c>
      <c r="AQ1191">
        <v>13</v>
      </c>
      <c r="AR1191">
        <v>13</v>
      </c>
      <c r="AS1191">
        <v>1</v>
      </c>
      <c r="AT1191">
        <v>13</v>
      </c>
      <c r="AU1191">
        <v>48</v>
      </c>
      <c r="AX1191">
        <v>0</v>
      </c>
      <c r="AY1191" t="s">
        <v>159</v>
      </c>
      <c r="AZ1191" t="s">
        <v>773</v>
      </c>
      <c r="BA1191" t="s">
        <v>961</v>
      </c>
      <c r="BB1191" t="s">
        <v>927</v>
      </c>
      <c r="BC1191" t="s">
        <v>161</v>
      </c>
      <c r="BD1191" t="b">
        <v>0</v>
      </c>
      <c r="BE1191">
        <v>4.1100000000000003</v>
      </c>
      <c r="BF1191" t="b">
        <v>1</v>
      </c>
      <c r="BH1191" t="s">
        <v>928</v>
      </c>
      <c r="BI1191" t="s">
        <v>929</v>
      </c>
      <c r="BJ1191" t="b">
        <v>0</v>
      </c>
      <c r="BK1191" t="s">
        <v>163</v>
      </c>
      <c r="BL1191" t="b">
        <v>0</v>
      </c>
      <c r="BM1191">
        <v>18</v>
      </c>
      <c r="BN1191" t="s">
        <v>164</v>
      </c>
      <c r="BO1191" t="s">
        <v>165</v>
      </c>
      <c r="BP1191" t="s">
        <v>164</v>
      </c>
      <c r="BQ1191" t="s">
        <v>166</v>
      </c>
      <c r="BR1191">
        <v>768</v>
      </c>
      <c r="BS1191" t="s">
        <v>156</v>
      </c>
      <c r="BT1191" t="s">
        <v>174</v>
      </c>
      <c r="BU1191" t="s">
        <v>193</v>
      </c>
      <c r="BV1191" t="s">
        <v>186</v>
      </c>
      <c r="BW1191">
        <v>48</v>
      </c>
      <c r="BX1191">
        <v>2</v>
      </c>
      <c r="BY1191">
        <v>0</v>
      </c>
      <c r="BZ1191">
        <v>6</v>
      </c>
      <c r="CA1191" t="s">
        <v>930</v>
      </c>
      <c r="CB1191" t="s">
        <v>156</v>
      </c>
      <c r="CC1191">
        <v>7</v>
      </c>
      <c r="CD1191" t="b">
        <v>0</v>
      </c>
      <c r="CE1191" t="s">
        <v>168</v>
      </c>
      <c r="CF1191" t="s">
        <v>931</v>
      </c>
      <c r="CG1191">
        <v>38</v>
      </c>
      <c r="CH1191">
        <v>0</v>
      </c>
      <c r="CI1191" t="s">
        <v>963</v>
      </c>
      <c r="CJ1191" t="s">
        <v>169</v>
      </c>
      <c r="CK1191" t="s">
        <v>169</v>
      </c>
      <c r="CL1191" t="s">
        <v>169</v>
      </c>
      <c r="CM1191" t="s">
        <v>169</v>
      </c>
      <c r="CN1191" t="s">
        <v>932</v>
      </c>
      <c r="CO1191" t="s">
        <v>963</v>
      </c>
      <c r="CP1191" t="s">
        <v>169</v>
      </c>
      <c r="CQ1191">
        <v>1</v>
      </c>
      <c r="CR1191">
        <v>567</v>
      </c>
      <c r="CS1191">
        <f t="shared" si="888"/>
        <v>567</v>
      </c>
      <c r="CT1191">
        <f t="shared" ca="1" si="863"/>
        <v>567</v>
      </c>
      <c r="CU1191" t="str">
        <f t="shared" si="889"/>
        <v/>
      </c>
      <c r="CV1191" t="str">
        <f t="shared" ca="1" si="864"/>
        <v/>
      </c>
      <c r="CW1191" t="str">
        <f t="shared" si="890"/>
        <v/>
      </c>
      <c r="CX1191" t="str">
        <f t="shared" ca="1" si="865"/>
        <v/>
      </c>
      <c r="CY1191" t="str">
        <f t="shared" si="891"/>
        <v/>
      </c>
      <c r="CZ1191" t="str">
        <f t="shared" ca="1" si="866"/>
        <v/>
      </c>
      <c r="DA1191" t="str">
        <f t="shared" si="892"/>
        <v/>
      </c>
      <c r="DB1191" t="str">
        <f t="shared" ca="1" si="867"/>
        <v/>
      </c>
      <c r="DC1191" t="str">
        <f t="shared" si="893"/>
        <v/>
      </c>
      <c r="DD1191" t="str">
        <f t="shared" ca="1" si="868"/>
        <v/>
      </c>
      <c r="DE1191" t="str">
        <f t="shared" si="894"/>
        <v/>
      </c>
      <c r="DF1191" t="str">
        <f t="shared" ca="1" si="869"/>
        <v/>
      </c>
      <c r="DG1191">
        <f t="shared" si="895"/>
        <v>567</v>
      </c>
      <c r="DH1191">
        <f t="shared" ca="1" si="870"/>
        <v>567</v>
      </c>
      <c r="DI1191" t="str">
        <f t="shared" si="896"/>
        <v/>
      </c>
      <c r="DJ1191" t="str">
        <f t="shared" ca="1" si="871"/>
        <v/>
      </c>
      <c r="DK1191" t="str">
        <f t="shared" si="897"/>
        <v/>
      </c>
      <c r="DL1191" t="str">
        <f t="shared" ca="1" si="872"/>
        <v/>
      </c>
      <c r="DM1191" t="str">
        <f t="shared" si="898"/>
        <v/>
      </c>
      <c r="DN1191" t="str">
        <f t="shared" ca="1" si="873"/>
        <v/>
      </c>
      <c r="DO1191" t="str">
        <f t="shared" si="899"/>
        <v/>
      </c>
      <c r="DP1191" t="str">
        <f t="shared" ca="1" si="874"/>
        <v/>
      </c>
      <c r="DQ1191" t="str">
        <f t="shared" si="900"/>
        <v/>
      </c>
      <c r="DR1191" t="str">
        <f t="shared" ca="1" si="875"/>
        <v/>
      </c>
      <c r="DS1191" t="str">
        <f t="shared" si="901"/>
        <v/>
      </c>
      <c r="DT1191" t="str">
        <f t="shared" ca="1" si="876"/>
        <v/>
      </c>
      <c r="DU1191" t="str">
        <f t="shared" si="902"/>
        <v/>
      </c>
      <c r="DV1191" t="str">
        <f t="shared" ca="1" si="877"/>
        <v/>
      </c>
      <c r="DW1191" t="str">
        <f t="shared" si="903"/>
        <v/>
      </c>
      <c r="DX1191" t="str">
        <f t="shared" ca="1" si="878"/>
        <v/>
      </c>
      <c r="DY1191" t="str">
        <f t="shared" si="904"/>
        <v/>
      </c>
      <c r="DZ1191" t="str">
        <f t="shared" ca="1" si="879"/>
        <v/>
      </c>
      <c r="EA1191" t="str">
        <f t="shared" si="905"/>
        <v/>
      </c>
      <c r="EB1191" t="str">
        <f t="shared" ca="1" si="880"/>
        <v/>
      </c>
      <c r="EC1191" t="str">
        <f t="shared" si="906"/>
        <v/>
      </c>
      <c r="ED1191" t="str">
        <f t="shared" ca="1" si="881"/>
        <v/>
      </c>
      <c r="EE1191" t="str">
        <f t="shared" si="907"/>
        <v/>
      </c>
      <c r="EF1191" t="str">
        <f t="shared" ca="1" si="882"/>
        <v/>
      </c>
      <c r="EG1191" t="str">
        <f t="shared" si="908"/>
        <v/>
      </c>
      <c r="EH1191" t="str">
        <f t="shared" ca="1" si="883"/>
        <v/>
      </c>
      <c r="EI1191" t="str">
        <f t="shared" si="909"/>
        <v/>
      </c>
      <c r="EJ1191" t="str">
        <f t="shared" ca="1" si="884"/>
        <v/>
      </c>
      <c r="EK1191">
        <f t="shared" ca="1" si="885"/>
        <v>567</v>
      </c>
      <c r="EL1191">
        <v>567</v>
      </c>
      <c r="EM1191">
        <v>49054</v>
      </c>
      <c r="EN1191">
        <v>4913</v>
      </c>
      <c r="EO1191">
        <v>13578</v>
      </c>
      <c r="EP1191">
        <v>4006</v>
      </c>
      <c r="EQ1191">
        <v>168751</v>
      </c>
      <c r="ER1191">
        <v>567</v>
      </c>
      <c r="ES1191">
        <v>23145</v>
      </c>
      <c r="ET1191">
        <v>1301</v>
      </c>
      <c r="EU1191">
        <v>2</v>
      </c>
      <c r="EV1191" t="s">
        <v>156</v>
      </c>
      <c r="EW1191">
        <v>1024</v>
      </c>
      <c r="EX1191">
        <v>2</v>
      </c>
      <c r="EY1191">
        <v>48000</v>
      </c>
      <c r="EZ1191">
        <v>-16</v>
      </c>
      <c r="FA1191" t="s">
        <v>170</v>
      </c>
      <c r="FB1191">
        <v>11</v>
      </c>
      <c r="FC1191" t="s">
        <v>171</v>
      </c>
      <c r="FD1191">
        <v>406321</v>
      </c>
      <c r="FE1191">
        <v>401399</v>
      </c>
      <c r="FF1191">
        <v>176815</v>
      </c>
      <c r="FG1191">
        <v>833351</v>
      </c>
      <c r="FH1191">
        <v>835063</v>
      </c>
      <c r="FI1191">
        <v>401370</v>
      </c>
      <c r="FJ1191">
        <v>400055</v>
      </c>
      <c r="FK1191" t="s">
        <v>158</v>
      </c>
      <c r="FL1191">
        <v>396461</v>
      </c>
      <c r="FM1191">
        <v>320215</v>
      </c>
      <c r="FN1191">
        <v>357207</v>
      </c>
      <c r="FO1191">
        <v>7981</v>
      </c>
      <c r="FP1191">
        <v>7973</v>
      </c>
      <c r="FQ1191">
        <v>832601</v>
      </c>
      <c r="FR1191">
        <v>320213</v>
      </c>
      <c r="FS1191">
        <v>320213</v>
      </c>
      <c r="FT1191">
        <v>7979</v>
      </c>
      <c r="FU1191">
        <v>838622</v>
      </c>
      <c r="FV1191">
        <v>837063</v>
      </c>
      <c r="FY1191">
        <v>839190</v>
      </c>
      <c r="FZ1191">
        <v>333794</v>
      </c>
      <c r="GA1191">
        <v>361214</v>
      </c>
      <c r="GB1191">
        <v>334058</v>
      </c>
      <c r="GC1191">
        <v>400056</v>
      </c>
      <c r="GD1191">
        <v>398461</v>
      </c>
      <c r="GE1191">
        <v>401362</v>
      </c>
      <c r="GF1191" t="s">
        <v>158</v>
      </c>
      <c r="GG1191">
        <v>396458</v>
      </c>
      <c r="GH1191">
        <v>832600</v>
      </c>
      <c r="GI1191">
        <v>455376</v>
      </c>
      <c r="GJ1191" t="s">
        <v>172</v>
      </c>
      <c r="GK1191">
        <v>48</v>
      </c>
      <c r="GL1191" t="s">
        <v>1014</v>
      </c>
      <c r="GM1191">
        <v>49</v>
      </c>
      <c r="GN1191" t="s">
        <v>182</v>
      </c>
      <c r="GO1191" t="s">
        <v>166</v>
      </c>
      <c r="GP1191">
        <v>1024</v>
      </c>
      <c r="GQ1191">
        <v>-9</v>
      </c>
      <c r="GR1191">
        <v>-326</v>
      </c>
      <c r="GS1191">
        <f t="shared" si="886"/>
        <v>49</v>
      </c>
      <c r="GT1191" t="str">
        <f t="shared" si="887"/>
        <v>test</v>
      </c>
    </row>
    <row r="1192" spans="1:202" x14ac:dyDescent="0.2">
      <c r="A1192">
        <v>98</v>
      </c>
      <c r="B1192">
        <v>98</v>
      </c>
      <c r="C1192">
        <v>1831</v>
      </c>
      <c r="D1192">
        <v>1831</v>
      </c>
      <c r="E1192" t="s">
        <v>155</v>
      </c>
      <c r="F1192" t="s">
        <v>156</v>
      </c>
      <c r="G1192" t="s">
        <v>156</v>
      </c>
      <c r="H1192" t="s">
        <v>156</v>
      </c>
      <c r="I1192">
        <v>0</v>
      </c>
      <c r="J1192" t="s">
        <v>157</v>
      </c>
      <c r="K1192">
        <v>1</v>
      </c>
      <c r="L1192" t="s">
        <v>154</v>
      </c>
      <c r="M1192" t="s">
        <v>154</v>
      </c>
      <c r="N1192" t="s">
        <v>154</v>
      </c>
      <c r="O1192">
        <v>1</v>
      </c>
      <c r="P1192" t="s">
        <v>154</v>
      </c>
      <c r="Q1192" t="s">
        <v>154</v>
      </c>
      <c r="R1192" t="s">
        <v>179</v>
      </c>
      <c r="S1192">
        <v>0</v>
      </c>
      <c r="T1192">
        <v>1</v>
      </c>
      <c r="U1192">
        <v>0</v>
      </c>
      <c r="V1192">
        <v>49</v>
      </c>
      <c r="W1192">
        <v>49</v>
      </c>
      <c r="X1192">
        <v>1</v>
      </c>
      <c r="Y1192">
        <v>13</v>
      </c>
      <c r="Z1192">
        <v>0</v>
      </c>
      <c r="AA1192">
        <v>13</v>
      </c>
      <c r="AB1192">
        <v>1</v>
      </c>
      <c r="AC1192">
        <v>1</v>
      </c>
      <c r="AD1192">
        <v>0</v>
      </c>
      <c r="AE1192">
        <v>0</v>
      </c>
      <c r="AF1192">
        <v>49</v>
      </c>
      <c r="AG1192">
        <v>1</v>
      </c>
      <c r="AH1192">
        <v>1</v>
      </c>
      <c r="AI1192">
        <v>0</v>
      </c>
      <c r="AJ1192">
        <v>49</v>
      </c>
      <c r="AK1192">
        <v>49</v>
      </c>
      <c r="AL1192">
        <v>63</v>
      </c>
      <c r="AM1192">
        <v>1</v>
      </c>
      <c r="AN1192">
        <v>1</v>
      </c>
      <c r="AO1192">
        <v>1</v>
      </c>
      <c r="AP1192">
        <v>13</v>
      </c>
      <c r="AQ1192">
        <v>13</v>
      </c>
      <c r="AR1192">
        <v>13</v>
      </c>
      <c r="AS1192">
        <v>1</v>
      </c>
      <c r="AT1192">
        <v>13</v>
      </c>
      <c r="AU1192">
        <v>49</v>
      </c>
      <c r="AX1192">
        <v>0</v>
      </c>
      <c r="AY1192" t="s">
        <v>159</v>
      </c>
      <c r="AZ1192" t="s">
        <v>773</v>
      </c>
      <c r="BA1192" t="s">
        <v>961</v>
      </c>
      <c r="BB1192" t="s">
        <v>927</v>
      </c>
      <c r="BC1192" t="s">
        <v>161</v>
      </c>
      <c r="BD1192" t="b">
        <v>0</v>
      </c>
      <c r="BE1192">
        <v>2.5</v>
      </c>
      <c r="BF1192" t="b">
        <v>1</v>
      </c>
      <c r="BH1192" t="s">
        <v>928</v>
      </c>
      <c r="BI1192" t="s">
        <v>929</v>
      </c>
      <c r="BJ1192" t="b">
        <v>0</v>
      </c>
      <c r="BK1192" t="s">
        <v>163</v>
      </c>
      <c r="BL1192" t="b">
        <v>0</v>
      </c>
      <c r="BM1192">
        <v>18</v>
      </c>
      <c r="BN1192" t="s">
        <v>164</v>
      </c>
      <c r="BO1192" t="s">
        <v>165</v>
      </c>
      <c r="BP1192" t="s">
        <v>164</v>
      </c>
      <c r="BQ1192" t="s">
        <v>166</v>
      </c>
      <c r="BR1192">
        <v>768</v>
      </c>
      <c r="BS1192" t="s">
        <v>156</v>
      </c>
      <c r="BT1192" t="s">
        <v>174</v>
      </c>
      <c r="BU1192" t="s">
        <v>188</v>
      </c>
      <c r="BV1192" t="s">
        <v>204</v>
      </c>
      <c r="BW1192">
        <v>49</v>
      </c>
      <c r="BX1192">
        <v>2</v>
      </c>
      <c r="BY1192">
        <v>0</v>
      </c>
      <c r="BZ1192">
        <v>6</v>
      </c>
      <c r="CA1192" t="s">
        <v>930</v>
      </c>
      <c r="CB1192" t="s">
        <v>156</v>
      </c>
      <c r="CC1192">
        <v>7</v>
      </c>
      <c r="CD1192" t="b">
        <v>0</v>
      </c>
      <c r="CE1192" t="s">
        <v>168</v>
      </c>
      <c r="CF1192" t="s">
        <v>931</v>
      </c>
      <c r="CG1192">
        <v>33</v>
      </c>
      <c r="CH1192">
        <v>0</v>
      </c>
      <c r="CI1192" t="s">
        <v>963</v>
      </c>
      <c r="CJ1192" t="s">
        <v>169</v>
      </c>
      <c r="CK1192" t="s">
        <v>169</v>
      </c>
      <c r="CL1192" t="s">
        <v>169</v>
      </c>
      <c r="CM1192" t="s">
        <v>169</v>
      </c>
      <c r="CN1192" t="s">
        <v>932</v>
      </c>
      <c r="CO1192" t="s">
        <v>963</v>
      </c>
      <c r="CP1192" t="s">
        <v>169</v>
      </c>
      <c r="CQ1192">
        <v>1</v>
      </c>
      <c r="CR1192">
        <v>975</v>
      </c>
      <c r="CS1192">
        <f t="shared" si="888"/>
        <v>975</v>
      </c>
      <c r="CT1192">
        <f t="shared" ca="1" si="863"/>
        <v>471</v>
      </c>
      <c r="CU1192" t="str">
        <f t="shared" si="889"/>
        <v/>
      </c>
      <c r="CV1192" t="str">
        <f t="shared" ca="1" si="864"/>
        <v/>
      </c>
      <c r="CW1192" t="str">
        <f t="shared" si="890"/>
        <v/>
      </c>
      <c r="CX1192" t="str">
        <f t="shared" ca="1" si="865"/>
        <v/>
      </c>
      <c r="CY1192" t="str">
        <f t="shared" si="891"/>
        <v/>
      </c>
      <c r="CZ1192" t="str">
        <f t="shared" ca="1" si="866"/>
        <v/>
      </c>
      <c r="DA1192">
        <f t="shared" si="892"/>
        <v>975</v>
      </c>
      <c r="DB1192">
        <f t="shared" ca="1" si="867"/>
        <v>471</v>
      </c>
      <c r="DC1192" t="str">
        <f t="shared" si="893"/>
        <v/>
      </c>
      <c r="DD1192" t="str">
        <f t="shared" ca="1" si="868"/>
        <v/>
      </c>
      <c r="DE1192" t="str">
        <f t="shared" si="894"/>
        <v/>
      </c>
      <c r="DF1192" t="str">
        <f t="shared" ca="1" si="869"/>
        <v/>
      </c>
      <c r="DG1192" t="str">
        <f t="shared" si="895"/>
        <v/>
      </c>
      <c r="DH1192" t="str">
        <f t="shared" ca="1" si="870"/>
        <v/>
      </c>
      <c r="DI1192" t="str">
        <f t="shared" si="896"/>
        <v/>
      </c>
      <c r="DJ1192" t="str">
        <f t="shared" ca="1" si="871"/>
        <v/>
      </c>
      <c r="DK1192" t="str">
        <f t="shared" si="897"/>
        <v/>
      </c>
      <c r="DL1192" t="str">
        <f t="shared" ca="1" si="872"/>
        <v/>
      </c>
      <c r="DM1192" t="str">
        <f t="shared" si="898"/>
        <v/>
      </c>
      <c r="DN1192" t="str">
        <f t="shared" ca="1" si="873"/>
        <v/>
      </c>
      <c r="DO1192" t="str">
        <f t="shared" si="899"/>
        <v/>
      </c>
      <c r="DP1192" t="str">
        <f t="shared" ca="1" si="874"/>
        <v/>
      </c>
      <c r="DQ1192" t="str">
        <f t="shared" si="900"/>
        <v/>
      </c>
      <c r="DR1192" t="str">
        <f t="shared" ca="1" si="875"/>
        <v/>
      </c>
      <c r="DS1192" t="str">
        <f t="shared" si="901"/>
        <v/>
      </c>
      <c r="DT1192" t="str">
        <f t="shared" ca="1" si="876"/>
        <v/>
      </c>
      <c r="DU1192" t="str">
        <f t="shared" si="902"/>
        <v/>
      </c>
      <c r="DV1192" t="str">
        <f t="shared" ca="1" si="877"/>
        <v/>
      </c>
      <c r="DW1192" t="str">
        <f t="shared" si="903"/>
        <v/>
      </c>
      <c r="DX1192" t="str">
        <f t="shared" ca="1" si="878"/>
        <v/>
      </c>
      <c r="DY1192" t="str">
        <f t="shared" si="904"/>
        <v/>
      </c>
      <c r="DZ1192" t="str">
        <f t="shared" ca="1" si="879"/>
        <v/>
      </c>
      <c r="EA1192" t="str">
        <f t="shared" si="905"/>
        <v/>
      </c>
      <c r="EB1192" t="str">
        <f t="shared" ca="1" si="880"/>
        <v/>
      </c>
      <c r="EC1192" t="str">
        <f t="shared" si="906"/>
        <v/>
      </c>
      <c r="ED1192" t="str">
        <f t="shared" ca="1" si="881"/>
        <v/>
      </c>
      <c r="EE1192" t="str">
        <f t="shared" si="907"/>
        <v/>
      </c>
      <c r="EF1192" t="str">
        <f t="shared" ca="1" si="882"/>
        <v/>
      </c>
      <c r="EG1192" t="str">
        <f t="shared" si="908"/>
        <v/>
      </c>
      <c r="EH1192" t="str">
        <f t="shared" ca="1" si="883"/>
        <v/>
      </c>
      <c r="EI1192" t="str">
        <f t="shared" si="909"/>
        <v/>
      </c>
      <c r="EJ1192" t="str">
        <f t="shared" ca="1" si="884"/>
        <v/>
      </c>
      <c r="EK1192">
        <f t="shared" ca="1" si="885"/>
        <v>471</v>
      </c>
      <c r="EL1192">
        <v>401</v>
      </c>
      <c r="EM1192">
        <v>49054</v>
      </c>
      <c r="EN1192">
        <v>4913</v>
      </c>
      <c r="EO1192">
        <v>13578</v>
      </c>
      <c r="EP1192">
        <v>4006</v>
      </c>
      <c r="EQ1192">
        <v>168751</v>
      </c>
      <c r="ER1192">
        <v>975</v>
      </c>
      <c r="ES1192">
        <v>23145</v>
      </c>
      <c r="ET1192">
        <v>1301</v>
      </c>
      <c r="EU1192">
        <v>2</v>
      </c>
      <c r="EV1192" t="s">
        <v>156</v>
      </c>
      <c r="EW1192">
        <v>1024</v>
      </c>
      <c r="EX1192">
        <v>2</v>
      </c>
      <c r="EY1192">
        <v>48000</v>
      </c>
      <c r="EZ1192">
        <v>-16</v>
      </c>
      <c r="FA1192" t="s">
        <v>170</v>
      </c>
      <c r="FB1192">
        <v>11</v>
      </c>
      <c r="FC1192" t="s">
        <v>171</v>
      </c>
      <c r="FD1192">
        <v>406321</v>
      </c>
      <c r="FE1192">
        <v>401399</v>
      </c>
      <c r="FF1192">
        <v>176815</v>
      </c>
      <c r="FG1192">
        <v>839966</v>
      </c>
      <c r="FH1192">
        <v>841283</v>
      </c>
      <c r="FI1192">
        <v>401370</v>
      </c>
      <c r="FJ1192">
        <v>400055</v>
      </c>
      <c r="FK1192" t="s">
        <v>158</v>
      </c>
      <c r="FL1192">
        <v>396461</v>
      </c>
      <c r="FM1192">
        <v>320215</v>
      </c>
      <c r="FN1192">
        <v>357207</v>
      </c>
      <c r="FO1192">
        <v>7981</v>
      </c>
      <c r="FP1192">
        <v>7973</v>
      </c>
      <c r="FQ1192">
        <v>839216</v>
      </c>
      <c r="FR1192">
        <v>320213</v>
      </c>
      <c r="FS1192">
        <v>320213</v>
      </c>
      <c r="FT1192">
        <v>7979</v>
      </c>
      <c r="FU1192">
        <v>844782</v>
      </c>
      <c r="FV1192">
        <v>843283</v>
      </c>
      <c r="FY1192">
        <v>845758</v>
      </c>
      <c r="FZ1192">
        <v>333794</v>
      </c>
      <c r="GA1192">
        <v>361214</v>
      </c>
      <c r="GB1192">
        <v>334058</v>
      </c>
      <c r="GC1192">
        <v>400056</v>
      </c>
      <c r="GD1192">
        <v>398461</v>
      </c>
      <c r="GE1192">
        <v>401362</v>
      </c>
      <c r="GF1192" t="s">
        <v>158</v>
      </c>
      <c r="GG1192">
        <v>396458</v>
      </c>
      <c r="GH1192">
        <v>839215</v>
      </c>
      <c r="GI1192">
        <v>455376</v>
      </c>
      <c r="GJ1192" t="s">
        <v>172</v>
      </c>
      <c r="GK1192">
        <v>49</v>
      </c>
      <c r="GL1192" t="s">
        <v>1015</v>
      </c>
      <c r="GM1192">
        <v>50</v>
      </c>
      <c r="GN1192" t="s">
        <v>182</v>
      </c>
      <c r="GO1192" t="s">
        <v>166</v>
      </c>
      <c r="GP1192">
        <v>1024</v>
      </c>
      <c r="GQ1192">
        <v>-9</v>
      </c>
      <c r="GR1192">
        <v>-326</v>
      </c>
      <c r="GS1192">
        <f t="shared" si="886"/>
        <v>50</v>
      </c>
      <c r="GT1192" t="str">
        <f t="shared" si="887"/>
        <v>test</v>
      </c>
    </row>
    <row r="1193" spans="1:202" x14ac:dyDescent="0.2">
      <c r="A1193">
        <v>96</v>
      </c>
      <c r="B1193">
        <v>96</v>
      </c>
      <c r="C1193">
        <v>1842</v>
      </c>
      <c r="D1193">
        <v>1842</v>
      </c>
      <c r="E1193" t="s">
        <v>155</v>
      </c>
      <c r="F1193" t="s">
        <v>156</v>
      </c>
      <c r="G1193" t="s">
        <v>156</v>
      </c>
      <c r="H1193" t="s">
        <v>156</v>
      </c>
      <c r="I1193">
        <v>0</v>
      </c>
      <c r="J1193" t="s">
        <v>157</v>
      </c>
      <c r="K1193">
        <v>0</v>
      </c>
      <c r="L1193" t="s">
        <v>154</v>
      </c>
      <c r="M1193" t="s">
        <v>154</v>
      </c>
      <c r="N1193" t="s">
        <v>154</v>
      </c>
      <c r="O1193">
        <v>0</v>
      </c>
      <c r="P1193" t="s">
        <v>154</v>
      </c>
      <c r="Q1193" t="s">
        <v>154</v>
      </c>
      <c r="R1193" t="s">
        <v>179</v>
      </c>
      <c r="S1193">
        <v>0</v>
      </c>
      <c r="T1193">
        <v>1</v>
      </c>
      <c r="U1193">
        <v>0</v>
      </c>
      <c r="V1193">
        <v>50</v>
      </c>
      <c r="W1193">
        <v>50</v>
      </c>
      <c r="X1193">
        <v>1</v>
      </c>
      <c r="Y1193">
        <v>13</v>
      </c>
      <c r="Z1193">
        <v>0</v>
      </c>
      <c r="AA1193">
        <v>13</v>
      </c>
      <c r="AB1193">
        <v>1</v>
      </c>
      <c r="AC1193">
        <v>1</v>
      </c>
      <c r="AD1193">
        <v>0</v>
      </c>
      <c r="AE1193">
        <v>0</v>
      </c>
      <c r="AF1193">
        <v>50</v>
      </c>
      <c r="AG1193">
        <v>1</v>
      </c>
      <c r="AH1193">
        <v>1</v>
      </c>
      <c r="AI1193">
        <v>0</v>
      </c>
      <c r="AJ1193">
        <v>50</v>
      </c>
      <c r="AK1193">
        <v>50</v>
      </c>
      <c r="AL1193">
        <v>64</v>
      </c>
      <c r="AM1193">
        <v>1</v>
      </c>
      <c r="AN1193">
        <v>1</v>
      </c>
      <c r="AO1193">
        <v>1</v>
      </c>
      <c r="AP1193">
        <v>13</v>
      </c>
      <c r="AQ1193">
        <v>13</v>
      </c>
      <c r="AR1193">
        <v>13</v>
      </c>
      <c r="AS1193">
        <v>1</v>
      </c>
      <c r="AT1193">
        <v>13</v>
      </c>
      <c r="AU1193">
        <v>50</v>
      </c>
      <c r="AX1193">
        <v>0</v>
      </c>
      <c r="AY1193" t="s">
        <v>159</v>
      </c>
      <c r="AZ1193" t="s">
        <v>773</v>
      </c>
      <c r="BA1193" t="s">
        <v>961</v>
      </c>
      <c r="BB1193" t="s">
        <v>927</v>
      </c>
      <c r="BC1193" t="s">
        <v>161</v>
      </c>
      <c r="BD1193" t="b">
        <v>0</v>
      </c>
      <c r="BE1193">
        <v>4.7699999999999996</v>
      </c>
      <c r="BF1193" t="b">
        <v>1</v>
      </c>
      <c r="BH1193" t="s">
        <v>928</v>
      </c>
      <c r="BI1193" t="s">
        <v>929</v>
      </c>
      <c r="BJ1193" t="b">
        <v>0</v>
      </c>
      <c r="BK1193" t="s">
        <v>163</v>
      </c>
      <c r="BL1193" t="b">
        <v>0</v>
      </c>
      <c r="BM1193">
        <v>18</v>
      </c>
      <c r="BN1193" t="s">
        <v>164</v>
      </c>
      <c r="BO1193" t="s">
        <v>165</v>
      </c>
      <c r="BP1193" t="s">
        <v>164</v>
      </c>
      <c r="BQ1193" t="s">
        <v>166</v>
      </c>
      <c r="BR1193">
        <v>768</v>
      </c>
      <c r="BS1193" t="s">
        <v>156</v>
      </c>
      <c r="BT1193" t="s">
        <v>174</v>
      </c>
      <c r="BU1193" t="s">
        <v>181</v>
      </c>
      <c r="BV1193" t="s">
        <v>180</v>
      </c>
      <c r="BW1193">
        <v>50</v>
      </c>
      <c r="BX1193">
        <v>2</v>
      </c>
      <c r="BY1193">
        <v>0</v>
      </c>
      <c r="BZ1193">
        <v>6</v>
      </c>
      <c r="CA1193" t="s">
        <v>930</v>
      </c>
      <c r="CB1193" t="s">
        <v>156</v>
      </c>
      <c r="CC1193">
        <v>7</v>
      </c>
      <c r="CD1193" t="b">
        <v>0</v>
      </c>
      <c r="CE1193" t="s">
        <v>168</v>
      </c>
      <c r="CF1193" t="s">
        <v>931</v>
      </c>
      <c r="CG1193">
        <v>11</v>
      </c>
      <c r="CH1193">
        <v>0</v>
      </c>
      <c r="CI1193" t="s">
        <v>965</v>
      </c>
      <c r="CJ1193" t="s">
        <v>169</v>
      </c>
      <c r="CK1193" t="s">
        <v>169</v>
      </c>
      <c r="CL1193" t="s">
        <v>169</v>
      </c>
      <c r="CM1193" t="s">
        <v>169</v>
      </c>
      <c r="CN1193" t="s">
        <v>932</v>
      </c>
      <c r="CO1193" t="s">
        <v>965</v>
      </c>
      <c r="CP1193" t="s">
        <v>169</v>
      </c>
      <c r="CQ1193">
        <v>1</v>
      </c>
      <c r="CR1193">
        <v>2390</v>
      </c>
      <c r="CS1193">
        <f t="shared" si="888"/>
        <v>2390</v>
      </c>
      <c r="CT1193">
        <f t="shared" ref="CT1193:CT1256" ca="1" si="910">IF(SUM(CV1193,CX1193,CZ1193,DB1193,DD1193,DF1193,DH1193,DJ1193,DL1193,DN1193,DP1193,DR1193,DT1193,DV1193,DX1193,DZ1193,EB1193,ED1193,EF1193,EH1193,EJ1193)=0,"",SUM(CV1193,CX1193,CZ1193,DB1193,DD1193,DF1193,DH1193,DJ1193,DL1193,DN1193,DP1193,DR1193,DT1193,DV1193,DX1193,DZ1193,EB1193,ED1193,EF1193,EH1193,EJ1193))</f>
        <v>1882</v>
      </c>
      <c r="CU1193" t="str">
        <f t="shared" si="889"/>
        <v/>
      </c>
      <c r="CV1193" t="str">
        <f t="shared" ref="CV1193:CV1256" ca="1" si="911">IF(CU1193="","",IF(CU1193&gt;600,ABS(CU1193-RANDBETWEEN(500,600)),CU1193))</f>
        <v/>
      </c>
      <c r="CW1193" t="str">
        <f t="shared" si="890"/>
        <v/>
      </c>
      <c r="CX1193" t="str">
        <f t="shared" ref="CX1193:CX1256" ca="1" si="912">IF(CW1193="","",IF(CW1193&gt;700,ABS(CW1193-RANDBETWEEN(500,600)),CW1193))</f>
        <v/>
      </c>
      <c r="CY1193" t="str">
        <f t="shared" si="891"/>
        <v/>
      </c>
      <c r="CZ1193" t="str">
        <f t="shared" ref="CZ1193:CZ1256" ca="1" si="913">IF(CY1193="","",IF(CY1193&gt;800,ABS(CY1193-RANDBETWEEN(500,600)),CY1193))</f>
        <v/>
      </c>
      <c r="DA1193" t="str">
        <f t="shared" si="892"/>
        <v/>
      </c>
      <c r="DB1193" t="str">
        <f t="shared" ref="DB1193:DB1256" ca="1" si="914">IF(DA1193="","",IF(DA1193&gt;900,ABS(DA1193-RANDBETWEEN(500,600)),DA1193))</f>
        <v/>
      </c>
      <c r="DC1193" t="str">
        <f t="shared" si="893"/>
        <v/>
      </c>
      <c r="DD1193" t="str">
        <f t="shared" ref="DD1193:DD1256" ca="1" si="915">IF(DC1193="","",IF(DC1193&gt;1000,ABS(DC1193-RANDBETWEEN(500,600)),DC1193))</f>
        <v/>
      </c>
      <c r="DE1193" t="str">
        <f t="shared" si="894"/>
        <v/>
      </c>
      <c r="DF1193" t="str">
        <f t="shared" ref="DF1193:DF1256" ca="1" si="916">IF(DE1193="","",IF(DE1193&gt;1100,ABS(DE1193-RANDBETWEEN(500,600)),DE1193))</f>
        <v/>
      </c>
      <c r="DG1193" t="str">
        <f t="shared" si="895"/>
        <v/>
      </c>
      <c r="DH1193" t="str">
        <f t="shared" ref="DH1193:DH1256" ca="1" si="917">IF(DG1193="","",IF(DG1193&gt;1200,ABS(DG1193-RANDBETWEEN(500,600)),DG1193))</f>
        <v/>
      </c>
      <c r="DI1193">
        <f t="shared" si="896"/>
        <v>2390</v>
      </c>
      <c r="DJ1193">
        <f t="shared" ref="DJ1193:DJ1256" ca="1" si="918">IF(DI1193="","",IF(DI1193&gt;1300,ABS(DI1193-RANDBETWEEN(500,600)),DI1193))</f>
        <v>1882</v>
      </c>
      <c r="DK1193" t="str">
        <f t="shared" si="897"/>
        <v/>
      </c>
      <c r="DL1193" t="str">
        <f t="shared" ref="DL1193:DL1256" ca="1" si="919">IF(DK1193="","",IF(DK1193&gt;1400,ABS(DK1193-RANDBETWEEN(500,600)),DK1193))</f>
        <v/>
      </c>
      <c r="DM1193" t="str">
        <f t="shared" si="898"/>
        <v/>
      </c>
      <c r="DN1193" t="str">
        <f t="shared" ref="DN1193:DN1256" ca="1" si="920">IF(DM1193="","",IF(DM1193&gt;1500,ABS(DM1193-RANDBETWEEN(500,600)),DM1193))</f>
        <v/>
      </c>
      <c r="DO1193" t="str">
        <f t="shared" si="899"/>
        <v/>
      </c>
      <c r="DP1193" t="str">
        <f t="shared" ref="DP1193:DP1256" ca="1" si="921">IF(DO1193="","",IF(DO1193&gt;1600,ABS(DO1193-RANDBETWEEN(500,600)),DO1193))</f>
        <v/>
      </c>
      <c r="DQ1193" t="str">
        <f t="shared" si="900"/>
        <v/>
      </c>
      <c r="DR1193" t="str">
        <f t="shared" ref="DR1193:DR1256" ca="1" si="922">IF(DQ1193="","",IF(DQ1193&lt;600,ABS(DQ1193+RANDBETWEEN(500,600)),DQ1193))</f>
        <v/>
      </c>
      <c r="DS1193" t="str">
        <f t="shared" si="901"/>
        <v/>
      </c>
      <c r="DT1193" t="str">
        <f t="shared" ref="DT1193:DT1256" ca="1" si="923">IF(DS1193="","",IF(DS1193&lt;500,ABS(DS1193+RANDBETWEEN(500,600)),DS1193))</f>
        <v/>
      </c>
      <c r="DU1193" t="str">
        <f t="shared" si="902"/>
        <v/>
      </c>
      <c r="DV1193" t="str">
        <f t="shared" ref="DV1193:DV1256" ca="1" si="924">IF(DU1193="","",IF(DU1193&lt;400,ABS(DU1193+RANDBETWEEN(500,600)),DU1193))</f>
        <v/>
      </c>
      <c r="DW1193" t="str">
        <f t="shared" si="903"/>
        <v/>
      </c>
      <c r="DX1193" t="str">
        <f t="shared" ref="DX1193:DX1256" ca="1" si="925">IF(DW1193="","",IF(DW1193&lt;300,ABS(DW1193+RANDBETWEEN(500,600)),DW1193))</f>
        <v/>
      </c>
      <c r="DY1193" t="str">
        <f t="shared" si="904"/>
        <v/>
      </c>
      <c r="DZ1193" t="str">
        <f t="shared" ref="DZ1193:DZ1256" ca="1" si="926">IF(DY1193="","",IF(DY1193&lt;200,ABS(DY1193+RANDBETWEEN(500,600)),DY1193))</f>
        <v/>
      </c>
      <c r="EA1193" t="str">
        <f t="shared" si="905"/>
        <v/>
      </c>
      <c r="EB1193" t="str">
        <f t="shared" ref="EB1193:EB1256" ca="1" si="927">IF(EA1193="","",IF(EA1193&lt;100,ABS(EA1193+RANDBETWEEN(500,600)),EA1193))</f>
        <v/>
      </c>
      <c r="EC1193" t="str">
        <f t="shared" si="906"/>
        <v/>
      </c>
      <c r="ED1193" t="str">
        <f t="shared" ref="ED1193:ED1256" ca="1" si="928">IF(EC1193="","",IF(EC1193&lt;1,ABS(EC1193+RANDBETWEEN(500,600)),EC1193))</f>
        <v/>
      </c>
      <c r="EE1193" t="str">
        <f t="shared" si="907"/>
        <v/>
      </c>
      <c r="EF1193" t="str">
        <f t="shared" ref="EF1193:EF1256" ca="1" si="929">IF(EE1193="","",IF(EE1193&lt;1,ABS(EE1193+RANDBETWEEN(600,700)),EE1193))</f>
        <v/>
      </c>
      <c r="EG1193" t="str">
        <f t="shared" si="908"/>
        <v/>
      </c>
      <c r="EH1193" t="str">
        <f t="shared" ref="EH1193:EH1256" ca="1" si="930">IF(EG1193="","",IF(EG1193&lt;1,ABS(EG1193+RANDBETWEEN(700,800)),EG1193))</f>
        <v/>
      </c>
      <c r="EI1193" t="str">
        <f t="shared" si="909"/>
        <v/>
      </c>
      <c r="EJ1193" t="str">
        <f t="shared" ref="EJ1193:EJ1256" ca="1" si="931">IF(EI1193="","",IF(EI1193&lt;1,ABS(EI1193+RANDBETWEEN(800,900)),EI1193))</f>
        <v/>
      </c>
      <c r="EK1193" t="str">
        <f t="shared" ref="EK1193:EK1256" ca="1" si="932">IF(AND(GT1193="test",OR(CT1193&gt;5000,CT1193&gt;AVERAGE($CT$1045:$CT$1128)+2*STDEV($CT$1045:$CT$1128),CT1193&lt;AVERAGE($CT$1045:$CT$1128)-2*STDEV($CT$1045:$CT$1128))),"",CT1193)</f>
        <v/>
      </c>
      <c r="EL1193">
        <v>1877</v>
      </c>
      <c r="EM1193">
        <v>49054</v>
      </c>
      <c r="EN1193">
        <v>4913</v>
      </c>
      <c r="EO1193">
        <v>13578</v>
      </c>
      <c r="EP1193">
        <v>4006</v>
      </c>
      <c r="EQ1193">
        <v>168751</v>
      </c>
      <c r="ER1193">
        <v>2390</v>
      </c>
      <c r="ES1193">
        <v>23145</v>
      </c>
      <c r="ET1193">
        <v>1301</v>
      </c>
      <c r="EU1193">
        <v>2</v>
      </c>
      <c r="EV1193" t="s">
        <v>156</v>
      </c>
      <c r="EW1193">
        <v>1024</v>
      </c>
      <c r="EX1193">
        <v>2</v>
      </c>
      <c r="EY1193">
        <v>48000</v>
      </c>
      <c r="EZ1193">
        <v>-16</v>
      </c>
      <c r="FA1193" t="s">
        <v>170</v>
      </c>
      <c r="FB1193">
        <v>11</v>
      </c>
      <c r="FC1193" t="s">
        <v>171</v>
      </c>
      <c r="FD1193">
        <v>406321</v>
      </c>
      <c r="FE1193">
        <v>401399</v>
      </c>
      <c r="FF1193">
        <v>176815</v>
      </c>
      <c r="FG1193">
        <v>846538</v>
      </c>
      <c r="FH1193">
        <v>848133</v>
      </c>
      <c r="FI1193">
        <v>401370</v>
      </c>
      <c r="FJ1193">
        <v>400055</v>
      </c>
      <c r="FK1193" t="s">
        <v>158</v>
      </c>
      <c r="FL1193">
        <v>396461</v>
      </c>
      <c r="FM1193">
        <v>320215</v>
      </c>
      <c r="FN1193">
        <v>357207</v>
      </c>
      <c r="FO1193">
        <v>7981</v>
      </c>
      <c r="FP1193">
        <v>7973</v>
      </c>
      <c r="FQ1193">
        <v>845788</v>
      </c>
      <c r="FR1193">
        <v>320213</v>
      </c>
      <c r="FS1193">
        <v>320213</v>
      </c>
      <c r="FT1193">
        <v>7979</v>
      </c>
      <c r="FU1193">
        <v>851612</v>
      </c>
      <c r="FV1193">
        <v>850133</v>
      </c>
      <c r="FY1193">
        <v>854003</v>
      </c>
      <c r="FZ1193">
        <v>333794</v>
      </c>
      <c r="GA1193">
        <v>361214</v>
      </c>
      <c r="GB1193">
        <v>334058</v>
      </c>
      <c r="GC1193">
        <v>400056</v>
      </c>
      <c r="GD1193">
        <v>398461</v>
      </c>
      <c r="GE1193">
        <v>401362</v>
      </c>
      <c r="GF1193" t="s">
        <v>158</v>
      </c>
      <c r="GG1193">
        <v>396458</v>
      </c>
      <c r="GH1193">
        <v>845787</v>
      </c>
      <c r="GI1193">
        <v>455376</v>
      </c>
      <c r="GJ1193" t="s">
        <v>172</v>
      </c>
      <c r="GK1193">
        <v>49</v>
      </c>
      <c r="GL1193" t="s">
        <v>1016</v>
      </c>
      <c r="GM1193">
        <v>51</v>
      </c>
      <c r="GN1193" t="s">
        <v>182</v>
      </c>
      <c r="GO1193" t="s">
        <v>166</v>
      </c>
      <c r="GP1193">
        <v>1024</v>
      </c>
      <c r="GQ1193">
        <v>-9</v>
      </c>
      <c r="GR1193">
        <v>-326</v>
      </c>
      <c r="GS1193">
        <f t="shared" ref="GS1193:GS1256" si="933">GM1193</f>
        <v>51</v>
      </c>
      <c r="GT1193" t="str">
        <f t="shared" ref="GT1193:GT1256" si="934">IF(GN1193="NA","training","test")</f>
        <v>test</v>
      </c>
    </row>
    <row r="1194" spans="1:202" x14ac:dyDescent="0.2">
      <c r="A1194">
        <v>96</v>
      </c>
      <c r="B1194">
        <v>96</v>
      </c>
      <c r="C1194">
        <v>1913</v>
      </c>
      <c r="D1194">
        <v>1913</v>
      </c>
      <c r="E1194" t="s">
        <v>155</v>
      </c>
      <c r="F1194" t="s">
        <v>156</v>
      </c>
      <c r="G1194" t="s">
        <v>156</v>
      </c>
      <c r="H1194" t="s">
        <v>156</v>
      </c>
      <c r="I1194">
        <v>0</v>
      </c>
      <c r="J1194" t="s">
        <v>157</v>
      </c>
      <c r="K1194">
        <v>1</v>
      </c>
      <c r="L1194" t="s">
        <v>154</v>
      </c>
      <c r="M1194" t="s">
        <v>154</v>
      </c>
      <c r="N1194" t="s">
        <v>154</v>
      </c>
      <c r="O1194">
        <v>1</v>
      </c>
      <c r="P1194" t="s">
        <v>154</v>
      </c>
      <c r="Q1194" t="s">
        <v>154</v>
      </c>
      <c r="R1194" t="s">
        <v>183</v>
      </c>
      <c r="S1194">
        <v>0</v>
      </c>
      <c r="T1194">
        <v>1</v>
      </c>
      <c r="U1194">
        <v>0</v>
      </c>
      <c r="V1194">
        <v>51</v>
      </c>
      <c r="W1194">
        <v>51</v>
      </c>
      <c r="X1194">
        <v>1</v>
      </c>
      <c r="Y1194">
        <v>13</v>
      </c>
      <c r="Z1194">
        <v>0</v>
      </c>
      <c r="AA1194">
        <v>13</v>
      </c>
      <c r="AB1194">
        <v>1</v>
      </c>
      <c r="AC1194">
        <v>1</v>
      </c>
      <c r="AD1194">
        <v>0</v>
      </c>
      <c r="AE1194">
        <v>0</v>
      </c>
      <c r="AF1194">
        <v>51</v>
      </c>
      <c r="AG1194">
        <v>1</v>
      </c>
      <c r="AH1194">
        <v>1</v>
      </c>
      <c r="AI1194">
        <v>0</v>
      </c>
      <c r="AJ1194">
        <v>51</v>
      </c>
      <c r="AK1194">
        <v>51</v>
      </c>
      <c r="AL1194">
        <v>65</v>
      </c>
      <c r="AM1194">
        <v>1</v>
      </c>
      <c r="AN1194">
        <v>1</v>
      </c>
      <c r="AO1194">
        <v>1</v>
      </c>
      <c r="AP1194">
        <v>13</v>
      </c>
      <c r="AQ1194">
        <v>13</v>
      </c>
      <c r="AR1194">
        <v>13</v>
      </c>
      <c r="AS1194">
        <v>1</v>
      </c>
      <c r="AT1194">
        <v>13</v>
      </c>
      <c r="AU1194">
        <v>51</v>
      </c>
      <c r="AX1194">
        <v>0</v>
      </c>
      <c r="AY1194" t="s">
        <v>159</v>
      </c>
      <c r="AZ1194" t="s">
        <v>773</v>
      </c>
      <c r="BA1194" t="s">
        <v>961</v>
      </c>
      <c r="BB1194" t="s">
        <v>927</v>
      </c>
      <c r="BC1194" t="s">
        <v>161</v>
      </c>
      <c r="BD1194" t="b">
        <v>0</v>
      </c>
      <c r="BE1194" t="s">
        <v>164</v>
      </c>
      <c r="BF1194" t="b">
        <v>1</v>
      </c>
      <c r="BH1194" t="s">
        <v>928</v>
      </c>
      <c r="BI1194" t="s">
        <v>929</v>
      </c>
      <c r="BJ1194" t="b">
        <v>0</v>
      </c>
      <c r="BK1194" t="s">
        <v>163</v>
      </c>
      <c r="BL1194" t="b">
        <v>0</v>
      </c>
      <c r="BM1194">
        <v>18</v>
      </c>
      <c r="BN1194" t="s">
        <v>164</v>
      </c>
      <c r="BO1194" t="s">
        <v>165</v>
      </c>
      <c r="BP1194" t="s">
        <v>164</v>
      </c>
      <c r="BQ1194" t="s">
        <v>166</v>
      </c>
      <c r="BR1194">
        <v>768</v>
      </c>
      <c r="BS1194" t="s">
        <v>156</v>
      </c>
      <c r="BT1194" t="s">
        <v>174</v>
      </c>
      <c r="BU1194" t="s">
        <v>204</v>
      </c>
      <c r="BV1194" t="s">
        <v>195</v>
      </c>
      <c r="BW1194">
        <v>51</v>
      </c>
      <c r="BX1194">
        <v>2</v>
      </c>
      <c r="BY1194">
        <v>0</v>
      </c>
      <c r="BZ1194">
        <v>6</v>
      </c>
      <c r="CA1194" t="s">
        <v>930</v>
      </c>
      <c r="CB1194" t="s">
        <v>156</v>
      </c>
      <c r="CC1194">
        <v>7</v>
      </c>
      <c r="CD1194" t="b">
        <v>0</v>
      </c>
      <c r="CE1194" t="s">
        <v>168</v>
      </c>
      <c r="CF1194" t="s">
        <v>931</v>
      </c>
      <c r="CG1194">
        <v>56</v>
      </c>
      <c r="CH1194">
        <v>0</v>
      </c>
      <c r="CI1194" t="s">
        <v>965</v>
      </c>
      <c r="CJ1194" t="s">
        <v>169</v>
      </c>
      <c r="CK1194" t="s">
        <v>169</v>
      </c>
      <c r="CL1194" t="s">
        <v>169</v>
      </c>
      <c r="CM1194" t="s">
        <v>169</v>
      </c>
      <c r="CN1194" t="s">
        <v>932</v>
      </c>
      <c r="CO1194" t="s">
        <v>965</v>
      </c>
      <c r="CP1194" t="s">
        <v>169</v>
      </c>
      <c r="CQ1194">
        <v>1</v>
      </c>
      <c r="CR1194">
        <v>5556</v>
      </c>
      <c r="CS1194" t="str">
        <f t="shared" si="888"/>
        <v/>
      </c>
      <c r="CT1194" t="str">
        <f t="shared" ca="1" si="910"/>
        <v/>
      </c>
      <c r="CU1194" t="str">
        <f t="shared" si="889"/>
        <v/>
      </c>
      <c r="CV1194" t="str">
        <f t="shared" ca="1" si="911"/>
        <v/>
      </c>
      <c r="CW1194" t="str">
        <f t="shared" si="890"/>
        <v/>
      </c>
      <c r="CX1194" t="str">
        <f t="shared" ca="1" si="912"/>
        <v/>
      </c>
      <c r="CY1194" t="str">
        <f t="shared" si="891"/>
        <v/>
      </c>
      <c r="CZ1194" t="str">
        <f t="shared" ca="1" si="913"/>
        <v/>
      </c>
      <c r="DA1194" t="str">
        <f t="shared" si="892"/>
        <v/>
      </c>
      <c r="DB1194" t="str">
        <f t="shared" ca="1" si="914"/>
        <v/>
      </c>
      <c r="DC1194" t="str">
        <f t="shared" si="893"/>
        <v/>
      </c>
      <c r="DD1194" t="str">
        <f t="shared" ca="1" si="915"/>
        <v/>
      </c>
      <c r="DE1194" t="str">
        <f t="shared" si="894"/>
        <v/>
      </c>
      <c r="DF1194" t="str">
        <f t="shared" ca="1" si="916"/>
        <v/>
      </c>
      <c r="DG1194" t="str">
        <f t="shared" si="895"/>
        <v/>
      </c>
      <c r="DH1194" t="str">
        <f t="shared" ca="1" si="917"/>
        <v/>
      </c>
      <c r="DI1194" t="str">
        <f t="shared" si="896"/>
        <v/>
      </c>
      <c r="DJ1194" t="str">
        <f t="shared" ca="1" si="918"/>
        <v/>
      </c>
      <c r="DK1194" t="str">
        <f t="shared" si="897"/>
        <v/>
      </c>
      <c r="DL1194" t="str">
        <f t="shared" ca="1" si="919"/>
        <v/>
      </c>
      <c r="DM1194" t="str">
        <f t="shared" si="898"/>
        <v/>
      </c>
      <c r="DN1194" t="str">
        <f t="shared" ca="1" si="920"/>
        <v/>
      </c>
      <c r="DO1194" t="str">
        <f t="shared" si="899"/>
        <v/>
      </c>
      <c r="DP1194" t="str">
        <f t="shared" ca="1" si="921"/>
        <v/>
      </c>
      <c r="DQ1194" t="str">
        <f t="shared" si="900"/>
        <v/>
      </c>
      <c r="DR1194" t="str">
        <f t="shared" ca="1" si="922"/>
        <v/>
      </c>
      <c r="DS1194" t="str">
        <f t="shared" si="901"/>
        <v/>
      </c>
      <c r="DT1194" t="str">
        <f t="shared" ca="1" si="923"/>
        <v/>
      </c>
      <c r="DU1194" t="str">
        <f t="shared" si="902"/>
        <v/>
      </c>
      <c r="DV1194" t="str">
        <f t="shared" ca="1" si="924"/>
        <v/>
      </c>
      <c r="DW1194" t="str">
        <f t="shared" si="903"/>
        <v/>
      </c>
      <c r="DX1194" t="str">
        <f t="shared" ca="1" si="925"/>
        <v/>
      </c>
      <c r="DY1194" t="str">
        <f t="shared" si="904"/>
        <v/>
      </c>
      <c r="DZ1194" t="str">
        <f t="shared" ca="1" si="926"/>
        <v/>
      </c>
      <c r="EA1194" t="str">
        <f t="shared" si="905"/>
        <v/>
      </c>
      <c r="EB1194" t="str">
        <f t="shared" ca="1" si="927"/>
        <v/>
      </c>
      <c r="EC1194" t="str">
        <f t="shared" si="906"/>
        <v/>
      </c>
      <c r="ED1194" t="str">
        <f t="shared" ca="1" si="928"/>
        <v/>
      </c>
      <c r="EE1194" t="str">
        <f t="shared" si="907"/>
        <v/>
      </c>
      <c r="EF1194" t="str">
        <f t="shared" ca="1" si="929"/>
        <v/>
      </c>
      <c r="EG1194" t="str">
        <f t="shared" si="908"/>
        <v/>
      </c>
      <c r="EH1194" t="str">
        <f t="shared" ca="1" si="930"/>
        <v/>
      </c>
      <c r="EI1194" t="str">
        <f t="shared" si="909"/>
        <v/>
      </c>
      <c r="EJ1194" t="str">
        <f t="shared" ca="1" si="931"/>
        <v/>
      </c>
      <c r="EK1194" t="str">
        <f t="shared" ca="1" si="932"/>
        <v/>
      </c>
      <c r="EL1194" t="s">
        <v>924</v>
      </c>
      <c r="EM1194">
        <v>49054</v>
      </c>
      <c r="EN1194">
        <v>4913</v>
      </c>
      <c r="EO1194">
        <v>13578</v>
      </c>
      <c r="EP1194">
        <v>4006</v>
      </c>
      <c r="EQ1194">
        <v>168751</v>
      </c>
      <c r="ER1194">
        <v>5556</v>
      </c>
      <c r="ES1194">
        <v>23145</v>
      </c>
      <c r="ET1194">
        <v>1301</v>
      </c>
      <c r="EU1194">
        <v>2</v>
      </c>
      <c r="EV1194" t="s">
        <v>156</v>
      </c>
      <c r="EW1194">
        <v>1024</v>
      </c>
      <c r="EX1194">
        <v>2</v>
      </c>
      <c r="EY1194">
        <v>48000</v>
      </c>
      <c r="EZ1194">
        <v>-16</v>
      </c>
      <c r="FA1194" t="s">
        <v>170</v>
      </c>
      <c r="FB1194">
        <v>11</v>
      </c>
      <c r="FC1194" t="s">
        <v>171</v>
      </c>
      <c r="FD1194">
        <v>406321</v>
      </c>
      <c r="FE1194">
        <v>401399</v>
      </c>
      <c r="FF1194">
        <v>176815</v>
      </c>
      <c r="FG1194">
        <v>854781</v>
      </c>
      <c r="FH1194">
        <v>856283</v>
      </c>
      <c r="FI1194">
        <v>401370</v>
      </c>
      <c r="FJ1194">
        <v>400055</v>
      </c>
      <c r="FK1194" t="s">
        <v>158</v>
      </c>
      <c r="FL1194">
        <v>396461</v>
      </c>
      <c r="FM1194">
        <v>320215</v>
      </c>
      <c r="FN1194">
        <v>357207</v>
      </c>
      <c r="FO1194">
        <v>7981</v>
      </c>
      <c r="FP1194">
        <v>7973</v>
      </c>
      <c r="FQ1194">
        <v>0</v>
      </c>
      <c r="FR1194">
        <v>320213</v>
      </c>
      <c r="FS1194">
        <v>320213</v>
      </c>
      <c r="FT1194">
        <v>7979</v>
      </c>
      <c r="FU1194">
        <v>860292</v>
      </c>
      <c r="FV1194">
        <v>858283</v>
      </c>
      <c r="FY1194">
        <v>865849</v>
      </c>
      <c r="FZ1194">
        <v>333794</v>
      </c>
      <c r="GA1194">
        <v>361214</v>
      </c>
      <c r="GB1194">
        <v>334058</v>
      </c>
      <c r="GC1194">
        <v>400056</v>
      </c>
      <c r="GD1194">
        <v>398461</v>
      </c>
      <c r="GE1194">
        <v>401362</v>
      </c>
      <c r="GF1194" t="s">
        <v>158</v>
      </c>
      <c r="GG1194">
        <v>396458</v>
      </c>
      <c r="GH1194">
        <v>0</v>
      </c>
      <c r="GI1194">
        <v>455376</v>
      </c>
      <c r="GJ1194" t="s">
        <v>172</v>
      </c>
      <c r="GK1194">
        <v>50</v>
      </c>
      <c r="GL1194" t="s">
        <v>1017</v>
      </c>
      <c r="GM1194">
        <v>52</v>
      </c>
      <c r="GN1194" t="s">
        <v>185</v>
      </c>
      <c r="GO1194" t="s">
        <v>166</v>
      </c>
      <c r="GP1194">
        <v>1024</v>
      </c>
      <c r="GQ1194">
        <v>-9</v>
      </c>
      <c r="GR1194">
        <v>-326</v>
      </c>
      <c r="GS1194">
        <f t="shared" si="933"/>
        <v>52</v>
      </c>
      <c r="GT1194" t="str">
        <f t="shared" si="934"/>
        <v>test</v>
      </c>
    </row>
    <row r="1195" spans="1:202" x14ac:dyDescent="0.2">
      <c r="A1195">
        <v>96</v>
      </c>
      <c r="B1195">
        <v>96</v>
      </c>
      <c r="C1195">
        <v>1882</v>
      </c>
      <c r="D1195">
        <v>1882</v>
      </c>
      <c r="E1195" t="s">
        <v>155</v>
      </c>
      <c r="F1195" t="s">
        <v>156</v>
      </c>
      <c r="G1195" t="s">
        <v>156</v>
      </c>
      <c r="H1195" t="s">
        <v>156</v>
      </c>
      <c r="I1195">
        <v>0</v>
      </c>
      <c r="J1195" t="s">
        <v>157</v>
      </c>
      <c r="K1195">
        <v>1</v>
      </c>
      <c r="L1195" t="s">
        <v>154</v>
      </c>
      <c r="M1195" t="s">
        <v>154</v>
      </c>
      <c r="N1195" t="s">
        <v>154</v>
      </c>
      <c r="O1195">
        <v>1</v>
      </c>
      <c r="P1195" t="s">
        <v>154</v>
      </c>
      <c r="Q1195" t="s">
        <v>154</v>
      </c>
      <c r="R1195" t="s">
        <v>179</v>
      </c>
      <c r="S1195">
        <v>0</v>
      </c>
      <c r="T1195">
        <v>1</v>
      </c>
      <c r="U1195">
        <v>0</v>
      </c>
      <c r="V1195">
        <v>52</v>
      </c>
      <c r="W1195">
        <v>52</v>
      </c>
      <c r="X1195">
        <v>1</v>
      </c>
      <c r="Y1195">
        <v>13</v>
      </c>
      <c r="Z1195">
        <v>0</v>
      </c>
      <c r="AA1195">
        <v>13</v>
      </c>
      <c r="AB1195">
        <v>1</v>
      </c>
      <c r="AC1195">
        <v>1</v>
      </c>
      <c r="AD1195">
        <v>0</v>
      </c>
      <c r="AE1195">
        <v>0</v>
      </c>
      <c r="AF1195">
        <v>52</v>
      </c>
      <c r="AG1195">
        <v>1</v>
      </c>
      <c r="AH1195">
        <v>1</v>
      </c>
      <c r="AI1195">
        <v>0</v>
      </c>
      <c r="AJ1195">
        <v>52</v>
      </c>
      <c r="AK1195">
        <v>52</v>
      </c>
      <c r="AL1195">
        <v>66</v>
      </c>
      <c r="AM1195">
        <v>1</v>
      </c>
      <c r="AN1195">
        <v>1</v>
      </c>
      <c r="AO1195">
        <v>1</v>
      </c>
      <c r="AP1195">
        <v>13</v>
      </c>
      <c r="AQ1195">
        <v>13</v>
      </c>
      <c r="AR1195">
        <v>13</v>
      </c>
      <c r="AS1195">
        <v>1</v>
      </c>
      <c r="AT1195">
        <v>13</v>
      </c>
      <c r="AU1195">
        <v>52</v>
      </c>
      <c r="AX1195">
        <v>0</v>
      </c>
      <c r="AY1195" t="s">
        <v>159</v>
      </c>
      <c r="AZ1195" t="s">
        <v>773</v>
      </c>
      <c r="BA1195" t="s">
        <v>961</v>
      </c>
      <c r="BB1195" t="s">
        <v>927</v>
      </c>
      <c r="BC1195" t="s">
        <v>161</v>
      </c>
      <c r="BD1195" t="b">
        <v>0</v>
      </c>
      <c r="BE1195">
        <v>6.41</v>
      </c>
      <c r="BF1195" t="b">
        <v>1</v>
      </c>
      <c r="BH1195" t="s">
        <v>928</v>
      </c>
      <c r="BI1195" t="s">
        <v>929</v>
      </c>
      <c r="BJ1195" t="b">
        <v>0</v>
      </c>
      <c r="BK1195" t="s">
        <v>163</v>
      </c>
      <c r="BL1195" t="b">
        <v>0</v>
      </c>
      <c r="BM1195">
        <v>18</v>
      </c>
      <c r="BN1195" t="s">
        <v>164</v>
      </c>
      <c r="BO1195" t="s">
        <v>165</v>
      </c>
      <c r="BP1195" t="s">
        <v>164</v>
      </c>
      <c r="BQ1195" t="s">
        <v>166</v>
      </c>
      <c r="BR1195">
        <v>768</v>
      </c>
      <c r="BS1195" t="s">
        <v>156</v>
      </c>
      <c r="BT1195" t="s">
        <v>174</v>
      </c>
      <c r="BU1195" t="s">
        <v>189</v>
      </c>
      <c r="BV1195" t="s">
        <v>193</v>
      </c>
      <c r="BW1195">
        <v>52</v>
      </c>
      <c r="BX1195">
        <v>2</v>
      </c>
      <c r="BY1195">
        <v>0</v>
      </c>
      <c r="BZ1195">
        <v>6</v>
      </c>
      <c r="CA1195" t="s">
        <v>930</v>
      </c>
      <c r="CB1195" t="s">
        <v>156</v>
      </c>
      <c r="CC1195">
        <v>7</v>
      </c>
      <c r="CD1195" t="b">
        <v>0</v>
      </c>
      <c r="CE1195" t="s">
        <v>168</v>
      </c>
      <c r="CF1195" t="s">
        <v>931</v>
      </c>
      <c r="CG1195">
        <v>5</v>
      </c>
      <c r="CH1195">
        <v>0</v>
      </c>
      <c r="CI1195" t="s">
        <v>963</v>
      </c>
      <c r="CJ1195" t="s">
        <v>169</v>
      </c>
      <c r="CK1195" t="s">
        <v>169</v>
      </c>
      <c r="CL1195" t="s">
        <v>169</v>
      </c>
      <c r="CM1195" t="s">
        <v>169</v>
      </c>
      <c r="CN1195" t="s">
        <v>932</v>
      </c>
      <c r="CO1195" t="s">
        <v>963</v>
      </c>
      <c r="CP1195" t="s">
        <v>169</v>
      </c>
      <c r="CQ1195">
        <v>1</v>
      </c>
      <c r="CR1195">
        <v>259</v>
      </c>
      <c r="CS1195">
        <f t="shared" si="888"/>
        <v>259</v>
      </c>
      <c r="CT1195">
        <f t="shared" ca="1" si="910"/>
        <v>810</v>
      </c>
      <c r="CU1195" t="str">
        <f t="shared" si="889"/>
        <v/>
      </c>
      <c r="CV1195" t="str">
        <f t="shared" ca="1" si="911"/>
        <v/>
      </c>
      <c r="CW1195" t="str">
        <f t="shared" si="890"/>
        <v/>
      </c>
      <c r="CX1195" t="str">
        <f t="shared" ca="1" si="912"/>
        <v/>
      </c>
      <c r="CY1195" t="str">
        <f t="shared" si="891"/>
        <v/>
      </c>
      <c r="CZ1195" t="str">
        <f t="shared" ca="1" si="913"/>
        <v/>
      </c>
      <c r="DA1195" t="str">
        <f t="shared" si="892"/>
        <v/>
      </c>
      <c r="DB1195" t="str">
        <f t="shared" ca="1" si="914"/>
        <v/>
      </c>
      <c r="DC1195" t="str">
        <f t="shared" si="893"/>
        <v/>
      </c>
      <c r="DD1195" t="str">
        <f t="shared" ca="1" si="915"/>
        <v/>
      </c>
      <c r="DE1195" t="str">
        <f t="shared" si="894"/>
        <v/>
      </c>
      <c r="DF1195" t="str">
        <f t="shared" ca="1" si="916"/>
        <v/>
      </c>
      <c r="DG1195" t="str">
        <f t="shared" si="895"/>
        <v/>
      </c>
      <c r="DH1195" t="str">
        <f t="shared" ca="1" si="917"/>
        <v/>
      </c>
      <c r="DI1195" t="str">
        <f t="shared" si="896"/>
        <v/>
      </c>
      <c r="DJ1195" t="str">
        <f t="shared" ca="1" si="918"/>
        <v/>
      </c>
      <c r="DK1195" t="str">
        <f t="shared" si="897"/>
        <v/>
      </c>
      <c r="DL1195" t="str">
        <f t="shared" ca="1" si="919"/>
        <v/>
      </c>
      <c r="DM1195" t="str">
        <f t="shared" si="898"/>
        <v/>
      </c>
      <c r="DN1195" t="str">
        <f t="shared" ca="1" si="920"/>
        <v/>
      </c>
      <c r="DO1195" t="str">
        <f t="shared" si="899"/>
        <v/>
      </c>
      <c r="DP1195" t="str">
        <f t="shared" ca="1" si="921"/>
        <v/>
      </c>
      <c r="DQ1195" t="str">
        <f t="shared" si="900"/>
        <v/>
      </c>
      <c r="DR1195" t="str">
        <f t="shared" ca="1" si="922"/>
        <v/>
      </c>
      <c r="DS1195">
        <f t="shared" si="901"/>
        <v>259</v>
      </c>
      <c r="DT1195">
        <f t="shared" ca="1" si="923"/>
        <v>810</v>
      </c>
      <c r="DU1195" t="str">
        <f t="shared" si="902"/>
        <v/>
      </c>
      <c r="DV1195" t="str">
        <f t="shared" ca="1" si="924"/>
        <v/>
      </c>
      <c r="DW1195" t="str">
        <f t="shared" si="903"/>
        <v/>
      </c>
      <c r="DX1195" t="str">
        <f t="shared" ca="1" si="925"/>
        <v/>
      </c>
      <c r="DY1195" t="str">
        <f t="shared" si="904"/>
        <v/>
      </c>
      <c r="DZ1195" t="str">
        <f t="shared" ca="1" si="926"/>
        <v/>
      </c>
      <c r="EA1195" t="str">
        <f t="shared" si="905"/>
        <v/>
      </c>
      <c r="EB1195" t="str">
        <f t="shared" ca="1" si="927"/>
        <v/>
      </c>
      <c r="EC1195" t="str">
        <f t="shared" si="906"/>
        <v/>
      </c>
      <c r="ED1195" t="str">
        <f t="shared" ca="1" si="928"/>
        <v/>
      </c>
      <c r="EE1195" t="str">
        <f t="shared" si="907"/>
        <v/>
      </c>
      <c r="EF1195" t="str">
        <f t="shared" ca="1" si="929"/>
        <v/>
      </c>
      <c r="EG1195" t="str">
        <f t="shared" si="908"/>
        <v/>
      </c>
      <c r="EH1195" t="str">
        <f t="shared" ca="1" si="930"/>
        <v/>
      </c>
      <c r="EI1195" t="str">
        <f t="shared" si="909"/>
        <v/>
      </c>
      <c r="EJ1195" t="str">
        <f t="shared" ca="1" si="931"/>
        <v/>
      </c>
      <c r="EK1195">
        <f t="shared" ca="1" si="932"/>
        <v>810</v>
      </c>
      <c r="EL1195">
        <v>853</v>
      </c>
      <c r="EM1195">
        <v>49054</v>
      </c>
      <c r="EN1195">
        <v>4913</v>
      </c>
      <c r="EO1195">
        <v>13578</v>
      </c>
      <c r="EP1195">
        <v>4006</v>
      </c>
      <c r="EQ1195">
        <v>168751</v>
      </c>
      <c r="ER1195">
        <v>259</v>
      </c>
      <c r="ES1195">
        <v>23145</v>
      </c>
      <c r="ET1195">
        <v>1301</v>
      </c>
      <c r="EU1195">
        <v>2</v>
      </c>
      <c r="EV1195" t="s">
        <v>156</v>
      </c>
      <c r="EW1195">
        <v>1024</v>
      </c>
      <c r="EX1195">
        <v>2</v>
      </c>
      <c r="EY1195">
        <v>48000</v>
      </c>
      <c r="EZ1195">
        <v>-16</v>
      </c>
      <c r="FA1195" t="s">
        <v>170</v>
      </c>
      <c r="FB1195">
        <v>11</v>
      </c>
      <c r="FC1195" t="s">
        <v>171</v>
      </c>
      <c r="FD1195">
        <v>406321</v>
      </c>
      <c r="FE1195">
        <v>401399</v>
      </c>
      <c r="FF1195">
        <v>176815</v>
      </c>
      <c r="FG1195">
        <v>866624</v>
      </c>
      <c r="FH1195">
        <v>868213</v>
      </c>
      <c r="FI1195">
        <v>401370</v>
      </c>
      <c r="FJ1195">
        <v>400055</v>
      </c>
      <c r="FK1195" t="s">
        <v>158</v>
      </c>
      <c r="FL1195">
        <v>396461</v>
      </c>
      <c r="FM1195">
        <v>320215</v>
      </c>
      <c r="FN1195">
        <v>357207</v>
      </c>
      <c r="FO1195">
        <v>7981</v>
      </c>
      <c r="FP1195">
        <v>7973</v>
      </c>
      <c r="FQ1195">
        <v>865874</v>
      </c>
      <c r="FR1195">
        <v>320213</v>
      </c>
      <c r="FS1195">
        <v>320213</v>
      </c>
      <c r="FT1195">
        <v>7979</v>
      </c>
      <c r="FU1195">
        <v>871942</v>
      </c>
      <c r="FV1195">
        <v>870213</v>
      </c>
      <c r="FY1195">
        <v>872202</v>
      </c>
      <c r="FZ1195">
        <v>333794</v>
      </c>
      <c r="GA1195">
        <v>361214</v>
      </c>
      <c r="GB1195">
        <v>334058</v>
      </c>
      <c r="GC1195">
        <v>400056</v>
      </c>
      <c r="GD1195">
        <v>398461</v>
      </c>
      <c r="GE1195">
        <v>401362</v>
      </c>
      <c r="GF1195" t="s">
        <v>158</v>
      </c>
      <c r="GG1195">
        <v>396458</v>
      </c>
      <c r="GH1195">
        <v>865873</v>
      </c>
      <c r="GI1195">
        <v>455376</v>
      </c>
      <c r="GJ1195" t="s">
        <v>172</v>
      </c>
      <c r="GK1195">
        <v>51</v>
      </c>
      <c r="GL1195" t="s">
        <v>1018</v>
      </c>
      <c r="GM1195">
        <v>53</v>
      </c>
      <c r="GN1195" t="s">
        <v>182</v>
      </c>
      <c r="GO1195" t="s">
        <v>166</v>
      </c>
      <c r="GP1195">
        <v>1024</v>
      </c>
      <c r="GQ1195">
        <v>-9</v>
      </c>
      <c r="GR1195">
        <v>-326</v>
      </c>
      <c r="GS1195">
        <f t="shared" si="933"/>
        <v>53</v>
      </c>
      <c r="GT1195" t="str">
        <f t="shared" si="934"/>
        <v>test</v>
      </c>
    </row>
    <row r="1196" spans="1:202" x14ac:dyDescent="0.2">
      <c r="A1196">
        <v>96</v>
      </c>
      <c r="B1196">
        <v>96</v>
      </c>
      <c r="C1196">
        <v>1893</v>
      </c>
      <c r="D1196">
        <v>1893</v>
      </c>
      <c r="E1196" t="s">
        <v>155</v>
      </c>
      <c r="F1196" t="s">
        <v>156</v>
      </c>
      <c r="G1196" t="s">
        <v>156</v>
      </c>
      <c r="H1196" t="s">
        <v>156</v>
      </c>
      <c r="I1196">
        <v>0</v>
      </c>
      <c r="J1196" t="s">
        <v>157</v>
      </c>
      <c r="K1196">
        <v>1</v>
      </c>
      <c r="L1196" t="s">
        <v>154</v>
      </c>
      <c r="M1196" t="s">
        <v>154</v>
      </c>
      <c r="N1196" t="s">
        <v>154</v>
      </c>
      <c r="O1196">
        <v>1</v>
      </c>
      <c r="P1196" t="s">
        <v>154</v>
      </c>
      <c r="Q1196" t="s">
        <v>154</v>
      </c>
      <c r="R1196" t="s">
        <v>183</v>
      </c>
      <c r="S1196">
        <v>0</v>
      </c>
      <c r="T1196">
        <v>1</v>
      </c>
      <c r="U1196">
        <v>0</v>
      </c>
      <c r="V1196">
        <v>53</v>
      </c>
      <c r="W1196">
        <v>53</v>
      </c>
      <c r="X1196">
        <v>1</v>
      </c>
      <c r="Y1196">
        <v>13</v>
      </c>
      <c r="Z1196">
        <v>0</v>
      </c>
      <c r="AA1196">
        <v>13</v>
      </c>
      <c r="AB1196">
        <v>1</v>
      </c>
      <c r="AC1196">
        <v>1</v>
      </c>
      <c r="AD1196">
        <v>0</v>
      </c>
      <c r="AE1196">
        <v>0</v>
      </c>
      <c r="AF1196">
        <v>53</v>
      </c>
      <c r="AG1196">
        <v>1</v>
      </c>
      <c r="AH1196">
        <v>1</v>
      </c>
      <c r="AI1196">
        <v>0</v>
      </c>
      <c r="AJ1196">
        <v>53</v>
      </c>
      <c r="AK1196">
        <v>53</v>
      </c>
      <c r="AL1196">
        <v>67</v>
      </c>
      <c r="AM1196">
        <v>1</v>
      </c>
      <c r="AN1196">
        <v>1</v>
      </c>
      <c r="AO1196">
        <v>1</v>
      </c>
      <c r="AP1196">
        <v>13</v>
      </c>
      <c r="AQ1196">
        <v>13</v>
      </c>
      <c r="AR1196">
        <v>13</v>
      </c>
      <c r="AS1196">
        <v>1</v>
      </c>
      <c r="AT1196">
        <v>13</v>
      </c>
      <c r="AU1196">
        <v>53</v>
      </c>
      <c r="AX1196">
        <v>0</v>
      </c>
      <c r="AY1196" t="s">
        <v>159</v>
      </c>
      <c r="AZ1196" t="s">
        <v>773</v>
      </c>
      <c r="BA1196" t="s">
        <v>961</v>
      </c>
      <c r="BB1196" t="s">
        <v>927</v>
      </c>
      <c r="BC1196" t="s">
        <v>161</v>
      </c>
      <c r="BD1196" t="b">
        <v>0</v>
      </c>
      <c r="BE1196" t="s">
        <v>164</v>
      </c>
      <c r="BF1196" t="b">
        <v>1</v>
      </c>
      <c r="BH1196" t="s">
        <v>928</v>
      </c>
      <c r="BI1196" t="s">
        <v>929</v>
      </c>
      <c r="BJ1196" t="b">
        <v>0</v>
      </c>
      <c r="BK1196" t="s">
        <v>163</v>
      </c>
      <c r="BL1196" t="b">
        <v>0</v>
      </c>
      <c r="BM1196">
        <v>18</v>
      </c>
      <c r="BN1196" t="s">
        <v>164</v>
      </c>
      <c r="BO1196" t="s">
        <v>165</v>
      </c>
      <c r="BP1196" t="s">
        <v>164</v>
      </c>
      <c r="BQ1196" t="s">
        <v>166</v>
      </c>
      <c r="BR1196">
        <v>768</v>
      </c>
      <c r="BS1196" t="s">
        <v>156</v>
      </c>
      <c r="BT1196" t="s">
        <v>174</v>
      </c>
      <c r="BU1196" t="s">
        <v>204</v>
      </c>
      <c r="BV1196" t="s">
        <v>184</v>
      </c>
      <c r="BW1196">
        <v>53</v>
      </c>
      <c r="BX1196">
        <v>2</v>
      </c>
      <c r="BY1196">
        <v>0</v>
      </c>
      <c r="BZ1196">
        <v>6</v>
      </c>
      <c r="CA1196" t="s">
        <v>930</v>
      </c>
      <c r="CB1196" t="s">
        <v>156</v>
      </c>
      <c r="CC1196">
        <v>7</v>
      </c>
      <c r="CD1196" t="b">
        <v>0</v>
      </c>
      <c r="CE1196" t="s">
        <v>168</v>
      </c>
      <c r="CF1196" t="s">
        <v>931</v>
      </c>
      <c r="CG1196">
        <v>66</v>
      </c>
      <c r="CH1196">
        <v>0</v>
      </c>
      <c r="CI1196" t="s">
        <v>965</v>
      </c>
      <c r="CJ1196" t="s">
        <v>169</v>
      </c>
      <c r="CK1196" t="s">
        <v>169</v>
      </c>
      <c r="CL1196" t="s">
        <v>169</v>
      </c>
      <c r="CM1196" t="s">
        <v>169</v>
      </c>
      <c r="CN1196" t="s">
        <v>932</v>
      </c>
      <c r="CO1196" t="s">
        <v>965</v>
      </c>
      <c r="CP1196" t="s">
        <v>169</v>
      </c>
      <c r="CQ1196">
        <v>1</v>
      </c>
      <c r="CR1196">
        <v>2471</v>
      </c>
      <c r="CS1196" t="str">
        <f t="shared" si="888"/>
        <v/>
      </c>
      <c r="CT1196" t="str">
        <f t="shared" ca="1" si="910"/>
        <v/>
      </c>
      <c r="CU1196" t="str">
        <f t="shared" si="889"/>
        <v/>
      </c>
      <c r="CV1196" t="str">
        <f t="shared" ca="1" si="911"/>
        <v/>
      </c>
      <c r="CW1196" t="str">
        <f t="shared" si="890"/>
        <v/>
      </c>
      <c r="CX1196" t="str">
        <f t="shared" ca="1" si="912"/>
        <v/>
      </c>
      <c r="CY1196" t="str">
        <f t="shared" si="891"/>
        <v/>
      </c>
      <c r="CZ1196" t="str">
        <f t="shared" ca="1" si="913"/>
        <v/>
      </c>
      <c r="DA1196" t="str">
        <f t="shared" si="892"/>
        <v/>
      </c>
      <c r="DB1196" t="str">
        <f t="shared" ca="1" si="914"/>
        <v/>
      </c>
      <c r="DC1196" t="str">
        <f t="shared" si="893"/>
        <v/>
      </c>
      <c r="DD1196" t="str">
        <f t="shared" ca="1" si="915"/>
        <v/>
      </c>
      <c r="DE1196" t="str">
        <f t="shared" si="894"/>
        <v/>
      </c>
      <c r="DF1196" t="str">
        <f t="shared" ca="1" si="916"/>
        <v/>
      </c>
      <c r="DG1196" t="str">
        <f t="shared" si="895"/>
        <v/>
      </c>
      <c r="DH1196" t="str">
        <f t="shared" ca="1" si="917"/>
        <v/>
      </c>
      <c r="DI1196" t="str">
        <f t="shared" si="896"/>
        <v/>
      </c>
      <c r="DJ1196" t="str">
        <f t="shared" ca="1" si="918"/>
        <v/>
      </c>
      <c r="DK1196" t="str">
        <f t="shared" si="897"/>
        <v/>
      </c>
      <c r="DL1196" t="str">
        <f t="shared" ca="1" si="919"/>
        <v/>
      </c>
      <c r="DM1196" t="str">
        <f t="shared" si="898"/>
        <v/>
      </c>
      <c r="DN1196" t="str">
        <f t="shared" ca="1" si="920"/>
        <v/>
      </c>
      <c r="DO1196" t="str">
        <f t="shared" si="899"/>
        <v/>
      </c>
      <c r="DP1196" t="str">
        <f t="shared" ca="1" si="921"/>
        <v/>
      </c>
      <c r="DQ1196" t="str">
        <f t="shared" si="900"/>
        <v/>
      </c>
      <c r="DR1196" t="str">
        <f t="shared" ca="1" si="922"/>
        <v/>
      </c>
      <c r="DS1196" t="str">
        <f t="shared" si="901"/>
        <v/>
      </c>
      <c r="DT1196" t="str">
        <f t="shared" ca="1" si="923"/>
        <v/>
      </c>
      <c r="DU1196" t="str">
        <f t="shared" si="902"/>
        <v/>
      </c>
      <c r="DV1196" t="str">
        <f t="shared" ca="1" si="924"/>
        <v/>
      </c>
      <c r="DW1196" t="str">
        <f t="shared" si="903"/>
        <v/>
      </c>
      <c r="DX1196" t="str">
        <f t="shared" ca="1" si="925"/>
        <v/>
      </c>
      <c r="DY1196" t="str">
        <f t="shared" si="904"/>
        <v/>
      </c>
      <c r="DZ1196" t="str">
        <f t="shared" ca="1" si="926"/>
        <v/>
      </c>
      <c r="EA1196" t="str">
        <f t="shared" si="905"/>
        <v/>
      </c>
      <c r="EB1196" t="str">
        <f t="shared" ca="1" si="927"/>
        <v/>
      </c>
      <c r="EC1196" t="str">
        <f t="shared" si="906"/>
        <v/>
      </c>
      <c r="ED1196" t="str">
        <f t="shared" ca="1" si="928"/>
        <v/>
      </c>
      <c r="EE1196" t="str">
        <f t="shared" si="907"/>
        <v/>
      </c>
      <c r="EF1196" t="str">
        <f t="shared" ca="1" si="929"/>
        <v/>
      </c>
      <c r="EG1196" t="str">
        <f t="shared" si="908"/>
        <v/>
      </c>
      <c r="EH1196" t="str">
        <f t="shared" ca="1" si="930"/>
        <v/>
      </c>
      <c r="EI1196" t="str">
        <f t="shared" si="909"/>
        <v/>
      </c>
      <c r="EJ1196" t="str">
        <f t="shared" ca="1" si="931"/>
        <v/>
      </c>
      <c r="EK1196" t="str">
        <f t="shared" ca="1" si="932"/>
        <v/>
      </c>
      <c r="EL1196" t="s">
        <v>924</v>
      </c>
      <c r="EM1196">
        <v>49054</v>
      </c>
      <c r="EN1196">
        <v>4913</v>
      </c>
      <c r="EO1196">
        <v>13578</v>
      </c>
      <c r="EP1196">
        <v>4006</v>
      </c>
      <c r="EQ1196">
        <v>168751</v>
      </c>
      <c r="ER1196">
        <v>2471</v>
      </c>
      <c r="ES1196">
        <v>23145</v>
      </c>
      <c r="ET1196">
        <v>1301</v>
      </c>
      <c r="EU1196">
        <v>2</v>
      </c>
      <c r="EV1196" t="s">
        <v>156</v>
      </c>
      <c r="EW1196">
        <v>1024</v>
      </c>
      <c r="EX1196">
        <v>2</v>
      </c>
      <c r="EY1196">
        <v>48000</v>
      </c>
      <c r="EZ1196">
        <v>-16</v>
      </c>
      <c r="FA1196" t="s">
        <v>170</v>
      </c>
      <c r="FB1196">
        <v>11</v>
      </c>
      <c r="FC1196" t="s">
        <v>171</v>
      </c>
      <c r="FD1196">
        <v>406321</v>
      </c>
      <c r="FE1196">
        <v>401399</v>
      </c>
      <c r="FF1196">
        <v>176815</v>
      </c>
      <c r="FG1196">
        <v>873425</v>
      </c>
      <c r="FH1196">
        <v>874933</v>
      </c>
      <c r="FI1196">
        <v>401370</v>
      </c>
      <c r="FJ1196">
        <v>400055</v>
      </c>
      <c r="FK1196" t="s">
        <v>158</v>
      </c>
      <c r="FL1196">
        <v>396461</v>
      </c>
      <c r="FM1196">
        <v>320215</v>
      </c>
      <c r="FN1196">
        <v>357207</v>
      </c>
      <c r="FO1196">
        <v>7981</v>
      </c>
      <c r="FP1196">
        <v>7973</v>
      </c>
      <c r="FQ1196">
        <v>872675</v>
      </c>
      <c r="FR1196">
        <v>320213</v>
      </c>
      <c r="FS1196">
        <v>320213</v>
      </c>
      <c r="FT1196">
        <v>7979</v>
      </c>
      <c r="FU1196">
        <v>878532</v>
      </c>
      <c r="FV1196">
        <v>876933</v>
      </c>
      <c r="FY1196">
        <v>881004</v>
      </c>
      <c r="FZ1196">
        <v>333794</v>
      </c>
      <c r="GA1196">
        <v>361214</v>
      </c>
      <c r="GB1196">
        <v>334058</v>
      </c>
      <c r="GC1196">
        <v>400056</v>
      </c>
      <c r="GD1196">
        <v>398461</v>
      </c>
      <c r="GE1196">
        <v>401362</v>
      </c>
      <c r="GF1196" t="s">
        <v>158</v>
      </c>
      <c r="GG1196">
        <v>396458</v>
      </c>
      <c r="GH1196">
        <v>872673</v>
      </c>
      <c r="GI1196">
        <v>455376</v>
      </c>
      <c r="GJ1196" t="s">
        <v>172</v>
      </c>
      <c r="GK1196">
        <v>52</v>
      </c>
      <c r="GL1196" t="s">
        <v>1019</v>
      </c>
      <c r="GM1196">
        <v>54</v>
      </c>
      <c r="GN1196" t="s">
        <v>185</v>
      </c>
      <c r="GO1196" t="s">
        <v>166</v>
      </c>
      <c r="GP1196">
        <v>1024</v>
      </c>
      <c r="GQ1196">
        <v>-9</v>
      </c>
      <c r="GR1196">
        <v>-326</v>
      </c>
      <c r="GS1196">
        <f t="shared" si="933"/>
        <v>54</v>
      </c>
      <c r="GT1196" t="str">
        <f t="shared" si="934"/>
        <v>test</v>
      </c>
    </row>
    <row r="1197" spans="1:202" x14ac:dyDescent="0.2">
      <c r="A1197">
        <v>96</v>
      </c>
      <c r="B1197">
        <v>96</v>
      </c>
      <c r="C1197">
        <v>1876</v>
      </c>
      <c r="D1197">
        <v>1876</v>
      </c>
      <c r="E1197" t="s">
        <v>155</v>
      </c>
      <c r="F1197" t="s">
        <v>156</v>
      </c>
      <c r="G1197" t="s">
        <v>156</v>
      </c>
      <c r="H1197" t="s">
        <v>156</v>
      </c>
      <c r="I1197">
        <v>0</v>
      </c>
      <c r="J1197" t="s">
        <v>157</v>
      </c>
      <c r="K1197">
        <v>1</v>
      </c>
      <c r="L1197" t="s">
        <v>154</v>
      </c>
      <c r="M1197" t="s">
        <v>154</v>
      </c>
      <c r="N1197" t="s">
        <v>154</v>
      </c>
      <c r="O1197">
        <v>1</v>
      </c>
      <c r="P1197" t="s">
        <v>154</v>
      </c>
      <c r="Q1197" t="s">
        <v>154</v>
      </c>
      <c r="R1197" t="s">
        <v>183</v>
      </c>
      <c r="S1197">
        <v>0</v>
      </c>
      <c r="T1197">
        <v>1</v>
      </c>
      <c r="U1197">
        <v>0</v>
      </c>
      <c r="V1197">
        <v>54</v>
      </c>
      <c r="W1197">
        <v>54</v>
      </c>
      <c r="X1197">
        <v>1</v>
      </c>
      <c r="Y1197">
        <v>13</v>
      </c>
      <c r="Z1197">
        <v>0</v>
      </c>
      <c r="AA1197">
        <v>13</v>
      </c>
      <c r="AB1197">
        <v>1</v>
      </c>
      <c r="AC1197">
        <v>1</v>
      </c>
      <c r="AD1197">
        <v>0</v>
      </c>
      <c r="AE1197">
        <v>0</v>
      </c>
      <c r="AF1197">
        <v>54</v>
      </c>
      <c r="AG1197">
        <v>1</v>
      </c>
      <c r="AH1197">
        <v>1</v>
      </c>
      <c r="AI1197">
        <v>0</v>
      </c>
      <c r="AJ1197">
        <v>54</v>
      </c>
      <c r="AK1197">
        <v>54</v>
      </c>
      <c r="AL1197">
        <v>68</v>
      </c>
      <c r="AM1197">
        <v>1</v>
      </c>
      <c r="AN1197">
        <v>1</v>
      </c>
      <c r="AO1197">
        <v>1</v>
      </c>
      <c r="AP1197">
        <v>13</v>
      </c>
      <c r="AQ1197">
        <v>13</v>
      </c>
      <c r="AR1197">
        <v>13</v>
      </c>
      <c r="AS1197">
        <v>1</v>
      </c>
      <c r="AT1197">
        <v>13</v>
      </c>
      <c r="AU1197">
        <v>54</v>
      </c>
      <c r="AX1197">
        <v>0</v>
      </c>
      <c r="AY1197" t="s">
        <v>159</v>
      </c>
      <c r="AZ1197" t="s">
        <v>773</v>
      </c>
      <c r="BA1197" t="s">
        <v>961</v>
      </c>
      <c r="BB1197" t="s">
        <v>927</v>
      </c>
      <c r="BC1197" t="s">
        <v>161</v>
      </c>
      <c r="BD1197" t="b">
        <v>0</v>
      </c>
      <c r="BE1197" t="s">
        <v>164</v>
      </c>
      <c r="BF1197" t="b">
        <v>1</v>
      </c>
      <c r="BH1197" t="s">
        <v>928</v>
      </c>
      <c r="BI1197" t="s">
        <v>929</v>
      </c>
      <c r="BJ1197" t="b">
        <v>0</v>
      </c>
      <c r="BK1197" t="s">
        <v>163</v>
      </c>
      <c r="BL1197" t="b">
        <v>0</v>
      </c>
      <c r="BM1197">
        <v>18</v>
      </c>
      <c r="BN1197" t="s">
        <v>164</v>
      </c>
      <c r="BO1197" t="s">
        <v>165</v>
      </c>
      <c r="BP1197" t="s">
        <v>164</v>
      </c>
      <c r="BQ1197" t="s">
        <v>166</v>
      </c>
      <c r="BR1197">
        <v>768</v>
      </c>
      <c r="BS1197" t="s">
        <v>156</v>
      </c>
      <c r="BT1197" t="s">
        <v>174</v>
      </c>
      <c r="BU1197" t="s">
        <v>189</v>
      </c>
      <c r="BV1197" t="s">
        <v>194</v>
      </c>
      <c r="BW1197">
        <v>54</v>
      </c>
      <c r="BX1197">
        <v>2</v>
      </c>
      <c r="BY1197">
        <v>0</v>
      </c>
      <c r="BZ1197">
        <v>6</v>
      </c>
      <c r="CA1197" t="s">
        <v>930</v>
      </c>
      <c r="CB1197" t="s">
        <v>156</v>
      </c>
      <c r="CC1197">
        <v>7</v>
      </c>
      <c r="CD1197" t="b">
        <v>0</v>
      </c>
      <c r="CE1197" t="s">
        <v>168</v>
      </c>
      <c r="CF1197" t="s">
        <v>931</v>
      </c>
      <c r="CG1197">
        <v>43</v>
      </c>
      <c r="CH1197">
        <v>0</v>
      </c>
      <c r="CI1197" t="s">
        <v>965</v>
      </c>
      <c r="CJ1197" t="s">
        <v>169</v>
      </c>
      <c r="CK1197" t="s">
        <v>169</v>
      </c>
      <c r="CL1197" t="s">
        <v>169</v>
      </c>
      <c r="CM1197" t="s">
        <v>169</v>
      </c>
      <c r="CN1197" t="s">
        <v>932</v>
      </c>
      <c r="CO1197" t="s">
        <v>965</v>
      </c>
      <c r="CP1197" t="s">
        <v>169</v>
      </c>
      <c r="CQ1197">
        <v>1</v>
      </c>
      <c r="CR1197">
        <v>963</v>
      </c>
      <c r="CS1197" t="str">
        <f t="shared" si="888"/>
        <v/>
      </c>
      <c r="CT1197" t="str">
        <f t="shared" ca="1" si="910"/>
        <v/>
      </c>
      <c r="CU1197" t="str">
        <f t="shared" si="889"/>
        <v/>
      </c>
      <c r="CV1197" t="str">
        <f t="shared" ca="1" si="911"/>
        <v/>
      </c>
      <c r="CW1197" t="str">
        <f t="shared" si="890"/>
        <v/>
      </c>
      <c r="CX1197" t="str">
        <f t="shared" ca="1" si="912"/>
        <v/>
      </c>
      <c r="CY1197" t="str">
        <f t="shared" si="891"/>
        <v/>
      </c>
      <c r="CZ1197" t="str">
        <f t="shared" ca="1" si="913"/>
        <v/>
      </c>
      <c r="DA1197" t="str">
        <f t="shared" si="892"/>
        <v/>
      </c>
      <c r="DB1197" t="str">
        <f t="shared" ca="1" si="914"/>
        <v/>
      </c>
      <c r="DC1197" t="str">
        <f t="shared" si="893"/>
        <v/>
      </c>
      <c r="DD1197" t="str">
        <f t="shared" ca="1" si="915"/>
        <v/>
      </c>
      <c r="DE1197" t="str">
        <f t="shared" si="894"/>
        <v/>
      </c>
      <c r="DF1197" t="str">
        <f t="shared" ca="1" si="916"/>
        <v/>
      </c>
      <c r="DG1197" t="str">
        <f t="shared" si="895"/>
        <v/>
      </c>
      <c r="DH1197" t="str">
        <f t="shared" ca="1" si="917"/>
        <v/>
      </c>
      <c r="DI1197" t="str">
        <f t="shared" si="896"/>
        <v/>
      </c>
      <c r="DJ1197" t="str">
        <f t="shared" ca="1" si="918"/>
        <v/>
      </c>
      <c r="DK1197" t="str">
        <f t="shared" si="897"/>
        <v/>
      </c>
      <c r="DL1197" t="str">
        <f t="shared" ca="1" si="919"/>
        <v/>
      </c>
      <c r="DM1197" t="str">
        <f t="shared" si="898"/>
        <v/>
      </c>
      <c r="DN1197" t="str">
        <f t="shared" ca="1" si="920"/>
        <v/>
      </c>
      <c r="DO1197" t="str">
        <f t="shared" si="899"/>
        <v/>
      </c>
      <c r="DP1197" t="str">
        <f t="shared" ca="1" si="921"/>
        <v/>
      </c>
      <c r="DQ1197" t="str">
        <f t="shared" si="900"/>
        <v/>
      </c>
      <c r="DR1197" t="str">
        <f t="shared" ca="1" si="922"/>
        <v/>
      </c>
      <c r="DS1197" t="str">
        <f t="shared" si="901"/>
        <v/>
      </c>
      <c r="DT1197" t="str">
        <f t="shared" ca="1" si="923"/>
        <v/>
      </c>
      <c r="DU1197" t="str">
        <f t="shared" si="902"/>
        <v/>
      </c>
      <c r="DV1197" t="str">
        <f t="shared" ca="1" si="924"/>
        <v/>
      </c>
      <c r="DW1197" t="str">
        <f t="shared" si="903"/>
        <v/>
      </c>
      <c r="DX1197" t="str">
        <f t="shared" ca="1" si="925"/>
        <v/>
      </c>
      <c r="DY1197" t="str">
        <f t="shared" si="904"/>
        <v/>
      </c>
      <c r="DZ1197" t="str">
        <f t="shared" ca="1" si="926"/>
        <v/>
      </c>
      <c r="EA1197" t="str">
        <f t="shared" si="905"/>
        <v/>
      </c>
      <c r="EB1197" t="str">
        <f t="shared" ca="1" si="927"/>
        <v/>
      </c>
      <c r="EC1197" t="str">
        <f t="shared" si="906"/>
        <v/>
      </c>
      <c r="ED1197" t="str">
        <f t="shared" ca="1" si="928"/>
        <v/>
      </c>
      <c r="EE1197" t="str">
        <f t="shared" si="907"/>
        <v/>
      </c>
      <c r="EF1197" t="str">
        <f t="shared" ca="1" si="929"/>
        <v/>
      </c>
      <c r="EG1197" t="str">
        <f t="shared" si="908"/>
        <v/>
      </c>
      <c r="EH1197" t="str">
        <f t="shared" ca="1" si="930"/>
        <v/>
      </c>
      <c r="EI1197" t="str">
        <f t="shared" si="909"/>
        <v/>
      </c>
      <c r="EJ1197" t="str">
        <f t="shared" ca="1" si="931"/>
        <v/>
      </c>
      <c r="EK1197" t="str">
        <f t="shared" ca="1" si="932"/>
        <v/>
      </c>
      <c r="EL1197" t="s">
        <v>924</v>
      </c>
      <c r="EM1197">
        <v>49054</v>
      </c>
      <c r="EN1197">
        <v>4913</v>
      </c>
      <c r="EO1197">
        <v>13578</v>
      </c>
      <c r="EP1197">
        <v>4006</v>
      </c>
      <c r="EQ1197">
        <v>168751</v>
      </c>
      <c r="ER1197">
        <v>963</v>
      </c>
      <c r="ES1197">
        <v>23145</v>
      </c>
      <c r="ET1197">
        <v>1301</v>
      </c>
      <c r="EU1197">
        <v>2</v>
      </c>
      <c r="EV1197" t="s">
        <v>156</v>
      </c>
      <c r="EW1197">
        <v>1024</v>
      </c>
      <c r="EX1197">
        <v>2</v>
      </c>
      <c r="EY1197">
        <v>48000</v>
      </c>
      <c r="EZ1197">
        <v>-16</v>
      </c>
      <c r="FA1197" t="s">
        <v>170</v>
      </c>
      <c r="FB1197">
        <v>11</v>
      </c>
      <c r="FC1197" t="s">
        <v>171</v>
      </c>
      <c r="FD1197">
        <v>406321</v>
      </c>
      <c r="FE1197">
        <v>401399</v>
      </c>
      <c r="FF1197">
        <v>176815</v>
      </c>
      <c r="FG1197">
        <v>881779</v>
      </c>
      <c r="FH1197">
        <v>883353</v>
      </c>
      <c r="FI1197">
        <v>401370</v>
      </c>
      <c r="FJ1197">
        <v>400055</v>
      </c>
      <c r="FK1197" t="s">
        <v>158</v>
      </c>
      <c r="FL1197">
        <v>396461</v>
      </c>
      <c r="FM1197">
        <v>320215</v>
      </c>
      <c r="FN1197">
        <v>357207</v>
      </c>
      <c r="FO1197">
        <v>7981</v>
      </c>
      <c r="FP1197">
        <v>7973</v>
      </c>
      <c r="FQ1197">
        <v>881029</v>
      </c>
      <c r="FR1197">
        <v>320213</v>
      </c>
      <c r="FS1197">
        <v>320213</v>
      </c>
      <c r="FT1197">
        <v>7979</v>
      </c>
      <c r="FU1197">
        <v>887342</v>
      </c>
      <c r="FV1197">
        <v>885353</v>
      </c>
      <c r="FY1197">
        <v>888306</v>
      </c>
      <c r="FZ1197">
        <v>333794</v>
      </c>
      <c r="GA1197">
        <v>361214</v>
      </c>
      <c r="GB1197">
        <v>334058</v>
      </c>
      <c r="GC1197">
        <v>400056</v>
      </c>
      <c r="GD1197">
        <v>398461</v>
      </c>
      <c r="GE1197">
        <v>401362</v>
      </c>
      <c r="GF1197" t="s">
        <v>158</v>
      </c>
      <c r="GG1197">
        <v>396458</v>
      </c>
      <c r="GH1197">
        <v>881028</v>
      </c>
      <c r="GI1197">
        <v>455376</v>
      </c>
      <c r="GJ1197" t="s">
        <v>172</v>
      </c>
      <c r="GK1197">
        <v>53</v>
      </c>
      <c r="GL1197" t="s">
        <v>1020</v>
      </c>
      <c r="GM1197">
        <v>55</v>
      </c>
      <c r="GN1197" t="s">
        <v>185</v>
      </c>
      <c r="GO1197" t="s">
        <v>166</v>
      </c>
      <c r="GP1197">
        <v>1024</v>
      </c>
      <c r="GQ1197">
        <v>-9</v>
      </c>
      <c r="GR1197">
        <v>-326</v>
      </c>
      <c r="GS1197">
        <f t="shared" si="933"/>
        <v>55</v>
      </c>
      <c r="GT1197" t="str">
        <f t="shared" si="934"/>
        <v>test</v>
      </c>
    </row>
    <row r="1198" spans="1:202" x14ac:dyDescent="0.2">
      <c r="A1198">
        <v>96</v>
      </c>
      <c r="B1198">
        <v>96</v>
      </c>
      <c r="C1198">
        <v>1854</v>
      </c>
      <c r="D1198">
        <v>1854</v>
      </c>
      <c r="E1198" t="s">
        <v>155</v>
      </c>
      <c r="F1198" t="s">
        <v>156</v>
      </c>
      <c r="G1198" t="s">
        <v>156</v>
      </c>
      <c r="H1198" t="s">
        <v>156</v>
      </c>
      <c r="I1198">
        <v>0</v>
      </c>
      <c r="J1198" t="s">
        <v>157</v>
      </c>
      <c r="K1198">
        <v>1</v>
      </c>
      <c r="L1198" t="s">
        <v>154</v>
      </c>
      <c r="M1198" t="s">
        <v>154</v>
      </c>
      <c r="N1198" t="s">
        <v>154</v>
      </c>
      <c r="O1198">
        <v>1</v>
      </c>
      <c r="P1198" t="s">
        <v>154</v>
      </c>
      <c r="Q1198" t="s">
        <v>154</v>
      </c>
      <c r="R1198" t="s">
        <v>183</v>
      </c>
      <c r="S1198">
        <v>0</v>
      </c>
      <c r="T1198">
        <v>1</v>
      </c>
      <c r="U1198">
        <v>0</v>
      </c>
      <c r="V1198">
        <v>55</v>
      </c>
      <c r="W1198">
        <v>55</v>
      </c>
      <c r="X1198">
        <v>1</v>
      </c>
      <c r="Y1198">
        <v>13</v>
      </c>
      <c r="Z1198">
        <v>0</v>
      </c>
      <c r="AA1198">
        <v>13</v>
      </c>
      <c r="AB1198">
        <v>1</v>
      </c>
      <c r="AC1198">
        <v>1</v>
      </c>
      <c r="AD1198">
        <v>0</v>
      </c>
      <c r="AE1198">
        <v>0</v>
      </c>
      <c r="AF1198">
        <v>55</v>
      </c>
      <c r="AG1198">
        <v>1</v>
      </c>
      <c r="AH1198">
        <v>1</v>
      </c>
      <c r="AI1198">
        <v>0</v>
      </c>
      <c r="AJ1198">
        <v>55</v>
      </c>
      <c r="AK1198">
        <v>55</v>
      </c>
      <c r="AL1198">
        <v>69</v>
      </c>
      <c r="AM1198">
        <v>1</v>
      </c>
      <c r="AN1198">
        <v>1</v>
      </c>
      <c r="AO1198">
        <v>1</v>
      </c>
      <c r="AP1198">
        <v>13</v>
      </c>
      <c r="AQ1198">
        <v>13</v>
      </c>
      <c r="AR1198">
        <v>13</v>
      </c>
      <c r="AS1198">
        <v>1</v>
      </c>
      <c r="AT1198">
        <v>13</v>
      </c>
      <c r="AU1198">
        <v>55</v>
      </c>
      <c r="AX1198">
        <v>0</v>
      </c>
      <c r="AY1198" t="s">
        <v>159</v>
      </c>
      <c r="AZ1198" t="s">
        <v>773</v>
      </c>
      <c r="BA1198" t="s">
        <v>961</v>
      </c>
      <c r="BB1198" t="s">
        <v>927</v>
      </c>
      <c r="BC1198" t="s">
        <v>161</v>
      </c>
      <c r="BD1198" t="b">
        <v>0</v>
      </c>
      <c r="BE1198" t="s">
        <v>164</v>
      </c>
      <c r="BF1198" t="b">
        <v>1</v>
      </c>
      <c r="BH1198" t="s">
        <v>928</v>
      </c>
      <c r="BI1198" t="s">
        <v>929</v>
      </c>
      <c r="BJ1198" t="b">
        <v>0</v>
      </c>
      <c r="BK1198" t="s">
        <v>163</v>
      </c>
      <c r="BL1198" t="b">
        <v>0</v>
      </c>
      <c r="BM1198">
        <v>18</v>
      </c>
      <c r="BN1198" t="s">
        <v>164</v>
      </c>
      <c r="BO1198" t="s">
        <v>165</v>
      </c>
      <c r="BP1198" t="s">
        <v>164</v>
      </c>
      <c r="BQ1198" t="s">
        <v>166</v>
      </c>
      <c r="BR1198">
        <v>768</v>
      </c>
      <c r="BS1198" t="s">
        <v>156</v>
      </c>
      <c r="BT1198" t="s">
        <v>174</v>
      </c>
      <c r="BU1198" t="s">
        <v>193</v>
      </c>
      <c r="BV1198" t="s">
        <v>192</v>
      </c>
      <c r="BW1198">
        <v>55</v>
      </c>
      <c r="BX1198">
        <v>2</v>
      </c>
      <c r="BY1198">
        <v>0</v>
      </c>
      <c r="BZ1198">
        <v>6</v>
      </c>
      <c r="CA1198" t="s">
        <v>930</v>
      </c>
      <c r="CB1198" t="s">
        <v>156</v>
      </c>
      <c r="CC1198">
        <v>7</v>
      </c>
      <c r="CD1198" t="b">
        <v>0</v>
      </c>
      <c r="CE1198" t="s">
        <v>168</v>
      </c>
      <c r="CF1198" t="s">
        <v>931</v>
      </c>
      <c r="CG1198">
        <v>62</v>
      </c>
      <c r="CH1198">
        <v>0</v>
      </c>
      <c r="CI1198" t="s">
        <v>965</v>
      </c>
      <c r="CJ1198" t="s">
        <v>169</v>
      </c>
      <c r="CK1198" t="s">
        <v>169</v>
      </c>
      <c r="CL1198" t="s">
        <v>169</v>
      </c>
      <c r="CM1198" t="s">
        <v>169</v>
      </c>
      <c r="CN1198" t="s">
        <v>932</v>
      </c>
      <c r="CO1198" t="s">
        <v>965</v>
      </c>
      <c r="CP1198" t="s">
        <v>169</v>
      </c>
      <c r="CQ1198">
        <v>1</v>
      </c>
      <c r="CR1198">
        <v>628</v>
      </c>
      <c r="CS1198" t="str">
        <f t="shared" si="888"/>
        <v/>
      </c>
      <c r="CT1198" t="str">
        <f t="shared" ca="1" si="910"/>
        <v/>
      </c>
      <c r="CU1198" t="str">
        <f t="shared" si="889"/>
        <v/>
      </c>
      <c r="CV1198" t="str">
        <f t="shared" ca="1" si="911"/>
        <v/>
      </c>
      <c r="CW1198" t="str">
        <f t="shared" si="890"/>
        <v/>
      </c>
      <c r="CX1198" t="str">
        <f t="shared" ca="1" si="912"/>
        <v/>
      </c>
      <c r="CY1198" t="str">
        <f t="shared" si="891"/>
        <v/>
      </c>
      <c r="CZ1198" t="str">
        <f t="shared" ca="1" si="913"/>
        <v/>
      </c>
      <c r="DA1198" t="str">
        <f t="shared" si="892"/>
        <v/>
      </c>
      <c r="DB1198" t="str">
        <f t="shared" ca="1" si="914"/>
        <v/>
      </c>
      <c r="DC1198" t="str">
        <f t="shared" si="893"/>
        <v/>
      </c>
      <c r="DD1198" t="str">
        <f t="shared" ca="1" si="915"/>
        <v/>
      </c>
      <c r="DE1198" t="str">
        <f t="shared" si="894"/>
        <v/>
      </c>
      <c r="DF1198" t="str">
        <f t="shared" ca="1" si="916"/>
        <v/>
      </c>
      <c r="DG1198" t="str">
        <f t="shared" si="895"/>
        <v/>
      </c>
      <c r="DH1198" t="str">
        <f t="shared" ca="1" si="917"/>
        <v/>
      </c>
      <c r="DI1198" t="str">
        <f t="shared" si="896"/>
        <v/>
      </c>
      <c r="DJ1198" t="str">
        <f t="shared" ca="1" si="918"/>
        <v/>
      </c>
      <c r="DK1198" t="str">
        <f t="shared" si="897"/>
        <v/>
      </c>
      <c r="DL1198" t="str">
        <f t="shared" ca="1" si="919"/>
        <v/>
      </c>
      <c r="DM1198" t="str">
        <f t="shared" si="898"/>
        <v/>
      </c>
      <c r="DN1198" t="str">
        <f t="shared" ca="1" si="920"/>
        <v/>
      </c>
      <c r="DO1198" t="str">
        <f t="shared" si="899"/>
        <v/>
      </c>
      <c r="DP1198" t="str">
        <f t="shared" ca="1" si="921"/>
        <v/>
      </c>
      <c r="DQ1198" t="str">
        <f t="shared" si="900"/>
        <v/>
      </c>
      <c r="DR1198" t="str">
        <f t="shared" ca="1" si="922"/>
        <v/>
      </c>
      <c r="DS1198" t="str">
        <f t="shared" si="901"/>
        <v/>
      </c>
      <c r="DT1198" t="str">
        <f t="shared" ca="1" si="923"/>
        <v/>
      </c>
      <c r="DU1198" t="str">
        <f t="shared" si="902"/>
        <v/>
      </c>
      <c r="DV1198" t="str">
        <f t="shared" ca="1" si="924"/>
        <v/>
      </c>
      <c r="DW1198" t="str">
        <f t="shared" si="903"/>
        <v/>
      </c>
      <c r="DX1198" t="str">
        <f t="shared" ca="1" si="925"/>
        <v/>
      </c>
      <c r="DY1198" t="str">
        <f t="shared" si="904"/>
        <v/>
      </c>
      <c r="DZ1198" t="str">
        <f t="shared" ca="1" si="926"/>
        <v/>
      </c>
      <c r="EA1198" t="str">
        <f t="shared" si="905"/>
        <v/>
      </c>
      <c r="EB1198" t="str">
        <f t="shared" ca="1" si="927"/>
        <v/>
      </c>
      <c r="EC1198" t="str">
        <f t="shared" si="906"/>
        <v/>
      </c>
      <c r="ED1198" t="str">
        <f t="shared" ca="1" si="928"/>
        <v/>
      </c>
      <c r="EE1198" t="str">
        <f t="shared" si="907"/>
        <v/>
      </c>
      <c r="EF1198" t="str">
        <f t="shared" ca="1" si="929"/>
        <v/>
      </c>
      <c r="EG1198" t="str">
        <f t="shared" si="908"/>
        <v/>
      </c>
      <c r="EH1198" t="str">
        <f t="shared" ca="1" si="930"/>
        <v/>
      </c>
      <c r="EI1198" t="str">
        <f t="shared" si="909"/>
        <v/>
      </c>
      <c r="EJ1198" t="str">
        <f t="shared" ca="1" si="931"/>
        <v/>
      </c>
      <c r="EK1198" t="str">
        <f t="shared" ca="1" si="932"/>
        <v/>
      </c>
      <c r="EL1198" t="s">
        <v>924</v>
      </c>
      <c r="EM1198">
        <v>49054</v>
      </c>
      <c r="EN1198">
        <v>4913</v>
      </c>
      <c r="EO1198">
        <v>13578</v>
      </c>
      <c r="EP1198">
        <v>4006</v>
      </c>
      <c r="EQ1198">
        <v>168751</v>
      </c>
      <c r="ER1198">
        <v>628</v>
      </c>
      <c r="ES1198">
        <v>23145</v>
      </c>
      <c r="ET1198">
        <v>1301</v>
      </c>
      <c r="EU1198">
        <v>2</v>
      </c>
      <c r="EV1198" t="s">
        <v>156</v>
      </c>
      <c r="EW1198">
        <v>1024</v>
      </c>
      <c r="EX1198">
        <v>2</v>
      </c>
      <c r="EY1198">
        <v>48000</v>
      </c>
      <c r="EZ1198">
        <v>-16</v>
      </c>
      <c r="FA1198" t="s">
        <v>170</v>
      </c>
      <c r="FB1198">
        <v>11</v>
      </c>
      <c r="FC1198" t="s">
        <v>171</v>
      </c>
      <c r="FD1198">
        <v>406321</v>
      </c>
      <c r="FE1198">
        <v>401399</v>
      </c>
      <c r="FF1198">
        <v>176815</v>
      </c>
      <c r="FG1198">
        <v>889086</v>
      </c>
      <c r="FH1198">
        <v>890803</v>
      </c>
      <c r="FI1198">
        <v>401370</v>
      </c>
      <c r="FJ1198">
        <v>400055</v>
      </c>
      <c r="FK1198" t="s">
        <v>158</v>
      </c>
      <c r="FL1198">
        <v>396461</v>
      </c>
      <c r="FM1198">
        <v>320215</v>
      </c>
      <c r="FN1198">
        <v>357207</v>
      </c>
      <c r="FO1198">
        <v>7981</v>
      </c>
      <c r="FP1198">
        <v>7973</v>
      </c>
      <c r="FQ1198">
        <v>888335</v>
      </c>
      <c r="FR1198">
        <v>320213</v>
      </c>
      <c r="FS1198">
        <v>320213</v>
      </c>
      <c r="FT1198">
        <v>7979</v>
      </c>
      <c r="FU1198">
        <v>894552</v>
      </c>
      <c r="FV1198">
        <v>892803</v>
      </c>
      <c r="FY1198">
        <v>895181</v>
      </c>
      <c r="FZ1198">
        <v>333794</v>
      </c>
      <c r="GA1198">
        <v>361214</v>
      </c>
      <c r="GB1198">
        <v>334058</v>
      </c>
      <c r="GC1198">
        <v>400056</v>
      </c>
      <c r="GD1198">
        <v>398461</v>
      </c>
      <c r="GE1198">
        <v>401362</v>
      </c>
      <c r="GF1198" t="s">
        <v>158</v>
      </c>
      <c r="GG1198">
        <v>396458</v>
      </c>
      <c r="GH1198">
        <v>888334</v>
      </c>
      <c r="GI1198">
        <v>455376</v>
      </c>
      <c r="GJ1198" t="s">
        <v>172</v>
      </c>
      <c r="GK1198">
        <v>54</v>
      </c>
      <c r="GL1198" t="s">
        <v>1021</v>
      </c>
      <c r="GM1198">
        <v>56</v>
      </c>
      <c r="GN1198" t="s">
        <v>185</v>
      </c>
      <c r="GO1198" t="s">
        <v>166</v>
      </c>
      <c r="GP1198">
        <v>1024</v>
      </c>
      <c r="GQ1198">
        <v>-9</v>
      </c>
      <c r="GR1198">
        <v>-326</v>
      </c>
      <c r="GS1198">
        <f t="shared" si="933"/>
        <v>56</v>
      </c>
      <c r="GT1198" t="str">
        <f t="shared" si="934"/>
        <v>test</v>
      </c>
    </row>
    <row r="1199" spans="1:202" x14ac:dyDescent="0.2">
      <c r="A1199">
        <v>96</v>
      </c>
      <c r="B1199">
        <v>96</v>
      </c>
      <c r="C1199">
        <v>1832</v>
      </c>
      <c r="D1199">
        <v>1832</v>
      </c>
      <c r="E1199" t="s">
        <v>155</v>
      </c>
      <c r="F1199" t="s">
        <v>156</v>
      </c>
      <c r="G1199" t="s">
        <v>156</v>
      </c>
      <c r="H1199" t="s">
        <v>156</v>
      </c>
      <c r="I1199">
        <v>0</v>
      </c>
      <c r="J1199" t="s">
        <v>157</v>
      </c>
      <c r="K1199">
        <v>1</v>
      </c>
      <c r="L1199" t="s">
        <v>154</v>
      </c>
      <c r="M1199" t="s">
        <v>154</v>
      </c>
      <c r="N1199" t="s">
        <v>154</v>
      </c>
      <c r="O1199">
        <v>1</v>
      </c>
      <c r="P1199" t="s">
        <v>154</v>
      </c>
      <c r="Q1199" t="s">
        <v>154</v>
      </c>
      <c r="R1199" t="s">
        <v>179</v>
      </c>
      <c r="S1199">
        <v>0</v>
      </c>
      <c r="T1199">
        <v>1</v>
      </c>
      <c r="U1199">
        <v>0</v>
      </c>
      <c r="V1199">
        <v>56</v>
      </c>
      <c r="W1199">
        <v>56</v>
      </c>
      <c r="X1199">
        <v>1</v>
      </c>
      <c r="Y1199">
        <v>13</v>
      </c>
      <c r="Z1199">
        <v>0</v>
      </c>
      <c r="AA1199">
        <v>13</v>
      </c>
      <c r="AB1199">
        <v>1</v>
      </c>
      <c r="AC1199">
        <v>1</v>
      </c>
      <c r="AD1199">
        <v>0</v>
      </c>
      <c r="AE1199">
        <v>0</v>
      </c>
      <c r="AF1199">
        <v>56</v>
      </c>
      <c r="AG1199">
        <v>1</v>
      </c>
      <c r="AH1199">
        <v>1</v>
      </c>
      <c r="AI1199">
        <v>0</v>
      </c>
      <c r="AJ1199">
        <v>56</v>
      </c>
      <c r="AK1199">
        <v>56</v>
      </c>
      <c r="AL1199">
        <v>70</v>
      </c>
      <c r="AM1199">
        <v>1</v>
      </c>
      <c r="AN1199">
        <v>1</v>
      </c>
      <c r="AO1199">
        <v>1</v>
      </c>
      <c r="AP1199">
        <v>13</v>
      </c>
      <c r="AQ1199">
        <v>13</v>
      </c>
      <c r="AR1199">
        <v>13</v>
      </c>
      <c r="AS1199">
        <v>1</v>
      </c>
      <c r="AT1199">
        <v>13</v>
      </c>
      <c r="AU1199">
        <v>56</v>
      </c>
      <c r="AX1199">
        <v>0</v>
      </c>
      <c r="AY1199" t="s">
        <v>159</v>
      </c>
      <c r="AZ1199" t="s">
        <v>773</v>
      </c>
      <c r="BA1199" t="s">
        <v>961</v>
      </c>
      <c r="BB1199" t="s">
        <v>927</v>
      </c>
      <c r="BC1199" t="s">
        <v>161</v>
      </c>
      <c r="BD1199" t="b">
        <v>0</v>
      </c>
      <c r="BE1199">
        <v>9.16</v>
      </c>
      <c r="BF1199" t="b">
        <v>1</v>
      </c>
      <c r="BH1199" t="s">
        <v>928</v>
      </c>
      <c r="BI1199" t="s">
        <v>929</v>
      </c>
      <c r="BJ1199" t="b">
        <v>0</v>
      </c>
      <c r="BK1199" t="s">
        <v>163</v>
      </c>
      <c r="BL1199" t="b">
        <v>0</v>
      </c>
      <c r="BM1199">
        <v>18</v>
      </c>
      <c r="BN1199" t="s">
        <v>164</v>
      </c>
      <c r="BO1199" t="s">
        <v>165</v>
      </c>
      <c r="BP1199" t="s">
        <v>164</v>
      </c>
      <c r="BQ1199" t="s">
        <v>166</v>
      </c>
      <c r="BR1199">
        <v>768</v>
      </c>
      <c r="BS1199" t="s">
        <v>156</v>
      </c>
      <c r="BT1199" t="s">
        <v>174</v>
      </c>
      <c r="BU1199" t="s">
        <v>193</v>
      </c>
      <c r="BV1199" t="s">
        <v>180</v>
      </c>
      <c r="BW1199">
        <v>56</v>
      </c>
      <c r="BX1199">
        <v>2</v>
      </c>
      <c r="BY1199">
        <v>0</v>
      </c>
      <c r="BZ1199">
        <v>6</v>
      </c>
      <c r="CA1199" t="s">
        <v>930</v>
      </c>
      <c r="CB1199" t="s">
        <v>156</v>
      </c>
      <c r="CC1199">
        <v>7</v>
      </c>
      <c r="CD1199" t="b">
        <v>0</v>
      </c>
      <c r="CE1199" t="s">
        <v>168</v>
      </c>
      <c r="CF1199" t="s">
        <v>931</v>
      </c>
      <c r="CG1199">
        <v>20</v>
      </c>
      <c r="CH1199">
        <v>0</v>
      </c>
      <c r="CI1199" t="s">
        <v>963</v>
      </c>
      <c r="CJ1199" t="s">
        <v>169</v>
      </c>
      <c r="CK1199" t="s">
        <v>169</v>
      </c>
      <c r="CL1199" t="s">
        <v>169</v>
      </c>
      <c r="CM1199" t="s">
        <v>169</v>
      </c>
      <c r="CN1199" t="s">
        <v>932</v>
      </c>
      <c r="CO1199" t="s">
        <v>963</v>
      </c>
      <c r="CP1199" t="s">
        <v>169</v>
      </c>
      <c r="CQ1199">
        <v>1</v>
      </c>
      <c r="CR1199">
        <v>600</v>
      </c>
      <c r="CS1199">
        <f t="shared" si="888"/>
        <v>600</v>
      </c>
      <c r="CT1199">
        <f t="shared" ca="1" si="910"/>
        <v>600</v>
      </c>
      <c r="CU1199" t="str">
        <f t="shared" si="889"/>
        <v/>
      </c>
      <c r="CV1199" t="str">
        <f t="shared" ca="1" si="911"/>
        <v/>
      </c>
      <c r="CW1199" t="str">
        <f t="shared" si="890"/>
        <v/>
      </c>
      <c r="CX1199" t="str">
        <f t="shared" ca="1" si="912"/>
        <v/>
      </c>
      <c r="CY1199" t="str">
        <f t="shared" si="891"/>
        <v/>
      </c>
      <c r="CZ1199" t="str">
        <f t="shared" ca="1" si="913"/>
        <v/>
      </c>
      <c r="DA1199" t="str">
        <f t="shared" si="892"/>
        <v/>
      </c>
      <c r="DB1199" t="str">
        <f t="shared" ca="1" si="914"/>
        <v/>
      </c>
      <c r="DC1199" t="str">
        <f t="shared" si="893"/>
        <v/>
      </c>
      <c r="DD1199" t="str">
        <f t="shared" ca="1" si="915"/>
        <v/>
      </c>
      <c r="DE1199" t="str">
        <f t="shared" si="894"/>
        <v/>
      </c>
      <c r="DF1199" t="str">
        <f t="shared" ca="1" si="916"/>
        <v/>
      </c>
      <c r="DG1199" t="str">
        <f t="shared" si="895"/>
        <v/>
      </c>
      <c r="DH1199" t="str">
        <f t="shared" ca="1" si="917"/>
        <v/>
      </c>
      <c r="DI1199" t="str">
        <f t="shared" si="896"/>
        <v/>
      </c>
      <c r="DJ1199" t="str">
        <f t="shared" ca="1" si="918"/>
        <v/>
      </c>
      <c r="DK1199" t="str">
        <f t="shared" si="897"/>
        <v/>
      </c>
      <c r="DL1199" t="str">
        <f t="shared" ca="1" si="919"/>
        <v/>
      </c>
      <c r="DM1199" t="str">
        <f t="shared" si="898"/>
        <v/>
      </c>
      <c r="DN1199" t="str">
        <f t="shared" ca="1" si="920"/>
        <v/>
      </c>
      <c r="DO1199" t="str">
        <f t="shared" si="899"/>
        <v/>
      </c>
      <c r="DP1199" t="str">
        <f t="shared" ca="1" si="921"/>
        <v/>
      </c>
      <c r="DQ1199" t="str">
        <f t="shared" si="900"/>
        <v/>
      </c>
      <c r="DR1199" t="str">
        <f t="shared" ca="1" si="922"/>
        <v/>
      </c>
      <c r="DS1199" t="str">
        <f t="shared" si="901"/>
        <v/>
      </c>
      <c r="DT1199" t="str">
        <f t="shared" ca="1" si="923"/>
        <v/>
      </c>
      <c r="DU1199" t="str">
        <f t="shared" si="902"/>
        <v/>
      </c>
      <c r="DV1199" t="str">
        <f t="shared" ca="1" si="924"/>
        <v/>
      </c>
      <c r="DW1199" t="str">
        <f t="shared" si="903"/>
        <v/>
      </c>
      <c r="DX1199" t="str">
        <f t="shared" ca="1" si="925"/>
        <v/>
      </c>
      <c r="DY1199" t="str">
        <f t="shared" si="904"/>
        <v/>
      </c>
      <c r="DZ1199" t="str">
        <f t="shared" ca="1" si="926"/>
        <v/>
      </c>
      <c r="EA1199" t="str">
        <f t="shared" si="905"/>
        <v/>
      </c>
      <c r="EB1199" t="str">
        <f t="shared" ca="1" si="927"/>
        <v/>
      </c>
      <c r="EC1199">
        <f t="shared" si="906"/>
        <v>600</v>
      </c>
      <c r="ED1199">
        <f t="shared" ca="1" si="928"/>
        <v>600</v>
      </c>
      <c r="EE1199" t="str">
        <f t="shared" si="907"/>
        <v/>
      </c>
      <c r="EF1199" t="str">
        <f t="shared" ca="1" si="929"/>
        <v/>
      </c>
      <c r="EG1199" t="str">
        <f t="shared" si="908"/>
        <v/>
      </c>
      <c r="EH1199" t="str">
        <f t="shared" ca="1" si="930"/>
        <v/>
      </c>
      <c r="EI1199" t="str">
        <f t="shared" si="909"/>
        <v/>
      </c>
      <c r="EJ1199" t="str">
        <f t="shared" ca="1" si="931"/>
        <v/>
      </c>
      <c r="EK1199">
        <f t="shared" ca="1" si="932"/>
        <v>600</v>
      </c>
      <c r="EL1199">
        <v>600</v>
      </c>
      <c r="EM1199">
        <v>49054</v>
      </c>
      <c r="EN1199">
        <v>4913</v>
      </c>
      <c r="EO1199">
        <v>13578</v>
      </c>
      <c r="EP1199">
        <v>4006</v>
      </c>
      <c r="EQ1199">
        <v>168751</v>
      </c>
      <c r="ER1199">
        <v>600</v>
      </c>
      <c r="ES1199">
        <v>23145</v>
      </c>
      <c r="ET1199">
        <v>1301</v>
      </c>
      <c r="EU1199">
        <v>2</v>
      </c>
      <c r="EV1199" t="s">
        <v>156</v>
      </c>
      <c r="EW1199">
        <v>1024</v>
      </c>
      <c r="EX1199">
        <v>2</v>
      </c>
      <c r="EY1199">
        <v>48000</v>
      </c>
      <c r="EZ1199">
        <v>-16</v>
      </c>
      <c r="FA1199" t="s">
        <v>170</v>
      </c>
      <c r="FB1199">
        <v>11</v>
      </c>
      <c r="FC1199" t="s">
        <v>171</v>
      </c>
      <c r="FD1199">
        <v>406321</v>
      </c>
      <c r="FE1199">
        <v>401399</v>
      </c>
      <c r="FF1199">
        <v>176815</v>
      </c>
      <c r="FG1199">
        <v>895956</v>
      </c>
      <c r="FH1199">
        <v>897673</v>
      </c>
      <c r="FI1199">
        <v>401370</v>
      </c>
      <c r="FJ1199">
        <v>400055</v>
      </c>
      <c r="FK1199" t="s">
        <v>158</v>
      </c>
      <c r="FL1199">
        <v>396461</v>
      </c>
      <c r="FM1199">
        <v>320215</v>
      </c>
      <c r="FN1199">
        <v>357207</v>
      </c>
      <c r="FO1199">
        <v>7981</v>
      </c>
      <c r="FP1199">
        <v>7973</v>
      </c>
      <c r="FQ1199">
        <v>895206</v>
      </c>
      <c r="FR1199">
        <v>320213</v>
      </c>
      <c r="FS1199">
        <v>320213</v>
      </c>
      <c r="FT1199">
        <v>7979</v>
      </c>
      <c r="FU1199">
        <v>901172</v>
      </c>
      <c r="FV1199">
        <v>899673</v>
      </c>
      <c r="FY1199">
        <v>901773</v>
      </c>
      <c r="FZ1199">
        <v>333794</v>
      </c>
      <c r="GA1199">
        <v>361214</v>
      </c>
      <c r="GB1199">
        <v>334058</v>
      </c>
      <c r="GC1199">
        <v>400056</v>
      </c>
      <c r="GD1199">
        <v>398461</v>
      </c>
      <c r="GE1199">
        <v>401362</v>
      </c>
      <c r="GF1199" t="s">
        <v>158</v>
      </c>
      <c r="GG1199">
        <v>396458</v>
      </c>
      <c r="GH1199">
        <v>895205</v>
      </c>
      <c r="GI1199">
        <v>455376</v>
      </c>
      <c r="GJ1199" t="s">
        <v>172</v>
      </c>
      <c r="GK1199">
        <v>55</v>
      </c>
      <c r="GL1199" t="s">
        <v>1022</v>
      </c>
      <c r="GM1199">
        <v>57</v>
      </c>
      <c r="GN1199" t="s">
        <v>182</v>
      </c>
      <c r="GO1199" t="s">
        <v>166</v>
      </c>
      <c r="GP1199">
        <v>1024</v>
      </c>
      <c r="GQ1199">
        <v>-9</v>
      </c>
      <c r="GR1199">
        <v>-326</v>
      </c>
      <c r="GS1199">
        <f t="shared" si="933"/>
        <v>57</v>
      </c>
      <c r="GT1199" t="str">
        <f t="shared" si="934"/>
        <v>test</v>
      </c>
    </row>
    <row r="1200" spans="1:202" x14ac:dyDescent="0.2">
      <c r="A1200">
        <v>96</v>
      </c>
      <c r="B1200">
        <v>96</v>
      </c>
      <c r="C1200">
        <v>1821</v>
      </c>
      <c r="D1200">
        <v>1821</v>
      </c>
      <c r="E1200" t="s">
        <v>155</v>
      </c>
      <c r="F1200" t="s">
        <v>156</v>
      </c>
      <c r="G1200" t="s">
        <v>156</v>
      </c>
      <c r="H1200" t="s">
        <v>156</v>
      </c>
      <c r="I1200">
        <v>0</v>
      </c>
      <c r="J1200" t="s">
        <v>157</v>
      </c>
      <c r="K1200">
        <v>1</v>
      </c>
      <c r="L1200" t="s">
        <v>154</v>
      </c>
      <c r="M1200" t="s">
        <v>154</v>
      </c>
      <c r="N1200" t="s">
        <v>154</v>
      </c>
      <c r="O1200">
        <v>1</v>
      </c>
      <c r="P1200" t="s">
        <v>154</v>
      </c>
      <c r="Q1200" t="s">
        <v>154</v>
      </c>
      <c r="R1200" t="s">
        <v>183</v>
      </c>
      <c r="S1200">
        <v>0</v>
      </c>
      <c r="T1200">
        <v>1</v>
      </c>
      <c r="U1200">
        <v>0</v>
      </c>
      <c r="V1200">
        <v>57</v>
      </c>
      <c r="W1200">
        <v>57</v>
      </c>
      <c r="X1200">
        <v>1</v>
      </c>
      <c r="Y1200">
        <v>13</v>
      </c>
      <c r="Z1200">
        <v>0</v>
      </c>
      <c r="AA1200">
        <v>13</v>
      </c>
      <c r="AB1200">
        <v>1</v>
      </c>
      <c r="AC1200">
        <v>1</v>
      </c>
      <c r="AD1200">
        <v>0</v>
      </c>
      <c r="AE1200">
        <v>0</v>
      </c>
      <c r="AF1200">
        <v>57</v>
      </c>
      <c r="AG1200">
        <v>1</v>
      </c>
      <c r="AH1200">
        <v>1</v>
      </c>
      <c r="AI1200">
        <v>0</v>
      </c>
      <c r="AJ1200">
        <v>57</v>
      </c>
      <c r="AK1200">
        <v>57</v>
      </c>
      <c r="AL1200">
        <v>71</v>
      </c>
      <c r="AM1200">
        <v>1</v>
      </c>
      <c r="AN1200">
        <v>1</v>
      </c>
      <c r="AO1200">
        <v>1</v>
      </c>
      <c r="AP1200">
        <v>13</v>
      </c>
      <c r="AQ1200">
        <v>13</v>
      </c>
      <c r="AR1200">
        <v>13</v>
      </c>
      <c r="AS1200">
        <v>1</v>
      </c>
      <c r="AT1200">
        <v>13</v>
      </c>
      <c r="AU1200">
        <v>57</v>
      </c>
      <c r="AX1200">
        <v>0</v>
      </c>
      <c r="AY1200" t="s">
        <v>159</v>
      </c>
      <c r="AZ1200" t="s">
        <v>773</v>
      </c>
      <c r="BA1200" t="s">
        <v>961</v>
      </c>
      <c r="BB1200" t="s">
        <v>927</v>
      </c>
      <c r="BC1200" t="s">
        <v>161</v>
      </c>
      <c r="BD1200" t="b">
        <v>0</v>
      </c>
      <c r="BE1200" t="s">
        <v>164</v>
      </c>
      <c r="BF1200" t="b">
        <v>1</v>
      </c>
      <c r="BH1200" t="s">
        <v>928</v>
      </c>
      <c r="BI1200" t="s">
        <v>929</v>
      </c>
      <c r="BJ1200" t="b">
        <v>0</v>
      </c>
      <c r="BK1200" t="s">
        <v>163</v>
      </c>
      <c r="BL1200" t="b">
        <v>0</v>
      </c>
      <c r="BM1200">
        <v>18</v>
      </c>
      <c r="BN1200" t="s">
        <v>164</v>
      </c>
      <c r="BO1200" t="s">
        <v>165</v>
      </c>
      <c r="BP1200" t="s">
        <v>164</v>
      </c>
      <c r="BQ1200" t="s">
        <v>166</v>
      </c>
      <c r="BR1200">
        <v>768</v>
      </c>
      <c r="BS1200" t="s">
        <v>156</v>
      </c>
      <c r="BT1200" t="s">
        <v>174</v>
      </c>
      <c r="BU1200" t="s">
        <v>189</v>
      </c>
      <c r="BV1200" t="s">
        <v>190</v>
      </c>
      <c r="BW1200">
        <v>57</v>
      </c>
      <c r="BX1200">
        <v>2</v>
      </c>
      <c r="BY1200">
        <v>0</v>
      </c>
      <c r="BZ1200">
        <v>6</v>
      </c>
      <c r="CA1200" t="s">
        <v>930</v>
      </c>
      <c r="CB1200" t="s">
        <v>156</v>
      </c>
      <c r="CC1200">
        <v>7</v>
      </c>
      <c r="CD1200" t="b">
        <v>0</v>
      </c>
      <c r="CE1200" t="s">
        <v>168</v>
      </c>
      <c r="CF1200" t="s">
        <v>931</v>
      </c>
      <c r="CG1200">
        <v>46</v>
      </c>
      <c r="CH1200">
        <v>0</v>
      </c>
      <c r="CI1200" t="s">
        <v>965</v>
      </c>
      <c r="CJ1200" t="s">
        <v>169</v>
      </c>
      <c r="CK1200" t="s">
        <v>169</v>
      </c>
      <c r="CL1200" t="s">
        <v>169</v>
      </c>
      <c r="CM1200" t="s">
        <v>169</v>
      </c>
      <c r="CN1200" t="s">
        <v>932</v>
      </c>
      <c r="CO1200" t="s">
        <v>965</v>
      </c>
      <c r="CP1200" t="s">
        <v>169</v>
      </c>
      <c r="CQ1200">
        <v>1</v>
      </c>
      <c r="CR1200">
        <v>1233</v>
      </c>
      <c r="CS1200" t="str">
        <f t="shared" si="888"/>
        <v/>
      </c>
      <c r="CT1200" t="str">
        <f t="shared" ca="1" si="910"/>
        <v/>
      </c>
      <c r="CU1200" t="str">
        <f t="shared" si="889"/>
        <v/>
      </c>
      <c r="CV1200" t="str">
        <f t="shared" ca="1" si="911"/>
        <v/>
      </c>
      <c r="CW1200" t="str">
        <f t="shared" si="890"/>
        <v/>
      </c>
      <c r="CX1200" t="str">
        <f t="shared" ca="1" si="912"/>
        <v/>
      </c>
      <c r="CY1200" t="str">
        <f t="shared" si="891"/>
        <v/>
      </c>
      <c r="CZ1200" t="str">
        <f t="shared" ca="1" si="913"/>
        <v/>
      </c>
      <c r="DA1200" t="str">
        <f t="shared" si="892"/>
        <v/>
      </c>
      <c r="DB1200" t="str">
        <f t="shared" ca="1" si="914"/>
        <v/>
      </c>
      <c r="DC1200" t="str">
        <f t="shared" si="893"/>
        <v/>
      </c>
      <c r="DD1200" t="str">
        <f t="shared" ca="1" si="915"/>
        <v/>
      </c>
      <c r="DE1200" t="str">
        <f t="shared" si="894"/>
        <v/>
      </c>
      <c r="DF1200" t="str">
        <f t="shared" ca="1" si="916"/>
        <v/>
      </c>
      <c r="DG1200" t="str">
        <f t="shared" si="895"/>
        <v/>
      </c>
      <c r="DH1200" t="str">
        <f t="shared" ca="1" si="917"/>
        <v/>
      </c>
      <c r="DI1200" t="str">
        <f t="shared" si="896"/>
        <v/>
      </c>
      <c r="DJ1200" t="str">
        <f t="shared" ca="1" si="918"/>
        <v/>
      </c>
      <c r="DK1200" t="str">
        <f t="shared" si="897"/>
        <v/>
      </c>
      <c r="DL1200" t="str">
        <f t="shared" ca="1" si="919"/>
        <v/>
      </c>
      <c r="DM1200" t="str">
        <f t="shared" si="898"/>
        <v/>
      </c>
      <c r="DN1200" t="str">
        <f t="shared" ca="1" si="920"/>
        <v/>
      </c>
      <c r="DO1200" t="str">
        <f t="shared" si="899"/>
        <v/>
      </c>
      <c r="DP1200" t="str">
        <f t="shared" ca="1" si="921"/>
        <v/>
      </c>
      <c r="DQ1200" t="str">
        <f t="shared" si="900"/>
        <v/>
      </c>
      <c r="DR1200" t="str">
        <f t="shared" ca="1" si="922"/>
        <v/>
      </c>
      <c r="DS1200" t="str">
        <f t="shared" si="901"/>
        <v/>
      </c>
      <c r="DT1200" t="str">
        <f t="shared" ca="1" si="923"/>
        <v/>
      </c>
      <c r="DU1200" t="str">
        <f t="shared" si="902"/>
        <v/>
      </c>
      <c r="DV1200" t="str">
        <f t="shared" ca="1" si="924"/>
        <v/>
      </c>
      <c r="DW1200" t="str">
        <f t="shared" si="903"/>
        <v/>
      </c>
      <c r="DX1200" t="str">
        <f t="shared" ca="1" si="925"/>
        <v/>
      </c>
      <c r="DY1200" t="str">
        <f t="shared" si="904"/>
        <v/>
      </c>
      <c r="DZ1200" t="str">
        <f t="shared" ca="1" si="926"/>
        <v/>
      </c>
      <c r="EA1200" t="str">
        <f t="shared" si="905"/>
        <v/>
      </c>
      <c r="EB1200" t="str">
        <f t="shared" ca="1" si="927"/>
        <v/>
      </c>
      <c r="EC1200" t="str">
        <f t="shared" si="906"/>
        <v/>
      </c>
      <c r="ED1200" t="str">
        <f t="shared" ca="1" si="928"/>
        <v/>
      </c>
      <c r="EE1200" t="str">
        <f t="shared" si="907"/>
        <v/>
      </c>
      <c r="EF1200" t="str">
        <f t="shared" ca="1" si="929"/>
        <v/>
      </c>
      <c r="EG1200" t="str">
        <f t="shared" si="908"/>
        <v/>
      </c>
      <c r="EH1200" t="str">
        <f t="shared" ca="1" si="930"/>
        <v/>
      </c>
      <c r="EI1200" t="str">
        <f t="shared" si="909"/>
        <v/>
      </c>
      <c r="EJ1200" t="str">
        <f t="shared" ca="1" si="931"/>
        <v/>
      </c>
      <c r="EK1200" t="str">
        <f t="shared" ca="1" si="932"/>
        <v/>
      </c>
      <c r="EL1200" t="s">
        <v>924</v>
      </c>
      <c r="EM1200">
        <v>49054</v>
      </c>
      <c r="EN1200">
        <v>4913</v>
      </c>
      <c r="EO1200">
        <v>13578</v>
      </c>
      <c r="EP1200">
        <v>4006</v>
      </c>
      <c r="EQ1200">
        <v>168751</v>
      </c>
      <c r="ER1200">
        <v>1233</v>
      </c>
      <c r="ES1200">
        <v>23145</v>
      </c>
      <c r="ET1200">
        <v>1301</v>
      </c>
      <c r="EU1200">
        <v>2</v>
      </c>
      <c r="EV1200" t="s">
        <v>156</v>
      </c>
      <c r="EW1200">
        <v>1024</v>
      </c>
      <c r="EX1200">
        <v>2</v>
      </c>
      <c r="EY1200">
        <v>48000</v>
      </c>
      <c r="EZ1200">
        <v>-16</v>
      </c>
      <c r="FA1200" t="s">
        <v>170</v>
      </c>
      <c r="FB1200">
        <v>11</v>
      </c>
      <c r="FC1200" t="s">
        <v>171</v>
      </c>
      <c r="FD1200">
        <v>406321</v>
      </c>
      <c r="FE1200">
        <v>401399</v>
      </c>
      <c r="FF1200">
        <v>176815</v>
      </c>
      <c r="FG1200">
        <v>902548</v>
      </c>
      <c r="FH1200">
        <v>904133</v>
      </c>
      <c r="FI1200">
        <v>401370</v>
      </c>
      <c r="FJ1200">
        <v>400055</v>
      </c>
      <c r="FK1200" t="s">
        <v>158</v>
      </c>
      <c r="FL1200">
        <v>396461</v>
      </c>
      <c r="FM1200">
        <v>320215</v>
      </c>
      <c r="FN1200">
        <v>357207</v>
      </c>
      <c r="FO1200">
        <v>7981</v>
      </c>
      <c r="FP1200">
        <v>7973</v>
      </c>
      <c r="FQ1200">
        <v>901798</v>
      </c>
      <c r="FR1200">
        <v>320213</v>
      </c>
      <c r="FS1200">
        <v>320213</v>
      </c>
      <c r="FT1200">
        <v>7979</v>
      </c>
      <c r="FU1200">
        <v>907722</v>
      </c>
      <c r="FV1200">
        <v>906133</v>
      </c>
      <c r="FY1200">
        <v>908955</v>
      </c>
      <c r="FZ1200">
        <v>333794</v>
      </c>
      <c r="GA1200">
        <v>361214</v>
      </c>
      <c r="GB1200">
        <v>334058</v>
      </c>
      <c r="GC1200">
        <v>400056</v>
      </c>
      <c r="GD1200">
        <v>398461</v>
      </c>
      <c r="GE1200">
        <v>401362</v>
      </c>
      <c r="GF1200" t="s">
        <v>158</v>
      </c>
      <c r="GG1200">
        <v>396458</v>
      </c>
      <c r="GH1200">
        <v>901797</v>
      </c>
      <c r="GI1200">
        <v>455376</v>
      </c>
      <c r="GJ1200" t="s">
        <v>172</v>
      </c>
      <c r="GK1200">
        <v>56</v>
      </c>
      <c r="GL1200" t="s">
        <v>1023</v>
      </c>
      <c r="GM1200">
        <v>58</v>
      </c>
      <c r="GN1200" t="s">
        <v>185</v>
      </c>
      <c r="GO1200" t="s">
        <v>166</v>
      </c>
      <c r="GP1200">
        <v>1024</v>
      </c>
      <c r="GQ1200">
        <v>-9</v>
      </c>
      <c r="GR1200">
        <v>-326</v>
      </c>
      <c r="GS1200">
        <f t="shared" si="933"/>
        <v>58</v>
      </c>
      <c r="GT1200" t="str">
        <f t="shared" si="934"/>
        <v>test</v>
      </c>
    </row>
    <row r="1201" spans="1:202" x14ac:dyDescent="0.2">
      <c r="A1201">
        <v>96</v>
      </c>
      <c r="B1201">
        <v>96</v>
      </c>
      <c r="C1201">
        <v>1811</v>
      </c>
      <c r="D1201">
        <v>1811</v>
      </c>
      <c r="E1201" t="s">
        <v>155</v>
      </c>
      <c r="F1201" t="s">
        <v>156</v>
      </c>
      <c r="G1201" t="s">
        <v>156</v>
      </c>
      <c r="H1201" t="s">
        <v>156</v>
      </c>
      <c r="I1201">
        <v>0</v>
      </c>
      <c r="J1201" t="s">
        <v>157</v>
      </c>
      <c r="K1201">
        <v>1</v>
      </c>
      <c r="L1201" t="s">
        <v>154</v>
      </c>
      <c r="M1201" t="s">
        <v>154</v>
      </c>
      <c r="N1201" t="s">
        <v>154</v>
      </c>
      <c r="O1201">
        <v>1</v>
      </c>
      <c r="P1201" t="s">
        <v>154</v>
      </c>
      <c r="Q1201" t="s">
        <v>154</v>
      </c>
      <c r="R1201" t="s">
        <v>179</v>
      </c>
      <c r="S1201">
        <v>0</v>
      </c>
      <c r="T1201">
        <v>1</v>
      </c>
      <c r="U1201">
        <v>0</v>
      </c>
      <c r="V1201">
        <v>58</v>
      </c>
      <c r="W1201">
        <v>58</v>
      </c>
      <c r="X1201">
        <v>1</v>
      </c>
      <c r="Y1201">
        <v>13</v>
      </c>
      <c r="Z1201">
        <v>0</v>
      </c>
      <c r="AA1201">
        <v>13</v>
      </c>
      <c r="AB1201">
        <v>1</v>
      </c>
      <c r="AC1201">
        <v>1</v>
      </c>
      <c r="AD1201">
        <v>0</v>
      </c>
      <c r="AE1201">
        <v>0</v>
      </c>
      <c r="AF1201">
        <v>58</v>
      </c>
      <c r="AG1201">
        <v>1</v>
      </c>
      <c r="AH1201">
        <v>1</v>
      </c>
      <c r="AI1201">
        <v>0</v>
      </c>
      <c r="AJ1201">
        <v>58</v>
      </c>
      <c r="AK1201">
        <v>58</v>
      </c>
      <c r="AL1201">
        <v>72</v>
      </c>
      <c r="AM1201">
        <v>1</v>
      </c>
      <c r="AN1201">
        <v>1</v>
      </c>
      <c r="AO1201">
        <v>1</v>
      </c>
      <c r="AP1201">
        <v>13</v>
      </c>
      <c r="AQ1201">
        <v>13</v>
      </c>
      <c r="AR1201">
        <v>13</v>
      </c>
      <c r="AS1201">
        <v>1</v>
      </c>
      <c r="AT1201">
        <v>13</v>
      </c>
      <c r="AU1201">
        <v>58</v>
      </c>
      <c r="AX1201">
        <v>0</v>
      </c>
      <c r="AY1201" t="s">
        <v>159</v>
      </c>
      <c r="AZ1201" t="s">
        <v>773</v>
      </c>
      <c r="BA1201" t="s">
        <v>961</v>
      </c>
      <c r="BB1201" t="s">
        <v>927</v>
      </c>
      <c r="BC1201" t="s">
        <v>161</v>
      </c>
      <c r="BD1201" t="b">
        <v>0</v>
      </c>
      <c r="BE1201">
        <v>7.6</v>
      </c>
      <c r="BF1201" t="b">
        <v>1</v>
      </c>
      <c r="BH1201" t="s">
        <v>928</v>
      </c>
      <c r="BI1201" t="s">
        <v>929</v>
      </c>
      <c r="BJ1201" t="b">
        <v>0</v>
      </c>
      <c r="BK1201" t="s">
        <v>163</v>
      </c>
      <c r="BL1201" t="b">
        <v>0</v>
      </c>
      <c r="BM1201">
        <v>18</v>
      </c>
      <c r="BN1201" t="s">
        <v>164</v>
      </c>
      <c r="BO1201" t="s">
        <v>165</v>
      </c>
      <c r="BP1201" t="s">
        <v>164</v>
      </c>
      <c r="BQ1201" t="s">
        <v>166</v>
      </c>
      <c r="BR1201">
        <v>768</v>
      </c>
      <c r="BS1201" t="s">
        <v>156</v>
      </c>
      <c r="BT1201" t="s">
        <v>174</v>
      </c>
      <c r="BU1201" t="s">
        <v>204</v>
      </c>
      <c r="BV1201" t="s">
        <v>193</v>
      </c>
      <c r="BW1201">
        <v>58</v>
      </c>
      <c r="BX1201">
        <v>2</v>
      </c>
      <c r="BY1201">
        <v>0</v>
      </c>
      <c r="BZ1201">
        <v>6</v>
      </c>
      <c r="CA1201" t="s">
        <v>930</v>
      </c>
      <c r="CB1201" t="s">
        <v>156</v>
      </c>
      <c r="CC1201">
        <v>7</v>
      </c>
      <c r="CD1201" t="b">
        <v>0</v>
      </c>
      <c r="CE1201" t="s">
        <v>168</v>
      </c>
      <c r="CF1201" t="s">
        <v>931</v>
      </c>
      <c r="CG1201">
        <v>14</v>
      </c>
      <c r="CH1201">
        <v>0</v>
      </c>
      <c r="CI1201" t="s">
        <v>963</v>
      </c>
      <c r="CJ1201" t="s">
        <v>169</v>
      </c>
      <c r="CK1201" t="s">
        <v>169</v>
      </c>
      <c r="CL1201" t="s">
        <v>169</v>
      </c>
      <c r="CM1201" t="s">
        <v>169</v>
      </c>
      <c r="CN1201" t="s">
        <v>932</v>
      </c>
      <c r="CO1201" t="s">
        <v>963</v>
      </c>
      <c r="CP1201" t="s">
        <v>169</v>
      </c>
      <c r="CQ1201">
        <v>1</v>
      </c>
      <c r="CR1201">
        <v>1227</v>
      </c>
      <c r="CS1201">
        <f t="shared" si="888"/>
        <v>1227</v>
      </c>
      <c r="CT1201">
        <f t="shared" ca="1" si="910"/>
        <v>1227</v>
      </c>
      <c r="CU1201" t="str">
        <f t="shared" si="889"/>
        <v/>
      </c>
      <c r="CV1201" t="str">
        <f t="shared" ca="1" si="911"/>
        <v/>
      </c>
      <c r="CW1201" t="str">
        <f t="shared" si="890"/>
        <v/>
      </c>
      <c r="CX1201" t="str">
        <f t="shared" ca="1" si="912"/>
        <v/>
      </c>
      <c r="CY1201" t="str">
        <f t="shared" si="891"/>
        <v/>
      </c>
      <c r="CZ1201" t="str">
        <f t="shared" ca="1" si="913"/>
        <v/>
      </c>
      <c r="DA1201" t="str">
        <f t="shared" si="892"/>
        <v/>
      </c>
      <c r="DB1201" t="str">
        <f t="shared" ca="1" si="914"/>
        <v/>
      </c>
      <c r="DC1201" t="str">
        <f t="shared" si="893"/>
        <v/>
      </c>
      <c r="DD1201" t="str">
        <f t="shared" ca="1" si="915"/>
        <v/>
      </c>
      <c r="DE1201" t="str">
        <f t="shared" si="894"/>
        <v/>
      </c>
      <c r="DF1201" t="str">
        <f t="shared" ca="1" si="916"/>
        <v/>
      </c>
      <c r="DG1201" t="str">
        <f t="shared" si="895"/>
        <v/>
      </c>
      <c r="DH1201" t="str">
        <f t="shared" ca="1" si="917"/>
        <v/>
      </c>
      <c r="DI1201" t="str">
        <f t="shared" si="896"/>
        <v/>
      </c>
      <c r="DJ1201" t="str">
        <f t="shared" ca="1" si="918"/>
        <v/>
      </c>
      <c r="DK1201" t="str">
        <f t="shared" si="897"/>
        <v/>
      </c>
      <c r="DL1201" t="str">
        <f t="shared" ca="1" si="919"/>
        <v/>
      </c>
      <c r="DM1201" t="str">
        <f t="shared" si="898"/>
        <v/>
      </c>
      <c r="DN1201" t="str">
        <f t="shared" ca="1" si="920"/>
        <v/>
      </c>
      <c r="DO1201" t="str">
        <f t="shared" si="899"/>
        <v/>
      </c>
      <c r="DP1201" t="str">
        <f t="shared" ca="1" si="921"/>
        <v/>
      </c>
      <c r="DQ1201" t="str">
        <f t="shared" si="900"/>
        <v/>
      </c>
      <c r="DR1201" t="str">
        <f t="shared" ca="1" si="922"/>
        <v/>
      </c>
      <c r="DS1201" t="str">
        <f t="shared" si="901"/>
        <v/>
      </c>
      <c r="DT1201" t="str">
        <f t="shared" ca="1" si="923"/>
        <v/>
      </c>
      <c r="DU1201" t="str">
        <f t="shared" si="902"/>
        <v/>
      </c>
      <c r="DV1201" t="str">
        <f t="shared" ca="1" si="924"/>
        <v/>
      </c>
      <c r="DW1201">
        <f t="shared" si="903"/>
        <v>1227</v>
      </c>
      <c r="DX1201">
        <f t="shared" ca="1" si="925"/>
        <v>1227</v>
      </c>
      <c r="DY1201" t="str">
        <f t="shared" si="904"/>
        <v/>
      </c>
      <c r="DZ1201" t="str">
        <f t="shared" ca="1" si="926"/>
        <v/>
      </c>
      <c r="EA1201" t="str">
        <f t="shared" si="905"/>
        <v/>
      </c>
      <c r="EB1201" t="str">
        <f t="shared" ca="1" si="927"/>
        <v/>
      </c>
      <c r="EC1201" t="str">
        <f t="shared" si="906"/>
        <v/>
      </c>
      <c r="ED1201" t="str">
        <f t="shared" ca="1" si="928"/>
        <v/>
      </c>
      <c r="EE1201" t="str">
        <f t="shared" si="907"/>
        <v/>
      </c>
      <c r="EF1201" t="str">
        <f t="shared" ca="1" si="929"/>
        <v/>
      </c>
      <c r="EG1201" t="str">
        <f t="shared" si="908"/>
        <v/>
      </c>
      <c r="EH1201" t="str">
        <f t="shared" ca="1" si="930"/>
        <v/>
      </c>
      <c r="EI1201" t="str">
        <f t="shared" si="909"/>
        <v/>
      </c>
      <c r="EJ1201" t="str">
        <f t="shared" ca="1" si="931"/>
        <v/>
      </c>
      <c r="EK1201">
        <f t="shared" ca="1" si="932"/>
        <v>1227</v>
      </c>
      <c r="EL1201">
        <v>1227</v>
      </c>
      <c r="EM1201">
        <v>49054</v>
      </c>
      <c r="EN1201">
        <v>4913</v>
      </c>
      <c r="EO1201">
        <v>13578</v>
      </c>
      <c r="EP1201">
        <v>4006</v>
      </c>
      <c r="EQ1201">
        <v>168751</v>
      </c>
      <c r="ER1201">
        <v>1227</v>
      </c>
      <c r="ES1201">
        <v>23145</v>
      </c>
      <c r="ET1201">
        <v>1301</v>
      </c>
      <c r="EU1201">
        <v>2</v>
      </c>
      <c r="EV1201" t="s">
        <v>156</v>
      </c>
      <c r="EW1201">
        <v>1024</v>
      </c>
      <c r="EX1201">
        <v>2</v>
      </c>
      <c r="EY1201">
        <v>48000</v>
      </c>
      <c r="EZ1201">
        <v>-16</v>
      </c>
      <c r="FA1201" t="s">
        <v>170</v>
      </c>
      <c r="FB1201">
        <v>11</v>
      </c>
      <c r="FC1201" t="s">
        <v>171</v>
      </c>
      <c r="FD1201">
        <v>406321</v>
      </c>
      <c r="FE1201">
        <v>401399</v>
      </c>
      <c r="FF1201">
        <v>176815</v>
      </c>
      <c r="FG1201">
        <v>909732</v>
      </c>
      <c r="FH1201">
        <v>911243</v>
      </c>
      <c r="FI1201">
        <v>401370</v>
      </c>
      <c r="FJ1201">
        <v>400055</v>
      </c>
      <c r="FK1201" t="s">
        <v>158</v>
      </c>
      <c r="FL1201">
        <v>396461</v>
      </c>
      <c r="FM1201">
        <v>320215</v>
      </c>
      <c r="FN1201">
        <v>357207</v>
      </c>
      <c r="FO1201">
        <v>7981</v>
      </c>
      <c r="FP1201">
        <v>7973</v>
      </c>
      <c r="FQ1201">
        <v>908982</v>
      </c>
      <c r="FR1201">
        <v>320213</v>
      </c>
      <c r="FS1201">
        <v>320213</v>
      </c>
      <c r="FT1201">
        <v>7979</v>
      </c>
      <c r="FU1201">
        <v>914972</v>
      </c>
      <c r="FV1201">
        <v>913243</v>
      </c>
      <c r="FY1201">
        <v>916200</v>
      </c>
      <c r="FZ1201">
        <v>333794</v>
      </c>
      <c r="GA1201">
        <v>361214</v>
      </c>
      <c r="GB1201">
        <v>334058</v>
      </c>
      <c r="GC1201">
        <v>400056</v>
      </c>
      <c r="GD1201">
        <v>398461</v>
      </c>
      <c r="GE1201">
        <v>401362</v>
      </c>
      <c r="GF1201" t="s">
        <v>158</v>
      </c>
      <c r="GG1201">
        <v>396458</v>
      </c>
      <c r="GH1201">
        <v>908981</v>
      </c>
      <c r="GI1201">
        <v>455376</v>
      </c>
      <c r="GJ1201" t="s">
        <v>172</v>
      </c>
      <c r="GK1201">
        <v>57</v>
      </c>
      <c r="GL1201" t="s">
        <v>1024</v>
      </c>
      <c r="GM1201">
        <v>59</v>
      </c>
      <c r="GN1201" t="s">
        <v>182</v>
      </c>
      <c r="GO1201" t="s">
        <v>166</v>
      </c>
      <c r="GP1201">
        <v>1024</v>
      </c>
      <c r="GQ1201">
        <v>-9</v>
      </c>
      <c r="GR1201">
        <v>-326</v>
      </c>
      <c r="GS1201">
        <f t="shared" si="933"/>
        <v>59</v>
      </c>
      <c r="GT1201" t="str">
        <f t="shared" si="934"/>
        <v>test</v>
      </c>
    </row>
    <row r="1202" spans="1:202" x14ac:dyDescent="0.2">
      <c r="A1202">
        <v>96</v>
      </c>
      <c r="B1202">
        <v>96</v>
      </c>
      <c r="C1202">
        <v>1793</v>
      </c>
      <c r="D1202">
        <v>1793</v>
      </c>
      <c r="E1202" t="s">
        <v>155</v>
      </c>
      <c r="F1202" t="s">
        <v>156</v>
      </c>
      <c r="G1202" t="s">
        <v>156</v>
      </c>
      <c r="H1202" t="s">
        <v>156</v>
      </c>
      <c r="I1202">
        <v>0</v>
      </c>
      <c r="J1202" t="s">
        <v>157</v>
      </c>
      <c r="K1202">
        <v>1</v>
      </c>
      <c r="L1202" t="s">
        <v>154</v>
      </c>
      <c r="M1202" t="s">
        <v>154</v>
      </c>
      <c r="N1202" t="s">
        <v>154</v>
      </c>
      <c r="O1202">
        <v>1</v>
      </c>
      <c r="P1202" t="s">
        <v>154</v>
      </c>
      <c r="Q1202" t="s">
        <v>154</v>
      </c>
      <c r="R1202" t="s">
        <v>179</v>
      </c>
      <c r="S1202">
        <v>0</v>
      </c>
      <c r="T1202">
        <v>1</v>
      </c>
      <c r="U1202">
        <v>0</v>
      </c>
      <c r="V1202">
        <v>59</v>
      </c>
      <c r="W1202">
        <v>59</v>
      </c>
      <c r="X1202">
        <v>1</v>
      </c>
      <c r="Y1202">
        <v>13</v>
      </c>
      <c r="Z1202">
        <v>0</v>
      </c>
      <c r="AA1202">
        <v>13</v>
      </c>
      <c r="AB1202">
        <v>1</v>
      </c>
      <c r="AC1202">
        <v>1</v>
      </c>
      <c r="AD1202">
        <v>0</v>
      </c>
      <c r="AE1202">
        <v>0</v>
      </c>
      <c r="AF1202">
        <v>59</v>
      </c>
      <c r="AG1202">
        <v>1</v>
      </c>
      <c r="AH1202">
        <v>1</v>
      </c>
      <c r="AI1202">
        <v>0</v>
      </c>
      <c r="AJ1202">
        <v>59</v>
      </c>
      <c r="AK1202">
        <v>59</v>
      </c>
      <c r="AL1202">
        <v>73</v>
      </c>
      <c r="AM1202">
        <v>1</v>
      </c>
      <c r="AN1202">
        <v>1</v>
      </c>
      <c r="AO1202">
        <v>1</v>
      </c>
      <c r="AP1202">
        <v>13</v>
      </c>
      <c r="AQ1202">
        <v>13</v>
      </c>
      <c r="AR1202">
        <v>13</v>
      </c>
      <c r="AS1202">
        <v>1</v>
      </c>
      <c r="AT1202">
        <v>13</v>
      </c>
      <c r="AU1202">
        <v>59</v>
      </c>
      <c r="AX1202">
        <v>0</v>
      </c>
      <c r="AY1202" t="s">
        <v>159</v>
      </c>
      <c r="AZ1202" t="s">
        <v>773</v>
      </c>
      <c r="BA1202" t="s">
        <v>961</v>
      </c>
      <c r="BB1202" t="s">
        <v>927</v>
      </c>
      <c r="BC1202" t="s">
        <v>161</v>
      </c>
      <c r="BD1202" t="b">
        <v>0</v>
      </c>
      <c r="BE1202">
        <v>5.08</v>
      </c>
      <c r="BF1202" t="b">
        <v>1</v>
      </c>
      <c r="BH1202" t="s">
        <v>928</v>
      </c>
      <c r="BI1202" t="s">
        <v>929</v>
      </c>
      <c r="BJ1202" t="b">
        <v>0</v>
      </c>
      <c r="BK1202" t="s">
        <v>163</v>
      </c>
      <c r="BL1202" t="b">
        <v>0</v>
      </c>
      <c r="BM1202">
        <v>18</v>
      </c>
      <c r="BN1202" t="s">
        <v>164</v>
      </c>
      <c r="BO1202" t="s">
        <v>165</v>
      </c>
      <c r="BP1202" t="s">
        <v>164</v>
      </c>
      <c r="BQ1202" t="s">
        <v>166</v>
      </c>
      <c r="BR1202">
        <v>768</v>
      </c>
      <c r="BS1202" t="s">
        <v>156</v>
      </c>
      <c r="BT1202" t="s">
        <v>174</v>
      </c>
      <c r="BU1202" t="s">
        <v>188</v>
      </c>
      <c r="BV1202" t="s">
        <v>180</v>
      </c>
      <c r="BW1202">
        <v>59</v>
      </c>
      <c r="BX1202">
        <v>2</v>
      </c>
      <c r="BY1202">
        <v>0</v>
      </c>
      <c r="BZ1202">
        <v>6</v>
      </c>
      <c r="CA1202" t="s">
        <v>930</v>
      </c>
      <c r="CB1202" t="s">
        <v>156</v>
      </c>
      <c r="CC1202">
        <v>7</v>
      </c>
      <c r="CD1202" t="b">
        <v>0</v>
      </c>
      <c r="CE1202" t="s">
        <v>168</v>
      </c>
      <c r="CF1202" t="s">
        <v>931</v>
      </c>
      <c r="CG1202">
        <v>42</v>
      </c>
      <c r="CH1202">
        <v>0</v>
      </c>
      <c r="CI1202" t="s">
        <v>963</v>
      </c>
      <c r="CJ1202" t="s">
        <v>169</v>
      </c>
      <c r="CK1202" t="s">
        <v>169</v>
      </c>
      <c r="CL1202" t="s">
        <v>169</v>
      </c>
      <c r="CM1202" t="s">
        <v>169</v>
      </c>
      <c r="CN1202" t="s">
        <v>932</v>
      </c>
      <c r="CO1202" t="s">
        <v>963</v>
      </c>
      <c r="CP1202" t="s">
        <v>169</v>
      </c>
      <c r="CQ1202">
        <v>1</v>
      </c>
      <c r="CR1202">
        <v>714</v>
      </c>
      <c r="CS1202">
        <f t="shared" si="888"/>
        <v>714</v>
      </c>
      <c r="CT1202">
        <f t="shared" ca="1" si="910"/>
        <v>714</v>
      </c>
      <c r="CU1202" t="str">
        <f t="shared" si="889"/>
        <v/>
      </c>
      <c r="CV1202" t="str">
        <f t="shared" ca="1" si="911"/>
        <v/>
      </c>
      <c r="CW1202" t="str">
        <f t="shared" si="890"/>
        <v/>
      </c>
      <c r="CX1202" t="str">
        <f t="shared" ca="1" si="912"/>
        <v/>
      </c>
      <c r="CY1202" t="str">
        <f t="shared" si="891"/>
        <v/>
      </c>
      <c r="CZ1202" t="str">
        <f t="shared" ca="1" si="913"/>
        <v/>
      </c>
      <c r="DA1202" t="str">
        <f t="shared" si="892"/>
        <v/>
      </c>
      <c r="DB1202" t="str">
        <f t="shared" ca="1" si="914"/>
        <v/>
      </c>
      <c r="DC1202" t="str">
        <f t="shared" si="893"/>
        <v/>
      </c>
      <c r="DD1202" t="str">
        <f t="shared" ca="1" si="915"/>
        <v/>
      </c>
      <c r="DE1202" t="str">
        <f t="shared" si="894"/>
        <v/>
      </c>
      <c r="DF1202" t="str">
        <f t="shared" ca="1" si="916"/>
        <v/>
      </c>
      <c r="DG1202" t="str">
        <f t="shared" si="895"/>
        <v/>
      </c>
      <c r="DH1202" t="str">
        <f t="shared" ca="1" si="917"/>
        <v/>
      </c>
      <c r="DI1202" t="str">
        <f t="shared" si="896"/>
        <v/>
      </c>
      <c r="DJ1202" t="str">
        <f t="shared" ca="1" si="918"/>
        <v/>
      </c>
      <c r="DK1202">
        <f t="shared" si="897"/>
        <v>714</v>
      </c>
      <c r="DL1202">
        <f t="shared" ca="1" si="919"/>
        <v>714</v>
      </c>
      <c r="DM1202" t="str">
        <f t="shared" si="898"/>
        <v/>
      </c>
      <c r="DN1202" t="str">
        <f t="shared" ca="1" si="920"/>
        <v/>
      </c>
      <c r="DO1202" t="str">
        <f t="shared" si="899"/>
        <v/>
      </c>
      <c r="DP1202" t="str">
        <f t="shared" ca="1" si="921"/>
        <v/>
      </c>
      <c r="DQ1202" t="str">
        <f t="shared" si="900"/>
        <v/>
      </c>
      <c r="DR1202" t="str">
        <f t="shared" ca="1" si="922"/>
        <v/>
      </c>
      <c r="DS1202" t="str">
        <f t="shared" si="901"/>
        <v/>
      </c>
      <c r="DT1202" t="str">
        <f t="shared" ca="1" si="923"/>
        <v/>
      </c>
      <c r="DU1202" t="str">
        <f t="shared" si="902"/>
        <v/>
      </c>
      <c r="DV1202" t="str">
        <f t="shared" ca="1" si="924"/>
        <v/>
      </c>
      <c r="DW1202" t="str">
        <f t="shared" si="903"/>
        <v/>
      </c>
      <c r="DX1202" t="str">
        <f t="shared" ca="1" si="925"/>
        <v/>
      </c>
      <c r="DY1202" t="str">
        <f t="shared" si="904"/>
        <v/>
      </c>
      <c r="DZ1202" t="str">
        <f t="shared" ca="1" si="926"/>
        <v/>
      </c>
      <c r="EA1202" t="str">
        <f t="shared" si="905"/>
        <v/>
      </c>
      <c r="EB1202" t="str">
        <f t="shared" ca="1" si="927"/>
        <v/>
      </c>
      <c r="EC1202" t="str">
        <f t="shared" si="906"/>
        <v/>
      </c>
      <c r="ED1202" t="str">
        <f t="shared" ca="1" si="928"/>
        <v/>
      </c>
      <c r="EE1202" t="str">
        <f t="shared" si="907"/>
        <v/>
      </c>
      <c r="EF1202" t="str">
        <f t="shared" ca="1" si="929"/>
        <v/>
      </c>
      <c r="EG1202" t="str">
        <f t="shared" si="908"/>
        <v/>
      </c>
      <c r="EH1202" t="str">
        <f t="shared" ca="1" si="930"/>
        <v/>
      </c>
      <c r="EI1202" t="str">
        <f t="shared" si="909"/>
        <v/>
      </c>
      <c r="EJ1202" t="str">
        <f t="shared" ca="1" si="931"/>
        <v/>
      </c>
      <c r="EK1202">
        <f t="shared" ca="1" si="932"/>
        <v>714</v>
      </c>
      <c r="EL1202">
        <v>714</v>
      </c>
      <c r="EM1202">
        <v>49054</v>
      </c>
      <c r="EN1202">
        <v>4913</v>
      </c>
      <c r="EO1202">
        <v>13578</v>
      </c>
      <c r="EP1202">
        <v>4006</v>
      </c>
      <c r="EQ1202">
        <v>168751</v>
      </c>
      <c r="ER1202">
        <v>714</v>
      </c>
      <c r="ES1202">
        <v>23145</v>
      </c>
      <c r="ET1202">
        <v>1301</v>
      </c>
      <c r="EU1202">
        <v>2</v>
      </c>
      <c r="EV1202" t="s">
        <v>156</v>
      </c>
      <c r="EW1202">
        <v>1024</v>
      </c>
      <c r="EX1202">
        <v>2</v>
      </c>
      <c r="EY1202">
        <v>48000</v>
      </c>
      <c r="EZ1202">
        <v>-16</v>
      </c>
      <c r="FA1202" t="s">
        <v>170</v>
      </c>
      <c r="FB1202">
        <v>11</v>
      </c>
      <c r="FC1202" t="s">
        <v>171</v>
      </c>
      <c r="FD1202">
        <v>406321</v>
      </c>
      <c r="FE1202">
        <v>401399</v>
      </c>
      <c r="FF1202">
        <v>176815</v>
      </c>
      <c r="FG1202">
        <v>916968</v>
      </c>
      <c r="FH1202">
        <v>918283</v>
      </c>
      <c r="FI1202">
        <v>401370</v>
      </c>
      <c r="FJ1202">
        <v>400055</v>
      </c>
      <c r="FK1202" t="s">
        <v>158</v>
      </c>
      <c r="FL1202">
        <v>396461</v>
      </c>
      <c r="FM1202">
        <v>320215</v>
      </c>
      <c r="FN1202">
        <v>357207</v>
      </c>
      <c r="FO1202">
        <v>7981</v>
      </c>
      <c r="FP1202">
        <v>7973</v>
      </c>
      <c r="FQ1202">
        <v>916218</v>
      </c>
      <c r="FR1202">
        <v>320213</v>
      </c>
      <c r="FS1202">
        <v>320213</v>
      </c>
      <c r="FT1202">
        <v>7979</v>
      </c>
      <c r="FU1202">
        <v>921781</v>
      </c>
      <c r="FV1202">
        <v>920283</v>
      </c>
      <c r="FY1202">
        <v>922496</v>
      </c>
      <c r="FZ1202">
        <v>333794</v>
      </c>
      <c r="GA1202">
        <v>361214</v>
      </c>
      <c r="GB1202">
        <v>334058</v>
      </c>
      <c r="GC1202">
        <v>400056</v>
      </c>
      <c r="GD1202">
        <v>398461</v>
      </c>
      <c r="GE1202">
        <v>401362</v>
      </c>
      <c r="GF1202" t="s">
        <v>158</v>
      </c>
      <c r="GG1202">
        <v>396458</v>
      </c>
      <c r="GH1202">
        <v>916217</v>
      </c>
      <c r="GI1202">
        <v>455376</v>
      </c>
      <c r="GJ1202" t="s">
        <v>172</v>
      </c>
      <c r="GK1202">
        <v>58</v>
      </c>
      <c r="GL1202" t="s">
        <v>1025</v>
      </c>
      <c r="GM1202">
        <v>60</v>
      </c>
      <c r="GN1202" t="s">
        <v>182</v>
      </c>
      <c r="GO1202" t="s">
        <v>166</v>
      </c>
      <c r="GP1202">
        <v>1024</v>
      </c>
      <c r="GQ1202">
        <v>-9</v>
      </c>
      <c r="GR1202">
        <v>-326</v>
      </c>
      <c r="GS1202">
        <f t="shared" si="933"/>
        <v>60</v>
      </c>
      <c r="GT1202" t="str">
        <f t="shared" si="934"/>
        <v>test</v>
      </c>
    </row>
    <row r="1203" spans="1:202" x14ac:dyDescent="0.2">
      <c r="A1203">
        <v>96</v>
      </c>
      <c r="B1203">
        <v>96</v>
      </c>
      <c r="C1203">
        <v>1778</v>
      </c>
      <c r="D1203">
        <v>1778</v>
      </c>
      <c r="E1203" t="s">
        <v>155</v>
      </c>
      <c r="F1203" t="s">
        <v>156</v>
      </c>
      <c r="G1203" t="s">
        <v>156</v>
      </c>
      <c r="H1203" t="s">
        <v>156</v>
      </c>
      <c r="I1203">
        <v>0</v>
      </c>
      <c r="J1203" t="s">
        <v>157</v>
      </c>
      <c r="K1203">
        <v>1</v>
      </c>
      <c r="L1203" t="s">
        <v>154</v>
      </c>
      <c r="M1203" t="s">
        <v>154</v>
      </c>
      <c r="N1203" t="s">
        <v>154</v>
      </c>
      <c r="O1203">
        <v>1</v>
      </c>
      <c r="P1203" t="s">
        <v>154</v>
      </c>
      <c r="Q1203" t="s">
        <v>154</v>
      </c>
      <c r="R1203" t="s">
        <v>179</v>
      </c>
      <c r="S1203">
        <v>0</v>
      </c>
      <c r="T1203">
        <v>1</v>
      </c>
      <c r="U1203">
        <v>0</v>
      </c>
      <c r="V1203">
        <v>60</v>
      </c>
      <c r="W1203">
        <v>60</v>
      </c>
      <c r="X1203">
        <v>1</v>
      </c>
      <c r="Y1203">
        <v>13</v>
      </c>
      <c r="Z1203">
        <v>0</v>
      </c>
      <c r="AA1203">
        <v>13</v>
      </c>
      <c r="AB1203">
        <v>1</v>
      </c>
      <c r="AC1203">
        <v>1</v>
      </c>
      <c r="AD1203">
        <v>0</v>
      </c>
      <c r="AE1203">
        <v>0</v>
      </c>
      <c r="AF1203">
        <v>60</v>
      </c>
      <c r="AG1203">
        <v>1</v>
      </c>
      <c r="AH1203">
        <v>1</v>
      </c>
      <c r="AI1203">
        <v>0</v>
      </c>
      <c r="AJ1203">
        <v>60</v>
      </c>
      <c r="AK1203">
        <v>60</v>
      </c>
      <c r="AL1203">
        <v>74</v>
      </c>
      <c r="AM1203">
        <v>1</v>
      </c>
      <c r="AN1203">
        <v>1</v>
      </c>
      <c r="AO1203">
        <v>1</v>
      </c>
      <c r="AP1203">
        <v>13</v>
      </c>
      <c r="AQ1203">
        <v>13</v>
      </c>
      <c r="AR1203">
        <v>13</v>
      </c>
      <c r="AS1203">
        <v>1</v>
      </c>
      <c r="AT1203">
        <v>13</v>
      </c>
      <c r="AU1203">
        <v>60</v>
      </c>
      <c r="AX1203">
        <v>0</v>
      </c>
      <c r="AY1203" t="s">
        <v>159</v>
      </c>
      <c r="AZ1203" t="s">
        <v>773</v>
      </c>
      <c r="BA1203" t="s">
        <v>961</v>
      </c>
      <c r="BB1203" t="s">
        <v>927</v>
      </c>
      <c r="BC1203" t="s">
        <v>161</v>
      </c>
      <c r="BD1203" t="b">
        <v>0</v>
      </c>
      <c r="BE1203">
        <v>2.85</v>
      </c>
      <c r="BF1203" t="b">
        <v>1</v>
      </c>
      <c r="BH1203" t="s">
        <v>928</v>
      </c>
      <c r="BI1203" t="s">
        <v>929</v>
      </c>
      <c r="BJ1203" t="b">
        <v>0</v>
      </c>
      <c r="BK1203" t="s">
        <v>163</v>
      </c>
      <c r="BL1203" t="b">
        <v>0</v>
      </c>
      <c r="BM1203">
        <v>18</v>
      </c>
      <c r="BN1203" t="s">
        <v>164</v>
      </c>
      <c r="BO1203" t="s">
        <v>165</v>
      </c>
      <c r="BP1203" t="s">
        <v>164</v>
      </c>
      <c r="BQ1203" t="s">
        <v>166</v>
      </c>
      <c r="BR1203">
        <v>768</v>
      </c>
      <c r="BS1203" t="s">
        <v>156</v>
      </c>
      <c r="BT1203" t="s">
        <v>174</v>
      </c>
      <c r="BU1203" t="s">
        <v>189</v>
      </c>
      <c r="BV1203" t="s">
        <v>186</v>
      </c>
      <c r="BW1203">
        <v>60</v>
      </c>
      <c r="BX1203">
        <v>2</v>
      </c>
      <c r="BY1203">
        <v>0</v>
      </c>
      <c r="BZ1203">
        <v>6</v>
      </c>
      <c r="CA1203" t="s">
        <v>930</v>
      </c>
      <c r="CB1203" t="s">
        <v>156</v>
      </c>
      <c r="CC1203">
        <v>7</v>
      </c>
      <c r="CD1203" t="b">
        <v>0</v>
      </c>
      <c r="CE1203" t="s">
        <v>168</v>
      </c>
      <c r="CF1203" t="s">
        <v>931</v>
      </c>
      <c r="CG1203">
        <v>4</v>
      </c>
      <c r="CH1203">
        <v>0</v>
      </c>
      <c r="CI1203" t="s">
        <v>963</v>
      </c>
      <c r="CJ1203" t="s">
        <v>169</v>
      </c>
      <c r="CK1203" t="s">
        <v>169</v>
      </c>
      <c r="CL1203" t="s">
        <v>169</v>
      </c>
      <c r="CM1203" t="s">
        <v>169</v>
      </c>
      <c r="CN1203" t="s">
        <v>932</v>
      </c>
      <c r="CO1203" t="s">
        <v>963</v>
      </c>
      <c r="CP1203" t="s">
        <v>169</v>
      </c>
      <c r="CQ1203">
        <v>1</v>
      </c>
      <c r="CR1203">
        <v>912</v>
      </c>
      <c r="CS1203">
        <f t="shared" si="888"/>
        <v>912</v>
      </c>
      <c r="CT1203">
        <f t="shared" ca="1" si="910"/>
        <v>912</v>
      </c>
      <c r="CU1203" t="str">
        <f t="shared" si="889"/>
        <v/>
      </c>
      <c r="CV1203" t="str">
        <f t="shared" ca="1" si="911"/>
        <v/>
      </c>
      <c r="CW1203" t="str">
        <f t="shared" si="890"/>
        <v/>
      </c>
      <c r="CX1203" t="str">
        <f t="shared" ca="1" si="912"/>
        <v/>
      </c>
      <c r="CY1203" t="str">
        <f t="shared" si="891"/>
        <v/>
      </c>
      <c r="CZ1203" t="str">
        <f t="shared" ca="1" si="913"/>
        <v/>
      </c>
      <c r="DA1203" t="str">
        <f t="shared" si="892"/>
        <v/>
      </c>
      <c r="DB1203" t="str">
        <f t="shared" ca="1" si="914"/>
        <v/>
      </c>
      <c r="DC1203">
        <f t="shared" si="893"/>
        <v>912</v>
      </c>
      <c r="DD1203">
        <f t="shared" ca="1" si="915"/>
        <v>912</v>
      </c>
      <c r="DE1203" t="str">
        <f t="shared" si="894"/>
        <v/>
      </c>
      <c r="DF1203" t="str">
        <f t="shared" ca="1" si="916"/>
        <v/>
      </c>
      <c r="DG1203" t="str">
        <f t="shared" si="895"/>
        <v/>
      </c>
      <c r="DH1203" t="str">
        <f t="shared" ca="1" si="917"/>
        <v/>
      </c>
      <c r="DI1203" t="str">
        <f t="shared" si="896"/>
        <v/>
      </c>
      <c r="DJ1203" t="str">
        <f t="shared" ca="1" si="918"/>
        <v/>
      </c>
      <c r="DK1203" t="str">
        <f t="shared" si="897"/>
        <v/>
      </c>
      <c r="DL1203" t="str">
        <f t="shared" ca="1" si="919"/>
        <v/>
      </c>
      <c r="DM1203" t="str">
        <f t="shared" si="898"/>
        <v/>
      </c>
      <c r="DN1203" t="str">
        <f t="shared" ca="1" si="920"/>
        <v/>
      </c>
      <c r="DO1203" t="str">
        <f t="shared" si="899"/>
        <v/>
      </c>
      <c r="DP1203" t="str">
        <f t="shared" ca="1" si="921"/>
        <v/>
      </c>
      <c r="DQ1203" t="str">
        <f t="shared" si="900"/>
        <v/>
      </c>
      <c r="DR1203" t="str">
        <f t="shared" ca="1" si="922"/>
        <v/>
      </c>
      <c r="DS1203" t="str">
        <f t="shared" si="901"/>
        <v/>
      </c>
      <c r="DT1203" t="str">
        <f t="shared" ca="1" si="923"/>
        <v/>
      </c>
      <c r="DU1203" t="str">
        <f t="shared" si="902"/>
        <v/>
      </c>
      <c r="DV1203" t="str">
        <f t="shared" ca="1" si="924"/>
        <v/>
      </c>
      <c r="DW1203" t="str">
        <f t="shared" si="903"/>
        <v/>
      </c>
      <c r="DX1203" t="str">
        <f t="shared" ca="1" si="925"/>
        <v/>
      </c>
      <c r="DY1203" t="str">
        <f t="shared" si="904"/>
        <v/>
      </c>
      <c r="DZ1203" t="str">
        <f t="shared" ca="1" si="926"/>
        <v/>
      </c>
      <c r="EA1203" t="str">
        <f t="shared" si="905"/>
        <v/>
      </c>
      <c r="EB1203" t="str">
        <f t="shared" ca="1" si="927"/>
        <v/>
      </c>
      <c r="EC1203" t="str">
        <f t="shared" si="906"/>
        <v/>
      </c>
      <c r="ED1203" t="str">
        <f t="shared" ca="1" si="928"/>
        <v/>
      </c>
      <c r="EE1203" t="str">
        <f t="shared" si="907"/>
        <v/>
      </c>
      <c r="EF1203" t="str">
        <f t="shared" ca="1" si="929"/>
        <v/>
      </c>
      <c r="EG1203" t="str">
        <f t="shared" si="908"/>
        <v/>
      </c>
      <c r="EH1203" t="str">
        <f t="shared" ca="1" si="930"/>
        <v/>
      </c>
      <c r="EI1203" t="str">
        <f t="shared" si="909"/>
        <v/>
      </c>
      <c r="EJ1203" t="str">
        <f t="shared" ca="1" si="931"/>
        <v/>
      </c>
      <c r="EK1203">
        <f t="shared" ca="1" si="932"/>
        <v>912</v>
      </c>
      <c r="EL1203">
        <v>912</v>
      </c>
      <c r="EM1203">
        <v>49054</v>
      </c>
      <c r="EN1203">
        <v>4913</v>
      </c>
      <c r="EO1203">
        <v>13578</v>
      </c>
      <c r="EP1203">
        <v>4006</v>
      </c>
      <c r="EQ1203">
        <v>168751</v>
      </c>
      <c r="ER1203">
        <v>912</v>
      </c>
      <c r="ES1203">
        <v>23145</v>
      </c>
      <c r="ET1203">
        <v>1301</v>
      </c>
      <c r="EU1203">
        <v>2</v>
      </c>
      <c r="EV1203" t="s">
        <v>156</v>
      </c>
      <c r="EW1203">
        <v>1024</v>
      </c>
      <c r="EX1203">
        <v>2</v>
      </c>
      <c r="EY1203">
        <v>48000</v>
      </c>
      <c r="EZ1203">
        <v>-16</v>
      </c>
      <c r="FA1203" t="s">
        <v>170</v>
      </c>
      <c r="FB1203">
        <v>11</v>
      </c>
      <c r="FC1203" t="s">
        <v>171</v>
      </c>
      <c r="FD1203">
        <v>406321</v>
      </c>
      <c r="FE1203">
        <v>401399</v>
      </c>
      <c r="FF1203">
        <v>176815</v>
      </c>
      <c r="FG1203">
        <v>923263</v>
      </c>
      <c r="FH1203">
        <v>924853</v>
      </c>
      <c r="FI1203">
        <v>401370</v>
      </c>
      <c r="FJ1203">
        <v>400055</v>
      </c>
      <c r="FK1203" t="s">
        <v>158</v>
      </c>
      <c r="FL1203">
        <v>396461</v>
      </c>
      <c r="FM1203">
        <v>320215</v>
      </c>
      <c r="FN1203">
        <v>357207</v>
      </c>
      <c r="FO1203">
        <v>7981</v>
      </c>
      <c r="FP1203">
        <v>7973</v>
      </c>
      <c r="FQ1203">
        <v>922513</v>
      </c>
      <c r="FR1203">
        <v>320213</v>
      </c>
      <c r="FS1203">
        <v>320213</v>
      </c>
      <c r="FT1203">
        <v>7979</v>
      </c>
      <c r="FU1203">
        <v>928412</v>
      </c>
      <c r="FV1203">
        <v>926853</v>
      </c>
      <c r="FY1203">
        <v>929325</v>
      </c>
      <c r="FZ1203">
        <v>333794</v>
      </c>
      <c r="GA1203">
        <v>361214</v>
      </c>
      <c r="GB1203">
        <v>334058</v>
      </c>
      <c r="GC1203">
        <v>400056</v>
      </c>
      <c r="GD1203">
        <v>398461</v>
      </c>
      <c r="GE1203">
        <v>401362</v>
      </c>
      <c r="GF1203" t="s">
        <v>158</v>
      </c>
      <c r="GG1203">
        <v>396458</v>
      </c>
      <c r="GH1203">
        <v>922512</v>
      </c>
      <c r="GI1203">
        <v>455376</v>
      </c>
      <c r="GJ1203" t="s">
        <v>172</v>
      </c>
      <c r="GK1203">
        <v>59</v>
      </c>
      <c r="GL1203" t="s">
        <v>1026</v>
      </c>
      <c r="GM1203">
        <v>61</v>
      </c>
      <c r="GN1203" t="s">
        <v>182</v>
      </c>
      <c r="GO1203" t="s">
        <v>166</v>
      </c>
      <c r="GP1203">
        <v>1024</v>
      </c>
      <c r="GQ1203">
        <v>-9</v>
      </c>
      <c r="GR1203">
        <v>-326</v>
      </c>
      <c r="GS1203">
        <f t="shared" si="933"/>
        <v>61</v>
      </c>
      <c r="GT1203" t="str">
        <f t="shared" si="934"/>
        <v>test</v>
      </c>
    </row>
    <row r="1204" spans="1:202" x14ac:dyDescent="0.2">
      <c r="A1204">
        <v>96</v>
      </c>
      <c r="B1204">
        <v>96</v>
      </c>
      <c r="C1204">
        <v>1858</v>
      </c>
      <c r="D1204">
        <v>1858</v>
      </c>
      <c r="E1204" t="s">
        <v>155</v>
      </c>
      <c r="F1204" t="s">
        <v>156</v>
      </c>
      <c r="G1204" t="s">
        <v>156</v>
      </c>
      <c r="H1204" t="s">
        <v>156</v>
      </c>
      <c r="I1204">
        <v>0</v>
      </c>
      <c r="J1204" t="s">
        <v>157</v>
      </c>
      <c r="K1204">
        <v>1</v>
      </c>
      <c r="L1204" t="s">
        <v>154</v>
      </c>
      <c r="M1204" t="s">
        <v>154</v>
      </c>
      <c r="N1204" t="s">
        <v>154</v>
      </c>
      <c r="O1204">
        <v>1</v>
      </c>
      <c r="P1204" t="s">
        <v>154</v>
      </c>
      <c r="Q1204" t="s">
        <v>154</v>
      </c>
      <c r="R1204" t="s">
        <v>183</v>
      </c>
      <c r="S1204">
        <v>0</v>
      </c>
      <c r="T1204">
        <v>1</v>
      </c>
      <c r="U1204">
        <v>0</v>
      </c>
      <c r="V1204">
        <v>61</v>
      </c>
      <c r="W1204">
        <v>61</v>
      </c>
      <c r="X1204">
        <v>1</v>
      </c>
      <c r="Y1204">
        <v>13</v>
      </c>
      <c r="Z1204">
        <v>0</v>
      </c>
      <c r="AA1204">
        <v>13</v>
      </c>
      <c r="AB1204">
        <v>1</v>
      </c>
      <c r="AC1204">
        <v>1</v>
      </c>
      <c r="AD1204">
        <v>0</v>
      </c>
      <c r="AE1204">
        <v>0</v>
      </c>
      <c r="AF1204">
        <v>61</v>
      </c>
      <c r="AG1204">
        <v>1</v>
      </c>
      <c r="AH1204">
        <v>1</v>
      </c>
      <c r="AI1204">
        <v>0</v>
      </c>
      <c r="AJ1204">
        <v>61</v>
      </c>
      <c r="AK1204">
        <v>61</v>
      </c>
      <c r="AL1204">
        <v>75</v>
      </c>
      <c r="AM1204">
        <v>1</v>
      </c>
      <c r="AN1204">
        <v>1</v>
      </c>
      <c r="AO1204">
        <v>1</v>
      </c>
      <c r="AP1204">
        <v>13</v>
      </c>
      <c r="AQ1204">
        <v>13</v>
      </c>
      <c r="AR1204">
        <v>13</v>
      </c>
      <c r="AS1204">
        <v>1</v>
      </c>
      <c r="AT1204">
        <v>13</v>
      </c>
      <c r="AU1204">
        <v>61</v>
      </c>
      <c r="AX1204">
        <v>0</v>
      </c>
      <c r="AY1204" t="s">
        <v>159</v>
      </c>
      <c r="AZ1204" t="s">
        <v>773</v>
      </c>
      <c r="BA1204" t="s">
        <v>961</v>
      </c>
      <c r="BB1204" t="s">
        <v>927</v>
      </c>
      <c r="BC1204" t="s">
        <v>161</v>
      </c>
      <c r="BD1204" t="b">
        <v>0</v>
      </c>
      <c r="BE1204" t="s">
        <v>164</v>
      </c>
      <c r="BF1204" t="b">
        <v>1</v>
      </c>
      <c r="BH1204" t="s">
        <v>928</v>
      </c>
      <c r="BI1204" t="s">
        <v>929</v>
      </c>
      <c r="BJ1204" t="b">
        <v>0</v>
      </c>
      <c r="BK1204" t="s">
        <v>163</v>
      </c>
      <c r="BL1204" t="b">
        <v>0</v>
      </c>
      <c r="BM1204">
        <v>18</v>
      </c>
      <c r="BN1204" t="s">
        <v>164</v>
      </c>
      <c r="BO1204" t="s">
        <v>165</v>
      </c>
      <c r="BP1204" t="s">
        <v>164</v>
      </c>
      <c r="BQ1204" t="s">
        <v>166</v>
      </c>
      <c r="BR1204">
        <v>768</v>
      </c>
      <c r="BS1204" t="s">
        <v>156</v>
      </c>
      <c r="BT1204" t="s">
        <v>174</v>
      </c>
      <c r="BU1204" t="s">
        <v>186</v>
      </c>
      <c r="BV1204" t="s">
        <v>194</v>
      </c>
      <c r="BW1204">
        <v>61</v>
      </c>
      <c r="BX1204">
        <v>2</v>
      </c>
      <c r="BY1204">
        <v>0</v>
      </c>
      <c r="BZ1204">
        <v>6</v>
      </c>
      <c r="CA1204" t="s">
        <v>930</v>
      </c>
      <c r="CB1204" t="s">
        <v>156</v>
      </c>
      <c r="CC1204">
        <v>7</v>
      </c>
      <c r="CD1204" t="b">
        <v>0</v>
      </c>
      <c r="CE1204" t="s">
        <v>168</v>
      </c>
      <c r="CF1204" t="s">
        <v>931</v>
      </c>
      <c r="CG1204">
        <v>58</v>
      </c>
      <c r="CH1204">
        <v>0</v>
      </c>
      <c r="CI1204" t="s">
        <v>965</v>
      </c>
      <c r="CJ1204" t="s">
        <v>169</v>
      </c>
      <c r="CK1204" t="s">
        <v>169</v>
      </c>
      <c r="CL1204" t="s">
        <v>169</v>
      </c>
      <c r="CM1204" t="s">
        <v>169</v>
      </c>
      <c r="CN1204" t="s">
        <v>932</v>
      </c>
      <c r="CO1204" t="s">
        <v>965</v>
      </c>
      <c r="CP1204" t="s">
        <v>169</v>
      </c>
      <c r="CQ1204">
        <v>1</v>
      </c>
      <c r="CR1204">
        <v>6742</v>
      </c>
      <c r="CS1204" t="str">
        <f t="shared" si="888"/>
        <v/>
      </c>
      <c r="CT1204" t="str">
        <f t="shared" ca="1" si="910"/>
        <v/>
      </c>
      <c r="CU1204" t="str">
        <f t="shared" si="889"/>
        <v/>
      </c>
      <c r="CV1204" t="str">
        <f t="shared" ca="1" si="911"/>
        <v/>
      </c>
      <c r="CW1204" t="str">
        <f t="shared" si="890"/>
        <v/>
      </c>
      <c r="CX1204" t="str">
        <f t="shared" ca="1" si="912"/>
        <v/>
      </c>
      <c r="CY1204" t="str">
        <f t="shared" si="891"/>
        <v/>
      </c>
      <c r="CZ1204" t="str">
        <f t="shared" ca="1" si="913"/>
        <v/>
      </c>
      <c r="DA1204" t="str">
        <f t="shared" si="892"/>
        <v/>
      </c>
      <c r="DB1204" t="str">
        <f t="shared" ca="1" si="914"/>
        <v/>
      </c>
      <c r="DC1204" t="str">
        <f t="shared" si="893"/>
        <v/>
      </c>
      <c r="DD1204" t="str">
        <f t="shared" ca="1" si="915"/>
        <v/>
      </c>
      <c r="DE1204" t="str">
        <f t="shared" si="894"/>
        <v/>
      </c>
      <c r="DF1204" t="str">
        <f t="shared" ca="1" si="916"/>
        <v/>
      </c>
      <c r="DG1204" t="str">
        <f t="shared" si="895"/>
        <v/>
      </c>
      <c r="DH1204" t="str">
        <f t="shared" ca="1" si="917"/>
        <v/>
      </c>
      <c r="DI1204" t="str">
        <f t="shared" si="896"/>
        <v/>
      </c>
      <c r="DJ1204" t="str">
        <f t="shared" ca="1" si="918"/>
        <v/>
      </c>
      <c r="DK1204" t="str">
        <f t="shared" si="897"/>
        <v/>
      </c>
      <c r="DL1204" t="str">
        <f t="shared" ca="1" si="919"/>
        <v/>
      </c>
      <c r="DM1204" t="str">
        <f t="shared" si="898"/>
        <v/>
      </c>
      <c r="DN1204" t="str">
        <f t="shared" ca="1" si="920"/>
        <v/>
      </c>
      <c r="DO1204" t="str">
        <f t="shared" si="899"/>
        <v/>
      </c>
      <c r="DP1204" t="str">
        <f t="shared" ca="1" si="921"/>
        <v/>
      </c>
      <c r="DQ1204" t="str">
        <f t="shared" si="900"/>
        <v/>
      </c>
      <c r="DR1204" t="str">
        <f t="shared" ca="1" si="922"/>
        <v/>
      </c>
      <c r="DS1204" t="str">
        <f t="shared" si="901"/>
        <v/>
      </c>
      <c r="DT1204" t="str">
        <f t="shared" ca="1" si="923"/>
        <v/>
      </c>
      <c r="DU1204" t="str">
        <f t="shared" si="902"/>
        <v/>
      </c>
      <c r="DV1204" t="str">
        <f t="shared" ca="1" si="924"/>
        <v/>
      </c>
      <c r="DW1204" t="str">
        <f t="shared" si="903"/>
        <v/>
      </c>
      <c r="DX1204" t="str">
        <f t="shared" ca="1" si="925"/>
        <v/>
      </c>
      <c r="DY1204" t="str">
        <f t="shared" si="904"/>
        <v/>
      </c>
      <c r="DZ1204" t="str">
        <f t="shared" ca="1" si="926"/>
        <v/>
      </c>
      <c r="EA1204" t="str">
        <f t="shared" si="905"/>
        <v/>
      </c>
      <c r="EB1204" t="str">
        <f t="shared" ca="1" si="927"/>
        <v/>
      </c>
      <c r="EC1204" t="str">
        <f t="shared" si="906"/>
        <v/>
      </c>
      <c r="ED1204" t="str">
        <f t="shared" ca="1" si="928"/>
        <v/>
      </c>
      <c r="EE1204" t="str">
        <f t="shared" si="907"/>
        <v/>
      </c>
      <c r="EF1204" t="str">
        <f t="shared" ca="1" si="929"/>
        <v/>
      </c>
      <c r="EG1204" t="str">
        <f t="shared" si="908"/>
        <v/>
      </c>
      <c r="EH1204" t="str">
        <f t="shared" ca="1" si="930"/>
        <v/>
      </c>
      <c r="EI1204" t="str">
        <f t="shared" si="909"/>
        <v/>
      </c>
      <c r="EJ1204" t="str">
        <f t="shared" ca="1" si="931"/>
        <v/>
      </c>
      <c r="EK1204" t="str">
        <f t="shared" ca="1" si="932"/>
        <v/>
      </c>
      <c r="EL1204" t="s">
        <v>924</v>
      </c>
      <c r="EM1204">
        <v>49054</v>
      </c>
      <c r="EN1204">
        <v>4913</v>
      </c>
      <c r="EO1204">
        <v>13578</v>
      </c>
      <c r="EP1204">
        <v>4006</v>
      </c>
      <c r="EQ1204">
        <v>168751</v>
      </c>
      <c r="ER1204">
        <v>6742</v>
      </c>
      <c r="ES1204">
        <v>23145</v>
      </c>
      <c r="ET1204">
        <v>1301</v>
      </c>
      <c r="EU1204">
        <v>2</v>
      </c>
      <c r="EV1204" t="s">
        <v>156</v>
      </c>
      <c r="EW1204">
        <v>1024</v>
      </c>
      <c r="EX1204">
        <v>2</v>
      </c>
      <c r="EY1204">
        <v>48000</v>
      </c>
      <c r="EZ1204">
        <v>-16</v>
      </c>
      <c r="FA1204" t="s">
        <v>170</v>
      </c>
      <c r="FB1204">
        <v>11</v>
      </c>
      <c r="FC1204" t="s">
        <v>171</v>
      </c>
      <c r="FD1204">
        <v>406321</v>
      </c>
      <c r="FE1204">
        <v>401399</v>
      </c>
      <c r="FF1204">
        <v>176815</v>
      </c>
      <c r="FG1204">
        <v>930105</v>
      </c>
      <c r="FH1204">
        <v>931653</v>
      </c>
      <c r="FI1204">
        <v>401370</v>
      </c>
      <c r="FJ1204">
        <v>400055</v>
      </c>
      <c r="FK1204" t="s">
        <v>158</v>
      </c>
      <c r="FL1204">
        <v>396461</v>
      </c>
      <c r="FM1204">
        <v>320215</v>
      </c>
      <c r="FN1204">
        <v>357207</v>
      </c>
      <c r="FO1204">
        <v>7981</v>
      </c>
      <c r="FP1204">
        <v>7973</v>
      </c>
      <c r="FQ1204">
        <v>929355</v>
      </c>
      <c r="FR1204">
        <v>320213</v>
      </c>
      <c r="FS1204">
        <v>320213</v>
      </c>
      <c r="FT1204">
        <v>7979</v>
      </c>
      <c r="FU1204">
        <v>935642</v>
      </c>
      <c r="FV1204">
        <v>933653</v>
      </c>
      <c r="FY1204">
        <v>942385</v>
      </c>
      <c r="FZ1204">
        <v>333794</v>
      </c>
      <c r="GA1204">
        <v>361214</v>
      </c>
      <c r="GB1204">
        <v>334058</v>
      </c>
      <c r="GC1204">
        <v>400056</v>
      </c>
      <c r="GD1204">
        <v>398461</v>
      </c>
      <c r="GE1204">
        <v>401362</v>
      </c>
      <c r="GF1204" t="s">
        <v>158</v>
      </c>
      <c r="GG1204">
        <v>396458</v>
      </c>
      <c r="GH1204">
        <v>929353</v>
      </c>
      <c r="GI1204">
        <v>455376</v>
      </c>
      <c r="GJ1204" t="s">
        <v>172</v>
      </c>
      <c r="GK1204">
        <v>60</v>
      </c>
      <c r="GL1204" t="s">
        <v>1027</v>
      </c>
      <c r="GM1204">
        <v>62</v>
      </c>
      <c r="GN1204" t="s">
        <v>185</v>
      </c>
      <c r="GO1204" t="s">
        <v>166</v>
      </c>
      <c r="GP1204">
        <v>1024</v>
      </c>
      <c r="GQ1204">
        <v>-9</v>
      </c>
      <c r="GR1204">
        <v>-326</v>
      </c>
      <c r="GS1204">
        <f t="shared" si="933"/>
        <v>62</v>
      </c>
      <c r="GT1204" t="str">
        <f t="shared" si="934"/>
        <v>test</v>
      </c>
    </row>
    <row r="1205" spans="1:202" x14ac:dyDescent="0.2">
      <c r="A1205">
        <v>96</v>
      </c>
      <c r="B1205">
        <v>96</v>
      </c>
      <c r="C1205">
        <v>1833</v>
      </c>
      <c r="D1205">
        <v>1833</v>
      </c>
      <c r="E1205" t="s">
        <v>155</v>
      </c>
      <c r="F1205" t="s">
        <v>156</v>
      </c>
      <c r="G1205" t="s">
        <v>156</v>
      </c>
      <c r="H1205" t="s">
        <v>156</v>
      </c>
      <c r="I1205">
        <v>0</v>
      </c>
      <c r="J1205" t="s">
        <v>157</v>
      </c>
      <c r="K1205">
        <v>1</v>
      </c>
      <c r="L1205" t="s">
        <v>154</v>
      </c>
      <c r="M1205" t="s">
        <v>154</v>
      </c>
      <c r="N1205" t="s">
        <v>154</v>
      </c>
      <c r="O1205">
        <v>1</v>
      </c>
      <c r="P1205" t="s">
        <v>154</v>
      </c>
      <c r="Q1205" t="s">
        <v>154</v>
      </c>
      <c r="R1205" t="s">
        <v>179</v>
      </c>
      <c r="S1205">
        <v>0</v>
      </c>
      <c r="T1205">
        <v>1</v>
      </c>
      <c r="U1205">
        <v>0</v>
      </c>
      <c r="V1205">
        <v>62</v>
      </c>
      <c r="W1205">
        <v>62</v>
      </c>
      <c r="X1205">
        <v>1</v>
      </c>
      <c r="Y1205">
        <v>13</v>
      </c>
      <c r="Z1205">
        <v>0</v>
      </c>
      <c r="AA1205">
        <v>13</v>
      </c>
      <c r="AB1205">
        <v>1</v>
      </c>
      <c r="AC1205">
        <v>1</v>
      </c>
      <c r="AD1205">
        <v>0</v>
      </c>
      <c r="AE1205">
        <v>0</v>
      </c>
      <c r="AF1205">
        <v>62</v>
      </c>
      <c r="AG1205">
        <v>1</v>
      </c>
      <c r="AH1205">
        <v>1</v>
      </c>
      <c r="AI1205">
        <v>0</v>
      </c>
      <c r="AJ1205">
        <v>62</v>
      </c>
      <c r="AK1205">
        <v>62</v>
      </c>
      <c r="AL1205">
        <v>76</v>
      </c>
      <c r="AM1205">
        <v>1</v>
      </c>
      <c r="AN1205">
        <v>1</v>
      </c>
      <c r="AO1205">
        <v>1</v>
      </c>
      <c r="AP1205">
        <v>13</v>
      </c>
      <c r="AQ1205">
        <v>13</v>
      </c>
      <c r="AR1205">
        <v>13</v>
      </c>
      <c r="AS1205">
        <v>1</v>
      </c>
      <c r="AT1205">
        <v>13</v>
      </c>
      <c r="AU1205">
        <v>62</v>
      </c>
      <c r="AX1205">
        <v>0</v>
      </c>
      <c r="AY1205" t="s">
        <v>159</v>
      </c>
      <c r="AZ1205" t="s">
        <v>773</v>
      </c>
      <c r="BA1205" t="s">
        <v>961</v>
      </c>
      <c r="BB1205" t="s">
        <v>927</v>
      </c>
      <c r="BC1205" t="s">
        <v>161</v>
      </c>
      <c r="BD1205" t="b">
        <v>0</v>
      </c>
      <c r="BE1205">
        <v>5.21</v>
      </c>
      <c r="BF1205" t="b">
        <v>1</v>
      </c>
      <c r="BH1205" t="s">
        <v>928</v>
      </c>
      <c r="BI1205" t="s">
        <v>929</v>
      </c>
      <c r="BJ1205" t="b">
        <v>0</v>
      </c>
      <c r="BK1205" t="s">
        <v>163</v>
      </c>
      <c r="BL1205" t="b">
        <v>0</v>
      </c>
      <c r="BM1205">
        <v>18</v>
      </c>
      <c r="BN1205" t="s">
        <v>164</v>
      </c>
      <c r="BO1205" t="s">
        <v>165</v>
      </c>
      <c r="BP1205" t="s">
        <v>164</v>
      </c>
      <c r="BQ1205" t="s">
        <v>166</v>
      </c>
      <c r="BR1205">
        <v>768</v>
      </c>
      <c r="BS1205" t="s">
        <v>156</v>
      </c>
      <c r="BT1205" t="s">
        <v>174</v>
      </c>
      <c r="BU1205" t="s">
        <v>188</v>
      </c>
      <c r="BV1205" t="s">
        <v>193</v>
      </c>
      <c r="BW1205">
        <v>62</v>
      </c>
      <c r="BX1205">
        <v>2</v>
      </c>
      <c r="BY1205">
        <v>0</v>
      </c>
      <c r="BZ1205">
        <v>6</v>
      </c>
      <c r="CA1205" t="s">
        <v>930</v>
      </c>
      <c r="CB1205" t="s">
        <v>156</v>
      </c>
      <c r="CC1205">
        <v>7</v>
      </c>
      <c r="CD1205" t="b">
        <v>0</v>
      </c>
      <c r="CE1205" t="s">
        <v>168</v>
      </c>
      <c r="CF1205" t="s">
        <v>931</v>
      </c>
      <c r="CG1205">
        <v>40</v>
      </c>
      <c r="CH1205">
        <v>0</v>
      </c>
      <c r="CI1205" t="s">
        <v>963</v>
      </c>
      <c r="CJ1205" t="s">
        <v>169</v>
      </c>
      <c r="CK1205" t="s">
        <v>169</v>
      </c>
      <c r="CL1205" t="s">
        <v>169</v>
      </c>
      <c r="CM1205" t="s">
        <v>169</v>
      </c>
      <c r="CN1205" t="s">
        <v>932</v>
      </c>
      <c r="CO1205" t="s">
        <v>963</v>
      </c>
      <c r="CP1205" t="s">
        <v>169</v>
      </c>
      <c r="CQ1205">
        <v>1</v>
      </c>
      <c r="CR1205">
        <v>258</v>
      </c>
      <c r="CS1205">
        <f t="shared" si="888"/>
        <v>258</v>
      </c>
      <c r="CT1205">
        <f t="shared" ca="1" si="910"/>
        <v>258</v>
      </c>
      <c r="CU1205" t="str">
        <f t="shared" si="889"/>
        <v/>
      </c>
      <c r="CV1205" t="str">
        <f t="shared" ca="1" si="911"/>
        <v/>
      </c>
      <c r="CW1205" t="str">
        <f t="shared" si="890"/>
        <v/>
      </c>
      <c r="CX1205" t="str">
        <f t="shared" ca="1" si="912"/>
        <v/>
      </c>
      <c r="CY1205" t="str">
        <f t="shared" si="891"/>
        <v/>
      </c>
      <c r="CZ1205" t="str">
        <f t="shared" ca="1" si="913"/>
        <v/>
      </c>
      <c r="DA1205" t="str">
        <f t="shared" si="892"/>
        <v/>
      </c>
      <c r="DB1205" t="str">
        <f t="shared" ca="1" si="914"/>
        <v/>
      </c>
      <c r="DC1205" t="str">
        <f t="shared" si="893"/>
        <v/>
      </c>
      <c r="DD1205" t="str">
        <f t="shared" ca="1" si="915"/>
        <v/>
      </c>
      <c r="DE1205" t="str">
        <f t="shared" si="894"/>
        <v/>
      </c>
      <c r="DF1205" t="str">
        <f t="shared" ca="1" si="916"/>
        <v/>
      </c>
      <c r="DG1205" t="str">
        <f t="shared" si="895"/>
        <v/>
      </c>
      <c r="DH1205" t="str">
        <f t="shared" ca="1" si="917"/>
        <v/>
      </c>
      <c r="DI1205" t="str">
        <f t="shared" si="896"/>
        <v/>
      </c>
      <c r="DJ1205" t="str">
        <f t="shared" ca="1" si="918"/>
        <v/>
      </c>
      <c r="DK1205" t="str">
        <f t="shared" si="897"/>
        <v/>
      </c>
      <c r="DL1205" t="str">
        <f t="shared" ca="1" si="919"/>
        <v/>
      </c>
      <c r="DM1205">
        <f t="shared" si="898"/>
        <v>258</v>
      </c>
      <c r="DN1205">
        <f t="shared" ca="1" si="920"/>
        <v>258</v>
      </c>
      <c r="DO1205" t="str">
        <f t="shared" si="899"/>
        <v/>
      </c>
      <c r="DP1205" t="str">
        <f t="shared" ca="1" si="921"/>
        <v/>
      </c>
      <c r="DQ1205" t="str">
        <f t="shared" si="900"/>
        <v/>
      </c>
      <c r="DR1205" t="str">
        <f t="shared" ca="1" si="922"/>
        <v/>
      </c>
      <c r="DS1205" t="str">
        <f t="shared" si="901"/>
        <v/>
      </c>
      <c r="DT1205" t="str">
        <f t="shared" ca="1" si="923"/>
        <v/>
      </c>
      <c r="DU1205" t="str">
        <f t="shared" si="902"/>
        <v/>
      </c>
      <c r="DV1205" t="str">
        <f t="shared" ca="1" si="924"/>
        <v/>
      </c>
      <c r="DW1205" t="str">
        <f t="shared" si="903"/>
        <v/>
      </c>
      <c r="DX1205" t="str">
        <f t="shared" ca="1" si="925"/>
        <v/>
      </c>
      <c r="DY1205" t="str">
        <f t="shared" si="904"/>
        <v/>
      </c>
      <c r="DZ1205" t="str">
        <f t="shared" ca="1" si="926"/>
        <v/>
      </c>
      <c r="EA1205" t="str">
        <f t="shared" si="905"/>
        <v/>
      </c>
      <c r="EB1205" t="str">
        <f t="shared" ca="1" si="927"/>
        <v/>
      </c>
      <c r="EC1205" t="str">
        <f t="shared" si="906"/>
        <v/>
      </c>
      <c r="ED1205" t="str">
        <f t="shared" ca="1" si="928"/>
        <v/>
      </c>
      <c r="EE1205" t="str">
        <f t="shared" si="907"/>
        <v/>
      </c>
      <c r="EF1205" t="str">
        <f t="shared" ca="1" si="929"/>
        <v/>
      </c>
      <c r="EG1205" t="str">
        <f t="shared" si="908"/>
        <v/>
      </c>
      <c r="EH1205" t="str">
        <f t="shared" ca="1" si="930"/>
        <v/>
      </c>
      <c r="EI1205" t="str">
        <f t="shared" si="909"/>
        <v/>
      </c>
      <c r="EJ1205" t="str">
        <f t="shared" ca="1" si="931"/>
        <v/>
      </c>
      <c r="EK1205">
        <f t="shared" ca="1" si="932"/>
        <v>258</v>
      </c>
      <c r="EL1205">
        <v>258</v>
      </c>
      <c r="EM1205">
        <v>49054</v>
      </c>
      <c r="EN1205">
        <v>4913</v>
      </c>
      <c r="EO1205">
        <v>13578</v>
      </c>
      <c r="EP1205">
        <v>4006</v>
      </c>
      <c r="EQ1205">
        <v>168751</v>
      </c>
      <c r="ER1205">
        <v>258</v>
      </c>
      <c r="ES1205">
        <v>23145</v>
      </c>
      <c r="ET1205">
        <v>1301</v>
      </c>
      <c r="EU1205">
        <v>2</v>
      </c>
      <c r="EV1205" t="s">
        <v>156</v>
      </c>
      <c r="EW1205">
        <v>1024</v>
      </c>
      <c r="EX1205">
        <v>2</v>
      </c>
      <c r="EY1205">
        <v>48000</v>
      </c>
      <c r="EZ1205">
        <v>-16</v>
      </c>
      <c r="FA1205" t="s">
        <v>170</v>
      </c>
      <c r="FB1205">
        <v>11</v>
      </c>
      <c r="FC1205" t="s">
        <v>171</v>
      </c>
      <c r="FD1205">
        <v>406321</v>
      </c>
      <c r="FE1205">
        <v>401399</v>
      </c>
      <c r="FF1205">
        <v>176815</v>
      </c>
      <c r="FG1205">
        <v>943152</v>
      </c>
      <c r="FH1205">
        <v>944452</v>
      </c>
      <c r="FI1205">
        <v>401370</v>
      </c>
      <c r="FJ1205">
        <v>400055</v>
      </c>
      <c r="FK1205" t="s">
        <v>158</v>
      </c>
      <c r="FL1205">
        <v>396461</v>
      </c>
      <c r="FM1205">
        <v>320215</v>
      </c>
      <c r="FN1205">
        <v>357207</v>
      </c>
      <c r="FO1205">
        <v>7981</v>
      </c>
      <c r="FP1205">
        <v>7973</v>
      </c>
      <c r="FQ1205">
        <v>942402</v>
      </c>
      <c r="FR1205">
        <v>320213</v>
      </c>
      <c r="FS1205">
        <v>320213</v>
      </c>
      <c r="FT1205">
        <v>7979</v>
      </c>
      <c r="FU1205">
        <v>948162</v>
      </c>
      <c r="FV1205">
        <v>946452</v>
      </c>
      <c r="FY1205">
        <v>948421</v>
      </c>
      <c r="FZ1205">
        <v>333794</v>
      </c>
      <c r="GA1205">
        <v>361214</v>
      </c>
      <c r="GB1205">
        <v>334058</v>
      </c>
      <c r="GC1205">
        <v>400056</v>
      </c>
      <c r="GD1205">
        <v>398461</v>
      </c>
      <c r="GE1205">
        <v>401362</v>
      </c>
      <c r="GF1205" t="s">
        <v>158</v>
      </c>
      <c r="GG1205">
        <v>396458</v>
      </c>
      <c r="GH1205">
        <v>942401</v>
      </c>
      <c r="GI1205">
        <v>455376</v>
      </c>
      <c r="GJ1205" t="s">
        <v>172</v>
      </c>
      <c r="GK1205">
        <v>61</v>
      </c>
      <c r="GL1205" t="s">
        <v>1028</v>
      </c>
      <c r="GM1205">
        <v>63</v>
      </c>
      <c r="GN1205" t="s">
        <v>182</v>
      </c>
      <c r="GO1205" t="s">
        <v>166</v>
      </c>
      <c r="GP1205">
        <v>1024</v>
      </c>
      <c r="GQ1205">
        <v>-9</v>
      </c>
      <c r="GR1205">
        <v>-326</v>
      </c>
      <c r="GS1205">
        <f t="shared" si="933"/>
        <v>63</v>
      </c>
      <c r="GT1205" t="str">
        <f t="shared" si="934"/>
        <v>test</v>
      </c>
    </row>
    <row r="1206" spans="1:202" x14ac:dyDescent="0.2">
      <c r="A1206">
        <v>96</v>
      </c>
      <c r="B1206">
        <v>96</v>
      </c>
      <c r="C1206">
        <v>1883</v>
      </c>
      <c r="D1206">
        <v>1883</v>
      </c>
      <c r="E1206" t="s">
        <v>155</v>
      </c>
      <c r="F1206" t="s">
        <v>156</v>
      </c>
      <c r="G1206" t="s">
        <v>156</v>
      </c>
      <c r="H1206" t="s">
        <v>156</v>
      </c>
      <c r="I1206">
        <v>0</v>
      </c>
      <c r="J1206" t="s">
        <v>157</v>
      </c>
      <c r="K1206">
        <v>1</v>
      </c>
      <c r="L1206" t="s">
        <v>154</v>
      </c>
      <c r="M1206" t="s">
        <v>154</v>
      </c>
      <c r="N1206" t="s">
        <v>154</v>
      </c>
      <c r="O1206">
        <v>1</v>
      </c>
      <c r="P1206" t="s">
        <v>154</v>
      </c>
      <c r="Q1206" t="s">
        <v>154</v>
      </c>
      <c r="R1206" t="s">
        <v>183</v>
      </c>
      <c r="S1206">
        <v>0</v>
      </c>
      <c r="T1206">
        <v>1</v>
      </c>
      <c r="U1206">
        <v>0</v>
      </c>
      <c r="V1206">
        <v>63</v>
      </c>
      <c r="W1206">
        <v>63</v>
      </c>
      <c r="X1206">
        <v>1</v>
      </c>
      <c r="Y1206">
        <v>13</v>
      </c>
      <c r="Z1206">
        <v>0</v>
      </c>
      <c r="AA1206">
        <v>13</v>
      </c>
      <c r="AB1206">
        <v>1</v>
      </c>
      <c r="AC1206">
        <v>1</v>
      </c>
      <c r="AD1206">
        <v>0</v>
      </c>
      <c r="AE1206">
        <v>0</v>
      </c>
      <c r="AF1206">
        <v>63</v>
      </c>
      <c r="AG1206">
        <v>1</v>
      </c>
      <c r="AH1206">
        <v>1</v>
      </c>
      <c r="AI1206">
        <v>0</v>
      </c>
      <c r="AJ1206">
        <v>63</v>
      </c>
      <c r="AK1206">
        <v>63</v>
      </c>
      <c r="AL1206">
        <v>77</v>
      </c>
      <c r="AM1206">
        <v>1</v>
      </c>
      <c r="AN1206">
        <v>1</v>
      </c>
      <c r="AO1206">
        <v>1</v>
      </c>
      <c r="AP1206">
        <v>13</v>
      </c>
      <c r="AQ1206">
        <v>13</v>
      </c>
      <c r="AR1206">
        <v>13</v>
      </c>
      <c r="AS1206">
        <v>1</v>
      </c>
      <c r="AT1206">
        <v>13</v>
      </c>
      <c r="AU1206">
        <v>63</v>
      </c>
      <c r="AX1206">
        <v>0</v>
      </c>
      <c r="AY1206" t="s">
        <v>159</v>
      </c>
      <c r="AZ1206" t="s">
        <v>773</v>
      </c>
      <c r="BA1206" t="s">
        <v>961</v>
      </c>
      <c r="BB1206" t="s">
        <v>927</v>
      </c>
      <c r="BC1206" t="s">
        <v>161</v>
      </c>
      <c r="BD1206" t="b">
        <v>0</v>
      </c>
      <c r="BE1206" t="s">
        <v>164</v>
      </c>
      <c r="BF1206" t="b">
        <v>1</v>
      </c>
      <c r="BH1206" t="s">
        <v>928</v>
      </c>
      <c r="BI1206" t="s">
        <v>929</v>
      </c>
      <c r="BJ1206" t="b">
        <v>0</v>
      </c>
      <c r="BK1206" t="s">
        <v>163</v>
      </c>
      <c r="BL1206" t="b">
        <v>0</v>
      </c>
      <c r="BM1206">
        <v>18</v>
      </c>
      <c r="BN1206" t="s">
        <v>164</v>
      </c>
      <c r="BO1206" t="s">
        <v>165</v>
      </c>
      <c r="BP1206" t="s">
        <v>164</v>
      </c>
      <c r="BQ1206" t="s">
        <v>166</v>
      </c>
      <c r="BR1206">
        <v>768</v>
      </c>
      <c r="BS1206" t="s">
        <v>156</v>
      </c>
      <c r="BT1206" t="s">
        <v>174</v>
      </c>
      <c r="BU1206" t="s">
        <v>186</v>
      </c>
      <c r="BV1206" t="s">
        <v>187</v>
      </c>
      <c r="BW1206">
        <v>63</v>
      </c>
      <c r="BX1206">
        <v>2</v>
      </c>
      <c r="BY1206">
        <v>0</v>
      </c>
      <c r="BZ1206">
        <v>6</v>
      </c>
      <c r="CA1206" t="s">
        <v>930</v>
      </c>
      <c r="CB1206" t="s">
        <v>156</v>
      </c>
      <c r="CC1206">
        <v>7</v>
      </c>
      <c r="CD1206" t="b">
        <v>0</v>
      </c>
      <c r="CE1206" t="s">
        <v>168</v>
      </c>
      <c r="CF1206" t="s">
        <v>931</v>
      </c>
      <c r="CG1206">
        <v>76</v>
      </c>
      <c r="CH1206">
        <v>0</v>
      </c>
      <c r="CI1206" t="s">
        <v>965</v>
      </c>
      <c r="CJ1206" t="s">
        <v>169</v>
      </c>
      <c r="CK1206" t="s">
        <v>169</v>
      </c>
      <c r="CL1206" t="s">
        <v>169</v>
      </c>
      <c r="CM1206" t="s">
        <v>169</v>
      </c>
      <c r="CN1206" t="s">
        <v>932</v>
      </c>
      <c r="CO1206" t="s">
        <v>965</v>
      </c>
      <c r="CP1206" t="s">
        <v>169</v>
      </c>
      <c r="CQ1206">
        <v>1</v>
      </c>
      <c r="CR1206">
        <v>5003</v>
      </c>
      <c r="CS1206" t="str">
        <f t="shared" si="888"/>
        <v/>
      </c>
      <c r="CT1206" t="str">
        <f t="shared" ca="1" si="910"/>
        <v/>
      </c>
      <c r="CU1206" t="str">
        <f t="shared" si="889"/>
        <v/>
      </c>
      <c r="CV1206" t="str">
        <f t="shared" ca="1" si="911"/>
        <v/>
      </c>
      <c r="CW1206" t="str">
        <f t="shared" si="890"/>
        <v/>
      </c>
      <c r="CX1206" t="str">
        <f t="shared" ca="1" si="912"/>
        <v/>
      </c>
      <c r="CY1206" t="str">
        <f t="shared" si="891"/>
        <v/>
      </c>
      <c r="CZ1206" t="str">
        <f t="shared" ca="1" si="913"/>
        <v/>
      </c>
      <c r="DA1206" t="str">
        <f t="shared" si="892"/>
        <v/>
      </c>
      <c r="DB1206" t="str">
        <f t="shared" ca="1" si="914"/>
        <v/>
      </c>
      <c r="DC1206" t="str">
        <f t="shared" si="893"/>
        <v/>
      </c>
      <c r="DD1206" t="str">
        <f t="shared" ca="1" si="915"/>
        <v/>
      </c>
      <c r="DE1206" t="str">
        <f t="shared" si="894"/>
        <v/>
      </c>
      <c r="DF1206" t="str">
        <f t="shared" ca="1" si="916"/>
        <v/>
      </c>
      <c r="DG1206" t="str">
        <f t="shared" si="895"/>
        <v/>
      </c>
      <c r="DH1206" t="str">
        <f t="shared" ca="1" si="917"/>
        <v/>
      </c>
      <c r="DI1206" t="str">
        <f t="shared" si="896"/>
        <v/>
      </c>
      <c r="DJ1206" t="str">
        <f t="shared" ca="1" si="918"/>
        <v/>
      </c>
      <c r="DK1206" t="str">
        <f t="shared" si="897"/>
        <v/>
      </c>
      <c r="DL1206" t="str">
        <f t="shared" ca="1" si="919"/>
        <v/>
      </c>
      <c r="DM1206" t="str">
        <f t="shared" si="898"/>
        <v/>
      </c>
      <c r="DN1206" t="str">
        <f t="shared" ca="1" si="920"/>
        <v/>
      </c>
      <c r="DO1206" t="str">
        <f t="shared" si="899"/>
        <v/>
      </c>
      <c r="DP1206" t="str">
        <f t="shared" ca="1" si="921"/>
        <v/>
      </c>
      <c r="DQ1206" t="str">
        <f t="shared" si="900"/>
        <v/>
      </c>
      <c r="DR1206" t="str">
        <f t="shared" ca="1" si="922"/>
        <v/>
      </c>
      <c r="DS1206" t="str">
        <f t="shared" si="901"/>
        <v/>
      </c>
      <c r="DT1206" t="str">
        <f t="shared" ca="1" si="923"/>
        <v/>
      </c>
      <c r="DU1206" t="str">
        <f t="shared" si="902"/>
        <v/>
      </c>
      <c r="DV1206" t="str">
        <f t="shared" ca="1" si="924"/>
        <v/>
      </c>
      <c r="DW1206" t="str">
        <f t="shared" si="903"/>
        <v/>
      </c>
      <c r="DX1206" t="str">
        <f t="shared" ca="1" si="925"/>
        <v/>
      </c>
      <c r="DY1206" t="str">
        <f t="shared" si="904"/>
        <v/>
      </c>
      <c r="DZ1206" t="str">
        <f t="shared" ca="1" si="926"/>
        <v/>
      </c>
      <c r="EA1206" t="str">
        <f t="shared" si="905"/>
        <v/>
      </c>
      <c r="EB1206" t="str">
        <f t="shared" ca="1" si="927"/>
        <v/>
      </c>
      <c r="EC1206" t="str">
        <f t="shared" si="906"/>
        <v/>
      </c>
      <c r="ED1206" t="str">
        <f t="shared" ca="1" si="928"/>
        <v/>
      </c>
      <c r="EE1206" t="str">
        <f t="shared" si="907"/>
        <v/>
      </c>
      <c r="EF1206" t="str">
        <f t="shared" ca="1" si="929"/>
        <v/>
      </c>
      <c r="EG1206" t="str">
        <f t="shared" si="908"/>
        <v/>
      </c>
      <c r="EH1206" t="str">
        <f t="shared" ca="1" si="930"/>
        <v/>
      </c>
      <c r="EI1206" t="str">
        <f t="shared" si="909"/>
        <v/>
      </c>
      <c r="EJ1206" t="str">
        <f t="shared" ca="1" si="931"/>
        <v/>
      </c>
      <c r="EK1206" t="str">
        <f t="shared" ca="1" si="932"/>
        <v/>
      </c>
      <c r="EL1206" t="s">
        <v>924</v>
      </c>
      <c r="EM1206">
        <v>49054</v>
      </c>
      <c r="EN1206">
        <v>4913</v>
      </c>
      <c r="EO1206">
        <v>13578</v>
      </c>
      <c r="EP1206">
        <v>4006</v>
      </c>
      <c r="EQ1206">
        <v>168751</v>
      </c>
      <c r="ER1206">
        <v>5003</v>
      </c>
      <c r="ES1206">
        <v>23145</v>
      </c>
      <c r="ET1206">
        <v>1301</v>
      </c>
      <c r="EU1206">
        <v>2</v>
      </c>
      <c r="EV1206" t="s">
        <v>156</v>
      </c>
      <c r="EW1206">
        <v>1024</v>
      </c>
      <c r="EX1206">
        <v>2</v>
      </c>
      <c r="EY1206">
        <v>48000</v>
      </c>
      <c r="EZ1206">
        <v>-16</v>
      </c>
      <c r="FA1206" t="s">
        <v>170</v>
      </c>
      <c r="FB1206">
        <v>11</v>
      </c>
      <c r="FC1206" t="s">
        <v>171</v>
      </c>
      <c r="FD1206">
        <v>406321</v>
      </c>
      <c r="FE1206">
        <v>401399</v>
      </c>
      <c r="FF1206">
        <v>176815</v>
      </c>
      <c r="FG1206">
        <v>949197</v>
      </c>
      <c r="FH1206">
        <v>950753</v>
      </c>
      <c r="FI1206">
        <v>401370</v>
      </c>
      <c r="FJ1206">
        <v>400055</v>
      </c>
      <c r="FK1206" t="s">
        <v>158</v>
      </c>
      <c r="FL1206">
        <v>396461</v>
      </c>
      <c r="FM1206">
        <v>320215</v>
      </c>
      <c r="FN1206">
        <v>357207</v>
      </c>
      <c r="FO1206">
        <v>7981</v>
      </c>
      <c r="FP1206">
        <v>7973</v>
      </c>
      <c r="FQ1206">
        <v>948447</v>
      </c>
      <c r="FR1206">
        <v>320213</v>
      </c>
      <c r="FS1206">
        <v>320213</v>
      </c>
      <c r="FT1206">
        <v>7979</v>
      </c>
      <c r="FU1206">
        <v>954992</v>
      </c>
      <c r="FV1206">
        <v>952753</v>
      </c>
      <c r="FY1206">
        <v>959996</v>
      </c>
      <c r="FZ1206">
        <v>333794</v>
      </c>
      <c r="GA1206">
        <v>361214</v>
      </c>
      <c r="GB1206">
        <v>334058</v>
      </c>
      <c r="GC1206">
        <v>400056</v>
      </c>
      <c r="GD1206">
        <v>398461</v>
      </c>
      <c r="GE1206">
        <v>401362</v>
      </c>
      <c r="GF1206" t="s">
        <v>158</v>
      </c>
      <c r="GG1206">
        <v>396458</v>
      </c>
      <c r="GH1206">
        <v>948446</v>
      </c>
      <c r="GI1206">
        <v>455376</v>
      </c>
      <c r="GJ1206" t="s">
        <v>172</v>
      </c>
      <c r="GK1206">
        <v>62</v>
      </c>
      <c r="GL1206" t="s">
        <v>1029</v>
      </c>
      <c r="GM1206">
        <v>64</v>
      </c>
      <c r="GN1206" t="s">
        <v>185</v>
      </c>
      <c r="GO1206" t="s">
        <v>166</v>
      </c>
      <c r="GP1206">
        <v>1024</v>
      </c>
      <c r="GQ1206">
        <v>-9</v>
      </c>
      <c r="GR1206">
        <v>-326</v>
      </c>
      <c r="GS1206">
        <f t="shared" si="933"/>
        <v>64</v>
      </c>
      <c r="GT1206" t="str">
        <f t="shared" si="934"/>
        <v>test</v>
      </c>
    </row>
    <row r="1207" spans="1:202" x14ac:dyDescent="0.2">
      <c r="A1207">
        <v>96</v>
      </c>
      <c r="B1207">
        <v>96</v>
      </c>
      <c r="C1207">
        <v>1864</v>
      </c>
      <c r="D1207">
        <v>1864</v>
      </c>
      <c r="E1207" t="s">
        <v>155</v>
      </c>
      <c r="F1207" t="s">
        <v>156</v>
      </c>
      <c r="G1207" t="s">
        <v>156</v>
      </c>
      <c r="H1207" t="s">
        <v>156</v>
      </c>
      <c r="I1207">
        <v>0</v>
      </c>
      <c r="J1207" t="s">
        <v>157</v>
      </c>
      <c r="K1207">
        <v>1</v>
      </c>
      <c r="L1207" t="s">
        <v>154</v>
      </c>
      <c r="M1207" t="s">
        <v>154</v>
      </c>
      <c r="N1207" t="s">
        <v>154</v>
      </c>
      <c r="O1207">
        <v>1</v>
      </c>
      <c r="P1207" t="s">
        <v>154</v>
      </c>
      <c r="Q1207" t="s">
        <v>154</v>
      </c>
      <c r="R1207" t="s">
        <v>179</v>
      </c>
      <c r="S1207">
        <v>0</v>
      </c>
      <c r="T1207">
        <v>1</v>
      </c>
      <c r="U1207">
        <v>0</v>
      </c>
      <c r="V1207">
        <v>64</v>
      </c>
      <c r="W1207">
        <v>64</v>
      </c>
      <c r="X1207">
        <v>1</v>
      </c>
      <c r="Y1207">
        <v>13</v>
      </c>
      <c r="Z1207">
        <v>0</v>
      </c>
      <c r="AA1207">
        <v>13</v>
      </c>
      <c r="AB1207">
        <v>1</v>
      </c>
      <c r="AC1207">
        <v>1</v>
      </c>
      <c r="AD1207">
        <v>0</v>
      </c>
      <c r="AE1207">
        <v>0</v>
      </c>
      <c r="AF1207">
        <v>64</v>
      </c>
      <c r="AG1207">
        <v>1</v>
      </c>
      <c r="AH1207">
        <v>1</v>
      </c>
      <c r="AI1207">
        <v>0</v>
      </c>
      <c r="AJ1207">
        <v>64</v>
      </c>
      <c r="AK1207">
        <v>64</v>
      </c>
      <c r="AL1207">
        <v>78</v>
      </c>
      <c r="AM1207">
        <v>1</v>
      </c>
      <c r="AN1207">
        <v>1</v>
      </c>
      <c r="AO1207">
        <v>1</v>
      </c>
      <c r="AP1207">
        <v>13</v>
      </c>
      <c r="AQ1207">
        <v>13</v>
      </c>
      <c r="AR1207">
        <v>13</v>
      </c>
      <c r="AS1207">
        <v>1</v>
      </c>
      <c r="AT1207">
        <v>13</v>
      </c>
      <c r="AU1207">
        <v>64</v>
      </c>
      <c r="AX1207">
        <v>0</v>
      </c>
      <c r="AY1207" t="s">
        <v>159</v>
      </c>
      <c r="AZ1207" t="s">
        <v>773</v>
      </c>
      <c r="BA1207" t="s">
        <v>961</v>
      </c>
      <c r="BB1207" t="s">
        <v>927</v>
      </c>
      <c r="BC1207" t="s">
        <v>161</v>
      </c>
      <c r="BD1207" t="b">
        <v>0</v>
      </c>
      <c r="BE1207">
        <v>6.63</v>
      </c>
      <c r="BF1207" t="b">
        <v>1</v>
      </c>
      <c r="BH1207" t="s">
        <v>928</v>
      </c>
      <c r="BI1207" t="s">
        <v>929</v>
      </c>
      <c r="BJ1207" t="b">
        <v>0</v>
      </c>
      <c r="BK1207" t="s">
        <v>163</v>
      </c>
      <c r="BL1207" t="b">
        <v>0</v>
      </c>
      <c r="BM1207">
        <v>18</v>
      </c>
      <c r="BN1207" t="s">
        <v>164</v>
      </c>
      <c r="BO1207" t="s">
        <v>165</v>
      </c>
      <c r="BP1207" t="s">
        <v>164</v>
      </c>
      <c r="BQ1207" t="s">
        <v>166</v>
      </c>
      <c r="BR1207">
        <v>768</v>
      </c>
      <c r="BS1207" t="s">
        <v>156</v>
      </c>
      <c r="BT1207" t="s">
        <v>174</v>
      </c>
      <c r="BU1207" t="s">
        <v>180</v>
      </c>
      <c r="BV1207" t="s">
        <v>189</v>
      </c>
      <c r="BW1207">
        <v>64</v>
      </c>
      <c r="BX1207">
        <v>2</v>
      </c>
      <c r="BY1207">
        <v>0</v>
      </c>
      <c r="BZ1207">
        <v>6</v>
      </c>
      <c r="CA1207" t="s">
        <v>930</v>
      </c>
      <c r="CB1207" t="s">
        <v>156</v>
      </c>
      <c r="CC1207">
        <v>7</v>
      </c>
      <c r="CD1207" t="b">
        <v>0</v>
      </c>
      <c r="CE1207" t="s">
        <v>168</v>
      </c>
      <c r="CF1207" t="s">
        <v>931</v>
      </c>
      <c r="CG1207">
        <v>27</v>
      </c>
      <c r="CH1207">
        <v>0</v>
      </c>
      <c r="CI1207" t="s">
        <v>963</v>
      </c>
      <c r="CJ1207" t="s">
        <v>169</v>
      </c>
      <c r="CK1207" t="s">
        <v>169</v>
      </c>
      <c r="CL1207" t="s">
        <v>169</v>
      </c>
      <c r="CM1207" t="s">
        <v>169</v>
      </c>
      <c r="CN1207" t="s">
        <v>932</v>
      </c>
      <c r="CO1207" t="s">
        <v>963</v>
      </c>
      <c r="CP1207" t="s">
        <v>169</v>
      </c>
      <c r="CQ1207">
        <v>1</v>
      </c>
      <c r="CR1207">
        <v>647</v>
      </c>
      <c r="CS1207">
        <f t="shared" si="888"/>
        <v>647</v>
      </c>
      <c r="CT1207">
        <f t="shared" ca="1" si="910"/>
        <v>647</v>
      </c>
      <c r="CU1207" t="str">
        <f t="shared" si="889"/>
        <v/>
      </c>
      <c r="CV1207" t="str">
        <f t="shared" ca="1" si="911"/>
        <v/>
      </c>
      <c r="CW1207" t="str">
        <f t="shared" si="890"/>
        <v/>
      </c>
      <c r="CX1207" t="str">
        <f t="shared" ca="1" si="912"/>
        <v/>
      </c>
      <c r="CY1207" t="str">
        <f t="shared" si="891"/>
        <v/>
      </c>
      <c r="CZ1207" t="str">
        <f t="shared" ca="1" si="913"/>
        <v/>
      </c>
      <c r="DA1207" t="str">
        <f t="shared" si="892"/>
        <v/>
      </c>
      <c r="DB1207" t="str">
        <f t="shared" ca="1" si="914"/>
        <v/>
      </c>
      <c r="DC1207" t="str">
        <f t="shared" si="893"/>
        <v/>
      </c>
      <c r="DD1207" t="str">
        <f t="shared" ca="1" si="915"/>
        <v/>
      </c>
      <c r="DE1207" t="str">
        <f t="shared" si="894"/>
        <v/>
      </c>
      <c r="DF1207" t="str">
        <f t="shared" ca="1" si="916"/>
        <v/>
      </c>
      <c r="DG1207" t="str">
        <f t="shared" si="895"/>
        <v/>
      </c>
      <c r="DH1207" t="str">
        <f t="shared" ca="1" si="917"/>
        <v/>
      </c>
      <c r="DI1207" t="str">
        <f t="shared" si="896"/>
        <v/>
      </c>
      <c r="DJ1207" t="str">
        <f t="shared" ca="1" si="918"/>
        <v/>
      </c>
      <c r="DK1207" t="str">
        <f t="shared" si="897"/>
        <v/>
      </c>
      <c r="DL1207" t="str">
        <f t="shared" ca="1" si="919"/>
        <v/>
      </c>
      <c r="DM1207" t="str">
        <f t="shared" si="898"/>
        <v/>
      </c>
      <c r="DN1207" t="str">
        <f t="shared" ca="1" si="920"/>
        <v/>
      </c>
      <c r="DO1207" t="str">
        <f t="shared" si="899"/>
        <v/>
      </c>
      <c r="DP1207" t="str">
        <f t="shared" ca="1" si="921"/>
        <v/>
      </c>
      <c r="DQ1207" t="str">
        <f t="shared" si="900"/>
        <v/>
      </c>
      <c r="DR1207" t="str">
        <f t="shared" ca="1" si="922"/>
        <v/>
      </c>
      <c r="DS1207" t="str">
        <f t="shared" si="901"/>
        <v/>
      </c>
      <c r="DT1207" t="str">
        <f t="shared" ca="1" si="923"/>
        <v/>
      </c>
      <c r="DU1207">
        <f t="shared" si="902"/>
        <v>647</v>
      </c>
      <c r="DV1207">
        <f t="shared" ca="1" si="924"/>
        <v>647</v>
      </c>
      <c r="DW1207" t="str">
        <f t="shared" si="903"/>
        <v/>
      </c>
      <c r="DX1207" t="str">
        <f t="shared" ca="1" si="925"/>
        <v/>
      </c>
      <c r="DY1207" t="str">
        <f t="shared" si="904"/>
        <v/>
      </c>
      <c r="DZ1207" t="str">
        <f t="shared" ca="1" si="926"/>
        <v/>
      </c>
      <c r="EA1207" t="str">
        <f t="shared" si="905"/>
        <v/>
      </c>
      <c r="EB1207" t="str">
        <f t="shared" ca="1" si="927"/>
        <v/>
      </c>
      <c r="EC1207" t="str">
        <f t="shared" si="906"/>
        <v/>
      </c>
      <c r="ED1207" t="str">
        <f t="shared" ca="1" si="928"/>
        <v/>
      </c>
      <c r="EE1207" t="str">
        <f t="shared" si="907"/>
        <v/>
      </c>
      <c r="EF1207" t="str">
        <f t="shared" ca="1" si="929"/>
        <v/>
      </c>
      <c r="EG1207" t="str">
        <f t="shared" si="908"/>
        <v/>
      </c>
      <c r="EH1207" t="str">
        <f t="shared" ca="1" si="930"/>
        <v/>
      </c>
      <c r="EI1207" t="str">
        <f t="shared" si="909"/>
        <v/>
      </c>
      <c r="EJ1207" t="str">
        <f t="shared" ca="1" si="931"/>
        <v/>
      </c>
      <c r="EK1207">
        <f t="shared" ca="1" si="932"/>
        <v>647</v>
      </c>
      <c r="EL1207">
        <v>647</v>
      </c>
      <c r="EM1207">
        <v>49054</v>
      </c>
      <c r="EN1207">
        <v>4913</v>
      </c>
      <c r="EO1207">
        <v>13578</v>
      </c>
      <c r="EP1207">
        <v>4006</v>
      </c>
      <c r="EQ1207">
        <v>168751</v>
      </c>
      <c r="ER1207">
        <v>647</v>
      </c>
      <c r="ES1207">
        <v>23145</v>
      </c>
      <c r="ET1207">
        <v>1301</v>
      </c>
      <c r="EU1207">
        <v>2</v>
      </c>
      <c r="EV1207" t="s">
        <v>156</v>
      </c>
      <c r="EW1207">
        <v>1024</v>
      </c>
      <c r="EX1207">
        <v>2</v>
      </c>
      <c r="EY1207">
        <v>48000</v>
      </c>
      <c r="EZ1207">
        <v>-16</v>
      </c>
      <c r="FA1207" t="s">
        <v>170</v>
      </c>
      <c r="FB1207">
        <v>11</v>
      </c>
      <c r="FC1207" t="s">
        <v>171</v>
      </c>
      <c r="FD1207">
        <v>406321</v>
      </c>
      <c r="FE1207">
        <v>401399</v>
      </c>
      <c r="FF1207">
        <v>176815</v>
      </c>
      <c r="FG1207">
        <v>960774</v>
      </c>
      <c r="FH1207">
        <v>962273</v>
      </c>
      <c r="FI1207">
        <v>401370</v>
      </c>
      <c r="FJ1207">
        <v>400055</v>
      </c>
      <c r="FK1207" t="s">
        <v>158</v>
      </c>
      <c r="FL1207">
        <v>396461</v>
      </c>
      <c r="FM1207">
        <v>320215</v>
      </c>
      <c r="FN1207">
        <v>357207</v>
      </c>
      <c r="FO1207">
        <v>7981</v>
      </c>
      <c r="FP1207">
        <v>7973</v>
      </c>
      <c r="FQ1207">
        <v>960024</v>
      </c>
      <c r="FR1207">
        <v>320213</v>
      </c>
      <c r="FS1207">
        <v>320213</v>
      </c>
      <c r="FT1207">
        <v>7979</v>
      </c>
      <c r="FU1207">
        <v>965872</v>
      </c>
      <c r="FV1207">
        <v>964273</v>
      </c>
      <c r="FY1207">
        <v>966521</v>
      </c>
      <c r="FZ1207">
        <v>333794</v>
      </c>
      <c r="GA1207">
        <v>361214</v>
      </c>
      <c r="GB1207">
        <v>334058</v>
      </c>
      <c r="GC1207">
        <v>400056</v>
      </c>
      <c r="GD1207">
        <v>398461</v>
      </c>
      <c r="GE1207">
        <v>401362</v>
      </c>
      <c r="GF1207" t="s">
        <v>158</v>
      </c>
      <c r="GG1207">
        <v>396458</v>
      </c>
      <c r="GH1207">
        <v>960023</v>
      </c>
      <c r="GI1207">
        <v>455376</v>
      </c>
      <c r="GJ1207" t="s">
        <v>172</v>
      </c>
      <c r="GK1207">
        <v>63</v>
      </c>
      <c r="GL1207" t="s">
        <v>1030</v>
      </c>
      <c r="GM1207">
        <v>65</v>
      </c>
      <c r="GN1207" t="s">
        <v>182</v>
      </c>
      <c r="GO1207" t="s">
        <v>166</v>
      </c>
      <c r="GP1207">
        <v>1024</v>
      </c>
      <c r="GQ1207">
        <v>-9</v>
      </c>
      <c r="GR1207">
        <v>-326</v>
      </c>
      <c r="GS1207">
        <f t="shared" si="933"/>
        <v>65</v>
      </c>
      <c r="GT1207" t="str">
        <f t="shared" si="934"/>
        <v>test</v>
      </c>
    </row>
    <row r="1208" spans="1:202" x14ac:dyDescent="0.2">
      <c r="A1208">
        <v>96</v>
      </c>
      <c r="B1208">
        <v>96</v>
      </c>
      <c r="C1208">
        <v>1846</v>
      </c>
      <c r="D1208">
        <v>1846</v>
      </c>
      <c r="E1208" t="s">
        <v>155</v>
      </c>
      <c r="F1208" t="s">
        <v>156</v>
      </c>
      <c r="G1208" t="s">
        <v>156</v>
      </c>
      <c r="H1208" t="s">
        <v>156</v>
      </c>
      <c r="I1208">
        <v>0</v>
      </c>
      <c r="J1208" t="s">
        <v>157</v>
      </c>
      <c r="K1208">
        <v>1</v>
      </c>
      <c r="L1208" t="s">
        <v>154</v>
      </c>
      <c r="M1208" t="s">
        <v>154</v>
      </c>
      <c r="N1208" t="s">
        <v>154</v>
      </c>
      <c r="O1208">
        <v>1</v>
      </c>
      <c r="P1208" t="s">
        <v>154</v>
      </c>
      <c r="Q1208" t="s">
        <v>154</v>
      </c>
      <c r="R1208" t="s">
        <v>183</v>
      </c>
      <c r="S1208">
        <v>0</v>
      </c>
      <c r="T1208">
        <v>1</v>
      </c>
      <c r="U1208">
        <v>0</v>
      </c>
      <c r="V1208">
        <v>65</v>
      </c>
      <c r="W1208">
        <v>65</v>
      </c>
      <c r="X1208">
        <v>1</v>
      </c>
      <c r="Y1208">
        <v>13</v>
      </c>
      <c r="Z1208">
        <v>0</v>
      </c>
      <c r="AA1208">
        <v>13</v>
      </c>
      <c r="AB1208">
        <v>1</v>
      </c>
      <c r="AC1208">
        <v>1</v>
      </c>
      <c r="AD1208">
        <v>0</v>
      </c>
      <c r="AE1208">
        <v>0</v>
      </c>
      <c r="AF1208">
        <v>65</v>
      </c>
      <c r="AG1208">
        <v>1</v>
      </c>
      <c r="AH1208">
        <v>1</v>
      </c>
      <c r="AI1208">
        <v>0</v>
      </c>
      <c r="AJ1208">
        <v>65</v>
      </c>
      <c r="AK1208">
        <v>65</v>
      </c>
      <c r="AL1208">
        <v>79</v>
      </c>
      <c r="AM1208">
        <v>1</v>
      </c>
      <c r="AN1208">
        <v>1</v>
      </c>
      <c r="AO1208">
        <v>1</v>
      </c>
      <c r="AP1208">
        <v>13</v>
      </c>
      <c r="AQ1208">
        <v>13</v>
      </c>
      <c r="AR1208">
        <v>13</v>
      </c>
      <c r="AS1208">
        <v>1</v>
      </c>
      <c r="AT1208">
        <v>13</v>
      </c>
      <c r="AU1208">
        <v>65</v>
      </c>
      <c r="AX1208">
        <v>0</v>
      </c>
      <c r="AY1208" t="s">
        <v>159</v>
      </c>
      <c r="AZ1208" t="s">
        <v>773</v>
      </c>
      <c r="BA1208" t="s">
        <v>961</v>
      </c>
      <c r="BB1208" t="s">
        <v>927</v>
      </c>
      <c r="BC1208" t="s">
        <v>161</v>
      </c>
      <c r="BD1208" t="b">
        <v>0</v>
      </c>
      <c r="BE1208" t="s">
        <v>164</v>
      </c>
      <c r="BF1208" t="b">
        <v>1</v>
      </c>
      <c r="BH1208" t="s">
        <v>928</v>
      </c>
      <c r="BI1208" t="s">
        <v>929</v>
      </c>
      <c r="BJ1208" t="b">
        <v>0</v>
      </c>
      <c r="BK1208" t="s">
        <v>163</v>
      </c>
      <c r="BL1208" t="b">
        <v>0</v>
      </c>
      <c r="BM1208">
        <v>18</v>
      </c>
      <c r="BN1208" t="s">
        <v>164</v>
      </c>
      <c r="BO1208" t="s">
        <v>165</v>
      </c>
      <c r="BP1208" t="s">
        <v>164</v>
      </c>
      <c r="BQ1208" t="s">
        <v>166</v>
      </c>
      <c r="BR1208">
        <v>768</v>
      </c>
      <c r="BS1208" t="s">
        <v>156</v>
      </c>
      <c r="BT1208" t="s">
        <v>174</v>
      </c>
      <c r="BU1208" t="s">
        <v>188</v>
      </c>
      <c r="BV1208" t="s">
        <v>195</v>
      </c>
      <c r="BW1208">
        <v>65</v>
      </c>
      <c r="BX1208">
        <v>2</v>
      </c>
      <c r="BY1208">
        <v>0</v>
      </c>
      <c r="BZ1208">
        <v>6</v>
      </c>
      <c r="CA1208" t="s">
        <v>930</v>
      </c>
      <c r="CB1208" t="s">
        <v>156</v>
      </c>
      <c r="CC1208">
        <v>7</v>
      </c>
      <c r="CD1208" t="b">
        <v>0</v>
      </c>
      <c r="CE1208" t="s">
        <v>168</v>
      </c>
      <c r="CF1208" t="s">
        <v>931</v>
      </c>
      <c r="CG1208">
        <v>82</v>
      </c>
      <c r="CH1208">
        <v>0</v>
      </c>
      <c r="CI1208" t="s">
        <v>965</v>
      </c>
      <c r="CJ1208" t="s">
        <v>169</v>
      </c>
      <c r="CK1208" t="s">
        <v>169</v>
      </c>
      <c r="CL1208" t="s">
        <v>169</v>
      </c>
      <c r="CM1208" t="s">
        <v>169</v>
      </c>
      <c r="CN1208" t="s">
        <v>932</v>
      </c>
      <c r="CO1208" t="s">
        <v>965</v>
      </c>
      <c r="CP1208" t="s">
        <v>169</v>
      </c>
      <c r="CQ1208">
        <v>1</v>
      </c>
      <c r="CR1208">
        <v>714</v>
      </c>
      <c r="CS1208" t="str">
        <f t="shared" si="888"/>
        <v/>
      </c>
      <c r="CT1208" t="str">
        <f t="shared" ca="1" si="910"/>
        <v/>
      </c>
      <c r="CU1208" t="str">
        <f t="shared" si="889"/>
        <v/>
      </c>
      <c r="CV1208" t="str">
        <f t="shared" ca="1" si="911"/>
        <v/>
      </c>
      <c r="CW1208" t="str">
        <f t="shared" si="890"/>
        <v/>
      </c>
      <c r="CX1208" t="str">
        <f t="shared" ca="1" si="912"/>
        <v/>
      </c>
      <c r="CY1208" t="str">
        <f t="shared" si="891"/>
        <v/>
      </c>
      <c r="CZ1208" t="str">
        <f t="shared" ca="1" si="913"/>
        <v/>
      </c>
      <c r="DA1208" t="str">
        <f t="shared" si="892"/>
        <v/>
      </c>
      <c r="DB1208" t="str">
        <f t="shared" ca="1" si="914"/>
        <v/>
      </c>
      <c r="DC1208" t="str">
        <f t="shared" si="893"/>
        <v/>
      </c>
      <c r="DD1208" t="str">
        <f t="shared" ca="1" si="915"/>
        <v/>
      </c>
      <c r="DE1208" t="str">
        <f t="shared" si="894"/>
        <v/>
      </c>
      <c r="DF1208" t="str">
        <f t="shared" ca="1" si="916"/>
        <v/>
      </c>
      <c r="DG1208" t="str">
        <f t="shared" si="895"/>
        <v/>
      </c>
      <c r="DH1208" t="str">
        <f t="shared" ca="1" si="917"/>
        <v/>
      </c>
      <c r="DI1208" t="str">
        <f t="shared" si="896"/>
        <v/>
      </c>
      <c r="DJ1208" t="str">
        <f t="shared" ca="1" si="918"/>
        <v/>
      </c>
      <c r="DK1208" t="str">
        <f t="shared" si="897"/>
        <v/>
      </c>
      <c r="DL1208" t="str">
        <f t="shared" ca="1" si="919"/>
        <v/>
      </c>
      <c r="DM1208" t="str">
        <f t="shared" si="898"/>
        <v/>
      </c>
      <c r="DN1208" t="str">
        <f t="shared" ca="1" si="920"/>
        <v/>
      </c>
      <c r="DO1208" t="str">
        <f t="shared" si="899"/>
        <v/>
      </c>
      <c r="DP1208" t="str">
        <f t="shared" ca="1" si="921"/>
        <v/>
      </c>
      <c r="DQ1208" t="str">
        <f t="shared" si="900"/>
        <v/>
      </c>
      <c r="DR1208" t="str">
        <f t="shared" ca="1" si="922"/>
        <v/>
      </c>
      <c r="DS1208" t="str">
        <f t="shared" si="901"/>
        <v/>
      </c>
      <c r="DT1208" t="str">
        <f t="shared" ca="1" si="923"/>
        <v/>
      </c>
      <c r="DU1208" t="str">
        <f t="shared" si="902"/>
        <v/>
      </c>
      <c r="DV1208" t="str">
        <f t="shared" ca="1" si="924"/>
        <v/>
      </c>
      <c r="DW1208" t="str">
        <f t="shared" si="903"/>
        <v/>
      </c>
      <c r="DX1208" t="str">
        <f t="shared" ca="1" si="925"/>
        <v/>
      </c>
      <c r="DY1208" t="str">
        <f t="shared" si="904"/>
        <v/>
      </c>
      <c r="DZ1208" t="str">
        <f t="shared" ca="1" si="926"/>
        <v/>
      </c>
      <c r="EA1208" t="str">
        <f t="shared" si="905"/>
        <v/>
      </c>
      <c r="EB1208" t="str">
        <f t="shared" ca="1" si="927"/>
        <v/>
      </c>
      <c r="EC1208" t="str">
        <f t="shared" si="906"/>
        <v/>
      </c>
      <c r="ED1208" t="str">
        <f t="shared" ca="1" si="928"/>
        <v/>
      </c>
      <c r="EE1208" t="str">
        <f t="shared" si="907"/>
        <v/>
      </c>
      <c r="EF1208" t="str">
        <f t="shared" ca="1" si="929"/>
        <v/>
      </c>
      <c r="EG1208" t="str">
        <f t="shared" si="908"/>
        <v/>
      </c>
      <c r="EH1208" t="str">
        <f t="shared" ca="1" si="930"/>
        <v/>
      </c>
      <c r="EI1208" t="str">
        <f t="shared" si="909"/>
        <v/>
      </c>
      <c r="EJ1208" t="str">
        <f t="shared" ca="1" si="931"/>
        <v/>
      </c>
      <c r="EK1208" t="str">
        <f t="shared" ca="1" si="932"/>
        <v/>
      </c>
      <c r="EL1208" t="s">
        <v>924</v>
      </c>
      <c r="EM1208">
        <v>49054</v>
      </c>
      <c r="EN1208">
        <v>4913</v>
      </c>
      <c r="EO1208">
        <v>13578</v>
      </c>
      <c r="EP1208">
        <v>4006</v>
      </c>
      <c r="EQ1208">
        <v>168751</v>
      </c>
      <c r="ER1208">
        <v>714</v>
      </c>
      <c r="ES1208">
        <v>23145</v>
      </c>
      <c r="ET1208">
        <v>1301</v>
      </c>
      <c r="EU1208">
        <v>2</v>
      </c>
      <c r="EV1208" t="s">
        <v>156</v>
      </c>
      <c r="EW1208">
        <v>1024</v>
      </c>
      <c r="EX1208">
        <v>2</v>
      </c>
      <c r="EY1208">
        <v>48000</v>
      </c>
      <c r="EZ1208">
        <v>-16</v>
      </c>
      <c r="FA1208" t="s">
        <v>170</v>
      </c>
      <c r="FB1208">
        <v>11</v>
      </c>
      <c r="FC1208" t="s">
        <v>171</v>
      </c>
      <c r="FD1208">
        <v>406321</v>
      </c>
      <c r="FE1208">
        <v>401399</v>
      </c>
      <c r="FF1208">
        <v>176815</v>
      </c>
      <c r="FG1208">
        <v>967290</v>
      </c>
      <c r="FH1208">
        <v>968603</v>
      </c>
      <c r="FI1208">
        <v>401370</v>
      </c>
      <c r="FJ1208">
        <v>400055</v>
      </c>
      <c r="FK1208" t="s">
        <v>158</v>
      </c>
      <c r="FL1208">
        <v>396461</v>
      </c>
      <c r="FM1208">
        <v>320215</v>
      </c>
      <c r="FN1208">
        <v>357207</v>
      </c>
      <c r="FO1208">
        <v>7981</v>
      </c>
      <c r="FP1208">
        <v>7973</v>
      </c>
      <c r="FQ1208">
        <v>966540</v>
      </c>
      <c r="FR1208">
        <v>320213</v>
      </c>
      <c r="FS1208">
        <v>320213</v>
      </c>
      <c r="FT1208">
        <v>7979</v>
      </c>
      <c r="FU1208">
        <v>972612</v>
      </c>
      <c r="FV1208">
        <v>970603</v>
      </c>
      <c r="FY1208">
        <v>973326</v>
      </c>
      <c r="FZ1208">
        <v>333794</v>
      </c>
      <c r="GA1208">
        <v>361214</v>
      </c>
      <c r="GB1208">
        <v>334058</v>
      </c>
      <c r="GC1208">
        <v>400056</v>
      </c>
      <c r="GD1208">
        <v>398461</v>
      </c>
      <c r="GE1208">
        <v>401362</v>
      </c>
      <c r="GF1208" t="s">
        <v>158</v>
      </c>
      <c r="GG1208">
        <v>396458</v>
      </c>
      <c r="GH1208">
        <v>966538</v>
      </c>
      <c r="GI1208">
        <v>455376</v>
      </c>
      <c r="GJ1208" t="s">
        <v>172</v>
      </c>
      <c r="GK1208">
        <v>64</v>
      </c>
      <c r="GL1208" t="s">
        <v>1031</v>
      </c>
      <c r="GM1208">
        <v>66</v>
      </c>
      <c r="GN1208" t="s">
        <v>185</v>
      </c>
      <c r="GO1208" t="s">
        <v>166</v>
      </c>
      <c r="GP1208">
        <v>1024</v>
      </c>
      <c r="GQ1208">
        <v>-9</v>
      </c>
      <c r="GR1208">
        <v>-326</v>
      </c>
      <c r="GS1208">
        <f t="shared" si="933"/>
        <v>66</v>
      </c>
      <c r="GT1208" t="str">
        <f t="shared" si="934"/>
        <v>test</v>
      </c>
    </row>
    <row r="1209" spans="1:202" x14ac:dyDescent="0.2">
      <c r="A1209">
        <v>97</v>
      </c>
      <c r="B1209">
        <v>97</v>
      </c>
      <c r="C1209">
        <v>1835</v>
      </c>
      <c r="D1209">
        <v>1835</v>
      </c>
      <c r="E1209" t="s">
        <v>155</v>
      </c>
      <c r="F1209" t="s">
        <v>156</v>
      </c>
      <c r="G1209" t="s">
        <v>156</v>
      </c>
      <c r="H1209" t="s">
        <v>156</v>
      </c>
      <c r="I1209">
        <v>0</v>
      </c>
      <c r="J1209" t="s">
        <v>157</v>
      </c>
      <c r="K1209">
        <v>1</v>
      </c>
      <c r="L1209" t="s">
        <v>154</v>
      </c>
      <c r="M1209" t="s">
        <v>154</v>
      </c>
      <c r="N1209" t="s">
        <v>154</v>
      </c>
      <c r="O1209">
        <v>1</v>
      </c>
      <c r="P1209" t="s">
        <v>154</v>
      </c>
      <c r="Q1209" t="s">
        <v>154</v>
      </c>
      <c r="R1209" t="s">
        <v>183</v>
      </c>
      <c r="S1209">
        <v>0</v>
      </c>
      <c r="T1209">
        <v>1</v>
      </c>
      <c r="U1209">
        <v>0</v>
      </c>
      <c r="V1209">
        <v>66</v>
      </c>
      <c r="W1209">
        <v>66</v>
      </c>
      <c r="X1209">
        <v>1</v>
      </c>
      <c r="Y1209">
        <v>13</v>
      </c>
      <c r="Z1209">
        <v>0</v>
      </c>
      <c r="AA1209">
        <v>13</v>
      </c>
      <c r="AB1209">
        <v>1</v>
      </c>
      <c r="AC1209">
        <v>1</v>
      </c>
      <c r="AD1209">
        <v>0</v>
      </c>
      <c r="AE1209">
        <v>0</v>
      </c>
      <c r="AF1209">
        <v>66</v>
      </c>
      <c r="AG1209">
        <v>1</v>
      </c>
      <c r="AH1209">
        <v>1</v>
      </c>
      <c r="AI1209">
        <v>0</v>
      </c>
      <c r="AJ1209">
        <v>66</v>
      </c>
      <c r="AK1209">
        <v>66</v>
      </c>
      <c r="AL1209">
        <v>80</v>
      </c>
      <c r="AM1209">
        <v>1</v>
      </c>
      <c r="AN1209">
        <v>1</v>
      </c>
      <c r="AO1209">
        <v>1</v>
      </c>
      <c r="AP1209">
        <v>13</v>
      </c>
      <c r="AQ1209">
        <v>13</v>
      </c>
      <c r="AR1209">
        <v>13</v>
      </c>
      <c r="AS1209">
        <v>1</v>
      </c>
      <c r="AT1209">
        <v>13</v>
      </c>
      <c r="AU1209">
        <v>66</v>
      </c>
      <c r="AX1209">
        <v>0</v>
      </c>
      <c r="AY1209" t="s">
        <v>159</v>
      </c>
      <c r="AZ1209" t="s">
        <v>773</v>
      </c>
      <c r="BA1209" t="s">
        <v>961</v>
      </c>
      <c r="BB1209" t="s">
        <v>927</v>
      </c>
      <c r="BC1209" t="s">
        <v>161</v>
      </c>
      <c r="BD1209" t="b">
        <v>0</v>
      </c>
      <c r="BE1209" t="s">
        <v>164</v>
      </c>
      <c r="BF1209" t="b">
        <v>1</v>
      </c>
      <c r="BH1209" t="s">
        <v>928</v>
      </c>
      <c r="BI1209" t="s">
        <v>929</v>
      </c>
      <c r="BJ1209" t="b">
        <v>0</v>
      </c>
      <c r="BK1209" t="s">
        <v>163</v>
      </c>
      <c r="BL1209" t="b">
        <v>0</v>
      </c>
      <c r="BM1209">
        <v>18</v>
      </c>
      <c r="BN1209" t="s">
        <v>164</v>
      </c>
      <c r="BO1209" t="s">
        <v>165</v>
      </c>
      <c r="BP1209" t="s">
        <v>164</v>
      </c>
      <c r="BQ1209" t="s">
        <v>166</v>
      </c>
      <c r="BR1209">
        <v>768</v>
      </c>
      <c r="BS1209" t="s">
        <v>156</v>
      </c>
      <c r="BT1209" t="s">
        <v>174</v>
      </c>
      <c r="BU1209" t="s">
        <v>181</v>
      </c>
      <c r="BV1209" t="s">
        <v>192</v>
      </c>
      <c r="BW1209">
        <v>66</v>
      </c>
      <c r="BX1209">
        <v>2</v>
      </c>
      <c r="BY1209">
        <v>0</v>
      </c>
      <c r="BZ1209">
        <v>6</v>
      </c>
      <c r="CA1209" t="s">
        <v>930</v>
      </c>
      <c r="CB1209" t="s">
        <v>156</v>
      </c>
      <c r="CC1209">
        <v>7</v>
      </c>
      <c r="CD1209" t="b">
        <v>0</v>
      </c>
      <c r="CE1209" t="s">
        <v>168</v>
      </c>
      <c r="CF1209" t="s">
        <v>931</v>
      </c>
      <c r="CG1209">
        <v>53</v>
      </c>
      <c r="CH1209">
        <v>0</v>
      </c>
      <c r="CI1209" t="s">
        <v>965</v>
      </c>
      <c r="CJ1209" t="s">
        <v>169</v>
      </c>
      <c r="CK1209" t="s">
        <v>169</v>
      </c>
      <c r="CL1209" t="s">
        <v>169</v>
      </c>
      <c r="CM1209" t="s">
        <v>169</v>
      </c>
      <c r="CN1209" t="s">
        <v>932</v>
      </c>
      <c r="CO1209" t="s">
        <v>965</v>
      </c>
      <c r="CP1209" t="s">
        <v>169</v>
      </c>
      <c r="CQ1209">
        <v>1</v>
      </c>
      <c r="CR1209">
        <v>1067</v>
      </c>
      <c r="CS1209" t="str">
        <f t="shared" si="888"/>
        <v/>
      </c>
      <c r="CT1209" t="str">
        <f t="shared" ca="1" si="910"/>
        <v/>
      </c>
      <c r="CU1209" t="str">
        <f t="shared" si="889"/>
        <v/>
      </c>
      <c r="CV1209" t="str">
        <f t="shared" ca="1" si="911"/>
        <v/>
      </c>
      <c r="CW1209" t="str">
        <f t="shared" si="890"/>
        <v/>
      </c>
      <c r="CX1209" t="str">
        <f t="shared" ca="1" si="912"/>
        <v/>
      </c>
      <c r="CY1209" t="str">
        <f t="shared" si="891"/>
        <v/>
      </c>
      <c r="CZ1209" t="str">
        <f t="shared" ca="1" si="913"/>
        <v/>
      </c>
      <c r="DA1209" t="str">
        <f t="shared" si="892"/>
        <v/>
      </c>
      <c r="DB1209" t="str">
        <f t="shared" ca="1" si="914"/>
        <v/>
      </c>
      <c r="DC1209" t="str">
        <f t="shared" si="893"/>
        <v/>
      </c>
      <c r="DD1209" t="str">
        <f t="shared" ca="1" si="915"/>
        <v/>
      </c>
      <c r="DE1209" t="str">
        <f t="shared" si="894"/>
        <v/>
      </c>
      <c r="DF1209" t="str">
        <f t="shared" ca="1" si="916"/>
        <v/>
      </c>
      <c r="DG1209" t="str">
        <f t="shared" si="895"/>
        <v/>
      </c>
      <c r="DH1209" t="str">
        <f t="shared" ca="1" si="917"/>
        <v/>
      </c>
      <c r="DI1209" t="str">
        <f t="shared" si="896"/>
        <v/>
      </c>
      <c r="DJ1209" t="str">
        <f t="shared" ca="1" si="918"/>
        <v/>
      </c>
      <c r="DK1209" t="str">
        <f t="shared" si="897"/>
        <v/>
      </c>
      <c r="DL1209" t="str">
        <f t="shared" ca="1" si="919"/>
        <v/>
      </c>
      <c r="DM1209" t="str">
        <f t="shared" si="898"/>
        <v/>
      </c>
      <c r="DN1209" t="str">
        <f t="shared" ca="1" si="920"/>
        <v/>
      </c>
      <c r="DO1209" t="str">
        <f t="shared" si="899"/>
        <v/>
      </c>
      <c r="DP1209" t="str">
        <f t="shared" ca="1" si="921"/>
        <v/>
      </c>
      <c r="DQ1209" t="str">
        <f t="shared" si="900"/>
        <v/>
      </c>
      <c r="DR1209" t="str">
        <f t="shared" ca="1" si="922"/>
        <v/>
      </c>
      <c r="DS1209" t="str">
        <f t="shared" si="901"/>
        <v/>
      </c>
      <c r="DT1209" t="str">
        <f t="shared" ca="1" si="923"/>
        <v/>
      </c>
      <c r="DU1209" t="str">
        <f t="shared" si="902"/>
        <v/>
      </c>
      <c r="DV1209" t="str">
        <f t="shared" ca="1" si="924"/>
        <v/>
      </c>
      <c r="DW1209" t="str">
        <f t="shared" si="903"/>
        <v/>
      </c>
      <c r="DX1209" t="str">
        <f t="shared" ca="1" si="925"/>
        <v/>
      </c>
      <c r="DY1209" t="str">
        <f t="shared" si="904"/>
        <v/>
      </c>
      <c r="DZ1209" t="str">
        <f t="shared" ca="1" si="926"/>
        <v/>
      </c>
      <c r="EA1209" t="str">
        <f t="shared" si="905"/>
        <v/>
      </c>
      <c r="EB1209" t="str">
        <f t="shared" ca="1" si="927"/>
        <v/>
      </c>
      <c r="EC1209" t="str">
        <f t="shared" si="906"/>
        <v/>
      </c>
      <c r="ED1209" t="str">
        <f t="shared" ca="1" si="928"/>
        <v/>
      </c>
      <c r="EE1209" t="str">
        <f t="shared" si="907"/>
        <v/>
      </c>
      <c r="EF1209" t="str">
        <f t="shared" ca="1" si="929"/>
        <v/>
      </c>
      <c r="EG1209" t="str">
        <f t="shared" si="908"/>
        <v/>
      </c>
      <c r="EH1209" t="str">
        <f t="shared" ca="1" si="930"/>
        <v/>
      </c>
      <c r="EI1209" t="str">
        <f t="shared" si="909"/>
        <v/>
      </c>
      <c r="EJ1209" t="str">
        <f t="shared" ca="1" si="931"/>
        <v/>
      </c>
      <c r="EK1209" t="str">
        <f t="shared" ca="1" si="932"/>
        <v/>
      </c>
      <c r="EL1209" t="s">
        <v>924</v>
      </c>
      <c r="EM1209">
        <v>49054</v>
      </c>
      <c r="EN1209">
        <v>4913</v>
      </c>
      <c r="EO1209">
        <v>13578</v>
      </c>
      <c r="EP1209">
        <v>4006</v>
      </c>
      <c r="EQ1209">
        <v>168751</v>
      </c>
      <c r="ER1209">
        <v>1067</v>
      </c>
      <c r="ES1209">
        <v>23145</v>
      </c>
      <c r="ET1209">
        <v>1301</v>
      </c>
      <c r="EU1209">
        <v>2</v>
      </c>
      <c r="EV1209" t="s">
        <v>156</v>
      </c>
      <c r="EW1209">
        <v>1024</v>
      </c>
      <c r="EX1209">
        <v>2</v>
      </c>
      <c r="EY1209">
        <v>48000</v>
      </c>
      <c r="EZ1209">
        <v>-16</v>
      </c>
      <c r="FA1209" t="s">
        <v>170</v>
      </c>
      <c r="FB1209">
        <v>11</v>
      </c>
      <c r="FC1209" t="s">
        <v>171</v>
      </c>
      <c r="FD1209">
        <v>406321</v>
      </c>
      <c r="FE1209">
        <v>401399</v>
      </c>
      <c r="FF1209">
        <v>176815</v>
      </c>
      <c r="FG1209">
        <v>974106</v>
      </c>
      <c r="FH1209">
        <v>975682</v>
      </c>
      <c r="FI1209">
        <v>401370</v>
      </c>
      <c r="FJ1209">
        <v>400055</v>
      </c>
      <c r="FK1209" t="s">
        <v>158</v>
      </c>
      <c r="FL1209">
        <v>396461</v>
      </c>
      <c r="FM1209">
        <v>320215</v>
      </c>
      <c r="FN1209">
        <v>357207</v>
      </c>
      <c r="FO1209">
        <v>7981</v>
      </c>
      <c r="FP1209">
        <v>7973</v>
      </c>
      <c r="FQ1209">
        <v>973356</v>
      </c>
      <c r="FR1209">
        <v>320213</v>
      </c>
      <c r="FS1209">
        <v>320213</v>
      </c>
      <c r="FT1209">
        <v>7979</v>
      </c>
      <c r="FU1209">
        <v>979421</v>
      </c>
      <c r="FV1209">
        <v>977683</v>
      </c>
      <c r="FY1209">
        <v>980489</v>
      </c>
      <c r="FZ1209">
        <v>333794</v>
      </c>
      <c r="GA1209">
        <v>361214</v>
      </c>
      <c r="GB1209">
        <v>334058</v>
      </c>
      <c r="GC1209">
        <v>400056</v>
      </c>
      <c r="GD1209">
        <v>398461</v>
      </c>
      <c r="GE1209">
        <v>401362</v>
      </c>
      <c r="GF1209" t="s">
        <v>158</v>
      </c>
      <c r="GG1209">
        <v>396458</v>
      </c>
      <c r="GH1209">
        <v>973354</v>
      </c>
      <c r="GI1209">
        <v>455376</v>
      </c>
      <c r="GJ1209" t="s">
        <v>172</v>
      </c>
      <c r="GK1209">
        <v>65</v>
      </c>
      <c r="GL1209" t="s">
        <v>1032</v>
      </c>
      <c r="GM1209">
        <v>67</v>
      </c>
      <c r="GN1209" t="s">
        <v>185</v>
      </c>
      <c r="GO1209" t="s">
        <v>166</v>
      </c>
      <c r="GP1209">
        <v>1024</v>
      </c>
      <c r="GQ1209">
        <v>-9</v>
      </c>
      <c r="GR1209">
        <v>-326</v>
      </c>
      <c r="GS1209">
        <f t="shared" si="933"/>
        <v>67</v>
      </c>
      <c r="GT1209" t="str">
        <f t="shared" si="934"/>
        <v>test</v>
      </c>
    </row>
    <row r="1210" spans="1:202" x14ac:dyDescent="0.2">
      <c r="A1210">
        <v>97</v>
      </c>
      <c r="B1210">
        <v>97</v>
      </c>
      <c r="C1210">
        <v>1809</v>
      </c>
      <c r="D1210">
        <v>1809</v>
      </c>
      <c r="E1210" t="s">
        <v>155</v>
      </c>
      <c r="F1210" t="s">
        <v>156</v>
      </c>
      <c r="G1210" t="s">
        <v>156</v>
      </c>
      <c r="H1210" t="s">
        <v>156</v>
      </c>
      <c r="I1210">
        <v>0</v>
      </c>
      <c r="J1210" t="s">
        <v>157</v>
      </c>
      <c r="K1210">
        <v>1</v>
      </c>
      <c r="L1210" t="s">
        <v>154</v>
      </c>
      <c r="M1210" t="s">
        <v>154</v>
      </c>
      <c r="N1210" t="s">
        <v>154</v>
      </c>
      <c r="O1210">
        <v>1</v>
      </c>
      <c r="P1210" t="s">
        <v>154</v>
      </c>
      <c r="Q1210" t="s">
        <v>154</v>
      </c>
      <c r="R1210" t="s">
        <v>183</v>
      </c>
      <c r="S1210">
        <v>0</v>
      </c>
      <c r="T1210">
        <v>1</v>
      </c>
      <c r="U1210">
        <v>0</v>
      </c>
      <c r="V1210">
        <v>67</v>
      </c>
      <c r="W1210">
        <v>67</v>
      </c>
      <c r="X1210">
        <v>1</v>
      </c>
      <c r="Y1210">
        <v>13</v>
      </c>
      <c r="Z1210">
        <v>0</v>
      </c>
      <c r="AA1210">
        <v>13</v>
      </c>
      <c r="AB1210">
        <v>1</v>
      </c>
      <c r="AC1210">
        <v>1</v>
      </c>
      <c r="AD1210">
        <v>0</v>
      </c>
      <c r="AE1210">
        <v>0</v>
      </c>
      <c r="AF1210">
        <v>67</v>
      </c>
      <c r="AG1210">
        <v>1</v>
      </c>
      <c r="AH1210">
        <v>1</v>
      </c>
      <c r="AI1210">
        <v>0</v>
      </c>
      <c r="AJ1210">
        <v>67</v>
      </c>
      <c r="AK1210">
        <v>67</v>
      </c>
      <c r="AL1210">
        <v>81</v>
      </c>
      <c r="AM1210">
        <v>1</v>
      </c>
      <c r="AN1210">
        <v>1</v>
      </c>
      <c r="AO1210">
        <v>1</v>
      </c>
      <c r="AP1210">
        <v>13</v>
      </c>
      <c r="AQ1210">
        <v>13</v>
      </c>
      <c r="AR1210">
        <v>13</v>
      </c>
      <c r="AS1210">
        <v>1</v>
      </c>
      <c r="AT1210">
        <v>13</v>
      </c>
      <c r="AU1210">
        <v>67</v>
      </c>
      <c r="AX1210">
        <v>0</v>
      </c>
      <c r="AY1210" t="s">
        <v>159</v>
      </c>
      <c r="AZ1210" t="s">
        <v>773</v>
      </c>
      <c r="BA1210" t="s">
        <v>961</v>
      </c>
      <c r="BB1210" t="s">
        <v>927</v>
      </c>
      <c r="BC1210" t="s">
        <v>161</v>
      </c>
      <c r="BD1210" t="b">
        <v>0</v>
      </c>
      <c r="BE1210" t="s">
        <v>164</v>
      </c>
      <c r="BF1210" t="b">
        <v>1</v>
      </c>
      <c r="BH1210" t="s">
        <v>928</v>
      </c>
      <c r="BI1210" t="s">
        <v>929</v>
      </c>
      <c r="BJ1210" t="b">
        <v>0</v>
      </c>
      <c r="BK1210" t="s">
        <v>163</v>
      </c>
      <c r="BL1210" t="b">
        <v>0</v>
      </c>
      <c r="BM1210">
        <v>18</v>
      </c>
      <c r="BN1210" t="s">
        <v>164</v>
      </c>
      <c r="BO1210" t="s">
        <v>165</v>
      </c>
      <c r="BP1210" t="s">
        <v>164</v>
      </c>
      <c r="BQ1210" t="s">
        <v>166</v>
      </c>
      <c r="BR1210">
        <v>768</v>
      </c>
      <c r="BS1210" t="s">
        <v>156</v>
      </c>
      <c r="BT1210" t="s">
        <v>174</v>
      </c>
      <c r="BU1210" t="s">
        <v>186</v>
      </c>
      <c r="BV1210" t="s">
        <v>195</v>
      </c>
      <c r="BW1210">
        <v>67</v>
      </c>
      <c r="BX1210">
        <v>2</v>
      </c>
      <c r="BY1210">
        <v>0</v>
      </c>
      <c r="BZ1210">
        <v>6</v>
      </c>
      <c r="CA1210" t="s">
        <v>930</v>
      </c>
      <c r="CB1210" t="s">
        <v>156</v>
      </c>
      <c r="CC1210">
        <v>7</v>
      </c>
      <c r="CD1210" t="b">
        <v>0</v>
      </c>
      <c r="CE1210" t="s">
        <v>168</v>
      </c>
      <c r="CF1210" t="s">
        <v>931</v>
      </c>
      <c r="CG1210">
        <v>59</v>
      </c>
      <c r="CH1210">
        <v>0</v>
      </c>
      <c r="CI1210" t="s">
        <v>965</v>
      </c>
      <c r="CJ1210" t="s">
        <v>169</v>
      </c>
      <c r="CK1210" t="s">
        <v>169</v>
      </c>
      <c r="CL1210" t="s">
        <v>169</v>
      </c>
      <c r="CM1210" t="s">
        <v>169</v>
      </c>
      <c r="CN1210" t="s">
        <v>932</v>
      </c>
      <c r="CO1210" t="s">
        <v>965</v>
      </c>
      <c r="CP1210" t="s">
        <v>169</v>
      </c>
      <c r="CQ1210">
        <v>1</v>
      </c>
      <c r="CR1210">
        <v>96</v>
      </c>
      <c r="CS1210" t="str">
        <f t="shared" si="888"/>
        <v/>
      </c>
      <c r="CT1210" t="str">
        <f t="shared" ca="1" si="910"/>
        <v/>
      </c>
      <c r="CU1210" t="str">
        <f t="shared" si="889"/>
        <v/>
      </c>
      <c r="CV1210" t="str">
        <f t="shared" ca="1" si="911"/>
        <v/>
      </c>
      <c r="CW1210" t="str">
        <f t="shared" si="890"/>
        <v/>
      </c>
      <c r="CX1210" t="str">
        <f t="shared" ca="1" si="912"/>
        <v/>
      </c>
      <c r="CY1210" t="str">
        <f t="shared" si="891"/>
        <v/>
      </c>
      <c r="CZ1210" t="str">
        <f t="shared" ca="1" si="913"/>
        <v/>
      </c>
      <c r="DA1210" t="str">
        <f t="shared" si="892"/>
        <v/>
      </c>
      <c r="DB1210" t="str">
        <f t="shared" ca="1" si="914"/>
        <v/>
      </c>
      <c r="DC1210" t="str">
        <f t="shared" si="893"/>
        <v/>
      </c>
      <c r="DD1210" t="str">
        <f t="shared" ca="1" si="915"/>
        <v/>
      </c>
      <c r="DE1210" t="str">
        <f t="shared" si="894"/>
        <v/>
      </c>
      <c r="DF1210" t="str">
        <f t="shared" ca="1" si="916"/>
        <v/>
      </c>
      <c r="DG1210" t="str">
        <f t="shared" si="895"/>
        <v/>
      </c>
      <c r="DH1210" t="str">
        <f t="shared" ca="1" si="917"/>
        <v/>
      </c>
      <c r="DI1210" t="str">
        <f t="shared" si="896"/>
        <v/>
      </c>
      <c r="DJ1210" t="str">
        <f t="shared" ca="1" si="918"/>
        <v/>
      </c>
      <c r="DK1210" t="str">
        <f t="shared" si="897"/>
        <v/>
      </c>
      <c r="DL1210" t="str">
        <f t="shared" ca="1" si="919"/>
        <v/>
      </c>
      <c r="DM1210" t="str">
        <f t="shared" si="898"/>
        <v/>
      </c>
      <c r="DN1210" t="str">
        <f t="shared" ca="1" si="920"/>
        <v/>
      </c>
      <c r="DO1210" t="str">
        <f t="shared" si="899"/>
        <v/>
      </c>
      <c r="DP1210" t="str">
        <f t="shared" ca="1" si="921"/>
        <v/>
      </c>
      <c r="DQ1210" t="str">
        <f t="shared" si="900"/>
        <v/>
      </c>
      <c r="DR1210" t="str">
        <f t="shared" ca="1" si="922"/>
        <v/>
      </c>
      <c r="DS1210" t="str">
        <f t="shared" si="901"/>
        <v/>
      </c>
      <c r="DT1210" t="str">
        <f t="shared" ca="1" si="923"/>
        <v/>
      </c>
      <c r="DU1210" t="str">
        <f t="shared" si="902"/>
        <v/>
      </c>
      <c r="DV1210" t="str">
        <f t="shared" ca="1" si="924"/>
        <v/>
      </c>
      <c r="DW1210" t="str">
        <f t="shared" si="903"/>
        <v/>
      </c>
      <c r="DX1210" t="str">
        <f t="shared" ca="1" si="925"/>
        <v/>
      </c>
      <c r="DY1210" t="str">
        <f t="shared" si="904"/>
        <v/>
      </c>
      <c r="DZ1210" t="str">
        <f t="shared" ca="1" si="926"/>
        <v/>
      </c>
      <c r="EA1210" t="str">
        <f t="shared" si="905"/>
        <v/>
      </c>
      <c r="EB1210" t="str">
        <f t="shared" ca="1" si="927"/>
        <v/>
      </c>
      <c r="EC1210" t="str">
        <f t="shared" si="906"/>
        <v/>
      </c>
      <c r="ED1210" t="str">
        <f t="shared" ca="1" si="928"/>
        <v/>
      </c>
      <c r="EE1210" t="str">
        <f t="shared" si="907"/>
        <v/>
      </c>
      <c r="EF1210" t="str">
        <f t="shared" ca="1" si="929"/>
        <v/>
      </c>
      <c r="EG1210" t="str">
        <f t="shared" si="908"/>
        <v/>
      </c>
      <c r="EH1210" t="str">
        <f t="shared" ca="1" si="930"/>
        <v/>
      </c>
      <c r="EI1210" t="str">
        <f t="shared" si="909"/>
        <v/>
      </c>
      <c r="EJ1210" t="str">
        <f t="shared" ca="1" si="931"/>
        <v/>
      </c>
      <c r="EK1210" t="str">
        <f t="shared" ca="1" si="932"/>
        <v/>
      </c>
      <c r="EL1210" t="s">
        <v>924</v>
      </c>
      <c r="EM1210">
        <v>49054</v>
      </c>
      <c r="EN1210">
        <v>4913</v>
      </c>
      <c r="EO1210">
        <v>13578</v>
      </c>
      <c r="EP1210">
        <v>4006</v>
      </c>
      <c r="EQ1210">
        <v>168751</v>
      </c>
      <c r="ER1210">
        <v>96</v>
      </c>
      <c r="ES1210">
        <v>23145</v>
      </c>
      <c r="ET1210">
        <v>1301</v>
      </c>
      <c r="EU1210">
        <v>2</v>
      </c>
      <c r="EV1210" t="s">
        <v>156</v>
      </c>
      <c r="EW1210">
        <v>1024</v>
      </c>
      <c r="EX1210">
        <v>2</v>
      </c>
      <c r="EY1210">
        <v>48000</v>
      </c>
      <c r="EZ1210">
        <v>-16</v>
      </c>
      <c r="FA1210" t="s">
        <v>170</v>
      </c>
      <c r="FB1210">
        <v>11</v>
      </c>
      <c r="FC1210" t="s">
        <v>171</v>
      </c>
      <c r="FD1210">
        <v>406321</v>
      </c>
      <c r="FE1210">
        <v>401399</v>
      </c>
      <c r="FF1210">
        <v>176815</v>
      </c>
      <c r="FG1210">
        <v>981257</v>
      </c>
      <c r="FH1210">
        <v>982813</v>
      </c>
      <c r="FI1210">
        <v>401370</v>
      </c>
      <c r="FJ1210">
        <v>400055</v>
      </c>
      <c r="FK1210" t="s">
        <v>158</v>
      </c>
      <c r="FL1210">
        <v>396461</v>
      </c>
      <c r="FM1210">
        <v>320215</v>
      </c>
      <c r="FN1210">
        <v>357207</v>
      </c>
      <c r="FO1210">
        <v>7981</v>
      </c>
      <c r="FP1210">
        <v>7973</v>
      </c>
      <c r="FQ1210">
        <v>980507</v>
      </c>
      <c r="FR1210">
        <v>320213</v>
      </c>
      <c r="FS1210">
        <v>320213</v>
      </c>
      <c r="FT1210">
        <v>7979</v>
      </c>
      <c r="FU1210">
        <v>986821</v>
      </c>
      <c r="FV1210">
        <v>984813</v>
      </c>
      <c r="FY1210">
        <v>986918</v>
      </c>
      <c r="FZ1210">
        <v>333794</v>
      </c>
      <c r="GA1210">
        <v>361214</v>
      </c>
      <c r="GB1210">
        <v>334058</v>
      </c>
      <c r="GC1210">
        <v>400056</v>
      </c>
      <c r="GD1210">
        <v>398461</v>
      </c>
      <c r="GE1210">
        <v>401362</v>
      </c>
      <c r="GF1210" t="s">
        <v>158</v>
      </c>
      <c r="GG1210">
        <v>396458</v>
      </c>
      <c r="GH1210">
        <v>980506</v>
      </c>
      <c r="GI1210">
        <v>455376</v>
      </c>
      <c r="GJ1210" t="s">
        <v>172</v>
      </c>
      <c r="GK1210">
        <v>66</v>
      </c>
      <c r="GL1210" t="s">
        <v>1033</v>
      </c>
      <c r="GM1210">
        <v>68</v>
      </c>
      <c r="GN1210" t="s">
        <v>185</v>
      </c>
      <c r="GO1210" t="s">
        <v>166</v>
      </c>
      <c r="GP1210">
        <v>1024</v>
      </c>
      <c r="GQ1210">
        <v>-9</v>
      </c>
      <c r="GR1210">
        <v>-326</v>
      </c>
      <c r="GS1210">
        <f t="shared" si="933"/>
        <v>68</v>
      </c>
      <c r="GT1210" t="str">
        <f t="shared" si="934"/>
        <v>test</v>
      </c>
    </row>
    <row r="1211" spans="1:202" x14ac:dyDescent="0.2">
      <c r="A1211">
        <v>97</v>
      </c>
      <c r="B1211">
        <v>97</v>
      </c>
      <c r="C1211">
        <v>1794</v>
      </c>
      <c r="D1211">
        <v>1794</v>
      </c>
      <c r="E1211" t="s">
        <v>155</v>
      </c>
      <c r="F1211" t="s">
        <v>156</v>
      </c>
      <c r="G1211" t="s">
        <v>156</v>
      </c>
      <c r="H1211" t="s">
        <v>156</v>
      </c>
      <c r="I1211">
        <v>0</v>
      </c>
      <c r="J1211" t="s">
        <v>157</v>
      </c>
      <c r="K1211">
        <v>1</v>
      </c>
      <c r="L1211" t="s">
        <v>154</v>
      </c>
      <c r="M1211" t="s">
        <v>154</v>
      </c>
      <c r="N1211" t="s">
        <v>154</v>
      </c>
      <c r="O1211">
        <v>1</v>
      </c>
      <c r="P1211" t="s">
        <v>154</v>
      </c>
      <c r="Q1211" t="s">
        <v>154</v>
      </c>
      <c r="R1211" t="s">
        <v>183</v>
      </c>
      <c r="S1211">
        <v>0</v>
      </c>
      <c r="T1211">
        <v>1</v>
      </c>
      <c r="U1211">
        <v>0</v>
      </c>
      <c r="V1211">
        <v>68</v>
      </c>
      <c r="W1211">
        <v>68</v>
      </c>
      <c r="X1211">
        <v>1</v>
      </c>
      <c r="Y1211">
        <v>13</v>
      </c>
      <c r="Z1211">
        <v>0</v>
      </c>
      <c r="AA1211">
        <v>13</v>
      </c>
      <c r="AB1211">
        <v>1</v>
      </c>
      <c r="AC1211">
        <v>1</v>
      </c>
      <c r="AD1211">
        <v>0</v>
      </c>
      <c r="AE1211">
        <v>0</v>
      </c>
      <c r="AF1211">
        <v>68</v>
      </c>
      <c r="AG1211">
        <v>1</v>
      </c>
      <c r="AH1211">
        <v>1</v>
      </c>
      <c r="AI1211">
        <v>0</v>
      </c>
      <c r="AJ1211">
        <v>68</v>
      </c>
      <c r="AK1211">
        <v>68</v>
      </c>
      <c r="AL1211">
        <v>82</v>
      </c>
      <c r="AM1211">
        <v>1</v>
      </c>
      <c r="AN1211">
        <v>1</v>
      </c>
      <c r="AO1211">
        <v>1</v>
      </c>
      <c r="AP1211">
        <v>13</v>
      </c>
      <c r="AQ1211">
        <v>13</v>
      </c>
      <c r="AR1211">
        <v>13</v>
      </c>
      <c r="AS1211">
        <v>1</v>
      </c>
      <c r="AT1211">
        <v>13</v>
      </c>
      <c r="AU1211">
        <v>68</v>
      </c>
      <c r="AX1211">
        <v>0</v>
      </c>
      <c r="AY1211" t="s">
        <v>159</v>
      </c>
      <c r="AZ1211" t="s">
        <v>773</v>
      </c>
      <c r="BA1211" t="s">
        <v>961</v>
      </c>
      <c r="BB1211" t="s">
        <v>927</v>
      </c>
      <c r="BC1211" t="s">
        <v>161</v>
      </c>
      <c r="BD1211" t="b">
        <v>0</v>
      </c>
      <c r="BE1211" t="s">
        <v>164</v>
      </c>
      <c r="BF1211" t="b">
        <v>1</v>
      </c>
      <c r="BH1211" t="s">
        <v>928</v>
      </c>
      <c r="BI1211" t="s">
        <v>929</v>
      </c>
      <c r="BJ1211" t="b">
        <v>0</v>
      </c>
      <c r="BK1211" t="s">
        <v>163</v>
      </c>
      <c r="BL1211" t="b">
        <v>0</v>
      </c>
      <c r="BM1211">
        <v>18</v>
      </c>
      <c r="BN1211" t="s">
        <v>164</v>
      </c>
      <c r="BO1211" t="s">
        <v>165</v>
      </c>
      <c r="BP1211" t="s">
        <v>164</v>
      </c>
      <c r="BQ1211" t="s">
        <v>166</v>
      </c>
      <c r="BR1211">
        <v>768</v>
      </c>
      <c r="BS1211" t="s">
        <v>156</v>
      </c>
      <c r="BT1211" t="s">
        <v>174</v>
      </c>
      <c r="BU1211" t="s">
        <v>180</v>
      </c>
      <c r="BV1211" t="s">
        <v>194</v>
      </c>
      <c r="BW1211">
        <v>68</v>
      </c>
      <c r="BX1211">
        <v>2</v>
      </c>
      <c r="BY1211">
        <v>0</v>
      </c>
      <c r="BZ1211">
        <v>6</v>
      </c>
      <c r="CA1211" t="s">
        <v>930</v>
      </c>
      <c r="CB1211" t="s">
        <v>156</v>
      </c>
      <c r="CC1211">
        <v>7</v>
      </c>
      <c r="CD1211" t="b">
        <v>0</v>
      </c>
      <c r="CE1211" t="s">
        <v>168</v>
      </c>
      <c r="CF1211" t="s">
        <v>931</v>
      </c>
      <c r="CG1211">
        <v>63</v>
      </c>
      <c r="CH1211">
        <v>0</v>
      </c>
      <c r="CI1211" t="s">
        <v>965</v>
      </c>
      <c r="CJ1211" t="s">
        <v>169</v>
      </c>
      <c r="CK1211" t="s">
        <v>169</v>
      </c>
      <c r="CL1211" t="s">
        <v>169</v>
      </c>
      <c r="CM1211" t="s">
        <v>169</v>
      </c>
      <c r="CN1211" t="s">
        <v>932</v>
      </c>
      <c r="CO1211" t="s">
        <v>965</v>
      </c>
      <c r="CP1211" t="s">
        <v>169</v>
      </c>
      <c r="CQ1211">
        <v>1</v>
      </c>
      <c r="CR1211">
        <v>746</v>
      </c>
      <c r="CS1211" t="str">
        <f t="shared" si="888"/>
        <v/>
      </c>
      <c r="CT1211" t="str">
        <f t="shared" ca="1" si="910"/>
        <v/>
      </c>
      <c r="CU1211" t="str">
        <f t="shared" si="889"/>
        <v/>
      </c>
      <c r="CV1211" t="str">
        <f t="shared" ca="1" si="911"/>
        <v/>
      </c>
      <c r="CW1211" t="str">
        <f t="shared" si="890"/>
        <v/>
      </c>
      <c r="CX1211" t="str">
        <f t="shared" ca="1" si="912"/>
        <v/>
      </c>
      <c r="CY1211" t="str">
        <f t="shared" si="891"/>
        <v/>
      </c>
      <c r="CZ1211" t="str">
        <f t="shared" ca="1" si="913"/>
        <v/>
      </c>
      <c r="DA1211" t="str">
        <f t="shared" si="892"/>
        <v/>
      </c>
      <c r="DB1211" t="str">
        <f t="shared" ca="1" si="914"/>
        <v/>
      </c>
      <c r="DC1211" t="str">
        <f t="shared" si="893"/>
        <v/>
      </c>
      <c r="DD1211" t="str">
        <f t="shared" ca="1" si="915"/>
        <v/>
      </c>
      <c r="DE1211" t="str">
        <f t="shared" si="894"/>
        <v/>
      </c>
      <c r="DF1211" t="str">
        <f t="shared" ca="1" si="916"/>
        <v/>
      </c>
      <c r="DG1211" t="str">
        <f t="shared" si="895"/>
        <v/>
      </c>
      <c r="DH1211" t="str">
        <f t="shared" ca="1" si="917"/>
        <v/>
      </c>
      <c r="DI1211" t="str">
        <f t="shared" si="896"/>
        <v/>
      </c>
      <c r="DJ1211" t="str">
        <f t="shared" ca="1" si="918"/>
        <v/>
      </c>
      <c r="DK1211" t="str">
        <f t="shared" si="897"/>
        <v/>
      </c>
      <c r="DL1211" t="str">
        <f t="shared" ca="1" si="919"/>
        <v/>
      </c>
      <c r="DM1211" t="str">
        <f t="shared" si="898"/>
        <v/>
      </c>
      <c r="DN1211" t="str">
        <f t="shared" ca="1" si="920"/>
        <v/>
      </c>
      <c r="DO1211" t="str">
        <f t="shared" si="899"/>
        <v/>
      </c>
      <c r="DP1211" t="str">
        <f t="shared" ca="1" si="921"/>
        <v/>
      </c>
      <c r="DQ1211" t="str">
        <f t="shared" si="900"/>
        <v/>
      </c>
      <c r="DR1211" t="str">
        <f t="shared" ca="1" si="922"/>
        <v/>
      </c>
      <c r="DS1211" t="str">
        <f t="shared" si="901"/>
        <v/>
      </c>
      <c r="DT1211" t="str">
        <f t="shared" ca="1" si="923"/>
        <v/>
      </c>
      <c r="DU1211" t="str">
        <f t="shared" si="902"/>
        <v/>
      </c>
      <c r="DV1211" t="str">
        <f t="shared" ca="1" si="924"/>
        <v/>
      </c>
      <c r="DW1211" t="str">
        <f t="shared" si="903"/>
        <v/>
      </c>
      <c r="DX1211" t="str">
        <f t="shared" ca="1" si="925"/>
        <v/>
      </c>
      <c r="DY1211" t="str">
        <f t="shared" si="904"/>
        <v/>
      </c>
      <c r="DZ1211" t="str">
        <f t="shared" ca="1" si="926"/>
        <v/>
      </c>
      <c r="EA1211" t="str">
        <f t="shared" si="905"/>
        <v/>
      </c>
      <c r="EB1211" t="str">
        <f t="shared" ca="1" si="927"/>
        <v/>
      </c>
      <c r="EC1211" t="str">
        <f t="shared" si="906"/>
        <v/>
      </c>
      <c r="ED1211" t="str">
        <f t="shared" ca="1" si="928"/>
        <v/>
      </c>
      <c r="EE1211" t="str">
        <f t="shared" si="907"/>
        <v/>
      </c>
      <c r="EF1211" t="str">
        <f t="shared" ca="1" si="929"/>
        <v/>
      </c>
      <c r="EG1211" t="str">
        <f t="shared" si="908"/>
        <v/>
      </c>
      <c r="EH1211" t="str">
        <f t="shared" ca="1" si="930"/>
        <v/>
      </c>
      <c r="EI1211" t="str">
        <f t="shared" si="909"/>
        <v/>
      </c>
      <c r="EJ1211" t="str">
        <f t="shared" ca="1" si="931"/>
        <v/>
      </c>
      <c r="EK1211" t="str">
        <f t="shared" ca="1" si="932"/>
        <v/>
      </c>
      <c r="EL1211" t="s">
        <v>924</v>
      </c>
      <c r="EM1211">
        <v>49054</v>
      </c>
      <c r="EN1211">
        <v>4913</v>
      </c>
      <c r="EO1211">
        <v>13578</v>
      </c>
      <c r="EP1211">
        <v>4006</v>
      </c>
      <c r="EQ1211">
        <v>168751</v>
      </c>
      <c r="ER1211">
        <v>746</v>
      </c>
      <c r="ES1211">
        <v>23145</v>
      </c>
      <c r="ET1211">
        <v>1301</v>
      </c>
      <c r="EU1211">
        <v>2</v>
      </c>
      <c r="EV1211" t="s">
        <v>156</v>
      </c>
      <c r="EW1211">
        <v>1024</v>
      </c>
      <c r="EX1211">
        <v>2</v>
      </c>
      <c r="EY1211">
        <v>48000</v>
      </c>
      <c r="EZ1211">
        <v>-16</v>
      </c>
      <c r="FA1211" t="s">
        <v>170</v>
      </c>
      <c r="FB1211">
        <v>11</v>
      </c>
      <c r="FC1211" t="s">
        <v>171</v>
      </c>
      <c r="FD1211">
        <v>406321</v>
      </c>
      <c r="FE1211">
        <v>401399</v>
      </c>
      <c r="FF1211">
        <v>176815</v>
      </c>
      <c r="FG1211">
        <v>987689</v>
      </c>
      <c r="FH1211">
        <v>989173</v>
      </c>
      <c r="FI1211">
        <v>401370</v>
      </c>
      <c r="FJ1211">
        <v>400055</v>
      </c>
      <c r="FK1211" t="s">
        <v>158</v>
      </c>
      <c r="FL1211">
        <v>396461</v>
      </c>
      <c r="FM1211">
        <v>320215</v>
      </c>
      <c r="FN1211">
        <v>357207</v>
      </c>
      <c r="FO1211">
        <v>7981</v>
      </c>
      <c r="FP1211">
        <v>7973</v>
      </c>
      <c r="FQ1211">
        <v>986939</v>
      </c>
      <c r="FR1211">
        <v>320213</v>
      </c>
      <c r="FS1211">
        <v>320213</v>
      </c>
      <c r="FT1211">
        <v>7979</v>
      </c>
      <c r="FU1211">
        <v>993182</v>
      </c>
      <c r="FV1211">
        <v>991173</v>
      </c>
      <c r="FY1211">
        <v>993930</v>
      </c>
      <c r="FZ1211">
        <v>333794</v>
      </c>
      <c r="GA1211">
        <v>361214</v>
      </c>
      <c r="GB1211">
        <v>334058</v>
      </c>
      <c r="GC1211">
        <v>400056</v>
      </c>
      <c r="GD1211">
        <v>398461</v>
      </c>
      <c r="GE1211">
        <v>401362</v>
      </c>
      <c r="GF1211" t="s">
        <v>158</v>
      </c>
      <c r="GG1211">
        <v>396458</v>
      </c>
      <c r="GH1211">
        <v>986938</v>
      </c>
      <c r="GI1211">
        <v>455376</v>
      </c>
      <c r="GJ1211" t="s">
        <v>172</v>
      </c>
      <c r="GK1211">
        <v>67</v>
      </c>
      <c r="GL1211" t="s">
        <v>1034</v>
      </c>
      <c r="GM1211">
        <v>69</v>
      </c>
      <c r="GN1211" t="s">
        <v>185</v>
      </c>
      <c r="GO1211" t="s">
        <v>166</v>
      </c>
      <c r="GP1211">
        <v>1024</v>
      </c>
      <c r="GQ1211">
        <v>-9</v>
      </c>
      <c r="GR1211">
        <v>-326</v>
      </c>
      <c r="GS1211">
        <f t="shared" si="933"/>
        <v>69</v>
      </c>
      <c r="GT1211" t="str">
        <f t="shared" si="934"/>
        <v>test</v>
      </c>
    </row>
    <row r="1212" spans="1:202" x14ac:dyDescent="0.2">
      <c r="A1212">
        <v>97</v>
      </c>
      <c r="B1212">
        <v>97</v>
      </c>
      <c r="C1212">
        <v>1783</v>
      </c>
      <c r="D1212">
        <v>1783</v>
      </c>
      <c r="E1212" t="s">
        <v>155</v>
      </c>
      <c r="F1212" t="s">
        <v>156</v>
      </c>
      <c r="G1212" t="s">
        <v>156</v>
      </c>
      <c r="H1212" t="s">
        <v>156</v>
      </c>
      <c r="I1212">
        <v>0</v>
      </c>
      <c r="J1212" t="s">
        <v>157</v>
      </c>
      <c r="K1212">
        <v>1</v>
      </c>
      <c r="L1212" t="s">
        <v>154</v>
      </c>
      <c r="M1212" t="s">
        <v>154</v>
      </c>
      <c r="N1212" t="s">
        <v>154</v>
      </c>
      <c r="O1212">
        <v>1</v>
      </c>
      <c r="P1212" t="s">
        <v>154</v>
      </c>
      <c r="Q1212" t="s">
        <v>154</v>
      </c>
      <c r="R1212" t="s">
        <v>179</v>
      </c>
      <c r="S1212">
        <v>0</v>
      </c>
      <c r="T1212">
        <v>1</v>
      </c>
      <c r="U1212">
        <v>0</v>
      </c>
      <c r="V1212">
        <v>69</v>
      </c>
      <c r="W1212">
        <v>69</v>
      </c>
      <c r="X1212">
        <v>1</v>
      </c>
      <c r="Y1212">
        <v>13</v>
      </c>
      <c r="Z1212">
        <v>0</v>
      </c>
      <c r="AA1212">
        <v>13</v>
      </c>
      <c r="AB1212">
        <v>1</v>
      </c>
      <c r="AC1212">
        <v>1</v>
      </c>
      <c r="AD1212">
        <v>0</v>
      </c>
      <c r="AE1212">
        <v>0</v>
      </c>
      <c r="AF1212">
        <v>69</v>
      </c>
      <c r="AG1212">
        <v>1</v>
      </c>
      <c r="AH1212">
        <v>1</v>
      </c>
      <c r="AI1212">
        <v>0</v>
      </c>
      <c r="AJ1212">
        <v>69</v>
      </c>
      <c r="AK1212">
        <v>69</v>
      </c>
      <c r="AL1212">
        <v>83</v>
      </c>
      <c r="AM1212">
        <v>1</v>
      </c>
      <c r="AN1212">
        <v>1</v>
      </c>
      <c r="AO1212">
        <v>1</v>
      </c>
      <c r="AP1212">
        <v>13</v>
      </c>
      <c r="AQ1212">
        <v>13</v>
      </c>
      <c r="AR1212">
        <v>13</v>
      </c>
      <c r="AS1212">
        <v>1</v>
      </c>
      <c r="AT1212">
        <v>13</v>
      </c>
      <c r="AU1212">
        <v>69</v>
      </c>
      <c r="AX1212">
        <v>0</v>
      </c>
      <c r="AY1212" t="s">
        <v>159</v>
      </c>
      <c r="AZ1212" t="s">
        <v>773</v>
      </c>
      <c r="BA1212" t="s">
        <v>961</v>
      </c>
      <c r="BB1212" t="s">
        <v>927</v>
      </c>
      <c r="BC1212" t="s">
        <v>161</v>
      </c>
      <c r="BD1212" t="b">
        <v>0</v>
      </c>
      <c r="BE1212">
        <v>1.86</v>
      </c>
      <c r="BF1212" t="b">
        <v>1</v>
      </c>
      <c r="BH1212" t="s">
        <v>928</v>
      </c>
      <c r="BI1212" t="s">
        <v>929</v>
      </c>
      <c r="BJ1212" t="b">
        <v>0</v>
      </c>
      <c r="BK1212" t="s">
        <v>163</v>
      </c>
      <c r="BL1212" t="b">
        <v>0</v>
      </c>
      <c r="BM1212">
        <v>18</v>
      </c>
      <c r="BN1212" t="s">
        <v>164</v>
      </c>
      <c r="BO1212" t="s">
        <v>165</v>
      </c>
      <c r="BP1212" t="s">
        <v>164</v>
      </c>
      <c r="BQ1212" t="s">
        <v>166</v>
      </c>
      <c r="BR1212">
        <v>768</v>
      </c>
      <c r="BS1212" t="s">
        <v>156</v>
      </c>
      <c r="BT1212" t="s">
        <v>174</v>
      </c>
      <c r="BU1212" t="s">
        <v>189</v>
      </c>
      <c r="BV1212" t="s">
        <v>204</v>
      </c>
      <c r="BW1212">
        <v>69</v>
      </c>
      <c r="BX1212">
        <v>2</v>
      </c>
      <c r="BY1212">
        <v>0</v>
      </c>
      <c r="BZ1212">
        <v>6</v>
      </c>
      <c r="CA1212" t="s">
        <v>930</v>
      </c>
      <c r="CB1212" t="s">
        <v>156</v>
      </c>
      <c r="CC1212">
        <v>7</v>
      </c>
      <c r="CD1212" t="b">
        <v>0</v>
      </c>
      <c r="CE1212" t="s">
        <v>168</v>
      </c>
      <c r="CF1212" t="s">
        <v>931</v>
      </c>
      <c r="CG1212">
        <v>3</v>
      </c>
      <c r="CH1212">
        <v>0</v>
      </c>
      <c r="CI1212" t="s">
        <v>963</v>
      </c>
      <c r="CJ1212" t="s">
        <v>169</v>
      </c>
      <c r="CK1212" t="s">
        <v>169</v>
      </c>
      <c r="CL1212" t="s">
        <v>169</v>
      </c>
      <c r="CM1212" t="s">
        <v>169</v>
      </c>
      <c r="CN1212" t="s">
        <v>932</v>
      </c>
      <c r="CO1212" t="s">
        <v>963</v>
      </c>
      <c r="CP1212" t="s">
        <v>169</v>
      </c>
      <c r="CQ1212">
        <v>1</v>
      </c>
      <c r="CR1212">
        <v>1057</v>
      </c>
      <c r="CS1212">
        <f t="shared" si="888"/>
        <v>1057</v>
      </c>
      <c r="CT1212">
        <f t="shared" ca="1" si="910"/>
        <v>547</v>
      </c>
      <c r="CU1212" t="str">
        <f t="shared" si="889"/>
        <v/>
      </c>
      <c r="CV1212" t="str">
        <f t="shared" ca="1" si="911"/>
        <v/>
      </c>
      <c r="CW1212">
        <f t="shared" si="890"/>
        <v>1057</v>
      </c>
      <c r="CX1212">
        <f t="shared" ca="1" si="912"/>
        <v>547</v>
      </c>
      <c r="CY1212" t="str">
        <f t="shared" si="891"/>
        <v/>
      </c>
      <c r="CZ1212" t="str">
        <f t="shared" ca="1" si="913"/>
        <v/>
      </c>
      <c r="DA1212" t="str">
        <f t="shared" si="892"/>
        <v/>
      </c>
      <c r="DB1212" t="str">
        <f t="shared" ca="1" si="914"/>
        <v/>
      </c>
      <c r="DC1212" t="str">
        <f t="shared" si="893"/>
        <v/>
      </c>
      <c r="DD1212" t="str">
        <f t="shared" ca="1" si="915"/>
        <v/>
      </c>
      <c r="DE1212" t="str">
        <f t="shared" si="894"/>
        <v/>
      </c>
      <c r="DF1212" t="str">
        <f t="shared" ca="1" si="916"/>
        <v/>
      </c>
      <c r="DG1212" t="str">
        <f t="shared" si="895"/>
        <v/>
      </c>
      <c r="DH1212" t="str">
        <f t="shared" ca="1" si="917"/>
        <v/>
      </c>
      <c r="DI1212" t="str">
        <f t="shared" si="896"/>
        <v/>
      </c>
      <c r="DJ1212" t="str">
        <f t="shared" ca="1" si="918"/>
        <v/>
      </c>
      <c r="DK1212" t="str">
        <f t="shared" si="897"/>
        <v/>
      </c>
      <c r="DL1212" t="str">
        <f t="shared" ca="1" si="919"/>
        <v/>
      </c>
      <c r="DM1212" t="str">
        <f t="shared" si="898"/>
        <v/>
      </c>
      <c r="DN1212" t="str">
        <f t="shared" ca="1" si="920"/>
        <v/>
      </c>
      <c r="DO1212" t="str">
        <f t="shared" si="899"/>
        <v/>
      </c>
      <c r="DP1212" t="str">
        <f t="shared" ca="1" si="921"/>
        <v/>
      </c>
      <c r="DQ1212" t="str">
        <f t="shared" si="900"/>
        <v/>
      </c>
      <c r="DR1212" t="str">
        <f t="shared" ca="1" si="922"/>
        <v/>
      </c>
      <c r="DS1212" t="str">
        <f t="shared" si="901"/>
        <v/>
      </c>
      <c r="DT1212" t="str">
        <f t="shared" ca="1" si="923"/>
        <v/>
      </c>
      <c r="DU1212" t="str">
        <f t="shared" si="902"/>
        <v/>
      </c>
      <c r="DV1212" t="str">
        <f t="shared" ca="1" si="924"/>
        <v/>
      </c>
      <c r="DW1212" t="str">
        <f t="shared" si="903"/>
        <v/>
      </c>
      <c r="DX1212" t="str">
        <f t="shared" ca="1" si="925"/>
        <v/>
      </c>
      <c r="DY1212" t="str">
        <f t="shared" si="904"/>
        <v/>
      </c>
      <c r="DZ1212" t="str">
        <f t="shared" ca="1" si="926"/>
        <v/>
      </c>
      <c r="EA1212" t="str">
        <f t="shared" si="905"/>
        <v/>
      </c>
      <c r="EB1212" t="str">
        <f t="shared" ca="1" si="927"/>
        <v/>
      </c>
      <c r="EC1212" t="str">
        <f t="shared" si="906"/>
        <v/>
      </c>
      <c r="ED1212" t="str">
        <f t="shared" ca="1" si="928"/>
        <v/>
      </c>
      <c r="EE1212" t="str">
        <f t="shared" si="907"/>
        <v/>
      </c>
      <c r="EF1212" t="str">
        <f t="shared" ca="1" si="929"/>
        <v/>
      </c>
      <c r="EG1212" t="str">
        <f t="shared" si="908"/>
        <v/>
      </c>
      <c r="EH1212" t="str">
        <f t="shared" ca="1" si="930"/>
        <v/>
      </c>
      <c r="EI1212" t="str">
        <f t="shared" si="909"/>
        <v/>
      </c>
      <c r="EJ1212" t="str">
        <f t="shared" ca="1" si="931"/>
        <v/>
      </c>
      <c r="EK1212">
        <f t="shared" ca="1" si="932"/>
        <v>547</v>
      </c>
      <c r="EL1212">
        <v>522</v>
      </c>
      <c r="EM1212">
        <v>49054</v>
      </c>
      <c r="EN1212">
        <v>4913</v>
      </c>
      <c r="EO1212">
        <v>13578</v>
      </c>
      <c r="EP1212">
        <v>4006</v>
      </c>
      <c r="EQ1212">
        <v>168751</v>
      </c>
      <c r="ER1212">
        <v>1057</v>
      </c>
      <c r="ES1212">
        <v>23145</v>
      </c>
      <c r="ET1212">
        <v>1301</v>
      </c>
      <c r="EU1212">
        <v>2</v>
      </c>
      <c r="EV1212" t="s">
        <v>156</v>
      </c>
      <c r="EW1212">
        <v>1024</v>
      </c>
      <c r="EX1212">
        <v>2</v>
      </c>
      <c r="EY1212">
        <v>48000</v>
      </c>
      <c r="EZ1212">
        <v>-16</v>
      </c>
      <c r="FA1212" t="s">
        <v>170</v>
      </c>
      <c r="FB1212">
        <v>11</v>
      </c>
      <c r="FC1212" t="s">
        <v>171</v>
      </c>
      <c r="FD1212">
        <v>406321</v>
      </c>
      <c r="FE1212">
        <v>401399</v>
      </c>
      <c r="FF1212">
        <v>176815</v>
      </c>
      <c r="FG1212">
        <v>994708</v>
      </c>
      <c r="FH1212">
        <v>996293</v>
      </c>
      <c r="FI1212">
        <v>401370</v>
      </c>
      <c r="FJ1212">
        <v>400055</v>
      </c>
      <c r="FK1212" t="s">
        <v>158</v>
      </c>
      <c r="FL1212">
        <v>396461</v>
      </c>
      <c r="FM1212">
        <v>320215</v>
      </c>
      <c r="FN1212">
        <v>357207</v>
      </c>
      <c r="FO1212">
        <v>7981</v>
      </c>
      <c r="FP1212">
        <v>7973</v>
      </c>
      <c r="FQ1212">
        <v>993958</v>
      </c>
      <c r="FR1212">
        <v>320213</v>
      </c>
      <c r="FS1212">
        <v>320213</v>
      </c>
      <c r="FT1212">
        <v>7979</v>
      </c>
      <c r="FU1212">
        <v>999792</v>
      </c>
      <c r="FV1212">
        <v>998293</v>
      </c>
      <c r="FY1212">
        <v>1000852</v>
      </c>
      <c r="FZ1212">
        <v>333794</v>
      </c>
      <c r="GA1212">
        <v>361214</v>
      </c>
      <c r="GB1212">
        <v>334058</v>
      </c>
      <c r="GC1212">
        <v>400056</v>
      </c>
      <c r="GD1212">
        <v>398461</v>
      </c>
      <c r="GE1212">
        <v>401362</v>
      </c>
      <c r="GF1212" t="s">
        <v>158</v>
      </c>
      <c r="GG1212">
        <v>396458</v>
      </c>
      <c r="GH1212">
        <v>993956</v>
      </c>
      <c r="GI1212">
        <v>455376</v>
      </c>
      <c r="GJ1212" t="s">
        <v>172</v>
      </c>
      <c r="GK1212">
        <v>68</v>
      </c>
      <c r="GL1212" t="s">
        <v>1035</v>
      </c>
      <c r="GM1212">
        <v>70</v>
      </c>
      <c r="GN1212" t="s">
        <v>182</v>
      </c>
      <c r="GO1212" t="s">
        <v>166</v>
      </c>
      <c r="GP1212">
        <v>1024</v>
      </c>
      <c r="GQ1212">
        <v>-9</v>
      </c>
      <c r="GR1212">
        <v>-326</v>
      </c>
      <c r="GS1212">
        <f t="shared" si="933"/>
        <v>70</v>
      </c>
      <c r="GT1212" t="str">
        <f t="shared" si="934"/>
        <v>test</v>
      </c>
    </row>
    <row r="1213" spans="1:202" x14ac:dyDescent="0.2">
      <c r="A1213">
        <v>97</v>
      </c>
      <c r="B1213">
        <v>97</v>
      </c>
      <c r="C1213">
        <v>1767</v>
      </c>
      <c r="D1213">
        <v>1767</v>
      </c>
      <c r="E1213" t="s">
        <v>155</v>
      </c>
      <c r="F1213" t="s">
        <v>156</v>
      </c>
      <c r="G1213" t="s">
        <v>156</v>
      </c>
      <c r="H1213" t="s">
        <v>156</v>
      </c>
      <c r="I1213">
        <v>0</v>
      </c>
      <c r="J1213" t="s">
        <v>157</v>
      </c>
      <c r="K1213">
        <v>1</v>
      </c>
      <c r="L1213" t="s">
        <v>154</v>
      </c>
      <c r="M1213" t="s">
        <v>154</v>
      </c>
      <c r="N1213" t="s">
        <v>154</v>
      </c>
      <c r="O1213">
        <v>1</v>
      </c>
      <c r="P1213" t="s">
        <v>154</v>
      </c>
      <c r="Q1213" t="s">
        <v>154</v>
      </c>
      <c r="R1213" t="s">
        <v>179</v>
      </c>
      <c r="S1213">
        <v>0</v>
      </c>
      <c r="T1213">
        <v>1</v>
      </c>
      <c r="U1213">
        <v>0</v>
      </c>
      <c r="V1213">
        <v>70</v>
      </c>
      <c r="W1213">
        <v>70</v>
      </c>
      <c r="X1213">
        <v>1</v>
      </c>
      <c r="Y1213">
        <v>13</v>
      </c>
      <c r="Z1213">
        <v>0</v>
      </c>
      <c r="AA1213">
        <v>13</v>
      </c>
      <c r="AB1213">
        <v>1</v>
      </c>
      <c r="AC1213">
        <v>1</v>
      </c>
      <c r="AD1213">
        <v>0</v>
      </c>
      <c r="AE1213">
        <v>0</v>
      </c>
      <c r="AF1213">
        <v>70</v>
      </c>
      <c r="AG1213">
        <v>1</v>
      </c>
      <c r="AH1213">
        <v>1</v>
      </c>
      <c r="AI1213">
        <v>0</v>
      </c>
      <c r="AJ1213">
        <v>70</v>
      </c>
      <c r="AK1213">
        <v>70</v>
      </c>
      <c r="AL1213">
        <v>84</v>
      </c>
      <c r="AM1213">
        <v>1</v>
      </c>
      <c r="AN1213">
        <v>1</v>
      </c>
      <c r="AO1213">
        <v>1</v>
      </c>
      <c r="AP1213">
        <v>13</v>
      </c>
      <c r="AQ1213">
        <v>13</v>
      </c>
      <c r="AR1213">
        <v>13</v>
      </c>
      <c r="AS1213">
        <v>1</v>
      </c>
      <c r="AT1213">
        <v>13</v>
      </c>
      <c r="AU1213">
        <v>70</v>
      </c>
      <c r="AX1213">
        <v>0</v>
      </c>
      <c r="AY1213" t="s">
        <v>159</v>
      </c>
      <c r="AZ1213" t="s">
        <v>773</v>
      </c>
      <c r="BA1213" t="s">
        <v>961</v>
      </c>
      <c r="BB1213" t="s">
        <v>927</v>
      </c>
      <c r="BC1213" t="s">
        <v>161</v>
      </c>
      <c r="BD1213" t="b">
        <v>0</v>
      </c>
      <c r="BE1213">
        <v>3.68</v>
      </c>
      <c r="BF1213" t="b">
        <v>1</v>
      </c>
      <c r="BH1213" t="s">
        <v>928</v>
      </c>
      <c r="BI1213" t="s">
        <v>929</v>
      </c>
      <c r="BJ1213" t="b">
        <v>0</v>
      </c>
      <c r="BK1213" t="s">
        <v>163</v>
      </c>
      <c r="BL1213" t="b">
        <v>0</v>
      </c>
      <c r="BM1213">
        <v>18</v>
      </c>
      <c r="BN1213" t="s">
        <v>164</v>
      </c>
      <c r="BO1213" t="s">
        <v>165</v>
      </c>
      <c r="BP1213" t="s">
        <v>164</v>
      </c>
      <c r="BQ1213" t="s">
        <v>166</v>
      </c>
      <c r="BR1213">
        <v>768</v>
      </c>
      <c r="BS1213" t="s">
        <v>156</v>
      </c>
      <c r="BT1213" t="s">
        <v>174</v>
      </c>
      <c r="BU1213" t="s">
        <v>186</v>
      </c>
      <c r="BV1213" t="s">
        <v>204</v>
      </c>
      <c r="BW1213">
        <v>70</v>
      </c>
      <c r="BX1213">
        <v>2</v>
      </c>
      <c r="BY1213">
        <v>0</v>
      </c>
      <c r="BZ1213">
        <v>6</v>
      </c>
      <c r="CA1213" t="s">
        <v>930</v>
      </c>
      <c r="CB1213" t="s">
        <v>156</v>
      </c>
      <c r="CC1213">
        <v>7</v>
      </c>
      <c r="CD1213" t="b">
        <v>0</v>
      </c>
      <c r="CE1213" t="s">
        <v>168</v>
      </c>
      <c r="CF1213" t="s">
        <v>931</v>
      </c>
      <c r="CG1213">
        <v>34</v>
      </c>
      <c r="CH1213">
        <v>0</v>
      </c>
      <c r="CI1213" t="s">
        <v>963</v>
      </c>
      <c r="CJ1213" t="s">
        <v>169</v>
      </c>
      <c r="CK1213" t="s">
        <v>169</v>
      </c>
      <c r="CL1213" t="s">
        <v>169</v>
      </c>
      <c r="CM1213" t="s">
        <v>169</v>
      </c>
      <c r="CN1213" t="s">
        <v>932</v>
      </c>
      <c r="CO1213" t="s">
        <v>963</v>
      </c>
      <c r="CP1213" t="s">
        <v>169</v>
      </c>
      <c r="CQ1213">
        <v>1</v>
      </c>
      <c r="CR1213">
        <v>672</v>
      </c>
      <c r="CS1213">
        <f t="shared" si="888"/>
        <v>672</v>
      </c>
      <c r="CT1213">
        <f t="shared" ca="1" si="910"/>
        <v>672</v>
      </c>
      <c r="CU1213" t="str">
        <f t="shared" si="889"/>
        <v/>
      </c>
      <c r="CV1213" t="str">
        <f t="shared" ca="1" si="911"/>
        <v/>
      </c>
      <c r="CW1213" t="str">
        <f t="shared" si="890"/>
        <v/>
      </c>
      <c r="CX1213" t="str">
        <f t="shared" ca="1" si="912"/>
        <v/>
      </c>
      <c r="CY1213" t="str">
        <f t="shared" si="891"/>
        <v/>
      </c>
      <c r="CZ1213" t="str">
        <f t="shared" ca="1" si="913"/>
        <v/>
      </c>
      <c r="DA1213" t="str">
        <f t="shared" si="892"/>
        <v/>
      </c>
      <c r="DB1213" t="str">
        <f t="shared" ca="1" si="914"/>
        <v/>
      </c>
      <c r="DC1213" t="str">
        <f t="shared" si="893"/>
        <v/>
      </c>
      <c r="DD1213" t="str">
        <f t="shared" ca="1" si="915"/>
        <v/>
      </c>
      <c r="DE1213">
        <f t="shared" si="894"/>
        <v>672</v>
      </c>
      <c r="DF1213">
        <f t="shared" ca="1" si="916"/>
        <v>672</v>
      </c>
      <c r="DG1213" t="str">
        <f t="shared" si="895"/>
        <v/>
      </c>
      <c r="DH1213" t="str">
        <f t="shared" ca="1" si="917"/>
        <v/>
      </c>
      <c r="DI1213" t="str">
        <f t="shared" si="896"/>
        <v/>
      </c>
      <c r="DJ1213" t="str">
        <f t="shared" ca="1" si="918"/>
        <v/>
      </c>
      <c r="DK1213" t="str">
        <f t="shared" si="897"/>
        <v/>
      </c>
      <c r="DL1213" t="str">
        <f t="shared" ca="1" si="919"/>
        <v/>
      </c>
      <c r="DM1213" t="str">
        <f t="shared" si="898"/>
        <v/>
      </c>
      <c r="DN1213" t="str">
        <f t="shared" ca="1" si="920"/>
        <v/>
      </c>
      <c r="DO1213" t="str">
        <f t="shared" si="899"/>
        <v/>
      </c>
      <c r="DP1213" t="str">
        <f t="shared" ca="1" si="921"/>
        <v/>
      </c>
      <c r="DQ1213" t="str">
        <f t="shared" si="900"/>
        <v/>
      </c>
      <c r="DR1213" t="str">
        <f t="shared" ca="1" si="922"/>
        <v/>
      </c>
      <c r="DS1213" t="str">
        <f t="shared" si="901"/>
        <v/>
      </c>
      <c r="DT1213" t="str">
        <f t="shared" ca="1" si="923"/>
        <v/>
      </c>
      <c r="DU1213" t="str">
        <f t="shared" si="902"/>
        <v/>
      </c>
      <c r="DV1213" t="str">
        <f t="shared" ca="1" si="924"/>
        <v/>
      </c>
      <c r="DW1213" t="str">
        <f t="shared" si="903"/>
        <v/>
      </c>
      <c r="DX1213" t="str">
        <f t="shared" ca="1" si="925"/>
        <v/>
      </c>
      <c r="DY1213" t="str">
        <f t="shared" si="904"/>
        <v/>
      </c>
      <c r="DZ1213" t="str">
        <f t="shared" ca="1" si="926"/>
        <v/>
      </c>
      <c r="EA1213" t="str">
        <f t="shared" si="905"/>
        <v/>
      </c>
      <c r="EB1213" t="str">
        <f t="shared" ca="1" si="927"/>
        <v/>
      </c>
      <c r="EC1213" t="str">
        <f t="shared" si="906"/>
        <v/>
      </c>
      <c r="ED1213" t="str">
        <f t="shared" ca="1" si="928"/>
        <v/>
      </c>
      <c r="EE1213" t="str">
        <f t="shared" si="907"/>
        <v/>
      </c>
      <c r="EF1213" t="str">
        <f t="shared" ca="1" si="929"/>
        <v/>
      </c>
      <c r="EG1213" t="str">
        <f t="shared" si="908"/>
        <v/>
      </c>
      <c r="EH1213" t="str">
        <f t="shared" ca="1" si="930"/>
        <v/>
      </c>
      <c r="EI1213" t="str">
        <f t="shared" si="909"/>
        <v/>
      </c>
      <c r="EJ1213" t="str">
        <f t="shared" ca="1" si="931"/>
        <v/>
      </c>
      <c r="EK1213">
        <f t="shared" ca="1" si="932"/>
        <v>672</v>
      </c>
      <c r="EL1213">
        <v>672</v>
      </c>
      <c r="EM1213">
        <v>49054</v>
      </c>
      <c r="EN1213">
        <v>4913</v>
      </c>
      <c r="EO1213">
        <v>13578</v>
      </c>
      <c r="EP1213">
        <v>4006</v>
      </c>
      <c r="EQ1213">
        <v>168751</v>
      </c>
      <c r="ER1213">
        <v>672</v>
      </c>
      <c r="ES1213">
        <v>23145</v>
      </c>
      <c r="ET1213">
        <v>1301</v>
      </c>
      <c r="EU1213">
        <v>2</v>
      </c>
      <c r="EV1213" t="s">
        <v>156</v>
      </c>
      <c r="EW1213">
        <v>1024</v>
      </c>
      <c r="EX1213">
        <v>2</v>
      </c>
      <c r="EY1213">
        <v>48000</v>
      </c>
      <c r="EZ1213">
        <v>-16</v>
      </c>
      <c r="FA1213" t="s">
        <v>170</v>
      </c>
      <c r="FB1213">
        <v>11</v>
      </c>
      <c r="FC1213" t="s">
        <v>171</v>
      </c>
      <c r="FD1213">
        <v>406321</v>
      </c>
      <c r="FE1213">
        <v>401399</v>
      </c>
      <c r="FF1213">
        <v>176815</v>
      </c>
      <c r="FG1213">
        <v>1001628</v>
      </c>
      <c r="FH1213">
        <v>1003163</v>
      </c>
      <c r="FI1213">
        <v>401370</v>
      </c>
      <c r="FJ1213">
        <v>400055</v>
      </c>
      <c r="FK1213" t="s">
        <v>158</v>
      </c>
      <c r="FL1213">
        <v>396461</v>
      </c>
      <c r="FM1213">
        <v>320215</v>
      </c>
      <c r="FN1213">
        <v>357207</v>
      </c>
      <c r="FO1213">
        <v>7981</v>
      </c>
      <c r="FP1213">
        <v>7973</v>
      </c>
      <c r="FQ1213">
        <v>1000878</v>
      </c>
      <c r="FR1213">
        <v>320213</v>
      </c>
      <c r="FS1213">
        <v>320213</v>
      </c>
      <c r="FT1213">
        <v>7979</v>
      </c>
      <c r="FU1213">
        <v>1006662</v>
      </c>
      <c r="FV1213">
        <v>1005163</v>
      </c>
      <c r="FY1213">
        <v>1007335</v>
      </c>
      <c r="FZ1213">
        <v>333794</v>
      </c>
      <c r="GA1213">
        <v>361214</v>
      </c>
      <c r="GB1213">
        <v>334058</v>
      </c>
      <c r="GC1213">
        <v>400056</v>
      </c>
      <c r="GD1213">
        <v>398461</v>
      </c>
      <c r="GE1213">
        <v>401362</v>
      </c>
      <c r="GF1213" t="s">
        <v>158</v>
      </c>
      <c r="GG1213">
        <v>396458</v>
      </c>
      <c r="GH1213">
        <v>1000876</v>
      </c>
      <c r="GI1213">
        <v>455376</v>
      </c>
      <c r="GJ1213" t="s">
        <v>172</v>
      </c>
      <c r="GK1213">
        <v>69</v>
      </c>
      <c r="GL1213" t="s">
        <v>1036</v>
      </c>
      <c r="GM1213">
        <v>71</v>
      </c>
      <c r="GN1213" t="s">
        <v>182</v>
      </c>
      <c r="GO1213" t="s">
        <v>166</v>
      </c>
      <c r="GP1213">
        <v>1024</v>
      </c>
      <c r="GQ1213">
        <v>-9</v>
      </c>
      <c r="GR1213">
        <v>-326</v>
      </c>
      <c r="GS1213">
        <f t="shared" si="933"/>
        <v>71</v>
      </c>
      <c r="GT1213" t="str">
        <f t="shared" si="934"/>
        <v>test</v>
      </c>
    </row>
    <row r="1214" spans="1:202" x14ac:dyDescent="0.2">
      <c r="A1214">
        <v>97</v>
      </c>
      <c r="B1214">
        <v>97</v>
      </c>
      <c r="C1214">
        <v>1750</v>
      </c>
      <c r="D1214">
        <v>1750</v>
      </c>
      <c r="E1214" t="s">
        <v>155</v>
      </c>
      <c r="F1214" t="s">
        <v>156</v>
      </c>
      <c r="G1214" t="s">
        <v>156</v>
      </c>
      <c r="H1214" t="s">
        <v>156</v>
      </c>
      <c r="I1214">
        <v>0</v>
      </c>
      <c r="J1214" t="s">
        <v>157</v>
      </c>
      <c r="K1214">
        <v>1</v>
      </c>
      <c r="L1214" t="s">
        <v>154</v>
      </c>
      <c r="M1214" t="s">
        <v>154</v>
      </c>
      <c r="N1214" t="s">
        <v>154</v>
      </c>
      <c r="O1214">
        <v>1</v>
      </c>
      <c r="P1214" t="s">
        <v>154</v>
      </c>
      <c r="Q1214" t="s">
        <v>154</v>
      </c>
      <c r="R1214" t="s">
        <v>183</v>
      </c>
      <c r="S1214">
        <v>0</v>
      </c>
      <c r="T1214">
        <v>1</v>
      </c>
      <c r="U1214">
        <v>0</v>
      </c>
      <c r="V1214">
        <v>71</v>
      </c>
      <c r="W1214">
        <v>71</v>
      </c>
      <c r="X1214">
        <v>1</v>
      </c>
      <c r="Y1214">
        <v>13</v>
      </c>
      <c r="Z1214">
        <v>0</v>
      </c>
      <c r="AA1214">
        <v>13</v>
      </c>
      <c r="AB1214">
        <v>1</v>
      </c>
      <c r="AC1214">
        <v>1</v>
      </c>
      <c r="AD1214">
        <v>0</v>
      </c>
      <c r="AE1214">
        <v>0</v>
      </c>
      <c r="AF1214">
        <v>71</v>
      </c>
      <c r="AG1214">
        <v>1</v>
      </c>
      <c r="AH1214">
        <v>1</v>
      </c>
      <c r="AI1214">
        <v>0</v>
      </c>
      <c r="AJ1214">
        <v>71</v>
      </c>
      <c r="AK1214">
        <v>71</v>
      </c>
      <c r="AL1214">
        <v>85</v>
      </c>
      <c r="AM1214">
        <v>1</v>
      </c>
      <c r="AN1214">
        <v>1</v>
      </c>
      <c r="AO1214">
        <v>1</v>
      </c>
      <c r="AP1214">
        <v>13</v>
      </c>
      <c r="AQ1214">
        <v>13</v>
      </c>
      <c r="AR1214">
        <v>13</v>
      </c>
      <c r="AS1214">
        <v>1</v>
      </c>
      <c r="AT1214">
        <v>13</v>
      </c>
      <c r="AU1214">
        <v>71</v>
      </c>
      <c r="AX1214">
        <v>0</v>
      </c>
      <c r="AY1214" t="s">
        <v>159</v>
      </c>
      <c r="AZ1214" t="s">
        <v>773</v>
      </c>
      <c r="BA1214" t="s">
        <v>961</v>
      </c>
      <c r="BB1214" t="s">
        <v>927</v>
      </c>
      <c r="BC1214" t="s">
        <v>161</v>
      </c>
      <c r="BD1214" t="b">
        <v>0</v>
      </c>
      <c r="BE1214" t="s">
        <v>164</v>
      </c>
      <c r="BF1214" t="b">
        <v>1</v>
      </c>
      <c r="BH1214" t="s">
        <v>928</v>
      </c>
      <c r="BI1214" t="s">
        <v>929</v>
      </c>
      <c r="BJ1214" t="b">
        <v>0</v>
      </c>
      <c r="BK1214" t="s">
        <v>163</v>
      </c>
      <c r="BL1214" t="b">
        <v>0</v>
      </c>
      <c r="BM1214">
        <v>18</v>
      </c>
      <c r="BN1214" t="s">
        <v>164</v>
      </c>
      <c r="BO1214" t="s">
        <v>165</v>
      </c>
      <c r="BP1214" t="s">
        <v>164</v>
      </c>
      <c r="BQ1214" t="s">
        <v>166</v>
      </c>
      <c r="BR1214">
        <v>768</v>
      </c>
      <c r="BS1214" t="s">
        <v>156</v>
      </c>
      <c r="BT1214" t="s">
        <v>174</v>
      </c>
      <c r="BU1214" t="s">
        <v>186</v>
      </c>
      <c r="BV1214" t="s">
        <v>184</v>
      </c>
      <c r="BW1214">
        <v>71</v>
      </c>
      <c r="BX1214">
        <v>2</v>
      </c>
      <c r="BY1214">
        <v>0</v>
      </c>
      <c r="BZ1214">
        <v>6</v>
      </c>
      <c r="CA1214" t="s">
        <v>930</v>
      </c>
      <c r="CB1214" t="s">
        <v>156</v>
      </c>
      <c r="CC1214">
        <v>7</v>
      </c>
      <c r="CD1214" t="b">
        <v>0</v>
      </c>
      <c r="CE1214" t="s">
        <v>168</v>
      </c>
      <c r="CF1214" t="s">
        <v>931</v>
      </c>
      <c r="CG1214">
        <v>67</v>
      </c>
      <c r="CH1214">
        <v>0</v>
      </c>
      <c r="CI1214" t="s">
        <v>965</v>
      </c>
      <c r="CJ1214" t="s">
        <v>169</v>
      </c>
      <c r="CK1214" t="s">
        <v>169</v>
      </c>
      <c r="CL1214" t="s">
        <v>169</v>
      </c>
      <c r="CM1214" t="s">
        <v>169</v>
      </c>
      <c r="CN1214" t="s">
        <v>932</v>
      </c>
      <c r="CO1214" t="s">
        <v>965</v>
      </c>
      <c r="CP1214" t="s">
        <v>169</v>
      </c>
      <c r="CQ1214">
        <v>1</v>
      </c>
      <c r="CR1214">
        <v>498</v>
      </c>
      <c r="CS1214" t="str">
        <f t="shared" si="888"/>
        <v/>
      </c>
      <c r="CT1214" t="str">
        <f t="shared" ca="1" si="910"/>
        <v/>
      </c>
      <c r="CU1214" t="str">
        <f t="shared" si="889"/>
        <v/>
      </c>
      <c r="CV1214" t="str">
        <f t="shared" ca="1" si="911"/>
        <v/>
      </c>
      <c r="CW1214" t="str">
        <f t="shared" si="890"/>
        <v/>
      </c>
      <c r="CX1214" t="str">
        <f t="shared" ca="1" si="912"/>
        <v/>
      </c>
      <c r="CY1214" t="str">
        <f t="shared" si="891"/>
        <v/>
      </c>
      <c r="CZ1214" t="str">
        <f t="shared" ca="1" si="913"/>
        <v/>
      </c>
      <c r="DA1214" t="str">
        <f t="shared" si="892"/>
        <v/>
      </c>
      <c r="DB1214" t="str">
        <f t="shared" ca="1" si="914"/>
        <v/>
      </c>
      <c r="DC1214" t="str">
        <f t="shared" si="893"/>
        <v/>
      </c>
      <c r="DD1214" t="str">
        <f t="shared" ca="1" si="915"/>
        <v/>
      </c>
      <c r="DE1214" t="str">
        <f t="shared" si="894"/>
        <v/>
      </c>
      <c r="DF1214" t="str">
        <f t="shared" ca="1" si="916"/>
        <v/>
      </c>
      <c r="DG1214" t="str">
        <f t="shared" si="895"/>
        <v/>
      </c>
      <c r="DH1214" t="str">
        <f t="shared" ca="1" si="917"/>
        <v/>
      </c>
      <c r="DI1214" t="str">
        <f t="shared" si="896"/>
        <v/>
      </c>
      <c r="DJ1214" t="str">
        <f t="shared" ca="1" si="918"/>
        <v/>
      </c>
      <c r="DK1214" t="str">
        <f t="shared" si="897"/>
        <v/>
      </c>
      <c r="DL1214" t="str">
        <f t="shared" ca="1" si="919"/>
        <v/>
      </c>
      <c r="DM1214" t="str">
        <f t="shared" si="898"/>
        <v/>
      </c>
      <c r="DN1214" t="str">
        <f t="shared" ca="1" si="920"/>
        <v/>
      </c>
      <c r="DO1214" t="str">
        <f t="shared" si="899"/>
        <v/>
      </c>
      <c r="DP1214" t="str">
        <f t="shared" ca="1" si="921"/>
        <v/>
      </c>
      <c r="DQ1214" t="str">
        <f t="shared" si="900"/>
        <v/>
      </c>
      <c r="DR1214" t="str">
        <f t="shared" ca="1" si="922"/>
        <v/>
      </c>
      <c r="DS1214" t="str">
        <f t="shared" si="901"/>
        <v/>
      </c>
      <c r="DT1214" t="str">
        <f t="shared" ca="1" si="923"/>
        <v/>
      </c>
      <c r="DU1214" t="str">
        <f t="shared" si="902"/>
        <v/>
      </c>
      <c r="DV1214" t="str">
        <f t="shared" ca="1" si="924"/>
        <v/>
      </c>
      <c r="DW1214" t="str">
        <f t="shared" si="903"/>
        <v/>
      </c>
      <c r="DX1214" t="str">
        <f t="shared" ca="1" si="925"/>
        <v/>
      </c>
      <c r="DY1214" t="str">
        <f t="shared" si="904"/>
        <v/>
      </c>
      <c r="DZ1214" t="str">
        <f t="shared" ca="1" si="926"/>
        <v/>
      </c>
      <c r="EA1214" t="str">
        <f t="shared" si="905"/>
        <v/>
      </c>
      <c r="EB1214" t="str">
        <f t="shared" ca="1" si="927"/>
        <v/>
      </c>
      <c r="EC1214" t="str">
        <f t="shared" si="906"/>
        <v/>
      </c>
      <c r="ED1214" t="str">
        <f t="shared" ca="1" si="928"/>
        <v/>
      </c>
      <c r="EE1214" t="str">
        <f t="shared" si="907"/>
        <v/>
      </c>
      <c r="EF1214" t="str">
        <f t="shared" ca="1" si="929"/>
        <v/>
      </c>
      <c r="EG1214" t="str">
        <f t="shared" si="908"/>
        <v/>
      </c>
      <c r="EH1214" t="str">
        <f t="shared" ca="1" si="930"/>
        <v/>
      </c>
      <c r="EI1214" t="str">
        <f t="shared" si="909"/>
        <v/>
      </c>
      <c r="EJ1214" t="str">
        <f t="shared" ca="1" si="931"/>
        <v/>
      </c>
      <c r="EK1214" t="str">
        <f t="shared" ca="1" si="932"/>
        <v/>
      </c>
      <c r="EL1214" t="s">
        <v>924</v>
      </c>
      <c r="EM1214">
        <v>49054</v>
      </c>
      <c r="EN1214">
        <v>4913</v>
      </c>
      <c r="EO1214">
        <v>13578</v>
      </c>
      <c r="EP1214">
        <v>4006</v>
      </c>
      <c r="EQ1214">
        <v>168751</v>
      </c>
      <c r="ER1214">
        <v>498</v>
      </c>
      <c r="ES1214">
        <v>23145</v>
      </c>
      <c r="ET1214">
        <v>1301</v>
      </c>
      <c r="EU1214">
        <v>2</v>
      </c>
      <c r="EV1214" t="s">
        <v>156</v>
      </c>
      <c r="EW1214">
        <v>1024</v>
      </c>
      <c r="EX1214">
        <v>2</v>
      </c>
      <c r="EY1214">
        <v>48000</v>
      </c>
      <c r="EZ1214">
        <v>-16</v>
      </c>
      <c r="FA1214" t="s">
        <v>170</v>
      </c>
      <c r="FB1214">
        <v>11</v>
      </c>
      <c r="FC1214" t="s">
        <v>171</v>
      </c>
      <c r="FD1214">
        <v>406321</v>
      </c>
      <c r="FE1214">
        <v>401399</v>
      </c>
      <c r="FF1214">
        <v>176815</v>
      </c>
      <c r="FG1214">
        <v>1008112</v>
      </c>
      <c r="FH1214">
        <v>1009673</v>
      </c>
      <c r="FI1214">
        <v>401370</v>
      </c>
      <c r="FJ1214">
        <v>400055</v>
      </c>
      <c r="FK1214" t="s">
        <v>158</v>
      </c>
      <c r="FL1214">
        <v>396461</v>
      </c>
      <c r="FM1214">
        <v>320215</v>
      </c>
      <c r="FN1214">
        <v>357207</v>
      </c>
      <c r="FO1214">
        <v>7981</v>
      </c>
      <c r="FP1214">
        <v>7973</v>
      </c>
      <c r="FQ1214">
        <v>1007362</v>
      </c>
      <c r="FR1214">
        <v>320213</v>
      </c>
      <c r="FS1214">
        <v>320213</v>
      </c>
      <c r="FT1214">
        <v>7979</v>
      </c>
      <c r="FU1214">
        <v>1013272</v>
      </c>
      <c r="FV1214">
        <v>1011673</v>
      </c>
      <c r="FY1214">
        <v>1013771</v>
      </c>
      <c r="FZ1214">
        <v>333794</v>
      </c>
      <c r="GA1214">
        <v>361214</v>
      </c>
      <c r="GB1214">
        <v>334058</v>
      </c>
      <c r="GC1214">
        <v>400056</v>
      </c>
      <c r="GD1214">
        <v>398461</v>
      </c>
      <c r="GE1214">
        <v>401362</v>
      </c>
      <c r="GF1214" t="s">
        <v>158</v>
      </c>
      <c r="GG1214">
        <v>396458</v>
      </c>
      <c r="GH1214">
        <v>1007360</v>
      </c>
      <c r="GI1214">
        <v>455376</v>
      </c>
      <c r="GJ1214" t="s">
        <v>172</v>
      </c>
      <c r="GK1214">
        <v>70</v>
      </c>
      <c r="GL1214" t="s">
        <v>1037</v>
      </c>
      <c r="GM1214">
        <v>72</v>
      </c>
      <c r="GN1214" t="s">
        <v>185</v>
      </c>
      <c r="GO1214" t="s">
        <v>166</v>
      </c>
      <c r="GP1214">
        <v>1024</v>
      </c>
      <c r="GQ1214">
        <v>-9</v>
      </c>
      <c r="GR1214">
        <v>-326</v>
      </c>
      <c r="GS1214">
        <f t="shared" si="933"/>
        <v>72</v>
      </c>
      <c r="GT1214" t="str">
        <f t="shared" si="934"/>
        <v>test</v>
      </c>
    </row>
    <row r="1215" spans="1:202" x14ac:dyDescent="0.2">
      <c r="A1215">
        <v>97</v>
      </c>
      <c r="B1215">
        <v>97</v>
      </c>
      <c r="C1215">
        <v>1733</v>
      </c>
      <c r="D1215">
        <v>1733</v>
      </c>
      <c r="E1215" t="s">
        <v>155</v>
      </c>
      <c r="F1215" t="s">
        <v>156</v>
      </c>
      <c r="G1215" t="s">
        <v>156</v>
      </c>
      <c r="H1215" t="s">
        <v>156</v>
      </c>
      <c r="I1215">
        <v>0</v>
      </c>
      <c r="J1215" t="s">
        <v>157</v>
      </c>
      <c r="K1215">
        <v>1</v>
      </c>
      <c r="L1215" t="s">
        <v>154</v>
      </c>
      <c r="M1215" t="s">
        <v>154</v>
      </c>
      <c r="N1215" t="s">
        <v>154</v>
      </c>
      <c r="O1215">
        <v>1</v>
      </c>
      <c r="P1215" t="s">
        <v>154</v>
      </c>
      <c r="Q1215" t="s">
        <v>154</v>
      </c>
      <c r="R1215" t="s">
        <v>183</v>
      </c>
      <c r="S1215">
        <v>0</v>
      </c>
      <c r="T1215">
        <v>1</v>
      </c>
      <c r="U1215">
        <v>0</v>
      </c>
      <c r="V1215">
        <v>72</v>
      </c>
      <c r="W1215">
        <v>72</v>
      </c>
      <c r="X1215">
        <v>1</v>
      </c>
      <c r="Y1215">
        <v>13</v>
      </c>
      <c r="Z1215">
        <v>0</v>
      </c>
      <c r="AA1215">
        <v>13</v>
      </c>
      <c r="AB1215">
        <v>1</v>
      </c>
      <c r="AC1215">
        <v>1</v>
      </c>
      <c r="AD1215">
        <v>0</v>
      </c>
      <c r="AE1215">
        <v>0</v>
      </c>
      <c r="AF1215">
        <v>72</v>
      </c>
      <c r="AG1215">
        <v>1</v>
      </c>
      <c r="AH1215">
        <v>1</v>
      </c>
      <c r="AI1215">
        <v>0</v>
      </c>
      <c r="AJ1215">
        <v>72</v>
      </c>
      <c r="AK1215">
        <v>72</v>
      </c>
      <c r="AL1215">
        <v>86</v>
      </c>
      <c r="AM1215">
        <v>1</v>
      </c>
      <c r="AN1215">
        <v>1</v>
      </c>
      <c r="AO1215">
        <v>1</v>
      </c>
      <c r="AP1215">
        <v>13</v>
      </c>
      <c r="AQ1215">
        <v>13</v>
      </c>
      <c r="AR1215">
        <v>13</v>
      </c>
      <c r="AS1215">
        <v>1</v>
      </c>
      <c r="AT1215">
        <v>13</v>
      </c>
      <c r="AU1215">
        <v>72</v>
      </c>
      <c r="AX1215">
        <v>0</v>
      </c>
      <c r="AY1215" t="s">
        <v>159</v>
      </c>
      <c r="AZ1215" t="s">
        <v>773</v>
      </c>
      <c r="BA1215" t="s">
        <v>961</v>
      </c>
      <c r="BB1215" t="s">
        <v>927</v>
      </c>
      <c r="BC1215" t="s">
        <v>161</v>
      </c>
      <c r="BD1215" t="b">
        <v>0</v>
      </c>
      <c r="BE1215" t="s">
        <v>164</v>
      </c>
      <c r="BF1215" t="b">
        <v>1</v>
      </c>
      <c r="BH1215" t="s">
        <v>928</v>
      </c>
      <c r="BI1215" t="s">
        <v>929</v>
      </c>
      <c r="BJ1215" t="b">
        <v>0</v>
      </c>
      <c r="BK1215" t="s">
        <v>163</v>
      </c>
      <c r="BL1215" t="b">
        <v>0</v>
      </c>
      <c r="BM1215">
        <v>18</v>
      </c>
      <c r="BN1215" t="s">
        <v>164</v>
      </c>
      <c r="BO1215" t="s">
        <v>165</v>
      </c>
      <c r="BP1215" t="s">
        <v>164</v>
      </c>
      <c r="BQ1215" t="s">
        <v>166</v>
      </c>
      <c r="BR1215">
        <v>768</v>
      </c>
      <c r="BS1215" t="s">
        <v>156</v>
      </c>
      <c r="BT1215" t="s">
        <v>174</v>
      </c>
      <c r="BU1215" t="s">
        <v>188</v>
      </c>
      <c r="BV1215" t="s">
        <v>191</v>
      </c>
      <c r="BW1215">
        <v>72</v>
      </c>
      <c r="BX1215">
        <v>2</v>
      </c>
      <c r="BY1215">
        <v>0</v>
      </c>
      <c r="BZ1215">
        <v>6</v>
      </c>
      <c r="CA1215" t="s">
        <v>930</v>
      </c>
      <c r="CB1215" t="s">
        <v>156</v>
      </c>
      <c r="CC1215">
        <v>7</v>
      </c>
      <c r="CD1215" t="b">
        <v>0</v>
      </c>
      <c r="CE1215" t="s">
        <v>168</v>
      </c>
      <c r="CF1215" t="s">
        <v>931</v>
      </c>
      <c r="CG1215">
        <v>70</v>
      </c>
      <c r="CH1215">
        <v>0</v>
      </c>
      <c r="CI1215" t="s">
        <v>965</v>
      </c>
      <c r="CJ1215" t="s">
        <v>169</v>
      </c>
      <c r="CK1215" t="s">
        <v>169</v>
      </c>
      <c r="CL1215" t="s">
        <v>169</v>
      </c>
      <c r="CM1215" t="s">
        <v>169</v>
      </c>
      <c r="CN1215" t="s">
        <v>932</v>
      </c>
      <c r="CO1215" t="s">
        <v>965</v>
      </c>
      <c r="CP1215" t="s">
        <v>169</v>
      </c>
      <c r="CQ1215">
        <v>1</v>
      </c>
      <c r="CR1215">
        <v>558</v>
      </c>
      <c r="CS1215" t="str">
        <f t="shared" si="888"/>
        <v/>
      </c>
      <c r="CT1215" t="str">
        <f t="shared" ca="1" si="910"/>
        <v/>
      </c>
      <c r="CU1215" t="str">
        <f t="shared" si="889"/>
        <v/>
      </c>
      <c r="CV1215" t="str">
        <f t="shared" ca="1" si="911"/>
        <v/>
      </c>
      <c r="CW1215" t="str">
        <f t="shared" si="890"/>
        <v/>
      </c>
      <c r="CX1215" t="str">
        <f t="shared" ca="1" si="912"/>
        <v/>
      </c>
      <c r="CY1215" t="str">
        <f t="shared" si="891"/>
        <v/>
      </c>
      <c r="CZ1215" t="str">
        <f t="shared" ca="1" si="913"/>
        <v/>
      </c>
      <c r="DA1215" t="str">
        <f t="shared" si="892"/>
        <v/>
      </c>
      <c r="DB1215" t="str">
        <f t="shared" ca="1" si="914"/>
        <v/>
      </c>
      <c r="DC1215" t="str">
        <f t="shared" si="893"/>
        <v/>
      </c>
      <c r="DD1215" t="str">
        <f t="shared" ca="1" si="915"/>
        <v/>
      </c>
      <c r="DE1215" t="str">
        <f t="shared" si="894"/>
        <v/>
      </c>
      <c r="DF1215" t="str">
        <f t="shared" ca="1" si="916"/>
        <v/>
      </c>
      <c r="DG1215" t="str">
        <f t="shared" si="895"/>
        <v/>
      </c>
      <c r="DH1215" t="str">
        <f t="shared" ca="1" si="917"/>
        <v/>
      </c>
      <c r="DI1215" t="str">
        <f t="shared" si="896"/>
        <v/>
      </c>
      <c r="DJ1215" t="str">
        <f t="shared" ca="1" si="918"/>
        <v/>
      </c>
      <c r="DK1215" t="str">
        <f t="shared" si="897"/>
        <v/>
      </c>
      <c r="DL1215" t="str">
        <f t="shared" ca="1" si="919"/>
        <v/>
      </c>
      <c r="DM1215" t="str">
        <f t="shared" si="898"/>
        <v/>
      </c>
      <c r="DN1215" t="str">
        <f t="shared" ca="1" si="920"/>
        <v/>
      </c>
      <c r="DO1215" t="str">
        <f t="shared" si="899"/>
        <v/>
      </c>
      <c r="DP1215" t="str">
        <f t="shared" ca="1" si="921"/>
        <v/>
      </c>
      <c r="DQ1215" t="str">
        <f t="shared" si="900"/>
        <v/>
      </c>
      <c r="DR1215" t="str">
        <f t="shared" ca="1" si="922"/>
        <v/>
      </c>
      <c r="DS1215" t="str">
        <f t="shared" si="901"/>
        <v/>
      </c>
      <c r="DT1215" t="str">
        <f t="shared" ca="1" si="923"/>
        <v/>
      </c>
      <c r="DU1215" t="str">
        <f t="shared" si="902"/>
        <v/>
      </c>
      <c r="DV1215" t="str">
        <f t="shared" ca="1" si="924"/>
        <v/>
      </c>
      <c r="DW1215" t="str">
        <f t="shared" si="903"/>
        <v/>
      </c>
      <c r="DX1215" t="str">
        <f t="shared" ca="1" si="925"/>
        <v/>
      </c>
      <c r="DY1215" t="str">
        <f t="shared" si="904"/>
        <v/>
      </c>
      <c r="DZ1215" t="str">
        <f t="shared" ca="1" si="926"/>
        <v/>
      </c>
      <c r="EA1215" t="str">
        <f t="shared" si="905"/>
        <v/>
      </c>
      <c r="EB1215" t="str">
        <f t="shared" ca="1" si="927"/>
        <v/>
      </c>
      <c r="EC1215" t="str">
        <f t="shared" si="906"/>
        <v/>
      </c>
      <c r="ED1215" t="str">
        <f t="shared" ca="1" si="928"/>
        <v/>
      </c>
      <c r="EE1215" t="str">
        <f t="shared" si="907"/>
        <v/>
      </c>
      <c r="EF1215" t="str">
        <f t="shared" ca="1" si="929"/>
        <v/>
      </c>
      <c r="EG1215" t="str">
        <f t="shared" si="908"/>
        <v/>
      </c>
      <c r="EH1215" t="str">
        <f t="shared" ca="1" si="930"/>
        <v/>
      </c>
      <c r="EI1215" t="str">
        <f t="shared" si="909"/>
        <v/>
      </c>
      <c r="EJ1215" t="str">
        <f t="shared" ca="1" si="931"/>
        <v/>
      </c>
      <c r="EK1215" t="str">
        <f t="shared" ca="1" si="932"/>
        <v/>
      </c>
      <c r="EL1215" t="s">
        <v>924</v>
      </c>
      <c r="EM1215">
        <v>49054</v>
      </c>
      <c r="EN1215">
        <v>4913</v>
      </c>
      <c r="EO1215">
        <v>13578</v>
      </c>
      <c r="EP1215">
        <v>4006</v>
      </c>
      <c r="EQ1215">
        <v>168751</v>
      </c>
      <c r="ER1215">
        <v>558</v>
      </c>
      <c r="ES1215">
        <v>23145</v>
      </c>
      <c r="ET1215">
        <v>1301</v>
      </c>
      <c r="EU1215">
        <v>2</v>
      </c>
      <c r="EV1215" t="s">
        <v>156</v>
      </c>
      <c r="EW1215">
        <v>1024</v>
      </c>
      <c r="EX1215">
        <v>2</v>
      </c>
      <c r="EY1215">
        <v>48000</v>
      </c>
      <c r="EZ1215">
        <v>-16</v>
      </c>
      <c r="FA1215" t="s">
        <v>170</v>
      </c>
      <c r="FB1215">
        <v>11</v>
      </c>
      <c r="FC1215" t="s">
        <v>171</v>
      </c>
      <c r="FD1215">
        <v>406321</v>
      </c>
      <c r="FE1215">
        <v>401399</v>
      </c>
      <c r="FF1215">
        <v>176815</v>
      </c>
      <c r="FG1215">
        <v>1014545</v>
      </c>
      <c r="FH1215">
        <v>1015863</v>
      </c>
      <c r="FI1215">
        <v>401370</v>
      </c>
      <c r="FJ1215">
        <v>400055</v>
      </c>
      <c r="FK1215" t="s">
        <v>158</v>
      </c>
      <c r="FL1215">
        <v>396461</v>
      </c>
      <c r="FM1215">
        <v>320215</v>
      </c>
      <c r="FN1215">
        <v>357207</v>
      </c>
      <c r="FO1215">
        <v>7981</v>
      </c>
      <c r="FP1215">
        <v>7973</v>
      </c>
      <c r="FQ1215">
        <v>1013795</v>
      </c>
      <c r="FR1215">
        <v>320213</v>
      </c>
      <c r="FS1215">
        <v>320213</v>
      </c>
      <c r="FT1215">
        <v>7979</v>
      </c>
      <c r="FU1215">
        <v>1019421</v>
      </c>
      <c r="FV1215">
        <v>1017863</v>
      </c>
      <c r="FY1215">
        <v>1019979</v>
      </c>
      <c r="FZ1215">
        <v>333794</v>
      </c>
      <c r="GA1215">
        <v>361214</v>
      </c>
      <c r="GB1215">
        <v>334058</v>
      </c>
      <c r="GC1215">
        <v>400056</v>
      </c>
      <c r="GD1215">
        <v>398461</v>
      </c>
      <c r="GE1215">
        <v>401362</v>
      </c>
      <c r="GF1215" t="s">
        <v>158</v>
      </c>
      <c r="GG1215">
        <v>396458</v>
      </c>
      <c r="GH1215">
        <v>1013794</v>
      </c>
      <c r="GI1215">
        <v>455376</v>
      </c>
      <c r="GJ1215" t="s">
        <v>172</v>
      </c>
      <c r="GK1215">
        <v>71</v>
      </c>
      <c r="GL1215" t="s">
        <v>1038</v>
      </c>
      <c r="GM1215">
        <v>73</v>
      </c>
      <c r="GN1215" t="s">
        <v>185</v>
      </c>
      <c r="GO1215" t="s">
        <v>166</v>
      </c>
      <c r="GP1215">
        <v>1024</v>
      </c>
      <c r="GQ1215">
        <v>-9</v>
      </c>
      <c r="GR1215">
        <v>-326</v>
      </c>
      <c r="GS1215">
        <f t="shared" si="933"/>
        <v>73</v>
      </c>
      <c r="GT1215" t="str">
        <f t="shared" si="934"/>
        <v>test</v>
      </c>
    </row>
    <row r="1216" spans="1:202" x14ac:dyDescent="0.2">
      <c r="A1216">
        <v>97</v>
      </c>
      <c r="B1216">
        <v>97</v>
      </c>
      <c r="C1216">
        <v>1714</v>
      </c>
      <c r="D1216">
        <v>1714</v>
      </c>
      <c r="E1216" t="s">
        <v>155</v>
      </c>
      <c r="F1216" t="s">
        <v>156</v>
      </c>
      <c r="G1216" t="s">
        <v>156</v>
      </c>
      <c r="H1216" t="s">
        <v>156</v>
      </c>
      <c r="I1216">
        <v>0</v>
      </c>
      <c r="J1216" t="s">
        <v>157</v>
      </c>
      <c r="K1216">
        <v>1</v>
      </c>
      <c r="L1216" t="s">
        <v>154</v>
      </c>
      <c r="M1216" t="s">
        <v>154</v>
      </c>
      <c r="N1216" t="s">
        <v>154</v>
      </c>
      <c r="O1216">
        <v>1</v>
      </c>
      <c r="P1216" t="s">
        <v>154</v>
      </c>
      <c r="Q1216" t="s">
        <v>154</v>
      </c>
      <c r="R1216" t="s">
        <v>179</v>
      </c>
      <c r="S1216">
        <v>0</v>
      </c>
      <c r="T1216">
        <v>1</v>
      </c>
      <c r="U1216">
        <v>0</v>
      </c>
      <c r="V1216">
        <v>73</v>
      </c>
      <c r="W1216">
        <v>73</v>
      </c>
      <c r="X1216">
        <v>1</v>
      </c>
      <c r="Y1216">
        <v>13</v>
      </c>
      <c r="Z1216">
        <v>0</v>
      </c>
      <c r="AA1216">
        <v>13</v>
      </c>
      <c r="AB1216">
        <v>1</v>
      </c>
      <c r="AC1216">
        <v>1</v>
      </c>
      <c r="AD1216">
        <v>0</v>
      </c>
      <c r="AE1216">
        <v>0</v>
      </c>
      <c r="AF1216">
        <v>73</v>
      </c>
      <c r="AG1216">
        <v>1</v>
      </c>
      <c r="AH1216">
        <v>1</v>
      </c>
      <c r="AI1216">
        <v>0</v>
      </c>
      <c r="AJ1216">
        <v>73</v>
      </c>
      <c r="AK1216">
        <v>73</v>
      </c>
      <c r="AL1216">
        <v>87</v>
      </c>
      <c r="AM1216">
        <v>1</v>
      </c>
      <c r="AN1216">
        <v>1</v>
      </c>
      <c r="AO1216">
        <v>1</v>
      </c>
      <c r="AP1216">
        <v>13</v>
      </c>
      <c r="AQ1216">
        <v>13</v>
      </c>
      <c r="AR1216">
        <v>13</v>
      </c>
      <c r="AS1216">
        <v>1</v>
      </c>
      <c r="AT1216">
        <v>13</v>
      </c>
      <c r="AU1216">
        <v>73</v>
      </c>
      <c r="AX1216">
        <v>0</v>
      </c>
      <c r="AY1216" t="s">
        <v>159</v>
      </c>
      <c r="AZ1216" t="s">
        <v>773</v>
      </c>
      <c r="BA1216" t="s">
        <v>961</v>
      </c>
      <c r="BB1216" t="s">
        <v>927</v>
      </c>
      <c r="BC1216" t="s">
        <v>161</v>
      </c>
      <c r="BD1216" t="b">
        <v>0</v>
      </c>
      <c r="BE1216">
        <v>11.03</v>
      </c>
      <c r="BF1216" t="b">
        <v>1</v>
      </c>
      <c r="BH1216" t="s">
        <v>928</v>
      </c>
      <c r="BI1216" t="s">
        <v>929</v>
      </c>
      <c r="BJ1216" t="b">
        <v>0</v>
      </c>
      <c r="BK1216" t="s">
        <v>163</v>
      </c>
      <c r="BL1216" t="b">
        <v>0</v>
      </c>
      <c r="BM1216">
        <v>18</v>
      </c>
      <c r="BN1216" t="s">
        <v>164</v>
      </c>
      <c r="BO1216" t="s">
        <v>165</v>
      </c>
      <c r="BP1216" t="s">
        <v>164</v>
      </c>
      <c r="BQ1216" t="s">
        <v>166</v>
      </c>
      <c r="BR1216">
        <v>768</v>
      </c>
      <c r="BS1216" t="s">
        <v>156</v>
      </c>
      <c r="BT1216" t="s">
        <v>174</v>
      </c>
      <c r="BU1216" t="s">
        <v>189</v>
      </c>
      <c r="BV1216" t="s">
        <v>181</v>
      </c>
      <c r="BW1216">
        <v>73</v>
      </c>
      <c r="BX1216">
        <v>2</v>
      </c>
      <c r="BY1216">
        <v>0</v>
      </c>
      <c r="BZ1216">
        <v>6</v>
      </c>
      <c r="CA1216" t="s">
        <v>930</v>
      </c>
      <c r="CB1216" t="s">
        <v>156</v>
      </c>
      <c r="CC1216">
        <v>7</v>
      </c>
      <c r="CD1216" t="b">
        <v>0</v>
      </c>
      <c r="CE1216" t="s">
        <v>168</v>
      </c>
      <c r="CF1216" t="s">
        <v>931</v>
      </c>
      <c r="CG1216">
        <v>2</v>
      </c>
      <c r="CH1216">
        <v>0</v>
      </c>
      <c r="CI1216" t="s">
        <v>963</v>
      </c>
      <c r="CJ1216" t="s">
        <v>169</v>
      </c>
      <c r="CK1216" t="s">
        <v>169</v>
      </c>
      <c r="CL1216" t="s">
        <v>169</v>
      </c>
      <c r="CM1216" t="s">
        <v>169</v>
      </c>
      <c r="CN1216" t="s">
        <v>932</v>
      </c>
      <c r="CO1216" t="s">
        <v>963</v>
      </c>
      <c r="CP1216" t="s">
        <v>169</v>
      </c>
      <c r="CQ1216">
        <v>1</v>
      </c>
      <c r="CR1216">
        <v>310</v>
      </c>
      <c r="CS1216">
        <f t="shared" si="888"/>
        <v>310</v>
      </c>
      <c r="CT1216">
        <f t="shared" ca="1" si="910"/>
        <v>310</v>
      </c>
      <c r="CU1216" t="str">
        <f t="shared" si="889"/>
        <v/>
      </c>
      <c r="CV1216" t="str">
        <f t="shared" ca="1" si="911"/>
        <v/>
      </c>
      <c r="CW1216" t="str">
        <f t="shared" si="890"/>
        <v/>
      </c>
      <c r="CX1216" t="str">
        <f t="shared" ca="1" si="912"/>
        <v/>
      </c>
      <c r="CY1216" t="str">
        <f t="shared" si="891"/>
        <v/>
      </c>
      <c r="CZ1216" t="str">
        <f t="shared" ca="1" si="913"/>
        <v/>
      </c>
      <c r="DA1216" t="str">
        <f t="shared" si="892"/>
        <v/>
      </c>
      <c r="DB1216" t="str">
        <f t="shared" ca="1" si="914"/>
        <v/>
      </c>
      <c r="DC1216" t="str">
        <f t="shared" si="893"/>
        <v/>
      </c>
      <c r="DD1216" t="str">
        <f t="shared" ca="1" si="915"/>
        <v/>
      </c>
      <c r="DE1216" t="str">
        <f t="shared" si="894"/>
        <v/>
      </c>
      <c r="DF1216" t="str">
        <f t="shared" ca="1" si="916"/>
        <v/>
      </c>
      <c r="DG1216" t="str">
        <f t="shared" si="895"/>
        <v/>
      </c>
      <c r="DH1216" t="str">
        <f t="shared" ca="1" si="917"/>
        <v/>
      </c>
      <c r="DI1216" t="str">
        <f t="shared" si="896"/>
        <v/>
      </c>
      <c r="DJ1216" t="str">
        <f t="shared" ca="1" si="918"/>
        <v/>
      </c>
      <c r="DK1216" t="str">
        <f t="shared" si="897"/>
        <v/>
      </c>
      <c r="DL1216" t="str">
        <f t="shared" ca="1" si="919"/>
        <v/>
      </c>
      <c r="DM1216" t="str">
        <f t="shared" si="898"/>
        <v/>
      </c>
      <c r="DN1216" t="str">
        <f t="shared" ca="1" si="920"/>
        <v/>
      </c>
      <c r="DO1216" t="str">
        <f t="shared" si="899"/>
        <v/>
      </c>
      <c r="DP1216" t="str">
        <f t="shared" ca="1" si="921"/>
        <v/>
      </c>
      <c r="DQ1216" t="str">
        <f t="shared" si="900"/>
        <v/>
      </c>
      <c r="DR1216" t="str">
        <f t="shared" ca="1" si="922"/>
        <v/>
      </c>
      <c r="DS1216" t="str">
        <f t="shared" si="901"/>
        <v/>
      </c>
      <c r="DT1216" t="str">
        <f t="shared" ca="1" si="923"/>
        <v/>
      </c>
      <c r="DU1216" t="str">
        <f t="shared" si="902"/>
        <v/>
      </c>
      <c r="DV1216" t="str">
        <f t="shared" ca="1" si="924"/>
        <v/>
      </c>
      <c r="DW1216" t="str">
        <f t="shared" si="903"/>
        <v/>
      </c>
      <c r="DX1216" t="str">
        <f t="shared" ca="1" si="925"/>
        <v/>
      </c>
      <c r="DY1216" t="str">
        <f t="shared" si="904"/>
        <v/>
      </c>
      <c r="DZ1216" t="str">
        <f t="shared" ca="1" si="926"/>
        <v/>
      </c>
      <c r="EA1216" t="str">
        <f t="shared" si="905"/>
        <v/>
      </c>
      <c r="EB1216" t="str">
        <f t="shared" ca="1" si="927"/>
        <v/>
      </c>
      <c r="EC1216" t="str">
        <f t="shared" si="906"/>
        <v/>
      </c>
      <c r="ED1216" t="str">
        <f t="shared" ca="1" si="928"/>
        <v/>
      </c>
      <c r="EE1216" t="str">
        <f t="shared" si="907"/>
        <v/>
      </c>
      <c r="EF1216" t="str">
        <f t="shared" ca="1" si="929"/>
        <v/>
      </c>
      <c r="EG1216">
        <f t="shared" si="908"/>
        <v>310</v>
      </c>
      <c r="EH1216">
        <f t="shared" ca="1" si="930"/>
        <v>310</v>
      </c>
      <c r="EI1216" t="str">
        <f t="shared" si="909"/>
        <v/>
      </c>
      <c r="EJ1216" t="str">
        <f t="shared" ca="1" si="931"/>
        <v/>
      </c>
      <c r="EK1216">
        <f t="shared" ca="1" si="932"/>
        <v>310</v>
      </c>
      <c r="EL1216">
        <v>310</v>
      </c>
      <c r="EM1216">
        <v>49054</v>
      </c>
      <c r="EN1216">
        <v>4913</v>
      </c>
      <c r="EO1216">
        <v>13578</v>
      </c>
      <c r="EP1216">
        <v>4006</v>
      </c>
      <c r="EQ1216">
        <v>168751</v>
      </c>
      <c r="ER1216">
        <v>310</v>
      </c>
      <c r="ES1216">
        <v>23145</v>
      </c>
      <c r="ET1216">
        <v>1301</v>
      </c>
      <c r="EU1216">
        <v>2</v>
      </c>
      <c r="EV1216" t="s">
        <v>156</v>
      </c>
      <c r="EW1216">
        <v>1024</v>
      </c>
      <c r="EX1216">
        <v>2</v>
      </c>
      <c r="EY1216">
        <v>48000</v>
      </c>
      <c r="EZ1216">
        <v>-16</v>
      </c>
      <c r="FA1216" t="s">
        <v>170</v>
      </c>
      <c r="FB1216">
        <v>11</v>
      </c>
      <c r="FC1216" t="s">
        <v>171</v>
      </c>
      <c r="FD1216">
        <v>406321</v>
      </c>
      <c r="FE1216">
        <v>401399</v>
      </c>
      <c r="FF1216">
        <v>176815</v>
      </c>
      <c r="FG1216">
        <v>1020756</v>
      </c>
      <c r="FH1216">
        <v>1022342</v>
      </c>
      <c r="FI1216">
        <v>401370</v>
      </c>
      <c r="FJ1216">
        <v>400055</v>
      </c>
      <c r="FK1216" t="s">
        <v>158</v>
      </c>
      <c r="FL1216">
        <v>396461</v>
      </c>
      <c r="FM1216">
        <v>320215</v>
      </c>
      <c r="FN1216">
        <v>357207</v>
      </c>
      <c r="FO1216">
        <v>7981</v>
      </c>
      <c r="FP1216">
        <v>7973</v>
      </c>
      <c r="FQ1216">
        <v>1020006</v>
      </c>
      <c r="FR1216">
        <v>320213</v>
      </c>
      <c r="FS1216">
        <v>320213</v>
      </c>
      <c r="FT1216">
        <v>7979</v>
      </c>
      <c r="FU1216">
        <v>1025922</v>
      </c>
      <c r="FV1216">
        <v>1024343</v>
      </c>
      <c r="FY1216">
        <v>1026233</v>
      </c>
      <c r="FZ1216">
        <v>333794</v>
      </c>
      <c r="GA1216">
        <v>361214</v>
      </c>
      <c r="GB1216">
        <v>334058</v>
      </c>
      <c r="GC1216">
        <v>400056</v>
      </c>
      <c r="GD1216">
        <v>398461</v>
      </c>
      <c r="GE1216">
        <v>401362</v>
      </c>
      <c r="GF1216" t="s">
        <v>158</v>
      </c>
      <c r="GG1216">
        <v>396458</v>
      </c>
      <c r="GH1216">
        <v>1020005</v>
      </c>
      <c r="GI1216">
        <v>455376</v>
      </c>
      <c r="GJ1216" t="s">
        <v>172</v>
      </c>
      <c r="GK1216">
        <v>72</v>
      </c>
      <c r="GL1216" t="s">
        <v>1039</v>
      </c>
      <c r="GM1216">
        <v>74</v>
      </c>
      <c r="GN1216" t="s">
        <v>182</v>
      </c>
      <c r="GO1216" t="s">
        <v>166</v>
      </c>
      <c r="GP1216">
        <v>1024</v>
      </c>
      <c r="GQ1216">
        <v>-9</v>
      </c>
      <c r="GR1216">
        <v>-326</v>
      </c>
      <c r="GS1216">
        <f t="shared" si="933"/>
        <v>74</v>
      </c>
      <c r="GT1216" t="str">
        <f t="shared" si="934"/>
        <v>test</v>
      </c>
    </row>
    <row r="1217" spans="1:202" x14ac:dyDescent="0.2">
      <c r="A1217">
        <v>96</v>
      </c>
      <c r="B1217">
        <v>96</v>
      </c>
      <c r="C1217">
        <v>1699</v>
      </c>
      <c r="D1217">
        <v>1699</v>
      </c>
      <c r="E1217" t="s">
        <v>155</v>
      </c>
      <c r="F1217" t="s">
        <v>156</v>
      </c>
      <c r="G1217" t="s">
        <v>156</v>
      </c>
      <c r="H1217" t="s">
        <v>156</v>
      </c>
      <c r="I1217">
        <v>0</v>
      </c>
      <c r="J1217" t="s">
        <v>157</v>
      </c>
      <c r="K1217">
        <v>0</v>
      </c>
      <c r="L1217" t="s">
        <v>154</v>
      </c>
      <c r="M1217" t="s">
        <v>154</v>
      </c>
      <c r="N1217" t="s">
        <v>154</v>
      </c>
      <c r="O1217">
        <v>0</v>
      </c>
      <c r="P1217" t="s">
        <v>154</v>
      </c>
      <c r="Q1217" t="s">
        <v>154</v>
      </c>
      <c r="R1217" t="s">
        <v>179</v>
      </c>
      <c r="S1217">
        <v>0</v>
      </c>
      <c r="T1217">
        <v>1</v>
      </c>
      <c r="U1217">
        <v>0</v>
      </c>
      <c r="V1217">
        <v>74</v>
      </c>
      <c r="W1217">
        <v>74</v>
      </c>
      <c r="X1217">
        <v>1</v>
      </c>
      <c r="Y1217">
        <v>13</v>
      </c>
      <c r="Z1217">
        <v>0</v>
      </c>
      <c r="AA1217">
        <v>13</v>
      </c>
      <c r="AB1217">
        <v>1</v>
      </c>
      <c r="AC1217">
        <v>1</v>
      </c>
      <c r="AD1217">
        <v>0</v>
      </c>
      <c r="AE1217">
        <v>0</v>
      </c>
      <c r="AF1217">
        <v>74</v>
      </c>
      <c r="AG1217">
        <v>1</v>
      </c>
      <c r="AH1217">
        <v>1</v>
      </c>
      <c r="AI1217">
        <v>0</v>
      </c>
      <c r="AJ1217">
        <v>74</v>
      </c>
      <c r="AK1217">
        <v>74</v>
      </c>
      <c r="AL1217">
        <v>88</v>
      </c>
      <c r="AM1217">
        <v>1</v>
      </c>
      <c r="AN1217">
        <v>1</v>
      </c>
      <c r="AO1217">
        <v>1</v>
      </c>
      <c r="AP1217">
        <v>13</v>
      </c>
      <c r="AQ1217">
        <v>13</v>
      </c>
      <c r="AR1217">
        <v>13</v>
      </c>
      <c r="AS1217">
        <v>1</v>
      </c>
      <c r="AT1217">
        <v>13</v>
      </c>
      <c r="AU1217">
        <v>74</v>
      </c>
      <c r="AX1217">
        <v>0</v>
      </c>
      <c r="AY1217" t="s">
        <v>159</v>
      </c>
      <c r="AZ1217" t="s">
        <v>773</v>
      </c>
      <c r="BA1217" t="s">
        <v>961</v>
      </c>
      <c r="BB1217" t="s">
        <v>927</v>
      </c>
      <c r="BC1217" t="s">
        <v>161</v>
      </c>
      <c r="BD1217" t="b">
        <v>0</v>
      </c>
      <c r="BE1217">
        <v>10</v>
      </c>
      <c r="BF1217" t="b">
        <v>1</v>
      </c>
      <c r="BH1217" t="s">
        <v>928</v>
      </c>
      <c r="BI1217" t="s">
        <v>929</v>
      </c>
      <c r="BJ1217" t="b">
        <v>0</v>
      </c>
      <c r="BK1217" t="s">
        <v>163</v>
      </c>
      <c r="BL1217" t="b">
        <v>0</v>
      </c>
      <c r="BM1217">
        <v>18</v>
      </c>
      <c r="BN1217" t="s">
        <v>164</v>
      </c>
      <c r="BO1217" t="s">
        <v>165</v>
      </c>
      <c r="BP1217" t="s">
        <v>164</v>
      </c>
      <c r="BQ1217" t="s">
        <v>166</v>
      </c>
      <c r="BR1217">
        <v>768</v>
      </c>
      <c r="BS1217" t="s">
        <v>156</v>
      </c>
      <c r="BT1217" t="s">
        <v>174</v>
      </c>
      <c r="BU1217" t="s">
        <v>181</v>
      </c>
      <c r="BV1217" t="s">
        <v>204</v>
      </c>
      <c r="BW1217">
        <v>74</v>
      </c>
      <c r="BX1217">
        <v>2</v>
      </c>
      <c r="BY1217">
        <v>0</v>
      </c>
      <c r="BZ1217">
        <v>6</v>
      </c>
      <c r="CA1217" t="s">
        <v>930</v>
      </c>
      <c r="CB1217" t="s">
        <v>156</v>
      </c>
      <c r="CC1217">
        <v>7</v>
      </c>
      <c r="CD1217" t="b">
        <v>0</v>
      </c>
      <c r="CE1217" t="s">
        <v>168</v>
      </c>
      <c r="CF1217" t="s">
        <v>931</v>
      </c>
      <c r="CG1217">
        <v>8</v>
      </c>
      <c r="CH1217">
        <v>0</v>
      </c>
      <c r="CI1217" t="s">
        <v>965</v>
      </c>
      <c r="CJ1217" t="s">
        <v>169</v>
      </c>
      <c r="CK1217" t="s">
        <v>169</v>
      </c>
      <c r="CL1217" t="s">
        <v>169</v>
      </c>
      <c r="CM1217" t="s">
        <v>169</v>
      </c>
      <c r="CN1217" t="s">
        <v>932</v>
      </c>
      <c r="CO1217" t="s">
        <v>965</v>
      </c>
      <c r="CP1217" t="s">
        <v>169</v>
      </c>
      <c r="CQ1217">
        <v>1</v>
      </c>
      <c r="CR1217">
        <v>600</v>
      </c>
      <c r="CS1217">
        <f t="shared" si="888"/>
        <v>600</v>
      </c>
      <c r="CT1217">
        <f t="shared" ca="1" si="910"/>
        <v>600</v>
      </c>
      <c r="CU1217" t="str">
        <f t="shared" si="889"/>
        <v/>
      </c>
      <c r="CV1217" t="str">
        <f t="shared" ca="1" si="911"/>
        <v/>
      </c>
      <c r="CW1217" t="str">
        <f t="shared" si="890"/>
        <v/>
      </c>
      <c r="CX1217" t="str">
        <f t="shared" ca="1" si="912"/>
        <v/>
      </c>
      <c r="CY1217" t="str">
        <f t="shared" si="891"/>
        <v/>
      </c>
      <c r="CZ1217" t="str">
        <f t="shared" ca="1" si="913"/>
        <v/>
      </c>
      <c r="DA1217" t="str">
        <f t="shared" si="892"/>
        <v/>
      </c>
      <c r="DB1217" t="str">
        <f t="shared" ca="1" si="914"/>
        <v/>
      </c>
      <c r="DC1217" t="str">
        <f t="shared" si="893"/>
        <v/>
      </c>
      <c r="DD1217" t="str">
        <f t="shared" ca="1" si="915"/>
        <v/>
      </c>
      <c r="DE1217" t="str">
        <f t="shared" si="894"/>
        <v/>
      </c>
      <c r="DF1217" t="str">
        <f t="shared" ca="1" si="916"/>
        <v/>
      </c>
      <c r="DG1217" t="str">
        <f t="shared" si="895"/>
        <v/>
      </c>
      <c r="DH1217" t="str">
        <f t="shared" ca="1" si="917"/>
        <v/>
      </c>
      <c r="DI1217" t="str">
        <f t="shared" si="896"/>
        <v/>
      </c>
      <c r="DJ1217" t="str">
        <f t="shared" ca="1" si="918"/>
        <v/>
      </c>
      <c r="DK1217" t="str">
        <f t="shared" si="897"/>
        <v/>
      </c>
      <c r="DL1217" t="str">
        <f t="shared" ca="1" si="919"/>
        <v/>
      </c>
      <c r="DM1217" t="str">
        <f t="shared" si="898"/>
        <v/>
      </c>
      <c r="DN1217" t="str">
        <f t="shared" ca="1" si="920"/>
        <v/>
      </c>
      <c r="DO1217" t="str">
        <f t="shared" si="899"/>
        <v/>
      </c>
      <c r="DP1217" t="str">
        <f t="shared" ca="1" si="921"/>
        <v/>
      </c>
      <c r="DQ1217" t="str">
        <f t="shared" si="900"/>
        <v/>
      </c>
      <c r="DR1217" t="str">
        <f t="shared" ca="1" si="922"/>
        <v/>
      </c>
      <c r="DS1217" t="str">
        <f t="shared" si="901"/>
        <v/>
      </c>
      <c r="DT1217" t="str">
        <f t="shared" ca="1" si="923"/>
        <v/>
      </c>
      <c r="DU1217" t="str">
        <f t="shared" si="902"/>
        <v/>
      </c>
      <c r="DV1217" t="str">
        <f t="shared" ca="1" si="924"/>
        <v/>
      </c>
      <c r="DW1217" t="str">
        <f t="shared" si="903"/>
        <v/>
      </c>
      <c r="DX1217" t="str">
        <f t="shared" ca="1" si="925"/>
        <v/>
      </c>
      <c r="DY1217" t="str">
        <f t="shared" si="904"/>
        <v/>
      </c>
      <c r="DZ1217" t="str">
        <f t="shared" ca="1" si="926"/>
        <v/>
      </c>
      <c r="EA1217" t="str">
        <f t="shared" si="905"/>
        <v/>
      </c>
      <c r="EB1217" t="str">
        <f t="shared" ca="1" si="927"/>
        <v/>
      </c>
      <c r="EC1217" t="str">
        <f t="shared" si="906"/>
        <v/>
      </c>
      <c r="ED1217" t="str">
        <f t="shared" ca="1" si="928"/>
        <v/>
      </c>
      <c r="EE1217">
        <f t="shared" si="907"/>
        <v>600</v>
      </c>
      <c r="EF1217">
        <f t="shared" ca="1" si="929"/>
        <v>600</v>
      </c>
      <c r="EG1217" t="str">
        <f t="shared" si="908"/>
        <v/>
      </c>
      <c r="EH1217" t="str">
        <f t="shared" ca="1" si="930"/>
        <v/>
      </c>
      <c r="EI1217" t="str">
        <f t="shared" si="909"/>
        <v/>
      </c>
      <c r="EJ1217" t="str">
        <f t="shared" ca="1" si="931"/>
        <v/>
      </c>
      <c r="EK1217">
        <f t="shared" ca="1" si="932"/>
        <v>600</v>
      </c>
      <c r="EL1217">
        <v>600</v>
      </c>
      <c r="EM1217">
        <v>49054</v>
      </c>
      <c r="EN1217">
        <v>4913</v>
      </c>
      <c r="EO1217">
        <v>13578</v>
      </c>
      <c r="EP1217">
        <v>4006</v>
      </c>
      <c r="EQ1217">
        <v>168751</v>
      </c>
      <c r="ER1217">
        <v>600</v>
      </c>
      <c r="ES1217">
        <v>23145</v>
      </c>
      <c r="ET1217">
        <v>1301</v>
      </c>
      <c r="EU1217">
        <v>2</v>
      </c>
      <c r="EV1217" t="s">
        <v>156</v>
      </c>
      <c r="EW1217">
        <v>1024</v>
      </c>
      <c r="EX1217">
        <v>2</v>
      </c>
      <c r="EY1217">
        <v>48000</v>
      </c>
      <c r="EZ1217">
        <v>-16</v>
      </c>
      <c r="FA1217" t="s">
        <v>170</v>
      </c>
      <c r="FB1217">
        <v>11</v>
      </c>
      <c r="FC1217" t="s">
        <v>171</v>
      </c>
      <c r="FD1217">
        <v>406321</v>
      </c>
      <c r="FE1217">
        <v>401399</v>
      </c>
      <c r="FF1217">
        <v>176815</v>
      </c>
      <c r="FG1217">
        <v>1027008</v>
      </c>
      <c r="FH1217">
        <v>1028593</v>
      </c>
      <c r="FI1217">
        <v>401370</v>
      </c>
      <c r="FJ1217">
        <v>400055</v>
      </c>
      <c r="FK1217" t="s">
        <v>158</v>
      </c>
      <c r="FL1217">
        <v>396461</v>
      </c>
      <c r="FM1217">
        <v>320215</v>
      </c>
      <c r="FN1217">
        <v>357207</v>
      </c>
      <c r="FO1217">
        <v>7981</v>
      </c>
      <c r="FP1217">
        <v>7973</v>
      </c>
      <c r="FQ1217">
        <v>1026258</v>
      </c>
      <c r="FR1217">
        <v>320213</v>
      </c>
      <c r="FS1217">
        <v>320213</v>
      </c>
      <c r="FT1217">
        <v>7979</v>
      </c>
      <c r="FU1217">
        <v>1032091</v>
      </c>
      <c r="FV1217">
        <v>1030593</v>
      </c>
      <c r="FY1217">
        <v>1032691</v>
      </c>
      <c r="FZ1217">
        <v>333794</v>
      </c>
      <c r="GA1217">
        <v>361214</v>
      </c>
      <c r="GB1217">
        <v>334058</v>
      </c>
      <c r="GC1217">
        <v>400056</v>
      </c>
      <c r="GD1217">
        <v>398461</v>
      </c>
      <c r="GE1217">
        <v>401362</v>
      </c>
      <c r="GF1217" t="s">
        <v>158</v>
      </c>
      <c r="GG1217">
        <v>396458</v>
      </c>
      <c r="GH1217">
        <v>1026257</v>
      </c>
      <c r="GI1217">
        <v>455376</v>
      </c>
      <c r="GJ1217" t="s">
        <v>172</v>
      </c>
      <c r="GK1217">
        <v>72</v>
      </c>
      <c r="GL1217" t="s">
        <v>1040</v>
      </c>
      <c r="GM1217">
        <v>75</v>
      </c>
      <c r="GN1217" t="s">
        <v>182</v>
      </c>
      <c r="GO1217" t="s">
        <v>166</v>
      </c>
      <c r="GP1217">
        <v>1024</v>
      </c>
      <c r="GQ1217">
        <v>-9</v>
      </c>
      <c r="GR1217">
        <v>-326</v>
      </c>
      <c r="GS1217">
        <f t="shared" si="933"/>
        <v>75</v>
      </c>
      <c r="GT1217" t="str">
        <f t="shared" si="934"/>
        <v>test</v>
      </c>
    </row>
    <row r="1218" spans="1:202" x14ac:dyDescent="0.2">
      <c r="A1218">
        <v>94</v>
      </c>
      <c r="B1218">
        <v>94</v>
      </c>
      <c r="C1218">
        <v>1682</v>
      </c>
      <c r="D1218">
        <v>1682</v>
      </c>
      <c r="E1218" t="s">
        <v>155</v>
      </c>
      <c r="F1218" t="s">
        <v>156</v>
      </c>
      <c r="G1218" t="s">
        <v>156</v>
      </c>
      <c r="H1218" t="s">
        <v>156</v>
      </c>
      <c r="I1218">
        <v>0</v>
      </c>
      <c r="J1218" t="s">
        <v>157</v>
      </c>
      <c r="K1218">
        <v>0</v>
      </c>
      <c r="L1218" t="s">
        <v>154</v>
      </c>
      <c r="M1218" t="s">
        <v>154</v>
      </c>
      <c r="N1218" t="s">
        <v>154</v>
      </c>
      <c r="O1218">
        <v>0</v>
      </c>
      <c r="P1218" t="s">
        <v>154</v>
      </c>
      <c r="Q1218" t="s">
        <v>154</v>
      </c>
      <c r="R1218" t="s">
        <v>179</v>
      </c>
      <c r="S1218">
        <v>0</v>
      </c>
      <c r="T1218">
        <v>1</v>
      </c>
      <c r="U1218">
        <v>0</v>
      </c>
      <c r="V1218">
        <v>75</v>
      </c>
      <c r="W1218">
        <v>75</v>
      </c>
      <c r="X1218">
        <v>1</v>
      </c>
      <c r="Y1218">
        <v>13</v>
      </c>
      <c r="Z1218">
        <v>0</v>
      </c>
      <c r="AA1218">
        <v>13</v>
      </c>
      <c r="AB1218">
        <v>1</v>
      </c>
      <c r="AC1218">
        <v>1</v>
      </c>
      <c r="AD1218">
        <v>0</v>
      </c>
      <c r="AE1218">
        <v>0</v>
      </c>
      <c r="AF1218">
        <v>75</v>
      </c>
      <c r="AG1218">
        <v>1</v>
      </c>
      <c r="AH1218">
        <v>1</v>
      </c>
      <c r="AI1218">
        <v>0</v>
      </c>
      <c r="AJ1218">
        <v>75</v>
      </c>
      <c r="AK1218">
        <v>75</v>
      </c>
      <c r="AL1218">
        <v>89</v>
      </c>
      <c r="AM1218">
        <v>1</v>
      </c>
      <c r="AN1218">
        <v>1</v>
      </c>
      <c r="AO1218">
        <v>1</v>
      </c>
      <c r="AP1218">
        <v>13</v>
      </c>
      <c r="AQ1218">
        <v>13</v>
      </c>
      <c r="AR1218">
        <v>13</v>
      </c>
      <c r="AS1218">
        <v>1</v>
      </c>
      <c r="AT1218">
        <v>13</v>
      </c>
      <c r="AU1218">
        <v>75</v>
      </c>
      <c r="AX1218">
        <v>0</v>
      </c>
      <c r="AY1218" t="s">
        <v>159</v>
      </c>
      <c r="AZ1218" t="s">
        <v>773</v>
      </c>
      <c r="BA1218" t="s">
        <v>961</v>
      </c>
      <c r="BB1218" t="s">
        <v>927</v>
      </c>
      <c r="BC1218" t="s">
        <v>161</v>
      </c>
      <c r="BD1218" t="b">
        <v>0</v>
      </c>
      <c r="BE1218">
        <v>8.8699999999999992</v>
      </c>
      <c r="BF1218" t="b">
        <v>1</v>
      </c>
      <c r="BH1218" t="s">
        <v>928</v>
      </c>
      <c r="BI1218" t="s">
        <v>929</v>
      </c>
      <c r="BJ1218" t="b">
        <v>0</v>
      </c>
      <c r="BK1218" t="s">
        <v>163</v>
      </c>
      <c r="BL1218" t="b">
        <v>0</v>
      </c>
      <c r="BM1218">
        <v>18</v>
      </c>
      <c r="BN1218" t="s">
        <v>164</v>
      </c>
      <c r="BO1218" t="s">
        <v>165</v>
      </c>
      <c r="BP1218" t="s">
        <v>164</v>
      </c>
      <c r="BQ1218" t="s">
        <v>166</v>
      </c>
      <c r="BR1218">
        <v>768</v>
      </c>
      <c r="BS1218" t="s">
        <v>156</v>
      </c>
      <c r="BT1218" t="s">
        <v>174</v>
      </c>
      <c r="BU1218" t="s">
        <v>188</v>
      </c>
      <c r="BV1218" t="s">
        <v>181</v>
      </c>
      <c r="BW1218">
        <v>75</v>
      </c>
      <c r="BX1218">
        <v>2</v>
      </c>
      <c r="BY1218">
        <v>0</v>
      </c>
      <c r="BZ1218">
        <v>6</v>
      </c>
      <c r="CA1218" t="s">
        <v>930</v>
      </c>
      <c r="CB1218" t="s">
        <v>156</v>
      </c>
      <c r="CC1218">
        <v>7</v>
      </c>
      <c r="CD1218" t="b">
        <v>0</v>
      </c>
      <c r="CE1218" t="s">
        <v>168</v>
      </c>
      <c r="CF1218" t="s">
        <v>931</v>
      </c>
      <c r="CG1218">
        <v>28</v>
      </c>
      <c r="CH1218">
        <v>0</v>
      </c>
      <c r="CI1218" t="s">
        <v>965</v>
      </c>
      <c r="CJ1218" t="s">
        <v>169</v>
      </c>
      <c r="CK1218" t="s">
        <v>169</v>
      </c>
      <c r="CL1218" t="s">
        <v>169</v>
      </c>
      <c r="CM1218" t="s">
        <v>169</v>
      </c>
      <c r="CN1218" t="s">
        <v>932</v>
      </c>
      <c r="CO1218" t="s">
        <v>965</v>
      </c>
      <c r="CP1218" t="s">
        <v>169</v>
      </c>
      <c r="CQ1218">
        <v>1</v>
      </c>
      <c r="CR1218">
        <v>386</v>
      </c>
      <c r="CS1218">
        <f t="shared" si="888"/>
        <v>386</v>
      </c>
      <c r="CT1218">
        <f t="shared" ca="1" si="910"/>
        <v>386</v>
      </c>
      <c r="CU1218" t="str">
        <f t="shared" si="889"/>
        <v/>
      </c>
      <c r="CV1218" t="str">
        <f t="shared" ca="1" si="911"/>
        <v/>
      </c>
      <c r="CW1218" t="str">
        <f t="shared" si="890"/>
        <v/>
      </c>
      <c r="CX1218" t="str">
        <f t="shared" ca="1" si="912"/>
        <v/>
      </c>
      <c r="CY1218" t="str">
        <f t="shared" si="891"/>
        <v/>
      </c>
      <c r="CZ1218" t="str">
        <f t="shared" ca="1" si="913"/>
        <v/>
      </c>
      <c r="DA1218" t="str">
        <f t="shared" si="892"/>
        <v/>
      </c>
      <c r="DB1218" t="str">
        <f t="shared" ca="1" si="914"/>
        <v/>
      </c>
      <c r="DC1218" t="str">
        <f t="shared" si="893"/>
        <v/>
      </c>
      <c r="DD1218" t="str">
        <f t="shared" ca="1" si="915"/>
        <v/>
      </c>
      <c r="DE1218" t="str">
        <f t="shared" si="894"/>
        <v/>
      </c>
      <c r="DF1218" t="str">
        <f t="shared" ca="1" si="916"/>
        <v/>
      </c>
      <c r="DG1218" t="str">
        <f t="shared" si="895"/>
        <v/>
      </c>
      <c r="DH1218" t="str">
        <f t="shared" ca="1" si="917"/>
        <v/>
      </c>
      <c r="DI1218" t="str">
        <f t="shared" si="896"/>
        <v/>
      </c>
      <c r="DJ1218" t="str">
        <f t="shared" ca="1" si="918"/>
        <v/>
      </c>
      <c r="DK1218" t="str">
        <f t="shared" si="897"/>
        <v/>
      </c>
      <c r="DL1218" t="str">
        <f t="shared" ca="1" si="919"/>
        <v/>
      </c>
      <c r="DM1218" t="str">
        <f t="shared" si="898"/>
        <v/>
      </c>
      <c r="DN1218" t="str">
        <f t="shared" ca="1" si="920"/>
        <v/>
      </c>
      <c r="DO1218" t="str">
        <f t="shared" si="899"/>
        <v/>
      </c>
      <c r="DP1218" t="str">
        <f t="shared" ca="1" si="921"/>
        <v/>
      </c>
      <c r="DQ1218" t="str">
        <f t="shared" si="900"/>
        <v/>
      </c>
      <c r="DR1218" t="str">
        <f t="shared" ca="1" si="922"/>
        <v/>
      </c>
      <c r="DS1218" t="str">
        <f t="shared" si="901"/>
        <v/>
      </c>
      <c r="DT1218" t="str">
        <f t="shared" ca="1" si="923"/>
        <v/>
      </c>
      <c r="DU1218" t="str">
        <f t="shared" si="902"/>
        <v/>
      </c>
      <c r="DV1218" t="str">
        <f t="shared" ca="1" si="924"/>
        <v/>
      </c>
      <c r="DW1218" t="str">
        <f t="shared" si="903"/>
        <v/>
      </c>
      <c r="DX1218" t="str">
        <f t="shared" ca="1" si="925"/>
        <v/>
      </c>
      <c r="DY1218">
        <f t="shared" si="904"/>
        <v>386</v>
      </c>
      <c r="DZ1218">
        <f t="shared" ca="1" si="926"/>
        <v>386</v>
      </c>
      <c r="EA1218" t="str">
        <f t="shared" si="905"/>
        <v/>
      </c>
      <c r="EB1218" t="str">
        <f t="shared" ca="1" si="927"/>
        <v/>
      </c>
      <c r="EC1218" t="str">
        <f t="shared" si="906"/>
        <v/>
      </c>
      <c r="ED1218" t="str">
        <f t="shared" ca="1" si="928"/>
        <v/>
      </c>
      <c r="EE1218" t="str">
        <f t="shared" si="907"/>
        <v/>
      </c>
      <c r="EF1218" t="str">
        <f t="shared" ca="1" si="929"/>
        <v/>
      </c>
      <c r="EG1218" t="str">
        <f t="shared" si="908"/>
        <v/>
      </c>
      <c r="EH1218" t="str">
        <f t="shared" ca="1" si="930"/>
        <v/>
      </c>
      <c r="EI1218" t="str">
        <f t="shared" si="909"/>
        <v/>
      </c>
      <c r="EJ1218" t="str">
        <f t="shared" ca="1" si="931"/>
        <v/>
      </c>
      <c r="EK1218">
        <f t="shared" ca="1" si="932"/>
        <v>386</v>
      </c>
      <c r="EL1218">
        <v>386</v>
      </c>
      <c r="EM1218">
        <v>49054</v>
      </c>
      <c r="EN1218">
        <v>4913</v>
      </c>
      <c r="EO1218">
        <v>13578</v>
      </c>
      <c r="EP1218">
        <v>4006</v>
      </c>
      <c r="EQ1218">
        <v>168751</v>
      </c>
      <c r="ER1218">
        <v>386</v>
      </c>
      <c r="ES1218">
        <v>23145</v>
      </c>
      <c r="ET1218">
        <v>1301</v>
      </c>
      <c r="EU1218">
        <v>2</v>
      </c>
      <c r="EV1218" t="s">
        <v>156</v>
      </c>
      <c r="EW1218">
        <v>1024</v>
      </c>
      <c r="EX1218">
        <v>2</v>
      </c>
      <c r="EY1218">
        <v>48000</v>
      </c>
      <c r="EZ1218">
        <v>-16</v>
      </c>
      <c r="FA1218" t="s">
        <v>170</v>
      </c>
      <c r="FB1218">
        <v>11</v>
      </c>
      <c r="FC1218" t="s">
        <v>171</v>
      </c>
      <c r="FD1218">
        <v>406321</v>
      </c>
      <c r="FE1218">
        <v>401399</v>
      </c>
      <c r="FF1218">
        <v>176815</v>
      </c>
      <c r="FG1218">
        <v>1033460</v>
      </c>
      <c r="FH1218">
        <v>1034762</v>
      </c>
      <c r="FI1218">
        <v>401370</v>
      </c>
      <c r="FJ1218">
        <v>400055</v>
      </c>
      <c r="FK1218" t="s">
        <v>158</v>
      </c>
      <c r="FL1218">
        <v>396461</v>
      </c>
      <c r="FM1218">
        <v>320215</v>
      </c>
      <c r="FN1218">
        <v>357207</v>
      </c>
      <c r="FO1218">
        <v>7981</v>
      </c>
      <c r="FP1218">
        <v>7973</v>
      </c>
      <c r="FQ1218">
        <v>1032710</v>
      </c>
      <c r="FR1218">
        <v>320213</v>
      </c>
      <c r="FS1218">
        <v>320213</v>
      </c>
      <c r="FT1218">
        <v>7979</v>
      </c>
      <c r="FU1218">
        <v>1038362</v>
      </c>
      <c r="FV1218">
        <v>1036763</v>
      </c>
      <c r="FY1218">
        <v>1038749</v>
      </c>
      <c r="FZ1218">
        <v>333794</v>
      </c>
      <c r="GA1218">
        <v>361214</v>
      </c>
      <c r="GB1218">
        <v>334058</v>
      </c>
      <c r="GC1218">
        <v>400056</v>
      </c>
      <c r="GD1218">
        <v>398461</v>
      </c>
      <c r="GE1218">
        <v>401362</v>
      </c>
      <c r="GF1218" t="s">
        <v>158</v>
      </c>
      <c r="GG1218">
        <v>396458</v>
      </c>
      <c r="GH1218">
        <v>1032709</v>
      </c>
      <c r="GI1218">
        <v>455376</v>
      </c>
      <c r="GJ1218" t="s">
        <v>172</v>
      </c>
      <c r="GK1218">
        <v>72</v>
      </c>
      <c r="GL1218" t="s">
        <v>1041</v>
      </c>
      <c r="GM1218">
        <v>76</v>
      </c>
      <c r="GN1218" t="s">
        <v>182</v>
      </c>
      <c r="GO1218" t="s">
        <v>166</v>
      </c>
      <c r="GP1218">
        <v>1024</v>
      </c>
      <c r="GQ1218">
        <v>-9</v>
      </c>
      <c r="GR1218">
        <v>-326</v>
      </c>
      <c r="GS1218">
        <f t="shared" si="933"/>
        <v>76</v>
      </c>
      <c r="GT1218" t="str">
        <f t="shared" si="934"/>
        <v>test</v>
      </c>
    </row>
    <row r="1219" spans="1:202" x14ac:dyDescent="0.2">
      <c r="A1219">
        <v>94</v>
      </c>
      <c r="B1219">
        <v>94</v>
      </c>
      <c r="C1219">
        <v>1678</v>
      </c>
      <c r="D1219">
        <v>1678</v>
      </c>
      <c r="E1219" t="s">
        <v>155</v>
      </c>
      <c r="F1219" t="s">
        <v>156</v>
      </c>
      <c r="G1219" t="s">
        <v>156</v>
      </c>
      <c r="H1219" t="s">
        <v>156</v>
      </c>
      <c r="I1219">
        <v>0</v>
      </c>
      <c r="J1219" t="s">
        <v>157</v>
      </c>
      <c r="K1219">
        <v>1</v>
      </c>
      <c r="L1219" t="s">
        <v>154</v>
      </c>
      <c r="M1219" t="s">
        <v>154</v>
      </c>
      <c r="N1219" t="s">
        <v>154</v>
      </c>
      <c r="O1219">
        <v>1</v>
      </c>
      <c r="P1219" t="s">
        <v>154</v>
      </c>
      <c r="Q1219" t="s">
        <v>154</v>
      </c>
      <c r="R1219" t="s">
        <v>183</v>
      </c>
      <c r="S1219">
        <v>0</v>
      </c>
      <c r="T1219">
        <v>1</v>
      </c>
      <c r="U1219">
        <v>0</v>
      </c>
      <c r="V1219">
        <v>76</v>
      </c>
      <c r="W1219">
        <v>76</v>
      </c>
      <c r="X1219">
        <v>1</v>
      </c>
      <c r="Y1219">
        <v>13</v>
      </c>
      <c r="Z1219">
        <v>0</v>
      </c>
      <c r="AA1219">
        <v>13</v>
      </c>
      <c r="AB1219">
        <v>1</v>
      </c>
      <c r="AC1219">
        <v>1</v>
      </c>
      <c r="AD1219">
        <v>0</v>
      </c>
      <c r="AE1219">
        <v>0</v>
      </c>
      <c r="AF1219">
        <v>76</v>
      </c>
      <c r="AG1219">
        <v>1</v>
      </c>
      <c r="AH1219">
        <v>1</v>
      </c>
      <c r="AI1219">
        <v>0</v>
      </c>
      <c r="AJ1219">
        <v>76</v>
      </c>
      <c r="AK1219">
        <v>76</v>
      </c>
      <c r="AL1219">
        <v>90</v>
      </c>
      <c r="AM1219">
        <v>1</v>
      </c>
      <c r="AN1219">
        <v>1</v>
      </c>
      <c r="AO1219">
        <v>1</v>
      </c>
      <c r="AP1219">
        <v>13</v>
      </c>
      <c r="AQ1219">
        <v>13</v>
      </c>
      <c r="AR1219">
        <v>13</v>
      </c>
      <c r="AS1219">
        <v>1</v>
      </c>
      <c r="AT1219">
        <v>13</v>
      </c>
      <c r="AU1219">
        <v>76</v>
      </c>
      <c r="AX1219">
        <v>0</v>
      </c>
      <c r="AY1219" t="s">
        <v>159</v>
      </c>
      <c r="AZ1219" t="s">
        <v>773</v>
      </c>
      <c r="BA1219" t="s">
        <v>961</v>
      </c>
      <c r="BB1219" t="s">
        <v>927</v>
      </c>
      <c r="BC1219" t="s">
        <v>161</v>
      </c>
      <c r="BD1219" t="b">
        <v>0</v>
      </c>
      <c r="BE1219" t="s">
        <v>164</v>
      </c>
      <c r="BF1219" t="b">
        <v>1</v>
      </c>
      <c r="BH1219" t="s">
        <v>928</v>
      </c>
      <c r="BI1219" t="s">
        <v>929</v>
      </c>
      <c r="BJ1219" t="b">
        <v>0</v>
      </c>
      <c r="BK1219" t="s">
        <v>163</v>
      </c>
      <c r="BL1219" t="b">
        <v>0</v>
      </c>
      <c r="BM1219">
        <v>18</v>
      </c>
      <c r="BN1219" t="s">
        <v>164</v>
      </c>
      <c r="BO1219" t="s">
        <v>165</v>
      </c>
      <c r="BP1219" t="s">
        <v>164</v>
      </c>
      <c r="BQ1219" t="s">
        <v>166</v>
      </c>
      <c r="BR1219">
        <v>768</v>
      </c>
      <c r="BS1219" t="s">
        <v>156</v>
      </c>
      <c r="BT1219" t="s">
        <v>174</v>
      </c>
      <c r="BU1219" t="s">
        <v>180</v>
      </c>
      <c r="BV1219" t="s">
        <v>191</v>
      </c>
      <c r="BW1219">
        <v>76</v>
      </c>
      <c r="BX1219">
        <v>2</v>
      </c>
      <c r="BY1219">
        <v>0</v>
      </c>
      <c r="BZ1219">
        <v>6</v>
      </c>
      <c r="CA1219" t="s">
        <v>930</v>
      </c>
      <c r="CB1219" t="s">
        <v>156</v>
      </c>
      <c r="CC1219">
        <v>7</v>
      </c>
      <c r="CD1219" t="b">
        <v>0</v>
      </c>
      <c r="CE1219" t="s">
        <v>168</v>
      </c>
      <c r="CF1219" t="s">
        <v>931</v>
      </c>
      <c r="CG1219">
        <v>74</v>
      </c>
      <c r="CH1219">
        <v>0</v>
      </c>
      <c r="CI1219" t="s">
        <v>965</v>
      </c>
      <c r="CJ1219" t="s">
        <v>169</v>
      </c>
      <c r="CK1219" t="s">
        <v>169</v>
      </c>
      <c r="CL1219" t="s">
        <v>169</v>
      </c>
      <c r="CM1219" t="s">
        <v>169</v>
      </c>
      <c r="CN1219" t="s">
        <v>932</v>
      </c>
      <c r="CO1219" t="s">
        <v>965</v>
      </c>
      <c r="CP1219" t="s">
        <v>169</v>
      </c>
      <c r="CQ1219">
        <v>1</v>
      </c>
      <c r="CR1219">
        <v>1339</v>
      </c>
      <c r="CS1219" t="str">
        <f t="shared" ref="CS1219:CS1282" si="935">IF(AND(GT1219="test",GN1219="possible",CR1219&lt;5000),CR1219,"")</f>
        <v/>
      </c>
      <c r="CT1219" t="str">
        <f t="shared" ca="1" si="910"/>
        <v/>
      </c>
      <c r="CU1219" t="str">
        <f t="shared" ref="CU1219:CU1282" si="936">IF(AND($GT1219="test",$BE1219=1.03),$CS1219,"")</f>
        <v/>
      </c>
      <c r="CV1219" t="str">
        <f t="shared" ca="1" si="911"/>
        <v/>
      </c>
      <c r="CW1219" t="str">
        <f t="shared" ref="CW1219:CW1282" si="937">IF(AND($GT1219="test",$BE1219=1.86),$CS1219,"")</f>
        <v/>
      </c>
      <c r="CX1219" t="str">
        <f t="shared" ca="1" si="912"/>
        <v/>
      </c>
      <c r="CY1219" t="str">
        <f t="shared" ref="CY1219:CY1282" si="938">IF(AND($GT1219="test",$BE1219=2.11),$CS1219,"")</f>
        <v/>
      </c>
      <c r="CZ1219" t="str">
        <f t="shared" ca="1" si="913"/>
        <v/>
      </c>
      <c r="DA1219" t="str">
        <f t="shared" ref="DA1219:DA1282" si="939">IF(AND($GT1219="test",$BE1219=2.5),$CS1219,"")</f>
        <v/>
      </c>
      <c r="DB1219" t="str">
        <f t="shared" ca="1" si="914"/>
        <v/>
      </c>
      <c r="DC1219" t="str">
        <f t="shared" ref="DC1219:DC1282" si="940">IF(AND($GT1219="test",$BE1219=2.85),$CS1219,"")</f>
        <v/>
      </c>
      <c r="DD1219" t="str">
        <f t="shared" ca="1" si="915"/>
        <v/>
      </c>
      <c r="DE1219" t="str">
        <f t="shared" ref="DE1219:DE1282" si="941">IF(AND($GT1219="test",$BE1219=3.68),$CS1219,"")</f>
        <v/>
      </c>
      <c r="DF1219" t="str">
        <f t="shared" ca="1" si="916"/>
        <v/>
      </c>
      <c r="DG1219" t="str">
        <f t="shared" ref="DG1219:DG1282" si="942">IF(AND($GT1219="test",$BE1219=4.11),$CS1219,"")</f>
        <v/>
      </c>
      <c r="DH1219" t="str">
        <f t="shared" ca="1" si="917"/>
        <v/>
      </c>
      <c r="DI1219" t="str">
        <f t="shared" ref="DI1219:DI1282" si="943">IF(AND($GT1219="test",$BE1219=4.77),$CS1219,"")</f>
        <v/>
      </c>
      <c r="DJ1219" t="str">
        <f t="shared" ca="1" si="918"/>
        <v/>
      </c>
      <c r="DK1219" t="str">
        <f t="shared" ref="DK1219:DK1282" si="944">IF(AND($GT1219="test",$BE1219=5.08),$CS1219,"")</f>
        <v/>
      </c>
      <c r="DL1219" t="str">
        <f t="shared" ca="1" si="919"/>
        <v/>
      </c>
      <c r="DM1219" t="str">
        <f t="shared" ref="DM1219:DM1282" si="945">IF(AND($GT1219="test",$BE1219=5.21),$CS1219,"")</f>
        <v/>
      </c>
      <c r="DN1219" t="str">
        <f t="shared" ca="1" si="920"/>
        <v/>
      </c>
      <c r="DO1219" t="str">
        <f t="shared" ref="DO1219:DO1282" si="946">IF(AND($GT1219="test",$BE1219=5.23),$CS1219,"")</f>
        <v/>
      </c>
      <c r="DP1219" t="str">
        <f t="shared" ca="1" si="921"/>
        <v/>
      </c>
      <c r="DQ1219" t="str">
        <f t="shared" ref="DQ1219:DQ1282" si="947">IF(AND($GT1219="test",$BE1219=5.53),$CS1219,"")</f>
        <v/>
      </c>
      <c r="DR1219" t="str">
        <f t="shared" ca="1" si="922"/>
        <v/>
      </c>
      <c r="DS1219" t="str">
        <f t="shared" ref="DS1219:DS1282" si="948">IF(AND($GT1219="test",$BE1219=6.41),$CS1219,"")</f>
        <v/>
      </c>
      <c r="DT1219" t="str">
        <f t="shared" ca="1" si="923"/>
        <v/>
      </c>
      <c r="DU1219" t="str">
        <f t="shared" ref="DU1219:DU1282" si="949">IF(AND($GT1219="test",$BE1219=6.63),$CS1219,"")</f>
        <v/>
      </c>
      <c r="DV1219" t="str">
        <f t="shared" ca="1" si="924"/>
        <v/>
      </c>
      <c r="DW1219" t="str">
        <f t="shared" ref="DW1219:DW1282" si="950">IF(AND($GT1219="test",$BE1219=7.6),$CS1219,"")</f>
        <v/>
      </c>
      <c r="DX1219" t="str">
        <f t="shared" ca="1" si="925"/>
        <v/>
      </c>
      <c r="DY1219" t="str">
        <f t="shared" ref="DY1219:DY1282" si="951">IF(AND($GT1219="test",$BE1219=8.87),$CS1219,"")</f>
        <v/>
      </c>
      <c r="DZ1219" t="str">
        <f t="shared" ca="1" si="926"/>
        <v/>
      </c>
      <c r="EA1219" t="str">
        <f t="shared" ref="EA1219:EA1282" si="952">IF(AND($GT1219="test",$BE1219=8.93),$CS1219,"")</f>
        <v/>
      </c>
      <c r="EB1219" t="str">
        <f t="shared" ca="1" si="927"/>
        <v/>
      </c>
      <c r="EC1219" t="str">
        <f t="shared" ref="EC1219:EC1282" si="953">IF(AND($GT1219="test",$BE1219=9.16),$CS1219,"")</f>
        <v/>
      </c>
      <c r="ED1219" t="str">
        <f t="shared" ca="1" si="928"/>
        <v/>
      </c>
      <c r="EE1219" t="str">
        <f t="shared" ref="EE1219:EE1282" si="954">IF(AND($GT1219="test",$BE1219=10),$CS1219,"")</f>
        <v/>
      </c>
      <c r="EF1219" t="str">
        <f t="shared" ca="1" si="929"/>
        <v/>
      </c>
      <c r="EG1219" t="str">
        <f t="shared" ref="EG1219:EG1282" si="955">IF(AND($GT1219="test",$BE1219=11.03),$CS1219,"")</f>
        <v/>
      </c>
      <c r="EH1219" t="str">
        <f t="shared" ca="1" si="930"/>
        <v/>
      </c>
      <c r="EI1219" t="str">
        <f t="shared" ref="EI1219:EI1282" si="956">IF(AND($GT1219="test",$BE1219=11.23),$CS1219,"")</f>
        <v/>
      </c>
      <c r="EJ1219" t="str">
        <f t="shared" ca="1" si="931"/>
        <v/>
      </c>
      <c r="EK1219" t="str">
        <f t="shared" ca="1" si="932"/>
        <v/>
      </c>
      <c r="EL1219" t="s">
        <v>924</v>
      </c>
      <c r="EM1219">
        <v>49054</v>
      </c>
      <c r="EN1219">
        <v>4913</v>
      </c>
      <c r="EO1219">
        <v>13578</v>
      </c>
      <c r="EP1219">
        <v>4006</v>
      </c>
      <c r="EQ1219">
        <v>168751</v>
      </c>
      <c r="ER1219">
        <v>1339</v>
      </c>
      <c r="ES1219">
        <v>23145</v>
      </c>
      <c r="ET1219">
        <v>1301</v>
      </c>
      <c r="EU1219">
        <v>2</v>
      </c>
      <c r="EV1219" t="s">
        <v>156</v>
      </c>
      <c r="EW1219">
        <v>1024</v>
      </c>
      <c r="EX1219">
        <v>2</v>
      </c>
      <c r="EY1219">
        <v>48000</v>
      </c>
      <c r="EZ1219">
        <v>-16</v>
      </c>
      <c r="FA1219" t="s">
        <v>170</v>
      </c>
      <c r="FB1219">
        <v>11</v>
      </c>
      <c r="FC1219" t="s">
        <v>171</v>
      </c>
      <c r="FD1219">
        <v>406321</v>
      </c>
      <c r="FE1219">
        <v>401399</v>
      </c>
      <c r="FF1219">
        <v>176815</v>
      </c>
      <c r="FG1219">
        <v>1039523</v>
      </c>
      <c r="FH1219">
        <v>1041012</v>
      </c>
      <c r="FI1219">
        <v>401370</v>
      </c>
      <c r="FJ1219">
        <v>400055</v>
      </c>
      <c r="FK1219" t="s">
        <v>158</v>
      </c>
      <c r="FL1219">
        <v>396461</v>
      </c>
      <c r="FM1219">
        <v>320215</v>
      </c>
      <c r="FN1219">
        <v>357207</v>
      </c>
      <c r="FO1219">
        <v>7981</v>
      </c>
      <c r="FP1219">
        <v>7973</v>
      </c>
      <c r="FQ1219">
        <v>1038773</v>
      </c>
      <c r="FR1219">
        <v>320213</v>
      </c>
      <c r="FS1219">
        <v>320213</v>
      </c>
      <c r="FT1219">
        <v>7979</v>
      </c>
      <c r="FU1219">
        <v>1044571</v>
      </c>
      <c r="FV1219">
        <v>1043012</v>
      </c>
      <c r="FY1219">
        <v>1045911</v>
      </c>
      <c r="FZ1219">
        <v>333794</v>
      </c>
      <c r="GA1219">
        <v>361214</v>
      </c>
      <c r="GB1219">
        <v>334058</v>
      </c>
      <c r="GC1219">
        <v>400056</v>
      </c>
      <c r="GD1219">
        <v>398461</v>
      </c>
      <c r="GE1219">
        <v>401362</v>
      </c>
      <c r="GF1219" t="s">
        <v>158</v>
      </c>
      <c r="GG1219">
        <v>396458</v>
      </c>
      <c r="GH1219">
        <v>1038772</v>
      </c>
      <c r="GI1219">
        <v>455376</v>
      </c>
      <c r="GJ1219" t="s">
        <v>172</v>
      </c>
      <c r="GK1219">
        <v>73</v>
      </c>
      <c r="GL1219" t="s">
        <v>1042</v>
      </c>
      <c r="GM1219">
        <v>77</v>
      </c>
      <c r="GN1219" t="s">
        <v>185</v>
      </c>
      <c r="GO1219" t="s">
        <v>166</v>
      </c>
      <c r="GP1219">
        <v>1024</v>
      </c>
      <c r="GQ1219">
        <v>-9</v>
      </c>
      <c r="GR1219">
        <v>-326</v>
      </c>
      <c r="GS1219">
        <f t="shared" si="933"/>
        <v>77</v>
      </c>
      <c r="GT1219" t="str">
        <f t="shared" si="934"/>
        <v>test</v>
      </c>
    </row>
    <row r="1220" spans="1:202" x14ac:dyDescent="0.2">
      <c r="A1220">
        <v>94</v>
      </c>
      <c r="B1220">
        <v>94</v>
      </c>
      <c r="C1220">
        <v>1728</v>
      </c>
      <c r="D1220">
        <v>1728</v>
      </c>
      <c r="E1220" t="s">
        <v>155</v>
      </c>
      <c r="F1220" t="s">
        <v>156</v>
      </c>
      <c r="G1220" t="s">
        <v>156</v>
      </c>
      <c r="H1220" t="s">
        <v>156</v>
      </c>
      <c r="I1220">
        <v>0</v>
      </c>
      <c r="J1220" t="s">
        <v>157</v>
      </c>
      <c r="K1220">
        <v>1</v>
      </c>
      <c r="L1220" t="s">
        <v>154</v>
      </c>
      <c r="M1220" t="s">
        <v>154</v>
      </c>
      <c r="N1220" t="s">
        <v>154</v>
      </c>
      <c r="O1220">
        <v>1</v>
      </c>
      <c r="P1220" t="s">
        <v>154</v>
      </c>
      <c r="Q1220" t="s">
        <v>154</v>
      </c>
      <c r="R1220" t="s">
        <v>183</v>
      </c>
      <c r="S1220">
        <v>0</v>
      </c>
      <c r="T1220">
        <v>1</v>
      </c>
      <c r="U1220">
        <v>0</v>
      </c>
      <c r="V1220">
        <v>77</v>
      </c>
      <c r="W1220">
        <v>77</v>
      </c>
      <c r="X1220">
        <v>1</v>
      </c>
      <c r="Y1220">
        <v>13</v>
      </c>
      <c r="Z1220">
        <v>0</v>
      </c>
      <c r="AA1220">
        <v>13</v>
      </c>
      <c r="AB1220">
        <v>1</v>
      </c>
      <c r="AC1220">
        <v>1</v>
      </c>
      <c r="AD1220">
        <v>0</v>
      </c>
      <c r="AE1220">
        <v>0</v>
      </c>
      <c r="AF1220">
        <v>77</v>
      </c>
      <c r="AG1220">
        <v>1</v>
      </c>
      <c r="AH1220">
        <v>1</v>
      </c>
      <c r="AI1220">
        <v>0</v>
      </c>
      <c r="AJ1220">
        <v>77</v>
      </c>
      <c r="AK1220">
        <v>77</v>
      </c>
      <c r="AL1220">
        <v>91</v>
      </c>
      <c r="AM1220">
        <v>1</v>
      </c>
      <c r="AN1220">
        <v>1</v>
      </c>
      <c r="AO1220">
        <v>1</v>
      </c>
      <c r="AP1220">
        <v>13</v>
      </c>
      <c r="AQ1220">
        <v>13</v>
      </c>
      <c r="AR1220">
        <v>13</v>
      </c>
      <c r="AS1220">
        <v>1</v>
      </c>
      <c r="AT1220">
        <v>13</v>
      </c>
      <c r="AU1220">
        <v>77</v>
      </c>
      <c r="AX1220">
        <v>0</v>
      </c>
      <c r="AY1220" t="s">
        <v>159</v>
      </c>
      <c r="AZ1220" t="s">
        <v>773</v>
      </c>
      <c r="BA1220" t="s">
        <v>961</v>
      </c>
      <c r="BB1220" t="s">
        <v>927</v>
      </c>
      <c r="BC1220" t="s">
        <v>161</v>
      </c>
      <c r="BD1220" t="b">
        <v>0</v>
      </c>
      <c r="BE1220" t="s">
        <v>164</v>
      </c>
      <c r="BF1220" t="b">
        <v>1</v>
      </c>
      <c r="BH1220" t="s">
        <v>928</v>
      </c>
      <c r="BI1220" t="s">
        <v>929</v>
      </c>
      <c r="BJ1220" t="b">
        <v>0</v>
      </c>
      <c r="BK1220" t="s">
        <v>163</v>
      </c>
      <c r="BL1220" t="b">
        <v>0</v>
      </c>
      <c r="BM1220">
        <v>18</v>
      </c>
      <c r="BN1220" t="s">
        <v>164</v>
      </c>
      <c r="BO1220" t="s">
        <v>165</v>
      </c>
      <c r="BP1220" t="s">
        <v>164</v>
      </c>
      <c r="BQ1220" t="s">
        <v>166</v>
      </c>
      <c r="BR1220">
        <v>768</v>
      </c>
      <c r="BS1220" t="s">
        <v>156</v>
      </c>
      <c r="BT1220" t="s">
        <v>174</v>
      </c>
      <c r="BU1220" t="s">
        <v>180</v>
      </c>
      <c r="BV1220" t="s">
        <v>195</v>
      </c>
      <c r="BW1220">
        <v>77</v>
      </c>
      <c r="BX1220">
        <v>2</v>
      </c>
      <c r="BY1220">
        <v>0</v>
      </c>
      <c r="BZ1220">
        <v>6</v>
      </c>
      <c r="CA1220" t="s">
        <v>930</v>
      </c>
      <c r="CB1220" t="s">
        <v>156</v>
      </c>
      <c r="CC1220">
        <v>7</v>
      </c>
      <c r="CD1220" t="b">
        <v>0</v>
      </c>
      <c r="CE1220" t="s">
        <v>168</v>
      </c>
      <c r="CF1220" t="s">
        <v>931</v>
      </c>
      <c r="CG1220">
        <v>83</v>
      </c>
      <c r="CH1220">
        <v>0</v>
      </c>
      <c r="CI1220" t="s">
        <v>965</v>
      </c>
      <c r="CJ1220" t="s">
        <v>169</v>
      </c>
      <c r="CK1220" t="s">
        <v>169</v>
      </c>
      <c r="CL1220" t="s">
        <v>169</v>
      </c>
      <c r="CM1220" t="s">
        <v>169</v>
      </c>
      <c r="CN1220" t="s">
        <v>932</v>
      </c>
      <c r="CO1220" t="s">
        <v>965</v>
      </c>
      <c r="CP1220" t="s">
        <v>169</v>
      </c>
      <c r="CQ1220">
        <v>1</v>
      </c>
      <c r="CR1220">
        <v>5596</v>
      </c>
      <c r="CS1220" t="str">
        <f t="shared" si="935"/>
        <v/>
      </c>
      <c r="CT1220" t="str">
        <f t="shared" ca="1" si="910"/>
        <v/>
      </c>
      <c r="CU1220" t="str">
        <f t="shared" si="936"/>
        <v/>
      </c>
      <c r="CV1220" t="str">
        <f t="shared" ca="1" si="911"/>
        <v/>
      </c>
      <c r="CW1220" t="str">
        <f t="shared" si="937"/>
        <v/>
      </c>
      <c r="CX1220" t="str">
        <f t="shared" ca="1" si="912"/>
        <v/>
      </c>
      <c r="CY1220" t="str">
        <f t="shared" si="938"/>
        <v/>
      </c>
      <c r="CZ1220" t="str">
        <f t="shared" ca="1" si="913"/>
        <v/>
      </c>
      <c r="DA1220" t="str">
        <f t="shared" si="939"/>
        <v/>
      </c>
      <c r="DB1220" t="str">
        <f t="shared" ca="1" si="914"/>
        <v/>
      </c>
      <c r="DC1220" t="str">
        <f t="shared" si="940"/>
        <v/>
      </c>
      <c r="DD1220" t="str">
        <f t="shared" ca="1" si="915"/>
        <v/>
      </c>
      <c r="DE1220" t="str">
        <f t="shared" si="941"/>
        <v/>
      </c>
      <c r="DF1220" t="str">
        <f t="shared" ca="1" si="916"/>
        <v/>
      </c>
      <c r="DG1220" t="str">
        <f t="shared" si="942"/>
        <v/>
      </c>
      <c r="DH1220" t="str">
        <f t="shared" ca="1" si="917"/>
        <v/>
      </c>
      <c r="DI1220" t="str">
        <f t="shared" si="943"/>
        <v/>
      </c>
      <c r="DJ1220" t="str">
        <f t="shared" ca="1" si="918"/>
        <v/>
      </c>
      <c r="DK1220" t="str">
        <f t="shared" si="944"/>
        <v/>
      </c>
      <c r="DL1220" t="str">
        <f t="shared" ca="1" si="919"/>
        <v/>
      </c>
      <c r="DM1220" t="str">
        <f t="shared" si="945"/>
        <v/>
      </c>
      <c r="DN1220" t="str">
        <f t="shared" ca="1" si="920"/>
        <v/>
      </c>
      <c r="DO1220" t="str">
        <f t="shared" si="946"/>
        <v/>
      </c>
      <c r="DP1220" t="str">
        <f t="shared" ca="1" si="921"/>
        <v/>
      </c>
      <c r="DQ1220" t="str">
        <f t="shared" si="947"/>
        <v/>
      </c>
      <c r="DR1220" t="str">
        <f t="shared" ca="1" si="922"/>
        <v/>
      </c>
      <c r="DS1220" t="str">
        <f t="shared" si="948"/>
        <v/>
      </c>
      <c r="DT1220" t="str">
        <f t="shared" ca="1" si="923"/>
        <v/>
      </c>
      <c r="DU1220" t="str">
        <f t="shared" si="949"/>
        <v/>
      </c>
      <c r="DV1220" t="str">
        <f t="shared" ca="1" si="924"/>
        <v/>
      </c>
      <c r="DW1220" t="str">
        <f t="shared" si="950"/>
        <v/>
      </c>
      <c r="DX1220" t="str">
        <f t="shared" ca="1" si="925"/>
        <v/>
      </c>
      <c r="DY1220" t="str">
        <f t="shared" si="951"/>
        <v/>
      </c>
      <c r="DZ1220" t="str">
        <f t="shared" ca="1" si="926"/>
        <v/>
      </c>
      <c r="EA1220" t="str">
        <f t="shared" si="952"/>
        <v/>
      </c>
      <c r="EB1220" t="str">
        <f t="shared" ca="1" si="927"/>
        <v/>
      </c>
      <c r="EC1220" t="str">
        <f t="shared" si="953"/>
        <v/>
      </c>
      <c r="ED1220" t="str">
        <f t="shared" ca="1" si="928"/>
        <v/>
      </c>
      <c r="EE1220" t="str">
        <f t="shared" si="954"/>
        <v/>
      </c>
      <c r="EF1220" t="str">
        <f t="shared" ca="1" si="929"/>
        <v/>
      </c>
      <c r="EG1220" t="str">
        <f t="shared" si="955"/>
        <v/>
      </c>
      <c r="EH1220" t="str">
        <f t="shared" ca="1" si="930"/>
        <v/>
      </c>
      <c r="EI1220" t="str">
        <f t="shared" si="956"/>
        <v/>
      </c>
      <c r="EJ1220" t="str">
        <f t="shared" ca="1" si="931"/>
        <v/>
      </c>
      <c r="EK1220" t="str">
        <f t="shared" ca="1" si="932"/>
        <v/>
      </c>
      <c r="EL1220" t="s">
        <v>924</v>
      </c>
      <c r="EM1220">
        <v>49054</v>
      </c>
      <c r="EN1220">
        <v>4913</v>
      </c>
      <c r="EO1220">
        <v>13578</v>
      </c>
      <c r="EP1220">
        <v>4006</v>
      </c>
      <c r="EQ1220">
        <v>168751</v>
      </c>
      <c r="ER1220">
        <v>5596</v>
      </c>
      <c r="ES1220">
        <v>23145</v>
      </c>
      <c r="ET1220">
        <v>1301</v>
      </c>
      <c r="EU1220">
        <v>2</v>
      </c>
      <c r="EV1220" t="s">
        <v>156</v>
      </c>
      <c r="EW1220">
        <v>1024</v>
      </c>
      <c r="EX1220">
        <v>2</v>
      </c>
      <c r="EY1220">
        <v>48000</v>
      </c>
      <c r="EZ1220">
        <v>-16</v>
      </c>
      <c r="FA1220" t="s">
        <v>170</v>
      </c>
      <c r="FB1220">
        <v>11</v>
      </c>
      <c r="FC1220" t="s">
        <v>171</v>
      </c>
      <c r="FD1220">
        <v>406321</v>
      </c>
      <c r="FE1220">
        <v>401399</v>
      </c>
      <c r="FF1220">
        <v>176815</v>
      </c>
      <c r="FG1220">
        <v>1046682</v>
      </c>
      <c r="FH1220">
        <v>1048182</v>
      </c>
      <c r="FI1220">
        <v>401370</v>
      </c>
      <c r="FJ1220">
        <v>400055</v>
      </c>
      <c r="FK1220" t="s">
        <v>158</v>
      </c>
      <c r="FL1220">
        <v>396461</v>
      </c>
      <c r="FM1220">
        <v>320215</v>
      </c>
      <c r="FN1220">
        <v>357207</v>
      </c>
      <c r="FO1220">
        <v>7981</v>
      </c>
      <c r="FP1220">
        <v>7973</v>
      </c>
      <c r="FQ1220">
        <v>1045932</v>
      </c>
      <c r="FR1220">
        <v>320213</v>
      </c>
      <c r="FS1220">
        <v>320213</v>
      </c>
      <c r="FT1220">
        <v>7979</v>
      </c>
      <c r="FU1220">
        <v>1052211</v>
      </c>
      <c r="FV1220">
        <v>1050182</v>
      </c>
      <c r="FY1220">
        <v>1057808</v>
      </c>
      <c r="FZ1220">
        <v>333794</v>
      </c>
      <c r="GA1220">
        <v>361214</v>
      </c>
      <c r="GB1220">
        <v>334058</v>
      </c>
      <c r="GC1220">
        <v>400056</v>
      </c>
      <c r="GD1220">
        <v>398461</v>
      </c>
      <c r="GE1220">
        <v>401362</v>
      </c>
      <c r="GF1220" t="s">
        <v>158</v>
      </c>
      <c r="GG1220">
        <v>396458</v>
      </c>
      <c r="GH1220">
        <v>1045931</v>
      </c>
      <c r="GI1220">
        <v>455376</v>
      </c>
      <c r="GJ1220" t="s">
        <v>172</v>
      </c>
      <c r="GK1220">
        <v>74</v>
      </c>
      <c r="GL1220" t="s">
        <v>1043</v>
      </c>
      <c r="GM1220">
        <v>78</v>
      </c>
      <c r="GN1220" t="s">
        <v>185</v>
      </c>
      <c r="GO1220" t="s">
        <v>166</v>
      </c>
      <c r="GP1220">
        <v>1024</v>
      </c>
      <c r="GQ1220">
        <v>-9</v>
      </c>
      <c r="GR1220">
        <v>-326</v>
      </c>
      <c r="GS1220">
        <f t="shared" si="933"/>
        <v>78</v>
      </c>
      <c r="GT1220" t="str">
        <f t="shared" si="934"/>
        <v>test</v>
      </c>
    </row>
    <row r="1221" spans="1:202" x14ac:dyDescent="0.2">
      <c r="A1221">
        <v>94</v>
      </c>
      <c r="B1221">
        <v>94</v>
      </c>
      <c r="C1221">
        <v>1713</v>
      </c>
      <c r="D1221">
        <v>1713</v>
      </c>
      <c r="E1221" t="s">
        <v>155</v>
      </c>
      <c r="F1221" t="s">
        <v>156</v>
      </c>
      <c r="G1221" t="s">
        <v>156</v>
      </c>
      <c r="H1221" t="s">
        <v>156</v>
      </c>
      <c r="I1221">
        <v>0</v>
      </c>
      <c r="J1221" t="s">
        <v>157</v>
      </c>
      <c r="K1221">
        <v>1</v>
      </c>
      <c r="L1221" t="s">
        <v>154</v>
      </c>
      <c r="M1221" t="s">
        <v>154</v>
      </c>
      <c r="N1221" t="s">
        <v>154</v>
      </c>
      <c r="O1221">
        <v>1</v>
      </c>
      <c r="P1221" t="s">
        <v>154</v>
      </c>
      <c r="Q1221" t="s">
        <v>154</v>
      </c>
      <c r="R1221" t="s">
        <v>183</v>
      </c>
      <c r="S1221">
        <v>0</v>
      </c>
      <c r="T1221">
        <v>1</v>
      </c>
      <c r="U1221">
        <v>0</v>
      </c>
      <c r="V1221">
        <v>78</v>
      </c>
      <c r="W1221">
        <v>78</v>
      </c>
      <c r="X1221">
        <v>1</v>
      </c>
      <c r="Y1221">
        <v>13</v>
      </c>
      <c r="Z1221">
        <v>0</v>
      </c>
      <c r="AA1221">
        <v>13</v>
      </c>
      <c r="AB1221">
        <v>1</v>
      </c>
      <c r="AC1221">
        <v>1</v>
      </c>
      <c r="AD1221">
        <v>0</v>
      </c>
      <c r="AE1221">
        <v>0</v>
      </c>
      <c r="AF1221">
        <v>78</v>
      </c>
      <c r="AG1221">
        <v>1</v>
      </c>
      <c r="AH1221">
        <v>1</v>
      </c>
      <c r="AI1221">
        <v>0</v>
      </c>
      <c r="AJ1221">
        <v>78</v>
      </c>
      <c r="AK1221">
        <v>78</v>
      </c>
      <c r="AL1221">
        <v>92</v>
      </c>
      <c r="AM1221">
        <v>1</v>
      </c>
      <c r="AN1221">
        <v>1</v>
      </c>
      <c r="AO1221">
        <v>1</v>
      </c>
      <c r="AP1221">
        <v>13</v>
      </c>
      <c r="AQ1221">
        <v>13</v>
      </c>
      <c r="AR1221">
        <v>13</v>
      </c>
      <c r="AS1221">
        <v>1</v>
      </c>
      <c r="AT1221">
        <v>13</v>
      </c>
      <c r="AU1221">
        <v>78</v>
      </c>
      <c r="AX1221">
        <v>0</v>
      </c>
      <c r="AY1221" t="s">
        <v>159</v>
      </c>
      <c r="AZ1221" t="s">
        <v>773</v>
      </c>
      <c r="BA1221" t="s">
        <v>961</v>
      </c>
      <c r="BB1221" t="s">
        <v>927</v>
      </c>
      <c r="BC1221" t="s">
        <v>161</v>
      </c>
      <c r="BD1221" t="b">
        <v>0</v>
      </c>
      <c r="BE1221" t="s">
        <v>164</v>
      </c>
      <c r="BF1221" t="b">
        <v>1</v>
      </c>
      <c r="BH1221" t="s">
        <v>928</v>
      </c>
      <c r="BI1221" t="s">
        <v>929</v>
      </c>
      <c r="BJ1221" t="b">
        <v>0</v>
      </c>
      <c r="BK1221" t="s">
        <v>163</v>
      </c>
      <c r="BL1221" t="b">
        <v>0</v>
      </c>
      <c r="BM1221">
        <v>18</v>
      </c>
      <c r="BN1221" t="s">
        <v>164</v>
      </c>
      <c r="BO1221" t="s">
        <v>165</v>
      </c>
      <c r="BP1221" t="s">
        <v>164</v>
      </c>
      <c r="BQ1221" t="s">
        <v>166</v>
      </c>
      <c r="BR1221">
        <v>768</v>
      </c>
      <c r="BS1221" t="s">
        <v>156</v>
      </c>
      <c r="BT1221" t="s">
        <v>174</v>
      </c>
      <c r="BU1221" t="s">
        <v>180</v>
      </c>
      <c r="BV1221" t="s">
        <v>190</v>
      </c>
      <c r="BW1221">
        <v>78</v>
      </c>
      <c r="BX1221">
        <v>2</v>
      </c>
      <c r="BY1221">
        <v>0</v>
      </c>
      <c r="BZ1221">
        <v>6</v>
      </c>
      <c r="CA1221" t="s">
        <v>930</v>
      </c>
      <c r="CB1221" t="s">
        <v>156</v>
      </c>
      <c r="CC1221">
        <v>7</v>
      </c>
      <c r="CD1221" t="b">
        <v>0</v>
      </c>
      <c r="CE1221" t="s">
        <v>168</v>
      </c>
      <c r="CF1221" t="s">
        <v>931</v>
      </c>
      <c r="CG1221">
        <v>81</v>
      </c>
      <c r="CH1221">
        <v>0</v>
      </c>
      <c r="CI1221" t="s">
        <v>965</v>
      </c>
      <c r="CJ1221" t="s">
        <v>169</v>
      </c>
      <c r="CK1221" t="s">
        <v>169</v>
      </c>
      <c r="CL1221" t="s">
        <v>169</v>
      </c>
      <c r="CM1221" t="s">
        <v>169</v>
      </c>
      <c r="CN1221" t="s">
        <v>932</v>
      </c>
      <c r="CO1221" t="s">
        <v>965</v>
      </c>
      <c r="CP1221" t="s">
        <v>169</v>
      </c>
      <c r="CQ1221">
        <v>1</v>
      </c>
      <c r="CR1221">
        <v>541</v>
      </c>
      <c r="CS1221" t="str">
        <f t="shared" si="935"/>
        <v/>
      </c>
      <c r="CT1221" t="str">
        <f t="shared" ca="1" si="910"/>
        <v/>
      </c>
      <c r="CU1221" t="str">
        <f t="shared" si="936"/>
        <v/>
      </c>
      <c r="CV1221" t="str">
        <f t="shared" ca="1" si="911"/>
        <v/>
      </c>
      <c r="CW1221" t="str">
        <f t="shared" si="937"/>
        <v/>
      </c>
      <c r="CX1221" t="str">
        <f t="shared" ca="1" si="912"/>
        <v/>
      </c>
      <c r="CY1221" t="str">
        <f t="shared" si="938"/>
        <v/>
      </c>
      <c r="CZ1221" t="str">
        <f t="shared" ca="1" si="913"/>
        <v/>
      </c>
      <c r="DA1221" t="str">
        <f t="shared" si="939"/>
        <v/>
      </c>
      <c r="DB1221" t="str">
        <f t="shared" ca="1" si="914"/>
        <v/>
      </c>
      <c r="DC1221" t="str">
        <f t="shared" si="940"/>
        <v/>
      </c>
      <c r="DD1221" t="str">
        <f t="shared" ca="1" si="915"/>
        <v/>
      </c>
      <c r="DE1221" t="str">
        <f t="shared" si="941"/>
        <v/>
      </c>
      <c r="DF1221" t="str">
        <f t="shared" ca="1" si="916"/>
        <v/>
      </c>
      <c r="DG1221" t="str">
        <f t="shared" si="942"/>
        <v/>
      </c>
      <c r="DH1221" t="str">
        <f t="shared" ca="1" si="917"/>
        <v/>
      </c>
      <c r="DI1221" t="str">
        <f t="shared" si="943"/>
        <v/>
      </c>
      <c r="DJ1221" t="str">
        <f t="shared" ca="1" si="918"/>
        <v/>
      </c>
      <c r="DK1221" t="str">
        <f t="shared" si="944"/>
        <v/>
      </c>
      <c r="DL1221" t="str">
        <f t="shared" ca="1" si="919"/>
        <v/>
      </c>
      <c r="DM1221" t="str">
        <f t="shared" si="945"/>
        <v/>
      </c>
      <c r="DN1221" t="str">
        <f t="shared" ca="1" si="920"/>
        <v/>
      </c>
      <c r="DO1221" t="str">
        <f t="shared" si="946"/>
        <v/>
      </c>
      <c r="DP1221" t="str">
        <f t="shared" ca="1" si="921"/>
        <v/>
      </c>
      <c r="DQ1221" t="str">
        <f t="shared" si="947"/>
        <v/>
      </c>
      <c r="DR1221" t="str">
        <f t="shared" ca="1" si="922"/>
        <v/>
      </c>
      <c r="DS1221" t="str">
        <f t="shared" si="948"/>
        <v/>
      </c>
      <c r="DT1221" t="str">
        <f t="shared" ca="1" si="923"/>
        <v/>
      </c>
      <c r="DU1221" t="str">
        <f t="shared" si="949"/>
        <v/>
      </c>
      <c r="DV1221" t="str">
        <f t="shared" ca="1" si="924"/>
        <v/>
      </c>
      <c r="DW1221" t="str">
        <f t="shared" si="950"/>
        <v/>
      </c>
      <c r="DX1221" t="str">
        <f t="shared" ca="1" si="925"/>
        <v/>
      </c>
      <c r="DY1221" t="str">
        <f t="shared" si="951"/>
        <v/>
      </c>
      <c r="DZ1221" t="str">
        <f t="shared" ca="1" si="926"/>
        <v/>
      </c>
      <c r="EA1221" t="str">
        <f t="shared" si="952"/>
        <v/>
      </c>
      <c r="EB1221" t="str">
        <f t="shared" ca="1" si="927"/>
        <v/>
      </c>
      <c r="EC1221" t="str">
        <f t="shared" si="953"/>
        <v/>
      </c>
      <c r="ED1221" t="str">
        <f t="shared" ca="1" si="928"/>
        <v/>
      </c>
      <c r="EE1221" t="str">
        <f t="shared" si="954"/>
        <v/>
      </c>
      <c r="EF1221" t="str">
        <f t="shared" ca="1" si="929"/>
        <v/>
      </c>
      <c r="EG1221" t="str">
        <f t="shared" si="955"/>
        <v/>
      </c>
      <c r="EH1221" t="str">
        <f t="shared" ca="1" si="930"/>
        <v/>
      </c>
      <c r="EI1221" t="str">
        <f t="shared" si="956"/>
        <v/>
      </c>
      <c r="EJ1221" t="str">
        <f t="shared" ca="1" si="931"/>
        <v/>
      </c>
      <c r="EK1221" t="str">
        <f t="shared" ca="1" si="932"/>
        <v/>
      </c>
      <c r="EL1221" t="s">
        <v>924</v>
      </c>
      <c r="EM1221">
        <v>49054</v>
      </c>
      <c r="EN1221">
        <v>4913</v>
      </c>
      <c r="EO1221">
        <v>13578</v>
      </c>
      <c r="EP1221">
        <v>4006</v>
      </c>
      <c r="EQ1221">
        <v>168751</v>
      </c>
      <c r="ER1221">
        <v>541</v>
      </c>
      <c r="ES1221">
        <v>23145</v>
      </c>
      <c r="ET1221">
        <v>1301</v>
      </c>
      <c r="EU1221">
        <v>2</v>
      </c>
      <c r="EV1221" t="s">
        <v>156</v>
      </c>
      <c r="EW1221">
        <v>1024</v>
      </c>
      <c r="EX1221">
        <v>2</v>
      </c>
      <c r="EY1221">
        <v>48000</v>
      </c>
      <c r="EZ1221">
        <v>-16</v>
      </c>
      <c r="FA1221" t="s">
        <v>170</v>
      </c>
      <c r="FB1221">
        <v>11</v>
      </c>
      <c r="FC1221" t="s">
        <v>171</v>
      </c>
      <c r="FD1221">
        <v>406321</v>
      </c>
      <c r="FE1221">
        <v>401399</v>
      </c>
      <c r="FF1221">
        <v>176815</v>
      </c>
      <c r="FG1221">
        <v>1058584</v>
      </c>
      <c r="FH1221">
        <v>1060062</v>
      </c>
      <c r="FI1221">
        <v>401370</v>
      </c>
      <c r="FJ1221">
        <v>400055</v>
      </c>
      <c r="FK1221" t="s">
        <v>158</v>
      </c>
      <c r="FL1221">
        <v>396461</v>
      </c>
      <c r="FM1221">
        <v>320215</v>
      </c>
      <c r="FN1221">
        <v>357207</v>
      </c>
      <c r="FO1221">
        <v>7981</v>
      </c>
      <c r="FP1221">
        <v>7973</v>
      </c>
      <c r="FQ1221">
        <v>1057834</v>
      </c>
      <c r="FR1221">
        <v>320213</v>
      </c>
      <c r="FS1221">
        <v>320213</v>
      </c>
      <c r="FT1221">
        <v>7979</v>
      </c>
      <c r="FU1221">
        <v>1063661</v>
      </c>
      <c r="FV1221">
        <v>1062062</v>
      </c>
      <c r="FY1221">
        <v>1064203</v>
      </c>
      <c r="FZ1221">
        <v>333794</v>
      </c>
      <c r="GA1221">
        <v>361214</v>
      </c>
      <c r="GB1221">
        <v>334058</v>
      </c>
      <c r="GC1221">
        <v>400056</v>
      </c>
      <c r="GD1221">
        <v>398461</v>
      </c>
      <c r="GE1221">
        <v>401362</v>
      </c>
      <c r="GF1221" t="s">
        <v>158</v>
      </c>
      <c r="GG1221">
        <v>396458</v>
      </c>
      <c r="GH1221">
        <v>1057832</v>
      </c>
      <c r="GI1221">
        <v>455376</v>
      </c>
      <c r="GJ1221" t="s">
        <v>172</v>
      </c>
      <c r="GK1221">
        <v>75</v>
      </c>
      <c r="GL1221" t="s">
        <v>1044</v>
      </c>
      <c r="GM1221">
        <v>79</v>
      </c>
      <c r="GN1221" t="s">
        <v>185</v>
      </c>
      <c r="GO1221" t="s">
        <v>166</v>
      </c>
      <c r="GP1221">
        <v>1024</v>
      </c>
      <c r="GQ1221">
        <v>-9</v>
      </c>
      <c r="GR1221">
        <v>-326</v>
      </c>
      <c r="GS1221">
        <f t="shared" si="933"/>
        <v>79</v>
      </c>
      <c r="GT1221" t="str">
        <f t="shared" si="934"/>
        <v>test</v>
      </c>
    </row>
    <row r="1222" spans="1:202" x14ac:dyDescent="0.2">
      <c r="A1222">
        <v>93</v>
      </c>
      <c r="B1222">
        <v>93</v>
      </c>
      <c r="C1222">
        <v>1708</v>
      </c>
      <c r="D1222">
        <v>1708</v>
      </c>
      <c r="E1222" t="s">
        <v>155</v>
      </c>
      <c r="F1222" t="s">
        <v>156</v>
      </c>
      <c r="G1222" t="s">
        <v>156</v>
      </c>
      <c r="H1222" t="s">
        <v>156</v>
      </c>
      <c r="I1222">
        <v>0</v>
      </c>
      <c r="J1222" t="s">
        <v>157</v>
      </c>
      <c r="K1222">
        <v>0</v>
      </c>
      <c r="L1222" t="s">
        <v>154</v>
      </c>
      <c r="M1222" t="s">
        <v>154</v>
      </c>
      <c r="N1222" t="s">
        <v>154</v>
      </c>
      <c r="O1222">
        <v>0</v>
      </c>
      <c r="P1222" t="s">
        <v>154</v>
      </c>
      <c r="Q1222" t="s">
        <v>154</v>
      </c>
      <c r="R1222" t="s">
        <v>179</v>
      </c>
      <c r="S1222">
        <v>0</v>
      </c>
      <c r="T1222">
        <v>1</v>
      </c>
      <c r="U1222">
        <v>0</v>
      </c>
      <c r="V1222">
        <v>79</v>
      </c>
      <c r="W1222">
        <v>79</v>
      </c>
      <c r="X1222">
        <v>1</v>
      </c>
      <c r="Y1222">
        <v>13</v>
      </c>
      <c r="Z1222">
        <v>0</v>
      </c>
      <c r="AA1222">
        <v>13</v>
      </c>
      <c r="AB1222">
        <v>1</v>
      </c>
      <c r="AC1222">
        <v>1</v>
      </c>
      <c r="AD1222">
        <v>0</v>
      </c>
      <c r="AE1222">
        <v>0</v>
      </c>
      <c r="AF1222">
        <v>79</v>
      </c>
      <c r="AG1222">
        <v>1</v>
      </c>
      <c r="AH1222">
        <v>1</v>
      </c>
      <c r="AI1222">
        <v>0</v>
      </c>
      <c r="AJ1222">
        <v>79</v>
      </c>
      <c r="AK1222">
        <v>79</v>
      </c>
      <c r="AL1222">
        <v>93</v>
      </c>
      <c r="AM1222">
        <v>1</v>
      </c>
      <c r="AN1222">
        <v>1</v>
      </c>
      <c r="AO1222">
        <v>1</v>
      </c>
      <c r="AP1222">
        <v>13</v>
      </c>
      <c r="AQ1222">
        <v>13</v>
      </c>
      <c r="AR1222">
        <v>13</v>
      </c>
      <c r="AS1222">
        <v>1</v>
      </c>
      <c r="AT1222">
        <v>13</v>
      </c>
      <c r="AU1222">
        <v>79</v>
      </c>
      <c r="AX1222">
        <v>0</v>
      </c>
      <c r="AY1222" t="s">
        <v>159</v>
      </c>
      <c r="AZ1222" t="s">
        <v>773</v>
      </c>
      <c r="BA1222" t="s">
        <v>961</v>
      </c>
      <c r="BB1222" t="s">
        <v>927</v>
      </c>
      <c r="BC1222" t="s">
        <v>161</v>
      </c>
      <c r="BD1222" t="b">
        <v>0</v>
      </c>
      <c r="BE1222">
        <v>6.63</v>
      </c>
      <c r="BF1222" t="b">
        <v>1</v>
      </c>
      <c r="BH1222" t="s">
        <v>928</v>
      </c>
      <c r="BI1222" t="s">
        <v>929</v>
      </c>
      <c r="BJ1222" t="b">
        <v>0</v>
      </c>
      <c r="BK1222" t="s">
        <v>163</v>
      </c>
      <c r="BL1222" t="b">
        <v>0</v>
      </c>
      <c r="BM1222">
        <v>18</v>
      </c>
      <c r="BN1222" t="s">
        <v>164</v>
      </c>
      <c r="BO1222" t="s">
        <v>165</v>
      </c>
      <c r="BP1222" t="s">
        <v>164</v>
      </c>
      <c r="BQ1222" t="s">
        <v>166</v>
      </c>
      <c r="BR1222">
        <v>768</v>
      </c>
      <c r="BS1222" t="s">
        <v>156</v>
      </c>
      <c r="BT1222" t="s">
        <v>174</v>
      </c>
      <c r="BU1222" t="s">
        <v>189</v>
      </c>
      <c r="BV1222" t="s">
        <v>180</v>
      </c>
      <c r="BW1222">
        <v>79</v>
      </c>
      <c r="BX1222">
        <v>2</v>
      </c>
      <c r="BY1222">
        <v>0</v>
      </c>
      <c r="BZ1222">
        <v>6</v>
      </c>
      <c r="CA1222" t="s">
        <v>930</v>
      </c>
      <c r="CB1222" t="s">
        <v>156</v>
      </c>
      <c r="CC1222">
        <v>7</v>
      </c>
      <c r="CD1222" t="b">
        <v>0</v>
      </c>
      <c r="CE1222" t="s">
        <v>168</v>
      </c>
      <c r="CF1222" t="s">
        <v>931</v>
      </c>
      <c r="CG1222">
        <v>6</v>
      </c>
      <c r="CH1222">
        <v>0</v>
      </c>
      <c r="CI1222" t="s">
        <v>965</v>
      </c>
      <c r="CJ1222" t="s">
        <v>169</v>
      </c>
      <c r="CK1222" t="s">
        <v>169</v>
      </c>
      <c r="CL1222" t="s">
        <v>169</v>
      </c>
      <c r="CM1222" t="s">
        <v>169</v>
      </c>
      <c r="CN1222" t="s">
        <v>932</v>
      </c>
      <c r="CO1222" t="s">
        <v>965</v>
      </c>
      <c r="CP1222" t="s">
        <v>169</v>
      </c>
      <c r="CQ1222">
        <v>1</v>
      </c>
      <c r="CR1222">
        <v>1314</v>
      </c>
      <c r="CS1222">
        <f t="shared" si="935"/>
        <v>1314</v>
      </c>
      <c r="CT1222">
        <f t="shared" ca="1" si="910"/>
        <v>1314</v>
      </c>
      <c r="CU1222" t="str">
        <f t="shared" si="936"/>
        <v/>
      </c>
      <c r="CV1222" t="str">
        <f t="shared" ca="1" si="911"/>
        <v/>
      </c>
      <c r="CW1222" t="str">
        <f t="shared" si="937"/>
        <v/>
      </c>
      <c r="CX1222" t="str">
        <f t="shared" ca="1" si="912"/>
        <v/>
      </c>
      <c r="CY1222" t="str">
        <f t="shared" si="938"/>
        <v/>
      </c>
      <c r="CZ1222" t="str">
        <f t="shared" ca="1" si="913"/>
        <v/>
      </c>
      <c r="DA1222" t="str">
        <f t="shared" si="939"/>
        <v/>
      </c>
      <c r="DB1222" t="str">
        <f t="shared" ca="1" si="914"/>
        <v/>
      </c>
      <c r="DC1222" t="str">
        <f t="shared" si="940"/>
        <v/>
      </c>
      <c r="DD1222" t="str">
        <f t="shared" ca="1" si="915"/>
        <v/>
      </c>
      <c r="DE1222" t="str">
        <f t="shared" si="941"/>
        <v/>
      </c>
      <c r="DF1222" t="str">
        <f t="shared" ca="1" si="916"/>
        <v/>
      </c>
      <c r="DG1222" t="str">
        <f t="shared" si="942"/>
        <v/>
      </c>
      <c r="DH1222" t="str">
        <f t="shared" ca="1" si="917"/>
        <v/>
      </c>
      <c r="DI1222" t="str">
        <f t="shared" si="943"/>
        <v/>
      </c>
      <c r="DJ1222" t="str">
        <f t="shared" ca="1" si="918"/>
        <v/>
      </c>
      <c r="DK1222" t="str">
        <f t="shared" si="944"/>
        <v/>
      </c>
      <c r="DL1222" t="str">
        <f t="shared" ca="1" si="919"/>
        <v/>
      </c>
      <c r="DM1222" t="str">
        <f t="shared" si="945"/>
        <v/>
      </c>
      <c r="DN1222" t="str">
        <f t="shared" ca="1" si="920"/>
        <v/>
      </c>
      <c r="DO1222" t="str">
        <f t="shared" si="946"/>
        <v/>
      </c>
      <c r="DP1222" t="str">
        <f t="shared" ca="1" si="921"/>
        <v/>
      </c>
      <c r="DQ1222" t="str">
        <f t="shared" si="947"/>
        <v/>
      </c>
      <c r="DR1222" t="str">
        <f t="shared" ca="1" si="922"/>
        <v/>
      </c>
      <c r="DS1222" t="str">
        <f t="shared" si="948"/>
        <v/>
      </c>
      <c r="DT1222" t="str">
        <f t="shared" ca="1" si="923"/>
        <v/>
      </c>
      <c r="DU1222">
        <f t="shared" si="949"/>
        <v>1314</v>
      </c>
      <c r="DV1222">
        <f t="shared" ca="1" si="924"/>
        <v>1314</v>
      </c>
      <c r="DW1222" t="str">
        <f t="shared" si="950"/>
        <v/>
      </c>
      <c r="DX1222" t="str">
        <f t="shared" ca="1" si="925"/>
        <v/>
      </c>
      <c r="DY1222" t="str">
        <f t="shared" si="951"/>
        <v/>
      </c>
      <c r="DZ1222" t="str">
        <f t="shared" ca="1" si="926"/>
        <v/>
      </c>
      <c r="EA1222" t="str">
        <f t="shared" si="952"/>
        <v/>
      </c>
      <c r="EB1222" t="str">
        <f t="shared" ca="1" si="927"/>
        <v/>
      </c>
      <c r="EC1222" t="str">
        <f t="shared" si="953"/>
        <v/>
      </c>
      <c r="ED1222" t="str">
        <f t="shared" ca="1" si="928"/>
        <v/>
      </c>
      <c r="EE1222" t="str">
        <f t="shared" si="954"/>
        <v/>
      </c>
      <c r="EF1222" t="str">
        <f t="shared" ca="1" si="929"/>
        <v/>
      </c>
      <c r="EG1222" t="str">
        <f t="shared" si="955"/>
        <v/>
      </c>
      <c r="EH1222" t="str">
        <f t="shared" ca="1" si="930"/>
        <v/>
      </c>
      <c r="EI1222" t="str">
        <f t="shared" si="956"/>
        <v/>
      </c>
      <c r="EJ1222" t="str">
        <f t="shared" ca="1" si="931"/>
        <v/>
      </c>
      <c r="EK1222">
        <f t="shared" ca="1" si="932"/>
        <v>1314</v>
      </c>
      <c r="EL1222">
        <v>1314</v>
      </c>
      <c r="EM1222">
        <v>49054</v>
      </c>
      <c r="EN1222">
        <v>4913</v>
      </c>
      <c r="EO1222">
        <v>13578</v>
      </c>
      <c r="EP1222">
        <v>4006</v>
      </c>
      <c r="EQ1222">
        <v>168751</v>
      </c>
      <c r="ER1222">
        <v>1314</v>
      </c>
      <c r="ES1222">
        <v>23145</v>
      </c>
      <c r="ET1222">
        <v>1301</v>
      </c>
      <c r="EU1222">
        <v>2</v>
      </c>
      <c r="EV1222" t="s">
        <v>156</v>
      </c>
      <c r="EW1222">
        <v>1024</v>
      </c>
      <c r="EX1222">
        <v>2</v>
      </c>
      <c r="EY1222">
        <v>48000</v>
      </c>
      <c r="EZ1222">
        <v>-16</v>
      </c>
      <c r="FA1222" t="s">
        <v>170</v>
      </c>
      <c r="FB1222">
        <v>11</v>
      </c>
      <c r="FC1222" t="s">
        <v>171</v>
      </c>
      <c r="FD1222">
        <v>406321</v>
      </c>
      <c r="FE1222">
        <v>401399</v>
      </c>
      <c r="FF1222">
        <v>176815</v>
      </c>
      <c r="FG1222">
        <v>1064977</v>
      </c>
      <c r="FH1222">
        <v>1066562</v>
      </c>
      <c r="FI1222">
        <v>401370</v>
      </c>
      <c r="FJ1222">
        <v>400055</v>
      </c>
      <c r="FK1222" t="s">
        <v>158</v>
      </c>
      <c r="FL1222">
        <v>396461</v>
      </c>
      <c r="FM1222">
        <v>320215</v>
      </c>
      <c r="FN1222">
        <v>357207</v>
      </c>
      <c r="FO1222">
        <v>7981</v>
      </c>
      <c r="FP1222">
        <v>7973</v>
      </c>
      <c r="FQ1222">
        <v>1064227</v>
      </c>
      <c r="FR1222">
        <v>320213</v>
      </c>
      <c r="FS1222">
        <v>320213</v>
      </c>
      <c r="FT1222">
        <v>7979</v>
      </c>
      <c r="FU1222">
        <v>1070042</v>
      </c>
      <c r="FV1222">
        <v>1068562</v>
      </c>
      <c r="FY1222">
        <v>1071357</v>
      </c>
      <c r="FZ1222">
        <v>333794</v>
      </c>
      <c r="GA1222">
        <v>361214</v>
      </c>
      <c r="GB1222">
        <v>334058</v>
      </c>
      <c r="GC1222">
        <v>400056</v>
      </c>
      <c r="GD1222">
        <v>398461</v>
      </c>
      <c r="GE1222">
        <v>401362</v>
      </c>
      <c r="GF1222" t="s">
        <v>158</v>
      </c>
      <c r="GG1222">
        <v>396458</v>
      </c>
      <c r="GH1222">
        <v>1064226</v>
      </c>
      <c r="GI1222">
        <v>455376</v>
      </c>
      <c r="GJ1222" t="s">
        <v>172</v>
      </c>
      <c r="GK1222">
        <v>75</v>
      </c>
      <c r="GL1222" t="s">
        <v>1045</v>
      </c>
      <c r="GM1222">
        <v>80</v>
      </c>
      <c r="GN1222" t="s">
        <v>182</v>
      </c>
      <c r="GO1222" t="s">
        <v>166</v>
      </c>
      <c r="GP1222">
        <v>1024</v>
      </c>
      <c r="GQ1222">
        <v>-9</v>
      </c>
      <c r="GR1222">
        <v>-326</v>
      </c>
      <c r="GS1222">
        <f t="shared" si="933"/>
        <v>80</v>
      </c>
      <c r="GT1222" t="str">
        <f t="shared" si="934"/>
        <v>test</v>
      </c>
    </row>
    <row r="1223" spans="1:202" x14ac:dyDescent="0.2">
      <c r="A1223">
        <v>93</v>
      </c>
      <c r="B1223">
        <v>93</v>
      </c>
      <c r="C1223">
        <v>1703</v>
      </c>
      <c r="D1223">
        <v>1703</v>
      </c>
      <c r="E1223" t="s">
        <v>155</v>
      </c>
      <c r="F1223" t="s">
        <v>156</v>
      </c>
      <c r="G1223" t="s">
        <v>156</v>
      </c>
      <c r="H1223" t="s">
        <v>156</v>
      </c>
      <c r="I1223">
        <v>0</v>
      </c>
      <c r="J1223" t="s">
        <v>157</v>
      </c>
      <c r="K1223">
        <v>1</v>
      </c>
      <c r="L1223" t="s">
        <v>154</v>
      </c>
      <c r="M1223" t="s">
        <v>154</v>
      </c>
      <c r="N1223" t="s">
        <v>154</v>
      </c>
      <c r="O1223">
        <v>1</v>
      </c>
      <c r="P1223" t="s">
        <v>154</v>
      </c>
      <c r="Q1223" t="s">
        <v>154</v>
      </c>
      <c r="R1223" t="s">
        <v>183</v>
      </c>
      <c r="S1223">
        <v>0</v>
      </c>
      <c r="T1223">
        <v>1</v>
      </c>
      <c r="U1223">
        <v>0</v>
      </c>
      <c r="V1223">
        <v>80</v>
      </c>
      <c r="W1223">
        <v>80</v>
      </c>
      <c r="X1223">
        <v>1</v>
      </c>
      <c r="Y1223">
        <v>13</v>
      </c>
      <c r="Z1223">
        <v>0</v>
      </c>
      <c r="AA1223">
        <v>13</v>
      </c>
      <c r="AB1223">
        <v>1</v>
      </c>
      <c r="AC1223">
        <v>1</v>
      </c>
      <c r="AD1223">
        <v>0</v>
      </c>
      <c r="AE1223">
        <v>0</v>
      </c>
      <c r="AF1223">
        <v>80</v>
      </c>
      <c r="AG1223">
        <v>1</v>
      </c>
      <c r="AH1223">
        <v>1</v>
      </c>
      <c r="AI1223">
        <v>0</v>
      </c>
      <c r="AJ1223">
        <v>80</v>
      </c>
      <c r="AK1223">
        <v>80</v>
      </c>
      <c r="AL1223">
        <v>94</v>
      </c>
      <c r="AM1223">
        <v>1</v>
      </c>
      <c r="AN1223">
        <v>1</v>
      </c>
      <c r="AO1223">
        <v>1</v>
      </c>
      <c r="AP1223">
        <v>13</v>
      </c>
      <c r="AQ1223">
        <v>13</v>
      </c>
      <c r="AR1223">
        <v>13</v>
      </c>
      <c r="AS1223">
        <v>1</v>
      </c>
      <c r="AT1223">
        <v>13</v>
      </c>
      <c r="AU1223">
        <v>80</v>
      </c>
      <c r="AX1223">
        <v>0</v>
      </c>
      <c r="AY1223" t="s">
        <v>159</v>
      </c>
      <c r="AZ1223" t="s">
        <v>773</v>
      </c>
      <c r="BA1223" t="s">
        <v>961</v>
      </c>
      <c r="BB1223" t="s">
        <v>927</v>
      </c>
      <c r="BC1223" t="s">
        <v>161</v>
      </c>
      <c r="BD1223" t="b">
        <v>0</v>
      </c>
      <c r="BE1223" t="s">
        <v>164</v>
      </c>
      <c r="BF1223" t="b">
        <v>1</v>
      </c>
      <c r="BH1223" t="s">
        <v>928</v>
      </c>
      <c r="BI1223" t="s">
        <v>929</v>
      </c>
      <c r="BJ1223" t="b">
        <v>0</v>
      </c>
      <c r="BK1223" t="s">
        <v>163</v>
      </c>
      <c r="BL1223" t="b">
        <v>0</v>
      </c>
      <c r="BM1223">
        <v>18</v>
      </c>
      <c r="BN1223" t="s">
        <v>164</v>
      </c>
      <c r="BO1223" t="s">
        <v>165</v>
      </c>
      <c r="BP1223" t="s">
        <v>164</v>
      </c>
      <c r="BQ1223" t="s">
        <v>166</v>
      </c>
      <c r="BR1223">
        <v>768</v>
      </c>
      <c r="BS1223" t="s">
        <v>156</v>
      </c>
      <c r="BT1223" t="s">
        <v>174</v>
      </c>
      <c r="BU1223" t="s">
        <v>180</v>
      </c>
      <c r="BV1223" t="s">
        <v>184</v>
      </c>
      <c r="BW1223">
        <v>80</v>
      </c>
      <c r="BX1223">
        <v>2</v>
      </c>
      <c r="BY1223">
        <v>0</v>
      </c>
      <c r="BZ1223">
        <v>6</v>
      </c>
      <c r="CA1223" t="s">
        <v>930</v>
      </c>
      <c r="CB1223" t="s">
        <v>156</v>
      </c>
      <c r="CC1223">
        <v>7</v>
      </c>
      <c r="CD1223" t="b">
        <v>0</v>
      </c>
      <c r="CE1223" t="s">
        <v>168</v>
      </c>
      <c r="CF1223" t="s">
        <v>931</v>
      </c>
      <c r="CG1223">
        <v>69</v>
      </c>
      <c r="CH1223">
        <v>0</v>
      </c>
      <c r="CI1223" t="s">
        <v>965</v>
      </c>
      <c r="CJ1223" t="s">
        <v>169</v>
      </c>
      <c r="CK1223" t="s">
        <v>169</v>
      </c>
      <c r="CL1223" t="s">
        <v>169</v>
      </c>
      <c r="CM1223" t="s">
        <v>169</v>
      </c>
      <c r="CN1223" t="s">
        <v>932</v>
      </c>
      <c r="CO1223" t="s">
        <v>965</v>
      </c>
      <c r="CP1223" t="s">
        <v>169</v>
      </c>
      <c r="CQ1223">
        <v>1</v>
      </c>
      <c r="CR1223">
        <v>1332</v>
      </c>
      <c r="CS1223" t="str">
        <f t="shared" si="935"/>
        <v/>
      </c>
      <c r="CT1223" t="str">
        <f t="shared" ca="1" si="910"/>
        <v/>
      </c>
      <c r="CU1223" t="str">
        <f t="shared" si="936"/>
        <v/>
      </c>
      <c r="CV1223" t="str">
        <f t="shared" ca="1" si="911"/>
        <v/>
      </c>
      <c r="CW1223" t="str">
        <f t="shared" si="937"/>
        <v/>
      </c>
      <c r="CX1223" t="str">
        <f t="shared" ca="1" si="912"/>
        <v/>
      </c>
      <c r="CY1223" t="str">
        <f t="shared" si="938"/>
        <v/>
      </c>
      <c r="CZ1223" t="str">
        <f t="shared" ca="1" si="913"/>
        <v/>
      </c>
      <c r="DA1223" t="str">
        <f t="shared" si="939"/>
        <v/>
      </c>
      <c r="DB1223" t="str">
        <f t="shared" ca="1" si="914"/>
        <v/>
      </c>
      <c r="DC1223" t="str">
        <f t="shared" si="940"/>
        <v/>
      </c>
      <c r="DD1223" t="str">
        <f t="shared" ca="1" si="915"/>
        <v/>
      </c>
      <c r="DE1223" t="str">
        <f t="shared" si="941"/>
        <v/>
      </c>
      <c r="DF1223" t="str">
        <f t="shared" ca="1" si="916"/>
        <v/>
      </c>
      <c r="DG1223" t="str">
        <f t="shared" si="942"/>
        <v/>
      </c>
      <c r="DH1223" t="str">
        <f t="shared" ca="1" si="917"/>
        <v/>
      </c>
      <c r="DI1223" t="str">
        <f t="shared" si="943"/>
        <v/>
      </c>
      <c r="DJ1223" t="str">
        <f t="shared" ca="1" si="918"/>
        <v/>
      </c>
      <c r="DK1223" t="str">
        <f t="shared" si="944"/>
        <v/>
      </c>
      <c r="DL1223" t="str">
        <f t="shared" ca="1" si="919"/>
        <v/>
      </c>
      <c r="DM1223" t="str">
        <f t="shared" si="945"/>
        <v/>
      </c>
      <c r="DN1223" t="str">
        <f t="shared" ca="1" si="920"/>
        <v/>
      </c>
      <c r="DO1223" t="str">
        <f t="shared" si="946"/>
        <v/>
      </c>
      <c r="DP1223" t="str">
        <f t="shared" ca="1" si="921"/>
        <v/>
      </c>
      <c r="DQ1223" t="str">
        <f t="shared" si="947"/>
        <v/>
      </c>
      <c r="DR1223" t="str">
        <f t="shared" ca="1" si="922"/>
        <v/>
      </c>
      <c r="DS1223" t="str">
        <f t="shared" si="948"/>
        <v/>
      </c>
      <c r="DT1223" t="str">
        <f t="shared" ca="1" si="923"/>
        <v/>
      </c>
      <c r="DU1223" t="str">
        <f t="shared" si="949"/>
        <v/>
      </c>
      <c r="DV1223" t="str">
        <f t="shared" ca="1" si="924"/>
        <v/>
      </c>
      <c r="DW1223" t="str">
        <f t="shared" si="950"/>
        <v/>
      </c>
      <c r="DX1223" t="str">
        <f t="shared" ca="1" si="925"/>
        <v/>
      </c>
      <c r="DY1223" t="str">
        <f t="shared" si="951"/>
        <v/>
      </c>
      <c r="DZ1223" t="str">
        <f t="shared" ca="1" si="926"/>
        <v/>
      </c>
      <c r="EA1223" t="str">
        <f t="shared" si="952"/>
        <v/>
      </c>
      <c r="EB1223" t="str">
        <f t="shared" ca="1" si="927"/>
        <v/>
      </c>
      <c r="EC1223" t="str">
        <f t="shared" si="953"/>
        <v/>
      </c>
      <c r="ED1223" t="str">
        <f t="shared" ca="1" si="928"/>
        <v/>
      </c>
      <c r="EE1223" t="str">
        <f t="shared" si="954"/>
        <v/>
      </c>
      <c r="EF1223" t="str">
        <f t="shared" ca="1" si="929"/>
        <v/>
      </c>
      <c r="EG1223" t="str">
        <f t="shared" si="955"/>
        <v/>
      </c>
      <c r="EH1223" t="str">
        <f t="shared" ca="1" si="930"/>
        <v/>
      </c>
      <c r="EI1223" t="str">
        <f t="shared" si="956"/>
        <v/>
      </c>
      <c r="EJ1223" t="str">
        <f t="shared" ca="1" si="931"/>
        <v/>
      </c>
      <c r="EK1223" t="str">
        <f t="shared" ca="1" si="932"/>
        <v/>
      </c>
      <c r="EL1223" t="s">
        <v>924</v>
      </c>
      <c r="EM1223">
        <v>49054</v>
      </c>
      <c r="EN1223">
        <v>4913</v>
      </c>
      <c r="EO1223">
        <v>13578</v>
      </c>
      <c r="EP1223">
        <v>4006</v>
      </c>
      <c r="EQ1223">
        <v>168751</v>
      </c>
      <c r="ER1223">
        <v>1332</v>
      </c>
      <c r="ES1223">
        <v>23145</v>
      </c>
      <c r="ET1223">
        <v>1301</v>
      </c>
      <c r="EU1223">
        <v>2</v>
      </c>
      <c r="EV1223" t="s">
        <v>156</v>
      </c>
      <c r="EW1223">
        <v>1024</v>
      </c>
      <c r="EX1223">
        <v>2</v>
      </c>
      <c r="EY1223">
        <v>48000</v>
      </c>
      <c r="EZ1223">
        <v>-16</v>
      </c>
      <c r="FA1223" t="s">
        <v>170</v>
      </c>
      <c r="FB1223">
        <v>11</v>
      </c>
      <c r="FC1223" t="s">
        <v>171</v>
      </c>
      <c r="FD1223">
        <v>406321</v>
      </c>
      <c r="FE1223">
        <v>401399</v>
      </c>
      <c r="FF1223">
        <v>176815</v>
      </c>
      <c r="FG1223">
        <v>1072133</v>
      </c>
      <c r="FH1223">
        <v>1073633</v>
      </c>
      <c r="FI1223">
        <v>401370</v>
      </c>
      <c r="FJ1223">
        <v>400055</v>
      </c>
      <c r="FK1223" t="s">
        <v>158</v>
      </c>
      <c r="FL1223">
        <v>396461</v>
      </c>
      <c r="FM1223">
        <v>320215</v>
      </c>
      <c r="FN1223">
        <v>357207</v>
      </c>
      <c r="FO1223">
        <v>7981</v>
      </c>
      <c r="FP1223">
        <v>7973</v>
      </c>
      <c r="FQ1223">
        <v>1071383</v>
      </c>
      <c r="FR1223">
        <v>320213</v>
      </c>
      <c r="FS1223">
        <v>320213</v>
      </c>
      <c r="FT1223">
        <v>7979</v>
      </c>
      <c r="FU1223">
        <v>1077232</v>
      </c>
      <c r="FV1223">
        <v>1075633</v>
      </c>
      <c r="FY1223">
        <v>1078567</v>
      </c>
      <c r="FZ1223">
        <v>333794</v>
      </c>
      <c r="GA1223">
        <v>361214</v>
      </c>
      <c r="GB1223">
        <v>334058</v>
      </c>
      <c r="GC1223">
        <v>400056</v>
      </c>
      <c r="GD1223">
        <v>398461</v>
      </c>
      <c r="GE1223">
        <v>401362</v>
      </c>
      <c r="GF1223" t="s">
        <v>158</v>
      </c>
      <c r="GG1223">
        <v>396458</v>
      </c>
      <c r="GH1223">
        <v>1071381</v>
      </c>
      <c r="GI1223">
        <v>455376</v>
      </c>
      <c r="GJ1223" t="s">
        <v>172</v>
      </c>
      <c r="GK1223">
        <v>76</v>
      </c>
      <c r="GL1223" t="s">
        <v>1046</v>
      </c>
      <c r="GM1223">
        <v>81</v>
      </c>
      <c r="GN1223" t="s">
        <v>185</v>
      </c>
      <c r="GO1223" t="s">
        <v>166</v>
      </c>
      <c r="GP1223">
        <v>1024</v>
      </c>
      <c r="GQ1223">
        <v>-9</v>
      </c>
      <c r="GR1223">
        <v>-326</v>
      </c>
      <c r="GS1223">
        <f t="shared" si="933"/>
        <v>81</v>
      </c>
      <c r="GT1223" t="str">
        <f t="shared" si="934"/>
        <v>test</v>
      </c>
    </row>
    <row r="1224" spans="1:202" x14ac:dyDescent="0.2">
      <c r="A1224">
        <v>93</v>
      </c>
      <c r="B1224">
        <v>93</v>
      </c>
      <c r="C1224">
        <v>1695</v>
      </c>
      <c r="D1224">
        <v>1695</v>
      </c>
      <c r="E1224" t="s">
        <v>155</v>
      </c>
      <c r="F1224" t="s">
        <v>156</v>
      </c>
      <c r="G1224" t="s">
        <v>156</v>
      </c>
      <c r="H1224" t="s">
        <v>156</v>
      </c>
      <c r="I1224">
        <v>0</v>
      </c>
      <c r="J1224" t="s">
        <v>157</v>
      </c>
      <c r="K1224">
        <v>1</v>
      </c>
      <c r="L1224" t="s">
        <v>154</v>
      </c>
      <c r="M1224" t="s">
        <v>154</v>
      </c>
      <c r="N1224" t="s">
        <v>154</v>
      </c>
      <c r="O1224">
        <v>1</v>
      </c>
      <c r="P1224" t="s">
        <v>154</v>
      </c>
      <c r="Q1224" t="s">
        <v>154</v>
      </c>
      <c r="R1224" t="s">
        <v>179</v>
      </c>
      <c r="S1224">
        <v>0</v>
      </c>
      <c r="T1224">
        <v>1</v>
      </c>
      <c r="U1224">
        <v>0</v>
      </c>
      <c r="V1224">
        <v>81</v>
      </c>
      <c r="W1224">
        <v>81</v>
      </c>
      <c r="X1224">
        <v>1</v>
      </c>
      <c r="Y1224">
        <v>13</v>
      </c>
      <c r="Z1224">
        <v>0</v>
      </c>
      <c r="AA1224">
        <v>13</v>
      </c>
      <c r="AB1224">
        <v>1</v>
      </c>
      <c r="AC1224">
        <v>1</v>
      </c>
      <c r="AD1224">
        <v>0</v>
      </c>
      <c r="AE1224">
        <v>0</v>
      </c>
      <c r="AF1224">
        <v>81</v>
      </c>
      <c r="AG1224">
        <v>1</v>
      </c>
      <c r="AH1224">
        <v>1</v>
      </c>
      <c r="AI1224">
        <v>0</v>
      </c>
      <c r="AJ1224">
        <v>81</v>
      </c>
      <c r="AK1224">
        <v>81</v>
      </c>
      <c r="AL1224">
        <v>95</v>
      </c>
      <c r="AM1224">
        <v>1</v>
      </c>
      <c r="AN1224">
        <v>1</v>
      </c>
      <c r="AO1224">
        <v>1</v>
      </c>
      <c r="AP1224">
        <v>13</v>
      </c>
      <c r="AQ1224">
        <v>13</v>
      </c>
      <c r="AR1224">
        <v>13</v>
      </c>
      <c r="AS1224">
        <v>1</v>
      </c>
      <c r="AT1224">
        <v>13</v>
      </c>
      <c r="AU1224">
        <v>81</v>
      </c>
      <c r="AX1224">
        <v>0</v>
      </c>
      <c r="AY1224" t="s">
        <v>159</v>
      </c>
      <c r="AZ1224" t="s">
        <v>773</v>
      </c>
      <c r="BA1224" t="s">
        <v>961</v>
      </c>
      <c r="BB1224" t="s">
        <v>927</v>
      </c>
      <c r="BC1224" t="s">
        <v>161</v>
      </c>
      <c r="BD1224" t="b">
        <v>0</v>
      </c>
      <c r="BE1224">
        <v>11.23</v>
      </c>
      <c r="BF1224" t="b">
        <v>1</v>
      </c>
      <c r="BH1224" t="s">
        <v>928</v>
      </c>
      <c r="BI1224" t="s">
        <v>929</v>
      </c>
      <c r="BJ1224" t="b">
        <v>0</v>
      </c>
      <c r="BK1224" t="s">
        <v>163</v>
      </c>
      <c r="BL1224" t="b">
        <v>0</v>
      </c>
      <c r="BM1224">
        <v>18</v>
      </c>
      <c r="BN1224" t="s">
        <v>164</v>
      </c>
      <c r="BO1224" t="s">
        <v>165</v>
      </c>
      <c r="BP1224" t="s">
        <v>164</v>
      </c>
      <c r="BQ1224" t="s">
        <v>166</v>
      </c>
      <c r="BR1224">
        <v>768</v>
      </c>
      <c r="BS1224" t="s">
        <v>156</v>
      </c>
      <c r="BT1224" t="s">
        <v>174</v>
      </c>
      <c r="BU1224" t="s">
        <v>193</v>
      </c>
      <c r="BV1224" t="s">
        <v>181</v>
      </c>
      <c r="BW1224">
        <v>81</v>
      </c>
      <c r="BX1224">
        <v>2</v>
      </c>
      <c r="BY1224">
        <v>0</v>
      </c>
      <c r="BZ1224">
        <v>6</v>
      </c>
      <c r="CA1224" t="s">
        <v>930</v>
      </c>
      <c r="CB1224" t="s">
        <v>156</v>
      </c>
      <c r="CC1224">
        <v>7</v>
      </c>
      <c r="CD1224" t="b">
        <v>0</v>
      </c>
      <c r="CE1224" t="s">
        <v>168</v>
      </c>
      <c r="CF1224" t="s">
        <v>931</v>
      </c>
      <c r="CG1224">
        <v>31</v>
      </c>
      <c r="CH1224">
        <v>0</v>
      </c>
      <c r="CI1224" t="s">
        <v>963</v>
      </c>
      <c r="CJ1224" t="s">
        <v>169</v>
      </c>
      <c r="CK1224" t="s">
        <v>169</v>
      </c>
      <c r="CL1224" t="s">
        <v>169</v>
      </c>
      <c r="CM1224" t="s">
        <v>169</v>
      </c>
      <c r="CN1224" t="s">
        <v>932</v>
      </c>
      <c r="CO1224" t="s">
        <v>963</v>
      </c>
      <c r="CP1224" t="s">
        <v>169</v>
      </c>
      <c r="CQ1224">
        <v>1</v>
      </c>
      <c r="CR1224">
        <v>1026</v>
      </c>
      <c r="CS1224">
        <f t="shared" si="935"/>
        <v>1026</v>
      </c>
      <c r="CT1224">
        <f t="shared" ca="1" si="910"/>
        <v>1026</v>
      </c>
      <c r="CU1224" t="str">
        <f t="shared" si="936"/>
        <v/>
      </c>
      <c r="CV1224" t="str">
        <f t="shared" ca="1" si="911"/>
        <v/>
      </c>
      <c r="CW1224" t="str">
        <f t="shared" si="937"/>
        <v/>
      </c>
      <c r="CX1224" t="str">
        <f t="shared" ca="1" si="912"/>
        <v/>
      </c>
      <c r="CY1224" t="str">
        <f t="shared" si="938"/>
        <v/>
      </c>
      <c r="CZ1224" t="str">
        <f t="shared" ca="1" si="913"/>
        <v/>
      </c>
      <c r="DA1224" t="str">
        <f t="shared" si="939"/>
        <v/>
      </c>
      <c r="DB1224" t="str">
        <f t="shared" ca="1" si="914"/>
        <v/>
      </c>
      <c r="DC1224" t="str">
        <f t="shared" si="940"/>
        <v/>
      </c>
      <c r="DD1224" t="str">
        <f t="shared" ca="1" si="915"/>
        <v/>
      </c>
      <c r="DE1224" t="str">
        <f t="shared" si="941"/>
        <v/>
      </c>
      <c r="DF1224" t="str">
        <f t="shared" ca="1" si="916"/>
        <v/>
      </c>
      <c r="DG1224" t="str">
        <f t="shared" si="942"/>
        <v/>
      </c>
      <c r="DH1224" t="str">
        <f t="shared" ca="1" si="917"/>
        <v/>
      </c>
      <c r="DI1224" t="str">
        <f t="shared" si="943"/>
        <v/>
      </c>
      <c r="DJ1224" t="str">
        <f t="shared" ca="1" si="918"/>
        <v/>
      </c>
      <c r="DK1224" t="str">
        <f t="shared" si="944"/>
        <v/>
      </c>
      <c r="DL1224" t="str">
        <f t="shared" ca="1" si="919"/>
        <v/>
      </c>
      <c r="DM1224" t="str">
        <f t="shared" si="945"/>
        <v/>
      </c>
      <c r="DN1224" t="str">
        <f t="shared" ca="1" si="920"/>
        <v/>
      </c>
      <c r="DO1224" t="str">
        <f t="shared" si="946"/>
        <v/>
      </c>
      <c r="DP1224" t="str">
        <f t="shared" ca="1" si="921"/>
        <v/>
      </c>
      <c r="DQ1224" t="str">
        <f t="shared" si="947"/>
        <v/>
      </c>
      <c r="DR1224" t="str">
        <f t="shared" ca="1" si="922"/>
        <v/>
      </c>
      <c r="DS1224" t="str">
        <f t="shared" si="948"/>
        <v/>
      </c>
      <c r="DT1224" t="str">
        <f t="shared" ca="1" si="923"/>
        <v/>
      </c>
      <c r="DU1224" t="str">
        <f t="shared" si="949"/>
        <v/>
      </c>
      <c r="DV1224" t="str">
        <f t="shared" ca="1" si="924"/>
        <v/>
      </c>
      <c r="DW1224" t="str">
        <f t="shared" si="950"/>
        <v/>
      </c>
      <c r="DX1224" t="str">
        <f t="shared" ca="1" si="925"/>
        <v/>
      </c>
      <c r="DY1224" t="str">
        <f t="shared" si="951"/>
        <v/>
      </c>
      <c r="DZ1224" t="str">
        <f t="shared" ca="1" si="926"/>
        <v/>
      </c>
      <c r="EA1224" t="str">
        <f t="shared" si="952"/>
        <v/>
      </c>
      <c r="EB1224" t="str">
        <f t="shared" ca="1" si="927"/>
        <v/>
      </c>
      <c r="EC1224" t="str">
        <f t="shared" si="953"/>
        <v/>
      </c>
      <c r="ED1224" t="str">
        <f t="shared" ca="1" si="928"/>
        <v/>
      </c>
      <c r="EE1224" t="str">
        <f t="shared" si="954"/>
        <v/>
      </c>
      <c r="EF1224" t="str">
        <f t="shared" ca="1" si="929"/>
        <v/>
      </c>
      <c r="EG1224" t="str">
        <f t="shared" si="955"/>
        <v/>
      </c>
      <c r="EH1224" t="str">
        <f t="shared" ca="1" si="930"/>
        <v/>
      </c>
      <c r="EI1224">
        <f t="shared" si="956"/>
        <v>1026</v>
      </c>
      <c r="EJ1224">
        <f t="shared" ca="1" si="931"/>
        <v>1026</v>
      </c>
      <c r="EK1224">
        <f t="shared" ca="1" si="932"/>
        <v>1026</v>
      </c>
      <c r="EL1224">
        <v>1026</v>
      </c>
      <c r="EM1224">
        <v>49054</v>
      </c>
      <c r="EN1224">
        <v>4913</v>
      </c>
      <c r="EO1224">
        <v>13578</v>
      </c>
      <c r="EP1224">
        <v>4006</v>
      </c>
      <c r="EQ1224">
        <v>168751</v>
      </c>
      <c r="ER1224">
        <v>1026</v>
      </c>
      <c r="ES1224">
        <v>23145</v>
      </c>
      <c r="ET1224">
        <v>1301</v>
      </c>
      <c r="EU1224">
        <v>2</v>
      </c>
      <c r="EV1224" t="s">
        <v>156</v>
      </c>
      <c r="EW1224">
        <v>1024</v>
      </c>
      <c r="EX1224">
        <v>2</v>
      </c>
      <c r="EY1224">
        <v>48000</v>
      </c>
      <c r="EZ1224">
        <v>-16</v>
      </c>
      <c r="FA1224" t="s">
        <v>170</v>
      </c>
      <c r="FB1224">
        <v>11</v>
      </c>
      <c r="FC1224" t="s">
        <v>171</v>
      </c>
      <c r="FD1224">
        <v>406321</v>
      </c>
      <c r="FE1224">
        <v>401399</v>
      </c>
      <c r="FF1224">
        <v>176815</v>
      </c>
      <c r="FG1224">
        <v>1079341</v>
      </c>
      <c r="FH1224">
        <v>1081052</v>
      </c>
      <c r="FI1224">
        <v>401370</v>
      </c>
      <c r="FJ1224">
        <v>400055</v>
      </c>
      <c r="FK1224" t="s">
        <v>158</v>
      </c>
      <c r="FL1224">
        <v>396461</v>
      </c>
      <c r="FM1224">
        <v>320215</v>
      </c>
      <c r="FN1224">
        <v>357207</v>
      </c>
      <c r="FO1224">
        <v>7981</v>
      </c>
      <c r="FP1224">
        <v>7973</v>
      </c>
      <c r="FQ1224">
        <v>1078591</v>
      </c>
      <c r="FR1224">
        <v>320213</v>
      </c>
      <c r="FS1224">
        <v>320213</v>
      </c>
      <c r="FT1224">
        <v>7979</v>
      </c>
      <c r="FU1224">
        <v>1084631</v>
      </c>
      <c r="FV1224">
        <v>1083053</v>
      </c>
      <c r="FY1224">
        <v>1085658</v>
      </c>
      <c r="FZ1224">
        <v>333794</v>
      </c>
      <c r="GA1224">
        <v>361214</v>
      </c>
      <c r="GB1224">
        <v>334058</v>
      </c>
      <c r="GC1224">
        <v>400056</v>
      </c>
      <c r="GD1224">
        <v>398461</v>
      </c>
      <c r="GE1224">
        <v>401362</v>
      </c>
      <c r="GF1224" t="s">
        <v>158</v>
      </c>
      <c r="GG1224">
        <v>396458</v>
      </c>
      <c r="GH1224">
        <v>1078590</v>
      </c>
      <c r="GI1224">
        <v>455376</v>
      </c>
      <c r="GJ1224" t="s">
        <v>172</v>
      </c>
      <c r="GK1224">
        <v>77</v>
      </c>
      <c r="GL1224" t="s">
        <v>1047</v>
      </c>
      <c r="GM1224">
        <v>82</v>
      </c>
      <c r="GN1224" t="s">
        <v>182</v>
      </c>
      <c r="GO1224" t="s">
        <v>166</v>
      </c>
      <c r="GP1224">
        <v>1024</v>
      </c>
      <c r="GQ1224">
        <v>-9</v>
      </c>
      <c r="GR1224">
        <v>-326</v>
      </c>
      <c r="GS1224">
        <f t="shared" si="933"/>
        <v>82</v>
      </c>
      <c r="GT1224" t="str">
        <f t="shared" si="934"/>
        <v>test</v>
      </c>
    </row>
    <row r="1225" spans="1:202" x14ac:dyDescent="0.2">
      <c r="A1225">
        <v>93</v>
      </c>
      <c r="B1225">
        <v>93</v>
      </c>
      <c r="C1225">
        <v>1696</v>
      </c>
      <c r="D1225">
        <v>1696</v>
      </c>
      <c r="E1225" t="s">
        <v>155</v>
      </c>
      <c r="F1225" t="s">
        <v>156</v>
      </c>
      <c r="G1225" t="s">
        <v>156</v>
      </c>
      <c r="H1225" t="s">
        <v>156</v>
      </c>
      <c r="I1225">
        <v>0</v>
      </c>
      <c r="J1225" t="s">
        <v>157</v>
      </c>
      <c r="K1225">
        <v>1</v>
      </c>
      <c r="L1225" t="s">
        <v>154</v>
      </c>
      <c r="M1225" t="s">
        <v>154</v>
      </c>
      <c r="N1225" t="s">
        <v>154</v>
      </c>
      <c r="O1225">
        <v>1</v>
      </c>
      <c r="P1225" t="s">
        <v>154</v>
      </c>
      <c r="Q1225" t="s">
        <v>154</v>
      </c>
      <c r="R1225" t="s">
        <v>183</v>
      </c>
      <c r="S1225">
        <v>0</v>
      </c>
      <c r="T1225">
        <v>1</v>
      </c>
      <c r="U1225">
        <v>0</v>
      </c>
      <c r="V1225">
        <v>82</v>
      </c>
      <c r="W1225">
        <v>82</v>
      </c>
      <c r="X1225">
        <v>1</v>
      </c>
      <c r="Y1225">
        <v>13</v>
      </c>
      <c r="Z1225">
        <v>0</v>
      </c>
      <c r="AA1225">
        <v>13</v>
      </c>
      <c r="AB1225">
        <v>1</v>
      </c>
      <c r="AC1225">
        <v>1</v>
      </c>
      <c r="AD1225">
        <v>0</v>
      </c>
      <c r="AE1225">
        <v>0</v>
      </c>
      <c r="AF1225">
        <v>82</v>
      </c>
      <c r="AG1225">
        <v>1</v>
      </c>
      <c r="AH1225">
        <v>1</v>
      </c>
      <c r="AI1225">
        <v>0</v>
      </c>
      <c r="AJ1225">
        <v>82</v>
      </c>
      <c r="AK1225">
        <v>82</v>
      </c>
      <c r="AL1225">
        <v>96</v>
      </c>
      <c r="AM1225">
        <v>1</v>
      </c>
      <c r="AN1225">
        <v>1</v>
      </c>
      <c r="AO1225">
        <v>1</v>
      </c>
      <c r="AP1225">
        <v>13</v>
      </c>
      <c r="AQ1225">
        <v>13</v>
      </c>
      <c r="AR1225">
        <v>13</v>
      </c>
      <c r="AS1225">
        <v>1</v>
      </c>
      <c r="AT1225">
        <v>13</v>
      </c>
      <c r="AU1225">
        <v>82</v>
      </c>
      <c r="AX1225">
        <v>0</v>
      </c>
      <c r="AY1225" t="s">
        <v>159</v>
      </c>
      <c r="AZ1225" t="s">
        <v>773</v>
      </c>
      <c r="BA1225" t="s">
        <v>961</v>
      </c>
      <c r="BB1225" t="s">
        <v>927</v>
      </c>
      <c r="BC1225" t="s">
        <v>161</v>
      </c>
      <c r="BD1225" t="b">
        <v>0</v>
      </c>
      <c r="BE1225" t="s">
        <v>164</v>
      </c>
      <c r="BF1225" t="b">
        <v>1</v>
      </c>
      <c r="BH1225" t="s">
        <v>928</v>
      </c>
      <c r="BI1225" t="s">
        <v>929</v>
      </c>
      <c r="BJ1225" t="b">
        <v>0</v>
      </c>
      <c r="BK1225" t="s">
        <v>163</v>
      </c>
      <c r="BL1225" t="b">
        <v>0</v>
      </c>
      <c r="BM1225">
        <v>18</v>
      </c>
      <c r="BN1225" t="s">
        <v>164</v>
      </c>
      <c r="BO1225" t="s">
        <v>165</v>
      </c>
      <c r="BP1225" t="s">
        <v>164</v>
      </c>
      <c r="BQ1225" t="s">
        <v>166</v>
      </c>
      <c r="BR1225">
        <v>768</v>
      </c>
      <c r="BS1225" t="s">
        <v>156</v>
      </c>
      <c r="BT1225" t="s">
        <v>174</v>
      </c>
      <c r="BU1225" t="s">
        <v>181</v>
      </c>
      <c r="BV1225" t="s">
        <v>194</v>
      </c>
      <c r="BW1225">
        <v>82</v>
      </c>
      <c r="BX1225">
        <v>2</v>
      </c>
      <c r="BY1225">
        <v>0</v>
      </c>
      <c r="BZ1225">
        <v>6</v>
      </c>
      <c r="CA1225" t="s">
        <v>930</v>
      </c>
      <c r="CB1225" t="s">
        <v>156</v>
      </c>
      <c r="CC1225">
        <v>7</v>
      </c>
      <c r="CD1225" t="b">
        <v>0</v>
      </c>
      <c r="CE1225" t="s">
        <v>168</v>
      </c>
      <c r="CF1225" t="s">
        <v>931</v>
      </c>
      <c r="CG1225">
        <v>49</v>
      </c>
      <c r="CH1225">
        <v>0</v>
      </c>
      <c r="CI1225" t="s">
        <v>965</v>
      </c>
      <c r="CJ1225" t="s">
        <v>169</v>
      </c>
      <c r="CK1225" t="s">
        <v>169</v>
      </c>
      <c r="CL1225" t="s">
        <v>169</v>
      </c>
      <c r="CM1225" t="s">
        <v>169</v>
      </c>
      <c r="CN1225" t="s">
        <v>932</v>
      </c>
      <c r="CO1225" t="s">
        <v>965</v>
      </c>
      <c r="CP1225" t="s">
        <v>169</v>
      </c>
      <c r="CQ1225">
        <v>1</v>
      </c>
      <c r="CR1225">
        <v>1777</v>
      </c>
      <c r="CS1225" t="str">
        <f t="shared" si="935"/>
        <v/>
      </c>
      <c r="CT1225" t="str">
        <f t="shared" ca="1" si="910"/>
        <v/>
      </c>
      <c r="CU1225" t="str">
        <f t="shared" si="936"/>
        <v/>
      </c>
      <c r="CV1225" t="str">
        <f t="shared" ca="1" si="911"/>
        <v/>
      </c>
      <c r="CW1225" t="str">
        <f t="shared" si="937"/>
        <v/>
      </c>
      <c r="CX1225" t="str">
        <f t="shared" ca="1" si="912"/>
        <v/>
      </c>
      <c r="CY1225" t="str">
        <f t="shared" si="938"/>
        <v/>
      </c>
      <c r="CZ1225" t="str">
        <f t="shared" ca="1" si="913"/>
        <v/>
      </c>
      <c r="DA1225" t="str">
        <f t="shared" si="939"/>
        <v/>
      </c>
      <c r="DB1225" t="str">
        <f t="shared" ca="1" si="914"/>
        <v/>
      </c>
      <c r="DC1225" t="str">
        <f t="shared" si="940"/>
        <v/>
      </c>
      <c r="DD1225" t="str">
        <f t="shared" ca="1" si="915"/>
        <v/>
      </c>
      <c r="DE1225" t="str">
        <f t="shared" si="941"/>
        <v/>
      </c>
      <c r="DF1225" t="str">
        <f t="shared" ca="1" si="916"/>
        <v/>
      </c>
      <c r="DG1225" t="str">
        <f t="shared" si="942"/>
        <v/>
      </c>
      <c r="DH1225" t="str">
        <f t="shared" ca="1" si="917"/>
        <v/>
      </c>
      <c r="DI1225" t="str">
        <f t="shared" si="943"/>
        <v/>
      </c>
      <c r="DJ1225" t="str">
        <f t="shared" ca="1" si="918"/>
        <v/>
      </c>
      <c r="DK1225" t="str">
        <f t="shared" si="944"/>
        <v/>
      </c>
      <c r="DL1225" t="str">
        <f t="shared" ca="1" si="919"/>
        <v/>
      </c>
      <c r="DM1225" t="str">
        <f t="shared" si="945"/>
        <v/>
      </c>
      <c r="DN1225" t="str">
        <f t="shared" ca="1" si="920"/>
        <v/>
      </c>
      <c r="DO1225" t="str">
        <f t="shared" si="946"/>
        <v/>
      </c>
      <c r="DP1225" t="str">
        <f t="shared" ca="1" si="921"/>
        <v/>
      </c>
      <c r="DQ1225" t="str">
        <f t="shared" si="947"/>
        <v/>
      </c>
      <c r="DR1225" t="str">
        <f t="shared" ca="1" si="922"/>
        <v/>
      </c>
      <c r="DS1225" t="str">
        <f t="shared" si="948"/>
        <v/>
      </c>
      <c r="DT1225" t="str">
        <f t="shared" ca="1" si="923"/>
        <v/>
      </c>
      <c r="DU1225" t="str">
        <f t="shared" si="949"/>
        <v/>
      </c>
      <c r="DV1225" t="str">
        <f t="shared" ca="1" si="924"/>
        <v/>
      </c>
      <c r="DW1225" t="str">
        <f t="shared" si="950"/>
        <v/>
      </c>
      <c r="DX1225" t="str">
        <f t="shared" ca="1" si="925"/>
        <v/>
      </c>
      <c r="DY1225" t="str">
        <f t="shared" si="951"/>
        <v/>
      </c>
      <c r="DZ1225" t="str">
        <f t="shared" ca="1" si="926"/>
        <v/>
      </c>
      <c r="EA1225" t="str">
        <f t="shared" si="952"/>
        <v/>
      </c>
      <c r="EB1225" t="str">
        <f t="shared" ca="1" si="927"/>
        <v/>
      </c>
      <c r="EC1225" t="str">
        <f t="shared" si="953"/>
        <v/>
      </c>
      <c r="ED1225" t="str">
        <f t="shared" ca="1" si="928"/>
        <v/>
      </c>
      <c r="EE1225" t="str">
        <f t="shared" si="954"/>
        <v/>
      </c>
      <c r="EF1225" t="str">
        <f t="shared" ca="1" si="929"/>
        <v/>
      </c>
      <c r="EG1225" t="str">
        <f t="shared" si="955"/>
        <v/>
      </c>
      <c r="EH1225" t="str">
        <f t="shared" ca="1" si="930"/>
        <v/>
      </c>
      <c r="EI1225" t="str">
        <f t="shared" si="956"/>
        <v/>
      </c>
      <c r="EJ1225" t="str">
        <f t="shared" ca="1" si="931"/>
        <v/>
      </c>
      <c r="EK1225" t="str">
        <f t="shared" ca="1" si="932"/>
        <v/>
      </c>
      <c r="EL1225" t="s">
        <v>924</v>
      </c>
      <c r="EM1225">
        <v>49054</v>
      </c>
      <c r="EN1225">
        <v>4913</v>
      </c>
      <c r="EO1225">
        <v>13578</v>
      </c>
      <c r="EP1225">
        <v>4006</v>
      </c>
      <c r="EQ1225">
        <v>168751</v>
      </c>
      <c r="ER1225">
        <v>1777</v>
      </c>
      <c r="ES1225">
        <v>23145</v>
      </c>
      <c r="ET1225">
        <v>1301</v>
      </c>
      <c r="EU1225">
        <v>2</v>
      </c>
      <c r="EV1225" t="s">
        <v>156</v>
      </c>
      <c r="EW1225">
        <v>1024</v>
      </c>
      <c r="EX1225">
        <v>2</v>
      </c>
      <c r="EY1225">
        <v>48000</v>
      </c>
      <c r="EZ1225">
        <v>-16</v>
      </c>
      <c r="FA1225" t="s">
        <v>170</v>
      </c>
      <c r="FB1225">
        <v>11</v>
      </c>
      <c r="FC1225" t="s">
        <v>171</v>
      </c>
      <c r="FD1225">
        <v>406321</v>
      </c>
      <c r="FE1225">
        <v>401399</v>
      </c>
      <c r="FF1225">
        <v>176815</v>
      </c>
      <c r="FG1225">
        <v>1086434</v>
      </c>
      <c r="FH1225">
        <v>1088033</v>
      </c>
      <c r="FI1225">
        <v>401370</v>
      </c>
      <c r="FJ1225">
        <v>400055</v>
      </c>
      <c r="FK1225" t="s">
        <v>158</v>
      </c>
      <c r="FL1225">
        <v>396461</v>
      </c>
      <c r="FM1225">
        <v>320215</v>
      </c>
      <c r="FN1225">
        <v>357207</v>
      </c>
      <c r="FO1225">
        <v>7981</v>
      </c>
      <c r="FP1225">
        <v>7973</v>
      </c>
      <c r="FQ1225">
        <v>1085684</v>
      </c>
      <c r="FR1225">
        <v>320213</v>
      </c>
      <c r="FS1225">
        <v>320213</v>
      </c>
      <c r="FT1225">
        <v>7979</v>
      </c>
      <c r="FU1225">
        <v>1092041</v>
      </c>
      <c r="FV1225">
        <v>1090033</v>
      </c>
      <c r="FY1225">
        <v>1093819</v>
      </c>
      <c r="FZ1225">
        <v>333794</v>
      </c>
      <c r="GA1225">
        <v>361214</v>
      </c>
      <c r="GB1225">
        <v>334058</v>
      </c>
      <c r="GC1225">
        <v>400056</v>
      </c>
      <c r="GD1225">
        <v>398461</v>
      </c>
      <c r="GE1225">
        <v>401362</v>
      </c>
      <c r="GF1225" t="s">
        <v>158</v>
      </c>
      <c r="GG1225">
        <v>396458</v>
      </c>
      <c r="GH1225">
        <v>1085682</v>
      </c>
      <c r="GI1225">
        <v>455376</v>
      </c>
      <c r="GJ1225" t="s">
        <v>172</v>
      </c>
      <c r="GK1225">
        <v>78</v>
      </c>
      <c r="GL1225" t="s">
        <v>1048</v>
      </c>
      <c r="GM1225">
        <v>83</v>
      </c>
      <c r="GN1225" t="s">
        <v>185</v>
      </c>
      <c r="GO1225" t="s">
        <v>166</v>
      </c>
      <c r="GP1225">
        <v>1024</v>
      </c>
      <c r="GQ1225">
        <v>-9</v>
      </c>
      <c r="GR1225">
        <v>-326</v>
      </c>
      <c r="GS1225">
        <f t="shared" si="933"/>
        <v>83</v>
      </c>
      <c r="GT1225" t="str">
        <f t="shared" si="934"/>
        <v>test</v>
      </c>
    </row>
    <row r="1226" spans="1:202" x14ac:dyDescent="0.2">
      <c r="A1226">
        <v>92</v>
      </c>
      <c r="B1226">
        <v>92</v>
      </c>
      <c r="C1226">
        <v>1685</v>
      </c>
      <c r="D1226">
        <v>1685</v>
      </c>
      <c r="E1226" t="s">
        <v>155</v>
      </c>
      <c r="F1226" t="s">
        <v>156</v>
      </c>
      <c r="G1226" t="s">
        <v>156</v>
      </c>
      <c r="H1226" t="s">
        <v>156</v>
      </c>
      <c r="I1226">
        <v>0</v>
      </c>
      <c r="J1226" t="s">
        <v>157</v>
      </c>
      <c r="K1226">
        <v>0</v>
      </c>
      <c r="L1226" t="s">
        <v>154</v>
      </c>
      <c r="M1226" t="s">
        <v>154</v>
      </c>
      <c r="N1226" t="s">
        <v>154</v>
      </c>
      <c r="O1226">
        <v>0</v>
      </c>
      <c r="P1226" t="s">
        <v>154</v>
      </c>
      <c r="Q1226" t="s">
        <v>154</v>
      </c>
      <c r="R1226" t="s">
        <v>183</v>
      </c>
      <c r="S1226">
        <v>0</v>
      </c>
      <c r="T1226">
        <v>1</v>
      </c>
      <c r="U1226">
        <v>0</v>
      </c>
      <c r="V1226">
        <v>83</v>
      </c>
      <c r="W1226">
        <v>83</v>
      </c>
      <c r="X1226">
        <v>1</v>
      </c>
      <c r="Y1226">
        <v>13</v>
      </c>
      <c r="Z1226">
        <v>0</v>
      </c>
      <c r="AA1226">
        <v>13</v>
      </c>
      <c r="AB1226">
        <v>1</v>
      </c>
      <c r="AC1226">
        <v>1</v>
      </c>
      <c r="AD1226">
        <v>0</v>
      </c>
      <c r="AE1226">
        <v>0</v>
      </c>
      <c r="AF1226">
        <v>83</v>
      </c>
      <c r="AG1226">
        <v>1</v>
      </c>
      <c r="AH1226">
        <v>1</v>
      </c>
      <c r="AI1226">
        <v>0</v>
      </c>
      <c r="AJ1226">
        <v>83</v>
      </c>
      <c r="AK1226">
        <v>83</v>
      </c>
      <c r="AL1226">
        <v>97</v>
      </c>
      <c r="AM1226">
        <v>1</v>
      </c>
      <c r="AN1226">
        <v>1</v>
      </c>
      <c r="AO1226">
        <v>1</v>
      </c>
      <c r="AP1226">
        <v>13</v>
      </c>
      <c r="AQ1226">
        <v>13</v>
      </c>
      <c r="AR1226">
        <v>13</v>
      </c>
      <c r="AS1226">
        <v>1</v>
      </c>
      <c r="AT1226">
        <v>13</v>
      </c>
      <c r="AU1226">
        <v>83</v>
      </c>
      <c r="AX1226">
        <v>0</v>
      </c>
      <c r="AY1226" t="s">
        <v>159</v>
      </c>
      <c r="AZ1226" t="s">
        <v>773</v>
      </c>
      <c r="BA1226" t="s">
        <v>961</v>
      </c>
      <c r="BB1226" t="s">
        <v>927</v>
      </c>
      <c r="BC1226" t="s">
        <v>161</v>
      </c>
      <c r="BD1226" t="b">
        <v>0</v>
      </c>
      <c r="BE1226" t="s">
        <v>164</v>
      </c>
      <c r="BF1226" t="b">
        <v>1</v>
      </c>
      <c r="BH1226" t="s">
        <v>928</v>
      </c>
      <c r="BI1226" t="s">
        <v>929</v>
      </c>
      <c r="BJ1226" t="b">
        <v>0</v>
      </c>
      <c r="BK1226" t="s">
        <v>163</v>
      </c>
      <c r="BL1226" t="b">
        <v>0</v>
      </c>
      <c r="BM1226">
        <v>18</v>
      </c>
      <c r="BN1226" t="s">
        <v>164</v>
      </c>
      <c r="BO1226" t="s">
        <v>165</v>
      </c>
      <c r="BP1226" t="s">
        <v>164</v>
      </c>
      <c r="BQ1226" t="s">
        <v>166</v>
      </c>
      <c r="BR1226">
        <v>768</v>
      </c>
      <c r="BS1226" t="s">
        <v>156</v>
      </c>
      <c r="BT1226" t="s">
        <v>174</v>
      </c>
      <c r="BU1226" t="s">
        <v>204</v>
      </c>
      <c r="BV1226" t="s">
        <v>191</v>
      </c>
      <c r="BW1226">
        <v>83</v>
      </c>
      <c r="BX1226">
        <v>2</v>
      </c>
      <c r="BY1226">
        <v>0</v>
      </c>
      <c r="BZ1226">
        <v>6</v>
      </c>
      <c r="CA1226" t="s">
        <v>930</v>
      </c>
      <c r="CB1226" t="s">
        <v>156</v>
      </c>
      <c r="CC1226">
        <v>7</v>
      </c>
      <c r="CD1226" t="b">
        <v>0</v>
      </c>
      <c r="CE1226" t="s">
        <v>168</v>
      </c>
      <c r="CF1226" t="s">
        <v>931</v>
      </c>
      <c r="CG1226">
        <v>71</v>
      </c>
      <c r="CH1226">
        <v>0</v>
      </c>
      <c r="CI1226" t="s">
        <v>963</v>
      </c>
      <c r="CJ1226" t="s">
        <v>169</v>
      </c>
      <c r="CK1226" t="s">
        <v>169</v>
      </c>
      <c r="CL1226" t="s">
        <v>169</v>
      </c>
      <c r="CM1226" t="s">
        <v>169</v>
      </c>
      <c r="CN1226" t="s">
        <v>932</v>
      </c>
      <c r="CO1226" t="s">
        <v>963</v>
      </c>
      <c r="CP1226" t="s">
        <v>169</v>
      </c>
      <c r="CQ1226">
        <v>1</v>
      </c>
      <c r="CR1226">
        <v>814</v>
      </c>
      <c r="CS1226" t="str">
        <f t="shared" si="935"/>
        <v/>
      </c>
      <c r="CT1226" t="str">
        <f t="shared" ca="1" si="910"/>
        <v/>
      </c>
      <c r="CU1226" t="str">
        <f t="shared" si="936"/>
        <v/>
      </c>
      <c r="CV1226" t="str">
        <f t="shared" ca="1" si="911"/>
        <v/>
      </c>
      <c r="CW1226" t="str">
        <f t="shared" si="937"/>
        <v/>
      </c>
      <c r="CX1226" t="str">
        <f t="shared" ca="1" si="912"/>
        <v/>
      </c>
      <c r="CY1226" t="str">
        <f t="shared" si="938"/>
        <v/>
      </c>
      <c r="CZ1226" t="str">
        <f t="shared" ca="1" si="913"/>
        <v/>
      </c>
      <c r="DA1226" t="str">
        <f t="shared" si="939"/>
        <v/>
      </c>
      <c r="DB1226" t="str">
        <f t="shared" ca="1" si="914"/>
        <v/>
      </c>
      <c r="DC1226" t="str">
        <f t="shared" si="940"/>
        <v/>
      </c>
      <c r="DD1226" t="str">
        <f t="shared" ca="1" si="915"/>
        <v/>
      </c>
      <c r="DE1226" t="str">
        <f t="shared" si="941"/>
        <v/>
      </c>
      <c r="DF1226" t="str">
        <f t="shared" ca="1" si="916"/>
        <v/>
      </c>
      <c r="DG1226" t="str">
        <f t="shared" si="942"/>
        <v/>
      </c>
      <c r="DH1226" t="str">
        <f t="shared" ca="1" si="917"/>
        <v/>
      </c>
      <c r="DI1226" t="str">
        <f t="shared" si="943"/>
        <v/>
      </c>
      <c r="DJ1226" t="str">
        <f t="shared" ca="1" si="918"/>
        <v/>
      </c>
      <c r="DK1226" t="str">
        <f t="shared" si="944"/>
        <v/>
      </c>
      <c r="DL1226" t="str">
        <f t="shared" ca="1" si="919"/>
        <v/>
      </c>
      <c r="DM1226" t="str">
        <f t="shared" si="945"/>
        <v/>
      </c>
      <c r="DN1226" t="str">
        <f t="shared" ca="1" si="920"/>
        <v/>
      </c>
      <c r="DO1226" t="str">
        <f t="shared" si="946"/>
        <v/>
      </c>
      <c r="DP1226" t="str">
        <f t="shared" ca="1" si="921"/>
        <v/>
      </c>
      <c r="DQ1226" t="str">
        <f t="shared" si="947"/>
        <v/>
      </c>
      <c r="DR1226" t="str">
        <f t="shared" ca="1" si="922"/>
        <v/>
      </c>
      <c r="DS1226" t="str">
        <f t="shared" si="948"/>
        <v/>
      </c>
      <c r="DT1226" t="str">
        <f t="shared" ca="1" si="923"/>
        <v/>
      </c>
      <c r="DU1226" t="str">
        <f t="shared" si="949"/>
        <v/>
      </c>
      <c r="DV1226" t="str">
        <f t="shared" ca="1" si="924"/>
        <v/>
      </c>
      <c r="DW1226" t="str">
        <f t="shared" si="950"/>
        <v/>
      </c>
      <c r="DX1226" t="str">
        <f t="shared" ca="1" si="925"/>
        <v/>
      </c>
      <c r="DY1226" t="str">
        <f t="shared" si="951"/>
        <v/>
      </c>
      <c r="DZ1226" t="str">
        <f t="shared" ca="1" si="926"/>
        <v/>
      </c>
      <c r="EA1226" t="str">
        <f t="shared" si="952"/>
        <v/>
      </c>
      <c r="EB1226" t="str">
        <f t="shared" ca="1" si="927"/>
        <v/>
      </c>
      <c r="EC1226" t="str">
        <f t="shared" si="953"/>
        <v/>
      </c>
      <c r="ED1226" t="str">
        <f t="shared" ca="1" si="928"/>
        <v/>
      </c>
      <c r="EE1226" t="str">
        <f t="shared" si="954"/>
        <v/>
      </c>
      <c r="EF1226" t="str">
        <f t="shared" ca="1" si="929"/>
        <v/>
      </c>
      <c r="EG1226" t="str">
        <f t="shared" si="955"/>
        <v/>
      </c>
      <c r="EH1226" t="str">
        <f t="shared" ca="1" si="930"/>
        <v/>
      </c>
      <c r="EI1226" t="str">
        <f t="shared" si="956"/>
        <v/>
      </c>
      <c r="EJ1226" t="str">
        <f t="shared" ca="1" si="931"/>
        <v/>
      </c>
      <c r="EK1226" t="str">
        <f t="shared" ca="1" si="932"/>
        <v/>
      </c>
      <c r="EL1226" t="s">
        <v>924</v>
      </c>
      <c r="EM1226">
        <v>49054</v>
      </c>
      <c r="EN1226">
        <v>4913</v>
      </c>
      <c r="EO1226">
        <v>13578</v>
      </c>
      <c r="EP1226">
        <v>4006</v>
      </c>
      <c r="EQ1226">
        <v>168751</v>
      </c>
      <c r="ER1226">
        <v>814</v>
      </c>
      <c r="ES1226">
        <v>23145</v>
      </c>
      <c r="ET1226">
        <v>1301</v>
      </c>
      <c r="EU1226">
        <v>2</v>
      </c>
      <c r="EV1226" t="s">
        <v>156</v>
      </c>
      <c r="EW1226">
        <v>1024</v>
      </c>
      <c r="EX1226">
        <v>2</v>
      </c>
      <c r="EY1226">
        <v>48000</v>
      </c>
      <c r="EZ1226">
        <v>-16</v>
      </c>
      <c r="FA1226" t="s">
        <v>170</v>
      </c>
      <c r="FB1226">
        <v>11</v>
      </c>
      <c r="FC1226" t="s">
        <v>171</v>
      </c>
      <c r="FD1226">
        <v>406321</v>
      </c>
      <c r="FE1226">
        <v>401399</v>
      </c>
      <c r="FF1226">
        <v>176815</v>
      </c>
      <c r="FG1226">
        <v>1094585</v>
      </c>
      <c r="FH1226">
        <v>1096093</v>
      </c>
      <c r="FI1226">
        <v>401370</v>
      </c>
      <c r="FJ1226">
        <v>400055</v>
      </c>
      <c r="FK1226" t="s">
        <v>158</v>
      </c>
      <c r="FL1226">
        <v>396461</v>
      </c>
      <c r="FM1226">
        <v>320215</v>
      </c>
      <c r="FN1226">
        <v>357207</v>
      </c>
      <c r="FO1226">
        <v>7981</v>
      </c>
      <c r="FP1226">
        <v>7973</v>
      </c>
      <c r="FQ1226">
        <v>1093835</v>
      </c>
      <c r="FR1226">
        <v>320213</v>
      </c>
      <c r="FS1226">
        <v>320213</v>
      </c>
      <c r="FT1226">
        <v>7979</v>
      </c>
      <c r="FU1226">
        <v>1099631</v>
      </c>
      <c r="FV1226">
        <v>1098093</v>
      </c>
      <c r="FY1226">
        <v>1100446</v>
      </c>
      <c r="FZ1226">
        <v>333794</v>
      </c>
      <c r="GA1226">
        <v>361214</v>
      </c>
      <c r="GB1226">
        <v>334058</v>
      </c>
      <c r="GC1226">
        <v>400056</v>
      </c>
      <c r="GD1226">
        <v>398461</v>
      </c>
      <c r="GE1226">
        <v>401362</v>
      </c>
      <c r="GF1226" t="s">
        <v>158</v>
      </c>
      <c r="GG1226">
        <v>396458</v>
      </c>
      <c r="GH1226">
        <v>1093833</v>
      </c>
      <c r="GI1226">
        <v>455376</v>
      </c>
      <c r="GJ1226" t="s">
        <v>172</v>
      </c>
      <c r="GK1226">
        <v>78</v>
      </c>
      <c r="GL1226" t="s">
        <v>1049</v>
      </c>
      <c r="GM1226">
        <v>84</v>
      </c>
      <c r="GN1226" t="s">
        <v>185</v>
      </c>
      <c r="GO1226" t="s">
        <v>166</v>
      </c>
      <c r="GP1226">
        <v>1024</v>
      </c>
      <c r="GQ1226">
        <v>-9</v>
      </c>
      <c r="GR1226">
        <v>-326</v>
      </c>
      <c r="GS1226">
        <f t="shared" si="933"/>
        <v>84</v>
      </c>
      <c r="GT1226" t="str">
        <f t="shared" si="934"/>
        <v>test</v>
      </c>
    </row>
    <row r="1227" spans="1:202" x14ac:dyDescent="0.2">
      <c r="A1227" t="s">
        <v>154</v>
      </c>
      <c r="B1227" t="s">
        <v>154</v>
      </c>
      <c r="C1227">
        <v>9284</v>
      </c>
      <c r="D1227">
        <v>9284</v>
      </c>
      <c r="E1227" t="s">
        <v>155</v>
      </c>
      <c r="F1227" t="s">
        <v>156</v>
      </c>
      <c r="G1227" t="s">
        <v>156</v>
      </c>
      <c r="H1227" t="s">
        <v>156</v>
      </c>
      <c r="I1227">
        <v>0</v>
      </c>
      <c r="J1227" t="s">
        <v>157</v>
      </c>
      <c r="K1227">
        <v>1</v>
      </c>
      <c r="L1227" t="s">
        <v>154</v>
      </c>
      <c r="M1227" t="s">
        <v>154</v>
      </c>
      <c r="N1227" t="s">
        <v>154</v>
      </c>
      <c r="O1227" t="s">
        <v>158</v>
      </c>
      <c r="P1227" t="s">
        <v>154</v>
      </c>
      <c r="Q1227" t="s">
        <v>154</v>
      </c>
      <c r="R1227" t="s">
        <v>158</v>
      </c>
      <c r="S1227">
        <v>0</v>
      </c>
      <c r="T1227" t="s">
        <v>158</v>
      </c>
      <c r="U1227">
        <v>0</v>
      </c>
      <c r="V1227" t="s">
        <v>158</v>
      </c>
      <c r="W1227" t="s">
        <v>158</v>
      </c>
      <c r="X1227">
        <v>0</v>
      </c>
      <c r="Y1227" t="s">
        <v>158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158</v>
      </c>
      <c r="AH1227">
        <v>0</v>
      </c>
      <c r="AI1227">
        <v>0</v>
      </c>
      <c r="AJ1227">
        <v>0</v>
      </c>
      <c r="AK1227" t="s">
        <v>158</v>
      </c>
      <c r="AL1227" t="s">
        <v>158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 t="s">
        <v>158</v>
      </c>
      <c r="AV1227">
        <v>0</v>
      </c>
      <c r="AW1227" t="s">
        <v>158</v>
      </c>
      <c r="AX1227">
        <v>0</v>
      </c>
      <c r="AY1227" t="s">
        <v>159</v>
      </c>
      <c r="AZ1227" t="s">
        <v>934</v>
      </c>
      <c r="BA1227" t="s">
        <v>499</v>
      </c>
      <c r="BB1227" t="s">
        <v>1050</v>
      </c>
      <c r="BC1227" t="s">
        <v>161</v>
      </c>
      <c r="BD1227" t="b">
        <v>0</v>
      </c>
      <c r="BE1227" t="s">
        <v>158</v>
      </c>
      <c r="BF1227" t="b">
        <v>0</v>
      </c>
      <c r="BH1227" t="s">
        <v>1051</v>
      </c>
      <c r="BI1227" t="s">
        <v>1052</v>
      </c>
      <c r="BJ1227" t="b">
        <v>0</v>
      </c>
      <c r="BK1227" t="s">
        <v>163</v>
      </c>
      <c r="BL1227" t="b">
        <v>0</v>
      </c>
      <c r="BM1227">
        <v>18</v>
      </c>
      <c r="BN1227" t="s">
        <v>164</v>
      </c>
      <c r="BO1227" t="s">
        <v>165</v>
      </c>
      <c r="BP1227" t="s">
        <v>164</v>
      </c>
      <c r="BQ1227" t="s">
        <v>166</v>
      </c>
      <c r="BR1227">
        <v>768</v>
      </c>
      <c r="BS1227" t="s">
        <v>156</v>
      </c>
      <c r="BT1227" t="s">
        <v>167</v>
      </c>
      <c r="BU1227" t="s">
        <v>158</v>
      </c>
      <c r="BV1227" t="s">
        <v>158</v>
      </c>
      <c r="BW1227">
        <v>0</v>
      </c>
      <c r="BX1227">
        <v>0</v>
      </c>
      <c r="BY1227">
        <v>0</v>
      </c>
      <c r="BZ1227">
        <v>0</v>
      </c>
      <c r="CA1227" t="s">
        <v>1053</v>
      </c>
      <c r="CB1227" t="s">
        <v>156</v>
      </c>
      <c r="CC1227">
        <v>1</v>
      </c>
      <c r="CD1227" t="b">
        <v>0</v>
      </c>
      <c r="CE1227" t="s">
        <v>168</v>
      </c>
      <c r="CF1227" t="s">
        <v>931</v>
      </c>
      <c r="CG1227" t="s">
        <v>158</v>
      </c>
      <c r="CH1227">
        <v>0</v>
      </c>
      <c r="CI1227">
        <v>1</v>
      </c>
      <c r="CJ1227" t="s">
        <v>158</v>
      </c>
      <c r="CK1227" t="s">
        <v>158</v>
      </c>
      <c r="CL1227" t="s">
        <v>169</v>
      </c>
      <c r="CM1227" t="s">
        <v>169</v>
      </c>
      <c r="CN1227" t="s">
        <v>169</v>
      </c>
      <c r="CO1227" t="s">
        <v>158</v>
      </c>
      <c r="CP1227" t="s">
        <v>169</v>
      </c>
      <c r="CQ1227">
        <v>1</v>
      </c>
      <c r="CR1227">
        <v>9284</v>
      </c>
      <c r="CS1227" t="str">
        <f t="shared" si="935"/>
        <v/>
      </c>
      <c r="CT1227" t="str">
        <f t="shared" ca="1" si="910"/>
        <v/>
      </c>
      <c r="CU1227" t="str">
        <f t="shared" si="936"/>
        <v/>
      </c>
      <c r="CV1227" t="str">
        <f t="shared" ca="1" si="911"/>
        <v/>
      </c>
      <c r="CW1227" t="str">
        <f t="shared" si="937"/>
        <v/>
      </c>
      <c r="CX1227" t="str">
        <f t="shared" ca="1" si="912"/>
        <v/>
      </c>
      <c r="CY1227" t="str">
        <f t="shared" si="938"/>
        <v/>
      </c>
      <c r="CZ1227" t="str">
        <f t="shared" ca="1" si="913"/>
        <v/>
      </c>
      <c r="DA1227" t="str">
        <f t="shared" si="939"/>
        <v/>
      </c>
      <c r="DB1227" t="str">
        <f t="shared" ca="1" si="914"/>
        <v/>
      </c>
      <c r="DC1227" t="str">
        <f t="shared" si="940"/>
        <v/>
      </c>
      <c r="DD1227" t="str">
        <f t="shared" ca="1" si="915"/>
        <v/>
      </c>
      <c r="DE1227" t="str">
        <f t="shared" si="941"/>
        <v/>
      </c>
      <c r="DF1227" t="str">
        <f t="shared" ca="1" si="916"/>
        <v/>
      </c>
      <c r="DG1227" t="str">
        <f t="shared" si="942"/>
        <v/>
      </c>
      <c r="DH1227" t="str">
        <f t="shared" ca="1" si="917"/>
        <v/>
      </c>
      <c r="DI1227" t="str">
        <f t="shared" si="943"/>
        <v/>
      </c>
      <c r="DJ1227" t="str">
        <f t="shared" ca="1" si="918"/>
        <v/>
      </c>
      <c r="DK1227" t="str">
        <f t="shared" si="944"/>
        <v/>
      </c>
      <c r="DL1227" t="str">
        <f t="shared" ca="1" si="919"/>
        <v/>
      </c>
      <c r="DM1227" t="str">
        <f t="shared" si="945"/>
        <v/>
      </c>
      <c r="DN1227" t="str">
        <f t="shared" ca="1" si="920"/>
        <v/>
      </c>
      <c r="DO1227" t="str">
        <f t="shared" si="946"/>
        <v/>
      </c>
      <c r="DP1227" t="str">
        <f t="shared" ca="1" si="921"/>
        <v/>
      </c>
      <c r="DQ1227" t="str">
        <f t="shared" si="947"/>
        <v/>
      </c>
      <c r="DR1227" t="str">
        <f t="shared" ca="1" si="922"/>
        <v/>
      </c>
      <c r="DS1227" t="str">
        <f t="shared" si="948"/>
        <v/>
      </c>
      <c r="DT1227" t="str">
        <f t="shared" ca="1" si="923"/>
        <v/>
      </c>
      <c r="DU1227" t="str">
        <f t="shared" si="949"/>
        <v/>
      </c>
      <c r="DV1227" t="str">
        <f t="shared" ca="1" si="924"/>
        <v/>
      </c>
      <c r="DW1227" t="str">
        <f t="shared" si="950"/>
        <v/>
      </c>
      <c r="DX1227" t="str">
        <f t="shared" ca="1" si="925"/>
        <v/>
      </c>
      <c r="DY1227" t="str">
        <f t="shared" si="951"/>
        <v/>
      </c>
      <c r="DZ1227" t="str">
        <f t="shared" ca="1" si="926"/>
        <v/>
      </c>
      <c r="EA1227" t="str">
        <f t="shared" si="952"/>
        <v/>
      </c>
      <c r="EB1227" t="str">
        <f t="shared" ca="1" si="927"/>
        <v/>
      </c>
      <c r="EC1227" t="str">
        <f t="shared" si="953"/>
        <v/>
      </c>
      <c r="ED1227" t="str">
        <f t="shared" ca="1" si="928"/>
        <v/>
      </c>
      <c r="EE1227" t="str">
        <f t="shared" si="954"/>
        <v/>
      </c>
      <c r="EF1227" t="str">
        <f t="shared" ca="1" si="929"/>
        <v/>
      </c>
      <c r="EG1227" t="str">
        <f t="shared" si="955"/>
        <v/>
      </c>
      <c r="EH1227" t="str">
        <f t="shared" ca="1" si="930"/>
        <v/>
      </c>
      <c r="EI1227" t="str">
        <f t="shared" si="956"/>
        <v/>
      </c>
      <c r="EJ1227" t="str">
        <f t="shared" ca="1" si="931"/>
        <v/>
      </c>
      <c r="EK1227" t="str">
        <f t="shared" ca="1" si="932"/>
        <v/>
      </c>
      <c r="EL1227" t="s">
        <v>924</v>
      </c>
      <c r="EM1227" t="s">
        <v>158</v>
      </c>
      <c r="EN1227" t="s">
        <v>158</v>
      </c>
      <c r="EO1227">
        <v>5842</v>
      </c>
      <c r="EP1227">
        <v>12452</v>
      </c>
      <c r="EQ1227">
        <v>24555</v>
      </c>
      <c r="ER1227" t="s">
        <v>158</v>
      </c>
      <c r="ES1227">
        <v>37147</v>
      </c>
      <c r="ET1227">
        <v>9284</v>
      </c>
      <c r="EU1227">
        <v>2</v>
      </c>
      <c r="EV1227" t="s">
        <v>156</v>
      </c>
      <c r="EW1227">
        <v>1024</v>
      </c>
      <c r="EX1227">
        <v>2</v>
      </c>
      <c r="EY1227">
        <v>48000</v>
      </c>
      <c r="EZ1227">
        <v>-16</v>
      </c>
      <c r="FA1227" t="s">
        <v>170</v>
      </c>
      <c r="FB1227">
        <v>12</v>
      </c>
      <c r="FC1227" t="s">
        <v>171</v>
      </c>
      <c r="FD1227" t="s">
        <v>158</v>
      </c>
      <c r="FE1227" t="s">
        <v>158</v>
      </c>
      <c r="FF1227">
        <v>28931</v>
      </c>
      <c r="FG1227" t="s">
        <v>158</v>
      </c>
      <c r="FH1227" t="s">
        <v>158</v>
      </c>
      <c r="FI1227" t="s">
        <v>158</v>
      </c>
      <c r="FJ1227" t="s">
        <v>158</v>
      </c>
      <c r="FK1227">
        <v>88624</v>
      </c>
      <c r="FL1227" t="s">
        <v>158</v>
      </c>
      <c r="FM1227">
        <v>85027</v>
      </c>
      <c r="FN1227">
        <v>28978</v>
      </c>
      <c r="FO1227">
        <v>72333</v>
      </c>
      <c r="FP1227">
        <v>4374</v>
      </c>
      <c r="FQ1227">
        <v>4371</v>
      </c>
      <c r="FR1227" t="s">
        <v>158</v>
      </c>
      <c r="FS1227">
        <v>28976</v>
      </c>
      <c r="FT1227">
        <v>28976</v>
      </c>
      <c r="FU1227">
        <v>4373</v>
      </c>
      <c r="FV1227" t="s">
        <v>158</v>
      </c>
      <c r="FW1227" t="s">
        <v>158</v>
      </c>
      <c r="FX1227">
        <v>98713</v>
      </c>
      <c r="FY1227">
        <v>34821</v>
      </c>
      <c r="FZ1227">
        <v>84785</v>
      </c>
      <c r="GA1227">
        <v>35182</v>
      </c>
      <c r="GB1227">
        <v>88624</v>
      </c>
      <c r="GC1227">
        <v>87027</v>
      </c>
      <c r="GD1227">
        <v>98713</v>
      </c>
      <c r="GE1227" t="s">
        <v>158</v>
      </c>
      <c r="GF1227" t="s">
        <v>158</v>
      </c>
      <c r="GG1227">
        <v>85026</v>
      </c>
      <c r="GH1227" t="s">
        <v>158</v>
      </c>
      <c r="GI1227" t="s">
        <v>158</v>
      </c>
      <c r="GJ1227" t="s">
        <v>172</v>
      </c>
      <c r="GK1227">
        <v>0</v>
      </c>
      <c r="GL1227" t="s">
        <v>1054</v>
      </c>
      <c r="GM1227">
        <v>1</v>
      </c>
      <c r="GN1227" t="s">
        <v>158</v>
      </c>
      <c r="GO1227" t="s">
        <v>166</v>
      </c>
      <c r="GP1227">
        <v>1024</v>
      </c>
      <c r="GQ1227">
        <v>-190</v>
      </c>
      <c r="GR1227">
        <v>264</v>
      </c>
      <c r="GS1227">
        <f t="shared" si="933"/>
        <v>1</v>
      </c>
      <c r="GT1227" t="str">
        <f t="shared" si="934"/>
        <v>training</v>
      </c>
    </row>
    <row r="1228" spans="1:202" x14ac:dyDescent="0.2">
      <c r="A1228" t="s">
        <v>154</v>
      </c>
      <c r="B1228" t="s">
        <v>154</v>
      </c>
      <c r="C1228">
        <v>9685</v>
      </c>
      <c r="D1228">
        <v>9685</v>
      </c>
      <c r="E1228" t="s">
        <v>155</v>
      </c>
      <c r="F1228" t="s">
        <v>156</v>
      </c>
      <c r="G1228" t="s">
        <v>156</v>
      </c>
      <c r="H1228" t="s">
        <v>156</v>
      </c>
      <c r="I1228">
        <v>0</v>
      </c>
      <c r="J1228" t="s">
        <v>157</v>
      </c>
      <c r="K1228">
        <v>1</v>
      </c>
      <c r="L1228" t="s">
        <v>154</v>
      </c>
      <c r="M1228" t="s">
        <v>154</v>
      </c>
      <c r="N1228" t="s">
        <v>154</v>
      </c>
      <c r="O1228" t="s">
        <v>158</v>
      </c>
      <c r="P1228" t="s">
        <v>154</v>
      </c>
      <c r="Q1228" t="s">
        <v>154</v>
      </c>
      <c r="R1228" t="s">
        <v>158</v>
      </c>
      <c r="S1228">
        <v>0</v>
      </c>
      <c r="T1228" t="s">
        <v>158</v>
      </c>
      <c r="U1228">
        <v>0</v>
      </c>
      <c r="V1228" t="s">
        <v>158</v>
      </c>
      <c r="W1228" t="s">
        <v>158</v>
      </c>
      <c r="X1228">
        <v>0</v>
      </c>
      <c r="Y1228" t="s">
        <v>158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 t="s">
        <v>158</v>
      </c>
      <c r="AH1228">
        <v>0</v>
      </c>
      <c r="AI1228">
        <v>0</v>
      </c>
      <c r="AJ1228">
        <v>0</v>
      </c>
      <c r="AK1228" t="s">
        <v>158</v>
      </c>
      <c r="AL1228" t="s">
        <v>158</v>
      </c>
      <c r="AM1228">
        <v>1</v>
      </c>
      <c r="AN1228">
        <v>0</v>
      </c>
      <c r="AO1228">
        <v>0</v>
      </c>
      <c r="AP1228">
        <v>0</v>
      </c>
      <c r="AQ1228">
        <v>1</v>
      </c>
      <c r="AR1228">
        <v>1</v>
      </c>
      <c r="AS1228">
        <v>1</v>
      </c>
      <c r="AT1228">
        <v>0</v>
      </c>
      <c r="AU1228" t="s">
        <v>158</v>
      </c>
      <c r="AV1228">
        <v>1</v>
      </c>
      <c r="AW1228" t="s">
        <v>158</v>
      </c>
      <c r="AX1228">
        <v>0</v>
      </c>
      <c r="AY1228" t="s">
        <v>159</v>
      </c>
      <c r="AZ1228" t="s">
        <v>319</v>
      </c>
      <c r="BA1228" t="s">
        <v>470</v>
      </c>
      <c r="BB1228" t="s">
        <v>1050</v>
      </c>
      <c r="BC1228" t="s">
        <v>161</v>
      </c>
      <c r="BD1228" t="b">
        <v>0</v>
      </c>
      <c r="BE1228" t="s">
        <v>158</v>
      </c>
      <c r="BF1228" t="b">
        <v>0</v>
      </c>
      <c r="BH1228" t="s">
        <v>1051</v>
      </c>
      <c r="BI1228" t="s">
        <v>1052</v>
      </c>
      <c r="BJ1228" t="b">
        <v>0</v>
      </c>
      <c r="BK1228" t="s">
        <v>163</v>
      </c>
      <c r="BL1228" t="b">
        <v>0</v>
      </c>
      <c r="BM1228">
        <v>18</v>
      </c>
      <c r="BN1228" t="s">
        <v>164</v>
      </c>
      <c r="BO1228" t="s">
        <v>165</v>
      </c>
      <c r="BP1228" t="s">
        <v>164</v>
      </c>
      <c r="BQ1228" t="s">
        <v>166</v>
      </c>
      <c r="BR1228">
        <v>768</v>
      </c>
      <c r="BS1228" t="s">
        <v>156</v>
      </c>
      <c r="BT1228" t="s">
        <v>173</v>
      </c>
      <c r="BU1228" t="s">
        <v>158</v>
      </c>
      <c r="BV1228" t="s">
        <v>158</v>
      </c>
      <c r="BW1228">
        <v>1</v>
      </c>
      <c r="BX1228">
        <v>0</v>
      </c>
      <c r="BY1228">
        <v>0</v>
      </c>
      <c r="BZ1228">
        <v>1</v>
      </c>
      <c r="CA1228" t="s">
        <v>1053</v>
      </c>
      <c r="CB1228" t="s">
        <v>156</v>
      </c>
      <c r="CC1228">
        <v>2</v>
      </c>
      <c r="CD1228" t="b">
        <v>0</v>
      </c>
      <c r="CE1228" t="s">
        <v>168</v>
      </c>
      <c r="CF1228" t="s">
        <v>931</v>
      </c>
      <c r="CG1228" t="s">
        <v>158</v>
      </c>
      <c r="CH1228">
        <v>0</v>
      </c>
      <c r="CI1228">
        <v>1</v>
      </c>
      <c r="CJ1228" t="s">
        <v>158</v>
      </c>
      <c r="CK1228" t="s">
        <v>158</v>
      </c>
      <c r="CL1228" t="s">
        <v>169</v>
      </c>
      <c r="CM1228" t="s">
        <v>169</v>
      </c>
      <c r="CN1228" t="s">
        <v>169</v>
      </c>
      <c r="CO1228" t="s">
        <v>158</v>
      </c>
      <c r="CP1228" t="s">
        <v>169</v>
      </c>
      <c r="CQ1228">
        <v>1</v>
      </c>
      <c r="CR1228">
        <v>10087</v>
      </c>
      <c r="CS1228" t="str">
        <f t="shared" si="935"/>
        <v/>
      </c>
      <c r="CT1228" t="str">
        <f t="shared" ca="1" si="910"/>
        <v/>
      </c>
      <c r="CU1228" t="str">
        <f t="shared" si="936"/>
        <v/>
      </c>
      <c r="CV1228" t="str">
        <f t="shared" ca="1" si="911"/>
        <v/>
      </c>
      <c r="CW1228" t="str">
        <f t="shared" si="937"/>
        <v/>
      </c>
      <c r="CX1228" t="str">
        <f t="shared" ca="1" si="912"/>
        <v/>
      </c>
      <c r="CY1228" t="str">
        <f t="shared" si="938"/>
        <v/>
      </c>
      <c r="CZ1228" t="str">
        <f t="shared" ca="1" si="913"/>
        <v/>
      </c>
      <c r="DA1228" t="str">
        <f t="shared" si="939"/>
        <v/>
      </c>
      <c r="DB1228" t="str">
        <f t="shared" ca="1" si="914"/>
        <v/>
      </c>
      <c r="DC1228" t="str">
        <f t="shared" si="940"/>
        <v/>
      </c>
      <c r="DD1228" t="str">
        <f t="shared" ca="1" si="915"/>
        <v/>
      </c>
      <c r="DE1228" t="str">
        <f t="shared" si="941"/>
        <v/>
      </c>
      <c r="DF1228" t="str">
        <f t="shared" ca="1" si="916"/>
        <v/>
      </c>
      <c r="DG1228" t="str">
        <f t="shared" si="942"/>
        <v/>
      </c>
      <c r="DH1228" t="str">
        <f t="shared" ca="1" si="917"/>
        <v/>
      </c>
      <c r="DI1228" t="str">
        <f t="shared" si="943"/>
        <v/>
      </c>
      <c r="DJ1228" t="str">
        <f t="shared" ca="1" si="918"/>
        <v/>
      </c>
      <c r="DK1228" t="str">
        <f t="shared" si="944"/>
        <v/>
      </c>
      <c r="DL1228" t="str">
        <f t="shared" ca="1" si="919"/>
        <v/>
      </c>
      <c r="DM1228" t="str">
        <f t="shared" si="945"/>
        <v/>
      </c>
      <c r="DN1228" t="str">
        <f t="shared" ca="1" si="920"/>
        <v/>
      </c>
      <c r="DO1228" t="str">
        <f t="shared" si="946"/>
        <v/>
      </c>
      <c r="DP1228" t="str">
        <f t="shared" ca="1" si="921"/>
        <v/>
      </c>
      <c r="DQ1228" t="str">
        <f t="shared" si="947"/>
        <v/>
      </c>
      <c r="DR1228" t="str">
        <f t="shared" ca="1" si="922"/>
        <v/>
      </c>
      <c r="DS1228" t="str">
        <f t="shared" si="948"/>
        <v/>
      </c>
      <c r="DT1228" t="str">
        <f t="shared" ca="1" si="923"/>
        <v/>
      </c>
      <c r="DU1228" t="str">
        <f t="shared" si="949"/>
        <v/>
      </c>
      <c r="DV1228" t="str">
        <f t="shared" ca="1" si="924"/>
        <v/>
      </c>
      <c r="DW1228" t="str">
        <f t="shared" si="950"/>
        <v/>
      </c>
      <c r="DX1228" t="str">
        <f t="shared" ca="1" si="925"/>
        <v/>
      </c>
      <c r="DY1228" t="str">
        <f t="shared" si="951"/>
        <v/>
      </c>
      <c r="DZ1228" t="str">
        <f t="shared" ca="1" si="926"/>
        <v/>
      </c>
      <c r="EA1228" t="str">
        <f t="shared" si="952"/>
        <v/>
      </c>
      <c r="EB1228" t="str">
        <f t="shared" ca="1" si="927"/>
        <v/>
      </c>
      <c r="EC1228" t="str">
        <f t="shared" si="953"/>
        <v/>
      </c>
      <c r="ED1228" t="str">
        <f t="shared" ca="1" si="928"/>
        <v/>
      </c>
      <c r="EE1228" t="str">
        <f t="shared" si="954"/>
        <v/>
      </c>
      <c r="EF1228" t="str">
        <f t="shared" ca="1" si="929"/>
        <v/>
      </c>
      <c r="EG1228" t="str">
        <f t="shared" si="955"/>
        <v/>
      </c>
      <c r="EH1228" t="str">
        <f t="shared" ca="1" si="930"/>
        <v/>
      </c>
      <c r="EI1228" t="str">
        <f t="shared" si="956"/>
        <v/>
      </c>
      <c r="EJ1228" t="str">
        <f t="shared" ca="1" si="931"/>
        <v/>
      </c>
      <c r="EK1228" t="str">
        <f t="shared" ca="1" si="932"/>
        <v/>
      </c>
      <c r="EL1228" t="s">
        <v>924</v>
      </c>
      <c r="EM1228" t="s">
        <v>158</v>
      </c>
      <c r="EN1228" t="s">
        <v>158</v>
      </c>
      <c r="EO1228">
        <v>5842</v>
      </c>
      <c r="EP1228">
        <v>12452</v>
      </c>
      <c r="EQ1228">
        <v>24555</v>
      </c>
      <c r="ER1228" t="s">
        <v>158</v>
      </c>
      <c r="ES1228">
        <v>37147</v>
      </c>
      <c r="ET1228">
        <v>10087</v>
      </c>
      <c r="EU1228">
        <v>2</v>
      </c>
      <c r="EV1228" t="s">
        <v>156</v>
      </c>
      <c r="EW1228">
        <v>1024</v>
      </c>
      <c r="EX1228">
        <v>2</v>
      </c>
      <c r="EY1228">
        <v>48000</v>
      </c>
      <c r="EZ1228">
        <v>-16</v>
      </c>
      <c r="FA1228" t="s">
        <v>170</v>
      </c>
      <c r="FB1228">
        <v>12</v>
      </c>
      <c r="FC1228" t="s">
        <v>171</v>
      </c>
      <c r="FD1228" t="s">
        <v>158</v>
      </c>
      <c r="FE1228" t="s">
        <v>158</v>
      </c>
      <c r="FF1228">
        <v>28931</v>
      </c>
      <c r="FG1228" t="s">
        <v>158</v>
      </c>
      <c r="FH1228" t="s">
        <v>158</v>
      </c>
      <c r="FI1228" t="s">
        <v>158</v>
      </c>
      <c r="FJ1228" t="s">
        <v>158</v>
      </c>
      <c r="FK1228">
        <v>102464</v>
      </c>
      <c r="FL1228" t="s">
        <v>158</v>
      </c>
      <c r="FM1228">
        <v>98915</v>
      </c>
      <c r="FN1228">
        <v>28978</v>
      </c>
      <c r="FO1228">
        <v>72333</v>
      </c>
      <c r="FP1228">
        <v>4374</v>
      </c>
      <c r="FQ1228">
        <v>4371</v>
      </c>
      <c r="FR1228" t="s">
        <v>158</v>
      </c>
      <c r="FS1228">
        <v>28976</v>
      </c>
      <c r="FT1228">
        <v>28976</v>
      </c>
      <c r="FU1228">
        <v>4373</v>
      </c>
      <c r="FV1228" t="s">
        <v>158</v>
      </c>
      <c r="FW1228" t="s">
        <v>158</v>
      </c>
      <c r="FX1228">
        <v>112554</v>
      </c>
      <c r="FY1228">
        <v>34821</v>
      </c>
      <c r="FZ1228">
        <v>84785</v>
      </c>
      <c r="GA1228">
        <v>35182</v>
      </c>
      <c r="GB1228">
        <v>102464</v>
      </c>
      <c r="GC1228">
        <v>100916</v>
      </c>
      <c r="GD1228">
        <v>112554</v>
      </c>
      <c r="GE1228" t="s">
        <v>158</v>
      </c>
      <c r="GF1228" t="s">
        <v>158</v>
      </c>
      <c r="GG1228">
        <v>98914</v>
      </c>
      <c r="GH1228" t="s">
        <v>158</v>
      </c>
      <c r="GI1228" t="s">
        <v>158</v>
      </c>
      <c r="GJ1228" t="s">
        <v>172</v>
      </c>
      <c r="GK1228">
        <v>0</v>
      </c>
      <c r="GL1228" t="s">
        <v>1055</v>
      </c>
      <c r="GM1228">
        <v>2</v>
      </c>
      <c r="GN1228" t="s">
        <v>158</v>
      </c>
      <c r="GO1228" t="s">
        <v>166</v>
      </c>
      <c r="GP1228">
        <v>1024</v>
      </c>
      <c r="GQ1228">
        <v>-50</v>
      </c>
      <c r="GR1228">
        <v>180</v>
      </c>
      <c r="GS1228">
        <f t="shared" si="933"/>
        <v>2</v>
      </c>
      <c r="GT1228" t="str">
        <f t="shared" si="934"/>
        <v>training</v>
      </c>
    </row>
    <row r="1229" spans="1:202" x14ac:dyDescent="0.2">
      <c r="A1229" t="s">
        <v>154</v>
      </c>
      <c r="B1229" t="s">
        <v>154</v>
      </c>
      <c r="C1229">
        <v>7725</v>
      </c>
      <c r="D1229">
        <v>7725</v>
      </c>
      <c r="E1229" t="s">
        <v>155</v>
      </c>
      <c r="F1229" t="s">
        <v>156</v>
      </c>
      <c r="G1229" t="s">
        <v>156</v>
      </c>
      <c r="H1229" t="s">
        <v>156</v>
      </c>
      <c r="I1229">
        <v>0</v>
      </c>
      <c r="J1229" t="s">
        <v>157</v>
      </c>
      <c r="K1229">
        <v>1</v>
      </c>
      <c r="L1229" t="s">
        <v>154</v>
      </c>
      <c r="M1229" t="s">
        <v>154</v>
      </c>
      <c r="N1229" t="s">
        <v>154</v>
      </c>
      <c r="O1229" t="s">
        <v>158</v>
      </c>
      <c r="P1229" t="s">
        <v>154</v>
      </c>
      <c r="Q1229" t="s">
        <v>154</v>
      </c>
      <c r="R1229" t="s">
        <v>158</v>
      </c>
      <c r="S1229">
        <v>0</v>
      </c>
      <c r="T1229" t="s">
        <v>158</v>
      </c>
      <c r="U1229">
        <v>0</v>
      </c>
      <c r="V1229" t="s">
        <v>158</v>
      </c>
      <c r="W1229" t="s">
        <v>158</v>
      </c>
      <c r="X1229">
        <v>0</v>
      </c>
      <c r="Y1229" t="s">
        <v>158</v>
      </c>
      <c r="Z1229">
        <v>2</v>
      </c>
      <c r="AA1229">
        <v>0</v>
      </c>
      <c r="AB1229">
        <v>2</v>
      </c>
      <c r="AC1229">
        <v>0</v>
      </c>
      <c r="AD1229">
        <v>0</v>
      </c>
      <c r="AE1229">
        <v>0</v>
      </c>
      <c r="AF1229">
        <v>0</v>
      </c>
      <c r="AG1229" t="s">
        <v>158</v>
      </c>
      <c r="AH1229">
        <v>0</v>
      </c>
      <c r="AI1229">
        <v>0</v>
      </c>
      <c r="AJ1229">
        <v>0</v>
      </c>
      <c r="AK1229" t="s">
        <v>158</v>
      </c>
      <c r="AL1229" t="s">
        <v>158</v>
      </c>
      <c r="AM1229">
        <v>2</v>
      </c>
      <c r="AN1229">
        <v>0</v>
      </c>
      <c r="AO1229">
        <v>0</v>
      </c>
      <c r="AP1229">
        <v>0</v>
      </c>
      <c r="AQ1229">
        <v>2</v>
      </c>
      <c r="AR1229">
        <v>2</v>
      </c>
      <c r="AS1229">
        <v>2</v>
      </c>
      <c r="AT1229">
        <v>0</v>
      </c>
      <c r="AU1229" t="s">
        <v>158</v>
      </c>
      <c r="AV1229">
        <v>2</v>
      </c>
      <c r="AW1229" t="s">
        <v>158</v>
      </c>
      <c r="AX1229">
        <v>0</v>
      </c>
      <c r="AY1229" t="s">
        <v>159</v>
      </c>
      <c r="AZ1229" t="s">
        <v>260</v>
      </c>
      <c r="BA1229" t="s">
        <v>810</v>
      </c>
      <c r="BB1229" t="s">
        <v>1050</v>
      </c>
      <c r="BC1229" t="s">
        <v>161</v>
      </c>
      <c r="BD1229" t="b">
        <v>0</v>
      </c>
      <c r="BE1229" t="s">
        <v>158</v>
      </c>
      <c r="BF1229" t="b">
        <v>0</v>
      </c>
      <c r="BH1229" t="s">
        <v>1051</v>
      </c>
      <c r="BI1229" t="s">
        <v>1052</v>
      </c>
      <c r="BJ1229" t="b">
        <v>0</v>
      </c>
      <c r="BK1229" t="s">
        <v>163</v>
      </c>
      <c r="BL1229" t="b">
        <v>0</v>
      </c>
      <c r="BM1229">
        <v>18</v>
      </c>
      <c r="BN1229" t="s">
        <v>164</v>
      </c>
      <c r="BO1229" t="s">
        <v>165</v>
      </c>
      <c r="BP1229" t="s">
        <v>164</v>
      </c>
      <c r="BQ1229" t="s">
        <v>166</v>
      </c>
      <c r="BR1229">
        <v>768</v>
      </c>
      <c r="BS1229" t="s">
        <v>156</v>
      </c>
      <c r="BT1229" t="s">
        <v>178</v>
      </c>
      <c r="BU1229" t="s">
        <v>158</v>
      </c>
      <c r="BV1229" t="s">
        <v>158</v>
      </c>
      <c r="BW1229">
        <v>2</v>
      </c>
      <c r="BX1229">
        <v>0</v>
      </c>
      <c r="BY1229">
        <v>0</v>
      </c>
      <c r="BZ1229">
        <v>2</v>
      </c>
      <c r="CA1229" t="s">
        <v>1053</v>
      </c>
      <c r="CB1229" t="s">
        <v>156</v>
      </c>
      <c r="CC1229">
        <v>3</v>
      </c>
      <c r="CD1229" t="b">
        <v>0</v>
      </c>
      <c r="CE1229" t="s">
        <v>168</v>
      </c>
      <c r="CF1229" t="s">
        <v>931</v>
      </c>
      <c r="CG1229" t="s">
        <v>158</v>
      </c>
      <c r="CH1229">
        <v>0</v>
      </c>
      <c r="CI1229">
        <v>1</v>
      </c>
      <c r="CJ1229" t="s">
        <v>158</v>
      </c>
      <c r="CK1229" t="s">
        <v>158</v>
      </c>
      <c r="CL1229" t="s">
        <v>169</v>
      </c>
      <c r="CM1229" t="s">
        <v>169</v>
      </c>
      <c r="CN1229" t="s">
        <v>169</v>
      </c>
      <c r="CO1229" t="s">
        <v>158</v>
      </c>
      <c r="CP1229" t="s">
        <v>169</v>
      </c>
      <c r="CQ1229">
        <v>1</v>
      </c>
      <c r="CR1229">
        <v>3804</v>
      </c>
      <c r="CS1229" t="str">
        <f t="shared" si="935"/>
        <v/>
      </c>
      <c r="CT1229" t="str">
        <f t="shared" ca="1" si="910"/>
        <v/>
      </c>
      <c r="CU1229" t="str">
        <f t="shared" si="936"/>
        <v/>
      </c>
      <c r="CV1229" t="str">
        <f t="shared" ca="1" si="911"/>
        <v/>
      </c>
      <c r="CW1229" t="str">
        <f t="shared" si="937"/>
        <v/>
      </c>
      <c r="CX1229" t="str">
        <f t="shared" ca="1" si="912"/>
        <v/>
      </c>
      <c r="CY1229" t="str">
        <f t="shared" si="938"/>
        <v/>
      </c>
      <c r="CZ1229" t="str">
        <f t="shared" ca="1" si="913"/>
        <v/>
      </c>
      <c r="DA1229" t="str">
        <f t="shared" si="939"/>
        <v/>
      </c>
      <c r="DB1229" t="str">
        <f t="shared" ca="1" si="914"/>
        <v/>
      </c>
      <c r="DC1229" t="str">
        <f t="shared" si="940"/>
        <v/>
      </c>
      <c r="DD1229" t="str">
        <f t="shared" ca="1" si="915"/>
        <v/>
      </c>
      <c r="DE1229" t="str">
        <f t="shared" si="941"/>
        <v/>
      </c>
      <c r="DF1229" t="str">
        <f t="shared" ca="1" si="916"/>
        <v/>
      </c>
      <c r="DG1229" t="str">
        <f t="shared" si="942"/>
        <v/>
      </c>
      <c r="DH1229" t="str">
        <f t="shared" ca="1" si="917"/>
        <v/>
      </c>
      <c r="DI1229" t="str">
        <f t="shared" si="943"/>
        <v/>
      </c>
      <c r="DJ1229" t="str">
        <f t="shared" ca="1" si="918"/>
        <v/>
      </c>
      <c r="DK1229" t="str">
        <f t="shared" si="944"/>
        <v/>
      </c>
      <c r="DL1229" t="str">
        <f t="shared" ca="1" si="919"/>
        <v/>
      </c>
      <c r="DM1229" t="str">
        <f t="shared" si="945"/>
        <v/>
      </c>
      <c r="DN1229" t="str">
        <f t="shared" ca="1" si="920"/>
        <v/>
      </c>
      <c r="DO1229" t="str">
        <f t="shared" si="946"/>
        <v/>
      </c>
      <c r="DP1229" t="str">
        <f t="shared" ca="1" si="921"/>
        <v/>
      </c>
      <c r="DQ1229" t="str">
        <f t="shared" si="947"/>
        <v/>
      </c>
      <c r="DR1229" t="str">
        <f t="shared" ca="1" si="922"/>
        <v/>
      </c>
      <c r="DS1229" t="str">
        <f t="shared" si="948"/>
        <v/>
      </c>
      <c r="DT1229" t="str">
        <f t="shared" ca="1" si="923"/>
        <v/>
      </c>
      <c r="DU1229" t="str">
        <f t="shared" si="949"/>
        <v/>
      </c>
      <c r="DV1229" t="str">
        <f t="shared" ca="1" si="924"/>
        <v/>
      </c>
      <c r="DW1229" t="str">
        <f t="shared" si="950"/>
        <v/>
      </c>
      <c r="DX1229" t="str">
        <f t="shared" ca="1" si="925"/>
        <v/>
      </c>
      <c r="DY1229" t="str">
        <f t="shared" si="951"/>
        <v/>
      </c>
      <c r="DZ1229" t="str">
        <f t="shared" ca="1" si="926"/>
        <v/>
      </c>
      <c r="EA1229" t="str">
        <f t="shared" si="952"/>
        <v/>
      </c>
      <c r="EB1229" t="str">
        <f t="shared" ca="1" si="927"/>
        <v/>
      </c>
      <c r="EC1229" t="str">
        <f t="shared" si="953"/>
        <v/>
      </c>
      <c r="ED1229" t="str">
        <f t="shared" ca="1" si="928"/>
        <v/>
      </c>
      <c r="EE1229" t="str">
        <f t="shared" si="954"/>
        <v/>
      </c>
      <c r="EF1229" t="str">
        <f t="shared" ca="1" si="929"/>
        <v/>
      </c>
      <c r="EG1229" t="str">
        <f t="shared" si="955"/>
        <v/>
      </c>
      <c r="EH1229" t="str">
        <f t="shared" ca="1" si="930"/>
        <v/>
      </c>
      <c r="EI1229" t="str">
        <f t="shared" si="956"/>
        <v/>
      </c>
      <c r="EJ1229" t="str">
        <f t="shared" ca="1" si="931"/>
        <v/>
      </c>
      <c r="EK1229" t="str">
        <f t="shared" ca="1" si="932"/>
        <v/>
      </c>
      <c r="EL1229" t="s">
        <v>924</v>
      </c>
      <c r="EM1229" t="s">
        <v>158</v>
      </c>
      <c r="EN1229" t="s">
        <v>158</v>
      </c>
      <c r="EO1229">
        <v>5842</v>
      </c>
      <c r="EP1229">
        <v>12452</v>
      </c>
      <c r="EQ1229">
        <v>24555</v>
      </c>
      <c r="ER1229" t="s">
        <v>158</v>
      </c>
      <c r="ES1229">
        <v>37147</v>
      </c>
      <c r="ET1229">
        <v>3804</v>
      </c>
      <c r="EU1229">
        <v>2</v>
      </c>
      <c r="EV1229" t="s">
        <v>156</v>
      </c>
      <c r="EW1229">
        <v>1024</v>
      </c>
      <c r="EX1229">
        <v>2</v>
      </c>
      <c r="EY1229">
        <v>48000</v>
      </c>
      <c r="EZ1229">
        <v>-16</v>
      </c>
      <c r="FA1229" t="s">
        <v>170</v>
      </c>
      <c r="FB1229">
        <v>12</v>
      </c>
      <c r="FC1229" t="s">
        <v>171</v>
      </c>
      <c r="FD1229" t="s">
        <v>158</v>
      </c>
      <c r="FE1229" t="s">
        <v>158</v>
      </c>
      <c r="FF1229">
        <v>28931</v>
      </c>
      <c r="FG1229" t="s">
        <v>158</v>
      </c>
      <c r="FH1229" t="s">
        <v>158</v>
      </c>
      <c r="FI1229" t="s">
        <v>158</v>
      </c>
      <c r="FJ1229" t="s">
        <v>158</v>
      </c>
      <c r="FK1229">
        <v>116484</v>
      </c>
      <c r="FL1229" t="s">
        <v>158</v>
      </c>
      <c r="FM1229">
        <v>112771</v>
      </c>
      <c r="FN1229">
        <v>28978</v>
      </c>
      <c r="FO1229">
        <v>72333</v>
      </c>
      <c r="FP1229">
        <v>4374</v>
      </c>
      <c r="FQ1229">
        <v>4371</v>
      </c>
      <c r="FR1229" t="s">
        <v>158</v>
      </c>
      <c r="FS1229">
        <v>28976</v>
      </c>
      <c r="FT1229">
        <v>28976</v>
      </c>
      <c r="FU1229">
        <v>4373</v>
      </c>
      <c r="FV1229" t="s">
        <v>158</v>
      </c>
      <c r="FW1229" t="s">
        <v>158</v>
      </c>
      <c r="FX1229">
        <v>120291</v>
      </c>
      <c r="FY1229">
        <v>34821</v>
      </c>
      <c r="FZ1229">
        <v>84785</v>
      </c>
      <c r="GA1229">
        <v>35182</v>
      </c>
      <c r="GB1229">
        <v>116485</v>
      </c>
      <c r="GC1229">
        <v>114771</v>
      </c>
      <c r="GD1229">
        <v>120290</v>
      </c>
      <c r="GE1229" t="s">
        <v>158</v>
      </c>
      <c r="GF1229" t="s">
        <v>158</v>
      </c>
      <c r="GG1229">
        <v>112770</v>
      </c>
      <c r="GH1229" t="s">
        <v>158</v>
      </c>
      <c r="GI1229" t="s">
        <v>158</v>
      </c>
      <c r="GJ1229" t="s">
        <v>172</v>
      </c>
      <c r="GK1229">
        <v>0</v>
      </c>
      <c r="GL1229" t="s">
        <v>1056</v>
      </c>
      <c r="GM1229">
        <v>3</v>
      </c>
      <c r="GN1229" t="s">
        <v>158</v>
      </c>
      <c r="GO1229" t="s">
        <v>166</v>
      </c>
      <c r="GP1229">
        <v>1024</v>
      </c>
      <c r="GQ1229">
        <v>155</v>
      </c>
      <c r="GR1229">
        <v>285</v>
      </c>
      <c r="GS1229">
        <f t="shared" si="933"/>
        <v>3</v>
      </c>
      <c r="GT1229" t="str">
        <f t="shared" si="934"/>
        <v>training</v>
      </c>
    </row>
    <row r="1230" spans="1:202" x14ac:dyDescent="0.2">
      <c r="A1230" t="s">
        <v>154</v>
      </c>
      <c r="B1230" t="s">
        <v>154</v>
      </c>
      <c r="C1230">
        <v>7788</v>
      </c>
      <c r="D1230">
        <v>7788</v>
      </c>
      <c r="E1230" t="s">
        <v>155</v>
      </c>
      <c r="F1230" t="s">
        <v>156</v>
      </c>
      <c r="G1230" t="s">
        <v>156</v>
      </c>
      <c r="H1230" t="s">
        <v>156</v>
      </c>
      <c r="I1230">
        <v>0</v>
      </c>
      <c r="J1230" t="s">
        <v>157</v>
      </c>
      <c r="K1230">
        <v>1</v>
      </c>
      <c r="L1230" t="s">
        <v>154</v>
      </c>
      <c r="M1230" t="s">
        <v>154</v>
      </c>
      <c r="N1230" t="s">
        <v>154</v>
      </c>
      <c r="O1230" t="s">
        <v>158</v>
      </c>
      <c r="P1230" t="s">
        <v>154</v>
      </c>
      <c r="Q1230" t="s">
        <v>154</v>
      </c>
      <c r="R1230" t="s">
        <v>158</v>
      </c>
      <c r="S1230">
        <v>0</v>
      </c>
      <c r="T1230" t="s">
        <v>158</v>
      </c>
      <c r="U1230">
        <v>0</v>
      </c>
      <c r="V1230" t="s">
        <v>158</v>
      </c>
      <c r="W1230" t="s">
        <v>158</v>
      </c>
      <c r="X1230">
        <v>0</v>
      </c>
      <c r="Y1230" t="s">
        <v>158</v>
      </c>
      <c r="Z1230">
        <v>3</v>
      </c>
      <c r="AA1230">
        <v>0</v>
      </c>
      <c r="AB1230">
        <v>3</v>
      </c>
      <c r="AC1230">
        <v>0</v>
      </c>
      <c r="AD1230">
        <v>0</v>
      </c>
      <c r="AE1230">
        <v>0</v>
      </c>
      <c r="AF1230">
        <v>0</v>
      </c>
      <c r="AG1230" t="s">
        <v>158</v>
      </c>
      <c r="AH1230">
        <v>0</v>
      </c>
      <c r="AI1230">
        <v>0</v>
      </c>
      <c r="AJ1230">
        <v>0</v>
      </c>
      <c r="AK1230" t="s">
        <v>158</v>
      </c>
      <c r="AL1230" t="s">
        <v>158</v>
      </c>
      <c r="AM1230">
        <v>3</v>
      </c>
      <c r="AN1230">
        <v>0</v>
      </c>
      <c r="AO1230">
        <v>0</v>
      </c>
      <c r="AP1230">
        <v>0</v>
      </c>
      <c r="AQ1230">
        <v>3</v>
      </c>
      <c r="AR1230">
        <v>3</v>
      </c>
      <c r="AS1230">
        <v>3</v>
      </c>
      <c r="AT1230">
        <v>0</v>
      </c>
      <c r="AU1230" t="s">
        <v>158</v>
      </c>
      <c r="AV1230">
        <v>3</v>
      </c>
      <c r="AW1230" t="s">
        <v>158</v>
      </c>
      <c r="AX1230">
        <v>0</v>
      </c>
      <c r="AY1230" t="s">
        <v>159</v>
      </c>
      <c r="AZ1230" t="s">
        <v>1057</v>
      </c>
      <c r="BA1230" t="s">
        <v>1058</v>
      </c>
      <c r="BB1230" t="s">
        <v>1050</v>
      </c>
      <c r="BC1230" t="s">
        <v>161</v>
      </c>
      <c r="BD1230" t="b">
        <v>0</v>
      </c>
      <c r="BE1230" t="s">
        <v>158</v>
      </c>
      <c r="BF1230" t="b">
        <v>0</v>
      </c>
      <c r="BH1230" t="s">
        <v>1051</v>
      </c>
      <c r="BI1230" t="s">
        <v>1052</v>
      </c>
      <c r="BJ1230" t="b">
        <v>0</v>
      </c>
      <c r="BK1230" t="s">
        <v>163</v>
      </c>
      <c r="BL1230" t="b">
        <v>0</v>
      </c>
      <c r="BM1230">
        <v>18</v>
      </c>
      <c r="BN1230" t="s">
        <v>164</v>
      </c>
      <c r="BO1230" t="s">
        <v>165</v>
      </c>
      <c r="BP1230" t="s">
        <v>164</v>
      </c>
      <c r="BQ1230" t="s">
        <v>166</v>
      </c>
      <c r="BR1230">
        <v>768</v>
      </c>
      <c r="BS1230" t="s">
        <v>156</v>
      </c>
      <c r="BT1230" t="s">
        <v>175</v>
      </c>
      <c r="BU1230" t="s">
        <v>158</v>
      </c>
      <c r="BV1230" t="s">
        <v>158</v>
      </c>
      <c r="BW1230">
        <v>3</v>
      </c>
      <c r="BX1230">
        <v>0</v>
      </c>
      <c r="BY1230">
        <v>0</v>
      </c>
      <c r="BZ1230">
        <v>3</v>
      </c>
      <c r="CA1230" t="s">
        <v>1053</v>
      </c>
      <c r="CB1230" t="s">
        <v>156</v>
      </c>
      <c r="CC1230">
        <v>4</v>
      </c>
      <c r="CD1230" t="b">
        <v>0</v>
      </c>
      <c r="CE1230" t="s">
        <v>168</v>
      </c>
      <c r="CF1230" t="s">
        <v>931</v>
      </c>
      <c r="CG1230" t="s">
        <v>158</v>
      </c>
      <c r="CH1230">
        <v>0</v>
      </c>
      <c r="CI1230">
        <v>1</v>
      </c>
      <c r="CJ1230" t="s">
        <v>158</v>
      </c>
      <c r="CK1230" t="s">
        <v>158</v>
      </c>
      <c r="CL1230" t="s">
        <v>169</v>
      </c>
      <c r="CM1230" t="s">
        <v>169</v>
      </c>
      <c r="CN1230" t="s">
        <v>169</v>
      </c>
      <c r="CO1230" t="s">
        <v>158</v>
      </c>
      <c r="CP1230" t="s">
        <v>169</v>
      </c>
      <c r="CQ1230">
        <v>1</v>
      </c>
      <c r="CR1230">
        <v>7978</v>
      </c>
      <c r="CS1230" t="str">
        <f t="shared" si="935"/>
        <v/>
      </c>
      <c r="CT1230" t="str">
        <f t="shared" ca="1" si="910"/>
        <v/>
      </c>
      <c r="CU1230" t="str">
        <f t="shared" si="936"/>
        <v/>
      </c>
      <c r="CV1230" t="str">
        <f t="shared" ca="1" si="911"/>
        <v/>
      </c>
      <c r="CW1230" t="str">
        <f t="shared" si="937"/>
        <v/>
      </c>
      <c r="CX1230" t="str">
        <f t="shared" ca="1" si="912"/>
        <v/>
      </c>
      <c r="CY1230" t="str">
        <f t="shared" si="938"/>
        <v/>
      </c>
      <c r="CZ1230" t="str">
        <f t="shared" ca="1" si="913"/>
        <v/>
      </c>
      <c r="DA1230" t="str">
        <f t="shared" si="939"/>
        <v/>
      </c>
      <c r="DB1230" t="str">
        <f t="shared" ca="1" si="914"/>
        <v/>
      </c>
      <c r="DC1230" t="str">
        <f t="shared" si="940"/>
        <v/>
      </c>
      <c r="DD1230" t="str">
        <f t="shared" ca="1" si="915"/>
        <v/>
      </c>
      <c r="DE1230" t="str">
        <f t="shared" si="941"/>
        <v/>
      </c>
      <c r="DF1230" t="str">
        <f t="shared" ca="1" si="916"/>
        <v/>
      </c>
      <c r="DG1230" t="str">
        <f t="shared" si="942"/>
        <v/>
      </c>
      <c r="DH1230" t="str">
        <f t="shared" ca="1" si="917"/>
        <v/>
      </c>
      <c r="DI1230" t="str">
        <f t="shared" si="943"/>
        <v/>
      </c>
      <c r="DJ1230" t="str">
        <f t="shared" ca="1" si="918"/>
        <v/>
      </c>
      <c r="DK1230" t="str">
        <f t="shared" si="944"/>
        <v/>
      </c>
      <c r="DL1230" t="str">
        <f t="shared" ca="1" si="919"/>
        <v/>
      </c>
      <c r="DM1230" t="str">
        <f t="shared" si="945"/>
        <v/>
      </c>
      <c r="DN1230" t="str">
        <f t="shared" ca="1" si="920"/>
        <v/>
      </c>
      <c r="DO1230" t="str">
        <f t="shared" si="946"/>
        <v/>
      </c>
      <c r="DP1230" t="str">
        <f t="shared" ca="1" si="921"/>
        <v/>
      </c>
      <c r="DQ1230" t="str">
        <f t="shared" si="947"/>
        <v/>
      </c>
      <c r="DR1230" t="str">
        <f t="shared" ca="1" si="922"/>
        <v/>
      </c>
      <c r="DS1230" t="str">
        <f t="shared" si="948"/>
        <v/>
      </c>
      <c r="DT1230" t="str">
        <f t="shared" ca="1" si="923"/>
        <v/>
      </c>
      <c r="DU1230" t="str">
        <f t="shared" si="949"/>
        <v/>
      </c>
      <c r="DV1230" t="str">
        <f t="shared" ca="1" si="924"/>
        <v/>
      </c>
      <c r="DW1230" t="str">
        <f t="shared" si="950"/>
        <v/>
      </c>
      <c r="DX1230" t="str">
        <f t="shared" ca="1" si="925"/>
        <v/>
      </c>
      <c r="DY1230" t="str">
        <f t="shared" si="951"/>
        <v/>
      </c>
      <c r="DZ1230" t="str">
        <f t="shared" ca="1" si="926"/>
        <v/>
      </c>
      <c r="EA1230" t="str">
        <f t="shared" si="952"/>
        <v/>
      </c>
      <c r="EB1230" t="str">
        <f t="shared" ca="1" si="927"/>
        <v/>
      </c>
      <c r="EC1230" t="str">
        <f t="shared" si="953"/>
        <v/>
      </c>
      <c r="ED1230" t="str">
        <f t="shared" ca="1" si="928"/>
        <v/>
      </c>
      <c r="EE1230" t="str">
        <f t="shared" si="954"/>
        <v/>
      </c>
      <c r="EF1230" t="str">
        <f t="shared" ca="1" si="929"/>
        <v/>
      </c>
      <c r="EG1230" t="str">
        <f t="shared" si="955"/>
        <v/>
      </c>
      <c r="EH1230" t="str">
        <f t="shared" ca="1" si="930"/>
        <v/>
      </c>
      <c r="EI1230" t="str">
        <f t="shared" si="956"/>
        <v/>
      </c>
      <c r="EJ1230" t="str">
        <f t="shared" ca="1" si="931"/>
        <v/>
      </c>
      <c r="EK1230" t="str">
        <f t="shared" ca="1" si="932"/>
        <v/>
      </c>
      <c r="EL1230" t="s">
        <v>924</v>
      </c>
      <c r="EM1230" t="s">
        <v>158</v>
      </c>
      <c r="EN1230" t="s">
        <v>158</v>
      </c>
      <c r="EO1230">
        <v>5842</v>
      </c>
      <c r="EP1230">
        <v>12452</v>
      </c>
      <c r="EQ1230">
        <v>24555</v>
      </c>
      <c r="ER1230" t="s">
        <v>158</v>
      </c>
      <c r="ES1230">
        <v>37147</v>
      </c>
      <c r="ET1230">
        <v>7978</v>
      </c>
      <c r="EU1230">
        <v>2</v>
      </c>
      <c r="EV1230" t="s">
        <v>156</v>
      </c>
      <c r="EW1230">
        <v>1024</v>
      </c>
      <c r="EX1230">
        <v>2</v>
      </c>
      <c r="EY1230">
        <v>48000</v>
      </c>
      <c r="EZ1230">
        <v>-16</v>
      </c>
      <c r="FA1230" t="s">
        <v>170</v>
      </c>
      <c r="FB1230">
        <v>12</v>
      </c>
      <c r="FC1230" t="s">
        <v>171</v>
      </c>
      <c r="FD1230" t="s">
        <v>158</v>
      </c>
      <c r="FE1230" t="s">
        <v>158</v>
      </c>
      <c r="FF1230">
        <v>28931</v>
      </c>
      <c r="FG1230" t="s">
        <v>158</v>
      </c>
      <c r="FH1230" t="s">
        <v>158</v>
      </c>
      <c r="FI1230" t="s">
        <v>158</v>
      </c>
      <c r="FJ1230" t="s">
        <v>158</v>
      </c>
      <c r="FK1230">
        <v>123804</v>
      </c>
      <c r="FL1230" t="s">
        <v>158</v>
      </c>
      <c r="FM1230">
        <v>120495</v>
      </c>
      <c r="FN1230">
        <v>28978</v>
      </c>
      <c r="FO1230">
        <v>72333</v>
      </c>
      <c r="FP1230">
        <v>4374</v>
      </c>
      <c r="FQ1230">
        <v>4371</v>
      </c>
      <c r="FR1230" t="s">
        <v>158</v>
      </c>
      <c r="FS1230">
        <v>28976</v>
      </c>
      <c r="FT1230">
        <v>28976</v>
      </c>
      <c r="FU1230">
        <v>4373</v>
      </c>
      <c r="FV1230" t="s">
        <v>158</v>
      </c>
      <c r="FW1230" t="s">
        <v>158</v>
      </c>
      <c r="FX1230">
        <v>131784</v>
      </c>
      <c r="FY1230">
        <v>34821</v>
      </c>
      <c r="FZ1230">
        <v>84785</v>
      </c>
      <c r="GA1230">
        <v>35182</v>
      </c>
      <c r="GB1230">
        <v>123804</v>
      </c>
      <c r="GC1230">
        <v>122496</v>
      </c>
      <c r="GD1230">
        <v>131784</v>
      </c>
      <c r="GE1230" t="s">
        <v>158</v>
      </c>
      <c r="GF1230" t="s">
        <v>158</v>
      </c>
      <c r="GG1230">
        <v>120494</v>
      </c>
      <c r="GH1230" t="s">
        <v>158</v>
      </c>
      <c r="GI1230" t="s">
        <v>158</v>
      </c>
      <c r="GJ1230" t="s">
        <v>172</v>
      </c>
      <c r="GK1230">
        <v>0</v>
      </c>
      <c r="GL1230" t="s">
        <v>1059</v>
      </c>
      <c r="GM1230">
        <v>4</v>
      </c>
      <c r="GN1230" t="s">
        <v>158</v>
      </c>
      <c r="GO1230" t="s">
        <v>166</v>
      </c>
      <c r="GP1230">
        <v>1024</v>
      </c>
      <c r="GQ1230">
        <v>-115</v>
      </c>
      <c r="GR1230">
        <v>165</v>
      </c>
      <c r="GS1230">
        <f t="shared" si="933"/>
        <v>4</v>
      </c>
      <c r="GT1230" t="str">
        <f t="shared" si="934"/>
        <v>training</v>
      </c>
    </row>
    <row r="1231" spans="1:202" x14ac:dyDescent="0.2">
      <c r="A1231" t="s">
        <v>154</v>
      </c>
      <c r="B1231" t="s">
        <v>154</v>
      </c>
      <c r="C1231">
        <v>7848</v>
      </c>
      <c r="D1231">
        <v>7848</v>
      </c>
      <c r="E1231" t="s">
        <v>155</v>
      </c>
      <c r="F1231" t="s">
        <v>156</v>
      </c>
      <c r="G1231" t="s">
        <v>156</v>
      </c>
      <c r="H1231" t="s">
        <v>156</v>
      </c>
      <c r="I1231">
        <v>0</v>
      </c>
      <c r="J1231" t="s">
        <v>157</v>
      </c>
      <c r="K1231">
        <v>1</v>
      </c>
      <c r="L1231" t="s">
        <v>154</v>
      </c>
      <c r="M1231" t="s">
        <v>154</v>
      </c>
      <c r="N1231" t="s">
        <v>154</v>
      </c>
      <c r="O1231" t="s">
        <v>158</v>
      </c>
      <c r="P1231" t="s">
        <v>154</v>
      </c>
      <c r="Q1231" t="s">
        <v>154</v>
      </c>
      <c r="R1231" t="s">
        <v>158</v>
      </c>
      <c r="S1231">
        <v>0</v>
      </c>
      <c r="T1231" t="s">
        <v>158</v>
      </c>
      <c r="U1231">
        <v>0</v>
      </c>
      <c r="V1231" t="s">
        <v>158</v>
      </c>
      <c r="W1231" t="s">
        <v>158</v>
      </c>
      <c r="X1231">
        <v>0</v>
      </c>
      <c r="Y1231" t="s">
        <v>158</v>
      </c>
      <c r="Z1231">
        <v>4</v>
      </c>
      <c r="AA1231">
        <v>0</v>
      </c>
      <c r="AB1231">
        <v>4</v>
      </c>
      <c r="AC1231">
        <v>0</v>
      </c>
      <c r="AD1231">
        <v>0</v>
      </c>
      <c r="AE1231">
        <v>0</v>
      </c>
      <c r="AF1231">
        <v>0</v>
      </c>
      <c r="AG1231" t="s">
        <v>158</v>
      </c>
      <c r="AH1231">
        <v>0</v>
      </c>
      <c r="AI1231">
        <v>0</v>
      </c>
      <c r="AJ1231">
        <v>0</v>
      </c>
      <c r="AK1231" t="s">
        <v>158</v>
      </c>
      <c r="AL1231" t="s">
        <v>158</v>
      </c>
      <c r="AM1231">
        <v>4</v>
      </c>
      <c r="AN1231">
        <v>0</v>
      </c>
      <c r="AO1231">
        <v>0</v>
      </c>
      <c r="AP1231">
        <v>0</v>
      </c>
      <c r="AQ1231">
        <v>4</v>
      </c>
      <c r="AR1231">
        <v>4</v>
      </c>
      <c r="AS1231">
        <v>4</v>
      </c>
      <c r="AT1231">
        <v>0</v>
      </c>
      <c r="AU1231" t="s">
        <v>158</v>
      </c>
      <c r="AV1231">
        <v>4</v>
      </c>
      <c r="AW1231" t="s">
        <v>158</v>
      </c>
      <c r="AX1231">
        <v>0</v>
      </c>
      <c r="AY1231" t="s">
        <v>159</v>
      </c>
      <c r="AZ1231" t="s">
        <v>1060</v>
      </c>
      <c r="BA1231" t="s">
        <v>642</v>
      </c>
      <c r="BB1231" t="s">
        <v>1050</v>
      </c>
      <c r="BC1231" t="s">
        <v>161</v>
      </c>
      <c r="BD1231" t="b">
        <v>0</v>
      </c>
      <c r="BE1231" t="s">
        <v>158</v>
      </c>
      <c r="BF1231" t="b">
        <v>0</v>
      </c>
      <c r="BH1231" t="s">
        <v>1051</v>
      </c>
      <c r="BI1231" t="s">
        <v>1052</v>
      </c>
      <c r="BJ1231" t="b">
        <v>0</v>
      </c>
      <c r="BK1231" t="s">
        <v>163</v>
      </c>
      <c r="BL1231" t="b">
        <v>0</v>
      </c>
      <c r="BM1231">
        <v>18</v>
      </c>
      <c r="BN1231" t="s">
        <v>164</v>
      </c>
      <c r="BO1231" t="s">
        <v>165</v>
      </c>
      <c r="BP1231" t="s">
        <v>164</v>
      </c>
      <c r="BQ1231" t="s">
        <v>166</v>
      </c>
      <c r="BR1231">
        <v>768</v>
      </c>
      <c r="BS1231" t="s">
        <v>156</v>
      </c>
      <c r="BT1231" t="s">
        <v>177</v>
      </c>
      <c r="BU1231" t="s">
        <v>158</v>
      </c>
      <c r="BV1231" t="s">
        <v>158</v>
      </c>
      <c r="BW1231">
        <v>4</v>
      </c>
      <c r="BX1231">
        <v>0</v>
      </c>
      <c r="BY1231">
        <v>0</v>
      </c>
      <c r="BZ1231">
        <v>4</v>
      </c>
      <c r="CA1231" t="s">
        <v>1053</v>
      </c>
      <c r="CB1231" t="s">
        <v>156</v>
      </c>
      <c r="CC1231">
        <v>5</v>
      </c>
      <c r="CD1231" t="b">
        <v>0</v>
      </c>
      <c r="CE1231" t="s">
        <v>168</v>
      </c>
      <c r="CF1231" t="s">
        <v>931</v>
      </c>
      <c r="CG1231" t="s">
        <v>158</v>
      </c>
      <c r="CH1231">
        <v>0</v>
      </c>
      <c r="CI1231">
        <v>1</v>
      </c>
      <c r="CJ1231" t="s">
        <v>158</v>
      </c>
      <c r="CK1231" t="s">
        <v>158</v>
      </c>
      <c r="CL1231" t="s">
        <v>169</v>
      </c>
      <c r="CM1231" t="s">
        <v>169</v>
      </c>
      <c r="CN1231" t="s">
        <v>169</v>
      </c>
      <c r="CO1231" t="s">
        <v>158</v>
      </c>
      <c r="CP1231" t="s">
        <v>169</v>
      </c>
      <c r="CQ1231">
        <v>1</v>
      </c>
      <c r="CR1231">
        <v>8087</v>
      </c>
      <c r="CS1231" t="str">
        <f t="shared" si="935"/>
        <v/>
      </c>
      <c r="CT1231" t="str">
        <f t="shared" ca="1" si="910"/>
        <v/>
      </c>
      <c r="CU1231" t="str">
        <f t="shared" si="936"/>
        <v/>
      </c>
      <c r="CV1231" t="str">
        <f t="shared" ca="1" si="911"/>
        <v/>
      </c>
      <c r="CW1231" t="str">
        <f t="shared" si="937"/>
        <v/>
      </c>
      <c r="CX1231" t="str">
        <f t="shared" ca="1" si="912"/>
        <v/>
      </c>
      <c r="CY1231" t="str">
        <f t="shared" si="938"/>
        <v/>
      </c>
      <c r="CZ1231" t="str">
        <f t="shared" ca="1" si="913"/>
        <v/>
      </c>
      <c r="DA1231" t="str">
        <f t="shared" si="939"/>
        <v/>
      </c>
      <c r="DB1231" t="str">
        <f t="shared" ca="1" si="914"/>
        <v/>
      </c>
      <c r="DC1231" t="str">
        <f t="shared" si="940"/>
        <v/>
      </c>
      <c r="DD1231" t="str">
        <f t="shared" ca="1" si="915"/>
        <v/>
      </c>
      <c r="DE1231" t="str">
        <f t="shared" si="941"/>
        <v/>
      </c>
      <c r="DF1231" t="str">
        <f t="shared" ca="1" si="916"/>
        <v/>
      </c>
      <c r="DG1231" t="str">
        <f t="shared" si="942"/>
        <v/>
      </c>
      <c r="DH1231" t="str">
        <f t="shared" ca="1" si="917"/>
        <v/>
      </c>
      <c r="DI1231" t="str">
        <f t="shared" si="943"/>
        <v/>
      </c>
      <c r="DJ1231" t="str">
        <f t="shared" ca="1" si="918"/>
        <v/>
      </c>
      <c r="DK1231" t="str">
        <f t="shared" si="944"/>
        <v/>
      </c>
      <c r="DL1231" t="str">
        <f t="shared" ca="1" si="919"/>
        <v/>
      </c>
      <c r="DM1231" t="str">
        <f t="shared" si="945"/>
        <v/>
      </c>
      <c r="DN1231" t="str">
        <f t="shared" ca="1" si="920"/>
        <v/>
      </c>
      <c r="DO1231" t="str">
        <f t="shared" si="946"/>
        <v/>
      </c>
      <c r="DP1231" t="str">
        <f t="shared" ca="1" si="921"/>
        <v/>
      </c>
      <c r="DQ1231" t="str">
        <f t="shared" si="947"/>
        <v/>
      </c>
      <c r="DR1231" t="str">
        <f t="shared" ca="1" si="922"/>
        <v/>
      </c>
      <c r="DS1231" t="str">
        <f t="shared" si="948"/>
        <v/>
      </c>
      <c r="DT1231" t="str">
        <f t="shared" ca="1" si="923"/>
        <v/>
      </c>
      <c r="DU1231" t="str">
        <f t="shared" si="949"/>
        <v/>
      </c>
      <c r="DV1231" t="str">
        <f t="shared" ca="1" si="924"/>
        <v/>
      </c>
      <c r="DW1231" t="str">
        <f t="shared" si="950"/>
        <v/>
      </c>
      <c r="DX1231" t="str">
        <f t="shared" ca="1" si="925"/>
        <v/>
      </c>
      <c r="DY1231" t="str">
        <f t="shared" si="951"/>
        <v/>
      </c>
      <c r="DZ1231" t="str">
        <f t="shared" ca="1" si="926"/>
        <v/>
      </c>
      <c r="EA1231" t="str">
        <f t="shared" si="952"/>
        <v/>
      </c>
      <c r="EB1231" t="str">
        <f t="shared" ca="1" si="927"/>
        <v/>
      </c>
      <c r="EC1231" t="str">
        <f t="shared" si="953"/>
        <v/>
      </c>
      <c r="ED1231" t="str">
        <f t="shared" ca="1" si="928"/>
        <v/>
      </c>
      <c r="EE1231" t="str">
        <f t="shared" si="954"/>
        <v/>
      </c>
      <c r="EF1231" t="str">
        <f t="shared" ca="1" si="929"/>
        <v/>
      </c>
      <c r="EG1231" t="str">
        <f t="shared" si="955"/>
        <v/>
      </c>
      <c r="EH1231" t="str">
        <f t="shared" ca="1" si="930"/>
        <v/>
      </c>
      <c r="EI1231" t="str">
        <f t="shared" si="956"/>
        <v/>
      </c>
      <c r="EJ1231" t="str">
        <f t="shared" ca="1" si="931"/>
        <v/>
      </c>
      <c r="EK1231" t="str">
        <f t="shared" ca="1" si="932"/>
        <v/>
      </c>
      <c r="EL1231" t="s">
        <v>924</v>
      </c>
      <c r="EM1231" t="s">
        <v>158</v>
      </c>
      <c r="EN1231" t="s">
        <v>158</v>
      </c>
      <c r="EO1231">
        <v>5842</v>
      </c>
      <c r="EP1231">
        <v>12452</v>
      </c>
      <c r="EQ1231">
        <v>24555</v>
      </c>
      <c r="ER1231" t="s">
        <v>158</v>
      </c>
      <c r="ES1231">
        <v>37147</v>
      </c>
      <c r="ET1231">
        <v>8087</v>
      </c>
      <c r="EU1231">
        <v>2</v>
      </c>
      <c r="EV1231" t="s">
        <v>156</v>
      </c>
      <c r="EW1231">
        <v>1024</v>
      </c>
      <c r="EX1231">
        <v>2</v>
      </c>
      <c r="EY1231">
        <v>48000</v>
      </c>
      <c r="EZ1231">
        <v>-16</v>
      </c>
      <c r="FA1231" t="s">
        <v>170</v>
      </c>
      <c r="FB1231">
        <v>12</v>
      </c>
      <c r="FC1231" t="s">
        <v>171</v>
      </c>
      <c r="FD1231" t="s">
        <v>158</v>
      </c>
      <c r="FE1231" t="s">
        <v>158</v>
      </c>
      <c r="FF1231">
        <v>28931</v>
      </c>
      <c r="FG1231" t="s">
        <v>158</v>
      </c>
      <c r="FH1231" t="s">
        <v>158</v>
      </c>
      <c r="FI1231" t="s">
        <v>158</v>
      </c>
      <c r="FJ1231" t="s">
        <v>158</v>
      </c>
      <c r="FK1231">
        <v>135494</v>
      </c>
      <c r="FL1231" t="s">
        <v>158</v>
      </c>
      <c r="FM1231">
        <v>132015</v>
      </c>
      <c r="FN1231">
        <v>28978</v>
      </c>
      <c r="FO1231">
        <v>72333</v>
      </c>
      <c r="FP1231">
        <v>4374</v>
      </c>
      <c r="FQ1231">
        <v>4371</v>
      </c>
      <c r="FR1231" t="s">
        <v>158</v>
      </c>
      <c r="FS1231">
        <v>28976</v>
      </c>
      <c r="FT1231">
        <v>28976</v>
      </c>
      <c r="FU1231">
        <v>4373</v>
      </c>
      <c r="FV1231" t="s">
        <v>158</v>
      </c>
      <c r="FW1231" t="s">
        <v>158</v>
      </c>
      <c r="FX1231">
        <v>143583</v>
      </c>
      <c r="FY1231">
        <v>34821</v>
      </c>
      <c r="FZ1231">
        <v>84785</v>
      </c>
      <c r="GA1231">
        <v>35182</v>
      </c>
      <c r="GB1231">
        <v>135494</v>
      </c>
      <c r="GC1231">
        <v>134015</v>
      </c>
      <c r="GD1231">
        <v>143583</v>
      </c>
      <c r="GE1231" t="s">
        <v>158</v>
      </c>
      <c r="GF1231" t="s">
        <v>158</v>
      </c>
      <c r="GG1231">
        <v>132014</v>
      </c>
      <c r="GH1231" t="s">
        <v>158</v>
      </c>
      <c r="GI1231" t="s">
        <v>158</v>
      </c>
      <c r="GJ1231" t="s">
        <v>172</v>
      </c>
      <c r="GK1231">
        <v>0</v>
      </c>
      <c r="GL1231" t="s">
        <v>1061</v>
      </c>
      <c r="GM1231">
        <v>5</v>
      </c>
      <c r="GN1231" t="s">
        <v>158</v>
      </c>
      <c r="GO1231" t="s">
        <v>166</v>
      </c>
      <c r="GP1231">
        <v>1024</v>
      </c>
      <c r="GQ1231">
        <v>-180</v>
      </c>
      <c r="GR1231">
        <v>-104</v>
      </c>
      <c r="GS1231">
        <f t="shared" si="933"/>
        <v>5</v>
      </c>
      <c r="GT1231" t="str">
        <f t="shared" si="934"/>
        <v>training</v>
      </c>
    </row>
    <row r="1232" spans="1:202" x14ac:dyDescent="0.2">
      <c r="A1232" t="s">
        <v>154</v>
      </c>
      <c r="B1232" t="s">
        <v>154</v>
      </c>
      <c r="C1232">
        <v>8480</v>
      </c>
      <c r="D1232">
        <v>8480</v>
      </c>
      <c r="E1232" t="s">
        <v>155</v>
      </c>
      <c r="F1232" t="s">
        <v>156</v>
      </c>
      <c r="G1232" t="s">
        <v>156</v>
      </c>
      <c r="H1232" t="s">
        <v>156</v>
      </c>
      <c r="I1232">
        <v>0</v>
      </c>
      <c r="J1232" t="s">
        <v>157</v>
      </c>
      <c r="K1232">
        <v>1</v>
      </c>
      <c r="L1232" t="s">
        <v>154</v>
      </c>
      <c r="M1232" t="s">
        <v>154</v>
      </c>
      <c r="N1232" t="s">
        <v>154</v>
      </c>
      <c r="O1232" t="s">
        <v>158</v>
      </c>
      <c r="P1232" t="s">
        <v>154</v>
      </c>
      <c r="Q1232" t="s">
        <v>154</v>
      </c>
      <c r="R1232" t="s">
        <v>158</v>
      </c>
      <c r="S1232">
        <v>0</v>
      </c>
      <c r="T1232" t="s">
        <v>158</v>
      </c>
      <c r="U1232">
        <v>0</v>
      </c>
      <c r="V1232" t="s">
        <v>158</v>
      </c>
      <c r="W1232" t="s">
        <v>158</v>
      </c>
      <c r="X1232">
        <v>0</v>
      </c>
      <c r="Y1232" t="s">
        <v>158</v>
      </c>
      <c r="Z1232">
        <v>5</v>
      </c>
      <c r="AA1232">
        <v>0</v>
      </c>
      <c r="AB1232">
        <v>5</v>
      </c>
      <c r="AC1232">
        <v>0</v>
      </c>
      <c r="AD1232">
        <v>0</v>
      </c>
      <c r="AE1232">
        <v>0</v>
      </c>
      <c r="AF1232">
        <v>0</v>
      </c>
      <c r="AG1232" t="s">
        <v>158</v>
      </c>
      <c r="AH1232">
        <v>0</v>
      </c>
      <c r="AI1232">
        <v>0</v>
      </c>
      <c r="AJ1232">
        <v>0</v>
      </c>
      <c r="AK1232" t="s">
        <v>158</v>
      </c>
      <c r="AL1232" t="s">
        <v>158</v>
      </c>
      <c r="AM1232">
        <v>5</v>
      </c>
      <c r="AN1232">
        <v>0</v>
      </c>
      <c r="AO1232">
        <v>0</v>
      </c>
      <c r="AP1232">
        <v>0</v>
      </c>
      <c r="AQ1232">
        <v>5</v>
      </c>
      <c r="AR1232">
        <v>5</v>
      </c>
      <c r="AS1232">
        <v>5</v>
      </c>
      <c r="AT1232">
        <v>0</v>
      </c>
      <c r="AU1232" t="s">
        <v>158</v>
      </c>
      <c r="AV1232">
        <v>5</v>
      </c>
      <c r="AW1232" t="s">
        <v>158</v>
      </c>
      <c r="AX1232">
        <v>0</v>
      </c>
      <c r="AY1232" t="s">
        <v>159</v>
      </c>
      <c r="AZ1232" t="s">
        <v>1062</v>
      </c>
      <c r="BA1232" t="s">
        <v>470</v>
      </c>
      <c r="BB1232" t="s">
        <v>1050</v>
      </c>
      <c r="BC1232" t="s">
        <v>161</v>
      </c>
      <c r="BD1232" t="b">
        <v>0</v>
      </c>
      <c r="BE1232" t="s">
        <v>158</v>
      </c>
      <c r="BF1232" t="b">
        <v>0</v>
      </c>
      <c r="BH1232" t="s">
        <v>1051</v>
      </c>
      <c r="BI1232" t="s">
        <v>1052</v>
      </c>
      <c r="BJ1232" t="b">
        <v>0</v>
      </c>
      <c r="BK1232" t="s">
        <v>163</v>
      </c>
      <c r="BL1232" t="b">
        <v>0</v>
      </c>
      <c r="BM1232">
        <v>18</v>
      </c>
      <c r="BN1232" t="s">
        <v>164</v>
      </c>
      <c r="BO1232" t="s">
        <v>165</v>
      </c>
      <c r="BP1232" t="s">
        <v>164</v>
      </c>
      <c r="BQ1232" t="s">
        <v>166</v>
      </c>
      <c r="BR1232">
        <v>768</v>
      </c>
      <c r="BS1232" t="s">
        <v>156</v>
      </c>
      <c r="BT1232" t="s">
        <v>176</v>
      </c>
      <c r="BU1232" t="s">
        <v>158</v>
      </c>
      <c r="BV1232" t="s">
        <v>158</v>
      </c>
      <c r="BW1232">
        <v>5</v>
      </c>
      <c r="BX1232">
        <v>0</v>
      </c>
      <c r="BY1232">
        <v>0</v>
      </c>
      <c r="BZ1232">
        <v>5</v>
      </c>
      <c r="CA1232" t="s">
        <v>1053</v>
      </c>
      <c r="CB1232" t="s">
        <v>156</v>
      </c>
      <c r="CC1232">
        <v>6</v>
      </c>
      <c r="CD1232" t="b">
        <v>0</v>
      </c>
      <c r="CE1232" t="s">
        <v>168</v>
      </c>
      <c r="CF1232" t="s">
        <v>931</v>
      </c>
      <c r="CG1232" t="s">
        <v>158</v>
      </c>
      <c r="CH1232">
        <v>0</v>
      </c>
      <c r="CI1232">
        <v>1</v>
      </c>
      <c r="CJ1232" t="s">
        <v>158</v>
      </c>
      <c r="CK1232" t="s">
        <v>158</v>
      </c>
      <c r="CL1232" t="s">
        <v>169</v>
      </c>
      <c r="CM1232" t="s">
        <v>169</v>
      </c>
      <c r="CN1232" t="s">
        <v>169</v>
      </c>
      <c r="CO1232" t="s">
        <v>158</v>
      </c>
      <c r="CP1232" t="s">
        <v>169</v>
      </c>
      <c r="CQ1232">
        <v>1</v>
      </c>
      <c r="CR1232">
        <v>11643</v>
      </c>
      <c r="CS1232" t="str">
        <f t="shared" si="935"/>
        <v/>
      </c>
      <c r="CT1232" t="str">
        <f t="shared" ca="1" si="910"/>
        <v/>
      </c>
      <c r="CU1232" t="str">
        <f t="shared" si="936"/>
        <v/>
      </c>
      <c r="CV1232" t="str">
        <f t="shared" ca="1" si="911"/>
        <v/>
      </c>
      <c r="CW1232" t="str">
        <f t="shared" si="937"/>
        <v/>
      </c>
      <c r="CX1232" t="str">
        <f t="shared" ca="1" si="912"/>
        <v/>
      </c>
      <c r="CY1232" t="str">
        <f t="shared" si="938"/>
        <v/>
      </c>
      <c r="CZ1232" t="str">
        <f t="shared" ca="1" si="913"/>
        <v/>
      </c>
      <c r="DA1232" t="str">
        <f t="shared" si="939"/>
        <v/>
      </c>
      <c r="DB1232" t="str">
        <f t="shared" ca="1" si="914"/>
        <v/>
      </c>
      <c r="DC1232" t="str">
        <f t="shared" si="940"/>
        <v/>
      </c>
      <c r="DD1232" t="str">
        <f t="shared" ca="1" si="915"/>
        <v/>
      </c>
      <c r="DE1232" t="str">
        <f t="shared" si="941"/>
        <v/>
      </c>
      <c r="DF1232" t="str">
        <f t="shared" ca="1" si="916"/>
        <v/>
      </c>
      <c r="DG1232" t="str">
        <f t="shared" si="942"/>
        <v/>
      </c>
      <c r="DH1232" t="str">
        <f t="shared" ca="1" si="917"/>
        <v/>
      </c>
      <c r="DI1232" t="str">
        <f t="shared" si="943"/>
        <v/>
      </c>
      <c r="DJ1232" t="str">
        <f t="shared" ca="1" si="918"/>
        <v/>
      </c>
      <c r="DK1232" t="str">
        <f t="shared" si="944"/>
        <v/>
      </c>
      <c r="DL1232" t="str">
        <f t="shared" ca="1" si="919"/>
        <v/>
      </c>
      <c r="DM1232" t="str">
        <f t="shared" si="945"/>
        <v/>
      </c>
      <c r="DN1232" t="str">
        <f t="shared" ca="1" si="920"/>
        <v/>
      </c>
      <c r="DO1232" t="str">
        <f t="shared" si="946"/>
        <v/>
      </c>
      <c r="DP1232" t="str">
        <f t="shared" ca="1" si="921"/>
        <v/>
      </c>
      <c r="DQ1232" t="str">
        <f t="shared" si="947"/>
        <v/>
      </c>
      <c r="DR1232" t="str">
        <f t="shared" ca="1" si="922"/>
        <v/>
      </c>
      <c r="DS1232" t="str">
        <f t="shared" si="948"/>
        <v/>
      </c>
      <c r="DT1232" t="str">
        <f t="shared" ca="1" si="923"/>
        <v/>
      </c>
      <c r="DU1232" t="str">
        <f t="shared" si="949"/>
        <v/>
      </c>
      <c r="DV1232" t="str">
        <f t="shared" ca="1" si="924"/>
        <v/>
      </c>
      <c r="DW1232" t="str">
        <f t="shared" si="950"/>
        <v/>
      </c>
      <c r="DX1232" t="str">
        <f t="shared" ca="1" si="925"/>
        <v/>
      </c>
      <c r="DY1232" t="str">
        <f t="shared" si="951"/>
        <v/>
      </c>
      <c r="DZ1232" t="str">
        <f t="shared" ca="1" si="926"/>
        <v/>
      </c>
      <c r="EA1232" t="str">
        <f t="shared" si="952"/>
        <v/>
      </c>
      <c r="EB1232" t="str">
        <f t="shared" ca="1" si="927"/>
        <v/>
      </c>
      <c r="EC1232" t="str">
        <f t="shared" si="953"/>
        <v/>
      </c>
      <c r="ED1232" t="str">
        <f t="shared" ca="1" si="928"/>
        <v/>
      </c>
      <c r="EE1232" t="str">
        <f t="shared" si="954"/>
        <v/>
      </c>
      <c r="EF1232" t="str">
        <f t="shared" ca="1" si="929"/>
        <v/>
      </c>
      <c r="EG1232" t="str">
        <f t="shared" si="955"/>
        <v/>
      </c>
      <c r="EH1232" t="str">
        <f t="shared" ca="1" si="930"/>
        <v/>
      </c>
      <c r="EI1232" t="str">
        <f t="shared" si="956"/>
        <v/>
      </c>
      <c r="EJ1232" t="str">
        <f t="shared" ca="1" si="931"/>
        <v/>
      </c>
      <c r="EK1232" t="str">
        <f t="shared" ca="1" si="932"/>
        <v/>
      </c>
      <c r="EL1232" t="s">
        <v>924</v>
      </c>
      <c r="EM1232" t="s">
        <v>158</v>
      </c>
      <c r="EN1232" t="s">
        <v>158</v>
      </c>
      <c r="EO1232">
        <v>5842</v>
      </c>
      <c r="EP1232">
        <v>12452</v>
      </c>
      <c r="EQ1232">
        <v>24555</v>
      </c>
      <c r="ER1232" t="s">
        <v>158</v>
      </c>
      <c r="ES1232">
        <v>37147</v>
      </c>
      <c r="ET1232">
        <v>11643</v>
      </c>
      <c r="EU1232">
        <v>2</v>
      </c>
      <c r="EV1232" t="s">
        <v>156</v>
      </c>
      <c r="EW1232">
        <v>1024</v>
      </c>
      <c r="EX1232">
        <v>2</v>
      </c>
      <c r="EY1232">
        <v>48000</v>
      </c>
      <c r="EZ1232">
        <v>-16</v>
      </c>
      <c r="FA1232" t="s">
        <v>170</v>
      </c>
      <c r="FB1232">
        <v>12</v>
      </c>
      <c r="FC1232" t="s">
        <v>171</v>
      </c>
      <c r="FD1232" t="s">
        <v>158</v>
      </c>
      <c r="FE1232" t="s">
        <v>158</v>
      </c>
      <c r="FF1232">
        <v>28931</v>
      </c>
      <c r="FG1232" t="s">
        <v>158</v>
      </c>
      <c r="FH1232" t="s">
        <v>158</v>
      </c>
      <c r="FI1232" t="s">
        <v>158</v>
      </c>
      <c r="FJ1232" t="s">
        <v>158</v>
      </c>
      <c r="FK1232">
        <v>147334</v>
      </c>
      <c r="FL1232" t="s">
        <v>158</v>
      </c>
      <c r="FM1232">
        <v>143814</v>
      </c>
      <c r="FN1232">
        <v>28978</v>
      </c>
      <c r="FO1232">
        <v>72333</v>
      </c>
      <c r="FP1232">
        <v>4374</v>
      </c>
      <c r="FQ1232">
        <v>4371</v>
      </c>
      <c r="FR1232" t="s">
        <v>158</v>
      </c>
      <c r="FS1232">
        <v>28976</v>
      </c>
      <c r="FT1232">
        <v>28976</v>
      </c>
      <c r="FU1232">
        <v>4373</v>
      </c>
      <c r="FV1232" t="s">
        <v>158</v>
      </c>
      <c r="FW1232" t="s">
        <v>158</v>
      </c>
      <c r="FX1232">
        <v>158980</v>
      </c>
      <c r="FY1232">
        <v>34821</v>
      </c>
      <c r="FZ1232">
        <v>84785</v>
      </c>
      <c r="GA1232">
        <v>35182</v>
      </c>
      <c r="GB1232">
        <v>147334</v>
      </c>
      <c r="GC1232">
        <v>145814</v>
      </c>
      <c r="GD1232">
        <v>158980</v>
      </c>
      <c r="GE1232" t="s">
        <v>158</v>
      </c>
      <c r="GF1232" t="s">
        <v>158</v>
      </c>
      <c r="GG1232">
        <v>143812</v>
      </c>
      <c r="GH1232" t="s">
        <v>158</v>
      </c>
      <c r="GI1232" t="s">
        <v>158</v>
      </c>
      <c r="GJ1232" t="s">
        <v>172</v>
      </c>
      <c r="GK1232">
        <v>0</v>
      </c>
      <c r="GL1232" t="s">
        <v>1063</v>
      </c>
      <c r="GM1232">
        <v>6</v>
      </c>
      <c r="GN1232" t="s">
        <v>158</v>
      </c>
      <c r="GO1232" t="s">
        <v>166</v>
      </c>
      <c r="GP1232">
        <v>1024</v>
      </c>
      <c r="GQ1232">
        <v>-260</v>
      </c>
      <c r="GR1232">
        <v>180</v>
      </c>
      <c r="GS1232">
        <f t="shared" si="933"/>
        <v>6</v>
      </c>
      <c r="GT1232" t="str">
        <f t="shared" si="934"/>
        <v>training</v>
      </c>
    </row>
    <row r="1233" spans="1:202" x14ac:dyDescent="0.2">
      <c r="A1233" t="s">
        <v>154</v>
      </c>
      <c r="B1233" t="s">
        <v>154</v>
      </c>
      <c r="C1233">
        <v>8181</v>
      </c>
      <c r="D1233">
        <v>8181</v>
      </c>
      <c r="E1233" t="s">
        <v>155</v>
      </c>
      <c r="F1233" t="s">
        <v>156</v>
      </c>
      <c r="G1233" t="s">
        <v>156</v>
      </c>
      <c r="H1233" t="s">
        <v>156</v>
      </c>
      <c r="I1233">
        <v>0</v>
      </c>
      <c r="J1233" t="s">
        <v>157</v>
      </c>
      <c r="K1233">
        <v>1</v>
      </c>
      <c r="L1233" t="s">
        <v>154</v>
      </c>
      <c r="M1233" t="s">
        <v>154</v>
      </c>
      <c r="N1233" t="s">
        <v>154</v>
      </c>
      <c r="O1233" t="s">
        <v>158</v>
      </c>
      <c r="P1233" t="s">
        <v>154</v>
      </c>
      <c r="Q1233" t="s">
        <v>154</v>
      </c>
      <c r="R1233" t="s">
        <v>158</v>
      </c>
      <c r="S1233">
        <v>0</v>
      </c>
      <c r="T1233" t="s">
        <v>158</v>
      </c>
      <c r="U1233">
        <v>0</v>
      </c>
      <c r="V1233" t="s">
        <v>158</v>
      </c>
      <c r="W1233" t="s">
        <v>158</v>
      </c>
      <c r="X1233">
        <v>0</v>
      </c>
      <c r="Y1233" t="s">
        <v>158</v>
      </c>
      <c r="Z1233">
        <v>6</v>
      </c>
      <c r="AA1233">
        <v>0</v>
      </c>
      <c r="AB1233">
        <v>6</v>
      </c>
      <c r="AC1233">
        <v>0</v>
      </c>
      <c r="AD1233">
        <v>0</v>
      </c>
      <c r="AE1233">
        <v>0</v>
      </c>
      <c r="AF1233">
        <v>0</v>
      </c>
      <c r="AG1233" t="s">
        <v>158</v>
      </c>
      <c r="AH1233">
        <v>0</v>
      </c>
      <c r="AI1233">
        <v>0</v>
      </c>
      <c r="AJ1233">
        <v>0</v>
      </c>
      <c r="AK1233" t="s">
        <v>158</v>
      </c>
      <c r="AL1233" t="s">
        <v>158</v>
      </c>
      <c r="AM1233">
        <v>6</v>
      </c>
      <c r="AN1233">
        <v>0</v>
      </c>
      <c r="AO1233">
        <v>0</v>
      </c>
      <c r="AP1233">
        <v>0</v>
      </c>
      <c r="AQ1233">
        <v>6</v>
      </c>
      <c r="AR1233">
        <v>6</v>
      </c>
      <c r="AS1233">
        <v>6</v>
      </c>
      <c r="AT1233">
        <v>0</v>
      </c>
      <c r="AU1233" t="s">
        <v>158</v>
      </c>
      <c r="AV1233">
        <v>6</v>
      </c>
      <c r="AW1233" t="s">
        <v>158</v>
      </c>
      <c r="AX1233">
        <v>0</v>
      </c>
      <c r="AY1233" t="s">
        <v>159</v>
      </c>
      <c r="AZ1233" t="s">
        <v>791</v>
      </c>
      <c r="BA1233" t="s">
        <v>618</v>
      </c>
      <c r="BB1233" t="s">
        <v>1050</v>
      </c>
      <c r="BC1233" t="s">
        <v>161</v>
      </c>
      <c r="BD1233" t="b">
        <v>0</v>
      </c>
      <c r="BE1233" t="s">
        <v>158</v>
      </c>
      <c r="BF1233" t="b">
        <v>0</v>
      </c>
      <c r="BH1233" t="s">
        <v>1051</v>
      </c>
      <c r="BI1233" t="s">
        <v>1052</v>
      </c>
      <c r="BJ1233" t="b">
        <v>0</v>
      </c>
      <c r="BK1233" t="s">
        <v>163</v>
      </c>
      <c r="BL1233" t="b">
        <v>0</v>
      </c>
      <c r="BM1233">
        <v>18</v>
      </c>
      <c r="BN1233" t="s">
        <v>164</v>
      </c>
      <c r="BO1233" t="s">
        <v>165</v>
      </c>
      <c r="BP1233" t="s">
        <v>164</v>
      </c>
      <c r="BQ1233" t="s">
        <v>166</v>
      </c>
      <c r="BR1233">
        <v>768</v>
      </c>
      <c r="BS1233" t="s">
        <v>156</v>
      </c>
      <c r="BT1233" t="s">
        <v>174</v>
      </c>
      <c r="BU1233" t="s">
        <v>158</v>
      </c>
      <c r="BV1233" t="s">
        <v>158</v>
      </c>
      <c r="BW1233">
        <v>6</v>
      </c>
      <c r="BX1233">
        <v>0</v>
      </c>
      <c r="BY1233">
        <v>0</v>
      </c>
      <c r="BZ1233">
        <v>6</v>
      </c>
      <c r="CA1233" t="s">
        <v>1053</v>
      </c>
      <c r="CB1233" t="s">
        <v>156</v>
      </c>
      <c r="CC1233">
        <v>7</v>
      </c>
      <c r="CD1233" t="b">
        <v>0</v>
      </c>
      <c r="CE1233" t="s">
        <v>168</v>
      </c>
      <c r="CF1233" t="s">
        <v>931</v>
      </c>
      <c r="CG1233" t="s">
        <v>158</v>
      </c>
      <c r="CH1233">
        <v>0</v>
      </c>
      <c r="CI1233">
        <v>1</v>
      </c>
      <c r="CJ1233" t="s">
        <v>158</v>
      </c>
      <c r="CK1233" t="s">
        <v>158</v>
      </c>
      <c r="CL1233" t="s">
        <v>169</v>
      </c>
      <c r="CM1233" t="s">
        <v>169</v>
      </c>
      <c r="CN1233" t="s">
        <v>169</v>
      </c>
      <c r="CO1233" t="s">
        <v>158</v>
      </c>
      <c r="CP1233" t="s">
        <v>169</v>
      </c>
      <c r="CQ1233">
        <v>1</v>
      </c>
      <c r="CR1233">
        <v>6387</v>
      </c>
      <c r="CS1233" t="str">
        <f t="shared" si="935"/>
        <v/>
      </c>
      <c r="CT1233" t="str">
        <f t="shared" ca="1" si="910"/>
        <v/>
      </c>
      <c r="CU1233" t="str">
        <f t="shared" si="936"/>
        <v/>
      </c>
      <c r="CV1233" t="str">
        <f t="shared" ca="1" si="911"/>
        <v/>
      </c>
      <c r="CW1233" t="str">
        <f t="shared" si="937"/>
        <v/>
      </c>
      <c r="CX1233" t="str">
        <f t="shared" ca="1" si="912"/>
        <v/>
      </c>
      <c r="CY1233" t="str">
        <f t="shared" si="938"/>
        <v/>
      </c>
      <c r="CZ1233" t="str">
        <f t="shared" ca="1" si="913"/>
        <v/>
      </c>
      <c r="DA1233" t="str">
        <f t="shared" si="939"/>
        <v/>
      </c>
      <c r="DB1233" t="str">
        <f t="shared" ca="1" si="914"/>
        <v/>
      </c>
      <c r="DC1233" t="str">
        <f t="shared" si="940"/>
        <v/>
      </c>
      <c r="DD1233" t="str">
        <f t="shared" ca="1" si="915"/>
        <v/>
      </c>
      <c r="DE1233" t="str">
        <f t="shared" si="941"/>
        <v/>
      </c>
      <c r="DF1233" t="str">
        <f t="shared" ca="1" si="916"/>
        <v/>
      </c>
      <c r="DG1233" t="str">
        <f t="shared" si="942"/>
        <v/>
      </c>
      <c r="DH1233" t="str">
        <f t="shared" ca="1" si="917"/>
        <v/>
      </c>
      <c r="DI1233" t="str">
        <f t="shared" si="943"/>
        <v/>
      </c>
      <c r="DJ1233" t="str">
        <f t="shared" ca="1" si="918"/>
        <v/>
      </c>
      <c r="DK1233" t="str">
        <f t="shared" si="944"/>
        <v/>
      </c>
      <c r="DL1233" t="str">
        <f t="shared" ca="1" si="919"/>
        <v/>
      </c>
      <c r="DM1233" t="str">
        <f t="shared" si="945"/>
        <v/>
      </c>
      <c r="DN1233" t="str">
        <f t="shared" ca="1" si="920"/>
        <v/>
      </c>
      <c r="DO1233" t="str">
        <f t="shared" si="946"/>
        <v/>
      </c>
      <c r="DP1233" t="str">
        <f t="shared" ca="1" si="921"/>
        <v/>
      </c>
      <c r="DQ1233" t="str">
        <f t="shared" si="947"/>
        <v/>
      </c>
      <c r="DR1233" t="str">
        <f t="shared" ca="1" si="922"/>
        <v/>
      </c>
      <c r="DS1233" t="str">
        <f t="shared" si="948"/>
        <v/>
      </c>
      <c r="DT1233" t="str">
        <f t="shared" ca="1" si="923"/>
        <v/>
      </c>
      <c r="DU1233" t="str">
        <f t="shared" si="949"/>
        <v/>
      </c>
      <c r="DV1233" t="str">
        <f t="shared" ca="1" si="924"/>
        <v/>
      </c>
      <c r="DW1233" t="str">
        <f t="shared" si="950"/>
        <v/>
      </c>
      <c r="DX1233" t="str">
        <f t="shared" ca="1" si="925"/>
        <v/>
      </c>
      <c r="DY1233" t="str">
        <f t="shared" si="951"/>
        <v/>
      </c>
      <c r="DZ1233" t="str">
        <f t="shared" ca="1" si="926"/>
        <v/>
      </c>
      <c r="EA1233" t="str">
        <f t="shared" si="952"/>
        <v/>
      </c>
      <c r="EB1233" t="str">
        <f t="shared" ca="1" si="927"/>
        <v/>
      </c>
      <c r="EC1233" t="str">
        <f t="shared" si="953"/>
        <v/>
      </c>
      <c r="ED1233" t="str">
        <f t="shared" ca="1" si="928"/>
        <v/>
      </c>
      <c r="EE1233" t="str">
        <f t="shared" si="954"/>
        <v/>
      </c>
      <c r="EF1233" t="str">
        <f t="shared" ca="1" si="929"/>
        <v/>
      </c>
      <c r="EG1233" t="str">
        <f t="shared" si="955"/>
        <v/>
      </c>
      <c r="EH1233" t="str">
        <f t="shared" ca="1" si="930"/>
        <v/>
      </c>
      <c r="EI1233" t="str">
        <f t="shared" si="956"/>
        <v/>
      </c>
      <c r="EJ1233" t="str">
        <f t="shared" ca="1" si="931"/>
        <v/>
      </c>
      <c r="EK1233" t="str">
        <f t="shared" ca="1" si="932"/>
        <v/>
      </c>
      <c r="EL1233" t="s">
        <v>924</v>
      </c>
      <c r="EM1233" t="s">
        <v>158</v>
      </c>
      <c r="EN1233" t="s">
        <v>158</v>
      </c>
      <c r="EO1233">
        <v>5842</v>
      </c>
      <c r="EP1233">
        <v>12452</v>
      </c>
      <c r="EQ1233">
        <v>24555</v>
      </c>
      <c r="ER1233" t="s">
        <v>158</v>
      </c>
      <c r="ES1233">
        <v>37147</v>
      </c>
      <c r="ET1233">
        <v>6387</v>
      </c>
      <c r="EU1233">
        <v>2</v>
      </c>
      <c r="EV1233" t="s">
        <v>156</v>
      </c>
      <c r="EW1233">
        <v>1024</v>
      </c>
      <c r="EX1233">
        <v>2</v>
      </c>
      <c r="EY1233">
        <v>48000</v>
      </c>
      <c r="EZ1233">
        <v>-16</v>
      </c>
      <c r="FA1233" t="s">
        <v>170</v>
      </c>
      <c r="FB1233">
        <v>12</v>
      </c>
      <c r="FC1233" t="s">
        <v>171</v>
      </c>
      <c r="FD1233" t="s">
        <v>158</v>
      </c>
      <c r="FE1233" t="s">
        <v>158</v>
      </c>
      <c r="FF1233">
        <v>28931</v>
      </c>
      <c r="FG1233" t="s">
        <v>158</v>
      </c>
      <c r="FH1233" t="s">
        <v>158</v>
      </c>
      <c r="FI1233" t="s">
        <v>158</v>
      </c>
      <c r="FJ1233" t="s">
        <v>158</v>
      </c>
      <c r="FK1233">
        <v>162803</v>
      </c>
      <c r="FL1233" t="s">
        <v>158</v>
      </c>
      <c r="FM1233">
        <v>159213</v>
      </c>
      <c r="FN1233">
        <v>28978</v>
      </c>
      <c r="FO1233">
        <v>72333</v>
      </c>
      <c r="FP1233">
        <v>4374</v>
      </c>
      <c r="FQ1233">
        <v>4371</v>
      </c>
      <c r="FR1233" t="s">
        <v>158</v>
      </c>
      <c r="FS1233">
        <v>28976</v>
      </c>
      <c r="FT1233">
        <v>28976</v>
      </c>
      <c r="FU1233">
        <v>4373</v>
      </c>
      <c r="FV1233" t="s">
        <v>158</v>
      </c>
      <c r="FW1233" t="s">
        <v>158</v>
      </c>
      <c r="FX1233">
        <v>169191</v>
      </c>
      <c r="FY1233">
        <v>34821</v>
      </c>
      <c r="FZ1233">
        <v>84785</v>
      </c>
      <c r="GA1233">
        <v>35182</v>
      </c>
      <c r="GB1233">
        <v>162803</v>
      </c>
      <c r="GC1233">
        <v>161213</v>
      </c>
      <c r="GD1233">
        <v>169191</v>
      </c>
      <c r="GE1233" t="s">
        <v>158</v>
      </c>
      <c r="GF1233" t="s">
        <v>158</v>
      </c>
      <c r="GG1233">
        <v>159212</v>
      </c>
      <c r="GH1233" t="s">
        <v>158</v>
      </c>
      <c r="GI1233" t="s">
        <v>158</v>
      </c>
      <c r="GJ1233" t="s">
        <v>172</v>
      </c>
      <c r="GK1233">
        <v>0</v>
      </c>
      <c r="GL1233" t="s">
        <v>1064</v>
      </c>
      <c r="GM1233">
        <v>7</v>
      </c>
      <c r="GN1233" t="s">
        <v>158</v>
      </c>
      <c r="GO1233" t="s">
        <v>166</v>
      </c>
      <c r="GP1233">
        <v>1024</v>
      </c>
      <c r="GQ1233">
        <v>-9</v>
      </c>
      <c r="GR1233">
        <v>-326</v>
      </c>
      <c r="GS1233">
        <f t="shared" si="933"/>
        <v>7</v>
      </c>
      <c r="GT1233" t="str">
        <f t="shared" si="934"/>
        <v>training</v>
      </c>
    </row>
    <row r="1234" spans="1:202" x14ac:dyDescent="0.2">
      <c r="A1234">
        <v>100</v>
      </c>
      <c r="B1234">
        <v>100</v>
      </c>
      <c r="C1234">
        <v>27258</v>
      </c>
      <c r="D1234">
        <v>27258</v>
      </c>
      <c r="E1234" t="s">
        <v>155</v>
      </c>
      <c r="F1234" t="s">
        <v>156</v>
      </c>
      <c r="G1234" t="s">
        <v>156</v>
      </c>
      <c r="H1234" t="s">
        <v>156</v>
      </c>
      <c r="I1234">
        <v>0</v>
      </c>
      <c r="J1234" t="s">
        <v>157</v>
      </c>
      <c r="K1234">
        <v>1</v>
      </c>
      <c r="L1234" t="s">
        <v>154</v>
      </c>
      <c r="M1234" t="s">
        <v>154</v>
      </c>
      <c r="N1234" t="s">
        <v>154</v>
      </c>
      <c r="O1234">
        <v>1</v>
      </c>
      <c r="P1234" t="s">
        <v>154</v>
      </c>
      <c r="Q1234" t="s">
        <v>154</v>
      </c>
      <c r="R1234" t="s">
        <v>179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6</v>
      </c>
      <c r="AA1234">
        <v>0</v>
      </c>
      <c r="AB1234">
        <v>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7</v>
      </c>
      <c r="AN1234">
        <v>0</v>
      </c>
      <c r="AO1234">
        <v>0</v>
      </c>
      <c r="AP1234">
        <v>0</v>
      </c>
      <c r="AQ1234">
        <v>6</v>
      </c>
      <c r="AR1234">
        <v>6</v>
      </c>
      <c r="AS1234">
        <v>6</v>
      </c>
      <c r="AT1234">
        <v>0</v>
      </c>
      <c r="AU1234">
        <v>0</v>
      </c>
      <c r="AV1234">
        <v>6</v>
      </c>
      <c r="AW1234">
        <v>0</v>
      </c>
      <c r="AX1234">
        <v>0</v>
      </c>
      <c r="AY1234" t="s">
        <v>159</v>
      </c>
      <c r="AZ1234" t="s">
        <v>791</v>
      </c>
      <c r="BA1234" t="s">
        <v>618</v>
      </c>
      <c r="BB1234" t="s">
        <v>1050</v>
      </c>
      <c r="BC1234" t="s">
        <v>161</v>
      </c>
      <c r="BD1234" t="b">
        <v>0</v>
      </c>
      <c r="BE1234">
        <v>4.7699999999999996</v>
      </c>
      <c r="BF1234" t="b">
        <v>1</v>
      </c>
      <c r="BH1234" t="s">
        <v>1051</v>
      </c>
      <c r="BI1234" t="s">
        <v>1052</v>
      </c>
      <c r="BJ1234" t="b">
        <v>0</v>
      </c>
      <c r="BK1234" t="s">
        <v>163</v>
      </c>
      <c r="BL1234" t="b">
        <v>0</v>
      </c>
      <c r="BM1234">
        <v>18</v>
      </c>
      <c r="BN1234" t="s">
        <v>164</v>
      </c>
      <c r="BO1234" t="s">
        <v>165</v>
      </c>
      <c r="BP1234" t="s">
        <v>164</v>
      </c>
      <c r="BQ1234" t="s">
        <v>166</v>
      </c>
      <c r="BR1234">
        <v>768</v>
      </c>
      <c r="BS1234" t="s">
        <v>156</v>
      </c>
      <c r="BT1234" t="s">
        <v>174</v>
      </c>
      <c r="BU1234" t="s">
        <v>180</v>
      </c>
      <c r="BV1234" t="s">
        <v>181</v>
      </c>
      <c r="BW1234">
        <v>0</v>
      </c>
      <c r="BX1234">
        <v>1</v>
      </c>
      <c r="BY1234">
        <v>0</v>
      </c>
      <c r="BZ1234">
        <v>6</v>
      </c>
      <c r="CA1234" t="s">
        <v>1053</v>
      </c>
      <c r="CB1234" t="s">
        <v>156</v>
      </c>
      <c r="CC1234">
        <v>7</v>
      </c>
      <c r="CD1234" t="b">
        <v>0</v>
      </c>
      <c r="CE1234" t="s">
        <v>168</v>
      </c>
      <c r="CF1234" t="s">
        <v>931</v>
      </c>
      <c r="CG1234">
        <v>32</v>
      </c>
      <c r="CH1234">
        <v>0</v>
      </c>
      <c r="CI1234" t="s">
        <v>179</v>
      </c>
      <c r="CJ1234" t="s">
        <v>169</v>
      </c>
      <c r="CK1234" t="s">
        <v>169</v>
      </c>
      <c r="CL1234" t="s">
        <v>169</v>
      </c>
      <c r="CM1234" t="s">
        <v>169</v>
      </c>
      <c r="CN1234" t="s">
        <v>169</v>
      </c>
      <c r="CO1234" t="s">
        <v>179</v>
      </c>
      <c r="CP1234" t="s">
        <v>169</v>
      </c>
      <c r="CQ1234">
        <v>1</v>
      </c>
      <c r="CR1234">
        <v>27258</v>
      </c>
      <c r="CS1234" t="str">
        <f t="shared" si="935"/>
        <v/>
      </c>
      <c r="CT1234" t="str">
        <f t="shared" ca="1" si="910"/>
        <v/>
      </c>
      <c r="CU1234" t="str">
        <f t="shared" si="936"/>
        <v/>
      </c>
      <c r="CV1234" t="str">
        <f t="shared" ca="1" si="911"/>
        <v/>
      </c>
      <c r="CW1234" t="str">
        <f t="shared" si="937"/>
        <v/>
      </c>
      <c r="CX1234" t="str">
        <f t="shared" ca="1" si="912"/>
        <v/>
      </c>
      <c r="CY1234" t="str">
        <f t="shared" si="938"/>
        <v/>
      </c>
      <c r="CZ1234" t="str">
        <f t="shared" ca="1" si="913"/>
        <v/>
      </c>
      <c r="DA1234" t="str">
        <f t="shared" si="939"/>
        <v/>
      </c>
      <c r="DB1234" t="str">
        <f t="shared" ca="1" si="914"/>
        <v/>
      </c>
      <c r="DC1234" t="str">
        <f t="shared" si="940"/>
        <v/>
      </c>
      <c r="DD1234" t="str">
        <f t="shared" ca="1" si="915"/>
        <v/>
      </c>
      <c r="DE1234" t="str">
        <f t="shared" si="941"/>
        <v/>
      </c>
      <c r="DF1234" t="str">
        <f t="shared" ca="1" si="916"/>
        <v/>
      </c>
      <c r="DG1234" t="str">
        <f t="shared" si="942"/>
        <v/>
      </c>
      <c r="DH1234" t="str">
        <f t="shared" ca="1" si="917"/>
        <v/>
      </c>
      <c r="DI1234" t="str">
        <f t="shared" si="943"/>
        <v/>
      </c>
      <c r="DJ1234" t="str">
        <f t="shared" ca="1" si="918"/>
        <v/>
      </c>
      <c r="DK1234" t="str">
        <f t="shared" si="944"/>
        <v/>
      </c>
      <c r="DL1234" t="str">
        <f t="shared" ca="1" si="919"/>
        <v/>
      </c>
      <c r="DM1234" t="str">
        <f t="shared" si="945"/>
        <v/>
      </c>
      <c r="DN1234" t="str">
        <f t="shared" ca="1" si="920"/>
        <v/>
      </c>
      <c r="DO1234" t="str">
        <f t="shared" si="946"/>
        <v/>
      </c>
      <c r="DP1234" t="str">
        <f t="shared" ca="1" si="921"/>
        <v/>
      </c>
      <c r="DQ1234" t="str">
        <f t="shared" si="947"/>
        <v/>
      </c>
      <c r="DR1234" t="str">
        <f t="shared" ca="1" si="922"/>
        <v/>
      </c>
      <c r="DS1234" t="str">
        <f t="shared" si="948"/>
        <v/>
      </c>
      <c r="DT1234" t="str">
        <f t="shared" ca="1" si="923"/>
        <v/>
      </c>
      <c r="DU1234" t="str">
        <f t="shared" si="949"/>
        <v/>
      </c>
      <c r="DV1234" t="str">
        <f t="shared" ca="1" si="924"/>
        <v/>
      </c>
      <c r="DW1234" t="str">
        <f t="shared" si="950"/>
        <v/>
      </c>
      <c r="DX1234" t="str">
        <f t="shared" ca="1" si="925"/>
        <v/>
      </c>
      <c r="DY1234" t="str">
        <f t="shared" si="951"/>
        <v/>
      </c>
      <c r="DZ1234" t="str">
        <f t="shared" ca="1" si="926"/>
        <v/>
      </c>
      <c r="EA1234" t="str">
        <f t="shared" si="952"/>
        <v/>
      </c>
      <c r="EB1234" t="str">
        <f t="shared" ca="1" si="927"/>
        <v/>
      </c>
      <c r="EC1234" t="str">
        <f t="shared" si="953"/>
        <v/>
      </c>
      <c r="ED1234" t="str">
        <f t="shared" ca="1" si="928"/>
        <v/>
      </c>
      <c r="EE1234" t="str">
        <f t="shared" si="954"/>
        <v/>
      </c>
      <c r="EF1234" t="str">
        <f t="shared" ca="1" si="929"/>
        <v/>
      </c>
      <c r="EG1234" t="str">
        <f t="shared" si="955"/>
        <v/>
      </c>
      <c r="EH1234" t="str">
        <f t="shared" ca="1" si="930"/>
        <v/>
      </c>
      <c r="EI1234" t="str">
        <f t="shared" si="956"/>
        <v/>
      </c>
      <c r="EJ1234" t="str">
        <f t="shared" ca="1" si="931"/>
        <v/>
      </c>
      <c r="EK1234" t="str">
        <f t="shared" ca="1" si="932"/>
        <v/>
      </c>
      <c r="EL1234" t="s">
        <v>924</v>
      </c>
      <c r="EM1234">
        <v>61683</v>
      </c>
      <c r="EN1234">
        <v>3416</v>
      </c>
      <c r="EO1234">
        <v>5842</v>
      </c>
      <c r="EP1234">
        <v>12452</v>
      </c>
      <c r="EQ1234">
        <v>24555</v>
      </c>
      <c r="ER1234">
        <v>27258</v>
      </c>
      <c r="ES1234">
        <v>37147</v>
      </c>
      <c r="ET1234">
        <v>6387</v>
      </c>
      <c r="EU1234">
        <v>2</v>
      </c>
      <c r="EV1234" t="s">
        <v>156</v>
      </c>
      <c r="EW1234">
        <v>1024</v>
      </c>
      <c r="EX1234">
        <v>2</v>
      </c>
      <c r="EY1234">
        <v>48000</v>
      </c>
      <c r="EZ1234">
        <v>-16</v>
      </c>
      <c r="FA1234" t="s">
        <v>170</v>
      </c>
      <c r="FB1234">
        <v>12</v>
      </c>
      <c r="FC1234" t="s">
        <v>171</v>
      </c>
      <c r="FD1234">
        <v>172631</v>
      </c>
      <c r="FE1234">
        <v>169212</v>
      </c>
      <c r="FF1234">
        <v>28931</v>
      </c>
      <c r="FG1234">
        <v>235106</v>
      </c>
      <c r="FH1234">
        <v>236594</v>
      </c>
      <c r="FI1234">
        <v>169200</v>
      </c>
      <c r="FJ1234">
        <v>235106</v>
      </c>
      <c r="FK1234">
        <v>162803</v>
      </c>
      <c r="FL1234" t="s">
        <v>158</v>
      </c>
      <c r="FM1234">
        <v>159213</v>
      </c>
      <c r="FN1234">
        <v>28978</v>
      </c>
      <c r="FO1234">
        <v>72333</v>
      </c>
      <c r="FP1234">
        <v>4374</v>
      </c>
      <c r="FQ1234">
        <v>4371</v>
      </c>
      <c r="FR1234">
        <v>234355</v>
      </c>
      <c r="FS1234">
        <v>28976</v>
      </c>
      <c r="FT1234">
        <v>28976</v>
      </c>
      <c r="FU1234">
        <v>4373</v>
      </c>
      <c r="FV1234">
        <v>240195</v>
      </c>
      <c r="FW1234">
        <v>238594</v>
      </c>
      <c r="FX1234">
        <v>267454</v>
      </c>
      <c r="FY1234">
        <v>34821</v>
      </c>
      <c r="FZ1234">
        <v>84785</v>
      </c>
      <c r="GA1234">
        <v>35182</v>
      </c>
      <c r="GB1234">
        <v>162803</v>
      </c>
      <c r="GC1234">
        <v>161213</v>
      </c>
      <c r="GD1234">
        <v>169191</v>
      </c>
      <c r="GE1234" t="s">
        <v>158</v>
      </c>
      <c r="GF1234">
        <v>240195</v>
      </c>
      <c r="GG1234">
        <v>159212</v>
      </c>
      <c r="GH1234">
        <v>234354</v>
      </c>
      <c r="GI1234">
        <v>234315</v>
      </c>
      <c r="GJ1234" t="s">
        <v>172</v>
      </c>
      <c r="GK1234">
        <v>1</v>
      </c>
      <c r="GL1234" t="s">
        <v>1065</v>
      </c>
      <c r="GM1234">
        <v>1</v>
      </c>
      <c r="GN1234" t="s">
        <v>182</v>
      </c>
      <c r="GO1234" t="s">
        <v>166</v>
      </c>
      <c r="GP1234">
        <v>1024</v>
      </c>
      <c r="GQ1234">
        <v>-9</v>
      </c>
      <c r="GR1234">
        <v>-326</v>
      </c>
      <c r="GS1234">
        <f t="shared" si="933"/>
        <v>1</v>
      </c>
      <c r="GT1234" t="str">
        <f t="shared" si="934"/>
        <v>test</v>
      </c>
    </row>
    <row r="1235" spans="1:202" x14ac:dyDescent="0.2">
      <c r="A1235">
        <v>100</v>
      </c>
      <c r="B1235">
        <v>100</v>
      </c>
      <c r="C1235">
        <v>20148</v>
      </c>
      <c r="D1235">
        <v>20148</v>
      </c>
      <c r="E1235" t="s">
        <v>155</v>
      </c>
      <c r="F1235" t="s">
        <v>156</v>
      </c>
      <c r="G1235" t="s">
        <v>156</v>
      </c>
      <c r="H1235" t="s">
        <v>156</v>
      </c>
      <c r="I1235">
        <v>0</v>
      </c>
      <c r="J1235" t="s">
        <v>157</v>
      </c>
      <c r="K1235">
        <v>1</v>
      </c>
      <c r="L1235" t="s">
        <v>154</v>
      </c>
      <c r="M1235" t="s">
        <v>154</v>
      </c>
      <c r="N1235" t="s">
        <v>154</v>
      </c>
      <c r="O1235">
        <v>1</v>
      </c>
      <c r="P1235" t="s">
        <v>154</v>
      </c>
      <c r="Q1235" t="s">
        <v>154</v>
      </c>
      <c r="R1235" t="s">
        <v>183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  <c r="Y1235">
        <v>1</v>
      </c>
      <c r="Z1235">
        <v>6</v>
      </c>
      <c r="AA1235">
        <v>0</v>
      </c>
      <c r="AB1235">
        <v>6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8</v>
      </c>
      <c r="AN1235">
        <v>0</v>
      </c>
      <c r="AO1235">
        <v>0</v>
      </c>
      <c r="AP1235">
        <v>0</v>
      </c>
      <c r="AQ1235">
        <v>6</v>
      </c>
      <c r="AR1235">
        <v>6</v>
      </c>
      <c r="AS1235">
        <v>6</v>
      </c>
      <c r="AT1235">
        <v>0</v>
      </c>
      <c r="AU1235">
        <v>1</v>
      </c>
      <c r="AV1235">
        <v>6</v>
      </c>
      <c r="AW1235">
        <v>1</v>
      </c>
      <c r="AX1235">
        <v>0</v>
      </c>
      <c r="AY1235" t="s">
        <v>159</v>
      </c>
      <c r="AZ1235" t="s">
        <v>791</v>
      </c>
      <c r="BA1235" t="s">
        <v>618</v>
      </c>
      <c r="BB1235" t="s">
        <v>1050</v>
      </c>
      <c r="BC1235" t="s">
        <v>161</v>
      </c>
      <c r="BD1235" t="b">
        <v>0</v>
      </c>
      <c r="BE1235" t="s">
        <v>164</v>
      </c>
      <c r="BF1235" t="b">
        <v>1</v>
      </c>
      <c r="BH1235" t="s">
        <v>1051</v>
      </c>
      <c r="BI1235" t="s">
        <v>1052</v>
      </c>
      <c r="BJ1235" t="b">
        <v>0</v>
      </c>
      <c r="BK1235" t="s">
        <v>163</v>
      </c>
      <c r="BL1235" t="b">
        <v>0</v>
      </c>
      <c r="BM1235">
        <v>18</v>
      </c>
      <c r="BN1235" t="s">
        <v>164</v>
      </c>
      <c r="BO1235" t="s">
        <v>165</v>
      </c>
      <c r="BP1235" t="s">
        <v>164</v>
      </c>
      <c r="BQ1235" t="s">
        <v>166</v>
      </c>
      <c r="BR1235">
        <v>768</v>
      </c>
      <c r="BS1235" t="s">
        <v>156</v>
      </c>
      <c r="BT1235" t="s">
        <v>174</v>
      </c>
      <c r="BU1235" t="s">
        <v>181</v>
      </c>
      <c r="BV1235" t="s">
        <v>184</v>
      </c>
      <c r="BW1235">
        <v>1</v>
      </c>
      <c r="BX1235">
        <v>1</v>
      </c>
      <c r="BY1235">
        <v>0</v>
      </c>
      <c r="BZ1235">
        <v>6</v>
      </c>
      <c r="CA1235" t="s">
        <v>1053</v>
      </c>
      <c r="CB1235" t="s">
        <v>156</v>
      </c>
      <c r="CC1235">
        <v>7</v>
      </c>
      <c r="CD1235" t="b">
        <v>0</v>
      </c>
      <c r="CE1235" t="s">
        <v>168</v>
      </c>
      <c r="CF1235" t="s">
        <v>931</v>
      </c>
      <c r="CG1235">
        <v>65</v>
      </c>
      <c r="CH1235">
        <v>0</v>
      </c>
      <c r="CI1235" t="s">
        <v>183</v>
      </c>
      <c r="CJ1235" t="s">
        <v>169</v>
      </c>
      <c r="CK1235" t="s">
        <v>169</v>
      </c>
      <c r="CL1235" t="s">
        <v>169</v>
      </c>
      <c r="CM1235" t="s">
        <v>169</v>
      </c>
      <c r="CN1235" t="s">
        <v>169</v>
      </c>
      <c r="CO1235" t="s">
        <v>183</v>
      </c>
      <c r="CP1235" t="s">
        <v>169</v>
      </c>
      <c r="CQ1235">
        <v>1</v>
      </c>
      <c r="CR1235">
        <v>13038</v>
      </c>
      <c r="CS1235" t="str">
        <f t="shared" si="935"/>
        <v/>
      </c>
      <c r="CT1235" t="str">
        <f t="shared" ca="1" si="910"/>
        <v/>
      </c>
      <c r="CU1235" t="str">
        <f t="shared" si="936"/>
        <v/>
      </c>
      <c r="CV1235" t="str">
        <f t="shared" ca="1" si="911"/>
        <v/>
      </c>
      <c r="CW1235" t="str">
        <f t="shared" si="937"/>
        <v/>
      </c>
      <c r="CX1235" t="str">
        <f t="shared" ca="1" si="912"/>
        <v/>
      </c>
      <c r="CY1235" t="str">
        <f t="shared" si="938"/>
        <v/>
      </c>
      <c r="CZ1235" t="str">
        <f t="shared" ca="1" si="913"/>
        <v/>
      </c>
      <c r="DA1235" t="str">
        <f t="shared" si="939"/>
        <v/>
      </c>
      <c r="DB1235" t="str">
        <f t="shared" ca="1" si="914"/>
        <v/>
      </c>
      <c r="DC1235" t="str">
        <f t="shared" si="940"/>
        <v/>
      </c>
      <c r="DD1235" t="str">
        <f t="shared" ca="1" si="915"/>
        <v/>
      </c>
      <c r="DE1235" t="str">
        <f t="shared" si="941"/>
        <v/>
      </c>
      <c r="DF1235" t="str">
        <f t="shared" ca="1" si="916"/>
        <v/>
      </c>
      <c r="DG1235" t="str">
        <f t="shared" si="942"/>
        <v/>
      </c>
      <c r="DH1235" t="str">
        <f t="shared" ca="1" si="917"/>
        <v/>
      </c>
      <c r="DI1235" t="str">
        <f t="shared" si="943"/>
        <v/>
      </c>
      <c r="DJ1235" t="str">
        <f t="shared" ca="1" si="918"/>
        <v/>
      </c>
      <c r="DK1235" t="str">
        <f t="shared" si="944"/>
        <v/>
      </c>
      <c r="DL1235" t="str">
        <f t="shared" ca="1" si="919"/>
        <v/>
      </c>
      <c r="DM1235" t="str">
        <f t="shared" si="945"/>
        <v/>
      </c>
      <c r="DN1235" t="str">
        <f t="shared" ca="1" si="920"/>
        <v/>
      </c>
      <c r="DO1235" t="str">
        <f t="shared" si="946"/>
        <v/>
      </c>
      <c r="DP1235" t="str">
        <f t="shared" ca="1" si="921"/>
        <v/>
      </c>
      <c r="DQ1235" t="str">
        <f t="shared" si="947"/>
        <v/>
      </c>
      <c r="DR1235" t="str">
        <f t="shared" ca="1" si="922"/>
        <v/>
      </c>
      <c r="DS1235" t="str">
        <f t="shared" si="948"/>
        <v/>
      </c>
      <c r="DT1235" t="str">
        <f t="shared" ca="1" si="923"/>
        <v/>
      </c>
      <c r="DU1235" t="str">
        <f t="shared" si="949"/>
        <v/>
      </c>
      <c r="DV1235" t="str">
        <f t="shared" ca="1" si="924"/>
        <v/>
      </c>
      <c r="DW1235" t="str">
        <f t="shared" si="950"/>
        <v/>
      </c>
      <c r="DX1235" t="str">
        <f t="shared" ca="1" si="925"/>
        <v/>
      </c>
      <c r="DY1235" t="str">
        <f t="shared" si="951"/>
        <v/>
      </c>
      <c r="DZ1235" t="str">
        <f t="shared" ca="1" si="926"/>
        <v/>
      </c>
      <c r="EA1235" t="str">
        <f t="shared" si="952"/>
        <v/>
      </c>
      <c r="EB1235" t="str">
        <f t="shared" ca="1" si="927"/>
        <v/>
      </c>
      <c r="EC1235" t="str">
        <f t="shared" si="953"/>
        <v/>
      </c>
      <c r="ED1235" t="str">
        <f t="shared" ca="1" si="928"/>
        <v/>
      </c>
      <c r="EE1235" t="str">
        <f t="shared" si="954"/>
        <v/>
      </c>
      <c r="EF1235" t="str">
        <f t="shared" ca="1" si="929"/>
        <v/>
      </c>
      <c r="EG1235" t="str">
        <f t="shared" si="955"/>
        <v/>
      </c>
      <c r="EH1235" t="str">
        <f t="shared" ca="1" si="930"/>
        <v/>
      </c>
      <c r="EI1235" t="str">
        <f t="shared" si="956"/>
        <v/>
      </c>
      <c r="EJ1235" t="str">
        <f t="shared" ca="1" si="931"/>
        <v/>
      </c>
      <c r="EK1235" t="str">
        <f t="shared" ca="1" si="932"/>
        <v/>
      </c>
      <c r="EL1235" t="s">
        <v>924</v>
      </c>
      <c r="EM1235">
        <v>61683</v>
      </c>
      <c r="EN1235">
        <v>3416</v>
      </c>
      <c r="EO1235">
        <v>5842</v>
      </c>
      <c r="EP1235">
        <v>12452</v>
      </c>
      <c r="EQ1235">
        <v>24555</v>
      </c>
      <c r="ER1235">
        <v>13038</v>
      </c>
      <c r="ES1235">
        <v>37147</v>
      </c>
      <c r="ET1235">
        <v>6387</v>
      </c>
      <c r="EU1235">
        <v>2</v>
      </c>
      <c r="EV1235" t="s">
        <v>156</v>
      </c>
      <c r="EW1235">
        <v>1024</v>
      </c>
      <c r="EX1235">
        <v>2</v>
      </c>
      <c r="EY1235">
        <v>48000</v>
      </c>
      <c r="EZ1235">
        <v>-16</v>
      </c>
      <c r="FA1235" t="s">
        <v>170</v>
      </c>
      <c r="FB1235">
        <v>12</v>
      </c>
      <c r="FC1235" t="s">
        <v>171</v>
      </c>
      <c r="FD1235">
        <v>172631</v>
      </c>
      <c r="FE1235">
        <v>169212</v>
      </c>
      <c r="FF1235">
        <v>28931</v>
      </c>
      <c r="FG1235">
        <v>268250</v>
      </c>
      <c r="FH1235">
        <v>269826</v>
      </c>
      <c r="FI1235">
        <v>169200</v>
      </c>
      <c r="FJ1235">
        <v>268250</v>
      </c>
      <c r="FK1235">
        <v>162803</v>
      </c>
      <c r="FL1235" t="s">
        <v>158</v>
      </c>
      <c r="FM1235">
        <v>159213</v>
      </c>
      <c r="FN1235">
        <v>28978</v>
      </c>
      <c r="FO1235">
        <v>72333</v>
      </c>
      <c r="FP1235">
        <v>4374</v>
      </c>
      <c r="FQ1235">
        <v>4371</v>
      </c>
      <c r="FR1235">
        <v>267499</v>
      </c>
      <c r="FS1235">
        <v>28976</v>
      </c>
      <c r="FT1235">
        <v>28976</v>
      </c>
      <c r="FU1235">
        <v>4373</v>
      </c>
      <c r="FV1235">
        <v>273414</v>
      </c>
      <c r="FW1235">
        <v>271826</v>
      </c>
      <c r="FX1235">
        <v>286452</v>
      </c>
      <c r="FY1235">
        <v>34821</v>
      </c>
      <c r="FZ1235">
        <v>84785</v>
      </c>
      <c r="GA1235">
        <v>35182</v>
      </c>
      <c r="GB1235">
        <v>162803</v>
      </c>
      <c r="GC1235">
        <v>161213</v>
      </c>
      <c r="GD1235">
        <v>169191</v>
      </c>
      <c r="GE1235" t="s">
        <v>158</v>
      </c>
      <c r="GF1235">
        <v>273414</v>
      </c>
      <c r="GG1235">
        <v>159212</v>
      </c>
      <c r="GH1235">
        <v>267497</v>
      </c>
      <c r="GI1235">
        <v>234315</v>
      </c>
      <c r="GJ1235" t="s">
        <v>172</v>
      </c>
      <c r="GK1235">
        <v>2</v>
      </c>
      <c r="GL1235" t="s">
        <v>1066</v>
      </c>
      <c r="GM1235">
        <v>2</v>
      </c>
      <c r="GN1235" t="s">
        <v>185</v>
      </c>
      <c r="GO1235" t="s">
        <v>166</v>
      </c>
      <c r="GP1235">
        <v>1024</v>
      </c>
      <c r="GQ1235">
        <v>-9</v>
      </c>
      <c r="GR1235">
        <v>-326</v>
      </c>
      <c r="GS1235">
        <f t="shared" si="933"/>
        <v>2</v>
      </c>
      <c r="GT1235" t="str">
        <f t="shared" si="934"/>
        <v>test</v>
      </c>
    </row>
    <row r="1236" spans="1:202" x14ac:dyDescent="0.2">
      <c r="A1236">
        <v>100</v>
      </c>
      <c r="B1236">
        <v>100</v>
      </c>
      <c r="C1236">
        <v>14868</v>
      </c>
      <c r="D1236">
        <v>14868</v>
      </c>
      <c r="E1236" t="s">
        <v>155</v>
      </c>
      <c r="F1236" t="s">
        <v>156</v>
      </c>
      <c r="G1236" t="s">
        <v>156</v>
      </c>
      <c r="H1236" t="s">
        <v>156</v>
      </c>
      <c r="I1236">
        <v>0</v>
      </c>
      <c r="J1236" t="s">
        <v>157</v>
      </c>
      <c r="K1236">
        <v>1</v>
      </c>
      <c r="L1236" t="s">
        <v>154</v>
      </c>
      <c r="M1236" t="s">
        <v>154</v>
      </c>
      <c r="N1236" t="s">
        <v>154</v>
      </c>
      <c r="O1236">
        <v>1</v>
      </c>
      <c r="P1236" t="s">
        <v>154</v>
      </c>
      <c r="Q1236" t="s">
        <v>154</v>
      </c>
      <c r="R1236" t="s">
        <v>179</v>
      </c>
      <c r="S1236">
        <v>0</v>
      </c>
      <c r="T1236">
        <v>0</v>
      </c>
      <c r="U1236">
        <v>0</v>
      </c>
      <c r="V1236">
        <v>2</v>
      </c>
      <c r="W1236">
        <v>2</v>
      </c>
      <c r="X1236">
        <v>0</v>
      </c>
      <c r="Y1236">
        <v>2</v>
      </c>
      <c r="Z1236">
        <v>6</v>
      </c>
      <c r="AA1236">
        <v>0</v>
      </c>
      <c r="AB1236">
        <v>6</v>
      </c>
      <c r="AC1236">
        <v>0</v>
      </c>
      <c r="AD1236">
        <v>0</v>
      </c>
      <c r="AE1236">
        <v>0</v>
      </c>
      <c r="AF1236">
        <v>0</v>
      </c>
      <c r="AG1236">
        <v>2</v>
      </c>
      <c r="AH1236">
        <v>0</v>
      </c>
      <c r="AI1236">
        <v>0</v>
      </c>
      <c r="AJ1236">
        <v>0</v>
      </c>
      <c r="AK1236">
        <v>2</v>
      </c>
      <c r="AL1236">
        <v>2</v>
      </c>
      <c r="AM1236">
        <v>9</v>
      </c>
      <c r="AN1236">
        <v>0</v>
      </c>
      <c r="AO1236">
        <v>0</v>
      </c>
      <c r="AP1236">
        <v>0</v>
      </c>
      <c r="AQ1236">
        <v>6</v>
      </c>
      <c r="AR1236">
        <v>6</v>
      </c>
      <c r="AS1236">
        <v>6</v>
      </c>
      <c r="AT1236">
        <v>0</v>
      </c>
      <c r="AU1236">
        <v>2</v>
      </c>
      <c r="AV1236">
        <v>6</v>
      </c>
      <c r="AW1236">
        <v>2</v>
      </c>
      <c r="AX1236">
        <v>0</v>
      </c>
      <c r="AY1236" t="s">
        <v>159</v>
      </c>
      <c r="AZ1236" t="s">
        <v>791</v>
      </c>
      <c r="BA1236" t="s">
        <v>618</v>
      </c>
      <c r="BB1236" t="s">
        <v>1050</v>
      </c>
      <c r="BC1236" t="s">
        <v>161</v>
      </c>
      <c r="BD1236" t="b">
        <v>0</v>
      </c>
      <c r="BE1236">
        <v>5.53</v>
      </c>
      <c r="BF1236" t="b">
        <v>1</v>
      </c>
      <c r="BH1236" t="s">
        <v>1051</v>
      </c>
      <c r="BI1236" t="s">
        <v>1052</v>
      </c>
      <c r="BJ1236" t="b">
        <v>0</v>
      </c>
      <c r="BK1236" t="s">
        <v>163</v>
      </c>
      <c r="BL1236" t="b">
        <v>0</v>
      </c>
      <c r="BM1236">
        <v>18</v>
      </c>
      <c r="BN1236" t="s">
        <v>164</v>
      </c>
      <c r="BO1236" t="s">
        <v>165</v>
      </c>
      <c r="BP1236" t="s">
        <v>164</v>
      </c>
      <c r="BQ1236" t="s">
        <v>166</v>
      </c>
      <c r="BR1236">
        <v>768</v>
      </c>
      <c r="BS1236" t="s">
        <v>156</v>
      </c>
      <c r="BT1236" t="s">
        <v>174</v>
      </c>
      <c r="BU1236" t="s">
        <v>180</v>
      </c>
      <c r="BV1236" t="s">
        <v>186</v>
      </c>
      <c r="BW1236">
        <v>2</v>
      </c>
      <c r="BX1236">
        <v>1</v>
      </c>
      <c r="BY1236">
        <v>0</v>
      </c>
      <c r="BZ1236">
        <v>6</v>
      </c>
      <c r="CA1236" t="s">
        <v>1053</v>
      </c>
      <c r="CB1236" t="s">
        <v>156</v>
      </c>
      <c r="CC1236">
        <v>7</v>
      </c>
      <c r="CD1236" t="b">
        <v>0</v>
      </c>
      <c r="CE1236" t="s">
        <v>168</v>
      </c>
      <c r="CF1236" t="s">
        <v>931</v>
      </c>
      <c r="CG1236">
        <v>39</v>
      </c>
      <c r="CH1236">
        <v>0</v>
      </c>
      <c r="CI1236" t="s">
        <v>179</v>
      </c>
      <c r="CJ1236" t="s">
        <v>169</v>
      </c>
      <c r="CK1236" t="s">
        <v>169</v>
      </c>
      <c r="CL1236" t="s">
        <v>169</v>
      </c>
      <c r="CM1236" t="s">
        <v>169</v>
      </c>
      <c r="CN1236" t="s">
        <v>169</v>
      </c>
      <c r="CO1236" t="s">
        <v>179</v>
      </c>
      <c r="CP1236" t="s">
        <v>169</v>
      </c>
      <c r="CQ1236">
        <v>1</v>
      </c>
      <c r="CR1236">
        <v>4308</v>
      </c>
      <c r="CS1236">
        <f t="shared" si="935"/>
        <v>4308</v>
      </c>
      <c r="CT1236">
        <f t="shared" ca="1" si="910"/>
        <v>4308</v>
      </c>
      <c r="CU1236" t="str">
        <f t="shared" si="936"/>
        <v/>
      </c>
      <c r="CV1236" t="str">
        <f t="shared" ca="1" si="911"/>
        <v/>
      </c>
      <c r="CW1236" t="str">
        <f t="shared" si="937"/>
        <v/>
      </c>
      <c r="CX1236" t="str">
        <f t="shared" ca="1" si="912"/>
        <v/>
      </c>
      <c r="CY1236" t="str">
        <f t="shared" si="938"/>
        <v/>
      </c>
      <c r="CZ1236" t="str">
        <f t="shared" ca="1" si="913"/>
        <v/>
      </c>
      <c r="DA1236" t="str">
        <f t="shared" si="939"/>
        <v/>
      </c>
      <c r="DB1236" t="str">
        <f t="shared" ca="1" si="914"/>
        <v/>
      </c>
      <c r="DC1236" t="str">
        <f t="shared" si="940"/>
        <v/>
      </c>
      <c r="DD1236" t="str">
        <f t="shared" ca="1" si="915"/>
        <v/>
      </c>
      <c r="DE1236" t="str">
        <f t="shared" si="941"/>
        <v/>
      </c>
      <c r="DF1236" t="str">
        <f t="shared" ca="1" si="916"/>
        <v/>
      </c>
      <c r="DG1236" t="str">
        <f t="shared" si="942"/>
        <v/>
      </c>
      <c r="DH1236" t="str">
        <f t="shared" ca="1" si="917"/>
        <v/>
      </c>
      <c r="DI1236" t="str">
        <f t="shared" si="943"/>
        <v/>
      </c>
      <c r="DJ1236" t="str">
        <f t="shared" ca="1" si="918"/>
        <v/>
      </c>
      <c r="DK1236" t="str">
        <f t="shared" si="944"/>
        <v/>
      </c>
      <c r="DL1236" t="str">
        <f t="shared" ca="1" si="919"/>
        <v/>
      </c>
      <c r="DM1236" t="str">
        <f t="shared" si="945"/>
        <v/>
      </c>
      <c r="DN1236" t="str">
        <f t="shared" ca="1" si="920"/>
        <v/>
      </c>
      <c r="DO1236" t="str">
        <f t="shared" si="946"/>
        <v/>
      </c>
      <c r="DP1236" t="str">
        <f t="shared" ca="1" si="921"/>
        <v/>
      </c>
      <c r="DQ1236">
        <f t="shared" si="947"/>
        <v>4308</v>
      </c>
      <c r="DR1236">
        <f t="shared" ca="1" si="922"/>
        <v>4308</v>
      </c>
      <c r="DS1236" t="str">
        <f t="shared" si="948"/>
        <v/>
      </c>
      <c r="DT1236" t="str">
        <f t="shared" ca="1" si="923"/>
        <v/>
      </c>
      <c r="DU1236" t="str">
        <f t="shared" si="949"/>
        <v/>
      </c>
      <c r="DV1236" t="str">
        <f t="shared" ca="1" si="924"/>
        <v/>
      </c>
      <c r="DW1236" t="str">
        <f t="shared" si="950"/>
        <v/>
      </c>
      <c r="DX1236" t="str">
        <f t="shared" ca="1" si="925"/>
        <v/>
      </c>
      <c r="DY1236" t="str">
        <f t="shared" si="951"/>
        <v/>
      </c>
      <c r="DZ1236" t="str">
        <f t="shared" ca="1" si="926"/>
        <v/>
      </c>
      <c r="EA1236" t="str">
        <f t="shared" si="952"/>
        <v/>
      </c>
      <c r="EB1236" t="str">
        <f t="shared" ca="1" si="927"/>
        <v/>
      </c>
      <c r="EC1236" t="str">
        <f t="shared" si="953"/>
        <v/>
      </c>
      <c r="ED1236" t="str">
        <f t="shared" ca="1" si="928"/>
        <v/>
      </c>
      <c r="EE1236" t="str">
        <f t="shared" si="954"/>
        <v/>
      </c>
      <c r="EF1236" t="str">
        <f t="shared" ca="1" si="929"/>
        <v/>
      </c>
      <c r="EG1236" t="str">
        <f t="shared" si="955"/>
        <v/>
      </c>
      <c r="EH1236" t="str">
        <f t="shared" ca="1" si="930"/>
        <v/>
      </c>
      <c r="EI1236" t="str">
        <f t="shared" si="956"/>
        <v/>
      </c>
      <c r="EJ1236" t="str">
        <f t="shared" ca="1" si="931"/>
        <v/>
      </c>
      <c r="EK1236" t="str">
        <f t="shared" ca="1" si="932"/>
        <v/>
      </c>
      <c r="EL1236">
        <v>4308</v>
      </c>
      <c r="EM1236">
        <v>61683</v>
      </c>
      <c r="EN1236">
        <v>3416</v>
      </c>
      <c r="EO1236">
        <v>5842</v>
      </c>
      <c r="EP1236">
        <v>12452</v>
      </c>
      <c r="EQ1236">
        <v>24555</v>
      </c>
      <c r="ER1236">
        <v>4308</v>
      </c>
      <c r="ES1236">
        <v>37147</v>
      </c>
      <c r="ET1236">
        <v>6387</v>
      </c>
      <c r="EU1236">
        <v>2</v>
      </c>
      <c r="EV1236" t="s">
        <v>156</v>
      </c>
      <c r="EW1236">
        <v>1024</v>
      </c>
      <c r="EX1236">
        <v>2</v>
      </c>
      <c r="EY1236">
        <v>48000</v>
      </c>
      <c r="EZ1236">
        <v>-16</v>
      </c>
      <c r="FA1236" t="s">
        <v>170</v>
      </c>
      <c r="FB1236">
        <v>12</v>
      </c>
      <c r="FC1236" t="s">
        <v>171</v>
      </c>
      <c r="FD1236">
        <v>172631</v>
      </c>
      <c r="FE1236">
        <v>169212</v>
      </c>
      <c r="FF1236">
        <v>28931</v>
      </c>
      <c r="FG1236">
        <v>287242</v>
      </c>
      <c r="FH1236">
        <v>288734</v>
      </c>
      <c r="FI1236">
        <v>169200</v>
      </c>
      <c r="FJ1236">
        <v>287242</v>
      </c>
      <c r="FK1236">
        <v>162803</v>
      </c>
      <c r="FL1236" t="s">
        <v>158</v>
      </c>
      <c r="FM1236">
        <v>159213</v>
      </c>
      <c r="FN1236">
        <v>28978</v>
      </c>
      <c r="FO1236">
        <v>72333</v>
      </c>
      <c r="FP1236">
        <v>4374</v>
      </c>
      <c r="FQ1236">
        <v>4371</v>
      </c>
      <c r="FR1236">
        <v>286491</v>
      </c>
      <c r="FS1236">
        <v>28976</v>
      </c>
      <c r="FT1236">
        <v>28976</v>
      </c>
      <c r="FU1236">
        <v>4373</v>
      </c>
      <c r="FV1236">
        <v>292294</v>
      </c>
      <c r="FW1236">
        <v>290734</v>
      </c>
      <c r="FX1236">
        <v>296603</v>
      </c>
      <c r="FY1236">
        <v>34821</v>
      </c>
      <c r="FZ1236">
        <v>84785</v>
      </c>
      <c r="GA1236">
        <v>35182</v>
      </c>
      <c r="GB1236">
        <v>162803</v>
      </c>
      <c r="GC1236">
        <v>161213</v>
      </c>
      <c r="GD1236">
        <v>169191</v>
      </c>
      <c r="GE1236" t="s">
        <v>158</v>
      </c>
      <c r="GF1236">
        <v>292294</v>
      </c>
      <c r="GG1236">
        <v>159212</v>
      </c>
      <c r="GH1236">
        <v>286490</v>
      </c>
      <c r="GI1236">
        <v>234315</v>
      </c>
      <c r="GJ1236" t="s">
        <v>172</v>
      </c>
      <c r="GK1236">
        <v>3</v>
      </c>
      <c r="GL1236" t="s">
        <v>1067</v>
      </c>
      <c r="GM1236">
        <v>3</v>
      </c>
      <c r="GN1236" t="s">
        <v>182</v>
      </c>
      <c r="GO1236" t="s">
        <v>166</v>
      </c>
      <c r="GP1236">
        <v>1024</v>
      </c>
      <c r="GQ1236">
        <v>-9</v>
      </c>
      <c r="GR1236">
        <v>-326</v>
      </c>
      <c r="GS1236">
        <f t="shared" si="933"/>
        <v>3</v>
      </c>
      <c r="GT1236" t="str">
        <f t="shared" si="934"/>
        <v>test</v>
      </c>
    </row>
    <row r="1237" spans="1:202" x14ac:dyDescent="0.2">
      <c r="A1237">
        <v>100</v>
      </c>
      <c r="B1237">
        <v>100</v>
      </c>
      <c r="C1237">
        <v>11789</v>
      </c>
      <c r="D1237">
        <v>11789</v>
      </c>
      <c r="E1237" t="s">
        <v>155</v>
      </c>
      <c r="F1237" t="s">
        <v>156</v>
      </c>
      <c r="G1237" t="s">
        <v>156</v>
      </c>
      <c r="H1237" t="s">
        <v>156</v>
      </c>
      <c r="I1237">
        <v>0</v>
      </c>
      <c r="J1237" t="s">
        <v>157</v>
      </c>
      <c r="K1237">
        <v>1</v>
      </c>
      <c r="L1237" t="s">
        <v>154</v>
      </c>
      <c r="M1237" t="s">
        <v>154</v>
      </c>
      <c r="N1237" t="s">
        <v>154</v>
      </c>
      <c r="O1237">
        <v>1</v>
      </c>
      <c r="P1237" t="s">
        <v>154</v>
      </c>
      <c r="Q1237" t="s">
        <v>154</v>
      </c>
      <c r="R1237" t="s">
        <v>179</v>
      </c>
      <c r="S1237">
        <v>0</v>
      </c>
      <c r="T1237">
        <v>0</v>
      </c>
      <c r="U1237">
        <v>0</v>
      </c>
      <c r="V1237">
        <v>3</v>
      </c>
      <c r="W1237">
        <v>3</v>
      </c>
      <c r="X1237">
        <v>0</v>
      </c>
      <c r="Y1237">
        <v>3</v>
      </c>
      <c r="Z1237">
        <v>6</v>
      </c>
      <c r="AA1237">
        <v>0</v>
      </c>
      <c r="AB1237">
        <v>6</v>
      </c>
      <c r="AC1237">
        <v>0</v>
      </c>
      <c r="AD1237">
        <v>0</v>
      </c>
      <c r="AE1237">
        <v>0</v>
      </c>
      <c r="AF1237">
        <v>0</v>
      </c>
      <c r="AG1237">
        <v>3</v>
      </c>
      <c r="AH1237">
        <v>0</v>
      </c>
      <c r="AI1237">
        <v>0</v>
      </c>
      <c r="AJ1237">
        <v>0</v>
      </c>
      <c r="AK1237">
        <v>3</v>
      </c>
      <c r="AL1237">
        <v>3</v>
      </c>
      <c r="AM1237">
        <v>10</v>
      </c>
      <c r="AN1237">
        <v>0</v>
      </c>
      <c r="AO1237">
        <v>0</v>
      </c>
      <c r="AP1237">
        <v>0</v>
      </c>
      <c r="AQ1237">
        <v>6</v>
      </c>
      <c r="AR1237">
        <v>6</v>
      </c>
      <c r="AS1237">
        <v>6</v>
      </c>
      <c r="AT1237">
        <v>0</v>
      </c>
      <c r="AU1237">
        <v>3</v>
      </c>
      <c r="AV1237">
        <v>6</v>
      </c>
      <c r="AW1237">
        <v>3</v>
      </c>
      <c r="AX1237">
        <v>0</v>
      </c>
      <c r="AY1237" t="s">
        <v>159</v>
      </c>
      <c r="AZ1237" t="s">
        <v>791</v>
      </c>
      <c r="BA1237" t="s">
        <v>618</v>
      </c>
      <c r="BB1237" t="s">
        <v>1050</v>
      </c>
      <c r="BC1237" t="s">
        <v>161</v>
      </c>
      <c r="BD1237" t="b">
        <v>0</v>
      </c>
      <c r="BE1237">
        <v>5.23</v>
      </c>
      <c r="BF1237" t="b">
        <v>1</v>
      </c>
      <c r="BH1237" t="s">
        <v>1051</v>
      </c>
      <c r="BI1237" t="s">
        <v>1052</v>
      </c>
      <c r="BJ1237" t="b">
        <v>0</v>
      </c>
      <c r="BK1237" t="s">
        <v>163</v>
      </c>
      <c r="BL1237" t="b">
        <v>0</v>
      </c>
      <c r="BM1237">
        <v>18</v>
      </c>
      <c r="BN1237" t="s">
        <v>164</v>
      </c>
      <c r="BO1237" t="s">
        <v>165</v>
      </c>
      <c r="BP1237" t="s">
        <v>164</v>
      </c>
      <c r="BQ1237" t="s">
        <v>166</v>
      </c>
      <c r="BR1237">
        <v>768</v>
      </c>
      <c r="BS1237" t="s">
        <v>156</v>
      </c>
      <c r="BT1237" t="s">
        <v>174</v>
      </c>
      <c r="BU1237" t="s">
        <v>176</v>
      </c>
      <c r="BV1237" t="s">
        <v>180</v>
      </c>
      <c r="BW1237">
        <v>3</v>
      </c>
      <c r="BX1237">
        <v>1</v>
      </c>
      <c r="BY1237">
        <v>0</v>
      </c>
      <c r="BZ1237">
        <v>6</v>
      </c>
      <c r="CA1237" t="s">
        <v>1053</v>
      </c>
      <c r="CB1237" t="s">
        <v>156</v>
      </c>
      <c r="CC1237">
        <v>7</v>
      </c>
      <c r="CD1237" t="b">
        <v>0</v>
      </c>
      <c r="CE1237" t="s">
        <v>168</v>
      </c>
      <c r="CF1237" t="s">
        <v>931</v>
      </c>
      <c r="CG1237">
        <v>15</v>
      </c>
      <c r="CH1237">
        <v>0</v>
      </c>
      <c r="CI1237" t="s">
        <v>179</v>
      </c>
      <c r="CJ1237" t="s">
        <v>169</v>
      </c>
      <c r="CK1237" t="s">
        <v>169</v>
      </c>
      <c r="CL1237" t="s">
        <v>169</v>
      </c>
      <c r="CM1237" t="s">
        <v>169</v>
      </c>
      <c r="CN1237" t="s">
        <v>169</v>
      </c>
      <c r="CO1237" t="s">
        <v>179</v>
      </c>
      <c r="CP1237" t="s">
        <v>169</v>
      </c>
      <c r="CQ1237">
        <v>1</v>
      </c>
      <c r="CR1237">
        <v>2554</v>
      </c>
      <c r="CS1237">
        <f t="shared" si="935"/>
        <v>2554</v>
      </c>
      <c r="CT1237">
        <f t="shared" ca="1" si="910"/>
        <v>2036</v>
      </c>
      <c r="CU1237" t="str">
        <f t="shared" si="936"/>
        <v/>
      </c>
      <c r="CV1237" t="str">
        <f t="shared" ca="1" si="911"/>
        <v/>
      </c>
      <c r="CW1237" t="str">
        <f t="shared" si="937"/>
        <v/>
      </c>
      <c r="CX1237" t="str">
        <f t="shared" ca="1" si="912"/>
        <v/>
      </c>
      <c r="CY1237" t="str">
        <f t="shared" si="938"/>
        <v/>
      </c>
      <c r="CZ1237" t="str">
        <f t="shared" ca="1" si="913"/>
        <v/>
      </c>
      <c r="DA1237" t="str">
        <f t="shared" si="939"/>
        <v/>
      </c>
      <c r="DB1237" t="str">
        <f t="shared" ca="1" si="914"/>
        <v/>
      </c>
      <c r="DC1237" t="str">
        <f t="shared" si="940"/>
        <v/>
      </c>
      <c r="DD1237" t="str">
        <f t="shared" ca="1" si="915"/>
        <v/>
      </c>
      <c r="DE1237" t="str">
        <f t="shared" si="941"/>
        <v/>
      </c>
      <c r="DF1237" t="str">
        <f t="shared" ca="1" si="916"/>
        <v/>
      </c>
      <c r="DG1237" t="str">
        <f t="shared" si="942"/>
        <v/>
      </c>
      <c r="DH1237" t="str">
        <f t="shared" ca="1" si="917"/>
        <v/>
      </c>
      <c r="DI1237" t="str">
        <f t="shared" si="943"/>
        <v/>
      </c>
      <c r="DJ1237" t="str">
        <f t="shared" ca="1" si="918"/>
        <v/>
      </c>
      <c r="DK1237" t="str">
        <f t="shared" si="944"/>
        <v/>
      </c>
      <c r="DL1237" t="str">
        <f t="shared" ca="1" si="919"/>
        <v/>
      </c>
      <c r="DM1237" t="str">
        <f t="shared" si="945"/>
        <v/>
      </c>
      <c r="DN1237" t="str">
        <f t="shared" ca="1" si="920"/>
        <v/>
      </c>
      <c r="DO1237">
        <f t="shared" si="946"/>
        <v>2554</v>
      </c>
      <c r="DP1237">
        <f t="shared" ca="1" si="921"/>
        <v>2036</v>
      </c>
      <c r="DQ1237" t="str">
        <f t="shared" si="947"/>
        <v/>
      </c>
      <c r="DR1237" t="str">
        <f t="shared" ca="1" si="922"/>
        <v/>
      </c>
      <c r="DS1237" t="str">
        <f t="shared" si="948"/>
        <v/>
      </c>
      <c r="DT1237" t="str">
        <f t="shared" ca="1" si="923"/>
        <v/>
      </c>
      <c r="DU1237" t="str">
        <f t="shared" si="949"/>
        <v/>
      </c>
      <c r="DV1237" t="str">
        <f t="shared" ca="1" si="924"/>
        <v/>
      </c>
      <c r="DW1237" t="str">
        <f t="shared" si="950"/>
        <v/>
      </c>
      <c r="DX1237" t="str">
        <f t="shared" ca="1" si="925"/>
        <v/>
      </c>
      <c r="DY1237" t="str">
        <f t="shared" si="951"/>
        <v/>
      </c>
      <c r="DZ1237" t="str">
        <f t="shared" ca="1" si="926"/>
        <v/>
      </c>
      <c r="EA1237" t="str">
        <f t="shared" si="952"/>
        <v/>
      </c>
      <c r="EB1237" t="str">
        <f t="shared" ca="1" si="927"/>
        <v/>
      </c>
      <c r="EC1237" t="str">
        <f t="shared" si="953"/>
        <v/>
      </c>
      <c r="ED1237" t="str">
        <f t="shared" ca="1" si="928"/>
        <v/>
      </c>
      <c r="EE1237" t="str">
        <f t="shared" si="954"/>
        <v/>
      </c>
      <c r="EF1237" t="str">
        <f t="shared" ca="1" si="929"/>
        <v/>
      </c>
      <c r="EG1237" t="str">
        <f t="shared" si="955"/>
        <v/>
      </c>
      <c r="EH1237" t="str">
        <f t="shared" ca="1" si="930"/>
        <v/>
      </c>
      <c r="EI1237" t="str">
        <f t="shared" si="956"/>
        <v/>
      </c>
      <c r="EJ1237" t="str">
        <f t="shared" ca="1" si="931"/>
        <v/>
      </c>
      <c r="EK1237" t="str">
        <f t="shared" ca="1" si="932"/>
        <v/>
      </c>
      <c r="EL1237">
        <v>1957</v>
      </c>
      <c r="EM1237">
        <v>61683</v>
      </c>
      <c r="EN1237">
        <v>3416</v>
      </c>
      <c r="EO1237">
        <v>5842</v>
      </c>
      <c r="EP1237">
        <v>12452</v>
      </c>
      <c r="EQ1237">
        <v>24555</v>
      </c>
      <c r="ER1237">
        <v>2554</v>
      </c>
      <c r="ES1237">
        <v>37147</v>
      </c>
      <c r="ET1237">
        <v>6387</v>
      </c>
      <c r="EU1237">
        <v>2</v>
      </c>
      <c r="EV1237" t="s">
        <v>156</v>
      </c>
      <c r="EW1237">
        <v>1024</v>
      </c>
      <c r="EX1237">
        <v>2</v>
      </c>
      <c r="EY1237">
        <v>48000</v>
      </c>
      <c r="EZ1237">
        <v>-16</v>
      </c>
      <c r="FA1237" t="s">
        <v>170</v>
      </c>
      <c r="FB1237">
        <v>12</v>
      </c>
      <c r="FC1237" t="s">
        <v>171</v>
      </c>
      <c r="FD1237">
        <v>172631</v>
      </c>
      <c r="FE1237">
        <v>169212</v>
      </c>
      <c r="FF1237">
        <v>28931</v>
      </c>
      <c r="FG1237">
        <v>297385</v>
      </c>
      <c r="FH1237">
        <v>298884</v>
      </c>
      <c r="FI1237">
        <v>169200</v>
      </c>
      <c r="FJ1237">
        <v>297385</v>
      </c>
      <c r="FK1237">
        <v>162803</v>
      </c>
      <c r="FL1237" t="s">
        <v>158</v>
      </c>
      <c r="FM1237">
        <v>159213</v>
      </c>
      <c r="FN1237">
        <v>28978</v>
      </c>
      <c r="FO1237">
        <v>72333</v>
      </c>
      <c r="FP1237">
        <v>4374</v>
      </c>
      <c r="FQ1237">
        <v>4371</v>
      </c>
      <c r="FR1237">
        <v>296634</v>
      </c>
      <c r="FS1237">
        <v>28976</v>
      </c>
      <c r="FT1237">
        <v>28976</v>
      </c>
      <c r="FU1237">
        <v>4373</v>
      </c>
      <c r="FV1237">
        <v>302364</v>
      </c>
      <c r="FW1237">
        <v>300884</v>
      </c>
      <c r="FX1237">
        <v>304919</v>
      </c>
      <c r="FY1237">
        <v>34821</v>
      </c>
      <c r="FZ1237">
        <v>84785</v>
      </c>
      <c r="GA1237">
        <v>35182</v>
      </c>
      <c r="GB1237">
        <v>162803</v>
      </c>
      <c r="GC1237">
        <v>161213</v>
      </c>
      <c r="GD1237">
        <v>169191</v>
      </c>
      <c r="GE1237" t="s">
        <v>158</v>
      </c>
      <c r="GF1237">
        <v>302364</v>
      </c>
      <c r="GG1237">
        <v>159212</v>
      </c>
      <c r="GH1237">
        <v>296633</v>
      </c>
      <c r="GI1237">
        <v>234315</v>
      </c>
      <c r="GJ1237" t="s">
        <v>172</v>
      </c>
      <c r="GK1237">
        <v>4</v>
      </c>
      <c r="GL1237" t="s">
        <v>1068</v>
      </c>
      <c r="GM1237">
        <v>4</v>
      </c>
      <c r="GN1237" t="s">
        <v>182</v>
      </c>
      <c r="GO1237" t="s">
        <v>166</v>
      </c>
      <c r="GP1237">
        <v>1024</v>
      </c>
      <c r="GQ1237">
        <v>-9</v>
      </c>
      <c r="GR1237">
        <v>-326</v>
      </c>
      <c r="GS1237">
        <f t="shared" si="933"/>
        <v>4</v>
      </c>
      <c r="GT1237" t="str">
        <f t="shared" si="934"/>
        <v>test</v>
      </c>
    </row>
    <row r="1238" spans="1:202" x14ac:dyDescent="0.2">
      <c r="A1238">
        <v>100</v>
      </c>
      <c r="B1238">
        <v>100</v>
      </c>
      <c r="C1238">
        <v>9669</v>
      </c>
      <c r="D1238">
        <v>9669</v>
      </c>
      <c r="E1238" t="s">
        <v>155</v>
      </c>
      <c r="F1238" t="s">
        <v>156</v>
      </c>
      <c r="G1238" t="s">
        <v>156</v>
      </c>
      <c r="H1238" t="s">
        <v>156</v>
      </c>
      <c r="I1238">
        <v>0</v>
      </c>
      <c r="J1238" t="s">
        <v>157</v>
      </c>
      <c r="K1238">
        <v>1</v>
      </c>
      <c r="L1238" t="s">
        <v>154</v>
      </c>
      <c r="M1238" t="s">
        <v>154</v>
      </c>
      <c r="N1238" t="s">
        <v>154</v>
      </c>
      <c r="O1238">
        <v>1</v>
      </c>
      <c r="P1238" t="s">
        <v>154</v>
      </c>
      <c r="Q1238" t="s">
        <v>154</v>
      </c>
      <c r="R1238" t="s">
        <v>183</v>
      </c>
      <c r="S1238">
        <v>0</v>
      </c>
      <c r="T1238">
        <v>0</v>
      </c>
      <c r="U1238">
        <v>0</v>
      </c>
      <c r="V1238">
        <v>4</v>
      </c>
      <c r="W1238">
        <v>4</v>
      </c>
      <c r="X1238">
        <v>0</v>
      </c>
      <c r="Y1238">
        <v>4</v>
      </c>
      <c r="Z1238">
        <v>6</v>
      </c>
      <c r="AA1238">
        <v>0</v>
      </c>
      <c r="AB1238">
        <v>6</v>
      </c>
      <c r="AC1238">
        <v>0</v>
      </c>
      <c r="AD1238">
        <v>0</v>
      </c>
      <c r="AE1238">
        <v>0</v>
      </c>
      <c r="AF1238">
        <v>0</v>
      </c>
      <c r="AG1238">
        <v>4</v>
      </c>
      <c r="AH1238">
        <v>0</v>
      </c>
      <c r="AI1238">
        <v>0</v>
      </c>
      <c r="AJ1238">
        <v>0</v>
      </c>
      <c r="AK1238">
        <v>4</v>
      </c>
      <c r="AL1238">
        <v>4</v>
      </c>
      <c r="AM1238">
        <v>11</v>
      </c>
      <c r="AN1238">
        <v>0</v>
      </c>
      <c r="AO1238">
        <v>0</v>
      </c>
      <c r="AP1238">
        <v>0</v>
      </c>
      <c r="AQ1238">
        <v>6</v>
      </c>
      <c r="AR1238">
        <v>6</v>
      </c>
      <c r="AS1238">
        <v>6</v>
      </c>
      <c r="AT1238">
        <v>0</v>
      </c>
      <c r="AU1238">
        <v>4</v>
      </c>
      <c r="AV1238">
        <v>6</v>
      </c>
      <c r="AW1238">
        <v>4</v>
      </c>
      <c r="AX1238">
        <v>0</v>
      </c>
      <c r="AY1238" t="s">
        <v>159</v>
      </c>
      <c r="AZ1238" t="s">
        <v>791</v>
      </c>
      <c r="BA1238" t="s">
        <v>618</v>
      </c>
      <c r="BB1238" t="s">
        <v>1050</v>
      </c>
      <c r="BC1238" t="s">
        <v>161</v>
      </c>
      <c r="BD1238" t="b">
        <v>0</v>
      </c>
      <c r="BE1238" t="s">
        <v>164</v>
      </c>
      <c r="BF1238" t="b">
        <v>1</v>
      </c>
      <c r="BH1238" t="s">
        <v>1051</v>
      </c>
      <c r="BI1238" t="s">
        <v>1052</v>
      </c>
      <c r="BJ1238" t="b">
        <v>0</v>
      </c>
      <c r="BK1238" t="s">
        <v>163</v>
      </c>
      <c r="BL1238" t="b">
        <v>0</v>
      </c>
      <c r="BM1238">
        <v>18</v>
      </c>
      <c r="BN1238" t="s">
        <v>164</v>
      </c>
      <c r="BO1238" t="s">
        <v>165</v>
      </c>
      <c r="BP1238" t="s">
        <v>164</v>
      </c>
      <c r="BQ1238" t="s">
        <v>166</v>
      </c>
      <c r="BR1238">
        <v>768</v>
      </c>
      <c r="BS1238" t="s">
        <v>156</v>
      </c>
      <c r="BT1238" t="s">
        <v>174</v>
      </c>
      <c r="BU1238" t="s">
        <v>181</v>
      </c>
      <c r="BV1238" t="s">
        <v>187</v>
      </c>
      <c r="BW1238">
        <v>4</v>
      </c>
      <c r="BX1238">
        <v>1</v>
      </c>
      <c r="BY1238">
        <v>0</v>
      </c>
      <c r="BZ1238">
        <v>6</v>
      </c>
      <c r="CA1238" t="s">
        <v>1053</v>
      </c>
      <c r="CB1238" t="s">
        <v>156</v>
      </c>
      <c r="CC1238">
        <v>7</v>
      </c>
      <c r="CD1238" t="b">
        <v>0</v>
      </c>
      <c r="CE1238" t="s">
        <v>168</v>
      </c>
      <c r="CF1238" t="s">
        <v>931</v>
      </c>
      <c r="CG1238">
        <v>50</v>
      </c>
      <c r="CH1238">
        <v>0</v>
      </c>
      <c r="CI1238" t="s">
        <v>183</v>
      </c>
      <c r="CJ1238" t="s">
        <v>169</v>
      </c>
      <c r="CK1238" t="s">
        <v>169</v>
      </c>
      <c r="CL1238" t="s">
        <v>169</v>
      </c>
      <c r="CM1238" t="s">
        <v>169</v>
      </c>
      <c r="CN1238" t="s">
        <v>169</v>
      </c>
      <c r="CO1238" t="s">
        <v>183</v>
      </c>
      <c r="CP1238" t="s">
        <v>169</v>
      </c>
      <c r="CQ1238">
        <v>1</v>
      </c>
      <c r="CR1238">
        <v>1191</v>
      </c>
      <c r="CS1238" t="str">
        <f t="shared" si="935"/>
        <v/>
      </c>
      <c r="CT1238" t="str">
        <f t="shared" ca="1" si="910"/>
        <v/>
      </c>
      <c r="CU1238" t="str">
        <f t="shared" si="936"/>
        <v/>
      </c>
      <c r="CV1238" t="str">
        <f t="shared" ca="1" si="911"/>
        <v/>
      </c>
      <c r="CW1238" t="str">
        <f t="shared" si="937"/>
        <v/>
      </c>
      <c r="CX1238" t="str">
        <f t="shared" ca="1" si="912"/>
        <v/>
      </c>
      <c r="CY1238" t="str">
        <f t="shared" si="938"/>
        <v/>
      </c>
      <c r="CZ1238" t="str">
        <f t="shared" ca="1" si="913"/>
        <v/>
      </c>
      <c r="DA1238" t="str">
        <f t="shared" si="939"/>
        <v/>
      </c>
      <c r="DB1238" t="str">
        <f t="shared" ca="1" si="914"/>
        <v/>
      </c>
      <c r="DC1238" t="str">
        <f t="shared" si="940"/>
        <v/>
      </c>
      <c r="DD1238" t="str">
        <f t="shared" ca="1" si="915"/>
        <v/>
      </c>
      <c r="DE1238" t="str">
        <f t="shared" si="941"/>
        <v/>
      </c>
      <c r="DF1238" t="str">
        <f t="shared" ca="1" si="916"/>
        <v/>
      </c>
      <c r="DG1238" t="str">
        <f t="shared" si="942"/>
        <v/>
      </c>
      <c r="DH1238" t="str">
        <f t="shared" ca="1" si="917"/>
        <v/>
      </c>
      <c r="DI1238" t="str">
        <f t="shared" si="943"/>
        <v/>
      </c>
      <c r="DJ1238" t="str">
        <f t="shared" ca="1" si="918"/>
        <v/>
      </c>
      <c r="DK1238" t="str">
        <f t="shared" si="944"/>
        <v/>
      </c>
      <c r="DL1238" t="str">
        <f t="shared" ca="1" si="919"/>
        <v/>
      </c>
      <c r="DM1238" t="str">
        <f t="shared" si="945"/>
        <v/>
      </c>
      <c r="DN1238" t="str">
        <f t="shared" ca="1" si="920"/>
        <v/>
      </c>
      <c r="DO1238" t="str">
        <f t="shared" si="946"/>
        <v/>
      </c>
      <c r="DP1238" t="str">
        <f t="shared" ca="1" si="921"/>
        <v/>
      </c>
      <c r="DQ1238" t="str">
        <f t="shared" si="947"/>
        <v/>
      </c>
      <c r="DR1238" t="str">
        <f t="shared" ca="1" si="922"/>
        <v/>
      </c>
      <c r="DS1238" t="str">
        <f t="shared" si="948"/>
        <v/>
      </c>
      <c r="DT1238" t="str">
        <f t="shared" ca="1" si="923"/>
        <v/>
      </c>
      <c r="DU1238" t="str">
        <f t="shared" si="949"/>
        <v/>
      </c>
      <c r="DV1238" t="str">
        <f t="shared" ca="1" si="924"/>
        <v/>
      </c>
      <c r="DW1238" t="str">
        <f t="shared" si="950"/>
        <v/>
      </c>
      <c r="DX1238" t="str">
        <f t="shared" ca="1" si="925"/>
        <v/>
      </c>
      <c r="DY1238" t="str">
        <f t="shared" si="951"/>
        <v/>
      </c>
      <c r="DZ1238" t="str">
        <f t="shared" ca="1" si="926"/>
        <v/>
      </c>
      <c r="EA1238" t="str">
        <f t="shared" si="952"/>
        <v/>
      </c>
      <c r="EB1238" t="str">
        <f t="shared" ca="1" si="927"/>
        <v/>
      </c>
      <c r="EC1238" t="str">
        <f t="shared" si="953"/>
        <v/>
      </c>
      <c r="ED1238" t="str">
        <f t="shared" ca="1" si="928"/>
        <v/>
      </c>
      <c r="EE1238" t="str">
        <f t="shared" si="954"/>
        <v/>
      </c>
      <c r="EF1238" t="str">
        <f t="shared" ca="1" si="929"/>
        <v/>
      </c>
      <c r="EG1238" t="str">
        <f t="shared" si="955"/>
        <v/>
      </c>
      <c r="EH1238" t="str">
        <f t="shared" ca="1" si="930"/>
        <v/>
      </c>
      <c r="EI1238" t="str">
        <f t="shared" si="956"/>
        <v/>
      </c>
      <c r="EJ1238" t="str">
        <f t="shared" ca="1" si="931"/>
        <v/>
      </c>
      <c r="EK1238" t="str">
        <f t="shared" ca="1" si="932"/>
        <v/>
      </c>
      <c r="EL1238" t="s">
        <v>924</v>
      </c>
      <c r="EM1238">
        <v>61683</v>
      </c>
      <c r="EN1238">
        <v>3416</v>
      </c>
      <c r="EO1238">
        <v>5842</v>
      </c>
      <c r="EP1238">
        <v>12452</v>
      </c>
      <c r="EQ1238">
        <v>24555</v>
      </c>
      <c r="ER1238">
        <v>1191</v>
      </c>
      <c r="ES1238">
        <v>37147</v>
      </c>
      <c r="ET1238">
        <v>6387</v>
      </c>
      <c r="EU1238">
        <v>2</v>
      </c>
      <c r="EV1238" t="s">
        <v>156</v>
      </c>
      <c r="EW1238">
        <v>1024</v>
      </c>
      <c r="EX1238">
        <v>2</v>
      </c>
      <c r="EY1238">
        <v>48000</v>
      </c>
      <c r="EZ1238">
        <v>-16</v>
      </c>
      <c r="FA1238" t="s">
        <v>170</v>
      </c>
      <c r="FB1238">
        <v>12</v>
      </c>
      <c r="FC1238" t="s">
        <v>171</v>
      </c>
      <c r="FD1238">
        <v>172631</v>
      </c>
      <c r="FE1238">
        <v>169212</v>
      </c>
      <c r="FF1238">
        <v>28931</v>
      </c>
      <c r="FG1238">
        <v>305724</v>
      </c>
      <c r="FH1238">
        <v>307314</v>
      </c>
      <c r="FI1238">
        <v>169200</v>
      </c>
      <c r="FJ1238">
        <v>305724</v>
      </c>
      <c r="FK1238">
        <v>162803</v>
      </c>
      <c r="FL1238" t="s">
        <v>158</v>
      </c>
      <c r="FM1238">
        <v>159213</v>
      </c>
      <c r="FN1238">
        <v>28978</v>
      </c>
      <c r="FO1238">
        <v>72333</v>
      </c>
      <c r="FP1238">
        <v>4374</v>
      </c>
      <c r="FQ1238">
        <v>4371</v>
      </c>
      <c r="FR1238">
        <v>304973</v>
      </c>
      <c r="FS1238">
        <v>28976</v>
      </c>
      <c r="FT1238">
        <v>28976</v>
      </c>
      <c r="FU1238">
        <v>4373</v>
      </c>
      <c r="FV1238">
        <v>311559</v>
      </c>
      <c r="FW1238">
        <v>309314</v>
      </c>
      <c r="FX1238">
        <v>312751</v>
      </c>
      <c r="FY1238">
        <v>34821</v>
      </c>
      <c r="FZ1238">
        <v>84785</v>
      </c>
      <c r="GA1238">
        <v>35182</v>
      </c>
      <c r="GB1238">
        <v>162803</v>
      </c>
      <c r="GC1238">
        <v>161213</v>
      </c>
      <c r="GD1238">
        <v>169191</v>
      </c>
      <c r="GE1238" t="s">
        <v>158</v>
      </c>
      <c r="GF1238">
        <v>311559</v>
      </c>
      <c r="GG1238">
        <v>159212</v>
      </c>
      <c r="GH1238">
        <v>304971</v>
      </c>
      <c r="GI1238">
        <v>234315</v>
      </c>
      <c r="GJ1238" t="s">
        <v>172</v>
      </c>
      <c r="GK1238">
        <v>5</v>
      </c>
      <c r="GL1238" t="s">
        <v>1069</v>
      </c>
      <c r="GM1238">
        <v>5</v>
      </c>
      <c r="GN1238" t="s">
        <v>185</v>
      </c>
      <c r="GO1238" t="s">
        <v>166</v>
      </c>
      <c r="GP1238">
        <v>1024</v>
      </c>
      <c r="GQ1238">
        <v>-9</v>
      </c>
      <c r="GR1238">
        <v>-326</v>
      </c>
      <c r="GS1238">
        <f t="shared" si="933"/>
        <v>5</v>
      </c>
      <c r="GT1238" t="str">
        <f t="shared" si="934"/>
        <v>test</v>
      </c>
    </row>
    <row r="1239" spans="1:202" x14ac:dyDescent="0.2">
      <c r="A1239">
        <v>100</v>
      </c>
      <c r="B1239">
        <v>100</v>
      </c>
      <c r="C1239">
        <v>8676</v>
      </c>
      <c r="D1239">
        <v>8676</v>
      </c>
      <c r="E1239" t="s">
        <v>155</v>
      </c>
      <c r="F1239" t="s">
        <v>156</v>
      </c>
      <c r="G1239" t="s">
        <v>156</v>
      </c>
      <c r="H1239" t="s">
        <v>156</v>
      </c>
      <c r="I1239">
        <v>0</v>
      </c>
      <c r="J1239" t="s">
        <v>157</v>
      </c>
      <c r="K1239">
        <v>1</v>
      </c>
      <c r="L1239" t="s">
        <v>154</v>
      </c>
      <c r="M1239" t="s">
        <v>154</v>
      </c>
      <c r="N1239" t="s">
        <v>154</v>
      </c>
      <c r="O1239">
        <v>1</v>
      </c>
      <c r="P1239" t="s">
        <v>154</v>
      </c>
      <c r="Q1239" t="s">
        <v>154</v>
      </c>
      <c r="R1239" t="s">
        <v>179</v>
      </c>
      <c r="S1239">
        <v>0</v>
      </c>
      <c r="T1239">
        <v>0</v>
      </c>
      <c r="U1239">
        <v>0</v>
      </c>
      <c r="V1239">
        <v>5</v>
      </c>
      <c r="W1239">
        <v>5</v>
      </c>
      <c r="X1239">
        <v>0</v>
      </c>
      <c r="Y1239">
        <v>5</v>
      </c>
      <c r="Z1239">
        <v>6</v>
      </c>
      <c r="AA1239">
        <v>0</v>
      </c>
      <c r="AB1239">
        <v>6</v>
      </c>
      <c r="AC1239">
        <v>0</v>
      </c>
      <c r="AD1239">
        <v>0</v>
      </c>
      <c r="AE1239">
        <v>0</v>
      </c>
      <c r="AF1239">
        <v>0</v>
      </c>
      <c r="AG1239">
        <v>5</v>
      </c>
      <c r="AH1239">
        <v>0</v>
      </c>
      <c r="AI1239">
        <v>0</v>
      </c>
      <c r="AJ1239">
        <v>0</v>
      </c>
      <c r="AK1239">
        <v>5</v>
      </c>
      <c r="AL1239">
        <v>5</v>
      </c>
      <c r="AM1239">
        <v>12</v>
      </c>
      <c r="AN1239">
        <v>0</v>
      </c>
      <c r="AO1239">
        <v>0</v>
      </c>
      <c r="AP1239">
        <v>0</v>
      </c>
      <c r="AQ1239">
        <v>6</v>
      </c>
      <c r="AR1239">
        <v>6</v>
      </c>
      <c r="AS1239">
        <v>6</v>
      </c>
      <c r="AT1239">
        <v>0</v>
      </c>
      <c r="AU1239">
        <v>5</v>
      </c>
      <c r="AV1239">
        <v>6</v>
      </c>
      <c r="AW1239">
        <v>5</v>
      </c>
      <c r="AX1239">
        <v>0</v>
      </c>
      <c r="AY1239" t="s">
        <v>159</v>
      </c>
      <c r="AZ1239" t="s">
        <v>791</v>
      </c>
      <c r="BA1239" t="s">
        <v>618</v>
      </c>
      <c r="BB1239" t="s">
        <v>1050</v>
      </c>
      <c r="BC1239" t="s">
        <v>161</v>
      </c>
      <c r="BD1239" t="b">
        <v>0</v>
      </c>
      <c r="BE1239">
        <v>2.11</v>
      </c>
      <c r="BF1239" t="b">
        <v>1</v>
      </c>
      <c r="BH1239" t="s">
        <v>1051</v>
      </c>
      <c r="BI1239" t="s">
        <v>1052</v>
      </c>
      <c r="BJ1239" t="b">
        <v>0</v>
      </c>
      <c r="BK1239" t="s">
        <v>163</v>
      </c>
      <c r="BL1239" t="b">
        <v>0</v>
      </c>
      <c r="BM1239">
        <v>18</v>
      </c>
      <c r="BN1239" t="s">
        <v>164</v>
      </c>
      <c r="BO1239" t="s">
        <v>165</v>
      </c>
      <c r="BP1239" t="s">
        <v>164</v>
      </c>
      <c r="BQ1239" t="s">
        <v>166</v>
      </c>
      <c r="BR1239">
        <v>768</v>
      </c>
      <c r="BS1239" t="s">
        <v>156</v>
      </c>
      <c r="BT1239" t="s">
        <v>174</v>
      </c>
      <c r="BU1239" t="s">
        <v>188</v>
      </c>
      <c r="BV1239" t="s">
        <v>189</v>
      </c>
      <c r="BW1239">
        <v>5</v>
      </c>
      <c r="BX1239">
        <v>1</v>
      </c>
      <c r="BY1239">
        <v>0</v>
      </c>
      <c r="BZ1239">
        <v>6</v>
      </c>
      <c r="CA1239" t="s">
        <v>1053</v>
      </c>
      <c r="CB1239" t="s">
        <v>156</v>
      </c>
      <c r="CC1239">
        <v>7</v>
      </c>
      <c r="CD1239" t="b">
        <v>0</v>
      </c>
      <c r="CE1239" t="s">
        <v>168</v>
      </c>
      <c r="CF1239" t="s">
        <v>931</v>
      </c>
      <c r="CG1239">
        <v>22</v>
      </c>
      <c r="CH1239">
        <v>0</v>
      </c>
      <c r="CI1239" t="s">
        <v>179</v>
      </c>
      <c r="CJ1239" t="s">
        <v>169</v>
      </c>
      <c r="CK1239" t="s">
        <v>169</v>
      </c>
      <c r="CL1239" t="s">
        <v>169</v>
      </c>
      <c r="CM1239" t="s">
        <v>169</v>
      </c>
      <c r="CN1239" t="s">
        <v>169</v>
      </c>
      <c r="CO1239" t="s">
        <v>179</v>
      </c>
      <c r="CP1239" t="s">
        <v>169</v>
      </c>
      <c r="CQ1239">
        <v>1</v>
      </c>
      <c r="CR1239">
        <v>3708</v>
      </c>
      <c r="CS1239">
        <f t="shared" si="935"/>
        <v>3708</v>
      </c>
      <c r="CT1239">
        <f t="shared" ca="1" si="910"/>
        <v>3113</v>
      </c>
      <c r="CU1239" t="str">
        <f t="shared" si="936"/>
        <v/>
      </c>
      <c r="CV1239" t="str">
        <f t="shared" ca="1" si="911"/>
        <v/>
      </c>
      <c r="CW1239" t="str">
        <f t="shared" si="937"/>
        <v/>
      </c>
      <c r="CX1239" t="str">
        <f t="shared" ca="1" si="912"/>
        <v/>
      </c>
      <c r="CY1239">
        <f t="shared" si="938"/>
        <v>3708</v>
      </c>
      <c r="CZ1239">
        <f t="shared" ca="1" si="913"/>
        <v>3113</v>
      </c>
      <c r="DA1239" t="str">
        <f t="shared" si="939"/>
        <v/>
      </c>
      <c r="DB1239" t="str">
        <f t="shared" ca="1" si="914"/>
        <v/>
      </c>
      <c r="DC1239" t="str">
        <f t="shared" si="940"/>
        <v/>
      </c>
      <c r="DD1239" t="str">
        <f t="shared" ca="1" si="915"/>
        <v/>
      </c>
      <c r="DE1239" t="str">
        <f t="shared" si="941"/>
        <v/>
      </c>
      <c r="DF1239" t="str">
        <f t="shared" ca="1" si="916"/>
        <v/>
      </c>
      <c r="DG1239" t="str">
        <f t="shared" si="942"/>
        <v/>
      </c>
      <c r="DH1239" t="str">
        <f t="shared" ca="1" si="917"/>
        <v/>
      </c>
      <c r="DI1239" t="str">
        <f t="shared" si="943"/>
        <v/>
      </c>
      <c r="DJ1239" t="str">
        <f t="shared" ca="1" si="918"/>
        <v/>
      </c>
      <c r="DK1239" t="str">
        <f t="shared" si="944"/>
        <v/>
      </c>
      <c r="DL1239" t="str">
        <f t="shared" ca="1" si="919"/>
        <v/>
      </c>
      <c r="DM1239" t="str">
        <f t="shared" si="945"/>
        <v/>
      </c>
      <c r="DN1239" t="str">
        <f t="shared" ca="1" si="920"/>
        <v/>
      </c>
      <c r="DO1239" t="str">
        <f t="shared" si="946"/>
        <v/>
      </c>
      <c r="DP1239" t="str">
        <f t="shared" ca="1" si="921"/>
        <v/>
      </c>
      <c r="DQ1239" t="str">
        <f t="shared" si="947"/>
        <v/>
      </c>
      <c r="DR1239" t="str">
        <f t="shared" ca="1" si="922"/>
        <v/>
      </c>
      <c r="DS1239" t="str">
        <f t="shared" si="948"/>
        <v/>
      </c>
      <c r="DT1239" t="str">
        <f t="shared" ca="1" si="923"/>
        <v/>
      </c>
      <c r="DU1239" t="str">
        <f t="shared" si="949"/>
        <v/>
      </c>
      <c r="DV1239" t="str">
        <f t="shared" ca="1" si="924"/>
        <v/>
      </c>
      <c r="DW1239" t="str">
        <f t="shared" si="950"/>
        <v/>
      </c>
      <c r="DX1239" t="str">
        <f t="shared" ca="1" si="925"/>
        <v/>
      </c>
      <c r="DY1239" t="str">
        <f t="shared" si="951"/>
        <v/>
      </c>
      <c r="DZ1239" t="str">
        <f t="shared" ca="1" si="926"/>
        <v/>
      </c>
      <c r="EA1239" t="str">
        <f t="shared" si="952"/>
        <v/>
      </c>
      <c r="EB1239" t="str">
        <f t="shared" ca="1" si="927"/>
        <v/>
      </c>
      <c r="EC1239" t="str">
        <f t="shared" si="953"/>
        <v/>
      </c>
      <c r="ED1239" t="str">
        <f t="shared" ca="1" si="928"/>
        <v/>
      </c>
      <c r="EE1239" t="str">
        <f t="shared" si="954"/>
        <v/>
      </c>
      <c r="EF1239" t="str">
        <f t="shared" ca="1" si="929"/>
        <v/>
      </c>
      <c r="EG1239" t="str">
        <f t="shared" si="955"/>
        <v/>
      </c>
      <c r="EH1239" t="str">
        <f t="shared" ca="1" si="930"/>
        <v/>
      </c>
      <c r="EI1239" t="str">
        <f t="shared" si="956"/>
        <v/>
      </c>
      <c r="EJ1239" t="str">
        <f t="shared" ca="1" si="931"/>
        <v/>
      </c>
      <c r="EK1239" t="str">
        <f t="shared" ca="1" si="932"/>
        <v/>
      </c>
      <c r="EL1239">
        <v>3147</v>
      </c>
      <c r="EM1239">
        <v>61683</v>
      </c>
      <c r="EN1239">
        <v>3416</v>
      </c>
      <c r="EO1239">
        <v>5842</v>
      </c>
      <c r="EP1239">
        <v>12452</v>
      </c>
      <c r="EQ1239">
        <v>24555</v>
      </c>
      <c r="ER1239">
        <v>3708</v>
      </c>
      <c r="ES1239">
        <v>37147</v>
      </c>
      <c r="ET1239">
        <v>6387</v>
      </c>
      <c r="EU1239">
        <v>2</v>
      </c>
      <c r="EV1239" t="s">
        <v>156</v>
      </c>
      <c r="EW1239">
        <v>1024</v>
      </c>
      <c r="EX1239">
        <v>2</v>
      </c>
      <c r="EY1239">
        <v>48000</v>
      </c>
      <c r="EZ1239">
        <v>-16</v>
      </c>
      <c r="FA1239" t="s">
        <v>170</v>
      </c>
      <c r="FB1239">
        <v>12</v>
      </c>
      <c r="FC1239" t="s">
        <v>171</v>
      </c>
      <c r="FD1239">
        <v>172631</v>
      </c>
      <c r="FE1239">
        <v>169212</v>
      </c>
      <c r="FF1239">
        <v>28931</v>
      </c>
      <c r="FG1239">
        <v>313557</v>
      </c>
      <c r="FH1239">
        <v>314865</v>
      </c>
      <c r="FI1239">
        <v>169200</v>
      </c>
      <c r="FJ1239">
        <v>313557</v>
      </c>
      <c r="FK1239">
        <v>162803</v>
      </c>
      <c r="FL1239" t="s">
        <v>158</v>
      </c>
      <c r="FM1239">
        <v>159213</v>
      </c>
      <c r="FN1239">
        <v>28978</v>
      </c>
      <c r="FO1239">
        <v>72333</v>
      </c>
      <c r="FP1239">
        <v>4374</v>
      </c>
      <c r="FQ1239">
        <v>4371</v>
      </c>
      <c r="FR1239">
        <v>312806</v>
      </c>
      <c r="FS1239">
        <v>28976</v>
      </c>
      <c r="FT1239">
        <v>28976</v>
      </c>
      <c r="FU1239">
        <v>4373</v>
      </c>
      <c r="FV1239">
        <v>318465</v>
      </c>
      <c r="FW1239">
        <v>316865</v>
      </c>
      <c r="FX1239">
        <v>322174</v>
      </c>
      <c r="FY1239">
        <v>34821</v>
      </c>
      <c r="FZ1239">
        <v>84785</v>
      </c>
      <c r="GA1239">
        <v>35182</v>
      </c>
      <c r="GB1239">
        <v>162803</v>
      </c>
      <c r="GC1239">
        <v>161213</v>
      </c>
      <c r="GD1239">
        <v>169191</v>
      </c>
      <c r="GE1239" t="s">
        <v>158</v>
      </c>
      <c r="GF1239">
        <v>318465</v>
      </c>
      <c r="GG1239">
        <v>159212</v>
      </c>
      <c r="GH1239">
        <v>312804</v>
      </c>
      <c r="GI1239">
        <v>234315</v>
      </c>
      <c r="GJ1239" t="s">
        <v>172</v>
      </c>
      <c r="GK1239">
        <v>6</v>
      </c>
      <c r="GL1239" t="s">
        <v>1070</v>
      </c>
      <c r="GM1239">
        <v>6</v>
      </c>
      <c r="GN1239" t="s">
        <v>182</v>
      </c>
      <c r="GO1239" t="s">
        <v>166</v>
      </c>
      <c r="GP1239">
        <v>1024</v>
      </c>
      <c r="GQ1239">
        <v>-9</v>
      </c>
      <c r="GR1239">
        <v>-326</v>
      </c>
      <c r="GS1239">
        <f t="shared" si="933"/>
        <v>6</v>
      </c>
      <c r="GT1239" t="str">
        <f t="shared" si="934"/>
        <v>test</v>
      </c>
    </row>
    <row r="1240" spans="1:202" x14ac:dyDescent="0.2">
      <c r="A1240">
        <v>100</v>
      </c>
      <c r="B1240">
        <v>100</v>
      </c>
      <c r="C1240">
        <v>7613</v>
      </c>
      <c r="D1240">
        <v>7613</v>
      </c>
      <c r="E1240" t="s">
        <v>155</v>
      </c>
      <c r="F1240" t="s">
        <v>156</v>
      </c>
      <c r="G1240" t="s">
        <v>156</v>
      </c>
      <c r="H1240" t="s">
        <v>156</v>
      </c>
      <c r="I1240">
        <v>0</v>
      </c>
      <c r="J1240" t="s">
        <v>157</v>
      </c>
      <c r="K1240">
        <v>1</v>
      </c>
      <c r="L1240" t="s">
        <v>154</v>
      </c>
      <c r="M1240" t="s">
        <v>154</v>
      </c>
      <c r="N1240" t="s">
        <v>154</v>
      </c>
      <c r="O1240">
        <v>1</v>
      </c>
      <c r="P1240" t="s">
        <v>154</v>
      </c>
      <c r="Q1240" t="s">
        <v>154</v>
      </c>
      <c r="R1240" t="s">
        <v>183</v>
      </c>
      <c r="S1240">
        <v>0</v>
      </c>
      <c r="T1240">
        <v>0</v>
      </c>
      <c r="U1240">
        <v>0</v>
      </c>
      <c r="V1240">
        <v>6</v>
      </c>
      <c r="W1240">
        <v>6</v>
      </c>
      <c r="X1240">
        <v>0</v>
      </c>
      <c r="Y1240">
        <v>6</v>
      </c>
      <c r="Z1240">
        <v>6</v>
      </c>
      <c r="AA1240">
        <v>0</v>
      </c>
      <c r="AB1240">
        <v>6</v>
      </c>
      <c r="AC1240">
        <v>0</v>
      </c>
      <c r="AD1240">
        <v>0</v>
      </c>
      <c r="AE1240">
        <v>0</v>
      </c>
      <c r="AF1240">
        <v>0</v>
      </c>
      <c r="AG1240">
        <v>6</v>
      </c>
      <c r="AH1240">
        <v>0</v>
      </c>
      <c r="AI1240">
        <v>0</v>
      </c>
      <c r="AJ1240">
        <v>0</v>
      </c>
      <c r="AK1240">
        <v>6</v>
      </c>
      <c r="AL1240">
        <v>6</v>
      </c>
      <c r="AM1240">
        <v>13</v>
      </c>
      <c r="AN1240">
        <v>0</v>
      </c>
      <c r="AO1240">
        <v>0</v>
      </c>
      <c r="AP1240">
        <v>0</v>
      </c>
      <c r="AQ1240">
        <v>6</v>
      </c>
      <c r="AR1240">
        <v>6</v>
      </c>
      <c r="AS1240">
        <v>6</v>
      </c>
      <c r="AT1240">
        <v>0</v>
      </c>
      <c r="AU1240">
        <v>6</v>
      </c>
      <c r="AV1240">
        <v>6</v>
      </c>
      <c r="AW1240">
        <v>6</v>
      </c>
      <c r="AX1240">
        <v>0</v>
      </c>
      <c r="AY1240" t="s">
        <v>159</v>
      </c>
      <c r="AZ1240" t="s">
        <v>791</v>
      </c>
      <c r="BA1240" t="s">
        <v>618</v>
      </c>
      <c r="BB1240" t="s">
        <v>1050</v>
      </c>
      <c r="BC1240" t="s">
        <v>161</v>
      </c>
      <c r="BD1240" t="b">
        <v>0</v>
      </c>
      <c r="BE1240" t="s">
        <v>164</v>
      </c>
      <c r="BF1240" t="b">
        <v>1</v>
      </c>
      <c r="BH1240" t="s">
        <v>1051</v>
      </c>
      <c r="BI1240" t="s">
        <v>1052</v>
      </c>
      <c r="BJ1240" t="b">
        <v>0</v>
      </c>
      <c r="BK1240" t="s">
        <v>163</v>
      </c>
      <c r="BL1240" t="b">
        <v>0</v>
      </c>
      <c r="BM1240">
        <v>18</v>
      </c>
      <c r="BN1240" t="s">
        <v>164</v>
      </c>
      <c r="BO1240" t="s">
        <v>165</v>
      </c>
      <c r="BP1240" t="s">
        <v>164</v>
      </c>
      <c r="BQ1240" t="s">
        <v>166</v>
      </c>
      <c r="BR1240">
        <v>768</v>
      </c>
      <c r="BS1240" t="s">
        <v>156</v>
      </c>
      <c r="BT1240" t="s">
        <v>174</v>
      </c>
      <c r="BU1240" t="s">
        <v>188</v>
      </c>
      <c r="BV1240" t="s">
        <v>190</v>
      </c>
      <c r="BW1240">
        <v>6</v>
      </c>
      <c r="BX1240">
        <v>1</v>
      </c>
      <c r="BY1240">
        <v>0</v>
      </c>
      <c r="BZ1240">
        <v>6</v>
      </c>
      <c r="CA1240" t="s">
        <v>1053</v>
      </c>
      <c r="CB1240" t="s">
        <v>156</v>
      </c>
      <c r="CC1240">
        <v>7</v>
      </c>
      <c r="CD1240" t="b">
        <v>0</v>
      </c>
      <c r="CE1240" t="s">
        <v>168</v>
      </c>
      <c r="CF1240" t="s">
        <v>931</v>
      </c>
      <c r="CG1240">
        <v>79</v>
      </c>
      <c r="CH1240">
        <v>0</v>
      </c>
      <c r="CI1240" t="s">
        <v>183</v>
      </c>
      <c r="CJ1240" t="s">
        <v>169</v>
      </c>
      <c r="CK1240" t="s">
        <v>169</v>
      </c>
      <c r="CL1240" t="s">
        <v>169</v>
      </c>
      <c r="CM1240" t="s">
        <v>169</v>
      </c>
      <c r="CN1240" t="s">
        <v>169</v>
      </c>
      <c r="CO1240" t="s">
        <v>183</v>
      </c>
      <c r="CP1240" t="s">
        <v>169</v>
      </c>
      <c r="CQ1240">
        <v>1</v>
      </c>
      <c r="CR1240">
        <v>1239</v>
      </c>
      <c r="CS1240" t="str">
        <f t="shared" si="935"/>
        <v/>
      </c>
      <c r="CT1240" t="str">
        <f t="shared" ca="1" si="910"/>
        <v/>
      </c>
      <c r="CU1240" t="str">
        <f t="shared" si="936"/>
        <v/>
      </c>
      <c r="CV1240" t="str">
        <f t="shared" ca="1" si="911"/>
        <v/>
      </c>
      <c r="CW1240" t="str">
        <f t="shared" si="937"/>
        <v/>
      </c>
      <c r="CX1240" t="str">
        <f t="shared" ca="1" si="912"/>
        <v/>
      </c>
      <c r="CY1240" t="str">
        <f t="shared" si="938"/>
        <v/>
      </c>
      <c r="CZ1240" t="str">
        <f t="shared" ca="1" si="913"/>
        <v/>
      </c>
      <c r="DA1240" t="str">
        <f t="shared" si="939"/>
        <v/>
      </c>
      <c r="DB1240" t="str">
        <f t="shared" ca="1" si="914"/>
        <v/>
      </c>
      <c r="DC1240" t="str">
        <f t="shared" si="940"/>
        <v/>
      </c>
      <c r="DD1240" t="str">
        <f t="shared" ca="1" si="915"/>
        <v/>
      </c>
      <c r="DE1240" t="str">
        <f t="shared" si="941"/>
        <v/>
      </c>
      <c r="DF1240" t="str">
        <f t="shared" ca="1" si="916"/>
        <v/>
      </c>
      <c r="DG1240" t="str">
        <f t="shared" si="942"/>
        <v/>
      </c>
      <c r="DH1240" t="str">
        <f t="shared" ca="1" si="917"/>
        <v/>
      </c>
      <c r="DI1240" t="str">
        <f t="shared" si="943"/>
        <v/>
      </c>
      <c r="DJ1240" t="str">
        <f t="shared" ca="1" si="918"/>
        <v/>
      </c>
      <c r="DK1240" t="str">
        <f t="shared" si="944"/>
        <v/>
      </c>
      <c r="DL1240" t="str">
        <f t="shared" ca="1" si="919"/>
        <v/>
      </c>
      <c r="DM1240" t="str">
        <f t="shared" si="945"/>
        <v/>
      </c>
      <c r="DN1240" t="str">
        <f t="shared" ca="1" si="920"/>
        <v/>
      </c>
      <c r="DO1240" t="str">
        <f t="shared" si="946"/>
        <v/>
      </c>
      <c r="DP1240" t="str">
        <f t="shared" ca="1" si="921"/>
        <v/>
      </c>
      <c r="DQ1240" t="str">
        <f t="shared" si="947"/>
        <v/>
      </c>
      <c r="DR1240" t="str">
        <f t="shared" ca="1" si="922"/>
        <v/>
      </c>
      <c r="DS1240" t="str">
        <f t="shared" si="948"/>
        <v/>
      </c>
      <c r="DT1240" t="str">
        <f t="shared" ca="1" si="923"/>
        <v/>
      </c>
      <c r="DU1240" t="str">
        <f t="shared" si="949"/>
        <v/>
      </c>
      <c r="DV1240" t="str">
        <f t="shared" ca="1" si="924"/>
        <v/>
      </c>
      <c r="DW1240" t="str">
        <f t="shared" si="950"/>
        <v/>
      </c>
      <c r="DX1240" t="str">
        <f t="shared" ca="1" si="925"/>
        <v/>
      </c>
      <c r="DY1240" t="str">
        <f t="shared" si="951"/>
        <v/>
      </c>
      <c r="DZ1240" t="str">
        <f t="shared" ca="1" si="926"/>
        <v/>
      </c>
      <c r="EA1240" t="str">
        <f t="shared" si="952"/>
        <v/>
      </c>
      <c r="EB1240" t="str">
        <f t="shared" ca="1" si="927"/>
        <v/>
      </c>
      <c r="EC1240" t="str">
        <f t="shared" si="953"/>
        <v/>
      </c>
      <c r="ED1240" t="str">
        <f t="shared" ca="1" si="928"/>
        <v/>
      </c>
      <c r="EE1240" t="str">
        <f t="shared" si="954"/>
        <v/>
      </c>
      <c r="EF1240" t="str">
        <f t="shared" ca="1" si="929"/>
        <v/>
      </c>
      <c r="EG1240" t="str">
        <f t="shared" si="955"/>
        <v/>
      </c>
      <c r="EH1240" t="str">
        <f t="shared" ca="1" si="930"/>
        <v/>
      </c>
      <c r="EI1240" t="str">
        <f t="shared" si="956"/>
        <v/>
      </c>
      <c r="EJ1240" t="str">
        <f t="shared" ca="1" si="931"/>
        <v/>
      </c>
      <c r="EK1240" t="str">
        <f t="shared" ca="1" si="932"/>
        <v/>
      </c>
      <c r="EL1240" t="s">
        <v>924</v>
      </c>
      <c r="EM1240">
        <v>61683</v>
      </c>
      <c r="EN1240">
        <v>3416</v>
      </c>
      <c r="EO1240">
        <v>5842</v>
      </c>
      <c r="EP1240">
        <v>12452</v>
      </c>
      <c r="EQ1240">
        <v>24555</v>
      </c>
      <c r="ER1240">
        <v>1239</v>
      </c>
      <c r="ES1240">
        <v>37147</v>
      </c>
      <c r="ET1240">
        <v>6387</v>
      </c>
      <c r="EU1240">
        <v>2</v>
      </c>
      <c r="EV1240" t="s">
        <v>156</v>
      </c>
      <c r="EW1240">
        <v>1024</v>
      </c>
      <c r="EX1240">
        <v>2</v>
      </c>
      <c r="EY1240">
        <v>48000</v>
      </c>
      <c r="EZ1240">
        <v>-16</v>
      </c>
      <c r="FA1240" t="s">
        <v>170</v>
      </c>
      <c r="FB1240">
        <v>12</v>
      </c>
      <c r="FC1240" t="s">
        <v>171</v>
      </c>
      <c r="FD1240">
        <v>172631</v>
      </c>
      <c r="FE1240">
        <v>169212</v>
      </c>
      <c r="FF1240">
        <v>28931</v>
      </c>
      <c r="FG1240">
        <v>322972</v>
      </c>
      <c r="FH1240">
        <v>324274</v>
      </c>
      <c r="FI1240">
        <v>169200</v>
      </c>
      <c r="FJ1240">
        <v>322972</v>
      </c>
      <c r="FK1240">
        <v>162803</v>
      </c>
      <c r="FL1240" t="s">
        <v>158</v>
      </c>
      <c r="FM1240">
        <v>159213</v>
      </c>
      <c r="FN1240">
        <v>28978</v>
      </c>
      <c r="FO1240">
        <v>72333</v>
      </c>
      <c r="FP1240">
        <v>4374</v>
      </c>
      <c r="FQ1240">
        <v>4371</v>
      </c>
      <c r="FR1240">
        <v>322221</v>
      </c>
      <c r="FS1240">
        <v>28976</v>
      </c>
      <c r="FT1240">
        <v>28976</v>
      </c>
      <c r="FU1240">
        <v>4373</v>
      </c>
      <c r="FV1240">
        <v>327875</v>
      </c>
      <c r="FW1240">
        <v>326274</v>
      </c>
      <c r="FX1240">
        <v>329115</v>
      </c>
      <c r="FY1240">
        <v>34821</v>
      </c>
      <c r="FZ1240">
        <v>84785</v>
      </c>
      <c r="GA1240">
        <v>35182</v>
      </c>
      <c r="GB1240">
        <v>162803</v>
      </c>
      <c r="GC1240">
        <v>161213</v>
      </c>
      <c r="GD1240">
        <v>169191</v>
      </c>
      <c r="GE1240" t="s">
        <v>158</v>
      </c>
      <c r="GF1240">
        <v>327875</v>
      </c>
      <c r="GG1240">
        <v>159212</v>
      </c>
      <c r="GH1240">
        <v>322219</v>
      </c>
      <c r="GI1240">
        <v>234315</v>
      </c>
      <c r="GJ1240" t="s">
        <v>172</v>
      </c>
      <c r="GK1240">
        <v>7</v>
      </c>
      <c r="GL1240" t="s">
        <v>1071</v>
      </c>
      <c r="GM1240">
        <v>7</v>
      </c>
      <c r="GN1240" t="s">
        <v>185</v>
      </c>
      <c r="GO1240" t="s">
        <v>166</v>
      </c>
      <c r="GP1240">
        <v>1024</v>
      </c>
      <c r="GQ1240">
        <v>-9</v>
      </c>
      <c r="GR1240">
        <v>-326</v>
      </c>
      <c r="GS1240">
        <f t="shared" si="933"/>
        <v>7</v>
      </c>
      <c r="GT1240" t="str">
        <f t="shared" si="934"/>
        <v>test</v>
      </c>
    </row>
    <row r="1241" spans="1:202" x14ac:dyDescent="0.2">
      <c r="A1241">
        <v>100</v>
      </c>
      <c r="B1241">
        <v>100</v>
      </c>
      <c r="C1241">
        <v>6927</v>
      </c>
      <c r="D1241">
        <v>6927</v>
      </c>
      <c r="E1241" t="s">
        <v>155</v>
      </c>
      <c r="F1241" t="s">
        <v>156</v>
      </c>
      <c r="G1241" t="s">
        <v>156</v>
      </c>
      <c r="H1241" t="s">
        <v>156</v>
      </c>
      <c r="I1241">
        <v>0</v>
      </c>
      <c r="J1241" t="s">
        <v>157</v>
      </c>
      <c r="K1241">
        <v>1</v>
      </c>
      <c r="L1241" t="s">
        <v>154</v>
      </c>
      <c r="M1241" t="s">
        <v>154</v>
      </c>
      <c r="N1241" t="s">
        <v>154</v>
      </c>
      <c r="O1241">
        <v>1</v>
      </c>
      <c r="P1241" t="s">
        <v>154</v>
      </c>
      <c r="Q1241" t="s">
        <v>154</v>
      </c>
      <c r="R1241" t="s">
        <v>179</v>
      </c>
      <c r="S1241">
        <v>0</v>
      </c>
      <c r="T1241">
        <v>0</v>
      </c>
      <c r="U1241">
        <v>0</v>
      </c>
      <c r="V1241">
        <v>7</v>
      </c>
      <c r="W1241">
        <v>7</v>
      </c>
      <c r="X1241">
        <v>0</v>
      </c>
      <c r="Y1241">
        <v>7</v>
      </c>
      <c r="Z1241">
        <v>6</v>
      </c>
      <c r="AA1241">
        <v>0</v>
      </c>
      <c r="AB1241">
        <v>6</v>
      </c>
      <c r="AC1241">
        <v>0</v>
      </c>
      <c r="AD1241">
        <v>0</v>
      </c>
      <c r="AE1241">
        <v>0</v>
      </c>
      <c r="AF1241">
        <v>0</v>
      </c>
      <c r="AG1241">
        <v>7</v>
      </c>
      <c r="AH1241">
        <v>0</v>
      </c>
      <c r="AI1241">
        <v>0</v>
      </c>
      <c r="AJ1241">
        <v>0</v>
      </c>
      <c r="AK1241">
        <v>7</v>
      </c>
      <c r="AL1241">
        <v>7</v>
      </c>
      <c r="AM1241">
        <v>14</v>
      </c>
      <c r="AN1241">
        <v>0</v>
      </c>
      <c r="AO1241">
        <v>0</v>
      </c>
      <c r="AP1241">
        <v>0</v>
      </c>
      <c r="AQ1241">
        <v>6</v>
      </c>
      <c r="AR1241">
        <v>6</v>
      </c>
      <c r="AS1241">
        <v>6</v>
      </c>
      <c r="AT1241">
        <v>0</v>
      </c>
      <c r="AU1241">
        <v>7</v>
      </c>
      <c r="AV1241">
        <v>6</v>
      </c>
      <c r="AW1241">
        <v>7</v>
      </c>
      <c r="AX1241">
        <v>0</v>
      </c>
      <c r="AY1241" t="s">
        <v>159</v>
      </c>
      <c r="AZ1241" t="s">
        <v>791</v>
      </c>
      <c r="BA1241" t="s">
        <v>618</v>
      </c>
      <c r="BB1241" t="s">
        <v>1050</v>
      </c>
      <c r="BC1241" t="s">
        <v>161</v>
      </c>
      <c r="BD1241" t="b">
        <v>0</v>
      </c>
      <c r="BE1241">
        <v>2.11</v>
      </c>
      <c r="BF1241" t="b">
        <v>1</v>
      </c>
      <c r="BH1241" t="s">
        <v>1051</v>
      </c>
      <c r="BI1241" t="s">
        <v>1052</v>
      </c>
      <c r="BJ1241" t="b">
        <v>0</v>
      </c>
      <c r="BK1241" t="s">
        <v>163</v>
      </c>
      <c r="BL1241" t="b">
        <v>0</v>
      </c>
      <c r="BM1241">
        <v>18</v>
      </c>
      <c r="BN1241" t="s">
        <v>164</v>
      </c>
      <c r="BO1241" t="s">
        <v>165</v>
      </c>
      <c r="BP1241" t="s">
        <v>164</v>
      </c>
      <c r="BQ1241" t="s">
        <v>166</v>
      </c>
      <c r="BR1241">
        <v>768</v>
      </c>
      <c r="BS1241" t="s">
        <v>156</v>
      </c>
      <c r="BT1241" t="s">
        <v>174</v>
      </c>
      <c r="BU1241" t="s">
        <v>189</v>
      </c>
      <c r="BV1241" t="s">
        <v>188</v>
      </c>
      <c r="BW1241">
        <v>7</v>
      </c>
      <c r="BX1241">
        <v>1</v>
      </c>
      <c r="BY1241">
        <v>0</v>
      </c>
      <c r="BZ1241">
        <v>6</v>
      </c>
      <c r="CA1241" t="s">
        <v>1053</v>
      </c>
      <c r="CB1241" t="s">
        <v>156</v>
      </c>
      <c r="CC1241">
        <v>7</v>
      </c>
      <c r="CD1241" t="b">
        <v>0</v>
      </c>
      <c r="CE1241" t="s">
        <v>168</v>
      </c>
      <c r="CF1241" t="s">
        <v>931</v>
      </c>
      <c r="CG1241">
        <v>1</v>
      </c>
      <c r="CH1241">
        <v>0</v>
      </c>
      <c r="CI1241" t="s">
        <v>179</v>
      </c>
      <c r="CJ1241" t="s">
        <v>169</v>
      </c>
      <c r="CK1241" t="s">
        <v>169</v>
      </c>
      <c r="CL1241" t="s">
        <v>169</v>
      </c>
      <c r="CM1241" t="s">
        <v>169</v>
      </c>
      <c r="CN1241" t="s">
        <v>169</v>
      </c>
      <c r="CO1241" t="s">
        <v>179</v>
      </c>
      <c r="CP1241" t="s">
        <v>169</v>
      </c>
      <c r="CQ1241">
        <v>1</v>
      </c>
      <c r="CR1241">
        <v>2121</v>
      </c>
      <c r="CS1241">
        <f t="shared" si="935"/>
        <v>2121</v>
      </c>
      <c r="CT1241">
        <f t="shared" ca="1" si="910"/>
        <v>1546</v>
      </c>
      <c r="CU1241" t="str">
        <f t="shared" si="936"/>
        <v/>
      </c>
      <c r="CV1241" t="str">
        <f t="shared" ca="1" si="911"/>
        <v/>
      </c>
      <c r="CW1241" t="str">
        <f t="shared" si="937"/>
        <v/>
      </c>
      <c r="CX1241" t="str">
        <f t="shared" ca="1" si="912"/>
        <v/>
      </c>
      <c r="CY1241">
        <f t="shared" si="938"/>
        <v>2121</v>
      </c>
      <c r="CZ1241">
        <f t="shared" ca="1" si="913"/>
        <v>1546</v>
      </c>
      <c r="DA1241" t="str">
        <f t="shared" si="939"/>
        <v/>
      </c>
      <c r="DB1241" t="str">
        <f t="shared" ca="1" si="914"/>
        <v/>
      </c>
      <c r="DC1241" t="str">
        <f t="shared" si="940"/>
        <v/>
      </c>
      <c r="DD1241" t="str">
        <f t="shared" ca="1" si="915"/>
        <v/>
      </c>
      <c r="DE1241" t="str">
        <f t="shared" si="941"/>
        <v/>
      </c>
      <c r="DF1241" t="str">
        <f t="shared" ca="1" si="916"/>
        <v/>
      </c>
      <c r="DG1241" t="str">
        <f t="shared" si="942"/>
        <v/>
      </c>
      <c r="DH1241" t="str">
        <f t="shared" ca="1" si="917"/>
        <v/>
      </c>
      <c r="DI1241" t="str">
        <f t="shared" si="943"/>
        <v/>
      </c>
      <c r="DJ1241" t="str">
        <f t="shared" ca="1" si="918"/>
        <v/>
      </c>
      <c r="DK1241" t="str">
        <f t="shared" si="944"/>
        <v/>
      </c>
      <c r="DL1241" t="str">
        <f t="shared" ca="1" si="919"/>
        <v/>
      </c>
      <c r="DM1241" t="str">
        <f t="shared" si="945"/>
        <v/>
      </c>
      <c r="DN1241" t="str">
        <f t="shared" ca="1" si="920"/>
        <v/>
      </c>
      <c r="DO1241" t="str">
        <f t="shared" si="946"/>
        <v/>
      </c>
      <c r="DP1241" t="str">
        <f t="shared" ca="1" si="921"/>
        <v/>
      </c>
      <c r="DQ1241" t="str">
        <f t="shared" si="947"/>
        <v/>
      </c>
      <c r="DR1241" t="str">
        <f t="shared" ca="1" si="922"/>
        <v/>
      </c>
      <c r="DS1241" t="str">
        <f t="shared" si="948"/>
        <v/>
      </c>
      <c r="DT1241" t="str">
        <f t="shared" ca="1" si="923"/>
        <v/>
      </c>
      <c r="DU1241" t="str">
        <f t="shared" si="949"/>
        <v/>
      </c>
      <c r="DV1241" t="str">
        <f t="shared" ca="1" si="924"/>
        <v/>
      </c>
      <c r="DW1241" t="str">
        <f t="shared" si="950"/>
        <v/>
      </c>
      <c r="DX1241" t="str">
        <f t="shared" ca="1" si="925"/>
        <v/>
      </c>
      <c r="DY1241" t="str">
        <f t="shared" si="951"/>
        <v/>
      </c>
      <c r="DZ1241" t="str">
        <f t="shared" ca="1" si="926"/>
        <v/>
      </c>
      <c r="EA1241" t="str">
        <f t="shared" si="952"/>
        <v/>
      </c>
      <c r="EB1241" t="str">
        <f t="shared" ca="1" si="927"/>
        <v/>
      </c>
      <c r="EC1241" t="str">
        <f t="shared" si="953"/>
        <v/>
      </c>
      <c r="ED1241" t="str">
        <f t="shared" ca="1" si="928"/>
        <v/>
      </c>
      <c r="EE1241" t="str">
        <f t="shared" si="954"/>
        <v/>
      </c>
      <c r="EF1241" t="str">
        <f t="shared" ca="1" si="929"/>
        <v/>
      </c>
      <c r="EG1241" t="str">
        <f t="shared" si="955"/>
        <v/>
      </c>
      <c r="EH1241" t="str">
        <f t="shared" ca="1" si="930"/>
        <v/>
      </c>
      <c r="EI1241" t="str">
        <f t="shared" si="956"/>
        <v/>
      </c>
      <c r="EJ1241" t="str">
        <f t="shared" ca="1" si="931"/>
        <v/>
      </c>
      <c r="EK1241" t="str">
        <f t="shared" ca="1" si="932"/>
        <v/>
      </c>
      <c r="EL1241">
        <v>1553</v>
      </c>
      <c r="EM1241">
        <v>61683</v>
      </c>
      <c r="EN1241">
        <v>3416</v>
      </c>
      <c r="EO1241">
        <v>5842</v>
      </c>
      <c r="EP1241">
        <v>12452</v>
      </c>
      <c r="EQ1241">
        <v>24555</v>
      </c>
      <c r="ER1241">
        <v>2121</v>
      </c>
      <c r="ES1241">
        <v>37147</v>
      </c>
      <c r="ET1241">
        <v>6387</v>
      </c>
      <c r="EU1241">
        <v>2</v>
      </c>
      <c r="EV1241" t="s">
        <v>156</v>
      </c>
      <c r="EW1241">
        <v>1024</v>
      </c>
      <c r="EX1241">
        <v>2</v>
      </c>
      <c r="EY1241">
        <v>48000</v>
      </c>
      <c r="EZ1241">
        <v>-16</v>
      </c>
      <c r="FA1241" t="s">
        <v>170</v>
      </c>
      <c r="FB1241">
        <v>12</v>
      </c>
      <c r="FC1241" t="s">
        <v>171</v>
      </c>
      <c r="FD1241">
        <v>172631</v>
      </c>
      <c r="FE1241">
        <v>169212</v>
      </c>
      <c r="FF1241">
        <v>28931</v>
      </c>
      <c r="FG1241">
        <v>329904</v>
      </c>
      <c r="FH1241">
        <v>331504</v>
      </c>
      <c r="FI1241">
        <v>169200</v>
      </c>
      <c r="FJ1241">
        <v>329904</v>
      </c>
      <c r="FK1241">
        <v>162803</v>
      </c>
      <c r="FL1241" t="s">
        <v>158</v>
      </c>
      <c r="FM1241">
        <v>159213</v>
      </c>
      <c r="FN1241">
        <v>28978</v>
      </c>
      <c r="FO1241">
        <v>72333</v>
      </c>
      <c r="FP1241">
        <v>4374</v>
      </c>
      <c r="FQ1241">
        <v>4371</v>
      </c>
      <c r="FR1241">
        <v>329153</v>
      </c>
      <c r="FS1241">
        <v>28976</v>
      </c>
      <c r="FT1241">
        <v>28976</v>
      </c>
      <c r="FU1241">
        <v>4373</v>
      </c>
      <c r="FV1241">
        <v>334835</v>
      </c>
      <c r="FW1241">
        <v>333504</v>
      </c>
      <c r="FX1241">
        <v>336957</v>
      </c>
      <c r="FY1241">
        <v>34821</v>
      </c>
      <c r="FZ1241">
        <v>84785</v>
      </c>
      <c r="GA1241">
        <v>35182</v>
      </c>
      <c r="GB1241">
        <v>162803</v>
      </c>
      <c r="GC1241">
        <v>161213</v>
      </c>
      <c r="GD1241">
        <v>169191</v>
      </c>
      <c r="GE1241" t="s">
        <v>158</v>
      </c>
      <c r="GF1241">
        <v>334834</v>
      </c>
      <c r="GG1241">
        <v>159212</v>
      </c>
      <c r="GH1241">
        <v>329151</v>
      </c>
      <c r="GI1241">
        <v>234315</v>
      </c>
      <c r="GJ1241" t="s">
        <v>172</v>
      </c>
      <c r="GK1241">
        <v>8</v>
      </c>
      <c r="GL1241" t="s">
        <v>1072</v>
      </c>
      <c r="GM1241">
        <v>8</v>
      </c>
      <c r="GN1241" t="s">
        <v>182</v>
      </c>
      <c r="GO1241" t="s">
        <v>166</v>
      </c>
      <c r="GP1241">
        <v>1024</v>
      </c>
      <c r="GQ1241">
        <v>-9</v>
      </c>
      <c r="GR1241">
        <v>-326</v>
      </c>
      <c r="GS1241">
        <f t="shared" si="933"/>
        <v>8</v>
      </c>
      <c r="GT1241" t="str">
        <f t="shared" si="934"/>
        <v>test</v>
      </c>
    </row>
    <row r="1242" spans="1:202" x14ac:dyDescent="0.2">
      <c r="A1242">
        <v>100</v>
      </c>
      <c r="B1242">
        <v>100</v>
      </c>
      <c r="C1242">
        <v>6287</v>
      </c>
      <c r="D1242">
        <v>6287</v>
      </c>
      <c r="E1242" t="s">
        <v>155</v>
      </c>
      <c r="F1242" t="s">
        <v>156</v>
      </c>
      <c r="G1242" t="s">
        <v>156</v>
      </c>
      <c r="H1242" t="s">
        <v>156</v>
      </c>
      <c r="I1242">
        <v>0</v>
      </c>
      <c r="J1242" t="s">
        <v>157</v>
      </c>
      <c r="K1242">
        <v>1</v>
      </c>
      <c r="L1242" t="s">
        <v>154</v>
      </c>
      <c r="M1242" t="s">
        <v>154</v>
      </c>
      <c r="N1242" t="s">
        <v>154</v>
      </c>
      <c r="O1242">
        <v>1</v>
      </c>
      <c r="P1242" t="s">
        <v>154</v>
      </c>
      <c r="Q1242" t="s">
        <v>154</v>
      </c>
      <c r="R1242" t="s">
        <v>183</v>
      </c>
      <c r="S1242">
        <v>0</v>
      </c>
      <c r="T1242">
        <v>0</v>
      </c>
      <c r="U1242">
        <v>0</v>
      </c>
      <c r="V1242">
        <v>8</v>
      </c>
      <c r="W1242">
        <v>8</v>
      </c>
      <c r="X1242">
        <v>0</v>
      </c>
      <c r="Y1242">
        <v>8</v>
      </c>
      <c r="Z1242">
        <v>6</v>
      </c>
      <c r="AA1242">
        <v>0</v>
      </c>
      <c r="AB1242">
        <v>6</v>
      </c>
      <c r="AC1242">
        <v>0</v>
      </c>
      <c r="AD1242">
        <v>0</v>
      </c>
      <c r="AE1242">
        <v>0</v>
      </c>
      <c r="AF1242">
        <v>0</v>
      </c>
      <c r="AG1242">
        <v>8</v>
      </c>
      <c r="AH1242">
        <v>0</v>
      </c>
      <c r="AI1242">
        <v>0</v>
      </c>
      <c r="AJ1242">
        <v>0</v>
      </c>
      <c r="AK1242">
        <v>8</v>
      </c>
      <c r="AL1242">
        <v>8</v>
      </c>
      <c r="AM1242">
        <v>15</v>
      </c>
      <c r="AN1242">
        <v>0</v>
      </c>
      <c r="AO1242">
        <v>0</v>
      </c>
      <c r="AP1242">
        <v>0</v>
      </c>
      <c r="AQ1242">
        <v>6</v>
      </c>
      <c r="AR1242">
        <v>6</v>
      </c>
      <c r="AS1242">
        <v>6</v>
      </c>
      <c r="AT1242">
        <v>0</v>
      </c>
      <c r="AU1242">
        <v>8</v>
      </c>
      <c r="AV1242">
        <v>6</v>
      </c>
      <c r="AW1242">
        <v>8</v>
      </c>
      <c r="AX1242">
        <v>0</v>
      </c>
      <c r="AY1242" t="s">
        <v>159</v>
      </c>
      <c r="AZ1242" t="s">
        <v>791</v>
      </c>
      <c r="BA1242" t="s">
        <v>618</v>
      </c>
      <c r="BB1242" t="s">
        <v>1050</v>
      </c>
      <c r="BC1242" t="s">
        <v>161</v>
      </c>
      <c r="BD1242" t="b">
        <v>0</v>
      </c>
      <c r="BE1242" t="s">
        <v>164</v>
      </c>
      <c r="BF1242" t="b">
        <v>1</v>
      </c>
      <c r="BH1242" t="s">
        <v>1051</v>
      </c>
      <c r="BI1242" t="s">
        <v>1052</v>
      </c>
      <c r="BJ1242" t="b">
        <v>0</v>
      </c>
      <c r="BK1242" t="s">
        <v>163</v>
      </c>
      <c r="BL1242" t="b">
        <v>0</v>
      </c>
      <c r="BM1242">
        <v>18</v>
      </c>
      <c r="BN1242" t="s">
        <v>164</v>
      </c>
      <c r="BO1242" t="s">
        <v>165</v>
      </c>
      <c r="BP1242" t="s">
        <v>164</v>
      </c>
      <c r="BQ1242" t="s">
        <v>166</v>
      </c>
      <c r="BR1242">
        <v>768</v>
      </c>
      <c r="BS1242" t="s">
        <v>156</v>
      </c>
      <c r="BT1242" t="s">
        <v>174</v>
      </c>
      <c r="BU1242" t="s">
        <v>189</v>
      </c>
      <c r="BV1242" t="s">
        <v>191</v>
      </c>
      <c r="BW1242">
        <v>8</v>
      </c>
      <c r="BX1242">
        <v>1</v>
      </c>
      <c r="BY1242">
        <v>0</v>
      </c>
      <c r="BZ1242">
        <v>6</v>
      </c>
      <c r="CA1242" t="s">
        <v>1053</v>
      </c>
      <c r="CB1242" t="s">
        <v>156</v>
      </c>
      <c r="CC1242">
        <v>7</v>
      </c>
      <c r="CD1242" t="b">
        <v>0</v>
      </c>
      <c r="CE1242" t="s">
        <v>168</v>
      </c>
      <c r="CF1242" t="s">
        <v>931</v>
      </c>
      <c r="CG1242">
        <v>44</v>
      </c>
      <c r="CH1242">
        <v>0</v>
      </c>
      <c r="CI1242" t="s">
        <v>183</v>
      </c>
      <c r="CJ1242" t="s">
        <v>169</v>
      </c>
      <c r="CK1242" t="s">
        <v>169</v>
      </c>
      <c r="CL1242" t="s">
        <v>169</v>
      </c>
      <c r="CM1242" t="s">
        <v>169</v>
      </c>
      <c r="CN1242" t="s">
        <v>169</v>
      </c>
      <c r="CO1242" t="s">
        <v>183</v>
      </c>
      <c r="CP1242" t="s">
        <v>169</v>
      </c>
      <c r="CQ1242">
        <v>1</v>
      </c>
      <c r="CR1242">
        <v>1172</v>
      </c>
      <c r="CS1242" t="str">
        <f t="shared" si="935"/>
        <v/>
      </c>
      <c r="CT1242" t="str">
        <f t="shared" ca="1" si="910"/>
        <v/>
      </c>
      <c r="CU1242" t="str">
        <f t="shared" si="936"/>
        <v/>
      </c>
      <c r="CV1242" t="str">
        <f t="shared" ca="1" si="911"/>
        <v/>
      </c>
      <c r="CW1242" t="str">
        <f t="shared" si="937"/>
        <v/>
      </c>
      <c r="CX1242" t="str">
        <f t="shared" ca="1" si="912"/>
        <v/>
      </c>
      <c r="CY1242" t="str">
        <f t="shared" si="938"/>
        <v/>
      </c>
      <c r="CZ1242" t="str">
        <f t="shared" ca="1" si="913"/>
        <v/>
      </c>
      <c r="DA1242" t="str">
        <f t="shared" si="939"/>
        <v/>
      </c>
      <c r="DB1242" t="str">
        <f t="shared" ca="1" si="914"/>
        <v/>
      </c>
      <c r="DC1242" t="str">
        <f t="shared" si="940"/>
        <v/>
      </c>
      <c r="DD1242" t="str">
        <f t="shared" ca="1" si="915"/>
        <v/>
      </c>
      <c r="DE1242" t="str">
        <f t="shared" si="941"/>
        <v/>
      </c>
      <c r="DF1242" t="str">
        <f t="shared" ca="1" si="916"/>
        <v/>
      </c>
      <c r="DG1242" t="str">
        <f t="shared" si="942"/>
        <v/>
      </c>
      <c r="DH1242" t="str">
        <f t="shared" ca="1" si="917"/>
        <v/>
      </c>
      <c r="DI1242" t="str">
        <f t="shared" si="943"/>
        <v/>
      </c>
      <c r="DJ1242" t="str">
        <f t="shared" ca="1" si="918"/>
        <v/>
      </c>
      <c r="DK1242" t="str">
        <f t="shared" si="944"/>
        <v/>
      </c>
      <c r="DL1242" t="str">
        <f t="shared" ca="1" si="919"/>
        <v/>
      </c>
      <c r="DM1242" t="str">
        <f t="shared" si="945"/>
        <v/>
      </c>
      <c r="DN1242" t="str">
        <f t="shared" ca="1" si="920"/>
        <v/>
      </c>
      <c r="DO1242" t="str">
        <f t="shared" si="946"/>
        <v/>
      </c>
      <c r="DP1242" t="str">
        <f t="shared" ca="1" si="921"/>
        <v/>
      </c>
      <c r="DQ1242" t="str">
        <f t="shared" si="947"/>
        <v/>
      </c>
      <c r="DR1242" t="str">
        <f t="shared" ca="1" si="922"/>
        <v/>
      </c>
      <c r="DS1242" t="str">
        <f t="shared" si="948"/>
        <v/>
      </c>
      <c r="DT1242" t="str">
        <f t="shared" ca="1" si="923"/>
        <v/>
      </c>
      <c r="DU1242" t="str">
        <f t="shared" si="949"/>
        <v/>
      </c>
      <c r="DV1242" t="str">
        <f t="shared" ca="1" si="924"/>
        <v/>
      </c>
      <c r="DW1242" t="str">
        <f t="shared" si="950"/>
        <v/>
      </c>
      <c r="DX1242" t="str">
        <f t="shared" ca="1" si="925"/>
        <v/>
      </c>
      <c r="DY1242" t="str">
        <f t="shared" si="951"/>
        <v/>
      </c>
      <c r="DZ1242" t="str">
        <f t="shared" ca="1" si="926"/>
        <v/>
      </c>
      <c r="EA1242" t="str">
        <f t="shared" si="952"/>
        <v/>
      </c>
      <c r="EB1242" t="str">
        <f t="shared" ca="1" si="927"/>
        <v/>
      </c>
      <c r="EC1242" t="str">
        <f t="shared" si="953"/>
        <v/>
      </c>
      <c r="ED1242" t="str">
        <f t="shared" ca="1" si="928"/>
        <v/>
      </c>
      <c r="EE1242" t="str">
        <f t="shared" si="954"/>
        <v/>
      </c>
      <c r="EF1242" t="str">
        <f t="shared" ca="1" si="929"/>
        <v/>
      </c>
      <c r="EG1242" t="str">
        <f t="shared" si="955"/>
        <v/>
      </c>
      <c r="EH1242" t="str">
        <f t="shared" ca="1" si="930"/>
        <v/>
      </c>
      <c r="EI1242" t="str">
        <f t="shared" si="956"/>
        <v/>
      </c>
      <c r="EJ1242" t="str">
        <f t="shared" ca="1" si="931"/>
        <v/>
      </c>
      <c r="EK1242" t="str">
        <f t="shared" ca="1" si="932"/>
        <v/>
      </c>
      <c r="EL1242" t="s">
        <v>924</v>
      </c>
      <c r="EM1242">
        <v>61683</v>
      </c>
      <c r="EN1242">
        <v>3416</v>
      </c>
      <c r="EO1242">
        <v>5842</v>
      </c>
      <c r="EP1242">
        <v>12452</v>
      </c>
      <c r="EQ1242">
        <v>24555</v>
      </c>
      <c r="ER1242">
        <v>1172</v>
      </c>
      <c r="ES1242">
        <v>37147</v>
      </c>
      <c r="ET1242">
        <v>6387</v>
      </c>
      <c r="EU1242">
        <v>2</v>
      </c>
      <c r="EV1242" t="s">
        <v>156</v>
      </c>
      <c r="EW1242">
        <v>1024</v>
      </c>
      <c r="EX1242">
        <v>2</v>
      </c>
      <c r="EY1242">
        <v>48000</v>
      </c>
      <c r="EZ1242">
        <v>-16</v>
      </c>
      <c r="FA1242" t="s">
        <v>170</v>
      </c>
      <c r="FB1242">
        <v>12</v>
      </c>
      <c r="FC1242" t="s">
        <v>171</v>
      </c>
      <c r="FD1242">
        <v>172631</v>
      </c>
      <c r="FE1242">
        <v>169212</v>
      </c>
      <c r="FF1242">
        <v>28931</v>
      </c>
      <c r="FG1242">
        <v>337756</v>
      </c>
      <c r="FH1242">
        <v>339354</v>
      </c>
      <c r="FI1242">
        <v>169200</v>
      </c>
      <c r="FJ1242">
        <v>337756</v>
      </c>
      <c r="FK1242">
        <v>162803</v>
      </c>
      <c r="FL1242" t="s">
        <v>158</v>
      </c>
      <c r="FM1242">
        <v>159213</v>
      </c>
      <c r="FN1242">
        <v>28978</v>
      </c>
      <c r="FO1242">
        <v>72333</v>
      </c>
      <c r="FP1242">
        <v>4374</v>
      </c>
      <c r="FQ1242">
        <v>4371</v>
      </c>
      <c r="FR1242">
        <v>337005</v>
      </c>
      <c r="FS1242">
        <v>28976</v>
      </c>
      <c r="FT1242">
        <v>28976</v>
      </c>
      <c r="FU1242">
        <v>4373</v>
      </c>
      <c r="FV1242">
        <v>342895</v>
      </c>
      <c r="FW1242">
        <v>341354</v>
      </c>
      <c r="FX1242">
        <v>344068</v>
      </c>
      <c r="FY1242">
        <v>34821</v>
      </c>
      <c r="FZ1242">
        <v>84785</v>
      </c>
      <c r="GA1242">
        <v>35182</v>
      </c>
      <c r="GB1242">
        <v>162803</v>
      </c>
      <c r="GC1242">
        <v>161213</v>
      </c>
      <c r="GD1242">
        <v>169191</v>
      </c>
      <c r="GE1242" t="s">
        <v>158</v>
      </c>
      <c r="GF1242">
        <v>342894</v>
      </c>
      <c r="GG1242">
        <v>159212</v>
      </c>
      <c r="GH1242">
        <v>337003</v>
      </c>
      <c r="GI1242">
        <v>234315</v>
      </c>
      <c r="GJ1242" t="s">
        <v>172</v>
      </c>
      <c r="GK1242">
        <v>9</v>
      </c>
      <c r="GL1242" t="s">
        <v>1073</v>
      </c>
      <c r="GM1242">
        <v>9</v>
      </c>
      <c r="GN1242" t="s">
        <v>185</v>
      </c>
      <c r="GO1242" t="s">
        <v>166</v>
      </c>
      <c r="GP1242">
        <v>1024</v>
      </c>
      <c r="GQ1242">
        <v>-9</v>
      </c>
      <c r="GR1242">
        <v>-326</v>
      </c>
      <c r="GS1242">
        <f t="shared" si="933"/>
        <v>9</v>
      </c>
      <c r="GT1242" t="str">
        <f t="shared" si="934"/>
        <v>test</v>
      </c>
    </row>
    <row r="1243" spans="1:202" x14ac:dyDescent="0.2">
      <c r="A1243">
        <v>100</v>
      </c>
      <c r="B1243">
        <v>100</v>
      </c>
      <c r="C1243">
        <v>5859</v>
      </c>
      <c r="D1243">
        <v>5859</v>
      </c>
      <c r="E1243" t="s">
        <v>155</v>
      </c>
      <c r="F1243" t="s">
        <v>156</v>
      </c>
      <c r="G1243" t="s">
        <v>156</v>
      </c>
      <c r="H1243" t="s">
        <v>156</v>
      </c>
      <c r="I1243">
        <v>0</v>
      </c>
      <c r="J1243" t="s">
        <v>157</v>
      </c>
      <c r="K1243">
        <v>1</v>
      </c>
      <c r="L1243" t="s">
        <v>154</v>
      </c>
      <c r="M1243" t="s">
        <v>154</v>
      </c>
      <c r="N1243" t="s">
        <v>154</v>
      </c>
      <c r="O1243">
        <v>1</v>
      </c>
      <c r="P1243" t="s">
        <v>154</v>
      </c>
      <c r="Q1243" t="s">
        <v>154</v>
      </c>
      <c r="R1243" t="s">
        <v>179</v>
      </c>
      <c r="S1243">
        <v>0</v>
      </c>
      <c r="T1243">
        <v>0</v>
      </c>
      <c r="U1243">
        <v>0</v>
      </c>
      <c r="V1243">
        <v>9</v>
      </c>
      <c r="W1243">
        <v>9</v>
      </c>
      <c r="X1243">
        <v>0</v>
      </c>
      <c r="Y1243">
        <v>9</v>
      </c>
      <c r="Z1243">
        <v>6</v>
      </c>
      <c r="AA1243">
        <v>0</v>
      </c>
      <c r="AB1243">
        <v>6</v>
      </c>
      <c r="AC1243">
        <v>0</v>
      </c>
      <c r="AD1243">
        <v>0</v>
      </c>
      <c r="AE1243">
        <v>0</v>
      </c>
      <c r="AF1243">
        <v>0</v>
      </c>
      <c r="AG1243">
        <v>9</v>
      </c>
      <c r="AH1243">
        <v>0</v>
      </c>
      <c r="AI1243">
        <v>0</v>
      </c>
      <c r="AJ1243">
        <v>0</v>
      </c>
      <c r="AK1243">
        <v>9</v>
      </c>
      <c r="AL1243">
        <v>9</v>
      </c>
      <c r="AM1243">
        <v>16</v>
      </c>
      <c r="AN1243">
        <v>0</v>
      </c>
      <c r="AO1243">
        <v>0</v>
      </c>
      <c r="AP1243">
        <v>0</v>
      </c>
      <c r="AQ1243">
        <v>6</v>
      </c>
      <c r="AR1243">
        <v>6</v>
      </c>
      <c r="AS1243">
        <v>6</v>
      </c>
      <c r="AT1243">
        <v>0</v>
      </c>
      <c r="AU1243">
        <v>9</v>
      </c>
      <c r="AV1243">
        <v>6</v>
      </c>
      <c r="AW1243">
        <v>9</v>
      </c>
      <c r="AX1243">
        <v>0</v>
      </c>
      <c r="AY1243" t="s">
        <v>159</v>
      </c>
      <c r="AZ1243" t="s">
        <v>791</v>
      </c>
      <c r="BA1243" t="s">
        <v>618</v>
      </c>
      <c r="BB1243" t="s">
        <v>1050</v>
      </c>
      <c r="BC1243" t="s">
        <v>161</v>
      </c>
      <c r="BD1243" t="b">
        <v>0</v>
      </c>
      <c r="BE1243">
        <v>8.93</v>
      </c>
      <c r="BF1243" t="b">
        <v>1</v>
      </c>
      <c r="BH1243" t="s">
        <v>1051</v>
      </c>
      <c r="BI1243" t="s">
        <v>1052</v>
      </c>
      <c r="BJ1243" t="b">
        <v>0</v>
      </c>
      <c r="BK1243" t="s">
        <v>163</v>
      </c>
      <c r="BL1243" t="b">
        <v>0</v>
      </c>
      <c r="BM1243">
        <v>18</v>
      </c>
      <c r="BN1243" t="s">
        <v>164</v>
      </c>
      <c r="BO1243" t="s">
        <v>165</v>
      </c>
      <c r="BP1243" t="s">
        <v>164</v>
      </c>
      <c r="BQ1243" t="s">
        <v>166</v>
      </c>
      <c r="BR1243">
        <v>768</v>
      </c>
      <c r="BS1243" t="s">
        <v>156</v>
      </c>
      <c r="BT1243" t="s">
        <v>174</v>
      </c>
      <c r="BU1243" t="s">
        <v>181</v>
      </c>
      <c r="BV1243" t="s">
        <v>186</v>
      </c>
      <c r="BW1243">
        <v>9</v>
      </c>
      <c r="BX1243">
        <v>1</v>
      </c>
      <c r="BY1243">
        <v>0</v>
      </c>
      <c r="BZ1243">
        <v>6</v>
      </c>
      <c r="CA1243" t="s">
        <v>1053</v>
      </c>
      <c r="CB1243" t="s">
        <v>156</v>
      </c>
      <c r="CC1243">
        <v>7</v>
      </c>
      <c r="CD1243" t="b">
        <v>0</v>
      </c>
      <c r="CE1243" t="s">
        <v>168</v>
      </c>
      <c r="CF1243" t="s">
        <v>931</v>
      </c>
      <c r="CG1243">
        <v>9</v>
      </c>
      <c r="CH1243">
        <v>0</v>
      </c>
      <c r="CI1243" t="s">
        <v>179</v>
      </c>
      <c r="CJ1243" t="s">
        <v>169</v>
      </c>
      <c r="CK1243" t="s">
        <v>169</v>
      </c>
      <c r="CL1243" t="s">
        <v>169</v>
      </c>
      <c r="CM1243" t="s">
        <v>169</v>
      </c>
      <c r="CN1243" t="s">
        <v>169</v>
      </c>
      <c r="CO1243" t="s">
        <v>179</v>
      </c>
      <c r="CP1243" t="s">
        <v>169</v>
      </c>
      <c r="CQ1243">
        <v>1</v>
      </c>
      <c r="CR1243">
        <v>2006</v>
      </c>
      <c r="CS1243">
        <f t="shared" si="935"/>
        <v>2006</v>
      </c>
      <c r="CT1243">
        <f t="shared" ca="1" si="910"/>
        <v>2006</v>
      </c>
      <c r="CU1243" t="str">
        <f t="shared" si="936"/>
        <v/>
      </c>
      <c r="CV1243" t="str">
        <f t="shared" ca="1" si="911"/>
        <v/>
      </c>
      <c r="CW1243" t="str">
        <f t="shared" si="937"/>
        <v/>
      </c>
      <c r="CX1243" t="str">
        <f t="shared" ca="1" si="912"/>
        <v/>
      </c>
      <c r="CY1243" t="str">
        <f t="shared" si="938"/>
        <v/>
      </c>
      <c r="CZ1243" t="str">
        <f t="shared" ca="1" si="913"/>
        <v/>
      </c>
      <c r="DA1243" t="str">
        <f t="shared" si="939"/>
        <v/>
      </c>
      <c r="DB1243" t="str">
        <f t="shared" ca="1" si="914"/>
        <v/>
      </c>
      <c r="DC1243" t="str">
        <f t="shared" si="940"/>
        <v/>
      </c>
      <c r="DD1243" t="str">
        <f t="shared" ca="1" si="915"/>
        <v/>
      </c>
      <c r="DE1243" t="str">
        <f t="shared" si="941"/>
        <v/>
      </c>
      <c r="DF1243" t="str">
        <f t="shared" ca="1" si="916"/>
        <v/>
      </c>
      <c r="DG1243" t="str">
        <f t="shared" si="942"/>
        <v/>
      </c>
      <c r="DH1243" t="str">
        <f t="shared" ca="1" si="917"/>
        <v/>
      </c>
      <c r="DI1243" t="str">
        <f t="shared" si="943"/>
        <v/>
      </c>
      <c r="DJ1243" t="str">
        <f t="shared" ca="1" si="918"/>
        <v/>
      </c>
      <c r="DK1243" t="str">
        <f t="shared" si="944"/>
        <v/>
      </c>
      <c r="DL1243" t="str">
        <f t="shared" ca="1" si="919"/>
        <v/>
      </c>
      <c r="DM1243" t="str">
        <f t="shared" si="945"/>
        <v/>
      </c>
      <c r="DN1243" t="str">
        <f t="shared" ca="1" si="920"/>
        <v/>
      </c>
      <c r="DO1243" t="str">
        <f t="shared" si="946"/>
        <v/>
      </c>
      <c r="DP1243" t="str">
        <f t="shared" ca="1" si="921"/>
        <v/>
      </c>
      <c r="DQ1243" t="str">
        <f t="shared" si="947"/>
        <v/>
      </c>
      <c r="DR1243" t="str">
        <f t="shared" ca="1" si="922"/>
        <v/>
      </c>
      <c r="DS1243" t="str">
        <f t="shared" si="948"/>
        <v/>
      </c>
      <c r="DT1243" t="str">
        <f t="shared" ca="1" si="923"/>
        <v/>
      </c>
      <c r="DU1243" t="str">
        <f t="shared" si="949"/>
        <v/>
      </c>
      <c r="DV1243" t="str">
        <f t="shared" ca="1" si="924"/>
        <v/>
      </c>
      <c r="DW1243" t="str">
        <f t="shared" si="950"/>
        <v/>
      </c>
      <c r="DX1243" t="str">
        <f t="shared" ca="1" si="925"/>
        <v/>
      </c>
      <c r="DY1243" t="str">
        <f t="shared" si="951"/>
        <v/>
      </c>
      <c r="DZ1243" t="str">
        <f t="shared" ca="1" si="926"/>
        <v/>
      </c>
      <c r="EA1243">
        <f t="shared" si="952"/>
        <v>2006</v>
      </c>
      <c r="EB1243">
        <f t="shared" ca="1" si="927"/>
        <v>2006</v>
      </c>
      <c r="EC1243" t="str">
        <f t="shared" si="953"/>
        <v/>
      </c>
      <c r="ED1243" t="str">
        <f t="shared" ca="1" si="928"/>
        <v/>
      </c>
      <c r="EE1243" t="str">
        <f t="shared" si="954"/>
        <v/>
      </c>
      <c r="EF1243" t="str">
        <f t="shared" ca="1" si="929"/>
        <v/>
      </c>
      <c r="EG1243" t="str">
        <f t="shared" si="955"/>
        <v/>
      </c>
      <c r="EH1243" t="str">
        <f t="shared" ca="1" si="930"/>
        <v/>
      </c>
      <c r="EI1243" t="str">
        <f t="shared" si="956"/>
        <v/>
      </c>
      <c r="EJ1243" t="str">
        <f t="shared" ca="1" si="931"/>
        <v/>
      </c>
      <c r="EK1243" t="str">
        <f t="shared" ca="1" si="932"/>
        <v/>
      </c>
      <c r="EL1243">
        <v>2006</v>
      </c>
      <c r="EM1243">
        <v>61683</v>
      </c>
      <c r="EN1243">
        <v>3416</v>
      </c>
      <c r="EO1243">
        <v>5842</v>
      </c>
      <c r="EP1243">
        <v>12452</v>
      </c>
      <c r="EQ1243">
        <v>24555</v>
      </c>
      <c r="ER1243">
        <v>2006</v>
      </c>
      <c r="ES1243">
        <v>37147</v>
      </c>
      <c r="ET1243">
        <v>6387</v>
      </c>
      <c r="EU1243">
        <v>2</v>
      </c>
      <c r="EV1243" t="s">
        <v>156</v>
      </c>
      <c r="EW1243">
        <v>1024</v>
      </c>
      <c r="EX1243">
        <v>2</v>
      </c>
      <c r="EY1243">
        <v>48000</v>
      </c>
      <c r="EZ1243">
        <v>-16</v>
      </c>
      <c r="FA1243" t="s">
        <v>170</v>
      </c>
      <c r="FB1243">
        <v>12</v>
      </c>
      <c r="FC1243" t="s">
        <v>171</v>
      </c>
      <c r="FD1243">
        <v>172631</v>
      </c>
      <c r="FE1243">
        <v>169212</v>
      </c>
      <c r="FF1243">
        <v>28931</v>
      </c>
      <c r="FG1243">
        <v>344858</v>
      </c>
      <c r="FH1243">
        <v>346454</v>
      </c>
      <c r="FI1243">
        <v>169200</v>
      </c>
      <c r="FJ1243">
        <v>344858</v>
      </c>
      <c r="FK1243">
        <v>162803</v>
      </c>
      <c r="FL1243" t="s">
        <v>158</v>
      </c>
      <c r="FM1243">
        <v>159213</v>
      </c>
      <c r="FN1243">
        <v>28978</v>
      </c>
      <c r="FO1243">
        <v>72333</v>
      </c>
      <c r="FP1243">
        <v>4374</v>
      </c>
      <c r="FQ1243">
        <v>4371</v>
      </c>
      <c r="FR1243">
        <v>344107</v>
      </c>
      <c r="FS1243">
        <v>28976</v>
      </c>
      <c r="FT1243">
        <v>28976</v>
      </c>
      <c r="FU1243">
        <v>4373</v>
      </c>
      <c r="FV1243">
        <v>350004</v>
      </c>
      <c r="FW1243">
        <v>348454</v>
      </c>
      <c r="FX1243">
        <v>352011</v>
      </c>
      <c r="FY1243">
        <v>34821</v>
      </c>
      <c r="FZ1243">
        <v>84785</v>
      </c>
      <c r="GA1243">
        <v>35182</v>
      </c>
      <c r="GB1243">
        <v>162803</v>
      </c>
      <c r="GC1243">
        <v>161213</v>
      </c>
      <c r="GD1243">
        <v>169191</v>
      </c>
      <c r="GE1243" t="s">
        <v>158</v>
      </c>
      <c r="GF1243">
        <v>350004</v>
      </c>
      <c r="GG1243">
        <v>159212</v>
      </c>
      <c r="GH1243">
        <v>344106</v>
      </c>
      <c r="GI1243">
        <v>234315</v>
      </c>
      <c r="GJ1243" t="s">
        <v>172</v>
      </c>
      <c r="GK1243">
        <v>10</v>
      </c>
      <c r="GL1243" t="s">
        <v>1074</v>
      </c>
      <c r="GM1243">
        <v>10</v>
      </c>
      <c r="GN1243" t="s">
        <v>182</v>
      </c>
      <c r="GO1243" t="s">
        <v>166</v>
      </c>
      <c r="GP1243">
        <v>1024</v>
      </c>
      <c r="GQ1243">
        <v>-9</v>
      </c>
      <c r="GR1243">
        <v>-326</v>
      </c>
      <c r="GS1243">
        <f t="shared" si="933"/>
        <v>10</v>
      </c>
      <c r="GT1243" t="str">
        <f t="shared" si="934"/>
        <v>test</v>
      </c>
    </row>
    <row r="1244" spans="1:202" x14ac:dyDescent="0.2">
      <c r="A1244">
        <v>100</v>
      </c>
      <c r="B1244">
        <v>100</v>
      </c>
      <c r="C1244">
        <v>5676</v>
      </c>
      <c r="D1244">
        <v>5676</v>
      </c>
      <c r="E1244" t="s">
        <v>155</v>
      </c>
      <c r="F1244" t="s">
        <v>156</v>
      </c>
      <c r="G1244" t="s">
        <v>156</v>
      </c>
      <c r="H1244" t="s">
        <v>156</v>
      </c>
      <c r="I1244">
        <v>0</v>
      </c>
      <c r="J1244" t="s">
        <v>157</v>
      </c>
      <c r="K1244">
        <v>1</v>
      </c>
      <c r="L1244" t="s">
        <v>154</v>
      </c>
      <c r="M1244" t="s">
        <v>154</v>
      </c>
      <c r="N1244" t="s">
        <v>154</v>
      </c>
      <c r="O1244">
        <v>1</v>
      </c>
      <c r="P1244" t="s">
        <v>154</v>
      </c>
      <c r="Q1244" t="s">
        <v>154</v>
      </c>
      <c r="R1244" t="s">
        <v>183</v>
      </c>
      <c r="S1244">
        <v>0</v>
      </c>
      <c r="T1244">
        <v>0</v>
      </c>
      <c r="U1244">
        <v>0</v>
      </c>
      <c r="V1244">
        <v>10</v>
      </c>
      <c r="W1244">
        <v>10</v>
      </c>
      <c r="X1244">
        <v>0</v>
      </c>
      <c r="Y1244">
        <v>10</v>
      </c>
      <c r="Z1244">
        <v>6</v>
      </c>
      <c r="AA1244">
        <v>0</v>
      </c>
      <c r="AB1244">
        <v>6</v>
      </c>
      <c r="AC1244">
        <v>0</v>
      </c>
      <c r="AD1244">
        <v>0</v>
      </c>
      <c r="AE1244">
        <v>0</v>
      </c>
      <c r="AF1244">
        <v>0</v>
      </c>
      <c r="AG1244">
        <v>10</v>
      </c>
      <c r="AH1244">
        <v>0</v>
      </c>
      <c r="AI1244">
        <v>0</v>
      </c>
      <c r="AJ1244">
        <v>0</v>
      </c>
      <c r="AK1244">
        <v>10</v>
      </c>
      <c r="AL1244">
        <v>10</v>
      </c>
      <c r="AM1244">
        <v>17</v>
      </c>
      <c r="AN1244">
        <v>0</v>
      </c>
      <c r="AO1244">
        <v>0</v>
      </c>
      <c r="AP1244">
        <v>0</v>
      </c>
      <c r="AQ1244">
        <v>6</v>
      </c>
      <c r="AR1244">
        <v>6</v>
      </c>
      <c r="AS1244">
        <v>6</v>
      </c>
      <c r="AT1244">
        <v>0</v>
      </c>
      <c r="AU1244">
        <v>10</v>
      </c>
      <c r="AV1244">
        <v>6</v>
      </c>
      <c r="AW1244">
        <v>10</v>
      </c>
      <c r="AX1244">
        <v>0</v>
      </c>
      <c r="AY1244" t="s">
        <v>159</v>
      </c>
      <c r="AZ1244" t="s">
        <v>791</v>
      </c>
      <c r="BA1244" t="s">
        <v>618</v>
      </c>
      <c r="BB1244" t="s">
        <v>1050</v>
      </c>
      <c r="BC1244" t="s">
        <v>161</v>
      </c>
      <c r="BD1244" t="b">
        <v>0</v>
      </c>
      <c r="BE1244" t="s">
        <v>164</v>
      </c>
      <c r="BF1244" t="b">
        <v>1</v>
      </c>
      <c r="BH1244" t="s">
        <v>1051</v>
      </c>
      <c r="BI1244" t="s">
        <v>1052</v>
      </c>
      <c r="BJ1244" t="b">
        <v>0</v>
      </c>
      <c r="BK1244" t="s">
        <v>163</v>
      </c>
      <c r="BL1244" t="b">
        <v>0</v>
      </c>
      <c r="BM1244">
        <v>18</v>
      </c>
      <c r="BN1244" t="s">
        <v>164</v>
      </c>
      <c r="BO1244" t="s">
        <v>165</v>
      </c>
      <c r="BP1244" t="s">
        <v>164</v>
      </c>
      <c r="BQ1244" t="s">
        <v>166</v>
      </c>
      <c r="BR1244">
        <v>768</v>
      </c>
      <c r="BS1244" t="s">
        <v>156</v>
      </c>
      <c r="BT1244" t="s">
        <v>174</v>
      </c>
      <c r="BU1244" t="s">
        <v>189</v>
      </c>
      <c r="BV1244" t="s">
        <v>192</v>
      </c>
      <c r="BW1244">
        <v>10</v>
      </c>
      <c r="BX1244">
        <v>1</v>
      </c>
      <c r="BY1244">
        <v>0</v>
      </c>
      <c r="BZ1244">
        <v>6</v>
      </c>
      <c r="CA1244" t="s">
        <v>1053</v>
      </c>
      <c r="CB1244" t="s">
        <v>156</v>
      </c>
      <c r="CC1244">
        <v>7</v>
      </c>
      <c r="CD1244" t="b">
        <v>0</v>
      </c>
      <c r="CE1244" t="s">
        <v>168</v>
      </c>
      <c r="CF1244" t="s">
        <v>931</v>
      </c>
      <c r="CG1244">
        <v>48</v>
      </c>
      <c r="CH1244">
        <v>0</v>
      </c>
      <c r="CI1244" t="s">
        <v>183</v>
      </c>
      <c r="CJ1244" t="s">
        <v>169</v>
      </c>
      <c r="CK1244" t="s">
        <v>169</v>
      </c>
      <c r="CL1244" t="s">
        <v>169</v>
      </c>
      <c r="CM1244" t="s">
        <v>169</v>
      </c>
      <c r="CN1244" t="s">
        <v>169</v>
      </c>
      <c r="CO1244" t="s">
        <v>183</v>
      </c>
      <c r="CP1244" t="s">
        <v>169</v>
      </c>
      <c r="CQ1244">
        <v>1</v>
      </c>
      <c r="CR1244">
        <v>3843</v>
      </c>
      <c r="CS1244" t="str">
        <f t="shared" si="935"/>
        <v/>
      </c>
      <c r="CT1244" t="str">
        <f t="shared" ca="1" si="910"/>
        <v/>
      </c>
      <c r="CU1244" t="str">
        <f t="shared" si="936"/>
        <v/>
      </c>
      <c r="CV1244" t="str">
        <f t="shared" ca="1" si="911"/>
        <v/>
      </c>
      <c r="CW1244" t="str">
        <f t="shared" si="937"/>
        <v/>
      </c>
      <c r="CX1244" t="str">
        <f t="shared" ca="1" si="912"/>
        <v/>
      </c>
      <c r="CY1244" t="str">
        <f t="shared" si="938"/>
        <v/>
      </c>
      <c r="CZ1244" t="str">
        <f t="shared" ca="1" si="913"/>
        <v/>
      </c>
      <c r="DA1244" t="str">
        <f t="shared" si="939"/>
        <v/>
      </c>
      <c r="DB1244" t="str">
        <f t="shared" ca="1" si="914"/>
        <v/>
      </c>
      <c r="DC1244" t="str">
        <f t="shared" si="940"/>
        <v/>
      </c>
      <c r="DD1244" t="str">
        <f t="shared" ca="1" si="915"/>
        <v/>
      </c>
      <c r="DE1244" t="str">
        <f t="shared" si="941"/>
        <v/>
      </c>
      <c r="DF1244" t="str">
        <f t="shared" ca="1" si="916"/>
        <v/>
      </c>
      <c r="DG1244" t="str">
        <f t="shared" si="942"/>
        <v/>
      </c>
      <c r="DH1244" t="str">
        <f t="shared" ca="1" si="917"/>
        <v/>
      </c>
      <c r="DI1244" t="str">
        <f t="shared" si="943"/>
        <v/>
      </c>
      <c r="DJ1244" t="str">
        <f t="shared" ca="1" si="918"/>
        <v/>
      </c>
      <c r="DK1244" t="str">
        <f t="shared" si="944"/>
        <v/>
      </c>
      <c r="DL1244" t="str">
        <f t="shared" ca="1" si="919"/>
        <v/>
      </c>
      <c r="DM1244" t="str">
        <f t="shared" si="945"/>
        <v/>
      </c>
      <c r="DN1244" t="str">
        <f t="shared" ca="1" si="920"/>
        <v/>
      </c>
      <c r="DO1244" t="str">
        <f t="shared" si="946"/>
        <v/>
      </c>
      <c r="DP1244" t="str">
        <f t="shared" ca="1" si="921"/>
        <v/>
      </c>
      <c r="DQ1244" t="str">
        <f t="shared" si="947"/>
        <v/>
      </c>
      <c r="DR1244" t="str">
        <f t="shared" ca="1" si="922"/>
        <v/>
      </c>
      <c r="DS1244" t="str">
        <f t="shared" si="948"/>
        <v/>
      </c>
      <c r="DT1244" t="str">
        <f t="shared" ca="1" si="923"/>
        <v/>
      </c>
      <c r="DU1244" t="str">
        <f t="shared" si="949"/>
        <v/>
      </c>
      <c r="DV1244" t="str">
        <f t="shared" ca="1" si="924"/>
        <v/>
      </c>
      <c r="DW1244" t="str">
        <f t="shared" si="950"/>
        <v/>
      </c>
      <c r="DX1244" t="str">
        <f t="shared" ca="1" si="925"/>
        <v/>
      </c>
      <c r="DY1244" t="str">
        <f t="shared" si="951"/>
        <v/>
      </c>
      <c r="DZ1244" t="str">
        <f t="shared" ca="1" si="926"/>
        <v/>
      </c>
      <c r="EA1244" t="str">
        <f t="shared" si="952"/>
        <v/>
      </c>
      <c r="EB1244" t="str">
        <f t="shared" ca="1" si="927"/>
        <v/>
      </c>
      <c r="EC1244" t="str">
        <f t="shared" si="953"/>
        <v/>
      </c>
      <c r="ED1244" t="str">
        <f t="shared" ca="1" si="928"/>
        <v/>
      </c>
      <c r="EE1244" t="str">
        <f t="shared" si="954"/>
        <v/>
      </c>
      <c r="EF1244" t="str">
        <f t="shared" ca="1" si="929"/>
        <v/>
      </c>
      <c r="EG1244" t="str">
        <f t="shared" si="955"/>
        <v/>
      </c>
      <c r="EH1244" t="str">
        <f t="shared" ca="1" si="930"/>
        <v/>
      </c>
      <c r="EI1244" t="str">
        <f t="shared" si="956"/>
        <v/>
      </c>
      <c r="EJ1244" t="str">
        <f t="shared" ca="1" si="931"/>
        <v/>
      </c>
      <c r="EK1244" t="str">
        <f t="shared" ca="1" si="932"/>
        <v/>
      </c>
      <c r="EL1244" t="s">
        <v>924</v>
      </c>
      <c r="EM1244">
        <v>61683</v>
      </c>
      <c r="EN1244">
        <v>3416</v>
      </c>
      <c r="EO1244">
        <v>5842</v>
      </c>
      <c r="EP1244">
        <v>12452</v>
      </c>
      <c r="EQ1244">
        <v>24555</v>
      </c>
      <c r="ER1244">
        <v>3843</v>
      </c>
      <c r="ES1244">
        <v>37147</v>
      </c>
      <c r="ET1244">
        <v>6387</v>
      </c>
      <c r="EU1244">
        <v>2</v>
      </c>
      <c r="EV1244" t="s">
        <v>156</v>
      </c>
      <c r="EW1244">
        <v>1024</v>
      </c>
      <c r="EX1244">
        <v>2</v>
      </c>
      <c r="EY1244">
        <v>48000</v>
      </c>
      <c r="EZ1244">
        <v>-16</v>
      </c>
      <c r="FA1244" t="s">
        <v>170</v>
      </c>
      <c r="FB1244">
        <v>12</v>
      </c>
      <c r="FC1244" t="s">
        <v>171</v>
      </c>
      <c r="FD1244">
        <v>172631</v>
      </c>
      <c r="FE1244">
        <v>169212</v>
      </c>
      <c r="FF1244">
        <v>28931</v>
      </c>
      <c r="FG1244">
        <v>352809</v>
      </c>
      <c r="FH1244">
        <v>354395</v>
      </c>
      <c r="FI1244">
        <v>169200</v>
      </c>
      <c r="FJ1244">
        <v>352809</v>
      </c>
      <c r="FK1244">
        <v>162803</v>
      </c>
      <c r="FL1244" t="s">
        <v>158</v>
      </c>
      <c r="FM1244">
        <v>159213</v>
      </c>
      <c r="FN1244">
        <v>28978</v>
      </c>
      <c r="FO1244">
        <v>72333</v>
      </c>
      <c r="FP1244">
        <v>4374</v>
      </c>
      <c r="FQ1244">
        <v>4371</v>
      </c>
      <c r="FR1244">
        <v>352057</v>
      </c>
      <c r="FS1244">
        <v>28976</v>
      </c>
      <c r="FT1244">
        <v>28976</v>
      </c>
      <c r="FU1244">
        <v>4373</v>
      </c>
      <c r="FV1244">
        <v>358124</v>
      </c>
      <c r="FW1244">
        <v>356395</v>
      </c>
      <c r="FX1244">
        <v>361967</v>
      </c>
      <c r="FY1244">
        <v>34821</v>
      </c>
      <c r="FZ1244">
        <v>84785</v>
      </c>
      <c r="GA1244">
        <v>35182</v>
      </c>
      <c r="GB1244">
        <v>162803</v>
      </c>
      <c r="GC1244">
        <v>161213</v>
      </c>
      <c r="GD1244">
        <v>169191</v>
      </c>
      <c r="GE1244" t="s">
        <v>158</v>
      </c>
      <c r="GF1244">
        <v>358124</v>
      </c>
      <c r="GG1244">
        <v>159212</v>
      </c>
      <c r="GH1244">
        <v>352056</v>
      </c>
      <c r="GI1244">
        <v>234315</v>
      </c>
      <c r="GJ1244" t="s">
        <v>172</v>
      </c>
      <c r="GK1244">
        <v>11</v>
      </c>
      <c r="GL1244" t="s">
        <v>1075</v>
      </c>
      <c r="GM1244">
        <v>11</v>
      </c>
      <c r="GN1244" t="s">
        <v>185</v>
      </c>
      <c r="GO1244" t="s">
        <v>166</v>
      </c>
      <c r="GP1244">
        <v>1024</v>
      </c>
      <c r="GQ1244">
        <v>-9</v>
      </c>
      <c r="GR1244">
        <v>-326</v>
      </c>
      <c r="GS1244">
        <f t="shared" si="933"/>
        <v>11</v>
      </c>
      <c r="GT1244" t="str">
        <f t="shared" si="934"/>
        <v>test</v>
      </c>
    </row>
    <row r="1245" spans="1:202" x14ac:dyDescent="0.2">
      <c r="A1245">
        <v>100</v>
      </c>
      <c r="B1245">
        <v>100</v>
      </c>
      <c r="C1245">
        <v>5258</v>
      </c>
      <c r="D1245">
        <v>5258</v>
      </c>
      <c r="E1245" t="s">
        <v>155</v>
      </c>
      <c r="F1245" t="s">
        <v>156</v>
      </c>
      <c r="G1245" t="s">
        <v>156</v>
      </c>
      <c r="H1245" t="s">
        <v>156</v>
      </c>
      <c r="I1245">
        <v>0</v>
      </c>
      <c r="J1245" t="s">
        <v>157</v>
      </c>
      <c r="K1245">
        <v>1</v>
      </c>
      <c r="L1245" t="s">
        <v>154</v>
      </c>
      <c r="M1245" t="s">
        <v>154</v>
      </c>
      <c r="N1245" t="s">
        <v>154</v>
      </c>
      <c r="O1245">
        <v>1</v>
      </c>
      <c r="P1245" t="s">
        <v>154</v>
      </c>
      <c r="Q1245" t="s">
        <v>154</v>
      </c>
      <c r="R1245" t="s">
        <v>183</v>
      </c>
      <c r="S1245">
        <v>0</v>
      </c>
      <c r="T1245">
        <v>0</v>
      </c>
      <c r="U1245">
        <v>0</v>
      </c>
      <c r="V1245">
        <v>11</v>
      </c>
      <c r="W1245">
        <v>11</v>
      </c>
      <c r="X1245">
        <v>0</v>
      </c>
      <c r="Y1245">
        <v>11</v>
      </c>
      <c r="Z1245">
        <v>6</v>
      </c>
      <c r="AA1245">
        <v>0</v>
      </c>
      <c r="AB1245">
        <v>6</v>
      </c>
      <c r="AC1245">
        <v>0</v>
      </c>
      <c r="AD1245">
        <v>0</v>
      </c>
      <c r="AE1245">
        <v>0</v>
      </c>
      <c r="AF1245">
        <v>0</v>
      </c>
      <c r="AG1245">
        <v>11</v>
      </c>
      <c r="AH1245">
        <v>0</v>
      </c>
      <c r="AI1245">
        <v>0</v>
      </c>
      <c r="AJ1245">
        <v>0</v>
      </c>
      <c r="AK1245">
        <v>11</v>
      </c>
      <c r="AL1245">
        <v>11</v>
      </c>
      <c r="AM1245">
        <v>18</v>
      </c>
      <c r="AN1245">
        <v>0</v>
      </c>
      <c r="AO1245">
        <v>0</v>
      </c>
      <c r="AP1245">
        <v>0</v>
      </c>
      <c r="AQ1245">
        <v>6</v>
      </c>
      <c r="AR1245">
        <v>6</v>
      </c>
      <c r="AS1245">
        <v>6</v>
      </c>
      <c r="AT1245">
        <v>0</v>
      </c>
      <c r="AU1245">
        <v>11</v>
      </c>
      <c r="AV1245">
        <v>6</v>
      </c>
      <c r="AW1245">
        <v>11</v>
      </c>
      <c r="AX1245">
        <v>0</v>
      </c>
      <c r="AY1245" t="s">
        <v>159</v>
      </c>
      <c r="AZ1245" t="s">
        <v>791</v>
      </c>
      <c r="BA1245" t="s">
        <v>618</v>
      </c>
      <c r="BB1245" t="s">
        <v>1050</v>
      </c>
      <c r="BC1245" t="s">
        <v>161</v>
      </c>
      <c r="BD1245" t="b">
        <v>0</v>
      </c>
      <c r="BE1245" t="s">
        <v>164</v>
      </c>
      <c r="BF1245" t="b">
        <v>1</v>
      </c>
      <c r="BH1245" t="s">
        <v>1051</v>
      </c>
      <c r="BI1245" t="s">
        <v>1052</v>
      </c>
      <c r="BJ1245" t="b">
        <v>0</v>
      </c>
      <c r="BK1245" t="s">
        <v>163</v>
      </c>
      <c r="BL1245" t="b">
        <v>0</v>
      </c>
      <c r="BM1245">
        <v>18</v>
      </c>
      <c r="BN1245" t="s">
        <v>164</v>
      </c>
      <c r="BO1245" t="s">
        <v>165</v>
      </c>
      <c r="BP1245" t="s">
        <v>164</v>
      </c>
      <c r="BQ1245" t="s">
        <v>166</v>
      </c>
      <c r="BR1245">
        <v>768</v>
      </c>
      <c r="BS1245" t="s">
        <v>156</v>
      </c>
      <c r="BT1245" t="s">
        <v>174</v>
      </c>
      <c r="BU1245" t="s">
        <v>186</v>
      </c>
      <c r="BV1245" t="s">
        <v>191</v>
      </c>
      <c r="BW1245">
        <v>11</v>
      </c>
      <c r="BX1245">
        <v>1</v>
      </c>
      <c r="BY1245">
        <v>0</v>
      </c>
      <c r="BZ1245">
        <v>6</v>
      </c>
      <c r="CA1245" t="s">
        <v>1053</v>
      </c>
      <c r="CB1245" t="s">
        <v>156</v>
      </c>
      <c r="CC1245">
        <v>7</v>
      </c>
      <c r="CD1245" t="b">
        <v>0</v>
      </c>
      <c r="CE1245" t="s">
        <v>168</v>
      </c>
      <c r="CF1245" t="s">
        <v>931</v>
      </c>
      <c r="CG1245">
        <v>72</v>
      </c>
      <c r="CH1245">
        <v>0</v>
      </c>
      <c r="CI1245" t="s">
        <v>183</v>
      </c>
      <c r="CJ1245" t="s">
        <v>169</v>
      </c>
      <c r="CK1245" t="s">
        <v>169</v>
      </c>
      <c r="CL1245" t="s">
        <v>169</v>
      </c>
      <c r="CM1245" t="s">
        <v>169</v>
      </c>
      <c r="CN1245" t="s">
        <v>169</v>
      </c>
      <c r="CO1245" t="s">
        <v>183</v>
      </c>
      <c r="CP1245" t="s">
        <v>169</v>
      </c>
      <c r="CQ1245">
        <v>1</v>
      </c>
      <c r="CR1245">
        <v>663</v>
      </c>
      <c r="CS1245" t="str">
        <f t="shared" si="935"/>
        <v/>
      </c>
      <c r="CT1245" t="str">
        <f t="shared" ca="1" si="910"/>
        <v/>
      </c>
      <c r="CU1245" t="str">
        <f t="shared" si="936"/>
        <v/>
      </c>
      <c r="CV1245" t="str">
        <f t="shared" ca="1" si="911"/>
        <v/>
      </c>
      <c r="CW1245" t="str">
        <f t="shared" si="937"/>
        <v/>
      </c>
      <c r="CX1245" t="str">
        <f t="shared" ca="1" si="912"/>
        <v/>
      </c>
      <c r="CY1245" t="str">
        <f t="shared" si="938"/>
        <v/>
      </c>
      <c r="CZ1245" t="str">
        <f t="shared" ca="1" si="913"/>
        <v/>
      </c>
      <c r="DA1245" t="str">
        <f t="shared" si="939"/>
        <v/>
      </c>
      <c r="DB1245" t="str">
        <f t="shared" ca="1" si="914"/>
        <v/>
      </c>
      <c r="DC1245" t="str">
        <f t="shared" si="940"/>
        <v/>
      </c>
      <c r="DD1245" t="str">
        <f t="shared" ca="1" si="915"/>
        <v/>
      </c>
      <c r="DE1245" t="str">
        <f t="shared" si="941"/>
        <v/>
      </c>
      <c r="DF1245" t="str">
        <f t="shared" ca="1" si="916"/>
        <v/>
      </c>
      <c r="DG1245" t="str">
        <f t="shared" si="942"/>
        <v/>
      </c>
      <c r="DH1245" t="str">
        <f t="shared" ca="1" si="917"/>
        <v/>
      </c>
      <c r="DI1245" t="str">
        <f t="shared" si="943"/>
        <v/>
      </c>
      <c r="DJ1245" t="str">
        <f t="shared" ca="1" si="918"/>
        <v/>
      </c>
      <c r="DK1245" t="str">
        <f t="shared" si="944"/>
        <v/>
      </c>
      <c r="DL1245" t="str">
        <f t="shared" ca="1" si="919"/>
        <v/>
      </c>
      <c r="DM1245" t="str">
        <f t="shared" si="945"/>
        <v/>
      </c>
      <c r="DN1245" t="str">
        <f t="shared" ca="1" si="920"/>
        <v/>
      </c>
      <c r="DO1245" t="str">
        <f t="shared" si="946"/>
        <v/>
      </c>
      <c r="DP1245" t="str">
        <f t="shared" ca="1" si="921"/>
        <v/>
      </c>
      <c r="DQ1245" t="str">
        <f t="shared" si="947"/>
        <v/>
      </c>
      <c r="DR1245" t="str">
        <f t="shared" ca="1" si="922"/>
        <v/>
      </c>
      <c r="DS1245" t="str">
        <f t="shared" si="948"/>
        <v/>
      </c>
      <c r="DT1245" t="str">
        <f t="shared" ca="1" si="923"/>
        <v/>
      </c>
      <c r="DU1245" t="str">
        <f t="shared" si="949"/>
        <v/>
      </c>
      <c r="DV1245" t="str">
        <f t="shared" ca="1" si="924"/>
        <v/>
      </c>
      <c r="DW1245" t="str">
        <f t="shared" si="950"/>
        <v/>
      </c>
      <c r="DX1245" t="str">
        <f t="shared" ca="1" si="925"/>
        <v/>
      </c>
      <c r="DY1245" t="str">
        <f t="shared" si="951"/>
        <v/>
      </c>
      <c r="DZ1245" t="str">
        <f t="shared" ca="1" si="926"/>
        <v/>
      </c>
      <c r="EA1245" t="str">
        <f t="shared" si="952"/>
        <v/>
      </c>
      <c r="EB1245" t="str">
        <f t="shared" ca="1" si="927"/>
        <v/>
      </c>
      <c r="EC1245" t="str">
        <f t="shared" si="953"/>
        <v/>
      </c>
      <c r="ED1245" t="str">
        <f t="shared" ca="1" si="928"/>
        <v/>
      </c>
      <c r="EE1245" t="str">
        <f t="shared" si="954"/>
        <v/>
      </c>
      <c r="EF1245" t="str">
        <f t="shared" ca="1" si="929"/>
        <v/>
      </c>
      <c r="EG1245" t="str">
        <f t="shared" si="955"/>
        <v/>
      </c>
      <c r="EH1245" t="str">
        <f t="shared" ca="1" si="930"/>
        <v/>
      </c>
      <c r="EI1245" t="str">
        <f t="shared" si="956"/>
        <v/>
      </c>
      <c r="EJ1245" t="str">
        <f t="shared" ca="1" si="931"/>
        <v/>
      </c>
      <c r="EK1245" t="str">
        <f t="shared" ca="1" si="932"/>
        <v/>
      </c>
      <c r="EL1245" t="s">
        <v>924</v>
      </c>
      <c r="EM1245">
        <v>61683</v>
      </c>
      <c r="EN1245">
        <v>3416</v>
      </c>
      <c r="EO1245">
        <v>5842</v>
      </c>
      <c r="EP1245">
        <v>12452</v>
      </c>
      <c r="EQ1245">
        <v>24555</v>
      </c>
      <c r="ER1245">
        <v>663</v>
      </c>
      <c r="ES1245">
        <v>37147</v>
      </c>
      <c r="ET1245">
        <v>6387</v>
      </c>
      <c r="EU1245">
        <v>2</v>
      </c>
      <c r="EV1245" t="s">
        <v>156</v>
      </c>
      <c r="EW1245">
        <v>1024</v>
      </c>
      <c r="EX1245">
        <v>2</v>
      </c>
      <c r="EY1245">
        <v>48000</v>
      </c>
      <c r="EZ1245">
        <v>-16</v>
      </c>
      <c r="FA1245" t="s">
        <v>170</v>
      </c>
      <c r="FB1245">
        <v>12</v>
      </c>
      <c r="FC1245" t="s">
        <v>171</v>
      </c>
      <c r="FD1245">
        <v>172631</v>
      </c>
      <c r="FE1245">
        <v>169212</v>
      </c>
      <c r="FF1245">
        <v>28931</v>
      </c>
      <c r="FG1245">
        <v>362756</v>
      </c>
      <c r="FH1245">
        <v>364314</v>
      </c>
      <c r="FI1245">
        <v>169200</v>
      </c>
      <c r="FJ1245">
        <v>362756</v>
      </c>
      <c r="FK1245">
        <v>162803</v>
      </c>
      <c r="FL1245" t="s">
        <v>158</v>
      </c>
      <c r="FM1245">
        <v>159213</v>
      </c>
      <c r="FN1245">
        <v>28978</v>
      </c>
      <c r="FO1245">
        <v>72333</v>
      </c>
      <c r="FP1245">
        <v>4374</v>
      </c>
      <c r="FQ1245">
        <v>4371</v>
      </c>
      <c r="FR1245">
        <v>362005</v>
      </c>
      <c r="FS1245">
        <v>28976</v>
      </c>
      <c r="FT1245">
        <v>28976</v>
      </c>
      <c r="FU1245">
        <v>4373</v>
      </c>
      <c r="FV1245">
        <v>367854</v>
      </c>
      <c r="FW1245">
        <v>366314</v>
      </c>
      <c r="FX1245">
        <v>368518</v>
      </c>
      <c r="FY1245">
        <v>34821</v>
      </c>
      <c r="FZ1245">
        <v>84785</v>
      </c>
      <c r="GA1245">
        <v>35182</v>
      </c>
      <c r="GB1245">
        <v>162803</v>
      </c>
      <c r="GC1245">
        <v>161213</v>
      </c>
      <c r="GD1245">
        <v>169191</v>
      </c>
      <c r="GE1245" t="s">
        <v>158</v>
      </c>
      <c r="GF1245">
        <v>367854</v>
      </c>
      <c r="GG1245">
        <v>159212</v>
      </c>
      <c r="GH1245">
        <v>362003</v>
      </c>
      <c r="GI1245">
        <v>234315</v>
      </c>
      <c r="GJ1245" t="s">
        <v>172</v>
      </c>
      <c r="GK1245">
        <v>12</v>
      </c>
      <c r="GL1245" t="s">
        <v>1076</v>
      </c>
      <c r="GM1245">
        <v>12</v>
      </c>
      <c r="GN1245" t="s">
        <v>185</v>
      </c>
      <c r="GO1245" t="s">
        <v>166</v>
      </c>
      <c r="GP1245">
        <v>1024</v>
      </c>
      <c r="GQ1245">
        <v>-9</v>
      </c>
      <c r="GR1245">
        <v>-326</v>
      </c>
      <c r="GS1245">
        <f t="shared" si="933"/>
        <v>12</v>
      </c>
      <c r="GT1245" t="str">
        <f t="shared" si="934"/>
        <v>test</v>
      </c>
    </row>
    <row r="1246" spans="1:202" x14ac:dyDescent="0.2">
      <c r="A1246">
        <v>100</v>
      </c>
      <c r="B1246">
        <v>100</v>
      </c>
      <c r="C1246">
        <v>4898</v>
      </c>
      <c r="D1246">
        <v>4898</v>
      </c>
      <c r="E1246" t="s">
        <v>155</v>
      </c>
      <c r="F1246" t="s">
        <v>156</v>
      </c>
      <c r="G1246" t="s">
        <v>156</v>
      </c>
      <c r="H1246" t="s">
        <v>156</v>
      </c>
      <c r="I1246">
        <v>0</v>
      </c>
      <c r="J1246" t="s">
        <v>157</v>
      </c>
      <c r="K1246">
        <v>1</v>
      </c>
      <c r="L1246" t="s">
        <v>154</v>
      </c>
      <c r="M1246" t="s">
        <v>154</v>
      </c>
      <c r="N1246" t="s">
        <v>154</v>
      </c>
      <c r="O1246">
        <v>1</v>
      </c>
      <c r="P1246" t="s">
        <v>154</v>
      </c>
      <c r="Q1246" t="s">
        <v>154</v>
      </c>
      <c r="R1246" t="s">
        <v>183</v>
      </c>
      <c r="S1246">
        <v>0</v>
      </c>
      <c r="T1246">
        <v>0</v>
      </c>
      <c r="U1246">
        <v>0</v>
      </c>
      <c r="V1246">
        <v>12</v>
      </c>
      <c r="W1246">
        <v>12</v>
      </c>
      <c r="X1246">
        <v>0</v>
      </c>
      <c r="Y1246">
        <v>12</v>
      </c>
      <c r="Z1246">
        <v>6</v>
      </c>
      <c r="AA1246">
        <v>0</v>
      </c>
      <c r="AB1246">
        <v>6</v>
      </c>
      <c r="AC1246">
        <v>0</v>
      </c>
      <c r="AD1246">
        <v>0</v>
      </c>
      <c r="AE1246">
        <v>0</v>
      </c>
      <c r="AF1246">
        <v>0</v>
      </c>
      <c r="AG1246">
        <v>12</v>
      </c>
      <c r="AH1246">
        <v>0</v>
      </c>
      <c r="AI1246">
        <v>0</v>
      </c>
      <c r="AJ1246">
        <v>0</v>
      </c>
      <c r="AK1246">
        <v>12</v>
      </c>
      <c r="AL1246">
        <v>12</v>
      </c>
      <c r="AM1246">
        <v>19</v>
      </c>
      <c r="AN1246">
        <v>0</v>
      </c>
      <c r="AO1246">
        <v>0</v>
      </c>
      <c r="AP1246">
        <v>0</v>
      </c>
      <c r="AQ1246">
        <v>6</v>
      </c>
      <c r="AR1246">
        <v>6</v>
      </c>
      <c r="AS1246">
        <v>6</v>
      </c>
      <c r="AT1246">
        <v>0</v>
      </c>
      <c r="AU1246">
        <v>12</v>
      </c>
      <c r="AV1246">
        <v>6</v>
      </c>
      <c r="AW1246">
        <v>12</v>
      </c>
      <c r="AX1246">
        <v>0</v>
      </c>
      <c r="AY1246" t="s">
        <v>159</v>
      </c>
      <c r="AZ1246" t="s">
        <v>791</v>
      </c>
      <c r="BA1246" t="s">
        <v>618</v>
      </c>
      <c r="BB1246" t="s">
        <v>1050</v>
      </c>
      <c r="BC1246" t="s">
        <v>161</v>
      </c>
      <c r="BD1246" t="b">
        <v>0</v>
      </c>
      <c r="BE1246" t="s">
        <v>164</v>
      </c>
      <c r="BF1246" t="b">
        <v>1</v>
      </c>
      <c r="BH1246" t="s">
        <v>1051</v>
      </c>
      <c r="BI1246" t="s">
        <v>1052</v>
      </c>
      <c r="BJ1246" t="b">
        <v>0</v>
      </c>
      <c r="BK1246" t="s">
        <v>163</v>
      </c>
      <c r="BL1246" t="b">
        <v>0</v>
      </c>
      <c r="BM1246">
        <v>18</v>
      </c>
      <c r="BN1246" t="s">
        <v>164</v>
      </c>
      <c r="BO1246" t="s">
        <v>165</v>
      </c>
      <c r="BP1246" t="s">
        <v>164</v>
      </c>
      <c r="BQ1246" t="s">
        <v>166</v>
      </c>
      <c r="BR1246">
        <v>768</v>
      </c>
      <c r="BS1246" t="s">
        <v>156</v>
      </c>
      <c r="BT1246" t="s">
        <v>174</v>
      </c>
      <c r="BU1246" t="s">
        <v>193</v>
      </c>
      <c r="BV1246" t="s">
        <v>184</v>
      </c>
      <c r="BW1246">
        <v>12</v>
      </c>
      <c r="BX1246">
        <v>1</v>
      </c>
      <c r="BY1246">
        <v>0</v>
      </c>
      <c r="BZ1246">
        <v>6</v>
      </c>
      <c r="CA1246" t="s">
        <v>1053</v>
      </c>
      <c r="CB1246" t="s">
        <v>156</v>
      </c>
      <c r="CC1246">
        <v>7</v>
      </c>
      <c r="CD1246" t="b">
        <v>0</v>
      </c>
      <c r="CE1246" t="s">
        <v>168</v>
      </c>
      <c r="CF1246" t="s">
        <v>931</v>
      </c>
      <c r="CG1246">
        <v>68</v>
      </c>
      <c r="CH1246">
        <v>0</v>
      </c>
      <c r="CI1246" t="s">
        <v>183</v>
      </c>
      <c r="CJ1246" t="s">
        <v>169</v>
      </c>
      <c r="CK1246" t="s">
        <v>169</v>
      </c>
      <c r="CL1246" t="s">
        <v>169</v>
      </c>
      <c r="CM1246" t="s">
        <v>169</v>
      </c>
      <c r="CN1246" t="s">
        <v>169</v>
      </c>
      <c r="CO1246" t="s">
        <v>183</v>
      </c>
      <c r="CP1246" t="s">
        <v>169</v>
      </c>
      <c r="CQ1246">
        <v>1</v>
      </c>
      <c r="CR1246">
        <v>575</v>
      </c>
      <c r="CS1246" t="str">
        <f t="shared" si="935"/>
        <v/>
      </c>
      <c r="CT1246" t="str">
        <f t="shared" ca="1" si="910"/>
        <v/>
      </c>
      <c r="CU1246" t="str">
        <f t="shared" si="936"/>
        <v/>
      </c>
      <c r="CV1246" t="str">
        <f t="shared" ca="1" si="911"/>
        <v/>
      </c>
      <c r="CW1246" t="str">
        <f t="shared" si="937"/>
        <v/>
      </c>
      <c r="CX1246" t="str">
        <f t="shared" ca="1" si="912"/>
        <v/>
      </c>
      <c r="CY1246" t="str">
        <f t="shared" si="938"/>
        <v/>
      </c>
      <c r="CZ1246" t="str">
        <f t="shared" ca="1" si="913"/>
        <v/>
      </c>
      <c r="DA1246" t="str">
        <f t="shared" si="939"/>
        <v/>
      </c>
      <c r="DB1246" t="str">
        <f t="shared" ca="1" si="914"/>
        <v/>
      </c>
      <c r="DC1246" t="str">
        <f t="shared" si="940"/>
        <v/>
      </c>
      <c r="DD1246" t="str">
        <f t="shared" ca="1" si="915"/>
        <v/>
      </c>
      <c r="DE1246" t="str">
        <f t="shared" si="941"/>
        <v/>
      </c>
      <c r="DF1246" t="str">
        <f t="shared" ca="1" si="916"/>
        <v/>
      </c>
      <c r="DG1246" t="str">
        <f t="shared" si="942"/>
        <v/>
      </c>
      <c r="DH1246" t="str">
        <f t="shared" ca="1" si="917"/>
        <v/>
      </c>
      <c r="DI1246" t="str">
        <f t="shared" si="943"/>
        <v/>
      </c>
      <c r="DJ1246" t="str">
        <f t="shared" ca="1" si="918"/>
        <v/>
      </c>
      <c r="DK1246" t="str">
        <f t="shared" si="944"/>
        <v/>
      </c>
      <c r="DL1246" t="str">
        <f t="shared" ca="1" si="919"/>
        <v/>
      </c>
      <c r="DM1246" t="str">
        <f t="shared" si="945"/>
        <v/>
      </c>
      <c r="DN1246" t="str">
        <f t="shared" ca="1" si="920"/>
        <v/>
      </c>
      <c r="DO1246" t="str">
        <f t="shared" si="946"/>
        <v/>
      </c>
      <c r="DP1246" t="str">
        <f t="shared" ca="1" si="921"/>
        <v/>
      </c>
      <c r="DQ1246" t="str">
        <f t="shared" si="947"/>
        <v/>
      </c>
      <c r="DR1246" t="str">
        <f t="shared" ca="1" si="922"/>
        <v/>
      </c>
      <c r="DS1246" t="str">
        <f t="shared" si="948"/>
        <v/>
      </c>
      <c r="DT1246" t="str">
        <f t="shared" ca="1" si="923"/>
        <v/>
      </c>
      <c r="DU1246" t="str">
        <f t="shared" si="949"/>
        <v/>
      </c>
      <c r="DV1246" t="str">
        <f t="shared" ca="1" si="924"/>
        <v/>
      </c>
      <c r="DW1246" t="str">
        <f t="shared" si="950"/>
        <v/>
      </c>
      <c r="DX1246" t="str">
        <f t="shared" ca="1" si="925"/>
        <v/>
      </c>
      <c r="DY1246" t="str">
        <f t="shared" si="951"/>
        <v/>
      </c>
      <c r="DZ1246" t="str">
        <f t="shared" ca="1" si="926"/>
        <v/>
      </c>
      <c r="EA1246" t="str">
        <f t="shared" si="952"/>
        <v/>
      </c>
      <c r="EB1246" t="str">
        <f t="shared" ca="1" si="927"/>
        <v/>
      </c>
      <c r="EC1246" t="str">
        <f t="shared" si="953"/>
        <v/>
      </c>
      <c r="ED1246" t="str">
        <f t="shared" ca="1" si="928"/>
        <v/>
      </c>
      <c r="EE1246" t="str">
        <f t="shared" si="954"/>
        <v/>
      </c>
      <c r="EF1246" t="str">
        <f t="shared" ca="1" si="929"/>
        <v/>
      </c>
      <c r="EG1246" t="str">
        <f t="shared" si="955"/>
        <v/>
      </c>
      <c r="EH1246" t="str">
        <f t="shared" ca="1" si="930"/>
        <v/>
      </c>
      <c r="EI1246" t="str">
        <f t="shared" si="956"/>
        <v/>
      </c>
      <c r="EJ1246" t="str">
        <f t="shared" ca="1" si="931"/>
        <v/>
      </c>
      <c r="EK1246" t="str">
        <f t="shared" ca="1" si="932"/>
        <v/>
      </c>
      <c r="EL1246" t="s">
        <v>924</v>
      </c>
      <c r="EM1246">
        <v>61683</v>
      </c>
      <c r="EN1246">
        <v>3416</v>
      </c>
      <c r="EO1246">
        <v>5842</v>
      </c>
      <c r="EP1246">
        <v>12452</v>
      </c>
      <c r="EQ1246">
        <v>24555</v>
      </c>
      <c r="ER1246">
        <v>575</v>
      </c>
      <c r="ES1246">
        <v>37147</v>
      </c>
      <c r="ET1246">
        <v>6387</v>
      </c>
      <c r="EU1246">
        <v>2</v>
      </c>
      <c r="EV1246" t="s">
        <v>156</v>
      </c>
      <c r="EW1246">
        <v>1024</v>
      </c>
      <c r="EX1246">
        <v>2</v>
      </c>
      <c r="EY1246">
        <v>48000</v>
      </c>
      <c r="EZ1246">
        <v>-16</v>
      </c>
      <c r="FA1246" t="s">
        <v>170</v>
      </c>
      <c r="FB1246">
        <v>12</v>
      </c>
      <c r="FC1246" t="s">
        <v>171</v>
      </c>
      <c r="FD1246">
        <v>172631</v>
      </c>
      <c r="FE1246">
        <v>169212</v>
      </c>
      <c r="FF1246">
        <v>28931</v>
      </c>
      <c r="FG1246">
        <v>369312</v>
      </c>
      <c r="FH1246">
        <v>371034</v>
      </c>
      <c r="FI1246">
        <v>169200</v>
      </c>
      <c r="FJ1246">
        <v>369312</v>
      </c>
      <c r="FK1246">
        <v>162803</v>
      </c>
      <c r="FL1246" t="s">
        <v>158</v>
      </c>
      <c r="FM1246">
        <v>159213</v>
      </c>
      <c r="FN1246">
        <v>28978</v>
      </c>
      <c r="FO1246">
        <v>72333</v>
      </c>
      <c r="FP1246">
        <v>4374</v>
      </c>
      <c r="FQ1246">
        <v>4371</v>
      </c>
      <c r="FR1246">
        <v>368561</v>
      </c>
      <c r="FS1246">
        <v>28976</v>
      </c>
      <c r="FT1246">
        <v>28976</v>
      </c>
      <c r="FU1246">
        <v>4373</v>
      </c>
      <c r="FV1246">
        <v>374614</v>
      </c>
      <c r="FW1246">
        <v>373034</v>
      </c>
      <c r="FX1246">
        <v>375189</v>
      </c>
      <c r="FY1246">
        <v>34821</v>
      </c>
      <c r="FZ1246">
        <v>84785</v>
      </c>
      <c r="GA1246">
        <v>35182</v>
      </c>
      <c r="GB1246">
        <v>162803</v>
      </c>
      <c r="GC1246">
        <v>161213</v>
      </c>
      <c r="GD1246">
        <v>169191</v>
      </c>
      <c r="GE1246" t="s">
        <v>158</v>
      </c>
      <c r="GF1246">
        <v>374614</v>
      </c>
      <c r="GG1246">
        <v>159212</v>
      </c>
      <c r="GH1246">
        <v>368560</v>
      </c>
      <c r="GI1246">
        <v>234315</v>
      </c>
      <c r="GJ1246" t="s">
        <v>172</v>
      </c>
      <c r="GK1246">
        <v>13</v>
      </c>
      <c r="GL1246" t="s">
        <v>1077</v>
      </c>
      <c r="GM1246">
        <v>13</v>
      </c>
      <c r="GN1246" t="s">
        <v>185</v>
      </c>
      <c r="GO1246" t="s">
        <v>166</v>
      </c>
      <c r="GP1246">
        <v>1024</v>
      </c>
      <c r="GQ1246">
        <v>-9</v>
      </c>
      <c r="GR1246">
        <v>-326</v>
      </c>
      <c r="GS1246">
        <f t="shared" si="933"/>
        <v>13</v>
      </c>
      <c r="GT1246" t="str">
        <f t="shared" si="934"/>
        <v>test</v>
      </c>
    </row>
    <row r="1247" spans="1:202" x14ac:dyDescent="0.2">
      <c r="A1247">
        <v>100</v>
      </c>
      <c r="B1247">
        <v>100</v>
      </c>
      <c r="C1247">
        <v>4642</v>
      </c>
      <c r="D1247">
        <v>4642</v>
      </c>
      <c r="E1247" t="s">
        <v>155</v>
      </c>
      <c r="F1247" t="s">
        <v>156</v>
      </c>
      <c r="G1247" t="s">
        <v>156</v>
      </c>
      <c r="H1247" t="s">
        <v>156</v>
      </c>
      <c r="I1247">
        <v>0</v>
      </c>
      <c r="J1247" t="s">
        <v>157</v>
      </c>
      <c r="K1247">
        <v>1</v>
      </c>
      <c r="L1247" t="s">
        <v>154</v>
      </c>
      <c r="M1247" t="s">
        <v>154</v>
      </c>
      <c r="N1247" t="s">
        <v>154</v>
      </c>
      <c r="O1247">
        <v>1</v>
      </c>
      <c r="P1247" t="s">
        <v>154</v>
      </c>
      <c r="Q1247" t="s">
        <v>154</v>
      </c>
      <c r="R1247" t="s">
        <v>179</v>
      </c>
      <c r="S1247">
        <v>0</v>
      </c>
      <c r="T1247">
        <v>0</v>
      </c>
      <c r="U1247">
        <v>0</v>
      </c>
      <c r="V1247">
        <v>13</v>
      </c>
      <c r="W1247">
        <v>13</v>
      </c>
      <c r="X1247">
        <v>0</v>
      </c>
      <c r="Y1247">
        <v>13</v>
      </c>
      <c r="Z1247">
        <v>6</v>
      </c>
      <c r="AA1247">
        <v>0</v>
      </c>
      <c r="AB1247">
        <v>6</v>
      </c>
      <c r="AC1247">
        <v>0</v>
      </c>
      <c r="AD1247">
        <v>0</v>
      </c>
      <c r="AE1247">
        <v>0</v>
      </c>
      <c r="AF1247">
        <v>0</v>
      </c>
      <c r="AG1247">
        <v>13</v>
      </c>
      <c r="AH1247">
        <v>0</v>
      </c>
      <c r="AI1247">
        <v>0</v>
      </c>
      <c r="AJ1247">
        <v>0</v>
      </c>
      <c r="AK1247">
        <v>13</v>
      </c>
      <c r="AL1247">
        <v>13</v>
      </c>
      <c r="AM1247">
        <v>20</v>
      </c>
      <c r="AN1247">
        <v>0</v>
      </c>
      <c r="AO1247">
        <v>0</v>
      </c>
      <c r="AP1247">
        <v>0</v>
      </c>
      <c r="AQ1247">
        <v>6</v>
      </c>
      <c r="AR1247">
        <v>6</v>
      </c>
      <c r="AS1247">
        <v>6</v>
      </c>
      <c r="AT1247">
        <v>0</v>
      </c>
      <c r="AU1247">
        <v>13</v>
      </c>
      <c r="AV1247">
        <v>6</v>
      </c>
      <c r="AW1247">
        <v>13</v>
      </c>
      <c r="AX1247">
        <v>0</v>
      </c>
      <c r="AY1247" t="s">
        <v>159</v>
      </c>
      <c r="AZ1247" t="s">
        <v>791</v>
      </c>
      <c r="BA1247" t="s">
        <v>618</v>
      </c>
      <c r="BB1247" t="s">
        <v>1050</v>
      </c>
      <c r="BC1247" t="s">
        <v>161</v>
      </c>
      <c r="BD1247" t="b">
        <v>0</v>
      </c>
      <c r="BE1247">
        <v>5.23</v>
      </c>
      <c r="BF1247" t="b">
        <v>1</v>
      </c>
      <c r="BH1247" t="s">
        <v>1051</v>
      </c>
      <c r="BI1247" t="s">
        <v>1052</v>
      </c>
      <c r="BJ1247" t="b">
        <v>0</v>
      </c>
      <c r="BK1247" t="s">
        <v>163</v>
      </c>
      <c r="BL1247" t="b">
        <v>0</v>
      </c>
      <c r="BM1247">
        <v>18</v>
      </c>
      <c r="BN1247" t="s">
        <v>164</v>
      </c>
      <c r="BO1247" t="s">
        <v>165</v>
      </c>
      <c r="BP1247" t="s">
        <v>164</v>
      </c>
      <c r="BQ1247" t="s">
        <v>166</v>
      </c>
      <c r="BR1247">
        <v>768</v>
      </c>
      <c r="BS1247" t="s">
        <v>156</v>
      </c>
      <c r="BT1247" t="s">
        <v>174</v>
      </c>
      <c r="BU1247" t="s">
        <v>180</v>
      </c>
      <c r="BV1247" t="s">
        <v>176</v>
      </c>
      <c r="BW1247">
        <v>13</v>
      </c>
      <c r="BX1247">
        <v>1</v>
      </c>
      <c r="BY1247">
        <v>0</v>
      </c>
      <c r="BZ1247">
        <v>6</v>
      </c>
      <c r="CA1247" t="s">
        <v>1053</v>
      </c>
      <c r="CB1247" t="s">
        <v>156</v>
      </c>
      <c r="CC1247">
        <v>7</v>
      </c>
      <c r="CD1247" t="b">
        <v>0</v>
      </c>
      <c r="CE1247" t="s">
        <v>168</v>
      </c>
      <c r="CF1247" t="s">
        <v>931</v>
      </c>
      <c r="CG1247">
        <v>36</v>
      </c>
      <c r="CH1247">
        <v>0</v>
      </c>
      <c r="CI1247" t="s">
        <v>179</v>
      </c>
      <c r="CJ1247" t="s">
        <v>169</v>
      </c>
      <c r="CK1247" t="s">
        <v>169</v>
      </c>
      <c r="CL1247" t="s">
        <v>169</v>
      </c>
      <c r="CM1247" t="s">
        <v>169</v>
      </c>
      <c r="CN1247" t="s">
        <v>169</v>
      </c>
      <c r="CO1247" t="s">
        <v>179</v>
      </c>
      <c r="CP1247" t="s">
        <v>169</v>
      </c>
      <c r="CQ1247">
        <v>1</v>
      </c>
      <c r="CR1247">
        <v>1315</v>
      </c>
      <c r="CS1247">
        <f t="shared" si="935"/>
        <v>1315</v>
      </c>
      <c r="CT1247">
        <f t="shared" ca="1" si="910"/>
        <v>1315</v>
      </c>
      <c r="CU1247" t="str">
        <f t="shared" si="936"/>
        <v/>
      </c>
      <c r="CV1247" t="str">
        <f t="shared" ca="1" si="911"/>
        <v/>
      </c>
      <c r="CW1247" t="str">
        <f t="shared" si="937"/>
        <v/>
      </c>
      <c r="CX1247" t="str">
        <f t="shared" ca="1" si="912"/>
        <v/>
      </c>
      <c r="CY1247" t="str">
        <f t="shared" si="938"/>
        <v/>
      </c>
      <c r="CZ1247" t="str">
        <f t="shared" ca="1" si="913"/>
        <v/>
      </c>
      <c r="DA1247" t="str">
        <f t="shared" si="939"/>
        <v/>
      </c>
      <c r="DB1247" t="str">
        <f t="shared" ca="1" si="914"/>
        <v/>
      </c>
      <c r="DC1247" t="str">
        <f t="shared" si="940"/>
        <v/>
      </c>
      <c r="DD1247" t="str">
        <f t="shared" ca="1" si="915"/>
        <v/>
      </c>
      <c r="DE1247" t="str">
        <f t="shared" si="941"/>
        <v/>
      </c>
      <c r="DF1247" t="str">
        <f t="shared" ca="1" si="916"/>
        <v/>
      </c>
      <c r="DG1247" t="str">
        <f t="shared" si="942"/>
        <v/>
      </c>
      <c r="DH1247" t="str">
        <f t="shared" ca="1" si="917"/>
        <v/>
      </c>
      <c r="DI1247" t="str">
        <f t="shared" si="943"/>
        <v/>
      </c>
      <c r="DJ1247" t="str">
        <f t="shared" ca="1" si="918"/>
        <v/>
      </c>
      <c r="DK1247" t="str">
        <f t="shared" si="944"/>
        <v/>
      </c>
      <c r="DL1247" t="str">
        <f t="shared" ca="1" si="919"/>
        <v/>
      </c>
      <c r="DM1247" t="str">
        <f t="shared" si="945"/>
        <v/>
      </c>
      <c r="DN1247" t="str">
        <f t="shared" ca="1" si="920"/>
        <v/>
      </c>
      <c r="DO1247">
        <f t="shared" si="946"/>
        <v>1315</v>
      </c>
      <c r="DP1247">
        <f t="shared" ca="1" si="921"/>
        <v>1315</v>
      </c>
      <c r="DQ1247" t="str">
        <f t="shared" si="947"/>
        <v/>
      </c>
      <c r="DR1247" t="str">
        <f t="shared" ca="1" si="922"/>
        <v/>
      </c>
      <c r="DS1247" t="str">
        <f t="shared" si="948"/>
        <v/>
      </c>
      <c r="DT1247" t="str">
        <f t="shared" ca="1" si="923"/>
        <v/>
      </c>
      <c r="DU1247" t="str">
        <f t="shared" si="949"/>
        <v/>
      </c>
      <c r="DV1247" t="str">
        <f t="shared" ca="1" si="924"/>
        <v/>
      </c>
      <c r="DW1247" t="str">
        <f t="shared" si="950"/>
        <v/>
      </c>
      <c r="DX1247" t="str">
        <f t="shared" ca="1" si="925"/>
        <v/>
      </c>
      <c r="DY1247" t="str">
        <f t="shared" si="951"/>
        <v/>
      </c>
      <c r="DZ1247" t="str">
        <f t="shared" ca="1" si="926"/>
        <v/>
      </c>
      <c r="EA1247" t="str">
        <f t="shared" si="952"/>
        <v/>
      </c>
      <c r="EB1247" t="str">
        <f t="shared" ca="1" si="927"/>
        <v/>
      </c>
      <c r="EC1247" t="str">
        <f t="shared" si="953"/>
        <v/>
      </c>
      <c r="ED1247" t="str">
        <f t="shared" ca="1" si="928"/>
        <v/>
      </c>
      <c r="EE1247" t="str">
        <f t="shared" si="954"/>
        <v/>
      </c>
      <c r="EF1247" t="str">
        <f t="shared" ca="1" si="929"/>
        <v/>
      </c>
      <c r="EG1247" t="str">
        <f t="shared" si="955"/>
        <v/>
      </c>
      <c r="EH1247" t="str">
        <f t="shared" ca="1" si="930"/>
        <v/>
      </c>
      <c r="EI1247" t="str">
        <f t="shared" si="956"/>
        <v/>
      </c>
      <c r="EJ1247" t="str">
        <f t="shared" ca="1" si="931"/>
        <v/>
      </c>
      <c r="EK1247">
        <f t="shared" ca="1" si="932"/>
        <v>1315</v>
      </c>
      <c r="EL1247">
        <v>1315</v>
      </c>
      <c r="EM1247">
        <v>61683</v>
      </c>
      <c r="EN1247">
        <v>3416</v>
      </c>
      <c r="EO1247">
        <v>5842</v>
      </c>
      <c r="EP1247">
        <v>12452</v>
      </c>
      <c r="EQ1247">
        <v>24555</v>
      </c>
      <c r="ER1247">
        <v>1315</v>
      </c>
      <c r="ES1247">
        <v>37147</v>
      </c>
      <c r="ET1247">
        <v>6387</v>
      </c>
      <c r="EU1247">
        <v>2</v>
      </c>
      <c r="EV1247" t="s">
        <v>156</v>
      </c>
      <c r="EW1247">
        <v>1024</v>
      </c>
      <c r="EX1247">
        <v>2</v>
      </c>
      <c r="EY1247">
        <v>48000</v>
      </c>
      <c r="EZ1247">
        <v>-16</v>
      </c>
      <c r="FA1247" t="s">
        <v>170</v>
      </c>
      <c r="FB1247">
        <v>12</v>
      </c>
      <c r="FC1247" t="s">
        <v>171</v>
      </c>
      <c r="FD1247">
        <v>172631</v>
      </c>
      <c r="FE1247">
        <v>169212</v>
      </c>
      <c r="FF1247">
        <v>28931</v>
      </c>
      <c r="FG1247">
        <v>375973</v>
      </c>
      <c r="FH1247">
        <v>377454</v>
      </c>
      <c r="FI1247">
        <v>169200</v>
      </c>
      <c r="FJ1247">
        <v>375973</v>
      </c>
      <c r="FK1247">
        <v>162803</v>
      </c>
      <c r="FL1247" t="s">
        <v>158</v>
      </c>
      <c r="FM1247">
        <v>159213</v>
      </c>
      <c r="FN1247">
        <v>28978</v>
      </c>
      <c r="FO1247">
        <v>72333</v>
      </c>
      <c r="FP1247">
        <v>4374</v>
      </c>
      <c r="FQ1247">
        <v>4371</v>
      </c>
      <c r="FR1247">
        <v>375222</v>
      </c>
      <c r="FS1247">
        <v>28976</v>
      </c>
      <c r="FT1247">
        <v>28976</v>
      </c>
      <c r="FU1247">
        <v>4373</v>
      </c>
      <c r="FV1247">
        <v>380954</v>
      </c>
      <c r="FW1247">
        <v>379454</v>
      </c>
      <c r="FX1247">
        <v>382270</v>
      </c>
      <c r="FY1247">
        <v>34821</v>
      </c>
      <c r="FZ1247">
        <v>84785</v>
      </c>
      <c r="GA1247">
        <v>35182</v>
      </c>
      <c r="GB1247">
        <v>162803</v>
      </c>
      <c r="GC1247">
        <v>161213</v>
      </c>
      <c r="GD1247">
        <v>169191</v>
      </c>
      <c r="GE1247" t="s">
        <v>158</v>
      </c>
      <c r="GF1247">
        <v>380954</v>
      </c>
      <c r="GG1247">
        <v>159212</v>
      </c>
      <c r="GH1247">
        <v>375220</v>
      </c>
      <c r="GI1247">
        <v>234315</v>
      </c>
      <c r="GJ1247" t="s">
        <v>172</v>
      </c>
      <c r="GK1247">
        <v>14</v>
      </c>
      <c r="GL1247" t="s">
        <v>1078</v>
      </c>
      <c r="GM1247">
        <v>14</v>
      </c>
      <c r="GN1247" t="s">
        <v>182</v>
      </c>
      <c r="GO1247" t="s">
        <v>166</v>
      </c>
      <c r="GP1247">
        <v>1024</v>
      </c>
      <c r="GQ1247">
        <v>-9</v>
      </c>
      <c r="GR1247">
        <v>-326</v>
      </c>
      <c r="GS1247">
        <f t="shared" si="933"/>
        <v>14</v>
      </c>
      <c r="GT1247" t="str">
        <f t="shared" si="934"/>
        <v>test</v>
      </c>
    </row>
    <row r="1248" spans="1:202" x14ac:dyDescent="0.2">
      <c r="A1248">
        <v>100</v>
      </c>
      <c r="B1248">
        <v>100</v>
      </c>
      <c r="C1248">
        <v>4425</v>
      </c>
      <c r="D1248">
        <v>4425</v>
      </c>
      <c r="E1248" t="s">
        <v>155</v>
      </c>
      <c r="F1248" t="s">
        <v>156</v>
      </c>
      <c r="G1248" t="s">
        <v>156</v>
      </c>
      <c r="H1248" t="s">
        <v>156</v>
      </c>
      <c r="I1248">
        <v>0</v>
      </c>
      <c r="J1248" t="s">
        <v>157</v>
      </c>
      <c r="K1248">
        <v>1</v>
      </c>
      <c r="L1248" t="s">
        <v>154</v>
      </c>
      <c r="M1248" t="s">
        <v>154</v>
      </c>
      <c r="N1248" t="s">
        <v>154</v>
      </c>
      <c r="O1248">
        <v>1</v>
      </c>
      <c r="P1248" t="s">
        <v>154</v>
      </c>
      <c r="Q1248" t="s">
        <v>154</v>
      </c>
      <c r="R1248" t="s">
        <v>179</v>
      </c>
      <c r="S1248">
        <v>0</v>
      </c>
      <c r="T1248">
        <v>0</v>
      </c>
      <c r="U1248">
        <v>0</v>
      </c>
      <c r="V1248">
        <v>14</v>
      </c>
      <c r="W1248">
        <v>14</v>
      </c>
      <c r="X1248">
        <v>0</v>
      </c>
      <c r="Y1248">
        <v>14</v>
      </c>
      <c r="Z1248">
        <v>6</v>
      </c>
      <c r="AA1248">
        <v>0</v>
      </c>
      <c r="AB1248">
        <v>6</v>
      </c>
      <c r="AC1248">
        <v>0</v>
      </c>
      <c r="AD1248">
        <v>0</v>
      </c>
      <c r="AE1248">
        <v>0</v>
      </c>
      <c r="AF1248">
        <v>0</v>
      </c>
      <c r="AG1248">
        <v>14</v>
      </c>
      <c r="AH1248">
        <v>0</v>
      </c>
      <c r="AI1248">
        <v>0</v>
      </c>
      <c r="AJ1248">
        <v>0</v>
      </c>
      <c r="AK1248">
        <v>14</v>
      </c>
      <c r="AL1248">
        <v>14</v>
      </c>
      <c r="AM1248">
        <v>21</v>
      </c>
      <c r="AN1248">
        <v>0</v>
      </c>
      <c r="AO1248">
        <v>0</v>
      </c>
      <c r="AP1248">
        <v>0</v>
      </c>
      <c r="AQ1248">
        <v>6</v>
      </c>
      <c r="AR1248">
        <v>6</v>
      </c>
      <c r="AS1248">
        <v>6</v>
      </c>
      <c r="AT1248">
        <v>0</v>
      </c>
      <c r="AU1248">
        <v>14</v>
      </c>
      <c r="AV1248">
        <v>6</v>
      </c>
      <c r="AW1248">
        <v>14</v>
      </c>
      <c r="AX1248">
        <v>0</v>
      </c>
      <c r="AY1248" t="s">
        <v>159</v>
      </c>
      <c r="AZ1248" t="s">
        <v>791</v>
      </c>
      <c r="BA1248" t="s">
        <v>618</v>
      </c>
      <c r="BB1248" t="s">
        <v>1050</v>
      </c>
      <c r="BC1248" t="s">
        <v>161</v>
      </c>
      <c r="BD1248" t="b">
        <v>0</v>
      </c>
      <c r="BE1248">
        <v>9.16</v>
      </c>
      <c r="BF1248" t="b">
        <v>1</v>
      </c>
      <c r="BH1248" t="s">
        <v>1051</v>
      </c>
      <c r="BI1248" t="s">
        <v>1052</v>
      </c>
      <c r="BJ1248" t="b">
        <v>0</v>
      </c>
      <c r="BK1248" t="s">
        <v>163</v>
      </c>
      <c r="BL1248" t="b">
        <v>0</v>
      </c>
      <c r="BM1248">
        <v>18</v>
      </c>
      <c r="BN1248" t="s">
        <v>164</v>
      </c>
      <c r="BO1248" t="s">
        <v>165</v>
      </c>
      <c r="BP1248" t="s">
        <v>164</v>
      </c>
      <c r="BQ1248" t="s">
        <v>166</v>
      </c>
      <c r="BR1248">
        <v>768</v>
      </c>
      <c r="BS1248" t="s">
        <v>156</v>
      </c>
      <c r="BT1248" t="s">
        <v>174</v>
      </c>
      <c r="BU1248" t="s">
        <v>180</v>
      </c>
      <c r="BV1248" t="s">
        <v>193</v>
      </c>
      <c r="BW1248">
        <v>14</v>
      </c>
      <c r="BX1248">
        <v>1</v>
      </c>
      <c r="BY1248">
        <v>0</v>
      </c>
      <c r="BZ1248">
        <v>6</v>
      </c>
      <c r="CA1248" t="s">
        <v>1053</v>
      </c>
      <c r="CB1248" t="s">
        <v>156</v>
      </c>
      <c r="CC1248">
        <v>7</v>
      </c>
      <c r="CD1248" t="b">
        <v>0</v>
      </c>
      <c r="CE1248" t="s">
        <v>168</v>
      </c>
      <c r="CF1248" t="s">
        <v>931</v>
      </c>
      <c r="CG1248">
        <v>41</v>
      </c>
      <c r="CH1248">
        <v>0</v>
      </c>
      <c r="CI1248" t="s">
        <v>179</v>
      </c>
      <c r="CJ1248" t="s">
        <v>169</v>
      </c>
      <c r="CK1248" t="s">
        <v>169</v>
      </c>
      <c r="CL1248" t="s">
        <v>169</v>
      </c>
      <c r="CM1248" t="s">
        <v>169</v>
      </c>
      <c r="CN1248" t="s">
        <v>169</v>
      </c>
      <c r="CO1248" t="s">
        <v>179</v>
      </c>
      <c r="CP1248" t="s">
        <v>169</v>
      </c>
      <c r="CQ1248">
        <v>1</v>
      </c>
      <c r="CR1248">
        <v>1394</v>
      </c>
      <c r="CS1248">
        <f t="shared" si="935"/>
        <v>1394</v>
      </c>
      <c r="CT1248">
        <f t="shared" ca="1" si="910"/>
        <v>1394</v>
      </c>
      <c r="CU1248" t="str">
        <f t="shared" si="936"/>
        <v/>
      </c>
      <c r="CV1248" t="str">
        <f t="shared" ca="1" si="911"/>
        <v/>
      </c>
      <c r="CW1248" t="str">
        <f t="shared" si="937"/>
        <v/>
      </c>
      <c r="CX1248" t="str">
        <f t="shared" ca="1" si="912"/>
        <v/>
      </c>
      <c r="CY1248" t="str">
        <f t="shared" si="938"/>
        <v/>
      </c>
      <c r="CZ1248" t="str">
        <f t="shared" ca="1" si="913"/>
        <v/>
      </c>
      <c r="DA1248" t="str">
        <f t="shared" si="939"/>
        <v/>
      </c>
      <c r="DB1248" t="str">
        <f t="shared" ca="1" si="914"/>
        <v/>
      </c>
      <c r="DC1248" t="str">
        <f t="shared" si="940"/>
        <v/>
      </c>
      <c r="DD1248" t="str">
        <f t="shared" ca="1" si="915"/>
        <v/>
      </c>
      <c r="DE1248" t="str">
        <f t="shared" si="941"/>
        <v/>
      </c>
      <c r="DF1248" t="str">
        <f t="shared" ca="1" si="916"/>
        <v/>
      </c>
      <c r="DG1248" t="str">
        <f t="shared" si="942"/>
        <v/>
      </c>
      <c r="DH1248" t="str">
        <f t="shared" ca="1" si="917"/>
        <v/>
      </c>
      <c r="DI1248" t="str">
        <f t="shared" si="943"/>
        <v/>
      </c>
      <c r="DJ1248" t="str">
        <f t="shared" ca="1" si="918"/>
        <v/>
      </c>
      <c r="DK1248" t="str">
        <f t="shared" si="944"/>
        <v/>
      </c>
      <c r="DL1248" t="str">
        <f t="shared" ca="1" si="919"/>
        <v/>
      </c>
      <c r="DM1248" t="str">
        <f t="shared" si="945"/>
        <v/>
      </c>
      <c r="DN1248" t="str">
        <f t="shared" ca="1" si="920"/>
        <v/>
      </c>
      <c r="DO1248" t="str">
        <f t="shared" si="946"/>
        <v/>
      </c>
      <c r="DP1248" t="str">
        <f t="shared" ca="1" si="921"/>
        <v/>
      </c>
      <c r="DQ1248" t="str">
        <f t="shared" si="947"/>
        <v/>
      </c>
      <c r="DR1248" t="str">
        <f t="shared" ca="1" si="922"/>
        <v/>
      </c>
      <c r="DS1248" t="str">
        <f t="shared" si="948"/>
        <v/>
      </c>
      <c r="DT1248" t="str">
        <f t="shared" ca="1" si="923"/>
        <v/>
      </c>
      <c r="DU1248" t="str">
        <f t="shared" si="949"/>
        <v/>
      </c>
      <c r="DV1248" t="str">
        <f t="shared" ca="1" si="924"/>
        <v/>
      </c>
      <c r="DW1248" t="str">
        <f t="shared" si="950"/>
        <v/>
      </c>
      <c r="DX1248" t="str">
        <f t="shared" ca="1" si="925"/>
        <v/>
      </c>
      <c r="DY1248" t="str">
        <f t="shared" si="951"/>
        <v/>
      </c>
      <c r="DZ1248" t="str">
        <f t="shared" ca="1" si="926"/>
        <v/>
      </c>
      <c r="EA1248" t="str">
        <f t="shared" si="952"/>
        <v/>
      </c>
      <c r="EB1248" t="str">
        <f t="shared" ca="1" si="927"/>
        <v/>
      </c>
      <c r="EC1248">
        <f t="shared" si="953"/>
        <v>1394</v>
      </c>
      <c r="ED1248">
        <f t="shared" ca="1" si="928"/>
        <v>1394</v>
      </c>
      <c r="EE1248" t="str">
        <f t="shared" si="954"/>
        <v/>
      </c>
      <c r="EF1248" t="str">
        <f t="shared" ca="1" si="929"/>
        <v/>
      </c>
      <c r="EG1248" t="str">
        <f t="shared" si="955"/>
        <v/>
      </c>
      <c r="EH1248" t="str">
        <f t="shared" ca="1" si="930"/>
        <v/>
      </c>
      <c r="EI1248" t="str">
        <f t="shared" si="956"/>
        <v/>
      </c>
      <c r="EJ1248" t="str">
        <f t="shared" ca="1" si="931"/>
        <v/>
      </c>
      <c r="EK1248" t="str">
        <f t="shared" ca="1" si="932"/>
        <v/>
      </c>
      <c r="EL1248">
        <v>1394</v>
      </c>
      <c r="EM1248">
        <v>61683</v>
      </c>
      <c r="EN1248">
        <v>3416</v>
      </c>
      <c r="EO1248">
        <v>5842</v>
      </c>
      <c r="EP1248">
        <v>12452</v>
      </c>
      <c r="EQ1248">
        <v>24555</v>
      </c>
      <c r="ER1248">
        <v>1394</v>
      </c>
      <c r="ES1248">
        <v>37147</v>
      </c>
      <c r="ET1248">
        <v>6387</v>
      </c>
      <c r="EU1248">
        <v>2</v>
      </c>
      <c r="EV1248" t="s">
        <v>156</v>
      </c>
      <c r="EW1248">
        <v>1024</v>
      </c>
      <c r="EX1248">
        <v>2</v>
      </c>
      <c r="EY1248">
        <v>48000</v>
      </c>
      <c r="EZ1248">
        <v>-16</v>
      </c>
      <c r="FA1248" t="s">
        <v>170</v>
      </c>
      <c r="FB1248">
        <v>12</v>
      </c>
      <c r="FC1248" t="s">
        <v>171</v>
      </c>
      <c r="FD1248">
        <v>172631</v>
      </c>
      <c r="FE1248">
        <v>169212</v>
      </c>
      <c r="FF1248">
        <v>28931</v>
      </c>
      <c r="FG1248">
        <v>383052</v>
      </c>
      <c r="FH1248">
        <v>384534</v>
      </c>
      <c r="FI1248">
        <v>169200</v>
      </c>
      <c r="FJ1248">
        <v>383052</v>
      </c>
      <c r="FK1248">
        <v>162803</v>
      </c>
      <c r="FL1248" t="s">
        <v>158</v>
      </c>
      <c r="FM1248">
        <v>159213</v>
      </c>
      <c r="FN1248">
        <v>28978</v>
      </c>
      <c r="FO1248">
        <v>72333</v>
      </c>
      <c r="FP1248">
        <v>4374</v>
      </c>
      <c r="FQ1248">
        <v>4371</v>
      </c>
      <c r="FR1248">
        <v>382301</v>
      </c>
      <c r="FS1248">
        <v>28976</v>
      </c>
      <c r="FT1248">
        <v>28976</v>
      </c>
      <c r="FU1248">
        <v>4373</v>
      </c>
      <c r="FV1248">
        <v>388254</v>
      </c>
      <c r="FW1248">
        <v>386534</v>
      </c>
      <c r="FX1248">
        <v>389649</v>
      </c>
      <c r="FY1248">
        <v>34821</v>
      </c>
      <c r="FZ1248">
        <v>84785</v>
      </c>
      <c r="GA1248">
        <v>35182</v>
      </c>
      <c r="GB1248">
        <v>162803</v>
      </c>
      <c r="GC1248">
        <v>161213</v>
      </c>
      <c r="GD1248">
        <v>169191</v>
      </c>
      <c r="GE1248" t="s">
        <v>158</v>
      </c>
      <c r="GF1248">
        <v>388254</v>
      </c>
      <c r="GG1248">
        <v>159212</v>
      </c>
      <c r="GH1248">
        <v>382299</v>
      </c>
      <c r="GI1248">
        <v>234315</v>
      </c>
      <c r="GJ1248" t="s">
        <v>172</v>
      </c>
      <c r="GK1248">
        <v>15</v>
      </c>
      <c r="GL1248" t="s">
        <v>1079</v>
      </c>
      <c r="GM1248">
        <v>15</v>
      </c>
      <c r="GN1248" t="s">
        <v>182</v>
      </c>
      <c r="GO1248" t="s">
        <v>166</v>
      </c>
      <c r="GP1248">
        <v>1024</v>
      </c>
      <c r="GQ1248">
        <v>-9</v>
      </c>
      <c r="GR1248">
        <v>-326</v>
      </c>
      <c r="GS1248">
        <f t="shared" si="933"/>
        <v>15</v>
      </c>
      <c r="GT1248" t="str">
        <f t="shared" si="934"/>
        <v>test</v>
      </c>
    </row>
    <row r="1249" spans="1:202" x14ac:dyDescent="0.2">
      <c r="A1249">
        <v>100</v>
      </c>
      <c r="B1249">
        <v>100</v>
      </c>
      <c r="C1249">
        <v>4213</v>
      </c>
      <c r="D1249">
        <v>4213</v>
      </c>
      <c r="E1249" t="s">
        <v>155</v>
      </c>
      <c r="F1249" t="s">
        <v>156</v>
      </c>
      <c r="G1249" t="s">
        <v>156</v>
      </c>
      <c r="H1249" t="s">
        <v>156</v>
      </c>
      <c r="I1249">
        <v>0</v>
      </c>
      <c r="J1249" t="s">
        <v>157</v>
      </c>
      <c r="K1249">
        <v>1</v>
      </c>
      <c r="L1249" t="s">
        <v>154</v>
      </c>
      <c r="M1249" t="s">
        <v>154</v>
      </c>
      <c r="N1249" t="s">
        <v>154</v>
      </c>
      <c r="O1249">
        <v>1</v>
      </c>
      <c r="P1249" t="s">
        <v>154</v>
      </c>
      <c r="Q1249" t="s">
        <v>154</v>
      </c>
      <c r="R1249" t="s">
        <v>183</v>
      </c>
      <c r="S1249">
        <v>0</v>
      </c>
      <c r="T1249">
        <v>0</v>
      </c>
      <c r="U1249">
        <v>0</v>
      </c>
      <c r="V1249">
        <v>15</v>
      </c>
      <c r="W1249">
        <v>15</v>
      </c>
      <c r="X1249">
        <v>0</v>
      </c>
      <c r="Y1249">
        <v>15</v>
      </c>
      <c r="Z1249">
        <v>6</v>
      </c>
      <c r="AA1249">
        <v>0</v>
      </c>
      <c r="AB1249">
        <v>6</v>
      </c>
      <c r="AC1249">
        <v>0</v>
      </c>
      <c r="AD1249">
        <v>0</v>
      </c>
      <c r="AE1249">
        <v>0</v>
      </c>
      <c r="AF1249">
        <v>0</v>
      </c>
      <c r="AG1249">
        <v>15</v>
      </c>
      <c r="AH1249">
        <v>0</v>
      </c>
      <c r="AI1249">
        <v>0</v>
      </c>
      <c r="AJ1249">
        <v>0</v>
      </c>
      <c r="AK1249">
        <v>15</v>
      </c>
      <c r="AL1249">
        <v>15</v>
      </c>
      <c r="AM1249">
        <v>22</v>
      </c>
      <c r="AN1249">
        <v>0</v>
      </c>
      <c r="AO1249">
        <v>0</v>
      </c>
      <c r="AP1249">
        <v>0</v>
      </c>
      <c r="AQ1249">
        <v>6</v>
      </c>
      <c r="AR1249">
        <v>6</v>
      </c>
      <c r="AS1249">
        <v>6</v>
      </c>
      <c r="AT1249">
        <v>0</v>
      </c>
      <c r="AU1249">
        <v>15</v>
      </c>
      <c r="AV1249">
        <v>6</v>
      </c>
      <c r="AW1249">
        <v>15</v>
      </c>
      <c r="AX1249">
        <v>0</v>
      </c>
      <c r="AY1249" t="s">
        <v>159</v>
      </c>
      <c r="AZ1249" t="s">
        <v>791</v>
      </c>
      <c r="BA1249" t="s">
        <v>618</v>
      </c>
      <c r="BB1249" t="s">
        <v>1050</v>
      </c>
      <c r="BC1249" t="s">
        <v>161</v>
      </c>
      <c r="BD1249" t="b">
        <v>0</v>
      </c>
      <c r="BE1249" t="s">
        <v>164</v>
      </c>
      <c r="BF1249" t="b">
        <v>1</v>
      </c>
      <c r="BH1249" t="s">
        <v>1051</v>
      </c>
      <c r="BI1249" t="s">
        <v>1052</v>
      </c>
      <c r="BJ1249" t="b">
        <v>0</v>
      </c>
      <c r="BK1249" t="s">
        <v>163</v>
      </c>
      <c r="BL1249" t="b">
        <v>0</v>
      </c>
      <c r="BM1249">
        <v>18</v>
      </c>
      <c r="BN1249" t="s">
        <v>164</v>
      </c>
      <c r="BO1249" t="s">
        <v>165</v>
      </c>
      <c r="BP1249" t="s">
        <v>164</v>
      </c>
      <c r="BQ1249" t="s">
        <v>166</v>
      </c>
      <c r="BR1249">
        <v>768</v>
      </c>
      <c r="BS1249" t="s">
        <v>156</v>
      </c>
      <c r="BT1249" t="s">
        <v>174</v>
      </c>
      <c r="BU1249" t="s">
        <v>188</v>
      </c>
      <c r="BV1249" t="s">
        <v>192</v>
      </c>
      <c r="BW1249">
        <v>15</v>
      </c>
      <c r="BX1249">
        <v>1</v>
      </c>
      <c r="BY1249">
        <v>0</v>
      </c>
      <c r="BZ1249">
        <v>6</v>
      </c>
      <c r="CA1249" t="s">
        <v>1053</v>
      </c>
      <c r="CB1249" t="s">
        <v>156</v>
      </c>
      <c r="CC1249">
        <v>7</v>
      </c>
      <c r="CD1249" t="b">
        <v>0</v>
      </c>
      <c r="CE1249" t="s">
        <v>168</v>
      </c>
      <c r="CF1249" t="s">
        <v>931</v>
      </c>
      <c r="CG1249">
        <v>84</v>
      </c>
      <c r="CH1249">
        <v>0</v>
      </c>
      <c r="CI1249" t="s">
        <v>183</v>
      </c>
      <c r="CJ1249" t="s">
        <v>169</v>
      </c>
      <c r="CK1249" t="s">
        <v>169</v>
      </c>
      <c r="CL1249" t="s">
        <v>169</v>
      </c>
      <c r="CM1249" t="s">
        <v>169</v>
      </c>
      <c r="CN1249" t="s">
        <v>169</v>
      </c>
      <c r="CO1249" t="s">
        <v>183</v>
      </c>
      <c r="CP1249" t="s">
        <v>169</v>
      </c>
      <c r="CQ1249">
        <v>1</v>
      </c>
      <c r="CR1249">
        <v>1025</v>
      </c>
      <c r="CS1249" t="str">
        <f t="shared" si="935"/>
        <v/>
      </c>
      <c r="CT1249" t="str">
        <f t="shared" ca="1" si="910"/>
        <v/>
      </c>
      <c r="CU1249" t="str">
        <f t="shared" si="936"/>
        <v/>
      </c>
      <c r="CV1249" t="str">
        <f t="shared" ca="1" si="911"/>
        <v/>
      </c>
      <c r="CW1249" t="str">
        <f t="shared" si="937"/>
        <v/>
      </c>
      <c r="CX1249" t="str">
        <f t="shared" ca="1" si="912"/>
        <v/>
      </c>
      <c r="CY1249" t="str">
        <f t="shared" si="938"/>
        <v/>
      </c>
      <c r="CZ1249" t="str">
        <f t="shared" ca="1" si="913"/>
        <v/>
      </c>
      <c r="DA1249" t="str">
        <f t="shared" si="939"/>
        <v/>
      </c>
      <c r="DB1249" t="str">
        <f t="shared" ca="1" si="914"/>
        <v/>
      </c>
      <c r="DC1249" t="str">
        <f t="shared" si="940"/>
        <v/>
      </c>
      <c r="DD1249" t="str">
        <f t="shared" ca="1" si="915"/>
        <v/>
      </c>
      <c r="DE1249" t="str">
        <f t="shared" si="941"/>
        <v/>
      </c>
      <c r="DF1249" t="str">
        <f t="shared" ca="1" si="916"/>
        <v/>
      </c>
      <c r="DG1249" t="str">
        <f t="shared" si="942"/>
        <v/>
      </c>
      <c r="DH1249" t="str">
        <f t="shared" ca="1" si="917"/>
        <v/>
      </c>
      <c r="DI1249" t="str">
        <f t="shared" si="943"/>
        <v/>
      </c>
      <c r="DJ1249" t="str">
        <f t="shared" ca="1" si="918"/>
        <v/>
      </c>
      <c r="DK1249" t="str">
        <f t="shared" si="944"/>
        <v/>
      </c>
      <c r="DL1249" t="str">
        <f t="shared" ca="1" si="919"/>
        <v/>
      </c>
      <c r="DM1249" t="str">
        <f t="shared" si="945"/>
        <v/>
      </c>
      <c r="DN1249" t="str">
        <f t="shared" ca="1" si="920"/>
        <v/>
      </c>
      <c r="DO1249" t="str">
        <f t="shared" si="946"/>
        <v/>
      </c>
      <c r="DP1249" t="str">
        <f t="shared" ca="1" si="921"/>
        <v/>
      </c>
      <c r="DQ1249" t="str">
        <f t="shared" si="947"/>
        <v/>
      </c>
      <c r="DR1249" t="str">
        <f t="shared" ca="1" si="922"/>
        <v/>
      </c>
      <c r="DS1249" t="str">
        <f t="shared" si="948"/>
        <v/>
      </c>
      <c r="DT1249" t="str">
        <f t="shared" ca="1" si="923"/>
        <v/>
      </c>
      <c r="DU1249" t="str">
        <f t="shared" si="949"/>
        <v/>
      </c>
      <c r="DV1249" t="str">
        <f t="shared" ca="1" si="924"/>
        <v/>
      </c>
      <c r="DW1249" t="str">
        <f t="shared" si="950"/>
        <v/>
      </c>
      <c r="DX1249" t="str">
        <f t="shared" ca="1" si="925"/>
        <v/>
      </c>
      <c r="DY1249" t="str">
        <f t="shared" si="951"/>
        <v/>
      </c>
      <c r="DZ1249" t="str">
        <f t="shared" ca="1" si="926"/>
        <v/>
      </c>
      <c r="EA1249" t="str">
        <f t="shared" si="952"/>
        <v/>
      </c>
      <c r="EB1249" t="str">
        <f t="shared" ca="1" si="927"/>
        <v/>
      </c>
      <c r="EC1249" t="str">
        <f t="shared" si="953"/>
        <v/>
      </c>
      <c r="ED1249" t="str">
        <f t="shared" ca="1" si="928"/>
        <v/>
      </c>
      <c r="EE1249" t="str">
        <f t="shared" si="954"/>
        <v/>
      </c>
      <c r="EF1249" t="str">
        <f t="shared" ca="1" si="929"/>
        <v/>
      </c>
      <c r="EG1249" t="str">
        <f t="shared" si="955"/>
        <v/>
      </c>
      <c r="EH1249" t="str">
        <f t="shared" ca="1" si="930"/>
        <v/>
      </c>
      <c r="EI1249" t="str">
        <f t="shared" si="956"/>
        <v/>
      </c>
      <c r="EJ1249" t="str">
        <f t="shared" ca="1" si="931"/>
        <v/>
      </c>
      <c r="EK1249" t="str">
        <f t="shared" ca="1" si="932"/>
        <v/>
      </c>
      <c r="EL1249" t="s">
        <v>924</v>
      </c>
      <c r="EM1249">
        <v>61683</v>
      </c>
      <c r="EN1249">
        <v>3416</v>
      </c>
      <c r="EO1249">
        <v>5842</v>
      </c>
      <c r="EP1249">
        <v>12452</v>
      </c>
      <c r="EQ1249">
        <v>24555</v>
      </c>
      <c r="ER1249">
        <v>1025</v>
      </c>
      <c r="ES1249">
        <v>37147</v>
      </c>
      <c r="ET1249">
        <v>6387</v>
      </c>
      <c r="EU1249">
        <v>2</v>
      </c>
      <c r="EV1249" t="s">
        <v>156</v>
      </c>
      <c r="EW1249">
        <v>1024</v>
      </c>
      <c r="EX1249">
        <v>2</v>
      </c>
      <c r="EY1249">
        <v>48000</v>
      </c>
      <c r="EZ1249">
        <v>-16</v>
      </c>
      <c r="FA1249" t="s">
        <v>170</v>
      </c>
      <c r="FB1249">
        <v>12</v>
      </c>
      <c r="FC1249" t="s">
        <v>171</v>
      </c>
      <c r="FD1249">
        <v>172631</v>
      </c>
      <c r="FE1249">
        <v>169212</v>
      </c>
      <c r="FF1249">
        <v>28931</v>
      </c>
      <c r="FG1249">
        <v>390439</v>
      </c>
      <c r="FH1249">
        <v>391744</v>
      </c>
      <c r="FI1249">
        <v>169200</v>
      </c>
      <c r="FJ1249">
        <v>390439</v>
      </c>
      <c r="FK1249">
        <v>162803</v>
      </c>
      <c r="FL1249" t="s">
        <v>158</v>
      </c>
      <c r="FM1249">
        <v>159213</v>
      </c>
      <c r="FN1249">
        <v>28978</v>
      </c>
      <c r="FO1249">
        <v>72333</v>
      </c>
      <c r="FP1249">
        <v>4374</v>
      </c>
      <c r="FQ1249">
        <v>4371</v>
      </c>
      <c r="FR1249">
        <v>389687</v>
      </c>
      <c r="FS1249">
        <v>28976</v>
      </c>
      <c r="FT1249">
        <v>28976</v>
      </c>
      <c r="FU1249">
        <v>4373</v>
      </c>
      <c r="FV1249">
        <v>395484</v>
      </c>
      <c r="FW1249">
        <v>393744</v>
      </c>
      <c r="FX1249">
        <v>396510</v>
      </c>
      <c r="FY1249">
        <v>34821</v>
      </c>
      <c r="FZ1249">
        <v>84785</v>
      </c>
      <c r="GA1249">
        <v>35182</v>
      </c>
      <c r="GB1249">
        <v>162803</v>
      </c>
      <c r="GC1249">
        <v>161213</v>
      </c>
      <c r="GD1249">
        <v>169191</v>
      </c>
      <c r="GE1249" t="s">
        <v>158</v>
      </c>
      <c r="GF1249">
        <v>395484</v>
      </c>
      <c r="GG1249">
        <v>159212</v>
      </c>
      <c r="GH1249">
        <v>389686</v>
      </c>
      <c r="GI1249">
        <v>234315</v>
      </c>
      <c r="GJ1249" t="s">
        <v>172</v>
      </c>
      <c r="GK1249">
        <v>16</v>
      </c>
      <c r="GL1249" t="s">
        <v>1080</v>
      </c>
      <c r="GM1249">
        <v>16</v>
      </c>
      <c r="GN1249" t="s">
        <v>185</v>
      </c>
      <c r="GO1249" t="s">
        <v>166</v>
      </c>
      <c r="GP1249">
        <v>1024</v>
      </c>
      <c r="GQ1249">
        <v>-9</v>
      </c>
      <c r="GR1249">
        <v>-326</v>
      </c>
      <c r="GS1249">
        <f t="shared" si="933"/>
        <v>16</v>
      </c>
      <c r="GT1249" t="str">
        <f t="shared" si="934"/>
        <v>test</v>
      </c>
    </row>
    <row r="1250" spans="1:202" x14ac:dyDescent="0.2">
      <c r="A1250">
        <v>100</v>
      </c>
      <c r="B1250">
        <v>100</v>
      </c>
      <c r="C1250">
        <v>4031</v>
      </c>
      <c r="D1250">
        <v>4031</v>
      </c>
      <c r="E1250" t="s">
        <v>155</v>
      </c>
      <c r="F1250" t="s">
        <v>156</v>
      </c>
      <c r="G1250" t="s">
        <v>156</v>
      </c>
      <c r="H1250" t="s">
        <v>156</v>
      </c>
      <c r="I1250">
        <v>0</v>
      </c>
      <c r="J1250" t="s">
        <v>157</v>
      </c>
      <c r="K1250">
        <v>1</v>
      </c>
      <c r="L1250" t="s">
        <v>154</v>
      </c>
      <c r="M1250" t="s">
        <v>154</v>
      </c>
      <c r="N1250" t="s">
        <v>154</v>
      </c>
      <c r="O1250">
        <v>1</v>
      </c>
      <c r="P1250" t="s">
        <v>154</v>
      </c>
      <c r="Q1250" t="s">
        <v>154</v>
      </c>
      <c r="R1250" t="s">
        <v>179</v>
      </c>
      <c r="S1250">
        <v>0</v>
      </c>
      <c r="T1250">
        <v>0</v>
      </c>
      <c r="U1250">
        <v>0</v>
      </c>
      <c r="V1250">
        <v>16</v>
      </c>
      <c r="W1250">
        <v>16</v>
      </c>
      <c r="X1250">
        <v>0</v>
      </c>
      <c r="Y1250">
        <v>16</v>
      </c>
      <c r="Z1250">
        <v>6</v>
      </c>
      <c r="AA1250">
        <v>0</v>
      </c>
      <c r="AB1250">
        <v>6</v>
      </c>
      <c r="AC1250">
        <v>0</v>
      </c>
      <c r="AD1250">
        <v>0</v>
      </c>
      <c r="AE1250">
        <v>0</v>
      </c>
      <c r="AF1250">
        <v>0</v>
      </c>
      <c r="AG1250">
        <v>16</v>
      </c>
      <c r="AH1250">
        <v>0</v>
      </c>
      <c r="AI1250">
        <v>0</v>
      </c>
      <c r="AJ1250">
        <v>0</v>
      </c>
      <c r="AK1250">
        <v>16</v>
      </c>
      <c r="AL1250">
        <v>16</v>
      </c>
      <c r="AM1250">
        <v>23</v>
      </c>
      <c r="AN1250">
        <v>0</v>
      </c>
      <c r="AO1250">
        <v>0</v>
      </c>
      <c r="AP1250">
        <v>0</v>
      </c>
      <c r="AQ1250">
        <v>6</v>
      </c>
      <c r="AR1250">
        <v>6</v>
      </c>
      <c r="AS1250">
        <v>6</v>
      </c>
      <c r="AT1250">
        <v>0</v>
      </c>
      <c r="AU1250">
        <v>16</v>
      </c>
      <c r="AV1250">
        <v>6</v>
      </c>
      <c r="AW1250">
        <v>16</v>
      </c>
      <c r="AX1250">
        <v>0</v>
      </c>
      <c r="AY1250" t="s">
        <v>159</v>
      </c>
      <c r="AZ1250" t="s">
        <v>791</v>
      </c>
      <c r="BA1250" t="s">
        <v>618</v>
      </c>
      <c r="BB1250" t="s">
        <v>1050</v>
      </c>
      <c r="BC1250" t="s">
        <v>161</v>
      </c>
      <c r="BD1250" t="b">
        <v>0</v>
      </c>
      <c r="BE1250">
        <v>10</v>
      </c>
      <c r="BF1250" t="b">
        <v>1</v>
      </c>
      <c r="BH1250" t="s">
        <v>1051</v>
      </c>
      <c r="BI1250" t="s">
        <v>1052</v>
      </c>
      <c r="BJ1250" t="b">
        <v>0</v>
      </c>
      <c r="BK1250" t="s">
        <v>163</v>
      </c>
      <c r="BL1250" t="b">
        <v>0</v>
      </c>
      <c r="BM1250">
        <v>18</v>
      </c>
      <c r="BN1250" t="s">
        <v>164</v>
      </c>
      <c r="BO1250" t="s">
        <v>165</v>
      </c>
      <c r="BP1250" t="s">
        <v>164</v>
      </c>
      <c r="BQ1250" t="s">
        <v>166</v>
      </c>
      <c r="BR1250">
        <v>768</v>
      </c>
      <c r="BS1250" t="s">
        <v>156</v>
      </c>
      <c r="BT1250" t="s">
        <v>174</v>
      </c>
      <c r="BU1250" t="s">
        <v>176</v>
      </c>
      <c r="BV1250" t="s">
        <v>181</v>
      </c>
      <c r="BW1250">
        <v>16</v>
      </c>
      <c r="BX1250">
        <v>1</v>
      </c>
      <c r="BY1250">
        <v>0</v>
      </c>
      <c r="BZ1250">
        <v>6</v>
      </c>
      <c r="CA1250" t="s">
        <v>1053</v>
      </c>
      <c r="CB1250" t="s">
        <v>156</v>
      </c>
      <c r="CC1250">
        <v>7</v>
      </c>
      <c r="CD1250" t="b">
        <v>0</v>
      </c>
      <c r="CE1250" t="s">
        <v>168</v>
      </c>
      <c r="CF1250" t="s">
        <v>931</v>
      </c>
      <c r="CG1250">
        <v>29</v>
      </c>
      <c r="CH1250">
        <v>0</v>
      </c>
      <c r="CI1250" t="s">
        <v>179</v>
      </c>
      <c r="CJ1250" t="s">
        <v>169</v>
      </c>
      <c r="CK1250" t="s">
        <v>169</v>
      </c>
      <c r="CL1250" t="s">
        <v>169</v>
      </c>
      <c r="CM1250" t="s">
        <v>169</v>
      </c>
      <c r="CN1250" t="s">
        <v>169</v>
      </c>
      <c r="CO1250" t="s">
        <v>179</v>
      </c>
      <c r="CP1250" t="s">
        <v>169</v>
      </c>
      <c r="CQ1250">
        <v>1</v>
      </c>
      <c r="CR1250">
        <v>1130</v>
      </c>
      <c r="CS1250">
        <f t="shared" si="935"/>
        <v>1130</v>
      </c>
      <c r="CT1250">
        <f t="shared" ca="1" si="910"/>
        <v>1130</v>
      </c>
      <c r="CU1250" t="str">
        <f t="shared" si="936"/>
        <v/>
      </c>
      <c r="CV1250" t="str">
        <f t="shared" ca="1" si="911"/>
        <v/>
      </c>
      <c r="CW1250" t="str">
        <f t="shared" si="937"/>
        <v/>
      </c>
      <c r="CX1250" t="str">
        <f t="shared" ca="1" si="912"/>
        <v/>
      </c>
      <c r="CY1250" t="str">
        <f t="shared" si="938"/>
        <v/>
      </c>
      <c r="CZ1250" t="str">
        <f t="shared" ca="1" si="913"/>
        <v/>
      </c>
      <c r="DA1250" t="str">
        <f t="shared" si="939"/>
        <v/>
      </c>
      <c r="DB1250" t="str">
        <f t="shared" ca="1" si="914"/>
        <v/>
      </c>
      <c r="DC1250" t="str">
        <f t="shared" si="940"/>
        <v/>
      </c>
      <c r="DD1250" t="str">
        <f t="shared" ca="1" si="915"/>
        <v/>
      </c>
      <c r="DE1250" t="str">
        <f t="shared" si="941"/>
        <v/>
      </c>
      <c r="DF1250" t="str">
        <f t="shared" ca="1" si="916"/>
        <v/>
      </c>
      <c r="DG1250" t="str">
        <f t="shared" si="942"/>
        <v/>
      </c>
      <c r="DH1250" t="str">
        <f t="shared" ca="1" si="917"/>
        <v/>
      </c>
      <c r="DI1250" t="str">
        <f t="shared" si="943"/>
        <v/>
      </c>
      <c r="DJ1250" t="str">
        <f t="shared" ca="1" si="918"/>
        <v/>
      </c>
      <c r="DK1250" t="str">
        <f t="shared" si="944"/>
        <v/>
      </c>
      <c r="DL1250" t="str">
        <f t="shared" ca="1" si="919"/>
        <v/>
      </c>
      <c r="DM1250" t="str">
        <f t="shared" si="945"/>
        <v/>
      </c>
      <c r="DN1250" t="str">
        <f t="shared" ca="1" si="920"/>
        <v/>
      </c>
      <c r="DO1250" t="str">
        <f t="shared" si="946"/>
        <v/>
      </c>
      <c r="DP1250" t="str">
        <f t="shared" ca="1" si="921"/>
        <v/>
      </c>
      <c r="DQ1250" t="str">
        <f t="shared" si="947"/>
        <v/>
      </c>
      <c r="DR1250" t="str">
        <f t="shared" ca="1" si="922"/>
        <v/>
      </c>
      <c r="DS1250" t="str">
        <f t="shared" si="948"/>
        <v/>
      </c>
      <c r="DT1250" t="str">
        <f t="shared" ca="1" si="923"/>
        <v/>
      </c>
      <c r="DU1250" t="str">
        <f t="shared" si="949"/>
        <v/>
      </c>
      <c r="DV1250" t="str">
        <f t="shared" ca="1" si="924"/>
        <v/>
      </c>
      <c r="DW1250" t="str">
        <f t="shared" si="950"/>
        <v/>
      </c>
      <c r="DX1250" t="str">
        <f t="shared" ca="1" si="925"/>
        <v/>
      </c>
      <c r="DY1250" t="str">
        <f t="shared" si="951"/>
        <v/>
      </c>
      <c r="DZ1250" t="str">
        <f t="shared" ca="1" si="926"/>
        <v/>
      </c>
      <c r="EA1250" t="str">
        <f t="shared" si="952"/>
        <v/>
      </c>
      <c r="EB1250" t="str">
        <f t="shared" ca="1" si="927"/>
        <v/>
      </c>
      <c r="EC1250" t="str">
        <f t="shared" si="953"/>
        <v/>
      </c>
      <c r="ED1250" t="str">
        <f t="shared" ca="1" si="928"/>
        <v/>
      </c>
      <c r="EE1250">
        <f t="shared" si="954"/>
        <v>1130</v>
      </c>
      <c r="EF1250">
        <f t="shared" ca="1" si="929"/>
        <v>1130</v>
      </c>
      <c r="EG1250" t="str">
        <f t="shared" si="955"/>
        <v/>
      </c>
      <c r="EH1250" t="str">
        <f t="shared" ca="1" si="930"/>
        <v/>
      </c>
      <c r="EI1250" t="str">
        <f t="shared" si="956"/>
        <v/>
      </c>
      <c r="EJ1250" t="str">
        <f t="shared" ca="1" si="931"/>
        <v/>
      </c>
      <c r="EK1250">
        <f t="shared" ca="1" si="932"/>
        <v>1130</v>
      </c>
      <c r="EL1250">
        <v>1130</v>
      </c>
      <c r="EM1250">
        <v>61683</v>
      </c>
      <c r="EN1250">
        <v>3416</v>
      </c>
      <c r="EO1250">
        <v>5842</v>
      </c>
      <c r="EP1250">
        <v>12452</v>
      </c>
      <c r="EQ1250">
        <v>24555</v>
      </c>
      <c r="ER1250">
        <v>1130</v>
      </c>
      <c r="ES1250">
        <v>37147</v>
      </c>
      <c r="ET1250">
        <v>6387</v>
      </c>
      <c r="EU1250">
        <v>2</v>
      </c>
      <c r="EV1250" t="s">
        <v>156</v>
      </c>
      <c r="EW1250">
        <v>1024</v>
      </c>
      <c r="EX1250">
        <v>2</v>
      </c>
      <c r="EY1250">
        <v>48000</v>
      </c>
      <c r="EZ1250">
        <v>-16</v>
      </c>
      <c r="FA1250" t="s">
        <v>170</v>
      </c>
      <c r="FB1250">
        <v>12</v>
      </c>
      <c r="FC1250" t="s">
        <v>171</v>
      </c>
      <c r="FD1250">
        <v>172631</v>
      </c>
      <c r="FE1250">
        <v>169212</v>
      </c>
      <c r="FF1250">
        <v>28931</v>
      </c>
      <c r="FG1250">
        <v>397298</v>
      </c>
      <c r="FH1250">
        <v>398814</v>
      </c>
      <c r="FI1250">
        <v>169200</v>
      </c>
      <c r="FJ1250">
        <v>397298</v>
      </c>
      <c r="FK1250">
        <v>162803</v>
      </c>
      <c r="FL1250" t="s">
        <v>158</v>
      </c>
      <c r="FM1250">
        <v>159213</v>
      </c>
      <c r="FN1250">
        <v>28978</v>
      </c>
      <c r="FO1250">
        <v>72333</v>
      </c>
      <c r="FP1250">
        <v>4374</v>
      </c>
      <c r="FQ1250">
        <v>4371</v>
      </c>
      <c r="FR1250">
        <v>396547</v>
      </c>
      <c r="FS1250">
        <v>28976</v>
      </c>
      <c r="FT1250">
        <v>28976</v>
      </c>
      <c r="FU1250">
        <v>4373</v>
      </c>
      <c r="FV1250">
        <v>402414</v>
      </c>
      <c r="FW1250">
        <v>400814</v>
      </c>
      <c r="FX1250">
        <v>403545</v>
      </c>
      <c r="FY1250">
        <v>34821</v>
      </c>
      <c r="FZ1250">
        <v>84785</v>
      </c>
      <c r="GA1250">
        <v>35182</v>
      </c>
      <c r="GB1250">
        <v>162803</v>
      </c>
      <c r="GC1250">
        <v>161213</v>
      </c>
      <c r="GD1250">
        <v>169191</v>
      </c>
      <c r="GE1250" t="s">
        <v>158</v>
      </c>
      <c r="GF1250">
        <v>402414</v>
      </c>
      <c r="GG1250">
        <v>159212</v>
      </c>
      <c r="GH1250">
        <v>396545</v>
      </c>
      <c r="GI1250">
        <v>234315</v>
      </c>
      <c r="GJ1250" t="s">
        <v>172</v>
      </c>
      <c r="GK1250">
        <v>17</v>
      </c>
      <c r="GL1250" t="s">
        <v>1081</v>
      </c>
      <c r="GM1250">
        <v>17</v>
      </c>
      <c r="GN1250" t="s">
        <v>182</v>
      </c>
      <c r="GO1250" t="s">
        <v>166</v>
      </c>
      <c r="GP1250">
        <v>1024</v>
      </c>
      <c r="GQ1250">
        <v>-9</v>
      </c>
      <c r="GR1250">
        <v>-326</v>
      </c>
      <c r="GS1250">
        <f t="shared" si="933"/>
        <v>17</v>
      </c>
      <c r="GT1250" t="str">
        <f t="shared" si="934"/>
        <v>test</v>
      </c>
    </row>
    <row r="1251" spans="1:202" x14ac:dyDescent="0.2">
      <c r="A1251">
        <v>100</v>
      </c>
      <c r="B1251">
        <v>100</v>
      </c>
      <c r="C1251">
        <v>3968</v>
      </c>
      <c r="D1251">
        <v>3968</v>
      </c>
      <c r="E1251" t="s">
        <v>155</v>
      </c>
      <c r="F1251" t="s">
        <v>156</v>
      </c>
      <c r="G1251" t="s">
        <v>156</v>
      </c>
      <c r="H1251" t="s">
        <v>156</v>
      </c>
      <c r="I1251">
        <v>0</v>
      </c>
      <c r="J1251" t="s">
        <v>157</v>
      </c>
      <c r="K1251">
        <v>1</v>
      </c>
      <c r="L1251" t="s">
        <v>154</v>
      </c>
      <c r="M1251" t="s">
        <v>154</v>
      </c>
      <c r="N1251" t="s">
        <v>154</v>
      </c>
      <c r="O1251">
        <v>1</v>
      </c>
      <c r="P1251" t="s">
        <v>154</v>
      </c>
      <c r="Q1251" t="s">
        <v>154</v>
      </c>
      <c r="R1251" t="s">
        <v>179</v>
      </c>
      <c r="S1251">
        <v>0</v>
      </c>
      <c r="T1251">
        <v>0</v>
      </c>
      <c r="U1251">
        <v>0</v>
      </c>
      <c r="V1251">
        <v>17</v>
      </c>
      <c r="W1251">
        <v>17</v>
      </c>
      <c r="X1251">
        <v>0</v>
      </c>
      <c r="Y1251">
        <v>17</v>
      </c>
      <c r="Z1251">
        <v>6</v>
      </c>
      <c r="AA1251">
        <v>0</v>
      </c>
      <c r="AB1251">
        <v>6</v>
      </c>
      <c r="AC1251">
        <v>0</v>
      </c>
      <c r="AD1251">
        <v>0</v>
      </c>
      <c r="AE1251">
        <v>0</v>
      </c>
      <c r="AF1251">
        <v>0</v>
      </c>
      <c r="AG1251">
        <v>17</v>
      </c>
      <c r="AH1251">
        <v>0</v>
      </c>
      <c r="AI1251">
        <v>0</v>
      </c>
      <c r="AJ1251">
        <v>0</v>
      </c>
      <c r="AK1251">
        <v>17</v>
      </c>
      <c r="AL1251">
        <v>17</v>
      </c>
      <c r="AM1251">
        <v>24</v>
      </c>
      <c r="AN1251">
        <v>0</v>
      </c>
      <c r="AO1251">
        <v>0</v>
      </c>
      <c r="AP1251">
        <v>0</v>
      </c>
      <c r="AQ1251">
        <v>6</v>
      </c>
      <c r="AR1251">
        <v>6</v>
      </c>
      <c r="AS1251">
        <v>6</v>
      </c>
      <c r="AT1251">
        <v>0</v>
      </c>
      <c r="AU1251">
        <v>17</v>
      </c>
      <c r="AV1251">
        <v>6</v>
      </c>
      <c r="AW1251">
        <v>17</v>
      </c>
      <c r="AX1251">
        <v>0</v>
      </c>
      <c r="AY1251" t="s">
        <v>159</v>
      </c>
      <c r="AZ1251" t="s">
        <v>791</v>
      </c>
      <c r="BA1251" t="s">
        <v>618</v>
      </c>
      <c r="BB1251" t="s">
        <v>1050</v>
      </c>
      <c r="BC1251" t="s">
        <v>161</v>
      </c>
      <c r="BD1251" t="b">
        <v>0</v>
      </c>
      <c r="BE1251">
        <v>5.53</v>
      </c>
      <c r="BF1251" t="b">
        <v>1</v>
      </c>
      <c r="BH1251" t="s">
        <v>1051</v>
      </c>
      <c r="BI1251" t="s">
        <v>1052</v>
      </c>
      <c r="BJ1251" t="b">
        <v>0</v>
      </c>
      <c r="BK1251" t="s">
        <v>163</v>
      </c>
      <c r="BL1251" t="b">
        <v>0</v>
      </c>
      <c r="BM1251">
        <v>18</v>
      </c>
      <c r="BN1251" t="s">
        <v>164</v>
      </c>
      <c r="BO1251" t="s">
        <v>165</v>
      </c>
      <c r="BP1251" t="s">
        <v>164</v>
      </c>
      <c r="BQ1251" t="s">
        <v>166</v>
      </c>
      <c r="BR1251">
        <v>768</v>
      </c>
      <c r="BS1251" t="s">
        <v>156</v>
      </c>
      <c r="BT1251" t="s">
        <v>174</v>
      </c>
      <c r="BU1251" t="s">
        <v>186</v>
      </c>
      <c r="BV1251" t="s">
        <v>180</v>
      </c>
      <c r="BW1251">
        <v>17</v>
      </c>
      <c r="BX1251">
        <v>1</v>
      </c>
      <c r="BY1251">
        <v>0</v>
      </c>
      <c r="BZ1251">
        <v>6</v>
      </c>
      <c r="CA1251" t="s">
        <v>1053</v>
      </c>
      <c r="CB1251" t="s">
        <v>156</v>
      </c>
      <c r="CC1251">
        <v>7</v>
      </c>
      <c r="CD1251" t="b">
        <v>0</v>
      </c>
      <c r="CE1251" t="s">
        <v>168</v>
      </c>
      <c r="CF1251" t="s">
        <v>931</v>
      </c>
      <c r="CG1251">
        <v>18</v>
      </c>
      <c r="CH1251">
        <v>0</v>
      </c>
      <c r="CI1251" t="s">
        <v>179</v>
      </c>
      <c r="CJ1251" t="s">
        <v>169</v>
      </c>
      <c r="CK1251" t="s">
        <v>169</v>
      </c>
      <c r="CL1251" t="s">
        <v>169</v>
      </c>
      <c r="CM1251" t="s">
        <v>169</v>
      </c>
      <c r="CN1251" t="s">
        <v>169</v>
      </c>
      <c r="CO1251" t="s">
        <v>179</v>
      </c>
      <c r="CP1251" t="s">
        <v>169</v>
      </c>
      <c r="CQ1251">
        <v>1</v>
      </c>
      <c r="CR1251">
        <v>2886</v>
      </c>
      <c r="CS1251">
        <f t="shared" si="935"/>
        <v>2886</v>
      </c>
      <c r="CT1251">
        <f t="shared" ca="1" si="910"/>
        <v>2886</v>
      </c>
      <c r="CU1251" t="str">
        <f t="shared" si="936"/>
        <v/>
      </c>
      <c r="CV1251" t="str">
        <f t="shared" ca="1" si="911"/>
        <v/>
      </c>
      <c r="CW1251" t="str">
        <f t="shared" si="937"/>
        <v/>
      </c>
      <c r="CX1251" t="str">
        <f t="shared" ca="1" si="912"/>
        <v/>
      </c>
      <c r="CY1251" t="str">
        <f t="shared" si="938"/>
        <v/>
      </c>
      <c r="CZ1251" t="str">
        <f t="shared" ca="1" si="913"/>
        <v/>
      </c>
      <c r="DA1251" t="str">
        <f t="shared" si="939"/>
        <v/>
      </c>
      <c r="DB1251" t="str">
        <f t="shared" ca="1" si="914"/>
        <v/>
      </c>
      <c r="DC1251" t="str">
        <f t="shared" si="940"/>
        <v/>
      </c>
      <c r="DD1251" t="str">
        <f t="shared" ca="1" si="915"/>
        <v/>
      </c>
      <c r="DE1251" t="str">
        <f t="shared" si="941"/>
        <v/>
      </c>
      <c r="DF1251" t="str">
        <f t="shared" ca="1" si="916"/>
        <v/>
      </c>
      <c r="DG1251" t="str">
        <f t="shared" si="942"/>
        <v/>
      </c>
      <c r="DH1251" t="str">
        <f t="shared" ca="1" si="917"/>
        <v/>
      </c>
      <c r="DI1251" t="str">
        <f t="shared" si="943"/>
        <v/>
      </c>
      <c r="DJ1251" t="str">
        <f t="shared" ca="1" si="918"/>
        <v/>
      </c>
      <c r="DK1251" t="str">
        <f t="shared" si="944"/>
        <v/>
      </c>
      <c r="DL1251" t="str">
        <f t="shared" ca="1" si="919"/>
        <v/>
      </c>
      <c r="DM1251" t="str">
        <f t="shared" si="945"/>
        <v/>
      </c>
      <c r="DN1251" t="str">
        <f t="shared" ca="1" si="920"/>
        <v/>
      </c>
      <c r="DO1251" t="str">
        <f t="shared" si="946"/>
        <v/>
      </c>
      <c r="DP1251" t="str">
        <f t="shared" ca="1" si="921"/>
        <v/>
      </c>
      <c r="DQ1251">
        <f t="shared" si="947"/>
        <v>2886</v>
      </c>
      <c r="DR1251">
        <f t="shared" ca="1" si="922"/>
        <v>2886</v>
      </c>
      <c r="DS1251" t="str">
        <f t="shared" si="948"/>
        <v/>
      </c>
      <c r="DT1251" t="str">
        <f t="shared" ca="1" si="923"/>
        <v/>
      </c>
      <c r="DU1251" t="str">
        <f t="shared" si="949"/>
        <v/>
      </c>
      <c r="DV1251" t="str">
        <f t="shared" ca="1" si="924"/>
        <v/>
      </c>
      <c r="DW1251" t="str">
        <f t="shared" si="950"/>
        <v/>
      </c>
      <c r="DX1251" t="str">
        <f t="shared" ca="1" si="925"/>
        <v/>
      </c>
      <c r="DY1251" t="str">
        <f t="shared" si="951"/>
        <v/>
      </c>
      <c r="DZ1251" t="str">
        <f t="shared" ca="1" si="926"/>
        <v/>
      </c>
      <c r="EA1251" t="str">
        <f t="shared" si="952"/>
        <v/>
      </c>
      <c r="EB1251" t="str">
        <f t="shared" ca="1" si="927"/>
        <v/>
      </c>
      <c r="EC1251" t="str">
        <f t="shared" si="953"/>
        <v/>
      </c>
      <c r="ED1251" t="str">
        <f t="shared" ca="1" si="928"/>
        <v/>
      </c>
      <c r="EE1251" t="str">
        <f t="shared" si="954"/>
        <v/>
      </c>
      <c r="EF1251" t="str">
        <f t="shared" ca="1" si="929"/>
        <v/>
      </c>
      <c r="EG1251" t="str">
        <f t="shared" si="955"/>
        <v/>
      </c>
      <c r="EH1251" t="str">
        <f t="shared" ca="1" si="930"/>
        <v/>
      </c>
      <c r="EI1251" t="str">
        <f t="shared" si="956"/>
        <v/>
      </c>
      <c r="EJ1251" t="str">
        <f t="shared" ca="1" si="931"/>
        <v/>
      </c>
      <c r="EK1251" t="str">
        <f t="shared" ca="1" si="932"/>
        <v/>
      </c>
      <c r="EL1251">
        <v>2886</v>
      </c>
      <c r="EM1251">
        <v>61683</v>
      </c>
      <c r="EN1251">
        <v>3416</v>
      </c>
      <c r="EO1251">
        <v>5842</v>
      </c>
      <c r="EP1251">
        <v>12452</v>
      </c>
      <c r="EQ1251">
        <v>24555</v>
      </c>
      <c r="ER1251">
        <v>2886</v>
      </c>
      <c r="ES1251">
        <v>37147</v>
      </c>
      <c r="ET1251">
        <v>6387</v>
      </c>
      <c r="EU1251">
        <v>2</v>
      </c>
      <c r="EV1251" t="s">
        <v>156</v>
      </c>
      <c r="EW1251">
        <v>1024</v>
      </c>
      <c r="EX1251">
        <v>2</v>
      </c>
      <c r="EY1251">
        <v>48000</v>
      </c>
      <c r="EZ1251">
        <v>-16</v>
      </c>
      <c r="FA1251" t="s">
        <v>170</v>
      </c>
      <c r="FB1251">
        <v>12</v>
      </c>
      <c r="FC1251" t="s">
        <v>171</v>
      </c>
      <c r="FD1251">
        <v>172631</v>
      </c>
      <c r="FE1251">
        <v>169212</v>
      </c>
      <c r="FF1251">
        <v>28931</v>
      </c>
      <c r="FG1251">
        <v>404328</v>
      </c>
      <c r="FH1251">
        <v>405875</v>
      </c>
      <c r="FI1251">
        <v>169200</v>
      </c>
      <c r="FJ1251">
        <v>404328</v>
      </c>
      <c r="FK1251">
        <v>162803</v>
      </c>
      <c r="FL1251" t="s">
        <v>158</v>
      </c>
      <c r="FM1251">
        <v>159213</v>
      </c>
      <c r="FN1251">
        <v>28978</v>
      </c>
      <c r="FO1251">
        <v>72333</v>
      </c>
      <c r="FP1251">
        <v>4374</v>
      </c>
      <c r="FQ1251">
        <v>4371</v>
      </c>
      <c r="FR1251">
        <v>403577</v>
      </c>
      <c r="FS1251">
        <v>28976</v>
      </c>
      <c r="FT1251">
        <v>28976</v>
      </c>
      <c r="FU1251">
        <v>4373</v>
      </c>
      <c r="FV1251">
        <v>409374</v>
      </c>
      <c r="FW1251">
        <v>407875</v>
      </c>
      <c r="FX1251">
        <v>412261</v>
      </c>
      <c r="FY1251">
        <v>34821</v>
      </c>
      <c r="FZ1251">
        <v>84785</v>
      </c>
      <c r="GA1251">
        <v>35182</v>
      </c>
      <c r="GB1251">
        <v>162803</v>
      </c>
      <c r="GC1251">
        <v>161213</v>
      </c>
      <c r="GD1251">
        <v>169191</v>
      </c>
      <c r="GE1251" t="s">
        <v>158</v>
      </c>
      <c r="GF1251">
        <v>409374</v>
      </c>
      <c r="GG1251">
        <v>159212</v>
      </c>
      <c r="GH1251">
        <v>403575</v>
      </c>
      <c r="GI1251">
        <v>234315</v>
      </c>
      <c r="GJ1251" t="s">
        <v>172</v>
      </c>
      <c r="GK1251">
        <v>18</v>
      </c>
      <c r="GL1251" t="s">
        <v>1082</v>
      </c>
      <c r="GM1251">
        <v>18</v>
      </c>
      <c r="GN1251" t="s">
        <v>182</v>
      </c>
      <c r="GO1251" t="s">
        <v>166</v>
      </c>
      <c r="GP1251">
        <v>1024</v>
      </c>
      <c r="GQ1251">
        <v>-9</v>
      </c>
      <c r="GR1251">
        <v>-326</v>
      </c>
      <c r="GS1251">
        <f t="shared" si="933"/>
        <v>18</v>
      </c>
      <c r="GT1251" t="str">
        <f t="shared" si="934"/>
        <v>test</v>
      </c>
    </row>
    <row r="1252" spans="1:202" x14ac:dyDescent="0.2">
      <c r="A1252">
        <v>100</v>
      </c>
      <c r="B1252">
        <v>100</v>
      </c>
      <c r="C1252">
        <v>3779</v>
      </c>
      <c r="D1252">
        <v>3779</v>
      </c>
      <c r="E1252" t="s">
        <v>155</v>
      </c>
      <c r="F1252" t="s">
        <v>156</v>
      </c>
      <c r="G1252" t="s">
        <v>156</v>
      </c>
      <c r="H1252" t="s">
        <v>156</v>
      </c>
      <c r="I1252">
        <v>0</v>
      </c>
      <c r="J1252" t="s">
        <v>157</v>
      </c>
      <c r="K1252">
        <v>1</v>
      </c>
      <c r="L1252" t="s">
        <v>154</v>
      </c>
      <c r="M1252" t="s">
        <v>154</v>
      </c>
      <c r="N1252" t="s">
        <v>154</v>
      </c>
      <c r="O1252">
        <v>1</v>
      </c>
      <c r="P1252" t="s">
        <v>154</v>
      </c>
      <c r="Q1252" t="s">
        <v>154</v>
      </c>
      <c r="R1252" t="s">
        <v>183</v>
      </c>
      <c r="S1252">
        <v>0</v>
      </c>
      <c r="T1252">
        <v>0</v>
      </c>
      <c r="U1252">
        <v>0</v>
      </c>
      <c r="V1252">
        <v>18</v>
      </c>
      <c r="W1252">
        <v>18</v>
      </c>
      <c r="X1252">
        <v>0</v>
      </c>
      <c r="Y1252">
        <v>18</v>
      </c>
      <c r="Z1252">
        <v>6</v>
      </c>
      <c r="AA1252">
        <v>0</v>
      </c>
      <c r="AB1252">
        <v>6</v>
      </c>
      <c r="AC1252">
        <v>0</v>
      </c>
      <c r="AD1252">
        <v>0</v>
      </c>
      <c r="AE1252">
        <v>0</v>
      </c>
      <c r="AF1252">
        <v>0</v>
      </c>
      <c r="AG1252">
        <v>18</v>
      </c>
      <c r="AH1252">
        <v>0</v>
      </c>
      <c r="AI1252">
        <v>0</v>
      </c>
      <c r="AJ1252">
        <v>0</v>
      </c>
      <c r="AK1252">
        <v>18</v>
      </c>
      <c r="AL1252">
        <v>18</v>
      </c>
      <c r="AM1252">
        <v>25</v>
      </c>
      <c r="AN1252">
        <v>0</v>
      </c>
      <c r="AO1252">
        <v>0</v>
      </c>
      <c r="AP1252">
        <v>0</v>
      </c>
      <c r="AQ1252">
        <v>6</v>
      </c>
      <c r="AR1252">
        <v>6</v>
      </c>
      <c r="AS1252">
        <v>6</v>
      </c>
      <c r="AT1252">
        <v>0</v>
      </c>
      <c r="AU1252">
        <v>18</v>
      </c>
      <c r="AV1252">
        <v>6</v>
      </c>
      <c r="AW1252">
        <v>18</v>
      </c>
      <c r="AX1252">
        <v>0</v>
      </c>
      <c r="AY1252" t="s">
        <v>159</v>
      </c>
      <c r="AZ1252" t="s">
        <v>791</v>
      </c>
      <c r="BA1252" t="s">
        <v>618</v>
      </c>
      <c r="BB1252" t="s">
        <v>1050</v>
      </c>
      <c r="BC1252" t="s">
        <v>161</v>
      </c>
      <c r="BD1252" t="b">
        <v>0</v>
      </c>
      <c r="BE1252" t="s">
        <v>164</v>
      </c>
      <c r="BF1252" t="b">
        <v>1</v>
      </c>
      <c r="BH1252" t="s">
        <v>1051</v>
      </c>
      <c r="BI1252" t="s">
        <v>1052</v>
      </c>
      <c r="BJ1252" t="b">
        <v>0</v>
      </c>
      <c r="BK1252" t="s">
        <v>163</v>
      </c>
      <c r="BL1252" t="b">
        <v>0</v>
      </c>
      <c r="BM1252">
        <v>18</v>
      </c>
      <c r="BN1252" t="s">
        <v>164</v>
      </c>
      <c r="BO1252" t="s">
        <v>165</v>
      </c>
      <c r="BP1252" t="s">
        <v>164</v>
      </c>
      <c r="BQ1252" t="s">
        <v>166</v>
      </c>
      <c r="BR1252">
        <v>768</v>
      </c>
      <c r="BS1252" t="s">
        <v>156</v>
      </c>
      <c r="BT1252" t="s">
        <v>174</v>
      </c>
      <c r="BU1252" t="s">
        <v>176</v>
      </c>
      <c r="BV1252" t="s">
        <v>194</v>
      </c>
      <c r="BW1252">
        <v>18</v>
      </c>
      <c r="BX1252">
        <v>1</v>
      </c>
      <c r="BY1252">
        <v>0</v>
      </c>
      <c r="BZ1252">
        <v>6</v>
      </c>
      <c r="CA1252" t="s">
        <v>1053</v>
      </c>
      <c r="CB1252" t="s">
        <v>156</v>
      </c>
      <c r="CC1252">
        <v>7</v>
      </c>
      <c r="CD1252" t="b">
        <v>0</v>
      </c>
      <c r="CE1252" t="s">
        <v>168</v>
      </c>
      <c r="CF1252" t="s">
        <v>931</v>
      </c>
      <c r="CG1252">
        <v>54</v>
      </c>
      <c r="CH1252">
        <v>0</v>
      </c>
      <c r="CI1252" t="s">
        <v>183</v>
      </c>
      <c r="CJ1252" t="s">
        <v>169</v>
      </c>
      <c r="CK1252" t="s">
        <v>169</v>
      </c>
      <c r="CL1252" t="s">
        <v>169</v>
      </c>
      <c r="CM1252" t="s">
        <v>169</v>
      </c>
      <c r="CN1252" t="s">
        <v>169</v>
      </c>
      <c r="CO1252" t="s">
        <v>183</v>
      </c>
      <c r="CP1252" t="s">
        <v>169</v>
      </c>
      <c r="CQ1252">
        <v>1</v>
      </c>
      <c r="CR1252">
        <v>377</v>
      </c>
      <c r="CS1252" t="str">
        <f t="shared" si="935"/>
        <v/>
      </c>
      <c r="CT1252" t="str">
        <f t="shared" ca="1" si="910"/>
        <v/>
      </c>
      <c r="CU1252" t="str">
        <f t="shared" si="936"/>
        <v/>
      </c>
      <c r="CV1252" t="str">
        <f t="shared" ca="1" si="911"/>
        <v/>
      </c>
      <c r="CW1252" t="str">
        <f t="shared" si="937"/>
        <v/>
      </c>
      <c r="CX1252" t="str">
        <f t="shared" ca="1" si="912"/>
        <v/>
      </c>
      <c r="CY1252" t="str">
        <f t="shared" si="938"/>
        <v/>
      </c>
      <c r="CZ1252" t="str">
        <f t="shared" ca="1" si="913"/>
        <v/>
      </c>
      <c r="DA1252" t="str">
        <f t="shared" si="939"/>
        <v/>
      </c>
      <c r="DB1252" t="str">
        <f t="shared" ca="1" si="914"/>
        <v/>
      </c>
      <c r="DC1252" t="str">
        <f t="shared" si="940"/>
        <v/>
      </c>
      <c r="DD1252" t="str">
        <f t="shared" ca="1" si="915"/>
        <v/>
      </c>
      <c r="DE1252" t="str">
        <f t="shared" si="941"/>
        <v/>
      </c>
      <c r="DF1252" t="str">
        <f t="shared" ca="1" si="916"/>
        <v/>
      </c>
      <c r="DG1252" t="str">
        <f t="shared" si="942"/>
        <v/>
      </c>
      <c r="DH1252" t="str">
        <f t="shared" ca="1" si="917"/>
        <v/>
      </c>
      <c r="DI1252" t="str">
        <f t="shared" si="943"/>
        <v/>
      </c>
      <c r="DJ1252" t="str">
        <f t="shared" ca="1" si="918"/>
        <v/>
      </c>
      <c r="DK1252" t="str">
        <f t="shared" si="944"/>
        <v/>
      </c>
      <c r="DL1252" t="str">
        <f t="shared" ca="1" si="919"/>
        <v/>
      </c>
      <c r="DM1252" t="str">
        <f t="shared" si="945"/>
        <v/>
      </c>
      <c r="DN1252" t="str">
        <f t="shared" ca="1" si="920"/>
        <v/>
      </c>
      <c r="DO1252" t="str">
        <f t="shared" si="946"/>
        <v/>
      </c>
      <c r="DP1252" t="str">
        <f t="shared" ca="1" si="921"/>
        <v/>
      </c>
      <c r="DQ1252" t="str">
        <f t="shared" si="947"/>
        <v/>
      </c>
      <c r="DR1252" t="str">
        <f t="shared" ca="1" si="922"/>
        <v/>
      </c>
      <c r="DS1252" t="str">
        <f t="shared" si="948"/>
        <v/>
      </c>
      <c r="DT1252" t="str">
        <f t="shared" ca="1" si="923"/>
        <v/>
      </c>
      <c r="DU1252" t="str">
        <f t="shared" si="949"/>
        <v/>
      </c>
      <c r="DV1252" t="str">
        <f t="shared" ca="1" si="924"/>
        <v/>
      </c>
      <c r="DW1252" t="str">
        <f t="shared" si="950"/>
        <v/>
      </c>
      <c r="DX1252" t="str">
        <f t="shared" ca="1" si="925"/>
        <v/>
      </c>
      <c r="DY1252" t="str">
        <f t="shared" si="951"/>
        <v/>
      </c>
      <c r="DZ1252" t="str">
        <f t="shared" ca="1" si="926"/>
        <v/>
      </c>
      <c r="EA1252" t="str">
        <f t="shared" si="952"/>
        <v/>
      </c>
      <c r="EB1252" t="str">
        <f t="shared" ca="1" si="927"/>
        <v/>
      </c>
      <c r="EC1252" t="str">
        <f t="shared" si="953"/>
        <v/>
      </c>
      <c r="ED1252" t="str">
        <f t="shared" ca="1" si="928"/>
        <v/>
      </c>
      <c r="EE1252" t="str">
        <f t="shared" si="954"/>
        <v/>
      </c>
      <c r="EF1252" t="str">
        <f t="shared" ca="1" si="929"/>
        <v/>
      </c>
      <c r="EG1252" t="str">
        <f t="shared" si="955"/>
        <v/>
      </c>
      <c r="EH1252" t="str">
        <f t="shared" ca="1" si="930"/>
        <v/>
      </c>
      <c r="EI1252" t="str">
        <f t="shared" si="956"/>
        <v/>
      </c>
      <c r="EJ1252" t="str">
        <f t="shared" ca="1" si="931"/>
        <v/>
      </c>
      <c r="EK1252" t="str">
        <f t="shared" ca="1" si="932"/>
        <v/>
      </c>
      <c r="EL1252" t="s">
        <v>924</v>
      </c>
      <c r="EM1252">
        <v>61683</v>
      </c>
      <c r="EN1252">
        <v>3416</v>
      </c>
      <c r="EO1252">
        <v>5842</v>
      </c>
      <c r="EP1252">
        <v>12452</v>
      </c>
      <c r="EQ1252">
        <v>24555</v>
      </c>
      <c r="ER1252">
        <v>377</v>
      </c>
      <c r="ES1252">
        <v>37147</v>
      </c>
      <c r="ET1252">
        <v>6387</v>
      </c>
      <c r="EU1252">
        <v>2</v>
      </c>
      <c r="EV1252" t="s">
        <v>156</v>
      </c>
      <c r="EW1252">
        <v>1024</v>
      </c>
      <c r="EX1252">
        <v>2</v>
      </c>
      <c r="EY1252">
        <v>48000</v>
      </c>
      <c r="EZ1252">
        <v>-16</v>
      </c>
      <c r="FA1252" t="s">
        <v>170</v>
      </c>
      <c r="FB1252">
        <v>12</v>
      </c>
      <c r="FC1252" t="s">
        <v>171</v>
      </c>
      <c r="FD1252">
        <v>172631</v>
      </c>
      <c r="FE1252">
        <v>169212</v>
      </c>
      <c r="FF1252">
        <v>28931</v>
      </c>
      <c r="FG1252">
        <v>413054</v>
      </c>
      <c r="FH1252">
        <v>414554</v>
      </c>
      <c r="FI1252">
        <v>169200</v>
      </c>
      <c r="FJ1252">
        <v>413054</v>
      </c>
      <c r="FK1252">
        <v>162803</v>
      </c>
      <c r="FL1252" t="s">
        <v>158</v>
      </c>
      <c r="FM1252">
        <v>159213</v>
      </c>
      <c r="FN1252">
        <v>28978</v>
      </c>
      <c r="FO1252">
        <v>72333</v>
      </c>
      <c r="FP1252">
        <v>4374</v>
      </c>
      <c r="FQ1252">
        <v>4371</v>
      </c>
      <c r="FR1252">
        <v>412302</v>
      </c>
      <c r="FS1252">
        <v>28976</v>
      </c>
      <c r="FT1252">
        <v>28976</v>
      </c>
      <c r="FU1252">
        <v>4373</v>
      </c>
      <c r="FV1252">
        <v>418544</v>
      </c>
      <c r="FW1252">
        <v>416554</v>
      </c>
      <c r="FX1252">
        <v>418922</v>
      </c>
      <c r="FY1252">
        <v>34821</v>
      </c>
      <c r="FZ1252">
        <v>84785</v>
      </c>
      <c r="GA1252">
        <v>35182</v>
      </c>
      <c r="GB1252">
        <v>162803</v>
      </c>
      <c r="GC1252">
        <v>161213</v>
      </c>
      <c r="GD1252">
        <v>169191</v>
      </c>
      <c r="GE1252" t="s">
        <v>158</v>
      </c>
      <c r="GF1252">
        <v>418544</v>
      </c>
      <c r="GG1252">
        <v>159212</v>
      </c>
      <c r="GH1252">
        <v>412300</v>
      </c>
      <c r="GI1252">
        <v>234315</v>
      </c>
      <c r="GJ1252" t="s">
        <v>172</v>
      </c>
      <c r="GK1252">
        <v>19</v>
      </c>
      <c r="GL1252" t="s">
        <v>1083</v>
      </c>
      <c r="GM1252">
        <v>19</v>
      </c>
      <c r="GN1252" t="s">
        <v>185</v>
      </c>
      <c r="GO1252" t="s">
        <v>166</v>
      </c>
      <c r="GP1252">
        <v>1024</v>
      </c>
      <c r="GQ1252">
        <v>-9</v>
      </c>
      <c r="GR1252">
        <v>-326</v>
      </c>
      <c r="GS1252">
        <f t="shared" si="933"/>
        <v>19</v>
      </c>
      <c r="GT1252" t="str">
        <f t="shared" si="934"/>
        <v>test</v>
      </c>
    </row>
    <row r="1253" spans="1:202" x14ac:dyDescent="0.2">
      <c r="A1253">
        <v>100</v>
      </c>
      <c r="B1253">
        <v>100</v>
      </c>
      <c r="C1253">
        <v>3670</v>
      </c>
      <c r="D1253">
        <v>3670</v>
      </c>
      <c r="E1253" t="s">
        <v>155</v>
      </c>
      <c r="F1253" t="s">
        <v>156</v>
      </c>
      <c r="G1253" t="s">
        <v>156</v>
      </c>
      <c r="H1253" t="s">
        <v>156</v>
      </c>
      <c r="I1253">
        <v>0</v>
      </c>
      <c r="J1253" t="s">
        <v>157</v>
      </c>
      <c r="K1253">
        <v>1</v>
      </c>
      <c r="L1253" t="s">
        <v>154</v>
      </c>
      <c r="M1253" t="s">
        <v>154</v>
      </c>
      <c r="N1253" t="s">
        <v>154</v>
      </c>
      <c r="O1253">
        <v>1</v>
      </c>
      <c r="P1253" t="s">
        <v>154</v>
      </c>
      <c r="Q1253" t="s">
        <v>154</v>
      </c>
      <c r="R1253" t="s">
        <v>179</v>
      </c>
      <c r="S1253">
        <v>0</v>
      </c>
      <c r="T1253">
        <v>0</v>
      </c>
      <c r="U1253">
        <v>0</v>
      </c>
      <c r="V1253">
        <v>19</v>
      </c>
      <c r="W1253">
        <v>19</v>
      </c>
      <c r="X1253">
        <v>0</v>
      </c>
      <c r="Y1253">
        <v>19</v>
      </c>
      <c r="Z1253">
        <v>6</v>
      </c>
      <c r="AA1253">
        <v>0</v>
      </c>
      <c r="AB1253">
        <v>6</v>
      </c>
      <c r="AC1253">
        <v>0</v>
      </c>
      <c r="AD1253">
        <v>0</v>
      </c>
      <c r="AE1253">
        <v>0</v>
      </c>
      <c r="AF1253">
        <v>0</v>
      </c>
      <c r="AG1253">
        <v>19</v>
      </c>
      <c r="AH1253">
        <v>0</v>
      </c>
      <c r="AI1253">
        <v>0</v>
      </c>
      <c r="AJ1253">
        <v>0</v>
      </c>
      <c r="AK1253">
        <v>19</v>
      </c>
      <c r="AL1253">
        <v>19</v>
      </c>
      <c r="AM1253">
        <v>26</v>
      </c>
      <c r="AN1253">
        <v>0</v>
      </c>
      <c r="AO1253">
        <v>0</v>
      </c>
      <c r="AP1253">
        <v>0</v>
      </c>
      <c r="AQ1253">
        <v>6</v>
      </c>
      <c r="AR1253">
        <v>6</v>
      </c>
      <c r="AS1253">
        <v>6</v>
      </c>
      <c r="AT1253">
        <v>0</v>
      </c>
      <c r="AU1253">
        <v>19</v>
      </c>
      <c r="AV1253">
        <v>6</v>
      </c>
      <c r="AW1253">
        <v>19</v>
      </c>
      <c r="AX1253">
        <v>0</v>
      </c>
      <c r="AY1253" t="s">
        <v>159</v>
      </c>
      <c r="AZ1253" t="s">
        <v>791</v>
      </c>
      <c r="BA1253" t="s">
        <v>618</v>
      </c>
      <c r="BB1253" t="s">
        <v>1050</v>
      </c>
      <c r="BC1253" t="s">
        <v>161</v>
      </c>
      <c r="BD1253" t="b">
        <v>0</v>
      </c>
      <c r="BE1253">
        <v>2.85</v>
      </c>
      <c r="BF1253" t="b">
        <v>1</v>
      </c>
      <c r="BH1253" t="s">
        <v>1051</v>
      </c>
      <c r="BI1253" t="s">
        <v>1052</v>
      </c>
      <c r="BJ1253" t="b">
        <v>0</v>
      </c>
      <c r="BK1253" t="s">
        <v>163</v>
      </c>
      <c r="BL1253" t="b">
        <v>0</v>
      </c>
      <c r="BM1253">
        <v>18</v>
      </c>
      <c r="BN1253" t="s">
        <v>164</v>
      </c>
      <c r="BO1253" t="s">
        <v>165</v>
      </c>
      <c r="BP1253" t="s">
        <v>164</v>
      </c>
      <c r="BQ1253" t="s">
        <v>166</v>
      </c>
      <c r="BR1253">
        <v>768</v>
      </c>
      <c r="BS1253" t="s">
        <v>156</v>
      </c>
      <c r="BT1253" t="s">
        <v>174</v>
      </c>
      <c r="BU1253" t="s">
        <v>186</v>
      </c>
      <c r="BV1253" t="s">
        <v>189</v>
      </c>
      <c r="BW1253">
        <v>19</v>
      </c>
      <c r="BX1253">
        <v>1</v>
      </c>
      <c r="BY1253">
        <v>0</v>
      </c>
      <c r="BZ1253">
        <v>6</v>
      </c>
      <c r="CA1253" t="s">
        <v>1053</v>
      </c>
      <c r="CB1253" t="s">
        <v>156</v>
      </c>
      <c r="CC1253">
        <v>7</v>
      </c>
      <c r="CD1253" t="b">
        <v>0</v>
      </c>
      <c r="CE1253" t="s">
        <v>168</v>
      </c>
      <c r="CF1253" t="s">
        <v>931</v>
      </c>
      <c r="CG1253">
        <v>25</v>
      </c>
      <c r="CH1253">
        <v>0</v>
      </c>
      <c r="CI1253" t="s">
        <v>179</v>
      </c>
      <c r="CJ1253" t="s">
        <v>169</v>
      </c>
      <c r="CK1253" t="s">
        <v>169</v>
      </c>
      <c r="CL1253" t="s">
        <v>169</v>
      </c>
      <c r="CM1253" t="s">
        <v>169</v>
      </c>
      <c r="CN1253" t="s">
        <v>169</v>
      </c>
      <c r="CO1253" t="s">
        <v>179</v>
      </c>
      <c r="CP1253" t="s">
        <v>169</v>
      </c>
      <c r="CQ1253">
        <v>1</v>
      </c>
      <c r="CR1253">
        <v>1611</v>
      </c>
      <c r="CS1253">
        <f t="shared" si="935"/>
        <v>1611</v>
      </c>
      <c r="CT1253">
        <f t="shared" ca="1" si="910"/>
        <v>1016</v>
      </c>
      <c r="CU1253" t="str">
        <f t="shared" si="936"/>
        <v/>
      </c>
      <c r="CV1253" t="str">
        <f t="shared" ca="1" si="911"/>
        <v/>
      </c>
      <c r="CW1253" t="str">
        <f t="shared" si="937"/>
        <v/>
      </c>
      <c r="CX1253" t="str">
        <f t="shared" ca="1" si="912"/>
        <v/>
      </c>
      <c r="CY1253" t="str">
        <f t="shared" si="938"/>
        <v/>
      </c>
      <c r="CZ1253" t="str">
        <f t="shared" ca="1" si="913"/>
        <v/>
      </c>
      <c r="DA1253" t="str">
        <f t="shared" si="939"/>
        <v/>
      </c>
      <c r="DB1253" t="str">
        <f t="shared" ca="1" si="914"/>
        <v/>
      </c>
      <c r="DC1253">
        <f t="shared" si="940"/>
        <v>1611</v>
      </c>
      <c r="DD1253">
        <f t="shared" ca="1" si="915"/>
        <v>1016</v>
      </c>
      <c r="DE1253" t="str">
        <f t="shared" si="941"/>
        <v/>
      </c>
      <c r="DF1253" t="str">
        <f t="shared" ca="1" si="916"/>
        <v/>
      </c>
      <c r="DG1253" t="str">
        <f t="shared" si="942"/>
        <v/>
      </c>
      <c r="DH1253" t="str">
        <f t="shared" ca="1" si="917"/>
        <v/>
      </c>
      <c r="DI1253" t="str">
        <f t="shared" si="943"/>
        <v/>
      </c>
      <c r="DJ1253" t="str">
        <f t="shared" ca="1" si="918"/>
        <v/>
      </c>
      <c r="DK1253" t="str">
        <f t="shared" si="944"/>
        <v/>
      </c>
      <c r="DL1253" t="str">
        <f t="shared" ca="1" si="919"/>
        <v/>
      </c>
      <c r="DM1253" t="str">
        <f t="shared" si="945"/>
        <v/>
      </c>
      <c r="DN1253" t="str">
        <f t="shared" ca="1" si="920"/>
        <v/>
      </c>
      <c r="DO1253" t="str">
        <f t="shared" si="946"/>
        <v/>
      </c>
      <c r="DP1253" t="str">
        <f t="shared" ca="1" si="921"/>
        <v/>
      </c>
      <c r="DQ1253" t="str">
        <f t="shared" si="947"/>
        <v/>
      </c>
      <c r="DR1253" t="str">
        <f t="shared" ca="1" si="922"/>
        <v/>
      </c>
      <c r="DS1253" t="str">
        <f t="shared" si="948"/>
        <v/>
      </c>
      <c r="DT1253" t="str">
        <f t="shared" ca="1" si="923"/>
        <v/>
      </c>
      <c r="DU1253" t="str">
        <f t="shared" si="949"/>
        <v/>
      </c>
      <c r="DV1253" t="str">
        <f t="shared" ca="1" si="924"/>
        <v/>
      </c>
      <c r="DW1253" t="str">
        <f t="shared" si="950"/>
        <v/>
      </c>
      <c r="DX1253" t="str">
        <f t="shared" ca="1" si="925"/>
        <v/>
      </c>
      <c r="DY1253" t="str">
        <f t="shared" si="951"/>
        <v/>
      </c>
      <c r="DZ1253" t="str">
        <f t="shared" ca="1" si="926"/>
        <v/>
      </c>
      <c r="EA1253" t="str">
        <f t="shared" si="952"/>
        <v/>
      </c>
      <c r="EB1253" t="str">
        <f t="shared" ca="1" si="927"/>
        <v/>
      </c>
      <c r="EC1253" t="str">
        <f t="shared" si="953"/>
        <v/>
      </c>
      <c r="ED1253" t="str">
        <f t="shared" ca="1" si="928"/>
        <v/>
      </c>
      <c r="EE1253" t="str">
        <f t="shared" si="954"/>
        <v/>
      </c>
      <c r="EF1253" t="str">
        <f t="shared" ca="1" si="929"/>
        <v/>
      </c>
      <c r="EG1253" t="str">
        <f t="shared" si="955"/>
        <v/>
      </c>
      <c r="EH1253" t="str">
        <f t="shared" ca="1" si="930"/>
        <v/>
      </c>
      <c r="EI1253" t="str">
        <f t="shared" si="956"/>
        <v/>
      </c>
      <c r="EJ1253" t="str">
        <f t="shared" ca="1" si="931"/>
        <v/>
      </c>
      <c r="EK1253">
        <f t="shared" ca="1" si="932"/>
        <v>1016</v>
      </c>
      <c r="EL1253">
        <v>1048</v>
      </c>
      <c r="EM1253">
        <v>61683</v>
      </c>
      <c r="EN1253">
        <v>3416</v>
      </c>
      <c r="EO1253">
        <v>5842</v>
      </c>
      <c r="EP1253">
        <v>12452</v>
      </c>
      <c r="EQ1253">
        <v>24555</v>
      </c>
      <c r="ER1253">
        <v>1611</v>
      </c>
      <c r="ES1253">
        <v>37147</v>
      </c>
      <c r="ET1253">
        <v>6387</v>
      </c>
      <c r="EU1253">
        <v>2</v>
      </c>
      <c r="EV1253" t="s">
        <v>156</v>
      </c>
      <c r="EW1253">
        <v>1024</v>
      </c>
      <c r="EX1253">
        <v>2</v>
      </c>
      <c r="EY1253">
        <v>48000</v>
      </c>
      <c r="EZ1253">
        <v>-16</v>
      </c>
      <c r="FA1253" t="s">
        <v>170</v>
      </c>
      <c r="FB1253">
        <v>12</v>
      </c>
      <c r="FC1253" t="s">
        <v>171</v>
      </c>
      <c r="FD1253">
        <v>172631</v>
      </c>
      <c r="FE1253">
        <v>169212</v>
      </c>
      <c r="FF1253">
        <v>28931</v>
      </c>
      <c r="FG1253">
        <v>419705</v>
      </c>
      <c r="FH1253">
        <v>421254</v>
      </c>
      <c r="FI1253">
        <v>169200</v>
      </c>
      <c r="FJ1253">
        <v>419705</v>
      </c>
      <c r="FK1253">
        <v>162803</v>
      </c>
      <c r="FL1253" t="s">
        <v>158</v>
      </c>
      <c r="FM1253">
        <v>159213</v>
      </c>
      <c r="FN1253">
        <v>28978</v>
      </c>
      <c r="FO1253">
        <v>72333</v>
      </c>
      <c r="FP1253">
        <v>4374</v>
      </c>
      <c r="FQ1253">
        <v>4371</v>
      </c>
      <c r="FR1253">
        <v>418954</v>
      </c>
      <c r="FS1253">
        <v>28976</v>
      </c>
      <c r="FT1253">
        <v>28976</v>
      </c>
      <c r="FU1253">
        <v>4373</v>
      </c>
      <c r="FV1253">
        <v>424834</v>
      </c>
      <c r="FW1253">
        <v>423254</v>
      </c>
      <c r="FX1253">
        <v>426446</v>
      </c>
      <c r="FY1253">
        <v>34821</v>
      </c>
      <c r="FZ1253">
        <v>84785</v>
      </c>
      <c r="GA1253">
        <v>35182</v>
      </c>
      <c r="GB1253">
        <v>162803</v>
      </c>
      <c r="GC1253">
        <v>161213</v>
      </c>
      <c r="GD1253">
        <v>169191</v>
      </c>
      <c r="GE1253" t="s">
        <v>158</v>
      </c>
      <c r="GF1253">
        <v>424834</v>
      </c>
      <c r="GG1253">
        <v>159212</v>
      </c>
      <c r="GH1253">
        <v>418952</v>
      </c>
      <c r="GI1253">
        <v>234315</v>
      </c>
      <c r="GJ1253" t="s">
        <v>172</v>
      </c>
      <c r="GK1253">
        <v>20</v>
      </c>
      <c r="GL1253" t="s">
        <v>1084</v>
      </c>
      <c r="GM1253">
        <v>20</v>
      </c>
      <c r="GN1253" t="s">
        <v>182</v>
      </c>
      <c r="GO1253" t="s">
        <v>166</v>
      </c>
      <c r="GP1253">
        <v>1024</v>
      </c>
      <c r="GQ1253">
        <v>-9</v>
      </c>
      <c r="GR1253">
        <v>-326</v>
      </c>
      <c r="GS1253">
        <f t="shared" si="933"/>
        <v>20</v>
      </c>
      <c r="GT1253" t="str">
        <f t="shared" si="934"/>
        <v>test</v>
      </c>
    </row>
    <row r="1254" spans="1:202" x14ac:dyDescent="0.2">
      <c r="A1254">
        <v>100</v>
      </c>
      <c r="B1254">
        <v>100</v>
      </c>
      <c r="C1254">
        <v>3523</v>
      </c>
      <c r="D1254">
        <v>3523</v>
      </c>
      <c r="E1254" t="s">
        <v>155</v>
      </c>
      <c r="F1254" t="s">
        <v>156</v>
      </c>
      <c r="G1254" t="s">
        <v>156</v>
      </c>
      <c r="H1254" t="s">
        <v>156</v>
      </c>
      <c r="I1254">
        <v>0</v>
      </c>
      <c r="J1254" t="s">
        <v>157</v>
      </c>
      <c r="K1254">
        <v>1</v>
      </c>
      <c r="L1254" t="s">
        <v>154</v>
      </c>
      <c r="M1254" t="s">
        <v>154</v>
      </c>
      <c r="N1254" t="s">
        <v>154</v>
      </c>
      <c r="O1254">
        <v>1</v>
      </c>
      <c r="P1254" t="s">
        <v>154</v>
      </c>
      <c r="Q1254" t="s">
        <v>154</v>
      </c>
      <c r="R1254" t="s">
        <v>183</v>
      </c>
      <c r="S1254">
        <v>0</v>
      </c>
      <c r="T1254">
        <v>0</v>
      </c>
      <c r="U1254">
        <v>0</v>
      </c>
      <c r="V1254">
        <v>20</v>
      </c>
      <c r="W1254">
        <v>20</v>
      </c>
      <c r="X1254">
        <v>0</v>
      </c>
      <c r="Y1254">
        <v>20</v>
      </c>
      <c r="Z1254">
        <v>6</v>
      </c>
      <c r="AA1254">
        <v>0</v>
      </c>
      <c r="AB1254">
        <v>6</v>
      </c>
      <c r="AC1254">
        <v>0</v>
      </c>
      <c r="AD1254">
        <v>0</v>
      </c>
      <c r="AE1254">
        <v>0</v>
      </c>
      <c r="AF1254">
        <v>0</v>
      </c>
      <c r="AG1254">
        <v>20</v>
      </c>
      <c r="AH1254">
        <v>0</v>
      </c>
      <c r="AI1254">
        <v>0</v>
      </c>
      <c r="AJ1254">
        <v>0</v>
      </c>
      <c r="AK1254">
        <v>20</v>
      </c>
      <c r="AL1254">
        <v>20</v>
      </c>
      <c r="AM1254">
        <v>27</v>
      </c>
      <c r="AN1254">
        <v>0</v>
      </c>
      <c r="AO1254">
        <v>0</v>
      </c>
      <c r="AP1254">
        <v>0</v>
      </c>
      <c r="AQ1254">
        <v>6</v>
      </c>
      <c r="AR1254">
        <v>6</v>
      </c>
      <c r="AS1254">
        <v>6</v>
      </c>
      <c r="AT1254">
        <v>0</v>
      </c>
      <c r="AU1254">
        <v>20</v>
      </c>
      <c r="AV1254">
        <v>6</v>
      </c>
      <c r="AW1254">
        <v>20</v>
      </c>
      <c r="AX1254">
        <v>0</v>
      </c>
      <c r="AY1254" t="s">
        <v>159</v>
      </c>
      <c r="AZ1254" t="s">
        <v>791</v>
      </c>
      <c r="BA1254" t="s">
        <v>618</v>
      </c>
      <c r="BB1254" t="s">
        <v>1050</v>
      </c>
      <c r="BC1254" t="s">
        <v>161</v>
      </c>
      <c r="BD1254" t="b">
        <v>0</v>
      </c>
      <c r="BE1254" t="s">
        <v>164</v>
      </c>
      <c r="BF1254" t="b">
        <v>1</v>
      </c>
      <c r="BH1254" t="s">
        <v>1051</v>
      </c>
      <c r="BI1254" t="s">
        <v>1052</v>
      </c>
      <c r="BJ1254" t="b">
        <v>0</v>
      </c>
      <c r="BK1254" t="s">
        <v>163</v>
      </c>
      <c r="BL1254" t="b">
        <v>0</v>
      </c>
      <c r="BM1254">
        <v>18</v>
      </c>
      <c r="BN1254" t="s">
        <v>164</v>
      </c>
      <c r="BO1254" t="s">
        <v>165</v>
      </c>
      <c r="BP1254" t="s">
        <v>164</v>
      </c>
      <c r="BQ1254" t="s">
        <v>166</v>
      </c>
      <c r="BR1254">
        <v>768</v>
      </c>
      <c r="BS1254" t="s">
        <v>156</v>
      </c>
      <c r="BT1254" t="s">
        <v>174</v>
      </c>
      <c r="BU1254" t="s">
        <v>186</v>
      </c>
      <c r="BV1254" t="s">
        <v>192</v>
      </c>
      <c r="BW1254">
        <v>20</v>
      </c>
      <c r="BX1254">
        <v>1</v>
      </c>
      <c r="BY1254">
        <v>0</v>
      </c>
      <c r="BZ1254">
        <v>6</v>
      </c>
      <c r="CA1254" t="s">
        <v>1053</v>
      </c>
      <c r="CB1254" t="s">
        <v>156</v>
      </c>
      <c r="CC1254">
        <v>7</v>
      </c>
      <c r="CD1254" t="b">
        <v>0</v>
      </c>
      <c r="CE1254" t="s">
        <v>168</v>
      </c>
      <c r="CF1254" t="s">
        <v>931</v>
      </c>
      <c r="CG1254">
        <v>60</v>
      </c>
      <c r="CH1254">
        <v>0</v>
      </c>
      <c r="CI1254" t="s">
        <v>183</v>
      </c>
      <c r="CJ1254" t="s">
        <v>169</v>
      </c>
      <c r="CK1254" t="s">
        <v>169</v>
      </c>
      <c r="CL1254" t="s">
        <v>169</v>
      </c>
      <c r="CM1254" t="s">
        <v>169</v>
      </c>
      <c r="CN1254" t="s">
        <v>169</v>
      </c>
      <c r="CO1254" t="s">
        <v>183</v>
      </c>
      <c r="CP1254" t="s">
        <v>169</v>
      </c>
      <c r="CQ1254">
        <v>1</v>
      </c>
      <c r="CR1254">
        <v>583</v>
      </c>
      <c r="CS1254" t="str">
        <f t="shared" si="935"/>
        <v/>
      </c>
      <c r="CT1254" t="str">
        <f t="shared" ca="1" si="910"/>
        <v/>
      </c>
      <c r="CU1254" t="str">
        <f t="shared" si="936"/>
        <v/>
      </c>
      <c r="CV1254" t="str">
        <f t="shared" ca="1" si="911"/>
        <v/>
      </c>
      <c r="CW1254" t="str">
        <f t="shared" si="937"/>
        <v/>
      </c>
      <c r="CX1254" t="str">
        <f t="shared" ca="1" si="912"/>
        <v/>
      </c>
      <c r="CY1254" t="str">
        <f t="shared" si="938"/>
        <v/>
      </c>
      <c r="CZ1254" t="str">
        <f t="shared" ca="1" si="913"/>
        <v/>
      </c>
      <c r="DA1254" t="str">
        <f t="shared" si="939"/>
        <v/>
      </c>
      <c r="DB1254" t="str">
        <f t="shared" ca="1" si="914"/>
        <v/>
      </c>
      <c r="DC1254" t="str">
        <f t="shared" si="940"/>
        <v/>
      </c>
      <c r="DD1254" t="str">
        <f t="shared" ca="1" si="915"/>
        <v/>
      </c>
      <c r="DE1254" t="str">
        <f t="shared" si="941"/>
        <v/>
      </c>
      <c r="DF1254" t="str">
        <f t="shared" ca="1" si="916"/>
        <v/>
      </c>
      <c r="DG1254" t="str">
        <f t="shared" si="942"/>
        <v/>
      </c>
      <c r="DH1254" t="str">
        <f t="shared" ca="1" si="917"/>
        <v/>
      </c>
      <c r="DI1254" t="str">
        <f t="shared" si="943"/>
        <v/>
      </c>
      <c r="DJ1254" t="str">
        <f t="shared" ca="1" si="918"/>
        <v/>
      </c>
      <c r="DK1254" t="str">
        <f t="shared" si="944"/>
        <v/>
      </c>
      <c r="DL1254" t="str">
        <f t="shared" ca="1" si="919"/>
        <v/>
      </c>
      <c r="DM1254" t="str">
        <f t="shared" si="945"/>
        <v/>
      </c>
      <c r="DN1254" t="str">
        <f t="shared" ca="1" si="920"/>
        <v/>
      </c>
      <c r="DO1254" t="str">
        <f t="shared" si="946"/>
        <v/>
      </c>
      <c r="DP1254" t="str">
        <f t="shared" ca="1" si="921"/>
        <v/>
      </c>
      <c r="DQ1254" t="str">
        <f t="shared" si="947"/>
        <v/>
      </c>
      <c r="DR1254" t="str">
        <f t="shared" ca="1" si="922"/>
        <v/>
      </c>
      <c r="DS1254" t="str">
        <f t="shared" si="948"/>
        <v/>
      </c>
      <c r="DT1254" t="str">
        <f t="shared" ca="1" si="923"/>
        <v/>
      </c>
      <c r="DU1254" t="str">
        <f t="shared" si="949"/>
        <v/>
      </c>
      <c r="DV1254" t="str">
        <f t="shared" ca="1" si="924"/>
        <v/>
      </c>
      <c r="DW1254" t="str">
        <f t="shared" si="950"/>
        <v/>
      </c>
      <c r="DX1254" t="str">
        <f t="shared" ca="1" si="925"/>
        <v/>
      </c>
      <c r="DY1254" t="str">
        <f t="shared" si="951"/>
        <v/>
      </c>
      <c r="DZ1254" t="str">
        <f t="shared" ca="1" si="926"/>
        <v/>
      </c>
      <c r="EA1254" t="str">
        <f t="shared" si="952"/>
        <v/>
      </c>
      <c r="EB1254" t="str">
        <f t="shared" ca="1" si="927"/>
        <v/>
      </c>
      <c r="EC1254" t="str">
        <f t="shared" si="953"/>
        <v/>
      </c>
      <c r="ED1254" t="str">
        <f t="shared" ca="1" si="928"/>
        <v/>
      </c>
      <c r="EE1254" t="str">
        <f t="shared" si="954"/>
        <v/>
      </c>
      <c r="EF1254" t="str">
        <f t="shared" ca="1" si="929"/>
        <v/>
      </c>
      <c r="EG1254" t="str">
        <f t="shared" si="955"/>
        <v/>
      </c>
      <c r="EH1254" t="str">
        <f t="shared" ca="1" si="930"/>
        <v/>
      </c>
      <c r="EI1254" t="str">
        <f t="shared" si="956"/>
        <v/>
      </c>
      <c r="EJ1254" t="str">
        <f t="shared" ca="1" si="931"/>
        <v/>
      </c>
      <c r="EK1254" t="str">
        <f t="shared" ca="1" si="932"/>
        <v/>
      </c>
      <c r="EL1254" t="s">
        <v>924</v>
      </c>
      <c r="EM1254">
        <v>61683</v>
      </c>
      <c r="EN1254">
        <v>3416</v>
      </c>
      <c r="EO1254">
        <v>5842</v>
      </c>
      <c r="EP1254">
        <v>12452</v>
      </c>
      <c r="EQ1254">
        <v>24555</v>
      </c>
      <c r="ER1254">
        <v>583</v>
      </c>
      <c r="ES1254">
        <v>37147</v>
      </c>
      <c r="ET1254">
        <v>6387</v>
      </c>
      <c r="EU1254">
        <v>2</v>
      </c>
      <c r="EV1254" t="s">
        <v>156</v>
      </c>
      <c r="EW1254">
        <v>1024</v>
      </c>
      <c r="EX1254">
        <v>2</v>
      </c>
      <c r="EY1254">
        <v>48000</v>
      </c>
      <c r="EZ1254">
        <v>-16</v>
      </c>
      <c r="FA1254" t="s">
        <v>170</v>
      </c>
      <c r="FB1254">
        <v>12</v>
      </c>
      <c r="FC1254" t="s">
        <v>171</v>
      </c>
      <c r="FD1254">
        <v>172631</v>
      </c>
      <c r="FE1254">
        <v>169212</v>
      </c>
      <c r="FF1254">
        <v>28931</v>
      </c>
      <c r="FG1254">
        <v>427228</v>
      </c>
      <c r="FH1254">
        <v>428784</v>
      </c>
      <c r="FI1254">
        <v>169200</v>
      </c>
      <c r="FJ1254">
        <v>427228</v>
      </c>
      <c r="FK1254">
        <v>162803</v>
      </c>
      <c r="FL1254" t="s">
        <v>158</v>
      </c>
      <c r="FM1254">
        <v>159213</v>
      </c>
      <c r="FN1254">
        <v>28978</v>
      </c>
      <c r="FO1254">
        <v>72333</v>
      </c>
      <c r="FP1254">
        <v>4374</v>
      </c>
      <c r="FQ1254">
        <v>4371</v>
      </c>
      <c r="FR1254">
        <v>426477</v>
      </c>
      <c r="FS1254">
        <v>28976</v>
      </c>
      <c r="FT1254">
        <v>28976</v>
      </c>
      <c r="FU1254">
        <v>4373</v>
      </c>
      <c r="FV1254">
        <v>432534</v>
      </c>
      <c r="FW1254">
        <v>430784</v>
      </c>
      <c r="FX1254">
        <v>433117</v>
      </c>
      <c r="FY1254">
        <v>34821</v>
      </c>
      <c r="FZ1254">
        <v>84785</v>
      </c>
      <c r="GA1254">
        <v>35182</v>
      </c>
      <c r="GB1254">
        <v>162803</v>
      </c>
      <c r="GC1254">
        <v>161213</v>
      </c>
      <c r="GD1254">
        <v>169191</v>
      </c>
      <c r="GE1254" t="s">
        <v>158</v>
      </c>
      <c r="GF1254">
        <v>432534</v>
      </c>
      <c r="GG1254">
        <v>159212</v>
      </c>
      <c r="GH1254">
        <v>426476</v>
      </c>
      <c r="GI1254">
        <v>234315</v>
      </c>
      <c r="GJ1254" t="s">
        <v>172</v>
      </c>
      <c r="GK1254">
        <v>21</v>
      </c>
      <c r="GL1254" t="s">
        <v>1085</v>
      </c>
      <c r="GM1254">
        <v>21</v>
      </c>
      <c r="GN1254" t="s">
        <v>185</v>
      </c>
      <c r="GO1254" t="s">
        <v>166</v>
      </c>
      <c r="GP1254">
        <v>1024</v>
      </c>
      <c r="GQ1254">
        <v>-9</v>
      </c>
      <c r="GR1254">
        <v>-326</v>
      </c>
      <c r="GS1254">
        <f t="shared" si="933"/>
        <v>21</v>
      </c>
      <c r="GT1254" t="str">
        <f t="shared" si="934"/>
        <v>test</v>
      </c>
    </row>
    <row r="1255" spans="1:202" x14ac:dyDescent="0.2">
      <c r="A1255">
        <v>100</v>
      </c>
      <c r="B1255">
        <v>100</v>
      </c>
      <c r="C1255">
        <v>3438</v>
      </c>
      <c r="D1255">
        <v>3438</v>
      </c>
      <c r="E1255" t="s">
        <v>155</v>
      </c>
      <c r="F1255" t="s">
        <v>156</v>
      </c>
      <c r="G1255" t="s">
        <v>156</v>
      </c>
      <c r="H1255" t="s">
        <v>156</v>
      </c>
      <c r="I1255">
        <v>0</v>
      </c>
      <c r="J1255" t="s">
        <v>157</v>
      </c>
      <c r="K1255">
        <v>1</v>
      </c>
      <c r="L1255" t="s">
        <v>154</v>
      </c>
      <c r="M1255" t="s">
        <v>154</v>
      </c>
      <c r="N1255" t="s">
        <v>154</v>
      </c>
      <c r="O1255">
        <v>1</v>
      </c>
      <c r="P1255" t="s">
        <v>154</v>
      </c>
      <c r="Q1255" t="s">
        <v>154</v>
      </c>
      <c r="R1255" t="s">
        <v>179</v>
      </c>
      <c r="S1255">
        <v>0</v>
      </c>
      <c r="T1255">
        <v>0</v>
      </c>
      <c r="U1255">
        <v>0</v>
      </c>
      <c r="V1255">
        <v>21</v>
      </c>
      <c r="W1255">
        <v>21</v>
      </c>
      <c r="X1255">
        <v>0</v>
      </c>
      <c r="Y1255">
        <v>21</v>
      </c>
      <c r="Z1255">
        <v>6</v>
      </c>
      <c r="AA1255">
        <v>0</v>
      </c>
      <c r="AB1255">
        <v>6</v>
      </c>
      <c r="AC1255">
        <v>0</v>
      </c>
      <c r="AD1255">
        <v>0</v>
      </c>
      <c r="AE1255">
        <v>0</v>
      </c>
      <c r="AF1255">
        <v>0</v>
      </c>
      <c r="AG1255">
        <v>21</v>
      </c>
      <c r="AH1255">
        <v>0</v>
      </c>
      <c r="AI1255">
        <v>0</v>
      </c>
      <c r="AJ1255">
        <v>0</v>
      </c>
      <c r="AK1255">
        <v>21</v>
      </c>
      <c r="AL1255">
        <v>21</v>
      </c>
      <c r="AM1255">
        <v>28</v>
      </c>
      <c r="AN1255">
        <v>0</v>
      </c>
      <c r="AO1255">
        <v>0</v>
      </c>
      <c r="AP1255">
        <v>0</v>
      </c>
      <c r="AQ1255">
        <v>6</v>
      </c>
      <c r="AR1255">
        <v>6</v>
      </c>
      <c r="AS1255">
        <v>6</v>
      </c>
      <c r="AT1255">
        <v>0</v>
      </c>
      <c r="AU1255">
        <v>21</v>
      </c>
      <c r="AV1255">
        <v>6</v>
      </c>
      <c r="AW1255">
        <v>21</v>
      </c>
      <c r="AX1255">
        <v>0</v>
      </c>
      <c r="AY1255" t="s">
        <v>159</v>
      </c>
      <c r="AZ1255" t="s">
        <v>791</v>
      </c>
      <c r="BA1255" t="s">
        <v>618</v>
      </c>
      <c r="BB1255" t="s">
        <v>1050</v>
      </c>
      <c r="BC1255" t="s">
        <v>161</v>
      </c>
      <c r="BD1255" t="b">
        <v>0</v>
      </c>
      <c r="BE1255">
        <v>8.8699999999999992</v>
      </c>
      <c r="BF1255" t="b">
        <v>1</v>
      </c>
      <c r="BH1255" t="s">
        <v>1051</v>
      </c>
      <c r="BI1255" t="s">
        <v>1052</v>
      </c>
      <c r="BJ1255" t="b">
        <v>0</v>
      </c>
      <c r="BK1255" t="s">
        <v>163</v>
      </c>
      <c r="BL1255" t="b">
        <v>0</v>
      </c>
      <c r="BM1255">
        <v>18</v>
      </c>
      <c r="BN1255" t="s">
        <v>164</v>
      </c>
      <c r="BO1255" t="s">
        <v>165</v>
      </c>
      <c r="BP1255" t="s">
        <v>164</v>
      </c>
      <c r="BQ1255" t="s">
        <v>166</v>
      </c>
      <c r="BR1255">
        <v>768</v>
      </c>
      <c r="BS1255" t="s">
        <v>156</v>
      </c>
      <c r="BT1255" t="s">
        <v>174</v>
      </c>
      <c r="BU1255" t="s">
        <v>181</v>
      </c>
      <c r="BV1255" t="s">
        <v>188</v>
      </c>
      <c r="BW1255">
        <v>21</v>
      </c>
      <c r="BX1255">
        <v>1</v>
      </c>
      <c r="BY1255">
        <v>0</v>
      </c>
      <c r="BZ1255">
        <v>6</v>
      </c>
      <c r="CA1255" t="s">
        <v>1053</v>
      </c>
      <c r="CB1255" t="s">
        <v>156</v>
      </c>
      <c r="CC1255">
        <v>7</v>
      </c>
      <c r="CD1255" t="b">
        <v>0</v>
      </c>
      <c r="CE1255" t="s">
        <v>168</v>
      </c>
      <c r="CF1255" t="s">
        <v>931</v>
      </c>
      <c r="CG1255">
        <v>7</v>
      </c>
      <c r="CH1255">
        <v>0</v>
      </c>
      <c r="CI1255" t="s">
        <v>179</v>
      </c>
      <c r="CJ1255" t="s">
        <v>169</v>
      </c>
      <c r="CK1255" t="s">
        <v>169</v>
      </c>
      <c r="CL1255" t="s">
        <v>169</v>
      </c>
      <c r="CM1255" t="s">
        <v>169</v>
      </c>
      <c r="CN1255" t="s">
        <v>169</v>
      </c>
      <c r="CO1255" t="s">
        <v>179</v>
      </c>
      <c r="CP1255" t="s">
        <v>169</v>
      </c>
      <c r="CQ1255">
        <v>1</v>
      </c>
      <c r="CR1255">
        <v>1642</v>
      </c>
      <c r="CS1255">
        <f t="shared" si="935"/>
        <v>1642</v>
      </c>
      <c r="CT1255">
        <f t="shared" ca="1" si="910"/>
        <v>1642</v>
      </c>
      <c r="CU1255" t="str">
        <f t="shared" si="936"/>
        <v/>
      </c>
      <c r="CV1255" t="str">
        <f t="shared" ca="1" si="911"/>
        <v/>
      </c>
      <c r="CW1255" t="str">
        <f t="shared" si="937"/>
        <v/>
      </c>
      <c r="CX1255" t="str">
        <f t="shared" ca="1" si="912"/>
        <v/>
      </c>
      <c r="CY1255" t="str">
        <f t="shared" si="938"/>
        <v/>
      </c>
      <c r="CZ1255" t="str">
        <f t="shared" ca="1" si="913"/>
        <v/>
      </c>
      <c r="DA1255" t="str">
        <f t="shared" si="939"/>
        <v/>
      </c>
      <c r="DB1255" t="str">
        <f t="shared" ca="1" si="914"/>
        <v/>
      </c>
      <c r="DC1255" t="str">
        <f t="shared" si="940"/>
        <v/>
      </c>
      <c r="DD1255" t="str">
        <f t="shared" ca="1" si="915"/>
        <v/>
      </c>
      <c r="DE1255" t="str">
        <f t="shared" si="941"/>
        <v/>
      </c>
      <c r="DF1255" t="str">
        <f t="shared" ca="1" si="916"/>
        <v/>
      </c>
      <c r="DG1255" t="str">
        <f t="shared" si="942"/>
        <v/>
      </c>
      <c r="DH1255" t="str">
        <f t="shared" ca="1" si="917"/>
        <v/>
      </c>
      <c r="DI1255" t="str">
        <f t="shared" si="943"/>
        <v/>
      </c>
      <c r="DJ1255" t="str">
        <f t="shared" ca="1" si="918"/>
        <v/>
      </c>
      <c r="DK1255" t="str">
        <f t="shared" si="944"/>
        <v/>
      </c>
      <c r="DL1255" t="str">
        <f t="shared" ca="1" si="919"/>
        <v/>
      </c>
      <c r="DM1255" t="str">
        <f t="shared" si="945"/>
        <v/>
      </c>
      <c r="DN1255" t="str">
        <f t="shared" ca="1" si="920"/>
        <v/>
      </c>
      <c r="DO1255" t="str">
        <f t="shared" si="946"/>
        <v/>
      </c>
      <c r="DP1255" t="str">
        <f t="shared" ca="1" si="921"/>
        <v/>
      </c>
      <c r="DQ1255" t="str">
        <f t="shared" si="947"/>
        <v/>
      </c>
      <c r="DR1255" t="str">
        <f t="shared" ca="1" si="922"/>
        <v/>
      </c>
      <c r="DS1255" t="str">
        <f t="shared" si="948"/>
        <v/>
      </c>
      <c r="DT1255" t="str">
        <f t="shared" ca="1" si="923"/>
        <v/>
      </c>
      <c r="DU1255" t="str">
        <f t="shared" si="949"/>
        <v/>
      </c>
      <c r="DV1255" t="str">
        <f t="shared" ca="1" si="924"/>
        <v/>
      </c>
      <c r="DW1255" t="str">
        <f t="shared" si="950"/>
        <v/>
      </c>
      <c r="DX1255" t="str">
        <f t="shared" ca="1" si="925"/>
        <v/>
      </c>
      <c r="DY1255">
        <f t="shared" si="951"/>
        <v>1642</v>
      </c>
      <c r="DZ1255">
        <f t="shared" ca="1" si="926"/>
        <v>1642</v>
      </c>
      <c r="EA1255" t="str">
        <f t="shared" si="952"/>
        <v/>
      </c>
      <c r="EB1255" t="str">
        <f t="shared" ca="1" si="927"/>
        <v/>
      </c>
      <c r="EC1255" t="str">
        <f t="shared" si="953"/>
        <v/>
      </c>
      <c r="ED1255" t="str">
        <f t="shared" ca="1" si="928"/>
        <v/>
      </c>
      <c r="EE1255" t="str">
        <f t="shared" si="954"/>
        <v/>
      </c>
      <c r="EF1255" t="str">
        <f t="shared" ca="1" si="929"/>
        <v/>
      </c>
      <c r="EG1255" t="str">
        <f t="shared" si="955"/>
        <v/>
      </c>
      <c r="EH1255" t="str">
        <f t="shared" ca="1" si="930"/>
        <v/>
      </c>
      <c r="EI1255" t="str">
        <f t="shared" si="956"/>
        <v/>
      </c>
      <c r="EJ1255" t="str">
        <f t="shared" ca="1" si="931"/>
        <v/>
      </c>
      <c r="EK1255" t="str">
        <f t="shared" ca="1" si="932"/>
        <v/>
      </c>
      <c r="EL1255">
        <v>1642</v>
      </c>
      <c r="EM1255">
        <v>61683</v>
      </c>
      <c r="EN1255">
        <v>3416</v>
      </c>
      <c r="EO1255">
        <v>5842</v>
      </c>
      <c r="EP1255">
        <v>12452</v>
      </c>
      <c r="EQ1255">
        <v>24555</v>
      </c>
      <c r="ER1255">
        <v>1642</v>
      </c>
      <c r="ES1255">
        <v>37147</v>
      </c>
      <c r="ET1255">
        <v>6387</v>
      </c>
      <c r="EU1255">
        <v>2</v>
      </c>
      <c r="EV1255" t="s">
        <v>156</v>
      </c>
      <c r="EW1255">
        <v>1024</v>
      </c>
      <c r="EX1255">
        <v>2</v>
      </c>
      <c r="EY1255">
        <v>48000</v>
      </c>
      <c r="EZ1255">
        <v>-16</v>
      </c>
      <c r="FA1255" t="s">
        <v>170</v>
      </c>
      <c r="FB1255">
        <v>12</v>
      </c>
      <c r="FC1255" t="s">
        <v>171</v>
      </c>
      <c r="FD1255">
        <v>172631</v>
      </c>
      <c r="FE1255">
        <v>169212</v>
      </c>
      <c r="FF1255">
        <v>28931</v>
      </c>
      <c r="FG1255">
        <v>433910</v>
      </c>
      <c r="FH1255">
        <v>435504</v>
      </c>
      <c r="FI1255">
        <v>169200</v>
      </c>
      <c r="FJ1255">
        <v>433910</v>
      </c>
      <c r="FK1255">
        <v>162803</v>
      </c>
      <c r="FL1255" t="s">
        <v>158</v>
      </c>
      <c r="FM1255">
        <v>159213</v>
      </c>
      <c r="FN1255">
        <v>28978</v>
      </c>
      <c r="FO1255">
        <v>72333</v>
      </c>
      <c r="FP1255">
        <v>4374</v>
      </c>
      <c r="FQ1255">
        <v>4371</v>
      </c>
      <c r="FR1255">
        <v>433159</v>
      </c>
      <c r="FS1255">
        <v>28976</v>
      </c>
      <c r="FT1255">
        <v>28976</v>
      </c>
      <c r="FU1255">
        <v>4373</v>
      </c>
      <c r="FV1255">
        <v>438814</v>
      </c>
      <c r="FW1255">
        <v>437504</v>
      </c>
      <c r="FX1255">
        <v>440457</v>
      </c>
      <c r="FY1255">
        <v>34821</v>
      </c>
      <c r="FZ1255">
        <v>84785</v>
      </c>
      <c r="GA1255">
        <v>35182</v>
      </c>
      <c r="GB1255">
        <v>162803</v>
      </c>
      <c r="GC1255">
        <v>161213</v>
      </c>
      <c r="GD1255">
        <v>169191</v>
      </c>
      <c r="GE1255" t="s">
        <v>158</v>
      </c>
      <c r="GF1255">
        <v>438814</v>
      </c>
      <c r="GG1255">
        <v>159212</v>
      </c>
      <c r="GH1255">
        <v>433156</v>
      </c>
      <c r="GI1255">
        <v>234315</v>
      </c>
      <c r="GJ1255" t="s">
        <v>172</v>
      </c>
      <c r="GK1255">
        <v>22</v>
      </c>
      <c r="GL1255" t="s">
        <v>1086</v>
      </c>
      <c r="GM1255">
        <v>22</v>
      </c>
      <c r="GN1255" t="s">
        <v>182</v>
      </c>
      <c r="GO1255" t="s">
        <v>166</v>
      </c>
      <c r="GP1255">
        <v>1024</v>
      </c>
      <c r="GQ1255">
        <v>-9</v>
      </c>
      <c r="GR1255">
        <v>-326</v>
      </c>
      <c r="GS1255">
        <f t="shared" si="933"/>
        <v>22</v>
      </c>
      <c r="GT1255" t="str">
        <f t="shared" si="934"/>
        <v>test</v>
      </c>
    </row>
    <row r="1256" spans="1:202" x14ac:dyDescent="0.2">
      <c r="A1256">
        <v>100</v>
      </c>
      <c r="B1256">
        <v>100</v>
      </c>
      <c r="C1256">
        <v>3317</v>
      </c>
      <c r="D1256">
        <v>3317</v>
      </c>
      <c r="E1256" t="s">
        <v>155</v>
      </c>
      <c r="F1256" t="s">
        <v>156</v>
      </c>
      <c r="G1256" t="s">
        <v>156</v>
      </c>
      <c r="H1256" t="s">
        <v>156</v>
      </c>
      <c r="I1256">
        <v>0</v>
      </c>
      <c r="J1256" t="s">
        <v>157</v>
      </c>
      <c r="K1256">
        <v>1</v>
      </c>
      <c r="L1256" t="s">
        <v>154</v>
      </c>
      <c r="M1256" t="s">
        <v>154</v>
      </c>
      <c r="N1256" t="s">
        <v>154</v>
      </c>
      <c r="O1256">
        <v>1</v>
      </c>
      <c r="P1256" t="s">
        <v>154</v>
      </c>
      <c r="Q1256" t="s">
        <v>154</v>
      </c>
      <c r="R1256" t="s">
        <v>183</v>
      </c>
      <c r="S1256">
        <v>0</v>
      </c>
      <c r="T1256">
        <v>0</v>
      </c>
      <c r="U1256">
        <v>0</v>
      </c>
      <c r="V1256">
        <v>22</v>
      </c>
      <c r="W1256">
        <v>22</v>
      </c>
      <c r="X1256">
        <v>0</v>
      </c>
      <c r="Y1256">
        <v>22</v>
      </c>
      <c r="Z1256">
        <v>6</v>
      </c>
      <c r="AA1256">
        <v>0</v>
      </c>
      <c r="AB1256">
        <v>6</v>
      </c>
      <c r="AC1256">
        <v>0</v>
      </c>
      <c r="AD1256">
        <v>0</v>
      </c>
      <c r="AE1256">
        <v>0</v>
      </c>
      <c r="AF1256">
        <v>0</v>
      </c>
      <c r="AG1256">
        <v>22</v>
      </c>
      <c r="AH1256">
        <v>0</v>
      </c>
      <c r="AI1256">
        <v>0</v>
      </c>
      <c r="AJ1256">
        <v>0</v>
      </c>
      <c r="AK1256">
        <v>22</v>
      </c>
      <c r="AL1256">
        <v>22</v>
      </c>
      <c r="AM1256">
        <v>29</v>
      </c>
      <c r="AN1256">
        <v>0</v>
      </c>
      <c r="AO1256">
        <v>0</v>
      </c>
      <c r="AP1256">
        <v>0</v>
      </c>
      <c r="AQ1256">
        <v>6</v>
      </c>
      <c r="AR1256">
        <v>6</v>
      </c>
      <c r="AS1256">
        <v>6</v>
      </c>
      <c r="AT1256">
        <v>0</v>
      </c>
      <c r="AU1256">
        <v>22</v>
      </c>
      <c r="AV1256">
        <v>6</v>
      </c>
      <c r="AW1256">
        <v>22</v>
      </c>
      <c r="AX1256">
        <v>0</v>
      </c>
      <c r="AY1256" t="s">
        <v>159</v>
      </c>
      <c r="AZ1256" t="s">
        <v>791</v>
      </c>
      <c r="BA1256" t="s">
        <v>618</v>
      </c>
      <c r="BB1256" t="s">
        <v>1050</v>
      </c>
      <c r="BC1256" t="s">
        <v>161</v>
      </c>
      <c r="BD1256" t="b">
        <v>0</v>
      </c>
      <c r="BE1256" t="s">
        <v>164</v>
      </c>
      <c r="BF1256" t="b">
        <v>1</v>
      </c>
      <c r="BH1256" t="s">
        <v>1051</v>
      </c>
      <c r="BI1256" t="s">
        <v>1052</v>
      </c>
      <c r="BJ1256" t="b">
        <v>0</v>
      </c>
      <c r="BK1256" t="s">
        <v>163</v>
      </c>
      <c r="BL1256" t="b">
        <v>0</v>
      </c>
      <c r="BM1256">
        <v>18</v>
      </c>
      <c r="BN1256" t="s">
        <v>164</v>
      </c>
      <c r="BO1256" t="s">
        <v>165</v>
      </c>
      <c r="BP1256" t="s">
        <v>164</v>
      </c>
      <c r="BQ1256" t="s">
        <v>166</v>
      </c>
      <c r="BR1256">
        <v>768</v>
      </c>
      <c r="BS1256" t="s">
        <v>156</v>
      </c>
      <c r="BT1256" t="s">
        <v>174</v>
      </c>
      <c r="BU1256" t="s">
        <v>188</v>
      </c>
      <c r="BV1256" t="s">
        <v>187</v>
      </c>
      <c r="BW1256">
        <v>22</v>
      </c>
      <c r="BX1256">
        <v>1</v>
      </c>
      <c r="BY1256">
        <v>0</v>
      </c>
      <c r="BZ1256">
        <v>6</v>
      </c>
      <c r="CA1256" t="s">
        <v>1053</v>
      </c>
      <c r="CB1256" t="s">
        <v>156</v>
      </c>
      <c r="CC1256">
        <v>7</v>
      </c>
      <c r="CD1256" t="b">
        <v>0</v>
      </c>
      <c r="CE1256" t="s">
        <v>168</v>
      </c>
      <c r="CF1256" t="s">
        <v>931</v>
      </c>
      <c r="CG1256">
        <v>75</v>
      </c>
      <c r="CH1256">
        <v>0</v>
      </c>
      <c r="CI1256" t="s">
        <v>183</v>
      </c>
      <c r="CJ1256" t="s">
        <v>169</v>
      </c>
      <c r="CK1256" t="s">
        <v>169</v>
      </c>
      <c r="CL1256" t="s">
        <v>169</v>
      </c>
      <c r="CM1256" t="s">
        <v>169</v>
      </c>
      <c r="CN1256" t="s">
        <v>169</v>
      </c>
      <c r="CO1256" t="s">
        <v>183</v>
      </c>
      <c r="CP1256" t="s">
        <v>169</v>
      </c>
      <c r="CQ1256">
        <v>1</v>
      </c>
      <c r="CR1256">
        <v>668</v>
      </c>
      <c r="CS1256" t="str">
        <f t="shared" si="935"/>
        <v/>
      </c>
      <c r="CT1256" t="str">
        <f t="shared" ca="1" si="910"/>
        <v/>
      </c>
      <c r="CU1256" t="str">
        <f t="shared" si="936"/>
        <v/>
      </c>
      <c r="CV1256" t="str">
        <f t="shared" ca="1" si="911"/>
        <v/>
      </c>
      <c r="CW1256" t="str">
        <f t="shared" si="937"/>
        <v/>
      </c>
      <c r="CX1256" t="str">
        <f t="shared" ca="1" si="912"/>
        <v/>
      </c>
      <c r="CY1256" t="str">
        <f t="shared" si="938"/>
        <v/>
      </c>
      <c r="CZ1256" t="str">
        <f t="shared" ca="1" si="913"/>
        <v/>
      </c>
      <c r="DA1256" t="str">
        <f t="shared" si="939"/>
        <v/>
      </c>
      <c r="DB1256" t="str">
        <f t="shared" ca="1" si="914"/>
        <v/>
      </c>
      <c r="DC1256" t="str">
        <f t="shared" si="940"/>
        <v/>
      </c>
      <c r="DD1256" t="str">
        <f t="shared" ca="1" si="915"/>
        <v/>
      </c>
      <c r="DE1256" t="str">
        <f t="shared" si="941"/>
        <v/>
      </c>
      <c r="DF1256" t="str">
        <f t="shared" ca="1" si="916"/>
        <v/>
      </c>
      <c r="DG1256" t="str">
        <f t="shared" si="942"/>
        <v/>
      </c>
      <c r="DH1256" t="str">
        <f t="shared" ca="1" si="917"/>
        <v/>
      </c>
      <c r="DI1256" t="str">
        <f t="shared" si="943"/>
        <v/>
      </c>
      <c r="DJ1256" t="str">
        <f t="shared" ca="1" si="918"/>
        <v/>
      </c>
      <c r="DK1256" t="str">
        <f t="shared" si="944"/>
        <v/>
      </c>
      <c r="DL1256" t="str">
        <f t="shared" ca="1" si="919"/>
        <v/>
      </c>
      <c r="DM1256" t="str">
        <f t="shared" si="945"/>
        <v/>
      </c>
      <c r="DN1256" t="str">
        <f t="shared" ca="1" si="920"/>
        <v/>
      </c>
      <c r="DO1256" t="str">
        <f t="shared" si="946"/>
        <v/>
      </c>
      <c r="DP1256" t="str">
        <f t="shared" ca="1" si="921"/>
        <v/>
      </c>
      <c r="DQ1256" t="str">
        <f t="shared" si="947"/>
        <v/>
      </c>
      <c r="DR1256" t="str">
        <f t="shared" ca="1" si="922"/>
        <v/>
      </c>
      <c r="DS1256" t="str">
        <f t="shared" si="948"/>
        <v/>
      </c>
      <c r="DT1256" t="str">
        <f t="shared" ca="1" si="923"/>
        <v/>
      </c>
      <c r="DU1256" t="str">
        <f t="shared" si="949"/>
        <v/>
      </c>
      <c r="DV1256" t="str">
        <f t="shared" ca="1" si="924"/>
        <v/>
      </c>
      <c r="DW1256" t="str">
        <f t="shared" si="950"/>
        <v/>
      </c>
      <c r="DX1256" t="str">
        <f t="shared" ca="1" si="925"/>
        <v/>
      </c>
      <c r="DY1256" t="str">
        <f t="shared" si="951"/>
        <v/>
      </c>
      <c r="DZ1256" t="str">
        <f t="shared" ca="1" si="926"/>
        <v/>
      </c>
      <c r="EA1256" t="str">
        <f t="shared" si="952"/>
        <v/>
      </c>
      <c r="EB1256" t="str">
        <f t="shared" ca="1" si="927"/>
        <v/>
      </c>
      <c r="EC1256" t="str">
        <f t="shared" si="953"/>
        <v/>
      </c>
      <c r="ED1256" t="str">
        <f t="shared" ca="1" si="928"/>
        <v/>
      </c>
      <c r="EE1256" t="str">
        <f t="shared" si="954"/>
        <v/>
      </c>
      <c r="EF1256" t="str">
        <f t="shared" ca="1" si="929"/>
        <v/>
      </c>
      <c r="EG1256" t="str">
        <f t="shared" si="955"/>
        <v/>
      </c>
      <c r="EH1256" t="str">
        <f t="shared" ca="1" si="930"/>
        <v/>
      </c>
      <c r="EI1256" t="str">
        <f t="shared" si="956"/>
        <v/>
      </c>
      <c r="EJ1256" t="str">
        <f t="shared" ca="1" si="931"/>
        <v/>
      </c>
      <c r="EK1256" t="str">
        <f t="shared" ca="1" si="932"/>
        <v/>
      </c>
      <c r="EL1256" t="s">
        <v>924</v>
      </c>
      <c r="EM1256">
        <v>61683</v>
      </c>
      <c r="EN1256">
        <v>3416</v>
      </c>
      <c r="EO1256">
        <v>5842</v>
      </c>
      <c r="EP1256">
        <v>12452</v>
      </c>
      <c r="EQ1256">
        <v>24555</v>
      </c>
      <c r="ER1256">
        <v>668</v>
      </c>
      <c r="ES1256">
        <v>37147</v>
      </c>
      <c r="ET1256">
        <v>6387</v>
      </c>
      <c r="EU1256">
        <v>2</v>
      </c>
      <c r="EV1256" t="s">
        <v>156</v>
      </c>
      <c r="EW1256">
        <v>1024</v>
      </c>
      <c r="EX1256">
        <v>2</v>
      </c>
      <c r="EY1256">
        <v>48000</v>
      </c>
      <c r="EZ1256">
        <v>-16</v>
      </c>
      <c r="FA1256" t="s">
        <v>170</v>
      </c>
      <c r="FB1256">
        <v>12</v>
      </c>
      <c r="FC1256" t="s">
        <v>171</v>
      </c>
      <c r="FD1256">
        <v>172631</v>
      </c>
      <c r="FE1256">
        <v>169212</v>
      </c>
      <c r="FF1256">
        <v>28931</v>
      </c>
      <c r="FG1256">
        <v>441239</v>
      </c>
      <c r="FH1256">
        <v>442544</v>
      </c>
      <c r="FI1256">
        <v>169200</v>
      </c>
      <c r="FJ1256">
        <v>441239</v>
      </c>
      <c r="FK1256">
        <v>162803</v>
      </c>
      <c r="FL1256" t="s">
        <v>158</v>
      </c>
      <c r="FM1256">
        <v>159213</v>
      </c>
      <c r="FN1256">
        <v>28978</v>
      </c>
      <c r="FO1256">
        <v>72333</v>
      </c>
      <c r="FP1256">
        <v>4374</v>
      </c>
      <c r="FQ1256">
        <v>4371</v>
      </c>
      <c r="FR1256">
        <v>440488</v>
      </c>
      <c r="FS1256">
        <v>28976</v>
      </c>
      <c r="FT1256">
        <v>28976</v>
      </c>
      <c r="FU1256">
        <v>4373</v>
      </c>
      <c r="FV1256">
        <v>446764</v>
      </c>
      <c r="FW1256">
        <v>444544</v>
      </c>
      <c r="FX1256">
        <v>447432</v>
      </c>
      <c r="FY1256">
        <v>34821</v>
      </c>
      <c r="FZ1256">
        <v>84785</v>
      </c>
      <c r="GA1256">
        <v>35182</v>
      </c>
      <c r="GB1256">
        <v>162803</v>
      </c>
      <c r="GC1256">
        <v>161213</v>
      </c>
      <c r="GD1256">
        <v>169191</v>
      </c>
      <c r="GE1256" t="s">
        <v>158</v>
      </c>
      <c r="GF1256">
        <v>446764</v>
      </c>
      <c r="GG1256">
        <v>159212</v>
      </c>
      <c r="GH1256">
        <v>440487</v>
      </c>
      <c r="GI1256">
        <v>234315</v>
      </c>
      <c r="GJ1256" t="s">
        <v>172</v>
      </c>
      <c r="GK1256">
        <v>23</v>
      </c>
      <c r="GL1256" t="s">
        <v>1087</v>
      </c>
      <c r="GM1256">
        <v>23</v>
      </c>
      <c r="GN1256" t="s">
        <v>185</v>
      </c>
      <c r="GO1256" t="s">
        <v>166</v>
      </c>
      <c r="GP1256">
        <v>1024</v>
      </c>
      <c r="GQ1256">
        <v>-9</v>
      </c>
      <c r="GR1256">
        <v>-326</v>
      </c>
      <c r="GS1256">
        <f t="shared" si="933"/>
        <v>23</v>
      </c>
      <c r="GT1256" t="str">
        <f t="shared" si="934"/>
        <v>test</v>
      </c>
    </row>
    <row r="1257" spans="1:202" x14ac:dyDescent="0.2">
      <c r="A1257">
        <v>100</v>
      </c>
      <c r="B1257">
        <v>100</v>
      </c>
      <c r="C1257">
        <v>3344</v>
      </c>
      <c r="D1257">
        <v>3344</v>
      </c>
      <c r="E1257" t="s">
        <v>155</v>
      </c>
      <c r="F1257" t="s">
        <v>156</v>
      </c>
      <c r="G1257" t="s">
        <v>156</v>
      </c>
      <c r="H1257" t="s">
        <v>156</v>
      </c>
      <c r="I1257">
        <v>0</v>
      </c>
      <c r="J1257" t="s">
        <v>157</v>
      </c>
      <c r="K1257">
        <v>1</v>
      </c>
      <c r="L1257" t="s">
        <v>154</v>
      </c>
      <c r="M1257" t="s">
        <v>154</v>
      </c>
      <c r="N1257" t="s">
        <v>154</v>
      </c>
      <c r="O1257">
        <v>1</v>
      </c>
      <c r="P1257" t="s">
        <v>154</v>
      </c>
      <c r="Q1257" t="s">
        <v>154</v>
      </c>
      <c r="R1257" t="s">
        <v>183</v>
      </c>
      <c r="S1257">
        <v>0</v>
      </c>
      <c r="T1257">
        <v>0</v>
      </c>
      <c r="U1257">
        <v>0</v>
      </c>
      <c r="V1257">
        <v>23</v>
      </c>
      <c r="W1257">
        <v>23</v>
      </c>
      <c r="X1257">
        <v>0</v>
      </c>
      <c r="Y1257">
        <v>23</v>
      </c>
      <c r="Z1257">
        <v>6</v>
      </c>
      <c r="AA1257">
        <v>0</v>
      </c>
      <c r="AB1257">
        <v>6</v>
      </c>
      <c r="AC1257">
        <v>0</v>
      </c>
      <c r="AD1257">
        <v>0</v>
      </c>
      <c r="AE1257">
        <v>0</v>
      </c>
      <c r="AF1257">
        <v>0</v>
      </c>
      <c r="AG1257">
        <v>23</v>
      </c>
      <c r="AH1257">
        <v>0</v>
      </c>
      <c r="AI1257">
        <v>0</v>
      </c>
      <c r="AJ1257">
        <v>0</v>
      </c>
      <c r="AK1257">
        <v>23</v>
      </c>
      <c r="AL1257">
        <v>23</v>
      </c>
      <c r="AM1257">
        <v>30</v>
      </c>
      <c r="AN1257">
        <v>0</v>
      </c>
      <c r="AO1257">
        <v>0</v>
      </c>
      <c r="AP1257">
        <v>0</v>
      </c>
      <c r="AQ1257">
        <v>6</v>
      </c>
      <c r="AR1257">
        <v>6</v>
      </c>
      <c r="AS1257">
        <v>6</v>
      </c>
      <c r="AT1257">
        <v>0</v>
      </c>
      <c r="AU1257">
        <v>23</v>
      </c>
      <c r="AV1257">
        <v>6</v>
      </c>
      <c r="AW1257">
        <v>23</v>
      </c>
      <c r="AX1257">
        <v>0</v>
      </c>
      <c r="AY1257" t="s">
        <v>159</v>
      </c>
      <c r="AZ1257" t="s">
        <v>791</v>
      </c>
      <c r="BA1257" t="s">
        <v>618</v>
      </c>
      <c r="BB1257" t="s">
        <v>1050</v>
      </c>
      <c r="BC1257" t="s">
        <v>161</v>
      </c>
      <c r="BD1257" t="b">
        <v>0</v>
      </c>
      <c r="BE1257" t="s">
        <v>164</v>
      </c>
      <c r="BF1257" t="b">
        <v>1</v>
      </c>
      <c r="BH1257" t="s">
        <v>1051</v>
      </c>
      <c r="BI1257" t="s">
        <v>1052</v>
      </c>
      <c r="BJ1257" t="b">
        <v>0</v>
      </c>
      <c r="BK1257" t="s">
        <v>163</v>
      </c>
      <c r="BL1257" t="b">
        <v>0</v>
      </c>
      <c r="BM1257">
        <v>18</v>
      </c>
      <c r="BN1257" t="s">
        <v>164</v>
      </c>
      <c r="BO1257" t="s">
        <v>165</v>
      </c>
      <c r="BP1257" t="s">
        <v>164</v>
      </c>
      <c r="BQ1257" t="s">
        <v>166</v>
      </c>
      <c r="BR1257">
        <v>768</v>
      </c>
      <c r="BS1257" t="s">
        <v>156</v>
      </c>
      <c r="BT1257" t="s">
        <v>174</v>
      </c>
      <c r="BU1257" t="s">
        <v>189</v>
      </c>
      <c r="BV1257" t="s">
        <v>195</v>
      </c>
      <c r="BW1257">
        <v>23</v>
      </c>
      <c r="BX1257">
        <v>1</v>
      </c>
      <c r="BY1257">
        <v>0</v>
      </c>
      <c r="BZ1257">
        <v>6</v>
      </c>
      <c r="CA1257" t="s">
        <v>1053</v>
      </c>
      <c r="CB1257" t="s">
        <v>156</v>
      </c>
      <c r="CC1257">
        <v>7</v>
      </c>
      <c r="CD1257" t="b">
        <v>0</v>
      </c>
      <c r="CE1257" t="s">
        <v>168</v>
      </c>
      <c r="CF1257" t="s">
        <v>931</v>
      </c>
      <c r="CG1257">
        <v>47</v>
      </c>
      <c r="CH1257">
        <v>0</v>
      </c>
      <c r="CI1257" t="s">
        <v>183</v>
      </c>
      <c r="CJ1257" t="s">
        <v>169</v>
      </c>
      <c r="CK1257" t="s">
        <v>169</v>
      </c>
      <c r="CL1257" t="s">
        <v>169</v>
      </c>
      <c r="CM1257" t="s">
        <v>169</v>
      </c>
      <c r="CN1257" t="s">
        <v>169</v>
      </c>
      <c r="CO1257" t="s">
        <v>183</v>
      </c>
      <c r="CP1257" t="s">
        <v>169</v>
      </c>
      <c r="CQ1257">
        <v>1</v>
      </c>
      <c r="CR1257">
        <v>3949</v>
      </c>
      <c r="CS1257" t="str">
        <f t="shared" si="935"/>
        <v/>
      </c>
      <c r="CT1257" t="str">
        <f t="shared" ref="CT1257:CT1320" ca="1" si="957">IF(SUM(CV1257,CX1257,CZ1257,DB1257,DD1257,DF1257,DH1257,DJ1257,DL1257,DN1257,DP1257,DR1257,DT1257,DV1257,DX1257,DZ1257,EB1257,ED1257,EF1257,EH1257,EJ1257)=0,"",SUM(CV1257,CX1257,CZ1257,DB1257,DD1257,DF1257,DH1257,DJ1257,DL1257,DN1257,DP1257,DR1257,DT1257,DV1257,DX1257,DZ1257,EB1257,ED1257,EF1257,EH1257,EJ1257))</f>
        <v/>
      </c>
      <c r="CU1257" t="str">
        <f t="shared" si="936"/>
        <v/>
      </c>
      <c r="CV1257" t="str">
        <f t="shared" ref="CV1257:CV1320" ca="1" si="958">IF(CU1257="","",IF(CU1257&gt;600,ABS(CU1257-RANDBETWEEN(500,600)),CU1257))</f>
        <v/>
      </c>
      <c r="CW1257" t="str">
        <f t="shared" si="937"/>
        <v/>
      </c>
      <c r="CX1257" t="str">
        <f t="shared" ref="CX1257:CX1320" ca="1" si="959">IF(CW1257="","",IF(CW1257&gt;700,ABS(CW1257-RANDBETWEEN(500,600)),CW1257))</f>
        <v/>
      </c>
      <c r="CY1257" t="str">
        <f t="shared" si="938"/>
        <v/>
      </c>
      <c r="CZ1257" t="str">
        <f t="shared" ref="CZ1257:CZ1320" ca="1" si="960">IF(CY1257="","",IF(CY1257&gt;800,ABS(CY1257-RANDBETWEEN(500,600)),CY1257))</f>
        <v/>
      </c>
      <c r="DA1257" t="str">
        <f t="shared" si="939"/>
        <v/>
      </c>
      <c r="DB1257" t="str">
        <f t="shared" ref="DB1257:DB1320" ca="1" si="961">IF(DA1257="","",IF(DA1257&gt;900,ABS(DA1257-RANDBETWEEN(500,600)),DA1257))</f>
        <v/>
      </c>
      <c r="DC1257" t="str">
        <f t="shared" si="940"/>
        <v/>
      </c>
      <c r="DD1257" t="str">
        <f t="shared" ref="DD1257:DD1320" ca="1" si="962">IF(DC1257="","",IF(DC1257&gt;1000,ABS(DC1257-RANDBETWEEN(500,600)),DC1257))</f>
        <v/>
      </c>
      <c r="DE1257" t="str">
        <f t="shared" si="941"/>
        <v/>
      </c>
      <c r="DF1257" t="str">
        <f t="shared" ref="DF1257:DF1320" ca="1" si="963">IF(DE1257="","",IF(DE1257&gt;1100,ABS(DE1257-RANDBETWEEN(500,600)),DE1257))</f>
        <v/>
      </c>
      <c r="DG1257" t="str">
        <f t="shared" si="942"/>
        <v/>
      </c>
      <c r="DH1257" t="str">
        <f t="shared" ref="DH1257:DH1320" ca="1" si="964">IF(DG1257="","",IF(DG1257&gt;1200,ABS(DG1257-RANDBETWEEN(500,600)),DG1257))</f>
        <v/>
      </c>
      <c r="DI1257" t="str">
        <f t="shared" si="943"/>
        <v/>
      </c>
      <c r="DJ1257" t="str">
        <f t="shared" ref="DJ1257:DJ1320" ca="1" si="965">IF(DI1257="","",IF(DI1257&gt;1300,ABS(DI1257-RANDBETWEEN(500,600)),DI1257))</f>
        <v/>
      </c>
      <c r="DK1257" t="str">
        <f t="shared" si="944"/>
        <v/>
      </c>
      <c r="DL1257" t="str">
        <f t="shared" ref="DL1257:DL1320" ca="1" si="966">IF(DK1257="","",IF(DK1257&gt;1400,ABS(DK1257-RANDBETWEEN(500,600)),DK1257))</f>
        <v/>
      </c>
      <c r="DM1257" t="str">
        <f t="shared" si="945"/>
        <v/>
      </c>
      <c r="DN1257" t="str">
        <f t="shared" ref="DN1257:DN1320" ca="1" si="967">IF(DM1257="","",IF(DM1257&gt;1500,ABS(DM1257-RANDBETWEEN(500,600)),DM1257))</f>
        <v/>
      </c>
      <c r="DO1257" t="str">
        <f t="shared" si="946"/>
        <v/>
      </c>
      <c r="DP1257" t="str">
        <f t="shared" ref="DP1257:DP1320" ca="1" si="968">IF(DO1257="","",IF(DO1257&gt;1600,ABS(DO1257-RANDBETWEEN(500,600)),DO1257))</f>
        <v/>
      </c>
      <c r="DQ1257" t="str">
        <f t="shared" si="947"/>
        <v/>
      </c>
      <c r="DR1257" t="str">
        <f t="shared" ref="DR1257:DR1320" ca="1" si="969">IF(DQ1257="","",IF(DQ1257&lt;600,ABS(DQ1257+RANDBETWEEN(500,600)),DQ1257))</f>
        <v/>
      </c>
      <c r="DS1257" t="str">
        <f t="shared" si="948"/>
        <v/>
      </c>
      <c r="DT1257" t="str">
        <f t="shared" ref="DT1257:DT1320" ca="1" si="970">IF(DS1257="","",IF(DS1257&lt;500,ABS(DS1257+RANDBETWEEN(500,600)),DS1257))</f>
        <v/>
      </c>
      <c r="DU1257" t="str">
        <f t="shared" si="949"/>
        <v/>
      </c>
      <c r="DV1257" t="str">
        <f t="shared" ref="DV1257:DV1320" ca="1" si="971">IF(DU1257="","",IF(DU1257&lt;400,ABS(DU1257+RANDBETWEEN(500,600)),DU1257))</f>
        <v/>
      </c>
      <c r="DW1257" t="str">
        <f t="shared" si="950"/>
        <v/>
      </c>
      <c r="DX1257" t="str">
        <f t="shared" ref="DX1257:DX1320" ca="1" si="972">IF(DW1257="","",IF(DW1257&lt;300,ABS(DW1257+RANDBETWEEN(500,600)),DW1257))</f>
        <v/>
      </c>
      <c r="DY1257" t="str">
        <f t="shared" si="951"/>
        <v/>
      </c>
      <c r="DZ1257" t="str">
        <f t="shared" ref="DZ1257:DZ1320" ca="1" si="973">IF(DY1257="","",IF(DY1257&lt;200,ABS(DY1257+RANDBETWEEN(500,600)),DY1257))</f>
        <v/>
      </c>
      <c r="EA1257" t="str">
        <f t="shared" si="952"/>
        <v/>
      </c>
      <c r="EB1257" t="str">
        <f t="shared" ref="EB1257:EB1320" ca="1" si="974">IF(EA1257="","",IF(EA1257&lt;100,ABS(EA1257+RANDBETWEEN(500,600)),EA1257))</f>
        <v/>
      </c>
      <c r="EC1257" t="str">
        <f t="shared" si="953"/>
        <v/>
      </c>
      <c r="ED1257" t="str">
        <f t="shared" ref="ED1257:ED1320" ca="1" si="975">IF(EC1257="","",IF(EC1257&lt;1,ABS(EC1257+RANDBETWEEN(500,600)),EC1257))</f>
        <v/>
      </c>
      <c r="EE1257" t="str">
        <f t="shared" si="954"/>
        <v/>
      </c>
      <c r="EF1257" t="str">
        <f t="shared" ref="EF1257:EF1320" ca="1" si="976">IF(EE1257="","",IF(EE1257&lt;1,ABS(EE1257+RANDBETWEEN(600,700)),EE1257))</f>
        <v/>
      </c>
      <c r="EG1257" t="str">
        <f t="shared" si="955"/>
        <v/>
      </c>
      <c r="EH1257" t="str">
        <f t="shared" ref="EH1257:EH1320" ca="1" si="977">IF(EG1257="","",IF(EG1257&lt;1,ABS(EG1257+RANDBETWEEN(700,800)),EG1257))</f>
        <v/>
      </c>
      <c r="EI1257" t="str">
        <f t="shared" si="956"/>
        <v/>
      </c>
      <c r="EJ1257" t="str">
        <f t="shared" ref="EJ1257:EJ1320" ca="1" si="978">IF(EI1257="","",IF(EI1257&lt;1,ABS(EI1257+RANDBETWEEN(800,900)),EI1257))</f>
        <v/>
      </c>
      <c r="EK1257" t="str">
        <f t="shared" ref="EK1257:EK1320" ca="1" si="979">IF(AND(GT1257="test",OR(CT1257&gt;5000,CT1257&gt;AVERAGE($CT$1045:$CT$1128)+2*STDEV($CT$1045:$CT$1128),CT1257&lt;AVERAGE($CT$1045:$CT$1128)-2*STDEV($CT$1045:$CT$1128))),"",CT1257)</f>
        <v/>
      </c>
      <c r="EL1257" t="s">
        <v>924</v>
      </c>
      <c r="EM1257">
        <v>61683</v>
      </c>
      <c r="EN1257">
        <v>3416</v>
      </c>
      <c r="EO1257">
        <v>5842</v>
      </c>
      <c r="EP1257">
        <v>12452</v>
      </c>
      <c r="EQ1257">
        <v>24555</v>
      </c>
      <c r="ER1257">
        <v>3949</v>
      </c>
      <c r="ES1257">
        <v>37147</v>
      </c>
      <c r="ET1257">
        <v>6387</v>
      </c>
      <c r="EU1257">
        <v>2</v>
      </c>
      <c r="EV1257" t="s">
        <v>156</v>
      </c>
      <c r="EW1257">
        <v>1024</v>
      </c>
      <c r="EX1257">
        <v>2</v>
      </c>
      <c r="EY1257">
        <v>48000</v>
      </c>
      <c r="EZ1257">
        <v>-16</v>
      </c>
      <c r="FA1257" t="s">
        <v>170</v>
      </c>
      <c r="FB1257">
        <v>12</v>
      </c>
      <c r="FC1257" t="s">
        <v>171</v>
      </c>
      <c r="FD1257">
        <v>172631</v>
      </c>
      <c r="FE1257">
        <v>169212</v>
      </c>
      <c r="FF1257">
        <v>28931</v>
      </c>
      <c r="FG1257">
        <v>448228</v>
      </c>
      <c r="FH1257">
        <v>449814</v>
      </c>
      <c r="FI1257">
        <v>169200</v>
      </c>
      <c r="FJ1257">
        <v>448228</v>
      </c>
      <c r="FK1257">
        <v>162803</v>
      </c>
      <c r="FL1257" t="s">
        <v>158</v>
      </c>
      <c r="FM1257">
        <v>159213</v>
      </c>
      <c r="FN1257">
        <v>28978</v>
      </c>
      <c r="FO1257">
        <v>72333</v>
      </c>
      <c r="FP1257">
        <v>4374</v>
      </c>
      <c r="FQ1257">
        <v>4371</v>
      </c>
      <c r="FR1257">
        <v>447476</v>
      </c>
      <c r="FS1257">
        <v>28976</v>
      </c>
      <c r="FT1257">
        <v>28976</v>
      </c>
      <c r="FU1257">
        <v>4373</v>
      </c>
      <c r="FV1257">
        <v>453825</v>
      </c>
      <c r="FW1257">
        <v>451814</v>
      </c>
      <c r="FX1257">
        <v>457775</v>
      </c>
      <c r="FY1257">
        <v>34821</v>
      </c>
      <c r="FZ1257">
        <v>84785</v>
      </c>
      <c r="GA1257">
        <v>35182</v>
      </c>
      <c r="GB1257">
        <v>162803</v>
      </c>
      <c r="GC1257">
        <v>161213</v>
      </c>
      <c r="GD1257">
        <v>169191</v>
      </c>
      <c r="GE1257" t="s">
        <v>158</v>
      </c>
      <c r="GF1257">
        <v>453825</v>
      </c>
      <c r="GG1257">
        <v>159212</v>
      </c>
      <c r="GH1257">
        <v>447474</v>
      </c>
      <c r="GI1257">
        <v>234315</v>
      </c>
      <c r="GJ1257" t="s">
        <v>172</v>
      </c>
      <c r="GK1257">
        <v>24</v>
      </c>
      <c r="GL1257" t="s">
        <v>1088</v>
      </c>
      <c r="GM1257">
        <v>24</v>
      </c>
      <c r="GN1257" t="s">
        <v>185</v>
      </c>
      <c r="GO1257" t="s">
        <v>166</v>
      </c>
      <c r="GP1257">
        <v>1024</v>
      </c>
      <c r="GQ1257">
        <v>-9</v>
      </c>
      <c r="GR1257">
        <v>-326</v>
      </c>
      <c r="GS1257">
        <f t="shared" ref="GS1257:GS1320" si="980">GM1257</f>
        <v>24</v>
      </c>
      <c r="GT1257" t="str">
        <f t="shared" ref="GT1257:GT1320" si="981">IF(GN1257="NA","training","test")</f>
        <v>test</v>
      </c>
    </row>
    <row r="1258" spans="1:202" x14ac:dyDescent="0.2">
      <c r="A1258">
        <v>100</v>
      </c>
      <c r="B1258">
        <v>100</v>
      </c>
      <c r="C1258">
        <v>3210</v>
      </c>
      <c r="D1258">
        <v>3210</v>
      </c>
      <c r="E1258" t="s">
        <v>155</v>
      </c>
      <c r="F1258" t="s">
        <v>156</v>
      </c>
      <c r="G1258" t="s">
        <v>156</v>
      </c>
      <c r="H1258" t="s">
        <v>156</v>
      </c>
      <c r="I1258">
        <v>0</v>
      </c>
      <c r="J1258" t="s">
        <v>157</v>
      </c>
      <c r="K1258">
        <v>1</v>
      </c>
      <c r="L1258" t="s">
        <v>154</v>
      </c>
      <c r="M1258" t="s">
        <v>154</v>
      </c>
      <c r="N1258" t="s">
        <v>154</v>
      </c>
      <c r="O1258">
        <v>1</v>
      </c>
      <c r="P1258" t="s">
        <v>154</v>
      </c>
      <c r="Q1258" t="s">
        <v>154</v>
      </c>
      <c r="R1258" t="s">
        <v>183</v>
      </c>
      <c r="S1258">
        <v>0</v>
      </c>
      <c r="T1258">
        <v>0</v>
      </c>
      <c r="U1258">
        <v>0</v>
      </c>
      <c r="V1258">
        <v>24</v>
      </c>
      <c r="W1258">
        <v>24</v>
      </c>
      <c r="X1258">
        <v>0</v>
      </c>
      <c r="Y1258">
        <v>24</v>
      </c>
      <c r="Z1258">
        <v>6</v>
      </c>
      <c r="AA1258">
        <v>0</v>
      </c>
      <c r="AB1258">
        <v>6</v>
      </c>
      <c r="AC1258">
        <v>0</v>
      </c>
      <c r="AD1258">
        <v>0</v>
      </c>
      <c r="AE1258">
        <v>0</v>
      </c>
      <c r="AF1258">
        <v>0</v>
      </c>
      <c r="AG1258">
        <v>24</v>
      </c>
      <c r="AH1258">
        <v>0</v>
      </c>
      <c r="AI1258">
        <v>0</v>
      </c>
      <c r="AJ1258">
        <v>0</v>
      </c>
      <c r="AK1258">
        <v>24</v>
      </c>
      <c r="AL1258">
        <v>24</v>
      </c>
      <c r="AM1258">
        <v>31</v>
      </c>
      <c r="AN1258">
        <v>0</v>
      </c>
      <c r="AO1258">
        <v>0</v>
      </c>
      <c r="AP1258">
        <v>0</v>
      </c>
      <c r="AQ1258">
        <v>6</v>
      </c>
      <c r="AR1258">
        <v>6</v>
      </c>
      <c r="AS1258">
        <v>6</v>
      </c>
      <c r="AT1258">
        <v>0</v>
      </c>
      <c r="AU1258">
        <v>24</v>
      </c>
      <c r="AV1258">
        <v>6</v>
      </c>
      <c r="AW1258">
        <v>24</v>
      </c>
      <c r="AX1258">
        <v>0</v>
      </c>
      <c r="AY1258" t="s">
        <v>159</v>
      </c>
      <c r="AZ1258" t="s">
        <v>791</v>
      </c>
      <c r="BA1258" t="s">
        <v>618</v>
      </c>
      <c r="BB1258" t="s">
        <v>1050</v>
      </c>
      <c r="BC1258" t="s">
        <v>161</v>
      </c>
      <c r="BD1258" t="b">
        <v>0</v>
      </c>
      <c r="BE1258" t="s">
        <v>164</v>
      </c>
      <c r="BF1258" t="b">
        <v>1</v>
      </c>
      <c r="BH1258" t="s">
        <v>1051</v>
      </c>
      <c r="BI1258" t="s">
        <v>1052</v>
      </c>
      <c r="BJ1258" t="b">
        <v>0</v>
      </c>
      <c r="BK1258" t="s">
        <v>163</v>
      </c>
      <c r="BL1258" t="b">
        <v>0</v>
      </c>
      <c r="BM1258">
        <v>18</v>
      </c>
      <c r="BN1258" t="s">
        <v>164</v>
      </c>
      <c r="BO1258" t="s">
        <v>165</v>
      </c>
      <c r="BP1258" t="s">
        <v>164</v>
      </c>
      <c r="BQ1258" t="s">
        <v>166</v>
      </c>
      <c r="BR1258">
        <v>768</v>
      </c>
      <c r="BS1258" t="s">
        <v>156</v>
      </c>
      <c r="BT1258" t="s">
        <v>174</v>
      </c>
      <c r="BU1258" t="s">
        <v>189</v>
      </c>
      <c r="BV1258" t="s">
        <v>187</v>
      </c>
      <c r="BW1258">
        <v>24</v>
      </c>
      <c r="BX1258">
        <v>1</v>
      </c>
      <c r="BY1258">
        <v>0</v>
      </c>
      <c r="BZ1258">
        <v>6</v>
      </c>
      <c r="CA1258" t="s">
        <v>1053</v>
      </c>
      <c r="CB1258" t="s">
        <v>156</v>
      </c>
      <c r="CC1258">
        <v>7</v>
      </c>
      <c r="CD1258" t="b">
        <v>0</v>
      </c>
      <c r="CE1258" t="s">
        <v>168</v>
      </c>
      <c r="CF1258" t="s">
        <v>931</v>
      </c>
      <c r="CG1258">
        <v>45</v>
      </c>
      <c r="CH1258">
        <v>0</v>
      </c>
      <c r="CI1258" t="s">
        <v>183</v>
      </c>
      <c r="CJ1258" t="s">
        <v>169</v>
      </c>
      <c r="CK1258" t="s">
        <v>169</v>
      </c>
      <c r="CL1258" t="s">
        <v>169</v>
      </c>
      <c r="CM1258" t="s">
        <v>169</v>
      </c>
      <c r="CN1258" t="s">
        <v>169</v>
      </c>
      <c r="CO1258" t="s">
        <v>183</v>
      </c>
      <c r="CP1258" t="s">
        <v>169</v>
      </c>
      <c r="CQ1258">
        <v>1</v>
      </c>
      <c r="CR1258">
        <v>14</v>
      </c>
      <c r="CS1258" t="str">
        <f t="shared" si="935"/>
        <v/>
      </c>
      <c r="CT1258" t="str">
        <f t="shared" ca="1" si="957"/>
        <v/>
      </c>
      <c r="CU1258" t="str">
        <f t="shared" si="936"/>
        <v/>
      </c>
      <c r="CV1258" t="str">
        <f t="shared" ca="1" si="958"/>
        <v/>
      </c>
      <c r="CW1258" t="str">
        <f t="shared" si="937"/>
        <v/>
      </c>
      <c r="CX1258" t="str">
        <f t="shared" ca="1" si="959"/>
        <v/>
      </c>
      <c r="CY1258" t="str">
        <f t="shared" si="938"/>
        <v/>
      </c>
      <c r="CZ1258" t="str">
        <f t="shared" ca="1" si="960"/>
        <v/>
      </c>
      <c r="DA1258" t="str">
        <f t="shared" si="939"/>
        <v/>
      </c>
      <c r="DB1258" t="str">
        <f t="shared" ca="1" si="961"/>
        <v/>
      </c>
      <c r="DC1258" t="str">
        <f t="shared" si="940"/>
        <v/>
      </c>
      <c r="DD1258" t="str">
        <f t="shared" ca="1" si="962"/>
        <v/>
      </c>
      <c r="DE1258" t="str">
        <f t="shared" si="941"/>
        <v/>
      </c>
      <c r="DF1258" t="str">
        <f t="shared" ca="1" si="963"/>
        <v/>
      </c>
      <c r="DG1258" t="str">
        <f t="shared" si="942"/>
        <v/>
      </c>
      <c r="DH1258" t="str">
        <f t="shared" ca="1" si="964"/>
        <v/>
      </c>
      <c r="DI1258" t="str">
        <f t="shared" si="943"/>
        <v/>
      </c>
      <c r="DJ1258" t="str">
        <f t="shared" ca="1" si="965"/>
        <v/>
      </c>
      <c r="DK1258" t="str">
        <f t="shared" si="944"/>
        <v/>
      </c>
      <c r="DL1258" t="str">
        <f t="shared" ca="1" si="966"/>
        <v/>
      </c>
      <c r="DM1258" t="str">
        <f t="shared" si="945"/>
        <v/>
      </c>
      <c r="DN1258" t="str">
        <f t="shared" ca="1" si="967"/>
        <v/>
      </c>
      <c r="DO1258" t="str">
        <f t="shared" si="946"/>
        <v/>
      </c>
      <c r="DP1258" t="str">
        <f t="shared" ca="1" si="968"/>
        <v/>
      </c>
      <c r="DQ1258" t="str">
        <f t="shared" si="947"/>
        <v/>
      </c>
      <c r="DR1258" t="str">
        <f t="shared" ca="1" si="969"/>
        <v/>
      </c>
      <c r="DS1258" t="str">
        <f t="shared" si="948"/>
        <v/>
      </c>
      <c r="DT1258" t="str">
        <f t="shared" ca="1" si="970"/>
        <v/>
      </c>
      <c r="DU1258" t="str">
        <f t="shared" si="949"/>
        <v/>
      </c>
      <c r="DV1258" t="str">
        <f t="shared" ca="1" si="971"/>
        <v/>
      </c>
      <c r="DW1258" t="str">
        <f t="shared" si="950"/>
        <v/>
      </c>
      <c r="DX1258" t="str">
        <f t="shared" ca="1" si="972"/>
        <v/>
      </c>
      <c r="DY1258" t="str">
        <f t="shared" si="951"/>
        <v/>
      </c>
      <c r="DZ1258" t="str">
        <f t="shared" ca="1" si="973"/>
        <v/>
      </c>
      <c r="EA1258" t="str">
        <f t="shared" si="952"/>
        <v/>
      </c>
      <c r="EB1258" t="str">
        <f t="shared" ca="1" si="974"/>
        <v/>
      </c>
      <c r="EC1258" t="str">
        <f t="shared" si="953"/>
        <v/>
      </c>
      <c r="ED1258" t="str">
        <f t="shared" ca="1" si="975"/>
        <v/>
      </c>
      <c r="EE1258" t="str">
        <f t="shared" si="954"/>
        <v/>
      </c>
      <c r="EF1258" t="str">
        <f t="shared" ca="1" si="976"/>
        <v/>
      </c>
      <c r="EG1258" t="str">
        <f t="shared" si="955"/>
        <v/>
      </c>
      <c r="EH1258" t="str">
        <f t="shared" ca="1" si="977"/>
        <v/>
      </c>
      <c r="EI1258" t="str">
        <f t="shared" si="956"/>
        <v/>
      </c>
      <c r="EJ1258" t="str">
        <f t="shared" ca="1" si="978"/>
        <v/>
      </c>
      <c r="EK1258" t="str">
        <f t="shared" ca="1" si="979"/>
        <v/>
      </c>
      <c r="EL1258" t="s">
        <v>924</v>
      </c>
      <c r="EM1258">
        <v>61683</v>
      </c>
      <c r="EN1258">
        <v>3416</v>
      </c>
      <c r="EO1258">
        <v>5842</v>
      </c>
      <c r="EP1258">
        <v>12452</v>
      </c>
      <c r="EQ1258">
        <v>24555</v>
      </c>
      <c r="ER1258">
        <v>14</v>
      </c>
      <c r="ES1258">
        <v>37147</v>
      </c>
      <c r="ET1258">
        <v>6387</v>
      </c>
      <c r="EU1258">
        <v>2</v>
      </c>
      <c r="EV1258" t="s">
        <v>156</v>
      </c>
      <c r="EW1258">
        <v>1024</v>
      </c>
      <c r="EX1258">
        <v>2</v>
      </c>
      <c r="EY1258">
        <v>48000</v>
      </c>
      <c r="EZ1258">
        <v>-16</v>
      </c>
      <c r="FA1258" t="s">
        <v>170</v>
      </c>
      <c r="FB1258">
        <v>12</v>
      </c>
      <c r="FC1258" t="s">
        <v>171</v>
      </c>
      <c r="FD1258">
        <v>172631</v>
      </c>
      <c r="FE1258">
        <v>169212</v>
      </c>
      <c r="FF1258">
        <v>28931</v>
      </c>
      <c r="FG1258">
        <v>458563</v>
      </c>
      <c r="FH1258">
        <v>460144</v>
      </c>
      <c r="FI1258">
        <v>169200</v>
      </c>
      <c r="FJ1258">
        <v>458562</v>
      </c>
      <c r="FK1258">
        <v>162803</v>
      </c>
      <c r="FL1258" t="s">
        <v>158</v>
      </c>
      <c r="FM1258">
        <v>159213</v>
      </c>
      <c r="FN1258">
        <v>28978</v>
      </c>
      <c r="FO1258">
        <v>72333</v>
      </c>
      <c r="FP1258">
        <v>4374</v>
      </c>
      <c r="FQ1258">
        <v>4371</v>
      </c>
      <c r="FR1258">
        <v>457811</v>
      </c>
      <c r="FS1258">
        <v>28976</v>
      </c>
      <c r="FT1258">
        <v>28976</v>
      </c>
      <c r="FU1258">
        <v>4373</v>
      </c>
      <c r="FV1258">
        <v>464365</v>
      </c>
      <c r="FW1258">
        <v>462144</v>
      </c>
      <c r="FX1258">
        <v>464380</v>
      </c>
      <c r="FY1258">
        <v>34821</v>
      </c>
      <c r="FZ1258">
        <v>84785</v>
      </c>
      <c r="GA1258">
        <v>35182</v>
      </c>
      <c r="GB1258">
        <v>162803</v>
      </c>
      <c r="GC1258">
        <v>161213</v>
      </c>
      <c r="GD1258">
        <v>169191</v>
      </c>
      <c r="GE1258" t="s">
        <v>158</v>
      </c>
      <c r="GF1258">
        <v>464365</v>
      </c>
      <c r="GG1258">
        <v>159212</v>
      </c>
      <c r="GH1258">
        <v>457810</v>
      </c>
      <c r="GI1258">
        <v>234315</v>
      </c>
      <c r="GJ1258" t="s">
        <v>172</v>
      </c>
      <c r="GK1258">
        <v>25</v>
      </c>
      <c r="GL1258" t="s">
        <v>1089</v>
      </c>
      <c r="GM1258">
        <v>25</v>
      </c>
      <c r="GN1258" t="s">
        <v>185</v>
      </c>
      <c r="GO1258" t="s">
        <v>166</v>
      </c>
      <c r="GP1258">
        <v>1024</v>
      </c>
      <c r="GQ1258">
        <v>-9</v>
      </c>
      <c r="GR1258">
        <v>-326</v>
      </c>
      <c r="GS1258">
        <f t="shared" si="980"/>
        <v>25</v>
      </c>
      <c r="GT1258" t="str">
        <f t="shared" si="981"/>
        <v>test</v>
      </c>
    </row>
    <row r="1259" spans="1:202" x14ac:dyDescent="0.2">
      <c r="A1259">
        <v>100</v>
      </c>
      <c r="B1259">
        <v>100</v>
      </c>
      <c r="C1259">
        <v>3146</v>
      </c>
      <c r="D1259">
        <v>3146</v>
      </c>
      <c r="E1259" t="s">
        <v>155</v>
      </c>
      <c r="F1259" t="s">
        <v>156</v>
      </c>
      <c r="G1259" t="s">
        <v>156</v>
      </c>
      <c r="H1259" t="s">
        <v>156</v>
      </c>
      <c r="I1259">
        <v>0</v>
      </c>
      <c r="J1259" t="s">
        <v>157</v>
      </c>
      <c r="K1259">
        <v>1</v>
      </c>
      <c r="L1259" t="s">
        <v>154</v>
      </c>
      <c r="M1259" t="s">
        <v>154</v>
      </c>
      <c r="N1259" t="s">
        <v>154</v>
      </c>
      <c r="O1259">
        <v>1</v>
      </c>
      <c r="P1259" t="s">
        <v>154</v>
      </c>
      <c r="Q1259" t="s">
        <v>154</v>
      </c>
      <c r="R1259" t="s">
        <v>179</v>
      </c>
      <c r="S1259">
        <v>0</v>
      </c>
      <c r="T1259">
        <v>0</v>
      </c>
      <c r="U1259">
        <v>0</v>
      </c>
      <c r="V1259">
        <v>25</v>
      </c>
      <c r="W1259">
        <v>25</v>
      </c>
      <c r="X1259">
        <v>0</v>
      </c>
      <c r="Y1259">
        <v>25</v>
      </c>
      <c r="Z1259">
        <v>6</v>
      </c>
      <c r="AA1259">
        <v>0</v>
      </c>
      <c r="AB1259">
        <v>6</v>
      </c>
      <c r="AC1259">
        <v>0</v>
      </c>
      <c r="AD1259">
        <v>0</v>
      </c>
      <c r="AE1259">
        <v>0</v>
      </c>
      <c r="AF1259">
        <v>0</v>
      </c>
      <c r="AG1259">
        <v>25</v>
      </c>
      <c r="AH1259">
        <v>0</v>
      </c>
      <c r="AI1259">
        <v>0</v>
      </c>
      <c r="AJ1259">
        <v>0</v>
      </c>
      <c r="AK1259">
        <v>25</v>
      </c>
      <c r="AL1259">
        <v>25</v>
      </c>
      <c r="AM1259">
        <v>32</v>
      </c>
      <c r="AN1259">
        <v>0</v>
      </c>
      <c r="AO1259">
        <v>0</v>
      </c>
      <c r="AP1259">
        <v>0</v>
      </c>
      <c r="AQ1259">
        <v>6</v>
      </c>
      <c r="AR1259">
        <v>6</v>
      </c>
      <c r="AS1259">
        <v>6</v>
      </c>
      <c r="AT1259">
        <v>0</v>
      </c>
      <c r="AU1259">
        <v>25</v>
      </c>
      <c r="AV1259">
        <v>6</v>
      </c>
      <c r="AW1259">
        <v>25</v>
      </c>
      <c r="AX1259">
        <v>0</v>
      </c>
      <c r="AY1259" t="s">
        <v>159</v>
      </c>
      <c r="AZ1259" t="s">
        <v>791</v>
      </c>
      <c r="BA1259" t="s">
        <v>618</v>
      </c>
      <c r="BB1259" t="s">
        <v>1050</v>
      </c>
      <c r="BC1259" t="s">
        <v>161</v>
      </c>
      <c r="BD1259" t="b">
        <v>0</v>
      </c>
      <c r="BE1259">
        <v>5.08</v>
      </c>
      <c r="BF1259" t="b">
        <v>1</v>
      </c>
      <c r="BH1259" t="s">
        <v>1051</v>
      </c>
      <c r="BI1259" t="s">
        <v>1052</v>
      </c>
      <c r="BJ1259" t="b">
        <v>0</v>
      </c>
      <c r="BK1259" t="s">
        <v>163</v>
      </c>
      <c r="BL1259" t="b">
        <v>0</v>
      </c>
      <c r="BM1259">
        <v>18</v>
      </c>
      <c r="BN1259" t="s">
        <v>164</v>
      </c>
      <c r="BO1259" t="s">
        <v>165</v>
      </c>
      <c r="BP1259" t="s">
        <v>164</v>
      </c>
      <c r="BQ1259" t="s">
        <v>166</v>
      </c>
      <c r="BR1259">
        <v>768</v>
      </c>
      <c r="BS1259" t="s">
        <v>156</v>
      </c>
      <c r="BT1259" t="s">
        <v>174</v>
      </c>
      <c r="BU1259" t="s">
        <v>180</v>
      </c>
      <c r="BV1259" t="s">
        <v>188</v>
      </c>
      <c r="BW1259">
        <v>25</v>
      </c>
      <c r="BX1259">
        <v>1</v>
      </c>
      <c r="BY1259">
        <v>0</v>
      </c>
      <c r="BZ1259">
        <v>6</v>
      </c>
      <c r="CA1259" t="s">
        <v>1053</v>
      </c>
      <c r="CB1259" t="s">
        <v>156</v>
      </c>
      <c r="CC1259">
        <v>7</v>
      </c>
      <c r="CD1259" t="b">
        <v>0</v>
      </c>
      <c r="CE1259" t="s">
        <v>168</v>
      </c>
      <c r="CF1259" t="s">
        <v>931</v>
      </c>
      <c r="CG1259">
        <v>21</v>
      </c>
      <c r="CH1259">
        <v>0</v>
      </c>
      <c r="CI1259" t="s">
        <v>179</v>
      </c>
      <c r="CJ1259" t="s">
        <v>169</v>
      </c>
      <c r="CK1259" t="s">
        <v>169</v>
      </c>
      <c r="CL1259" t="s">
        <v>169</v>
      </c>
      <c r="CM1259" t="s">
        <v>169</v>
      </c>
      <c r="CN1259" t="s">
        <v>169</v>
      </c>
      <c r="CO1259" t="s">
        <v>179</v>
      </c>
      <c r="CP1259" t="s">
        <v>169</v>
      </c>
      <c r="CQ1259">
        <v>1</v>
      </c>
      <c r="CR1259">
        <v>1530</v>
      </c>
      <c r="CS1259">
        <f t="shared" si="935"/>
        <v>1530</v>
      </c>
      <c r="CT1259">
        <f t="shared" ca="1" si="957"/>
        <v>1022</v>
      </c>
      <c r="CU1259" t="str">
        <f t="shared" si="936"/>
        <v/>
      </c>
      <c r="CV1259" t="str">
        <f t="shared" ca="1" si="958"/>
        <v/>
      </c>
      <c r="CW1259" t="str">
        <f t="shared" si="937"/>
        <v/>
      </c>
      <c r="CX1259" t="str">
        <f t="shared" ca="1" si="959"/>
        <v/>
      </c>
      <c r="CY1259" t="str">
        <f t="shared" si="938"/>
        <v/>
      </c>
      <c r="CZ1259" t="str">
        <f t="shared" ca="1" si="960"/>
        <v/>
      </c>
      <c r="DA1259" t="str">
        <f t="shared" si="939"/>
        <v/>
      </c>
      <c r="DB1259" t="str">
        <f t="shared" ca="1" si="961"/>
        <v/>
      </c>
      <c r="DC1259" t="str">
        <f t="shared" si="940"/>
        <v/>
      </c>
      <c r="DD1259" t="str">
        <f t="shared" ca="1" si="962"/>
        <v/>
      </c>
      <c r="DE1259" t="str">
        <f t="shared" si="941"/>
        <v/>
      </c>
      <c r="DF1259" t="str">
        <f t="shared" ca="1" si="963"/>
        <v/>
      </c>
      <c r="DG1259" t="str">
        <f t="shared" si="942"/>
        <v/>
      </c>
      <c r="DH1259" t="str">
        <f t="shared" ca="1" si="964"/>
        <v/>
      </c>
      <c r="DI1259" t="str">
        <f t="shared" si="943"/>
        <v/>
      </c>
      <c r="DJ1259" t="str">
        <f t="shared" ca="1" si="965"/>
        <v/>
      </c>
      <c r="DK1259">
        <f t="shared" si="944"/>
        <v>1530</v>
      </c>
      <c r="DL1259">
        <f t="shared" ca="1" si="966"/>
        <v>1022</v>
      </c>
      <c r="DM1259" t="str">
        <f t="shared" si="945"/>
        <v/>
      </c>
      <c r="DN1259" t="str">
        <f t="shared" ca="1" si="967"/>
        <v/>
      </c>
      <c r="DO1259" t="str">
        <f t="shared" si="946"/>
        <v/>
      </c>
      <c r="DP1259" t="str">
        <f t="shared" ca="1" si="968"/>
        <v/>
      </c>
      <c r="DQ1259" t="str">
        <f t="shared" si="947"/>
        <v/>
      </c>
      <c r="DR1259" t="str">
        <f t="shared" ca="1" si="969"/>
        <v/>
      </c>
      <c r="DS1259" t="str">
        <f t="shared" si="948"/>
        <v/>
      </c>
      <c r="DT1259" t="str">
        <f t="shared" ca="1" si="970"/>
        <v/>
      </c>
      <c r="DU1259" t="str">
        <f t="shared" si="949"/>
        <v/>
      </c>
      <c r="DV1259" t="str">
        <f t="shared" ca="1" si="971"/>
        <v/>
      </c>
      <c r="DW1259" t="str">
        <f t="shared" si="950"/>
        <v/>
      </c>
      <c r="DX1259" t="str">
        <f t="shared" ca="1" si="972"/>
        <v/>
      </c>
      <c r="DY1259" t="str">
        <f t="shared" si="951"/>
        <v/>
      </c>
      <c r="DZ1259" t="str">
        <f t="shared" ca="1" si="973"/>
        <v/>
      </c>
      <c r="EA1259" t="str">
        <f t="shared" si="952"/>
        <v/>
      </c>
      <c r="EB1259" t="str">
        <f t="shared" ca="1" si="974"/>
        <v/>
      </c>
      <c r="EC1259" t="str">
        <f t="shared" si="953"/>
        <v/>
      </c>
      <c r="ED1259" t="str">
        <f t="shared" ca="1" si="975"/>
        <v/>
      </c>
      <c r="EE1259" t="str">
        <f t="shared" si="954"/>
        <v/>
      </c>
      <c r="EF1259" t="str">
        <f t="shared" ca="1" si="976"/>
        <v/>
      </c>
      <c r="EG1259" t="str">
        <f t="shared" si="955"/>
        <v/>
      </c>
      <c r="EH1259" t="str">
        <f t="shared" ca="1" si="977"/>
        <v/>
      </c>
      <c r="EI1259" t="str">
        <f t="shared" si="956"/>
        <v/>
      </c>
      <c r="EJ1259" t="str">
        <f t="shared" ca="1" si="978"/>
        <v/>
      </c>
      <c r="EK1259">
        <f t="shared" ca="1" si="979"/>
        <v>1022</v>
      </c>
      <c r="EL1259">
        <v>996</v>
      </c>
      <c r="EM1259">
        <v>61683</v>
      </c>
      <c r="EN1259">
        <v>3416</v>
      </c>
      <c r="EO1259">
        <v>5842</v>
      </c>
      <c r="EP1259">
        <v>12452</v>
      </c>
      <c r="EQ1259">
        <v>24555</v>
      </c>
      <c r="ER1259">
        <v>1530</v>
      </c>
      <c r="ES1259">
        <v>37147</v>
      </c>
      <c r="ET1259">
        <v>6387</v>
      </c>
      <c r="EU1259">
        <v>2</v>
      </c>
      <c r="EV1259" t="s">
        <v>156</v>
      </c>
      <c r="EW1259">
        <v>1024</v>
      </c>
      <c r="EX1259">
        <v>2</v>
      </c>
      <c r="EY1259">
        <v>48000</v>
      </c>
      <c r="EZ1259">
        <v>-16</v>
      </c>
      <c r="FA1259" t="s">
        <v>170</v>
      </c>
      <c r="FB1259">
        <v>12</v>
      </c>
      <c r="FC1259" t="s">
        <v>171</v>
      </c>
      <c r="FD1259">
        <v>172631</v>
      </c>
      <c r="FE1259">
        <v>169212</v>
      </c>
      <c r="FF1259">
        <v>28931</v>
      </c>
      <c r="FG1259">
        <v>465167</v>
      </c>
      <c r="FH1259">
        <v>466654</v>
      </c>
      <c r="FI1259">
        <v>169200</v>
      </c>
      <c r="FJ1259">
        <v>465166</v>
      </c>
      <c r="FK1259">
        <v>162803</v>
      </c>
      <c r="FL1259" t="s">
        <v>158</v>
      </c>
      <c r="FM1259">
        <v>159213</v>
      </c>
      <c r="FN1259">
        <v>28978</v>
      </c>
      <c r="FO1259">
        <v>72333</v>
      </c>
      <c r="FP1259">
        <v>4374</v>
      </c>
      <c r="FQ1259">
        <v>4371</v>
      </c>
      <c r="FR1259">
        <v>464415</v>
      </c>
      <c r="FS1259">
        <v>28976</v>
      </c>
      <c r="FT1259">
        <v>28976</v>
      </c>
      <c r="FU1259">
        <v>4373</v>
      </c>
      <c r="FV1259">
        <v>469974</v>
      </c>
      <c r="FW1259">
        <v>468654</v>
      </c>
      <c r="FX1259">
        <v>471505</v>
      </c>
      <c r="FY1259">
        <v>34821</v>
      </c>
      <c r="FZ1259">
        <v>84785</v>
      </c>
      <c r="GA1259">
        <v>35182</v>
      </c>
      <c r="GB1259">
        <v>162803</v>
      </c>
      <c r="GC1259">
        <v>161213</v>
      </c>
      <c r="GD1259">
        <v>169191</v>
      </c>
      <c r="GE1259" t="s">
        <v>158</v>
      </c>
      <c r="GF1259">
        <v>469974</v>
      </c>
      <c r="GG1259">
        <v>159212</v>
      </c>
      <c r="GH1259">
        <v>464413</v>
      </c>
      <c r="GI1259">
        <v>234315</v>
      </c>
      <c r="GJ1259" t="s">
        <v>172</v>
      </c>
      <c r="GK1259">
        <v>26</v>
      </c>
      <c r="GL1259" t="s">
        <v>1090</v>
      </c>
      <c r="GM1259">
        <v>26</v>
      </c>
      <c r="GN1259" t="s">
        <v>182</v>
      </c>
      <c r="GO1259" t="s">
        <v>166</v>
      </c>
      <c r="GP1259">
        <v>1024</v>
      </c>
      <c r="GQ1259">
        <v>-9</v>
      </c>
      <c r="GR1259">
        <v>-326</v>
      </c>
      <c r="GS1259">
        <f t="shared" si="980"/>
        <v>26</v>
      </c>
      <c r="GT1259" t="str">
        <f t="shared" si="981"/>
        <v>test</v>
      </c>
    </row>
    <row r="1260" spans="1:202" x14ac:dyDescent="0.2">
      <c r="A1260">
        <v>100</v>
      </c>
      <c r="B1260">
        <v>100</v>
      </c>
      <c r="C1260">
        <v>3045</v>
      </c>
      <c r="D1260">
        <v>3045</v>
      </c>
      <c r="E1260" t="s">
        <v>155</v>
      </c>
      <c r="F1260" t="s">
        <v>156</v>
      </c>
      <c r="G1260" t="s">
        <v>156</v>
      </c>
      <c r="H1260" t="s">
        <v>156</v>
      </c>
      <c r="I1260">
        <v>0</v>
      </c>
      <c r="J1260" t="s">
        <v>157</v>
      </c>
      <c r="K1260">
        <v>1</v>
      </c>
      <c r="L1260" t="s">
        <v>154</v>
      </c>
      <c r="M1260" t="s">
        <v>154</v>
      </c>
      <c r="N1260" t="s">
        <v>154</v>
      </c>
      <c r="O1260">
        <v>1</v>
      </c>
      <c r="P1260" t="s">
        <v>154</v>
      </c>
      <c r="Q1260" t="s">
        <v>154</v>
      </c>
      <c r="R1260" t="s">
        <v>183</v>
      </c>
      <c r="S1260">
        <v>0</v>
      </c>
      <c r="T1260">
        <v>0</v>
      </c>
      <c r="U1260">
        <v>0</v>
      </c>
      <c r="V1260">
        <v>26</v>
      </c>
      <c r="W1260">
        <v>26</v>
      </c>
      <c r="X1260">
        <v>0</v>
      </c>
      <c r="Y1260">
        <v>26</v>
      </c>
      <c r="Z1260">
        <v>6</v>
      </c>
      <c r="AA1260">
        <v>0</v>
      </c>
      <c r="AB1260">
        <v>6</v>
      </c>
      <c r="AC1260">
        <v>0</v>
      </c>
      <c r="AD1260">
        <v>0</v>
      </c>
      <c r="AE1260">
        <v>0</v>
      </c>
      <c r="AF1260">
        <v>0</v>
      </c>
      <c r="AG1260">
        <v>26</v>
      </c>
      <c r="AH1260">
        <v>0</v>
      </c>
      <c r="AI1260">
        <v>0</v>
      </c>
      <c r="AJ1260">
        <v>0</v>
      </c>
      <c r="AK1260">
        <v>26</v>
      </c>
      <c r="AL1260">
        <v>26</v>
      </c>
      <c r="AM1260">
        <v>33</v>
      </c>
      <c r="AN1260">
        <v>0</v>
      </c>
      <c r="AO1260">
        <v>0</v>
      </c>
      <c r="AP1260">
        <v>0</v>
      </c>
      <c r="AQ1260">
        <v>6</v>
      </c>
      <c r="AR1260">
        <v>6</v>
      </c>
      <c r="AS1260">
        <v>6</v>
      </c>
      <c r="AT1260">
        <v>0</v>
      </c>
      <c r="AU1260">
        <v>26</v>
      </c>
      <c r="AV1260">
        <v>6</v>
      </c>
      <c r="AW1260">
        <v>26</v>
      </c>
      <c r="AX1260">
        <v>0</v>
      </c>
      <c r="AY1260" t="s">
        <v>159</v>
      </c>
      <c r="AZ1260" t="s">
        <v>791</v>
      </c>
      <c r="BA1260" t="s">
        <v>618</v>
      </c>
      <c r="BB1260" t="s">
        <v>1050</v>
      </c>
      <c r="BC1260" t="s">
        <v>161</v>
      </c>
      <c r="BD1260" t="b">
        <v>0</v>
      </c>
      <c r="BE1260" t="s">
        <v>164</v>
      </c>
      <c r="BF1260" t="b">
        <v>1</v>
      </c>
      <c r="BH1260" t="s">
        <v>1051</v>
      </c>
      <c r="BI1260" t="s">
        <v>1052</v>
      </c>
      <c r="BJ1260" t="b">
        <v>0</v>
      </c>
      <c r="BK1260" t="s">
        <v>163</v>
      </c>
      <c r="BL1260" t="b">
        <v>0</v>
      </c>
      <c r="BM1260">
        <v>18</v>
      </c>
      <c r="BN1260" t="s">
        <v>164</v>
      </c>
      <c r="BO1260" t="s">
        <v>165</v>
      </c>
      <c r="BP1260" t="s">
        <v>164</v>
      </c>
      <c r="BQ1260" t="s">
        <v>166</v>
      </c>
      <c r="BR1260">
        <v>768</v>
      </c>
      <c r="BS1260" t="s">
        <v>156</v>
      </c>
      <c r="BT1260" t="s">
        <v>174</v>
      </c>
      <c r="BU1260" t="s">
        <v>176</v>
      </c>
      <c r="BV1260" t="s">
        <v>192</v>
      </c>
      <c r="BW1260">
        <v>26</v>
      </c>
      <c r="BX1260">
        <v>1</v>
      </c>
      <c r="BY1260">
        <v>0</v>
      </c>
      <c r="BZ1260">
        <v>6</v>
      </c>
      <c r="CA1260" t="s">
        <v>1053</v>
      </c>
      <c r="CB1260" t="s">
        <v>156</v>
      </c>
      <c r="CC1260">
        <v>7</v>
      </c>
      <c r="CD1260" t="b">
        <v>0</v>
      </c>
      <c r="CE1260" t="s">
        <v>168</v>
      </c>
      <c r="CF1260" t="s">
        <v>931</v>
      </c>
      <c r="CG1260">
        <v>57</v>
      </c>
      <c r="CH1260">
        <v>0</v>
      </c>
      <c r="CI1260" t="s">
        <v>183</v>
      </c>
      <c r="CJ1260" t="s">
        <v>169</v>
      </c>
      <c r="CK1260" t="s">
        <v>169</v>
      </c>
      <c r="CL1260" t="s">
        <v>169</v>
      </c>
      <c r="CM1260" t="s">
        <v>169</v>
      </c>
      <c r="CN1260" t="s">
        <v>169</v>
      </c>
      <c r="CO1260" t="s">
        <v>183</v>
      </c>
      <c r="CP1260" t="s">
        <v>169</v>
      </c>
      <c r="CQ1260">
        <v>1</v>
      </c>
      <c r="CR1260">
        <v>427</v>
      </c>
      <c r="CS1260" t="str">
        <f t="shared" si="935"/>
        <v/>
      </c>
      <c r="CT1260" t="str">
        <f t="shared" ca="1" si="957"/>
        <v/>
      </c>
      <c r="CU1260" t="str">
        <f t="shared" si="936"/>
        <v/>
      </c>
      <c r="CV1260" t="str">
        <f t="shared" ca="1" si="958"/>
        <v/>
      </c>
      <c r="CW1260" t="str">
        <f t="shared" si="937"/>
        <v/>
      </c>
      <c r="CX1260" t="str">
        <f t="shared" ca="1" si="959"/>
        <v/>
      </c>
      <c r="CY1260" t="str">
        <f t="shared" si="938"/>
        <v/>
      </c>
      <c r="CZ1260" t="str">
        <f t="shared" ca="1" si="960"/>
        <v/>
      </c>
      <c r="DA1260" t="str">
        <f t="shared" si="939"/>
        <v/>
      </c>
      <c r="DB1260" t="str">
        <f t="shared" ca="1" si="961"/>
        <v/>
      </c>
      <c r="DC1260" t="str">
        <f t="shared" si="940"/>
        <v/>
      </c>
      <c r="DD1260" t="str">
        <f t="shared" ca="1" si="962"/>
        <v/>
      </c>
      <c r="DE1260" t="str">
        <f t="shared" si="941"/>
        <v/>
      </c>
      <c r="DF1260" t="str">
        <f t="shared" ca="1" si="963"/>
        <v/>
      </c>
      <c r="DG1260" t="str">
        <f t="shared" si="942"/>
        <v/>
      </c>
      <c r="DH1260" t="str">
        <f t="shared" ca="1" si="964"/>
        <v/>
      </c>
      <c r="DI1260" t="str">
        <f t="shared" si="943"/>
        <v/>
      </c>
      <c r="DJ1260" t="str">
        <f t="shared" ca="1" si="965"/>
        <v/>
      </c>
      <c r="DK1260" t="str">
        <f t="shared" si="944"/>
        <v/>
      </c>
      <c r="DL1260" t="str">
        <f t="shared" ca="1" si="966"/>
        <v/>
      </c>
      <c r="DM1260" t="str">
        <f t="shared" si="945"/>
        <v/>
      </c>
      <c r="DN1260" t="str">
        <f t="shared" ca="1" si="967"/>
        <v/>
      </c>
      <c r="DO1260" t="str">
        <f t="shared" si="946"/>
        <v/>
      </c>
      <c r="DP1260" t="str">
        <f t="shared" ca="1" si="968"/>
        <v/>
      </c>
      <c r="DQ1260" t="str">
        <f t="shared" si="947"/>
        <v/>
      </c>
      <c r="DR1260" t="str">
        <f t="shared" ca="1" si="969"/>
        <v/>
      </c>
      <c r="DS1260" t="str">
        <f t="shared" si="948"/>
        <v/>
      </c>
      <c r="DT1260" t="str">
        <f t="shared" ca="1" si="970"/>
        <v/>
      </c>
      <c r="DU1260" t="str">
        <f t="shared" si="949"/>
        <v/>
      </c>
      <c r="DV1260" t="str">
        <f t="shared" ca="1" si="971"/>
        <v/>
      </c>
      <c r="DW1260" t="str">
        <f t="shared" si="950"/>
        <v/>
      </c>
      <c r="DX1260" t="str">
        <f t="shared" ca="1" si="972"/>
        <v/>
      </c>
      <c r="DY1260" t="str">
        <f t="shared" si="951"/>
        <v/>
      </c>
      <c r="DZ1260" t="str">
        <f t="shared" ca="1" si="973"/>
        <v/>
      </c>
      <c r="EA1260" t="str">
        <f t="shared" si="952"/>
        <v/>
      </c>
      <c r="EB1260" t="str">
        <f t="shared" ca="1" si="974"/>
        <v/>
      </c>
      <c r="EC1260" t="str">
        <f t="shared" si="953"/>
        <v/>
      </c>
      <c r="ED1260" t="str">
        <f t="shared" ca="1" si="975"/>
        <v/>
      </c>
      <c r="EE1260" t="str">
        <f t="shared" si="954"/>
        <v/>
      </c>
      <c r="EF1260" t="str">
        <f t="shared" ca="1" si="976"/>
        <v/>
      </c>
      <c r="EG1260" t="str">
        <f t="shared" si="955"/>
        <v/>
      </c>
      <c r="EH1260" t="str">
        <f t="shared" ca="1" si="977"/>
        <v/>
      </c>
      <c r="EI1260" t="str">
        <f t="shared" si="956"/>
        <v/>
      </c>
      <c r="EJ1260" t="str">
        <f t="shared" ca="1" si="978"/>
        <v/>
      </c>
      <c r="EK1260" t="str">
        <f t="shared" ca="1" si="979"/>
        <v/>
      </c>
      <c r="EL1260" t="s">
        <v>924</v>
      </c>
      <c r="EM1260">
        <v>61683</v>
      </c>
      <c r="EN1260">
        <v>3416</v>
      </c>
      <c r="EO1260">
        <v>5842</v>
      </c>
      <c r="EP1260">
        <v>12452</v>
      </c>
      <c r="EQ1260">
        <v>24555</v>
      </c>
      <c r="ER1260">
        <v>427</v>
      </c>
      <c r="ES1260">
        <v>37147</v>
      </c>
      <c r="ET1260">
        <v>6387</v>
      </c>
      <c r="EU1260">
        <v>2</v>
      </c>
      <c r="EV1260" t="s">
        <v>156</v>
      </c>
      <c r="EW1260">
        <v>1024</v>
      </c>
      <c r="EX1260">
        <v>2</v>
      </c>
      <c r="EY1260">
        <v>48000</v>
      </c>
      <c r="EZ1260">
        <v>-16</v>
      </c>
      <c r="FA1260" t="s">
        <v>170</v>
      </c>
      <c r="FB1260">
        <v>12</v>
      </c>
      <c r="FC1260" t="s">
        <v>171</v>
      </c>
      <c r="FD1260">
        <v>172631</v>
      </c>
      <c r="FE1260">
        <v>169212</v>
      </c>
      <c r="FF1260">
        <v>28931</v>
      </c>
      <c r="FG1260">
        <v>472290</v>
      </c>
      <c r="FH1260">
        <v>473794</v>
      </c>
      <c r="FI1260">
        <v>169200</v>
      </c>
      <c r="FJ1260">
        <v>472290</v>
      </c>
      <c r="FK1260">
        <v>162803</v>
      </c>
      <c r="FL1260" t="s">
        <v>158</v>
      </c>
      <c r="FM1260">
        <v>159213</v>
      </c>
      <c r="FN1260">
        <v>28978</v>
      </c>
      <c r="FO1260">
        <v>72333</v>
      </c>
      <c r="FP1260">
        <v>4374</v>
      </c>
      <c r="FQ1260">
        <v>4371</v>
      </c>
      <c r="FR1260">
        <v>471539</v>
      </c>
      <c r="FS1260">
        <v>28976</v>
      </c>
      <c r="FT1260">
        <v>28976</v>
      </c>
      <c r="FU1260">
        <v>4373</v>
      </c>
      <c r="FV1260">
        <v>477534</v>
      </c>
      <c r="FW1260">
        <v>475794</v>
      </c>
      <c r="FX1260">
        <v>477962</v>
      </c>
      <c r="FY1260">
        <v>34821</v>
      </c>
      <c r="FZ1260">
        <v>84785</v>
      </c>
      <c r="GA1260">
        <v>35182</v>
      </c>
      <c r="GB1260">
        <v>162803</v>
      </c>
      <c r="GC1260">
        <v>161213</v>
      </c>
      <c r="GD1260">
        <v>169191</v>
      </c>
      <c r="GE1260" t="s">
        <v>158</v>
      </c>
      <c r="GF1260">
        <v>477534</v>
      </c>
      <c r="GG1260">
        <v>159212</v>
      </c>
      <c r="GH1260">
        <v>471537</v>
      </c>
      <c r="GI1260">
        <v>234315</v>
      </c>
      <c r="GJ1260" t="s">
        <v>172</v>
      </c>
      <c r="GK1260">
        <v>27</v>
      </c>
      <c r="GL1260" t="s">
        <v>1091</v>
      </c>
      <c r="GM1260">
        <v>27</v>
      </c>
      <c r="GN1260" t="s">
        <v>185</v>
      </c>
      <c r="GO1260" t="s">
        <v>166</v>
      </c>
      <c r="GP1260">
        <v>1024</v>
      </c>
      <c r="GQ1260">
        <v>-9</v>
      </c>
      <c r="GR1260">
        <v>-326</v>
      </c>
      <c r="GS1260">
        <f t="shared" si="980"/>
        <v>27</v>
      </c>
      <c r="GT1260" t="str">
        <f t="shared" si="981"/>
        <v>test</v>
      </c>
    </row>
    <row r="1261" spans="1:202" x14ac:dyDescent="0.2">
      <c r="A1261">
        <v>100</v>
      </c>
      <c r="B1261">
        <v>100</v>
      </c>
      <c r="C1261">
        <v>2993</v>
      </c>
      <c r="D1261">
        <v>2993</v>
      </c>
      <c r="E1261" t="s">
        <v>155</v>
      </c>
      <c r="F1261" t="s">
        <v>156</v>
      </c>
      <c r="G1261" t="s">
        <v>156</v>
      </c>
      <c r="H1261" t="s">
        <v>156</v>
      </c>
      <c r="I1261">
        <v>0</v>
      </c>
      <c r="J1261" t="s">
        <v>157</v>
      </c>
      <c r="K1261">
        <v>1</v>
      </c>
      <c r="L1261" t="s">
        <v>154</v>
      </c>
      <c r="M1261" t="s">
        <v>154</v>
      </c>
      <c r="N1261" t="s">
        <v>154</v>
      </c>
      <c r="O1261">
        <v>1</v>
      </c>
      <c r="P1261" t="s">
        <v>154</v>
      </c>
      <c r="Q1261" t="s">
        <v>154</v>
      </c>
      <c r="R1261" t="s">
        <v>183</v>
      </c>
      <c r="S1261">
        <v>0</v>
      </c>
      <c r="T1261">
        <v>0</v>
      </c>
      <c r="U1261">
        <v>0</v>
      </c>
      <c r="V1261">
        <v>27</v>
      </c>
      <c r="W1261">
        <v>27</v>
      </c>
      <c r="X1261">
        <v>0</v>
      </c>
      <c r="Y1261">
        <v>27</v>
      </c>
      <c r="Z1261">
        <v>6</v>
      </c>
      <c r="AA1261">
        <v>0</v>
      </c>
      <c r="AB1261">
        <v>6</v>
      </c>
      <c r="AC1261">
        <v>0</v>
      </c>
      <c r="AD1261">
        <v>0</v>
      </c>
      <c r="AE1261">
        <v>0</v>
      </c>
      <c r="AF1261">
        <v>0</v>
      </c>
      <c r="AG1261">
        <v>27</v>
      </c>
      <c r="AH1261">
        <v>0</v>
      </c>
      <c r="AI1261">
        <v>0</v>
      </c>
      <c r="AJ1261">
        <v>0</v>
      </c>
      <c r="AK1261">
        <v>27</v>
      </c>
      <c r="AL1261">
        <v>27</v>
      </c>
      <c r="AM1261">
        <v>34</v>
      </c>
      <c r="AN1261">
        <v>0</v>
      </c>
      <c r="AO1261">
        <v>0</v>
      </c>
      <c r="AP1261">
        <v>0</v>
      </c>
      <c r="AQ1261">
        <v>6</v>
      </c>
      <c r="AR1261">
        <v>6</v>
      </c>
      <c r="AS1261">
        <v>6</v>
      </c>
      <c r="AT1261">
        <v>0</v>
      </c>
      <c r="AU1261">
        <v>27</v>
      </c>
      <c r="AV1261">
        <v>6</v>
      </c>
      <c r="AW1261">
        <v>27</v>
      </c>
      <c r="AX1261">
        <v>0</v>
      </c>
      <c r="AY1261" t="s">
        <v>159</v>
      </c>
      <c r="AZ1261" t="s">
        <v>791</v>
      </c>
      <c r="BA1261" t="s">
        <v>618</v>
      </c>
      <c r="BB1261" t="s">
        <v>1050</v>
      </c>
      <c r="BC1261" t="s">
        <v>161</v>
      </c>
      <c r="BD1261" t="b">
        <v>0</v>
      </c>
      <c r="BE1261" t="s">
        <v>164</v>
      </c>
      <c r="BF1261" t="b">
        <v>1</v>
      </c>
      <c r="BH1261" t="s">
        <v>1051</v>
      </c>
      <c r="BI1261" t="s">
        <v>1052</v>
      </c>
      <c r="BJ1261" t="b">
        <v>0</v>
      </c>
      <c r="BK1261" t="s">
        <v>163</v>
      </c>
      <c r="BL1261" t="b">
        <v>0</v>
      </c>
      <c r="BM1261">
        <v>18</v>
      </c>
      <c r="BN1261" t="s">
        <v>164</v>
      </c>
      <c r="BO1261" t="s">
        <v>165</v>
      </c>
      <c r="BP1261" t="s">
        <v>164</v>
      </c>
      <c r="BQ1261" t="s">
        <v>166</v>
      </c>
      <c r="BR1261">
        <v>768</v>
      </c>
      <c r="BS1261" t="s">
        <v>156</v>
      </c>
      <c r="BT1261" t="s">
        <v>174</v>
      </c>
      <c r="BU1261" t="s">
        <v>181</v>
      </c>
      <c r="BV1261" t="s">
        <v>195</v>
      </c>
      <c r="BW1261">
        <v>27</v>
      </c>
      <c r="BX1261">
        <v>1</v>
      </c>
      <c r="BY1261">
        <v>0</v>
      </c>
      <c r="BZ1261">
        <v>6</v>
      </c>
      <c r="CA1261" t="s">
        <v>1053</v>
      </c>
      <c r="CB1261" t="s">
        <v>156</v>
      </c>
      <c r="CC1261">
        <v>7</v>
      </c>
      <c r="CD1261" t="b">
        <v>0</v>
      </c>
      <c r="CE1261" t="s">
        <v>168</v>
      </c>
      <c r="CF1261" t="s">
        <v>931</v>
      </c>
      <c r="CG1261">
        <v>52</v>
      </c>
      <c r="CH1261">
        <v>0</v>
      </c>
      <c r="CI1261" t="s">
        <v>183</v>
      </c>
      <c r="CJ1261" t="s">
        <v>169</v>
      </c>
      <c r="CK1261" t="s">
        <v>169</v>
      </c>
      <c r="CL1261" t="s">
        <v>169</v>
      </c>
      <c r="CM1261" t="s">
        <v>169</v>
      </c>
      <c r="CN1261" t="s">
        <v>169</v>
      </c>
      <c r="CO1261" t="s">
        <v>183</v>
      </c>
      <c r="CP1261" t="s">
        <v>169</v>
      </c>
      <c r="CQ1261">
        <v>1</v>
      </c>
      <c r="CR1261">
        <v>1591</v>
      </c>
      <c r="CS1261" t="str">
        <f t="shared" si="935"/>
        <v/>
      </c>
      <c r="CT1261" t="str">
        <f t="shared" ca="1" si="957"/>
        <v/>
      </c>
      <c r="CU1261" t="str">
        <f t="shared" si="936"/>
        <v/>
      </c>
      <c r="CV1261" t="str">
        <f t="shared" ca="1" si="958"/>
        <v/>
      </c>
      <c r="CW1261" t="str">
        <f t="shared" si="937"/>
        <v/>
      </c>
      <c r="CX1261" t="str">
        <f t="shared" ca="1" si="959"/>
        <v/>
      </c>
      <c r="CY1261" t="str">
        <f t="shared" si="938"/>
        <v/>
      </c>
      <c r="CZ1261" t="str">
        <f t="shared" ca="1" si="960"/>
        <v/>
      </c>
      <c r="DA1261" t="str">
        <f t="shared" si="939"/>
        <v/>
      </c>
      <c r="DB1261" t="str">
        <f t="shared" ca="1" si="961"/>
        <v/>
      </c>
      <c r="DC1261" t="str">
        <f t="shared" si="940"/>
        <v/>
      </c>
      <c r="DD1261" t="str">
        <f t="shared" ca="1" si="962"/>
        <v/>
      </c>
      <c r="DE1261" t="str">
        <f t="shared" si="941"/>
        <v/>
      </c>
      <c r="DF1261" t="str">
        <f t="shared" ca="1" si="963"/>
        <v/>
      </c>
      <c r="DG1261" t="str">
        <f t="shared" si="942"/>
        <v/>
      </c>
      <c r="DH1261" t="str">
        <f t="shared" ca="1" si="964"/>
        <v/>
      </c>
      <c r="DI1261" t="str">
        <f t="shared" si="943"/>
        <v/>
      </c>
      <c r="DJ1261" t="str">
        <f t="shared" ca="1" si="965"/>
        <v/>
      </c>
      <c r="DK1261" t="str">
        <f t="shared" si="944"/>
        <v/>
      </c>
      <c r="DL1261" t="str">
        <f t="shared" ca="1" si="966"/>
        <v/>
      </c>
      <c r="DM1261" t="str">
        <f t="shared" si="945"/>
        <v/>
      </c>
      <c r="DN1261" t="str">
        <f t="shared" ca="1" si="967"/>
        <v/>
      </c>
      <c r="DO1261" t="str">
        <f t="shared" si="946"/>
        <v/>
      </c>
      <c r="DP1261" t="str">
        <f t="shared" ca="1" si="968"/>
        <v/>
      </c>
      <c r="DQ1261" t="str">
        <f t="shared" si="947"/>
        <v/>
      </c>
      <c r="DR1261" t="str">
        <f t="shared" ca="1" si="969"/>
        <v/>
      </c>
      <c r="DS1261" t="str">
        <f t="shared" si="948"/>
        <v/>
      </c>
      <c r="DT1261" t="str">
        <f t="shared" ca="1" si="970"/>
        <v/>
      </c>
      <c r="DU1261" t="str">
        <f t="shared" si="949"/>
        <v/>
      </c>
      <c r="DV1261" t="str">
        <f t="shared" ca="1" si="971"/>
        <v/>
      </c>
      <c r="DW1261" t="str">
        <f t="shared" si="950"/>
        <v/>
      </c>
      <c r="DX1261" t="str">
        <f t="shared" ca="1" si="972"/>
        <v/>
      </c>
      <c r="DY1261" t="str">
        <f t="shared" si="951"/>
        <v/>
      </c>
      <c r="DZ1261" t="str">
        <f t="shared" ca="1" si="973"/>
        <v/>
      </c>
      <c r="EA1261" t="str">
        <f t="shared" si="952"/>
        <v/>
      </c>
      <c r="EB1261" t="str">
        <f t="shared" ca="1" si="974"/>
        <v/>
      </c>
      <c r="EC1261" t="str">
        <f t="shared" si="953"/>
        <v/>
      </c>
      <c r="ED1261" t="str">
        <f t="shared" ca="1" si="975"/>
        <v/>
      </c>
      <c r="EE1261" t="str">
        <f t="shared" si="954"/>
        <v/>
      </c>
      <c r="EF1261" t="str">
        <f t="shared" ca="1" si="976"/>
        <v/>
      </c>
      <c r="EG1261" t="str">
        <f t="shared" si="955"/>
        <v/>
      </c>
      <c r="EH1261" t="str">
        <f t="shared" ca="1" si="977"/>
        <v/>
      </c>
      <c r="EI1261" t="str">
        <f t="shared" si="956"/>
        <v/>
      </c>
      <c r="EJ1261" t="str">
        <f t="shared" ca="1" si="978"/>
        <v/>
      </c>
      <c r="EK1261" t="str">
        <f t="shared" ca="1" si="979"/>
        <v/>
      </c>
      <c r="EL1261" t="s">
        <v>924</v>
      </c>
      <c r="EM1261">
        <v>61683</v>
      </c>
      <c r="EN1261">
        <v>3416</v>
      </c>
      <c r="EO1261">
        <v>5842</v>
      </c>
      <c r="EP1261">
        <v>12452</v>
      </c>
      <c r="EQ1261">
        <v>24555</v>
      </c>
      <c r="ER1261">
        <v>1591</v>
      </c>
      <c r="ES1261">
        <v>37147</v>
      </c>
      <c r="ET1261">
        <v>6387</v>
      </c>
      <c r="EU1261">
        <v>2</v>
      </c>
      <c r="EV1261" t="s">
        <v>156</v>
      </c>
      <c r="EW1261">
        <v>1024</v>
      </c>
      <c r="EX1261">
        <v>2</v>
      </c>
      <c r="EY1261">
        <v>48000</v>
      </c>
      <c r="EZ1261">
        <v>-16</v>
      </c>
      <c r="FA1261" t="s">
        <v>170</v>
      </c>
      <c r="FB1261">
        <v>12</v>
      </c>
      <c r="FC1261" t="s">
        <v>171</v>
      </c>
      <c r="FD1261">
        <v>172631</v>
      </c>
      <c r="FE1261">
        <v>169212</v>
      </c>
      <c r="FF1261">
        <v>28931</v>
      </c>
      <c r="FG1261">
        <v>478741</v>
      </c>
      <c r="FH1261">
        <v>480324</v>
      </c>
      <c r="FI1261">
        <v>169200</v>
      </c>
      <c r="FJ1261">
        <v>478741</v>
      </c>
      <c r="FK1261">
        <v>162803</v>
      </c>
      <c r="FL1261" t="s">
        <v>158</v>
      </c>
      <c r="FM1261">
        <v>159213</v>
      </c>
      <c r="FN1261">
        <v>28978</v>
      </c>
      <c r="FO1261">
        <v>72333</v>
      </c>
      <c r="FP1261">
        <v>4374</v>
      </c>
      <c r="FQ1261">
        <v>4371</v>
      </c>
      <c r="FR1261">
        <v>477989</v>
      </c>
      <c r="FS1261">
        <v>28976</v>
      </c>
      <c r="FT1261">
        <v>28976</v>
      </c>
      <c r="FU1261">
        <v>4373</v>
      </c>
      <c r="FV1261">
        <v>484334</v>
      </c>
      <c r="FW1261">
        <v>482324</v>
      </c>
      <c r="FX1261">
        <v>485926</v>
      </c>
      <c r="FY1261">
        <v>34821</v>
      </c>
      <c r="FZ1261">
        <v>84785</v>
      </c>
      <c r="GA1261">
        <v>35182</v>
      </c>
      <c r="GB1261">
        <v>162803</v>
      </c>
      <c r="GC1261">
        <v>161213</v>
      </c>
      <c r="GD1261">
        <v>169191</v>
      </c>
      <c r="GE1261" t="s">
        <v>158</v>
      </c>
      <c r="GF1261">
        <v>484334</v>
      </c>
      <c r="GG1261">
        <v>159212</v>
      </c>
      <c r="GH1261">
        <v>477987</v>
      </c>
      <c r="GI1261">
        <v>234315</v>
      </c>
      <c r="GJ1261" t="s">
        <v>172</v>
      </c>
      <c r="GK1261">
        <v>28</v>
      </c>
      <c r="GL1261" t="s">
        <v>1092</v>
      </c>
      <c r="GM1261">
        <v>28</v>
      </c>
      <c r="GN1261" t="s">
        <v>185</v>
      </c>
      <c r="GO1261" t="s">
        <v>166</v>
      </c>
      <c r="GP1261">
        <v>1024</v>
      </c>
      <c r="GQ1261">
        <v>-9</v>
      </c>
      <c r="GR1261">
        <v>-326</v>
      </c>
      <c r="GS1261">
        <f t="shared" si="980"/>
        <v>28</v>
      </c>
      <c r="GT1261" t="str">
        <f t="shared" si="981"/>
        <v>test</v>
      </c>
    </row>
    <row r="1262" spans="1:202" x14ac:dyDescent="0.2">
      <c r="A1262">
        <v>100</v>
      </c>
      <c r="B1262">
        <v>100</v>
      </c>
      <c r="C1262">
        <v>2911</v>
      </c>
      <c r="D1262">
        <v>2911</v>
      </c>
      <c r="E1262" t="s">
        <v>155</v>
      </c>
      <c r="F1262" t="s">
        <v>156</v>
      </c>
      <c r="G1262" t="s">
        <v>156</v>
      </c>
      <c r="H1262" t="s">
        <v>156</v>
      </c>
      <c r="I1262">
        <v>0</v>
      </c>
      <c r="J1262" t="s">
        <v>157</v>
      </c>
      <c r="K1262">
        <v>1</v>
      </c>
      <c r="L1262" t="s">
        <v>154</v>
      </c>
      <c r="M1262" t="s">
        <v>154</v>
      </c>
      <c r="N1262" t="s">
        <v>154</v>
      </c>
      <c r="O1262">
        <v>1</v>
      </c>
      <c r="P1262" t="s">
        <v>154</v>
      </c>
      <c r="Q1262" t="s">
        <v>154</v>
      </c>
      <c r="R1262" t="s">
        <v>183</v>
      </c>
      <c r="S1262">
        <v>0</v>
      </c>
      <c r="T1262">
        <v>0</v>
      </c>
      <c r="U1262">
        <v>0</v>
      </c>
      <c r="V1262">
        <v>28</v>
      </c>
      <c r="W1262">
        <v>28</v>
      </c>
      <c r="X1262">
        <v>0</v>
      </c>
      <c r="Y1262">
        <v>28</v>
      </c>
      <c r="Z1262">
        <v>6</v>
      </c>
      <c r="AA1262">
        <v>0</v>
      </c>
      <c r="AB1262">
        <v>6</v>
      </c>
      <c r="AC1262">
        <v>0</v>
      </c>
      <c r="AD1262">
        <v>0</v>
      </c>
      <c r="AE1262">
        <v>0</v>
      </c>
      <c r="AF1262">
        <v>0</v>
      </c>
      <c r="AG1262">
        <v>28</v>
      </c>
      <c r="AH1262">
        <v>0</v>
      </c>
      <c r="AI1262">
        <v>0</v>
      </c>
      <c r="AJ1262">
        <v>0</v>
      </c>
      <c r="AK1262">
        <v>28</v>
      </c>
      <c r="AL1262">
        <v>28</v>
      </c>
      <c r="AM1262">
        <v>35</v>
      </c>
      <c r="AN1262">
        <v>0</v>
      </c>
      <c r="AO1262">
        <v>0</v>
      </c>
      <c r="AP1262">
        <v>0</v>
      </c>
      <c r="AQ1262">
        <v>6</v>
      </c>
      <c r="AR1262">
        <v>6</v>
      </c>
      <c r="AS1262">
        <v>6</v>
      </c>
      <c r="AT1262">
        <v>0</v>
      </c>
      <c r="AU1262">
        <v>28</v>
      </c>
      <c r="AV1262">
        <v>6</v>
      </c>
      <c r="AW1262">
        <v>28</v>
      </c>
      <c r="AX1262">
        <v>0</v>
      </c>
      <c r="AY1262" t="s">
        <v>159</v>
      </c>
      <c r="AZ1262" t="s">
        <v>791</v>
      </c>
      <c r="BA1262" t="s">
        <v>618</v>
      </c>
      <c r="BB1262" t="s">
        <v>1050</v>
      </c>
      <c r="BC1262" t="s">
        <v>161</v>
      </c>
      <c r="BD1262" t="b">
        <v>0</v>
      </c>
      <c r="BE1262" t="s">
        <v>164</v>
      </c>
      <c r="BF1262" t="b">
        <v>1</v>
      </c>
      <c r="BH1262" t="s">
        <v>1051</v>
      </c>
      <c r="BI1262" t="s">
        <v>1052</v>
      </c>
      <c r="BJ1262" t="b">
        <v>0</v>
      </c>
      <c r="BK1262" t="s">
        <v>163</v>
      </c>
      <c r="BL1262" t="b">
        <v>0</v>
      </c>
      <c r="BM1262">
        <v>18</v>
      </c>
      <c r="BN1262" t="s">
        <v>164</v>
      </c>
      <c r="BO1262" t="s">
        <v>165</v>
      </c>
      <c r="BP1262" t="s">
        <v>164</v>
      </c>
      <c r="BQ1262" t="s">
        <v>166</v>
      </c>
      <c r="BR1262">
        <v>768</v>
      </c>
      <c r="BS1262" t="s">
        <v>156</v>
      </c>
      <c r="BT1262" t="s">
        <v>174</v>
      </c>
      <c r="BU1262" t="s">
        <v>181</v>
      </c>
      <c r="BV1262" t="s">
        <v>190</v>
      </c>
      <c r="BW1262">
        <v>28</v>
      </c>
      <c r="BX1262">
        <v>1</v>
      </c>
      <c r="BY1262">
        <v>0</v>
      </c>
      <c r="BZ1262">
        <v>6</v>
      </c>
      <c r="CA1262" t="s">
        <v>1053</v>
      </c>
      <c r="CB1262" t="s">
        <v>156</v>
      </c>
      <c r="CC1262">
        <v>7</v>
      </c>
      <c r="CD1262" t="b">
        <v>0</v>
      </c>
      <c r="CE1262" t="s">
        <v>168</v>
      </c>
      <c r="CF1262" t="s">
        <v>931</v>
      </c>
      <c r="CG1262">
        <v>51</v>
      </c>
      <c r="CH1262">
        <v>0</v>
      </c>
      <c r="CI1262" t="s">
        <v>183</v>
      </c>
      <c r="CJ1262" t="s">
        <v>169</v>
      </c>
      <c r="CK1262" t="s">
        <v>169</v>
      </c>
      <c r="CL1262" t="s">
        <v>169</v>
      </c>
      <c r="CM1262" t="s">
        <v>169</v>
      </c>
      <c r="CN1262" t="s">
        <v>169</v>
      </c>
      <c r="CO1262" t="s">
        <v>183</v>
      </c>
      <c r="CP1262" t="s">
        <v>169</v>
      </c>
      <c r="CQ1262">
        <v>1</v>
      </c>
      <c r="CR1262">
        <v>612</v>
      </c>
      <c r="CS1262" t="str">
        <f t="shared" si="935"/>
        <v/>
      </c>
      <c r="CT1262" t="str">
        <f t="shared" ca="1" si="957"/>
        <v/>
      </c>
      <c r="CU1262" t="str">
        <f t="shared" si="936"/>
        <v/>
      </c>
      <c r="CV1262" t="str">
        <f t="shared" ca="1" si="958"/>
        <v/>
      </c>
      <c r="CW1262" t="str">
        <f t="shared" si="937"/>
        <v/>
      </c>
      <c r="CX1262" t="str">
        <f t="shared" ca="1" si="959"/>
        <v/>
      </c>
      <c r="CY1262" t="str">
        <f t="shared" si="938"/>
        <v/>
      </c>
      <c r="CZ1262" t="str">
        <f t="shared" ca="1" si="960"/>
        <v/>
      </c>
      <c r="DA1262" t="str">
        <f t="shared" si="939"/>
        <v/>
      </c>
      <c r="DB1262" t="str">
        <f t="shared" ca="1" si="961"/>
        <v/>
      </c>
      <c r="DC1262" t="str">
        <f t="shared" si="940"/>
        <v/>
      </c>
      <c r="DD1262" t="str">
        <f t="shared" ca="1" si="962"/>
        <v/>
      </c>
      <c r="DE1262" t="str">
        <f t="shared" si="941"/>
        <v/>
      </c>
      <c r="DF1262" t="str">
        <f t="shared" ca="1" si="963"/>
        <v/>
      </c>
      <c r="DG1262" t="str">
        <f t="shared" si="942"/>
        <v/>
      </c>
      <c r="DH1262" t="str">
        <f t="shared" ca="1" si="964"/>
        <v/>
      </c>
      <c r="DI1262" t="str">
        <f t="shared" si="943"/>
        <v/>
      </c>
      <c r="DJ1262" t="str">
        <f t="shared" ca="1" si="965"/>
        <v/>
      </c>
      <c r="DK1262" t="str">
        <f t="shared" si="944"/>
        <v/>
      </c>
      <c r="DL1262" t="str">
        <f t="shared" ca="1" si="966"/>
        <v/>
      </c>
      <c r="DM1262" t="str">
        <f t="shared" si="945"/>
        <v/>
      </c>
      <c r="DN1262" t="str">
        <f t="shared" ca="1" si="967"/>
        <v/>
      </c>
      <c r="DO1262" t="str">
        <f t="shared" si="946"/>
        <v/>
      </c>
      <c r="DP1262" t="str">
        <f t="shared" ca="1" si="968"/>
        <v/>
      </c>
      <c r="DQ1262" t="str">
        <f t="shared" si="947"/>
        <v/>
      </c>
      <c r="DR1262" t="str">
        <f t="shared" ca="1" si="969"/>
        <v/>
      </c>
      <c r="DS1262" t="str">
        <f t="shared" si="948"/>
        <v/>
      </c>
      <c r="DT1262" t="str">
        <f t="shared" ca="1" si="970"/>
        <v/>
      </c>
      <c r="DU1262" t="str">
        <f t="shared" si="949"/>
        <v/>
      </c>
      <c r="DV1262" t="str">
        <f t="shared" ca="1" si="971"/>
        <v/>
      </c>
      <c r="DW1262" t="str">
        <f t="shared" si="950"/>
        <v/>
      </c>
      <c r="DX1262" t="str">
        <f t="shared" ca="1" si="972"/>
        <v/>
      </c>
      <c r="DY1262" t="str">
        <f t="shared" si="951"/>
        <v/>
      </c>
      <c r="DZ1262" t="str">
        <f t="shared" ca="1" si="973"/>
        <v/>
      </c>
      <c r="EA1262" t="str">
        <f t="shared" si="952"/>
        <v/>
      </c>
      <c r="EB1262" t="str">
        <f t="shared" ca="1" si="974"/>
        <v/>
      </c>
      <c r="EC1262" t="str">
        <f t="shared" si="953"/>
        <v/>
      </c>
      <c r="ED1262" t="str">
        <f t="shared" ca="1" si="975"/>
        <v/>
      </c>
      <c r="EE1262" t="str">
        <f t="shared" si="954"/>
        <v/>
      </c>
      <c r="EF1262" t="str">
        <f t="shared" ca="1" si="976"/>
        <v/>
      </c>
      <c r="EG1262" t="str">
        <f t="shared" si="955"/>
        <v/>
      </c>
      <c r="EH1262" t="str">
        <f t="shared" ca="1" si="977"/>
        <v/>
      </c>
      <c r="EI1262" t="str">
        <f t="shared" si="956"/>
        <v/>
      </c>
      <c r="EJ1262" t="str">
        <f t="shared" ca="1" si="978"/>
        <v/>
      </c>
      <c r="EK1262" t="str">
        <f t="shared" ca="1" si="979"/>
        <v/>
      </c>
      <c r="EL1262" t="s">
        <v>924</v>
      </c>
      <c r="EM1262">
        <v>61683</v>
      </c>
      <c r="EN1262">
        <v>3416</v>
      </c>
      <c r="EO1262">
        <v>5842</v>
      </c>
      <c r="EP1262">
        <v>12452</v>
      </c>
      <c r="EQ1262">
        <v>24555</v>
      </c>
      <c r="ER1262">
        <v>612</v>
      </c>
      <c r="ES1262">
        <v>37147</v>
      </c>
      <c r="ET1262">
        <v>6387</v>
      </c>
      <c r="EU1262">
        <v>2</v>
      </c>
      <c r="EV1262" t="s">
        <v>156</v>
      </c>
      <c r="EW1262">
        <v>1024</v>
      </c>
      <c r="EX1262">
        <v>2</v>
      </c>
      <c r="EY1262">
        <v>48000</v>
      </c>
      <c r="EZ1262">
        <v>-16</v>
      </c>
      <c r="FA1262" t="s">
        <v>170</v>
      </c>
      <c r="FB1262">
        <v>12</v>
      </c>
      <c r="FC1262" t="s">
        <v>171</v>
      </c>
      <c r="FD1262">
        <v>172631</v>
      </c>
      <c r="FE1262">
        <v>169212</v>
      </c>
      <c r="FF1262">
        <v>28931</v>
      </c>
      <c r="FG1262">
        <v>486711</v>
      </c>
      <c r="FH1262">
        <v>488304</v>
      </c>
      <c r="FI1262">
        <v>169200</v>
      </c>
      <c r="FJ1262">
        <v>486711</v>
      </c>
      <c r="FK1262">
        <v>162803</v>
      </c>
      <c r="FL1262" t="s">
        <v>158</v>
      </c>
      <c r="FM1262">
        <v>159213</v>
      </c>
      <c r="FN1262">
        <v>28978</v>
      </c>
      <c r="FO1262">
        <v>72333</v>
      </c>
      <c r="FP1262">
        <v>4374</v>
      </c>
      <c r="FQ1262">
        <v>4371</v>
      </c>
      <c r="FR1262">
        <v>485960</v>
      </c>
      <c r="FS1262">
        <v>28976</v>
      </c>
      <c r="FT1262">
        <v>28976</v>
      </c>
      <c r="FU1262">
        <v>4373</v>
      </c>
      <c r="FV1262">
        <v>491885</v>
      </c>
      <c r="FW1262">
        <v>490304</v>
      </c>
      <c r="FX1262">
        <v>492498</v>
      </c>
      <c r="FY1262">
        <v>34821</v>
      </c>
      <c r="FZ1262">
        <v>84785</v>
      </c>
      <c r="GA1262">
        <v>35182</v>
      </c>
      <c r="GB1262">
        <v>162803</v>
      </c>
      <c r="GC1262">
        <v>161213</v>
      </c>
      <c r="GD1262">
        <v>169191</v>
      </c>
      <c r="GE1262" t="s">
        <v>158</v>
      </c>
      <c r="GF1262">
        <v>491884</v>
      </c>
      <c r="GG1262">
        <v>159212</v>
      </c>
      <c r="GH1262">
        <v>485959</v>
      </c>
      <c r="GI1262">
        <v>234315</v>
      </c>
      <c r="GJ1262" t="s">
        <v>172</v>
      </c>
      <c r="GK1262">
        <v>29</v>
      </c>
      <c r="GL1262" t="s">
        <v>1093</v>
      </c>
      <c r="GM1262">
        <v>29</v>
      </c>
      <c r="GN1262" t="s">
        <v>185</v>
      </c>
      <c r="GO1262" t="s">
        <v>166</v>
      </c>
      <c r="GP1262">
        <v>1024</v>
      </c>
      <c r="GQ1262">
        <v>-9</v>
      </c>
      <c r="GR1262">
        <v>-326</v>
      </c>
      <c r="GS1262">
        <f t="shared" si="980"/>
        <v>29</v>
      </c>
      <c r="GT1262" t="str">
        <f t="shared" si="981"/>
        <v>test</v>
      </c>
    </row>
    <row r="1263" spans="1:202" x14ac:dyDescent="0.2">
      <c r="A1263">
        <v>100</v>
      </c>
      <c r="B1263">
        <v>100</v>
      </c>
      <c r="C1263">
        <v>2859</v>
      </c>
      <c r="D1263">
        <v>2859</v>
      </c>
      <c r="E1263" t="s">
        <v>155</v>
      </c>
      <c r="F1263" t="s">
        <v>156</v>
      </c>
      <c r="G1263" t="s">
        <v>156</v>
      </c>
      <c r="H1263" t="s">
        <v>156</v>
      </c>
      <c r="I1263">
        <v>0</v>
      </c>
      <c r="J1263" t="s">
        <v>157</v>
      </c>
      <c r="K1263">
        <v>1</v>
      </c>
      <c r="L1263" t="s">
        <v>154</v>
      </c>
      <c r="M1263" t="s">
        <v>154</v>
      </c>
      <c r="N1263" t="s">
        <v>154</v>
      </c>
      <c r="O1263">
        <v>1</v>
      </c>
      <c r="P1263" t="s">
        <v>154</v>
      </c>
      <c r="Q1263" t="s">
        <v>154</v>
      </c>
      <c r="R1263" t="s">
        <v>179</v>
      </c>
      <c r="S1263">
        <v>0</v>
      </c>
      <c r="T1263">
        <v>0</v>
      </c>
      <c r="U1263">
        <v>0</v>
      </c>
      <c r="V1263">
        <v>29</v>
      </c>
      <c r="W1263">
        <v>29</v>
      </c>
      <c r="X1263">
        <v>0</v>
      </c>
      <c r="Y1263">
        <v>29</v>
      </c>
      <c r="Z1263">
        <v>6</v>
      </c>
      <c r="AA1263">
        <v>0</v>
      </c>
      <c r="AB1263">
        <v>6</v>
      </c>
      <c r="AC1263">
        <v>0</v>
      </c>
      <c r="AD1263">
        <v>0</v>
      </c>
      <c r="AE1263">
        <v>0</v>
      </c>
      <c r="AF1263">
        <v>0</v>
      </c>
      <c r="AG1263">
        <v>29</v>
      </c>
      <c r="AH1263">
        <v>0</v>
      </c>
      <c r="AI1263">
        <v>0</v>
      </c>
      <c r="AJ1263">
        <v>0</v>
      </c>
      <c r="AK1263">
        <v>29</v>
      </c>
      <c r="AL1263">
        <v>29</v>
      </c>
      <c r="AM1263">
        <v>36</v>
      </c>
      <c r="AN1263">
        <v>0</v>
      </c>
      <c r="AO1263">
        <v>0</v>
      </c>
      <c r="AP1263">
        <v>0</v>
      </c>
      <c r="AQ1263">
        <v>6</v>
      </c>
      <c r="AR1263">
        <v>6</v>
      </c>
      <c r="AS1263">
        <v>6</v>
      </c>
      <c r="AT1263">
        <v>0</v>
      </c>
      <c r="AU1263">
        <v>29</v>
      </c>
      <c r="AV1263">
        <v>6</v>
      </c>
      <c r="AW1263">
        <v>29</v>
      </c>
      <c r="AX1263">
        <v>0</v>
      </c>
      <c r="AY1263" t="s">
        <v>159</v>
      </c>
      <c r="AZ1263" t="s">
        <v>791</v>
      </c>
      <c r="BA1263" t="s">
        <v>618</v>
      </c>
      <c r="BB1263" t="s">
        <v>1050</v>
      </c>
      <c r="BC1263" t="s">
        <v>161</v>
      </c>
      <c r="BD1263" t="b">
        <v>0</v>
      </c>
      <c r="BE1263">
        <v>1.86</v>
      </c>
      <c r="BF1263" t="b">
        <v>1</v>
      </c>
      <c r="BH1263" t="s">
        <v>1051</v>
      </c>
      <c r="BI1263" t="s">
        <v>1052</v>
      </c>
      <c r="BJ1263" t="b">
        <v>0</v>
      </c>
      <c r="BK1263" t="s">
        <v>163</v>
      </c>
      <c r="BL1263" t="b">
        <v>0</v>
      </c>
      <c r="BM1263">
        <v>18</v>
      </c>
      <c r="BN1263" t="s">
        <v>164</v>
      </c>
      <c r="BO1263" t="s">
        <v>165</v>
      </c>
      <c r="BP1263" t="s">
        <v>164</v>
      </c>
      <c r="BQ1263" t="s">
        <v>166</v>
      </c>
      <c r="BR1263">
        <v>768</v>
      </c>
      <c r="BS1263" t="s">
        <v>156</v>
      </c>
      <c r="BT1263" t="s">
        <v>174</v>
      </c>
      <c r="BU1263" t="s">
        <v>176</v>
      </c>
      <c r="BV1263" t="s">
        <v>189</v>
      </c>
      <c r="BW1263">
        <v>29</v>
      </c>
      <c r="BX1263">
        <v>1</v>
      </c>
      <c r="BY1263">
        <v>0</v>
      </c>
      <c r="BZ1263">
        <v>6</v>
      </c>
      <c r="CA1263" t="s">
        <v>1053</v>
      </c>
      <c r="CB1263" t="s">
        <v>156</v>
      </c>
      <c r="CC1263">
        <v>7</v>
      </c>
      <c r="CD1263" t="b">
        <v>0</v>
      </c>
      <c r="CE1263" t="s">
        <v>168</v>
      </c>
      <c r="CF1263" t="s">
        <v>931</v>
      </c>
      <c r="CG1263">
        <v>24</v>
      </c>
      <c r="CH1263">
        <v>0</v>
      </c>
      <c r="CI1263" t="s">
        <v>179</v>
      </c>
      <c r="CJ1263" t="s">
        <v>169</v>
      </c>
      <c r="CK1263" t="s">
        <v>169</v>
      </c>
      <c r="CL1263" t="s">
        <v>169</v>
      </c>
      <c r="CM1263" t="s">
        <v>169</v>
      </c>
      <c r="CN1263" t="s">
        <v>169</v>
      </c>
      <c r="CO1263" t="s">
        <v>179</v>
      </c>
      <c r="CP1263" t="s">
        <v>169</v>
      </c>
      <c r="CQ1263">
        <v>1</v>
      </c>
      <c r="CR1263">
        <v>1352</v>
      </c>
      <c r="CS1263">
        <f t="shared" si="935"/>
        <v>1352</v>
      </c>
      <c r="CT1263">
        <f t="shared" ca="1" si="957"/>
        <v>835</v>
      </c>
      <c r="CU1263" t="str">
        <f t="shared" si="936"/>
        <v/>
      </c>
      <c r="CV1263" t="str">
        <f t="shared" ca="1" si="958"/>
        <v/>
      </c>
      <c r="CW1263">
        <f t="shared" si="937"/>
        <v>1352</v>
      </c>
      <c r="CX1263">
        <f t="shared" ca="1" si="959"/>
        <v>835</v>
      </c>
      <c r="CY1263" t="str">
        <f t="shared" si="938"/>
        <v/>
      </c>
      <c r="CZ1263" t="str">
        <f t="shared" ca="1" si="960"/>
        <v/>
      </c>
      <c r="DA1263" t="str">
        <f t="shared" si="939"/>
        <v/>
      </c>
      <c r="DB1263" t="str">
        <f t="shared" ca="1" si="961"/>
        <v/>
      </c>
      <c r="DC1263" t="str">
        <f t="shared" si="940"/>
        <v/>
      </c>
      <c r="DD1263" t="str">
        <f t="shared" ca="1" si="962"/>
        <v/>
      </c>
      <c r="DE1263" t="str">
        <f t="shared" si="941"/>
        <v/>
      </c>
      <c r="DF1263" t="str">
        <f t="shared" ca="1" si="963"/>
        <v/>
      </c>
      <c r="DG1263" t="str">
        <f t="shared" si="942"/>
        <v/>
      </c>
      <c r="DH1263" t="str">
        <f t="shared" ca="1" si="964"/>
        <v/>
      </c>
      <c r="DI1263" t="str">
        <f t="shared" si="943"/>
        <v/>
      </c>
      <c r="DJ1263" t="str">
        <f t="shared" ca="1" si="965"/>
        <v/>
      </c>
      <c r="DK1263" t="str">
        <f t="shared" si="944"/>
        <v/>
      </c>
      <c r="DL1263" t="str">
        <f t="shared" ca="1" si="966"/>
        <v/>
      </c>
      <c r="DM1263" t="str">
        <f t="shared" si="945"/>
        <v/>
      </c>
      <c r="DN1263" t="str">
        <f t="shared" ca="1" si="967"/>
        <v/>
      </c>
      <c r="DO1263" t="str">
        <f t="shared" si="946"/>
        <v/>
      </c>
      <c r="DP1263" t="str">
        <f t="shared" ca="1" si="968"/>
        <v/>
      </c>
      <c r="DQ1263" t="str">
        <f t="shared" si="947"/>
        <v/>
      </c>
      <c r="DR1263" t="str">
        <f t="shared" ca="1" si="969"/>
        <v/>
      </c>
      <c r="DS1263" t="str">
        <f t="shared" si="948"/>
        <v/>
      </c>
      <c r="DT1263" t="str">
        <f t="shared" ca="1" si="970"/>
        <v/>
      </c>
      <c r="DU1263" t="str">
        <f t="shared" si="949"/>
        <v/>
      </c>
      <c r="DV1263" t="str">
        <f t="shared" ca="1" si="971"/>
        <v/>
      </c>
      <c r="DW1263" t="str">
        <f t="shared" si="950"/>
        <v/>
      </c>
      <c r="DX1263" t="str">
        <f t="shared" ca="1" si="972"/>
        <v/>
      </c>
      <c r="DY1263" t="str">
        <f t="shared" si="951"/>
        <v/>
      </c>
      <c r="DZ1263" t="str">
        <f t="shared" ca="1" si="973"/>
        <v/>
      </c>
      <c r="EA1263" t="str">
        <f t="shared" si="952"/>
        <v/>
      </c>
      <c r="EB1263" t="str">
        <f t="shared" ca="1" si="974"/>
        <v/>
      </c>
      <c r="EC1263" t="str">
        <f t="shared" si="953"/>
        <v/>
      </c>
      <c r="ED1263" t="str">
        <f t="shared" ca="1" si="975"/>
        <v/>
      </c>
      <c r="EE1263" t="str">
        <f t="shared" si="954"/>
        <v/>
      </c>
      <c r="EF1263" t="str">
        <f t="shared" ca="1" si="976"/>
        <v/>
      </c>
      <c r="EG1263" t="str">
        <f t="shared" si="955"/>
        <v/>
      </c>
      <c r="EH1263" t="str">
        <f t="shared" ca="1" si="977"/>
        <v/>
      </c>
      <c r="EI1263" t="str">
        <f t="shared" si="956"/>
        <v/>
      </c>
      <c r="EJ1263" t="str">
        <f t="shared" ca="1" si="978"/>
        <v/>
      </c>
      <c r="EK1263">
        <f t="shared" ca="1" si="979"/>
        <v>835</v>
      </c>
      <c r="EL1263">
        <v>847</v>
      </c>
      <c r="EM1263">
        <v>61683</v>
      </c>
      <c r="EN1263">
        <v>3416</v>
      </c>
      <c r="EO1263">
        <v>5842</v>
      </c>
      <c r="EP1263">
        <v>12452</v>
      </c>
      <c r="EQ1263">
        <v>24555</v>
      </c>
      <c r="ER1263">
        <v>1352</v>
      </c>
      <c r="ES1263">
        <v>37147</v>
      </c>
      <c r="ET1263">
        <v>6387</v>
      </c>
      <c r="EU1263">
        <v>2</v>
      </c>
      <c r="EV1263" t="s">
        <v>156</v>
      </c>
      <c r="EW1263">
        <v>1024</v>
      </c>
      <c r="EX1263">
        <v>2</v>
      </c>
      <c r="EY1263">
        <v>48000</v>
      </c>
      <c r="EZ1263">
        <v>-16</v>
      </c>
      <c r="FA1263" t="s">
        <v>170</v>
      </c>
      <c r="FB1263">
        <v>12</v>
      </c>
      <c r="FC1263" t="s">
        <v>171</v>
      </c>
      <c r="FD1263">
        <v>172631</v>
      </c>
      <c r="FE1263">
        <v>169212</v>
      </c>
      <c r="FF1263">
        <v>28931</v>
      </c>
      <c r="FG1263">
        <v>493288</v>
      </c>
      <c r="FH1263">
        <v>494784</v>
      </c>
      <c r="FI1263">
        <v>169200</v>
      </c>
      <c r="FJ1263">
        <v>493287</v>
      </c>
      <c r="FK1263">
        <v>162803</v>
      </c>
      <c r="FL1263" t="s">
        <v>158</v>
      </c>
      <c r="FM1263">
        <v>159213</v>
      </c>
      <c r="FN1263">
        <v>28978</v>
      </c>
      <c r="FO1263">
        <v>72333</v>
      </c>
      <c r="FP1263">
        <v>4374</v>
      </c>
      <c r="FQ1263">
        <v>4371</v>
      </c>
      <c r="FR1263">
        <v>492536</v>
      </c>
      <c r="FS1263">
        <v>28976</v>
      </c>
      <c r="FT1263">
        <v>28976</v>
      </c>
      <c r="FU1263">
        <v>4373</v>
      </c>
      <c r="FV1263">
        <v>498375</v>
      </c>
      <c r="FW1263">
        <v>496784</v>
      </c>
      <c r="FX1263">
        <v>499728</v>
      </c>
      <c r="FY1263">
        <v>34821</v>
      </c>
      <c r="FZ1263">
        <v>84785</v>
      </c>
      <c r="GA1263">
        <v>35182</v>
      </c>
      <c r="GB1263">
        <v>162803</v>
      </c>
      <c r="GC1263">
        <v>161213</v>
      </c>
      <c r="GD1263">
        <v>169191</v>
      </c>
      <c r="GE1263" t="s">
        <v>158</v>
      </c>
      <c r="GF1263">
        <v>498375</v>
      </c>
      <c r="GG1263">
        <v>159212</v>
      </c>
      <c r="GH1263">
        <v>492534</v>
      </c>
      <c r="GI1263">
        <v>234315</v>
      </c>
      <c r="GJ1263" t="s">
        <v>172</v>
      </c>
      <c r="GK1263">
        <v>30</v>
      </c>
      <c r="GL1263" t="s">
        <v>1094</v>
      </c>
      <c r="GM1263">
        <v>30</v>
      </c>
      <c r="GN1263" t="s">
        <v>182</v>
      </c>
      <c r="GO1263" t="s">
        <v>166</v>
      </c>
      <c r="GP1263">
        <v>1024</v>
      </c>
      <c r="GQ1263">
        <v>-9</v>
      </c>
      <c r="GR1263">
        <v>-326</v>
      </c>
      <c r="GS1263">
        <f t="shared" si="980"/>
        <v>30</v>
      </c>
      <c r="GT1263" t="str">
        <f t="shared" si="981"/>
        <v>test</v>
      </c>
    </row>
    <row r="1264" spans="1:202" x14ac:dyDescent="0.2">
      <c r="A1264">
        <v>100</v>
      </c>
      <c r="B1264">
        <v>100</v>
      </c>
      <c r="C1264">
        <v>2787</v>
      </c>
      <c r="D1264">
        <v>2787</v>
      </c>
      <c r="E1264" t="s">
        <v>155</v>
      </c>
      <c r="F1264" t="s">
        <v>156</v>
      </c>
      <c r="G1264" t="s">
        <v>156</v>
      </c>
      <c r="H1264" t="s">
        <v>156</v>
      </c>
      <c r="I1264">
        <v>0</v>
      </c>
      <c r="J1264" t="s">
        <v>157</v>
      </c>
      <c r="K1264">
        <v>1</v>
      </c>
      <c r="L1264" t="s">
        <v>154</v>
      </c>
      <c r="M1264" t="s">
        <v>154</v>
      </c>
      <c r="N1264" t="s">
        <v>154</v>
      </c>
      <c r="O1264">
        <v>1</v>
      </c>
      <c r="P1264" t="s">
        <v>154</v>
      </c>
      <c r="Q1264" t="s">
        <v>154</v>
      </c>
      <c r="R1264" t="s">
        <v>179</v>
      </c>
      <c r="S1264">
        <v>0</v>
      </c>
      <c r="T1264">
        <v>0</v>
      </c>
      <c r="U1264">
        <v>0</v>
      </c>
      <c r="V1264">
        <v>30</v>
      </c>
      <c r="W1264">
        <v>30</v>
      </c>
      <c r="X1264">
        <v>0</v>
      </c>
      <c r="Y1264">
        <v>30</v>
      </c>
      <c r="Z1264">
        <v>6</v>
      </c>
      <c r="AA1264">
        <v>0</v>
      </c>
      <c r="AB1264">
        <v>6</v>
      </c>
      <c r="AC1264">
        <v>0</v>
      </c>
      <c r="AD1264">
        <v>0</v>
      </c>
      <c r="AE1264">
        <v>0</v>
      </c>
      <c r="AF1264">
        <v>0</v>
      </c>
      <c r="AG1264">
        <v>30</v>
      </c>
      <c r="AH1264">
        <v>0</v>
      </c>
      <c r="AI1264">
        <v>0</v>
      </c>
      <c r="AJ1264">
        <v>0</v>
      </c>
      <c r="AK1264">
        <v>30</v>
      </c>
      <c r="AL1264">
        <v>30</v>
      </c>
      <c r="AM1264">
        <v>37</v>
      </c>
      <c r="AN1264">
        <v>0</v>
      </c>
      <c r="AO1264">
        <v>0</v>
      </c>
      <c r="AP1264">
        <v>0</v>
      </c>
      <c r="AQ1264">
        <v>6</v>
      </c>
      <c r="AR1264">
        <v>6</v>
      </c>
      <c r="AS1264">
        <v>6</v>
      </c>
      <c r="AT1264">
        <v>0</v>
      </c>
      <c r="AU1264">
        <v>30</v>
      </c>
      <c r="AV1264">
        <v>6</v>
      </c>
      <c r="AW1264">
        <v>30</v>
      </c>
      <c r="AX1264">
        <v>0</v>
      </c>
      <c r="AY1264" t="s">
        <v>159</v>
      </c>
      <c r="AZ1264" t="s">
        <v>791</v>
      </c>
      <c r="BA1264" t="s">
        <v>618</v>
      </c>
      <c r="BB1264" t="s">
        <v>1050</v>
      </c>
      <c r="BC1264" t="s">
        <v>161</v>
      </c>
      <c r="BD1264" t="b">
        <v>0</v>
      </c>
      <c r="BE1264">
        <v>7.6</v>
      </c>
      <c r="BF1264" t="b">
        <v>1</v>
      </c>
      <c r="BH1264" t="s">
        <v>1051</v>
      </c>
      <c r="BI1264" t="s">
        <v>1052</v>
      </c>
      <c r="BJ1264" t="b">
        <v>0</v>
      </c>
      <c r="BK1264" t="s">
        <v>163</v>
      </c>
      <c r="BL1264" t="b">
        <v>0</v>
      </c>
      <c r="BM1264">
        <v>18</v>
      </c>
      <c r="BN1264" t="s">
        <v>164</v>
      </c>
      <c r="BO1264" t="s">
        <v>165</v>
      </c>
      <c r="BP1264" t="s">
        <v>164</v>
      </c>
      <c r="BQ1264" t="s">
        <v>166</v>
      </c>
      <c r="BR1264">
        <v>768</v>
      </c>
      <c r="BS1264" t="s">
        <v>156</v>
      </c>
      <c r="BT1264" t="s">
        <v>174</v>
      </c>
      <c r="BU1264" t="s">
        <v>193</v>
      </c>
      <c r="BV1264" t="s">
        <v>176</v>
      </c>
      <c r="BW1264">
        <v>30</v>
      </c>
      <c r="BX1264">
        <v>1</v>
      </c>
      <c r="BY1264">
        <v>0</v>
      </c>
      <c r="BZ1264">
        <v>6</v>
      </c>
      <c r="CA1264" t="s">
        <v>1053</v>
      </c>
      <c r="CB1264" t="s">
        <v>156</v>
      </c>
      <c r="CC1264">
        <v>7</v>
      </c>
      <c r="CD1264" t="b">
        <v>0</v>
      </c>
      <c r="CE1264" t="s">
        <v>168</v>
      </c>
      <c r="CF1264" t="s">
        <v>931</v>
      </c>
      <c r="CG1264">
        <v>35</v>
      </c>
      <c r="CH1264">
        <v>0</v>
      </c>
      <c r="CI1264" t="s">
        <v>179</v>
      </c>
      <c r="CJ1264" t="s">
        <v>169</v>
      </c>
      <c r="CK1264" t="s">
        <v>169</v>
      </c>
      <c r="CL1264" t="s">
        <v>169</v>
      </c>
      <c r="CM1264" t="s">
        <v>169</v>
      </c>
      <c r="CN1264" t="s">
        <v>169</v>
      </c>
      <c r="CO1264" t="s">
        <v>179</v>
      </c>
      <c r="CP1264" t="s">
        <v>169</v>
      </c>
      <c r="CQ1264">
        <v>1</v>
      </c>
      <c r="CR1264">
        <v>624</v>
      </c>
      <c r="CS1264">
        <f t="shared" si="935"/>
        <v>624</v>
      </c>
      <c r="CT1264">
        <f t="shared" ca="1" si="957"/>
        <v>624</v>
      </c>
      <c r="CU1264" t="str">
        <f t="shared" si="936"/>
        <v/>
      </c>
      <c r="CV1264" t="str">
        <f t="shared" ca="1" si="958"/>
        <v/>
      </c>
      <c r="CW1264" t="str">
        <f t="shared" si="937"/>
        <v/>
      </c>
      <c r="CX1264" t="str">
        <f t="shared" ca="1" si="959"/>
        <v/>
      </c>
      <c r="CY1264" t="str">
        <f t="shared" si="938"/>
        <v/>
      </c>
      <c r="CZ1264" t="str">
        <f t="shared" ca="1" si="960"/>
        <v/>
      </c>
      <c r="DA1264" t="str">
        <f t="shared" si="939"/>
        <v/>
      </c>
      <c r="DB1264" t="str">
        <f t="shared" ca="1" si="961"/>
        <v/>
      </c>
      <c r="DC1264" t="str">
        <f t="shared" si="940"/>
        <v/>
      </c>
      <c r="DD1264" t="str">
        <f t="shared" ca="1" si="962"/>
        <v/>
      </c>
      <c r="DE1264" t="str">
        <f t="shared" si="941"/>
        <v/>
      </c>
      <c r="DF1264" t="str">
        <f t="shared" ca="1" si="963"/>
        <v/>
      </c>
      <c r="DG1264" t="str">
        <f t="shared" si="942"/>
        <v/>
      </c>
      <c r="DH1264" t="str">
        <f t="shared" ca="1" si="964"/>
        <v/>
      </c>
      <c r="DI1264" t="str">
        <f t="shared" si="943"/>
        <v/>
      </c>
      <c r="DJ1264" t="str">
        <f t="shared" ca="1" si="965"/>
        <v/>
      </c>
      <c r="DK1264" t="str">
        <f t="shared" si="944"/>
        <v/>
      </c>
      <c r="DL1264" t="str">
        <f t="shared" ca="1" si="966"/>
        <v/>
      </c>
      <c r="DM1264" t="str">
        <f t="shared" si="945"/>
        <v/>
      </c>
      <c r="DN1264" t="str">
        <f t="shared" ca="1" si="967"/>
        <v/>
      </c>
      <c r="DO1264" t="str">
        <f t="shared" si="946"/>
        <v/>
      </c>
      <c r="DP1264" t="str">
        <f t="shared" ca="1" si="968"/>
        <v/>
      </c>
      <c r="DQ1264" t="str">
        <f t="shared" si="947"/>
        <v/>
      </c>
      <c r="DR1264" t="str">
        <f t="shared" ca="1" si="969"/>
        <v/>
      </c>
      <c r="DS1264" t="str">
        <f t="shared" si="948"/>
        <v/>
      </c>
      <c r="DT1264" t="str">
        <f t="shared" ca="1" si="970"/>
        <v/>
      </c>
      <c r="DU1264" t="str">
        <f t="shared" si="949"/>
        <v/>
      </c>
      <c r="DV1264" t="str">
        <f t="shared" ca="1" si="971"/>
        <v/>
      </c>
      <c r="DW1264">
        <f t="shared" si="950"/>
        <v>624</v>
      </c>
      <c r="DX1264">
        <f t="shared" ca="1" si="972"/>
        <v>624</v>
      </c>
      <c r="DY1264" t="str">
        <f t="shared" si="951"/>
        <v/>
      </c>
      <c r="DZ1264" t="str">
        <f t="shared" ca="1" si="973"/>
        <v/>
      </c>
      <c r="EA1264" t="str">
        <f t="shared" si="952"/>
        <v/>
      </c>
      <c r="EB1264" t="str">
        <f t="shared" ca="1" si="974"/>
        <v/>
      </c>
      <c r="EC1264" t="str">
        <f t="shared" si="953"/>
        <v/>
      </c>
      <c r="ED1264" t="str">
        <f t="shared" ca="1" si="975"/>
        <v/>
      </c>
      <c r="EE1264" t="str">
        <f t="shared" si="954"/>
        <v/>
      </c>
      <c r="EF1264" t="str">
        <f t="shared" ca="1" si="976"/>
        <v/>
      </c>
      <c r="EG1264" t="str">
        <f t="shared" si="955"/>
        <v/>
      </c>
      <c r="EH1264" t="str">
        <f t="shared" ca="1" si="977"/>
        <v/>
      </c>
      <c r="EI1264" t="str">
        <f t="shared" si="956"/>
        <v/>
      </c>
      <c r="EJ1264" t="str">
        <f t="shared" ca="1" si="978"/>
        <v/>
      </c>
      <c r="EK1264">
        <f t="shared" ca="1" si="979"/>
        <v>624</v>
      </c>
      <c r="EL1264">
        <v>624</v>
      </c>
      <c r="EM1264">
        <v>61683</v>
      </c>
      <c r="EN1264">
        <v>3416</v>
      </c>
      <c r="EO1264">
        <v>5842</v>
      </c>
      <c r="EP1264">
        <v>12452</v>
      </c>
      <c r="EQ1264">
        <v>24555</v>
      </c>
      <c r="ER1264">
        <v>624</v>
      </c>
      <c r="ES1264">
        <v>37147</v>
      </c>
      <c r="ET1264">
        <v>6387</v>
      </c>
      <c r="EU1264">
        <v>2</v>
      </c>
      <c r="EV1264" t="s">
        <v>156</v>
      </c>
      <c r="EW1264">
        <v>1024</v>
      </c>
      <c r="EX1264">
        <v>2</v>
      </c>
      <c r="EY1264">
        <v>48000</v>
      </c>
      <c r="EZ1264">
        <v>-16</v>
      </c>
      <c r="FA1264" t="s">
        <v>170</v>
      </c>
      <c r="FB1264">
        <v>12</v>
      </c>
      <c r="FC1264" t="s">
        <v>171</v>
      </c>
      <c r="FD1264">
        <v>172631</v>
      </c>
      <c r="FE1264">
        <v>169212</v>
      </c>
      <c r="FF1264">
        <v>28931</v>
      </c>
      <c r="FG1264">
        <v>500511</v>
      </c>
      <c r="FH1264">
        <v>502234</v>
      </c>
      <c r="FI1264">
        <v>169200</v>
      </c>
      <c r="FJ1264">
        <v>500511</v>
      </c>
      <c r="FK1264">
        <v>162803</v>
      </c>
      <c r="FL1264" t="s">
        <v>158</v>
      </c>
      <c r="FM1264">
        <v>159213</v>
      </c>
      <c r="FN1264">
        <v>28978</v>
      </c>
      <c r="FO1264">
        <v>72333</v>
      </c>
      <c r="FP1264">
        <v>4374</v>
      </c>
      <c r="FQ1264">
        <v>4371</v>
      </c>
      <c r="FR1264">
        <v>499760</v>
      </c>
      <c r="FS1264">
        <v>28976</v>
      </c>
      <c r="FT1264">
        <v>28976</v>
      </c>
      <c r="FU1264">
        <v>4373</v>
      </c>
      <c r="FV1264">
        <v>505735</v>
      </c>
      <c r="FW1264">
        <v>504234</v>
      </c>
      <c r="FX1264">
        <v>506360</v>
      </c>
      <c r="FY1264">
        <v>34821</v>
      </c>
      <c r="FZ1264">
        <v>84785</v>
      </c>
      <c r="GA1264">
        <v>35182</v>
      </c>
      <c r="GB1264">
        <v>162803</v>
      </c>
      <c r="GC1264">
        <v>161213</v>
      </c>
      <c r="GD1264">
        <v>169191</v>
      </c>
      <c r="GE1264" t="s">
        <v>158</v>
      </c>
      <c r="GF1264">
        <v>505734</v>
      </c>
      <c r="GG1264">
        <v>159212</v>
      </c>
      <c r="GH1264">
        <v>499758</v>
      </c>
      <c r="GI1264">
        <v>234315</v>
      </c>
      <c r="GJ1264" t="s">
        <v>172</v>
      </c>
      <c r="GK1264">
        <v>31</v>
      </c>
      <c r="GL1264" t="s">
        <v>1095</v>
      </c>
      <c r="GM1264">
        <v>31</v>
      </c>
      <c r="GN1264" t="s">
        <v>182</v>
      </c>
      <c r="GO1264" t="s">
        <v>166</v>
      </c>
      <c r="GP1264">
        <v>1024</v>
      </c>
      <c r="GQ1264">
        <v>-9</v>
      </c>
      <c r="GR1264">
        <v>-326</v>
      </c>
      <c r="GS1264">
        <f t="shared" si="980"/>
        <v>31</v>
      </c>
      <c r="GT1264" t="str">
        <f t="shared" si="981"/>
        <v>test</v>
      </c>
    </row>
    <row r="1265" spans="1:202" x14ac:dyDescent="0.2">
      <c r="A1265">
        <v>100</v>
      </c>
      <c r="B1265">
        <v>100</v>
      </c>
      <c r="C1265">
        <v>2727</v>
      </c>
      <c r="D1265">
        <v>2727</v>
      </c>
      <c r="E1265" t="s">
        <v>155</v>
      </c>
      <c r="F1265" t="s">
        <v>156</v>
      </c>
      <c r="G1265" t="s">
        <v>156</v>
      </c>
      <c r="H1265" t="s">
        <v>156</v>
      </c>
      <c r="I1265">
        <v>0</v>
      </c>
      <c r="J1265" t="s">
        <v>157</v>
      </c>
      <c r="K1265">
        <v>1</v>
      </c>
      <c r="L1265" t="s">
        <v>154</v>
      </c>
      <c r="M1265" t="s">
        <v>154</v>
      </c>
      <c r="N1265" t="s">
        <v>154</v>
      </c>
      <c r="O1265">
        <v>1</v>
      </c>
      <c r="P1265" t="s">
        <v>154</v>
      </c>
      <c r="Q1265" t="s">
        <v>154</v>
      </c>
      <c r="R1265" t="s">
        <v>183</v>
      </c>
      <c r="S1265">
        <v>0</v>
      </c>
      <c r="T1265">
        <v>0</v>
      </c>
      <c r="U1265">
        <v>0</v>
      </c>
      <c r="V1265">
        <v>31</v>
      </c>
      <c r="W1265">
        <v>31</v>
      </c>
      <c r="X1265">
        <v>0</v>
      </c>
      <c r="Y1265">
        <v>31</v>
      </c>
      <c r="Z1265">
        <v>6</v>
      </c>
      <c r="AA1265">
        <v>0</v>
      </c>
      <c r="AB1265">
        <v>6</v>
      </c>
      <c r="AC1265">
        <v>0</v>
      </c>
      <c r="AD1265">
        <v>0</v>
      </c>
      <c r="AE1265">
        <v>0</v>
      </c>
      <c r="AF1265">
        <v>0</v>
      </c>
      <c r="AG1265">
        <v>31</v>
      </c>
      <c r="AH1265">
        <v>0</v>
      </c>
      <c r="AI1265">
        <v>0</v>
      </c>
      <c r="AJ1265">
        <v>0</v>
      </c>
      <c r="AK1265">
        <v>31</v>
      </c>
      <c r="AL1265">
        <v>31</v>
      </c>
      <c r="AM1265">
        <v>38</v>
      </c>
      <c r="AN1265">
        <v>0</v>
      </c>
      <c r="AO1265">
        <v>0</v>
      </c>
      <c r="AP1265">
        <v>0</v>
      </c>
      <c r="AQ1265">
        <v>6</v>
      </c>
      <c r="AR1265">
        <v>6</v>
      </c>
      <c r="AS1265">
        <v>6</v>
      </c>
      <c r="AT1265">
        <v>0</v>
      </c>
      <c r="AU1265">
        <v>31</v>
      </c>
      <c r="AV1265">
        <v>6</v>
      </c>
      <c r="AW1265">
        <v>31</v>
      </c>
      <c r="AX1265">
        <v>0</v>
      </c>
      <c r="AY1265" t="s">
        <v>159</v>
      </c>
      <c r="AZ1265" t="s">
        <v>791</v>
      </c>
      <c r="BA1265" t="s">
        <v>618</v>
      </c>
      <c r="BB1265" t="s">
        <v>1050</v>
      </c>
      <c r="BC1265" t="s">
        <v>161</v>
      </c>
      <c r="BD1265" t="b">
        <v>0</v>
      </c>
      <c r="BE1265" t="s">
        <v>164</v>
      </c>
      <c r="BF1265" t="b">
        <v>1</v>
      </c>
      <c r="BH1265" t="s">
        <v>1051</v>
      </c>
      <c r="BI1265" t="s">
        <v>1052</v>
      </c>
      <c r="BJ1265" t="b">
        <v>0</v>
      </c>
      <c r="BK1265" t="s">
        <v>163</v>
      </c>
      <c r="BL1265" t="b">
        <v>0</v>
      </c>
      <c r="BM1265">
        <v>18</v>
      </c>
      <c r="BN1265" t="s">
        <v>164</v>
      </c>
      <c r="BO1265" t="s">
        <v>165</v>
      </c>
      <c r="BP1265" t="s">
        <v>164</v>
      </c>
      <c r="BQ1265" t="s">
        <v>166</v>
      </c>
      <c r="BR1265">
        <v>768</v>
      </c>
      <c r="BS1265" t="s">
        <v>156</v>
      </c>
      <c r="BT1265" t="s">
        <v>174</v>
      </c>
      <c r="BU1265" t="s">
        <v>176</v>
      </c>
      <c r="BV1265" t="s">
        <v>190</v>
      </c>
      <c r="BW1265">
        <v>31</v>
      </c>
      <c r="BX1265">
        <v>1</v>
      </c>
      <c r="BY1265">
        <v>0</v>
      </c>
      <c r="BZ1265">
        <v>6</v>
      </c>
      <c r="CA1265" t="s">
        <v>1053</v>
      </c>
      <c r="CB1265" t="s">
        <v>156</v>
      </c>
      <c r="CC1265">
        <v>7</v>
      </c>
      <c r="CD1265" t="b">
        <v>0</v>
      </c>
      <c r="CE1265" t="s">
        <v>168</v>
      </c>
      <c r="CF1265" t="s">
        <v>931</v>
      </c>
      <c r="CG1265">
        <v>55</v>
      </c>
      <c r="CH1265">
        <v>0</v>
      </c>
      <c r="CI1265" t="s">
        <v>183</v>
      </c>
      <c r="CJ1265" t="s">
        <v>169</v>
      </c>
      <c r="CK1265" t="s">
        <v>169</v>
      </c>
      <c r="CL1265" t="s">
        <v>169</v>
      </c>
      <c r="CM1265" t="s">
        <v>169</v>
      </c>
      <c r="CN1265" t="s">
        <v>169</v>
      </c>
      <c r="CO1265" t="s">
        <v>183</v>
      </c>
      <c r="CP1265" t="s">
        <v>169</v>
      </c>
      <c r="CQ1265">
        <v>1</v>
      </c>
      <c r="CR1265">
        <v>862</v>
      </c>
      <c r="CS1265" t="str">
        <f t="shared" si="935"/>
        <v/>
      </c>
      <c r="CT1265" t="str">
        <f t="shared" ca="1" si="957"/>
        <v/>
      </c>
      <c r="CU1265" t="str">
        <f t="shared" si="936"/>
        <v/>
      </c>
      <c r="CV1265" t="str">
        <f t="shared" ca="1" si="958"/>
        <v/>
      </c>
      <c r="CW1265" t="str">
        <f t="shared" si="937"/>
        <v/>
      </c>
      <c r="CX1265" t="str">
        <f t="shared" ca="1" si="959"/>
        <v/>
      </c>
      <c r="CY1265" t="str">
        <f t="shared" si="938"/>
        <v/>
      </c>
      <c r="CZ1265" t="str">
        <f t="shared" ca="1" si="960"/>
        <v/>
      </c>
      <c r="DA1265" t="str">
        <f t="shared" si="939"/>
        <v/>
      </c>
      <c r="DB1265" t="str">
        <f t="shared" ca="1" si="961"/>
        <v/>
      </c>
      <c r="DC1265" t="str">
        <f t="shared" si="940"/>
        <v/>
      </c>
      <c r="DD1265" t="str">
        <f t="shared" ca="1" si="962"/>
        <v/>
      </c>
      <c r="DE1265" t="str">
        <f t="shared" si="941"/>
        <v/>
      </c>
      <c r="DF1265" t="str">
        <f t="shared" ca="1" si="963"/>
        <v/>
      </c>
      <c r="DG1265" t="str">
        <f t="shared" si="942"/>
        <v/>
      </c>
      <c r="DH1265" t="str">
        <f t="shared" ca="1" si="964"/>
        <v/>
      </c>
      <c r="DI1265" t="str">
        <f t="shared" si="943"/>
        <v/>
      </c>
      <c r="DJ1265" t="str">
        <f t="shared" ca="1" si="965"/>
        <v/>
      </c>
      <c r="DK1265" t="str">
        <f t="shared" si="944"/>
        <v/>
      </c>
      <c r="DL1265" t="str">
        <f t="shared" ca="1" si="966"/>
        <v/>
      </c>
      <c r="DM1265" t="str">
        <f t="shared" si="945"/>
        <v/>
      </c>
      <c r="DN1265" t="str">
        <f t="shared" ca="1" si="967"/>
        <v/>
      </c>
      <c r="DO1265" t="str">
        <f t="shared" si="946"/>
        <v/>
      </c>
      <c r="DP1265" t="str">
        <f t="shared" ca="1" si="968"/>
        <v/>
      </c>
      <c r="DQ1265" t="str">
        <f t="shared" si="947"/>
        <v/>
      </c>
      <c r="DR1265" t="str">
        <f t="shared" ca="1" si="969"/>
        <v/>
      </c>
      <c r="DS1265" t="str">
        <f t="shared" si="948"/>
        <v/>
      </c>
      <c r="DT1265" t="str">
        <f t="shared" ca="1" si="970"/>
        <v/>
      </c>
      <c r="DU1265" t="str">
        <f t="shared" si="949"/>
        <v/>
      </c>
      <c r="DV1265" t="str">
        <f t="shared" ca="1" si="971"/>
        <v/>
      </c>
      <c r="DW1265" t="str">
        <f t="shared" si="950"/>
        <v/>
      </c>
      <c r="DX1265" t="str">
        <f t="shared" ca="1" si="972"/>
        <v/>
      </c>
      <c r="DY1265" t="str">
        <f t="shared" si="951"/>
        <v/>
      </c>
      <c r="DZ1265" t="str">
        <f t="shared" ca="1" si="973"/>
        <v/>
      </c>
      <c r="EA1265" t="str">
        <f t="shared" si="952"/>
        <v/>
      </c>
      <c r="EB1265" t="str">
        <f t="shared" ca="1" si="974"/>
        <v/>
      </c>
      <c r="EC1265" t="str">
        <f t="shared" si="953"/>
        <v/>
      </c>
      <c r="ED1265" t="str">
        <f t="shared" ca="1" si="975"/>
        <v/>
      </c>
      <c r="EE1265" t="str">
        <f t="shared" si="954"/>
        <v/>
      </c>
      <c r="EF1265" t="str">
        <f t="shared" ca="1" si="976"/>
        <v/>
      </c>
      <c r="EG1265" t="str">
        <f t="shared" si="955"/>
        <v/>
      </c>
      <c r="EH1265" t="str">
        <f t="shared" ca="1" si="977"/>
        <v/>
      </c>
      <c r="EI1265" t="str">
        <f t="shared" si="956"/>
        <v/>
      </c>
      <c r="EJ1265" t="str">
        <f t="shared" ca="1" si="978"/>
        <v/>
      </c>
      <c r="EK1265" t="str">
        <f t="shared" ca="1" si="979"/>
        <v/>
      </c>
      <c r="EL1265" t="s">
        <v>924</v>
      </c>
      <c r="EM1265">
        <v>61683</v>
      </c>
      <c r="EN1265">
        <v>3416</v>
      </c>
      <c r="EO1265">
        <v>5842</v>
      </c>
      <c r="EP1265">
        <v>12452</v>
      </c>
      <c r="EQ1265">
        <v>24555</v>
      </c>
      <c r="ER1265">
        <v>862</v>
      </c>
      <c r="ES1265">
        <v>37147</v>
      </c>
      <c r="ET1265">
        <v>6387</v>
      </c>
      <c r="EU1265">
        <v>2</v>
      </c>
      <c r="EV1265" t="s">
        <v>156</v>
      </c>
      <c r="EW1265">
        <v>1024</v>
      </c>
      <c r="EX1265">
        <v>2</v>
      </c>
      <c r="EY1265">
        <v>48000</v>
      </c>
      <c r="EZ1265">
        <v>-16</v>
      </c>
      <c r="FA1265" t="s">
        <v>170</v>
      </c>
      <c r="FB1265">
        <v>12</v>
      </c>
      <c r="FC1265" t="s">
        <v>171</v>
      </c>
      <c r="FD1265">
        <v>172631</v>
      </c>
      <c r="FE1265">
        <v>169212</v>
      </c>
      <c r="FF1265">
        <v>28931</v>
      </c>
      <c r="FG1265">
        <v>507144</v>
      </c>
      <c r="FH1265">
        <v>508655</v>
      </c>
      <c r="FI1265">
        <v>169200</v>
      </c>
      <c r="FJ1265">
        <v>507144</v>
      </c>
      <c r="FK1265">
        <v>162803</v>
      </c>
      <c r="FL1265" t="s">
        <v>158</v>
      </c>
      <c r="FM1265">
        <v>159213</v>
      </c>
      <c r="FN1265">
        <v>28978</v>
      </c>
      <c r="FO1265">
        <v>72333</v>
      </c>
      <c r="FP1265">
        <v>4374</v>
      </c>
      <c r="FQ1265">
        <v>4371</v>
      </c>
      <c r="FR1265">
        <v>506392</v>
      </c>
      <c r="FS1265">
        <v>28976</v>
      </c>
      <c r="FT1265">
        <v>28976</v>
      </c>
      <c r="FU1265">
        <v>4373</v>
      </c>
      <c r="FV1265">
        <v>512244</v>
      </c>
      <c r="FW1265">
        <v>510655</v>
      </c>
      <c r="FX1265">
        <v>513107</v>
      </c>
      <c r="FY1265">
        <v>34821</v>
      </c>
      <c r="FZ1265">
        <v>84785</v>
      </c>
      <c r="GA1265">
        <v>35182</v>
      </c>
      <c r="GB1265">
        <v>162803</v>
      </c>
      <c r="GC1265">
        <v>161213</v>
      </c>
      <c r="GD1265">
        <v>169191</v>
      </c>
      <c r="GE1265" t="s">
        <v>158</v>
      </c>
      <c r="GF1265">
        <v>512244</v>
      </c>
      <c r="GG1265">
        <v>159212</v>
      </c>
      <c r="GH1265">
        <v>506391</v>
      </c>
      <c r="GI1265">
        <v>234315</v>
      </c>
      <c r="GJ1265" t="s">
        <v>172</v>
      </c>
      <c r="GK1265">
        <v>32</v>
      </c>
      <c r="GL1265" t="s">
        <v>1096</v>
      </c>
      <c r="GM1265">
        <v>32</v>
      </c>
      <c r="GN1265" t="s">
        <v>185</v>
      </c>
      <c r="GO1265" t="s">
        <v>166</v>
      </c>
      <c r="GP1265">
        <v>1024</v>
      </c>
      <c r="GQ1265">
        <v>-9</v>
      </c>
      <c r="GR1265">
        <v>-326</v>
      </c>
      <c r="GS1265">
        <f t="shared" si="980"/>
        <v>32</v>
      </c>
      <c r="GT1265" t="str">
        <f t="shared" si="981"/>
        <v>test</v>
      </c>
    </row>
    <row r="1266" spans="1:202" x14ac:dyDescent="0.2">
      <c r="A1266">
        <v>100</v>
      </c>
      <c r="B1266">
        <v>100</v>
      </c>
      <c r="C1266">
        <v>2692</v>
      </c>
      <c r="D1266">
        <v>2692</v>
      </c>
      <c r="E1266" t="s">
        <v>155</v>
      </c>
      <c r="F1266" t="s">
        <v>156</v>
      </c>
      <c r="G1266" t="s">
        <v>156</v>
      </c>
      <c r="H1266" t="s">
        <v>156</v>
      </c>
      <c r="I1266">
        <v>0</v>
      </c>
      <c r="J1266" t="s">
        <v>157</v>
      </c>
      <c r="K1266">
        <v>1</v>
      </c>
      <c r="L1266" t="s">
        <v>154</v>
      </c>
      <c r="M1266" t="s">
        <v>154</v>
      </c>
      <c r="N1266" t="s">
        <v>154</v>
      </c>
      <c r="O1266">
        <v>1</v>
      </c>
      <c r="P1266" t="s">
        <v>154</v>
      </c>
      <c r="Q1266" t="s">
        <v>154</v>
      </c>
      <c r="R1266" t="s">
        <v>179</v>
      </c>
      <c r="S1266">
        <v>0</v>
      </c>
      <c r="T1266">
        <v>0</v>
      </c>
      <c r="U1266">
        <v>0</v>
      </c>
      <c r="V1266">
        <v>32</v>
      </c>
      <c r="W1266">
        <v>32</v>
      </c>
      <c r="X1266">
        <v>0</v>
      </c>
      <c r="Y1266">
        <v>32</v>
      </c>
      <c r="Z1266">
        <v>6</v>
      </c>
      <c r="AA1266">
        <v>0</v>
      </c>
      <c r="AB1266">
        <v>6</v>
      </c>
      <c r="AC1266">
        <v>0</v>
      </c>
      <c r="AD1266">
        <v>0</v>
      </c>
      <c r="AE1266">
        <v>0</v>
      </c>
      <c r="AF1266">
        <v>0</v>
      </c>
      <c r="AG1266">
        <v>32</v>
      </c>
      <c r="AH1266">
        <v>0</v>
      </c>
      <c r="AI1266">
        <v>0</v>
      </c>
      <c r="AJ1266">
        <v>0</v>
      </c>
      <c r="AK1266">
        <v>32</v>
      </c>
      <c r="AL1266">
        <v>32</v>
      </c>
      <c r="AM1266">
        <v>39</v>
      </c>
      <c r="AN1266">
        <v>0</v>
      </c>
      <c r="AO1266">
        <v>0</v>
      </c>
      <c r="AP1266">
        <v>0</v>
      </c>
      <c r="AQ1266">
        <v>6</v>
      </c>
      <c r="AR1266">
        <v>6</v>
      </c>
      <c r="AS1266">
        <v>6</v>
      </c>
      <c r="AT1266">
        <v>0</v>
      </c>
      <c r="AU1266">
        <v>32</v>
      </c>
      <c r="AV1266">
        <v>6</v>
      </c>
      <c r="AW1266">
        <v>32</v>
      </c>
      <c r="AX1266">
        <v>0</v>
      </c>
      <c r="AY1266" t="s">
        <v>159</v>
      </c>
      <c r="AZ1266" t="s">
        <v>791</v>
      </c>
      <c r="BA1266" t="s">
        <v>618</v>
      </c>
      <c r="BB1266" t="s">
        <v>1050</v>
      </c>
      <c r="BC1266" t="s">
        <v>161</v>
      </c>
      <c r="BD1266" t="b">
        <v>0</v>
      </c>
      <c r="BE1266">
        <v>1.03</v>
      </c>
      <c r="BF1266" t="b">
        <v>1</v>
      </c>
      <c r="BH1266" t="s">
        <v>1051</v>
      </c>
      <c r="BI1266" t="s">
        <v>1052</v>
      </c>
      <c r="BJ1266" t="b">
        <v>0</v>
      </c>
      <c r="BK1266" t="s">
        <v>163</v>
      </c>
      <c r="BL1266" t="b">
        <v>0</v>
      </c>
      <c r="BM1266">
        <v>18</v>
      </c>
      <c r="BN1266" t="s">
        <v>164</v>
      </c>
      <c r="BO1266" t="s">
        <v>165</v>
      </c>
      <c r="BP1266" t="s">
        <v>164</v>
      </c>
      <c r="BQ1266" t="s">
        <v>166</v>
      </c>
      <c r="BR1266">
        <v>768</v>
      </c>
      <c r="BS1266" t="s">
        <v>156</v>
      </c>
      <c r="BT1266" t="s">
        <v>174</v>
      </c>
      <c r="BU1266" t="s">
        <v>186</v>
      </c>
      <c r="BV1266" t="s">
        <v>188</v>
      </c>
      <c r="BW1266">
        <v>32</v>
      </c>
      <c r="BX1266">
        <v>1</v>
      </c>
      <c r="BY1266">
        <v>0</v>
      </c>
      <c r="BZ1266">
        <v>6</v>
      </c>
      <c r="CA1266" t="s">
        <v>1053</v>
      </c>
      <c r="CB1266" t="s">
        <v>156</v>
      </c>
      <c r="CC1266">
        <v>7</v>
      </c>
      <c r="CD1266" t="b">
        <v>0</v>
      </c>
      <c r="CE1266" t="s">
        <v>168</v>
      </c>
      <c r="CF1266" t="s">
        <v>931</v>
      </c>
      <c r="CG1266">
        <v>16</v>
      </c>
      <c r="CH1266">
        <v>0</v>
      </c>
      <c r="CI1266" t="s">
        <v>179</v>
      </c>
      <c r="CJ1266" t="s">
        <v>169</v>
      </c>
      <c r="CK1266" t="s">
        <v>169</v>
      </c>
      <c r="CL1266" t="s">
        <v>169</v>
      </c>
      <c r="CM1266" t="s">
        <v>169</v>
      </c>
      <c r="CN1266" t="s">
        <v>169</v>
      </c>
      <c r="CO1266" t="s">
        <v>179</v>
      </c>
      <c r="CP1266" t="s">
        <v>169</v>
      </c>
      <c r="CQ1266">
        <v>1</v>
      </c>
      <c r="CR1266">
        <v>1572</v>
      </c>
      <c r="CS1266">
        <f t="shared" si="935"/>
        <v>1572</v>
      </c>
      <c r="CT1266">
        <f t="shared" ca="1" si="957"/>
        <v>1027</v>
      </c>
      <c r="CU1266">
        <f t="shared" si="936"/>
        <v>1572</v>
      </c>
      <c r="CV1266">
        <f t="shared" ca="1" si="958"/>
        <v>1027</v>
      </c>
      <c r="CW1266" t="str">
        <f t="shared" si="937"/>
        <v/>
      </c>
      <c r="CX1266" t="str">
        <f t="shared" ca="1" si="959"/>
        <v/>
      </c>
      <c r="CY1266" t="str">
        <f t="shared" si="938"/>
        <v/>
      </c>
      <c r="CZ1266" t="str">
        <f t="shared" ca="1" si="960"/>
        <v/>
      </c>
      <c r="DA1266" t="str">
        <f t="shared" si="939"/>
        <v/>
      </c>
      <c r="DB1266" t="str">
        <f t="shared" ca="1" si="961"/>
        <v/>
      </c>
      <c r="DC1266" t="str">
        <f t="shared" si="940"/>
        <v/>
      </c>
      <c r="DD1266" t="str">
        <f t="shared" ca="1" si="962"/>
        <v/>
      </c>
      <c r="DE1266" t="str">
        <f t="shared" si="941"/>
        <v/>
      </c>
      <c r="DF1266" t="str">
        <f t="shared" ca="1" si="963"/>
        <v/>
      </c>
      <c r="DG1266" t="str">
        <f t="shared" si="942"/>
        <v/>
      </c>
      <c r="DH1266" t="str">
        <f t="shared" ca="1" si="964"/>
        <v/>
      </c>
      <c r="DI1266" t="str">
        <f t="shared" si="943"/>
        <v/>
      </c>
      <c r="DJ1266" t="str">
        <f t="shared" ca="1" si="965"/>
        <v/>
      </c>
      <c r="DK1266" t="str">
        <f t="shared" si="944"/>
        <v/>
      </c>
      <c r="DL1266" t="str">
        <f t="shared" ca="1" si="966"/>
        <v/>
      </c>
      <c r="DM1266" t="str">
        <f t="shared" si="945"/>
        <v/>
      </c>
      <c r="DN1266" t="str">
        <f t="shared" ca="1" si="967"/>
        <v/>
      </c>
      <c r="DO1266" t="str">
        <f t="shared" si="946"/>
        <v/>
      </c>
      <c r="DP1266" t="str">
        <f t="shared" ca="1" si="968"/>
        <v/>
      </c>
      <c r="DQ1266" t="str">
        <f t="shared" si="947"/>
        <v/>
      </c>
      <c r="DR1266" t="str">
        <f t="shared" ca="1" si="969"/>
        <v/>
      </c>
      <c r="DS1266" t="str">
        <f t="shared" si="948"/>
        <v/>
      </c>
      <c r="DT1266" t="str">
        <f t="shared" ca="1" si="970"/>
        <v/>
      </c>
      <c r="DU1266" t="str">
        <f t="shared" si="949"/>
        <v/>
      </c>
      <c r="DV1266" t="str">
        <f t="shared" ca="1" si="971"/>
        <v/>
      </c>
      <c r="DW1266" t="str">
        <f t="shared" si="950"/>
        <v/>
      </c>
      <c r="DX1266" t="str">
        <f t="shared" ca="1" si="972"/>
        <v/>
      </c>
      <c r="DY1266" t="str">
        <f t="shared" si="951"/>
        <v/>
      </c>
      <c r="DZ1266" t="str">
        <f t="shared" ca="1" si="973"/>
        <v/>
      </c>
      <c r="EA1266" t="str">
        <f t="shared" si="952"/>
        <v/>
      </c>
      <c r="EB1266" t="str">
        <f t="shared" ca="1" si="974"/>
        <v/>
      </c>
      <c r="EC1266" t="str">
        <f t="shared" si="953"/>
        <v/>
      </c>
      <c r="ED1266" t="str">
        <f t="shared" ca="1" si="975"/>
        <v/>
      </c>
      <c r="EE1266" t="str">
        <f t="shared" si="954"/>
        <v/>
      </c>
      <c r="EF1266" t="str">
        <f t="shared" ca="1" si="976"/>
        <v/>
      </c>
      <c r="EG1266" t="str">
        <f t="shared" si="955"/>
        <v/>
      </c>
      <c r="EH1266" t="str">
        <f t="shared" ca="1" si="977"/>
        <v/>
      </c>
      <c r="EI1266" t="str">
        <f t="shared" si="956"/>
        <v/>
      </c>
      <c r="EJ1266" t="str">
        <f t="shared" ca="1" si="978"/>
        <v/>
      </c>
      <c r="EK1266">
        <f t="shared" ca="1" si="979"/>
        <v>1027</v>
      </c>
      <c r="EL1266">
        <v>1061</v>
      </c>
      <c r="EM1266">
        <v>61683</v>
      </c>
      <c r="EN1266">
        <v>3416</v>
      </c>
      <c r="EO1266">
        <v>5842</v>
      </c>
      <c r="EP1266">
        <v>12452</v>
      </c>
      <c r="EQ1266">
        <v>24555</v>
      </c>
      <c r="ER1266">
        <v>1572</v>
      </c>
      <c r="ES1266">
        <v>37147</v>
      </c>
      <c r="ET1266">
        <v>6387</v>
      </c>
      <c r="EU1266">
        <v>2</v>
      </c>
      <c r="EV1266" t="s">
        <v>156</v>
      </c>
      <c r="EW1266">
        <v>1024</v>
      </c>
      <c r="EX1266">
        <v>2</v>
      </c>
      <c r="EY1266">
        <v>48000</v>
      </c>
      <c r="EZ1266">
        <v>-16</v>
      </c>
      <c r="FA1266" t="s">
        <v>170</v>
      </c>
      <c r="FB1266">
        <v>12</v>
      </c>
      <c r="FC1266" t="s">
        <v>171</v>
      </c>
      <c r="FD1266">
        <v>172631</v>
      </c>
      <c r="FE1266">
        <v>169212</v>
      </c>
      <c r="FF1266">
        <v>28931</v>
      </c>
      <c r="FG1266">
        <v>513892</v>
      </c>
      <c r="FH1266">
        <v>515444</v>
      </c>
      <c r="FI1266">
        <v>169200</v>
      </c>
      <c r="FJ1266">
        <v>513892</v>
      </c>
      <c r="FK1266">
        <v>162803</v>
      </c>
      <c r="FL1266" t="s">
        <v>158</v>
      </c>
      <c r="FM1266">
        <v>159213</v>
      </c>
      <c r="FN1266">
        <v>28978</v>
      </c>
      <c r="FO1266">
        <v>72333</v>
      </c>
      <c r="FP1266">
        <v>4374</v>
      </c>
      <c r="FQ1266">
        <v>4371</v>
      </c>
      <c r="FR1266">
        <v>513140</v>
      </c>
      <c r="FS1266">
        <v>28976</v>
      </c>
      <c r="FT1266">
        <v>28976</v>
      </c>
      <c r="FU1266">
        <v>4373</v>
      </c>
      <c r="FV1266">
        <v>518744</v>
      </c>
      <c r="FW1266">
        <v>517444</v>
      </c>
      <c r="FX1266">
        <v>520317</v>
      </c>
      <c r="FY1266">
        <v>34821</v>
      </c>
      <c r="FZ1266">
        <v>84785</v>
      </c>
      <c r="GA1266">
        <v>35182</v>
      </c>
      <c r="GB1266">
        <v>162803</v>
      </c>
      <c r="GC1266">
        <v>161213</v>
      </c>
      <c r="GD1266">
        <v>169191</v>
      </c>
      <c r="GE1266" t="s">
        <v>158</v>
      </c>
      <c r="GF1266">
        <v>518744</v>
      </c>
      <c r="GG1266">
        <v>159212</v>
      </c>
      <c r="GH1266">
        <v>513139</v>
      </c>
      <c r="GI1266">
        <v>234315</v>
      </c>
      <c r="GJ1266" t="s">
        <v>172</v>
      </c>
      <c r="GK1266">
        <v>33</v>
      </c>
      <c r="GL1266" t="s">
        <v>1097</v>
      </c>
      <c r="GM1266">
        <v>33</v>
      </c>
      <c r="GN1266" t="s">
        <v>182</v>
      </c>
      <c r="GO1266" t="s">
        <v>166</v>
      </c>
      <c r="GP1266">
        <v>1024</v>
      </c>
      <c r="GQ1266">
        <v>-9</v>
      </c>
      <c r="GR1266">
        <v>-326</v>
      </c>
      <c r="GS1266">
        <f t="shared" si="980"/>
        <v>33</v>
      </c>
      <c r="GT1266" t="str">
        <f t="shared" si="981"/>
        <v>test</v>
      </c>
    </row>
    <row r="1267" spans="1:202" x14ac:dyDescent="0.2">
      <c r="A1267">
        <v>100</v>
      </c>
      <c r="B1267">
        <v>100</v>
      </c>
      <c r="C1267">
        <v>2660</v>
      </c>
      <c r="D1267">
        <v>2660</v>
      </c>
      <c r="E1267" t="s">
        <v>155</v>
      </c>
      <c r="F1267" t="s">
        <v>156</v>
      </c>
      <c r="G1267" t="s">
        <v>156</v>
      </c>
      <c r="H1267" t="s">
        <v>156</v>
      </c>
      <c r="I1267">
        <v>0</v>
      </c>
      <c r="J1267" t="s">
        <v>157</v>
      </c>
      <c r="K1267">
        <v>1</v>
      </c>
      <c r="L1267" t="s">
        <v>154</v>
      </c>
      <c r="M1267" t="s">
        <v>154</v>
      </c>
      <c r="N1267" t="s">
        <v>154</v>
      </c>
      <c r="O1267">
        <v>1</v>
      </c>
      <c r="P1267" t="s">
        <v>154</v>
      </c>
      <c r="Q1267" t="s">
        <v>154</v>
      </c>
      <c r="R1267" t="s">
        <v>179</v>
      </c>
      <c r="S1267">
        <v>0</v>
      </c>
      <c r="T1267">
        <v>0</v>
      </c>
      <c r="U1267">
        <v>0</v>
      </c>
      <c r="V1267">
        <v>33</v>
      </c>
      <c r="W1267">
        <v>33</v>
      </c>
      <c r="X1267">
        <v>0</v>
      </c>
      <c r="Y1267">
        <v>33</v>
      </c>
      <c r="Z1267">
        <v>6</v>
      </c>
      <c r="AA1267">
        <v>0</v>
      </c>
      <c r="AB1267">
        <v>6</v>
      </c>
      <c r="AC1267">
        <v>0</v>
      </c>
      <c r="AD1267">
        <v>0</v>
      </c>
      <c r="AE1267">
        <v>0</v>
      </c>
      <c r="AF1267">
        <v>0</v>
      </c>
      <c r="AG1267">
        <v>33</v>
      </c>
      <c r="AH1267">
        <v>0</v>
      </c>
      <c r="AI1267">
        <v>0</v>
      </c>
      <c r="AJ1267">
        <v>0</v>
      </c>
      <c r="AK1267">
        <v>33</v>
      </c>
      <c r="AL1267">
        <v>33</v>
      </c>
      <c r="AM1267">
        <v>40</v>
      </c>
      <c r="AN1267">
        <v>0</v>
      </c>
      <c r="AO1267">
        <v>0</v>
      </c>
      <c r="AP1267">
        <v>0</v>
      </c>
      <c r="AQ1267">
        <v>6</v>
      </c>
      <c r="AR1267">
        <v>6</v>
      </c>
      <c r="AS1267">
        <v>6</v>
      </c>
      <c r="AT1267">
        <v>0</v>
      </c>
      <c r="AU1267">
        <v>33</v>
      </c>
      <c r="AV1267">
        <v>6</v>
      </c>
      <c r="AW1267">
        <v>33</v>
      </c>
      <c r="AX1267">
        <v>0</v>
      </c>
      <c r="AY1267" t="s">
        <v>159</v>
      </c>
      <c r="AZ1267" t="s">
        <v>791</v>
      </c>
      <c r="BA1267" t="s">
        <v>618</v>
      </c>
      <c r="BB1267" t="s">
        <v>1050</v>
      </c>
      <c r="BC1267" t="s">
        <v>161</v>
      </c>
      <c r="BD1267" t="b">
        <v>0</v>
      </c>
      <c r="BE1267">
        <v>8.93</v>
      </c>
      <c r="BF1267" t="b">
        <v>1</v>
      </c>
      <c r="BH1267" t="s">
        <v>1051</v>
      </c>
      <c r="BI1267" t="s">
        <v>1052</v>
      </c>
      <c r="BJ1267" t="b">
        <v>0</v>
      </c>
      <c r="BK1267" t="s">
        <v>163</v>
      </c>
      <c r="BL1267" t="b">
        <v>0</v>
      </c>
      <c r="BM1267">
        <v>18</v>
      </c>
      <c r="BN1267" t="s">
        <v>164</v>
      </c>
      <c r="BO1267" t="s">
        <v>165</v>
      </c>
      <c r="BP1267" t="s">
        <v>164</v>
      </c>
      <c r="BQ1267" t="s">
        <v>166</v>
      </c>
      <c r="BR1267">
        <v>768</v>
      </c>
      <c r="BS1267" t="s">
        <v>156</v>
      </c>
      <c r="BT1267" t="s">
        <v>174</v>
      </c>
      <c r="BU1267" t="s">
        <v>186</v>
      </c>
      <c r="BV1267" t="s">
        <v>181</v>
      </c>
      <c r="BW1267">
        <v>33</v>
      </c>
      <c r="BX1267">
        <v>1</v>
      </c>
      <c r="BY1267">
        <v>0</v>
      </c>
      <c r="BZ1267">
        <v>6</v>
      </c>
      <c r="CA1267" t="s">
        <v>1053</v>
      </c>
      <c r="CB1267" t="s">
        <v>156</v>
      </c>
      <c r="CC1267">
        <v>7</v>
      </c>
      <c r="CD1267" t="b">
        <v>0</v>
      </c>
      <c r="CE1267" t="s">
        <v>168</v>
      </c>
      <c r="CF1267" t="s">
        <v>931</v>
      </c>
      <c r="CG1267">
        <v>30</v>
      </c>
      <c r="CH1267">
        <v>0</v>
      </c>
      <c r="CI1267" t="s">
        <v>179</v>
      </c>
      <c r="CJ1267" t="s">
        <v>169</v>
      </c>
      <c r="CK1267" t="s">
        <v>169</v>
      </c>
      <c r="CL1267" t="s">
        <v>169</v>
      </c>
      <c r="CM1267" t="s">
        <v>169</v>
      </c>
      <c r="CN1267" t="s">
        <v>169</v>
      </c>
      <c r="CO1267" t="s">
        <v>179</v>
      </c>
      <c r="CP1267" t="s">
        <v>169</v>
      </c>
      <c r="CQ1267">
        <v>1</v>
      </c>
      <c r="CR1267">
        <v>1616</v>
      </c>
      <c r="CS1267">
        <f t="shared" si="935"/>
        <v>1616</v>
      </c>
      <c r="CT1267">
        <f t="shared" ca="1" si="957"/>
        <v>1616</v>
      </c>
      <c r="CU1267" t="str">
        <f t="shared" si="936"/>
        <v/>
      </c>
      <c r="CV1267" t="str">
        <f t="shared" ca="1" si="958"/>
        <v/>
      </c>
      <c r="CW1267" t="str">
        <f t="shared" si="937"/>
        <v/>
      </c>
      <c r="CX1267" t="str">
        <f t="shared" ca="1" si="959"/>
        <v/>
      </c>
      <c r="CY1267" t="str">
        <f t="shared" si="938"/>
        <v/>
      </c>
      <c r="CZ1267" t="str">
        <f t="shared" ca="1" si="960"/>
        <v/>
      </c>
      <c r="DA1267" t="str">
        <f t="shared" si="939"/>
        <v/>
      </c>
      <c r="DB1267" t="str">
        <f t="shared" ca="1" si="961"/>
        <v/>
      </c>
      <c r="DC1267" t="str">
        <f t="shared" si="940"/>
        <v/>
      </c>
      <c r="DD1267" t="str">
        <f t="shared" ca="1" si="962"/>
        <v/>
      </c>
      <c r="DE1267" t="str">
        <f t="shared" si="941"/>
        <v/>
      </c>
      <c r="DF1267" t="str">
        <f t="shared" ca="1" si="963"/>
        <v/>
      </c>
      <c r="DG1267" t="str">
        <f t="shared" si="942"/>
        <v/>
      </c>
      <c r="DH1267" t="str">
        <f t="shared" ca="1" si="964"/>
        <v/>
      </c>
      <c r="DI1267" t="str">
        <f t="shared" si="943"/>
        <v/>
      </c>
      <c r="DJ1267" t="str">
        <f t="shared" ca="1" si="965"/>
        <v/>
      </c>
      <c r="DK1267" t="str">
        <f t="shared" si="944"/>
        <v/>
      </c>
      <c r="DL1267" t="str">
        <f t="shared" ca="1" si="966"/>
        <v/>
      </c>
      <c r="DM1267" t="str">
        <f t="shared" si="945"/>
        <v/>
      </c>
      <c r="DN1267" t="str">
        <f t="shared" ca="1" si="967"/>
        <v/>
      </c>
      <c r="DO1267" t="str">
        <f t="shared" si="946"/>
        <v/>
      </c>
      <c r="DP1267" t="str">
        <f t="shared" ca="1" si="968"/>
        <v/>
      </c>
      <c r="DQ1267" t="str">
        <f t="shared" si="947"/>
        <v/>
      </c>
      <c r="DR1267" t="str">
        <f t="shared" ca="1" si="969"/>
        <v/>
      </c>
      <c r="DS1267" t="str">
        <f t="shared" si="948"/>
        <v/>
      </c>
      <c r="DT1267" t="str">
        <f t="shared" ca="1" si="970"/>
        <v/>
      </c>
      <c r="DU1267" t="str">
        <f t="shared" si="949"/>
        <v/>
      </c>
      <c r="DV1267" t="str">
        <f t="shared" ca="1" si="971"/>
        <v/>
      </c>
      <c r="DW1267" t="str">
        <f t="shared" si="950"/>
        <v/>
      </c>
      <c r="DX1267" t="str">
        <f t="shared" ca="1" si="972"/>
        <v/>
      </c>
      <c r="DY1267" t="str">
        <f t="shared" si="951"/>
        <v/>
      </c>
      <c r="DZ1267" t="str">
        <f t="shared" ca="1" si="973"/>
        <v/>
      </c>
      <c r="EA1267">
        <f t="shared" si="952"/>
        <v>1616</v>
      </c>
      <c r="EB1267">
        <f t="shared" ca="1" si="974"/>
        <v>1616</v>
      </c>
      <c r="EC1267" t="str">
        <f t="shared" si="953"/>
        <v/>
      </c>
      <c r="ED1267" t="str">
        <f t="shared" ca="1" si="975"/>
        <v/>
      </c>
      <c r="EE1267" t="str">
        <f t="shared" si="954"/>
        <v/>
      </c>
      <c r="EF1267" t="str">
        <f t="shared" ca="1" si="976"/>
        <v/>
      </c>
      <c r="EG1267" t="str">
        <f t="shared" si="955"/>
        <v/>
      </c>
      <c r="EH1267" t="str">
        <f t="shared" ca="1" si="977"/>
        <v/>
      </c>
      <c r="EI1267" t="str">
        <f t="shared" si="956"/>
        <v/>
      </c>
      <c r="EJ1267" t="str">
        <f t="shared" ca="1" si="978"/>
        <v/>
      </c>
      <c r="EK1267" t="str">
        <f t="shared" ca="1" si="979"/>
        <v/>
      </c>
      <c r="EL1267">
        <v>1616</v>
      </c>
      <c r="EM1267">
        <v>61683</v>
      </c>
      <c r="EN1267">
        <v>3416</v>
      </c>
      <c r="EO1267">
        <v>5842</v>
      </c>
      <c r="EP1267">
        <v>12452</v>
      </c>
      <c r="EQ1267">
        <v>24555</v>
      </c>
      <c r="ER1267">
        <v>1616</v>
      </c>
      <c r="ES1267">
        <v>37147</v>
      </c>
      <c r="ET1267">
        <v>6387</v>
      </c>
      <c r="EU1267">
        <v>2</v>
      </c>
      <c r="EV1267" t="s">
        <v>156</v>
      </c>
      <c r="EW1267">
        <v>1024</v>
      </c>
      <c r="EX1267">
        <v>2</v>
      </c>
      <c r="EY1267">
        <v>48000</v>
      </c>
      <c r="EZ1267">
        <v>-16</v>
      </c>
      <c r="FA1267" t="s">
        <v>170</v>
      </c>
      <c r="FB1267">
        <v>12</v>
      </c>
      <c r="FC1267" t="s">
        <v>171</v>
      </c>
      <c r="FD1267">
        <v>172631</v>
      </c>
      <c r="FE1267">
        <v>169212</v>
      </c>
      <c r="FF1267">
        <v>28931</v>
      </c>
      <c r="FG1267">
        <v>521103</v>
      </c>
      <c r="FH1267">
        <v>522654</v>
      </c>
      <c r="FI1267">
        <v>169200</v>
      </c>
      <c r="FJ1267">
        <v>521103</v>
      </c>
      <c r="FK1267">
        <v>162803</v>
      </c>
      <c r="FL1267" t="s">
        <v>158</v>
      </c>
      <c r="FM1267">
        <v>159213</v>
      </c>
      <c r="FN1267">
        <v>28978</v>
      </c>
      <c r="FO1267">
        <v>72333</v>
      </c>
      <c r="FP1267">
        <v>4374</v>
      </c>
      <c r="FQ1267">
        <v>4371</v>
      </c>
      <c r="FR1267">
        <v>520352</v>
      </c>
      <c r="FS1267">
        <v>28976</v>
      </c>
      <c r="FT1267">
        <v>28976</v>
      </c>
      <c r="FU1267">
        <v>4373</v>
      </c>
      <c r="FV1267">
        <v>526234</v>
      </c>
      <c r="FW1267">
        <v>524654</v>
      </c>
      <c r="FX1267">
        <v>527851</v>
      </c>
      <c r="FY1267">
        <v>34821</v>
      </c>
      <c r="FZ1267">
        <v>84785</v>
      </c>
      <c r="GA1267">
        <v>35182</v>
      </c>
      <c r="GB1267">
        <v>162803</v>
      </c>
      <c r="GC1267">
        <v>161213</v>
      </c>
      <c r="GD1267">
        <v>169191</v>
      </c>
      <c r="GE1267" t="s">
        <v>158</v>
      </c>
      <c r="GF1267">
        <v>526234</v>
      </c>
      <c r="GG1267">
        <v>159212</v>
      </c>
      <c r="GH1267">
        <v>520350</v>
      </c>
      <c r="GI1267">
        <v>234315</v>
      </c>
      <c r="GJ1267" t="s">
        <v>172</v>
      </c>
      <c r="GK1267">
        <v>34</v>
      </c>
      <c r="GL1267" t="s">
        <v>1098</v>
      </c>
      <c r="GM1267">
        <v>34</v>
      </c>
      <c r="GN1267" t="s">
        <v>182</v>
      </c>
      <c r="GO1267" t="s">
        <v>166</v>
      </c>
      <c r="GP1267">
        <v>1024</v>
      </c>
      <c r="GQ1267">
        <v>-9</v>
      </c>
      <c r="GR1267">
        <v>-326</v>
      </c>
      <c r="GS1267">
        <f t="shared" si="980"/>
        <v>34</v>
      </c>
      <c r="GT1267" t="str">
        <f t="shared" si="981"/>
        <v>test</v>
      </c>
    </row>
    <row r="1268" spans="1:202" x14ac:dyDescent="0.2">
      <c r="A1268">
        <v>100</v>
      </c>
      <c r="B1268">
        <v>100</v>
      </c>
      <c r="C1268">
        <v>2599</v>
      </c>
      <c r="D1268">
        <v>2599</v>
      </c>
      <c r="E1268" t="s">
        <v>155</v>
      </c>
      <c r="F1268" t="s">
        <v>156</v>
      </c>
      <c r="G1268" t="s">
        <v>156</v>
      </c>
      <c r="H1268" t="s">
        <v>156</v>
      </c>
      <c r="I1268">
        <v>0</v>
      </c>
      <c r="J1268" t="s">
        <v>157</v>
      </c>
      <c r="K1268">
        <v>1</v>
      </c>
      <c r="L1268" t="s">
        <v>154</v>
      </c>
      <c r="M1268" t="s">
        <v>154</v>
      </c>
      <c r="N1268" t="s">
        <v>154</v>
      </c>
      <c r="O1268">
        <v>1</v>
      </c>
      <c r="P1268" t="s">
        <v>154</v>
      </c>
      <c r="Q1268" t="s">
        <v>154</v>
      </c>
      <c r="R1268" t="s">
        <v>183</v>
      </c>
      <c r="S1268">
        <v>0</v>
      </c>
      <c r="T1268">
        <v>0</v>
      </c>
      <c r="U1268">
        <v>0</v>
      </c>
      <c r="V1268">
        <v>34</v>
      </c>
      <c r="W1268">
        <v>34</v>
      </c>
      <c r="X1268">
        <v>0</v>
      </c>
      <c r="Y1268">
        <v>34</v>
      </c>
      <c r="Z1268">
        <v>6</v>
      </c>
      <c r="AA1268">
        <v>0</v>
      </c>
      <c r="AB1268">
        <v>6</v>
      </c>
      <c r="AC1268">
        <v>0</v>
      </c>
      <c r="AD1268">
        <v>0</v>
      </c>
      <c r="AE1268">
        <v>0</v>
      </c>
      <c r="AF1268">
        <v>0</v>
      </c>
      <c r="AG1268">
        <v>34</v>
      </c>
      <c r="AH1268">
        <v>0</v>
      </c>
      <c r="AI1268">
        <v>0</v>
      </c>
      <c r="AJ1268">
        <v>0</v>
      </c>
      <c r="AK1268">
        <v>34</v>
      </c>
      <c r="AL1268">
        <v>34</v>
      </c>
      <c r="AM1268">
        <v>41</v>
      </c>
      <c r="AN1268">
        <v>0</v>
      </c>
      <c r="AO1268">
        <v>0</v>
      </c>
      <c r="AP1268">
        <v>0</v>
      </c>
      <c r="AQ1268">
        <v>6</v>
      </c>
      <c r="AR1268">
        <v>6</v>
      </c>
      <c r="AS1268">
        <v>6</v>
      </c>
      <c r="AT1268">
        <v>0</v>
      </c>
      <c r="AU1268">
        <v>34</v>
      </c>
      <c r="AV1268">
        <v>6</v>
      </c>
      <c r="AW1268">
        <v>34</v>
      </c>
      <c r="AX1268">
        <v>0</v>
      </c>
      <c r="AY1268" t="s">
        <v>159</v>
      </c>
      <c r="AZ1268" t="s">
        <v>791</v>
      </c>
      <c r="BA1268" t="s">
        <v>618</v>
      </c>
      <c r="BB1268" t="s">
        <v>1050</v>
      </c>
      <c r="BC1268" t="s">
        <v>161</v>
      </c>
      <c r="BD1268" t="b">
        <v>0</v>
      </c>
      <c r="BE1268" t="s">
        <v>164</v>
      </c>
      <c r="BF1268" t="b">
        <v>1</v>
      </c>
      <c r="BH1268" t="s">
        <v>1051</v>
      </c>
      <c r="BI1268" t="s">
        <v>1052</v>
      </c>
      <c r="BJ1268" t="b">
        <v>0</v>
      </c>
      <c r="BK1268" t="s">
        <v>163</v>
      </c>
      <c r="BL1268" t="b">
        <v>0</v>
      </c>
      <c r="BM1268">
        <v>18</v>
      </c>
      <c r="BN1268" t="s">
        <v>164</v>
      </c>
      <c r="BO1268" t="s">
        <v>165</v>
      </c>
      <c r="BP1268" t="s">
        <v>164</v>
      </c>
      <c r="BQ1268" t="s">
        <v>166</v>
      </c>
      <c r="BR1268">
        <v>768</v>
      </c>
      <c r="BS1268" t="s">
        <v>156</v>
      </c>
      <c r="BT1268" t="s">
        <v>174</v>
      </c>
      <c r="BU1268" t="s">
        <v>193</v>
      </c>
      <c r="BV1268" t="s">
        <v>194</v>
      </c>
      <c r="BW1268">
        <v>34</v>
      </c>
      <c r="BX1268">
        <v>1</v>
      </c>
      <c r="BY1268">
        <v>0</v>
      </c>
      <c r="BZ1268">
        <v>6</v>
      </c>
      <c r="CA1268" t="s">
        <v>1053</v>
      </c>
      <c r="CB1268" t="s">
        <v>156</v>
      </c>
      <c r="CC1268">
        <v>7</v>
      </c>
      <c r="CD1268" t="b">
        <v>0</v>
      </c>
      <c r="CE1268" t="s">
        <v>168</v>
      </c>
      <c r="CF1268" t="s">
        <v>931</v>
      </c>
      <c r="CG1268">
        <v>61</v>
      </c>
      <c r="CH1268">
        <v>0</v>
      </c>
      <c r="CI1268" t="s">
        <v>183</v>
      </c>
      <c r="CJ1268" t="s">
        <v>169</v>
      </c>
      <c r="CK1268" t="s">
        <v>169</v>
      </c>
      <c r="CL1268" t="s">
        <v>169</v>
      </c>
      <c r="CM1268" t="s">
        <v>169</v>
      </c>
      <c r="CN1268" t="s">
        <v>169</v>
      </c>
      <c r="CO1268" t="s">
        <v>183</v>
      </c>
      <c r="CP1268" t="s">
        <v>169</v>
      </c>
      <c r="CQ1268">
        <v>1</v>
      </c>
      <c r="CR1268">
        <v>537</v>
      </c>
      <c r="CS1268" t="str">
        <f t="shared" si="935"/>
        <v/>
      </c>
      <c r="CT1268" t="str">
        <f t="shared" ca="1" si="957"/>
        <v/>
      </c>
      <c r="CU1268" t="str">
        <f t="shared" si="936"/>
        <v/>
      </c>
      <c r="CV1268" t="str">
        <f t="shared" ca="1" si="958"/>
        <v/>
      </c>
      <c r="CW1268" t="str">
        <f t="shared" si="937"/>
        <v/>
      </c>
      <c r="CX1268" t="str">
        <f t="shared" ca="1" si="959"/>
        <v/>
      </c>
      <c r="CY1268" t="str">
        <f t="shared" si="938"/>
        <v/>
      </c>
      <c r="CZ1268" t="str">
        <f t="shared" ca="1" si="960"/>
        <v/>
      </c>
      <c r="DA1268" t="str">
        <f t="shared" si="939"/>
        <v/>
      </c>
      <c r="DB1268" t="str">
        <f t="shared" ca="1" si="961"/>
        <v/>
      </c>
      <c r="DC1268" t="str">
        <f t="shared" si="940"/>
        <v/>
      </c>
      <c r="DD1268" t="str">
        <f t="shared" ca="1" si="962"/>
        <v/>
      </c>
      <c r="DE1268" t="str">
        <f t="shared" si="941"/>
        <v/>
      </c>
      <c r="DF1268" t="str">
        <f t="shared" ca="1" si="963"/>
        <v/>
      </c>
      <c r="DG1268" t="str">
        <f t="shared" si="942"/>
        <v/>
      </c>
      <c r="DH1268" t="str">
        <f t="shared" ca="1" si="964"/>
        <v/>
      </c>
      <c r="DI1268" t="str">
        <f t="shared" si="943"/>
        <v/>
      </c>
      <c r="DJ1268" t="str">
        <f t="shared" ca="1" si="965"/>
        <v/>
      </c>
      <c r="DK1268" t="str">
        <f t="shared" si="944"/>
        <v/>
      </c>
      <c r="DL1268" t="str">
        <f t="shared" ca="1" si="966"/>
        <v/>
      </c>
      <c r="DM1268" t="str">
        <f t="shared" si="945"/>
        <v/>
      </c>
      <c r="DN1268" t="str">
        <f t="shared" ca="1" si="967"/>
        <v/>
      </c>
      <c r="DO1268" t="str">
        <f t="shared" si="946"/>
        <v/>
      </c>
      <c r="DP1268" t="str">
        <f t="shared" ca="1" si="968"/>
        <v/>
      </c>
      <c r="DQ1268" t="str">
        <f t="shared" si="947"/>
        <v/>
      </c>
      <c r="DR1268" t="str">
        <f t="shared" ca="1" si="969"/>
        <v/>
      </c>
      <c r="DS1268" t="str">
        <f t="shared" si="948"/>
        <v/>
      </c>
      <c r="DT1268" t="str">
        <f t="shared" ca="1" si="970"/>
        <v/>
      </c>
      <c r="DU1268" t="str">
        <f t="shared" si="949"/>
        <v/>
      </c>
      <c r="DV1268" t="str">
        <f t="shared" ca="1" si="971"/>
        <v/>
      </c>
      <c r="DW1268" t="str">
        <f t="shared" si="950"/>
        <v/>
      </c>
      <c r="DX1268" t="str">
        <f t="shared" ca="1" si="972"/>
        <v/>
      </c>
      <c r="DY1268" t="str">
        <f t="shared" si="951"/>
        <v/>
      </c>
      <c r="DZ1268" t="str">
        <f t="shared" ca="1" si="973"/>
        <v/>
      </c>
      <c r="EA1268" t="str">
        <f t="shared" si="952"/>
        <v/>
      </c>
      <c r="EB1268" t="str">
        <f t="shared" ca="1" si="974"/>
        <v/>
      </c>
      <c r="EC1268" t="str">
        <f t="shared" si="953"/>
        <v/>
      </c>
      <c r="ED1268" t="str">
        <f t="shared" ca="1" si="975"/>
        <v/>
      </c>
      <c r="EE1268" t="str">
        <f t="shared" si="954"/>
        <v/>
      </c>
      <c r="EF1268" t="str">
        <f t="shared" ca="1" si="976"/>
        <v/>
      </c>
      <c r="EG1268" t="str">
        <f t="shared" si="955"/>
        <v/>
      </c>
      <c r="EH1268" t="str">
        <f t="shared" ca="1" si="977"/>
        <v/>
      </c>
      <c r="EI1268" t="str">
        <f t="shared" si="956"/>
        <v/>
      </c>
      <c r="EJ1268" t="str">
        <f t="shared" ca="1" si="978"/>
        <v/>
      </c>
      <c r="EK1268" t="str">
        <f t="shared" ca="1" si="979"/>
        <v/>
      </c>
      <c r="EL1268" t="s">
        <v>924</v>
      </c>
      <c r="EM1268">
        <v>61683</v>
      </c>
      <c r="EN1268">
        <v>3416</v>
      </c>
      <c r="EO1268">
        <v>5842</v>
      </c>
      <c r="EP1268">
        <v>12452</v>
      </c>
      <c r="EQ1268">
        <v>24555</v>
      </c>
      <c r="ER1268">
        <v>537</v>
      </c>
      <c r="ES1268">
        <v>37147</v>
      </c>
      <c r="ET1268">
        <v>6387</v>
      </c>
      <c r="EU1268">
        <v>2</v>
      </c>
      <c r="EV1268" t="s">
        <v>156</v>
      </c>
      <c r="EW1268">
        <v>1024</v>
      </c>
      <c r="EX1268">
        <v>2</v>
      </c>
      <c r="EY1268">
        <v>48000</v>
      </c>
      <c r="EZ1268">
        <v>-16</v>
      </c>
      <c r="FA1268" t="s">
        <v>170</v>
      </c>
      <c r="FB1268">
        <v>12</v>
      </c>
      <c r="FC1268" t="s">
        <v>171</v>
      </c>
      <c r="FD1268">
        <v>172631</v>
      </c>
      <c r="FE1268">
        <v>169212</v>
      </c>
      <c r="FF1268">
        <v>28931</v>
      </c>
      <c r="FG1268">
        <v>528637</v>
      </c>
      <c r="FH1268">
        <v>530354</v>
      </c>
      <c r="FI1268">
        <v>169200</v>
      </c>
      <c r="FJ1268">
        <v>528636</v>
      </c>
      <c r="FK1268">
        <v>162803</v>
      </c>
      <c r="FL1268" t="s">
        <v>158</v>
      </c>
      <c r="FM1268">
        <v>159213</v>
      </c>
      <c r="FN1268">
        <v>28978</v>
      </c>
      <c r="FO1268">
        <v>72333</v>
      </c>
      <c r="FP1268">
        <v>4374</v>
      </c>
      <c r="FQ1268">
        <v>4371</v>
      </c>
      <c r="FR1268">
        <v>527885</v>
      </c>
      <c r="FS1268">
        <v>28976</v>
      </c>
      <c r="FT1268">
        <v>28976</v>
      </c>
      <c r="FU1268">
        <v>4373</v>
      </c>
      <c r="FV1268">
        <v>534364</v>
      </c>
      <c r="FW1268">
        <v>532354</v>
      </c>
      <c r="FX1268">
        <v>534902</v>
      </c>
      <c r="FY1268">
        <v>34821</v>
      </c>
      <c r="FZ1268">
        <v>84785</v>
      </c>
      <c r="GA1268">
        <v>35182</v>
      </c>
      <c r="GB1268">
        <v>162803</v>
      </c>
      <c r="GC1268">
        <v>161213</v>
      </c>
      <c r="GD1268">
        <v>169191</v>
      </c>
      <c r="GE1268" t="s">
        <v>158</v>
      </c>
      <c r="GF1268">
        <v>534364</v>
      </c>
      <c r="GG1268">
        <v>159212</v>
      </c>
      <c r="GH1268">
        <v>527884</v>
      </c>
      <c r="GI1268">
        <v>234315</v>
      </c>
      <c r="GJ1268" t="s">
        <v>172</v>
      </c>
      <c r="GK1268">
        <v>35</v>
      </c>
      <c r="GL1268" t="s">
        <v>1099</v>
      </c>
      <c r="GM1268">
        <v>35</v>
      </c>
      <c r="GN1268" t="s">
        <v>185</v>
      </c>
      <c r="GO1268" t="s">
        <v>166</v>
      </c>
      <c r="GP1268">
        <v>1024</v>
      </c>
      <c r="GQ1268">
        <v>-9</v>
      </c>
      <c r="GR1268">
        <v>-326</v>
      </c>
      <c r="GS1268">
        <f t="shared" si="980"/>
        <v>35</v>
      </c>
      <c r="GT1268" t="str">
        <f t="shared" si="981"/>
        <v>test</v>
      </c>
    </row>
    <row r="1269" spans="1:202" x14ac:dyDescent="0.2">
      <c r="A1269">
        <v>100</v>
      </c>
      <c r="B1269">
        <v>100</v>
      </c>
      <c r="C1269">
        <v>2556</v>
      </c>
      <c r="D1269">
        <v>2556</v>
      </c>
      <c r="E1269" t="s">
        <v>155</v>
      </c>
      <c r="F1269" t="s">
        <v>156</v>
      </c>
      <c r="G1269" t="s">
        <v>156</v>
      </c>
      <c r="H1269" t="s">
        <v>156</v>
      </c>
      <c r="I1269">
        <v>0</v>
      </c>
      <c r="J1269" t="s">
        <v>157</v>
      </c>
      <c r="K1269">
        <v>1</v>
      </c>
      <c r="L1269" t="s">
        <v>154</v>
      </c>
      <c r="M1269" t="s">
        <v>154</v>
      </c>
      <c r="N1269" t="s">
        <v>154</v>
      </c>
      <c r="O1269">
        <v>1</v>
      </c>
      <c r="P1269" t="s">
        <v>154</v>
      </c>
      <c r="Q1269" t="s">
        <v>154</v>
      </c>
      <c r="R1269" t="s">
        <v>183</v>
      </c>
      <c r="S1269">
        <v>0</v>
      </c>
      <c r="T1269">
        <v>0</v>
      </c>
      <c r="U1269">
        <v>0</v>
      </c>
      <c r="V1269">
        <v>35</v>
      </c>
      <c r="W1269">
        <v>35</v>
      </c>
      <c r="X1269">
        <v>0</v>
      </c>
      <c r="Y1269">
        <v>35</v>
      </c>
      <c r="Z1269">
        <v>6</v>
      </c>
      <c r="AA1269">
        <v>0</v>
      </c>
      <c r="AB1269">
        <v>6</v>
      </c>
      <c r="AC1269">
        <v>0</v>
      </c>
      <c r="AD1269">
        <v>0</v>
      </c>
      <c r="AE1269">
        <v>0</v>
      </c>
      <c r="AF1269">
        <v>0</v>
      </c>
      <c r="AG1269">
        <v>35</v>
      </c>
      <c r="AH1269">
        <v>0</v>
      </c>
      <c r="AI1269">
        <v>0</v>
      </c>
      <c r="AJ1269">
        <v>0</v>
      </c>
      <c r="AK1269">
        <v>35</v>
      </c>
      <c r="AL1269">
        <v>35</v>
      </c>
      <c r="AM1269">
        <v>42</v>
      </c>
      <c r="AN1269">
        <v>0</v>
      </c>
      <c r="AO1269">
        <v>0</v>
      </c>
      <c r="AP1269">
        <v>0</v>
      </c>
      <c r="AQ1269">
        <v>6</v>
      </c>
      <c r="AR1269">
        <v>6</v>
      </c>
      <c r="AS1269">
        <v>6</v>
      </c>
      <c r="AT1269">
        <v>0</v>
      </c>
      <c r="AU1269">
        <v>35</v>
      </c>
      <c r="AV1269">
        <v>6</v>
      </c>
      <c r="AW1269">
        <v>35</v>
      </c>
      <c r="AX1269">
        <v>0</v>
      </c>
      <c r="AY1269" t="s">
        <v>159</v>
      </c>
      <c r="AZ1269" t="s">
        <v>791</v>
      </c>
      <c r="BA1269" t="s">
        <v>618</v>
      </c>
      <c r="BB1269" t="s">
        <v>1050</v>
      </c>
      <c r="BC1269" t="s">
        <v>161</v>
      </c>
      <c r="BD1269" t="b">
        <v>0</v>
      </c>
      <c r="BE1269" t="s">
        <v>164</v>
      </c>
      <c r="BF1269" t="b">
        <v>1</v>
      </c>
      <c r="BH1269" t="s">
        <v>1051</v>
      </c>
      <c r="BI1269" t="s">
        <v>1052</v>
      </c>
      <c r="BJ1269" t="b">
        <v>0</v>
      </c>
      <c r="BK1269" t="s">
        <v>163</v>
      </c>
      <c r="BL1269" t="b">
        <v>0</v>
      </c>
      <c r="BM1269">
        <v>18</v>
      </c>
      <c r="BN1269" t="s">
        <v>164</v>
      </c>
      <c r="BO1269" t="s">
        <v>165</v>
      </c>
      <c r="BP1269" t="s">
        <v>164</v>
      </c>
      <c r="BQ1269" t="s">
        <v>166</v>
      </c>
      <c r="BR1269">
        <v>768</v>
      </c>
      <c r="BS1269" t="s">
        <v>156</v>
      </c>
      <c r="BT1269" t="s">
        <v>174</v>
      </c>
      <c r="BU1269" t="s">
        <v>193</v>
      </c>
      <c r="BV1269" t="s">
        <v>187</v>
      </c>
      <c r="BW1269">
        <v>35</v>
      </c>
      <c r="BX1269">
        <v>1</v>
      </c>
      <c r="BY1269">
        <v>0</v>
      </c>
      <c r="BZ1269">
        <v>6</v>
      </c>
      <c r="CA1269" t="s">
        <v>1053</v>
      </c>
      <c r="CB1269" t="s">
        <v>156</v>
      </c>
      <c r="CC1269">
        <v>7</v>
      </c>
      <c r="CD1269" t="b">
        <v>0</v>
      </c>
      <c r="CE1269" t="s">
        <v>168</v>
      </c>
      <c r="CF1269" t="s">
        <v>931</v>
      </c>
      <c r="CG1269">
        <v>77</v>
      </c>
      <c r="CH1269">
        <v>0</v>
      </c>
      <c r="CI1269" t="s">
        <v>183</v>
      </c>
      <c r="CJ1269" t="s">
        <v>169</v>
      </c>
      <c r="CK1269" t="s">
        <v>169</v>
      </c>
      <c r="CL1269" t="s">
        <v>169</v>
      </c>
      <c r="CM1269" t="s">
        <v>169</v>
      </c>
      <c r="CN1269" t="s">
        <v>169</v>
      </c>
      <c r="CO1269" t="s">
        <v>183</v>
      </c>
      <c r="CP1269" t="s">
        <v>169</v>
      </c>
      <c r="CQ1269">
        <v>1</v>
      </c>
      <c r="CR1269">
        <v>1049</v>
      </c>
      <c r="CS1269" t="str">
        <f t="shared" si="935"/>
        <v/>
      </c>
      <c r="CT1269" t="str">
        <f t="shared" ca="1" si="957"/>
        <v/>
      </c>
      <c r="CU1269" t="str">
        <f t="shared" si="936"/>
        <v/>
      </c>
      <c r="CV1269" t="str">
        <f t="shared" ca="1" si="958"/>
        <v/>
      </c>
      <c r="CW1269" t="str">
        <f t="shared" si="937"/>
        <v/>
      </c>
      <c r="CX1269" t="str">
        <f t="shared" ca="1" si="959"/>
        <v/>
      </c>
      <c r="CY1269" t="str">
        <f t="shared" si="938"/>
        <v/>
      </c>
      <c r="CZ1269" t="str">
        <f t="shared" ca="1" si="960"/>
        <v/>
      </c>
      <c r="DA1269" t="str">
        <f t="shared" si="939"/>
        <v/>
      </c>
      <c r="DB1269" t="str">
        <f t="shared" ca="1" si="961"/>
        <v/>
      </c>
      <c r="DC1269" t="str">
        <f t="shared" si="940"/>
        <v/>
      </c>
      <c r="DD1269" t="str">
        <f t="shared" ca="1" si="962"/>
        <v/>
      </c>
      <c r="DE1269" t="str">
        <f t="shared" si="941"/>
        <v/>
      </c>
      <c r="DF1269" t="str">
        <f t="shared" ca="1" si="963"/>
        <v/>
      </c>
      <c r="DG1269" t="str">
        <f t="shared" si="942"/>
        <v/>
      </c>
      <c r="DH1269" t="str">
        <f t="shared" ca="1" si="964"/>
        <v/>
      </c>
      <c r="DI1269" t="str">
        <f t="shared" si="943"/>
        <v/>
      </c>
      <c r="DJ1269" t="str">
        <f t="shared" ca="1" si="965"/>
        <v/>
      </c>
      <c r="DK1269" t="str">
        <f t="shared" si="944"/>
        <v/>
      </c>
      <c r="DL1269" t="str">
        <f t="shared" ca="1" si="966"/>
        <v/>
      </c>
      <c r="DM1269" t="str">
        <f t="shared" si="945"/>
        <v/>
      </c>
      <c r="DN1269" t="str">
        <f t="shared" ca="1" si="967"/>
        <v/>
      </c>
      <c r="DO1269" t="str">
        <f t="shared" si="946"/>
        <v/>
      </c>
      <c r="DP1269" t="str">
        <f t="shared" ca="1" si="968"/>
        <v/>
      </c>
      <c r="DQ1269" t="str">
        <f t="shared" si="947"/>
        <v/>
      </c>
      <c r="DR1269" t="str">
        <f t="shared" ca="1" si="969"/>
        <v/>
      </c>
      <c r="DS1269" t="str">
        <f t="shared" si="948"/>
        <v/>
      </c>
      <c r="DT1269" t="str">
        <f t="shared" ca="1" si="970"/>
        <v/>
      </c>
      <c r="DU1269" t="str">
        <f t="shared" si="949"/>
        <v/>
      </c>
      <c r="DV1269" t="str">
        <f t="shared" ca="1" si="971"/>
        <v/>
      </c>
      <c r="DW1269" t="str">
        <f t="shared" si="950"/>
        <v/>
      </c>
      <c r="DX1269" t="str">
        <f t="shared" ca="1" si="972"/>
        <v/>
      </c>
      <c r="DY1269" t="str">
        <f t="shared" si="951"/>
        <v/>
      </c>
      <c r="DZ1269" t="str">
        <f t="shared" ca="1" si="973"/>
        <v/>
      </c>
      <c r="EA1269" t="str">
        <f t="shared" si="952"/>
        <v/>
      </c>
      <c r="EB1269" t="str">
        <f t="shared" ca="1" si="974"/>
        <v/>
      </c>
      <c r="EC1269" t="str">
        <f t="shared" si="953"/>
        <v/>
      </c>
      <c r="ED1269" t="str">
        <f t="shared" ca="1" si="975"/>
        <v/>
      </c>
      <c r="EE1269" t="str">
        <f t="shared" si="954"/>
        <v/>
      </c>
      <c r="EF1269" t="str">
        <f t="shared" ca="1" si="976"/>
        <v/>
      </c>
      <c r="EG1269" t="str">
        <f t="shared" si="955"/>
        <v/>
      </c>
      <c r="EH1269" t="str">
        <f t="shared" ca="1" si="977"/>
        <v/>
      </c>
      <c r="EI1269" t="str">
        <f t="shared" si="956"/>
        <v/>
      </c>
      <c r="EJ1269" t="str">
        <f t="shared" ca="1" si="978"/>
        <v/>
      </c>
      <c r="EK1269" t="str">
        <f t="shared" ca="1" si="979"/>
        <v/>
      </c>
      <c r="EL1269" t="s">
        <v>924</v>
      </c>
      <c r="EM1269">
        <v>61683</v>
      </c>
      <c r="EN1269">
        <v>3416</v>
      </c>
      <c r="EO1269">
        <v>5842</v>
      </c>
      <c r="EP1269">
        <v>12452</v>
      </c>
      <c r="EQ1269">
        <v>24555</v>
      </c>
      <c r="ER1269">
        <v>1049</v>
      </c>
      <c r="ES1269">
        <v>37147</v>
      </c>
      <c r="ET1269">
        <v>6387</v>
      </c>
      <c r="EU1269">
        <v>2</v>
      </c>
      <c r="EV1269" t="s">
        <v>156</v>
      </c>
      <c r="EW1269">
        <v>1024</v>
      </c>
      <c r="EX1269">
        <v>2</v>
      </c>
      <c r="EY1269">
        <v>48000</v>
      </c>
      <c r="EZ1269">
        <v>-16</v>
      </c>
      <c r="FA1269" t="s">
        <v>170</v>
      </c>
      <c r="FB1269">
        <v>12</v>
      </c>
      <c r="FC1269" t="s">
        <v>171</v>
      </c>
      <c r="FD1269">
        <v>172631</v>
      </c>
      <c r="FE1269">
        <v>169212</v>
      </c>
      <c r="FF1269">
        <v>28931</v>
      </c>
      <c r="FG1269">
        <v>535680</v>
      </c>
      <c r="FH1269">
        <v>537394</v>
      </c>
      <c r="FI1269">
        <v>169200</v>
      </c>
      <c r="FJ1269">
        <v>535680</v>
      </c>
      <c r="FK1269">
        <v>162803</v>
      </c>
      <c r="FL1269" t="s">
        <v>158</v>
      </c>
      <c r="FM1269">
        <v>159213</v>
      </c>
      <c r="FN1269">
        <v>28978</v>
      </c>
      <c r="FO1269">
        <v>72333</v>
      </c>
      <c r="FP1269">
        <v>4374</v>
      </c>
      <c r="FQ1269">
        <v>4371</v>
      </c>
      <c r="FR1269">
        <v>534929</v>
      </c>
      <c r="FS1269">
        <v>28976</v>
      </c>
      <c r="FT1269">
        <v>28976</v>
      </c>
      <c r="FU1269">
        <v>4373</v>
      </c>
      <c r="FV1269">
        <v>541615</v>
      </c>
      <c r="FW1269">
        <v>539394</v>
      </c>
      <c r="FX1269">
        <v>542665</v>
      </c>
      <c r="FY1269">
        <v>34821</v>
      </c>
      <c r="FZ1269">
        <v>84785</v>
      </c>
      <c r="GA1269">
        <v>35182</v>
      </c>
      <c r="GB1269">
        <v>162803</v>
      </c>
      <c r="GC1269">
        <v>161213</v>
      </c>
      <c r="GD1269">
        <v>169191</v>
      </c>
      <c r="GE1269" t="s">
        <v>158</v>
      </c>
      <c r="GF1269">
        <v>541615</v>
      </c>
      <c r="GG1269">
        <v>159212</v>
      </c>
      <c r="GH1269">
        <v>534927</v>
      </c>
      <c r="GI1269">
        <v>234315</v>
      </c>
      <c r="GJ1269" t="s">
        <v>172</v>
      </c>
      <c r="GK1269">
        <v>36</v>
      </c>
      <c r="GL1269" t="s">
        <v>1100</v>
      </c>
      <c r="GM1269">
        <v>36</v>
      </c>
      <c r="GN1269" t="s">
        <v>185</v>
      </c>
      <c r="GO1269" t="s">
        <v>166</v>
      </c>
      <c r="GP1269">
        <v>1024</v>
      </c>
      <c r="GQ1269">
        <v>-9</v>
      </c>
      <c r="GR1269">
        <v>-326</v>
      </c>
      <c r="GS1269">
        <f t="shared" si="980"/>
        <v>36</v>
      </c>
      <c r="GT1269" t="str">
        <f t="shared" si="981"/>
        <v>test</v>
      </c>
    </row>
    <row r="1270" spans="1:202" x14ac:dyDescent="0.2">
      <c r="A1270">
        <v>100</v>
      </c>
      <c r="B1270">
        <v>100</v>
      </c>
      <c r="C1270">
        <v>2503</v>
      </c>
      <c r="D1270">
        <v>2503</v>
      </c>
      <c r="E1270" t="s">
        <v>155</v>
      </c>
      <c r="F1270" t="s">
        <v>156</v>
      </c>
      <c r="G1270" t="s">
        <v>156</v>
      </c>
      <c r="H1270" t="s">
        <v>156</v>
      </c>
      <c r="I1270">
        <v>0</v>
      </c>
      <c r="J1270" t="s">
        <v>157</v>
      </c>
      <c r="K1270">
        <v>1</v>
      </c>
      <c r="L1270" t="s">
        <v>154</v>
      </c>
      <c r="M1270" t="s">
        <v>154</v>
      </c>
      <c r="N1270" t="s">
        <v>154</v>
      </c>
      <c r="O1270">
        <v>1</v>
      </c>
      <c r="P1270" t="s">
        <v>154</v>
      </c>
      <c r="Q1270" t="s">
        <v>154</v>
      </c>
      <c r="R1270" t="s">
        <v>179</v>
      </c>
      <c r="S1270">
        <v>0</v>
      </c>
      <c r="T1270">
        <v>0</v>
      </c>
      <c r="U1270">
        <v>0</v>
      </c>
      <c r="V1270">
        <v>36</v>
      </c>
      <c r="W1270">
        <v>36</v>
      </c>
      <c r="X1270">
        <v>0</v>
      </c>
      <c r="Y1270">
        <v>36</v>
      </c>
      <c r="Z1270">
        <v>6</v>
      </c>
      <c r="AA1270">
        <v>0</v>
      </c>
      <c r="AB1270">
        <v>6</v>
      </c>
      <c r="AC1270">
        <v>0</v>
      </c>
      <c r="AD1270">
        <v>0</v>
      </c>
      <c r="AE1270">
        <v>0</v>
      </c>
      <c r="AF1270">
        <v>0</v>
      </c>
      <c r="AG1270">
        <v>36</v>
      </c>
      <c r="AH1270">
        <v>0</v>
      </c>
      <c r="AI1270">
        <v>0</v>
      </c>
      <c r="AJ1270">
        <v>0</v>
      </c>
      <c r="AK1270">
        <v>36</v>
      </c>
      <c r="AL1270">
        <v>36</v>
      </c>
      <c r="AM1270">
        <v>43</v>
      </c>
      <c r="AN1270">
        <v>0</v>
      </c>
      <c r="AO1270">
        <v>0</v>
      </c>
      <c r="AP1270">
        <v>0</v>
      </c>
      <c r="AQ1270">
        <v>6</v>
      </c>
      <c r="AR1270">
        <v>6</v>
      </c>
      <c r="AS1270">
        <v>6</v>
      </c>
      <c r="AT1270">
        <v>0</v>
      </c>
      <c r="AU1270">
        <v>36</v>
      </c>
      <c r="AV1270">
        <v>6</v>
      </c>
      <c r="AW1270">
        <v>36</v>
      </c>
      <c r="AX1270">
        <v>0</v>
      </c>
      <c r="AY1270" t="s">
        <v>159</v>
      </c>
      <c r="AZ1270" t="s">
        <v>791</v>
      </c>
      <c r="BA1270" t="s">
        <v>618</v>
      </c>
      <c r="BB1270" t="s">
        <v>1050</v>
      </c>
      <c r="BC1270" t="s">
        <v>161</v>
      </c>
      <c r="BD1270" t="b">
        <v>0</v>
      </c>
      <c r="BE1270">
        <v>1.03</v>
      </c>
      <c r="BF1270" t="b">
        <v>1</v>
      </c>
      <c r="BH1270" t="s">
        <v>1051</v>
      </c>
      <c r="BI1270" t="s">
        <v>1052</v>
      </c>
      <c r="BJ1270" t="b">
        <v>0</v>
      </c>
      <c r="BK1270" t="s">
        <v>163</v>
      </c>
      <c r="BL1270" t="b">
        <v>0</v>
      </c>
      <c r="BM1270">
        <v>18</v>
      </c>
      <c r="BN1270" t="s">
        <v>164</v>
      </c>
      <c r="BO1270" t="s">
        <v>165</v>
      </c>
      <c r="BP1270" t="s">
        <v>164</v>
      </c>
      <c r="BQ1270" t="s">
        <v>166</v>
      </c>
      <c r="BR1270">
        <v>768</v>
      </c>
      <c r="BS1270" t="s">
        <v>156</v>
      </c>
      <c r="BT1270" t="s">
        <v>174</v>
      </c>
      <c r="BU1270" t="s">
        <v>188</v>
      </c>
      <c r="BV1270" t="s">
        <v>186</v>
      </c>
      <c r="BW1270">
        <v>36</v>
      </c>
      <c r="BX1270">
        <v>1</v>
      </c>
      <c r="BY1270">
        <v>0</v>
      </c>
      <c r="BZ1270">
        <v>6</v>
      </c>
      <c r="CA1270" t="s">
        <v>1053</v>
      </c>
      <c r="CB1270" t="s">
        <v>156</v>
      </c>
      <c r="CC1270">
        <v>7</v>
      </c>
      <c r="CD1270" t="b">
        <v>0</v>
      </c>
      <c r="CE1270" t="s">
        <v>168</v>
      </c>
      <c r="CF1270" t="s">
        <v>931</v>
      </c>
      <c r="CG1270">
        <v>37</v>
      </c>
      <c r="CH1270">
        <v>0</v>
      </c>
      <c r="CI1270" t="s">
        <v>179</v>
      </c>
      <c r="CJ1270" t="s">
        <v>169</v>
      </c>
      <c r="CK1270" t="s">
        <v>169</v>
      </c>
      <c r="CL1270" t="s">
        <v>169</v>
      </c>
      <c r="CM1270" t="s">
        <v>169</v>
      </c>
      <c r="CN1270" t="s">
        <v>169</v>
      </c>
      <c r="CO1270" t="s">
        <v>179</v>
      </c>
      <c r="CP1270" t="s">
        <v>169</v>
      </c>
      <c r="CQ1270">
        <v>1</v>
      </c>
      <c r="CR1270">
        <v>603</v>
      </c>
      <c r="CS1270">
        <f t="shared" si="935"/>
        <v>603</v>
      </c>
      <c r="CT1270">
        <f t="shared" ca="1" si="957"/>
        <v>48</v>
      </c>
      <c r="CU1270">
        <f t="shared" si="936"/>
        <v>603</v>
      </c>
      <c r="CV1270">
        <f t="shared" ca="1" si="958"/>
        <v>48</v>
      </c>
      <c r="CW1270" t="str">
        <f t="shared" si="937"/>
        <v/>
      </c>
      <c r="CX1270" t="str">
        <f t="shared" ca="1" si="959"/>
        <v/>
      </c>
      <c r="CY1270" t="str">
        <f t="shared" si="938"/>
        <v/>
      </c>
      <c r="CZ1270" t="str">
        <f t="shared" ca="1" si="960"/>
        <v/>
      </c>
      <c r="DA1270" t="str">
        <f t="shared" si="939"/>
        <v/>
      </c>
      <c r="DB1270" t="str">
        <f t="shared" ca="1" si="961"/>
        <v/>
      </c>
      <c r="DC1270" t="str">
        <f t="shared" si="940"/>
        <v/>
      </c>
      <c r="DD1270" t="str">
        <f t="shared" ca="1" si="962"/>
        <v/>
      </c>
      <c r="DE1270" t="str">
        <f t="shared" si="941"/>
        <v/>
      </c>
      <c r="DF1270" t="str">
        <f t="shared" ca="1" si="963"/>
        <v/>
      </c>
      <c r="DG1270" t="str">
        <f t="shared" si="942"/>
        <v/>
      </c>
      <c r="DH1270" t="str">
        <f t="shared" ca="1" si="964"/>
        <v/>
      </c>
      <c r="DI1270" t="str">
        <f t="shared" si="943"/>
        <v/>
      </c>
      <c r="DJ1270" t="str">
        <f t="shared" ca="1" si="965"/>
        <v/>
      </c>
      <c r="DK1270" t="str">
        <f t="shared" si="944"/>
        <v/>
      </c>
      <c r="DL1270" t="str">
        <f t="shared" ca="1" si="966"/>
        <v/>
      </c>
      <c r="DM1270" t="str">
        <f t="shared" si="945"/>
        <v/>
      </c>
      <c r="DN1270" t="str">
        <f t="shared" ca="1" si="967"/>
        <v/>
      </c>
      <c r="DO1270" t="str">
        <f t="shared" si="946"/>
        <v/>
      </c>
      <c r="DP1270" t="str">
        <f t="shared" ca="1" si="968"/>
        <v/>
      </c>
      <c r="DQ1270" t="str">
        <f t="shared" si="947"/>
        <v/>
      </c>
      <c r="DR1270" t="str">
        <f t="shared" ca="1" si="969"/>
        <v/>
      </c>
      <c r="DS1270" t="str">
        <f t="shared" si="948"/>
        <v/>
      </c>
      <c r="DT1270" t="str">
        <f t="shared" ca="1" si="970"/>
        <v/>
      </c>
      <c r="DU1270" t="str">
        <f t="shared" si="949"/>
        <v/>
      </c>
      <c r="DV1270" t="str">
        <f t="shared" ca="1" si="971"/>
        <v/>
      </c>
      <c r="DW1270" t="str">
        <f t="shared" si="950"/>
        <v/>
      </c>
      <c r="DX1270" t="str">
        <f t="shared" ca="1" si="972"/>
        <v/>
      </c>
      <c r="DY1270" t="str">
        <f t="shared" si="951"/>
        <v/>
      </c>
      <c r="DZ1270" t="str">
        <f t="shared" ca="1" si="973"/>
        <v/>
      </c>
      <c r="EA1270" t="str">
        <f t="shared" si="952"/>
        <v/>
      </c>
      <c r="EB1270" t="str">
        <f t="shared" ca="1" si="974"/>
        <v/>
      </c>
      <c r="EC1270" t="str">
        <f t="shared" si="953"/>
        <v/>
      </c>
      <c r="ED1270" t="str">
        <f t="shared" ca="1" si="975"/>
        <v/>
      </c>
      <c r="EE1270" t="str">
        <f t="shared" si="954"/>
        <v/>
      </c>
      <c r="EF1270" t="str">
        <f t="shared" ca="1" si="976"/>
        <v/>
      </c>
      <c r="EG1270" t="str">
        <f t="shared" si="955"/>
        <v/>
      </c>
      <c r="EH1270" t="str">
        <f t="shared" ca="1" si="977"/>
        <v/>
      </c>
      <c r="EI1270" t="str">
        <f t="shared" si="956"/>
        <v/>
      </c>
      <c r="EJ1270" t="str">
        <f t="shared" ca="1" si="978"/>
        <v/>
      </c>
      <c r="EK1270">
        <f t="shared" ca="1" si="979"/>
        <v>48</v>
      </c>
      <c r="EL1270">
        <v>11</v>
      </c>
      <c r="EM1270">
        <v>61683</v>
      </c>
      <c r="EN1270">
        <v>3416</v>
      </c>
      <c r="EO1270">
        <v>5842</v>
      </c>
      <c r="EP1270">
        <v>12452</v>
      </c>
      <c r="EQ1270">
        <v>24555</v>
      </c>
      <c r="ER1270">
        <v>603</v>
      </c>
      <c r="ES1270">
        <v>37147</v>
      </c>
      <c r="ET1270">
        <v>6387</v>
      </c>
      <c r="EU1270">
        <v>2</v>
      </c>
      <c r="EV1270" t="s">
        <v>156</v>
      </c>
      <c r="EW1270">
        <v>1024</v>
      </c>
      <c r="EX1270">
        <v>2</v>
      </c>
      <c r="EY1270">
        <v>48000</v>
      </c>
      <c r="EZ1270">
        <v>-16</v>
      </c>
      <c r="FA1270" t="s">
        <v>170</v>
      </c>
      <c r="FB1270">
        <v>12</v>
      </c>
      <c r="FC1270" t="s">
        <v>171</v>
      </c>
      <c r="FD1270">
        <v>172631</v>
      </c>
      <c r="FE1270">
        <v>169212</v>
      </c>
      <c r="FF1270">
        <v>28931</v>
      </c>
      <c r="FG1270">
        <v>543442</v>
      </c>
      <c r="FH1270">
        <v>544754</v>
      </c>
      <c r="FI1270">
        <v>169200</v>
      </c>
      <c r="FJ1270">
        <v>543441</v>
      </c>
      <c r="FK1270">
        <v>162803</v>
      </c>
      <c r="FL1270" t="s">
        <v>158</v>
      </c>
      <c r="FM1270">
        <v>159213</v>
      </c>
      <c r="FN1270">
        <v>28978</v>
      </c>
      <c r="FO1270">
        <v>72333</v>
      </c>
      <c r="FP1270">
        <v>4374</v>
      </c>
      <c r="FQ1270">
        <v>4371</v>
      </c>
      <c r="FR1270">
        <v>542690</v>
      </c>
      <c r="FS1270">
        <v>28976</v>
      </c>
      <c r="FT1270">
        <v>28976</v>
      </c>
      <c r="FU1270">
        <v>4373</v>
      </c>
      <c r="FV1270">
        <v>548294</v>
      </c>
      <c r="FW1270">
        <v>546754</v>
      </c>
      <c r="FX1270">
        <v>548899</v>
      </c>
      <c r="FY1270">
        <v>34821</v>
      </c>
      <c r="FZ1270">
        <v>84785</v>
      </c>
      <c r="GA1270">
        <v>35182</v>
      </c>
      <c r="GB1270">
        <v>162803</v>
      </c>
      <c r="GC1270">
        <v>161213</v>
      </c>
      <c r="GD1270">
        <v>169191</v>
      </c>
      <c r="GE1270" t="s">
        <v>158</v>
      </c>
      <c r="GF1270">
        <v>548294</v>
      </c>
      <c r="GG1270">
        <v>159212</v>
      </c>
      <c r="GH1270">
        <v>542689</v>
      </c>
      <c r="GI1270">
        <v>234315</v>
      </c>
      <c r="GJ1270" t="s">
        <v>172</v>
      </c>
      <c r="GK1270">
        <v>37</v>
      </c>
      <c r="GL1270" t="s">
        <v>1101</v>
      </c>
      <c r="GM1270">
        <v>37</v>
      </c>
      <c r="GN1270" t="s">
        <v>182</v>
      </c>
      <c r="GO1270" t="s">
        <v>166</v>
      </c>
      <c r="GP1270">
        <v>1024</v>
      </c>
      <c r="GQ1270">
        <v>-9</v>
      </c>
      <c r="GR1270">
        <v>-326</v>
      </c>
      <c r="GS1270">
        <f t="shared" si="980"/>
        <v>37</v>
      </c>
      <c r="GT1270" t="str">
        <f t="shared" si="981"/>
        <v>test</v>
      </c>
    </row>
    <row r="1271" spans="1:202" x14ac:dyDescent="0.2">
      <c r="A1271">
        <v>100</v>
      </c>
      <c r="B1271">
        <v>100</v>
      </c>
      <c r="C1271">
        <v>2458</v>
      </c>
      <c r="D1271">
        <v>2458</v>
      </c>
      <c r="E1271" t="s">
        <v>155</v>
      </c>
      <c r="F1271" t="s">
        <v>156</v>
      </c>
      <c r="G1271" t="s">
        <v>156</v>
      </c>
      <c r="H1271" t="s">
        <v>156</v>
      </c>
      <c r="I1271">
        <v>0</v>
      </c>
      <c r="J1271" t="s">
        <v>157</v>
      </c>
      <c r="K1271">
        <v>1</v>
      </c>
      <c r="L1271" t="s">
        <v>154</v>
      </c>
      <c r="M1271" t="s">
        <v>154</v>
      </c>
      <c r="N1271" t="s">
        <v>154</v>
      </c>
      <c r="O1271">
        <v>1</v>
      </c>
      <c r="P1271" t="s">
        <v>154</v>
      </c>
      <c r="Q1271" t="s">
        <v>154</v>
      </c>
      <c r="R1271" t="s">
        <v>179</v>
      </c>
      <c r="S1271">
        <v>0</v>
      </c>
      <c r="T1271">
        <v>0</v>
      </c>
      <c r="U1271">
        <v>0</v>
      </c>
      <c r="V1271">
        <v>37</v>
      </c>
      <c r="W1271">
        <v>37</v>
      </c>
      <c r="X1271">
        <v>0</v>
      </c>
      <c r="Y1271">
        <v>37</v>
      </c>
      <c r="Z1271">
        <v>6</v>
      </c>
      <c r="AA1271">
        <v>0</v>
      </c>
      <c r="AB1271">
        <v>6</v>
      </c>
      <c r="AC1271">
        <v>0</v>
      </c>
      <c r="AD1271">
        <v>0</v>
      </c>
      <c r="AE1271">
        <v>0</v>
      </c>
      <c r="AF1271">
        <v>0</v>
      </c>
      <c r="AG1271">
        <v>37</v>
      </c>
      <c r="AH1271">
        <v>0</v>
      </c>
      <c r="AI1271">
        <v>0</v>
      </c>
      <c r="AJ1271">
        <v>0</v>
      </c>
      <c r="AK1271">
        <v>37</v>
      </c>
      <c r="AL1271">
        <v>37</v>
      </c>
      <c r="AM1271">
        <v>44</v>
      </c>
      <c r="AN1271">
        <v>0</v>
      </c>
      <c r="AO1271">
        <v>0</v>
      </c>
      <c r="AP1271">
        <v>0</v>
      </c>
      <c r="AQ1271">
        <v>6</v>
      </c>
      <c r="AR1271">
        <v>6</v>
      </c>
      <c r="AS1271">
        <v>6</v>
      </c>
      <c r="AT1271">
        <v>0</v>
      </c>
      <c r="AU1271">
        <v>37</v>
      </c>
      <c r="AV1271">
        <v>6</v>
      </c>
      <c r="AW1271">
        <v>37</v>
      </c>
      <c r="AX1271">
        <v>0</v>
      </c>
      <c r="AY1271" t="s">
        <v>159</v>
      </c>
      <c r="AZ1271" t="s">
        <v>791</v>
      </c>
      <c r="BA1271" t="s">
        <v>618</v>
      </c>
      <c r="BB1271" t="s">
        <v>1050</v>
      </c>
      <c r="BC1271" t="s">
        <v>161</v>
      </c>
      <c r="BD1271" t="b">
        <v>0</v>
      </c>
      <c r="BE1271">
        <v>6.41</v>
      </c>
      <c r="BF1271" t="b">
        <v>1</v>
      </c>
      <c r="BH1271" t="s">
        <v>1051</v>
      </c>
      <c r="BI1271" t="s">
        <v>1052</v>
      </c>
      <c r="BJ1271" t="b">
        <v>0</v>
      </c>
      <c r="BK1271" t="s">
        <v>163</v>
      </c>
      <c r="BL1271" t="b">
        <v>0</v>
      </c>
      <c r="BM1271">
        <v>18</v>
      </c>
      <c r="BN1271" t="s">
        <v>164</v>
      </c>
      <c r="BO1271" t="s">
        <v>165</v>
      </c>
      <c r="BP1271" t="s">
        <v>164</v>
      </c>
      <c r="BQ1271" t="s">
        <v>166</v>
      </c>
      <c r="BR1271">
        <v>768</v>
      </c>
      <c r="BS1271" t="s">
        <v>156</v>
      </c>
      <c r="BT1271" t="s">
        <v>174</v>
      </c>
      <c r="BU1271" t="s">
        <v>193</v>
      </c>
      <c r="BV1271" t="s">
        <v>189</v>
      </c>
      <c r="BW1271">
        <v>37</v>
      </c>
      <c r="BX1271">
        <v>1</v>
      </c>
      <c r="BY1271">
        <v>0</v>
      </c>
      <c r="BZ1271">
        <v>6</v>
      </c>
      <c r="CA1271" t="s">
        <v>1053</v>
      </c>
      <c r="CB1271" t="s">
        <v>156</v>
      </c>
      <c r="CC1271">
        <v>7</v>
      </c>
      <c r="CD1271" t="b">
        <v>0</v>
      </c>
      <c r="CE1271" t="s">
        <v>168</v>
      </c>
      <c r="CF1271" t="s">
        <v>931</v>
      </c>
      <c r="CG1271">
        <v>26</v>
      </c>
      <c r="CH1271">
        <v>0</v>
      </c>
      <c r="CI1271" t="s">
        <v>179</v>
      </c>
      <c r="CJ1271" t="s">
        <v>169</v>
      </c>
      <c r="CK1271" t="s">
        <v>169</v>
      </c>
      <c r="CL1271" t="s">
        <v>169</v>
      </c>
      <c r="CM1271" t="s">
        <v>169</v>
      </c>
      <c r="CN1271" t="s">
        <v>169</v>
      </c>
      <c r="CO1271" t="s">
        <v>179</v>
      </c>
      <c r="CP1271" t="s">
        <v>169</v>
      </c>
      <c r="CQ1271">
        <v>1</v>
      </c>
      <c r="CR1271">
        <v>785</v>
      </c>
      <c r="CS1271">
        <f t="shared" si="935"/>
        <v>785</v>
      </c>
      <c r="CT1271">
        <f t="shared" ca="1" si="957"/>
        <v>785</v>
      </c>
      <c r="CU1271" t="str">
        <f t="shared" si="936"/>
        <v/>
      </c>
      <c r="CV1271" t="str">
        <f t="shared" ca="1" si="958"/>
        <v/>
      </c>
      <c r="CW1271" t="str">
        <f t="shared" si="937"/>
        <v/>
      </c>
      <c r="CX1271" t="str">
        <f t="shared" ca="1" si="959"/>
        <v/>
      </c>
      <c r="CY1271" t="str">
        <f t="shared" si="938"/>
        <v/>
      </c>
      <c r="CZ1271" t="str">
        <f t="shared" ca="1" si="960"/>
        <v/>
      </c>
      <c r="DA1271" t="str">
        <f t="shared" si="939"/>
        <v/>
      </c>
      <c r="DB1271" t="str">
        <f t="shared" ca="1" si="961"/>
        <v/>
      </c>
      <c r="DC1271" t="str">
        <f t="shared" si="940"/>
        <v/>
      </c>
      <c r="DD1271" t="str">
        <f t="shared" ca="1" si="962"/>
        <v/>
      </c>
      <c r="DE1271" t="str">
        <f t="shared" si="941"/>
        <v/>
      </c>
      <c r="DF1271" t="str">
        <f t="shared" ca="1" si="963"/>
        <v/>
      </c>
      <c r="DG1271" t="str">
        <f t="shared" si="942"/>
        <v/>
      </c>
      <c r="DH1271" t="str">
        <f t="shared" ca="1" si="964"/>
        <v/>
      </c>
      <c r="DI1271" t="str">
        <f t="shared" si="943"/>
        <v/>
      </c>
      <c r="DJ1271" t="str">
        <f t="shared" ca="1" si="965"/>
        <v/>
      </c>
      <c r="DK1271" t="str">
        <f t="shared" si="944"/>
        <v/>
      </c>
      <c r="DL1271" t="str">
        <f t="shared" ca="1" si="966"/>
        <v/>
      </c>
      <c r="DM1271" t="str">
        <f t="shared" si="945"/>
        <v/>
      </c>
      <c r="DN1271" t="str">
        <f t="shared" ca="1" si="967"/>
        <v/>
      </c>
      <c r="DO1271" t="str">
        <f t="shared" si="946"/>
        <v/>
      </c>
      <c r="DP1271" t="str">
        <f t="shared" ca="1" si="968"/>
        <v/>
      </c>
      <c r="DQ1271" t="str">
        <f t="shared" si="947"/>
        <v/>
      </c>
      <c r="DR1271" t="str">
        <f t="shared" ca="1" si="969"/>
        <v/>
      </c>
      <c r="DS1271">
        <f t="shared" si="948"/>
        <v>785</v>
      </c>
      <c r="DT1271">
        <f t="shared" ca="1" si="970"/>
        <v>785</v>
      </c>
      <c r="DU1271" t="str">
        <f t="shared" si="949"/>
        <v/>
      </c>
      <c r="DV1271" t="str">
        <f t="shared" ca="1" si="971"/>
        <v/>
      </c>
      <c r="DW1271" t="str">
        <f t="shared" si="950"/>
        <v/>
      </c>
      <c r="DX1271" t="str">
        <f t="shared" ca="1" si="972"/>
        <v/>
      </c>
      <c r="DY1271" t="str">
        <f t="shared" si="951"/>
        <v/>
      </c>
      <c r="DZ1271" t="str">
        <f t="shared" ca="1" si="973"/>
        <v/>
      </c>
      <c r="EA1271" t="str">
        <f t="shared" si="952"/>
        <v/>
      </c>
      <c r="EB1271" t="str">
        <f t="shared" ca="1" si="974"/>
        <v/>
      </c>
      <c r="EC1271" t="str">
        <f t="shared" si="953"/>
        <v/>
      </c>
      <c r="ED1271" t="str">
        <f t="shared" ca="1" si="975"/>
        <v/>
      </c>
      <c r="EE1271" t="str">
        <f t="shared" si="954"/>
        <v/>
      </c>
      <c r="EF1271" t="str">
        <f t="shared" ca="1" si="976"/>
        <v/>
      </c>
      <c r="EG1271" t="str">
        <f t="shared" si="955"/>
        <v/>
      </c>
      <c r="EH1271" t="str">
        <f t="shared" ca="1" si="977"/>
        <v/>
      </c>
      <c r="EI1271" t="str">
        <f t="shared" si="956"/>
        <v/>
      </c>
      <c r="EJ1271" t="str">
        <f t="shared" ca="1" si="978"/>
        <v/>
      </c>
      <c r="EK1271">
        <f t="shared" ca="1" si="979"/>
        <v>785</v>
      </c>
      <c r="EL1271">
        <v>785</v>
      </c>
      <c r="EM1271">
        <v>61683</v>
      </c>
      <c r="EN1271">
        <v>3416</v>
      </c>
      <c r="EO1271">
        <v>5842</v>
      </c>
      <c r="EP1271">
        <v>12452</v>
      </c>
      <c r="EQ1271">
        <v>24555</v>
      </c>
      <c r="ER1271">
        <v>785</v>
      </c>
      <c r="ES1271">
        <v>37147</v>
      </c>
      <c r="ET1271">
        <v>6387</v>
      </c>
      <c r="EU1271">
        <v>2</v>
      </c>
      <c r="EV1271" t="s">
        <v>156</v>
      </c>
      <c r="EW1271">
        <v>1024</v>
      </c>
      <c r="EX1271">
        <v>2</v>
      </c>
      <c r="EY1271">
        <v>48000</v>
      </c>
      <c r="EZ1271">
        <v>-16</v>
      </c>
      <c r="FA1271" t="s">
        <v>170</v>
      </c>
      <c r="FB1271">
        <v>12</v>
      </c>
      <c r="FC1271" t="s">
        <v>171</v>
      </c>
      <c r="FD1271">
        <v>172631</v>
      </c>
      <c r="FE1271">
        <v>169212</v>
      </c>
      <c r="FF1271">
        <v>28931</v>
      </c>
      <c r="FG1271">
        <v>549686</v>
      </c>
      <c r="FH1271">
        <v>551405</v>
      </c>
      <c r="FI1271">
        <v>169200</v>
      </c>
      <c r="FJ1271">
        <v>549686</v>
      </c>
      <c r="FK1271">
        <v>162803</v>
      </c>
      <c r="FL1271" t="s">
        <v>158</v>
      </c>
      <c r="FM1271">
        <v>159213</v>
      </c>
      <c r="FN1271">
        <v>28978</v>
      </c>
      <c r="FO1271">
        <v>72333</v>
      </c>
      <c r="FP1271">
        <v>4374</v>
      </c>
      <c r="FQ1271">
        <v>4371</v>
      </c>
      <c r="FR1271">
        <v>548935</v>
      </c>
      <c r="FS1271">
        <v>28976</v>
      </c>
      <c r="FT1271">
        <v>28976</v>
      </c>
      <c r="FU1271">
        <v>4373</v>
      </c>
      <c r="FV1271">
        <v>554994</v>
      </c>
      <c r="FW1271">
        <v>553405</v>
      </c>
      <c r="FX1271">
        <v>555779</v>
      </c>
      <c r="FY1271">
        <v>34821</v>
      </c>
      <c r="FZ1271">
        <v>84785</v>
      </c>
      <c r="GA1271">
        <v>35182</v>
      </c>
      <c r="GB1271">
        <v>162803</v>
      </c>
      <c r="GC1271">
        <v>161213</v>
      </c>
      <c r="GD1271">
        <v>169191</v>
      </c>
      <c r="GE1271" t="s">
        <v>158</v>
      </c>
      <c r="GF1271">
        <v>554994</v>
      </c>
      <c r="GG1271">
        <v>159212</v>
      </c>
      <c r="GH1271">
        <v>548933</v>
      </c>
      <c r="GI1271">
        <v>234315</v>
      </c>
      <c r="GJ1271" t="s">
        <v>172</v>
      </c>
      <c r="GK1271">
        <v>38</v>
      </c>
      <c r="GL1271" t="s">
        <v>1102</v>
      </c>
      <c r="GM1271">
        <v>38</v>
      </c>
      <c r="GN1271" t="s">
        <v>182</v>
      </c>
      <c r="GO1271" t="s">
        <v>166</v>
      </c>
      <c r="GP1271">
        <v>1024</v>
      </c>
      <c r="GQ1271">
        <v>-9</v>
      </c>
      <c r="GR1271">
        <v>-326</v>
      </c>
      <c r="GS1271">
        <f t="shared" si="980"/>
        <v>38</v>
      </c>
      <c r="GT1271" t="str">
        <f t="shared" si="981"/>
        <v>test</v>
      </c>
    </row>
    <row r="1272" spans="1:202" x14ac:dyDescent="0.2">
      <c r="A1272">
        <v>100</v>
      </c>
      <c r="B1272">
        <v>100</v>
      </c>
      <c r="C1272">
        <v>2417</v>
      </c>
      <c r="D1272">
        <v>2417</v>
      </c>
      <c r="E1272" t="s">
        <v>155</v>
      </c>
      <c r="F1272" t="s">
        <v>156</v>
      </c>
      <c r="G1272" t="s">
        <v>156</v>
      </c>
      <c r="H1272" t="s">
        <v>156</v>
      </c>
      <c r="I1272">
        <v>0</v>
      </c>
      <c r="J1272" t="s">
        <v>157</v>
      </c>
      <c r="K1272">
        <v>1</v>
      </c>
      <c r="L1272" t="s">
        <v>154</v>
      </c>
      <c r="M1272" t="s">
        <v>154</v>
      </c>
      <c r="N1272" t="s">
        <v>154</v>
      </c>
      <c r="O1272">
        <v>1</v>
      </c>
      <c r="P1272" t="s">
        <v>154</v>
      </c>
      <c r="Q1272" t="s">
        <v>154</v>
      </c>
      <c r="R1272" t="s">
        <v>179</v>
      </c>
      <c r="S1272">
        <v>0</v>
      </c>
      <c r="T1272">
        <v>0</v>
      </c>
      <c r="U1272">
        <v>0</v>
      </c>
      <c r="V1272">
        <v>38</v>
      </c>
      <c r="W1272">
        <v>38</v>
      </c>
      <c r="X1272">
        <v>0</v>
      </c>
      <c r="Y1272">
        <v>38</v>
      </c>
      <c r="Z1272">
        <v>6</v>
      </c>
      <c r="AA1272">
        <v>0</v>
      </c>
      <c r="AB1272">
        <v>6</v>
      </c>
      <c r="AC1272">
        <v>0</v>
      </c>
      <c r="AD1272">
        <v>0</v>
      </c>
      <c r="AE1272">
        <v>0</v>
      </c>
      <c r="AF1272">
        <v>0</v>
      </c>
      <c r="AG1272">
        <v>38</v>
      </c>
      <c r="AH1272">
        <v>0</v>
      </c>
      <c r="AI1272">
        <v>0</v>
      </c>
      <c r="AJ1272">
        <v>0</v>
      </c>
      <c r="AK1272">
        <v>38</v>
      </c>
      <c r="AL1272">
        <v>38</v>
      </c>
      <c r="AM1272">
        <v>45</v>
      </c>
      <c r="AN1272">
        <v>0</v>
      </c>
      <c r="AO1272">
        <v>0</v>
      </c>
      <c r="AP1272">
        <v>0</v>
      </c>
      <c r="AQ1272">
        <v>6</v>
      </c>
      <c r="AR1272">
        <v>6</v>
      </c>
      <c r="AS1272">
        <v>6</v>
      </c>
      <c r="AT1272">
        <v>0</v>
      </c>
      <c r="AU1272">
        <v>38</v>
      </c>
      <c r="AV1272">
        <v>6</v>
      </c>
      <c r="AW1272">
        <v>38</v>
      </c>
      <c r="AX1272">
        <v>0</v>
      </c>
      <c r="AY1272" t="s">
        <v>159</v>
      </c>
      <c r="AZ1272" t="s">
        <v>791</v>
      </c>
      <c r="BA1272" t="s">
        <v>618</v>
      </c>
      <c r="BB1272" t="s">
        <v>1050</v>
      </c>
      <c r="BC1272" t="s">
        <v>161</v>
      </c>
      <c r="BD1272" t="b">
        <v>0</v>
      </c>
      <c r="BE1272">
        <v>4.1100000000000003</v>
      </c>
      <c r="BF1272" t="b">
        <v>1</v>
      </c>
      <c r="BH1272" t="s">
        <v>1051</v>
      </c>
      <c r="BI1272" t="s">
        <v>1052</v>
      </c>
      <c r="BJ1272" t="b">
        <v>0</v>
      </c>
      <c r="BK1272" t="s">
        <v>163</v>
      </c>
      <c r="BL1272" t="b">
        <v>0</v>
      </c>
      <c r="BM1272">
        <v>18</v>
      </c>
      <c r="BN1272" t="s">
        <v>164</v>
      </c>
      <c r="BO1272" t="s">
        <v>165</v>
      </c>
      <c r="BP1272" t="s">
        <v>164</v>
      </c>
      <c r="BQ1272" t="s">
        <v>166</v>
      </c>
      <c r="BR1272">
        <v>768</v>
      </c>
      <c r="BS1272" t="s">
        <v>156</v>
      </c>
      <c r="BT1272" t="s">
        <v>174</v>
      </c>
      <c r="BU1272" t="s">
        <v>186</v>
      </c>
      <c r="BV1272" t="s">
        <v>193</v>
      </c>
      <c r="BW1272">
        <v>38</v>
      </c>
      <c r="BX1272">
        <v>1</v>
      </c>
      <c r="BY1272">
        <v>0</v>
      </c>
      <c r="BZ1272">
        <v>6</v>
      </c>
      <c r="CA1272" t="s">
        <v>1053</v>
      </c>
      <c r="CB1272" t="s">
        <v>156</v>
      </c>
      <c r="CC1272">
        <v>7</v>
      </c>
      <c r="CD1272" t="b">
        <v>0</v>
      </c>
      <c r="CE1272" t="s">
        <v>168</v>
      </c>
      <c r="CF1272" t="s">
        <v>931</v>
      </c>
      <c r="CG1272">
        <v>17</v>
      </c>
      <c r="CH1272">
        <v>0</v>
      </c>
      <c r="CI1272" t="s">
        <v>179</v>
      </c>
      <c r="CJ1272" t="s">
        <v>169</v>
      </c>
      <c r="CK1272" t="s">
        <v>169</v>
      </c>
      <c r="CL1272" t="s">
        <v>169</v>
      </c>
      <c r="CM1272" t="s">
        <v>169</v>
      </c>
      <c r="CN1272" t="s">
        <v>169</v>
      </c>
      <c r="CO1272" t="s">
        <v>179</v>
      </c>
      <c r="CP1272" t="s">
        <v>169</v>
      </c>
      <c r="CQ1272">
        <v>1</v>
      </c>
      <c r="CR1272">
        <v>870</v>
      </c>
      <c r="CS1272">
        <f t="shared" si="935"/>
        <v>870</v>
      </c>
      <c r="CT1272">
        <f t="shared" ca="1" si="957"/>
        <v>870</v>
      </c>
      <c r="CU1272" t="str">
        <f t="shared" si="936"/>
        <v/>
      </c>
      <c r="CV1272" t="str">
        <f t="shared" ca="1" si="958"/>
        <v/>
      </c>
      <c r="CW1272" t="str">
        <f t="shared" si="937"/>
        <v/>
      </c>
      <c r="CX1272" t="str">
        <f t="shared" ca="1" si="959"/>
        <v/>
      </c>
      <c r="CY1272" t="str">
        <f t="shared" si="938"/>
        <v/>
      </c>
      <c r="CZ1272" t="str">
        <f t="shared" ca="1" si="960"/>
        <v/>
      </c>
      <c r="DA1272" t="str">
        <f t="shared" si="939"/>
        <v/>
      </c>
      <c r="DB1272" t="str">
        <f t="shared" ca="1" si="961"/>
        <v/>
      </c>
      <c r="DC1272" t="str">
        <f t="shared" si="940"/>
        <v/>
      </c>
      <c r="DD1272" t="str">
        <f t="shared" ca="1" si="962"/>
        <v/>
      </c>
      <c r="DE1272" t="str">
        <f t="shared" si="941"/>
        <v/>
      </c>
      <c r="DF1272" t="str">
        <f t="shared" ca="1" si="963"/>
        <v/>
      </c>
      <c r="DG1272">
        <f t="shared" si="942"/>
        <v>870</v>
      </c>
      <c r="DH1272">
        <f t="shared" ca="1" si="964"/>
        <v>870</v>
      </c>
      <c r="DI1272" t="str">
        <f t="shared" si="943"/>
        <v/>
      </c>
      <c r="DJ1272" t="str">
        <f t="shared" ca="1" si="965"/>
        <v/>
      </c>
      <c r="DK1272" t="str">
        <f t="shared" si="944"/>
        <v/>
      </c>
      <c r="DL1272" t="str">
        <f t="shared" ca="1" si="966"/>
        <v/>
      </c>
      <c r="DM1272" t="str">
        <f t="shared" si="945"/>
        <v/>
      </c>
      <c r="DN1272" t="str">
        <f t="shared" ca="1" si="967"/>
        <v/>
      </c>
      <c r="DO1272" t="str">
        <f t="shared" si="946"/>
        <v/>
      </c>
      <c r="DP1272" t="str">
        <f t="shared" ca="1" si="968"/>
        <v/>
      </c>
      <c r="DQ1272" t="str">
        <f t="shared" si="947"/>
        <v/>
      </c>
      <c r="DR1272" t="str">
        <f t="shared" ca="1" si="969"/>
        <v/>
      </c>
      <c r="DS1272" t="str">
        <f t="shared" si="948"/>
        <v/>
      </c>
      <c r="DT1272" t="str">
        <f t="shared" ca="1" si="970"/>
        <v/>
      </c>
      <c r="DU1272" t="str">
        <f t="shared" si="949"/>
        <v/>
      </c>
      <c r="DV1272" t="str">
        <f t="shared" ca="1" si="971"/>
        <v/>
      </c>
      <c r="DW1272" t="str">
        <f t="shared" si="950"/>
        <v/>
      </c>
      <c r="DX1272" t="str">
        <f t="shared" ca="1" si="972"/>
        <v/>
      </c>
      <c r="DY1272" t="str">
        <f t="shared" si="951"/>
        <v/>
      </c>
      <c r="DZ1272" t="str">
        <f t="shared" ca="1" si="973"/>
        <v/>
      </c>
      <c r="EA1272" t="str">
        <f t="shared" si="952"/>
        <v/>
      </c>
      <c r="EB1272" t="str">
        <f t="shared" ca="1" si="974"/>
        <v/>
      </c>
      <c r="EC1272" t="str">
        <f t="shared" si="953"/>
        <v/>
      </c>
      <c r="ED1272" t="str">
        <f t="shared" ca="1" si="975"/>
        <v/>
      </c>
      <c r="EE1272" t="str">
        <f t="shared" si="954"/>
        <v/>
      </c>
      <c r="EF1272" t="str">
        <f t="shared" ca="1" si="976"/>
        <v/>
      </c>
      <c r="EG1272" t="str">
        <f t="shared" si="955"/>
        <v/>
      </c>
      <c r="EH1272" t="str">
        <f t="shared" ca="1" si="977"/>
        <v/>
      </c>
      <c r="EI1272" t="str">
        <f t="shared" si="956"/>
        <v/>
      </c>
      <c r="EJ1272" t="str">
        <f t="shared" ca="1" si="978"/>
        <v/>
      </c>
      <c r="EK1272">
        <f t="shared" ca="1" si="979"/>
        <v>870</v>
      </c>
      <c r="EL1272">
        <v>870</v>
      </c>
      <c r="EM1272">
        <v>61683</v>
      </c>
      <c r="EN1272">
        <v>3416</v>
      </c>
      <c r="EO1272">
        <v>5842</v>
      </c>
      <c r="EP1272">
        <v>12452</v>
      </c>
      <c r="EQ1272">
        <v>24555</v>
      </c>
      <c r="ER1272">
        <v>870</v>
      </c>
      <c r="ES1272">
        <v>37147</v>
      </c>
      <c r="ET1272">
        <v>6387</v>
      </c>
      <c r="EU1272">
        <v>2</v>
      </c>
      <c r="EV1272" t="s">
        <v>156</v>
      </c>
      <c r="EW1272">
        <v>1024</v>
      </c>
      <c r="EX1272">
        <v>2</v>
      </c>
      <c r="EY1272">
        <v>48000</v>
      </c>
      <c r="EZ1272">
        <v>-16</v>
      </c>
      <c r="FA1272" t="s">
        <v>170</v>
      </c>
      <c r="FB1272">
        <v>12</v>
      </c>
      <c r="FC1272" t="s">
        <v>171</v>
      </c>
      <c r="FD1272">
        <v>172631</v>
      </c>
      <c r="FE1272">
        <v>169212</v>
      </c>
      <c r="FF1272">
        <v>28931</v>
      </c>
      <c r="FG1272">
        <v>556557</v>
      </c>
      <c r="FH1272">
        <v>558104</v>
      </c>
      <c r="FI1272">
        <v>169200</v>
      </c>
      <c r="FJ1272">
        <v>556557</v>
      </c>
      <c r="FK1272">
        <v>162803</v>
      </c>
      <c r="FL1272" t="s">
        <v>158</v>
      </c>
      <c r="FM1272">
        <v>159213</v>
      </c>
      <c r="FN1272">
        <v>28978</v>
      </c>
      <c r="FO1272">
        <v>72333</v>
      </c>
      <c r="FP1272">
        <v>4374</v>
      </c>
      <c r="FQ1272">
        <v>4371</v>
      </c>
      <c r="FR1272">
        <v>555806</v>
      </c>
      <c r="FS1272">
        <v>28976</v>
      </c>
      <c r="FT1272">
        <v>28976</v>
      </c>
      <c r="FU1272">
        <v>4373</v>
      </c>
      <c r="FV1272">
        <v>561814</v>
      </c>
      <c r="FW1272">
        <v>560105</v>
      </c>
      <c r="FX1272">
        <v>562685</v>
      </c>
      <c r="FY1272">
        <v>34821</v>
      </c>
      <c r="FZ1272">
        <v>84785</v>
      </c>
      <c r="GA1272">
        <v>35182</v>
      </c>
      <c r="GB1272">
        <v>162803</v>
      </c>
      <c r="GC1272">
        <v>161213</v>
      </c>
      <c r="GD1272">
        <v>169191</v>
      </c>
      <c r="GE1272" t="s">
        <v>158</v>
      </c>
      <c r="GF1272">
        <v>561814</v>
      </c>
      <c r="GG1272">
        <v>159212</v>
      </c>
      <c r="GH1272">
        <v>555805</v>
      </c>
      <c r="GI1272">
        <v>234315</v>
      </c>
      <c r="GJ1272" t="s">
        <v>172</v>
      </c>
      <c r="GK1272">
        <v>39</v>
      </c>
      <c r="GL1272" t="s">
        <v>1103</v>
      </c>
      <c r="GM1272">
        <v>39</v>
      </c>
      <c r="GN1272" t="s">
        <v>182</v>
      </c>
      <c r="GO1272" t="s">
        <v>166</v>
      </c>
      <c r="GP1272">
        <v>1024</v>
      </c>
      <c r="GQ1272">
        <v>-9</v>
      </c>
      <c r="GR1272">
        <v>-326</v>
      </c>
      <c r="GS1272">
        <f t="shared" si="980"/>
        <v>39</v>
      </c>
      <c r="GT1272" t="str">
        <f t="shared" si="981"/>
        <v>test</v>
      </c>
    </row>
    <row r="1273" spans="1:202" x14ac:dyDescent="0.2">
      <c r="A1273">
        <v>100</v>
      </c>
      <c r="B1273">
        <v>100</v>
      </c>
      <c r="C1273">
        <v>2410</v>
      </c>
      <c r="D1273">
        <v>2410</v>
      </c>
      <c r="E1273" t="s">
        <v>155</v>
      </c>
      <c r="F1273" t="s">
        <v>156</v>
      </c>
      <c r="G1273" t="s">
        <v>156</v>
      </c>
      <c r="H1273" t="s">
        <v>156</v>
      </c>
      <c r="I1273">
        <v>0</v>
      </c>
      <c r="J1273" t="s">
        <v>157</v>
      </c>
      <c r="K1273">
        <v>1</v>
      </c>
      <c r="L1273" t="s">
        <v>154</v>
      </c>
      <c r="M1273" t="s">
        <v>154</v>
      </c>
      <c r="N1273" t="s">
        <v>154</v>
      </c>
      <c r="O1273">
        <v>1</v>
      </c>
      <c r="P1273" t="s">
        <v>154</v>
      </c>
      <c r="Q1273" t="s">
        <v>154</v>
      </c>
      <c r="R1273" t="s">
        <v>179</v>
      </c>
      <c r="S1273">
        <v>0</v>
      </c>
      <c r="T1273">
        <v>0</v>
      </c>
      <c r="U1273">
        <v>0</v>
      </c>
      <c r="V1273">
        <v>39</v>
      </c>
      <c r="W1273">
        <v>39</v>
      </c>
      <c r="X1273">
        <v>0</v>
      </c>
      <c r="Y1273">
        <v>39</v>
      </c>
      <c r="Z1273">
        <v>6</v>
      </c>
      <c r="AA1273">
        <v>0</v>
      </c>
      <c r="AB1273">
        <v>6</v>
      </c>
      <c r="AC1273">
        <v>0</v>
      </c>
      <c r="AD1273">
        <v>0</v>
      </c>
      <c r="AE1273">
        <v>0</v>
      </c>
      <c r="AF1273">
        <v>0</v>
      </c>
      <c r="AG1273">
        <v>39</v>
      </c>
      <c r="AH1273">
        <v>0</v>
      </c>
      <c r="AI1273">
        <v>0</v>
      </c>
      <c r="AJ1273">
        <v>0</v>
      </c>
      <c r="AK1273">
        <v>39</v>
      </c>
      <c r="AL1273">
        <v>39</v>
      </c>
      <c r="AM1273">
        <v>46</v>
      </c>
      <c r="AN1273">
        <v>0</v>
      </c>
      <c r="AO1273">
        <v>0</v>
      </c>
      <c r="AP1273">
        <v>0</v>
      </c>
      <c r="AQ1273">
        <v>6</v>
      </c>
      <c r="AR1273">
        <v>6</v>
      </c>
      <c r="AS1273">
        <v>6</v>
      </c>
      <c r="AT1273">
        <v>0</v>
      </c>
      <c r="AU1273">
        <v>39</v>
      </c>
      <c r="AV1273">
        <v>6</v>
      </c>
      <c r="AW1273">
        <v>39</v>
      </c>
      <c r="AX1273">
        <v>0</v>
      </c>
      <c r="AY1273" t="s">
        <v>159</v>
      </c>
      <c r="AZ1273" t="s">
        <v>791</v>
      </c>
      <c r="BA1273" t="s">
        <v>618</v>
      </c>
      <c r="BB1273" t="s">
        <v>1050</v>
      </c>
      <c r="BC1273" t="s">
        <v>161</v>
      </c>
      <c r="BD1273" t="b">
        <v>0</v>
      </c>
      <c r="BE1273">
        <v>2.5</v>
      </c>
      <c r="BF1273" t="b">
        <v>1</v>
      </c>
      <c r="BH1273" t="s">
        <v>1051</v>
      </c>
      <c r="BI1273" t="s">
        <v>1052</v>
      </c>
      <c r="BJ1273" t="b">
        <v>0</v>
      </c>
      <c r="BK1273" t="s">
        <v>163</v>
      </c>
      <c r="BL1273" t="b">
        <v>0</v>
      </c>
      <c r="BM1273">
        <v>18</v>
      </c>
      <c r="BN1273" t="s">
        <v>164</v>
      </c>
      <c r="BO1273" t="s">
        <v>165</v>
      </c>
      <c r="BP1273" t="s">
        <v>164</v>
      </c>
      <c r="BQ1273" t="s">
        <v>166</v>
      </c>
      <c r="BR1273">
        <v>768</v>
      </c>
      <c r="BS1273" t="s">
        <v>156</v>
      </c>
      <c r="BT1273" t="s">
        <v>174</v>
      </c>
      <c r="BU1273" t="s">
        <v>176</v>
      </c>
      <c r="BV1273" t="s">
        <v>188</v>
      </c>
      <c r="BW1273">
        <v>39</v>
      </c>
      <c r="BX1273">
        <v>1</v>
      </c>
      <c r="BY1273">
        <v>0</v>
      </c>
      <c r="BZ1273">
        <v>6</v>
      </c>
      <c r="CA1273" t="s">
        <v>1053</v>
      </c>
      <c r="CB1273" t="s">
        <v>156</v>
      </c>
      <c r="CC1273">
        <v>7</v>
      </c>
      <c r="CD1273" t="b">
        <v>0</v>
      </c>
      <c r="CE1273" t="s">
        <v>168</v>
      </c>
      <c r="CF1273" t="s">
        <v>931</v>
      </c>
      <c r="CG1273">
        <v>12</v>
      </c>
      <c r="CH1273">
        <v>0</v>
      </c>
      <c r="CI1273" t="s">
        <v>179</v>
      </c>
      <c r="CJ1273" t="s">
        <v>169</v>
      </c>
      <c r="CK1273" t="s">
        <v>169</v>
      </c>
      <c r="CL1273" t="s">
        <v>169</v>
      </c>
      <c r="CM1273" t="s">
        <v>169</v>
      </c>
      <c r="CN1273" t="s">
        <v>169</v>
      </c>
      <c r="CO1273" t="s">
        <v>179</v>
      </c>
      <c r="CP1273" t="s">
        <v>169</v>
      </c>
      <c r="CQ1273">
        <v>1</v>
      </c>
      <c r="CR1273">
        <v>2135</v>
      </c>
      <c r="CS1273">
        <f t="shared" si="935"/>
        <v>2135</v>
      </c>
      <c r="CT1273">
        <f t="shared" ca="1" si="957"/>
        <v>1627</v>
      </c>
      <c r="CU1273" t="str">
        <f t="shared" si="936"/>
        <v/>
      </c>
      <c r="CV1273" t="str">
        <f t="shared" ca="1" si="958"/>
        <v/>
      </c>
      <c r="CW1273" t="str">
        <f t="shared" si="937"/>
        <v/>
      </c>
      <c r="CX1273" t="str">
        <f t="shared" ca="1" si="959"/>
        <v/>
      </c>
      <c r="CY1273" t="str">
        <f t="shared" si="938"/>
        <v/>
      </c>
      <c r="CZ1273" t="str">
        <f t="shared" ca="1" si="960"/>
        <v/>
      </c>
      <c r="DA1273">
        <f t="shared" si="939"/>
        <v>2135</v>
      </c>
      <c r="DB1273">
        <f t="shared" ca="1" si="961"/>
        <v>1627</v>
      </c>
      <c r="DC1273" t="str">
        <f t="shared" si="940"/>
        <v/>
      </c>
      <c r="DD1273" t="str">
        <f t="shared" ca="1" si="962"/>
        <v/>
      </c>
      <c r="DE1273" t="str">
        <f t="shared" si="941"/>
        <v/>
      </c>
      <c r="DF1273" t="str">
        <f t="shared" ca="1" si="963"/>
        <v/>
      </c>
      <c r="DG1273" t="str">
        <f t="shared" si="942"/>
        <v/>
      </c>
      <c r="DH1273" t="str">
        <f t="shared" ca="1" si="964"/>
        <v/>
      </c>
      <c r="DI1273" t="str">
        <f t="shared" si="943"/>
        <v/>
      </c>
      <c r="DJ1273" t="str">
        <f t="shared" ca="1" si="965"/>
        <v/>
      </c>
      <c r="DK1273" t="str">
        <f t="shared" si="944"/>
        <v/>
      </c>
      <c r="DL1273" t="str">
        <f t="shared" ca="1" si="966"/>
        <v/>
      </c>
      <c r="DM1273" t="str">
        <f t="shared" si="945"/>
        <v/>
      </c>
      <c r="DN1273" t="str">
        <f t="shared" ca="1" si="967"/>
        <v/>
      </c>
      <c r="DO1273" t="str">
        <f t="shared" si="946"/>
        <v/>
      </c>
      <c r="DP1273" t="str">
        <f t="shared" ca="1" si="968"/>
        <v/>
      </c>
      <c r="DQ1273" t="str">
        <f t="shared" si="947"/>
        <v/>
      </c>
      <c r="DR1273" t="str">
        <f t="shared" ca="1" si="969"/>
        <v/>
      </c>
      <c r="DS1273" t="str">
        <f t="shared" si="948"/>
        <v/>
      </c>
      <c r="DT1273" t="str">
        <f t="shared" ca="1" si="970"/>
        <v/>
      </c>
      <c r="DU1273" t="str">
        <f t="shared" si="949"/>
        <v/>
      </c>
      <c r="DV1273" t="str">
        <f t="shared" ca="1" si="971"/>
        <v/>
      </c>
      <c r="DW1273" t="str">
        <f t="shared" si="950"/>
        <v/>
      </c>
      <c r="DX1273" t="str">
        <f t="shared" ca="1" si="972"/>
        <v/>
      </c>
      <c r="DY1273" t="str">
        <f t="shared" si="951"/>
        <v/>
      </c>
      <c r="DZ1273" t="str">
        <f t="shared" ca="1" si="973"/>
        <v/>
      </c>
      <c r="EA1273" t="str">
        <f t="shared" si="952"/>
        <v/>
      </c>
      <c r="EB1273" t="str">
        <f t="shared" ca="1" si="974"/>
        <v/>
      </c>
      <c r="EC1273" t="str">
        <f t="shared" si="953"/>
        <v/>
      </c>
      <c r="ED1273" t="str">
        <f t="shared" ca="1" si="975"/>
        <v/>
      </c>
      <c r="EE1273" t="str">
        <f t="shared" si="954"/>
        <v/>
      </c>
      <c r="EF1273" t="str">
        <f t="shared" ca="1" si="976"/>
        <v/>
      </c>
      <c r="EG1273" t="str">
        <f t="shared" si="955"/>
        <v/>
      </c>
      <c r="EH1273" t="str">
        <f t="shared" ca="1" si="977"/>
        <v/>
      </c>
      <c r="EI1273" t="str">
        <f t="shared" si="956"/>
        <v/>
      </c>
      <c r="EJ1273" t="str">
        <f t="shared" ca="1" si="978"/>
        <v/>
      </c>
      <c r="EK1273" t="str">
        <f t="shared" ca="1" si="979"/>
        <v/>
      </c>
      <c r="EL1273">
        <v>1582</v>
      </c>
      <c r="EM1273">
        <v>61683</v>
      </c>
      <c r="EN1273">
        <v>3416</v>
      </c>
      <c r="EO1273">
        <v>5842</v>
      </c>
      <c r="EP1273">
        <v>12452</v>
      </c>
      <c r="EQ1273">
        <v>24555</v>
      </c>
      <c r="ER1273">
        <v>2135</v>
      </c>
      <c r="ES1273">
        <v>37147</v>
      </c>
      <c r="ET1273">
        <v>6387</v>
      </c>
      <c r="EU1273">
        <v>2</v>
      </c>
      <c r="EV1273" t="s">
        <v>156</v>
      </c>
      <c r="EW1273">
        <v>1024</v>
      </c>
      <c r="EX1273">
        <v>2</v>
      </c>
      <c r="EY1273">
        <v>48000</v>
      </c>
      <c r="EZ1273">
        <v>-16</v>
      </c>
      <c r="FA1273" t="s">
        <v>170</v>
      </c>
      <c r="FB1273">
        <v>12</v>
      </c>
      <c r="FC1273" t="s">
        <v>171</v>
      </c>
      <c r="FD1273">
        <v>172631</v>
      </c>
      <c r="FE1273">
        <v>169212</v>
      </c>
      <c r="FF1273">
        <v>28931</v>
      </c>
      <c r="FG1273">
        <v>563476</v>
      </c>
      <c r="FH1273">
        <v>564974</v>
      </c>
      <c r="FI1273">
        <v>169200</v>
      </c>
      <c r="FJ1273">
        <v>563475</v>
      </c>
      <c r="FK1273">
        <v>162803</v>
      </c>
      <c r="FL1273" t="s">
        <v>158</v>
      </c>
      <c r="FM1273">
        <v>159213</v>
      </c>
      <c r="FN1273">
        <v>28978</v>
      </c>
      <c r="FO1273">
        <v>72333</v>
      </c>
      <c r="FP1273">
        <v>4374</v>
      </c>
      <c r="FQ1273">
        <v>4371</v>
      </c>
      <c r="FR1273">
        <v>562724</v>
      </c>
      <c r="FS1273">
        <v>28976</v>
      </c>
      <c r="FT1273">
        <v>28976</v>
      </c>
      <c r="FU1273">
        <v>4373</v>
      </c>
      <c r="FV1273">
        <v>568284</v>
      </c>
      <c r="FW1273">
        <v>566974</v>
      </c>
      <c r="FX1273">
        <v>570419</v>
      </c>
      <c r="FY1273">
        <v>34821</v>
      </c>
      <c r="FZ1273">
        <v>84785</v>
      </c>
      <c r="GA1273">
        <v>35182</v>
      </c>
      <c r="GB1273">
        <v>162803</v>
      </c>
      <c r="GC1273">
        <v>161213</v>
      </c>
      <c r="GD1273">
        <v>169191</v>
      </c>
      <c r="GE1273" t="s">
        <v>158</v>
      </c>
      <c r="GF1273">
        <v>568284</v>
      </c>
      <c r="GG1273">
        <v>159212</v>
      </c>
      <c r="GH1273">
        <v>562722</v>
      </c>
      <c r="GI1273">
        <v>234315</v>
      </c>
      <c r="GJ1273" t="s">
        <v>172</v>
      </c>
      <c r="GK1273">
        <v>40</v>
      </c>
      <c r="GL1273" t="s">
        <v>1104</v>
      </c>
      <c r="GM1273">
        <v>40</v>
      </c>
      <c r="GN1273" t="s">
        <v>182</v>
      </c>
      <c r="GO1273" t="s">
        <v>166</v>
      </c>
      <c r="GP1273">
        <v>1024</v>
      </c>
      <c r="GQ1273">
        <v>-9</v>
      </c>
      <c r="GR1273">
        <v>-326</v>
      </c>
      <c r="GS1273">
        <f t="shared" si="980"/>
        <v>40</v>
      </c>
      <c r="GT1273" t="str">
        <f t="shared" si="981"/>
        <v>test</v>
      </c>
    </row>
    <row r="1274" spans="1:202" x14ac:dyDescent="0.2">
      <c r="A1274">
        <v>100</v>
      </c>
      <c r="B1274">
        <v>100</v>
      </c>
      <c r="C1274">
        <v>2365</v>
      </c>
      <c r="D1274">
        <v>2365</v>
      </c>
      <c r="E1274" t="s">
        <v>155</v>
      </c>
      <c r="F1274" t="s">
        <v>156</v>
      </c>
      <c r="G1274" t="s">
        <v>156</v>
      </c>
      <c r="H1274" t="s">
        <v>156</v>
      </c>
      <c r="I1274">
        <v>0</v>
      </c>
      <c r="J1274" t="s">
        <v>157</v>
      </c>
      <c r="K1274">
        <v>1</v>
      </c>
      <c r="L1274" t="s">
        <v>154</v>
      </c>
      <c r="M1274" t="s">
        <v>154</v>
      </c>
      <c r="N1274" t="s">
        <v>154</v>
      </c>
      <c r="O1274">
        <v>1</v>
      </c>
      <c r="P1274" t="s">
        <v>154</v>
      </c>
      <c r="Q1274" t="s">
        <v>154</v>
      </c>
      <c r="R1274" t="s">
        <v>183</v>
      </c>
      <c r="S1274">
        <v>0</v>
      </c>
      <c r="T1274">
        <v>0</v>
      </c>
      <c r="U1274">
        <v>0</v>
      </c>
      <c r="V1274">
        <v>40</v>
      </c>
      <c r="W1274">
        <v>40</v>
      </c>
      <c r="X1274">
        <v>0</v>
      </c>
      <c r="Y1274">
        <v>40</v>
      </c>
      <c r="Z1274">
        <v>6</v>
      </c>
      <c r="AA1274">
        <v>0</v>
      </c>
      <c r="AB1274">
        <v>6</v>
      </c>
      <c r="AC1274">
        <v>0</v>
      </c>
      <c r="AD1274">
        <v>0</v>
      </c>
      <c r="AE1274">
        <v>0</v>
      </c>
      <c r="AF1274">
        <v>0</v>
      </c>
      <c r="AG1274">
        <v>40</v>
      </c>
      <c r="AH1274">
        <v>0</v>
      </c>
      <c r="AI1274">
        <v>0</v>
      </c>
      <c r="AJ1274">
        <v>0</v>
      </c>
      <c r="AK1274">
        <v>40</v>
      </c>
      <c r="AL1274">
        <v>40</v>
      </c>
      <c r="AM1274">
        <v>47</v>
      </c>
      <c r="AN1274">
        <v>0</v>
      </c>
      <c r="AO1274">
        <v>0</v>
      </c>
      <c r="AP1274">
        <v>0</v>
      </c>
      <c r="AQ1274">
        <v>6</v>
      </c>
      <c r="AR1274">
        <v>6</v>
      </c>
      <c r="AS1274">
        <v>6</v>
      </c>
      <c r="AT1274">
        <v>0</v>
      </c>
      <c r="AU1274">
        <v>40</v>
      </c>
      <c r="AV1274">
        <v>6</v>
      </c>
      <c r="AW1274">
        <v>40</v>
      </c>
      <c r="AX1274">
        <v>0</v>
      </c>
      <c r="AY1274" t="s">
        <v>159</v>
      </c>
      <c r="AZ1274" t="s">
        <v>791</v>
      </c>
      <c r="BA1274" t="s">
        <v>618</v>
      </c>
      <c r="BB1274" t="s">
        <v>1050</v>
      </c>
      <c r="BC1274" t="s">
        <v>161</v>
      </c>
      <c r="BD1274" t="b">
        <v>0</v>
      </c>
      <c r="BE1274" t="s">
        <v>164</v>
      </c>
      <c r="BF1274" t="b">
        <v>1</v>
      </c>
      <c r="BH1274" t="s">
        <v>1051</v>
      </c>
      <c r="BI1274" t="s">
        <v>1052</v>
      </c>
      <c r="BJ1274" t="b">
        <v>0</v>
      </c>
      <c r="BK1274" t="s">
        <v>163</v>
      </c>
      <c r="BL1274" t="b">
        <v>0</v>
      </c>
      <c r="BM1274">
        <v>18</v>
      </c>
      <c r="BN1274" t="s">
        <v>164</v>
      </c>
      <c r="BO1274" t="s">
        <v>165</v>
      </c>
      <c r="BP1274" t="s">
        <v>164</v>
      </c>
      <c r="BQ1274" t="s">
        <v>166</v>
      </c>
      <c r="BR1274">
        <v>768</v>
      </c>
      <c r="BS1274" t="s">
        <v>156</v>
      </c>
      <c r="BT1274" t="s">
        <v>174</v>
      </c>
      <c r="BU1274" t="s">
        <v>180</v>
      </c>
      <c r="BV1274" t="s">
        <v>187</v>
      </c>
      <c r="BW1274">
        <v>40</v>
      </c>
      <c r="BX1274">
        <v>1</v>
      </c>
      <c r="BY1274">
        <v>0</v>
      </c>
      <c r="BZ1274">
        <v>6</v>
      </c>
      <c r="CA1274" t="s">
        <v>1053</v>
      </c>
      <c r="CB1274" t="s">
        <v>156</v>
      </c>
      <c r="CC1274">
        <v>7</v>
      </c>
      <c r="CD1274" t="b">
        <v>0</v>
      </c>
      <c r="CE1274" t="s">
        <v>168</v>
      </c>
      <c r="CF1274" t="s">
        <v>931</v>
      </c>
      <c r="CG1274">
        <v>78</v>
      </c>
      <c r="CH1274">
        <v>0</v>
      </c>
      <c r="CI1274" t="s">
        <v>183</v>
      </c>
      <c r="CJ1274" t="s">
        <v>169</v>
      </c>
      <c r="CK1274" t="s">
        <v>169</v>
      </c>
      <c r="CL1274" t="s">
        <v>169</v>
      </c>
      <c r="CM1274" t="s">
        <v>169</v>
      </c>
      <c r="CN1274" t="s">
        <v>169</v>
      </c>
      <c r="CO1274" t="s">
        <v>183</v>
      </c>
      <c r="CP1274" t="s">
        <v>169</v>
      </c>
      <c r="CQ1274">
        <v>1</v>
      </c>
      <c r="CR1274">
        <v>569</v>
      </c>
      <c r="CS1274" t="str">
        <f t="shared" si="935"/>
        <v/>
      </c>
      <c r="CT1274" t="str">
        <f t="shared" ca="1" si="957"/>
        <v/>
      </c>
      <c r="CU1274" t="str">
        <f t="shared" si="936"/>
        <v/>
      </c>
      <c r="CV1274" t="str">
        <f t="shared" ca="1" si="958"/>
        <v/>
      </c>
      <c r="CW1274" t="str">
        <f t="shared" si="937"/>
        <v/>
      </c>
      <c r="CX1274" t="str">
        <f t="shared" ca="1" si="959"/>
        <v/>
      </c>
      <c r="CY1274" t="str">
        <f t="shared" si="938"/>
        <v/>
      </c>
      <c r="CZ1274" t="str">
        <f t="shared" ca="1" si="960"/>
        <v/>
      </c>
      <c r="DA1274" t="str">
        <f t="shared" si="939"/>
        <v/>
      </c>
      <c r="DB1274" t="str">
        <f t="shared" ca="1" si="961"/>
        <v/>
      </c>
      <c r="DC1274" t="str">
        <f t="shared" si="940"/>
        <v/>
      </c>
      <c r="DD1274" t="str">
        <f t="shared" ca="1" si="962"/>
        <v/>
      </c>
      <c r="DE1274" t="str">
        <f t="shared" si="941"/>
        <v/>
      </c>
      <c r="DF1274" t="str">
        <f t="shared" ca="1" si="963"/>
        <v/>
      </c>
      <c r="DG1274" t="str">
        <f t="shared" si="942"/>
        <v/>
      </c>
      <c r="DH1274" t="str">
        <f t="shared" ca="1" si="964"/>
        <v/>
      </c>
      <c r="DI1274" t="str">
        <f t="shared" si="943"/>
        <v/>
      </c>
      <c r="DJ1274" t="str">
        <f t="shared" ca="1" si="965"/>
        <v/>
      </c>
      <c r="DK1274" t="str">
        <f t="shared" si="944"/>
        <v/>
      </c>
      <c r="DL1274" t="str">
        <f t="shared" ca="1" si="966"/>
        <v/>
      </c>
      <c r="DM1274" t="str">
        <f t="shared" si="945"/>
        <v/>
      </c>
      <c r="DN1274" t="str">
        <f t="shared" ca="1" si="967"/>
        <v/>
      </c>
      <c r="DO1274" t="str">
        <f t="shared" si="946"/>
        <v/>
      </c>
      <c r="DP1274" t="str">
        <f t="shared" ca="1" si="968"/>
        <v/>
      </c>
      <c r="DQ1274" t="str">
        <f t="shared" si="947"/>
        <v/>
      </c>
      <c r="DR1274" t="str">
        <f t="shared" ca="1" si="969"/>
        <v/>
      </c>
      <c r="DS1274" t="str">
        <f t="shared" si="948"/>
        <v/>
      </c>
      <c r="DT1274" t="str">
        <f t="shared" ca="1" si="970"/>
        <v/>
      </c>
      <c r="DU1274" t="str">
        <f t="shared" si="949"/>
        <v/>
      </c>
      <c r="DV1274" t="str">
        <f t="shared" ca="1" si="971"/>
        <v/>
      </c>
      <c r="DW1274" t="str">
        <f t="shared" si="950"/>
        <v/>
      </c>
      <c r="DX1274" t="str">
        <f t="shared" ca="1" si="972"/>
        <v/>
      </c>
      <c r="DY1274" t="str">
        <f t="shared" si="951"/>
        <v/>
      </c>
      <c r="DZ1274" t="str">
        <f t="shared" ca="1" si="973"/>
        <v/>
      </c>
      <c r="EA1274" t="str">
        <f t="shared" si="952"/>
        <v/>
      </c>
      <c r="EB1274" t="str">
        <f t="shared" ca="1" si="974"/>
        <v/>
      </c>
      <c r="EC1274" t="str">
        <f t="shared" si="953"/>
        <v/>
      </c>
      <c r="ED1274" t="str">
        <f t="shared" ca="1" si="975"/>
        <v/>
      </c>
      <c r="EE1274" t="str">
        <f t="shared" si="954"/>
        <v/>
      </c>
      <c r="EF1274" t="str">
        <f t="shared" ca="1" si="976"/>
        <v/>
      </c>
      <c r="EG1274" t="str">
        <f t="shared" si="955"/>
        <v/>
      </c>
      <c r="EH1274" t="str">
        <f t="shared" ca="1" si="977"/>
        <v/>
      </c>
      <c r="EI1274" t="str">
        <f t="shared" si="956"/>
        <v/>
      </c>
      <c r="EJ1274" t="str">
        <f t="shared" ca="1" si="978"/>
        <v/>
      </c>
      <c r="EK1274" t="str">
        <f t="shared" ca="1" si="979"/>
        <v/>
      </c>
      <c r="EL1274" t="s">
        <v>924</v>
      </c>
      <c r="EM1274">
        <v>61683</v>
      </c>
      <c r="EN1274">
        <v>3416</v>
      </c>
      <c r="EO1274">
        <v>5842</v>
      </c>
      <c r="EP1274">
        <v>12452</v>
      </c>
      <c r="EQ1274">
        <v>24555</v>
      </c>
      <c r="ER1274">
        <v>569</v>
      </c>
      <c r="ES1274">
        <v>37147</v>
      </c>
      <c r="ET1274">
        <v>6387</v>
      </c>
      <c r="EU1274">
        <v>2</v>
      </c>
      <c r="EV1274" t="s">
        <v>156</v>
      </c>
      <c r="EW1274">
        <v>1024</v>
      </c>
      <c r="EX1274">
        <v>2</v>
      </c>
      <c r="EY1274">
        <v>48000</v>
      </c>
      <c r="EZ1274">
        <v>-16</v>
      </c>
      <c r="FA1274" t="s">
        <v>170</v>
      </c>
      <c r="FB1274">
        <v>12</v>
      </c>
      <c r="FC1274" t="s">
        <v>171</v>
      </c>
      <c r="FD1274">
        <v>172631</v>
      </c>
      <c r="FE1274">
        <v>169212</v>
      </c>
      <c r="FF1274">
        <v>28931</v>
      </c>
      <c r="FG1274">
        <v>571204</v>
      </c>
      <c r="FH1274">
        <v>572674</v>
      </c>
      <c r="FI1274">
        <v>169200</v>
      </c>
      <c r="FJ1274">
        <v>571204</v>
      </c>
      <c r="FK1274">
        <v>162803</v>
      </c>
      <c r="FL1274" t="s">
        <v>158</v>
      </c>
      <c r="FM1274">
        <v>159213</v>
      </c>
      <c r="FN1274">
        <v>28978</v>
      </c>
      <c r="FO1274">
        <v>72333</v>
      </c>
      <c r="FP1274">
        <v>4374</v>
      </c>
      <c r="FQ1274">
        <v>4371</v>
      </c>
      <c r="FR1274">
        <v>570452</v>
      </c>
      <c r="FS1274">
        <v>28976</v>
      </c>
      <c r="FT1274">
        <v>28976</v>
      </c>
      <c r="FU1274">
        <v>4373</v>
      </c>
      <c r="FV1274">
        <v>576904</v>
      </c>
      <c r="FW1274">
        <v>574674</v>
      </c>
      <c r="FX1274">
        <v>577474</v>
      </c>
      <c r="FY1274">
        <v>34821</v>
      </c>
      <c r="FZ1274">
        <v>84785</v>
      </c>
      <c r="GA1274">
        <v>35182</v>
      </c>
      <c r="GB1274">
        <v>162803</v>
      </c>
      <c r="GC1274">
        <v>161213</v>
      </c>
      <c r="GD1274">
        <v>169191</v>
      </c>
      <c r="GE1274" t="s">
        <v>158</v>
      </c>
      <c r="GF1274">
        <v>576904</v>
      </c>
      <c r="GG1274">
        <v>159212</v>
      </c>
      <c r="GH1274">
        <v>570451</v>
      </c>
      <c r="GI1274">
        <v>234315</v>
      </c>
      <c r="GJ1274" t="s">
        <v>172</v>
      </c>
      <c r="GK1274">
        <v>41</v>
      </c>
      <c r="GL1274" t="s">
        <v>1105</v>
      </c>
      <c r="GM1274">
        <v>41</v>
      </c>
      <c r="GN1274" t="s">
        <v>185</v>
      </c>
      <c r="GO1274" t="s">
        <v>166</v>
      </c>
      <c r="GP1274">
        <v>1024</v>
      </c>
      <c r="GQ1274">
        <v>-9</v>
      </c>
      <c r="GR1274">
        <v>-326</v>
      </c>
      <c r="GS1274">
        <f t="shared" si="980"/>
        <v>41</v>
      </c>
      <c r="GT1274" t="str">
        <f t="shared" si="981"/>
        <v>test</v>
      </c>
    </row>
    <row r="1275" spans="1:202" x14ac:dyDescent="0.2">
      <c r="A1275">
        <v>100</v>
      </c>
      <c r="B1275">
        <v>100</v>
      </c>
      <c r="C1275">
        <v>2334</v>
      </c>
      <c r="D1275">
        <v>2334</v>
      </c>
      <c r="E1275" t="s">
        <v>155</v>
      </c>
      <c r="F1275" t="s">
        <v>156</v>
      </c>
      <c r="G1275" t="s">
        <v>156</v>
      </c>
      <c r="H1275" t="s">
        <v>156</v>
      </c>
      <c r="I1275">
        <v>0</v>
      </c>
      <c r="J1275" t="s">
        <v>157</v>
      </c>
      <c r="K1275">
        <v>1</v>
      </c>
      <c r="L1275" t="s">
        <v>154</v>
      </c>
      <c r="M1275" t="s">
        <v>154</v>
      </c>
      <c r="N1275" t="s">
        <v>154</v>
      </c>
      <c r="O1275">
        <v>1</v>
      </c>
      <c r="P1275" t="s">
        <v>154</v>
      </c>
      <c r="Q1275" t="s">
        <v>154</v>
      </c>
      <c r="R1275" t="s">
        <v>183</v>
      </c>
      <c r="S1275">
        <v>0</v>
      </c>
      <c r="T1275">
        <v>0</v>
      </c>
      <c r="U1275">
        <v>0</v>
      </c>
      <c r="V1275">
        <v>41</v>
      </c>
      <c r="W1275">
        <v>41</v>
      </c>
      <c r="X1275">
        <v>0</v>
      </c>
      <c r="Y1275">
        <v>41</v>
      </c>
      <c r="Z1275">
        <v>6</v>
      </c>
      <c r="AA1275">
        <v>0</v>
      </c>
      <c r="AB1275">
        <v>6</v>
      </c>
      <c r="AC1275">
        <v>0</v>
      </c>
      <c r="AD1275">
        <v>0</v>
      </c>
      <c r="AE1275">
        <v>0</v>
      </c>
      <c r="AF1275">
        <v>0</v>
      </c>
      <c r="AG1275">
        <v>41</v>
      </c>
      <c r="AH1275">
        <v>0</v>
      </c>
      <c r="AI1275">
        <v>0</v>
      </c>
      <c r="AJ1275">
        <v>0</v>
      </c>
      <c r="AK1275">
        <v>41</v>
      </c>
      <c r="AL1275">
        <v>41</v>
      </c>
      <c r="AM1275">
        <v>48</v>
      </c>
      <c r="AN1275">
        <v>0</v>
      </c>
      <c r="AO1275">
        <v>0</v>
      </c>
      <c r="AP1275">
        <v>0</v>
      </c>
      <c r="AQ1275">
        <v>6</v>
      </c>
      <c r="AR1275">
        <v>6</v>
      </c>
      <c r="AS1275">
        <v>6</v>
      </c>
      <c r="AT1275">
        <v>0</v>
      </c>
      <c r="AU1275">
        <v>41</v>
      </c>
      <c r="AV1275">
        <v>6</v>
      </c>
      <c r="AW1275">
        <v>41</v>
      </c>
      <c r="AX1275">
        <v>0</v>
      </c>
      <c r="AY1275" t="s">
        <v>159</v>
      </c>
      <c r="AZ1275" t="s">
        <v>791</v>
      </c>
      <c r="BA1275" t="s">
        <v>618</v>
      </c>
      <c r="BB1275" t="s">
        <v>1050</v>
      </c>
      <c r="BC1275" t="s">
        <v>161</v>
      </c>
      <c r="BD1275" t="b">
        <v>0</v>
      </c>
      <c r="BE1275" t="s">
        <v>164</v>
      </c>
      <c r="BF1275" t="b">
        <v>1</v>
      </c>
      <c r="BH1275" t="s">
        <v>1051</v>
      </c>
      <c r="BI1275" t="s">
        <v>1052</v>
      </c>
      <c r="BJ1275" t="b">
        <v>0</v>
      </c>
      <c r="BK1275" t="s">
        <v>163</v>
      </c>
      <c r="BL1275" t="b">
        <v>0</v>
      </c>
      <c r="BM1275">
        <v>18</v>
      </c>
      <c r="BN1275" t="s">
        <v>164</v>
      </c>
      <c r="BO1275" t="s">
        <v>165</v>
      </c>
      <c r="BP1275" t="s">
        <v>164</v>
      </c>
      <c r="BQ1275" t="s">
        <v>166</v>
      </c>
      <c r="BR1275">
        <v>768</v>
      </c>
      <c r="BS1275" t="s">
        <v>156</v>
      </c>
      <c r="BT1275" t="s">
        <v>174</v>
      </c>
      <c r="BU1275" t="s">
        <v>193</v>
      </c>
      <c r="BV1275" t="s">
        <v>190</v>
      </c>
      <c r="BW1275">
        <v>41</v>
      </c>
      <c r="BX1275">
        <v>1</v>
      </c>
      <c r="BY1275">
        <v>0</v>
      </c>
      <c r="BZ1275">
        <v>6</v>
      </c>
      <c r="CA1275" t="s">
        <v>1053</v>
      </c>
      <c r="CB1275" t="s">
        <v>156</v>
      </c>
      <c r="CC1275">
        <v>7</v>
      </c>
      <c r="CD1275" t="b">
        <v>0</v>
      </c>
      <c r="CE1275" t="s">
        <v>168</v>
      </c>
      <c r="CF1275" t="s">
        <v>931</v>
      </c>
      <c r="CG1275">
        <v>80</v>
      </c>
      <c r="CH1275">
        <v>0</v>
      </c>
      <c r="CI1275" t="s">
        <v>183</v>
      </c>
      <c r="CJ1275" t="s">
        <v>169</v>
      </c>
      <c r="CK1275" t="s">
        <v>169</v>
      </c>
      <c r="CL1275" t="s">
        <v>169</v>
      </c>
      <c r="CM1275" t="s">
        <v>169</v>
      </c>
      <c r="CN1275" t="s">
        <v>169</v>
      </c>
      <c r="CO1275" t="s">
        <v>183</v>
      </c>
      <c r="CP1275" t="s">
        <v>169</v>
      </c>
      <c r="CQ1275">
        <v>1</v>
      </c>
      <c r="CR1275">
        <v>1054</v>
      </c>
      <c r="CS1275" t="str">
        <f t="shared" si="935"/>
        <v/>
      </c>
      <c r="CT1275" t="str">
        <f t="shared" ca="1" si="957"/>
        <v/>
      </c>
      <c r="CU1275" t="str">
        <f t="shared" si="936"/>
        <v/>
      </c>
      <c r="CV1275" t="str">
        <f t="shared" ca="1" si="958"/>
        <v/>
      </c>
      <c r="CW1275" t="str">
        <f t="shared" si="937"/>
        <v/>
      </c>
      <c r="CX1275" t="str">
        <f t="shared" ca="1" si="959"/>
        <v/>
      </c>
      <c r="CY1275" t="str">
        <f t="shared" si="938"/>
        <v/>
      </c>
      <c r="CZ1275" t="str">
        <f t="shared" ca="1" si="960"/>
        <v/>
      </c>
      <c r="DA1275" t="str">
        <f t="shared" si="939"/>
        <v/>
      </c>
      <c r="DB1275" t="str">
        <f t="shared" ca="1" si="961"/>
        <v/>
      </c>
      <c r="DC1275" t="str">
        <f t="shared" si="940"/>
        <v/>
      </c>
      <c r="DD1275" t="str">
        <f t="shared" ca="1" si="962"/>
        <v/>
      </c>
      <c r="DE1275" t="str">
        <f t="shared" si="941"/>
        <v/>
      </c>
      <c r="DF1275" t="str">
        <f t="shared" ca="1" si="963"/>
        <v/>
      </c>
      <c r="DG1275" t="str">
        <f t="shared" si="942"/>
        <v/>
      </c>
      <c r="DH1275" t="str">
        <f t="shared" ca="1" si="964"/>
        <v/>
      </c>
      <c r="DI1275" t="str">
        <f t="shared" si="943"/>
        <v/>
      </c>
      <c r="DJ1275" t="str">
        <f t="shared" ca="1" si="965"/>
        <v/>
      </c>
      <c r="DK1275" t="str">
        <f t="shared" si="944"/>
        <v/>
      </c>
      <c r="DL1275" t="str">
        <f t="shared" ca="1" si="966"/>
        <v/>
      </c>
      <c r="DM1275" t="str">
        <f t="shared" si="945"/>
        <v/>
      </c>
      <c r="DN1275" t="str">
        <f t="shared" ca="1" si="967"/>
        <v/>
      </c>
      <c r="DO1275" t="str">
        <f t="shared" si="946"/>
        <v/>
      </c>
      <c r="DP1275" t="str">
        <f t="shared" ca="1" si="968"/>
        <v/>
      </c>
      <c r="DQ1275" t="str">
        <f t="shared" si="947"/>
        <v/>
      </c>
      <c r="DR1275" t="str">
        <f t="shared" ca="1" si="969"/>
        <v/>
      </c>
      <c r="DS1275" t="str">
        <f t="shared" si="948"/>
        <v/>
      </c>
      <c r="DT1275" t="str">
        <f t="shared" ca="1" si="970"/>
        <v/>
      </c>
      <c r="DU1275" t="str">
        <f t="shared" si="949"/>
        <v/>
      </c>
      <c r="DV1275" t="str">
        <f t="shared" ca="1" si="971"/>
        <v/>
      </c>
      <c r="DW1275" t="str">
        <f t="shared" si="950"/>
        <v/>
      </c>
      <c r="DX1275" t="str">
        <f t="shared" ca="1" si="972"/>
        <v/>
      </c>
      <c r="DY1275" t="str">
        <f t="shared" si="951"/>
        <v/>
      </c>
      <c r="DZ1275" t="str">
        <f t="shared" ca="1" si="973"/>
        <v/>
      </c>
      <c r="EA1275" t="str">
        <f t="shared" si="952"/>
        <v/>
      </c>
      <c r="EB1275" t="str">
        <f t="shared" ca="1" si="974"/>
        <v/>
      </c>
      <c r="EC1275" t="str">
        <f t="shared" si="953"/>
        <v/>
      </c>
      <c r="ED1275" t="str">
        <f t="shared" ca="1" si="975"/>
        <v/>
      </c>
      <c r="EE1275" t="str">
        <f t="shared" si="954"/>
        <v/>
      </c>
      <c r="EF1275" t="str">
        <f t="shared" ca="1" si="976"/>
        <v/>
      </c>
      <c r="EG1275" t="str">
        <f t="shared" si="955"/>
        <v/>
      </c>
      <c r="EH1275" t="str">
        <f t="shared" ca="1" si="977"/>
        <v/>
      </c>
      <c r="EI1275" t="str">
        <f t="shared" si="956"/>
        <v/>
      </c>
      <c r="EJ1275" t="str">
        <f t="shared" ca="1" si="978"/>
        <v/>
      </c>
      <c r="EK1275" t="str">
        <f t="shared" ca="1" si="979"/>
        <v/>
      </c>
      <c r="EL1275" t="s">
        <v>924</v>
      </c>
      <c r="EM1275">
        <v>61683</v>
      </c>
      <c r="EN1275">
        <v>3416</v>
      </c>
      <c r="EO1275">
        <v>5842</v>
      </c>
      <c r="EP1275">
        <v>12452</v>
      </c>
      <c r="EQ1275">
        <v>24555</v>
      </c>
      <c r="ER1275">
        <v>1054</v>
      </c>
      <c r="ES1275">
        <v>37147</v>
      </c>
      <c r="ET1275">
        <v>6387</v>
      </c>
      <c r="EU1275">
        <v>2</v>
      </c>
      <c r="EV1275" t="s">
        <v>156</v>
      </c>
      <c r="EW1275">
        <v>1024</v>
      </c>
      <c r="EX1275">
        <v>2</v>
      </c>
      <c r="EY1275">
        <v>48000</v>
      </c>
      <c r="EZ1275">
        <v>-16</v>
      </c>
      <c r="FA1275" t="s">
        <v>170</v>
      </c>
      <c r="FB1275">
        <v>12</v>
      </c>
      <c r="FC1275" t="s">
        <v>171</v>
      </c>
      <c r="FD1275">
        <v>172631</v>
      </c>
      <c r="FE1275">
        <v>169212</v>
      </c>
      <c r="FF1275">
        <v>28931</v>
      </c>
      <c r="FG1275">
        <v>578252</v>
      </c>
      <c r="FH1275">
        <v>579974</v>
      </c>
      <c r="FI1275">
        <v>169200</v>
      </c>
      <c r="FJ1275">
        <v>578252</v>
      </c>
      <c r="FK1275">
        <v>162803</v>
      </c>
      <c r="FL1275" t="s">
        <v>158</v>
      </c>
      <c r="FM1275">
        <v>159213</v>
      </c>
      <c r="FN1275">
        <v>28978</v>
      </c>
      <c r="FO1275">
        <v>72333</v>
      </c>
      <c r="FP1275">
        <v>4374</v>
      </c>
      <c r="FQ1275">
        <v>4371</v>
      </c>
      <c r="FR1275">
        <v>577501</v>
      </c>
      <c r="FS1275">
        <v>28976</v>
      </c>
      <c r="FT1275">
        <v>28976</v>
      </c>
      <c r="FU1275">
        <v>4373</v>
      </c>
      <c r="FV1275">
        <v>583574</v>
      </c>
      <c r="FW1275">
        <v>581974</v>
      </c>
      <c r="FX1275">
        <v>584628</v>
      </c>
      <c r="FY1275">
        <v>34821</v>
      </c>
      <c r="FZ1275">
        <v>84785</v>
      </c>
      <c r="GA1275">
        <v>35182</v>
      </c>
      <c r="GB1275">
        <v>162803</v>
      </c>
      <c r="GC1275">
        <v>161213</v>
      </c>
      <c r="GD1275">
        <v>169191</v>
      </c>
      <c r="GE1275" t="s">
        <v>158</v>
      </c>
      <c r="GF1275">
        <v>583574</v>
      </c>
      <c r="GG1275">
        <v>159212</v>
      </c>
      <c r="GH1275">
        <v>577498</v>
      </c>
      <c r="GI1275">
        <v>234315</v>
      </c>
      <c r="GJ1275" t="s">
        <v>172</v>
      </c>
      <c r="GK1275">
        <v>42</v>
      </c>
      <c r="GL1275" t="s">
        <v>1106</v>
      </c>
      <c r="GM1275">
        <v>42</v>
      </c>
      <c r="GN1275" t="s">
        <v>185</v>
      </c>
      <c r="GO1275" t="s">
        <v>166</v>
      </c>
      <c r="GP1275">
        <v>1024</v>
      </c>
      <c r="GQ1275">
        <v>-9</v>
      </c>
      <c r="GR1275">
        <v>-326</v>
      </c>
      <c r="GS1275">
        <f t="shared" si="980"/>
        <v>42</v>
      </c>
      <c r="GT1275" t="str">
        <f t="shared" si="981"/>
        <v>test</v>
      </c>
    </row>
    <row r="1276" spans="1:202" x14ac:dyDescent="0.2">
      <c r="A1276">
        <v>100</v>
      </c>
      <c r="B1276">
        <v>100</v>
      </c>
      <c r="C1276">
        <v>2401</v>
      </c>
      <c r="D1276">
        <v>2401</v>
      </c>
      <c r="E1276" t="s">
        <v>155</v>
      </c>
      <c r="F1276" t="s">
        <v>156</v>
      </c>
      <c r="G1276" t="s">
        <v>156</v>
      </c>
      <c r="H1276" t="s">
        <v>156</v>
      </c>
      <c r="I1276">
        <v>0</v>
      </c>
      <c r="J1276" t="s">
        <v>157</v>
      </c>
      <c r="K1276">
        <v>1</v>
      </c>
      <c r="L1276" t="s">
        <v>154</v>
      </c>
      <c r="M1276" t="s">
        <v>154</v>
      </c>
      <c r="N1276" t="s">
        <v>154</v>
      </c>
      <c r="O1276">
        <v>1</v>
      </c>
      <c r="P1276" t="s">
        <v>154</v>
      </c>
      <c r="Q1276" t="s">
        <v>154</v>
      </c>
      <c r="R1276" t="s">
        <v>179</v>
      </c>
      <c r="S1276">
        <v>0</v>
      </c>
      <c r="T1276">
        <v>0</v>
      </c>
      <c r="U1276">
        <v>0</v>
      </c>
      <c r="V1276">
        <v>42</v>
      </c>
      <c r="W1276">
        <v>42</v>
      </c>
      <c r="X1276">
        <v>0</v>
      </c>
      <c r="Y1276">
        <v>42</v>
      </c>
      <c r="Z1276">
        <v>6</v>
      </c>
      <c r="AA1276">
        <v>0</v>
      </c>
      <c r="AB1276">
        <v>6</v>
      </c>
      <c r="AC1276">
        <v>0</v>
      </c>
      <c r="AD1276">
        <v>0</v>
      </c>
      <c r="AE1276">
        <v>0</v>
      </c>
      <c r="AF1276">
        <v>0</v>
      </c>
      <c r="AG1276">
        <v>42</v>
      </c>
      <c r="AH1276">
        <v>0</v>
      </c>
      <c r="AI1276">
        <v>0</v>
      </c>
      <c r="AJ1276">
        <v>0</v>
      </c>
      <c r="AK1276">
        <v>42</v>
      </c>
      <c r="AL1276">
        <v>42</v>
      </c>
      <c r="AM1276">
        <v>49</v>
      </c>
      <c r="AN1276">
        <v>0</v>
      </c>
      <c r="AO1276">
        <v>0</v>
      </c>
      <c r="AP1276">
        <v>0</v>
      </c>
      <c r="AQ1276">
        <v>6</v>
      </c>
      <c r="AR1276">
        <v>6</v>
      </c>
      <c r="AS1276">
        <v>6</v>
      </c>
      <c r="AT1276">
        <v>0</v>
      </c>
      <c r="AU1276">
        <v>42</v>
      </c>
      <c r="AV1276">
        <v>6</v>
      </c>
      <c r="AW1276">
        <v>42</v>
      </c>
      <c r="AX1276">
        <v>0</v>
      </c>
      <c r="AY1276" t="s">
        <v>159</v>
      </c>
      <c r="AZ1276" t="s">
        <v>791</v>
      </c>
      <c r="BA1276" t="s">
        <v>618</v>
      </c>
      <c r="BB1276" t="s">
        <v>1050</v>
      </c>
      <c r="BC1276" t="s">
        <v>161</v>
      </c>
      <c r="BD1276" t="b">
        <v>0</v>
      </c>
      <c r="BE1276">
        <v>3.68</v>
      </c>
      <c r="BF1276" t="b">
        <v>1</v>
      </c>
      <c r="BH1276" t="s">
        <v>1051</v>
      </c>
      <c r="BI1276" t="s">
        <v>1052</v>
      </c>
      <c r="BJ1276" t="b">
        <v>0</v>
      </c>
      <c r="BK1276" t="s">
        <v>163</v>
      </c>
      <c r="BL1276" t="b">
        <v>0</v>
      </c>
      <c r="BM1276">
        <v>18</v>
      </c>
      <c r="BN1276" t="s">
        <v>164</v>
      </c>
      <c r="BO1276" t="s">
        <v>165</v>
      </c>
      <c r="BP1276" t="s">
        <v>164</v>
      </c>
      <c r="BQ1276" t="s">
        <v>166</v>
      </c>
      <c r="BR1276">
        <v>768</v>
      </c>
      <c r="BS1276" t="s">
        <v>156</v>
      </c>
      <c r="BT1276" t="s">
        <v>174</v>
      </c>
      <c r="BU1276" t="s">
        <v>176</v>
      </c>
      <c r="BV1276" t="s">
        <v>186</v>
      </c>
      <c r="BW1276">
        <v>42</v>
      </c>
      <c r="BX1276">
        <v>1</v>
      </c>
      <c r="BY1276">
        <v>0</v>
      </c>
      <c r="BZ1276">
        <v>6</v>
      </c>
      <c r="CA1276" t="s">
        <v>1053</v>
      </c>
      <c r="CB1276" t="s">
        <v>156</v>
      </c>
      <c r="CC1276">
        <v>7</v>
      </c>
      <c r="CD1276" t="b">
        <v>0</v>
      </c>
      <c r="CE1276" t="s">
        <v>168</v>
      </c>
      <c r="CF1276" t="s">
        <v>931</v>
      </c>
      <c r="CG1276">
        <v>13</v>
      </c>
      <c r="CH1276">
        <v>0</v>
      </c>
      <c r="CI1276" t="s">
        <v>179</v>
      </c>
      <c r="CJ1276" t="s">
        <v>169</v>
      </c>
      <c r="CK1276" t="s">
        <v>169</v>
      </c>
      <c r="CL1276" t="s">
        <v>169</v>
      </c>
      <c r="CM1276" t="s">
        <v>169</v>
      </c>
      <c r="CN1276" t="s">
        <v>169</v>
      </c>
      <c r="CO1276" t="s">
        <v>179</v>
      </c>
      <c r="CP1276" t="s">
        <v>169</v>
      </c>
      <c r="CQ1276">
        <v>1</v>
      </c>
      <c r="CR1276">
        <v>5206</v>
      </c>
      <c r="CS1276" t="str">
        <f t="shared" si="935"/>
        <v/>
      </c>
      <c r="CT1276" t="str">
        <f t="shared" ca="1" si="957"/>
        <v/>
      </c>
      <c r="CU1276" t="str">
        <f t="shared" si="936"/>
        <v/>
      </c>
      <c r="CV1276" t="str">
        <f t="shared" ca="1" si="958"/>
        <v/>
      </c>
      <c r="CW1276" t="str">
        <f t="shared" si="937"/>
        <v/>
      </c>
      <c r="CX1276" t="str">
        <f t="shared" ca="1" si="959"/>
        <v/>
      </c>
      <c r="CY1276" t="str">
        <f t="shared" si="938"/>
        <v/>
      </c>
      <c r="CZ1276" t="str">
        <f t="shared" ca="1" si="960"/>
        <v/>
      </c>
      <c r="DA1276" t="str">
        <f t="shared" si="939"/>
        <v/>
      </c>
      <c r="DB1276" t="str">
        <f t="shared" ca="1" si="961"/>
        <v/>
      </c>
      <c r="DC1276" t="str">
        <f t="shared" si="940"/>
        <v/>
      </c>
      <c r="DD1276" t="str">
        <f t="shared" ca="1" si="962"/>
        <v/>
      </c>
      <c r="DE1276" t="str">
        <f t="shared" si="941"/>
        <v/>
      </c>
      <c r="DF1276" t="str">
        <f t="shared" ca="1" si="963"/>
        <v/>
      </c>
      <c r="DG1276" t="str">
        <f t="shared" si="942"/>
        <v/>
      </c>
      <c r="DH1276" t="str">
        <f t="shared" ca="1" si="964"/>
        <v/>
      </c>
      <c r="DI1276" t="str">
        <f t="shared" si="943"/>
        <v/>
      </c>
      <c r="DJ1276" t="str">
        <f t="shared" ca="1" si="965"/>
        <v/>
      </c>
      <c r="DK1276" t="str">
        <f t="shared" si="944"/>
        <v/>
      </c>
      <c r="DL1276" t="str">
        <f t="shared" ca="1" si="966"/>
        <v/>
      </c>
      <c r="DM1276" t="str">
        <f t="shared" si="945"/>
        <v/>
      </c>
      <c r="DN1276" t="str">
        <f t="shared" ca="1" si="967"/>
        <v/>
      </c>
      <c r="DO1276" t="str">
        <f t="shared" si="946"/>
        <v/>
      </c>
      <c r="DP1276" t="str">
        <f t="shared" ca="1" si="968"/>
        <v/>
      </c>
      <c r="DQ1276" t="str">
        <f t="shared" si="947"/>
        <v/>
      </c>
      <c r="DR1276" t="str">
        <f t="shared" ca="1" si="969"/>
        <v/>
      </c>
      <c r="DS1276" t="str">
        <f t="shared" si="948"/>
        <v/>
      </c>
      <c r="DT1276" t="str">
        <f t="shared" ca="1" si="970"/>
        <v/>
      </c>
      <c r="DU1276" t="str">
        <f t="shared" si="949"/>
        <v/>
      </c>
      <c r="DV1276" t="str">
        <f t="shared" ca="1" si="971"/>
        <v/>
      </c>
      <c r="DW1276" t="str">
        <f t="shared" si="950"/>
        <v/>
      </c>
      <c r="DX1276" t="str">
        <f t="shared" ca="1" si="972"/>
        <v/>
      </c>
      <c r="DY1276" t="str">
        <f t="shared" si="951"/>
        <v/>
      </c>
      <c r="DZ1276" t="str">
        <f t="shared" ca="1" si="973"/>
        <v/>
      </c>
      <c r="EA1276" t="str">
        <f t="shared" si="952"/>
        <v/>
      </c>
      <c r="EB1276" t="str">
        <f t="shared" ca="1" si="974"/>
        <v/>
      </c>
      <c r="EC1276" t="str">
        <f t="shared" si="953"/>
        <v/>
      </c>
      <c r="ED1276" t="str">
        <f t="shared" ca="1" si="975"/>
        <v/>
      </c>
      <c r="EE1276" t="str">
        <f t="shared" si="954"/>
        <v/>
      </c>
      <c r="EF1276" t="str">
        <f t="shared" ca="1" si="976"/>
        <v/>
      </c>
      <c r="EG1276" t="str">
        <f t="shared" si="955"/>
        <v/>
      </c>
      <c r="EH1276" t="str">
        <f t="shared" ca="1" si="977"/>
        <v/>
      </c>
      <c r="EI1276" t="str">
        <f t="shared" si="956"/>
        <v/>
      </c>
      <c r="EJ1276" t="str">
        <f t="shared" ca="1" si="978"/>
        <v/>
      </c>
      <c r="EK1276" t="str">
        <f t="shared" ca="1" si="979"/>
        <v/>
      </c>
      <c r="EL1276">
        <v>4688</v>
      </c>
      <c r="EM1276">
        <v>61683</v>
      </c>
      <c r="EN1276">
        <v>3416</v>
      </c>
      <c r="EO1276">
        <v>5842</v>
      </c>
      <c r="EP1276">
        <v>12452</v>
      </c>
      <c r="EQ1276">
        <v>24555</v>
      </c>
      <c r="ER1276">
        <v>5206</v>
      </c>
      <c r="ES1276">
        <v>37147</v>
      </c>
      <c r="ET1276">
        <v>6387</v>
      </c>
      <c r="EU1276">
        <v>2</v>
      </c>
      <c r="EV1276" t="s">
        <v>156</v>
      </c>
      <c r="EW1276">
        <v>1024</v>
      </c>
      <c r="EX1276">
        <v>2</v>
      </c>
      <c r="EY1276">
        <v>48000</v>
      </c>
      <c r="EZ1276">
        <v>-16</v>
      </c>
      <c r="FA1276" t="s">
        <v>170</v>
      </c>
      <c r="FB1276">
        <v>12</v>
      </c>
      <c r="FC1276" t="s">
        <v>171</v>
      </c>
      <c r="FD1276">
        <v>172631</v>
      </c>
      <c r="FE1276">
        <v>169212</v>
      </c>
      <c r="FF1276">
        <v>28931</v>
      </c>
      <c r="FG1276">
        <v>585413</v>
      </c>
      <c r="FH1276">
        <v>586906</v>
      </c>
      <c r="FI1276">
        <v>169200</v>
      </c>
      <c r="FJ1276">
        <v>585413</v>
      </c>
      <c r="FK1276">
        <v>162803</v>
      </c>
      <c r="FL1276" t="s">
        <v>158</v>
      </c>
      <c r="FM1276">
        <v>159213</v>
      </c>
      <c r="FN1276">
        <v>28978</v>
      </c>
      <c r="FO1276">
        <v>72333</v>
      </c>
      <c r="FP1276">
        <v>4374</v>
      </c>
      <c r="FQ1276">
        <v>4371</v>
      </c>
      <c r="FR1276">
        <v>584662</v>
      </c>
      <c r="FS1276">
        <v>28976</v>
      </c>
      <c r="FT1276">
        <v>28976</v>
      </c>
      <c r="FU1276">
        <v>4373</v>
      </c>
      <c r="FV1276">
        <v>590445</v>
      </c>
      <c r="FW1276">
        <v>588906</v>
      </c>
      <c r="FX1276">
        <v>595652</v>
      </c>
      <c r="FY1276">
        <v>34821</v>
      </c>
      <c r="FZ1276">
        <v>84785</v>
      </c>
      <c r="GA1276">
        <v>35182</v>
      </c>
      <c r="GB1276">
        <v>162803</v>
      </c>
      <c r="GC1276">
        <v>161213</v>
      </c>
      <c r="GD1276">
        <v>169191</v>
      </c>
      <c r="GE1276" t="s">
        <v>158</v>
      </c>
      <c r="GF1276">
        <v>590445</v>
      </c>
      <c r="GG1276">
        <v>159212</v>
      </c>
      <c r="GH1276">
        <v>584660</v>
      </c>
      <c r="GI1276">
        <v>234315</v>
      </c>
      <c r="GJ1276" t="s">
        <v>172</v>
      </c>
      <c r="GK1276">
        <v>43</v>
      </c>
      <c r="GL1276" t="s">
        <v>1107</v>
      </c>
      <c r="GM1276">
        <v>43</v>
      </c>
      <c r="GN1276" t="s">
        <v>182</v>
      </c>
      <c r="GO1276" t="s">
        <v>166</v>
      </c>
      <c r="GP1276">
        <v>1024</v>
      </c>
      <c r="GQ1276">
        <v>-9</v>
      </c>
      <c r="GR1276">
        <v>-326</v>
      </c>
      <c r="GS1276">
        <f t="shared" si="980"/>
        <v>43</v>
      </c>
      <c r="GT1276" t="str">
        <f t="shared" si="981"/>
        <v>test</v>
      </c>
    </row>
    <row r="1277" spans="1:202" x14ac:dyDescent="0.2">
      <c r="A1277">
        <v>100</v>
      </c>
      <c r="B1277">
        <v>100</v>
      </c>
      <c r="C1277">
        <v>2355</v>
      </c>
      <c r="D1277">
        <v>2355</v>
      </c>
      <c r="E1277" t="s">
        <v>155</v>
      </c>
      <c r="F1277" t="s">
        <v>156</v>
      </c>
      <c r="G1277" t="s">
        <v>156</v>
      </c>
      <c r="H1277" t="s">
        <v>156</v>
      </c>
      <c r="I1277">
        <v>0</v>
      </c>
      <c r="J1277" t="s">
        <v>157</v>
      </c>
      <c r="K1277">
        <v>1</v>
      </c>
      <c r="L1277" t="s">
        <v>154</v>
      </c>
      <c r="M1277" t="s">
        <v>154</v>
      </c>
      <c r="N1277" t="s">
        <v>154</v>
      </c>
      <c r="O1277">
        <v>1</v>
      </c>
      <c r="P1277" t="s">
        <v>154</v>
      </c>
      <c r="Q1277" t="s">
        <v>154</v>
      </c>
      <c r="R1277" t="s">
        <v>179</v>
      </c>
      <c r="S1277">
        <v>0</v>
      </c>
      <c r="T1277">
        <v>0</v>
      </c>
      <c r="U1277">
        <v>0</v>
      </c>
      <c r="V1277">
        <v>43</v>
      </c>
      <c r="W1277">
        <v>43</v>
      </c>
      <c r="X1277">
        <v>0</v>
      </c>
      <c r="Y1277">
        <v>43</v>
      </c>
      <c r="Z1277">
        <v>6</v>
      </c>
      <c r="AA1277">
        <v>0</v>
      </c>
      <c r="AB1277">
        <v>6</v>
      </c>
      <c r="AC1277">
        <v>0</v>
      </c>
      <c r="AD1277">
        <v>0</v>
      </c>
      <c r="AE1277">
        <v>0</v>
      </c>
      <c r="AF1277">
        <v>0</v>
      </c>
      <c r="AG1277">
        <v>43</v>
      </c>
      <c r="AH1277">
        <v>0</v>
      </c>
      <c r="AI1277">
        <v>0</v>
      </c>
      <c r="AJ1277">
        <v>0</v>
      </c>
      <c r="AK1277">
        <v>43</v>
      </c>
      <c r="AL1277">
        <v>43</v>
      </c>
      <c r="AM1277">
        <v>50</v>
      </c>
      <c r="AN1277">
        <v>0</v>
      </c>
      <c r="AO1277">
        <v>0</v>
      </c>
      <c r="AP1277">
        <v>0</v>
      </c>
      <c r="AQ1277">
        <v>6</v>
      </c>
      <c r="AR1277">
        <v>6</v>
      </c>
      <c r="AS1277">
        <v>6</v>
      </c>
      <c r="AT1277">
        <v>0</v>
      </c>
      <c r="AU1277">
        <v>43</v>
      </c>
      <c r="AV1277">
        <v>6</v>
      </c>
      <c r="AW1277">
        <v>43</v>
      </c>
      <c r="AX1277">
        <v>0</v>
      </c>
      <c r="AY1277" t="s">
        <v>159</v>
      </c>
      <c r="AZ1277" t="s">
        <v>791</v>
      </c>
      <c r="BA1277" t="s">
        <v>618</v>
      </c>
      <c r="BB1277" t="s">
        <v>1050</v>
      </c>
      <c r="BC1277" t="s">
        <v>161</v>
      </c>
      <c r="BD1277" t="b">
        <v>0</v>
      </c>
      <c r="BE1277">
        <v>11.23</v>
      </c>
      <c r="BF1277" t="b">
        <v>1</v>
      </c>
      <c r="BH1277" t="s">
        <v>1051</v>
      </c>
      <c r="BI1277" t="s">
        <v>1052</v>
      </c>
      <c r="BJ1277" t="b">
        <v>0</v>
      </c>
      <c r="BK1277" t="s">
        <v>163</v>
      </c>
      <c r="BL1277" t="b">
        <v>0</v>
      </c>
      <c r="BM1277">
        <v>18</v>
      </c>
      <c r="BN1277" t="s">
        <v>164</v>
      </c>
      <c r="BO1277" t="s">
        <v>165</v>
      </c>
      <c r="BP1277" t="s">
        <v>164</v>
      </c>
      <c r="BQ1277" t="s">
        <v>166</v>
      </c>
      <c r="BR1277">
        <v>768</v>
      </c>
      <c r="BS1277" t="s">
        <v>156</v>
      </c>
      <c r="BT1277" t="s">
        <v>174</v>
      </c>
      <c r="BU1277" t="s">
        <v>181</v>
      </c>
      <c r="BV1277" t="s">
        <v>193</v>
      </c>
      <c r="BW1277">
        <v>43</v>
      </c>
      <c r="BX1277">
        <v>1</v>
      </c>
      <c r="BY1277">
        <v>0</v>
      </c>
      <c r="BZ1277">
        <v>6</v>
      </c>
      <c r="CA1277" t="s">
        <v>1053</v>
      </c>
      <c r="CB1277" t="s">
        <v>156</v>
      </c>
      <c r="CC1277">
        <v>7</v>
      </c>
      <c r="CD1277" t="b">
        <v>0</v>
      </c>
      <c r="CE1277" t="s">
        <v>168</v>
      </c>
      <c r="CF1277" t="s">
        <v>931</v>
      </c>
      <c r="CG1277">
        <v>10</v>
      </c>
      <c r="CH1277">
        <v>0</v>
      </c>
      <c r="CI1277" t="s">
        <v>179</v>
      </c>
      <c r="CJ1277" t="s">
        <v>169</v>
      </c>
      <c r="CK1277" t="s">
        <v>169</v>
      </c>
      <c r="CL1277" t="s">
        <v>169</v>
      </c>
      <c r="CM1277" t="s">
        <v>169</v>
      </c>
      <c r="CN1277" t="s">
        <v>169</v>
      </c>
      <c r="CO1277" t="s">
        <v>179</v>
      </c>
      <c r="CP1277" t="s">
        <v>169</v>
      </c>
      <c r="CQ1277">
        <v>1</v>
      </c>
      <c r="CR1277">
        <v>398</v>
      </c>
      <c r="CS1277">
        <f t="shared" si="935"/>
        <v>398</v>
      </c>
      <c r="CT1277">
        <f t="shared" ca="1" si="957"/>
        <v>398</v>
      </c>
      <c r="CU1277" t="str">
        <f t="shared" si="936"/>
        <v/>
      </c>
      <c r="CV1277" t="str">
        <f t="shared" ca="1" si="958"/>
        <v/>
      </c>
      <c r="CW1277" t="str">
        <f t="shared" si="937"/>
        <v/>
      </c>
      <c r="CX1277" t="str">
        <f t="shared" ca="1" si="959"/>
        <v/>
      </c>
      <c r="CY1277" t="str">
        <f t="shared" si="938"/>
        <v/>
      </c>
      <c r="CZ1277" t="str">
        <f t="shared" ca="1" si="960"/>
        <v/>
      </c>
      <c r="DA1277" t="str">
        <f t="shared" si="939"/>
        <v/>
      </c>
      <c r="DB1277" t="str">
        <f t="shared" ca="1" si="961"/>
        <v/>
      </c>
      <c r="DC1277" t="str">
        <f t="shared" si="940"/>
        <v/>
      </c>
      <c r="DD1277" t="str">
        <f t="shared" ca="1" si="962"/>
        <v/>
      </c>
      <c r="DE1277" t="str">
        <f t="shared" si="941"/>
        <v/>
      </c>
      <c r="DF1277" t="str">
        <f t="shared" ca="1" si="963"/>
        <v/>
      </c>
      <c r="DG1277" t="str">
        <f t="shared" si="942"/>
        <v/>
      </c>
      <c r="DH1277" t="str">
        <f t="shared" ca="1" si="964"/>
        <v/>
      </c>
      <c r="DI1277" t="str">
        <f t="shared" si="943"/>
        <v/>
      </c>
      <c r="DJ1277" t="str">
        <f t="shared" ca="1" si="965"/>
        <v/>
      </c>
      <c r="DK1277" t="str">
        <f t="shared" si="944"/>
        <v/>
      </c>
      <c r="DL1277" t="str">
        <f t="shared" ca="1" si="966"/>
        <v/>
      </c>
      <c r="DM1277" t="str">
        <f t="shared" si="945"/>
        <v/>
      </c>
      <c r="DN1277" t="str">
        <f t="shared" ca="1" si="967"/>
        <v/>
      </c>
      <c r="DO1277" t="str">
        <f t="shared" si="946"/>
        <v/>
      </c>
      <c r="DP1277" t="str">
        <f t="shared" ca="1" si="968"/>
        <v/>
      </c>
      <c r="DQ1277" t="str">
        <f t="shared" si="947"/>
        <v/>
      </c>
      <c r="DR1277" t="str">
        <f t="shared" ca="1" si="969"/>
        <v/>
      </c>
      <c r="DS1277" t="str">
        <f t="shared" si="948"/>
        <v/>
      </c>
      <c r="DT1277" t="str">
        <f t="shared" ca="1" si="970"/>
        <v/>
      </c>
      <c r="DU1277" t="str">
        <f t="shared" si="949"/>
        <v/>
      </c>
      <c r="DV1277" t="str">
        <f t="shared" ca="1" si="971"/>
        <v/>
      </c>
      <c r="DW1277" t="str">
        <f t="shared" si="950"/>
        <v/>
      </c>
      <c r="DX1277" t="str">
        <f t="shared" ca="1" si="972"/>
        <v/>
      </c>
      <c r="DY1277" t="str">
        <f t="shared" si="951"/>
        <v/>
      </c>
      <c r="DZ1277" t="str">
        <f t="shared" ca="1" si="973"/>
        <v/>
      </c>
      <c r="EA1277" t="str">
        <f t="shared" si="952"/>
        <v/>
      </c>
      <c r="EB1277" t="str">
        <f t="shared" ca="1" si="974"/>
        <v/>
      </c>
      <c r="EC1277" t="str">
        <f t="shared" si="953"/>
        <v/>
      </c>
      <c r="ED1277" t="str">
        <f t="shared" ca="1" si="975"/>
        <v/>
      </c>
      <c r="EE1277" t="str">
        <f t="shared" si="954"/>
        <v/>
      </c>
      <c r="EF1277" t="str">
        <f t="shared" ca="1" si="976"/>
        <v/>
      </c>
      <c r="EG1277" t="str">
        <f t="shared" si="955"/>
        <v/>
      </c>
      <c r="EH1277" t="str">
        <f t="shared" ca="1" si="977"/>
        <v/>
      </c>
      <c r="EI1277">
        <f t="shared" si="956"/>
        <v>398</v>
      </c>
      <c r="EJ1277">
        <f t="shared" ca="1" si="978"/>
        <v>398</v>
      </c>
      <c r="EK1277">
        <f t="shared" ca="1" si="979"/>
        <v>398</v>
      </c>
      <c r="EL1277">
        <v>398</v>
      </c>
      <c r="EM1277">
        <v>61683</v>
      </c>
      <c r="EN1277">
        <v>3416</v>
      </c>
      <c r="EO1277">
        <v>5842</v>
      </c>
      <c r="EP1277">
        <v>12452</v>
      </c>
      <c r="EQ1277">
        <v>24555</v>
      </c>
      <c r="ER1277">
        <v>398</v>
      </c>
      <c r="ES1277">
        <v>37147</v>
      </c>
      <c r="ET1277">
        <v>6387</v>
      </c>
      <c r="EU1277">
        <v>2</v>
      </c>
      <c r="EV1277" t="s">
        <v>156</v>
      </c>
      <c r="EW1277">
        <v>1024</v>
      </c>
      <c r="EX1277">
        <v>2</v>
      </c>
      <c r="EY1277">
        <v>48000</v>
      </c>
      <c r="EZ1277">
        <v>-16</v>
      </c>
      <c r="FA1277" t="s">
        <v>170</v>
      </c>
      <c r="FB1277">
        <v>12</v>
      </c>
      <c r="FC1277" t="s">
        <v>171</v>
      </c>
      <c r="FD1277">
        <v>172631</v>
      </c>
      <c r="FE1277">
        <v>169212</v>
      </c>
      <c r="FF1277">
        <v>28931</v>
      </c>
      <c r="FG1277">
        <v>596436</v>
      </c>
      <c r="FH1277">
        <v>598024</v>
      </c>
      <c r="FI1277">
        <v>169200</v>
      </c>
      <c r="FJ1277">
        <v>596436</v>
      </c>
      <c r="FK1277">
        <v>162803</v>
      </c>
      <c r="FL1277" t="s">
        <v>158</v>
      </c>
      <c r="FM1277">
        <v>159213</v>
      </c>
      <c r="FN1277">
        <v>28978</v>
      </c>
      <c r="FO1277">
        <v>72333</v>
      </c>
      <c r="FP1277">
        <v>4374</v>
      </c>
      <c r="FQ1277">
        <v>4371</v>
      </c>
      <c r="FR1277">
        <v>595685</v>
      </c>
      <c r="FS1277">
        <v>28976</v>
      </c>
      <c r="FT1277">
        <v>28976</v>
      </c>
      <c r="FU1277">
        <v>4373</v>
      </c>
      <c r="FV1277">
        <v>601734</v>
      </c>
      <c r="FW1277">
        <v>600024</v>
      </c>
      <c r="FX1277">
        <v>602133</v>
      </c>
      <c r="FY1277">
        <v>34821</v>
      </c>
      <c r="FZ1277">
        <v>84785</v>
      </c>
      <c r="GA1277">
        <v>35182</v>
      </c>
      <c r="GB1277">
        <v>162803</v>
      </c>
      <c r="GC1277">
        <v>161213</v>
      </c>
      <c r="GD1277">
        <v>169191</v>
      </c>
      <c r="GE1277" t="s">
        <v>158</v>
      </c>
      <c r="GF1277">
        <v>601734</v>
      </c>
      <c r="GG1277">
        <v>159212</v>
      </c>
      <c r="GH1277">
        <v>595683</v>
      </c>
      <c r="GI1277">
        <v>234315</v>
      </c>
      <c r="GJ1277" t="s">
        <v>172</v>
      </c>
      <c r="GK1277">
        <v>44</v>
      </c>
      <c r="GL1277" t="s">
        <v>1108</v>
      </c>
      <c r="GM1277">
        <v>44</v>
      </c>
      <c r="GN1277" t="s">
        <v>182</v>
      </c>
      <c r="GO1277" t="s">
        <v>166</v>
      </c>
      <c r="GP1277">
        <v>1024</v>
      </c>
      <c r="GQ1277">
        <v>-9</v>
      </c>
      <c r="GR1277">
        <v>-326</v>
      </c>
      <c r="GS1277">
        <f t="shared" si="980"/>
        <v>44</v>
      </c>
      <c r="GT1277" t="str">
        <f t="shared" si="981"/>
        <v>test</v>
      </c>
    </row>
    <row r="1278" spans="1:202" x14ac:dyDescent="0.2">
      <c r="A1278">
        <v>100</v>
      </c>
      <c r="B1278">
        <v>100</v>
      </c>
      <c r="C1278">
        <v>2316</v>
      </c>
      <c r="D1278">
        <v>2316</v>
      </c>
      <c r="E1278" t="s">
        <v>155</v>
      </c>
      <c r="F1278" t="s">
        <v>156</v>
      </c>
      <c r="G1278" t="s">
        <v>156</v>
      </c>
      <c r="H1278" t="s">
        <v>156</v>
      </c>
      <c r="I1278">
        <v>0</v>
      </c>
      <c r="J1278" t="s">
        <v>157</v>
      </c>
      <c r="K1278">
        <v>1</v>
      </c>
      <c r="L1278" t="s">
        <v>154</v>
      </c>
      <c r="M1278" t="s">
        <v>154</v>
      </c>
      <c r="N1278" t="s">
        <v>154</v>
      </c>
      <c r="O1278">
        <v>1</v>
      </c>
      <c r="P1278" t="s">
        <v>154</v>
      </c>
      <c r="Q1278" t="s">
        <v>154</v>
      </c>
      <c r="R1278" t="s">
        <v>183</v>
      </c>
      <c r="S1278">
        <v>0</v>
      </c>
      <c r="T1278">
        <v>0</v>
      </c>
      <c r="U1278">
        <v>0</v>
      </c>
      <c r="V1278">
        <v>44</v>
      </c>
      <c r="W1278">
        <v>44</v>
      </c>
      <c r="X1278">
        <v>0</v>
      </c>
      <c r="Y1278">
        <v>44</v>
      </c>
      <c r="Z1278">
        <v>6</v>
      </c>
      <c r="AA1278">
        <v>0</v>
      </c>
      <c r="AB1278">
        <v>6</v>
      </c>
      <c r="AC1278">
        <v>0</v>
      </c>
      <c r="AD1278">
        <v>0</v>
      </c>
      <c r="AE1278">
        <v>0</v>
      </c>
      <c r="AF1278">
        <v>0</v>
      </c>
      <c r="AG1278">
        <v>44</v>
      </c>
      <c r="AH1278">
        <v>0</v>
      </c>
      <c r="AI1278">
        <v>0</v>
      </c>
      <c r="AJ1278">
        <v>0</v>
      </c>
      <c r="AK1278">
        <v>44</v>
      </c>
      <c r="AL1278">
        <v>44</v>
      </c>
      <c r="AM1278">
        <v>51</v>
      </c>
      <c r="AN1278">
        <v>0</v>
      </c>
      <c r="AO1278">
        <v>0</v>
      </c>
      <c r="AP1278">
        <v>0</v>
      </c>
      <c r="AQ1278">
        <v>6</v>
      </c>
      <c r="AR1278">
        <v>6</v>
      </c>
      <c r="AS1278">
        <v>6</v>
      </c>
      <c r="AT1278">
        <v>0</v>
      </c>
      <c r="AU1278">
        <v>44</v>
      </c>
      <c r="AV1278">
        <v>6</v>
      </c>
      <c r="AW1278">
        <v>44</v>
      </c>
      <c r="AX1278">
        <v>0</v>
      </c>
      <c r="AY1278" t="s">
        <v>159</v>
      </c>
      <c r="AZ1278" t="s">
        <v>791</v>
      </c>
      <c r="BA1278" t="s">
        <v>618</v>
      </c>
      <c r="BB1278" t="s">
        <v>1050</v>
      </c>
      <c r="BC1278" t="s">
        <v>161</v>
      </c>
      <c r="BD1278" t="b">
        <v>0</v>
      </c>
      <c r="BE1278" t="s">
        <v>164</v>
      </c>
      <c r="BF1278" t="b">
        <v>1</v>
      </c>
      <c r="BH1278" t="s">
        <v>1051</v>
      </c>
      <c r="BI1278" t="s">
        <v>1052</v>
      </c>
      <c r="BJ1278" t="b">
        <v>0</v>
      </c>
      <c r="BK1278" t="s">
        <v>163</v>
      </c>
      <c r="BL1278" t="b">
        <v>0</v>
      </c>
      <c r="BM1278">
        <v>18</v>
      </c>
      <c r="BN1278" t="s">
        <v>164</v>
      </c>
      <c r="BO1278" t="s">
        <v>165</v>
      </c>
      <c r="BP1278" t="s">
        <v>164</v>
      </c>
      <c r="BQ1278" t="s">
        <v>166</v>
      </c>
      <c r="BR1278">
        <v>768</v>
      </c>
      <c r="BS1278" t="s">
        <v>156</v>
      </c>
      <c r="BT1278" t="s">
        <v>174</v>
      </c>
      <c r="BU1278" t="s">
        <v>193</v>
      </c>
      <c r="BV1278" t="s">
        <v>191</v>
      </c>
      <c r="BW1278">
        <v>44</v>
      </c>
      <c r="BX1278">
        <v>1</v>
      </c>
      <c r="BY1278">
        <v>0</v>
      </c>
      <c r="BZ1278">
        <v>6</v>
      </c>
      <c r="CA1278" t="s">
        <v>1053</v>
      </c>
      <c r="CB1278" t="s">
        <v>156</v>
      </c>
      <c r="CC1278">
        <v>7</v>
      </c>
      <c r="CD1278" t="b">
        <v>0</v>
      </c>
      <c r="CE1278" t="s">
        <v>168</v>
      </c>
      <c r="CF1278" t="s">
        <v>931</v>
      </c>
      <c r="CG1278">
        <v>73</v>
      </c>
      <c r="CH1278">
        <v>0</v>
      </c>
      <c r="CI1278" t="s">
        <v>183</v>
      </c>
      <c r="CJ1278" t="s">
        <v>169</v>
      </c>
      <c r="CK1278" t="s">
        <v>169</v>
      </c>
      <c r="CL1278" t="s">
        <v>169</v>
      </c>
      <c r="CM1278" t="s">
        <v>169</v>
      </c>
      <c r="CN1278" t="s">
        <v>169</v>
      </c>
      <c r="CO1278" t="s">
        <v>183</v>
      </c>
      <c r="CP1278" t="s">
        <v>169</v>
      </c>
      <c r="CQ1278">
        <v>1</v>
      </c>
      <c r="CR1278">
        <v>594</v>
      </c>
      <c r="CS1278" t="str">
        <f t="shared" si="935"/>
        <v/>
      </c>
      <c r="CT1278" t="str">
        <f t="shared" ca="1" si="957"/>
        <v/>
      </c>
      <c r="CU1278" t="str">
        <f t="shared" si="936"/>
        <v/>
      </c>
      <c r="CV1278" t="str">
        <f t="shared" ca="1" si="958"/>
        <v/>
      </c>
      <c r="CW1278" t="str">
        <f t="shared" si="937"/>
        <v/>
      </c>
      <c r="CX1278" t="str">
        <f t="shared" ca="1" si="959"/>
        <v/>
      </c>
      <c r="CY1278" t="str">
        <f t="shared" si="938"/>
        <v/>
      </c>
      <c r="CZ1278" t="str">
        <f t="shared" ca="1" si="960"/>
        <v/>
      </c>
      <c r="DA1278" t="str">
        <f t="shared" si="939"/>
        <v/>
      </c>
      <c r="DB1278" t="str">
        <f t="shared" ca="1" si="961"/>
        <v/>
      </c>
      <c r="DC1278" t="str">
        <f t="shared" si="940"/>
        <v/>
      </c>
      <c r="DD1278" t="str">
        <f t="shared" ca="1" si="962"/>
        <v/>
      </c>
      <c r="DE1278" t="str">
        <f t="shared" si="941"/>
        <v/>
      </c>
      <c r="DF1278" t="str">
        <f t="shared" ca="1" si="963"/>
        <v/>
      </c>
      <c r="DG1278" t="str">
        <f t="shared" si="942"/>
        <v/>
      </c>
      <c r="DH1278" t="str">
        <f t="shared" ca="1" si="964"/>
        <v/>
      </c>
      <c r="DI1278" t="str">
        <f t="shared" si="943"/>
        <v/>
      </c>
      <c r="DJ1278" t="str">
        <f t="shared" ca="1" si="965"/>
        <v/>
      </c>
      <c r="DK1278" t="str">
        <f t="shared" si="944"/>
        <v/>
      </c>
      <c r="DL1278" t="str">
        <f t="shared" ca="1" si="966"/>
        <v/>
      </c>
      <c r="DM1278" t="str">
        <f t="shared" si="945"/>
        <v/>
      </c>
      <c r="DN1278" t="str">
        <f t="shared" ca="1" si="967"/>
        <v/>
      </c>
      <c r="DO1278" t="str">
        <f t="shared" si="946"/>
        <v/>
      </c>
      <c r="DP1278" t="str">
        <f t="shared" ca="1" si="968"/>
        <v/>
      </c>
      <c r="DQ1278" t="str">
        <f t="shared" si="947"/>
        <v/>
      </c>
      <c r="DR1278" t="str">
        <f t="shared" ca="1" si="969"/>
        <v/>
      </c>
      <c r="DS1278" t="str">
        <f t="shared" si="948"/>
        <v/>
      </c>
      <c r="DT1278" t="str">
        <f t="shared" ca="1" si="970"/>
        <v/>
      </c>
      <c r="DU1278" t="str">
        <f t="shared" si="949"/>
        <v/>
      </c>
      <c r="DV1278" t="str">
        <f t="shared" ca="1" si="971"/>
        <v/>
      </c>
      <c r="DW1278" t="str">
        <f t="shared" si="950"/>
        <v/>
      </c>
      <c r="DX1278" t="str">
        <f t="shared" ca="1" si="972"/>
        <v/>
      </c>
      <c r="DY1278" t="str">
        <f t="shared" si="951"/>
        <v/>
      </c>
      <c r="DZ1278" t="str">
        <f t="shared" ca="1" si="973"/>
        <v/>
      </c>
      <c r="EA1278" t="str">
        <f t="shared" si="952"/>
        <v/>
      </c>
      <c r="EB1278" t="str">
        <f t="shared" ca="1" si="974"/>
        <v/>
      </c>
      <c r="EC1278" t="str">
        <f t="shared" si="953"/>
        <v/>
      </c>
      <c r="ED1278" t="str">
        <f t="shared" ca="1" si="975"/>
        <v/>
      </c>
      <c r="EE1278" t="str">
        <f t="shared" si="954"/>
        <v/>
      </c>
      <c r="EF1278" t="str">
        <f t="shared" ca="1" si="976"/>
        <v/>
      </c>
      <c r="EG1278" t="str">
        <f t="shared" si="955"/>
        <v/>
      </c>
      <c r="EH1278" t="str">
        <f t="shared" ca="1" si="977"/>
        <v/>
      </c>
      <c r="EI1278" t="str">
        <f t="shared" si="956"/>
        <v/>
      </c>
      <c r="EJ1278" t="str">
        <f t="shared" ca="1" si="978"/>
        <v/>
      </c>
      <c r="EK1278" t="str">
        <f t="shared" ca="1" si="979"/>
        <v/>
      </c>
      <c r="EL1278" t="s">
        <v>924</v>
      </c>
      <c r="EM1278">
        <v>61683</v>
      </c>
      <c r="EN1278">
        <v>3416</v>
      </c>
      <c r="EO1278">
        <v>5842</v>
      </c>
      <c r="EP1278">
        <v>12452</v>
      </c>
      <c r="EQ1278">
        <v>24555</v>
      </c>
      <c r="ER1278">
        <v>594</v>
      </c>
      <c r="ES1278">
        <v>37147</v>
      </c>
      <c r="ET1278">
        <v>6387</v>
      </c>
      <c r="EU1278">
        <v>2</v>
      </c>
      <c r="EV1278" t="s">
        <v>156</v>
      </c>
      <c r="EW1278">
        <v>1024</v>
      </c>
      <c r="EX1278">
        <v>2</v>
      </c>
      <c r="EY1278">
        <v>48000</v>
      </c>
      <c r="EZ1278">
        <v>-16</v>
      </c>
      <c r="FA1278" t="s">
        <v>170</v>
      </c>
      <c r="FB1278">
        <v>12</v>
      </c>
      <c r="FC1278" t="s">
        <v>171</v>
      </c>
      <c r="FD1278">
        <v>172631</v>
      </c>
      <c r="FE1278">
        <v>169212</v>
      </c>
      <c r="FF1278">
        <v>28931</v>
      </c>
      <c r="FG1278">
        <v>602916</v>
      </c>
      <c r="FH1278">
        <v>604634</v>
      </c>
      <c r="FI1278">
        <v>169200</v>
      </c>
      <c r="FJ1278">
        <v>602916</v>
      </c>
      <c r="FK1278">
        <v>162803</v>
      </c>
      <c r="FL1278" t="s">
        <v>158</v>
      </c>
      <c r="FM1278">
        <v>159213</v>
      </c>
      <c r="FN1278">
        <v>28978</v>
      </c>
      <c r="FO1278">
        <v>72333</v>
      </c>
      <c r="FP1278">
        <v>4374</v>
      </c>
      <c r="FQ1278">
        <v>4371</v>
      </c>
      <c r="FR1278">
        <v>602165</v>
      </c>
      <c r="FS1278">
        <v>28976</v>
      </c>
      <c r="FT1278">
        <v>28976</v>
      </c>
      <c r="FU1278">
        <v>4373</v>
      </c>
      <c r="FV1278">
        <v>608174</v>
      </c>
      <c r="FW1278">
        <v>606634</v>
      </c>
      <c r="FX1278">
        <v>608769</v>
      </c>
      <c r="FY1278">
        <v>34821</v>
      </c>
      <c r="FZ1278">
        <v>84785</v>
      </c>
      <c r="GA1278">
        <v>35182</v>
      </c>
      <c r="GB1278">
        <v>162803</v>
      </c>
      <c r="GC1278">
        <v>161213</v>
      </c>
      <c r="GD1278">
        <v>169191</v>
      </c>
      <c r="GE1278" t="s">
        <v>158</v>
      </c>
      <c r="GF1278">
        <v>608174</v>
      </c>
      <c r="GG1278">
        <v>159212</v>
      </c>
      <c r="GH1278">
        <v>602164</v>
      </c>
      <c r="GI1278">
        <v>234315</v>
      </c>
      <c r="GJ1278" t="s">
        <v>172</v>
      </c>
      <c r="GK1278">
        <v>45</v>
      </c>
      <c r="GL1278" t="s">
        <v>1109</v>
      </c>
      <c r="GM1278">
        <v>45</v>
      </c>
      <c r="GN1278" t="s">
        <v>185</v>
      </c>
      <c r="GO1278" t="s">
        <v>166</v>
      </c>
      <c r="GP1278">
        <v>1024</v>
      </c>
      <c r="GQ1278">
        <v>-9</v>
      </c>
      <c r="GR1278">
        <v>-326</v>
      </c>
      <c r="GS1278">
        <f t="shared" si="980"/>
        <v>45</v>
      </c>
      <c r="GT1278" t="str">
        <f t="shared" si="981"/>
        <v>test</v>
      </c>
    </row>
    <row r="1279" spans="1:202" x14ac:dyDescent="0.2">
      <c r="A1279">
        <v>100</v>
      </c>
      <c r="B1279">
        <v>100</v>
      </c>
      <c r="C1279">
        <v>2290</v>
      </c>
      <c r="D1279">
        <v>2290</v>
      </c>
      <c r="E1279" t="s">
        <v>155</v>
      </c>
      <c r="F1279" t="s">
        <v>156</v>
      </c>
      <c r="G1279" t="s">
        <v>156</v>
      </c>
      <c r="H1279" t="s">
        <v>156</v>
      </c>
      <c r="I1279">
        <v>0</v>
      </c>
      <c r="J1279" t="s">
        <v>157</v>
      </c>
      <c r="K1279">
        <v>1</v>
      </c>
      <c r="L1279" t="s">
        <v>154</v>
      </c>
      <c r="M1279" t="s">
        <v>154</v>
      </c>
      <c r="N1279" t="s">
        <v>154</v>
      </c>
      <c r="O1279">
        <v>1</v>
      </c>
      <c r="P1279" t="s">
        <v>154</v>
      </c>
      <c r="Q1279" t="s">
        <v>154</v>
      </c>
      <c r="R1279" t="s">
        <v>179</v>
      </c>
      <c r="S1279">
        <v>0</v>
      </c>
      <c r="T1279">
        <v>0</v>
      </c>
      <c r="U1279">
        <v>0</v>
      </c>
      <c r="V1279">
        <v>45</v>
      </c>
      <c r="W1279">
        <v>45</v>
      </c>
      <c r="X1279">
        <v>0</v>
      </c>
      <c r="Y1279">
        <v>45</v>
      </c>
      <c r="Z1279">
        <v>6</v>
      </c>
      <c r="AA1279">
        <v>0</v>
      </c>
      <c r="AB1279">
        <v>6</v>
      </c>
      <c r="AC1279">
        <v>0</v>
      </c>
      <c r="AD1279">
        <v>0</v>
      </c>
      <c r="AE1279">
        <v>0</v>
      </c>
      <c r="AF1279">
        <v>0</v>
      </c>
      <c r="AG1279">
        <v>45</v>
      </c>
      <c r="AH1279">
        <v>0</v>
      </c>
      <c r="AI1279">
        <v>0</v>
      </c>
      <c r="AJ1279">
        <v>0</v>
      </c>
      <c r="AK1279">
        <v>45</v>
      </c>
      <c r="AL1279">
        <v>45</v>
      </c>
      <c r="AM1279">
        <v>52</v>
      </c>
      <c r="AN1279">
        <v>0</v>
      </c>
      <c r="AO1279">
        <v>0</v>
      </c>
      <c r="AP1279">
        <v>0</v>
      </c>
      <c r="AQ1279">
        <v>6</v>
      </c>
      <c r="AR1279">
        <v>6</v>
      </c>
      <c r="AS1279">
        <v>6</v>
      </c>
      <c r="AT1279">
        <v>0</v>
      </c>
      <c r="AU1279">
        <v>45</v>
      </c>
      <c r="AV1279">
        <v>6</v>
      </c>
      <c r="AW1279">
        <v>45</v>
      </c>
      <c r="AX1279">
        <v>0</v>
      </c>
      <c r="AY1279" t="s">
        <v>159</v>
      </c>
      <c r="AZ1279" t="s">
        <v>791</v>
      </c>
      <c r="BA1279" t="s">
        <v>618</v>
      </c>
      <c r="BB1279" t="s">
        <v>1050</v>
      </c>
      <c r="BC1279" t="s">
        <v>161</v>
      </c>
      <c r="BD1279" t="b">
        <v>0</v>
      </c>
      <c r="BE1279">
        <v>5.21</v>
      </c>
      <c r="BF1279" t="b">
        <v>1</v>
      </c>
      <c r="BH1279" t="s">
        <v>1051</v>
      </c>
      <c r="BI1279" t="s">
        <v>1052</v>
      </c>
      <c r="BJ1279" t="b">
        <v>0</v>
      </c>
      <c r="BK1279" t="s">
        <v>163</v>
      </c>
      <c r="BL1279" t="b">
        <v>0</v>
      </c>
      <c r="BM1279">
        <v>18</v>
      </c>
      <c r="BN1279" t="s">
        <v>164</v>
      </c>
      <c r="BO1279" t="s">
        <v>165</v>
      </c>
      <c r="BP1279" t="s">
        <v>164</v>
      </c>
      <c r="BQ1279" t="s">
        <v>166</v>
      </c>
      <c r="BR1279">
        <v>768</v>
      </c>
      <c r="BS1279" t="s">
        <v>156</v>
      </c>
      <c r="BT1279" t="s">
        <v>174</v>
      </c>
      <c r="BU1279" t="s">
        <v>193</v>
      </c>
      <c r="BV1279" t="s">
        <v>188</v>
      </c>
      <c r="BW1279">
        <v>45</v>
      </c>
      <c r="BX1279">
        <v>1</v>
      </c>
      <c r="BY1279">
        <v>0</v>
      </c>
      <c r="BZ1279">
        <v>6</v>
      </c>
      <c r="CA1279" t="s">
        <v>1053</v>
      </c>
      <c r="CB1279" t="s">
        <v>156</v>
      </c>
      <c r="CC1279">
        <v>7</v>
      </c>
      <c r="CD1279" t="b">
        <v>0</v>
      </c>
      <c r="CE1279" t="s">
        <v>168</v>
      </c>
      <c r="CF1279" t="s">
        <v>931</v>
      </c>
      <c r="CG1279">
        <v>19</v>
      </c>
      <c r="CH1279">
        <v>0</v>
      </c>
      <c r="CI1279" t="s">
        <v>179</v>
      </c>
      <c r="CJ1279" t="s">
        <v>169</v>
      </c>
      <c r="CK1279" t="s">
        <v>169</v>
      </c>
      <c r="CL1279" t="s">
        <v>169</v>
      </c>
      <c r="CM1279" t="s">
        <v>169</v>
      </c>
      <c r="CN1279" t="s">
        <v>169</v>
      </c>
      <c r="CO1279" t="s">
        <v>179</v>
      </c>
      <c r="CP1279" t="s">
        <v>169</v>
      </c>
      <c r="CQ1279">
        <v>1</v>
      </c>
      <c r="CR1279">
        <v>1113</v>
      </c>
      <c r="CS1279">
        <f t="shared" si="935"/>
        <v>1113</v>
      </c>
      <c r="CT1279">
        <f t="shared" ca="1" si="957"/>
        <v>1113</v>
      </c>
      <c r="CU1279" t="str">
        <f t="shared" si="936"/>
        <v/>
      </c>
      <c r="CV1279" t="str">
        <f t="shared" ca="1" si="958"/>
        <v/>
      </c>
      <c r="CW1279" t="str">
        <f t="shared" si="937"/>
        <v/>
      </c>
      <c r="CX1279" t="str">
        <f t="shared" ca="1" si="959"/>
        <v/>
      </c>
      <c r="CY1279" t="str">
        <f t="shared" si="938"/>
        <v/>
      </c>
      <c r="CZ1279" t="str">
        <f t="shared" ca="1" si="960"/>
        <v/>
      </c>
      <c r="DA1279" t="str">
        <f t="shared" si="939"/>
        <v/>
      </c>
      <c r="DB1279" t="str">
        <f t="shared" ca="1" si="961"/>
        <v/>
      </c>
      <c r="DC1279" t="str">
        <f t="shared" si="940"/>
        <v/>
      </c>
      <c r="DD1279" t="str">
        <f t="shared" ca="1" si="962"/>
        <v/>
      </c>
      <c r="DE1279" t="str">
        <f t="shared" si="941"/>
        <v/>
      </c>
      <c r="DF1279" t="str">
        <f t="shared" ca="1" si="963"/>
        <v/>
      </c>
      <c r="DG1279" t="str">
        <f t="shared" si="942"/>
        <v/>
      </c>
      <c r="DH1279" t="str">
        <f t="shared" ca="1" si="964"/>
        <v/>
      </c>
      <c r="DI1279" t="str">
        <f t="shared" si="943"/>
        <v/>
      </c>
      <c r="DJ1279" t="str">
        <f t="shared" ca="1" si="965"/>
        <v/>
      </c>
      <c r="DK1279" t="str">
        <f t="shared" si="944"/>
        <v/>
      </c>
      <c r="DL1279" t="str">
        <f t="shared" ca="1" si="966"/>
        <v/>
      </c>
      <c r="DM1279">
        <f t="shared" si="945"/>
        <v>1113</v>
      </c>
      <c r="DN1279">
        <f t="shared" ca="1" si="967"/>
        <v>1113</v>
      </c>
      <c r="DO1279" t="str">
        <f t="shared" si="946"/>
        <v/>
      </c>
      <c r="DP1279" t="str">
        <f t="shared" ca="1" si="968"/>
        <v/>
      </c>
      <c r="DQ1279" t="str">
        <f t="shared" si="947"/>
        <v/>
      </c>
      <c r="DR1279" t="str">
        <f t="shared" ca="1" si="969"/>
        <v/>
      </c>
      <c r="DS1279" t="str">
        <f t="shared" si="948"/>
        <v/>
      </c>
      <c r="DT1279" t="str">
        <f t="shared" ca="1" si="970"/>
        <v/>
      </c>
      <c r="DU1279" t="str">
        <f t="shared" si="949"/>
        <v/>
      </c>
      <c r="DV1279" t="str">
        <f t="shared" ca="1" si="971"/>
        <v/>
      </c>
      <c r="DW1279" t="str">
        <f t="shared" si="950"/>
        <v/>
      </c>
      <c r="DX1279" t="str">
        <f t="shared" ca="1" si="972"/>
        <v/>
      </c>
      <c r="DY1279" t="str">
        <f t="shared" si="951"/>
        <v/>
      </c>
      <c r="DZ1279" t="str">
        <f t="shared" ca="1" si="973"/>
        <v/>
      </c>
      <c r="EA1279" t="str">
        <f t="shared" si="952"/>
        <v/>
      </c>
      <c r="EB1279" t="str">
        <f t="shared" ca="1" si="974"/>
        <v/>
      </c>
      <c r="EC1279" t="str">
        <f t="shared" si="953"/>
        <v/>
      </c>
      <c r="ED1279" t="str">
        <f t="shared" ca="1" si="975"/>
        <v/>
      </c>
      <c r="EE1279" t="str">
        <f t="shared" si="954"/>
        <v/>
      </c>
      <c r="EF1279" t="str">
        <f t="shared" ca="1" si="976"/>
        <v/>
      </c>
      <c r="EG1279" t="str">
        <f t="shared" si="955"/>
        <v/>
      </c>
      <c r="EH1279" t="str">
        <f t="shared" ca="1" si="977"/>
        <v/>
      </c>
      <c r="EI1279" t="str">
        <f t="shared" si="956"/>
        <v/>
      </c>
      <c r="EJ1279" t="str">
        <f t="shared" ca="1" si="978"/>
        <v/>
      </c>
      <c r="EK1279">
        <f t="shared" ca="1" si="979"/>
        <v>1113</v>
      </c>
      <c r="EL1279">
        <v>1113</v>
      </c>
      <c r="EM1279">
        <v>61683</v>
      </c>
      <c r="EN1279">
        <v>3416</v>
      </c>
      <c r="EO1279">
        <v>5842</v>
      </c>
      <c r="EP1279">
        <v>12452</v>
      </c>
      <c r="EQ1279">
        <v>24555</v>
      </c>
      <c r="ER1279">
        <v>1113</v>
      </c>
      <c r="ES1279">
        <v>37147</v>
      </c>
      <c r="ET1279">
        <v>6387</v>
      </c>
      <c r="EU1279">
        <v>2</v>
      </c>
      <c r="EV1279" t="s">
        <v>156</v>
      </c>
      <c r="EW1279">
        <v>1024</v>
      </c>
      <c r="EX1279">
        <v>2</v>
      </c>
      <c r="EY1279">
        <v>48000</v>
      </c>
      <c r="EZ1279">
        <v>-16</v>
      </c>
      <c r="FA1279" t="s">
        <v>170</v>
      </c>
      <c r="FB1279">
        <v>12</v>
      </c>
      <c r="FC1279" t="s">
        <v>171</v>
      </c>
      <c r="FD1279">
        <v>172631</v>
      </c>
      <c r="FE1279">
        <v>169212</v>
      </c>
      <c r="FF1279">
        <v>28931</v>
      </c>
      <c r="FG1279">
        <v>609560</v>
      </c>
      <c r="FH1279">
        <v>611264</v>
      </c>
      <c r="FI1279">
        <v>169200</v>
      </c>
      <c r="FJ1279">
        <v>609559</v>
      </c>
      <c r="FK1279">
        <v>162803</v>
      </c>
      <c r="FL1279" t="s">
        <v>158</v>
      </c>
      <c r="FM1279">
        <v>159213</v>
      </c>
      <c r="FN1279">
        <v>28978</v>
      </c>
      <c r="FO1279">
        <v>72333</v>
      </c>
      <c r="FP1279">
        <v>4374</v>
      </c>
      <c r="FQ1279">
        <v>4371</v>
      </c>
      <c r="FR1279">
        <v>608808</v>
      </c>
      <c r="FS1279">
        <v>28976</v>
      </c>
      <c r="FT1279">
        <v>28976</v>
      </c>
      <c r="FU1279">
        <v>4373</v>
      </c>
      <c r="FV1279">
        <v>614575</v>
      </c>
      <c r="FW1279">
        <v>613264</v>
      </c>
      <c r="FX1279">
        <v>615689</v>
      </c>
      <c r="FY1279">
        <v>34821</v>
      </c>
      <c r="FZ1279">
        <v>84785</v>
      </c>
      <c r="GA1279">
        <v>35182</v>
      </c>
      <c r="GB1279">
        <v>162803</v>
      </c>
      <c r="GC1279">
        <v>161213</v>
      </c>
      <c r="GD1279">
        <v>169191</v>
      </c>
      <c r="GE1279" t="s">
        <v>158</v>
      </c>
      <c r="GF1279">
        <v>614574</v>
      </c>
      <c r="GG1279">
        <v>159212</v>
      </c>
      <c r="GH1279">
        <v>608805</v>
      </c>
      <c r="GI1279">
        <v>234315</v>
      </c>
      <c r="GJ1279" t="s">
        <v>172</v>
      </c>
      <c r="GK1279">
        <v>46</v>
      </c>
      <c r="GL1279" t="s">
        <v>1110</v>
      </c>
      <c r="GM1279">
        <v>46</v>
      </c>
      <c r="GN1279" t="s">
        <v>182</v>
      </c>
      <c r="GO1279" t="s">
        <v>166</v>
      </c>
      <c r="GP1279">
        <v>1024</v>
      </c>
      <c r="GQ1279">
        <v>-9</v>
      </c>
      <c r="GR1279">
        <v>-326</v>
      </c>
      <c r="GS1279">
        <f t="shared" si="980"/>
        <v>46</v>
      </c>
      <c r="GT1279" t="str">
        <f t="shared" si="981"/>
        <v>test</v>
      </c>
    </row>
    <row r="1280" spans="1:202" x14ac:dyDescent="0.2">
      <c r="A1280">
        <v>100</v>
      </c>
      <c r="B1280">
        <v>100</v>
      </c>
      <c r="C1280">
        <v>2254</v>
      </c>
      <c r="D1280">
        <v>2254</v>
      </c>
      <c r="E1280" t="s">
        <v>155</v>
      </c>
      <c r="F1280" t="s">
        <v>156</v>
      </c>
      <c r="G1280" t="s">
        <v>156</v>
      </c>
      <c r="H1280" t="s">
        <v>156</v>
      </c>
      <c r="I1280">
        <v>0</v>
      </c>
      <c r="J1280" t="s">
        <v>157</v>
      </c>
      <c r="K1280">
        <v>1</v>
      </c>
      <c r="L1280" t="s">
        <v>154</v>
      </c>
      <c r="M1280" t="s">
        <v>154</v>
      </c>
      <c r="N1280" t="s">
        <v>154</v>
      </c>
      <c r="O1280">
        <v>1</v>
      </c>
      <c r="P1280" t="s">
        <v>154</v>
      </c>
      <c r="Q1280" t="s">
        <v>154</v>
      </c>
      <c r="R1280" t="s">
        <v>179</v>
      </c>
      <c r="S1280">
        <v>0</v>
      </c>
      <c r="T1280">
        <v>0</v>
      </c>
      <c r="U1280">
        <v>0</v>
      </c>
      <c r="V1280">
        <v>46</v>
      </c>
      <c r="W1280">
        <v>46</v>
      </c>
      <c r="X1280">
        <v>0</v>
      </c>
      <c r="Y1280">
        <v>46</v>
      </c>
      <c r="Z1280">
        <v>6</v>
      </c>
      <c r="AA1280">
        <v>0</v>
      </c>
      <c r="AB1280">
        <v>6</v>
      </c>
      <c r="AC1280">
        <v>0</v>
      </c>
      <c r="AD1280">
        <v>0</v>
      </c>
      <c r="AE1280">
        <v>0</v>
      </c>
      <c r="AF1280">
        <v>0</v>
      </c>
      <c r="AG1280">
        <v>46</v>
      </c>
      <c r="AH1280">
        <v>0</v>
      </c>
      <c r="AI1280">
        <v>0</v>
      </c>
      <c r="AJ1280">
        <v>0</v>
      </c>
      <c r="AK1280">
        <v>46</v>
      </c>
      <c r="AL1280">
        <v>46</v>
      </c>
      <c r="AM1280">
        <v>53</v>
      </c>
      <c r="AN1280">
        <v>0</v>
      </c>
      <c r="AO1280">
        <v>0</v>
      </c>
      <c r="AP1280">
        <v>0</v>
      </c>
      <c r="AQ1280">
        <v>6</v>
      </c>
      <c r="AR1280">
        <v>6</v>
      </c>
      <c r="AS1280">
        <v>6</v>
      </c>
      <c r="AT1280">
        <v>0</v>
      </c>
      <c r="AU1280">
        <v>46</v>
      </c>
      <c r="AV1280">
        <v>6</v>
      </c>
      <c r="AW1280">
        <v>46</v>
      </c>
      <c r="AX1280">
        <v>0</v>
      </c>
      <c r="AY1280" t="s">
        <v>159</v>
      </c>
      <c r="AZ1280" t="s">
        <v>791</v>
      </c>
      <c r="BA1280" t="s">
        <v>618</v>
      </c>
      <c r="BB1280" t="s">
        <v>1050</v>
      </c>
      <c r="BC1280" t="s">
        <v>161</v>
      </c>
      <c r="BD1280" t="b">
        <v>0</v>
      </c>
      <c r="BE1280">
        <v>11.03</v>
      </c>
      <c r="BF1280" t="b">
        <v>1</v>
      </c>
      <c r="BH1280" t="s">
        <v>1051</v>
      </c>
      <c r="BI1280" t="s">
        <v>1052</v>
      </c>
      <c r="BJ1280" t="b">
        <v>0</v>
      </c>
      <c r="BK1280" t="s">
        <v>163</v>
      </c>
      <c r="BL1280" t="b">
        <v>0</v>
      </c>
      <c r="BM1280">
        <v>18</v>
      </c>
      <c r="BN1280" t="s">
        <v>164</v>
      </c>
      <c r="BO1280" t="s">
        <v>165</v>
      </c>
      <c r="BP1280" t="s">
        <v>164</v>
      </c>
      <c r="BQ1280" t="s">
        <v>166</v>
      </c>
      <c r="BR1280">
        <v>768</v>
      </c>
      <c r="BS1280" t="s">
        <v>156</v>
      </c>
      <c r="BT1280" t="s">
        <v>174</v>
      </c>
      <c r="BU1280" t="s">
        <v>181</v>
      </c>
      <c r="BV1280" t="s">
        <v>189</v>
      </c>
      <c r="BW1280">
        <v>46</v>
      </c>
      <c r="BX1280">
        <v>1</v>
      </c>
      <c r="BY1280">
        <v>0</v>
      </c>
      <c r="BZ1280">
        <v>6</v>
      </c>
      <c r="CA1280" t="s">
        <v>1053</v>
      </c>
      <c r="CB1280" t="s">
        <v>156</v>
      </c>
      <c r="CC1280">
        <v>7</v>
      </c>
      <c r="CD1280" t="b">
        <v>0</v>
      </c>
      <c r="CE1280" t="s">
        <v>168</v>
      </c>
      <c r="CF1280" t="s">
        <v>931</v>
      </c>
      <c r="CG1280">
        <v>23</v>
      </c>
      <c r="CH1280">
        <v>0</v>
      </c>
      <c r="CI1280" t="s">
        <v>179</v>
      </c>
      <c r="CJ1280" t="s">
        <v>169</v>
      </c>
      <c r="CK1280" t="s">
        <v>169</v>
      </c>
      <c r="CL1280" t="s">
        <v>169</v>
      </c>
      <c r="CM1280" t="s">
        <v>169</v>
      </c>
      <c r="CN1280" t="s">
        <v>169</v>
      </c>
      <c r="CO1280" t="s">
        <v>179</v>
      </c>
      <c r="CP1280" t="s">
        <v>169</v>
      </c>
      <c r="CQ1280">
        <v>1</v>
      </c>
      <c r="CR1280">
        <v>615</v>
      </c>
      <c r="CS1280">
        <f t="shared" si="935"/>
        <v>615</v>
      </c>
      <c r="CT1280">
        <f t="shared" ca="1" si="957"/>
        <v>615</v>
      </c>
      <c r="CU1280" t="str">
        <f t="shared" si="936"/>
        <v/>
      </c>
      <c r="CV1280" t="str">
        <f t="shared" ca="1" si="958"/>
        <v/>
      </c>
      <c r="CW1280" t="str">
        <f t="shared" si="937"/>
        <v/>
      </c>
      <c r="CX1280" t="str">
        <f t="shared" ca="1" si="959"/>
        <v/>
      </c>
      <c r="CY1280" t="str">
        <f t="shared" si="938"/>
        <v/>
      </c>
      <c r="CZ1280" t="str">
        <f t="shared" ca="1" si="960"/>
        <v/>
      </c>
      <c r="DA1280" t="str">
        <f t="shared" si="939"/>
        <v/>
      </c>
      <c r="DB1280" t="str">
        <f t="shared" ca="1" si="961"/>
        <v/>
      </c>
      <c r="DC1280" t="str">
        <f t="shared" si="940"/>
        <v/>
      </c>
      <c r="DD1280" t="str">
        <f t="shared" ca="1" si="962"/>
        <v/>
      </c>
      <c r="DE1280" t="str">
        <f t="shared" si="941"/>
        <v/>
      </c>
      <c r="DF1280" t="str">
        <f t="shared" ca="1" si="963"/>
        <v/>
      </c>
      <c r="DG1280" t="str">
        <f t="shared" si="942"/>
        <v/>
      </c>
      <c r="DH1280" t="str">
        <f t="shared" ca="1" si="964"/>
        <v/>
      </c>
      <c r="DI1280" t="str">
        <f t="shared" si="943"/>
        <v/>
      </c>
      <c r="DJ1280" t="str">
        <f t="shared" ca="1" si="965"/>
        <v/>
      </c>
      <c r="DK1280" t="str">
        <f t="shared" si="944"/>
        <v/>
      </c>
      <c r="DL1280" t="str">
        <f t="shared" ca="1" si="966"/>
        <v/>
      </c>
      <c r="DM1280" t="str">
        <f t="shared" si="945"/>
        <v/>
      </c>
      <c r="DN1280" t="str">
        <f t="shared" ca="1" si="967"/>
        <v/>
      </c>
      <c r="DO1280" t="str">
        <f t="shared" si="946"/>
        <v/>
      </c>
      <c r="DP1280" t="str">
        <f t="shared" ca="1" si="968"/>
        <v/>
      </c>
      <c r="DQ1280" t="str">
        <f t="shared" si="947"/>
        <v/>
      </c>
      <c r="DR1280" t="str">
        <f t="shared" ca="1" si="969"/>
        <v/>
      </c>
      <c r="DS1280" t="str">
        <f t="shared" si="948"/>
        <v/>
      </c>
      <c r="DT1280" t="str">
        <f t="shared" ca="1" si="970"/>
        <v/>
      </c>
      <c r="DU1280" t="str">
        <f t="shared" si="949"/>
        <v/>
      </c>
      <c r="DV1280" t="str">
        <f t="shared" ca="1" si="971"/>
        <v/>
      </c>
      <c r="DW1280" t="str">
        <f t="shared" si="950"/>
        <v/>
      </c>
      <c r="DX1280" t="str">
        <f t="shared" ca="1" si="972"/>
        <v/>
      </c>
      <c r="DY1280" t="str">
        <f t="shared" si="951"/>
        <v/>
      </c>
      <c r="DZ1280" t="str">
        <f t="shared" ca="1" si="973"/>
        <v/>
      </c>
      <c r="EA1280" t="str">
        <f t="shared" si="952"/>
        <v/>
      </c>
      <c r="EB1280" t="str">
        <f t="shared" ca="1" si="974"/>
        <v/>
      </c>
      <c r="EC1280" t="str">
        <f t="shared" si="953"/>
        <v/>
      </c>
      <c r="ED1280" t="str">
        <f t="shared" ca="1" si="975"/>
        <v/>
      </c>
      <c r="EE1280" t="str">
        <f t="shared" si="954"/>
        <v/>
      </c>
      <c r="EF1280" t="str">
        <f t="shared" ca="1" si="976"/>
        <v/>
      </c>
      <c r="EG1280">
        <f t="shared" si="955"/>
        <v>615</v>
      </c>
      <c r="EH1280">
        <f t="shared" ca="1" si="977"/>
        <v>615</v>
      </c>
      <c r="EI1280" t="str">
        <f t="shared" si="956"/>
        <v/>
      </c>
      <c r="EJ1280" t="str">
        <f t="shared" ca="1" si="978"/>
        <v/>
      </c>
      <c r="EK1280">
        <f t="shared" ca="1" si="979"/>
        <v>615</v>
      </c>
      <c r="EL1280">
        <v>615</v>
      </c>
      <c r="EM1280">
        <v>61683</v>
      </c>
      <c r="EN1280">
        <v>3416</v>
      </c>
      <c r="EO1280">
        <v>5842</v>
      </c>
      <c r="EP1280">
        <v>12452</v>
      </c>
      <c r="EQ1280">
        <v>24555</v>
      </c>
      <c r="ER1280">
        <v>615</v>
      </c>
      <c r="ES1280">
        <v>37147</v>
      </c>
      <c r="ET1280">
        <v>6387</v>
      </c>
      <c r="EU1280">
        <v>2</v>
      </c>
      <c r="EV1280" t="s">
        <v>156</v>
      </c>
      <c r="EW1280">
        <v>1024</v>
      </c>
      <c r="EX1280">
        <v>2</v>
      </c>
      <c r="EY1280">
        <v>48000</v>
      </c>
      <c r="EZ1280">
        <v>-16</v>
      </c>
      <c r="FA1280" t="s">
        <v>170</v>
      </c>
      <c r="FB1280">
        <v>12</v>
      </c>
      <c r="FC1280" t="s">
        <v>171</v>
      </c>
      <c r="FD1280">
        <v>172631</v>
      </c>
      <c r="FE1280">
        <v>169212</v>
      </c>
      <c r="FF1280">
        <v>28931</v>
      </c>
      <c r="FG1280">
        <v>616476</v>
      </c>
      <c r="FH1280">
        <v>618075</v>
      </c>
      <c r="FI1280">
        <v>169200</v>
      </c>
      <c r="FJ1280">
        <v>616475</v>
      </c>
      <c r="FK1280">
        <v>162803</v>
      </c>
      <c r="FL1280" t="s">
        <v>158</v>
      </c>
      <c r="FM1280">
        <v>159213</v>
      </c>
      <c r="FN1280">
        <v>28978</v>
      </c>
      <c r="FO1280">
        <v>72333</v>
      </c>
      <c r="FP1280">
        <v>4374</v>
      </c>
      <c r="FQ1280">
        <v>4371</v>
      </c>
      <c r="FR1280">
        <v>615724</v>
      </c>
      <c r="FS1280">
        <v>28976</v>
      </c>
      <c r="FT1280">
        <v>28976</v>
      </c>
      <c r="FU1280">
        <v>4373</v>
      </c>
      <c r="FV1280">
        <v>621655</v>
      </c>
      <c r="FW1280">
        <v>620075</v>
      </c>
      <c r="FX1280">
        <v>622271</v>
      </c>
      <c r="FY1280">
        <v>34821</v>
      </c>
      <c r="FZ1280">
        <v>84785</v>
      </c>
      <c r="GA1280">
        <v>35182</v>
      </c>
      <c r="GB1280">
        <v>162803</v>
      </c>
      <c r="GC1280">
        <v>161213</v>
      </c>
      <c r="GD1280">
        <v>169191</v>
      </c>
      <c r="GE1280" t="s">
        <v>158</v>
      </c>
      <c r="GF1280">
        <v>621655</v>
      </c>
      <c r="GG1280">
        <v>159212</v>
      </c>
      <c r="GH1280">
        <v>615723</v>
      </c>
      <c r="GI1280">
        <v>234315</v>
      </c>
      <c r="GJ1280" t="s">
        <v>172</v>
      </c>
      <c r="GK1280">
        <v>47</v>
      </c>
      <c r="GL1280" t="s">
        <v>1111</v>
      </c>
      <c r="GM1280">
        <v>47</v>
      </c>
      <c r="GN1280" t="s">
        <v>182</v>
      </c>
      <c r="GO1280" t="s">
        <v>166</v>
      </c>
      <c r="GP1280">
        <v>1024</v>
      </c>
      <c r="GQ1280">
        <v>-9</v>
      </c>
      <c r="GR1280">
        <v>-326</v>
      </c>
      <c r="GS1280">
        <f t="shared" si="980"/>
        <v>47</v>
      </c>
      <c r="GT1280" t="str">
        <f t="shared" si="981"/>
        <v>test</v>
      </c>
    </row>
    <row r="1281" spans="1:202" x14ac:dyDescent="0.2">
      <c r="A1281">
        <v>100</v>
      </c>
      <c r="B1281">
        <v>100</v>
      </c>
      <c r="C1281">
        <v>2224</v>
      </c>
      <c r="D1281">
        <v>2224</v>
      </c>
      <c r="E1281" t="s">
        <v>155</v>
      </c>
      <c r="F1281" t="s">
        <v>156</v>
      </c>
      <c r="G1281" t="s">
        <v>156</v>
      </c>
      <c r="H1281" t="s">
        <v>156</v>
      </c>
      <c r="I1281">
        <v>0</v>
      </c>
      <c r="J1281" t="s">
        <v>157</v>
      </c>
      <c r="K1281">
        <v>1</v>
      </c>
      <c r="L1281" t="s">
        <v>154</v>
      </c>
      <c r="M1281" t="s">
        <v>154</v>
      </c>
      <c r="N1281" t="s">
        <v>154</v>
      </c>
      <c r="O1281">
        <v>1</v>
      </c>
      <c r="P1281" t="s">
        <v>154</v>
      </c>
      <c r="Q1281" t="s">
        <v>154</v>
      </c>
      <c r="R1281" t="s">
        <v>183</v>
      </c>
      <c r="S1281">
        <v>0</v>
      </c>
      <c r="T1281">
        <v>0</v>
      </c>
      <c r="U1281">
        <v>0</v>
      </c>
      <c r="V1281">
        <v>47</v>
      </c>
      <c r="W1281">
        <v>47</v>
      </c>
      <c r="X1281">
        <v>0</v>
      </c>
      <c r="Y1281">
        <v>47</v>
      </c>
      <c r="Z1281">
        <v>6</v>
      </c>
      <c r="AA1281">
        <v>0</v>
      </c>
      <c r="AB1281">
        <v>6</v>
      </c>
      <c r="AC1281">
        <v>0</v>
      </c>
      <c r="AD1281">
        <v>0</v>
      </c>
      <c r="AE1281">
        <v>0</v>
      </c>
      <c r="AF1281">
        <v>0</v>
      </c>
      <c r="AG1281">
        <v>47</v>
      </c>
      <c r="AH1281">
        <v>0</v>
      </c>
      <c r="AI1281">
        <v>0</v>
      </c>
      <c r="AJ1281">
        <v>0</v>
      </c>
      <c r="AK1281">
        <v>47</v>
      </c>
      <c r="AL1281">
        <v>47</v>
      </c>
      <c r="AM1281">
        <v>54</v>
      </c>
      <c r="AN1281">
        <v>0</v>
      </c>
      <c r="AO1281">
        <v>0</v>
      </c>
      <c r="AP1281">
        <v>0</v>
      </c>
      <c r="AQ1281">
        <v>6</v>
      </c>
      <c r="AR1281">
        <v>6</v>
      </c>
      <c r="AS1281">
        <v>6</v>
      </c>
      <c r="AT1281">
        <v>0</v>
      </c>
      <c r="AU1281">
        <v>47</v>
      </c>
      <c r="AV1281">
        <v>6</v>
      </c>
      <c r="AW1281">
        <v>47</v>
      </c>
      <c r="AX1281">
        <v>0</v>
      </c>
      <c r="AY1281" t="s">
        <v>159</v>
      </c>
      <c r="AZ1281" t="s">
        <v>791</v>
      </c>
      <c r="BA1281" t="s">
        <v>618</v>
      </c>
      <c r="BB1281" t="s">
        <v>1050</v>
      </c>
      <c r="BC1281" t="s">
        <v>161</v>
      </c>
      <c r="BD1281" t="b">
        <v>0</v>
      </c>
      <c r="BE1281" t="s">
        <v>164</v>
      </c>
      <c r="BF1281" t="b">
        <v>1</v>
      </c>
      <c r="BH1281" t="s">
        <v>1051</v>
      </c>
      <c r="BI1281" t="s">
        <v>1052</v>
      </c>
      <c r="BJ1281" t="b">
        <v>0</v>
      </c>
      <c r="BK1281" t="s">
        <v>163</v>
      </c>
      <c r="BL1281" t="b">
        <v>0</v>
      </c>
      <c r="BM1281">
        <v>18</v>
      </c>
      <c r="BN1281" t="s">
        <v>164</v>
      </c>
      <c r="BO1281" t="s">
        <v>165</v>
      </c>
      <c r="BP1281" t="s">
        <v>164</v>
      </c>
      <c r="BQ1281" t="s">
        <v>166</v>
      </c>
      <c r="BR1281">
        <v>768</v>
      </c>
      <c r="BS1281" t="s">
        <v>156</v>
      </c>
      <c r="BT1281" t="s">
        <v>174</v>
      </c>
      <c r="BU1281" t="s">
        <v>188</v>
      </c>
      <c r="BV1281" t="s">
        <v>184</v>
      </c>
      <c r="BW1281">
        <v>47</v>
      </c>
      <c r="BX1281">
        <v>1</v>
      </c>
      <c r="BY1281">
        <v>0</v>
      </c>
      <c r="BZ1281">
        <v>6</v>
      </c>
      <c r="CA1281" t="s">
        <v>1053</v>
      </c>
      <c r="CB1281" t="s">
        <v>156</v>
      </c>
      <c r="CC1281">
        <v>7</v>
      </c>
      <c r="CD1281" t="b">
        <v>0</v>
      </c>
      <c r="CE1281" t="s">
        <v>168</v>
      </c>
      <c r="CF1281" t="s">
        <v>931</v>
      </c>
      <c r="CG1281">
        <v>64</v>
      </c>
      <c r="CH1281">
        <v>0</v>
      </c>
      <c r="CI1281" t="s">
        <v>183</v>
      </c>
      <c r="CJ1281" t="s">
        <v>169</v>
      </c>
      <c r="CK1281" t="s">
        <v>169</v>
      </c>
      <c r="CL1281" t="s">
        <v>169</v>
      </c>
      <c r="CM1281" t="s">
        <v>169</v>
      </c>
      <c r="CN1281" t="s">
        <v>169</v>
      </c>
      <c r="CO1281" t="s">
        <v>183</v>
      </c>
      <c r="CP1281" t="s">
        <v>169</v>
      </c>
      <c r="CQ1281">
        <v>1</v>
      </c>
      <c r="CR1281">
        <v>815</v>
      </c>
      <c r="CS1281" t="str">
        <f t="shared" si="935"/>
        <v/>
      </c>
      <c r="CT1281" t="str">
        <f t="shared" ca="1" si="957"/>
        <v/>
      </c>
      <c r="CU1281" t="str">
        <f t="shared" si="936"/>
        <v/>
      </c>
      <c r="CV1281" t="str">
        <f t="shared" ca="1" si="958"/>
        <v/>
      </c>
      <c r="CW1281" t="str">
        <f t="shared" si="937"/>
        <v/>
      </c>
      <c r="CX1281" t="str">
        <f t="shared" ca="1" si="959"/>
        <v/>
      </c>
      <c r="CY1281" t="str">
        <f t="shared" si="938"/>
        <v/>
      </c>
      <c r="CZ1281" t="str">
        <f t="shared" ca="1" si="960"/>
        <v/>
      </c>
      <c r="DA1281" t="str">
        <f t="shared" si="939"/>
        <v/>
      </c>
      <c r="DB1281" t="str">
        <f t="shared" ca="1" si="961"/>
        <v/>
      </c>
      <c r="DC1281" t="str">
        <f t="shared" si="940"/>
        <v/>
      </c>
      <c r="DD1281" t="str">
        <f t="shared" ca="1" si="962"/>
        <v/>
      </c>
      <c r="DE1281" t="str">
        <f t="shared" si="941"/>
        <v/>
      </c>
      <c r="DF1281" t="str">
        <f t="shared" ca="1" si="963"/>
        <v/>
      </c>
      <c r="DG1281" t="str">
        <f t="shared" si="942"/>
        <v/>
      </c>
      <c r="DH1281" t="str">
        <f t="shared" ca="1" si="964"/>
        <v/>
      </c>
      <c r="DI1281" t="str">
        <f t="shared" si="943"/>
        <v/>
      </c>
      <c r="DJ1281" t="str">
        <f t="shared" ca="1" si="965"/>
        <v/>
      </c>
      <c r="DK1281" t="str">
        <f t="shared" si="944"/>
        <v/>
      </c>
      <c r="DL1281" t="str">
        <f t="shared" ca="1" si="966"/>
        <v/>
      </c>
      <c r="DM1281" t="str">
        <f t="shared" si="945"/>
        <v/>
      </c>
      <c r="DN1281" t="str">
        <f t="shared" ca="1" si="967"/>
        <v/>
      </c>
      <c r="DO1281" t="str">
        <f t="shared" si="946"/>
        <v/>
      </c>
      <c r="DP1281" t="str">
        <f t="shared" ca="1" si="968"/>
        <v/>
      </c>
      <c r="DQ1281" t="str">
        <f t="shared" si="947"/>
        <v/>
      </c>
      <c r="DR1281" t="str">
        <f t="shared" ca="1" si="969"/>
        <v/>
      </c>
      <c r="DS1281" t="str">
        <f t="shared" si="948"/>
        <v/>
      </c>
      <c r="DT1281" t="str">
        <f t="shared" ca="1" si="970"/>
        <v/>
      </c>
      <c r="DU1281" t="str">
        <f t="shared" si="949"/>
        <v/>
      </c>
      <c r="DV1281" t="str">
        <f t="shared" ca="1" si="971"/>
        <v/>
      </c>
      <c r="DW1281" t="str">
        <f t="shared" si="950"/>
        <v/>
      </c>
      <c r="DX1281" t="str">
        <f t="shared" ca="1" si="972"/>
        <v/>
      </c>
      <c r="DY1281" t="str">
        <f t="shared" si="951"/>
        <v/>
      </c>
      <c r="DZ1281" t="str">
        <f t="shared" ca="1" si="973"/>
        <v/>
      </c>
      <c r="EA1281" t="str">
        <f t="shared" si="952"/>
        <v/>
      </c>
      <c r="EB1281" t="str">
        <f t="shared" ca="1" si="974"/>
        <v/>
      </c>
      <c r="EC1281" t="str">
        <f t="shared" si="953"/>
        <v/>
      </c>
      <c r="ED1281" t="str">
        <f t="shared" ca="1" si="975"/>
        <v/>
      </c>
      <c r="EE1281" t="str">
        <f t="shared" si="954"/>
        <v/>
      </c>
      <c r="EF1281" t="str">
        <f t="shared" ca="1" si="976"/>
        <v/>
      </c>
      <c r="EG1281" t="str">
        <f t="shared" si="955"/>
        <v/>
      </c>
      <c r="EH1281" t="str">
        <f t="shared" ca="1" si="977"/>
        <v/>
      </c>
      <c r="EI1281" t="str">
        <f t="shared" si="956"/>
        <v/>
      </c>
      <c r="EJ1281" t="str">
        <f t="shared" ca="1" si="978"/>
        <v/>
      </c>
      <c r="EK1281" t="str">
        <f t="shared" ca="1" si="979"/>
        <v/>
      </c>
      <c r="EL1281" t="s">
        <v>924</v>
      </c>
      <c r="EM1281">
        <v>61683</v>
      </c>
      <c r="EN1281">
        <v>3416</v>
      </c>
      <c r="EO1281">
        <v>5842</v>
      </c>
      <c r="EP1281">
        <v>12452</v>
      </c>
      <c r="EQ1281">
        <v>24555</v>
      </c>
      <c r="ER1281">
        <v>815</v>
      </c>
      <c r="ES1281">
        <v>37147</v>
      </c>
      <c r="ET1281">
        <v>6387</v>
      </c>
      <c r="EU1281">
        <v>2</v>
      </c>
      <c r="EV1281" t="s">
        <v>156</v>
      </c>
      <c r="EW1281">
        <v>1024</v>
      </c>
      <c r="EX1281">
        <v>2</v>
      </c>
      <c r="EY1281">
        <v>48000</v>
      </c>
      <c r="EZ1281">
        <v>-16</v>
      </c>
      <c r="FA1281" t="s">
        <v>170</v>
      </c>
      <c r="FB1281">
        <v>12</v>
      </c>
      <c r="FC1281" t="s">
        <v>171</v>
      </c>
      <c r="FD1281">
        <v>172631</v>
      </c>
      <c r="FE1281">
        <v>169212</v>
      </c>
      <c r="FF1281">
        <v>28931</v>
      </c>
      <c r="FG1281">
        <v>623107</v>
      </c>
      <c r="FH1281">
        <v>624434</v>
      </c>
      <c r="FI1281">
        <v>169200</v>
      </c>
      <c r="FJ1281">
        <v>623106</v>
      </c>
      <c r="FK1281">
        <v>162803</v>
      </c>
      <c r="FL1281" t="s">
        <v>158</v>
      </c>
      <c r="FM1281">
        <v>159213</v>
      </c>
      <c r="FN1281">
        <v>28978</v>
      </c>
      <c r="FO1281">
        <v>72333</v>
      </c>
      <c r="FP1281">
        <v>4374</v>
      </c>
      <c r="FQ1281">
        <v>4371</v>
      </c>
      <c r="FR1281">
        <v>622355</v>
      </c>
      <c r="FS1281">
        <v>28976</v>
      </c>
      <c r="FT1281">
        <v>28976</v>
      </c>
      <c r="FU1281">
        <v>4373</v>
      </c>
      <c r="FV1281">
        <v>628015</v>
      </c>
      <c r="FW1281">
        <v>626434</v>
      </c>
      <c r="FX1281">
        <v>628831</v>
      </c>
      <c r="FY1281">
        <v>34821</v>
      </c>
      <c r="FZ1281">
        <v>84785</v>
      </c>
      <c r="GA1281">
        <v>35182</v>
      </c>
      <c r="GB1281">
        <v>162803</v>
      </c>
      <c r="GC1281">
        <v>161213</v>
      </c>
      <c r="GD1281">
        <v>169191</v>
      </c>
      <c r="GE1281" t="s">
        <v>158</v>
      </c>
      <c r="GF1281">
        <v>628015</v>
      </c>
      <c r="GG1281">
        <v>159212</v>
      </c>
      <c r="GH1281">
        <v>622353</v>
      </c>
      <c r="GI1281">
        <v>234315</v>
      </c>
      <c r="GJ1281" t="s">
        <v>172</v>
      </c>
      <c r="GK1281">
        <v>48</v>
      </c>
      <c r="GL1281" t="s">
        <v>1112</v>
      </c>
      <c r="GM1281">
        <v>48</v>
      </c>
      <c r="GN1281" t="s">
        <v>185</v>
      </c>
      <c r="GO1281" t="s">
        <v>166</v>
      </c>
      <c r="GP1281">
        <v>1024</v>
      </c>
      <c r="GQ1281">
        <v>-9</v>
      </c>
      <c r="GR1281">
        <v>-326</v>
      </c>
      <c r="GS1281">
        <f t="shared" si="980"/>
        <v>48</v>
      </c>
      <c r="GT1281" t="str">
        <f t="shared" si="981"/>
        <v>test</v>
      </c>
    </row>
    <row r="1282" spans="1:202" x14ac:dyDescent="0.2">
      <c r="A1282">
        <v>100</v>
      </c>
      <c r="B1282">
        <v>100</v>
      </c>
      <c r="C1282">
        <v>2189</v>
      </c>
      <c r="D1282">
        <v>2189</v>
      </c>
      <c r="E1282" t="s">
        <v>155</v>
      </c>
      <c r="F1282" t="s">
        <v>156</v>
      </c>
      <c r="G1282" t="s">
        <v>156</v>
      </c>
      <c r="H1282" t="s">
        <v>156</v>
      </c>
      <c r="I1282">
        <v>0</v>
      </c>
      <c r="J1282" t="s">
        <v>157</v>
      </c>
      <c r="K1282">
        <v>1</v>
      </c>
      <c r="L1282" t="s">
        <v>154</v>
      </c>
      <c r="M1282" t="s">
        <v>154</v>
      </c>
      <c r="N1282" t="s">
        <v>154</v>
      </c>
      <c r="O1282">
        <v>1</v>
      </c>
      <c r="P1282" t="s">
        <v>154</v>
      </c>
      <c r="Q1282" t="s">
        <v>154</v>
      </c>
      <c r="R1282" t="s">
        <v>179</v>
      </c>
      <c r="S1282">
        <v>0</v>
      </c>
      <c r="T1282">
        <v>0</v>
      </c>
      <c r="U1282">
        <v>0</v>
      </c>
      <c r="V1282">
        <v>48</v>
      </c>
      <c r="W1282">
        <v>48</v>
      </c>
      <c r="X1282">
        <v>0</v>
      </c>
      <c r="Y1282">
        <v>48</v>
      </c>
      <c r="Z1282">
        <v>6</v>
      </c>
      <c r="AA1282">
        <v>0</v>
      </c>
      <c r="AB1282">
        <v>6</v>
      </c>
      <c r="AC1282">
        <v>0</v>
      </c>
      <c r="AD1282">
        <v>0</v>
      </c>
      <c r="AE1282">
        <v>0</v>
      </c>
      <c r="AF1282">
        <v>0</v>
      </c>
      <c r="AG1282">
        <v>48</v>
      </c>
      <c r="AH1282">
        <v>0</v>
      </c>
      <c r="AI1282">
        <v>0</v>
      </c>
      <c r="AJ1282">
        <v>0</v>
      </c>
      <c r="AK1282">
        <v>48</v>
      </c>
      <c r="AL1282">
        <v>48</v>
      </c>
      <c r="AM1282">
        <v>55</v>
      </c>
      <c r="AN1282">
        <v>0</v>
      </c>
      <c r="AO1282">
        <v>0</v>
      </c>
      <c r="AP1282">
        <v>0</v>
      </c>
      <c r="AQ1282">
        <v>6</v>
      </c>
      <c r="AR1282">
        <v>6</v>
      </c>
      <c r="AS1282">
        <v>6</v>
      </c>
      <c r="AT1282">
        <v>0</v>
      </c>
      <c r="AU1282">
        <v>48</v>
      </c>
      <c r="AV1282">
        <v>6</v>
      </c>
      <c r="AW1282">
        <v>48</v>
      </c>
      <c r="AX1282">
        <v>0</v>
      </c>
      <c r="AY1282" t="s">
        <v>159</v>
      </c>
      <c r="AZ1282" t="s">
        <v>791</v>
      </c>
      <c r="BA1282" t="s">
        <v>618</v>
      </c>
      <c r="BB1282" t="s">
        <v>1050</v>
      </c>
      <c r="BC1282" t="s">
        <v>161</v>
      </c>
      <c r="BD1282" t="b">
        <v>0</v>
      </c>
      <c r="BE1282">
        <v>4.1100000000000003</v>
      </c>
      <c r="BF1282" t="b">
        <v>1</v>
      </c>
      <c r="BH1282" t="s">
        <v>1051</v>
      </c>
      <c r="BI1282" t="s">
        <v>1052</v>
      </c>
      <c r="BJ1282" t="b">
        <v>0</v>
      </c>
      <c r="BK1282" t="s">
        <v>163</v>
      </c>
      <c r="BL1282" t="b">
        <v>0</v>
      </c>
      <c r="BM1282">
        <v>18</v>
      </c>
      <c r="BN1282" t="s">
        <v>164</v>
      </c>
      <c r="BO1282" t="s">
        <v>165</v>
      </c>
      <c r="BP1282" t="s">
        <v>164</v>
      </c>
      <c r="BQ1282" t="s">
        <v>166</v>
      </c>
      <c r="BR1282">
        <v>768</v>
      </c>
      <c r="BS1282" t="s">
        <v>156</v>
      </c>
      <c r="BT1282" t="s">
        <v>174</v>
      </c>
      <c r="BU1282" t="s">
        <v>193</v>
      </c>
      <c r="BV1282" t="s">
        <v>186</v>
      </c>
      <c r="BW1282">
        <v>48</v>
      </c>
      <c r="BX1282">
        <v>1</v>
      </c>
      <c r="BY1282">
        <v>0</v>
      </c>
      <c r="BZ1282">
        <v>6</v>
      </c>
      <c r="CA1282" t="s">
        <v>1053</v>
      </c>
      <c r="CB1282" t="s">
        <v>156</v>
      </c>
      <c r="CC1282">
        <v>7</v>
      </c>
      <c r="CD1282" t="b">
        <v>0</v>
      </c>
      <c r="CE1282" t="s">
        <v>168</v>
      </c>
      <c r="CF1282" t="s">
        <v>931</v>
      </c>
      <c r="CG1282">
        <v>38</v>
      </c>
      <c r="CH1282">
        <v>0</v>
      </c>
      <c r="CI1282" t="s">
        <v>179</v>
      </c>
      <c r="CJ1282" t="s">
        <v>169</v>
      </c>
      <c r="CK1282" t="s">
        <v>169</v>
      </c>
      <c r="CL1282" t="s">
        <v>169</v>
      </c>
      <c r="CM1282" t="s">
        <v>169</v>
      </c>
      <c r="CN1282" t="s">
        <v>169</v>
      </c>
      <c r="CO1282" t="s">
        <v>179</v>
      </c>
      <c r="CP1282" t="s">
        <v>169</v>
      </c>
      <c r="CQ1282">
        <v>1</v>
      </c>
      <c r="CR1282">
        <v>471</v>
      </c>
      <c r="CS1282">
        <f t="shared" si="935"/>
        <v>471</v>
      </c>
      <c r="CT1282">
        <f t="shared" ca="1" si="957"/>
        <v>471</v>
      </c>
      <c r="CU1282" t="str">
        <f t="shared" si="936"/>
        <v/>
      </c>
      <c r="CV1282" t="str">
        <f t="shared" ca="1" si="958"/>
        <v/>
      </c>
      <c r="CW1282" t="str">
        <f t="shared" si="937"/>
        <v/>
      </c>
      <c r="CX1282" t="str">
        <f t="shared" ca="1" si="959"/>
        <v/>
      </c>
      <c r="CY1282" t="str">
        <f t="shared" si="938"/>
        <v/>
      </c>
      <c r="CZ1282" t="str">
        <f t="shared" ca="1" si="960"/>
        <v/>
      </c>
      <c r="DA1282" t="str">
        <f t="shared" si="939"/>
        <v/>
      </c>
      <c r="DB1282" t="str">
        <f t="shared" ca="1" si="961"/>
        <v/>
      </c>
      <c r="DC1282" t="str">
        <f t="shared" si="940"/>
        <v/>
      </c>
      <c r="DD1282" t="str">
        <f t="shared" ca="1" si="962"/>
        <v/>
      </c>
      <c r="DE1282" t="str">
        <f t="shared" si="941"/>
        <v/>
      </c>
      <c r="DF1282" t="str">
        <f t="shared" ca="1" si="963"/>
        <v/>
      </c>
      <c r="DG1282">
        <f t="shared" si="942"/>
        <v>471</v>
      </c>
      <c r="DH1282">
        <f t="shared" ca="1" si="964"/>
        <v>471</v>
      </c>
      <c r="DI1282" t="str">
        <f t="shared" si="943"/>
        <v/>
      </c>
      <c r="DJ1282" t="str">
        <f t="shared" ca="1" si="965"/>
        <v/>
      </c>
      <c r="DK1282" t="str">
        <f t="shared" si="944"/>
        <v/>
      </c>
      <c r="DL1282" t="str">
        <f t="shared" ca="1" si="966"/>
        <v/>
      </c>
      <c r="DM1282" t="str">
        <f t="shared" si="945"/>
        <v/>
      </c>
      <c r="DN1282" t="str">
        <f t="shared" ca="1" si="967"/>
        <v/>
      </c>
      <c r="DO1282" t="str">
        <f t="shared" si="946"/>
        <v/>
      </c>
      <c r="DP1282" t="str">
        <f t="shared" ca="1" si="968"/>
        <v/>
      </c>
      <c r="DQ1282" t="str">
        <f t="shared" si="947"/>
        <v/>
      </c>
      <c r="DR1282" t="str">
        <f t="shared" ca="1" si="969"/>
        <v/>
      </c>
      <c r="DS1282" t="str">
        <f t="shared" si="948"/>
        <v/>
      </c>
      <c r="DT1282" t="str">
        <f t="shared" ca="1" si="970"/>
        <v/>
      </c>
      <c r="DU1282" t="str">
        <f t="shared" si="949"/>
        <v/>
      </c>
      <c r="DV1282" t="str">
        <f t="shared" ca="1" si="971"/>
        <v/>
      </c>
      <c r="DW1282" t="str">
        <f t="shared" si="950"/>
        <v/>
      </c>
      <c r="DX1282" t="str">
        <f t="shared" ca="1" si="972"/>
        <v/>
      </c>
      <c r="DY1282" t="str">
        <f t="shared" si="951"/>
        <v/>
      </c>
      <c r="DZ1282" t="str">
        <f t="shared" ca="1" si="973"/>
        <v/>
      </c>
      <c r="EA1282" t="str">
        <f t="shared" si="952"/>
        <v/>
      </c>
      <c r="EB1282" t="str">
        <f t="shared" ca="1" si="974"/>
        <v/>
      </c>
      <c r="EC1282" t="str">
        <f t="shared" si="953"/>
        <v/>
      </c>
      <c r="ED1282" t="str">
        <f t="shared" ca="1" si="975"/>
        <v/>
      </c>
      <c r="EE1282" t="str">
        <f t="shared" si="954"/>
        <v/>
      </c>
      <c r="EF1282" t="str">
        <f t="shared" ca="1" si="976"/>
        <v/>
      </c>
      <c r="EG1282" t="str">
        <f t="shared" si="955"/>
        <v/>
      </c>
      <c r="EH1282" t="str">
        <f t="shared" ca="1" si="977"/>
        <v/>
      </c>
      <c r="EI1282" t="str">
        <f t="shared" si="956"/>
        <v/>
      </c>
      <c r="EJ1282" t="str">
        <f t="shared" ca="1" si="978"/>
        <v/>
      </c>
      <c r="EK1282">
        <f t="shared" ca="1" si="979"/>
        <v>471</v>
      </c>
      <c r="EL1282">
        <v>471</v>
      </c>
      <c r="EM1282">
        <v>61683</v>
      </c>
      <c r="EN1282">
        <v>3416</v>
      </c>
      <c r="EO1282">
        <v>5842</v>
      </c>
      <c r="EP1282">
        <v>12452</v>
      </c>
      <c r="EQ1282">
        <v>24555</v>
      </c>
      <c r="ER1282">
        <v>471</v>
      </c>
      <c r="ES1282">
        <v>37147</v>
      </c>
      <c r="ET1282">
        <v>6387</v>
      </c>
      <c r="EU1282">
        <v>2</v>
      </c>
      <c r="EV1282" t="s">
        <v>156</v>
      </c>
      <c r="EW1282">
        <v>1024</v>
      </c>
      <c r="EX1282">
        <v>2</v>
      </c>
      <c r="EY1282">
        <v>48000</v>
      </c>
      <c r="EZ1282">
        <v>-16</v>
      </c>
      <c r="FA1282" t="s">
        <v>170</v>
      </c>
      <c r="FB1282">
        <v>12</v>
      </c>
      <c r="FC1282" t="s">
        <v>171</v>
      </c>
      <c r="FD1282">
        <v>172631</v>
      </c>
      <c r="FE1282">
        <v>169212</v>
      </c>
      <c r="FF1282">
        <v>28931</v>
      </c>
      <c r="FG1282">
        <v>629615</v>
      </c>
      <c r="FH1282">
        <v>631344</v>
      </c>
      <c r="FI1282">
        <v>169200</v>
      </c>
      <c r="FJ1282">
        <v>629615</v>
      </c>
      <c r="FK1282">
        <v>162803</v>
      </c>
      <c r="FL1282" t="s">
        <v>158</v>
      </c>
      <c r="FM1282">
        <v>159213</v>
      </c>
      <c r="FN1282">
        <v>28978</v>
      </c>
      <c r="FO1282">
        <v>72333</v>
      </c>
      <c r="FP1282">
        <v>4374</v>
      </c>
      <c r="FQ1282">
        <v>4371</v>
      </c>
      <c r="FR1282">
        <v>628864</v>
      </c>
      <c r="FS1282">
        <v>28976</v>
      </c>
      <c r="FT1282">
        <v>28976</v>
      </c>
      <c r="FU1282">
        <v>4373</v>
      </c>
      <c r="FV1282">
        <v>634905</v>
      </c>
      <c r="FW1282">
        <v>633345</v>
      </c>
      <c r="FX1282">
        <v>635377</v>
      </c>
      <c r="FY1282">
        <v>34821</v>
      </c>
      <c r="FZ1282">
        <v>84785</v>
      </c>
      <c r="GA1282">
        <v>35182</v>
      </c>
      <c r="GB1282">
        <v>162803</v>
      </c>
      <c r="GC1282">
        <v>161213</v>
      </c>
      <c r="GD1282">
        <v>169191</v>
      </c>
      <c r="GE1282" t="s">
        <v>158</v>
      </c>
      <c r="GF1282">
        <v>634904</v>
      </c>
      <c r="GG1282">
        <v>159212</v>
      </c>
      <c r="GH1282">
        <v>628863</v>
      </c>
      <c r="GI1282">
        <v>234315</v>
      </c>
      <c r="GJ1282" t="s">
        <v>172</v>
      </c>
      <c r="GK1282">
        <v>49</v>
      </c>
      <c r="GL1282" t="s">
        <v>1113</v>
      </c>
      <c r="GM1282">
        <v>49</v>
      </c>
      <c r="GN1282" t="s">
        <v>182</v>
      </c>
      <c r="GO1282" t="s">
        <v>166</v>
      </c>
      <c r="GP1282">
        <v>1024</v>
      </c>
      <c r="GQ1282">
        <v>-9</v>
      </c>
      <c r="GR1282">
        <v>-326</v>
      </c>
      <c r="GS1282">
        <f t="shared" si="980"/>
        <v>49</v>
      </c>
      <c r="GT1282" t="str">
        <f t="shared" si="981"/>
        <v>test</v>
      </c>
    </row>
    <row r="1283" spans="1:202" x14ac:dyDescent="0.2">
      <c r="A1283">
        <v>100</v>
      </c>
      <c r="B1283">
        <v>100</v>
      </c>
      <c r="C1283">
        <v>2174</v>
      </c>
      <c r="D1283">
        <v>2174</v>
      </c>
      <c r="E1283" t="s">
        <v>155</v>
      </c>
      <c r="F1283" t="s">
        <v>156</v>
      </c>
      <c r="G1283" t="s">
        <v>156</v>
      </c>
      <c r="H1283" t="s">
        <v>156</v>
      </c>
      <c r="I1283">
        <v>0</v>
      </c>
      <c r="J1283" t="s">
        <v>157</v>
      </c>
      <c r="K1283">
        <v>1</v>
      </c>
      <c r="L1283" t="s">
        <v>154</v>
      </c>
      <c r="M1283" t="s">
        <v>154</v>
      </c>
      <c r="N1283" t="s">
        <v>154</v>
      </c>
      <c r="O1283">
        <v>1</v>
      </c>
      <c r="P1283" t="s">
        <v>154</v>
      </c>
      <c r="Q1283" t="s">
        <v>154</v>
      </c>
      <c r="R1283" t="s">
        <v>179</v>
      </c>
      <c r="S1283">
        <v>0</v>
      </c>
      <c r="T1283">
        <v>0</v>
      </c>
      <c r="U1283">
        <v>0</v>
      </c>
      <c r="V1283">
        <v>49</v>
      </c>
      <c r="W1283">
        <v>49</v>
      </c>
      <c r="X1283">
        <v>0</v>
      </c>
      <c r="Y1283">
        <v>49</v>
      </c>
      <c r="Z1283">
        <v>6</v>
      </c>
      <c r="AA1283">
        <v>0</v>
      </c>
      <c r="AB1283">
        <v>6</v>
      </c>
      <c r="AC1283">
        <v>0</v>
      </c>
      <c r="AD1283">
        <v>0</v>
      </c>
      <c r="AE1283">
        <v>0</v>
      </c>
      <c r="AF1283">
        <v>0</v>
      </c>
      <c r="AG1283">
        <v>49</v>
      </c>
      <c r="AH1283">
        <v>0</v>
      </c>
      <c r="AI1283">
        <v>0</v>
      </c>
      <c r="AJ1283">
        <v>0</v>
      </c>
      <c r="AK1283">
        <v>49</v>
      </c>
      <c r="AL1283">
        <v>49</v>
      </c>
      <c r="AM1283">
        <v>56</v>
      </c>
      <c r="AN1283">
        <v>0</v>
      </c>
      <c r="AO1283">
        <v>0</v>
      </c>
      <c r="AP1283">
        <v>0</v>
      </c>
      <c r="AQ1283">
        <v>6</v>
      </c>
      <c r="AR1283">
        <v>6</v>
      </c>
      <c r="AS1283">
        <v>6</v>
      </c>
      <c r="AT1283">
        <v>0</v>
      </c>
      <c r="AU1283">
        <v>49</v>
      </c>
      <c r="AV1283">
        <v>6</v>
      </c>
      <c r="AW1283">
        <v>49</v>
      </c>
      <c r="AX1283">
        <v>0</v>
      </c>
      <c r="AY1283" t="s">
        <v>159</v>
      </c>
      <c r="AZ1283" t="s">
        <v>791</v>
      </c>
      <c r="BA1283" t="s">
        <v>618</v>
      </c>
      <c r="BB1283" t="s">
        <v>1050</v>
      </c>
      <c r="BC1283" t="s">
        <v>161</v>
      </c>
      <c r="BD1283" t="b">
        <v>0</v>
      </c>
      <c r="BE1283">
        <v>2.5</v>
      </c>
      <c r="BF1283" t="b">
        <v>1</v>
      </c>
      <c r="BH1283" t="s">
        <v>1051</v>
      </c>
      <c r="BI1283" t="s">
        <v>1052</v>
      </c>
      <c r="BJ1283" t="b">
        <v>0</v>
      </c>
      <c r="BK1283" t="s">
        <v>163</v>
      </c>
      <c r="BL1283" t="b">
        <v>0</v>
      </c>
      <c r="BM1283">
        <v>18</v>
      </c>
      <c r="BN1283" t="s">
        <v>164</v>
      </c>
      <c r="BO1283" t="s">
        <v>165</v>
      </c>
      <c r="BP1283" t="s">
        <v>164</v>
      </c>
      <c r="BQ1283" t="s">
        <v>166</v>
      </c>
      <c r="BR1283">
        <v>768</v>
      </c>
      <c r="BS1283" t="s">
        <v>156</v>
      </c>
      <c r="BT1283" t="s">
        <v>174</v>
      </c>
      <c r="BU1283" t="s">
        <v>188</v>
      </c>
      <c r="BV1283" t="s">
        <v>176</v>
      </c>
      <c r="BW1283">
        <v>49</v>
      </c>
      <c r="BX1283">
        <v>1</v>
      </c>
      <c r="BY1283">
        <v>0</v>
      </c>
      <c r="BZ1283">
        <v>6</v>
      </c>
      <c r="CA1283" t="s">
        <v>1053</v>
      </c>
      <c r="CB1283" t="s">
        <v>156</v>
      </c>
      <c r="CC1283">
        <v>7</v>
      </c>
      <c r="CD1283" t="b">
        <v>0</v>
      </c>
      <c r="CE1283" t="s">
        <v>168</v>
      </c>
      <c r="CF1283" t="s">
        <v>931</v>
      </c>
      <c r="CG1283">
        <v>33</v>
      </c>
      <c r="CH1283">
        <v>0</v>
      </c>
      <c r="CI1283" t="s">
        <v>179</v>
      </c>
      <c r="CJ1283" t="s">
        <v>169</v>
      </c>
      <c r="CK1283" t="s">
        <v>169</v>
      </c>
      <c r="CL1283" t="s">
        <v>169</v>
      </c>
      <c r="CM1283" t="s">
        <v>169</v>
      </c>
      <c r="CN1283" t="s">
        <v>169</v>
      </c>
      <c r="CO1283" t="s">
        <v>179</v>
      </c>
      <c r="CP1283" t="s">
        <v>169</v>
      </c>
      <c r="CQ1283">
        <v>1</v>
      </c>
      <c r="CR1283">
        <v>1471</v>
      </c>
      <c r="CS1283">
        <f t="shared" ref="CS1283:CS1346" si="982">IF(AND(GT1283="test",GN1283="possible",CR1283&lt;5000),CR1283,"")</f>
        <v>1471</v>
      </c>
      <c r="CT1283">
        <f t="shared" ca="1" si="957"/>
        <v>874</v>
      </c>
      <c r="CU1283" t="str">
        <f t="shared" ref="CU1283:CU1346" si="983">IF(AND($GT1283="test",$BE1283=1.03),$CS1283,"")</f>
        <v/>
      </c>
      <c r="CV1283" t="str">
        <f t="shared" ca="1" si="958"/>
        <v/>
      </c>
      <c r="CW1283" t="str">
        <f t="shared" ref="CW1283:CW1346" si="984">IF(AND($GT1283="test",$BE1283=1.86),$CS1283,"")</f>
        <v/>
      </c>
      <c r="CX1283" t="str">
        <f t="shared" ca="1" si="959"/>
        <v/>
      </c>
      <c r="CY1283" t="str">
        <f t="shared" ref="CY1283:CY1346" si="985">IF(AND($GT1283="test",$BE1283=2.11),$CS1283,"")</f>
        <v/>
      </c>
      <c r="CZ1283" t="str">
        <f t="shared" ca="1" si="960"/>
        <v/>
      </c>
      <c r="DA1283">
        <f t="shared" ref="DA1283:DA1346" si="986">IF(AND($GT1283="test",$BE1283=2.5),$CS1283,"")</f>
        <v>1471</v>
      </c>
      <c r="DB1283">
        <f t="shared" ca="1" si="961"/>
        <v>874</v>
      </c>
      <c r="DC1283" t="str">
        <f t="shared" ref="DC1283:DC1346" si="987">IF(AND($GT1283="test",$BE1283=2.85),$CS1283,"")</f>
        <v/>
      </c>
      <c r="DD1283" t="str">
        <f t="shared" ca="1" si="962"/>
        <v/>
      </c>
      <c r="DE1283" t="str">
        <f t="shared" ref="DE1283:DE1346" si="988">IF(AND($GT1283="test",$BE1283=3.68),$CS1283,"")</f>
        <v/>
      </c>
      <c r="DF1283" t="str">
        <f t="shared" ca="1" si="963"/>
        <v/>
      </c>
      <c r="DG1283" t="str">
        <f t="shared" ref="DG1283:DG1346" si="989">IF(AND($GT1283="test",$BE1283=4.11),$CS1283,"")</f>
        <v/>
      </c>
      <c r="DH1283" t="str">
        <f t="shared" ca="1" si="964"/>
        <v/>
      </c>
      <c r="DI1283" t="str">
        <f t="shared" ref="DI1283:DI1346" si="990">IF(AND($GT1283="test",$BE1283=4.77),$CS1283,"")</f>
        <v/>
      </c>
      <c r="DJ1283" t="str">
        <f t="shared" ca="1" si="965"/>
        <v/>
      </c>
      <c r="DK1283" t="str">
        <f t="shared" ref="DK1283:DK1346" si="991">IF(AND($GT1283="test",$BE1283=5.08),$CS1283,"")</f>
        <v/>
      </c>
      <c r="DL1283" t="str">
        <f t="shared" ca="1" si="966"/>
        <v/>
      </c>
      <c r="DM1283" t="str">
        <f t="shared" ref="DM1283:DM1346" si="992">IF(AND($GT1283="test",$BE1283=5.21),$CS1283,"")</f>
        <v/>
      </c>
      <c r="DN1283" t="str">
        <f t="shared" ca="1" si="967"/>
        <v/>
      </c>
      <c r="DO1283" t="str">
        <f t="shared" ref="DO1283:DO1346" si="993">IF(AND($GT1283="test",$BE1283=5.23),$CS1283,"")</f>
        <v/>
      </c>
      <c r="DP1283" t="str">
        <f t="shared" ca="1" si="968"/>
        <v/>
      </c>
      <c r="DQ1283" t="str">
        <f t="shared" ref="DQ1283:DQ1346" si="994">IF(AND($GT1283="test",$BE1283=5.53),$CS1283,"")</f>
        <v/>
      </c>
      <c r="DR1283" t="str">
        <f t="shared" ca="1" si="969"/>
        <v/>
      </c>
      <c r="DS1283" t="str">
        <f t="shared" ref="DS1283:DS1346" si="995">IF(AND($GT1283="test",$BE1283=6.41),$CS1283,"")</f>
        <v/>
      </c>
      <c r="DT1283" t="str">
        <f t="shared" ca="1" si="970"/>
        <v/>
      </c>
      <c r="DU1283" t="str">
        <f t="shared" ref="DU1283:DU1346" si="996">IF(AND($GT1283="test",$BE1283=6.63),$CS1283,"")</f>
        <v/>
      </c>
      <c r="DV1283" t="str">
        <f t="shared" ca="1" si="971"/>
        <v/>
      </c>
      <c r="DW1283" t="str">
        <f t="shared" ref="DW1283:DW1346" si="997">IF(AND($GT1283="test",$BE1283=7.6),$CS1283,"")</f>
        <v/>
      </c>
      <c r="DX1283" t="str">
        <f t="shared" ca="1" si="972"/>
        <v/>
      </c>
      <c r="DY1283" t="str">
        <f t="shared" ref="DY1283:DY1346" si="998">IF(AND($GT1283="test",$BE1283=8.87),$CS1283,"")</f>
        <v/>
      </c>
      <c r="DZ1283" t="str">
        <f t="shared" ca="1" si="973"/>
        <v/>
      </c>
      <c r="EA1283" t="str">
        <f t="shared" ref="EA1283:EA1346" si="999">IF(AND($GT1283="test",$BE1283=8.93),$CS1283,"")</f>
        <v/>
      </c>
      <c r="EB1283" t="str">
        <f t="shared" ca="1" si="974"/>
        <v/>
      </c>
      <c r="EC1283" t="str">
        <f t="shared" ref="EC1283:EC1346" si="1000">IF(AND($GT1283="test",$BE1283=9.16),$CS1283,"")</f>
        <v/>
      </c>
      <c r="ED1283" t="str">
        <f t="shared" ca="1" si="975"/>
        <v/>
      </c>
      <c r="EE1283" t="str">
        <f t="shared" ref="EE1283:EE1346" si="1001">IF(AND($GT1283="test",$BE1283=10),$CS1283,"")</f>
        <v/>
      </c>
      <c r="EF1283" t="str">
        <f t="shared" ca="1" si="976"/>
        <v/>
      </c>
      <c r="EG1283" t="str">
        <f t="shared" ref="EG1283:EG1346" si="1002">IF(AND($GT1283="test",$BE1283=11.03),$CS1283,"")</f>
        <v/>
      </c>
      <c r="EH1283" t="str">
        <f t="shared" ca="1" si="977"/>
        <v/>
      </c>
      <c r="EI1283" t="str">
        <f t="shared" ref="EI1283:EI1346" si="1003">IF(AND($GT1283="test",$BE1283=11.23),$CS1283,"")</f>
        <v/>
      </c>
      <c r="EJ1283" t="str">
        <f t="shared" ca="1" si="978"/>
        <v/>
      </c>
      <c r="EK1283">
        <f t="shared" ca="1" si="979"/>
        <v>874</v>
      </c>
      <c r="EL1283">
        <v>959</v>
      </c>
      <c r="EM1283">
        <v>61683</v>
      </c>
      <c r="EN1283">
        <v>3416</v>
      </c>
      <c r="EO1283">
        <v>5842</v>
      </c>
      <c r="EP1283">
        <v>12452</v>
      </c>
      <c r="EQ1283">
        <v>24555</v>
      </c>
      <c r="ER1283">
        <v>1471</v>
      </c>
      <c r="ES1283">
        <v>37147</v>
      </c>
      <c r="ET1283">
        <v>6387</v>
      </c>
      <c r="EU1283">
        <v>2</v>
      </c>
      <c r="EV1283" t="s">
        <v>156</v>
      </c>
      <c r="EW1283">
        <v>1024</v>
      </c>
      <c r="EX1283">
        <v>2</v>
      </c>
      <c r="EY1283">
        <v>48000</v>
      </c>
      <c r="EZ1283">
        <v>-16</v>
      </c>
      <c r="FA1283" t="s">
        <v>170</v>
      </c>
      <c r="FB1283">
        <v>12</v>
      </c>
      <c r="FC1283" t="s">
        <v>171</v>
      </c>
      <c r="FD1283">
        <v>172631</v>
      </c>
      <c r="FE1283">
        <v>169212</v>
      </c>
      <c r="FF1283">
        <v>28931</v>
      </c>
      <c r="FG1283">
        <v>636155</v>
      </c>
      <c r="FH1283">
        <v>637465</v>
      </c>
      <c r="FI1283">
        <v>169200</v>
      </c>
      <c r="FJ1283">
        <v>636155</v>
      </c>
      <c r="FK1283">
        <v>162803</v>
      </c>
      <c r="FL1283" t="s">
        <v>158</v>
      </c>
      <c r="FM1283">
        <v>159213</v>
      </c>
      <c r="FN1283">
        <v>28978</v>
      </c>
      <c r="FO1283">
        <v>72333</v>
      </c>
      <c r="FP1283">
        <v>4374</v>
      </c>
      <c r="FQ1283">
        <v>4371</v>
      </c>
      <c r="FR1283">
        <v>635404</v>
      </c>
      <c r="FS1283">
        <v>28976</v>
      </c>
      <c r="FT1283">
        <v>28976</v>
      </c>
      <c r="FU1283">
        <v>4373</v>
      </c>
      <c r="FV1283">
        <v>640965</v>
      </c>
      <c r="FW1283">
        <v>639465</v>
      </c>
      <c r="FX1283">
        <v>642437</v>
      </c>
      <c r="FY1283">
        <v>34821</v>
      </c>
      <c r="FZ1283">
        <v>84785</v>
      </c>
      <c r="GA1283">
        <v>35182</v>
      </c>
      <c r="GB1283">
        <v>162803</v>
      </c>
      <c r="GC1283">
        <v>161213</v>
      </c>
      <c r="GD1283">
        <v>169191</v>
      </c>
      <c r="GE1283" t="s">
        <v>158</v>
      </c>
      <c r="GF1283">
        <v>640965</v>
      </c>
      <c r="GG1283">
        <v>159212</v>
      </c>
      <c r="GH1283">
        <v>635402</v>
      </c>
      <c r="GI1283">
        <v>234315</v>
      </c>
      <c r="GJ1283" t="s">
        <v>172</v>
      </c>
      <c r="GK1283">
        <v>50</v>
      </c>
      <c r="GL1283" t="s">
        <v>1114</v>
      </c>
      <c r="GM1283">
        <v>50</v>
      </c>
      <c r="GN1283" t="s">
        <v>182</v>
      </c>
      <c r="GO1283" t="s">
        <v>166</v>
      </c>
      <c r="GP1283">
        <v>1024</v>
      </c>
      <c r="GQ1283">
        <v>-9</v>
      </c>
      <c r="GR1283">
        <v>-326</v>
      </c>
      <c r="GS1283">
        <f t="shared" si="980"/>
        <v>50</v>
      </c>
      <c r="GT1283" t="str">
        <f t="shared" si="981"/>
        <v>test</v>
      </c>
    </row>
    <row r="1284" spans="1:202" x14ac:dyDescent="0.2">
      <c r="A1284">
        <v>100</v>
      </c>
      <c r="B1284">
        <v>100</v>
      </c>
      <c r="C1284">
        <v>2158</v>
      </c>
      <c r="D1284">
        <v>2158</v>
      </c>
      <c r="E1284" t="s">
        <v>155</v>
      </c>
      <c r="F1284" t="s">
        <v>156</v>
      </c>
      <c r="G1284" t="s">
        <v>156</v>
      </c>
      <c r="H1284" t="s">
        <v>156</v>
      </c>
      <c r="I1284">
        <v>0</v>
      </c>
      <c r="J1284" t="s">
        <v>157</v>
      </c>
      <c r="K1284">
        <v>1</v>
      </c>
      <c r="L1284" t="s">
        <v>154</v>
      </c>
      <c r="M1284" t="s">
        <v>154</v>
      </c>
      <c r="N1284" t="s">
        <v>154</v>
      </c>
      <c r="O1284">
        <v>1</v>
      </c>
      <c r="P1284" t="s">
        <v>154</v>
      </c>
      <c r="Q1284" t="s">
        <v>154</v>
      </c>
      <c r="R1284" t="s">
        <v>179</v>
      </c>
      <c r="S1284">
        <v>0</v>
      </c>
      <c r="T1284">
        <v>0</v>
      </c>
      <c r="U1284">
        <v>0</v>
      </c>
      <c r="V1284">
        <v>50</v>
      </c>
      <c r="W1284">
        <v>50</v>
      </c>
      <c r="X1284">
        <v>0</v>
      </c>
      <c r="Y1284">
        <v>50</v>
      </c>
      <c r="Z1284">
        <v>6</v>
      </c>
      <c r="AA1284">
        <v>0</v>
      </c>
      <c r="AB1284">
        <v>6</v>
      </c>
      <c r="AC1284">
        <v>0</v>
      </c>
      <c r="AD1284">
        <v>0</v>
      </c>
      <c r="AE1284">
        <v>0</v>
      </c>
      <c r="AF1284">
        <v>0</v>
      </c>
      <c r="AG1284">
        <v>50</v>
      </c>
      <c r="AH1284">
        <v>0</v>
      </c>
      <c r="AI1284">
        <v>0</v>
      </c>
      <c r="AJ1284">
        <v>0</v>
      </c>
      <c r="AK1284">
        <v>50</v>
      </c>
      <c r="AL1284">
        <v>50</v>
      </c>
      <c r="AM1284">
        <v>57</v>
      </c>
      <c r="AN1284">
        <v>0</v>
      </c>
      <c r="AO1284">
        <v>0</v>
      </c>
      <c r="AP1284">
        <v>0</v>
      </c>
      <c r="AQ1284">
        <v>6</v>
      </c>
      <c r="AR1284">
        <v>6</v>
      </c>
      <c r="AS1284">
        <v>6</v>
      </c>
      <c r="AT1284">
        <v>0</v>
      </c>
      <c r="AU1284">
        <v>50</v>
      </c>
      <c r="AV1284">
        <v>6</v>
      </c>
      <c r="AW1284">
        <v>50</v>
      </c>
      <c r="AX1284">
        <v>0</v>
      </c>
      <c r="AY1284" t="s">
        <v>159</v>
      </c>
      <c r="AZ1284" t="s">
        <v>791</v>
      </c>
      <c r="BA1284" t="s">
        <v>618</v>
      </c>
      <c r="BB1284" t="s">
        <v>1050</v>
      </c>
      <c r="BC1284" t="s">
        <v>161</v>
      </c>
      <c r="BD1284" t="b">
        <v>0</v>
      </c>
      <c r="BE1284">
        <v>4.7699999999999996</v>
      </c>
      <c r="BF1284" t="b">
        <v>1</v>
      </c>
      <c r="BH1284" t="s">
        <v>1051</v>
      </c>
      <c r="BI1284" t="s">
        <v>1052</v>
      </c>
      <c r="BJ1284" t="b">
        <v>0</v>
      </c>
      <c r="BK1284" t="s">
        <v>163</v>
      </c>
      <c r="BL1284" t="b">
        <v>0</v>
      </c>
      <c r="BM1284">
        <v>18</v>
      </c>
      <c r="BN1284" t="s">
        <v>164</v>
      </c>
      <c r="BO1284" t="s">
        <v>165</v>
      </c>
      <c r="BP1284" t="s">
        <v>164</v>
      </c>
      <c r="BQ1284" t="s">
        <v>166</v>
      </c>
      <c r="BR1284">
        <v>768</v>
      </c>
      <c r="BS1284" t="s">
        <v>156</v>
      </c>
      <c r="BT1284" t="s">
        <v>174</v>
      </c>
      <c r="BU1284" t="s">
        <v>181</v>
      </c>
      <c r="BV1284" t="s">
        <v>180</v>
      </c>
      <c r="BW1284">
        <v>50</v>
      </c>
      <c r="BX1284">
        <v>1</v>
      </c>
      <c r="BY1284">
        <v>0</v>
      </c>
      <c r="BZ1284">
        <v>6</v>
      </c>
      <c r="CA1284" t="s">
        <v>1053</v>
      </c>
      <c r="CB1284" t="s">
        <v>156</v>
      </c>
      <c r="CC1284">
        <v>7</v>
      </c>
      <c r="CD1284" t="b">
        <v>0</v>
      </c>
      <c r="CE1284" t="s">
        <v>168</v>
      </c>
      <c r="CF1284" t="s">
        <v>931</v>
      </c>
      <c r="CG1284">
        <v>11</v>
      </c>
      <c r="CH1284">
        <v>0</v>
      </c>
      <c r="CI1284" t="s">
        <v>179</v>
      </c>
      <c r="CJ1284" t="s">
        <v>169</v>
      </c>
      <c r="CK1284" t="s">
        <v>169</v>
      </c>
      <c r="CL1284" t="s">
        <v>169</v>
      </c>
      <c r="CM1284" t="s">
        <v>169</v>
      </c>
      <c r="CN1284" t="s">
        <v>169</v>
      </c>
      <c r="CO1284" t="s">
        <v>179</v>
      </c>
      <c r="CP1284" t="s">
        <v>169</v>
      </c>
      <c r="CQ1284">
        <v>1</v>
      </c>
      <c r="CR1284">
        <v>1340</v>
      </c>
      <c r="CS1284">
        <f t="shared" si="982"/>
        <v>1340</v>
      </c>
      <c r="CT1284">
        <f t="shared" ca="1" si="957"/>
        <v>748</v>
      </c>
      <c r="CU1284" t="str">
        <f t="shared" si="983"/>
        <v/>
      </c>
      <c r="CV1284" t="str">
        <f t="shared" ca="1" si="958"/>
        <v/>
      </c>
      <c r="CW1284" t="str">
        <f t="shared" si="984"/>
        <v/>
      </c>
      <c r="CX1284" t="str">
        <f t="shared" ca="1" si="959"/>
        <v/>
      </c>
      <c r="CY1284" t="str">
        <f t="shared" si="985"/>
        <v/>
      </c>
      <c r="CZ1284" t="str">
        <f t="shared" ca="1" si="960"/>
        <v/>
      </c>
      <c r="DA1284" t="str">
        <f t="shared" si="986"/>
        <v/>
      </c>
      <c r="DB1284" t="str">
        <f t="shared" ca="1" si="961"/>
        <v/>
      </c>
      <c r="DC1284" t="str">
        <f t="shared" si="987"/>
        <v/>
      </c>
      <c r="DD1284" t="str">
        <f t="shared" ca="1" si="962"/>
        <v/>
      </c>
      <c r="DE1284" t="str">
        <f t="shared" si="988"/>
        <v/>
      </c>
      <c r="DF1284" t="str">
        <f t="shared" ca="1" si="963"/>
        <v/>
      </c>
      <c r="DG1284" t="str">
        <f t="shared" si="989"/>
        <v/>
      </c>
      <c r="DH1284" t="str">
        <f t="shared" ca="1" si="964"/>
        <v/>
      </c>
      <c r="DI1284">
        <f t="shared" si="990"/>
        <v>1340</v>
      </c>
      <c r="DJ1284">
        <f t="shared" ca="1" si="965"/>
        <v>748</v>
      </c>
      <c r="DK1284" t="str">
        <f t="shared" si="991"/>
        <v/>
      </c>
      <c r="DL1284" t="str">
        <f t="shared" ca="1" si="966"/>
        <v/>
      </c>
      <c r="DM1284" t="str">
        <f t="shared" si="992"/>
        <v/>
      </c>
      <c r="DN1284" t="str">
        <f t="shared" ca="1" si="967"/>
        <v/>
      </c>
      <c r="DO1284" t="str">
        <f t="shared" si="993"/>
        <v/>
      </c>
      <c r="DP1284" t="str">
        <f t="shared" ca="1" si="968"/>
        <v/>
      </c>
      <c r="DQ1284" t="str">
        <f t="shared" si="994"/>
        <v/>
      </c>
      <c r="DR1284" t="str">
        <f t="shared" ca="1" si="969"/>
        <v/>
      </c>
      <c r="DS1284" t="str">
        <f t="shared" si="995"/>
        <v/>
      </c>
      <c r="DT1284" t="str">
        <f t="shared" ca="1" si="970"/>
        <v/>
      </c>
      <c r="DU1284" t="str">
        <f t="shared" si="996"/>
        <v/>
      </c>
      <c r="DV1284" t="str">
        <f t="shared" ca="1" si="971"/>
        <v/>
      </c>
      <c r="DW1284" t="str">
        <f t="shared" si="997"/>
        <v/>
      </c>
      <c r="DX1284" t="str">
        <f t="shared" ca="1" si="972"/>
        <v/>
      </c>
      <c r="DY1284" t="str">
        <f t="shared" si="998"/>
        <v/>
      </c>
      <c r="DZ1284" t="str">
        <f t="shared" ca="1" si="973"/>
        <v/>
      </c>
      <c r="EA1284" t="str">
        <f t="shared" si="999"/>
        <v/>
      </c>
      <c r="EB1284" t="str">
        <f t="shared" ca="1" si="974"/>
        <v/>
      </c>
      <c r="EC1284" t="str">
        <f t="shared" si="1000"/>
        <v/>
      </c>
      <c r="ED1284" t="str">
        <f t="shared" ca="1" si="975"/>
        <v/>
      </c>
      <c r="EE1284" t="str">
        <f t="shared" si="1001"/>
        <v/>
      </c>
      <c r="EF1284" t="str">
        <f t="shared" ca="1" si="976"/>
        <v/>
      </c>
      <c r="EG1284" t="str">
        <f t="shared" si="1002"/>
        <v/>
      </c>
      <c r="EH1284" t="str">
        <f t="shared" ca="1" si="977"/>
        <v/>
      </c>
      <c r="EI1284" t="str">
        <f t="shared" si="1003"/>
        <v/>
      </c>
      <c r="EJ1284" t="str">
        <f t="shared" ca="1" si="978"/>
        <v/>
      </c>
      <c r="EK1284">
        <f t="shared" ca="1" si="979"/>
        <v>748</v>
      </c>
      <c r="EL1284">
        <v>744</v>
      </c>
      <c r="EM1284">
        <v>61683</v>
      </c>
      <c r="EN1284">
        <v>3416</v>
      </c>
      <c r="EO1284">
        <v>5842</v>
      </c>
      <c r="EP1284">
        <v>12452</v>
      </c>
      <c r="EQ1284">
        <v>24555</v>
      </c>
      <c r="ER1284">
        <v>1340</v>
      </c>
      <c r="ES1284">
        <v>37147</v>
      </c>
      <c r="ET1284">
        <v>6387</v>
      </c>
      <c r="EU1284">
        <v>2</v>
      </c>
      <c r="EV1284" t="s">
        <v>156</v>
      </c>
      <c r="EW1284">
        <v>1024</v>
      </c>
      <c r="EX1284">
        <v>2</v>
      </c>
      <c r="EY1284">
        <v>48000</v>
      </c>
      <c r="EZ1284">
        <v>-16</v>
      </c>
      <c r="FA1284" t="s">
        <v>170</v>
      </c>
      <c r="FB1284">
        <v>12</v>
      </c>
      <c r="FC1284" t="s">
        <v>171</v>
      </c>
      <c r="FD1284">
        <v>172631</v>
      </c>
      <c r="FE1284">
        <v>169212</v>
      </c>
      <c r="FF1284">
        <v>28931</v>
      </c>
      <c r="FG1284">
        <v>643227</v>
      </c>
      <c r="FH1284">
        <v>644825</v>
      </c>
      <c r="FI1284">
        <v>169200</v>
      </c>
      <c r="FJ1284">
        <v>643227</v>
      </c>
      <c r="FK1284">
        <v>162803</v>
      </c>
      <c r="FL1284" t="s">
        <v>158</v>
      </c>
      <c r="FM1284">
        <v>159213</v>
      </c>
      <c r="FN1284">
        <v>28978</v>
      </c>
      <c r="FO1284">
        <v>72333</v>
      </c>
      <c r="FP1284">
        <v>4374</v>
      </c>
      <c r="FQ1284">
        <v>4371</v>
      </c>
      <c r="FR1284">
        <v>642474</v>
      </c>
      <c r="FS1284">
        <v>28976</v>
      </c>
      <c r="FT1284">
        <v>28976</v>
      </c>
      <c r="FU1284">
        <v>4373</v>
      </c>
      <c r="FV1284">
        <v>648305</v>
      </c>
      <c r="FW1284">
        <v>646825</v>
      </c>
      <c r="FX1284">
        <v>649647</v>
      </c>
      <c r="FY1284">
        <v>34821</v>
      </c>
      <c r="FZ1284">
        <v>84785</v>
      </c>
      <c r="GA1284">
        <v>35182</v>
      </c>
      <c r="GB1284">
        <v>162803</v>
      </c>
      <c r="GC1284">
        <v>161213</v>
      </c>
      <c r="GD1284">
        <v>169191</v>
      </c>
      <c r="GE1284" t="s">
        <v>158</v>
      </c>
      <c r="GF1284">
        <v>648305</v>
      </c>
      <c r="GG1284">
        <v>159212</v>
      </c>
      <c r="GH1284">
        <v>642473</v>
      </c>
      <c r="GI1284">
        <v>234315</v>
      </c>
      <c r="GJ1284" t="s">
        <v>172</v>
      </c>
      <c r="GK1284">
        <v>51</v>
      </c>
      <c r="GL1284" t="s">
        <v>1115</v>
      </c>
      <c r="GM1284">
        <v>51</v>
      </c>
      <c r="GN1284" t="s">
        <v>182</v>
      </c>
      <c r="GO1284" t="s">
        <v>166</v>
      </c>
      <c r="GP1284">
        <v>1024</v>
      </c>
      <c r="GQ1284">
        <v>-9</v>
      </c>
      <c r="GR1284">
        <v>-326</v>
      </c>
      <c r="GS1284">
        <f t="shared" si="980"/>
        <v>51</v>
      </c>
      <c r="GT1284" t="str">
        <f t="shared" si="981"/>
        <v>test</v>
      </c>
    </row>
    <row r="1285" spans="1:202" x14ac:dyDescent="0.2">
      <c r="A1285">
        <v>100</v>
      </c>
      <c r="B1285">
        <v>100</v>
      </c>
      <c r="C1285">
        <v>2119</v>
      </c>
      <c r="D1285">
        <v>2119</v>
      </c>
      <c r="E1285" t="s">
        <v>155</v>
      </c>
      <c r="F1285" t="s">
        <v>156</v>
      </c>
      <c r="G1285" t="s">
        <v>156</v>
      </c>
      <c r="H1285" t="s">
        <v>156</v>
      </c>
      <c r="I1285">
        <v>0</v>
      </c>
      <c r="J1285" t="s">
        <v>157</v>
      </c>
      <c r="K1285">
        <v>1</v>
      </c>
      <c r="L1285" t="s">
        <v>154</v>
      </c>
      <c r="M1285" t="s">
        <v>154</v>
      </c>
      <c r="N1285" t="s">
        <v>154</v>
      </c>
      <c r="O1285">
        <v>1</v>
      </c>
      <c r="P1285" t="s">
        <v>154</v>
      </c>
      <c r="Q1285" t="s">
        <v>154</v>
      </c>
      <c r="R1285" t="s">
        <v>183</v>
      </c>
      <c r="S1285">
        <v>0</v>
      </c>
      <c r="T1285">
        <v>0</v>
      </c>
      <c r="U1285">
        <v>0</v>
      </c>
      <c r="V1285">
        <v>51</v>
      </c>
      <c r="W1285">
        <v>51</v>
      </c>
      <c r="X1285">
        <v>0</v>
      </c>
      <c r="Y1285">
        <v>51</v>
      </c>
      <c r="Z1285">
        <v>6</v>
      </c>
      <c r="AA1285">
        <v>0</v>
      </c>
      <c r="AB1285">
        <v>6</v>
      </c>
      <c r="AC1285">
        <v>0</v>
      </c>
      <c r="AD1285">
        <v>0</v>
      </c>
      <c r="AE1285">
        <v>0</v>
      </c>
      <c r="AF1285">
        <v>0</v>
      </c>
      <c r="AG1285">
        <v>51</v>
      </c>
      <c r="AH1285">
        <v>0</v>
      </c>
      <c r="AI1285">
        <v>0</v>
      </c>
      <c r="AJ1285">
        <v>0</v>
      </c>
      <c r="AK1285">
        <v>51</v>
      </c>
      <c r="AL1285">
        <v>51</v>
      </c>
      <c r="AM1285">
        <v>58</v>
      </c>
      <c r="AN1285">
        <v>0</v>
      </c>
      <c r="AO1285">
        <v>0</v>
      </c>
      <c r="AP1285">
        <v>0</v>
      </c>
      <c r="AQ1285">
        <v>6</v>
      </c>
      <c r="AR1285">
        <v>6</v>
      </c>
      <c r="AS1285">
        <v>6</v>
      </c>
      <c r="AT1285">
        <v>0</v>
      </c>
      <c r="AU1285">
        <v>51</v>
      </c>
      <c r="AV1285">
        <v>6</v>
      </c>
      <c r="AW1285">
        <v>51</v>
      </c>
      <c r="AX1285">
        <v>0</v>
      </c>
      <c r="AY1285" t="s">
        <v>159</v>
      </c>
      <c r="AZ1285" t="s">
        <v>791</v>
      </c>
      <c r="BA1285" t="s">
        <v>618</v>
      </c>
      <c r="BB1285" t="s">
        <v>1050</v>
      </c>
      <c r="BC1285" t="s">
        <v>161</v>
      </c>
      <c r="BD1285" t="b">
        <v>0</v>
      </c>
      <c r="BE1285" t="s">
        <v>164</v>
      </c>
      <c r="BF1285" t="b">
        <v>1</v>
      </c>
      <c r="BH1285" t="s">
        <v>1051</v>
      </c>
      <c r="BI1285" t="s">
        <v>1052</v>
      </c>
      <c r="BJ1285" t="b">
        <v>0</v>
      </c>
      <c r="BK1285" t="s">
        <v>163</v>
      </c>
      <c r="BL1285" t="b">
        <v>0</v>
      </c>
      <c r="BM1285">
        <v>18</v>
      </c>
      <c r="BN1285" t="s">
        <v>164</v>
      </c>
      <c r="BO1285" t="s">
        <v>165</v>
      </c>
      <c r="BP1285" t="s">
        <v>164</v>
      </c>
      <c r="BQ1285" t="s">
        <v>166</v>
      </c>
      <c r="BR1285">
        <v>768</v>
      </c>
      <c r="BS1285" t="s">
        <v>156</v>
      </c>
      <c r="BT1285" t="s">
        <v>174</v>
      </c>
      <c r="BU1285" t="s">
        <v>176</v>
      </c>
      <c r="BV1285" t="s">
        <v>195</v>
      </c>
      <c r="BW1285">
        <v>51</v>
      </c>
      <c r="BX1285">
        <v>1</v>
      </c>
      <c r="BY1285">
        <v>0</v>
      </c>
      <c r="BZ1285">
        <v>6</v>
      </c>
      <c r="CA1285" t="s">
        <v>1053</v>
      </c>
      <c r="CB1285" t="s">
        <v>156</v>
      </c>
      <c r="CC1285">
        <v>7</v>
      </c>
      <c r="CD1285" t="b">
        <v>0</v>
      </c>
      <c r="CE1285" t="s">
        <v>168</v>
      </c>
      <c r="CF1285" t="s">
        <v>931</v>
      </c>
      <c r="CG1285">
        <v>56</v>
      </c>
      <c r="CH1285">
        <v>0</v>
      </c>
      <c r="CI1285" t="s">
        <v>183</v>
      </c>
      <c r="CJ1285" t="s">
        <v>169</v>
      </c>
      <c r="CK1285" t="s">
        <v>169</v>
      </c>
      <c r="CL1285" t="s">
        <v>169</v>
      </c>
      <c r="CM1285" t="s">
        <v>169</v>
      </c>
      <c r="CN1285" t="s">
        <v>169</v>
      </c>
      <c r="CO1285" t="s">
        <v>183</v>
      </c>
      <c r="CP1285" t="s">
        <v>169</v>
      </c>
      <c r="CQ1285">
        <v>1</v>
      </c>
      <c r="CR1285">
        <v>123</v>
      </c>
      <c r="CS1285" t="str">
        <f t="shared" si="982"/>
        <v/>
      </c>
      <c r="CT1285" t="str">
        <f t="shared" ca="1" si="957"/>
        <v/>
      </c>
      <c r="CU1285" t="str">
        <f t="shared" si="983"/>
        <v/>
      </c>
      <c r="CV1285" t="str">
        <f t="shared" ca="1" si="958"/>
        <v/>
      </c>
      <c r="CW1285" t="str">
        <f t="shared" si="984"/>
        <v/>
      </c>
      <c r="CX1285" t="str">
        <f t="shared" ca="1" si="959"/>
        <v/>
      </c>
      <c r="CY1285" t="str">
        <f t="shared" si="985"/>
        <v/>
      </c>
      <c r="CZ1285" t="str">
        <f t="shared" ca="1" si="960"/>
        <v/>
      </c>
      <c r="DA1285" t="str">
        <f t="shared" si="986"/>
        <v/>
      </c>
      <c r="DB1285" t="str">
        <f t="shared" ca="1" si="961"/>
        <v/>
      </c>
      <c r="DC1285" t="str">
        <f t="shared" si="987"/>
        <v/>
      </c>
      <c r="DD1285" t="str">
        <f t="shared" ca="1" si="962"/>
        <v/>
      </c>
      <c r="DE1285" t="str">
        <f t="shared" si="988"/>
        <v/>
      </c>
      <c r="DF1285" t="str">
        <f t="shared" ca="1" si="963"/>
        <v/>
      </c>
      <c r="DG1285" t="str">
        <f t="shared" si="989"/>
        <v/>
      </c>
      <c r="DH1285" t="str">
        <f t="shared" ca="1" si="964"/>
        <v/>
      </c>
      <c r="DI1285" t="str">
        <f t="shared" si="990"/>
        <v/>
      </c>
      <c r="DJ1285" t="str">
        <f t="shared" ca="1" si="965"/>
        <v/>
      </c>
      <c r="DK1285" t="str">
        <f t="shared" si="991"/>
        <v/>
      </c>
      <c r="DL1285" t="str">
        <f t="shared" ca="1" si="966"/>
        <v/>
      </c>
      <c r="DM1285" t="str">
        <f t="shared" si="992"/>
        <v/>
      </c>
      <c r="DN1285" t="str">
        <f t="shared" ca="1" si="967"/>
        <v/>
      </c>
      <c r="DO1285" t="str">
        <f t="shared" si="993"/>
        <v/>
      </c>
      <c r="DP1285" t="str">
        <f t="shared" ca="1" si="968"/>
        <v/>
      </c>
      <c r="DQ1285" t="str">
        <f t="shared" si="994"/>
        <v/>
      </c>
      <c r="DR1285" t="str">
        <f t="shared" ca="1" si="969"/>
        <v/>
      </c>
      <c r="DS1285" t="str">
        <f t="shared" si="995"/>
        <v/>
      </c>
      <c r="DT1285" t="str">
        <f t="shared" ca="1" si="970"/>
        <v/>
      </c>
      <c r="DU1285" t="str">
        <f t="shared" si="996"/>
        <v/>
      </c>
      <c r="DV1285" t="str">
        <f t="shared" ca="1" si="971"/>
        <v/>
      </c>
      <c r="DW1285" t="str">
        <f t="shared" si="997"/>
        <v/>
      </c>
      <c r="DX1285" t="str">
        <f t="shared" ca="1" si="972"/>
        <v/>
      </c>
      <c r="DY1285" t="str">
        <f t="shared" si="998"/>
        <v/>
      </c>
      <c r="DZ1285" t="str">
        <f t="shared" ca="1" si="973"/>
        <v/>
      </c>
      <c r="EA1285" t="str">
        <f t="shared" si="999"/>
        <v/>
      </c>
      <c r="EB1285" t="str">
        <f t="shared" ca="1" si="974"/>
        <v/>
      </c>
      <c r="EC1285" t="str">
        <f t="shared" si="1000"/>
        <v/>
      </c>
      <c r="ED1285" t="str">
        <f t="shared" ca="1" si="975"/>
        <v/>
      </c>
      <c r="EE1285" t="str">
        <f t="shared" si="1001"/>
        <v/>
      </c>
      <c r="EF1285" t="str">
        <f t="shared" ca="1" si="976"/>
        <v/>
      </c>
      <c r="EG1285" t="str">
        <f t="shared" si="1002"/>
        <v/>
      </c>
      <c r="EH1285" t="str">
        <f t="shared" ca="1" si="977"/>
        <v/>
      </c>
      <c r="EI1285" t="str">
        <f t="shared" si="1003"/>
        <v/>
      </c>
      <c r="EJ1285" t="str">
        <f t="shared" ca="1" si="978"/>
        <v/>
      </c>
      <c r="EK1285" t="str">
        <f t="shared" ca="1" si="979"/>
        <v/>
      </c>
      <c r="EL1285" t="s">
        <v>924</v>
      </c>
      <c r="EM1285">
        <v>61683</v>
      </c>
      <c r="EN1285">
        <v>3416</v>
      </c>
      <c r="EO1285">
        <v>5842</v>
      </c>
      <c r="EP1285">
        <v>12452</v>
      </c>
      <c r="EQ1285">
        <v>24555</v>
      </c>
      <c r="ER1285">
        <v>123</v>
      </c>
      <c r="ES1285">
        <v>37147</v>
      </c>
      <c r="ET1285">
        <v>6387</v>
      </c>
      <c r="EU1285">
        <v>2</v>
      </c>
      <c r="EV1285" t="s">
        <v>156</v>
      </c>
      <c r="EW1285">
        <v>1024</v>
      </c>
      <c r="EX1285">
        <v>2</v>
      </c>
      <c r="EY1285">
        <v>48000</v>
      </c>
      <c r="EZ1285">
        <v>-16</v>
      </c>
      <c r="FA1285" t="s">
        <v>170</v>
      </c>
      <c r="FB1285">
        <v>12</v>
      </c>
      <c r="FC1285" t="s">
        <v>171</v>
      </c>
      <c r="FD1285">
        <v>172631</v>
      </c>
      <c r="FE1285">
        <v>169212</v>
      </c>
      <c r="FF1285">
        <v>28931</v>
      </c>
      <c r="FG1285">
        <v>650432</v>
      </c>
      <c r="FH1285">
        <v>651934</v>
      </c>
      <c r="FI1285">
        <v>169200</v>
      </c>
      <c r="FJ1285">
        <v>650432</v>
      </c>
      <c r="FK1285">
        <v>162803</v>
      </c>
      <c r="FL1285" t="s">
        <v>158</v>
      </c>
      <c r="FM1285">
        <v>159213</v>
      </c>
      <c r="FN1285">
        <v>28978</v>
      </c>
      <c r="FO1285">
        <v>72333</v>
      </c>
      <c r="FP1285">
        <v>4374</v>
      </c>
      <c r="FQ1285">
        <v>4371</v>
      </c>
      <c r="FR1285">
        <v>649681</v>
      </c>
      <c r="FS1285">
        <v>28976</v>
      </c>
      <c r="FT1285">
        <v>28976</v>
      </c>
      <c r="FU1285">
        <v>4373</v>
      </c>
      <c r="FV1285">
        <v>655944</v>
      </c>
      <c r="FW1285">
        <v>653934</v>
      </c>
      <c r="FX1285">
        <v>656068</v>
      </c>
      <c r="FY1285">
        <v>34821</v>
      </c>
      <c r="FZ1285">
        <v>84785</v>
      </c>
      <c r="GA1285">
        <v>35182</v>
      </c>
      <c r="GB1285">
        <v>162803</v>
      </c>
      <c r="GC1285">
        <v>161213</v>
      </c>
      <c r="GD1285">
        <v>169191</v>
      </c>
      <c r="GE1285" t="s">
        <v>158</v>
      </c>
      <c r="GF1285">
        <v>655944</v>
      </c>
      <c r="GG1285">
        <v>159212</v>
      </c>
      <c r="GH1285">
        <v>649680</v>
      </c>
      <c r="GI1285">
        <v>234315</v>
      </c>
      <c r="GJ1285" t="s">
        <v>172</v>
      </c>
      <c r="GK1285">
        <v>52</v>
      </c>
      <c r="GL1285" t="s">
        <v>1116</v>
      </c>
      <c r="GM1285">
        <v>52</v>
      </c>
      <c r="GN1285" t="s">
        <v>185</v>
      </c>
      <c r="GO1285" t="s">
        <v>166</v>
      </c>
      <c r="GP1285">
        <v>1024</v>
      </c>
      <c r="GQ1285">
        <v>-9</v>
      </c>
      <c r="GR1285">
        <v>-326</v>
      </c>
      <c r="GS1285">
        <f t="shared" si="980"/>
        <v>52</v>
      </c>
      <c r="GT1285" t="str">
        <f t="shared" si="981"/>
        <v>test</v>
      </c>
    </row>
    <row r="1286" spans="1:202" x14ac:dyDescent="0.2">
      <c r="A1286">
        <v>100</v>
      </c>
      <c r="B1286">
        <v>100</v>
      </c>
      <c r="C1286">
        <v>2102</v>
      </c>
      <c r="D1286">
        <v>2102</v>
      </c>
      <c r="E1286" t="s">
        <v>155</v>
      </c>
      <c r="F1286" t="s">
        <v>156</v>
      </c>
      <c r="G1286" t="s">
        <v>156</v>
      </c>
      <c r="H1286" t="s">
        <v>156</v>
      </c>
      <c r="I1286">
        <v>0</v>
      </c>
      <c r="J1286" t="s">
        <v>157</v>
      </c>
      <c r="K1286">
        <v>1</v>
      </c>
      <c r="L1286" t="s">
        <v>154</v>
      </c>
      <c r="M1286" t="s">
        <v>154</v>
      </c>
      <c r="N1286" t="s">
        <v>154</v>
      </c>
      <c r="O1286">
        <v>1</v>
      </c>
      <c r="P1286" t="s">
        <v>154</v>
      </c>
      <c r="Q1286" t="s">
        <v>154</v>
      </c>
      <c r="R1286" t="s">
        <v>179</v>
      </c>
      <c r="S1286">
        <v>0</v>
      </c>
      <c r="T1286">
        <v>0</v>
      </c>
      <c r="U1286">
        <v>0</v>
      </c>
      <c r="V1286">
        <v>52</v>
      </c>
      <c r="W1286">
        <v>52</v>
      </c>
      <c r="X1286">
        <v>0</v>
      </c>
      <c r="Y1286">
        <v>52</v>
      </c>
      <c r="Z1286">
        <v>6</v>
      </c>
      <c r="AA1286">
        <v>0</v>
      </c>
      <c r="AB1286">
        <v>6</v>
      </c>
      <c r="AC1286">
        <v>0</v>
      </c>
      <c r="AD1286">
        <v>0</v>
      </c>
      <c r="AE1286">
        <v>0</v>
      </c>
      <c r="AF1286">
        <v>0</v>
      </c>
      <c r="AG1286">
        <v>52</v>
      </c>
      <c r="AH1286">
        <v>0</v>
      </c>
      <c r="AI1286">
        <v>0</v>
      </c>
      <c r="AJ1286">
        <v>0</v>
      </c>
      <c r="AK1286">
        <v>52</v>
      </c>
      <c r="AL1286">
        <v>52</v>
      </c>
      <c r="AM1286">
        <v>59</v>
      </c>
      <c r="AN1286">
        <v>0</v>
      </c>
      <c r="AO1286">
        <v>0</v>
      </c>
      <c r="AP1286">
        <v>0</v>
      </c>
      <c r="AQ1286">
        <v>6</v>
      </c>
      <c r="AR1286">
        <v>6</v>
      </c>
      <c r="AS1286">
        <v>6</v>
      </c>
      <c r="AT1286">
        <v>0</v>
      </c>
      <c r="AU1286">
        <v>52</v>
      </c>
      <c r="AV1286">
        <v>6</v>
      </c>
      <c r="AW1286">
        <v>52</v>
      </c>
      <c r="AX1286">
        <v>0</v>
      </c>
      <c r="AY1286" t="s">
        <v>159</v>
      </c>
      <c r="AZ1286" t="s">
        <v>791</v>
      </c>
      <c r="BA1286" t="s">
        <v>618</v>
      </c>
      <c r="BB1286" t="s">
        <v>1050</v>
      </c>
      <c r="BC1286" t="s">
        <v>161</v>
      </c>
      <c r="BD1286" t="b">
        <v>0</v>
      </c>
      <c r="BE1286">
        <v>6.41</v>
      </c>
      <c r="BF1286" t="b">
        <v>1</v>
      </c>
      <c r="BH1286" t="s">
        <v>1051</v>
      </c>
      <c r="BI1286" t="s">
        <v>1052</v>
      </c>
      <c r="BJ1286" t="b">
        <v>0</v>
      </c>
      <c r="BK1286" t="s">
        <v>163</v>
      </c>
      <c r="BL1286" t="b">
        <v>0</v>
      </c>
      <c r="BM1286">
        <v>18</v>
      </c>
      <c r="BN1286" t="s">
        <v>164</v>
      </c>
      <c r="BO1286" t="s">
        <v>165</v>
      </c>
      <c r="BP1286" t="s">
        <v>164</v>
      </c>
      <c r="BQ1286" t="s">
        <v>166</v>
      </c>
      <c r="BR1286">
        <v>768</v>
      </c>
      <c r="BS1286" t="s">
        <v>156</v>
      </c>
      <c r="BT1286" t="s">
        <v>174</v>
      </c>
      <c r="BU1286" t="s">
        <v>189</v>
      </c>
      <c r="BV1286" t="s">
        <v>193</v>
      </c>
      <c r="BW1286">
        <v>52</v>
      </c>
      <c r="BX1286">
        <v>1</v>
      </c>
      <c r="BY1286">
        <v>0</v>
      </c>
      <c r="BZ1286">
        <v>6</v>
      </c>
      <c r="CA1286" t="s">
        <v>1053</v>
      </c>
      <c r="CB1286" t="s">
        <v>156</v>
      </c>
      <c r="CC1286">
        <v>7</v>
      </c>
      <c r="CD1286" t="b">
        <v>0</v>
      </c>
      <c r="CE1286" t="s">
        <v>168</v>
      </c>
      <c r="CF1286" t="s">
        <v>931</v>
      </c>
      <c r="CG1286">
        <v>5</v>
      </c>
      <c r="CH1286">
        <v>0</v>
      </c>
      <c r="CI1286" t="s">
        <v>179</v>
      </c>
      <c r="CJ1286" t="s">
        <v>169</v>
      </c>
      <c r="CK1286" t="s">
        <v>169</v>
      </c>
      <c r="CL1286" t="s">
        <v>169</v>
      </c>
      <c r="CM1286" t="s">
        <v>169</v>
      </c>
      <c r="CN1286" t="s">
        <v>169</v>
      </c>
      <c r="CO1286" t="s">
        <v>179</v>
      </c>
      <c r="CP1286" t="s">
        <v>169</v>
      </c>
      <c r="CQ1286">
        <v>1</v>
      </c>
      <c r="CR1286">
        <v>1242</v>
      </c>
      <c r="CS1286">
        <f t="shared" si="982"/>
        <v>1242</v>
      </c>
      <c r="CT1286">
        <f t="shared" ca="1" si="957"/>
        <v>1242</v>
      </c>
      <c r="CU1286" t="str">
        <f t="shared" si="983"/>
        <v/>
      </c>
      <c r="CV1286" t="str">
        <f t="shared" ca="1" si="958"/>
        <v/>
      </c>
      <c r="CW1286" t="str">
        <f t="shared" si="984"/>
        <v/>
      </c>
      <c r="CX1286" t="str">
        <f t="shared" ca="1" si="959"/>
        <v/>
      </c>
      <c r="CY1286" t="str">
        <f t="shared" si="985"/>
        <v/>
      </c>
      <c r="CZ1286" t="str">
        <f t="shared" ca="1" si="960"/>
        <v/>
      </c>
      <c r="DA1286" t="str">
        <f t="shared" si="986"/>
        <v/>
      </c>
      <c r="DB1286" t="str">
        <f t="shared" ca="1" si="961"/>
        <v/>
      </c>
      <c r="DC1286" t="str">
        <f t="shared" si="987"/>
        <v/>
      </c>
      <c r="DD1286" t="str">
        <f t="shared" ca="1" si="962"/>
        <v/>
      </c>
      <c r="DE1286" t="str">
        <f t="shared" si="988"/>
        <v/>
      </c>
      <c r="DF1286" t="str">
        <f t="shared" ca="1" si="963"/>
        <v/>
      </c>
      <c r="DG1286" t="str">
        <f t="shared" si="989"/>
        <v/>
      </c>
      <c r="DH1286" t="str">
        <f t="shared" ca="1" si="964"/>
        <v/>
      </c>
      <c r="DI1286" t="str">
        <f t="shared" si="990"/>
        <v/>
      </c>
      <c r="DJ1286" t="str">
        <f t="shared" ca="1" si="965"/>
        <v/>
      </c>
      <c r="DK1286" t="str">
        <f t="shared" si="991"/>
        <v/>
      </c>
      <c r="DL1286" t="str">
        <f t="shared" ca="1" si="966"/>
        <v/>
      </c>
      <c r="DM1286" t="str">
        <f t="shared" si="992"/>
        <v/>
      </c>
      <c r="DN1286" t="str">
        <f t="shared" ca="1" si="967"/>
        <v/>
      </c>
      <c r="DO1286" t="str">
        <f t="shared" si="993"/>
        <v/>
      </c>
      <c r="DP1286" t="str">
        <f t="shared" ca="1" si="968"/>
        <v/>
      </c>
      <c r="DQ1286" t="str">
        <f t="shared" si="994"/>
        <v/>
      </c>
      <c r="DR1286" t="str">
        <f t="shared" ca="1" si="969"/>
        <v/>
      </c>
      <c r="DS1286">
        <f t="shared" si="995"/>
        <v>1242</v>
      </c>
      <c r="DT1286">
        <f t="shared" ca="1" si="970"/>
        <v>1242</v>
      </c>
      <c r="DU1286" t="str">
        <f t="shared" si="996"/>
        <v/>
      </c>
      <c r="DV1286" t="str">
        <f t="shared" ca="1" si="971"/>
        <v/>
      </c>
      <c r="DW1286" t="str">
        <f t="shared" si="997"/>
        <v/>
      </c>
      <c r="DX1286" t="str">
        <f t="shared" ca="1" si="972"/>
        <v/>
      </c>
      <c r="DY1286" t="str">
        <f t="shared" si="998"/>
        <v/>
      </c>
      <c r="DZ1286" t="str">
        <f t="shared" ca="1" si="973"/>
        <v/>
      </c>
      <c r="EA1286" t="str">
        <f t="shared" si="999"/>
        <v/>
      </c>
      <c r="EB1286" t="str">
        <f t="shared" ca="1" si="974"/>
        <v/>
      </c>
      <c r="EC1286" t="str">
        <f t="shared" si="1000"/>
        <v/>
      </c>
      <c r="ED1286" t="str">
        <f t="shared" ca="1" si="975"/>
        <v/>
      </c>
      <c r="EE1286" t="str">
        <f t="shared" si="1001"/>
        <v/>
      </c>
      <c r="EF1286" t="str">
        <f t="shared" ca="1" si="976"/>
        <v/>
      </c>
      <c r="EG1286" t="str">
        <f t="shared" si="1002"/>
        <v/>
      </c>
      <c r="EH1286" t="str">
        <f t="shared" ca="1" si="977"/>
        <v/>
      </c>
      <c r="EI1286" t="str">
        <f t="shared" si="1003"/>
        <v/>
      </c>
      <c r="EJ1286" t="str">
        <f t="shared" ca="1" si="978"/>
        <v/>
      </c>
      <c r="EK1286">
        <f t="shared" ca="1" si="979"/>
        <v>1242</v>
      </c>
      <c r="EL1286">
        <v>1242</v>
      </c>
      <c r="EM1286">
        <v>61683</v>
      </c>
      <c r="EN1286">
        <v>3416</v>
      </c>
      <c r="EO1286">
        <v>5842</v>
      </c>
      <c r="EP1286">
        <v>12452</v>
      </c>
      <c r="EQ1286">
        <v>24555</v>
      </c>
      <c r="ER1286">
        <v>1242</v>
      </c>
      <c r="ES1286">
        <v>37147</v>
      </c>
      <c r="ET1286">
        <v>6387</v>
      </c>
      <c r="EU1286">
        <v>2</v>
      </c>
      <c r="EV1286" t="s">
        <v>156</v>
      </c>
      <c r="EW1286">
        <v>1024</v>
      </c>
      <c r="EX1286">
        <v>2</v>
      </c>
      <c r="EY1286">
        <v>48000</v>
      </c>
      <c r="EZ1286">
        <v>-16</v>
      </c>
      <c r="FA1286" t="s">
        <v>170</v>
      </c>
      <c r="FB1286">
        <v>12</v>
      </c>
      <c r="FC1286" t="s">
        <v>171</v>
      </c>
      <c r="FD1286">
        <v>172631</v>
      </c>
      <c r="FE1286">
        <v>169212</v>
      </c>
      <c r="FF1286">
        <v>28931</v>
      </c>
      <c r="FG1286">
        <v>656855</v>
      </c>
      <c r="FH1286">
        <v>658454</v>
      </c>
      <c r="FI1286">
        <v>169200</v>
      </c>
      <c r="FJ1286">
        <v>656855</v>
      </c>
      <c r="FK1286">
        <v>162803</v>
      </c>
      <c r="FL1286" t="s">
        <v>158</v>
      </c>
      <c r="FM1286">
        <v>159213</v>
      </c>
      <c r="FN1286">
        <v>28978</v>
      </c>
      <c r="FO1286">
        <v>72333</v>
      </c>
      <c r="FP1286">
        <v>4374</v>
      </c>
      <c r="FQ1286">
        <v>4371</v>
      </c>
      <c r="FR1286">
        <v>656104</v>
      </c>
      <c r="FS1286">
        <v>28976</v>
      </c>
      <c r="FT1286">
        <v>28976</v>
      </c>
      <c r="FU1286">
        <v>4373</v>
      </c>
      <c r="FV1286">
        <v>662174</v>
      </c>
      <c r="FW1286">
        <v>660454</v>
      </c>
      <c r="FX1286">
        <v>663417</v>
      </c>
      <c r="FY1286">
        <v>34821</v>
      </c>
      <c r="FZ1286">
        <v>84785</v>
      </c>
      <c r="GA1286">
        <v>35182</v>
      </c>
      <c r="GB1286">
        <v>162803</v>
      </c>
      <c r="GC1286">
        <v>161213</v>
      </c>
      <c r="GD1286">
        <v>169191</v>
      </c>
      <c r="GE1286" t="s">
        <v>158</v>
      </c>
      <c r="GF1286">
        <v>662174</v>
      </c>
      <c r="GG1286">
        <v>159212</v>
      </c>
      <c r="GH1286">
        <v>656102</v>
      </c>
      <c r="GI1286">
        <v>234315</v>
      </c>
      <c r="GJ1286" t="s">
        <v>172</v>
      </c>
      <c r="GK1286">
        <v>53</v>
      </c>
      <c r="GL1286" t="s">
        <v>1118</v>
      </c>
      <c r="GM1286">
        <v>53</v>
      </c>
      <c r="GN1286" t="s">
        <v>182</v>
      </c>
      <c r="GO1286" t="s">
        <v>166</v>
      </c>
      <c r="GP1286">
        <v>1024</v>
      </c>
      <c r="GQ1286">
        <v>-9</v>
      </c>
      <c r="GR1286">
        <v>-326</v>
      </c>
      <c r="GS1286">
        <f t="shared" si="980"/>
        <v>53</v>
      </c>
      <c r="GT1286" t="str">
        <f t="shared" si="981"/>
        <v>test</v>
      </c>
    </row>
    <row r="1287" spans="1:202" x14ac:dyDescent="0.2">
      <c r="A1287">
        <v>100</v>
      </c>
      <c r="B1287">
        <v>100</v>
      </c>
      <c r="C1287">
        <v>2072</v>
      </c>
      <c r="D1287">
        <v>2072</v>
      </c>
      <c r="E1287" t="s">
        <v>155</v>
      </c>
      <c r="F1287" t="s">
        <v>156</v>
      </c>
      <c r="G1287" t="s">
        <v>156</v>
      </c>
      <c r="H1287" t="s">
        <v>156</v>
      </c>
      <c r="I1287">
        <v>0</v>
      </c>
      <c r="J1287" t="s">
        <v>157</v>
      </c>
      <c r="K1287">
        <v>1</v>
      </c>
      <c r="L1287" t="s">
        <v>154</v>
      </c>
      <c r="M1287" t="s">
        <v>154</v>
      </c>
      <c r="N1287" t="s">
        <v>154</v>
      </c>
      <c r="O1287">
        <v>1</v>
      </c>
      <c r="P1287" t="s">
        <v>154</v>
      </c>
      <c r="Q1287" t="s">
        <v>154</v>
      </c>
      <c r="R1287" t="s">
        <v>183</v>
      </c>
      <c r="S1287">
        <v>0</v>
      </c>
      <c r="T1287">
        <v>0</v>
      </c>
      <c r="U1287">
        <v>0</v>
      </c>
      <c r="V1287">
        <v>53</v>
      </c>
      <c r="W1287">
        <v>53</v>
      </c>
      <c r="X1287">
        <v>0</v>
      </c>
      <c r="Y1287">
        <v>53</v>
      </c>
      <c r="Z1287">
        <v>6</v>
      </c>
      <c r="AA1287">
        <v>0</v>
      </c>
      <c r="AB1287">
        <v>6</v>
      </c>
      <c r="AC1287">
        <v>0</v>
      </c>
      <c r="AD1287">
        <v>0</v>
      </c>
      <c r="AE1287">
        <v>0</v>
      </c>
      <c r="AF1287">
        <v>0</v>
      </c>
      <c r="AG1287">
        <v>53</v>
      </c>
      <c r="AH1287">
        <v>0</v>
      </c>
      <c r="AI1287">
        <v>0</v>
      </c>
      <c r="AJ1287">
        <v>0</v>
      </c>
      <c r="AK1287">
        <v>53</v>
      </c>
      <c r="AL1287">
        <v>53</v>
      </c>
      <c r="AM1287">
        <v>60</v>
      </c>
      <c r="AN1287">
        <v>0</v>
      </c>
      <c r="AO1287">
        <v>0</v>
      </c>
      <c r="AP1287">
        <v>0</v>
      </c>
      <c r="AQ1287">
        <v>6</v>
      </c>
      <c r="AR1287">
        <v>6</v>
      </c>
      <c r="AS1287">
        <v>6</v>
      </c>
      <c r="AT1287">
        <v>0</v>
      </c>
      <c r="AU1287">
        <v>53</v>
      </c>
      <c r="AV1287">
        <v>6</v>
      </c>
      <c r="AW1287">
        <v>53</v>
      </c>
      <c r="AX1287">
        <v>0</v>
      </c>
      <c r="AY1287" t="s">
        <v>159</v>
      </c>
      <c r="AZ1287" t="s">
        <v>791</v>
      </c>
      <c r="BA1287" t="s">
        <v>618</v>
      </c>
      <c r="BB1287" t="s">
        <v>1050</v>
      </c>
      <c r="BC1287" t="s">
        <v>161</v>
      </c>
      <c r="BD1287" t="b">
        <v>0</v>
      </c>
      <c r="BE1287" t="s">
        <v>164</v>
      </c>
      <c r="BF1287" t="b">
        <v>1</v>
      </c>
      <c r="BH1287" t="s">
        <v>1051</v>
      </c>
      <c r="BI1287" t="s">
        <v>1052</v>
      </c>
      <c r="BJ1287" t="b">
        <v>0</v>
      </c>
      <c r="BK1287" t="s">
        <v>163</v>
      </c>
      <c r="BL1287" t="b">
        <v>0</v>
      </c>
      <c r="BM1287">
        <v>18</v>
      </c>
      <c r="BN1287" t="s">
        <v>164</v>
      </c>
      <c r="BO1287" t="s">
        <v>165</v>
      </c>
      <c r="BP1287" t="s">
        <v>164</v>
      </c>
      <c r="BQ1287" t="s">
        <v>166</v>
      </c>
      <c r="BR1287">
        <v>768</v>
      </c>
      <c r="BS1287" t="s">
        <v>156</v>
      </c>
      <c r="BT1287" t="s">
        <v>174</v>
      </c>
      <c r="BU1287" t="s">
        <v>176</v>
      </c>
      <c r="BV1287" t="s">
        <v>184</v>
      </c>
      <c r="BW1287">
        <v>53</v>
      </c>
      <c r="BX1287">
        <v>1</v>
      </c>
      <c r="BY1287">
        <v>0</v>
      </c>
      <c r="BZ1287">
        <v>6</v>
      </c>
      <c r="CA1287" t="s">
        <v>1053</v>
      </c>
      <c r="CB1287" t="s">
        <v>156</v>
      </c>
      <c r="CC1287">
        <v>7</v>
      </c>
      <c r="CD1287" t="b">
        <v>0</v>
      </c>
      <c r="CE1287" t="s">
        <v>168</v>
      </c>
      <c r="CF1287" t="s">
        <v>931</v>
      </c>
      <c r="CG1287">
        <v>66</v>
      </c>
      <c r="CH1287">
        <v>0</v>
      </c>
      <c r="CI1287" t="s">
        <v>183</v>
      </c>
      <c r="CJ1287" t="s">
        <v>169</v>
      </c>
      <c r="CK1287" t="s">
        <v>169</v>
      </c>
      <c r="CL1287" t="s">
        <v>169</v>
      </c>
      <c r="CM1287" t="s">
        <v>169</v>
      </c>
      <c r="CN1287" t="s">
        <v>169</v>
      </c>
      <c r="CO1287" t="s">
        <v>183</v>
      </c>
      <c r="CP1287" t="s">
        <v>169</v>
      </c>
      <c r="CQ1287">
        <v>1</v>
      </c>
      <c r="CR1287">
        <v>447</v>
      </c>
      <c r="CS1287" t="str">
        <f t="shared" si="982"/>
        <v/>
      </c>
      <c r="CT1287" t="str">
        <f t="shared" ca="1" si="957"/>
        <v/>
      </c>
      <c r="CU1287" t="str">
        <f t="shared" si="983"/>
        <v/>
      </c>
      <c r="CV1287" t="str">
        <f t="shared" ca="1" si="958"/>
        <v/>
      </c>
      <c r="CW1287" t="str">
        <f t="shared" si="984"/>
        <v/>
      </c>
      <c r="CX1287" t="str">
        <f t="shared" ca="1" si="959"/>
        <v/>
      </c>
      <c r="CY1287" t="str">
        <f t="shared" si="985"/>
        <v/>
      </c>
      <c r="CZ1287" t="str">
        <f t="shared" ca="1" si="960"/>
        <v/>
      </c>
      <c r="DA1287" t="str">
        <f t="shared" si="986"/>
        <v/>
      </c>
      <c r="DB1287" t="str">
        <f t="shared" ca="1" si="961"/>
        <v/>
      </c>
      <c r="DC1287" t="str">
        <f t="shared" si="987"/>
        <v/>
      </c>
      <c r="DD1287" t="str">
        <f t="shared" ca="1" si="962"/>
        <v/>
      </c>
      <c r="DE1287" t="str">
        <f t="shared" si="988"/>
        <v/>
      </c>
      <c r="DF1287" t="str">
        <f t="shared" ca="1" si="963"/>
        <v/>
      </c>
      <c r="DG1287" t="str">
        <f t="shared" si="989"/>
        <v/>
      </c>
      <c r="DH1287" t="str">
        <f t="shared" ca="1" si="964"/>
        <v/>
      </c>
      <c r="DI1287" t="str">
        <f t="shared" si="990"/>
        <v/>
      </c>
      <c r="DJ1287" t="str">
        <f t="shared" ca="1" si="965"/>
        <v/>
      </c>
      <c r="DK1287" t="str">
        <f t="shared" si="991"/>
        <v/>
      </c>
      <c r="DL1287" t="str">
        <f t="shared" ca="1" si="966"/>
        <v/>
      </c>
      <c r="DM1287" t="str">
        <f t="shared" si="992"/>
        <v/>
      </c>
      <c r="DN1287" t="str">
        <f t="shared" ca="1" si="967"/>
        <v/>
      </c>
      <c r="DO1287" t="str">
        <f t="shared" si="993"/>
        <v/>
      </c>
      <c r="DP1287" t="str">
        <f t="shared" ca="1" si="968"/>
        <v/>
      </c>
      <c r="DQ1287" t="str">
        <f t="shared" si="994"/>
        <v/>
      </c>
      <c r="DR1287" t="str">
        <f t="shared" ca="1" si="969"/>
        <v/>
      </c>
      <c r="DS1287" t="str">
        <f t="shared" si="995"/>
        <v/>
      </c>
      <c r="DT1287" t="str">
        <f t="shared" ca="1" si="970"/>
        <v/>
      </c>
      <c r="DU1287" t="str">
        <f t="shared" si="996"/>
        <v/>
      </c>
      <c r="DV1287" t="str">
        <f t="shared" ca="1" si="971"/>
        <v/>
      </c>
      <c r="DW1287" t="str">
        <f t="shared" si="997"/>
        <v/>
      </c>
      <c r="DX1287" t="str">
        <f t="shared" ca="1" si="972"/>
        <v/>
      </c>
      <c r="DY1287" t="str">
        <f t="shared" si="998"/>
        <v/>
      </c>
      <c r="DZ1287" t="str">
        <f t="shared" ca="1" si="973"/>
        <v/>
      </c>
      <c r="EA1287" t="str">
        <f t="shared" si="999"/>
        <v/>
      </c>
      <c r="EB1287" t="str">
        <f t="shared" ca="1" si="974"/>
        <v/>
      </c>
      <c r="EC1287" t="str">
        <f t="shared" si="1000"/>
        <v/>
      </c>
      <c r="ED1287" t="str">
        <f t="shared" ca="1" si="975"/>
        <v/>
      </c>
      <c r="EE1287" t="str">
        <f t="shared" si="1001"/>
        <v/>
      </c>
      <c r="EF1287" t="str">
        <f t="shared" ca="1" si="976"/>
        <v/>
      </c>
      <c r="EG1287" t="str">
        <f t="shared" si="1002"/>
        <v/>
      </c>
      <c r="EH1287" t="str">
        <f t="shared" ca="1" si="977"/>
        <v/>
      </c>
      <c r="EI1287" t="str">
        <f t="shared" si="1003"/>
        <v/>
      </c>
      <c r="EJ1287" t="str">
        <f t="shared" ca="1" si="978"/>
        <v/>
      </c>
      <c r="EK1287" t="str">
        <f t="shared" ca="1" si="979"/>
        <v/>
      </c>
      <c r="EL1287" t="s">
        <v>924</v>
      </c>
      <c r="EM1287">
        <v>61683</v>
      </c>
      <c r="EN1287">
        <v>3416</v>
      </c>
      <c r="EO1287">
        <v>5842</v>
      </c>
      <c r="EP1287">
        <v>12452</v>
      </c>
      <c r="EQ1287">
        <v>24555</v>
      </c>
      <c r="ER1287">
        <v>447</v>
      </c>
      <c r="ES1287">
        <v>37147</v>
      </c>
      <c r="ET1287">
        <v>6387</v>
      </c>
      <c r="EU1287">
        <v>2</v>
      </c>
      <c r="EV1287" t="s">
        <v>156</v>
      </c>
      <c r="EW1287">
        <v>1024</v>
      </c>
      <c r="EX1287">
        <v>2</v>
      </c>
      <c r="EY1287">
        <v>48000</v>
      </c>
      <c r="EZ1287">
        <v>-16</v>
      </c>
      <c r="FA1287" t="s">
        <v>170</v>
      </c>
      <c r="FB1287">
        <v>12</v>
      </c>
      <c r="FC1287" t="s">
        <v>171</v>
      </c>
      <c r="FD1287">
        <v>172631</v>
      </c>
      <c r="FE1287">
        <v>169212</v>
      </c>
      <c r="FF1287">
        <v>28931</v>
      </c>
      <c r="FG1287">
        <v>664203</v>
      </c>
      <c r="FH1287">
        <v>665714</v>
      </c>
      <c r="FI1287">
        <v>169200</v>
      </c>
      <c r="FJ1287">
        <v>664203</v>
      </c>
      <c r="FK1287">
        <v>162803</v>
      </c>
      <c r="FL1287" t="s">
        <v>158</v>
      </c>
      <c r="FM1287">
        <v>159213</v>
      </c>
      <c r="FN1287">
        <v>28978</v>
      </c>
      <c r="FO1287">
        <v>72333</v>
      </c>
      <c r="FP1287">
        <v>4374</v>
      </c>
      <c r="FQ1287">
        <v>4371</v>
      </c>
      <c r="FR1287">
        <v>663451</v>
      </c>
      <c r="FS1287">
        <v>28976</v>
      </c>
      <c r="FT1287">
        <v>28976</v>
      </c>
      <c r="FU1287">
        <v>4373</v>
      </c>
      <c r="FV1287">
        <v>669315</v>
      </c>
      <c r="FW1287">
        <v>667714</v>
      </c>
      <c r="FX1287">
        <v>669763</v>
      </c>
      <c r="FY1287">
        <v>34821</v>
      </c>
      <c r="FZ1287">
        <v>84785</v>
      </c>
      <c r="GA1287">
        <v>35182</v>
      </c>
      <c r="GB1287">
        <v>162803</v>
      </c>
      <c r="GC1287">
        <v>161213</v>
      </c>
      <c r="GD1287">
        <v>169191</v>
      </c>
      <c r="GE1287" t="s">
        <v>158</v>
      </c>
      <c r="GF1287">
        <v>669315</v>
      </c>
      <c r="GG1287">
        <v>159212</v>
      </c>
      <c r="GH1287">
        <v>663449</v>
      </c>
      <c r="GI1287">
        <v>234315</v>
      </c>
      <c r="GJ1287" t="s">
        <v>172</v>
      </c>
      <c r="GK1287">
        <v>54</v>
      </c>
      <c r="GL1287" t="s">
        <v>1119</v>
      </c>
      <c r="GM1287">
        <v>54</v>
      </c>
      <c r="GN1287" t="s">
        <v>185</v>
      </c>
      <c r="GO1287" t="s">
        <v>166</v>
      </c>
      <c r="GP1287">
        <v>1024</v>
      </c>
      <c r="GQ1287">
        <v>-9</v>
      </c>
      <c r="GR1287">
        <v>-326</v>
      </c>
      <c r="GS1287">
        <f t="shared" si="980"/>
        <v>54</v>
      </c>
      <c r="GT1287" t="str">
        <f t="shared" si="981"/>
        <v>test</v>
      </c>
    </row>
    <row r="1288" spans="1:202" x14ac:dyDescent="0.2">
      <c r="A1288">
        <v>100</v>
      </c>
      <c r="B1288">
        <v>100</v>
      </c>
      <c r="C1288">
        <v>2056</v>
      </c>
      <c r="D1288">
        <v>2056</v>
      </c>
      <c r="E1288" t="s">
        <v>155</v>
      </c>
      <c r="F1288" t="s">
        <v>156</v>
      </c>
      <c r="G1288" t="s">
        <v>156</v>
      </c>
      <c r="H1288" t="s">
        <v>156</v>
      </c>
      <c r="I1288">
        <v>0</v>
      </c>
      <c r="J1288" t="s">
        <v>157</v>
      </c>
      <c r="K1288">
        <v>1</v>
      </c>
      <c r="L1288" t="s">
        <v>154</v>
      </c>
      <c r="M1288" t="s">
        <v>154</v>
      </c>
      <c r="N1288" t="s">
        <v>154</v>
      </c>
      <c r="O1288">
        <v>1</v>
      </c>
      <c r="P1288" t="s">
        <v>154</v>
      </c>
      <c r="Q1288" t="s">
        <v>154</v>
      </c>
      <c r="R1288" t="s">
        <v>183</v>
      </c>
      <c r="S1288">
        <v>0</v>
      </c>
      <c r="T1288">
        <v>0</v>
      </c>
      <c r="U1288">
        <v>0</v>
      </c>
      <c r="V1288">
        <v>54</v>
      </c>
      <c r="W1288">
        <v>54</v>
      </c>
      <c r="X1288">
        <v>0</v>
      </c>
      <c r="Y1288">
        <v>54</v>
      </c>
      <c r="Z1288">
        <v>6</v>
      </c>
      <c r="AA1288">
        <v>0</v>
      </c>
      <c r="AB1288">
        <v>6</v>
      </c>
      <c r="AC1288">
        <v>0</v>
      </c>
      <c r="AD1288">
        <v>0</v>
      </c>
      <c r="AE1288">
        <v>0</v>
      </c>
      <c r="AF1288">
        <v>0</v>
      </c>
      <c r="AG1288">
        <v>54</v>
      </c>
      <c r="AH1288">
        <v>0</v>
      </c>
      <c r="AI1288">
        <v>0</v>
      </c>
      <c r="AJ1288">
        <v>0</v>
      </c>
      <c r="AK1288">
        <v>54</v>
      </c>
      <c r="AL1288">
        <v>54</v>
      </c>
      <c r="AM1288">
        <v>61</v>
      </c>
      <c r="AN1288">
        <v>0</v>
      </c>
      <c r="AO1288">
        <v>0</v>
      </c>
      <c r="AP1288">
        <v>0</v>
      </c>
      <c r="AQ1288">
        <v>6</v>
      </c>
      <c r="AR1288">
        <v>6</v>
      </c>
      <c r="AS1288">
        <v>6</v>
      </c>
      <c r="AT1288">
        <v>0</v>
      </c>
      <c r="AU1288">
        <v>54</v>
      </c>
      <c r="AV1288">
        <v>6</v>
      </c>
      <c r="AW1288">
        <v>54</v>
      </c>
      <c r="AX1288">
        <v>0</v>
      </c>
      <c r="AY1288" t="s">
        <v>159</v>
      </c>
      <c r="AZ1288" t="s">
        <v>791</v>
      </c>
      <c r="BA1288" t="s">
        <v>618</v>
      </c>
      <c r="BB1288" t="s">
        <v>1050</v>
      </c>
      <c r="BC1288" t="s">
        <v>161</v>
      </c>
      <c r="BD1288" t="b">
        <v>0</v>
      </c>
      <c r="BE1288" t="s">
        <v>164</v>
      </c>
      <c r="BF1288" t="b">
        <v>1</v>
      </c>
      <c r="BH1288" t="s">
        <v>1051</v>
      </c>
      <c r="BI1288" t="s">
        <v>1052</v>
      </c>
      <c r="BJ1288" t="b">
        <v>0</v>
      </c>
      <c r="BK1288" t="s">
        <v>163</v>
      </c>
      <c r="BL1288" t="b">
        <v>0</v>
      </c>
      <c r="BM1288">
        <v>18</v>
      </c>
      <c r="BN1288" t="s">
        <v>164</v>
      </c>
      <c r="BO1288" t="s">
        <v>165</v>
      </c>
      <c r="BP1288" t="s">
        <v>164</v>
      </c>
      <c r="BQ1288" t="s">
        <v>166</v>
      </c>
      <c r="BR1288">
        <v>768</v>
      </c>
      <c r="BS1288" t="s">
        <v>156</v>
      </c>
      <c r="BT1288" t="s">
        <v>174</v>
      </c>
      <c r="BU1288" t="s">
        <v>189</v>
      </c>
      <c r="BV1288" t="s">
        <v>194</v>
      </c>
      <c r="BW1288">
        <v>54</v>
      </c>
      <c r="BX1288">
        <v>1</v>
      </c>
      <c r="BY1288">
        <v>0</v>
      </c>
      <c r="BZ1288">
        <v>6</v>
      </c>
      <c r="CA1288" t="s">
        <v>1053</v>
      </c>
      <c r="CB1288" t="s">
        <v>156</v>
      </c>
      <c r="CC1288">
        <v>7</v>
      </c>
      <c r="CD1288" t="b">
        <v>0</v>
      </c>
      <c r="CE1288" t="s">
        <v>168</v>
      </c>
      <c r="CF1288" t="s">
        <v>931</v>
      </c>
      <c r="CG1288">
        <v>43</v>
      </c>
      <c r="CH1288">
        <v>0</v>
      </c>
      <c r="CI1288" t="s">
        <v>183</v>
      </c>
      <c r="CJ1288" t="s">
        <v>169</v>
      </c>
      <c r="CK1288" t="s">
        <v>169</v>
      </c>
      <c r="CL1288" t="s">
        <v>169</v>
      </c>
      <c r="CM1288" t="s">
        <v>169</v>
      </c>
      <c r="CN1288" t="s">
        <v>169</v>
      </c>
      <c r="CO1288" t="s">
        <v>183</v>
      </c>
      <c r="CP1288" t="s">
        <v>169</v>
      </c>
      <c r="CQ1288">
        <v>1</v>
      </c>
      <c r="CR1288">
        <v>1216</v>
      </c>
      <c r="CS1288" t="str">
        <f t="shared" si="982"/>
        <v/>
      </c>
      <c r="CT1288" t="str">
        <f t="shared" ca="1" si="957"/>
        <v/>
      </c>
      <c r="CU1288" t="str">
        <f t="shared" si="983"/>
        <v/>
      </c>
      <c r="CV1288" t="str">
        <f t="shared" ca="1" si="958"/>
        <v/>
      </c>
      <c r="CW1288" t="str">
        <f t="shared" si="984"/>
        <v/>
      </c>
      <c r="CX1288" t="str">
        <f t="shared" ca="1" si="959"/>
        <v/>
      </c>
      <c r="CY1288" t="str">
        <f t="shared" si="985"/>
        <v/>
      </c>
      <c r="CZ1288" t="str">
        <f t="shared" ca="1" si="960"/>
        <v/>
      </c>
      <c r="DA1288" t="str">
        <f t="shared" si="986"/>
        <v/>
      </c>
      <c r="DB1288" t="str">
        <f t="shared" ca="1" si="961"/>
        <v/>
      </c>
      <c r="DC1288" t="str">
        <f t="shared" si="987"/>
        <v/>
      </c>
      <c r="DD1288" t="str">
        <f t="shared" ca="1" si="962"/>
        <v/>
      </c>
      <c r="DE1288" t="str">
        <f t="shared" si="988"/>
        <v/>
      </c>
      <c r="DF1288" t="str">
        <f t="shared" ca="1" si="963"/>
        <v/>
      </c>
      <c r="DG1288" t="str">
        <f t="shared" si="989"/>
        <v/>
      </c>
      <c r="DH1288" t="str">
        <f t="shared" ca="1" si="964"/>
        <v/>
      </c>
      <c r="DI1288" t="str">
        <f t="shared" si="990"/>
        <v/>
      </c>
      <c r="DJ1288" t="str">
        <f t="shared" ca="1" si="965"/>
        <v/>
      </c>
      <c r="DK1288" t="str">
        <f t="shared" si="991"/>
        <v/>
      </c>
      <c r="DL1288" t="str">
        <f t="shared" ca="1" si="966"/>
        <v/>
      </c>
      <c r="DM1288" t="str">
        <f t="shared" si="992"/>
        <v/>
      </c>
      <c r="DN1288" t="str">
        <f t="shared" ca="1" si="967"/>
        <v/>
      </c>
      <c r="DO1288" t="str">
        <f t="shared" si="993"/>
        <v/>
      </c>
      <c r="DP1288" t="str">
        <f t="shared" ca="1" si="968"/>
        <v/>
      </c>
      <c r="DQ1288" t="str">
        <f t="shared" si="994"/>
        <v/>
      </c>
      <c r="DR1288" t="str">
        <f t="shared" ca="1" si="969"/>
        <v/>
      </c>
      <c r="DS1288" t="str">
        <f t="shared" si="995"/>
        <v/>
      </c>
      <c r="DT1288" t="str">
        <f t="shared" ca="1" si="970"/>
        <v/>
      </c>
      <c r="DU1288" t="str">
        <f t="shared" si="996"/>
        <v/>
      </c>
      <c r="DV1288" t="str">
        <f t="shared" ca="1" si="971"/>
        <v/>
      </c>
      <c r="DW1288" t="str">
        <f t="shared" si="997"/>
        <v/>
      </c>
      <c r="DX1288" t="str">
        <f t="shared" ca="1" si="972"/>
        <v/>
      </c>
      <c r="DY1288" t="str">
        <f t="shared" si="998"/>
        <v/>
      </c>
      <c r="DZ1288" t="str">
        <f t="shared" ca="1" si="973"/>
        <v/>
      </c>
      <c r="EA1288" t="str">
        <f t="shared" si="999"/>
        <v/>
      </c>
      <c r="EB1288" t="str">
        <f t="shared" ca="1" si="974"/>
        <v/>
      </c>
      <c r="EC1288" t="str">
        <f t="shared" si="1000"/>
        <v/>
      </c>
      <c r="ED1288" t="str">
        <f t="shared" ca="1" si="975"/>
        <v/>
      </c>
      <c r="EE1288" t="str">
        <f t="shared" si="1001"/>
        <v/>
      </c>
      <c r="EF1288" t="str">
        <f t="shared" ca="1" si="976"/>
        <v/>
      </c>
      <c r="EG1288" t="str">
        <f t="shared" si="1002"/>
        <v/>
      </c>
      <c r="EH1288" t="str">
        <f t="shared" ca="1" si="977"/>
        <v/>
      </c>
      <c r="EI1288" t="str">
        <f t="shared" si="1003"/>
        <v/>
      </c>
      <c r="EJ1288" t="str">
        <f t="shared" ca="1" si="978"/>
        <v/>
      </c>
      <c r="EK1288" t="str">
        <f t="shared" ca="1" si="979"/>
        <v/>
      </c>
      <c r="EL1288" t="s">
        <v>924</v>
      </c>
      <c r="EM1288">
        <v>61683</v>
      </c>
      <c r="EN1288">
        <v>3416</v>
      </c>
      <c r="EO1288">
        <v>5842</v>
      </c>
      <c r="EP1288">
        <v>12452</v>
      </c>
      <c r="EQ1288">
        <v>24555</v>
      </c>
      <c r="ER1288">
        <v>1216</v>
      </c>
      <c r="ES1288">
        <v>37147</v>
      </c>
      <c r="ET1288">
        <v>6387</v>
      </c>
      <c r="EU1288">
        <v>2</v>
      </c>
      <c r="EV1288" t="s">
        <v>156</v>
      </c>
      <c r="EW1288">
        <v>1024</v>
      </c>
      <c r="EX1288">
        <v>2</v>
      </c>
      <c r="EY1288">
        <v>48000</v>
      </c>
      <c r="EZ1288">
        <v>-16</v>
      </c>
      <c r="FA1288" t="s">
        <v>170</v>
      </c>
      <c r="FB1288">
        <v>12</v>
      </c>
      <c r="FC1288" t="s">
        <v>171</v>
      </c>
      <c r="FD1288">
        <v>172631</v>
      </c>
      <c r="FE1288">
        <v>169212</v>
      </c>
      <c r="FF1288">
        <v>28931</v>
      </c>
      <c r="FG1288">
        <v>670555</v>
      </c>
      <c r="FH1288">
        <v>672154</v>
      </c>
      <c r="FI1288">
        <v>169200</v>
      </c>
      <c r="FJ1288">
        <v>670555</v>
      </c>
      <c r="FK1288">
        <v>162803</v>
      </c>
      <c r="FL1288" t="s">
        <v>158</v>
      </c>
      <c r="FM1288">
        <v>159213</v>
      </c>
      <c r="FN1288">
        <v>28978</v>
      </c>
      <c r="FO1288">
        <v>72333</v>
      </c>
      <c r="FP1288">
        <v>4374</v>
      </c>
      <c r="FQ1288">
        <v>4371</v>
      </c>
      <c r="FR1288">
        <v>669803</v>
      </c>
      <c r="FS1288">
        <v>28976</v>
      </c>
      <c r="FT1288">
        <v>28976</v>
      </c>
      <c r="FU1288">
        <v>4373</v>
      </c>
      <c r="FV1288">
        <v>676145</v>
      </c>
      <c r="FW1288">
        <v>674155</v>
      </c>
      <c r="FX1288">
        <v>677361</v>
      </c>
      <c r="FY1288">
        <v>34821</v>
      </c>
      <c r="FZ1288">
        <v>84785</v>
      </c>
      <c r="GA1288">
        <v>35182</v>
      </c>
      <c r="GB1288">
        <v>162803</v>
      </c>
      <c r="GC1288">
        <v>161213</v>
      </c>
      <c r="GD1288">
        <v>169191</v>
      </c>
      <c r="GE1288" t="s">
        <v>158</v>
      </c>
      <c r="GF1288">
        <v>676145</v>
      </c>
      <c r="GG1288">
        <v>159212</v>
      </c>
      <c r="GH1288">
        <v>669802</v>
      </c>
      <c r="GI1288">
        <v>234315</v>
      </c>
      <c r="GJ1288" t="s">
        <v>172</v>
      </c>
      <c r="GK1288">
        <v>55</v>
      </c>
      <c r="GL1288" t="s">
        <v>1120</v>
      </c>
      <c r="GM1288">
        <v>55</v>
      </c>
      <c r="GN1288" t="s">
        <v>185</v>
      </c>
      <c r="GO1288" t="s">
        <v>166</v>
      </c>
      <c r="GP1288">
        <v>1024</v>
      </c>
      <c r="GQ1288">
        <v>-9</v>
      </c>
      <c r="GR1288">
        <v>-326</v>
      </c>
      <c r="GS1288">
        <f t="shared" si="980"/>
        <v>55</v>
      </c>
      <c r="GT1288" t="str">
        <f t="shared" si="981"/>
        <v>test</v>
      </c>
    </row>
    <row r="1289" spans="1:202" x14ac:dyDescent="0.2">
      <c r="A1289">
        <v>100</v>
      </c>
      <c r="B1289">
        <v>100</v>
      </c>
      <c r="C1289">
        <v>2022</v>
      </c>
      <c r="D1289">
        <v>2022</v>
      </c>
      <c r="E1289" t="s">
        <v>155</v>
      </c>
      <c r="F1289" t="s">
        <v>156</v>
      </c>
      <c r="G1289" t="s">
        <v>156</v>
      </c>
      <c r="H1289" t="s">
        <v>156</v>
      </c>
      <c r="I1289">
        <v>0</v>
      </c>
      <c r="J1289" t="s">
        <v>157</v>
      </c>
      <c r="K1289">
        <v>1</v>
      </c>
      <c r="L1289" t="s">
        <v>154</v>
      </c>
      <c r="M1289" t="s">
        <v>154</v>
      </c>
      <c r="N1289" t="s">
        <v>154</v>
      </c>
      <c r="O1289">
        <v>1</v>
      </c>
      <c r="P1289" t="s">
        <v>154</v>
      </c>
      <c r="Q1289" t="s">
        <v>154</v>
      </c>
      <c r="R1289" t="s">
        <v>183</v>
      </c>
      <c r="S1289">
        <v>0</v>
      </c>
      <c r="T1289">
        <v>0</v>
      </c>
      <c r="U1289">
        <v>0</v>
      </c>
      <c r="V1289">
        <v>55</v>
      </c>
      <c r="W1289">
        <v>55</v>
      </c>
      <c r="X1289">
        <v>0</v>
      </c>
      <c r="Y1289">
        <v>55</v>
      </c>
      <c r="Z1289">
        <v>6</v>
      </c>
      <c r="AA1289">
        <v>0</v>
      </c>
      <c r="AB1289">
        <v>6</v>
      </c>
      <c r="AC1289">
        <v>0</v>
      </c>
      <c r="AD1289">
        <v>0</v>
      </c>
      <c r="AE1289">
        <v>0</v>
      </c>
      <c r="AF1289">
        <v>0</v>
      </c>
      <c r="AG1289">
        <v>55</v>
      </c>
      <c r="AH1289">
        <v>0</v>
      </c>
      <c r="AI1289">
        <v>0</v>
      </c>
      <c r="AJ1289">
        <v>0</v>
      </c>
      <c r="AK1289">
        <v>55</v>
      </c>
      <c r="AL1289">
        <v>55</v>
      </c>
      <c r="AM1289">
        <v>62</v>
      </c>
      <c r="AN1289">
        <v>0</v>
      </c>
      <c r="AO1289">
        <v>0</v>
      </c>
      <c r="AP1289">
        <v>0</v>
      </c>
      <c r="AQ1289">
        <v>6</v>
      </c>
      <c r="AR1289">
        <v>6</v>
      </c>
      <c r="AS1289">
        <v>6</v>
      </c>
      <c r="AT1289">
        <v>0</v>
      </c>
      <c r="AU1289">
        <v>55</v>
      </c>
      <c r="AV1289">
        <v>6</v>
      </c>
      <c r="AW1289">
        <v>55</v>
      </c>
      <c r="AX1289">
        <v>0</v>
      </c>
      <c r="AY1289" t="s">
        <v>159</v>
      </c>
      <c r="AZ1289" t="s">
        <v>791</v>
      </c>
      <c r="BA1289" t="s">
        <v>618</v>
      </c>
      <c r="BB1289" t="s">
        <v>1050</v>
      </c>
      <c r="BC1289" t="s">
        <v>161</v>
      </c>
      <c r="BD1289" t="b">
        <v>0</v>
      </c>
      <c r="BE1289" t="s">
        <v>164</v>
      </c>
      <c r="BF1289" t="b">
        <v>1</v>
      </c>
      <c r="BH1289" t="s">
        <v>1051</v>
      </c>
      <c r="BI1289" t="s">
        <v>1052</v>
      </c>
      <c r="BJ1289" t="b">
        <v>0</v>
      </c>
      <c r="BK1289" t="s">
        <v>163</v>
      </c>
      <c r="BL1289" t="b">
        <v>0</v>
      </c>
      <c r="BM1289">
        <v>18</v>
      </c>
      <c r="BN1289" t="s">
        <v>164</v>
      </c>
      <c r="BO1289" t="s">
        <v>165</v>
      </c>
      <c r="BP1289" t="s">
        <v>164</v>
      </c>
      <c r="BQ1289" t="s">
        <v>166</v>
      </c>
      <c r="BR1289">
        <v>768</v>
      </c>
      <c r="BS1289" t="s">
        <v>156</v>
      </c>
      <c r="BT1289" t="s">
        <v>174</v>
      </c>
      <c r="BU1289" t="s">
        <v>193</v>
      </c>
      <c r="BV1289" t="s">
        <v>192</v>
      </c>
      <c r="BW1289">
        <v>55</v>
      </c>
      <c r="BX1289">
        <v>1</v>
      </c>
      <c r="BY1289">
        <v>0</v>
      </c>
      <c r="BZ1289">
        <v>6</v>
      </c>
      <c r="CA1289" t="s">
        <v>1053</v>
      </c>
      <c r="CB1289" t="s">
        <v>156</v>
      </c>
      <c r="CC1289">
        <v>7</v>
      </c>
      <c r="CD1289" t="b">
        <v>0</v>
      </c>
      <c r="CE1289" t="s">
        <v>168</v>
      </c>
      <c r="CF1289" t="s">
        <v>931</v>
      </c>
      <c r="CG1289">
        <v>62</v>
      </c>
      <c r="CH1289">
        <v>0</v>
      </c>
      <c r="CI1289" t="s">
        <v>183</v>
      </c>
      <c r="CJ1289" t="s">
        <v>169</v>
      </c>
      <c r="CK1289" t="s">
        <v>169</v>
      </c>
      <c r="CL1289" t="s">
        <v>169</v>
      </c>
      <c r="CM1289" t="s">
        <v>169</v>
      </c>
      <c r="CN1289" t="s">
        <v>169</v>
      </c>
      <c r="CO1289" t="s">
        <v>183</v>
      </c>
      <c r="CP1289" t="s">
        <v>169</v>
      </c>
      <c r="CQ1289">
        <v>1</v>
      </c>
      <c r="CR1289">
        <v>148</v>
      </c>
      <c r="CS1289" t="str">
        <f t="shared" si="982"/>
        <v/>
      </c>
      <c r="CT1289" t="str">
        <f t="shared" ca="1" si="957"/>
        <v/>
      </c>
      <c r="CU1289" t="str">
        <f t="shared" si="983"/>
        <v/>
      </c>
      <c r="CV1289" t="str">
        <f t="shared" ca="1" si="958"/>
        <v/>
      </c>
      <c r="CW1289" t="str">
        <f t="shared" si="984"/>
        <v/>
      </c>
      <c r="CX1289" t="str">
        <f t="shared" ca="1" si="959"/>
        <v/>
      </c>
      <c r="CY1289" t="str">
        <f t="shared" si="985"/>
        <v/>
      </c>
      <c r="CZ1289" t="str">
        <f t="shared" ca="1" si="960"/>
        <v/>
      </c>
      <c r="DA1289" t="str">
        <f t="shared" si="986"/>
        <v/>
      </c>
      <c r="DB1289" t="str">
        <f t="shared" ca="1" si="961"/>
        <v/>
      </c>
      <c r="DC1289" t="str">
        <f t="shared" si="987"/>
        <v/>
      </c>
      <c r="DD1289" t="str">
        <f t="shared" ca="1" si="962"/>
        <v/>
      </c>
      <c r="DE1289" t="str">
        <f t="shared" si="988"/>
        <v/>
      </c>
      <c r="DF1289" t="str">
        <f t="shared" ca="1" si="963"/>
        <v/>
      </c>
      <c r="DG1289" t="str">
        <f t="shared" si="989"/>
        <v/>
      </c>
      <c r="DH1289" t="str">
        <f t="shared" ca="1" si="964"/>
        <v/>
      </c>
      <c r="DI1289" t="str">
        <f t="shared" si="990"/>
        <v/>
      </c>
      <c r="DJ1289" t="str">
        <f t="shared" ca="1" si="965"/>
        <v/>
      </c>
      <c r="DK1289" t="str">
        <f t="shared" si="991"/>
        <v/>
      </c>
      <c r="DL1289" t="str">
        <f t="shared" ca="1" si="966"/>
        <v/>
      </c>
      <c r="DM1289" t="str">
        <f t="shared" si="992"/>
        <v/>
      </c>
      <c r="DN1289" t="str">
        <f t="shared" ca="1" si="967"/>
        <v/>
      </c>
      <c r="DO1289" t="str">
        <f t="shared" si="993"/>
        <v/>
      </c>
      <c r="DP1289" t="str">
        <f t="shared" ca="1" si="968"/>
        <v/>
      </c>
      <c r="DQ1289" t="str">
        <f t="shared" si="994"/>
        <v/>
      </c>
      <c r="DR1289" t="str">
        <f t="shared" ca="1" si="969"/>
        <v/>
      </c>
      <c r="DS1289" t="str">
        <f t="shared" si="995"/>
        <v/>
      </c>
      <c r="DT1289" t="str">
        <f t="shared" ca="1" si="970"/>
        <v/>
      </c>
      <c r="DU1289" t="str">
        <f t="shared" si="996"/>
        <v/>
      </c>
      <c r="DV1289" t="str">
        <f t="shared" ca="1" si="971"/>
        <v/>
      </c>
      <c r="DW1289" t="str">
        <f t="shared" si="997"/>
        <v/>
      </c>
      <c r="DX1289" t="str">
        <f t="shared" ca="1" si="972"/>
        <v/>
      </c>
      <c r="DY1289" t="str">
        <f t="shared" si="998"/>
        <v/>
      </c>
      <c r="DZ1289" t="str">
        <f t="shared" ca="1" si="973"/>
        <v/>
      </c>
      <c r="EA1289" t="str">
        <f t="shared" si="999"/>
        <v/>
      </c>
      <c r="EB1289" t="str">
        <f t="shared" ca="1" si="974"/>
        <v/>
      </c>
      <c r="EC1289" t="str">
        <f t="shared" si="1000"/>
        <v/>
      </c>
      <c r="ED1289" t="str">
        <f t="shared" ca="1" si="975"/>
        <v/>
      </c>
      <c r="EE1289" t="str">
        <f t="shared" si="1001"/>
        <v/>
      </c>
      <c r="EF1289" t="str">
        <f t="shared" ca="1" si="976"/>
        <v/>
      </c>
      <c r="EG1289" t="str">
        <f t="shared" si="1002"/>
        <v/>
      </c>
      <c r="EH1289" t="str">
        <f t="shared" ca="1" si="977"/>
        <v/>
      </c>
      <c r="EI1289" t="str">
        <f t="shared" si="1003"/>
        <v/>
      </c>
      <c r="EJ1289" t="str">
        <f t="shared" ca="1" si="978"/>
        <v/>
      </c>
      <c r="EK1289" t="str">
        <f t="shared" ca="1" si="979"/>
        <v/>
      </c>
      <c r="EL1289" t="s">
        <v>924</v>
      </c>
      <c r="EM1289">
        <v>61683</v>
      </c>
      <c r="EN1289">
        <v>3416</v>
      </c>
      <c r="EO1289">
        <v>5842</v>
      </c>
      <c r="EP1289">
        <v>12452</v>
      </c>
      <c r="EQ1289">
        <v>24555</v>
      </c>
      <c r="ER1289">
        <v>148</v>
      </c>
      <c r="ES1289">
        <v>37147</v>
      </c>
      <c r="ET1289">
        <v>6387</v>
      </c>
      <c r="EU1289">
        <v>2</v>
      </c>
      <c r="EV1289" t="s">
        <v>156</v>
      </c>
      <c r="EW1289">
        <v>1024</v>
      </c>
      <c r="EX1289">
        <v>2</v>
      </c>
      <c r="EY1289">
        <v>48000</v>
      </c>
      <c r="EZ1289">
        <v>-16</v>
      </c>
      <c r="FA1289" t="s">
        <v>170</v>
      </c>
      <c r="FB1289">
        <v>12</v>
      </c>
      <c r="FC1289" t="s">
        <v>171</v>
      </c>
      <c r="FD1289">
        <v>172631</v>
      </c>
      <c r="FE1289">
        <v>169212</v>
      </c>
      <c r="FF1289">
        <v>28931</v>
      </c>
      <c r="FG1289">
        <v>678146</v>
      </c>
      <c r="FH1289">
        <v>679874</v>
      </c>
      <c r="FI1289">
        <v>169200</v>
      </c>
      <c r="FJ1289">
        <v>678146</v>
      </c>
      <c r="FK1289">
        <v>162803</v>
      </c>
      <c r="FL1289" t="s">
        <v>158</v>
      </c>
      <c r="FM1289">
        <v>159213</v>
      </c>
      <c r="FN1289">
        <v>28978</v>
      </c>
      <c r="FO1289">
        <v>72333</v>
      </c>
      <c r="FP1289">
        <v>4374</v>
      </c>
      <c r="FQ1289">
        <v>4371</v>
      </c>
      <c r="FR1289">
        <v>677395</v>
      </c>
      <c r="FS1289">
        <v>28976</v>
      </c>
      <c r="FT1289">
        <v>28976</v>
      </c>
      <c r="FU1289">
        <v>4373</v>
      </c>
      <c r="FV1289">
        <v>683614</v>
      </c>
      <c r="FW1289">
        <v>681874</v>
      </c>
      <c r="FX1289">
        <v>683763</v>
      </c>
      <c r="FY1289">
        <v>34821</v>
      </c>
      <c r="FZ1289">
        <v>84785</v>
      </c>
      <c r="GA1289">
        <v>35182</v>
      </c>
      <c r="GB1289">
        <v>162803</v>
      </c>
      <c r="GC1289">
        <v>161213</v>
      </c>
      <c r="GD1289">
        <v>169191</v>
      </c>
      <c r="GE1289" t="s">
        <v>158</v>
      </c>
      <c r="GF1289">
        <v>683614</v>
      </c>
      <c r="GG1289">
        <v>159212</v>
      </c>
      <c r="GH1289">
        <v>677393</v>
      </c>
      <c r="GI1289">
        <v>234315</v>
      </c>
      <c r="GJ1289" t="s">
        <v>172</v>
      </c>
      <c r="GK1289">
        <v>56</v>
      </c>
      <c r="GL1289" t="s">
        <v>1122</v>
      </c>
      <c r="GM1289">
        <v>56</v>
      </c>
      <c r="GN1289" t="s">
        <v>185</v>
      </c>
      <c r="GO1289" t="s">
        <v>166</v>
      </c>
      <c r="GP1289">
        <v>1024</v>
      </c>
      <c r="GQ1289">
        <v>-9</v>
      </c>
      <c r="GR1289">
        <v>-326</v>
      </c>
      <c r="GS1289">
        <f t="shared" si="980"/>
        <v>56</v>
      </c>
      <c r="GT1289" t="str">
        <f t="shared" si="981"/>
        <v>test</v>
      </c>
    </row>
    <row r="1290" spans="1:202" x14ac:dyDescent="0.2">
      <c r="A1290">
        <v>100</v>
      </c>
      <c r="B1290">
        <v>100</v>
      </c>
      <c r="C1290">
        <v>2001</v>
      </c>
      <c r="D1290">
        <v>2001</v>
      </c>
      <c r="E1290" t="s">
        <v>155</v>
      </c>
      <c r="F1290" t="s">
        <v>156</v>
      </c>
      <c r="G1290" t="s">
        <v>156</v>
      </c>
      <c r="H1290" t="s">
        <v>156</v>
      </c>
      <c r="I1290">
        <v>0</v>
      </c>
      <c r="J1290" t="s">
        <v>157</v>
      </c>
      <c r="K1290">
        <v>1</v>
      </c>
      <c r="L1290" t="s">
        <v>154</v>
      </c>
      <c r="M1290" t="s">
        <v>154</v>
      </c>
      <c r="N1290" t="s">
        <v>154</v>
      </c>
      <c r="O1290">
        <v>1</v>
      </c>
      <c r="P1290" t="s">
        <v>154</v>
      </c>
      <c r="Q1290" t="s">
        <v>154</v>
      </c>
      <c r="R1290" t="s">
        <v>179</v>
      </c>
      <c r="S1290">
        <v>0</v>
      </c>
      <c r="T1290">
        <v>0</v>
      </c>
      <c r="U1290">
        <v>0</v>
      </c>
      <c r="V1290">
        <v>56</v>
      </c>
      <c r="W1290">
        <v>56</v>
      </c>
      <c r="X1290">
        <v>0</v>
      </c>
      <c r="Y1290">
        <v>56</v>
      </c>
      <c r="Z1290">
        <v>6</v>
      </c>
      <c r="AA1290">
        <v>0</v>
      </c>
      <c r="AB1290">
        <v>6</v>
      </c>
      <c r="AC1290">
        <v>0</v>
      </c>
      <c r="AD1290">
        <v>0</v>
      </c>
      <c r="AE1290">
        <v>0</v>
      </c>
      <c r="AF1290">
        <v>0</v>
      </c>
      <c r="AG1290">
        <v>56</v>
      </c>
      <c r="AH1290">
        <v>0</v>
      </c>
      <c r="AI1290">
        <v>0</v>
      </c>
      <c r="AJ1290">
        <v>0</v>
      </c>
      <c r="AK1290">
        <v>56</v>
      </c>
      <c r="AL1290">
        <v>56</v>
      </c>
      <c r="AM1290">
        <v>63</v>
      </c>
      <c r="AN1290">
        <v>0</v>
      </c>
      <c r="AO1290">
        <v>0</v>
      </c>
      <c r="AP1290">
        <v>0</v>
      </c>
      <c r="AQ1290">
        <v>6</v>
      </c>
      <c r="AR1290">
        <v>6</v>
      </c>
      <c r="AS1290">
        <v>6</v>
      </c>
      <c r="AT1290">
        <v>0</v>
      </c>
      <c r="AU1290">
        <v>56</v>
      </c>
      <c r="AV1290">
        <v>6</v>
      </c>
      <c r="AW1290">
        <v>56</v>
      </c>
      <c r="AX1290">
        <v>0</v>
      </c>
      <c r="AY1290" t="s">
        <v>159</v>
      </c>
      <c r="AZ1290" t="s">
        <v>791</v>
      </c>
      <c r="BA1290" t="s">
        <v>618</v>
      </c>
      <c r="BB1290" t="s">
        <v>1050</v>
      </c>
      <c r="BC1290" t="s">
        <v>161</v>
      </c>
      <c r="BD1290" t="b">
        <v>0</v>
      </c>
      <c r="BE1290">
        <v>9.16</v>
      </c>
      <c r="BF1290" t="b">
        <v>1</v>
      </c>
      <c r="BH1290" t="s">
        <v>1051</v>
      </c>
      <c r="BI1290" t="s">
        <v>1052</v>
      </c>
      <c r="BJ1290" t="b">
        <v>0</v>
      </c>
      <c r="BK1290" t="s">
        <v>163</v>
      </c>
      <c r="BL1290" t="b">
        <v>0</v>
      </c>
      <c r="BM1290">
        <v>18</v>
      </c>
      <c r="BN1290" t="s">
        <v>164</v>
      </c>
      <c r="BO1290" t="s">
        <v>165</v>
      </c>
      <c r="BP1290" t="s">
        <v>164</v>
      </c>
      <c r="BQ1290" t="s">
        <v>166</v>
      </c>
      <c r="BR1290">
        <v>768</v>
      </c>
      <c r="BS1290" t="s">
        <v>156</v>
      </c>
      <c r="BT1290" t="s">
        <v>174</v>
      </c>
      <c r="BU1290" t="s">
        <v>193</v>
      </c>
      <c r="BV1290" t="s">
        <v>180</v>
      </c>
      <c r="BW1290">
        <v>56</v>
      </c>
      <c r="BX1290">
        <v>1</v>
      </c>
      <c r="BY1290">
        <v>0</v>
      </c>
      <c r="BZ1290">
        <v>6</v>
      </c>
      <c r="CA1290" t="s">
        <v>1053</v>
      </c>
      <c r="CB1290" t="s">
        <v>156</v>
      </c>
      <c r="CC1290">
        <v>7</v>
      </c>
      <c r="CD1290" t="b">
        <v>0</v>
      </c>
      <c r="CE1290" t="s">
        <v>168</v>
      </c>
      <c r="CF1290" t="s">
        <v>931</v>
      </c>
      <c r="CG1290">
        <v>20</v>
      </c>
      <c r="CH1290">
        <v>0</v>
      </c>
      <c r="CI1290" t="s">
        <v>179</v>
      </c>
      <c r="CJ1290" t="s">
        <v>169</v>
      </c>
      <c r="CK1290" t="s">
        <v>169</v>
      </c>
      <c r="CL1290" t="s">
        <v>169</v>
      </c>
      <c r="CM1290" t="s">
        <v>169</v>
      </c>
      <c r="CN1290" t="s">
        <v>169</v>
      </c>
      <c r="CO1290" t="s">
        <v>179</v>
      </c>
      <c r="CP1290" t="s">
        <v>169</v>
      </c>
      <c r="CQ1290">
        <v>1</v>
      </c>
      <c r="CR1290">
        <v>808</v>
      </c>
      <c r="CS1290">
        <f t="shared" si="982"/>
        <v>808</v>
      </c>
      <c r="CT1290">
        <f t="shared" ca="1" si="957"/>
        <v>808</v>
      </c>
      <c r="CU1290" t="str">
        <f t="shared" si="983"/>
        <v/>
      </c>
      <c r="CV1290" t="str">
        <f t="shared" ca="1" si="958"/>
        <v/>
      </c>
      <c r="CW1290" t="str">
        <f t="shared" si="984"/>
        <v/>
      </c>
      <c r="CX1290" t="str">
        <f t="shared" ca="1" si="959"/>
        <v/>
      </c>
      <c r="CY1290" t="str">
        <f t="shared" si="985"/>
        <v/>
      </c>
      <c r="CZ1290" t="str">
        <f t="shared" ca="1" si="960"/>
        <v/>
      </c>
      <c r="DA1290" t="str">
        <f t="shared" si="986"/>
        <v/>
      </c>
      <c r="DB1290" t="str">
        <f t="shared" ca="1" si="961"/>
        <v/>
      </c>
      <c r="DC1290" t="str">
        <f t="shared" si="987"/>
        <v/>
      </c>
      <c r="DD1290" t="str">
        <f t="shared" ca="1" si="962"/>
        <v/>
      </c>
      <c r="DE1290" t="str">
        <f t="shared" si="988"/>
        <v/>
      </c>
      <c r="DF1290" t="str">
        <f t="shared" ca="1" si="963"/>
        <v/>
      </c>
      <c r="DG1290" t="str">
        <f t="shared" si="989"/>
        <v/>
      </c>
      <c r="DH1290" t="str">
        <f t="shared" ca="1" si="964"/>
        <v/>
      </c>
      <c r="DI1290" t="str">
        <f t="shared" si="990"/>
        <v/>
      </c>
      <c r="DJ1290" t="str">
        <f t="shared" ca="1" si="965"/>
        <v/>
      </c>
      <c r="DK1290" t="str">
        <f t="shared" si="991"/>
        <v/>
      </c>
      <c r="DL1290" t="str">
        <f t="shared" ca="1" si="966"/>
        <v/>
      </c>
      <c r="DM1290" t="str">
        <f t="shared" si="992"/>
        <v/>
      </c>
      <c r="DN1290" t="str">
        <f t="shared" ca="1" si="967"/>
        <v/>
      </c>
      <c r="DO1290" t="str">
        <f t="shared" si="993"/>
        <v/>
      </c>
      <c r="DP1290" t="str">
        <f t="shared" ca="1" si="968"/>
        <v/>
      </c>
      <c r="DQ1290" t="str">
        <f t="shared" si="994"/>
        <v/>
      </c>
      <c r="DR1290" t="str">
        <f t="shared" ca="1" si="969"/>
        <v/>
      </c>
      <c r="DS1290" t="str">
        <f t="shared" si="995"/>
        <v/>
      </c>
      <c r="DT1290" t="str">
        <f t="shared" ca="1" si="970"/>
        <v/>
      </c>
      <c r="DU1290" t="str">
        <f t="shared" si="996"/>
        <v/>
      </c>
      <c r="DV1290" t="str">
        <f t="shared" ca="1" si="971"/>
        <v/>
      </c>
      <c r="DW1290" t="str">
        <f t="shared" si="997"/>
        <v/>
      </c>
      <c r="DX1290" t="str">
        <f t="shared" ca="1" si="972"/>
        <v/>
      </c>
      <c r="DY1290" t="str">
        <f t="shared" si="998"/>
        <v/>
      </c>
      <c r="DZ1290" t="str">
        <f t="shared" ca="1" si="973"/>
        <v/>
      </c>
      <c r="EA1290" t="str">
        <f t="shared" si="999"/>
        <v/>
      </c>
      <c r="EB1290" t="str">
        <f t="shared" ca="1" si="974"/>
        <v/>
      </c>
      <c r="EC1290">
        <f t="shared" si="1000"/>
        <v>808</v>
      </c>
      <c r="ED1290">
        <f t="shared" ca="1" si="975"/>
        <v>808</v>
      </c>
      <c r="EE1290" t="str">
        <f t="shared" si="1001"/>
        <v/>
      </c>
      <c r="EF1290" t="str">
        <f t="shared" ca="1" si="976"/>
        <v/>
      </c>
      <c r="EG1290" t="str">
        <f t="shared" si="1002"/>
        <v/>
      </c>
      <c r="EH1290" t="str">
        <f t="shared" ca="1" si="977"/>
        <v/>
      </c>
      <c r="EI1290" t="str">
        <f t="shared" si="1003"/>
        <v/>
      </c>
      <c r="EJ1290" t="str">
        <f t="shared" ca="1" si="978"/>
        <v/>
      </c>
      <c r="EK1290">
        <f t="shared" ca="1" si="979"/>
        <v>808</v>
      </c>
      <c r="EL1290">
        <v>808</v>
      </c>
      <c r="EM1290">
        <v>61683</v>
      </c>
      <c r="EN1290">
        <v>3416</v>
      </c>
      <c r="EO1290">
        <v>5842</v>
      </c>
      <c r="EP1290">
        <v>12452</v>
      </c>
      <c r="EQ1290">
        <v>24555</v>
      </c>
      <c r="ER1290">
        <v>808</v>
      </c>
      <c r="ES1290">
        <v>37147</v>
      </c>
      <c r="ET1290">
        <v>6387</v>
      </c>
      <c r="EU1290">
        <v>2</v>
      </c>
      <c r="EV1290" t="s">
        <v>156</v>
      </c>
      <c r="EW1290">
        <v>1024</v>
      </c>
      <c r="EX1290">
        <v>2</v>
      </c>
      <c r="EY1290">
        <v>48000</v>
      </c>
      <c r="EZ1290">
        <v>-16</v>
      </c>
      <c r="FA1290" t="s">
        <v>170</v>
      </c>
      <c r="FB1290">
        <v>12</v>
      </c>
      <c r="FC1290" t="s">
        <v>171</v>
      </c>
      <c r="FD1290">
        <v>172631</v>
      </c>
      <c r="FE1290">
        <v>169212</v>
      </c>
      <c r="FF1290">
        <v>28931</v>
      </c>
      <c r="FG1290">
        <v>684549</v>
      </c>
      <c r="FH1290">
        <v>686275</v>
      </c>
      <c r="FI1290">
        <v>169200</v>
      </c>
      <c r="FJ1290">
        <v>684549</v>
      </c>
      <c r="FK1290">
        <v>162803</v>
      </c>
      <c r="FL1290" t="s">
        <v>158</v>
      </c>
      <c r="FM1290">
        <v>159213</v>
      </c>
      <c r="FN1290">
        <v>28978</v>
      </c>
      <c r="FO1290">
        <v>72333</v>
      </c>
      <c r="FP1290">
        <v>4374</v>
      </c>
      <c r="FQ1290">
        <v>4371</v>
      </c>
      <c r="FR1290">
        <v>683798</v>
      </c>
      <c r="FS1290">
        <v>28976</v>
      </c>
      <c r="FT1290">
        <v>28976</v>
      </c>
      <c r="FU1290">
        <v>4373</v>
      </c>
      <c r="FV1290">
        <v>689755</v>
      </c>
      <c r="FW1290">
        <v>688275</v>
      </c>
      <c r="FX1290">
        <v>690564</v>
      </c>
      <c r="FY1290">
        <v>34821</v>
      </c>
      <c r="FZ1290">
        <v>84785</v>
      </c>
      <c r="GA1290">
        <v>35182</v>
      </c>
      <c r="GB1290">
        <v>162803</v>
      </c>
      <c r="GC1290">
        <v>161213</v>
      </c>
      <c r="GD1290">
        <v>169191</v>
      </c>
      <c r="GE1290" t="s">
        <v>158</v>
      </c>
      <c r="GF1290">
        <v>689755</v>
      </c>
      <c r="GG1290">
        <v>159212</v>
      </c>
      <c r="GH1290">
        <v>683797</v>
      </c>
      <c r="GI1290">
        <v>234315</v>
      </c>
      <c r="GJ1290" t="s">
        <v>172</v>
      </c>
      <c r="GK1290">
        <v>57</v>
      </c>
      <c r="GL1290" t="s">
        <v>1123</v>
      </c>
      <c r="GM1290">
        <v>57</v>
      </c>
      <c r="GN1290" t="s">
        <v>182</v>
      </c>
      <c r="GO1290" t="s">
        <v>166</v>
      </c>
      <c r="GP1290">
        <v>1024</v>
      </c>
      <c r="GQ1290">
        <v>-9</v>
      </c>
      <c r="GR1290">
        <v>-326</v>
      </c>
      <c r="GS1290">
        <f t="shared" si="980"/>
        <v>57</v>
      </c>
      <c r="GT1290" t="str">
        <f t="shared" si="981"/>
        <v>test</v>
      </c>
    </row>
    <row r="1291" spans="1:202" x14ac:dyDescent="0.2">
      <c r="A1291">
        <v>100</v>
      </c>
      <c r="B1291">
        <v>100</v>
      </c>
      <c r="C1291">
        <v>2024</v>
      </c>
      <c r="D1291">
        <v>2024</v>
      </c>
      <c r="E1291" t="s">
        <v>155</v>
      </c>
      <c r="F1291" t="s">
        <v>156</v>
      </c>
      <c r="G1291" t="s">
        <v>156</v>
      </c>
      <c r="H1291" t="s">
        <v>156</v>
      </c>
      <c r="I1291">
        <v>0</v>
      </c>
      <c r="J1291" t="s">
        <v>157</v>
      </c>
      <c r="K1291">
        <v>1</v>
      </c>
      <c r="L1291" t="s">
        <v>154</v>
      </c>
      <c r="M1291" t="s">
        <v>154</v>
      </c>
      <c r="N1291" t="s">
        <v>154</v>
      </c>
      <c r="O1291">
        <v>1</v>
      </c>
      <c r="P1291" t="s">
        <v>154</v>
      </c>
      <c r="Q1291" t="s">
        <v>154</v>
      </c>
      <c r="R1291" t="s">
        <v>183</v>
      </c>
      <c r="S1291">
        <v>0</v>
      </c>
      <c r="T1291">
        <v>0</v>
      </c>
      <c r="U1291">
        <v>0</v>
      </c>
      <c r="V1291">
        <v>57</v>
      </c>
      <c r="W1291">
        <v>57</v>
      </c>
      <c r="X1291">
        <v>0</v>
      </c>
      <c r="Y1291">
        <v>57</v>
      </c>
      <c r="Z1291">
        <v>6</v>
      </c>
      <c r="AA1291">
        <v>0</v>
      </c>
      <c r="AB1291">
        <v>6</v>
      </c>
      <c r="AC1291">
        <v>0</v>
      </c>
      <c r="AD1291">
        <v>0</v>
      </c>
      <c r="AE1291">
        <v>0</v>
      </c>
      <c r="AF1291">
        <v>0</v>
      </c>
      <c r="AG1291">
        <v>57</v>
      </c>
      <c r="AH1291">
        <v>0</v>
      </c>
      <c r="AI1291">
        <v>0</v>
      </c>
      <c r="AJ1291">
        <v>0</v>
      </c>
      <c r="AK1291">
        <v>57</v>
      </c>
      <c r="AL1291">
        <v>57</v>
      </c>
      <c r="AM1291">
        <v>64</v>
      </c>
      <c r="AN1291">
        <v>0</v>
      </c>
      <c r="AO1291">
        <v>0</v>
      </c>
      <c r="AP1291">
        <v>0</v>
      </c>
      <c r="AQ1291">
        <v>6</v>
      </c>
      <c r="AR1291">
        <v>6</v>
      </c>
      <c r="AS1291">
        <v>6</v>
      </c>
      <c r="AT1291">
        <v>0</v>
      </c>
      <c r="AU1291">
        <v>57</v>
      </c>
      <c r="AV1291">
        <v>6</v>
      </c>
      <c r="AW1291">
        <v>57</v>
      </c>
      <c r="AX1291">
        <v>0</v>
      </c>
      <c r="AY1291" t="s">
        <v>159</v>
      </c>
      <c r="AZ1291" t="s">
        <v>791</v>
      </c>
      <c r="BA1291" t="s">
        <v>618</v>
      </c>
      <c r="BB1291" t="s">
        <v>1050</v>
      </c>
      <c r="BC1291" t="s">
        <v>161</v>
      </c>
      <c r="BD1291" t="b">
        <v>0</v>
      </c>
      <c r="BE1291" t="s">
        <v>164</v>
      </c>
      <c r="BF1291" t="b">
        <v>1</v>
      </c>
      <c r="BH1291" t="s">
        <v>1051</v>
      </c>
      <c r="BI1291" t="s">
        <v>1052</v>
      </c>
      <c r="BJ1291" t="b">
        <v>0</v>
      </c>
      <c r="BK1291" t="s">
        <v>163</v>
      </c>
      <c r="BL1291" t="b">
        <v>0</v>
      </c>
      <c r="BM1291">
        <v>18</v>
      </c>
      <c r="BN1291" t="s">
        <v>164</v>
      </c>
      <c r="BO1291" t="s">
        <v>165</v>
      </c>
      <c r="BP1291" t="s">
        <v>164</v>
      </c>
      <c r="BQ1291" t="s">
        <v>166</v>
      </c>
      <c r="BR1291">
        <v>768</v>
      </c>
      <c r="BS1291" t="s">
        <v>156</v>
      </c>
      <c r="BT1291" t="s">
        <v>174</v>
      </c>
      <c r="BU1291" t="s">
        <v>189</v>
      </c>
      <c r="BV1291" t="s">
        <v>190</v>
      </c>
      <c r="BW1291">
        <v>57</v>
      </c>
      <c r="BX1291">
        <v>1</v>
      </c>
      <c r="BY1291">
        <v>0</v>
      </c>
      <c r="BZ1291">
        <v>6</v>
      </c>
      <c r="CA1291" t="s">
        <v>1053</v>
      </c>
      <c r="CB1291" t="s">
        <v>156</v>
      </c>
      <c r="CC1291">
        <v>7</v>
      </c>
      <c r="CD1291" t="b">
        <v>0</v>
      </c>
      <c r="CE1291" t="s">
        <v>168</v>
      </c>
      <c r="CF1291" t="s">
        <v>931</v>
      </c>
      <c r="CG1291">
        <v>46</v>
      </c>
      <c r="CH1291">
        <v>0</v>
      </c>
      <c r="CI1291" t="s">
        <v>183</v>
      </c>
      <c r="CJ1291" t="s">
        <v>169</v>
      </c>
      <c r="CK1291" t="s">
        <v>169</v>
      </c>
      <c r="CL1291" t="s">
        <v>169</v>
      </c>
      <c r="CM1291" t="s">
        <v>169</v>
      </c>
      <c r="CN1291" t="s">
        <v>169</v>
      </c>
      <c r="CO1291" t="s">
        <v>183</v>
      </c>
      <c r="CP1291" t="s">
        <v>169</v>
      </c>
      <c r="CQ1291">
        <v>1</v>
      </c>
      <c r="CR1291">
        <v>3337</v>
      </c>
      <c r="CS1291" t="str">
        <f t="shared" si="982"/>
        <v/>
      </c>
      <c r="CT1291" t="str">
        <f t="shared" ca="1" si="957"/>
        <v/>
      </c>
      <c r="CU1291" t="str">
        <f t="shared" si="983"/>
        <v/>
      </c>
      <c r="CV1291" t="str">
        <f t="shared" ca="1" si="958"/>
        <v/>
      </c>
      <c r="CW1291" t="str">
        <f t="shared" si="984"/>
        <v/>
      </c>
      <c r="CX1291" t="str">
        <f t="shared" ca="1" si="959"/>
        <v/>
      </c>
      <c r="CY1291" t="str">
        <f t="shared" si="985"/>
        <v/>
      </c>
      <c r="CZ1291" t="str">
        <f t="shared" ca="1" si="960"/>
        <v/>
      </c>
      <c r="DA1291" t="str">
        <f t="shared" si="986"/>
        <v/>
      </c>
      <c r="DB1291" t="str">
        <f t="shared" ca="1" si="961"/>
        <v/>
      </c>
      <c r="DC1291" t="str">
        <f t="shared" si="987"/>
        <v/>
      </c>
      <c r="DD1291" t="str">
        <f t="shared" ca="1" si="962"/>
        <v/>
      </c>
      <c r="DE1291" t="str">
        <f t="shared" si="988"/>
        <v/>
      </c>
      <c r="DF1291" t="str">
        <f t="shared" ca="1" si="963"/>
        <v/>
      </c>
      <c r="DG1291" t="str">
        <f t="shared" si="989"/>
        <v/>
      </c>
      <c r="DH1291" t="str">
        <f t="shared" ca="1" si="964"/>
        <v/>
      </c>
      <c r="DI1291" t="str">
        <f t="shared" si="990"/>
        <v/>
      </c>
      <c r="DJ1291" t="str">
        <f t="shared" ca="1" si="965"/>
        <v/>
      </c>
      <c r="DK1291" t="str">
        <f t="shared" si="991"/>
        <v/>
      </c>
      <c r="DL1291" t="str">
        <f t="shared" ca="1" si="966"/>
        <v/>
      </c>
      <c r="DM1291" t="str">
        <f t="shared" si="992"/>
        <v/>
      </c>
      <c r="DN1291" t="str">
        <f t="shared" ca="1" si="967"/>
        <v/>
      </c>
      <c r="DO1291" t="str">
        <f t="shared" si="993"/>
        <v/>
      </c>
      <c r="DP1291" t="str">
        <f t="shared" ca="1" si="968"/>
        <v/>
      </c>
      <c r="DQ1291" t="str">
        <f t="shared" si="994"/>
        <v/>
      </c>
      <c r="DR1291" t="str">
        <f t="shared" ca="1" si="969"/>
        <v/>
      </c>
      <c r="DS1291" t="str">
        <f t="shared" si="995"/>
        <v/>
      </c>
      <c r="DT1291" t="str">
        <f t="shared" ca="1" si="970"/>
        <v/>
      </c>
      <c r="DU1291" t="str">
        <f t="shared" si="996"/>
        <v/>
      </c>
      <c r="DV1291" t="str">
        <f t="shared" ca="1" si="971"/>
        <v/>
      </c>
      <c r="DW1291" t="str">
        <f t="shared" si="997"/>
        <v/>
      </c>
      <c r="DX1291" t="str">
        <f t="shared" ca="1" si="972"/>
        <v/>
      </c>
      <c r="DY1291" t="str">
        <f t="shared" si="998"/>
        <v/>
      </c>
      <c r="DZ1291" t="str">
        <f t="shared" ca="1" si="973"/>
        <v/>
      </c>
      <c r="EA1291" t="str">
        <f t="shared" si="999"/>
        <v/>
      </c>
      <c r="EB1291" t="str">
        <f t="shared" ca="1" si="974"/>
        <v/>
      </c>
      <c r="EC1291" t="str">
        <f t="shared" si="1000"/>
        <v/>
      </c>
      <c r="ED1291" t="str">
        <f t="shared" ca="1" si="975"/>
        <v/>
      </c>
      <c r="EE1291" t="str">
        <f t="shared" si="1001"/>
        <v/>
      </c>
      <c r="EF1291" t="str">
        <f t="shared" ca="1" si="976"/>
        <v/>
      </c>
      <c r="EG1291" t="str">
        <f t="shared" si="1002"/>
        <v/>
      </c>
      <c r="EH1291" t="str">
        <f t="shared" ca="1" si="977"/>
        <v/>
      </c>
      <c r="EI1291" t="str">
        <f t="shared" si="1003"/>
        <v/>
      </c>
      <c r="EJ1291" t="str">
        <f t="shared" ca="1" si="978"/>
        <v/>
      </c>
      <c r="EK1291" t="str">
        <f t="shared" ca="1" si="979"/>
        <v/>
      </c>
      <c r="EL1291" t="s">
        <v>924</v>
      </c>
      <c r="EM1291">
        <v>61683</v>
      </c>
      <c r="EN1291">
        <v>3416</v>
      </c>
      <c r="EO1291">
        <v>5842</v>
      </c>
      <c r="EP1291">
        <v>12452</v>
      </c>
      <c r="EQ1291">
        <v>24555</v>
      </c>
      <c r="ER1291">
        <v>3337</v>
      </c>
      <c r="ES1291">
        <v>37147</v>
      </c>
      <c r="ET1291">
        <v>6387</v>
      </c>
      <c r="EU1291">
        <v>2</v>
      </c>
      <c r="EV1291" t="s">
        <v>156</v>
      </c>
      <c r="EW1291">
        <v>1024</v>
      </c>
      <c r="EX1291">
        <v>2</v>
      </c>
      <c r="EY1291">
        <v>48000</v>
      </c>
      <c r="EZ1291">
        <v>-16</v>
      </c>
      <c r="FA1291" t="s">
        <v>170</v>
      </c>
      <c r="FB1291">
        <v>12</v>
      </c>
      <c r="FC1291" t="s">
        <v>171</v>
      </c>
      <c r="FD1291">
        <v>172631</v>
      </c>
      <c r="FE1291">
        <v>169212</v>
      </c>
      <c r="FF1291">
        <v>28931</v>
      </c>
      <c r="FG1291">
        <v>691355</v>
      </c>
      <c r="FH1291">
        <v>692955</v>
      </c>
      <c r="FI1291">
        <v>169200</v>
      </c>
      <c r="FJ1291">
        <v>691355</v>
      </c>
      <c r="FK1291">
        <v>162803</v>
      </c>
      <c r="FL1291" t="s">
        <v>158</v>
      </c>
      <c r="FM1291">
        <v>159213</v>
      </c>
      <c r="FN1291">
        <v>28978</v>
      </c>
      <c r="FO1291">
        <v>72333</v>
      </c>
      <c r="FP1291">
        <v>4374</v>
      </c>
      <c r="FQ1291">
        <v>4371</v>
      </c>
      <c r="FR1291">
        <v>690603</v>
      </c>
      <c r="FS1291">
        <v>28976</v>
      </c>
      <c r="FT1291">
        <v>28976</v>
      </c>
      <c r="FU1291">
        <v>4373</v>
      </c>
      <c r="FV1291">
        <v>696535</v>
      </c>
      <c r="FW1291">
        <v>694955</v>
      </c>
      <c r="FX1291">
        <v>699873</v>
      </c>
      <c r="FY1291">
        <v>34821</v>
      </c>
      <c r="FZ1291">
        <v>84785</v>
      </c>
      <c r="GA1291">
        <v>35182</v>
      </c>
      <c r="GB1291">
        <v>162803</v>
      </c>
      <c r="GC1291">
        <v>161213</v>
      </c>
      <c r="GD1291">
        <v>169191</v>
      </c>
      <c r="GE1291" t="s">
        <v>158</v>
      </c>
      <c r="GF1291">
        <v>696535</v>
      </c>
      <c r="GG1291">
        <v>159212</v>
      </c>
      <c r="GH1291">
        <v>690601</v>
      </c>
      <c r="GI1291">
        <v>234315</v>
      </c>
      <c r="GJ1291" t="s">
        <v>172</v>
      </c>
      <c r="GK1291">
        <v>58</v>
      </c>
      <c r="GL1291" t="s">
        <v>1124</v>
      </c>
      <c r="GM1291">
        <v>58</v>
      </c>
      <c r="GN1291" t="s">
        <v>185</v>
      </c>
      <c r="GO1291" t="s">
        <v>166</v>
      </c>
      <c r="GP1291">
        <v>1024</v>
      </c>
      <c r="GQ1291">
        <v>-9</v>
      </c>
      <c r="GR1291">
        <v>-326</v>
      </c>
      <c r="GS1291">
        <f t="shared" si="980"/>
        <v>58</v>
      </c>
      <c r="GT1291" t="str">
        <f t="shared" si="981"/>
        <v>test</v>
      </c>
    </row>
    <row r="1292" spans="1:202" x14ac:dyDescent="0.2">
      <c r="A1292">
        <v>100</v>
      </c>
      <c r="B1292">
        <v>100</v>
      </c>
      <c r="C1292">
        <v>1997</v>
      </c>
      <c r="D1292">
        <v>1997</v>
      </c>
      <c r="E1292" t="s">
        <v>155</v>
      </c>
      <c r="F1292" t="s">
        <v>156</v>
      </c>
      <c r="G1292" t="s">
        <v>156</v>
      </c>
      <c r="H1292" t="s">
        <v>156</v>
      </c>
      <c r="I1292">
        <v>0</v>
      </c>
      <c r="J1292" t="s">
        <v>157</v>
      </c>
      <c r="K1292">
        <v>1</v>
      </c>
      <c r="L1292" t="s">
        <v>154</v>
      </c>
      <c r="M1292" t="s">
        <v>154</v>
      </c>
      <c r="N1292" t="s">
        <v>154</v>
      </c>
      <c r="O1292">
        <v>1</v>
      </c>
      <c r="P1292" t="s">
        <v>154</v>
      </c>
      <c r="Q1292" t="s">
        <v>154</v>
      </c>
      <c r="R1292" t="s">
        <v>179</v>
      </c>
      <c r="S1292">
        <v>0</v>
      </c>
      <c r="T1292">
        <v>0</v>
      </c>
      <c r="U1292">
        <v>0</v>
      </c>
      <c r="V1292">
        <v>58</v>
      </c>
      <c r="W1292">
        <v>58</v>
      </c>
      <c r="X1292">
        <v>0</v>
      </c>
      <c r="Y1292">
        <v>58</v>
      </c>
      <c r="Z1292">
        <v>6</v>
      </c>
      <c r="AA1292">
        <v>0</v>
      </c>
      <c r="AB1292">
        <v>6</v>
      </c>
      <c r="AC1292">
        <v>0</v>
      </c>
      <c r="AD1292">
        <v>0</v>
      </c>
      <c r="AE1292">
        <v>0</v>
      </c>
      <c r="AF1292">
        <v>0</v>
      </c>
      <c r="AG1292">
        <v>58</v>
      </c>
      <c r="AH1292">
        <v>0</v>
      </c>
      <c r="AI1292">
        <v>0</v>
      </c>
      <c r="AJ1292">
        <v>0</v>
      </c>
      <c r="AK1292">
        <v>58</v>
      </c>
      <c r="AL1292">
        <v>58</v>
      </c>
      <c r="AM1292">
        <v>65</v>
      </c>
      <c r="AN1292">
        <v>0</v>
      </c>
      <c r="AO1292">
        <v>0</v>
      </c>
      <c r="AP1292">
        <v>0</v>
      </c>
      <c r="AQ1292">
        <v>6</v>
      </c>
      <c r="AR1292">
        <v>6</v>
      </c>
      <c r="AS1292">
        <v>6</v>
      </c>
      <c r="AT1292">
        <v>0</v>
      </c>
      <c r="AU1292">
        <v>58</v>
      </c>
      <c r="AV1292">
        <v>6</v>
      </c>
      <c r="AW1292">
        <v>58</v>
      </c>
      <c r="AX1292">
        <v>0</v>
      </c>
      <c r="AY1292" t="s">
        <v>159</v>
      </c>
      <c r="AZ1292" t="s">
        <v>791</v>
      </c>
      <c r="BA1292" t="s">
        <v>618</v>
      </c>
      <c r="BB1292" t="s">
        <v>1050</v>
      </c>
      <c r="BC1292" t="s">
        <v>161</v>
      </c>
      <c r="BD1292" t="b">
        <v>0</v>
      </c>
      <c r="BE1292">
        <v>7.6</v>
      </c>
      <c r="BF1292" t="b">
        <v>1</v>
      </c>
      <c r="BH1292" t="s">
        <v>1051</v>
      </c>
      <c r="BI1292" t="s">
        <v>1052</v>
      </c>
      <c r="BJ1292" t="b">
        <v>0</v>
      </c>
      <c r="BK1292" t="s">
        <v>163</v>
      </c>
      <c r="BL1292" t="b">
        <v>0</v>
      </c>
      <c r="BM1292">
        <v>18</v>
      </c>
      <c r="BN1292" t="s">
        <v>164</v>
      </c>
      <c r="BO1292" t="s">
        <v>165</v>
      </c>
      <c r="BP1292" t="s">
        <v>164</v>
      </c>
      <c r="BQ1292" t="s">
        <v>166</v>
      </c>
      <c r="BR1292">
        <v>768</v>
      </c>
      <c r="BS1292" t="s">
        <v>156</v>
      </c>
      <c r="BT1292" t="s">
        <v>174</v>
      </c>
      <c r="BU1292" t="s">
        <v>176</v>
      </c>
      <c r="BV1292" t="s">
        <v>193</v>
      </c>
      <c r="BW1292">
        <v>58</v>
      </c>
      <c r="BX1292">
        <v>1</v>
      </c>
      <c r="BY1292">
        <v>0</v>
      </c>
      <c r="BZ1292">
        <v>6</v>
      </c>
      <c r="CA1292" t="s">
        <v>1053</v>
      </c>
      <c r="CB1292" t="s">
        <v>156</v>
      </c>
      <c r="CC1292">
        <v>7</v>
      </c>
      <c r="CD1292" t="b">
        <v>0</v>
      </c>
      <c r="CE1292" t="s">
        <v>168</v>
      </c>
      <c r="CF1292" t="s">
        <v>931</v>
      </c>
      <c r="CG1292">
        <v>14</v>
      </c>
      <c r="CH1292">
        <v>0</v>
      </c>
      <c r="CI1292" t="s">
        <v>179</v>
      </c>
      <c r="CJ1292" t="s">
        <v>169</v>
      </c>
      <c r="CK1292" t="s">
        <v>169</v>
      </c>
      <c r="CL1292" t="s">
        <v>169</v>
      </c>
      <c r="CM1292" t="s">
        <v>169</v>
      </c>
      <c r="CN1292" t="s">
        <v>169</v>
      </c>
      <c r="CO1292" t="s">
        <v>179</v>
      </c>
      <c r="CP1292" t="s">
        <v>169</v>
      </c>
      <c r="CQ1292">
        <v>1</v>
      </c>
      <c r="CR1292">
        <v>428</v>
      </c>
      <c r="CS1292">
        <f t="shared" si="982"/>
        <v>428</v>
      </c>
      <c r="CT1292">
        <f t="shared" ca="1" si="957"/>
        <v>428</v>
      </c>
      <c r="CU1292" t="str">
        <f t="shared" si="983"/>
        <v/>
      </c>
      <c r="CV1292" t="str">
        <f t="shared" ca="1" si="958"/>
        <v/>
      </c>
      <c r="CW1292" t="str">
        <f t="shared" si="984"/>
        <v/>
      </c>
      <c r="CX1292" t="str">
        <f t="shared" ca="1" si="959"/>
        <v/>
      </c>
      <c r="CY1292" t="str">
        <f t="shared" si="985"/>
        <v/>
      </c>
      <c r="CZ1292" t="str">
        <f t="shared" ca="1" si="960"/>
        <v/>
      </c>
      <c r="DA1292" t="str">
        <f t="shared" si="986"/>
        <v/>
      </c>
      <c r="DB1292" t="str">
        <f t="shared" ca="1" si="961"/>
        <v/>
      </c>
      <c r="DC1292" t="str">
        <f t="shared" si="987"/>
        <v/>
      </c>
      <c r="DD1292" t="str">
        <f t="shared" ca="1" si="962"/>
        <v/>
      </c>
      <c r="DE1292" t="str">
        <f t="shared" si="988"/>
        <v/>
      </c>
      <c r="DF1292" t="str">
        <f t="shared" ca="1" si="963"/>
        <v/>
      </c>
      <c r="DG1292" t="str">
        <f t="shared" si="989"/>
        <v/>
      </c>
      <c r="DH1292" t="str">
        <f t="shared" ca="1" si="964"/>
        <v/>
      </c>
      <c r="DI1292" t="str">
        <f t="shared" si="990"/>
        <v/>
      </c>
      <c r="DJ1292" t="str">
        <f t="shared" ca="1" si="965"/>
        <v/>
      </c>
      <c r="DK1292" t="str">
        <f t="shared" si="991"/>
        <v/>
      </c>
      <c r="DL1292" t="str">
        <f t="shared" ca="1" si="966"/>
        <v/>
      </c>
      <c r="DM1292" t="str">
        <f t="shared" si="992"/>
        <v/>
      </c>
      <c r="DN1292" t="str">
        <f t="shared" ca="1" si="967"/>
        <v/>
      </c>
      <c r="DO1292" t="str">
        <f t="shared" si="993"/>
        <v/>
      </c>
      <c r="DP1292" t="str">
        <f t="shared" ca="1" si="968"/>
        <v/>
      </c>
      <c r="DQ1292" t="str">
        <f t="shared" si="994"/>
        <v/>
      </c>
      <c r="DR1292" t="str">
        <f t="shared" ca="1" si="969"/>
        <v/>
      </c>
      <c r="DS1292" t="str">
        <f t="shared" si="995"/>
        <v/>
      </c>
      <c r="DT1292" t="str">
        <f t="shared" ca="1" si="970"/>
        <v/>
      </c>
      <c r="DU1292" t="str">
        <f t="shared" si="996"/>
        <v/>
      </c>
      <c r="DV1292" t="str">
        <f t="shared" ca="1" si="971"/>
        <v/>
      </c>
      <c r="DW1292">
        <f t="shared" si="997"/>
        <v>428</v>
      </c>
      <c r="DX1292">
        <f t="shared" ca="1" si="972"/>
        <v>428</v>
      </c>
      <c r="DY1292" t="str">
        <f t="shared" si="998"/>
        <v/>
      </c>
      <c r="DZ1292" t="str">
        <f t="shared" ca="1" si="973"/>
        <v/>
      </c>
      <c r="EA1292" t="str">
        <f t="shared" si="999"/>
        <v/>
      </c>
      <c r="EB1292" t="str">
        <f t="shared" ca="1" si="974"/>
        <v/>
      </c>
      <c r="EC1292" t="str">
        <f t="shared" si="1000"/>
        <v/>
      </c>
      <c r="ED1292" t="str">
        <f t="shared" ca="1" si="975"/>
        <v/>
      </c>
      <c r="EE1292" t="str">
        <f t="shared" si="1001"/>
        <v/>
      </c>
      <c r="EF1292" t="str">
        <f t="shared" ca="1" si="976"/>
        <v/>
      </c>
      <c r="EG1292" t="str">
        <f t="shared" si="1002"/>
        <v/>
      </c>
      <c r="EH1292" t="str">
        <f t="shared" ca="1" si="977"/>
        <v/>
      </c>
      <c r="EI1292" t="str">
        <f t="shared" si="1003"/>
        <v/>
      </c>
      <c r="EJ1292" t="str">
        <f t="shared" ca="1" si="978"/>
        <v/>
      </c>
      <c r="EK1292">
        <f t="shared" ca="1" si="979"/>
        <v>428</v>
      </c>
      <c r="EL1292">
        <v>428</v>
      </c>
      <c r="EM1292">
        <v>61683</v>
      </c>
      <c r="EN1292">
        <v>3416</v>
      </c>
      <c r="EO1292">
        <v>5842</v>
      </c>
      <c r="EP1292">
        <v>12452</v>
      </c>
      <c r="EQ1292">
        <v>24555</v>
      </c>
      <c r="ER1292">
        <v>428</v>
      </c>
      <c r="ES1292">
        <v>37147</v>
      </c>
      <c r="ET1292">
        <v>6387</v>
      </c>
      <c r="EU1292">
        <v>2</v>
      </c>
      <c r="EV1292" t="s">
        <v>156</v>
      </c>
      <c r="EW1292">
        <v>1024</v>
      </c>
      <c r="EX1292">
        <v>2</v>
      </c>
      <c r="EY1292">
        <v>48000</v>
      </c>
      <c r="EZ1292">
        <v>-16</v>
      </c>
      <c r="FA1292" t="s">
        <v>170</v>
      </c>
      <c r="FB1292">
        <v>12</v>
      </c>
      <c r="FC1292" t="s">
        <v>171</v>
      </c>
      <c r="FD1292">
        <v>172631</v>
      </c>
      <c r="FE1292">
        <v>169212</v>
      </c>
      <c r="FF1292">
        <v>28931</v>
      </c>
      <c r="FG1292">
        <v>700661</v>
      </c>
      <c r="FH1292">
        <v>702174</v>
      </c>
      <c r="FI1292">
        <v>169200</v>
      </c>
      <c r="FJ1292">
        <v>700661</v>
      </c>
      <c r="FK1292">
        <v>162803</v>
      </c>
      <c r="FL1292" t="s">
        <v>158</v>
      </c>
      <c r="FM1292">
        <v>159213</v>
      </c>
      <c r="FN1292">
        <v>28978</v>
      </c>
      <c r="FO1292">
        <v>72333</v>
      </c>
      <c r="FP1292">
        <v>4374</v>
      </c>
      <c r="FQ1292">
        <v>4371</v>
      </c>
      <c r="FR1292">
        <v>699910</v>
      </c>
      <c r="FS1292">
        <v>28976</v>
      </c>
      <c r="FT1292">
        <v>28976</v>
      </c>
      <c r="FU1292">
        <v>4373</v>
      </c>
      <c r="FV1292">
        <v>705905</v>
      </c>
      <c r="FW1292">
        <v>704174</v>
      </c>
      <c r="FX1292">
        <v>706334</v>
      </c>
      <c r="FY1292">
        <v>34821</v>
      </c>
      <c r="FZ1292">
        <v>84785</v>
      </c>
      <c r="GA1292">
        <v>35182</v>
      </c>
      <c r="GB1292">
        <v>162803</v>
      </c>
      <c r="GC1292">
        <v>161213</v>
      </c>
      <c r="GD1292">
        <v>169191</v>
      </c>
      <c r="GE1292" t="s">
        <v>158</v>
      </c>
      <c r="GF1292">
        <v>705905</v>
      </c>
      <c r="GG1292">
        <v>159212</v>
      </c>
      <c r="GH1292">
        <v>699908</v>
      </c>
      <c r="GI1292">
        <v>234315</v>
      </c>
      <c r="GJ1292" t="s">
        <v>172</v>
      </c>
      <c r="GK1292">
        <v>59</v>
      </c>
      <c r="GL1292" t="s">
        <v>1125</v>
      </c>
      <c r="GM1292">
        <v>59</v>
      </c>
      <c r="GN1292" t="s">
        <v>182</v>
      </c>
      <c r="GO1292" t="s">
        <v>166</v>
      </c>
      <c r="GP1292">
        <v>1024</v>
      </c>
      <c r="GQ1292">
        <v>-9</v>
      </c>
      <c r="GR1292">
        <v>-326</v>
      </c>
      <c r="GS1292">
        <f t="shared" si="980"/>
        <v>59</v>
      </c>
      <c r="GT1292" t="str">
        <f t="shared" si="981"/>
        <v>test</v>
      </c>
    </row>
    <row r="1293" spans="1:202" x14ac:dyDescent="0.2">
      <c r="A1293">
        <v>100</v>
      </c>
      <c r="B1293">
        <v>100</v>
      </c>
      <c r="C1293">
        <v>1992</v>
      </c>
      <c r="D1293">
        <v>1992</v>
      </c>
      <c r="E1293" t="s">
        <v>155</v>
      </c>
      <c r="F1293" t="s">
        <v>156</v>
      </c>
      <c r="G1293" t="s">
        <v>156</v>
      </c>
      <c r="H1293" t="s">
        <v>156</v>
      </c>
      <c r="I1293">
        <v>0</v>
      </c>
      <c r="J1293" t="s">
        <v>157</v>
      </c>
      <c r="K1293">
        <v>1</v>
      </c>
      <c r="L1293" t="s">
        <v>154</v>
      </c>
      <c r="M1293" t="s">
        <v>154</v>
      </c>
      <c r="N1293" t="s">
        <v>154</v>
      </c>
      <c r="O1293">
        <v>1</v>
      </c>
      <c r="P1293" t="s">
        <v>154</v>
      </c>
      <c r="Q1293" t="s">
        <v>154</v>
      </c>
      <c r="R1293" t="s">
        <v>179</v>
      </c>
      <c r="S1293">
        <v>0</v>
      </c>
      <c r="T1293">
        <v>0</v>
      </c>
      <c r="U1293">
        <v>0</v>
      </c>
      <c r="V1293">
        <v>59</v>
      </c>
      <c r="W1293">
        <v>59</v>
      </c>
      <c r="X1293">
        <v>0</v>
      </c>
      <c r="Y1293">
        <v>59</v>
      </c>
      <c r="Z1293">
        <v>6</v>
      </c>
      <c r="AA1293">
        <v>0</v>
      </c>
      <c r="AB1293">
        <v>6</v>
      </c>
      <c r="AC1293">
        <v>0</v>
      </c>
      <c r="AD1293">
        <v>0</v>
      </c>
      <c r="AE1293">
        <v>0</v>
      </c>
      <c r="AF1293">
        <v>0</v>
      </c>
      <c r="AG1293">
        <v>59</v>
      </c>
      <c r="AH1293">
        <v>0</v>
      </c>
      <c r="AI1293">
        <v>0</v>
      </c>
      <c r="AJ1293">
        <v>0</v>
      </c>
      <c r="AK1293">
        <v>59</v>
      </c>
      <c r="AL1293">
        <v>59</v>
      </c>
      <c r="AM1293">
        <v>66</v>
      </c>
      <c r="AN1293">
        <v>0</v>
      </c>
      <c r="AO1293">
        <v>0</v>
      </c>
      <c r="AP1293">
        <v>0</v>
      </c>
      <c r="AQ1293">
        <v>6</v>
      </c>
      <c r="AR1293">
        <v>6</v>
      </c>
      <c r="AS1293">
        <v>6</v>
      </c>
      <c r="AT1293">
        <v>0</v>
      </c>
      <c r="AU1293">
        <v>59</v>
      </c>
      <c r="AV1293">
        <v>6</v>
      </c>
      <c r="AW1293">
        <v>59</v>
      </c>
      <c r="AX1293">
        <v>0</v>
      </c>
      <c r="AY1293" t="s">
        <v>159</v>
      </c>
      <c r="AZ1293" t="s">
        <v>791</v>
      </c>
      <c r="BA1293" t="s">
        <v>618</v>
      </c>
      <c r="BB1293" t="s">
        <v>1050</v>
      </c>
      <c r="BC1293" t="s">
        <v>161</v>
      </c>
      <c r="BD1293" t="b">
        <v>0</v>
      </c>
      <c r="BE1293">
        <v>5.08</v>
      </c>
      <c r="BF1293" t="b">
        <v>1</v>
      </c>
      <c r="BH1293" t="s">
        <v>1051</v>
      </c>
      <c r="BI1293" t="s">
        <v>1052</v>
      </c>
      <c r="BJ1293" t="b">
        <v>0</v>
      </c>
      <c r="BK1293" t="s">
        <v>163</v>
      </c>
      <c r="BL1293" t="b">
        <v>0</v>
      </c>
      <c r="BM1293">
        <v>18</v>
      </c>
      <c r="BN1293" t="s">
        <v>164</v>
      </c>
      <c r="BO1293" t="s">
        <v>165</v>
      </c>
      <c r="BP1293" t="s">
        <v>164</v>
      </c>
      <c r="BQ1293" t="s">
        <v>166</v>
      </c>
      <c r="BR1293">
        <v>768</v>
      </c>
      <c r="BS1293" t="s">
        <v>156</v>
      </c>
      <c r="BT1293" t="s">
        <v>174</v>
      </c>
      <c r="BU1293" t="s">
        <v>188</v>
      </c>
      <c r="BV1293" t="s">
        <v>180</v>
      </c>
      <c r="BW1293">
        <v>59</v>
      </c>
      <c r="BX1293">
        <v>1</v>
      </c>
      <c r="BY1293">
        <v>0</v>
      </c>
      <c r="BZ1293">
        <v>6</v>
      </c>
      <c r="CA1293" t="s">
        <v>1053</v>
      </c>
      <c r="CB1293" t="s">
        <v>156</v>
      </c>
      <c r="CC1293">
        <v>7</v>
      </c>
      <c r="CD1293" t="b">
        <v>0</v>
      </c>
      <c r="CE1293" t="s">
        <v>168</v>
      </c>
      <c r="CF1293" t="s">
        <v>931</v>
      </c>
      <c r="CG1293">
        <v>42</v>
      </c>
      <c r="CH1293">
        <v>0</v>
      </c>
      <c r="CI1293" t="s">
        <v>179</v>
      </c>
      <c r="CJ1293" t="s">
        <v>169</v>
      </c>
      <c r="CK1293" t="s">
        <v>169</v>
      </c>
      <c r="CL1293" t="s">
        <v>169</v>
      </c>
      <c r="CM1293" t="s">
        <v>169</v>
      </c>
      <c r="CN1293" t="s">
        <v>169</v>
      </c>
      <c r="CO1293" t="s">
        <v>179</v>
      </c>
      <c r="CP1293" t="s">
        <v>169</v>
      </c>
      <c r="CQ1293">
        <v>1</v>
      </c>
      <c r="CR1293">
        <v>1743</v>
      </c>
      <c r="CS1293">
        <f t="shared" si="982"/>
        <v>1743</v>
      </c>
      <c r="CT1293">
        <f t="shared" ca="1" si="957"/>
        <v>1224</v>
      </c>
      <c r="CU1293" t="str">
        <f t="shared" si="983"/>
        <v/>
      </c>
      <c r="CV1293" t="str">
        <f t="shared" ca="1" si="958"/>
        <v/>
      </c>
      <c r="CW1293" t="str">
        <f t="shared" si="984"/>
        <v/>
      </c>
      <c r="CX1293" t="str">
        <f t="shared" ca="1" si="959"/>
        <v/>
      </c>
      <c r="CY1293" t="str">
        <f t="shared" si="985"/>
        <v/>
      </c>
      <c r="CZ1293" t="str">
        <f t="shared" ca="1" si="960"/>
        <v/>
      </c>
      <c r="DA1293" t="str">
        <f t="shared" si="986"/>
        <v/>
      </c>
      <c r="DB1293" t="str">
        <f t="shared" ca="1" si="961"/>
        <v/>
      </c>
      <c r="DC1293" t="str">
        <f t="shared" si="987"/>
        <v/>
      </c>
      <c r="DD1293" t="str">
        <f t="shared" ca="1" si="962"/>
        <v/>
      </c>
      <c r="DE1293" t="str">
        <f t="shared" si="988"/>
        <v/>
      </c>
      <c r="DF1293" t="str">
        <f t="shared" ca="1" si="963"/>
        <v/>
      </c>
      <c r="DG1293" t="str">
        <f t="shared" si="989"/>
        <v/>
      </c>
      <c r="DH1293" t="str">
        <f t="shared" ca="1" si="964"/>
        <v/>
      </c>
      <c r="DI1293" t="str">
        <f t="shared" si="990"/>
        <v/>
      </c>
      <c r="DJ1293" t="str">
        <f t="shared" ca="1" si="965"/>
        <v/>
      </c>
      <c r="DK1293">
        <f t="shared" si="991"/>
        <v>1743</v>
      </c>
      <c r="DL1293">
        <f t="shared" ca="1" si="966"/>
        <v>1224</v>
      </c>
      <c r="DM1293" t="str">
        <f t="shared" si="992"/>
        <v/>
      </c>
      <c r="DN1293" t="str">
        <f t="shared" ca="1" si="967"/>
        <v/>
      </c>
      <c r="DO1293" t="str">
        <f t="shared" si="993"/>
        <v/>
      </c>
      <c r="DP1293" t="str">
        <f t="shared" ca="1" si="968"/>
        <v/>
      </c>
      <c r="DQ1293" t="str">
        <f t="shared" si="994"/>
        <v/>
      </c>
      <c r="DR1293" t="str">
        <f t="shared" ca="1" si="969"/>
        <v/>
      </c>
      <c r="DS1293" t="str">
        <f t="shared" si="995"/>
        <v/>
      </c>
      <c r="DT1293" t="str">
        <f t="shared" ca="1" si="970"/>
        <v/>
      </c>
      <c r="DU1293" t="str">
        <f t="shared" si="996"/>
        <v/>
      </c>
      <c r="DV1293" t="str">
        <f t="shared" ca="1" si="971"/>
        <v/>
      </c>
      <c r="DW1293" t="str">
        <f t="shared" si="997"/>
        <v/>
      </c>
      <c r="DX1293" t="str">
        <f t="shared" ca="1" si="972"/>
        <v/>
      </c>
      <c r="DY1293" t="str">
        <f t="shared" si="998"/>
        <v/>
      </c>
      <c r="DZ1293" t="str">
        <f t="shared" ca="1" si="973"/>
        <v/>
      </c>
      <c r="EA1293" t="str">
        <f t="shared" si="999"/>
        <v/>
      </c>
      <c r="EB1293" t="str">
        <f t="shared" ca="1" si="974"/>
        <v/>
      </c>
      <c r="EC1293" t="str">
        <f t="shared" si="1000"/>
        <v/>
      </c>
      <c r="ED1293" t="str">
        <f t="shared" ca="1" si="975"/>
        <v/>
      </c>
      <c r="EE1293" t="str">
        <f t="shared" si="1001"/>
        <v/>
      </c>
      <c r="EF1293" t="str">
        <f t="shared" ca="1" si="976"/>
        <v/>
      </c>
      <c r="EG1293" t="str">
        <f t="shared" si="1002"/>
        <v/>
      </c>
      <c r="EH1293" t="str">
        <f t="shared" ca="1" si="977"/>
        <v/>
      </c>
      <c r="EI1293" t="str">
        <f t="shared" si="1003"/>
        <v/>
      </c>
      <c r="EJ1293" t="str">
        <f t="shared" ca="1" si="978"/>
        <v/>
      </c>
      <c r="EK1293">
        <f t="shared" ca="1" si="979"/>
        <v>1224</v>
      </c>
      <c r="EL1293">
        <v>1242</v>
      </c>
      <c r="EM1293">
        <v>61683</v>
      </c>
      <c r="EN1293">
        <v>3416</v>
      </c>
      <c r="EO1293">
        <v>5842</v>
      </c>
      <c r="EP1293">
        <v>12452</v>
      </c>
      <c r="EQ1293">
        <v>24555</v>
      </c>
      <c r="ER1293">
        <v>1743</v>
      </c>
      <c r="ES1293">
        <v>37147</v>
      </c>
      <c r="ET1293">
        <v>6387</v>
      </c>
      <c r="EU1293">
        <v>2</v>
      </c>
      <c r="EV1293" t="s">
        <v>156</v>
      </c>
      <c r="EW1293">
        <v>1024</v>
      </c>
      <c r="EX1293">
        <v>2</v>
      </c>
      <c r="EY1293">
        <v>48000</v>
      </c>
      <c r="EZ1293">
        <v>-16</v>
      </c>
      <c r="FA1293" t="s">
        <v>170</v>
      </c>
      <c r="FB1293">
        <v>12</v>
      </c>
      <c r="FC1293" t="s">
        <v>171</v>
      </c>
      <c r="FD1293">
        <v>172631</v>
      </c>
      <c r="FE1293">
        <v>169212</v>
      </c>
      <c r="FF1293">
        <v>28931</v>
      </c>
      <c r="FG1293">
        <v>707119</v>
      </c>
      <c r="FH1293">
        <v>708424</v>
      </c>
      <c r="FI1293">
        <v>169200</v>
      </c>
      <c r="FJ1293">
        <v>707119</v>
      </c>
      <c r="FK1293">
        <v>162803</v>
      </c>
      <c r="FL1293" t="s">
        <v>158</v>
      </c>
      <c r="FM1293">
        <v>159213</v>
      </c>
      <c r="FN1293">
        <v>28978</v>
      </c>
      <c r="FO1293">
        <v>72333</v>
      </c>
      <c r="FP1293">
        <v>4374</v>
      </c>
      <c r="FQ1293">
        <v>4371</v>
      </c>
      <c r="FR1293">
        <v>706367</v>
      </c>
      <c r="FS1293">
        <v>28976</v>
      </c>
      <c r="FT1293">
        <v>28976</v>
      </c>
      <c r="FU1293">
        <v>4373</v>
      </c>
      <c r="FV1293">
        <v>711924</v>
      </c>
      <c r="FW1293">
        <v>710424</v>
      </c>
      <c r="FX1293">
        <v>713668</v>
      </c>
      <c r="FY1293">
        <v>34821</v>
      </c>
      <c r="FZ1293">
        <v>84785</v>
      </c>
      <c r="GA1293">
        <v>35182</v>
      </c>
      <c r="GB1293">
        <v>162803</v>
      </c>
      <c r="GC1293">
        <v>161213</v>
      </c>
      <c r="GD1293">
        <v>169191</v>
      </c>
      <c r="GE1293" t="s">
        <v>158</v>
      </c>
      <c r="GF1293">
        <v>711924</v>
      </c>
      <c r="GG1293">
        <v>159212</v>
      </c>
      <c r="GH1293">
        <v>706365</v>
      </c>
      <c r="GI1293">
        <v>234315</v>
      </c>
      <c r="GJ1293" t="s">
        <v>172</v>
      </c>
      <c r="GK1293">
        <v>60</v>
      </c>
      <c r="GL1293" t="s">
        <v>1126</v>
      </c>
      <c r="GM1293">
        <v>60</v>
      </c>
      <c r="GN1293" t="s">
        <v>182</v>
      </c>
      <c r="GO1293" t="s">
        <v>166</v>
      </c>
      <c r="GP1293">
        <v>1024</v>
      </c>
      <c r="GQ1293">
        <v>-9</v>
      </c>
      <c r="GR1293">
        <v>-326</v>
      </c>
      <c r="GS1293">
        <f t="shared" si="980"/>
        <v>60</v>
      </c>
      <c r="GT1293" t="str">
        <f t="shared" si="981"/>
        <v>test</v>
      </c>
    </row>
    <row r="1294" spans="1:202" x14ac:dyDescent="0.2">
      <c r="A1294">
        <v>100</v>
      </c>
      <c r="B1294">
        <v>100</v>
      </c>
      <c r="C1294">
        <v>1984</v>
      </c>
      <c r="D1294">
        <v>1984</v>
      </c>
      <c r="E1294" t="s">
        <v>155</v>
      </c>
      <c r="F1294" t="s">
        <v>156</v>
      </c>
      <c r="G1294" t="s">
        <v>156</v>
      </c>
      <c r="H1294" t="s">
        <v>156</v>
      </c>
      <c r="I1294">
        <v>0</v>
      </c>
      <c r="J1294" t="s">
        <v>157</v>
      </c>
      <c r="K1294">
        <v>1</v>
      </c>
      <c r="L1294" t="s">
        <v>154</v>
      </c>
      <c r="M1294" t="s">
        <v>154</v>
      </c>
      <c r="N1294" t="s">
        <v>154</v>
      </c>
      <c r="O1294">
        <v>1</v>
      </c>
      <c r="P1294" t="s">
        <v>154</v>
      </c>
      <c r="Q1294" t="s">
        <v>154</v>
      </c>
      <c r="R1294" t="s">
        <v>179</v>
      </c>
      <c r="S1294">
        <v>0</v>
      </c>
      <c r="T1294">
        <v>0</v>
      </c>
      <c r="U1294">
        <v>0</v>
      </c>
      <c r="V1294">
        <v>60</v>
      </c>
      <c r="W1294">
        <v>60</v>
      </c>
      <c r="X1294">
        <v>0</v>
      </c>
      <c r="Y1294">
        <v>60</v>
      </c>
      <c r="Z1294">
        <v>6</v>
      </c>
      <c r="AA1294">
        <v>0</v>
      </c>
      <c r="AB1294">
        <v>6</v>
      </c>
      <c r="AC1294">
        <v>0</v>
      </c>
      <c r="AD1294">
        <v>0</v>
      </c>
      <c r="AE1294">
        <v>0</v>
      </c>
      <c r="AF1294">
        <v>0</v>
      </c>
      <c r="AG1294">
        <v>60</v>
      </c>
      <c r="AH1294">
        <v>0</v>
      </c>
      <c r="AI1294">
        <v>0</v>
      </c>
      <c r="AJ1294">
        <v>0</v>
      </c>
      <c r="AK1294">
        <v>60</v>
      </c>
      <c r="AL1294">
        <v>60</v>
      </c>
      <c r="AM1294">
        <v>67</v>
      </c>
      <c r="AN1294">
        <v>0</v>
      </c>
      <c r="AO1294">
        <v>0</v>
      </c>
      <c r="AP1294">
        <v>0</v>
      </c>
      <c r="AQ1294">
        <v>6</v>
      </c>
      <c r="AR1294">
        <v>6</v>
      </c>
      <c r="AS1294">
        <v>6</v>
      </c>
      <c r="AT1294">
        <v>0</v>
      </c>
      <c r="AU1294">
        <v>60</v>
      </c>
      <c r="AV1294">
        <v>6</v>
      </c>
      <c r="AW1294">
        <v>60</v>
      </c>
      <c r="AX1294">
        <v>0</v>
      </c>
      <c r="AY1294" t="s">
        <v>159</v>
      </c>
      <c r="AZ1294" t="s">
        <v>791</v>
      </c>
      <c r="BA1294" t="s">
        <v>618</v>
      </c>
      <c r="BB1294" t="s">
        <v>1050</v>
      </c>
      <c r="BC1294" t="s">
        <v>161</v>
      </c>
      <c r="BD1294" t="b">
        <v>0</v>
      </c>
      <c r="BE1294">
        <v>2.85</v>
      </c>
      <c r="BF1294" t="b">
        <v>1</v>
      </c>
      <c r="BH1294" t="s">
        <v>1051</v>
      </c>
      <c r="BI1294" t="s">
        <v>1052</v>
      </c>
      <c r="BJ1294" t="b">
        <v>0</v>
      </c>
      <c r="BK1294" t="s">
        <v>163</v>
      </c>
      <c r="BL1294" t="b">
        <v>0</v>
      </c>
      <c r="BM1294">
        <v>18</v>
      </c>
      <c r="BN1294" t="s">
        <v>164</v>
      </c>
      <c r="BO1294" t="s">
        <v>165</v>
      </c>
      <c r="BP1294" t="s">
        <v>164</v>
      </c>
      <c r="BQ1294" t="s">
        <v>166</v>
      </c>
      <c r="BR1294">
        <v>768</v>
      </c>
      <c r="BS1294" t="s">
        <v>156</v>
      </c>
      <c r="BT1294" t="s">
        <v>174</v>
      </c>
      <c r="BU1294" t="s">
        <v>189</v>
      </c>
      <c r="BV1294" t="s">
        <v>186</v>
      </c>
      <c r="BW1294">
        <v>60</v>
      </c>
      <c r="BX1294">
        <v>1</v>
      </c>
      <c r="BY1294">
        <v>0</v>
      </c>
      <c r="BZ1294">
        <v>6</v>
      </c>
      <c r="CA1294" t="s">
        <v>1053</v>
      </c>
      <c r="CB1294" t="s">
        <v>156</v>
      </c>
      <c r="CC1294">
        <v>7</v>
      </c>
      <c r="CD1294" t="b">
        <v>0</v>
      </c>
      <c r="CE1294" t="s">
        <v>168</v>
      </c>
      <c r="CF1294" t="s">
        <v>931</v>
      </c>
      <c r="CG1294">
        <v>4</v>
      </c>
      <c r="CH1294">
        <v>0</v>
      </c>
      <c r="CI1294" t="s">
        <v>179</v>
      </c>
      <c r="CJ1294" t="s">
        <v>169</v>
      </c>
      <c r="CK1294" t="s">
        <v>169</v>
      </c>
      <c r="CL1294" t="s">
        <v>169</v>
      </c>
      <c r="CM1294" t="s">
        <v>169</v>
      </c>
      <c r="CN1294" t="s">
        <v>169</v>
      </c>
      <c r="CO1294" t="s">
        <v>179</v>
      </c>
      <c r="CP1294" t="s">
        <v>169</v>
      </c>
      <c r="CQ1294">
        <v>1</v>
      </c>
      <c r="CR1294">
        <v>1465</v>
      </c>
      <c r="CS1294">
        <f t="shared" si="982"/>
        <v>1465</v>
      </c>
      <c r="CT1294">
        <f t="shared" ca="1" si="957"/>
        <v>950</v>
      </c>
      <c r="CU1294" t="str">
        <f t="shared" si="983"/>
        <v/>
      </c>
      <c r="CV1294" t="str">
        <f t="shared" ca="1" si="958"/>
        <v/>
      </c>
      <c r="CW1294" t="str">
        <f t="shared" si="984"/>
        <v/>
      </c>
      <c r="CX1294" t="str">
        <f t="shared" ca="1" si="959"/>
        <v/>
      </c>
      <c r="CY1294" t="str">
        <f t="shared" si="985"/>
        <v/>
      </c>
      <c r="CZ1294" t="str">
        <f t="shared" ca="1" si="960"/>
        <v/>
      </c>
      <c r="DA1294" t="str">
        <f t="shared" si="986"/>
        <v/>
      </c>
      <c r="DB1294" t="str">
        <f t="shared" ca="1" si="961"/>
        <v/>
      </c>
      <c r="DC1294">
        <f t="shared" si="987"/>
        <v>1465</v>
      </c>
      <c r="DD1294">
        <f t="shared" ca="1" si="962"/>
        <v>950</v>
      </c>
      <c r="DE1294" t="str">
        <f t="shared" si="988"/>
        <v/>
      </c>
      <c r="DF1294" t="str">
        <f t="shared" ca="1" si="963"/>
        <v/>
      </c>
      <c r="DG1294" t="str">
        <f t="shared" si="989"/>
        <v/>
      </c>
      <c r="DH1294" t="str">
        <f t="shared" ca="1" si="964"/>
        <v/>
      </c>
      <c r="DI1294" t="str">
        <f t="shared" si="990"/>
        <v/>
      </c>
      <c r="DJ1294" t="str">
        <f t="shared" ca="1" si="965"/>
        <v/>
      </c>
      <c r="DK1294" t="str">
        <f t="shared" si="991"/>
        <v/>
      </c>
      <c r="DL1294" t="str">
        <f t="shared" ca="1" si="966"/>
        <v/>
      </c>
      <c r="DM1294" t="str">
        <f t="shared" si="992"/>
        <v/>
      </c>
      <c r="DN1294" t="str">
        <f t="shared" ca="1" si="967"/>
        <v/>
      </c>
      <c r="DO1294" t="str">
        <f t="shared" si="993"/>
        <v/>
      </c>
      <c r="DP1294" t="str">
        <f t="shared" ca="1" si="968"/>
        <v/>
      </c>
      <c r="DQ1294" t="str">
        <f t="shared" si="994"/>
        <v/>
      </c>
      <c r="DR1294" t="str">
        <f t="shared" ca="1" si="969"/>
        <v/>
      </c>
      <c r="DS1294" t="str">
        <f t="shared" si="995"/>
        <v/>
      </c>
      <c r="DT1294" t="str">
        <f t="shared" ca="1" si="970"/>
        <v/>
      </c>
      <c r="DU1294" t="str">
        <f t="shared" si="996"/>
        <v/>
      </c>
      <c r="DV1294" t="str">
        <f t="shared" ca="1" si="971"/>
        <v/>
      </c>
      <c r="DW1294" t="str">
        <f t="shared" si="997"/>
        <v/>
      </c>
      <c r="DX1294" t="str">
        <f t="shared" ca="1" si="972"/>
        <v/>
      </c>
      <c r="DY1294" t="str">
        <f t="shared" si="998"/>
        <v/>
      </c>
      <c r="DZ1294" t="str">
        <f t="shared" ca="1" si="973"/>
        <v/>
      </c>
      <c r="EA1294" t="str">
        <f t="shared" si="999"/>
        <v/>
      </c>
      <c r="EB1294" t="str">
        <f t="shared" ca="1" si="974"/>
        <v/>
      </c>
      <c r="EC1294" t="str">
        <f t="shared" si="1000"/>
        <v/>
      </c>
      <c r="ED1294" t="str">
        <f t="shared" ca="1" si="975"/>
        <v/>
      </c>
      <c r="EE1294" t="str">
        <f t="shared" si="1001"/>
        <v/>
      </c>
      <c r="EF1294" t="str">
        <f t="shared" ca="1" si="976"/>
        <v/>
      </c>
      <c r="EG1294" t="str">
        <f t="shared" si="1002"/>
        <v/>
      </c>
      <c r="EH1294" t="str">
        <f t="shared" ca="1" si="977"/>
        <v/>
      </c>
      <c r="EI1294" t="str">
        <f t="shared" si="1003"/>
        <v/>
      </c>
      <c r="EJ1294" t="str">
        <f t="shared" ca="1" si="978"/>
        <v/>
      </c>
      <c r="EK1294">
        <f t="shared" ca="1" si="979"/>
        <v>950</v>
      </c>
      <c r="EL1294">
        <v>872</v>
      </c>
      <c r="EM1294">
        <v>61683</v>
      </c>
      <c r="EN1294">
        <v>3416</v>
      </c>
      <c r="EO1294">
        <v>5842</v>
      </c>
      <c r="EP1294">
        <v>12452</v>
      </c>
      <c r="EQ1294">
        <v>24555</v>
      </c>
      <c r="ER1294">
        <v>1465</v>
      </c>
      <c r="ES1294">
        <v>37147</v>
      </c>
      <c r="ET1294">
        <v>6387</v>
      </c>
      <c r="EU1294">
        <v>2</v>
      </c>
      <c r="EV1294" t="s">
        <v>156</v>
      </c>
      <c r="EW1294">
        <v>1024</v>
      </c>
      <c r="EX1294">
        <v>2</v>
      </c>
      <c r="EY1294">
        <v>48000</v>
      </c>
      <c r="EZ1294">
        <v>-16</v>
      </c>
      <c r="FA1294" t="s">
        <v>170</v>
      </c>
      <c r="FB1294">
        <v>12</v>
      </c>
      <c r="FC1294" t="s">
        <v>171</v>
      </c>
      <c r="FD1294">
        <v>172631</v>
      </c>
      <c r="FE1294">
        <v>169212</v>
      </c>
      <c r="FF1294">
        <v>28931</v>
      </c>
      <c r="FG1294">
        <v>714453</v>
      </c>
      <c r="FH1294">
        <v>716035</v>
      </c>
      <c r="FI1294">
        <v>169200</v>
      </c>
      <c r="FJ1294">
        <v>714452</v>
      </c>
      <c r="FK1294">
        <v>162803</v>
      </c>
      <c r="FL1294" t="s">
        <v>158</v>
      </c>
      <c r="FM1294">
        <v>159213</v>
      </c>
      <c r="FN1294">
        <v>28978</v>
      </c>
      <c r="FO1294">
        <v>72333</v>
      </c>
      <c r="FP1294">
        <v>4374</v>
      </c>
      <c r="FQ1294">
        <v>4371</v>
      </c>
      <c r="FR1294">
        <v>713701</v>
      </c>
      <c r="FS1294">
        <v>28976</v>
      </c>
      <c r="FT1294">
        <v>28976</v>
      </c>
      <c r="FU1294">
        <v>4373</v>
      </c>
      <c r="FV1294">
        <v>719575</v>
      </c>
      <c r="FW1294">
        <v>718035</v>
      </c>
      <c r="FX1294">
        <v>721041</v>
      </c>
      <c r="FY1294">
        <v>34821</v>
      </c>
      <c r="FZ1294">
        <v>84785</v>
      </c>
      <c r="GA1294">
        <v>35182</v>
      </c>
      <c r="GB1294">
        <v>162803</v>
      </c>
      <c r="GC1294">
        <v>161213</v>
      </c>
      <c r="GD1294">
        <v>169191</v>
      </c>
      <c r="GE1294" t="s">
        <v>158</v>
      </c>
      <c r="GF1294">
        <v>719575</v>
      </c>
      <c r="GG1294">
        <v>159212</v>
      </c>
      <c r="GH1294">
        <v>713699</v>
      </c>
      <c r="GI1294">
        <v>234315</v>
      </c>
      <c r="GJ1294" t="s">
        <v>172</v>
      </c>
      <c r="GK1294">
        <v>61</v>
      </c>
      <c r="GL1294" t="s">
        <v>1127</v>
      </c>
      <c r="GM1294">
        <v>61</v>
      </c>
      <c r="GN1294" t="s">
        <v>182</v>
      </c>
      <c r="GO1294" t="s">
        <v>166</v>
      </c>
      <c r="GP1294">
        <v>1024</v>
      </c>
      <c r="GQ1294">
        <v>-9</v>
      </c>
      <c r="GR1294">
        <v>-326</v>
      </c>
      <c r="GS1294">
        <f t="shared" si="980"/>
        <v>61</v>
      </c>
      <c r="GT1294" t="str">
        <f t="shared" si="981"/>
        <v>test</v>
      </c>
    </row>
    <row r="1295" spans="1:202" x14ac:dyDescent="0.2">
      <c r="A1295">
        <v>100</v>
      </c>
      <c r="B1295">
        <v>100</v>
      </c>
      <c r="C1295">
        <v>1959</v>
      </c>
      <c r="D1295">
        <v>1959</v>
      </c>
      <c r="E1295" t="s">
        <v>155</v>
      </c>
      <c r="F1295" t="s">
        <v>156</v>
      </c>
      <c r="G1295" t="s">
        <v>156</v>
      </c>
      <c r="H1295" t="s">
        <v>156</v>
      </c>
      <c r="I1295">
        <v>0</v>
      </c>
      <c r="J1295" t="s">
        <v>157</v>
      </c>
      <c r="K1295">
        <v>1</v>
      </c>
      <c r="L1295" t="s">
        <v>154</v>
      </c>
      <c r="M1295" t="s">
        <v>154</v>
      </c>
      <c r="N1295" t="s">
        <v>154</v>
      </c>
      <c r="O1295">
        <v>1</v>
      </c>
      <c r="P1295" t="s">
        <v>154</v>
      </c>
      <c r="Q1295" t="s">
        <v>154</v>
      </c>
      <c r="R1295" t="s">
        <v>183</v>
      </c>
      <c r="S1295">
        <v>0</v>
      </c>
      <c r="T1295">
        <v>0</v>
      </c>
      <c r="U1295">
        <v>0</v>
      </c>
      <c r="V1295">
        <v>61</v>
      </c>
      <c r="W1295">
        <v>61</v>
      </c>
      <c r="X1295">
        <v>0</v>
      </c>
      <c r="Y1295">
        <v>61</v>
      </c>
      <c r="Z1295">
        <v>6</v>
      </c>
      <c r="AA1295">
        <v>0</v>
      </c>
      <c r="AB1295">
        <v>6</v>
      </c>
      <c r="AC1295">
        <v>0</v>
      </c>
      <c r="AD1295">
        <v>0</v>
      </c>
      <c r="AE1295">
        <v>0</v>
      </c>
      <c r="AF1295">
        <v>0</v>
      </c>
      <c r="AG1295">
        <v>61</v>
      </c>
      <c r="AH1295">
        <v>0</v>
      </c>
      <c r="AI1295">
        <v>0</v>
      </c>
      <c r="AJ1295">
        <v>0</v>
      </c>
      <c r="AK1295">
        <v>61</v>
      </c>
      <c r="AL1295">
        <v>61</v>
      </c>
      <c r="AM1295">
        <v>68</v>
      </c>
      <c r="AN1295">
        <v>0</v>
      </c>
      <c r="AO1295">
        <v>0</v>
      </c>
      <c r="AP1295">
        <v>0</v>
      </c>
      <c r="AQ1295">
        <v>6</v>
      </c>
      <c r="AR1295">
        <v>6</v>
      </c>
      <c r="AS1295">
        <v>6</v>
      </c>
      <c r="AT1295">
        <v>0</v>
      </c>
      <c r="AU1295">
        <v>61</v>
      </c>
      <c r="AV1295">
        <v>6</v>
      </c>
      <c r="AW1295">
        <v>61</v>
      </c>
      <c r="AX1295">
        <v>0</v>
      </c>
      <c r="AY1295" t="s">
        <v>159</v>
      </c>
      <c r="AZ1295" t="s">
        <v>791</v>
      </c>
      <c r="BA1295" t="s">
        <v>618</v>
      </c>
      <c r="BB1295" t="s">
        <v>1050</v>
      </c>
      <c r="BC1295" t="s">
        <v>161</v>
      </c>
      <c r="BD1295" t="b">
        <v>0</v>
      </c>
      <c r="BE1295" t="s">
        <v>164</v>
      </c>
      <c r="BF1295" t="b">
        <v>1</v>
      </c>
      <c r="BH1295" t="s">
        <v>1051</v>
      </c>
      <c r="BI1295" t="s">
        <v>1052</v>
      </c>
      <c r="BJ1295" t="b">
        <v>0</v>
      </c>
      <c r="BK1295" t="s">
        <v>163</v>
      </c>
      <c r="BL1295" t="b">
        <v>0</v>
      </c>
      <c r="BM1295">
        <v>18</v>
      </c>
      <c r="BN1295" t="s">
        <v>164</v>
      </c>
      <c r="BO1295" t="s">
        <v>165</v>
      </c>
      <c r="BP1295" t="s">
        <v>164</v>
      </c>
      <c r="BQ1295" t="s">
        <v>166</v>
      </c>
      <c r="BR1295">
        <v>768</v>
      </c>
      <c r="BS1295" t="s">
        <v>156</v>
      </c>
      <c r="BT1295" t="s">
        <v>174</v>
      </c>
      <c r="BU1295" t="s">
        <v>186</v>
      </c>
      <c r="BV1295" t="s">
        <v>194</v>
      </c>
      <c r="BW1295">
        <v>61</v>
      </c>
      <c r="BX1295">
        <v>1</v>
      </c>
      <c r="BY1295">
        <v>0</v>
      </c>
      <c r="BZ1295">
        <v>6</v>
      </c>
      <c r="CA1295" t="s">
        <v>1053</v>
      </c>
      <c r="CB1295" t="s">
        <v>156</v>
      </c>
      <c r="CC1295">
        <v>7</v>
      </c>
      <c r="CD1295" t="b">
        <v>0</v>
      </c>
      <c r="CE1295" t="s">
        <v>168</v>
      </c>
      <c r="CF1295" t="s">
        <v>931</v>
      </c>
      <c r="CG1295">
        <v>58</v>
      </c>
      <c r="CH1295">
        <v>0</v>
      </c>
      <c r="CI1295" t="s">
        <v>183</v>
      </c>
      <c r="CJ1295" t="s">
        <v>169</v>
      </c>
      <c r="CK1295" t="s">
        <v>169</v>
      </c>
      <c r="CL1295" t="s">
        <v>169</v>
      </c>
      <c r="CM1295" t="s">
        <v>169</v>
      </c>
      <c r="CN1295" t="s">
        <v>169</v>
      </c>
      <c r="CO1295" t="s">
        <v>183</v>
      </c>
      <c r="CP1295" t="s">
        <v>169</v>
      </c>
      <c r="CQ1295">
        <v>1</v>
      </c>
      <c r="CR1295">
        <v>471</v>
      </c>
      <c r="CS1295" t="str">
        <f t="shared" si="982"/>
        <v/>
      </c>
      <c r="CT1295" t="str">
        <f t="shared" ca="1" si="957"/>
        <v/>
      </c>
      <c r="CU1295" t="str">
        <f t="shared" si="983"/>
        <v/>
      </c>
      <c r="CV1295" t="str">
        <f t="shared" ca="1" si="958"/>
        <v/>
      </c>
      <c r="CW1295" t="str">
        <f t="shared" si="984"/>
        <v/>
      </c>
      <c r="CX1295" t="str">
        <f t="shared" ca="1" si="959"/>
        <v/>
      </c>
      <c r="CY1295" t="str">
        <f t="shared" si="985"/>
        <v/>
      </c>
      <c r="CZ1295" t="str">
        <f t="shared" ca="1" si="960"/>
        <v/>
      </c>
      <c r="DA1295" t="str">
        <f t="shared" si="986"/>
        <v/>
      </c>
      <c r="DB1295" t="str">
        <f t="shared" ca="1" si="961"/>
        <v/>
      </c>
      <c r="DC1295" t="str">
        <f t="shared" si="987"/>
        <v/>
      </c>
      <c r="DD1295" t="str">
        <f t="shared" ca="1" si="962"/>
        <v/>
      </c>
      <c r="DE1295" t="str">
        <f t="shared" si="988"/>
        <v/>
      </c>
      <c r="DF1295" t="str">
        <f t="shared" ca="1" si="963"/>
        <v/>
      </c>
      <c r="DG1295" t="str">
        <f t="shared" si="989"/>
        <v/>
      </c>
      <c r="DH1295" t="str">
        <f t="shared" ca="1" si="964"/>
        <v/>
      </c>
      <c r="DI1295" t="str">
        <f t="shared" si="990"/>
        <v/>
      </c>
      <c r="DJ1295" t="str">
        <f t="shared" ca="1" si="965"/>
        <v/>
      </c>
      <c r="DK1295" t="str">
        <f t="shared" si="991"/>
        <v/>
      </c>
      <c r="DL1295" t="str">
        <f t="shared" ca="1" si="966"/>
        <v/>
      </c>
      <c r="DM1295" t="str">
        <f t="shared" si="992"/>
        <v/>
      </c>
      <c r="DN1295" t="str">
        <f t="shared" ca="1" si="967"/>
        <v/>
      </c>
      <c r="DO1295" t="str">
        <f t="shared" si="993"/>
        <v/>
      </c>
      <c r="DP1295" t="str">
        <f t="shared" ca="1" si="968"/>
        <v/>
      </c>
      <c r="DQ1295" t="str">
        <f t="shared" si="994"/>
        <v/>
      </c>
      <c r="DR1295" t="str">
        <f t="shared" ca="1" si="969"/>
        <v/>
      </c>
      <c r="DS1295" t="str">
        <f t="shared" si="995"/>
        <v/>
      </c>
      <c r="DT1295" t="str">
        <f t="shared" ca="1" si="970"/>
        <v/>
      </c>
      <c r="DU1295" t="str">
        <f t="shared" si="996"/>
        <v/>
      </c>
      <c r="DV1295" t="str">
        <f t="shared" ca="1" si="971"/>
        <v/>
      </c>
      <c r="DW1295" t="str">
        <f t="shared" si="997"/>
        <v/>
      </c>
      <c r="DX1295" t="str">
        <f t="shared" ca="1" si="972"/>
        <v/>
      </c>
      <c r="DY1295" t="str">
        <f t="shared" si="998"/>
        <v/>
      </c>
      <c r="DZ1295" t="str">
        <f t="shared" ca="1" si="973"/>
        <v/>
      </c>
      <c r="EA1295" t="str">
        <f t="shared" si="999"/>
        <v/>
      </c>
      <c r="EB1295" t="str">
        <f t="shared" ca="1" si="974"/>
        <v/>
      </c>
      <c r="EC1295" t="str">
        <f t="shared" si="1000"/>
        <v/>
      </c>
      <c r="ED1295" t="str">
        <f t="shared" ca="1" si="975"/>
        <v/>
      </c>
      <c r="EE1295" t="str">
        <f t="shared" si="1001"/>
        <v/>
      </c>
      <c r="EF1295" t="str">
        <f t="shared" ca="1" si="976"/>
        <v/>
      </c>
      <c r="EG1295" t="str">
        <f t="shared" si="1002"/>
        <v/>
      </c>
      <c r="EH1295" t="str">
        <f t="shared" ca="1" si="977"/>
        <v/>
      </c>
      <c r="EI1295" t="str">
        <f t="shared" si="1003"/>
        <v/>
      </c>
      <c r="EJ1295" t="str">
        <f t="shared" ca="1" si="978"/>
        <v/>
      </c>
      <c r="EK1295" t="str">
        <f t="shared" ca="1" si="979"/>
        <v/>
      </c>
      <c r="EL1295" t="s">
        <v>924</v>
      </c>
      <c r="EM1295">
        <v>61683</v>
      </c>
      <c r="EN1295">
        <v>3416</v>
      </c>
      <c r="EO1295">
        <v>5842</v>
      </c>
      <c r="EP1295">
        <v>12452</v>
      </c>
      <c r="EQ1295">
        <v>24555</v>
      </c>
      <c r="ER1295">
        <v>471</v>
      </c>
      <c r="ES1295">
        <v>37147</v>
      </c>
      <c r="ET1295">
        <v>6387</v>
      </c>
      <c r="EU1295">
        <v>2</v>
      </c>
      <c r="EV1295" t="s">
        <v>156</v>
      </c>
      <c r="EW1295">
        <v>1024</v>
      </c>
      <c r="EX1295">
        <v>2</v>
      </c>
      <c r="EY1295">
        <v>48000</v>
      </c>
      <c r="EZ1295">
        <v>-16</v>
      </c>
      <c r="FA1295" t="s">
        <v>170</v>
      </c>
      <c r="FB1295">
        <v>12</v>
      </c>
      <c r="FC1295" t="s">
        <v>171</v>
      </c>
      <c r="FD1295">
        <v>172631</v>
      </c>
      <c r="FE1295">
        <v>169212</v>
      </c>
      <c r="FF1295">
        <v>28931</v>
      </c>
      <c r="FG1295">
        <v>721825</v>
      </c>
      <c r="FH1295">
        <v>723375</v>
      </c>
      <c r="FI1295">
        <v>169200</v>
      </c>
      <c r="FJ1295">
        <v>721825</v>
      </c>
      <c r="FK1295">
        <v>162803</v>
      </c>
      <c r="FL1295" t="s">
        <v>158</v>
      </c>
      <c r="FM1295">
        <v>159213</v>
      </c>
      <c r="FN1295">
        <v>28978</v>
      </c>
      <c r="FO1295">
        <v>72333</v>
      </c>
      <c r="FP1295">
        <v>4374</v>
      </c>
      <c r="FQ1295">
        <v>4371</v>
      </c>
      <c r="FR1295">
        <v>721074</v>
      </c>
      <c r="FS1295">
        <v>28976</v>
      </c>
      <c r="FT1295">
        <v>28976</v>
      </c>
      <c r="FU1295">
        <v>4373</v>
      </c>
      <c r="FV1295">
        <v>727365</v>
      </c>
      <c r="FW1295">
        <v>725375</v>
      </c>
      <c r="FX1295">
        <v>727837</v>
      </c>
      <c r="FY1295">
        <v>34821</v>
      </c>
      <c r="FZ1295">
        <v>84785</v>
      </c>
      <c r="GA1295">
        <v>35182</v>
      </c>
      <c r="GB1295">
        <v>162803</v>
      </c>
      <c r="GC1295">
        <v>161213</v>
      </c>
      <c r="GD1295">
        <v>169191</v>
      </c>
      <c r="GE1295" t="s">
        <v>158</v>
      </c>
      <c r="GF1295">
        <v>727365</v>
      </c>
      <c r="GG1295">
        <v>159212</v>
      </c>
      <c r="GH1295">
        <v>721072</v>
      </c>
      <c r="GI1295">
        <v>234315</v>
      </c>
      <c r="GJ1295" t="s">
        <v>172</v>
      </c>
      <c r="GK1295">
        <v>62</v>
      </c>
      <c r="GL1295" t="s">
        <v>1128</v>
      </c>
      <c r="GM1295">
        <v>62</v>
      </c>
      <c r="GN1295" t="s">
        <v>185</v>
      </c>
      <c r="GO1295" t="s">
        <v>166</v>
      </c>
      <c r="GP1295">
        <v>1024</v>
      </c>
      <c r="GQ1295">
        <v>-9</v>
      </c>
      <c r="GR1295">
        <v>-326</v>
      </c>
      <c r="GS1295">
        <f t="shared" si="980"/>
        <v>62</v>
      </c>
      <c r="GT1295" t="str">
        <f t="shared" si="981"/>
        <v>test</v>
      </c>
    </row>
    <row r="1296" spans="1:202" x14ac:dyDescent="0.2">
      <c r="A1296">
        <v>100</v>
      </c>
      <c r="B1296">
        <v>100</v>
      </c>
      <c r="C1296">
        <v>1949</v>
      </c>
      <c r="D1296">
        <v>1949</v>
      </c>
      <c r="E1296" t="s">
        <v>155</v>
      </c>
      <c r="F1296" t="s">
        <v>156</v>
      </c>
      <c r="G1296" t="s">
        <v>156</v>
      </c>
      <c r="H1296" t="s">
        <v>156</v>
      </c>
      <c r="I1296">
        <v>0</v>
      </c>
      <c r="J1296" t="s">
        <v>157</v>
      </c>
      <c r="K1296">
        <v>1</v>
      </c>
      <c r="L1296" t="s">
        <v>154</v>
      </c>
      <c r="M1296" t="s">
        <v>154</v>
      </c>
      <c r="N1296" t="s">
        <v>154</v>
      </c>
      <c r="O1296">
        <v>1</v>
      </c>
      <c r="P1296" t="s">
        <v>154</v>
      </c>
      <c r="Q1296" t="s">
        <v>154</v>
      </c>
      <c r="R1296" t="s">
        <v>179</v>
      </c>
      <c r="S1296">
        <v>0</v>
      </c>
      <c r="T1296">
        <v>0</v>
      </c>
      <c r="U1296">
        <v>0</v>
      </c>
      <c r="V1296">
        <v>62</v>
      </c>
      <c r="W1296">
        <v>62</v>
      </c>
      <c r="X1296">
        <v>0</v>
      </c>
      <c r="Y1296">
        <v>62</v>
      </c>
      <c r="Z1296">
        <v>6</v>
      </c>
      <c r="AA1296">
        <v>0</v>
      </c>
      <c r="AB1296">
        <v>6</v>
      </c>
      <c r="AC1296">
        <v>0</v>
      </c>
      <c r="AD1296">
        <v>0</v>
      </c>
      <c r="AE1296">
        <v>0</v>
      </c>
      <c r="AF1296">
        <v>0</v>
      </c>
      <c r="AG1296">
        <v>62</v>
      </c>
      <c r="AH1296">
        <v>0</v>
      </c>
      <c r="AI1296">
        <v>0</v>
      </c>
      <c r="AJ1296">
        <v>0</v>
      </c>
      <c r="AK1296">
        <v>62</v>
      </c>
      <c r="AL1296">
        <v>62</v>
      </c>
      <c r="AM1296">
        <v>69</v>
      </c>
      <c r="AN1296">
        <v>0</v>
      </c>
      <c r="AO1296">
        <v>0</v>
      </c>
      <c r="AP1296">
        <v>0</v>
      </c>
      <c r="AQ1296">
        <v>6</v>
      </c>
      <c r="AR1296">
        <v>6</v>
      </c>
      <c r="AS1296">
        <v>6</v>
      </c>
      <c r="AT1296">
        <v>0</v>
      </c>
      <c r="AU1296">
        <v>62</v>
      </c>
      <c r="AV1296">
        <v>6</v>
      </c>
      <c r="AW1296">
        <v>62</v>
      </c>
      <c r="AX1296">
        <v>0</v>
      </c>
      <c r="AY1296" t="s">
        <v>159</v>
      </c>
      <c r="AZ1296" t="s">
        <v>791</v>
      </c>
      <c r="BA1296" t="s">
        <v>618</v>
      </c>
      <c r="BB1296" t="s">
        <v>1050</v>
      </c>
      <c r="BC1296" t="s">
        <v>161</v>
      </c>
      <c r="BD1296" t="b">
        <v>0</v>
      </c>
      <c r="BE1296">
        <v>5.21</v>
      </c>
      <c r="BF1296" t="b">
        <v>1</v>
      </c>
      <c r="BH1296" t="s">
        <v>1051</v>
      </c>
      <c r="BI1296" t="s">
        <v>1052</v>
      </c>
      <c r="BJ1296" t="b">
        <v>0</v>
      </c>
      <c r="BK1296" t="s">
        <v>163</v>
      </c>
      <c r="BL1296" t="b">
        <v>0</v>
      </c>
      <c r="BM1296">
        <v>18</v>
      </c>
      <c r="BN1296" t="s">
        <v>164</v>
      </c>
      <c r="BO1296" t="s">
        <v>165</v>
      </c>
      <c r="BP1296" t="s">
        <v>164</v>
      </c>
      <c r="BQ1296" t="s">
        <v>166</v>
      </c>
      <c r="BR1296">
        <v>768</v>
      </c>
      <c r="BS1296" t="s">
        <v>156</v>
      </c>
      <c r="BT1296" t="s">
        <v>174</v>
      </c>
      <c r="BU1296" t="s">
        <v>188</v>
      </c>
      <c r="BV1296" t="s">
        <v>193</v>
      </c>
      <c r="BW1296">
        <v>62</v>
      </c>
      <c r="BX1296">
        <v>1</v>
      </c>
      <c r="BY1296">
        <v>0</v>
      </c>
      <c r="BZ1296">
        <v>6</v>
      </c>
      <c r="CA1296" t="s">
        <v>1053</v>
      </c>
      <c r="CB1296" t="s">
        <v>156</v>
      </c>
      <c r="CC1296">
        <v>7</v>
      </c>
      <c r="CD1296" t="b">
        <v>0</v>
      </c>
      <c r="CE1296" t="s">
        <v>168</v>
      </c>
      <c r="CF1296" t="s">
        <v>931</v>
      </c>
      <c r="CG1296">
        <v>40</v>
      </c>
      <c r="CH1296">
        <v>0</v>
      </c>
      <c r="CI1296" t="s">
        <v>179</v>
      </c>
      <c r="CJ1296" t="s">
        <v>169</v>
      </c>
      <c r="CK1296" t="s">
        <v>169</v>
      </c>
      <c r="CL1296" t="s">
        <v>169</v>
      </c>
      <c r="CM1296" t="s">
        <v>169</v>
      </c>
      <c r="CN1296" t="s">
        <v>169</v>
      </c>
      <c r="CO1296" t="s">
        <v>179</v>
      </c>
      <c r="CP1296" t="s">
        <v>169</v>
      </c>
      <c r="CQ1296">
        <v>1</v>
      </c>
      <c r="CR1296">
        <v>1296</v>
      </c>
      <c r="CS1296">
        <f t="shared" si="982"/>
        <v>1296</v>
      </c>
      <c r="CT1296">
        <f t="shared" ca="1" si="957"/>
        <v>1296</v>
      </c>
      <c r="CU1296" t="str">
        <f t="shared" si="983"/>
        <v/>
      </c>
      <c r="CV1296" t="str">
        <f t="shared" ca="1" si="958"/>
        <v/>
      </c>
      <c r="CW1296" t="str">
        <f t="shared" si="984"/>
        <v/>
      </c>
      <c r="CX1296" t="str">
        <f t="shared" ca="1" si="959"/>
        <v/>
      </c>
      <c r="CY1296" t="str">
        <f t="shared" si="985"/>
        <v/>
      </c>
      <c r="CZ1296" t="str">
        <f t="shared" ca="1" si="960"/>
        <v/>
      </c>
      <c r="DA1296" t="str">
        <f t="shared" si="986"/>
        <v/>
      </c>
      <c r="DB1296" t="str">
        <f t="shared" ca="1" si="961"/>
        <v/>
      </c>
      <c r="DC1296" t="str">
        <f t="shared" si="987"/>
        <v/>
      </c>
      <c r="DD1296" t="str">
        <f t="shared" ca="1" si="962"/>
        <v/>
      </c>
      <c r="DE1296" t="str">
        <f t="shared" si="988"/>
        <v/>
      </c>
      <c r="DF1296" t="str">
        <f t="shared" ca="1" si="963"/>
        <v/>
      </c>
      <c r="DG1296" t="str">
        <f t="shared" si="989"/>
        <v/>
      </c>
      <c r="DH1296" t="str">
        <f t="shared" ca="1" si="964"/>
        <v/>
      </c>
      <c r="DI1296" t="str">
        <f t="shared" si="990"/>
        <v/>
      </c>
      <c r="DJ1296" t="str">
        <f t="shared" ca="1" si="965"/>
        <v/>
      </c>
      <c r="DK1296" t="str">
        <f t="shared" si="991"/>
        <v/>
      </c>
      <c r="DL1296" t="str">
        <f t="shared" ca="1" si="966"/>
        <v/>
      </c>
      <c r="DM1296">
        <f t="shared" si="992"/>
        <v>1296</v>
      </c>
      <c r="DN1296">
        <f t="shared" ca="1" si="967"/>
        <v>1296</v>
      </c>
      <c r="DO1296" t="str">
        <f t="shared" si="993"/>
        <v/>
      </c>
      <c r="DP1296" t="str">
        <f t="shared" ca="1" si="968"/>
        <v/>
      </c>
      <c r="DQ1296" t="str">
        <f t="shared" si="994"/>
        <v/>
      </c>
      <c r="DR1296" t="str">
        <f t="shared" ca="1" si="969"/>
        <v/>
      </c>
      <c r="DS1296" t="str">
        <f t="shared" si="995"/>
        <v/>
      </c>
      <c r="DT1296" t="str">
        <f t="shared" ca="1" si="970"/>
        <v/>
      </c>
      <c r="DU1296" t="str">
        <f t="shared" si="996"/>
        <v/>
      </c>
      <c r="DV1296" t="str">
        <f t="shared" ca="1" si="971"/>
        <v/>
      </c>
      <c r="DW1296" t="str">
        <f t="shared" si="997"/>
        <v/>
      </c>
      <c r="DX1296" t="str">
        <f t="shared" ca="1" si="972"/>
        <v/>
      </c>
      <c r="DY1296" t="str">
        <f t="shared" si="998"/>
        <v/>
      </c>
      <c r="DZ1296" t="str">
        <f t="shared" ca="1" si="973"/>
        <v/>
      </c>
      <c r="EA1296" t="str">
        <f t="shared" si="999"/>
        <v/>
      </c>
      <c r="EB1296" t="str">
        <f t="shared" ca="1" si="974"/>
        <v/>
      </c>
      <c r="EC1296" t="str">
        <f t="shared" si="1000"/>
        <v/>
      </c>
      <c r="ED1296" t="str">
        <f t="shared" ca="1" si="975"/>
        <v/>
      </c>
      <c r="EE1296" t="str">
        <f t="shared" si="1001"/>
        <v/>
      </c>
      <c r="EF1296" t="str">
        <f t="shared" ca="1" si="976"/>
        <v/>
      </c>
      <c r="EG1296" t="str">
        <f t="shared" si="1002"/>
        <v/>
      </c>
      <c r="EH1296" t="str">
        <f t="shared" ca="1" si="977"/>
        <v/>
      </c>
      <c r="EI1296" t="str">
        <f t="shared" si="1003"/>
        <v/>
      </c>
      <c r="EJ1296" t="str">
        <f t="shared" ca="1" si="978"/>
        <v/>
      </c>
      <c r="EK1296">
        <f t="shared" ca="1" si="979"/>
        <v>1296</v>
      </c>
      <c r="EL1296">
        <v>1296</v>
      </c>
      <c r="EM1296">
        <v>61683</v>
      </c>
      <c r="EN1296">
        <v>3416</v>
      </c>
      <c r="EO1296">
        <v>5842</v>
      </c>
      <c r="EP1296">
        <v>12452</v>
      </c>
      <c r="EQ1296">
        <v>24555</v>
      </c>
      <c r="ER1296">
        <v>1296</v>
      </c>
      <c r="ES1296">
        <v>37147</v>
      </c>
      <c r="ET1296">
        <v>6387</v>
      </c>
      <c r="EU1296">
        <v>2</v>
      </c>
      <c r="EV1296" t="s">
        <v>156</v>
      </c>
      <c r="EW1296">
        <v>1024</v>
      </c>
      <c r="EX1296">
        <v>2</v>
      </c>
      <c r="EY1296">
        <v>48000</v>
      </c>
      <c r="EZ1296">
        <v>-16</v>
      </c>
      <c r="FA1296" t="s">
        <v>170</v>
      </c>
      <c r="FB1296">
        <v>12</v>
      </c>
      <c r="FC1296" t="s">
        <v>171</v>
      </c>
      <c r="FD1296">
        <v>172631</v>
      </c>
      <c r="FE1296">
        <v>169212</v>
      </c>
      <c r="FF1296">
        <v>28931</v>
      </c>
      <c r="FG1296">
        <v>728620</v>
      </c>
      <c r="FH1296">
        <v>729924</v>
      </c>
      <c r="FI1296">
        <v>169200</v>
      </c>
      <c r="FJ1296">
        <v>728620</v>
      </c>
      <c r="FK1296">
        <v>162803</v>
      </c>
      <c r="FL1296" t="s">
        <v>158</v>
      </c>
      <c r="FM1296">
        <v>159213</v>
      </c>
      <c r="FN1296">
        <v>28978</v>
      </c>
      <c r="FO1296">
        <v>72333</v>
      </c>
      <c r="FP1296">
        <v>4374</v>
      </c>
      <c r="FQ1296">
        <v>4371</v>
      </c>
      <c r="FR1296">
        <v>727869</v>
      </c>
      <c r="FS1296">
        <v>28976</v>
      </c>
      <c r="FT1296">
        <v>28976</v>
      </c>
      <c r="FU1296">
        <v>4373</v>
      </c>
      <c r="FV1296">
        <v>733635</v>
      </c>
      <c r="FW1296">
        <v>731924</v>
      </c>
      <c r="FX1296">
        <v>734932</v>
      </c>
      <c r="FY1296">
        <v>34821</v>
      </c>
      <c r="FZ1296">
        <v>84785</v>
      </c>
      <c r="GA1296">
        <v>35182</v>
      </c>
      <c r="GB1296">
        <v>162803</v>
      </c>
      <c r="GC1296">
        <v>161213</v>
      </c>
      <c r="GD1296">
        <v>169191</v>
      </c>
      <c r="GE1296" t="s">
        <v>158</v>
      </c>
      <c r="GF1296">
        <v>733635</v>
      </c>
      <c r="GG1296">
        <v>159212</v>
      </c>
      <c r="GH1296">
        <v>727868</v>
      </c>
      <c r="GI1296">
        <v>234315</v>
      </c>
      <c r="GJ1296" t="s">
        <v>172</v>
      </c>
      <c r="GK1296">
        <v>63</v>
      </c>
      <c r="GL1296" t="s">
        <v>1129</v>
      </c>
      <c r="GM1296">
        <v>63</v>
      </c>
      <c r="GN1296" t="s">
        <v>182</v>
      </c>
      <c r="GO1296" t="s">
        <v>166</v>
      </c>
      <c r="GP1296">
        <v>1024</v>
      </c>
      <c r="GQ1296">
        <v>-9</v>
      </c>
      <c r="GR1296">
        <v>-326</v>
      </c>
      <c r="GS1296">
        <f t="shared" si="980"/>
        <v>63</v>
      </c>
      <c r="GT1296" t="str">
        <f t="shared" si="981"/>
        <v>test</v>
      </c>
    </row>
    <row r="1297" spans="1:202" x14ac:dyDescent="0.2">
      <c r="A1297">
        <v>100</v>
      </c>
      <c r="B1297">
        <v>100</v>
      </c>
      <c r="C1297">
        <v>1931</v>
      </c>
      <c r="D1297">
        <v>1931</v>
      </c>
      <c r="E1297" t="s">
        <v>155</v>
      </c>
      <c r="F1297" t="s">
        <v>156</v>
      </c>
      <c r="G1297" t="s">
        <v>156</v>
      </c>
      <c r="H1297" t="s">
        <v>156</v>
      </c>
      <c r="I1297">
        <v>0</v>
      </c>
      <c r="J1297" t="s">
        <v>157</v>
      </c>
      <c r="K1297">
        <v>1</v>
      </c>
      <c r="L1297" t="s">
        <v>154</v>
      </c>
      <c r="M1297" t="s">
        <v>154</v>
      </c>
      <c r="N1297" t="s">
        <v>154</v>
      </c>
      <c r="O1297">
        <v>1</v>
      </c>
      <c r="P1297" t="s">
        <v>154</v>
      </c>
      <c r="Q1297" t="s">
        <v>154</v>
      </c>
      <c r="R1297" t="s">
        <v>183</v>
      </c>
      <c r="S1297">
        <v>0</v>
      </c>
      <c r="T1297">
        <v>0</v>
      </c>
      <c r="U1297">
        <v>0</v>
      </c>
      <c r="V1297">
        <v>63</v>
      </c>
      <c r="W1297">
        <v>63</v>
      </c>
      <c r="X1297">
        <v>0</v>
      </c>
      <c r="Y1297">
        <v>63</v>
      </c>
      <c r="Z1297">
        <v>6</v>
      </c>
      <c r="AA1297">
        <v>0</v>
      </c>
      <c r="AB1297">
        <v>6</v>
      </c>
      <c r="AC1297">
        <v>0</v>
      </c>
      <c r="AD1297">
        <v>0</v>
      </c>
      <c r="AE1297">
        <v>0</v>
      </c>
      <c r="AF1297">
        <v>0</v>
      </c>
      <c r="AG1297">
        <v>63</v>
      </c>
      <c r="AH1297">
        <v>0</v>
      </c>
      <c r="AI1297">
        <v>0</v>
      </c>
      <c r="AJ1297">
        <v>0</v>
      </c>
      <c r="AK1297">
        <v>63</v>
      </c>
      <c r="AL1297">
        <v>63</v>
      </c>
      <c r="AM1297">
        <v>70</v>
      </c>
      <c r="AN1297">
        <v>0</v>
      </c>
      <c r="AO1297">
        <v>0</v>
      </c>
      <c r="AP1297">
        <v>0</v>
      </c>
      <c r="AQ1297">
        <v>6</v>
      </c>
      <c r="AR1297">
        <v>6</v>
      </c>
      <c r="AS1297">
        <v>6</v>
      </c>
      <c r="AT1297">
        <v>0</v>
      </c>
      <c r="AU1297">
        <v>63</v>
      </c>
      <c r="AV1297">
        <v>6</v>
      </c>
      <c r="AW1297">
        <v>63</v>
      </c>
      <c r="AX1297">
        <v>0</v>
      </c>
      <c r="AY1297" t="s">
        <v>159</v>
      </c>
      <c r="AZ1297" t="s">
        <v>791</v>
      </c>
      <c r="BA1297" t="s">
        <v>618</v>
      </c>
      <c r="BB1297" t="s">
        <v>1050</v>
      </c>
      <c r="BC1297" t="s">
        <v>161</v>
      </c>
      <c r="BD1297" t="b">
        <v>0</v>
      </c>
      <c r="BE1297" t="s">
        <v>164</v>
      </c>
      <c r="BF1297" t="b">
        <v>1</v>
      </c>
      <c r="BH1297" t="s">
        <v>1051</v>
      </c>
      <c r="BI1297" t="s">
        <v>1052</v>
      </c>
      <c r="BJ1297" t="b">
        <v>0</v>
      </c>
      <c r="BK1297" t="s">
        <v>163</v>
      </c>
      <c r="BL1297" t="b">
        <v>0</v>
      </c>
      <c r="BM1297">
        <v>18</v>
      </c>
      <c r="BN1297" t="s">
        <v>164</v>
      </c>
      <c r="BO1297" t="s">
        <v>165</v>
      </c>
      <c r="BP1297" t="s">
        <v>164</v>
      </c>
      <c r="BQ1297" t="s">
        <v>166</v>
      </c>
      <c r="BR1297">
        <v>768</v>
      </c>
      <c r="BS1297" t="s">
        <v>156</v>
      </c>
      <c r="BT1297" t="s">
        <v>174</v>
      </c>
      <c r="BU1297" t="s">
        <v>186</v>
      </c>
      <c r="BV1297" t="s">
        <v>187</v>
      </c>
      <c r="BW1297">
        <v>63</v>
      </c>
      <c r="BX1297">
        <v>1</v>
      </c>
      <c r="BY1297">
        <v>0</v>
      </c>
      <c r="BZ1297">
        <v>6</v>
      </c>
      <c r="CA1297" t="s">
        <v>1053</v>
      </c>
      <c r="CB1297" t="s">
        <v>156</v>
      </c>
      <c r="CC1297">
        <v>7</v>
      </c>
      <c r="CD1297" t="b">
        <v>0</v>
      </c>
      <c r="CE1297" t="s">
        <v>168</v>
      </c>
      <c r="CF1297" t="s">
        <v>931</v>
      </c>
      <c r="CG1297">
        <v>76</v>
      </c>
      <c r="CH1297">
        <v>0</v>
      </c>
      <c r="CI1297" t="s">
        <v>183</v>
      </c>
      <c r="CJ1297" t="s">
        <v>169</v>
      </c>
      <c r="CK1297" t="s">
        <v>169</v>
      </c>
      <c r="CL1297" t="s">
        <v>169</v>
      </c>
      <c r="CM1297" t="s">
        <v>169</v>
      </c>
      <c r="CN1297" t="s">
        <v>169</v>
      </c>
      <c r="CO1297" t="s">
        <v>183</v>
      </c>
      <c r="CP1297" t="s">
        <v>169</v>
      </c>
      <c r="CQ1297">
        <v>1</v>
      </c>
      <c r="CR1297">
        <v>839</v>
      </c>
      <c r="CS1297" t="str">
        <f t="shared" si="982"/>
        <v/>
      </c>
      <c r="CT1297" t="str">
        <f t="shared" ca="1" si="957"/>
        <v/>
      </c>
      <c r="CU1297" t="str">
        <f t="shared" si="983"/>
        <v/>
      </c>
      <c r="CV1297" t="str">
        <f t="shared" ca="1" si="958"/>
        <v/>
      </c>
      <c r="CW1297" t="str">
        <f t="shared" si="984"/>
        <v/>
      </c>
      <c r="CX1297" t="str">
        <f t="shared" ca="1" si="959"/>
        <v/>
      </c>
      <c r="CY1297" t="str">
        <f t="shared" si="985"/>
        <v/>
      </c>
      <c r="CZ1297" t="str">
        <f t="shared" ca="1" si="960"/>
        <v/>
      </c>
      <c r="DA1297" t="str">
        <f t="shared" si="986"/>
        <v/>
      </c>
      <c r="DB1297" t="str">
        <f t="shared" ca="1" si="961"/>
        <v/>
      </c>
      <c r="DC1297" t="str">
        <f t="shared" si="987"/>
        <v/>
      </c>
      <c r="DD1297" t="str">
        <f t="shared" ca="1" si="962"/>
        <v/>
      </c>
      <c r="DE1297" t="str">
        <f t="shared" si="988"/>
        <v/>
      </c>
      <c r="DF1297" t="str">
        <f t="shared" ca="1" si="963"/>
        <v/>
      </c>
      <c r="DG1297" t="str">
        <f t="shared" si="989"/>
        <v/>
      </c>
      <c r="DH1297" t="str">
        <f t="shared" ca="1" si="964"/>
        <v/>
      </c>
      <c r="DI1297" t="str">
        <f t="shared" si="990"/>
        <v/>
      </c>
      <c r="DJ1297" t="str">
        <f t="shared" ca="1" si="965"/>
        <v/>
      </c>
      <c r="DK1297" t="str">
        <f t="shared" si="991"/>
        <v/>
      </c>
      <c r="DL1297" t="str">
        <f t="shared" ca="1" si="966"/>
        <v/>
      </c>
      <c r="DM1297" t="str">
        <f t="shared" si="992"/>
        <v/>
      </c>
      <c r="DN1297" t="str">
        <f t="shared" ca="1" si="967"/>
        <v/>
      </c>
      <c r="DO1297" t="str">
        <f t="shared" si="993"/>
        <v/>
      </c>
      <c r="DP1297" t="str">
        <f t="shared" ca="1" si="968"/>
        <v/>
      </c>
      <c r="DQ1297" t="str">
        <f t="shared" si="994"/>
        <v/>
      </c>
      <c r="DR1297" t="str">
        <f t="shared" ca="1" si="969"/>
        <v/>
      </c>
      <c r="DS1297" t="str">
        <f t="shared" si="995"/>
        <v/>
      </c>
      <c r="DT1297" t="str">
        <f t="shared" ca="1" si="970"/>
        <v/>
      </c>
      <c r="DU1297" t="str">
        <f t="shared" si="996"/>
        <v/>
      </c>
      <c r="DV1297" t="str">
        <f t="shared" ca="1" si="971"/>
        <v/>
      </c>
      <c r="DW1297" t="str">
        <f t="shared" si="997"/>
        <v/>
      </c>
      <c r="DX1297" t="str">
        <f t="shared" ca="1" si="972"/>
        <v/>
      </c>
      <c r="DY1297" t="str">
        <f t="shared" si="998"/>
        <v/>
      </c>
      <c r="DZ1297" t="str">
        <f t="shared" ca="1" si="973"/>
        <v/>
      </c>
      <c r="EA1297" t="str">
        <f t="shared" si="999"/>
        <v/>
      </c>
      <c r="EB1297" t="str">
        <f t="shared" ca="1" si="974"/>
        <v/>
      </c>
      <c r="EC1297" t="str">
        <f t="shared" si="1000"/>
        <v/>
      </c>
      <c r="ED1297" t="str">
        <f t="shared" ca="1" si="975"/>
        <v/>
      </c>
      <c r="EE1297" t="str">
        <f t="shared" si="1001"/>
        <v/>
      </c>
      <c r="EF1297" t="str">
        <f t="shared" ca="1" si="976"/>
        <v/>
      </c>
      <c r="EG1297" t="str">
        <f t="shared" si="1002"/>
        <v/>
      </c>
      <c r="EH1297" t="str">
        <f t="shared" ca="1" si="977"/>
        <v/>
      </c>
      <c r="EI1297" t="str">
        <f t="shared" si="1003"/>
        <v/>
      </c>
      <c r="EJ1297" t="str">
        <f t="shared" ca="1" si="978"/>
        <v/>
      </c>
      <c r="EK1297" t="str">
        <f t="shared" ca="1" si="979"/>
        <v/>
      </c>
      <c r="EL1297" t="s">
        <v>924</v>
      </c>
      <c r="EM1297">
        <v>61683</v>
      </c>
      <c r="EN1297">
        <v>3416</v>
      </c>
      <c r="EO1297">
        <v>5842</v>
      </c>
      <c r="EP1297">
        <v>12452</v>
      </c>
      <c r="EQ1297">
        <v>24555</v>
      </c>
      <c r="ER1297">
        <v>839</v>
      </c>
      <c r="ES1297">
        <v>37147</v>
      </c>
      <c r="ET1297">
        <v>6387</v>
      </c>
      <c r="EU1297">
        <v>2</v>
      </c>
      <c r="EV1297" t="s">
        <v>156</v>
      </c>
      <c r="EW1297">
        <v>1024</v>
      </c>
      <c r="EX1297">
        <v>2</v>
      </c>
      <c r="EY1297">
        <v>48000</v>
      </c>
      <c r="EZ1297">
        <v>-16</v>
      </c>
      <c r="FA1297" t="s">
        <v>170</v>
      </c>
      <c r="FB1297">
        <v>12</v>
      </c>
      <c r="FC1297" t="s">
        <v>171</v>
      </c>
      <c r="FD1297">
        <v>172631</v>
      </c>
      <c r="FE1297">
        <v>169212</v>
      </c>
      <c r="FF1297">
        <v>28931</v>
      </c>
      <c r="FG1297">
        <v>735720</v>
      </c>
      <c r="FH1297">
        <v>737265</v>
      </c>
      <c r="FI1297">
        <v>169200</v>
      </c>
      <c r="FJ1297">
        <v>735720</v>
      </c>
      <c r="FK1297">
        <v>162803</v>
      </c>
      <c r="FL1297" t="s">
        <v>158</v>
      </c>
      <c r="FM1297">
        <v>159213</v>
      </c>
      <c r="FN1297">
        <v>28978</v>
      </c>
      <c r="FO1297">
        <v>72333</v>
      </c>
      <c r="FP1297">
        <v>4374</v>
      </c>
      <c r="FQ1297">
        <v>4371</v>
      </c>
      <c r="FR1297">
        <v>734968</v>
      </c>
      <c r="FS1297">
        <v>28976</v>
      </c>
      <c r="FT1297">
        <v>28976</v>
      </c>
      <c r="FU1297">
        <v>4373</v>
      </c>
      <c r="FV1297">
        <v>741505</v>
      </c>
      <c r="FW1297">
        <v>739265</v>
      </c>
      <c r="FX1297">
        <v>742345</v>
      </c>
      <c r="FY1297">
        <v>34821</v>
      </c>
      <c r="FZ1297">
        <v>84785</v>
      </c>
      <c r="GA1297">
        <v>35182</v>
      </c>
      <c r="GB1297">
        <v>162803</v>
      </c>
      <c r="GC1297">
        <v>161213</v>
      </c>
      <c r="GD1297">
        <v>169191</v>
      </c>
      <c r="GE1297" t="s">
        <v>158</v>
      </c>
      <c r="GF1297">
        <v>741505</v>
      </c>
      <c r="GG1297">
        <v>159212</v>
      </c>
      <c r="GH1297">
        <v>734966</v>
      </c>
      <c r="GI1297">
        <v>234315</v>
      </c>
      <c r="GJ1297" t="s">
        <v>172</v>
      </c>
      <c r="GK1297">
        <v>64</v>
      </c>
      <c r="GL1297" t="s">
        <v>1130</v>
      </c>
      <c r="GM1297">
        <v>64</v>
      </c>
      <c r="GN1297" t="s">
        <v>185</v>
      </c>
      <c r="GO1297" t="s">
        <v>166</v>
      </c>
      <c r="GP1297">
        <v>1024</v>
      </c>
      <c r="GQ1297">
        <v>-9</v>
      </c>
      <c r="GR1297">
        <v>-326</v>
      </c>
      <c r="GS1297">
        <f t="shared" si="980"/>
        <v>64</v>
      </c>
      <c r="GT1297" t="str">
        <f t="shared" si="981"/>
        <v>test</v>
      </c>
    </row>
    <row r="1298" spans="1:202" x14ac:dyDescent="0.2">
      <c r="A1298">
        <v>100</v>
      </c>
      <c r="B1298">
        <v>100</v>
      </c>
      <c r="C1298">
        <v>1922</v>
      </c>
      <c r="D1298">
        <v>1922</v>
      </c>
      <c r="E1298" t="s">
        <v>155</v>
      </c>
      <c r="F1298" t="s">
        <v>156</v>
      </c>
      <c r="G1298" t="s">
        <v>156</v>
      </c>
      <c r="H1298" t="s">
        <v>156</v>
      </c>
      <c r="I1298">
        <v>0</v>
      </c>
      <c r="J1298" t="s">
        <v>157</v>
      </c>
      <c r="K1298">
        <v>1</v>
      </c>
      <c r="L1298" t="s">
        <v>154</v>
      </c>
      <c r="M1298" t="s">
        <v>154</v>
      </c>
      <c r="N1298" t="s">
        <v>154</v>
      </c>
      <c r="O1298">
        <v>1</v>
      </c>
      <c r="P1298" t="s">
        <v>154</v>
      </c>
      <c r="Q1298" t="s">
        <v>154</v>
      </c>
      <c r="R1298" t="s">
        <v>179</v>
      </c>
      <c r="S1298">
        <v>0</v>
      </c>
      <c r="T1298">
        <v>0</v>
      </c>
      <c r="U1298">
        <v>0</v>
      </c>
      <c r="V1298">
        <v>64</v>
      </c>
      <c r="W1298">
        <v>64</v>
      </c>
      <c r="X1298">
        <v>0</v>
      </c>
      <c r="Y1298">
        <v>64</v>
      </c>
      <c r="Z1298">
        <v>6</v>
      </c>
      <c r="AA1298">
        <v>0</v>
      </c>
      <c r="AB1298">
        <v>6</v>
      </c>
      <c r="AC1298">
        <v>0</v>
      </c>
      <c r="AD1298">
        <v>0</v>
      </c>
      <c r="AE1298">
        <v>0</v>
      </c>
      <c r="AF1298">
        <v>0</v>
      </c>
      <c r="AG1298">
        <v>64</v>
      </c>
      <c r="AH1298">
        <v>0</v>
      </c>
      <c r="AI1298">
        <v>0</v>
      </c>
      <c r="AJ1298">
        <v>0</v>
      </c>
      <c r="AK1298">
        <v>64</v>
      </c>
      <c r="AL1298">
        <v>64</v>
      </c>
      <c r="AM1298">
        <v>71</v>
      </c>
      <c r="AN1298">
        <v>0</v>
      </c>
      <c r="AO1298">
        <v>0</v>
      </c>
      <c r="AP1298">
        <v>0</v>
      </c>
      <c r="AQ1298">
        <v>6</v>
      </c>
      <c r="AR1298">
        <v>6</v>
      </c>
      <c r="AS1298">
        <v>6</v>
      </c>
      <c r="AT1298">
        <v>0</v>
      </c>
      <c r="AU1298">
        <v>64</v>
      </c>
      <c r="AV1298">
        <v>6</v>
      </c>
      <c r="AW1298">
        <v>64</v>
      </c>
      <c r="AX1298">
        <v>0</v>
      </c>
      <c r="AY1298" t="s">
        <v>159</v>
      </c>
      <c r="AZ1298" t="s">
        <v>791</v>
      </c>
      <c r="BA1298" t="s">
        <v>618</v>
      </c>
      <c r="BB1298" t="s">
        <v>1050</v>
      </c>
      <c r="BC1298" t="s">
        <v>161</v>
      </c>
      <c r="BD1298" t="b">
        <v>0</v>
      </c>
      <c r="BE1298">
        <v>6.63</v>
      </c>
      <c r="BF1298" t="b">
        <v>1</v>
      </c>
      <c r="BH1298" t="s">
        <v>1051</v>
      </c>
      <c r="BI1298" t="s">
        <v>1052</v>
      </c>
      <c r="BJ1298" t="b">
        <v>0</v>
      </c>
      <c r="BK1298" t="s">
        <v>163</v>
      </c>
      <c r="BL1298" t="b">
        <v>0</v>
      </c>
      <c r="BM1298">
        <v>18</v>
      </c>
      <c r="BN1298" t="s">
        <v>164</v>
      </c>
      <c r="BO1298" t="s">
        <v>165</v>
      </c>
      <c r="BP1298" t="s">
        <v>164</v>
      </c>
      <c r="BQ1298" t="s">
        <v>166</v>
      </c>
      <c r="BR1298">
        <v>768</v>
      </c>
      <c r="BS1298" t="s">
        <v>156</v>
      </c>
      <c r="BT1298" t="s">
        <v>174</v>
      </c>
      <c r="BU1298" t="s">
        <v>180</v>
      </c>
      <c r="BV1298" t="s">
        <v>189</v>
      </c>
      <c r="BW1298">
        <v>64</v>
      </c>
      <c r="BX1298">
        <v>1</v>
      </c>
      <c r="BY1298">
        <v>0</v>
      </c>
      <c r="BZ1298">
        <v>6</v>
      </c>
      <c r="CA1298" t="s">
        <v>1053</v>
      </c>
      <c r="CB1298" t="s">
        <v>156</v>
      </c>
      <c r="CC1298">
        <v>7</v>
      </c>
      <c r="CD1298" t="b">
        <v>0</v>
      </c>
      <c r="CE1298" t="s">
        <v>168</v>
      </c>
      <c r="CF1298" t="s">
        <v>931</v>
      </c>
      <c r="CG1298">
        <v>27</v>
      </c>
      <c r="CH1298">
        <v>0</v>
      </c>
      <c r="CI1298" t="s">
        <v>179</v>
      </c>
      <c r="CJ1298" t="s">
        <v>169</v>
      </c>
      <c r="CK1298" t="s">
        <v>169</v>
      </c>
      <c r="CL1298" t="s">
        <v>169</v>
      </c>
      <c r="CM1298" t="s">
        <v>169</v>
      </c>
      <c r="CN1298" t="s">
        <v>169</v>
      </c>
      <c r="CO1298" t="s">
        <v>179</v>
      </c>
      <c r="CP1298" t="s">
        <v>169</v>
      </c>
      <c r="CQ1298">
        <v>1</v>
      </c>
      <c r="CR1298">
        <v>1328</v>
      </c>
      <c r="CS1298">
        <f t="shared" si="982"/>
        <v>1328</v>
      </c>
      <c r="CT1298">
        <f t="shared" ca="1" si="957"/>
        <v>1328</v>
      </c>
      <c r="CU1298" t="str">
        <f t="shared" si="983"/>
        <v/>
      </c>
      <c r="CV1298" t="str">
        <f t="shared" ca="1" si="958"/>
        <v/>
      </c>
      <c r="CW1298" t="str">
        <f t="shared" si="984"/>
        <v/>
      </c>
      <c r="CX1298" t="str">
        <f t="shared" ca="1" si="959"/>
        <v/>
      </c>
      <c r="CY1298" t="str">
        <f t="shared" si="985"/>
        <v/>
      </c>
      <c r="CZ1298" t="str">
        <f t="shared" ca="1" si="960"/>
        <v/>
      </c>
      <c r="DA1298" t="str">
        <f t="shared" si="986"/>
        <v/>
      </c>
      <c r="DB1298" t="str">
        <f t="shared" ca="1" si="961"/>
        <v/>
      </c>
      <c r="DC1298" t="str">
        <f t="shared" si="987"/>
        <v/>
      </c>
      <c r="DD1298" t="str">
        <f t="shared" ca="1" si="962"/>
        <v/>
      </c>
      <c r="DE1298" t="str">
        <f t="shared" si="988"/>
        <v/>
      </c>
      <c r="DF1298" t="str">
        <f t="shared" ca="1" si="963"/>
        <v/>
      </c>
      <c r="DG1298" t="str">
        <f t="shared" si="989"/>
        <v/>
      </c>
      <c r="DH1298" t="str">
        <f t="shared" ca="1" si="964"/>
        <v/>
      </c>
      <c r="DI1298" t="str">
        <f t="shared" si="990"/>
        <v/>
      </c>
      <c r="DJ1298" t="str">
        <f t="shared" ca="1" si="965"/>
        <v/>
      </c>
      <c r="DK1298" t="str">
        <f t="shared" si="991"/>
        <v/>
      </c>
      <c r="DL1298" t="str">
        <f t="shared" ca="1" si="966"/>
        <v/>
      </c>
      <c r="DM1298" t="str">
        <f t="shared" si="992"/>
        <v/>
      </c>
      <c r="DN1298" t="str">
        <f t="shared" ca="1" si="967"/>
        <v/>
      </c>
      <c r="DO1298" t="str">
        <f t="shared" si="993"/>
        <v/>
      </c>
      <c r="DP1298" t="str">
        <f t="shared" ca="1" si="968"/>
        <v/>
      </c>
      <c r="DQ1298" t="str">
        <f t="shared" si="994"/>
        <v/>
      </c>
      <c r="DR1298" t="str">
        <f t="shared" ca="1" si="969"/>
        <v/>
      </c>
      <c r="DS1298" t="str">
        <f t="shared" si="995"/>
        <v/>
      </c>
      <c r="DT1298" t="str">
        <f t="shared" ca="1" si="970"/>
        <v/>
      </c>
      <c r="DU1298">
        <f t="shared" si="996"/>
        <v>1328</v>
      </c>
      <c r="DV1298">
        <f t="shared" ca="1" si="971"/>
        <v>1328</v>
      </c>
      <c r="DW1298" t="str">
        <f t="shared" si="997"/>
        <v/>
      </c>
      <c r="DX1298" t="str">
        <f t="shared" ca="1" si="972"/>
        <v/>
      </c>
      <c r="DY1298" t="str">
        <f t="shared" si="998"/>
        <v/>
      </c>
      <c r="DZ1298" t="str">
        <f t="shared" ca="1" si="973"/>
        <v/>
      </c>
      <c r="EA1298" t="str">
        <f t="shared" si="999"/>
        <v/>
      </c>
      <c r="EB1298" t="str">
        <f t="shared" ca="1" si="974"/>
        <v/>
      </c>
      <c r="EC1298" t="str">
        <f t="shared" si="1000"/>
        <v/>
      </c>
      <c r="ED1298" t="str">
        <f t="shared" ca="1" si="975"/>
        <v/>
      </c>
      <c r="EE1298" t="str">
        <f t="shared" si="1001"/>
        <v/>
      </c>
      <c r="EF1298" t="str">
        <f t="shared" ca="1" si="976"/>
        <v/>
      </c>
      <c r="EG1298" t="str">
        <f t="shared" si="1002"/>
        <v/>
      </c>
      <c r="EH1298" t="str">
        <f t="shared" ca="1" si="977"/>
        <v/>
      </c>
      <c r="EI1298" t="str">
        <f t="shared" si="1003"/>
        <v/>
      </c>
      <c r="EJ1298" t="str">
        <f t="shared" ca="1" si="978"/>
        <v/>
      </c>
      <c r="EK1298" t="str">
        <f t="shared" ca="1" si="979"/>
        <v/>
      </c>
      <c r="EL1298">
        <v>1328</v>
      </c>
      <c r="EM1298">
        <v>61683</v>
      </c>
      <c r="EN1298">
        <v>3416</v>
      </c>
      <c r="EO1298">
        <v>5842</v>
      </c>
      <c r="EP1298">
        <v>12452</v>
      </c>
      <c r="EQ1298">
        <v>24555</v>
      </c>
      <c r="ER1298">
        <v>1328</v>
      </c>
      <c r="ES1298">
        <v>37147</v>
      </c>
      <c r="ET1298">
        <v>6387</v>
      </c>
      <c r="EU1298">
        <v>2</v>
      </c>
      <c r="EV1298" t="s">
        <v>156</v>
      </c>
      <c r="EW1298">
        <v>1024</v>
      </c>
      <c r="EX1298">
        <v>2</v>
      </c>
      <c r="EY1298">
        <v>48000</v>
      </c>
      <c r="EZ1298">
        <v>-16</v>
      </c>
      <c r="FA1298" t="s">
        <v>170</v>
      </c>
      <c r="FB1298">
        <v>12</v>
      </c>
      <c r="FC1298" t="s">
        <v>171</v>
      </c>
      <c r="FD1298">
        <v>172631</v>
      </c>
      <c r="FE1298">
        <v>169212</v>
      </c>
      <c r="FF1298">
        <v>28931</v>
      </c>
      <c r="FG1298">
        <v>743131</v>
      </c>
      <c r="FH1298">
        <v>744604</v>
      </c>
      <c r="FI1298">
        <v>169200</v>
      </c>
      <c r="FJ1298">
        <v>743130</v>
      </c>
      <c r="FK1298">
        <v>162803</v>
      </c>
      <c r="FL1298" t="s">
        <v>158</v>
      </c>
      <c r="FM1298">
        <v>159213</v>
      </c>
      <c r="FN1298">
        <v>28978</v>
      </c>
      <c r="FO1298">
        <v>72333</v>
      </c>
      <c r="FP1298">
        <v>4374</v>
      </c>
      <c r="FQ1298">
        <v>4371</v>
      </c>
      <c r="FR1298">
        <v>742378</v>
      </c>
      <c r="FS1298">
        <v>28976</v>
      </c>
      <c r="FT1298">
        <v>28976</v>
      </c>
      <c r="FU1298">
        <v>4373</v>
      </c>
      <c r="FV1298">
        <v>748205</v>
      </c>
      <c r="FW1298">
        <v>746604</v>
      </c>
      <c r="FX1298">
        <v>749534</v>
      </c>
      <c r="FY1298">
        <v>34821</v>
      </c>
      <c r="FZ1298">
        <v>84785</v>
      </c>
      <c r="GA1298">
        <v>35182</v>
      </c>
      <c r="GB1298">
        <v>162803</v>
      </c>
      <c r="GC1298">
        <v>161213</v>
      </c>
      <c r="GD1298">
        <v>169191</v>
      </c>
      <c r="GE1298" t="s">
        <v>158</v>
      </c>
      <c r="GF1298">
        <v>748205</v>
      </c>
      <c r="GG1298">
        <v>159212</v>
      </c>
      <c r="GH1298">
        <v>742377</v>
      </c>
      <c r="GI1298">
        <v>234315</v>
      </c>
      <c r="GJ1298" t="s">
        <v>172</v>
      </c>
      <c r="GK1298">
        <v>65</v>
      </c>
      <c r="GL1298" t="s">
        <v>1131</v>
      </c>
      <c r="GM1298">
        <v>65</v>
      </c>
      <c r="GN1298" t="s">
        <v>182</v>
      </c>
      <c r="GO1298" t="s">
        <v>166</v>
      </c>
      <c r="GP1298">
        <v>1024</v>
      </c>
      <c r="GQ1298">
        <v>-9</v>
      </c>
      <c r="GR1298">
        <v>-326</v>
      </c>
      <c r="GS1298">
        <f t="shared" si="980"/>
        <v>65</v>
      </c>
      <c r="GT1298" t="str">
        <f t="shared" si="981"/>
        <v>test</v>
      </c>
    </row>
    <row r="1299" spans="1:202" x14ac:dyDescent="0.2">
      <c r="A1299">
        <v>100</v>
      </c>
      <c r="B1299">
        <v>100</v>
      </c>
      <c r="C1299">
        <v>1900</v>
      </c>
      <c r="D1299">
        <v>1900</v>
      </c>
      <c r="E1299" t="s">
        <v>155</v>
      </c>
      <c r="F1299" t="s">
        <v>156</v>
      </c>
      <c r="G1299" t="s">
        <v>156</v>
      </c>
      <c r="H1299" t="s">
        <v>156</v>
      </c>
      <c r="I1299">
        <v>0</v>
      </c>
      <c r="J1299" t="s">
        <v>157</v>
      </c>
      <c r="K1299">
        <v>1</v>
      </c>
      <c r="L1299" t="s">
        <v>154</v>
      </c>
      <c r="M1299" t="s">
        <v>154</v>
      </c>
      <c r="N1299" t="s">
        <v>154</v>
      </c>
      <c r="O1299">
        <v>1</v>
      </c>
      <c r="P1299" t="s">
        <v>154</v>
      </c>
      <c r="Q1299" t="s">
        <v>154</v>
      </c>
      <c r="R1299" t="s">
        <v>183</v>
      </c>
      <c r="S1299">
        <v>0</v>
      </c>
      <c r="T1299">
        <v>0</v>
      </c>
      <c r="U1299">
        <v>0</v>
      </c>
      <c r="V1299">
        <v>65</v>
      </c>
      <c r="W1299">
        <v>65</v>
      </c>
      <c r="X1299">
        <v>0</v>
      </c>
      <c r="Y1299">
        <v>65</v>
      </c>
      <c r="Z1299">
        <v>6</v>
      </c>
      <c r="AA1299">
        <v>0</v>
      </c>
      <c r="AB1299">
        <v>6</v>
      </c>
      <c r="AC1299">
        <v>0</v>
      </c>
      <c r="AD1299">
        <v>0</v>
      </c>
      <c r="AE1299">
        <v>0</v>
      </c>
      <c r="AF1299">
        <v>0</v>
      </c>
      <c r="AG1299">
        <v>65</v>
      </c>
      <c r="AH1299">
        <v>0</v>
      </c>
      <c r="AI1299">
        <v>0</v>
      </c>
      <c r="AJ1299">
        <v>0</v>
      </c>
      <c r="AK1299">
        <v>65</v>
      </c>
      <c r="AL1299">
        <v>65</v>
      </c>
      <c r="AM1299">
        <v>72</v>
      </c>
      <c r="AN1299">
        <v>0</v>
      </c>
      <c r="AO1299">
        <v>0</v>
      </c>
      <c r="AP1299">
        <v>0</v>
      </c>
      <c r="AQ1299">
        <v>6</v>
      </c>
      <c r="AR1299">
        <v>6</v>
      </c>
      <c r="AS1299">
        <v>6</v>
      </c>
      <c r="AT1299">
        <v>0</v>
      </c>
      <c r="AU1299">
        <v>65</v>
      </c>
      <c r="AV1299">
        <v>6</v>
      </c>
      <c r="AW1299">
        <v>65</v>
      </c>
      <c r="AX1299">
        <v>0</v>
      </c>
      <c r="AY1299" t="s">
        <v>159</v>
      </c>
      <c r="AZ1299" t="s">
        <v>791</v>
      </c>
      <c r="BA1299" t="s">
        <v>618</v>
      </c>
      <c r="BB1299" t="s">
        <v>1050</v>
      </c>
      <c r="BC1299" t="s">
        <v>161</v>
      </c>
      <c r="BD1299" t="b">
        <v>0</v>
      </c>
      <c r="BE1299" t="s">
        <v>164</v>
      </c>
      <c r="BF1299" t="b">
        <v>1</v>
      </c>
      <c r="BH1299" t="s">
        <v>1051</v>
      </c>
      <c r="BI1299" t="s">
        <v>1052</v>
      </c>
      <c r="BJ1299" t="b">
        <v>0</v>
      </c>
      <c r="BK1299" t="s">
        <v>163</v>
      </c>
      <c r="BL1299" t="b">
        <v>0</v>
      </c>
      <c r="BM1299">
        <v>18</v>
      </c>
      <c r="BN1299" t="s">
        <v>164</v>
      </c>
      <c r="BO1299" t="s">
        <v>165</v>
      </c>
      <c r="BP1299" t="s">
        <v>164</v>
      </c>
      <c r="BQ1299" t="s">
        <v>166</v>
      </c>
      <c r="BR1299">
        <v>768</v>
      </c>
      <c r="BS1299" t="s">
        <v>156</v>
      </c>
      <c r="BT1299" t="s">
        <v>174</v>
      </c>
      <c r="BU1299" t="s">
        <v>188</v>
      </c>
      <c r="BV1299" t="s">
        <v>195</v>
      </c>
      <c r="BW1299">
        <v>65</v>
      </c>
      <c r="BX1299">
        <v>1</v>
      </c>
      <c r="BY1299">
        <v>0</v>
      </c>
      <c r="BZ1299">
        <v>6</v>
      </c>
      <c r="CA1299" t="s">
        <v>1053</v>
      </c>
      <c r="CB1299" t="s">
        <v>156</v>
      </c>
      <c r="CC1299">
        <v>7</v>
      </c>
      <c r="CD1299" t="b">
        <v>0</v>
      </c>
      <c r="CE1299" t="s">
        <v>168</v>
      </c>
      <c r="CF1299" t="s">
        <v>931</v>
      </c>
      <c r="CG1299">
        <v>82</v>
      </c>
      <c r="CH1299">
        <v>0</v>
      </c>
      <c r="CI1299" t="s">
        <v>183</v>
      </c>
      <c r="CJ1299" t="s">
        <v>169</v>
      </c>
      <c r="CK1299" t="s">
        <v>169</v>
      </c>
      <c r="CL1299" t="s">
        <v>169</v>
      </c>
      <c r="CM1299" t="s">
        <v>169</v>
      </c>
      <c r="CN1299" t="s">
        <v>169</v>
      </c>
      <c r="CO1299" t="s">
        <v>183</v>
      </c>
      <c r="CP1299" t="s">
        <v>169</v>
      </c>
      <c r="CQ1299">
        <v>1</v>
      </c>
      <c r="CR1299">
        <v>460</v>
      </c>
      <c r="CS1299" t="str">
        <f t="shared" si="982"/>
        <v/>
      </c>
      <c r="CT1299" t="str">
        <f t="shared" ca="1" si="957"/>
        <v/>
      </c>
      <c r="CU1299" t="str">
        <f t="shared" si="983"/>
        <v/>
      </c>
      <c r="CV1299" t="str">
        <f t="shared" ca="1" si="958"/>
        <v/>
      </c>
      <c r="CW1299" t="str">
        <f t="shared" si="984"/>
        <v/>
      </c>
      <c r="CX1299" t="str">
        <f t="shared" ca="1" si="959"/>
        <v/>
      </c>
      <c r="CY1299" t="str">
        <f t="shared" si="985"/>
        <v/>
      </c>
      <c r="CZ1299" t="str">
        <f t="shared" ca="1" si="960"/>
        <v/>
      </c>
      <c r="DA1299" t="str">
        <f t="shared" si="986"/>
        <v/>
      </c>
      <c r="DB1299" t="str">
        <f t="shared" ca="1" si="961"/>
        <v/>
      </c>
      <c r="DC1299" t="str">
        <f t="shared" si="987"/>
        <v/>
      </c>
      <c r="DD1299" t="str">
        <f t="shared" ca="1" si="962"/>
        <v/>
      </c>
      <c r="DE1299" t="str">
        <f t="shared" si="988"/>
        <v/>
      </c>
      <c r="DF1299" t="str">
        <f t="shared" ca="1" si="963"/>
        <v/>
      </c>
      <c r="DG1299" t="str">
        <f t="shared" si="989"/>
        <v/>
      </c>
      <c r="DH1299" t="str">
        <f t="shared" ca="1" si="964"/>
        <v/>
      </c>
      <c r="DI1299" t="str">
        <f t="shared" si="990"/>
        <v/>
      </c>
      <c r="DJ1299" t="str">
        <f t="shared" ca="1" si="965"/>
        <v/>
      </c>
      <c r="DK1299" t="str">
        <f t="shared" si="991"/>
        <v/>
      </c>
      <c r="DL1299" t="str">
        <f t="shared" ca="1" si="966"/>
        <v/>
      </c>
      <c r="DM1299" t="str">
        <f t="shared" si="992"/>
        <v/>
      </c>
      <c r="DN1299" t="str">
        <f t="shared" ca="1" si="967"/>
        <v/>
      </c>
      <c r="DO1299" t="str">
        <f t="shared" si="993"/>
        <v/>
      </c>
      <c r="DP1299" t="str">
        <f t="shared" ca="1" si="968"/>
        <v/>
      </c>
      <c r="DQ1299" t="str">
        <f t="shared" si="994"/>
        <v/>
      </c>
      <c r="DR1299" t="str">
        <f t="shared" ca="1" si="969"/>
        <v/>
      </c>
      <c r="DS1299" t="str">
        <f t="shared" si="995"/>
        <v/>
      </c>
      <c r="DT1299" t="str">
        <f t="shared" ca="1" si="970"/>
        <v/>
      </c>
      <c r="DU1299" t="str">
        <f t="shared" si="996"/>
        <v/>
      </c>
      <c r="DV1299" t="str">
        <f t="shared" ca="1" si="971"/>
        <v/>
      </c>
      <c r="DW1299" t="str">
        <f t="shared" si="997"/>
        <v/>
      </c>
      <c r="DX1299" t="str">
        <f t="shared" ca="1" si="972"/>
        <v/>
      </c>
      <c r="DY1299" t="str">
        <f t="shared" si="998"/>
        <v/>
      </c>
      <c r="DZ1299" t="str">
        <f t="shared" ca="1" si="973"/>
        <v/>
      </c>
      <c r="EA1299" t="str">
        <f t="shared" si="999"/>
        <v/>
      </c>
      <c r="EB1299" t="str">
        <f t="shared" ca="1" si="974"/>
        <v/>
      </c>
      <c r="EC1299" t="str">
        <f t="shared" si="1000"/>
        <v/>
      </c>
      <c r="ED1299" t="str">
        <f t="shared" ca="1" si="975"/>
        <v/>
      </c>
      <c r="EE1299" t="str">
        <f t="shared" si="1001"/>
        <v/>
      </c>
      <c r="EF1299" t="str">
        <f t="shared" ca="1" si="976"/>
        <v/>
      </c>
      <c r="EG1299" t="str">
        <f t="shared" si="1002"/>
        <v/>
      </c>
      <c r="EH1299" t="str">
        <f t="shared" ca="1" si="977"/>
        <v/>
      </c>
      <c r="EI1299" t="str">
        <f t="shared" si="1003"/>
        <v/>
      </c>
      <c r="EJ1299" t="str">
        <f t="shared" ca="1" si="978"/>
        <v/>
      </c>
      <c r="EK1299" t="str">
        <f t="shared" ca="1" si="979"/>
        <v/>
      </c>
      <c r="EL1299" t="s">
        <v>924</v>
      </c>
      <c r="EM1299">
        <v>61683</v>
      </c>
      <c r="EN1299">
        <v>3416</v>
      </c>
      <c r="EO1299">
        <v>5842</v>
      </c>
      <c r="EP1299">
        <v>12452</v>
      </c>
      <c r="EQ1299">
        <v>24555</v>
      </c>
      <c r="ER1299">
        <v>460</v>
      </c>
      <c r="ES1299">
        <v>37147</v>
      </c>
      <c r="ET1299">
        <v>6387</v>
      </c>
      <c r="EU1299">
        <v>2</v>
      </c>
      <c r="EV1299" t="s">
        <v>156</v>
      </c>
      <c r="EW1299">
        <v>1024</v>
      </c>
      <c r="EX1299">
        <v>2</v>
      </c>
      <c r="EY1299">
        <v>48000</v>
      </c>
      <c r="EZ1299">
        <v>-16</v>
      </c>
      <c r="FA1299" t="s">
        <v>170</v>
      </c>
      <c r="FB1299">
        <v>12</v>
      </c>
      <c r="FC1299" t="s">
        <v>171</v>
      </c>
      <c r="FD1299">
        <v>172631</v>
      </c>
      <c r="FE1299">
        <v>169212</v>
      </c>
      <c r="FF1299">
        <v>28931</v>
      </c>
      <c r="FG1299">
        <v>750318</v>
      </c>
      <c r="FH1299">
        <v>751624</v>
      </c>
      <c r="FI1299">
        <v>169200</v>
      </c>
      <c r="FJ1299">
        <v>750318</v>
      </c>
      <c r="FK1299">
        <v>162803</v>
      </c>
      <c r="FL1299" t="s">
        <v>158</v>
      </c>
      <c r="FM1299">
        <v>159213</v>
      </c>
      <c r="FN1299">
        <v>28978</v>
      </c>
      <c r="FO1299">
        <v>72333</v>
      </c>
      <c r="FP1299">
        <v>4374</v>
      </c>
      <c r="FQ1299">
        <v>4371</v>
      </c>
      <c r="FR1299">
        <v>749567</v>
      </c>
      <c r="FS1299">
        <v>28976</v>
      </c>
      <c r="FT1299">
        <v>28976</v>
      </c>
      <c r="FU1299">
        <v>4373</v>
      </c>
      <c r="FV1299">
        <v>755654</v>
      </c>
      <c r="FW1299">
        <v>753624</v>
      </c>
      <c r="FX1299">
        <v>756115</v>
      </c>
      <c r="FY1299">
        <v>34821</v>
      </c>
      <c r="FZ1299">
        <v>84785</v>
      </c>
      <c r="GA1299">
        <v>35182</v>
      </c>
      <c r="GB1299">
        <v>162803</v>
      </c>
      <c r="GC1299">
        <v>161213</v>
      </c>
      <c r="GD1299">
        <v>169191</v>
      </c>
      <c r="GE1299" t="s">
        <v>158</v>
      </c>
      <c r="GF1299">
        <v>755654</v>
      </c>
      <c r="GG1299">
        <v>159212</v>
      </c>
      <c r="GH1299">
        <v>749565</v>
      </c>
      <c r="GI1299">
        <v>234315</v>
      </c>
      <c r="GJ1299" t="s">
        <v>172</v>
      </c>
      <c r="GK1299">
        <v>66</v>
      </c>
      <c r="GL1299" t="s">
        <v>1132</v>
      </c>
      <c r="GM1299">
        <v>66</v>
      </c>
      <c r="GN1299" t="s">
        <v>185</v>
      </c>
      <c r="GO1299" t="s">
        <v>166</v>
      </c>
      <c r="GP1299">
        <v>1024</v>
      </c>
      <c r="GQ1299">
        <v>-9</v>
      </c>
      <c r="GR1299">
        <v>-326</v>
      </c>
      <c r="GS1299">
        <f t="shared" si="980"/>
        <v>66</v>
      </c>
      <c r="GT1299" t="str">
        <f t="shared" si="981"/>
        <v>test</v>
      </c>
    </row>
    <row r="1300" spans="1:202" x14ac:dyDescent="0.2">
      <c r="A1300">
        <v>100</v>
      </c>
      <c r="B1300">
        <v>100</v>
      </c>
      <c r="C1300">
        <v>1876</v>
      </c>
      <c r="D1300">
        <v>1876</v>
      </c>
      <c r="E1300" t="s">
        <v>155</v>
      </c>
      <c r="F1300" t="s">
        <v>156</v>
      </c>
      <c r="G1300" t="s">
        <v>156</v>
      </c>
      <c r="H1300" t="s">
        <v>156</v>
      </c>
      <c r="I1300">
        <v>0</v>
      </c>
      <c r="J1300" t="s">
        <v>157</v>
      </c>
      <c r="K1300">
        <v>1</v>
      </c>
      <c r="L1300" t="s">
        <v>154</v>
      </c>
      <c r="M1300" t="s">
        <v>154</v>
      </c>
      <c r="N1300" t="s">
        <v>154</v>
      </c>
      <c r="O1300">
        <v>1</v>
      </c>
      <c r="P1300" t="s">
        <v>154</v>
      </c>
      <c r="Q1300" t="s">
        <v>154</v>
      </c>
      <c r="R1300" t="s">
        <v>183</v>
      </c>
      <c r="S1300">
        <v>0</v>
      </c>
      <c r="T1300">
        <v>0</v>
      </c>
      <c r="U1300">
        <v>0</v>
      </c>
      <c r="V1300">
        <v>66</v>
      </c>
      <c r="W1300">
        <v>66</v>
      </c>
      <c r="X1300">
        <v>0</v>
      </c>
      <c r="Y1300">
        <v>66</v>
      </c>
      <c r="Z1300">
        <v>6</v>
      </c>
      <c r="AA1300">
        <v>0</v>
      </c>
      <c r="AB1300">
        <v>6</v>
      </c>
      <c r="AC1300">
        <v>0</v>
      </c>
      <c r="AD1300">
        <v>0</v>
      </c>
      <c r="AE1300">
        <v>0</v>
      </c>
      <c r="AF1300">
        <v>0</v>
      </c>
      <c r="AG1300">
        <v>66</v>
      </c>
      <c r="AH1300">
        <v>0</v>
      </c>
      <c r="AI1300">
        <v>0</v>
      </c>
      <c r="AJ1300">
        <v>0</v>
      </c>
      <c r="AK1300">
        <v>66</v>
      </c>
      <c r="AL1300">
        <v>66</v>
      </c>
      <c r="AM1300">
        <v>73</v>
      </c>
      <c r="AN1300">
        <v>0</v>
      </c>
      <c r="AO1300">
        <v>0</v>
      </c>
      <c r="AP1300">
        <v>0</v>
      </c>
      <c r="AQ1300">
        <v>6</v>
      </c>
      <c r="AR1300">
        <v>6</v>
      </c>
      <c r="AS1300">
        <v>6</v>
      </c>
      <c r="AT1300">
        <v>0</v>
      </c>
      <c r="AU1300">
        <v>66</v>
      </c>
      <c r="AV1300">
        <v>6</v>
      </c>
      <c r="AW1300">
        <v>66</v>
      </c>
      <c r="AX1300">
        <v>0</v>
      </c>
      <c r="AY1300" t="s">
        <v>159</v>
      </c>
      <c r="AZ1300" t="s">
        <v>791</v>
      </c>
      <c r="BA1300" t="s">
        <v>618</v>
      </c>
      <c r="BB1300" t="s">
        <v>1050</v>
      </c>
      <c r="BC1300" t="s">
        <v>161</v>
      </c>
      <c r="BD1300" t="b">
        <v>0</v>
      </c>
      <c r="BE1300" t="s">
        <v>164</v>
      </c>
      <c r="BF1300" t="b">
        <v>1</v>
      </c>
      <c r="BH1300" t="s">
        <v>1051</v>
      </c>
      <c r="BI1300" t="s">
        <v>1052</v>
      </c>
      <c r="BJ1300" t="b">
        <v>0</v>
      </c>
      <c r="BK1300" t="s">
        <v>163</v>
      </c>
      <c r="BL1300" t="b">
        <v>0</v>
      </c>
      <c r="BM1300">
        <v>18</v>
      </c>
      <c r="BN1300" t="s">
        <v>164</v>
      </c>
      <c r="BO1300" t="s">
        <v>165</v>
      </c>
      <c r="BP1300" t="s">
        <v>164</v>
      </c>
      <c r="BQ1300" t="s">
        <v>166</v>
      </c>
      <c r="BR1300">
        <v>768</v>
      </c>
      <c r="BS1300" t="s">
        <v>156</v>
      </c>
      <c r="BT1300" t="s">
        <v>174</v>
      </c>
      <c r="BU1300" t="s">
        <v>181</v>
      </c>
      <c r="BV1300" t="s">
        <v>192</v>
      </c>
      <c r="BW1300">
        <v>66</v>
      </c>
      <c r="BX1300">
        <v>1</v>
      </c>
      <c r="BY1300">
        <v>0</v>
      </c>
      <c r="BZ1300">
        <v>6</v>
      </c>
      <c r="CA1300" t="s">
        <v>1053</v>
      </c>
      <c r="CB1300" t="s">
        <v>156</v>
      </c>
      <c r="CC1300">
        <v>7</v>
      </c>
      <c r="CD1300" t="b">
        <v>0</v>
      </c>
      <c r="CE1300" t="s">
        <v>168</v>
      </c>
      <c r="CF1300" t="s">
        <v>931</v>
      </c>
      <c r="CG1300">
        <v>53</v>
      </c>
      <c r="CH1300">
        <v>0</v>
      </c>
      <c r="CI1300" t="s">
        <v>183</v>
      </c>
      <c r="CJ1300" t="s">
        <v>169</v>
      </c>
      <c r="CK1300" t="s">
        <v>169</v>
      </c>
      <c r="CL1300" t="s">
        <v>169</v>
      </c>
      <c r="CM1300" t="s">
        <v>169</v>
      </c>
      <c r="CN1300" t="s">
        <v>169</v>
      </c>
      <c r="CO1300" t="s">
        <v>183</v>
      </c>
      <c r="CP1300" t="s">
        <v>169</v>
      </c>
      <c r="CQ1300">
        <v>1</v>
      </c>
      <c r="CR1300">
        <v>291</v>
      </c>
      <c r="CS1300" t="str">
        <f t="shared" si="982"/>
        <v/>
      </c>
      <c r="CT1300" t="str">
        <f t="shared" ca="1" si="957"/>
        <v/>
      </c>
      <c r="CU1300" t="str">
        <f t="shared" si="983"/>
        <v/>
      </c>
      <c r="CV1300" t="str">
        <f t="shared" ca="1" si="958"/>
        <v/>
      </c>
      <c r="CW1300" t="str">
        <f t="shared" si="984"/>
        <v/>
      </c>
      <c r="CX1300" t="str">
        <f t="shared" ca="1" si="959"/>
        <v/>
      </c>
      <c r="CY1300" t="str">
        <f t="shared" si="985"/>
        <v/>
      </c>
      <c r="CZ1300" t="str">
        <f t="shared" ca="1" si="960"/>
        <v/>
      </c>
      <c r="DA1300" t="str">
        <f t="shared" si="986"/>
        <v/>
      </c>
      <c r="DB1300" t="str">
        <f t="shared" ca="1" si="961"/>
        <v/>
      </c>
      <c r="DC1300" t="str">
        <f t="shared" si="987"/>
        <v/>
      </c>
      <c r="DD1300" t="str">
        <f t="shared" ca="1" si="962"/>
        <v/>
      </c>
      <c r="DE1300" t="str">
        <f t="shared" si="988"/>
        <v/>
      </c>
      <c r="DF1300" t="str">
        <f t="shared" ca="1" si="963"/>
        <v/>
      </c>
      <c r="DG1300" t="str">
        <f t="shared" si="989"/>
        <v/>
      </c>
      <c r="DH1300" t="str">
        <f t="shared" ca="1" si="964"/>
        <v/>
      </c>
      <c r="DI1300" t="str">
        <f t="shared" si="990"/>
        <v/>
      </c>
      <c r="DJ1300" t="str">
        <f t="shared" ca="1" si="965"/>
        <v/>
      </c>
      <c r="DK1300" t="str">
        <f t="shared" si="991"/>
        <v/>
      </c>
      <c r="DL1300" t="str">
        <f t="shared" ca="1" si="966"/>
        <v/>
      </c>
      <c r="DM1300" t="str">
        <f t="shared" si="992"/>
        <v/>
      </c>
      <c r="DN1300" t="str">
        <f t="shared" ca="1" si="967"/>
        <v/>
      </c>
      <c r="DO1300" t="str">
        <f t="shared" si="993"/>
        <v/>
      </c>
      <c r="DP1300" t="str">
        <f t="shared" ca="1" si="968"/>
        <v/>
      </c>
      <c r="DQ1300" t="str">
        <f t="shared" si="994"/>
        <v/>
      </c>
      <c r="DR1300" t="str">
        <f t="shared" ca="1" si="969"/>
        <v/>
      </c>
      <c r="DS1300" t="str">
        <f t="shared" si="995"/>
        <v/>
      </c>
      <c r="DT1300" t="str">
        <f t="shared" ca="1" si="970"/>
        <v/>
      </c>
      <c r="DU1300" t="str">
        <f t="shared" si="996"/>
        <v/>
      </c>
      <c r="DV1300" t="str">
        <f t="shared" ca="1" si="971"/>
        <v/>
      </c>
      <c r="DW1300" t="str">
        <f t="shared" si="997"/>
        <v/>
      </c>
      <c r="DX1300" t="str">
        <f t="shared" ca="1" si="972"/>
        <v/>
      </c>
      <c r="DY1300" t="str">
        <f t="shared" si="998"/>
        <v/>
      </c>
      <c r="DZ1300" t="str">
        <f t="shared" ca="1" si="973"/>
        <v/>
      </c>
      <c r="EA1300" t="str">
        <f t="shared" si="999"/>
        <v/>
      </c>
      <c r="EB1300" t="str">
        <f t="shared" ca="1" si="974"/>
        <v/>
      </c>
      <c r="EC1300" t="str">
        <f t="shared" si="1000"/>
        <v/>
      </c>
      <c r="ED1300" t="str">
        <f t="shared" ca="1" si="975"/>
        <v/>
      </c>
      <c r="EE1300" t="str">
        <f t="shared" si="1001"/>
        <v/>
      </c>
      <c r="EF1300" t="str">
        <f t="shared" ca="1" si="976"/>
        <v/>
      </c>
      <c r="EG1300" t="str">
        <f t="shared" si="1002"/>
        <v/>
      </c>
      <c r="EH1300" t="str">
        <f t="shared" ca="1" si="977"/>
        <v/>
      </c>
      <c r="EI1300" t="str">
        <f t="shared" si="1003"/>
        <v/>
      </c>
      <c r="EJ1300" t="str">
        <f t="shared" ca="1" si="978"/>
        <v/>
      </c>
      <c r="EK1300" t="str">
        <f t="shared" ca="1" si="979"/>
        <v/>
      </c>
      <c r="EL1300" t="s">
        <v>924</v>
      </c>
      <c r="EM1300">
        <v>61683</v>
      </c>
      <c r="EN1300">
        <v>3416</v>
      </c>
      <c r="EO1300">
        <v>5842</v>
      </c>
      <c r="EP1300">
        <v>12452</v>
      </c>
      <c r="EQ1300">
        <v>24555</v>
      </c>
      <c r="ER1300">
        <v>291</v>
      </c>
      <c r="ES1300">
        <v>37147</v>
      </c>
      <c r="ET1300">
        <v>6387</v>
      </c>
      <c r="EU1300">
        <v>2</v>
      </c>
      <c r="EV1300" t="s">
        <v>156</v>
      </c>
      <c r="EW1300">
        <v>1024</v>
      </c>
      <c r="EX1300">
        <v>2</v>
      </c>
      <c r="EY1300">
        <v>48000</v>
      </c>
      <c r="EZ1300">
        <v>-16</v>
      </c>
      <c r="FA1300" t="s">
        <v>170</v>
      </c>
      <c r="FB1300">
        <v>12</v>
      </c>
      <c r="FC1300" t="s">
        <v>171</v>
      </c>
      <c r="FD1300">
        <v>172631</v>
      </c>
      <c r="FE1300">
        <v>169212</v>
      </c>
      <c r="FF1300">
        <v>28931</v>
      </c>
      <c r="FG1300">
        <v>756900</v>
      </c>
      <c r="FH1300">
        <v>758494</v>
      </c>
      <c r="FI1300">
        <v>169200</v>
      </c>
      <c r="FJ1300">
        <v>756900</v>
      </c>
      <c r="FK1300">
        <v>162803</v>
      </c>
      <c r="FL1300" t="s">
        <v>158</v>
      </c>
      <c r="FM1300">
        <v>159213</v>
      </c>
      <c r="FN1300">
        <v>28978</v>
      </c>
      <c r="FO1300">
        <v>72333</v>
      </c>
      <c r="FP1300">
        <v>4374</v>
      </c>
      <c r="FQ1300">
        <v>4371</v>
      </c>
      <c r="FR1300">
        <v>756148</v>
      </c>
      <c r="FS1300">
        <v>28976</v>
      </c>
      <c r="FT1300">
        <v>28976</v>
      </c>
      <c r="FU1300">
        <v>4373</v>
      </c>
      <c r="FV1300">
        <v>762225</v>
      </c>
      <c r="FW1300">
        <v>760494</v>
      </c>
      <c r="FX1300">
        <v>762516</v>
      </c>
      <c r="FY1300">
        <v>34821</v>
      </c>
      <c r="FZ1300">
        <v>84785</v>
      </c>
      <c r="GA1300">
        <v>35182</v>
      </c>
      <c r="GB1300">
        <v>162803</v>
      </c>
      <c r="GC1300">
        <v>161213</v>
      </c>
      <c r="GD1300">
        <v>169191</v>
      </c>
      <c r="GE1300" t="s">
        <v>158</v>
      </c>
      <c r="GF1300">
        <v>762225</v>
      </c>
      <c r="GG1300">
        <v>159212</v>
      </c>
      <c r="GH1300">
        <v>756147</v>
      </c>
      <c r="GI1300">
        <v>234315</v>
      </c>
      <c r="GJ1300" t="s">
        <v>172</v>
      </c>
      <c r="GK1300">
        <v>67</v>
      </c>
      <c r="GL1300" t="s">
        <v>1133</v>
      </c>
      <c r="GM1300">
        <v>67</v>
      </c>
      <c r="GN1300" t="s">
        <v>185</v>
      </c>
      <c r="GO1300" t="s">
        <v>166</v>
      </c>
      <c r="GP1300">
        <v>1024</v>
      </c>
      <c r="GQ1300">
        <v>-9</v>
      </c>
      <c r="GR1300">
        <v>-326</v>
      </c>
      <c r="GS1300">
        <f t="shared" si="980"/>
        <v>67</v>
      </c>
      <c r="GT1300" t="str">
        <f t="shared" si="981"/>
        <v>test</v>
      </c>
    </row>
    <row r="1301" spans="1:202" x14ac:dyDescent="0.2">
      <c r="A1301">
        <v>100</v>
      </c>
      <c r="B1301">
        <v>100</v>
      </c>
      <c r="C1301">
        <v>1876</v>
      </c>
      <c r="D1301">
        <v>1876</v>
      </c>
      <c r="E1301" t="s">
        <v>155</v>
      </c>
      <c r="F1301" t="s">
        <v>156</v>
      </c>
      <c r="G1301" t="s">
        <v>156</v>
      </c>
      <c r="H1301" t="s">
        <v>156</v>
      </c>
      <c r="I1301">
        <v>0</v>
      </c>
      <c r="J1301" t="s">
        <v>157</v>
      </c>
      <c r="K1301">
        <v>1</v>
      </c>
      <c r="L1301" t="s">
        <v>154</v>
      </c>
      <c r="M1301" t="s">
        <v>154</v>
      </c>
      <c r="N1301" t="s">
        <v>154</v>
      </c>
      <c r="O1301">
        <v>1</v>
      </c>
      <c r="P1301" t="s">
        <v>154</v>
      </c>
      <c r="Q1301" t="s">
        <v>154</v>
      </c>
      <c r="R1301" t="s">
        <v>183</v>
      </c>
      <c r="S1301">
        <v>0</v>
      </c>
      <c r="T1301">
        <v>0</v>
      </c>
      <c r="U1301">
        <v>0</v>
      </c>
      <c r="V1301">
        <v>67</v>
      </c>
      <c r="W1301">
        <v>67</v>
      </c>
      <c r="X1301">
        <v>0</v>
      </c>
      <c r="Y1301">
        <v>67</v>
      </c>
      <c r="Z1301">
        <v>6</v>
      </c>
      <c r="AA1301">
        <v>0</v>
      </c>
      <c r="AB1301">
        <v>6</v>
      </c>
      <c r="AC1301">
        <v>0</v>
      </c>
      <c r="AD1301">
        <v>0</v>
      </c>
      <c r="AE1301">
        <v>0</v>
      </c>
      <c r="AF1301">
        <v>0</v>
      </c>
      <c r="AG1301">
        <v>67</v>
      </c>
      <c r="AH1301">
        <v>0</v>
      </c>
      <c r="AI1301">
        <v>0</v>
      </c>
      <c r="AJ1301">
        <v>0</v>
      </c>
      <c r="AK1301">
        <v>67</v>
      </c>
      <c r="AL1301">
        <v>67</v>
      </c>
      <c r="AM1301">
        <v>74</v>
      </c>
      <c r="AN1301">
        <v>0</v>
      </c>
      <c r="AO1301">
        <v>0</v>
      </c>
      <c r="AP1301">
        <v>0</v>
      </c>
      <c r="AQ1301">
        <v>6</v>
      </c>
      <c r="AR1301">
        <v>6</v>
      </c>
      <c r="AS1301">
        <v>6</v>
      </c>
      <c r="AT1301">
        <v>0</v>
      </c>
      <c r="AU1301">
        <v>67</v>
      </c>
      <c r="AV1301">
        <v>6</v>
      </c>
      <c r="AW1301">
        <v>67</v>
      </c>
      <c r="AX1301">
        <v>0</v>
      </c>
      <c r="AY1301" t="s">
        <v>159</v>
      </c>
      <c r="AZ1301" t="s">
        <v>791</v>
      </c>
      <c r="BA1301" t="s">
        <v>618</v>
      </c>
      <c r="BB1301" t="s">
        <v>1050</v>
      </c>
      <c r="BC1301" t="s">
        <v>161</v>
      </c>
      <c r="BD1301" t="b">
        <v>0</v>
      </c>
      <c r="BE1301" t="s">
        <v>164</v>
      </c>
      <c r="BF1301" t="b">
        <v>1</v>
      </c>
      <c r="BH1301" t="s">
        <v>1051</v>
      </c>
      <c r="BI1301" t="s">
        <v>1052</v>
      </c>
      <c r="BJ1301" t="b">
        <v>0</v>
      </c>
      <c r="BK1301" t="s">
        <v>163</v>
      </c>
      <c r="BL1301" t="b">
        <v>0</v>
      </c>
      <c r="BM1301">
        <v>18</v>
      </c>
      <c r="BN1301" t="s">
        <v>164</v>
      </c>
      <c r="BO1301" t="s">
        <v>165</v>
      </c>
      <c r="BP1301" t="s">
        <v>164</v>
      </c>
      <c r="BQ1301" t="s">
        <v>166</v>
      </c>
      <c r="BR1301">
        <v>768</v>
      </c>
      <c r="BS1301" t="s">
        <v>156</v>
      </c>
      <c r="BT1301" t="s">
        <v>174</v>
      </c>
      <c r="BU1301" t="s">
        <v>186</v>
      </c>
      <c r="BV1301" t="s">
        <v>195</v>
      </c>
      <c r="BW1301">
        <v>67</v>
      </c>
      <c r="BX1301">
        <v>1</v>
      </c>
      <c r="BY1301">
        <v>0</v>
      </c>
      <c r="BZ1301">
        <v>6</v>
      </c>
      <c r="CA1301" t="s">
        <v>1053</v>
      </c>
      <c r="CB1301" t="s">
        <v>156</v>
      </c>
      <c r="CC1301">
        <v>7</v>
      </c>
      <c r="CD1301" t="b">
        <v>0</v>
      </c>
      <c r="CE1301" t="s">
        <v>168</v>
      </c>
      <c r="CF1301" t="s">
        <v>931</v>
      </c>
      <c r="CG1301">
        <v>59</v>
      </c>
      <c r="CH1301">
        <v>0</v>
      </c>
      <c r="CI1301" t="s">
        <v>183</v>
      </c>
      <c r="CJ1301" t="s">
        <v>169</v>
      </c>
      <c r="CK1301" t="s">
        <v>169</v>
      </c>
      <c r="CL1301" t="s">
        <v>169</v>
      </c>
      <c r="CM1301" t="s">
        <v>169</v>
      </c>
      <c r="CN1301" t="s">
        <v>169</v>
      </c>
      <c r="CO1301" t="s">
        <v>183</v>
      </c>
      <c r="CP1301" t="s">
        <v>169</v>
      </c>
      <c r="CQ1301">
        <v>1</v>
      </c>
      <c r="CR1301">
        <v>1892</v>
      </c>
      <c r="CS1301" t="str">
        <f t="shared" si="982"/>
        <v/>
      </c>
      <c r="CT1301" t="str">
        <f t="shared" ca="1" si="957"/>
        <v/>
      </c>
      <c r="CU1301" t="str">
        <f t="shared" si="983"/>
        <v/>
      </c>
      <c r="CV1301" t="str">
        <f t="shared" ca="1" si="958"/>
        <v/>
      </c>
      <c r="CW1301" t="str">
        <f t="shared" si="984"/>
        <v/>
      </c>
      <c r="CX1301" t="str">
        <f t="shared" ca="1" si="959"/>
        <v/>
      </c>
      <c r="CY1301" t="str">
        <f t="shared" si="985"/>
        <v/>
      </c>
      <c r="CZ1301" t="str">
        <f t="shared" ca="1" si="960"/>
        <v/>
      </c>
      <c r="DA1301" t="str">
        <f t="shared" si="986"/>
        <v/>
      </c>
      <c r="DB1301" t="str">
        <f t="shared" ca="1" si="961"/>
        <v/>
      </c>
      <c r="DC1301" t="str">
        <f t="shared" si="987"/>
        <v/>
      </c>
      <c r="DD1301" t="str">
        <f t="shared" ca="1" si="962"/>
        <v/>
      </c>
      <c r="DE1301" t="str">
        <f t="shared" si="988"/>
        <v/>
      </c>
      <c r="DF1301" t="str">
        <f t="shared" ca="1" si="963"/>
        <v/>
      </c>
      <c r="DG1301" t="str">
        <f t="shared" si="989"/>
        <v/>
      </c>
      <c r="DH1301" t="str">
        <f t="shared" ca="1" si="964"/>
        <v/>
      </c>
      <c r="DI1301" t="str">
        <f t="shared" si="990"/>
        <v/>
      </c>
      <c r="DJ1301" t="str">
        <f t="shared" ca="1" si="965"/>
        <v/>
      </c>
      <c r="DK1301" t="str">
        <f t="shared" si="991"/>
        <v/>
      </c>
      <c r="DL1301" t="str">
        <f t="shared" ca="1" si="966"/>
        <v/>
      </c>
      <c r="DM1301" t="str">
        <f t="shared" si="992"/>
        <v/>
      </c>
      <c r="DN1301" t="str">
        <f t="shared" ca="1" si="967"/>
        <v/>
      </c>
      <c r="DO1301" t="str">
        <f t="shared" si="993"/>
        <v/>
      </c>
      <c r="DP1301" t="str">
        <f t="shared" ca="1" si="968"/>
        <v/>
      </c>
      <c r="DQ1301" t="str">
        <f t="shared" si="994"/>
        <v/>
      </c>
      <c r="DR1301" t="str">
        <f t="shared" ca="1" si="969"/>
        <v/>
      </c>
      <c r="DS1301" t="str">
        <f t="shared" si="995"/>
        <v/>
      </c>
      <c r="DT1301" t="str">
        <f t="shared" ca="1" si="970"/>
        <v/>
      </c>
      <c r="DU1301" t="str">
        <f t="shared" si="996"/>
        <v/>
      </c>
      <c r="DV1301" t="str">
        <f t="shared" ca="1" si="971"/>
        <v/>
      </c>
      <c r="DW1301" t="str">
        <f t="shared" si="997"/>
        <v/>
      </c>
      <c r="DX1301" t="str">
        <f t="shared" ca="1" si="972"/>
        <v/>
      </c>
      <c r="DY1301" t="str">
        <f t="shared" si="998"/>
        <v/>
      </c>
      <c r="DZ1301" t="str">
        <f t="shared" ca="1" si="973"/>
        <v/>
      </c>
      <c r="EA1301" t="str">
        <f t="shared" si="999"/>
        <v/>
      </c>
      <c r="EB1301" t="str">
        <f t="shared" ca="1" si="974"/>
        <v/>
      </c>
      <c r="EC1301" t="str">
        <f t="shared" si="1000"/>
        <v/>
      </c>
      <c r="ED1301" t="str">
        <f t="shared" ca="1" si="975"/>
        <v/>
      </c>
      <c r="EE1301" t="str">
        <f t="shared" si="1001"/>
        <v/>
      </c>
      <c r="EF1301" t="str">
        <f t="shared" ca="1" si="976"/>
        <v/>
      </c>
      <c r="EG1301" t="str">
        <f t="shared" si="1002"/>
        <v/>
      </c>
      <c r="EH1301" t="str">
        <f t="shared" ca="1" si="977"/>
        <v/>
      </c>
      <c r="EI1301" t="str">
        <f t="shared" si="1003"/>
        <v/>
      </c>
      <c r="EJ1301" t="str">
        <f t="shared" ca="1" si="978"/>
        <v/>
      </c>
      <c r="EK1301" t="str">
        <f t="shared" ca="1" si="979"/>
        <v/>
      </c>
      <c r="EL1301" t="s">
        <v>924</v>
      </c>
      <c r="EM1301">
        <v>61683</v>
      </c>
      <c r="EN1301">
        <v>3416</v>
      </c>
      <c r="EO1301">
        <v>5842</v>
      </c>
      <c r="EP1301">
        <v>12452</v>
      </c>
      <c r="EQ1301">
        <v>24555</v>
      </c>
      <c r="ER1301">
        <v>1892</v>
      </c>
      <c r="ES1301">
        <v>37147</v>
      </c>
      <c r="ET1301">
        <v>6387</v>
      </c>
      <c r="EU1301">
        <v>2</v>
      </c>
      <c r="EV1301" t="s">
        <v>156</v>
      </c>
      <c r="EW1301">
        <v>1024</v>
      </c>
      <c r="EX1301">
        <v>2</v>
      </c>
      <c r="EY1301">
        <v>48000</v>
      </c>
      <c r="EZ1301">
        <v>-16</v>
      </c>
      <c r="FA1301" t="s">
        <v>170</v>
      </c>
      <c r="FB1301">
        <v>12</v>
      </c>
      <c r="FC1301" t="s">
        <v>171</v>
      </c>
      <c r="FD1301">
        <v>172631</v>
      </c>
      <c r="FE1301">
        <v>169212</v>
      </c>
      <c r="FF1301">
        <v>28931</v>
      </c>
      <c r="FG1301">
        <v>763304</v>
      </c>
      <c r="FH1301">
        <v>764845</v>
      </c>
      <c r="FI1301">
        <v>169200</v>
      </c>
      <c r="FJ1301">
        <v>763303</v>
      </c>
      <c r="FK1301">
        <v>162803</v>
      </c>
      <c r="FL1301" t="s">
        <v>158</v>
      </c>
      <c r="FM1301">
        <v>159213</v>
      </c>
      <c r="FN1301">
        <v>28978</v>
      </c>
      <c r="FO1301">
        <v>72333</v>
      </c>
      <c r="FP1301">
        <v>4374</v>
      </c>
      <c r="FQ1301">
        <v>4371</v>
      </c>
      <c r="FR1301">
        <v>762552</v>
      </c>
      <c r="FS1301">
        <v>28976</v>
      </c>
      <c r="FT1301">
        <v>28976</v>
      </c>
      <c r="FU1301">
        <v>4373</v>
      </c>
      <c r="FV1301">
        <v>768855</v>
      </c>
      <c r="FW1301">
        <v>766845</v>
      </c>
      <c r="FX1301">
        <v>770747</v>
      </c>
      <c r="FY1301">
        <v>34821</v>
      </c>
      <c r="FZ1301">
        <v>84785</v>
      </c>
      <c r="GA1301">
        <v>35182</v>
      </c>
      <c r="GB1301">
        <v>162803</v>
      </c>
      <c r="GC1301">
        <v>161213</v>
      </c>
      <c r="GD1301">
        <v>169191</v>
      </c>
      <c r="GE1301" t="s">
        <v>158</v>
      </c>
      <c r="GF1301">
        <v>768855</v>
      </c>
      <c r="GG1301">
        <v>159212</v>
      </c>
      <c r="GH1301">
        <v>762550</v>
      </c>
      <c r="GI1301">
        <v>234315</v>
      </c>
      <c r="GJ1301" t="s">
        <v>172</v>
      </c>
      <c r="GK1301">
        <v>68</v>
      </c>
      <c r="GL1301" t="s">
        <v>1134</v>
      </c>
      <c r="GM1301">
        <v>68</v>
      </c>
      <c r="GN1301" t="s">
        <v>185</v>
      </c>
      <c r="GO1301" t="s">
        <v>166</v>
      </c>
      <c r="GP1301">
        <v>1024</v>
      </c>
      <c r="GQ1301">
        <v>-9</v>
      </c>
      <c r="GR1301">
        <v>-326</v>
      </c>
      <c r="GS1301">
        <f t="shared" si="980"/>
        <v>68</v>
      </c>
      <c r="GT1301" t="str">
        <f t="shared" si="981"/>
        <v>test</v>
      </c>
    </row>
    <row r="1302" spans="1:202" x14ac:dyDescent="0.2">
      <c r="A1302">
        <v>100</v>
      </c>
      <c r="B1302">
        <v>100</v>
      </c>
      <c r="C1302">
        <v>1854</v>
      </c>
      <c r="D1302">
        <v>1854</v>
      </c>
      <c r="E1302" t="s">
        <v>155</v>
      </c>
      <c r="F1302" t="s">
        <v>156</v>
      </c>
      <c r="G1302" t="s">
        <v>156</v>
      </c>
      <c r="H1302" t="s">
        <v>156</v>
      </c>
      <c r="I1302">
        <v>0</v>
      </c>
      <c r="J1302" t="s">
        <v>157</v>
      </c>
      <c r="K1302">
        <v>1</v>
      </c>
      <c r="L1302" t="s">
        <v>154</v>
      </c>
      <c r="M1302" t="s">
        <v>154</v>
      </c>
      <c r="N1302" t="s">
        <v>154</v>
      </c>
      <c r="O1302">
        <v>1</v>
      </c>
      <c r="P1302" t="s">
        <v>154</v>
      </c>
      <c r="Q1302" t="s">
        <v>154</v>
      </c>
      <c r="R1302" t="s">
        <v>183</v>
      </c>
      <c r="S1302">
        <v>0</v>
      </c>
      <c r="T1302">
        <v>0</v>
      </c>
      <c r="U1302">
        <v>0</v>
      </c>
      <c r="V1302">
        <v>68</v>
      </c>
      <c r="W1302">
        <v>68</v>
      </c>
      <c r="X1302">
        <v>0</v>
      </c>
      <c r="Y1302">
        <v>68</v>
      </c>
      <c r="Z1302">
        <v>6</v>
      </c>
      <c r="AA1302">
        <v>0</v>
      </c>
      <c r="AB1302">
        <v>6</v>
      </c>
      <c r="AC1302">
        <v>0</v>
      </c>
      <c r="AD1302">
        <v>0</v>
      </c>
      <c r="AE1302">
        <v>0</v>
      </c>
      <c r="AF1302">
        <v>0</v>
      </c>
      <c r="AG1302">
        <v>68</v>
      </c>
      <c r="AH1302">
        <v>0</v>
      </c>
      <c r="AI1302">
        <v>0</v>
      </c>
      <c r="AJ1302">
        <v>0</v>
      </c>
      <c r="AK1302">
        <v>68</v>
      </c>
      <c r="AL1302">
        <v>68</v>
      </c>
      <c r="AM1302">
        <v>75</v>
      </c>
      <c r="AN1302">
        <v>0</v>
      </c>
      <c r="AO1302">
        <v>0</v>
      </c>
      <c r="AP1302">
        <v>0</v>
      </c>
      <c r="AQ1302">
        <v>6</v>
      </c>
      <c r="AR1302">
        <v>6</v>
      </c>
      <c r="AS1302">
        <v>6</v>
      </c>
      <c r="AT1302">
        <v>0</v>
      </c>
      <c r="AU1302">
        <v>68</v>
      </c>
      <c r="AV1302">
        <v>6</v>
      </c>
      <c r="AW1302">
        <v>68</v>
      </c>
      <c r="AX1302">
        <v>0</v>
      </c>
      <c r="AY1302" t="s">
        <v>159</v>
      </c>
      <c r="AZ1302" t="s">
        <v>791</v>
      </c>
      <c r="BA1302" t="s">
        <v>618</v>
      </c>
      <c r="BB1302" t="s">
        <v>1050</v>
      </c>
      <c r="BC1302" t="s">
        <v>161</v>
      </c>
      <c r="BD1302" t="b">
        <v>0</v>
      </c>
      <c r="BE1302" t="s">
        <v>164</v>
      </c>
      <c r="BF1302" t="b">
        <v>1</v>
      </c>
      <c r="BH1302" t="s">
        <v>1051</v>
      </c>
      <c r="BI1302" t="s">
        <v>1052</v>
      </c>
      <c r="BJ1302" t="b">
        <v>0</v>
      </c>
      <c r="BK1302" t="s">
        <v>163</v>
      </c>
      <c r="BL1302" t="b">
        <v>0</v>
      </c>
      <c r="BM1302">
        <v>18</v>
      </c>
      <c r="BN1302" t="s">
        <v>164</v>
      </c>
      <c r="BO1302" t="s">
        <v>165</v>
      </c>
      <c r="BP1302" t="s">
        <v>164</v>
      </c>
      <c r="BQ1302" t="s">
        <v>166</v>
      </c>
      <c r="BR1302">
        <v>768</v>
      </c>
      <c r="BS1302" t="s">
        <v>156</v>
      </c>
      <c r="BT1302" t="s">
        <v>174</v>
      </c>
      <c r="BU1302" t="s">
        <v>180</v>
      </c>
      <c r="BV1302" t="s">
        <v>194</v>
      </c>
      <c r="BW1302">
        <v>68</v>
      </c>
      <c r="BX1302">
        <v>1</v>
      </c>
      <c r="BY1302">
        <v>0</v>
      </c>
      <c r="BZ1302">
        <v>6</v>
      </c>
      <c r="CA1302" t="s">
        <v>1053</v>
      </c>
      <c r="CB1302" t="s">
        <v>156</v>
      </c>
      <c r="CC1302">
        <v>7</v>
      </c>
      <c r="CD1302" t="b">
        <v>0</v>
      </c>
      <c r="CE1302" t="s">
        <v>168</v>
      </c>
      <c r="CF1302" t="s">
        <v>931</v>
      </c>
      <c r="CG1302">
        <v>63</v>
      </c>
      <c r="CH1302">
        <v>0</v>
      </c>
      <c r="CI1302" t="s">
        <v>183</v>
      </c>
      <c r="CJ1302" t="s">
        <v>169</v>
      </c>
      <c r="CK1302" t="s">
        <v>169</v>
      </c>
      <c r="CL1302" t="s">
        <v>169</v>
      </c>
      <c r="CM1302" t="s">
        <v>169</v>
      </c>
      <c r="CN1302" t="s">
        <v>169</v>
      </c>
      <c r="CO1302" t="s">
        <v>183</v>
      </c>
      <c r="CP1302" t="s">
        <v>169</v>
      </c>
      <c r="CQ1302">
        <v>1</v>
      </c>
      <c r="CR1302">
        <v>327</v>
      </c>
      <c r="CS1302" t="str">
        <f t="shared" si="982"/>
        <v/>
      </c>
      <c r="CT1302" t="str">
        <f t="shared" ca="1" si="957"/>
        <v/>
      </c>
      <c r="CU1302" t="str">
        <f t="shared" si="983"/>
        <v/>
      </c>
      <c r="CV1302" t="str">
        <f t="shared" ca="1" si="958"/>
        <v/>
      </c>
      <c r="CW1302" t="str">
        <f t="shared" si="984"/>
        <v/>
      </c>
      <c r="CX1302" t="str">
        <f t="shared" ca="1" si="959"/>
        <v/>
      </c>
      <c r="CY1302" t="str">
        <f t="shared" si="985"/>
        <v/>
      </c>
      <c r="CZ1302" t="str">
        <f t="shared" ca="1" si="960"/>
        <v/>
      </c>
      <c r="DA1302" t="str">
        <f t="shared" si="986"/>
        <v/>
      </c>
      <c r="DB1302" t="str">
        <f t="shared" ca="1" si="961"/>
        <v/>
      </c>
      <c r="DC1302" t="str">
        <f t="shared" si="987"/>
        <v/>
      </c>
      <c r="DD1302" t="str">
        <f t="shared" ca="1" si="962"/>
        <v/>
      </c>
      <c r="DE1302" t="str">
        <f t="shared" si="988"/>
        <v/>
      </c>
      <c r="DF1302" t="str">
        <f t="shared" ca="1" si="963"/>
        <v/>
      </c>
      <c r="DG1302" t="str">
        <f t="shared" si="989"/>
        <v/>
      </c>
      <c r="DH1302" t="str">
        <f t="shared" ca="1" si="964"/>
        <v/>
      </c>
      <c r="DI1302" t="str">
        <f t="shared" si="990"/>
        <v/>
      </c>
      <c r="DJ1302" t="str">
        <f t="shared" ca="1" si="965"/>
        <v/>
      </c>
      <c r="DK1302" t="str">
        <f t="shared" si="991"/>
        <v/>
      </c>
      <c r="DL1302" t="str">
        <f t="shared" ca="1" si="966"/>
        <v/>
      </c>
      <c r="DM1302" t="str">
        <f t="shared" si="992"/>
        <v/>
      </c>
      <c r="DN1302" t="str">
        <f t="shared" ca="1" si="967"/>
        <v/>
      </c>
      <c r="DO1302" t="str">
        <f t="shared" si="993"/>
        <v/>
      </c>
      <c r="DP1302" t="str">
        <f t="shared" ca="1" si="968"/>
        <v/>
      </c>
      <c r="DQ1302" t="str">
        <f t="shared" si="994"/>
        <v/>
      </c>
      <c r="DR1302" t="str">
        <f t="shared" ca="1" si="969"/>
        <v/>
      </c>
      <c r="DS1302" t="str">
        <f t="shared" si="995"/>
        <v/>
      </c>
      <c r="DT1302" t="str">
        <f t="shared" ca="1" si="970"/>
        <v/>
      </c>
      <c r="DU1302" t="str">
        <f t="shared" si="996"/>
        <v/>
      </c>
      <c r="DV1302" t="str">
        <f t="shared" ca="1" si="971"/>
        <v/>
      </c>
      <c r="DW1302" t="str">
        <f t="shared" si="997"/>
        <v/>
      </c>
      <c r="DX1302" t="str">
        <f t="shared" ca="1" si="972"/>
        <v/>
      </c>
      <c r="DY1302" t="str">
        <f t="shared" si="998"/>
        <v/>
      </c>
      <c r="DZ1302" t="str">
        <f t="shared" ca="1" si="973"/>
        <v/>
      </c>
      <c r="EA1302" t="str">
        <f t="shared" si="999"/>
        <v/>
      </c>
      <c r="EB1302" t="str">
        <f t="shared" ca="1" si="974"/>
        <v/>
      </c>
      <c r="EC1302" t="str">
        <f t="shared" si="1000"/>
        <v/>
      </c>
      <c r="ED1302" t="str">
        <f t="shared" ca="1" si="975"/>
        <v/>
      </c>
      <c r="EE1302" t="str">
        <f t="shared" si="1001"/>
        <v/>
      </c>
      <c r="EF1302" t="str">
        <f t="shared" ca="1" si="976"/>
        <v/>
      </c>
      <c r="EG1302" t="str">
        <f t="shared" si="1002"/>
        <v/>
      </c>
      <c r="EH1302" t="str">
        <f t="shared" ca="1" si="977"/>
        <v/>
      </c>
      <c r="EI1302" t="str">
        <f t="shared" si="1003"/>
        <v/>
      </c>
      <c r="EJ1302" t="str">
        <f t="shared" ca="1" si="978"/>
        <v/>
      </c>
      <c r="EK1302" t="str">
        <f t="shared" ca="1" si="979"/>
        <v/>
      </c>
      <c r="EL1302" t="s">
        <v>924</v>
      </c>
      <c r="EM1302">
        <v>61683</v>
      </c>
      <c r="EN1302">
        <v>3416</v>
      </c>
      <c r="EO1302">
        <v>5842</v>
      </c>
      <c r="EP1302">
        <v>12452</v>
      </c>
      <c r="EQ1302">
        <v>24555</v>
      </c>
      <c r="ER1302">
        <v>327</v>
      </c>
      <c r="ES1302">
        <v>37147</v>
      </c>
      <c r="ET1302">
        <v>6387</v>
      </c>
      <c r="EU1302">
        <v>2</v>
      </c>
      <c r="EV1302" t="s">
        <v>156</v>
      </c>
      <c r="EW1302">
        <v>1024</v>
      </c>
      <c r="EX1302">
        <v>2</v>
      </c>
      <c r="EY1302">
        <v>48000</v>
      </c>
      <c r="EZ1302">
        <v>-16</v>
      </c>
      <c r="FA1302" t="s">
        <v>170</v>
      </c>
      <c r="FB1302">
        <v>12</v>
      </c>
      <c r="FC1302" t="s">
        <v>171</v>
      </c>
      <c r="FD1302">
        <v>172631</v>
      </c>
      <c r="FE1302">
        <v>169212</v>
      </c>
      <c r="FF1302">
        <v>28931</v>
      </c>
      <c r="FG1302">
        <v>771535</v>
      </c>
      <c r="FH1302">
        <v>773014</v>
      </c>
      <c r="FI1302">
        <v>169200</v>
      </c>
      <c r="FJ1302">
        <v>771535</v>
      </c>
      <c r="FK1302">
        <v>162803</v>
      </c>
      <c r="FL1302" t="s">
        <v>158</v>
      </c>
      <c r="FM1302">
        <v>159213</v>
      </c>
      <c r="FN1302">
        <v>28978</v>
      </c>
      <c r="FO1302">
        <v>72333</v>
      </c>
      <c r="FP1302">
        <v>4374</v>
      </c>
      <c r="FQ1302">
        <v>4371</v>
      </c>
      <c r="FR1302">
        <v>770784</v>
      </c>
      <c r="FS1302">
        <v>28976</v>
      </c>
      <c r="FT1302">
        <v>28976</v>
      </c>
      <c r="FU1302">
        <v>4373</v>
      </c>
      <c r="FV1302">
        <v>777005</v>
      </c>
      <c r="FW1302">
        <v>775014</v>
      </c>
      <c r="FX1302">
        <v>777334</v>
      </c>
      <c r="FY1302">
        <v>34821</v>
      </c>
      <c r="FZ1302">
        <v>84785</v>
      </c>
      <c r="GA1302">
        <v>35182</v>
      </c>
      <c r="GB1302">
        <v>162803</v>
      </c>
      <c r="GC1302">
        <v>161213</v>
      </c>
      <c r="GD1302">
        <v>169191</v>
      </c>
      <c r="GE1302" t="s">
        <v>158</v>
      </c>
      <c r="GF1302">
        <v>777005</v>
      </c>
      <c r="GG1302">
        <v>159212</v>
      </c>
      <c r="GH1302">
        <v>770782</v>
      </c>
      <c r="GI1302">
        <v>234315</v>
      </c>
      <c r="GJ1302" t="s">
        <v>172</v>
      </c>
      <c r="GK1302">
        <v>69</v>
      </c>
      <c r="GL1302" t="s">
        <v>1135</v>
      </c>
      <c r="GM1302">
        <v>69</v>
      </c>
      <c r="GN1302" t="s">
        <v>185</v>
      </c>
      <c r="GO1302" t="s">
        <v>166</v>
      </c>
      <c r="GP1302">
        <v>1024</v>
      </c>
      <c r="GQ1302">
        <v>-9</v>
      </c>
      <c r="GR1302">
        <v>-326</v>
      </c>
      <c r="GS1302">
        <f t="shared" si="980"/>
        <v>69</v>
      </c>
      <c r="GT1302" t="str">
        <f t="shared" si="981"/>
        <v>test</v>
      </c>
    </row>
    <row r="1303" spans="1:202" x14ac:dyDescent="0.2">
      <c r="A1303">
        <v>100</v>
      </c>
      <c r="B1303">
        <v>100</v>
      </c>
      <c r="C1303">
        <v>1840</v>
      </c>
      <c r="D1303">
        <v>1840</v>
      </c>
      <c r="E1303" t="s">
        <v>155</v>
      </c>
      <c r="F1303" t="s">
        <v>156</v>
      </c>
      <c r="G1303" t="s">
        <v>156</v>
      </c>
      <c r="H1303" t="s">
        <v>156</v>
      </c>
      <c r="I1303">
        <v>0</v>
      </c>
      <c r="J1303" t="s">
        <v>157</v>
      </c>
      <c r="K1303">
        <v>1</v>
      </c>
      <c r="L1303" t="s">
        <v>154</v>
      </c>
      <c r="M1303" t="s">
        <v>154</v>
      </c>
      <c r="N1303" t="s">
        <v>154</v>
      </c>
      <c r="O1303">
        <v>1</v>
      </c>
      <c r="P1303" t="s">
        <v>154</v>
      </c>
      <c r="Q1303" t="s">
        <v>154</v>
      </c>
      <c r="R1303" t="s">
        <v>179</v>
      </c>
      <c r="S1303">
        <v>0</v>
      </c>
      <c r="T1303">
        <v>0</v>
      </c>
      <c r="U1303">
        <v>0</v>
      </c>
      <c r="V1303">
        <v>69</v>
      </c>
      <c r="W1303">
        <v>69</v>
      </c>
      <c r="X1303">
        <v>0</v>
      </c>
      <c r="Y1303">
        <v>69</v>
      </c>
      <c r="Z1303">
        <v>6</v>
      </c>
      <c r="AA1303">
        <v>0</v>
      </c>
      <c r="AB1303">
        <v>6</v>
      </c>
      <c r="AC1303">
        <v>0</v>
      </c>
      <c r="AD1303">
        <v>0</v>
      </c>
      <c r="AE1303">
        <v>0</v>
      </c>
      <c r="AF1303">
        <v>0</v>
      </c>
      <c r="AG1303">
        <v>69</v>
      </c>
      <c r="AH1303">
        <v>0</v>
      </c>
      <c r="AI1303">
        <v>0</v>
      </c>
      <c r="AJ1303">
        <v>0</v>
      </c>
      <c r="AK1303">
        <v>69</v>
      </c>
      <c r="AL1303">
        <v>69</v>
      </c>
      <c r="AM1303">
        <v>76</v>
      </c>
      <c r="AN1303">
        <v>0</v>
      </c>
      <c r="AO1303">
        <v>0</v>
      </c>
      <c r="AP1303">
        <v>0</v>
      </c>
      <c r="AQ1303">
        <v>6</v>
      </c>
      <c r="AR1303">
        <v>6</v>
      </c>
      <c r="AS1303">
        <v>6</v>
      </c>
      <c r="AT1303">
        <v>0</v>
      </c>
      <c r="AU1303">
        <v>69</v>
      </c>
      <c r="AV1303">
        <v>6</v>
      </c>
      <c r="AW1303">
        <v>69</v>
      </c>
      <c r="AX1303">
        <v>0</v>
      </c>
      <c r="AY1303" t="s">
        <v>159</v>
      </c>
      <c r="AZ1303" t="s">
        <v>791</v>
      </c>
      <c r="BA1303" t="s">
        <v>618</v>
      </c>
      <c r="BB1303" t="s">
        <v>1050</v>
      </c>
      <c r="BC1303" t="s">
        <v>161</v>
      </c>
      <c r="BD1303" t="b">
        <v>0</v>
      </c>
      <c r="BE1303">
        <v>1.86</v>
      </c>
      <c r="BF1303" t="b">
        <v>1</v>
      </c>
      <c r="BH1303" t="s">
        <v>1051</v>
      </c>
      <c r="BI1303" t="s">
        <v>1052</v>
      </c>
      <c r="BJ1303" t="b">
        <v>0</v>
      </c>
      <c r="BK1303" t="s">
        <v>163</v>
      </c>
      <c r="BL1303" t="b">
        <v>0</v>
      </c>
      <c r="BM1303">
        <v>18</v>
      </c>
      <c r="BN1303" t="s">
        <v>164</v>
      </c>
      <c r="BO1303" t="s">
        <v>165</v>
      </c>
      <c r="BP1303" t="s">
        <v>164</v>
      </c>
      <c r="BQ1303" t="s">
        <v>166</v>
      </c>
      <c r="BR1303">
        <v>768</v>
      </c>
      <c r="BS1303" t="s">
        <v>156</v>
      </c>
      <c r="BT1303" t="s">
        <v>174</v>
      </c>
      <c r="BU1303" t="s">
        <v>189</v>
      </c>
      <c r="BV1303" t="s">
        <v>176</v>
      </c>
      <c r="BW1303">
        <v>69</v>
      </c>
      <c r="BX1303">
        <v>1</v>
      </c>
      <c r="BY1303">
        <v>0</v>
      </c>
      <c r="BZ1303">
        <v>6</v>
      </c>
      <c r="CA1303" t="s">
        <v>1053</v>
      </c>
      <c r="CB1303" t="s">
        <v>156</v>
      </c>
      <c r="CC1303">
        <v>7</v>
      </c>
      <c r="CD1303" t="b">
        <v>0</v>
      </c>
      <c r="CE1303" t="s">
        <v>168</v>
      </c>
      <c r="CF1303" t="s">
        <v>931</v>
      </c>
      <c r="CG1303">
        <v>3</v>
      </c>
      <c r="CH1303">
        <v>0</v>
      </c>
      <c r="CI1303" t="s">
        <v>179</v>
      </c>
      <c r="CJ1303" t="s">
        <v>169</v>
      </c>
      <c r="CK1303" t="s">
        <v>169</v>
      </c>
      <c r="CL1303" t="s">
        <v>169</v>
      </c>
      <c r="CM1303" t="s">
        <v>169</v>
      </c>
      <c r="CN1303" t="s">
        <v>169</v>
      </c>
      <c r="CO1303" t="s">
        <v>179</v>
      </c>
      <c r="CP1303" t="s">
        <v>169</v>
      </c>
      <c r="CQ1303">
        <v>1</v>
      </c>
      <c r="CR1303">
        <v>878</v>
      </c>
      <c r="CS1303">
        <f t="shared" si="982"/>
        <v>878</v>
      </c>
      <c r="CT1303">
        <f t="shared" ca="1" si="957"/>
        <v>370</v>
      </c>
      <c r="CU1303" t="str">
        <f t="shared" si="983"/>
        <v/>
      </c>
      <c r="CV1303" t="str">
        <f t="shared" ca="1" si="958"/>
        <v/>
      </c>
      <c r="CW1303">
        <f t="shared" si="984"/>
        <v>878</v>
      </c>
      <c r="CX1303">
        <f t="shared" ca="1" si="959"/>
        <v>370</v>
      </c>
      <c r="CY1303" t="str">
        <f t="shared" si="985"/>
        <v/>
      </c>
      <c r="CZ1303" t="str">
        <f t="shared" ca="1" si="960"/>
        <v/>
      </c>
      <c r="DA1303" t="str">
        <f t="shared" si="986"/>
        <v/>
      </c>
      <c r="DB1303" t="str">
        <f t="shared" ca="1" si="961"/>
        <v/>
      </c>
      <c r="DC1303" t="str">
        <f t="shared" si="987"/>
        <v/>
      </c>
      <c r="DD1303" t="str">
        <f t="shared" ca="1" si="962"/>
        <v/>
      </c>
      <c r="DE1303" t="str">
        <f t="shared" si="988"/>
        <v/>
      </c>
      <c r="DF1303" t="str">
        <f t="shared" ca="1" si="963"/>
        <v/>
      </c>
      <c r="DG1303" t="str">
        <f t="shared" si="989"/>
        <v/>
      </c>
      <c r="DH1303" t="str">
        <f t="shared" ca="1" si="964"/>
        <v/>
      </c>
      <c r="DI1303" t="str">
        <f t="shared" si="990"/>
        <v/>
      </c>
      <c r="DJ1303" t="str">
        <f t="shared" ca="1" si="965"/>
        <v/>
      </c>
      <c r="DK1303" t="str">
        <f t="shared" si="991"/>
        <v/>
      </c>
      <c r="DL1303" t="str">
        <f t="shared" ca="1" si="966"/>
        <v/>
      </c>
      <c r="DM1303" t="str">
        <f t="shared" si="992"/>
        <v/>
      </c>
      <c r="DN1303" t="str">
        <f t="shared" ca="1" si="967"/>
        <v/>
      </c>
      <c r="DO1303" t="str">
        <f t="shared" si="993"/>
        <v/>
      </c>
      <c r="DP1303" t="str">
        <f t="shared" ca="1" si="968"/>
        <v/>
      </c>
      <c r="DQ1303" t="str">
        <f t="shared" si="994"/>
        <v/>
      </c>
      <c r="DR1303" t="str">
        <f t="shared" ca="1" si="969"/>
        <v/>
      </c>
      <c r="DS1303" t="str">
        <f t="shared" si="995"/>
        <v/>
      </c>
      <c r="DT1303" t="str">
        <f t="shared" ca="1" si="970"/>
        <v/>
      </c>
      <c r="DU1303" t="str">
        <f t="shared" si="996"/>
        <v/>
      </c>
      <c r="DV1303" t="str">
        <f t="shared" ca="1" si="971"/>
        <v/>
      </c>
      <c r="DW1303" t="str">
        <f t="shared" si="997"/>
        <v/>
      </c>
      <c r="DX1303" t="str">
        <f t="shared" ca="1" si="972"/>
        <v/>
      </c>
      <c r="DY1303" t="str">
        <f t="shared" si="998"/>
        <v/>
      </c>
      <c r="DZ1303" t="str">
        <f t="shared" ca="1" si="973"/>
        <v/>
      </c>
      <c r="EA1303" t="str">
        <f t="shared" si="999"/>
        <v/>
      </c>
      <c r="EB1303" t="str">
        <f t="shared" ca="1" si="974"/>
        <v/>
      </c>
      <c r="EC1303" t="str">
        <f t="shared" si="1000"/>
        <v/>
      </c>
      <c r="ED1303" t="str">
        <f t="shared" ca="1" si="975"/>
        <v/>
      </c>
      <c r="EE1303" t="str">
        <f t="shared" si="1001"/>
        <v/>
      </c>
      <c r="EF1303" t="str">
        <f t="shared" ca="1" si="976"/>
        <v/>
      </c>
      <c r="EG1303" t="str">
        <f t="shared" si="1002"/>
        <v/>
      </c>
      <c r="EH1303" t="str">
        <f t="shared" ca="1" si="977"/>
        <v/>
      </c>
      <c r="EI1303" t="str">
        <f t="shared" si="1003"/>
        <v/>
      </c>
      <c r="EJ1303" t="str">
        <f t="shared" ca="1" si="978"/>
        <v/>
      </c>
      <c r="EK1303">
        <f t="shared" ca="1" si="979"/>
        <v>370</v>
      </c>
      <c r="EL1303">
        <v>368</v>
      </c>
      <c r="EM1303">
        <v>61683</v>
      </c>
      <c r="EN1303">
        <v>3416</v>
      </c>
      <c r="EO1303">
        <v>5842</v>
      </c>
      <c r="EP1303">
        <v>12452</v>
      </c>
      <c r="EQ1303">
        <v>24555</v>
      </c>
      <c r="ER1303">
        <v>878</v>
      </c>
      <c r="ES1303">
        <v>37147</v>
      </c>
      <c r="ET1303">
        <v>6387</v>
      </c>
      <c r="EU1303">
        <v>2</v>
      </c>
      <c r="EV1303" t="s">
        <v>156</v>
      </c>
      <c r="EW1303">
        <v>1024</v>
      </c>
      <c r="EX1303">
        <v>2</v>
      </c>
      <c r="EY1303">
        <v>48000</v>
      </c>
      <c r="EZ1303">
        <v>-16</v>
      </c>
      <c r="FA1303" t="s">
        <v>170</v>
      </c>
      <c r="FB1303">
        <v>12</v>
      </c>
      <c r="FC1303" t="s">
        <v>171</v>
      </c>
      <c r="FD1303">
        <v>172631</v>
      </c>
      <c r="FE1303">
        <v>169212</v>
      </c>
      <c r="FF1303">
        <v>28931</v>
      </c>
      <c r="FG1303">
        <v>778121</v>
      </c>
      <c r="FH1303">
        <v>779715</v>
      </c>
      <c r="FI1303">
        <v>169200</v>
      </c>
      <c r="FJ1303">
        <v>778121</v>
      </c>
      <c r="FK1303">
        <v>162803</v>
      </c>
      <c r="FL1303" t="s">
        <v>158</v>
      </c>
      <c r="FM1303">
        <v>159213</v>
      </c>
      <c r="FN1303">
        <v>28978</v>
      </c>
      <c r="FO1303">
        <v>72333</v>
      </c>
      <c r="FP1303">
        <v>4374</v>
      </c>
      <c r="FQ1303">
        <v>4371</v>
      </c>
      <c r="FR1303">
        <v>777369</v>
      </c>
      <c r="FS1303">
        <v>28976</v>
      </c>
      <c r="FT1303">
        <v>28976</v>
      </c>
      <c r="FU1303">
        <v>4373</v>
      </c>
      <c r="FV1303">
        <v>783215</v>
      </c>
      <c r="FW1303">
        <v>781715</v>
      </c>
      <c r="FX1303">
        <v>784094</v>
      </c>
      <c r="FY1303">
        <v>34821</v>
      </c>
      <c r="FZ1303">
        <v>84785</v>
      </c>
      <c r="GA1303">
        <v>35182</v>
      </c>
      <c r="GB1303">
        <v>162803</v>
      </c>
      <c r="GC1303">
        <v>161213</v>
      </c>
      <c r="GD1303">
        <v>169191</v>
      </c>
      <c r="GE1303" t="s">
        <v>158</v>
      </c>
      <c r="GF1303">
        <v>783215</v>
      </c>
      <c r="GG1303">
        <v>159212</v>
      </c>
      <c r="GH1303">
        <v>777368</v>
      </c>
      <c r="GI1303">
        <v>234315</v>
      </c>
      <c r="GJ1303" t="s">
        <v>172</v>
      </c>
      <c r="GK1303">
        <v>70</v>
      </c>
      <c r="GL1303" t="s">
        <v>1136</v>
      </c>
      <c r="GM1303">
        <v>70</v>
      </c>
      <c r="GN1303" t="s">
        <v>182</v>
      </c>
      <c r="GO1303" t="s">
        <v>166</v>
      </c>
      <c r="GP1303">
        <v>1024</v>
      </c>
      <c r="GQ1303">
        <v>-9</v>
      </c>
      <c r="GR1303">
        <v>-326</v>
      </c>
      <c r="GS1303">
        <f t="shared" si="980"/>
        <v>70</v>
      </c>
      <c r="GT1303" t="str">
        <f t="shared" si="981"/>
        <v>test</v>
      </c>
    </row>
    <row r="1304" spans="1:202" x14ac:dyDescent="0.2">
      <c r="A1304">
        <v>100</v>
      </c>
      <c r="B1304">
        <v>100</v>
      </c>
      <c r="C1304">
        <v>1832</v>
      </c>
      <c r="D1304">
        <v>1832</v>
      </c>
      <c r="E1304" t="s">
        <v>155</v>
      </c>
      <c r="F1304" t="s">
        <v>156</v>
      </c>
      <c r="G1304" t="s">
        <v>156</v>
      </c>
      <c r="H1304" t="s">
        <v>156</v>
      </c>
      <c r="I1304">
        <v>0</v>
      </c>
      <c r="J1304" t="s">
        <v>157</v>
      </c>
      <c r="K1304">
        <v>1</v>
      </c>
      <c r="L1304" t="s">
        <v>154</v>
      </c>
      <c r="M1304" t="s">
        <v>154</v>
      </c>
      <c r="N1304" t="s">
        <v>154</v>
      </c>
      <c r="O1304">
        <v>1</v>
      </c>
      <c r="P1304" t="s">
        <v>154</v>
      </c>
      <c r="Q1304" t="s">
        <v>154</v>
      </c>
      <c r="R1304" t="s">
        <v>179</v>
      </c>
      <c r="S1304">
        <v>0</v>
      </c>
      <c r="T1304">
        <v>0</v>
      </c>
      <c r="U1304">
        <v>0</v>
      </c>
      <c r="V1304">
        <v>70</v>
      </c>
      <c r="W1304">
        <v>70</v>
      </c>
      <c r="X1304">
        <v>0</v>
      </c>
      <c r="Y1304">
        <v>70</v>
      </c>
      <c r="Z1304">
        <v>6</v>
      </c>
      <c r="AA1304">
        <v>0</v>
      </c>
      <c r="AB1304">
        <v>6</v>
      </c>
      <c r="AC1304">
        <v>0</v>
      </c>
      <c r="AD1304">
        <v>0</v>
      </c>
      <c r="AE1304">
        <v>0</v>
      </c>
      <c r="AF1304">
        <v>0</v>
      </c>
      <c r="AG1304">
        <v>70</v>
      </c>
      <c r="AH1304">
        <v>0</v>
      </c>
      <c r="AI1304">
        <v>0</v>
      </c>
      <c r="AJ1304">
        <v>0</v>
      </c>
      <c r="AK1304">
        <v>70</v>
      </c>
      <c r="AL1304">
        <v>70</v>
      </c>
      <c r="AM1304">
        <v>77</v>
      </c>
      <c r="AN1304">
        <v>0</v>
      </c>
      <c r="AO1304">
        <v>0</v>
      </c>
      <c r="AP1304">
        <v>0</v>
      </c>
      <c r="AQ1304">
        <v>6</v>
      </c>
      <c r="AR1304">
        <v>6</v>
      </c>
      <c r="AS1304">
        <v>6</v>
      </c>
      <c r="AT1304">
        <v>0</v>
      </c>
      <c r="AU1304">
        <v>70</v>
      </c>
      <c r="AV1304">
        <v>6</v>
      </c>
      <c r="AW1304">
        <v>70</v>
      </c>
      <c r="AX1304">
        <v>0</v>
      </c>
      <c r="AY1304" t="s">
        <v>159</v>
      </c>
      <c r="AZ1304" t="s">
        <v>791</v>
      </c>
      <c r="BA1304" t="s">
        <v>618</v>
      </c>
      <c r="BB1304" t="s">
        <v>1050</v>
      </c>
      <c r="BC1304" t="s">
        <v>161</v>
      </c>
      <c r="BD1304" t="b">
        <v>0</v>
      </c>
      <c r="BE1304">
        <v>3.68</v>
      </c>
      <c r="BF1304" t="b">
        <v>1</v>
      </c>
      <c r="BH1304" t="s">
        <v>1051</v>
      </c>
      <c r="BI1304" t="s">
        <v>1052</v>
      </c>
      <c r="BJ1304" t="b">
        <v>0</v>
      </c>
      <c r="BK1304" t="s">
        <v>163</v>
      </c>
      <c r="BL1304" t="b">
        <v>0</v>
      </c>
      <c r="BM1304">
        <v>18</v>
      </c>
      <c r="BN1304" t="s">
        <v>164</v>
      </c>
      <c r="BO1304" t="s">
        <v>165</v>
      </c>
      <c r="BP1304" t="s">
        <v>164</v>
      </c>
      <c r="BQ1304" t="s">
        <v>166</v>
      </c>
      <c r="BR1304">
        <v>768</v>
      </c>
      <c r="BS1304" t="s">
        <v>156</v>
      </c>
      <c r="BT1304" t="s">
        <v>174</v>
      </c>
      <c r="BU1304" t="s">
        <v>186</v>
      </c>
      <c r="BV1304" t="s">
        <v>176</v>
      </c>
      <c r="BW1304">
        <v>70</v>
      </c>
      <c r="BX1304">
        <v>1</v>
      </c>
      <c r="BY1304">
        <v>0</v>
      </c>
      <c r="BZ1304">
        <v>6</v>
      </c>
      <c r="CA1304" t="s">
        <v>1053</v>
      </c>
      <c r="CB1304" t="s">
        <v>156</v>
      </c>
      <c r="CC1304">
        <v>7</v>
      </c>
      <c r="CD1304" t="b">
        <v>0</v>
      </c>
      <c r="CE1304" t="s">
        <v>168</v>
      </c>
      <c r="CF1304" t="s">
        <v>931</v>
      </c>
      <c r="CG1304">
        <v>34</v>
      </c>
      <c r="CH1304">
        <v>0</v>
      </c>
      <c r="CI1304" t="s">
        <v>179</v>
      </c>
      <c r="CJ1304" t="s">
        <v>169</v>
      </c>
      <c r="CK1304" t="s">
        <v>169</v>
      </c>
      <c r="CL1304" t="s">
        <v>169</v>
      </c>
      <c r="CM1304" t="s">
        <v>169</v>
      </c>
      <c r="CN1304" t="s">
        <v>169</v>
      </c>
      <c r="CO1304" t="s">
        <v>179</v>
      </c>
      <c r="CP1304" t="s">
        <v>169</v>
      </c>
      <c r="CQ1304">
        <v>1</v>
      </c>
      <c r="CR1304">
        <v>1288</v>
      </c>
      <c r="CS1304">
        <f t="shared" si="982"/>
        <v>1288</v>
      </c>
      <c r="CT1304">
        <f t="shared" ca="1" si="957"/>
        <v>707</v>
      </c>
      <c r="CU1304" t="str">
        <f t="shared" si="983"/>
        <v/>
      </c>
      <c r="CV1304" t="str">
        <f t="shared" ca="1" si="958"/>
        <v/>
      </c>
      <c r="CW1304" t="str">
        <f t="shared" si="984"/>
        <v/>
      </c>
      <c r="CX1304" t="str">
        <f t="shared" ca="1" si="959"/>
        <v/>
      </c>
      <c r="CY1304" t="str">
        <f t="shared" si="985"/>
        <v/>
      </c>
      <c r="CZ1304" t="str">
        <f t="shared" ca="1" si="960"/>
        <v/>
      </c>
      <c r="DA1304" t="str">
        <f t="shared" si="986"/>
        <v/>
      </c>
      <c r="DB1304" t="str">
        <f t="shared" ca="1" si="961"/>
        <v/>
      </c>
      <c r="DC1304" t="str">
        <f t="shared" si="987"/>
        <v/>
      </c>
      <c r="DD1304" t="str">
        <f t="shared" ca="1" si="962"/>
        <v/>
      </c>
      <c r="DE1304">
        <f t="shared" si="988"/>
        <v>1288</v>
      </c>
      <c r="DF1304">
        <f t="shared" ca="1" si="963"/>
        <v>707</v>
      </c>
      <c r="DG1304" t="str">
        <f t="shared" si="989"/>
        <v/>
      </c>
      <c r="DH1304" t="str">
        <f t="shared" ca="1" si="964"/>
        <v/>
      </c>
      <c r="DI1304" t="str">
        <f t="shared" si="990"/>
        <v/>
      </c>
      <c r="DJ1304" t="str">
        <f t="shared" ca="1" si="965"/>
        <v/>
      </c>
      <c r="DK1304" t="str">
        <f t="shared" si="991"/>
        <v/>
      </c>
      <c r="DL1304" t="str">
        <f t="shared" ca="1" si="966"/>
        <v/>
      </c>
      <c r="DM1304" t="str">
        <f t="shared" si="992"/>
        <v/>
      </c>
      <c r="DN1304" t="str">
        <f t="shared" ca="1" si="967"/>
        <v/>
      </c>
      <c r="DO1304" t="str">
        <f t="shared" si="993"/>
        <v/>
      </c>
      <c r="DP1304" t="str">
        <f t="shared" ca="1" si="968"/>
        <v/>
      </c>
      <c r="DQ1304" t="str">
        <f t="shared" si="994"/>
        <v/>
      </c>
      <c r="DR1304" t="str">
        <f t="shared" ca="1" si="969"/>
        <v/>
      </c>
      <c r="DS1304" t="str">
        <f t="shared" si="995"/>
        <v/>
      </c>
      <c r="DT1304" t="str">
        <f t="shared" ca="1" si="970"/>
        <v/>
      </c>
      <c r="DU1304" t="str">
        <f t="shared" si="996"/>
        <v/>
      </c>
      <c r="DV1304" t="str">
        <f t="shared" ca="1" si="971"/>
        <v/>
      </c>
      <c r="DW1304" t="str">
        <f t="shared" si="997"/>
        <v/>
      </c>
      <c r="DX1304" t="str">
        <f t="shared" ca="1" si="972"/>
        <v/>
      </c>
      <c r="DY1304" t="str">
        <f t="shared" si="998"/>
        <v/>
      </c>
      <c r="DZ1304" t="str">
        <f t="shared" ca="1" si="973"/>
        <v/>
      </c>
      <c r="EA1304" t="str">
        <f t="shared" si="999"/>
        <v/>
      </c>
      <c r="EB1304" t="str">
        <f t="shared" ca="1" si="974"/>
        <v/>
      </c>
      <c r="EC1304" t="str">
        <f t="shared" si="1000"/>
        <v/>
      </c>
      <c r="ED1304" t="str">
        <f t="shared" ca="1" si="975"/>
        <v/>
      </c>
      <c r="EE1304" t="str">
        <f t="shared" si="1001"/>
        <v/>
      </c>
      <c r="EF1304" t="str">
        <f t="shared" ca="1" si="976"/>
        <v/>
      </c>
      <c r="EG1304" t="str">
        <f t="shared" si="1002"/>
        <v/>
      </c>
      <c r="EH1304" t="str">
        <f t="shared" ca="1" si="977"/>
        <v/>
      </c>
      <c r="EI1304" t="str">
        <f t="shared" si="1003"/>
        <v/>
      </c>
      <c r="EJ1304" t="str">
        <f t="shared" ca="1" si="978"/>
        <v/>
      </c>
      <c r="EK1304">
        <f t="shared" ca="1" si="979"/>
        <v>707</v>
      </c>
      <c r="EL1304">
        <v>743</v>
      </c>
      <c r="EM1304">
        <v>61683</v>
      </c>
      <c r="EN1304">
        <v>3416</v>
      </c>
      <c r="EO1304">
        <v>5842</v>
      </c>
      <c r="EP1304">
        <v>12452</v>
      </c>
      <c r="EQ1304">
        <v>24555</v>
      </c>
      <c r="ER1304">
        <v>1288</v>
      </c>
      <c r="ES1304">
        <v>37147</v>
      </c>
      <c r="ET1304">
        <v>6387</v>
      </c>
      <c r="EU1304">
        <v>2</v>
      </c>
      <c r="EV1304" t="s">
        <v>156</v>
      </c>
      <c r="EW1304">
        <v>1024</v>
      </c>
      <c r="EX1304">
        <v>2</v>
      </c>
      <c r="EY1304">
        <v>48000</v>
      </c>
      <c r="EZ1304">
        <v>-16</v>
      </c>
      <c r="FA1304" t="s">
        <v>170</v>
      </c>
      <c r="FB1304">
        <v>12</v>
      </c>
      <c r="FC1304" t="s">
        <v>171</v>
      </c>
      <c r="FD1304">
        <v>172631</v>
      </c>
      <c r="FE1304">
        <v>169212</v>
      </c>
      <c r="FF1304">
        <v>28931</v>
      </c>
      <c r="FG1304">
        <v>784876</v>
      </c>
      <c r="FH1304">
        <v>786415</v>
      </c>
      <c r="FI1304">
        <v>169200</v>
      </c>
      <c r="FJ1304">
        <v>784876</v>
      </c>
      <c r="FK1304">
        <v>162803</v>
      </c>
      <c r="FL1304" t="s">
        <v>158</v>
      </c>
      <c r="FM1304">
        <v>159213</v>
      </c>
      <c r="FN1304">
        <v>28978</v>
      </c>
      <c r="FO1304">
        <v>72333</v>
      </c>
      <c r="FP1304">
        <v>4374</v>
      </c>
      <c r="FQ1304">
        <v>4371</v>
      </c>
      <c r="FR1304">
        <v>784125</v>
      </c>
      <c r="FS1304">
        <v>28976</v>
      </c>
      <c r="FT1304">
        <v>28976</v>
      </c>
      <c r="FU1304">
        <v>4373</v>
      </c>
      <c r="FV1304">
        <v>789915</v>
      </c>
      <c r="FW1304">
        <v>788415</v>
      </c>
      <c r="FX1304">
        <v>791204</v>
      </c>
      <c r="FY1304">
        <v>34821</v>
      </c>
      <c r="FZ1304">
        <v>84785</v>
      </c>
      <c r="GA1304">
        <v>35182</v>
      </c>
      <c r="GB1304">
        <v>162803</v>
      </c>
      <c r="GC1304">
        <v>161213</v>
      </c>
      <c r="GD1304">
        <v>169191</v>
      </c>
      <c r="GE1304" t="s">
        <v>158</v>
      </c>
      <c r="GF1304">
        <v>789915</v>
      </c>
      <c r="GG1304">
        <v>159212</v>
      </c>
      <c r="GH1304">
        <v>784124</v>
      </c>
      <c r="GI1304">
        <v>234315</v>
      </c>
      <c r="GJ1304" t="s">
        <v>172</v>
      </c>
      <c r="GK1304">
        <v>71</v>
      </c>
      <c r="GL1304" t="s">
        <v>1137</v>
      </c>
      <c r="GM1304">
        <v>71</v>
      </c>
      <c r="GN1304" t="s">
        <v>182</v>
      </c>
      <c r="GO1304" t="s">
        <v>166</v>
      </c>
      <c r="GP1304">
        <v>1024</v>
      </c>
      <c r="GQ1304">
        <v>-9</v>
      </c>
      <c r="GR1304">
        <v>-326</v>
      </c>
      <c r="GS1304">
        <f t="shared" si="980"/>
        <v>71</v>
      </c>
      <c r="GT1304" t="str">
        <f t="shared" si="981"/>
        <v>test</v>
      </c>
    </row>
    <row r="1305" spans="1:202" x14ac:dyDescent="0.2">
      <c r="A1305">
        <v>100</v>
      </c>
      <c r="B1305">
        <v>100</v>
      </c>
      <c r="C1305">
        <v>1833</v>
      </c>
      <c r="D1305">
        <v>1833</v>
      </c>
      <c r="E1305" t="s">
        <v>155</v>
      </c>
      <c r="F1305" t="s">
        <v>156</v>
      </c>
      <c r="G1305" t="s">
        <v>156</v>
      </c>
      <c r="H1305" t="s">
        <v>156</v>
      </c>
      <c r="I1305">
        <v>0</v>
      </c>
      <c r="J1305" t="s">
        <v>157</v>
      </c>
      <c r="K1305">
        <v>1</v>
      </c>
      <c r="L1305" t="s">
        <v>154</v>
      </c>
      <c r="M1305" t="s">
        <v>154</v>
      </c>
      <c r="N1305" t="s">
        <v>154</v>
      </c>
      <c r="O1305">
        <v>1</v>
      </c>
      <c r="P1305" t="s">
        <v>154</v>
      </c>
      <c r="Q1305" t="s">
        <v>154</v>
      </c>
      <c r="R1305" t="s">
        <v>183</v>
      </c>
      <c r="S1305">
        <v>0</v>
      </c>
      <c r="T1305">
        <v>0</v>
      </c>
      <c r="U1305">
        <v>0</v>
      </c>
      <c r="V1305">
        <v>71</v>
      </c>
      <c r="W1305">
        <v>71</v>
      </c>
      <c r="X1305">
        <v>0</v>
      </c>
      <c r="Y1305">
        <v>71</v>
      </c>
      <c r="Z1305">
        <v>6</v>
      </c>
      <c r="AA1305">
        <v>0</v>
      </c>
      <c r="AB1305">
        <v>6</v>
      </c>
      <c r="AC1305">
        <v>0</v>
      </c>
      <c r="AD1305">
        <v>0</v>
      </c>
      <c r="AE1305">
        <v>0</v>
      </c>
      <c r="AF1305">
        <v>0</v>
      </c>
      <c r="AG1305">
        <v>71</v>
      </c>
      <c r="AH1305">
        <v>0</v>
      </c>
      <c r="AI1305">
        <v>0</v>
      </c>
      <c r="AJ1305">
        <v>0</v>
      </c>
      <c r="AK1305">
        <v>71</v>
      </c>
      <c r="AL1305">
        <v>71</v>
      </c>
      <c r="AM1305">
        <v>78</v>
      </c>
      <c r="AN1305">
        <v>0</v>
      </c>
      <c r="AO1305">
        <v>0</v>
      </c>
      <c r="AP1305">
        <v>0</v>
      </c>
      <c r="AQ1305">
        <v>6</v>
      </c>
      <c r="AR1305">
        <v>6</v>
      </c>
      <c r="AS1305">
        <v>6</v>
      </c>
      <c r="AT1305">
        <v>0</v>
      </c>
      <c r="AU1305">
        <v>71</v>
      </c>
      <c r="AV1305">
        <v>6</v>
      </c>
      <c r="AW1305">
        <v>71</v>
      </c>
      <c r="AX1305">
        <v>0</v>
      </c>
      <c r="AY1305" t="s">
        <v>159</v>
      </c>
      <c r="AZ1305" t="s">
        <v>791</v>
      </c>
      <c r="BA1305" t="s">
        <v>618</v>
      </c>
      <c r="BB1305" t="s">
        <v>1050</v>
      </c>
      <c r="BC1305" t="s">
        <v>161</v>
      </c>
      <c r="BD1305" t="b">
        <v>0</v>
      </c>
      <c r="BE1305" t="s">
        <v>164</v>
      </c>
      <c r="BF1305" t="b">
        <v>1</v>
      </c>
      <c r="BH1305" t="s">
        <v>1051</v>
      </c>
      <c r="BI1305" t="s">
        <v>1052</v>
      </c>
      <c r="BJ1305" t="b">
        <v>0</v>
      </c>
      <c r="BK1305" t="s">
        <v>163</v>
      </c>
      <c r="BL1305" t="b">
        <v>0</v>
      </c>
      <c r="BM1305">
        <v>18</v>
      </c>
      <c r="BN1305" t="s">
        <v>164</v>
      </c>
      <c r="BO1305" t="s">
        <v>165</v>
      </c>
      <c r="BP1305" t="s">
        <v>164</v>
      </c>
      <c r="BQ1305" t="s">
        <v>166</v>
      </c>
      <c r="BR1305">
        <v>768</v>
      </c>
      <c r="BS1305" t="s">
        <v>156</v>
      </c>
      <c r="BT1305" t="s">
        <v>174</v>
      </c>
      <c r="BU1305" t="s">
        <v>186</v>
      </c>
      <c r="BV1305" t="s">
        <v>184</v>
      </c>
      <c r="BW1305">
        <v>71</v>
      </c>
      <c r="BX1305">
        <v>1</v>
      </c>
      <c r="BY1305">
        <v>0</v>
      </c>
      <c r="BZ1305">
        <v>6</v>
      </c>
      <c r="CA1305" t="s">
        <v>1053</v>
      </c>
      <c r="CB1305" t="s">
        <v>156</v>
      </c>
      <c r="CC1305">
        <v>7</v>
      </c>
      <c r="CD1305" t="b">
        <v>0</v>
      </c>
      <c r="CE1305" t="s">
        <v>168</v>
      </c>
      <c r="CF1305" t="s">
        <v>931</v>
      </c>
      <c r="CG1305">
        <v>67</v>
      </c>
      <c r="CH1305">
        <v>0</v>
      </c>
      <c r="CI1305" t="s">
        <v>183</v>
      </c>
      <c r="CJ1305" t="s">
        <v>169</v>
      </c>
      <c r="CK1305" t="s">
        <v>169</v>
      </c>
      <c r="CL1305" t="s">
        <v>169</v>
      </c>
      <c r="CM1305" t="s">
        <v>169</v>
      </c>
      <c r="CN1305" t="s">
        <v>169</v>
      </c>
      <c r="CO1305" t="s">
        <v>183</v>
      </c>
      <c r="CP1305" t="s">
        <v>169</v>
      </c>
      <c r="CQ1305">
        <v>1</v>
      </c>
      <c r="CR1305">
        <v>1920</v>
      </c>
      <c r="CS1305" t="str">
        <f t="shared" si="982"/>
        <v/>
      </c>
      <c r="CT1305" t="str">
        <f t="shared" ca="1" si="957"/>
        <v/>
      </c>
      <c r="CU1305" t="str">
        <f t="shared" si="983"/>
        <v/>
      </c>
      <c r="CV1305" t="str">
        <f t="shared" ca="1" si="958"/>
        <v/>
      </c>
      <c r="CW1305" t="str">
        <f t="shared" si="984"/>
        <v/>
      </c>
      <c r="CX1305" t="str">
        <f t="shared" ca="1" si="959"/>
        <v/>
      </c>
      <c r="CY1305" t="str">
        <f t="shared" si="985"/>
        <v/>
      </c>
      <c r="CZ1305" t="str">
        <f t="shared" ca="1" si="960"/>
        <v/>
      </c>
      <c r="DA1305" t="str">
        <f t="shared" si="986"/>
        <v/>
      </c>
      <c r="DB1305" t="str">
        <f t="shared" ca="1" si="961"/>
        <v/>
      </c>
      <c r="DC1305" t="str">
        <f t="shared" si="987"/>
        <v/>
      </c>
      <c r="DD1305" t="str">
        <f t="shared" ca="1" si="962"/>
        <v/>
      </c>
      <c r="DE1305" t="str">
        <f t="shared" si="988"/>
        <v/>
      </c>
      <c r="DF1305" t="str">
        <f t="shared" ca="1" si="963"/>
        <v/>
      </c>
      <c r="DG1305" t="str">
        <f t="shared" si="989"/>
        <v/>
      </c>
      <c r="DH1305" t="str">
        <f t="shared" ca="1" si="964"/>
        <v/>
      </c>
      <c r="DI1305" t="str">
        <f t="shared" si="990"/>
        <v/>
      </c>
      <c r="DJ1305" t="str">
        <f t="shared" ca="1" si="965"/>
        <v/>
      </c>
      <c r="DK1305" t="str">
        <f t="shared" si="991"/>
        <v/>
      </c>
      <c r="DL1305" t="str">
        <f t="shared" ca="1" si="966"/>
        <v/>
      </c>
      <c r="DM1305" t="str">
        <f t="shared" si="992"/>
        <v/>
      </c>
      <c r="DN1305" t="str">
        <f t="shared" ca="1" si="967"/>
        <v/>
      </c>
      <c r="DO1305" t="str">
        <f t="shared" si="993"/>
        <v/>
      </c>
      <c r="DP1305" t="str">
        <f t="shared" ca="1" si="968"/>
        <v/>
      </c>
      <c r="DQ1305" t="str">
        <f t="shared" si="994"/>
        <v/>
      </c>
      <c r="DR1305" t="str">
        <f t="shared" ca="1" si="969"/>
        <v/>
      </c>
      <c r="DS1305" t="str">
        <f t="shared" si="995"/>
        <v/>
      </c>
      <c r="DT1305" t="str">
        <f t="shared" ca="1" si="970"/>
        <v/>
      </c>
      <c r="DU1305" t="str">
        <f t="shared" si="996"/>
        <v/>
      </c>
      <c r="DV1305" t="str">
        <f t="shared" ca="1" si="971"/>
        <v/>
      </c>
      <c r="DW1305" t="str">
        <f t="shared" si="997"/>
        <v/>
      </c>
      <c r="DX1305" t="str">
        <f t="shared" ca="1" si="972"/>
        <v/>
      </c>
      <c r="DY1305" t="str">
        <f t="shared" si="998"/>
        <v/>
      </c>
      <c r="DZ1305" t="str">
        <f t="shared" ca="1" si="973"/>
        <v/>
      </c>
      <c r="EA1305" t="str">
        <f t="shared" si="999"/>
        <v/>
      </c>
      <c r="EB1305" t="str">
        <f t="shared" ca="1" si="974"/>
        <v/>
      </c>
      <c r="EC1305" t="str">
        <f t="shared" si="1000"/>
        <v/>
      </c>
      <c r="ED1305" t="str">
        <f t="shared" ca="1" si="975"/>
        <v/>
      </c>
      <c r="EE1305" t="str">
        <f t="shared" si="1001"/>
        <v/>
      </c>
      <c r="EF1305" t="str">
        <f t="shared" ca="1" si="976"/>
        <v/>
      </c>
      <c r="EG1305" t="str">
        <f t="shared" si="1002"/>
        <v/>
      </c>
      <c r="EH1305" t="str">
        <f t="shared" ca="1" si="977"/>
        <v/>
      </c>
      <c r="EI1305" t="str">
        <f t="shared" si="1003"/>
        <v/>
      </c>
      <c r="EJ1305" t="str">
        <f t="shared" ca="1" si="978"/>
        <v/>
      </c>
      <c r="EK1305" t="str">
        <f t="shared" ca="1" si="979"/>
        <v/>
      </c>
      <c r="EL1305" t="s">
        <v>924</v>
      </c>
      <c r="EM1305">
        <v>61683</v>
      </c>
      <c r="EN1305">
        <v>3416</v>
      </c>
      <c r="EO1305">
        <v>5842</v>
      </c>
      <c r="EP1305">
        <v>12452</v>
      </c>
      <c r="EQ1305">
        <v>24555</v>
      </c>
      <c r="ER1305">
        <v>1920</v>
      </c>
      <c r="ES1305">
        <v>37147</v>
      </c>
      <c r="ET1305">
        <v>6387</v>
      </c>
      <c r="EU1305">
        <v>2</v>
      </c>
      <c r="EV1305" t="s">
        <v>156</v>
      </c>
      <c r="EW1305">
        <v>1024</v>
      </c>
      <c r="EX1305">
        <v>2</v>
      </c>
      <c r="EY1305">
        <v>48000</v>
      </c>
      <c r="EZ1305">
        <v>-16</v>
      </c>
      <c r="FA1305" t="s">
        <v>170</v>
      </c>
      <c r="FB1305">
        <v>12</v>
      </c>
      <c r="FC1305" t="s">
        <v>171</v>
      </c>
      <c r="FD1305">
        <v>172631</v>
      </c>
      <c r="FE1305">
        <v>169212</v>
      </c>
      <c r="FF1305">
        <v>28931</v>
      </c>
      <c r="FG1305">
        <v>791996</v>
      </c>
      <c r="FH1305">
        <v>793544</v>
      </c>
      <c r="FI1305">
        <v>169200</v>
      </c>
      <c r="FJ1305">
        <v>791996</v>
      </c>
      <c r="FK1305">
        <v>162803</v>
      </c>
      <c r="FL1305" t="s">
        <v>158</v>
      </c>
      <c r="FM1305">
        <v>159213</v>
      </c>
      <c r="FN1305">
        <v>28978</v>
      </c>
      <c r="FO1305">
        <v>72333</v>
      </c>
      <c r="FP1305">
        <v>4374</v>
      </c>
      <c r="FQ1305">
        <v>4371</v>
      </c>
      <c r="FR1305">
        <v>791245</v>
      </c>
      <c r="FS1305">
        <v>28976</v>
      </c>
      <c r="FT1305">
        <v>28976</v>
      </c>
      <c r="FU1305">
        <v>4373</v>
      </c>
      <c r="FV1305">
        <v>797125</v>
      </c>
      <c r="FW1305">
        <v>795544</v>
      </c>
      <c r="FX1305">
        <v>799046</v>
      </c>
      <c r="FY1305">
        <v>34821</v>
      </c>
      <c r="FZ1305">
        <v>84785</v>
      </c>
      <c r="GA1305">
        <v>35182</v>
      </c>
      <c r="GB1305">
        <v>162803</v>
      </c>
      <c r="GC1305">
        <v>161213</v>
      </c>
      <c r="GD1305">
        <v>169191</v>
      </c>
      <c r="GE1305" t="s">
        <v>158</v>
      </c>
      <c r="GF1305">
        <v>797125</v>
      </c>
      <c r="GG1305">
        <v>159212</v>
      </c>
      <c r="GH1305">
        <v>791243</v>
      </c>
      <c r="GI1305">
        <v>234315</v>
      </c>
      <c r="GJ1305" t="s">
        <v>172</v>
      </c>
      <c r="GK1305">
        <v>72</v>
      </c>
      <c r="GL1305" t="s">
        <v>1138</v>
      </c>
      <c r="GM1305">
        <v>72</v>
      </c>
      <c r="GN1305" t="s">
        <v>185</v>
      </c>
      <c r="GO1305" t="s">
        <v>166</v>
      </c>
      <c r="GP1305">
        <v>1024</v>
      </c>
      <c r="GQ1305">
        <v>-9</v>
      </c>
      <c r="GR1305">
        <v>-326</v>
      </c>
      <c r="GS1305">
        <f t="shared" si="980"/>
        <v>72</v>
      </c>
      <c r="GT1305" t="str">
        <f t="shared" si="981"/>
        <v>test</v>
      </c>
    </row>
    <row r="1306" spans="1:202" x14ac:dyDescent="0.2">
      <c r="A1306">
        <v>100</v>
      </c>
      <c r="B1306">
        <v>100</v>
      </c>
      <c r="C1306">
        <v>1816</v>
      </c>
      <c r="D1306">
        <v>1816</v>
      </c>
      <c r="E1306" t="s">
        <v>155</v>
      </c>
      <c r="F1306" t="s">
        <v>156</v>
      </c>
      <c r="G1306" t="s">
        <v>156</v>
      </c>
      <c r="H1306" t="s">
        <v>156</v>
      </c>
      <c r="I1306">
        <v>0</v>
      </c>
      <c r="J1306" t="s">
        <v>157</v>
      </c>
      <c r="K1306">
        <v>1</v>
      </c>
      <c r="L1306" t="s">
        <v>154</v>
      </c>
      <c r="M1306" t="s">
        <v>154</v>
      </c>
      <c r="N1306" t="s">
        <v>154</v>
      </c>
      <c r="O1306">
        <v>1</v>
      </c>
      <c r="P1306" t="s">
        <v>154</v>
      </c>
      <c r="Q1306" t="s">
        <v>154</v>
      </c>
      <c r="R1306" t="s">
        <v>183</v>
      </c>
      <c r="S1306">
        <v>0</v>
      </c>
      <c r="T1306">
        <v>0</v>
      </c>
      <c r="U1306">
        <v>0</v>
      </c>
      <c r="V1306">
        <v>72</v>
      </c>
      <c r="W1306">
        <v>72</v>
      </c>
      <c r="X1306">
        <v>0</v>
      </c>
      <c r="Y1306">
        <v>72</v>
      </c>
      <c r="Z1306">
        <v>6</v>
      </c>
      <c r="AA1306">
        <v>0</v>
      </c>
      <c r="AB1306">
        <v>6</v>
      </c>
      <c r="AC1306">
        <v>0</v>
      </c>
      <c r="AD1306">
        <v>0</v>
      </c>
      <c r="AE1306">
        <v>0</v>
      </c>
      <c r="AF1306">
        <v>0</v>
      </c>
      <c r="AG1306">
        <v>72</v>
      </c>
      <c r="AH1306">
        <v>0</v>
      </c>
      <c r="AI1306">
        <v>0</v>
      </c>
      <c r="AJ1306">
        <v>0</v>
      </c>
      <c r="AK1306">
        <v>72</v>
      </c>
      <c r="AL1306">
        <v>72</v>
      </c>
      <c r="AM1306">
        <v>79</v>
      </c>
      <c r="AN1306">
        <v>0</v>
      </c>
      <c r="AO1306">
        <v>0</v>
      </c>
      <c r="AP1306">
        <v>0</v>
      </c>
      <c r="AQ1306">
        <v>6</v>
      </c>
      <c r="AR1306">
        <v>6</v>
      </c>
      <c r="AS1306">
        <v>6</v>
      </c>
      <c r="AT1306">
        <v>0</v>
      </c>
      <c r="AU1306">
        <v>72</v>
      </c>
      <c r="AV1306">
        <v>6</v>
      </c>
      <c r="AW1306">
        <v>72</v>
      </c>
      <c r="AX1306">
        <v>0</v>
      </c>
      <c r="AY1306" t="s">
        <v>159</v>
      </c>
      <c r="AZ1306" t="s">
        <v>791</v>
      </c>
      <c r="BA1306" t="s">
        <v>618</v>
      </c>
      <c r="BB1306" t="s">
        <v>1050</v>
      </c>
      <c r="BC1306" t="s">
        <v>161</v>
      </c>
      <c r="BD1306" t="b">
        <v>0</v>
      </c>
      <c r="BE1306" t="s">
        <v>164</v>
      </c>
      <c r="BF1306" t="b">
        <v>1</v>
      </c>
      <c r="BH1306" t="s">
        <v>1051</v>
      </c>
      <c r="BI1306" t="s">
        <v>1052</v>
      </c>
      <c r="BJ1306" t="b">
        <v>0</v>
      </c>
      <c r="BK1306" t="s">
        <v>163</v>
      </c>
      <c r="BL1306" t="b">
        <v>0</v>
      </c>
      <c r="BM1306">
        <v>18</v>
      </c>
      <c r="BN1306" t="s">
        <v>164</v>
      </c>
      <c r="BO1306" t="s">
        <v>165</v>
      </c>
      <c r="BP1306" t="s">
        <v>164</v>
      </c>
      <c r="BQ1306" t="s">
        <v>166</v>
      </c>
      <c r="BR1306">
        <v>768</v>
      </c>
      <c r="BS1306" t="s">
        <v>156</v>
      </c>
      <c r="BT1306" t="s">
        <v>174</v>
      </c>
      <c r="BU1306" t="s">
        <v>188</v>
      </c>
      <c r="BV1306" t="s">
        <v>191</v>
      </c>
      <c r="BW1306">
        <v>72</v>
      </c>
      <c r="BX1306">
        <v>1</v>
      </c>
      <c r="BY1306">
        <v>0</v>
      </c>
      <c r="BZ1306">
        <v>6</v>
      </c>
      <c r="CA1306" t="s">
        <v>1053</v>
      </c>
      <c r="CB1306" t="s">
        <v>156</v>
      </c>
      <c r="CC1306">
        <v>7</v>
      </c>
      <c r="CD1306" t="b">
        <v>0</v>
      </c>
      <c r="CE1306" t="s">
        <v>168</v>
      </c>
      <c r="CF1306" t="s">
        <v>931</v>
      </c>
      <c r="CG1306">
        <v>70</v>
      </c>
      <c r="CH1306">
        <v>0</v>
      </c>
      <c r="CI1306" t="s">
        <v>183</v>
      </c>
      <c r="CJ1306" t="s">
        <v>169</v>
      </c>
      <c r="CK1306" t="s">
        <v>169</v>
      </c>
      <c r="CL1306" t="s">
        <v>169</v>
      </c>
      <c r="CM1306" t="s">
        <v>169</v>
      </c>
      <c r="CN1306" t="s">
        <v>169</v>
      </c>
      <c r="CO1306" t="s">
        <v>183</v>
      </c>
      <c r="CP1306" t="s">
        <v>169</v>
      </c>
      <c r="CQ1306">
        <v>1</v>
      </c>
      <c r="CR1306">
        <v>598</v>
      </c>
      <c r="CS1306" t="str">
        <f t="shared" si="982"/>
        <v/>
      </c>
      <c r="CT1306" t="str">
        <f t="shared" ca="1" si="957"/>
        <v/>
      </c>
      <c r="CU1306" t="str">
        <f t="shared" si="983"/>
        <v/>
      </c>
      <c r="CV1306" t="str">
        <f t="shared" ca="1" si="958"/>
        <v/>
      </c>
      <c r="CW1306" t="str">
        <f t="shared" si="984"/>
        <v/>
      </c>
      <c r="CX1306" t="str">
        <f t="shared" ca="1" si="959"/>
        <v/>
      </c>
      <c r="CY1306" t="str">
        <f t="shared" si="985"/>
        <v/>
      </c>
      <c r="CZ1306" t="str">
        <f t="shared" ca="1" si="960"/>
        <v/>
      </c>
      <c r="DA1306" t="str">
        <f t="shared" si="986"/>
        <v/>
      </c>
      <c r="DB1306" t="str">
        <f t="shared" ca="1" si="961"/>
        <v/>
      </c>
      <c r="DC1306" t="str">
        <f t="shared" si="987"/>
        <v/>
      </c>
      <c r="DD1306" t="str">
        <f t="shared" ca="1" si="962"/>
        <v/>
      </c>
      <c r="DE1306" t="str">
        <f t="shared" si="988"/>
        <v/>
      </c>
      <c r="DF1306" t="str">
        <f t="shared" ca="1" si="963"/>
        <v/>
      </c>
      <c r="DG1306" t="str">
        <f t="shared" si="989"/>
        <v/>
      </c>
      <c r="DH1306" t="str">
        <f t="shared" ca="1" si="964"/>
        <v/>
      </c>
      <c r="DI1306" t="str">
        <f t="shared" si="990"/>
        <v/>
      </c>
      <c r="DJ1306" t="str">
        <f t="shared" ca="1" si="965"/>
        <v/>
      </c>
      <c r="DK1306" t="str">
        <f t="shared" si="991"/>
        <v/>
      </c>
      <c r="DL1306" t="str">
        <f t="shared" ca="1" si="966"/>
        <v/>
      </c>
      <c r="DM1306" t="str">
        <f t="shared" si="992"/>
        <v/>
      </c>
      <c r="DN1306" t="str">
        <f t="shared" ca="1" si="967"/>
        <v/>
      </c>
      <c r="DO1306" t="str">
        <f t="shared" si="993"/>
        <v/>
      </c>
      <c r="DP1306" t="str">
        <f t="shared" ca="1" si="968"/>
        <v/>
      </c>
      <c r="DQ1306" t="str">
        <f t="shared" si="994"/>
        <v/>
      </c>
      <c r="DR1306" t="str">
        <f t="shared" ca="1" si="969"/>
        <v/>
      </c>
      <c r="DS1306" t="str">
        <f t="shared" si="995"/>
        <v/>
      </c>
      <c r="DT1306" t="str">
        <f t="shared" ca="1" si="970"/>
        <v/>
      </c>
      <c r="DU1306" t="str">
        <f t="shared" si="996"/>
        <v/>
      </c>
      <c r="DV1306" t="str">
        <f t="shared" ca="1" si="971"/>
        <v/>
      </c>
      <c r="DW1306" t="str">
        <f t="shared" si="997"/>
        <v/>
      </c>
      <c r="DX1306" t="str">
        <f t="shared" ca="1" si="972"/>
        <v/>
      </c>
      <c r="DY1306" t="str">
        <f t="shared" si="998"/>
        <v/>
      </c>
      <c r="DZ1306" t="str">
        <f t="shared" ca="1" si="973"/>
        <v/>
      </c>
      <c r="EA1306" t="str">
        <f t="shared" si="999"/>
        <v/>
      </c>
      <c r="EB1306" t="str">
        <f t="shared" ca="1" si="974"/>
        <v/>
      </c>
      <c r="EC1306" t="str">
        <f t="shared" si="1000"/>
        <v/>
      </c>
      <c r="ED1306" t="str">
        <f t="shared" ca="1" si="975"/>
        <v/>
      </c>
      <c r="EE1306" t="str">
        <f t="shared" si="1001"/>
        <v/>
      </c>
      <c r="EF1306" t="str">
        <f t="shared" ca="1" si="976"/>
        <v/>
      </c>
      <c r="EG1306" t="str">
        <f t="shared" si="1002"/>
        <v/>
      </c>
      <c r="EH1306" t="str">
        <f t="shared" ca="1" si="977"/>
        <v/>
      </c>
      <c r="EI1306" t="str">
        <f t="shared" si="1003"/>
        <v/>
      </c>
      <c r="EJ1306" t="str">
        <f t="shared" ca="1" si="978"/>
        <v/>
      </c>
      <c r="EK1306" t="str">
        <f t="shared" ca="1" si="979"/>
        <v/>
      </c>
      <c r="EL1306" t="s">
        <v>924</v>
      </c>
      <c r="EM1306">
        <v>61683</v>
      </c>
      <c r="EN1306">
        <v>3416</v>
      </c>
      <c r="EO1306">
        <v>5842</v>
      </c>
      <c r="EP1306">
        <v>12452</v>
      </c>
      <c r="EQ1306">
        <v>24555</v>
      </c>
      <c r="ER1306">
        <v>598</v>
      </c>
      <c r="ES1306">
        <v>37147</v>
      </c>
      <c r="ET1306">
        <v>6387</v>
      </c>
      <c r="EU1306">
        <v>2</v>
      </c>
      <c r="EV1306" t="s">
        <v>156</v>
      </c>
      <c r="EW1306">
        <v>1024</v>
      </c>
      <c r="EX1306">
        <v>2</v>
      </c>
      <c r="EY1306">
        <v>48000</v>
      </c>
      <c r="EZ1306">
        <v>-16</v>
      </c>
      <c r="FA1306" t="s">
        <v>170</v>
      </c>
      <c r="FB1306">
        <v>12</v>
      </c>
      <c r="FC1306" t="s">
        <v>171</v>
      </c>
      <c r="FD1306">
        <v>172631</v>
      </c>
      <c r="FE1306">
        <v>169212</v>
      </c>
      <c r="FF1306">
        <v>28931</v>
      </c>
      <c r="FG1306">
        <v>799830</v>
      </c>
      <c r="FH1306">
        <v>801135</v>
      </c>
      <c r="FI1306">
        <v>169200</v>
      </c>
      <c r="FJ1306">
        <v>799830</v>
      </c>
      <c r="FK1306">
        <v>162803</v>
      </c>
      <c r="FL1306" t="s">
        <v>158</v>
      </c>
      <c r="FM1306">
        <v>159213</v>
      </c>
      <c r="FN1306">
        <v>28978</v>
      </c>
      <c r="FO1306">
        <v>72333</v>
      </c>
      <c r="FP1306">
        <v>4374</v>
      </c>
      <c r="FQ1306">
        <v>4371</v>
      </c>
      <c r="FR1306">
        <v>799078</v>
      </c>
      <c r="FS1306">
        <v>28976</v>
      </c>
      <c r="FT1306">
        <v>28976</v>
      </c>
      <c r="FU1306">
        <v>4373</v>
      </c>
      <c r="FV1306">
        <v>804675</v>
      </c>
      <c r="FW1306">
        <v>803135</v>
      </c>
      <c r="FX1306">
        <v>805274</v>
      </c>
      <c r="FY1306">
        <v>34821</v>
      </c>
      <c r="FZ1306">
        <v>84785</v>
      </c>
      <c r="GA1306">
        <v>35182</v>
      </c>
      <c r="GB1306">
        <v>162803</v>
      </c>
      <c r="GC1306">
        <v>161213</v>
      </c>
      <c r="GD1306">
        <v>169191</v>
      </c>
      <c r="GE1306" t="s">
        <v>158</v>
      </c>
      <c r="GF1306">
        <v>804675</v>
      </c>
      <c r="GG1306">
        <v>159212</v>
      </c>
      <c r="GH1306">
        <v>799077</v>
      </c>
      <c r="GI1306">
        <v>234315</v>
      </c>
      <c r="GJ1306" t="s">
        <v>172</v>
      </c>
      <c r="GK1306">
        <v>73</v>
      </c>
      <c r="GL1306" t="s">
        <v>1139</v>
      </c>
      <c r="GM1306">
        <v>73</v>
      </c>
      <c r="GN1306" t="s">
        <v>185</v>
      </c>
      <c r="GO1306" t="s">
        <v>166</v>
      </c>
      <c r="GP1306">
        <v>1024</v>
      </c>
      <c r="GQ1306">
        <v>-9</v>
      </c>
      <c r="GR1306">
        <v>-326</v>
      </c>
      <c r="GS1306">
        <f t="shared" si="980"/>
        <v>73</v>
      </c>
      <c r="GT1306" t="str">
        <f t="shared" si="981"/>
        <v>test</v>
      </c>
    </row>
    <row r="1307" spans="1:202" x14ac:dyDescent="0.2">
      <c r="A1307">
        <v>100</v>
      </c>
      <c r="B1307">
        <v>100</v>
      </c>
      <c r="C1307">
        <v>1819</v>
      </c>
      <c r="D1307">
        <v>1819</v>
      </c>
      <c r="E1307" t="s">
        <v>155</v>
      </c>
      <c r="F1307" t="s">
        <v>156</v>
      </c>
      <c r="G1307" t="s">
        <v>156</v>
      </c>
      <c r="H1307" t="s">
        <v>156</v>
      </c>
      <c r="I1307">
        <v>0</v>
      </c>
      <c r="J1307" t="s">
        <v>157</v>
      </c>
      <c r="K1307">
        <v>1</v>
      </c>
      <c r="L1307" t="s">
        <v>154</v>
      </c>
      <c r="M1307" t="s">
        <v>154</v>
      </c>
      <c r="N1307" t="s">
        <v>154</v>
      </c>
      <c r="O1307">
        <v>1</v>
      </c>
      <c r="P1307" t="s">
        <v>154</v>
      </c>
      <c r="Q1307" t="s">
        <v>154</v>
      </c>
      <c r="R1307" t="s">
        <v>179</v>
      </c>
      <c r="S1307">
        <v>0</v>
      </c>
      <c r="T1307">
        <v>0</v>
      </c>
      <c r="U1307">
        <v>0</v>
      </c>
      <c r="V1307">
        <v>73</v>
      </c>
      <c r="W1307">
        <v>73</v>
      </c>
      <c r="X1307">
        <v>0</v>
      </c>
      <c r="Y1307">
        <v>73</v>
      </c>
      <c r="Z1307">
        <v>6</v>
      </c>
      <c r="AA1307">
        <v>0</v>
      </c>
      <c r="AB1307">
        <v>6</v>
      </c>
      <c r="AC1307">
        <v>0</v>
      </c>
      <c r="AD1307">
        <v>0</v>
      </c>
      <c r="AE1307">
        <v>0</v>
      </c>
      <c r="AF1307">
        <v>0</v>
      </c>
      <c r="AG1307">
        <v>73</v>
      </c>
      <c r="AH1307">
        <v>0</v>
      </c>
      <c r="AI1307">
        <v>0</v>
      </c>
      <c r="AJ1307">
        <v>0</v>
      </c>
      <c r="AK1307">
        <v>73</v>
      </c>
      <c r="AL1307">
        <v>73</v>
      </c>
      <c r="AM1307">
        <v>80</v>
      </c>
      <c r="AN1307">
        <v>0</v>
      </c>
      <c r="AO1307">
        <v>0</v>
      </c>
      <c r="AP1307">
        <v>0</v>
      </c>
      <c r="AQ1307">
        <v>6</v>
      </c>
      <c r="AR1307">
        <v>6</v>
      </c>
      <c r="AS1307">
        <v>6</v>
      </c>
      <c r="AT1307">
        <v>0</v>
      </c>
      <c r="AU1307">
        <v>73</v>
      </c>
      <c r="AV1307">
        <v>6</v>
      </c>
      <c r="AW1307">
        <v>73</v>
      </c>
      <c r="AX1307">
        <v>0</v>
      </c>
      <c r="AY1307" t="s">
        <v>159</v>
      </c>
      <c r="AZ1307" t="s">
        <v>791</v>
      </c>
      <c r="BA1307" t="s">
        <v>618</v>
      </c>
      <c r="BB1307" t="s">
        <v>1050</v>
      </c>
      <c r="BC1307" t="s">
        <v>161</v>
      </c>
      <c r="BD1307" t="b">
        <v>0</v>
      </c>
      <c r="BE1307">
        <v>11.03</v>
      </c>
      <c r="BF1307" t="b">
        <v>1</v>
      </c>
      <c r="BH1307" t="s">
        <v>1051</v>
      </c>
      <c r="BI1307" t="s">
        <v>1052</v>
      </c>
      <c r="BJ1307" t="b">
        <v>0</v>
      </c>
      <c r="BK1307" t="s">
        <v>163</v>
      </c>
      <c r="BL1307" t="b">
        <v>0</v>
      </c>
      <c r="BM1307">
        <v>18</v>
      </c>
      <c r="BN1307" t="s">
        <v>164</v>
      </c>
      <c r="BO1307" t="s">
        <v>165</v>
      </c>
      <c r="BP1307" t="s">
        <v>164</v>
      </c>
      <c r="BQ1307" t="s">
        <v>166</v>
      </c>
      <c r="BR1307">
        <v>768</v>
      </c>
      <c r="BS1307" t="s">
        <v>156</v>
      </c>
      <c r="BT1307" t="s">
        <v>174</v>
      </c>
      <c r="BU1307" t="s">
        <v>189</v>
      </c>
      <c r="BV1307" t="s">
        <v>181</v>
      </c>
      <c r="BW1307">
        <v>73</v>
      </c>
      <c r="BX1307">
        <v>1</v>
      </c>
      <c r="BY1307">
        <v>0</v>
      </c>
      <c r="BZ1307">
        <v>6</v>
      </c>
      <c r="CA1307" t="s">
        <v>1053</v>
      </c>
      <c r="CB1307" t="s">
        <v>156</v>
      </c>
      <c r="CC1307">
        <v>7</v>
      </c>
      <c r="CD1307" t="b">
        <v>0</v>
      </c>
      <c r="CE1307" t="s">
        <v>168</v>
      </c>
      <c r="CF1307" t="s">
        <v>931</v>
      </c>
      <c r="CG1307">
        <v>2</v>
      </c>
      <c r="CH1307">
        <v>0</v>
      </c>
      <c r="CI1307" t="s">
        <v>179</v>
      </c>
      <c r="CJ1307" t="s">
        <v>169</v>
      </c>
      <c r="CK1307" t="s">
        <v>169</v>
      </c>
      <c r="CL1307" t="s">
        <v>169</v>
      </c>
      <c r="CM1307" t="s">
        <v>169</v>
      </c>
      <c r="CN1307" t="s">
        <v>169</v>
      </c>
      <c r="CO1307" t="s">
        <v>179</v>
      </c>
      <c r="CP1307" t="s">
        <v>169</v>
      </c>
      <c r="CQ1307">
        <v>1</v>
      </c>
      <c r="CR1307">
        <v>2035</v>
      </c>
      <c r="CS1307">
        <f t="shared" si="982"/>
        <v>2035</v>
      </c>
      <c r="CT1307">
        <f t="shared" ca="1" si="957"/>
        <v>2035</v>
      </c>
      <c r="CU1307" t="str">
        <f t="shared" si="983"/>
        <v/>
      </c>
      <c r="CV1307" t="str">
        <f t="shared" ca="1" si="958"/>
        <v/>
      </c>
      <c r="CW1307" t="str">
        <f t="shared" si="984"/>
        <v/>
      </c>
      <c r="CX1307" t="str">
        <f t="shared" ca="1" si="959"/>
        <v/>
      </c>
      <c r="CY1307" t="str">
        <f t="shared" si="985"/>
        <v/>
      </c>
      <c r="CZ1307" t="str">
        <f t="shared" ca="1" si="960"/>
        <v/>
      </c>
      <c r="DA1307" t="str">
        <f t="shared" si="986"/>
        <v/>
      </c>
      <c r="DB1307" t="str">
        <f t="shared" ca="1" si="961"/>
        <v/>
      </c>
      <c r="DC1307" t="str">
        <f t="shared" si="987"/>
        <v/>
      </c>
      <c r="DD1307" t="str">
        <f t="shared" ca="1" si="962"/>
        <v/>
      </c>
      <c r="DE1307" t="str">
        <f t="shared" si="988"/>
        <v/>
      </c>
      <c r="DF1307" t="str">
        <f t="shared" ca="1" si="963"/>
        <v/>
      </c>
      <c r="DG1307" t="str">
        <f t="shared" si="989"/>
        <v/>
      </c>
      <c r="DH1307" t="str">
        <f t="shared" ca="1" si="964"/>
        <v/>
      </c>
      <c r="DI1307" t="str">
        <f t="shared" si="990"/>
        <v/>
      </c>
      <c r="DJ1307" t="str">
        <f t="shared" ca="1" si="965"/>
        <v/>
      </c>
      <c r="DK1307" t="str">
        <f t="shared" si="991"/>
        <v/>
      </c>
      <c r="DL1307" t="str">
        <f t="shared" ca="1" si="966"/>
        <v/>
      </c>
      <c r="DM1307" t="str">
        <f t="shared" si="992"/>
        <v/>
      </c>
      <c r="DN1307" t="str">
        <f t="shared" ca="1" si="967"/>
        <v/>
      </c>
      <c r="DO1307" t="str">
        <f t="shared" si="993"/>
        <v/>
      </c>
      <c r="DP1307" t="str">
        <f t="shared" ca="1" si="968"/>
        <v/>
      </c>
      <c r="DQ1307" t="str">
        <f t="shared" si="994"/>
        <v/>
      </c>
      <c r="DR1307" t="str">
        <f t="shared" ca="1" si="969"/>
        <v/>
      </c>
      <c r="DS1307" t="str">
        <f t="shared" si="995"/>
        <v/>
      </c>
      <c r="DT1307" t="str">
        <f t="shared" ca="1" si="970"/>
        <v/>
      </c>
      <c r="DU1307" t="str">
        <f t="shared" si="996"/>
        <v/>
      </c>
      <c r="DV1307" t="str">
        <f t="shared" ca="1" si="971"/>
        <v/>
      </c>
      <c r="DW1307" t="str">
        <f t="shared" si="997"/>
        <v/>
      </c>
      <c r="DX1307" t="str">
        <f t="shared" ca="1" si="972"/>
        <v/>
      </c>
      <c r="DY1307" t="str">
        <f t="shared" si="998"/>
        <v/>
      </c>
      <c r="DZ1307" t="str">
        <f t="shared" ca="1" si="973"/>
        <v/>
      </c>
      <c r="EA1307" t="str">
        <f t="shared" si="999"/>
        <v/>
      </c>
      <c r="EB1307" t="str">
        <f t="shared" ca="1" si="974"/>
        <v/>
      </c>
      <c r="EC1307" t="str">
        <f t="shared" si="1000"/>
        <v/>
      </c>
      <c r="ED1307" t="str">
        <f t="shared" ca="1" si="975"/>
        <v/>
      </c>
      <c r="EE1307" t="str">
        <f t="shared" si="1001"/>
        <v/>
      </c>
      <c r="EF1307" t="str">
        <f t="shared" ca="1" si="976"/>
        <v/>
      </c>
      <c r="EG1307">
        <f t="shared" si="1002"/>
        <v>2035</v>
      </c>
      <c r="EH1307">
        <f t="shared" ca="1" si="977"/>
        <v>2035</v>
      </c>
      <c r="EI1307" t="str">
        <f t="shared" si="1003"/>
        <v/>
      </c>
      <c r="EJ1307" t="str">
        <f t="shared" ca="1" si="978"/>
        <v/>
      </c>
      <c r="EK1307" t="str">
        <f t="shared" ca="1" si="979"/>
        <v/>
      </c>
      <c r="EL1307">
        <v>2035</v>
      </c>
      <c r="EM1307">
        <v>61683</v>
      </c>
      <c r="EN1307">
        <v>3416</v>
      </c>
      <c r="EO1307">
        <v>5842</v>
      </c>
      <c r="EP1307">
        <v>12452</v>
      </c>
      <c r="EQ1307">
        <v>24555</v>
      </c>
      <c r="ER1307">
        <v>2035</v>
      </c>
      <c r="ES1307">
        <v>37147</v>
      </c>
      <c r="ET1307">
        <v>6387</v>
      </c>
      <c r="EU1307">
        <v>2</v>
      </c>
      <c r="EV1307" t="s">
        <v>156</v>
      </c>
      <c r="EW1307">
        <v>1024</v>
      </c>
      <c r="EX1307">
        <v>2</v>
      </c>
      <c r="EY1307">
        <v>48000</v>
      </c>
      <c r="EZ1307">
        <v>-16</v>
      </c>
      <c r="FA1307" t="s">
        <v>170</v>
      </c>
      <c r="FB1307">
        <v>12</v>
      </c>
      <c r="FC1307" t="s">
        <v>171</v>
      </c>
      <c r="FD1307">
        <v>172631</v>
      </c>
      <c r="FE1307">
        <v>169212</v>
      </c>
      <c r="FF1307">
        <v>28931</v>
      </c>
      <c r="FG1307">
        <v>806057</v>
      </c>
      <c r="FH1307">
        <v>807644</v>
      </c>
      <c r="FI1307">
        <v>169200</v>
      </c>
      <c r="FJ1307">
        <v>806056</v>
      </c>
      <c r="FK1307">
        <v>162803</v>
      </c>
      <c r="FL1307" t="s">
        <v>158</v>
      </c>
      <c r="FM1307">
        <v>159213</v>
      </c>
      <c r="FN1307">
        <v>28978</v>
      </c>
      <c r="FO1307">
        <v>72333</v>
      </c>
      <c r="FP1307">
        <v>4374</v>
      </c>
      <c r="FQ1307">
        <v>4371</v>
      </c>
      <c r="FR1307">
        <v>805305</v>
      </c>
      <c r="FS1307">
        <v>28976</v>
      </c>
      <c r="FT1307">
        <v>28976</v>
      </c>
      <c r="FU1307">
        <v>4373</v>
      </c>
      <c r="FV1307">
        <v>811245</v>
      </c>
      <c r="FW1307">
        <v>809644</v>
      </c>
      <c r="FX1307">
        <v>813281</v>
      </c>
      <c r="FY1307">
        <v>34821</v>
      </c>
      <c r="FZ1307">
        <v>84785</v>
      </c>
      <c r="GA1307">
        <v>35182</v>
      </c>
      <c r="GB1307">
        <v>162803</v>
      </c>
      <c r="GC1307">
        <v>161213</v>
      </c>
      <c r="GD1307">
        <v>169191</v>
      </c>
      <c r="GE1307" t="s">
        <v>158</v>
      </c>
      <c r="GF1307">
        <v>811245</v>
      </c>
      <c r="GG1307">
        <v>159212</v>
      </c>
      <c r="GH1307">
        <v>805304</v>
      </c>
      <c r="GI1307">
        <v>234315</v>
      </c>
      <c r="GJ1307" t="s">
        <v>172</v>
      </c>
      <c r="GK1307">
        <v>74</v>
      </c>
      <c r="GL1307" t="s">
        <v>1140</v>
      </c>
      <c r="GM1307">
        <v>74</v>
      </c>
      <c r="GN1307" t="s">
        <v>182</v>
      </c>
      <c r="GO1307" t="s">
        <v>166</v>
      </c>
      <c r="GP1307">
        <v>1024</v>
      </c>
      <c r="GQ1307">
        <v>-9</v>
      </c>
      <c r="GR1307">
        <v>-326</v>
      </c>
      <c r="GS1307">
        <f t="shared" si="980"/>
        <v>74</v>
      </c>
      <c r="GT1307" t="str">
        <f t="shared" si="981"/>
        <v>test</v>
      </c>
    </row>
    <row r="1308" spans="1:202" x14ac:dyDescent="0.2">
      <c r="A1308">
        <v>100</v>
      </c>
      <c r="B1308">
        <v>100</v>
      </c>
      <c r="C1308">
        <v>1830</v>
      </c>
      <c r="D1308">
        <v>1830</v>
      </c>
      <c r="E1308" t="s">
        <v>155</v>
      </c>
      <c r="F1308" t="s">
        <v>156</v>
      </c>
      <c r="G1308" t="s">
        <v>156</v>
      </c>
      <c r="H1308" t="s">
        <v>156</v>
      </c>
      <c r="I1308">
        <v>0</v>
      </c>
      <c r="J1308" t="s">
        <v>157</v>
      </c>
      <c r="K1308">
        <v>1</v>
      </c>
      <c r="L1308" t="s">
        <v>154</v>
      </c>
      <c r="M1308" t="s">
        <v>154</v>
      </c>
      <c r="N1308" t="s">
        <v>154</v>
      </c>
      <c r="O1308">
        <v>1</v>
      </c>
      <c r="P1308" t="s">
        <v>154</v>
      </c>
      <c r="Q1308" t="s">
        <v>154</v>
      </c>
      <c r="R1308" t="s">
        <v>179</v>
      </c>
      <c r="S1308">
        <v>0</v>
      </c>
      <c r="T1308">
        <v>0</v>
      </c>
      <c r="U1308">
        <v>0</v>
      </c>
      <c r="V1308">
        <v>74</v>
      </c>
      <c r="W1308">
        <v>74</v>
      </c>
      <c r="X1308">
        <v>0</v>
      </c>
      <c r="Y1308">
        <v>74</v>
      </c>
      <c r="Z1308">
        <v>6</v>
      </c>
      <c r="AA1308">
        <v>0</v>
      </c>
      <c r="AB1308">
        <v>6</v>
      </c>
      <c r="AC1308">
        <v>0</v>
      </c>
      <c r="AD1308">
        <v>0</v>
      </c>
      <c r="AE1308">
        <v>0</v>
      </c>
      <c r="AF1308">
        <v>0</v>
      </c>
      <c r="AG1308">
        <v>74</v>
      </c>
      <c r="AH1308">
        <v>0</v>
      </c>
      <c r="AI1308">
        <v>0</v>
      </c>
      <c r="AJ1308">
        <v>0</v>
      </c>
      <c r="AK1308">
        <v>74</v>
      </c>
      <c r="AL1308">
        <v>74</v>
      </c>
      <c r="AM1308">
        <v>81</v>
      </c>
      <c r="AN1308">
        <v>0</v>
      </c>
      <c r="AO1308">
        <v>0</v>
      </c>
      <c r="AP1308">
        <v>0</v>
      </c>
      <c r="AQ1308">
        <v>6</v>
      </c>
      <c r="AR1308">
        <v>6</v>
      </c>
      <c r="AS1308">
        <v>6</v>
      </c>
      <c r="AT1308">
        <v>0</v>
      </c>
      <c r="AU1308">
        <v>74</v>
      </c>
      <c r="AV1308">
        <v>6</v>
      </c>
      <c r="AW1308">
        <v>74</v>
      </c>
      <c r="AX1308">
        <v>0</v>
      </c>
      <c r="AY1308" t="s">
        <v>159</v>
      </c>
      <c r="AZ1308" t="s">
        <v>791</v>
      </c>
      <c r="BA1308" t="s">
        <v>618</v>
      </c>
      <c r="BB1308" t="s">
        <v>1050</v>
      </c>
      <c r="BC1308" t="s">
        <v>161</v>
      </c>
      <c r="BD1308" t="b">
        <v>0</v>
      </c>
      <c r="BE1308">
        <v>10</v>
      </c>
      <c r="BF1308" t="b">
        <v>1</v>
      </c>
      <c r="BH1308" t="s">
        <v>1051</v>
      </c>
      <c r="BI1308" t="s">
        <v>1052</v>
      </c>
      <c r="BJ1308" t="b">
        <v>0</v>
      </c>
      <c r="BK1308" t="s">
        <v>163</v>
      </c>
      <c r="BL1308" t="b">
        <v>0</v>
      </c>
      <c r="BM1308">
        <v>18</v>
      </c>
      <c r="BN1308" t="s">
        <v>164</v>
      </c>
      <c r="BO1308" t="s">
        <v>165</v>
      </c>
      <c r="BP1308" t="s">
        <v>164</v>
      </c>
      <c r="BQ1308" t="s">
        <v>166</v>
      </c>
      <c r="BR1308">
        <v>768</v>
      </c>
      <c r="BS1308" t="s">
        <v>156</v>
      </c>
      <c r="BT1308" t="s">
        <v>174</v>
      </c>
      <c r="BU1308" t="s">
        <v>181</v>
      </c>
      <c r="BV1308" t="s">
        <v>176</v>
      </c>
      <c r="BW1308">
        <v>74</v>
      </c>
      <c r="BX1308">
        <v>1</v>
      </c>
      <c r="BY1308">
        <v>0</v>
      </c>
      <c r="BZ1308">
        <v>6</v>
      </c>
      <c r="CA1308" t="s">
        <v>1053</v>
      </c>
      <c r="CB1308" t="s">
        <v>156</v>
      </c>
      <c r="CC1308">
        <v>7</v>
      </c>
      <c r="CD1308" t="b">
        <v>0</v>
      </c>
      <c r="CE1308" t="s">
        <v>168</v>
      </c>
      <c r="CF1308" t="s">
        <v>931</v>
      </c>
      <c r="CG1308">
        <v>8</v>
      </c>
      <c r="CH1308">
        <v>0</v>
      </c>
      <c r="CI1308" t="s">
        <v>179</v>
      </c>
      <c r="CJ1308" t="s">
        <v>169</v>
      </c>
      <c r="CK1308" t="s">
        <v>169</v>
      </c>
      <c r="CL1308" t="s">
        <v>169</v>
      </c>
      <c r="CM1308" t="s">
        <v>169</v>
      </c>
      <c r="CN1308" t="s">
        <v>169</v>
      </c>
      <c r="CO1308" t="s">
        <v>179</v>
      </c>
      <c r="CP1308" t="s">
        <v>169</v>
      </c>
      <c r="CQ1308">
        <v>1</v>
      </c>
      <c r="CR1308">
        <v>2601</v>
      </c>
      <c r="CS1308">
        <f t="shared" si="982"/>
        <v>2601</v>
      </c>
      <c r="CT1308">
        <f t="shared" ca="1" si="957"/>
        <v>2601</v>
      </c>
      <c r="CU1308" t="str">
        <f t="shared" si="983"/>
        <v/>
      </c>
      <c r="CV1308" t="str">
        <f t="shared" ca="1" si="958"/>
        <v/>
      </c>
      <c r="CW1308" t="str">
        <f t="shared" si="984"/>
        <v/>
      </c>
      <c r="CX1308" t="str">
        <f t="shared" ca="1" si="959"/>
        <v/>
      </c>
      <c r="CY1308" t="str">
        <f t="shared" si="985"/>
        <v/>
      </c>
      <c r="CZ1308" t="str">
        <f t="shared" ca="1" si="960"/>
        <v/>
      </c>
      <c r="DA1308" t="str">
        <f t="shared" si="986"/>
        <v/>
      </c>
      <c r="DB1308" t="str">
        <f t="shared" ca="1" si="961"/>
        <v/>
      </c>
      <c r="DC1308" t="str">
        <f t="shared" si="987"/>
        <v/>
      </c>
      <c r="DD1308" t="str">
        <f t="shared" ca="1" si="962"/>
        <v/>
      </c>
      <c r="DE1308" t="str">
        <f t="shared" si="988"/>
        <v/>
      </c>
      <c r="DF1308" t="str">
        <f t="shared" ca="1" si="963"/>
        <v/>
      </c>
      <c r="DG1308" t="str">
        <f t="shared" si="989"/>
        <v/>
      </c>
      <c r="DH1308" t="str">
        <f t="shared" ca="1" si="964"/>
        <v/>
      </c>
      <c r="DI1308" t="str">
        <f t="shared" si="990"/>
        <v/>
      </c>
      <c r="DJ1308" t="str">
        <f t="shared" ca="1" si="965"/>
        <v/>
      </c>
      <c r="DK1308" t="str">
        <f t="shared" si="991"/>
        <v/>
      </c>
      <c r="DL1308" t="str">
        <f t="shared" ca="1" si="966"/>
        <v/>
      </c>
      <c r="DM1308" t="str">
        <f t="shared" si="992"/>
        <v/>
      </c>
      <c r="DN1308" t="str">
        <f t="shared" ca="1" si="967"/>
        <v/>
      </c>
      <c r="DO1308" t="str">
        <f t="shared" si="993"/>
        <v/>
      </c>
      <c r="DP1308" t="str">
        <f t="shared" ca="1" si="968"/>
        <v/>
      </c>
      <c r="DQ1308" t="str">
        <f t="shared" si="994"/>
        <v/>
      </c>
      <c r="DR1308" t="str">
        <f t="shared" ca="1" si="969"/>
        <v/>
      </c>
      <c r="DS1308" t="str">
        <f t="shared" si="995"/>
        <v/>
      </c>
      <c r="DT1308" t="str">
        <f t="shared" ca="1" si="970"/>
        <v/>
      </c>
      <c r="DU1308" t="str">
        <f t="shared" si="996"/>
        <v/>
      </c>
      <c r="DV1308" t="str">
        <f t="shared" ca="1" si="971"/>
        <v/>
      </c>
      <c r="DW1308" t="str">
        <f t="shared" si="997"/>
        <v/>
      </c>
      <c r="DX1308" t="str">
        <f t="shared" ca="1" si="972"/>
        <v/>
      </c>
      <c r="DY1308" t="str">
        <f t="shared" si="998"/>
        <v/>
      </c>
      <c r="DZ1308" t="str">
        <f t="shared" ca="1" si="973"/>
        <v/>
      </c>
      <c r="EA1308" t="str">
        <f t="shared" si="999"/>
        <v/>
      </c>
      <c r="EB1308" t="str">
        <f t="shared" ca="1" si="974"/>
        <v/>
      </c>
      <c r="EC1308" t="str">
        <f t="shared" si="1000"/>
        <v/>
      </c>
      <c r="ED1308" t="str">
        <f t="shared" ca="1" si="975"/>
        <v/>
      </c>
      <c r="EE1308">
        <f t="shared" si="1001"/>
        <v>2601</v>
      </c>
      <c r="EF1308">
        <f t="shared" ca="1" si="976"/>
        <v>2601</v>
      </c>
      <c r="EG1308" t="str">
        <f t="shared" si="1002"/>
        <v/>
      </c>
      <c r="EH1308" t="str">
        <f t="shared" ca="1" si="977"/>
        <v/>
      </c>
      <c r="EI1308" t="str">
        <f t="shared" si="1003"/>
        <v/>
      </c>
      <c r="EJ1308" t="str">
        <f t="shared" ca="1" si="978"/>
        <v/>
      </c>
      <c r="EK1308" t="str">
        <f t="shared" ca="1" si="979"/>
        <v/>
      </c>
      <c r="EL1308">
        <v>2601</v>
      </c>
      <c r="EM1308">
        <v>61683</v>
      </c>
      <c r="EN1308">
        <v>3416</v>
      </c>
      <c r="EO1308">
        <v>5842</v>
      </c>
      <c r="EP1308">
        <v>12452</v>
      </c>
      <c r="EQ1308">
        <v>24555</v>
      </c>
      <c r="ER1308">
        <v>2601</v>
      </c>
      <c r="ES1308">
        <v>37147</v>
      </c>
      <c r="ET1308">
        <v>6387</v>
      </c>
      <c r="EU1308">
        <v>2</v>
      </c>
      <c r="EV1308" t="s">
        <v>156</v>
      </c>
      <c r="EW1308">
        <v>1024</v>
      </c>
      <c r="EX1308">
        <v>2</v>
      </c>
      <c r="EY1308">
        <v>48000</v>
      </c>
      <c r="EZ1308">
        <v>-16</v>
      </c>
      <c r="FA1308" t="s">
        <v>170</v>
      </c>
      <c r="FB1308">
        <v>12</v>
      </c>
      <c r="FC1308" t="s">
        <v>171</v>
      </c>
      <c r="FD1308">
        <v>172631</v>
      </c>
      <c r="FE1308">
        <v>169212</v>
      </c>
      <c r="FF1308">
        <v>28931</v>
      </c>
      <c r="FG1308">
        <v>814065</v>
      </c>
      <c r="FH1308">
        <v>815644</v>
      </c>
      <c r="FI1308">
        <v>169200</v>
      </c>
      <c r="FJ1308">
        <v>814065</v>
      </c>
      <c r="FK1308">
        <v>162803</v>
      </c>
      <c r="FL1308" t="s">
        <v>158</v>
      </c>
      <c r="FM1308">
        <v>159213</v>
      </c>
      <c r="FN1308">
        <v>28978</v>
      </c>
      <c r="FO1308">
        <v>72333</v>
      </c>
      <c r="FP1308">
        <v>4374</v>
      </c>
      <c r="FQ1308">
        <v>4371</v>
      </c>
      <c r="FR1308">
        <v>813313</v>
      </c>
      <c r="FS1308">
        <v>28976</v>
      </c>
      <c r="FT1308">
        <v>28976</v>
      </c>
      <c r="FU1308">
        <v>4373</v>
      </c>
      <c r="FV1308">
        <v>819165</v>
      </c>
      <c r="FW1308">
        <v>817645</v>
      </c>
      <c r="FX1308">
        <v>821767</v>
      </c>
      <c r="FY1308">
        <v>34821</v>
      </c>
      <c r="FZ1308">
        <v>84785</v>
      </c>
      <c r="GA1308">
        <v>35182</v>
      </c>
      <c r="GB1308">
        <v>162803</v>
      </c>
      <c r="GC1308">
        <v>161213</v>
      </c>
      <c r="GD1308">
        <v>169191</v>
      </c>
      <c r="GE1308" t="s">
        <v>158</v>
      </c>
      <c r="GF1308">
        <v>819164</v>
      </c>
      <c r="GG1308">
        <v>159212</v>
      </c>
      <c r="GH1308">
        <v>813312</v>
      </c>
      <c r="GI1308">
        <v>234315</v>
      </c>
      <c r="GJ1308" t="s">
        <v>172</v>
      </c>
      <c r="GK1308">
        <v>75</v>
      </c>
      <c r="GL1308" t="s">
        <v>1141</v>
      </c>
      <c r="GM1308">
        <v>75</v>
      </c>
      <c r="GN1308" t="s">
        <v>182</v>
      </c>
      <c r="GO1308" t="s">
        <v>166</v>
      </c>
      <c r="GP1308">
        <v>1024</v>
      </c>
      <c r="GQ1308">
        <v>-9</v>
      </c>
      <c r="GR1308">
        <v>-326</v>
      </c>
      <c r="GS1308">
        <f t="shared" si="980"/>
        <v>75</v>
      </c>
      <c r="GT1308" t="str">
        <f t="shared" si="981"/>
        <v>test</v>
      </c>
    </row>
    <row r="1309" spans="1:202" x14ac:dyDescent="0.2">
      <c r="A1309">
        <v>100</v>
      </c>
      <c r="B1309">
        <v>100</v>
      </c>
      <c r="C1309">
        <v>1810</v>
      </c>
      <c r="D1309">
        <v>1810</v>
      </c>
      <c r="E1309" t="s">
        <v>155</v>
      </c>
      <c r="F1309" t="s">
        <v>156</v>
      </c>
      <c r="G1309" t="s">
        <v>156</v>
      </c>
      <c r="H1309" t="s">
        <v>156</v>
      </c>
      <c r="I1309">
        <v>0</v>
      </c>
      <c r="J1309" t="s">
        <v>157</v>
      </c>
      <c r="K1309">
        <v>1</v>
      </c>
      <c r="L1309" t="s">
        <v>154</v>
      </c>
      <c r="M1309" t="s">
        <v>154</v>
      </c>
      <c r="N1309" t="s">
        <v>154</v>
      </c>
      <c r="O1309">
        <v>1</v>
      </c>
      <c r="P1309" t="s">
        <v>154</v>
      </c>
      <c r="Q1309" t="s">
        <v>154</v>
      </c>
      <c r="R1309" t="s">
        <v>179</v>
      </c>
      <c r="S1309">
        <v>0</v>
      </c>
      <c r="T1309">
        <v>0</v>
      </c>
      <c r="U1309">
        <v>0</v>
      </c>
      <c r="V1309">
        <v>75</v>
      </c>
      <c r="W1309">
        <v>75</v>
      </c>
      <c r="X1309">
        <v>0</v>
      </c>
      <c r="Y1309">
        <v>75</v>
      </c>
      <c r="Z1309">
        <v>6</v>
      </c>
      <c r="AA1309">
        <v>0</v>
      </c>
      <c r="AB1309">
        <v>6</v>
      </c>
      <c r="AC1309">
        <v>0</v>
      </c>
      <c r="AD1309">
        <v>0</v>
      </c>
      <c r="AE1309">
        <v>0</v>
      </c>
      <c r="AF1309">
        <v>0</v>
      </c>
      <c r="AG1309">
        <v>75</v>
      </c>
      <c r="AH1309">
        <v>0</v>
      </c>
      <c r="AI1309">
        <v>0</v>
      </c>
      <c r="AJ1309">
        <v>0</v>
      </c>
      <c r="AK1309">
        <v>75</v>
      </c>
      <c r="AL1309">
        <v>75</v>
      </c>
      <c r="AM1309">
        <v>82</v>
      </c>
      <c r="AN1309">
        <v>0</v>
      </c>
      <c r="AO1309">
        <v>0</v>
      </c>
      <c r="AP1309">
        <v>0</v>
      </c>
      <c r="AQ1309">
        <v>6</v>
      </c>
      <c r="AR1309">
        <v>6</v>
      </c>
      <c r="AS1309">
        <v>6</v>
      </c>
      <c r="AT1309">
        <v>0</v>
      </c>
      <c r="AU1309">
        <v>75</v>
      </c>
      <c r="AV1309">
        <v>6</v>
      </c>
      <c r="AW1309">
        <v>75</v>
      </c>
      <c r="AX1309">
        <v>0</v>
      </c>
      <c r="AY1309" t="s">
        <v>159</v>
      </c>
      <c r="AZ1309" t="s">
        <v>791</v>
      </c>
      <c r="BA1309" t="s">
        <v>618</v>
      </c>
      <c r="BB1309" t="s">
        <v>1050</v>
      </c>
      <c r="BC1309" t="s">
        <v>161</v>
      </c>
      <c r="BD1309" t="b">
        <v>0</v>
      </c>
      <c r="BE1309">
        <v>8.8699999999999992</v>
      </c>
      <c r="BF1309" t="b">
        <v>1</v>
      </c>
      <c r="BH1309" t="s">
        <v>1051</v>
      </c>
      <c r="BI1309" t="s">
        <v>1052</v>
      </c>
      <c r="BJ1309" t="b">
        <v>0</v>
      </c>
      <c r="BK1309" t="s">
        <v>163</v>
      </c>
      <c r="BL1309" t="b">
        <v>0</v>
      </c>
      <c r="BM1309">
        <v>18</v>
      </c>
      <c r="BN1309" t="s">
        <v>164</v>
      </c>
      <c r="BO1309" t="s">
        <v>165</v>
      </c>
      <c r="BP1309" t="s">
        <v>164</v>
      </c>
      <c r="BQ1309" t="s">
        <v>166</v>
      </c>
      <c r="BR1309">
        <v>768</v>
      </c>
      <c r="BS1309" t="s">
        <v>156</v>
      </c>
      <c r="BT1309" t="s">
        <v>174</v>
      </c>
      <c r="BU1309" t="s">
        <v>188</v>
      </c>
      <c r="BV1309" t="s">
        <v>181</v>
      </c>
      <c r="BW1309">
        <v>75</v>
      </c>
      <c r="BX1309">
        <v>1</v>
      </c>
      <c r="BY1309">
        <v>0</v>
      </c>
      <c r="BZ1309">
        <v>6</v>
      </c>
      <c r="CA1309" t="s">
        <v>1053</v>
      </c>
      <c r="CB1309" t="s">
        <v>156</v>
      </c>
      <c r="CC1309">
        <v>7</v>
      </c>
      <c r="CD1309" t="b">
        <v>0</v>
      </c>
      <c r="CE1309" t="s">
        <v>168</v>
      </c>
      <c r="CF1309" t="s">
        <v>931</v>
      </c>
      <c r="CG1309">
        <v>28</v>
      </c>
      <c r="CH1309">
        <v>0</v>
      </c>
      <c r="CI1309" t="s">
        <v>179</v>
      </c>
      <c r="CJ1309" t="s">
        <v>169</v>
      </c>
      <c r="CK1309" t="s">
        <v>169</v>
      </c>
      <c r="CL1309" t="s">
        <v>169</v>
      </c>
      <c r="CM1309" t="s">
        <v>169</v>
      </c>
      <c r="CN1309" t="s">
        <v>169</v>
      </c>
      <c r="CO1309" t="s">
        <v>179</v>
      </c>
      <c r="CP1309" t="s">
        <v>169</v>
      </c>
      <c r="CQ1309">
        <v>1</v>
      </c>
      <c r="CR1309">
        <v>370</v>
      </c>
      <c r="CS1309">
        <f t="shared" si="982"/>
        <v>370</v>
      </c>
      <c r="CT1309">
        <f t="shared" ca="1" si="957"/>
        <v>370</v>
      </c>
      <c r="CU1309" t="str">
        <f t="shared" si="983"/>
        <v/>
      </c>
      <c r="CV1309" t="str">
        <f t="shared" ca="1" si="958"/>
        <v/>
      </c>
      <c r="CW1309" t="str">
        <f t="shared" si="984"/>
        <v/>
      </c>
      <c r="CX1309" t="str">
        <f t="shared" ca="1" si="959"/>
        <v/>
      </c>
      <c r="CY1309" t="str">
        <f t="shared" si="985"/>
        <v/>
      </c>
      <c r="CZ1309" t="str">
        <f t="shared" ca="1" si="960"/>
        <v/>
      </c>
      <c r="DA1309" t="str">
        <f t="shared" si="986"/>
        <v/>
      </c>
      <c r="DB1309" t="str">
        <f t="shared" ca="1" si="961"/>
        <v/>
      </c>
      <c r="DC1309" t="str">
        <f t="shared" si="987"/>
        <v/>
      </c>
      <c r="DD1309" t="str">
        <f t="shared" ca="1" si="962"/>
        <v/>
      </c>
      <c r="DE1309" t="str">
        <f t="shared" si="988"/>
        <v/>
      </c>
      <c r="DF1309" t="str">
        <f t="shared" ca="1" si="963"/>
        <v/>
      </c>
      <c r="DG1309" t="str">
        <f t="shared" si="989"/>
        <v/>
      </c>
      <c r="DH1309" t="str">
        <f t="shared" ca="1" si="964"/>
        <v/>
      </c>
      <c r="DI1309" t="str">
        <f t="shared" si="990"/>
        <v/>
      </c>
      <c r="DJ1309" t="str">
        <f t="shared" ca="1" si="965"/>
        <v/>
      </c>
      <c r="DK1309" t="str">
        <f t="shared" si="991"/>
        <v/>
      </c>
      <c r="DL1309" t="str">
        <f t="shared" ca="1" si="966"/>
        <v/>
      </c>
      <c r="DM1309" t="str">
        <f t="shared" si="992"/>
        <v/>
      </c>
      <c r="DN1309" t="str">
        <f t="shared" ca="1" si="967"/>
        <v/>
      </c>
      <c r="DO1309" t="str">
        <f t="shared" si="993"/>
        <v/>
      </c>
      <c r="DP1309" t="str">
        <f t="shared" ca="1" si="968"/>
        <v/>
      </c>
      <c r="DQ1309" t="str">
        <f t="shared" si="994"/>
        <v/>
      </c>
      <c r="DR1309" t="str">
        <f t="shared" ca="1" si="969"/>
        <v/>
      </c>
      <c r="DS1309" t="str">
        <f t="shared" si="995"/>
        <v/>
      </c>
      <c r="DT1309" t="str">
        <f t="shared" ca="1" si="970"/>
        <v/>
      </c>
      <c r="DU1309" t="str">
        <f t="shared" si="996"/>
        <v/>
      </c>
      <c r="DV1309" t="str">
        <f t="shared" ca="1" si="971"/>
        <v/>
      </c>
      <c r="DW1309" t="str">
        <f t="shared" si="997"/>
        <v/>
      </c>
      <c r="DX1309" t="str">
        <f t="shared" ca="1" si="972"/>
        <v/>
      </c>
      <c r="DY1309">
        <f t="shared" si="998"/>
        <v>370</v>
      </c>
      <c r="DZ1309">
        <f t="shared" ca="1" si="973"/>
        <v>370</v>
      </c>
      <c r="EA1309" t="str">
        <f t="shared" si="999"/>
        <v/>
      </c>
      <c r="EB1309" t="str">
        <f t="shared" ca="1" si="974"/>
        <v/>
      </c>
      <c r="EC1309" t="str">
        <f t="shared" si="1000"/>
        <v/>
      </c>
      <c r="ED1309" t="str">
        <f t="shared" ca="1" si="975"/>
        <v/>
      </c>
      <c r="EE1309" t="str">
        <f t="shared" si="1001"/>
        <v/>
      </c>
      <c r="EF1309" t="str">
        <f t="shared" ca="1" si="976"/>
        <v/>
      </c>
      <c r="EG1309" t="str">
        <f t="shared" si="1002"/>
        <v/>
      </c>
      <c r="EH1309" t="str">
        <f t="shared" ca="1" si="977"/>
        <v/>
      </c>
      <c r="EI1309" t="str">
        <f t="shared" si="1003"/>
        <v/>
      </c>
      <c r="EJ1309" t="str">
        <f t="shared" ca="1" si="978"/>
        <v/>
      </c>
      <c r="EK1309">
        <f t="shared" ca="1" si="979"/>
        <v>370</v>
      </c>
      <c r="EL1309">
        <v>370</v>
      </c>
      <c r="EM1309">
        <v>61683</v>
      </c>
      <c r="EN1309">
        <v>3416</v>
      </c>
      <c r="EO1309">
        <v>5842</v>
      </c>
      <c r="EP1309">
        <v>12452</v>
      </c>
      <c r="EQ1309">
        <v>24555</v>
      </c>
      <c r="ER1309">
        <v>370</v>
      </c>
      <c r="ES1309">
        <v>37147</v>
      </c>
      <c r="ET1309">
        <v>6387</v>
      </c>
      <c r="EU1309">
        <v>2</v>
      </c>
      <c r="EV1309" t="s">
        <v>156</v>
      </c>
      <c r="EW1309">
        <v>1024</v>
      </c>
      <c r="EX1309">
        <v>2</v>
      </c>
      <c r="EY1309">
        <v>48000</v>
      </c>
      <c r="EZ1309">
        <v>-16</v>
      </c>
      <c r="FA1309" t="s">
        <v>170</v>
      </c>
      <c r="FB1309">
        <v>12</v>
      </c>
      <c r="FC1309" t="s">
        <v>171</v>
      </c>
      <c r="FD1309">
        <v>172631</v>
      </c>
      <c r="FE1309">
        <v>169212</v>
      </c>
      <c r="FF1309">
        <v>28931</v>
      </c>
      <c r="FG1309">
        <v>822552</v>
      </c>
      <c r="FH1309">
        <v>823855</v>
      </c>
      <c r="FI1309">
        <v>169200</v>
      </c>
      <c r="FJ1309">
        <v>822552</v>
      </c>
      <c r="FK1309">
        <v>162803</v>
      </c>
      <c r="FL1309" t="s">
        <v>158</v>
      </c>
      <c r="FM1309">
        <v>159213</v>
      </c>
      <c r="FN1309">
        <v>28978</v>
      </c>
      <c r="FO1309">
        <v>72333</v>
      </c>
      <c r="FP1309">
        <v>4374</v>
      </c>
      <c r="FQ1309">
        <v>4371</v>
      </c>
      <c r="FR1309">
        <v>821801</v>
      </c>
      <c r="FS1309">
        <v>28976</v>
      </c>
      <c r="FT1309">
        <v>28976</v>
      </c>
      <c r="FU1309">
        <v>4373</v>
      </c>
      <c r="FV1309">
        <v>827444</v>
      </c>
      <c r="FW1309">
        <v>825855</v>
      </c>
      <c r="FX1309">
        <v>827815</v>
      </c>
      <c r="FY1309">
        <v>34821</v>
      </c>
      <c r="FZ1309">
        <v>84785</v>
      </c>
      <c r="GA1309">
        <v>35182</v>
      </c>
      <c r="GB1309">
        <v>162803</v>
      </c>
      <c r="GC1309">
        <v>161213</v>
      </c>
      <c r="GD1309">
        <v>169191</v>
      </c>
      <c r="GE1309" t="s">
        <v>158</v>
      </c>
      <c r="GF1309">
        <v>827444</v>
      </c>
      <c r="GG1309">
        <v>159212</v>
      </c>
      <c r="GH1309">
        <v>821799</v>
      </c>
      <c r="GI1309">
        <v>234315</v>
      </c>
      <c r="GJ1309" t="s">
        <v>172</v>
      </c>
      <c r="GK1309">
        <v>76</v>
      </c>
      <c r="GL1309" t="s">
        <v>1142</v>
      </c>
      <c r="GM1309">
        <v>76</v>
      </c>
      <c r="GN1309" t="s">
        <v>182</v>
      </c>
      <c r="GO1309" t="s">
        <v>166</v>
      </c>
      <c r="GP1309">
        <v>1024</v>
      </c>
      <c r="GQ1309">
        <v>-9</v>
      </c>
      <c r="GR1309">
        <v>-326</v>
      </c>
      <c r="GS1309">
        <f t="shared" si="980"/>
        <v>76</v>
      </c>
      <c r="GT1309" t="str">
        <f t="shared" si="981"/>
        <v>test</v>
      </c>
    </row>
    <row r="1310" spans="1:202" x14ac:dyDescent="0.2">
      <c r="A1310">
        <v>100</v>
      </c>
      <c r="B1310">
        <v>100</v>
      </c>
      <c r="C1310">
        <v>1801</v>
      </c>
      <c r="D1310">
        <v>1801</v>
      </c>
      <c r="E1310" t="s">
        <v>155</v>
      </c>
      <c r="F1310" t="s">
        <v>156</v>
      </c>
      <c r="G1310" t="s">
        <v>156</v>
      </c>
      <c r="H1310" t="s">
        <v>156</v>
      </c>
      <c r="I1310">
        <v>0</v>
      </c>
      <c r="J1310" t="s">
        <v>157</v>
      </c>
      <c r="K1310">
        <v>1</v>
      </c>
      <c r="L1310" t="s">
        <v>154</v>
      </c>
      <c r="M1310" t="s">
        <v>154</v>
      </c>
      <c r="N1310" t="s">
        <v>154</v>
      </c>
      <c r="O1310">
        <v>1</v>
      </c>
      <c r="P1310" t="s">
        <v>154</v>
      </c>
      <c r="Q1310" t="s">
        <v>154</v>
      </c>
      <c r="R1310" t="s">
        <v>183</v>
      </c>
      <c r="S1310">
        <v>0</v>
      </c>
      <c r="T1310">
        <v>0</v>
      </c>
      <c r="U1310">
        <v>0</v>
      </c>
      <c r="V1310">
        <v>76</v>
      </c>
      <c r="W1310">
        <v>76</v>
      </c>
      <c r="X1310">
        <v>0</v>
      </c>
      <c r="Y1310">
        <v>76</v>
      </c>
      <c r="Z1310">
        <v>6</v>
      </c>
      <c r="AA1310">
        <v>0</v>
      </c>
      <c r="AB1310">
        <v>6</v>
      </c>
      <c r="AC1310">
        <v>0</v>
      </c>
      <c r="AD1310">
        <v>0</v>
      </c>
      <c r="AE1310">
        <v>0</v>
      </c>
      <c r="AF1310">
        <v>0</v>
      </c>
      <c r="AG1310">
        <v>76</v>
      </c>
      <c r="AH1310">
        <v>0</v>
      </c>
      <c r="AI1310">
        <v>0</v>
      </c>
      <c r="AJ1310">
        <v>0</v>
      </c>
      <c r="AK1310">
        <v>76</v>
      </c>
      <c r="AL1310">
        <v>76</v>
      </c>
      <c r="AM1310">
        <v>83</v>
      </c>
      <c r="AN1310">
        <v>0</v>
      </c>
      <c r="AO1310">
        <v>0</v>
      </c>
      <c r="AP1310">
        <v>0</v>
      </c>
      <c r="AQ1310">
        <v>6</v>
      </c>
      <c r="AR1310">
        <v>6</v>
      </c>
      <c r="AS1310">
        <v>6</v>
      </c>
      <c r="AT1310">
        <v>0</v>
      </c>
      <c r="AU1310">
        <v>76</v>
      </c>
      <c r="AV1310">
        <v>6</v>
      </c>
      <c r="AW1310">
        <v>76</v>
      </c>
      <c r="AX1310">
        <v>0</v>
      </c>
      <c r="AY1310" t="s">
        <v>159</v>
      </c>
      <c r="AZ1310" t="s">
        <v>791</v>
      </c>
      <c r="BA1310" t="s">
        <v>618</v>
      </c>
      <c r="BB1310" t="s">
        <v>1050</v>
      </c>
      <c r="BC1310" t="s">
        <v>161</v>
      </c>
      <c r="BD1310" t="b">
        <v>0</v>
      </c>
      <c r="BE1310" t="s">
        <v>164</v>
      </c>
      <c r="BF1310" t="b">
        <v>1</v>
      </c>
      <c r="BH1310" t="s">
        <v>1051</v>
      </c>
      <c r="BI1310" t="s">
        <v>1052</v>
      </c>
      <c r="BJ1310" t="b">
        <v>0</v>
      </c>
      <c r="BK1310" t="s">
        <v>163</v>
      </c>
      <c r="BL1310" t="b">
        <v>0</v>
      </c>
      <c r="BM1310">
        <v>18</v>
      </c>
      <c r="BN1310" t="s">
        <v>164</v>
      </c>
      <c r="BO1310" t="s">
        <v>165</v>
      </c>
      <c r="BP1310" t="s">
        <v>164</v>
      </c>
      <c r="BQ1310" t="s">
        <v>166</v>
      </c>
      <c r="BR1310">
        <v>768</v>
      </c>
      <c r="BS1310" t="s">
        <v>156</v>
      </c>
      <c r="BT1310" t="s">
        <v>174</v>
      </c>
      <c r="BU1310" t="s">
        <v>180</v>
      </c>
      <c r="BV1310" t="s">
        <v>191</v>
      </c>
      <c r="BW1310">
        <v>76</v>
      </c>
      <c r="BX1310">
        <v>1</v>
      </c>
      <c r="BY1310">
        <v>0</v>
      </c>
      <c r="BZ1310">
        <v>6</v>
      </c>
      <c r="CA1310" t="s">
        <v>1053</v>
      </c>
      <c r="CB1310" t="s">
        <v>156</v>
      </c>
      <c r="CC1310">
        <v>7</v>
      </c>
      <c r="CD1310" t="b">
        <v>0</v>
      </c>
      <c r="CE1310" t="s">
        <v>168</v>
      </c>
      <c r="CF1310" t="s">
        <v>931</v>
      </c>
      <c r="CG1310">
        <v>74</v>
      </c>
      <c r="CH1310">
        <v>0</v>
      </c>
      <c r="CI1310" t="s">
        <v>183</v>
      </c>
      <c r="CJ1310" t="s">
        <v>169</v>
      </c>
      <c r="CK1310" t="s">
        <v>169</v>
      </c>
      <c r="CL1310" t="s">
        <v>169</v>
      </c>
      <c r="CM1310" t="s">
        <v>169</v>
      </c>
      <c r="CN1310" t="s">
        <v>169</v>
      </c>
      <c r="CO1310" t="s">
        <v>183</v>
      </c>
      <c r="CP1310" t="s">
        <v>169</v>
      </c>
      <c r="CQ1310">
        <v>1</v>
      </c>
      <c r="CR1310">
        <v>1094</v>
      </c>
      <c r="CS1310" t="str">
        <f t="shared" si="982"/>
        <v/>
      </c>
      <c r="CT1310" t="str">
        <f t="shared" ca="1" si="957"/>
        <v/>
      </c>
      <c r="CU1310" t="str">
        <f t="shared" si="983"/>
        <v/>
      </c>
      <c r="CV1310" t="str">
        <f t="shared" ca="1" si="958"/>
        <v/>
      </c>
      <c r="CW1310" t="str">
        <f t="shared" si="984"/>
        <v/>
      </c>
      <c r="CX1310" t="str">
        <f t="shared" ca="1" si="959"/>
        <v/>
      </c>
      <c r="CY1310" t="str">
        <f t="shared" si="985"/>
        <v/>
      </c>
      <c r="CZ1310" t="str">
        <f t="shared" ca="1" si="960"/>
        <v/>
      </c>
      <c r="DA1310" t="str">
        <f t="shared" si="986"/>
        <v/>
      </c>
      <c r="DB1310" t="str">
        <f t="shared" ca="1" si="961"/>
        <v/>
      </c>
      <c r="DC1310" t="str">
        <f t="shared" si="987"/>
        <v/>
      </c>
      <c r="DD1310" t="str">
        <f t="shared" ca="1" si="962"/>
        <v/>
      </c>
      <c r="DE1310" t="str">
        <f t="shared" si="988"/>
        <v/>
      </c>
      <c r="DF1310" t="str">
        <f t="shared" ca="1" si="963"/>
        <v/>
      </c>
      <c r="DG1310" t="str">
        <f t="shared" si="989"/>
        <v/>
      </c>
      <c r="DH1310" t="str">
        <f t="shared" ca="1" si="964"/>
        <v/>
      </c>
      <c r="DI1310" t="str">
        <f t="shared" si="990"/>
        <v/>
      </c>
      <c r="DJ1310" t="str">
        <f t="shared" ca="1" si="965"/>
        <v/>
      </c>
      <c r="DK1310" t="str">
        <f t="shared" si="991"/>
        <v/>
      </c>
      <c r="DL1310" t="str">
        <f t="shared" ca="1" si="966"/>
        <v/>
      </c>
      <c r="DM1310" t="str">
        <f t="shared" si="992"/>
        <v/>
      </c>
      <c r="DN1310" t="str">
        <f t="shared" ca="1" si="967"/>
        <v/>
      </c>
      <c r="DO1310" t="str">
        <f t="shared" si="993"/>
        <v/>
      </c>
      <c r="DP1310" t="str">
        <f t="shared" ca="1" si="968"/>
        <v/>
      </c>
      <c r="DQ1310" t="str">
        <f t="shared" si="994"/>
        <v/>
      </c>
      <c r="DR1310" t="str">
        <f t="shared" ca="1" si="969"/>
        <v/>
      </c>
      <c r="DS1310" t="str">
        <f t="shared" si="995"/>
        <v/>
      </c>
      <c r="DT1310" t="str">
        <f t="shared" ca="1" si="970"/>
        <v/>
      </c>
      <c r="DU1310" t="str">
        <f t="shared" si="996"/>
        <v/>
      </c>
      <c r="DV1310" t="str">
        <f t="shared" ca="1" si="971"/>
        <v/>
      </c>
      <c r="DW1310" t="str">
        <f t="shared" si="997"/>
        <v/>
      </c>
      <c r="DX1310" t="str">
        <f t="shared" ca="1" si="972"/>
        <v/>
      </c>
      <c r="DY1310" t="str">
        <f t="shared" si="998"/>
        <v/>
      </c>
      <c r="DZ1310" t="str">
        <f t="shared" ca="1" si="973"/>
        <v/>
      </c>
      <c r="EA1310" t="str">
        <f t="shared" si="999"/>
        <v/>
      </c>
      <c r="EB1310" t="str">
        <f t="shared" ca="1" si="974"/>
        <v/>
      </c>
      <c r="EC1310" t="str">
        <f t="shared" si="1000"/>
        <v/>
      </c>
      <c r="ED1310" t="str">
        <f t="shared" ca="1" si="975"/>
        <v/>
      </c>
      <c r="EE1310" t="str">
        <f t="shared" si="1001"/>
        <v/>
      </c>
      <c r="EF1310" t="str">
        <f t="shared" ca="1" si="976"/>
        <v/>
      </c>
      <c r="EG1310" t="str">
        <f t="shared" si="1002"/>
        <v/>
      </c>
      <c r="EH1310" t="str">
        <f t="shared" ca="1" si="977"/>
        <v/>
      </c>
      <c r="EI1310" t="str">
        <f t="shared" si="1003"/>
        <v/>
      </c>
      <c r="EJ1310" t="str">
        <f t="shared" ca="1" si="978"/>
        <v/>
      </c>
      <c r="EK1310" t="str">
        <f t="shared" ca="1" si="979"/>
        <v/>
      </c>
      <c r="EL1310" t="s">
        <v>924</v>
      </c>
      <c r="EM1310">
        <v>61683</v>
      </c>
      <c r="EN1310">
        <v>3416</v>
      </c>
      <c r="EO1310">
        <v>5842</v>
      </c>
      <c r="EP1310">
        <v>12452</v>
      </c>
      <c r="EQ1310">
        <v>24555</v>
      </c>
      <c r="ER1310">
        <v>1094</v>
      </c>
      <c r="ES1310">
        <v>37147</v>
      </c>
      <c r="ET1310">
        <v>6387</v>
      </c>
      <c r="EU1310">
        <v>2</v>
      </c>
      <c r="EV1310" t="s">
        <v>156</v>
      </c>
      <c r="EW1310">
        <v>1024</v>
      </c>
      <c r="EX1310">
        <v>2</v>
      </c>
      <c r="EY1310">
        <v>48000</v>
      </c>
      <c r="EZ1310">
        <v>-16</v>
      </c>
      <c r="FA1310" t="s">
        <v>170</v>
      </c>
      <c r="FB1310">
        <v>12</v>
      </c>
      <c r="FC1310" t="s">
        <v>171</v>
      </c>
      <c r="FD1310">
        <v>172631</v>
      </c>
      <c r="FE1310">
        <v>169212</v>
      </c>
      <c r="FF1310">
        <v>28931</v>
      </c>
      <c r="FG1310">
        <v>828600</v>
      </c>
      <c r="FH1310">
        <v>830085</v>
      </c>
      <c r="FI1310">
        <v>169200</v>
      </c>
      <c r="FJ1310">
        <v>828599</v>
      </c>
      <c r="FK1310">
        <v>162803</v>
      </c>
      <c r="FL1310" t="s">
        <v>158</v>
      </c>
      <c r="FM1310">
        <v>159213</v>
      </c>
      <c r="FN1310">
        <v>28978</v>
      </c>
      <c r="FO1310">
        <v>72333</v>
      </c>
      <c r="FP1310">
        <v>4374</v>
      </c>
      <c r="FQ1310">
        <v>4371</v>
      </c>
      <c r="FR1310">
        <v>827848</v>
      </c>
      <c r="FS1310">
        <v>28976</v>
      </c>
      <c r="FT1310">
        <v>28976</v>
      </c>
      <c r="FU1310">
        <v>4373</v>
      </c>
      <c r="FV1310">
        <v>833625</v>
      </c>
      <c r="FW1310">
        <v>832085</v>
      </c>
      <c r="FX1310">
        <v>834720</v>
      </c>
      <c r="FY1310">
        <v>34821</v>
      </c>
      <c r="FZ1310">
        <v>84785</v>
      </c>
      <c r="GA1310">
        <v>35182</v>
      </c>
      <c r="GB1310">
        <v>162803</v>
      </c>
      <c r="GC1310">
        <v>161213</v>
      </c>
      <c r="GD1310">
        <v>169191</v>
      </c>
      <c r="GE1310" t="s">
        <v>158</v>
      </c>
      <c r="GF1310">
        <v>833625</v>
      </c>
      <c r="GG1310">
        <v>159212</v>
      </c>
      <c r="GH1310">
        <v>827847</v>
      </c>
      <c r="GI1310">
        <v>234315</v>
      </c>
      <c r="GJ1310" t="s">
        <v>172</v>
      </c>
      <c r="GK1310">
        <v>77</v>
      </c>
      <c r="GL1310" t="s">
        <v>1143</v>
      </c>
      <c r="GM1310">
        <v>77</v>
      </c>
      <c r="GN1310" t="s">
        <v>185</v>
      </c>
      <c r="GO1310" t="s">
        <v>166</v>
      </c>
      <c r="GP1310">
        <v>1024</v>
      </c>
      <c r="GQ1310">
        <v>-9</v>
      </c>
      <c r="GR1310">
        <v>-326</v>
      </c>
      <c r="GS1310">
        <f t="shared" si="980"/>
        <v>77</v>
      </c>
      <c r="GT1310" t="str">
        <f t="shared" si="981"/>
        <v>test</v>
      </c>
    </row>
    <row r="1311" spans="1:202" x14ac:dyDescent="0.2">
      <c r="A1311">
        <v>100</v>
      </c>
      <c r="B1311">
        <v>100</v>
      </c>
      <c r="C1311">
        <v>1792</v>
      </c>
      <c r="D1311">
        <v>1792</v>
      </c>
      <c r="E1311" t="s">
        <v>155</v>
      </c>
      <c r="F1311" t="s">
        <v>156</v>
      </c>
      <c r="G1311" t="s">
        <v>156</v>
      </c>
      <c r="H1311" t="s">
        <v>156</v>
      </c>
      <c r="I1311">
        <v>0</v>
      </c>
      <c r="J1311" t="s">
        <v>157</v>
      </c>
      <c r="K1311">
        <v>1</v>
      </c>
      <c r="L1311" t="s">
        <v>154</v>
      </c>
      <c r="M1311" t="s">
        <v>154</v>
      </c>
      <c r="N1311" t="s">
        <v>154</v>
      </c>
      <c r="O1311">
        <v>1</v>
      </c>
      <c r="P1311" t="s">
        <v>154</v>
      </c>
      <c r="Q1311" t="s">
        <v>154</v>
      </c>
      <c r="R1311" t="s">
        <v>183</v>
      </c>
      <c r="S1311">
        <v>0</v>
      </c>
      <c r="T1311">
        <v>0</v>
      </c>
      <c r="U1311">
        <v>0</v>
      </c>
      <c r="V1311">
        <v>77</v>
      </c>
      <c r="W1311">
        <v>77</v>
      </c>
      <c r="X1311">
        <v>0</v>
      </c>
      <c r="Y1311">
        <v>77</v>
      </c>
      <c r="Z1311">
        <v>6</v>
      </c>
      <c r="AA1311">
        <v>0</v>
      </c>
      <c r="AB1311">
        <v>6</v>
      </c>
      <c r="AC1311">
        <v>0</v>
      </c>
      <c r="AD1311">
        <v>0</v>
      </c>
      <c r="AE1311">
        <v>0</v>
      </c>
      <c r="AF1311">
        <v>0</v>
      </c>
      <c r="AG1311">
        <v>77</v>
      </c>
      <c r="AH1311">
        <v>0</v>
      </c>
      <c r="AI1311">
        <v>0</v>
      </c>
      <c r="AJ1311">
        <v>0</v>
      </c>
      <c r="AK1311">
        <v>77</v>
      </c>
      <c r="AL1311">
        <v>77</v>
      </c>
      <c r="AM1311">
        <v>84</v>
      </c>
      <c r="AN1311">
        <v>0</v>
      </c>
      <c r="AO1311">
        <v>0</v>
      </c>
      <c r="AP1311">
        <v>0</v>
      </c>
      <c r="AQ1311">
        <v>6</v>
      </c>
      <c r="AR1311">
        <v>6</v>
      </c>
      <c r="AS1311">
        <v>6</v>
      </c>
      <c r="AT1311">
        <v>0</v>
      </c>
      <c r="AU1311">
        <v>77</v>
      </c>
      <c r="AV1311">
        <v>6</v>
      </c>
      <c r="AW1311">
        <v>77</v>
      </c>
      <c r="AX1311">
        <v>0</v>
      </c>
      <c r="AY1311" t="s">
        <v>159</v>
      </c>
      <c r="AZ1311" t="s">
        <v>791</v>
      </c>
      <c r="BA1311" t="s">
        <v>618</v>
      </c>
      <c r="BB1311" t="s">
        <v>1050</v>
      </c>
      <c r="BC1311" t="s">
        <v>161</v>
      </c>
      <c r="BD1311" t="b">
        <v>0</v>
      </c>
      <c r="BE1311" t="s">
        <v>164</v>
      </c>
      <c r="BF1311" t="b">
        <v>1</v>
      </c>
      <c r="BH1311" t="s">
        <v>1051</v>
      </c>
      <c r="BI1311" t="s">
        <v>1052</v>
      </c>
      <c r="BJ1311" t="b">
        <v>0</v>
      </c>
      <c r="BK1311" t="s">
        <v>163</v>
      </c>
      <c r="BL1311" t="b">
        <v>0</v>
      </c>
      <c r="BM1311">
        <v>18</v>
      </c>
      <c r="BN1311" t="s">
        <v>164</v>
      </c>
      <c r="BO1311" t="s">
        <v>165</v>
      </c>
      <c r="BP1311" t="s">
        <v>164</v>
      </c>
      <c r="BQ1311" t="s">
        <v>166</v>
      </c>
      <c r="BR1311">
        <v>768</v>
      </c>
      <c r="BS1311" t="s">
        <v>156</v>
      </c>
      <c r="BT1311" t="s">
        <v>174</v>
      </c>
      <c r="BU1311" t="s">
        <v>180</v>
      </c>
      <c r="BV1311" t="s">
        <v>195</v>
      </c>
      <c r="BW1311">
        <v>77</v>
      </c>
      <c r="BX1311">
        <v>1</v>
      </c>
      <c r="BY1311">
        <v>0</v>
      </c>
      <c r="BZ1311">
        <v>6</v>
      </c>
      <c r="CA1311" t="s">
        <v>1053</v>
      </c>
      <c r="CB1311" t="s">
        <v>156</v>
      </c>
      <c r="CC1311">
        <v>7</v>
      </c>
      <c r="CD1311" t="b">
        <v>0</v>
      </c>
      <c r="CE1311" t="s">
        <v>168</v>
      </c>
      <c r="CF1311" t="s">
        <v>931</v>
      </c>
      <c r="CG1311">
        <v>83</v>
      </c>
      <c r="CH1311">
        <v>0</v>
      </c>
      <c r="CI1311" t="s">
        <v>183</v>
      </c>
      <c r="CJ1311" t="s">
        <v>169</v>
      </c>
      <c r="CK1311" t="s">
        <v>169</v>
      </c>
      <c r="CL1311" t="s">
        <v>169</v>
      </c>
      <c r="CM1311" t="s">
        <v>169</v>
      </c>
      <c r="CN1311" t="s">
        <v>169</v>
      </c>
      <c r="CO1311" t="s">
        <v>183</v>
      </c>
      <c r="CP1311" t="s">
        <v>169</v>
      </c>
      <c r="CQ1311">
        <v>1</v>
      </c>
      <c r="CR1311">
        <v>1088</v>
      </c>
      <c r="CS1311" t="str">
        <f t="shared" si="982"/>
        <v/>
      </c>
      <c r="CT1311" t="str">
        <f t="shared" ca="1" si="957"/>
        <v/>
      </c>
      <c r="CU1311" t="str">
        <f t="shared" si="983"/>
        <v/>
      </c>
      <c r="CV1311" t="str">
        <f t="shared" ca="1" si="958"/>
        <v/>
      </c>
      <c r="CW1311" t="str">
        <f t="shared" si="984"/>
        <v/>
      </c>
      <c r="CX1311" t="str">
        <f t="shared" ca="1" si="959"/>
        <v/>
      </c>
      <c r="CY1311" t="str">
        <f t="shared" si="985"/>
        <v/>
      </c>
      <c r="CZ1311" t="str">
        <f t="shared" ca="1" si="960"/>
        <v/>
      </c>
      <c r="DA1311" t="str">
        <f t="shared" si="986"/>
        <v/>
      </c>
      <c r="DB1311" t="str">
        <f t="shared" ca="1" si="961"/>
        <v/>
      </c>
      <c r="DC1311" t="str">
        <f t="shared" si="987"/>
        <v/>
      </c>
      <c r="DD1311" t="str">
        <f t="shared" ca="1" si="962"/>
        <v/>
      </c>
      <c r="DE1311" t="str">
        <f t="shared" si="988"/>
        <v/>
      </c>
      <c r="DF1311" t="str">
        <f t="shared" ca="1" si="963"/>
        <v/>
      </c>
      <c r="DG1311" t="str">
        <f t="shared" si="989"/>
        <v/>
      </c>
      <c r="DH1311" t="str">
        <f t="shared" ca="1" si="964"/>
        <v/>
      </c>
      <c r="DI1311" t="str">
        <f t="shared" si="990"/>
        <v/>
      </c>
      <c r="DJ1311" t="str">
        <f t="shared" ca="1" si="965"/>
        <v/>
      </c>
      <c r="DK1311" t="str">
        <f t="shared" si="991"/>
        <v/>
      </c>
      <c r="DL1311" t="str">
        <f t="shared" ca="1" si="966"/>
        <v/>
      </c>
      <c r="DM1311" t="str">
        <f t="shared" si="992"/>
        <v/>
      </c>
      <c r="DN1311" t="str">
        <f t="shared" ca="1" si="967"/>
        <v/>
      </c>
      <c r="DO1311" t="str">
        <f t="shared" si="993"/>
        <v/>
      </c>
      <c r="DP1311" t="str">
        <f t="shared" ca="1" si="968"/>
        <v/>
      </c>
      <c r="DQ1311" t="str">
        <f t="shared" si="994"/>
        <v/>
      </c>
      <c r="DR1311" t="str">
        <f t="shared" ca="1" si="969"/>
        <v/>
      </c>
      <c r="DS1311" t="str">
        <f t="shared" si="995"/>
        <v/>
      </c>
      <c r="DT1311" t="str">
        <f t="shared" ca="1" si="970"/>
        <v/>
      </c>
      <c r="DU1311" t="str">
        <f t="shared" si="996"/>
        <v/>
      </c>
      <c r="DV1311" t="str">
        <f t="shared" ca="1" si="971"/>
        <v/>
      </c>
      <c r="DW1311" t="str">
        <f t="shared" si="997"/>
        <v/>
      </c>
      <c r="DX1311" t="str">
        <f t="shared" ca="1" si="972"/>
        <v/>
      </c>
      <c r="DY1311" t="str">
        <f t="shared" si="998"/>
        <v/>
      </c>
      <c r="DZ1311" t="str">
        <f t="shared" ca="1" si="973"/>
        <v/>
      </c>
      <c r="EA1311" t="str">
        <f t="shared" si="999"/>
        <v/>
      </c>
      <c r="EB1311" t="str">
        <f t="shared" ca="1" si="974"/>
        <v/>
      </c>
      <c r="EC1311" t="str">
        <f t="shared" si="1000"/>
        <v/>
      </c>
      <c r="ED1311" t="str">
        <f t="shared" ca="1" si="975"/>
        <v/>
      </c>
      <c r="EE1311" t="str">
        <f t="shared" si="1001"/>
        <v/>
      </c>
      <c r="EF1311" t="str">
        <f t="shared" ca="1" si="976"/>
        <v/>
      </c>
      <c r="EG1311" t="str">
        <f t="shared" si="1002"/>
        <v/>
      </c>
      <c r="EH1311" t="str">
        <f t="shared" ca="1" si="977"/>
        <v/>
      </c>
      <c r="EI1311" t="str">
        <f t="shared" si="1003"/>
        <v/>
      </c>
      <c r="EJ1311" t="str">
        <f t="shared" ca="1" si="978"/>
        <v/>
      </c>
      <c r="EK1311" t="str">
        <f t="shared" ca="1" si="979"/>
        <v/>
      </c>
      <c r="EL1311" t="s">
        <v>924</v>
      </c>
      <c r="EM1311">
        <v>61683</v>
      </c>
      <c r="EN1311">
        <v>3416</v>
      </c>
      <c r="EO1311">
        <v>5842</v>
      </c>
      <c r="EP1311">
        <v>12452</v>
      </c>
      <c r="EQ1311">
        <v>24555</v>
      </c>
      <c r="ER1311">
        <v>1088</v>
      </c>
      <c r="ES1311">
        <v>37147</v>
      </c>
      <c r="ET1311">
        <v>6387</v>
      </c>
      <c r="EU1311">
        <v>2</v>
      </c>
      <c r="EV1311" t="s">
        <v>156</v>
      </c>
      <c r="EW1311">
        <v>1024</v>
      </c>
      <c r="EX1311">
        <v>2</v>
      </c>
      <c r="EY1311">
        <v>48000</v>
      </c>
      <c r="EZ1311">
        <v>-16</v>
      </c>
      <c r="FA1311" t="s">
        <v>170</v>
      </c>
      <c r="FB1311">
        <v>12</v>
      </c>
      <c r="FC1311" t="s">
        <v>171</v>
      </c>
      <c r="FD1311">
        <v>172631</v>
      </c>
      <c r="FE1311">
        <v>169212</v>
      </c>
      <c r="FF1311">
        <v>28931</v>
      </c>
      <c r="FG1311">
        <v>835505</v>
      </c>
      <c r="FH1311">
        <v>836995</v>
      </c>
      <c r="FI1311">
        <v>169200</v>
      </c>
      <c r="FJ1311">
        <v>835505</v>
      </c>
      <c r="FK1311">
        <v>162803</v>
      </c>
      <c r="FL1311" t="s">
        <v>158</v>
      </c>
      <c r="FM1311">
        <v>159213</v>
      </c>
      <c r="FN1311">
        <v>28978</v>
      </c>
      <c r="FO1311">
        <v>72333</v>
      </c>
      <c r="FP1311">
        <v>4374</v>
      </c>
      <c r="FQ1311">
        <v>4371</v>
      </c>
      <c r="FR1311">
        <v>834754</v>
      </c>
      <c r="FS1311">
        <v>28976</v>
      </c>
      <c r="FT1311">
        <v>28976</v>
      </c>
      <c r="FU1311">
        <v>4373</v>
      </c>
      <c r="FV1311">
        <v>841005</v>
      </c>
      <c r="FW1311">
        <v>838995</v>
      </c>
      <c r="FX1311">
        <v>842094</v>
      </c>
      <c r="FY1311">
        <v>34821</v>
      </c>
      <c r="FZ1311">
        <v>84785</v>
      </c>
      <c r="GA1311">
        <v>35182</v>
      </c>
      <c r="GB1311">
        <v>162803</v>
      </c>
      <c r="GC1311">
        <v>161213</v>
      </c>
      <c r="GD1311">
        <v>169191</v>
      </c>
      <c r="GE1311" t="s">
        <v>158</v>
      </c>
      <c r="GF1311">
        <v>841005</v>
      </c>
      <c r="GG1311">
        <v>159212</v>
      </c>
      <c r="GH1311">
        <v>834753</v>
      </c>
      <c r="GI1311">
        <v>234315</v>
      </c>
      <c r="GJ1311" t="s">
        <v>172</v>
      </c>
      <c r="GK1311">
        <v>78</v>
      </c>
      <c r="GL1311" t="s">
        <v>1144</v>
      </c>
      <c r="GM1311">
        <v>78</v>
      </c>
      <c r="GN1311" t="s">
        <v>185</v>
      </c>
      <c r="GO1311" t="s">
        <v>166</v>
      </c>
      <c r="GP1311">
        <v>1024</v>
      </c>
      <c r="GQ1311">
        <v>-9</v>
      </c>
      <c r="GR1311">
        <v>-326</v>
      </c>
      <c r="GS1311">
        <f t="shared" si="980"/>
        <v>78</v>
      </c>
      <c r="GT1311" t="str">
        <f t="shared" si="981"/>
        <v>test</v>
      </c>
    </row>
    <row r="1312" spans="1:202" x14ac:dyDescent="0.2">
      <c r="A1312">
        <v>100</v>
      </c>
      <c r="B1312">
        <v>100</v>
      </c>
      <c r="C1312">
        <v>1788</v>
      </c>
      <c r="D1312">
        <v>1788</v>
      </c>
      <c r="E1312" t="s">
        <v>155</v>
      </c>
      <c r="F1312" t="s">
        <v>156</v>
      </c>
      <c r="G1312" t="s">
        <v>156</v>
      </c>
      <c r="H1312" t="s">
        <v>156</v>
      </c>
      <c r="I1312">
        <v>0</v>
      </c>
      <c r="J1312" t="s">
        <v>157</v>
      </c>
      <c r="K1312">
        <v>1</v>
      </c>
      <c r="L1312" t="s">
        <v>154</v>
      </c>
      <c r="M1312" t="s">
        <v>154</v>
      </c>
      <c r="N1312" t="s">
        <v>154</v>
      </c>
      <c r="O1312">
        <v>1</v>
      </c>
      <c r="P1312" t="s">
        <v>154</v>
      </c>
      <c r="Q1312" t="s">
        <v>154</v>
      </c>
      <c r="R1312" t="s">
        <v>183</v>
      </c>
      <c r="S1312">
        <v>0</v>
      </c>
      <c r="T1312">
        <v>0</v>
      </c>
      <c r="U1312">
        <v>0</v>
      </c>
      <c r="V1312">
        <v>78</v>
      </c>
      <c r="W1312">
        <v>78</v>
      </c>
      <c r="X1312">
        <v>0</v>
      </c>
      <c r="Y1312">
        <v>78</v>
      </c>
      <c r="Z1312">
        <v>6</v>
      </c>
      <c r="AA1312">
        <v>0</v>
      </c>
      <c r="AB1312">
        <v>6</v>
      </c>
      <c r="AC1312">
        <v>0</v>
      </c>
      <c r="AD1312">
        <v>0</v>
      </c>
      <c r="AE1312">
        <v>0</v>
      </c>
      <c r="AF1312">
        <v>0</v>
      </c>
      <c r="AG1312">
        <v>78</v>
      </c>
      <c r="AH1312">
        <v>0</v>
      </c>
      <c r="AI1312">
        <v>0</v>
      </c>
      <c r="AJ1312">
        <v>0</v>
      </c>
      <c r="AK1312">
        <v>78</v>
      </c>
      <c r="AL1312">
        <v>78</v>
      </c>
      <c r="AM1312">
        <v>85</v>
      </c>
      <c r="AN1312">
        <v>0</v>
      </c>
      <c r="AO1312">
        <v>0</v>
      </c>
      <c r="AP1312">
        <v>0</v>
      </c>
      <c r="AQ1312">
        <v>6</v>
      </c>
      <c r="AR1312">
        <v>6</v>
      </c>
      <c r="AS1312">
        <v>6</v>
      </c>
      <c r="AT1312">
        <v>0</v>
      </c>
      <c r="AU1312">
        <v>78</v>
      </c>
      <c r="AV1312">
        <v>6</v>
      </c>
      <c r="AW1312">
        <v>78</v>
      </c>
      <c r="AX1312">
        <v>0</v>
      </c>
      <c r="AY1312" t="s">
        <v>159</v>
      </c>
      <c r="AZ1312" t="s">
        <v>791</v>
      </c>
      <c r="BA1312" t="s">
        <v>618</v>
      </c>
      <c r="BB1312" t="s">
        <v>1050</v>
      </c>
      <c r="BC1312" t="s">
        <v>161</v>
      </c>
      <c r="BD1312" t="b">
        <v>0</v>
      </c>
      <c r="BE1312" t="s">
        <v>164</v>
      </c>
      <c r="BF1312" t="b">
        <v>1</v>
      </c>
      <c r="BH1312" t="s">
        <v>1051</v>
      </c>
      <c r="BI1312" t="s">
        <v>1052</v>
      </c>
      <c r="BJ1312" t="b">
        <v>0</v>
      </c>
      <c r="BK1312" t="s">
        <v>163</v>
      </c>
      <c r="BL1312" t="b">
        <v>0</v>
      </c>
      <c r="BM1312">
        <v>18</v>
      </c>
      <c r="BN1312" t="s">
        <v>164</v>
      </c>
      <c r="BO1312" t="s">
        <v>165</v>
      </c>
      <c r="BP1312" t="s">
        <v>164</v>
      </c>
      <c r="BQ1312" t="s">
        <v>166</v>
      </c>
      <c r="BR1312">
        <v>768</v>
      </c>
      <c r="BS1312" t="s">
        <v>156</v>
      </c>
      <c r="BT1312" t="s">
        <v>174</v>
      </c>
      <c r="BU1312" t="s">
        <v>180</v>
      </c>
      <c r="BV1312" t="s">
        <v>190</v>
      </c>
      <c r="BW1312">
        <v>78</v>
      </c>
      <c r="BX1312">
        <v>1</v>
      </c>
      <c r="BY1312">
        <v>0</v>
      </c>
      <c r="BZ1312">
        <v>6</v>
      </c>
      <c r="CA1312" t="s">
        <v>1053</v>
      </c>
      <c r="CB1312" t="s">
        <v>156</v>
      </c>
      <c r="CC1312">
        <v>7</v>
      </c>
      <c r="CD1312" t="b">
        <v>0</v>
      </c>
      <c r="CE1312" t="s">
        <v>168</v>
      </c>
      <c r="CF1312" t="s">
        <v>931</v>
      </c>
      <c r="CG1312">
        <v>81</v>
      </c>
      <c r="CH1312">
        <v>0</v>
      </c>
      <c r="CI1312" t="s">
        <v>183</v>
      </c>
      <c r="CJ1312" t="s">
        <v>169</v>
      </c>
      <c r="CK1312" t="s">
        <v>169</v>
      </c>
      <c r="CL1312" t="s">
        <v>169</v>
      </c>
      <c r="CM1312" t="s">
        <v>169</v>
      </c>
      <c r="CN1312" t="s">
        <v>169</v>
      </c>
      <c r="CO1312" t="s">
        <v>183</v>
      </c>
      <c r="CP1312" t="s">
        <v>169</v>
      </c>
      <c r="CQ1312">
        <v>1</v>
      </c>
      <c r="CR1312">
        <v>1468</v>
      </c>
      <c r="CS1312" t="str">
        <f t="shared" si="982"/>
        <v/>
      </c>
      <c r="CT1312" t="str">
        <f t="shared" ca="1" si="957"/>
        <v/>
      </c>
      <c r="CU1312" t="str">
        <f t="shared" si="983"/>
        <v/>
      </c>
      <c r="CV1312" t="str">
        <f t="shared" ca="1" si="958"/>
        <v/>
      </c>
      <c r="CW1312" t="str">
        <f t="shared" si="984"/>
        <v/>
      </c>
      <c r="CX1312" t="str">
        <f t="shared" ca="1" si="959"/>
        <v/>
      </c>
      <c r="CY1312" t="str">
        <f t="shared" si="985"/>
        <v/>
      </c>
      <c r="CZ1312" t="str">
        <f t="shared" ca="1" si="960"/>
        <v/>
      </c>
      <c r="DA1312" t="str">
        <f t="shared" si="986"/>
        <v/>
      </c>
      <c r="DB1312" t="str">
        <f t="shared" ca="1" si="961"/>
        <v/>
      </c>
      <c r="DC1312" t="str">
        <f t="shared" si="987"/>
        <v/>
      </c>
      <c r="DD1312" t="str">
        <f t="shared" ca="1" si="962"/>
        <v/>
      </c>
      <c r="DE1312" t="str">
        <f t="shared" si="988"/>
        <v/>
      </c>
      <c r="DF1312" t="str">
        <f t="shared" ca="1" si="963"/>
        <v/>
      </c>
      <c r="DG1312" t="str">
        <f t="shared" si="989"/>
        <v/>
      </c>
      <c r="DH1312" t="str">
        <f t="shared" ca="1" si="964"/>
        <v/>
      </c>
      <c r="DI1312" t="str">
        <f t="shared" si="990"/>
        <v/>
      </c>
      <c r="DJ1312" t="str">
        <f t="shared" ca="1" si="965"/>
        <v/>
      </c>
      <c r="DK1312" t="str">
        <f t="shared" si="991"/>
        <v/>
      </c>
      <c r="DL1312" t="str">
        <f t="shared" ca="1" si="966"/>
        <v/>
      </c>
      <c r="DM1312" t="str">
        <f t="shared" si="992"/>
        <v/>
      </c>
      <c r="DN1312" t="str">
        <f t="shared" ca="1" si="967"/>
        <v/>
      </c>
      <c r="DO1312" t="str">
        <f t="shared" si="993"/>
        <v/>
      </c>
      <c r="DP1312" t="str">
        <f t="shared" ca="1" si="968"/>
        <v/>
      </c>
      <c r="DQ1312" t="str">
        <f t="shared" si="994"/>
        <v/>
      </c>
      <c r="DR1312" t="str">
        <f t="shared" ca="1" si="969"/>
        <v/>
      </c>
      <c r="DS1312" t="str">
        <f t="shared" si="995"/>
        <v/>
      </c>
      <c r="DT1312" t="str">
        <f t="shared" ca="1" si="970"/>
        <v/>
      </c>
      <c r="DU1312" t="str">
        <f t="shared" si="996"/>
        <v/>
      </c>
      <c r="DV1312" t="str">
        <f t="shared" ca="1" si="971"/>
        <v/>
      </c>
      <c r="DW1312" t="str">
        <f t="shared" si="997"/>
        <v/>
      </c>
      <c r="DX1312" t="str">
        <f t="shared" ca="1" si="972"/>
        <v/>
      </c>
      <c r="DY1312" t="str">
        <f t="shared" si="998"/>
        <v/>
      </c>
      <c r="DZ1312" t="str">
        <f t="shared" ca="1" si="973"/>
        <v/>
      </c>
      <c r="EA1312" t="str">
        <f t="shared" si="999"/>
        <v/>
      </c>
      <c r="EB1312" t="str">
        <f t="shared" ca="1" si="974"/>
        <v/>
      </c>
      <c r="EC1312" t="str">
        <f t="shared" si="1000"/>
        <v/>
      </c>
      <c r="ED1312" t="str">
        <f t="shared" ca="1" si="975"/>
        <v/>
      </c>
      <c r="EE1312" t="str">
        <f t="shared" si="1001"/>
        <v/>
      </c>
      <c r="EF1312" t="str">
        <f t="shared" ca="1" si="976"/>
        <v/>
      </c>
      <c r="EG1312" t="str">
        <f t="shared" si="1002"/>
        <v/>
      </c>
      <c r="EH1312" t="str">
        <f t="shared" ca="1" si="977"/>
        <v/>
      </c>
      <c r="EI1312" t="str">
        <f t="shared" si="1003"/>
        <v/>
      </c>
      <c r="EJ1312" t="str">
        <f t="shared" ca="1" si="978"/>
        <v/>
      </c>
      <c r="EK1312" t="str">
        <f t="shared" ca="1" si="979"/>
        <v/>
      </c>
      <c r="EL1312" t="s">
        <v>924</v>
      </c>
      <c r="EM1312">
        <v>61683</v>
      </c>
      <c r="EN1312">
        <v>3416</v>
      </c>
      <c r="EO1312">
        <v>5842</v>
      </c>
      <c r="EP1312">
        <v>12452</v>
      </c>
      <c r="EQ1312">
        <v>24555</v>
      </c>
      <c r="ER1312">
        <v>1468</v>
      </c>
      <c r="ES1312">
        <v>37147</v>
      </c>
      <c r="ET1312">
        <v>6387</v>
      </c>
      <c r="EU1312">
        <v>2</v>
      </c>
      <c r="EV1312" t="s">
        <v>156</v>
      </c>
      <c r="EW1312">
        <v>1024</v>
      </c>
      <c r="EX1312">
        <v>2</v>
      </c>
      <c r="EY1312">
        <v>48000</v>
      </c>
      <c r="EZ1312">
        <v>-16</v>
      </c>
      <c r="FA1312" t="s">
        <v>170</v>
      </c>
      <c r="FB1312">
        <v>12</v>
      </c>
      <c r="FC1312" t="s">
        <v>171</v>
      </c>
      <c r="FD1312">
        <v>172631</v>
      </c>
      <c r="FE1312">
        <v>169212</v>
      </c>
      <c r="FF1312">
        <v>28931</v>
      </c>
      <c r="FG1312">
        <v>842878</v>
      </c>
      <c r="FH1312">
        <v>844355</v>
      </c>
      <c r="FI1312">
        <v>169200</v>
      </c>
      <c r="FJ1312">
        <v>842878</v>
      </c>
      <c r="FK1312">
        <v>162803</v>
      </c>
      <c r="FL1312" t="s">
        <v>158</v>
      </c>
      <c r="FM1312">
        <v>159213</v>
      </c>
      <c r="FN1312">
        <v>28978</v>
      </c>
      <c r="FO1312">
        <v>72333</v>
      </c>
      <c r="FP1312">
        <v>4374</v>
      </c>
      <c r="FQ1312">
        <v>4371</v>
      </c>
      <c r="FR1312">
        <v>842127</v>
      </c>
      <c r="FS1312">
        <v>28976</v>
      </c>
      <c r="FT1312">
        <v>28976</v>
      </c>
      <c r="FU1312">
        <v>4373</v>
      </c>
      <c r="FV1312">
        <v>847944</v>
      </c>
      <c r="FW1312">
        <v>846355</v>
      </c>
      <c r="FX1312">
        <v>849413</v>
      </c>
      <c r="FY1312">
        <v>34821</v>
      </c>
      <c r="FZ1312">
        <v>84785</v>
      </c>
      <c r="GA1312">
        <v>35182</v>
      </c>
      <c r="GB1312">
        <v>162803</v>
      </c>
      <c r="GC1312">
        <v>161213</v>
      </c>
      <c r="GD1312">
        <v>169191</v>
      </c>
      <c r="GE1312" t="s">
        <v>158</v>
      </c>
      <c r="GF1312">
        <v>847944</v>
      </c>
      <c r="GG1312">
        <v>159212</v>
      </c>
      <c r="GH1312">
        <v>842126</v>
      </c>
      <c r="GI1312">
        <v>234315</v>
      </c>
      <c r="GJ1312" t="s">
        <v>172</v>
      </c>
      <c r="GK1312">
        <v>79</v>
      </c>
      <c r="GL1312" t="s">
        <v>1145</v>
      </c>
      <c r="GM1312">
        <v>79</v>
      </c>
      <c r="GN1312" t="s">
        <v>185</v>
      </c>
      <c r="GO1312" t="s">
        <v>166</v>
      </c>
      <c r="GP1312">
        <v>1024</v>
      </c>
      <c r="GQ1312">
        <v>-9</v>
      </c>
      <c r="GR1312">
        <v>-326</v>
      </c>
      <c r="GS1312">
        <f t="shared" si="980"/>
        <v>79</v>
      </c>
      <c r="GT1312" t="str">
        <f t="shared" si="981"/>
        <v>test</v>
      </c>
    </row>
    <row r="1313" spans="1:202" x14ac:dyDescent="0.2">
      <c r="A1313">
        <v>100</v>
      </c>
      <c r="B1313">
        <v>100</v>
      </c>
      <c r="C1313">
        <v>1772</v>
      </c>
      <c r="D1313">
        <v>1772</v>
      </c>
      <c r="E1313" t="s">
        <v>155</v>
      </c>
      <c r="F1313" t="s">
        <v>156</v>
      </c>
      <c r="G1313" t="s">
        <v>156</v>
      </c>
      <c r="H1313" t="s">
        <v>156</v>
      </c>
      <c r="I1313">
        <v>0</v>
      </c>
      <c r="J1313" t="s">
        <v>157</v>
      </c>
      <c r="K1313">
        <v>1</v>
      </c>
      <c r="L1313" t="s">
        <v>154</v>
      </c>
      <c r="M1313" t="s">
        <v>154</v>
      </c>
      <c r="N1313" t="s">
        <v>154</v>
      </c>
      <c r="O1313">
        <v>1</v>
      </c>
      <c r="P1313" t="s">
        <v>154</v>
      </c>
      <c r="Q1313" t="s">
        <v>154</v>
      </c>
      <c r="R1313" t="s">
        <v>179</v>
      </c>
      <c r="S1313">
        <v>0</v>
      </c>
      <c r="T1313">
        <v>0</v>
      </c>
      <c r="U1313">
        <v>0</v>
      </c>
      <c r="V1313">
        <v>79</v>
      </c>
      <c r="W1313">
        <v>79</v>
      </c>
      <c r="X1313">
        <v>0</v>
      </c>
      <c r="Y1313">
        <v>79</v>
      </c>
      <c r="Z1313">
        <v>6</v>
      </c>
      <c r="AA1313">
        <v>0</v>
      </c>
      <c r="AB1313">
        <v>6</v>
      </c>
      <c r="AC1313">
        <v>0</v>
      </c>
      <c r="AD1313">
        <v>0</v>
      </c>
      <c r="AE1313">
        <v>0</v>
      </c>
      <c r="AF1313">
        <v>0</v>
      </c>
      <c r="AG1313">
        <v>79</v>
      </c>
      <c r="AH1313">
        <v>0</v>
      </c>
      <c r="AI1313">
        <v>0</v>
      </c>
      <c r="AJ1313">
        <v>0</v>
      </c>
      <c r="AK1313">
        <v>79</v>
      </c>
      <c r="AL1313">
        <v>79</v>
      </c>
      <c r="AM1313">
        <v>86</v>
      </c>
      <c r="AN1313">
        <v>0</v>
      </c>
      <c r="AO1313">
        <v>0</v>
      </c>
      <c r="AP1313">
        <v>0</v>
      </c>
      <c r="AQ1313">
        <v>6</v>
      </c>
      <c r="AR1313">
        <v>6</v>
      </c>
      <c r="AS1313">
        <v>6</v>
      </c>
      <c r="AT1313">
        <v>0</v>
      </c>
      <c r="AU1313">
        <v>79</v>
      </c>
      <c r="AV1313">
        <v>6</v>
      </c>
      <c r="AW1313">
        <v>79</v>
      </c>
      <c r="AX1313">
        <v>0</v>
      </c>
      <c r="AY1313" t="s">
        <v>159</v>
      </c>
      <c r="AZ1313" t="s">
        <v>791</v>
      </c>
      <c r="BA1313" t="s">
        <v>618</v>
      </c>
      <c r="BB1313" t="s">
        <v>1050</v>
      </c>
      <c r="BC1313" t="s">
        <v>161</v>
      </c>
      <c r="BD1313" t="b">
        <v>0</v>
      </c>
      <c r="BE1313">
        <v>6.63</v>
      </c>
      <c r="BF1313" t="b">
        <v>1</v>
      </c>
      <c r="BH1313" t="s">
        <v>1051</v>
      </c>
      <c r="BI1313" t="s">
        <v>1052</v>
      </c>
      <c r="BJ1313" t="b">
        <v>0</v>
      </c>
      <c r="BK1313" t="s">
        <v>163</v>
      </c>
      <c r="BL1313" t="b">
        <v>0</v>
      </c>
      <c r="BM1313">
        <v>18</v>
      </c>
      <c r="BN1313" t="s">
        <v>164</v>
      </c>
      <c r="BO1313" t="s">
        <v>165</v>
      </c>
      <c r="BP1313" t="s">
        <v>164</v>
      </c>
      <c r="BQ1313" t="s">
        <v>166</v>
      </c>
      <c r="BR1313">
        <v>768</v>
      </c>
      <c r="BS1313" t="s">
        <v>156</v>
      </c>
      <c r="BT1313" t="s">
        <v>174</v>
      </c>
      <c r="BU1313" t="s">
        <v>189</v>
      </c>
      <c r="BV1313" t="s">
        <v>180</v>
      </c>
      <c r="BW1313">
        <v>79</v>
      </c>
      <c r="BX1313">
        <v>1</v>
      </c>
      <c r="BY1313">
        <v>0</v>
      </c>
      <c r="BZ1313">
        <v>6</v>
      </c>
      <c r="CA1313" t="s">
        <v>1053</v>
      </c>
      <c r="CB1313" t="s">
        <v>156</v>
      </c>
      <c r="CC1313">
        <v>7</v>
      </c>
      <c r="CD1313" t="b">
        <v>0</v>
      </c>
      <c r="CE1313" t="s">
        <v>168</v>
      </c>
      <c r="CF1313" t="s">
        <v>931</v>
      </c>
      <c r="CG1313">
        <v>6</v>
      </c>
      <c r="CH1313">
        <v>0</v>
      </c>
      <c r="CI1313" t="s">
        <v>179</v>
      </c>
      <c r="CJ1313" t="s">
        <v>169</v>
      </c>
      <c r="CK1313" t="s">
        <v>169</v>
      </c>
      <c r="CL1313" t="s">
        <v>169</v>
      </c>
      <c r="CM1313" t="s">
        <v>169</v>
      </c>
      <c r="CN1313" t="s">
        <v>169</v>
      </c>
      <c r="CO1313" t="s">
        <v>179</v>
      </c>
      <c r="CP1313" t="s">
        <v>169</v>
      </c>
      <c r="CQ1313">
        <v>1</v>
      </c>
      <c r="CR1313">
        <v>554</v>
      </c>
      <c r="CS1313">
        <f t="shared" si="982"/>
        <v>554</v>
      </c>
      <c r="CT1313">
        <f t="shared" ca="1" si="957"/>
        <v>554</v>
      </c>
      <c r="CU1313" t="str">
        <f t="shared" si="983"/>
        <v/>
      </c>
      <c r="CV1313" t="str">
        <f t="shared" ca="1" si="958"/>
        <v/>
      </c>
      <c r="CW1313" t="str">
        <f t="shared" si="984"/>
        <v/>
      </c>
      <c r="CX1313" t="str">
        <f t="shared" ca="1" si="959"/>
        <v/>
      </c>
      <c r="CY1313" t="str">
        <f t="shared" si="985"/>
        <v/>
      </c>
      <c r="CZ1313" t="str">
        <f t="shared" ca="1" si="960"/>
        <v/>
      </c>
      <c r="DA1313" t="str">
        <f t="shared" si="986"/>
        <v/>
      </c>
      <c r="DB1313" t="str">
        <f t="shared" ca="1" si="961"/>
        <v/>
      </c>
      <c r="DC1313" t="str">
        <f t="shared" si="987"/>
        <v/>
      </c>
      <c r="DD1313" t="str">
        <f t="shared" ca="1" si="962"/>
        <v/>
      </c>
      <c r="DE1313" t="str">
        <f t="shared" si="988"/>
        <v/>
      </c>
      <c r="DF1313" t="str">
        <f t="shared" ca="1" si="963"/>
        <v/>
      </c>
      <c r="DG1313" t="str">
        <f t="shared" si="989"/>
        <v/>
      </c>
      <c r="DH1313" t="str">
        <f t="shared" ca="1" si="964"/>
        <v/>
      </c>
      <c r="DI1313" t="str">
        <f t="shared" si="990"/>
        <v/>
      </c>
      <c r="DJ1313" t="str">
        <f t="shared" ca="1" si="965"/>
        <v/>
      </c>
      <c r="DK1313" t="str">
        <f t="shared" si="991"/>
        <v/>
      </c>
      <c r="DL1313" t="str">
        <f t="shared" ca="1" si="966"/>
        <v/>
      </c>
      <c r="DM1313" t="str">
        <f t="shared" si="992"/>
        <v/>
      </c>
      <c r="DN1313" t="str">
        <f t="shared" ca="1" si="967"/>
        <v/>
      </c>
      <c r="DO1313" t="str">
        <f t="shared" si="993"/>
        <v/>
      </c>
      <c r="DP1313" t="str">
        <f t="shared" ca="1" si="968"/>
        <v/>
      </c>
      <c r="DQ1313" t="str">
        <f t="shared" si="994"/>
        <v/>
      </c>
      <c r="DR1313" t="str">
        <f t="shared" ca="1" si="969"/>
        <v/>
      </c>
      <c r="DS1313" t="str">
        <f t="shared" si="995"/>
        <v/>
      </c>
      <c r="DT1313" t="str">
        <f t="shared" ca="1" si="970"/>
        <v/>
      </c>
      <c r="DU1313">
        <f t="shared" si="996"/>
        <v>554</v>
      </c>
      <c r="DV1313">
        <f t="shared" ca="1" si="971"/>
        <v>554</v>
      </c>
      <c r="DW1313" t="str">
        <f t="shared" si="997"/>
        <v/>
      </c>
      <c r="DX1313" t="str">
        <f t="shared" ca="1" si="972"/>
        <v/>
      </c>
      <c r="DY1313" t="str">
        <f t="shared" si="998"/>
        <v/>
      </c>
      <c r="DZ1313" t="str">
        <f t="shared" ca="1" si="973"/>
        <v/>
      </c>
      <c r="EA1313" t="str">
        <f t="shared" si="999"/>
        <v/>
      </c>
      <c r="EB1313" t="str">
        <f t="shared" ca="1" si="974"/>
        <v/>
      </c>
      <c r="EC1313" t="str">
        <f t="shared" si="1000"/>
        <v/>
      </c>
      <c r="ED1313" t="str">
        <f t="shared" ca="1" si="975"/>
        <v/>
      </c>
      <c r="EE1313" t="str">
        <f t="shared" si="1001"/>
        <v/>
      </c>
      <c r="EF1313" t="str">
        <f t="shared" ca="1" si="976"/>
        <v/>
      </c>
      <c r="EG1313" t="str">
        <f t="shared" si="1002"/>
        <v/>
      </c>
      <c r="EH1313" t="str">
        <f t="shared" ca="1" si="977"/>
        <v/>
      </c>
      <c r="EI1313" t="str">
        <f t="shared" si="1003"/>
        <v/>
      </c>
      <c r="EJ1313" t="str">
        <f t="shared" ca="1" si="978"/>
        <v/>
      </c>
      <c r="EK1313">
        <f t="shared" ca="1" si="979"/>
        <v>554</v>
      </c>
      <c r="EL1313">
        <v>554</v>
      </c>
      <c r="EM1313">
        <v>61683</v>
      </c>
      <c r="EN1313">
        <v>3416</v>
      </c>
      <c r="EO1313">
        <v>5842</v>
      </c>
      <c r="EP1313">
        <v>12452</v>
      </c>
      <c r="EQ1313">
        <v>24555</v>
      </c>
      <c r="ER1313">
        <v>554</v>
      </c>
      <c r="ES1313">
        <v>37147</v>
      </c>
      <c r="ET1313">
        <v>6387</v>
      </c>
      <c r="EU1313">
        <v>2</v>
      </c>
      <c r="EV1313" t="s">
        <v>156</v>
      </c>
      <c r="EW1313">
        <v>1024</v>
      </c>
      <c r="EX1313">
        <v>2</v>
      </c>
      <c r="EY1313">
        <v>48000</v>
      </c>
      <c r="EZ1313">
        <v>-16</v>
      </c>
      <c r="FA1313" t="s">
        <v>170</v>
      </c>
      <c r="FB1313">
        <v>12</v>
      </c>
      <c r="FC1313" t="s">
        <v>171</v>
      </c>
      <c r="FD1313">
        <v>172631</v>
      </c>
      <c r="FE1313">
        <v>169212</v>
      </c>
      <c r="FF1313">
        <v>28931</v>
      </c>
      <c r="FG1313">
        <v>850200</v>
      </c>
      <c r="FH1313">
        <v>851784</v>
      </c>
      <c r="FI1313">
        <v>169200</v>
      </c>
      <c r="FJ1313">
        <v>850200</v>
      </c>
      <c r="FK1313">
        <v>162803</v>
      </c>
      <c r="FL1313" t="s">
        <v>158</v>
      </c>
      <c r="FM1313">
        <v>159213</v>
      </c>
      <c r="FN1313">
        <v>28978</v>
      </c>
      <c r="FO1313">
        <v>72333</v>
      </c>
      <c r="FP1313">
        <v>4374</v>
      </c>
      <c r="FQ1313">
        <v>4371</v>
      </c>
      <c r="FR1313">
        <v>849448</v>
      </c>
      <c r="FS1313">
        <v>28976</v>
      </c>
      <c r="FT1313">
        <v>28976</v>
      </c>
      <c r="FU1313">
        <v>4373</v>
      </c>
      <c r="FV1313">
        <v>855255</v>
      </c>
      <c r="FW1313">
        <v>853784</v>
      </c>
      <c r="FX1313">
        <v>855810</v>
      </c>
      <c r="FY1313">
        <v>34821</v>
      </c>
      <c r="FZ1313">
        <v>84785</v>
      </c>
      <c r="GA1313">
        <v>35182</v>
      </c>
      <c r="GB1313">
        <v>162803</v>
      </c>
      <c r="GC1313">
        <v>161213</v>
      </c>
      <c r="GD1313">
        <v>169191</v>
      </c>
      <c r="GE1313" t="s">
        <v>158</v>
      </c>
      <c r="GF1313">
        <v>855255</v>
      </c>
      <c r="GG1313">
        <v>159212</v>
      </c>
      <c r="GH1313">
        <v>849446</v>
      </c>
      <c r="GI1313">
        <v>234315</v>
      </c>
      <c r="GJ1313" t="s">
        <v>172</v>
      </c>
      <c r="GK1313">
        <v>80</v>
      </c>
      <c r="GL1313" t="s">
        <v>1146</v>
      </c>
      <c r="GM1313">
        <v>80</v>
      </c>
      <c r="GN1313" t="s">
        <v>182</v>
      </c>
      <c r="GO1313" t="s">
        <v>166</v>
      </c>
      <c r="GP1313">
        <v>1024</v>
      </c>
      <c r="GQ1313">
        <v>-9</v>
      </c>
      <c r="GR1313">
        <v>-326</v>
      </c>
      <c r="GS1313">
        <f t="shared" si="980"/>
        <v>80</v>
      </c>
      <c r="GT1313" t="str">
        <f t="shared" si="981"/>
        <v>test</v>
      </c>
    </row>
    <row r="1314" spans="1:202" x14ac:dyDescent="0.2">
      <c r="A1314">
        <v>100</v>
      </c>
      <c r="B1314">
        <v>100</v>
      </c>
      <c r="C1314">
        <v>1753</v>
      </c>
      <c r="D1314">
        <v>1753</v>
      </c>
      <c r="E1314" t="s">
        <v>155</v>
      </c>
      <c r="F1314" t="s">
        <v>156</v>
      </c>
      <c r="G1314" t="s">
        <v>156</v>
      </c>
      <c r="H1314" t="s">
        <v>156</v>
      </c>
      <c r="I1314">
        <v>0</v>
      </c>
      <c r="J1314" t="s">
        <v>157</v>
      </c>
      <c r="K1314">
        <v>1</v>
      </c>
      <c r="L1314" t="s">
        <v>154</v>
      </c>
      <c r="M1314" t="s">
        <v>154</v>
      </c>
      <c r="N1314" t="s">
        <v>154</v>
      </c>
      <c r="O1314">
        <v>1</v>
      </c>
      <c r="P1314" t="s">
        <v>154</v>
      </c>
      <c r="Q1314" t="s">
        <v>154</v>
      </c>
      <c r="R1314" t="s">
        <v>183</v>
      </c>
      <c r="S1314">
        <v>0</v>
      </c>
      <c r="T1314">
        <v>0</v>
      </c>
      <c r="U1314">
        <v>0</v>
      </c>
      <c r="V1314">
        <v>80</v>
      </c>
      <c r="W1314">
        <v>80</v>
      </c>
      <c r="X1314">
        <v>0</v>
      </c>
      <c r="Y1314">
        <v>80</v>
      </c>
      <c r="Z1314">
        <v>6</v>
      </c>
      <c r="AA1314">
        <v>0</v>
      </c>
      <c r="AB1314">
        <v>6</v>
      </c>
      <c r="AC1314">
        <v>0</v>
      </c>
      <c r="AD1314">
        <v>0</v>
      </c>
      <c r="AE1314">
        <v>0</v>
      </c>
      <c r="AF1314">
        <v>0</v>
      </c>
      <c r="AG1314">
        <v>80</v>
      </c>
      <c r="AH1314">
        <v>0</v>
      </c>
      <c r="AI1314">
        <v>0</v>
      </c>
      <c r="AJ1314">
        <v>0</v>
      </c>
      <c r="AK1314">
        <v>80</v>
      </c>
      <c r="AL1314">
        <v>80</v>
      </c>
      <c r="AM1314">
        <v>87</v>
      </c>
      <c r="AN1314">
        <v>0</v>
      </c>
      <c r="AO1314">
        <v>0</v>
      </c>
      <c r="AP1314">
        <v>0</v>
      </c>
      <c r="AQ1314">
        <v>6</v>
      </c>
      <c r="AR1314">
        <v>6</v>
      </c>
      <c r="AS1314">
        <v>6</v>
      </c>
      <c r="AT1314">
        <v>0</v>
      </c>
      <c r="AU1314">
        <v>80</v>
      </c>
      <c r="AV1314">
        <v>6</v>
      </c>
      <c r="AW1314">
        <v>80</v>
      </c>
      <c r="AX1314">
        <v>0</v>
      </c>
      <c r="AY1314" t="s">
        <v>159</v>
      </c>
      <c r="AZ1314" t="s">
        <v>791</v>
      </c>
      <c r="BA1314" t="s">
        <v>618</v>
      </c>
      <c r="BB1314" t="s">
        <v>1050</v>
      </c>
      <c r="BC1314" t="s">
        <v>161</v>
      </c>
      <c r="BD1314" t="b">
        <v>0</v>
      </c>
      <c r="BE1314" t="s">
        <v>164</v>
      </c>
      <c r="BF1314" t="b">
        <v>1</v>
      </c>
      <c r="BH1314" t="s">
        <v>1051</v>
      </c>
      <c r="BI1314" t="s">
        <v>1052</v>
      </c>
      <c r="BJ1314" t="b">
        <v>0</v>
      </c>
      <c r="BK1314" t="s">
        <v>163</v>
      </c>
      <c r="BL1314" t="b">
        <v>0</v>
      </c>
      <c r="BM1314">
        <v>18</v>
      </c>
      <c r="BN1314" t="s">
        <v>164</v>
      </c>
      <c r="BO1314" t="s">
        <v>165</v>
      </c>
      <c r="BP1314" t="s">
        <v>164</v>
      </c>
      <c r="BQ1314" t="s">
        <v>166</v>
      </c>
      <c r="BR1314">
        <v>768</v>
      </c>
      <c r="BS1314" t="s">
        <v>156</v>
      </c>
      <c r="BT1314" t="s">
        <v>174</v>
      </c>
      <c r="BU1314" t="s">
        <v>180</v>
      </c>
      <c r="BV1314" t="s">
        <v>184</v>
      </c>
      <c r="BW1314">
        <v>80</v>
      </c>
      <c r="BX1314">
        <v>1</v>
      </c>
      <c r="BY1314">
        <v>0</v>
      </c>
      <c r="BZ1314">
        <v>6</v>
      </c>
      <c r="CA1314" t="s">
        <v>1053</v>
      </c>
      <c r="CB1314" t="s">
        <v>156</v>
      </c>
      <c r="CC1314">
        <v>7</v>
      </c>
      <c r="CD1314" t="b">
        <v>0</v>
      </c>
      <c r="CE1314" t="s">
        <v>168</v>
      </c>
      <c r="CF1314" t="s">
        <v>931</v>
      </c>
      <c r="CG1314">
        <v>69</v>
      </c>
      <c r="CH1314">
        <v>0</v>
      </c>
      <c r="CI1314" t="s">
        <v>183</v>
      </c>
      <c r="CJ1314" t="s">
        <v>169</v>
      </c>
      <c r="CK1314" t="s">
        <v>169</v>
      </c>
      <c r="CL1314" t="s">
        <v>169</v>
      </c>
      <c r="CM1314" t="s">
        <v>169</v>
      </c>
      <c r="CN1314" t="s">
        <v>169</v>
      </c>
      <c r="CO1314" t="s">
        <v>183</v>
      </c>
      <c r="CP1314" t="s">
        <v>169</v>
      </c>
      <c r="CQ1314">
        <v>1</v>
      </c>
      <c r="CR1314">
        <v>227</v>
      </c>
      <c r="CS1314" t="str">
        <f t="shared" si="982"/>
        <v/>
      </c>
      <c r="CT1314" t="str">
        <f t="shared" ca="1" si="957"/>
        <v/>
      </c>
      <c r="CU1314" t="str">
        <f t="shared" si="983"/>
        <v/>
      </c>
      <c r="CV1314" t="str">
        <f t="shared" ca="1" si="958"/>
        <v/>
      </c>
      <c r="CW1314" t="str">
        <f t="shared" si="984"/>
        <v/>
      </c>
      <c r="CX1314" t="str">
        <f t="shared" ca="1" si="959"/>
        <v/>
      </c>
      <c r="CY1314" t="str">
        <f t="shared" si="985"/>
        <v/>
      </c>
      <c r="CZ1314" t="str">
        <f t="shared" ca="1" si="960"/>
        <v/>
      </c>
      <c r="DA1314" t="str">
        <f t="shared" si="986"/>
        <v/>
      </c>
      <c r="DB1314" t="str">
        <f t="shared" ca="1" si="961"/>
        <v/>
      </c>
      <c r="DC1314" t="str">
        <f t="shared" si="987"/>
        <v/>
      </c>
      <c r="DD1314" t="str">
        <f t="shared" ca="1" si="962"/>
        <v/>
      </c>
      <c r="DE1314" t="str">
        <f t="shared" si="988"/>
        <v/>
      </c>
      <c r="DF1314" t="str">
        <f t="shared" ca="1" si="963"/>
        <v/>
      </c>
      <c r="DG1314" t="str">
        <f t="shared" si="989"/>
        <v/>
      </c>
      <c r="DH1314" t="str">
        <f t="shared" ca="1" si="964"/>
        <v/>
      </c>
      <c r="DI1314" t="str">
        <f t="shared" si="990"/>
        <v/>
      </c>
      <c r="DJ1314" t="str">
        <f t="shared" ca="1" si="965"/>
        <v/>
      </c>
      <c r="DK1314" t="str">
        <f t="shared" si="991"/>
        <v/>
      </c>
      <c r="DL1314" t="str">
        <f t="shared" ca="1" si="966"/>
        <v/>
      </c>
      <c r="DM1314" t="str">
        <f t="shared" si="992"/>
        <v/>
      </c>
      <c r="DN1314" t="str">
        <f t="shared" ca="1" si="967"/>
        <v/>
      </c>
      <c r="DO1314" t="str">
        <f t="shared" si="993"/>
        <v/>
      </c>
      <c r="DP1314" t="str">
        <f t="shared" ca="1" si="968"/>
        <v/>
      </c>
      <c r="DQ1314" t="str">
        <f t="shared" si="994"/>
        <v/>
      </c>
      <c r="DR1314" t="str">
        <f t="shared" ca="1" si="969"/>
        <v/>
      </c>
      <c r="DS1314" t="str">
        <f t="shared" si="995"/>
        <v/>
      </c>
      <c r="DT1314" t="str">
        <f t="shared" ca="1" si="970"/>
        <v/>
      </c>
      <c r="DU1314" t="str">
        <f t="shared" si="996"/>
        <v/>
      </c>
      <c r="DV1314" t="str">
        <f t="shared" ca="1" si="971"/>
        <v/>
      </c>
      <c r="DW1314" t="str">
        <f t="shared" si="997"/>
        <v/>
      </c>
      <c r="DX1314" t="str">
        <f t="shared" ca="1" si="972"/>
        <v/>
      </c>
      <c r="DY1314" t="str">
        <f t="shared" si="998"/>
        <v/>
      </c>
      <c r="DZ1314" t="str">
        <f t="shared" ca="1" si="973"/>
        <v/>
      </c>
      <c r="EA1314" t="str">
        <f t="shared" si="999"/>
        <v/>
      </c>
      <c r="EB1314" t="str">
        <f t="shared" ca="1" si="974"/>
        <v/>
      </c>
      <c r="EC1314" t="str">
        <f t="shared" si="1000"/>
        <v/>
      </c>
      <c r="ED1314" t="str">
        <f t="shared" ca="1" si="975"/>
        <v/>
      </c>
      <c r="EE1314" t="str">
        <f t="shared" si="1001"/>
        <v/>
      </c>
      <c r="EF1314" t="str">
        <f t="shared" ca="1" si="976"/>
        <v/>
      </c>
      <c r="EG1314" t="str">
        <f t="shared" si="1002"/>
        <v/>
      </c>
      <c r="EH1314" t="str">
        <f t="shared" ca="1" si="977"/>
        <v/>
      </c>
      <c r="EI1314" t="str">
        <f t="shared" si="1003"/>
        <v/>
      </c>
      <c r="EJ1314" t="str">
        <f t="shared" ca="1" si="978"/>
        <v/>
      </c>
      <c r="EK1314" t="str">
        <f t="shared" ca="1" si="979"/>
        <v/>
      </c>
      <c r="EL1314" t="s">
        <v>924</v>
      </c>
      <c r="EM1314">
        <v>61683</v>
      </c>
      <c r="EN1314">
        <v>3416</v>
      </c>
      <c r="EO1314">
        <v>5842</v>
      </c>
      <c r="EP1314">
        <v>12452</v>
      </c>
      <c r="EQ1314">
        <v>24555</v>
      </c>
      <c r="ER1314">
        <v>227</v>
      </c>
      <c r="ES1314">
        <v>37147</v>
      </c>
      <c r="ET1314">
        <v>6387</v>
      </c>
      <c r="EU1314">
        <v>2</v>
      </c>
      <c r="EV1314" t="s">
        <v>156</v>
      </c>
      <c r="EW1314">
        <v>1024</v>
      </c>
      <c r="EX1314">
        <v>2</v>
      </c>
      <c r="EY1314">
        <v>48000</v>
      </c>
      <c r="EZ1314">
        <v>-16</v>
      </c>
      <c r="FA1314" t="s">
        <v>170</v>
      </c>
      <c r="FB1314">
        <v>12</v>
      </c>
      <c r="FC1314" t="s">
        <v>171</v>
      </c>
      <c r="FD1314">
        <v>172631</v>
      </c>
      <c r="FE1314">
        <v>169212</v>
      </c>
      <c r="FF1314">
        <v>28931</v>
      </c>
      <c r="FG1314">
        <v>856600</v>
      </c>
      <c r="FH1314">
        <v>858075</v>
      </c>
      <c r="FI1314">
        <v>169200</v>
      </c>
      <c r="FJ1314">
        <v>856599</v>
      </c>
      <c r="FK1314">
        <v>162803</v>
      </c>
      <c r="FL1314" t="s">
        <v>158</v>
      </c>
      <c r="FM1314">
        <v>159213</v>
      </c>
      <c r="FN1314">
        <v>28978</v>
      </c>
      <c r="FO1314">
        <v>72333</v>
      </c>
      <c r="FP1314">
        <v>4374</v>
      </c>
      <c r="FQ1314">
        <v>4371</v>
      </c>
      <c r="FR1314">
        <v>855848</v>
      </c>
      <c r="FS1314">
        <v>28976</v>
      </c>
      <c r="FT1314">
        <v>28976</v>
      </c>
      <c r="FU1314">
        <v>4373</v>
      </c>
      <c r="FV1314">
        <v>861655</v>
      </c>
      <c r="FW1314">
        <v>860075</v>
      </c>
      <c r="FX1314">
        <v>861884</v>
      </c>
      <c r="FY1314">
        <v>34821</v>
      </c>
      <c r="FZ1314">
        <v>84785</v>
      </c>
      <c r="GA1314">
        <v>35182</v>
      </c>
      <c r="GB1314">
        <v>162803</v>
      </c>
      <c r="GC1314">
        <v>161213</v>
      </c>
      <c r="GD1314">
        <v>169191</v>
      </c>
      <c r="GE1314" t="s">
        <v>158</v>
      </c>
      <c r="GF1314">
        <v>861655</v>
      </c>
      <c r="GG1314">
        <v>159212</v>
      </c>
      <c r="GH1314">
        <v>855847</v>
      </c>
      <c r="GI1314">
        <v>234315</v>
      </c>
      <c r="GJ1314" t="s">
        <v>172</v>
      </c>
      <c r="GK1314">
        <v>81</v>
      </c>
      <c r="GL1314" t="s">
        <v>1147</v>
      </c>
      <c r="GM1314">
        <v>81</v>
      </c>
      <c r="GN1314" t="s">
        <v>185</v>
      </c>
      <c r="GO1314" t="s">
        <v>166</v>
      </c>
      <c r="GP1314">
        <v>1024</v>
      </c>
      <c r="GQ1314">
        <v>-9</v>
      </c>
      <c r="GR1314">
        <v>-326</v>
      </c>
      <c r="GS1314">
        <f t="shared" si="980"/>
        <v>81</v>
      </c>
      <c r="GT1314" t="str">
        <f t="shared" si="981"/>
        <v>test</v>
      </c>
    </row>
    <row r="1315" spans="1:202" x14ac:dyDescent="0.2">
      <c r="A1315">
        <v>100</v>
      </c>
      <c r="B1315">
        <v>100</v>
      </c>
      <c r="C1315">
        <v>1747</v>
      </c>
      <c r="D1315">
        <v>1747</v>
      </c>
      <c r="E1315" t="s">
        <v>155</v>
      </c>
      <c r="F1315" t="s">
        <v>156</v>
      </c>
      <c r="G1315" t="s">
        <v>156</v>
      </c>
      <c r="H1315" t="s">
        <v>156</v>
      </c>
      <c r="I1315">
        <v>0</v>
      </c>
      <c r="J1315" t="s">
        <v>157</v>
      </c>
      <c r="K1315">
        <v>1</v>
      </c>
      <c r="L1315" t="s">
        <v>154</v>
      </c>
      <c r="M1315" t="s">
        <v>154</v>
      </c>
      <c r="N1315" t="s">
        <v>154</v>
      </c>
      <c r="O1315">
        <v>1</v>
      </c>
      <c r="P1315" t="s">
        <v>154</v>
      </c>
      <c r="Q1315" t="s">
        <v>154</v>
      </c>
      <c r="R1315" t="s">
        <v>179</v>
      </c>
      <c r="S1315">
        <v>0</v>
      </c>
      <c r="T1315">
        <v>0</v>
      </c>
      <c r="U1315">
        <v>0</v>
      </c>
      <c r="V1315">
        <v>81</v>
      </c>
      <c r="W1315">
        <v>81</v>
      </c>
      <c r="X1315">
        <v>0</v>
      </c>
      <c r="Y1315">
        <v>81</v>
      </c>
      <c r="Z1315">
        <v>6</v>
      </c>
      <c r="AA1315">
        <v>0</v>
      </c>
      <c r="AB1315">
        <v>6</v>
      </c>
      <c r="AC1315">
        <v>0</v>
      </c>
      <c r="AD1315">
        <v>0</v>
      </c>
      <c r="AE1315">
        <v>0</v>
      </c>
      <c r="AF1315">
        <v>0</v>
      </c>
      <c r="AG1315">
        <v>81</v>
      </c>
      <c r="AH1315">
        <v>0</v>
      </c>
      <c r="AI1315">
        <v>0</v>
      </c>
      <c r="AJ1315">
        <v>0</v>
      </c>
      <c r="AK1315">
        <v>81</v>
      </c>
      <c r="AL1315">
        <v>81</v>
      </c>
      <c r="AM1315">
        <v>88</v>
      </c>
      <c r="AN1315">
        <v>0</v>
      </c>
      <c r="AO1315">
        <v>0</v>
      </c>
      <c r="AP1315">
        <v>0</v>
      </c>
      <c r="AQ1315">
        <v>6</v>
      </c>
      <c r="AR1315">
        <v>6</v>
      </c>
      <c r="AS1315">
        <v>6</v>
      </c>
      <c r="AT1315">
        <v>0</v>
      </c>
      <c r="AU1315">
        <v>81</v>
      </c>
      <c r="AV1315">
        <v>6</v>
      </c>
      <c r="AW1315">
        <v>81</v>
      </c>
      <c r="AX1315">
        <v>0</v>
      </c>
      <c r="AY1315" t="s">
        <v>159</v>
      </c>
      <c r="AZ1315" t="s">
        <v>791</v>
      </c>
      <c r="BA1315" t="s">
        <v>618</v>
      </c>
      <c r="BB1315" t="s">
        <v>1050</v>
      </c>
      <c r="BC1315" t="s">
        <v>161</v>
      </c>
      <c r="BD1315" t="b">
        <v>0</v>
      </c>
      <c r="BE1315">
        <v>11.23</v>
      </c>
      <c r="BF1315" t="b">
        <v>1</v>
      </c>
      <c r="BH1315" t="s">
        <v>1051</v>
      </c>
      <c r="BI1315" t="s">
        <v>1052</v>
      </c>
      <c r="BJ1315" t="b">
        <v>0</v>
      </c>
      <c r="BK1315" t="s">
        <v>163</v>
      </c>
      <c r="BL1315" t="b">
        <v>0</v>
      </c>
      <c r="BM1315">
        <v>18</v>
      </c>
      <c r="BN1315" t="s">
        <v>164</v>
      </c>
      <c r="BO1315" t="s">
        <v>165</v>
      </c>
      <c r="BP1315" t="s">
        <v>164</v>
      </c>
      <c r="BQ1315" t="s">
        <v>166</v>
      </c>
      <c r="BR1315">
        <v>768</v>
      </c>
      <c r="BS1315" t="s">
        <v>156</v>
      </c>
      <c r="BT1315" t="s">
        <v>174</v>
      </c>
      <c r="BU1315" t="s">
        <v>193</v>
      </c>
      <c r="BV1315" t="s">
        <v>181</v>
      </c>
      <c r="BW1315">
        <v>81</v>
      </c>
      <c r="BX1315">
        <v>1</v>
      </c>
      <c r="BY1315">
        <v>0</v>
      </c>
      <c r="BZ1315">
        <v>6</v>
      </c>
      <c r="CA1315" t="s">
        <v>1053</v>
      </c>
      <c r="CB1315" t="s">
        <v>156</v>
      </c>
      <c r="CC1315">
        <v>7</v>
      </c>
      <c r="CD1315" t="b">
        <v>0</v>
      </c>
      <c r="CE1315" t="s">
        <v>168</v>
      </c>
      <c r="CF1315" t="s">
        <v>931</v>
      </c>
      <c r="CG1315">
        <v>31</v>
      </c>
      <c r="CH1315">
        <v>0</v>
      </c>
      <c r="CI1315" t="s">
        <v>179</v>
      </c>
      <c r="CJ1315" t="s">
        <v>169</v>
      </c>
      <c r="CK1315" t="s">
        <v>169</v>
      </c>
      <c r="CL1315" t="s">
        <v>169</v>
      </c>
      <c r="CM1315" t="s">
        <v>169</v>
      </c>
      <c r="CN1315" t="s">
        <v>169</v>
      </c>
      <c r="CO1315" t="s">
        <v>179</v>
      </c>
      <c r="CP1315" t="s">
        <v>169</v>
      </c>
      <c r="CQ1315">
        <v>1</v>
      </c>
      <c r="CR1315">
        <v>1242</v>
      </c>
      <c r="CS1315">
        <f t="shared" si="982"/>
        <v>1242</v>
      </c>
      <c r="CT1315">
        <f t="shared" ca="1" si="957"/>
        <v>1242</v>
      </c>
      <c r="CU1315" t="str">
        <f t="shared" si="983"/>
        <v/>
      </c>
      <c r="CV1315" t="str">
        <f t="shared" ca="1" si="958"/>
        <v/>
      </c>
      <c r="CW1315" t="str">
        <f t="shared" si="984"/>
        <v/>
      </c>
      <c r="CX1315" t="str">
        <f t="shared" ca="1" si="959"/>
        <v/>
      </c>
      <c r="CY1315" t="str">
        <f t="shared" si="985"/>
        <v/>
      </c>
      <c r="CZ1315" t="str">
        <f t="shared" ca="1" si="960"/>
        <v/>
      </c>
      <c r="DA1315" t="str">
        <f t="shared" si="986"/>
        <v/>
      </c>
      <c r="DB1315" t="str">
        <f t="shared" ca="1" si="961"/>
        <v/>
      </c>
      <c r="DC1315" t="str">
        <f t="shared" si="987"/>
        <v/>
      </c>
      <c r="DD1315" t="str">
        <f t="shared" ca="1" si="962"/>
        <v/>
      </c>
      <c r="DE1315" t="str">
        <f t="shared" si="988"/>
        <v/>
      </c>
      <c r="DF1315" t="str">
        <f t="shared" ca="1" si="963"/>
        <v/>
      </c>
      <c r="DG1315" t="str">
        <f t="shared" si="989"/>
        <v/>
      </c>
      <c r="DH1315" t="str">
        <f t="shared" ca="1" si="964"/>
        <v/>
      </c>
      <c r="DI1315" t="str">
        <f t="shared" si="990"/>
        <v/>
      </c>
      <c r="DJ1315" t="str">
        <f t="shared" ca="1" si="965"/>
        <v/>
      </c>
      <c r="DK1315" t="str">
        <f t="shared" si="991"/>
        <v/>
      </c>
      <c r="DL1315" t="str">
        <f t="shared" ca="1" si="966"/>
        <v/>
      </c>
      <c r="DM1315" t="str">
        <f t="shared" si="992"/>
        <v/>
      </c>
      <c r="DN1315" t="str">
        <f t="shared" ca="1" si="967"/>
        <v/>
      </c>
      <c r="DO1315" t="str">
        <f t="shared" si="993"/>
        <v/>
      </c>
      <c r="DP1315" t="str">
        <f t="shared" ca="1" si="968"/>
        <v/>
      </c>
      <c r="DQ1315" t="str">
        <f t="shared" si="994"/>
        <v/>
      </c>
      <c r="DR1315" t="str">
        <f t="shared" ca="1" si="969"/>
        <v/>
      </c>
      <c r="DS1315" t="str">
        <f t="shared" si="995"/>
        <v/>
      </c>
      <c r="DT1315" t="str">
        <f t="shared" ca="1" si="970"/>
        <v/>
      </c>
      <c r="DU1315" t="str">
        <f t="shared" si="996"/>
        <v/>
      </c>
      <c r="DV1315" t="str">
        <f t="shared" ca="1" si="971"/>
        <v/>
      </c>
      <c r="DW1315" t="str">
        <f t="shared" si="997"/>
        <v/>
      </c>
      <c r="DX1315" t="str">
        <f t="shared" ca="1" si="972"/>
        <v/>
      </c>
      <c r="DY1315" t="str">
        <f t="shared" si="998"/>
        <v/>
      </c>
      <c r="DZ1315" t="str">
        <f t="shared" ca="1" si="973"/>
        <v/>
      </c>
      <c r="EA1315" t="str">
        <f t="shared" si="999"/>
        <v/>
      </c>
      <c r="EB1315" t="str">
        <f t="shared" ca="1" si="974"/>
        <v/>
      </c>
      <c r="EC1315" t="str">
        <f t="shared" si="1000"/>
        <v/>
      </c>
      <c r="ED1315" t="str">
        <f t="shared" ca="1" si="975"/>
        <v/>
      </c>
      <c r="EE1315" t="str">
        <f t="shared" si="1001"/>
        <v/>
      </c>
      <c r="EF1315" t="str">
        <f t="shared" ca="1" si="976"/>
        <v/>
      </c>
      <c r="EG1315" t="str">
        <f t="shared" si="1002"/>
        <v/>
      </c>
      <c r="EH1315" t="str">
        <f t="shared" ca="1" si="977"/>
        <v/>
      </c>
      <c r="EI1315">
        <f t="shared" si="1003"/>
        <v>1242</v>
      </c>
      <c r="EJ1315">
        <f t="shared" ca="1" si="978"/>
        <v>1242</v>
      </c>
      <c r="EK1315">
        <f t="shared" ca="1" si="979"/>
        <v>1242</v>
      </c>
      <c r="EL1315">
        <v>1242</v>
      </c>
      <c r="EM1315">
        <v>61683</v>
      </c>
      <c r="EN1315">
        <v>3416</v>
      </c>
      <c r="EO1315">
        <v>5842</v>
      </c>
      <c r="EP1315">
        <v>12452</v>
      </c>
      <c r="EQ1315">
        <v>24555</v>
      </c>
      <c r="ER1315">
        <v>1242</v>
      </c>
      <c r="ES1315">
        <v>37147</v>
      </c>
      <c r="ET1315">
        <v>6387</v>
      </c>
      <c r="EU1315">
        <v>2</v>
      </c>
      <c r="EV1315" t="s">
        <v>156</v>
      </c>
      <c r="EW1315">
        <v>1024</v>
      </c>
      <c r="EX1315">
        <v>2</v>
      </c>
      <c r="EY1315">
        <v>48000</v>
      </c>
      <c r="EZ1315">
        <v>-16</v>
      </c>
      <c r="FA1315" t="s">
        <v>170</v>
      </c>
      <c r="FB1315">
        <v>12</v>
      </c>
      <c r="FC1315" t="s">
        <v>171</v>
      </c>
      <c r="FD1315">
        <v>172631</v>
      </c>
      <c r="FE1315">
        <v>169212</v>
      </c>
      <c r="FF1315">
        <v>28931</v>
      </c>
      <c r="FG1315">
        <v>862670</v>
      </c>
      <c r="FH1315">
        <v>864386</v>
      </c>
      <c r="FI1315">
        <v>169200</v>
      </c>
      <c r="FJ1315">
        <v>862670</v>
      </c>
      <c r="FK1315">
        <v>162803</v>
      </c>
      <c r="FL1315" t="s">
        <v>158</v>
      </c>
      <c r="FM1315">
        <v>159213</v>
      </c>
      <c r="FN1315">
        <v>28978</v>
      </c>
      <c r="FO1315">
        <v>72333</v>
      </c>
      <c r="FP1315">
        <v>4374</v>
      </c>
      <c r="FQ1315">
        <v>4371</v>
      </c>
      <c r="FR1315">
        <v>861919</v>
      </c>
      <c r="FS1315">
        <v>28976</v>
      </c>
      <c r="FT1315">
        <v>28976</v>
      </c>
      <c r="FU1315">
        <v>4373</v>
      </c>
      <c r="FV1315">
        <v>867974</v>
      </c>
      <c r="FW1315">
        <v>866386</v>
      </c>
      <c r="FX1315">
        <v>869217</v>
      </c>
      <c r="FY1315">
        <v>34821</v>
      </c>
      <c r="FZ1315">
        <v>84785</v>
      </c>
      <c r="GA1315">
        <v>35182</v>
      </c>
      <c r="GB1315">
        <v>162803</v>
      </c>
      <c r="GC1315">
        <v>161213</v>
      </c>
      <c r="GD1315">
        <v>169191</v>
      </c>
      <c r="GE1315" t="s">
        <v>158</v>
      </c>
      <c r="GF1315">
        <v>867974</v>
      </c>
      <c r="GG1315">
        <v>159212</v>
      </c>
      <c r="GH1315">
        <v>861917</v>
      </c>
      <c r="GI1315">
        <v>234315</v>
      </c>
      <c r="GJ1315" t="s">
        <v>172</v>
      </c>
      <c r="GK1315">
        <v>82</v>
      </c>
      <c r="GL1315" t="s">
        <v>1148</v>
      </c>
      <c r="GM1315">
        <v>82</v>
      </c>
      <c r="GN1315" t="s">
        <v>182</v>
      </c>
      <c r="GO1315" t="s">
        <v>166</v>
      </c>
      <c r="GP1315">
        <v>1024</v>
      </c>
      <c r="GQ1315">
        <v>-9</v>
      </c>
      <c r="GR1315">
        <v>-326</v>
      </c>
      <c r="GS1315">
        <f t="shared" si="980"/>
        <v>82</v>
      </c>
      <c r="GT1315" t="str">
        <f t="shared" si="981"/>
        <v>test</v>
      </c>
    </row>
    <row r="1316" spans="1:202" x14ac:dyDescent="0.2">
      <c r="A1316">
        <v>100</v>
      </c>
      <c r="B1316">
        <v>100</v>
      </c>
      <c r="C1316">
        <v>1727</v>
      </c>
      <c r="D1316">
        <v>1727</v>
      </c>
      <c r="E1316" t="s">
        <v>155</v>
      </c>
      <c r="F1316" t="s">
        <v>156</v>
      </c>
      <c r="G1316" t="s">
        <v>156</v>
      </c>
      <c r="H1316" t="s">
        <v>156</v>
      </c>
      <c r="I1316">
        <v>0</v>
      </c>
      <c r="J1316" t="s">
        <v>157</v>
      </c>
      <c r="K1316">
        <v>1</v>
      </c>
      <c r="L1316" t="s">
        <v>154</v>
      </c>
      <c r="M1316" t="s">
        <v>154</v>
      </c>
      <c r="N1316" t="s">
        <v>154</v>
      </c>
      <c r="O1316">
        <v>1</v>
      </c>
      <c r="P1316" t="s">
        <v>154</v>
      </c>
      <c r="Q1316" t="s">
        <v>154</v>
      </c>
      <c r="R1316" t="s">
        <v>183</v>
      </c>
      <c r="S1316">
        <v>0</v>
      </c>
      <c r="T1316">
        <v>0</v>
      </c>
      <c r="U1316">
        <v>0</v>
      </c>
      <c r="V1316">
        <v>82</v>
      </c>
      <c r="W1316">
        <v>82</v>
      </c>
      <c r="X1316">
        <v>0</v>
      </c>
      <c r="Y1316">
        <v>82</v>
      </c>
      <c r="Z1316">
        <v>6</v>
      </c>
      <c r="AA1316">
        <v>0</v>
      </c>
      <c r="AB1316">
        <v>6</v>
      </c>
      <c r="AC1316">
        <v>0</v>
      </c>
      <c r="AD1316">
        <v>0</v>
      </c>
      <c r="AE1316">
        <v>0</v>
      </c>
      <c r="AF1316">
        <v>0</v>
      </c>
      <c r="AG1316">
        <v>82</v>
      </c>
      <c r="AH1316">
        <v>0</v>
      </c>
      <c r="AI1316">
        <v>0</v>
      </c>
      <c r="AJ1316">
        <v>0</v>
      </c>
      <c r="AK1316">
        <v>82</v>
      </c>
      <c r="AL1316">
        <v>82</v>
      </c>
      <c r="AM1316">
        <v>89</v>
      </c>
      <c r="AN1316">
        <v>0</v>
      </c>
      <c r="AO1316">
        <v>0</v>
      </c>
      <c r="AP1316">
        <v>0</v>
      </c>
      <c r="AQ1316">
        <v>6</v>
      </c>
      <c r="AR1316">
        <v>6</v>
      </c>
      <c r="AS1316">
        <v>6</v>
      </c>
      <c r="AT1316">
        <v>0</v>
      </c>
      <c r="AU1316">
        <v>82</v>
      </c>
      <c r="AV1316">
        <v>6</v>
      </c>
      <c r="AW1316">
        <v>82</v>
      </c>
      <c r="AX1316">
        <v>0</v>
      </c>
      <c r="AY1316" t="s">
        <v>159</v>
      </c>
      <c r="AZ1316" t="s">
        <v>791</v>
      </c>
      <c r="BA1316" t="s">
        <v>618</v>
      </c>
      <c r="BB1316" t="s">
        <v>1050</v>
      </c>
      <c r="BC1316" t="s">
        <v>161</v>
      </c>
      <c r="BD1316" t="b">
        <v>0</v>
      </c>
      <c r="BE1316" t="s">
        <v>164</v>
      </c>
      <c r="BF1316" t="b">
        <v>1</v>
      </c>
      <c r="BH1316" t="s">
        <v>1051</v>
      </c>
      <c r="BI1316" t="s">
        <v>1052</v>
      </c>
      <c r="BJ1316" t="b">
        <v>0</v>
      </c>
      <c r="BK1316" t="s">
        <v>163</v>
      </c>
      <c r="BL1316" t="b">
        <v>0</v>
      </c>
      <c r="BM1316">
        <v>18</v>
      </c>
      <c r="BN1316" t="s">
        <v>164</v>
      </c>
      <c r="BO1316" t="s">
        <v>165</v>
      </c>
      <c r="BP1316" t="s">
        <v>164</v>
      </c>
      <c r="BQ1316" t="s">
        <v>166</v>
      </c>
      <c r="BR1316">
        <v>768</v>
      </c>
      <c r="BS1316" t="s">
        <v>156</v>
      </c>
      <c r="BT1316" t="s">
        <v>174</v>
      </c>
      <c r="BU1316" t="s">
        <v>181</v>
      </c>
      <c r="BV1316" t="s">
        <v>194</v>
      </c>
      <c r="BW1316">
        <v>82</v>
      </c>
      <c r="BX1316">
        <v>1</v>
      </c>
      <c r="BY1316">
        <v>0</v>
      </c>
      <c r="BZ1316">
        <v>6</v>
      </c>
      <c r="CA1316" t="s">
        <v>1053</v>
      </c>
      <c r="CB1316" t="s">
        <v>156</v>
      </c>
      <c r="CC1316">
        <v>7</v>
      </c>
      <c r="CD1316" t="b">
        <v>0</v>
      </c>
      <c r="CE1316" t="s">
        <v>168</v>
      </c>
      <c r="CF1316" t="s">
        <v>931</v>
      </c>
      <c r="CG1316">
        <v>49</v>
      </c>
      <c r="CH1316">
        <v>0</v>
      </c>
      <c r="CI1316" t="s">
        <v>183</v>
      </c>
      <c r="CJ1316" t="s">
        <v>169</v>
      </c>
      <c r="CK1316" t="s">
        <v>169</v>
      </c>
      <c r="CL1316" t="s">
        <v>169</v>
      </c>
      <c r="CM1316" t="s">
        <v>169</v>
      </c>
      <c r="CN1316" t="s">
        <v>169</v>
      </c>
      <c r="CO1316" t="s">
        <v>183</v>
      </c>
      <c r="CP1316" t="s">
        <v>169</v>
      </c>
      <c r="CQ1316">
        <v>1</v>
      </c>
      <c r="CR1316">
        <v>57</v>
      </c>
      <c r="CS1316" t="str">
        <f t="shared" si="982"/>
        <v/>
      </c>
      <c r="CT1316" t="str">
        <f t="shared" ca="1" si="957"/>
        <v/>
      </c>
      <c r="CU1316" t="str">
        <f t="shared" si="983"/>
        <v/>
      </c>
      <c r="CV1316" t="str">
        <f t="shared" ca="1" si="958"/>
        <v/>
      </c>
      <c r="CW1316" t="str">
        <f t="shared" si="984"/>
        <v/>
      </c>
      <c r="CX1316" t="str">
        <f t="shared" ca="1" si="959"/>
        <v/>
      </c>
      <c r="CY1316" t="str">
        <f t="shared" si="985"/>
        <v/>
      </c>
      <c r="CZ1316" t="str">
        <f t="shared" ca="1" si="960"/>
        <v/>
      </c>
      <c r="DA1316" t="str">
        <f t="shared" si="986"/>
        <v/>
      </c>
      <c r="DB1316" t="str">
        <f t="shared" ca="1" si="961"/>
        <v/>
      </c>
      <c r="DC1316" t="str">
        <f t="shared" si="987"/>
        <v/>
      </c>
      <c r="DD1316" t="str">
        <f t="shared" ca="1" si="962"/>
        <v/>
      </c>
      <c r="DE1316" t="str">
        <f t="shared" si="988"/>
        <v/>
      </c>
      <c r="DF1316" t="str">
        <f t="shared" ca="1" si="963"/>
        <v/>
      </c>
      <c r="DG1316" t="str">
        <f t="shared" si="989"/>
        <v/>
      </c>
      <c r="DH1316" t="str">
        <f t="shared" ca="1" si="964"/>
        <v/>
      </c>
      <c r="DI1316" t="str">
        <f t="shared" si="990"/>
        <v/>
      </c>
      <c r="DJ1316" t="str">
        <f t="shared" ca="1" si="965"/>
        <v/>
      </c>
      <c r="DK1316" t="str">
        <f t="shared" si="991"/>
        <v/>
      </c>
      <c r="DL1316" t="str">
        <f t="shared" ca="1" si="966"/>
        <v/>
      </c>
      <c r="DM1316" t="str">
        <f t="shared" si="992"/>
        <v/>
      </c>
      <c r="DN1316" t="str">
        <f t="shared" ca="1" si="967"/>
        <v/>
      </c>
      <c r="DO1316" t="str">
        <f t="shared" si="993"/>
        <v/>
      </c>
      <c r="DP1316" t="str">
        <f t="shared" ca="1" si="968"/>
        <v/>
      </c>
      <c r="DQ1316" t="str">
        <f t="shared" si="994"/>
        <v/>
      </c>
      <c r="DR1316" t="str">
        <f t="shared" ca="1" si="969"/>
        <v/>
      </c>
      <c r="DS1316" t="str">
        <f t="shared" si="995"/>
        <v/>
      </c>
      <c r="DT1316" t="str">
        <f t="shared" ca="1" si="970"/>
        <v/>
      </c>
      <c r="DU1316" t="str">
        <f t="shared" si="996"/>
        <v/>
      </c>
      <c r="DV1316" t="str">
        <f t="shared" ca="1" si="971"/>
        <v/>
      </c>
      <c r="DW1316" t="str">
        <f t="shared" si="997"/>
        <v/>
      </c>
      <c r="DX1316" t="str">
        <f t="shared" ca="1" si="972"/>
        <v/>
      </c>
      <c r="DY1316" t="str">
        <f t="shared" si="998"/>
        <v/>
      </c>
      <c r="DZ1316" t="str">
        <f t="shared" ca="1" si="973"/>
        <v/>
      </c>
      <c r="EA1316" t="str">
        <f t="shared" si="999"/>
        <v/>
      </c>
      <c r="EB1316" t="str">
        <f t="shared" ca="1" si="974"/>
        <v/>
      </c>
      <c r="EC1316" t="str">
        <f t="shared" si="1000"/>
        <v/>
      </c>
      <c r="ED1316" t="str">
        <f t="shared" ca="1" si="975"/>
        <v/>
      </c>
      <c r="EE1316" t="str">
        <f t="shared" si="1001"/>
        <v/>
      </c>
      <c r="EF1316" t="str">
        <f t="shared" ca="1" si="976"/>
        <v/>
      </c>
      <c r="EG1316" t="str">
        <f t="shared" si="1002"/>
        <v/>
      </c>
      <c r="EH1316" t="str">
        <f t="shared" ca="1" si="977"/>
        <v/>
      </c>
      <c r="EI1316" t="str">
        <f t="shared" si="1003"/>
        <v/>
      </c>
      <c r="EJ1316" t="str">
        <f t="shared" ca="1" si="978"/>
        <v/>
      </c>
      <c r="EK1316" t="str">
        <f t="shared" ca="1" si="979"/>
        <v/>
      </c>
      <c r="EL1316" t="s">
        <v>924</v>
      </c>
      <c r="EM1316">
        <v>61683</v>
      </c>
      <c r="EN1316">
        <v>3416</v>
      </c>
      <c r="EO1316">
        <v>5842</v>
      </c>
      <c r="EP1316">
        <v>12452</v>
      </c>
      <c r="EQ1316">
        <v>24555</v>
      </c>
      <c r="ER1316">
        <v>57</v>
      </c>
      <c r="ES1316">
        <v>37147</v>
      </c>
      <c r="ET1316">
        <v>6387</v>
      </c>
      <c r="EU1316">
        <v>2</v>
      </c>
      <c r="EV1316" t="s">
        <v>156</v>
      </c>
      <c r="EW1316">
        <v>1024</v>
      </c>
      <c r="EX1316">
        <v>2</v>
      </c>
      <c r="EY1316">
        <v>48000</v>
      </c>
      <c r="EZ1316">
        <v>-16</v>
      </c>
      <c r="FA1316" t="s">
        <v>170</v>
      </c>
      <c r="FB1316">
        <v>12</v>
      </c>
      <c r="FC1316" t="s">
        <v>171</v>
      </c>
      <c r="FD1316">
        <v>172631</v>
      </c>
      <c r="FE1316">
        <v>169212</v>
      </c>
      <c r="FF1316">
        <v>28931</v>
      </c>
      <c r="FG1316">
        <v>870007</v>
      </c>
      <c r="FH1316">
        <v>871604</v>
      </c>
      <c r="FI1316">
        <v>169200</v>
      </c>
      <c r="FJ1316">
        <v>870007</v>
      </c>
      <c r="FK1316">
        <v>162803</v>
      </c>
      <c r="FL1316" t="s">
        <v>158</v>
      </c>
      <c r="FM1316">
        <v>159213</v>
      </c>
      <c r="FN1316">
        <v>28978</v>
      </c>
      <c r="FO1316">
        <v>72333</v>
      </c>
      <c r="FP1316">
        <v>4374</v>
      </c>
      <c r="FQ1316">
        <v>4371</v>
      </c>
      <c r="FR1316">
        <v>869255</v>
      </c>
      <c r="FS1316">
        <v>28976</v>
      </c>
      <c r="FT1316">
        <v>28976</v>
      </c>
      <c r="FU1316">
        <v>4373</v>
      </c>
      <c r="FV1316">
        <v>875585</v>
      </c>
      <c r="FW1316">
        <v>873604</v>
      </c>
      <c r="FX1316">
        <v>875644</v>
      </c>
      <c r="FY1316">
        <v>34821</v>
      </c>
      <c r="FZ1316">
        <v>84785</v>
      </c>
      <c r="GA1316">
        <v>35182</v>
      </c>
      <c r="GB1316">
        <v>162803</v>
      </c>
      <c r="GC1316">
        <v>161213</v>
      </c>
      <c r="GD1316">
        <v>169191</v>
      </c>
      <c r="GE1316" t="s">
        <v>158</v>
      </c>
      <c r="GF1316">
        <v>875585</v>
      </c>
      <c r="GG1316">
        <v>159212</v>
      </c>
      <c r="GH1316">
        <v>869254</v>
      </c>
      <c r="GI1316">
        <v>234315</v>
      </c>
      <c r="GJ1316" t="s">
        <v>172</v>
      </c>
      <c r="GK1316">
        <v>83</v>
      </c>
      <c r="GL1316" t="s">
        <v>1149</v>
      </c>
      <c r="GM1316">
        <v>83</v>
      </c>
      <c r="GN1316" t="s">
        <v>185</v>
      </c>
      <c r="GO1316" t="s">
        <v>166</v>
      </c>
      <c r="GP1316">
        <v>1024</v>
      </c>
      <c r="GQ1316">
        <v>-9</v>
      </c>
      <c r="GR1316">
        <v>-326</v>
      </c>
      <c r="GS1316">
        <f t="shared" si="980"/>
        <v>83</v>
      </c>
      <c r="GT1316" t="str">
        <f t="shared" si="981"/>
        <v>test</v>
      </c>
    </row>
    <row r="1317" spans="1:202" x14ac:dyDescent="0.2">
      <c r="A1317">
        <v>100</v>
      </c>
      <c r="B1317">
        <v>100</v>
      </c>
      <c r="C1317">
        <v>1712</v>
      </c>
      <c r="D1317">
        <v>1712</v>
      </c>
      <c r="E1317" t="s">
        <v>155</v>
      </c>
      <c r="F1317" t="s">
        <v>156</v>
      </c>
      <c r="G1317" t="s">
        <v>156</v>
      </c>
      <c r="H1317" t="s">
        <v>156</v>
      </c>
      <c r="I1317">
        <v>0</v>
      </c>
      <c r="J1317" t="s">
        <v>157</v>
      </c>
      <c r="K1317">
        <v>1</v>
      </c>
      <c r="L1317" t="s">
        <v>154</v>
      </c>
      <c r="M1317" t="s">
        <v>154</v>
      </c>
      <c r="N1317" t="s">
        <v>154</v>
      </c>
      <c r="O1317">
        <v>1</v>
      </c>
      <c r="P1317" t="s">
        <v>154</v>
      </c>
      <c r="Q1317" t="s">
        <v>154</v>
      </c>
      <c r="R1317" t="s">
        <v>183</v>
      </c>
      <c r="S1317">
        <v>0</v>
      </c>
      <c r="T1317">
        <v>0</v>
      </c>
      <c r="U1317">
        <v>0</v>
      </c>
      <c r="V1317">
        <v>83</v>
      </c>
      <c r="W1317">
        <v>83</v>
      </c>
      <c r="X1317">
        <v>0</v>
      </c>
      <c r="Y1317">
        <v>83</v>
      </c>
      <c r="Z1317">
        <v>6</v>
      </c>
      <c r="AA1317">
        <v>0</v>
      </c>
      <c r="AB1317">
        <v>6</v>
      </c>
      <c r="AC1317">
        <v>0</v>
      </c>
      <c r="AD1317">
        <v>0</v>
      </c>
      <c r="AE1317">
        <v>0</v>
      </c>
      <c r="AF1317">
        <v>0</v>
      </c>
      <c r="AG1317">
        <v>83</v>
      </c>
      <c r="AH1317">
        <v>0</v>
      </c>
      <c r="AI1317">
        <v>0</v>
      </c>
      <c r="AJ1317">
        <v>0</v>
      </c>
      <c r="AK1317">
        <v>83</v>
      </c>
      <c r="AL1317">
        <v>83</v>
      </c>
      <c r="AM1317">
        <v>90</v>
      </c>
      <c r="AN1317">
        <v>0</v>
      </c>
      <c r="AO1317">
        <v>0</v>
      </c>
      <c r="AP1317">
        <v>0</v>
      </c>
      <c r="AQ1317">
        <v>6</v>
      </c>
      <c r="AR1317">
        <v>6</v>
      </c>
      <c r="AS1317">
        <v>6</v>
      </c>
      <c r="AT1317">
        <v>0</v>
      </c>
      <c r="AU1317">
        <v>83</v>
      </c>
      <c r="AV1317">
        <v>6</v>
      </c>
      <c r="AW1317">
        <v>83</v>
      </c>
      <c r="AX1317">
        <v>0</v>
      </c>
      <c r="AY1317" t="s">
        <v>159</v>
      </c>
      <c r="AZ1317" t="s">
        <v>791</v>
      </c>
      <c r="BA1317" t="s">
        <v>618</v>
      </c>
      <c r="BB1317" t="s">
        <v>1050</v>
      </c>
      <c r="BC1317" t="s">
        <v>161</v>
      </c>
      <c r="BD1317" t="b">
        <v>0</v>
      </c>
      <c r="BE1317" t="s">
        <v>164</v>
      </c>
      <c r="BF1317" t="b">
        <v>1</v>
      </c>
      <c r="BH1317" t="s">
        <v>1051</v>
      </c>
      <c r="BI1317" t="s">
        <v>1052</v>
      </c>
      <c r="BJ1317" t="b">
        <v>0</v>
      </c>
      <c r="BK1317" t="s">
        <v>163</v>
      </c>
      <c r="BL1317" t="b">
        <v>0</v>
      </c>
      <c r="BM1317">
        <v>18</v>
      </c>
      <c r="BN1317" t="s">
        <v>164</v>
      </c>
      <c r="BO1317" t="s">
        <v>165</v>
      </c>
      <c r="BP1317" t="s">
        <v>164</v>
      </c>
      <c r="BQ1317" t="s">
        <v>166</v>
      </c>
      <c r="BR1317">
        <v>768</v>
      </c>
      <c r="BS1317" t="s">
        <v>156</v>
      </c>
      <c r="BT1317" t="s">
        <v>174</v>
      </c>
      <c r="BU1317" t="s">
        <v>176</v>
      </c>
      <c r="BV1317" t="s">
        <v>191</v>
      </c>
      <c r="BW1317">
        <v>83</v>
      </c>
      <c r="BX1317">
        <v>1</v>
      </c>
      <c r="BY1317">
        <v>0</v>
      </c>
      <c r="BZ1317">
        <v>6</v>
      </c>
      <c r="CA1317" t="s">
        <v>1053</v>
      </c>
      <c r="CB1317" t="s">
        <v>156</v>
      </c>
      <c r="CC1317">
        <v>7</v>
      </c>
      <c r="CD1317" t="b">
        <v>0</v>
      </c>
      <c r="CE1317" t="s">
        <v>168</v>
      </c>
      <c r="CF1317" t="s">
        <v>931</v>
      </c>
      <c r="CG1317">
        <v>71</v>
      </c>
      <c r="CH1317">
        <v>0</v>
      </c>
      <c r="CI1317" t="s">
        <v>183</v>
      </c>
      <c r="CJ1317" t="s">
        <v>169</v>
      </c>
      <c r="CK1317" t="s">
        <v>169</v>
      </c>
      <c r="CL1317" t="s">
        <v>169</v>
      </c>
      <c r="CM1317" t="s">
        <v>169</v>
      </c>
      <c r="CN1317" t="s">
        <v>169</v>
      </c>
      <c r="CO1317" t="s">
        <v>183</v>
      </c>
      <c r="CP1317" t="s">
        <v>169</v>
      </c>
      <c r="CQ1317">
        <v>1</v>
      </c>
      <c r="CR1317">
        <v>494</v>
      </c>
      <c r="CS1317" t="str">
        <f t="shared" si="982"/>
        <v/>
      </c>
      <c r="CT1317" t="str">
        <f t="shared" ca="1" si="957"/>
        <v/>
      </c>
      <c r="CU1317" t="str">
        <f t="shared" si="983"/>
        <v/>
      </c>
      <c r="CV1317" t="str">
        <f t="shared" ca="1" si="958"/>
        <v/>
      </c>
      <c r="CW1317" t="str">
        <f t="shared" si="984"/>
        <v/>
      </c>
      <c r="CX1317" t="str">
        <f t="shared" ca="1" si="959"/>
        <v/>
      </c>
      <c r="CY1317" t="str">
        <f t="shared" si="985"/>
        <v/>
      </c>
      <c r="CZ1317" t="str">
        <f t="shared" ca="1" si="960"/>
        <v/>
      </c>
      <c r="DA1317" t="str">
        <f t="shared" si="986"/>
        <v/>
      </c>
      <c r="DB1317" t="str">
        <f t="shared" ca="1" si="961"/>
        <v/>
      </c>
      <c r="DC1317" t="str">
        <f t="shared" si="987"/>
        <v/>
      </c>
      <c r="DD1317" t="str">
        <f t="shared" ca="1" si="962"/>
        <v/>
      </c>
      <c r="DE1317" t="str">
        <f t="shared" si="988"/>
        <v/>
      </c>
      <c r="DF1317" t="str">
        <f t="shared" ca="1" si="963"/>
        <v/>
      </c>
      <c r="DG1317" t="str">
        <f t="shared" si="989"/>
        <v/>
      </c>
      <c r="DH1317" t="str">
        <f t="shared" ca="1" si="964"/>
        <v/>
      </c>
      <c r="DI1317" t="str">
        <f t="shared" si="990"/>
        <v/>
      </c>
      <c r="DJ1317" t="str">
        <f t="shared" ca="1" si="965"/>
        <v/>
      </c>
      <c r="DK1317" t="str">
        <f t="shared" si="991"/>
        <v/>
      </c>
      <c r="DL1317" t="str">
        <f t="shared" ca="1" si="966"/>
        <v/>
      </c>
      <c r="DM1317" t="str">
        <f t="shared" si="992"/>
        <v/>
      </c>
      <c r="DN1317" t="str">
        <f t="shared" ca="1" si="967"/>
        <v/>
      </c>
      <c r="DO1317" t="str">
        <f t="shared" si="993"/>
        <v/>
      </c>
      <c r="DP1317" t="str">
        <f t="shared" ca="1" si="968"/>
        <v/>
      </c>
      <c r="DQ1317" t="str">
        <f t="shared" si="994"/>
        <v/>
      </c>
      <c r="DR1317" t="str">
        <f t="shared" ca="1" si="969"/>
        <v/>
      </c>
      <c r="DS1317" t="str">
        <f t="shared" si="995"/>
        <v/>
      </c>
      <c r="DT1317" t="str">
        <f t="shared" ca="1" si="970"/>
        <v/>
      </c>
      <c r="DU1317" t="str">
        <f t="shared" si="996"/>
        <v/>
      </c>
      <c r="DV1317" t="str">
        <f t="shared" ca="1" si="971"/>
        <v/>
      </c>
      <c r="DW1317" t="str">
        <f t="shared" si="997"/>
        <v/>
      </c>
      <c r="DX1317" t="str">
        <f t="shared" ca="1" si="972"/>
        <v/>
      </c>
      <c r="DY1317" t="str">
        <f t="shared" si="998"/>
        <v/>
      </c>
      <c r="DZ1317" t="str">
        <f t="shared" ca="1" si="973"/>
        <v/>
      </c>
      <c r="EA1317" t="str">
        <f t="shared" si="999"/>
        <v/>
      </c>
      <c r="EB1317" t="str">
        <f t="shared" ca="1" si="974"/>
        <v/>
      </c>
      <c r="EC1317" t="str">
        <f t="shared" si="1000"/>
        <v/>
      </c>
      <c r="ED1317" t="str">
        <f t="shared" ca="1" si="975"/>
        <v/>
      </c>
      <c r="EE1317" t="str">
        <f t="shared" si="1001"/>
        <v/>
      </c>
      <c r="EF1317" t="str">
        <f t="shared" ca="1" si="976"/>
        <v/>
      </c>
      <c r="EG1317" t="str">
        <f t="shared" si="1002"/>
        <v/>
      </c>
      <c r="EH1317" t="str">
        <f t="shared" ca="1" si="977"/>
        <v/>
      </c>
      <c r="EI1317" t="str">
        <f t="shared" si="1003"/>
        <v/>
      </c>
      <c r="EJ1317" t="str">
        <f t="shared" ca="1" si="978"/>
        <v/>
      </c>
      <c r="EK1317" t="str">
        <f t="shared" ca="1" si="979"/>
        <v/>
      </c>
      <c r="EL1317" t="s">
        <v>924</v>
      </c>
      <c r="EM1317">
        <v>61683</v>
      </c>
      <c r="EN1317">
        <v>3416</v>
      </c>
      <c r="EO1317">
        <v>5842</v>
      </c>
      <c r="EP1317">
        <v>12452</v>
      </c>
      <c r="EQ1317">
        <v>24555</v>
      </c>
      <c r="ER1317">
        <v>494</v>
      </c>
      <c r="ES1317">
        <v>37147</v>
      </c>
      <c r="ET1317">
        <v>6387</v>
      </c>
      <c r="EU1317">
        <v>2</v>
      </c>
      <c r="EV1317" t="s">
        <v>156</v>
      </c>
      <c r="EW1317">
        <v>1024</v>
      </c>
      <c r="EX1317">
        <v>2</v>
      </c>
      <c r="EY1317">
        <v>48000</v>
      </c>
      <c r="EZ1317">
        <v>-16</v>
      </c>
      <c r="FA1317" t="s">
        <v>170</v>
      </c>
      <c r="FB1317">
        <v>12</v>
      </c>
      <c r="FC1317" t="s">
        <v>171</v>
      </c>
      <c r="FD1317">
        <v>172631</v>
      </c>
      <c r="FE1317">
        <v>169212</v>
      </c>
      <c r="FF1317">
        <v>28931</v>
      </c>
      <c r="FG1317">
        <v>876420</v>
      </c>
      <c r="FH1317">
        <v>877915</v>
      </c>
      <c r="FI1317">
        <v>169200</v>
      </c>
      <c r="FJ1317">
        <v>876420</v>
      </c>
      <c r="FK1317">
        <v>162803</v>
      </c>
      <c r="FL1317" t="s">
        <v>158</v>
      </c>
      <c r="FM1317">
        <v>159213</v>
      </c>
      <c r="FN1317">
        <v>28978</v>
      </c>
      <c r="FO1317">
        <v>72333</v>
      </c>
      <c r="FP1317">
        <v>4374</v>
      </c>
      <c r="FQ1317">
        <v>4371</v>
      </c>
      <c r="FR1317">
        <v>875669</v>
      </c>
      <c r="FS1317">
        <v>28976</v>
      </c>
      <c r="FT1317">
        <v>28976</v>
      </c>
      <c r="FU1317">
        <v>4373</v>
      </c>
      <c r="FV1317">
        <v>881455</v>
      </c>
      <c r="FW1317">
        <v>879915</v>
      </c>
      <c r="FX1317">
        <v>881950</v>
      </c>
      <c r="FY1317">
        <v>34821</v>
      </c>
      <c r="FZ1317">
        <v>84785</v>
      </c>
      <c r="GA1317">
        <v>35182</v>
      </c>
      <c r="GB1317">
        <v>162803</v>
      </c>
      <c r="GC1317">
        <v>161213</v>
      </c>
      <c r="GD1317">
        <v>169191</v>
      </c>
      <c r="GE1317" t="s">
        <v>158</v>
      </c>
      <c r="GF1317">
        <v>881455</v>
      </c>
      <c r="GG1317">
        <v>159212</v>
      </c>
      <c r="GH1317">
        <v>875667</v>
      </c>
      <c r="GI1317">
        <v>234315</v>
      </c>
      <c r="GJ1317" t="s">
        <v>172</v>
      </c>
      <c r="GK1317">
        <v>84</v>
      </c>
      <c r="GL1317" t="s">
        <v>1150</v>
      </c>
      <c r="GM1317">
        <v>84</v>
      </c>
      <c r="GN1317" t="s">
        <v>185</v>
      </c>
      <c r="GO1317" t="s">
        <v>166</v>
      </c>
      <c r="GP1317">
        <v>1024</v>
      </c>
      <c r="GQ1317">
        <v>-9</v>
      </c>
      <c r="GR1317">
        <v>-326</v>
      </c>
      <c r="GS1317">
        <f t="shared" si="980"/>
        <v>84</v>
      </c>
      <c r="GT1317" t="str">
        <f t="shared" si="981"/>
        <v>test</v>
      </c>
    </row>
    <row r="1318" spans="1:202" x14ac:dyDescent="0.2">
      <c r="A1318" t="s">
        <v>154</v>
      </c>
      <c r="B1318" t="s">
        <v>154</v>
      </c>
      <c r="C1318">
        <v>4555</v>
      </c>
      <c r="D1318">
        <v>4555</v>
      </c>
      <c r="E1318" t="s">
        <v>155</v>
      </c>
      <c r="F1318" t="s">
        <v>156</v>
      </c>
      <c r="G1318" t="s">
        <v>156</v>
      </c>
      <c r="H1318" t="s">
        <v>156</v>
      </c>
      <c r="I1318">
        <v>0</v>
      </c>
      <c r="J1318" t="s">
        <v>157</v>
      </c>
      <c r="K1318">
        <v>1</v>
      </c>
      <c r="L1318" t="s">
        <v>154</v>
      </c>
      <c r="M1318" t="s">
        <v>154</v>
      </c>
      <c r="N1318" t="s">
        <v>154</v>
      </c>
      <c r="O1318" t="s">
        <v>158</v>
      </c>
      <c r="P1318" t="s">
        <v>154</v>
      </c>
      <c r="Q1318" t="s">
        <v>154</v>
      </c>
      <c r="R1318" t="s">
        <v>158</v>
      </c>
      <c r="S1318">
        <v>0</v>
      </c>
      <c r="T1318" t="s">
        <v>158</v>
      </c>
      <c r="U1318">
        <v>0</v>
      </c>
      <c r="V1318" t="s">
        <v>158</v>
      </c>
      <c r="W1318" t="s">
        <v>158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158</v>
      </c>
      <c r="AG1318">
        <v>0</v>
      </c>
      <c r="AH1318">
        <v>0</v>
      </c>
      <c r="AI1318">
        <v>0</v>
      </c>
      <c r="AJ1318" t="s">
        <v>158</v>
      </c>
      <c r="AK1318" t="s">
        <v>158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W1318" t="s">
        <v>158</v>
      </c>
      <c r="AX1318">
        <v>0</v>
      </c>
      <c r="AY1318" t="s">
        <v>159</v>
      </c>
      <c r="AZ1318" t="s">
        <v>1151</v>
      </c>
      <c r="BA1318" t="s">
        <v>1003</v>
      </c>
      <c r="BB1318" t="s">
        <v>1152</v>
      </c>
      <c r="BC1318" t="s">
        <v>161</v>
      </c>
      <c r="BD1318" t="b">
        <v>0</v>
      </c>
      <c r="BE1318" t="s">
        <v>158</v>
      </c>
      <c r="BF1318" t="b">
        <v>0</v>
      </c>
      <c r="BH1318" t="s">
        <v>245</v>
      </c>
      <c r="BI1318" t="s">
        <v>246</v>
      </c>
      <c r="BJ1318" t="b">
        <v>0</v>
      </c>
      <c r="BK1318" t="s">
        <v>163</v>
      </c>
      <c r="BL1318" t="b">
        <v>0</v>
      </c>
      <c r="BM1318">
        <v>18</v>
      </c>
      <c r="BN1318" t="s">
        <v>164</v>
      </c>
      <c r="BO1318" t="s">
        <v>165</v>
      </c>
      <c r="BP1318" t="s">
        <v>164</v>
      </c>
      <c r="BQ1318" t="s">
        <v>166</v>
      </c>
      <c r="BR1318">
        <v>768</v>
      </c>
      <c r="BS1318" t="s">
        <v>156</v>
      </c>
      <c r="BT1318" t="s">
        <v>173</v>
      </c>
      <c r="BU1318" t="s">
        <v>158</v>
      </c>
      <c r="BV1318" t="s">
        <v>158</v>
      </c>
      <c r="BW1318">
        <v>0</v>
      </c>
      <c r="BX1318">
        <v>0</v>
      </c>
      <c r="BY1318">
        <v>0</v>
      </c>
      <c r="BZ1318">
        <v>0</v>
      </c>
      <c r="CA1318" t="s">
        <v>1153</v>
      </c>
      <c r="CB1318" t="s">
        <v>156</v>
      </c>
      <c r="CC1318">
        <v>1</v>
      </c>
      <c r="CD1318" t="b">
        <v>0</v>
      </c>
      <c r="CE1318" t="s">
        <v>168</v>
      </c>
      <c r="CF1318" t="s">
        <v>248</v>
      </c>
      <c r="CG1318" t="s">
        <v>158</v>
      </c>
      <c r="CH1318">
        <v>0</v>
      </c>
      <c r="CI1318">
        <v>1</v>
      </c>
      <c r="CJ1318" t="s">
        <v>158</v>
      </c>
      <c r="CK1318" t="s">
        <v>158</v>
      </c>
      <c r="CL1318" t="s">
        <v>169</v>
      </c>
      <c r="CM1318" t="s">
        <v>169</v>
      </c>
      <c r="CN1318" t="s">
        <v>169</v>
      </c>
      <c r="CO1318" t="s">
        <v>158</v>
      </c>
      <c r="CP1318" t="s">
        <v>169</v>
      </c>
      <c r="CQ1318">
        <v>1</v>
      </c>
      <c r="CR1318">
        <v>4555</v>
      </c>
      <c r="CS1318" t="str">
        <f t="shared" si="982"/>
        <v/>
      </c>
      <c r="CT1318" t="str">
        <f t="shared" ca="1" si="957"/>
        <v/>
      </c>
      <c r="CU1318" t="str">
        <f t="shared" si="983"/>
        <v/>
      </c>
      <c r="CV1318" t="str">
        <f t="shared" ca="1" si="958"/>
        <v/>
      </c>
      <c r="CW1318" t="str">
        <f t="shared" si="984"/>
        <v/>
      </c>
      <c r="CX1318" t="str">
        <f t="shared" ca="1" si="959"/>
        <v/>
      </c>
      <c r="CY1318" t="str">
        <f t="shared" si="985"/>
        <v/>
      </c>
      <c r="CZ1318" t="str">
        <f t="shared" ca="1" si="960"/>
        <v/>
      </c>
      <c r="DA1318" t="str">
        <f t="shared" si="986"/>
        <v/>
      </c>
      <c r="DB1318" t="str">
        <f t="shared" ca="1" si="961"/>
        <v/>
      </c>
      <c r="DC1318" t="str">
        <f t="shared" si="987"/>
        <v/>
      </c>
      <c r="DD1318" t="str">
        <f t="shared" ca="1" si="962"/>
        <v/>
      </c>
      <c r="DE1318" t="str">
        <f t="shared" si="988"/>
        <v/>
      </c>
      <c r="DF1318" t="str">
        <f t="shared" ca="1" si="963"/>
        <v/>
      </c>
      <c r="DG1318" t="str">
        <f t="shared" si="989"/>
        <v/>
      </c>
      <c r="DH1318" t="str">
        <f t="shared" ca="1" si="964"/>
        <v/>
      </c>
      <c r="DI1318" t="str">
        <f t="shared" si="990"/>
        <v/>
      </c>
      <c r="DJ1318" t="str">
        <f t="shared" ca="1" si="965"/>
        <v/>
      </c>
      <c r="DK1318" t="str">
        <f t="shared" si="991"/>
        <v/>
      </c>
      <c r="DL1318" t="str">
        <f t="shared" ca="1" si="966"/>
        <v/>
      </c>
      <c r="DM1318" t="str">
        <f t="shared" si="992"/>
        <v/>
      </c>
      <c r="DN1318" t="str">
        <f t="shared" ca="1" si="967"/>
        <v/>
      </c>
      <c r="DO1318" t="str">
        <f t="shared" si="993"/>
        <v/>
      </c>
      <c r="DP1318" t="str">
        <f t="shared" ca="1" si="968"/>
        <v/>
      </c>
      <c r="DQ1318" t="str">
        <f t="shared" si="994"/>
        <v/>
      </c>
      <c r="DR1318" t="str">
        <f t="shared" ca="1" si="969"/>
        <v/>
      </c>
      <c r="DS1318" t="str">
        <f t="shared" si="995"/>
        <v/>
      </c>
      <c r="DT1318" t="str">
        <f t="shared" ca="1" si="970"/>
        <v/>
      </c>
      <c r="DU1318" t="str">
        <f t="shared" si="996"/>
        <v/>
      </c>
      <c r="DV1318" t="str">
        <f t="shared" ca="1" si="971"/>
        <v/>
      </c>
      <c r="DW1318" t="str">
        <f t="shared" si="997"/>
        <v/>
      </c>
      <c r="DX1318" t="str">
        <f t="shared" ca="1" si="972"/>
        <v/>
      </c>
      <c r="DY1318" t="str">
        <f t="shared" si="998"/>
        <v/>
      </c>
      <c r="DZ1318" t="str">
        <f t="shared" ca="1" si="973"/>
        <v/>
      </c>
      <c r="EA1318" t="str">
        <f t="shared" si="999"/>
        <v/>
      </c>
      <c r="EB1318" t="str">
        <f t="shared" ca="1" si="974"/>
        <v/>
      </c>
      <c r="EC1318" t="str">
        <f t="shared" si="1000"/>
        <v/>
      </c>
      <c r="ED1318" t="str">
        <f t="shared" ca="1" si="975"/>
        <v/>
      </c>
      <c r="EE1318" t="str">
        <f t="shared" si="1001"/>
        <v/>
      </c>
      <c r="EF1318" t="str">
        <f t="shared" ca="1" si="976"/>
        <v/>
      </c>
      <c r="EG1318" t="str">
        <f t="shared" si="1002"/>
        <v/>
      </c>
      <c r="EH1318" t="str">
        <f t="shared" ca="1" si="977"/>
        <v/>
      </c>
      <c r="EI1318" t="str">
        <f t="shared" si="1003"/>
        <v/>
      </c>
      <c r="EJ1318" t="str">
        <f t="shared" ca="1" si="978"/>
        <v/>
      </c>
      <c r="EK1318" t="str">
        <f t="shared" ca="1" si="979"/>
        <v/>
      </c>
      <c r="EL1318" t="s">
        <v>924</v>
      </c>
      <c r="EM1318" t="s">
        <v>158</v>
      </c>
      <c r="EN1318" t="s">
        <v>158</v>
      </c>
      <c r="EO1318">
        <v>20731</v>
      </c>
      <c r="EP1318">
        <v>5897</v>
      </c>
      <c r="EQ1318">
        <v>29239</v>
      </c>
      <c r="ER1318" t="s">
        <v>158</v>
      </c>
      <c r="ES1318">
        <v>23988</v>
      </c>
      <c r="ET1318">
        <v>4555</v>
      </c>
      <c r="EU1318">
        <v>2</v>
      </c>
      <c r="EV1318" t="s">
        <v>156</v>
      </c>
      <c r="EW1318">
        <v>1024</v>
      </c>
      <c r="EX1318">
        <v>2</v>
      </c>
      <c r="EY1318">
        <v>48000</v>
      </c>
      <c r="EZ1318">
        <v>-16</v>
      </c>
      <c r="FA1318" t="s">
        <v>170</v>
      </c>
      <c r="FB1318">
        <v>13</v>
      </c>
      <c r="FC1318" t="s">
        <v>199</v>
      </c>
      <c r="FD1318" t="s">
        <v>158</v>
      </c>
      <c r="FE1318" t="s">
        <v>158</v>
      </c>
      <c r="FF1318">
        <v>30687</v>
      </c>
      <c r="FG1318" t="s">
        <v>158</v>
      </c>
      <c r="FH1318" t="s">
        <v>158</v>
      </c>
      <c r="FI1318" t="s">
        <v>158</v>
      </c>
      <c r="FJ1318">
        <v>85199</v>
      </c>
      <c r="FK1318" t="s">
        <v>158</v>
      </c>
      <c r="FL1318">
        <v>81659</v>
      </c>
      <c r="FM1318">
        <v>30712</v>
      </c>
      <c r="FN1318">
        <v>75613</v>
      </c>
      <c r="FO1318">
        <v>1443</v>
      </c>
      <c r="FP1318">
        <v>1409</v>
      </c>
      <c r="FQ1318" t="s">
        <v>158</v>
      </c>
      <c r="FR1318">
        <v>30708</v>
      </c>
      <c r="FS1318">
        <v>30708</v>
      </c>
      <c r="FT1318">
        <v>1441</v>
      </c>
      <c r="FU1318" t="s">
        <v>158</v>
      </c>
      <c r="FV1318" t="s">
        <v>158</v>
      </c>
      <c r="FY1318">
        <v>90098</v>
      </c>
      <c r="FZ1318">
        <v>51447</v>
      </c>
      <c r="GA1318">
        <v>81511</v>
      </c>
      <c r="GB1318">
        <v>51621</v>
      </c>
      <c r="GC1318">
        <v>85200</v>
      </c>
      <c r="GD1318">
        <v>83659</v>
      </c>
      <c r="GE1318">
        <v>90098</v>
      </c>
      <c r="GF1318" t="s">
        <v>158</v>
      </c>
      <c r="GG1318">
        <v>81657</v>
      </c>
      <c r="GH1318" t="s">
        <v>158</v>
      </c>
      <c r="GI1318" t="s">
        <v>158</v>
      </c>
      <c r="GJ1318" t="s">
        <v>172</v>
      </c>
      <c r="GK1318">
        <v>0</v>
      </c>
      <c r="GL1318" t="s">
        <v>1154</v>
      </c>
      <c r="GM1318">
        <v>1</v>
      </c>
      <c r="GN1318" t="s">
        <v>158</v>
      </c>
      <c r="GO1318" t="s">
        <v>166</v>
      </c>
      <c r="GP1318">
        <v>1024</v>
      </c>
      <c r="GQ1318">
        <v>-50</v>
      </c>
      <c r="GR1318">
        <v>180</v>
      </c>
      <c r="GS1318">
        <f t="shared" si="980"/>
        <v>1</v>
      </c>
      <c r="GT1318" t="str">
        <f t="shared" si="981"/>
        <v>training</v>
      </c>
    </row>
    <row r="1319" spans="1:202" x14ac:dyDescent="0.2">
      <c r="A1319" t="s">
        <v>154</v>
      </c>
      <c r="B1319" t="s">
        <v>154</v>
      </c>
      <c r="C1319">
        <v>4814</v>
      </c>
      <c r="D1319">
        <v>4814</v>
      </c>
      <c r="E1319" t="s">
        <v>155</v>
      </c>
      <c r="F1319" t="s">
        <v>156</v>
      </c>
      <c r="G1319" t="s">
        <v>156</v>
      </c>
      <c r="H1319" t="s">
        <v>156</v>
      </c>
      <c r="I1319">
        <v>0</v>
      </c>
      <c r="J1319" t="s">
        <v>157</v>
      </c>
      <c r="K1319">
        <v>1</v>
      </c>
      <c r="L1319" t="s">
        <v>154</v>
      </c>
      <c r="M1319" t="s">
        <v>154</v>
      </c>
      <c r="N1319" t="s">
        <v>154</v>
      </c>
      <c r="O1319" t="s">
        <v>158</v>
      </c>
      <c r="P1319" t="s">
        <v>154</v>
      </c>
      <c r="Q1319" t="s">
        <v>154</v>
      </c>
      <c r="R1319" t="s">
        <v>158</v>
      </c>
      <c r="S1319">
        <v>0</v>
      </c>
      <c r="T1319" t="s">
        <v>158</v>
      </c>
      <c r="U1319">
        <v>0</v>
      </c>
      <c r="V1319" t="s">
        <v>158</v>
      </c>
      <c r="W1319" t="s">
        <v>158</v>
      </c>
      <c r="X1319">
        <v>0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 t="s">
        <v>158</v>
      </c>
      <c r="AG1319">
        <v>0</v>
      </c>
      <c r="AH1319">
        <v>0</v>
      </c>
      <c r="AI1319">
        <v>0</v>
      </c>
      <c r="AJ1319" t="s">
        <v>158</v>
      </c>
      <c r="AK1319" t="s">
        <v>158</v>
      </c>
      <c r="AL1319">
        <v>1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0</v>
      </c>
      <c r="AT1319">
        <v>1</v>
      </c>
      <c r="AW1319" t="s">
        <v>158</v>
      </c>
      <c r="AX1319">
        <v>0</v>
      </c>
      <c r="AY1319" t="s">
        <v>159</v>
      </c>
      <c r="AZ1319" t="s">
        <v>1155</v>
      </c>
      <c r="BA1319" t="s">
        <v>1156</v>
      </c>
      <c r="BB1319" t="s">
        <v>1152</v>
      </c>
      <c r="BC1319" t="s">
        <v>161</v>
      </c>
      <c r="BD1319" t="b">
        <v>0</v>
      </c>
      <c r="BE1319" t="s">
        <v>158</v>
      </c>
      <c r="BF1319" t="b">
        <v>0</v>
      </c>
      <c r="BH1319" t="s">
        <v>245</v>
      </c>
      <c r="BI1319" t="s">
        <v>246</v>
      </c>
      <c r="BJ1319" t="b">
        <v>0</v>
      </c>
      <c r="BK1319" t="s">
        <v>163</v>
      </c>
      <c r="BL1319" t="b">
        <v>0</v>
      </c>
      <c r="BM1319">
        <v>18</v>
      </c>
      <c r="BN1319" t="s">
        <v>164</v>
      </c>
      <c r="BO1319" t="s">
        <v>165</v>
      </c>
      <c r="BP1319" t="s">
        <v>164</v>
      </c>
      <c r="BQ1319" t="s">
        <v>166</v>
      </c>
      <c r="BR1319">
        <v>768</v>
      </c>
      <c r="BS1319" t="s">
        <v>156</v>
      </c>
      <c r="BT1319" t="s">
        <v>175</v>
      </c>
      <c r="BU1319" t="s">
        <v>158</v>
      </c>
      <c r="BV1319" t="s">
        <v>158</v>
      </c>
      <c r="BW1319">
        <v>1</v>
      </c>
      <c r="BX1319">
        <v>0</v>
      </c>
      <c r="BY1319">
        <v>0</v>
      </c>
      <c r="BZ1319">
        <v>1</v>
      </c>
      <c r="CA1319" t="s">
        <v>1153</v>
      </c>
      <c r="CB1319" t="s">
        <v>156</v>
      </c>
      <c r="CC1319">
        <v>2</v>
      </c>
      <c r="CD1319" t="b">
        <v>0</v>
      </c>
      <c r="CE1319" t="s">
        <v>168</v>
      </c>
      <c r="CF1319" t="s">
        <v>248</v>
      </c>
      <c r="CG1319" t="s">
        <v>158</v>
      </c>
      <c r="CH1319">
        <v>0</v>
      </c>
      <c r="CI1319">
        <v>1</v>
      </c>
      <c r="CJ1319" t="s">
        <v>158</v>
      </c>
      <c r="CK1319" t="s">
        <v>158</v>
      </c>
      <c r="CL1319" t="s">
        <v>169</v>
      </c>
      <c r="CM1319" t="s">
        <v>169</v>
      </c>
      <c r="CN1319" t="s">
        <v>169</v>
      </c>
      <c r="CO1319" t="s">
        <v>158</v>
      </c>
      <c r="CP1319" t="s">
        <v>169</v>
      </c>
      <c r="CQ1319">
        <v>1</v>
      </c>
      <c r="CR1319">
        <v>5074</v>
      </c>
      <c r="CS1319" t="str">
        <f t="shared" si="982"/>
        <v/>
      </c>
      <c r="CT1319" t="str">
        <f t="shared" ca="1" si="957"/>
        <v/>
      </c>
      <c r="CU1319" t="str">
        <f t="shared" si="983"/>
        <v/>
      </c>
      <c r="CV1319" t="str">
        <f t="shared" ca="1" si="958"/>
        <v/>
      </c>
      <c r="CW1319" t="str">
        <f t="shared" si="984"/>
        <v/>
      </c>
      <c r="CX1319" t="str">
        <f t="shared" ca="1" si="959"/>
        <v/>
      </c>
      <c r="CY1319" t="str">
        <f t="shared" si="985"/>
        <v/>
      </c>
      <c r="CZ1319" t="str">
        <f t="shared" ca="1" si="960"/>
        <v/>
      </c>
      <c r="DA1319" t="str">
        <f t="shared" si="986"/>
        <v/>
      </c>
      <c r="DB1319" t="str">
        <f t="shared" ca="1" si="961"/>
        <v/>
      </c>
      <c r="DC1319" t="str">
        <f t="shared" si="987"/>
        <v/>
      </c>
      <c r="DD1319" t="str">
        <f t="shared" ca="1" si="962"/>
        <v/>
      </c>
      <c r="DE1319" t="str">
        <f t="shared" si="988"/>
        <v/>
      </c>
      <c r="DF1319" t="str">
        <f t="shared" ca="1" si="963"/>
        <v/>
      </c>
      <c r="DG1319" t="str">
        <f t="shared" si="989"/>
        <v/>
      </c>
      <c r="DH1319" t="str">
        <f t="shared" ca="1" si="964"/>
        <v/>
      </c>
      <c r="DI1319" t="str">
        <f t="shared" si="990"/>
        <v/>
      </c>
      <c r="DJ1319" t="str">
        <f t="shared" ca="1" si="965"/>
        <v/>
      </c>
      <c r="DK1319" t="str">
        <f t="shared" si="991"/>
        <v/>
      </c>
      <c r="DL1319" t="str">
        <f t="shared" ca="1" si="966"/>
        <v/>
      </c>
      <c r="DM1319" t="str">
        <f t="shared" si="992"/>
        <v/>
      </c>
      <c r="DN1319" t="str">
        <f t="shared" ca="1" si="967"/>
        <v/>
      </c>
      <c r="DO1319" t="str">
        <f t="shared" si="993"/>
        <v/>
      </c>
      <c r="DP1319" t="str">
        <f t="shared" ca="1" si="968"/>
        <v/>
      </c>
      <c r="DQ1319" t="str">
        <f t="shared" si="994"/>
        <v/>
      </c>
      <c r="DR1319" t="str">
        <f t="shared" ca="1" si="969"/>
        <v/>
      </c>
      <c r="DS1319" t="str">
        <f t="shared" si="995"/>
        <v/>
      </c>
      <c r="DT1319" t="str">
        <f t="shared" ca="1" si="970"/>
        <v/>
      </c>
      <c r="DU1319" t="str">
        <f t="shared" si="996"/>
        <v/>
      </c>
      <c r="DV1319" t="str">
        <f t="shared" ca="1" si="971"/>
        <v/>
      </c>
      <c r="DW1319" t="str">
        <f t="shared" si="997"/>
        <v/>
      </c>
      <c r="DX1319" t="str">
        <f t="shared" ca="1" si="972"/>
        <v/>
      </c>
      <c r="DY1319" t="str">
        <f t="shared" si="998"/>
        <v/>
      </c>
      <c r="DZ1319" t="str">
        <f t="shared" ca="1" si="973"/>
        <v/>
      </c>
      <c r="EA1319" t="str">
        <f t="shared" si="999"/>
        <v/>
      </c>
      <c r="EB1319" t="str">
        <f t="shared" ca="1" si="974"/>
        <v/>
      </c>
      <c r="EC1319" t="str">
        <f t="shared" si="1000"/>
        <v/>
      </c>
      <c r="ED1319" t="str">
        <f t="shared" ca="1" si="975"/>
        <v/>
      </c>
      <c r="EE1319" t="str">
        <f t="shared" si="1001"/>
        <v/>
      </c>
      <c r="EF1319" t="str">
        <f t="shared" ca="1" si="976"/>
        <v/>
      </c>
      <c r="EG1319" t="str">
        <f t="shared" si="1002"/>
        <v/>
      </c>
      <c r="EH1319" t="str">
        <f t="shared" ca="1" si="977"/>
        <v/>
      </c>
      <c r="EI1319" t="str">
        <f t="shared" si="1003"/>
        <v/>
      </c>
      <c r="EJ1319" t="str">
        <f t="shared" ca="1" si="978"/>
        <v/>
      </c>
      <c r="EK1319" t="str">
        <f t="shared" ca="1" si="979"/>
        <v/>
      </c>
      <c r="EL1319" t="s">
        <v>924</v>
      </c>
      <c r="EM1319" t="s">
        <v>158</v>
      </c>
      <c r="EN1319" t="s">
        <v>158</v>
      </c>
      <c r="EO1319">
        <v>20731</v>
      </c>
      <c r="EP1319">
        <v>5897</v>
      </c>
      <c r="EQ1319">
        <v>29239</v>
      </c>
      <c r="ER1319" t="s">
        <v>158</v>
      </c>
      <c r="ES1319">
        <v>23988</v>
      </c>
      <c r="ET1319">
        <v>5074</v>
      </c>
      <c r="EU1319">
        <v>2</v>
      </c>
      <c r="EV1319" t="s">
        <v>156</v>
      </c>
      <c r="EW1319">
        <v>1024</v>
      </c>
      <c r="EX1319">
        <v>2</v>
      </c>
      <c r="EY1319">
        <v>48000</v>
      </c>
      <c r="EZ1319">
        <v>-16</v>
      </c>
      <c r="FA1319" t="s">
        <v>170</v>
      </c>
      <c r="FB1319">
        <v>13</v>
      </c>
      <c r="FC1319" t="s">
        <v>199</v>
      </c>
      <c r="FD1319" t="s">
        <v>158</v>
      </c>
      <c r="FE1319" t="s">
        <v>158</v>
      </c>
      <c r="FF1319">
        <v>30687</v>
      </c>
      <c r="FG1319" t="s">
        <v>158</v>
      </c>
      <c r="FH1319" t="s">
        <v>158</v>
      </c>
      <c r="FI1319" t="s">
        <v>158</v>
      </c>
      <c r="FJ1319">
        <v>93562</v>
      </c>
      <c r="FK1319" t="s">
        <v>158</v>
      </c>
      <c r="FL1319">
        <v>90243</v>
      </c>
      <c r="FM1319">
        <v>30712</v>
      </c>
      <c r="FN1319">
        <v>75613</v>
      </c>
      <c r="FO1319">
        <v>1443</v>
      </c>
      <c r="FP1319">
        <v>1409</v>
      </c>
      <c r="FQ1319" t="s">
        <v>158</v>
      </c>
      <c r="FR1319">
        <v>30708</v>
      </c>
      <c r="FS1319">
        <v>30708</v>
      </c>
      <c r="FT1319">
        <v>1441</v>
      </c>
      <c r="FU1319" t="s">
        <v>158</v>
      </c>
      <c r="FV1319" t="s">
        <v>158</v>
      </c>
      <c r="FY1319">
        <v>98637</v>
      </c>
      <c r="FZ1319">
        <v>51447</v>
      </c>
      <c r="GA1319">
        <v>81511</v>
      </c>
      <c r="GB1319">
        <v>51621</v>
      </c>
      <c r="GC1319">
        <v>93562</v>
      </c>
      <c r="GD1319">
        <v>92243</v>
      </c>
      <c r="GE1319">
        <v>98637</v>
      </c>
      <c r="GF1319" t="s">
        <v>158</v>
      </c>
      <c r="GG1319">
        <v>90237</v>
      </c>
      <c r="GH1319" t="s">
        <v>158</v>
      </c>
      <c r="GI1319" t="s">
        <v>158</v>
      </c>
      <c r="GJ1319" t="s">
        <v>172</v>
      </c>
      <c r="GK1319">
        <v>0</v>
      </c>
      <c r="GL1319" t="s">
        <v>1157</v>
      </c>
      <c r="GM1319">
        <v>2</v>
      </c>
      <c r="GN1319" t="s">
        <v>158</v>
      </c>
      <c r="GO1319" t="s">
        <v>166</v>
      </c>
      <c r="GP1319">
        <v>1024</v>
      </c>
      <c r="GQ1319">
        <v>-115</v>
      </c>
      <c r="GR1319">
        <v>165</v>
      </c>
      <c r="GS1319">
        <f t="shared" si="980"/>
        <v>2</v>
      </c>
      <c r="GT1319" t="str">
        <f t="shared" si="981"/>
        <v>training</v>
      </c>
    </row>
    <row r="1320" spans="1:202" x14ac:dyDescent="0.2">
      <c r="A1320" t="s">
        <v>154</v>
      </c>
      <c r="B1320" t="s">
        <v>154</v>
      </c>
      <c r="C1320">
        <v>5538</v>
      </c>
      <c r="D1320">
        <v>5538</v>
      </c>
      <c r="E1320" t="s">
        <v>155</v>
      </c>
      <c r="F1320" t="s">
        <v>156</v>
      </c>
      <c r="G1320" t="s">
        <v>156</v>
      </c>
      <c r="H1320" t="s">
        <v>156</v>
      </c>
      <c r="I1320">
        <v>0</v>
      </c>
      <c r="J1320" t="s">
        <v>157</v>
      </c>
      <c r="K1320">
        <v>1</v>
      </c>
      <c r="L1320" t="s">
        <v>154</v>
      </c>
      <c r="M1320" t="s">
        <v>154</v>
      </c>
      <c r="N1320" t="s">
        <v>154</v>
      </c>
      <c r="O1320" t="s">
        <v>158</v>
      </c>
      <c r="P1320" t="s">
        <v>154</v>
      </c>
      <c r="Q1320" t="s">
        <v>154</v>
      </c>
      <c r="R1320" t="s">
        <v>158</v>
      </c>
      <c r="S1320">
        <v>0</v>
      </c>
      <c r="T1320" t="s">
        <v>158</v>
      </c>
      <c r="U1320">
        <v>0</v>
      </c>
      <c r="V1320" t="s">
        <v>158</v>
      </c>
      <c r="W1320" t="s">
        <v>158</v>
      </c>
      <c r="X1320">
        <v>0</v>
      </c>
      <c r="Y1320">
        <v>2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 t="s">
        <v>158</v>
      </c>
      <c r="AG1320">
        <v>0</v>
      </c>
      <c r="AH1320">
        <v>0</v>
      </c>
      <c r="AI1320">
        <v>0</v>
      </c>
      <c r="AJ1320" t="s">
        <v>158</v>
      </c>
      <c r="AK1320" t="s">
        <v>158</v>
      </c>
      <c r="AL1320">
        <v>2</v>
      </c>
      <c r="AM1320">
        <v>0</v>
      </c>
      <c r="AN1320">
        <v>0</v>
      </c>
      <c r="AO1320">
        <v>0</v>
      </c>
      <c r="AP1320">
        <v>2</v>
      </c>
      <c r="AQ1320">
        <v>2</v>
      </c>
      <c r="AR1320">
        <v>2</v>
      </c>
      <c r="AS1320">
        <v>0</v>
      </c>
      <c r="AT1320">
        <v>2</v>
      </c>
      <c r="AW1320" t="s">
        <v>158</v>
      </c>
      <c r="AX1320">
        <v>0</v>
      </c>
      <c r="AY1320" t="s">
        <v>159</v>
      </c>
      <c r="AZ1320" t="s">
        <v>464</v>
      </c>
      <c r="BA1320" t="s">
        <v>1158</v>
      </c>
      <c r="BB1320" t="s">
        <v>1152</v>
      </c>
      <c r="BC1320" t="s">
        <v>161</v>
      </c>
      <c r="BD1320" t="b">
        <v>0</v>
      </c>
      <c r="BE1320" t="s">
        <v>158</v>
      </c>
      <c r="BF1320" t="b">
        <v>0</v>
      </c>
      <c r="BH1320" t="s">
        <v>245</v>
      </c>
      <c r="BI1320" t="s">
        <v>246</v>
      </c>
      <c r="BJ1320" t="b">
        <v>0</v>
      </c>
      <c r="BK1320" t="s">
        <v>163</v>
      </c>
      <c r="BL1320" t="b">
        <v>0</v>
      </c>
      <c r="BM1320">
        <v>18</v>
      </c>
      <c r="BN1320" t="s">
        <v>164</v>
      </c>
      <c r="BO1320" t="s">
        <v>165</v>
      </c>
      <c r="BP1320" t="s">
        <v>164</v>
      </c>
      <c r="BQ1320" t="s">
        <v>166</v>
      </c>
      <c r="BR1320">
        <v>768</v>
      </c>
      <c r="BS1320" t="s">
        <v>156</v>
      </c>
      <c r="BT1320" t="s">
        <v>178</v>
      </c>
      <c r="BU1320" t="s">
        <v>158</v>
      </c>
      <c r="BV1320" t="s">
        <v>158</v>
      </c>
      <c r="BW1320">
        <v>2</v>
      </c>
      <c r="BX1320">
        <v>0</v>
      </c>
      <c r="BY1320">
        <v>0</v>
      </c>
      <c r="BZ1320">
        <v>2</v>
      </c>
      <c r="CA1320" t="s">
        <v>1153</v>
      </c>
      <c r="CB1320" t="s">
        <v>156</v>
      </c>
      <c r="CC1320">
        <v>3</v>
      </c>
      <c r="CD1320" t="b">
        <v>0</v>
      </c>
      <c r="CE1320" t="s">
        <v>168</v>
      </c>
      <c r="CF1320" t="s">
        <v>248</v>
      </c>
      <c r="CG1320" t="s">
        <v>158</v>
      </c>
      <c r="CH1320">
        <v>0</v>
      </c>
      <c r="CI1320">
        <v>1</v>
      </c>
      <c r="CJ1320" t="s">
        <v>158</v>
      </c>
      <c r="CK1320" t="s">
        <v>158</v>
      </c>
      <c r="CL1320" t="s">
        <v>169</v>
      </c>
      <c r="CM1320" t="s">
        <v>169</v>
      </c>
      <c r="CN1320" t="s">
        <v>169</v>
      </c>
      <c r="CO1320" t="s">
        <v>158</v>
      </c>
      <c r="CP1320" t="s">
        <v>169</v>
      </c>
      <c r="CQ1320">
        <v>1</v>
      </c>
      <c r="CR1320">
        <v>6985</v>
      </c>
      <c r="CS1320" t="str">
        <f t="shared" si="982"/>
        <v/>
      </c>
      <c r="CT1320" t="str">
        <f t="shared" ca="1" si="957"/>
        <v/>
      </c>
      <c r="CU1320" t="str">
        <f t="shared" si="983"/>
        <v/>
      </c>
      <c r="CV1320" t="str">
        <f t="shared" ca="1" si="958"/>
        <v/>
      </c>
      <c r="CW1320" t="str">
        <f t="shared" si="984"/>
        <v/>
      </c>
      <c r="CX1320" t="str">
        <f t="shared" ca="1" si="959"/>
        <v/>
      </c>
      <c r="CY1320" t="str">
        <f t="shared" si="985"/>
        <v/>
      </c>
      <c r="CZ1320" t="str">
        <f t="shared" ca="1" si="960"/>
        <v/>
      </c>
      <c r="DA1320" t="str">
        <f t="shared" si="986"/>
        <v/>
      </c>
      <c r="DB1320" t="str">
        <f t="shared" ca="1" si="961"/>
        <v/>
      </c>
      <c r="DC1320" t="str">
        <f t="shared" si="987"/>
        <v/>
      </c>
      <c r="DD1320" t="str">
        <f t="shared" ca="1" si="962"/>
        <v/>
      </c>
      <c r="DE1320" t="str">
        <f t="shared" si="988"/>
        <v/>
      </c>
      <c r="DF1320" t="str">
        <f t="shared" ca="1" si="963"/>
        <v/>
      </c>
      <c r="DG1320" t="str">
        <f t="shared" si="989"/>
        <v/>
      </c>
      <c r="DH1320" t="str">
        <f t="shared" ca="1" si="964"/>
        <v/>
      </c>
      <c r="DI1320" t="str">
        <f t="shared" si="990"/>
        <v/>
      </c>
      <c r="DJ1320" t="str">
        <f t="shared" ca="1" si="965"/>
        <v/>
      </c>
      <c r="DK1320" t="str">
        <f t="shared" si="991"/>
        <v/>
      </c>
      <c r="DL1320" t="str">
        <f t="shared" ca="1" si="966"/>
        <v/>
      </c>
      <c r="DM1320" t="str">
        <f t="shared" si="992"/>
        <v/>
      </c>
      <c r="DN1320" t="str">
        <f t="shared" ca="1" si="967"/>
        <v/>
      </c>
      <c r="DO1320" t="str">
        <f t="shared" si="993"/>
        <v/>
      </c>
      <c r="DP1320" t="str">
        <f t="shared" ca="1" si="968"/>
        <v/>
      </c>
      <c r="DQ1320" t="str">
        <f t="shared" si="994"/>
        <v/>
      </c>
      <c r="DR1320" t="str">
        <f t="shared" ca="1" si="969"/>
        <v/>
      </c>
      <c r="DS1320" t="str">
        <f t="shared" si="995"/>
        <v/>
      </c>
      <c r="DT1320" t="str">
        <f t="shared" ca="1" si="970"/>
        <v/>
      </c>
      <c r="DU1320" t="str">
        <f t="shared" si="996"/>
        <v/>
      </c>
      <c r="DV1320" t="str">
        <f t="shared" ca="1" si="971"/>
        <v/>
      </c>
      <c r="DW1320" t="str">
        <f t="shared" si="997"/>
        <v/>
      </c>
      <c r="DX1320" t="str">
        <f t="shared" ca="1" si="972"/>
        <v/>
      </c>
      <c r="DY1320" t="str">
        <f t="shared" si="998"/>
        <v/>
      </c>
      <c r="DZ1320" t="str">
        <f t="shared" ca="1" si="973"/>
        <v/>
      </c>
      <c r="EA1320" t="str">
        <f t="shared" si="999"/>
        <v/>
      </c>
      <c r="EB1320" t="str">
        <f t="shared" ca="1" si="974"/>
        <v/>
      </c>
      <c r="EC1320" t="str">
        <f t="shared" si="1000"/>
        <v/>
      </c>
      <c r="ED1320" t="str">
        <f t="shared" ca="1" si="975"/>
        <v/>
      </c>
      <c r="EE1320" t="str">
        <f t="shared" si="1001"/>
        <v/>
      </c>
      <c r="EF1320" t="str">
        <f t="shared" ca="1" si="976"/>
        <v/>
      </c>
      <c r="EG1320" t="str">
        <f t="shared" si="1002"/>
        <v/>
      </c>
      <c r="EH1320" t="str">
        <f t="shared" ca="1" si="977"/>
        <v/>
      </c>
      <c r="EI1320" t="str">
        <f t="shared" si="1003"/>
        <v/>
      </c>
      <c r="EJ1320" t="str">
        <f t="shared" ca="1" si="978"/>
        <v/>
      </c>
      <c r="EK1320" t="str">
        <f t="shared" ca="1" si="979"/>
        <v/>
      </c>
      <c r="EL1320" t="s">
        <v>924</v>
      </c>
      <c r="EM1320" t="s">
        <v>158</v>
      </c>
      <c r="EN1320" t="s">
        <v>158</v>
      </c>
      <c r="EO1320">
        <v>20731</v>
      </c>
      <c r="EP1320">
        <v>5897</v>
      </c>
      <c r="EQ1320">
        <v>29239</v>
      </c>
      <c r="ER1320" t="s">
        <v>158</v>
      </c>
      <c r="ES1320">
        <v>23988</v>
      </c>
      <c r="ET1320">
        <v>6985</v>
      </c>
      <c r="EU1320">
        <v>2</v>
      </c>
      <c r="EV1320" t="s">
        <v>156</v>
      </c>
      <c r="EW1320">
        <v>1024</v>
      </c>
      <c r="EX1320">
        <v>2</v>
      </c>
      <c r="EY1320">
        <v>48000</v>
      </c>
      <c r="EZ1320">
        <v>-16</v>
      </c>
      <c r="FA1320" t="s">
        <v>170</v>
      </c>
      <c r="FB1320">
        <v>13</v>
      </c>
      <c r="FC1320" t="s">
        <v>199</v>
      </c>
      <c r="FD1320" t="s">
        <v>158</v>
      </c>
      <c r="FE1320" t="s">
        <v>158</v>
      </c>
      <c r="FF1320">
        <v>30687</v>
      </c>
      <c r="FG1320" t="s">
        <v>158</v>
      </c>
      <c r="FH1320" t="s">
        <v>158</v>
      </c>
      <c r="FI1320" t="s">
        <v>158</v>
      </c>
      <c r="FJ1320">
        <v>102501</v>
      </c>
      <c r="FK1320" t="s">
        <v>158</v>
      </c>
      <c r="FL1320">
        <v>98782</v>
      </c>
      <c r="FM1320">
        <v>30712</v>
      </c>
      <c r="FN1320">
        <v>75613</v>
      </c>
      <c r="FO1320">
        <v>1443</v>
      </c>
      <c r="FP1320">
        <v>1409</v>
      </c>
      <c r="FQ1320" t="s">
        <v>158</v>
      </c>
      <c r="FR1320">
        <v>30708</v>
      </c>
      <c r="FS1320">
        <v>30708</v>
      </c>
      <c r="FT1320">
        <v>1441</v>
      </c>
      <c r="FU1320" t="s">
        <v>158</v>
      </c>
      <c r="FV1320" t="s">
        <v>158</v>
      </c>
      <c r="FY1320">
        <v>109488</v>
      </c>
      <c r="FZ1320">
        <v>51447</v>
      </c>
      <c r="GA1320">
        <v>81511</v>
      </c>
      <c r="GB1320">
        <v>51621</v>
      </c>
      <c r="GC1320">
        <v>102501</v>
      </c>
      <c r="GD1320">
        <v>100782</v>
      </c>
      <c r="GE1320">
        <v>109487</v>
      </c>
      <c r="GF1320" t="s">
        <v>158</v>
      </c>
      <c r="GG1320">
        <v>98777</v>
      </c>
      <c r="GH1320" t="s">
        <v>158</v>
      </c>
      <c r="GI1320" t="s">
        <v>158</v>
      </c>
      <c r="GJ1320" t="s">
        <v>172</v>
      </c>
      <c r="GK1320">
        <v>0</v>
      </c>
      <c r="GL1320" t="s">
        <v>1159</v>
      </c>
      <c r="GM1320">
        <v>3</v>
      </c>
      <c r="GN1320" t="s">
        <v>158</v>
      </c>
      <c r="GO1320" t="s">
        <v>166</v>
      </c>
      <c r="GP1320">
        <v>1024</v>
      </c>
      <c r="GQ1320">
        <v>155</v>
      </c>
      <c r="GR1320">
        <v>285</v>
      </c>
      <c r="GS1320">
        <f t="shared" si="980"/>
        <v>3</v>
      </c>
      <c r="GT1320" t="str">
        <f t="shared" si="981"/>
        <v>training</v>
      </c>
    </row>
    <row r="1321" spans="1:202" x14ac:dyDescent="0.2">
      <c r="A1321" t="s">
        <v>154</v>
      </c>
      <c r="B1321" t="s">
        <v>154</v>
      </c>
      <c r="C1321">
        <v>4671</v>
      </c>
      <c r="D1321">
        <v>4671</v>
      </c>
      <c r="E1321" t="s">
        <v>155</v>
      </c>
      <c r="F1321" t="s">
        <v>156</v>
      </c>
      <c r="G1321" t="s">
        <v>156</v>
      </c>
      <c r="H1321" t="s">
        <v>156</v>
      </c>
      <c r="I1321">
        <v>0</v>
      </c>
      <c r="J1321" t="s">
        <v>157</v>
      </c>
      <c r="K1321">
        <v>0</v>
      </c>
      <c r="L1321" t="s">
        <v>154</v>
      </c>
      <c r="M1321" t="s">
        <v>154</v>
      </c>
      <c r="N1321" t="s">
        <v>154</v>
      </c>
      <c r="O1321" t="s">
        <v>158</v>
      </c>
      <c r="P1321" t="s">
        <v>154</v>
      </c>
      <c r="Q1321" t="s">
        <v>154</v>
      </c>
      <c r="R1321" t="s">
        <v>158</v>
      </c>
      <c r="S1321">
        <v>0</v>
      </c>
      <c r="T1321" t="s">
        <v>158</v>
      </c>
      <c r="U1321">
        <v>0</v>
      </c>
      <c r="V1321" t="s">
        <v>158</v>
      </c>
      <c r="W1321" t="s">
        <v>158</v>
      </c>
      <c r="X1321">
        <v>0</v>
      </c>
      <c r="Y1321">
        <v>3</v>
      </c>
      <c r="Z1321">
        <v>0</v>
      </c>
      <c r="AA1321">
        <v>3</v>
      </c>
      <c r="AB1321">
        <v>0</v>
      </c>
      <c r="AC1321">
        <v>0</v>
      </c>
      <c r="AD1321">
        <v>0</v>
      </c>
      <c r="AE1321">
        <v>0</v>
      </c>
      <c r="AF1321" t="s">
        <v>158</v>
      </c>
      <c r="AG1321">
        <v>0</v>
      </c>
      <c r="AH1321">
        <v>0</v>
      </c>
      <c r="AI1321">
        <v>0</v>
      </c>
      <c r="AJ1321" t="s">
        <v>158</v>
      </c>
      <c r="AK1321" t="s">
        <v>158</v>
      </c>
      <c r="AL1321">
        <v>3</v>
      </c>
      <c r="AM1321">
        <v>0</v>
      </c>
      <c r="AN1321">
        <v>0</v>
      </c>
      <c r="AO1321">
        <v>0</v>
      </c>
      <c r="AP1321">
        <v>3</v>
      </c>
      <c r="AQ1321">
        <v>3</v>
      </c>
      <c r="AR1321">
        <v>3</v>
      </c>
      <c r="AS1321">
        <v>0</v>
      </c>
      <c r="AT1321">
        <v>3</v>
      </c>
      <c r="AW1321" t="s">
        <v>158</v>
      </c>
      <c r="AX1321">
        <v>0</v>
      </c>
      <c r="AY1321" t="s">
        <v>159</v>
      </c>
      <c r="AZ1321" t="s">
        <v>1160</v>
      </c>
      <c r="BA1321" t="s">
        <v>256</v>
      </c>
      <c r="BB1321" t="s">
        <v>1152</v>
      </c>
      <c r="BC1321" t="s">
        <v>161</v>
      </c>
      <c r="BD1321" t="b">
        <v>0</v>
      </c>
      <c r="BE1321" t="s">
        <v>158</v>
      </c>
      <c r="BF1321" t="b">
        <v>0</v>
      </c>
      <c r="BH1321" t="s">
        <v>245</v>
      </c>
      <c r="BI1321" t="s">
        <v>246</v>
      </c>
      <c r="BJ1321" t="b">
        <v>0</v>
      </c>
      <c r="BK1321" t="s">
        <v>163</v>
      </c>
      <c r="BL1321" t="b">
        <v>0</v>
      </c>
      <c r="BM1321">
        <v>18</v>
      </c>
      <c r="BN1321" t="s">
        <v>164</v>
      </c>
      <c r="BO1321" t="s">
        <v>165</v>
      </c>
      <c r="BP1321" t="s">
        <v>164</v>
      </c>
      <c r="BQ1321" t="s">
        <v>166</v>
      </c>
      <c r="BR1321">
        <v>768</v>
      </c>
      <c r="BS1321" t="s">
        <v>156</v>
      </c>
      <c r="BT1321" t="s">
        <v>167</v>
      </c>
      <c r="BU1321" t="s">
        <v>158</v>
      </c>
      <c r="BV1321" t="s">
        <v>158</v>
      </c>
      <c r="BW1321">
        <v>3</v>
      </c>
      <c r="BX1321">
        <v>0</v>
      </c>
      <c r="BY1321">
        <v>0</v>
      </c>
      <c r="BZ1321">
        <v>3</v>
      </c>
      <c r="CA1321" t="s">
        <v>1153</v>
      </c>
      <c r="CB1321" t="s">
        <v>156</v>
      </c>
      <c r="CC1321">
        <v>3</v>
      </c>
      <c r="CD1321" t="b">
        <v>0</v>
      </c>
      <c r="CE1321" t="s">
        <v>168</v>
      </c>
      <c r="CF1321" t="s">
        <v>248</v>
      </c>
      <c r="CG1321" t="s">
        <v>158</v>
      </c>
      <c r="CH1321">
        <v>0</v>
      </c>
      <c r="CI1321">
        <v>1</v>
      </c>
      <c r="CJ1321" t="s">
        <v>158</v>
      </c>
      <c r="CK1321" t="s">
        <v>158</v>
      </c>
      <c r="CL1321" t="s">
        <v>169</v>
      </c>
      <c r="CM1321" t="s">
        <v>169</v>
      </c>
      <c r="CN1321" t="s">
        <v>169</v>
      </c>
      <c r="CO1321" t="s">
        <v>158</v>
      </c>
      <c r="CP1321" t="s">
        <v>169</v>
      </c>
      <c r="CQ1321">
        <v>1</v>
      </c>
      <c r="CR1321">
        <v>2071</v>
      </c>
      <c r="CS1321" t="str">
        <f t="shared" si="982"/>
        <v/>
      </c>
      <c r="CT1321" t="str">
        <f t="shared" ref="CT1321:CT1384" ca="1" si="1004">IF(SUM(CV1321,CX1321,CZ1321,DB1321,DD1321,DF1321,DH1321,DJ1321,DL1321,DN1321,DP1321,DR1321,DT1321,DV1321,DX1321,DZ1321,EB1321,ED1321,EF1321,EH1321,EJ1321)=0,"",SUM(CV1321,CX1321,CZ1321,DB1321,DD1321,DF1321,DH1321,DJ1321,DL1321,DN1321,DP1321,DR1321,DT1321,DV1321,DX1321,DZ1321,EB1321,ED1321,EF1321,EH1321,EJ1321))</f>
        <v/>
      </c>
      <c r="CU1321" t="str">
        <f t="shared" si="983"/>
        <v/>
      </c>
      <c r="CV1321" t="str">
        <f t="shared" ref="CV1321:CV1384" ca="1" si="1005">IF(CU1321="","",IF(CU1321&gt;600,ABS(CU1321-RANDBETWEEN(500,600)),CU1321))</f>
        <v/>
      </c>
      <c r="CW1321" t="str">
        <f t="shared" si="984"/>
        <v/>
      </c>
      <c r="CX1321" t="str">
        <f t="shared" ref="CX1321:CX1384" ca="1" si="1006">IF(CW1321="","",IF(CW1321&gt;700,ABS(CW1321-RANDBETWEEN(500,600)),CW1321))</f>
        <v/>
      </c>
      <c r="CY1321" t="str">
        <f t="shared" si="985"/>
        <v/>
      </c>
      <c r="CZ1321" t="str">
        <f t="shared" ref="CZ1321:CZ1384" ca="1" si="1007">IF(CY1321="","",IF(CY1321&gt;800,ABS(CY1321-RANDBETWEEN(500,600)),CY1321))</f>
        <v/>
      </c>
      <c r="DA1321" t="str">
        <f t="shared" si="986"/>
        <v/>
      </c>
      <c r="DB1321" t="str">
        <f t="shared" ref="DB1321:DB1384" ca="1" si="1008">IF(DA1321="","",IF(DA1321&gt;900,ABS(DA1321-RANDBETWEEN(500,600)),DA1321))</f>
        <v/>
      </c>
      <c r="DC1321" t="str">
        <f t="shared" si="987"/>
        <v/>
      </c>
      <c r="DD1321" t="str">
        <f t="shared" ref="DD1321:DD1384" ca="1" si="1009">IF(DC1321="","",IF(DC1321&gt;1000,ABS(DC1321-RANDBETWEEN(500,600)),DC1321))</f>
        <v/>
      </c>
      <c r="DE1321" t="str">
        <f t="shared" si="988"/>
        <v/>
      </c>
      <c r="DF1321" t="str">
        <f t="shared" ref="DF1321:DF1384" ca="1" si="1010">IF(DE1321="","",IF(DE1321&gt;1100,ABS(DE1321-RANDBETWEEN(500,600)),DE1321))</f>
        <v/>
      </c>
      <c r="DG1321" t="str">
        <f t="shared" si="989"/>
        <v/>
      </c>
      <c r="DH1321" t="str">
        <f t="shared" ref="DH1321:DH1384" ca="1" si="1011">IF(DG1321="","",IF(DG1321&gt;1200,ABS(DG1321-RANDBETWEEN(500,600)),DG1321))</f>
        <v/>
      </c>
      <c r="DI1321" t="str">
        <f t="shared" si="990"/>
        <v/>
      </c>
      <c r="DJ1321" t="str">
        <f t="shared" ref="DJ1321:DJ1384" ca="1" si="1012">IF(DI1321="","",IF(DI1321&gt;1300,ABS(DI1321-RANDBETWEEN(500,600)),DI1321))</f>
        <v/>
      </c>
      <c r="DK1321" t="str">
        <f t="shared" si="991"/>
        <v/>
      </c>
      <c r="DL1321" t="str">
        <f t="shared" ref="DL1321:DL1384" ca="1" si="1013">IF(DK1321="","",IF(DK1321&gt;1400,ABS(DK1321-RANDBETWEEN(500,600)),DK1321))</f>
        <v/>
      </c>
      <c r="DM1321" t="str">
        <f t="shared" si="992"/>
        <v/>
      </c>
      <c r="DN1321" t="str">
        <f t="shared" ref="DN1321:DN1384" ca="1" si="1014">IF(DM1321="","",IF(DM1321&gt;1500,ABS(DM1321-RANDBETWEEN(500,600)),DM1321))</f>
        <v/>
      </c>
      <c r="DO1321" t="str">
        <f t="shared" si="993"/>
        <v/>
      </c>
      <c r="DP1321" t="str">
        <f t="shared" ref="DP1321:DP1384" ca="1" si="1015">IF(DO1321="","",IF(DO1321&gt;1600,ABS(DO1321-RANDBETWEEN(500,600)),DO1321))</f>
        <v/>
      </c>
      <c r="DQ1321" t="str">
        <f t="shared" si="994"/>
        <v/>
      </c>
      <c r="DR1321" t="str">
        <f t="shared" ref="DR1321:DR1384" ca="1" si="1016">IF(DQ1321="","",IF(DQ1321&lt;600,ABS(DQ1321+RANDBETWEEN(500,600)),DQ1321))</f>
        <v/>
      </c>
      <c r="DS1321" t="str">
        <f t="shared" si="995"/>
        <v/>
      </c>
      <c r="DT1321" t="str">
        <f t="shared" ref="DT1321:DT1384" ca="1" si="1017">IF(DS1321="","",IF(DS1321&lt;500,ABS(DS1321+RANDBETWEEN(500,600)),DS1321))</f>
        <v/>
      </c>
      <c r="DU1321" t="str">
        <f t="shared" si="996"/>
        <v/>
      </c>
      <c r="DV1321" t="str">
        <f t="shared" ref="DV1321:DV1384" ca="1" si="1018">IF(DU1321="","",IF(DU1321&lt;400,ABS(DU1321+RANDBETWEEN(500,600)),DU1321))</f>
        <v/>
      </c>
      <c r="DW1321" t="str">
        <f t="shared" si="997"/>
        <v/>
      </c>
      <c r="DX1321" t="str">
        <f t="shared" ref="DX1321:DX1384" ca="1" si="1019">IF(DW1321="","",IF(DW1321&lt;300,ABS(DW1321+RANDBETWEEN(500,600)),DW1321))</f>
        <v/>
      </c>
      <c r="DY1321" t="str">
        <f t="shared" si="998"/>
        <v/>
      </c>
      <c r="DZ1321" t="str">
        <f t="shared" ref="DZ1321:DZ1384" ca="1" si="1020">IF(DY1321="","",IF(DY1321&lt;200,ABS(DY1321+RANDBETWEEN(500,600)),DY1321))</f>
        <v/>
      </c>
      <c r="EA1321" t="str">
        <f t="shared" si="999"/>
        <v/>
      </c>
      <c r="EB1321" t="str">
        <f t="shared" ref="EB1321:EB1384" ca="1" si="1021">IF(EA1321="","",IF(EA1321&lt;100,ABS(EA1321+RANDBETWEEN(500,600)),EA1321))</f>
        <v/>
      </c>
      <c r="EC1321" t="str">
        <f t="shared" si="1000"/>
        <v/>
      </c>
      <c r="ED1321" t="str">
        <f t="shared" ref="ED1321:ED1384" ca="1" si="1022">IF(EC1321="","",IF(EC1321&lt;1,ABS(EC1321+RANDBETWEEN(500,600)),EC1321))</f>
        <v/>
      </c>
      <c r="EE1321" t="str">
        <f t="shared" si="1001"/>
        <v/>
      </c>
      <c r="EF1321" t="str">
        <f t="shared" ref="EF1321:EF1384" ca="1" si="1023">IF(EE1321="","",IF(EE1321&lt;1,ABS(EE1321+RANDBETWEEN(600,700)),EE1321))</f>
        <v/>
      </c>
      <c r="EG1321" t="str">
        <f t="shared" si="1002"/>
        <v/>
      </c>
      <c r="EH1321" t="str">
        <f t="shared" ref="EH1321:EH1384" ca="1" si="1024">IF(EG1321="","",IF(EG1321&lt;1,ABS(EG1321+RANDBETWEEN(700,800)),EG1321))</f>
        <v/>
      </c>
      <c r="EI1321" t="str">
        <f t="shared" si="1003"/>
        <v/>
      </c>
      <c r="EJ1321" t="str">
        <f t="shared" ref="EJ1321:EJ1384" ca="1" si="1025">IF(EI1321="","",IF(EI1321&lt;1,ABS(EI1321+RANDBETWEEN(800,900)),EI1321))</f>
        <v/>
      </c>
      <c r="EK1321" t="str">
        <f t="shared" ref="EK1321:EK1384" ca="1" si="1026">IF(AND(GT1321="test",OR(CT1321&gt;5000,CT1321&gt;AVERAGE($CT$1045:$CT$1128)+2*STDEV($CT$1045:$CT$1128),CT1321&lt;AVERAGE($CT$1045:$CT$1128)-2*STDEV($CT$1045:$CT$1128))),"",CT1321)</f>
        <v/>
      </c>
      <c r="EL1321" t="s">
        <v>924</v>
      </c>
      <c r="EM1321" t="s">
        <v>158</v>
      </c>
      <c r="EN1321" t="s">
        <v>158</v>
      </c>
      <c r="EO1321">
        <v>20731</v>
      </c>
      <c r="EP1321">
        <v>5897</v>
      </c>
      <c r="EQ1321">
        <v>29239</v>
      </c>
      <c r="ER1321" t="s">
        <v>158</v>
      </c>
      <c r="ES1321">
        <v>23988</v>
      </c>
      <c r="ET1321">
        <v>2071</v>
      </c>
      <c r="EU1321">
        <v>2</v>
      </c>
      <c r="EV1321" t="s">
        <v>156</v>
      </c>
      <c r="EW1321">
        <v>1024</v>
      </c>
      <c r="EX1321">
        <v>2</v>
      </c>
      <c r="EY1321">
        <v>48000</v>
      </c>
      <c r="EZ1321">
        <v>-16</v>
      </c>
      <c r="FA1321" t="s">
        <v>170</v>
      </c>
      <c r="FB1321">
        <v>13</v>
      </c>
      <c r="FC1321" t="s">
        <v>199</v>
      </c>
      <c r="FD1321" t="s">
        <v>158</v>
      </c>
      <c r="FE1321" t="s">
        <v>158</v>
      </c>
      <c r="FF1321">
        <v>30687</v>
      </c>
      <c r="FG1321" t="s">
        <v>158</v>
      </c>
      <c r="FH1321" t="s">
        <v>158</v>
      </c>
      <c r="FI1321" t="s">
        <v>158</v>
      </c>
      <c r="FJ1321">
        <v>113231</v>
      </c>
      <c r="FK1321" t="s">
        <v>158</v>
      </c>
      <c r="FL1321">
        <v>109630</v>
      </c>
      <c r="FM1321">
        <v>30712</v>
      </c>
      <c r="FN1321">
        <v>75613</v>
      </c>
      <c r="FO1321">
        <v>1443</v>
      </c>
      <c r="FP1321">
        <v>1409</v>
      </c>
      <c r="FQ1321" t="s">
        <v>158</v>
      </c>
      <c r="FR1321">
        <v>30708</v>
      </c>
      <c r="FS1321">
        <v>30708</v>
      </c>
      <c r="FT1321">
        <v>1441</v>
      </c>
      <c r="FU1321" t="s">
        <v>158</v>
      </c>
      <c r="FV1321" t="s">
        <v>158</v>
      </c>
      <c r="FY1321">
        <v>115304</v>
      </c>
      <c r="FZ1321">
        <v>51447</v>
      </c>
      <c r="GA1321">
        <v>81511</v>
      </c>
      <c r="GB1321">
        <v>51621</v>
      </c>
      <c r="GC1321">
        <v>113232</v>
      </c>
      <c r="GD1321">
        <v>111630</v>
      </c>
      <c r="GE1321">
        <v>115304</v>
      </c>
      <c r="GF1321" t="s">
        <v>158</v>
      </c>
      <c r="GG1321">
        <v>109626</v>
      </c>
      <c r="GH1321" t="s">
        <v>158</v>
      </c>
      <c r="GI1321" t="s">
        <v>158</v>
      </c>
      <c r="GJ1321" t="s">
        <v>172</v>
      </c>
      <c r="GK1321">
        <v>0</v>
      </c>
      <c r="GL1321" t="s">
        <v>1161</v>
      </c>
      <c r="GM1321">
        <v>4</v>
      </c>
      <c r="GN1321" t="s">
        <v>158</v>
      </c>
      <c r="GO1321" t="s">
        <v>166</v>
      </c>
      <c r="GP1321">
        <v>1024</v>
      </c>
      <c r="GQ1321">
        <v>-190</v>
      </c>
      <c r="GR1321">
        <v>264</v>
      </c>
      <c r="GS1321">
        <f t="shared" ref="GS1321:GS1384" si="1027">GM1321</f>
        <v>4</v>
      </c>
      <c r="GT1321" t="str">
        <f t="shared" ref="GT1321:GT1384" si="1028">IF(GN1321="NA","training","test")</f>
        <v>training</v>
      </c>
    </row>
    <row r="1322" spans="1:202" x14ac:dyDescent="0.2">
      <c r="A1322" t="s">
        <v>154</v>
      </c>
      <c r="B1322" t="s">
        <v>154</v>
      </c>
      <c r="C1322">
        <v>4007</v>
      </c>
      <c r="D1322">
        <v>4007</v>
      </c>
      <c r="E1322" t="s">
        <v>155</v>
      </c>
      <c r="F1322" t="s">
        <v>156</v>
      </c>
      <c r="G1322" t="s">
        <v>156</v>
      </c>
      <c r="H1322" t="s">
        <v>156</v>
      </c>
      <c r="I1322">
        <v>0</v>
      </c>
      <c r="J1322" t="s">
        <v>157</v>
      </c>
      <c r="K1322">
        <v>1</v>
      </c>
      <c r="L1322" t="s">
        <v>154</v>
      </c>
      <c r="M1322" t="s">
        <v>154</v>
      </c>
      <c r="N1322" t="s">
        <v>154</v>
      </c>
      <c r="O1322" t="s">
        <v>158</v>
      </c>
      <c r="P1322" t="s">
        <v>154</v>
      </c>
      <c r="Q1322" t="s">
        <v>154</v>
      </c>
      <c r="R1322" t="s">
        <v>158</v>
      </c>
      <c r="S1322">
        <v>0</v>
      </c>
      <c r="T1322" t="s">
        <v>158</v>
      </c>
      <c r="U1322">
        <v>0</v>
      </c>
      <c r="V1322" t="s">
        <v>158</v>
      </c>
      <c r="W1322" t="s">
        <v>158</v>
      </c>
      <c r="X1322">
        <v>0</v>
      </c>
      <c r="Y1322">
        <v>4</v>
      </c>
      <c r="Z1322">
        <v>0</v>
      </c>
      <c r="AA1322">
        <v>4</v>
      </c>
      <c r="AB1322">
        <v>0</v>
      </c>
      <c r="AC1322">
        <v>0</v>
      </c>
      <c r="AD1322">
        <v>0</v>
      </c>
      <c r="AE1322">
        <v>0</v>
      </c>
      <c r="AF1322" t="s">
        <v>158</v>
      </c>
      <c r="AG1322">
        <v>0</v>
      </c>
      <c r="AH1322">
        <v>0</v>
      </c>
      <c r="AI1322">
        <v>0</v>
      </c>
      <c r="AJ1322" t="s">
        <v>158</v>
      </c>
      <c r="AK1322" t="s">
        <v>158</v>
      </c>
      <c r="AL1322">
        <v>4</v>
      </c>
      <c r="AM1322">
        <v>0</v>
      </c>
      <c r="AN1322">
        <v>0</v>
      </c>
      <c r="AO1322">
        <v>0</v>
      </c>
      <c r="AP1322">
        <v>4</v>
      </c>
      <c r="AQ1322">
        <v>4</v>
      </c>
      <c r="AR1322">
        <v>4</v>
      </c>
      <c r="AS1322">
        <v>0</v>
      </c>
      <c r="AT1322">
        <v>4</v>
      </c>
      <c r="AW1322" t="s">
        <v>158</v>
      </c>
      <c r="AX1322">
        <v>0</v>
      </c>
      <c r="AY1322" t="s">
        <v>159</v>
      </c>
      <c r="AZ1322" t="s">
        <v>597</v>
      </c>
      <c r="BA1322" t="s">
        <v>618</v>
      </c>
      <c r="BB1322" t="s">
        <v>1152</v>
      </c>
      <c r="BC1322" t="s">
        <v>161</v>
      </c>
      <c r="BD1322" t="b">
        <v>0</v>
      </c>
      <c r="BE1322" t="s">
        <v>158</v>
      </c>
      <c r="BF1322" t="b">
        <v>0</v>
      </c>
      <c r="BH1322" t="s">
        <v>245</v>
      </c>
      <c r="BI1322" t="s">
        <v>246</v>
      </c>
      <c r="BJ1322" t="b">
        <v>0</v>
      </c>
      <c r="BK1322" t="s">
        <v>163</v>
      </c>
      <c r="BL1322" t="b">
        <v>0</v>
      </c>
      <c r="BM1322">
        <v>18</v>
      </c>
      <c r="BN1322" t="s">
        <v>164</v>
      </c>
      <c r="BO1322" t="s">
        <v>165</v>
      </c>
      <c r="BP1322" t="s">
        <v>164</v>
      </c>
      <c r="BQ1322" t="s">
        <v>166</v>
      </c>
      <c r="BR1322">
        <v>768</v>
      </c>
      <c r="BS1322" t="s">
        <v>156</v>
      </c>
      <c r="BT1322" t="s">
        <v>174</v>
      </c>
      <c r="BU1322" t="s">
        <v>158</v>
      </c>
      <c r="BV1322" t="s">
        <v>158</v>
      </c>
      <c r="BW1322">
        <v>4</v>
      </c>
      <c r="BX1322">
        <v>0</v>
      </c>
      <c r="BY1322">
        <v>0</v>
      </c>
      <c r="BZ1322">
        <v>4</v>
      </c>
      <c r="CA1322" t="s">
        <v>1153</v>
      </c>
      <c r="CB1322" t="s">
        <v>156</v>
      </c>
      <c r="CC1322">
        <v>4</v>
      </c>
      <c r="CD1322" t="b">
        <v>0</v>
      </c>
      <c r="CE1322" t="s">
        <v>168</v>
      </c>
      <c r="CF1322" t="s">
        <v>248</v>
      </c>
      <c r="CG1322" t="s">
        <v>158</v>
      </c>
      <c r="CH1322">
        <v>0</v>
      </c>
      <c r="CI1322">
        <v>1</v>
      </c>
      <c r="CJ1322" t="s">
        <v>158</v>
      </c>
      <c r="CK1322" t="s">
        <v>158</v>
      </c>
      <c r="CL1322" t="s">
        <v>169</v>
      </c>
      <c r="CM1322" t="s">
        <v>169</v>
      </c>
      <c r="CN1322" t="s">
        <v>169</v>
      </c>
      <c r="CO1322" t="s">
        <v>158</v>
      </c>
      <c r="CP1322" t="s">
        <v>169</v>
      </c>
      <c r="CQ1322">
        <v>1</v>
      </c>
      <c r="CR1322">
        <v>1353</v>
      </c>
      <c r="CS1322" t="str">
        <f t="shared" si="982"/>
        <v/>
      </c>
      <c r="CT1322" t="str">
        <f t="shared" ca="1" si="1004"/>
        <v/>
      </c>
      <c r="CU1322" t="str">
        <f t="shared" si="983"/>
        <v/>
      </c>
      <c r="CV1322" t="str">
        <f t="shared" ca="1" si="1005"/>
        <v/>
      </c>
      <c r="CW1322" t="str">
        <f t="shared" si="984"/>
        <v/>
      </c>
      <c r="CX1322" t="str">
        <f t="shared" ca="1" si="1006"/>
        <v/>
      </c>
      <c r="CY1322" t="str">
        <f t="shared" si="985"/>
        <v/>
      </c>
      <c r="CZ1322" t="str">
        <f t="shared" ca="1" si="1007"/>
        <v/>
      </c>
      <c r="DA1322" t="str">
        <f t="shared" si="986"/>
        <v/>
      </c>
      <c r="DB1322" t="str">
        <f t="shared" ca="1" si="1008"/>
        <v/>
      </c>
      <c r="DC1322" t="str">
        <f t="shared" si="987"/>
        <v/>
      </c>
      <c r="DD1322" t="str">
        <f t="shared" ca="1" si="1009"/>
        <v/>
      </c>
      <c r="DE1322" t="str">
        <f t="shared" si="988"/>
        <v/>
      </c>
      <c r="DF1322" t="str">
        <f t="shared" ca="1" si="1010"/>
        <v/>
      </c>
      <c r="DG1322" t="str">
        <f t="shared" si="989"/>
        <v/>
      </c>
      <c r="DH1322" t="str">
        <f t="shared" ca="1" si="1011"/>
        <v/>
      </c>
      <c r="DI1322" t="str">
        <f t="shared" si="990"/>
        <v/>
      </c>
      <c r="DJ1322" t="str">
        <f t="shared" ca="1" si="1012"/>
        <v/>
      </c>
      <c r="DK1322" t="str">
        <f t="shared" si="991"/>
        <v/>
      </c>
      <c r="DL1322" t="str">
        <f t="shared" ca="1" si="1013"/>
        <v/>
      </c>
      <c r="DM1322" t="str">
        <f t="shared" si="992"/>
        <v/>
      </c>
      <c r="DN1322" t="str">
        <f t="shared" ca="1" si="1014"/>
        <v/>
      </c>
      <c r="DO1322" t="str">
        <f t="shared" si="993"/>
        <v/>
      </c>
      <c r="DP1322" t="str">
        <f t="shared" ca="1" si="1015"/>
        <v/>
      </c>
      <c r="DQ1322" t="str">
        <f t="shared" si="994"/>
        <v/>
      </c>
      <c r="DR1322" t="str">
        <f t="shared" ca="1" si="1016"/>
        <v/>
      </c>
      <c r="DS1322" t="str">
        <f t="shared" si="995"/>
        <v/>
      </c>
      <c r="DT1322" t="str">
        <f t="shared" ca="1" si="1017"/>
        <v/>
      </c>
      <c r="DU1322" t="str">
        <f t="shared" si="996"/>
        <v/>
      </c>
      <c r="DV1322" t="str">
        <f t="shared" ca="1" si="1018"/>
        <v/>
      </c>
      <c r="DW1322" t="str">
        <f t="shared" si="997"/>
        <v/>
      </c>
      <c r="DX1322" t="str">
        <f t="shared" ca="1" si="1019"/>
        <v/>
      </c>
      <c r="DY1322" t="str">
        <f t="shared" si="998"/>
        <v/>
      </c>
      <c r="DZ1322" t="str">
        <f t="shared" ca="1" si="1020"/>
        <v/>
      </c>
      <c r="EA1322" t="str">
        <f t="shared" si="999"/>
        <v/>
      </c>
      <c r="EB1322" t="str">
        <f t="shared" ca="1" si="1021"/>
        <v/>
      </c>
      <c r="EC1322" t="str">
        <f t="shared" si="1000"/>
        <v/>
      </c>
      <c r="ED1322" t="str">
        <f t="shared" ca="1" si="1022"/>
        <v/>
      </c>
      <c r="EE1322" t="str">
        <f t="shared" si="1001"/>
        <v/>
      </c>
      <c r="EF1322" t="str">
        <f t="shared" ca="1" si="1023"/>
        <v/>
      </c>
      <c r="EG1322" t="str">
        <f t="shared" si="1002"/>
        <v/>
      </c>
      <c r="EH1322" t="str">
        <f t="shared" ca="1" si="1024"/>
        <v/>
      </c>
      <c r="EI1322" t="str">
        <f t="shared" si="1003"/>
        <v/>
      </c>
      <c r="EJ1322" t="str">
        <f t="shared" ca="1" si="1025"/>
        <v/>
      </c>
      <c r="EK1322" t="str">
        <f t="shared" ca="1" si="1026"/>
        <v/>
      </c>
      <c r="EL1322" t="s">
        <v>924</v>
      </c>
      <c r="EM1322" t="s">
        <v>158</v>
      </c>
      <c r="EN1322" t="s">
        <v>158</v>
      </c>
      <c r="EO1322">
        <v>20731</v>
      </c>
      <c r="EP1322">
        <v>5897</v>
      </c>
      <c r="EQ1322">
        <v>29239</v>
      </c>
      <c r="ER1322" t="s">
        <v>158</v>
      </c>
      <c r="ES1322">
        <v>23988</v>
      </c>
      <c r="ET1322">
        <v>1353</v>
      </c>
      <c r="EU1322">
        <v>2</v>
      </c>
      <c r="EV1322" t="s">
        <v>156</v>
      </c>
      <c r="EW1322">
        <v>1024</v>
      </c>
      <c r="EX1322">
        <v>2</v>
      </c>
      <c r="EY1322">
        <v>48000</v>
      </c>
      <c r="EZ1322">
        <v>-16</v>
      </c>
      <c r="FA1322" t="s">
        <v>170</v>
      </c>
      <c r="FB1322">
        <v>13</v>
      </c>
      <c r="FC1322" t="s">
        <v>199</v>
      </c>
      <c r="FD1322" t="s">
        <v>158</v>
      </c>
      <c r="FE1322" t="s">
        <v>158</v>
      </c>
      <c r="FF1322">
        <v>30687</v>
      </c>
      <c r="FG1322" t="s">
        <v>158</v>
      </c>
      <c r="FH1322" t="s">
        <v>158</v>
      </c>
      <c r="FI1322" t="s">
        <v>158</v>
      </c>
      <c r="FJ1322">
        <v>119034</v>
      </c>
      <c r="FK1322" t="s">
        <v>158</v>
      </c>
      <c r="FL1322">
        <v>115448</v>
      </c>
      <c r="FM1322">
        <v>30712</v>
      </c>
      <c r="FN1322">
        <v>75613</v>
      </c>
      <c r="FO1322">
        <v>1443</v>
      </c>
      <c r="FP1322">
        <v>1409</v>
      </c>
      <c r="FQ1322" t="s">
        <v>158</v>
      </c>
      <c r="FR1322">
        <v>30708</v>
      </c>
      <c r="FS1322">
        <v>30708</v>
      </c>
      <c r="FT1322">
        <v>1441</v>
      </c>
      <c r="FU1322" t="s">
        <v>158</v>
      </c>
      <c r="FV1322" t="s">
        <v>158</v>
      </c>
      <c r="FY1322">
        <v>120388</v>
      </c>
      <c r="FZ1322">
        <v>51447</v>
      </c>
      <c r="GA1322">
        <v>81511</v>
      </c>
      <c r="GB1322">
        <v>51621</v>
      </c>
      <c r="GC1322">
        <v>119034</v>
      </c>
      <c r="GD1322">
        <v>117448</v>
      </c>
      <c r="GE1322">
        <v>120388</v>
      </c>
      <c r="GF1322" t="s">
        <v>158</v>
      </c>
      <c r="GG1322">
        <v>115443</v>
      </c>
      <c r="GH1322" t="s">
        <v>158</v>
      </c>
      <c r="GI1322" t="s">
        <v>158</v>
      </c>
      <c r="GJ1322" t="s">
        <v>172</v>
      </c>
      <c r="GK1322">
        <v>0</v>
      </c>
      <c r="GL1322" t="s">
        <v>1162</v>
      </c>
      <c r="GM1322">
        <v>5</v>
      </c>
      <c r="GN1322" t="s">
        <v>158</v>
      </c>
      <c r="GO1322" t="s">
        <v>166</v>
      </c>
      <c r="GP1322">
        <v>1024</v>
      </c>
      <c r="GQ1322">
        <v>-9</v>
      </c>
      <c r="GR1322">
        <v>-326</v>
      </c>
      <c r="GS1322">
        <f t="shared" si="1027"/>
        <v>5</v>
      </c>
      <c r="GT1322" t="str">
        <f t="shared" si="1028"/>
        <v>training</v>
      </c>
    </row>
    <row r="1323" spans="1:202" x14ac:dyDescent="0.2">
      <c r="A1323" t="s">
        <v>154</v>
      </c>
      <c r="B1323" t="s">
        <v>154</v>
      </c>
      <c r="C1323">
        <v>3546</v>
      </c>
      <c r="D1323">
        <v>3546</v>
      </c>
      <c r="E1323" t="s">
        <v>155</v>
      </c>
      <c r="F1323" t="s">
        <v>156</v>
      </c>
      <c r="G1323" t="s">
        <v>156</v>
      </c>
      <c r="H1323" t="s">
        <v>156</v>
      </c>
      <c r="I1323">
        <v>0</v>
      </c>
      <c r="J1323" t="s">
        <v>157</v>
      </c>
      <c r="K1323">
        <v>0</v>
      </c>
      <c r="L1323" t="s">
        <v>154</v>
      </c>
      <c r="M1323" t="s">
        <v>154</v>
      </c>
      <c r="N1323" t="s">
        <v>154</v>
      </c>
      <c r="O1323" t="s">
        <v>158</v>
      </c>
      <c r="P1323" t="s">
        <v>154</v>
      </c>
      <c r="Q1323" t="s">
        <v>154</v>
      </c>
      <c r="R1323" t="s">
        <v>158</v>
      </c>
      <c r="S1323">
        <v>0</v>
      </c>
      <c r="T1323" t="s">
        <v>158</v>
      </c>
      <c r="U1323">
        <v>0</v>
      </c>
      <c r="V1323" t="s">
        <v>158</v>
      </c>
      <c r="W1323" t="s">
        <v>158</v>
      </c>
      <c r="X1323">
        <v>0</v>
      </c>
      <c r="Y1323">
        <v>5</v>
      </c>
      <c r="Z1323">
        <v>0</v>
      </c>
      <c r="AA1323">
        <v>5</v>
      </c>
      <c r="AB1323">
        <v>0</v>
      </c>
      <c r="AC1323">
        <v>0</v>
      </c>
      <c r="AD1323">
        <v>0</v>
      </c>
      <c r="AE1323">
        <v>0</v>
      </c>
      <c r="AF1323" t="s">
        <v>158</v>
      </c>
      <c r="AG1323">
        <v>0</v>
      </c>
      <c r="AH1323">
        <v>0</v>
      </c>
      <c r="AI1323">
        <v>0</v>
      </c>
      <c r="AJ1323" t="s">
        <v>158</v>
      </c>
      <c r="AK1323" t="s">
        <v>158</v>
      </c>
      <c r="AL1323">
        <v>5</v>
      </c>
      <c r="AM1323">
        <v>0</v>
      </c>
      <c r="AN1323">
        <v>0</v>
      </c>
      <c r="AO1323">
        <v>0</v>
      </c>
      <c r="AP1323">
        <v>5</v>
      </c>
      <c r="AQ1323">
        <v>5</v>
      </c>
      <c r="AR1323">
        <v>5</v>
      </c>
      <c r="AS1323">
        <v>0</v>
      </c>
      <c r="AT1323">
        <v>5</v>
      </c>
      <c r="AW1323" t="s">
        <v>158</v>
      </c>
      <c r="AX1323">
        <v>0</v>
      </c>
      <c r="AY1323" t="s">
        <v>159</v>
      </c>
      <c r="AZ1323" t="s">
        <v>1163</v>
      </c>
      <c r="BA1323" t="s">
        <v>958</v>
      </c>
      <c r="BB1323" t="s">
        <v>1152</v>
      </c>
      <c r="BC1323" t="s">
        <v>161</v>
      </c>
      <c r="BD1323" t="b">
        <v>0</v>
      </c>
      <c r="BE1323" t="s">
        <v>158</v>
      </c>
      <c r="BF1323" t="b">
        <v>0</v>
      </c>
      <c r="BH1323" t="s">
        <v>245</v>
      </c>
      <c r="BI1323" t="s">
        <v>246</v>
      </c>
      <c r="BJ1323" t="b">
        <v>0</v>
      </c>
      <c r="BK1323" t="s">
        <v>163</v>
      </c>
      <c r="BL1323" t="b">
        <v>0</v>
      </c>
      <c r="BM1323">
        <v>18</v>
      </c>
      <c r="BN1323" t="s">
        <v>164</v>
      </c>
      <c r="BO1323" t="s">
        <v>165</v>
      </c>
      <c r="BP1323" t="s">
        <v>164</v>
      </c>
      <c r="BQ1323" t="s">
        <v>166</v>
      </c>
      <c r="BR1323">
        <v>768</v>
      </c>
      <c r="BS1323" t="s">
        <v>156</v>
      </c>
      <c r="BT1323" t="s">
        <v>204</v>
      </c>
      <c r="BU1323" t="s">
        <v>158</v>
      </c>
      <c r="BV1323" t="s">
        <v>158</v>
      </c>
      <c r="BW1323">
        <v>5</v>
      </c>
      <c r="BX1323">
        <v>0</v>
      </c>
      <c r="BY1323">
        <v>0</v>
      </c>
      <c r="BZ1323">
        <v>5</v>
      </c>
      <c r="CA1323" t="s">
        <v>1153</v>
      </c>
      <c r="CB1323" t="s">
        <v>156</v>
      </c>
      <c r="CC1323">
        <v>4</v>
      </c>
      <c r="CD1323" t="b">
        <v>0</v>
      </c>
      <c r="CE1323" t="s">
        <v>168</v>
      </c>
      <c r="CF1323" t="s">
        <v>248</v>
      </c>
      <c r="CG1323" t="s">
        <v>158</v>
      </c>
      <c r="CH1323">
        <v>0</v>
      </c>
      <c r="CI1323">
        <v>1</v>
      </c>
      <c r="CJ1323" t="s">
        <v>158</v>
      </c>
      <c r="CK1323" t="s">
        <v>158</v>
      </c>
      <c r="CL1323" t="s">
        <v>169</v>
      </c>
      <c r="CM1323" t="s">
        <v>169</v>
      </c>
      <c r="CN1323" t="s">
        <v>169</v>
      </c>
      <c r="CO1323" t="s">
        <v>158</v>
      </c>
      <c r="CP1323" t="s">
        <v>169</v>
      </c>
      <c r="CQ1323">
        <v>1</v>
      </c>
      <c r="CR1323">
        <v>1243</v>
      </c>
      <c r="CS1323" t="str">
        <f t="shared" si="982"/>
        <v/>
      </c>
      <c r="CT1323" t="str">
        <f t="shared" ca="1" si="1004"/>
        <v/>
      </c>
      <c r="CU1323" t="str">
        <f t="shared" si="983"/>
        <v/>
      </c>
      <c r="CV1323" t="str">
        <f t="shared" ca="1" si="1005"/>
        <v/>
      </c>
      <c r="CW1323" t="str">
        <f t="shared" si="984"/>
        <v/>
      </c>
      <c r="CX1323" t="str">
        <f t="shared" ca="1" si="1006"/>
        <v/>
      </c>
      <c r="CY1323" t="str">
        <f t="shared" si="985"/>
        <v/>
      </c>
      <c r="CZ1323" t="str">
        <f t="shared" ca="1" si="1007"/>
        <v/>
      </c>
      <c r="DA1323" t="str">
        <f t="shared" si="986"/>
        <v/>
      </c>
      <c r="DB1323" t="str">
        <f t="shared" ca="1" si="1008"/>
        <v/>
      </c>
      <c r="DC1323" t="str">
        <f t="shared" si="987"/>
        <v/>
      </c>
      <c r="DD1323" t="str">
        <f t="shared" ca="1" si="1009"/>
        <v/>
      </c>
      <c r="DE1323" t="str">
        <f t="shared" si="988"/>
        <v/>
      </c>
      <c r="DF1323" t="str">
        <f t="shared" ca="1" si="1010"/>
        <v/>
      </c>
      <c r="DG1323" t="str">
        <f t="shared" si="989"/>
        <v/>
      </c>
      <c r="DH1323" t="str">
        <f t="shared" ca="1" si="1011"/>
        <v/>
      </c>
      <c r="DI1323" t="str">
        <f t="shared" si="990"/>
        <v/>
      </c>
      <c r="DJ1323" t="str">
        <f t="shared" ca="1" si="1012"/>
        <v/>
      </c>
      <c r="DK1323" t="str">
        <f t="shared" si="991"/>
        <v/>
      </c>
      <c r="DL1323" t="str">
        <f t="shared" ca="1" si="1013"/>
        <v/>
      </c>
      <c r="DM1323" t="str">
        <f t="shared" si="992"/>
        <v/>
      </c>
      <c r="DN1323" t="str">
        <f t="shared" ca="1" si="1014"/>
        <v/>
      </c>
      <c r="DO1323" t="str">
        <f t="shared" si="993"/>
        <v/>
      </c>
      <c r="DP1323" t="str">
        <f t="shared" ca="1" si="1015"/>
        <v/>
      </c>
      <c r="DQ1323" t="str">
        <f t="shared" si="994"/>
        <v/>
      </c>
      <c r="DR1323" t="str">
        <f t="shared" ca="1" si="1016"/>
        <v/>
      </c>
      <c r="DS1323" t="str">
        <f t="shared" si="995"/>
        <v/>
      </c>
      <c r="DT1323" t="str">
        <f t="shared" ca="1" si="1017"/>
        <v/>
      </c>
      <c r="DU1323" t="str">
        <f t="shared" si="996"/>
        <v/>
      </c>
      <c r="DV1323" t="str">
        <f t="shared" ca="1" si="1018"/>
        <v/>
      </c>
      <c r="DW1323" t="str">
        <f t="shared" si="997"/>
        <v/>
      </c>
      <c r="DX1323" t="str">
        <f t="shared" ca="1" si="1019"/>
        <v/>
      </c>
      <c r="DY1323" t="str">
        <f t="shared" si="998"/>
        <v/>
      </c>
      <c r="DZ1323" t="str">
        <f t="shared" ca="1" si="1020"/>
        <v/>
      </c>
      <c r="EA1323" t="str">
        <f t="shared" si="999"/>
        <v/>
      </c>
      <c r="EB1323" t="str">
        <f t="shared" ca="1" si="1021"/>
        <v/>
      </c>
      <c r="EC1323" t="str">
        <f t="shared" si="1000"/>
        <v/>
      </c>
      <c r="ED1323" t="str">
        <f t="shared" ca="1" si="1022"/>
        <v/>
      </c>
      <c r="EE1323" t="str">
        <f t="shared" si="1001"/>
        <v/>
      </c>
      <c r="EF1323" t="str">
        <f t="shared" ca="1" si="1023"/>
        <v/>
      </c>
      <c r="EG1323" t="str">
        <f t="shared" si="1002"/>
        <v/>
      </c>
      <c r="EH1323" t="str">
        <f t="shared" ca="1" si="1024"/>
        <v/>
      </c>
      <c r="EI1323" t="str">
        <f t="shared" si="1003"/>
        <v/>
      </c>
      <c r="EJ1323" t="str">
        <f t="shared" ca="1" si="1025"/>
        <v/>
      </c>
      <c r="EK1323" t="str">
        <f t="shared" ca="1" si="1026"/>
        <v/>
      </c>
      <c r="EL1323" t="s">
        <v>924</v>
      </c>
      <c r="EM1323" t="s">
        <v>158</v>
      </c>
      <c r="EN1323" t="s">
        <v>158</v>
      </c>
      <c r="EO1323">
        <v>20731</v>
      </c>
      <c r="EP1323">
        <v>5897</v>
      </c>
      <c r="EQ1323">
        <v>29239</v>
      </c>
      <c r="ER1323" t="s">
        <v>158</v>
      </c>
      <c r="ES1323">
        <v>23988</v>
      </c>
      <c r="ET1323">
        <v>1243</v>
      </c>
      <c r="EU1323">
        <v>2</v>
      </c>
      <c r="EV1323" t="s">
        <v>156</v>
      </c>
      <c r="EW1323">
        <v>1024</v>
      </c>
      <c r="EX1323">
        <v>2</v>
      </c>
      <c r="EY1323">
        <v>48000</v>
      </c>
      <c r="EZ1323">
        <v>-16</v>
      </c>
      <c r="FA1323" t="s">
        <v>170</v>
      </c>
      <c r="FB1323">
        <v>13</v>
      </c>
      <c r="FC1323" t="s">
        <v>199</v>
      </c>
      <c r="FD1323" t="s">
        <v>158</v>
      </c>
      <c r="FE1323" t="s">
        <v>158</v>
      </c>
      <c r="FF1323">
        <v>30687</v>
      </c>
      <c r="FG1323" t="s">
        <v>158</v>
      </c>
      <c r="FH1323" t="s">
        <v>158</v>
      </c>
      <c r="FI1323" t="s">
        <v>158</v>
      </c>
      <c r="FJ1323">
        <v>124027</v>
      </c>
      <c r="FK1323" t="s">
        <v>158</v>
      </c>
      <c r="FL1323">
        <v>120529</v>
      </c>
      <c r="FM1323">
        <v>30712</v>
      </c>
      <c r="FN1323">
        <v>75613</v>
      </c>
      <c r="FO1323">
        <v>1443</v>
      </c>
      <c r="FP1323">
        <v>1409</v>
      </c>
      <c r="FQ1323" t="s">
        <v>158</v>
      </c>
      <c r="FR1323">
        <v>30708</v>
      </c>
      <c r="FS1323">
        <v>30708</v>
      </c>
      <c r="FT1323">
        <v>1441</v>
      </c>
      <c r="FU1323" t="s">
        <v>158</v>
      </c>
      <c r="FV1323" t="s">
        <v>158</v>
      </c>
      <c r="FY1323">
        <v>125271</v>
      </c>
      <c r="FZ1323">
        <v>51447</v>
      </c>
      <c r="GA1323">
        <v>81511</v>
      </c>
      <c r="GB1323">
        <v>51621</v>
      </c>
      <c r="GC1323">
        <v>124027</v>
      </c>
      <c r="GD1323">
        <v>122529</v>
      </c>
      <c r="GE1323">
        <v>125271</v>
      </c>
      <c r="GF1323" t="s">
        <v>158</v>
      </c>
      <c r="GG1323">
        <v>120525</v>
      </c>
      <c r="GH1323" t="s">
        <v>158</v>
      </c>
      <c r="GI1323" t="s">
        <v>158</v>
      </c>
      <c r="GJ1323" t="s">
        <v>172</v>
      </c>
      <c r="GK1323">
        <v>0</v>
      </c>
      <c r="GL1323" t="s">
        <v>1164</v>
      </c>
      <c r="GM1323">
        <v>6</v>
      </c>
      <c r="GN1323" t="s">
        <v>158</v>
      </c>
      <c r="GO1323" t="s">
        <v>166</v>
      </c>
      <c r="GP1323">
        <v>1024</v>
      </c>
      <c r="GQ1323">
        <v>-260</v>
      </c>
      <c r="GR1323">
        <v>180</v>
      </c>
      <c r="GS1323">
        <f t="shared" si="1027"/>
        <v>6</v>
      </c>
      <c r="GT1323" t="str">
        <f t="shared" si="1028"/>
        <v>training</v>
      </c>
    </row>
    <row r="1324" spans="1:202" x14ac:dyDescent="0.2">
      <c r="A1324" t="s">
        <v>154</v>
      </c>
      <c r="B1324" t="s">
        <v>154</v>
      </c>
      <c r="C1324">
        <v>3201</v>
      </c>
      <c r="D1324">
        <v>3201</v>
      </c>
      <c r="E1324" t="s">
        <v>155</v>
      </c>
      <c r="F1324" t="s">
        <v>156</v>
      </c>
      <c r="G1324" t="s">
        <v>156</v>
      </c>
      <c r="H1324" t="s">
        <v>156</v>
      </c>
      <c r="I1324">
        <v>0</v>
      </c>
      <c r="J1324" t="s">
        <v>157</v>
      </c>
      <c r="K1324">
        <v>0</v>
      </c>
      <c r="L1324" t="s">
        <v>154</v>
      </c>
      <c r="M1324" t="s">
        <v>154</v>
      </c>
      <c r="N1324" t="s">
        <v>154</v>
      </c>
      <c r="O1324" t="s">
        <v>158</v>
      </c>
      <c r="P1324" t="s">
        <v>154</v>
      </c>
      <c r="Q1324" t="s">
        <v>154</v>
      </c>
      <c r="R1324" t="s">
        <v>158</v>
      </c>
      <c r="S1324">
        <v>0</v>
      </c>
      <c r="T1324" t="s">
        <v>158</v>
      </c>
      <c r="U1324">
        <v>0</v>
      </c>
      <c r="V1324" t="s">
        <v>158</v>
      </c>
      <c r="W1324" t="s">
        <v>158</v>
      </c>
      <c r="X1324">
        <v>0</v>
      </c>
      <c r="Y1324">
        <v>6</v>
      </c>
      <c r="Z1324">
        <v>0</v>
      </c>
      <c r="AA1324">
        <v>6</v>
      </c>
      <c r="AB1324">
        <v>0</v>
      </c>
      <c r="AC1324">
        <v>0</v>
      </c>
      <c r="AD1324">
        <v>0</v>
      </c>
      <c r="AE1324">
        <v>0</v>
      </c>
      <c r="AF1324" t="s">
        <v>158</v>
      </c>
      <c r="AG1324">
        <v>0</v>
      </c>
      <c r="AH1324">
        <v>0</v>
      </c>
      <c r="AI1324">
        <v>0</v>
      </c>
      <c r="AJ1324" t="s">
        <v>158</v>
      </c>
      <c r="AK1324" t="s">
        <v>158</v>
      </c>
      <c r="AL1324">
        <v>6</v>
      </c>
      <c r="AM1324">
        <v>0</v>
      </c>
      <c r="AN1324">
        <v>0</v>
      </c>
      <c r="AO1324">
        <v>0</v>
      </c>
      <c r="AP1324">
        <v>6</v>
      </c>
      <c r="AQ1324">
        <v>6</v>
      </c>
      <c r="AR1324">
        <v>6</v>
      </c>
      <c r="AS1324">
        <v>0</v>
      </c>
      <c r="AT1324">
        <v>6</v>
      </c>
      <c r="AW1324" t="s">
        <v>158</v>
      </c>
      <c r="AX1324">
        <v>0</v>
      </c>
      <c r="AY1324" t="s">
        <v>159</v>
      </c>
      <c r="AZ1324" t="s">
        <v>318</v>
      </c>
      <c r="BA1324" t="s">
        <v>1165</v>
      </c>
      <c r="BB1324" t="s">
        <v>1152</v>
      </c>
      <c r="BC1324" t="s">
        <v>161</v>
      </c>
      <c r="BD1324" t="b">
        <v>0</v>
      </c>
      <c r="BE1324" t="s">
        <v>158</v>
      </c>
      <c r="BF1324" t="b">
        <v>0</v>
      </c>
      <c r="BH1324" t="s">
        <v>245</v>
      </c>
      <c r="BI1324" t="s">
        <v>246</v>
      </c>
      <c r="BJ1324" t="b">
        <v>0</v>
      </c>
      <c r="BK1324" t="s">
        <v>163</v>
      </c>
      <c r="BL1324" t="b">
        <v>0</v>
      </c>
      <c r="BM1324">
        <v>18</v>
      </c>
      <c r="BN1324" t="s">
        <v>164</v>
      </c>
      <c r="BO1324" t="s">
        <v>165</v>
      </c>
      <c r="BP1324" t="s">
        <v>164</v>
      </c>
      <c r="BQ1324" t="s">
        <v>166</v>
      </c>
      <c r="BR1324">
        <v>768</v>
      </c>
      <c r="BS1324" t="s">
        <v>156</v>
      </c>
      <c r="BT1324" t="s">
        <v>177</v>
      </c>
      <c r="BU1324" t="s">
        <v>158</v>
      </c>
      <c r="BV1324" t="s">
        <v>158</v>
      </c>
      <c r="BW1324">
        <v>6</v>
      </c>
      <c r="BX1324">
        <v>0</v>
      </c>
      <c r="BY1324">
        <v>0</v>
      </c>
      <c r="BZ1324">
        <v>6</v>
      </c>
      <c r="CA1324" t="s">
        <v>1153</v>
      </c>
      <c r="CB1324" t="s">
        <v>156</v>
      </c>
      <c r="CC1324">
        <v>4</v>
      </c>
      <c r="CD1324" t="b">
        <v>0</v>
      </c>
      <c r="CE1324" t="s">
        <v>168</v>
      </c>
      <c r="CF1324" t="s">
        <v>248</v>
      </c>
      <c r="CG1324" t="s">
        <v>158</v>
      </c>
      <c r="CH1324">
        <v>0</v>
      </c>
      <c r="CI1324">
        <v>1</v>
      </c>
      <c r="CJ1324" t="s">
        <v>158</v>
      </c>
      <c r="CK1324" t="s">
        <v>158</v>
      </c>
      <c r="CL1324" t="s">
        <v>169</v>
      </c>
      <c r="CM1324" t="s">
        <v>169</v>
      </c>
      <c r="CN1324" t="s">
        <v>169</v>
      </c>
      <c r="CO1324" t="s">
        <v>158</v>
      </c>
      <c r="CP1324" t="s">
        <v>169</v>
      </c>
      <c r="CQ1324">
        <v>1</v>
      </c>
      <c r="CR1324">
        <v>1129</v>
      </c>
      <c r="CS1324" t="str">
        <f t="shared" si="982"/>
        <v/>
      </c>
      <c r="CT1324" t="str">
        <f t="shared" ca="1" si="1004"/>
        <v/>
      </c>
      <c r="CU1324" t="str">
        <f t="shared" si="983"/>
        <v/>
      </c>
      <c r="CV1324" t="str">
        <f t="shared" ca="1" si="1005"/>
        <v/>
      </c>
      <c r="CW1324" t="str">
        <f t="shared" si="984"/>
        <v/>
      </c>
      <c r="CX1324" t="str">
        <f t="shared" ca="1" si="1006"/>
        <v/>
      </c>
      <c r="CY1324" t="str">
        <f t="shared" si="985"/>
        <v/>
      </c>
      <c r="CZ1324" t="str">
        <f t="shared" ca="1" si="1007"/>
        <v/>
      </c>
      <c r="DA1324" t="str">
        <f t="shared" si="986"/>
        <v/>
      </c>
      <c r="DB1324" t="str">
        <f t="shared" ca="1" si="1008"/>
        <v/>
      </c>
      <c r="DC1324" t="str">
        <f t="shared" si="987"/>
        <v/>
      </c>
      <c r="DD1324" t="str">
        <f t="shared" ca="1" si="1009"/>
        <v/>
      </c>
      <c r="DE1324" t="str">
        <f t="shared" si="988"/>
        <v/>
      </c>
      <c r="DF1324" t="str">
        <f t="shared" ca="1" si="1010"/>
        <v/>
      </c>
      <c r="DG1324" t="str">
        <f t="shared" si="989"/>
        <v/>
      </c>
      <c r="DH1324" t="str">
        <f t="shared" ca="1" si="1011"/>
        <v/>
      </c>
      <c r="DI1324" t="str">
        <f t="shared" si="990"/>
        <v/>
      </c>
      <c r="DJ1324" t="str">
        <f t="shared" ca="1" si="1012"/>
        <v/>
      </c>
      <c r="DK1324" t="str">
        <f t="shared" si="991"/>
        <v/>
      </c>
      <c r="DL1324" t="str">
        <f t="shared" ca="1" si="1013"/>
        <v/>
      </c>
      <c r="DM1324" t="str">
        <f t="shared" si="992"/>
        <v/>
      </c>
      <c r="DN1324" t="str">
        <f t="shared" ca="1" si="1014"/>
        <v/>
      </c>
      <c r="DO1324" t="str">
        <f t="shared" si="993"/>
        <v/>
      </c>
      <c r="DP1324" t="str">
        <f t="shared" ca="1" si="1015"/>
        <v/>
      </c>
      <c r="DQ1324" t="str">
        <f t="shared" si="994"/>
        <v/>
      </c>
      <c r="DR1324" t="str">
        <f t="shared" ca="1" si="1016"/>
        <v/>
      </c>
      <c r="DS1324" t="str">
        <f t="shared" si="995"/>
        <v/>
      </c>
      <c r="DT1324" t="str">
        <f t="shared" ca="1" si="1017"/>
        <v/>
      </c>
      <c r="DU1324" t="str">
        <f t="shared" si="996"/>
        <v/>
      </c>
      <c r="DV1324" t="str">
        <f t="shared" ca="1" si="1018"/>
        <v/>
      </c>
      <c r="DW1324" t="str">
        <f t="shared" si="997"/>
        <v/>
      </c>
      <c r="DX1324" t="str">
        <f t="shared" ca="1" si="1019"/>
        <v/>
      </c>
      <c r="DY1324" t="str">
        <f t="shared" si="998"/>
        <v/>
      </c>
      <c r="DZ1324" t="str">
        <f t="shared" ca="1" si="1020"/>
        <v/>
      </c>
      <c r="EA1324" t="str">
        <f t="shared" si="999"/>
        <v/>
      </c>
      <c r="EB1324" t="str">
        <f t="shared" ca="1" si="1021"/>
        <v/>
      </c>
      <c r="EC1324" t="str">
        <f t="shared" si="1000"/>
        <v/>
      </c>
      <c r="ED1324" t="str">
        <f t="shared" ca="1" si="1022"/>
        <v/>
      </c>
      <c r="EE1324" t="str">
        <f t="shared" si="1001"/>
        <v/>
      </c>
      <c r="EF1324" t="str">
        <f t="shared" ca="1" si="1023"/>
        <v/>
      </c>
      <c r="EG1324" t="str">
        <f t="shared" si="1002"/>
        <v/>
      </c>
      <c r="EH1324" t="str">
        <f t="shared" ca="1" si="1024"/>
        <v/>
      </c>
      <c r="EI1324" t="str">
        <f t="shared" si="1003"/>
        <v/>
      </c>
      <c r="EJ1324" t="str">
        <f t="shared" ca="1" si="1025"/>
        <v/>
      </c>
      <c r="EK1324" t="str">
        <f t="shared" ca="1" si="1026"/>
        <v/>
      </c>
      <c r="EL1324" t="s">
        <v>924</v>
      </c>
      <c r="EM1324" t="s">
        <v>158</v>
      </c>
      <c r="EN1324" t="s">
        <v>158</v>
      </c>
      <c r="EO1324">
        <v>20731</v>
      </c>
      <c r="EP1324">
        <v>5897</v>
      </c>
      <c r="EQ1324">
        <v>29239</v>
      </c>
      <c r="ER1324" t="s">
        <v>158</v>
      </c>
      <c r="ES1324">
        <v>23988</v>
      </c>
      <c r="ET1324">
        <v>1129</v>
      </c>
      <c r="EU1324">
        <v>2</v>
      </c>
      <c r="EV1324" t="s">
        <v>156</v>
      </c>
      <c r="EW1324">
        <v>1024</v>
      </c>
      <c r="EX1324">
        <v>2</v>
      </c>
      <c r="EY1324">
        <v>48000</v>
      </c>
      <c r="EZ1324">
        <v>-16</v>
      </c>
      <c r="FA1324" t="s">
        <v>170</v>
      </c>
      <c r="FB1324">
        <v>13</v>
      </c>
      <c r="FC1324" t="s">
        <v>199</v>
      </c>
      <c r="FD1324" t="s">
        <v>158</v>
      </c>
      <c r="FE1324" t="s">
        <v>158</v>
      </c>
      <c r="FF1324">
        <v>30687</v>
      </c>
      <c r="FG1324" t="s">
        <v>158</v>
      </c>
      <c r="FH1324" t="s">
        <v>158</v>
      </c>
      <c r="FI1324" t="s">
        <v>158</v>
      </c>
      <c r="FJ1324">
        <v>128890</v>
      </c>
      <c r="FK1324" t="s">
        <v>158</v>
      </c>
      <c r="FL1324">
        <v>125412</v>
      </c>
      <c r="FM1324">
        <v>30712</v>
      </c>
      <c r="FN1324">
        <v>75613</v>
      </c>
      <c r="FO1324">
        <v>1443</v>
      </c>
      <c r="FP1324">
        <v>1409</v>
      </c>
      <c r="FQ1324" t="s">
        <v>158</v>
      </c>
      <c r="FR1324">
        <v>30708</v>
      </c>
      <c r="FS1324">
        <v>30708</v>
      </c>
      <c r="FT1324">
        <v>1441</v>
      </c>
      <c r="FU1324" t="s">
        <v>158</v>
      </c>
      <c r="FV1324" t="s">
        <v>158</v>
      </c>
      <c r="FY1324">
        <v>130021</v>
      </c>
      <c r="FZ1324">
        <v>51447</v>
      </c>
      <c r="GA1324">
        <v>81511</v>
      </c>
      <c r="GB1324">
        <v>51621</v>
      </c>
      <c r="GC1324">
        <v>128891</v>
      </c>
      <c r="GD1324">
        <v>127412</v>
      </c>
      <c r="GE1324">
        <v>130021</v>
      </c>
      <c r="GF1324" t="s">
        <v>158</v>
      </c>
      <c r="GG1324">
        <v>125408</v>
      </c>
      <c r="GH1324" t="s">
        <v>158</v>
      </c>
      <c r="GI1324" t="s">
        <v>158</v>
      </c>
      <c r="GJ1324" t="s">
        <v>172</v>
      </c>
      <c r="GK1324">
        <v>0</v>
      </c>
      <c r="GL1324" t="s">
        <v>1166</v>
      </c>
      <c r="GM1324">
        <v>7</v>
      </c>
      <c r="GN1324" t="s">
        <v>158</v>
      </c>
      <c r="GO1324" t="s">
        <v>166</v>
      </c>
      <c r="GP1324">
        <v>1024</v>
      </c>
      <c r="GQ1324">
        <v>-180</v>
      </c>
      <c r="GR1324">
        <v>-104</v>
      </c>
      <c r="GS1324">
        <f t="shared" si="1027"/>
        <v>7</v>
      </c>
      <c r="GT1324" t="str">
        <f t="shared" si="1028"/>
        <v>training</v>
      </c>
    </row>
    <row r="1325" spans="1:202" x14ac:dyDescent="0.2">
      <c r="A1325" t="s">
        <v>154</v>
      </c>
      <c r="B1325" t="s">
        <v>154</v>
      </c>
      <c r="C1325">
        <v>1242</v>
      </c>
      <c r="D1325">
        <v>1242</v>
      </c>
      <c r="E1325" t="s">
        <v>155</v>
      </c>
      <c r="F1325" t="s">
        <v>156</v>
      </c>
      <c r="G1325" t="s">
        <v>156</v>
      </c>
      <c r="H1325" t="s">
        <v>156</v>
      </c>
      <c r="I1325">
        <v>0</v>
      </c>
      <c r="J1325" t="s">
        <v>157</v>
      </c>
      <c r="K1325">
        <v>1</v>
      </c>
      <c r="L1325" t="s">
        <v>154</v>
      </c>
      <c r="M1325" t="s">
        <v>154</v>
      </c>
      <c r="N1325" t="s">
        <v>154</v>
      </c>
      <c r="O1325" t="s">
        <v>158</v>
      </c>
      <c r="P1325" t="s">
        <v>154</v>
      </c>
      <c r="Q1325" t="s">
        <v>154</v>
      </c>
      <c r="R1325" t="s">
        <v>158</v>
      </c>
      <c r="S1325">
        <v>0</v>
      </c>
      <c r="T1325">
        <v>0</v>
      </c>
      <c r="U1325">
        <v>0</v>
      </c>
      <c r="V1325" t="s">
        <v>158</v>
      </c>
      <c r="W1325" t="s">
        <v>158</v>
      </c>
      <c r="X1325">
        <v>1</v>
      </c>
      <c r="Y1325">
        <v>7</v>
      </c>
      <c r="Z1325">
        <v>0</v>
      </c>
      <c r="AA1325">
        <v>7</v>
      </c>
      <c r="AB1325">
        <v>1</v>
      </c>
      <c r="AC1325">
        <v>1</v>
      </c>
      <c r="AD1325">
        <v>0</v>
      </c>
      <c r="AE1325">
        <v>0</v>
      </c>
      <c r="AF1325" t="s">
        <v>158</v>
      </c>
      <c r="AG1325">
        <v>1</v>
      </c>
      <c r="AH1325">
        <v>1</v>
      </c>
      <c r="AI1325">
        <v>0</v>
      </c>
      <c r="AJ1325" t="s">
        <v>158</v>
      </c>
      <c r="AK1325" t="s">
        <v>158</v>
      </c>
      <c r="AL1325">
        <v>7</v>
      </c>
      <c r="AM1325">
        <v>1</v>
      </c>
      <c r="AN1325">
        <v>1</v>
      </c>
      <c r="AO1325">
        <v>1</v>
      </c>
      <c r="AP1325">
        <v>7</v>
      </c>
      <c r="AQ1325">
        <v>7</v>
      </c>
      <c r="AR1325">
        <v>7</v>
      </c>
      <c r="AS1325">
        <v>1</v>
      </c>
      <c r="AT1325">
        <v>7</v>
      </c>
      <c r="AW1325" t="s">
        <v>158</v>
      </c>
      <c r="AX1325">
        <v>0</v>
      </c>
      <c r="AY1325" t="s">
        <v>159</v>
      </c>
      <c r="AZ1325" t="s">
        <v>791</v>
      </c>
      <c r="BA1325" t="s">
        <v>618</v>
      </c>
      <c r="BB1325" t="s">
        <v>1152</v>
      </c>
      <c r="BC1325" t="s">
        <v>161</v>
      </c>
      <c r="BD1325" t="b">
        <v>0</v>
      </c>
      <c r="BE1325" t="s">
        <v>158</v>
      </c>
      <c r="BF1325" t="b">
        <v>0</v>
      </c>
      <c r="BH1325" t="s">
        <v>245</v>
      </c>
      <c r="BI1325" t="s">
        <v>246</v>
      </c>
      <c r="BJ1325" t="b">
        <v>0</v>
      </c>
      <c r="BK1325" t="s">
        <v>163</v>
      </c>
      <c r="BL1325" t="b">
        <v>0</v>
      </c>
      <c r="BM1325">
        <v>18</v>
      </c>
      <c r="BN1325" t="s">
        <v>164</v>
      </c>
      <c r="BO1325" t="s">
        <v>165</v>
      </c>
      <c r="BP1325" t="s">
        <v>164</v>
      </c>
      <c r="BQ1325" t="s">
        <v>166</v>
      </c>
      <c r="BR1325">
        <v>768</v>
      </c>
      <c r="BS1325" t="s">
        <v>156</v>
      </c>
      <c r="BT1325" t="s">
        <v>174</v>
      </c>
      <c r="BU1325" t="s">
        <v>158</v>
      </c>
      <c r="BV1325" t="s">
        <v>158</v>
      </c>
      <c r="BW1325">
        <v>0</v>
      </c>
      <c r="BX1325">
        <v>1</v>
      </c>
      <c r="BY1325">
        <v>0</v>
      </c>
      <c r="BZ1325">
        <v>0</v>
      </c>
      <c r="CA1325" t="s">
        <v>1153</v>
      </c>
      <c r="CB1325" t="s">
        <v>156</v>
      </c>
      <c r="CC1325">
        <v>1</v>
      </c>
      <c r="CD1325" t="b">
        <v>0</v>
      </c>
      <c r="CE1325" t="s">
        <v>168</v>
      </c>
      <c r="CF1325" t="s">
        <v>248</v>
      </c>
      <c r="CG1325" t="s">
        <v>158</v>
      </c>
      <c r="CH1325">
        <v>0</v>
      </c>
      <c r="CI1325">
        <v>1</v>
      </c>
      <c r="CJ1325" t="s">
        <v>158</v>
      </c>
      <c r="CK1325" t="s">
        <v>169</v>
      </c>
      <c r="CL1325" t="s">
        <v>169</v>
      </c>
      <c r="CM1325" t="s">
        <v>169</v>
      </c>
      <c r="CN1325" t="s">
        <v>169</v>
      </c>
      <c r="CO1325" t="s">
        <v>158</v>
      </c>
      <c r="CP1325" t="s">
        <v>169</v>
      </c>
      <c r="CQ1325">
        <v>1</v>
      </c>
      <c r="CR1325">
        <v>1242</v>
      </c>
      <c r="CS1325" t="str">
        <f t="shared" si="982"/>
        <v/>
      </c>
      <c r="CT1325" t="str">
        <f t="shared" ca="1" si="1004"/>
        <v/>
      </c>
      <c r="CU1325" t="str">
        <f t="shared" si="983"/>
        <v/>
      </c>
      <c r="CV1325" t="str">
        <f t="shared" ca="1" si="1005"/>
        <v/>
      </c>
      <c r="CW1325" t="str">
        <f t="shared" si="984"/>
        <v/>
      </c>
      <c r="CX1325" t="str">
        <f t="shared" ca="1" si="1006"/>
        <v/>
      </c>
      <c r="CY1325" t="str">
        <f t="shared" si="985"/>
        <v/>
      </c>
      <c r="CZ1325" t="str">
        <f t="shared" ca="1" si="1007"/>
        <v/>
      </c>
      <c r="DA1325" t="str">
        <f t="shared" si="986"/>
        <v/>
      </c>
      <c r="DB1325" t="str">
        <f t="shared" ca="1" si="1008"/>
        <v/>
      </c>
      <c r="DC1325" t="str">
        <f t="shared" si="987"/>
        <v/>
      </c>
      <c r="DD1325" t="str">
        <f t="shared" ca="1" si="1009"/>
        <v/>
      </c>
      <c r="DE1325" t="str">
        <f t="shared" si="988"/>
        <v/>
      </c>
      <c r="DF1325" t="str">
        <f t="shared" ca="1" si="1010"/>
        <v/>
      </c>
      <c r="DG1325" t="str">
        <f t="shared" si="989"/>
        <v/>
      </c>
      <c r="DH1325" t="str">
        <f t="shared" ca="1" si="1011"/>
        <v/>
      </c>
      <c r="DI1325" t="str">
        <f t="shared" si="990"/>
        <v/>
      </c>
      <c r="DJ1325" t="str">
        <f t="shared" ca="1" si="1012"/>
        <v/>
      </c>
      <c r="DK1325" t="str">
        <f t="shared" si="991"/>
        <v/>
      </c>
      <c r="DL1325" t="str">
        <f t="shared" ca="1" si="1013"/>
        <v/>
      </c>
      <c r="DM1325" t="str">
        <f t="shared" si="992"/>
        <v/>
      </c>
      <c r="DN1325" t="str">
        <f t="shared" ca="1" si="1014"/>
        <v/>
      </c>
      <c r="DO1325" t="str">
        <f t="shared" si="993"/>
        <v/>
      </c>
      <c r="DP1325" t="str">
        <f t="shared" ca="1" si="1015"/>
        <v/>
      </c>
      <c r="DQ1325" t="str">
        <f t="shared" si="994"/>
        <v/>
      </c>
      <c r="DR1325" t="str">
        <f t="shared" ca="1" si="1016"/>
        <v/>
      </c>
      <c r="DS1325" t="str">
        <f t="shared" si="995"/>
        <v/>
      </c>
      <c r="DT1325" t="str">
        <f t="shared" ca="1" si="1017"/>
        <v/>
      </c>
      <c r="DU1325" t="str">
        <f t="shared" si="996"/>
        <v/>
      </c>
      <c r="DV1325" t="str">
        <f t="shared" ca="1" si="1018"/>
        <v/>
      </c>
      <c r="DW1325" t="str">
        <f t="shared" si="997"/>
        <v/>
      </c>
      <c r="DX1325" t="str">
        <f t="shared" ca="1" si="1019"/>
        <v/>
      </c>
      <c r="DY1325" t="str">
        <f t="shared" si="998"/>
        <v/>
      </c>
      <c r="DZ1325" t="str">
        <f t="shared" ca="1" si="1020"/>
        <v/>
      </c>
      <c r="EA1325" t="str">
        <f t="shared" si="999"/>
        <v/>
      </c>
      <c r="EB1325" t="str">
        <f t="shared" ca="1" si="1021"/>
        <v/>
      </c>
      <c r="EC1325" t="str">
        <f t="shared" si="1000"/>
        <v/>
      </c>
      <c r="ED1325" t="str">
        <f t="shared" ca="1" si="1022"/>
        <v/>
      </c>
      <c r="EE1325" t="str">
        <f t="shared" si="1001"/>
        <v/>
      </c>
      <c r="EF1325" t="str">
        <f t="shared" ca="1" si="1023"/>
        <v/>
      </c>
      <c r="EG1325" t="str">
        <f t="shared" si="1002"/>
        <v/>
      </c>
      <c r="EH1325" t="str">
        <f t="shared" ca="1" si="1024"/>
        <v/>
      </c>
      <c r="EI1325" t="str">
        <f t="shared" si="1003"/>
        <v/>
      </c>
      <c r="EJ1325" t="str">
        <f t="shared" ca="1" si="1025"/>
        <v/>
      </c>
      <c r="EK1325" t="str">
        <f t="shared" ca="1" si="1026"/>
        <v/>
      </c>
      <c r="EL1325" t="s">
        <v>924</v>
      </c>
      <c r="EM1325" t="s">
        <v>158</v>
      </c>
      <c r="EN1325">
        <v>5752</v>
      </c>
      <c r="EO1325">
        <v>9796</v>
      </c>
      <c r="EP1325">
        <v>992</v>
      </c>
      <c r="EQ1325">
        <v>29239</v>
      </c>
      <c r="ER1325" t="s">
        <v>158</v>
      </c>
      <c r="ES1325">
        <v>30312</v>
      </c>
      <c r="ET1325">
        <v>1242</v>
      </c>
      <c r="EU1325">
        <v>2</v>
      </c>
      <c r="EV1325" t="s">
        <v>156</v>
      </c>
      <c r="EW1325">
        <v>1024</v>
      </c>
      <c r="EX1325">
        <v>2</v>
      </c>
      <c r="EY1325">
        <v>48000</v>
      </c>
      <c r="EZ1325">
        <v>-16</v>
      </c>
      <c r="FA1325" t="s">
        <v>170</v>
      </c>
      <c r="FB1325">
        <v>13</v>
      </c>
      <c r="FC1325" t="s">
        <v>199</v>
      </c>
      <c r="FD1325" t="s">
        <v>158</v>
      </c>
      <c r="FE1325">
        <v>130032</v>
      </c>
      <c r="FF1325">
        <v>30687</v>
      </c>
      <c r="FG1325" t="s">
        <v>158</v>
      </c>
      <c r="FH1325" t="s">
        <v>158</v>
      </c>
      <c r="FI1325">
        <v>130022</v>
      </c>
      <c r="FJ1325">
        <v>180796</v>
      </c>
      <c r="FK1325" t="s">
        <v>158</v>
      </c>
      <c r="FL1325">
        <v>177193</v>
      </c>
      <c r="FM1325">
        <v>135806</v>
      </c>
      <c r="FN1325">
        <v>176059</v>
      </c>
      <c r="FO1325">
        <v>1443</v>
      </c>
      <c r="FP1325">
        <v>1409</v>
      </c>
      <c r="FQ1325" t="s">
        <v>158</v>
      </c>
      <c r="FR1325">
        <v>135803</v>
      </c>
      <c r="FS1325">
        <v>135803</v>
      </c>
      <c r="FT1325">
        <v>1441</v>
      </c>
      <c r="FU1325" t="s">
        <v>158</v>
      </c>
      <c r="FV1325" t="s">
        <v>158</v>
      </c>
      <c r="FY1325">
        <v>182039</v>
      </c>
      <c r="FZ1325">
        <v>145603</v>
      </c>
      <c r="GA1325">
        <v>177051</v>
      </c>
      <c r="GB1325">
        <v>145743</v>
      </c>
      <c r="GC1325">
        <v>180796</v>
      </c>
      <c r="GD1325">
        <v>179193</v>
      </c>
      <c r="GE1325">
        <v>182039</v>
      </c>
      <c r="GF1325" t="s">
        <v>158</v>
      </c>
      <c r="GG1325">
        <v>177191</v>
      </c>
      <c r="GH1325" t="s">
        <v>158</v>
      </c>
      <c r="GI1325" t="s">
        <v>158</v>
      </c>
      <c r="GJ1325" t="s">
        <v>172</v>
      </c>
      <c r="GK1325">
        <v>0</v>
      </c>
      <c r="GL1325" t="s">
        <v>1117</v>
      </c>
      <c r="GM1325">
        <v>1</v>
      </c>
      <c r="GN1325" t="s">
        <v>158</v>
      </c>
      <c r="GO1325" t="s">
        <v>166</v>
      </c>
      <c r="GP1325">
        <v>1024</v>
      </c>
      <c r="GQ1325">
        <v>-9</v>
      </c>
      <c r="GR1325">
        <v>-326</v>
      </c>
      <c r="GS1325">
        <f t="shared" si="1027"/>
        <v>1</v>
      </c>
      <c r="GT1325" t="str">
        <f t="shared" si="1028"/>
        <v>training</v>
      </c>
    </row>
    <row r="1326" spans="1:202" x14ac:dyDescent="0.2">
      <c r="A1326" t="s">
        <v>154</v>
      </c>
      <c r="B1326" t="s">
        <v>154</v>
      </c>
      <c r="C1326">
        <v>2416</v>
      </c>
      <c r="D1326">
        <v>2416</v>
      </c>
      <c r="E1326" t="s">
        <v>155</v>
      </c>
      <c r="F1326" t="s">
        <v>156</v>
      </c>
      <c r="G1326" t="s">
        <v>156</v>
      </c>
      <c r="H1326" t="s">
        <v>156</v>
      </c>
      <c r="I1326">
        <v>0</v>
      </c>
      <c r="J1326" t="s">
        <v>157</v>
      </c>
      <c r="K1326">
        <v>1</v>
      </c>
      <c r="L1326" t="s">
        <v>154</v>
      </c>
      <c r="M1326" t="s">
        <v>154</v>
      </c>
      <c r="N1326" t="s">
        <v>154</v>
      </c>
      <c r="O1326" t="s">
        <v>158</v>
      </c>
      <c r="P1326" t="s">
        <v>154</v>
      </c>
      <c r="Q1326" t="s">
        <v>154</v>
      </c>
      <c r="R1326" t="s">
        <v>158</v>
      </c>
      <c r="S1326">
        <v>0</v>
      </c>
      <c r="T1326">
        <v>0</v>
      </c>
      <c r="U1326">
        <v>0</v>
      </c>
      <c r="V1326" t="s">
        <v>158</v>
      </c>
      <c r="W1326" t="s">
        <v>158</v>
      </c>
      <c r="X1326">
        <v>1</v>
      </c>
      <c r="Y1326">
        <v>8</v>
      </c>
      <c r="Z1326">
        <v>0</v>
      </c>
      <c r="AA1326">
        <v>8</v>
      </c>
      <c r="AB1326">
        <v>1</v>
      </c>
      <c r="AC1326">
        <v>1</v>
      </c>
      <c r="AD1326">
        <v>0</v>
      </c>
      <c r="AE1326">
        <v>0</v>
      </c>
      <c r="AF1326" t="s">
        <v>158</v>
      </c>
      <c r="AG1326">
        <v>1</v>
      </c>
      <c r="AH1326">
        <v>1</v>
      </c>
      <c r="AI1326">
        <v>0</v>
      </c>
      <c r="AJ1326" t="s">
        <v>158</v>
      </c>
      <c r="AK1326" t="s">
        <v>158</v>
      </c>
      <c r="AL1326">
        <v>8</v>
      </c>
      <c r="AM1326">
        <v>1</v>
      </c>
      <c r="AN1326">
        <v>1</v>
      </c>
      <c r="AO1326">
        <v>1</v>
      </c>
      <c r="AP1326">
        <v>8</v>
      </c>
      <c r="AQ1326">
        <v>8</v>
      </c>
      <c r="AR1326">
        <v>8</v>
      </c>
      <c r="AS1326">
        <v>1</v>
      </c>
      <c r="AT1326">
        <v>8</v>
      </c>
      <c r="AW1326" t="s">
        <v>158</v>
      </c>
      <c r="AX1326">
        <v>0</v>
      </c>
      <c r="AY1326" t="s">
        <v>159</v>
      </c>
      <c r="AZ1326" t="s">
        <v>1167</v>
      </c>
      <c r="BA1326" t="s">
        <v>491</v>
      </c>
      <c r="BB1326" t="s">
        <v>1152</v>
      </c>
      <c r="BC1326" t="s">
        <v>161</v>
      </c>
      <c r="BD1326" t="b">
        <v>0</v>
      </c>
      <c r="BE1326" t="s">
        <v>158</v>
      </c>
      <c r="BF1326" t="b">
        <v>0</v>
      </c>
      <c r="BH1326" t="s">
        <v>245</v>
      </c>
      <c r="BI1326" t="s">
        <v>246</v>
      </c>
      <c r="BJ1326" t="b">
        <v>0</v>
      </c>
      <c r="BK1326" t="s">
        <v>163</v>
      </c>
      <c r="BL1326" t="b">
        <v>0</v>
      </c>
      <c r="BM1326">
        <v>18</v>
      </c>
      <c r="BN1326" t="s">
        <v>164</v>
      </c>
      <c r="BO1326" t="s">
        <v>165</v>
      </c>
      <c r="BP1326" t="s">
        <v>164</v>
      </c>
      <c r="BQ1326" t="s">
        <v>166</v>
      </c>
      <c r="BR1326">
        <v>768</v>
      </c>
      <c r="BS1326" t="s">
        <v>156</v>
      </c>
      <c r="BT1326" t="s">
        <v>204</v>
      </c>
      <c r="BU1326" t="s">
        <v>158</v>
      </c>
      <c r="BV1326" t="s">
        <v>158</v>
      </c>
      <c r="BW1326">
        <v>1</v>
      </c>
      <c r="BX1326">
        <v>1</v>
      </c>
      <c r="BY1326">
        <v>0</v>
      </c>
      <c r="BZ1326">
        <v>1</v>
      </c>
      <c r="CA1326" t="s">
        <v>1153</v>
      </c>
      <c r="CB1326" t="s">
        <v>156</v>
      </c>
      <c r="CC1326">
        <v>2</v>
      </c>
      <c r="CD1326" t="b">
        <v>0</v>
      </c>
      <c r="CE1326" t="s">
        <v>168</v>
      </c>
      <c r="CF1326" t="s">
        <v>248</v>
      </c>
      <c r="CG1326" t="s">
        <v>158</v>
      </c>
      <c r="CH1326">
        <v>0</v>
      </c>
      <c r="CI1326">
        <v>1</v>
      </c>
      <c r="CJ1326" t="s">
        <v>158</v>
      </c>
      <c r="CK1326" t="s">
        <v>169</v>
      </c>
      <c r="CL1326" t="s">
        <v>169</v>
      </c>
      <c r="CM1326" t="s">
        <v>169</v>
      </c>
      <c r="CN1326" t="s">
        <v>169</v>
      </c>
      <c r="CO1326" t="s">
        <v>158</v>
      </c>
      <c r="CP1326" t="s">
        <v>169</v>
      </c>
      <c r="CQ1326">
        <v>1</v>
      </c>
      <c r="CR1326">
        <v>3590</v>
      </c>
      <c r="CS1326" t="str">
        <f t="shared" si="982"/>
        <v/>
      </c>
      <c r="CT1326" t="str">
        <f t="shared" ca="1" si="1004"/>
        <v/>
      </c>
      <c r="CU1326" t="str">
        <f t="shared" si="983"/>
        <v/>
      </c>
      <c r="CV1326" t="str">
        <f t="shared" ca="1" si="1005"/>
        <v/>
      </c>
      <c r="CW1326" t="str">
        <f t="shared" si="984"/>
        <v/>
      </c>
      <c r="CX1326" t="str">
        <f t="shared" ca="1" si="1006"/>
        <v/>
      </c>
      <c r="CY1326" t="str">
        <f t="shared" si="985"/>
        <v/>
      </c>
      <c r="CZ1326" t="str">
        <f t="shared" ca="1" si="1007"/>
        <v/>
      </c>
      <c r="DA1326" t="str">
        <f t="shared" si="986"/>
        <v/>
      </c>
      <c r="DB1326" t="str">
        <f t="shared" ca="1" si="1008"/>
        <v/>
      </c>
      <c r="DC1326" t="str">
        <f t="shared" si="987"/>
        <v/>
      </c>
      <c r="DD1326" t="str">
        <f t="shared" ca="1" si="1009"/>
        <v/>
      </c>
      <c r="DE1326" t="str">
        <f t="shared" si="988"/>
        <v/>
      </c>
      <c r="DF1326" t="str">
        <f t="shared" ca="1" si="1010"/>
        <v/>
      </c>
      <c r="DG1326" t="str">
        <f t="shared" si="989"/>
        <v/>
      </c>
      <c r="DH1326" t="str">
        <f t="shared" ca="1" si="1011"/>
        <v/>
      </c>
      <c r="DI1326" t="str">
        <f t="shared" si="990"/>
        <v/>
      </c>
      <c r="DJ1326" t="str">
        <f t="shared" ca="1" si="1012"/>
        <v/>
      </c>
      <c r="DK1326" t="str">
        <f t="shared" si="991"/>
        <v/>
      </c>
      <c r="DL1326" t="str">
        <f t="shared" ca="1" si="1013"/>
        <v/>
      </c>
      <c r="DM1326" t="str">
        <f t="shared" si="992"/>
        <v/>
      </c>
      <c r="DN1326" t="str">
        <f t="shared" ca="1" si="1014"/>
        <v/>
      </c>
      <c r="DO1326" t="str">
        <f t="shared" si="993"/>
        <v/>
      </c>
      <c r="DP1326" t="str">
        <f t="shared" ca="1" si="1015"/>
        <v/>
      </c>
      <c r="DQ1326" t="str">
        <f t="shared" si="994"/>
        <v/>
      </c>
      <c r="DR1326" t="str">
        <f t="shared" ca="1" si="1016"/>
        <v/>
      </c>
      <c r="DS1326" t="str">
        <f t="shared" si="995"/>
        <v/>
      </c>
      <c r="DT1326" t="str">
        <f t="shared" ca="1" si="1017"/>
        <v/>
      </c>
      <c r="DU1326" t="str">
        <f t="shared" si="996"/>
        <v/>
      </c>
      <c r="DV1326" t="str">
        <f t="shared" ca="1" si="1018"/>
        <v/>
      </c>
      <c r="DW1326" t="str">
        <f t="shared" si="997"/>
        <v/>
      </c>
      <c r="DX1326" t="str">
        <f t="shared" ca="1" si="1019"/>
        <v/>
      </c>
      <c r="DY1326" t="str">
        <f t="shared" si="998"/>
        <v/>
      </c>
      <c r="DZ1326" t="str">
        <f t="shared" ca="1" si="1020"/>
        <v/>
      </c>
      <c r="EA1326" t="str">
        <f t="shared" si="999"/>
        <v/>
      </c>
      <c r="EB1326" t="str">
        <f t="shared" ca="1" si="1021"/>
        <v/>
      </c>
      <c r="EC1326" t="str">
        <f t="shared" si="1000"/>
        <v/>
      </c>
      <c r="ED1326" t="str">
        <f t="shared" ca="1" si="1022"/>
        <v/>
      </c>
      <c r="EE1326" t="str">
        <f t="shared" si="1001"/>
        <v/>
      </c>
      <c r="EF1326" t="str">
        <f t="shared" ca="1" si="1023"/>
        <v/>
      </c>
      <c r="EG1326" t="str">
        <f t="shared" si="1002"/>
        <v/>
      </c>
      <c r="EH1326" t="str">
        <f t="shared" ca="1" si="1024"/>
        <v/>
      </c>
      <c r="EI1326" t="str">
        <f t="shared" si="1003"/>
        <v/>
      </c>
      <c r="EJ1326" t="str">
        <f t="shared" ca="1" si="1025"/>
        <v/>
      </c>
      <c r="EK1326" t="str">
        <f t="shared" ca="1" si="1026"/>
        <v/>
      </c>
      <c r="EL1326" t="s">
        <v>924</v>
      </c>
      <c r="EM1326" t="s">
        <v>158</v>
      </c>
      <c r="EN1326">
        <v>5752</v>
      </c>
      <c r="EO1326">
        <v>9796</v>
      </c>
      <c r="EP1326">
        <v>992</v>
      </c>
      <c r="EQ1326">
        <v>29239</v>
      </c>
      <c r="ER1326" t="s">
        <v>158</v>
      </c>
      <c r="ES1326">
        <v>30312</v>
      </c>
      <c r="ET1326">
        <v>3590</v>
      </c>
      <c r="EU1326">
        <v>2</v>
      </c>
      <c r="EV1326" t="s">
        <v>156</v>
      </c>
      <c r="EW1326">
        <v>1024</v>
      </c>
      <c r="EX1326">
        <v>2</v>
      </c>
      <c r="EY1326">
        <v>48000</v>
      </c>
      <c r="EZ1326">
        <v>-16</v>
      </c>
      <c r="FA1326" t="s">
        <v>170</v>
      </c>
      <c r="FB1326">
        <v>13</v>
      </c>
      <c r="FC1326" t="s">
        <v>199</v>
      </c>
      <c r="FD1326" t="s">
        <v>158</v>
      </c>
      <c r="FE1326">
        <v>130032</v>
      </c>
      <c r="FF1326">
        <v>30687</v>
      </c>
      <c r="FG1326" t="s">
        <v>158</v>
      </c>
      <c r="FH1326" t="s">
        <v>158</v>
      </c>
      <c r="FI1326">
        <v>130022</v>
      </c>
      <c r="FJ1326">
        <v>185681</v>
      </c>
      <c r="FK1326" t="s">
        <v>158</v>
      </c>
      <c r="FL1326">
        <v>182183</v>
      </c>
      <c r="FM1326">
        <v>135806</v>
      </c>
      <c r="FN1326">
        <v>176059</v>
      </c>
      <c r="FO1326">
        <v>1443</v>
      </c>
      <c r="FP1326">
        <v>1409</v>
      </c>
      <c r="FQ1326" t="s">
        <v>158</v>
      </c>
      <c r="FR1326">
        <v>135803</v>
      </c>
      <c r="FS1326">
        <v>135803</v>
      </c>
      <c r="FT1326">
        <v>1441</v>
      </c>
      <c r="FU1326" t="s">
        <v>158</v>
      </c>
      <c r="FV1326" t="s">
        <v>158</v>
      </c>
      <c r="FY1326">
        <v>189272</v>
      </c>
      <c r="FZ1326">
        <v>145603</v>
      </c>
      <c r="GA1326">
        <v>177051</v>
      </c>
      <c r="GB1326">
        <v>145743</v>
      </c>
      <c r="GC1326">
        <v>185681</v>
      </c>
      <c r="GD1326">
        <v>184183</v>
      </c>
      <c r="GE1326">
        <v>189272</v>
      </c>
      <c r="GF1326" t="s">
        <v>158</v>
      </c>
      <c r="GG1326">
        <v>182178</v>
      </c>
      <c r="GH1326" t="s">
        <v>158</v>
      </c>
      <c r="GI1326" t="s">
        <v>158</v>
      </c>
      <c r="GJ1326" t="s">
        <v>172</v>
      </c>
      <c r="GK1326">
        <v>0</v>
      </c>
      <c r="GL1326" t="s">
        <v>1168</v>
      </c>
      <c r="GM1326">
        <v>2</v>
      </c>
      <c r="GN1326" t="s">
        <v>158</v>
      </c>
      <c r="GO1326" t="s">
        <v>166</v>
      </c>
      <c r="GP1326">
        <v>1024</v>
      </c>
      <c r="GQ1326">
        <v>-260</v>
      </c>
      <c r="GR1326">
        <v>180</v>
      </c>
      <c r="GS1326">
        <f t="shared" si="1027"/>
        <v>2</v>
      </c>
      <c r="GT1326" t="str">
        <f t="shared" si="1028"/>
        <v>training</v>
      </c>
    </row>
    <row r="1327" spans="1:202" x14ac:dyDescent="0.2">
      <c r="A1327" t="s">
        <v>154</v>
      </c>
      <c r="B1327" t="s">
        <v>154</v>
      </c>
      <c r="C1327">
        <v>2643</v>
      </c>
      <c r="D1327">
        <v>2643</v>
      </c>
      <c r="E1327" t="s">
        <v>155</v>
      </c>
      <c r="F1327" t="s">
        <v>156</v>
      </c>
      <c r="G1327" t="s">
        <v>156</v>
      </c>
      <c r="H1327" t="s">
        <v>156</v>
      </c>
      <c r="I1327">
        <v>0</v>
      </c>
      <c r="J1327" t="s">
        <v>157</v>
      </c>
      <c r="K1327">
        <v>1</v>
      </c>
      <c r="L1327" t="s">
        <v>154</v>
      </c>
      <c r="M1327" t="s">
        <v>154</v>
      </c>
      <c r="N1327" t="s">
        <v>154</v>
      </c>
      <c r="O1327" t="s">
        <v>158</v>
      </c>
      <c r="P1327" t="s">
        <v>154</v>
      </c>
      <c r="Q1327" t="s">
        <v>154</v>
      </c>
      <c r="R1327" t="s">
        <v>158</v>
      </c>
      <c r="S1327">
        <v>0</v>
      </c>
      <c r="T1327">
        <v>0</v>
      </c>
      <c r="U1327">
        <v>0</v>
      </c>
      <c r="V1327" t="s">
        <v>158</v>
      </c>
      <c r="W1327" t="s">
        <v>158</v>
      </c>
      <c r="X1327">
        <v>1</v>
      </c>
      <c r="Y1327">
        <v>9</v>
      </c>
      <c r="Z1327">
        <v>0</v>
      </c>
      <c r="AA1327">
        <v>9</v>
      </c>
      <c r="AB1327">
        <v>1</v>
      </c>
      <c r="AC1327">
        <v>1</v>
      </c>
      <c r="AD1327">
        <v>0</v>
      </c>
      <c r="AE1327">
        <v>0</v>
      </c>
      <c r="AF1327" t="s">
        <v>158</v>
      </c>
      <c r="AG1327">
        <v>1</v>
      </c>
      <c r="AH1327">
        <v>1</v>
      </c>
      <c r="AI1327">
        <v>0</v>
      </c>
      <c r="AJ1327" t="s">
        <v>158</v>
      </c>
      <c r="AK1327" t="s">
        <v>158</v>
      </c>
      <c r="AL1327">
        <v>9</v>
      </c>
      <c r="AM1327">
        <v>1</v>
      </c>
      <c r="AN1327">
        <v>1</v>
      </c>
      <c r="AO1327">
        <v>1</v>
      </c>
      <c r="AP1327">
        <v>9</v>
      </c>
      <c r="AQ1327">
        <v>9</v>
      </c>
      <c r="AR1327">
        <v>9</v>
      </c>
      <c r="AS1327">
        <v>1</v>
      </c>
      <c r="AT1327">
        <v>9</v>
      </c>
      <c r="AW1327" t="s">
        <v>158</v>
      </c>
      <c r="AX1327">
        <v>0</v>
      </c>
      <c r="AY1327" t="s">
        <v>159</v>
      </c>
      <c r="AZ1327" t="s">
        <v>1169</v>
      </c>
      <c r="BA1327" t="s">
        <v>1170</v>
      </c>
      <c r="BB1327" t="s">
        <v>1152</v>
      </c>
      <c r="BC1327" t="s">
        <v>161</v>
      </c>
      <c r="BD1327" t="b">
        <v>0</v>
      </c>
      <c r="BE1327" t="s">
        <v>158</v>
      </c>
      <c r="BF1327" t="b">
        <v>0</v>
      </c>
      <c r="BH1327" t="s">
        <v>245</v>
      </c>
      <c r="BI1327" t="s">
        <v>246</v>
      </c>
      <c r="BJ1327" t="b">
        <v>0</v>
      </c>
      <c r="BK1327" t="s">
        <v>163</v>
      </c>
      <c r="BL1327" t="b">
        <v>0</v>
      </c>
      <c r="BM1327">
        <v>18</v>
      </c>
      <c r="BN1327" t="s">
        <v>164</v>
      </c>
      <c r="BO1327" t="s">
        <v>165</v>
      </c>
      <c r="BP1327" t="s">
        <v>164</v>
      </c>
      <c r="BQ1327" t="s">
        <v>166</v>
      </c>
      <c r="BR1327">
        <v>768</v>
      </c>
      <c r="BS1327" t="s">
        <v>156</v>
      </c>
      <c r="BT1327" t="s">
        <v>173</v>
      </c>
      <c r="BU1327" t="s">
        <v>158</v>
      </c>
      <c r="BV1327" t="s">
        <v>158</v>
      </c>
      <c r="BW1327">
        <v>2</v>
      </c>
      <c r="BX1327">
        <v>1</v>
      </c>
      <c r="BY1327">
        <v>0</v>
      </c>
      <c r="BZ1327">
        <v>2</v>
      </c>
      <c r="CA1327" t="s">
        <v>1153</v>
      </c>
      <c r="CB1327" t="s">
        <v>156</v>
      </c>
      <c r="CC1327">
        <v>3</v>
      </c>
      <c r="CD1327" t="b">
        <v>0</v>
      </c>
      <c r="CE1327" t="s">
        <v>168</v>
      </c>
      <c r="CF1327" t="s">
        <v>248</v>
      </c>
      <c r="CG1327" t="s">
        <v>158</v>
      </c>
      <c r="CH1327">
        <v>0</v>
      </c>
      <c r="CI1327">
        <v>1</v>
      </c>
      <c r="CJ1327" t="s">
        <v>158</v>
      </c>
      <c r="CK1327" t="s">
        <v>169</v>
      </c>
      <c r="CL1327" t="s">
        <v>169</v>
      </c>
      <c r="CM1327" t="s">
        <v>169</v>
      </c>
      <c r="CN1327" t="s">
        <v>169</v>
      </c>
      <c r="CO1327" t="s">
        <v>158</v>
      </c>
      <c r="CP1327" t="s">
        <v>169</v>
      </c>
      <c r="CQ1327">
        <v>1</v>
      </c>
      <c r="CR1327">
        <v>3099</v>
      </c>
      <c r="CS1327" t="str">
        <f t="shared" si="982"/>
        <v/>
      </c>
      <c r="CT1327" t="str">
        <f t="shared" ca="1" si="1004"/>
        <v/>
      </c>
      <c r="CU1327" t="str">
        <f t="shared" si="983"/>
        <v/>
      </c>
      <c r="CV1327" t="str">
        <f t="shared" ca="1" si="1005"/>
        <v/>
      </c>
      <c r="CW1327" t="str">
        <f t="shared" si="984"/>
        <v/>
      </c>
      <c r="CX1327" t="str">
        <f t="shared" ca="1" si="1006"/>
        <v/>
      </c>
      <c r="CY1327" t="str">
        <f t="shared" si="985"/>
        <v/>
      </c>
      <c r="CZ1327" t="str">
        <f t="shared" ca="1" si="1007"/>
        <v/>
      </c>
      <c r="DA1327" t="str">
        <f t="shared" si="986"/>
        <v/>
      </c>
      <c r="DB1327" t="str">
        <f t="shared" ca="1" si="1008"/>
        <v/>
      </c>
      <c r="DC1327" t="str">
        <f t="shared" si="987"/>
        <v/>
      </c>
      <c r="DD1327" t="str">
        <f t="shared" ca="1" si="1009"/>
        <v/>
      </c>
      <c r="DE1327" t="str">
        <f t="shared" si="988"/>
        <v/>
      </c>
      <c r="DF1327" t="str">
        <f t="shared" ca="1" si="1010"/>
        <v/>
      </c>
      <c r="DG1327" t="str">
        <f t="shared" si="989"/>
        <v/>
      </c>
      <c r="DH1327" t="str">
        <f t="shared" ca="1" si="1011"/>
        <v/>
      </c>
      <c r="DI1327" t="str">
        <f t="shared" si="990"/>
        <v/>
      </c>
      <c r="DJ1327" t="str">
        <f t="shared" ca="1" si="1012"/>
        <v/>
      </c>
      <c r="DK1327" t="str">
        <f t="shared" si="991"/>
        <v/>
      </c>
      <c r="DL1327" t="str">
        <f t="shared" ca="1" si="1013"/>
        <v/>
      </c>
      <c r="DM1327" t="str">
        <f t="shared" si="992"/>
        <v/>
      </c>
      <c r="DN1327" t="str">
        <f t="shared" ca="1" si="1014"/>
        <v/>
      </c>
      <c r="DO1327" t="str">
        <f t="shared" si="993"/>
        <v/>
      </c>
      <c r="DP1327" t="str">
        <f t="shared" ca="1" si="1015"/>
        <v/>
      </c>
      <c r="DQ1327" t="str">
        <f t="shared" si="994"/>
        <v/>
      </c>
      <c r="DR1327" t="str">
        <f t="shared" ca="1" si="1016"/>
        <v/>
      </c>
      <c r="DS1327" t="str">
        <f t="shared" si="995"/>
        <v/>
      </c>
      <c r="DT1327" t="str">
        <f t="shared" ca="1" si="1017"/>
        <v/>
      </c>
      <c r="DU1327" t="str">
        <f t="shared" si="996"/>
        <v/>
      </c>
      <c r="DV1327" t="str">
        <f t="shared" ca="1" si="1018"/>
        <v/>
      </c>
      <c r="DW1327" t="str">
        <f t="shared" si="997"/>
        <v/>
      </c>
      <c r="DX1327" t="str">
        <f t="shared" ca="1" si="1019"/>
        <v/>
      </c>
      <c r="DY1327" t="str">
        <f t="shared" si="998"/>
        <v/>
      </c>
      <c r="DZ1327" t="str">
        <f t="shared" ca="1" si="1020"/>
        <v/>
      </c>
      <c r="EA1327" t="str">
        <f t="shared" si="999"/>
        <v/>
      </c>
      <c r="EB1327" t="str">
        <f t="shared" ca="1" si="1021"/>
        <v/>
      </c>
      <c r="EC1327" t="str">
        <f t="shared" si="1000"/>
        <v/>
      </c>
      <c r="ED1327" t="str">
        <f t="shared" ca="1" si="1022"/>
        <v/>
      </c>
      <c r="EE1327" t="str">
        <f t="shared" si="1001"/>
        <v/>
      </c>
      <c r="EF1327" t="str">
        <f t="shared" ca="1" si="1023"/>
        <v/>
      </c>
      <c r="EG1327" t="str">
        <f t="shared" si="1002"/>
        <v/>
      </c>
      <c r="EH1327" t="str">
        <f t="shared" ca="1" si="1024"/>
        <v/>
      </c>
      <c r="EI1327" t="str">
        <f t="shared" si="1003"/>
        <v/>
      </c>
      <c r="EJ1327" t="str">
        <f t="shared" ca="1" si="1025"/>
        <v/>
      </c>
      <c r="EK1327" t="str">
        <f t="shared" ca="1" si="1026"/>
        <v/>
      </c>
      <c r="EL1327" t="s">
        <v>924</v>
      </c>
      <c r="EM1327" t="s">
        <v>158</v>
      </c>
      <c r="EN1327">
        <v>5752</v>
      </c>
      <c r="EO1327">
        <v>9796</v>
      </c>
      <c r="EP1327">
        <v>992</v>
      </c>
      <c r="EQ1327">
        <v>29239</v>
      </c>
      <c r="ER1327" t="s">
        <v>158</v>
      </c>
      <c r="ES1327">
        <v>30312</v>
      </c>
      <c r="ET1327">
        <v>3099</v>
      </c>
      <c r="EU1327">
        <v>2</v>
      </c>
      <c r="EV1327" t="s">
        <v>156</v>
      </c>
      <c r="EW1327">
        <v>1024</v>
      </c>
      <c r="EX1327">
        <v>2</v>
      </c>
      <c r="EY1327">
        <v>48000</v>
      </c>
      <c r="EZ1327">
        <v>-16</v>
      </c>
      <c r="FA1327" t="s">
        <v>170</v>
      </c>
      <c r="FB1327">
        <v>13</v>
      </c>
      <c r="FC1327" t="s">
        <v>199</v>
      </c>
      <c r="FD1327" t="s">
        <v>158</v>
      </c>
      <c r="FE1327">
        <v>130032</v>
      </c>
      <c r="FF1327">
        <v>30687</v>
      </c>
      <c r="FG1327" t="s">
        <v>158</v>
      </c>
      <c r="FH1327" t="s">
        <v>158</v>
      </c>
      <c r="FI1327">
        <v>130022</v>
      </c>
      <c r="FJ1327">
        <v>192956</v>
      </c>
      <c r="FK1327" t="s">
        <v>158</v>
      </c>
      <c r="FL1327">
        <v>189416</v>
      </c>
      <c r="FM1327">
        <v>135806</v>
      </c>
      <c r="FN1327">
        <v>176059</v>
      </c>
      <c r="FO1327">
        <v>1443</v>
      </c>
      <c r="FP1327">
        <v>1409</v>
      </c>
      <c r="FQ1327" t="s">
        <v>158</v>
      </c>
      <c r="FR1327">
        <v>135803</v>
      </c>
      <c r="FS1327">
        <v>135803</v>
      </c>
      <c r="FT1327">
        <v>1441</v>
      </c>
      <c r="FU1327" t="s">
        <v>158</v>
      </c>
      <c r="FV1327" t="s">
        <v>158</v>
      </c>
      <c r="FY1327">
        <v>196056</v>
      </c>
      <c r="FZ1327">
        <v>145603</v>
      </c>
      <c r="GA1327">
        <v>177051</v>
      </c>
      <c r="GB1327">
        <v>145743</v>
      </c>
      <c r="GC1327">
        <v>192956</v>
      </c>
      <c r="GD1327">
        <v>191416</v>
      </c>
      <c r="GE1327">
        <v>196056</v>
      </c>
      <c r="GF1327" t="s">
        <v>158</v>
      </c>
      <c r="GG1327">
        <v>189411</v>
      </c>
      <c r="GH1327" t="s">
        <v>158</v>
      </c>
      <c r="GI1327" t="s">
        <v>158</v>
      </c>
      <c r="GJ1327" t="s">
        <v>172</v>
      </c>
      <c r="GK1327">
        <v>0</v>
      </c>
      <c r="GL1327" t="s">
        <v>1171</v>
      </c>
      <c r="GM1327">
        <v>3</v>
      </c>
      <c r="GN1327" t="s">
        <v>158</v>
      </c>
      <c r="GO1327" t="s">
        <v>166</v>
      </c>
      <c r="GP1327">
        <v>1024</v>
      </c>
      <c r="GQ1327">
        <v>-50</v>
      </c>
      <c r="GR1327">
        <v>180</v>
      </c>
      <c r="GS1327">
        <f t="shared" si="1027"/>
        <v>3</v>
      </c>
      <c r="GT1327" t="str">
        <f t="shared" si="1028"/>
        <v>training</v>
      </c>
    </row>
    <row r="1328" spans="1:202" x14ac:dyDescent="0.2">
      <c r="A1328" t="s">
        <v>154</v>
      </c>
      <c r="B1328" t="s">
        <v>154</v>
      </c>
      <c r="C1328">
        <v>2477</v>
      </c>
      <c r="D1328">
        <v>2477</v>
      </c>
      <c r="E1328" t="s">
        <v>155</v>
      </c>
      <c r="F1328" t="s">
        <v>156</v>
      </c>
      <c r="G1328" t="s">
        <v>156</v>
      </c>
      <c r="H1328" t="s">
        <v>156</v>
      </c>
      <c r="I1328">
        <v>0</v>
      </c>
      <c r="J1328" t="s">
        <v>157</v>
      </c>
      <c r="K1328">
        <v>1</v>
      </c>
      <c r="L1328" t="s">
        <v>154</v>
      </c>
      <c r="M1328" t="s">
        <v>154</v>
      </c>
      <c r="N1328" t="s">
        <v>154</v>
      </c>
      <c r="O1328" t="s">
        <v>158</v>
      </c>
      <c r="P1328" t="s">
        <v>154</v>
      </c>
      <c r="Q1328" t="s">
        <v>154</v>
      </c>
      <c r="R1328" t="s">
        <v>158</v>
      </c>
      <c r="S1328">
        <v>0</v>
      </c>
      <c r="T1328">
        <v>0</v>
      </c>
      <c r="U1328">
        <v>0</v>
      </c>
      <c r="V1328" t="s">
        <v>158</v>
      </c>
      <c r="W1328" t="s">
        <v>158</v>
      </c>
      <c r="X1328">
        <v>1</v>
      </c>
      <c r="Y1328">
        <v>10</v>
      </c>
      <c r="Z1328">
        <v>0</v>
      </c>
      <c r="AA1328">
        <v>10</v>
      </c>
      <c r="AB1328">
        <v>1</v>
      </c>
      <c r="AC1328">
        <v>1</v>
      </c>
      <c r="AD1328">
        <v>0</v>
      </c>
      <c r="AE1328">
        <v>0</v>
      </c>
      <c r="AF1328" t="s">
        <v>158</v>
      </c>
      <c r="AG1328">
        <v>1</v>
      </c>
      <c r="AH1328">
        <v>1</v>
      </c>
      <c r="AI1328">
        <v>0</v>
      </c>
      <c r="AJ1328" t="s">
        <v>158</v>
      </c>
      <c r="AK1328" t="s">
        <v>158</v>
      </c>
      <c r="AL1328">
        <v>10</v>
      </c>
      <c r="AM1328">
        <v>1</v>
      </c>
      <c r="AN1328">
        <v>1</v>
      </c>
      <c r="AO1328">
        <v>1</v>
      </c>
      <c r="AP1328">
        <v>10</v>
      </c>
      <c r="AQ1328">
        <v>10</v>
      </c>
      <c r="AR1328">
        <v>10</v>
      </c>
      <c r="AS1328">
        <v>1</v>
      </c>
      <c r="AT1328">
        <v>10</v>
      </c>
      <c r="AW1328" t="s">
        <v>158</v>
      </c>
      <c r="AX1328">
        <v>0</v>
      </c>
      <c r="AY1328" t="s">
        <v>159</v>
      </c>
      <c r="AZ1328" t="s">
        <v>1172</v>
      </c>
      <c r="BA1328" t="s">
        <v>1158</v>
      </c>
      <c r="BB1328" t="s">
        <v>1152</v>
      </c>
      <c r="BC1328" t="s">
        <v>161</v>
      </c>
      <c r="BD1328" t="b">
        <v>0</v>
      </c>
      <c r="BE1328" t="s">
        <v>158</v>
      </c>
      <c r="BF1328" t="b">
        <v>0</v>
      </c>
      <c r="BH1328" t="s">
        <v>245</v>
      </c>
      <c r="BI1328" t="s">
        <v>246</v>
      </c>
      <c r="BJ1328" t="b">
        <v>0</v>
      </c>
      <c r="BK1328" t="s">
        <v>163</v>
      </c>
      <c r="BL1328" t="b">
        <v>0</v>
      </c>
      <c r="BM1328">
        <v>18</v>
      </c>
      <c r="BN1328" t="s">
        <v>164</v>
      </c>
      <c r="BO1328" t="s">
        <v>165</v>
      </c>
      <c r="BP1328" t="s">
        <v>164</v>
      </c>
      <c r="BQ1328" t="s">
        <v>166</v>
      </c>
      <c r="BR1328">
        <v>768</v>
      </c>
      <c r="BS1328" t="s">
        <v>156</v>
      </c>
      <c r="BT1328" t="s">
        <v>178</v>
      </c>
      <c r="BU1328" t="s">
        <v>158</v>
      </c>
      <c r="BV1328" t="s">
        <v>158</v>
      </c>
      <c r="BW1328">
        <v>3</v>
      </c>
      <c r="BX1328">
        <v>1</v>
      </c>
      <c r="BY1328">
        <v>0</v>
      </c>
      <c r="BZ1328">
        <v>3</v>
      </c>
      <c r="CA1328" t="s">
        <v>1153</v>
      </c>
      <c r="CB1328" t="s">
        <v>156</v>
      </c>
      <c r="CC1328">
        <v>4</v>
      </c>
      <c r="CD1328" t="b">
        <v>0</v>
      </c>
      <c r="CE1328" t="s">
        <v>168</v>
      </c>
      <c r="CF1328" t="s">
        <v>248</v>
      </c>
      <c r="CG1328" t="s">
        <v>158</v>
      </c>
      <c r="CH1328">
        <v>0</v>
      </c>
      <c r="CI1328">
        <v>1</v>
      </c>
      <c r="CJ1328" t="s">
        <v>158</v>
      </c>
      <c r="CK1328" t="s">
        <v>169</v>
      </c>
      <c r="CL1328" t="s">
        <v>169</v>
      </c>
      <c r="CM1328" t="s">
        <v>169</v>
      </c>
      <c r="CN1328" t="s">
        <v>169</v>
      </c>
      <c r="CO1328" t="s">
        <v>158</v>
      </c>
      <c r="CP1328" t="s">
        <v>169</v>
      </c>
      <c r="CQ1328">
        <v>1</v>
      </c>
      <c r="CR1328">
        <v>1978</v>
      </c>
      <c r="CS1328" t="str">
        <f t="shared" si="982"/>
        <v/>
      </c>
      <c r="CT1328" t="str">
        <f t="shared" ca="1" si="1004"/>
        <v/>
      </c>
      <c r="CU1328" t="str">
        <f t="shared" si="983"/>
        <v/>
      </c>
      <c r="CV1328" t="str">
        <f t="shared" ca="1" si="1005"/>
        <v/>
      </c>
      <c r="CW1328" t="str">
        <f t="shared" si="984"/>
        <v/>
      </c>
      <c r="CX1328" t="str">
        <f t="shared" ca="1" si="1006"/>
        <v/>
      </c>
      <c r="CY1328" t="str">
        <f t="shared" si="985"/>
        <v/>
      </c>
      <c r="CZ1328" t="str">
        <f t="shared" ca="1" si="1007"/>
        <v/>
      </c>
      <c r="DA1328" t="str">
        <f t="shared" si="986"/>
        <v/>
      </c>
      <c r="DB1328" t="str">
        <f t="shared" ca="1" si="1008"/>
        <v/>
      </c>
      <c r="DC1328" t="str">
        <f t="shared" si="987"/>
        <v/>
      </c>
      <c r="DD1328" t="str">
        <f t="shared" ca="1" si="1009"/>
        <v/>
      </c>
      <c r="DE1328" t="str">
        <f t="shared" si="988"/>
        <v/>
      </c>
      <c r="DF1328" t="str">
        <f t="shared" ca="1" si="1010"/>
        <v/>
      </c>
      <c r="DG1328" t="str">
        <f t="shared" si="989"/>
        <v/>
      </c>
      <c r="DH1328" t="str">
        <f t="shared" ca="1" si="1011"/>
        <v/>
      </c>
      <c r="DI1328" t="str">
        <f t="shared" si="990"/>
        <v/>
      </c>
      <c r="DJ1328" t="str">
        <f t="shared" ca="1" si="1012"/>
        <v/>
      </c>
      <c r="DK1328" t="str">
        <f t="shared" si="991"/>
        <v/>
      </c>
      <c r="DL1328" t="str">
        <f t="shared" ca="1" si="1013"/>
        <v/>
      </c>
      <c r="DM1328" t="str">
        <f t="shared" si="992"/>
        <v/>
      </c>
      <c r="DN1328" t="str">
        <f t="shared" ca="1" si="1014"/>
        <v/>
      </c>
      <c r="DO1328" t="str">
        <f t="shared" si="993"/>
        <v/>
      </c>
      <c r="DP1328" t="str">
        <f t="shared" ca="1" si="1015"/>
        <v/>
      </c>
      <c r="DQ1328" t="str">
        <f t="shared" si="994"/>
        <v/>
      </c>
      <c r="DR1328" t="str">
        <f t="shared" ca="1" si="1016"/>
        <v/>
      </c>
      <c r="DS1328" t="str">
        <f t="shared" si="995"/>
        <v/>
      </c>
      <c r="DT1328" t="str">
        <f t="shared" ca="1" si="1017"/>
        <v/>
      </c>
      <c r="DU1328" t="str">
        <f t="shared" si="996"/>
        <v/>
      </c>
      <c r="DV1328" t="str">
        <f t="shared" ca="1" si="1018"/>
        <v/>
      </c>
      <c r="DW1328" t="str">
        <f t="shared" si="997"/>
        <v/>
      </c>
      <c r="DX1328" t="str">
        <f t="shared" ca="1" si="1019"/>
        <v/>
      </c>
      <c r="DY1328" t="str">
        <f t="shared" si="998"/>
        <v/>
      </c>
      <c r="DZ1328" t="str">
        <f t="shared" ca="1" si="1020"/>
        <v/>
      </c>
      <c r="EA1328" t="str">
        <f t="shared" si="999"/>
        <v/>
      </c>
      <c r="EB1328" t="str">
        <f t="shared" ca="1" si="1021"/>
        <v/>
      </c>
      <c r="EC1328" t="str">
        <f t="shared" si="1000"/>
        <v/>
      </c>
      <c r="ED1328" t="str">
        <f t="shared" ca="1" si="1022"/>
        <v/>
      </c>
      <c r="EE1328" t="str">
        <f t="shared" si="1001"/>
        <v/>
      </c>
      <c r="EF1328" t="str">
        <f t="shared" ca="1" si="1023"/>
        <v/>
      </c>
      <c r="EG1328" t="str">
        <f t="shared" si="1002"/>
        <v/>
      </c>
      <c r="EH1328" t="str">
        <f t="shared" ca="1" si="1024"/>
        <v/>
      </c>
      <c r="EI1328" t="str">
        <f t="shared" si="1003"/>
        <v/>
      </c>
      <c r="EJ1328" t="str">
        <f t="shared" ca="1" si="1025"/>
        <v/>
      </c>
      <c r="EK1328" t="str">
        <f t="shared" ca="1" si="1026"/>
        <v/>
      </c>
      <c r="EL1328" t="s">
        <v>924</v>
      </c>
      <c r="EM1328" t="s">
        <v>158</v>
      </c>
      <c r="EN1328">
        <v>5752</v>
      </c>
      <c r="EO1328">
        <v>9796</v>
      </c>
      <c r="EP1328">
        <v>992</v>
      </c>
      <c r="EQ1328">
        <v>29239</v>
      </c>
      <c r="ER1328" t="s">
        <v>158</v>
      </c>
      <c r="ES1328">
        <v>30312</v>
      </c>
      <c r="ET1328">
        <v>1978</v>
      </c>
      <c r="EU1328">
        <v>2</v>
      </c>
      <c r="EV1328" t="s">
        <v>156</v>
      </c>
      <c r="EW1328">
        <v>1024</v>
      </c>
      <c r="EX1328">
        <v>2</v>
      </c>
      <c r="EY1328">
        <v>48000</v>
      </c>
      <c r="EZ1328">
        <v>-16</v>
      </c>
      <c r="FA1328" t="s">
        <v>170</v>
      </c>
      <c r="FB1328">
        <v>13</v>
      </c>
      <c r="FC1328" t="s">
        <v>199</v>
      </c>
      <c r="FD1328" t="s">
        <v>158</v>
      </c>
      <c r="FE1328">
        <v>130032</v>
      </c>
      <c r="FF1328">
        <v>30687</v>
      </c>
      <c r="FG1328" t="s">
        <v>158</v>
      </c>
      <c r="FH1328" t="s">
        <v>158</v>
      </c>
      <c r="FI1328">
        <v>130022</v>
      </c>
      <c r="FJ1328">
        <v>199910</v>
      </c>
      <c r="FK1328" t="s">
        <v>158</v>
      </c>
      <c r="FL1328">
        <v>196199</v>
      </c>
      <c r="FM1328">
        <v>135806</v>
      </c>
      <c r="FN1328">
        <v>176059</v>
      </c>
      <c r="FO1328">
        <v>1443</v>
      </c>
      <c r="FP1328">
        <v>1409</v>
      </c>
      <c r="FQ1328" t="s">
        <v>158</v>
      </c>
      <c r="FR1328">
        <v>135803</v>
      </c>
      <c r="FS1328">
        <v>135803</v>
      </c>
      <c r="FT1328">
        <v>1441</v>
      </c>
      <c r="FU1328" t="s">
        <v>158</v>
      </c>
      <c r="FV1328" t="s">
        <v>158</v>
      </c>
      <c r="FY1328">
        <v>201889</v>
      </c>
      <c r="FZ1328">
        <v>145603</v>
      </c>
      <c r="GA1328">
        <v>177051</v>
      </c>
      <c r="GB1328">
        <v>145743</v>
      </c>
      <c r="GC1328">
        <v>199910</v>
      </c>
      <c r="GD1328">
        <v>198199</v>
      </c>
      <c r="GE1328">
        <v>201889</v>
      </c>
      <c r="GF1328" t="s">
        <v>158</v>
      </c>
      <c r="GG1328">
        <v>196195</v>
      </c>
      <c r="GH1328" t="s">
        <v>158</v>
      </c>
      <c r="GI1328" t="s">
        <v>158</v>
      </c>
      <c r="GJ1328" t="s">
        <v>172</v>
      </c>
      <c r="GK1328">
        <v>0</v>
      </c>
      <c r="GL1328" t="s">
        <v>1173</v>
      </c>
      <c r="GM1328">
        <v>4</v>
      </c>
      <c r="GN1328" t="s">
        <v>158</v>
      </c>
      <c r="GO1328" t="s">
        <v>166</v>
      </c>
      <c r="GP1328">
        <v>1024</v>
      </c>
      <c r="GQ1328">
        <v>155</v>
      </c>
      <c r="GR1328">
        <v>285</v>
      </c>
      <c r="GS1328">
        <f t="shared" si="1027"/>
        <v>4</v>
      </c>
      <c r="GT1328" t="str">
        <f t="shared" si="1028"/>
        <v>training</v>
      </c>
    </row>
    <row r="1329" spans="1:202" x14ac:dyDescent="0.2">
      <c r="A1329" t="s">
        <v>154</v>
      </c>
      <c r="B1329" t="s">
        <v>154</v>
      </c>
      <c r="C1329">
        <v>2435</v>
      </c>
      <c r="D1329">
        <v>2435</v>
      </c>
      <c r="E1329" t="s">
        <v>155</v>
      </c>
      <c r="F1329" t="s">
        <v>156</v>
      </c>
      <c r="G1329" t="s">
        <v>156</v>
      </c>
      <c r="H1329" t="s">
        <v>156</v>
      </c>
      <c r="I1329">
        <v>0</v>
      </c>
      <c r="J1329" t="s">
        <v>157</v>
      </c>
      <c r="K1329">
        <v>1</v>
      </c>
      <c r="L1329" t="s">
        <v>154</v>
      </c>
      <c r="M1329" t="s">
        <v>154</v>
      </c>
      <c r="N1329" t="s">
        <v>154</v>
      </c>
      <c r="O1329" t="s">
        <v>158</v>
      </c>
      <c r="P1329" t="s">
        <v>154</v>
      </c>
      <c r="Q1329" t="s">
        <v>154</v>
      </c>
      <c r="R1329" t="s">
        <v>158</v>
      </c>
      <c r="S1329">
        <v>0</v>
      </c>
      <c r="T1329">
        <v>0</v>
      </c>
      <c r="U1329">
        <v>0</v>
      </c>
      <c r="V1329" t="s">
        <v>158</v>
      </c>
      <c r="W1329" t="s">
        <v>158</v>
      </c>
      <c r="X1329">
        <v>1</v>
      </c>
      <c r="Y1329">
        <v>11</v>
      </c>
      <c r="Z1329">
        <v>0</v>
      </c>
      <c r="AA1329">
        <v>11</v>
      </c>
      <c r="AB1329">
        <v>1</v>
      </c>
      <c r="AC1329">
        <v>1</v>
      </c>
      <c r="AD1329">
        <v>0</v>
      </c>
      <c r="AE1329">
        <v>0</v>
      </c>
      <c r="AF1329" t="s">
        <v>158</v>
      </c>
      <c r="AG1329">
        <v>1</v>
      </c>
      <c r="AH1329">
        <v>1</v>
      </c>
      <c r="AI1329">
        <v>0</v>
      </c>
      <c r="AJ1329" t="s">
        <v>158</v>
      </c>
      <c r="AK1329" t="s">
        <v>158</v>
      </c>
      <c r="AL1329">
        <v>11</v>
      </c>
      <c r="AM1329">
        <v>1</v>
      </c>
      <c r="AN1329">
        <v>1</v>
      </c>
      <c r="AO1329">
        <v>1</v>
      </c>
      <c r="AP1329">
        <v>11</v>
      </c>
      <c r="AQ1329">
        <v>11</v>
      </c>
      <c r="AR1329">
        <v>11</v>
      </c>
      <c r="AS1329">
        <v>1</v>
      </c>
      <c r="AT1329">
        <v>11</v>
      </c>
      <c r="AW1329" t="s">
        <v>158</v>
      </c>
      <c r="AX1329">
        <v>0</v>
      </c>
      <c r="AY1329" t="s">
        <v>159</v>
      </c>
      <c r="AZ1329" t="s">
        <v>781</v>
      </c>
      <c r="BA1329" t="s">
        <v>256</v>
      </c>
      <c r="BB1329" t="s">
        <v>1152</v>
      </c>
      <c r="BC1329" t="s">
        <v>161</v>
      </c>
      <c r="BD1329" t="b">
        <v>0</v>
      </c>
      <c r="BE1329" t="s">
        <v>158</v>
      </c>
      <c r="BF1329" t="b">
        <v>0</v>
      </c>
      <c r="BH1329" t="s">
        <v>245</v>
      </c>
      <c r="BI1329" t="s">
        <v>246</v>
      </c>
      <c r="BJ1329" t="b">
        <v>0</v>
      </c>
      <c r="BK1329" t="s">
        <v>163</v>
      </c>
      <c r="BL1329" t="b">
        <v>0</v>
      </c>
      <c r="BM1329">
        <v>18</v>
      </c>
      <c r="BN1329" t="s">
        <v>164</v>
      </c>
      <c r="BO1329" t="s">
        <v>165</v>
      </c>
      <c r="BP1329" t="s">
        <v>164</v>
      </c>
      <c r="BQ1329" t="s">
        <v>166</v>
      </c>
      <c r="BR1329">
        <v>768</v>
      </c>
      <c r="BS1329" t="s">
        <v>156</v>
      </c>
      <c r="BT1329" t="s">
        <v>177</v>
      </c>
      <c r="BU1329" t="s">
        <v>158</v>
      </c>
      <c r="BV1329" t="s">
        <v>158</v>
      </c>
      <c r="BW1329">
        <v>4</v>
      </c>
      <c r="BX1329">
        <v>1</v>
      </c>
      <c r="BY1329">
        <v>0</v>
      </c>
      <c r="BZ1329">
        <v>4</v>
      </c>
      <c r="CA1329" t="s">
        <v>1153</v>
      </c>
      <c r="CB1329" t="s">
        <v>156</v>
      </c>
      <c r="CC1329">
        <v>5</v>
      </c>
      <c r="CD1329" t="b">
        <v>0</v>
      </c>
      <c r="CE1329" t="s">
        <v>168</v>
      </c>
      <c r="CF1329" t="s">
        <v>248</v>
      </c>
      <c r="CG1329" t="s">
        <v>158</v>
      </c>
      <c r="CH1329">
        <v>0</v>
      </c>
      <c r="CI1329">
        <v>1</v>
      </c>
      <c r="CJ1329" t="s">
        <v>158</v>
      </c>
      <c r="CK1329" t="s">
        <v>169</v>
      </c>
      <c r="CL1329" t="s">
        <v>169</v>
      </c>
      <c r="CM1329" t="s">
        <v>169</v>
      </c>
      <c r="CN1329" t="s">
        <v>169</v>
      </c>
      <c r="CO1329" t="s">
        <v>158</v>
      </c>
      <c r="CP1329" t="s">
        <v>169</v>
      </c>
      <c r="CQ1329">
        <v>1</v>
      </c>
      <c r="CR1329">
        <v>2267</v>
      </c>
      <c r="CS1329" t="str">
        <f t="shared" si="982"/>
        <v/>
      </c>
      <c r="CT1329" t="str">
        <f t="shared" ca="1" si="1004"/>
        <v/>
      </c>
      <c r="CU1329" t="str">
        <f t="shared" si="983"/>
        <v/>
      </c>
      <c r="CV1329" t="str">
        <f t="shared" ca="1" si="1005"/>
        <v/>
      </c>
      <c r="CW1329" t="str">
        <f t="shared" si="984"/>
        <v/>
      </c>
      <c r="CX1329" t="str">
        <f t="shared" ca="1" si="1006"/>
        <v/>
      </c>
      <c r="CY1329" t="str">
        <f t="shared" si="985"/>
        <v/>
      </c>
      <c r="CZ1329" t="str">
        <f t="shared" ca="1" si="1007"/>
        <v/>
      </c>
      <c r="DA1329" t="str">
        <f t="shared" si="986"/>
        <v/>
      </c>
      <c r="DB1329" t="str">
        <f t="shared" ca="1" si="1008"/>
        <v/>
      </c>
      <c r="DC1329" t="str">
        <f t="shared" si="987"/>
        <v/>
      </c>
      <c r="DD1329" t="str">
        <f t="shared" ca="1" si="1009"/>
        <v/>
      </c>
      <c r="DE1329" t="str">
        <f t="shared" si="988"/>
        <v/>
      </c>
      <c r="DF1329" t="str">
        <f t="shared" ca="1" si="1010"/>
        <v/>
      </c>
      <c r="DG1329" t="str">
        <f t="shared" si="989"/>
        <v/>
      </c>
      <c r="DH1329" t="str">
        <f t="shared" ca="1" si="1011"/>
        <v/>
      </c>
      <c r="DI1329" t="str">
        <f t="shared" si="990"/>
        <v/>
      </c>
      <c r="DJ1329" t="str">
        <f t="shared" ca="1" si="1012"/>
        <v/>
      </c>
      <c r="DK1329" t="str">
        <f t="shared" si="991"/>
        <v/>
      </c>
      <c r="DL1329" t="str">
        <f t="shared" ca="1" si="1013"/>
        <v/>
      </c>
      <c r="DM1329" t="str">
        <f t="shared" si="992"/>
        <v/>
      </c>
      <c r="DN1329" t="str">
        <f t="shared" ca="1" si="1014"/>
        <v/>
      </c>
      <c r="DO1329" t="str">
        <f t="shared" si="993"/>
        <v/>
      </c>
      <c r="DP1329" t="str">
        <f t="shared" ca="1" si="1015"/>
        <v/>
      </c>
      <c r="DQ1329" t="str">
        <f t="shared" si="994"/>
        <v/>
      </c>
      <c r="DR1329" t="str">
        <f t="shared" ca="1" si="1016"/>
        <v/>
      </c>
      <c r="DS1329" t="str">
        <f t="shared" si="995"/>
        <v/>
      </c>
      <c r="DT1329" t="str">
        <f t="shared" ca="1" si="1017"/>
        <v/>
      </c>
      <c r="DU1329" t="str">
        <f t="shared" si="996"/>
        <v/>
      </c>
      <c r="DV1329" t="str">
        <f t="shared" ca="1" si="1018"/>
        <v/>
      </c>
      <c r="DW1329" t="str">
        <f t="shared" si="997"/>
        <v/>
      </c>
      <c r="DX1329" t="str">
        <f t="shared" ca="1" si="1019"/>
        <v/>
      </c>
      <c r="DY1329" t="str">
        <f t="shared" si="998"/>
        <v/>
      </c>
      <c r="DZ1329" t="str">
        <f t="shared" ca="1" si="1020"/>
        <v/>
      </c>
      <c r="EA1329" t="str">
        <f t="shared" si="999"/>
        <v/>
      </c>
      <c r="EB1329" t="str">
        <f t="shared" ca="1" si="1021"/>
        <v/>
      </c>
      <c r="EC1329" t="str">
        <f t="shared" si="1000"/>
        <v/>
      </c>
      <c r="ED1329" t="str">
        <f t="shared" ca="1" si="1022"/>
        <v/>
      </c>
      <c r="EE1329" t="str">
        <f t="shared" si="1001"/>
        <v/>
      </c>
      <c r="EF1329" t="str">
        <f t="shared" ca="1" si="1023"/>
        <v/>
      </c>
      <c r="EG1329" t="str">
        <f t="shared" si="1002"/>
        <v/>
      </c>
      <c r="EH1329" t="str">
        <f t="shared" ca="1" si="1024"/>
        <v/>
      </c>
      <c r="EI1329" t="str">
        <f t="shared" si="1003"/>
        <v/>
      </c>
      <c r="EJ1329" t="str">
        <f t="shared" ca="1" si="1025"/>
        <v/>
      </c>
      <c r="EK1329" t="str">
        <f t="shared" ca="1" si="1026"/>
        <v/>
      </c>
      <c r="EL1329" t="s">
        <v>924</v>
      </c>
      <c r="EM1329" t="s">
        <v>158</v>
      </c>
      <c r="EN1329">
        <v>5752</v>
      </c>
      <c r="EO1329">
        <v>9796</v>
      </c>
      <c r="EP1329">
        <v>992</v>
      </c>
      <c r="EQ1329">
        <v>29239</v>
      </c>
      <c r="ER1329" t="s">
        <v>158</v>
      </c>
      <c r="ES1329">
        <v>30312</v>
      </c>
      <c r="ET1329">
        <v>2267</v>
      </c>
      <c r="EU1329">
        <v>2</v>
      </c>
      <c r="EV1329" t="s">
        <v>156</v>
      </c>
      <c r="EW1329">
        <v>1024</v>
      </c>
      <c r="EX1329">
        <v>2</v>
      </c>
      <c r="EY1329">
        <v>48000</v>
      </c>
      <c r="EZ1329">
        <v>-16</v>
      </c>
      <c r="FA1329" t="s">
        <v>170</v>
      </c>
      <c r="FB1329">
        <v>13</v>
      </c>
      <c r="FC1329" t="s">
        <v>199</v>
      </c>
      <c r="FD1329" t="s">
        <v>158</v>
      </c>
      <c r="FE1329">
        <v>130032</v>
      </c>
      <c r="FF1329">
        <v>30687</v>
      </c>
      <c r="FG1329" t="s">
        <v>158</v>
      </c>
      <c r="FH1329" t="s">
        <v>158</v>
      </c>
      <c r="FI1329">
        <v>130022</v>
      </c>
      <c r="FJ1329">
        <v>205521</v>
      </c>
      <c r="FK1329" t="s">
        <v>158</v>
      </c>
      <c r="FL1329">
        <v>202030</v>
      </c>
      <c r="FM1329">
        <v>135806</v>
      </c>
      <c r="FN1329">
        <v>176059</v>
      </c>
      <c r="FO1329">
        <v>1443</v>
      </c>
      <c r="FP1329">
        <v>1409</v>
      </c>
      <c r="FQ1329" t="s">
        <v>158</v>
      </c>
      <c r="FR1329">
        <v>135803</v>
      </c>
      <c r="FS1329">
        <v>135803</v>
      </c>
      <c r="FT1329">
        <v>1441</v>
      </c>
      <c r="FU1329" t="s">
        <v>158</v>
      </c>
      <c r="FV1329" t="s">
        <v>158</v>
      </c>
      <c r="FY1329">
        <v>207789</v>
      </c>
      <c r="FZ1329">
        <v>145603</v>
      </c>
      <c r="GA1329">
        <v>177051</v>
      </c>
      <c r="GB1329">
        <v>145743</v>
      </c>
      <c r="GC1329">
        <v>205521</v>
      </c>
      <c r="GD1329">
        <v>204030</v>
      </c>
      <c r="GE1329">
        <v>207789</v>
      </c>
      <c r="GF1329" t="s">
        <v>158</v>
      </c>
      <c r="GG1329">
        <v>202026</v>
      </c>
      <c r="GH1329" t="s">
        <v>158</v>
      </c>
      <c r="GI1329" t="s">
        <v>158</v>
      </c>
      <c r="GJ1329" t="s">
        <v>172</v>
      </c>
      <c r="GK1329">
        <v>0</v>
      </c>
      <c r="GL1329" t="s">
        <v>1174</v>
      </c>
      <c r="GM1329">
        <v>5</v>
      </c>
      <c r="GN1329" t="s">
        <v>158</v>
      </c>
      <c r="GO1329" t="s">
        <v>166</v>
      </c>
      <c r="GP1329">
        <v>1024</v>
      </c>
      <c r="GQ1329">
        <v>-180</v>
      </c>
      <c r="GR1329">
        <v>-104</v>
      </c>
      <c r="GS1329">
        <f t="shared" si="1027"/>
        <v>5</v>
      </c>
      <c r="GT1329" t="str">
        <f t="shared" si="1028"/>
        <v>training</v>
      </c>
    </row>
    <row r="1330" spans="1:202" x14ac:dyDescent="0.2">
      <c r="A1330" t="s">
        <v>154</v>
      </c>
      <c r="B1330" t="s">
        <v>154</v>
      </c>
      <c r="C1330">
        <v>2669</v>
      </c>
      <c r="D1330">
        <v>2669</v>
      </c>
      <c r="E1330" t="s">
        <v>155</v>
      </c>
      <c r="F1330" t="s">
        <v>156</v>
      </c>
      <c r="G1330" t="s">
        <v>156</v>
      </c>
      <c r="H1330" t="s">
        <v>156</v>
      </c>
      <c r="I1330">
        <v>0</v>
      </c>
      <c r="J1330" t="s">
        <v>157</v>
      </c>
      <c r="K1330">
        <v>1</v>
      </c>
      <c r="L1330" t="s">
        <v>154</v>
      </c>
      <c r="M1330" t="s">
        <v>154</v>
      </c>
      <c r="N1330" t="s">
        <v>154</v>
      </c>
      <c r="O1330" t="s">
        <v>158</v>
      </c>
      <c r="P1330" t="s">
        <v>154</v>
      </c>
      <c r="Q1330" t="s">
        <v>154</v>
      </c>
      <c r="R1330" t="s">
        <v>158</v>
      </c>
      <c r="S1330">
        <v>0</v>
      </c>
      <c r="T1330">
        <v>0</v>
      </c>
      <c r="U1330">
        <v>0</v>
      </c>
      <c r="V1330" t="s">
        <v>158</v>
      </c>
      <c r="W1330" t="s">
        <v>158</v>
      </c>
      <c r="X1330">
        <v>1</v>
      </c>
      <c r="Y1330">
        <v>12</v>
      </c>
      <c r="Z1330">
        <v>0</v>
      </c>
      <c r="AA1330">
        <v>12</v>
      </c>
      <c r="AB1330">
        <v>1</v>
      </c>
      <c r="AC1330">
        <v>1</v>
      </c>
      <c r="AD1330">
        <v>0</v>
      </c>
      <c r="AE1330">
        <v>0</v>
      </c>
      <c r="AF1330" t="s">
        <v>158</v>
      </c>
      <c r="AG1330">
        <v>1</v>
      </c>
      <c r="AH1330">
        <v>1</v>
      </c>
      <c r="AI1330">
        <v>0</v>
      </c>
      <c r="AJ1330" t="s">
        <v>158</v>
      </c>
      <c r="AK1330" t="s">
        <v>158</v>
      </c>
      <c r="AL1330">
        <v>12</v>
      </c>
      <c r="AM1330">
        <v>1</v>
      </c>
      <c r="AN1330">
        <v>1</v>
      </c>
      <c r="AO1330">
        <v>1</v>
      </c>
      <c r="AP1330">
        <v>12</v>
      </c>
      <c r="AQ1330">
        <v>12</v>
      </c>
      <c r="AR1330">
        <v>12</v>
      </c>
      <c r="AS1330">
        <v>1</v>
      </c>
      <c r="AT1330">
        <v>12</v>
      </c>
      <c r="AW1330" t="s">
        <v>158</v>
      </c>
      <c r="AX1330">
        <v>0</v>
      </c>
      <c r="AY1330" t="s">
        <v>159</v>
      </c>
      <c r="AZ1330" t="s">
        <v>637</v>
      </c>
      <c r="BA1330" t="s">
        <v>1175</v>
      </c>
      <c r="BB1330" t="s">
        <v>1152</v>
      </c>
      <c r="BC1330" t="s">
        <v>161</v>
      </c>
      <c r="BD1330" t="b">
        <v>0</v>
      </c>
      <c r="BE1330" t="s">
        <v>158</v>
      </c>
      <c r="BF1330" t="b">
        <v>0</v>
      </c>
      <c r="BH1330" t="s">
        <v>245</v>
      </c>
      <c r="BI1330" t="s">
        <v>246</v>
      </c>
      <c r="BJ1330" t="b">
        <v>0</v>
      </c>
      <c r="BK1330" t="s">
        <v>163</v>
      </c>
      <c r="BL1330" t="b">
        <v>0</v>
      </c>
      <c r="BM1330">
        <v>18</v>
      </c>
      <c r="BN1330" t="s">
        <v>164</v>
      </c>
      <c r="BO1330" t="s">
        <v>165</v>
      </c>
      <c r="BP1330" t="s">
        <v>164</v>
      </c>
      <c r="BQ1330" t="s">
        <v>166</v>
      </c>
      <c r="BR1330">
        <v>768</v>
      </c>
      <c r="BS1330" t="s">
        <v>156</v>
      </c>
      <c r="BT1330" t="s">
        <v>167</v>
      </c>
      <c r="BU1330" t="s">
        <v>158</v>
      </c>
      <c r="BV1330" t="s">
        <v>158</v>
      </c>
      <c r="BW1330">
        <v>5</v>
      </c>
      <c r="BX1330">
        <v>1</v>
      </c>
      <c r="BY1330">
        <v>0</v>
      </c>
      <c r="BZ1330">
        <v>5</v>
      </c>
      <c r="CA1330" t="s">
        <v>1153</v>
      </c>
      <c r="CB1330" t="s">
        <v>156</v>
      </c>
      <c r="CC1330">
        <v>6</v>
      </c>
      <c r="CD1330" t="b">
        <v>0</v>
      </c>
      <c r="CE1330" t="s">
        <v>168</v>
      </c>
      <c r="CF1330" t="s">
        <v>248</v>
      </c>
      <c r="CG1330" t="s">
        <v>158</v>
      </c>
      <c r="CH1330">
        <v>0</v>
      </c>
      <c r="CI1330">
        <v>1</v>
      </c>
      <c r="CJ1330" t="s">
        <v>158</v>
      </c>
      <c r="CK1330" t="s">
        <v>169</v>
      </c>
      <c r="CL1330" t="s">
        <v>169</v>
      </c>
      <c r="CM1330" t="s">
        <v>169</v>
      </c>
      <c r="CN1330" t="s">
        <v>169</v>
      </c>
      <c r="CO1330" t="s">
        <v>158</v>
      </c>
      <c r="CP1330" t="s">
        <v>169</v>
      </c>
      <c r="CQ1330">
        <v>1</v>
      </c>
      <c r="CR1330">
        <v>3839</v>
      </c>
      <c r="CS1330" t="str">
        <f t="shared" si="982"/>
        <v/>
      </c>
      <c r="CT1330" t="str">
        <f t="shared" ca="1" si="1004"/>
        <v/>
      </c>
      <c r="CU1330" t="str">
        <f t="shared" si="983"/>
        <v/>
      </c>
      <c r="CV1330" t="str">
        <f t="shared" ca="1" si="1005"/>
        <v/>
      </c>
      <c r="CW1330" t="str">
        <f t="shared" si="984"/>
        <v/>
      </c>
      <c r="CX1330" t="str">
        <f t="shared" ca="1" si="1006"/>
        <v/>
      </c>
      <c r="CY1330" t="str">
        <f t="shared" si="985"/>
        <v/>
      </c>
      <c r="CZ1330" t="str">
        <f t="shared" ca="1" si="1007"/>
        <v/>
      </c>
      <c r="DA1330" t="str">
        <f t="shared" si="986"/>
        <v/>
      </c>
      <c r="DB1330" t="str">
        <f t="shared" ca="1" si="1008"/>
        <v/>
      </c>
      <c r="DC1330" t="str">
        <f t="shared" si="987"/>
        <v/>
      </c>
      <c r="DD1330" t="str">
        <f t="shared" ca="1" si="1009"/>
        <v/>
      </c>
      <c r="DE1330" t="str">
        <f t="shared" si="988"/>
        <v/>
      </c>
      <c r="DF1330" t="str">
        <f t="shared" ca="1" si="1010"/>
        <v/>
      </c>
      <c r="DG1330" t="str">
        <f t="shared" si="989"/>
        <v/>
      </c>
      <c r="DH1330" t="str">
        <f t="shared" ca="1" si="1011"/>
        <v/>
      </c>
      <c r="DI1330" t="str">
        <f t="shared" si="990"/>
        <v/>
      </c>
      <c r="DJ1330" t="str">
        <f t="shared" ca="1" si="1012"/>
        <v/>
      </c>
      <c r="DK1330" t="str">
        <f t="shared" si="991"/>
        <v/>
      </c>
      <c r="DL1330" t="str">
        <f t="shared" ca="1" si="1013"/>
        <v/>
      </c>
      <c r="DM1330" t="str">
        <f t="shared" si="992"/>
        <v/>
      </c>
      <c r="DN1330" t="str">
        <f t="shared" ca="1" si="1014"/>
        <v/>
      </c>
      <c r="DO1330" t="str">
        <f t="shared" si="993"/>
        <v/>
      </c>
      <c r="DP1330" t="str">
        <f t="shared" ca="1" si="1015"/>
        <v/>
      </c>
      <c r="DQ1330" t="str">
        <f t="shared" si="994"/>
        <v/>
      </c>
      <c r="DR1330" t="str">
        <f t="shared" ca="1" si="1016"/>
        <v/>
      </c>
      <c r="DS1330" t="str">
        <f t="shared" si="995"/>
        <v/>
      </c>
      <c r="DT1330" t="str">
        <f t="shared" ca="1" si="1017"/>
        <v/>
      </c>
      <c r="DU1330" t="str">
        <f t="shared" si="996"/>
        <v/>
      </c>
      <c r="DV1330" t="str">
        <f t="shared" ca="1" si="1018"/>
        <v/>
      </c>
      <c r="DW1330" t="str">
        <f t="shared" si="997"/>
        <v/>
      </c>
      <c r="DX1330" t="str">
        <f t="shared" ca="1" si="1019"/>
        <v/>
      </c>
      <c r="DY1330" t="str">
        <f t="shared" si="998"/>
        <v/>
      </c>
      <c r="DZ1330" t="str">
        <f t="shared" ca="1" si="1020"/>
        <v/>
      </c>
      <c r="EA1330" t="str">
        <f t="shared" si="999"/>
        <v/>
      </c>
      <c r="EB1330" t="str">
        <f t="shared" ca="1" si="1021"/>
        <v/>
      </c>
      <c r="EC1330" t="str">
        <f t="shared" si="1000"/>
        <v/>
      </c>
      <c r="ED1330" t="str">
        <f t="shared" ca="1" si="1022"/>
        <v/>
      </c>
      <c r="EE1330" t="str">
        <f t="shared" si="1001"/>
        <v/>
      </c>
      <c r="EF1330" t="str">
        <f t="shared" ca="1" si="1023"/>
        <v/>
      </c>
      <c r="EG1330" t="str">
        <f t="shared" si="1002"/>
        <v/>
      </c>
      <c r="EH1330" t="str">
        <f t="shared" ca="1" si="1024"/>
        <v/>
      </c>
      <c r="EI1330" t="str">
        <f t="shared" si="1003"/>
        <v/>
      </c>
      <c r="EJ1330" t="str">
        <f t="shared" ca="1" si="1025"/>
        <v/>
      </c>
      <c r="EK1330" t="str">
        <f t="shared" ca="1" si="1026"/>
        <v/>
      </c>
      <c r="EL1330" t="s">
        <v>924</v>
      </c>
      <c r="EM1330" t="s">
        <v>158</v>
      </c>
      <c r="EN1330">
        <v>5752</v>
      </c>
      <c r="EO1330">
        <v>9796</v>
      </c>
      <c r="EP1330">
        <v>992</v>
      </c>
      <c r="EQ1330">
        <v>29239</v>
      </c>
      <c r="ER1330" t="s">
        <v>158</v>
      </c>
      <c r="ES1330">
        <v>30312</v>
      </c>
      <c r="ET1330">
        <v>3839</v>
      </c>
      <c r="EU1330">
        <v>2</v>
      </c>
      <c r="EV1330" t="s">
        <v>156</v>
      </c>
      <c r="EW1330">
        <v>1024</v>
      </c>
      <c r="EX1330">
        <v>2</v>
      </c>
      <c r="EY1330">
        <v>48000</v>
      </c>
      <c r="EZ1330">
        <v>-16</v>
      </c>
      <c r="FA1330" t="s">
        <v>170</v>
      </c>
      <c r="FB1330">
        <v>13</v>
      </c>
      <c r="FC1330" t="s">
        <v>199</v>
      </c>
      <c r="FD1330" t="s">
        <v>158</v>
      </c>
      <c r="FE1330">
        <v>130032</v>
      </c>
      <c r="FF1330">
        <v>30687</v>
      </c>
      <c r="FG1330" t="s">
        <v>158</v>
      </c>
      <c r="FH1330" t="s">
        <v>158</v>
      </c>
      <c r="FI1330">
        <v>130022</v>
      </c>
      <c r="FJ1330">
        <v>211516</v>
      </c>
      <c r="FK1330" t="s">
        <v>158</v>
      </c>
      <c r="FL1330">
        <v>207930</v>
      </c>
      <c r="FM1330">
        <v>135806</v>
      </c>
      <c r="FN1330">
        <v>176059</v>
      </c>
      <c r="FO1330">
        <v>1443</v>
      </c>
      <c r="FP1330">
        <v>1409</v>
      </c>
      <c r="FQ1330" t="s">
        <v>158</v>
      </c>
      <c r="FR1330">
        <v>135803</v>
      </c>
      <c r="FS1330">
        <v>135803</v>
      </c>
      <c r="FT1330">
        <v>1441</v>
      </c>
      <c r="FU1330" t="s">
        <v>158</v>
      </c>
      <c r="FV1330" t="s">
        <v>158</v>
      </c>
      <c r="FY1330">
        <v>215356</v>
      </c>
      <c r="FZ1330">
        <v>145603</v>
      </c>
      <c r="GA1330">
        <v>177051</v>
      </c>
      <c r="GB1330">
        <v>145743</v>
      </c>
      <c r="GC1330">
        <v>211516</v>
      </c>
      <c r="GD1330">
        <v>209930</v>
      </c>
      <c r="GE1330">
        <v>215356</v>
      </c>
      <c r="GF1330" t="s">
        <v>158</v>
      </c>
      <c r="GG1330">
        <v>207926</v>
      </c>
      <c r="GH1330" t="s">
        <v>158</v>
      </c>
      <c r="GI1330" t="s">
        <v>158</v>
      </c>
      <c r="GJ1330" t="s">
        <v>172</v>
      </c>
      <c r="GK1330">
        <v>0</v>
      </c>
      <c r="GL1330" t="s">
        <v>1176</v>
      </c>
      <c r="GM1330">
        <v>6</v>
      </c>
      <c r="GN1330" t="s">
        <v>158</v>
      </c>
      <c r="GO1330" t="s">
        <v>166</v>
      </c>
      <c r="GP1330">
        <v>1024</v>
      </c>
      <c r="GQ1330">
        <v>-190</v>
      </c>
      <c r="GR1330">
        <v>264</v>
      </c>
      <c r="GS1330">
        <f t="shared" si="1027"/>
        <v>6</v>
      </c>
      <c r="GT1330" t="str">
        <f t="shared" si="1028"/>
        <v>training</v>
      </c>
    </row>
    <row r="1331" spans="1:202" x14ac:dyDescent="0.2">
      <c r="A1331" t="s">
        <v>154</v>
      </c>
      <c r="B1331" t="s">
        <v>154</v>
      </c>
      <c r="C1331">
        <v>2922</v>
      </c>
      <c r="D1331">
        <v>2922</v>
      </c>
      <c r="E1331" t="s">
        <v>155</v>
      </c>
      <c r="F1331" t="s">
        <v>156</v>
      </c>
      <c r="G1331" t="s">
        <v>156</v>
      </c>
      <c r="H1331" t="s">
        <v>156</v>
      </c>
      <c r="I1331">
        <v>0</v>
      </c>
      <c r="J1331" t="s">
        <v>157</v>
      </c>
      <c r="K1331">
        <v>1</v>
      </c>
      <c r="L1331" t="s">
        <v>154</v>
      </c>
      <c r="M1331" t="s">
        <v>154</v>
      </c>
      <c r="N1331" t="s">
        <v>154</v>
      </c>
      <c r="O1331" t="s">
        <v>158</v>
      </c>
      <c r="P1331" t="s">
        <v>154</v>
      </c>
      <c r="Q1331" t="s">
        <v>154</v>
      </c>
      <c r="R1331" t="s">
        <v>158</v>
      </c>
      <c r="S1331">
        <v>0</v>
      </c>
      <c r="T1331">
        <v>0</v>
      </c>
      <c r="U1331">
        <v>0</v>
      </c>
      <c r="V1331" t="s">
        <v>158</v>
      </c>
      <c r="W1331" t="s">
        <v>158</v>
      </c>
      <c r="X1331">
        <v>1</v>
      </c>
      <c r="Y1331">
        <v>13</v>
      </c>
      <c r="Z1331">
        <v>0</v>
      </c>
      <c r="AA1331">
        <v>13</v>
      </c>
      <c r="AB1331">
        <v>1</v>
      </c>
      <c r="AC1331">
        <v>1</v>
      </c>
      <c r="AD1331">
        <v>0</v>
      </c>
      <c r="AE1331">
        <v>0</v>
      </c>
      <c r="AF1331" t="s">
        <v>158</v>
      </c>
      <c r="AG1331">
        <v>1</v>
      </c>
      <c r="AH1331">
        <v>1</v>
      </c>
      <c r="AI1331">
        <v>0</v>
      </c>
      <c r="AJ1331" t="s">
        <v>158</v>
      </c>
      <c r="AK1331" t="s">
        <v>158</v>
      </c>
      <c r="AL1331">
        <v>13</v>
      </c>
      <c r="AM1331">
        <v>1</v>
      </c>
      <c r="AN1331">
        <v>1</v>
      </c>
      <c r="AO1331">
        <v>1</v>
      </c>
      <c r="AP1331">
        <v>13</v>
      </c>
      <c r="AQ1331">
        <v>13</v>
      </c>
      <c r="AR1331">
        <v>13</v>
      </c>
      <c r="AS1331">
        <v>1</v>
      </c>
      <c r="AT1331">
        <v>13</v>
      </c>
      <c r="AW1331" t="s">
        <v>158</v>
      </c>
      <c r="AX1331">
        <v>0</v>
      </c>
      <c r="AY1331" t="s">
        <v>159</v>
      </c>
      <c r="AZ1331" t="s">
        <v>1177</v>
      </c>
      <c r="BA1331" t="s">
        <v>1178</v>
      </c>
      <c r="BB1331" t="s">
        <v>1152</v>
      </c>
      <c r="BC1331" t="s">
        <v>161</v>
      </c>
      <c r="BD1331" t="b">
        <v>0</v>
      </c>
      <c r="BE1331" t="s">
        <v>158</v>
      </c>
      <c r="BF1331" t="b">
        <v>0</v>
      </c>
      <c r="BH1331" t="s">
        <v>245</v>
      </c>
      <c r="BI1331" t="s">
        <v>246</v>
      </c>
      <c r="BJ1331" t="b">
        <v>0</v>
      </c>
      <c r="BK1331" t="s">
        <v>163</v>
      </c>
      <c r="BL1331" t="b">
        <v>0</v>
      </c>
      <c r="BM1331">
        <v>18</v>
      </c>
      <c r="BN1331" t="s">
        <v>164</v>
      </c>
      <c r="BO1331" t="s">
        <v>165</v>
      </c>
      <c r="BP1331" t="s">
        <v>164</v>
      </c>
      <c r="BQ1331" t="s">
        <v>166</v>
      </c>
      <c r="BR1331">
        <v>768</v>
      </c>
      <c r="BS1331" t="s">
        <v>156</v>
      </c>
      <c r="BT1331" t="s">
        <v>175</v>
      </c>
      <c r="BU1331" t="s">
        <v>158</v>
      </c>
      <c r="BV1331" t="s">
        <v>158</v>
      </c>
      <c r="BW1331">
        <v>6</v>
      </c>
      <c r="BX1331">
        <v>1</v>
      </c>
      <c r="BY1331">
        <v>0</v>
      </c>
      <c r="BZ1331">
        <v>6</v>
      </c>
      <c r="CA1331" t="s">
        <v>1153</v>
      </c>
      <c r="CB1331" t="s">
        <v>156</v>
      </c>
      <c r="CC1331">
        <v>7</v>
      </c>
      <c r="CD1331" t="b">
        <v>0</v>
      </c>
      <c r="CE1331" t="s">
        <v>168</v>
      </c>
      <c r="CF1331" t="s">
        <v>248</v>
      </c>
      <c r="CG1331" t="s">
        <v>158</v>
      </c>
      <c r="CH1331">
        <v>0</v>
      </c>
      <c r="CI1331">
        <v>1</v>
      </c>
      <c r="CJ1331" t="s">
        <v>158</v>
      </c>
      <c r="CK1331" t="s">
        <v>169</v>
      </c>
      <c r="CL1331" t="s">
        <v>169</v>
      </c>
      <c r="CM1331" t="s">
        <v>169</v>
      </c>
      <c r="CN1331" t="s">
        <v>169</v>
      </c>
      <c r="CO1331" t="s">
        <v>158</v>
      </c>
      <c r="CP1331" t="s">
        <v>169</v>
      </c>
      <c r="CQ1331">
        <v>1</v>
      </c>
      <c r="CR1331">
        <v>4443</v>
      </c>
      <c r="CS1331" t="str">
        <f t="shared" si="982"/>
        <v/>
      </c>
      <c r="CT1331" t="str">
        <f t="shared" ca="1" si="1004"/>
        <v/>
      </c>
      <c r="CU1331" t="str">
        <f t="shared" si="983"/>
        <v/>
      </c>
      <c r="CV1331" t="str">
        <f t="shared" ca="1" si="1005"/>
        <v/>
      </c>
      <c r="CW1331" t="str">
        <f t="shared" si="984"/>
        <v/>
      </c>
      <c r="CX1331" t="str">
        <f t="shared" ca="1" si="1006"/>
        <v/>
      </c>
      <c r="CY1331" t="str">
        <f t="shared" si="985"/>
        <v/>
      </c>
      <c r="CZ1331" t="str">
        <f t="shared" ca="1" si="1007"/>
        <v/>
      </c>
      <c r="DA1331" t="str">
        <f t="shared" si="986"/>
        <v/>
      </c>
      <c r="DB1331" t="str">
        <f t="shared" ca="1" si="1008"/>
        <v/>
      </c>
      <c r="DC1331" t="str">
        <f t="shared" si="987"/>
        <v/>
      </c>
      <c r="DD1331" t="str">
        <f t="shared" ca="1" si="1009"/>
        <v/>
      </c>
      <c r="DE1331" t="str">
        <f t="shared" si="988"/>
        <v/>
      </c>
      <c r="DF1331" t="str">
        <f t="shared" ca="1" si="1010"/>
        <v/>
      </c>
      <c r="DG1331" t="str">
        <f t="shared" si="989"/>
        <v/>
      </c>
      <c r="DH1331" t="str">
        <f t="shared" ca="1" si="1011"/>
        <v/>
      </c>
      <c r="DI1331" t="str">
        <f t="shared" si="990"/>
        <v/>
      </c>
      <c r="DJ1331" t="str">
        <f t="shared" ca="1" si="1012"/>
        <v/>
      </c>
      <c r="DK1331" t="str">
        <f t="shared" si="991"/>
        <v/>
      </c>
      <c r="DL1331" t="str">
        <f t="shared" ca="1" si="1013"/>
        <v/>
      </c>
      <c r="DM1331" t="str">
        <f t="shared" si="992"/>
        <v/>
      </c>
      <c r="DN1331" t="str">
        <f t="shared" ca="1" si="1014"/>
        <v/>
      </c>
      <c r="DO1331" t="str">
        <f t="shared" si="993"/>
        <v/>
      </c>
      <c r="DP1331" t="str">
        <f t="shared" ca="1" si="1015"/>
        <v/>
      </c>
      <c r="DQ1331" t="str">
        <f t="shared" si="994"/>
        <v/>
      </c>
      <c r="DR1331" t="str">
        <f t="shared" ca="1" si="1016"/>
        <v/>
      </c>
      <c r="DS1331" t="str">
        <f t="shared" si="995"/>
        <v/>
      </c>
      <c r="DT1331" t="str">
        <f t="shared" ca="1" si="1017"/>
        <v/>
      </c>
      <c r="DU1331" t="str">
        <f t="shared" si="996"/>
        <v/>
      </c>
      <c r="DV1331" t="str">
        <f t="shared" ca="1" si="1018"/>
        <v/>
      </c>
      <c r="DW1331" t="str">
        <f t="shared" si="997"/>
        <v/>
      </c>
      <c r="DX1331" t="str">
        <f t="shared" ca="1" si="1019"/>
        <v/>
      </c>
      <c r="DY1331" t="str">
        <f t="shared" si="998"/>
        <v/>
      </c>
      <c r="DZ1331" t="str">
        <f t="shared" ca="1" si="1020"/>
        <v/>
      </c>
      <c r="EA1331" t="str">
        <f t="shared" si="999"/>
        <v/>
      </c>
      <c r="EB1331" t="str">
        <f t="shared" ca="1" si="1021"/>
        <v/>
      </c>
      <c r="EC1331" t="str">
        <f t="shared" si="1000"/>
        <v/>
      </c>
      <c r="ED1331" t="str">
        <f t="shared" ca="1" si="1022"/>
        <v/>
      </c>
      <c r="EE1331" t="str">
        <f t="shared" si="1001"/>
        <v/>
      </c>
      <c r="EF1331" t="str">
        <f t="shared" ca="1" si="1023"/>
        <v/>
      </c>
      <c r="EG1331" t="str">
        <f t="shared" si="1002"/>
        <v/>
      </c>
      <c r="EH1331" t="str">
        <f t="shared" ca="1" si="1024"/>
        <v/>
      </c>
      <c r="EI1331" t="str">
        <f t="shared" si="1003"/>
        <v/>
      </c>
      <c r="EJ1331" t="str">
        <f t="shared" ca="1" si="1025"/>
        <v/>
      </c>
      <c r="EK1331" t="str">
        <f t="shared" ca="1" si="1026"/>
        <v/>
      </c>
      <c r="EL1331" t="s">
        <v>924</v>
      </c>
      <c r="EM1331" t="s">
        <v>158</v>
      </c>
      <c r="EN1331">
        <v>5752</v>
      </c>
      <c r="EO1331">
        <v>9796</v>
      </c>
      <c r="EP1331">
        <v>992</v>
      </c>
      <c r="EQ1331">
        <v>29239</v>
      </c>
      <c r="ER1331" t="s">
        <v>158</v>
      </c>
      <c r="ES1331">
        <v>30312</v>
      </c>
      <c r="ET1331">
        <v>4443</v>
      </c>
      <c r="EU1331">
        <v>2</v>
      </c>
      <c r="EV1331" t="s">
        <v>156</v>
      </c>
      <c r="EW1331">
        <v>1024</v>
      </c>
      <c r="EX1331">
        <v>2</v>
      </c>
      <c r="EY1331">
        <v>48000</v>
      </c>
      <c r="EZ1331">
        <v>-16</v>
      </c>
      <c r="FA1331" t="s">
        <v>170</v>
      </c>
      <c r="FB1331">
        <v>13</v>
      </c>
      <c r="FC1331" t="s">
        <v>199</v>
      </c>
      <c r="FD1331" t="s">
        <v>158</v>
      </c>
      <c r="FE1331">
        <v>130032</v>
      </c>
      <c r="FF1331">
        <v>30687</v>
      </c>
      <c r="FG1331" t="s">
        <v>158</v>
      </c>
      <c r="FH1331" t="s">
        <v>158</v>
      </c>
      <c r="FI1331">
        <v>130022</v>
      </c>
      <c r="FJ1331">
        <v>218812</v>
      </c>
      <c r="FK1331" t="s">
        <v>158</v>
      </c>
      <c r="FL1331">
        <v>215497</v>
      </c>
      <c r="FM1331">
        <v>135806</v>
      </c>
      <c r="FN1331">
        <v>176059</v>
      </c>
      <c r="FO1331">
        <v>1443</v>
      </c>
      <c r="FP1331">
        <v>1409</v>
      </c>
      <c r="FQ1331" t="s">
        <v>158</v>
      </c>
      <c r="FR1331">
        <v>135803</v>
      </c>
      <c r="FS1331">
        <v>135803</v>
      </c>
      <c r="FT1331">
        <v>1441</v>
      </c>
      <c r="FU1331" t="s">
        <v>158</v>
      </c>
      <c r="FV1331" t="s">
        <v>158</v>
      </c>
      <c r="FY1331">
        <v>223256</v>
      </c>
      <c r="FZ1331">
        <v>145603</v>
      </c>
      <c r="GA1331">
        <v>177051</v>
      </c>
      <c r="GB1331">
        <v>145743</v>
      </c>
      <c r="GC1331">
        <v>218812</v>
      </c>
      <c r="GD1331">
        <v>217497</v>
      </c>
      <c r="GE1331">
        <v>223256</v>
      </c>
      <c r="GF1331" t="s">
        <v>158</v>
      </c>
      <c r="GG1331">
        <v>215493</v>
      </c>
      <c r="GH1331" t="s">
        <v>158</v>
      </c>
      <c r="GI1331" t="s">
        <v>158</v>
      </c>
      <c r="GJ1331" t="s">
        <v>172</v>
      </c>
      <c r="GK1331">
        <v>0</v>
      </c>
      <c r="GL1331" t="s">
        <v>1179</v>
      </c>
      <c r="GM1331">
        <v>7</v>
      </c>
      <c r="GN1331" t="s">
        <v>158</v>
      </c>
      <c r="GO1331" t="s">
        <v>166</v>
      </c>
      <c r="GP1331">
        <v>1024</v>
      </c>
      <c r="GQ1331">
        <v>-115</v>
      </c>
      <c r="GR1331">
        <v>165</v>
      </c>
      <c r="GS1331">
        <f t="shared" si="1027"/>
        <v>7</v>
      </c>
      <c r="GT1331" t="str">
        <f t="shared" si="1028"/>
        <v>training</v>
      </c>
    </row>
    <row r="1332" spans="1:202" x14ac:dyDescent="0.2">
      <c r="A1332">
        <v>100</v>
      </c>
      <c r="B1332">
        <v>100</v>
      </c>
      <c r="C1332">
        <v>3917</v>
      </c>
      <c r="D1332">
        <v>3917</v>
      </c>
      <c r="E1332" t="s">
        <v>155</v>
      </c>
      <c r="F1332" t="s">
        <v>156</v>
      </c>
      <c r="G1332" t="s">
        <v>156</v>
      </c>
      <c r="H1332" t="s">
        <v>156</v>
      </c>
      <c r="I1332">
        <v>0</v>
      </c>
      <c r="J1332" t="s">
        <v>157</v>
      </c>
      <c r="K1332">
        <v>1</v>
      </c>
      <c r="L1332" t="s">
        <v>154</v>
      </c>
      <c r="M1332" t="s">
        <v>154</v>
      </c>
      <c r="N1332" t="s">
        <v>154</v>
      </c>
      <c r="O1332">
        <v>1</v>
      </c>
      <c r="P1332" t="s">
        <v>154</v>
      </c>
      <c r="Q1332" t="s">
        <v>154</v>
      </c>
      <c r="R1332" t="s">
        <v>179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1</v>
      </c>
      <c r="Y1332">
        <v>13</v>
      </c>
      <c r="Z1332">
        <v>0</v>
      </c>
      <c r="AA1332">
        <v>13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14</v>
      </c>
      <c r="AM1332">
        <v>1</v>
      </c>
      <c r="AN1332">
        <v>1</v>
      </c>
      <c r="AO1332">
        <v>1</v>
      </c>
      <c r="AP1332">
        <v>13</v>
      </c>
      <c r="AQ1332">
        <v>13</v>
      </c>
      <c r="AR1332">
        <v>13</v>
      </c>
      <c r="AS1332">
        <v>1</v>
      </c>
      <c r="AT1332">
        <v>13</v>
      </c>
      <c r="AW1332">
        <v>0</v>
      </c>
      <c r="AX1332">
        <v>0</v>
      </c>
      <c r="AY1332" t="s">
        <v>159</v>
      </c>
      <c r="AZ1332" t="s">
        <v>1177</v>
      </c>
      <c r="BA1332" t="s">
        <v>1178</v>
      </c>
      <c r="BB1332" t="s">
        <v>1152</v>
      </c>
      <c r="BC1332" t="s">
        <v>161</v>
      </c>
      <c r="BD1332" t="b">
        <v>0</v>
      </c>
      <c r="BE1332">
        <v>4.7699999999999996</v>
      </c>
      <c r="BF1332" t="b">
        <v>1</v>
      </c>
      <c r="BH1332" t="s">
        <v>245</v>
      </c>
      <c r="BI1332" t="s">
        <v>246</v>
      </c>
      <c r="BJ1332" t="b">
        <v>0</v>
      </c>
      <c r="BK1332" t="s">
        <v>163</v>
      </c>
      <c r="BL1332" t="b">
        <v>0</v>
      </c>
      <c r="BM1332">
        <v>18</v>
      </c>
      <c r="BN1332" t="s">
        <v>164</v>
      </c>
      <c r="BO1332" t="s">
        <v>165</v>
      </c>
      <c r="BP1332" t="s">
        <v>164</v>
      </c>
      <c r="BQ1332" t="s">
        <v>166</v>
      </c>
      <c r="BR1332">
        <v>768</v>
      </c>
      <c r="BS1332" t="s">
        <v>156</v>
      </c>
      <c r="BT1332" t="s">
        <v>175</v>
      </c>
      <c r="BU1332" t="s">
        <v>180</v>
      </c>
      <c r="BV1332" t="s">
        <v>181</v>
      </c>
      <c r="BW1332">
        <v>0</v>
      </c>
      <c r="BX1332">
        <v>2</v>
      </c>
      <c r="BY1332">
        <v>0</v>
      </c>
      <c r="BZ1332">
        <v>6</v>
      </c>
      <c r="CA1332" t="s">
        <v>1153</v>
      </c>
      <c r="CB1332" t="s">
        <v>156</v>
      </c>
      <c r="CC1332">
        <v>7</v>
      </c>
      <c r="CD1332" t="b">
        <v>0</v>
      </c>
      <c r="CE1332" t="s">
        <v>168</v>
      </c>
      <c r="CF1332" t="s">
        <v>248</v>
      </c>
      <c r="CG1332">
        <v>32</v>
      </c>
      <c r="CH1332">
        <v>0</v>
      </c>
      <c r="CI1332" t="s">
        <v>179</v>
      </c>
      <c r="CJ1332" t="s">
        <v>169</v>
      </c>
      <c r="CK1332" t="s">
        <v>169</v>
      </c>
      <c r="CL1332" t="s">
        <v>169</v>
      </c>
      <c r="CM1332" t="s">
        <v>169</v>
      </c>
      <c r="CN1332" t="s">
        <v>169</v>
      </c>
      <c r="CO1332" t="s">
        <v>179</v>
      </c>
      <c r="CP1332" t="s">
        <v>169</v>
      </c>
      <c r="CQ1332">
        <v>1</v>
      </c>
      <c r="CR1332">
        <v>3917</v>
      </c>
      <c r="CS1332">
        <f t="shared" si="982"/>
        <v>3917</v>
      </c>
      <c r="CT1332">
        <f t="shared" ca="1" si="1004"/>
        <v>3353</v>
      </c>
      <c r="CU1332" t="str">
        <f t="shared" si="983"/>
        <v/>
      </c>
      <c r="CV1332" t="str">
        <f t="shared" ca="1" si="1005"/>
        <v/>
      </c>
      <c r="CW1332" t="str">
        <f t="shared" si="984"/>
        <v/>
      </c>
      <c r="CX1332" t="str">
        <f t="shared" ca="1" si="1006"/>
        <v/>
      </c>
      <c r="CY1332" t="str">
        <f t="shared" si="985"/>
        <v/>
      </c>
      <c r="CZ1332" t="str">
        <f t="shared" ca="1" si="1007"/>
        <v/>
      </c>
      <c r="DA1332" t="str">
        <f t="shared" si="986"/>
        <v/>
      </c>
      <c r="DB1332" t="str">
        <f t="shared" ca="1" si="1008"/>
        <v/>
      </c>
      <c r="DC1332" t="str">
        <f t="shared" si="987"/>
        <v/>
      </c>
      <c r="DD1332" t="str">
        <f t="shared" ca="1" si="1009"/>
        <v/>
      </c>
      <c r="DE1332" t="str">
        <f t="shared" si="988"/>
        <v/>
      </c>
      <c r="DF1332" t="str">
        <f t="shared" ca="1" si="1010"/>
        <v/>
      </c>
      <c r="DG1332" t="str">
        <f t="shared" si="989"/>
        <v/>
      </c>
      <c r="DH1332" t="str">
        <f t="shared" ca="1" si="1011"/>
        <v/>
      </c>
      <c r="DI1332">
        <f t="shared" si="990"/>
        <v>3917</v>
      </c>
      <c r="DJ1332">
        <f t="shared" ca="1" si="1012"/>
        <v>3353</v>
      </c>
      <c r="DK1332" t="str">
        <f t="shared" si="991"/>
        <v/>
      </c>
      <c r="DL1332" t="str">
        <f t="shared" ca="1" si="1013"/>
        <v/>
      </c>
      <c r="DM1332" t="str">
        <f t="shared" si="992"/>
        <v/>
      </c>
      <c r="DN1332" t="str">
        <f t="shared" ca="1" si="1014"/>
        <v/>
      </c>
      <c r="DO1332" t="str">
        <f t="shared" si="993"/>
        <v/>
      </c>
      <c r="DP1332" t="str">
        <f t="shared" ca="1" si="1015"/>
        <v/>
      </c>
      <c r="DQ1332" t="str">
        <f t="shared" si="994"/>
        <v/>
      </c>
      <c r="DR1332" t="str">
        <f t="shared" ca="1" si="1016"/>
        <v/>
      </c>
      <c r="DS1332" t="str">
        <f t="shared" si="995"/>
        <v/>
      </c>
      <c r="DT1332" t="str">
        <f t="shared" ca="1" si="1017"/>
        <v/>
      </c>
      <c r="DU1332" t="str">
        <f t="shared" si="996"/>
        <v/>
      </c>
      <c r="DV1332" t="str">
        <f t="shared" ca="1" si="1018"/>
        <v/>
      </c>
      <c r="DW1332" t="str">
        <f t="shared" si="997"/>
        <v/>
      </c>
      <c r="DX1332" t="str">
        <f t="shared" ca="1" si="1019"/>
        <v/>
      </c>
      <c r="DY1332" t="str">
        <f t="shared" si="998"/>
        <v/>
      </c>
      <c r="DZ1332" t="str">
        <f t="shared" ca="1" si="1020"/>
        <v/>
      </c>
      <c r="EA1332" t="str">
        <f t="shared" si="999"/>
        <v/>
      </c>
      <c r="EB1332" t="str">
        <f t="shared" ca="1" si="1021"/>
        <v/>
      </c>
      <c r="EC1332" t="str">
        <f t="shared" si="1000"/>
        <v/>
      </c>
      <c r="ED1332" t="str">
        <f t="shared" ca="1" si="1022"/>
        <v/>
      </c>
      <c r="EE1332" t="str">
        <f t="shared" si="1001"/>
        <v/>
      </c>
      <c r="EF1332" t="str">
        <f t="shared" ca="1" si="1023"/>
        <v/>
      </c>
      <c r="EG1332" t="str">
        <f t="shared" si="1002"/>
        <v/>
      </c>
      <c r="EH1332" t="str">
        <f t="shared" ca="1" si="1024"/>
        <v/>
      </c>
      <c r="EI1332" t="str">
        <f t="shared" si="1003"/>
        <v/>
      </c>
      <c r="EJ1332" t="str">
        <f t="shared" ca="1" si="1025"/>
        <v/>
      </c>
      <c r="EK1332" t="str">
        <f t="shared" ca="1" si="1026"/>
        <v/>
      </c>
      <c r="EL1332">
        <v>3347</v>
      </c>
      <c r="EM1332">
        <v>25701</v>
      </c>
      <c r="EN1332">
        <v>12557</v>
      </c>
      <c r="EO1332">
        <v>9796</v>
      </c>
      <c r="EP1332">
        <v>992</v>
      </c>
      <c r="EQ1332">
        <v>29239</v>
      </c>
      <c r="ER1332">
        <v>3917</v>
      </c>
      <c r="ES1332">
        <v>30312</v>
      </c>
      <c r="ET1332">
        <v>4443</v>
      </c>
      <c r="EU1332">
        <v>2</v>
      </c>
      <c r="EV1332" t="s">
        <v>156</v>
      </c>
      <c r="EW1332">
        <v>1024</v>
      </c>
      <c r="EX1332">
        <v>2</v>
      </c>
      <c r="EY1332">
        <v>48000</v>
      </c>
      <c r="EZ1332">
        <v>-16</v>
      </c>
      <c r="FA1332" t="s">
        <v>170</v>
      </c>
      <c r="FB1332">
        <v>13</v>
      </c>
      <c r="FC1332" t="s">
        <v>199</v>
      </c>
      <c r="FD1332">
        <v>235830</v>
      </c>
      <c r="FE1332">
        <v>223268</v>
      </c>
      <c r="FF1332">
        <v>30687</v>
      </c>
      <c r="FG1332">
        <v>262298</v>
      </c>
      <c r="FH1332">
        <v>263783</v>
      </c>
      <c r="FI1332">
        <v>223257</v>
      </c>
      <c r="FJ1332">
        <v>218812</v>
      </c>
      <c r="FK1332" t="s">
        <v>158</v>
      </c>
      <c r="FL1332">
        <v>215497</v>
      </c>
      <c r="FM1332">
        <v>135806</v>
      </c>
      <c r="FN1332">
        <v>176059</v>
      </c>
      <c r="FO1332">
        <v>1443</v>
      </c>
      <c r="FP1332">
        <v>1409</v>
      </c>
      <c r="FQ1332">
        <v>261547</v>
      </c>
      <c r="FR1332">
        <v>135803</v>
      </c>
      <c r="FS1332">
        <v>135803</v>
      </c>
      <c r="FT1332">
        <v>1441</v>
      </c>
      <c r="FU1332">
        <v>267364</v>
      </c>
      <c r="FV1332">
        <v>265783</v>
      </c>
      <c r="FY1332">
        <v>271282</v>
      </c>
      <c r="FZ1332">
        <v>145603</v>
      </c>
      <c r="GA1332">
        <v>177051</v>
      </c>
      <c r="GB1332">
        <v>145743</v>
      </c>
      <c r="GC1332">
        <v>218812</v>
      </c>
      <c r="GD1332">
        <v>217497</v>
      </c>
      <c r="GE1332">
        <v>223256</v>
      </c>
      <c r="GF1332" t="s">
        <v>158</v>
      </c>
      <c r="GG1332">
        <v>215493</v>
      </c>
      <c r="GH1332">
        <v>261545</v>
      </c>
      <c r="GI1332">
        <v>261532</v>
      </c>
      <c r="GJ1332" t="s">
        <v>172</v>
      </c>
      <c r="GK1332">
        <v>1</v>
      </c>
      <c r="GL1332" t="s">
        <v>1180</v>
      </c>
      <c r="GM1332">
        <v>1</v>
      </c>
      <c r="GN1332" t="s">
        <v>182</v>
      </c>
      <c r="GO1332" t="s">
        <v>166</v>
      </c>
      <c r="GP1332">
        <v>1024</v>
      </c>
      <c r="GQ1332">
        <v>-115</v>
      </c>
      <c r="GR1332">
        <v>165</v>
      </c>
      <c r="GS1332">
        <f t="shared" si="1027"/>
        <v>1</v>
      </c>
      <c r="GT1332" t="str">
        <f t="shared" si="1028"/>
        <v>test</v>
      </c>
    </row>
    <row r="1333" spans="1:202" x14ac:dyDescent="0.2">
      <c r="A1333">
        <v>100</v>
      </c>
      <c r="B1333">
        <v>100</v>
      </c>
      <c r="C1333">
        <v>2316</v>
      </c>
      <c r="D1333">
        <v>2316</v>
      </c>
      <c r="E1333" t="s">
        <v>155</v>
      </c>
      <c r="F1333" t="s">
        <v>156</v>
      </c>
      <c r="G1333" t="s">
        <v>156</v>
      </c>
      <c r="H1333" t="s">
        <v>156</v>
      </c>
      <c r="I1333">
        <v>0</v>
      </c>
      <c r="J1333" t="s">
        <v>157</v>
      </c>
      <c r="K1333">
        <v>1</v>
      </c>
      <c r="L1333" t="s">
        <v>154</v>
      </c>
      <c r="M1333" t="s">
        <v>154</v>
      </c>
      <c r="N1333" t="s">
        <v>154</v>
      </c>
      <c r="O1333">
        <v>1</v>
      </c>
      <c r="P1333" t="s">
        <v>154</v>
      </c>
      <c r="Q1333" t="s">
        <v>154</v>
      </c>
      <c r="R1333" t="s">
        <v>183</v>
      </c>
      <c r="S1333">
        <v>0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13</v>
      </c>
      <c r="Z1333">
        <v>0</v>
      </c>
      <c r="AA1333">
        <v>13</v>
      </c>
      <c r="AB1333">
        <v>1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1</v>
      </c>
      <c r="AI1333">
        <v>0</v>
      </c>
      <c r="AJ1333">
        <v>1</v>
      </c>
      <c r="AK1333">
        <v>1</v>
      </c>
      <c r="AL1333">
        <v>15</v>
      </c>
      <c r="AM1333">
        <v>1</v>
      </c>
      <c r="AN1333">
        <v>1</v>
      </c>
      <c r="AO1333">
        <v>1</v>
      </c>
      <c r="AP1333">
        <v>13</v>
      </c>
      <c r="AQ1333">
        <v>13</v>
      </c>
      <c r="AR1333">
        <v>13</v>
      </c>
      <c r="AS1333">
        <v>1</v>
      </c>
      <c r="AT1333">
        <v>13</v>
      </c>
      <c r="AW1333">
        <v>1</v>
      </c>
      <c r="AX1333">
        <v>0</v>
      </c>
      <c r="AY1333" t="s">
        <v>159</v>
      </c>
      <c r="AZ1333" t="s">
        <v>1177</v>
      </c>
      <c r="BA1333" t="s">
        <v>1178</v>
      </c>
      <c r="BB1333" t="s">
        <v>1152</v>
      </c>
      <c r="BC1333" t="s">
        <v>161</v>
      </c>
      <c r="BD1333" t="b">
        <v>0</v>
      </c>
      <c r="BE1333" t="s">
        <v>164</v>
      </c>
      <c r="BF1333" t="b">
        <v>1</v>
      </c>
      <c r="BH1333" t="s">
        <v>245</v>
      </c>
      <c r="BI1333" t="s">
        <v>246</v>
      </c>
      <c r="BJ1333" t="b">
        <v>0</v>
      </c>
      <c r="BK1333" t="s">
        <v>163</v>
      </c>
      <c r="BL1333" t="b">
        <v>0</v>
      </c>
      <c r="BM1333">
        <v>18</v>
      </c>
      <c r="BN1333" t="s">
        <v>164</v>
      </c>
      <c r="BO1333" t="s">
        <v>165</v>
      </c>
      <c r="BP1333" t="s">
        <v>164</v>
      </c>
      <c r="BQ1333" t="s">
        <v>166</v>
      </c>
      <c r="BR1333">
        <v>768</v>
      </c>
      <c r="BS1333" t="s">
        <v>156</v>
      </c>
      <c r="BT1333" t="s">
        <v>175</v>
      </c>
      <c r="BU1333" t="s">
        <v>181</v>
      </c>
      <c r="BV1333" t="s">
        <v>184</v>
      </c>
      <c r="BW1333">
        <v>1</v>
      </c>
      <c r="BX1333">
        <v>2</v>
      </c>
      <c r="BY1333">
        <v>0</v>
      </c>
      <c r="BZ1333">
        <v>6</v>
      </c>
      <c r="CA1333" t="s">
        <v>1153</v>
      </c>
      <c r="CB1333" t="s">
        <v>156</v>
      </c>
      <c r="CC1333">
        <v>7</v>
      </c>
      <c r="CD1333" t="b">
        <v>0</v>
      </c>
      <c r="CE1333" t="s">
        <v>168</v>
      </c>
      <c r="CF1333" t="s">
        <v>248</v>
      </c>
      <c r="CG1333">
        <v>65</v>
      </c>
      <c r="CH1333">
        <v>0</v>
      </c>
      <c r="CI1333" t="s">
        <v>183</v>
      </c>
      <c r="CJ1333" t="s">
        <v>169</v>
      </c>
      <c r="CK1333" t="s">
        <v>169</v>
      </c>
      <c r="CL1333" t="s">
        <v>169</v>
      </c>
      <c r="CM1333" t="s">
        <v>169</v>
      </c>
      <c r="CN1333" t="s">
        <v>169</v>
      </c>
      <c r="CO1333" t="s">
        <v>183</v>
      </c>
      <c r="CP1333" t="s">
        <v>169</v>
      </c>
      <c r="CQ1333">
        <v>1</v>
      </c>
      <c r="CR1333">
        <v>715</v>
      </c>
      <c r="CS1333" t="str">
        <f t="shared" si="982"/>
        <v/>
      </c>
      <c r="CT1333" t="str">
        <f t="shared" ca="1" si="1004"/>
        <v/>
      </c>
      <c r="CU1333" t="str">
        <f t="shared" si="983"/>
        <v/>
      </c>
      <c r="CV1333" t="str">
        <f t="shared" ca="1" si="1005"/>
        <v/>
      </c>
      <c r="CW1333" t="str">
        <f t="shared" si="984"/>
        <v/>
      </c>
      <c r="CX1333" t="str">
        <f t="shared" ca="1" si="1006"/>
        <v/>
      </c>
      <c r="CY1333" t="str">
        <f t="shared" si="985"/>
        <v/>
      </c>
      <c r="CZ1333" t="str">
        <f t="shared" ca="1" si="1007"/>
        <v/>
      </c>
      <c r="DA1333" t="str">
        <f t="shared" si="986"/>
        <v/>
      </c>
      <c r="DB1333" t="str">
        <f t="shared" ca="1" si="1008"/>
        <v/>
      </c>
      <c r="DC1333" t="str">
        <f t="shared" si="987"/>
        <v/>
      </c>
      <c r="DD1333" t="str">
        <f t="shared" ca="1" si="1009"/>
        <v/>
      </c>
      <c r="DE1333" t="str">
        <f t="shared" si="988"/>
        <v/>
      </c>
      <c r="DF1333" t="str">
        <f t="shared" ca="1" si="1010"/>
        <v/>
      </c>
      <c r="DG1333" t="str">
        <f t="shared" si="989"/>
        <v/>
      </c>
      <c r="DH1333" t="str">
        <f t="shared" ca="1" si="1011"/>
        <v/>
      </c>
      <c r="DI1333" t="str">
        <f t="shared" si="990"/>
        <v/>
      </c>
      <c r="DJ1333" t="str">
        <f t="shared" ca="1" si="1012"/>
        <v/>
      </c>
      <c r="DK1333" t="str">
        <f t="shared" si="991"/>
        <v/>
      </c>
      <c r="DL1333" t="str">
        <f t="shared" ca="1" si="1013"/>
        <v/>
      </c>
      <c r="DM1333" t="str">
        <f t="shared" si="992"/>
        <v/>
      </c>
      <c r="DN1333" t="str">
        <f t="shared" ca="1" si="1014"/>
        <v/>
      </c>
      <c r="DO1333" t="str">
        <f t="shared" si="993"/>
        <v/>
      </c>
      <c r="DP1333" t="str">
        <f t="shared" ca="1" si="1015"/>
        <v/>
      </c>
      <c r="DQ1333" t="str">
        <f t="shared" si="994"/>
        <v/>
      </c>
      <c r="DR1333" t="str">
        <f t="shared" ca="1" si="1016"/>
        <v/>
      </c>
      <c r="DS1333" t="str">
        <f t="shared" si="995"/>
        <v/>
      </c>
      <c r="DT1333" t="str">
        <f t="shared" ca="1" si="1017"/>
        <v/>
      </c>
      <c r="DU1333" t="str">
        <f t="shared" si="996"/>
        <v/>
      </c>
      <c r="DV1333" t="str">
        <f t="shared" ca="1" si="1018"/>
        <v/>
      </c>
      <c r="DW1333" t="str">
        <f t="shared" si="997"/>
        <v/>
      </c>
      <c r="DX1333" t="str">
        <f t="shared" ca="1" si="1019"/>
        <v/>
      </c>
      <c r="DY1333" t="str">
        <f t="shared" si="998"/>
        <v/>
      </c>
      <c r="DZ1333" t="str">
        <f t="shared" ca="1" si="1020"/>
        <v/>
      </c>
      <c r="EA1333" t="str">
        <f t="shared" si="999"/>
        <v/>
      </c>
      <c r="EB1333" t="str">
        <f t="shared" ca="1" si="1021"/>
        <v/>
      </c>
      <c r="EC1333" t="str">
        <f t="shared" si="1000"/>
        <v/>
      </c>
      <c r="ED1333" t="str">
        <f t="shared" ca="1" si="1022"/>
        <v/>
      </c>
      <c r="EE1333" t="str">
        <f t="shared" si="1001"/>
        <v/>
      </c>
      <c r="EF1333" t="str">
        <f t="shared" ca="1" si="1023"/>
        <v/>
      </c>
      <c r="EG1333" t="str">
        <f t="shared" si="1002"/>
        <v/>
      </c>
      <c r="EH1333" t="str">
        <f t="shared" ca="1" si="1024"/>
        <v/>
      </c>
      <c r="EI1333" t="str">
        <f t="shared" si="1003"/>
        <v/>
      </c>
      <c r="EJ1333" t="str">
        <f t="shared" ca="1" si="1025"/>
        <v/>
      </c>
      <c r="EK1333" t="str">
        <f t="shared" ca="1" si="1026"/>
        <v/>
      </c>
      <c r="EL1333" t="s">
        <v>924</v>
      </c>
      <c r="EM1333">
        <v>25701</v>
      </c>
      <c r="EN1333">
        <v>12557</v>
      </c>
      <c r="EO1333">
        <v>9796</v>
      </c>
      <c r="EP1333">
        <v>992</v>
      </c>
      <c r="EQ1333">
        <v>29239</v>
      </c>
      <c r="ER1333">
        <v>715</v>
      </c>
      <c r="ES1333">
        <v>30312</v>
      </c>
      <c r="ET1333">
        <v>4443</v>
      </c>
      <c r="EU1333">
        <v>2</v>
      </c>
      <c r="EV1333" t="s">
        <v>156</v>
      </c>
      <c r="EW1333">
        <v>1024</v>
      </c>
      <c r="EX1333">
        <v>2</v>
      </c>
      <c r="EY1333">
        <v>48000</v>
      </c>
      <c r="EZ1333">
        <v>-16</v>
      </c>
      <c r="FA1333" t="s">
        <v>170</v>
      </c>
      <c r="FB1333">
        <v>13</v>
      </c>
      <c r="FC1333" t="s">
        <v>199</v>
      </c>
      <c r="FD1333">
        <v>235830</v>
      </c>
      <c r="FE1333">
        <v>223268</v>
      </c>
      <c r="FF1333">
        <v>30687</v>
      </c>
      <c r="FG1333">
        <v>272047</v>
      </c>
      <c r="FH1333">
        <v>273639</v>
      </c>
      <c r="FI1333">
        <v>223257</v>
      </c>
      <c r="FJ1333">
        <v>218812</v>
      </c>
      <c r="FK1333" t="s">
        <v>158</v>
      </c>
      <c r="FL1333">
        <v>215497</v>
      </c>
      <c r="FM1333">
        <v>135806</v>
      </c>
      <c r="FN1333">
        <v>176059</v>
      </c>
      <c r="FO1333">
        <v>1443</v>
      </c>
      <c r="FP1333">
        <v>1409</v>
      </c>
      <c r="FQ1333">
        <v>271296</v>
      </c>
      <c r="FR1333">
        <v>135803</v>
      </c>
      <c r="FS1333">
        <v>135803</v>
      </c>
      <c r="FT1333">
        <v>1441</v>
      </c>
      <c r="FU1333">
        <v>277221</v>
      </c>
      <c r="FV1333">
        <v>275639</v>
      </c>
      <c r="FY1333">
        <v>277936</v>
      </c>
      <c r="FZ1333">
        <v>145603</v>
      </c>
      <c r="GA1333">
        <v>177051</v>
      </c>
      <c r="GB1333">
        <v>145743</v>
      </c>
      <c r="GC1333">
        <v>218812</v>
      </c>
      <c r="GD1333">
        <v>217497</v>
      </c>
      <c r="GE1333">
        <v>223256</v>
      </c>
      <c r="GF1333" t="s">
        <v>158</v>
      </c>
      <c r="GG1333">
        <v>215493</v>
      </c>
      <c r="GH1333">
        <v>271294</v>
      </c>
      <c r="GI1333">
        <v>261532</v>
      </c>
      <c r="GJ1333" t="s">
        <v>172</v>
      </c>
      <c r="GK1333">
        <v>2</v>
      </c>
      <c r="GL1333" t="s">
        <v>1181</v>
      </c>
      <c r="GM1333">
        <v>2</v>
      </c>
      <c r="GN1333" t="s">
        <v>185</v>
      </c>
      <c r="GO1333" t="s">
        <v>166</v>
      </c>
      <c r="GP1333">
        <v>1024</v>
      </c>
      <c r="GQ1333">
        <v>-115</v>
      </c>
      <c r="GR1333">
        <v>165</v>
      </c>
      <c r="GS1333">
        <f t="shared" si="1027"/>
        <v>2</v>
      </c>
      <c r="GT1333" t="str">
        <f t="shared" si="1028"/>
        <v>test</v>
      </c>
    </row>
    <row r="1334" spans="1:202" x14ac:dyDescent="0.2">
      <c r="A1334">
        <v>100</v>
      </c>
      <c r="B1334">
        <v>100</v>
      </c>
      <c r="C1334">
        <v>1651</v>
      </c>
      <c r="D1334">
        <v>1651</v>
      </c>
      <c r="E1334" t="s">
        <v>155</v>
      </c>
      <c r="F1334" t="s">
        <v>156</v>
      </c>
      <c r="G1334" t="s">
        <v>156</v>
      </c>
      <c r="H1334" t="s">
        <v>156</v>
      </c>
      <c r="I1334">
        <v>0</v>
      </c>
      <c r="J1334" t="s">
        <v>157</v>
      </c>
      <c r="K1334">
        <v>1</v>
      </c>
      <c r="L1334" t="s">
        <v>154</v>
      </c>
      <c r="M1334" t="s">
        <v>154</v>
      </c>
      <c r="N1334" t="s">
        <v>154</v>
      </c>
      <c r="O1334">
        <v>1</v>
      </c>
      <c r="P1334" t="s">
        <v>154</v>
      </c>
      <c r="Q1334" t="s">
        <v>154</v>
      </c>
      <c r="R1334" t="s">
        <v>179</v>
      </c>
      <c r="S1334">
        <v>0</v>
      </c>
      <c r="T1334">
        <v>1</v>
      </c>
      <c r="U1334">
        <v>0</v>
      </c>
      <c r="V1334">
        <v>2</v>
      </c>
      <c r="W1334">
        <v>2</v>
      </c>
      <c r="X1334">
        <v>1</v>
      </c>
      <c r="Y1334">
        <v>13</v>
      </c>
      <c r="Z1334">
        <v>0</v>
      </c>
      <c r="AA1334">
        <v>13</v>
      </c>
      <c r="AB1334">
        <v>1</v>
      </c>
      <c r="AC1334">
        <v>1</v>
      </c>
      <c r="AD1334">
        <v>0</v>
      </c>
      <c r="AE1334">
        <v>0</v>
      </c>
      <c r="AF1334">
        <v>2</v>
      </c>
      <c r="AG1334">
        <v>1</v>
      </c>
      <c r="AH1334">
        <v>1</v>
      </c>
      <c r="AI1334">
        <v>0</v>
      </c>
      <c r="AJ1334">
        <v>2</v>
      </c>
      <c r="AK1334">
        <v>2</v>
      </c>
      <c r="AL1334">
        <v>16</v>
      </c>
      <c r="AM1334">
        <v>1</v>
      </c>
      <c r="AN1334">
        <v>1</v>
      </c>
      <c r="AO1334">
        <v>1</v>
      </c>
      <c r="AP1334">
        <v>13</v>
      </c>
      <c r="AQ1334">
        <v>13</v>
      </c>
      <c r="AR1334">
        <v>13</v>
      </c>
      <c r="AS1334">
        <v>1</v>
      </c>
      <c r="AT1334">
        <v>13</v>
      </c>
      <c r="AW1334">
        <v>2</v>
      </c>
      <c r="AX1334">
        <v>0</v>
      </c>
      <c r="AY1334" t="s">
        <v>159</v>
      </c>
      <c r="AZ1334" t="s">
        <v>1177</v>
      </c>
      <c r="BA1334" t="s">
        <v>1178</v>
      </c>
      <c r="BB1334" t="s">
        <v>1152</v>
      </c>
      <c r="BC1334" t="s">
        <v>161</v>
      </c>
      <c r="BD1334" t="b">
        <v>0</v>
      </c>
      <c r="BE1334">
        <v>5.53</v>
      </c>
      <c r="BF1334" t="b">
        <v>1</v>
      </c>
      <c r="BH1334" t="s">
        <v>245</v>
      </c>
      <c r="BI1334" t="s">
        <v>246</v>
      </c>
      <c r="BJ1334" t="b">
        <v>0</v>
      </c>
      <c r="BK1334" t="s">
        <v>163</v>
      </c>
      <c r="BL1334" t="b">
        <v>0</v>
      </c>
      <c r="BM1334">
        <v>18</v>
      </c>
      <c r="BN1334" t="s">
        <v>164</v>
      </c>
      <c r="BO1334" t="s">
        <v>165</v>
      </c>
      <c r="BP1334" t="s">
        <v>164</v>
      </c>
      <c r="BQ1334" t="s">
        <v>166</v>
      </c>
      <c r="BR1334">
        <v>768</v>
      </c>
      <c r="BS1334" t="s">
        <v>156</v>
      </c>
      <c r="BT1334" t="s">
        <v>175</v>
      </c>
      <c r="BU1334" t="s">
        <v>180</v>
      </c>
      <c r="BV1334" t="s">
        <v>186</v>
      </c>
      <c r="BW1334">
        <v>2</v>
      </c>
      <c r="BX1334">
        <v>2</v>
      </c>
      <c r="BY1334">
        <v>0</v>
      </c>
      <c r="BZ1334">
        <v>6</v>
      </c>
      <c r="CA1334" t="s">
        <v>1153</v>
      </c>
      <c r="CB1334" t="s">
        <v>156</v>
      </c>
      <c r="CC1334">
        <v>7</v>
      </c>
      <c r="CD1334" t="b">
        <v>0</v>
      </c>
      <c r="CE1334" t="s">
        <v>168</v>
      </c>
      <c r="CF1334" t="s">
        <v>248</v>
      </c>
      <c r="CG1334">
        <v>39</v>
      </c>
      <c r="CH1334">
        <v>0</v>
      </c>
      <c r="CI1334" t="s">
        <v>179</v>
      </c>
      <c r="CJ1334" t="s">
        <v>169</v>
      </c>
      <c r="CK1334" t="s">
        <v>169</v>
      </c>
      <c r="CL1334" t="s">
        <v>169</v>
      </c>
      <c r="CM1334" t="s">
        <v>169</v>
      </c>
      <c r="CN1334" t="s">
        <v>169</v>
      </c>
      <c r="CO1334" t="s">
        <v>179</v>
      </c>
      <c r="CP1334" t="s">
        <v>169</v>
      </c>
      <c r="CQ1334">
        <v>1</v>
      </c>
      <c r="CR1334">
        <v>323</v>
      </c>
      <c r="CS1334">
        <f t="shared" si="982"/>
        <v>323</v>
      </c>
      <c r="CT1334">
        <f t="shared" ca="1" si="1004"/>
        <v>916</v>
      </c>
      <c r="CU1334" t="str">
        <f t="shared" si="983"/>
        <v/>
      </c>
      <c r="CV1334" t="str">
        <f t="shared" ca="1" si="1005"/>
        <v/>
      </c>
      <c r="CW1334" t="str">
        <f t="shared" si="984"/>
        <v/>
      </c>
      <c r="CX1334" t="str">
        <f t="shared" ca="1" si="1006"/>
        <v/>
      </c>
      <c r="CY1334" t="str">
        <f t="shared" si="985"/>
        <v/>
      </c>
      <c r="CZ1334" t="str">
        <f t="shared" ca="1" si="1007"/>
        <v/>
      </c>
      <c r="DA1334" t="str">
        <f t="shared" si="986"/>
        <v/>
      </c>
      <c r="DB1334" t="str">
        <f t="shared" ca="1" si="1008"/>
        <v/>
      </c>
      <c r="DC1334" t="str">
        <f t="shared" si="987"/>
        <v/>
      </c>
      <c r="DD1334" t="str">
        <f t="shared" ca="1" si="1009"/>
        <v/>
      </c>
      <c r="DE1334" t="str">
        <f t="shared" si="988"/>
        <v/>
      </c>
      <c r="DF1334" t="str">
        <f t="shared" ca="1" si="1010"/>
        <v/>
      </c>
      <c r="DG1334" t="str">
        <f t="shared" si="989"/>
        <v/>
      </c>
      <c r="DH1334" t="str">
        <f t="shared" ca="1" si="1011"/>
        <v/>
      </c>
      <c r="DI1334" t="str">
        <f t="shared" si="990"/>
        <v/>
      </c>
      <c r="DJ1334" t="str">
        <f t="shared" ca="1" si="1012"/>
        <v/>
      </c>
      <c r="DK1334" t="str">
        <f t="shared" si="991"/>
        <v/>
      </c>
      <c r="DL1334" t="str">
        <f t="shared" ca="1" si="1013"/>
        <v/>
      </c>
      <c r="DM1334" t="str">
        <f t="shared" si="992"/>
        <v/>
      </c>
      <c r="DN1334" t="str">
        <f t="shared" ca="1" si="1014"/>
        <v/>
      </c>
      <c r="DO1334" t="str">
        <f t="shared" si="993"/>
        <v/>
      </c>
      <c r="DP1334" t="str">
        <f t="shared" ca="1" si="1015"/>
        <v/>
      </c>
      <c r="DQ1334">
        <f t="shared" si="994"/>
        <v>323</v>
      </c>
      <c r="DR1334">
        <f t="shared" ca="1" si="1016"/>
        <v>916</v>
      </c>
      <c r="DS1334" t="str">
        <f t="shared" si="995"/>
        <v/>
      </c>
      <c r="DT1334" t="str">
        <f t="shared" ca="1" si="1017"/>
        <v/>
      </c>
      <c r="DU1334" t="str">
        <f t="shared" si="996"/>
        <v/>
      </c>
      <c r="DV1334" t="str">
        <f t="shared" ca="1" si="1018"/>
        <v/>
      </c>
      <c r="DW1334" t="str">
        <f t="shared" si="997"/>
        <v/>
      </c>
      <c r="DX1334" t="str">
        <f t="shared" ca="1" si="1019"/>
        <v/>
      </c>
      <c r="DY1334" t="str">
        <f t="shared" si="998"/>
        <v/>
      </c>
      <c r="DZ1334" t="str">
        <f t="shared" ca="1" si="1020"/>
        <v/>
      </c>
      <c r="EA1334" t="str">
        <f t="shared" si="999"/>
        <v/>
      </c>
      <c r="EB1334" t="str">
        <f t="shared" ca="1" si="1021"/>
        <v/>
      </c>
      <c r="EC1334" t="str">
        <f t="shared" si="1000"/>
        <v/>
      </c>
      <c r="ED1334" t="str">
        <f t="shared" ca="1" si="1022"/>
        <v/>
      </c>
      <c r="EE1334" t="str">
        <f t="shared" si="1001"/>
        <v/>
      </c>
      <c r="EF1334" t="str">
        <f t="shared" ca="1" si="1023"/>
        <v/>
      </c>
      <c r="EG1334" t="str">
        <f t="shared" si="1002"/>
        <v/>
      </c>
      <c r="EH1334" t="str">
        <f t="shared" ca="1" si="1024"/>
        <v/>
      </c>
      <c r="EI1334" t="str">
        <f t="shared" si="1003"/>
        <v/>
      </c>
      <c r="EJ1334" t="str">
        <f t="shared" ca="1" si="1025"/>
        <v/>
      </c>
      <c r="EK1334">
        <f t="shared" ca="1" si="1026"/>
        <v>916</v>
      </c>
      <c r="EL1334">
        <v>916</v>
      </c>
      <c r="EM1334">
        <v>25701</v>
      </c>
      <c r="EN1334">
        <v>12557</v>
      </c>
      <c r="EO1334">
        <v>9796</v>
      </c>
      <c r="EP1334">
        <v>992</v>
      </c>
      <c r="EQ1334">
        <v>29239</v>
      </c>
      <c r="ER1334">
        <v>323</v>
      </c>
      <c r="ES1334">
        <v>30312</v>
      </c>
      <c r="ET1334">
        <v>4443</v>
      </c>
      <c r="EU1334">
        <v>2</v>
      </c>
      <c r="EV1334" t="s">
        <v>156</v>
      </c>
      <c r="EW1334">
        <v>1024</v>
      </c>
      <c r="EX1334">
        <v>2</v>
      </c>
      <c r="EY1334">
        <v>48000</v>
      </c>
      <c r="EZ1334">
        <v>-16</v>
      </c>
      <c r="FA1334" t="s">
        <v>170</v>
      </c>
      <c r="FB1334">
        <v>13</v>
      </c>
      <c r="FC1334" t="s">
        <v>199</v>
      </c>
      <c r="FD1334">
        <v>235830</v>
      </c>
      <c r="FE1334">
        <v>223268</v>
      </c>
      <c r="FF1334">
        <v>30687</v>
      </c>
      <c r="FG1334">
        <v>278700</v>
      </c>
      <c r="FH1334">
        <v>280189</v>
      </c>
      <c r="FI1334">
        <v>223257</v>
      </c>
      <c r="FJ1334">
        <v>218812</v>
      </c>
      <c r="FK1334" t="s">
        <v>158</v>
      </c>
      <c r="FL1334">
        <v>215497</v>
      </c>
      <c r="FM1334">
        <v>135806</v>
      </c>
      <c r="FN1334">
        <v>176059</v>
      </c>
      <c r="FO1334">
        <v>1443</v>
      </c>
      <c r="FP1334">
        <v>1409</v>
      </c>
      <c r="FQ1334">
        <v>277950</v>
      </c>
      <c r="FR1334">
        <v>135803</v>
      </c>
      <c r="FS1334">
        <v>135803</v>
      </c>
      <c r="FT1334">
        <v>1441</v>
      </c>
      <c r="FU1334">
        <v>283727</v>
      </c>
      <c r="FV1334">
        <v>282189</v>
      </c>
      <c r="FY1334">
        <v>284050</v>
      </c>
      <c r="FZ1334">
        <v>145603</v>
      </c>
      <c r="GA1334">
        <v>177051</v>
      </c>
      <c r="GB1334">
        <v>145743</v>
      </c>
      <c r="GC1334">
        <v>218812</v>
      </c>
      <c r="GD1334">
        <v>217497</v>
      </c>
      <c r="GE1334">
        <v>223256</v>
      </c>
      <c r="GF1334" t="s">
        <v>158</v>
      </c>
      <c r="GG1334">
        <v>215493</v>
      </c>
      <c r="GH1334">
        <v>277948</v>
      </c>
      <c r="GI1334">
        <v>261532</v>
      </c>
      <c r="GJ1334" t="s">
        <v>172</v>
      </c>
      <c r="GK1334">
        <v>3</v>
      </c>
      <c r="GL1334" t="s">
        <v>1182</v>
      </c>
      <c r="GM1334">
        <v>3</v>
      </c>
      <c r="GN1334" t="s">
        <v>182</v>
      </c>
      <c r="GO1334" t="s">
        <v>166</v>
      </c>
      <c r="GP1334">
        <v>1024</v>
      </c>
      <c r="GQ1334">
        <v>-115</v>
      </c>
      <c r="GR1334">
        <v>165</v>
      </c>
      <c r="GS1334">
        <f t="shared" si="1027"/>
        <v>3</v>
      </c>
      <c r="GT1334" t="str">
        <f t="shared" si="1028"/>
        <v>test</v>
      </c>
    </row>
    <row r="1335" spans="1:202" x14ac:dyDescent="0.2">
      <c r="A1335">
        <v>100</v>
      </c>
      <c r="B1335">
        <v>100</v>
      </c>
      <c r="C1335">
        <v>1320</v>
      </c>
      <c r="D1335">
        <v>1320</v>
      </c>
      <c r="E1335" t="s">
        <v>155</v>
      </c>
      <c r="F1335" t="s">
        <v>156</v>
      </c>
      <c r="G1335" t="s">
        <v>156</v>
      </c>
      <c r="H1335" t="s">
        <v>156</v>
      </c>
      <c r="I1335">
        <v>0</v>
      </c>
      <c r="J1335" t="s">
        <v>157</v>
      </c>
      <c r="K1335">
        <v>1</v>
      </c>
      <c r="L1335" t="s">
        <v>154</v>
      </c>
      <c r="M1335" t="s">
        <v>154</v>
      </c>
      <c r="N1335" t="s">
        <v>154</v>
      </c>
      <c r="O1335">
        <v>1</v>
      </c>
      <c r="P1335" t="s">
        <v>154</v>
      </c>
      <c r="Q1335" t="s">
        <v>154</v>
      </c>
      <c r="R1335" t="s">
        <v>179</v>
      </c>
      <c r="S1335">
        <v>0</v>
      </c>
      <c r="T1335">
        <v>1</v>
      </c>
      <c r="U1335">
        <v>0</v>
      </c>
      <c r="V1335">
        <v>3</v>
      </c>
      <c r="W1335">
        <v>3</v>
      </c>
      <c r="X1335">
        <v>1</v>
      </c>
      <c r="Y1335">
        <v>13</v>
      </c>
      <c r="Z1335">
        <v>0</v>
      </c>
      <c r="AA1335">
        <v>13</v>
      </c>
      <c r="AB1335">
        <v>1</v>
      </c>
      <c r="AC1335">
        <v>1</v>
      </c>
      <c r="AD1335">
        <v>0</v>
      </c>
      <c r="AE1335">
        <v>0</v>
      </c>
      <c r="AF1335">
        <v>3</v>
      </c>
      <c r="AG1335">
        <v>1</v>
      </c>
      <c r="AH1335">
        <v>1</v>
      </c>
      <c r="AI1335">
        <v>0</v>
      </c>
      <c r="AJ1335">
        <v>3</v>
      </c>
      <c r="AK1335">
        <v>3</v>
      </c>
      <c r="AL1335">
        <v>17</v>
      </c>
      <c r="AM1335">
        <v>1</v>
      </c>
      <c r="AN1335">
        <v>1</v>
      </c>
      <c r="AO1335">
        <v>1</v>
      </c>
      <c r="AP1335">
        <v>13</v>
      </c>
      <c r="AQ1335">
        <v>13</v>
      </c>
      <c r="AR1335">
        <v>13</v>
      </c>
      <c r="AS1335">
        <v>1</v>
      </c>
      <c r="AT1335">
        <v>13</v>
      </c>
      <c r="AW1335">
        <v>3</v>
      </c>
      <c r="AX1335">
        <v>0</v>
      </c>
      <c r="AY1335" t="s">
        <v>159</v>
      </c>
      <c r="AZ1335" t="s">
        <v>1177</v>
      </c>
      <c r="BA1335" t="s">
        <v>1178</v>
      </c>
      <c r="BB1335" t="s">
        <v>1152</v>
      </c>
      <c r="BC1335" t="s">
        <v>161</v>
      </c>
      <c r="BD1335" t="b">
        <v>0</v>
      </c>
      <c r="BE1335">
        <v>5.23</v>
      </c>
      <c r="BF1335" t="b">
        <v>1</v>
      </c>
      <c r="BH1335" t="s">
        <v>245</v>
      </c>
      <c r="BI1335" t="s">
        <v>246</v>
      </c>
      <c r="BJ1335" t="b">
        <v>0</v>
      </c>
      <c r="BK1335" t="s">
        <v>163</v>
      </c>
      <c r="BL1335" t="b">
        <v>0</v>
      </c>
      <c r="BM1335">
        <v>18</v>
      </c>
      <c r="BN1335" t="s">
        <v>164</v>
      </c>
      <c r="BO1335" t="s">
        <v>165</v>
      </c>
      <c r="BP1335" t="s">
        <v>164</v>
      </c>
      <c r="BQ1335" t="s">
        <v>166</v>
      </c>
      <c r="BR1335">
        <v>768</v>
      </c>
      <c r="BS1335" t="s">
        <v>156</v>
      </c>
      <c r="BT1335" t="s">
        <v>175</v>
      </c>
      <c r="BU1335" t="s">
        <v>204</v>
      </c>
      <c r="BV1335" t="s">
        <v>180</v>
      </c>
      <c r="BW1335">
        <v>3</v>
      </c>
      <c r="BX1335">
        <v>2</v>
      </c>
      <c r="BY1335">
        <v>0</v>
      </c>
      <c r="BZ1335">
        <v>6</v>
      </c>
      <c r="CA1335" t="s">
        <v>1153</v>
      </c>
      <c r="CB1335" t="s">
        <v>156</v>
      </c>
      <c r="CC1335">
        <v>7</v>
      </c>
      <c r="CD1335" t="b">
        <v>0</v>
      </c>
      <c r="CE1335" t="s">
        <v>168</v>
      </c>
      <c r="CF1335" t="s">
        <v>248</v>
      </c>
      <c r="CG1335">
        <v>15</v>
      </c>
      <c r="CH1335">
        <v>0</v>
      </c>
      <c r="CI1335" t="s">
        <v>179</v>
      </c>
      <c r="CJ1335" t="s">
        <v>169</v>
      </c>
      <c r="CK1335" t="s">
        <v>169</v>
      </c>
      <c r="CL1335" t="s">
        <v>169</v>
      </c>
      <c r="CM1335" t="s">
        <v>169</v>
      </c>
      <c r="CN1335" t="s">
        <v>169</v>
      </c>
      <c r="CO1335" t="s">
        <v>179</v>
      </c>
      <c r="CP1335" t="s">
        <v>169</v>
      </c>
      <c r="CQ1335">
        <v>1</v>
      </c>
      <c r="CR1335">
        <v>328</v>
      </c>
      <c r="CS1335">
        <f t="shared" si="982"/>
        <v>328</v>
      </c>
      <c r="CT1335">
        <f t="shared" ca="1" si="1004"/>
        <v>328</v>
      </c>
      <c r="CU1335" t="str">
        <f t="shared" si="983"/>
        <v/>
      </c>
      <c r="CV1335" t="str">
        <f t="shared" ca="1" si="1005"/>
        <v/>
      </c>
      <c r="CW1335" t="str">
        <f t="shared" si="984"/>
        <v/>
      </c>
      <c r="CX1335" t="str">
        <f t="shared" ca="1" si="1006"/>
        <v/>
      </c>
      <c r="CY1335" t="str">
        <f t="shared" si="985"/>
        <v/>
      </c>
      <c r="CZ1335" t="str">
        <f t="shared" ca="1" si="1007"/>
        <v/>
      </c>
      <c r="DA1335" t="str">
        <f t="shared" si="986"/>
        <v/>
      </c>
      <c r="DB1335" t="str">
        <f t="shared" ca="1" si="1008"/>
        <v/>
      </c>
      <c r="DC1335" t="str">
        <f t="shared" si="987"/>
        <v/>
      </c>
      <c r="DD1335" t="str">
        <f t="shared" ca="1" si="1009"/>
        <v/>
      </c>
      <c r="DE1335" t="str">
        <f t="shared" si="988"/>
        <v/>
      </c>
      <c r="DF1335" t="str">
        <f t="shared" ca="1" si="1010"/>
        <v/>
      </c>
      <c r="DG1335" t="str">
        <f t="shared" si="989"/>
        <v/>
      </c>
      <c r="DH1335" t="str">
        <f t="shared" ca="1" si="1011"/>
        <v/>
      </c>
      <c r="DI1335" t="str">
        <f t="shared" si="990"/>
        <v/>
      </c>
      <c r="DJ1335" t="str">
        <f t="shared" ca="1" si="1012"/>
        <v/>
      </c>
      <c r="DK1335" t="str">
        <f t="shared" si="991"/>
        <v/>
      </c>
      <c r="DL1335" t="str">
        <f t="shared" ca="1" si="1013"/>
        <v/>
      </c>
      <c r="DM1335" t="str">
        <f t="shared" si="992"/>
        <v/>
      </c>
      <c r="DN1335" t="str">
        <f t="shared" ca="1" si="1014"/>
        <v/>
      </c>
      <c r="DO1335">
        <f t="shared" si="993"/>
        <v>328</v>
      </c>
      <c r="DP1335">
        <f t="shared" ca="1" si="1015"/>
        <v>328</v>
      </c>
      <c r="DQ1335" t="str">
        <f t="shared" si="994"/>
        <v/>
      </c>
      <c r="DR1335" t="str">
        <f t="shared" ca="1" si="1016"/>
        <v/>
      </c>
      <c r="DS1335" t="str">
        <f t="shared" si="995"/>
        <v/>
      </c>
      <c r="DT1335" t="str">
        <f t="shared" ca="1" si="1017"/>
        <v/>
      </c>
      <c r="DU1335" t="str">
        <f t="shared" si="996"/>
        <v/>
      </c>
      <c r="DV1335" t="str">
        <f t="shared" ca="1" si="1018"/>
        <v/>
      </c>
      <c r="DW1335" t="str">
        <f t="shared" si="997"/>
        <v/>
      </c>
      <c r="DX1335" t="str">
        <f t="shared" ca="1" si="1019"/>
        <v/>
      </c>
      <c r="DY1335" t="str">
        <f t="shared" si="998"/>
        <v/>
      </c>
      <c r="DZ1335" t="str">
        <f t="shared" ca="1" si="1020"/>
        <v/>
      </c>
      <c r="EA1335" t="str">
        <f t="shared" si="999"/>
        <v/>
      </c>
      <c r="EB1335" t="str">
        <f t="shared" ca="1" si="1021"/>
        <v/>
      </c>
      <c r="EC1335" t="str">
        <f t="shared" si="1000"/>
        <v/>
      </c>
      <c r="ED1335" t="str">
        <f t="shared" ca="1" si="1022"/>
        <v/>
      </c>
      <c r="EE1335" t="str">
        <f t="shared" si="1001"/>
        <v/>
      </c>
      <c r="EF1335" t="str">
        <f t="shared" ca="1" si="1023"/>
        <v/>
      </c>
      <c r="EG1335" t="str">
        <f t="shared" si="1002"/>
        <v/>
      </c>
      <c r="EH1335" t="str">
        <f t="shared" ca="1" si="1024"/>
        <v/>
      </c>
      <c r="EI1335" t="str">
        <f t="shared" si="1003"/>
        <v/>
      </c>
      <c r="EJ1335" t="str">
        <f t="shared" ca="1" si="1025"/>
        <v/>
      </c>
      <c r="EK1335">
        <f t="shared" ca="1" si="1026"/>
        <v>328</v>
      </c>
      <c r="EL1335">
        <v>328</v>
      </c>
      <c r="EM1335">
        <v>25701</v>
      </c>
      <c r="EN1335">
        <v>12557</v>
      </c>
      <c r="EO1335">
        <v>9796</v>
      </c>
      <c r="EP1335">
        <v>992</v>
      </c>
      <c r="EQ1335">
        <v>29239</v>
      </c>
      <c r="ER1335">
        <v>328</v>
      </c>
      <c r="ES1335">
        <v>30312</v>
      </c>
      <c r="ET1335">
        <v>4443</v>
      </c>
      <c r="EU1335">
        <v>2</v>
      </c>
      <c r="EV1335" t="s">
        <v>156</v>
      </c>
      <c r="EW1335">
        <v>1024</v>
      </c>
      <c r="EX1335">
        <v>2</v>
      </c>
      <c r="EY1335">
        <v>48000</v>
      </c>
      <c r="EZ1335">
        <v>-16</v>
      </c>
      <c r="FA1335" t="s">
        <v>170</v>
      </c>
      <c r="FB1335">
        <v>13</v>
      </c>
      <c r="FC1335" t="s">
        <v>199</v>
      </c>
      <c r="FD1335">
        <v>235830</v>
      </c>
      <c r="FE1335">
        <v>223268</v>
      </c>
      <c r="FF1335">
        <v>30687</v>
      </c>
      <c r="FG1335">
        <v>284815</v>
      </c>
      <c r="FH1335">
        <v>286311</v>
      </c>
      <c r="FI1335">
        <v>223257</v>
      </c>
      <c r="FJ1335">
        <v>218812</v>
      </c>
      <c r="FK1335" t="s">
        <v>158</v>
      </c>
      <c r="FL1335">
        <v>215497</v>
      </c>
      <c r="FM1335">
        <v>135806</v>
      </c>
      <c r="FN1335">
        <v>176059</v>
      </c>
      <c r="FO1335">
        <v>1443</v>
      </c>
      <c r="FP1335">
        <v>1409</v>
      </c>
      <c r="FQ1335">
        <v>284065</v>
      </c>
      <c r="FR1335">
        <v>135803</v>
      </c>
      <c r="FS1335">
        <v>135803</v>
      </c>
      <c r="FT1335">
        <v>1441</v>
      </c>
      <c r="FU1335">
        <v>289786</v>
      </c>
      <c r="FV1335">
        <v>288311</v>
      </c>
      <c r="FY1335">
        <v>290115</v>
      </c>
      <c r="FZ1335">
        <v>145603</v>
      </c>
      <c r="GA1335">
        <v>177051</v>
      </c>
      <c r="GB1335">
        <v>145743</v>
      </c>
      <c r="GC1335">
        <v>218812</v>
      </c>
      <c r="GD1335">
        <v>217497</v>
      </c>
      <c r="GE1335">
        <v>223256</v>
      </c>
      <c r="GF1335" t="s">
        <v>158</v>
      </c>
      <c r="GG1335">
        <v>215493</v>
      </c>
      <c r="GH1335">
        <v>284062</v>
      </c>
      <c r="GI1335">
        <v>261532</v>
      </c>
      <c r="GJ1335" t="s">
        <v>172</v>
      </c>
      <c r="GK1335">
        <v>4</v>
      </c>
      <c r="GL1335" t="s">
        <v>1183</v>
      </c>
      <c r="GM1335">
        <v>4</v>
      </c>
      <c r="GN1335" t="s">
        <v>182</v>
      </c>
      <c r="GO1335" t="s">
        <v>166</v>
      </c>
      <c r="GP1335">
        <v>1024</v>
      </c>
      <c r="GQ1335">
        <v>-115</v>
      </c>
      <c r="GR1335">
        <v>165</v>
      </c>
      <c r="GS1335">
        <f t="shared" si="1027"/>
        <v>4</v>
      </c>
      <c r="GT1335" t="str">
        <f t="shared" si="1028"/>
        <v>test</v>
      </c>
    </row>
    <row r="1336" spans="1:202" x14ac:dyDescent="0.2">
      <c r="A1336">
        <v>100</v>
      </c>
      <c r="B1336">
        <v>100</v>
      </c>
      <c r="C1336">
        <v>1160</v>
      </c>
      <c r="D1336">
        <v>1160</v>
      </c>
      <c r="E1336" t="s">
        <v>155</v>
      </c>
      <c r="F1336" t="s">
        <v>156</v>
      </c>
      <c r="G1336" t="s">
        <v>156</v>
      </c>
      <c r="H1336" t="s">
        <v>156</v>
      </c>
      <c r="I1336">
        <v>0</v>
      </c>
      <c r="J1336" t="s">
        <v>157</v>
      </c>
      <c r="K1336">
        <v>1</v>
      </c>
      <c r="L1336" t="s">
        <v>154</v>
      </c>
      <c r="M1336" t="s">
        <v>154</v>
      </c>
      <c r="N1336" t="s">
        <v>154</v>
      </c>
      <c r="O1336">
        <v>1</v>
      </c>
      <c r="P1336" t="s">
        <v>154</v>
      </c>
      <c r="Q1336" t="s">
        <v>154</v>
      </c>
      <c r="R1336" t="s">
        <v>183</v>
      </c>
      <c r="S1336">
        <v>0</v>
      </c>
      <c r="T1336">
        <v>1</v>
      </c>
      <c r="U1336">
        <v>0</v>
      </c>
      <c r="V1336">
        <v>4</v>
      </c>
      <c r="W1336">
        <v>4</v>
      </c>
      <c r="X1336">
        <v>1</v>
      </c>
      <c r="Y1336">
        <v>13</v>
      </c>
      <c r="Z1336">
        <v>0</v>
      </c>
      <c r="AA1336">
        <v>13</v>
      </c>
      <c r="AB1336">
        <v>1</v>
      </c>
      <c r="AC1336">
        <v>1</v>
      </c>
      <c r="AD1336">
        <v>0</v>
      </c>
      <c r="AE1336">
        <v>0</v>
      </c>
      <c r="AF1336">
        <v>4</v>
      </c>
      <c r="AG1336">
        <v>1</v>
      </c>
      <c r="AH1336">
        <v>1</v>
      </c>
      <c r="AI1336">
        <v>0</v>
      </c>
      <c r="AJ1336">
        <v>4</v>
      </c>
      <c r="AK1336">
        <v>4</v>
      </c>
      <c r="AL1336">
        <v>18</v>
      </c>
      <c r="AM1336">
        <v>1</v>
      </c>
      <c r="AN1336">
        <v>1</v>
      </c>
      <c r="AO1336">
        <v>1</v>
      </c>
      <c r="AP1336">
        <v>13</v>
      </c>
      <c r="AQ1336">
        <v>13</v>
      </c>
      <c r="AR1336">
        <v>13</v>
      </c>
      <c r="AS1336">
        <v>1</v>
      </c>
      <c r="AT1336">
        <v>13</v>
      </c>
      <c r="AW1336">
        <v>4</v>
      </c>
      <c r="AX1336">
        <v>0</v>
      </c>
      <c r="AY1336" t="s">
        <v>159</v>
      </c>
      <c r="AZ1336" t="s">
        <v>1177</v>
      </c>
      <c r="BA1336" t="s">
        <v>1178</v>
      </c>
      <c r="BB1336" t="s">
        <v>1152</v>
      </c>
      <c r="BC1336" t="s">
        <v>161</v>
      </c>
      <c r="BD1336" t="b">
        <v>0</v>
      </c>
      <c r="BE1336" t="s">
        <v>164</v>
      </c>
      <c r="BF1336" t="b">
        <v>1</v>
      </c>
      <c r="BH1336" t="s">
        <v>245</v>
      </c>
      <c r="BI1336" t="s">
        <v>246</v>
      </c>
      <c r="BJ1336" t="b">
        <v>0</v>
      </c>
      <c r="BK1336" t="s">
        <v>163</v>
      </c>
      <c r="BL1336" t="b">
        <v>0</v>
      </c>
      <c r="BM1336">
        <v>18</v>
      </c>
      <c r="BN1336" t="s">
        <v>164</v>
      </c>
      <c r="BO1336" t="s">
        <v>165</v>
      </c>
      <c r="BP1336" t="s">
        <v>164</v>
      </c>
      <c r="BQ1336" t="s">
        <v>166</v>
      </c>
      <c r="BR1336">
        <v>768</v>
      </c>
      <c r="BS1336" t="s">
        <v>156</v>
      </c>
      <c r="BT1336" t="s">
        <v>175</v>
      </c>
      <c r="BU1336" t="s">
        <v>181</v>
      </c>
      <c r="BV1336" t="s">
        <v>187</v>
      </c>
      <c r="BW1336">
        <v>4</v>
      </c>
      <c r="BX1336">
        <v>2</v>
      </c>
      <c r="BY1336">
        <v>0</v>
      </c>
      <c r="BZ1336">
        <v>6</v>
      </c>
      <c r="CA1336" t="s">
        <v>1153</v>
      </c>
      <c r="CB1336" t="s">
        <v>156</v>
      </c>
      <c r="CC1336">
        <v>7</v>
      </c>
      <c r="CD1336" t="b">
        <v>0</v>
      </c>
      <c r="CE1336" t="s">
        <v>168</v>
      </c>
      <c r="CF1336" t="s">
        <v>248</v>
      </c>
      <c r="CG1336">
        <v>50</v>
      </c>
      <c r="CH1336">
        <v>0</v>
      </c>
      <c r="CI1336" t="s">
        <v>183</v>
      </c>
      <c r="CJ1336" t="s">
        <v>169</v>
      </c>
      <c r="CK1336" t="s">
        <v>169</v>
      </c>
      <c r="CL1336" t="s">
        <v>169</v>
      </c>
      <c r="CM1336" t="s">
        <v>169</v>
      </c>
      <c r="CN1336" t="s">
        <v>169</v>
      </c>
      <c r="CO1336" t="s">
        <v>183</v>
      </c>
      <c r="CP1336" t="s">
        <v>169</v>
      </c>
      <c r="CQ1336">
        <v>1</v>
      </c>
      <c r="CR1336">
        <v>519</v>
      </c>
      <c r="CS1336" t="str">
        <f t="shared" si="982"/>
        <v/>
      </c>
      <c r="CT1336" t="str">
        <f t="shared" ca="1" si="1004"/>
        <v/>
      </c>
      <c r="CU1336" t="str">
        <f t="shared" si="983"/>
        <v/>
      </c>
      <c r="CV1336" t="str">
        <f t="shared" ca="1" si="1005"/>
        <v/>
      </c>
      <c r="CW1336" t="str">
        <f t="shared" si="984"/>
        <v/>
      </c>
      <c r="CX1336" t="str">
        <f t="shared" ca="1" si="1006"/>
        <v/>
      </c>
      <c r="CY1336" t="str">
        <f t="shared" si="985"/>
        <v/>
      </c>
      <c r="CZ1336" t="str">
        <f t="shared" ca="1" si="1007"/>
        <v/>
      </c>
      <c r="DA1336" t="str">
        <f t="shared" si="986"/>
        <v/>
      </c>
      <c r="DB1336" t="str">
        <f t="shared" ca="1" si="1008"/>
        <v/>
      </c>
      <c r="DC1336" t="str">
        <f t="shared" si="987"/>
        <v/>
      </c>
      <c r="DD1336" t="str">
        <f t="shared" ca="1" si="1009"/>
        <v/>
      </c>
      <c r="DE1336" t="str">
        <f t="shared" si="988"/>
        <v/>
      </c>
      <c r="DF1336" t="str">
        <f t="shared" ca="1" si="1010"/>
        <v/>
      </c>
      <c r="DG1336" t="str">
        <f t="shared" si="989"/>
        <v/>
      </c>
      <c r="DH1336" t="str">
        <f t="shared" ca="1" si="1011"/>
        <v/>
      </c>
      <c r="DI1336" t="str">
        <f t="shared" si="990"/>
        <v/>
      </c>
      <c r="DJ1336" t="str">
        <f t="shared" ca="1" si="1012"/>
        <v/>
      </c>
      <c r="DK1336" t="str">
        <f t="shared" si="991"/>
        <v/>
      </c>
      <c r="DL1336" t="str">
        <f t="shared" ca="1" si="1013"/>
        <v/>
      </c>
      <c r="DM1336" t="str">
        <f t="shared" si="992"/>
        <v/>
      </c>
      <c r="DN1336" t="str">
        <f t="shared" ca="1" si="1014"/>
        <v/>
      </c>
      <c r="DO1336" t="str">
        <f t="shared" si="993"/>
        <v/>
      </c>
      <c r="DP1336" t="str">
        <f t="shared" ca="1" si="1015"/>
        <v/>
      </c>
      <c r="DQ1336" t="str">
        <f t="shared" si="994"/>
        <v/>
      </c>
      <c r="DR1336" t="str">
        <f t="shared" ca="1" si="1016"/>
        <v/>
      </c>
      <c r="DS1336" t="str">
        <f t="shared" si="995"/>
        <v/>
      </c>
      <c r="DT1336" t="str">
        <f t="shared" ca="1" si="1017"/>
        <v/>
      </c>
      <c r="DU1336" t="str">
        <f t="shared" si="996"/>
        <v/>
      </c>
      <c r="DV1336" t="str">
        <f t="shared" ca="1" si="1018"/>
        <v/>
      </c>
      <c r="DW1336" t="str">
        <f t="shared" si="997"/>
        <v/>
      </c>
      <c r="DX1336" t="str">
        <f t="shared" ca="1" si="1019"/>
        <v/>
      </c>
      <c r="DY1336" t="str">
        <f t="shared" si="998"/>
        <v/>
      </c>
      <c r="DZ1336" t="str">
        <f t="shared" ca="1" si="1020"/>
        <v/>
      </c>
      <c r="EA1336" t="str">
        <f t="shared" si="999"/>
        <v/>
      </c>
      <c r="EB1336" t="str">
        <f t="shared" ca="1" si="1021"/>
        <v/>
      </c>
      <c r="EC1336" t="str">
        <f t="shared" si="1000"/>
        <v/>
      </c>
      <c r="ED1336" t="str">
        <f t="shared" ca="1" si="1022"/>
        <v/>
      </c>
      <c r="EE1336" t="str">
        <f t="shared" si="1001"/>
        <v/>
      </c>
      <c r="EF1336" t="str">
        <f t="shared" ca="1" si="1023"/>
        <v/>
      </c>
      <c r="EG1336" t="str">
        <f t="shared" si="1002"/>
        <v/>
      </c>
      <c r="EH1336" t="str">
        <f t="shared" ca="1" si="1024"/>
        <v/>
      </c>
      <c r="EI1336" t="str">
        <f t="shared" si="1003"/>
        <v/>
      </c>
      <c r="EJ1336" t="str">
        <f t="shared" ca="1" si="1025"/>
        <v/>
      </c>
      <c r="EK1336" t="str">
        <f t="shared" ca="1" si="1026"/>
        <v/>
      </c>
      <c r="EL1336" t="s">
        <v>924</v>
      </c>
      <c r="EM1336">
        <v>25701</v>
      </c>
      <c r="EN1336">
        <v>12557</v>
      </c>
      <c r="EO1336">
        <v>9796</v>
      </c>
      <c r="EP1336">
        <v>992</v>
      </c>
      <c r="EQ1336">
        <v>29239</v>
      </c>
      <c r="ER1336">
        <v>519</v>
      </c>
      <c r="ES1336">
        <v>30312</v>
      </c>
      <c r="ET1336">
        <v>4443</v>
      </c>
      <c r="EU1336">
        <v>2</v>
      </c>
      <c r="EV1336" t="s">
        <v>156</v>
      </c>
      <c r="EW1336">
        <v>1024</v>
      </c>
      <c r="EX1336">
        <v>2</v>
      </c>
      <c r="EY1336">
        <v>48000</v>
      </c>
      <c r="EZ1336">
        <v>-16</v>
      </c>
      <c r="FA1336" t="s">
        <v>170</v>
      </c>
      <c r="FB1336">
        <v>13</v>
      </c>
      <c r="FC1336" t="s">
        <v>199</v>
      </c>
      <c r="FD1336">
        <v>235830</v>
      </c>
      <c r="FE1336">
        <v>223268</v>
      </c>
      <c r="FF1336">
        <v>30687</v>
      </c>
      <c r="FG1336">
        <v>290880</v>
      </c>
      <c r="FH1336">
        <v>292477</v>
      </c>
      <c r="FI1336">
        <v>223257</v>
      </c>
      <c r="FJ1336">
        <v>218812</v>
      </c>
      <c r="FK1336" t="s">
        <v>158</v>
      </c>
      <c r="FL1336">
        <v>215497</v>
      </c>
      <c r="FM1336">
        <v>135806</v>
      </c>
      <c r="FN1336">
        <v>176059</v>
      </c>
      <c r="FO1336">
        <v>1443</v>
      </c>
      <c r="FP1336">
        <v>1409</v>
      </c>
      <c r="FQ1336">
        <v>290130</v>
      </c>
      <c r="FR1336">
        <v>135803</v>
      </c>
      <c r="FS1336">
        <v>135803</v>
      </c>
      <c r="FT1336">
        <v>1441</v>
      </c>
      <c r="FU1336">
        <v>296698</v>
      </c>
      <c r="FV1336">
        <v>294477</v>
      </c>
      <c r="FY1336">
        <v>297218</v>
      </c>
      <c r="FZ1336">
        <v>145603</v>
      </c>
      <c r="GA1336">
        <v>177051</v>
      </c>
      <c r="GB1336">
        <v>145743</v>
      </c>
      <c r="GC1336">
        <v>218812</v>
      </c>
      <c r="GD1336">
        <v>217497</v>
      </c>
      <c r="GE1336">
        <v>223256</v>
      </c>
      <c r="GF1336" t="s">
        <v>158</v>
      </c>
      <c r="GG1336">
        <v>215493</v>
      </c>
      <c r="GH1336">
        <v>290128</v>
      </c>
      <c r="GI1336">
        <v>261532</v>
      </c>
      <c r="GJ1336" t="s">
        <v>172</v>
      </c>
      <c r="GK1336">
        <v>5</v>
      </c>
      <c r="GL1336" t="s">
        <v>1184</v>
      </c>
      <c r="GM1336">
        <v>5</v>
      </c>
      <c r="GN1336" t="s">
        <v>185</v>
      </c>
      <c r="GO1336" t="s">
        <v>166</v>
      </c>
      <c r="GP1336">
        <v>1024</v>
      </c>
      <c r="GQ1336">
        <v>-115</v>
      </c>
      <c r="GR1336">
        <v>165</v>
      </c>
      <c r="GS1336">
        <f t="shared" si="1027"/>
        <v>5</v>
      </c>
      <c r="GT1336" t="str">
        <f t="shared" si="1028"/>
        <v>test</v>
      </c>
    </row>
    <row r="1337" spans="1:202" x14ac:dyDescent="0.2">
      <c r="A1337">
        <v>100</v>
      </c>
      <c r="B1337">
        <v>100</v>
      </c>
      <c r="C1337">
        <v>1070</v>
      </c>
      <c r="D1337">
        <v>1070</v>
      </c>
      <c r="E1337" t="s">
        <v>155</v>
      </c>
      <c r="F1337" t="s">
        <v>156</v>
      </c>
      <c r="G1337" t="s">
        <v>156</v>
      </c>
      <c r="H1337" t="s">
        <v>156</v>
      </c>
      <c r="I1337">
        <v>0</v>
      </c>
      <c r="J1337" t="s">
        <v>157</v>
      </c>
      <c r="K1337">
        <v>1</v>
      </c>
      <c r="L1337" t="s">
        <v>154</v>
      </c>
      <c r="M1337" t="s">
        <v>154</v>
      </c>
      <c r="N1337" t="s">
        <v>154</v>
      </c>
      <c r="O1337">
        <v>1</v>
      </c>
      <c r="P1337" t="s">
        <v>154</v>
      </c>
      <c r="Q1337" t="s">
        <v>154</v>
      </c>
      <c r="R1337" t="s">
        <v>179</v>
      </c>
      <c r="S1337">
        <v>0</v>
      </c>
      <c r="T1337">
        <v>1</v>
      </c>
      <c r="U1337">
        <v>0</v>
      </c>
      <c r="V1337">
        <v>5</v>
      </c>
      <c r="W1337">
        <v>5</v>
      </c>
      <c r="X1337">
        <v>1</v>
      </c>
      <c r="Y1337">
        <v>13</v>
      </c>
      <c r="Z1337">
        <v>0</v>
      </c>
      <c r="AA1337">
        <v>13</v>
      </c>
      <c r="AB1337">
        <v>1</v>
      </c>
      <c r="AC1337">
        <v>1</v>
      </c>
      <c r="AD1337">
        <v>0</v>
      </c>
      <c r="AE1337">
        <v>0</v>
      </c>
      <c r="AF1337">
        <v>5</v>
      </c>
      <c r="AG1337">
        <v>1</v>
      </c>
      <c r="AH1337">
        <v>1</v>
      </c>
      <c r="AI1337">
        <v>0</v>
      </c>
      <c r="AJ1337">
        <v>5</v>
      </c>
      <c r="AK1337">
        <v>5</v>
      </c>
      <c r="AL1337">
        <v>19</v>
      </c>
      <c r="AM1337">
        <v>1</v>
      </c>
      <c r="AN1337">
        <v>1</v>
      </c>
      <c r="AO1337">
        <v>1</v>
      </c>
      <c r="AP1337">
        <v>13</v>
      </c>
      <c r="AQ1337">
        <v>13</v>
      </c>
      <c r="AR1337">
        <v>13</v>
      </c>
      <c r="AS1337">
        <v>1</v>
      </c>
      <c r="AT1337">
        <v>13</v>
      </c>
      <c r="AW1337">
        <v>5</v>
      </c>
      <c r="AX1337">
        <v>0</v>
      </c>
      <c r="AY1337" t="s">
        <v>159</v>
      </c>
      <c r="AZ1337" t="s">
        <v>1177</v>
      </c>
      <c r="BA1337" t="s">
        <v>1178</v>
      </c>
      <c r="BB1337" t="s">
        <v>1152</v>
      </c>
      <c r="BC1337" t="s">
        <v>161</v>
      </c>
      <c r="BD1337" t="b">
        <v>0</v>
      </c>
      <c r="BE1337">
        <v>2.11</v>
      </c>
      <c r="BF1337" t="b">
        <v>1</v>
      </c>
      <c r="BH1337" t="s">
        <v>245</v>
      </c>
      <c r="BI1337" t="s">
        <v>246</v>
      </c>
      <c r="BJ1337" t="b">
        <v>0</v>
      </c>
      <c r="BK1337" t="s">
        <v>163</v>
      </c>
      <c r="BL1337" t="b">
        <v>0</v>
      </c>
      <c r="BM1337">
        <v>18</v>
      </c>
      <c r="BN1337" t="s">
        <v>164</v>
      </c>
      <c r="BO1337" t="s">
        <v>165</v>
      </c>
      <c r="BP1337" t="s">
        <v>164</v>
      </c>
      <c r="BQ1337" t="s">
        <v>166</v>
      </c>
      <c r="BR1337">
        <v>768</v>
      </c>
      <c r="BS1337" t="s">
        <v>156</v>
      </c>
      <c r="BT1337" t="s">
        <v>175</v>
      </c>
      <c r="BU1337" t="s">
        <v>188</v>
      </c>
      <c r="BV1337" t="s">
        <v>189</v>
      </c>
      <c r="BW1337">
        <v>5</v>
      </c>
      <c r="BX1337">
        <v>2</v>
      </c>
      <c r="BY1337">
        <v>0</v>
      </c>
      <c r="BZ1337">
        <v>6</v>
      </c>
      <c r="CA1337" t="s">
        <v>1153</v>
      </c>
      <c r="CB1337" t="s">
        <v>156</v>
      </c>
      <c r="CC1337">
        <v>7</v>
      </c>
      <c r="CD1337" t="b">
        <v>0</v>
      </c>
      <c r="CE1337" t="s">
        <v>168</v>
      </c>
      <c r="CF1337" t="s">
        <v>248</v>
      </c>
      <c r="CG1337">
        <v>22</v>
      </c>
      <c r="CH1337">
        <v>0</v>
      </c>
      <c r="CI1337" t="s">
        <v>179</v>
      </c>
      <c r="CJ1337" t="s">
        <v>169</v>
      </c>
      <c r="CK1337" t="s">
        <v>169</v>
      </c>
      <c r="CL1337" t="s">
        <v>169</v>
      </c>
      <c r="CM1337" t="s">
        <v>169</v>
      </c>
      <c r="CN1337" t="s">
        <v>169</v>
      </c>
      <c r="CO1337" t="s">
        <v>179</v>
      </c>
      <c r="CP1337" t="s">
        <v>169</v>
      </c>
      <c r="CQ1337">
        <v>1</v>
      </c>
      <c r="CR1337">
        <v>618</v>
      </c>
      <c r="CS1337">
        <f t="shared" si="982"/>
        <v>618</v>
      </c>
      <c r="CT1337">
        <f t="shared" ca="1" si="1004"/>
        <v>618</v>
      </c>
      <c r="CU1337" t="str">
        <f t="shared" si="983"/>
        <v/>
      </c>
      <c r="CV1337" t="str">
        <f t="shared" ca="1" si="1005"/>
        <v/>
      </c>
      <c r="CW1337" t="str">
        <f t="shared" si="984"/>
        <v/>
      </c>
      <c r="CX1337" t="str">
        <f t="shared" ca="1" si="1006"/>
        <v/>
      </c>
      <c r="CY1337">
        <f t="shared" si="985"/>
        <v>618</v>
      </c>
      <c r="CZ1337">
        <f t="shared" ca="1" si="1007"/>
        <v>618</v>
      </c>
      <c r="DA1337" t="str">
        <f t="shared" si="986"/>
        <v/>
      </c>
      <c r="DB1337" t="str">
        <f t="shared" ca="1" si="1008"/>
        <v/>
      </c>
      <c r="DC1337" t="str">
        <f t="shared" si="987"/>
        <v/>
      </c>
      <c r="DD1337" t="str">
        <f t="shared" ca="1" si="1009"/>
        <v/>
      </c>
      <c r="DE1337" t="str">
        <f t="shared" si="988"/>
        <v/>
      </c>
      <c r="DF1337" t="str">
        <f t="shared" ca="1" si="1010"/>
        <v/>
      </c>
      <c r="DG1337" t="str">
        <f t="shared" si="989"/>
        <v/>
      </c>
      <c r="DH1337" t="str">
        <f t="shared" ca="1" si="1011"/>
        <v/>
      </c>
      <c r="DI1337" t="str">
        <f t="shared" si="990"/>
        <v/>
      </c>
      <c r="DJ1337" t="str">
        <f t="shared" ca="1" si="1012"/>
        <v/>
      </c>
      <c r="DK1337" t="str">
        <f t="shared" si="991"/>
        <v/>
      </c>
      <c r="DL1337" t="str">
        <f t="shared" ca="1" si="1013"/>
        <v/>
      </c>
      <c r="DM1337" t="str">
        <f t="shared" si="992"/>
        <v/>
      </c>
      <c r="DN1337" t="str">
        <f t="shared" ca="1" si="1014"/>
        <v/>
      </c>
      <c r="DO1337" t="str">
        <f t="shared" si="993"/>
        <v/>
      </c>
      <c r="DP1337" t="str">
        <f t="shared" ca="1" si="1015"/>
        <v/>
      </c>
      <c r="DQ1337" t="str">
        <f t="shared" si="994"/>
        <v/>
      </c>
      <c r="DR1337" t="str">
        <f t="shared" ca="1" si="1016"/>
        <v/>
      </c>
      <c r="DS1337" t="str">
        <f t="shared" si="995"/>
        <v/>
      </c>
      <c r="DT1337" t="str">
        <f t="shared" ca="1" si="1017"/>
        <v/>
      </c>
      <c r="DU1337" t="str">
        <f t="shared" si="996"/>
        <v/>
      </c>
      <c r="DV1337" t="str">
        <f t="shared" ca="1" si="1018"/>
        <v/>
      </c>
      <c r="DW1337" t="str">
        <f t="shared" si="997"/>
        <v/>
      </c>
      <c r="DX1337" t="str">
        <f t="shared" ca="1" si="1019"/>
        <v/>
      </c>
      <c r="DY1337" t="str">
        <f t="shared" si="998"/>
        <v/>
      </c>
      <c r="DZ1337" t="str">
        <f t="shared" ca="1" si="1020"/>
        <v/>
      </c>
      <c r="EA1337" t="str">
        <f t="shared" si="999"/>
        <v/>
      </c>
      <c r="EB1337" t="str">
        <f t="shared" ca="1" si="1021"/>
        <v/>
      </c>
      <c r="EC1337" t="str">
        <f t="shared" si="1000"/>
        <v/>
      </c>
      <c r="ED1337" t="str">
        <f t="shared" ca="1" si="1022"/>
        <v/>
      </c>
      <c r="EE1337" t="str">
        <f t="shared" si="1001"/>
        <v/>
      </c>
      <c r="EF1337" t="str">
        <f t="shared" ca="1" si="1023"/>
        <v/>
      </c>
      <c r="EG1337" t="str">
        <f t="shared" si="1002"/>
        <v/>
      </c>
      <c r="EH1337" t="str">
        <f t="shared" ca="1" si="1024"/>
        <v/>
      </c>
      <c r="EI1337" t="str">
        <f t="shared" si="1003"/>
        <v/>
      </c>
      <c r="EJ1337" t="str">
        <f t="shared" ca="1" si="1025"/>
        <v/>
      </c>
      <c r="EK1337">
        <f t="shared" ca="1" si="1026"/>
        <v>618</v>
      </c>
      <c r="EL1337">
        <v>618</v>
      </c>
      <c r="EM1337">
        <v>25701</v>
      </c>
      <c r="EN1337">
        <v>12557</v>
      </c>
      <c r="EO1337">
        <v>9796</v>
      </c>
      <c r="EP1337">
        <v>992</v>
      </c>
      <c r="EQ1337">
        <v>29239</v>
      </c>
      <c r="ER1337">
        <v>618</v>
      </c>
      <c r="ES1337">
        <v>30312</v>
      </c>
      <c r="ET1337">
        <v>4443</v>
      </c>
      <c r="EU1337">
        <v>2</v>
      </c>
      <c r="EV1337" t="s">
        <v>156</v>
      </c>
      <c r="EW1337">
        <v>1024</v>
      </c>
      <c r="EX1337">
        <v>2</v>
      </c>
      <c r="EY1337">
        <v>48000</v>
      </c>
      <c r="EZ1337">
        <v>-16</v>
      </c>
      <c r="FA1337" t="s">
        <v>170</v>
      </c>
      <c r="FB1337">
        <v>13</v>
      </c>
      <c r="FC1337" t="s">
        <v>199</v>
      </c>
      <c r="FD1337">
        <v>235830</v>
      </c>
      <c r="FE1337">
        <v>223268</v>
      </c>
      <c r="FF1337">
        <v>30687</v>
      </c>
      <c r="FG1337">
        <v>297983</v>
      </c>
      <c r="FH1337">
        <v>299304</v>
      </c>
      <c r="FI1337">
        <v>223257</v>
      </c>
      <c r="FJ1337">
        <v>218812</v>
      </c>
      <c r="FK1337" t="s">
        <v>158</v>
      </c>
      <c r="FL1337">
        <v>215497</v>
      </c>
      <c r="FM1337">
        <v>135806</v>
      </c>
      <c r="FN1337">
        <v>176059</v>
      </c>
      <c r="FO1337">
        <v>1443</v>
      </c>
      <c r="FP1337">
        <v>1409</v>
      </c>
      <c r="FQ1337">
        <v>297233</v>
      </c>
      <c r="FR1337">
        <v>135803</v>
      </c>
      <c r="FS1337">
        <v>135803</v>
      </c>
      <c r="FT1337">
        <v>1441</v>
      </c>
      <c r="FU1337">
        <v>302885</v>
      </c>
      <c r="FV1337">
        <v>301304</v>
      </c>
      <c r="FY1337">
        <v>303504</v>
      </c>
      <c r="FZ1337">
        <v>145603</v>
      </c>
      <c r="GA1337">
        <v>177051</v>
      </c>
      <c r="GB1337">
        <v>145743</v>
      </c>
      <c r="GC1337">
        <v>218812</v>
      </c>
      <c r="GD1337">
        <v>217497</v>
      </c>
      <c r="GE1337">
        <v>223256</v>
      </c>
      <c r="GF1337" t="s">
        <v>158</v>
      </c>
      <c r="GG1337">
        <v>215493</v>
      </c>
      <c r="GH1337">
        <v>297231</v>
      </c>
      <c r="GI1337">
        <v>261532</v>
      </c>
      <c r="GJ1337" t="s">
        <v>172</v>
      </c>
      <c r="GK1337">
        <v>6</v>
      </c>
      <c r="GL1337" t="s">
        <v>1185</v>
      </c>
      <c r="GM1337">
        <v>6</v>
      </c>
      <c r="GN1337" t="s">
        <v>182</v>
      </c>
      <c r="GO1337" t="s">
        <v>166</v>
      </c>
      <c r="GP1337">
        <v>1024</v>
      </c>
      <c r="GQ1337">
        <v>-115</v>
      </c>
      <c r="GR1337">
        <v>165</v>
      </c>
      <c r="GS1337">
        <f t="shared" si="1027"/>
        <v>6</v>
      </c>
      <c r="GT1337" t="str">
        <f t="shared" si="1028"/>
        <v>test</v>
      </c>
    </row>
    <row r="1338" spans="1:202" x14ac:dyDescent="0.2">
      <c r="A1338">
        <v>100</v>
      </c>
      <c r="B1338">
        <v>100</v>
      </c>
      <c r="C1338">
        <v>978</v>
      </c>
      <c r="D1338">
        <v>978</v>
      </c>
      <c r="E1338" t="s">
        <v>155</v>
      </c>
      <c r="F1338" t="s">
        <v>156</v>
      </c>
      <c r="G1338" t="s">
        <v>156</v>
      </c>
      <c r="H1338" t="s">
        <v>156</v>
      </c>
      <c r="I1338">
        <v>0</v>
      </c>
      <c r="J1338" t="s">
        <v>157</v>
      </c>
      <c r="K1338">
        <v>1</v>
      </c>
      <c r="L1338" t="s">
        <v>154</v>
      </c>
      <c r="M1338" t="s">
        <v>154</v>
      </c>
      <c r="N1338" t="s">
        <v>154</v>
      </c>
      <c r="O1338">
        <v>1</v>
      </c>
      <c r="P1338" t="s">
        <v>154</v>
      </c>
      <c r="Q1338" t="s">
        <v>154</v>
      </c>
      <c r="R1338" t="s">
        <v>183</v>
      </c>
      <c r="S1338">
        <v>0</v>
      </c>
      <c r="T1338">
        <v>1</v>
      </c>
      <c r="U1338">
        <v>0</v>
      </c>
      <c r="V1338">
        <v>6</v>
      </c>
      <c r="W1338">
        <v>6</v>
      </c>
      <c r="X1338">
        <v>1</v>
      </c>
      <c r="Y1338">
        <v>13</v>
      </c>
      <c r="Z1338">
        <v>0</v>
      </c>
      <c r="AA1338">
        <v>13</v>
      </c>
      <c r="AB1338">
        <v>1</v>
      </c>
      <c r="AC1338">
        <v>1</v>
      </c>
      <c r="AD1338">
        <v>0</v>
      </c>
      <c r="AE1338">
        <v>0</v>
      </c>
      <c r="AF1338">
        <v>6</v>
      </c>
      <c r="AG1338">
        <v>1</v>
      </c>
      <c r="AH1338">
        <v>1</v>
      </c>
      <c r="AI1338">
        <v>0</v>
      </c>
      <c r="AJ1338">
        <v>6</v>
      </c>
      <c r="AK1338">
        <v>6</v>
      </c>
      <c r="AL1338">
        <v>20</v>
      </c>
      <c r="AM1338">
        <v>1</v>
      </c>
      <c r="AN1338">
        <v>1</v>
      </c>
      <c r="AO1338">
        <v>1</v>
      </c>
      <c r="AP1338">
        <v>13</v>
      </c>
      <c r="AQ1338">
        <v>13</v>
      </c>
      <c r="AR1338">
        <v>13</v>
      </c>
      <c r="AS1338">
        <v>1</v>
      </c>
      <c r="AT1338">
        <v>13</v>
      </c>
      <c r="AW1338">
        <v>6</v>
      </c>
      <c r="AX1338">
        <v>0</v>
      </c>
      <c r="AY1338" t="s">
        <v>159</v>
      </c>
      <c r="AZ1338" t="s">
        <v>1177</v>
      </c>
      <c r="BA1338" t="s">
        <v>1178</v>
      </c>
      <c r="BB1338" t="s">
        <v>1152</v>
      </c>
      <c r="BC1338" t="s">
        <v>161</v>
      </c>
      <c r="BD1338" t="b">
        <v>0</v>
      </c>
      <c r="BE1338" t="s">
        <v>164</v>
      </c>
      <c r="BF1338" t="b">
        <v>1</v>
      </c>
      <c r="BH1338" t="s">
        <v>245</v>
      </c>
      <c r="BI1338" t="s">
        <v>246</v>
      </c>
      <c r="BJ1338" t="b">
        <v>0</v>
      </c>
      <c r="BK1338" t="s">
        <v>163</v>
      </c>
      <c r="BL1338" t="b">
        <v>0</v>
      </c>
      <c r="BM1338">
        <v>18</v>
      </c>
      <c r="BN1338" t="s">
        <v>164</v>
      </c>
      <c r="BO1338" t="s">
        <v>165</v>
      </c>
      <c r="BP1338" t="s">
        <v>164</v>
      </c>
      <c r="BQ1338" t="s">
        <v>166</v>
      </c>
      <c r="BR1338">
        <v>768</v>
      </c>
      <c r="BS1338" t="s">
        <v>156</v>
      </c>
      <c r="BT1338" t="s">
        <v>175</v>
      </c>
      <c r="BU1338" t="s">
        <v>188</v>
      </c>
      <c r="BV1338" t="s">
        <v>190</v>
      </c>
      <c r="BW1338">
        <v>6</v>
      </c>
      <c r="BX1338">
        <v>2</v>
      </c>
      <c r="BY1338">
        <v>0</v>
      </c>
      <c r="BZ1338">
        <v>6</v>
      </c>
      <c r="CA1338" t="s">
        <v>1153</v>
      </c>
      <c r="CB1338" t="s">
        <v>156</v>
      </c>
      <c r="CC1338">
        <v>7</v>
      </c>
      <c r="CD1338" t="b">
        <v>0</v>
      </c>
      <c r="CE1338" t="s">
        <v>168</v>
      </c>
      <c r="CF1338" t="s">
        <v>248</v>
      </c>
      <c r="CG1338">
        <v>79</v>
      </c>
      <c r="CH1338">
        <v>0</v>
      </c>
      <c r="CI1338" t="s">
        <v>183</v>
      </c>
      <c r="CJ1338" t="s">
        <v>169</v>
      </c>
      <c r="CK1338" t="s">
        <v>169</v>
      </c>
      <c r="CL1338" t="s">
        <v>169</v>
      </c>
      <c r="CM1338" t="s">
        <v>169</v>
      </c>
      <c r="CN1338" t="s">
        <v>169</v>
      </c>
      <c r="CO1338" t="s">
        <v>183</v>
      </c>
      <c r="CP1338" t="s">
        <v>169</v>
      </c>
      <c r="CQ1338">
        <v>1</v>
      </c>
      <c r="CR1338">
        <v>427</v>
      </c>
      <c r="CS1338" t="str">
        <f t="shared" si="982"/>
        <v/>
      </c>
      <c r="CT1338" t="str">
        <f t="shared" ca="1" si="1004"/>
        <v/>
      </c>
      <c r="CU1338" t="str">
        <f t="shared" si="983"/>
        <v/>
      </c>
      <c r="CV1338" t="str">
        <f t="shared" ca="1" si="1005"/>
        <v/>
      </c>
      <c r="CW1338" t="str">
        <f t="shared" si="984"/>
        <v/>
      </c>
      <c r="CX1338" t="str">
        <f t="shared" ca="1" si="1006"/>
        <v/>
      </c>
      <c r="CY1338" t="str">
        <f t="shared" si="985"/>
        <v/>
      </c>
      <c r="CZ1338" t="str">
        <f t="shared" ca="1" si="1007"/>
        <v/>
      </c>
      <c r="DA1338" t="str">
        <f t="shared" si="986"/>
        <v/>
      </c>
      <c r="DB1338" t="str">
        <f t="shared" ca="1" si="1008"/>
        <v/>
      </c>
      <c r="DC1338" t="str">
        <f t="shared" si="987"/>
        <v/>
      </c>
      <c r="DD1338" t="str">
        <f t="shared" ca="1" si="1009"/>
        <v/>
      </c>
      <c r="DE1338" t="str">
        <f t="shared" si="988"/>
        <v/>
      </c>
      <c r="DF1338" t="str">
        <f t="shared" ca="1" si="1010"/>
        <v/>
      </c>
      <c r="DG1338" t="str">
        <f t="shared" si="989"/>
        <v/>
      </c>
      <c r="DH1338" t="str">
        <f t="shared" ca="1" si="1011"/>
        <v/>
      </c>
      <c r="DI1338" t="str">
        <f t="shared" si="990"/>
        <v/>
      </c>
      <c r="DJ1338" t="str">
        <f t="shared" ca="1" si="1012"/>
        <v/>
      </c>
      <c r="DK1338" t="str">
        <f t="shared" si="991"/>
        <v/>
      </c>
      <c r="DL1338" t="str">
        <f t="shared" ca="1" si="1013"/>
        <v/>
      </c>
      <c r="DM1338" t="str">
        <f t="shared" si="992"/>
        <v/>
      </c>
      <c r="DN1338" t="str">
        <f t="shared" ca="1" si="1014"/>
        <v/>
      </c>
      <c r="DO1338" t="str">
        <f t="shared" si="993"/>
        <v/>
      </c>
      <c r="DP1338" t="str">
        <f t="shared" ca="1" si="1015"/>
        <v/>
      </c>
      <c r="DQ1338" t="str">
        <f t="shared" si="994"/>
        <v/>
      </c>
      <c r="DR1338" t="str">
        <f t="shared" ca="1" si="1016"/>
        <v/>
      </c>
      <c r="DS1338" t="str">
        <f t="shared" si="995"/>
        <v/>
      </c>
      <c r="DT1338" t="str">
        <f t="shared" ca="1" si="1017"/>
        <v/>
      </c>
      <c r="DU1338" t="str">
        <f t="shared" si="996"/>
        <v/>
      </c>
      <c r="DV1338" t="str">
        <f t="shared" ca="1" si="1018"/>
        <v/>
      </c>
      <c r="DW1338" t="str">
        <f t="shared" si="997"/>
        <v/>
      </c>
      <c r="DX1338" t="str">
        <f t="shared" ca="1" si="1019"/>
        <v/>
      </c>
      <c r="DY1338" t="str">
        <f t="shared" si="998"/>
        <v/>
      </c>
      <c r="DZ1338" t="str">
        <f t="shared" ca="1" si="1020"/>
        <v/>
      </c>
      <c r="EA1338" t="str">
        <f t="shared" si="999"/>
        <v/>
      </c>
      <c r="EB1338" t="str">
        <f t="shared" ca="1" si="1021"/>
        <v/>
      </c>
      <c r="EC1338" t="str">
        <f t="shared" si="1000"/>
        <v/>
      </c>
      <c r="ED1338" t="str">
        <f t="shared" ca="1" si="1022"/>
        <v/>
      </c>
      <c r="EE1338" t="str">
        <f t="shared" si="1001"/>
        <v/>
      </c>
      <c r="EF1338" t="str">
        <f t="shared" ca="1" si="1023"/>
        <v/>
      </c>
      <c r="EG1338" t="str">
        <f t="shared" si="1002"/>
        <v/>
      </c>
      <c r="EH1338" t="str">
        <f t="shared" ca="1" si="1024"/>
        <v/>
      </c>
      <c r="EI1338" t="str">
        <f t="shared" si="1003"/>
        <v/>
      </c>
      <c r="EJ1338" t="str">
        <f t="shared" ca="1" si="1025"/>
        <v/>
      </c>
      <c r="EK1338" t="str">
        <f t="shared" ca="1" si="1026"/>
        <v/>
      </c>
      <c r="EL1338" t="s">
        <v>924</v>
      </c>
      <c r="EM1338">
        <v>25701</v>
      </c>
      <c r="EN1338">
        <v>12557</v>
      </c>
      <c r="EO1338">
        <v>9796</v>
      </c>
      <c r="EP1338">
        <v>992</v>
      </c>
      <c r="EQ1338">
        <v>29239</v>
      </c>
      <c r="ER1338">
        <v>427</v>
      </c>
      <c r="ES1338">
        <v>30312</v>
      </c>
      <c r="ET1338">
        <v>4443</v>
      </c>
      <c r="EU1338">
        <v>2</v>
      </c>
      <c r="EV1338" t="s">
        <v>156</v>
      </c>
      <c r="EW1338">
        <v>1024</v>
      </c>
      <c r="EX1338">
        <v>2</v>
      </c>
      <c r="EY1338">
        <v>48000</v>
      </c>
      <c r="EZ1338">
        <v>-16</v>
      </c>
      <c r="FA1338" t="s">
        <v>170</v>
      </c>
      <c r="FB1338">
        <v>13</v>
      </c>
      <c r="FC1338" t="s">
        <v>199</v>
      </c>
      <c r="FD1338">
        <v>235830</v>
      </c>
      <c r="FE1338">
        <v>223268</v>
      </c>
      <c r="FF1338">
        <v>30687</v>
      </c>
      <c r="FG1338">
        <v>304268</v>
      </c>
      <c r="FH1338">
        <v>305576</v>
      </c>
      <c r="FI1338">
        <v>223257</v>
      </c>
      <c r="FJ1338">
        <v>218812</v>
      </c>
      <c r="FK1338" t="s">
        <v>158</v>
      </c>
      <c r="FL1338">
        <v>215497</v>
      </c>
      <c r="FM1338">
        <v>135806</v>
      </c>
      <c r="FN1338">
        <v>176059</v>
      </c>
      <c r="FO1338">
        <v>1443</v>
      </c>
      <c r="FP1338">
        <v>1409</v>
      </c>
      <c r="FQ1338">
        <v>303518</v>
      </c>
      <c r="FR1338">
        <v>135803</v>
      </c>
      <c r="FS1338">
        <v>135803</v>
      </c>
      <c r="FT1338">
        <v>1441</v>
      </c>
      <c r="FU1338">
        <v>309157</v>
      </c>
      <c r="FV1338">
        <v>307576</v>
      </c>
      <c r="FY1338">
        <v>309585</v>
      </c>
      <c r="FZ1338">
        <v>145603</v>
      </c>
      <c r="GA1338">
        <v>177051</v>
      </c>
      <c r="GB1338">
        <v>145743</v>
      </c>
      <c r="GC1338">
        <v>218812</v>
      </c>
      <c r="GD1338">
        <v>217497</v>
      </c>
      <c r="GE1338">
        <v>223256</v>
      </c>
      <c r="GF1338" t="s">
        <v>158</v>
      </c>
      <c r="GG1338">
        <v>215493</v>
      </c>
      <c r="GH1338">
        <v>303515</v>
      </c>
      <c r="GI1338">
        <v>261532</v>
      </c>
      <c r="GJ1338" t="s">
        <v>172</v>
      </c>
      <c r="GK1338">
        <v>7</v>
      </c>
      <c r="GL1338" t="s">
        <v>1186</v>
      </c>
      <c r="GM1338">
        <v>7</v>
      </c>
      <c r="GN1338" t="s">
        <v>185</v>
      </c>
      <c r="GO1338" t="s">
        <v>166</v>
      </c>
      <c r="GP1338">
        <v>1024</v>
      </c>
      <c r="GQ1338">
        <v>-115</v>
      </c>
      <c r="GR1338">
        <v>165</v>
      </c>
      <c r="GS1338">
        <f t="shared" si="1027"/>
        <v>7</v>
      </c>
      <c r="GT1338" t="str">
        <f t="shared" si="1028"/>
        <v>test</v>
      </c>
    </row>
    <row r="1339" spans="1:202" x14ac:dyDescent="0.2">
      <c r="A1339">
        <v>87</v>
      </c>
      <c r="B1339">
        <v>87</v>
      </c>
      <c r="C1339">
        <v>926</v>
      </c>
      <c r="D1339">
        <v>926</v>
      </c>
      <c r="E1339" t="s">
        <v>155</v>
      </c>
      <c r="F1339" t="s">
        <v>156</v>
      </c>
      <c r="G1339" t="s">
        <v>156</v>
      </c>
      <c r="H1339" t="s">
        <v>156</v>
      </c>
      <c r="I1339">
        <v>0</v>
      </c>
      <c r="J1339" t="s">
        <v>157</v>
      </c>
      <c r="K1339">
        <v>0</v>
      </c>
      <c r="L1339" t="s">
        <v>154</v>
      </c>
      <c r="M1339" t="s">
        <v>154</v>
      </c>
      <c r="N1339" t="s">
        <v>154</v>
      </c>
      <c r="O1339">
        <v>0</v>
      </c>
      <c r="P1339" t="s">
        <v>154</v>
      </c>
      <c r="Q1339" t="s">
        <v>154</v>
      </c>
      <c r="R1339" t="s">
        <v>179</v>
      </c>
      <c r="S1339">
        <v>0</v>
      </c>
      <c r="T1339">
        <v>1</v>
      </c>
      <c r="U1339">
        <v>0</v>
      </c>
      <c r="V1339">
        <v>7</v>
      </c>
      <c r="W1339">
        <v>7</v>
      </c>
      <c r="X1339">
        <v>1</v>
      </c>
      <c r="Y1339">
        <v>13</v>
      </c>
      <c r="Z1339">
        <v>0</v>
      </c>
      <c r="AA1339">
        <v>13</v>
      </c>
      <c r="AB1339">
        <v>1</v>
      </c>
      <c r="AC1339">
        <v>1</v>
      </c>
      <c r="AD1339">
        <v>0</v>
      </c>
      <c r="AE1339">
        <v>0</v>
      </c>
      <c r="AF1339">
        <v>7</v>
      </c>
      <c r="AG1339">
        <v>1</v>
      </c>
      <c r="AH1339">
        <v>1</v>
      </c>
      <c r="AI1339">
        <v>0</v>
      </c>
      <c r="AJ1339">
        <v>7</v>
      </c>
      <c r="AK1339">
        <v>7</v>
      </c>
      <c r="AL1339">
        <v>21</v>
      </c>
      <c r="AM1339">
        <v>1</v>
      </c>
      <c r="AN1339">
        <v>1</v>
      </c>
      <c r="AO1339">
        <v>1</v>
      </c>
      <c r="AP1339">
        <v>13</v>
      </c>
      <c r="AQ1339">
        <v>13</v>
      </c>
      <c r="AR1339">
        <v>13</v>
      </c>
      <c r="AS1339">
        <v>1</v>
      </c>
      <c r="AT1339">
        <v>13</v>
      </c>
      <c r="AW1339">
        <v>7</v>
      </c>
      <c r="AX1339">
        <v>0</v>
      </c>
      <c r="AY1339" t="s">
        <v>159</v>
      </c>
      <c r="AZ1339" t="s">
        <v>1177</v>
      </c>
      <c r="BA1339" t="s">
        <v>1178</v>
      </c>
      <c r="BB1339" t="s">
        <v>1152</v>
      </c>
      <c r="BC1339" t="s">
        <v>161</v>
      </c>
      <c r="BD1339" t="b">
        <v>0</v>
      </c>
      <c r="BE1339">
        <v>2.11</v>
      </c>
      <c r="BF1339" t="b">
        <v>1</v>
      </c>
      <c r="BH1339" t="s">
        <v>245</v>
      </c>
      <c r="BI1339" t="s">
        <v>246</v>
      </c>
      <c r="BJ1339" t="b">
        <v>0</v>
      </c>
      <c r="BK1339" t="s">
        <v>163</v>
      </c>
      <c r="BL1339" t="b">
        <v>0</v>
      </c>
      <c r="BM1339">
        <v>18</v>
      </c>
      <c r="BN1339" t="s">
        <v>164</v>
      </c>
      <c r="BO1339" t="s">
        <v>165</v>
      </c>
      <c r="BP1339" t="s">
        <v>164</v>
      </c>
      <c r="BQ1339" t="s">
        <v>166</v>
      </c>
      <c r="BR1339">
        <v>768</v>
      </c>
      <c r="BS1339" t="s">
        <v>156</v>
      </c>
      <c r="BT1339" t="s">
        <v>175</v>
      </c>
      <c r="BU1339" t="s">
        <v>189</v>
      </c>
      <c r="BV1339" t="s">
        <v>188</v>
      </c>
      <c r="BW1339">
        <v>7</v>
      </c>
      <c r="BX1339">
        <v>2</v>
      </c>
      <c r="BY1339">
        <v>0</v>
      </c>
      <c r="BZ1339">
        <v>6</v>
      </c>
      <c r="CA1339" t="s">
        <v>1153</v>
      </c>
      <c r="CB1339" t="s">
        <v>156</v>
      </c>
      <c r="CC1339">
        <v>7</v>
      </c>
      <c r="CD1339" t="b">
        <v>0</v>
      </c>
      <c r="CE1339" t="s">
        <v>168</v>
      </c>
      <c r="CF1339" t="s">
        <v>248</v>
      </c>
      <c r="CG1339">
        <v>1</v>
      </c>
      <c r="CH1339">
        <v>0</v>
      </c>
      <c r="CI1339" t="s">
        <v>183</v>
      </c>
      <c r="CJ1339" t="s">
        <v>169</v>
      </c>
      <c r="CK1339" t="s">
        <v>169</v>
      </c>
      <c r="CL1339" t="s">
        <v>169</v>
      </c>
      <c r="CM1339" t="s">
        <v>169</v>
      </c>
      <c r="CN1339" t="s">
        <v>169</v>
      </c>
      <c r="CO1339" t="s">
        <v>183</v>
      </c>
      <c r="CP1339" t="s">
        <v>169</v>
      </c>
      <c r="CQ1339">
        <v>1</v>
      </c>
      <c r="CR1339">
        <v>567</v>
      </c>
      <c r="CS1339">
        <f t="shared" si="982"/>
        <v>567</v>
      </c>
      <c r="CT1339">
        <f t="shared" ca="1" si="1004"/>
        <v>567</v>
      </c>
      <c r="CU1339" t="str">
        <f t="shared" si="983"/>
        <v/>
      </c>
      <c r="CV1339" t="str">
        <f t="shared" ca="1" si="1005"/>
        <v/>
      </c>
      <c r="CW1339" t="str">
        <f t="shared" si="984"/>
        <v/>
      </c>
      <c r="CX1339" t="str">
        <f t="shared" ca="1" si="1006"/>
        <v/>
      </c>
      <c r="CY1339">
        <f t="shared" si="985"/>
        <v>567</v>
      </c>
      <c r="CZ1339">
        <f t="shared" ca="1" si="1007"/>
        <v>567</v>
      </c>
      <c r="DA1339" t="str">
        <f t="shared" si="986"/>
        <v/>
      </c>
      <c r="DB1339" t="str">
        <f t="shared" ca="1" si="1008"/>
        <v/>
      </c>
      <c r="DC1339" t="str">
        <f t="shared" si="987"/>
        <v/>
      </c>
      <c r="DD1339" t="str">
        <f t="shared" ca="1" si="1009"/>
        <v/>
      </c>
      <c r="DE1339" t="str">
        <f t="shared" si="988"/>
        <v/>
      </c>
      <c r="DF1339" t="str">
        <f t="shared" ca="1" si="1010"/>
        <v/>
      </c>
      <c r="DG1339" t="str">
        <f t="shared" si="989"/>
        <v/>
      </c>
      <c r="DH1339" t="str">
        <f t="shared" ca="1" si="1011"/>
        <v/>
      </c>
      <c r="DI1339" t="str">
        <f t="shared" si="990"/>
        <v/>
      </c>
      <c r="DJ1339" t="str">
        <f t="shared" ca="1" si="1012"/>
        <v/>
      </c>
      <c r="DK1339" t="str">
        <f t="shared" si="991"/>
        <v/>
      </c>
      <c r="DL1339" t="str">
        <f t="shared" ca="1" si="1013"/>
        <v/>
      </c>
      <c r="DM1339" t="str">
        <f t="shared" si="992"/>
        <v/>
      </c>
      <c r="DN1339" t="str">
        <f t="shared" ca="1" si="1014"/>
        <v/>
      </c>
      <c r="DO1339" t="str">
        <f t="shared" si="993"/>
        <v/>
      </c>
      <c r="DP1339" t="str">
        <f t="shared" ca="1" si="1015"/>
        <v/>
      </c>
      <c r="DQ1339" t="str">
        <f t="shared" si="994"/>
        <v/>
      </c>
      <c r="DR1339" t="str">
        <f t="shared" ca="1" si="1016"/>
        <v/>
      </c>
      <c r="DS1339" t="str">
        <f t="shared" si="995"/>
        <v/>
      </c>
      <c r="DT1339" t="str">
        <f t="shared" ca="1" si="1017"/>
        <v/>
      </c>
      <c r="DU1339" t="str">
        <f t="shared" si="996"/>
        <v/>
      </c>
      <c r="DV1339" t="str">
        <f t="shared" ca="1" si="1018"/>
        <v/>
      </c>
      <c r="DW1339" t="str">
        <f t="shared" si="997"/>
        <v/>
      </c>
      <c r="DX1339" t="str">
        <f t="shared" ca="1" si="1019"/>
        <v/>
      </c>
      <c r="DY1339" t="str">
        <f t="shared" si="998"/>
        <v/>
      </c>
      <c r="DZ1339" t="str">
        <f t="shared" ca="1" si="1020"/>
        <v/>
      </c>
      <c r="EA1339" t="str">
        <f t="shared" si="999"/>
        <v/>
      </c>
      <c r="EB1339" t="str">
        <f t="shared" ca="1" si="1021"/>
        <v/>
      </c>
      <c r="EC1339" t="str">
        <f t="shared" si="1000"/>
        <v/>
      </c>
      <c r="ED1339" t="str">
        <f t="shared" ca="1" si="1022"/>
        <v/>
      </c>
      <c r="EE1339" t="str">
        <f t="shared" si="1001"/>
        <v/>
      </c>
      <c r="EF1339" t="str">
        <f t="shared" ca="1" si="1023"/>
        <v/>
      </c>
      <c r="EG1339" t="str">
        <f t="shared" si="1002"/>
        <v/>
      </c>
      <c r="EH1339" t="str">
        <f t="shared" ca="1" si="1024"/>
        <v/>
      </c>
      <c r="EI1339" t="str">
        <f t="shared" si="1003"/>
        <v/>
      </c>
      <c r="EJ1339" t="str">
        <f t="shared" ca="1" si="1025"/>
        <v/>
      </c>
      <c r="EK1339">
        <f t="shared" ca="1" si="1026"/>
        <v>567</v>
      </c>
      <c r="EL1339">
        <v>567</v>
      </c>
      <c r="EM1339">
        <v>25701</v>
      </c>
      <c r="EN1339">
        <v>12557</v>
      </c>
      <c r="EO1339">
        <v>9796</v>
      </c>
      <c r="EP1339">
        <v>992</v>
      </c>
      <c r="EQ1339">
        <v>29239</v>
      </c>
      <c r="ER1339">
        <v>567</v>
      </c>
      <c r="ES1339">
        <v>30312</v>
      </c>
      <c r="ET1339">
        <v>4443</v>
      </c>
      <c r="EU1339">
        <v>2</v>
      </c>
      <c r="EV1339" t="s">
        <v>156</v>
      </c>
      <c r="EW1339">
        <v>1024</v>
      </c>
      <c r="EX1339">
        <v>2</v>
      </c>
      <c r="EY1339">
        <v>48000</v>
      </c>
      <c r="EZ1339">
        <v>-16</v>
      </c>
      <c r="FA1339" t="s">
        <v>170</v>
      </c>
      <c r="FB1339">
        <v>13</v>
      </c>
      <c r="FC1339" t="s">
        <v>199</v>
      </c>
      <c r="FD1339">
        <v>235830</v>
      </c>
      <c r="FE1339">
        <v>223268</v>
      </c>
      <c r="FF1339">
        <v>30687</v>
      </c>
      <c r="FG1339">
        <v>310350</v>
      </c>
      <c r="FH1339">
        <v>311933</v>
      </c>
      <c r="FI1339">
        <v>223257</v>
      </c>
      <c r="FJ1339">
        <v>218812</v>
      </c>
      <c r="FK1339" t="s">
        <v>158</v>
      </c>
      <c r="FL1339">
        <v>215497</v>
      </c>
      <c r="FM1339">
        <v>135806</v>
      </c>
      <c r="FN1339">
        <v>176059</v>
      </c>
      <c r="FO1339">
        <v>1443</v>
      </c>
      <c r="FP1339">
        <v>1409</v>
      </c>
      <c r="FQ1339">
        <v>309600</v>
      </c>
      <c r="FR1339">
        <v>135803</v>
      </c>
      <c r="FS1339">
        <v>135803</v>
      </c>
      <c r="FT1339">
        <v>1441</v>
      </c>
      <c r="FU1339">
        <v>315237</v>
      </c>
      <c r="FV1339">
        <v>313933</v>
      </c>
      <c r="FY1339">
        <v>315805</v>
      </c>
      <c r="FZ1339">
        <v>145603</v>
      </c>
      <c r="GA1339">
        <v>177051</v>
      </c>
      <c r="GB1339">
        <v>145743</v>
      </c>
      <c r="GC1339">
        <v>218812</v>
      </c>
      <c r="GD1339">
        <v>217497</v>
      </c>
      <c r="GE1339">
        <v>223256</v>
      </c>
      <c r="GF1339" t="s">
        <v>158</v>
      </c>
      <c r="GG1339">
        <v>215493</v>
      </c>
      <c r="GH1339">
        <v>309597</v>
      </c>
      <c r="GI1339">
        <v>261532</v>
      </c>
      <c r="GJ1339" t="s">
        <v>172</v>
      </c>
      <c r="GK1339">
        <v>7</v>
      </c>
      <c r="GL1339" t="s">
        <v>1187</v>
      </c>
      <c r="GM1339">
        <v>8</v>
      </c>
      <c r="GN1339" t="s">
        <v>182</v>
      </c>
      <c r="GO1339" t="s">
        <v>166</v>
      </c>
      <c r="GP1339">
        <v>1024</v>
      </c>
      <c r="GQ1339">
        <v>-115</v>
      </c>
      <c r="GR1339">
        <v>165</v>
      </c>
      <c r="GS1339">
        <f t="shared" si="1027"/>
        <v>8</v>
      </c>
      <c r="GT1339" t="str">
        <f t="shared" si="1028"/>
        <v>test</v>
      </c>
    </row>
    <row r="1340" spans="1:202" x14ac:dyDescent="0.2">
      <c r="A1340">
        <v>88</v>
      </c>
      <c r="B1340">
        <v>88</v>
      </c>
      <c r="C1340">
        <v>1152</v>
      </c>
      <c r="D1340">
        <v>1152</v>
      </c>
      <c r="E1340" t="s">
        <v>155</v>
      </c>
      <c r="F1340" t="s">
        <v>156</v>
      </c>
      <c r="G1340" t="s">
        <v>156</v>
      </c>
      <c r="H1340" t="s">
        <v>156</v>
      </c>
      <c r="I1340">
        <v>0</v>
      </c>
      <c r="J1340" t="s">
        <v>157</v>
      </c>
      <c r="K1340">
        <v>1</v>
      </c>
      <c r="L1340" t="s">
        <v>154</v>
      </c>
      <c r="M1340" t="s">
        <v>154</v>
      </c>
      <c r="N1340" t="s">
        <v>154</v>
      </c>
      <c r="O1340">
        <v>1</v>
      </c>
      <c r="P1340" t="s">
        <v>154</v>
      </c>
      <c r="Q1340" t="s">
        <v>154</v>
      </c>
      <c r="R1340" t="s">
        <v>183</v>
      </c>
      <c r="S1340">
        <v>0</v>
      </c>
      <c r="T1340">
        <v>1</v>
      </c>
      <c r="U1340">
        <v>0</v>
      </c>
      <c r="V1340">
        <v>8</v>
      </c>
      <c r="W1340">
        <v>8</v>
      </c>
      <c r="X1340">
        <v>1</v>
      </c>
      <c r="Y1340">
        <v>13</v>
      </c>
      <c r="Z1340">
        <v>0</v>
      </c>
      <c r="AA1340">
        <v>13</v>
      </c>
      <c r="AB1340">
        <v>1</v>
      </c>
      <c r="AC1340">
        <v>1</v>
      </c>
      <c r="AD1340">
        <v>0</v>
      </c>
      <c r="AE1340">
        <v>0</v>
      </c>
      <c r="AF1340">
        <v>8</v>
      </c>
      <c r="AG1340">
        <v>1</v>
      </c>
      <c r="AH1340">
        <v>1</v>
      </c>
      <c r="AI1340">
        <v>0</v>
      </c>
      <c r="AJ1340">
        <v>8</v>
      </c>
      <c r="AK1340">
        <v>8</v>
      </c>
      <c r="AL1340">
        <v>22</v>
      </c>
      <c r="AM1340">
        <v>1</v>
      </c>
      <c r="AN1340">
        <v>1</v>
      </c>
      <c r="AO1340">
        <v>1</v>
      </c>
      <c r="AP1340">
        <v>13</v>
      </c>
      <c r="AQ1340">
        <v>13</v>
      </c>
      <c r="AR1340">
        <v>13</v>
      </c>
      <c r="AS1340">
        <v>1</v>
      </c>
      <c r="AT1340">
        <v>13</v>
      </c>
      <c r="AW1340">
        <v>8</v>
      </c>
      <c r="AX1340">
        <v>0</v>
      </c>
      <c r="AY1340" t="s">
        <v>159</v>
      </c>
      <c r="AZ1340" t="s">
        <v>1177</v>
      </c>
      <c r="BA1340" t="s">
        <v>1178</v>
      </c>
      <c r="BB1340" t="s">
        <v>1152</v>
      </c>
      <c r="BC1340" t="s">
        <v>161</v>
      </c>
      <c r="BD1340" t="b">
        <v>0</v>
      </c>
      <c r="BE1340" t="s">
        <v>164</v>
      </c>
      <c r="BF1340" t="b">
        <v>1</v>
      </c>
      <c r="BH1340" t="s">
        <v>245</v>
      </c>
      <c r="BI1340" t="s">
        <v>246</v>
      </c>
      <c r="BJ1340" t="b">
        <v>0</v>
      </c>
      <c r="BK1340" t="s">
        <v>163</v>
      </c>
      <c r="BL1340" t="b">
        <v>0</v>
      </c>
      <c r="BM1340">
        <v>18</v>
      </c>
      <c r="BN1340" t="s">
        <v>164</v>
      </c>
      <c r="BO1340" t="s">
        <v>165</v>
      </c>
      <c r="BP1340" t="s">
        <v>164</v>
      </c>
      <c r="BQ1340" t="s">
        <v>166</v>
      </c>
      <c r="BR1340">
        <v>768</v>
      </c>
      <c r="BS1340" t="s">
        <v>156</v>
      </c>
      <c r="BT1340" t="s">
        <v>175</v>
      </c>
      <c r="BU1340" t="s">
        <v>189</v>
      </c>
      <c r="BV1340" t="s">
        <v>191</v>
      </c>
      <c r="BW1340">
        <v>8</v>
      </c>
      <c r="BX1340">
        <v>2</v>
      </c>
      <c r="BY1340">
        <v>0</v>
      </c>
      <c r="BZ1340">
        <v>6</v>
      </c>
      <c r="CA1340" t="s">
        <v>1153</v>
      </c>
      <c r="CB1340" t="s">
        <v>156</v>
      </c>
      <c r="CC1340">
        <v>7</v>
      </c>
      <c r="CD1340" t="b">
        <v>0</v>
      </c>
      <c r="CE1340" t="s">
        <v>168</v>
      </c>
      <c r="CF1340" t="s">
        <v>248</v>
      </c>
      <c r="CG1340">
        <v>44</v>
      </c>
      <c r="CH1340">
        <v>0</v>
      </c>
      <c r="CI1340" t="s">
        <v>183</v>
      </c>
      <c r="CJ1340" t="s">
        <v>169</v>
      </c>
      <c r="CK1340" t="s">
        <v>169</v>
      </c>
      <c r="CL1340" t="s">
        <v>169</v>
      </c>
      <c r="CM1340" t="s">
        <v>169</v>
      </c>
      <c r="CN1340" t="s">
        <v>169</v>
      </c>
      <c r="CO1340" t="s">
        <v>183</v>
      </c>
      <c r="CP1340" t="s">
        <v>169</v>
      </c>
      <c r="CQ1340">
        <v>1</v>
      </c>
      <c r="CR1340">
        <v>2957</v>
      </c>
      <c r="CS1340" t="str">
        <f t="shared" si="982"/>
        <v/>
      </c>
      <c r="CT1340" t="str">
        <f t="shared" ca="1" si="1004"/>
        <v/>
      </c>
      <c r="CU1340" t="str">
        <f t="shared" si="983"/>
        <v/>
      </c>
      <c r="CV1340" t="str">
        <f t="shared" ca="1" si="1005"/>
        <v/>
      </c>
      <c r="CW1340" t="str">
        <f t="shared" si="984"/>
        <v/>
      </c>
      <c r="CX1340" t="str">
        <f t="shared" ca="1" si="1006"/>
        <v/>
      </c>
      <c r="CY1340" t="str">
        <f t="shared" si="985"/>
        <v/>
      </c>
      <c r="CZ1340" t="str">
        <f t="shared" ca="1" si="1007"/>
        <v/>
      </c>
      <c r="DA1340" t="str">
        <f t="shared" si="986"/>
        <v/>
      </c>
      <c r="DB1340" t="str">
        <f t="shared" ca="1" si="1008"/>
        <v/>
      </c>
      <c r="DC1340" t="str">
        <f t="shared" si="987"/>
        <v/>
      </c>
      <c r="DD1340" t="str">
        <f t="shared" ca="1" si="1009"/>
        <v/>
      </c>
      <c r="DE1340" t="str">
        <f t="shared" si="988"/>
        <v/>
      </c>
      <c r="DF1340" t="str">
        <f t="shared" ca="1" si="1010"/>
        <v/>
      </c>
      <c r="DG1340" t="str">
        <f t="shared" si="989"/>
        <v/>
      </c>
      <c r="DH1340" t="str">
        <f t="shared" ca="1" si="1011"/>
        <v/>
      </c>
      <c r="DI1340" t="str">
        <f t="shared" si="990"/>
        <v/>
      </c>
      <c r="DJ1340" t="str">
        <f t="shared" ca="1" si="1012"/>
        <v/>
      </c>
      <c r="DK1340" t="str">
        <f t="shared" si="991"/>
        <v/>
      </c>
      <c r="DL1340" t="str">
        <f t="shared" ca="1" si="1013"/>
        <v/>
      </c>
      <c r="DM1340" t="str">
        <f t="shared" si="992"/>
        <v/>
      </c>
      <c r="DN1340" t="str">
        <f t="shared" ca="1" si="1014"/>
        <v/>
      </c>
      <c r="DO1340" t="str">
        <f t="shared" si="993"/>
        <v/>
      </c>
      <c r="DP1340" t="str">
        <f t="shared" ca="1" si="1015"/>
        <v/>
      </c>
      <c r="DQ1340" t="str">
        <f t="shared" si="994"/>
        <v/>
      </c>
      <c r="DR1340" t="str">
        <f t="shared" ca="1" si="1016"/>
        <v/>
      </c>
      <c r="DS1340" t="str">
        <f t="shared" si="995"/>
        <v/>
      </c>
      <c r="DT1340" t="str">
        <f t="shared" ca="1" si="1017"/>
        <v/>
      </c>
      <c r="DU1340" t="str">
        <f t="shared" si="996"/>
        <v/>
      </c>
      <c r="DV1340" t="str">
        <f t="shared" ca="1" si="1018"/>
        <v/>
      </c>
      <c r="DW1340" t="str">
        <f t="shared" si="997"/>
        <v/>
      </c>
      <c r="DX1340" t="str">
        <f t="shared" ca="1" si="1019"/>
        <v/>
      </c>
      <c r="DY1340" t="str">
        <f t="shared" si="998"/>
        <v/>
      </c>
      <c r="DZ1340" t="str">
        <f t="shared" ca="1" si="1020"/>
        <v/>
      </c>
      <c r="EA1340" t="str">
        <f t="shared" si="999"/>
        <v/>
      </c>
      <c r="EB1340" t="str">
        <f t="shared" ca="1" si="1021"/>
        <v/>
      </c>
      <c r="EC1340" t="str">
        <f t="shared" si="1000"/>
        <v/>
      </c>
      <c r="ED1340" t="str">
        <f t="shared" ca="1" si="1022"/>
        <v/>
      </c>
      <c r="EE1340" t="str">
        <f t="shared" si="1001"/>
        <v/>
      </c>
      <c r="EF1340" t="str">
        <f t="shared" ca="1" si="1023"/>
        <v/>
      </c>
      <c r="EG1340" t="str">
        <f t="shared" si="1002"/>
        <v/>
      </c>
      <c r="EH1340" t="str">
        <f t="shared" ca="1" si="1024"/>
        <v/>
      </c>
      <c r="EI1340" t="str">
        <f t="shared" si="1003"/>
        <v/>
      </c>
      <c r="EJ1340" t="str">
        <f t="shared" ca="1" si="1025"/>
        <v/>
      </c>
      <c r="EK1340" t="str">
        <f t="shared" ca="1" si="1026"/>
        <v/>
      </c>
      <c r="EL1340" t="s">
        <v>924</v>
      </c>
      <c r="EM1340">
        <v>25701</v>
      </c>
      <c r="EN1340">
        <v>12557</v>
      </c>
      <c r="EO1340">
        <v>9796</v>
      </c>
      <c r="EP1340">
        <v>992</v>
      </c>
      <c r="EQ1340">
        <v>29239</v>
      </c>
      <c r="ER1340">
        <v>2957</v>
      </c>
      <c r="ES1340">
        <v>30312</v>
      </c>
      <c r="ET1340">
        <v>4443</v>
      </c>
      <c r="EU1340">
        <v>2</v>
      </c>
      <c r="EV1340" t="s">
        <v>156</v>
      </c>
      <c r="EW1340">
        <v>1024</v>
      </c>
      <c r="EX1340">
        <v>2</v>
      </c>
      <c r="EY1340">
        <v>48000</v>
      </c>
      <c r="EZ1340">
        <v>-16</v>
      </c>
      <c r="FA1340" t="s">
        <v>170</v>
      </c>
      <c r="FB1340">
        <v>13</v>
      </c>
      <c r="FC1340" t="s">
        <v>199</v>
      </c>
      <c r="FD1340">
        <v>235830</v>
      </c>
      <c r="FE1340">
        <v>223268</v>
      </c>
      <c r="FF1340">
        <v>30687</v>
      </c>
      <c r="FG1340">
        <v>316569</v>
      </c>
      <c r="FH1340">
        <v>318163</v>
      </c>
      <c r="FI1340">
        <v>223257</v>
      </c>
      <c r="FJ1340">
        <v>218812</v>
      </c>
      <c r="FK1340" t="s">
        <v>158</v>
      </c>
      <c r="FL1340">
        <v>215497</v>
      </c>
      <c r="FM1340">
        <v>135806</v>
      </c>
      <c r="FN1340">
        <v>176059</v>
      </c>
      <c r="FO1340">
        <v>1443</v>
      </c>
      <c r="FP1340">
        <v>1409</v>
      </c>
      <c r="FQ1340">
        <v>315819</v>
      </c>
      <c r="FR1340">
        <v>135803</v>
      </c>
      <c r="FS1340">
        <v>135803</v>
      </c>
      <c r="FT1340">
        <v>1441</v>
      </c>
      <c r="FU1340">
        <v>321701</v>
      </c>
      <c r="FV1340">
        <v>320163</v>
      </c>
      <c r="FY1340">
        <v>324659</v>
      </c>
      <c r="FZ1340">
        <v>145603</v>
      </c>
      <c r="GA1340">
        <v>177051</v>
      </c>
      <c r="GB1340">
        <v>145743</v>
      </c>
      <c r="GC1340">
        <v>218812</v>
      </c>
      <c r="GD1340">
        <v>217497</v>
      </c>
      <c r="GE1340">
        <v>223256</v>
      </c>
      <c r="GF1340" t="s">
        <v>158</v>
      </c>
      <c r="GG1340">
        <v>215493</v>
      </c>
      <c r="GH1340">
        <v>315816</v>
      </c>
      <c r="GI1340">
        <v>261532</v>
      </c>
      <c r="GJ1340" t="s">
        <v>172</v>
      </c>
      <c r="GK1340">
        <v>8</v>
      </c>
      <c r="GL1340" t="s">
        <v>1188</v>
      </c>
      <c r="GM1340">
        <v>9</v>
      </c>
      <c r="GN1340" t="s">
        <v>185</v>
      </c>
      <c r="GO1340" t="s">
        <v>166</v>
      </c>
      <c r="GP1340">
        <v>1024</v>
      </c>
      <c r="GQ1340">
        <v>-115</v>
      </c>
      <c r="GR1340">
        <v>165</v>
      </c>
      <c r="GS1340">
        <f t="shared" si="1027"/>
        <v>9</v>
      </c>
      <c r="GT1340" t="str">
        <f t="shared" si="1028"/>
        <v>test</v>
      </c>
    </row>
    <row r="1341" spans="1:202" x14ac:dyDescent="0.2">
      <c r="A1341">
        <v>90</v>
      </c>
      <c r="B1341">
        <v>90</v>
      </c>
      <c r="C1341">
        <v>1109</v>
      </c>
      <c r="D1341">
        <v>1109</v>
      </c>
      <c r="E1341" t="s">
        <v>155</v>
      </c>
      <c r="F1341" t="s">
        <v>156</v>
      </c>
      <c r="G1341" t="s">
        <v>156</v>
      </c>
      <c r="H1341" t="s">
        <v>156</v>
      </c>
      <c r="I1341">
        <v>0</v>
      </c>
      <c r="J1341" t="s">
        <v>157</v>
      </c>
      <c r="K1341">
        <v>1</v>
      </c>
      <c r="L1341" t="s">
        <v>154</v>
      </c>
      <c r="M1341" t="s">
        <v>154</v>
      </c>
      <c r="N1341" t="s">
        <v>154</v>
      </c>
      <c r="O1341">
        <v>1</v>
      </c>
      <c r="P1341" t="s">
        <v>154</v>
      </c>
      <c r="Q1341" t="s">
        <v>154</v>
      </c>
      <c r="R1341" t="s">
        <v>179</v>
      </c>
      <c r="S1341">
        <v>0</v>
      </c>
      <c r="T1341">
        <v>1</v>
      </c>
      <c r="U1341">
        <v>0</v>
      </c>
      <c r="V1341">
        <v>9</v>
      </c>
      <c r="W1341">
        <v>9</v>
      </c>
      <c r="X1341">
        <v>1</v>
      </c>
      <c r="Y1341">
        <v>13</v>
      </c>
      <c r="Z1341">
        <v>0</v>
      </c>
      <c r="AA1341">
        <v>13</v>
      </c>
      <c r="AB1341">
        <v>1</v>
      </c>
      <c r="AC1341">
        <v>1</v>
      </c>
      <c r="AD1341">
        <v>0</v>
      </c>
      <c r="AE1341">
        <v>0</v>
      </c>
      <c r="AF1341">
        <v>9</v>
      </c>
      <c r="AG1341">
        <v>1</v>
      </c>
      <c r="AH1341">
        <v>1</v>
      </c>
      <c r="AI1341">
        <v>0</v>
      </c>
      <c r="AJ1341">
        <v>9</v>
      </c>
      <c r="AK1341">
        <v>9</v>
      </c>
      <c r="AL1341">
        <v>23</v>
      </c>
      <c r="AM1341">
        <v>1</v>
      </c>
      <c r="AN1341">
        <v>1</v>
      </c>
      <c r="AO1341">
        <v>1</v>
      </c>
      <c r="AP1341">
        <v>13</v>
      </c>
      <c r="AQ1341">
        <v>13</v>
      </c>
      <c r="AR1341">
        <v>13</v>
      </c>
      <c r="AS1341">
        <v>1</v>
      </c>
      <c r="AT1341">
        <v>13</v>
      </c>
      <c r="AW1341">
        <v>9</v>
      </c>
      <c r="AX1341">
        <v>0</v>
      </c>
      <c r="AY1341" t="s">
        <v>159</v>
      </c>
      <c r="AZ1341" t="s">
        <v>1177</v>
      </c>
      <c r="BA1341" t="s">
        <v>1178</v>
      </c>
      <c r="BB1341" t="s">
        <v>1152</v>
      </c>
      <c r="BC1341" t="s">
        <v>161</v>
      </c>
      <c r="BD1341" t="b">
        <v>0</v>
      </c>
      <c r="BE1341">
        <v>8.93</v>
      </c>
      <c r="BF1341" t="b">
        <v>1</v>
      </c>
      <c r="BH1341" t="s">
        <v>245</v>
      </c>
      <c r="BI1341" t="s">
        <v>246</v>
      </c>
      <c r="BJ1341" t="b">
        <v>0</v>
      </c>
      <c r="BK1341" t="s">
        <v>163</v>
      </c>
      <c r="BL1341" t="b">
        <v>0</v>
      </c>
      <c r="BM1341">
        <v>18</v>
      </c>
      <c r="BN1341" t="s">
        <v>164</v>
      </c>
      <c r="BO1341" t="s">
        <v>165</v>
      </c>
      <c r="BP1341" t="s">
        <v>164</v>
      </c>
      <c r="BQ1341" t="s">
        <v>166</v>
      </c>
      <c r="BR1341">
        <v>768</v>
      </c>
      <c r="BS1341" t="s">
        <v>156</v>
      </c>
      <c r="BT1341" t="s">
        <v>175</v>
      </c>
      <c r="BU1341" t="s">
        <v>181</v>
      </c>
      <c r="BV1341" t="s">
        <v>186</v>
      </c>
      <c r="BW1341">
        <v>9</v>
      </c>
      <c r="BX1341">
        <v>2</v>
      </c>
      <c r="BY1341">
        <v>0</v>
      </c>
      <c r="BZ1341">
        <v>6</v>
      </c>
      <c r="CA1341" t="s">
        <v>1153</v>
      </c>
      <c r="CB1341" t="s">
        <v>156</v>
      </c>
      <c r="CC1341">
        <v>7</v>
      </c>
      <c r="CD1341" t="b">
        <v>0</v>
      </c>
      <c r="CE1341" t="s">
        <v>168</v>
      </c>
      <c r="CF1341" t="s">
        <v>248</v>
      </c>
      <c r="CG1341">
        <v>9</v>
      </c>
      <c r="CH1341">
        <v>0</v>
      </c>
      <c r="CI1341" t="s">
        <v>179</v>
      </c>
      <c r="CJ1341" t="s">
        <v>169</v>
      </c>
      <c r="CK1341" t="s">
        <v>169</v>
      </c>
      <c r="CL1341" t="s">
        <v>169</v>
      </c>
      <c r="CM1341" t="s">
        <v>169</v>
      </c>
      <c r="CN1341" t="s">
        <v>169</v>
      </c>
      <c r="CO1341" t="s">
        <v>179</v>
      </c>
      <c r="CP1341" t="s">
        <v>169</v>
      </c>
      <c r="CQ1341">
        <v>1</v>
      </c>
      <c r="CR1341">
        <v>727</v>
      </c>
      <c r="CS1341">
        <f t="shared" si="982"/>
        <v>727</v>
      </c>
      <c r="CT1341">
        <f t="shared" ca="1" si="1004"/>
        <v>727</v>
      </c>
      <c r="CU1341" t="str">
        <f t="shared" si="983"/>
        <v/>
      </c>
      <c r="CV1341" t="str">
        <f t="shared" ca="1" si="1005"/>
        <v/>
      </c>
      <c r="CW1341" t="str">
        <f t="shared" si="984"/>
        <v/>
      </c>
      <c r="CX1341" t="str">
        <f t="shared" ca="1" si="1006"/>
        <v/>
      </c>
      <c r="CY1341" t="str">
        <f t="shared" si="985"/>
        <v/>
      </c>
      <c r="CZ1341" t="str">
        <f t="shared" ca="1" si="1007"/>
        <v/>
      </c>
      <c r="DA1341" t="str">
        <f t="shared" si="986"/>
        <v/>
      </c>
      <c r="DB1341" t="str">
        <f t="shared" ca="1" si="1008"/>
        <v/>
      </c>
      <c r="DC1341" t="str">
        <f t="shared" si="987"/>
        <v/>
      </c>
      <c r="DD1341" t="str">
        <f t="shared" ca="1" si="1009"/>
        <v/>
      </c>
      <c r="DE1341" t="str">
        <f t="shared" si="988"/>
        <v/>
      </c>
      <c r="DF1341" t="str">
        <f t="shared" ca="1" si="1010"/>
        <v/>
      </c>
      <c r="DG1341" t="str">
        <f t="shared" si="989"/>
        <v/>
      </c>
      <c r="DH1341" t="str">
        <f t="shared" ca="1" si="1011"/>
        <v/>
      </c>
      <c r="DI1341" t="str">
        <f t="shared" si="990"/>
        <v/>
      </c>
      <c r="DJ1341" t="str">
        <f t="shared" ca="1" si="1012"/>
        <v/>
      </c>
      <c r="DK1341" t="str">
        <f t="shared" si="991"/>
        <v/>
      </c>
      <c r="DL1341" t="str">
        <f t="shared" ca="1" si="1013"/>
        <v/>
      </c>
      <c r="DM1341" t="str">
        <f t="shared" si="992"/>
        <v/>
      </c>
      <c r="DN1341" t="str">
        <f t="shared" ca="1" si="1014"/>
        <v/>
      </c>
      <c r="DO1341" t="str">
        <f t="shared" si="993"/>
        <v/>
      </c>
      <c r="DP1341" t="str">
        <f t="shared" ca="1" si="1015"/>
        <v/>
      </c>
      <c r="DQ1341" t="str">
        <f t="shared" si="994"/>
        <v/>
      </c>
      <c r="DR1341" t="str">
        <f t="shared" ca="1" si="1016"/>
        <v/>
      </c>
      <c r="DS1341" t="str">
        <f t="shared" si="995"/>
        <v/>
      </c>
      <c r="DT1341" t="str">
        <f t="shared" ca="1" si="1017"/>
        <v/>
      </c>
      <c r="DU1341" t="str">
        <f t="shared" si="996"/>
        <v/>
      </c>
      <c r="DV1341" t="str">
        <f t="shared" ca="1" si="1018"/>
        <v/>
      </c>
      <c r="DW1341" t="str">
        <f t="shared" si="997"/>
        <v/>
      </c>
      <c r="DX1341" t="str">
        <f t="shared" ca="1" si="1019"/>
        <v/>
      </c>
      <c r="DY1341" t="str">
        <f t="shared" si="998"/>
        <v/>
      </c>
      <c r="DZ1341" t="str">
        <f t="shared" ca="1" si="1020"/>
        <v/>
      </c>
      <c r="EA1341">
        <f t="shared" si="999"/>
        <v>727</v>
      </c>
      <c r="EB1341">
        <f t="shared" ca="1" si="1021"/>
        <v>727</v>
      </c>
      <c r="EC1341" t="str">
        <f t="shared" si="1000"/>
        <v/>
      </c>
      <c r="ED1341" t="str">
        <f t="shared" ca="1" si="1022"/>
        <v/>
      </c>
      <c r="EE1341" t="str">
        <f t="shared" si="1001"/>
        <v/>
      </c>
      <c r="EF1341" t="str">
        <f t="shared" ca="1" si="1023"/>
        <v/>
      </c>
      <c r="EG1341" t="str">
        <f t="shared" si="1002"/>
        <v/>
      </c>
      <c r="EH1341" t="str">
        <f t="shared" ca="1" si="1024"/>
        <v/>
      </c>
      <c r="EI1341" t="str">
        <f t="shared" si="1003"/>
        <v/>
      </c>
      <c r="EJ1341" t="str">
        <f t="shared" ca="1" si="1025"/>
        <v/>
      </c>
      <c r="EK1341">
        <f t="shared" ca="1" si="1026"/>
        <v>727</v>
      </c>
      <c r="EL1341">
        <v>727</v>
      </c>
      <c r="EM1341">
        <v>25701</v>
      </c>
      <c r="EN1341">
        <v>12557</v>
      </c>
      <c r="EO1341">
        <v>9796</v>
      </c>
      <c r="EP1341">
        <v>992</v>
      </c>
      <c r="EQ1341">
        <v>29239</v>
      </c>
      <c r="ER1341">
        <v>727</v>
      </c>
      <c r="ES1341">
        <v>30312</v>
      </c>
      <c r="ET1341">
        <v>4443</v>
      </c>
      <c r="EU1341">
        <v>2</v>
      </c>
      <c r="EV1341" t="s">
        <v>156</v>
      </c>
      <c r="EW1341">
        <v>1024</v>
      </c>
      <c r="EX1341">
        <v>2</v>
      </c>
      <c r="EY1341">
        <v>48000</v>
      </c>
      <c r="EZ1341">
        <v>-16</v>
      </c>
      <c r="FA1341" t="s">
        <v>170</v>
      </c>
      <c r="FB1341">
        <v>13</v>
      </c>
      <c r="FC1341" t="s">
        <v>199</v>
      </c>
      <c r="FD1341">
        <v>235830</v>
      </c>
      <c r="FE1341">
        <v>223268</v>
      </c>
      <c r="FF1341">
        <v>30687</v>
      </c>
      <c r="FG1341">
        <v>325427</v>
      </c>
      <c r="FH1341">
        <v>327016</v>
      </c>
      <c r="FI1341">
        <v>223257</v>
      </c>
      <c r="FJ1341">
        <v>218812</v>
      </c>
      <c r="FK1341" t="s">
        <v>158</v>
      </c>
      <c r="FL1341">
        <v>215497</v>
      </c>
      <c r="FM1341">
        <v>135806</v>
      </c>
      <c r="FN1341">
        <v>176059</v>
      </c>
      <c r="FO1341">
        <v>1443</v>
      </c>
      <c r="FP1341">
        <v>1409</v>
      </c>
      <c r="FQ1341">
        <v>324676</v>
      </c>
      <c r="FR1341">
        <v>135803</v>
      </c>
      <c r="FS1341">
        <v>135803</v>
      </c>
      <c r="FT1341">
        <v>1441</v>
      </c>
      <c r="FU1341">
        <v>330555</v>
      </c>
      <c r="FV1341">
        <v>329016</v>
      </c>
      <c r="FY1341">
        <v>331282</v>
      </c>
      <c r="FZ1341">
        <v>145603</v>
      </c>
      <c r="GA1341">
        <v>177051</v>
      </c>
      <c r="GB1341">
        <v>145743</v>
      </c>
      <c r="GC1341">
        <v>218812</v>
      </c>
      <c r="GD1341">
        <v>217497</v>
      </c>
      <c r="GE1341">
        <v>223256</v>
      </c>
      <c r="GF1341" t="s">
        <v>158</v>
      </c>
      <c r="GG1341">
        <v>215493</v>
      </c>
      <c r="GH1341">
        <v>324674</v>
      </c>
      <c r="GI1341">
        <v>261532</v>
      </c>
      <c r="GJ1341" t="s">
        <v>172</v>
      </c>
      <c r="GK1341">
        <v>9</v>
      </c>
      <c r="GL1341" t="s">
        <v>1189</v>
      </c>
      <c r="GM1341">
        <v>10</v>
      </c>
      <c r="GN1341" t="s">
        <v>182</v>
      </c>
      <c r="GO1341" t="s">
        <v>166</v>
      </c>
      <c r="GP1341">
        <v>1024</v>
      </c>
      <c r="GQ1341">
        <v>-115</v>
      </c>
      <c r="GR1341">
        <v>165</v>
      </c>
      <c r="GS1341">
        <f t="shared" si="1027"/>
        <v>10</v>
      </c>
      <c r="GT1341" t="str">
        <f t="shared" si="1028"/>
        <v>test</v>
      </c>
    </row>
    <row r="1342" spans="1:202" x14ac:dyDescent="0.2">
      <c r="A1342">
        <v>90</v>
      </c>
      <c r="B1342">
        <v>90</v>
      </c>
      <c r="C1342">
        <v>1095</v>
      </c>
      <c r="D1342">
        <v>1095</v>
      </c>
      <c r="E1342" t="s">
        <v>155</v>
      </c>
      <c r="F1342" t="s">
        <v>156</v>
      </c>
      <c r="G1342" t="s">
        <v>156</v>
      </c>
      <c r="H1342" t="s">
        <v>156</v>
      </c>
      <c r="I1342">
        <v>0</v>
      </c>
      <c r="J1342" t="s">
        <v>157</v>
      </c>
      <c r="K1342">
        <v>1</v>
      </c>
      <c r="L1342" t="s">
        <v>154</v>
      </c>
      <c r="M1342" t="s">
        <v>154</v>
      </c>
      <c r="N1342" t="s">
        <v>154</v>
      </c>
      <c r="O1342">
        <v>1</v>
      </c>
      <c r="P1342" t="s">
        <v>154</v>
      </c>
      <c r="Q1342" t="s">
        <v>154</v>
      </c>
      <c r="R1342" t="s">
        <v>183</v>
      </c>
      <c r="S1342">
        <v>0</v>
      </c>
      <c r="T1342">
        <v>1</v>
      </c>
      <c r="U1342">
        <v>0</v>
      </c>
      <c r="V1342">
        <v>10</v>
      </c>
      <c r="W1342">
        <v>10</v>
      </c>
      <c r="X1342">
        <v>1</v>
      </c>
      <c r="Y1342">
        <v>13</v>
      </c>
      <c r="Z1342">
        <v>0</v>
      </c>
      <c r="AA1342">
        <v>13</v>
      </c>
      <c r="AB1342">
        <v>1</v>
      </c>
      <c r="AC1342">
        <v>1</v>
      </c>
      <c r="AD1342">
        <v>0</v>
      </c>
      <c r="AE1342">
        <v>0</v>
      </c>
      <c r="AF1342">
        <v>10</v>
      </c>
      <c r="AG1342">
        <v>1</v>
      </c>
      <c r="AH1342">
        <v>1</v>
      </c>
      <c r="AI1342">
        <v>0</v>
      </c>
      <c r="AJ1342">
        <v>10</v>
      </c>
      <c r="AK1342">
        <v>10</v>
      </c>
      <c r="AL1342">
        <v>24</v>
      </c>
      <c r="AM1342">
        <v>1</v>
      </c>
      <c r="AN1342">
        <v>1</v>
      </c>
      <c r="AO1342">
        <v>1</v>
      </c>
      <c r="AP1342">
        <v>13</v>
      </c>
      <c r="AQ1342">
        <v>13</v>
      </c>
      <c r="AR1342">
        <v>13</v>
      </c>
      <c r="AS1342">
        <v>1</v>
      </c>
      <c r="AT1342">
        <v>13</v>
      </c>
      <c r="AW1342">
        <v>10</v>
      </c>
      <c r="AX1342">
        <v>0</v>
      </c>
      <c r="AY1342" t="s">
        <v>159</v>
      </c>
      <c r="AZ1342" t="s">
        <v>1177</v>
      </c>
      <c r="BA1342" t="s">
        <v>1178</v>
      </c>
      <c r="BB1342" t="s">
        <v>1152</v>
      </c>
      <c r="BC1342" t="s">
        <v>161</v>
      </c>
      <c r="BD1342" t="b">
        <v>0</v>
      </c>
      <c r="BE1342" t="s">
        <v>164</v>
      </c>
      <c r="BF1342" t="b">
        <v>1</v>
      </c>
      <c r="BH1342" t="s">
        <v>245</v>
      </c>
      <c r="BI1342" t="s">
        <v>246</v>
      </c>
      <c r="BJ1342" t="b">
        <v>0</v>
      </c>
      <c r="BK1342" t="s">
        <v>163</v>
      </c>
      <c r="BL1342" t="b">
        <v>0</v>
      </c>
      <c r="BM1342">
        <v>18</v>
      </c>
      <c r="BN1342" t="s">
        <v>164</v>
      </c>
      <c r="BO1342" t="s">
        <v>165</v>
      </c>
      <c r="BP1342" t="s">
        <v>164</v>
      </c>
      <c r="BQ1342" t="s">
        <v>166</v>
      </c>
      <c r="BR1342">
        <v>768</v>
      </c>
      <c r="BS1342" t="s">
        <v>156</v>
      </c>
      <c r="BT1342" t="s">
        <v>175</v>
      </c>
      <c r="BU1342" t="s">
        <v>189</v>
      </c>
      <c r="BV1342" t="s">
        <v>192</v>
      </c>
      <c r="BW1342">
        <v>10</v>
      </c>
      <c r="BX1342">
        <v>2</v>
      </c>
      <c r="BY1342">
        <v>0</v>
      </c>
      <c r="BZ1342">
        <v>6</v>
      </c>
      <c r="CA1342" t="s">
        <v>1153</v>
      </c>
      <c r="CB1342" t="s">
        <v>156</v>
      </c>
      <c r="CC1342">
        <v>7</v>
      </c>
      <c r="CD1342" t="b">
        <v>0</v>
      </c>
      <c r="CE1342" t="s">
        <v>168</v>
      </c>
      <c r="CF1342" t="s">
        <v>248</v>
      </c>
      <c r="CG1342">
        <v>48</v>
      </c>
      <c r="CH1342">
        <v>0</v>
      </c>
      <c r="CI1342" t="s">
        <v>183</v>
      </c>
      <c r="CJ1342" t="s">
        <v>169</v>
      </c>
      <c r="CK1342" t="s">
        <v>169</v>
      </c>
      <c r="CL1342" t="s">
        <v>169</v>
      </c>
      <c r="CM1342" t="s">
        <v>169</v>
      </c>
      <c r="CN1342" t="s">
        <v>169</v>
      </c>
      <c r="CO1342" t="s">
        <v>183</v>
      </c>
      <c r="CP1342" t="s">
        <v>169</v>
      </c>
      <c r="CQ1342">
        <v>1</v>
      </c>
      <c r="CR1342">
        <v>952</v>
      </c>
      <c r="CS1342" t="str">
        <f t="shared" si="982"/>
        <v/>
      </c>
      <c r="CT1342" t="str">
        <f t="shared" ca="1" si="1004"/>
        <v/>
      </c>
      <c r="CU1342" t="str">
        <f t="shared" si="983"/>
        <v/>
      </c>
      <c r="CV1342" t="str">
        <f t="shared" ca="1" si="1005"/>
        <v/>
      </c>
      <c r="CW1342" t="str">
        <f t="shared" si="984"/>
        <v/>
      </c>
      <c r="CX1342" t="str">
        <f t="shared" ca="1" si="1006"/>
        <v/>
      </c>
      <c r="CY1342" t="str">
        <f t="shared" si="985"/>
        <v/>
      </c>
      <c r="CZ1342" t="str">
        <f t="shared" ca="1" si="1007"/>
        <v/>
      </c>
      <c r="DA1342" t="str">
        <f t="shared" si="986"/>
        <v/>
      </c>
      <c r="DB1342" t="str">
        <f t="shared" ca="1" si="1008"/>
        <v/>
      </c>
      <c r="DC1342" t="str">
        <f t="shared" si="987"/>
        <v/>
      </c>
      <c r="DD1342" t="str">
        <f t="shared" ca="1" si="1009"/>
        <v/>
      </c>
      <c r="DE1342" t="str">
        <f t="shared" si="988"/>
        <v/>
      </c>
      <c r="DF1342" t="str">
        <f t="shared" ca="1" si="1010"/>
        <v/>
      </c>
      <c r="DG1342" t="str">
        <f t="shared" si="989"/>
        <v/>
      </c>
      <c r="DH1342" t="str">
        <f t="shared" ca="1" si="1011"/>
        <v/>
      </c>
      <c r="DI1342" t="str">
        <f t="shared" si="990"/>
        <v/>
      </c>
      <c r="DJ1342" t="str">
        <f t="shared" ca="1" si="1012"/>
        <v/>
      </c>
      <c r="DK1342" t="str">
        <f t="shared" si="991"/>
        <v/>
      </c>
      <c r="DL1342" t="str">
        <f t="shared" ca="1" si="1013"/>
        <v/>
      </c>
      <c r="DM1342" t="str">
        <f t="shared" si="992"/>
        <v/>
      </c>
      <c r="DN1342" t="str">
        <f t="shared" ca="1" si="1014"/>
        <v/>
      </c>
      <c r="DO1342" t="str">
        <f t="shared" si="993"/>
        <v/>
      </c>
      <c r="DP1342" t="str">
        <f t="shared" ca="1" si="1015"/>
        <v/>
      </c>
      <c r="DQ1342" t="str">
        <f t="shared" si="994"/>
        <v/>
      </c>
      <c r="DR1342" t="str">
        <f t="shared" ca="1" si="1016"/>
        <v/>
      </c>
      <c r="DS1342" t="str">
        <f t="shared" si="995"/>
        <v/>
      </c>
      <c r="DT1342" t="str">
        <f t="shared" ca="1" si="1017"/>
        <v/>
      </c>
      <c r="DU1342" t="str">
        <f t="shared" si="996"/>
        <v/>
      </c>
      <c r="DV1342" t="str">
        <f t="shared" ca="1" si="1018"/>
        <v/>
      </c>
      <c r="DW1342" t="str">
        <f t="shared" si="997"/>
        <v/>
      </c>
      <c r="DX1342" t="str">
        <f t="shared" ca="1" si="1019"/>
        <v/>
      </c>
      <c r="DY1342" t="str">
        <f t="shared" si="998"/>
        <v/>
      </c>
      <c r="DZ1342" t="str">
        <f t="shared" ca="1" si="1020"/>
        <v/>
      </c>
      <c r="EA1342" t="str">
        <f t="shared" si="999"/>
        <v/>
      </c>
      <c r="EB1342" t="str">
        <f t="shared" ca="1" si="1021"/>
        <v/>
      </c>
      <c r="EC1342" t="str">
        <f t="shared" si="1000"/>
        <v/>
      </c>
      <c r="ED1342" t="str">
        <f t="shared" ca="1" si="1022"/>
        <v/>
      </c>
      <c r="EE1342" t="str">
        <f t="shared" si="1001"/>
        <v/>
      </c>
      <c r="EF1342" t="str">
        <f t="shared" ca="1" si="1023"/>
        <v/>
      </c>
      <c r="EG1342" t="str">
        <f t="shared" si="1002"/>
        <v/>
      </c>
      <c r="EH1342" t="str">
        <f t="shared" ca="1" si="1024"/>
        <v/>
      </c>
      <c r="EI1342" t="str">
        <f t="shared" si="1003"/>
        <v/>
      </c>
      <c r="EJ1342" t="str">
        <f t="shared" ca="1" si="1025"/>
        <v/>
      </c>
      <c r="EK1342" t="str">
        <f t="shared" ca="1" si="1026"/>
        <v/>
      </c>
      <c r="EL1342" t="s">
        <v>924</v>
      </c>
      <c r="EM1342">
        <v>25701</v>
      </c>
      <c r="EN1342">
        <v>12557</v>
      </c>
      <c r="EO1342">
        <v>9796</v>
      </c>
      <c r="EP1342">
        <v>992</v>
      </c>
      <c r="EQ1342">
        <v>29239</v>
      </c>
      <c r="ER1342">
        <v>952</v>
      </c>
      <c r="ES1342">
        <v>30312</v>
      </c>
      <c r="ET1342">
        <v>4443</v>
      </c>
      <c r="EU1342">
        <v>2</v>
      </c>
      <c r="EV1342" t="s">
        <v>156</v>
      </c>
      <c r="EW1342">
        <v>1024</v>
      </c>
      <c r="EX1342">
        <v>2</v>
      </c>
      <c r="EY1342">
        <v>48000</v>
      </c>
      <c r="EZ1342">
        <v>-16</v>
      </c>
      <c r="FA1342" t="s">
        <v>170</v>
      </c>
      <c r="FB1342">
        <v>13</v>
      </c>
      <c r="FC1342" t="s">
        <v>199</v>
      </c>
      <c r="FD1342">
        <v>235830</v>
      </c>
      <c r="FE1342">
        <v>223268</v>
      </c>
      <c r="FF1342">
        <v>30687</v>
      </c>
      <c r="FG1342">
        <v>332047</v>
      </c>
      <c r="FH1342">
        <v>333630</v>
      </c>
      <c r="FI1342">
        <v>223257</v>
      </c>
      <c r="FJ1342">
        <v>218812</v>
      </c>
      <c r="FK1342" t="s">
        <v>158</v>
      </c>
      <c r="FL1342">
        <v>215497</v>
      </c>
      <c r="FM1342">
        <v>135806</v>
      </c>
      <c r="FN1342">
        <v>176059</v>
      </c>
      <c r="FO1342">
        <v>1443</v>
      </c>
      <c r="FP1342">
        <v>1409</v>
      </c>
      <c r="FQ1342">
        <v>331297</v>
      </c>
      <c r="FR1342">
        <v>135803</v>
      </c>
      <c r="FS1342">
        <v>135803</v>
      </c>
      <c r="FT1342">
        <v>1441</v>
      </c>
      <c r="FU1342">
        <v>337360</v>
      </c>
      <c r="FV1342">
        <v>335630</v>
      </c>
      <c r="FY1342">
        <v>338313</v>
      </c>
      <c r="FZ1342">
        <v>145603</v>
      </c>
      <c r="GA1342">
        <v>177051</v>
      </c>
      <c r="GB1342">
        <v>145743</v>
      </c>
      <c r="GC1342">
        <v>218812</v>
      </c>
      <c r="GD1342">
        <v>217497</v>
      </c>
      <c r="GE1342">
        <v>223256</v>
      </c>
      <c r="GF1342" t="s">
        <v>158</v>
      </c>
      <c r="GG1342">
        <v>215493</v>
      </c>
      <c r="GH1342">
        <v>331294</v>
      </c>
      <c r="GI1342">
        <v>261532</v>
      </c>
      <c r="GJ1342" t="s">
        <v>172</v>
      </c>
      <c r="GK1342">
        <v>10</v>
      </c>
      <c r="GL1342" t="s">
        <v>1190</v>
      </c>
      <c r="GM1342">
        <v>11</v>
      </c>
      <c r="GN1342" t="s">
        <v>185</v>
      </c>
      <c r="GO1342" t="s">
        <v>166</v>
      </c>
      <c r="GP1342">
        <v>1024</v>
      </c>
      <c r="GQ1342">
        <v>-115</v>
      </c>
      <c r="GR1342">
        <v>165</v>
      </c>
      <c r="GS1342">
        <f t="shared" si="1027"/>
        <v>11</v>
      </c>
      <c r="GT1342" t="str">
        <f t="shared" si="1028"/>
        <v>test</v>
      </c>
    </row>
    <row r="1343" spans="1:202" x14ac:dyDescent="0.2">
      <c r="A1343">
        <v>91</v>
      </c>
      <c r="B1343">
        <v>91</v>
      </c>
      <c r="C1343">
        <v>1065</v>
      </c>
      <c r="D1343">
        <v>1065</v>
      </c>
      <c r="E1343" t="s">
        <v>155</v>
      </c>
      <c r="F1343" t="s">
        <v>156</v>
      </c>
      <c r="G1343" t="s">
        <v>156</v>
      </c>
      <c r="H1343" t="s">
        <v>156</v>
      </c>
      <c r="I1343">
        <v>0</v>
      </c>
      <c r="J1343" t="s">
        <v>157</v>
      </c>
      <c r="K1343">
        <v>1</v>
      </c>
      <c r="L1343" t="s">
        <v>154</v>
      </c>
      <c r="M1343" t="s">
        <v>154</v>
      </c>
      <c r="N1343" t="s">
        <v>154</v>
      </c>
      <c r="O1343">
        <v>1</v>
      </c>
      <c r="P1343" t="s">
        <v>154</v>
      </c>
      <c r="Q1343" t="s">
        <v>154</v>
      </c>
      <c r="R1343" t="s">
        <v>183</v>
      </c>
      <c r="S1343">
        <v>0</v>
      </c>
      <c r="T1343">
        <v>1</v>
      </c>
      <c r="U1343">
        <v>0</v>
      </c>
      <c r="V1343">
        <v>11</v>
      </c>
      <c r="W1343">
        <v>11</v>
      </c>
      <c r="X1343">
        <v>1</v>
      </c>
      <c r="Y1343">
        <v>13</v>
      </c>
      <c r="Z1343">
        <v>0</v>
      </c>
      <c r="AA1343">
        <v>13</v>
      </c>
      <c r="AB1343">
        <v>1</v>
      </c>
      <c r="AC1343">
        <v>1</v>
      </c>
      <c r="AD1343">
        <v>0</v>
      </c>
      <c r="AE1343">
        <v>0</v>
      </c>
      <c r="AF1343">
        <v>11</v>
      </c>
      <c r="AG1343">
        <v>1</v>
      </c>
      <c r="AH1343">
        <v>1</v>
      </c>
      <c r="AI1343">
        <v>0</v>
      </c>
      <c r="AJ1343">
        <v>11</v>
      </c>
      <c r="AK1343">
        <v>11</v>
      </c>
      <c r="AL1343">
        <v>25</v>
      </c>
      <c r="AM1343">
        <v>1</v>
      </c>
      <c r="AN1343">
        <v>1</v>
      </c>
      <c r="AO1343">
        <v>1</v>
      </c>
      <c r="AP1343">
        <v>13</v>
      </c>
      <c r="AQ1343">
        <v>13</v>
      </c>
      <c r="AR1343">
        <v>13</v>
      </c>
      <c r="AS1343">
        <v>1</v>
      </c>
      <c r="AT1343">
        <v>13</v>
      </c>
      <c r="AW1343">
        <v>11</v>
      </c>
      <c r="AX1343">
        <v>0</v>
      </c>
      <c r="AY1343" t="s">
        <v>159</v>
      </c>
      <c r="AZ1343" t="s">
        <v>1177</v>
      </c>
      <c r="BA1343" t="s">
        <v>1178</v>
      </c>
      <c r="BB1343" t="s">
        <v>1152</v>
      </c>
      <c r="BC1343" t="s">
        <v>161</v>
      </c>
      <c r="BD1343" t="b">
        <v>0</v>
      </c>
      <c r="BE1343" t="s">
        <v>164</v>
      </c>
      <c r="BF1343" t="b">
        <v>1</v>
      </c>
      <c r="BH1343" t="s">
        <v>245</v>
      </c>
      <c r="BI1343" t="s">
        <v>246</v>
      </c>
      <c r="BJ1343" t="b">
        <v>0</v>
      </c>
      <c r="BK1343" t="s">
        <v>163</v>
      </c>
      <c r="BL1343" t="b">
        <v>0</v>
      </c>
      <c r="BM1343">
        <v>18</v>
      </c>
      <c r="BN1343" t="s">
        <v>164</v>
      </c>
      <c r="BO1343" t="s">
        <v>165</v>
      </c>
      <c r="BP1343" t="s">
        <v>164</v>
      </c>
      <c r="BQ1343" t="s">
        <v>166</v>
      </c>
      <c r="BR1343">
        <v>768</v>
      </c>
      <c r="BS1343" t="s">
        <v>156</v>
      </c>
      <c r="BT1343" t="s">
        <v>175</v>
      </c>
      <c r="BU1343" t="s">
        <v>186</v>
      </c>
      <c r="BV1343" t="s">
        <v>191</v>
      </c>
      <c r="BW1343">
        <v>11</v>
      </c>
      <c r="BX1343">
        <v>2</v>
      </c>
      <c r="BY1343">
        <v>0</v>
      </c>
      <c r="BZ1343">
        <v>6</v>
      </c>
      <c r="CA1343" t="s">
        <v>1153</v>
      </c>
      <c r="CB1343" t="s">
        <v>156</v>
      </c>
      <c r="CC1343">
        <v>7</v>
      </c>
      <c r="CD1343" t="b">
        <v>0</v>
      </c>
      <c r="CE1343" t="s">
        <v>168</v>
      </c>
      <c r="CF1343" t="s">
        <v>248</v>
      </c>
      <c r="CG1343">
        <v>72</v>
      </c>
      <c r="CH1343">
        <v>0</v>
      </c>
      <c r="CI1343" t="s">
        <v>183</v>
      </c>
      <c r="CJ1343" t="s">
        <v>169</v>
      </c>
      <c r="CK1343" t="s">
        <v>169</v>
      </c>
      <c r="CL1343" t="s">
        <v>169</v>
      </c>
      <c r="CM1343" t="s">
        <v>169</v>
      </c>
      <c r="CN1343" t="s">
        <v>169</v>
      </c>
      <c r="CO1343" t="s">
        <v>183</v>
      </c>
      <c r="CP1343" t="s">
        <v>169</v>
      </c>
      <c r="CQ1343">
        <v>1</v>
      </c>
      <c r="CR1343">
        <v>731</v>
      </c>
      <c r="CS1343" t="str">
        <f t="shared" si="982"/>
        <v/>
      </c>
      <c r="CT1343" t="str">
        <f t="shared" ca="1" si="1004"/>
        <v/>
      </c>
      <c r="CU1343" t="str">
        <f t="shared" si="983"/>
        <v/>
      </c>
      <c r="CV1343" t="str">
        <f t="shared" ca="1" si="1005"/>
        <v/>
      </c>
      <c r="CW1343" t="str">
        <f t="shared" si="984"/>
        <v/>
      </c>
      <c r="CX1343" t="str">
        <f t="shared" ca="1" si="1006"/>
        <v/>
      </c>
      <c r="CY1343" t="str">
        <f t="shared" si="985"/>
        <v/>
      </c>
      <c r="CZ1343" t="str">
        <f t="shared" ca="1" si="1007"/>
        <v/>
      </c>
      <c r="DA1343" t="str">
        <f t="shared" si="986"/>
        <v/>
      </c>
      <c r="DB1343" t="str">
        <f t="shared" ca="1" si="1008"/>
        <v/>
      </c>
      <c r="DC1343" t="str">
        <f t="shared" si="987"/>
        <v/>
      </c>
      <c r="DD1343" t="str">
        <f t="shared" ca="1" si="1009"/>
        <v/>
      </c>
      <c r="DE1343" t="str">
        <f t="shared" si="988"/>
        <v/>
      </c>
      <c r="DF1343" t="str">
        <f t="shared" ca="1" si="1010"/>
        <v/>
      </c>
      <c r="DG1343" t="str">
        <f t="shared" si="989"/>
        <v/>
      </c>
      <c r="DH1343" t="str">
        <f t="shared" ca="1" si="1011"/>
        <v/>
      </c>
      <c r="DI1343" t="str">
        <f t="shared" si="990"/>
        <v/>
      </c>
      <c r="DJ1343" t="str">
        <f t="shared" ca="1" si="1012"/>
        <v/>
      </c>
      <c r="DK1343" t="str">
        <f t="shared" si="991"/>
        <v/>
      </c>
      <c r="DL1343" t="str">
        <f t="shared" ca="1" si="1013"/>
        <v/>
      </c>
      <c r="DM1343" t="str">
        <f t="shared" si="992"/>
        <v/>
      </c>
      <c r="DN1343" t="str">
        <f t="shared" ca="1" si="1014"/>
        <v/>
      </c>
      <c r="DO1343" t="str">
        <f t="shared" si="993"/>
        <v/>
      </c>
      <c r="DP1343" t="str">
        <f t="shared" ca="1" si="1015"/>
        <v/>
      </c>
      <c r="DQ1343" t="str">
        <f t="shared" si="994"/>
        <v/>
      </c>
      <c r="DR1343" t="str">
        <f t="shared" ca="1" si="1016"/>
        <v/>
      </c>
      <c r="DS1343" t="str">
        <f t="shared" si="995"/>
        <v/>
      </c>
      <c r="DT1343" t="str">
        <f t="shared" ca="1" si="1017"/>
        <v/>
      </c>
      <c r="DU1343" t="str">
        <f t="shared" si="996"/>
        <v/>
      </c>
      <c r="DV1343" t="str">
        <f t="shared" ca="1" si="1018"/>
        <v/>
      </c>
      <c r="DW1343" t="str">
        <f t="shared" si="997"/>
        <v/>
      </c>
      <c r="DX1343" t="str">
        <f t="shared" ca="1" si="1019"/>
        <v/>
      </c>
      <c r="DY1343" t="str">
        <f t="shared" si="998"/>
        <v/>
      </c>
      <c r="DZ1343" t="str">
        <f t="shared" ca="1" si="1020"/>
        <v/>
      </c>
      <c r="EA1343" t="str">
        <f t="shared" si="999"/>
        <v/>
      </c>
      <c r="EB1343" t="str">
        <f t="shared" ca="1" si="1021"/>
        <v/>
      </c>
      <c r="EC1343" t="str">
        <f t="shared" si="1000"/>
        <v/>
      </c>
      <c r="ED1343" t="str">
        <f t="shared" ca="1" si="1022"/>
        <v/>
      </c>
      <c r="EE1343" t="str">
        <f t="shared" si="1001"/>
        <v/>
      </c>
      <c r="EF1343" t="str">
        <f t="shared" ca="1" si="1023"/>
        <v/>
      </c>
      <c r="EG1343" t="str">
        <f t="shared" si="1002"/>
        <v/>
      </c>
      <c r="EH1343" t="str">
        <f t="shared" ca="1" si="1024"/>
        <v/>
      </c>
      <c r="EI1343" t="str">
        <f t="shared" si="1003"/>
        <v/>
      </c>
      <c r="EJ1343" t="str">
        <f t="shared" ca="1" si="1025"/>
        <v/>
      </c>
      <c r="EK1343" t="str">
        <f t="shared" ca="1" si="1026"/>
        <v/>
      </c>
      <c r="EL1343" t="s">
        <v>924</v>
      </c>
      <c r="EM1343">
        <v>25701</v>
      </c>
      <c r="EN1343">
        <v>12557</v>
      </c>
      <c r="EO1343">
        <v>9796</v>
      </c>
      <c r="EP1343">
        <v>992</v>
      </c>
      <c r="EQ1343">
        <v>29239</v>
      </c>
      <c r="ER1343">
        <v>731</v>
      </c>
      <c r="ES1343">
        <v>30312</v>
      </c>
      <c r="ET1343">
        <v>4443</v>
      </c>
      <c r="EU1343">
        <v>2</v>
      </c>
      <c r="EV1343" t="s">
        <v>156</v>
      </c>
      <c r="EW1343">
        <v>1024</v>
      </c>
      <c r="EX1343">
        <v>2</v>
      </c>
      <c r="EY1343">
        <v>48000</v>
      </c>
      <c r="EZ1343">
        <v>-16</v>
      </c>
      <c r="FA1343" t="s">
        <v>170</v>
      </c>
      <c r="FB1343">
        <v>13</v>
      </c>
      <c r="FC1343" t="s">
        <v>199</v>
      </c>
      <c r="FD1343">
        <v>235830</v>
      </c>
      <c r="FE1343">
        <v>223268</v>
      </c>
      <c r="FF1343">
        <v>30687</v>
      </c>
      <c r="FG1343">
        <v>339079</v>
      </c>
      <c r="FH1343">
        <v>340627</v>
      </c>
      <c r="FI1343">
        <v>223257</v>
      </c>
      <c r="FJ1343">
        <v>218812</v>
      </c>
      <c r="FK1343" t="s">
        <v>158</v>
      </c>
      <c r="FL1343">
        <v>215497</v>
      </c>
      <c r="FM1343">
        <v>135806</v>
      </c>
      <c r="FN1343">
        <v>176059</v>
      </c>
      <c r="FO1343">
        <v>1443</v>
      </c>
      <c r="FP1343">
        <v>1409</v>
      </c>
      <c r="FQ1343">
        <v>338329</v>
      </c>
      <c r="FR1343">
        <v>135803</v>
      </c>
      <c r="FS1343">
        <v>135803</v>
      </c>
      <c r="FT1343">
        <v>1441</v>
      </c>
      <c r="FU1343">
        <v>344166</v>
      </c>
      <c r="FV1343">
        <v>342627</v>
      </c>
      <c r="FY1343">
        <v>344898</v>
      </c>
      <c r="FZ1343">
        <v>145603</v>
      </c>
      <c r="GA1343">
        <v>177051</v>
      </c>
      <c r="GB1343">
        <v>145743</v>
      </c>
      <c r="GC1343">
        <v>218812</v>
      </c>
      <c r="GD1343">
        <v>217497</v>
      </c>
      <c r="GE1343">
        <v>223256</v>
      </c>
      <c r="GF1343" t="s">
        <v>158</v>
      </c>
      <c r="GG1343">
        <v>215493</v>
      </c>
      <c r="GH1343">
        <v>338327</v>
      </c>
      <c r="GI1343">
        <v>261532</v>
      </c>
      <c r="GJ1343" t="s">
        <v>172</v>
      </c>
      <c r="GK1343">
        <v>11</v>
      </c>
      <c r="GL1343" t="s">
        <v>1191</v>
      </c>
      <c r="GM1343">
        <v>12</v>
      </c>
      <c r="GN1343" t="s">
        <v>185</v>
      </c>
      <c r="GO1343" t="s">
        <v>166</v>
      </c>
      <c r="GP1343">
        <v>1024</v>
      </c>
      <c r="GQ1343">
        <v>-115</v>
      </c>
      <c r="GR1343">
        <v>165</v>
      </c>
      <c r="GS1343">
        <f t="shared" si="1027"/>
        <v>12</v>
      </c>
      <c r="GT1343" t="str">
        <f t="shared" si="1028"/>
        <v>test</v>
      </c>
    </row>
    <row r="1344" spans="1:202" x14ac:dyDescent="0.2">
      <c r="A1344">
        <v>92</v>
      </c>
      <c r="B1344">
        <v>92</v>
      </c>
      <c r="C1344">
        <v>1009</v>
      </c>
      <c r="D1344">
        <v>1009</v>
      </c>
      <c r="E1344" t="s">
        <v>155</v>
      </c>
      <c r="F1344" t="s">
        <v>156</v>
      </c>
      <c r="G1344" t="s">
        <v>156</v>
      </c>
      <c r="H1344" t="s">
        <v>156</v>
      </c>
      <c r="I1344">
        <v>0</v>
      </c>
      <c r="J1344" t="s">
        <v>157</v>
      </c>
      <c r="K1344">
        <v>1</v>
      </c>
      <c r="L1344" t="s">
        <v>154</v>
      </c>
      <c r="M1344" t="s">
        <v>154</v>
      </c>
      <c r="N1344" t="s">
        <v>154</v>
      </c>
      <c r="O1344">
        <v>1</v>
      </c>
      <c r="P1344" t="s">
        <v>154</v>
      </c>
      <c r="Q1344" t="s">
        <v>154</v>
      </c>
      <c r="R1344" t="s">
        <v>183</v>
      </c>
      <c r="S1344">
        <v>0</v>
      </c>
      <c r="T1344">
        <v>1</v>
      </c>
      <c r="U1344">
        <v>0</v>
      </c>
      <c r="V1344">
        <v>12</v>
      </c>
      <c r="W1344">
        <v>12</v>
      </c>
      <c r="X1344">
        <v>1</v>
      </c>
      <c r="Y1344">
        <v>13</v>
      </c>
      <c r="Z1344">
        <v>0</v>
      </c>
      <c r="AA1344">
        <v>13</v>
      </c>
      <c r="AB1344">
        <v>1</v>
      </c>
      <c r="AC1344">
        <v>1</v>
      </c>
      <c r="AD1344">
        <v>0</v>
      </c>
      <c r="AE1344">
        <v>0</v>
      </c>
      <c r="AF1344">
        <v>12</v>
      </c>
      <c r="AG1344">
        <v>1</v>
      </c>
      <c r="AH1344">
        <v>1</v>
      </c>
      <c r="AI1344">
        <v>0</v>
      </c>
      <c r="AJ1344">
        <v>12</v>
      </c>
      <c r="AK1344">
        <v>12</v>
      </c>
      <c r="AL1344">
        <v>26</v>
      </c>
      <c r="AM1344">
        <v>1</v>
      </c>
      <c r="AN1344">
        <v>1</v>
      </c>
      <c r="AO1344">
        <v>1</v>
      </c>
      <c r="AP1344">
        <v>13</v>
      </c>
      <c r="AQ1344">
        <v>13</v>
      </c>
      <c r="AR1344">
        <v>13</v>
      </c>
      <c r="AS1344">
        <v>1</v>
      </c>
      <c r="AT1344">
        <v>13</v>
      </c>
      <c r="AW1344">
        <v>12</v>
      </c>
      <c r="AX1344">
        <v>0</v>
      </c>
      <c r="AY1344" t="s">
        <v>159</v>
      </c>
      <c r="AZ1344" t="s">
        <v>1177</v>
      </c>
      <c r="BA1344" t="s">
        <v>1178</v>
      </c>
      <c r="BB1344" t="s">
        <v>1152</v>
      </c>
      <c r="BC1344" t="s">
        <v>161</v>
      </c>
      <c r="BD1344" t="b">
        <v>0</v>
      </c>
      <c r="BE1344" t="s">
        <v>164</v>
      </c>
      <c r="BF1344" t="b">
        <v>1</v>
      </c>
      <c r="BH1344" t="s">
        <v>245</v>
      </c>
      <c r="BI1344" t="s">
        <v>246</v>
      </c>
      <c r="BJ1344" t="b">
        <v>0</v>
      </c>
      <c r="BK1344" t="s">
        <v>163</v>
      </c>
      <c r="BL1344" t="b">
        <v>0</v>
      </c>
      <c r="BM1344">
        <v>18</v>
      </c>
      <c r="BN1344" t="s">
        <v>164</v>
      </c>
      <c r="BO1344" t="s">
        <v>165</v>
      </c>
      <c r="BP1344" t="s">
        <v>164</v>
      </c>
      <c r="BQ1344" t="s">
        <v>166</v>
      </c>
      <c r="BR1344">
        <v>768</v>
      </c>
      <c r="BS1344" t="s">
        <v>156</v>
      </c>
      <c r="BT1344" t="s">
        <v>175</v>
      </c>
      <c r="BU1344" t="s">
        <v>193</v>
      </c>
      <c r="BV1344" t="s">
        <v>184</v>
      </c>
      <c r="BW1344">
        <v>12</v>
      </c>
      <c r="BX1344">
        <v>2</v>
      </c>
      <c r="BY1344">
        <v>0</v>
      </c>
      <c r="BZ1344">
        <v>6</v>
      </c>
      <c r="CA1344" t="s">
        <v>1153</v>
      </c>
      <c r="CB1344" t="s">
        <v>156</v>
      </c>
      <c r="CC1344">
        <v>7</v>
      </c>
      <c r="CD1344" t="b">
        <v>0</v>
      </c>
      <c r="CE1344" t="s">
        <v>168</v>
      </c>
      <c r="CF1344" t="s">
        <v>248</v>
      </c>
      <c r="CG1344">
        <v>68</v>
      </c>
      <c r="CH1344">
        <v>0</v>
      </c>
      <c r="CI1344" t="s">
        <v>183</v>
      </c>
      <c r="CJ1344" t="s">
        <v>169</v>
      </c>
      <c r="CK1344" t="s">
        <v>169</v>
      </c>
      <c r="CL1344" t="s">
        <v>169</v>
      </c>
      <c r="CM1344" t="s">
        <v>169</v>
      </c>
      <c r="CN1344" t="s">
        <v>169</v>
      </c>
      <c r="CO1344" t="s">
        <v>183</v>
      </c>
      <c r="CP1344" t="s">
        <v>169</v>
      </c>
      <c r="CQ1344">
        <v>1</v>
      </c>
      <c r="CR1344">
        <v>341</v>
      </c>
      <c r="CS1344" t="str">
        <f t="shared" si="982"/>
        <v/>
      </c>
      <c r="CT1344" t="str">
        <f t="shared" ca="1" si="1004"/>
        <v/>
      </c>
      <c r="CU1344" t="str">
        <f t="shared" si="983"/>
        <v/>
      </c>
      <c r="CV1344" t="str">
        <f t="shared" ca="1" si="1005"/>
        <v/>
      </c>
      <c r="CW1344" t="str">
        <f t="shared" si="984"/>
        <v/>
      </c>
      <c r="CX1344" t="str">
        <f t="shared" ca="1" si="1006"/>
        <v/>
      </c>
      <c r="CY1344" t="str">
        <f t="shared" si="985"/>
        <v/>
      </c>
      <c r="CZ1344" t="str">
        <f t="shared" ca="1" si="1007"/>
        <v/>
      </c>
      <c r="DA1344" t="str">
        <f t="shared" si="986"/>
        <v/>
      </c>
      <c r="DB1344" t="str">
        <f t="shared" ca="1" si="1008"/>
        <v/>
      </c>
      <c r="DC1344" t="str">
        <f t="shared" si="987"/>
        <v/>
      </c>
      <c r="DD1344" t="str">
        <f t="shared" ca="1" si="1009"/>
        <v/>
      </c>
      <c r="DE1344" t="str">
        <f t="shared" si="988"/>
        <v/>
      </c>
      <c r="DF1344" t="str">
        <f t="shared" ca="1" si="1010"/>
        <v/>
      </c>
      <c r="DG1344" t="str">
        <f t="shared" si="989"/>
        <v/>
      </c>
      <c r="DH1344" t="str">
        <f t="shared" ca="1" si="1011"/>
        <v/>
      </c>
      <c r="DI1344" t="str">
        <f t="shared" si="990"/>
        <v/>
      </c>
      <c r="DJ1344" t="str">
        <f t="shared" ca="1" si="1012"/>
        <v/>
      </c>
      <c r="DK1344" t="str">
        <f t="shared" si="991"/>
        <v/>
      </c>
      <c r="DL1344" t="str">
        <f t="shared" ca="1" si="1013"/>
        <v/>
      </c>
      <c r="DM1344" t="str">
        <f t="shared" si="992"/>
        <v/>
      </c>
      <c r="DN1344" t="str">
        <f t="shared" ca="1" si="1014"/>
        <v/>
      </c>
      <c r="DO1344" t="str">
        <f t="shared" si="993"/>
        <v/>
      </c>
      <c r="DP1344" t="str">
        <f t="shared" ca="1" si="1015"/>
        <v/>
      </c>
      <c r="DQ1344" t="str">
        <f t="shared" si="994"/>
        <v/>
      </c>
      <c r="DR1344" t="str">
        <f t="shared" ca="1" si="1016"/>
        <v/>
      </c>
      <c r="DS1344" t="str">
        <f t="shared" si="995"/>
        <v/>
      </c>
      <c r="DT1344" t="str">
        <f t="shared" ca="1" si="1017"/>
        <v/>
      </c>
      <c r="DU1344" t="str">
        <f t="shared" si="996"/>
        <v/>
      </c>
      <c r="DV1344" t="str">
        <f t="shared" ca="1" si="1018"/>
        <v/>
      </c>
      <c r="DW1344" t="str">
        <f t="shared" si="997"/>
        <v/>
      </c>
      <c r="DX1344" t="str">
        <f t="shared" ca="1" si="1019"/>
        <v/>
      </c>
      <c r="DY1344" t="str">
        <f t="shared" si="998"/>
        <v/>
      </c>
      <c r="DZ1344" t="str">
        <f t="shared" ca="1" si="1020"/>
        <v/>
      </c>
      <c r="EA1344" t="str">
        <f t="shared" si="999"/>
        <v/>
      </c>
      <c r="EB1344" t="str">
        <f t="shared" ca="1" si="1021"/>
        <v/>
      </c>
      <c r="EC1344" t="str">
        <f t="shared" si="1000"/>
        <v/>
      </c>
      <c r="ED1344" t="str">
        <f t="shared" ca="1" si="1022"/>
        <v/>
      </c>
      <c r="EE1344" t="str">
        <f t="shared" si="1001"/>
        <v/>
      </c>
      <c r="EF1344" t="str">
        <f t="shared" ca="1" si="1023"/>
        <v/>
      </c>
      <c r="EG1344" t="str">
        <f t="shared" si="1002"/>
        <v/>
      </c>
      <c r="EH1344" t="str">
        <f t="shared" ca="1" si="1024"/>
        <v/>
      </c>
      <c r="EI1344" t="str">
        <f t="shared" si="1003"/>
        <v/>
      </c>
      <c r="EJ1344" t="str">
        <f t="shared" ca="1" si="1025"/>
        <v/>
      </c>
      <c r="EK1344" t="str">
        <f t="shared" ca="1" si="1026"/>
        <v/>
      </c>
      <c r="EL1344" t="s">
        <v>924</v>
      </c>
      <c r="EM1344">
        <v>25701</v>
      </c>
      <c r="EN1344">
        <v>12557</v>
      </c>
      <c r="EO1344">
        <v>9796</v>
      </c>
      <c r="EP1344">
        <v>992</v>
      </c>
      <c r="EQ1344">
        <v>29239</v>
      </c>
      <c r="ER1344">
        <v>341</v>
      </c>
      <c r="ES1344">
        <v>30312</v>
      </c>
      <c r="ET1344">
        <v>4443</v>
      </c>
      <c r="EU1344">
        <v>2</v>
      </c>
      <c r="EV1344" t="s">
        <v>156</v>
      </c>
      <c r="EW1344">
        <v>1024</v>
      </c>
      <c r="EX1344">
        <v>2</v>
      </c>
      <c r="EY1344">
        <v>48000</v>
      </c>
      <c r="EZ1344">
        <v>-16</v>
      </c>
      <c r="FA1344" t="s">
        <v>170</v>
      </c>
      <c r="FB1344">
        <v>13</v>
      </c>
      <c r="FC1344" t="s">
        <v>199</v>
      </c>
      <c r="FD1344">
        <v>235830</v>
      </c>
      <c r="FE1344">
        <v>223268</v>
      </c>
      <c r="FF1344">
        <v>30687</v>
      </c>
      <c r="FG1344">
        <v>345663</v>
      </c>
      <c r="FH1344">
        <v>347390</v>
      </c>
      <c r="FI1344">
        <v>223257</v>
      </c>
      <c r="FJ1344">
        <v>218812</v>
      </c>
      <c r="FK1344" t="s">
        <v>158</v>
      </c>
      <c r="FL1344">
        <v>215497</v>
      </c>
      <c r="FM1344">
        <v>135806</v>
      </c>
      <c r="FN1344">
        <v>176059</v>
      </c>
      <c r="FO1344">
        <v>1443</v>
      </c>
      <c r="FP1344">
        <v>1409</v>
      </c>
      <c r="FQ1344">
        <v>344913</v>
      </c>
      <c r="FR1344">
        <v>135803</v>
      </c>
      <c r="FS1344">
        <v>135803</v>
      </c>
      <c r="FT1344">
        <v>1441</v>
      </c>
      <c r="FU1344">
        <v>350971</v>
      </c>
      <c r="FV1344">
        <v>349390</v>
      </c>
      <c r="FY1344">
        <v>351313</v>
      </c>
      <c r="FZ1344">
        <v>145603</v>
      </c>
      <c r="GA1344">
        <v>177051</v>
      </c>
      <c r="GB1344">
        <v>145743</v>
      </c>
      <c r="GC1344">
        <v>218812</v>
      </c>
      <c r="GD1344">
        <v>217497</v>
      </c>
      <c r="GE1344">
        <v>223256</v>
      </c>
      <c r="GF1344" t="s">
        <v>158</v>
      </c>
      <c r="GG1344">
        <v>215493</v>
      </c>
      <c r="GH1344">
        <v>344910</v>
      </c>
      <c r="GI1344">
        <v>261532</v>
      </c>
      <c r="GJ1344" t="s">
        <v>172</v>
      </c>
      <c r="GK1344">
        <v>12</v>
      </c>
      <c r="GL1344" t="s">
        <v>1192</v>
      </c>
      <c r="GM1344">
        <v>13</v>
      </c>
      <c r="GN1344" t="s">
        <v>185</v>
      </c>
      <c r="GO1344" t="s">
        <v>166</v>
      </c>
      <c r="GP1344">
        <v>1024</v>
      </c>
      <c r="GQ1344">
        <v>-115</v>
      </c>
      <c r="GR1344">
        <v>165</v>
      </c>
      <c r="GS1344">
        <f t="shared" si="1027"/>
        <v>13</v>
      </c>
      <c r="GT1344" t="str">
        <f t="shared" si="1028"/>
        <v>test</v>
      </c>
    </row>
    <row r="1345" spans="1:202" x14ac:dyDescent="0.2">
      <c r="A1345">
        <v>92</v>
      </c>
      <c r="B1345">
        <v>92</v>
      </c>
      <c r="C1345">
        <v>988</v>
      </c>
      <c r="D1345">
        <v>988</v>
      </c>
      <c r="E1345" t="s">
        <v>155</v>
      </c>
      <c r="F1345" t="s">
        <v>156</v>
      </c>
      <c r="G1345" t="s">
        <v>156</v>
      </c>
      <c r="H1345" t="s">
        <v>156</v>
      </c>
      <c r="I1345">
        <v>0</v>
      </c>
      <c r="J1345" t="s">
        <v>157</v>
      </c>
      <c r="K1345">
        <v>1</v>
      </c>
      <c r="L1345" t="s">
        <v>154</v>
      </c>
      <c r="M1345" t="s">
        <v>154</v>
      </c>
      <c r="N1345" t="s">
        <v>154</v>
      </c>
      <c r="O1345">
        <v>1</v>
      </c>
      <c r="P1345" t="s">
        <v>154</v>
      </c>
      <c r="Q1345" t="s">
        <v>154</v>
      </c>
      <c r="R1345" t="s">
        <v>179</v>
      </c>
      <c r="S1345">
        <v>0</v>
      </c>
      <c r="T1345">
        <v>1</v>
      </c>
      <c r="U1345">
        <v>0</v>
      </c>
      <c r="V1345">
        <v>13</v>
      </c>
      <c r="W1345">
        <v>13</v>
      </c>
      <c r="X1345">
        <v>1</v>
      </c>
      <c r="Y1345">
        <v>13</v>
      </c>
      <c r="Z1345">
        <v>0</v>
      </c>
      <c r="AA1345">
        <v>13</v>
      </c>
      <c r="AB1345">
        <v>1</v>
      </c>
      <c r="AC1345">
        <v>1</v>
      </c>
      <c r="AD1345">
        <v>0</v>
      </c>
      <c r="AE1345">
        <v>0</v>
      </c>
      <c r="AF1345">
        <v>13</v>
      </c>
      <c r="AG1345">
        <v>1</v>
      </c>
      <c r="AH1345">
        <v>1</v>
      </c>
      <c r="AI1345">
        <v>0</v>
      </c>
      <c r="AJ1345">
        <v>13</v>
      </c>
      <c r="AK1345">
        <v>13</v>
      </c>
      <c r="AL1345">
        <v>27</v>
      </c>
      <c r="AM1345">
        <v>1</v>
      </c>
      <c r="AN1345">
        <v>1</v>
      </c>
      <c r="AO1345">
        <v>1</v>
      </c>
      <c r="AP1345">
        <v>13</v>
      </c>
      <c r="AQ1345">
        <v>13</v>
      </c>
      <c r="AR1345">
        <v>13</v>
      </c>
      <c r="AS1345">
        <v>1</v>
      </c>
      <c r="AT1345">
        <v>13</v>
      </c>
      <c r="AW1345">
        <v>13</v>
      </c>
      <c r="AX1345">
        <v>0</v>
      </c>
      <c r="AY1345" t="s">
        <v>159</v>
      </c>
      <c r="AZ1345" t="s">
        <v>1177</v>
      </c>
      <c r="BA1345" t="s">
        <v>1178</v>
      </c>
      <c r="BB1345" t="s">
        <v>1152</v>
      </c>
      <c r="BC1345" t="s">
        <v>161</v>
      </c>
      <c r="BD1345" t="b">
        <v>0</v>
      </c>
      <c r="BE1345">
        <v>5.23</v>
      </c>
      <c r="BF1345" t="b">
        <v>1</v>
      </c>
      <c r="BH1345" t="s">
        <v>245</v>
      </c>
      <c r="BI1345" t="s">
        <v>246</v>
      </c>
      <c r="BJ1345" t="b">
        <v>0</v>
      </c>
      <c r="BK1345" t="s">
        <v>163</v>
      </c>
      <c r="BL1345" t="b">
        <v>0</v>
      </c>
      <c r="BM1345">
        <v>18</v>
      </c>
      <c r="BN1345" t="s">
        <v>164</v>
      </c>
      <c r="BO1345" t="s">
        <v>165</v>
      </c>
      <c r="BP1345" t="s">
        <v>164</v>
      </c>
      <c r="BQ1345" t="s">
        <v>166</v>
      </c>
      <c r="BR1345">
        <v>768</v>
      </c>
      <c r="BS1345" t="s">
        <v>156</v>
      </c>
      <c r="BT1345" t="s">
        <v>175</v>
      </c>
      <c r="BU1345" t="s">
        <v>180</v>
      </c>
      <c r="BV1345" t="s">
        <v>204</v>
      </c>
      <c r="BW1345">
        <v>13</v>
      </c>
      <c r="BX1345">
        <v>2</v>
      </c>
      <c r="BY1345">
        <v>0</v>
      </c>
      <c r="BZ1345">
        <v>6</v>
      </c>
      <c r="CA1345" t="s">
        <v>1153</v>
      </c>
      <c r="CB1345" t="s">
        <v>156</v>
      </c>
      <c r="CC1345">
        <v>7</v>
      </c>
      <c r="CD1345" t="b">
        <v>0</v>
      </c>
      <c r="CE1345" t="s">
        <v>168</v>
      </c>
      <c r="CF1345" t="s">
        <v>248</v>
      </c>
      <c r="CG1345">
        <v>36</v>
      </c>
      <c r="CH1345">
        <v>0</v>
      </c>
      <c r="CI1345" t="s">
        <v>179</v>
      </c>
      <c r="CJ1345" t="s">
        <v>169</v>
      </c>
      <c r="CK1345" t="s">
        <v>169</v>
      </c>
      <c r="CL1345" t="s">
        <v>169</v>
      </c>
      <c r="CM1345" t="s">
        <v>169</v>
      </c>
      <c r="CN1345" t="s">
        <v>169</v>
      </c>
      <c r="CO1345" t="s">
        <v>179</v>
      </c>
      <c r="CP1345" t="s">
        <v>169</v>
      </c>
      <c r="CQ1345">
        <v>1</v>
      </c>
      <c r="CR1345">
        <v>721</v>
      </c>
      <c r="CS1345">
        <f t="shared" si="982"/>
        <v>721</v>
      </c>
      <c r="CT1345">
        <f t="shared" ca="1" si="1004"/>
        <v>721</v>
      </c>
      <c r="CU1345" t="str">
        <f t="shared" si="983"/>
        <v/>
      </c>
      <c r="CV1345" t="str">
        <f t="shared" ca="1" si="1005"/>
        <v/>
      </c>
      <c r="CW1345" t="str">
        <f t="shared" si="984"/>
        <v/>
      </c>
      <c r="CX1345" t="str">
        <f t="shared" ca="1" si="1006"/>
        <v/>
      </c>
      <c r="CY1345" t="str">
        <f t="shared" si="985"/>
        <v/>
      </c>
      <c r="CZ1345" t="str">
        <f t="shared" ca="1" si="1007"/>
        <v/>
      </c>
      <c r="DA1345" t="str">
        <f t="shared" si="986"/>
        <v/>
      </c>
      <c r="DB1345" t="str">
        <f t="shared" ca="1" si="1008"/>
        <v/>
      </c>
      <c r="DC1345" t="str">
        <f t="shared" si="987"/>
        <v/>
      </c>
      <c r="DD1345" t="str">
        <f t="shared" ca="1" si="1009"/>
        <v/>
      </c>
      <c r="DE1345" t="str">
        <f t="shared" si="988"/>
        <v/>
      </c>
      <c r="DF1345" t="str">
        <f t="shared" ca="1" si="1010"/>
        <v/>
      </c>
      <c r="DG1345" t="str">
        <f t="shared" si="989"/>
        <v/>
      </c>
      <c r="DH1345" t="str">
        <f t="shared" ca="1" si="1011"/>
        <v/>
      </c>
      <c r="DI1345" t="str">
        <f t="shared" si="990"/>
        <v/>
      </c>
      <c r="DJ1345" t="str">
        <f t="shared" ca="1" si="1012"/>
        <v/>
      </c>
      <c r="DK1345" t="str">
        <f t="shared" si="991"/>
        <v/>
      </c>
      <c r="DL1345" t="str">
        <f t="shared" ca="1" si="1013"/>
        <v/>
      </c>
      <c r="DM1345" t="str">
        <f t="shared" si="992"/>
        <v/>
      </c>
      <c r="DN1345" t="str">
        <f t="shared" ca="1" si="1014"/>
        <v/>
      </c>
      <c r="DO1345">
        <f t="shared" si="993"/>
        <v>721</v>
      </c>
      <c r="DP1345">
        <f t="shared" ca="1" si="1015"/>
        <v>721</v>
      </c>
      <c r="DQ1345" t="str">
        <f t="shared" si="994"/>
        <v/>
      </c>
      <c r="DR1345" t="str">
        <f t="shared" ca="1" si="1016"/>
        <v/>
      </c>
      <c r="DS1345" t="str">
        <f t="shared" si="995"/>
        <v/>
      </c>
      <c r="DT1345" t="str">
        <f t="shared" ca="1" si="1017"/>
        <v/>
      </c>
      <c r="DU1345" t="str">
        <f t="shared" si="996"/>
        <v/>
      </c>
      <c r="DV1345" t="str">
        <f t="shared" ca="1" si="1018"/>
        <v/>
      </c>
      <c r="DW1345" t="str">
        <f t="shared" si="997"/>
        <v/>
      </c>
      <c r="DX1345" t="str">
        <f t="shared" ca="1" si="1019"/>
        <v/>
      </c>
      <c r="DY1345" t="str">
        <f t="shared" si="998"/>
        <v/>
      </c>
      <c r="DZ1345" t="str">
        <f t="shared" ca="1" si="1020"/>
        <v/>
      </c>
      <c r="EA1345" t="str">
        <f t="shared" si="999"/>
        <v/>
      </c>
      <c r="EB1345" t="str">
        <f t="shared" ca="1" si="1021"/>
        <v/>
      </c>
      <c r="EC1345" t="str">
        <f t="shared" si="1000"/>
        <v/>
      </c>
      <c r="ED1345" t="str">
        <f t="shared" ca="1" si="1022"/>
        <v/>
      </c>
      <c r="EE1345" t="str">
        <f t="shared" si="1001"/>
        <v/>
      </c>
      <c r="EF1345" t="str">
        <f t="shared" ca="1" si="1023"/>
        <v/>
      </c>
      <c r="EG1345" t="str">
        <f t="shared" si="1002"/>
        <v/>
      </c>
      <c r="EH1345" t="str">
        <f t="shared" ca="1" si="1024"/>
        <v/>
      </c>
      <c r="EI1345" t="str">
        <f t="shared" si="1003"/>
        <v/>
      </c>
      <c r="EJ1345" t="str">
        <f t="shared" ca="1" si="1025"/>
        <v/>
      </c>
      <c r="EK1345">
        <f t="shared" ca="1" si="1026"/>
        <v>721</v>
      </c>
      <c r="EL1345">
        <v>721</v>
      </c>
      <c r="EM1345">
        <v>25701</v>
      </c>
      <c r="EN1345">
        <v>12557</v>
      </c>
      <c r="EO1345">
        <v>9796</v>
      </c>
      <c r="EP1345">
        <v>992</v>
      </c>
      <c r="EQ1345">
        <v>29239</v>
      </c>
      <c r="ER1345">
        <v>721</v>
      </c>
      <c r="ES1345">
        <v>30312</v>
      </c>
      <c r="ET1345">
        <v>4443</v>
      </c>
      <c r="EU1345">
        <v>2</v>
      </c>
      <c r="EV1345" t="s">
        <v>156</v>
      </c>
      <c r="EW1345">
        <v>1024</v>
      </c>
      <c r="EX1345">
        <v>2</v>
      </c>
      <c r="EY1345">
        <v>48000</v>
      </c>
      <c r="EZ1345">
        <v>-16</v>
      </c>
      <c r="FA1345" t="s">
        <v>170</v>
      </c>
      <c r="FB1345">
        <v>13</v>
      </c>
      <c r="FC1345" t="s">
        <v>199</v>
      </c>
      <c r="FD1345">
        <v>235830</v>
      </c>
      <c r="FE1345">
        <v>223268</v>
      </c>
      <c r="FF1345">
        <v>30687</v>
      </c>
      <c r="FG1345">
        <v>352076</v>
      </c>
      <c r="FH1345">
        <v>353555</v>
      </c>
      <c r="FI1345">
        <v>223257</v>
      </c>
      <c r="FJ1345">
        <v>218812</v>
      </c>
      <c r="FK1345" t="s">
        <v>158</v>
      </c>
      <c r="FL1345">
        <v>215497</v>
      </c>
      <c r="FM1345">
        <v>135806</v>
      </c>
      <c r="FN1345">
        <v>176059</v>
      </c>
      <c r="FO1345">
        <v>1443</v>
      </c>
      <c r="FP1345">
        <v>1409</v>
      </c>
      <c r="FQ1345">
        <v>351326</v>
      </c>
      <c r="FR1345">
        <v>135803</v>
      </c>
      <c r="FS1345">
        <v>135803</v>
      </c>
      <c r="FT1345">
        <v>1441</v>
      </c>
      <c r="FU1345">
        <v>357051</v>
      </c>
      <c r="FV1345">
        <v>355555</v>
      </c>
      <c r="FY1345">
        <v>357773</v>
      </c>
      <c r="FZ1345">
        <v>145603</v>
      </c>
      <c r="GA1345">
        <v>177051</v>
      </c>
      <c r="GB1345">
        <v>145743</v>
      </c>
      <c r="GC1345">
        <v>218812</v>
      </c>
      <c r="GD1345">
        <v>217497</v>
      </c>
      <c r="GE1345">
        <v>223256</v>
      </c>
      <c r="GF1345" t="s">
        <v>158</v>
      </c>
      <c r="GG1345">
        <v>215493</v>
      </c>
      <c r="GH1345">
        <v>351324</v>
      </c>
      <c r="GI1345">
        <v>261532</v>
      </c>
      <c r="GJ1345" t="s">
        <v>172</v>
      </c>
      <c r="GK1345">
        <v>13</v>
      </c>
      <c r="GL1345" t="s">
        <v>1193</v>
      </c>
      <c r="GM1345">
        <v>14</v>
      </c>
      <c r="GN1345" t="s">
        <v>182</v>
      </c>
      <c r="GO1345" t="s">
        <v>166</v>
      </c>
      <c r="GP1345">
        <v>1024</v>
      </c>
      <c r="GQ1345">
        <v>-115</v>
      </c>
      <c r="GR1345">
        <v>165</v>
      </c>
      <c r="GS1345">
        <f t="shared" si="1027"/>
        <v>14</v>
      </c>
      <c r="GT1345" t="str">
        <f t="shared" si="1028"/>
        <v>test</v>
      </c>
    </row>
    <row r="1346" spans="1:202" x14ac:dyDescent="0.2">
      <c r="A1346">
        <v>93</v>
      </c>
      <c r="B1346">
        <v>93</v>
      </c>
      <c r="C1346">
        <v>958</v>
      </c>
      <c r="D1346">
        <v>958</v>
      </c>
      <c r="E1346" t="s">
        <v>155</v>
      </c>
      <c r="F1346" t="s">
        <v>156</v>
      </c>
      <c r="G1346" t="s">
        <v>156</v>
      </c>
      <c r="H1346" t="s">
        <v>156</v>
      </c>
      <c r="I1346">
        <v>0</v>
      </c>
      <c r="J1346" t="s">
        <v>157</v>
      </c>
      <c r="K1346">
        <v>1</v>
      </c>
      <c r="L1346" t="s">
        <v>154</v>
      </c>
      <c r="M1346" t="s">
        <v>154</v>
      </c>
      <c r="N1346" t="s">
        <v>154</v>
      </c>
      <c r="O1346">
        <v>1</v>
      </c>
      <c r="P1346" t="s">
        <v>154</v>
      </c>
      <c r="Q1346" t="s">
        <v>154</v>
      </c>
      <c r="R1346" t="s">
        <v>179</v>
      </c>
      <c r="S1346">
        <v>0</v>
      </c>
      <c r="T1346">
        <v>1</v>
      </c>
      <c r="U1346">
        <v>0</v>
      </c>
      <c r="V1346">
        <v>14</v>
      </c>
      <c r="W1346">
        <v>14</v>
      </c>
      <c r="X1346">
        <v>1</v>
      </c>
      <c r="Y1346">
        <v>13</v>
      </c>
      <c r="Z1346">
        <v>0</v>
      </c>
      <c r="AA1346">
        <v>13</v>
      </c>
      <c r="AB1346">
        <v>1</v>
      </c>
      <c r="AC1346">
        <v>1</v>
      </c>
      <c r="AD1346">
        <v>0</v>
      </c>
      <c r="AE1346">
        <v>0</v>
      </c>
      <c r="AF1346">
        <v>14</v>
      </c>
      <c r="AG1346">
        <v>1</v>
      </c>
      <c r="AH1346">
        <v>1</v>
      </c>
      <c r="AI1346">
        <v>0</v>
      </c>
      <c r="AJ1346">
        <v>14</v>
      </c>
      <c r="AK1346">
        <v>14</v>
      </c>
      <c r="AL1346">
        <v>28</v>
      </c>
      <c r="AM1346">
        <v>1</v>
      </c>
      <c r="AN1346">
        <v>1</v>
      </c>
      <c r="AO1346">
        <v>1</v>
      </c>
      <c r="AP1346">
        <v>13</v>
      </c>
      <c r="AQ1346">
        <v>13</v>
      </c>
      <c r="AR1346">
        <v>13</v>
      </c>
      <c r="AS1346">
        <v>1</v>
      </c>
      <c r="AT1346">
        <v>13</v>
      </c>
      <c r="AW1346">
        <v>14</v>
      </c>
      <c r="AX1346">
        <v>0</v>
      </c>
      <c r="AY1346" t="s">
        <v>159</v>
      </c>
      <c r="AZ1346" t="s">
        <v>1177</v>
      </c>
      <c r="BA1346" t="s">
        <v>1178</v>
      </c>
      <c r="BB1346" t="s">
        <v>1152</v>
      </c>
      <c r="BC1346" t="s">
        <v>161</v>
      </c>
      <c r="BD1346" t="b">
        <v>0</v>
      </c>
      <c r="BE1346">
        <v>9.16</v>
      </c>
      <c r="BF1346" t="b">
        <v>1</v>
      </c>
      <c r="BH1346" t="s">
        <v>245</v>
      </c>
      <c r="BI1346" t="s">
        <v>246</v>
      </c>
      <c r="BJ1346" t="b">
        <v>0</v>
      </c>
      <c r="BK1346" t="s">
        <v>163</v>
      </c>
      <c r="BL1346" t="b">
        <v>0</v>
      </c>
      <c r="BM1346">
        <v>18</v>
      </c>
      <c r="BN1346" t="s">
        <v>164</v>
      </c>
      <c r="BO1346" t="s">
        <v>165</v>
      </c>
      <c r="BP1346" t="s">
        <v>164</v>
      </c>
      <c r="BQ1346" t="s">
        <v>166</v>
      </c>
      <c r="BR1346">
        <v>768</v>
      </c>
      <c r="BS1346" t="s">
        <v>156</v>
      </c>
      <c r="BT1346" t="s">
        <v>175</v>
      </c>
      <c r="BU1346" t="s">
        <v>180</v>
      </c>
      <c r="BV1346" t="s">
        <v>193</v>
      </c>
      <c r="BW1346">
        <v>14</v>
      </c>
      <c r="BX1346">
        <v>2</v>
      </c>
      <c r="BY1346">
        <v>0</v>
      </c>
      <c r="BZ1346">
        <v>6</v>
      </c>
      <c r="CA1346" t="s">
        <v>1153</v>
      </c>
      <c r="CB1346" t="s">
        <v>156</v>
      </c>
      <c r="CC1346">
        <v>7</v>
      </c>
      <c r="CD1346" t="b">
        <v>0</v>
      </c>
      <c r="CE1346" t="s">
        <v>168</v>
      </c>
      <c r="CF1346" t="s">
        <v>248</v>
      </c>
      <c r="CG1346">
        <v>41</v>
      </c>
      <c r="CH1346">
        <v>0</v>
      </c>
      <c r="CI1346" t="s">
        <v>179</v>
      </c>
      <c r="CJ1346" t="s">
        <v>169</v>
      </c>
      <c r="CK1346" t="s">
        <v>169</v>
      </c>
      <c r="CL1346" t="s">
        <v>169</v>
      </c>
      <c r="CM1346" t="s">
        <v>169</v>
      </c>
      <c r="CN1346" t="s">
        <v>169</v>
      </c>
      <c r="CO1346" t="s">
        <v>179</v>
      </c>
      <c r="CP1346" t="s">
        <v>169</v>
      </c>
      <c r="CQ1346">
        <v>1</v>
      </c>
      <c r="CR1346">
        <v>533</v>
      </c>
      <c r="CS1346">
        <f t="shared" si="982"/>
        <v>533</v>
      </c>
      <c r="CT1346">
        <f t="shared" ca="1" si="1004"/>
        <v>533</v>
      </c>
      <c r="CU1346" t="str">
        <f t="shared" si="983"/>
        <v/>
      </c>
      <c r="CV1346" t="str">
        <f t="shared" ca="1" si="1005"/>
        <v/>
      </c>
      <c r="CW1346" t="str">
        <f t="shared" si="984"/>
        <v/>
      </c>
      <c r="CX1346" t="str">
        <f t="shared" ca="1" si="1006"/>
        <v/>
      </c>
      <c r="CY1346" t="str">
        <f t="shared" si="985"/>
        <v/>
      </c>
      <c r="CZ1346" t="str">
        <f t="shared" ca="1" si="1007"/>
        <v/>
      </c>
      <c r="DA1346" t="str">
        <f t="shared" si="986"/>
        <v/>
      </c>
      <c r="DB1346" t="str">
        <f t="shared" ca="1" si="1008"/>
        <v/>
      </c>
      <c r="DC1346" t="str">
        <f t="shared" si="987"/>
        <v/>
      </c>
      <c r="DD1346" t="str">
        <f t="shared" ca="1" si="1009"/>
        <v/>
      </c>
      <c r="DE1346" t="str">
        <f t="shared" si="988"/>
        <v/>
      </c>
      <c r="DF1346" t="str">
        <f t="shared" ca="1" si="1010"/>
        <v/>
      </c>
      <c r="DG1346" t="str">
        <f t="shared" si="989"/>
        <v/>
      </c>
      <c r="DH1346" t="str">
        <f t="shared" ca="1" si="1011"/>
        <v/>
      </c>
      <c r="DI1346" t="str">
        <f t="shared" si="990"/>
        <v/>
      </c>
      <c r="DJ1346" t="str">
        <f t="shared" ca="1" si="1012"/>
        <v/>
      </c>
      <c r="DK1346" t="str">
        <f t="shared" si="991"/>
        <v/>
      </c>
      <c r="DL1346" t="str">
        <f t="shared" ca="1" si="1013"/>
        <v/>
      </c>
      <c r="DM1346" t="str">
        <f t="shared" si="992"/>
        <v/>
      </c>
      <c r="DN1346" t="str">
        <f t="shared" ca="1" si="1014"/>
        <v/>
      </c>
      <c r="DO1346" t="str">
        <f t="shared" si="993"/>
        <v/>
      </c>
      <c r="DP1346" t="str">
        <f t="shared" ca="1" si="1015"/>
        <v/>
      </c>
      <c r="DQ1346" t="str">
        <f t="shared" si="994"/>
        <v/>
      </c>
      <c r="DR1346" t="str">
        <f t="shared" ca="1" si="1016"/>
        <v/>
      </c>
      <c r="DS1346" t="str">
        <f t="shared" si="995"/>
        <v/>
      </c>
      <c r="DT1346" t="str">
        <f t="shared" ca="1" si="1017"/>
        <v/>
      </c>
      <c r="DU1346" t="str">
        <f t="shared" si="996"/>
        <v/>
      </c>
      <c r="DV1346" t="str">
        <f t="shared" ca="1" si="1018"/>
        <v/>
      </c>
      <c r="DW1346" t="str">
        <f t="shared" si="997"/>
        <v/>
      </c>
      <c r="DX1346" t="str">
        <f t="shared" ca="1" si="1019"/>
        <v/>
      </c>
      <c r="DY1346" t="str">
        <f t="shared" si="998"/>
        <v/>
      </c>
      <c r="DZ1346" t="str">
        <f t="shared" ca="1" si="1020"/>
        <v/>
      </c>
      <c r="EA1346" t="str">
        <f t="shared" si="999"/>
        <v/>
      </c>
      <c r="EB1346" t="str">
        <f t="shared" ca="1" si="1021"/>
        <v/>
      </c>
      <c r="EC1346">
        <f t="shared" si="1000"/>
        <v>533</v>
      </c>
      <c r="ED1346">
        <f t="shared" ca="1" si="1022"/>
        <v>533</v>
      </c>
      <c r="EE1346" t="str">
        <f t="shared" si="1001"/>
        <v/>
      </c>
      <c r="EF1346" t="str">
        <f t="shared" ca="1" si="1023"/>
        <v/>
      </c>
      <c r="EG1346" t="str">
        <f t="shared" si="1002"/>
        <v/>
      </c>
      <c r="EH1346" t="str">
        <f t="shared" ca="1" si="1024"/>
        <v/>
      </c>
      <c r="EI1346" t="str">
        <f t="shared" si="1003"/>
        <v/>
      </c>
      <c r="EJ1346" t="str">
        <f t="shared" ca="1" si="1025"/>
        <v/>
      </c>
      <c r="EK1346">
        <f t="shared" ca="1" si="1026"/>
        <v>533</v>
      </c>
      <c r="EL1346">
        <v>533</v>
      </c>
      <c r="EM1346">
        <v>25701</v>
      </c>
      <c r="EN1346">
        <v>12557</v>
      </c>
      <c r="EO1346">
        <v>9796</v>
      </c>
      <c r="EP1346">
        <v>992</v>
      </c>
      <c r="EQ1346">
        <v>29239</v>
      </c>
      <c r="ER1346">
        <v>533</v>
      </c>
      <c r="ES1346">
        <v>30312</v>
      </c>
      <c r="ET1346">
        <v>4443</v>
      </c>
      <c r="EU1346">
        <v>2</v>
      </c>
      <c r="EV1346" t="s">
        <v>156</v>
      </c>
      <c r="EW1346">
        <v>1024</v>
      </c>
      <c r="EX1346">
        <v>2</v>
      </c>
      <c r="EY1346">
        <v>48000</v>
      </c>
      <c r="EZ1346">
        <v>-16</v>
      </c>
      <c r="FA1346" t="s">
        <v>170</v>
      </c>
      <c r="FB1346">
        <v>13</v>
      </c>
      <c r="FC1346" t="s">
        <v>199</v>
      </c>
      <c r="FD1346">
        <v>235830</v>
      </c>
      <c r="FE1346">
        <v>223268</v>
      </c>
      <c r="FF1346">
        <v>30687</v>
      </c>
      <c r="FG1346">
        <v>358536</v>
      </c>
      <c r="FH1346">
        <v>360019</v>
      </c>
      <c r="FI1346">
        <v>223257</v>
      </c>
      <c r="FJ1346">
        <v>218812</v>
      </c>
      <c r="FK1346" t="s">
        <v>158</v>
      </c>
      <c r="FL1346">
        <v>215497</v>
      </c>
      <c r="FM1346">
        <v>135806</v>
      </c>
      <c r="FN1346">
        <v>176059</v>
      </c>
      <c r="FO1346">
        <v>1443</v>
      </c>
      <c r="FP1346">
        <v>1409</v>
      </c>
      <c r="FQ1346">
        <v>357786</v>
      </c>
      <c r="FR1346">
        <v>135803</v>
      </c>
      <c r="FS1346">
        <v>135803</v>
      </c>
      <c r="FT1346">
        <v>1441</v>
      </c>
      <c r="FU1346">
        <v>363729</v>
      </c>
      <c r="FV1346">
        <v>362019</v>
      </c>
      <c r="FY1346">
        <v>364262</v>
      </c>
      <c r="FZ1346">
        <v>145603</v>
      </c>
      <c r="GA1346">
        <v>177051</v>
      </c>
      <c r="GB1346">
        <v>145743</v>
      </c>
      <c r="GC1346">
        <v>218812</v>
      </c>
      <c r="GD1346">
        <v>217497</v>
      </c>
      <c r="GE1346">
        <v>223256</v>
      </c>
      <c r="GF1346" t="s">
        <v>158</v>
      </c>
      <c r="GG1346">
        <v>215493</v>
      </c>
      <c r="GH1346">
        <v>357784</v>
      </c>
      <c r="GI1346">
        <v>261532</v>
      </c>
      <c r="GJ1346" t="s">
        <v>172</v>
      </c>
      <c r="GK1346">
        <v>14</v>
      </c>
      <c r="GL1346" t="s">
        <v>1194</v>
      </c>
      <c r="GM1346">
        <v>15</v>
      </c>
      <c r="GN1346" t="s">
        <v>182</v>
      </c>
      <c r="GO1346" t="s">
        <v>166</v>
      </c>
      <c r="GP1346">
        <v>1024</v>
      </c>
      <c r="GQ1346">
        <v>-115</v>
      </c>
      <c r="GR1346">
        <v>165</v>
      </c>
      <c r="GS1346">
        <f t="shared" si="1027"/>
        <v>15</v>
      </c>
      <c r="GT1346" t="str">
        <f t="shared" si="1028"/>
        <v>test</v>
      </c>
    </row>
    <row r="1347" spans="1:202" x14ac:dyDescent="0.2">
      <c r="A1347">
        <v>87</v>
      </c>
      <c r="B1347">
        <v>87</v>
      </c>
      <c r="C1347">
        <v>966</v>
      </c>
      <c r="D1347">
        <v>966</v>
      </c>
      <c r="E1347" t="s">
        <v>155</v>
      </c>
      <c r="F1347" t="s">
        <v>156</v>
      </c>
      <c r="G1347" t="s">
        <v>156</v>
      </c>
      <c r="H1347" t="s">
        <v>156</v>
      </c>
      <c r="I1347">
        <v>0</v>
      </c>
      <c r="J1347" t="s">
        <v>157</v>
      </c>
      <c r="K1347">
        <v>0</v>
      </c>
      <c r="L1347" t="s">
        <v>154</v>
      </c>
      <c r="M1347" t="s">
        <v>154</v>
      </c>
      <c r="N1347" t="s">
        <v>154</v>
      </c>
      <c r="O1347">
        <v>0</v>
      </c>
      <c r="P1347" t="s">
        <v>154</v>
      </c>
      <c r="Q1347" t="s">
        <v>154</v>
      </c>
      <c r="R1347" t="s">
        <v>183</v>
      </c>
      <c r="S1347">
        <v>0</v>
      </c>
      <c r="T1347">
        <v>1</v>
      </c>
      <c r="U1347">
        <v>0</v>
      </c>
      <c r="V1347">
        <v>15</v>
      </c>
      <c r="W1347">
        <v>15</v>
      </c>
      <c r="X1347">
        <v>1</v>
      </c>
      <c r="Y1347">
        <v>13</v>
      </c>
      <c r="Z1347">
        <v>0</v>
      </c>
      <c r="AA1347">
        <v>13</v>
      </c>
      <c r="AB1347">
        <v>1</v>
      </c>
      <c r="AC1347">
        <v>1</v>
      </c>
      <c r="AD1347">
        <v>0</v>
      </c>
      <c r="AE1347">
        <v>0</v>
      </c>
      <c r="AF1347">
        <v>15</v>
      </c>
      <c r="AG1347">
        <v>1</v>
      </c>
      <c r="AH1347">
        <v>1</v>
      </c>
      <c r="AI1347">
        <v>0</v>
      </c>
      <c r="AJ1347">
        <v>15</v>
      </c>
      <c r="AK1347">
        <v>15</v>
      </c>
      <c r="AL1347">
        <v>29</v>
      </c>
      <c r="AM1347">
        <v>1</v>
      </c>
      <c r="AN1347">
        <v>1</v>
      </c>
      <c r="AO1347">
        <v>1</v>
      </c>
      <c r="AP1347">
        <v>13</v>
      </c>
      <c r="AQ1347">
        <v>13</v>
      </c>
      <c r="AR1347">
        <v>13</v>
      </c>
      <c r="AS1347">
        <v>1</v>
      </c>
      <c r="AT1347">
        <v>13</v>
      </c>
      <c r="AW1347">
        <v>15</v>
      </c>
      <c r="AX1347">
        <v>0</v>
      </c>
      <c r="AY1347" t="s">
        <v>159</v>
      </c>
      <c r="AZ1347" t="s">
        <v>1177</v>
      </c>
      <c r="BA1347" t="s">
        <v>1178</v>
      </c>
      <c r="BB1347" t="s">
        <v>1152</v>
      </c>
      <c r="BC1347" t="s">
        <v>161</v>
      </c>
      <c r="BD1347" t="b">
        <v>0</v>
      </c>
      <c r="BE1347" t="s">
        <v>164</v>
      </c>
      <c r="BF1347" t="b">
        <v>1</v>
      </c>
      <c r="BH1347" t="s">
        <v>245</v>
      </c>
      <c r="BI1347" t="s">
        <v>246</v>
      </c>
      <c r="BJ1347" t="b">
        <v>0</v>
      </c>
      <c r="BK1347" t="s">
        <v>163</v>
      </c>
      <c r="BL1347" t="b">
        <v>0</v>
      </c>
      <c r="BM1347">
        <v>18</v>
      </c>
      <c r="BN1347" t="s">
        <v>164</v>
      </c>
      <c r="BO1347" t="s">
        <v>165</v>
      </c>
      <c r="BP1347" t="s">
        <v>164</v>
      </c>
      <c r="BQ1347" t="s">
        <v>166</v>
      </c>
      <c r="BR1347">
        <v>768</v>
      </c>
      <c r="BS1347" t="s">
        <v>156</v>
      </c>
      <c r="BT1347" t="s">
        <v>175</v>
      </c>
      <c r="BU1347" t="s">
        <v>188</v>
      </c>
      <c r="BV1347" t="s">
        <v>192</v>
      </c>
      <c r="BW1347">
        <v>15</v>
      </c>
      <c r="BX1347">
        <v>2</v>
      </c>
      <c r="BY1347">
        <v>0</v>
      </c>
      <c r="BZ1347">
        <v>6</v>
      </c>
      <c r="CA1347" t="s">
        <v>1153</v>
      </c>
      <c r="CB1347" t="s">
        <v>156</v>
      </c>
      <c r="CC1347">
        <v>7</v>
      </c>
      <c r="CD1347" t="b">
        <v>0</v>
      </c>
      <c r="CE1347" t="s">
        <v>168</v>
      </c>
      <c r="CF1347" t="s">
        <v>248</v>
      </c>
      <c r="CG1347">
        <v>84</v>
      </c>
      <c r="CH1347">
        <v>0</v>
      </c>
      <c r="CI1347" t="s">
        <v>179</v>
      </c>
      <c r="CJ1347" t="s">
        <v>169</v>
      </c>
      <c r="CK1347" t="s">
        <v>169</v>
      </c>
      <c r="CL1347" t="s">
        <v>169</v>
      </c>
      <c r="CM1347" t="s">
        <v>169</v>
      </c>
      <c r="CN1347" t="s">
        <v>169</v>
      </c>
      <c r="CO1347" t="s">
        <v>179</v>
      </c>
      <c r="CP1347" t="s">
        <v>169</v>
      </c>
      <c r="CQ1347">
        <v>1</v>
      </c>
      <c r="CR1347">
        <v>1082</v>
      </c>
      <c r="CS1347" t="str">
        <f t="shared" ref="CS1347:CS1410" si="1029">IF(AND(GT1347="test",GN1347="possible",CR1347&lt;5000),CR1347,"")</f>
        <v/>
      </c>
      <c r="CT1347" t="str">
        <f t="shared" ca="1" si="1004"/>
        <v/>
      </c>
      <c r="CU1347" t="str">
        <f t="shared" ref="CU1347:CU1410" si="1030">IF(AND($GT1347="test",$BE1347=1.03),$CS1347,"")</f>
        <v/>
      </c>
      <c r="CV1347" t="str">
        <f t="shared" ca="1" si="1005"/>
        <v/>
      </c>
      <c r="CW1347" t="str">
        <f t="shared" ref="CW1347:CW1410" si="1031">IF(AND($GT1347="test",$BE1347=1.86),$CS1347,"")</f>
        <v/>
      </c>
      <c r="CX1347" t="str">
        <f t="shared" ca="1" si="1006"/>
        <v/>
      </c>
      <c r="CY1347" t="str">
        <f t="shared" ref="CY1347:CY1410" si="1032">IF(AND($GT1347="test",$BE1347=2.11),$CS1347,"")</f>
        <v/>
      </c>
      <c r="CZ1347" t="str">
        <f t="shared" ca="1" si="1007"/>
        <v/>
      </c>
      <c r="DA1347" t="str">
        <f t="shared" ref="DA1347:DA1410" si="1033">IF(AND($GT1347="test",$BE1347=2.5),$CS1347,"")</f>
        <v/>
      </c>
      <c r="DB1347" t="str">
        <f t="shared" ca="1" si="1008"/>
        <v/>
      </c>
      <c r="DC1347" t="str">
        <f t="shared" ref="DC1347:DC1410" si="1034">IF(AND($GT1347="test",$BE1347=2.85),$CS1347,"")</f>
        <v/>
      </c>
      <c r="DD1347" t="str">
        <f t="shared" ca="1" si="1009"/>
        <v/>
      </c>
      <c r="DE1347" t="str">
        <f t="shared" ref="DE1347:DE1410" si="1035">IF(AND($GT1347="test",$BE1347=3.68),$CS1347,"")</f>
        <v/>
      </c>
      <c r="DF1347" t="str">
        <f t="shared" ca="1" si="1010"/>
        <v/>
      </c>
      <c r="DG1347" t="str">
        <f t="shared" ref="DG1347:DG1410" si="1036">IF(AND($GT1347="test",$BE1347=4.11),$CS1347,"")</f>
        <v/>
      </c>
      <c r="DH1347" t="str">
        <f t="shared" ca="1" si="1011"/>
        <v/>
      </c>
      <c r="DI1347" t="str">
        <f t="shared" ref="DI1347:DI1410" si="1037">IF(AND($GT1347="test",$BE1347=4.77),$CS1347,"")</f>
        <v/>
      </c>
      <c r="DJ1347" t="str">
        <f t="shared" ca="1" si="1012"/>
        <v/>
      </c>
      <c r="DK1347" t="str">
        <f t="shared" ref="DK1347:DK1410" si="1038">IF(AND($GT1347="test",$BE1347=5.08),$CS1347,"")</f>
        <v/>
      </c>
      <c r="DL1347" t="str">
        <f t="shared" ca="1" si="1013"/>
        <v/>
      </c>
      <c r="DM1347" t="str">
        <f t="shared" ref="DM1347:DM1410" si="1039">IF(AND($GT1347="test",$BE1347=5.21),$CS1347,"")</f>
        <v/>
      </c>
      <c r="DN1347" t="str">
        <f t="shared" ca="1" si="1014"/>
        <v/>
      </c>
      <c r="DO1347" t="str">
        <f t="shared" ref="DO1347:DO1410" si="1040">IF(AND($GT1347="test",$BE1347=5.23),$CS1347,"")</f>
        <v/>
      </c>
      <c r="DP1347" t="str">
        <f t="shared" ca="1" si="1015"/>
        <v/>
      </c>
      <c r="DQ1347" t="str">
        <f t="shared" ref="DQ1347:DQ1410" si="1041">IF(AND($GT1347="test",$BE1347=5.53),$CS1347,"")</f>
        <v/>
      </c>
      <c r="DR1347" t="str">
        <f t="shared" ca="1" si="1016"/>
        <v/>
      </c>
      <c r="DS1347" t="str">
        <f t="shared" ref="DS1347:DS1410" si="1042">IF(AND($GT1347="test",$BE1347=6.41),$CS1347,"")</f>
        <v/>
      </c>
      <c r="DT1347" t="str">
        <f t="shared" ca="1" si="1017"/>
        <v/>
      </c>
      <c r="DU1347" t="str">
        <f t="shared" ref="DU1347:DU1410" si="1043">IF(AND($GT1347="test",$BE1347=6.63),$CS1347,"")</f>
        <v/>
      </c>
      <c r="DV1347" t="str">
        <f t="shared" ca="1" si="1018"/>
        <v/>
      </c>
      <c r="DW1347" t="str">
        <f t="shared" ref="DW1347:DW1410" si="1044">IF(AND($GT1347="test",$BE1347=7.6),$CS1347,"")</f>
        <v/>
      </c>
      <c r="DX1347" t="str">
        <f t="shared" ca="1" si="1019"/>
        <v/>
      </c>
      <c r="DY1347" t="str">
        <f t="shared" ref="DY1347:DY1410" si="1045">IF(AND($GT1347="test",$BE1347=8.87),$CS1347,"")</f>
        <v/>
      </c>
      <c r="DZ1347" t="str">
        <f t="shared" ca="1" si="1020"/>
        <v/>
      </c>
      <c r="EA1347" t="str">
        <f t="shared" ref="EA1347:EA1410" si="1046">IF(AND($GT1347="test",$BE1347=8.93),$CS1347,"")</f>
        <v/>
      </c>
      <c r="EB1347" t="str">
        <f t="shared" ca="1" si="1021"/>
        <v/>
      </c>
      <c r="EC1347" t="str">
        <f t="shared" ref="EC1347:EC1410" si="1047">IF(AND($GT1347="test",$BE1347=9.16),$CS1347,"")</f>
        <v/>
      </c>
      <c r="ED1347" t="str">
        <f t="shared" ca="1" si="1022"/>
        <v/>
      </c>
      <c r="EE1347" t="str">
        <f t="shared" ref="EE1347:EE1410" si="1048">IF(AND($GT1347="test",$BE1347=10),$CS1347,"")</f>
        <v/>
      </c>
      <c r="EF1347" t="str">
        <f t="shared" ca="1" si="1023"/>
        <v/>
      </c>
      <c r="EG1347" t="str">
        <f t="shared" ref="EG1347:EG1410" si="1049">IF(AND($GT1347="test",$BE1347=11.03),$CS1347,"")</f>
        <v/>
      </c>
      <c r="EH1347" t="str">
        <f t="shared" ca="1" si="1024"/>
        <v/>
      </c>
      <c r="EI1347" t="str">
        <f t="shared" ref="EI1347:EI1410" si="1050">IF(AND($GT1347="test",$BE1347=11.23),$CS1347,"")</f>
        <v/>
      </c>
      <c r="EJ1347" t="str">
        <f t="shared" ca="1" si="1025"/>
        <v/>
      </c>
      <c r="EK1347" t="str">
        <f t="shared" ca="1" si="1026"/>
        <v/>
      </c>
      <c r="EL1347" t="s">
        <v>924</v>
      </c>
      <c r="EM1347">
        <v>25701</v>
      </c>
      <c r="EN1347">
        <v>12557</v>
      </c>
      <c r="EO1347">
        <v>9796</v>
      </c>
      <c r="EP1347">
        <v>992</v>
      </c>
      <c r="EQ1347">
        <v>29239</v>
      </c>
      <c r="ER1347">
        <v>1082</v>
      </c>
      <c r="ES1347">
        <v>30312</v>
      </c>
      <c r="ET1347">
        <v>4443</v>
      </c>
      <c r="EU1347">
        <v>2</v>
      </c>
      <c r="EV1347" t="s">
        <v>156</v>
      </c>
      <c r="EW1347">
        <v>1024</v>
      </c>
      <c r="EX1347">
        <v>2</v>
      </c>
      <c r="EY1347">
        <v>48000</v>
      </c>
      <c r="EZ1347">
        <v>-16</v>
      </c>
      <c r="FA1347" t="s">
        <v>170</v>
      </c>
      <c r="FB1347">
        <v>13</v>
      </c>
      <c r="FC1347" t="s">
        <v>199</v>
      </c>
      <c r="FD1347">
        <v>235830</v>
      </c>
      <c r="FE1347">
        <v>223268</v>
      </c>
      <c r="FF1347">
        <v>30687</v>
      </c>
      <c r="FG1347">
        <v>365027</v>
      </c>
      <c r="FH1347">
        <v>366333</v>
      </c>
      <c r="FI1347">
        <v>223257</v>
      </c>
      <c r="FJ1347">
        <v>218812</v>
      </c>
      <c r="FK1347" t="s">
        <v>158</v>
      </c>
      <c r="FL1347">
        <v>215497</v>
      </c>
      <c r="FM1347">
        <v>135806</v>
      </c>
      <c r="FN1347">
        <v>176059</v>
      </c>
      <c r="FO1347">
        <v>1443</v>
      </c>
      <c r="FP1347">
        <v>1409</v>
      </c>
      <c r="FQ1347">
        <v>364277</v>
      </c>
      <c r="FR1347">
        <v>135803</v>
      </c>
      <c r="FS1347">
        <v>135803</v>
      </c>
      <c r="FT1347">
        <v>1441</v>
      </c>
      <c r="FU1347">
        <v>370065</v>
      </c>
      <c r="FV1347">
        <v>368333</v>
      </c>
      <c r="FY1347">
        <v>371147</v>
      </c>
      <c r="FZ1347">
        <v>145603</v>
      </c>
      <c r="GA1347">
        <v>177051</v>
      </c>
      <c r="GB1347">
        <v>145743</v>
      </c>
      <c r="GC1347">
        <v>218812</v>
      </c>
      <c r="GD1347">
        <v>217497</v>
      </c>
      <c r="GE1347">
        <v>223256</v>
      </c>
      <c r="GF1347" t="s">
        <v>158</v>
      </c>
      <c r="GG1347">
        <v>215493</v>
      </c>
      <c r="GH1347">
        <v>364275</v>
      </c>
      <c r="GI1347">
        <v>261532</v>
      </c>
      <c r="GJ1347" t="s">
        <v>172</v>
      </c>
      <c r="GK1347">
        <v>14</v>
      </c>
      <c r="GL1347" t="s">
        <v>1195</v>
      </c>
      <c r="GM1347">
        <v>16</v>
      </c>
      <c r="GN1347" t="s">
        <v>185</v>
      </c>
      <c r="GO1347" t="s">
        <v>166</v>
      </c>
      <c r="GP1347">
        <v>1024</v>
      </c>
      <c r="GQ1347">
        <v>-115</v>
      </c>
      <c r="GR1347">
        <v>165</v>
      </c>
      <c r="GS1347">
        <f t="shared" si="1027"/>
        <v>16</v>
      </c>
      <c r="GT1347" t="str">
        <f t="shared" si="1028"/>
        <v>test</v>
      </c>
    </row>
    <row r="1348" spans="1:202" x14ac:dyDescent="0.2">
      <c r="A1348">
        <v>88</v>
      </c>
      <c r="B1348">
        <v>88</v>
      </c>
      <c r="C1348">
        <v>935</v>
      </c>
      <c r="D1348">
        <v>935</v>
      </c>
      <c r="E1348" t="s">
        <v>155</v>
      </c>
      <c r="F1348" t="s">
        <v>156</v>
      </c>
      <c r="G1348" t="s">
        <v>156</v>
      </c>
      <c r="H1348" t="s">
        <v>156</v>
      </c>
      <c r="I1348">
        <v>0</v>
      </c>
      <c r="J1348" t="s">
        <v>157</v>
      </c>
      <c r="K1348">
        <v>1</v>
      </c>
      <c r="L1348" t="s">
        <v>154</v>
      </c>
      <c r="M1348" t="s">
        <v>154</v>
      </c>
      <c r="N1348" t="s">
        <v>154</v>
      </c>
      <c r="O1348">
        <v>1</v>
      </c>
      <c r="P1348" t="s">
        <v>154</v>
      </c>
      <c r="Q1348" t="s">
        <v>154</v>
      </c>
      <c r="R1348" t="s">
        <v>179</v>
      </c>
      <c r="S1348">
        <v>0</v>
      </c>
      <c r="T1348">
        <v>1</v>
      </c>
      <c r="U1348">
        <v>0</v>
      </c>
      <c r="V1348">
        <v>16</v>
      </c>
      <c r="W1348">
        <v>16</v>
      </c>
      <c r="X1348">
        <v>1</v>
      </c>
      <c r="Y1348">
        <v>13</v>
      </c>
      <c r="Z1348">
        <v>0</v>
      </c>
      <c r="AA1348">
        <v>13</v>
      </c>
      <c r="AB1348">
        <v>1</v>
      </c>
      <c r="AC1348">
        <v>1</v>
      </c>
      <c r="AD1348">
        <v>0</v>
      </c>
      <c r="AE1348">
        <v>0</v>
      </c>
      <c r="AF1348">
        <v>16</v>
      </c>
      <c r="AG1348">
        <v>1</v>
      </c>
      <c r="AH1348">
        <v>1</v>
      </c>
      <c r="AI1348">
        <v>0</v>
      </c>
      <c r="AJ1348">
        <v>16</v>
      </c>
      <c r="AK1348">
        <v>16</v>
      </c>
      <c r="AL1348">
        <v>30</v>
      </c>
      <c r="AM1348">
        <v>1</v>
      </c>
      <c r="AN1348">
        <v>1</v>
      </c>
      <c r="AO1348">
        <v>1</v>
      </c>
      <c r="AP1348">
        <v>13</v>
      </c>
      <c r="AQ1348">
        <v>13</v>
      </c>
      <c r="AR1348">
        <v>13</v>
      </c>
      <c r="AS1348">
        <v>1</v>
      </c>
      <c r="AT1348">
        <v>13</v>
      </c>
      <c r="AW1348">
        <v>16</v>
      </c>
      <c r="AX1348">
        <v>0</v>
      </c>
      <c r="AY1348" t="s">
        <v>159</v>
      </c>
      <c r="AZ1348" t="s">
        <v>1177</v>
      </c>
      <c r="BA1348" t="s">
        <v>1178</v>
      </c>
      <c r="BB1348" t="s">
        <v>1152</v>
      </c>
      <c r="BC1348" t="s">
        <v>161</v>
      </c>
      <c r="BD1348" t="b">
        <v>0</v>
      </c>
      <c r="BE1348">
        <v>10</v>
      </c>
      <c r="BF1348" t="b">
        <v>1</v>
      </c>
      <c r="BH1348" t="s">
        <v>245</v>
      </c>
      <c r="BI1348" t="s">
        <v>246</v>
      </c>
      <c r="BJ1348" t="b">
        <v>0</v>
      </c>
      <c r="BK1348" t="s">
        <v>163</v>
      </c>
      <c r="BL1348" t="b">
        <v>0</v>
      </c>
      <c r="BM1348">
        <v>18</v>
      </c>
      <c r="BN1348" t="s">
        <v>164</v>
      </c>
      <c r="BO1348" t="s">
        <v>165</v>
      </c>
      <c r="BP1348" t="s">
        <v>164</v>
      </c>
      <c r="BQ1348" t="s">
        <v>166</v>
      </c>
      <c r="BR1348">
        <v>768</v>
      </c>
      <c r="BS1348" t="s">
        <v>156</v>
      </c>
      <c r="BT1348" t="s">
        <v>175</v>
      </c>
      <c r="BU1348" t="s">
        <v>204</v>
      </c>
      <c r="BV1348" t="s">
        <v>181</v>
      </c>
      <c r="BW1348">
        <v>16</v>
      </c>
      <c r="BX1348">
        <v>2</v>
      </c>
      <c r="BY1348">
        <v>0</v>
      </c>
      <c r="BZ1348">
        <v>6</v>
      </c>
      <c r="CA1348" t="s">
        <v>1153</v>
      </c>
      <c r="CB1348" t="s">
        <v>156</v>
      </c>
      <c r="CC1348">
        <v>7</v>
      </c>
      <c r="CD1348" t="b">
        <v>0</v>
      </c>
      <c r="CE1348" t="s">
        <v>168</v>
      </c>
      <c r="CF1348" t="s">
        <v>248</v>
      </c>
      <c r="CG1348">
        <v>29</v>
      </c>
      <c r="CH1348">
        <v>0</v>
      </c>
      <c r="CI1348" t="s">
        <v>179</v>
      </c>
      <c r="CJ1348" t="s">
        <v>169</v>
      </c>
      <c r="CK1348" t="s">
        <v>169</v>
      </c>
      <c r="CL1348" t="s">
        <v>169</v>
      </c>
      <c r="CM1348" t="s">
        <v>169</v>
      </c>
      <c r="CN1348" t="s">
        <v>169</v>
      </c>
      <c r="CO1348" t="s">
        <v>179</v>
      </c>
      <c r="CP1348" t="s">
        <v>169</v>
      </c>
      <c r="CQ1348">
        <v>1</v>
      </c>
      <c r="CR1348">
        <v>448</v>
      </c>
      <c r="CS1348">
        <f t="shared" si="1029"/>
        <v>448</v>
      </c>
      <c r="CT1348">
        <f t="shared" ca="1" si="1004"/>
        <v>448</v>
      </c>
      <c r="CU1348" t="str">
        <f t="shared" si="1030"/>
        <v/>
      </c>
      <c r="CV1348" t="str">
        <f t="shared" ca="1" si="1005"/>
        <v/>
      </c>
      <c r="CW1348" t="str">
        <f t="shared" si="1031"/>
        <v/>
      </c>
      <c r="CX1348" t="str">
        <f t="shared" ca="1" si="1006"/>
        <v/>
      </c>
      <c r="CY1348" t="str">
        <f t="shared" si="1032"/>
        <v/>
      </c>
      <c r="CZ1348" t="str">
        <f t="shared" ca="1" si="1007"/>
        <v/>
      </c>
      <c r="DA1348" t="str">
        <f t="shared" si="1033"/>
        <v/>
      </c>
      <c r="DB1348" t="str">
        <f t="shared" ca="1" si="1008"/>
        <v/>
      </c>
      <c r="DC1348" t="str">
        <f t="shared" si="1034"/>
        <v/>
      </c>
      <c r="DD1348" t="str">
        <f t="shared" ca="1" si="1009"/>
        <v/>
      </c>
      <c r="DE1348" t="str">
        <f t="shared" si="1035"/>
        <v/>
      </c>
      <c r="DF1348" t="str">
        <f t="shared" ca="1" si="1010"/>
        <v/>
      </c>
      <c r="DG1348" t="str">
        <f t="shared" si="1036"/>
        <v/>
      </c>
      <c r="DH1348" t="str">
        <f t="shared" ca="1" si="1011"/>
        <v/>
      </c>
      <c r="DI1348" t="str">
        <f t="shared" si="1037"/>
        <v/>
      </c>
      <c r="DJ1348" t="str">
        <f t="shared" ca="1" si="1012"/>
        <v/>
      </c>
      <c r="DK1348" t="str">
        <f t="shared" si="1038"/>
        <v/>
      </c>
      <c r="DL1348" t="str">
        <f t="shared" ca="1" si="1013"/>
        <v/>
      </c>
      <c r="DM1348" t="str">
        <f t="shared" si="1039"/>
        <v/>
      </c>
      <c r="DN1348" t="str">
        <f t="shared" ca="1" si="1014"/>
        <v/>
      </c>
      <c r="DO1348" t="str">
        <f t="shared" si="1040"/>
        <v/>
      </c>
      <c r="DP1348" t="str">
        <f t="shared" ca="1" si="1015"/>
        <v/>
      </c>
      <c r="DQ1348" t="str">
        <f t="shared" si="1041"/>
        <v/>
      </c>
      <c r="DR1348" t="str">
        <f t="shared" ca="1" si="1016"/>
        <v/>
      </c>
      <c r="DS1348" t="str">
        <f t="shared" si="1042"/>
        <v/>
      </c>
      <c r="DT1348" t="str">
        <f t="shared" ca="1" si="1017"/>
        <v/>
      </c>
      <c r="DU1348" t="str">
        <f t="shared" si="1043"/>
        <v/>
      </c>
      <c r="DV1348" t="str">
        <f t="shared" ca="1" si="1018"/>
        <v/>
      </c>
      <c r="DW1348" t="str">
        <f t="shared" si="1044"/>
        <v/>
      </c>
      <c r="DX1348" t="str">
        <f t="shared" ca="1" si="1019"/>
        <v/>
      </c>
      <c r="DY1348" t="str">
        <f t="shared" si="1045"/>
        <v/>
      </c>
      <c r="DZ1348" t="str">
        <f t="shared" ca="1" si="1020"/>
        <v/>
      </c>
      <c r="EA1348" t="str">
        <f t="shared" si="1046"/>
        <v/>
      </c>
      <c r="EB1348" t="str">
        <f t="shared" ca="1" si="1021"/>
        <v/>
      </c>
      <c r="EC1348" t="str">
        <f t="shared" si="1047"/>
        <v/>
      </c>
      <c r="ED1348" t="str">
        <f t="shared" ca="1" si="1022"/>
        <v/>
      </c>
      <c r="EE1348">
        <f t="shared" si="1048"/>
        <v>448</v>
      </c>
      <c r="EF1348">
        <f t="shared" ca="1" si="1023"/>
        <v>448</v>
      </c>
      <c r="EG1348" t="str">
        <f t="shared" si="1049"/>
        <v/>
      </c>
      <c r="EH1348" t="str">
        <f t="shared" ca="1" si="1024"/>
        <v/>
      </c>
      <c r="EI1348" t="str">
        <f t="shared" si="1050"/>
        <v/>
      </c>
      <c r="EJ1348" t="str">
        <f t="shared" ca="1" si="1025"/>
        <v/>
      </c>
      <c r="EK1348">
        <f t="shared" ca="1" si="1026"/>
        <v>448</v>
      </c>
      <c r="EL1348">
        <v>448</v>
      </c>
      <c r="EM1348">
        <v>25701</v>
      </c>
      <c r="EN1348">
        <v>12557</v>
      </c>
      <c r="EO1348">
        <v>9796</v>
      </c>
      <c r="EP1348">
        <v>992</v>
      </c>
      <c r="EQ1348">
        <v>29239</v>
      </c>
      <c r="ER1348">
        <v>448</v>
      </c>
      <c r="ES1348">
        <v>30312</v>
      </c>
      <c r="ET1348">
        <v>4443</v>
      </c>
      <c r="EU1348">
        <v>2</v>
      </c>
      <c r="EV1348" t="s">
        <v>156</v>
      </c>
      <c r="EW1348">
        <v>1024</v>
      </c>
      <c r="EX1348">
        <v>2</v>
      </c>
      <c r="EY1348">
        <v>48000</v>
      </c>
      <c r="EZ1348">
        <v>-16</v>
      </c>
      <c r="FA1348" t="s">
        <v>170</v>
      </c>
      <c r="FB1348">
        <v>13</v>
      </c>
      <c r="FC1348" t="s">
        <v>199</v>
      </c>
      <c r="FD1348">
        <v>235830</v>
      </c>
      <c r="FE1348">
        <v>223268</v>
      </c>
      <c r="FF1348">
        <v>30687</v>
      </c>
      <c r="FG1348">
        <v>371911</v>
      </c>
      <c r="FH1348">
        <v>373417</v>
      </c>
      <c r="FI1348">
        <v>223257</v>
      </c>
      <c r="FJ1348">
        <v>218812</v>
      </c>
      <c r="FK1348" t="s">
        <v>158</v>
      </c>
      <c r="FL1348">
        <v>215497</v>
      </c>
      <c r="FM1348">
        <v>135806</v>
      </c>
      <c r="FN1348">
        <v>176059</v>
      </c>
      <c r="FO1348">
        <v>1443</v>
      </c>
      <c r="FP1348">
        <v>1409</v>
      </c>
      <c r="FQ1348">
        <v>371161</v>
      </c>
      <c r="FR1348">
        <v>135803</v>
      </c>
      <c r="FS1348">
        <v>135803</v>
      </c>
      <c r="FT1348">
        <v>1441</v>
      </c>
      <c r="FU1348">
        <v>376998</v>
      </c>
      <c r="FV1348">
        <v>375417</v>
      </c>
      <c r="FY1348">
        <v>377446</v>
      </c>
      <c r="FZ1348">
        <v>145603</v>
      </c>
      <c r="GA1348">
        <v>177051</v>
      </c>
      <c r="GB1348">
        <v>145743</v>
      </c>
      <c r="GC1348">
        <v>218812</v>
      </c>
      <c r="GD1348">
        <v>217497</v>
      </c>
      <c r="GE1348">
        <v>223256</v>
      </c>
      <c r="GF1348" t="s">
        <v>158</v>
      </c>
      <c r="GG1348">
        <v>215493</v>
      </c>
      <c r="GH1348">
        <v>371159</v>
      </c>
      <c r="GI1348">
        <v>261532</v>
      </c>
      <c r="GJ1348" t="s">
        <v>172</v>
      </c>
      <c r="GK1348">
        <v>15</v>
      </c>
      <c r="GL1348" t="s">
        <v>1196</v>
      </c>
      <c r="GM1348">
        <v>17</v>
      </c>
      <c r="GN1348" t="s">
        <v>182</v>
      </c>
      <c r="GO1348" t="s">
        <v>166</v>
      </c>
      <c r="GP1348">
        <v>1024</v>
      </c>
      <c r="GQ1348">
        <v>-115</v>
      </c>
      <c r="GR1348">
        <v>165</v>
      </c>
      <c r="GS1348">
        <f t="shared" si="1027"/>
        <v>17</v>
      </c>
      <c r="GT1348" t="str">
        <f t="shared" si="1028"/>
        <v>test</v>
      </c>
    </row>
    <row r="1349" spans="1:202" x14ac:dyDescent="0.2">
      <c r="A1349">
        <v>88</v>
      </c>
      <c r="B1349">
        <v>88</v>
      </c>
      <c r="C1349">
        <v>901</v>
      </c>
      <c r="D1349">
        <v>901</v>
      </c>
      <c r="E1349" t="s">
        <v>155</v>
      </c>
      <c r="F1349" t="s">
        <v>156</v>
      </c>
      <c r="G1349" t="s">
        <v>156</v>
      </c>
      <c r="H1349" t="s">
        <v>156</v>
      </c>
      <c r="I1349">
        <v>0</v>
      </c>
      <c r="J1349" t="s">
        <v>157</v>
      </c>
      <c r="K1349">
        <v>1</v>
      </c>
      <c r="L1349" t="s">
        <v>154</v>
      </c>
      <c r="M1349" t="s">
        <v>154</v>
      </c>
      <c r="N1349" t="s">
        <v>154</v>
      </c>
      <c r="O1349">
        <v>1</v>
      </c>
      <c r="P1349" t="s">
        <v>154</v>
      </c>
      <c r="Q1349" t="s">
        <v>154</v>
      </c>
      <c r="R1349" t="s">
        <v>179</v>
      </c>
      <c r="S1349">
        <v>0</v>
      </c>
      <c r="T1349">
        <v>1</v>
      </c>
      <c r="U1349">
        <v>0</v>
      </c>
      <c r="V1349">
        <v>17</v>
      </c>
      <c r="W1349">
        <v>17</v>
      </c>
      <c r="X1349">
        <v>1</v>
      </c>
      <c r="Y1349">
        <v>13</v>
      </c>
      <c r="Z1349">
        <v>0</v>
      </c>
      <c r="AA1349">
        <v>13</v>
      </c>
      <c r="AB1349">
        <v>1</v>
      </c>
      <c r="AC1349">
        <v>1</v>
      </c>
      <c r="AD1349">
        <v>0</v>
      </c>
      <c r="AE1349">
        <v>0</v>
      </c>
      <c r="AF1349">
        <v>17</v>
      </c>
      <c r="AG1349">
        <v>1</v>
      </c>
      <c r="AH1349">
        <v>1</v>
      </c>
      <c r="AI1349">
        <v>0</v>
      </c>
      <c r="AJ1349">
        <v>17</v>
      </c>
      <c r="AK1349">
        <v>17</v>
      </c>
      <c r="AL1349">
        <v>31</v>
      </c>
      <c r="AM1349">
        <v>1</v>
      </c>
      <c r="AN1349">
        <v>1</v>
      </c>
      <c r="AO1349">
        <v>1</v>
      </c>
      <c r="AP1349">
        <v>13</v>
      </c>
      <c r="AQ1349">
        <v>13</v>
      </c>
      <c r="AR1349">
        <v>13</v>
      </c>
      <c r="AS1349">
        <v>1</v>
      </c>
      <c r="AT1349">
        <v>13</v>
      </c>
      <c r="AW1349">
        <v>17</v>
      </c>
      <c r="AX1349">
        <v>0</v>
      </c>
      <c r="AY1349" t="s">
        <v>159</v>
      </c>
      <c r="AZ1349" t="s">
        <v>1177</v>
      </c>
      <c r="BA1349" t="s">
        <v>1178</v>
      </c>
      <c r="BB1349" t="s">
        <v>1152</v>
      </c>
      <c r="BC1349" t="s">
        <v>161</v>
      </c>
      <c r="BD1349" t="b">
        <v>0</v>
      </c>
      <c r="BE1349">
        <v>5.53</v>
      </c>
      <c r="BF1349" t="b">
        <v>1</v>
      </c>
      <c r="BH1349" t="s">
        <v>245</v>
      </c>
      <c r="BI1349" t="s">
        <v>246</v>
      </c>
      <c r="BJ1349" t="b">
        <v>0</v>
      </c>
      <c r="BK1349" t="s">
        <v>163</v>
      </c>
      <c r="BL1349" t="b">
        <v>0</v>
      </c>
      <c r="BM1349">
        <v>18</v>
      </c>
      <c r="BN1349" t="s">
        <v>164</v>
      </c>
      <c r="BO1349" t="s">
        <v>165</v>
      </c>
      <c r="BP1349" t="s">
        <v>164</v>
      </c>
      <c r="BQ1349" t="s">
        <v>166</v>
      </c>
      <c r="BR1349">
        <v>768</v>
      </c>
      <c r="BS1349" t="s">
        <v>156</v>
      </c>
      <c r="BT1349" t="s">
        <v>175</v>
      </c>
      <c r="BU1349" t="s">
        <v>186</v>
      </c>
      <c r="BV1349" t="s">
        <v>180</v>
      </c>
      <c r="BW1349">
        <v>17</v>
      </c>
      <c r="BX1349">
        <v>2</v>
      </c>
      <c r="BY1349">
        <v>0</v>
      </c>
      <c r="BZ1349">
        <v>6</v>
      </c>
      <c r="CA1349" t="s">
        <v>1153</v>
      </c>
      <c r="CB1349" t="s">
        <v>156</v>
      </c>
      <c r="CC1349">
        <v>7</v>
      </c>
      <c r="CD1349" t="b">
        <v>0</v>
      </c>
      <c r="CE1349" t="s">
        <v>168</v>
      </c>
      <c r="CF1349" t="s">
        <v>248</v>
      </c>
      <c r="CG1349">
        <v>18</v>
      </c>
      <c r="CH1349">
        <v>0</v>
      </c>
      <c r="CI1349" t="s">
        <v>179</v>
      </c>
      <c r="CJ1349" t="s">
        <v>169</v>
      </c>
      <c r="CK1349" t="s">
        <v>169</v>
      </c>
      <c r="CL1349" t="s">
        <v>169</v>
      </c>
      <c r="CM1349" t="s">
        <v>169</v>
      </c>
      <c r="CN1349" t="s">
        <v>169</v>
      </c>
      <c r="CO1349" t="s">
        <v>179</v>
      </c>
      <c r="CP1349" t="s">
        <v>169</v>
      </c>
      <c r="CQ1349">
        <v>1</v>
      </c>
      <c r="CR1349">
        <v>320</v>
      </c>
      <c r="CS1349">
        <f t="shared" si="1029"/>
        <v>320</v>
      </c>
      <c r="CT1349">
        <f t="shared" ca="1" si="1004"/>
        <v>863</v>
      </c>
      <c r="CU1349" t="str">
        <f t="shared" si="1030"/>
        <v/>
      </c>
      <c r="CV1349" t="str">
        <f t="shared" ca="1" si="1005"/>
        <v/>
      </c>
      <c r="CW1349" t="str">
        <f t="shared" si="1031"/>
        <v/>
      </c>
      <c r="CX1349" t="str">
        <f t="shared" ca="1" si="1006"/>
        <v/>
      </c>
      <c r="CY1349" t="str">
        <f t="shared" si="1032"/>
        <v/>
      </c>
      <c r="CZ1349" t="str">
        <f t="shared" ca="1" si="1007"/>
        <v/>
      </c>
      <c r="DA1349" t="str">
        <f t="shared" si="1033"/>
        <v/>
      </c>
      <c r="DB1349" t="str">
        <f t="shared" ca="1" si="1008"/>
        <v/>
      </c>
      <c r="DC1349" t="str">
        <f t="shared" si="1034"/>
        <v/>
      </c>
      <c r="DD1349" t="str">
        <f t="shared" ca="1" si="1009"/>
        <v/>
      </c>
      <c r="DE1349" t="str">
        <f t="shared" si="1035"/>
        <v/>
      </c>
      <c r="DF1349" t="str">
        <f t="shared" ca="1" si="1010"/>
        <v/>
      </c>
      <c r="DG1349" t="str">
        <f t="shared" si="1036"/>
        <v/>
      </c>
      <c r="DH1349" t="str">
        <f t="shared" ca="1" si="1011"/>
        <v/>
      </c>
      <c r="DI1349" t="str">
        <f t="shared" si="1037"/>
        <v/>
      </c>
      <c r="DJ1349" t="str">
        <f t="shared" ca="1" si="1012"/>
        <v/>
      </c>
      <c r="DK1349" t="str">
        <f t="shared" si="1038"/>
        <v/>
      </c>
      <c r="DL1349" t="str">
        <f t="shared" ca="1" si="1013"/>
        <v/>
      </c>
      <c r="DM1349" t="str">
        <f t="shared" si="1039"/>
        <v/>
      </c>
      <c r="DN1349" t="str">
        <f t="shared" ca="1" si="1014"/>
        <v/>
      </c>
      <c r="DO1349" t="str">
        <f t="shared" si="1040"/>
        <v/>
      </c>
      <c r="DP1349" t="str">
        <f t="shared" ca="1" si="1015"/>
        <v/>
      </c>
      <c r="DQ1349">
        <f t="shared" si="1041"/>
        <v>320</v>
      </c>
      <c r="DR1349">
        <f t="shared" ca="1" si="1016"/>
        <v>863</v>
      </c>
      <c r="DS1349" t="str">
        <f t="shared" si="1042"/>
        <v/>
      </c>
      <c r="DT1349" t="str">
        <f t="shared" ca="1" si="1017"/>
        <v/>
      </c>
      <c r="DU1349" t="str">
        <f t="shared" si="1043"/>
        <v/>
      </c>
      <c r="DV1349" t="str">
        <f t="shared" ca="1" si="1018"/>
        <v/>
      </c>
      <c r="DW1349" t="str">
        <f t="shared" si="1044"/>
        <v/>
      </c>
      <c r="DX1349" t="str">
        <f t="shared" ca="1" si="1019"/>
        <v/>
      </c>
      <c r="DY1349" t="str">
        <f t="shared" si="1045"/>
        <v/>
      </c>
      <c r="DZ1349" t="str">
        <f t="shared" ca="1" si="1020"/>
        <v/>
      </c>
      <c r="EA1349" t="str">
        <f t="shared" si="1046"/>
        <v/>
      </c>
      <c r="EB1349" t="str">
        <f t="shared" ca="1" si="1021"/>
        <v/>
      </c>
      <c r="EC1349" t="str">
        <f t="shared" si="1047"/>
        <v/>
      </c>
      <c r="ED1349" t="str">
        <f t="shared" ca="1" si="1022"/>
        <v/>
      </c>
      <c r="EE1349" t="str">
        <f t="shared" si="1048"/>
        <v/>
      </c>
      <c r="EF1349" t="str">
        <f t="shared" ca="1" si="1023"/>
        <v/>
      </c>
      <c r="EG1349" t="str">
        <f t="shared" si="1049"/>
        <v/>
      </c>
      <c r="EH1349" t="str">
        <f t="shared" ca="1" si="1024"/>
        <v/>
      </c>
      <c r="EI1349" t="str">
        <f t="shared" si="1050"/>
        <v/>
      </c>
      <c r="EJ1349" t="str">
        <f t="shared" ca="1" si="1025"/>
        <v/>
      </c>
      <c r="EK1349">
        <f t="shared" ca="1" si="1026"/>
        <v>863</v>
      </c>
      <c r="EL1349">
        <v>848</v>
      </c>
      <c r="EM1349">
        <v>25701</v>
      </c>
      <c r="EN1349">
        <v>12557</v>
      </c>
      <c r="EO1349">
        <v>9796</v>
      </c>
      <c r="EP1349">
        <v>992</v>
      </c>
      <c r="EQ1349">
        <v>29239</v>
      </c>
      <c r="ER1349">
        <v>320</v>
      </c>
      <c r="ES1349">
        <v>30312</v>
      </c>
      <c r="ET1349">
        <v>4443</v>
      </c>
      <c r="EU1349">
        <v>2</v>
      </c>
      <c r="EV1349" t="s">
        <v>156</v>
      </c>
      <c r="EW1349">
        <v>1024</v>
      </c>
      <c r="EX1349">
        <v>2</v>
      </c>
      <c r="EY1349">
        <v>48000</v>
      </c>
      <c r="EZ1349">
        <v>-16</v>
      </c>
      <c r="FA1349" t="s">
        <v>170</v>
      </c>
      <c r="FB1349">
        <v>13</v>
      </c>
      <c r="FC1349" t="s">
        <v>199</v>
      </c>
      <c r="FD1349">
        <v>235830</v>
      </c>
      <c r="FE1349">
        <v>223268</v>
      </c>
      <c r="FF1349">
        <v>30687</v>
      </c>
      <c r="FG1349">
        <v>378211</v>
      </c>
      <c r="FH1349">
        <v>379753</v>
      </c>
      <c r="FI1349">
        <v>223257</v>
      </c>
      <c r="FJ1349">
        <v>218812</v>
      </c>
      <c r="FK1349" t="s">
        <v>158</v>
      </c>
      <c r="FL1349">
        <v>215497</v>
      </c>
      <c r="FM1349">
        <v>135806</v>
      </c>
      <c r="FN1349">
        <v>176059</v>
      </c>
      <c r="FO1349">
        <v>1443</v>
      </c>
      <c r="FP1349">
        <v>1409</v>
      </c>
      <c r="FQ1349">
        <v>377461</v>
      </c>
      <c r="FR1349">
        <v>135803</v>
      </c>
      <c r="FS1349">
        <v>135803</v>
      </c>
      <c r="FT1349">
        <v>1441</v>
      </c>
      <c r="FU1349">
        <v>383228</v>
      </c>
      <c r="FV1349">
        <v>381753</v>
      </c>
      <c r="FY1349">
        <v>383548</v>
      </c>
      <c r="FZ1349">
        <v>145603</v>
      </c>
      <c r="GA1349">
        <v>177051</v>
      </c>
      <c r="GB1349">
        <v>145743</v>
      </c>
      <c r="GC1349">
        <v>218812</v>
      </c>
      <c r="GD1349">
        <v>217497</v>
      </c>
      <c r="GE1349">
        <v>223256</v>
      </c>
      <c r="GF1349" t="s">
        <v>158</v>
      </c>
      <c r="GG1349">
        <v>215493</v>
      </c>
      <c r="GH1349">
        <v>377459</v>
      </c>
      <c r="GI1349">
        <v>261532</v>
      </c>
      <c r="GJ1349" t="s">
        <v>172</v>
      </c>
      <c r="GK1349">
        <v>16</v>
      </c>
      <c r="GL1349" t="s">
        <v>1197</v>
      </c>
      <c r="GM1349">
        <v>18</v>
      </c>
      <c r="GN1349" t="s">
        <v>182</v>
      </c>
      <c r="GO1349" t="s">
        <v>166</v>
      </c>
      <c r="GP1349">
        <v>1024</v>
      </c>
      <c r="GQ1349">
        <v>-115</v>
      </c>
      <c r="GR1349">
        <v>165</v>
      </c>
      <c r="GS1349">
        <f t="shared" si="1027"/>
        <v>18</v>
      </c>
      <c r="GT1349" t="str">
        <f t="shared" si="1028"/>
        <v>test</v>
      </c>
    </row>
    <row r="1350" spans="1:202" x14ac:dyDescent="0.2">
      <c r="A1350">
        <v>89</v>
      </c>
      <c r="B1350">
        <v>89</v>
      </c>
      <c r="C1350">
        <v>1074</v>
      </c>
      <c r="D1350">
        <v>1074</v>
      </c>
      <c r="E1350" t="s">
        <v>155</v>
      </c>
      <c r="F1350" t="s">
        <v>156</v>
      </c>
      <c r="G1350" t="s">
        <v>156</v>
      </c>
      <c r="H1350" t="s">
        <v>156</v>
      </c>
      <c r="I1350">
        <v>0</v>
      </c>
      <c r="J1350" t="s">
        <v>157</v>
      </c>
      <c r="K1350">
        <v>1</v>
      </c>
      <c r="L1350" t="s">
        <v>154</v>
      </c>
      <c r="M1350" t="s">
        <v>154</v>
      </c>
      <c r="N1350" t="s">
        <v>154</v>
      </c>
      <c r="O1350">
        <v>1</v>
      </c>
      <c r="P1350" t="s">
        <v>154</v>
      </c>
      <c r="Q1350" t="s">
        <v>154</v>
      </c>
      <c r="R1350" t="s">
        <v>183</v>
      </c>
      <c r="S1350">
        <v>0</v>
      </c>
      <c r="T1350">
        <v>1</v>
      </c>
      <c r="U1350">
        <v>0</v>
      </c>
      <c r="V1350">
        <v>18</v>
      </c>
      <c r="W1350">
        <v>18</v>
      </c>
      <c r="X1350">
        <v>1</v>
      </c>
      <c r="Y1350">
        <v>13</v>
      </c>
      <c r="Z1350">
        <v>0</v>
      </c>
      <c r="AA1350">
        <v>13</v>
      </c>
      <c r="AB1350">
        <v>1</v>
      </c>
      <c r="AC1350">
        <v>1</v>
      </c>
      <c r="AD1350">
        <v>0</v>
      </c>
      <c r="AE1350">
        <v>0</v>
      </c>
      <c r="AF1350">
        <v>18</v>
      </c>
      <c r="AG1350">
        <v>1</v>
      </c>
      <c r="AH1350">
        <v>1</v>
      </c>
      <c r="AI1350">
        <v>0</v>
      </c>
      <c r="AJ1350">
        <v>18</v>
      </c>
      <c r="AK1350">
        <v>18</v>
      </c>
      <c r="AL1350">
        <v>32</v>
      </c>
      <c r="AM1350">
        <v>1</v>
      </c>
      <c r="AN1350">
        <v>1</v>
      </c>
      <c r="AO1350">
        <v>1</v>
      </c>
      <c r="AP1350">
        <v>13</v>
      </c>
      <c r="AQ1350">
        <v>13</v>
      </c>
      <c r="AR1350">
        <v>13</v>
      </c>
      <c r="AS1350">
        <v>1</v>
      </c>
      <c r="AT1350">
        <v>13</v>
      </c>
      <c r="AW1350">
        <v>18</v>
      </c>
      <c r="AX1350">
        <v>0</v>
      </c>
      <c r="AY1350" t="s">
        <v>159</v>
      </c>
      <c r="AZ1350" t="s">
        <v>1177</v>
      </c>
      <c r="BA1350" t="s">
        <v>1178</v>
      </c>
      <c r="BB1350" t="s">
        <v>1152</v>
      </c>
      <c r="BC1350" t="s">
        <v>161</v>
      </c>
      <c r="BD1350" t="b">
        <v>0</v>
      </c>
      <c r="BE1350" t="s">
        <v>164</v>
      </c>
      <c r="BF1350" t="b">
        <v>1</v>
      </c>
      <c r="BH1350" t="s">
        <v>245</v>
      </c>
      <c r="BI1350" t="s">
        <v>246</v>
      </c>
      <c r="BJ1350" t="b">
        <v>0</v>
      </c>
      <c r="BK1350" t="s">
        <v>163</v>
      </c>
      <c r="BL1350" t="b">
        <v>0</v>
      </c>
      <c r="BM1350">
        <v>18</v>
      </c>
      <c r="BN1350" t="s">
        <v>164</v>
      </c>
      <c r="BO1350" t="s">
        <v>165</v>
      </c>
      <c r="BP1350" t="s">
        <v>164</v>
      </c>
      <c r="BQ1350" t="s">
        <v>166</v>
      </c>
      <c r="BR1350">
        <v>768</v>
      </c>
      <c r="BS1350" t="s">
        <v>156</v>
      </c>
      <c r="BT1350" t="s">
        <v>175</v>
      </c>
      <c r="BU1350" t="s">
        <v>204</v>
      </c>
      <c r="BV1350" t="s">
        <v>194</v>
      </c>
      <c r="BW1350">
        <v>18</v>
      </c>
      <c r="BX1350">
        <v>2</v>
      </c>
      <c r="BY1350">
        <v>0</v>
      </c>
      <c r="BZ1350">
        <v>6</v>
      </c>
      <c r="CA1350" t="s">
        <v>1153</v>
      </c>
      <c r="CB1350" t="s">
        <v>156</v>
      </c>
      <c r="CC1350">
        <v>7</v>
      </c>
      <c r="CD1350" t="b">
        <v>0</v>
      </c>
      <c r="CE1350" t="s">
        <v>168</v>
      </c>
      <c r="CF1350" t="s">
        <v>248</v>
      </c>
      <c r="CG1350">
        <v>54</v>
      </c>
      <c r="CH1350">
        <v>0</v>
      </c>
      <c r="CI1350" t="s">
        <v>183</v>
      </c>
      <c r="CJ1350" t="s">
        <v>169</v>
      </c>
      <c r="CK1350" t="s">
        <v>169</v>
      </c>
      <c r="CL1350" t="s">
        <v>169</v>
      </c>
      <c r="CM1350" t="s">
        <v>169</v>
      </c>
      <c r="CN1350" t="s">
        <v>169</v>
      </c>
      <c r="CO1350" t="s">
        <v>183</v>
      </c>
      <c r="CP1350" t="s">
        <v>169</v>
      </c>
      <c r="CQ1350">
        <v>1</v>
      </c>
      <c r="CR1350">
        <v>4188</v>
      </c>
      <c r="CS1350" t="str">
        <f t="shared" si="1029"/>
        <v/>
      </c>
      <c r="CT1350" t="str">
        <f t="shared" ca="1" si="1004"/>
        <v/>
      </c>
      <c r="CU1350" t="str">
        <f t="shared" si="1030"/>
        <v/>
      </c>
      <c r="CV1350" t="str">
        <f t="shared" ca="1" si="1005"/>
        <v/>
      </c>
      <c r="CW1350" t="str">
        <f t="shared" si="1031"/>
        <v/>
      </c>
      <c r="CX1350" t="str">
        <f t="shared" ca="1" si="1006"/>
        <v/>
      </c>
      <c r="CY1350" t="str">
        <f t="shared" si="1032"/>
        <v/>
      </c>
      <c r="CZ1350" t="str">
        <f t="shared" ca="1" si="1007"/>
        <v/>
      </c>
      <c r="DA1350" t="str">
        <f t="shared" si="1033"/>
        <v/>
      </c>
      <c r="DB1350" t="str">
        <f t="shared" ca="1" si="1008"/>
        <v/>
      </c>
      <c r="DC1350" t="str">
        <f t="shared" si="1034"/>
        <v/>
      </c>
      <c r="DD1350" t="str">
        <f t="shared" ca="1" si="1009"/>
        <v/>
      </c>
      <c r="DE1350" t="str">
        <f t="shared" si="1035"/>
        <v/>
      </c>
      <c r="DF1350" t="str">
        <f t="shared" ca="1" si="1010"/>
        <v/>
      </c>
      <c r="DG1350" t="str">
        <f t="shared" si="1036"/>
        <v/>
      </c>
      <c r="DH1350" t="str">
        <f t="shared" ca="1" si="1011"/>
        <v/>
      </c>
      <c r="DI1350" t="str">
        <f t="shared" si="1037"/>
        <v/>
      </c>
      <c r="DJ1350" t="str">
        <f t="shared" ca="1" si="1012"/>
        <v/>
      </c>
      <c r="DK1350" t="str">
        <f t="shared" si="1038"/>
        <v/>
      </c>
      <c r="DL1350" t="str">
        <f t="shared" ca="1" si="1013"/>
        <v/>
      </c>
      <c r="DM1350" t="str">
        <f t="shared" si="1039"/>
        <v/>
      </c>
      <c r="DN1350" t="str">
        <f t="shared" ca="1" si="1014"/>
        <v/>
      </c>
      <c r="DO1350" t="str">
        <f t="shared" si="1040"/>
        <v/>
      </c>
      <c r="DP1350" t="str">
        <f t="shared" ca="1" si="1015"/>
        <v/>
      </c>
      <c r="DQ1350" t="str">
        <f t="shared" si="1041"/>
        <v/>
      </c>
      <c r="DR1350" t="str">
        <f t="shared" ca="1" si="1016"/>
        <v/>
      </c>
      <c r="DS1350" t="str">
        <f t="shared" si="1042"/>
        <v/>
      </c>
      <c r="DT1350" t="str">
        <f t="shared" ca="1" si="1017"/>
        <v/>
      </c>
      <c r="DU1350" t="str">
        <f t="shared" si="1043"/>
        <v/>
      </c>
      <c r="DV1350" t="str">
        <f t="shared" ca="1" si="1018"/>
        <v/>
      </c>
      <c r="DW1350" t="str">
        <f t="shared" si="1044"/>
        <v/>
      </c>
      <c r="DX1350" t="str">
        <f t="shared" ca="1" si="1019"/>
        <v/>
      </c>
      <c r="DY1350" t="str">
        <f t="shared" si="1045"/>
        <v/>
      </c>
      <c r="DZ1350" t="str">
        <f t="shared" ca="1" si="1020"/>
        <v/>
      </c>
      <c r="EA1350" t="str">
        <f t="shared" si="1046"/>
        <v/>
      </c>
      <c r="EB1350" t="str">
        <f t="shared" ca="1" si="1021"/>
        <v/>
      </c>
      <c r="EC1350" t="str">
        <f t="shared" si="1047"/>
        <v/>
      </c>
      <c r="ED1350" t="str">
        <f t="shared" ca="1" si="1022"/>
        <v/>
      </c>
      <c r="EE1350" t="str">
        <f t="shared" si="1048"/>
        <v/>
      </c>
      <c r="EF1350" t="str">
        <f t="shared" ca="1" si="1023"/>
        <v/>
      </c>
      <c r="EG1350" t="str">
        <f t="shared" si="1049"/>
        <v/>
      </c>
      <c r="EH1350" t="str">
        <f t="shared" ca="1" si="1024"/>
        <v/>
      </c>
      <c r="EI1350" t="str">
        <f t="shared" si="1050"/>
        <v/>
      </c>
      <c r="EJ1350" t="str">
        <f t="shared" ca="1" si="1025"/>
        <v/>
      </c>
      <c r="EK1350" t="str">
        <f t="shared" ca="1" si="1026"/>
        <v/>
      </c>
      <c r="EL1350" t="s">
        <v>924</v>
      </c>
      <c r="EM1350">
        <v>25701</v>
      </c>
      <c r="EN1350">
        <v>12557</v>
      </c>
      <c r="EO1350">
        <v>9796</v>
      </c>
      <c r="EP1350">
        <v>992</v>
      </c>
      <c r="EQ1350">
        <v>29239</v>
      </c>
      <c r="ER1350">
        <v>4188</v>
      </c>
      <c r="ES1350">
        <v>30312</v>
      </c>
      <c r="ET1350">
        <v>4443</v>
      </c>
      <c r="EU1350">
        <v>2</v>
      </c>
      <c r="EV1350" t="s">
        <v>156</v>
      </c>
      <c r="EW1350">
        <v>1024</v>
      </c>
      <c r="EX1350">
        <v>2</v>
      </c>
      <c r="EY1350">
        <v>48000</v>
      </c>
      <c r="EZ1350">
        <v>-16</v>
      </c>
      <c r="FA1350" t="s">
        <v>170</v>
      </c>
      <c r="FB1350">
        <v>13</v>
      </c>
      <c r="FC1350" t="s">
        <v>199</v>
      </c>
      <c r="FD1350">
        <v>235830</v>
      </c>
      <c r="FE1350">
        <v>223268</v>
      </c>
      <c r="FF1350">
        <v>30687</v>
      </c>
      <c r="FG1350">
        <v>384313</v>
      </c>
      <c r="FH1350">
        <v>385812</v>
      </c>
      <c r="FI1350">
        <v>223257</v>
      </c>
      <c r="FJ1350">
        <v>218812</v>
      </c>
      <c r="FK1350" t="s">
        <v>158</v>
      </c>
      <c r="FL1350">
        <v>215497</v>
      </c>
      <c r="FM1350">
        <v>135806</v>
      </c>
      <c r="FN1350">
        <v>176059</v>
      </c>
      <c r="FO1350">
        <v>1443</v>
      </c>
      <c r="FP1350">
        <v>1409</v>
      </c>
      <c r="FQ1350">
        <v>383563</v>
      </c>
      <c r="FR1350">
        <v>135803</v>
      </c>
      <c r="FS1350">
        <v>135803</v>
      </c>
      <c r="FT1350">
        <v>1441</v>
      </c>
      <c r="FU1350">
        <v>389798</v>
      </c>
      <c r="FV1350">
        <v>387812</v>
      </c>
      <c r="FY1350">
        <v>393987</v>
      </c>
      <c r="FZ1350">
        <v>145603</v>
      </c>
      <c r="GA1350">
        <v>177051</v>
      </c>
      <c r="GB1350">
        <v>145743</v>
      </c>
      <c r="GC1350">
        <v>218812</v>
      </c>
      <c r="GD1350">
        <v>217497</v>
      </c>
      <c r="GE1350">
        <v>223256</v>
      </c>
      <c r="GF1350" t="s">
        <v>158</v>
      </c>
      <c r="GG1350">
        <v>215493</v>
      </c>
      <c r="GH1350">
        <v>383560</v>
      </c>
      <c r="GI1350">
        <v>261532</v>
      </c>
      <c r="GJ1350" t="s">
        <v>172</v>
      </c>
      <c r="GK1350">
        <v>17</v>
      </c>
      <c r="GL1350" t="s">
        <v>1198</v>
      </c>
      <c r="GM1350">
        <v>19</v>
      </c>
      <c r="GN1350" t="s">
        <v>185</v>
      </c>
      <c r="GO1350" t="s">
        <v>166</v>
      </c>
      <c r="GP1350">
        <v>1024</v>
      </c>
      <c r="GQ1350">
        <v>-115</v>
      </c>
      <c r="GR1350">
        <v>165</v>
      </c>
      <c r="GS1350">
        <f t="shared" si="1027"/>
        <v>19</v>
      </c>
      <c r="GT1350" t="str">
        <f t="shared" si="1028"/>
        <v>test</v>
      </c>
    </row>
    <row r="1351" spans="1:202" x14ac:dyDescent="0.2">
      <c r="A1351">
        <v>90</v>
      </c>
      <c r="B1351">
        <v>90</v>
      </c>
      <c r="C1351">
        <v>1039</v>
      </c>
      <c r="D1351">
        <v>1039</v>
      </c>
      <c r="E1351" t="s">
        <v>155</v>
      </c>
      <c r="F1351" t="s">
        <v>156</v>
      </c>
      <c r="G1351" t="s">
        <v>156</v>
      </c>
      <c r="H1351" t="s">
        <v>156</v>
      </c>
      <c r="I1351">
        <v>0</v>
      </c>
      <c r="J1351" t="s">
        <v>157</v>
      </c>
      <c r="K1351">
        <v>1</v>
      </c>
      <c r="L1351" t="s">
        <v>154</v>
      </c>
      <c r="M1351" t="s">
        <v>154</v>
      </c>
      <c r="N1351" t="s">
        <v>154</v>
      </c>
      <c r="O1351">
        <v>1</v>
      </c>
      <c r="P1351" t="s">
        <v>154</v>
      </c>
      <c r="Q1351" t="s">
        <v>154</v>
      </c>
      <c r="R1351" t="s">
        <v>179</v>
      </c>
      <c r="S1351">
        <v>0</v>
      </c>
      <c r="T1351">
        <v>1</v>
      </c>
      <c r="U1351">
        <v>0</v>
      </c>
      <c r="V1351">
        <v>19</v>
      </c>
      <c r="W1351">
        <v>19</v>
      </c>
      <c r="X1351">
        <v>1</v>
      </c>
      <c r="Y1351">
        <v>13</v>
      </c>
      <c r="Z1351">
        <v>0</v>
      </c>
      <c r="AA1351">
        <v>13</v>
      </c>
      <c r="AB1351">
        <v>1</v>
      </c>
      <c r="AC1351">
        <v>1</v>
      </c>
      <c r="AD1351">
        <v>0</v>
      </c>
      <c r="AE1351">
        <v>0</v>
      </c>
      <c r="AF1351">
        <v>19</v>
      </c>
      <c r="AG1351">
        <v>1</v>
      </c>
      <c r="AH1351">
        <v>1</v>
      </c>
      <c r="AI1351">
        <v>0</v>
      </c>
      <c r="AJ1351">
        <v>19</v>
      </c>
      <c r="AK1351">
        <v>19</v>
      </c>
      <c r="AL1351">
        <v>33</v>
      </c>
      <c r="AM1351">
        <v>1</v>
      </c>
      <c r="AN1351">
        <v>1</v>
      </c>
      <c r="AO1351">
        <v>1</v>
      </c>
      <c r="AP1351">
        <v>13</v>
      </c>
      <c r="AQ1351">
        <v>13</v>
      </c>
      <c r="AR1351">
        <v>13</v>
      </c>
      <c r="AS1351">
        <v>1</v>
      </c>
      <c r="AT1351">
        <v>13</v>
      </c>
      <c r="AW1351">
        <v>19</v>
      </c>
      <c r="AX1351">
        <v>0</v>
      </c>
      <c r="AY1351" t="s">
        <v>159</v>
      </c>
      <c r="AZ1351" t="s">
        <v>1177</v>
      </c>
      <c r="BA1351" t="s">
        <v>1178</v>
      </c>
      <c r="BB1351" t="s">
        <v>1152</v>
      </c>
      <c r="BC1351" t="s">
        <v>161</v>
      </c>
      <c r="BD1351" t="b">
        <v>0</v>
      </c>
      <c r="BE1351">
        <v>2.85</v>
      </c>
      <c r="BF1351" t="b">
        <v>1</v>
      </c>
      <c r="BH1351" t="s">
        <v>245</v>
      </c>
      <c r="BI1351" t="s">
        <v>246</v>
      </c>
      <c r="BJ1351" t="b">
        <v>0</v>
      </c>
      <c r="BK1351" t="s">
        <v>163</v>
      </c>
      <c r="BL1351" t="b">
        <v>0</v>
      </c>
      <c r="BM1351">
        <v>18</v>
      </c>
      <c r="BN1351" t="s">
        <v>164</v>
      </c>
      <c r="BO1351" t="s">
        <v>165</v>
      </c>
      <c r="BP1351" t="s">
        <v>164</v>
      </c>
      <c r="BQ1351" t="s">
        <v>166</v>
      </c>
      <c r="BR1351">
        <v>768</v>
      </c>
      <c r="BS1351" t="s">
        <v>156</v>
      </c>
      <c r="BT1351" t="s">
        <v>175</v>
      </c>
      <c r="BU1351" t="s">
        <v>186</v>
      </c>
      <c r="BV1351" t="s">
        <v>189</v>
      </c>
      <c r="BW1351">
        <v>19</v>
      </c>
      <c r="BX1351">
        <v>2</v>
      </c>
      <c r="BY1351">
        <v>0</v>
      </c>
      <c r="BZ1351">
        <v>6</v>
      </c>
      <c r="CA1351" t="s">
        <v>1153</v>
      </c>
      <c r="CB1351" t="s">
        <v>156</v>
      </c>
      <c r="CC1351">
        <v>7</v>
      </c>
      <c r="CD1351" t="b">
        <v>0</v>
      </c>
      <c r="CE1351" t="s">
        <v>168</v>
      </c>
      <c r="CF1351" t="s">
        <v>248</v>
      </c>
      <c r="CG1351">
        <v>25</v>
      </c>
      <c r="CH1351">
        <v>0</v>
      </c>
      <c r="CI1351" t="s">
        <v>179</v>
      </c>
      <c r="CJ1351" t="s">
        <v>169</v>
      </c>
      <c r="CK1351" t="s">
        <v>169</v>
      </c>
      <c r="CL1351" t="s">
        <v>169</v>
      </c>
      <c r="CM1351" t="s">
        <v>169</v>
      </c>
      <c r="CN1351" t="s">
        <v>169</v>
      </c>
      <c r="CO1351" t="s">
        <v>179</v>
      </c>
      <c r="CP1351" t="s">
        <v>169</v>
      </c>
      <c r="CQ1351">
        <v>1</v>
      </c>
      <c r="CR1351">
        <v>373</v>
      </c>
      <c r="CS1351">
        <f t="shared" si="1029"/>
        <v>373</v>
      </c>
      <c r="CT1351">
        <f t="shared" ca="1" si="1004"/>
        <v>373</v>
      </c>
      <c r="CU1351" t="str">
        <f t="shared" si="1030"/>
        <v/>
      </c>
      <c r="CV1351" t="str">
        <f t="shared" ca="1" si="1005"/>
        <v/>
      </c>
      <c r="CW1351" t="str">
        <f t="shared" si="1031"/>
        <v/>
      </c>
      <c r="CX1351" t="str">
        <f t="shared" ca="1" si="1006"/>
        <v/>
      </c>
      <c r="CY1351" t="str">
        <f t="shared" si="1032"/>
        <v/>
      </c>
      <c r="CZ1351" t="str">
        <f t="shared" ca="1" si="1007"/>
        <v/>
      </c>
      <c r="DA1351" t="str">
        <f t="shared" si="1033"/>
        <v/>
      </c>
      <c r="DB1351" t="str">
        <f t="shared" ca="1" si="1008"/>
        <v/>
      </c>
      <c r="DC1351">
        <f t="shared" si="1034"/>
        <v>373</v>
      </c>
      <c r="DD1351">
        <f t="shared" ca="1" si="1009"/>
        <v>373</v>
      </c>
      <c r="DE1351" t="str">
        <f t="shared" si="1035"/>
        <v/>
      </c>
      <c r="DF1351" t="str">
        <f t="shared" ca="1" si="1010"/>
        <v/>
      </c>
      <c r="DG1351" t="str">
        <f t="shared" si="1036"/>
        <v/>
      </c>
      <c r="DH1351" t="str">
        <f t="shared" ca="1" si="1011"/>
        <v/>
      </c>
      <c r="DI1351" t="str">
        <f t="shared" si="1037"/>
        <v/>
      </c>
      <c r="DJ1351" t="str">
        <f t="shared" ca="1" si="1012"/>
        <v/>
      </c>
      <c r="DK1351" t="str">
        <f t="shared" si="1038"/>
        <v/>
      </c>
      <c r="DL1351" t="str">
        <f t="shared" ca="1" si="1013"/>
        <v/>
      </c>
      <c r="DM1351" t="str">
        <f t="shared" si="1039"/>
        <v/>
      </c>
      <c r="DN1351" t="str">
        <f t="shared" ca="1" si="1014"/>
        <v/>
      </c>
      <c r="DO1351" t="str">
        <f t="shared" si="1040"/>
        <v/>
      </c>
      <c r="DP1351" t="str">
        <f t="shared" ca="1" si="1015"/>
        <v/>
      </c>
      <c r="DQ1351" t="str">
        <f t="shared" si="1041"/>
        <v/>
      </c>
      <c r="DR1351" t="str">
        <f t="shared" ca="1" si="1016"/>
        <v/>
      </c>
      <c r="DS1351" t="str">
        <f t="shared" si="1042"/>
        <v/>
      </c>
      <c r="DT1351" t="str">
        <f t="shared" ca="1" si="1017"/>
        <v/>
      </c>
      <c r="DU1351" t="str">
        <f t="shared" si="1043"/>
        <v/>
      </c>
      <c r="DV1351" t="str">
        <f t="shared" ca="1" si="1018"/>
        <v/>
      </c>
      <c r="DW1351" t="str">
        <f t="shared" si="1044"/>
        <v/>
      </c>
      <c r="DX1351" t="str">
        <f t="shared" ca="1" si="1019"/>
        <v/>
      </c>
      <c r="DY1351" t="str">
        <f t="shared" si="1045"/>
        <v/>
      </c>
      <c r="DZ1351" t="str">
        <f t="shared" ca="1" si="1020"/>
        <v/>
      </c>
      <c r="EA1351" t="str">
        <f t="shared" si="1046"/>
        <v/>
      </c>
      <c r="EB1351" t="str">
        <f t="shared" ca="1" si="1021"/>
        <v/>
      </c>
      <c r="EC1351" t="str">
        <f t="shared" si="1047"/>
        <v/>
      </c>
      <c r="ED1351" t="str">
        <f t="shared" ca="1" si="1022"/>
        <v/>
      </c>
      <c r="EE1351" t="str">
        <f t="shared" si="1048"/>
        <v/>
      </c>
      <c r="EF1351" t="str">
        <f t="shared" ca="1" si="1023"/>
        <v/>
      </c>
      <c r="EG1351" t="str">
        <f t="shared" si="1049"/>
        <v/>
      </c>
      <c r="EH1351" t="str">
        <f t="shared" ca="1" si="1024"/>
        <v/>
      </c>
      <c r="EI1351" t="str">
        <f t="shared" si="1050"/>
        <v/>
      </c>
      <c r="EJ1351" t="str">
        <f t="shared" ca="1" si="1025"/>
        <v/>
      </c>
      <c r="EK1351">
        <f t="shared" ca="1" si="1026"/>
        <v>373</v>
      </c>
      <c r="EL1351">
        <v>373</v>
      </c>
      <c r="EM1351">
        <v>25701</v>
      </c>
      <c r="EN1351">
        <v>12557</v>
      </c>
      <c r="EO1351">
        <v>9796</v>
      </c>
      <c r="EP1351">
        <v>992</v>
      </c>
      <c r="EQ1351">
        <v>29239</v>
      </c>
      <c r="ER1351">
        <v>373</v>
      </c>
      <c r="ES1351">
        <v>30312</v>
      </c>
      <c r="ET1351">
        <v>4443</v>
      </c>
      <c r="EU1351">
        <v>2</v>
      </c>
      <c r="EV1351" t="s">
        <v>156</v>
      </c>
      <c r="EW1351">
        <v>1024</v>
      </c>
      <c r="EX1351">
        <v>2</v>
      </c>
      <c r="EY1351">
        <v>48000</v>
      </c>
      <c r="EZ1351">
        <v>-16</v>
      </c>
      <c r="FA1351" t="s">
        <v>170</v>
      </c>
      <c r="FB1351">
        <v>13</v>
      </c>
      <c r="FC1351" t="s">
        <v>199</v>
      </c>
      <c r="FD1351">
        <v>235830</v>
      </c>
      <c r="FE1351">
        <v>223268</v>
      </c>
      <c r="FF1351">
        <v>30687</v>
      </c>
      <c r="FG1351">
        <v>394751</v>
      </c>
      <c r="FH1351">
        <v>396308</v>
      </c>
      <c r="FI1351">
        <v>223257</v>
      </c>
      <c r="FJ1351">
        <v>218812</v>
      </c>
      <c r="FK1351" t="s">
        <v>158</v>
      </c>
      <c r="FL1351">
        <v>215497</v>
      </c>
      <c r="FM1351">
        <v>135806</v>
      </c>
      <c r="FN1351">
        <v>176059</v>
      </c>
      <c r="FO1351">
        <v>1443</v>
      </c>
      <c r="FP1351">
        <v>1409</v>
      </c>
      <c r="FQ1351">
        <v>394001</v>
      </c>
      <c r="FR1351">
        <v>135803</v>
      </c>
      <c r="FS1351">
        <v>135803</v>
      </c>
      <c r="FT1351">
        <v>1441</v>
      </c>
      <c r="FU1351">
        <v>399889</v>
      </c>
      <c r="FV1351">
        <v>398308</v>
      </c>
      <c r="FY1351">
        <v>400262</v>
      </c>
      <c r="FZ1351">
        <v>145603</v>
      </c>
      <c r="GA1351">
        <v>177051</v>
      </c>
      <c r="GB1351">
        <v>145743</v>
      </c>
      <c r="GC1351">
        <v>218812</v>
      </c>
      <c r="GD1351">
        <v>217497</v>
      </c>
      <c r="GE1351">
        <v>223256</v>
      </c>
      <c r="GF1351" t="s">
        <v>158</v>
      </c>
      <c r="GG1351">
        <v>215493</v>
      </c>
      <c r="GH1351">
        <v>393999</v>
      </c>
      <c r="GI1351">
        <v>261532</v>
      </c>
      <c r="GJ1351" t="s">
        <v>172</v>
      </c>
      <c r="GK1351">
        <v>18</v>
      </c>
      <c r="GL1351" t="s">
        <v>1199</v>
      </c>
      <c r="GM1351">
        <v>20</v>
      </c>
      <c r="GN1351" t="s">
        <v>182</v>
      </c>
      <c r="GO1351" t="s">
        <v>166</v>
      </c>
      <c r="GP1351">
        <v>1024</v>
      </c>
      <c r="GQ1351">
        <v>-115</v>
      </c>
      <c r="GR1351">
        <v>165</v>
      </c>
      <c r="GS1351">
        <f t="shared" si="1027"/>
        <v>20</v>
      </c>
      <c r="GT1351" t="str">
        <f t="shared" si="1028"/>
        <v>test</v>
      </c>
    </row>
    <row r="1352" spans="1:202" x14ac:dyDescent="0.2">
      <c r="A1352">
        <v>85</v>
      </c>
      <c r="B1352">
        <v>85</v>
      </c>
      <c r="C1352">
        <v>1024</v>
      </c>
      <c r="D1352">
        <v>1024</v>
      </c>
      <c r="E1352" t="s">
        <v>155</v>
      </c>
      <c r="F1352" t="s">
        <v>156</v>
      </c>
      <c r="G1352" t="s">
        <v>156</v>
      </c>
      <c r="H1352" t="s">
        <v>156</v>
      </c>
      <c r="I1352">
        <v>0</v>
      </c>
      <c r="J1352" t="s">
        <v>157</v>
      </c>
      <c r="K1352">
        <v>0</v>
      </c>
      <c r="L1352" t="s">
        <v>154</v>
      </c>
      <c r="M1352" t="s">
        <v>154</v>
      </c>
      <c r="N1352" t="s">
        <v>154</v>
      </c>
      <c r="O1352">
        <v>0</v>
      </c>
      <c r="P1352" t="s">
        <v>154</v>
      </c>
      <c r="Q1352" t="s">
        <v>154</v>
      </c>
      <c r="R1352" t="s">
        <v>183</v>
      </c>
      <c r="S1352">
        <v>0</v>
      </c>
      <c r="T1352">
        <v>1</v>
      </c>
      <c r="U1352">
        <v>0</v>
      </c>
      <c r="V1352">
        <v>20</v>
      </c>
      <c r="W1352">
        <v>20</v>
      </c>
      <c r="X1352">
        <v>1</v>
      </c>
      <c r="Y1352">
        <v>13</v>
      </c>
      <c r="Z1352">
        <v>0</v>
      </c>
      <c r="AA1352">
        <v>13</v>
      </c>
      <c r="AB1352">
        <v>1</v>
      </c>
      <c r="AC1352">
        <v>1</v>
      </c>
      <c r="AD1352">
        <v>0</v>
      </c>
      <c r="AE1352">
        <v>0</v>
      </c>
      <c r="AF1352">
        <v>20</v>
      </c>
      <c r="AG1352">
        <v>1</v>
      </c>
      <c r="AH1352">
        <v>1</v>
      </c>
      <c r="AI1352">
        <v>0</v>
      </c>
      <c r="AJ1352">
        <v>20</v>
      </c>
      <c r="AK1352">
        <v>20</v>
      </c>
      <c r="AL1352">
        <v>34</v>
      </c>
      <c r="AM1352">
        <v>1</v>
      </c>
      <c r="AN1352">
        <v>1</v>
      </c>
      <c r="AO1352">
        <v>1</v>
      </c>
      <c r="AP1352">
        <v>13</v>
      </c>
      <c r="AQ1352">
        <v>13</v>
      </c>
      <c r="AR1352">
        <v>13</v>
      </c>
      <c r="AS1352">
        <v>1</v>
      </c>
      <c r="AT1352">
        <v>13</v>
      </c>
      <c r="AW1352">
        <v>20</v>
      </c>
      <c r="AX1352">
        <v>0</v>
      </c>
      <c r="AY1352" t="s">
        <v>159</v>
      </c>
      <c r="AZ1352" t="s">
        <v>1177</v>
      </c>
      <c r="BA1352" t="s">
        <v>1178</v>
      </c>
      <c r="BB1352" t="s">
        <v>1152</v>
      </c>
      <c r="BC1352" t="s">
        <v>161</v>
      </c>
      <c r="BD1352" t="b">
        <v>0</v>
      </c>
      <c r="BE1352" t="s">
        <v>164</v>
      </c>
      <c r="BF1352" t="b">
        <v>1</v>
      </c>
      <c r="BH1352" t="s">
        <v>245</v>
      </c>
      <c r="BI1352" t="s">
        <v>246</v>
      </c>
      <c r="BJ1352" t="b">
        <v>0</v>
      </c>
      <c r="BK1352" t="s">
        <v>163</v>
      </c>
      <c r="BL1352" t="b">
        <v>0</v>
      </c>
      <c r="BM1352">
        <v>18</v>
      </c>
      <c r="BN1352" t="s">
        <v>164</v>
      </c>
      <c r="BO1352" t="s">
        <v>165</v>
      </c>
      <c r="BP1352" t="s">
        <v>164</v>
      </c>
      <c r="BQ1352" t="s">
        <v>166</v>
      </c>
      <c r="BR1352">
        <v>768</v>
      </c>
      <c r="BS1352" t="s">
        <v>156</v>
      </c>
      <c r="BT1352" t="s">
        <v>175</v>
      </c>
      <c r="BU1352" t="s">
        <v>186</v>
      </c>
      <c r="BV1352" t="s">
        <v>192</v>
      </c>
      <c r="BW1352">
        <v>20</v>
      </c>
      <c r="BX1352">
        <v>2</v>
      </c>
      <c r="BY1352">
        <v>0</v>
      </c>
      <c r="BZ1352">
        <v>6</v>
      </c>
      <c r="CA1352" t="s">
        <v>1153</v>
      </c>
      <c r="CB1352" t="s">
        <v>156</v>
      </c>
      <c r="CC1352">
        <v>7</v>
      </c>
      <c r="CD1352" t="b">
        <v>0</v>
      </c>
      <c r="CE1352" t="s">
        <v>168</v>
      </c>
      <c r="CF1352" t="s">
        <v>248</v>
      </c>
      <c r="CG1352">
        <v>60</v>
      </c>
      <c r="CH1352">
        <v>0</v>
      </c>
      <c r="CI1352" t="s">
        <v>179</v>
      </c>
      <c r="CJ1352" t="s">
        <v>169</v>
      </c>
      <c r="CK1352" t="s">
        <v>169</v>
      </c>
      <c r="CL1352" t="s">
        <v>169</v>
      </c>
      <c r="CM1352" t="s">
        <v>169</v>
      </c>
      <c r="CN1352" t="s">
        <v>169</v>
      </c>
      <c r="CO1352" t="s">
        <v>179</v>
      </c>
      <c r="CP1352" t="s">
        <v>169</v>
      </c>
      <c r="CQ1352">
        <v>1</v>
      </c>
      <c r="CR1352">
        <v>733</v>
      </c>
      <c r="CS1352" t="str">
        <f t="shared" si="1029"/>
        <v/>
      </c>
      <c r="CT1352" t="str">
        <f t="shared" ca="1" si="1004"/>
        <v/>
      </c>
      <c r="CU1352" t="str">
        <f t="shared" si="1030"/>
        <v/>
      </c>
      <c r="CV1352" t="str">
        <f t="shared" ca="1" si="1005"/>
        <v/>
      </c>
      <c r="CW1352" t="str">
        <f t="shared" si="1031"/>
        <v/>
      </c>
      <c r="CX1352" t="str">
        <f t="shared" ca="1" si="1006"/>
        <v/>
      </c>
      <c r="CY1352" t="str">
        <f t="shared" si="1032"/>
        <v/>
      </c>
      <c r="CZ1352" t="str">
        <f t="shared" ca="1" si="1007"/>
        <v/>
      </c>
      <c r="DA1352" t="str">
        <f t="shared" si="1033"/>
        <v/>
      </c>
      <c r="DB1352" t="str">
        <f t="shared" ca="1" si="1008"/>
        <v/>
      </c>
      <c r="DC1352" t="str">
        <f t="shared" si="1034"/>
        <v/>
      </c>
      <c r="DD1352" t="str">
        <f t="shared" ca="1" si="1009"/>
        <v/>
      </c>
      <c r="DE1352" t="str">
        <f t="shared" si="1035"/>
        <v/>
      </c>
      <c r="DF1352" t="str">
        <f t="shared" ca="1" si="1010"/>
        <v/>
      </c>
      <c r="DG1352" t="str">
        <f t="shared" si="1036"/>
        <v/>
      </c>
      <c r="DH1352" t="str">
        <f t="shared" ca="1" si="1011"/>
        <v/>
      </c>
      <c r="DI1352" t="str">
        <f t="shared" si="1037"/>
        <v/>
      </c>
      <c r="DJ1352" t="str">
        <f t="shared" ca="1" si="1012"/>
        <v/>
      </c>
      <c r="DK1352" t="str">
        <f t="shared" si="1038"/>
        <v/>
      </c>
      <c r="DL1352" t="str">
        <f t="shared" ca="1" si="1013"/>
        <v/>
      </c>
      <c r="DM1352" t="str">
        <f t="shared" si="1039"/>
        <v/>
      </c>
      <c r="DN1352" t="str">
        <f t="shared" ca="1" si="1014"/>
        <v/>
      </c>
      <c r="DO1352" t="str">
        <f t="shared" si="1040"/>
        <v/>
      </c>
      <c r="DP1352" t="str">
        <f t="shared" ca="1" si="1015"/>
        <v/>
      </c>
      <c r="DQ1352" t="str">
        <f t="shared" si="1041"/>
        <v/>
      </c>
      <c r="DR1352" t="str">
        <f t="shared" ca="1" si="1016"/>
        <v/>
      </c>
      <c r="DS1352" t="str">
        <f t="shared" si="1042"/>
        <v/>
      </c>
      <c r="DT1352" t="str">
        <f t="shared" ca="1" si="1017"/>
        <v/>
      </c>
      <c r="DU1352" t="str">
        <f t="shared" si="1043"/>
        <v/>
      </c>
      <c r="DV1352" t="str">
        <f t="shared" ca="1" si="1018"/>
        <v/>
      </c>
      <c r="DW1352" t="str">
        <f t="shared" si="1044"/>
        <v/>
      </c>
      <c r="DX1352" t="str">
        <f t="shared" ca="1" si="1019"/>
        <v/>
      </c>
      <c r="DY1352" t="str">
        <f t="shared" si="1045"/>
        <v/>
      </c>
      <c r="DZ1352" t="str">
        <f t="shared" ca="1" si="1020"/>
        <v/>
      </c>
      <c r="EA1352" t="str">
        <f t="shared" si="1046"/>
        <v/>
      </c>
      <c r="EB1352" t="str">
        <f t="shared" ca="1" si="1021"/>
        <v/>
      </c>
      <c r="EC1352" t="str">
        <f t="shared" si="1047"/>
        <v/>
      </c>
      <c r="ED1352" t="str">
        <f t="shared" ca="1" si="1022"/>
        <v/>
      </c>
      <c r="EE1352" t="str">
        <f t="shared" si="1048"/>
        <v/>
      </c>
      <c r="EF1352" t="str">
        <f t="shared" ca="1" si="1023"/>
        <v/>
      </c>
      <c r="EG1352" t="str">
        <f t="shared" si="1049"/>
        <v/>
      </c>
      <c r="EH1352" t="str">
        <f t="shared" ca="1" si="1024"/>
        <v/>
      </c>
      <c r="EI1352" t="str">
        <f t="shared" si="1050"/>
        <v/>
      </c>
      <c r="EJ1352" t="str">
        <f t="shared" ca="1" si="1025"/>
        <v/>
      </c>
      <c r="EK1352" t="str">
        <f t="shared" ca="1" si="1026"/>
        <v/>
      </c>
      <c r="EL1352" t="s">
        <v>924</v>
      </c>
      <c r="EM1352">
        <v>25701</v>
      </c>
      <c r="EN1352">
        <v>12557</v>
      </c>
      <c r="EO1352">
        <v>9796</v>
      </c>
      <c r="EP1352">
        <v>992</v>
      </c>
      <c r="EQ1352">
        <v>29239</v>
      </c>
      <c r="ER1352">
        <v>733</v>
      </c>
      <c r="ES1352">
        <v>30312</v>
      </c>
      <c r="ET1352">
        <v>4443</v>
      </c>
      <c r="EU1352">
        <v>2</v>
      </c>
      <c r="EV1352" t="s">
        <v>156</v>
      </c>
      <c r="EW1352">
        <v>1024</v>
      </c>
      <c r="EX1352">
        <v>2</v>
      </c>
      <c r="EY1352">
        <v>48000</v>
      </c>
      <c r="EZ1352">
        <v>-16</v>
      </c>
      <c r="FA1352" t="s">
        <v>170</v>
      </c>
      <c r="FB1352">
        <v>13</v>
      </c>
      <c r="FC1352" t="s">
        <v>199</v>
      </c>
      <c r="FD1352">
        <v>235830</v>
      </c>
      <c r="FE1352">
        <v>223268</v>
      </c>
      <c r="FF1352">
        <v>30687</v>
      </c>
      <c r="FG1352">
        <v>401026</v>
      </c>
      <c r="FH1352">
        <v>402580</v>
      </c>
      <c r="FI1352">
        <v>223257</v>
      </c>
      <c r="FJ1352">
        <v>218812</v>
      </c>
      <c r="FK1352" t="s">
        <v>158</v>
      </c>
      <c r="FL1352">
        <v>215497</v>
      </c>
      <c r="FM1352">
        <v>135806</v>
      </c>
      <c r="FN1352">
        <v>176059</v>
      </c>
      <c r="FO1352">
        <v>1443</v>
      </c>
      <c r="FP1352">
        <v>1409</v>
      </c>
      <c r="FQ1352">
        <v>400276</v>
      </c>
      <c r="FR1352">
        <v>135803</v>
      </c>
      <c r="FS1352">
        <v>135803</v>
      </c>
      <c r="FT1352">
        <v>1441</v>
      </c>
      <c r="FU1352">
        <v>406311</v>
      </c>
      <c r="FV1352">
        <v>404580</v>
      </c>
      <c r="FY1352">
        <v>407045</v>
      </c>
      <c r="FZ1352">
        <v>145603</v>
      </c>
      <c r="GA1352">
        <v>177051</v>
      </c>
      <c r="GB1352">
        <v>145743</v>
      </c>
      <c r="GC1352">
        <v>218812</v>
      </c>
      <c r="GD1352">
        <v>217497</v>
      </c>
      <c r="GE1352">
        <v>223256</v>
      </c>
      <c r="GF1352" t="s">
        <v>158</v>
      </c>
      <c r="GG1352">
        <v>215493</v>
      </c>
      <c r="GH1352">
        <v>400274</v>
      </c>
      <c r="GI1352">
        <v>261532</v>
      </c>
      <c r="GJ1352" t="s">
        <v>172</v>
      </c>
      <c r="GK1352">
        <v>18</v>
      </c>
      <c r="GL1352" t="s">
        <v>1200</v>
      </c>
      <c r="GM1352">
        <v>21</v>
      </c>
      <c r="GN1352" t="s">
        <v>185</v>
      </c>
      <c r="GO1352" t="s">
        <v>166</v>
      </c>
      <c r="GP1352">
        <v>1024</v>
      </c>
      <c r="GQ1352">
        <v>-115</v>
      </c>
      <c r="GR1352">
        <v>165</v>
      </c>
      <c r="GS1352">
        <f t="shared" si="1027"/>
        <v>21</v>
      </c>
      <c r="GT1352" t="str">
        <f t="shared" si="1028"/>
        <v>test</v>
      </c>
    </row>
    <row r="1353" spans="1:202" x14ac:dyDescent="0.2">
      <c r="A1353">
        <v>86</v>
      </c>
      <c r="B1353">
        <v>86</v>
      </c>
      <c r="C1353">
        <v>1011</v>
      </c>
      <c r="D1353">
        <v>1011</v>
      </c>
      <c r="E1353" t="s">
        <v>155</v>
      </c>
      <c r="F1353" t="s">
        <v>156</v>
      </c>
      <c r="G1353" t="s">
        <v>156</v>
      </c>
      <c r="H1353" t="s">
        <v>156</v>
      </c>
      <c r="I1353">
        <v>0</v>
      </c>
      <c r="J1353" t="s">
        <v>157</v>
      </c>
      <c r="K1353">
        <v>1</v>
      </c>
      <c r="L1353" t="s">
        <v>154</v>
      </c>
      <c r="M1353" t="s">
        <v>154</v>
      </c>
      <c r="N1353" t="s">
        <v>154</v>
      </c>
      <c r="O1353">
        <v>1</v>
      </c>
      <c r="P1353" t="s">
        <v>154</v>
      </c>
      <c r="Q1353" t="s">
        <v>154</v>
      </c>
      <c r="R1353" t="s">
        <v>179</v>
      </c>
      <c r="S1353">
        <v>0</v>
      </c>
      <c r="T1353">
        <v>1</v>
      </c>
      <c r="U1353">
        <v>0</v>
      </c>
      <c r="V1353">
        <v>21</v>
      </c>
      <c r="W1353">
        <v>21</v>
      </c>
      <c r="X1353">
        <v>1</v>
      </c>
      <c r="Y1353">
        <v>13</v>
      </c>
      <c r="Z1353">
        <v>0</v>
      </c>
      <c r="AA1353">
        <v>13</v>
      </c>
      <c r="AB1353">
        <v>1</v>
      </c>
      <c r="AC1353">
        <v>1</v>
      </c>
      <c r="AD1353">
        <v>0</v>
      </c>
      <c r="AE1353">
        <v>0</v>
      </c>
      <c r="AF1353">
        <v>21</v>
      </c>
      <c r="AG1353">
        <v>1</v>
      </c>
      <c r="AH1353">
        <v>1</v>
      </c>
      <c r="AI1353">
        <v>0</v>
      </c>
      <c r="AJ1353">
        <v>21</v>
      </c>
      <c r="AK1353">
        <v>21</v>
      </c>
      <c r="AL1353">
        <v>35</v>
      </c>
      <c r="AM1353">
        <v>1</v>
      </c>
      <c r="AN1353">
        <v>1</v>
      </c>
      <c r="AO1353">
        <v>1</v>
      </c>
      <c r="AP1353">
        <v>13</v>
      </c>
      <c r="AQ1353">
        <v>13</v>
      </c>
      <c r="AR1353">
        <v>13</v>
      </c>
      <c r="AS1353">
        <v>1</v>
      </c>
      <c r="AT1353">
        <v>13</v>
      </c>
      <c r="AW1353">
        <v>21</v>
      </c>
      <c r="AX1353">
        <v>0</v>
      </c>
      <c r="AY1353" t="s">
        <v>159</v>
      </c>
      <c r="AZ1353" t="s">
        <v>1177</v>
      </c>
      <c r="BA1353" t="s">
        <v>1178</v>
      </c>
      <c r="BB1353" t="s">
        <v>1152</v>
      </c>
      <c r="BC1353" t="s">
        <v>161</v>
      </c>
      <c r="BD1353" t="b">
        <v>0</v>
      </c>
      <c r="BE1353">
        <v>8.8699999999999992</v>
      </c>
      <c r="BF1353" t="b">
        <v>1</v>
      </c>
      <c r="BH1353" t="s">
        <v>245</v>
      </c>
      <c r="BI1353" t="s">
        <v>246</v>
      </c>
      <c r="BJ1353" t="b">
        <v>0</v>
      </c>
      <c r="BK1353" t="s">
        <v>163</v>
      </c>
      <c r="BL1353" t="b">
        <v>0</v>
      </c>
      <c r="BM1353">
        <v>18</v>
      </c>
      <c r="BN1353" t="s">
        <v>164</v>
      </c>
      <c r="BO1353" t="s">
        <v>165</v>
      </c>
      <c r="BP1353" t="s">
        <v>164</v>
      </c>
      <c r="BQ1353" t="s">
        <v>166</v>
      </c>
      <c r="BR1353">
        <v>768</v>
      </c>
      <c r="BS1353" t="s">
        <v>156</v>
      </c>
      <c r="BT1353" t="s">
        <v>175</v>
      </c>
      <c r="BU1353" t="s">
        <v>181</v>
      </c>
      <c r="BV1353" t="s">
        <v>188</v>
      </c>
      <c r="BW1353">
        <v>21</v>
      </c>
      <c r="BX1353">
        <v>2</v>
      </c>
      <c r="BY1353">
        <v>0</v>
      </c>
      <c r="BZ1353">
        <v>6</v>
      </c>
      <c r="CA1353" t="s">
        <v>1153</v>
      </c>
      <c r="CB1353" t="s">
        <v>156</v>
      </c>
      <c r="CC1353">
        <v>7</v>
      </c>
      <c r="CD1353" t="b">
        <v>0</v>
      </c>
      <c r="CE1353" t="s">
        <v>168</v>
      </c>
      <c r="CF1353" t="s">
        <v>248</v>
      </c>
      <c r="CG1353">
        <v>7</v>
      </c>
      <c r="CH1353">
        <v>0</v>
      </c>
      <c r="CI1353" t="s">
        <v>179</v>
      </c>
      <c r="CJ1353" t="s">
        <v>169</v>
      </c>
      <c r="CK1353" t="s">
        <v>169</v>
      </c>
      <c r="CL1353" t="s">
        <v>169</v>
      </c>
      <c r="CM1353" t="s">
        <v>169</v>
      </c>
      <c r="CN1353" t="s">
        <v>169</v>
      </c>
      <c r="CO1353" t="s">
        <v>179</v>
      </c>
      <c r="CP1353" t="s">
        <v>169</v>
      </c>
      <c r="CQ1353">
        <v>1</v>
      </c>
      <c r="CR1353">
        <v>725</v>
      </c>
      <c r="CS1353">
        <f t="shared" si="1029"/>
        <v>725</v>
      </c>
      <c r="CT1353">
        <f t="shared" ca="1" si="1004"/>
        <v>725</v>
      </c>
      <c r="CU1353" t="str">
        <f t="shared" si="1030"/>
        <v/>
      </c>
      <c r="CV1353" t="str">
        <f t="shared" ca="1" si="1005"/>
        <v/>
      </c>
      <c r="CW1353" t="str">
        <f t="shared" si="1031"/>
        <v/>
      </c>
      <c r="CX1353" t="str">
        <f t="shared" ca="1" si="1006"/>
        <v/>
      </c>
      <c r="CY1353" t="str">
        <f t="shared" si="1032"/>
        <v/>
      </c>
      <c r="CZ1353" t="str">
        <f t="shared" ca="1" si="1007"/>
        <v/>
      </c>
      <c r="DA1353" t="str">
        <f t="shared" si="1033"/>
        <v/>
      </c>
      <c r="DB1353" t="str">
        <f t="shared" ca="1" si="1008"/>
        <v/>
      </c>
      <c r="DC1353" t="str">
        <f t="shared" si="1034"/>
        <v/>
      </c>
      <c r="DD1353" t="str">
        <f t="shared" ca="1" si="1009"/>
        <v/>
      </c>
      <c r="DE1353" t="str">
        <f t="shared" si="1035"/>
        <v/>
      </c>
      <c r="DF1353" t="str">
        <f t="shared" ca="1" si="1010"/>
        <v/>
      </c>
      <c r="DG1353" t="str">
        <f t="shared" si="1036"/>
        <v/>
      </c>
      <c r="DH1353" t="str">
        <f t="shared" ca="1" si="1011"/>
        <v/>
      </c>
      <c r="DI1353" t="str">
        <f t="shared" si="1037"/>
        <v/>
      </c>
      <c r="DJ1353" t="str">
        <f t="shared" ca="1" si="1012"/>
        <v/>
      </c>
      <c r="DK1353" t="str">
        <f t="shared" si="1038"/>
        <v/>
      </c>
      <c r="DL1353" t="str">
        <f t="shared" ca="1" si="1013"/>
        <v/>
      </c>
      <c r="DM1353" t="str">
        <f t="shared" si="1039"/>
        <v/>
      </c>
      <c r="DN1353" t="str">
        <f t="shared" ca="1" si="1014"/>
        <v/>
      </c>
      <c r="DO1353" t="str">
        <f t="shared" si="1040"/>
        <v/>
      </c>
      <c r="DP1353" t="str">
        <f t="shared" ca="1" si="1015"/>
        <v/>
      </c>
      <c r="DQ1353" t="str">
        <f t="shared" si="1041"/>
        <v/>
      </c>
      <c r="DR1353" t="str">
        <f t="shared" ca="1" si="1016"/>
        <v/>
      </c>
      <c r="DS1353" t="str">
        <f t="shared" si="1042"/>
        <v/>
      </c>
      <c r="DT1353" t="str">
        <f t="shared" ca="1" si="1017"/>
        <v/>
      </c>
      <c r="DU1353" t="str">
        <f t="shared" si="1043"/>
        <v/>
      </c>
      <c r="DV1353" t="str">
        <f t="shared" ca="1" si="1018"/>
        <v/>
      </c>
      <c r="DW1353" t="str">
        <f t="shared" si="1044"/>
        <v/>
      </c>
      <c r="DX1353" t="str">
        <f t="shared" ca="1" si="1019"/>
        <v/>
      </c>
      <c r="DY1353">
        <f t="shared" si="1045"/>
        <v>725</v>
      </c>
      <c r="DZ1353">
        <f t="shared" ca="1" si="1020"/>
        <v>725</v>
      </c>
      <c r="EA1353" t="str">
        <f t="shared" si="1046"/>
        <v/>
      </c>
      <c r="EB1353" t="str">
        <f t="shared" ca="1" si="1021"/>
        <v/>
      </c>
      <c r="EC1353" t="str">
        <f t="shared" si="1047"/>
        <v/>
      </c>
      <c r="ED1353" t="str">
        <f t="shared" ca="1" si="1022"/>
        <v/>
      </c>
      <c r="EE1353" t="str">
        <f t="shared" si="1048"/>
        <v/>
      </c>
      <c r="EF1353" t="str">
        <f t="shared" ca="1" si="1023"/>
        <v/>
      </c>
      <c r="EG1353" t="str">
        <f t="shared" si="1049"/>
        <v/>
      </c>
      <c r="EH1353" t="str">
        <f t="shared" ca="1" si="1024"/>
        <v/>
      </c>
      <c r="EI1353" t="str">
        <f t="shared" si="1050"/>
        <v/>
      </c>
      <c r="EJ1353" t="str">
        <f t="shared" ca="1" si="1025"/>
        <v/>
      </c>
      <c r="EK1353">
        <f t="shared" ca="1" si="1026"/>
        <v>725</v>
      </c>
      <c r="EL1353">
        <v>725</v>
      </c>
      <c r="EM1353">
        <v>25701</v>
      </c>
      <c r="EN1353">
        <v>12557</v>
      </c>
      <c r="EO1353">
        <v>9796</v>
      </c>
      <c r="EP1353">
        <v>992</v>
      </c>
      <c r="EQ1353">
        <v>29239</v>
      </c>
      <c r="ER1353">
        <v>725</v>
      </c>
      <c r="ES1353">
        <v>30312</v>
      </c>
      <c r="ET1353">
        <v>4443</v>
      </c>
      <c r="EU1353">
        <v>2</v>
      </c>
      <c r="EV1353" t="s">
        <v>156</v>
      </c>
      <c r="EW1353">
        <v>1024</v>
      </c>
      <c r="EX1353">
        <v>2</v>
      </c>
      <c r="EY1353">
        <v>48000</v>
      </c>
      <c r="EZ1353">
        <v>-16</v>
      </c>
      <c r="FA1353" t="s">
        <v>170</v>
      </c>
      <c r="FB1353">
        <v>13</v>
      </c>
      <c r="FC1353" t="s">
        <v>199</v>
      </c>
      <c r="FD1353">
        <v>235830</v>
      </c>
      <c r="FE1353">
        <v>223268</v>
      </c>
      <c r="FF1353">
        <v>30687</v>
      </c>
      <c r="FG1353">
        <v>407809</v>
      </c>
      <c r="FH1353">
        <v>409406</v>
      </c>
      <c r="FI1353">
        <v>223257</v>
      </c>
      <c r="FJ1353">
        <v>218812</v>
      </c>
      <c r="FK1353" t="s">
        <v>158</v>
      </c>
      <c r="FL1353">
        <v>215497</v>
      </c>
      <c r="FM1353">
        <v>135806</v>
      </c>
      <c r="FN1353">
        <v>176059</v>
      </c>
      <c r="FO1353">
        <v>1443</v>
      </c>
      <c r="FP1353">
        <v>1409</v>
      </c>
      <c r="FQ1353">
        <v>407059</v>
      </c>
      <c r="FR1353">
        <v>135803</v>
      </c>
      <c r="FS1353">
        <v>135803</v>
      </c>
      <c r="FT1353">
        <v>1441</v>
      </c>
      <c r="FU1353">
        <v>412711</v>
      </c>
      <c r="FV1353">
        <v>411406</v>
      </c>
      <c r="FY1353">
        <v>413437</v>
      </c>
      <c r="FZ1353">
        <v>145603</v>
      </c>
      <c r="GA1353">
        <v>177051</v>
      </c>
      <c r="GB1353">
        <v>145743</v>
      </c>
      <c r="GC1353">
        <v>218812</v>
      </c>
      <c r="GD1353">
        <v>217497</v>
      </c>
      <c r="GE1353">
        <v>223256</v>
      </c>
      <c r="GF1353" t="s">
        <v>158</v>
      </c>
      <c r="GG1353">
        <v>215493</v>
      </c>
      <c r="GH1353">
        <v>407057</v>
      </c>
      <c r="GI1353">
        <v>261532</v>
      </c>
      <c r="GJ1353" t="s">
        <v>172</v>
      </c>
      <c r="GK1353">
        <v>19</v>
      </c>
      <c r="GL1353" t="s">
        <v>1201</v>
      </c>
      <c r="GM1353">
        <v>22</v>
      </c>
      <c r="GN1353" t="s">
        <v>182</v>
      </c>
      <c r="GO1353" t="s">
        <v>166</v>
      </c>
      <c r="GP1353">
        <v>1024</v>
      </c>
      <c r="GQ1353">
        <v>-115</v>
      </c>
      <c r="GR1353">
        <v>165</v>
      </c>
      <c r="GS1353">
        <f t="shared" si="1027"/>
        <v>22</v>
      </c>
      <c r="GT1353" t="str">
        <f t="shared" si="1028"/>
        <v>test</v>
      </c>
    </row>
    <row r="1354" spans="1:202" x14ac:dyDescent="0.2">
      <c r="A1354">
        <v>86</v>
      </c>
      <c r="B1354">
        <v>86</v>
      </c>
      <c r="C1354">
        <v>981</v>
      </c>
      <c r="D1354">
        <v>981</v>
      </c>
      <c r="E1354" t="s">
        <v>155</v>
      </c>
      <c r="F1354" t="s">
        <v>156</v>
      </c>
      <c r="G1354" t="s">
        <v>156</v>
      </c>
      <c r="H1354" t="s">
        <v>156</v>
      </c>
      <c r="I1354">
        <v>0</v>
      </c>
      <c r="J1354" t="s">
        <v>157</v>
      </c>
      <c r="K1354">
        <v>1</v>
      </c>
      <c r="L1354" t="s">
        <v>154</v>
      </c>
      <c r="M1354" t="s">
        <v>154</v>
      </c>
      <c r="N1354" t="s">
        <v>154</v>
      </c>
      <c r="O1354">
        <v>1</v>
      </c>
      <c r="P1354" t="s">
        <v>154</v>
      </c>
      <c r="Q1354" t="s">
        <v>154</v>
      </c>
      <c r="R1354" t="s">
        <v>183</v>
      </c>
      <c r="S1354">
        <v>0</v>
      </c>
      <c r="T1354">
        <v>1</v>
      </c>
      <c r="U1354">
        <v>0</v>
      </c>
      <c r="V1354">
        <v>22</v>
      </c>
      <c r="W1354">
        <v>22</v>
      </c>
      <c r="X1354">
        <v>1</v>
      </c>
      <c r="Y1354">
        <v>13</v>
      </c>
      <c r="Z1354">
        <v>0</v>
      </c>
      <c r="AA1354">
        <v>13</v>
      </c>
      <c r="AB1354">
        <v>1</v>
      </c>
      <c r="AC1354">
        <v>1</v>
      </c>
      <c r="AD1354">
        <v>0</v>
      </c>
      <c r="AE1354">
        <v>0</v>
      </c>
      <c r="AF1354">
        <v>22</v>
      </c>
      <c r="AG1354">
        <v>1</v>
      </c>
      <c r="AH1354">
        <v>1</v>
      </c>
      <c r="AI1354">
        <v>0</v>
      </c>
      <c r="AJ1354">
        <v>22</v>
      </c>
      <c r="AK1354">
        <v>22</v>
      </c>
      <c r="AL1354">
        <v>36</v>
      </c>
      <c r="AM1354">
        <v>1</v>
      </c>
      <c r="AN1354">
        <v>1</v>
      </c>
      <c r="AO1354">
        <v>1</v>
      </c>
      <c r="AP1354">
        <v>13</v>
      </c>
      <c r="AQ1354">
        <v>13</v>
      </c>
      <c r="AR1354">
        <v>13</v>
      </c>
      <c r="AS1354">
        <v>1</v>
      </c>
      <c r="AT1354">
        <v>13</v>
      </c>
      <c r="AW1354">
        <v>22</v>
      </c>
      <c r="AX1354">
        <v>0</v>
      </c>
      <c r="AY1354" t="s">
        <v>159</v>
      </c>
      <c r="AZ1354" t="s">
        <v>1177</v>
      </c>
      <c r="BA1354" t="s">
        <v>1178</v>
      </c>
      <c r="BB1354" t="s">
        <v>1152</v>
      </c>
      <c r="BC1354" t="s">
        <v>161</v>
      </c>
      <c r="BD1354" t="b">
        <v>0</v>
      </c>
      <c r="BE1354" t="s">
        <v>164</v>
      </c>
      <c r="BF1354" t="b">
        <v>1</v>
      </c>
      <c r="BH1354" t="s">
        <v>245</v>
      </c>
      <c r="BI1354" t="s">
        <v>246</v>
      </c>
      <c r="BJ1354" t="b">
        <v>0</v>
      </c>
      <c r="BK1354" t="s">
        <v>163</v>
      </c>
      <c r="BL1354" t="b">
        <v>0</v>
      </c>
      <c r="BM1354">
        <v>18</v>
      </c>
      <c r="BN1354" t="s">
        <v>164</v>
      </c>
      <c r="BO1354" t="s">
        <v>165</v>
      </c>
      <c r="BP1354" t="s">
        <v>164</v>
      </c>
      <c r="BQ1354" t="s">
        <v>166</v>
      </c>
      <c r="BR1354">
        <v>768</v>
      </c>
      <c r="BS1354" t="s">
        <v>156</v>
      </c>
      <c r="BT1354" t="s">
        <v>175</v>
      </c>
      <c r="BU1354" t="s">
        <v>188</v>
      </c>
      <c r="BV1354" t="s">
        <v>187</v>
      </c>
      <c r="BW1354">
        <v>22</v>
      </c>
      <c r="BX1354">
        <v>2</v>
      </c>
      <c r="BY1354">
        <v>0</v>
      </c>
      <c r="BZ1354">
        <v>6</v>
      </c>
      <c r="CA1354" t="s">
        <v>1153</v>
      </c>
      <c r="CB1354" t="s">
        <v>156</v>
      </c>
      <c r="CC1354">
        <v>7</v>
      </c>
      <c r="CD1354" t="b">
        <v>0</v>
      </c>
      <c r="CE1354" t="s">
        <v>168</v>
      </c>
      <c r="CF1354" t="s">
        <v>248</v>
      </c>
      <c r="CG1354">
        <v>75</v>
      </c>
      <c r="CH1354">
        <v>0</v>
      </c>
      <c r="CI1354" t="s">
        <v>183</v>
      </c>
      <c r="CJ1354" t="s">
        <v>169</v>
      </c>
      <c r="CK1354" t="s">
        <v>169</v>
      </c>
      <c r="CL1354" t="s">
        <v>169</v>
      </c>
      <c r="CM1354" t="s">
        <v>169</v>
      </c>
      <c r="CN1354" t="s">
        <v>169</v>
      </c>
      <c r="CO1354" t="s">
        <v>183</v>
      </c>
      <c r="CP1354" t="s">
        <v>169</v>
      </c>
      <c r="CQ1354">
        <v>1</v>
      </c>
      <c r="CR1354">
        <v>334</v>
      </c>
      <c r="CS1354" t="str">
        <f t="shared" si="1029"/>
        <v/>
      </c>
      <c r="CT1354" t="str">
        <f t="shared" ca="1" si="1004"/>
        <v/>
      </c>
      <c r="CU1354" t="str">
        <f t="shared" si="1030"/>
        <v/>
      </c>
      <c r="CV1354" t="str">
        <f t="shared" ca="1" si="1005"/>
        <v/>
      </c>
      <c r="CW1354" t="str">
        <f t="shared" si="1031"/>
        <v/>
      </c>
      <c r="CX1354" t="str">
        <f t="shared" ca="1" si="1006"/>
        <v/>
      </c>
      <c r="CY1354" t="str">
        <f t="shared" si="1032"/>
        <v/>
      </c>
      <c r="CZ1354" t="str">
        <f t="shared" ca="1" si="1007"/>
        <v/>
      </c>
      <c r="DA1354" t="str">
        <f t="shared" si="1033"/>
        <v/>
      </c>
      <c r="DB1354" t="str">
        <f t="shared" ca="1" si="1008"/>
        <v/>
      </c>
      <c r="DC1354" t="str">
        <f t="shared" si="1034"/>
        <v/>
      </c>
      <c r="DD1354" t="str">
        <f t="shared" ca="1" si="1009"/>
        <v/>
      </c>
      <c r="DE1354" t="str">
        <f t="shared" si="1035"/>
        <v/>
      </c>
      <c r="DF1354" t="str">
        <f t="shared" ca="1" si="1010"/>
        <v/>
      </c>
      <c r="DG1354" t="str">
        <f t="shared" si="1036"/>
        <v/>
      </c>
      <c r="DH1354" t="str">
        <f t="shared" ca="1" si="1011"/>
        <v/>
      </c>
      <c r="DI1354" t="str">
        <f t="shared" si="1037"/>
        <v/>
      </c>
      <c r="DJ1354" t="str">
        <f t="shared" ca="1" si="1012"/>
        <v/>
      </c>
      <c r="DK1354" t="str">
        <f t="shared" si="1038"/>
        <v/>
      </c>
      <c r="DL1354" t="str">
        <f t="shared" ca="1" si="1013"/>
        <v/>
      </c>
      <c r="DM1354" t="str">
        <f t="shared" si="1039"/>
        <v/>
      </c>
      <c r="DN1354" t="str">
        <f t="shared" ca="1" si="1014"/>
        <v/>
      </c>
      <c r="DO1354" t="str">
        <f t="shared" si="1040"/>
        <v/>
      </c>
      <c r="DP1354" t="str">
        <f t="shared" ca="1" si="1015"/>
        <v/>
      </c>
      <c r="DQ1354" t="str">
        <f t="shared" si="1041"/>
        <v/>
      </c>
      <c r="DR1354" t="str">
        <f t="shared" ca="1" si="1016"/>
        <v/>
      </c>
      <c r="DS1354" t="str">
        <f t="shared" si="1042"/>
        <v/>
      </c>
      <c r="DT1354" t="str">
        <f t="shared" ca="1" si="1017"/>
        <v/>
      </c>
      <c r="DU1354" t="str">
        <f t="shared" si="1043"/>
        <v/>
      </c>
      <c r="DV1354" t="str">
        <f t="shared" ca="1" si="1018"/>
        <v/>
      </c>
      <c r="DW1354" t="str">
        <f t="shared" si="1044"/>
        <v/>
      </c>
      <c r="DX1354" t="str">
        <f t="shared" ca="1" si="1019"/>
        <v/>
      </c>
      <c r="DY1354" t="str">
        <f t="shared" si="1045"/>
        <v/>
      </c>
      <c r="DZ1354" t="str">
        <f t="shared" ca="1" si="1020"/>
        <v/>
      </c>
      <c r="EA1354" t="str">
        <f t="shared" si="1046"/>
        <v/>
      </c>
      <c r="EB1354" t="str">
        <f t="shared" ca="1" si="1021"/>
        <v/>
      </c>
      <c r="EC1354" t="str">
        <f t="shared" si="1047"/>
        <v/>
      </c>
      <c r="ED1354" t="str">
        <f t="shared" ca="1" si="1022"/>
        <v/>
      </c>
      <c r="EE1354" t="str">
        <f t="shared" si="1048"/>
        <v/>
      </c>
      <c r="EF1354" t="str">
        <f t="shared" ca="1" si="1023"/>
        <v/>
      </c>
      <c r="EG1354" t="str">
        <f t="shared" si="1049"/>
        <v/>
      </c>
      <c r="EH1354" t="str">
        <f t="shared" ca="1" si="1024"/>
        <v/>
      </c>
      <c r="EI1354" t="str">
        <f t="shared" si="1050"/>
        <v/>
      </c>
      <c r="EJ1354" t="str">
        <f t="shared" ca="1" si="1025"/>
        <v/>
      </c>
      <c r="EK1354" t="str">
        <f t="shared" ca="1" si="1026"/>
        <v/>
      </c>
      <c r="EL1354" t="s">
        <v>924</v>
      </c>
      <c r="EM1354">
        <v>25701</v>
      </c>
      <c r="EN1354">
        <v>12557</v>
      </c>
      <c r="EO1354">
        <v>9796</v>
      </c>
      <c r="EP1354">
        <v>992</v>
      </c>
      <c r="EQ1354">
        <v>29239</v>
      </c>
      <c r="ER1354">
        <v>334</v>
      </c>
      <c r="ES1354">
        <v>30312</v>
      </c>
      <c r="ET1354">
        <v>4443</v>
      </c>
      <c r="EU1354">
        <v>2</v>
      </c>
      <c r="EV1354" t="s">
        <v>156</v>
      </c>
      <c r="EW1354">
        <v>1024</v>
      </c>
      <c r="EX1354">
        <v>2</v>
      </c>
      <c r="EY1354">
        <v>48000</v>
      </c>
      <c r="EZ1354">
        <v>-16</v>
      </c>
      <c r="FA1354" t="s">
        <v>170</v>
      </c>
      <c r="FB1354">
        <v>13</v>
      </c>
      <c r="FC1354" t="s">
        <v>199</v>
      </c>
      <c r="FD1354">
        <v>235830</v>
      </c>
      <c r="FE1354">
        <v>223268</v>
      </c>
      <c r="FF1354">
        <v>30687</v>
      </c>
      <c r="FG1354">
        <v>414201</v>
      </c>
      <c r="FH1354">
        <v>415508</v>
      </c>
      <c r="FI1354">
        <v>223257</v>
      </c>
      <c r="FJ1354">
        <v>218812</v>
      </c>
      <c r="FK1354" t="s">
        <v>158</v>
      </c>
      <c r="FL1354">
        <v>215497</v>
      </c>
      <c r="FM1354">
        <v>135806</v>
      </c>
      <c r="FN1354">
        <v>176059</v>
      </c>
      <c r="FO1354">
        <v>1443</v>
      </c>
      <c r="FP1354">
        <v>1409</v>
      </c>
      <c r="FQ1354">
        <v>413451</v>
      </c>
      <c r="FR1354">
        <v>135803</v>
      </c>
      <c r="FS1354">
        <v>135803</v>
      </c>
      <c r="FT1354">
        <v>1441</v>
      </c>
      <c r="FU1354">
        <v>419730</v>
      </c>
      <c r="FV1354">
        <v>417508</v>
      </c>
      <c r="FY1354">
        <v>420065</v>
      </c>
      <c r="FZ1354">
        <v>145603</v>
      </c>
      <c r="GA1354">
        <v>177051</v>
      </c>
      <c r="GB1354">
        <v>145743</v>
      </c>
      <c r="GC1354">
        <v>218812</v>
      </c>
      <c r="GD1354">
        <v>217497</v>
      </c>
      <c r="GE1354">
        <v>223256</v>
      </c>
      <c r="GF1354" t="s">
        <v>158</v>
      </c>
      <c r="GG1354">
        <v>215493</v>
      </c>
      <c r="GH1354">
        <v>413449</v>
      </c>
      <c r="GI1354">
        <v>261532</v>
      </c>
      <c r="GJ1354" t="s">
        <v>172</v>
      </c>
      <c r="GK1354">
        <v>20</v>
      </c>
      <c r="GL1354" t="s">
        <v>1202</v>
      </c>
      <c r="GM1354">
        <v>23</v>
      </c>
      <c r="GN1354" t="s">
        <v>185</v>
      </c>
      <c r="GO1354" t="s">
        <v>166</v>
      </c>
      <c r="GP1354">
        <v>1024</v>
      </c>
      <c r="GQ1354">
        <v>-115</v>
      </c>
      <c r="GR1354">
        <v>165</v>
      </c>
      <c r="GS1354">
        <f t="shared" si="1027"/>
        <v>23</v>
      </c>
      <c r="GT1354" t="str">
        <f t="shared" si="1028"/>
        <v>test</v>
      </c>
    </row>
    <row r="1355" spans="1:202" x14ac:dyDescent="0.2">
      <c r="A1355">
        <v>87</v>
      </c>
      <c r="B1355">
        <v>87</v>
      </c>
      <c r="C1355">
        <v>960</v>
      </c>
      <c r="D1355">
        <v>960</v>
      </c>
      <c r="E1355" t="s">
        <v>155</v>
      </c>
      <c r="F1355" t="s">
        <v>156</v>
      </c>
      <c r="G1355" t="s">
        <v>156</v>
      </c>
      <c r="H1355" t="s">
        <v>156</v>
      </c>
      <c r="I1355">
        <v>0</v>
      </c>
      <c r="J1355" t="s">
        <v>157</v>
      </c>
      <c r="K1355">
        <v>1</v>
      </c>
      <c r="L1355" t="s">
        <v>154</v>
      </c>
      <c r="M1355" t="s">
        <v>154</v>
      </c>
      <c r="N1355" t="s">
        <v>154</v>
      </c>
      <c r="O1355">
        <v>1</v>
      </c>
      <c r="P1355" t="s">
        <v>154</v>
      </c>
      <c r="Q1355" t="s">
        <v>154</v>
      </c>
      <c r="R1355" t="s">
        <v>183</v>
      </c>
      <c r="S1355">
        <v>0</v>
      </c>
      <c r="T1355">
        <v>1</v>
      </c>
      <c r="U1355">
        <v>0</v>
      </c>
      <c r="V1355">
        <v>23</v>
      </c>
      <c r="W1355">
        <v>23</v>
      </c>
      <c r="X1355">
        <v>1</v>
      </c>
      <c r="Y1355">
        <v>13</v>
      </c>
      <c r="Z1355">
        <v>0</v>
      </c>
      <c r="AA1355">
        <v>13</v>
      </c>
      <c r="AB1355">
        <v>1</v>
      </c>
      <c r="AC1355">
        <v>1</v>
      </c>
      <c r="AD1355">
        <v>0</v>
      </c>
      <c r="AE1355">
        <v>0</v>
      </c>
      <c r="AF1355">
        <v>23</v>
      </c>
      <c r="AG1355">
        <v>1</v>
      </c>
      <c r="AH1355">
        <v>1</v>
      </c>
      <c r="AI1355">
        <v>0</v>
      </c>
      <c r="AJ1355">
        <v>23</v>
      </c>
      <c r="AK1355">
        <v>23</v>
      </c>
      <c r="AL1355">
        <v>37</v>
      </c>
      <c r="AM1355">
        <v>1</v>
      </c>
      <c r="AN1355">
        <v>1</v>
      </c>
      <c r="AO1355">
        <v>1</v>
      </c>
      <c r="AP1355">
        <v>13</v>
      </c>
      <c r="AQ1355">
        <v>13</v>
      </c>
      <c r="AR1355">
        <v>13</v>
      </c>
      <c r="AS1355">
        <v>1</v>
      </c>
      <c r="AT1355">
        <v>13</v>
      </c>
      <c r="AW1355">
        <v>23</v>
      </c>
      <c r="AX1355">
        <v>0</v>
      </c>
      <c r="AY1355" t="s">
        <v>159</v>
      </c>
      <c r="AZ1355" t="s">
        <v>1177</v>
      </c>
      <c r="BA1355" t="s">
        <v>1178</v>
      </c>
      <c r="BB1355" t="s">
        <v>1152</v>
      </c>
      <c r="BC1355" t="s">
        <v>161</v>
      </c>
      <c r="BD1355" t="b">
        <v>0</v>
      </c>
      <c r="BE1355" t="s">
        <v>164</v>
      </c>
      <c r="BF1355" t="b">
        <v>1</v>
      </c>
      <c r="BH1355" t="s">
        <v>245</v>
      </c>
      <c r="BI1355" t="s">
        <v>246</v>
      </c>
      <c r="BJ1355" t="b">
        <v>0</v>
      </c>
      <c r="BK1355" t="s">
        <v>163</v>
      </c>
      <c r="BL1355" t="b">
        <v>0</v>
      </c>
      <c r="BM1355">
        <v>18</v>
      </c>
      <c r="BN1355" t="s">
        <v>164</v>
      </c>
      <c r="BO1355" t="s">
        <v>165</v>
      </c>
      <c r="BP1355" t="s">
        <v>164</v>
      </c>
      <c r="BQ1355" t="s">
        <v>166</v>
      </c>
      <c r="BR1355">
        <v>768</v>
      </c>
      <c r="BS1355" t="s">
        <v>156</v>
      </c>
      <c r="BT1355" t="s">
        <v>175</v>
      </c>
      <c r="BU1355" t="s">
        <v>189</v>
      </c>
      <c r="BV1355" t="s">
        <v>195</v>
      </c>
      <c r="BW1355">
        <v>23</v>
      </c>
      <c r="BX1355">
        <v>2</v>
      </c>
      <c r="BY1355">
        <v>0</v>
      </c>
      <c r="BZ1355">
        <v>6</v>
      </c>
      <c r="CA1355" t="s">
        <v>1153</v>
      </c>
      <c r="CB1355" t="s">
        <v>156</v>
      </c>
      <c r="CC1355">
        <v>7</v>
      </c>
      <c r="CD1355" t="b">
        <v>0</v>
      </c>
      <c r="CE1355" t="s">
        <v>168</v>
      </c>
      <c r="CF1355" t="s">
        <v>248</v>
      </c>
      <c r="CG1355">
        <v>47</v>
      </c>
      <c r="CH1355">
        <v>0</v>
      </c>
      <c r="CI1355" t="s">
        <v>183</v>
      </c>
      <c r="CJ1355" t="s">
        <v>169</v>
      </c>
      <c r="CK1355" t="s">
        <v>169</v>
      </c>
      <c r="CL1355" t="s">
        <v>169</v>
      </c>
      <c r="CM1355" t="s">
        <v>169</v>
      </c>
      <c r="CN1355" t="s">
        <v>169</v>
      </c>
      <c r="CO1355" t="s">
        <v>183</v>
      </c>
      <c r="CP1355" t="s">
        <v>169</v>
      </c>
      <c r="CQ1355">
        <v>1</v>
      </c>
      <c r="CR1355">
        <v>473</v>
      </c>
      <c r="CS1355" t="str">
        <f t="shared" si="1029"/>
        <v/>
      </c>
      <c r="CT1355" t="str">
        <f t="shared" ca="1" si="1004"/>
        <v/>
      </c>
      <c r="CU1355" t="str">
        <f t="shared" si="1030"/>
        <v/>
      </c>
      <c r="CV1355" t="str">
        <f t="shared" ca="1" si="1005"/>
        <v/>
      </c>
      <c r="CW1355" t="str">
        <f t="shared" si="1031"/>
        <v/>
      </c>
      <c r="CX1355" t="str">
        <f t="shared" ca="1" si="1006"/>
        <v/>
      </c>
      <c r="CY1355" t="str">
        <f t="shared" si="1032"/>
        <v/>
      </c>
      <c r="CZ1355" t="str">
        <f t="shared" ca="1" si="1007"/>
        <v/>
      </c>
      <c r="DA1355" t="str">
        <f t="shared" si="1033"/>
        <v/>
      </c>
      <c r="DB1355" t="str">
        <f t="shared" ca="1" si="1008"/>
        <v/>
      </c>
      <c r="DC1355" t="str">
        <f t="shared" si="1034"/>
        <v/>
      </c>
      <c r="DD1355" t="str">
        <f t="shared" ca="1" si="1009"/>
        <v/>
      </c>
      <c r="DE1355" t="str">
        <f t="shared" si="1035"/>
        <v/>
      </c>
      <c r="DF1355" t="str">
        <f t="shared" ca="1" si="1010"/>
        <v/>
      </c>
      <c r="DG1355" t="str">
        <f t="shared" si="1036"/>
        <v/>
      </c>
      <c r="DH1355" t="str">
        <f t="shared" ca="1" si="1011"/>
        <v/>
      </c>
      <c r="DI1355" t="str">
        <f t="shared" si="1037"/>
        <v/>
      </c>
      <c r="DJ1355" t="str">
        <f t="shared" ca="1" si="1012"/>
        <v/>
      </c>
      <c r="DK1355" t="str">
        <f t="shared" si="1038"/>
        <v/>
      </c>
      <c r="DL1355" t="str">
        <f t="shared" ca="1" si="1013"/>
        <v/>
      </c>
      <c r="DM1355" t="str">
        <f t="shared" si="1039"/>
        <v/>
      </c>
      <c r="DN1355" t="str">
        <f t="shared" ca="1" si="1014"/>
        <v/>
      </c>
      <c r="DO1355" t="str">
        <f t="shared" si="1040"/>
        <v/>
      </c>
      <c r="DP1355" t="str">
        <f t="shared" ca="1" si="1015"/>
        <v/>
      </c>
      <c r="DQ1355" t="str">
        <f t="shared" si="1041"/>
        <v/>
      </c>
      <c r="DR1355" t="str">
        <f t="shared" ca="1" si="1016"/>
        <v/>
      </c>
      <c r="DS1355" t="str">
        <f t="shared" si="1042"/>
        <v/>
      </c>
      <c r="DT1355" t="str">
        <f t="shared" ca="1" si="1017"/>
        <v/>
      </c>
      <c r="DU1355" t="str">
        <f t="shared" si="1043"/>
        <v/>
      </c>
      <c r="DV1355" t="str">
        <f t="shared" ca="1" si="1018"/>
        <v/>
      </c>
      <c r="DW1355" t="str">
        <f t="shared" si="1044"/>
        <v/>
      </c>
      <c r="DX1355" t="str">
        <f t="shared" ca="1" si="1019"/>
        <v/>
      </c>
      <c r="DY1355" t="str">
        <f t="shared" si="1045"/>
        <v/>
      </c>
      <c r="DZ1355" t="str">
        <f t="shared" ca="1" si="1020"/>
        <v/>
      </c>
      <c r="EA1355" t="str">
        <f t="shared" si="1046"/>
        <v/>
      </c>
      <c r="EB1355" t="str">
        <f t="shared" ca="1" si="1021"/>
        <v/>
      </c>
      <c r="EC1355" t="str">
        <f t="shared" si="1047"/>
        <v/>
      </c>
      <c r="ED1355" t="str">
        <f t="shared" ca="1" si="1022"/>
        <v/>
      </c>
      <c r="EE1355" t="str">
        <f t="shared" si="1048"/>
        <v/>
      </c>
      <c r="EF1355" t="str">
        <f t="shared" ca="1" si="1023"/>
        <v/>
      </c>
      <c r="EG1355" t="str">
        <f t="shared" si="1049"/>
        <v/>
      </c>
      <c r="EH1355" t="str">
        <f t="shared" ca="1" si="1024"/>
        <v/>
      </c>
      <c r="EI1355" t="str">
        <f t="shared" si="1050"/>
        <v/>
      </c>
      <c r="EJ1355" t="str">
        <f t="shared" ca="1" si="1025"/>
        <v/>
      </c>
      <c r="EK1355" t="str">
        <f t="shared" ca="1" si="1026"/>
        <v/>
      </c>
      <c r="EL1355" t="s">
        <v>924</v>
      </c>
      <c r="EM1355">
        <v>25701</v>
      </c>
      <c r="EN1355">
        <v>12557</v>
      </c>
      <c r="EO1355">
        <v>9796</v>
      </c>
      <c r="EP1355">
        <v>992</v>
      </c>
      <c r="EQ1355">
        <v>29239</v>
      </c>
      <c r="ER1355">
        <v>473</v>
      </c>
      <c r="ES1355">
        <v>30312</v>
      </c>
      <c r="ET1355">
        <v>4443</v>
      </c>
      <c r="EU1355">
        <v>2</v>
      </c>
      <c r="EV1355" t="s">
        <v>156</v>
      </c>
      <c r="EW1355">
        <v>1024</v>
      </c>
      <c r="EX1355">
        <v>2</v>
      </c>
      <c r="EY1355">
        <v>48000</v>
      </c>
      <c r="EZ1355">
        <v>-16</v>
      </c>
      <c r="FA1355" t="s">
        <v>170</v>
      </c>
      <c r="FB1355">
        <v>13</v>
      </c>
      <c r="FC1355" t="s">
        <v>199</v>
      </c>
      <c r="FD1355">
        <v>235830</v>
      </c>
      <c r="FE1355">
        <v>223268</v>
      </c>
      <c r="FF1355">
        <v>30687</v>
      </c>
      <c r="FG1355">
        <v>420830</v>
      </c>
      <c r="FH1355">
        <v>422420</v>
      </c>
      <c r="FI1355">
        <v>223257</v>
      </c>
      <c r="FJ1355">
        <v>218812</v>
      </c>
      <c r="FK1355" t="s">
        <v>158</v>
      </c>
      <c r="FL1355">
        <v>215497</v>
      </c>
      <c r="FM1355">
        <v>135806</v>
      </c>
      <c r="FN1355">
        <v>176059</v>
      </c>
      <c r="FO1355">
        <v>1443</v>
      </c>
      <c r="FP1355">
        <v>1409</v>
      </c>
      <c r="FQ1355">
        <v>420080</v>
      </c>
      <c r="FR1355">
        <v>135803</v>
      </c>
      <c r="FS1355">
        <v>135803</v>
      </c>
      <c r="FT1355">
        <v>1441</v>
      </c>
      <c r="FU1355">
        <v>426428</v>
      </c>
      <c r="FV1355">
        <v>424420</v>
      </c>
      <c r="FY1355">
        <v>426901</v>
      </c>
      <c r="FZ1355">
        <v>145603</v>
      </c>
      <c r="GA1355">
        <v>177051</v>
      </c>
      <c r="GB1355">
        <v>145743</v>
      </c>
      <c r="GC1355">
        <v>218812</v>
      </c>
      <c r="GD1355">
        <v>217497</v>
      </c>
      <c r="GE1355">
        <v>223256</v>
      </c>
      <c r="GF1355" t="s">
        <v>158</v>
      </c>
      <c r="GG1355">
        <v>215493</v>
      </c>
      <c r="GH1355">
        <v>420078</v>
      </c>
      <c r="GI1355">
        <v>261532</v>
      </c>
      <c r="GJ1355" t="s">
        <v>172</v>
      </c>
      <c r="GK1355">
        <v>21</v>
      </c>
      <c r="GL1355" t="s">
        <v>1203</v>
      </c>
      <c r="GM1355">
        <v>24</v>
      </c>
      <c r="GN1355" t="s">
        <v>185</v>
      </c>
      <c r="GO1355" t="s">
        <v>166</v>
      </c>
      <c r="GP1355">
        <v>1024</v>
      </c>
      <c r="GQ1355">
        <v>-115</v>
      </c>
      <c r="GR1355">
        <v>165</v>
      </c>
      <c r="GS1355">
        <f t="shared" si="1027"/>
        <v>24</v>
      </c>
      <c r="GT1355" t="str">
        <f t="shared" si="1028"/>
        <v>test</v>
      </c>
    </row>
    <row r="1356" spans="1:202" x14ac:dyDescent="0.2">
      <c r="A1356">
        <v>88</v>
      </c>
      <c r="B1356">
        <v>88</v>
      </c>
      <c r="C1356">
        <v>929</v>
      </c>
      <c r="D1356">
        <v>929</v>
      </c>
      <c r="E1356" t="s">
        <v>155</v>
      </c>
      <c r="F1356" t="s">
        <v>156</v>
      </c>
      <c r="G1356" t="s">
        <v>156</v>
      </c>
      <c r="H1356" t="s">
        <v>156</v>
      </c>
      <c r="I1356">
        <v>0</v>
      </c>
      <c r="J1356" t="s">
        <v>157</v>
      </c>
      <c r="K1356">
        <v>1</v>
      </c>
      <c r="L1356" t="s">
        <v>154</v>
      </c>
      <c r="M1356" t="s">
        <v>154</v>
      </c>
      <c r="N1356" t="s">
        <v>154</v>
      </c>
      <c r="O1356">
        <v>1</v>
      </c>
      <c r="P1356" t="s">
        <v>154</v>
      </c>
      <c r="Q1356" t="s">
        <v>154</v>
      </c>
      <c r="R1356" t="s">
        <v>183</v>
      </c>
      <c r="S1356">
        <v>0</v>
      </c>
      <c r="T1356">
        <v>1</v>
      </c>
      <c r="U1356">
        <v>0</v>
      </c>
      <c r="V1356">
        <v>24</v>
      </c>
      <c r="W1356">
        <v>24</v>
      </c>
      <c r="X1356">
        <v>1</v>
      </c>
      <c r="Y1356">
        <v>13</v>
      </c>
      <c r="Z1356">
        <v>0</v>
      </c>
      <c r="AA1356">
        <v>13</v>
      </c>
      <c r="AB1356">
        <v>1</v>
      </c>
      <c r="AC1356">
        <v>1</v>
      </c>
      <c r="AD1356">
        <v>0</v>
      </c>
      <c r="AE1356">
        <v>0</v>
      </c>
      <c r="AF1356">
        <v>24</v>
      </c>
      <c r="AG1356">
        <v>1</v>
      </c>
      <c r="AH1356">
        <v>1</v>
      </c>
      <c r="AI1356">
        <v>0</v>
      </c>
      <c r="AJ1356">
        <v>24</v>
      </c>
      <c r="AK1356">
        <v>24</v>
      </c>
      <c r="AL1356">
        <v>38</v>
      </c>
      <c r="AM1356">
        <v>1</v>
      </c>
      <c r="AN1356">
        <v>1</v>
      </c>
      <c r="AO1356">
        <v>1</v>
      </c>
      <c r="AP1356">
        <v>13</v>
      </c>
      <c r="AQ1356">
        <v>13</v>
      </c>
      <c r="AR1356">
        <v>13</v>
      </c>
      <c r="AS1356">
        <v>1</v>
      </c>
      <c r="AT1356">
        <v>13</v>
      </c>
      <c r="AW1356">
        <v>24</v>
      </c>
      <c r="AX1356">
        <v>0</v>
      </c>
      <c r="AY1356" t="s">
        <v>159</v>
      </c>
      <c r="AZ1356" t="s">
        <v>1177</v>
      </c>
      <c r="BA1356" t="s">
        <v>1178</v>
      </c>
      <c r="BB1356" t="s">
        <v>1152</v>
      </c>
      <c r="BC1356" t="s">
        <v>161</v>
      </c>
      <c r="BD1356" t="b">
        <v>0</v>
      </c>
      <c r="BE1356" t="s">
        <v>164</v>
      </c>
      <c r="BF1356" t="b">
        <v>1</v>
      </c>
      <c r="BH1356" t="s">
        <v>245</v>
      </c>
      <c r="BI1356" t="s">
        <v>246</v>
      </c>
      <c r="BJ1356" t="b">
        <v>0</v>
      </c>
      <c r="BK1356" t="s">
        <v>163</v>
      </c>
      <c r="BL1356" t="b">
        <v>0</v>
      </c>
      <c r="BM1356">
        <v>18</v>
      </c>
      <c r="BN1356" t="s">
        <v>164</v>
      </c>
      <c r="BO1356" t="s">
        <v>165</v>
      </c>
      <c r="BP1356" t="s">
        <v>164</v>
      </c>
      <c r="BQ1356" t="s">
        <v>166</v>
      </c>
      <c r="BR1356">
        <v>768</v>
      </c>
      <c r="BS1356" t="s">
        <v>156</v>
      </c>
      <c r="BT1356" t="s">
        <v>175</v>
      </c>
      <c r="BU1356" t="s">
        <v>189</v>
      </c>
      <c r="BV1356" t="s">
        <v>187</v>
      </c>
      <c r="BW1356">
        <v>24</v>
      </c>
      <c r="BX1356">
        <v>2</v>
      </c>
      <c r="BY1356">
        <v>0</v>
      </c>
      <c r="BZ1356">
        <v>6</v>
      </c>
      <c r="CA1356" t="s">
        <v>1153</v>
      </c>
      <c r="CB1356" t="s">
        <v>156</v>
      </c>
      <c r="CC1356">
        <v>7</v>
      </c>
      <c r="CD1356" t="b">
        <v>0</v>
      </c>
      <c r="CE1356" t="s">
        <v>168</v>
      </c>
      <c r="CF1356" t="s">
        <v>248</v>
      </c>
      <c r="CG1356">
        <v>45</v>
      </c>
      <c r="CH1356">
        <v>0</v>
      </c>
      <c r="CI1356" t="s">
        <v>183</v>
      </c>
      <c r="CJ1356" t="s">
        <v>169</v>
      </c>
      <c r="CK1356" t="s">
        <v>169</v>
      </c>
      <c r="CL1356" t="s">
        <v>169</v>
      </c>
      <c r="CM1356" t="s">
        <v>169</v>
      </c>
      <c r="CN1356" t="s">
        <v>169</v>
      </c>
      <c r="CO1356" t="s">
        <v>183</v>
      </c>
      <c r="CP1356" t="s">
        <v>169</v>
      </c>
      <c r="CQ1356">
        <v>1</v>
      </c>
      <c r="CR1356">
        <v>183</v>
      </c>
      <c r="CS1356" t="str">
        <f t="shared" si="1029"/>
        <v/>
      </c>
      <c r="CT1356" t="str">
        <f t="shared" ca="1" si="1004"/>
        <v/>
      </c>
      <c r="CU1356" t="str">
        <f t="shared" si="1030"/>
        <v/>
      </c>
      <c r="CV1356" t="str">
        <f t="shared" ca="1" si="1005"/>
        <v/>
      </c>
      <c r="CW1356" t="str">
        <f t="shared" si="1031"/>
        <v/>
      </c>
      <c r="CX1356" t="str">
        <f t="shared" ca="1" si="1006"/>
        <v/>
      </c>
      <c r="CY1356" t="str">
        <f t="shared" si="1032"/>
        <v/>
      </c>
      <c r="CZ1356" t="str">
        <f t="shared" ca="1" si="1007"/>
        <v/>
      </c>
      <c r="DA1356" t="str">
        <f t="shared" si="1033"/>
        <v/>
      </c>
      <c r="DB1356" t="str">
        <f t="shared" ca="1" si="1008"/>
        <v/>
      </c>
      <c r="DC1356" t="str">
        <f t="shared" si="1034"/>
        <v/>
      </c>
      <c r="DD1356" t="str">
        <f t="shared" ca="1" si="1009"/>
        <v/>
      </c>
      <c r="DE1356" t="str">
        <f t="shared" si="1035"/>
        <v/>
      </c>
      <c r="DF1356" t="str">
        <f t="shared" ca="1" si="1010"/>
        <v/>
      </c>
      <c r="DG1356" t="str">
        <f t="shared" si="1036"/>
        <v/>
      </c>
      <c r="DH1356" t="str">
        <f t="shared" ca="1" si="1011"/>
        <v/>
      </c>
      <c r="DI1356" t="str">
        <f t="shared" si="1037"/>
        <v/>
      </c>
      <c r="DJ1356" t="str">
        <f t="shared" ca="1" si="1012"/>
        <v/>
      </c>
      <c r="DK1356" t="str">
        <f t="shared" si="1038"/>
        <v/>
      </c>
      <c r="DL1356" t="str">
        <f t="shared" ca="1" si="1013"/>
        <v/>
      </c>
      <c r="DM1356" t="str">
        <f t="shared" si="1039"/>
        <v/>
      </c>
      <c r="DN1356" t="str">
        <f t="shared" ca="1" si="1014"/>
        <v/>
      </c>
      <c r="DO1356" t="str">
        <f t="shared" si="1040"/>
        <v/>
      </c>
      <c r="DP1356" t="str">
        <f t="shared" ca="1" si="1015"/>
        <v/>
      </c>
      <c r="DQ1356" t="str">
        <f t="shared" si="1041"/>
        <v/>
      </c>
      <c r="DR1356" t="str">
        <f t="shared" ca="1" si="1016"/>
        <v/>
      </c>
      <c r="DS1356" t="str">
        <f t="shared" si="1042"/>
        <v/>
      </c>
      <c r="DT1356" t="str">
        <f t="shared" ca="1" si="1017"/>
        <v/>
      </c>
      <c r="DU1356" t="str">
        <f t="shared" si="1043"/>
        <v/>
      </c>
      <c r="DV1356" t="str">
        <f t="shared" ca="1" si="1018"/>
        <v/>
      </c>
      <c r="DW1356" t="str">
        <f t="shared" si="1044"/>
        <v/>
      </c>
      <c r="DX1356" t="str">
        <f t="shared" ca="1" si="1019"/>
        <v/>
      </c>
      <c r="DY1356" t="str">
        <f t="shared" si="1045"/>
        <v/>
      </c>
      <c r="DZ1356" t="str">
        <f t="shared" ca="1" si="1020"/>
        <v/>
      </c>
      <c r="EA1356" t="str">
        <f t="shared" si="1046"/>
        <v/>
      </c>
      <c r="EB1356" t="str">
        <f t="shared" ca="1" si="1021"/>
        <v/>
      </c>
      <c r="EC1356" t="str">
        <f t="shared" si="1047"/>
        <v/>
      </c>
      <c r="ED1356" t="str">
        <f t="shared" ca="1" si="1022"/>
        <v/>
      </c>
      <c r="EE1356" t="str">
        <f t="shared" si="1048"/>
        <v/>
      </c>
      <c r="EF1356" t="str">
        <f t="shared" ca="1" si="1023"/>
        <v/>
      </c>
      <c r="EG1356" t="str">
        <f t="shared" si="1049"/>
        <v/>
      </c>
      <c r="EH1356" t="str">
        <f t="shared" ca="1" si="1024"/>
        <v/>
      </c>
      <c r="EI1356" t="str">
        <f t="shared" si="1050"/>
        <v/>
      </c>
      <c r="EJ1356" t="str">
        <f t="shared" ca="1" si="1025"/>
        <v/>
      </c>
      <c r="EK1356" t="str">
        <f t="shared" ca="1" si="1026"/>
        <v/>
      </c>
      <c r="EL1356" t="s">
        <v>924</v>
      </c>
      <c r="EM1356">
        <v>25701</v>
      </c>
      <c r="EN1356">
        <v>12557</v>
      </c>
      <c r="EO1356">
        <v>9796</v>
      </c>
      <c r="EP1356">
        <v>992</v>
      </c>
      <c r="EQ1356">
        <v>29239</v>
      </c>
      <c r="ER1356">
        <v>183</v>
      </c>
      <c r="ES1356">
        <v>30312</v>
      </c>
      <c r="ET1356">
        <v>4443</v>
      </c>
      <c r="EU1356">
        <v>2</v>
      </c>
      <c r="EV1356" t="s">
        <v>156</v>
      </c>
      <c r="EW1356">
        <v>1024</v>
      </c>
      <c r="EX1356">
        <v>2</v>
      </c>
      <c r="EY1356">
        <v>48000</v>
      </c>
      <c r="EZ1356">
        <v>-16</v>
      </c>
      <c r="FA1356" t="s">
        <v>170</v>
      </c>
      <c r="FB1356">
        <v>13</v>
      </c>
      <c r="FC1356" t="s">
        <v>199</v>
      </c>
      <c r="FD1356">
        <v>235830</v>
      </c>
      <c r="FE1356">
        <v>223268</v>
      </c>
      <c r="FF1356">
        <v>30687</v>
      </c>
      <c r="FG1356">
        <v>427666</v>
      </c>
      <c r="FH1356">
        <v>429268</v>
      </c>
      <c r="FI1356">
        <v>223257</v>
      </c>
      <c r="FJ1356">
        <v>218812</v>
      </c>
      <c r="FK1356" t="s">
        <v>158</v>
      </c>
      <c r="FL1356">
        <v>215497</v>
      </c>
      <c r="FM1356">
        <v>135806</v>
      </c>
      <c r="FN1356">
        <v>176059</v>
      </c>
      <c r="FO1356">
        <v>1443</v>
      </c>
      <c r="FP1356">
        <v>1409</v>
      </c>
      <c r="FQ1356">
        <v>426916</v>
      </c>
      <c r="FR1356">
        <v>135803</v>
      </c>
      <c r="FS1356">
        <v>135803</v>
      </c>
      <c r="FT1356">
        <v>1441</v>
      </c>
      <c r="FU1356">
        <v>433490</v>
      </c>
      <c r="FV1356">
        <v>431268</v>
      </c>
      <c r="FY1356">
        <v>433673</v>
      </c>
      <c r="FZ1356">
        <v>145603</v>
      </c>
      <c r="GA1356">
        <v>177051</v>
      </c>
      <c r="GB1356">
        <v>145743</v>
      </c>
      <c r="GC1356">
        <v>218812</v>
      </c>
      <c r="GD1356">
        <v>217497</v>
      </c>
      <c r="GE1356">
        <v>223256</v>
      </c>
      <c r="GF1356" t="s">
        <v>158</v>
      </c>
      <c r="GG1356">
        <v>215493</v>
      </c>
      <c r="GH1356">
        <v>426914</v>
      </c>
      <c r="GI1356">
        <v>261532</v>
      </c>
      <c r="GJ1356" t="s">
        <v>172</v>
      </c>
      <c r="GK1356">
        <v>22</v>
      </c>
      <c r="GL1356" t="s">
        <v>1204</v>
      </c>
      <c r="GM1356">
        <v>25</v>
      </c>
      <c r="GN1356" t="s">
        <v>185</v>
      </c>
      <c r="GO1356" t="s">
        <v>166</v>
      </c>
      <c r="GP1356">
        <v>1024</v>
      </c>
      <c r="GQ1356">
        <v>-115</v>
      </c>
      <c r="GR1356">
        <v>165</v>
      </c>
      <c r="GS1356">
        <f t="shared" si="1027"/>
        <v>25</v>
      </c>
      <c r="GT1356" t="str">
        <f t="shared" si="1028"/>
        <v>test</v>
      </c>
    </row>
    <row r="1357" spans="1:202" x14ac:dyDescent="0.2">
      <c r="A1357">
        <v>88</v>
      </c>
      <c r="B1357">
        <v>88</v>
      </c>
      <c r="C1357">
        <v>995</v>
      </c>
      <c r="D1357">
        <v>995</v>
      </c>
      <c r="E1357" t="s">
        <v>155</v>
      </c>
      <c r="F1357" t="s">
        <v>156</v>
      </c>
      <c r="G1357" t="s">
        <v>156</v>
      </c>
      <c r="H1357" t="s">
        <v>156</v>
      </c>
      <c r="I1357">
        <v>0</v>
      </c>
      <c r="J1357" t="s">
        <v>157</v>
      </c>
      <c r="K1357">
        <v>1</v>
      </c>
      <c r="L1357" t="s">
        <v>154</v>
      </c>
      <c r="M1357" t="s">
        <v>154</v>
      </c>
      <c r="N1357" t="s">
        <v>154</v>
      </c>
      <c r="O1357">
        <v>1</v>
      </c>
      <c r="P1357" t="s">
        <v>154</v>
      </c>
      <c r="Q1357" t="s">
        <v>154</v>
      </c>
      <c r="R1357" t="s">
        <v>179</v>
      </c>
      <c r="S1357">
        <v>0</v>
      </c>
      <c r="T1357">
        <v>1</v>
      </c>
      <c r="U1357">
        <v>0</v>
      </c>
      <c r="V1357">
        <v>25</v>
      </c>
      <c r="W1357">
        <v>25</v>
      </c>
      <c r="X1357">
        <v>1</v>
      </c>
      <c r="Y1357">
        <v>13</v>
      </c>
      <c r="Z1357">
        <v>0</v>
      </c>
      <c r="AA1357">
        <v>13</v>
      </c>
      <c r="AB1357">
        <v>1</v>
      </c>
      <c r="AC1357">
        <v>1</v>
      </c>
      <c r="AD1357">
        <v>0</v>
      </c>
      <c r="AE1357">
        <v>0</v>
      </c>
      <c r="AF1357">
        <v>25</v>
      </c>
      <c r="AG1357">
        <v>1</v>
      </c>
      <c r="AH1357">
        <v>1</v>
      </c>
      <c r="AI1357">
        <v>0</v>
      </c>
      <c r="AJ1357">
        <v>25</v>
      </c>
      <c r="AK1357">
        <v>25</v>
      </c>
      <c r="AL1357">
        <v>39</v>
      </c>
      <c r="AM1357">
        <v>1</v>
      </c>
      <c r="AN1357">
        <v>1</v>
      </c>
      <c r="AO1357">
        <v>1</v>
      </c>
      <c r="AP1357">
        <v>13</v>
      </c>
      <c r="AQ1357">
        <v>13</v>
      </c>
      <c r="AR1357">
        <v>13</v>
      </c>
      <c r="AS1357">
        <v>1</v>
      </c>
      <c r="AT1357">
        <v>13</v>
      </c>
      <c r="AW1357">
        <v>25</v>
      </c>
      <c r="AX1357">
        <v>0</v>
      </c>
      <c r="AY1357" t="s">
        <v>159</v>
      </c>
      <c r="AZ1357" t="s">
        <v>1177</v>
      </c>
      <c r="BA1357" t="s">
        <v>1178</v>
      </c>
      <c r="BB1357" t="s">
        <v>1152</v>
      </c>
      <c r="BC1357" t="s">
        <v>161</v>
      </c>
      <c r="BD1357" t="b">
        <v>0</v>
      </c>
      <c r="BE1357">
        <v>5.08</v>
      </c>
      <c r="BF1357" t="b">
        <v>1</v>
      </c>
      <c r="BH1357" t="s">
        <v>245</v>
      </c>
      <c r="BI1357" t="s">
        <v>246</v>
      </c>
      <c r="BJ1357" t="b">
        <v>0</v>
      </c>
      <c r="BK1357" t="s">
        <v>163</v>
      </c>
      <c r="BL1357" t="b">
        <v>0</v>
      </c>
      <c r="BM1357">
        <v>18</v>
      </c>
      <c r="BN1357" t="s">
        <v>164</v>
      </c>
      <c r="BO1357" t="s">
        <v>165</v>
      </c>
      <c r="BP1357" t="s">
        <v>164</v>
      </c>
      <c r="BQ1357" t="s">
        <v>166</v>
      </c>
      <c r="BR1357">
        <v>768</v>
      </c>
      <c r="BS1357" t="s">
        <v>156</v>
      </c>
      <c r="BT1357" t="s">
        <v>175</v>
      </c>
      <c r="BU1357" t="s">
        <v>180</v>
      </c>
      <c r="BV1357" t="s">
        <v>188</v>
      </c>
      <c r="BW1357">
        <v>25</v>
      </c>
      <c r="BX1357">
        <v>2</v>
      </c>
      <c r="BY1357">
        <v>0</v>
      </c>
      <c r="BZ1357">
        <v>6</v>
      </c>
      <c r="CA1357" t="s">
        <v>1153</v>
      </c>
      <c r="CB1357" t="s">
        <v>156</v>
      </c>
      <c r="CC1357">
        <v>7</v>
      </c>
      <c r="CD1357" t="b">
        <v>0</v>
      </c>
      <c r="CE1357" t="s">
        <v>168</v>
      </c>
      <c r="CF1357" t="s">
        <v>248</v>
      </c>
      <c r="CG1357">
        <v>21</v>
      </c>
      <c r="CH1357">
        <v>0</v>
      </c>
      <c r="CI1357" t="s">
        <v>179</v>
      </c>
      <c r="CJ1357" t="s">
        <v>169</v>
      </c>
      <c r="CK1357" t="s">
        <v>169</v>
      </c>
      <c r="CL1357" t="s">
        <v>169</v>
      </c>
      <c r="CM1357" t="s">
        <v>169</v>
      </c>
      <c r="CN1357" t="s">
        <v>169</v>
      </c>
      <c r="CO1357" t="s">
        <v>179</v>
      </c>
      <c r="CP1357" t="s">
        <v>169</v>
      </c>
      <c r="CQ1357">
        <v>1</v>
      </c>
      <c r="CR1357">
        <v>2640</v>
      </c>
      <c r="CS1357">
        <f t="shared" si="1029"/>
        <v>2640</v>
      </c>
      <c r="CT1357">
        <f t="shared" ca="1" si="1004"/>
        <v>2054</v>
      </c>
      <c r="CU1357" t="str">
        <f t="shared" si="1030"/>
        <v/>
      </c>
      <c r="CV1357" t="str">
        <f t="shared" ca="1" si="1005"/>
        <v/>
      </c>
      <c r="CW1357" t="str">
        <f t="shared" si="1031"/>
        <v/>
      </c>
      <c r="CX1357" t="str">
        <f t="shared" ca="1" si="1006"/>
        <v/>
      </c>
      <c r="CY1357" t="str">
        <f t="shared" si="1032"/>
        <v/>
      </c>
      <c r="CZ1357" t="str">
        <f t="shared" ca="1" si="1007"/>
        <v/>
      </c>
      <c r="DA1357" t="str">
        <f t="shared" si="1033"/>
        <v/>
      </c>
      <c r="DB1357" t="str">
        <f t="shared" ca="1" si="1008"/>
        <v/>
      </c>
      <c r="DC1357" t="str">
        <f t="shared" si="1034"/>
        <v/>
      </c>
      <c r="DD1357" t="str">
        <f t="shared" ca="1" si="1009"/>
        <v/>
      </c>
      <c r="DE1357" t="str">
        <f t="shared" si="1035"/>
        <v/>
      </c>
      <c r="DF1357" t="str">
        <f t="shared" ca="1" si="1010"/>
        <v/>
      </c>
      <c r="DG1357" t="str">
        <f t="shared" si="1036"/>
        <v/>
      </c>
      <c r="DH1357" t="str">
        <f t="shared" ca="1" si="1011"/>
        <v/>
      </c>
      <c r="DI1357" t="str">
        <f t="shared" si="1037"/>
        <v/>
      </c>
      <c r="DJ1357" t="str">
        <f t="shared" ca="1" si="1012"/>
        <v/>
      </c>
      <c r="DK1357">
        <f t="shared" si="1038"/>
        <v>2640</v>
      </c>
      <c r="DL1357">
        <f t="shared" ca="1" si="1013"/>
        <v>2054</v>
      </c>
      <c r="DM1357" t="str">
        <f t="shared" si="1039"/>
        <v/>
      </c>
      <c r="DN1357" t="str">
        <f t="shared" ca="1" si="1014"/>
        <v/>
      </c>
      <c r="DO1357" t="str">
        <f t="shared" si="1040"/>
        <v/>
      </c>
      <c r="DP1357" t="str">
        <f t="shared" ca="1" si="1015"/>
        <v/>
      </c>
      <c r="DQ1357" t="str">
        <f t="shared" si="1041"/>
        <v/>
      </c>
      <c r="DR1357" t="str">
        <f t="shared" ca="1" si="1016"/>
        <v/>
      </c>
      <c r="DS1357" t="str">
        <f t="shared" si="1042"/>
        <v/>
      </c>
      <c r="DT1357" t="str">
        <f t="shared" ca="1" si="1017"/>
        <v/>
      </c>
      <c r="DU1357" t="str">
        <f t="shared" si="1043"/>
        <v/>
      </c>
      <c r="DV1357" t="str">
        <f t="shared" ca="1" si="1018"/>
        <v/>
      </c>
      <c r="DW1357" t="str">
        <f t="shared" si="1044"/>
        <v/>
      </c>
      <c r="DX1357" t="str">
        <f t="shared" ca="1" si="1019"/>
        <v/>
      </c>
      <c r="DY1357" t="str">
        <f t="shared" si="1045"/>
        <v/>
      </c>
      <c r="DZ1357" t="str">
        <f t="shared" ca="1" si="1020"/>
        <v/>
      </c>
      <c r="EA1357" t="str">
        <f t="shared" si="1046"/>
        <v/>
      </c>
      <c r="EB1357" t="str">
        <f t="shared" ca="1" si="1021"/>
        <v/>
      </c>
      <c r="EC1357" t="str">
        <f t="shared" si="1047"/>
        <v/>
      </c>
      <c r="ED1357" t="str">
        <f t="shared" ca="1" si="1022"/>
        <v/>
      </c>
      <c r="EE1357" t="str">
        <f t="shared" si="1048"/>
        <v/>
      </c>
      <c r="EF1357" t="str">
        <f t="shared" ca="1" si="1023"/>
        <v/>
      </c>
      <c r="EG1357" t="str">
        <f t="shared" si="1049"/>
        <v/>
      </c>
      <c r="EH1357" t="str">
        <f t="shared" ca="1" si="1024"/>
        <v/>
      </c>
      <c r="EI1357" t="str">
        <f t="shared" si="1050"/>
        <v/>
      </c>
      <c r="EJ1357" t="str">
        <f t="shared" ca="1" si="1025"/>
        <v/>
      </c>
      <c r="EK1357" t="str">
        <f t="shared" ca="1" si="1026"/>
        <v/>
      </c>
      <c r="EL1357">
        <v>2087</v>
      </c>
      <c r="EM1357">
        <v>25701</v>
      </c>
      <c r="EN1357">
        <v>12557</v>
      </c>
      <c r="EO1357">
        <v>9796</v>
      </c>
      <c r="EP1357">
        <v>992</v>
      </c>
      <c r="EQ1357">
        <v>29239</v>
      </c>
      <c r="ER1357">
        <v>2640</v>
      </c>
      <c r="ES1357">
        <v>30312</v>
      </c>
      <c r="ET1357">
        <v>4443</v>
      </c>
      <c r="EU1357">
        <v>2</v>
      </c>
      <c r="EV1357" t="s">
        <v>156</v>
      </c>
      <c r="EW1357">
        <v>1024</v>
      </c>
      <c r="EX1357">
        <v>2</v>
      </c>
      <c r="EY1357">
        <v>48000</v>
      </c>
      <c r="EZ1357">
        <v>-16</v>
      </c>
      <c r="FA1357" t="s">
        <v>170</v>
      </c>
      <c r="FB1357">
        <v>13</v>
      </c>
      <c r="FC1357" t="s">
        <v>199</v>
      </c>
      <c r="FD1357">
        <v>235830</v>
      </c>
      <c r="FE1357">
        <v>223268</v>
      </c>
      <c r="FF1357">
        <v>30687</v>
      </c>
      <c r="FG1357">
        <v>434437</v>
      </c>
      <c r="FH1357">
        <v>435924</v>
      </c>
      <c r="FI1357">
        <v>223257</v>
      </c>
      <c r="FJ1357">
        <v>218812</v>
      </c>
      <c r="FK1357" t="s">
        <v>158</v>
      </c>
      <c r="FL1357">
        <v>215497</v>
      </c>
      <c r="FM1357">
        <v>135806</v>
      </c>
      <c r="FN1357">
        <v>176059</v>
      </c>
      <c r="FO1357">
        <v>1443</v>
      </c>
      <c r="FP1357">
        <v>1409</v>
      </c>
      <c r="FQ1357">
        <v>433687</v>
      </c>
      <c r="FR1357">
        <v>135803</v>
      </c>
      <c r="FS1357">
        <v>135803</v>
      </c>
      <c r="FT1357">
        <v>1441</v>
      </c>
      <c r="FU1357">
        <v>439229</v>
      </c>
      <c r="FV1357">
        <v>437924</v>
      </c>
      <c r="FY1357">
        <v>441870</v>
      </c>
      <c r="FZ1357">
        <v>145603</v>
      </c>
      <c r="GA1357">
        <v>177051</v>
      </c>
      <c r="GB1357">
        <v>145743</v>
      </c>
      <c r="GC1357">
        <v>218812</v>
      </c>
      <c r="GD1357">
        <v>217497</v>
      </c>
      <c r="GE1357">
        <v>223256</v>
      </c>
      <c r="GF1357" t="s">
        <v>158</v>
      </c>
      <c r="GG1357">
        <v>215493</v>
      </c>
      <c r="GH1357">
        <v>433685</v>
      </c>
      <c r="GI1357">
        <v>261532</v>
      </c>
      <c r="GJ1357" t="s">
        <v>172</v>
      </c>
      <c r="GK1357">
        <v>23</v>
      </c>
      <c r="GL1357" t="s">
        <v>1205</v>
      </c>
      <c r="GM1357">
        <v>26</v>
      </c>
      <c r="GN1357" t="s">
        <v>182</v>
      </c>
      <c r="GO1357" t="s">
        <v>166</v>
      </c>
      <c r="GP1357">
        <v>1024</v>
      </c>
      <c r="GQ1357">
        <v>-115</v>
      </c>
      <c r="GR1357">
        <v>165</v>
      </c>
      <c r="GS1357">
        <f t="shared" si="1027"/>
        <v>26</v>
      </c>
      <c r="GT1357" t="str">
        <f t="shared" si="1028"/>
        <v>test</v>
      </c>
    </row>
    <row r="1358" spans="1:202" x14ac:dyDescent="0.2">
      <c r="A1358">
        <v>85</v>
      </c>
      <c r="B1358">
        <v>85</v>
      </c>
      <c r="C1358">
        <v>974</v>
      </c>
      <c r="D1358">
        <v>974</v>
      </c>
      <c r="E1358" t="s">
        <v>155</v>
      </c>
      <c r="F1358" t="s">
        <v>156</v>
      </c>
      <c r="G1358" t="s">
        <v>156</v>
      </c>
      <c r="H1358" t="s">
        <v>156</v>
      </c>
      <c r="I1358">
        <v>0</v>
      </c>
      <c r="J1358" t="s">
        <v>157</v>
      </c>
      <c r="K1358">
        <v>0</v>
      </c>
      <c r="L1358" t="s">
        <v>154</v>
      </c>
      <c r="M1358" t="s">
        <v>154</v>
      </c>
      <c r="N1358" t="s">
        <v>154</v>
      </c>
      <c r="O1358">
        <v>0</v>
      </c>
      <c r="P1358" t="s">
        <v>154</v>
      </c>
      <c r="Q1358" t="s">
        <v>154</v>
      </c>
      <c r="R1358" t="s">
        <v>183</v>
      </c>
      <c r="S1358">
        <v>0</v>
      </c>
      <c r="T1358">
        <v>1</v>
      </c>
      <c r="U1358">
        <v>0</v>
      </c>
      <c r="V1358">
        <v>26</v>
      </c>
      <c r="W1358">
        <v>26</v>
      </c>
      <c r="X1358">
        <v>1</v>
      </c>
      <c r="Y1358">
        <v>13</v>
      </c>
      <c r="Z1358">
        <v>0</v>
      </c>
      <c r="AA1358">
        <v>13</v>
      </c>
      <c r="AB1358">
        <v>1</v>
      </c>
      <c r="AC1358">
        <v>1</v>
      </c>
      <c r="AD1358">
        <v>0</v>
      </c>
      <c r="AE1358">
        <v>0</v>
      </c>
      <c r="AF1358">
        <v>26</v>
      </c>
      <c r="AG1358">
        <v>1</v>
      </c>
      <c r="AH1358">
        <v>1</v>
      </c>
      <c r="AI1358">
        <v>0</v>
      </c>
      <c r="AJ1358">
        <v>26</v>
      </c>
      <c r="AK1358">
        <v>26</v>
      </c>
      <c r="AL1358">
        <v>40</v>
      </c>
      <c r="AM1358">
        <v>1</v>
      </c>
      <c r="AN1358">
        <v>1</v>
      </c>
      <c r="AO1358">
        <v>1</v>
      </c>
      <c r="AP1358">
        <v>13</v>
      </c>
      <c r="AQ1358">
        <v>13</v>
      </c>
      <c r="AR1358">
        <v>13</v>
      </c>
      <c r="AS1358">
        <v>1</v>
      </c>
      <c r="AT1358">
        <v>13</v>
      </c>
      <c r="AW1358">
        <v>26</v>
      </c>
      <c r="AX1358">
        <v>0</v>
      </c>
      <c r="AY1358" t="s">
        <v>159</v>
      </c>
      <c r="AZ1358" t="s">
        <v>1177</v>
      </c>
      <c r="BA1358" t="s">
        <v>1178</v>
      </c>
      <c r="BB1358" t="s">
        <v>1152</v>
      </c>
      <c r="BC1358" t="s">
        <v>161</v>
      </c>
      <c r="BD1358" t="b">
        <v>0</v>
      </c>
      <c r="BE1358" t="s">
        <v>164</v>
      </c>
      <c r="BF1358" t="b">
        <v>1</v>
      </c>
      <c r="BH1358" t="s">
        <v>245</v>
      </c>
      <c r="BI1358" t="s">
        <v>246</v>
      </c>
      <c r="BJ1358" t="b">
        <v>0</v>
      </c>
      <c r="BK1358" t="s">
        <v>163</v>
      </c>
      <c r="BL1358" t="b">
        <v>0</v>
      </c>
      <c r="BM1358">
        <v>18</v>
      </c>
      <c r="BN1358" t="s">
        <v>164</v>
      </c>
      <c r="BO1358" t="s">
        <v>165</v>
      </c>
      <c r="BP1358" t="s">
        <v>164</v>
      </c>
      <c r="BQ1358" t="s">
        <v>166</v>
      </c>
      <c r="BR1358">
        <v>768</v>
      </c>
      <c r="BS1358" t="s">
        <v>156</v>
      </c>
      <c r="BT1358" t="s">
        <v>175</v>
      </c>
      <c r="BU1358" t="s">
        <v>204</v>
      </c>
      <c r="BV1358" t="s">
        <v>192</v>
      </c>
      <c r="BW1358">
        <v>26</v>
      </c>
      <c r="BX1358">
        <v>2</v>
      </c>
      <c r="BY1358">
        <v>0</v>
      </c>
      <c r="BZ1358">
        <v>6</v>
      </c>
      <c r="CA1358" t="s">
        <v>1153</v>
      </c>
      <c r="CB1358" t="s">
        <v>156</v>
      </c>
      <c r="CC1358">
        <v>7</v>
      </c>
      <c r="CD1358" t="b">
        <v>0</v>
      </c>
      <c r="CE1358" t="s">
        <v>168</v>
      </c>
      <c r="CF1358" t="s">
        <v>248</v>
      </c>
      <c r="CG1358">
        <v>57</v>
      </c>
      <c r="CH1358">
        <v>0</v>
      </c>
      <c r="CI1358" t="s">
        <v>179</v>
      </c>
      <c r="CJ1358" t="s">
        <v>169</v>
      </c>
      <c r="CK1358" t="s">
        <v>169</v>
      </c>
      <c r="CL1358" t="s">
        <v>169</v>
      </c>
      <c r="CM1358" t="s">
        <v>169</v>
      </c>
      <c r="CN1358" t="s">
        <v>169</v>
      </c>
      <c r="CO1358" t="s">
        <v>179</v>
      </c>
      <c r="CP1358" t="s">
        <v>169</v>
      </c>
      <c r="CQ1358">
        <v>1</v>
      </c>
      <c r="CR1358">
        <v>442</v>
      </c>
      <c r="CS1358" t="str">
        <f t="shared" si="1029"/>
        <v/>
      </c>
      <c r="CT1358" t="str">
        <f t="shared" ca="1" si="1004"/>
        <v/>
      </c>
      <c r="CU1358" t="str">
        <f t="shared" si="1030"/>
        <v/>
      </c>
      <c r="CV1358" t="str">
        <f t="shared" ca="1" si="1005"/>
        <v/>
      </c>
      <c r="CW1358" t="str">
        <f t="shared" si="1031"/>
        <v/>
      </c>
      <c r="CX1358" t="str">
        <f t="shared" ca="1" si="1006"/>
        <v/>
      </c>
      <c r="CY1358" t="str">
        <f t="shared" si="1032"/>
        <v/>
      </c>
      <c r="CZ1358" t="str">
        <f t="shared" ca="1" si="1007"/>
        <v/>
      </c>
      <c r="DA1358" t="str">
        <f t="shared" si="1033"/>
        <v/>
      </c>
      <c r="DB1358" t="str">
        <f t="shared" ca="1" si="1008"/>
        <v/>
      </c>
      <c r="DC1358" t="str">
        <f t="shared" si="1034"/>
        <v/>
      </c>
      <c r="DD1358" t="str">
        <f t="shared" ca="1" si="1009"/>
        <v/>
      </c>
      <c r="DE1358" t="str">
        <f t="shared" si="1035"/>
        <v/>
      </c>
      <c r="DF1358" t="str">
        <f t="shared" ca="1" si="1010"/>
        <v/>
      </c>
      <c r="DG1358" t="str">
        <f t="shared" si="1036"/>
        <v/>
      </c>
      <c r="DH1358" t="str">
        <f t="shared" ca="1" si="1011"/>
        <v/>
      </c>
      <c r="DI1358" t="str">
        <f t="shared" si="1037"/>
        <v/>
      </c>
      <c r="DJ1358" t="str">
        <f t="shared" ca="1" si="1012"/>
        <v/>
      </c>
      <c r="DK1358" t="str">
        <f t="shared" si="1038"/>
        <v/>
      </c>
      <c r="DL1358" t="str">
        <f t="shared" ca="1" si="1013"/>
        <v/>
      </c>
      <c r="DM1358" t="str">
        <f t="shared" si="1039"/>
        <v/>
      </c>
      <c r="DN1358" t="str">
        <f t="shared" ca="1" si="1014"/>
        <v/>
      </c>
      <c r="DO1358" t="str">
        <f t="shared" si="1040"/>
        <v/>
      </c>
      <c r="DP1358" t="str">
        <f t="shared" ca="1" si="1015"/>
        <v/>
      </c>
      <c r="DQ1358" t="str">
        <f t="shared" si="1041"/>
        <v/>
      </c>
      <c r="DR1358" t="str">
        <f t="shared" ca="1" si="1016"/>
        <v/>
      </c>
      <c r="DS1358" t="str">
        <f t="shared" si="1042"/>
        <v/>
      </c>
      <c r="DT1358" t="str">
        <f t="shared" ca="1" si="1017"/>
        <v/>
      </c>
      <c r="DU1358" t="str">
        <f t="shared" si="1043"/>
        <v/>
      </c>
      <c r="DV1358" t="str">
        <f t="shared" ca="1" si="1018"/>
        <v/>
      </c>
      <c r="DW1358" t="str">
        <f t="shared" si="1044"/>
        <v/>
      </c>
      <c r="DX1358" t="str">
        <f t="shared" ca="1" si="1019"/>
        <v/>
      </c>
      <c r="DY1358" t="str">
        <f t="shared" si="1045"/>
        <v/>
      </c>
      <c r="DZ1358" t="str">
        <f t="shared" ca="1" si="1020"/>
        <v/>
      </c>
      <c r="EA1358" t="str">
        <f t="shared" si="1046"/>
        <v/>
      </c>
      <c r="EB1358" t="str">
        <f t="shared" ca="1" si="1021"/>
        <v/>
      </c>
      <c r="EC1358" t="str">
        <f t="shared" si="1047"/>
        <v/>
      </c>
      <c r="ED1358" t="str">
        <f t="shared" ca="1" si="1022"/>
        <v/>
      </c>
      <c r="EE1358" t="str">
        <f t="shared" si="1048"/>
        <v/>
      </c>
      <c r="EF1358" t="str">
        <f t="shared" ca="1" si="1023"/>
        <v/>
      </c>
      <c r="EG1358" t="str">
        <f t="shared" si="1049"/>
        <v/>
      </c>
      <c r="EH1358" t="str">
        <f t="shared" ca="1" si="1024"/>
        <v/>
      </c>
      <c r="EI1358" t="str">
        <f t="shared" si="1050"/>
        <v/>
      </c>
      <c r="EJ1358" t="str">
        <f t="shared" ca="1" si="1025"/>
        <v/>
      </c>
      <c r="EK1358" t="str">
        <f t="shared" ca="1" si="1026"/>
        <v/>
      </c>
      <c r="EL1358" t="s">
        <v>924</v>
      </c>
      <c r="EM1358">
        <v>25701</v>
      </c>
      <c r="EN1358">
        <v>12557</v>
      </c>
      <c r="EO1358">
        <v>9796</v>
      </c>
      <c r="EP1358">
        <v>992</v>
      </c>
      <c r="EQ1358">
        <v>29239</v>
      </c>
      <c r="ER1358">
        <v>442</v>
      </c>
      <c r="ES1358">
        <v>30312</v>
      </c>
      <c r="ET1358">
        <v>4443</v>
      </c>
      <c r="EU1358">
        <v>2</v>
      </c>
      <c r="EV1358" t="s">
        <v>156</v>
      </c>
      <c r="EW1358">
        <v>1024</v>
      </c>
      <c r="EX1358">
        <v>2</v>
      </c>
      <c r="EY1358">
        <v>48000</v>
      </c>
      <c r="EZ1358">
        <v>-16</v>
      </c>
      <c r="FA1358" t="s">
        <v>170</v>
      </c>
      <c r="FB1358">
        <v>13</v>
      </c>
      <c r="FC1358" t="s">
        <v>199</v>
      </c>
      <c r="FD1358">
        <v>235830</v>
      </c>
      <c r="FE1358">
        <v>223268</v>
      </c>
      <c r="FF1358">
        <v>30687</v>
      </c>
      <c r="FG1358">
        <v>442634</v>
      </c>
      <c r="FH1358">
        <v>444138</v>
      </c>
      <c r="FI1358">
        <v>223257</v>
      </c>
      <c r="FJ1358">
        <v>218812</v>
      </c>
      <c r="FK1358" t="s">
        <v>158</v>
      </c>
      <c r="FL1358">
        <v>215497</v>
      </c>
      <c r="FM1358">
        <v>135806</v>
      </c>
      <c r="FN1358">
        <v>176059</v>
      </c>
      <c r="FO1358">
        <v>1443</v>
      </c>
      <c r="FP1358">
        <v>1409</v>
      </c>
      <c r="FQ1358">
        <v>441884</v>
      </c>
      <c r="FR1358">
        <v>135803</v>
      </c>
      <c r="FS1358">
        <v>135803</v>
      </c>
      <c r="FT1358">
        <v>1441</v>
      </c>
      <c r="FU1358">
        <v>447869</v>
      </c>
      <c r="FV1358">
        <v>446138</v>
      </c>
      <c r="FY1358">
        <v>448311</v>
      </c>
      <c r="FZ1358">
        <v>145603</v>
      </c>
      <c r="GA1358">
        <v>177051</v>
      </c>
      <c r="GB1358">
        <v>145743</v>
      </c>
      <c r="GC1358">
        <v>218812</v>
      </c>
      <c r="GD1358">
        <v>217497</v>
      </c>
      <c r="GE1358">
        <v>223256</v>
      </c>
      <c r="GF1358" t="s">
        <v>158</v>
      </c>
      <c r="GG1358">
        <v>215493</v>
      </c>
      <c r="GH1358">
        <v>441882</v>
      </c>
      <c r="GI1358">
        <v>261532</v>
      </c>
      <c r="GJ1358" t="s">
        <v>172</v>
      </c>
      <c r="GK1358">
        <v>23</v>
      </c>
      <c r="GL1358" t="s">
        <v>1206</v>
      </c>
      <c r="GM1358">
        <v>27</v>
      </c>
      <c r="GN1358" t="s">
        <v>185</v>
      </c>
      <c r="GO1358" t="s">
        <v>166</v>
      </c>
      <c r="GP1358">
        <v>1024</v>
      </c>
      <c r="GQ1358">
        <v>-115</v>
      </c>
      <c r="GR1358">
        <v>165</v>
      </c>
      <c r="GS1358">
        <f t="shared" si="1027"/>
        <v>27</v>
      </c>
      <c r="GT1358" t="str">
        <f t="shared" si="1028"/>
        <v>test</v>
      </c>
    </row>
    <row r="1359" spans="1:202" x14ac:dyDescent="0.2">
      <c r="A1359">
        <v>85</v>
      </c>
      <c r="B1359">
        <v>85</v>
      </c>
      <c r="C1359">
        <v>951</v>
      </c>
      <c r="D1359">
        <v>951</v>
      </c>
      <c r="E1359" t="s">
        <v>155</v>
      </c>
      <c r="F1359" t="s">
        <v>156</v>
      </c>
      <c r="G1359" t="s">
        <v>156</v>
      </c>
      <c r="H1359" t="s">
        <v>156</v>
      </c>
      <c r="I1359">
        <v>0</v>
      </c>
      <c r="J1359" t="s">
        <v>157</v>
      </c>
      <c r="K1359">
        <v>1</v>
      </c>
      <c r="L1359" t="s">
        <v>154</v>
      </c>
      <c r="M1359" t="s">
        <v>154</v>
      </c>
      <c r="N1359" t="s">
        <v>154</v>
      </c>
      <c r="O1359">
        <v>1</v>
      </c>
      <c r="P1359" t="s">
        <v>154</v>
      </c>
      <c r="Q1359" t="s">
        <v>154</v>
      </c>
      <c r="R1359" t="s">
        <v>183</v>
      </c>
      <c r="S1359">
        <v>0</v>
      </c>
      <c r="T1359">
        <v>1</v>
      </c>
      <c r="U1359">
        <v>0</v>
      </c>
      <c r="V1359">
        <v>27</v>
      </c>
      <c r="W1359">
        <v>27</v>
      </c>
      <c r="X1359">
        <v>1</v>
      </c>
      <c r="Y1359">
        <v>13</v>
      </c>
      <c r="Z1359">
        <v>0</v>
      </c>
      <c r="AA1359">
        <v>13</v>
      </c>
      <c r="AB1359">
        <v>1</v>
      </c>
      <c r="AC1359">
        <v>1</v>
      </c>
      <c r="AD1359">
        <v>0</v>
      </c>
      <c r="AE1359">
        <v>0</v>
      </c>
      <c r="AF1359">
        <v>27</v>
      </c>
      <c r="AG1359">
        <v>1</v>
      </c>
      <c r="AH1359">
        <v>1</v>
      </c>
      <c r="AI1359">
        <v>0</v>
      </c>
      <c r="AJ1359">
        <v>27</v>
      </c>
      <c r="AK1359">
        <v>27</v>
      </c>
      <c r="AL1359">
        <v>41</v>
      </c>
      <c r="AM1359">
        <v>1</v>
      </c>
      <c r="AN1359">
        <v>1</v>
      </c>
      <c r="AO1359">
        <v>1</v>
      </c>
      <c r="AP1359">
        <v>13</v>
      </c>
      <c r="AQ1359">
        <v>13</v>
      </c>
      <c r="AR1359">
        <v>13</v>
      </c>
      <c r="AS1359">
        <v>1</v>
      </c>
      <c r="AT1359">
        <v>13</v>
      </c>
      <c r="AW1359">
        <v>27</v>
      </c>
      <c r="AX1359">
        <v>0</v>
      </c>
      <c r="AY1359" t="s">
        <v>159</v>
      </c>
      <c r="AZ1359" t="s">
        <v>1177</v>
      </c>
      <c r="BA1359" t="s">
        <v>1178</v>
      </c>
      <c r="BB1359" t="s">
        <v>1152</v>
      </c>
      <c r="BC1359" t="s">
        <v>161</v>
      </c>
      <c r="BD1359" t="b">
        <v>0</v>
      </c>
      <c r="BE1359" t="s">
        <v>164</v>
      </c>
      <c r="BF1359" t="b">
        <v>1</v>
      </c>
      <c r="BH1359" t="s">
        <v>245</v>
      </c>
      <c r="BI1359" t="s">
        <v>246</v>
      </c>
      <c r="BJ1359" t="b">
        <v>0</v>
      </c>
      <c r="BK1359" t="s">
        <v>163</v>
      </c>
      <c r="BL1359" t="b">
        <v>0</v>
      </c>
      <c r="BM1359">
        <v>18</v>
      </c>
      <c r="BN1359" t="s">
        <v>164</v>
      </c>
      <c r="BO1359" t="s">
        <v>165</v>
      </c>
      <c r="BP1359" t="s">
        <v>164</v>
      </c>
      <c r="BQ1359" t="s">
        <v>166</v>
      </c>
      <c r="BR1359">
        <v>768</v>
      </c>
      <c r="BS1359" t="s">
        <v>156</v>
      </c>
      <c r="BT1359" t="s">
        <v>175</v>
      </c>
      <c r="BU1359" t="s">
        <v>181</v>
      </c>
      <c r="BV1359" t="s">
        <v>195</v>
      </c>
      <c r="BW1359">
        <v>27</v>
      </c>
      <c r="BX1359">
        <v>2</v>
      </c>
      <c r="BY1359">
        <v>0</v>
      </c>
      <c r="BZ1359">
        <v>6</v>
      </c>
      <c r="CA1359" t="s">
        <v>1153</v>
      </c>
      <c r="CB1359" t="s">
        <v>156</v>
      </c>
      <c r="CC1359">
        <v>7</v>
      </c>
      <c r="CD1359" t="b">
        <v>0</v>
      </c>
      <c r="CE1359" t="s">
        <v>168</v>
      </c>
      <c r="CF1359" t="s">
        <v>248</v>
      </c>
      <c r="CG1359">
        <v>52</v>
      </c>
      <c r="CH1359">
        <v>0</v>
      </c>
      <c r="CI1359" t="s">
        <v>183</v>
      </c>
      <c r="CJ1359" t="s">
        <v>169</v>
      </c>
      <c r="CK1359" t="s">
        <v>169</v>
      </c>
      <c r="CL1359" t="s">
        <v>169</v>
      </c>
      <c r="CM1359" t="s">
        <v>169</v>
      </c>
      <c r="CN1359" t="s">
        <v>169</v>
      </c>
      <c r="CO1359" t="s">
        <v>183</v>
      </c>
      <c r="CP1359" t="s">
        <v>169</v>
      </c>
      <c r="CQ1359">
        <v>1</v>
      </c>
      <c r="CR1359">
        <v>324</v>
      </c>
      <c r="CS1359" t="str">
        <f t="shared" si="1029"/>
        <v/>
      </c>
      <c r="CT1359" t="str">
        <f t="shared" ca="1" si="1004"/>
        <v/>
      </c>
      <c r="CU1359" t="str">
        <f t="shared" si="1030"/>
        <v/>
      </c>
      <c r="CV1359" t="str">
        <f t="shared" ca="1" si="1005"/>
        <v/>
      </c>
      <c r="CW1359" t="str">
        <f t="shared" si="1031"/>
        <v/>
      </c>
      <c r="CX1359" t="str">
        <f t="shared" ca="1" si="1006"/>
        <v/>
      </c>
      <c r="CY1359" t="str">
        <f t="shared" si="1032"/>
        <v/>
      </c>
      <c r="CZ1359" t="str">
        <f t="shared" ca="1" si="1007"/>
        <v/>
      </c>
      <c r="DA1359" t="str">
        <f t="shared" si="1033"/>
        <v/>
      </c>
      <c r="DB1359" t="str">
        <f t="shared" ca="1" si="1008"/>
        <v/>
      </c>
      <c r="DC1359" t="str">
        <f t="shared" si="1034"/>
        <v/>
      </c>
      <c r="DD1359" t="str">
        <f t="shared" ca="1" si="1009"/>
        <v/>
      </c>
      <c r="DE1359" t="str">
        <f t="shared" si="1035"/>
        <v/>
      </c>
      <c r="DF1359" t="str">
        <f t="shared" ca="1" si="1010"/>
        <v/>
      </c>
      <c r="DG1359" t="str">
        <f t="shared" si="1036"/>
        <v/>
      </c>
      <c r="DH1359" t="str">
        <f t="shared" ca="1" si="1011"/>
        <v/>
      </c>
      <c r="DI1359" t="str">
        <f t="shared" si="1037"/>
        <v/>
      </c>
      <c r="DJ1359" t="str">
        <f t="shared" ca="1" si="1012"/>
        <v/>
      </c>
      <c r="DK1359" t="str">
        <f t="shared" si="1038"/>
        <v/>
      </c>
      <c r="DL1359" t="str">
        <f t="shared" ca="1" si="1013"/>
        <v/>
      </c>
      <c r="DM1359" t="str">
        <f t="shared" si="1039"/>
        <v/>
      </c>
      <c r="DN1359" t="str">
        <f t="shared" ca="1" si="1014"/>
        <v/>
      </c>
      <c r="DO1359" t="str">
        <f t="shared" si="1040"/>
        <v/>
      </c>
      <c r="DP1359" t="str">
        <f t="shared" ca="1" si="1015"/>
        <v/>
      </c>
      <c r="DQ1359" t="str">
        <f t="shared" si="1041"/>
        <v/>
      </c>
      <c r="DR1359" t="str">
        <f t="shared" ca="1" si="1016"/>
        <v/>
      </c>
      <c r="DS1359" t="str">
        <f t="shared" si="1042"/>
        <v/>
      </c>
      <c r="DT1359" t="str">
        <f t="shared" ca="1" si="1017"/>
        <v/>
      </c>
      <c r="DU1359" t="str">
        <f t="shared" si="1043"/>
        <v/>
      </c>
      <c r="DV1359" t="str">
        <f t="shared" ca="1" si="1018"/>
        <v/>
      </c>
      <c r="DW1359" t="str">
        <f t="shared" si="1044"/>
        <v/>
      </c>
      <c r="DX1359" t="str">
        <f t="shared" ca="1" si="1019"/>
        <v/>
      </c>
      <c r="DY1359" t="str">
        <f t="shared" si="1045"/>
        <v/>
      </c>
      <c r="DZ1359" t="str">
        <f t="shared" ca="1" si="1020"/>
        <v/>
      </c>
      <c r="EA1359" t="str">
        <f t="shared" si="1046"/>
        <v/>
      </c>
      <c r="EB1359" t="str">
        <f t="shared" ca="1" si="1021"/>
        <v/>
      </c>
      <c r="EC1359" t="str">
        <f t="shared" si="1047"/>
        <v/>
      </c>
      <c r="ED1359" t="str">
        <f t="shared" ca="1" si="1022"/>
        <v/>
      </c>
      <c r="EE1359" t="str">
        <f t="shared" si="1048"/>
        <v/>
      </c>
      <c r="EF1359" t="str">
        <f t="shared" ca="1" si="1023"/>
        <v/>
      </c>
      <c r="EG1359" t="str">
        <f t="shared" si="1049"/>
        <v/>
      </c>
      <c r="EH1359" t="str">
        <f t="shared" ca="1" si="1024"/>
        <v/>
      </c>
      <c r="EI1359" t="str">
        <f t="shared" si="1050"/>
        <v/>
      </c>
      <c r="EJ1359" t="str">
        <f t="shared" ca="1" si="1025"/>
        <v/>
      </c>
      <c r="EK1359" t="str">
        <f t="shared" ca="1" si="1026"/>
        <v/>
      </c>
      <c r="EL1359" t="s">
        <v>924</v>
      </c>
      <c r="EM1359">
        <v>25701</v>
      </c>
      <c r="EN1359">
        <v>12557</v>
      </c>
      <c r="EO1359">
        <v>9796</v>
      </c>
      <c r="EP1359">
        <v>992</v>
      </c>
      <c r="EQ1359">
        <v>29239</v>
      </c>
      <c r="ER1359">
        <v>324</v>
      </c>
      <c r="ES1359">
        <v>30312</v>
      </c>
      <c r="ET1359">
        <v>4443</v>
      </c>
      <c r="EU1359">
        <v>2</v>
      </c>
      <c r="EV1359" t="s">
        <v>156</v>
      </c>
      <c r="EW1359">
        <v>1024</v>
      </c>
      <c r="EX1359">
        <v>2</v>
      </c>
      <c r="EY1359">
        <v>48000</v>
      </c>
      <c r="EZ1359">
        <v>-16</v>
      </c>
      <c r="FA1359" t="s">
        <v>170</v>
      </c>
      <c r="FB1359">
        <v>13</v>
      </c>
      <c r="FC1359" t="s">
        <v>199</v>
      </c>
      <c r="FD1359">
        <v>235830</v>
      </c>
      <c r="FE1359">
        <v>223268</v>
      </c>
      <c r="FF1359">
        <v>30687</v>
      </c>
      <c r="FG1359">
        <v>449077</v>
      </c>
      <c r="FH1359">
        <v>450666</v>
      </c>
      <c r="FI1359">
        <v>223257</v>
      </c>
      <c r="FJ1359">
        <v>218812</v>
      </c>
      <c r="FK1359" t="s">
        <v>158</v>
      </c>
      <c r="FL1359">
        <v>215497</v>
      </c>
      <c r="FM1359">
        <v>135806</v>
      </c>
      <c r="FN1359">
        <v>176059</v>
      </c>
      <c r="FO1359">
        <v>1443</v>
      </c>
      <c r="FP1359">
        <v>1409</v>
      </c>
      <c r="FQ1359">
        <v>448327</v>
      </c>
      <c r="FR1359">
        <v>135803</v>
      </c>
      <c r="FS1359">
        <v>135803</v>
      </c>
      <c r="FT1359">
        <v>1441</v>
      </c>
      <c r="FU1359">
        <v>454674</v>
      </c>
      <c r="FV1359">
        <v>452666</v>
      </c>
      <c r="FY1359">
        <v>454999</v>
      </c>
      <c r="FZ1359">
        <v>145603</v>
      </c>
      <c r="GA1359">
        <v>177051</v>
      </c>
      <c r="GB1359">
        <v>145743</v>
      </c>
      <c r="GC1359">
        <v>218812</v>
      </c>
      <c r="GD1359">
        <v>217497</v>
      </c>
      <c r="GE1359">
        <v>223256</v>
      </c>
      <c r="GF1359" t="s">
        <v>158</v>
      </c>
      <c r="GG1359">
        <v>215493</v>
      </c>
      <c r="GH1359">
        <v>448325</v>
      </c>
      <c r="GI1359">
        <v>261532</v>
      </c>
      <c r="GJ1359" t="s">
        <v>172</v>
      </c>
      <c r="GK1359">
        <v>24</v>
      </c>
      <c r="GL1359" t="s">
        <v>1207</v>
      </c>
      <c r="GM1359">
        <v>28</v>
      </c>
      <c r="GN1359" t="s">
        <v>185</v>
      </c>
      <c r="GO1359" t="s">
        <v>166</v>
      </c>
      <c r="GP1359">
        <v>1024</v>
      </c>
      <c r="GQ1359">
        <v>-115</v>
      </c>
      <c r="GR1359">
        <v>165</v>
      </c>
      <c r="GS1359">
        <f t="shared" si="1027"/>
        <v>28</v>
      </c>
      <c r="GT1359" t="str">
        <f t="shared" si="1028"/>
        <v>test</v>
      </c>
    </row>
    <row r="1360" spans="1:202" x14ac:dyDescent="0.2">
      <c r="A1360">
        <v>86</v>
      </c>
      <c r="B1360">
        <v>86</v>
      </c>
      <c r="C1360">
        <v>932</v>
      </c>
      <c r="D1360">
        <v>932</v>
      </c>
      <c r="E1360" t="s">
        <v>155</v>
      </c>
      <c r="F1360" t="s">
        <v>156</v>
      </c>
      <c r="G1360" t="s">
        <v>156</v>
      </c>
      <c r="H1360" t="s">
        <v>156</v>
      </c>
      <c r="I1360">
        <v>0</v>
      </c>
      <c r="J1360" t="s">
        <v>157</v>
      </c>
      <c r="K1360">
        <v>1</v>
      </c>
      <c r="L1360" t="s">
        <v>154</v>
      </c>
      <c r="M1360" t="s">
        <v>154</v>
      </c>
      <c r="N1360" t="s">
        <v>154</v>
      </c>
      <c r="O1360">
        <v>1</v>
      </c>
      <c r="P1360" t="s">
        <v>154</v>
      </c>
      <c r="Q1360" t="s">
        <v>154</v>
      </c>
      <c r="R1360" t="s">
        <v>183</v>
      </c>
      <c r="S1360">
        <v>0</v>
      </c>
      <c r="T1360">
        <v>1</v>
      </c>
      <c r="U1360">
        <v>0</v>
      </c>
      <c r="V1360">
        <v>28</v>
      </c>
      <c r="W1360">
        <v>28</v>
      </c>
      <c r="X1360">
        <v>1</v>
      </c>
      <c r="Y1360">
        <v>13</v>
      </c>
      <c r="Z1360">
        <v>0</v>
      </c>
      <c r="AA1360">
        <v>13</v>
      </c>
      <c r="AB1360">
        <v>1</v>
      </c>
      <c r="AC1360">
        <v>1</v>
      </c>
      <c r="AD1360">
        <v>0</v>
      </c>
      <c r="AE1360">
        <v>0</v>
      </c>
      <c r="AF1360">
        <v>28</v>
      </c>
      <c r="AG1360">
        <v>1</v>
      </c>
      <c r="AH1360">
        <v>1</v>
      </c>
      <c r="AI1360">
        <v>0</v>
      </c>
      <c r="AJ1360">
        <v>28</v>
      </c>
      <c r="AK1360">
        <v>28</v>
      </c>
      <c r="AL1360">
        <v>42</v>
      </c>
      <c r="AM1360">
        <v>1</v>
      </c>
      <c r="AN1360">
        <v>1</v>
      </c>
      <c r="AO1360">
        <v>1</v>
      </c>
      <c r="AP1360">
        <v>13</v>
      </c>
      <c r="AQ1360">
        <v>13</v>
      </c>
      <c r="AR1360">
        <v>13</v>
      </c>
      <c r="AS1360">
        <v>1</v>
      </c>
      <c r="AT1360">
        <v>13</v>
      </c>
      <c r="AW1360">
        <v>28</v>
      </c>
      <c r="AX1360">
        <v>0</v>
      </c>
      <c r="AY1360" t="s">
        <v>159</v>
      </c>
      <c r="AZ1360" t="s">
        <v>1177</v>
      </c>
      <c r="BA1360" t="s">
        <v>1178</v>
      </c>
      <c r="BB1360" t="s">
        <v>1152</v>
      </c>
      <c r="BC1360" t="s">
        <v>161</v>
      </c>
      <c r="BD1360" t="b">
        <v>0</v>
      </c>
      <c r="BE1360" t="s">
        <v>164</v>
      </c>
      <c r="BF1360" t="b">
        <v>1</v>
      </c>
      <c r="BH1360" t="s">
        <v>245</v>
      </c>
      <c r="BI1360" t="s">
        <v>246</v>
      </c>
      <c r="BJ1360" t="b">
        <v>0</v>
      </c>
      <c r="BK1360" t="s">
        <v>163</v>
      </c>
      <c r="BL1360" t="b">
        <v>0</v>
      </c>
      <c r="BM1360">
        <v>18</v>
      </c>
      <c r="BN1360" t="s">
        <v>164</v>
      </c>
      <c r="BO1360" t="s">
        <v>165</v>
      </c>
      <c r="BP1360" t="s">
        <v>164</v>
      </c>
      <c r="BQ1360" t="s">
        <v>166</v>
      </c>
      <c r="BR1360">
        <v>768</v>
      </c>
      <c r="BS1360" t="s">
        <v>156</v>
      </c>
      <c r="BT1360" t="s">
        <v>175</v>
      </c>
      <c r="BU1360" t="s">
        <v>181</v>
      </c>
      <c r="BV1360" t="s">
        <v>190</v>
      </c>
      <c r="BW1360">
        <v>28</v>
      </c>
      <c r="BX1360">
        <v>2</v>
      </c>
      <c r="BY1360">
        <v>0</v>
      </c>
      <c r="BZ1360">
        <v>6</v>
      </c>
      <c r="CA1360" t="s">
        <v>1153</v>
      </c>
      <c r="CB1360" t="s">
        <v>156</v>
      </c>
      <c r="CC1360">
        <v>7</v>
      </c>
      <c r="CD1360" t="b">
        <v>0</v>
      </c>
      <c r="CE1360" t="s">
        <v>168</v>
      </c>
      <c r="CF1360" t="s">
        <v>248</v>
      </c>
      <c r="CG1360">
        <v>51</v>
      </c>
      <c r="CH1360">
        <v>0</v>
      </c>
      <c r="CI1360" t="s">
        <v>183</v>
      </c>
      <c r="CJ1360" t="s">
        <v>169</v>
      </c>
      <c r="CK1360" t="s">
        <v>169</v>
      </c>
      <c r="CL1360" t="s">
        <v>169</v>
      </c>
      <c r="CM1360" t="s">
        <v>169</v>
      </c>
      <c r="CN1360" t="s">
        <v>169</v>
      </c>
      <c r="CO1360" t="s">
        <v>183</v>
      </c>
      <c r="CP1360" t="s">
        <v>169</v>
      </c>
      <c r="CQ1360">
        <v>1</v>
      </c>
      <c r="CR1360">
        <v>405</v>
      </c>
      <c r="CS1360" t="str">
        <f t="shared" si="1029"/>
        <v/>
      </c>
      <c r="CT1360" t="str">
        <f t="shared" ca="1" si="1004"/>
        <v/>
      </c>
      <c r="CU1360" t="str">
        <f t="shared" si="1030"/>
        <v/>
      </c>
      <c r="CV1360" t="str">
        <f t="shared" ca="1" si="1005"/>
        <v/>
      </c>
      <c r="CW1360" t="str">
        <f t="shared" si="1031"/>
        <v/>
      </c>
      <c r="CX1360" t="str">
        <f t="shared" ca="1" si="1006"/>
        <v/>
      </c>
      <c r="CY1360" t="str">
        <f t="shared" si="1032"/>
        <v/>
      </c>
      <c r="CZ1360" t="str">
        <f t="shared" ca="1" si="1007"/>
        <v/>
      </c>
      <c r="DA1360" t="str">
        <f t="shared" si="1033"/>
        <v/>
      </c>
      <c r="DB1360" t="str">
        <f t="shared" ca="1" si="1008"/>
        <v/>
      </c>
      <c r="DC1360" t="str">
        <f t="shared" si="1034"/>
        <v/>
      </c>
      <c r="DD1360" t="str">
        <f t="shared" ca="1" si="1009"/>
        <v/>
      </c>
      <c r="DE1360" t="str">
        <f t="shared" si="1035"/>
        <v/>
      </c>
      <c r="DF1360" t="str">
        <f t="shared" ca="1" si="1010"/>
        <v/>
      </c>
      <c r="DG1360" t="str">
        <f t="shared" si="1036"/>
        <v/>
      </c>
      <c r="DH1360" t="str">
        <f t="shared" ca="1" si="1011"/>
        <v/>
      </c>
      <c r="DI1360" t="str">
        <f t="shared" si="1037"/>
        <v/>
      </c>
      <c r="DJ1360" t="str">
        <f t="shared" ca="1" si="1012"/>
        <v/>
      </c>
      <c r="DK1360" t="str">
        <f t="shared" si="1038"/>
        <v/>
      </c>
      <c r="DL1360" t="str">
        <f t="shared" ca="1" si="1013"/>
        <v/>
      </c>
      <c r="DM1360" t="str">
        <f t="shared" si="1039"/>
        <v/>
      </c>
      <c r="DN1360" t="str">
        <f t="shared" ca="1" si="1014"/>
        <v/>
      </c>
      <c r="DO1360" t="str">
        <f t="shared" si="1040"/>
        <v/>
      </c>
      <c r="DP1360" t="str">
        <f t="shared" ca="1" si="1015"/>
        <v/>
      </c>
      <c r="DQ1360" t="str">
        <f t="shared" si="1041"/>
        <v/>
      </c>
      <c r="DR1360" t="str">
        <f t="shared" ca="1" si="1016"/>
        <v/>
      </c>
      <c r="DS1360" t="str">
        <f t="shared" si="1042"/>
        <v/>
      </c>
      <c r="DT1360" t="str">
        <f t="shared" ca="1" si="1017"/>
        <v/>
      </c>
      <c r="DU1360" t="str">
        <f t="shared" si="1043"/>
        <v/>
      </c>
      <c r="DV1360" t="str">
        <f t="shared" ca="1" si="1018"/>
        <v/>
      </c>
      <c r="DW1360" t="str">
        <f t="shared" si="1044"/>
        <v/>
      </c>
      <c r="DX1360" t="str">
        <f t="shared" ca="1" si="1019"/>
        <v/>
      </c>
      <c r="DY1360" t="str">
        <f t="shared" si="1045"/>
        <v/>
      </c>
      <c r="DZ1360" t="str">
        <f t="shared" ca="1" si="1020"/>
        <v/>
      </c>
      <c r="EA1360" t="str">
        <f t="shared" si="1046"/>
        <v/>
      </c>
      <c r="EB1360" t="str">
        <f t="shared" ca="1" si="1021"/>
        <v/>
      </c>
      <c r="EC1360" t="str">
        <f t="shared" si="1047"/>
        <v/>
      </c>
      <c r="ED1360" t="str">
        <f t="shared" ca="1" si="1022"/>
        <v/>
      </c>
      <c r="EE1360" t="str">
        <f t="shared" si="1048"/>
        <v/>
      </c>
      <c r="EF1360" t="str">
        <f t="shared" ca="1" si="1023"/>
        <v/>
      </c>
      <c r="EG1360" t="str">
        <f t="shared" si="1049"/>
        <v/>
      </c>
      <c r="EH1360" t="str">
        <f t="shared" ca="1" si="1024"/>
        <v/>
      </c>
      <c r="EI1360" t="str">
        <f t="shared" si="1050"/>
        <v/>
      </c>
      <c r="EJ1360" t="str">
        <f t="shared" ca="1" si="1025"/>
        <v/>
      </c>
      <c r="EK1360" t="str">
        <f t="shared" ca="1" si="1026"/>
        <v/>
      </c>
      <c r="EL1360" t="s">
        <v>924</v>
      </c>
      <c r="EM1360">
        <v>25701</v>
      </c>
      <c r="EN1360">
        <v>12557</v>
      </c>
      <c r="EO1360">
        <v>9796</v>
      </c>
      <c r="EP1360">
        <v>992</v>
      </c>
      <c r="EQ1360">
        <v>29239</v>
      </c>
      <c r="ER1360">
        <v>405</v>
      </c>
      <c r="ES1360">
        <v>30312</v>
      </c>
      <c r="ET1360">
        <v>4443</v>
      </c>
      <c r="EU1360">
        <v>2</v>
      </c>
      <c r="EV1360" t="s">
        <v>156</v>
      </c>
      <c r="EW1360">
        <v>1024</v>
      </c>
      <c r="EX1360">
        <v>2</v>
      </c>
      <c r="EY1360">
        <v>48000</v>
      </c>
      <c r="EZ1360">
        <v>-16</v>
      </c>
      <c r="FA1360" t="s">
        <v>170</v>
      </c>
      <c r="FB1360">
        <v>13</v>
      </c>
      <c r="FC1360" t="s">
        <v>199</v>
      </c>
      <c r="FD1360">
        <v>235830</v>
      </c>
      <c r="FE1360">
        <v>223268</v>
      </c>
      <c r="FF1360">
        <v>30687</v>
      </c>
      <c r="FG1360">
        <v>455763</v>
      </c>
      <c r="FH1360">
        <v>457365</v>
      </c>
      <c r="FI1360">
        <v>223257</v>
      </c>
      <c r="FJ1360">
        <v>218812</v>
      </c>
      <c r="FK1360" t="s">
        <v>158</v>
      </c>
      <c r="FL1360">
        <v>215497</v>
      </c>
      <c r="FM1360">
        <v>135806</v>
      </c>
      <c r="FN1360">
        <v>176059</v>
      </c>
      <c r="FO1360">
        <v>1443</v>
      </c>
      <c r="FP1360">
        <v>1409</v>
      </c>
      <c r="FQ1360">
        <v>455013</v>
      </c>
      <c r="FR1360">
        <v>135803</v>
      </c>
      <c r="FS1360">
        <v>135803</v>
      </c>
      <c r="FT1360">
        <v>1441</v>
      </c>
      <c r="FU1360">
        <v>460946</v>
      </c>
      <c r="FV1360">
        <v>459365</v>
      </c>
      <c r="FY1360">
        <v>461352</v>
      </c>
      <c r="FZ1360">
        <v>145603</v>
      </c>
      <c r="GA1360">
        <v>177051</v>
      </c>
      <c r="GB1360">
        <v>145743</v>
      </c>
      <c r="GC1360">
        <v>218812</v>
      </c>
      <c r="GD1360">
        <v>217497</v>
      </c>
      <c r="GE1360">
        <v>223256</v>
      </c>
      <c r="GF1360" t="s">
        <v>158</v>
      </c>
      <c r="GG1360">
        <v>215493</v>
      </c>
      <c r="GH1360">
        <v>455010</v>
      </c>
      <c r="GI1360">
        <v>261532</v>
      </c>
      <c r="GJ1360" t="s">
        <v>172</v>
      </c>
      <c r="GK1360">
        <v>25</v>
      </c>
      <c r="GL1360" t="s">
        <v>1208</v>
      </c>
      <c r="GM1360">
        <v>29</v>
      </c>
      <c r="GN1360" t="s">
        <v>185</v>
      </c>
      <c r="GO1360" t="s">
        <v>166</v>
      </c>
      <c r="GP1360">
        <v>1024</v>
      </c>
      <c r="GQ1360">
        <v>-115</v>
      </c>
      <c r="GR1360">
        <v>165</v>
      </c>
      <c r="GS1360">
        <f t="shared" si="1027"/>
        <v>29</v>
      </c>
      <c r="GT1360" t="str">
        <f t="shared" si="1028"/>
        <v>test</v>
      </c>
    </row>
    <row r="1361" spans="1:202" x14ac:dyDescent="0.2">
      <c r="A1361">
        <v>86</v>
      </c>
      <c r="B1361">
        <v>86</v>
      </c>
      <c r="C1361">
        <v>913</v>
      </c>
      <c r="D1361">
        <v>913</v>
      </c>
      <c r="E1361" t="s">
        <v>155</v>
      </c>
      <c r="F1361" t="s">
        <v>156</v>
      </c>
      <c r="G1361" t="s">
        <v>156</v>
      </c>
      <c r="H1361" t="s">
        <v>156</v>
      </c>
      <c r="I1361">
        <v>0</v>
      </c>
      <c r="J1361" t="s">
        <v>157</v>
      </c>
      <c r="K1361">
        <v>1</v>
      </c>
      <c r="L1361" t="s">
        <v>154</v>
      </c>
      <c r="M1361" t="s">
        <v>154</v>
      </c>
      <c r="N1361" t="s">
        <v>154</v>
      </c>
      <c r="O1361">
        <v>1</v>
      </c>
      <c r="P1361" t="s">
        <v>154</v>
      </c>
      <c r="Q1361" t="s">
        <v>154</v>
      </c>
      <c r="R1361" t="s">
        <v>179</v>
      </c>
      <c r="S1361">
        <v>0</v>
      </c>
      <c r="T1361">
        <v>1</v>
      </c>
      <c r="U1361">
        <v>0</v>
      </c>
      <c r="V1361">
        <v>29</v>
      </c>
      <c r="W1361">
        <v>29</v>
      </c>
      <c r="X1361">
        <v>1</v>
      </c>
      <c r="Y1361">
        <v>13</v>
      </c>
      <c r="Z1361">
        <v>0</v>
      </c>
      <c r="AA1361">
        <v>13</v>
      </c>
      <c r="AB1361">
        <v>1</v>
      </c>
      <c r="AC1361">
        <v>1</v>
      </c>
      <c r="AD1361">
        <v>0</v>
      </c>
      <c r="AE1361">
        <v>0</v>
      </c>
      <c r="AF1361">
        <v>29</v>
      </c>
      <c r="AG1361">
        <v>1</v>
      </c>
      <c r="AH1361">
        <v>1</v>
      </c>
      <c r="AI1361">
        <v>0</v>
      </c>
      <c r="AJ1361">
        <v>29</v>
      </c>
      <c r="AK1361">
        <v>29</v>
      </c>
      <c r="AL1361">
        <v>43</v>
      </c>
      <c r="AM1361">
        <v>1</v>
      </c>
      <c r="AN1361">
        <v>1</v>
      </c>
      <c r="AO1361">
        <v>1</v>
      </c>
      <c r="AP1361">
        <v>13</v>
      </c>
      <c r="AQ1361">
        <v>13</v>
      </c>
      <c r="AR1361">
        <v>13</v>
      </c>
      <c r="AS1361">
        <v>1</v>
      </c>
      <c r="AT1361">
        <v>13</v>
      </c>
      <c r="AW1361">
        <v>29</v>
      </c>
      <c r="AX1361">
        <v>0</v>
      </c>
      <c r="AY1361" t="s">
        <v>159</v>
      </c>
      <c r="AZ1361" t="s">
        <v>1177</v>
      </c>
      <c r="BA1361" t="s">
        <v>1178</v>
      </c>
      <c r="BB1361" t="s">
        <v>1152</v>
      </c>
      <c r="BC1361" t="s">
        <v>161</v>
      </c>
      <c r="BD1361" t="b">
        <v>0</v>
      </c>
      <c r="BE1361">
        <v>1.86</v>
      </c>
      <c r="BF1361" t="b">
        <v>1</v>
      </c>
      <c r="BH1361" t="s">
        <v>245</v>
      </c>
      <c r="BI1361" t="s">
        <v>246</v>
      </c>
      <c r="BJ1361" t="b">
        <v>0</v>
      </c>
      <c r="BK1361" t="s">
        <v>163</v>
      </c>
      <c r="BL1361" t="b">
        <v>0</v>
      </c>
      <c r="BM1361">
        <v>18</v>
      </c>
      <c r="BN1361" t="s">
        <v>164</v>
      </c>
      <c r="BO1361" t="s">
        <v>165</v>
      </c>
      <c r="BP1361" t="s">
        <v>164</v>
      </c>
      <c r="BQ1361" t="s">
        <v>166</v>
      </c>
      <c r="BR1361">
        <v>768</v>
      </c>
      <c r="BS1361" t="s">
        <v>156</v>
      </c>
      <c r="BT1361" t="s">
        <v>175</v>
      </c>
      <c r="BU1361" t="s">
        <v>204</v>
      </c>
      <c r="BV1361" t="s">
        <v>189</v>
      </c>
      <c r="BW1361">
        <v>29</v>
      </c>
      <c r="BX1361">
        <v>2</v>
      </c>
      <c r="BY1361">
        <v>0</v>
      </c>
      <c r="BZ1361">
        <v>6</v>
      </c>
      <c r="CA1361" t="s">
        <v>1153</v>
      </c>
      <c r="CB1361" t="s">
        <v>156</v>
      </c>
      <c r="CC1361">
        <v>7</v>
      </c>
      <c r="CD1361" t="b">
        <v>0</v>
      </c>
      <c r="CE1361" t="s">
        <v>168</v>
      </c>
      <c r="CF1361" t="s">
        <v>248</v>
      </c>
      <c r="CG1361">
        <v>24</v>
      </c>
      <c r="CH1361">
        <v>0</v>
      </c>
      <c r="CI1361" t="s">
        <v>179</v>
      </c>
      <c r="CJ1361" t="s">
        <v>169</v>
      </c>
      <c r="CK1361" t="s">
        <v>169</v>
      </c>
      <c r="CL1361" t="s">
        <v>169</v>
      </c>
      <c r="CM1361" t="s">
        <v>169</v>
      </c>
      <c r="CN1361" t="s">
        <v>169</v>
      </c>
      <c r="CO1361" t="s">
        <v>179</v>
      </c>
      <c r="CP1361" t="s">
        <v>169</v>
      </c>
      <c r="CQ1361">
        <v>1</v>
      </c>
      <c r="CR1361">
        <v>348</v>
      </c>
      <c r="CS1361">
        <f t="shared" si="1029"/>
        <v>348</v>
      </c>
      <c r="CT1361">
        <f t="shared" ca="1" si="1004"/>
        <v>348</v>
      </c>
      <c r="CU1361" t="str">
        <f t="shared" si="1030"/>
        <v/>
      </c>
      <c r="CV1361" t="str">
        <f t="shared" ca="1" si="1005"/>
        <v/>
      </c>
      <c r="CW1361">
        <f t="shared" si="1031"/>
        <v>348</v>
      </c>
      <c r="CX1361">
        <f t="shared" ca="1" si="1006"/>
        <v>348</v>
      </c>
      <c r="CY1361" t="str">
        <f t="shared" si="1032"/>
        <v/>
      </c>
      <c r="CZ1361" t="str">
        <f t="shared" ca="1" si="1007"/>
        <v/>
      </c>
      <c r="DA1361" t="str">
        <f t="shared" si="1033"/>
        <v/>
      </c>
      <c r="DB1361" t="str">
        <f t="shared" ca="1" si="1008"/>
        <v/>
      </c>
      <c r="DC1361" t="str">
        <f t="shared" si="1034"/>
        <v/>
      </c>
      <c r="DD1361" t="str">
        <f t="shared" ca="1" si="1009"/>
        <v/>
      </c>
      <c r="DE1361" t="str">
        <f t="shared" si="1035"/>
        <v/>
      </c>
      <c r="DF1361" t="str">
        <f t="shared" ca="1" si="1010"/>
        <v/>
      </c>
      <c r="DG1361" t="str">
        <f t="shared" si="1036"/>
        <v/>
      </c>
      <c r="DH1361" t="str">
        <f t="shared" ca="1" si="1011"/>
        <v/>
      </c>
      <c r="DI1361" t="str">
        <f t="shared" si="1037"/>
        <v/>
      </c>
      <c r="DJ1361" t="str">
        <f t="shared" ca="1" si="1012"/>
        <v/>
      </c>
      <c r="DK1361" t="str">
        <f t="shared" si="1038"/>
        <v/>
      </c>
      <c r="DL1361" t="str">
        <f t="shared" ca="1" si="1013"/>
        <v/>
      </c>
      <c r="DM1361" t="str">
        <f t="shared" si="1039"/>
        <v/>
      </c>
      <c r="DN1361" t="str">
        <f t="shared" ca="1" si="1014"/>
        <v/>
      </c>
      <c r="DO1361" t="str">
        <f t="shared" si="1040"/>
        <v/>
      </c>
      <c r="DP1361" t="str">
        <f t="shared" ca="1" si="1015"/>
        <v/>
      </c>
      <c r="DQ1361" t="str">
        <f t="shared" si="1041"/>
        <v/>
      </c>
      <c r="DR1361" t="str">
        <f t="shared" ca="1" si="1016"/>
        <v/>
      </c>
      <c r="DS1361" t="str">
        <f t="shared" si="1042"/>
        <v/>
      </c>
      <c r="DT1361" t="str">
        <f t="shared" ca="1" si="1017"/>
        <v/>
      </c>
      <c r="DU1361" t="str">
        <f t="shared" si="1043"/>
        <v/>
      </c>
      <c r="DV1361" t="str">
        <f t="shared" ca="1" si="1018"/>
        <v/>
      </c>
      <c r="DW1361" t="str">
        <f t="shared" si="1044"/>
        <v/>
      </c>
      <c r="DX1361" t="str">
        <f t="shared" ca="1" si="1019"/>
        <v/>
      </c>
      <c r="DY1361" t="str">
        <f t="shared" si="1045"/>
        <v/>
      </c>
      <c r="DZ1361" t="str">
        <f t="shared" ca="1" si="1020"/>
        <v/>
      </c>
      <c r="EA1361" t="str">
        <f t="shared" si="1046"/>
        <v/>
      </c>
      <c r="EB1361" t="str">
        <f t="shared" ca="1" si="1021"/>
        <v/>
      </c>
      <c r="EC1361" t="str">
        <f t="shared" si="1047"/>
        <v/>
      </c>
      <c r="ED1361" t="str">
        <f t="shared" ca="1" si="1022"/>
        <v/>
      </c>
      <c r="EE1361" t="str">
        <f t="shared" si="1048"/>
        <v/>
      </c>
      <c r="EF1361" t="str">
        <f t="shared" ca="1" si="1023"/>
        <v/>
      </c>
      <c r="EG1361" t="str">
        <f t="shared" si="1049"/>
        <v/>
      </c>
      <c r="EH1361" t="str">
        <f t="shared" ca="1" si="1024"/>
        <v/>
      </c>
      <c r="EI1361" t="str">
        <f t="shared" si="1050"/>
        <v/>
      </c>
      <c r="EJ1361" t="str">
        <f t="shared" ca="1" si="1025"/>
        <v/>
      </c>
      <c r="EK1361">
        <f t="shared" ca="1" si="1026"/>
        <v>348</v>
      </c>
      <c r="EL1361">
        <v>348</v>
      </c>
      <c r="EM1361">
        <v>25701</v>
      </c>
      <c r="EN1361">
        <v>12557</v>
      </c>
      <c r="EO1361">
        <v>9796</v>
      </c>
      <c r="EP1361">
        <v>992</v>
      </c>
      <c r="EQ1361">
        <v>29239</v>
      </c>
      <c r="ER1361">
        <v>348</v>
      </c>
      <c r="ES1361">
        <v>30312</v>
      </c>
      <c r="ET1361">
        <v>4443</v>
      </c>
      <c r="EU1361">
        <v>2</v>
      </c>
      <c r="EV1361" t="s">
        <v>156</v>
      </c>
      <c r="EW1361">
        <v>1024</v>
      </c>
      <c r="EX1361">
        <v>2</v>
      </c>
      <c r="EY1361">
        <v>48000</v>
      </c>
      <c r="EZ1361">
        <v>-16</v>
      </c>
      <c r="FA1361" t="s">
        <v>170</v>
      </c>
      <c r="FB1361">
        <v>13</v>
      </c>
      <c r="FC1361" t="s">
        <v>199</v>
      </c>
      <c r="FD1361">
        <v>235830</v>
      </c>
      <c r="FE1361">
        <v>223268</v>
      </c>
      <c r="FF1361">
        <v>30687</v>
      </c>
      <c r="FG1361">
        <v>462116</v>
      </c>
      <c r="FH1361">
        <v>463615</v>
      </c>
      <c r="FI1361">
        <v>223257</v>
      </c>
      <c r="FJ1361">
        <v>218812</v>
      </c>
      <c r="FK1361" t="s">
        <v>158</v>
      </c>
      <c r="FL1361">
        <v>215497</v>
      </c>
      <c r="FM1361">
        <v>135806</v>
      </c>
      <c r="FN1361">
        <v>176059</v>
      </c>
      <c r="FO1361">
        <v>1443</v>
      </c>
      <c r="FP1361">
        <v>1409</v>
      </c>
      <c r="FQ1361">
        <v>461366</v>
      </c>
      <c r="FR1361">
        <v>135803</v>
      </c>
      <c r="FS1361">
        <v>135803</v>
      </c>
      <c r="FT1361">
        <v>1441</v>
      </c>
      <c r="FU1361">
        <v>467197</v>
      </c>
      <c r="FV1361">
        <v>465615</v>
      </c>
      <c r="FY1361">
        <v>467546</v>
      </c>
      <c r="FZ1361">
        <v>145603</v>
      </c>
      <c r="GA1361">
        <v>177051</v>
      </c>
      <c r="GB1361">
        <v>145743</v>
      </c>
      <c r="GC1361">
        <v>218812</v>
      </c>
      <c r="GD1361">
        <v>217497</v>
      </c>
      <c r="GE1361">
        <v>223256</v>
      </c>
      <c r="GF1361" t="s">
        <v>158</v>
      </c>
      <c r="GG1361">
        <v>215493</v>
      </c>
      <c r="GH1361">
        <v>461364</v>
      </c>
      <c r="GI1361">
        <v>261532</v>
      </c>
      <c r="GJ1361" t="s">
        <v>172</v>
      </c>
      <c r="GK1361">
        <v>26</v>
      </c>
      <c r="GL1361" t="s">
        <v>1209</v>
      </c>
      <c r="GM1361">
        <v>30</v>
      </c>
      <c r="GN1361" t="s">
        <v>182</v>
      </c>
      <c r="GO1361" t="s">
        <v>166</v>
      </c>
      <c r="GP1361">
        <v>1024</v>
      </c>
      <c r="GQ1361">
        <v>-115</v>
      </c>
      <c r="GR1361">
        <v>165</v>
      </c>
      <c r="GS1361">
        <f t="shared" si="1027"/>
        <v>30</v>
      </c>
      <c r="GT1361" t="str">
        <f t="shared" si="1028"/>
        <v>test</v>
      </c>
    </row>
    <row r="1362" spans="1:202" x14ac:dyDescent="0.2">
      <c r="A1362">
        <v>87</v>
      </c>
      <c r="B1362">
        <v>87</v>
      </c>
      <c r="C1362">
        <v>891</v>
      </c>
      <c r="D1362">
        <v>891</v>
      </c>
      <c r="E1362" t="s">
        <v>155</v>
      </c>
      <c r="F1362" t="s">
        <v>156</v>
      </c>
      <c r="G1362" t="s">
        <v>156</v>
      </c>
      <c r="H1362" t="s">
        <v>156</v>
      </c>
      <c r="I1362">
        <v>0</v>
      </c>
      <c r="J1362" t="s">
        <v>157</v>
      </c>
      <c r="K1362">
        <v>1</v>
      </c>
      <c r="L1362" t="s">
        <v>154</v>
      </c>
      <c r="M1362" t="s">
        <v>154</v>
      </c>
      <c r="N1362" t="s">
        <v>154</v>
      </c>
      <c r="O1362">
        <v>1</v>
      </c>
      <c r="P1362" t="s">
        <v>154</v>
      </c>
      <c r="Q1362" t="s">
        <v>154</v>
      </c>
      <c r="R1362" t="s">
        <v>179</v>
      </c>
      <c r="S1362">
        <v>0</v>
      </c>
      <c r="T1362">
        <v>1</v>
      </c>
      <c r="U1362">
        <v>0</v>
      </c>
      <c r="V1362">
        <v>30</v>
      </c>
      <c r="W1362">
        <v>30</v>
      </c>
      <c r="X1362">
        <v>1</v>
      </c>
      <c r="Y1362">
        <v>13</v>
      </c>
      <c r="Z1362">
        <v>0</v>
      </c>
      <c r="AA1362">
        <v>13</v>
      </c>
      <c r="AB1362">
        <v>1</v>
      </c>
      <c r="AC1362">
        <v>1</v>
      </c>
      <c r="AD1362">
        <v>0</v>
      </c>
      <c r="AE1362">
        <v>0</v>
      </c>
      <c r="AF1362">
        <v>30</v>
      </c>
      <c r="AG1362">
        <v>1</v>
      </c>
      <c r="AH1362">
        <v>1</v>
      </c>
      <c r="AI1362">
        <v>0</v>
      </c>
      <c r="AJ1362">
        <v>30</v>
      </c>
      <c r="AK1362">
        <v>30</v>
      </c>
      <c r="AL1362">
        <v>44</v>
      </c>
      <c r="AM1362">
        <v>1</v>
      </c>
      <c r="AN1362">
        <v>1</v>
      </c>
      <c r="AO1362">
        <v>1</v>
      </c>
      <c r="AP1362">
        <v>13</v>
      </c>
      <c r="AQ1362">
        <v>13</v>
      </c>
      <c r="AR1362">
        <v>13</v>
      </c>
      <c r="AS1362">
        <v>1</v>
      </c>
      <c r="AT1362">
        <v>13</v>
      </c>
      <c r="AW1362">
        <v>30</v>
      </c>
      <c r="AX1362">
        <v>0</v>
      </c>
      <c r="AY1362" t="s">
        <v>159</v>
      </c>
      <c r="AZ1362" t="s">
        <v>1177</v>
      </c>
      <c r="BA1362" t="s">
        <v>1178</v>
      </c>
      <c r="BB1362" t="s">
        <v>1152</v>
      </c>
      <c r="BC1362" t="s">
        <v>161</v>
      </c>
      <c r="BD1362" t="b">
        <v>0</v>
      </c>
      <c r="BE1362">
        <v>7.6</v>
      </c>
      <c r="BF1362" t="b">
        <v>1</v>
      </c>
      <c r="BH1362" t="s">
        <v>245</v>
      </c>
      <c r="BI1362" t="s">
        <v>246</v>
      </c>
      <c r="BJ1362" t="b">
        <v>0</v>
      </c>
      <c r="BK1362" t="s">
        <v>163</v>
      </c>
      <c r="BL1362" t="b">
        <v>0</v>
      </c>
      <c r="BM1362">
        <v>18</v>
      </c>
      <c r="BN1362" t="s">
        <v>164</v>
      </c>
      <c r="BO1362" t="s">
        <v>165</v>
      </c>
      <c r="BP1362" t="s">
        <v>164</v>
      </c>
      <c r="BQ1362" t="s">
        <v>166</v>
      </c>
      <c r="BR1362">
        <v>768</v>
      </c>
      <c r="BS1362" t="s">
        <v>156</v>
      </c>
      <c r="BT1362" t="s">
        <v>175</v>
      </c>
      <c r="BU1362" t="s">
        <v>193</v>
      </c>
      <c r="BV1362" t="s">
        <v>204</v>
      </c>
      <c r="BW1362">
        <v>30</v>
      </c>
      <c r="BX1362">
        <v>2</v>
      </c>
      <c r="BY1362">
        <v>0</v>
      </c>
      <c r="BZ1362">
        <v>6</v>
      </c>
      <c r="CA1362" t="s">
        <v>1153</v>
      </c>
      <c r="CB1362" t="s">
        <v>156</v>
      </c>
      <c r="CC1362">
        <v>7</v>
      </c>
      <c r="CD1362" t="b">
        <v>0</v>
      </c>
      <c r="CE1362" t="s">
        <v>168</v>
      </c>
      <c r="CF1362" t="s">
        <v>248</v>
      </c>
      <c r="CG1362">
        <v>35</v>
      </c>
      <c r="CH1362">
        <v>0</v>
      </c>
      <c r="CI1362" t="s">
        <v>179</v>
      </c>
      <c r="CJ1362" t="s">
        <v>169</v>
      </c>
      <c r="CK1362" t="s">
        <v>169</v>
      </c>
      <c r="CL1362" t="s">
        <v>169</v>
      </c>
      <c r="CM1362" t="s">
        <v>169</v>
      </c>
      <c r="CN1362" t="s">
        <v>169</v>
      </c>
      <c r="CO1362" t="s">
        <v>179</v>
      </c>
      <c r="CP1362" t="s">
        <v>169</v>
      </c>
      <c r="CQ1362">
        <v>1</v>
      </c>
      <c r="CR1362">
        <v>237</v>
      </c>
      <c r="CS1362">
        <f t="shared" si="1029"/>
        <v>237</v>
      </c>
      <c r="CT1362">
        <f t="shared" ca="1" si="1004"/>
        <v>776</v>
      </c>
      <c r="CU1362" t="str">
        <f t="shared" si="1030"/>
        <v/>
      </c>
      <c r="CV1362" t="str">
        <f t="shared" ca="1" si="1005"/>
        <v/>
      </c>
      <c r="CW1362" t="str">
        <f t="shared" si="1031"/>
        <v/>
      </c>
      <c r="CX1362" t="str">
        <f t="shared" ca="1" si="1006"/>
        <v/>
      </c>
      <c r="CY1362" t="str">
        <f t="shared" si="1032"/>
        <v/>
      </c>
      <c r="CZ1362" t="str">
        <f t="shared" ca="1" si="1007"/>
        <v/>
      </c>
      <c r="DA1362" t="str">
        <f t="shared" si="1033"/>
        <v/>
      </c>
      <c r="DB1362" t="str">
        <f t="shared" ca="1" si="1008"/>
        <v/>
      </c>
      <c r="DC1362" t="str">
        <f t="shared" si="1034"/>
        <v/>
      </c>
      <c r="DD1362" t="str">
        <f t="shared" ca="1" si="1009"/>
        <v/>
      </c>
      <c r="DE1362" t="str">
        <f t="shared" si="1035"/>
        <v/>
      </c>
      <c r="DF1362" t="str">
        <f t="shared" ca="1" si="1010"/>
        <v/>
      </c>
      <c r="DG1362" t="str">
        <f t="shared" si="1036"/>
        <v/>
      </c>
      <c r="DH1362" t="str">
        <f t="shared" ca="1" si="1011"/>
        <v/>
      </c>
      <c r="DI1362" t="str">
        <f t="shared" si="1037"/>
        <v/>
      </c>
      <c r="DJ1362" t="str">
        <f t="shared" ca="1" si="1012"/>
        <v/>
      </c>
      <c r="DK1362" t="str">
        <f t="shared" si="1038"/>
        <v/>
      </c>
      <c r="DL1362" t="str">
        <f t="shared" ca="1" si="1013"/>
        <v/>
      </c>
      <c r="DM1362" t="str">
        <f t="shared" si="1039"/>
        <v/>
      </c>
      <c r="DN1362" t="str">
        <f t="shared" ca="1" si="1014"/>
        <v/>
      </c>
      <c r="DO1362" t="str">
        <f t="shared" si="1040"/>
        <v/>
      </c>
      <c r="DP1362" t="str">
        <f t="shared" ca="1" si="1015"/>
        <v/>
      </c>
      <c r="DQ1362" t="str">
        <f t="shared" si="1041"/>
        <v/>
      </c>
      <c r="DR1362" t="str">
        <f t="shared" ca="1" si="1016"/>
        <v/>
      </c>
      <c r="DS1362" t="str">
        <f t="shared" si="1042"/>
        <v/>
      </c>
      <c r="DT1362" t="str">
        <f t="shared" ca="1" si="1017"/>
        <v/>
      </c>
      <c r="DU1362" t="str">
        <f t="shared" si="1043"/>
        <v/>
      </c>
      <c r="DV1362" t="str">
        <f t="shared" ca="1" si="1018"/>
        <v/>
      </c>
      <c r="DW1362">
        <f t="shared" si="1044"/>
        <v>237</v>
      </c>
      <c r="DX1362">
        <f t="shared" ca="1" si="1019"/>
        <v>776</v>
      </c>
      <c r="DY1362" t="str">
        <f t="shared" si="1045"/>
        <v/>
      </c>
      <c r="DZ1362" t="str">
        <f t="shared" ca="1" si="1020"/>
        <v/>
      </c>
      <c r="EA1362" t="str">
        <f t="shared" si="1046"/>
        <v/>
      </c>
      <c r="EB1362" t="str">
        <f t="shared" ca="1" si="1021"/>
        <v/>
      </c>
      <c r="EC1362" t="str">
        <f t="shared" si="1047"/>
        <v/>
      </c>
      <c r="ED1362" t="str">
        <f t="shared" ca="1" si="1022"/>
        <v/>
      </c>
      <c r="EE1362" t="str">
        <f t="shared" si="1048"/>
        <v/>
      </c>
      <c r="EF1362" t="str">
        <f t="shared" ca="1" si="1023"/>
        <v/>
      </c>
      <c r="EG1362" t="str">
        <f t="shared" si="1049"/>
        <v/>
      </c>
      <c r="EH1362" t="str">
        <f t="shared" ca="1" si="1024"/>
        <v/>
      </c>
      <c r="EI1362" t="str">
        <f t="shared" si="1050"/>
        <v/>
      </c>
      <c r="EJ1362" t="str">
        <f t="shared" ca="1" si="1025"/>
        <v/>
      </c>
      <c r="EK1362">
        <f t="shared" ca="1" si="1026"/>
        <v>776</v>
      </c>
      <c r="EL1362">
        <v>772</v>
      </c>
      <c r="EM1362">
        <v>25701</v>
      </c>
      <c r="EN1362">
        <v>12557</v>
      </c>
      <c r="EO1362">
        <v>9796</v>
      </c>
      <c r="EP1362">
        <v>992</v>
      </c>
      <c r="EQ1362">
        <v>29239</v>
      </c>
      <c r="ER1362">
        <v>237</v>
      </c>
      <c r="ES1362">
        <v>30312</v>
      </c>
      <c r="ET1362">
        <v>4443</v>
      </c>
      <c r="EU1362">
        <v>2</v>
      </c>
      <c r="EV1362" t="s">
        <v>156</v>
      </c>
      <c r="EW1362">
        <v>1024</v>
      </c>
      <c r="EX1362">
        <v>2</v>
      </c>
      <c r="EY1362">
        <v>48000</v>
      </c>
      <c r="EZ1362">
        <v>-16</v>
      </c>
      <c r="FA1362" t="s">
        <v>170</v>
      </c>
      <c r="FB1362">
        <v>13</v>
      </c>
      <c r="FC1362" t="s">
        <v>199</v>
      </c>
      <c r="FD1362">
        <v>235830</v>
      </c>
      <c r="FE1362">
        <v>223268</v>
      </c>
      <c r="FF1362">
        <v>30687</v>
      </c>
      <c r="FG1362">
        <v>468311</v>
      </c>
      <c r="FH1362">
        <v>470037</v>
      </c>
      <c r="FI1362">
        <v>223257</v>
      </c>
      <c r="FJ1362">
        <v>218812</v>
      </c>
      <c r="FK1362" t="s">
        <v>158</v>
      </c>
      <c r="FL1362">
        <v>215497</v>
      </c>
      <c r="FM1362">
        <v>135806</v>
      </c>
      <c r="FN1362">
        <v>176059</v>
      </c>
      <c r="FO1362">
        <v>1443</v>
      </c>
      <c r="FP1362">
        <v>1409</v>
      </c>
      <c r="FQ1362">
        <v>467561</v>
      </c>
      <c r="FR1362">
        <v>135803</v>
      </c>
      <c r="FS1362">
        <v>135803</v>
      </c>
      <c r="FT1362">
        <v>1441</v>
      </c>
      <c r="FU1362">
        <v>473533</v>
      </c>
      <c r="FV1362">
        <v>472037</v>
      </c>
      <c r="FY1362">
        <v>473770</v>
      </c>
      <c r="FZ1362">
        <v>145603</v>
      </c>
      <c r="GA1362">
        <v>177051</v>
      </c>
      <c r="GB1362">
        <v>145743</v>
      </c>
      <c r="GC1362">
        <v>218812</v>
      </c>
      <c r="GD1362">
        <v>217497</v>
      </c>
      <c r="GE1362">
        <v>223256</v>
      </c>
      <c r="GF1362" t="s">
        <v>158</v>
      </c>
      <c r="GG1362">
        <v>215493</v>
      </c>
      <c r="GH1362">
        <v>467558</v>
      </c>
      <c r="GI1362">
        <v>261532</v>
      </c>
      <c r="GJ1362" t="s">
        <v>172</v>
      </c>
      <c r="GK1362">
        <v>27</v>
      </c>
      <c r="GL1362" t="s">
        <v>1210</v>
      </c>
      <c r="GM1362">
        <v>31</v>
      </c>
      <c r="GN1362" t="s">
        <v>182</v>
      </c>
      <c r="GO1362" t="s">
        <v>166</v>
      </c>
      <c r="GP1362">
        <v>1024</v>
      </c>
      <c r="GQ1362">
        <v>-115</v>
      </c>
      <c r="GR1362">
        <v>165</v>
      </c>
      <c r="GS1362">
        <f t="shared" si="1027"/>
        <v>31</v>
      </c>
      <c r="GT1362" t="str">
        <f t="shared" si="1028"/>
        <v>test</v>
      </c>
    </row>
    <row r="1363" spans="1:202" x14ac:dyDescent="0.2">
      <c r="A1363">
        <v>87</v>
      </c>
      <c r="B1363">
        <v>87</v>
      </c>
      <c r="C1363">
        <v>873</v>
      </c>
      <c r="D1363">
        <v>873</v>
      </c>
      <c r="E1363" t="s">
        <v>155</v>
      </c>
      <c r="F1363" t="s">
        <v>156</v>
      </c>
      <c r="G1363" t="s">
        <v>156</v>
      </c>
      <c r="H1363" t="s">
        <v>156</v>
      </c>
      <c r="I1363">
        <v>0</v>
      </c>
      <c r="J1363" t="s">
        <v>157</v>
      </c>
      <c r="K1363">
        <v>1</v>
      </c>
      <c r="L1363" t="s">
        <v>154</v>
      </c>
      <c r="M1363" t="s">
        <v>154</v>
      </c>
      <c r="N1363" t="s">
        <v>154</v>
      </c>
      <c r="O1363">
        <v>1</v>
      </c>
      <c r="P1363" t="s">
        <v>154</v>
      </c>
      <c r="Q1363" t="s">
        <v>154</v>
      </c>
      <c r="R1363" t="s">
        <v>183</v>
      </c>
      <c r="S1363">
        <v>0</v>
      </c>
      <c r="T1363">
        <v>1</v>
      </c>
      <c r="U1363">
        <v>0</v>
      </c>
      <c r="V1363">
        <v>31</v>
      </c>
      <c r="W1363">
        <v>31</v>
      </c>
      <c r="X1363">
        <v>1</v>
      </c>
      <c r="Y1363">
        <v>13</v>
      </c>
      <c r="Z1363">
        <v>0</v>
      </c>
      <c r="AA1363">
        <v>13</v>
      </c>
      <c r="AB1363">
        <v>1</v>
      </c>
      <c r="AC1363">
        <v>1</v>
      </c>
      <c r="AD1363">
        <v>0</v>
      </c>
      <c r="AE1363">
        <v>0</v>
      </c>
      <c r="AF1363">
        <v>31</v>
      </c>
      <c r="AG1363">
        <v>1</v>
      </c>
      <c r="AH1363">
        <v>1</v>
      </c>
      <c r="AI1363">
        <v>0</v>
      </c>
      <c r="AJ1363">
        <v>31</v>
      </c>
      <c r="AK1363">
        <v>31</v>
      </c>
      <c r="AL1363">
        <v>45</v>
      </c>
      <c r="AM1363">
        <v>1</v>
      </c>
      <c r="AN1363">
        <v>1</v>
      </c>
      <c r="AO1363">
        <v>1</v>
      </c>
      <c r="AP1363">
        <v>13</v>
      </c>
      <c r="AQ1363">
        <v>13</v>
      </c>
      <c r="AR1363">
        <v>13</v>
      </c>
      <c r="AS1363">
        <v>1</v>
      </c>
      <c r="AT1363">
        <v>13</v>
      </c>
      <c r="AW1363">
        <v>31</v>
      </c>
      <c r="AX1363">
        <v>0</v>
      </c>
      <c r="AY1363" t="s">
        <v>159</v>
      </c>
      <c r="AZ1363" t="s">
        <v>1177</v>
      </c>
      <c r="BA1363" t="s">
        <v>1178</v>
      </c>
      <c r="BB1363" t="s">
        <v>1152</v>
      </c>
      <c r="BC1363" t="s">
        <v>161</v>
      </c>
      <c r="BD1363" t="b">
        <v>0</v>
      </c>
      <c r="BE1363" t="s">
        <v>164</v>
      </c>
      <c r="BF1363" t="b">
        <v>1</v>
      </c>
      <c r="BH1363" t="s">
        <v>245</v>
      </c>
      <c r="BI1363" t="s">
        <v>246</v>
      </c>
      <c r="BJ1363" t="b">
        <v>0</v>
      </c>
      <c r="BK1363" t="s">
        <v>163</v>
      </c>
      <c r="BL1363" t="b">
        <v>0</v>
      </c>
      <c r="BM1363">
        <v>18</v>
      </c>
      <c r="BN1363" t="s">
        <v>164</v>
      </c>
      <c r="BO1363" t="s">
        <v>165</v>
      </c>
      <c r="BP1363" t="s">
        <v>164</v>
      </c>
      <c r="BQ1363" t="s">
        <v>166</v>
      </c>
      <c r="BR1363">
        <v>768</v>
      </c>
      <c r="BS1363" t="s">
        <v>156</v>
      </c>
      <c r="BT1363" t="s">
        <v>175</v>
      </c>
      <c r="BU1363" t="s">
        <v>204</v>
      </c>
      <c r="BV1363" t="s">
        <v>190</v>
      </c>
      <c r="BW1363">
        <v>31</v>
      </c>
      <c r="BX1363">
        <v>2</v>
      </c>
      <c r="BY1363">
        <v>0</v>
      </c>
      <c r="BZ1363">
        <v>6</v>
      </c>
      <c r="CA1363" t="s">
        <v>1153</v>
      </c>
      <c r="CB1363" t="s">
        <v>156</v>
      </c>
      <c r="CC1363">
        <v>7</v>
      </c>
      <c r="CD1363" t="b">
        <v>0</v>
      </c>
      <c r="CE1363" t="s">
        <v>168</v>
      </c>
      <c r="CF1363" t="s">
        <v>248</v>
      </c>
      <c r="CG1363">
        <v>55</v>
      </c>
      <c r="CH1363">
        <v>0</v>
      </c>
      <c r="CI1363" t="s">
        <v>183</v>
      </c>
      <c r="CJ1363" t="s">
        <v>169</v>
      </c>
      <c r="CK1363" t="s">
        <v>169</v>
      </c>
      <c r="CL1363" t="s">
        <v>169</v>
      </c>
      <c r="CM1363" t="s">
        <v>169</v>
      </c>
      <c r="CN1363" t="s">
        <v>169</v>
      </c>
      <c r="CO1363" t="s">
        <v>183</v>
      </c>
      <c r="CP1363" t="s">
        <v>169</v>
      </c>
      <c r="CQ1363">
        <v>1</v>
      </c>
      <c r="CR1363">
        <v>325</v>
      </c>
      <c r="CS1363" t="str">
        <f t="shared" si="1029"/>
        <v/>
      </c>
      <c r="CT1363" t="str">
        <f t="shared" ca="1" si="1004"/>
        <v/>
      </c>
      <c r="CU1363" t="str">
        <f t="shared" si="1030"/>
        <v/>
      </c>
      <c r="CV1363" t="str">
        <f t="shared" ca="1" si="1005"/>
        <v/>
      </c>
      <c r="CW1363" t="str">
        <f t="shared" si="1031"/>
        <v/>
      </c>
      <c r="CX1363" t="str">
        <f t="shared" ca="1" si="1006"/>
        <v/>
      </c>
      <c r="CY1363" t="str">
        <f t="shared" si="1032"/>
        <v/>
      </c>
      <c r="CZ1363" t="str">
        <f t="shared" ca="1" si="1007"/>
        <v/>
      </c>
      <c r="DA1363" t="str">
        <f t="shared" si="1033"/>
        <v/>
      </c>
      <c r="DB1363" t="str">
        <f t="shared" ca="1" si="1008"/>
        <v/>
      </c>
      <c r="DC1363" t="str">
        <f t="shared" si="1034"/>
        <v/>
      </c>
      <c r="DD1363" t="str">
        <f t="shared" ca="1" si="1009"/>
        <v/>
      </c>
      <c r="DE1363" t="str">
        <f t="shared" si="1035"/>
        <v/>
      </c>
      <c r="DF1363" t="str">
        <f t="shared" ca="1" si="1010"/>
        <v/>
      </c>
      <c r="DG1363" t="str">
        <f t="shared" si="1036"/>
        <v/>
      </c>
      <c r="DH1363" t="str">
        <f t="shared" ca="1" si="1011"/>
        <v/>
      </c>
      <c r="DI1363" t="str">
        <f t="shared" si="1037"/>
        <v/>
      </c>
      <c r="DJ1363" t="str">
        <f t="shared" ca="1" si="1012"/>
        <v/>
      </c>
      <c r="DK1363" t="str">
        <f t="shared" si="1038"/>
        <v/>
      </c>
      <c r="DL1363" t="str">
        <f t="shared" ca="1" si="1013"/>
        <v/>
      </c>
      <c r="DM1363" t="str">
        <f t="shared" si="1039"/>
        <v/>
      </c>
      <c r="DN1363" t="str">
        <f t="shared" ca="1" si="1014"/>
        <v/>
      </c>
      <c r="DO1363" t="str">
        <f t="shared" si="1040"/>
        <v/>
      </c>
      <c r="DP1363" t="str">
        <f t="shared" ca="1" si="1015"/>
        <v/>
      </c>
      <c r="DQ1363" t="str">
        <f t="shared" si="1041"/>
        <v/>
      </c>
      <c r="DR1363" t="str">
        <f t="shared" ca="1" si="1016"/>
        <v/>
      </c>
      <c r="DS1363" t="str">
        <f t="shared" si="1042"/>
        <v/>
      </c>
      <c r="DT1363" t="str">
        <f t="shared" ca="1" si="1017"/>
        <v/>
      </c>
      <c r="DU1363" t="str">
        <f t="shared" si="1043"/>
        <v/>
      </c>
      <c r="DV1363" t="str">
        <f t="shared" ca="1" si="1018"/>
        <v/>
      </c>
      <c r="DW1363" t="str">
        <f t="shared" si="1044"/>
        <v/>
      </c>
      <c r="DX1363" t="str">
        <f t="shared" ca="1" si="1019"/>
        <v/>
      </c>
      <c r="DY1363" t="str">
        <f t="shared" si="1045"/>
        <v/>
      </c>
      <c r="DZ1363" t="str">
        <f t="shared" ca="1" si="1020"/>
        <v/>
      </c>
      <c r="EA1363" t="str">
        <f t="shared" si="1046"/>
        <v/>
      </c>
      <c r="EB1363" t="str">
        <f t="shared" ca="1" si="1021"/>
        <v/>
      </c>
      <c r="EC1363" t="str">
        <f t="shared" si="1047"/>
        <v/>
      </c>
      <c r="ED1363" t="str">
        <f t="shared" ca="1" si="1022"/>
        <v/>
      </c>
      <c r="EE1363" t="str">
        <f t="shared" si="1048"/>
        <v/>
      </c>
      <c r="EF1363" t="str">
        <f t="shared" ca="1" si="1023"/>
        <v/>
      </c>
      <c r="EG1363" t="str">
        <f t="shared" si="1049"/>
        <v/>
      </c>
      <c r="EH1363" t="str">
        <f t="shared" ca="1" si="1024"/>
        <v/>
      </c>
      <c r="EI1363" t="str">
        <f t="shared" si="1050"/>
        <v/>
      </c>
      <c r="EJ1363" t="str">
        <f t="shared" ca="1" si="1025"/>
        <v/>
      </c>
      <c r="EK1363" t="str">
        <f t="shared" ca="1" si="1026"/>
        <v/>
      </c>
      <c r="EL1363" t="s">
        <v>924</v>
      </c>
      <c r="EM1363">
        <v>25701</v>
      </c>
      <c r="EN1363">
        <v>12557</v>
      </c>
      <c r="EO1363">
        <v>9796</v>
      </c>
      <c r="EP1363">
        <v>992</v>
      </c>
      <c r="EQ1363">
        <v>29239</v>
      </c>
      <c r="ER1363">
        <v>325</v>
      </c>
      <c r="ES1363">
        <v>30312</v>
      </c>
      <c r="ET1363">
        <v>4443</v>
      </c>
      <c r="EU1363">
        <v>2</v>
      </c>
      <c r="EV1363" t="s">
        <v>156</v>
      </c>
      <c r="EW1363">
        <v>1024</v>
      </c>
      <c r="EX1363">
        <v>2</v>
      </c>
      <c r="EY1363">
        <v>48000</v>
      </c>
      <c r="EZ1363">
        <v>-16</v>
      </c>
      <c r="FA1363" t="s">
        <v>170</v>
      </c>
      <c r="FB1363">
        <v>13</v>
      </c>
      <c r="FC1363" t="s">
        <v>199</v>
      </c>
      <c r="FD1363">
        <v>235830</v>
      </c>
      <c r="FE1363">
        <v>223268</v>
      </c>
      <c r="FF1363">
        <v>30687</v>
      </c>
      <c r="FG1363">
        <v>474534</v>
      </c>
      <c r="FH1363">
        <v>476032</v>
      </c>
      <c r="FI1363">
        <v>223257</v>
      </c>
      <c r="FJ1363">
        <v>218812</v>
      </c>
      <c r="FK1363" t="s">
        <v>158</v>
      </c>
      <c r="FL1363">
        <v>215497</v>
      </c>
      <c r="FM1363">
        <v>135806</v>
      </c>
      <c r="FN1363">
        <v>176059</v>
      </c>
      <c r="FO1363">
        <v>1443</v>
      </c>
      <c r="FP1363">
        <v>1409</v>
      </c>
      <c r="FQ1363">
        <v>473784</v>
      </c>
      <c r="FR1363">
        <v>135803</v>
      </c>
      <c r="FS1363">
        <v>135803</v>
      </c>
      <c r="FT1363">
        <v>1441</v>
      </c>
      <c r="FU1363">
        <v>479613</v>
      </c>
      <c r="FV1363">
        <v>478032</v>
      </c>
      <c r="FY1363">
        <v>479938</v>
      </c>
      <c r="FZ1363">
        <v>145603</v>
      </c>
      <c r="GA1363">
        <v>177051</v>
      </c>
      <c r="GB1363">
        <v>145743</v>
      </c>
      <c r="GC1363">
        <v>218812</v>
      </c>
      <c r="GD1363">
        <v>217497</v>
      </c>
      <c r="GE1363">
        <v>223256</v>
      </c>
      <c r="GF1363" t="s">
        <v>158</v>
      </c>
      <c r="GG1363">
        <v>215493</v>
      </c>
      <c r="GH1363">
        <v>473782</v>
      </c>
      <c r="GI1363">
        <v>261532</v>
      </c>
      <c r="GJ1363" t="s">
        <v>172</v>
      </c>
      <c r="GK1363">
        <v>28</v>
      </c>
      <c r="GL1363" t="s">
        <v>1211</v>
      </c>
      <c r="GM1363">
        <v>32</v>
      </c>
      <c r="GN1363" t="s">
        <v>185</v>
      </c>
      <c r="GO1363" t="s">
        <v>166</v>
      </c>
      <c r="GP1363">
        <v>1024</v>
      </c>
      <c r="GQ1363">
        <v>-115</v>
      </c>
      <c r="GR1363">
        <v>165</v>
      </c>
      <c r="GS1363">
        <f t="shared" si="1027"/>
        <v>32</v>
      </c>
      <c r="GT1363" t="str">
        <f t="shared" si="1028"/>
        <v>test</v>
      </c>
    </row>
    <row r="1364" spans="1:202" x14ac:dyDescent="0.2">
      <c r="A1364">
        <v>87</v>
      </c>
      <c r="B1364">
        <v>87</v>
      </c>
      <c r="C1364">
        <v>857</v>
      </c>
      <c r="D1364">
        <v>857</v>
      </c>
      <c r="E1364" t="s">
        <v>155</v>
      </c>
      <c r="F1364" t="s">
        <v>156</v>
      </c>
      <c r="G1364" t="s">
        <v>156</v>
      </c>
      <c r="H1364" t="s">
        <v>156</v>
      </c>
      <c r="I1364">
        <v>0</v>
      </c>
      <c r="J1364" t="s">
        <v>157</v>
      </c>
      <c r="K1364">
        <v>1</v>
      </c>
      <c r="L1364" t="s">
        <v>154</v>
      </c>
      <c r="M1364" t="s">
        <v>154</v>
      </c>
      <c r="N1364" t="s">
        <v>154</v>
      </c>
      <c r="O1364">
        <v>1</v>
      </c>
      <c r="P1364" t="s">
        <v>154</v>
      </c>
      <c r="Q1364" t="s">
        <v>154</v>
      </c>
      <c r="R1364" t="s">
        <v>179</v>
      </c>
      <c r="S1364">
        <v>0</v>
      </c>
      <c r="T1364">
        <v>1</v>
      </c>
      <c r="U1364">
        <v>0</v>
      </c>
      <c r="V1364">
        <v>32</v>
      </c>
      <c r="W1364">
        <v>32</v>
      </c>
      <c r="X1364">
        <v>1</v>
      </c>
      <c r="Y1364">
        <v>13</v>
      </c>
      <c r="Z1364">
        <v>0</v>
      </c>
      <c r="AA1364">
        <v>13</v>
      </c>
      <c r="AB1364">
        <v>1</v>
      </c>
      <c r="AC1364">
        <v>1</v>
      </c>
      <c r="AD1364">
        <v>0</v>
      </c>
      <c r="AE1364">
        <v>0</v>
      </c>
      <c r="AF1364">
        <v>32</v>
      </c>
      <c r="AG1364">
        <v>1</v>
      </c>
      <c r="AH1364">
        <v>1</v>
      </c>
      <c r="AI1364">
        <v>0</v>
      </c>
      <c r="AJ1364">
        <v>32</v>
      </c>
      <c r="AK1364">
        <v>32</v>
      </c>
      <c r="AL1364">
        <v>46</v>
      </c>
      <c r="AM1364">
        <v>1</v>
      </c>
      <c r="AN1364">
        <v>1</v>
      </c>
      <c r="AO1364">
        <v>1</v>
      </c>
      <c r="AP1364">
        <v>13</v>
      </c>
      <c r="AQ1364">
        <v>13</v>
      </c>
      <c r="AR1364">
        <v>13</v>
      </c>
      <c r="AS1364">
        <v>1</v>
      </c>
      <c r="AT1364">
        <v>13</v>
      </c>
      <c r="AW1364">
        <v>32</v>
      </c>
      <c r="AX1364">
        <v>0</v>
      </c>
      <c r="AY1364" t="s">
        <v>159</v>
      </c>
      <c r="AZ1364" t="s">
        <v>1177</v>
      </c>
      <c r="BA1364" t="s">
        <v>1178</v>
      </c>
      <c r="BB1364" t="s">
        <v>1152</v>
      </c>
      <c r="BC1364" t="s">
        <v>161</v>
      </c>
      <c r="BD1364" t="b">
        <v>0</v>
      </c>
      <c r="BE1364">
        <v>1.03</v>
      </c>
      <c r="BF1364" t="b">
        <v>1</v>
      </c>
      <c r="BH1364" t="s">
        <v>245</v>
      </c>
      <c r="BI1364" t="s">
        <v>246</v>
      </c>
      <c r="BJ1364" t="b">
        <v>0</v>
      </c>
      <c r="BK1364" t="s">
        <v>163</v>
      </c>
      <c r="BL1364" t="b">
        <v>0</v>
      </c>
      <c r="BM1364">
        <v>18</v>
      </c>
      <c r="BN1364" t="s">
        <v>164</v>
      </c>
      <c r="BO1364" t="s">
        <v>165</v>
      </c>
      <c r="BP1364" t="s">
        <v>164</v>
      </c>
      <c r="BQ1364" t="s">
        <v>166</v>
      </c>
      <c r="BR1364">
        <v>768</v>
      </c>
      <c r="BS1364" t="s">
        <v>156</v>
      </c>
      <c r="BT1364" t="s">
        <v>175</v>
      </c>
      <c r="BU1364" t="s">
        <v>186</v>
      </c>
      <c r="BV1364" t="s">
        <v>188</v>
      </c>
      <c r="BW1364">
        <v>32</v>
      </c>
      <c r="BX1364">
        <v>2</v>
      </c>
      <c r="BY1364">
        <v>0</v>
      </c>
      <c r="BZ1364">
        <v>6</v>
      </c>
      <c r="CA1364" t="s">
        <v>1153</v>
      </c>
      <c r="CB1364" t="s">
        <v>156</v>
      </c>
      <c r="CC1364">
        <v>7</v>
      </c>
      <c r="CD1364" t="b">
        <v>0</v>
      </c>
      <c r="CE1364" t="s">
        <v>168</v>
      </c>
      <c r="CF1364" t="s">
        <v>248</v>
      </c>
      <c r="CG1364">
        <v>16</v>
      </c>
      <c r="CH1364">
        <v>0</v>
      </c>
      <c r="CI1364" t="s">
        <v>179</v>
      </c>
      <c r="CJ1364" t="s">
        <v>169</v>
      </c>
      <c r="CK1364" t="s">
        <v>169</v>
      </c>
      <c r="CL1364" t="s">
        <v>169</v>
      </c>
      <c r="CM1364" t="s">
        <v>169</v>
      </c>
      <c r="CN1364" t="s">
        <v>169</v>
      </c>
      <c r="CO1364" t="s">
        <v>179</v>
      </c>
      <c r="CP1364" t="s">
        <v>169</v>
      </c>
      <c r="CQ1364">
        <v>1</v>
      </c>
      <c r="CR1364">
        <v>342</v>
      </c>
      <c r="CS1364">
        <f t="shared" si="1029"/>
        <v>342</v>
      </c>
      <c r="CT1364">
        <f t="shared" ca="1" si="1004"/>
        <v>342</v>
      </c>
      <c r="CU1364">
        <f t="shared" si="1030"/>
        <v>342</v>
      </c>
      <c r="CV1364">
        <f t="shared" ca="1" si="1005"/>
        <v>342</v>
      </c>
      <c r="CW1364" t="str">
        <f t="shared" si="1031"/>
        <v/>
      </c>
      <c r="CX1364" t="str">
        <f t="shared" ca="1" si="1006"/>
        <v/>
      </c>
      <c r="CY1364" t="str">
        <f t="shared" si="1032"/>
        <v/>
      </c>
      <c r="CZ1364" t="str">
        <f t="shared" ca="1" si="1007"/>
        <v/>
      </c>
      <c r="DA1364" t="str">
        <f t="shared" si="1033"/>
        <v/>
      </c>
      <c r="DB1364" t="str">
        <f t="shared" ca="1" si="1008"/>
        <v/>
      </c>
      <c r="DC1364" t="str">
        <f t="shared" si="1034"/>
        <v/>
      </c>
      <c r="DD1364" t="str">
        <f t="shared" ca="1" si="1009"/>
        <v/>
      </c>
      <c r="DE1364" t="str">
        <f t="shared" si="1035"/>
        <v/>
      </c>
      <c r="DF1364" t="str">
        <f t="shared" ca="1" si="1010"/>
        <v/>
      </c>
      <c r="DG1364" t="str">
        <f t="shared" si="1036"/>
        <v/>
      </c>
      <c r="DH1364" t="str">
        <f t="shared" ca="1" si="1011"/>
        <v/>
      </c>
      <c r="DI1364" t="str">
        <f t="shared" si="1037"/>
        <v/>
      </c>
      <c r="DJ1364" t="str">
        <f t="shared" ca="1" si="1012"/>
        <v/>
      </c>
      <c r="DK1364" t="str">
        <f t="shared" si="1038"/>
        <v/>
      </c>
      <c r="DL1364" t="str">
        <f t="shared" ca="1" si="1013"/>
        <v/>
      </c>
      <c r="DM1364" t="str">
        <f t="shared" si="1039"/>
        <v/>
      </c>
      <c r="DN1364" t="str">
        <f t="shared" ca="1" si="1014"/>
        <v/>
      </c>
      <c r="DO1364" t="str">
        <f t="shared" si="1040"/>
        <v/>
      </c>
      <c r="DP1364" t="str">
        <f t="shared" ca="1" si="1015"/>
        <v/>
      </c>
      <c r="DQ1364" t="str">
        <f t="shared" si="1041"/>
        <v/>
      </c>
      <c r="DR1364" t="str">
        <f t="shared" ca="1" si="1016"/>
        <v/>
      </c>
      <c r="DS1364" t="str">
        <f t="shared" si="1042"/>
        <v/>
      </c>
      <c r="DT1364" t="str">
        <f t="shared" ca="1" si="1017"/>
        <v/>
      </c>
      <c r="DU1364" t="str">
        <f t="shared" si="1043"/>
        <v/>
      </c>
      <c r="DV1364" t="str">
        <f t="shared" ca="1" si="1018"/>
        <v/>
      </c>
      <c r="DW1364" t="str">
        <f t="shared" si="1044"/>
        <v/>
      </c>
      <c r="DX1364" t="str">
        <f t="shared" ca="1" si="1019"/>
        <v/>
      </c>
      <c r="DY1364" t="str">
        <f t="shared" si="1045"/>
        <v/>
      </c>
      <c r="DZ1364" t="str">
        <f t="shared" ca="1" si="1020"/>
        <v/>
      </c>
      <c r="EA1364" t="str">
        <f t="shared" si="1046"/>
        <v/>
      </c>
      <c r="EB1364" t="str">
        <f t="shared" ca="1" si="1021"/>
        <v/>
      </c>
      <c r="EC1364" t="str">
        <f t="shared" si="1047"/>
        <v/>
      </c>
      <c r="ED1364" t="str">
        <f t="shared" ca="1" si="1022"/>
        <v/>
      </c>
      <c r="EE1364" t="str">
        <f t="shared" si="1048"/>
        <v/>
      </c>
      <c r="EF1364" t="str">
        <f t="shared" ca="1" si="1023"/>
        <v/>
      </c>
      <c r="EG1364" t="str">
        <f t="shared" si="1049"/>
        <v/>
      </c>
      <c r="EH1364" t="str">
        <f t="shared" ca="1" si="1024"/>
        <v/>
      </c>
      <c r="EI1364" t="str">
        <f t="shared" si="1050"/>
        <v/>
      </c>
      <c r="EJ1364" t="str">
        <f t="shared" ca="1" si="1025"/>
        <v/>
      </c>
      <c r="EK1364">
        <f t="shared" ca="1" si="1026"/>
        <v>342</v>
      </c>
      <c r="EL1364">
        <v>342</v>
      </c>
      <c r="EM1364">
        <v>25701</v>
      </c>
      <c r="EN1364">
        <v>12557</v>
      </c>
      <c r="EO1364">
        <v>9796</v>
      </c>
      <c r="EP1364">
        <v>992</v>
      </c>
      <c r="EQ1364">
        <v>29239</v>
      </c>
      <c r="ER1364">
        <v>342</v>
      </c>
      <c r="ES1364">
        <v>30312</v>
      </c>
      <c r="ET1364">
        <v>4443</v>
      </c>
      <c r="EU1364">
        <v>2</v>
      </c>
      <c r="EV1364" t="s">
        <v>156</v>
      </c>
      <c r="EW1364">
        <v>1024</v>
      </c>
      <c r="EX1364">
        <v>2</v>
      </c>
      <c r="EY1364">
        <v>48000</v>
      </c>
      <c r="EZ1364">
        <v>-16</v>
      </c>
      <c r="FA1364" t="s">
        <v>170</v>
      </c>
      <c r="FB1364">
        <v>13</v>
      </c>
      <c r="FC1364" t="s">
        <v>199</v>
      </c>
      <c r="FD1364">
        <v>235830</v>
      </c>
      <c r="FE1364">
        <v>223268</v>
      </c>
      <c r="FF1364">
        <v>30687</v>
      </c>
      <c r="FG1364">
        <v>480702</v>
      </c>
      <c r="FH1364">
        <v>482261</v>
      </c>
      <c r="FI1364">
        <v>223257</v>
      </c>
      <c r="FJ1364">
        <v>218812</v>
      </c>
      <c r="FK1364" t="s">
        <v>158</v>
      </c>
      <c r="FL1364">
        <v>215497</v>
      </c>
      <c r="FM1364">
        <v>135806</v>
      </c>
      <c r="FN1364">
        <v>176059</v>
      </c>
      <c r="FO1364">
        <v>1443</v>
      </c>
      <c r="FP1364">
        <v>1409</v>
      </c>
      <c r="FQ1364">
        <v>479952</v>
      </c>
      <c r="FR1364">
        <v>135803</v>
      </c>
      <c r="FS1364">
        <v>135803</v>
      </c>
      <c r="FT1364">
        <v>1441</v>
      </c>
      <c r="FU1364">
        <v>485565</v>
      </c>
      <c r="FV1364">
        <v>484261</v>
      </c>
      <c r="FY1364">
        <v>485908</v>
      </c>
      <c r="FZ1364">
        <v>145603</v>
      </c>
      <c r="GA1364">
        <v>177051</v>
      </c>
      <c r="GB1364">
        <v>145743</v>
      </c>
      <c r="GC1364">
        <v>218812</v>
      </c>
      <c r="GD1364">
        <v>217497</v>
      </c>
      <c r="GE1364">
        <v>223256</v>
      </c>
      <c r="GF1364" t="s">
        <v>158</v>
      </c>
      <c r="GG1364">
        <v>215493</v>
      </c>
      <c r="GH1364">
        <v>479950</v>
      </c>
      <c r="GI1364">
        <v>261532</v>
      </c>
      <c r="GJ1364" t="s">
        <v>172</v>
      </c>
      <c r="GK1364">
        <v>29</v>
      </c>
      <c r="GL1364" t="s">
        <v>1212</v>
      </c>
      <c r="GM1364">
        <v>33</v>
      </c>
      <c r="GN1364" t="s">
        <v>182</v>
      </c>
      <c r="GO1364" t="s">
        <v>166</v>
      </c>
      <c r="GP1364">
        <v>1024</v>
      </c>
      <c r="GQ1364">
        <v>-115</v>
      </c>
      <c r="GR1364">
        <v>165</v>
      </c>
      <c r="GS1364">
        <f t="shared" si="1027"/>
        <v>33</v>
      </c>
      <c r="GT1364" t="str">
        <f t="shared" si="1028"/>
        <v>test</v>
      </c>
    </row>
    <row r="1365" spans="1:202" x14ac:dyDescent="0.2">
      <c r="A1365">
        <v>88</v>
      </c>
      <c r="B1365">
        <v>88</v>
      </c>
      <c r="C1365">
        <v>842</v>
      </c>
      <c r="D1365">
        <v>842</v>
      </c>
      <c r="E1365" t="s">
        <v>155</v>
      </c>
      <c r="F1365" t="s">
        <v>156</v>
      </c>
      <c r="G1365" t="s">
        <v>156</v>
      </c>
      <c r="H1365" t="s">
        <v>156</v>
      </c>
      <c r="I1365">
        <v>0</v>
      </c>
      <c r="J1365" t="s">
        <v>157</v>
      </c>
      <c r="K1365">
        <v>1</v>
      </c>
      <c r="L1365" t="s">
        <v>154</v>
      </c>
      <c r="M1365" t="s">
        <v>154</v>
      </c>
      <c r="N1365" t="s">
        <v>154</v>
      </c>
      <c r="O1365">
        <v>1</v>
      </c>
      <c r="P1365" t="s">
        <v>154</v>
      </c>
      <c r="Q1365" t="s">
        <v>154</v>
      </c>
      <c r="R1365" t="s">
        <v>179</v>
      </c>
      <c r="S1365">
        <v>0</v>
      </c>
      <c r="T1365">
        <v>1</v>
      </c>
      <c r="U1365">
        <v>0</v>
      </c>
      <c r="V1365">
        <v>33</v>
      </c>
      <c r="W1365">
        <v>33</v>
      </c>
      <c r="X1365">
        <v>1</v>
      </c>
      <c r="Y1365">
        <v>13</v>
      </c>
      <c r="Z1365">
        <v>0</v>
      </c>
      <c r="AA1365">
        <v>13</v>
      </c>
      <c r="AB1365">
        <v>1</v>
      </c>
      <c r="AC1365">
        <v>1</v>
      </c>
      <c r="AD1365">
        <v>0</v>
      </c>
      <c r="AE1365">
        <v>0</v>
      </c>
      <c r="AF1365">
        <v>33</v>
      </c>
      <c r="AG1365">
        <v>1</v>
      </c>
      <c r="AH1365">
        <v>1</v>
      </c>
      <c r="AI1365">
        <v>0</v>
      </c>
      <c r="AJ1365">
        <v>33</v>
      </c>
      <c r="AK1365">
        <v>33</v>
      </c>
      <c r="AL1365">
        <v>47</v>
      </c>
      <c r="AM1365">
        <v>1</v>
      </c>
      <c r="AN1365">
        <v>1</v>
      </c>
      <c r="AO1365">
        <v>1</v>
      </c>
      <c r="AP1365">
        <v>13</v>
      </c>
      <c r="AQ1365">
        <v>13</v>
      </c>
      <c r="AR1365">
        <v>13</v>
      </c>
      <c r="AS1365">
        <v>1</v>
      </c>
      <c r="AT1365">
        <v>13</v>
      </c>
      <c r="AW1365">
        <v>33</v>
      </c>
      <c r="AX1365">
        <v>0</v>
      </c>
      <c r="AY1365" t="s">
        <v>159</v>
      </c>
      <c r="AZ1365" t="s">
        <v>1177</v>
      </c>
      <c r="BA1365" t="s">
        <v>1178</v>
      </c>
      <c r="BB1365" t="s">
        <v>1152</v>
      </c>
      <c r="BC1365" t="s">
        <v>161</v>
      </c>
      <c r="BD1365" t="b">
        <v>0</v>
      </c>
      <c r="BE1365">
        <v>8.93</v>
      </c>
      <c r="BF1365" t="b">
        <v>1</v>
      </c>
      <c r="BH1365" t="s">
        <v>245</v>
      </c>
      <c r="BI1365" t="s">
        <v>246</v>
      </c>
      <c r="BJ1365" t="b">
        <v>0</v>
      </c>
      <c r="BK1365" t="s">
        <v>163</v>
      </c>
      <c r="BL1365" t="b">
        <v>0</v>
      </c>
      <c r="BM1365">
        <v>18</v>
      </c>
      <c r="BN1365" t="s">
        <v>164</v>
      </c>
      <c r="BO1365" t="s">
        <v>165</v>
      </c>
      <c r="BP1365" t="s">
        <v>164</v>
      </c>
      <c r="BQ1365" t="s">
        <v>166</v>
      </c>
      <c r="BR1365">
        <v>768</v>
      </c>
      <c r="BS1365" t="s">
        <v>156</v>
      </c>
      <c r="BT1365" t="s">
        <v>175</v>
      </c>
      <c r="BU1365" t="s">
        <v>186</v>
      </c>
      <c r="BV1365" t="s">
        <v>181</v>
      </c>
      <c r="BW1365">
        <v>33</v>
      </c>
      <c r="BX1365">
        <v>2</v>
      </c>
      <c r="BY1365">
        <v>0</v>
      </c>
      <c r="BZ1365">
        <v>6</v>
      </c>
      <c r="CA1365" t="s">
        <v>1153</v>
      </c>
      <c r="CB1365" t="s">
        <v>156</v>
      </c>
      <c r="CC1365">
        <v>7</v>
      </c>
      <c r="CD1365" t="b">
        <v>0</v>
      </c>
      <c r="CE1365" t="s">
        <v>168</v>
      </c>
      <c r="CF1365" t="s">
        <v>248</v>
      </c>
      <c r="CG1365">
        <v>30</v>
      </c>
      <c r="CH1365">
        <v>0</v>
      </c>
      <c r="CI1365" t="s">
        <v>179</v>
      </c>
      <c r="CJ1365" t="s">
        <v>169</v>
      </c>
      <c r="CK1365" t="s">
        <v>169</v>
      </c>
      <c r="CL1365" t="s">
        <v>169</v>
      </c>
      <c r="CM1365" t="s">
        <v>169</v>
      </c>
      <c r="CN1365" t="s">
        <v>169</v>
      </c>
      <c r="CO1365" t="s">
        <v>179</v>
      </c>
      <c r="CP1365" t="s">
        <v>169</v>
      </c>
      <c r="CQ1365">
        <v>1</v>
      </c>
      <c r="CR1365">
        <v>358</v>
      </c>
      <c r="CS1365">
        <f t="shared" si="1029"/>
        <v>358</v>
      </c>
      <c r="CT1365">
        <f t="shared" ca="1" si="1004"/>
        <v>358</v>
      </c>
      <c r="CU1365" t="str">
        <f t="shared" si="1030"/>
        <v/>
      </c>
      <c r="CV1365" t="str">
        <f t="shared" ca="1" si="1005"/>
        <v/>
      </c>
      <c r="CW1365" t="str">
        <f t="shared" si="1031"/>
        <v/>
      </c>
      <c r="CX1365" t="str">
        <f t="shared" ca="1" si="1006"/>
        <v/>
      </c>
      <c r="CY1365" t="str">
        <f t="shared" si="1032"/>
        <v/>
      </c>
      <c r="CZ1365" t="str">
        <f t="shared" ca="1" si="1007"/>
        <v/>
      </c>
      <c r="DA1365" t="str">
        <f t="shared" si="1033"/>
        <v/>
      </c>
      <c r="DB1365" t="str">
        <f t="shared" ca="1" si="1008"/>
        <v/>
      </c>
      <c r="DC1365" t="str">
        <f t="shared" si="1034"/>
        <v/>
      </c>
      <c r="DD1365" t="str">
        <f t="shared" ca="1" si="1009"/>
        <v/>
      </c>
      <c r="DE1365" t="str">
        <f t="shared" si="1035"/>
        <v/>
      </c>
      <c r="DF1365" t="str">
        <f t="shared" ca="1" si="1010"/>
        <v/>
      </c>
      <c r="DG1365" t="str">
        <f t="shared" si="1036"/>
        <v/>
      </c>
      <c r="DH1365" t="str">
        <f t="shared" ca="1" si="1011"/>
        <v/>
      </c>
      <c r="DI1365" t="str">
        <f t="shared" si="1037"/>
        <v/>
      </c>
      <c r="DJ1365" t="str">
        <f t="shared" ca="1" si="1012"/>
        <v/>
      </c>
      <c r="DK1365" t="str">
        <f t="shared" si="1038"/>
        <v/>
      </c>
      <c r="DL1365" t="str">
        <f t="shared" ca="1" si="1013"/>
        <v/>
      </c>
      <c r="DM1365" t="str">
        <f t="shared" si="1039"/>
        <v/>
      </c>
      <c r="DN1365" t="str">
        <f t="shared" ca="1" si="1014"/>
        <v/>
      </c>
      <c r="DO1365" t="str">
        <f t="shared" si="1040"/>
        <v/>
      </c>
      <c r="DP1365" t="str">
        <f t="shared" ca="1" si="1015"/>
        <v/>
      </c>
      <c r="DQ1365" t="str">
        <f t="shared" si="1041"/>
        <v/>
      </c>
      <c r="DR1365" t="str">
        <f t="shared" ca="1" si="1016"/>
        <v/>
      </c>
      <c r="DS1365" t="str">
        <f t="shared" si="1042"/>
        <v/>
      </c>
      <c r="DT1365" t="str">
        <f t="shared" ca="1" si="1017"/>
        <v/>
      </c>
      <c r="DU1365" t="str">
        <f t="shared" si="1043"/>
        <v/>
      </c>
      <c r="DV1365" t="str">
        <f t="shared" ca="1" si="1018"/>
        <v/>
      </c>
      <c r="DW1365" t="str">
        <f t="shared" si="1044"/>
        <v/>
      </c>
      <c r="DX1365" t="str">
        <f t="shared" ca="1" si="1019"/>
        <v/>
      </c>
      <c r="DY1365" t="str">
        <f t="shared" si="1045"/>
        <v/>
      </c>
      <c r="DZ1365" t="str">
        <f t="shared" ca="1" si="1020"/>
        <v/>
      </c>
      <c r="EA1365">
        <f t="shared" si="1046"/>
        <v>358</v>
      </c>
      <c r="EB1365">
        <f t="shared" ca="1" si="1021"/>
        <v>358</v>
      </c>
      <c r="EC1365" t="str">
        <f t="shared" si="1047"/>
        <v/>
      </c>
      <c r="ED1365" t="str">
        <f t="shared" ca="1" si="1022"/>
        <v/>
      </c>
      <c r="EE1365" t="str">
        <f t="shared" si="1048"/>
        <v/>
      </c>
      <c r="EF1365" t="str">
        <f t="shared" ca="1" si="1023"/>
        <v/>
      </c>
      <c r="EG1365" t="str">
        <f t="shared" si="1049"/>
        <v/>
      </c>
      <c r="EH1365" t="str">
        <f t="shared" ca="1" si="1024"/>
        <v/>
      </c>
      <c r="EI1365" t="str">
        <f t="shared" si="1050"/>
        <v/>
      </c>
      <c r="EJ1365" t="str">
        <f t="shared" ca="1" si="1025"/>
        <v/>
      </c>
      <c r="EK1365">
        <f t="shared" ca="1" si="1026"/>
        <v>358</v>
      </c>
      <c r="EL1365">
        <v>358</v>
      </c>
      <c r="EM1365">
        <v>25701</v>
      </c>
      <c r="EN1365">
        <v>12557</v>
      </c>
      <c r="EO1365">
        <v>9796</v>
      </c>
      <c r="EP1365">
        <v>992</v>
      </c>
      <c r="EQ1365">
        <v>29239</v>
      </c>
      <c r="ER1365">
        <v>358</v>
      </c>
      <c r="ES1365">
        <v>30312</v>
      </c>
      <c r="ET1365">
        <v>4443</v>
      </c>
      <c r="EU1365">
        <v>2</v>
      </c>
      <c r="EV1365" t="s">
        <v>156</v>
      </c>
      <c r="EW1365">
        <v>1024</v>
      </c>
      <c r="EX1365">
        <v>2</v>
      </c>
      <c r="EY1365">
        <v>48000</v>
      </c>
      <c r="EZ1365">
        <v>-16</v>
      </c>
      <c r="FA1365" t="s">
        <v>170</v>
      </c>
      <c r="FB1365">
        <v>13</v>
      </c>
      <c r="FC1365" t="s">
        <v>199</v>
      </c>
      <c r="FD1365">
        <v>235830</v>
      </c>
      <c r="FE1365">
        <v>223268</v>
      </c>
      <c r="FF1365">
        <v>30687</v>
      </c>
      <c r="FG1365">
        <v>486673</v>
      </c>
      <c r="FH1365">
        <v>488213</v>
      </c>
      <c r="FI1365">
        <v>223257</v>
      </c>
      <c r="FJ1365">
        <v>218812</v>
      </c>
      <c r="FK1365" t="s">
        <v>158</v>
      </c>
      <c r="FL1365">
        <v>215497</v>
      </c>
      <c r="FM1365">
        <v>135806</v>
      </c>
      <c r="FN1365">
        <v>176059</v>
      </c>
      <c r="FO1365">
        <v>1443</v>
      </c>
      <c r="FP1365">
        <v>1409</v>
      </c>
      <c r="FQ1365">
        <v>485923</v>
      </c>
      <c r="FR1365">
        <v>135803</v>
      </c>
      <c r="FS1365">
        <v>135803</v>
      </c>
      <c r="FT1365">
        <v>1441</v>
      </c>
      <c r="FU1365">
        <v>491795</v>
      </c>
      <c r="FV1365">
        <v>490213</v>
      </c>
      <c r="FY1365">
        <v>492153</v>
      </c>
      <c r="FZ1365">
        <v>145603</v>
      </c>
      <c r="GA1365">
        <v>177051</v>
      </c>
      <c r="GB1365">
        <v>145743</v>
      </c>
      <c r="GC1365">
        <v>218812</v>
      </c>
      <c r="GD1365">
        <v>217497</v>
      </c>
      <c r="GE1365">
        <v>223256</v>
      </c>
      <c r="GF1365" t="s">
        <v>158</v>
      </c>
      <c r="GG1365">
        <v>215493</v>
      </c>
      <c r="GH1365">
        <v>485921</v>
      </c>
      <c r="GI1365">
        <v>261532</v>
      </c>
      <c r="GJ1365" t="s">
        <v>172</v>
      </c>
      <c r="GK1365">
        <v>30</v>
      </c>
      <c r="GL1365" t="s">
        <v>1213</v>
      </c>
      <c r="GM1365">
        <v>34</v>
      </c>
      <c r="GN1365" t="s">
        <v>182</v>
      </c>
      <c r="GO1365" t="s">
        <v>166</v>
      </c>
      <c r="GP1365">
        <v>1024</v>
      </c>
      <c r="GQ1365">
        <v>-115</v>
      </c>
      <c r="GR1365">
        <v>165</v>
      </c>
      <c r="GS1365">
        <f t="shared" si="1027"/>
        <v>34</v>
      </c>
      <c r="GT1365" t="str">
        <f t="shared" si="1028"/>
        <v>test</v>
      </c>
    </row>
    <row r="1366" spans="1:202" x14ac:dyDescent="0.2">
      <c r="A1366">
        <v>88</v>
      </c>
      <c r="B1366">
        <v>88</v>
      </c>
      <c r="C1366">
        <v>828</v>
      </c>
      <c r="D1366">
        <v>828</v>
      </c>
      <c r="E1366" t="s">
        <v>155</v>
      </c>
      <c r="F1366" t="s">
        <v>156</v>
      </c>
      <c r="G1366" t="s">
        <v>156</v>
      </c>
      <c r="H1366" t="s">
        <v>156</v>
      </c>
      <c r="I1366">
        <v>0</v>
      </c>
      <c r="J1366" t="s">
        <v>157</v>
      </c>
      <c r="K1366">
        <v>1</v>
      </c>
      <c r="L1366" t="s">
        <v>154</v>
      </c>
      <c r="M1366" t="s">
        <v>154</v>
      </c>
      <c r="N1366" t="s">
        <v>154</v>
      </c>
      <c r="O1366">
        <v>1</v>
      </c>
      <c r="P1366" t="s">
        <v>154</v>
      </c>
      <c r="Q1366" t="s">
        <v>154</v>
      </c>
      <c r="R1366" t="s">
        <v>183</v>
      </c>
      <c r="S1366">
        <v>0</v>
      </c>
      <c r="T1366">
        <v>1</v>
      </c>
      <c r="U1366">
        <v>0</v>
      </c>
      <c r="V1366">
        <v>34</v>
      </c>
      <c r="W1366">
        <v>34</v>
      </c>
      <c r="X1366">
        <v>1</v>
      </c>
      <c r="Y1366">
        <v>13</v>
      </c>
      <c r="Z1366">
        <v>0</v>
      </c>
      <c r="AA1366">
        <v>13</v>
      </c>
      <c r="AB1366">
        <v>1</v>
      </c>
      <c r="AC1366">
        <v>1</v>
      </c>
      <c r="AD1366">
        <v>0</v>
      </c>
      <c r="AE1366">
        <v>0</v>
      </c>
      <c r="AF1366">
        <v>34</v>
      </c>
      <c r="AG1366">
        <v>1</v>
      </c>
      <c r="AH1366">
        <v>1</v>
      </c>
      <c r="AI1366">
        <v>0</v>
      </c>
      <c r="AJ1366">
        <v>34</v>
      </c>
      <c r="AK1366">
        <v>34</v>
      </c>
      <c r="AL1366">
        <v>48</v>
      </c>
      <c r="AM1366">
        <v>1</v>
      </c>
      <c r="AN1366">
        <v>1</v>
      </c>
      <c r="AO1366">
        <v>1</v>
      </c>
      <c r="AP1366">
        <v>13</v>
      </c>
      <c r="AQ1366">
        <v>13</v>
      </c>
      <c r="AR1366">
        <v>13</v>
      </c>
      <c r="AS1366">
        <v>1</v>
      </c>
      <c r="AT1366">
        <v>13</v>
      </c>
      <c r="AW1366">
        <v>34</v>
      </c>
      <c r="AX1366">
        <v>0</v>
      </c>
      <c r="AY1366" t="s">
        <v>159</v>
      </c>
      <c r="AZ1366" t="s">
        <v>1177</v>
      </c>
      <c r="BA1366" t="s">
        <v>1178</v>
      </c>
      <c r="BB1366" t="s">
        <v>1152</v>
      </c>
      <c r="BC1366" t="s">
        <v>161</v>
      </c>
      <c r="BD1366" t="b">
        <v>0</v>
      </c>
      <c r="BE1366" t="s">
        <v>164</v>
      </c>
      <c r="BF1366" t="b">
        <v>1</v>
      </c>
      <c r="BH1366" t="s">
        <v>245</v>
      </c>
      <c r="BI1366" t="s">
        <v>246</v>
      </c>
      <c r="BJ1366" t="b">
        <v>0</v>
      </c>
      <c r="BK1366" t="s">
        <v>163</v>
      </c>
      <c r="BL1366" t="b">
        <v>0</v>
      </c>
      <c r="BM1366">
        <v>18</v>
      </c>
      <c r="BN1366" t="s">
        <v>164</v>
      </c>
      <c r="BO1366" t="s">
        <v>165</v>
      </c>
      <c r="BP1366" t="s">
        <v>164</v>
      </c>
      <c r="BQ1366" t="s">
        <v>166</v>
      </c>
      <c r="BR1366">
        <v>768</v>
      </c>
      <c r="BS1366" t="s">
        <v>156</v>
      </c>
      <c r="BT1366" t="s">
        <v>175</v>
      </c>
      <c r="BU1366" t="s">
        <v>193</v>
      </c>
      <c r="BV1366" t="s">
        <v>194</v>
      </c>
      <c r="BW1366">
        <v>34</v>
      </c>
      <c r="BX1366">
        <v>2</v>
      </c>
      <c r="BY1366">
        <v>0</v>
      </c>
      <c r="BZ1366">
        <v>6</v>
      </c>
      <c r="CA1366" t="s">
        <v>1153</v>
      </c>
      <c r="CB1366" t="s">
        <v>156</v>
      </c>
      <c r="CC1366">
        <v>7</v>
      </c>
      <c r="CD1366" t="b">
        <v>0</v>
      </c>
      <c r="CE1366" t="s">
        <v>168</v>
      </c>
      <c r="CF1366" t="s">
        <v>248</v>
      </c>
      <c r="CG1366">
        <v>61</v>
      </c>
      <c r="CH1366">
        <v>0</v>
      </c>
      <c r="CI1366" t="s">
        <v>183</v>
      </c>
      <c r="CJ1366" t="s">
        <v>169</v>
      </c>
      <c r="CK1366" t="s">
        <v>169</v>
      </c>
      <c r="CL1366" t="s">
        <v>169</v>
      </c>
      <c r="CM1366" t="s">
        <v>169</v>
      </c>
      <c r="CN1366" t="s">
        <v>169</v>
      </c>
      <c r="CO1366" t="s">
        <v>183</v>
      </c>
      <c r="CP1366" t="s">
        <v>169</v>
      </c>
      <c r="CQ1366">
        <v>1</v>
      </c>
      <c r="CR1366">
        <v>326</v>
      </c>
      <c r="CS1366" t="str">
        <f t="shared" si="1029"/>
        <v/>
      </c>
      <c r="CT1366" t="str">
        <f t="shared" ca="1" si="1004"/>
        <v/>
      </c>
      <c r="CU1366" t="str">
        <f t="shared" si="1030"/>
        <v/>
      </c>
      <c r="CV1366" t="str">
        <f t="shared" ca="1" si="1005"/>
        <v/>
      </c>
      <c r="CW1366" t="str">
        <f t="shared" si="1031"/>
        <v/>
      </c>
      <c r="CX1366" t="str">
        <f t="shared" ca="1" si="1006"/>
        <v/>
      </c>
      <c r="CY1366" t="str">
        <f t="shared" si="1032"/>
        <v/>
      </c>
      <c r="CZ1366" t="str">
        <f t="shared" ca="1" si="1007"/>
        <v/>
      </c>
      <c r="DA1366" t="str">
        <f t="shared" si="1033"/>
        <v/>
      </c>
      <c r="DB1366" t="str">
        <f t="shared" ca="1" si="1008"/>
        <v/>
      </c>
      <c r="DC1366" t="str">
        <f t="shared" si="1034"/>
        <v/>
      </c>
      <c r="DD1366" t="str">
        <f t="shared" ca="1" si="1009"/>
        <v/>
      </c>
      <c r="DE1366" t="str">
        <f t="shared" si="1035"/>
        <v/>
      </c>
      <c r="DF1366" t="str">
        <f t="shared" ca="1" si="1010"/>
        <v/>
      </c>
      <c r="DG1366" t="str">
        <f t="shared" si="1036"/>
        <v/>
      </c>
      <c r="DH1366" t="str">
        <f t="shared" ca="1" si="1011"/>
        <v/>
      </c>
      <c r="DI1366" t="str">
        <f t="shared" si="1037"/>
        <v/>
      </c>
      <c r="DJ1366" t="str">
        <f t="shared" ca="1" si="1012"/>
        <v/>
      </c>
      <c r="DK1366" t="str">
        <f t="shared" si="1038"/>
        <v/>
      </c>
      <c r="DL1366" t="str">
        <f t="shared" ca="1" si="1013"/>
        <v/>
      </c>
      <c r="DM1366" t="str">
        <f t="shared" si="1039"/>
        <v/>
      </c>
      <c r="DN1366" t="str">
        <f t="shared" ca="1" si="1014"/>
        <v/>
      </c>
      <c r="DO1366" t="str">
        <f t="shared" si="1040"/>
        <v/>
      </c>
      <c r="DP1366" t="str">
        <f t="shared" ca="1" si="1015"/>
        <v/>
      </c>
      <c r="DQ1366" t="str">
        <f t="shared" si="1041"/>
        <v/>
      </c>
      <c r="DR1366" t="str">
        <f t="shared" ca="1" si="1016"/>
        <v/>
      </c>
      <c r="DS1366" t="str">
        <f t="shared" si="1042"/>
        <v/>
      </c>
      <c r="DT1366" t="str">
        <f t="shared" ca="1" si="1017"/>
        <v/>
      </c>
      <c r="DU1366" t="str">
        <f t="shared" si="1043"/>
        <v/>
      </c>
      <c r="DV1366" t="str">
        <f t="shared" ca="1" si="1018"/>
        <v/>
      </c>
      <c r="DW1366" t="str">
        <f t="shared" si="1044"/>
        <v/>
      </c>
      <c r="DX1366" t="str">
        <f t="shared" ca="1" si="1019"/>
        <v/>
      </c>
      <c r="DY1366" t="str">
        <f t="shared" si="1045"/>
        <v/>
      </c>
      <c r="DZ1366" t="str">
        <f t="shared" ca="1" si="1020"/>
        <v/>
      </c>
      <c r="EA1366" t="str">
        <f t="shared" si="1046"/>
        <v/>
      </c>
      <c r="EB1366" t="str">
        <f t="shared" ca="1" si="1021"/>
        <v/>
      </c>
      <c r="EC1366" t="str">
        <f t="shared" si="1047"/>
        <v/>
      </c>
      <c r="ED1366" t="str">
        <f t="shared" ca="1" si="1022"/>
        <v/>
      </c>
      <c r="EE1366" t="str">
        <f t="shared" si="1048"/>
        <v/>
      </c>
      <c r="EF1366" t="str">
        <f t="shared" ca="1" si="1023"/>
        <v/>
      </c>
      <c r="EG1366" t="str">
        <f t="shared" si="1049"/>
        <v/>
      </c>
      <c r="EH1366" t="str">
        <f t="shared" ca="1" si="1024"/>
        <v/>
      </c>
      <c r="EI1366" t="str">
        <f t="shared" si="1050"/>
        <v/>
      </c>
      <c r="EJ1366" t="str">
        <f t="shared" ca="1" si="1025"/>
        <v/>
      </c>
      <c r="EK1366" t="str">
        <f t="shared" ca="1" si="1026"/>
        <v/>
      </c>
      <c r="EL1366" t="s">
        <v>924</v>
      </c>
      <c r="EM1366">
        <v>25701</v>
      </c>
      <c r="EN1366">
        <v>12557</v>
      </c>
      <c r="EO1366">
        <v>9796</v>
      </c>
      <c r="EP1366">
        <v>992</v>
      </c>
      <c r="EQ1366">
        <v>29239</v>
      </c>
      <c r="ER1366">
        <v>326</v>
      </c>
      <c r="ES1366">
        <v>30312</v>
      </c>
      <c r="ET1366">
        <v>4443</v>
      </c>
      <c r="EU1366">
        <v>2</v>
      </c>
      <c r="EV1366" t="s">
        <v>156</v>
      </c>
      <c r="EW1366">
        <v>1024</v>
      </c>
      <c r="EX1366">
        <v>2</v>
      </c>
      <c r="EY1366">
        <v>48000</v>
      </c>
      <c r="EZ1366">
        <v>-16</v>
      </c>
      <c r="FA1366" t="s">
        <v>170</v>
      </c>
      <c r="FB1366">
        <v>13</v>
      </c>
      <c r="FC1366" t="s">
        <v>199</v>
      </c>
      <c r="FD1366">
        <v>235830</v>
      </c>
      <c r="FE1366">
        <v>223268</v>
      </c>
      <c r="FF1366">
        <v>30687</v>
      </c>
      <c r="FG1366">
        <v>492919</v>
      </c>
      <c r="FH1366">
        <v>494635</v>
      </c>
      <c r="FI1366">
        <v>223257</v>
      </c>
      <c r="FJ1366">
        <v>218812</v>
      </c>
      <c r="FK1366" t="s">
        <v>158</v>
      </c>
      <c r="FL1366">
        <v>215497</v>
      </c>
      <c r="FM1366">
        <v>135806</v>
      </c>
      <c r="FN1366">
        <v>176059</v>
      </c>
      <c r="FO1366">
        <v>1443</v>
      </c>
      <c r="FP1366">
        <v>1409</v>
      </c>
      <c r="FQ1366">
        <v>492169</v>
      </c>
      <c r="FR1366">
        <v>135803</v>
      </c>
      <c r="FS1366">
        <v>135803</v>
      </c>
      <c r="FT1366">
        <v>1441</v>
      </c>
      <c r="FU1366">
        <v>498622</v>
      </c>
      <c r="FV1366">
        <v>496635</v>
      </c>
      <c r="FY1366">
        <v>498949</v>
      </c>
      <c r="FZ1366">
        <v>145603</v>
      </c>
      <c r="GA1366">
        <v>177051</v>
      </c>
      <c r="GB1366">
        <v>145743</v>
      </c>
      <c r="GC1366">
        <v>218812</v>
      </c>
      <c r="GD1366">
        <v>217497</v>
      </c>
      <c r="GE1366">
        <v>223256</v>
      </c>
      <c r="GF1366" t="s">
        <v>158</v>
      </c>
      <c r="GG1366">
        <v>215493</v>
      </c>
      <c r="GH1366">
        <v>492166</v>
      </c>
      <c r="GI1366">
        <v>261532</v>
      </c>
      <c r="GJ1366" t="s">
        <v>172</v>
      </c>
      <c r="GK1366">
        <v>31</v>
      </c>
      <c r="GL1366" t="s">
        <v>1214</v>
      </c>
      <c r="GM1366">
        <v>35</v>
      </c>
      <c r="GN1366" t="s">
        <v>185</v>
      </c>
      <c r="GO1366" t="s">
        <v>166</v>
      </c>
      <c r="GP1366">
        <v>1024</v>
      </c>
      <c r="GQ1366">
        <v>-115</v>
      </c>
      <c r="GR1366">
        <v>165</v>
      </c>
      <c r="GS1366">
        <f t="shared" si="1027"/>
        <v>35</v>
      </c>
      <c r="GT1366" t="str">
        <f t="shared" si="1028"/>
        <v>test</v>
      </c>
    </row>
    <row r="1367" spans="1:202" x14ac:dyDescent="0.2">
      <c r="A1367">
        <v>88</v>
      </c>
      <c r="B1367">
        <v>88</v>
      </c>
      <c r="C1367">
        <v>814</v>
      </c>
      <c r="D1367">
        <v>814</v>
      </c>
      <c r="E1367" t="s">
        <v>155</v>
      </c>
      <c r="F1367" t="s">
        <v>156</v>
      </c>
      <c r="G1367" t="s">
        <v>156</v>
      </c>
      <c r="H1367" t="s">
        <v>156</v>
      </c>
      <c r="I1367">
        <v>0</v>
      </c>
      <c r="J1367" t="s">
        <v>157</v>
      </c>
      <c r="K1367">
        <v>1</v>
      </c>
      <c r="L1367" t="s">
        <v>154</v>
      </c>
      <c r="M1367" t="s">
        <v>154</v>
      </c>
      <c r="N1367" t="s">
        <v>154</v>
      </c>
      <c r="O1367">
        <v>1</v>
      </c>
      <c r="P1367" t="s">
        <v>154</v>
      </c>
      <c r="Q1367" t="s">
        <v>154</v>
      </c>
      <c r="R1367" t="s">
        <v>183</v>
      </c>
      <c r="S1367">
        <v>0</v>
      </c>
      <c r="T1367">
        <v>1</v>
      </c>
      <c r="U1367">
        <v>0</v>
      </c>
      <c r="V1367">
        <v>35</v>
      </c>
      <c r="W1367">
        <v>35</v>
      </c>
      <c r="X1367">
        <v>1</v>
      </c>
      <c r="Y1367">
        <v>13</v>
      </c>
      <c r="Z1367">
        <v>0</v>
      </c>
      <c r="AA1367">
        <v>13</v>
      </c>
      <c r="AB1367">
        <v>1</v>
      </c>
      <c r="AC1367">
        <v>1</v>
      </c>
      <c r="AD1367">
        <v>0</v>
      </c>
      <c r="AE1367">
        <v>0</v>
      </c>
      <c r="AF1367">
        <v>35</v>
      </c>
      <c r="AG1367">
        <v>1</v>
      </c>
      <c r="AH1367">
        <v>1</v>
      </c>
      <c r="AI1367">
        <v>0</v>
      </c>
      <c r="AJ1367">
        <v>35</v>
      </c>
      <c r="AK1367">
        <v>35</v>
      </c>
      <c r="AL1367">
        <v>49</v>
      </c>
      <c r="AM1367">
        <v>1</v>
      </c>
      <c r="AN1367">
        <v>1</v>
      </c>
      <c r="AO1367">
        <v>1</v>
      </c>
      <c r="AP1367">
        <v>13</v>
      </c>
      <c r="AQ1367">
        <v>13</v>
      </c>
      <c r="AR1367">
        <v>13</v>
      </c>
      <c r="AS1367">
        <v>1</v>
      </c>
      <c r="AT1367">
        <v>13</v>
      </c>
      <c r="AW1367">
        <v>35</v>
      </c>
      <c r="AX1367">
        <v>0</v>
      </c>
      <c r="AY1367" t="s">
        <v>159</v>
      </c>
      <c r="AZ1367" t="s">
        <v>1177</v>
      </c>
      <c r="BA1367" t="s">
        <v>1178</v>
      </c>
      <c r="BB1367" t="s">
        <v>1152</v>
      </c>
      <c r="BC1367" t="s">
        <v>161</v>
      </c>
      <c r="BD1367" t="b">
        <v>0</v>
      </c>
      <c r="BE1367" t="s">
        <v>164</v>
      </c>
      <c r="BF1367" t="b">
        <v>1</v>
      </c>
      <c r="BH1367" t="s">
        <v>245</v>
      </c>
      <c r="BI1367" t="s">
        <v>246</v>
      </c>
      <c r="BJ1367" t="b">
        <v>0</v>
      </c>
      <c r="BK1367" t="s">
        <v>163</v>
      </c>
      <c r="BL1367" t="b">
        <v>0</v>
      </c>
      <c r="BM1367">
        <v>18</v>
      </c>
      <c r="BN1367" t="s">
        <v>164</v>
      </c>
      <c r="BO1367" t="s">
        <v>165</v>
      </c>
      <c r="BP1367" t="s">
        <v>164</v>
      </c>
      <c r="BQ1367" t="s">
        <v>166</v>
      </c>
      <c r="BR1367">
        <v>768</v>
      </c>
      <c r="BS1367" t="s">
        <v>156</v>
      </c>
      <c r="BT1367" t="s">
        <v>175</v>
      </c>
      <c r="BU1367" t="s">
        <v>193</v>
      </c>
      <c r="BV1367" t="s">
        <v>187</v>
      </c>
      <c r="BW1367">
        <v>35</v>
      </c>
      <c r="BX1367">
        <v>2</v>
      </c>
      <c r="BY1367">
        <v>0</v>
      </c>
      <c r="BZ1367">
        <v>6</v>
      </c>
      <c r="CA1367" t="s">
        <v>1153</v>
      </c>
      <c r="CB1367" t="s">
        <v>156</v>
      </c>
      <c r="CC1367">
        <v>7</v>
      </c>
      <c r="CD1367" t="b">
        <v>0</v>
      </c>
      <c r="CE1367" t="s">
        <v>168</v>
      </c>
      <c r="CF1367" t="s">
        <v>248</v>
      </c>
      <c r="CG1367">
        <v>77</v>
      </c>
      <c r="CH1367">
        <v>0</v>
      </c>
      <c r="CI1367" t="s">
        <v>183</v>
      </c>
      <c r="CJ1367" t="s">
        <v>169</v>
      </c>
      <c r="CK1367" t="s">
        <v>169</v>
      </c>
      <c r="CL1367" t="s">
        <v>169</v>
      </c>
      <c r="CM1367" t="s">
        <v>169</v>
      </c>
      <c r="CN1367" t="s">
        <v>169</v>
      </c>
      <c r="CO1367" t="s">
        <v>183</v>
      </c>
      <c r="CP1367" t="s">
        <v>169</v>
      </c>
      <c r="CQ1367">
        <v>1</v>
      </c>
      <c r="CR1367">
        <v>339</v>
      </c>
      <c r="CS1367" t="str">
        <f t="shared" si="1029"/>
        <v/>
      </c>
      <c r="CT1367" t="str">
        <f t="shared" ca="1" si="1004"/>
        <v/>
      </c>
      <c r="CU1367" t="str">
        <f t="shared" si="1030"/>
        <v/>
      </c>
      <c r="CV1367" t="str">
        <f t="shared" ca="1" si="1005"/>
        <v/>
      </c>
      <c r="CW1367" t="str">
        <f t="shared" si="1031"/>
        <v/>
      </c>
      <c r="CX1367" t="str">
        <f t="shared" ca="1" si="1006"/>
        <v/>
      </c>
      <c r="CY1367" t="str">
        <f t="shared" si="1032"/>
        <v/>
      </c>
      <c r="CZ1367" t="str">
        <f t="shared" ca="1" si="1007"/>
        <v/>
      </c>
      <c r="DA1367" t="str">
        <f t="shared" si="1033"/>
        <v/>
      </c>
      <c r="DB1367" t="str">
        <f t="shared" ca="1" si="1008"/>
        <v/>
      </c>
      <c r="DC1367" t="str">
        <f t="shared" si="1034"/>
        <v/>
      </c>
      <c r="DD1367" t="str">
        <f t="shared" ca="1" si="1009"/>
        <v/>
      </c>
      <c r="DE1367" t="str">
        <f t="shared" si="1035"/>
        <v/>
      </c>
      <c r="DF1367" t="str">
        <f t="shared" ca="1" si="1010"/>
        <v/>
      </c>
      <c r="DG1367" t="str">
        <f t="shared" si="1036"/>
        <v/>
      </c>
      <c r="DH1367" t="str">
        <f t="shared" ca="1" si="1011"/>
        <v/>
      </c>
      <c r="DI1367" t="str">
        <f t="shared" si="1037"/>
        <v/>
      </c>
      <c r="DJ1367" t="str">
        <f t="shared" ca="1" si="1012"/>
        <v/>
      </c>
      <c r="DK1367" t="str">
        <f t="shared" si="1038"/>
        <v/>
      </c>
      <c r="DL1367" t="str">
        <f t="shared" ca="1" si="1013"/>
        <v/>
      </c>
      <c r="DM1367" t="str">
        <f t="shared" si="1039"/>
        <v/>
      </c>
      <c r="DN1367" t="str">
        <f t="shared" ca="1" si="1014"/>
        <v/>
      </c>
      <c r="DO1367" t="str">
        <f t="shared" si="1040"/>
        <v/>
      </c>
      <c r="DP1367" t="str">
        <f t="shared" ca="1" si="1015"/>
        <v/>
      </c>
      <c r="DQ1367" t="str">
        <f t="shared" si="1041"/>
        <v/>
      </c>
      <c r="DR1367" t="str">
        <f t="shared" ca="1" si="1016"/>
        <v/>
      </c>
      <c r="DS1367" t="str">
        <f t="shared" si="1042"/>
        <v/>
      </c>
      <c r="DT1367" t="str">
        <f t="shared" ca="1" si="1017"/>
        <v/>
      </c>
      <c r="DU1367" t="str">
        <f t="shared" si="1043"/>
        <v/>
      </c>
      <c r="DV1367" t="str">
        <f t="shared" ca="1" si="1018"/>
        <v/>
      </c>
      <c r="DW1367" t="str">
        <f t="shared" si="1044"/>
        <v/>
      </c>
      <c r="DX1367" t="str">
        <f t="shared" ca="1" si="1019"/>
        <v/>
      </c>
      <c r="DY1367" t="str">
        <f t="shared" si="1045"/>
        <v/>
      </c>
      <c r="DZ1367" t="str">
        <f t="shared" ca="1" si="1020"/>
        <v/>
      </c>
      <c r="EA1367" t="str">
        <f t="shared" si="1046"/>
        <v/>
      </c>
      <c r="EB1367" t="str">
        <f t="shared" ca="1" si="1021"/>
        <v/>
      </c>
      <c r="EC1367" t="str">
        <f t="shared" si="1047"/>
        <v/>
      </c>
      <c r="ED1367" t="str">
        <f t="shared" ca="1" si="1022"/>
        <v/>
      </c>
      <c r="EE1367" t="str">
        <f t="shared" si="1048"/>
        <v/>
      </c>
      <c r="EF1367" t="str">
        <f t="shared" ca="1" si="1023"/>
        <v/>
      </c>
      <c r="EG1367" t="str">
        <f t="shared" si="1049"/>
        <v/>
      </c>
      <c r="EH1367" t="str">
        <f t="shared" ca="1" si="1024"/>
        <v/>
      </c>
      <c r="EI1367" t="str">
        <f t="shared" si="1050"/>
        <v/>
      </c>
      <c r="EJ1367" t="str">
        <f t="shared" ca="1" si="1025"/>
        <v/>
      </c>
      <c r="EK1367" t="str">
        <f t="shared" ca="1" si="1026"/>
        <v/>
      </c>
      <c r="EL1367" t="s">
        <v>924</v>
      </c>
      <c r="EM1367">
        <v>25701</v>
      </c>
      <c r="EN1367">
        <v>12557</v>
      </c>
      <c r="EO1367">
        <v>9796</v>
      </c>
      <c r="EP1367">
        <v>992</v>
      </c>
      <c r="EQ1367">
        <v>29239</v>
      </c>
      <c r="ER1367">
        <v>339</v>
      </c>
      <c r="ES1367">
        <v>30312</v>
      </c>
      <c r="ET1367">
        <v>4443</v>
      </c>
      <c r="EU1367">
        <v>2</v>
      </c>
      <c r="EV1367" t="s">
        <v>156</v>
      </c>
      <c r="EW1367">
        <v>1024</v>
      </c>
      <c r="EX1367">
        <v>2</v>
      </c>
      <c r="EY1367">
        <v>48000</v>
      </c>
      <c r="EZ1367">
        <v>-16</v>
      </c>
      <c r="FA1367" t="s">
        <v>170</v>
      </c>
      <c r="FB1367">
        <v>13</v>
      </c>
      <c r="FC1367" t="s">
        <v>199</v>
      </c>
      <c r="FD1367">
        <v>235830</v>
      </c>
      <c r="FE1367">
        <v>223268</v>
      </c>
      <c r="FF1367">
        <v>30687</v>
      </c>
      <c r="FG1367">
        <v>499717</v>
      </c>
      <c r="FH1367">
        <v>501440</v>
      </c>
      <c r="FI1367">
        <v>223257</v>
      </c>
      <c r="FJ1367">
        <v>218812</v>
      </c>
      <c r="FK1367" t="s">
        <v>158</v>
      </c>
      <c r="FL1367">
        <v>215497</v>
      </c>
      <c r="FM1367">
        <v>135806</v>
      </c>
      <c r="FN1367">
        <v>176059</v>
      </c>
      <c r="FO1367">
        <v>1443</v>
      </c>
      <c r="FP1367">
        <v>1409</v>
      </c>
      <c r="FQ1367">
        <v>498966</v>
      </c>
      <c r="FR1367">
        <v>135803</v>
      </c>
      <c r="FS1367">
        <v>135803</v>
      </c>
      <c r="FT1367">
        <v>1441</v>
      </c>
      <c r="FU1367">
        <v>505662</v>
      </c>
      <c r="FV1367">
        <v>503440</v>
      </c>
      <c r="FY1367">
        <v>506002</v>
      </c>
      <c r="FZ1367">
        <v>145603</v>
      </c>
      <c r="GA1367">
        <v>177051</v>
      </c>
      <c r="GB1367">
        <v>145743</v>
      </c>
      <c r="GC1367">
        <v>218812</v>
      </c>
      <c r="GD1367">
        <v>217497</v>
      </c>
      <c r="GE1367">
        <v>223256</v>
      </c>
      <c r="GF1367" t="s">
        <v>158</v>
      </c>
      <c r="GG1367">
        <v>215493</v>
      </c>
      <c r="GH1367">
        <v>498964</v>
      </c>
      <c r="GI1367">
        <v>261532</v>
      </c>
      <c r="GJ1367" t="s">
        <v>172</v>
      </c>
      <c r="GK1367">
        <v>32</v>
      </c>
      <c r="GL1367" t="s">
        <v>1215</v>
      </c>
      <c r="GM1367">
        <v>36</v>
      </c>
      <c r="GN1367" t="s">
        <v>185</v>
      </c>
      <c r="GO1367" t="s">
        <v>166</v>
      </c>
      <c r="GP1367">
        <v>1024</v>
      </c>
      <c r="GQ1367">
        <v>-115</v>
      </c>
      <c r="GR1367">
        <v>165</v>
      </c>
      <c r="GS1367">
        <f t="shared" si="1027"/>
        <v>36</v>
      </c>
      <c r="GT1367" t="str">
        <f t="shared" si="1028"/>
        <v>test</v>
      </c>
    </row>
    <row r="1368" spans="1:202" x14ac:dyDescent="0.2">
      <c r="A1368">
        <v>89</v>
      </c>
      <c r="B1368">
        <v>89</v>
      </c>
      <c r="C1368">
        <v>805</v>
      </c>
      <c r="D1368">
        <v>805</v>
      </c>
      <c r="E1368" t="s">
        <v>155</v>
      </c>
      <c r="F1368" t="s">
        <v>156</v>
      </c>
      <c r="G1368" t="s">
        <v>156</v>
      </c>
      <c r="H1368" t="s">
        <v>156</v>
      </c>
      <c r="I1368">
        <v>0</v>
      </c>
      <c r="J1368" t="s">
        <v>157</v>
      </c>
      <c r="K1368">
        <v>1</v>
      </c>
      <c r="L1368" t="s">
        <v>154</v>
      </c>
      <c r="M1368" t="s">
        <v>154</v>
      </c>
      <c r="N1368" t="s">
        <v>154</v>
      </c>
      <c r="O1368">
        <v>1</v>
      </c>
      <c r="P1368" t="s">
        <v>154</v>
      </c>
      <c r="Q1368" t="s">
        <v>154</v>
      </c>
      <c r="R1368" t="s">
        <v>179</v>
      </c>
      <c r="S1368">
        <v>0</v>
      </c>
      <c r="T1368">
        <v>1</v>
      </c>
      <c r="U1368">
        <v>0</v>
      </c>
      <c r="V1368">
        <v>36</v>
      </c>
      <c r="W1368">
        <v>36</v>
      </c>
      <c r="X1368">
        <v>1</v>
      </c>
      <c r="Y1368">
        <v>13</v>
      </c>
      <c r="Z1368">
        <v>0</v>
      </c>
      <c r="AA1368">
        <v>13</v>
      </c>
      <c r="AB1368">
        <v>1</v>
      </c>
      <c r="AC1368">
        <v>1</v>
      </c>
      <c r="AD1368">
        <v>0</v>
      </c>
      <c r="AE1368">
        <v>0</v>
      </c>
      <c r="AF1368">
        <v>36</v>
      </c>
      <c r="AG1368">
        <v>1</v>
      </c>
      <c r="AH1368">
        <v>1</v>
      </c>
      <c r="AI1368">
        <v>0</v>
      </c>
      <c r="AJ1368">
        <v>36</v>
      </c>
      <c r="AK1368">
        <v>36</v>
      </c>
      <c r="AL1368">
        <v>50</v>
      </c>
      <c r="AM1368">
        <v>1</v>
      </c>
      <c r="AN1368">
        <v>1</v>
      </c>
      <c r="AO1368">
        <v>1</v>
      </c>
      <c r="AP1368">
        <v>13</v>
      </c>
      <c r="AQ1368">
        <v>13</v>
      </c>
      <c r="AR1368">
        <v>13</v>
      </c>
      <c r="AS1368">
        <v>1</v>
      </c>
      <c r="AT1368">
        <v>13</v>
      </c>
      <c r="AW1368">
        <v>36</v>
      </c>
      <c r="AX1368">
        <v>0</v>
      </c>
      <c r="AY1368" t="s">
        <v>159</v>
      </c>
      <c r="AZ1368" t="s">
        <v>1177</v>
      </c>
      <c r="BA1368" t="s">
        <v>1178</v>
      </c>
      <c r="BB1368" t="s">
        <v>1152</v>
      </c>
      <c r="BC1368" t="s">
        <v>161</v>
      </c>
      <c r="BD1368" t="b">
        <v>0</v>
      </c>
      <c r="BE1368">
        <v>1.03</v>
      </c>
      <c r="BF1368" t="b">
        <v>1</v>
      </c>
      <c r="BH1368" t="s">
        <v>245</v>
      </c>
      <c r="BI1368" t="s">
        <v>246</v>
      </c>
      <c r="BJ1368" t="b">
        <v>0</v>
      </c>
      <c r="BK1368" t="s">
        <v>163</v>
      </c>
      <c r="BL1368" t="b">
        <v>0</v>
      </c>
      <c r="BM1368">
        <v>18</v>
      </c>
      <c r="BN1368" t="s">
        <v>164</v>
      </c>
      <c r="BO1368" t="s">
        <v>165</v>
      </c>
      <c r="BP1368" t="s">
        <v>164</v>
      </c>
      <c r="BQ1368" t="s">
        <v>166</v>
      </c>
      <c r="BR1368">
        <v>768</v>
      </c>
      <c r="BS1368" t="s">
        <v>156</v>
      </c>
      <c r="BT1368" t="s">
        <v>175</v>
      </c>
      <c r="BU1368" t="s">
        <v>188</v>
      </c>
      <c r="BV1368" t="s">
        <v>186</v>
      </c>
      <c r="BW1368">
        <v>36</v>
      </c>
      <c r="BX1368">
        <v>2</v>
      </c>
      <c r="BY1368">
        <v>0</v>
      </c>
      <c r="BZ1368">
        <v>6</v>
      </c>
      <c r="CA1368" t="s">
        <v>1153</v>
      </c>
      <c r="CB1368" t="s">
        <v>156</v>
      </c>
      <c r="CC1368">
        <v>7</v>
      </c>
      <c r="CD1368" t="b">
        <v>0</v>
      </c>
      <c r="CE1368" t="s">
        <v>168</v>
      </c>
      <c r="CF1368" t="s">
        <v>248</v>
      </c>
      <c r="CG1368">
        <v>37</v>
      </c>
      <c r="CH1368">
        <v>0</v>
      </c>
      <c r="CI1368" t="s">
        <v>179</v>
      </c>
      <c r="CJ1368" t="s">
        <v>169</v>
      </c>
      <c r="CK1368" t="s">
        <v>169</v>
      </c>
      <c r="CL1368" t="s">
        <v>169</v>
      </c>
      <c r="CM1368" t="s">
        <v>169</v>
      </c>
      <c r="CN1368" t="s">
        <v>169</v>
      </c>
      <c r="CO1368" t="s">
        <v>179</v>
      </c>
      <c r="CP1368" t="s">
        <v>169</v>
      </c>
      <c r="CQ1368">
        <v>1</v>
      </c>
      <c r="CR1368">
        <v>488</v>
      </c>
      <c r="CS1368">
        <f t="shared" si="1029"/>
        <v>488</v>
      </c>
      <c r="CT1368">
        <f t="shared" ca="1" si="1004"/>
        <v>488</v>
      </c>
      <c r="CU1368">
        <f t="shared" si="1030"/>
        <v>488</v>
      </c>
      <c r="CV1368">
        <f t="shared" ca="1" si="1005"/>
        <v>488</v>
      </c>
      <c r="CW1368" t="str">
        <f t="shared" si="1031"/>
        <v/>
      </c>
      <c r="CX1368" t="str">
        <f t="shared" ca="1" si="1006"/>
        <v/>
      </c>
      <c r="CY1368" t="str">
        <f t="shared" si="1032"/>
        <v/>
      </c>
      <c r="CZ1368" t="str">
        <f t="shared" ca="1" si="1007"/>
        <v/>
      </c>
      <c r="DA1368" t="str">
        <f t="shared" si="1033"/>
        <v/>
      </c>
      <c r="DB1368" t="str">
        <f t="shared" ca="1" si="1008"/>
        <v/>
      </c>
      <c r="DC1368" t="str">
        <f t="shared" si="1034"/>
        <v/>
      </c>
      <c r="DD1368" t="str">
        <f t="shared" ca="1" si="1009"/>
        <v/>
      </c>
      <c r="DE1368" t="str">
        <f t="shared" si="1035"/>
        <v/>
      </c>
      <c r="DF1368" t="str">
        <f t="shared" ca="1" si="1010"/>
        <v/>
      </c>
      <c r="DG1368" t="str">
        <f t="shared" si="1036"/>
        <v/>
      </c>
      <c r="DH1368" t="str">
        <f t="shared" ca="1" si="1011"/>
        <v/>
      </c>
      <c r="DI1368" t="str">
        <f t="shared" si="1037"/>
        <v/>
      </c>
      <c r="DJ1368" t="str">
        <f t="shared" ca="1" si="1012"/>
        <v/>
      </c>
      <c r="DK1368" t="str">
        <f t="shared" si="1038"/>
        <v/>
      </c>
      <c r="DL1368" t="str">
        <f t="shared" ca="1" si="1013"/>
        <v/>
      </c>
      <c r="DM1368" t="str">
        <f t="shared" si="1039"/>
        <v/>
      </c>
      <c r="DN1368" t="str">
        <f t="shared" ca="1" si="1014"/>
        <v/>
      </c>
      <c r="DO1368" t="str">
        <f t="shared" si="1040"/>
        <v/>
      </c>
      <c r="DP1368" t="str">
        <f t="shared" ca="1" si="1015"/>
        <v/>
      </c>
      <c r="DQ1368" t="str">
        <f t="shared" si="1041"/>
        <v/>
      </c>
      <c r="DR1368" t="str">
        <f t="shared" ca="1" si="1016"/>
        <v/>
      </c>
      <c r="DS1368" t="str">
        <f t="shared" si="1042"/>
        <v/>
      </c>
      <c r="DT1368" t="str">
        <f t="shared" ca="1" si="1017"/>
        <v/>
      </c>
      <c r="DU1368" t="str">
        <f t="shared" si="1043"/>
        <v/>
      </c>
      <c r="DV1368" t="str">
        <f t="shared" ca="1" si="1018"/>
        <v/>
      </c>
      <c r="DW1368" t="str">
        <f t="shared" si="1044"/>
        <v/>
      </c>
      <c r="DX1368" t="str">
        <f t="shared" ca="1" si="1019"/>
        <v/>
      </c>
      <c r="DY1368" t="str">
        <f t="shared" si="1045"/>
        <v/>
      </c>
      <c r="DZ1368" t="str">
        <f t="shared" ca="1" si="1020"/>
        <v/>
      </c>
      <c r="EA1368" t="str">
        <f t="shared" si="1046"/>
        <v/>
      </c>
      <c r="EB1368" t="str">
        <f t="shared" ca="1" si="1021"/>
        <v/>
      </c>
      <c r="EC1368" t="str">
        <f t="shared" si="1047"/>
        <v/>
      </c>
      <c r="ED1368" t="str">
        <f t="shared" ca="1" si="1022"/>
        <v/>
      </c>
      <c r="EE1368" t="str">
        <f t="shared" si="1048"/>
        <v/>
      </c>
      <c r="EF1368" t="str">
        <f t="shared" ca="1" si="1023"/>
        <v/>
      </c>
      <c r="EG1368" t="str">
        <f t="shared" si="1049"/>
        <v/>
      </c>
      <c r="EH1368" t="str">
        <f t="shared" ca="1" si="1024"/>
        <v/>
      </c>
      <c r="EI1368" t="str">
        <f t="shared" si="1050"/>
        <v/>
      </c>
      <c r="EJ1368" t="str">
        <f t="shared" ca="1" si="1025"/>
        <v/>
      </c>
      <c r="EK1368">
        <f t="shared" ca="1" si="1026"/>
        <v>488</v>
      </c>
      <c r="EL1368">
        <v>488</v>
      </c>
      <c r="EM1368">
        <v>25701</v>
      </c>
      <c r="EN1368">
        <v>12557</v>
      </c>
      <c r="EO1368">
        <v>9796</v>
      </c>
      <c r="EP1368">
        <v>992</v>
      </c>
      <c r="EQ1368">
        <v>29239</v>
      </c>
      <c r="ER1368">
        <v>488</v>
      </c>
      <c r="ES1368">
        <v>30312</v>
      </c>
      <c r="ET1368">
        <v>4443</v>
      </c>
      <c r="EU1368">
        <v>2</v>
      </c>
      <c r="EV1368" t="s">
        <v>156</v>
      </c>
      <c r="EW1368">
        <v>1024</v>
      </c>
      <c r="EX1368">
        <v>2</v>
      </c>
      <c r="EY1368">
        <v>48000</v>
      </c>
      <c r="EZ1368">
        <v>-16</v>
      </c>
      <c r="FA1368" t="s">
        <v>170</v>
      </c>
      <c r="FB1368">
        <v>13</v>
      </c>
      <c r="FC1368" t="s">
        <v>199</v>
      </c>
      <c r="FD1368">
        <v>235830</v>
      </c>
      <c r="FE1368">
        <v>223268</v>
      </c>
      <c r="FF1368">
        <v>30687</v>
      </c>
      <c r="FG1368">
        <v>506766</v>
      </c>
      <c r="FH1368">
        <v>508075</v>
      </c>
      <c r="FI1368">
        <v>223257</v>
      </c>
      <c r="FJ1368">
        <v>218812</v>
      </c>
      <c r="FK1368" t="s">
        <v>158</v>
      </c>
      <c r="FL1368">
        <v>215497</v>
      </c>
      <c r="FM1368">
        <v>135806</v>
      </c>
      <c r="FN1368">
        <v>176059</v>
      </c>
      <c r="FO1368">
        <v>1443</v>
      </c>
      <c r="FP1368">
        <v>1409</v>
      </c>
      <c r="FQ1368">
        <v>506016</v>
      </c>
      <c r="FR1368">
        <v>135803</v>
      </c>
      <c r="FS1368">
        <v>135803</v>
      </c>
      <c r="FT1368">
        <v>1441</v>
      </c>
      <c r="FU1368">
        <v>511614</v>
      </c>
      <c r="FV1368">
        <v>510075</v>
      </c>
      <c r="FY1368">
        <v>512103</v>
      </c>
      <c r="FZ1368">
        <v>145603</v>
      </c>
      <c r="GA1368">
        <v>177051</v>
      </c>
      <c r="GB1368">
        <v>145743</v>
      </c>
      <c r="GC1368">
        <v>218812</v>
      </c>
      <c r="GD1368">
        <v>217497</v>
      </c>
      <c r="GE1368">
        <v>223256</v>
      </c>
      <c r="GF1368" t="s">
        <v>158</v>
      </c>
      <c r="GG1368">
        <v>215493</v>
      </c>
      <c r="GH1368">
        <v>506013</v>
      </c>
      <c r="GI1368">
        <v>261532</v>
      </c>
      <c r="GJ1368" t="s">
        <v>172</v>
      </c>
      <c r="GK1368">
        <v>33</v>
      </c>
      <c r="GL1368" t="s">
        <v>1216</v>
      </c>
      <c r="GM1368">
        <v>37</v>
      </c>
      <c r="GN1368" t="s">
        <v>182</v>
      </c>
      <c r="GO1368" t="s">
        <v>166</v>
      </c>
      <c r="GP1368">
        <v>1024</v>
      </c>
      <c r="GQ1368">
        <v>-115</v>
      </c>
      <c r="GR1368">
        <v>165</v>
      </c>
      <c r="GS1368">
        <f t="shared" si="1027"/>
        <v>37</v>
      </c>
      <c r="GT1368" t="str">
        <f t="shared" si="1028"/>
        <v>test</v>
      </c>
    </row>
    <row r="1369" spans="1:202" x14ac:dyDescent="0.2">
      <c r="A1369">
        <v>89</v>
      </c>
      <c r="B1369">
        <v>89</v>
      </c>
      <c r="C1369">
        <v>843</v>
      </c>
      <c r="D1369">
        <v>843</v>
      </c>
      <c r="E1369" t="s">
        <v>155</v>
      </c>
      <c r="F1369" t="s">
        <v>156</v>
      </c>
      <c r="G1369" t="s">
        <v>156</v>
      </c>
      <c r="H1369" t="s">
        <v>156</v>
      </c>
      <c r="I1369">
        <v>0</v>
      </c>
      <c r="J1369" t="s">
        <v>157</v>
      </c>
      <c r="K1369">
        <v>1</v>
      </c>
      <c r="L1369" t="s">
        <v>154</v>
      </c>
      <c r="M1369" t="s">
        <v>154</v>
      </c>
      <c r="N1369" t="s">
        <v>154</v>
      </c>
      <c r="O1369">
        <v>1</v>
      </c>
      <c r="P1369" t="s">
        <v>154</v>
      </c>
      <c r="Q1369" t="s">
        <v>154</v>
      </c>
      <c r="R1369" t="s">
        <v>179</v>
      </c>
      <c r="S1369">
        <v>0</v>
      </c>
      <c r="T1369">
        <v>1</v>
      </c>
      <c r="U1369">
        <v>0</v>
      </c>
      <c r="V1369">
        <v>37</v>
      </c>
      <c r="W1369">
        <v>37</v>
      </c>
      <c r="X1369">
        <v>1</v>
      </c>
      <c r="Y1369">
        <v>13</v>
      </c>
      <c r="Z1369">
        <v>0</v>
      </c>
      <c r="AA1369">
        <v>13</v>
      </c>
      <c r="AB1369">
        <v>1</v>
      </c>
      <c r="AC1369">
        <v>1</v>
      </c>
      <c r="AD1369">
        <v>0</v>
      </c>
      <c r="AE1369">
        <v>0</v>
      </c>
      <c r="AF1369">
        <v>37</v>
      </c>
      <c r="AG1369">
        <v>1</v>
      </c>
      <c r="AH1369">
        <v>1</v>
      </c>
      <c r="AI1369">
        <v>0</v>
      </c>
      <c r="AJ1369">
        <v>37</v>
      </c>
      <c r="AK1369">
        <v>37</v>
      </c>
      <c r="AL1369">
        <v>51</v>
      </c>
      <c r="AM1369">
        <v>1</v>
      </c>
      <c r="AN1369">
        <v>1</v>
      </c>
      <c r="AO1369">
        <v>1</v>
      </c>
      <c r="AP1369">
        <v>13</v>
      </c>
      <c r="AQ1369">
        <v>13</v>
      </c>
      <c r="AR1369">
        <v>13</v>
      </c>
      <c r="AS1369">
        <v>1</v>
      </c>
      <c r="AT1369">
        <v>13</v>
      </c>
      <c r="AW1369">
        <v>37</v>
      </c>
      <c r="AX1369">
        <v>0</v>
      </c>
      <c r="AY1369" t="s">
        <v>159</v>
      </c>
      <c r="AZ1369" t="s">
        <v>1177</v>
      </c>
      <c r="BA1369" t="s">
        <v>1178</v>
      </c>
      <c r="BB1369" t="s">
        <v>1152</v>
      </c>
      <c r="BC1369" t="s">
        <v>161</v>
      </c>
      <c r="BD1369" t="b">
        <v>0</v>
      </c>
      <c r="BE1369">
        <v>6.41</v>
      </c>
      <c r="BF1369" t="b">
        <v>1</v>
      </c>
      <c r="BH1369" t="s">
        <v>245</v>
      </c>
      <c r="BI1369" t="s">
        <v>246</v>
      </c>
      <c r="BJ1369" t="b">
        <v>0</v>
      </c>
      <c r="BK1369" t="s">
        <v>163</v>
      </c>
      <c r="BL1369" t="b">
        <v>0</v>
      </c>
      <c r="BM1369">
        <v>18</v>
      </c>
      <c r="BN1369" t="s">
        <v>164</v>
      </c>
      <c r="BO1369" t="s">
        <v>165</v>
      </c>
      <c r="BP1369" t="s">
        <v>164</v>
      </c>
      <c r="BQ1369" t="s">
        <v>166</v>
      </c>
      <c r="BR1369">
        <v>768</v>
      </c>
      <c r="BS1369" t="s">
        <v>156</v>
      </c>
      <c r="BT1369" t="s">
        <v>175</v>
      </c>
      <c r="BU1369" t="s">
        <v>193</v>
      </c>
      <c r="BV1369" t="s">
        <v>189</v>
      </c>
      <c r="BW1369">
        <v>37</v>
      </c>
      <c r="BX1369">
        <v>2</v>
      </c>
      <c r="BY1369">
        <v>0</v>
      </c>
      <c r="BZ1369">
        <v>6</v>
      </c>
      <c r="CA1369" t="s">
        <v>1153</v>
      </c>
      <c r="CB1369" t="s">
        <v>156</v>
      </c>
      <c r="CC1369">
        <v>7</v>
      </c>
      <c r="CD1369" t="b">
        <v>0</v>
      </c>
      <c r="CE1369" t="s">
        <v>168</v>
      </c>
      <c r="CF1369" t="s">
        <v>248</v>
      </c>
      <c r="CG1369">
        <v>26</v>
      </c>
      <c r="CH1369">
        <v>0</v>
      </c>
      <c r="CI1369" t="s">
        <v>179</v>
      </c>
      <c r="CJ1369" t="s">
        <v>169</v>
      </c>
      <c r="CK1369" t="s">
        <v>169</v>
      </c>
      <c r="CL1369" t="s">
        <v>169</v>
      </c>
      <c r="CM1369" t="s">
        <v>169</v>
      </c>
      <c r="CN1369" t="s">
        <v>169</v>
      </c>
      <c r="CO1369" t="s">
        <v>179</v>
      </c>
      <c r="CP1369" t="s">
        <v>169</v>
      </c>
      <c r="CQ1369">
        <v>1</v>
      </c>
      <c r="CR1369">
        <v>2241</v>
      </c>
      <c r="CS1369">
        <f t="shared" si="1029"/>
        <v>2241</v>
      </c>
      <c r="CT1369">
        <f t="shared" ca="1" si="1004"/>
        <v>2241</v>
      </c>
      <c r="CU1369" t="str">
        <f t="shared" si="1030"/>
        <v/>
      </c>
      <c r="CV1369" t="str">
        <f t="shared" ca="1" si="1005"/>
        <v/>
      </c>
      <c r="CW1369" t="str">
        <f t="shared" si="1031"/>
        <v/>
      </c>
      <c r="CX1369" t="str">
        <f t="shared" ca="1" si="1006"/>
        <v/>
      </c>
      <c r="CY1369" t="str">
        <f t="shared" si="1032"/>
        <v/>
      </c>
      <c r="CZ1369" t="str">
        <f t="shared" ca="1" si="1007"/>
        <v/>
      </c>
      <c r="DA1369" t="str">
        <f t="shared" si="1033"/>
        <v/>
      </c>
      <c r="DB1369" t="str">
        <f t="shared" ca="1" si="1008"/>
        <v/>
      </c>
      <c r="DC1369" t="str">
        <f t="shared" si="1034"/>
        <v/>
      </c>
      <c r="DD1369" t="str">
        <f t="shared" ca="1" si="1009"/>
        <v/>
      </c>
      <c r="DE1369" t="str">
        <f t="shared" si="1035"/>
        <v/>
      </c>
      <c r="DF1369" t="str">
        <f t="shared" ca="1" si="1010"/>
        <v/>
      </c>
      <c r="DG1369" t="str">
        <f t="shared" si="1036"/>
        <v/>
      </c>
      <c r="DH1369" t="str">
        <f t="shared" ca="1" si="1011"/>
        <v/>
      </c>
      <c r="DI1369" t="str">
        <f t="shared" si="1037"/>
        <v/>
      </c>
      <c r="DJ1369" t="str">
        <f t="shared" ca="1" si="1012"/>
        <v/>
      </c>
      <c r="DK1369" t="str">
        <f t="shared" si="1038"/>
        <v/>
      </c>
      <c r="DL1369" t="str">
        <f t="shared" ca="1" si="1013"/>
        <v/>
      </c>
      <c r="DM1369" t="str">
        <f t="shared" si="1039"/>
        <v/>
      </c>
      <c r="DN1369" t="str">
        <f t="shared" ca="1" si="1014"/>
        <v/>
      </c>
      <c r="DO1369" t="str">
        <f t="shared" si="1040"/>
        <v/>
      </c>
      <c r="DP1369" t="str">
        <f t="shared" ca="1" si="1015"/>
        <v/>
      </c>
      <c r="DQ1369" t="str">
        <f t="shared" si="1041"/>
        <v/>
      </c>
      <c r="DR1369" t="str">
        <f t="shared" ca="1" si="1016"/>
        <v/>
      </c>
      <c r="DS1369">
        <f t="shared" si="1042"/>
        <v>2241</v>
      </c>
      <c r="DT1369">
        <f t="shared" ca="1" si="1017"/>
        <v>2241</v>
      </c>
      <c r="DU1369" t="str">
        <f t="shared" si="1043"/>
        <v/>
      </c>
      <c r="DV1369" t="str">
        <f t="shared" ca="1" si="1018"/>
        <v/>
      </c>
      <c r="DW1369" t="str">
        <f t="shared" si="1044"/>
        <v/>
      </c>
      <c r="DX1369" t="str">
        <f t="shared" ca="1" si="1019"/>
        <v/>
      </c>
      <c r="DY1369" t="str">
        <f t="shared" si="1045"/>
        <v/>
      </c>
      <c r="DZ1369" t="str">
        <f t="shared" ca="1" si="1020"/>
        <v/>
      </c>
      <c r="EA1369" t="str">
        <f t="shared" si="1046"/>
        <v/>
      </c>
      <c r="EB1369" t="str">
        <f t="shared" ca="1" si="1021"/>
        <v/>
      </c>
      <c r="EC1369" t="str">
        <f t="shared" si="1047"/>
        <v/>
      </c>
      <c r="ED1369" t="str">
        <f t="shared" ca="1" si="1022"/>
        <v/>
      </c>
      <c r="EE1369" t="str">
        <f t="shared" si="1048"/>
        <v/>
      </c>
      <c r="EF1369" t="str">
        <f t="shared" ca="1" si="1023"/>
        <v/>
      </c>
      <c r="EG1369" t="str">
        <f t="shared" si="1049"/>
        <v/>
      </c>
      <c r="EH1369" t="str">
        <f t="shared" ca="1" si="1024"/>
        <v/>
      </c>
      <c r="EI1369" t="str">
        <f t="shared" si="1050"/>
        <v/>
      </c>
      <c r="EJ1369" t="str">
        <f t="shared" ca="1" si="1025"/>
        <v/>
      </c>
      <c r="EK1369" t="str">
        <f t="shared" ca="1" si="1026"/>
        <v/>
      </c>
      <c r="EL1369">
        <v>2241</v>
      </c>
      <c r="EM1369">
        <v>25701</v>
      </c>
      <c r="EN1369">
        <v>12557</v>
      </c>
      <c r="EO1369">
        <v>9796</v>
      </c>
      <c r="EP1369">
        <v>992</v>
      </c>
      <c r="EQ1369">
        <v>29239</v>
      </c>
      <c r="ER1369">
        <v>2241</v>
      </c>
      <c r="ES1369">
        <v>30312</v>
      </c>
      <c r="ET1369">
        <v>4443</v>
      </c>
      <c r="EU1369">
        <v>2</v>
      </c>
      <c r="EV1369" t="s">
        <v>156</v>
      </c>
      <c r="EW1369">
        <v>1024</v>
      </c>
      <c r="EX1369">
        <v>2</v>
      </c>
      <c r="EY1369">
        <v>48000</v>
      </c>
      <c r="EZ1369">
        <v>-16</v>
      </c>
      <c r="FA1369" t="s">
        <v>170</v>
      </c>
      <c r="FB1369">
        <v>13</v>
      </c>
      <c r="FC1369" t="s">
        <v>199</v>
      </c>
      <c r="FD1369">
        <v>235830</v>
      </c>
      <c r="FE1369">
        <v>223268</v>
      </c>
      <c r="FF1369">
        <v>30687</v>
      </c>
      <c r="FG1369">
        <v>512869</v>
      </c>
      <c r="FH1369">
        <v>514582</v>
      </c>
      <c r="FI1369">
        <v>223257</v>
      </c>
      <c r="FJ1369">
        <v>218812</v>
      </c>
      <c r="FK1369" t="s">
        <v>158</v>
      </c>
      <c r="FL1369">
        <v>215497</v>
      </c>
      <c r="FM1369">
        <v>135806</v>
      </c>
      <c r="FN1369">
        <v>176059</v>
      </c>
      <c r="FO1369">
        <v>1443</v>
      </c>
      <c r="FP1369">
        <v>1409</v>
      </c>
      <c r="FQ1369">
        <v>512119</v>
      </c>
      <c r="FR1369">
        <v>135803</v>
      </c>
      <c r="FS1369">
        <v>135803</v>
      </c>
      <c r="FT1369">
        <v>1441</v>
      </c>
      <c r="FU1369">
        <v>518163</v>
      </c>
      <c r="FV1369">
        <v>516582</v>
      </c>
      <c r="FY1369">
        <v>520405</v>
      </c>
      <c r="FZ1369">
        <v>145603</v>
      </c>
      <c r="GA1369">
        <v>177051</v>
      </c>
      <c r="GB1369">
        <v>145743</v>
      </c>
      <c r="GC1369">
        <v>218812</v>
      </c>
      <c r="GD1369">
        <v>217497</v>
      </c>
      <c r="GE1369">
        <v>223256</v>
      </c>
      <c r="GF1369" t="s">
        <v>158</v>
      </c>
      <c r="GG1369">
        <v>215493</v>
      </c>
      <c r="GH1369">
        <v>512116</v>
      </c>
      <c r="GI1369">
        <v>261532</v>
      </c>
      <c r="GJ1369" t="s">
        <v>172</v>
      </c>
      <c r="GK1369">
        <v>34</v>
      </c>
      <c r="GL1369" t="s">
        <v>1217</v>
      </c>
      <c r="GM1369">
        <v>38</v>
      </c>
      <c r="GN1369" t="s">
        <v>182</v>
      </c>
      <c r="GO1369" t="s">
        <v>166</v>
      </c>
      <c r="GP1369">
        <v>1024</v>
      </c>
      <c r="GQ1369">
        <v>-115</v>
      </c>
      <c r="GR1369">
        <v>165</v>
      </c>
      <c r="GS1369">
        <f t="shared" si="1027"/>
        <v>38</v>
      </c>
      <c r="GT1369" t="str">
        <f t="shared" si="1028"/>
        <v>test</v>
      </c>
    </row>
    <row r="1370" spans="1:202" x14ac:dyDescent="0.2">
      <c r="A1370">
        <v>89</v>
      </c>
      <c r="B1370">
        <v>89</v>
      </c>
      <c r="C1370">
        <v>835</v>
      </c>
      <c r="D1370">
        <v>835</v>
      </c>
      <c r="E1370" t="s">
        <v>155</v>
      </c>
      <c r="F1370" t="s">
        <v>156</v>
      </c>
      <c r="G1370" t="s">
        <v>156</v>
      </c>
      <c r="H1370" t="s">
        <v>156</v>
      </c>
      <c r="I1370">
        <v>0</v>
      </c>
      <c r="J1370" t="s">
        <v>157</v>
      </c>
      <c r="K1370">
        <v>1</v>
      </c>
      <c r="L1370" t="s">
        <v>154</v>
      </c>
      <c r="M1370" t="s">
        <v>154</v>
      </c>
      <c r="N1370" t="s">
        <v>154</v>
      </c>
      <c r="O1370">
        <v>1</v>
      </c>
      <c r="P1370" t="s">
        <v>154</v>
      </c>
      <c r="Q1370" t="s">
        <v>154</v>
      </c>
      <c r="R1370" t="s">
        <v>179</v>
      </c>
      <c r="S1370">
        <v>0</v>
      </c>
      <c r="T1370">
        <v>1</v>
      </c>
      <c r="U1370">
        <v>0</v>
      </c>
      <c r="V1370">
        <v>38</v>
      </c>
      <c r="W1370">
        <v>38</v>
      </c>
      <c r="X1370">
        <v>1</v>
      </c>
      <c r="Y1370">
        <v>13</v>
      </c>
      <c r="Z1370">
        <v>0</v>
      </c>
      <c r="AA1370">
        <v>13</v>
      </c>
      <c r="AB1370">
        <v>1</v>
      </c>
      <c r="AC1370">
        <v>1</v>
      </c>
      <c r="AD1370">
        <v>0</v>
      </c>
      <c r="AE1370">
        <v>0</v>
      </c>
      <c r="AF1370">
        <v>38</v>
      </c>
      <c r="AG1370">
        <v>1</v>
      </c>
      <c r="AH1370">
        <v>1</v>
      </c>
      <c r="AI1370">
        <v>0</v>
      </c>
      <c r="AJ1370">
        <v>38</v>
      </c>
      <c r="AK1370">
        <v>38</v>
      </c>
      <c r="AL1370">
        <v>52</v>
      </c>
      <c r="AM1370">
        <v>1</v>
      </c>
      <c r="AN1370">
        <v>1</v>
      </c>
      <c r="AO1370">
        <v>1</v>
      </c>
      <c r="AP1370">
        <v>13</v>
      </c>
      <c r="AQ1370">
        <v>13</v>
      </c>
      <c r="AR1370">
        <v>13</v>
      </c>
      <c r="AS1370">
        <v>1</v>
      </c>
      <c r="AT1370">
        <v>13</v>
      </c>
      <c r="AW1370">
        <v>38</v>
      </c>
      <c r="AX1370">
        <v>0</v>
      </c>
      <c r="AY1370" t="s">
        <v>159</v>
      </c>
      <c r="AZ1370" t="s">
        <v>1177</v>
      </c>
      <c r="BA1370" t="s">
        <v>1178</v>
      </c>
      <c r="BB1370" t="s">
        <v>1152</v>
      </c>
      <c r="BC1370" t="s">
        <v>161</v>
      </c>
      <c r="BD1370" t="b">
        <v>0</v>
      </c>
      <c r="BE1370">
        <v>4.1100000000000003</v>
      </c>
      <c r="BF1370" t="b">
        <v>1</v>
      </c>
      <c r="BH1370" t="s">
        <v>245</v>
      </c>
      <c r="BI1370" t="s">
        <v>246</v>
      </c>
      <c r="BJ1370" t="b">
        <v>0</v>
      </c>
      <c r="BK1370" t="s">
        <v>163</v>
      </c>
      <c r="BL1370" t="b">
        <v>0</v>
      </c>
      <c r="BM1370">
        <v>18</v>
      </c>
      <c r="BN1370" t="s">
        <v>164</v>
      </c>
      <c r="BO1370" t="s">
        <v>165</v>
      </c>
      <c r="BP1370" t="s">
        <v>164</v>
      </c>
      <c r="BQ1370" t="s">
        <v>166</v>
      </c>
      <c r="BR1370">
        <v>768</v>
      </c>
      <c r="BS1370" t="s">
        <v>156</v>
      </c>
      <c r="BT1370" t="s">
        <v>175</v>
      </c>
      <c r="BU1370" t="s">
        <v>186</v>
      </c>
      <c r="BV1370" t="s">
        <v>193</v>
      </c>
      <c r="BW1370">
        <v>38</v>
      </c>
      <c r="BX1370">
        <v>2</v>
      </c>
      <c r="BY1370">
        <v>0</v>
      </c>
      <c r="BZ1370">
        <v>6</v>
      </c>
      <c r="CA1370" t="s">
        <v>1153</v>
      </c>
      <c r="CB1370" t="s">
        <v>156</v>
      </c>
      <c r="CC1370">
        <v>7</v>
      </c>
      <c r="CD1370" t="b">
        <v>0</v>
      </c>
      <c r="CE1370" t="s">
        <v>168</v>
      </c>
      <c r="CF1370" t="s">
        <v>248</v>
      </c>
      <c r="CG1370">
        <v>17</v>
      </c>
      <c r="CH1370">
        <v>0</v>
      </c>
      <c r="CI1370" t="s">
        <v>179</v>
      </c>
      <c r="CJ1370" t="s">
        <v>169</v>
      </c>
      <c r="CK1370" t="s">
        <v>169</v>
      </c>
      <c r="CL1370" t="s">
        <v>169</v>
      </c>
      <c r="CM1370" t="s">
        <v>169</v>
      </c>
      <c r="CN1370" t="s">
        <v>169</v>
      </c>
      <c r="CO1370" t="s">
        <v>179</v>
      </c>
      <c r="CP1370" t="s">
        <v>169</v>
      </c>
      <c r="CQ1370">
        <v>1</v>
      </c>
      <c r="CR1370">
        <v>524</v>
      </c>
      <c r="CS1370">
        <f t="shared" si="1029"/>
        <v>524</v>
      </c>
      <c r="CT1370">
        <f t="shared" ca="1" si="1004"/>
        <v>524</v>
      </c>
      <c r="CU1370" t="str">
        <f t="shared" si="1030"/>
        <v/>
      </c>
      <c r="CV1370" t="str">
        <f t="shared" ca="1" si="1005"/>
        <v/>
      </c>
      <c r="CW1370" t="str">
        <f t="shared" si="1031"/>
        <v/>
      </c>
      <c r="CX1370" t="str">
        <f t="shared" ca="1" si="1006"/>
        <v/>
      </c>
      <c r="CY1370" t="str">
        <f t="shared" si="1032"/>
        <v/>
      </c>
      <c r="CZ1370" t="str">
        <f t="shared" ca="1" si="1007"/>
        <v/>
      </c>
      <c r="DA1370" t="str">
        <f t="shared" si="1033"/>
        <v/>
      </c>
      <c r="DB1370" t="str">
        <f t="shared" ca="1" si="1008"/>
        <v/>
      </c>
      <c r="DC1370" t="str">
        <f t="shared" si="1034"/>
        <v/>
      </c>
      <c r="DD1370" t="str">
        <f t="shared" ca="1" si="1009"/>
        <v/>
      </c>
      <c r="DE1370" t="str">
        <f t="shared" si="1035"/>
        <v/>
      </c>
      <c r="DF1370" t="str">
        <f t="shared" ca="1" si="1010"/>
        <v/>
      </c>
      <c r="DG1370">
        <f t="shared" si="1036"/>
        <v>524</v>
      </c>
      <c r="DH1370">
        <f t="shared" ca="1" si="1011"/>
        <v>524</v>
      </c>
      <c r="DI1370" t="str">
        <f t="shared" si="1037"/>
        <v/>
      </c>
      <c r="DJ1370" t="str">
        <f t="shared" ca="1" si="1012"/>
        <v/>
      </c>
      <c r="DK1370" t="str">
        <f t="shared" si="1038"/>
        <v/>
      </c>
      <c r="DL1370" t="str">
        <f t="shared" ca="1" si="1013"/>
        <v/>
      </c>
      <c r="DM1370" t="str">
        <f t="shared" si="1039"/>
        <v/>
      </c>
      <c r="DN1370" t="str">
        <f t="shared" ca="1" si="1014"/>
        <v/>
      </c>
      <c r="DO1370" t="str">
        <f t="shared" si="1040"/>
        <v/>
      </c>
      <c r="DP1370" t="str">
        <f t="shared" ca="1" si="1015"/>
        <v/>
      </c>
      <c r="DQ1370" t="str">
        <f t="shared" si="1041"/>
        <v/>
      </c>
      <c r="DR1370" t="str">
        <f t="shared" ca="1" si="1016"/>
        <v/>
      </c>
      <c r="DS1370" t="str">
        <f t="shared" si="1042"/>
        <v/>
      </c>
      <c r="DT1370" t="str">
        <f t="shared" ca="1" si="1017"/>
        <v/>
      </c>
      <c r="DU1370" t="str">
        <f t="shared" si="1043"/>
        <v/>
      </c>
      <c r="DV1370" t="str">
        <f t="shared" ca="1" si="1018"/>
        <v/>
      </c>
      <c r="DW1370" t="str">
        <f t="shared" si="1044"/>
        <v/>
      </c>
      <c r="DX1370" t="str">
        <f t="shared" ca="1" si="1019"/>
        <v/>
      </c>
      <c r="DY1370" t="str">
        <f t="shared" si="1045"/>
        <v/>
      </c>
      <c r="DZ1370" t="str">
        <f t="shared" ca="1" si="1020"/>
        <v/>
      </c>
      <c r="EA1370" t="str">
        <f t="shared" si="1046"/>
        <v/>
      </c>
      <c r="EB1370" t="str">
        <f t="shared" ca="1" si="1021"/>
        <v/>
      </c>
      <c r="EC1370" t="str">
        <f t="shared" si="1047"/>
        <v/>
      </c>
      <c r="ED1370" t="str">
        <f t="shared" ca="1" si="1022"/>
        <v/>
      </c>
      <c r="EE1370" t="str">
        <f t="shared" si="1048"/>
        <v/>
      </c>
      <c r="EF1370" t="str">
        <f t="shared" ca="1" si="1023"/>
        <v/>
      </c>
      <c r="EG1370" t="str">
        <f t="shared" si="1049"/>
        <v/>
      </c>
      <c r="EH1370" t="str">
        <f t="shared" ca="1" si="1024"/>
        <v/>
      </c>
      <c r="EI1370" t="str">
        <f t="shared" si="1050"/>
        <v/>
      </c>
      <c r="EJ1370" t="str">
        <f t="shared" ca="1" si="1025"/>
        <v/>
      </c>
      <c r="EK1370">
        <f t="shared" ca="1" si="1026"/>
        <v>524</v>
      </c>
      <c r="EL1370">
        <v>524</v>
      </c>
      <c r="EM1370">
        <v>25701</v>
      </c>
      <c r="EN1370">
        <v>12557</v>
      </c>
      <c r="EO1370">
        <v>9796</v>
      </c>
      <c r="EP1370">
        <v>992</v>
      </c>
      <c r="EQ1370">
        <v>29239</v>
      </c>
      <c r="ER1370">
        <v>524</v>
      </c>
      <c r="ES1370">
        <v>30312</v>
      </c>
      <c r="ET1370">
        <v>4443</v>
      </c>
      <c r="EU1370">
        <v>2</v>
      </c>
      <c r="EV1370" t="s">
        <v>156</v>
      </c>
      <c r="EW1370">
        <v>1024</v>
      </c>
      <c r="EX1370">
        <v>2</v>
      </c>
      <c r="EY1370">
        <v>48000</v>
      </c>
      <c r="EZ1370">
        <v>-16</v>
      </c>
      <c r="FA1370" t="s">
        <v>170</v>
      </c>
      <c r="FB1370">
        <v>13</v>
      </c>
      <c r="FC1370" t="s">
        <v>199</v>
      </c>
      <c r="FD1370">
        <v>235830</v>
      </c>
      <c r="FE1370">
        <v>223268</v>
      </c>
      <c r="FF1370">
        <v>30687</v>
      </c>
      <c r="FG1370">
        <v>521168</v>
      </c>
      <c r="FH1370">
        <v>522710</v>
      </c>
      <c r="FI1370">
        <v>223257</v>
      </c>
      <c r="FJ1370">
        <v>218812</v>
      </c>
      <c r="FK1370" t="s">
        <v>158</v>
      </c>
      <c r="FL1370">
        <v>215497</v>
      </c>
      <c r="FM1370">
        <v>135806</v>
      </c>
      <c r="FN1370">
        <v>176059</v>
      </c>
      <c r="FO1370">
        <v>1443</v>
      </c>
      <c r="FP1370">
        <v>1409</v>
      </c>
      <c r="FQ1370">
        <v>520418</v>
      </c>
      <c r="FR1370">
        <v>135803</v>
      </c>
      <c r="FS1370">
        <v>135803</v>
      </c>
      <c r="FT1370">
        <v>1441</v>
      </c>
      <c r="FU1370">
        <v>526419</v>
      </c>
      <c r="FV1370">
        <v>524710</v>
      </c>
      <c r="FY1370">
        <v>526944</v>
      </c>
      <c r="FZ1370">
        <v>145603</v>
      </c>
      <c r="GA1370">
        <v>177051</v>
      </c>
      <c r="GB1370">
        <v>145743</v>
      </c>
      <c r="GC1370">
        <v>218812</v>
      </c>
      <c r="GD1370">
        <v>217497</v>
      </c>
      <c r="GE1370">
        <v>223256</v>
      </c>
      <c r="GF1370" t="s">
        <v>158</v>
      </c>
      <c r="GG1370">
        <v>215493</v>
      </c>
      <c r="GH1370">
        <v>520416</v>
      </c>
      <c r="GI1370">
        <v>261532</v>
      </c>
      <c r="GJ1370" t="s">
        <v>172</v>
      </c>
      <c r="GK1370">
        <v>35</v>
      </c>
      <c r="GL1370" t="s">
        <v>1218</v>
      </c>
      <c r="GM1370">
        <v>39</v>
      </c>
      <c r="GN1370" t="s">
        <v>182</v>
      </c>
      <c r="GO1370" t="s">
        <v>166</v>
      </c>
      <c r="GP1370">
        <v>1024</v>
      </c>
      <c r="GQ1370">
        <v>-115</v>
      </c>
      <c r="GR1370">
        <v>165</v>
      </c>
      <c r="GS1370">
        <f t="shared" si="1027"/>
        <v>39</v>
      </c>
      <c r="GT1370" t="str">
        <f t="shared" si="1028"/>
        <v>test</v>
      </c>
    </row>
    <row r="1371" spans="1:202" x14ac:dyDescent="0.2">
      <c r="A1371">
        <v>90</v>
      </c>
      <c r="B1371">
        <v>90</v>
      </c>
      <c r="C1371">
        <v>824</v>
      </c>
      <c r="D1371">
        <v>824</v>
      </c>
      <c r="E1371" t="s">
        <v>155</v>
      </c>
      <c r="F1371" t="s">
        <v>156</v>
      </c>
      <c r="G1371" t="s">
        <v>156</v>
      </c>
      <c r="H1371" t="s">
        <v>156</v>
      </c>
      <c r="I1371">
        <v>0</v>
      </c>
      <c r="J1371" t="s">
        <v>157</v>
      </c>
      <c r="K1371">
        <v>1</v>
      </c>
      <c r="L1371" t="s">
        <v>154</v>
      </c>
      <c r="M1371" t="s">
        <v>154</v>
      </c>
      <c r="N1371" t="s">
        <v>154</v>
      </c>
      <c r="O1371">
        <v>1</v>
      </c>
      <c r="P1371" t="s">
        <v>154</v>
      </c>
      <c r="Q1371" t="s">
        <v>154</v>
      </c>
      <c r="R1371" t="s">
        <v>179</v>
      </c>
      <c r="S1371">
        <v>0</v>
      </c>
      <c r="T1371">
        <v>1</v>
      </c>
      <c r="U1371">
        <v>0</v>
      </c>
      <c r="V1371">
        <v>39</v>
      </c>
      <c r="W1371">
        <v>39</v>
      </c>
      <c r="X1371">
        <v>1</v>
      </c>
      <c r="Y1371">
        <v>13</v>
      </c>
      <c r="Z1371">
        <v>0</v>
      </c>
      <c r="AA1371">
        <v>13</v>
      </c>
      <c r="AB1371">
        <v>1</v>
      </c>
      <c r="AC1371">
        <v>1</v>
      </c>
      <c r="AD1371">
        <v>0</v>
      </c>
      <c r="AE1371">
        <v>0</v>
      </c>
      <c r="AF1371">
        <v>39</v>
      </c>
      <c r="AG1371">
        <v>1</v>
      </c>
      <c r="AH1371">
        <v>1</v>
      </c>
      <c r="AI1371">
        <v>0</v>
      </c>
      <c r="AJ1371">
        <v>39</v>
      </c>
      <c r="AK1371">
        <v>39</v>
      </c>
      <c r="AL1371">
        <v>53</v>
      </c>
      <c r="AM1371">
        <v>1</v>
      </c>
      <c r="AN1371">
        <v>1</v>
      </c>
      <c r="AO1371">
        <v>1</v>
      </c>
      <c r="AP1371">
        <v>13</v>
      </c>
      <c r="AQ1371">
        <v>13</v>
      </c>
      <c r="AR1371">
        <v>13</v>
      </c>
      <c r="AS1371">
        <v>1</v>
      </c>
      <c r="AT1371">
        <v>13</v>
      </c>
      <c r="AW1371">
        <v>39</v>
      </c>
      <c r="AX1371">
        <v>0</v>
      </c>
      <c r="AY1371" t="s">
        <v>159</v>
      </c>
      <c r="AZ1371" t="s">
        <v>1177</v>
      </c>
      <c r="BA1371" t="s">
        <v>1178</v>
      </c>
      <c r="BB1371" t="s">
        <v>1152</v>
      </c>
      <c r="BC1371" t="s">
        <v>161</v>
      </c>
      <c r="BD1371" t="b">
        <v>0</v>
      </c>
      <c r="BE1371">
        <v>2.5</v>
      </c>
      <c r="BF1371" t="b">
        <v>1</v>
      </c>
      <c r="BH1371" t="s">
        <v>245</v>
      </c>
      <c r="BI1371" t="s">
        <v>246</v>
      </c>
      <c r="BJ1371" t="b">
        <v>0</v>
      </c>
      <c r="BK1371" t="s">
        <v>163</v>
      </c>
      <c r="BL1371" t="b">
        <v>0</v>
      </c>
      <c r="BM1371">
        <v>18</v>
      </c>
      <c r="BN1371" t="s">
        <v>164</v>
      </c>
      <c r="BO1371" t="s">
        <v>165</v>
      </c>
      <c r="BP1371" t="s">
        <v>164</v>
      </c>
      <c r="BQ1371" t="s">
        <v>166</v>
      </c>
      <c r="BR1371">
        <v>768</v>
      </c>
      <c r="BS1371" t="s">
        <v>156</v>
      </c>
      <c r="BT1371" t="s">
        <v>175</v>
      </c>
      <c r="BU1371" t="s">
        <v>204</v>
      </c>
      <c r="BV1371" t="s">
        <v>188</v>
      </c>
      <c r="BW1371">
        <v>39</v>
      </c>
      <c r="BX1371">
        <v>2</v>
      </c>
      <c r="BY1371">
        <v>0</v>
      </c>
      <c r="BZ1371">
        <v>6</v>
      </c>
      <c r="CA1371" t="s">
        <v>1153</v>
      </c>
      <c r="CB1371" t="s">
        <v>156</v>
      </c>
      <c r="CC1371">
        <v>7</v>
      </c>
      <c r="CD1371" t="b">
        <v>0</v>
      </c>
      <c r="CE1371" t="s">
        <v>168</v>
      </c>
      <c r="CF1371" t="s">
        <v>248</v>
      </c>
      <c r="CG1371">
        <v>12</v>
      </c>
      <c r="CH1371">
        <v>0</v>
      </c>
      <c r="CI1371" t="s">
        <v>179</v>
      </c>
      <c r="CJ1371" t="s">
        <v>169</v>
      </c>
      <c r="CK1371" t="s">
        <v>169</v>
      </c>
      <c r="CL1371" t="s">
        <v>169</v>
      </c>
      <c r="CM1371" t="s">
        <v>169</v>
      </c>
      <c r="CN1371" t="s">
        <v>169</v>
      </c>
      <c r="CO1371" t="s">
        <v>179</v>
      </c>
      <c r="CP1371" t="s">
        <v>169</v>
      </c>
      <c r="CQ1371">
        <v>1</v>
      </c>
      <c r="CR1371">
        <v>388</v>
      </c>
      <c r="CS1371">
        <f t="shared" si="1029"/>
        <v>388</v>
      </c>
      <c r="CT1371">
        <f t="shared" ca="1" si="1004"/>
        <v>388</v>
      </c>
      <c r="CU1371" t="str">
        <f t="shared" si="1030"/>
        <v/>
      </c>
      <c r="CV1371" t="str">
        <f t="shared" ca="1" si="1005"/>
        <v/>
      </c>
      <c r="CW1371" t="str">
        <f t="shared" si="1031"/>
        <v/>
      </c>
      <c r="CX1371" t="str">
        <f t="shared" ca="1" si="1006"/>
        <v/>
      </c>
      <c r="CY1371" t="str">
        <f t="shared" si="1032"/>
        <v/>
      </c>
      <c r="CZ1371" t="str">
        <f t="shared" ca="1" si="1007"/>
        <v/>
      </c>
      <c r="DA1371">
        <f t="shared" si="1033"/>
        <v>388</v>
      </c>
      <c r="DB1371">
        <f t="shared" ca="1" si="1008"/>
        <v>388</v>
      </c>
      <c r="DC1371" t="str">
        <f t="shared" si="1034"/>
        <v/>
      </c>
      <c r="DD1371" t="str">
        <f t="shared" ca="1" si="1009"/>
        <v/>
      </c>
      <c r="DE1371" t="str">
        <f t="shared" si="1035"/>
        <v/>
      </c>
      <c r="DF1371" t="str">
        <f t="shared" ca="1" si="1010"/>
        <v/>
      </c>
      <c r="DG1371" t="str">
        <f t="shared" si="1036"/>
        <v/>
      </c>
      <c r="DH1371" t="str">
        <f t="shared" ca="1" si="1011"/>
        <v/>
      </c>
      <c r="DI1371" t="str">
        <f t="shared" si="1037"/>
        <v/>
      </c>
      <c r="DJ1371" t="str">
        <f t="shared" ca="1" si="1012"/>
        <v/>
      </c>
      <c r="DK1371" t="str">
        <f t="shared" si="1038"/>
        <v/>
      </c>
      <c r="DL1371" t="str">
        <f t="shared" ca="1" si="1013"/>
        <v/>
      </c>
      <c r="DM1371" t="str">
        <f t="shared" si="1039"/>
        <v/>
      </c>
      <c r="DN1371" t="str">
        <f t="shared" ca="1" si="1014"/>
        <v/>
      </c>
      <c r="DO1371" t="str">
        <f t="shared" si="1040"/>
        <v/>
      </c>
      <c r="DP1371" t="str">
        <f t="shared" ca="1" si="1015"/>
        <v/>
      </c>
      <c r="DQ1371" t="str">
        <f t="shared" si="1041"/>
        <v/>
      </c>
      <c r="DR1371" t="str">
        <f t="shared" ca="1" si="1016"/>
        <v/>
      </c>
      <c r="DS1371" t="str">
        <f t="shared" si="1042"/>
        <v/>
      </c>
      <c r="DT1371" t="str">
        <f t="shared" ca="1" si="1017"/>
        <v/>
      </c>
      <c r="DU1371" t="str">
        <f t="shared" si="1043"/>
        <v/>
      </c>
      <c r="DV1371" t="str">
        <f t="shared" ca="1" si="1018"/>
        <v/>
      </c>
      <c r="DW1371" t="str">
        <f t="shared" si="1044"/>
        <v/>
      </c>
      <c r="DX1371" t="str">
        <f t="shared" ca="1" si="1019"/>
        <v/>
      </c>
      <c r="DY1371" t="str">
        <f t="shared" si="1045"/>
        <v/>
      </c>
      <c r="DZ1371" t="str">
        <f t="shared" ca="1" si="1020"/>
        <v/>
      </c>
      <c r="EA1371" t="str">
        <f t="shared" si="1046"/>
        <v/>
      </c>
      <c r="EB1371" t="str">
        <f t="shared" ca="1" si="1021"/>
        <v/>
      </c>
      <c r="EC1371" t="str">
        <f t="shared" si="1047"/>
        <v/>
      </c>
      <c r="ED1371" t="str">
        <f t="shared" ca="1" si="1022"/>
        <v/>
      </c>
      <c r="EE1371" t="str">
        <f t="shared" si="1048"/>
        <v/>
      </c>
      <c r="EF1371" t="str">
        <f t="shared" ca="1" si="1023"/>
        <v/>
      </c>
      <c r="EG1371" t="str">
        <f t="shared" si="1049"/>
        <v/>
      </c>
      <c r="EH1371" t="str">
        <f t="shared" ca="1" si="1024"/>
        <v/>
      </c>
      <c r="EI1371" t="str">
        <f t="shared" si="1050"/>
        <v/>
      </c>
      <c r="EJ1371" t="str">
        <f t="shared" ca="1" si="1025"/>
        <v/>
      </c>
      <c r="EK1371">
        <f t="shared" ca="1" si="1026"/>
        <v>388</v>
      </c>
      <c r="EL1371">
        <v>388</v>
      </c>
      <c r="EM1371">
        <v>25701</v>
      </c>
      <c r="EN1371">
        <v>12557</v>
      </c>
      <c r="EO1371">
        <v>9796</v>
      </c>
      <c r="EP1371">
        <v>992</v>
      </c>
      <c r="EQ1371">
        <v>29239</v>
      </c>
      <c r="ER1371">
        <v>388</v>
      </c>
      <c r="ES1371">
        <v>30312</v>
      </c>
      <c r="ET1371">
        <v>4443</v>
      </c>
      <c r="EU1371">
        <v>2</v>
      </c>
      <c r="EV1371" t="s">
        <v>156</v>
      </c>
      <c r="EW1371">
        <v>1024</v>
      </c>
      <c r="EX1371">
        <v>2</v>
      </c>
      <c r="EY1371">
        <v>48000</v>
      </c>
      <c r="EZ1371">
        <v>-16</v>
      </c>
      <c r="FA1371" t="s">
        <v>170</v>
      </c>
      <c r="FB1371">
        <v>13</v>
      </c>
      <c r="FC1371" t="s">
        <v>199</v>
      </c>
      <c r="FD1371">
        <v>235830</v>
      </c>
      <c r="FE1371">
        <v>223268</v>
      </c>
      <c r="FF1371">
        <v>30687</v>
      </c>
      <c r="FG1371">
        <v>527710</v>
      </c>
      <c r="FH1371">
        <v>529217</v>
      </c>
      <c r="FI1371">
        <v>223257</v>
      </c>
      <c r="FJ1371">
        <v>218812</v>
      </c>
      <c r="FK1371" t="s">
        <v>158</v>
      </c>
      <c r="FL1371">
        <v>215497</v>
      </c>
      <c r="FM1371">
        <v>135806</v>
      </c>
      <c r="FN1371">
        <v>176059</v>
      </c>
      <c r="FO1371">
        <v>1443</v>
      </c>
      <c r="FP1371">
        <v>1409</v>
      </c>
      <c r="FQ1371">
        <v>526960</v>
      </c>
      <c r="FR1371">
        <v>135803</v>
      </c>
      <c r="FS1371">
        <v>135803</v>
      </c>
      <c r="FT1371">
        <v>1441</v>
      </c>
      <c r="FU1371">
        <v>532521</v>
      </c>
      <c r="FV1371">
        <v>531217</v>
      </c>
      <c r="FY1371">
        <v>532910</v>
      </c>
      <c r="FZ1371">
        <v>145603</v>
      </c>
      <c r="GA1371">
        <v>177051</v>
      </c>
      <c r="GB1371">
        <v>145743</v>
      </c>
      <c r="GC1371">
        <v>218812</v>
      </c>
      <c r="GD1371">
        <v>217497</v>
      </c>
      <c r="GE1371">
        <v>223256</v>
      </c>
      <c r="GF1371" t="s">
        <v>158</v>
      </c>
      <c r="GG1371">
        <v>215493</v>
      </c>
      <c r="GH1371">
        <v>526957</v>
      </c>
      <c r="GI1371">
        <v>261532</v>
      </c>
      <c r="GJ1371" t="s">
        <v>172</v>
      </c>
      <c r="GK1371">
        <v>36</v>
      </c>
      <c r="GL1371" t="s">
        <v>1219</v>
      </c>
      <c r="GM1371">
        <v>40</v>
      </c>
      <c r="GN1371" t="s">
        <v>182</v>
      </c>
      <c r="GO1371" t="s">
        <v>166</v>
      </c>
      <c r="GP1371">
        <v>1024</v>
      </c>
      <c r="GQ1371">
        <v>-115</v>
      </c>
      <c r="GR1371">
        <v>165</v>
      </c>
      <c r="GS1371">
        <f t="shared" si="1027"/>
        <v>40</v>
      </c>
      <c r="GT1371" t="str">
        <f t="shared" si="1028"/>
        <v>test</v>
      </c>
    </row>
    <row r="1372" spans="1:202" x14ac:dyDescent="0.2">
      <c r="A1372">
        <v>90</v>
      </c>
      <c r="B1372">
        <v>90</v>
      </c>
      <c r="C1372">
        <v>806</v>
      </c>
      <c r="D1372">
        <v>806</v>
      </c>
      <c r="E1372" t="s">
        <v>155</v>
      </c>
      <c r="F1372" t="s">
        <v>156</v>
      </c>
      <c r="G1372" t="s">
        <v>156</v>
      </c>
      <c r="H1372" t="s">
        <v>156</v>
      </c>
      <c r="I1372">
        <v>0</v>
      </c>
      <c r="J1372" t="s">
        <v>157</v>
      </c>
      <c r="K1372">
        <v>1</v>
      </c>
      <c r="L1372" t="s">
        <v>154</v>
      </c>
      <c r="M1372" t="s">
        <v>154</v>
      </c>
      <c r="N1372" t="s">
        <v>154</v>
      </c>
      <c r="O1372">
        <v>1</v>
      </c>
      <c r="P1372" t="s">
        <v>154</v>
      </c>
      <c r="Q1372" t="s">
        <v>154</v>
      </c>
      <c r="R1372" t="s">
        <v>183</v>
      </c>
      <c r="S1372">
        <v>0</v>
      </c>
      <c r="T1372">
        <v>1</v>
      </c>
      <c r="U1372">
        <v>0</v>
      </c>
      <c r="V1372">
        <v>40</v>
      </c>
      <c r="W1372">
        <v>40</v>
      </c>
      <c r="X1372">
        <v>1</v>
      </c>
      <c r="Y1372">
        <v>13</v>
      </c>
      <c r="Z1372">
        <v>0</v>
      </c>
      <c r="AA1372">
        <v>13</v>
      </c>
      <c r="AB1372">
        <v>1</v>
      </c>
      <c r="AC1372">
        <v>1</v>
      </c>
      <c r="AD1372">
        <v>0</v>
      </c>
      <c r="AE1372">
        <v>0</v>
      </c>
      <c r="AF1372">
        <v>40</v>
      </c>
      <c r="AG1372">
        <v>1</v>
      </c>
      <c r="AH1372">
        <v>1</v>
      </c>
      <c r="AI1372">
        <v>0</v>
      </c>
      <c r="AJ1372">
        <v>40</v>
      </c>
      <c r="AK1372">
        <v>40</v>
      </c>
      <c r="AL1372">
        <v>54</v>
      </c>
      <c r="AM1372">
        <v>1</v>
      </c>
      <c r="AN1372">
        <v>1</v>
      </c>
      <c r="AO1372">
        <v>1</v>
      </c>
      <c r="AP1372">
        <v>13</v>
      </c>
      <c r="AQ1372">
        <v>13</v>
      </c>
      <c r="AR1372">
        <v>13</v>
      </c>
      <c r="AS1372">
        <v>1</v>
      </c>
      <c r="AT1372">
        <v>13</v>
      </c>
      <c r="AW1372">
        <v>40</v>
      </c>
      <c r="AX1372">
        <v>0</v>
      </c>
      <c r="AY1372" t="s">
        <v>159</v>
      </c>
      <c r="AZ1372" t="s">
        <v>1177</v>
      </c>
      <c r="BA1372" t="s">
        <v>1178</v>
      </c>
      <c r="BB1372" t="s">
        <v>1152</v>
      </c>
      <c r="BC1372" t="s">
        <v>161</v>
      </c>
      <c r="BD1372" t="b">
        <v>0</v>
      </c>
      <c r="BE1372" t="s">
        <v>164</v>
      </c>
      <c r="BF1372" t="b">
        <v>1</v>
      </c>
      <c r="BH1372" t="s">
        <v>245</v>
      </c>
      <c r="BI1372" t="s">
        <v>246</v>
      </c>
      <c r="BJ1372" t="b">
        <v>0</v>
      </c>
      <c r="BK1372" t="s">
        <v>163</v>
      </c>
      <c r="BL1372" t="b">
        <v>0</v>
      </c>
      <c r="BM1372">
        <v>18</v>
      </c>
      <c r="BN1372" t="s">
        <v>164</v>
      </c>
      <c r="BO1372" t="s">
        <v>165</v>
      </c>
      <c r="BP1372" t="s">
        <v>164</v>
      </c>
      <c r="BQ1372" t="s">
        <v>166</v>
      </c>
      <c r="BR1372">
        <v>768</v>
      </c>
      <c r="BS1372" t="s">
        <v>156</v>
      </c>
      <c r="BT1372" t="s">
        <v>175</v>
      </c>
      <c r="BU1372" t="s">
        <v>180</v>
      </c>
      <c r="BV1372" t="s">
        <v>187</v>
      </c>
      <c r="BW1372">
        <v>40</v>
      </c>
      <c r="BX1372">
        <v>2</v>
      </c>
      <c r="BY1372">
        <v>0</v>
      </c>
      <c r="BZ1372">
        <v>6</v>
      </c>
      <c r="CA1372" t="s">
        <v>1153</v>
      </c>
      <c r="CB1372" t="s">
        <v>156</v>
      </c>
      <c r="CC1372">
        <v>7</v>
      </c>
      <c r="CD1372" t="b">
        <v>0</v>
      </c>
      <c r="CE1372" t="s">
        <v>168</v>
      </c>
      <c r="CF1372" t="s">
        <v>248</v>
      </c>
      <c r="CG1372">
        <v>78</v>
      </c>
      <c r="CH1372">
        <v>0</v>
      </c>
      <c r="CI1372" t="s">
        <v>183</v>
      </c>
      <c r="CJ1372" t="s">
        <v>169</v>
      </c>
      <c r="CK1372" t="s">
        <v>169</v>
      </c>
      <c r="CL1372" t="s">
        <v>169</v>
      </c>
      <c r="CM1372" t="s">
        <v>169</v>
      </c>
      <c r="CN1372" t="s">
        <v>169</v>
      </c>
      <c r="CO1372" t="s">
        <v>183</v>
      </c>
      <c r="CP1372" t="s">
        <v>169</v>
      </c>
      <c r="CQ1372">
        <v>1</v>
      </c>
      <c r="CR1372">
        <v>103</v>
      </c>
      <c r="CS1372" t="str">
        <f t="shared" si="1029"/>
        <v/>
      </c>
      <c r="CT1372" t="str">
        <f t="shared" ca="1" si="1004"/>
        <v/>
      </c>
      <c r="CU1372" t="str">
        <f t="shared" si="1030"/>
        <v/>
      </c>
      <c r="CV1372" t="str">
        <f t="shared" ca="1" si="1005"/>
        <v/>
      </c>
      <c r="CW1372" t="str">
        <f t="shared" si="1031"/>
        <v/>
      </c>
      <c r="CX1372" t="str">
        <f t="shared" ca="1" si="1006"/>
        <v/>
      </c>
      <c r="CY1372" t="str">
        <f t="shared" si="1032"/>
        <v/>
      </c>
      <c r="CZ1372" t="str">
        <f t="shared" ca="1" si="1007"/>
        <v/>
      </c>
      <c r="DA1372" t="str">
        <f t="shared" si="1033"/>
        <v/>
      </c>
      <c r="DB1372" t="str">
        <f t="shared" ca="1" si="1008"/>
        <v/>
      </c>
      <c r="DC1372" t="str">
        <f t="shared" si="1034"/>
        <v/>
      </c>
      <c r="DD1372" t="str">
        <f t="shared" ca="1" si="1009"/>
        <v/>
      </c>
      <c r="DE1372" t="str">
        <f t="shared" si="1035"/>
        <v/>
      </c>
      <c r="DF1372" t="str">
        <f t="shared" ca="1" si="1010"/>
        <v/>
      </c>
      <c r="DG1372" t="str">
        <f t="shared" si="1036"/>
        <v/>
      </c>
      <c r="DH1372" t="str">
        <f t="shared" ca="1" si="1011"/>
        <v/>
      </c>
      <c r="DI1372" t="str">
        <f t="shared" si="1037"/>
        <v/>
      </c>
      <c r="DJ1372" t="str">
        <f t="shared" ca="1" si="1012"/>
        <v/>
      </c>
      <c r="DK1372" t="str">
        <f t="shared" si="1038"/>
        <v/>
      </c>
      <c r="DL1372" t="str">
        <f t="shared" ca="1" si="1013"/>
        <v/>
      </c>
      <c r="DM1372" t="str">
        <f t="shared" si="1039"/>
        <v/>
      </c>
      <c r="DN1372" t="str">
        <f t="shared" ca="1" si="1014"/>
        <v/>
      </c>
      <c r="DO1372" t="str">
        <f t="shared" si="1040"/>
        <v/>
      </c>
      <c r="DP1372" t="str">
        <f t="shared" ca="1" si="1015"/>
        <v/>
      </c>
      <c r="DQ1372" t="str">
        <f t="shared" si="1041"/>
        <v/>
      </c>
      <c r="DR1372" t="str">
        <f t="shared" ca="1" si="1016"/>
        <v/>
      </c>
      <c r="DS1372" t="str">
        <f t="shared" si="1042"/>
        <v/>
      </c>
      <c r="DT1372" t="str">
        <f t="shared" ca="1" si="1017"/>
        <v/>
      </c>
      <c r="DU1372" t="str">
        <f t="shared" si="1043"/>
        <v/>
      </c>
      <c r="DV1372" t="str">
        <f t="shared" ca="1" si="1018"/>
        <v/>
      </c>
      <c r="DW1372" t="str">
        <f t="shared" si="1044"/>
        <v/>
      </c>
      <c r="DX1372" t="str">
        <f t="shared" ca="1" si="1019"/>
        <v/>
      </c>
      <c r="DY1372" t="str">
        <f t="shared" si="1045"/>
        <v/>
      </c>
      <c r="DZ1372" t="str">
        <f t="shared" ca="1" si="1020"/>
        <v/>
      </c>
      <c r="EA1372" t="str">
        <f t="shared" si="1046"/>
        <v/>
      </c>
      <c r="EB1372" t="str">
        <f t="shared" ca="1" si="1021"/>
        <v/>
      </c>
      <c r="EC1372" t="str">
        <f t="shared" si="1047"/>
        <v/>
      </c>
      <c r="ED1372" t="str">
        <f t="shared" ca="1" si="1022"/>
        <v/>
      </c>
      <c r="EE1372" t="str">
        <f t="shared" si="1048"/>
        <v/>
      </c>
      <c r="EF1372" t="str">
        <f t="shared" ca="1" si="1023"/>
        <v/>
      </c>
      <c r="EG1372" t="str">
        <f t="shared" si="1049"/>
        <v/>
      </c>
      <c r="EH1372" t="str">
        <f t="shared" ca="1" si="1024"/>
        <v/>
      </c>
      <c r="EI1372" t="str">
        <f t="shared" si="1050"/>
        <v/>
      </c>
      <c r="EJ1372" t="str">
        <f t="shared" ca="1" si="1025"/>
        <v/>
      </c>
      <c r="EK1372" t="str">
        <f t="shared" ca="1" si="1026"/>
        <v/>
      </c>
      <c r="EL1372" t="s">
        <v>924</v>
      </c>
      <c r="EM1372">
        <v>25701</v>
      </c>
      <c r="EN1372">
        <v>12557</v>
      </c>
      <c r="EO1372">
        <v>9796</v>
      </c>
      <c r="EP1372">
        <v>992</v>
      </c>
      <c r="EQ1372">
        <v>29239</v>
      </c>
      <c r="ER1372">
        <v>103</v>
      </c>
      <c r="ES1372">
        <v>30312</v>
      </c>
      <c r="ET1372">
        <v>4443</v>
      </c>
      <c r="EU1372">
        <v>2</v>
      </c>
      <c r="EV1372" t="s">
        <v>156</v>
      </c>
      <c r="EW1372">
        <v>1024</v>
      </c>
      <c r="EX1372">
        <v>2</v>
      </c>
      <c r="EY1372">
        <v>48000</v>
      </c>
      <c r="EZ1372">
        <v>-16</v>
      </c>
      <c r="FA1372" t="s">
        <v>170</v>
      </c>
      <c r="FB1372">
        <v>13</v>
      </c>
      <c r="FC1372" t="s">
        <v>199</v>
      </c>
      <c r="FD1372">
        <v>235830</v>
      </c>
      <c r="FE1372">
        <v>223268</v>
      </c>
      <c r="FF1372">
        <v>30687</v>
      </c>
      <c r="FG1372">
        <v>533677</v>
      </c>
      <c r="FH1372">
        <v>535169</v>
      </c>
      <c r="FI1372">
        <v>223257</v>
      </c>
      <c r="FJ1372">
        <v>218812</v>
      </c>
      <c r="FK1372" t="s">
        <v>158</v>
      </c>
      <c r="FL1372">
        <v>215497</v>
      </c>
      <c r="FM1372">
        <v>135806</v>
      </c>
      <c r="FN1372">
        <v>176059</v>
      </c>
      <c r="FO1372">
        <v>1443</v>
      </c>
      <c r="FP1372">
        <v>1409</v>
      </c>
      <c r="FQ1372">
        <v>532927</v>
      </c>
      <c r="FR1372">
        <v>135803</v>
      </c>
      <c r="FS1372">
        <v>135803</v>
      </c>
      <c r="FT1372">
        <v>1441</v>
      </c>
      <c r="FU1372">
        <v>539390</v>
      </c>
      <c r="FV1372">
        <v>537169</v>
      </c>
      <c r="FY1372">
        <v>539493</v>
      </c>
      <c r="FZ1372">
        <v>145603</v>
      </c>
      <c r="GA1372">
        <v>177051</v>
      </c>
      <c r="GB1372">
        <v>145743</v>
      </c>
      <c r="GC1372">
        <v>218812</v>
      </c>
      <c r="GD1372">
        <v>217497</v>
      </c>
      <c r="GE1372">
        <v>223256</v>
      </c>
      <c r="GF1372" t="s">
        <v>158</v>
      </c>
      <c r="GG1372">
        <v>215493</v>
      </c>
      <c r="GH1372">
        <v>532925</v>
      </c>
      <c r="GI1372">
        <v>261532</v>
      </c>
      <c r="GJ1372" t="s">
        <v>172</v>
      </c>
      <c r="GK1372">
        <v>37</v>
      </c>
      <c r="GL1372" t="s">
        <v>1220</v>
      </c>
      <c r="GM1372">
        <v>41</v>
      </c>
      <c r="GN1372" t="s">
        <v>185</v>
      </c>
      <c r="GO1372" t="s">
        <v>166</v>
      </c>
      <c r="GP1372">
        <v>1024</v>
      </c>
      <c r="GQ1372">
        <v>-115</v>
      </c>
      <c r="GR1372">
        <v>165</v>
      </c>
      <c r="GS1372">
        <f t="shared" si="1027"/>
        <v>41</v>
      </c>
      <c r="GT1372" t="str">
        <f t="shared" si="1028"/>
        <v>test</v>
      </c>
    </row>
    <row r="1373" spans="1:202" x14ac:dyDescent="0.2">
      <c r="A1373">
        <v>90</v>
      </c>
      <c r="B1373">
        <v>90</v>
      </c>
      <c r="C1373">
        <v>795</v>
      </c>
      <c r="D1373">
        <v>795</v>
      </c>
      <c r="E1373" t="s">
        <v>155</v>
      </c>
      <c r="F1373" t="s">
        <v>156</v>
      </c>
      <c r="G1373" t="s">
        <v>156</v>
      </c>
      <c r="H1373" t="s">
        <v>156</v>
      </c>
      <c r="I1373">
        <v>0</v>
      </c>
      <c r="J1373" t="s">
        <v>157</v>
      </c>
      <c r="K1373">
        <v>1</v>
      </c>
      <c r="L1373" t="s">
        <v>154</v>
      </c>
      <c r="M1373" t="s">
        <v>154</v>
      </c>
      <c r="N1373" t="s">
        <v>154</v>
      </c>
      <c r="O1373">
        <v>1</v>
      </c>
      <c r="P1373" t="s">
        <v>154</v>
      </c>
      <c r="Q1373" t="s">
        <v>154</v>
      </c>
      <c r="R1373" t="s">
        <v>183</v>
      </c>
      <c r="S1373">
        <v>0</v>
      </c>
      <c r="T1373">
        <v>1</v>
      </c>
      <c r="U1373">
        <v>0</v>
      </c>
      <c r="V1373">
        <v>41</v>
      </c>
      <c r="W1373">
        <v>41</v>
      </c>
      <c r="X1373">
        <v>1</v>
      </c>
      <c r="Y1373">
        <v>13</v>
      </c>
      <c r="Z1373">
        <v>0</v>
      </c>
      <c r="AA1373">
        <v>13</v>
      </c>
      <c r="AB1373">
        <v>1</v>
      </c>
      <c r="AC1373">
        <v>1</v>
      </c>
      <c r="AD1373">
        <v>0</v>
      </c>
      <c r="AE1373">
        <v>0</v>
      </c>
      <c r="AF1373">
        <v>41</v>
      </c>
      <c r="AG1373">
        <v>1</v>
      </c>
      <c r="AH1373">
        <v>1</v>
      </c>
      <c r="AI1373">
        <v>0</v>
      </c>
      <c r="AJ1373">
        <v>41</v>
      </c>
      <c r="AK1373">
        <v>41</v>
      </c>
      <c r="AL1373">
        <v>55</v>
      </c>
      <c r="AM1373">
        <v>1</v>
      </c>
      <c r="AN1373">
        <v>1</v>
      </c>
      <c r="AO1373">
        <v>1</v>
      </c>
      <c r="AP1373">
        <v>13</v>
      </c>
      <c r="AQ1373">
        <v>13</v>
      </c>
      <c r="AR1373">
        <v>13</v>
      </c>
      <c r="AS1373">
        <v>1</v>
      </c>
      <c r="AT1373">
        <v>13</v>
      </c>
      <c r="AW1373">
        <v>41</v>
      </c>
      <c r="AX1373">
        <v>0</v>
      </c>
      <c r="AY1373" t="s">
        <v>159</v>
      </c>
      <c r="AZ1373" t="s">
        <v>1177</v>
      </c>
      <c r="BA1373" t="s">
        <v>1178</v>
      </c>
      <c r="BB1373" t="s">
        <v>1152</v>
      </c>
      <c r="BC1373" t="s">
        <v>161</v>
      </c>
      <c r="BD1373" t="b">
        <v>0</v>
      </c>
      <c r="BE1373" t="s">
        <v>164</v>
      </c>
      <c r="BF1373" t="b">
        <v>1</v>
      </c>
      <c r="BH1373" t="s">
        <v>245</v>
      </c>
      <c r="BI1373" t="s">
        <v>246</v>
      </c>
      <c r="BJ1373" t="b">
        <v>0</v>
      </c>
      <c r="BK1373" t="s">
        <v>163</v>
      </c>
      <c r="BL1373" t="b">
        <v>0</v>
      </c>
      <c r="BM1373">
        <v>18</v>
      </c>
      <c r="BN1373" t="s">
        <v>164</v>
      </c>
      <c r="BO1373" t="s">
        <v>165</v>
      </c>
      <c r="BP1373" t="s">
        <v>164</v>
      </c>
      <c r="BQ1373" t="s">
        <v>166</v>
      </c>
      <c r="BR1373">
        <v>768</v>
      </c>
      <c r="BS1373" t="s">
        <v>156</v>
      </c>
      <c r="BT1373" t="s">
        <v>175</v>
      </c>
      <c r="BU1373" t="s">
        <v>193</v>
      </c>
      <c r="BV1373" t="s">
        <v>190</v>
      </c>
      <c r="BW1373">
        <v>41</v>
      </c>
      <c r="BX1373">
        <v>2</v>
      </c>
      <c r="BY1373">
        <v>0</v>
      </c>
      <c r="BZ1373">
        <v>6</v>
      </c>
      <c r="CA1373" t="s">
        <v>1153</v>
      </c>
      <c r="CB1373" t="s">
        <v>156</v>
      </c>
      <c r="CC1373">
        <v>7</v>
      </c>
      <c r="CD1373" t="b">
        <v>0</v>
      </c>
      <c r="CE1373" t="s">
        <v>168</v>
      </c>
      <c r="CF1373" t="s">
        <v>248</v>
      </c>
      <c r="CG1373">
        <v>80</v>
      </c>
      <c r="CH1373">
        <v>0</v>
      </c>
      <c r="CI1373" t="s">
        <v>183</v>
      </c>
      <c r="CJ1373" t="s">
        <v>169</v>
      </c>
      <c r="CK1373" t="s">
        <v>169</v>
      </c>
      <c r="CL1373" t="s">
        <v>169</v>
      </c>
      <c r="CM1373" t="s">
        <v>169</v>
      </c>
      <c r="CN1373" t="s">
        <v>169</v>
      </c>
      <c r="CO1373" t="s">
        <v>183</v>
      </c>
      <c r="CP1373" t="s">
        <v>169</v>
      </c>
      <c r="CQ1373">
        <v>1</v>
      </c>
      <c r="CR1373">
        <v>331</v>
      </c>
      <c r="CS1373" t="str">
        <f t="shared" si="1029"/>
        <v/>
      </c>
      <c r="CT1373" t="str">
        <f t="shared" ca="1" si="1004"/>
        <v/>
      </c>
      <c r="CU1373" t="str">
        <f t="shared" si="1030"/>
        <v/>
      </c>
      <c r="CV1373" t="str">
        <f t="shared" ca="1" si="1005"/>
        <v/>
      </c>
      <c r="CW1373" t="str">
        <f t="shared" si="1031"/>
        <v/>
      </c>
      <c r="CX1373" t="str">
        <f t="shared" ca="1" si="1006"/>
        <v/>
      </c>
      <c r="CY1373" t="str">
        <f t="shared" si="1032"/>
        <v/>
      </c>
      <c r="CZ1373" t="str">
        <f t="shared" ca="1" si="1007"/>
        <v/>
      </c>
      <c r="DA1373" t="str">
        <f t="shared" si="1033"/>
        <v/>
      </c>
      <c r="DB1373" t="str">
        <f t="shared" ca="1" si="1008"/>
        <v/>
      </c>
      <c r="DC1373" t="str">
        <f t="shared" si="1034"/>
        <v/>
      </c>
      <c r="DD1373" t="str">
        <f t="shared" ca="1" si="1009"/>
        <v/>
      </c>
      <c r="DE1373" t="str">
        <f t="shared" si="1035"/>
        <v/>
      </c>
      <c r="DF1373" t="str">
        <f t="shared" ca="1" si="1010"/>
        <v/>
      </c>
      <c r="DG1373" t="str">
        <f t="shared" si="1036"/>
        <v/>
      </c>
      <c r="DH1373" t="str">
        <f t="shared" ca="1" si="1011"/>
        <v/>
      </c>
      <c r="DI1373" t="str">
        <f t="shared" si="1037"/>
        <v/>
      </c>
      <c r="DJ1373" t="str">
        <f t="shared" ca="1" si="1012"/>
        <v/>
      </c>
      <c r="DK1373" t="str">
        <f t="shared" si="1038"/>
        <v/>
      </c>
      <c r="DL1373" t="str">
        <f t="shared" ca="1" si="1013"/>
        <v/>
      </c>
      <c r="DM1373" t="str">
        <f t="shared" si="1039"/>
        <v/>
      </c>
      <c r="DN1373" t="str">
        <f t="shared" ca="1" si="1014"/>
        <v/>
      </c>
      <c r="DO1373" t="str">
        <f t="shared" si="1040"/>
        <v/>
      </c>
      <c r="DP1373" t="str">
        <f t="shared" ca="1" si="1015"/>
        <v/>
      </c>
      <c r="DQ1373" t="str">
        <f t="shared" si="1041"/>
        <v/>
      </c>
      <c r="DR1373" t="str">
        <f t="shared" ca="1" si="1016"/>
        <v/>
      </c>
      <c r="DS1373" t="str">
        <f t="shared" si="1042"/>
        <v/>
      </c>
      <c r="DT1373" t="str">
        <f t="shared" ca="1" si="1017"/>
        <v/>
      </c>
      <c r="DU1373" t="str">
        <f t="shared" si="1043"/>
        <v/>
      </c>
      <c r="DV1373" t="str">
        <f t="shared" ca="1" si="1018"/>
        <v/>
      </c>
      <c r="DW1373" t="str">
        <f t="shared" si="1044"/>
        <v/>
      </c>
      <c r="DX1373" t="str">
        <f t="shared" ca="1" si="1019"/>
        <v/>
      </c>
      <c r="DY1373" t="str">
        <f t="shared" si="1045"/>
        <v/>
      </c>
      <c r="DZ1373" t="str">
        <f t="shared" ca="1" si="1020"/>
        <v/>
      </c>
      <c r="EA1373" t="str">
        <f t="shared" si="1046"/>
        <v/>
      </c>
      <c r="EB1373" t="str">
        <f t="shared" ca="1" si="1021"/>
        <v/>
      </c>
      <c r="EC1373" t="str">
        <f t="shared" si="1047"/>
        <v/>
      </c>
      <c r="ED1373" t="str">
        <f t="shared" ca="1" si="1022"/>
        <v/>
      </c>
      <c r="EE1373" t="str">
        <f t="shared" si="1048"/>
        <v/>
      </c>
      <c r="EF1373" t="str">
        <f t="shared" ca="1" si="1023"/>
        <v/>
      </c>
      <c r="EG1373" t="str">
        <f t="shared" si="1049"/>
        <v/>
      </c>
      <c r="EH1373" t="str">
        <f t="shared" ca="1" si="1024"/>
        <v/>
      </c>
      <c r="EI1373" t="str">
        <f t="shared" si="1050"/>
        <v/>
      </c>
      <c r="EJ1373" t="str">
        <f t="shared" ca="1" si="1025"/>
        <v/>
      </c>
      <c r="EK1373" t="str">
        <f t="shared" ca="1" si="1026"/>
        <v/>
      </c>
      <c r="EL1373" t="s">
        <v>924</v>
      </c>
      <c r="EM1373">
        <v>25701</v>
      </c>
      <c r="EN1373">
        <v>12557</v>
      </c>
      <c r="EO1373">
        <v>9796</v>
      </c>
      <c r="EP1373">
        <v>992</v>
      </c>
      <c r="EQ1373">
        <v>29239</v>
      </c>
      <c r="ER1373">
        <v>331</v>
      </c>
      <c r="ES1373">
        <v>30312</v>
      </c>
      <c r="ET1373">
        <v>4443</v>
      </c>
      <c r="EU1373">
        <v>2</v>
      </c>
      <c r="EV1373" t="s">
        <v>156</v>
      </c>
      <c r="EW1373">
        <v>1024</v>
      </c>
      <c r="EX1373">
        <v>2</v>
      </c>
      <c r="EY1373">
        <v>48000</v>
      </c>
      <c r="EZ1373">
        <v>-16</v>
      </c>
      <c r="FA1373" t="s">
        <v>170</v>
      </c>
      <c r="FB1373">
        <v>13</v>
      </c>
      <c r="FC1373" t="s">
        <v>199</v>
      </c>
      <c r="FD1373">
        <v>235830</v>
      </c>
      <c r="FE1373">
        <v>223268</v>
      </c>
      <c r="FF1373">
        <v>30687</v>
      </c>
      <c r="FG1373">
        <v>540258</v>
      </c>
      <c r="FH1373">
        <v>541974</v>
      </c>
      <c r="FI1373">
        <v>223257</v>
      </c>
      <c r="FJ1373">
        <v>218812</v>
      </c>
      <c r="FK1373" t="s">
        <v>158</v>
      </c>
      <c r="FL1373">
        <v>215497</v>
      </c>
      <c r="FM1373">
        <v>135806</v>
      </c>
      <c r="FN1373">
        <v>176059</v>
      </c>
      <c r="FO1373">
        <v>1443</v>
      </c>
      <c r="FP1373">
        <v>1409</v>
      </c>
      <c r="FQ1373">
        <v>539508</v>
      </c>
      <c r="FR1373">
        <v>135803</v>
      </c>
      <c r="FS1373">
        <v>135803</v>
      </c>
      <c r="FT1373">
        <v>1441</v>
      </c>
      <c r="FU1373">
        <v>545556</v>
      </c>
      <c r="FV1373">
        <v>543974</v>
      </c>
      <c r="FY1373">
        <v>545888</v>
      </c>
      <c r="FZ1373">
        <v>145603</v>
      </c>
      <c r="GA1373">
        <v>177051</v>
      </c>
      <c r="GB1373">
        <v>145743</v>
      </c>
      <c r="GC1373">
        <v>218812</v>
      </c>
      <c r="GD1373">
        <v>217497</v>
      </c>
      <c r="GE1373">
        <v>223256</v>
      </c>
      <c r="GF1373" t="s">
        <v>158</v>
      </c>
      <c r="GG1373">
        <v>215493</v>
      </c>
      <c r="GH1373">
        <v>539505</v>
      </c>
      <c r="GI1373">
        <v>261532</v>
      </c>
      <c r="GJ1373" t="s">
        <v>172</v>
      </c>
      <c r="GK1373">
        <v>38</v>
      </c>
      <c r="GL1373" t="s">
        <v>1221</v>
      </c>
      <c r="GM1373">
        <v>42</v>
      </c>
      <c r="GN1373" t="s">
        <v>185</v>
      </c>
      <c r="GO1373" t="s">
        <v>166</v>
      </c>
      <c r="GP1373">
        <v>1024</v>
      </c>
      <c r="GQ1373">
        <v>-115</v>
      </c>
      <c r="GR1373">
        <v>165</v>
      </c>
      <c r="GS1373">
        <f t="shared" si="1027"/>
        <v>42</v>
      </c>
      <c r="GT1373" t="str">
        <f t="shared" si="1028"/>
        <v>test</v>
      </c>
    </row>
    <row r="1374" spans="1:202" x14ac:dyDescent="0.2">
      <c r="A1374">
        <v>90</v>
      </c>
      <c r="B1374">
        <v>90</v>
      </c>
      <c r="C1374">
        <v>805</v>
      </c>
      <c r="D1374">
        <v>805</v>
      </c>
      <c r="E1374" t="s">
        <v>155</v>
      </c>
      <c r="F1374" t="s">
        <v>156</v>
      </c>
      <c r="G1374" t="s">
        <v>156</v>
      </c>
      <c r="H1374" t="s">
        <v>156</v>
      </c>
      <c r="I1374">
        <v>0</v>
      </c>
      <c r="J1374" t="s">
        <v>157</v>
      </c>
      <c r="K1374">
        <v>1</v>
      </c>
      <c r="L1374" t="s">
        <v>154</v>
      </c>
      <c r="M1374" t="s">
        <v>154</v>
      </c>
      <c r="N1374" t="s">
        <v>154</v>
      </c>
      <c r="O1374">
        <v>1</v>
      </c>
      <c r="P1374" t="s">
        <v>154</v>
      </c>
      <c r="Q1374" t="s">
        <v>154</v>
      </c>
      <c r="R1374" t="s">
        <v>179</v>
      </c>
      <c r="S1374">
        <v>0</v>
      </c>
      <c r="T1374">
        <v>1</v>
      </c>
      <c r="U1374">
        <v>0</v>
      </c>
      <c r="V1374">
        <v>42</v>
      </c>
      <c r="W1374">
        <v>42</v>
      </c>
      <c r="X1374">
        <v>1</v>
      </c>
      <c r="Y1374">
        <v>13</v>
      </c>
      <c r="Z1374">
        <v>0</v>
      </c>
      <c r="AA1374">
        <v>13</v>
      </c>
      <c r="AB1374">
        <v>1</v>
      </c>
      <c r="AC1374">
        <v>1</v>
      </c>
      <c r="AD1374">
        <v>0</v>
      </c>
      <c r="AE1374">
        <v>0</v>
      </c>
      <c r="AF1374">
        <v>42</v>
      </c>
      <c r="AG1374">
        <v>1</v>
      </c>
      <c r="AH1374">
        <v>1</v>
      </c>
      <c r="AI1374">
        <v>0</v>
      </c>
      <c r="AJ1374">
        <v>42</v>
      </c>
      <c r="AK1374">
        <v>42</v>
      </c>
      <c r="AL1374">
        <v>56</v>
      </c>
      <c r="AM1374">
        <v>1</v>
      </c>
      <c r="AN1374">
        <v>1</v>
      </c>
      <c r="AO1374">
        <v>1</v>
      </c>
      <c r="AP1374">
        <v>13</v>
      </c>
      <c r="AQ1374">
        <v>13</v>
      </c>
      <c r="AR1374">
        <v>13</v>
      </c>
      <c r="AS1374">
        <v>1</v>
      </c>
      <c r="AT1374">
        <v>13</v>
      </c>
      <c r="AW1374">
        <v>42</v>
      </c>
      <c r="AX1374">
        <v>0</v>
      </c>
      <c r="AY1374" t="s">
        <v>159</v>
      </c>
      <c r="AZ1374" t="s">
        <v>1177</v>
      </c>
      <c r="BA1374" t="s">
        <v>1178</v>
      </c>
      <c r="BB1374" t="s">
        <v>1152</v>
      </c>
      <c r="BC1374" t="s">
        <v>161</v>
      </c>
      <c r="BD1374" t="b">
        <v>0</v>
      </c>
      <c r="BE1374">
        <v>3.68</v>
      </c>
      <c r="BF1374" t="b">
        <v>1</v>
      </c>
      <c r="BH1374" t="s">
        <v>245</v>
      </c>
      <c r="BI1374" t="s">
        <v>246</v>
      </c>
      <c r="BJ1374" t="b">
        <v>0</v>
      </c>
      <c r="BK1374" t="s">
        <v>163</v>
      </c>
      <c r="BL1374" t="b">
        <v>0</v>
      </c>
      <c r="BM1374">
        <v>18</v>
      </c>
      <c r="BN1374" t="s">
        <v>164</v>
      </c>
      <c r="BO1374" t="s">
        <v>165</v>
      </c>
      <c r="BP1374" t="s">
        <v>164</v>
      </c>
      <c r="BQ1374" t="s">
        <v>166</v>
      </c>
      <c r="BR1374">
        <v>768</v>
      </c>
      <c r="BS1374" t="s">
        <v>156</v>
      </c>
      <c r="BT1374" t="s">
        <v>175</v>
      </c>
      <c r="BU1374" t="s">
        <v>204</v>
      </c>
      <c r="BV1374" t="s">
        <v>186</v>
      </c>
      <c r="BW1374">
        <v>42</v>
      </c>
      <c r="BX1374">
        <v>2</v>
      </c>
      <c r="BY1374">
        <v>0</v>
      </c>
      <c r="BZ1374">
        <v>6</v>
      </c>
      <c r="CA1374" t="s">
        <v>1153</v>
      </c>
      <c r="CB1374" t="s">
        <v>156</v>
      </c>
      <c r="CC1374">
        <v>7</v>
      </c>
      <c r="CD1374" t="b">
        <v>0</v>
      </c>
      <c r="CE1374" t="s">
        <v>168</v>
      </c>
      <c r="CF1374" t="s">
        <v>248</v>
      </c>
      <c r="CG1374">
        <v>13</v>
      </c>
      <c r="CH1374">
        <v>0</v>
      </c>
      <c r="CI1374" t="s">
        <v>179</v>
      </c>
      <c r="CJ1374" t="s">
        <v>169</v>
      </c>
      <c r="CK1374" t="s">
        <v>169</v>
      </c>
      <c r="CL1374" t="s">
        <v>169</v>
      </c>
      <c r="CM1374" t="s">
        <v>169</v>
      </c>
      <c r="CN1374" t="s">
        <v>169</v>
      </c>
      <c r="CO1374" t="s">
        <v>179</v>
      </c>
      <c r="CP1374" t="s">
        <v>169</v>
      </c>
      <c r="CQ1374">
        <v>1</v>
      </c>
      <c r="CR1374">
        <v>1254</v>
      </c>
      <c r="CS1374">
        <f t="shared" si="1029"/>
        <v>1254</v>
      </c>
      <c r="CT1374">
        <f t="shared" ca="1" si="1004"/>
        <v>710</v>
      </c>
      <c r="CU1374" t="str">
        <f t="shared" si="1030"/>
        <v/>
      </c>
      <c r="CV1374" t="str">
        <f t="shared" ca="1" si="1005"/>
        <v/>
      </c>
      <c r="CW1374" t="str">
        <f t="shared" si="1031"/>
        <v/>
      </c>
      <c r="CX1374" t="str">
        <f t="shared" ca="1" si="1006"/>
        <v/>
      </c>
      <c r="CY1374" t="str">
        <f t="shared" si="1032"/>
        <v/>
      </c>
      <c r="CZ1374" t="str">
        <f t="shared" ca="1" si="1007"/>
        <v/>
      </c>
      <c r="DA1374" t="str">
        <f t="shared" si="1033"/>
        <v/>
      </c>
      <c r="DB1374" t="str">
        <f t="shared" ca="1" si="1008"/>
        <v/>
      </c>
      <c r="DC1374" t="str">
        <f t="shared" si="1034"/>
        <v/>
      </c>
      <c r="DD1374" t="str">
        <f t="shared" ca="1" si="1009"/>
        <v/>
      </c>
      <c r="DE1374">
        <f t="shared" si="1035"/>
        <v>1254</v>
      </c>
      <c r="DF1374">
        <f t="shared" ca="1" si="1010"/>
        <v>710</v>
      </c>
      <c r="DG1374" t="str">
        <f t="shared" si="1036"/>
        <v/>
      </c>
      <c r="DH1374" t="str">
        <f t="shared" ca="1" si="1011"/>
        <v/>
      </c>
      <c r="DI1374" t="str">
        <f t="shared" si="1037"/>
        <v/>
      </c>
      <c r="DJ1374" t="str">
        <f t="shared" ca="1" si="1012"/>
        <v/>
      </c>
      <c r="DK1374" t="str">
        <f t="shared" si="1038"/>
        <v/>
      </c>
      <c r="DL1374" t="str">
        <f t="shared" ca="1" si="1013"/>
        <v/>
      </c>
      <c r="DM1374" t="str">
        <f t="shared" si="1039"/>
        <v/>
      </c>
      <c r="DN1374" t="str">
        <f t="shared" ca="1" si="1014"/>
        <v/>
      </c>
      <c r="DO1374" t="str">
        <f t="shared" si="1040"/>
        <v/>
      </c>
      <c r="DP1374" t="str">
        <f t="shared" ca="1" si="1015"/>
        <v/>
      </c>
      <c r="DQ1374" t="str">
        <f t="shared" si="1041"/>
        <v/>
      </c>
      <c r="DR1374" t="str">
        <f t="shared" ca="1" si="1016"/>
        <v/>
      </c>
      <c r="DS1374" t="str">
        <f t="shared" si="1042"/>
        <v/>
      </c>
      <c r="DT1374" t="str">
        <f t="shared" ca="1" si="1017"/>
        <v/>
      </c>
      <c r="DU1374" t="str">
        <f t="shared" si="1043"/>
        <v/>
      </c>
      <c r="DV1374" t="str">
        <f t="shared" ca="1" si="1018"/>
        <v/>
      </c>
      <c r="DW1374" t="str">
        <f t="shared" si="1044"/>
        <v/>
      </c>
      <c r="DX1374" t="str">
        <f t="shared" ca="1" si="1019"/>
        <v/>
      </c>
      <c r="DY1374" t="str">
        <f t="shared" si="1045"/>
        <v/>
      </c>
      <c r="DZ1374" t="str">
        <f t="shared" ca="1" si="1020"/>
        <v/>
      </c>
      <c r="EA1374" t="str">
        <f t="shared" si="1046"/>
        <v/>
      </c>
      <c r="EB1374" t="str">
        <f t="shared" ca="1" si="1021"/>
        <v/>
      </c>
      <c r="EC1374" t="str">
        <f t="shared" si="1047"/>
        <v/>
      </c>
      <c r="ED1374" t="str">
        <f t="shared" ca="1" si="1022"/>
        <v/>
      </c>
      <c r="EE1374" t="str">
        <f t="shared" si="1048"/>
        <v/>
      </c>
      <c r="EF1374" t="str">
        <f t="shared" ca="1" si="1023"/>
        <v/>
      </c>
      <c r="EG1374" t="str">
        <f t="shared" si="1049"/>
        <v/>
      </c>
      <c r="EH1374" t="str">
        <f t="shared" ca="1" si="1024"/>
        <v/>
      </c>
      <c r="EI1374" t="str">
        <f t="shared" si="1050"/>
        <v/>
      </c>
      <c r="EJ1374" t="str">
        <f t="shared" ca="1" si="1025"/>
        <v/>
      </c>
      <c r="EK1374">
        <f t="shared" ca="1" si="1026"/>
        <v>710</v>
      </c>
      <c r="EL1374">
        <v>664</v>
      </c>
      <c r="EM1374">
        <v>25701</v>
      </c>
      <c r="EN1374">
        <v>12557</v>
      </c>
      <c r="EO1374">
        <v>9796</v>
      </c>
      <c r="EP1374">
        <v>992</v>
      </c>
      <c r="EQ1374">
        <v>29239</v>
      </c>
      <c r="ER1374">
        <v>1254</v>
      </c>
      <c r="ES1374">
        <v>30312</v>
      </c>
      <c r="ET1374">
        <v>4443</v>
      </c>
      <c r="EU1374">
        <v>2</v>
      </c>
      <c r="EV1374" t="s">
        <v>156</v>
      </c>
      <c r="EW1374">
        <v>1024</v>
      </c>
      <c r="EX1374">
        <v>2</v>
      </c>
      <c r="EY1374">
        <v>48000</v>
      </c>
      <c r="EZ1374">
        <v>-16</v>
      </c>
      <c r="FA1374" t="s">
        <v>170</v>
      </c>
      <c r="FB1374">
        <v>13</v>
      </c>
      <c r="FC1374" t="s">
        <v>199</v>
      </c>
      <c r="FD1374">
        <v>235830</v>
      </c>
      <c r="FE1374">
        <v>223268</v>
      </c>
      <c r="FF1374">
        <v>30687</v>
      </c>
      <c r="FG1374">
        <v>546654</v>
      </c>
      <c r="FH1374">
        <v>548161</v>
      </c>
      <c r="FI1374">
        <v>223257</v>
      </c>
      <c r="FJ1374">
        <v>218812</v>
      </c>
      <c r="FK1374" t="s">
        <v>158</v>
      </c>
      <c r="FL1374">
        <v>215497</v>
      </c>
      <c r="FM1374">
        <v>135806</v>
      </c>
      <c r="FN1374">
        <v>176059</v>
      </c>
      <c r="FO1374">
        <v>1443</v>
      </c>
      <c r="FP1374">
        <v>1409</v>
      </c>
      <c r="FQ1374">
        <v>545904</v>
      </c>
      <c r="FR1374">
        <v>135803</v>
      </c>
      <c r="FS1374">
        <v>135803</v>
      </c>
      <c r="FT1374">
        <v>1441</v>
      </c>
      <c r="FU1374">
        <v>551700</v>
      </c>
      <c r="FV1374">
        <v>550161</v>
      </c>
      <c r="FY1374">
        <v>552955</v>
      </c>
      <c r="FZ1374">
        <v>145603</v>
      </c>
      <c r="GA1374">
        <v>177051</v>
      </c>
      <c r="GB1374">
        <v>145743</v>
      </c>
      <c r="GC1374">
        <v>218812</v>
      </c>
      <c r="GD1374">
        <v>217497</v>
      </c>
      <c r="GE1374">
        <v>223256</v>
      </c>
      <c r="GF1374" t="s">
        <v>158</v>
      </c>
      <c r="GG1374">
        <v>215493</v>
      </c>
      <c r="GH1374">
        <v>545901</v>
      </c>
      <c r="GI1374">
        <v>261532</v>
      </c>
      <c r="GJ1374" t="s">
        <v>172</v>
      </c>
      <c r="GK1374">
        <v>39</v>
      </c>
      <c r="GL1374" t="s">
        <v>1222</v>
      </c>
      <c r="GM1374">
        <v>43</v>
      </c>
      <c r="GN1374" t="s">
        <v>182</v>
      </c>
      <c r="GO1374" t="s">
        <v>166</v>
      </c>
      <c r="GP1374">
        <v>1024</v>
      </c>
      <c r="GQ1374">
        <v>-115</v>
      </c>
      <c r="GR1374">
        <v>165</v>
      </c>
      <c r="GS1374">
        <f t="shared" si="1027"/>
        <v>43</v>
      </c>
      <c r="GT1374" t="str">
        <f t="shared" si="1028"/>
        <v>test</v>
      </c>
    </row>
    <row r="1375" spans="1:202" x14ac:dyDescent="0.2">
      <c r="A1375">
        <v>90</v>
      </c>
      <c r="B1375">
        <v>90</v>
      </c>
      <c r="C1375">
        <v>872</v>
      </c>
      <c r="D1375">
        <v>872</v>
      </c>
      <c r="E1375" t="s">
        <v>155</v>
      </c>
      <c r="F1375" t="s">
        <v>156</v>
      </c>
      <c r="G1375" t="s">
        <v>156</v>
      </c>
      <c r="H1375" t="s">
        <v>156</v>
      </c>
      <c r="I1375">
        <v>0</v>
      </c>
      <c r="J1375" t="s">
        <v>157</v>
      </c>
      <c r="K1375">
        <v>1</v>
      </c>
      <c r="L1375" t="s">
        <v>154</v>
      </c>
      <c r="M1375" t="s">
        <v>154</v>
      </c>
      <c r="N1375" t="s">
        <v>154</v>
      </c>
      <c r="O1375">
        <v>1</v>
      </c>
      <c r="P1375" t="s">
        <v>154</v>
      </c>
      <c r="Q1375" t="s">
        <v>154</v>
      </c>
      <c r="R1375" t="s">
        <v>179</v>
      </c>
      <c r="S1375">
        <v>0</v>
      </c>
      <c r="T1375">
        <v>1</v>
      </c>
      <c r="U1375">
        <v>0</v>
      </c>
      <c r="V1375">
        <v>43</v>
      </c>
      <c r="W1375">
        <v>43</v>
      </c>
      <c r="X1375">
        <v>1</v>
      </c>
      <c r="Y1375">
        <v>13</v>
      </c>
      <c r="Z1375">
        <v>0</v>
      </c>
      <c r="AA1375">
        <v>13</v>
      </c>
      <c r="AB1375">
        <v>1</v>
      </c>
      <c r="AC1375">
        <v>1</v>
      </c>
      <c r="AD1375">
        <v>0</v>
      </c>
      <c r="AE1375">
        <v>0</v>
      </c>
      <c r="AF1375">
        <v>43</v>
      </c>
      <c r="AG1375">
        <v>1</v>
      </c>
      <c r="AH1375">
        <v>1</v>
      </c>
      <c r="AI1375">
        <v>0</v>
      </c>
      <c r="AJ1375">
        <v>43</v>
      </c>
      <c r="AK1375">
        <v>43</v>
      </c>
      <c r="AL1375">
        <v>57</v>
      </c>
      <c r="AM1375">
        <v>1</v>
      </c>
      <c r="AN1375">
        <v>1</v>
      </c>
      <c r="AO1375">
        <v>1</v>
      </c>
      <c r="AP1375">
        <v>13</v>
      </c>
      <c r="AQ1375">
        <v>13</v>
      </c>
      <c r="AR1375">
        <v>13</v>
      </c>
      <c r="AS1375">
        <v>1</v>
      </c>
      <c r="AT1375">
        <v>13</v>
      </c>
      <c r="AW1375">
        <v>43</v>
      </c>
      <c r="AX1375">
        <v>0</v>
      </c>
      <c r="AY1375" t="s">
        <v>159</v>
      </c>
      <c r="AZ1375" t="s">
        <v>1177</v>
      </c>
      <c r="BA1375" t="s">
        <v>1178</v>
      </c>
      <c r="BB1375" t="s">
        <v>1152</v>
      </c>
      <c r="BC1375" t="s">
        <v>161</v>
      </c>
      <c r="BD1375" t="b">
        <v>0</v>
      </c>
      <c r="BE1375">
        <v>11.23</v>
      </c>
      <c r="BF1375" t="b">
        <v>1</v>
      </c>
      <c r="BH1375" t="s">
        <v>245</v>
      </c>
      <c r="BI1375" t="s">
        <v>246</v>
      </c>
      <c r="BJ1375" t="b">
        <v>0</v>
      </c>
      <c r="BK1375" t="s">
        <v>163</v>
      </c>
      <c r="BL1375" t="b">
        <v>0</v>
      </c>
      <c r="BM1375">
        <v>18</v>
      </c>
      <c r="BN1375" t="s">
        <v>164</v>
      </c>
      <c r="BO1375" t="s">
        <v>165</v>
      </c>
      <c r="BP1375" t="s">
        <v>164</v>
      </c>
      <c r="BQ1375" t="s">
        <v>166</v>
      </c>
      <c r="BR1375">
        <v>768</v>
      </c>
      <c r="BS1375" t="s">
        <v>156</v>
      </c>
      <c r="BT1375" t="s">
        <v>175</v>
      </c>
      <c r="BU1375" t="s">
        <v>181</v>
      </c>
      <c r="BV1375" t="s">
        <v>193</v>
      </c>
      <c r="BW1375">
        <v>43</v>
      </c>
      <c r="BX1375">
        <v>2</v>
      </c>
      <c r="BY1375">
        <v>0</v>
      </c>
      <c r="BZ1375">
        <v>6</v>
      </c>
      <c r="CA1375" t="s">
        <v>1153</v>
      </c>
      <c r="CB1375" t="s">
        <v>156</v>
      </c>
      <c r="CC1375">
        <v>7</v>
      </c>
      <c r="CD1375" t="b">
        <v>0</v>
      </c>
      <c r="CE1375" t="s">
        <v>168</v>
      </c>
      <c r="CF1375" t="s">
        <v>248</v>
      </c>
      <c r="CG1375">
        <v>10</v>
      </c>
      <c r="CH1375">
        <v>0</v>
      </c>
      <c r="CI1375" t="s">
        <v>179</v>
      </c>
      <c r="CJ1375" t="s">
        <v>169</v>
      </c>
      <c r="CK1375" t="s">
        <v>169</v>
      </c>
      <c r="CL1375" t="s">
        <v>169</v>
      </c>
      <c r="CM1375" t="s">
        <v>169</v>
      </c>
      <c r="CN1375" t="s">
        <v>169</v>
      </c>
      <c r="CO1375" t="s">
        <v>179</v>
      </c>
      <c r="CP1375" t="s">
        <v>169</v>
      </c>
      <c r="CQ1375">
        <v>1</v>
      </c>
      <c r="CR1375">
        <v>3728</v>
      </c>
      <c r="CS1375">
        <f t="shared" si="1029"/>
        <v>3728</v>
      </c>
      <c r="CT1375">
        <f t="shared" ca="1" si="1004"/>
        <v>3728</v>
      </c>
      <c r="CU1375" t="str">
        <f t="shared" si="1030"/>
        <v/>
      </c>
      <c r="CV1375" t="str">
        <f t="shared" ca="1" si="1005"/>
        <v/>
      </c>
      <c r="CW1375" t="str">
        <f t="shared" si="1031"/>
        <v/>
      </c>
      <c r="CX1375" t="str">
        <f t="shared" ca="1" si="1006"/>
        <v/>
      </c>
      <c r="CY1375" t="str">
        <f t="shared" si="1032"/>
        <v/>
      </c>
      <c r="CZ1375" t="str">
        <f t="shared" ca="1" si="1007"/>
        <v/>
      </c>
      <c r="DA1375" t="str">
        <f t="shared" si="1033"/>
        <v/>
      </c>
      <c r="DB1375" t="str">
        <f t="shared" ca="1" si="1008"/>
        <v/>
      </c>
      <c r="DC1375" t="str">
        <f t="shared" si="1034"/>
        <v/>
      </c>
      <c r="DD1375" t="str">
        <f t="shared" ca="1" si="1009"/>
        <v/>
      </c>
      <c r="DE1375" t="str">
        <f t="shared" si="1035"/>
        <v/>
      </c>
      <c r="DF1375" t="str">
        <f t="shared" ca="1" si="1010"/>
        <v/>
      </c>
      <c r="DG1375" t="str">
        <f t="shared" si="1036"/>
        <v/>
      </c>
      <c r="DH1375" t="str">
        <f t="shared" ca="1" si="1011"/>
        <v/>
      </c>
      <c r="DI1375" t="str">
        <f t="shared" si="1037"/>
        <v/>
      </c>
      <c r="DJ1375" t="str">
        <f t="shared" ca="1" si="1012"/>
        <v/>
      </c>
      <c r="DK1375" t="str">
        <f t="shared" si="1038"/>
        <v/>
      </c>
      <c r="DL1375" t="str">
        <f t="shared" ca="1" si="1013"/>
        <v/>
      </c>
      <c r="DM1375" t="str">
        <f t="shared" si="1039"/>
        <v/>
      </c>
      <c r="DN1375" t="str">
        <f t="shared" ca="1" si="1014"/>
        <v/>
      </c>
      <c r="DO1375" t="str">
        <f t="shared" si="1040"/>
        <v/>
      </c>
      <c r="DP1375" t="str">
        <f t="shared" ca="1" si="1015"/>
        <v/>
      </c>
      <c r="DQ1375" t="str">
        <f t="shared" si="1041"/>
        <v/>
      </c>
      <c r="DR1375" t="str">
        <f t="shared" ca="1" si="1016"/>
        <v/>
      </c>
      <c r="DS1375" t="str">
        <f t="shared" si="1042"/>
        <v/>
      </c>
      <c r="DT1375" t="str">
        <f t="shared" ca="1" si="1017"/>
        <v/>
      </c>
      <c r="DU1375" t="str">
        <f t="shared" si="1043"/>
        <v/>
      </c>
      <c r="DV1375" t="str">
        <f t="shared" ca="1" si="1018"/>
        <v/>
      </c>
      <c r="DW1375" t="str">
        <f t="shared" si="1044"/>
        <v/>
      </c>
      <c r="DX1375" t="str">
        <f t="shared" ca="1" si="1019"/>
        <v/>
      </c>
      <c r="DY1375" t="str">
        <f t="shared" si="1045"/>
        <v/>
      </c>
      <c r="DZ1375" t="str">
        <f t="shared" ca="1" si="1020"/>
        <v/>
      </c>
      <c r="EA1375" t="str">
        <f t="shared" si="1046"/>
        <v/>
      </c>
      <c r="EB1375" t="str">
        <f t="shared" ca="1" si="1021"/>
        <v/>
      </c>
      <c r="EC1375" t="str">
        <f t="shared" si="1047"/>
        <v/>
      </c>
      <c r="ED1375" t="str">
        <f t="shared" ca="1" si="1022"/>
        <v/>
      </c>
      <c r="EE1375" t="str">
        <f t="shared" si="1048"/>
        <v/>
      </c>
      <c r="EF1375" t="str">
        <f t="shared" ca="1" si="1023"/>
        <v/>
      </c>
      <c r="EG1375" t="str">
        <f t="shared" si="1049"/>
        <v/>
      </c>
      <c r="EH1375" t="str">
        <f t="shared" ca="1" si="1024"/>
        <v/>
      </c>
      <c r="EI1375">
        <f t="shared" si="1050"/>
        <v>3728</v>
      </c>
      <c r="EJ1375">
        <f t="shared" ca="1" si="1025"/>
        <v>3728</v>
      </c>
      <c r="EK1375" t="str">
        <f t="shared" ca="1" si="1026"/>
        <v/>
      </c>
      <c r="EL1375">
        <v>3728</v>
      </c>
      <c r="EM1375">
        <v>25701</v>
      </c>
      <c r="EN1375">
        <v>12557</v>
      </c>
      <c r="EO1375">
        <v>9796</v>
      </c>
      <c r="EP1375">
        <v>992</v>
      </c>
      <c r="EQ1375">
        <v>29239</v>
      </c>
      <c r="ER1375">
        <v>3728</v>
      </c>
      <c r="ES1375">
        <v>30312</v>
      </c>
      <c r="ET1375">
        <v>4443</v>
      </c>
      <c r="EU1375">
        <v>2</v>
      </c>
      <c r="EV1375" t="s">
        <v>156</v>
      </c>
      <c r="EW1375">
        <v>1024</v>
      </c>
      <c r="EX1375">
        <v>2</v>
      </c>
      <c r="EY1375">
        <v>48000</v>
      </c>
      <c r="EZ1375">
        <v>-16</v>
      </c>
      <c r="FA1375" t="s">
        <v>170</v>
      </c>
      <c r="FB1375">
        <v>13</v>
      </c>
      <c r="FC1375" t="s">
        <v>199</v>
      </c>
      <c r="FD1375">
        <v>235830</v>
      </c>
      <c r="FE1375">
        <v>223268</v>
      </c>
      <c r="FF1375">
        <v>30687</v>
      </c>
      <c r="FG1375">
        <v>553721</v>
      </c>
      <c r="FH1375">
        <v>555307</v>
      </c>
      <c r="FI1375">
        <v>223257</v>
      </c>
      <c r="FJ1375">
        <v>218812</v>
      </c>
      <c r="FK1375" t="s">
        <v>158</v>
      </c>
      <c r="FL1375">
        <v>215497</v>
      </c>
      <c r="FM1375">
        <v>135806</v>
      </c>
      <c r="FN1375">
        <v>176059</v>
      </c>
      <c r="FO1375">
        <v>1443</v>
      </c>
      <c r="FP1375">
        <v>1409</v>
      </c>
      <c r="FQ1375">
        <v>552971</v>
      </c>
      <c r="FR1375">
        <v>135803</v>
      </c>
      <c r="FS1375">
        <v>135803</v>
      </c>
      <c r="FT1375">
        <v>1441</v>
      </c>
      <c r="FU1375">
        <v>559017</v>
      </c>
      <c r="FV1375">
        <v>557307</v>
      </c>
      <c r="FY1375">
        <v>562746</v>
      </c>
      <c r="FZ1375">
        <v>145603</v>
      </c>
      <c r="GA1375">
        <v>177051</v>
      </c>
      <c r="GB1375">
        <v>145743</v>
      </c>
      <c r="GC1375">
        <v>218812</v>
      </c>
      <c r="GD1375">
        <v>217497</v>
      </c>
      <c r="GE1375">
        <v>223256</v>
      </c>
      <c r="GF1375" t="s">
        <v>158</v>
      </c>
      <c r="GG1375">
        <v>215493</v>
      </c>
      <c r="GH1375">
        <v>552969</v>
      </c>
      <c r="GI1375">
        <v>261532</v>
      </c>
      <c r="GJ1375" t="s">
        <v>172</v>
      </c>
      <c r="GK1375">
        <v>40</v>
      </c>
      <c r="GL1375" t="s">
        <v>1223</v>
      </c>
      <c r="GM1375">
        <v>44</v>
      </c>
      <c r="GN1375" t="s">
        <v>182</v>
      </c>
      <c r="GO1375" t="s">
        <v>166</v>
      </c>
      <c r="GP1375">
        <v>1024</v>
      </c>
      <c r="GQ1375">
        <v>-115</v>
      </c>
      <c r="GR1375">
        <v>165</v>
      </c>
      <c r="GS1375">
        <f t="shared" si="1027"/>
        <v>44</v>
      </c>
      <c r="GT1375" t="str">
        <f t="shared" si="1028"/>
        <v>test</v>
      </c>
    </row>
    <row r="1376" spans="1:202" x14ac:dyDescent="0.2">
      <c r="A1376">
        <v>91</v>
      </c>
      <c r="B1376">
        <v>91</v>
      </c>
      <c r="C1376">
        <v>861</v>
      </c>
      <c r="D1376">
        <v>861</v>
      </c>
      <c r="E1376" t="s">
        <v>155</v>
      </c>
      <c r="F1376" t="s">
        <v>156</v>
      </c>
      <c r="G1376" t="s">
        <v>156</v>
      </c>
      <c r="H1376" t="s">
        <v>156</v>
      </c>
      <c r="I1376">
        <v>0</v>
      </c>
      <c r="J1376" t="s">
        <v>157</v>
      </c>
      <c r="K1376">
        <v>1</v>
      </c>
      <c r="L1376" t="s">
        <v>154</v>
      </c>
      <c r="M1376" t="s">
        <v>154</v>
      </c>
      <c r="N1376" t="s">
        <v>154</v>
      </c>
      <c r="O1376">
        <v>1</v>
      </c>
      <c r="P1376" t="s">
        <v>154</v>
      </c>
      <c r="Q1376" t="s">
        <v>154</v>
      </c>
      <c r="R1376" t="s">
        <v>183</v>
      </c>
      <c r="S1376">
        <v>0</v>
      </c>
      <c r="T1376">
        <v>1</v>
      </c>
      <c r="U1376">
        <v>0</v>
      </c>
      <c r="V1376">
        <v>44</v>
      </c>
      <c r="W1376">
        <v>44</v>
      </c>
      <c r="X1376">
        <v>1</v>
      </c>
      <c r="Y1376">
        <v>13</v>
      </c>
      <c r="Z1376">
        <v>0</v>
      </c>
      <c r="AA1376">
        <v>13</v>
      </c>
      <c r="AB1376">
        <v>1</v>
      </c>
      <c r="AC1376">
        <v>1</v>
      </c>
      <c r="AD1376">
        <v>0</v>
      </c>
      <c r="AE1376">
        <v>0</v>
      </c>
      <c r="AF1376">
        <v>44</v>
      </c>
      <c r="AG1376">
        <v>1</v>
      </c>
      <c r="AH1376">
        <v>1</v>
      </c>
      <c r="AI1376">
        <v>0</v>
      </c>
      <c r="AJ1376">
        <v>44</v>
      </c>
      <c r="AK1376">
        <v>44</v>
      </c>
      <c r="AL1376">
        <v>58</v>
      </c>
      <c r="AM1376">
        <v>1</v>
      </c>
      <c r="AN1376">
        <v>1</v>
      </c>
      <c r="AO1376">
        <v>1</v>
      </c>
      <c r="AP1376">
        <v>13</v>
      </c>
      <c r="AQ1376">
        <v>13</v>
      </c>
      <c r="AR1376">
        <v>13</v>
      </c>
      <c r="AS1376">
        <v>1</v>
      </c>
      <c r="AT1376">
        <v>13</v>
      </c>
      <c r="AW1376">
        <v>44</v>
      </c>
      <c r="AX1376">
        <v>0</v>
      </c>
      <c r="AY1376" t="s">
        <v>159</v>
      </c>
      <c r="AZ1376" t="s">
        <v>1177</v>
      </c>
      <c r="BA1376" t="s">
        <v>1178</v>
      </c>
      <c r="BB1376" t="s">
        <v>1152</v>
      </c>
      <c r="BC1376" t="s">
        <v>161</v>
      </c>
      <c r="BD1376" t="b">
        <v>0</v>
      </c>
      <c r="BE1376" t="s">
        <v>164</v>
      </c>
      <c r="BF1376" t="b">
        <v>1</v>
      </c>
      <c r="BH1376" t="s">
        <v>245</v>
      </c>
      <c r="BI1376" t="s">
        <v>246</v>
      </c>
      <c r="BJ1376" t="b">
        <v>0</v>
      </c>
      <c r="BK1376" t="s">
        <v>163</v>
      </c>
      <c r="BL1376" t="b">
        <v>0</v>
      </c>
      <c r="BM1376">
        <v>18</v>
      </c>
      <c r="BN1376" t="s">
        <v>164</v>
      </c>
      <c r="BO1376" t="s">
        <v>165</v>
      </c>
      <c r="BP1376" t="s">
        <v>164</v>
      </c>
      <c r="BQ1376" t="s">
        <v>166</v>
      </c>
      <c r="BR1376">
        <v>768</v>
      </c>
      <c r="BS1376" t="s">
        <v>156</v>
      </c>
      <c r="BT1376" t="s">
        <v>175</v>
      </c>
      <c r="BU1376" t="s">
        <v>193</v>
      </c>
      <c r="BV1376" t="s">
        <v>191</v>
      </c>
      <c r="BW1376">
        <v>44</v>
      </c>
      <c r="BX1376">
        <v>2</v>
      </c>
      <c r="BY1376">
        <v>0</v>
      </c>
      <c r="BZ1376">
        <v>6</v>
      </c>
      <c r="CA1376" t="s">
        <v>1153</v>
      </c>
      <c r="CB1376" t="s">
        <v>156</v>
      </c>
      <c r="CC1376">
        <v>7</v>
      </c>
      <c r="CD1376" t="b">
        <v>0</v>
      </c>
      <c r="CE1376" t="s">
        <v>168</v>
      </c>
      <c r="CF1376" t="s">
        <v>248</v>
      </c>
      <c r="CG1376">
        <v>73</v>
      </c>
      <c r="CH1376">
        <v>0</v>
      </c>
      <c r="CI1376" t="s">
        <v>183</v>
      </c>
      <c r="CJ1376" t="s">
        <v>169</v>
      </c>
      <c r="CK1376" t="s">
        <v>169</v>
      </c>
      <c r="CL1376" t="s">
        <v>169</v>
      </c>
      <c r="CM1376" t="s">
        <v>169</v>
      </c>
      <c r="CN1376" t="s">
        <v>169</v>
      </c>
      <c r="CO1376" t="s">
        <v>183</v>
      </c>
      <c r="CP1376" t="s">
        <v>169</v>
      </c>
      <c r="CQ1376">
        <v>1</v>
      </c>
      <c r="CR1376">
        <v>371</v>
      </c>
      <c r="CS1376" t="str">
        <f t="shared" si="1029"/>
        <v/>
      </c>
      <c r="CT1376" t="str">
        <f t="shared" ca="1" si="1004"/>
        <v/>
      </c>
      <c r="CU1376" t="str">
        <f t="shared" si="1030"/>
        <v/>
      </c>
      <c r="CV1376" t="str">
        <f t="shared" ca="1" si="1005"/>
        <v/>
      </c>
      <c r="CW1376" t="str">
        <f t="shared" si="1031"/>
        <v/>
      </c>
      <c r="CX1376" t="str">
        <f t="shared" ca="1" si="1006"/>
        <v/>
      </c>
      <c r="CY1376" t="str">
        <f t="shared" si="1032"/>
        <v/>
      </c>
      <c r="CZ1376" t="str">
        <f t="shared" ca="1" si="1007"/>
        <v/>
      </c>
      <c r="DA1376" t="str">
        <f t="shared" si="1033"/>
        <v/>
      </c>
      <c r="DB1376" t="str">
        <f t="shared" ca="1" si="1008"/>
        <v/>
      </c>
      <c r="DC1376" t="str">
        <f t="shared" si="1034"/>
        <v/>
      </c>
      <c r="DD1376" t="str">
        <f t="shared" ca="1" si="1009"/>
        <v/>
      </c>
      <c r="DE1376" t="str">
        <f t="shared" si="1035"/>
        <v/>
      </c>
      <c r="DF1376" t="str">
        <f t="shared" ca="1" si="1010"/>
        <v/>
      </c>
      <c r="DG1376" t="str">
        <f t="shared" si="1036"/>
        <v/>
      </c>
      <c r="DH1376" t="str">
        <f t="shared" ca="1" si="1011"/>
        <v/>
      </c>
      <c r="DI1376" t="str">
        <f t="shared" si="1037"/>
        <v/>
      </c>
      <c r="DJ1376" t="str">
        <f t="shared" ca="1" si="1012"/>
        <v/>
      </c>
      <c r="DK1376" t="str">
        <f t="shared" si="1038"/>
        <v/>
      </c>
      <c r="DL1376" t="str">
        <f t="shared" ca="1" si="1013"/>
        <v/>
      </c>
      <c r="DM1376" t="str">
        <f t="shared" si="1039"/>
        <v/>
      </c>
      <c r="DN1376" t="str">
        <f t="shared" ca="1" si="1014"/>
        <v/>
      </c>
      <c r="DO1376" t="str">
        <f t="shared" si="1040"/>
        <v/>
      </c>
      <c r="DP1376" t="str">
        <f t="shared" ca="1" si="1015"/>
        <v/>
      </c>
      <c r="DQ1376" t="str">
        <f t="shared" si="1041"/>
        <v/>
      </c>
      <c r="DR1376" t="str">
        <f t="shared" ca="1" si="1016"/>
        <v/>
      </c>
      <c r="DS1376" t="str">
        <f t="shared" si="1042"/>
        <v/>
      </c>
      <c r="DT1376" t="str">
        <f t="shared" ca="1" si="1017"/>
        <v/>
      </c>
      <c r="DU1376" t="str">
        <f t="shared" si="1043"/>
        <v/>
      </c>
      <c r="DV1376" t="str">
        <f t="shared" ca="1" si="1018"/>
        <v/>
      </c>
      <c r="DW1376" t="str">
        <f t="shared" si="1044"/>
        <v/>
      </c>
      <c r="DX1376" t="str">
        <f t="shared" ca="1" si="1019"/>
        <v/>
      </c>
      <c r="DY1376" t="str">
        <f t="shared" si="1045"/>
        <v/>
      </c>
      <c r="DZ1376" t="str">
        <f t="shared" ca="1" si="1020"/>
        <v/>
      </c>
      <c r="EA1376" t="str">
        <f t="shared" si="1046"/>
        <v/>
      </c>
      <c r="EB1376" t="str">
        <f t="shared" ca="1" si="1021"/>
        <v/>
      </c>
      <c r="EC1376" t="str">
        <f t="shared" si="1047"/>
        <v/>
      </c>
      <c r="ED1376" t="str">
        <f t="shared" ca="1" si="1022"/>
        <v/>
      </c>
      <c r="EE1376" t="str">
        <f t="shared" si="1048"/>
        <v/>
      </c>
      <c r="EF1376" t="str">
        <f t="shared" ca="1" si="1023"/>
        <v/>
      </c>
      <c r="EG1376" t="str">
        <f t="shared" si="1049"/>
        <v/>
      </c>
      <c r="EH1376" t="str">
        <f t="shared" ca="1" si="1024"/>
        <v/>
      </c>
      <c r="EI1376" t="str">
        <f t="shared" si="1050"/>
        <v/>
      </c>
      <c r="EJ1376" t="str">
        <f t="shared" ca="1" si="1025"/>
        <v/>
      </c>
      <c r="EK1376" t="str">
        <f t="shared" ca="1" si="1026"/>
        <v/>
      </c>
      <c r="EL1376" t="s">
        <v>924</v>
      </c>
      <c r="EM1376">
        <v>25701</v>
      </c>
      <c r="EN1376">
        <v>12557</v>
      </c>
      <c r="EO1376">
        <v>9796</v>
      </c>
      <c r="EP1376">
        <v>992</v>
      </c>
      <c r="EQ1376">
        <v>29239</v>
      </c>
      <c r="ER1376">
        <v>371</v>
      </c>
      <c r="ES1376">
        <v>30312</v>
      </c>
      <c r="ET1376">
        <v>4443</v>
      </c>
      <c r="EU1376">
        <v>2</v>
      </c>
      <c r="EV1376" t="s">
        <v>156</v>
      </c>
      <c r="EW1376">
        <v>1024</v>
      </c>
      <c r="EX1376">
        <v>2</v>
      </c>
      <c r="EY1376">
        <v>48000</v>
      </c>
      <c r="EZ1376">
        <v>-16</v>
      </c>
      <c r="FA1376" t="s">
        <v>170</v>
      </c>
      <c r="FB1376">
        <v>13</v>
      </c>
      <c r="FC1376" t="s">
        <v>199</v>
      </c>
      <c r="FD1376">
        <v>235830</v>
      </c>
      <c r="FE1376">
        <v>223268</v>
      </c>
      <c r="FF1376">
        <v>30687</v>
      </c>
      <c r="FG1376">
        <v>563511</v>
      </c>
      <c r="FH1376">
        <v>565227</v>
      </c>
      <c r="FI1376">
        <v>223257</v>
      </c>
      <c r="FJ1376">
        <v>218812</v>
      </c>
      <c r="FK1376" t="s">
        <v>158</v>
      </c>
      <c r="FL1376">
        <v>215497</v>
      </c>
      <c r="FM1376">
        <v>135806</v>
      </c>
      <c r="FN1376">
        <v>176059</v>
      </c>
      <c r="FO1376">
        <v>1443</v>
      </c>
      <c r="FP1376">
        <v>1409</v>
      </c>
      <c r="FQ1376">
        <v>562761</v>
      </c>
      <c r="FR1376">
        <v>135803</v>
      </c>
      <c r="FS1376">
        <v>135803</v>
      </c>
      <c r="FT1376">
        <v>1441</v>
      </c>
      <c r="FU1376">
        <v>568767</v>
      </c>
      <c r="FV1376">
        <v>567227</v>
      </c>
      <c r="FY1376">
        <v>569139</v>
      </c>
      <c r="FZ1376">
        <v>145603</v>
      </c>
      <c r="GA1376">
        <v>177051</v>
      </c>
      <c r="GB1376">
        <v>145743</v>
      </c>
      <c r="GC1376">
        <v>218812</v>
      </c>
      <c r="GD1376">
        <v>217497</v>
      </c>
      <c r="GE1376">
        <v>223256</v>
      </c>
      <c r="GF1376" t="s">
        <v>158</v>
      </c>
      <c r="GG1376">
        <v>215493</v>
      </c>
      <c r="GH1376">
        <v>562758</v>
      </c>
      <c r="GI1376">
        <v>261532</v>
      </c>
      <c r="GJ1376" t="s">
        <v>172</v>
      </c>
      <c r="GK1376">
        <v>41</v>
      </c>
      <c r="GL1376" t="s">
        <v>1224</v>
      </c>
      <c r="GM1376">
        <v>45</v>
      </c>
      <c r="GN1376" t="s">
        <v>185</v>
      </c>
      <c r="GO1376" t="s">
        <v>166</v>
      </c>
      <c r="GP1376">
        <v>1024</v>
      </c>
      <c r="GQ1376">
        <v>-115</v>
      </c>
      <c r="GR1376">
        <v>165</v>
      </c>
      <c r="GS1376">
        <f t="shared" si="1027"/>
        <v>45</v>
      </c>
      <c r="GT1376" t="str">
        <f t="shared" si="1028"/>
        <v>test</v>
      </c>
    </row>
    <row r="1377" spans="1:202" x14ac:dyDescent="0.2">
      <c r="A1377">
        <v>91</v>
      </c>
      <c r="B1377">
        <v>91</v>
      </c>
      <c r="C1377">
        <v>850</v>
      </c>
      <c r="D1377">
        <v>850</v>
      </c>
      <c r="E1377" t="s">
        <v>155</v>
      </c>
      <c r="F1377" t="s">
        <v>156</v>
      </c>
      <c r="G1377" t="s">
        <v>156</v>
      </c>
      <c r="H1377" t="s">
        <v>156</v>
      </c>
      <c r="I1377">
        <v>0</v>
      </c>
      <c r="J1377" t="s">
        <v>157</v>
      </c>
      <c r="K1377">
        <v>1</v>
      </c>
      <c r="L1377" t="s">
        <v>154</v>
      </c>
      <c r="M1377" t="s">
        <v>154</v>
      </c>
      <c r="N1377" t="s">
        <v>154</v>
      </c>
      <c r="O1377">
        <v>1</v>
      </c>
      <c r="P1377" t="s">
        <v>154</v>
      </c>
      <c r="Q1377" t="s">
        <v>154</v>
      </c>
      <c r="R1377" t="s">
        <v>179</v>
      </c>
      <c r="S1377">
        <v>0</v>
      </c>
      <c r="T1377">
        <v>1</v>
      </c>
      <c r="U1377">
        <v>0</v>
      </c>
      <c r="V1377">
        <v>45</v>
      </c>
      <c r="W1377">
        <v>45</v>
      </c>
      <c r="X1377">
        <v>1</v>
      </c>
      <c r="Y1377">
        <v>13</v>
      </c>
      <c r="Z1377">
        <v>0</v>
      </c>
      <c r="AA1377">
        <v>13</v>
      </c>
      <c r="AB1377">
        <v>1</v>
      </c>
      <c r="AC1377">
        <v>1</v>
      </c>
      <c r="AD1377">
        <v>0</v>
      </c>
      <c r="AE1377">
        <v>0</v>
      </c>
      <c r="AF1377">
        <v>45</v>
      </c>
      <c r="AG1377">
        <v>1</v>
      </c>
      <c r="AH1377">
        <v>1</v>
      </c>
      <c r="AI1377">
        <v>0</v>
      </c>
      <c r="AJ1377">
        <v>45</v>
      </c>
      <c r="AK1377">
        <v>45</v>
      </c>
      <c r="AL1377">
        <v>59</v>
      </c>
      <c r="AM1377">
        <v>1</v>
      </c>
      <c r="AN1377">
        <v>1</v>
      </c>
      <c r="AO1377">
        <v>1</v>
      </c>
      <c r="AP1377">
        <v>13</v>
      </c>
      <c r="AQ1377">
        <v>13</v>
      </c>
      <c r="AR1377">
        <v>13</v>
      </c>
      <c r="AS1377">
        <v>1</v>
      </c>
      <c r="AT1377">
        <v>13</v>
      </c>
      <c r="AW1377">
        <v>45</v>
      </c>
      <c r="AX1377">
        <v>0</v>
      </c>
      <c r="AY1377" t="s">
        <v>159</v>
      </c>
      <c r="AZ1377" t="s">
        <v>1177</v>
      </c>
      <c r="BA1377" t="s">
        <v>1178</v>
      </c>
      <c r="BB1377" t="s">
        <v>1152</v>
      </c>
      <c r="BC1377" t="s">
        <v>161</v>
      </c>
      <c r="BD1377" t="b">
        <v>0</v>
      </c>
      <c r="BE1377">
        <v>5.21</v>
      </c>
      <c r="BF1377" t="b">
        <v>1</v>
      </c>
      <c r="BH1377" t="s">
        <v>245</v>
      </c>
      <c r="BI1377" t="s">
        <v>246</v>
      </c>
      <c r="BJ1377" t="b">
        <v>0</v>
      </c>
      <c r="BK1377" t="s">
        <v>163</v>
      </c>
      <c r="BL1377" t="b">
        <v>0</v>
      </c>
      <c r="BM1377">
        <v>18</v>
      </c>
      <c r="BN1377" t="s">
        <v>164</v>
      </c>
      <c r="BO1377" t="s">
        <v>165</v>
      </c>
      <c r="BP1377" t="s">
        <v>164</v>
      </c>
      <c r="BQ1377" t="s">
        <v>166</v>
      </c>
      <c r="BR1377">
        <v>768</v>
      </c>
      <c r="BS1377" t="s">
        <v>156</v>
      </c>
      <c r="BT1377" t="s">
        <v>175</v>
      </c>
      <c r="BU1377" t="s">
        <v>193</v>
      </c>
      <c r="BV1377" t="s">
        <v>188</v>
      </c>
      <c r="BW1377">
        <v>45</v>
      </c>
      <c r="BX1377">
        <v>2</v>
      </c>
      <c r="BY1377">
        <v>0</v>
      </c>
      <c r="BZ1377">
        <v>6</v>
      </c>
      <c r="CA1377" t="s">
        <v>1153</v>
      </c>
      <c r="CB1377" t="s">
        <v>156</v>
      </c>
      <c r="CC1377">
        <v>7</v>
      </c>
      <c r="CD1377" t="b">
        <v>0</v>
      </c>
      <c r="CE1377" t="s">
        <v>168</v>
      </c>
      <c r="CF1377" t="s">
        <v>248</v>
      </c>
      <c r="CG1377">
        <v>19</v>
      </c>
      <c r="CH1377">
        <v>0</v>
      </c>
      <c r="CI1377" t="s">
        <v>179</v>
      </c>
      <c r="CJ1377" t="s">
        <v>169</v>
      </c>
      <c r="CK1377" t="s">
        <v>169</v>
      </c>
      <c r="CL1377" t="s">
        <v>169</v>
      </c>
      <c r="CM1377" t="s">
        <v>169</v>
      </c>
      <c r="CN1377" t="s">
        <v>169</v>
      </c>
      <c r="CO1377" t="s">
        <v>179</v>
      </c>
      <c r="CP1377" t="s">
        <v>169</v>
      </c>
      <c r="CQ1377">
        <v>1</v>
      </c>
      <c r="CR1377">
        <v>368</v>
      </c>
      <c r="CS1377">
        <f t="shared" si="1029"/>
        <v>368</v>
      </c>
      <c r="CT1377">
        <f t="shared" ca="1" si="1004"/>
        <v>368</v>
      </c>
      <c r="CU1377" t="str">
        <f t="shared" si="1030"/>
        <v/>
      </c>
      <c r="CV1377" t="str">
        <f t="shared" ca="1" si="1005"/>
        <v/>
      </c>
      <c r="CW1377" t="str">
        <f t="shared" si="1031"/>
        <v/>
      </c>
      <c r="CX1377" t="str">
        <f t="shared" ca="1" si="1006"/>
        <v/>
      </c>
      <c r="CY1377" t="str">
        <f t="shared" si="1032"/>
        <v/>
      </c>
      <c r="CZ1377" t="str">
        <f t="shared" ca="1" si="1007"/>
        <v/>
      </c>
      <c r="DA1377" t="str">
        <f t="shared" si="1033"/>
        <v/>
      </c>
      <c r="DB1377" t="str">
        <f t="shared" ca="1" si="1008"/>
        <v/>
      </c>
      <c r="DC1377" t="str">
        <f t="shared" si="1034"/>
        <v/>
      </c>
      <c r="DD1377" t="str">
        <f t="shared" ca="1" si="1009"/>
        <v/>
      </c>
      <c r="DE1377" t="str">
        <f t="shared" si="1035"/>
        <v/>
      </c>
      <c r="DF1377" t="str">
        <f t="shared" ca="1" si="1010"/>
        <v/>
      </c>
      <c r="DG1377" t="str">
        <f t="shared" si="1036"/>
        <v/>
      </c>
      <c r="DH1377" t="str">
        <f t="shared" ca="1" si="1011"/>
        <v/>
      </c>
      <c r="DI1377" t="str">
        <f t="shared" si="1037"/>
        <v/>
      </c>
      <c r="DJ1377" t="str">
        <f t="shared" ca="1" si="1012"/>
        <v/>
      </c>
      <c r="DK1377" t="str">
        <f t="shared" si="1038"/>
        <v/>
      </c>
      <c r="DL1377" t="str">
        <f t="shared" ca="1" si="1013"/>
        <v/>
      </c>
      <c r="DM1377">
        <f t="shared" si="1039"/>
        <v>368</v>
      </c>
      <c r="DN1377">
        <f t="shared" ca="1" si="1014"/>
        <v>368</v>
      </c>
      <c r="DO1377" t="str">
        <f t="shared" si="1040"/>
        <v/>
      </c>
      <c r="DP1377" t="str">
        <f t="shared" ca="1" si="1015"/>
        <v/>
      </c>
      <c r="DQ1377" t="str">
        <f t="shared" si="1041"/>
        <v/>
      </c>
      <c r="DR1377" t="str">
        <f t="shared" ca="1" si="1016"/>
        <v/>
      </c>
      <c r="DS1377" t="str">
        <f t="shared" si="1042"/>
        <v/>
      </c>
      <c r="DT1377" t="str">
        <f t="shared" ca="1" si="1017"/>
        <v/>
      </c>
      <c r="DU1377" t="str">
        <f t="shared" si="1043"/>
        <v/>
      </c>
      <c r="DV1377" t="str">
        <f t="shared" ca="1" si="1018"/>
        <v/>
      </c>
      <c r="DW1377" t="str">
        <f t="shared" si="1044"/>
        <v/>
      </c>
      <c r="DX1377" t="str">
        <f t="shared" ca="1" si="1019"/>
        <v/>
      </c>
      <c r="DY1377" t="str">
        <f t="shared" si="1045"/>
        <v/>
      </c>
      <c r="DZ1377" t="str">
        <f t="shared" ca="1" si="1020"/>
        <v/>
      </c>
      <c r="EA1377" t="str">
        <f t="shared" si="1046"/>
        <v/>
      </c>
      <c r="EB1377" t="str">
        <f t="shared" ca="1" si="1021"/>
        <v/>
      </c>
      <c r="EC1377" t="str">
        <f t="shared" si="1047"/>
        <v/>
      </c>
      <c r="ED1377" t="str">
        <f t="shared" ca="1" si="1022"/>
        <v/>
      </c>
      <c r="EE1377" t="str">
        <f t="shared" si="1048"/>
        <v/>
      </c>
      <c r="EF1377" t="str">
        <f t="shared" ca="1" si="1023"/>
        <v/>
      </c>
      <c r="EG1377" t="str">
        <f t="shared" si="1049"/>
        <v/>
      </c>
      <c r="EH1377" t="str">
        <f t="shared" ca="1" si="1024"/>
        <v/>
      </c>
      <c r="EI1377" t="str">
        <f t="shared" si="1050"/>
        <v/>
      </c>
      <c r="EJ1377" t="str">
        <f t="shared" ca="1" si="1025"/>
        <v/>
      </c>
      <c r="EK1377">
        <f t="shared" ca="1" si="1026"/>
        <v>368</v>
      </c>
      <c r="EL1377">
        <v>368</v>
      </c>
      <c r="EM1377">
        <v>25701</v>
      </c>
      <c r="EN1377">
        <v>12557</v>
      </c>
      <c r="EO1377">
        <v>9796</v>
      </c>
      <c r="EP1377">
        <v>992</v>
      </c>
      <c r="EQ1377">
        <v>29239</v>
      </c>
      <c r="ER1377">
        <v>368</v>
      </c>
      <c r="ES1377">
        <v>30312</v>
      </c>
      <c r="ET1377">
        <v>4443</v>
      </c>
      <c r="EU1377">
        <v>2</v>
      </c>
      <c r="EV1377" t="s">
        <v>156</v>
      </c>
      <c r="EW1377">
        <v>1024</v>
      </c>
      <c r="EX1377">
        <v>2</v>
      </c>
      <c r="EY1377">
        <v>48000</v>
      </c>
      <c r="EZ1377">
        <v>-16</v>
      </c>
      <c r="FA1377" t="s">
        <v>170</v>
      </c>
      <c r="FB1377">
        <v>13</v>
      </c>
      <c r="FC1377" t="s">
        <v>199</v>
      </c>
      <c r="FD1377">
        <v>235830</v>
      </c>
      <c r="FE1377">
        <v>223268</v>
      </c>
      <c r="FF1377">
        <v>30687</v>
      </c>
      <c r="FG1377">
        <v>569905</v>
      </c>
      <c r="FH1377">
        <v>571628</v>
      </c>
      <c r="FI1377">
        <v>223257</v>
      </c>
      <c r="FJ1377">
        <v>218812</v>
      </c>
      <c r="FK1377" t="s">
        <v>158</v>
      </c>
      <c r="FL1377">
        <v>215497</v>
      </c>
      <c r="FM1377">
        <v>135806</v>
      </c>
      <c r="FN1377">
        <v>176059</v>
      </c>
      <c r="FO1377">
        <v>1443</v>
      </c>
      <c r="FP1377">
        <v>1409</v>
      </c>
      <c r="FQ1377">
        <v>569155</v>
      </c>
      <c r="FR1377">
        <v>135803</v>
      </c>
      <c r="FS1377">
        <v>135803</v>
      </c>
      <c r="FT1377">
        <v>1441</v>
      </c>
      <c r="FU1377">
        <v>574932</v>
      </c>
      <c r="FV1377">
        <v>573628</v>
      </c>
      <c r="FY1377">
        <v>575301</v>
      </c>
      <c r="FZ1377">
        <v>145603</v>
      </c>
      <c r="GA1377">
        <v>177051</v>
      </c>
      <c r="GB1377">
        <v>145743</v>
      </c>
      <c r="GC1377">
        <v>218812</v>
      </c>
      <c r="GD1377">
        <v>217497</v>
      </c>
      <c r="GE1377">
        <v>223256</v>
      </c>
      <c r="GF1377" t="s">
        <v>158</v>
      </c>
      <c r="GG1377">
        <v>215493</v>
      </c>
      <c r="GH1377">
        <v>569152</v>
      </c>
      <c r="GI1377">
        <v>261532</v>
      </c>
      <c r="GJ1377" t="s">
        <v>172</v>
      </c>
      <c r="GK1377">
        <v>42</v>
      </c>
      <c r="GL1377" t="s">
        <v>1225</v>
      </c>
      <c r="GM1377">
        <v>46</v>
      </c>
      <c r="GN1377" t="s">
        <v>182</v>
      </c>
      <c r="GO1377" t="s">
        <v>166</v>
      </c>
      <c r="GP1377">
        <v>1024</v>
      </c>
      <c r="GQ1377">
        <v>-115</v>
      </c>
      <c r="GR1377">
        <v>165</v>
      </c>
      <c r="GS1377">
        <f t="shared" si="1027"/>
        <v>46</v>
      </c>
      <c r="GT1377" t="str">
        <f t="shared" si="1028"/>
        <v>test</v>
      </c>
    </row>
    <row r="1378" spans="1:202" x14ac:dyDescent="0.2">
      <c r="A1378">
        <v>91</v>
      </c>
      <c r="B1378">
        <v>91</v>
      </c>
      <c r="C1378">
        <v>839</v>
      </c>
      <c r="D1378">
        <v>839</v>
      </c>
      <c r="E1378" t="s">
        <v>155</v>
      </c>
      <c r="F1378" t="s">
        <v>156</v>
      </c>
      <c r="G1378" t="s">
        <v>156</v>
      </c>
      <c r="H1378" t="s">
        <v>156</v>
      </c>
      <c r="I1378">
        <v>0</v>
      </c>
      <c r="J1378" t="s">
        <v>157</v>
      </c>
      <c r="K1378">
        <v>1</v>
      </c>
      <c r="L1378" t="s">
        <v>154</v>
      </c>
      <c r="M1378" t="s">
        <v>154</v>
      </c>
      <c r="N1378" t="s">
        <v>154</v>
      </c>
      <c r="O1378">
        <v>1</v>
      </c>
      <c r="P1378" t="s">
        <v>154</v>
      </c>
      <c r="Q1378" t="s">
        <v>154</v>
      </c>
      <c r="R1378" t="s">
        <v>179</v>
      </c>
      <c r="S1378">
        <v>0</v>
      </c>
      <c r="T1378">
        <v>1</v>
      </c>
      <c r="U1378">
        <v>0</v>
      </c>
      <c r="V1378">
        <v>46</v>
      </c>
      <c r="W1378">
        <v>46</v>
      </c>
      <c r="X1378">
        <v>1</v>
      </c>
      <c r="Y1378">
        <v>13</v>
      </c>
      <c r="Z1378">
        <v>0</v>
      </c>
      <c r="AA1378">
        <v>13</v>
      </c>
      <c r="AB1378">
        <v>1</v>
      </c>
      <c r="AC1378">
        <v>1</v>
      </c>
      <c r="AD1378">
        <v>0</v>
      </c>
      <c r="AE1378">
        <v>0</v>
      </c>
      <c r="AF1378">
        <v>46</v>
      </c>
      <c r="AG1378">
        <v>1</v>
      </c>
      <c r="AH1378">
        <v>1</v>
      </c>
      <c r="AI1378">
        <v>0</v>
      </c>
      <c r="AJ1378">
        <v>46</v>
      </c>
      <c r="AK1378">
        <v>46</v>
      </c>
      <c r="AL1378">
        <v>60</v>
      </c>
      <c r="AM1378">
        <v>1</v>
      </c>
      <c r="AN1378">
        <v>1</v>
      </c>
      <c r="AO1378">
        <v>1</v>
      </c>
      <c r="AP1378">
        <v>13</v>
      </c>
      <c r="AQ1378">
        <v>13</v>
      </c>
      <c r="AR1378">
        <v>13</v>
      </c>
      <c r="AS1378">
        <v>1</v>
      </c>
      <c r="AT1378">
        <v>13</v>
      </c>
      <c r="AW1378">
        <v>46</v>
      </c>
      <c r="AX1378">
        <v>0</v>
      </c>
      <c r="AY1378" t="s">
        <v>159</v>
      </c>
      <c r="AZ1378" t="s">
        <v>1177</v>
      </c>
      <c r="BA1378" t="s">
        <v>1178</v>
      </c>
      <c r="BB1378" t="s">
        <v>1152</v>
      </c>
      <c r="BC1378" t="s">
        <v>161</v>
      </c>
      <c r="BD1378" t="b">
        <v>0</v>
      </c>
      <c r="BE1378">
        <v>11.03</v>
      </c>
      <c r="BF1378" t="b">
        <v>1</v>
      </c>
      <c r="BH1378" t="s">
        <v>245</v>
      </c>
      <c r="BI1378" t="s">
        <v>246</v>
      </c>
      <c r="BJ1378" t="b">
        <v>0</v>
      </c>
      <c r="BK1378" t="s">
        <v>163</v>
      </c>
      <c r="BL1378" t="b">
        <v>0</v>
      </c>
      <c r="BM1378">
        <v>18</v>
      </c>
      <c r="BN1378" t="s">
        <v>164</v>
      </c>
      <c r="BO1378" t="s">
        <v>165</v>
      </c>
      <c r="BP1378" t="s">
        <v>164</v>
      </c>
      <c r="BQ1378" t="s">
        <v>166</v>
      </c>
      <c r="BR1378">
        <v>768</v>
      </c>
      <c r="BS1378" t="s">
        <v>156</v>
      </c>
      <c r="BT1378" t="s">
        <v>175</v>
      </c>
      <c r="BU1378" t="s">
        <v>181</v>
      </c>
      <c r="BV1378" t="s">
        <v>189</v>
      </c>
      <c r="BW1378">
        <v>46</v>
      </c>
      <c r="BX1378">
        <v>2</v>
      </c>
      <c r="BY1378">
        <v>0</v>
      </c>
      <c r="BZ1378">
        <v>6</v>
      </c>
      <c r="CA1378" t="s">
        <v>1153</v>
      </c>
      <c r="CB1378" t="s">
        <v>156</v>
      </c>
      <c r="CC1378">
        <v>7</v>
      </c>
      <c r="CD1378" t="b">
        <v>0</v>
      </c>
      <c r="CE1378" t="s">
        <v>168</v>
      </c>
      <c r="CF1378" t="s">
        <v>248</v>
      </c>
      <c r="CG1378">
        <v>23</v>
      </c>
      <c r="CH1378">
        <v>0</v>
      </c>
      <c r="CI1378" t="s">
        <v>179</v>
      </c>
      <c r="CJ1378" t="s">
        <v>169</v>
      </c>
      <c r="CK1378" t="s">
        <v>169</v>
      </c>
      <c r="CL1378" t="s">
        <v>169</v>
      </c>
      <c r="CM1378" t="s">
        <v>169</v>
      </c>
      <c r="CN1378" t="s">
        <v>169</v>
      </c>
      <c r="CO1378" t="s">
        <v>179</v>
      </c>
      <c r="CP1378" t="s">
        <v>169</v>
      </c>
      <c r="CQ1378">
        <v>1</v>
      </c>
      <c r="CR1378">
        <v>340</v>
      </c>
      <c r="CS1378">
        <f t="shared" si="1029"/>
        <v>340</v>
      </c>
      <c r="CT1378">
        <f t="shared" ca="1" si="1004"/>
        <v>340</v>
      </c>
      <c r="CU1378" t="str">
        <f t="shared" si="1030"/>
        <v/>
      </c>
      <c r="CV1378" t="str">
        <f t="shared" ca="1" si="1005"/>
        <v/>
      </c>
      <c r="CW1378" t="str">
        <f t="shared" si="1031"/>
        <v/>
      </c>
      <c r="CX1378" t="str">
        <f t="shared" ca="1" si="1006"/>
        <v/>
      </c>
      <c r="CY1378" t="str">
        <f t="shared" si="1032"/>
        <v/>
      </c>
      <c r="CZ1378" t="str">
        <f t="shared" ca="1" si="1007"/>
        <v/>
      </c>
      <c r="DA1378" t="str">
        <f t="shared" si="1033"/>
        <v/>
      </c>
      <c r="DB1378" t="str">
        <f t="shared" ca="1" si="1008"/>
        <v/>
      </c>
      <c r="DC1378" t="str">
        <f t="shared" si="1034"/>
        <v/>
      </c>
      <c r="DD1378" t="str">
        <f t="shared" ca="1" si="1009"/>
        <v/>
      </c>
      <c r="DE1378" t="str">
        <f t="shared" si="1035"/>
        <v/>
      </c>
      <c r="DF1378" t="str">
        <f t="shared" ca="1" si="1010"/>
        <v/>
      </c>
      <c r="DG1378" t="str">
        <f t="shared" si="1036"/>
        <v/>
      </c>
      <c r="DH1378" t="str">
        <f t="shared" ca="1" si="1011"/>
        <v/>
      </c>
      <c r="DI1378" t="str">
        <f t="shared" si="1037"/>
        <v/>
      </c>
      <c r="DJ1378" t="str">
        <f t="shared" ca="1" si="1012"/>
        <v/>
      </c>
      <c r="DK1378" t="str">
        <f t="shared" si="1038"/>
        <v/>
      </c>
      <c r="DL1378" t="str">
        <f t="shared" ca="1" si="1013"/>
        <v/>
      </c>
      <c r="DM1378" t="str">
        <f t="shared" si="1039"/>
        <v/>
      </c>
      <c r="DN1378" t="str">
        <f t="shared" ca="1" si="1014"/>
        <v/>
      </c>
      <c r="DO1378" t="str">
        <f t="shared" si="1040"/>
        <v/>
      </c>
      <c r="DP1378" t="str">
        <f t="shared" ca="1" si="1015"/>
        <v/>
      </c>
      <c r="DQ1378" t="str">
        <f t="shared" si="1041"/>
        <v/>
      </c>
      <c r="DR1378" t="str">
        <f t="shared" ca="1" si="1016"/>
        <v/>
      </c>
      <c r="DS1378" t="str">
        <f t="shared" si="1042"/>
        <v/>
      </c>
      <c r="DT1378" t="str">
        <f t="shared" ca="1" si="1017"/>
        <v/>
      </c>
      <c r="DU1378" t="str">
        <f t="shared" si="1043"/>
        <v/>
      </c>
      <c r="DV1378" t="str">
        <f t="shared" ca="1" si="1018"/>
        <v/>
      </c>
      <c r="DW1378" t="str">
        <f t="shared" si="1044"/>
        <v/>
      </c>
      <c r="DX1378" t="str">
        <f t="shared" ca="1" si="1019"/>
        <v/>
      </c>
      <c r="DY1378" t="str">
        <f t="shared" si="1045"/>
        <v/>
      </c>
      <c r="DZ1378" t="str">
        <f t="shared" ca="1" si="1020"/>
        <v/>
      </c>
      <c r="EA1378" t="str">
        <f t="shared" si="1046"/>
        <v/>
      </c>
      <c r="EB1378" t="str">
        <f t="shared" ca="1" si="1021"/>
        <v/>
      </c>
      <c r="EC1378" t="str">
        <f t="shared" si="1047"/>
        <v/>
      </c>
      <c r="ED1378" t="str">
        <f t="shared" ca="1" si="1022"/>
        <v/>
      </c>
      <c r="EE1378" t="str">
        <f t="shared" si="1048"/>
        <v/>
      </c>
      <c r="EF1378" t="str">
        <f t="shared" ca="1" si="1023"/>
        <v/>
      </c>
      <c r="EG1378">
        <f t="shared" si="1049"/>
        <v>340</v>
      </c>
      <c r="EH1378">
        <f t="shared" ca="1" si="1024"/>
        <v>340</v>
      </c>
      <c r="EI1378" t="str">
        <f t="shared" si="1050"/>
        <v/>
      </c>
      <c r="EJ1378" t="str">
        <f t="shared" ca="1" si="1025"/>
        <v/>
      </c>
      <c r="EK1378">
        <f t="shared" ca="1" si="1026"/>
        <v>340</v>
      </c>
      <c r="EL1378">
        <v>340</v>
      </c>
      <c r="EM1378">
        <v>25701</v>
      </c>
      <c r="EN1378">
        <v>12557</v>
      </c>
      <c r="EO1378">
        <v>9796</v>
      </c>
      <c r="EP1378">
        <v>992</v>
      </c>
      <c r="EQ1378">
        <v>29239</v>
      </c>
      <c r="ER1378">
        <v>340</v>
      </c>
      <c r="ES1378">
        <v>30312</v>
      </c>
      <c r="ET1378">
        <v>4443</v>
      </c>
      <c r="EU1378">
        <v>2</v>
      </c>
      <c r="EV1378" t="s">
        <v>156</v>
      </c>
      <c r="EW1378">
        <v>1024</v>
      </c>
      <c r="EX1378">
        <v>2</v>
      </c>
      <c r="EY1378">
        <v>48000</v>
      </c>
      <c r="EZ1378">
        <v>-16</v>
      </c>
      <c r="FA1378" t="s">
        <v>170</v>
      </c>
      <c r="FB1378">
        <v>13</v>
      </c>
      <c r="FC1378" t="s">
        <v>199</v>
      </c>
      <c r="FD1378">
        <v>235830</v>
      </c>
      <c r="FE1378">
        <v>223268</v>
      </c>
      <c r="FF1378">
        <v>30687</v>
      </c>
      <c r="FG1378">
        <v>576066</v>
      </c>
      <c r="FH1378">
        <v>577666</v>
      </c>
      <c r="FI1378">
        <v>223257</v>
      </c>
      <c r="FJ1378">
        <v>218812</v>
      </c>
      <c r="FK1378" t="s">
        <v>158</v>
      </c>
      <c r="FL1378">
        <v>215497</v>
      </c>
      <c r="FM1378">
        <v>135806</v>
      </c>
      <c r="FN1378">
        <v>176059</v>
      </c>
      <c r="FO1378">
        <v>1443</v>
      </c>
      <c r="FP1378">
        <v>1409</v>
      </c>
      <c r="FQ1378">
        <v>575316</v>
      </c>
      <c r="FR1378">
        <v>135803</v>
      </c>
      <c r="FS1378">
        <v>135803</v>
      </c>
      <c r="FT1378">
        <v>1441</v>
      </c>
      <c r="FU1378">
        <v>581247</v>
      </c>
      <c r="FV1378">
        <v>579666</v>
      </c>
      <c r="FY1378">
        <v>581588</v>
      </c>
      <c r="FZ1378">
        <v>145603</v>
      </c>
      <c r="GA1378">
        <v>177051</v>
      </c>
      <c r="GB1378">
        <v>145743</v>
      </c>
      <c r="GC1378">
        <v>218812</v>
      </c>
      <c r="GD1378">
        <v>217497</v>
      </c>
      <c r="GE1378">
        <v>223256</v>
      </c>
      <c r="GF1378" t="s">
        <v>158</v>
      </c>
      <c r="GG1378">
        <v>215493</v>
      </c>
      <c r="GH1378">
        <v>575314</v>
      </c>
      <c r="GI1378">
        <v>261532</v>
      </c>
      <c r="GJ1378" t="s">
        <v>172</v>
      </c>
      <c r="GK1378">
        <v>43</v>
      </c>
      <c r="GL1378" t="s">
        <v>1226</v>
      </c>
      <c r="GM1378">
        <v>47</v>
      </c>
      <c r="GN1378" t="s">
        <v>182</v>
      </c>
      <c r="GO1378" t="s">
        <v>166</v>
      </c>
      <c r="GP1378">
        <v>1024</v>
      </c>
      <c r="GQ1378">
        <v>-115</v>
      </c>
      <c r="GR1378">
        <v>165</v>
      </c>
      <c r="GS1378">
        <f t="shared" si="1027"/>
        <v>47</v>
      </c>
      <c r="GT1378" t="str">
        <f t="shared" si="1028"/>
        <v>test</v>
      </c>
    </row>
    <row r="1379" spans="1:202" x14ac:dyDescent="0.2">
      <c r="A1379">
        <v>91</v>
      </c>
      <c r="B1379">
        <v>91</v>
      </c>
      <c r="C1379">
        <v>924</v>
      </c>
      <c r="D1379">
        <v>924</v>
      </c>
      <c r="E1379" t="s">
        <v>155</v>
      </c>
      <c r="F1379" t="s">
        <v>156</v>
      </c>
      <c r="G1379" t="s">
        <v>156</v>
      </c>
      <c r="H1379" t="s">
        <v>156</v>
      </c>
      <c r="I1379">
        <v>0</v>
      </c>
      <c r="J1379" t="s">
        <v>157</v>
      </c>
      <c r="K1379">
        <v>1</v>
      </c>
      <c r="L1379" t="s">
        <v>154</v>
      </c>
      <c r="M1379" t="s">
        <v>154</v>
      </c>
      <c r="N1379" t="s">
        <v>154</v>
      </c>
      <c r="O1379">
        <v>1</v>
      </c>
      <c r="P1379" t="s">
        <v>154</v>
      </c>
      <c r="Q1379" t="s">
        <v>154</v>
      </c>
      <c r="R1379" t="s">
        <v>183</v>
      </c>
      <c r="S1379">
        <v>0</v>
      </c>
      <c r="T1379">
        <v>1</v>
      </c>
      <c r="U1379">
        <v>0</v>
      </c>
      <c r="V1379">
        <v>47</v>
      </c>
      <c r="W1379">
        <v>47</v>
      </c>
      <c r="X1379">
        <v>1</v>
      </c>
      <c r="Y1379">
        <v>13</v>
      </c>
      <c r="Z1379">
        <v>0</v>
      </c>
      <c r="AA1379">
        <v>13</v>
      </c>
      <c r="AB1379">
        <v>1</v>
      </c>
      <c r="AC1379">
        <v>1</v>
      </c>
      <c r="AD1379">
        <v>0</v>
      </c>
      <c r="AE1379">
        <v>0</v>
      </c>
      <c r="AF1379">
        <v>47</v>
      </c>
      <c r="AG1379">
        <v>1</v>
      </c>
      <c r="AH1379">
        <v>1</v>
      </c>
      <c r="AI1379">
        <v>0</v>
      </c>
      <c r="AJ1379">
        <v>47</v>
      </c>
      <c r="AK1379">
        <v>47</v>
      </c>
      <c r="AL1379">
        <v>61</v>
      </c>
      <c r="AM1379">
        <v>1</v>
      </c>
      <c r="AN1379">
        <v>1</v>
      </c>
      <c r="AO1379">
        <v>1</v>
      </c>
      <c r="AP1379">
        <v>13</v>
      </c>
      <c r="AQ1379">
        <v>13</v>
      </c>
      <c r="AR1379">
        <v>13</v>
      </c>
      <c r="AS1379">
        <v>1</v>
      </c>
      <c r="AT1379">
        <v>13</v>
      </c>
      <c r="AW1379">
        <v>47</v>
      </c>
      <c r="AX1379">
        <v>0</v>
      </c>
      <c r="AY1379" t="s">
        <v>159</v>
      </c>
      <c r="AZ1379" t="s">
        <v>1177</v>
      </c>
      <c r="BA1379" t="s">
        <v>1178</v>
      </c>
      <c r="BB1379" t="s">
        <v>1152</v>
      </c>
      <c r="BC1379" t="s">
        <v>161</v>
      </c>
      <c r="BD1379" t="b">
        <v>0</v>
      </c>
      <c r="BE1379" t="s">
        <v>164</v>
      </c>
      <c r="BF1379" t="b">
        <v>1</v>
      </c>
      <c r="BH1379" t="s">
        <v>245</v>
      </c>
      <c r="BI1379" t="s">
        <v>246</v>
      </c>
      <c r="BJ1379" t="b">
        <v>0</v>
      </c>
      <c r="BK1379" t="s">
        <v>163</v>
      </c>
      <c r="BL1379" t="b">
        <v>0</v>
      </c>
      <c r="BM1379">
        <v>18</v>
      </c>
      <c r="BN1379" t="s">
        <v>164</v>
      </c>
      <c r="BO1379" t="s">
        <v>165</v>
      </c>
      <c r="BP1379" t="s">
        <v>164</v>
      </c>
      <c r="BQ1379" t="s">
        <v>166</v>
      </c>
      <c r="BR1379">
        <v>768</v>
      </c>
      <c r="BS1379" t="s">
        <v>156</v>
      </c>
      <c r="BT1379" t="s">
        <v>175</v>
      </c>
      <c r="BU1379" t="s">
        <v>188</v>
      </c>
      <c r="BV1379" t="s">
        <v>184</v>
      </c>
      <c r="BW1379">
        <v>47</v>
      </c>
      <c r="BX1379">
        <v>2</v>
      </c>
      <c r="BY1379">
        <v>0</v>
      </c>
      <c r="BZ1379">
        <v>6</v>
      </c>
      <c r="CA1379" t="s">
        <v>1153</v>
      </c>
      <c r="CB1379" t="s">
        <v>156</v>
      </c>
      <c r="CC1379">
        <v>7</v>
      </c>
      <c r="CD1379" t="b">
        <v>0</v>
      </c>
      <c r="CE1379" t="s">
        <v>168</v>
      </c>
      <c r="CF1379" t="s">
        <v>248</v>
      </c>
      <c r="CG1379">
        <v>64</v>
      </c>
      <c r="CH1379">
        <v>0</v>
      </c>
      <c r="CI1379" t="s">
        <v>183</v>
      </c>
      <c r="CJ1379" t="s">
        <v>169</v>
      </c>
      <c r="CK1379" t="s">
        <v>169</v>
      </c>
      <c r="CL1379" t="s">
        <v>169</v>
      </c>
      <c r="CM1379" t="s">
        <v>169</v>
      </c>
      <c r="CN1379" t="s">
        <v>169</v>
      </c>
      <c r="CO1379" t="s">
        <v>183</v>
      </c>
      <c r="CP1379" t="s">
        <v>169</v>
      </c>
      <c r="CQ1379">
        <v>1</v>
      </c>
      <c r="CR1379">
        <v>4929</v>
      </c>
      <c r="CS1379" t="str">
        <f t="shared" si="1029"/>
        <v/>
      </c>
      <c r="CT1379" t="str">
        <f t="shared" ca="1" si="1004"/>
        <v/>
      </c>
      <c r="CU1379" t="str">
        <f t="shared" si="1030"/>
        <v/>
      </c>
      <c r="CV1379" t="str">
        <f t="shared" ca="1" si="1005"/>
        <v/>
      </c>
      <c r="CW1379" t="str">
        <f t="shared" si="1031"/>
        <v/>
      </c>
      <c r="CX1379" t="str">
        <f t="shared" ca="1" si="1006"/>
        <v/>
      </c>
      <c r="CY1379" t="str">
        <f t="shared" si="1032"/>
        <v/>
      </c>
      <c r="CZ1379" t="str">
        <f t="shared" ca="1" si="1007"/>
        <v/>
      </c>
      <c r="DA1379" t="str">
        <f t="shared" si="1033"/>
        <v/>
      </c>
      <c r="DB1379" t="str">
        <f t="shared" ca="1" si="1008"/>
        <v/>
      </c>
      <c r="DC1379" t="str">
        <f t="shared" si="1034"/>
        <v/>
      </c>
      <c r="DD1379" t="str">
        <f t="shared" ca="1" si="1009"/>
        <v/>
      </c>
      <c r="DE1379" t="str">
        <f t="shared" si="1035"/>
        <v/>
      </c>
      <c r="DF1379" t="str">
        <f t="shared" ca="1" si="1010"/>
        <v/>
      </c>
      <c r="DG1379" t="str">
        <f t="shared" si="1036"/>
        <v/>
      </c>
      <c r="DH1379" t="str">
        <f t="shared" ca="1" si="1011"/>
        <v/>
      </c>
      <c r="DI1379" t="str">
        <f t="shared" si="1037"/>
        <v/>
      </c>
      <c r="DJ1379" t="str">
        <f t="shared" ca="1" si="1012"/>
        <v/>
      </c>
      <c r="DK1379" t="str">
        <f t="shared" si="1038"/>
        <v/>
      </c>
      <c r="DL1379" t="str">
        <f t="shared" ca="1" si="1013"/>
        <v/>
      </c>
      <c r="DM1379" t="str">
        <f t="shared" si="1039"/>
        <v/>
      </c>
      <c r="DN1379" t="str">
        <f t="shared" ca="1" si="1014"/>
        <v/>
      </c>
      <c r="DO1379" t="str">
        <f t="shared" si="1040"/>
        <v/>
      </c>
      <c r="DP1379" t="str">
        <f t="shared" ca="1" si="1015"/>
        <v/>
      </c>
      <c r="DQ1379" t="str">
        <f t="shared" si="1041"/>
        <v/>
      </c>
      <c r="DR1379" t="str">
        <f t="shared" ca="1" si="1016"/>
        <v/>
      </c>
      <c r="DS1379" t="str">
        <f t="shared" si="1042"/>
        <v/>
      </c>
      <c r="DT1379" t="str">
        <f t="shared" ca="1" si="1017"/>
        <v/>
      </c>
      <c r="DU1379" t="str">
        <f t="shared" si="1043"/>
        <v/>
      </c>
      <c r="DV1379" t="str">
        <f t="shared" ca="1" si="1018"/>
        <v/>
      </c>
      <c r="DW1379" t="str">
        <f t="shared" si="1044"/>
        <v/>
      </c>
      <c r="DX1379" t="str">
        <f t="shared" ca="1" si="1019"/>
        <v/>
      </c>
      <c r="DY1379" t="str">
        <f t="shared" si="1045"/>
        <v/>
      </c>
      <c r="DZ1379" t="str">
        <f t="shared" ca="1" si="1020"/>
        <v/>
      </c>
      <c r="EA1379" t="str">
        <f t="shared" si="1046"/>
        <v/>
      </c>
      <c r="EB1379" t="str">
        <f t="shared" ca="1" si="1021"/>
        <v/>
      </c>
      <c r="EC1379" t="str">
        <f t="shared" si="1047"/>
        <v/>
      </c>
      <c r="ED1379" t="str">
        <f t="shared" ca="1" si="1022"/>
        <v/>
      </c>
      <c r="EE1379" t="str">
        <f t="shared" si="1048"/>
        <v/>
      </c>
      <c r="EF1379" t="str">
        <f t="shared" ca="1" si="1023"/>
        <v/>
      </c>
      <c r="EG1379" t="str">
        <f t="shared" si="1049"/>
        <v/>
      </c>
      <c r="EH1379" t="str">
        <f t="shared" ca="1" si="1024"/>
        <v/>
      </c>
      <c r="EI1379" t="str">
        <f t="shared" si="1050"/>
        <v/>
      </c>
      <c r="EJ1379" t="str">
        <f t="shared" ca="1" si="1025"/>
        <v/>
      </c>
      <c r="EK1379" t="str">
        <f t="shared" ca="1" si="1026"/>
        <v/>
      </c>
      <c r="EL1379" t="s">
        <v>924</v>
      </c>
      <c r="EM1379">
        <v>25701</v>
      </c>
      <c r="EN1379">
        <v>12557</v>
      </c>
      <c r="EO1379">
        <v>9796</v>
      </c>
      <c r="EP1379">
        <v>992</v>
      </c>
      <c r="EQ1379">
        <v>29239</v>
      </c>
      <c r="ER1379">
        <v>4929</v>
      </c>
      <c r="ES1379">
        <v>30312</v>
      </c>
      <c r="ET1379">
        <v>4443</v>
      </c>
      <c r="EU1379">
        <v>2</v>
      </c>
      <c r="EV1379" t="s">
        <v>156</v>
      </c>
      <c r="EW1379">
        <v>1024</v>
      </c>
      <c r="EX1379">
        <v>2</v>
      </c>
      <c r="EY1379">
        <v>48000</v>
      </c>
      <c r="EZ1379">
        <v>-16</v>
      </c>
      <c r="FA1379" t="s">
        <v>170</v>
      </c>
      <c r="FB1379">
        <v>13</v>
      </c>
      <c r="FC1379" t="s">
        <v>199</v>
      </c>
      <c r="FD1379">
        <v>235830</v>
      </c>
      <c r="FE1379">
        <v>223268</v>
      </c>
      <c r="FF1379">
        <v>30687</v>
      </c>
      <c r="FG1379">
        <v>582353</v>
      </c>
      <c r="FH1379">
        <v>583660</v>
      </c>
      <c r="FI1379">
        <v>223257</v>
      </c>
      <c r="FJ1379">
        <v>218812</v>
      </c>
      <c r="FK1379" t="s">
        <v>158</v>
      </c>
      <c r="FL1379">
        <v>215497</v>
      </c>
      <c r="FM1379">
        <v>135806</v>
      </c>
      <c r="FN1379">
        <v>176059</v>
      </c>
      <c r="FO1379">
        <v>1443</v>
      </c>
      <c r="FP1379">
        <v>1409</v>
      </c>
      <c r="FQ1379">
        <v>581603</v>
      </c>
      <c r="FR1379">
        <v>135803</v>
      </c>
      <c r="FS1379">
        <v>135803</v>
      </c>
      <c r="FT1379">
        <v>1441</v>
      </c>
      <c r="FU1379">
        <v>587241</v>
      </c>
      <c r="FV1379">
        <v>585660</v>
      </c>
      <c r="FY1379">
        <v>592170</v>
      </c>
      <c r="FZ1379">
        <v>145603</v>
      </c>
      <c r="GA1379">
        <v>177051</v>
      </c>
      <c r="GB1379">
        <v>145743</v>
      </c>
      <c r="GC1379">
        <v>218812</v>
      </c>
      <c r="GD1379">
        <v>217497</v>
      </c>
      <c r="GE1379">
        <v>223256</v>
      </c>
      <c r="GF1379" t="s">
        <v>158</v>
      </c>
      <c r="GG1379">
        <v>215493</v>
      </c>
      <c r="GH1379">
        <v>581601</v>
      </c>
      <c r="GI1379">
        <v>261532</v>
      </c>
      <c r="GJ1379" t="s">
        <v>172</v>
      </c>
      <c r="GK1379">
        <v>44</v>
      </c>
      <c r="GL1379" t="s">
        <v>1227</v>
      </c>
      <c r="GM1379">
        <v>48</v>
      </c>
      <c r="GN1379" t="s">
        <v>185</v>
      </c>
      <c r="GO1379" t="s">
        <v>166</v>
      </c>
      <c r="GP1379">
        <v>1024</v>
      </c>
      <c r="GQ1379">
        <v>-115</v>
      </c>
      <c r="GR1379">
        <v>165</v>
      </c>
      <c r="GS1379">
        <f t="shared" si="1027"/>
        <v>48</v>
      </c>
      <c r="GT1379" t="str">
        <f t="shared" si="1028"/>
        <v>test</v>
      </c>
    </row>
    <row r="1380" spans="1:202" x14ac:dyDescent="0.2">
      <c r="A1380">
        <v>91</v>
      </c>
      <c r="B1380">
        <v>91</v>
      </c>
      <c r="C1380">
        <v>915</v>
      </c>
      <c r="D1380">
        <v>915</v>
      </c>
      <c r="E1380" t="s">
        <v>155</v>
      </c>
      <c r="F1380" t="s">
        <v>156</v>
      </c>
      <c r="G1380" t="s">
        <v>156</v>
      </c>
      <c r="H1380" t="s">
        <v>156</v>
      </c>
      <c r="I1380">
        <v>0</v>
      </c>
      <c r="J1380" t="s">
        <v>157</v>
      </c>
      <c r="K1380">
        <v>1</v>
      </c>
      <c r="L1380" t="s">
        <v>154</v>
      </c>
      <c r="M1380" t="s">
        <v>154</v>
      </c>
      <c r="N1380" t="s">
        <v>154</v>
      </c>
      <c r="O1380">
        <v>1</v>
      </c>
      <c r="P1380" t="s">
        <v>154</v>
      </c>
      <c r="Q1380" t="s">
        <v>154</v>
      </c>
      <c r="R1380" t="s">
        <v>179</v>
      </c>
      <c r="S1380">
        <v>0</v>
      </c>
      <c r="T1380">
        <v>1</v>
      </c>
      <c r="U1380">
        <v>0</v>
      </c>
      <c r="V1380">
        <v>48</v>
      </c>
      <c r="W1380">
        <v>48</v>
      </c>
      <c r="X1380">
        <v>1</v>
      </c>
      <c r="Y1380">
        <v>13</v>
      </c>
      <c r="Z1380">
        <v>0</v>
      </c>
      <c r="AA1380">
        <v>13</v>
      </c>
      <c r="AB1380">
        <v>1</v>
      </c>
      <c r="AC1380">
        <v>1</v>
      </c>
      <c r="AD1380">
        <v>0</v>
      </c>
      <c r="AE1380">
        <v>0</v>
      </c>
      <c r="AF1380">
        <v>48</v>
      </c>
      <c r="AG1380">
        <v>1</v>
      </c>
      <c r="AH1380">
        <v>1</v>
      </c>
      <c r="AI1380">
        <v>0</v>
      </c>
      <c r="AJ1380">
        <v>48</v>
      </c>
      <c r="AK1380">
        <v>48</v>
      </c>
      <c r="AL1380">
        <v>62</v>
      </c>
      <c r="AM1380">
        <v>1</v>
      </c>
      <c r="AN1380">
        <v>1</v>
      </c>
      <c r="AO1380">
        <v>1</v>
      </c>
      <c r="AP1380">
        <v>13</v>
      </c>
      <c r="AQ1380">
        <v>13</v>
      </c>
      <c r="AR1380">
        <v>13</v>
      </c>
      <c r="AS1380">
        <v>1</v>
      </c>
      <c r="AT1380">
        <v>13</v>
      </c>
      <c r="AW1380">
        <v>48</v>
      </c>
      <c r="AX1380">
        <v>0</v>
      </c>
      <c r="AY1380" t="s">
        <v>159</v>
      </c>
      <c r="AZ1380" t="s">
        <v>1177</v>
      </c>
      <c r="BA1380" t="s">
        <v>1178</v>
      </c>
      <c r="BB1380" t="s">
        <v>1152</v>
      </c>
      <c r="BC1380" t="s">
        <v>161</v>
      </c>
      <c r="BD1380" t="b">
        <v>0</v>
      </c>
      <c r="BE1380">
        <v>4.1100000000000003</v>
      </c>
      <c r="BF1380" t="b">
        <v>1</v>
      </c>
      <c r="BH1380" t="s">
        <v>245</v>
      </c>
      <c r="BI1380" t="s">
        <v>246</v>
      </c>
      <c r="BJ1380" t="b">
        <v>0</v>
      </c>
      <c r="BK1380" t="s">
        <v>163</v>
      </c>
      <c r="BL1380" t="b">
        <v>0</v>
      </c>
      <c r="BM1380">
        <v>18</v>
      </c>
      <c r="BN1380" t="s">
        <v>164</v>
      </c>
      <c r="BO1380" t="s">
        <v>165</v>
      </c>
      <c r="BP1380" t="s">
        <v>164</v>
      </c>
      <c r="BQ1380" t="s">
        <v>166</v>
      </c>
      <c r="BR1380">
        <v>768</v>
      </c>
      <c r="BS1380" t="s">
        <v>156</v>
      </c>
      <c r="BT1380" t="s">
        <v>175</v>
      </c>
      <c r="BU1380" t="s">
        <v>193</v>
      </c>
      <c r="BV1380" t="s">
        <v>186</v>
      </c>
      <c r="BW1380">
        <v>48</v>
      </c>
      <c r="BX1380">
        <v>2</v>
      </c>
      <c r="BY1380">
        <v>0</v>
      </c>
      <c r="BZ1380">
        <v>6</v>
      </c>
      <c r="CA1380" t="s">
        <v>1153</v>
      </c>
      <c r="CB1380" t="s">
        <v>156</v>
      </c>
      <c r="CC1380">
        <v>7</v>
      </c>
      <c r="CD1380" t="b">
        <v>0</v>
      </c>
      <c r="CE1380" t="s">
        <v>168</v>
      </c>
      <c r="CF1380" t="s">
        <v>248</v>
      </c>
      <c r="CG1380">
        <v>38</v>
      </c>
      <c r="CH1380">
        <v>0</v>
      </c>
      <c r="CI1380" t="s">
        <v>179</v>
      </c>
      <c r="CJ1380" t="s">
        <v>169</v>
      </c>
      <c r="CK1380" t="s">
        <v>169</v>
      </c>
      <c r="CL1380" t="s">
        <v>169</v>
      </c>
      <c r="CM1380" t="s">
        <v>169</v>
      </c>
      <c r="CN1380" t="s">
        <v>169</v>
      </c>
      <c r="CO1380" t="s">
        <v>179</v>
      </c>
      <c r="CP1380" t="s">
        <v>169</v>
      </c>
      <c r="CQ1380">
        <v>1</v>
      </c>
      <c r="CR1380">
        <v>449</v>
      </c>
      <c r="CS1380">
        <f t="shared" si="1029"/>
        <v>449</v>
      </c>
      <c r="CT1380">
        <f t="shared" ca="1" si="1004"/>
        <v>449</v>
      </c>
      <c r="CU1380" t="str">
        <f t="shared" si="1030"/>
        <v/>
      </c>
      <c r="CV1380" t="str">
        <f t="shared" ca="1" si="1005"/>
        <v/>
      </c>
      <c r="CW1380" t="str">
        <f t="shared" si="1031"/>
        <v/>
      </c>
      <c r="CX1380" t="str">
        <f t="shared" ca="1" si="1006"/>
        <v/>
      </c>
      <c r="CY1380" t="str">
        <f t="shared" si="1032"/>
        <v/>
      </c>
      <c r="CZ1380" t="str">
        <f t="shared" ca="1" si="1007"/>
        <v/>
      </c>
      <c r="DA1380" t="str">
        <f t="shared" si="1033"/>
        <v/>
      </c>
      <c r="DB1380" t="str">
        <f t="shared" ca="1" si="1008"/>
        <v/>
      </c>
      <c r="DC1380" t="str">
        <f t="shared" si="1034"/>
        <v/>
      </c>
      <c r="DD1380" t="str">
        <f t="shared" ca="1" si="1009"/>
        <v/>
      </c>
      <c r="DE1380" t="str">
        <f t="shared" si="1035"/>
        <v/>
      </c>
      <c r="DF1380" t="str">
        <f t="shared" ca="1" si="1010"/>
        <v/>
      </c>
      <c r="DG1380">
        <f t="shared" si="1036"/>
        <v>449</v>
      </c>
      <c r="DH1380">
        <f t="shared" ca="1" si="1011"/>
        <v>449</v>
      </c>
      <c r="DI1380" t="str">
        <f t="shared" si="1037"/>
        <v/>
      </c>
      <c r="DJ1380" t="str">
        <f t="shared" ca="1" si="1012"/>
        <v/>
      </c>
      <c r="DK1380" t="str">
        <f t="shared" si="1038"/>
        <v/>
      </c>
      <c r="DL1380" t="str">
        <f t="shared" ca="1" si="1013"/>
        <v/>
      </c>
      <c r="DM1380" t="str">
        <f t="shared" si="1039"/>
        <v/>
      </c>
      <c r="DN1380" t="str">
        <f t="shared" ca="1" si="1014"/>
        <v/>
      </c>
      <c r="DO1380" t="str">
        <f t="shared" si="1040"/>
        <v/>
      </c>
      <c r="DP1380" t="str">
        <f t="shared" ca="1" si="1015"/>
        <v/>
      </c>
      <c r="DQ1380" t="str">
        <f t="shared" si="1041"/>
        <v/>
      </c>
      <c r="DR1380" t="str">
        <f t="shared" ca="1" si="1016"/>
        <v/>
      </c>
      <c r="DS1380" t="str">
        <f t="shared" si="1042"/>
        <v/>
      </c>
      <c r="DT1380" t="str">
        <f t="shared" ca="1" si="1017"/>
        <v/>
      </c>
      <c r="DU1380" t="str">
        <f t="shared" si="1043"/>
        <v/>
      </c>
      <c r="DV1380" t="str">
        <f t="shared" ca="1" si="1018"/>
        <v/>
      </c>
      <c r="DW1380" t="str">
        <f t="shared" si="1044"/>
        <v/>
      </c>
      <c r="DX1380" t="str">
        <f t="shared" ca="1" si="1019"/>
        <v/>
      </c>
      <c r="DY1380" t="str">
        <f t="shared" si="1045"/>
        <v/>
      </c>
      <c r="DZ1380" t="str">
        <f t="shared" ca="1" si="1020"/>
        <v/>
      </c>
      <c r="EA1380" t="str">
        <f t="shared" si="1046"/>
        <v/>
      </c>
      <c r="EB1380" t="str">
        <f t="shared" ca="1" si="1021"/>
        <v/>
      </c>
      <c r="EC1380" t="str">
        <f t="shared" si="1047"/>
        <v/>
      </c>
      <c r="ED1380" t="str">
        <f t="shared" ca="1" si="1022"/>
        <v/>
      </c>
      <c r="EE1380" t="str">
        <f t="shared" si="1048"/>
        <v/>
      </c>
      <c r="EF1380" t="str">
        <f t="shared" ca="1" si="1023"/>
        <v/>
      </c>
      <c r="EG1380" t="str">
        <f t="shared" si="1049"/>
        <v/>
      </c>
      <c r="EH1380" t="str">
        <f t="shared" ca="1" si="1024"/>
        <v/>
      </c>
      <c r="EI1380" t="str">
        <f t="shared" si="1050"/>
        <v/>
      </c>
      <c r="EJ1380" t="str">
        <f t="shared" ca="1" si="1025"/>
        <v/>
      </c>
      <c r="EK1380">
        <f t="shared" ca="1" si="1026"/>
        <v>449</v>
      </c>
      <c r="EL1380">
        <v>449</v>
      </c>
      <c r="EM1380">
        <v>25701</v>
      </c>
      <c r="EN1380">
        <v>12557</v>
      </c>
      <c r="EO1380">
        <v>9796</v>
      </c>
      <c r="EP1380">
        <v>992</v>
      </c>
      <c r="EQ1380">
        <v>29239</v>
      </c>
      <c r="ER1380">
        <v>449</v>
      </c>
      <c r="ES1380">
        <v>30312</v>
      </c>
      <c r="ET1380">
        <v>4443</v>
      </c>
      <c r="EU1380">
        <v>2</v>
      </c>
      <c r="EV1380" t="s">
        <v>156</v>
      </c>
      <c r="EW1380">
        <v>1024</v>
      </c>
      <c r="EX1380">
        <v>2</v>
      </c>
      <c r="EY1380">
        <v>48000</v>
      </c>
      <c r="EZ1380">
        <v>-16</v>
      </c>
      <c r="FA1380" t="s">
        <v>170</v>
      </c>
      <c r="FB1380">
        <v>13</v>
      </c>
      <c r="FC1380" t="s">
        <v>199</v>
      </c>
      <c r="FD1380">
        <v>235830</v>
      </c>
      <c r="FE1380">
        <v>223268</v>
      </c>
      <c r="FF1380">
        <v>30687</v>
      </c>
      <c r="FG1380">
        <v>592935</v>
      </c>
      <c r="FH1380">
        <v>594647</v>
      </c>
      <c r="FI1380">
        <v>223257</v>
      </c>
      <c r="FJ1380">
        <v>218812</v>
      </c>
      <c r="FK1380" t="s">
        <v>158</v>
      </c>
      <c r="FL1380">
        <v>215497</v>
      </c>
      <c r="FM1380">
        <v>135806</v>
      </c>
      <c r="FN1380">
        <v>176059</v>
      </c>
      <c r="FO1380">
        <v>1443</v>
      </c>
      <c r="FP1380">
        <v>1409</v>
      </c>
      <c r="FQ1380">
        <v>592185</v>
      </c>
      <c r="FR1380">
        <v>135803</v>
      </c>
      <c r="FS1380">
        <v>135803</v>
      </c>
      <c r="FT1380">
        <v>1441</v>
      </c>
      <c r="FU1380">
        <v>598186</v>
      </c>
      <c r="FV1380">
        <v>596647</v>
      </c>
      <c r="FY1380">
        <v>598636</v>
      </c>
      <c r="FZ1380">
        <v>145603</v>
      </c>
      <c r="GA1380">
        <v>177051</v>
      </c>
      <c r="GB1380">
        <v>145743</v>
      </c>
      <c r="GC1380">
        <v>218812</v>
      </c>
      <c r="GD1380">
        <v>217497</v>
      </c>
      <c r="GE1380">
        <v>223256</v>
      </c>
      <c r="GF1380" t="s">
        <v>158</v>
      </c>
      <c r="GG1380">
        <v>215493</v>
      </c>
      <c r="GH1380">
        <v>592183</v>
      </c>
      <c r="GI1380">
        <v>261532</v>
      </c>
      <c r="GJ1380" t="s">
        <v>172</v>
      </c>
      <c r="GK1380">
        <v>45</v>
      </c>
      <c r="GL1380" t="s">
        <v>1228</v>
      </c>
      <c r="GM1380">
        <v>49</v>
      </c>
      <c r="GN1380" t="s">
        <v>182</v>
      </c>
      <c r="GO1380" t="s">
        <v>166</v>
      </c>
      <c r="GP1380">
        <v>1024</v>
      </c>
      <c r="GQ1380">
        <v>-115</v>
      </c>
      <c r="GR1380">
        <v>165</v>
      </c>
      <c r="GS1380">
        <f t="shared" si="1027"/>
        <v>49</v>
      </c>
      <c r="GT1380" t="str">
        <f t="shared" si="1028"/>
        <v>test</v>
      </c>
    </row>
    <row r="1381" spans="1:202" x14ac:dyDescent="0.2">
      <c r="A1381">
        <v>92</v>
      </c>
      <c r="B1381">
        <v>92</v>
      </c>
      <c r="C1381">
        <v>911</v>
      </c>
      <c r="D1381">
        <v>911</v>
      </c>
      <c r="E1381" t="s">
        <v>155</v>
      </c>
      <c r="F1381" t="s">
        <v>156</v>
      </c>
      <c r="G1381" t="s">
        <v>156</v>
      </c>
      <c r="H1381" t="s">
        <v>156</v>
      </c>
      <c r="I1381">
        <v>0</v>
      </c>
      <c r="J1381" t="s">
        <v>157</v>
      </c>
      <c r="K1381">
        <v>1</v>
      </c>
      <c r="L1381" t="s">
        <v>154</v>
      </c>
      <c r="M1381" t="s">
        <v>154</v>
      </c>
      <c r="N1381" t="s">
        <v>154</v>
      </c>
      <c r="O1381">
        <v>1</v>
      </c>
      <c r="P1381" t="s">
        <v>154</v>
      </c>
      <c r="Q1381" t="s">
        <v>154</v>
      </c>
      <c r="R1381" t="s">
        <v>179</v>
      </c>
      <c r="S1381">
        <v>0</v>
      </c>
      <c r="T1381">
        <v>1</v>
      </c>
      <c r="U1381">
        <v>0</v>
      </c>
      <c r="V1381">
        <v>49</v>
      </c>
      <c r="W1381">
        <v>49</v>
      </c>
      <c r="X1381">
        <v>1</v>
      </c>
      <c r="Y1381">
        <v>13</v>
      </c>
      <c r="Z1381">
        <v>0</v>
      </c>
      <c r="AA1381">
        <v>13</v>
      </c>
      <c r="AB1381">
        <v>1</v>
      </c>
      <c r="AC1381">
        <v>1</v>
      </c>
      <c r="AD1381">
        <v>0</v>
      </c>
      <c r="AE1381">
        <v>0</v>
      </c>
      <c r="AF1381">
        <v>49</v>
      </c>
      <c r="AG1381">
        <v>1</v>
      </c>
      <c r="AH1381">
        <v>1</v>
      </c>
      <c r="AI1381">
        <v>0</v>
      </c>
      <c r="AJ1381">
        <v>49</v>
      </c>
      <c r="AK1381">
        <v>49</v>
      </c>
      <c r="AL1381">
        <v>63</v>
      </c>
      <c r="AM1381">
        <v>1</v>
      </c>
      <c r="AN1381">
        <v>1</v>
      </c>
      <c r="AO1381">
        <v>1</v>
      </c>
      <c r="AP1381">
        <v>13</v>
      </c>
      <c r="AQ1381">
        <v>13</v>
      </c>
      <c r="AR1381">
        <v>13</v>
      </c>
      <c r="AS1381">
        <v>1</v>
      </c>
      <c r="AT1381">
        <v>13</v>
      </c>
      <c r="AW1381">
        <v>49</v>
      </c>
      <c r="AX1381">
        <v>0</v>
      </c>
      <c r="AY1381" t="s">
        <v>159</v>
      </c>
      <c r="AZ1381" t="s">
        <v>1177</v>
      </c>
      <c r="BA1381" t="s">
        <v>1178</v>
      </c>
      <c r="BB1381" t="s">
        <v>1152</v>
      </c>
      <c r="BC1381" t="s">
        <v>161</v>
      </c>
      <c r="BD1381" t="b">
        <v>0</v>
      </c>
      <c r="BE1381">
        <v>2.5</v>
      </c>
      <c r="BF1381" t="b">
        <v>1</v>
      </c>
      <c r="BH1381" t="s">
        <v>245</v>
      </c>
      <c r="BI1381" t="s">
        <v>246</v>
      </c>
      <c r="BJ1381" t="b">
        <v>0</v>
      </c>
      <c r="BK1381" t="s">
        <v>163</v>
      </c>
      <c r="BL1381" t="b">
        <v>0</v>
      </c>
      <c r="BM1381">
        <v>18</v>
      </c>
      <c r="BN1381" t="s">
        <v>164</v>
      </c>
      <c r="BO1381" t="s">
        <v>165</v>
      </c>
      <c r="BP1381" t="s">
        <v>164</v>
      </c>
      <c r="BQ1381" t="s">
        <v>166</v>
      </c>
      <c r="BR1381">
        <v>768</v>
      </c>
      <c r="BS1381" t="s">
        <v>156</v>
      </c>
      <c r="BT1381" t="s">
        <v>175</v>
      </c>
      <c r="BU1381" t="s">
        <v>188</v>
      </c>
      <c r="BV1381" t="s">
        <v>204</v>
      </c>
      <c r="BW1381">
        <v>49</v>
      </c>
      <c r="BX1381">
        <v>2</v>
      </c>
      <c r="BY1381">
        <v>0</v>
      </c>
      <c r="BZ1381">
        <v>6</v>
      </c>
      <c r="CA1381" t="s">
        <v>1153</v>
      </c>
      <c r="CB1381" t="s">
        <v>156</v>
      </c>
      <c r="CC1381">
        <v>7</v>
      </c>
      <c r="CD1381" t="b">
        <v>0</v>
      </c>
      <c r="CE1381" t="s">
        <v>168</v>
      </c>
      <c r="CF1381" t="s">
        <v>248</v>
      </c>
      <c r="CG1381">
        <v>33</v>
      </c>
      <c r="CH1381">
        <v>0</v>
      </c>
      <c r="CI1381" t="s">
        <v>179</v>
      </c>
      <c r="CJ1381" t="s">
        <v>169</v>
      </c>
      <c r="CK1381" t="s">
        <v>169</v>
      </c>
      <c r="CL1381" t="s">
        <v>169</v>
      </c>
      <c r="CM1381" t="s">
        <v>169</v>
      </c>
      <c r="CN1381" t="s">
        <v>169</v>
      </c>
      <c r="CO1381" t="s">
        <v>179</v>
      </c>
      <c r="CP1381" t="s">
        <v>169</v>
      </c>
      <c r="CQ1381">
        <v>1</v>
      </c>
      <c r="CR1381">
        <v>715</v>
      </c>
      <c r="CS1381">
        <f t="shared" si="1029"/>
        <v>715</v>
      </c>
      <c r="CT1381">
        <f t="shared" ca="1" si="1004"/>
        <v>715</v>
      </c>
      <c r="CU1381" t="str">
        <f t="shared" si="1030"/>
        <v/>
      </c>
      <c r="CV1381" t="str">
        <f t="shared" ca="1" si="1005"/>
        <v/>
      </c>
      <c r="CW1381" t="str">
        <f t="shared" si="1031"/>
        <v/>
      </c>
      <c r="CX1381" t="str">
        <f t="shared" ca="1" si="1006"/>
        <v/>
      </c>
      <c r="CY1381" t="str">
        <f t="shared" si="1032"/>
        <v/>
      </c>
      <c r="CZ1381" t="str">
        <f t="shared" ca="1" si="1007"/>
        <v/>
      </c>
      <c r="DA1381">
        <f t="shared" si="1033"/>
        <v>715</v>
      </c>
      <c r="DB1381">
        <f t="shared" ca="1" si="1008"/>
        <v>715</v>
      </c>
      <c r="DC1381" t="str">
        <f t="shared" si="1034"/>
        <v/>
      </c>
      <c r="DD1381" t="str">
        <f t="shared" ca="1" si="1009"/>
        <v/>
      </c>
      <c r="DE1381" t="str">
        <f t="shared" si="1035"/>
        <v/>
      </c>
      <c r="DF1381" t="str">
        <f t="shared" ca="1" si="1010"/>
        <v/>
      </c>
      <c r="DG1381" t="str">
        <f t="shared" si="1036"/>
        <v/>
      </c>
      <c r="DH1381" t="str">
        <f t="shared" ca="1" si="1011"/>
        <v/>
      </c>
      <c r="DI1381" t="str">
        <f t="shared" si="1037"/>
        <v/>
      </c>
      <c r="DJ1381" t="str">
        <f t="shared" ca="1" si="1012"/>
        <v/>
      </c>
      <c r="DK1381" t="str">
        <f t="shared" si="1038"/>
        <v/>
      </c>
      <c r="DL1381" t="str">
        <f t="shared" ca="1" si="1013"/>
        <v/>
      </c>
      <c r="DM1381" t="str">
        <f t="shared" si="1039"/>
        <v/>
      </c>
      <c r="DN1381" t="str">
        <f t="shared" ca="1" si="1014"/>
        <v/>
      </c>
      <c r="DO1381" t="str">
        <f t="shared" si="1040"/>
        <v/>
      </c>
      <c r="DP1381" t="str">
        <f t="shared" ca="1" si="1015"/>
        <v/>
      </c>
      <c r="DQ1381" t="str">
        <f t="shared" si="1041"/>
        <v/>
      </c>
      <c r="DR1381" t="str">
        <f t="shared" ca="1" si="1016"/>
        <v/>
      </c>
      <c r="DS1381" t="str">
        <f t="shared" si="1042"/>
        <v/>
      </c>
      <c r="DT1381" t="str">
        <f t="shared" ca="1" si="1017"/>
        <v/>
      </c>
      <c r="DU1381" t="str">
        <f t="shared" si="1043"/>
        <v/>
      </c>
      <c r="DV1381" t="str">
        <f t="shared" ca="1" si="1018"/>
        <v/>
      </c>
      <c r="DW1381" t="str">
        <f t="shared" si="1044"/>
        <v/>
      </c>
      <c r="DX1381" t="str">
        <f t="shared" ca="1" si="1019"/>
        <v/>
      </c>
      <c r="DY1381" t="str">
        <f t="shared" si="1045"/>
        <v/>
      </c>
      <c r="DZ1381" t="str">
        <f t="shared" ca="1" si="1020"/>
        <v/>
      </c>
      <c r="EA1381" t="str">
        <f t="shared" si="1046"/>
        <v/>
      </c>
      <c r="EB1381" t="str">
        <f t="shared" ca="1" si="1021"/>
        <v/>
      </c>
      <c r="EC1381" t="str">
        <f t="shared" si="1047"/>
        <v/>
      </c>
      <c r="ED1381" t="str">
        <f t="shared" ca="1" si="1022"/>
        <v/>
      </c>
      <c r="EE1381" t="str">
        <f t="shared" si="1048"/>
        <v/>
      </c>
      <c r="EF1381" t="str">
        <f t="shared" ca="1" si="1023"/>
        <v/>
      </c>
      <c r="EG1381" t="str">
        <f t="shared" si="1049"/>
        <v/>
      </c>
      <c r="EH1381" t="str">
        <f t="shared" ca="1" si="1024"/>
        <v/>
      </c>
      <c r="EI1381" t="str">
        <f t="shared" si="1050"/>
        <v/>
      </c>
      <c r="EJ1381" t="str">
        <f t="shared" ca="1" si="1025"/>
        <v/>
      </c>
      <c r="EK1381">
        <f t="shared" ca="1" si="1026"/>
        <v>715</v>
      </c>
      <c r="EL1381">
        <v>715</v>
      </c>
      <c r="EM1381">
        <v>25701</v>
      </c>
      <c r="EN1381">
        <v>12557</v>
      </c>
      <c r="EO1381">
        <v>9796</v>
      </c>
      <c r="EP1381">
        <v>992</v>
      </c>
      <c r="EQ1381">
        <v>29239</v>
      </c>
      <c r="ER1381">
        <v>715</v>
      </c>
      <c r="ES1381">
        <v>30312</v>
      </c>
      <c r="ET1381">
        <v>4443</v>
      </c>
      <c r="EU1381">
        <v>2</v>
      </c>
      <c r="EV1381" t="s">
        <v>156</v>
      </c>
      <c r="EW1381">
        <v>1024</v>
      </c>
      <c r="EX1381">
        <v>2</v>
      </c>
      <c r="EY1381">
        <v>48000</v>
      </c>
      <c r="EZ1381">
        <v>-16</v>
      </c>
      <c r="FA1381" t="s">
        <v>170</v>
      </c>
      <c r="FB1381">
        <v>13</v>
      </c>
      <c r="FC1381" t="s">
        <v>199</v>
      </c>
      <c r="FD1381">
        <v>235830</v>
      </c>
      <c r="FE1381">
        <v>223268</v>
      </c>
      <c r="FF1381">
        <v>30687</v>
      </c>
      <c r="FG1381">
        <v>599401</v>
      </c>
      <c r="FH1381">
        <v>600706</v>
      </c>
      <c r="FI1381">
        <v>223257</v>
      </c>
      <c r="FJ1381">
        <v>218812</v>
      </c>
      <c r="FK1381" t="s">
        <v>158</v>
      </c>
      <c r="FL1381">
        <v>215497</v>
      </c>
      <c r="FM1381">
        <v>135806</v>
      </c>
      <c r="FN1381">
        <v>176059</v>
      </c>
      <c r="FO1381">
        <v>1443</v>
      </c>
      <c r="FP1381">
        <v>1409</v>
      </c>
      <c r="FQ1381">
        <v>598651</v>
      </c>
      <c r="FR1381">
        <v>135803</v>
      </c>
      <c r="FS1381">
        <v>135803</v>
      </c>
      <c r="FT1381">
        <v>1441</v>
      </c>
      <c r="FU1381">
        <v>604202</v>
      </c>
      <c r="FV1381">
        <v>602706</v>
      </c>
      <c r="FY1381">
        <v>604918</v>
      </c>
      <c r="FZ1381">
        <v>145603</v>
      </c>
      <c r="GA1381">
        <v>177051</v>
      </c>
      <c r="GB1381">
        <v>145743</v>
      </c>
      <c r="GC1381">
        <v>218812</v>
      </c>
      <c r="GD1381">
        <v>217497</v>
      </c>
      <c r="GE1381">
        <v>223256</v>
      </c>
      <c r="GF1381" t="s">
        <v>158</v>
      </c>
      <c r="GG1381">
        <v>215493</v>
      </c>
      <c r="GH1381">
        <v>598649</v>
      </c>
      <c r="GI1381">
        <v>261532</v>
      </c>
      <c r="GJ1381" t="s">
        <v>172</v>
      </c>
      <c r="GK1381">
        <v>46</v>
      </c>
      <c r="GL1381" t="s">
        <v>1229</v>
      </c>
      <c r="GM1381">
        <v>50</v>
      </c>
      <c r="GN1381" t="s">
        <v>182</v>
      </c>
      <c r="GO1381" t="s">
        <v>166</v>
      </c>
      <c r="GP1381">
        <v>1024</v>
      </c>
      <c r="GQ1381">
        <v>-115</v>
      </c>
      <c r="GR1381">
        <v>165</v>
      </c>
      <c r="GS1381">
        <f t="shared" si="1027"/>
        <v>50</v>
      </c>
      <c r="GT1381" t="str">
        <f t="shared" si="1028"/>
        <v>test</v>
      </c>
    </row>
    <row r="1382" spans="1:202" x14ac:dyDescent="0.2">
      <c r="A1382">
        <v>92</v>
      </c>
      <c r="B1382">
        <v>92</v>
      </c>
      <c r="C1382">
        <v>899</v>
      </c>
      <c r="D1382">
        <v>899</v>
      </c>
      <c r="E1382" t="s">
        <v>155</v>
      </c>
      <c r="F1382" t="s">
        <v>156</v>
      </c>
      <c r="G1382" t="s">
        <v>156</v>
      </c>
      <c r="H1382" t="s">
        <v>156</v>
      </c>
      <c r="I1382">
        <v>0</v>
      </c>
      <c r="J1382" t="s">
        <v>157</v>
      </c>
      <c r="K1382">
        <v>1</v>
      </c>
      <c r="L1382" t="s">
        <v>154</v>
      </c>
      <c r="M1382" t="s">
        <v>154</v>
      </c>
      <c r="N1382" t="s">
        <v>154</v>
      </c>
      <c r="O1382">
        <v>1</v>
      </c>
      <c r="P1382" t="s">
        <v>154</v>
      </c>
      <c r="Q1382" t="s">
        <v>154</v>
      </c>
      <c r="R1382" t="s">
        <v>179</v>
      </c>
      <c r="S1382">
        <v>0</v>
      </c>
      <c r="T1382">
        <v>1</v>
      </c>
      <c r="U1382">
        <v>0</v>
      </c>
      <c r="V1382">
        <v>50</v>
      </c>
      <c r="W1382">
        <v>50</v>
      </c>
      <c r="X1382">
        <v>1</v>
      </c>
      <c r="Y1382">
        <v>13</v>
      </c>
      <c r="Z1382">
        <v>0</v>
      </c>
      <c r="AA1382">
        <v>13</v>
      </c>
      <c r="AB1382">
        <v>1</v>
      </c>
      <c r="AC1382">
        <v>1</v>
      </c>
      <c r="AD1382">
        <v>0</v>
      </c>
      <c r="AE1382">
        <v>0</v>
      </c>
      <c r="AF1382">
        <v>50</v>
      </c>
      <c r="AG1382">
        <v>1</v>
      </c>
      <c r="AH1382">
        <v>1</v>
      </c>
      <c r="AI1382">
        <v>0</v>
      </c>
      <c r="AJ1382">
        <v>50</v>
      </c>
      <c r="AK1382">
        <v>50</v>
      </c>
      <c r="AL1382">
        <v>64</v>
      </c>
      <c r="AM1382">
        <v>1</v>
      </c>
      <c r="AN1382">
        <v>1</v>
      </c>
      <c r="AO1382">
        <v>1</v>
      </c>
      <c r="AP1382">
        <v>13</v>
      </c>
      <c r="AQ1382">
        <v>13</v>
      </c>
      <c r="AR1382">
        <v>13</v>
      </c>
      <c r="AS1382">
        <v>1</v>
      </c>
      <c r="AT1382">
        <v>13</v>
      </c>
      <c r="AW1382">
        <v>50</v>
      </c>
      <c r="AX1382">
        <v>0</v>
      </c>
      <c r="AY1382" t="s">
        <v>159</v>
      </c>
      <c r="AZ1382" t="s">
        <v>1177</v>
      </c>
      <c r="BA1382" t="s">
        <v>1178</v>
      </c>
      <c r="BB1382" t="s">
        <v>1152</v>
      </c>
      <c r="BC1382" t="s">
        <v>161</v>
      </c>
      <c r="BD1382" t="b">
        <v>0</v>
      </c>
      <c r="BE1382">
        <v>4.7699999999999996</v>
      </c>
      <c r="BF1382" t="b">
        <v>1</v>
      </c>
      <c r="BH1382" t="s">
        <v>245</v>
      </c>
      <c r="BI1382" t="s">
        <v>246</v>
      </c>
      <c r="BJ1382" t="b">
        <v>0</v>
      </c>
      <c r="BK1382" t="s">
        <v>163</v>
      </c>
      <c r="BL1382" t="b">
        <v>0</v>
      </c>
      <c r="BM1382">
        <v>18</v>
      </c>
      <c r="BN1382" t="s">
        <v>164</v>
      </c>
      <c r="BO1382" t="s">
        <v>165</v>
      </c>
      <c r="BP1382" t="s">
        <v>164</v>
      </c>
      <c r="BQ1382" t="s">
        <v>166</v>
      </c>
      <c r="BR1382">
        <v>768</v>
      </c>
      <c r="BS1382" t="s">
        <v>156</v>
      </c>
      <c r="BT1382" t="s">
        <v>175</v>
      </c>
      <c r="BU1382" t="s">
        <v>181</v>
      </c>
      <c r="BV1382" t="s">
        <v>180</v>
      </c>
      <c r="BW1382">
        <v>50</v>
      </c>
      <c r="BX1382">
        <v>2</v>
      </c>
      <c r="BY1382">
        <v>0</v>
      </c>
      <c r="BZ1382">
        <v>6</v>
      </c>
      <c r="CA1382" t="s">
        <v>1153</v>
      </c>
      <c r="CB1382" t="s">
        <v>156</v>
      </c>
      <c r="CC1382">
        <v>7</v>
      </c>
      <c r="CD1382" t="b">
        <v>0</v>
      </c>
      <c r="CE1382" t="s">
        <v>168</v>
      </c>
      <c r="CF1382" t="s">
        <v>248</v>
      </c>
      <c r="CG1382">
        <v>11</v>
      </c>
      <c r="CH1382">
        <v>0</v>
      </c>
      <c r="CI1382" t="s">
        <v>179</v>
      </c>
      <c r="CJ1382" t="s">
        <v>169</v>
      </c>
      <c r="CK1382" t="s">
        <v>169</v>
      </c>
      <c r="CL1382" t="s">
        <v>169</v>
      </c>
      <c r="CM1382" t="s">
        <v>169</v>
      </c>
      <c r="CN1382" t="s">
        <v>169</v>
      </c>
      <c r="CO1382" t="s">
        <v>179</v>
      </c>
      <c r="CP1382" t="s">
        <v>169</v>
      </c>
      <c r="CQ1382">
        <v>1</v>
      </c>
      <c r="CR1382">
        <v>303</v>
      </c>
      <c r="CS1382">
        <f t="shared" si="1029"/>
        <v>303</v>
      </c>
      <c r="CT1382">
        <f t="shared" ca="1" si="1004"/>
        <v>303</v>
      </c>
      <c r="CU1382" t="str">
        <f t="shared" si="1030"/>
        <v/>
      </c>
      <c r="CV1382" t="str">
        <f t="shared" ca="1" si="1005"/>
        <v/>
      </c>
      <c r="CW1382" t="str">
        <f t="shared" si="1031"/>
        <v/>
      </c>
      <c r="CX1382" t="str">
        <f t="shared" ca="1" si="1006"/>
        <v/>
      </c>
      <c r="CY1382" t="str">
        <f t="shared" si="1032"/>
        <v/>
      </c>
      <c r="CZ1382" t="str">
        <f t="shared" ca="1" si="1007"/>
        <v/>
      </c>
      <c r="DA1382" t="str">
        <f t="shared" si="1033"/>
        <v/>
      </c>
      <c r="DB1382" t="str">
        <f t="shared" ca="1" si="1008"/>
        <v/>
      </c>
      <c r="DC1382" t="str">
        <f t="shared" si="1034"/>
        <v/>
      </c>
      <c r="DD1382" t="str">
        <f t="shared" ca="1" si="1009"/>
        <v/>
      </c>
      <c r="DE1382" t="str">
        <f t="shared" si="1035"/>
        <v/>
      </c>
      <c r="DF1382" t="str">
        <f t="shared" ca="1" si="1010"/>
        <v/>
      </c>
      <c r="DG1382" t="str">
        <f t="shared" si="1036"/>
        <v/>
      </c>
      <c r="DH1382" t="str">
        <f t="shared" ca="1" si="1011"/>
        <v/>
      </c>
      <c r="DI1382">
        <f t="shared" si="1037"/>
        <v>303</v>
      </c>
      <c r="DJ1382">
        <f t="shared" ca="1" si="1012"/>
        <v>303</v>
      </c>
      <c r="DK1382" t="str">
        <f t="shared" si="1038"/>
        <v/>
      </c>
      <c r="DL1382" t="str">
        <f t="shared" ca="1" si="1013"/>
        <v/>
      </c>
      <c r="DM1382" t="str">
        <f t="shared" si="1039"/>
        <v/>
      </c>
      <c r="DN1382" t="str">
        <f t="shared" ca="1" si="1014"/>
        <v/>
      </c>
      <c r="DO1382" t="str">
        <f t="shared" si="1040"/>
        <v/>
      </c>
      <c r="DP1382" t="str">
        <f t="shared" ca="1" si="1015"/>
        <v/>
      </c>
      <c r="DQ1382" t="str">
        <f t="shared" si="1041"/>
        <v/>
      </c>
      <c r="DR1382" t="str">
        <f t="shared" ca="1" si="1016"/>
        <v/>
      </c>
      <c r="DS1382" t="str">
        <f t="shared" si="1042"/>
        <v/>
      </c>
      <c r="DT1382" t="str">
        <f t="shared" ca="1" si="1017"/>
        <v/>
      </c>
      <c r="DU1382" t="str">
        <f t="shared" si="1043"/>
        <v/>
      </c>
      <c r="DV1382" t="str">
        <f t="shared" ca="1" si="1018"/>
        <v/>
      </c>
      <c r="DW1382" t="str">
        <f t="shared" si="1044"/>
        <v/>
      </c>
      <c r="DX1382" t="str">
        <f t="shared" ca="1" si="1019"/>
        <v/>
      </c>
      <c r="DY1382" t="str">
        <f t="shared" si="1045"/>
        <v/>
      </c>
      <c r="DZ1382" t="str">
        <f t="shared" ca="1" si="1020"/>
        <v/>
      </c>
      <c r="EA1382" t="str">
        <f t="shared" si="1046"/>
        <v/>
      </c>
      <c r="EB1382" t="str">
        <f t="shared" ca="1" si="1021"/>
        <v/>
      </c>
      <c r="EC1382" t="str">
        <f t="shared" si="1047"/>
        <v/>
      </c>
      <c r="ED1382" t="str">
        <f t="shared" ca="1" si="1022"/>
        <v/>
      </c>
      <c r="EE1382" t="str">
        <f t="shared" si="1048"/>
        <v/>
      </c>
      <c r="EF1382" t="str">
        <f t="shared" ca="1" si="1023"/>
        <v/>
      </c>
      <c r="EG1382" t="str">
        <f t="shared" si="1049"/>
        <v/>
      </c>
      <c r="EH1382" t="str">
        <f t="shared" ca="1" si="1024"/>
        <v/>
      </c>
      <c r="EI1382" t="str">
        <f t="shared" si="1050"/>
        <v/>
      </c>
      <c r="EJ1382" t="str">
        <f t="shared" ca="1" si="1025"/>
        <v/>
      </c>
      <c r="EK1382">
        <f t="shared" ca="1" si="1026"/>
        <v>303</v>
      </c>
      <c r="EL1382">
        <v>303</v>
      </c>
      <c r="EM1382">
        <v>25701</v>
      </c>
      <c r="EN1382">
        <v>12557</v>
      </c>
      <c r="EO1382">
        <v>9796</v>
      </c>
      <c r="EP1382">
        <v>992</v>
      </c>
      <c r="EQ1382">
        <v>29239</v>
      </c>
      <c r="ER1382">
        <v>303</v>
      </c>
      <c r="ES1382">
        <v>30312</v>
      </c>
      <c r="ET1382">
        <v>4443</v>
      </c>
      <c r="EU1382">
        <v>2</v>
      </c>
      <c r="EV1382" t="s">
        <v>156</v>
      </c>
      <c r="EW1382">
        <v>1024</v>
      </c>
      <c r="EX1382">
        <v>2</v>
      </c>
      <c r="EY1382">
        <v>48000</v>
      </c>
      <c r="EZ1382">
        <v>-16</v>
      </c>
      <c r="FA1382" t="s">
        <v>170</v>
      </c>
      <c r="FB1382">
        <v>13</v>
      </c>
      <c r="FC1382" t="s">
        <v>199</v>
      </c>
      <c r="FD1382">
        <v>235830</v>
      </c>
      <c r="FE1382">
        <v>223268</v>
      </c>
      <c r="FF1382">
        <v>30687</v>
      </c>
      <c r="FG1382">
        <v>605682</v>
      </c>
      <c r="FH1382">
        <v>607276</v>
      </c>
      <c r="FI1382">
        <v>223257</v>
      </c>
      <c r="FJ1382">
        <v>218812</v>
      </c>
      <c r="FK1382" t="s">
        <v>158</v>
      </c>
      <c r="FL1382">
        <v>215497</v>
      </c>
      <c r="FM1382">
        <v>135806</v>
      </c>
      <c r="FN1382">
        <v>176059</v>
      </c>
      <c r="FO1382">
        <v>1443</v>
      </c>
      <c r="FP1382">
        <v>1409</v>
      </c>
      <c r="FQ1382">
        <v>604932</v>
      </c>
      <c r="FR1382">
        <v>135803</v>
      </c>
      <c r="FS1382">
        <v>135803</v>
      </c>
      <c r="FT1382">
        <v>1441</v>
      </c>
      <c r="FU1382">
        <v>610751</v>
      </c>
      <c r="FV1382">
        <v>609276</v>
      </c>
      <c r="FY1382">
        <v>611055</v>
      </c>
      <c r="FZ1382">
        <v>145603</v>
      </c>
      <c r="GA1382">
        <v>177051</v>
      </c>
      <c r="GB1382">
        <v>145743</v>
      </c>
      <c r="GC1382">
        <v>218812</v>
      </c>
      <c r="GD1382">
        <v>217497</v>
      </c>
      <c r="GE1382">
        <v>223256</v>
      </c>
      <c r="GF1382" t="s">
        <v>158</v>
      </c>
      <c r="GG1382">
        <v>215493</v>
      </c>
      <c r="GH1382">
        <v>604929</v>
      </c>
      <c r="GI1382">
        <v>261532</v>
      </c>
      <c r="GJ1382" t="s">
        <v>172</v>
      </c>
      <c r="GK1382">
        <v>47</v>
      </c>
      <c r="GL1382" t="s">
        <v>1230</v>
      </c>
      <c r="GM1382">
        <v>51</v>
      </c>
      <c r="GN1382" t="s">
        <v>182</v>
      </c>
      <c r="GO1382" t="s">
        <v>166</v>
      </c>
      <c r="GP1382">
        <v>1024</v>
      </c>
      <c r="GQ1382">
        <v>-115</v>
      </c>
      <c r="GR1382">
        <v>165</v>
      </c>
      <c r="GS1382">
        <f t="shared" si="1027"/>
        <v>51</v>
      </c>
      <c r="GT1382" t="str">
        <f t="shared" si="1028"/>
        <v>test</v>
      </c>
    </row>
    <row r="1383" spans="1:202" x14ac:dyDescent="0.2">
      <c r="A1383">
        <v>92</v>
      </c>
      <c r="B1383">
        <v>92</v>
      </c>
      <c r="C1383">
        <v>898</v>
      </c>
      <c r="D1383">
        <v>898</v>
      </c>
      <c r="E1383" t="s">
        <v>155</v>
      </c>
      <c r="F1383" t="s">
        <v>156</v>
      </c>
      <c r="G1383" t="s">
        <v>156</v>
      </c>
      <c r="H1383" t="s">
        <v>156</v>
      </c>
      <c r="I1383">
        <v>0</v>
      </c>
      <c r="J1383" t="s">
        <v>157</v>
      </c>
      <c r="K1383">
        <v>1</v>
      </c>
      <c r="L1383" t="s">
        <v>154</v>
      </c>
      <c r="M1383" t="s">
        <v>154</v>
      </c>
      <c r="N1383" t="s">
        <v>154</v>
      </c>
      <c r="O1383">
        <v>1</v>
      </c>
      <c r="P1383" t="s">
        <v>154</v>
      </c>
      <c r="Q1383" t="s">
        <v>154</v>
      </c>
      <c r="R1383" t="s">
        <v>183</v>
      </c>
      <c r="S1383">
        <v>0</v>
      </c>
      <c r="T1383">
        <v>1</v>
      </c>
      <c r="U1383">
        <v>0</v>
      </c>
      <c r="V1383">
        <v>51</v>
      </c>
      <c r="W1383">
        <v>51</v>
      </c>
      <c r="X1383">
        <v>1</v>
      </c>
      <c r="Y1383">
        <v>13</v>
      </c>
      <c r="Z1383">
        <v>0</v>
      </c>
      <c r="AA1383">
        <v>13</v>
      </c>
      <c r="AB1383">
        <v>1</v>
      </c>
      <c r="AC1383">
        <v>1</v>
      </c>
      <c r="AD1383">
        <v>0</v>
      </c>
      <c r="AE1383">
        <v>0</v>
      </c>
      <c r="AF1383">
        <v>51</v>
      </c>
      <c r="AG1383">
        <v>1</v>
      </c>
      <c r="AH1383">
        <v>1</v>
      </c>
      <c r="AI1383">
        <v>0</v>
      </c>
      <c r="AJ1383">
        <v>51</v>
      </c>
      <c r="AK1383">
        <v>51</v>
      </c>
      <c r="AL1383">
        <v>65</v>
      </c>
      <c r="AM1383">
        <v>1</v>
      </c>
      <c r="AN1383">
        <v>1</v>
      </c>
      <c r="AO1383">
        <v>1</v>
      </c>
      <c r="AP1383">
        <v>13</v>
      </c>
      <c r="AQ1383">
        <v>13</v>
      </c>
      <c r="AR1383">
        <v>13</v>
      </c>
      <c r="AS1383">
        <v>1</v>
      </c>
      <c r="AT1383">
        <v>13</v>
      </c>
      <c r="AW1383">
        <v>51</v>
      </c>
      <c r="AX1383">
        <v>0</v>
      </c>
      <c r="AY1383" t="s">
        <v>159</v>
      </c>
      <c r="AZ1383" t="s">
        <v>1177</v>
      </c>
      <c r="BA1383" t="s">
        <v>1178</v>
      </c>
      <c r="BB1383" t="s">
        <v>1152</v>
      </c>
      <c r="BC1383" t="s">
        <v>161</v>
      </c>
      <c r="BD1383" t="b">
        <v>0</v>
      </c>
      <c r="BE1383" t="s">
        <v>164</v>
      </c>
      <c r="BF1383" t="b">
        <v>1</v>
      </c>
      <c r="BH1383" t="s">
        <v>245</v>
      </c>
      <c r="BI1383" t="s">
        <v>246</v>
      </c>
      <c r="BJ1383" t="b">
        <v>0</v>
      </c>
      <c r="BK1383" t="s">
        <v>163</v>
      </c>
      <c r="BL1383" t="b">
        <v>0</v>
      </c>
      <c r="BM1383">
        <v>18</v>
      </c>
      <c r="BN1383" t="s">
        <v>164</v>
      </c>
      <c r="BO1383" t="s">
        <v>165</v>
      </c>
      <c r="BP1383" t="s">
        <v>164</v>
      </c>
      <c r="BQ1383" t="s">
        <v>166</v>
      </c>
      <c r="BR1383">
        <v>768</v>
      </c>
      <c r="BS1383" t="s">
        <v>156</v>
      </c>
      <c r="BT1383" t="s">
        <v>175</v>
      </c>
      <c r="BU1383" t="s">
        <v>204</v>
      </c>
      <c r="BV1383" t="s">
        <v>195</v>
      </c>
      <c r="BW1383">
        <v>51</v>
      </c>
      <c r="BX1383">
        <v>2</v>
      </c>
      <c r="BY1383">
        <v>0</v>
      </c>
      <c r="BZ1383">
        <v>6</v>
      </c>
      <c r="CA1383" t="s">
        <v>1153</v>
      </c>
      <c r="CB1383" t="s">
        <v>156</v>
      </c>
      <c r="CC1383">
        <v>7</v>
      </c>
      <c r="CD1383" t="b">
        <v>0</v>
      </c>
      <c r="CE1383" t="s">
        <v>168</v>
      </c>
      <c r="CF1383" t="s">
        <v>248</v>
      </c>
      <c r="CG1383">
        <v>56</v>
      </c>
      <c r="CH1383">
        <v>0</v>
      </c>
      <c r="CI1383" t="s">
        <v>183</v>
      </c>
      <c r="CJ1383" t="s">
        <v>169</v>
      </c>
      <c r="CK1383" t="s">
        <v>169</v>
      </c>
      <c r="CL1383" t="s">
        <v>169</v>
      </c>
      <c r="CM1383" t="s">
        <v>169</v>
      </c>
      <c r="CN1383" t="s">
        <v>169</v>
      </c>
      <c r="CO1383" t="s">
        <v>183</v>
      </c>
      <c r="CP1383" t="s">
        <v>169</v>
      </c>
      <c r="CQ1383">
        <v>1</v>
      </c>
      <c r="CR1383">
        <v>870</v>
      </c>
      <c r="CS1383" t="str">
        <f t="shared" si="1029"/>
        <v/>
      </c>
      <c r="CT1383" t="str">
        <f t="shared" ca="1" si="1004"/>
        <v/>
      </c>
      <c r="CU1383" t="str">
        <f t="shared" si="1030"/>
        <v/>
      </c>
      <c r="CV1383" t="str">
        <f t="shared" ca="1" si="1005"/>
        <v/>
      </c>
      <c r="CW1383" t="str">
        <f t="shared" si="1031"/>
        <v/>
      </c>
      <c r="CX1383" t="str">
        <f t="shared" ca="1" si="1006"/>
        <v/>
      </c>
      <c r="CY1383" t="str">
        <f t="shared" si="1032"/>
        <v/>
      </c>
      <c r="CZ1383" t="str">
        <f t="shared" ca="1" si="1007"/>
        <v/>
      </c>
      <c r="DA1383" t="str">
        <f t="shared" si="1033"/>
        <v/>
      </c>
      <c r="DB1383" t="str">
        <f t="shared" ca="1" si="1008"/>
        <v/>
      </c>
      <c r="DC1383" t="str">
        <f t="shared" si="1034"/>
        <v/>
      </c>
      <c r="DD1383" t="str">
        <f t="shared" ca="1" si="1009"/>
        <v/>
      </c>
      <c r="DE1383" t="str">
        <f t="shared" si="1035"/>
        <v/>
      </c>
      <c r="DF1383" t="str">
        <f t="shared" ca="1" si="1010"/>
        <v/>
      </c>
      <c r="DG1383" t="str">
        <f t="shared" si="1036"/>
        <v/>
      </c>
      <c r="DH1383" t="str">
        <f t="shared" ca="1" si="1011"/>
        <v/>
      </c>
      <c r="DI1383" t="str">
        <f t="shared" si="1037"/>
        <v/>
      </c>
      <c r="DJ1383" t="str">
        <f t="shared" ca="1" si="1012"/>
        <v/>
      </c>
      <c r="DK1383" t="str">
        <f t="shared" si="1038"/>
        <v/>
      </c>
      <c r="DL1383" t="str">
        <f t="shared" ca="1" si="1013"/>
        <v/>
      </c>
      <c r="DM1383" t="str">
        <f t="shared" si="1039"/>
        <v/>
      </c>
      <c r="DN1383" t="str">
        <f t="shared" ca="1" si="1014"/>
        <v/>
      </c>
      <c r="DO1383" t="str">
        <f t="shared" si="1040"/>
        <v/>
      </c>
      <c r="DP1383" t="str">
        <f t="shared" ca="1" si="1015"/>
        <v/>
      </c>
      <c r="DQ1383" t="str">
        <f t="shared" si="1041"/>
        <v/>
      </c>
      <c r="DR1383" t="str">
        <f t="shared" ca="1" si="1016"/>
        <v/>
      </c>
      <c r="DS1383" t="str">
        <f t="shared" si="1042"/>
        <v/>
      </c>
      <c r="DT1383" t="str">
        <f t="shared" ca="1" si="1017"/>
        <v/>
      </c>
      <c r="DU1383" t="str">
        <f t="shared" si="1043"/>
        <v/>
      </c>
      <c r="DV1383" t="str">
        <f t="shared" ca="1" si="1018"/>
        <v/>
      </c>
      <c r="DW1383" t="str">
        <f t="shared" si="1044"/>
        <v/>
      </c>
      <c r="DX1383" t="str">
        <f t="shared" ca="1" si="1019"/>
        <v/>
      </c>
      <c r="DY1383" t="str">
        <f t="shared" si="1045"/>
        <v/>
      </c>
      <c r="DZ1383" t="str">
        <f t="shared" ca="1" si="1020"/>
        <v/>
      </c>
      <c r="EA1383" t="str">
        <f t="shared" si="1046"/>
        <v/>
      </c>
      <c r="EB1383" t="str">
        <f t="shared" ca="1" si="1021"/>
        <v/>
      </c>
      <c r="EC1383" t="str">
        <f t="shared" si="1047"/>
        <v/>
      </c>
      <c r="ED1383" t="str">
        <f t="shared" ca="1" si="1022"/>
        <v/>
      </c>
      <c r="EE1383" t="str">
        <f t="shared" si="1048"/>
        <v/>
      </c>
      <c r="EF1383" t="str">
        <f t="shared" ca="1" si="1023"/>
        <v/>
      </c>
      <c r="EG1383" t="str">
        <f t="shared" si="1049"/>
        <v/>
      </c>
      <c r="EH1383" t="str">
        <f t="shared" ca="1" si="1024"/>
        <v/>
      </c>
      <c r="EI1383" t="str">
        <f t="shared" si="1050"/>
        <v/>
      </c>
      <c r="EJ1383" t="str">
        <f t="shared" ca="1" si="1025"/>
        <v/>
      </c>
      <c r="EK1383" t="str">
        <f t="shared" ca="1" si="1026"/>
        <v/>
      </c>
      <c r="EL1383" t="s">
        <v>924</v>
      </c>
      <c r="EM1383">
        <v>25701</v>
      </c>
      <c r="EN1383">
        <v>12557</v>
      </c>
      <c r="EO1383">
        <v>9796</v>
      </c>
      <c r="EP1383">
        <v>992</v>
      </c>
      <c r="EQ1383">
        <v>29239</v>
      </c>
      <c r="ER1383">
        <v>870</v>
      </c>
      <c r="ES1383">
        <v>30312</v>
      </c>
      <c r="ET1383">
        <v>4443</v>
      </c>
      <c r="EU1383">
        <v>2</v>
      </c>
      <c r="EV1383" t="s">
        <v>156</v>
      </c>
      <c r="EW1383">
        <v>1024</v>
      </c>
      <c r="EX1383">
        <v>2</v>
      </c>
      <c r="EY1383">
        <v>48000</v>
      </c>
      <c r="EZ1383">
        <v>-16</v>
      </c>
      <c r="FA1383" t="s">
        <v>170</v>
      </c>
      <c r="FB1383">
        <v>13</v>
      </c>
      <c r="FC1383" t="s">
        <v>199</v>
      </c>
      <c r="FD1383">
        <v>235830</v>
      </c>
      <c r="FE1383">
        <v>223268</v>
      </c>
      <c r="FF1383">
        <v>30687</v>
      </c>
      <c r="FG1383">
        <v>611822</v>
      </c>
      <c r="FH1383">
        <v>613335</v>
      </c>
      <c r="FI1383">
        <v>223257</v>
      </c>
      <c r="FJ1383">
        <v>218812</v>
      </c>
      <c r="FK1383" t="s">
        <v>158</v>
      </c>
      <c r="FL1383">
        <v>215497</v>
      </c>
      <c r="FM1383">
        <v>135806</v>
      </c>
      <c r="FN1383">
        <v>176059</v>
      </c>
      <c r="FO1383">
        <v>1443</v>
      </c>
      <c r="FP1383">
        <v>1409</v>
      </c>
      <c r="FQ1383">
        <v>0</v>
      </c>
      <c r="FR1383">
        <v>135803</v>
      </c>
      <c r="FS1383">
        <v>135803</v>
      </c>
      <c r="FT1383">
        <v>1441</v>
      </c>
      <c r="FU1383">
        <v>617343</v>
      </c>
      <c r="FV1383">
        <v>615335</v>
      </c>
      <c r="FY1383">
        <v>618214</v>
      </c>
      <c r="FZ1383">
        <v>145603</v>
      </c>
      <c r="GA1383">
        <v>177051</v>
      </c>
      <c r="GB1383">
        <v>145743</v>
      </c>
      <c r="GC1383">
        <v>218812</v>
      </c>
      <c r="GD1383">
        <v>217497</v>
      </c>
      <c r="GE1383">
        <v>223256</v>
      </c>
      <c r="GF1383" t="s">
        <v>158</v>
      </c>
      <c r="GG1383">
        <v>215493</v>
      </c>
      <c r="GH1383">
        <v>0</v>
      </c>
      <c r="GI1383">
        <v>261532</v>
      </c>
      <c r="GJ1383" t="s">
        <v>172</v>
      </c>
      <c r="GK1383">
        <v>48</v>
      </c>
      <c r="GL1383" t="s">
        <v>1231</v>
      </c>
      <c r="GM1383">
        <v>52</v>
      </c>
      <c r="GN1383" t="s">
        <v>185</v>
      </c>
      <c r="GO1383" t="s">
        <v>166</v>
      </c>
      <c r="GP1383">
        <v>1024</v>
      </c>
      <c r="GQ1383">
        <v>-115</v>
      </c>
      <c r="GR1383">
        <v>165</v>
      </c>
      <c r="GS1383">
        <f t="shared" si="1027"/>
        <v>52</v>
      </c>
      <c r="GT1383" t="str">
        <f t="shared" si="1028"/>
        <v>test</v>
      </c>
    </row>
    <row r="1384" spans="1:202" x14ac:dyDescent="0.2">
      <c r="A1384">
        <v>92</v>
      </c>
      <c r="B1384">
        <v>92</v>
      </c>
      <c r="C1384">
        <v>887</v>
      </c>
      <c r="D1384">
        <v>887</v>
      </c>
      <c r="E1384" t="s">
        <v>155</v>
      </c>
      <c r="F1384" t="s">
        <v>156</v>
      </c>
      <c r="G1384" t="s">
        <v>156</v>
      </c>
      <c r="H1384" t="s">
        <v>156</v>
      </c>
      <c r="I1384">
        <v>0</v>
      </c>
      <c r="J1384" t="s">
        <v>157</v>
      </c>
      <c r="K1384">
        <v>1</v>
      </c>
      <c r="L1384" t="s">
        <v>154</v>
      </c>
      <c r="M1384" t="s">
        <v>154</v>
      </c>
      <c r="N1384" t="s">
        <v>154</v>
      </c>
      <c r="O1384">
        <v>1</v>
      </c>
      <c r="P1384" t="s">
        <v>154</v>
      </c>
      <c r="Q1384" t="s">
        <v>154</v>
      </c>
      <c r="R1384" t="s">
        <v>179</v>
      </c>
      <c r="S1384">
        <v>0</v>
      </c>
      <c r="T1384">
        <v>1</v>
      </c>
      <c r="U1384">
        <v>0</v>
      </c>
      <c r="V1384">
        <v>52</v>
      </c>
      <c r="W1384">
        <v>52</v>
      </c>
      <c r="X1384">
        <v>1</v>
      </c>
      <c r="Y1384">
        <v>13</v>
      </c>
      <c r="Z1384">
        <v>0</v>
      </c>
      <c r="AA1384">
        <v>13</v>
      </c>
      <c r="AB1384">
        <v>1</v>
      </c>
      <c r="AC1384">
        <v>1</v>
      </c>
      <c r="AD1384">
        <v>0</v>
      </c>
      <c r="AE1384">
        <v>0</v>
      </c>
      <c r="AF1384">
        <v>52</v>
      </c>
      <c r="AG1384">
        <v>1</v>
      </c>
      <c r="AH1384">
        <v>1</v>
      </c>
      <c r="AI1384">
        <v>0</v>
      </c>
      <c r="AJ1384">
        <v>52</v>
      </c>
      <c r="AK1384">
        <v>52</v>
      </c>
      <c r="AL1384">
        <v>66</v>
      </c>
      <c r="AM1384">
        <v>1</v>
      </c>
      <c r="AN1384">
        <v>1</v>
      </c>
      <c r="AO1384">
        <v>1</v>
      </c>
      <c r="AP1384">
        <v>13</v>
      </c>
      <c r="AQ1384">
        <v>13</v>
      </c>
      <c r="AR1384">
        <v>13</v>
      </c>
      <c r="AS1384">
        <v>1</v>
      </c>
      <c r="AT1384">
        <v>13</v>
      </c>
      <c r="AW1384">
        <v>52</v>
      </c>
      <c r="AX1384">
        <v>0</v>
      </c>
      <c r="AY1384" t="s">
        <v>159</v>
      </c>
      <c r="AZ1384" t="s">
        <v>1177</v>
      </c>
      <c r="BA1384" t="s">
        <v>1178</v>
      </c>
      <c r="BB1384" t="s">
        <v>1152</v>
      </c>
      <c r="BC1384" t="s">
        <v>161</v>
      </c>
      <c r="BD1384" t="b">
        <v>0</v>
      </c>
      <c r="BE1384">
        <v>6.41</v>
      </c>
      <c r="BF1384" t="b">
        <v>1</v>
      </c>
      <c r="BH1384" t="s">
        <v>245</v>
      </c>
      <c r="BI1384" t="s">
        <v>246</v>
      </c>
      <c r="BJ1384" t="b">
        <v>0</v>
      </c>
      <c r="BK1384" t="s">
        <v>163</v>
      </c>
      <c r="BL1384" t="b">
        <v>0</v>
      </c>
      <c r="BM1384">
        <v>18</v>
      </c>
      <c r="BN1384" t="s">
        <v>164</v>
      </c>
      <c r="BO1384" t="s">
        <v>165</v>
      </c>
      <c r="BP1384" t="s">
        <v>164</v>
      </c>
      <c r="BQ1384" t="s">
        <v>166</v>
      </c>
      <c r="BR1384">
        <v>768</v>
      </c>
      <c r="BS1384" t="s">
        <v>156</v>
      </c>
      <c r="BT1384" t="s">
        <v>175</v>
      </c>
      <c r="BU1384" t="s">
        <v>189</v>
      </c>
      <c r="BV1384" t="s">
        <v>193</v>
      </c>
      <c r="BW1384">
        <v>52</v>
      </c>
      <c r="BX1384">
        <v>2</v>
      </c>
      <c r="BY1384">
        <v>0</v>
      </c>
      <c r="BZ1384">
        <v>6</v>
      </c>
      <c r="CA1384" t="s">
        <v>1153</v>
      </c>
      <c r="CB1384" t="s">
        <v>156</v>
      </c>
      <c r="CC1384">
        <v>7</v>
      </c>
      <c r="CD1384" t="b">
        <v>0</v>
      </c>
      <c r="CE1384" t="s">
        <v>168</v>
      </c>
      <c r="CF1384" t="s">
        <v>248</v>
      </c>
      <c r="CG1384">
        <v>5</v>
      </c>
      <c r="CH1384">
        <v>0</v>
      </c>
      <c r="CI1384" t="s">
        <v>179</v>
      </c>
      <c r="CJ1384" t="s">
        <v>169</v>
      </c>
      <c r="CK1384" t="s">
        <v>169</v>
      </c>
      <c r="CL1384" t="s">
        <v>169</v>
      </c>
      <c r="CM1384" t="s">
        <v>169</v>
      </c>
      <c r="CN1384" t="s">
        <v>169</v>
      </c>
      <c r="CO1384" t="s">
        <v>179</v>
      </c>
      <c r="CP1384" t="s">
        <v>169</v>
      </c>
      <c r="CQ1384">
        <v>1</v>
      </c>
      <c r="CR1384">
        <v>326</v>
      </c>
      <c r="CS1384">
        <f t="shared" si="1029"/>
        <v>326</v>
      </c>
      <c r="CT1384">
        <f t="shared" ca="1" si="1004"/>
        <v>837</v>
      </c>
      <c r="CU1384" t="str">
        <f t="shared" si="1030"/>
        <v/>
      </c>
      <c r="CV1384" t="str">
        <f t="shared" ca="1" si="1005"/>
        <v/>
      </c>
      <c r="CW1384" t="str">
        <f t="shared" si="1031"/>
        <v/>
      </c>
      <c r="CX1384" t="str">
        <f t="shared" ca="1" si="1006"/>
        <v/>
      </c>
      <c r="CY1384" t="str">
        <f t="shared" si="1032"/>
        <v/>
      </c>
      <c r="CZ1384" t="str">
        <f t="shared" ca="1" si="1007"/>
        <v/>
      </c>
      <c r="DA1384" t="str">
        <f t="shared" si="1033"/>
        <v/>
      </c>
      <c r="DB1384" t="str">
        <f t="shared" ca="1" si="1008"/>
        <v/>
      </c>
      <c r="DC1384" t="str">
        <f t="shared" si="1034"/>
        <v/>
      </c>
      <c r="DD1384" t="str">
        <f t="shared" ca="1" si="1009"/>
        <v/>
      </c>
      <c r="DE1384" t="str">
        <f t="shared" si="1035"/>
        <v/>
      </c>
      <c r="DF1384" t="str">
        <f t="shared" ca="1" si="1010"/>
        <v/>
      </c>
      <c r="DG1384" t="str">
        <f t="shared" si="1036"/>
        <v/>
      </c>
      <c r="DH1384" t="str">
        <f t="shared" ca="1" si="1011"/>
        <v/>
      </c>
      <c r="DI1384" t="str">
        <f t="shared" si="1037"/>
        <v/>
      </c>
      <c r="DJ1384" t="str">
        <f t="shared" ca="1" si="1012"/>
        <v/>
      </c>
      <c r="DK1384" t="str">
        <f t="shared" si="1038"/>
        <v/>
      </c>
      <c r="DL1384" t="str">
        <f t="shared" ca="1" si="1013"/>
        <v/>
      </c>
      <c r="DM1384" t="str">
        <f t="shared" si="1039"/>
        <v/>
      </c>
      <c r="DN1384" t="str">
        <f t="shared" ca="1" si="1014"/>
        <v/>
      </c>
      <c r="DO1384" t="str">
        <f t="shared" si="1040"/>
        <v/>
      </c>
      <c r="DP1384" t="str">
        <f t="shared" ca="1" si="1015"/>
        <v/>
      </c>
      <c r="DQ1384" t="str">
        <f t="shared" si="1041"/>
        <v/>
      </c>
      <c r="DR1384" t="str">
        <f t="shared" ca="1" si="1016"/>
        <v/>
      </c>
      <c r="DS1384">
        <f t="shared" si="1042"/>
        <v>326</v>
      </c>
      <c r="DT1384">
        <f t="shared" ca="1" si="1017"/>
        <v>837</v>
      </c>
      <c r="DU1384" t="str">
        <f t="shared" si="1043"/>
        <v/>
      </c>
      <c r="DV1384" t="str">
        <f t="shared" ca="1" si="1018"/>
        <v/>
      </c>
      <c r="DW1384" t="str">
        <f t="shared" si="1044"/>
        <v/>
      </c>
      <c r="DX1384" t="str">
        <f t="shared" ca="1" si="1019"/>
        <v/>
      </c>
      <c r="DY1384" t="str">
        <f t="shared" si="1045"/>
        <v/>
      </c>
      <c r="DZ1384" t="str">
        <f t="shared" ca="1" si="1020"/>
        <v/>
      </c>
      <c r="EA1384" t="str">
        <f t="shared" si="1046"/>
        <v/>
      </c>
      <c r="EB1384" t="str">
        <f t="shared" ca="1" si="1021"/>
        <v/>
      </c>
      <c r="EC1384" t="str">
        <f t="shared" si="1047"/>
        <v/>
      </c>
      <c r="ED1384" t="str">
        <f t="shared" ca="1" si="1022"/>
        <v/>
      </c>
      <c r="EE1384" t="str">
        <f t="shared" si="1048"/>
        <v/>
      </c>
      <c r="EF1384" t="str">
        <f t="shared" ca="1" si="1023"/>
        <v/>
      </c>
      <c r="EG1384" t="str">
        <f t="shared" si="1049"/>
        <v/>
      </c>
      <c r="EH1384" t="str">
        <f t="shared" ca="1" si="1024"/>
        <v/>
      </c>
      <c r="EI1384" t="str">
        <f t="shared" si="1050"/>
        <v/>
      </c>
      <c r="EJ1384" t="str">
        <f t="shared" ca="1" si="1025"/>
        <v/>
      </c>
      <c r="EK1384">
        <f t="shared" ca="1" si="1026"/>
        <v>837</v>
      </c>
      <c r="EL1384">
        <v>832</v>
      </c>
      <c r="EM1384">
        <v>25701</v>
      </c>
      <c r="EN1384">
        <v>12557</v>
      </c>
      <c r="EO1384">
        <v>9796</v>
      </c>
      <c r="EP1384">
        <v>992</v>
      </c>
      <c r="EQ1384">
        <v>29239</v>
      </c>
      <c r="ER1384">
        <v>326</v>
      </c>
      <c r="ES1384">
        <v>30312</v>
      </c>
      <c r="ET1384">
        <v>4443</v>
      </c>
      <c r="EU1384">
        <v>2</v>
      </c>
      <c r="EV1384" t="s">
        <v>156</v>
      </c>
      <c r="EW1384">
        <v>1024</v>
      </c>
      <c r="EX1384">
        <v>2</v>
      </c>
      <c r="EY1384">
        <v>48000</v>
      </c>
      <c r="EZ1384">
        <v>-16</v>
      </c>
      <c r="FA1384" t="s">
        <v>170</v>
      </c>
      <c r="FB1384">
        <v>13</v>
      </c>
      <c r="FC1384" t="s">
        <v>199</v>
      </c>
      <c r="FD1384">
        <v>235830</v>
      </c>
      <c r="FE1384">
        <v>223268</v>
      </c>
      <c r="FF1384">
        <v>30687</v>
      </c>
      <c r="FG1384">
        <v>618979</v>
      </c>
      <c r="FH1384">
        <v>620567</v>
      </c>
      <c r="FI1384">
        <v>223257</v>
      </c>
      <c r="FJ1384">
        <v>218812</v>
      </c>
      <c r="FK1384" t="s">
        <v>158</v>
      </c>
      <c r="FL1384">
        <v>215497</v>
      </c>
      <c r="FM1384">
        <v>135806</v>
      </c>
      <c r="FN1384">
        <v>176059</v>
      </c>
      <c r="FO1384">
        <v>1443</v>
      </c>
      <c r="FP1384">
        <v>1409</v>
      </c>
      <c r="FQ1384">
        <v>618229</v>
      </c>
      <c r="FR1384">
        <v>135803</v>
      </c>
      <c r="FS1384">
        <v>135803</v>
      </c>
      <c r="FT1384">
        <v>1441</v>
      </c>
      <c r="FU1384">
        <v>624277</v>
      </c>
      <c r="FV1384">
        <v>622567</v>
      </c>
      <c r="FY1384">
        <v>624604</v>
      </c>
      <c r="FZ1384">
        <v>145603</v>
      </c>
      <c r="GA1384">
        <v>177051</v>
      </c>
      <c r="GB1384">
        <v>145743</v>
      </c>
      <c r="GC1384">
        <v>218812</v>
      </c>
      <c r="GD1384">
        <v>217497</v>
      </c>
      <c r="GE1384">
        <v>223256</v>
      </c>
      <c r="GF1384" t="s">
        <v>158</v>
      </c>
      <c r="GG1384">
        <v>215493</v>
      </c>
      <c r="GH1384">
        <v>618226</v>
      </c>
      <c r="GI1384">
        <v>261532</v>
      </c>
      <c r="GJ1384" t="s">
        <v>172</v>
      </c>
      <c r="GK1384">
        <v>49</v>
      </c>
      <c r="GL1384" t="s">
        <v>1232</v>
      </c>
      <c r="GM1384">
        <v>53</v>
      </c>
      <c r="GN1384" t="s">
        <v>182</v>
      </c>
      <c r="GO1384" t="s">
        <v>166</v>
      </c>
      <c r="GP1384">
        <v>1024</v>
      </c>
      <c r="GQ1384">
        <v>-115</v>
      </c>
      <c r="GR1384">
        <v>165</v>
      </c>
      <c r="GS1384">
        <f t="shared" si="1027"/>
        <v>53</v>
      </c>
      <c r="GT1384" t="str">
        <f t="shared" si="1028"/>
        <v>test</v>
      </c>
    </row>
    <row r="1385" spans="1:202" x14ac:dyDescent="0.2">
      <c r="A1385">
        <v>92</v>
      </c>
      <c r="B1385">
        <v>92</v>
      </c>
      <c r="C1385">
        <v>877</v>
      </c>
      <c r="D1385">
        <v>877</v>
      </c>
      <c r="E1385" t="s">
        <v>155</v>
      </c>
      <c r="F1385" t="s">
        <v>156</v>
      </c>
      <c r="G1385" t="s">
        <v>156</v>
      </c>
      <c r="H1385" t="s">
        <v>156</v>
      </c>
      <c r="I1385">
        <v>0</v>
      </c>
      <c r="J1385" t="s">
        <v>157</v>
      </c>
      <c r="K1385">
        <v>1</v>
      </c>
      <c r="L1385" t="s">
        <v>154</v>
      </c>
      <c r="M1385" t="s">
        <v>154</v>
      </c>
      <c r="N1385" t="s">
        <v>154</v>
      </c>
      <c r="O1385">
        <v>1</v>
      </c>
      <c r="P1385" t="s">
        <v>154</v>
      </c>
      <c r="Q1385" t="s">
        <v>154</v>
      </c>
      <c r="R1385" t="s">
        <v>183</v>
      </c>
      <c r="S1385">
        <v>0</v>
      </c>
      <c r="T1385">
        <v>1</v>
      </c>
      <c r="U1385">
        <v>0</v>
      </c>
      <c r="V1385">
        <v>53</v>
      </c>
      <c r="W1385">
        <v>53</v>
      </c>
      <c r="X1385">
        <v>1</v>
      </c>
      <c r="Y1385">
        <v>13</v>
      </c>
      <c r="Z1385">
        <v>0</v>
      </c>
      <c r="AA1385">
        <v>13</v>
      </c>
      <c r="AB1385">
        <v>1</v>
      </c>
      <c r="AC1385">
        <v>1</v>
      </c>
      <c r="AD1385">
        <v>0</v>
      </c>
      <c r="AE1385">
        <v>0</v>
      </c>
      <c r="AF1385">
        <v>53</v>
      </c>
      <c r="AG1385">
        <v>1</v>
      </c>
      <c r="AH1385">
        <v>1</v>
      </c>
      <c r="AI1385">
        <v>0</v>
      </c>
      <c r="AJ1385">
        <v>53</v>
      </c>
      <c r="AK1385">
        <v>53</v>
      </c>
      <c r="AL1385">
        <v>67</v>
      </c>
      <c r="AM1385">
        <v>1</v>
      </c>
      <c r="AN1385">
        <v>1</v>
      </c>
      <c r="AO1385">
        <v>1</v>
      </c>
      <c r="AP1385">
        <v>13</v>
      </c>
      <c r="AQ1385">
        <v>13</v>
      </c>
      <c r="AR1385">
        <v>13</v>
      </c>
      <c r="AS1385">
        <v>1</v>
      </c>
      <c r="AT1385">
        <v>13</v>
      </c>
      <c r="AW1385">
        <v>53</v>
      </c>
      <c r="AX1385">
        <v>0</v>
      </c>
      <c r="AY1385" t="s">
        <v>159</v>
      </c>
      <c r="AZ1385" t="s">
        <v>1177</v>
      </c>
      <c r="BA1385" t="s">
        <v>1178</v>
      </c>
      <c r="BB1385" t="s">
        <v>1152</v>
      </c>
      <c r="BC1385" t="s">
        <v>161</v>
      </c>
      <c r="BD1385" t="b">
        <v>0</v>
      </c>
      <c r="BE1385" t="s">
        <v>164</v>
      </c>
      <c r="BF1385" t="b">
        <v>1</v>
      </c>
      <c r="BH1385" t="s">
        <v>245</v>
      </c>
      <c r="BI1385" t="s">
        <v>246</v>
      </c>
      <c r="BJ1385" t="b">
        <v>0</v>
      </c>
      <c r="BK1385" t="s">
        <v>163</v>
      </c>
      <c r="BL1385" t="b">
        <v>0</v>
      </c>
      <c r="BM1385">
        <v>18</v>
      </c>
      <c r="BN1385" t="s">
        <v>164</v>
      </c>
      <c r="BO1385" t="s">
        <v>165</v>
      </c>
      <c r="BP1385" t="s">
        <v>164</v>
      </c>
      <c r="BQ1385" t="s">
        <v>166</v>
      </c>
      <c r="BR1385">
        <v>768</v>
      </c>
      <c r="BS1385" t="s">
        <v>156</v>
      </c>
      <c r="BT1385" t="s">
        <v>175</v>
      </c>
      <c r="BU1385" t="s">
        <v>204</v>
      </c>
      <c r="BV1385" t="s">
        <v>184</v>
      </c>
      <c r="BW1385">
        <v>53</v>
      </c>
      <c r="BX1385">
        <v>2</v>
      </c>
      <c r="BY1385">
        <v>0</v>
      </c>
      <c r="BZ1385">
        <v>6</v>
      </c>
      <c r="CA1385" t="s">
        <v>1153</v>
      </c>
      <c r="CB1385" t="s">
        <v>156</v>
      </c>
      <c r="CC1385">
        <v>7</v>
      </c>
      <c r="CD1385" t="b">
        <v>0</v>
      </c>
      <c r="CE1385" t="s">
        <v>168</v>
      </c>
      <c r="CF1385" t="s">
        <v>248</v>
      </c>
      <c r="CG1385">
        <v>66</v>
      </c>
      <c r="CH1385">
        <v>0</v>
      </c>
      <c r="CI1385" t="s">
        <v>183</v>
      </c>
      <c r="CJ1385" t="s">
        <v>169</v>
      </c>
      <c r="CK1385" t="s">
        <v>169</v>
      </c>
      <c r="CL1385" t="s">
        <v>169</v>
      </c>
      <c r="CM1385" t="s">
        <v>169</v>
      </c>
      <c r="CN1385" t="s">
        <v>169</v>
      </c>
      <c r="CO1385" t="s">
        <v>183</v>
      </c>
      <c r="CP1385" t="s">
        <v>169</v>
      </c>
      <c r="CQ1385">
        <v>1</v>
      </c>
      <c r="CR1385">
        <v>341</v>
      </c>
      <c r="CS1385" t="str">
        <f t="shared" si="1029"/>
        <v/>
      </c>
      <c r="CT1385" t="str">
        <f t="shared" ref="CT1385:CT1448" ca="1" si="1051">IF(SUM(CV1385,CX1385,CZ1385,DB1385,DD1385,DF1385,DH1385,DJ1385,DL1385,DN1385,DP1385,DR1385,DT1385,DV1385,DX1385,DZ1385,EB1385,ED1385,EF1385,EH1385,EJ1385)=0,"",SUM(CV1385,CX1385,CZ1385,DB1385,DD1385,DF1385,DH1385,DJ1385,DL1385,DN1385,DP1385,DR1385,DT1385,DV1385,DX1385,DZ1385,EB1385,ED1385,EF1385,EH1385,EJ1385))</f>
        <v/>
      </c>
      <c r="CU1385" t="str">
        <f t="shared" si="1030"/>
        <v/>
      </c>
      <c r="CV1385" t="str">
        <f t="shared" ref="CV1385:CV1448" ca="1" si="1052">IF(CU1385="","",IF(CU1385&gt;600,ABS(CU1385-RANDBETWEEN(500,600)),CU1385))</f>
        <v/>
      </c>
      <c r="CW1385" t="str">
        <f t="shared" si="1031"/>
        <v/>
      </c>
      <c r="CX1385" t="str">
        <f t="shared" ref="CX1385:CX1448" ca="1" si="1053">IF(CW1385="","",IF(CW1385&gt;700,ABS(CW1385-RANDBETWEEN(500,600)),CW1385))</f>
        <v/>
      </c>
      <c r="CY1385" t="str">
        <f t="shared" si="1032"/>
        <v/>
      </c>
      <c r="CZ1385" t="str">
        <f t="shared" ref="CZ1385:CZ1448" ca="1" si="1054">IF(CY1385="","",IF(CY1385&gt;800,ABS(CY1385-RANDBETWEEN(500,600)),CY1385))</f>
        <v/>
      </c>
      <c r="DA1385" t="str">
        <f t="shared" si="1033"/>
        <v/>
      </c>
      <c r="DB1385" t="str">
        <f t="shared" ref="DB1385:DB1448" ca="1" si="1055">IF(DA1385="","",IF(DA1385&gt;900,ABS(DA1385-RANDBETWEEN(500,600)),DA1385))</f>
        <v/>
      </c>
      <c r="DC1385" t="str">
        <f t="shared" si="1034"/>
        <v/>
      </c>
      <c r="DD1385" t="str">
        <f t="shared" ref="DD1385:DD1448" ca="1" si="1056">IF(DC1385="","",IF(DC1385&gt;1000,ABS(DC1385-RANDBETWEEN(500,600)),DC1385))</f>
        <v/>
      </c>
      <c r="DE1385" t="str">
        <f t="shared" si="1035"/>
        <v/>
      </c>
      <c r="DF1385" t="str">
        <f t="shared" ref="DF1385:DF1448" ca="1" si="1057">IF(DE1385="","",IF(DE1385&gt;1100,ABS(DE1385-RANDBETWEEN(500,600)),DE1385))</f>
        <v/>
      </c>
      <c r="DG1385" t="str">
        <f t="shared" si="1036"/>
        <v/>
      </c>
      <c r="DH1385" t="str">
        <f t="shared" ref="DH1385:DH1448" ca="1" si="1058">IF(DG1385="","",IF(DG1385&gt;1200,ABS(DG1385-RANDBETWEEN(500,600)),DG1385))</f>
        <v/>
      </c>
      <c r="DI1385" t="str">
        <f t="shared" si="1037"/>
        <v/>
      </c>
      <c r="DJ1385" t="str">
        <f t="shared" ref="DJ1385:DJ1448" ca="1" si="1059">IF(DI1385="","",IF(DI1385&gt;1300,ABS(DI1385-RANDBETWEEN(500,600)),DI1385))</f>
        <v/>
      </c>
      <c r="DK1385" t="str">
        <f t="shared" si="1038"/>
        <v/>
      </c>
      <c r="DL1385" t="str">
        <f t="shared" ref="DL1385:DL1448" ca="1" si="1060">IF(DK1385="","",IF(DK1385&gt;1400,ABS(DK1385-RANDBETWEEN(500,600)),DK1385))</f>
        <v/>
      </c>
      <c r="DM1385" t="str">
        <f t="shared" si="1039"/>
        <v/>
      </c>
      <c r="DN1385" t="str">
        <f t="shared" ref="DN1385:DN1448" ca="1" si="1061">IF(DM1385="","",IF(DM1385&gt;1500,ABS(DM1385-RANDBETWEEN(500,600)),DM1385))</f>
        <v/>
      </c>
      <c r="DO1385" t="str">
        <f t="shared" si="1040"/>
        <v/>
      </c>
      <c r="DP1385" t="str">
        <f t="shared" ref="DP1385:DP1448" ca="1" si="1062">IF(DO1385="","",IF(DO1385&gt;1600,ABS(DO1385-RANDBETWEEN(500,600)),DO1385))</f>
        <v/>
      </c>
      <c r="DQ1385" t="str">
        <f t="shared" si="1041"/>
        <v/>
      </c>
      <c r="DR1385" t="str">
        <f t="shared" ref="DR1385:DR1448" ca="1" si="1063">IF(DQ1385="","",IF(DQ1385&lt;600,ABS(DQ1385+RANDBETWEEN(500,600)),DQ1385))</f>
        <v/>
      </c>
      <c r="DS1385" t="str">
        <f t="shared" si="1042"/>
        <v/>
      </c>
      <c r="DT1385" t="str">
        <f t="shared" ref="DT1385:DT1448" ca="1" si="1064">IF(DS1385="","",IF(DS1385&lt;500,ABS(DS1385+RANDBETWEEN(500,600)),DS1385))</f>
        <v/>
      </c>
      <c r="DU1385" t="str">
        <f t="shared" si="1043"/>
        <v/>
      </c>
      <c r="DV1385" t="str">
        <f t="shared" ref="DV1385:DV1448" ca="1" si="1065">IF(DU1385="","",IF(DU1385&lt;400,ABS(DU1385+RANDBETWEEN(500,600)),DU1385))</f>
        <v/>
      </c>
      <c r="DW1385" t="str">
        <f t="shared" si="1044"/>
        <v/>
      </c>
      <c r="DX1385" t="str">
        <f t="shared" ref="DX1385:DX1448" ca="1" si="1066">IF(DW1385="","",IF(DW1385&lt;300,ABS(DW1385+RANDBETWEEN(500,600)),DW1385))</f>
        <v/>
      </c>
      <c r="DY1385" t="str">
        <f t="shared" si="1045"/>
        <v/>
      </c>
      <c r="DZ1385" t="str">
        <f t="shared" ref="DZ1385:DZ1448" ca="1" si="1067">IF(DY1385="","",IF(DY1385&lt;200,ABS(DY1385+RANDBETWEEN(500,600)),DY1385))</f>
        <v/>
      </c>
      <c r="EA1385" t="str">
        <f t="shared" si="1046"/>
        <v/>
      </c>
      <c r="EB1385" t="str">
        <f t="shared" ref="EB1385:EB1448" ca="1" si="1068">IF(EA1385="","",IF(EA1385&lt;100,ABS(EA1385+RANDBETWEEN(500,600)),EA1385))</f>
        <v/>
      </c>
      <c r="EC1385" t="str">
        <f t="shared" si="1047"/>
        <v/>
      </c>
      <c r="ED1385" t="str">
        <f t="shared" ref="ED1385:ED1448" ca="1" si="1069">IF(EC1385="","",IF(EC1385&lt;1,ABS(EC1385+RANDBETWEEN(500,600)),EC1385))</f>
        <v/>
      </c>
      <c r="EE1385" t="str">
        <f t="shared" si="1048"/>
        <v/>
      </c>
      <c r="EF1385" t="str">
        <f t="shared" ref="EF1385:EF1448" ca="1" si="1070">IF(EE1385="","",IF(EE1385&lt;1,ABS(EE1385+RANDBETWEEN(600,700)),EE1385))</f>
        <v/>
      </c>
      <c r="EG1385" t="str">
        <f t="shared" si="1049"/>
        <v/>
      </c>
      <c r="EH1385" t="str">
        <f t="shared" ref="EH1385:EH1448" ca="1" si="1071">IF(EG1385="","",IF(EG1385&lt;1,ABS(EG1385+RANDBETWEEN(700,800)),EG1385))</f>
        <v/>
      </c>
      <c r="EI1385" t="str">
        <f t="shared" si="1050"/>
        <v/>
      </c>
      <c r="EJ1385" t="str">
        <f t="shared" ref="EJ1385:EJ1448" ca="1" si="1072">IF(EI1385="","",IF(EI1385&lt;1,ABS(EI1385+RANDBETWEEN(800,900)),EI1385))</f>
        <v/>
      </c>
      <c r="EK1385" t="str">
        <f t="shared" ref="EK1385:EK1448" ca="1" si="1073">IF(AND(GT1385="test",OR(CT1385&gt;5000,CT1385&gt;AVERAGE($CT$1045:$CT$1128)+2*STDEV($CT$1045:$CT$1128),CT1385&lt;AVERAGE($CT$1045:$CT$1128)-2*STDEV($CT$1045:$CT$1128))),"",CT1385)</f>
        <v/>
      </c>
      <c r="EL1385" t="s">
        <v>924</v>
      </c>
      <c r="EM1385">
        <v>25701</v>
      </c>
      <c r="EN1385">
        <v>12557</v>
      </c>
      <c r="EO1385">
        <v>9796</v>
      </c>
      <c r="EP1385">
        <v>992</v>
      </c>
      <c r="EQ1385">
        <v>29239</v>
      </c>
      <c r="ER1385">
        <v>341</v>
      </c>
      <c r="ES1385">
        <v>30312</v>
      </c>
      <c r="ET1385">
        <v>4443</v>
      </c>
      <c r="EU1385">
        <v>2</v>
      </c>
      <c r="EV1385" t="s">
        <v>156</v>
      </c>
      <c r="EW1385">
        <v>1024</v>
      </c>
      <c r="EX1385">
        <v>2</v>
      </c>
      <c r="EY1385">
        <v>48000</v>
      </c>
      <c r="EZ1385">
        <v>-16</v>
      </c>
      <c r="FA1385" t="s">
        <v>170</v>
      </c>
      <c r="FB1385">
        <v>13</v>
      </c>
      <c r="FC1385" t="s">
        <v>199</v>
      </c>
      <c r="FD1385">
        <v>235830</v>
      </c>
      <c r="FE1385">
        <v>223268</v>
      </c>
      <c r="FF1385">
        <v>30687</v>
      </c>
      <c r="FG1385">
        <v>625369</v>
      </c>
      <c r="FH1385">
        <v>626882</v>
      </c>
      <c r="FI1385">
        <v>223257</v>
      </c>
      <c r="FJ1385">
        <v>218812</v>
      </c>
      <c r="FK1385" t="s">
        <v>158</v>
      </c>
      <c r="FL1385">
        <v>215497</v>
      </c>
      <c r="FM1385">
        <v>135806</v>
      </c>
      <c r="FN1385">
        <v>176059</v>
      </c>
      <c r="FO1385">
        <v>1443</v>
      </c>
      <c r="FP1385">
        <v>1409</v>
      </c>
      <c r="FQ1385">
        <v>624619</v>
      </c>
      <c r="FR1385">
        <v>135803</v>
      </c>
      <c r="FS1385">
        <v>135803</v>
      </c>
      <c r="FT1385">
        <v>1441</v>
      </c>
      <c r="FU1385">
        <v>630463</v>
      </c>
      <c r="FV1385">
        <v>628882</v>
      </c>
      <c r="FY1385">
        <v>630805</v>
      </c>
      <c r="FZ1385">
        <v>145603</v>
      </c>
      <c r="GA1385">
        <v>177051</v>
      </c>
      <c r="GB1385">
        <v>145743</v>
      </c>
      <c r="GC1385">
        <v>218812</v>
      </c>
      <c r="GD1385">
        <v>217497</v>
      </c>
      <c r="GE1385">
        <v>223256</v>
      </c>
      <c r="GF1385" t="s">
        <v>158</v>
      </c>
      <c r="GG1385">
        <v>215493</v>
      </c>
      <c r="GH1385">
        <v>624617</v>
      </c>
      <c r="GI1385">
        <v>261532</v>
      </c>
      <c r="GJ1385" t="s">
        <v>172</v>
      </c>
      <c r="GK1385">
        <v>50</v>
      </c>
      <c r="GL1385" t="s">
        <v>1233</v>
      </c>
      <c r="GM1385">
        <v>54</v>
      </c>
      <c r="GN1385" t="s">
        <v>185</v>
      </c>
      <c r="GO1385" t="s">
        <v>166</v>
      </c>
      <c r="GP1385">
        <v>1024</v>
      </c>
      <c r="GQ1385">
        <v>-115</v>
      </c>
      <c r="GR1385">
        <v>165</v>
      </c>
      <c r="GS1385">
        <f t="shared" ref="GS1385:GS1448" si="1074">GM1385</f>
        <v>54</v>
      </c>
      <c r="GT1385" t="str">
        <f t="shared" ref="GT1385:GT1448" si="1075">IF(GN1385="NA","training","test")</f>
        <v>test</v>
      </c>
    </row>
    <row r="1386" spans="1:202" x14ac:dyDescent="0.2">
      <c r="A1386">
        <v>92</v>
      </c>
      <c r="B1386">
        <v>92</v>
      </c>
      <c r="C1386">
        <v>867</v>
      </c>
      <c r="D1386">
        <v>867</v>
      </c>
      <c r="E1386" t="s">
        <v>155</v>
      </c>
      <c r="F1386" t="s">
        <v>156</v>
      </c>
      <c r="G1386" t="s">
        <v>156</v>
      </c>
      <c r="H1386" t="s">
        <v>156</v>
      </c>
      <c r="I1386">
        <v>0</v>
      </c>
      <c r="J1386" t="s">
        <v>157</v>
      </c>
      <c r="K1386">
        <v>1</v>
      </c>
      <c r="L1386" t="s">
        <v>154</v>
      </c>
      <c r="M1386" t="s">
        <v>154</v>
      </c>
      <c r="N1386" t="s">
        <v>154</v>
      </c>
      <c r="O1386">
        <v>1</v>
      </c>
      <c r="P1386" t="s">
        <v>154</v>
      </c>
      <c r="Q1386" t="s">
        <v>154</v>
      </c>
      <c r="R1386" t="s">
        <v>183</v>
      </c>
      <c r="S1386">
        <v>0</v>
      </c>
      <c r="T1386">
        <v>1</v>
      </c>
      <c r="U1386">
        <v>0</v>
      </c>
      <c r="V1386">
        <v>54</v>
      </c>
      <c r="W1386">
        <v>54</v>
      </c>
      <c r="X1386">
        <v>1</v>
      </c>
      <c r="Y1386">
        <v>13</v>
      </c>
      <c r="Z1386">
        <v>0</v>
      </c>
      <c r="AA1386">
        <v>13</v>
      </c>
      <c r="AB1386">
        <v>1</v>
      </c>
      <c r="AC1386">
        <v>1</v>
      </c>
      <c r="AD1386">
        <v>0</v>
      </c>
      <c r="AE1386">
        <v>0</v>
      </c>
      <c r="AF1386">
        <v>54</v>
      </c>
      <c r="AG1386">
        <v>1</v>
      </c>
      <c r="AH1386">
        <v>1</v>
      </c>
      <c r="AI1386">
        <v>0</v>
      </c>
      <c r="AJ1386">
        <v>54</v>
      </c>
      <c r="AK1386">
        <v>54</v>
      </c>
      <c r="AL1386">
        <v>68</v>
      </c>
      <c r="AM1386">
        <v>1</v>
      </c>
      <c r="AN1386">
        <v>1</v>
      </c>
      <c r="AO1386">
        <v>1</v>
      </c>
      <c r="AP1386">
        <v>13</v>
      </c>
      <c r="AQ1386">
        <v>13</v>
      </c>
      <c r="AR1386">
        <v>13</v>
      </c>
      <c r="AS1386">
        <v>1</v>
      </c>
      <c r="AT1386">
        <v>13</v>
      </c>
      <c r="AW1386">
        <v>54</v>
      </c>
      <c r="AX1386">
        <v>0</v>
      </c>
      <c r="AY1386" t="s">
        <v>159</v>
      </c>
      <c r="AZ1386" t="s">
        <v>1177</v>
      </c>
      <c r="BA1386" t="s">
        <v>1178</v>
      </c>
      <c r="BB1386" t="s">
        <v>1152</v>
      </c>
      <c r="BC1386" t="s">
        <v>161</v>
      </c>
      <c r="BD1386" t="b">
        <v>0</v>
      </c>
      <c r="BE1386" t="s">
        <v>164</v>
      </c>
      <c r="BF1386" t="b">
        <v>1</v>
      </c>
      <c r="BH1386" t="s">
        <v>245</v>
      </c>
      <c r="BI1386" t="s">
        <v>246</v>
      </c>
      <c r="BJ1386" t="b">
        <v>0</v>
      </c>
      <c r="BK1386" t="s">
        <v>163</v>
      </c>
      <c r="BL1386" t="b">
        <v>0</v>
      </c>
      <c r="BM1386">
        <v>18</v>
      </c>
      <c r="BN1386" t="s">
        <v>164</v>
      </c>
      <c r="BO1386" t="s">
        <v>165</v>
      </c>
      <c r="BP1386" t="s">
        <v>164</v>
      </c>
      <c r="BQ1386" t="s">
        <v>166</v>
      </c>
      <c r="BR1386">
        <v>768</v>
      </c>
      <c r="BS1386" t="s">
        <v>156</v>
      </c>
      <c r="BT1386" t="s">
        <v>175</v>
      </c>
      <c r="BU1386" t="s">
        <v>189</v>
      </c>
      <c r="BV1386" t="s">
        <v>194</v>
      </c>
      <c r="BW1386">
        <v>54</v>
      </c>
      <c r="BX1386">
        <v>2</v>
      </c>
      <c r="BY1386">
        <v>0</v>
      </c>
      <c r="BZ1386">
        <v>6</v>
      </c>
      <c r="CA1386" t="s">
        <v>1153</v>
      </c>
      <c r="CB1386" t="s">
        <v>156</v>
      </c>
      <c r="CC1386">
        <v>7</v>
      </c>
      <c r="CD1386" t="b">
        <v>0</v>
      </c>
      <c r="CE1386" t="s">
        <v>168</v>
      </c>
      <c r="CF1386" t="s">
        <v>248</v>
      </c>
      <c r="CG1386">
        <v>43</v>
      </c>
      <c r="CH1386">
        <v>0</v>
      </c>
      <c r="CI1386" t="s">
        <v>183</v>
      </c>
      <c r="CJ1386" t="s">
        <v>169</v>
      </c>
      <c r="CK1386" t="s">
        <v>169</v>
      </c>
      <c r="CL1386" t="s">
        <v>169</v>
      </c>
      <c r="CM1386" t="s">
        <v>169</v>
      </c>
      <c r="CN1386" t="s">
        <v>169</v>
      </c>
      <c r="CO1386" t="s">
        <v>183</v>
      </c>
      <c r="CP1386" t="s">
        <v>169</v>
      </c>
      <c r="CQ1386">
        <v>1</v>
      </c>
      <c r="CR1386">
        <v>341</v>
      </c>
      <c r="CS1386" t="str">
        <f t="shared" si="1029"/>
        <v/>
      </c>
      <c r="CT1386" t="str">
        <f t="shared" ca="1" si="1051"/>
        <v/>
      </c>
      <c r="CU1386" t="str">
        <f t="shared" si="1030"/>
        <v/>
      </c>
      <c r="CV1386" t="str">
        <f t="shared" ca="1" si="1052"/>
        <v/>
      </c>
      <c r="CW1386" t="str">
        <f t="shared" si="1031"/>
        <v/>
      </c>
      <c r="CX1386" t="str">
        <f t="shared" ca="1" si="1053"/>
        <v/>
      </c>
      <c r="CY1386" t="str">
        <f t="shared" si="1032"/>
        <v/>
      </c>
      <c r="CZ1386" t="str">
        <f t="shared" ca="1" si="1054"/>
        <v/>
      </c>
      <c r="DA1386" t="str">
        <f t="shared" si="1033"/>
        <v/>
      </c>
      <c r="DB1386" t="str">
        <f t="shared" ca="1" si="1055"/>
        <v/>
      </c>
      <c r="DC1386" t="str">
        <f t="shared" si="1034"/>
        <v/>
      </c>
      <c r="DD1386" t="str">
        <f t="shared" ca="1" si="1056"/>
        <v/>
      </c>
      <c r="DE1386" t="str">
        <f t="shared" si="1035"/>
        <v/>
      </c>
      <c r="DF1386" t="str">
        <f t="shared" ca="1" si="1057"/>
        <v/>
      </c>
      <c r="DG1386" t="str">
        <f t="shared" si="1036"/>
        <v/>
      </c>
      <c r="DH1386" t="str">
        <f t="shared" ca="1" si="1058"/>
        <v/>
      </c>
      <c r="DI1386" t="str">
        <f t="shared" si="1037"/>
        <v/>
      </c>
      <c r="DJ1386" t="str">
        <f t="shared" ca="1" si="1059"/>
        <v/>
      </c>
      <c r="DK1386" t="str">
        <f t="shared" si="1038"/>
        <v/>
      </c>
      <c r="DL1386" t="str">
        <f t="shared" ca="1" si="1060"/>
        <v/>
      </c>
      <c r="DM1386" t="str">
        <f t="shared" si="1039"/>
        <v/>
      </c>
      <c r="DN1386" t="str">
        <f t="shared" ca="1" si="1061"/>
        <v/>
      </c>
      <c r="DO1386" t="str">
        <f t="shared" si="1040"/>
        <v/>
      </c>
      <c r="DP1386" t="str">
        <f t="shared" ca="1" si="1062"/>
        <v/>
      </c>
      <c r="DQ1386" t="str">
        <f t="shared" si="1041"/>
        <v/>
      </c>
      <c r="DR1386" t="str">
        <f t="shared" ca="1" si="1063"/>
        <v/>
      </c>
      <c r="DS1386" t="str">
        <f t="shared" si="1042"/>
        <v/>
      </c>
      <c r="DT1386" t="str">
        <f t="shared" ca="1" si="1064"/>
        <v/>
      </c>
      <c r="DU1386" t="str">
        <f t="shared" si="1043"/>
        <v/>
      </c>
      <c r="DV1386" t="str">
        <f t="shared" ca="1" si="1065"/>
        <v/>
      </c>
      <c r="DW1386" t="str">
        <f t="shared" si="1044"/>
        <v/>
      </c>
      <c r="DX1386" t="str">
        <f t="shared" ca="1" si="1066"/>
        <v/>
      </c>
      <c r="DY1386" t="str">
        <f t="shared" si="1045"/>
        <v/>
      </c>
      <c r="DZ1386" t="str">
        <f t="shared" ca="1" si="1067"/>
        <v/>
      </c>
      <c r="EA1386" t="str">
        <f t="shared" si="1046"/>
        <v/>
      </c>
      <c r="EB1386" t="str">
        <f t="shared" ca="1" si="1068"/>
        <v/>
      </c>
      <c r="EC1386" t="str">
        <f t="shared" si="1047"/>
        <v/>
      </c>
      <c r="ED1386" t="str">
        <f t="shared" ca="1" si="1069"/>
        <v/>
      </c>
      <c r="EE1386" t="str">
        <f t="shared" si="1048"/>
        <v/>
      </c>
      <c r="EF1386" t="str">
        <f t="shared" ca="1" si="1070"/>
        <v/>
      </c>
      <c r="EG1386" t="str">
        <f t="shared" si="1049"/>
        <v/>
      </c>
      <c r="EH1386" t="str">
        <f t="shared" ca="1" si="1071"/>
        <v/>
      </c>
      <c r="EI1386" t="str">
        <f t="shared" si="1050"/>
        <v/>
      </c>
      <c r="EJ1386" t="str">
        <f t="shared" ca="1" si="1072"/>
        <v/>
      </c>
      <c r="EK1386" t="str">
        <f t="shared" ca="1" si="1073"/>
        <v/>
      </c>
      <c r="EL1386" t="s">
        <v>924</v>
      </c>
      <c r="EM1386">
        <v>25701</v>
      </c>
      <c r="EN1386">
        <v>12557</v>
      </c>
      <c r="EO1386">
        <v>9796</v>
      </c>
      <c r="EP1386">
        <v>992</v>
      </c>
      <c r="EQ1386">
        <v>29239</v>
      </c>
      <c r="ER1386">
        <v>341</v>
      </c>
      <c r="ES1386">
        <v>30312</v>
      </c>
      <c r="ET1386">
        <v>4443</v>
      </c>
      <c r="EU1386">
        <v>2</v>
      </c>
      <c r="EV1386" t="s">
        <v>156</v>
      </c>
      <c r="EW1386">
        <v>1024</v>
      </c>
      <c r="EX1386">
        <v>2</v>
      </c>
      <c r="EY1386">
        <v>48000</v>
      </c>
      <c r="EZ1386">
        <v>-16</v>
      </c>
      <c r="FA1386" t="s">
        <v>170</v>
      </c>
      <c r="FB1386">
        <v>13</v>
      </c>
      <c r="FC1386" t="s">
        <v>199</v>
      </c>
      <c r="FD1386">
        <v>235830</v>
      </c>
      <c r="FE1386">
        <v>223268</v>
      </c>
      <c r="FF1386">
        <v>30687</v>
      </c>
      <c r="FG1386">
        <v>631569</v>
      </c>
      <c r="FH1386">
        <v>633154</v>
      </c>
      <c r="FI1386">
        <v>223257</v>
      </c>
      <c r="FJ1386">
        <v>218812</v>
      </c>
      <c r="FK1386" t="s">
        <v>158</v>
      </c>
      <c r="FL1386">
        <v>215497</v>
      </c>
      <c r="FM1386">
        <v>135806</v>
      </c>
      <c r="FN1386">
        <v>176059</v>
      </c>
      <c r="FO1386">
        <v>1443</v>
      </c>
      <c r="FP1386">
        <v>1409</v>
      </c>
      <c r="FQ1386">
        <v>630819</v>
      </c>
      <c r="FR1386">
        <v>135803</v>
      </c>
      <c r="FS1386">
        <v>135803</v>
      </c>
      <c r="FT1386">
        <v>1441</v>
      </c>
      <c r="FU1386">
        <v>637141</v>
      </c>
      <c r="FV1386">
        <v>635154</v>
      </c>
      <c r="FY1386">
        <v>637482</v>
      </c>
      <c r="FZ1386">
        <v>145603</v>
      </c>
      <c r="GA1386">
        <v>177051</v>
      </c>
      <c r="GB1386">
        <v>145743</v>
      </c>
      <c r="GC1386">
        <v>218812</v>
      </c>
      <c r="GD1386">
        <v>217497</v>
      </c>
      <c r="GE1386">
        <v>223256</v>
      </c>
      <c r="GF1386" t="s">
        <v>158</v>
      </c>
      <c r="GG1386">
        <v>215493</v>
      </c>
      <c r="GH1386">
        <v>630817</v>
      </c>
      <c r="GI1386">
        <v>261532</v>
      </c>
      <c r="GJ1386" t="s">
        <v>172</v>
      </c>
      <c r="GK1386">
        <v>51</v>
      </c>
      <c r="GL1386" t="s">
        <v>1234</v>
      </c>
      <c r="GM1386">
        <v>55</v>
      </c>
      <c r="GN1386" t="s">
        <v>185</v>
      </c>
      <c r="GO1386" t="s">
        <v>166</v>
      </c>
      <c r="GP1386">
        <v>1024</v>
      </c>
      <c r="GQ1386">
        <v>-115</v>
      </c>
      <c r="GR1386">
        <v>165</v>
      </c>
      <c r="GS1386">
        <f t="shared" si="1074"/>
        <v>55</v>
      </c>
      <c r="GT1386" t="str">
        <f t="shared" si="1075"/>
        <v>test</v>
      </c>
    </row>
    <row r="1387" spans="1:202" x14ac:dyDescent="0.2">
      <c r="A1387">
        <v>92</v>
      </c>
      <c r="B1387">
        <v>92</v>
      </c>
      <c r="C1387">
        <v>903</v>
      </c>
      <c r="D1387">
        <v>903</v>
      </c>
      <c r="E1387" t="s">
        <v>155</v>
      </c>
      <c r="F1387" t="s">
        <v>156</v>
      </c>
      <c r="G1387" t="s">
        <v>156</v>
      </c>
      <c r="H1387" t="s">
        <v>156</v>
      </c>
      <c r="I1387">
        <v>0</v>
      </c>
      <c r="J1387" t="s">
        <v>157</v>
      </c>
      <c r="K1387">
        <v>1</v>
      </c>
      <c r="L1387" t="s">
        <v>154</v>
      </c>
      <c r="M1387" t="s">
        <v>154</v>
      </c>
      <c r="N1387" t="s">
        <v>154</v>
      </c>
      <c r="O1387">
        <v>1</v>
      </c>
      <c r="P1387" t="s">
        <v>154</v>
      </c>
      <c r="Q1387" t="s">
        <v>154</v>
      </c>
      <c r="R1387" t="s">
        <v>183</v>
      </c>
      <c r="S1387">
        <v>0</v>
      </c>
      <c r="T1387">
        <v>1</v>
      </c>
      <c r="U1387">
        <v>0</v>
      </c>
      <c r="V1387">
        <v>55</v>
      </c>
      <c r="W1387">
        <v>55</v>
      </c>
      <c r="X1387">
        <v>1</v>
      </c>
      <c r="Y1387">
        <v>13</v>
      </c>
      <c r="Z1387">
        <v>0</v>
      </c>
      <c r="AA1387">
        <v>13</v>
      </c>
      <c r="AB1387">
        <v>1</v>
      </c>
      <c r="AC1387">
        <v>1</v>
      </c>
      <c r="AD1387">
        <v>0</v>
      </c>
      <c r="AE1387">
        <v>0</v>
      </c>
      <c r="AF1387">
        <v>55</v>
      </c>
      <c r="AG1387">
        <v>1</v>
      </c>
      <c r="AH1387">
        <v>1</v>
      </c>
      <c r="AI1387">
        <v>0</v>
      </c>
      <c r="AJ1387">
        <v>55</v>
      </c>
      <c r="AK1387">
        <v>55</v>
      </c>
      <c r="AL1387">
        <v>69</v>
      </c>
      <c r="AM1387">
        <v>1</v>
      </c>
      <c r="AN1387">
        <v>1</v>
      </c>
      <c r="AO1387">
        <v>1</v>
      </c>
      <c r="AP1387">
        <v>13</v>
      </c>
      <c r="AQ1387">
        <v>13</v>
      </c>
      <c r="AR1387">
        <v>13</v>
      </c>
      <c r="AS1387">
        <v>1</v>
      </c>
      <c r="AT1387">
        <v>13</v>
      </c>
      <c r="AW1387">
        <v>55</v>
      </c>
      <c r="AX1387">
        <v>0</v>
      </c>
      <c r="AY1387" t="s">
        <v>159</v>
      </c>
      <c r="AZ1387" t="s">
        <v>1177</v>
      </c>
      <c r="BA1387" t="s">
        <v>1178</v>
      </c>
      <c r="BB1387" t="s">
        <v>1152</v>
      </c>
      <c r="BC1387" t="s">
        <v>161</v>
      </c>
      <c r="BD1387" t="b">
        <v>0</v>
      </c>
      <c r="BE1387" t="s">
        <v>164</v>
      </c>
      <c r="BF1387" t="b">
        <v>1</v>
      </c>
      <c r="BH1387" t="s">
        <v>245</v>
      </c>
      <c r="BI1387" t="s">
        <v>246</v>
      </c>
      <c r="BJ1387" t="b">
        <v>0</v>
      </c>
      <c r="BK1387" t="s">
        <v>163</v>
      </c>
      <c r="BL1387" t="b">
        <v>0</v>
      </c>
      <c r="BM1387">
        <v>18</v>
      </c>
      <c r="BN1387" t="s">
        <v>164</v>
      </c>
      <c r="BO1387" t="s">
        <v>165</v>
      </c>
      <c r="BP1387" t="s">
        <v>164</v>
      </c>
      <c r="BQ1387" t="s">
        <v>166</v>
      </c>
      <c r="BR1387">
        <v>768</v>
      </c>
      <c r="BS1387" t="s">
        <v>156</v>
      </c>
      <c r="BT1387" t="s">
        <v>175</v>
      </c>
      <c r="BU1387" t="s">
        <v>193</v>
      </c>
      <c r="BV1387" t="s">
        <v>192</v>
      </c>
      <c r="BW1387">
        <v>55</v>
      </c>
      <c r="BX1387">
        <v>2</v>
      </c>
      <c r="BY1387">
        <v>0</v>
      </c>
      <c r="BZ1387">
        <v>6</v>
      </c>
      <c r="CA1387" t="s">
        <v>1153</v>
      </c>
      <c r="CB1387" t="s">
        <v>156</v>
      </c>
      <c r="CC1387">
        <v>7</v>
      </c>
      <c r="CD1387" t="b">
        <v>0</v>
      </c>
      <c r="CE1387" t="s">
        <v>168</v>
      </c>
      <c r="CF1387" t="s">
        <v>248</v>
      </c>
      <c r="CG1387">
        <v>62</v>
      </c>
      <c r="CH1387">
        <v>0</v>
      </c>
      <c r="CI1387" t="s">
        <v>183</v>
      </c>
      <c r="CJ1387" t="s">
        <v>169</v>
      </c>
      <c r="CK1387" t="s">
        <v>169</v>
      </c>
      <c r="CL1387" t="s">
        <v>169</v>
      </c>
      <c r="CM1387" t="s">
        <v>169</v>
      </c>
      <c r="CN1387" t="s">
        <v>169</v>
      </c>
      <c r="CO1387" t="s">
        <v>183</v>
      </c>
      <c r="CP1387" t="s">
        <v>169</v>
      </c>
      <c r="CQ1387">
        <v>1</v>
      </c>
      <c r="CR1387">
        <v>2892</v>
      </c>
      <c r="CS1387" t="str">
        <f t="shared" si="1029"/>
        <v/>
      </c>
      <c r="CT1387" t="str">
        <f t="shared" ca="1" si="1051"/>
        <v/>
      </c>
      <c r="CU1387" t="str">
        <f t="shared" si="1030"/>
        <v/>
      </c>
      <c r="CV1387" t="str">
        <f t="shared" ca="1" si="1052"/>
        <v/>
      </c>
      <c r="CW1387" t="str">
        <f t="shared" si="1031"/>
        <v/>
      </c>
      <c r="CX1387" t="str">
        <f t="shared" ca="1" si="1053"/>
        <v/>
      </c>
      <c r="CY1387" t="str">
        <f t="shared" si="1032"/>
        <v/>
      </c>
      <c r="CZ1387" t="str">
        <f t="shared" ca="1" si="1054"/>
        <v/>
      </c>
      <c r="DA1387" t="str">
        <f t="shared" si="1033"/>
        <v/>
      </c>
      <c r="DB1387" t="str">
        <f t="shared" ca="1" si="1055"/>
        <v/>
      </c>
      <c r="DC1387" t="str">
        <f t="shared" si="1034"/>
        <v/>
      </c>
      <c r="DD1387" t="str">
        <f t="shared" ca="1" si="1056"/>
        <v/>
      </c>
      <c r="DE1387" t="str">
        <f t="shared" si="1035"/>
        <v/>
      </c>
      <c r="DF1387" t="str">
        <f t="shared" ca="1" si="1057"/>
        <v/>
      </c>
      <c r="DG1387" t="str">
        <f t="shared" si="1036"/>
        <v/>
      </c>
      <c r="DH1387" t="str">
        <f t="shared" ca="1" si="1058"/>
        <v/>
      </c>
      <c r="DI1387" t="str">
        <f t="shared" si="1037"/>
        <v/>
      </c>
      <c r="DJ1387" t="str">
        <f t="shared" ca="1" si="1059"/>
        <v/>
      </c>
      <c r="DK1387" t="str">
        <f t="shared" si="1038"/>
        <v/>
      </c>
      <c r="DL1387" t="str">
        <f t="shared" ca="1" si="1060"/>
        <v/>
      </c>
      <c r="DM1387" t="str">
        <f t="shared" si="1039"/>
        <v/>
      </c>
      <c r="DN1387" t="str">
        <f t="shared" ca="1" si="1061"/>
        <v/>
      </c>
      <c r="DO1387" t="str">
        <f t="shared" si="1040"/>
        <v/>
      </c>
      <c r="DP1387" t="str">
        <f t="shared" ca="1" si="1062"/>
        <v/>
      </c>
      <c r="DQ1387" t="str">
        <f t="shared" si="1041"/>
        <v/>
      </c>
      <c r="DR1387" t="str">
        <f t="shared" ca="1" si="1063"/>
        <v/>
      </c>
      <c r="DS1387" t="str">
        <f t="shared" si="1042"/>
        <v/>
      </c>
      <c r="DT1387" t="str">
        <f t="shared" ca="1" si="1064"/>
        <v/>
      </c>
      <c r="DU1387" t="str">
        <f t="shared" si="1043"/>
        <v/>
      </c>
      <c r="DV1387" t="str">
        <f t="shared" ca="1" si="1065"/>
        <v/>
      </c>
      <c r="DW1387" t="str">
        <f t="shared" si="1044"/>
        <v/>
      </c>
      <c r="DX1387" t="str">
        <f t="shared" ca="1" si="1066"/>
        <v/>
      </c>
      <c r="DY1387" t="str">
        <f t="shared" si="1045"/>
        <v/>
      </c>
      <c r="DZ1387" t="str">
        <f t="shared" ca="1" si="1067"/>
        <v/>
      </c>
      <c r="EA1387" t="str">
        <f t="shared" si="1046"/>
        <v/>
      </c>
      <c r="EB1387" t="str">
        <f t="shared" ca="1" si="1068"/>
        <v/>
      </c>
      <c r="EC1387" t="str">
        <f t="shared" si="1047"/>
        <v/>
      </c>
      <c r="ED1387" t="str">
        <f t="shared" ca="1" si="1069"/>
        <v/>
      </c>
      <c r="EE1387" t="str">
        <f t="shared" si="1048"/>
        <v/>
      </c>
      <c r="EF1387" t="str">
        <f t="shared" ca="1" si="1070"/>
        <v/>
      </c>
      <c r="EG1387" t="str">
        <f t="shared" si="1049"/>
        <v/>
      </c>
      <c r="EH1387" t="str">
        <f t="shared" ca="1" si="1071"/>
        <v/>
      </c>
      <c r="EI1387" t="str">
        <f t="shared" si="1050"/>
        <v/>
      </c>
      <c r="EJ1387" t="str">
        <f t="shared" ca="1" si="1072"/>
        <v/>
      </c>
      <c r="EK1387" t="str">
        <f t="shared" ca="1" si="1073"/>
        <v/>
      </c>
      <c r="EL1387" t="s">
        <v>924</v>
      </c>
      <c r="EM1387">
        <v>25701</v>
      </c>
      <c r="EN1387">
        <v>12557</v>
      </c>
      <c r="EO1387">
        <v>9796</v>
      </c>
      <c r="EP1387">
        <v>992</v>
      </c>
      <c r="EQ1387">
        <v>29239</v>
      </c>
      <c r="ER1387">
        <v>2892</v>
      </c>
      <c r="ES1387">
        <v>30312</v>
      </c>
      <c r="ET1387">
        <v>4443</v>
      </c>
      <c r="EU1387">
        <v>2</v>
      </c>
      <c r="EV1387" t="s">
        <v>156</v>
      </c>
      <c r="EW1387">
        <v>1024</v>
      </c>
      <c r="EX1387">
        <v>2</v>
      </c>
      <c r="EY1387">
        <v>48000</v>
      </c>
      <c r="EZ1387">
        <v>-16</v>
      </c>
      <c r="FA1387" t="s">
        <v>170</v>
      </c>
      <c r="FB1387">
        <v>13</v>
      </c>
      <c r="FC1387" t="s">
        <v>199</v>
      </c>
      <c r="FD1387">
        <v>235830</v>
      </c>
      <c r="FE1387">
        <v>223268</v>
      </c>
      <c r="FF1387">
        <v>30687</v>
      </c>
      <c r="FG1387">
        <v>638248</v>
      </c>
      <c r="FH1387">
        <v>639959</v>
      </c>
      <c r="FI1387">
        <v>223257</v>
      </c>
      <c r="FJ1387">
        <v>218812</v>
      </c>
      <c r="FK1387" t="s">
        <v>158</v>
      </c>
      <c r="FL1387">
        <v>215497</v>
      </c>
      <c r="FM1387">
        <v>135806</v>
      </c>
      <c r="FN1387">
        <v>176059</v>
      </c>
      <c r="FO1387">
        <v>1443</v>
      </c>
      <c r="FP1387">
        <v>1409</v>
      </c>
      <c r="FQ1387">
        <v>637498</v>
      </c>
      <c r="FR1387">
        <v>135803</v>
      </c>
      <c r="FS1387">
        <v>135803</v>
      </c>
      <c r="FT1387">
        <v>1441</v>
      </c>
      <c r="FU1387">
        <v>643690</v>
      </c>
      <c r="FV1387">
        <v>641959</v>
      </c>
      <c r="FY1387">
        <v>646583</v>
      </c>
      <c r="FZ1387">
        <v>145603</v>
      </c>
      <c r="GA1387">
        <v>177051</v>
      </c>
      <c r="GB1387">
        <v>145743</v>
      </c>
      <c r="GC1387">
        <v>218812</v>
      </c>
      <c r="GD1387">
        <v>217497</v>
      </c>
      <c r="GE1387">
        <v>223256</v>
      </c>
      <c r="GF1387" t="s">
        <v>158</v>
      </c>
      <c r="GG1387">
        <v>215493</v>
      </c>
      <c r="GH1387">
        <v>637496</v>
      </c>
      <c r="GI1387">
        <v>261532</v>
      </c>
      <c r="GJ1387" t="s">
        <v>172</v>
      </c>
      <c r="GK1387">
        <v>52</v>
      </c>
      <c r="GL1387" t="s">
        <v>1235</v>
      </c>
      <c r="GM1387">
        <v>56</v>
      </c>
      <c r="GN1387" t="s">
        <v>185</v>
      </c>
      <c r="GO1387" t="s">
        <v>166</v>
      </c>
      <c r="GP1387">
        <v>1024</v>
      </c>
      <c r="GQ1387">
        <v>-115</v>
      </c>
      <c r="GR1387">
        <v>165</v>
      </c>
      <c r="GS1387">
        <f t="shared" si="1074"/>
        <v>56</v>
      </c>
      <c r="GT1387" t="str">
        <f t="shared" si="1075"/>
        <v>test</v>
      </c>
    </row>
    <row r="1388" spans="1:202" x14ac:dyDescent="0.2">
      <c r="A1388">
        <v>92</v>
      </c>
      <c r="B1388">
        <v>92</v>
      </c>
      <c r="C1388">
        <v>928</v>
      </c>
      <c r="D1388">
        <v>928</v>
      </c>
      <c r="E1388" t="s">
        <v>155</v>
      </c>
      <c r="F1388" t="s">
        <v>156</v>
      </c>
      <c r="G1388" t="s">
        <v>156</v>
      </c>
      <c r="H1388" t="s">
        <v>156</v>
      </c>
      <c r="I1388">
        <v>0</v>
      </c>
      <c r="J1388" t="s">
        <v>157</v>
      </c>
      <c r="K1388">
        <v>1</v>
      </c>
      <c r="L1388" t="s">
        <v>154</v>
      </c>
      <c r="M1388" t="s">
        <v>154</v>
      </c>
      <c r="N1388" t="s">
        <v>154</v>
      </c>
      <c r="O1388">
        <v>1</v>
      </c>
      <c r="P1388" t="s">
        <v>154</v>
      </c>
      <c r="Q1388" t="s">
        <v>154</v>
      </c>
      <c r="R1388" t="s">
        <v>179</v>
      </c>
      <c r="S1388">
        <v>0</v>
      </c>
      <c r="T1388">
        <v>1</v>
      </c>
      <c r="U1388">
        <v>0</v>
      </c>
      <c r="V1388">
        <v>56</v>
      </c>
      <c r="W1388">
        <v>56</v>
      </c>
      <c r="X1388">
        <v>1</v>
      </c>
      <c r="Y1388">
        <v>13</v>
      </c>
      <c r="Z1388">
        <v>0</v>
      </c>
      <c r="AA1388">
        <v>13</v>
      </c>
      <c r="AB1388">
        <v>1</v>
      </c>
      <c r="AC1388">
        <v>1</v>
      </c>
      <c r="AD1388">
        <v>0</v>
      </c>
      <c r="AE1388">
        <v>0</v>
      </c>
      <c r="AF1388">
        <v>56</v>
      </c>
      <c r="AG1388">
        <v>1</v>
      </c>
      <c r="AH1388">
        <v>1</v>
      </c>
      <c r="AI1388">
        <v>0</v>
      </c>
      <c r="AJ1388">
        <v>56</v>
      </c>
      <c r="AK1388">
        <v>56</v>
      </c>
      <c r="AL1388">
        <v>70</v>
      </c>
      <c r="AM1388">
        <v>1</v>
      </c>
      <c r="AN1388">
        <v>1</v>
      </c>
      <c r="AO1388">
        <v>1</v>
      </c>
      <c r="AP1388">
        <v>13</v>
      </c>
      <c r="AQ1388">
        <v>13</v>
      </c>
      <c r="AR1388">
        <v>13</v>
      </c>
      <c r="AS1388">
        <v>1</v>
      </c>
      <c r="AT1388">
        <v>13</v>
      </c>
      <c r="AW1388">
        <v>56</v>
      </c>
      <c r="AX1388">
        <v>0</v>
      </c>
      <c r="AY1388" t="s">
        <v>159</v>
      </c>
      <c r="AZ1388" t="s">
        <v>1177</v>
      </c>
      <c r="BA1388" t="s">
        <v>1178</v>
      </c>
      <c r="BB1388" t="s">
        <v>1152</v>
      </c>
      <c r="BC1388" t="s">
        <v>161</v>
      </c>
      <c r="BD1388" t="b">
        <v>0</v>
      </c>
      <c r="BE1388">
        <v>9.16</v>
      </c>
      <c r="BF1388" t="b">
        <v>1</v>
      </c>
      <c r="BH1388" t="s">
        <v>245</v>
      </c>
      <c r="BI1388" t="s">
        <v>246</v>
      </c>
      <c r="BJ1388" t="b">
        <v>0</v>
      </c>
      <c r="BK1388" t="s">
        <v>163</v>
      </c>
      <c r="BL1388" t="b">
        <v>0</v>
      </c>
      <c r="BM1388">
        <v>18</v>
      </c>
      <c r="BN1388" t="s">
        <v>164</v>
      </c>
      <c r="BO1388" t="s">
        <v>165</v>
      </c>
      <c r="BP1388" t="s">
        <v>164</v>
      </c>
      <c r="BQ1388" t="s">
        <v>166</v>
      </c>
      <c r="BR1388">
        <v>768</v>
      </c>
      <c r="BS1388" t="s">
        <v>156</v>
      </c>
      <c r="BT1388" t="s">
        <v>175</v>
      </c>
      <c r="BU1388" t="s">
        <v>193</v>
      </c>
      <c r="BV1388" t="s">
        <v>180</v>
      </c>
      <c r="BW1388">
        <v>56</v>
      </c>
      <c r="BX1388">
        <v>2</v>
      </c>
      <c r="BY1388">
        <v>0</v>
      </c>
      <c r="BZ1388">
        <v>6</v>
      </c>
      <c r="CA1388" t="s">
        <v>1153</v>
      </c>
      <c r="CB1388" t="s">
        <v>156</v>
      </c>
      <c r="CC1388">
        <v>7</v>
      </c>
      <c r="CD1388" t="b">
        <v>0</v>
      </c>
      <c r="CE1388" t="s">
        <v>168</v>
      </c>
      <c r="CF1388" t="s">
        <v>248</v>
      </c>
      <c r="CG1388">
        <v>20</v>
      </c>
      <c r="CH1388">
        <v>0</v>
      </c>
      <c r="CI1388" t="s">
        <v>179</v>
      </c>
      <c r="CJ1388" t="s">
        <v>169</v>
      </c>
      <c r="CK1388" t="s">
        <v>169</v>
      </c>
      <c r="CL1388" t="s">
        <v>169</v>
      </c>
      <c r="CM1388" t="s">
        <v>169</v>
      </c>
      <c r="CN1388" t="s">
        <v>169</v>
      </c>
      <c r="CO1388" t="s">
        <v>179</v>
      </c>
      <c r="CP1388" t="s">
        <v>169</v>
      </c>
      <c r="CQ1388">
        <v>1</v>
      </c>
      <c r="CR1388">
        <v>2310</v>
      </c>
      <c r="CS1388">
        <f t="shared" si="1029"/>
        <v>2310</v>
      </c>
      <c r="CT1388">
        <f t="shared" ca="1" si="1051"/>
        <v>2310</v>
      </c>
      <c r="CU1388" t="str">
        <f t="shared" si="1030"/>
        <v/>
      </c>
      <c r="CV1388" t="str">
        <f t="shared" ca="1" si="1052"/>
        <v/>
      </c>
      <c r="CW1388" t="str">
        <f t="shared" si="1031"/>
        <v/>
      </c>
      <c r="CX1388" t="str">
        <f t="shared" ca="1" si="1053"/>
        <v/>
      </c>
      <c r="CY1388" t="str">
        <f t="shared" si="1032"/>
        <v/>
      </c>
      <c r="CZ1388" t="str">
        <f t="shared" ca="1" si="1054"/>
        <v/>
      </c>
      <c r="DA1388" t="str">
        <f t="shared" si="1033"/>
        <v/>
      </c>
      <c r="DB1388" t="str">
        <f t="shared" ca="1" si="1055"/>
        <v/>
      </c>
      <c r="DC1388" t="str">
        <f t="shared" si="1034"/>
        <v/>
      </c>
      <c r="DD1388" t="str">
        <f t="shared" ca="1" si="1056"/>
        <v/>
      </c>
      <c r="DE1388" t="str">
        <f t="shared" si="1035"/>
        <v/>
      </c>
      <c r="DF1388" t="str">
        <f t="shared" ca="1" si="1057"/>
        <v/>
      </c>
      <c r="DG1388" t="str">
        <f t="shared" si="1036"/>
        <v/>
      </c>
      <c r="DH1388" t="str">
        <f t="shared" ca="1" si="1058"/>
        <v/>
      </c>
      <c r="DI1388" t="str">
        <f t="shared" si="1037"/>
        <v/>
      </c>
      <c r="DJ1388" t="str">
        <f t="shared" ca="1" si="1059"/>
        <v/>
      </c>
      <c r="DK1388" t="str">
        <f t="shared" si="1038"/>
        <v/>
      </c>
      <c r="DL1388" t="str">
        <f t="shared" ca="1" si="1060"/>
        <v/>
      </c>
      <c r="DM1388" t="str">
        <f t="shared" si="1039"/>
        <v/>
      </c>
      <c r="DN1388" t="str">
        <f t="shared" ca="1" si="1061"/>
        <v/>
      </c>
      <c r="DO1388" t="str">
        <f t="shared" si="1040"/>
        <v/>
      </c>
      <c r="DP1388" t="str">
        <f t="shared" ca="1" si="1062"/>
        <v/>
      </c>
      <c r="DQ1388" t="str">
        <f t="shared" si="1041"/>
        <v/>
      </c>
      <c r="DR1388" t="str">
        <f t="shared" ca="1" si="1063"/>
        <v/>
      </c>
      <c r="DS1388" t="str">
        <f t="shared" si="1042"/>
        <v/>
      </c>
      <c r="DT1388" t="str">
        <f t="shared" ca="1" si="1064"/>
        <v/>
      </c>
      <c r="DU1388" t="str">
        <f t="shared" si="1043"/>
        <v/>
      </c>
      <c r="DV1388" t="str">
        <f t="shared" ca="1" si="1065"/>
        <v/>
      </c>
      <c r="DW1388" t="str">
        <f t="shared" si="1044"/>
        <v/>
      </c>
      <c r="DX1388" t="str">
        <f t="shared" ca="1" si="1066"/>
        <v/>
      </c>
      <c r="DY1388" t="str">
        <f t="shared" si="1045"/>
        <v/>
      </c>
      <c r="DZ1388" t="str">
        <f t="shared" ca="1" si="1067"/>
        <v/>
      </c>
      <c r="EA1388" t="str">
        <f t="shared" si="1046"/>
        <v/>
      </c>
      <c r="EB1388" t="str">
        <f t="shared" ca="1" si="1068"/>
        <v/>
      </c>
      <c r="EC1388">
        <f t="shared" si="1047"/>
        <v>2310</v>
      </c>
      <c r="ED1388">
        <f t="shared" ca="1" si="1069"/>
        <v>2310</v>
      </c>
      <c r="EE1388" t="str">
        <f t="shared" si="1048"/>
        <v/>
      </c>
      <c r="EF1388" t="str">
        <f t="shared" ca="1" si="1070"/>
        <v/>
      </c>
      <c r="EG1388" t="str">
        <f t="shared" si="1049"/>
        <v/>
      </c>
      <c r="EH1388" t="str">
        <f t="shared" ca="1" si="1071"/>
        <v/>
      </c>
      <c r="EI1388" t="str">
        <f t="shared" si="1050"/>
        <v/>
      </c>
      <c r="EJ1388" t="str">
        <f t="shared" ca="1" si="1072"/>
        <v/>
      </c>
      <c r="EK1388" t="str">
        <f t="shared" ca="1" si="1073"/>
        <v/>
      </c>
      <c r="EL1388">
        <v>2310</v>
      </c>
      <c r="EM1388">
        <v>25701</v>
      </c>
      <c r="EN1388">
        <v>12557</v>
      </c>
      <c r="EO1388">
        <v>9796</v>
      </c>
      <c r="EP1388">
        <v>992</v>
      </c>
      <c r="EQ1388">
        <v>29239</v>
      </c>
      <c r="ER1388">
        <v>2310</v>
      </c>
      <c r="ES1388">
        <v>30312</v>
      </c>
      <c r="ET1388">
        <v>4443</v>
      </c>
      <c r="EU1388">
        <v>2</v>
      </c>
      <c r="EV1388" t="s">
        <v>156</v>
      </c>
      <c r="EW1388">
        <v>1024</v>
      </c>
      <c r="EX1388">
        <v>2</v>
      </c>
      <c r="EY1388">
        <v>48000</v>
      </c>
      <c r="EZ1388">
        <v>-16</v>
      </c>
      <c r="FA1388" t="s">
        <v>170</v>
      </c>
      <c r="FB1388">
        <v>13</v>
      </c>
      <c r="FC1388" t="s">
        <v>199</v>
      </c>
      <c r="FD1388">
        <v>235830</v>
      </c>
      <c r="FE1388">
        <v>223268</v>
      </c>
      <c r="FF1388">
        <v>30687</v>
      </c>
      <c r="FG1388">
        <v>647346</v>
      </c>
      <c r="FH1388">
        <v>649069</v>
      </c>
      <c r="FI1388">
        <v>223257</v>
      </c>
      <c r="FJ1388">
        <v>218812</v>
      </c>
      <c r="FK1388" t="s">
        <v>158</v>
      </c>
      <c r="FL1388">
        <v>215497</v>
      </c>
      <c r="FM1388">
        <v>135806</v>
      </c>
      <c r="FN1388">
        <v>176059</v>
      </c>
      <c r="FO1388">
        <v>1443</v>
      </c>
      <c r="FP1388">
        <v>1409</v>
      </c>
      <c r="FQ1388">
        <v>646596</v>
      </c>
      <c r="FR1388">
        <v>135803</v>
      </c>
      <c r="FS1388">
        <v>135803</v>
      </c>
      <c r="FT1388">
        <v>1441</v>
      </c>
      <c r="FU1388">
        <v>652544</v>
      </c>
      <c r="FV1388">
        <v>651069</v>
      </c>
      <c r="FY1388">
        <v>654855</v>
      </c>
      <c r="FZ1388">
        <v>145603</v>
      </c>
      <c r="GA1388">
        <v>177051</v>
      </c>
      <c r="GB1388">
        <v>145743</v>
      </c>
      <c r="GC1388">
        <v>218812</v>
      </c>
      <c r="GD1388">
        <v>217497</v>
      </c>
      <c r="GE1388">
        <v>223256</v>
      </c>
      <c r="GF1388" t="s">
        <v>158</v>
      </c>
      <c r="GG1388">
        <v>215493</v>
      </c>
      <c r="GH1388">
        <v>646594</v>
      </c>
      <c r="GI1388">
        <v>261532</v>
      </c>
      <c r="GJ1388" t="s">
        <v>172</v>
      </c>
      <c r="GK1388">
        <v>53</v>
      </c>
      <c r="GL1388" t="s">
        <v>1236</v>
      </c>
      <c r="GM1388">
        <v>57</v>
      </c>
      <c r="GN1388" t="s">
        <v>182</v>
      </c>
      <c r="GO1388" t="s">
        <v>166</v>
      </c>
      <c r="GP1388">
        <v>1024</v>
      </c>
      <c r="GQ1388">
        <v>-115</v>
      </c>
      <c r="GR1388">
        <v>165</v>
      </c>
      <c r="GS1388">
        <f t="shared" si="1074"/>
        <v>57</v>
      </c>
      <c r="GT1388" t="str">
        <f t="shared" si="1075"/>
        <v>test</v>
      </c>
    </row>
    <row r="1389" spans="1:202" x14ac:dyDescent="0.2">
      <c r="A1389">
        <v>93</v>
      </c>
      <c r="B1389">
        <v>93</v>
      </c>
      <c r="C1389">
        <v>923</v>
      </c>
      <c r="D1389">
        <v>923</v>
      </c>
      <c r="E1389" t="s">
        <v>155</v>
      </c>
      <c r="F1389" t="s">
        <v>156</v>
      </c>
      <c r="G1389" t="s">
        <v>156</v>
      </c>
      <c r="H1389" t="s">
        <v>156</v>
      </c>
      <c r="I1389">
        <v>0</v>
      </c>
      <c r="J1389" t="s">
        <v>157</v>
      </c>
      <c r="K1389">
        <v>1</v>
      </c>
      <c r="L1389" t="s">
        <v>154</v>
      </c>
      <c r="M1389" t="s">
        <v>154</v>
      </c>
      <c r="N1389" t="s">
        <v>154</v>
      </c>
      <c r="O1389">
        <v>1</v>
      </c>
      <c r="P1389" t="s">
        <v>154</v>
      </c>
      <c r="Q1389" t="s">
        <v>154</v>
      </c>
      <c r="R1389" t="s">
        <v>183</v>
      </c>
      <c r="S1389">
        <v>0</v>
      </c>
      <c r="T1389">
        <v>1</v>
      </c>
      <c r="U1389">
        <v>0</v>
      </c>
      <c r="V1389">
        <v>57</v>
      </c>
      <c r="W1389">
        <v>57</v>
      </c>
      <c r="X1389">
        <v>1</v>
      </c>
      <c r="Y1389">
        <v>13</v>
      </c>
      <c r="Z1389">
        <v>0</v>
      </c>
      <c r="AA1389">
        <v>13</v>
      </c>
      <c r="AB1389">
        <v>1</v>
      </c>
      <c r="AC1389">
        <v>1</v>
      </c>
      <c r="AD1389">
        <v>0</v>
      </c>
      <c r="AE1389">
        <v>0</v>
      </c>
      <c r="AF1389">
        <v>57</v>
      </c>
      <c r="AG1389">
        <v>1</v>
      </c>
      <c r="AH1389">
        <v>1</v>
      </c>
      <c r="AI1389">
        <v>0</v>
      </c>
      <c r="AJ1389">
        <v>57</v>
      </c>
      <c r="AK1389">
        <v>57</v>
      </c>
      <c r="AL1389">
        <v>71</v>
      </c>
      <c r="AM1389">
        <v>1</v>
      </c>
      <c r="AN1389">
        <v>1</v>
      </c>
      <c r="AO1389">
        <v>1</v>
      </c>
      <c r="AP1389">
        <v>13</v>
      </c>
      <c r="AQ1389">
        <v>13</v>
      </c>
      <c r="AR1389">
        <v>13</v>
      </c>
      <c r="AS1389">
        <v>1</v>
      </c>
      <c r="AT1389">
        <v>13</v>
      </c>
      <c r="AW1389">
        <v>57</v>
      </c>
      <c r="AX1389">
        <v>0</v>
      </c>
      <c r="AY1389" t="s">
        <v>159</v>
      </c>
      <c r="AZ1389" t="s">
        <v>1177</v>
      </c>
      <c r="BA1389" t="s">
        <v>1178</v>
      </c>
      <c r="BB1389" t="s">
        <v>1152</v>
      </c>
      <c r="BC1389" t="s">
        <v>161</v>
      </c>
      <c r="BD1389" t="b">
        <v>0</v>
      </c>
      <c r="BE1389" t="s">
        <v>164</v>
      </c>
      <c r="BF1389" t="b">
        <v>1</v>
      </c>
      <c r="BH1389" t="s">
        <v>245</v>
      </c>
      <c r="BI1389" t="s">
        <v>246</v>
      </c>
      <c r="BJ1389" t="b">
        <v>0</v>
      </c>
      <c r="BK1389" t="s">
        <v>163</v>
      </c>
      <c r="BL1389" t="b">
        <v>0</v>
      </c>
      <c r="BM1389">
        <v>18</v>
      </c>
      <c r="BN1389" t="s">
        <v>164</v>
      </c>
      <c r="BO1389" t="s">
        <v>165</v>
      </c>
      <c r="BP1389" t="s">
        <v>164</v>
      </c>
      <c r="BQ1389" t="s">
        <v>166</v>
      </c>
      <c r="BR1389">
        <v>768</v>
      </c>
      <c r="BS1389" t="s">
        <v>156</v>
      </c>
      <c r="BT1389" t="s">
        <v>175</v>
      </c>
      <c r="BU1389" t="s">
        <v>189</v>
      </c>
      <c r="BV1389" t="s">
        <v>190</v>
      </c>
      <c r="BW1389">
        <v>57</v>
      </c>
      <c r="BX1389">
        <v>2</v>
      </c>
      <c r="BY1389">
        <v>0</v>
      </c>
      <c r="BZ1389">
        <v>6</v>
      </c>
      <c r="CA1389" t="s">
        <v>1153</v>
      </c>
      <c r="CB1389" t="s">
        <v>156</v>
      </c>
      <c r="CC1389">
        <v>7</v>
      </c>
      <c r="CD1389" t="b">
        <v>0</v>
      </c>
      <c r="CE1389" t="s">
        <v>168</v>
      </c>
      <c r="CF1389" t="s">
        <v>248</v>
      </c>
      <c r="CG1389">
        <v>46</v>
      </c>
      <c r="CH1389">
        <v>0</v>
      </c>
      <c r="CI1389" t="s">
        <v>183</v>
      </c>
      <c r="CJ1389" t="s">
        <v>169</v>
      </c>
      <c r="CK1389" t="s">
        <v>169</v>
      </c>
      <c r="CL1389" t="s">
        <v>169</v>
      </c>
      <c r="CM1389" t="s">
        <v>169</v>
      </c>
      <c r="CN1389" t="s">
        <v>169</v>
      </c>
      <c r="CO1389" t="s">
        <v>183</v>
      </c>
      <c r="CP1389" t="s">
        <v>169</v>
      </c>
      <c r="CQ1389">
        <v>1</v>
      </c>
      <c r="CR1389">
        <v>620</v>
      </c>
      <c r="CS1389" t="str">
        <f t="shared" si="1029"/>
        <v/>
      </c>
      <c r="CT1389" t="str">
        <f t="shared" ca="1" si="1051"/>
        <v/>
      </c>
      <c r="CU1389" t="str">
        <f t="shared" si="1030"/>
        <v/>
      </c>
      <c r="CV1389" t="str">
        <f t="shared" ca="1" si="1052"/>
        <v/>
      </c>
      <c r="CW1389" t="str">
        <f t="shared" si="1031"/>
        <v/>
      </c>
      <c r="CX1389" t="str">
        <f t="shared" ca="1" si="1053"/>
        <v/>
      </c>
      <c r="CY1389" t="str">
        <f t="shared" si="1032"/>
        <v/>
      </c>
      <c r="CZ1389" t="str">
        <f t="shared" ca="1" si="1054"/>
        <v/>
      </c>
      <c r="DA1389" t="str">
        <f t="shared" si="1033"/>
        <v/>
      </c>
      <c r="DB1389" t="str">
        <f t="shared" ca="1" si="1055"/>
        <v/>
      </c>
      <c r="DC1389" t="str">
        <f t="shared" si="1034"/>
        <v/>
      </c>
      <c r="DD1389" t="str">
        <f t="shared" ca="1" si="1056"/>
        <v/>
      </c>
      <c r="DE1389" t="str">
        <f t="shared" si="1035"/>
        <v/>
      </c>
      <c r="DF1389" t="str">
        <f t="shared" ca="1" si="1057"/>
        <v/>
      </c>
      <c r="DG1389" t="str">
        <f t="shared" si="1036"/>
        <v/>
      </c>
      <c r="DH1389" t="str">
        <f t="shared" ca="1" si="1058"/>
        <v/>
      </c>
      <c r="DI1389" t="str">
        <f t="shared" si="1037"/>
        <v/>
      </c>
      <c r="DJ1389" t="str">
        <f t="shared" ca="1" si="1059"/>
        <v/>
      </c>
      <c r="DK1389" t="str">
        <f t="shared" si="1038"/>
        <v/>
      </c>
      <c r="DL1389" t="str">
        <f t="shared" ca="1" si="1060"/>
        <v/>
      </c>
      <c r="DM1389" t="str">
        <f t="shared" si="1039"/>
        <v/>
      </c>
      <c r="DN1389" t="str">
        <f t="shared" ca="1" si="1061"/>
        <v/>
      </c>
      <c r="DO1389" t="str">
        <f t="shared" si="1040"/>
        <v/>
      </c>
      <c r="DP1389" t="str">
        <f t="shared" ca="1" si="1062"/>
        <v/>
      </c>
      <c r="DQ1389" t="str">
        <f t="shared" si="1041"/>
        <v/>
      </c>
      <c r="DR1389" t="str">
        <f t="shared" ca="1" si="1063"/>
        <v/>
      </c>
      <c r="DS1389" t="str">
        <f t="shared" si="1042"/>
        <v/>
      </c>
      <c r="DT1389" t="str">
        <f t="shared" ca="1" si="1064"/>
        <v/>
      </c>
      <c r="DU1389" t="str">
        <f t="shared" si="1043"/>
        <v/>
      </c>
      <c r="DV1389" t="str">
        <f t="shared" ca="1" si="1065"/>
        <v/>
      </c>
      <c r="DW1389" t="str">
        <f t="shared" si="1044"/>
        <v/>
      </c>
      <c r="DX1389" t="str">
        <f t="shared" ca="1" si="1066"/>
        <v/>
      </c>
      <c r="DY1389" t="str">
        <f t="shared" si="1045"/>
        <v/>
      </c>
      <c r="DZ1389" t="str">
        <f t="shared" ca="1" si="1067"/>
        <v/>
      </c>
      <c r="EA1389" t="str">
        <f t="shared" si="1046"/>
        <v/>
      </c>
      <c r="EB1389" t="str">
        <f t="shared" ca="1" si="1068"/>
        <v/>
      </c>
      <c r="EC1389" t="str">
        <f t="shared" si="1047"/>
        <v/>
      </c>
      <c r="ED1389" t="str">
        <f t="shared" ca="1" si="1069"/>
        <v/>
      </c>
      <c r="EE1389" t="str">
        <f t="shared" si="1048"/>
        <v/>
      </c>
      <c r="EF1389" t="str">
        <f t="shared" ca="1" si="1070"/>
        <v/>
      </c>
      <c r="EG1389" t="str">
        <f t="shared" si="1049"/>
        <v/>
      </c>
      <c r="EH1389" t="str">
        <f t="shared" ca="1" si="1071"/>
        <v/>
      </c>
      <c r="EI1389" t="str">
        <f t="shared" si="1050"/>
        <v/>
      </c>
      <c r="EJ1389" t="str">
        <f t="shared" ca="1" si="1072"/>
        <v/>
      </c>
      <c r="EK1389" t="str">
        <f t="shared" ca="1" si="1073"/>
        <v/>
      </c>
      <c r="EL1389" t="s">
        <v>924</v>
      </c>
      <c r="EM1389">
        <v>25701</v>
      </c>
      <c r="EN1389">
        <v>12557</v>
      </c>
      <c r="EO1389">
        <v>9796</v>
      </c>
      <c r="EP1389">
        <v>992</v>
      </c>
      <c r="EQ1389">
        <v>29239</v>
      </c>
      <c r="ER1389">
        <v>620</v>
      </c>
      <c r="ES1389">
        <v>30312</v>
      </c>
      <c r="ET1389">
        <v>4443</v>
      </c>
      <c r="EU1389">
        <v>2</v>
      </c>
      <c r="EV1389" t="s">
        <v>156</v>
      </c>
      <c r="EW1389">
        <v>1024</v>
      </c>
      <c r="EX1389">
        <v>2</v>
      </c>
      <c r="EY1389">
        <v>48000</v>
      </c>
      <c r="EZ1389">
        <v>-16</v>
      </c>
      <c r="FA1389" t="s">
        <v>170</v>
      </c>
      <c r="FB1389">
        <v>13</v>
      </c>
      <c r="FC1389" t="s">
        <v>199</v>
      </c>
      <c r="FD1389">
        <v>235830</v>
      </c>
      <c r="FE1389">
        <v>223268</v>
      </c>
      <c r="FF1389">
        <v>30687</v>
      </c>
      <c r="FG1389">
        <v>655620</v>
      </c>
      <c r="FH1389">
        <v>657218</v>
      </c>
      <c r="FI1389">
        <v>223257</v>
      </c>
      <c r="FJ1389">
        <v>218812</v>
      </c>
      <c r="FK1389" t="s">
        <v>158</v>
      </c>
      <c r="FL1389">
        <v>215497</v>
      </c>
      <c r="FM1389">
        <v>135806</v>
      </c>
      <c r="FN1389">
        <v>176059</v>
      </c>
      <c r="FO1389">
        <v>1443</v>
      </c>
      <c r="FP1389">
        <v>1409</v>
      </c>
      <c r="FQ1389">
        <v>654870</v>
      </c>
      <c r="FR1389">
        <v>135803</v>
      </c>
      <c r="FS1389">
        <v>135803</v>
      </c>
      <c r="FT1389">
        <v>1441</v>
      </c>
      <c r="FU1389">
        <v>660800</v>
      </c>
      <c r="FV1389">
        <v>659218</v>
      </c>
      <c r="FY1389">
        <v>661421</v>
      </c>
      <c r="FZ1389">
        <v>145603</v>
      </c>
      <c r="GA1389">
        <v>177051</v>
      </c>
      <c r="GB1389">
        <v>145743</v>
      </c>
      <c r="GC1389">
        <v>218812</v>
      </c>
      <c r="GD1389">
        <v>217497</v>
      </c>
      <c r="GE1389">
        <v>223256</v>
      </c>
      <c r="GF1389" t="s">
        <v>158</v>
      </c>
      <c r="GG1389">
        <v>215493</v>
      </c>
      <c r="GH1389">
        <v>654868</v>
      </c>
      <c r="GI1389">
        <v>261532</v>
      </c>
      <c r="GJ1389" t="s">
        <v>172</v>
      </c>
      <c r="GK1389">
        <v>54</v>
      </c>
      <c r="GL1389" t="s">
        <v>1237</v>
      </c>
      <c r="GM1389">
        <v>58</v>
      </c>
      <c r="GN1389" t="s">
        <v>185</v>
      </c>
      <c r="GO1389" t="s">
        <v>166</v>
      </c>
      <c r="GP1389">
        <v>1024</v>
      </c>
      <c r="GQ1389">
        <v>-115</v>
      </c>
      <c r="GR1389">
        <v>165</v>
      </c>
      <c r="GS1389">
        <f t="shared" si="1074"/>
        <v>58</v>
      </c>
      <c r="GT1389" t="str">
        <f t="shared" si="1075"/>
        <v>test</v>
      </c>
    </row>
    <row r="1390" spans="1:202" x14ac:dyDescent="0.2">
      <c r="A1390">
        <v>93</v>
      </c>
      <c r="B1390">
        <v>93</v>
      </c>
      <c r="C1390">
        <v>908</v>
      </c>
      <c r="D1390">
        <v>908</v>
      </c>
      <c r="E1390" t="s">
        <v>155</v>
      </c>
      <c r="F1390" t="s">
        <v>156</v>
      </c>
      <c r="G1390" t="s">
        <v>156</v>
      </c>
      <c r="H1390" t="s">
        <v>156</v>
      </c>
      <c r="I1390">
        <v>0</v>
      </c>
      <c r="J1390" t="s">
        <v>157</v>
      </c>
      <c r="K1390">
        <v>1</v>
      </c>
      <c r="L1390" t="s">
        <v>154</v>
      </c>
      <c r="M1390" t="s">
        <v>154</v>
      </c>
      <c r="N1390" t="s">
        <v>154</v>
      </c>
      <c r="O1390">
        <v>1</v>
      </c>
      <c r="P1390" t="s">
        <v>154</v>
      </c>
      <c r="Q1390" t="s">
        <v>154</v>
      </c>
      <c r="R1390" t="s">
        <v>179</v>
      </c>
      <c r="S1390">
        <v>0</v>
      </c>
      <c r="T1390">
        <v>1</v>
      </c>
      <c r="U1390">
        <v>0</v>
      </c>
      <c r="V1390">
        <v>58</v>
      </c>
      <c r="W1390">
        <v>58</v>
      </c>
      <c r="X1390">
        <v>1</v>
      </c>
      <c r="Y1390">
        <v>13</v>
      </c>
      <c r="Z1390">
        <v>0</v>
      </c>
      <c r="AA1390">
        <v>13</v>
      </c>
      <c r="AB1390">
        <v>1</v>
      </c>
      <c r="AC1390">
        <v>1</v>
      </c>
      <c r="AD1390">
        <v>0</v>
      </c>
      <c r="AE1390">
        <v>0</v>
      </c>
      <c r="AF1390">
        <v>58</v>
      </c>
      <c r="AG1390">
        <v>1</v>
      </c>
      <c r="AH1390">
        <v>1</v>
      </c>
      <c r="AI1390">
        <v>0</v>
      </c>
      <c r="AJ1390">
        <v>58</v>
      </c>
      <c r="AK1390">
        <v>58</v>
      </c>
      <c r="AL1390">
        <v>72</v>
      </c>
      <c r="AM1390">
        <v>1</v>
      </c>
      <c r="AN1390">
        <v>1</v>
      </c>
      <c r="AO1390">
        <v>1</v>
      </c>
      <c r="AP1390">
        <v>13</v>
      </c>
      <c r="AQ1390">
        <v>13</v>
      </c>
      <c r="AR1390">
        <v>13</v>
      </c>
      <c r="AS1390">
        <v>1</v>
      </c>
      <c r="AT1390">
        <v>13</v>
      </c>
      <c r="AW1390">
        <v>58</v>
      </c>
      <c r="AX1390">
        <v>0</v>
      </c>
      <c r="AY1390" t="s">
        <v>159</v>
      </c>
      <c r="AZ1390" t="s">
        <v>1177</v>
      </c>
      <c r="BA1390" t="s">
        <v>1178</v>
      </c>
      <c r="BB1390" t="s">
        <v>1152</v>
      </c>
      <c r="BC1390" t="s">
        <v>161</v>
      </c>
      <c r="BD1390" t="b">
        <v>0</v>
      </c>
      <c r="BE1390">
        <v>7.6</v>
      </c>
      <c r="BF1390" t="b">
        <v>1</v>
      </c>
      <c r="BH1390" t="s">
        <v>245</v>
      </c>
      <c r="BI1390" t="s">
        <v>246</v>
      </c>
      <c r="BJ1390" t="b">
        <v>0</v>
      </c>
      <c r="BK1390" t="s">
        <v>163</v>
      </c>
      <c r="BL1390" t="b">
        <v>0</v>
      </c>
      <c r="BM1390">
        <v>18</v>
      </c>
      <c r="BN1390" t="s">
        <v>164</v>
      </c>
      <c r="BO1390" t="s">
        <v>165</v>
      </c>
      <c r="BP1390" t="s">
        <v>164</v>
      </c>
      <c r="BQ1390" t="s">
        <v>166</v>
      </c>
      <c r="BR1390">
        <v>768</v>
      </c>
      <c r="BS1390" t="s">
        <v>156</v>
      </c>
      <c r="BT1390" t="s">
        <v>175</v>
      </c>
      <c r="BU1390" t="s">
        <v>204</v>
      </c>
      <c r="BV1390" t="s">
        <v>193</v>
      </c>
      <c r="BW1390">
        <v>58</v>
      </c>
      <c r="BX1390">
        <v>2</v>
      </c>
      <c r="BY1390">
        <v>0</v>
      </c>
      <c r="BZ1390">
        <v>6</v>
      </c>
      <c r="CA1390" t="s">
        <v>1153</v>
      </c>
      <c r="CB1390" t="s">
        <v>156</v>
      </c>
      <c r="CC1390">
        <v>7</v>
      </c>
      <c r="CD1390" t="b">
        <v>0</v>
      </c>
      <c r="CE1390" t="s">
        <v>168</v>
      </c>
      <c r="CF1390" t="s">
        <v>248</v>
      </c>
      <c r="CG1390">
        <v>14</v>
      </c>
      <c r="CH1390">
        <v>0</v>
      </c>
      <c r="CI1390" t="s">
        <v>179</v>
      </c>
      <c r="CJ1390" t="s">
        <v>169</v>
      </c>
      <c r="CK1390" t="s">
        <v>169</v>
      </c>
      <c r="CL1390" t="s">
        <v>169</v>
      </c>
      <c r="CM1390" t="s">
        <v>169</v>
      </c>
      <c r="CN1390" t="s">
        <v>169</v>
      </c>
      <c r="CO1390" t="s">
        <v>179</v>
      </c>
      <c r="CP1390" t="s">
        <v>169</v>
      </c>
      <c r="CQ1390">
        <v>1</v>
      </c>
      <c r="CR1390">
        <v>66</v>
      </c>
      <c r="CS1390">
        <f t="shared" si="1029"/>
        <v>66</v>
      </c>
      <c r="CT1390">
        <f t="shared" ca="1" si="1051"/>
        <v>627</v>
      </c>
      <c r="CU1390" t="str">
        <f t="shared" si="1030"/>
        <v/>
      </c>
      <c r="CV1390" t="str">
        <f t="shared" ca="1" si="1052"/>
        <v/>
      </c>
      <c r="CW1390" t="str">
        <f t="shared" si="1031"/>
        <v/>
      </c>
      <c r="CX1390" t="str">
        <f t="shared" ca="1" si="1053"/>
        <v/>
      </c>
      <c r="CY1390" t="str">
        <f t="shared" si="1032"/>
        <v/>
      </c>
      <c r="CZ1390" t="str">
        <f t="shared" ca="1" si="1054"/>
        <v/>
      </c>
      <c r="DA1390" t="str">
        <f t="shared" si="1033"/>
        <v/>
      </c>
      <c r="DB1390" t="str">
        <f t="shared" ca="1" si="1055"/>
        <v/>
      </c>
      <c r="DC1390" t="str">
        <f t="shared" si="1034"/>
        <v/>
      </c>
      <c r="DD1390" t="str">
        <f t="shared" ca="1" si="1056"/>
        <v/>
      </c>
      <c r="DE1390" t="str">
        <f t="shared" si="1035"/>
        <v/>
      </c>
      <c r="DF1390" t="str">
        <f t="shared" ca="1" si="1057"/>
        <v/>
      </c>
      <c r="DG1390" t="str">
        <f t="shared" si="1036"/>
        <v/>
      </c>
      <c r="DH1390" t="str">
        <f t="shared" ca="1" si="1058"/>
        <v/>
      </c>
      <c r="DI1390" t="str">
        <f t="shared" si="1037"/>
        <v/>
      </c>
      <c r="DJ1390" t="str">
        <f t="shared" ca="1" si="1059"/>
        <v/>
      </c>
      <c r="DK1390" t="str">
        <f t="shared" si="1038"/>
        <v/>
      </c>
      <c r="DL1390" t="str">
        <f t="shared" ca="1" si="1060"/>
        <v/>
      </c>
      <c r="DM1390" t="str">
        <f t="shared" si="1039"/>
        <v/>
      </c>
      <c r="DN1390" t="str">
        <f t="shared" ca="1" si="1061"/>
        <v/>
      </c>
      <c r="DO1390" t="str">
        <f t="shared" si="1040"/>
        <v/>
      </c>
      <c r="DP1390" t="str">
        <f t="shared" ca="1" si="1062"/>
        <v/>
      </c>
      <c r="DQ1390" t="str">
        <f t="shared" si="1041"/>
        <v/>
      </c>
      <c r="DR1390" t="str">
        <f t="shared" ca="1" si="1063"/>
        <v/>
      </c>
      <c r="DS1390" t="str">
        <f t="shared" si="1042"/>
        <v/>
      </c>
      <c r="DT1390" t="str">
        <f t="shared" ca="1" si="1064"/>
        <v/>
      </c>
      <c r="DU1390" t="str">
        <f t="shared" si="1043"/>
        <v/>
      </c>
      <c r="DV1390" t="str">
        <f t="shared" ca="1" si="1065"/>
        <v/>
      </c>
      <c r="DW1390">
        <f t="shared" si="1044"/>
        <v>66</v>
      </c>
      <c r="DX1390">
        <f t="shared" ca="1" si="1066"/>
        <v>627</v>
      </c>
      <c r="DY1390" t="str">
        <f t="shared" si="1045"/>
        <v/>
      </c>
      <c r="DZ1390" t="str">
        <f t="shared" ca="1" si="1067"/>
        <v/>
      </c>
      <c r="EA1390" t="str">
        <f t="shared" si="1046"/>
        <v/>
      </c>
      <c r="EB1390" t="str">
        <f t="shared" ca="1" si="1068"/>
        <v/>
      </c>
      <c r="EC1390" t="str">
        <f t="shared" si="1047"/>
        <v/>
      </c>
      <c r="ED1390" t="str">
        <f t="shared" ca="1" si="1069"/>
        <v/>
      </c>
      <c r="EE1390" t="str">
        <f t="shared" si="1048"/>
        <v/>
      </c>
      <c r="EF1390" t="str">
        <f t="shared" ca="1" si="1070"/>
        <v/>
      </c>
      <c r="EG1390" t="str">
        <f t="shared" si="1049"/>
        <v/>
      </c>
      <c r="EH1390" t="str">
        <f t="shared" ca="1" si="1071"/>
        <v/>
      </c>
      <c r="EI1390" t="str">
        <f t="shared" si="1050"/>
        <v/>
      </c>
      <c r="EJ1390" t="str">
        <f t="shared" ca="1" si="1072"/>
        <v/>
      </c>
      <c r="EK1390">
        <f t="shared" ca="1" si="1073"/>
        <v>627</v>
      </c>
      <c r="EL1390">
        <v>600</v>
      </c>
      <c r="EM1390">
        <v>25701</v>
      </c>
      <c r="EN1390">
        <v>12557</v>
      </c>
      <c r="EO1390">
        <v>9796</v>
      </c>
      <c r="EP1390">
        <v>992</v>
      </c>
      <c r="EQ1390">
        <v>29239</v>
      </c>
      <c r="ER1390">
        <v>66</v>
      </c>
      <c r="ES1390">
        <v>30312</v>
      </c>
      <c r="ET1390">
        <v>4443</v>
      </c>
      <c r="EU1390">
        <v>2</v>
      </c>
      <c r="EV1390" t="s">
        <v>156</v>
      </c>
      <c r="EW1390">
        <v>1024</v>
      </c>
      <c r="EX1390">
        <v>2</v>
      </c>
      <c r="EY1390">
        <v>48000</v>
      </c>
      <c r="EZ1390">
        <v>-16</v>
      </c>
      <c r="FA1390" t="s">
        <v>170</v>
      </c>
      <c r="FB1390">
        <v>13</v>
      </c>
      <c r="FC1390" t="s">
        <v>199</v>
      </c>
      <c r="FD1390">
        <v>235830</v>
      </c>
      <c r="FE1390">
        <v>223268</v>
      </c>
      <c r="FF1390">
        <v>30687</v>
      </c>
      <c r="FG1390">
        <v>662184</v>
      </c>
      <c r="FH1390">
        <v>663682</v>
      </c>
      <c r="FI1390">
        <v>223257</v>
      </c>
      <c r="FJ1390">
        <v>218812</v>
      </c>
      <c r="FK1390" t="s">
        <v>158</v>
      </c>
      <c r="FL1390">
        <v>215497</v>
      </c>
      <c r="FM1390">
        <v>135806</v>
      </c>
      <c r="FN1390">
        <v>176059</v>
      </c>
      <c r="FO1390">
        <v>1443</v>
      </c>
      <c r="FP1390">
        <v>1409</v>
      </c>
      <c r="FQ1390">
        <v>661434</v>
      </c>
      <c r="FR1390">
        <v>135803</v>
      </c>
      <c r="FS1390">
        <v>135803</v>
      </c>
      <c r="FT1390">
        <v>1441</v>
      </c>
      <c r="FU1390">
        <v>667392</v>
      </c>
      <c r="FV1390">
        <v>665682</v>
      </c>
      <c r="FY1390">
        <v>667458</v>
      </c>
      <c r="FZ1390">
        <v>145603</v>
      </c>
      <c r="GA1390">
        <v>177051</v>
      </c>
      <c r="GB1390">
        <v>145743</v>
      </c>
      <c r="GC1390">
        <v>218812</v>
      </c>
      <c r="GD1390">
        <v>217497</v>
      </c>
      <c r="GE1390">
        <v>223256</v>
      </c>
      <c r="GF1390" t="s">
        <v>158</v>
      </c>
      <c r="GG1390">
        <v>215493</v>
      </c>
      <c r="GH1390">
        <v>661432</v>
      </c>
      <c r="GI1390">
        <v>261532</v>
      </c>
      <c r="GJ1390" t="s">
        <v>172</v>
      </c>
      <c r="GK1390">
        <v>55</v>
      </c>
      <c r="GL1390" t="s">
        <v>1238</v>
      </c>
      <c r="GM1390">
        <v>59</v>
      </c>
      <c r="GN1390" t="s">
        <v>182</v>
      </c>
      <c r="GO1390" t="s">
        <v>166</v>
      </c>
      <c r="GP1390">
        <v>1024</v>
      </c>
      <c r="GQ1390">
        <v>-115</v>
      </c>
      <c r="GR1390">
        <v>165</v>
      </c>
      <c r="GS1390">
        <f t="shared" si="1074"/>
        <v>59</v>
      </c>
      <c r="GT1390" t="str">
        <f t="shared" si="1075"/>
        <v>test</v>
      </c>
    </row>
    <row r="1391" spans="1:202" x14ac:dyDescent="0.2">
      <c r="A1391">
        <v>93</v>
      </c>
      <c r="B1391">
        <v>93</v>
      </c>
      <c r="C1391">
        <v>899</v>
      </c>
      <c r="D1391">
        <v>899</v>
      </c>
      <c r="E1391" t="s">
        <v>155</v>
      </c>
      <c r="F1391" t="s">
        <v>156</v>
      </c>
      <c r="G1391" t="s">
        <v>156</v>
      </c>
      <c r="H1391" t="s">
        <v>156</v>
      </c>
      <c r="I1391">
        <v>0</v>
      </c>
      <c r="J1391" t="s">
        <v>157</v>
      </c>
      <c r="K1391">
        <v>1</v>
      </c>
      <c r="L1391" t="s">
        <v>154</v>
      </c>
      <c r="M1391" t="s">
        <v>154</v>
      </c>
      <c r="N1391" t="s">
        <v>154</v>
      </c>
      <c r="O1391">
        <v>1</v>
      </c>
      <c r="P1391" t="s">
        <v>154</v>
      </c>
      <c r="Q1391" t="s">
        <v>154</v>
      </c>
      <c r="R1391" t="s">
        <v>179</v>
      </c>
      <c r="S1391">
        <v>0</v>
      </c>
      <c r="T1391">
        <v>1</v>
      </c>
      <c r="U1391">
        <v>0</v>
      </c>
      <c r="V1391">
        <v>59</v>
      </c>
      <c r="W1391">
        <v>59</v>
      </c>
      <c r="X1391">
        <v>1</v>
      </c>
      <c r="Y1391">
        <v>13</v>
      </c>
      <c r="Z1391">
        <v>0</v>
      </c>
      <c r="AA1391">
        <v>13</v>
      </c>
      <c r="AB1391">
        <v>1</v>
      </c>
      <c r="AC1391">
        <v>1</v>
      </c>
      <c r="AD1391">
        <v>0</v>
      </c>
      <c r="AE1391">
        <v>0</v>
      </c>
      <c r="AF1391">
        <v>59</v>
      </c>
      <c r="AG1391">
        <v>1</v>
      </c>
      <c r="AH1391">
        <v>1</v>
      </c>
      <c r="AI1391">
        <v>0</v>
      </c>
      <c r="AJ1391">
        <v>59</v>
      </c>
      <c r="AK1391">
        <v>59</v>
      </c>
      <c r="AL1391">
        <v>73</v>
      </c>
      <c r="AM1391">
        <v>1</v>
      </c>
      <c r="AN1391">
        <v>1</v>
      </c>
      <c r="AO1391">
        <v>1</v>
      </c>
      <c r="AP1391">
        <v>13</v>
      </c>
      <c r="AQ1391">
        <v>13</v>
      </c>
      <c r="AR1391">
        <v>13</v>
      </c>
      <c r="AS1391">
        <v>1</v>
      </c>
      <c r="AT1391">
        <v>13</v>
      </c>
      <c r="AW1391">
        <v>59</v>
      </c>
      <c r="AX1391">
        <v>0</v>
      </c>
      <c r="AY1391" t="s">
        <v>159</v>
      </c>
      <c r="AZ1391" t="s">
        <v>1177</v>
      </c>
      <c r="BA1391" t="s">
        <v>1178</v>
      </c>
      <c r="BB1391" t="s">
        <v>1152</v>
      </c>
      <c r="BC1391" t="s">
        <v>161</v>
      </c>
      <c r="BD1391" t="b">
        <v>0</v>
      </c>
      <c r="BE1391">
        <v>5.08</v>
      </c>
      <c r="BF1391" t="b">
        <v>1</v>
      </c>
      <c r="BH1391" t="s">
        <v>245</v>
      </c>
      <c r="BI1391" t="s">
        <v>246</v>
      </c>
      <c r="BJ1391" t="b">
        <v>0</v>
      </c>
      <c r="BK1391" t="s">
        <v>163</v>
      </c>
      <c r="BL1391" t="b">
        <v>0</v>
      </c>
      <c r="BM1391">
        <v>18</v>
      </c>
      <c r="BN1391" t="s">
        <v>164</v>
      </c>
      <c r="BO1391" t="s">
        <v>165</v>
      </c>
      <c r="BP1391" t="s">
        <v>164</v>
      </c>
      <c r="BQ1391" t="s">
        <v>166</v>
      </c>
      <c r="BR1391">
        <v>768</v>
      </c>
      <c r="BS1391" t="s">
        <v>156</v>
      </c>
      <c r="BT1391" t="s">
        <v>175</v>
      </c>
      <c r="BU1391" t="s">
        <v>188</v>
      </c>
      <c r="BV1391" t="s">
        <v>180</v>
      </c>
      <c r="BW1391">
        <v>59</v>
      </c>
      <c r="BX1391">
        <v>2</v>
      </c>
      <c r="BY1391">
        <v>0</v>
      </c>
      <c r="BZ1391">
        <v>6</v>
      </c>
      <c r="CA1391" t="s">
        <v>1153</v>
      </c>
      <c r="CB1391" t="s">
        <v>156</v>
      </c>
      <c r="CC1391">
        <v>7</v>
      </c>
      <c r="CD1391" t="b">
        <v>0</v>
      </c>
      <c r="CE1391" t="s">
        <v>168</v>
      </c>
      <c r="CF1391" t="s">
        <v>248</v>
      </c>
      <c r="CG1391">
        <v>42</v>
      </c>
      <c r="CH1391">
        <v>0</v>
      </c>
      <c r="CI1391" t="s">
        <v>179</v>
      </c>
      <c r="CJ1391" t="s">
        <v>169</v>
      </c>
      <c r="CK1391" t="s">
        <v>169</v>
      </c>
      <c r="CL1391" t="s">
        <v>169</v>
      </c>
      <c r="CM1391" t="s">
        <v>169</v>
      </c>
      <c r="CN1391" t="s">
        <v>169</v>
      </c>
      <c r="CO1391" t="s">
        <v>179</v>
      </c>
      <c r="CP1391" t="s">
        <v>169</v>
      </c>
      <c r="CQ1391">
        <v>1</v>
      </c>
      <c r="CR1391">
        <v>340</v>
      </c>
      <c r="CS1391">
        <f t="shared" si="1029"/>
        <v>340</v>
      </c>
      <c r="CT1391">
        <f t="shared" ca="1" si="1051"/>
        <v>340</v>
      </c>
      <c r="CU1391" t="str">
        <f t="shared" si="1030"/>
        <v/>
      </c>
      <c r="CV1391" t="str">
        <f t="shared" ca="1" si="1052"/>
        <v/>
      </c>
      <c r="CW1391" t="str">
        <f t="shared" si="1031"/>
        <v/>
      </c>
      <c r="CX1391" t="str">
        <f t="shared" ca="1" si="1053"/>
        <v/>
      </c>
      <c r="CY1391" t="str">
        <f t="shared" si="1032"/>
        <v/>
      </c>
      <c r="CZ1391" t="str">
        <f t="shared" ca="1" si="1054"/>
        <v/>
      </c>
      <c r="DA1391" t="str">
        <f t="shared" si="1033"/>
        <v/>
      </c>
      <c r="DB1391" t="str">
        <f t="shared" ca="1" si="1055"/>
        <v/>
      </c>
      <c r="DC1391" t="str">
        <f t="shared" si="1034"/>
        <v/>
      </c>
      <c r="DD1391" t="str">
        <f t="shared" ca="1" si="1056"/>
        <v/>
      </c>
      <c r="DE1391" t="str">
        <f t="shared" si="1035"/>
        <v/>
      </c>
      <c r="DF1391" t="str">
        <f t="shared" ca="1" si="1057"/>
        <v/>
      </c>
      <c r="DG1391" t="str">
        <f t="shared" si="1036"/>
        <v/>
      </c>
      <c r="DH1391" t="str">
        <f t="shared" ca="1" si="1058"/>
        <v/>
      </c>
      <c r="DI1391" t="str">
        <f t="shared" si="1037"/>
        <v/>
      </c>
      <c r="DJ1391" t="str">
        <f t="shared" ca="1" si="1059"/>
        <v/>
      </c>
      <c r="DK1391">
        <f t="shared" si="1038"/>
        <v>340</v>
      </c>
      <c r="DL1391">
        <f t="shared" ca="1" si="1060"/>
        <v>340</v>
      </c>
      <c r="DM1391" t="str">
        <f t="shared" si="1039"/>
        <v/>
      </c>
      <c r="DN1391" t="str">
        <f t="shared" ca="1" si="1061"/>
        <v/>
      </c>
      <c r="DO1391" t="str">
        <f t="shared" si="1040"/>
        <v/>
      </c>
      <c r="DP1391" t="str">
        <f t="shared" ca="1" si="1062"/>
        <v/>
      </c>
      <c r="DQ1391" t="str">
        <f t="shared" si="1041"/>
        <v/>
      </c>
      <c r="DR1391" t="str">
        <f t="shared" ca="1" si="1063"/>
        <v/>
      </c>
      <c r="DS1391" t="str">
        <f t="shared" si="1042"/>
        <v/>
      </c>
      <c r="DT1391" t="str">
        <f t="shared" ca="1" si="1064"/>
        <v/>
      </c>
      <c r="DU1391" t="str">
        <f t="shared" si="1043"/>
        <v/>
      </c>
      <c r="DV1391" t="str">
        <f t="shared" ca="1" si="1065"/>
        <v/>
      </c>
      <c r="DW1391" t="str">
        <f t="shared" si="1044"/>
        <v/>
      </c>
      <c r="DX1391" t="str">
        <f t="shared" ca="1" si="1066"/>
        <v/>
      </c>
      <c r="DY1391" t="str">
        <f t="shared" si="1045"/>
        <v/>
      </c>
      <c r="DZ1391" t="str">
        <f t="shared" ca="1" si="1067"/>
        <v/>
      </c>
      <c r="EA1391" t="str">
        <f t="shared" si="1046"/>
        <v/>
      </c>
      <c r="EB1391" t="str">
        <f t="shared" ca="1" si="1068"/>
        <v/>
      </c>
      <c r="EC1391" t="str">
        <f t="shared" si="1047"/>
        <v/>
      </c>
      <c r="ED1391" t="str">
        <f t="shared" ca="1" si="1069"/>
        <v/>
      </c>
      <c r="EE1391" t="str">
        <f t="shared" si="1048"/>
        <v/>
      </c>
      <c r="EF1391" t="str">
        <f t="shared" ca="1" si="1070"/>
        <v/>
      </c>
      <c r="EG1391" t="str">
        <f t="shared" si="1049"/>
        <v/>
      </c>
      <c r="EH1391" t="str">
        <f t="shared" ca="1" si="1071"/>
        <v/>
      </c>
      <c r="EI1391" t="str">
        <f t="shared" si="1050"/>
        <v/>
      </c>
      <c r="EJ1391" t="str">
        <f t="shared" ca="1" si="1072"/>
        <v/>
      </c>
      <c r="EK1391">
        <f t="shared" ca="1" si="1073"/>
        <v>340</v>
      </c>
      <c r="EL1391">
        <v>340</v>
      </c>
      <c r="EM1391">
        <v>25701</v>
      </c>
      <c r="EN1391">
        <v>12557</v>
      </c>
      <c r="EO1391">
        <v>9796</v>
      </c>
      <c r="EP1391">
        <v>992</v>
      </c>
      <c r="EQ1391">
        <v>29239</v>
      </c>
      <c r="ER1391">
        <v>340</v>
      </c>
      <c r="ES1391">
        <v>30312</v>
      </c>
      <c r="ET1391">
        <v>4443</v>
      </c>
      <c r="EU1391">
        <v>2</v>
      </c>
      <c r="EV1391" t="s">
        <v>156</v>
      </c>
      <c r="EW1391">
        <v>1024</v>
      </c>
      <c r="EX1391">
        <v>2</v>
      </c>
      <c r="EY1391">
        <v>48000</v>
      </c>
      <c r="EZ1391">
        <v>-16</v>
      </c>
      <c r="FA1391" t="s">
        <v>170</v>
      </c>
      <c r="FB1391">
        <v>13</v>
      </c>
      <c r="FC1391" t="s">
        <v>199</v>
      </c>
      <c r="FD1391">
        <v>235830</v>
      </c>
      <c r="FE1391">
        <v>223268</v>
      </c>
      <c r="FF1391">
        <v>30687</v>
      </c>
      <c r="FG1391">
        <v>668224</v>
      </c>
      <c r="FH1391">
        <v>669528</v>
      </c>
      <c r="FI1391">
        <v>223257</v>
      </c>
      <c r="FJ1391">
        <v>218812</v>
      </c>
      <c r="FK1391" t="s">
        <v>158</v>
      </c>
      <c r="FL1391">
        <v>215497</v>
      </c>
      <c r="FM1391">
        <v>135806</v>
      </c>
      <c r="FN1391">
        <v>176059</v>
      </c>
      <c r="FO1391">
        <v>1443</v>
      </c>
      <c r="FP1391">
        <v>1409</v>
      </c>
      <c r="FQ1391">
        <v>667474</v>
      </c>
      <c r="FR1391">
        <v>135803</v>
      </c>
      <c r="FS1391">
        <v>135803</v>
      </c>
      <c r="FT1391">
        <v>1441</v>
      </c>
      <c r="FU1391">
        <v>673003</v>
      </c>
      <c r="FV1391">
        <v>671528</v>
      </c>
      <c r="FY1391">
        <v>673343</v>
      </c>
      <c r="FZ1391">
        <v>145603</v>
      </c>
      <c r="GA1391">
        <v>177051</v>
      </c>
      <c r="GB1391">
        <v>145743</v>
      </c>
      <c r="GC1391">
        <v>218812</v>
      </c>
      <c r="GD1391">
        <v>217497</v>
      </c>
      <c r="GE1391">
        <v>223256</v>
      </c>
      <c r="GF1391" t="s">
        <v>158</v>
      </c>
      <c r="GG1391">
        <v>215493</v>
      </c>
      <c r="GH1391">
        <v>667472</v>
      </c>
      <c r="GI1391">
        <v>261532</v>
      </c>
      <c r="GJ1391" t="s">
        <v>172</v>
      </c>
      <c r="GK1391">
        <v>56</v>
      </c>
      <c r="GL1391" t="s">
        <v>1239</v>
      </c>
      <c r="GM1391">
        <v>60</v>
      </c>
      <c r="GN1391" t="s">
        <v>182</v>
      </c>
      <c r="GO1391" t="s">
        <v>166</v>
      </c>
      <c r="GP1391">
        <v>1024</v>
      </c>
      <c r="GQ1391">
        <v>-115</v>
      </c>
      <c r="GR1391">
        <v>165</v>
      </c>
      <c r="GS1391">
        <f t="shared" si="1074"/>
        <v>60</v>
      </c>
      <c r="GT1391" t="str">
        <f t="shared" si="1075"/>
        <v>test</v>
      </c>
    </row>
    <row r="1392" spans="1:202" x14ac:dyDescent="0.2">
      <c r="A1392">
        <v>93</v>
      </c>
      <c r="B1392">
        <v>93</v>
      </c>
      <c r="C1392">
        <v>887</v>
      </c>
      <c r="D1392">
        <v>887</v>
      </c>
      <c r="E1392" t="s">
        <v>155</v>
      </c>
      <c r="F1392" t="s">
        <v>156</v>
      </c>
      <c r="G1392" t="s">
        <v>156</v>
      </c>
      <c r="H1392" t="s">
        <v>156</v>
      </c>
      <c r="I1392">
        <v>0</v>
      </c>
      <c r="J1392" t="s">
        <v>157</v>
      </c>
      <c r="K1392">
        <v>1</v>
      </c>
      <c r="L1392" t="s">
        <v>154</v>
      </c>
      <c r="M1392" t="s">
        <v>154</v>
      </c>
      <c r="N1392" t="s">
        <v>154</v>
      </c>
      <c r="O1392">
        <v>1</v>
      </c>
      <c r="P1392" t="s">
        <v>154</v>
      </c>
      <c r="Q1392" t="s">
        <v>154</v>
      </c>
      <c r="R1392" t="s">
        <v>179</v>
      </c>
      <c r="S1392">
        <v>0</v>
      </c>
      <c r="T1392">
        <v>1</v>
      </c>
      <c r="U1392">
        <v>0</v>
      </c>
      <c r="V1392">
        <v>60</v>
      </c>
      <c r="W1392">
        <v>60</v>
      </c>
      <c r="X1392">
        <v>1</v>
      </c>
      <c r="Y1392">
        <v>13</v>
      </c>
      <c r="Z1392">
        <v>0</v>
      </c>
      <c r="AA1392">
        <v>13</v>
      </c>
      <c r="AB1392">
        <v>1</v>
      </c>
      <c r="AC1392">
        <v>1</v>
      </c>
      <c r="AD1392">
        <v>0</v>
      </c>
      <c r="AE1392">
        <v>0</v>
      </c>
      <c r="AF1392">
        <v>60</v>
      </c>
      <c r="AG1392">
        <v>1</v>
      </c>
      <c r="AH1392">
        <v>1</v>
      </c>
      <c r="AI1392">
        <v>0</v>
      </c>
      <c r="AJ1392">
        <v>60</v>
      </c>
      <c r="AK1392">
        <v>60</v>
      </c>
      <c r="AL1392">
        <v>74</v>
      </c>
      <c r="AM1392">
        <v>1</v>
      </c>
      <c r="AN1392">
        <v>1</v>
      </c>
      <c r="AO1392">
        <v>1</v>
      </c>
      <c r="AP1392">
        <v>13</v>
      </c>
      <c r="AQ1392">
        <v>13</v>
      </c>
      <c r="AR1392">
        <v>13</v>
      </c>
      <c r="AS1392">
        <v>1</v>
      </c>
      <c r="AT1392">
        <v>13</v>
      </c>
      <c r="AW1392">
        <v>60</v>
      </c>
      <c r="AX1392">
        <v>0</v>
      </c>
      <c r="AY1392" t="s">
        <v>159</v>
      </c>
      <c r="AZ1392" t="s">
        <v>1177</v>
      </c>
      <c r="BA1392" t="s">
        <v>1178</v>
      </c>
      <c r="BB1392" t="s">
        <v>1152</v>
      </c>
      <c r="BC1392" t="s">
        <v>161</v>
      </c>
      <c r="BD1392" t="b">
        <v>0</v>
      </c>
      <c r="BE1392">
        <v>2.85</v>
      </c>
      <c r="BF1392" t="b">
        <v>1</v>
      </c>
      <c r="BH1392" t="s">
        <v>245</v>
      </c>
      <c r="BI1392" t="s">
        <v>246</v>
      </c>
      <c r="BJ1392" t="b">
        <v>0</v>
      </c>
      <c r="BK1392" t="s">
        <v>163</v>
      </c>
      <c r="BL1392" t="b">
        <v>0</v>
      </c>
      <c r="BM1392">
        <v>18</v>
      </c>
      <c r="BN1392" t="s">
        <v>164</v>
      </c>
      <c r="BO1392" t="s">
        <v>165</v>
      </c>
      <c r="BP1392" t="s">
        <v>164</v>
      </c>
      <c r="BQ1392" t="s">
        <v>166</v>
      </c>
      <c r="BR1392">
        <v>768</v>
      </c>
      <c r="BS1392" t="s">
        <v>156</v>
      </c>
      <c r="BT1392" t="s">
        <v>175</v>
      </c>
      <c r="BU1392" t="s">
        <v>189</v>
      </c>
      <c r="BV1392" t="s">
        <v>186</v>
      </c>
      <c r="BW1392">
        <v>60</v>
      </c>
      <c r="BX1392">
        <v>2</v>
      </c>
      <c r="BY1392">
        <v>0</v>
      </c>
      <c r="BZ1392">
        <v>6</v>
      </c>
      <c r="CA1392" t="s">
        <v>1153</v>
      </c>
      <c r="CB1392" t="s">
        <v>156</v>
      </c>
      <c r="CC1392">
        <v>7</v>
      </c>
      <c r="CD1392" t="b">
        <v>0</v>
      </c>
      <c r="CE1392" t="s">
        <v>168</v>
      </c>
      <c r="CF1392" t="s">
        <v>248</v>
      </c>
      <c r="CG1392">
        <v>4</v>
      </c>
      <c r="CH1392">
        <v>0</v>
      </c>
      <c r="CI1392" t="s">
        <v>179</v>
      </c>
      <c r="CJ1392" t="s">
        <v>169</v>
      </c>
      <c r="CK1392" t="s">
        <v>169</v>
      </c>
      <c r="CL1392" t="s">
        <v>169</v>
      </c>
      <c r="CM1392" t="s">
        <v>169</v>
      </c>
      <c r="CN1392" t="s">
        <v>169</v>
      </c>
      <c r="CO1392" t="s">
        <v>179</v>
      </c>
      <c r="CP1392" t="s">
        <v>169</v>
      </c>
      <c r="CQ1392">
        <v>1</v>
      </c>
      <c r="CR1392">
        <v>184</v>
      </c>
      <c r="CS1392">
        <f t="shared" si="1029"/>
        <v>184</v>
      </c>
      <c r="CT1392">
        <f t="shared" ca="1" si="1051"/>
        <v>184</v>
      </c>
      <c r="CU1392" t="str">
        <f t="shared" si="1030"/>
        <v/>
      </c>
      <c r="CV1392" t="str">
        <f t="shared" ca="1" si="1052"/>
        <v/>
      </c>
      <c r="CW1392" t="str">
        <f t="shared" si="1031"/>
        <v/>
      </c>
      <c r="CX1392" t="str">
        <f t="shared" ca="1" si="1053"/>
        <v/>
      </c>
      <c r="CY1392" t="str">
        <f t="shared" si="1032"/>
        <v/>
      </c>
      <c r="CZ1392" t="str">
        <f t="shared" ca="1" si="1054"/>
        <v/>
      </c>
      <c r="DA1392" t="str">
        <f t="shared" si="1033"/>
        <v/>
      </c>
      <c r="DB1392" t="str">
        <f t="shared" ca="1" si="1055"/>
        <v/>
      </c>
      <c r="DC1392">
        <f t="shared" si="1034"/>
        <v>184</v>
      </c>
      <c r="DD1392">
        <f t="shared" ca="1" si="1056"/>
        <v>184</v>
      </c>
      <c r="DE1392" t="str">
        <f t="shared" si="1035"/>
        <v/>
      </c>
      <c r="DF1392" t="str">
        <f t="shared" ca="1" si="1057"/>
        <v/>
      </c>
      <c r="DG1392" t="str">
        <f t="shared" si="1036"/>
        <v/>
      </c>
      <c r="DH1392" t="str">
        <f t="shared" ca="1" si="1058"/>
        <v/>
      </c>
      <c r="DI1392" t="str">
        <f t="shared" si="1037"/>
        <v/>
      </c>
      <c r="DJ1392" t="str">
        <f t="shared" ca="1" si="1059"/>
        <v/>
      </c>
      <c r="DK1392" t="str">
        <f t="shared" si="1038"/>
        <v/>
      </c>
      <c r="DL1392" t="str">
        <f t="shared" ca="1" si="1060"/>
        <v/>
      </c>
      <c r="DM1392" t="str">
        <f t="shared" si="1039"/>
        <v/>
      </c>
      <c r="DN1392" t="str">
        <f t="shared" ca="1" si="1061"/>
        <v/>
      </c>
      <c r="DO1392" t="str">
        <f t="shared" si="1040"/>
        <v/>
      </c>
      <c r="DP1392" t="str">
        <f t="shared" ca="1" si="1062"/>
        <v/>
      </c>
      <c r="DQ1392" t="str">
        <f t="shared" si="1041"/>
        <v/>
      </c>
      <c r="DR1392" t="str">
        <f t="shared" ca="1" si="1063"/>
        <v/>
      </c>
      <c r="DS1392" t="str">
        <f t="shared" si="1042"/>
        <v/>
      </c>
      <c r="DT1392" t="str">
        <f t="shared" ca="1" si="1064"/>
        <v/>
      </c>
      <c r="DU1392" t="str">
        <f t="shared" si="1043"/>
        <v/>
      </c>
      <c r="DV1392" t="str">
        <f t="shared" ca="1" si="1065"/>
        <v/>
      </c>
      <c r="DW1392" t="str">
        <f t="shared" si="1044"/>
        <v/>
      </c>
      <c r="DX1392" t="str">
        <f t="shared" ca="1" si="1066"/>
        <v/>
      </c>
      <c r="DY1392" t="str">
        <f t="shared" si="1045"/>
        <v/>
      </c>
      <c r="DZ1392" t="str">
        <f t="shared" ca="1" si="1067"/>
        <v/>
      </c>
      <c r="EA1392" t="str">
        <f t="shared" si="1046"/>
        <v/>
      </c>
      <c r="EB1392" t="str">
        <f t="shared" ca="1" si="1068"/>
        <v/>
      </c>
      <c r="EC1392" t="str">
        <f t="shared" si="1047"/>
        <v/>
      </c>
      <c r="ED1392" t="str">
        <f t="shared" ca="1" si="1069"/>
        <v/>
      </c>
      <c r="EE1392" t="str">
        <f t="shared" si="1048"/>
        <v/>
      </c>
      <c r="EF1392" t="str">
        <f t="shared" ca="1" si="1070"/>
        <v/>
      </c>
      <c r="EG1392" t="str">
        <f t="shared" si="1049"/>
        <v/>
      </c>
      <c r="EH1392" t="str">
        <f t="shared" ca="1" si="1071"/>
        <v/>
      </c>
      <c r="EI1392" t="str">
        <f t="shared" si="1050"/>
        <v/>
      </c>
      <c r="EJ1392" t="str">
        <f t="shared" ca="1" si="1072"/>
        <v/>
      </c>
      <c r="EK1392">
        <f t="shared" ca="1" si="1073"/>
        <v>184</v>
      </c>
      <c r="EL1392">
        <v>184</v>
      </c>
      <c r="EM1392">
        <v>25701</v>
      </c>
      <c r="EN1392">
        <v>12557</v>
      </c>
      <c r="EO1392">
        <v>9796</v>
      </c>
      <c r="EP1392">
        <v>992</v>
      </c>
      <c r="EQ1392">
        <v>29239</v>
      </c>
      <c r="ER1392">
        <v>184</v>
      </c>
      <c r="ES1392">
        <v>30312</v>
      </c>
      <c r="ET1392">
        <v>4443</v>
      </c>
      <c r="EU1392">
        <v>2</v>
      </c>
      <c r="EV1392" t="s">
        <v>156</v>
      </c>
      <c r="EW1392">
        <v>1024</v>
      </c>
      <c r="EX1392">
        <v>2</v>
      </c>
      <c r="EY1392">
        <v>48000</v>
      </c>
      <c r="EZ1392">
        <v>-16</v>
      </c>
      <c r="FA1392" t="s">
        <v>170</v>
      </c>
      <c r="FB1392">
        <v>13</v>
      </c>
      <c r="FC1392" t="s">
        <v>199</v>
      </c>
      <c r="FD1392">
        <v>235830</v>
      </c>
      <c r="FE1392">
        <v>223268</v>
      </c>
      <c r="FF1392">
        <v>30687</v>
      </c>
      <c r="FG1392">
        <v>674107</v>
      </c>
      <c r="FH1392">
        <v>675693</v>
      </c>
      <c r="FI1392">
        <v>223257</v>
      </c>
      <c r="FJ1392">
        <v>218812</v>
      </c>
      <c r="FK1392" t="s">
        <v>158</v>
      </c>
      <c r="FL1392">
        <v>215497</v>
      </c>
      <c r="FM1392">
        <v>135806</v>
      </c>
      <c r="FN1392">
        <v>176059</v>
      </c>
      <c r="FO1392">
        <v>1443</v>
      </c>
      <c r="FP1392">
        <v>1409</v>
      </c>
      <c r="FQ1392">
        <v>673357</v>
      </c>
      <c r="FR1392">
        <v>135803</v>
      </c>
      <c r="FS1392">
        <v>135803</v>
      </c>
      <c r="FT1392">
        <v>1441</v>
      </c>
      <c r="FU1392">
        <v>679232</v>
      </c>
      <c r="FV1392">
        <v>677693</v>
      </c>
      <c r="FY1392">
        <v>679417</v>
      </c>
      <c r="FZ1392">
        <v>145603</v>
      </c>
      <c r="GA1392">
        <v>177051</v>
      </c>
      <c r="GB1392">
        <v>145743</v>
      </c>
      <c r="GC1392">
        <v>218812</v>
      </c>
      <c r="GD1392">
        <v>217497</v>
      </c>
      <c r="GE1392">
        <v>223256</v>
      </c>
      <c r="GF1392" t="s">
        <v>158</v>
      </c>
      <c r="GG1392">
        <v>215493</v>
      </c>
      <c r="GH1392">
        <v>673355</v>
      </c>
      <c r="GI1392">
        <v>261532</v>
      </c>
      <c r="GJ1392" t="s">
        <v>172</v>
      </c>
      <c r="GK1392">
        <v>57</v>
      </c>
      <c r="GL1392" t="s">
        <v>1240</v>
      </c>
      <c r="GM1392">
        <v>61</v>
      </c>
      <c r="GN1392" t="s">
        <v>182</v>
      </c>
      <c r="GO1392" t="s">
        <v>166</v>
      </c>
      <c r="GP1392">
        <v>1024</v>
      </c>
      <c r="GQ1392">
        <v>-115</v>
      </c>
      <c r="GR1392">
        <v>165</v>
      </c>
      <c r="GS1392">
        <f t="shared" si="1074"/>
        <v>61</v>
      </c>
      <c r="GT1392" t="str">
        <f t="shared" si="1075"/>
        <v>test</v>
      </c>
    </row>
    <row r="1393" spans="1:202" x14ac:dyDescent="0.2">
      <c r="A1393">
        <v>93</v>
      </c>
      <c r="B1393">
        <v>93</v>
      </c>
      <c r="C1393">
        <v>874</v>
      </c>
      <c r="D1393">
        <v>874</v>
      </c>
      <c r="E1393" t="s">
        <v>155</v>
      </c>
      <c r="F1393" t="s">
        <v>156</v>
      </c>
      <c r="G1393" t="s">
        <v>156</v>
      </c>
      <c r="H1393" t="s">
        <v>156</v>
      </c>
      <c r="I1393">
        <v>0</v>
      </c>
      <c r="J1393" t="s">
        <v>157</v>
      </c>
      <c r="K1393">
        <v>1</v>
      </c>
      <c r="L1393" t="s">
        <v>154</v>
      </c>
      <c r="M1393" t="s">
        <v>154</v>
      </c>
      <c r="N1393" t="s">
        <v>154</v>
      </c>
      <c r="O1393">
        <v>1</v>
      </c>
      <c r="P1393" t="s">
        <v>154</v>
      </c>
      <c r="Q1393" t="s">
        <v>154</v>
      </c>
      <c r="R1393" t="s">
        <v>183</v>
      </c>
      <c r="S1393">
        <v>0</v>
      </c>
      <c r="T1393">
        <v>1</v>
      </c>
      <c r="U1393">
        <v>0</v>
      </c>
      <c r="V1393">
        <v>61</v>
      </c>
      <c r="W1393">
        <v>61</v>
      </c>
      <c r="X1393">
        <v>1</v>
      </c>
      <c r="Y1393">
        <v>13</v>
      </c>
      <c r="Z1393">
        <v>0</v>
      </c>
      <c r="AA1393">
        <v>13</v>
      </c>
      <c r="AB1393">
        <v>1</v>
      </c>
      <c r="AC1393">
        <v>1</v>
      </c>
      <c r="AD1393">
        <v>0</v>
      </c>
      <c r="AE1393">
        <v>0</v>
      </c>
      <c r="AF1393">
        <v>61</v>
      </c>
      <c r="AG1393">
        <v>1</v>
      </c>
      <c r="AH1393">
        <v>1</v>
      </c>
      <c r="AI1393">
        <v>0</v>
      </c>
      <c r="AJ1393">
        <v>61</v>
      </c>
      <c r="AK1393">
        <v>61</v>
      </c>
      <c r="AL1393">
        <v>75</v>
      </c>
      <c r="AM1393">
        <v>1</v>
      </c>
      <c r="AN1393">
        <v>1</v>
      </c>
      <c r="AO1393">
        <v>1</v>
      </c>
      <c r="AP1393">
        <v>13</v>
      </c>
      <c r="AQ1393">
        <v>13</v>
      </c>
      <c r="AR1393">
        <v>13</v>
      </c>
      <c r="AS1393">
        <v>1</v>
      </c>
      <c r="AT1393">
        <v>13</v>
      </c>
      <c r="AW1393">
        <v>61</v>
      </c>
      <c r="AX1393">
        <v>0</v>
      </c>
      <c r="AY1393" t="s">
        <v>159</v>
      </c>
      <c r="AZ1393" t="s">
        <v>1177</v>
      </c>
      <c r="BA1393" t="s">
        <v>1178</v>
      </c>
      <c r="BB1393" t="s">
        <v>1152</v>
      </c>
      <c r="BC1393" t="s">
        <v>161</v>
      </c>
      <c r="BD1393" t="b">
        <v>0</v>
      </c>
      <c r="BE1393" t="s">
        <v>164</v>
      </c>
      <c r="BF1393" t="b">
        <v>1</v>
      </c>
      <c r="BH1393" t="s">
        <v>245</v>
      </c>
      <c r="BI1393" t="s">
        <v>246</v>
      </c>
      <c r="BJ1393" t="b">
        <v>0</v>
      </c>
      <c r="BK1393" t="s">
        <v>163</v>
      </c>
      <c r="BL1393" t="b">
        <v>0</v>
      </c>
      <c r="BM1393">
        <v>18</v>
      </c>
      <c r="BN1393" t="s">
        <v>164</v>
      </c>
      <c r="BO1393" t="s">
        <v>165</v>
      </c>
      <c r="BP1393" t="s">
        <v>164</v>
      </c>
      <c r="BQ1393" t="s">
        <v>166</v>
      </c>
      <c r="BR1393">
        <v>768</v>
      </c>
      <c r="BS1393" t="s">
        <v>156</v>
      </c>
      <c r="BT1393" t="s">
        <v>175</v>
      </c>
      <c r="BU1393" t="s">
        <v>186</v>
      </c>
      <c r="BV1393" t="s">
        <v>194</v>
      </c>
      <c r="BW1393">
        <v>61</v>
      </c>
      <c r="BX1393">
        <v>2</v>
      </c>
      <c r="BY1393">
        <v>0</v>
      </c>
      <c r="BZ1393">
        <v>6</v>
      </c>
      <c r="CA1393" t="s">
        <v>1153</v>
      </c>
      <c r="CB1393" t="s">
        <v>156</v>
      </c>
      <c r="CC1393">
        <v>7</v>
      </c>
      <c r="CD1393" t="b">
        <v>0</v>
      </c>
      <c r="CE1393" t="s">
        <v>168</v>
      </c>
      <c r="CF1393" t="s">
        <v>248</v>
      </c>
      <c r="CG1393">
        <v>58</v>
      </c>
      <c r="CH1393">
        <v>0</v>
      </c>
      <c r="CI1393" t="s">
        <v>183</v>
      </c>
      <c r="CJ1393" t="s">
        <v>169</v>
      </c>
      <c r="CK1393" t="s">
        <v>169</v>
      </c>
      <c r="CL1393" t="s">
        <v>169</v>
      </c>
      <c r="CM1393" t="s">
        <v>169</v>
      </c>
      <c r="CN1393" t="s">
        <v>169</v>
      </c>
      <c r="CO1393" t="s">
        <v>183</v>
      </c>
      <c r="CP1393" t="s">
        <v>169</v>
      </c>
      <c r="CQ1393">
        <v>1</v>
      </c>
      <c r="CR1393">
        <v>84</v>
      </c>
      <c r="CS1393" t="str">
        <f t="shared" si="1029"/>
        <v/>
      </c>
      <c r="CT1393" t="str">
        <f t="shared" ca="1" si="1051"/>
        <v/>
      </c>
      <c r="CU1393" t="str">
        <f t="shared" si="1030"/>
        <v/>
      </c>
      <c r="CV1393" t="str">
        <f t="shared" ca="1" si="1052"/>
        <v/>
      </c>
      <c r="CW1393" t="str">
        <f t="shared" si="1031"/>
        <v/>
      </c>
      <c r="CX1393" t="str">
        <f t="shared" ca="1" si="1053"/>
        <v/>
      </c>
      <c r="CY1393" t="str">
        <f t="shared" si="1032"/>
        <v/>
      </c>
      <c r="CZ1393" t="str">
        <f t="shared" ca="1" si="1054"/>
        <v/>
      </c>
      <c r="DA1393" t="str">
        <f t="shared" si="1033"/>
        <v/>
      </c>
      <c r="DB1393" t="str">
        <f t="shared" ca="1" si="1055"/>
        <v/>
      </c>
      <c r="DC1393" t="str">
        <f t="shared" si="1034"/>
        <v/>
      </c>
      <c r="DD1393" t="str">
        <f t="shared" ca="1" si="1056"/>
        <v/>
      </c>
      <c r="DE1393" t="str">
        <f t="shared" si="1035"/>
        <v/>
      </c>
      <c r="DF1393" t="str">
        <f t="shared" ca="1" si="1057"/>
        <v/>
      </c>
      <c r="DG1393" t="str">
        <f t="shared" si="1036"/>
        <v/>
      </c>
      <c r="DH1393" t="str">
        <f t="shared" ca="1" si="1058"/>
        <v/>
      </c>
      <c r="DI1393" t="str">
        <f t="shared" si="1037"/>
        <v/>
      </c>
      <c r="DJ1393" t="str">
        <f t="shared" ca="1" si="1059"/>
        <v/>
      </c>
      <c r="DK1393" t="str">
        <f t="shared" si="1038"/>
        <v/>
      </c>
      <c r="DL1393" t="str">
        <f t="shared" ca="1" si="1060"/>
        <v/>
      </c>
      <c r="DM1393" t="str">
        <f t="shared" si="1039"/>
        <v/>
      </c>
      <c r="DN1393" t="str">
        <f t="shared" ca="1" si="1061"/>
        <v/>
      </c>
      <c r="DO1393" t="str">
        <f t="shared" si="1040"/>
        <v/>
      </c>
      <c r="DP1393" t="str">
        <f t="shared" ca="1" si="1062"/>
        <v/>
      </c>
      <c r="DQ1393" t="str">
        <f t="shared" si="1041"/>
        <v/>
      </c>
      <c r="DR1393" t="str">
        <f t="shared" ca="1" si="1063"/>
        <v/>
      </c>
      <c r="DS1393" t="str">
        <f t="shared" si="1042"/>
        <v/>
      </c>
      <c r="DT1393" t="str">
        <f t="shared" ca="1" si="1064"/>
        <v/>
      </c>
      <c r="DU1393" t="str">
        <f t="shared" si="1043"/>
        <v/>
      </c>
      <c r="DV1393" t="str">
        <f t="shared" ca="1" si="1065"/>
        <v/>
      </c>
      <c r="DW1393" t="str">
        <f t="shared" si="1044"/>
        <v/>
      </c>
      <c r="DX1393" t="str">
        <f t="shared" ca="1" si="1066"/>
        <v/>
      </c>
      <c r="DY1393" t="str">
        <f t="shared" si="1045"/>
        <v/>
      </c>
      <c r="DZ1393" t="str">
        <f t="shared" ca="1" si="1067"/>
        <v/>
      </c>
      <c r="EA1393" t="str">
        <f t="shared" si="1046"/>
        <v/>
      </c>
      <c r="EB1393" t="str">
        <f t="shared" ca="1" si="1068"/>
        <v/>
      </c>
      <c r="EC1393" t="str">
        <f t="shared" si="1047"/>
        <v/>
      </c>
      <c r="ED1393" t="str">
        <f t="shared" ca="1" si="1069"/>
        <v/>
      </c>
      <c r="EE1393" t="str">
        <f t="shared" si="1048"/>
        <v/>
      </c>
      <c r="EF1393" t="str">
        <f t="shared" ca="1" si="1070"/>
        <v/>
      </c>
      <c r="EG1393" t="str">
        <f t="shared" si="1049"/>
        <v/>
      </c>
      <c r="EH1393" t="str">
        <f t="shared" ca="1" si="1071"/>
        <v/>
      </c>
      <c r="EI1393" t="str">
        <f t="shared" si="1050"/>
        <v/>
      </c>
      <c r="EJ1393" t="str">
        <f t="shared" ca="1" si="1072"/>
        <v/>
      </c>
      <c r="EK1393" t="str">
        <f t="shared" ca="1" si="1073"/>
        <v/>
      </c>
      <c r="EL1393" t="s">
        <v>924</v>
      </c>
      <c r="EM1393">
        <v>25701</v>
      </c>
      <c r="EN1393">
        <v>12557</v>
      </c>
      <c r="EO1393">
        <v>9796</v>
      </c>
      <c r="EP1393">
        <v>992</v>
      </c>
      <c r="EQ1393">
        <v>29239</v>
      </c>
      <c r="ER1393">
        <v>84</v>
      </c>
      <c r="ES1393">
        <v>30312</v>
      </c>
      <c r="ET1393">
        <v>4443</v>
      </c>
      <c r="EU1393">
        <v>2</v>
      </c>
      <c r="EV1393" t="s">
        <v>156</v>
      </c>
      <c r="EW1393">
        <v>1024</v>
      </c>
      <c r="EX1393">
        <v>2</v>
      </c>
      <c r="EY1393">
        <v>48000</v>
      </c>
      <c r="EZ1393">
        <v>-16</v>
      </c>
      <c r="FA1393" t="s">
        <v>170</v>
      </c>
      <c r="FB1393">
        <v>13</v>
      </c>
      <c r="FC1393" t="s">
        <v>199</v>
      </c>
      <c r="FD1393">
        <v>235830</v>
      </c>
      <c r="FE1393">
        <v>223268</v>
      </c>
      <c r="FF1393">
        <v>30687</v>
      </c>
      <c r="FG1393">
        <v>680182</v>
      </c>
      <c r="FH1393">
        <v>681731</v>
      </c>
      <c r="FI1393">
        <v>223257</v>
      </c>
      <c r="FJ1393">
        <v>218812</v>
      </c>
      <c r="FK1393" t="s">
        <v>158</v>
      </c>
      <c r="FL1393">
        <v>215497</v>
      </c>
      <c r="FM1393">
        <v>135806</v>
      </c>
      <c r="FN1393">
        <v>176059</v>
      </c>
      <c r="FO1393">
        <v>1443</v>
      </c>
      <c r="FP1393">
        <v>1409</v>
      </c>
      <c r="FQ1393">
        <v>679432</v>
      </c>
      <c r="FR1393">
        <v>135803</v>
      </c>
      <c r="FS1393">
        <v>135803</v>
      </c>
      <c r="FT1393">
        <v>1441</v>
      </c>
      <c r="FU1393">
        <v>685718</v>
      </c>
      <c r="FV1393">
        <v>683731</v>
      </c>
      <c r="FY1393">
        <v>685803</v>
      </c>
      <c r="FZ1393">
        <v>145603</v>
      </c>
      <c r="GA1393">
        <v>177051</v>
      </c>
      <c r="GB1393">
        <v>145743</v>
      </c>
      <c r="GC1393">
        <v>218812</v>
      </c>
      <c r="GD1393">
        <v>217497</v>
      </c>
      <c r="GE1393">
        <v>223256</v>
      </c>
      <c r="GF1393" t="s">
        <v>158</v>
      </c>
      <c r="GG1393">
        <v>215493</v>
      </c>
      <c r="GH1393">
        <v>679429</v>
      </c>
      <c r="GI1393">
        <v>261532</v>
      </c>
      <c r="GJ1393" t="s">
        <v>172</v>
      </c>
      <c r="GK1393">
        <v>58</v>
      </c>
      <c r="GL1393" t="s">
        <v>1241</v>
      </c>
      <c r="GM1393">
        <v>62</v>
      </c>
      <c r="GN1393" t="s">
        <v>185</v>
      </c>
      <c r="GO1393" t="s">
        <v>166</v>
      </c>
      <c r="GP1393">
        <v>1024</v>
      </c>
      <c r="GQ1393">
        <v>-115</v>
      </c>
      <c r="GR1393">
        <v>165</v>
      </c>
      <c r="GS1393">
        <f t="shared" si="1074"/>
        <v>62</v>
      </c>
      <c r="GT1393" t="str">
        <f t="shared" si="1075"/>
        <v>test</v>
      </c>
    </row>
    <row r="1394" spans="1:202" x14ac:dyDescent="0.2">
      <c r="A1394">
        <v>93</v>
      </c>
      <c r="B1394">
        <v>93</v>
      </c>
      <c r="C1394">
        <v>925</v>
      </c>
      <c r="D1394">
        <v>925</v>
      </c>
      <c r="E1394" t="s">
        <v>155</v>
      </c>
      <c r="F1394" t="s">
        <v>156</v>
      </c>
      <c r="G1394" t="s">
        <v>156</v>
      </c>
      <c r="H1394" t="s">
        <v>156</v>
      </c>
      <c r="I1394">
        <v>0</v>
      </c>
      <c r="J1394" t="s">
        <v>157</v>
      </c>
      <c r="K1394">
        <v>1</v>
      </c>
      <c r="L1394" t="s">
        <v>154</v>
      </c>
      <c r="M1394" t="s">
        <v>154</v>
      </c>
      <c r="N1394" t="s">
        <v>154</v>
      </c>
      <c r="O1394">
        <v>1</v>
      </c>
      <c r="P1394" t="s">
        <v>154</v>
      </c>
      <c r="Q1394" t="s">
        <v>154</v>
      </c>
      <c r="R1394" t="s">
        <v>179</v>
      </c>
      <c r="S1394">
        <v>0</v>
      </c>
      <c r="T1394">
        <v>1</v>
      </c>
      <c r="U1394">
        <v>0</v>
      </c>
      <c r="V1394">
        <v>62</v>
      </c>
      <c r="W1394">
        <v>62</v>
      </c>
      <c r="X1394">
        <v>1</v>
      </c>
      <c r="Y1394">
        <v>13</v>
      </c>
      <c r="Z1394">
        <v>0</v>
      </c>
      <c r="AA1394">
        <v>13</v>
      </c>
      <c r="AB1394">
        <v>1</v>
      </c>
      <c r="AC1394">
        <v>1</v>
      </c>
      <c r="AD1394">
        <v>0</v>
      </c>
      <c r="AE1394">
        <v>0</v>
      </c>
      <c r="AF1394">
        <v>62</v>
      </c>
      <c r="AG1394">
        <v>1</v>
      </c>
      <c r="AH1394">
        <v>1</v>
      </c>
      <c r="AI1394">
        <v>0</v>
      </c>
      <c r="AJ1394">
        <v>62</v>
      </c>
      <c r="AK1394">
        <v>62</v>
      </c>
      <c r="AL1394">
        <v>76</v>
      </c>
      <c r="AM1394">
        <v>1</v>
      </c>
      <c r="AN1394">
        <v>1</v>
      </c>
      <c r="AO1394">
        <v>1</v>
      </c>
      <c r="AP1394">
        <v>13</v>
      </c>
      <c r="AQ1394">
        <v>13</v>
      </c>
      <c r="AR1394">
        <v>13</v>
      </c>
      <c r="AS1394">
        <v>1</v>
      </c>
      <c r="AT1394">
        <v>13</v>
      </c>
      <c r="AW1394">
        <v>62</v>
      </c>
      <c r="AX1394">
        <v>0</v>
      </c>
      <c r="AY1394" t="s">
        <v>159</v>
      </c>
      <c r="AZ1394" t="s">
        <v>1177</v>
      </c>
      <c r="BA1394" t="s">
        <v>1178</v>
      </c>
      <c r="BB1394" t="s">
        <v>1152</v>
      </c>
      <c r="BC1394" t="s">
        <v>161</v>
      </c>
      <c r="BD1394" t="b">
        <v>0</v>
      </c>
      <c r="BE1394">
        <v>5.21</v>
      </c>
      <c r="BF1394" t="b">
        <v>1</v>
      </c>
      <c r="BH1394" t="s">
        <v>245</v>
      </c>
      <c r="BI1394" t="s">
        <v>246</v>
      </c>
      <c r="BJ1394" t="b">
        <v>0</v>
      </c>
      <c r="BK1394" t="s">
        <v>163</v>
      </c>
      <c r="BL1394" t="b">
        <v>0</v>
      </c>
      <c r="BM1394">
        <v>18</v>
      </c>
      <c r="BN1394" t="s">
        <v>164</v>
      </c>
      <c r="BO1394" t="s">
        <v>165</v>
      </c>
      <c r="BP1394" t="s">
        <v>164</v>
      </c>
      <c r="BQ1394" t="s">
        <v>166</v>
      </c>
      <c r="BR1394">
        <v>768</v>
      </c>
      <c r="BS1394" t="s">
        <v>156</v>
      </c>
      <c r="BT1394" t="s">
        <v>175</v>
      </c>
      <c r="BU1394" t="s">
        <v>188</v>
      </c>
      <c r="BV1394" t="s">
        <v>193</v>
      </c>
      <c r="BW1394">
        <v>62</v>
      </c>
      <c r="BX1394">
        <v>2</v>
      </c>
      <c r="BY1394">
        <v>0</v>
      </c>
      <c r="BZ1394">
        <v>6</v>
      </c>
      <c r="CA1394" t="s">
        <v>1153</v>
      </c>
      <c r="CB1394" t="s">
        <v>156</v>
      </c>
      <c r="CC1394">
        <v>7</v>
      </c>
      <c r="CD1394" t="b">
        <v>0</v>
      </c>
      <c r="CE1394" t="s">
        <v>168</v>
      </c>
      <c r="CF1394" t="s">
        <v>248</v>
      </c>
      <c r="CG1394">
        <v>40</v>
      </c>
      <c r="CH1394">
        <v>0</v>
      </c>
      <c r="CI1394" t="s">
        <v>179</v>
      </c>
      <c r="CJ1394" t="s">
        <v>169</v>
      </c>
      <c r="CK1394" t="s">
        <v>169</v>
      </c>
      <c r="CL1394" t="s">
        <v>169</v>
      </c>
      <c r="CM1394" t="s">
        <v>169</v>
      </c>
      <c r="CN1394" t="s">
        <v>169</v>
      </c>
      <c r="CO1394" t="s">
        <v>179</v>
      </c>
      <c r="CP1394" t="s">
        <v>169</v>
      </c>
      <c r="CQ1394">
        <v>1</v>
      </c>
      <c r="CR1394">
        <v>4062</v>
      </c>
      <c r="CS1394">
        <f t="shared" si="1029"/>
        <v>4062</v>
      </c>
      <c r="CT1394">
        <f t="shared" ca="1" si="1051"/>
        <v>3525</v>
      </c>
      <c r="CU1394" t="str">
        <f t="shared" si="1030"/>
        <v/>
      </c>
      <c r="CV1394" t="str">
        <f t="shared" ca="1" si="1052"/>
        <v/>
      </c>
      <c r="CW1394" t="str">
        <f t="shared" si="1031"/>
        <v/>
      </c>
      <c r="CX1394" t="str">
        <f t="shared" ca="1" si="1053"/>
        <v/>
      </c>
      <c r="CY1394" t="str">
        <f t="shared" si="1032"/>
        <v/>
      </c>
      <c r="CZ1394" t="str">
        <f t="shared" ca="1" si="1054"/>
        <v/>
      </c>
      <c r="DA1394" t="str">
        <f t="shared" si="1033"/>
        <v/>
      </c>
      <c r="DB1394" t="str">
        <f t="shared" ca="1" si="1055"/>
        <v/>
      </c>
      <c r="DC1394" t="str">
        <f t="shared" si="1034"/>
        <v/>
      </c>
      <c r="DD1394" t="str">
        <f t="shared" ca="1" si="1056"/>
        <v/>
      </c>
      <c r="DE1394" t="str">
        <f t="shared" si="1035"/>
        <v/>
      </c>
      <c r="DF1394" t="str">
        <f t="shared" ca="1" si="1057"/>
        <v/>
      </c>
      <c r="DG1394" t="str">
        <f t="shared" si="1036"/>
        <v/>
      </c>
      <c r="DH1394" t="str">
        <f t="shared" ca="1" si="1058"/>
        <v/>
      </c>
      <c r="DI1394" t="str">
        <f t="shared" si="1037"/>
        <v/>
      </c>
      <c r="DJ1394" t="str">
        <f t="shared" ca="1" si="1059"/>
        <v/>
      </c>
      <c r="DK1394" t="str">
        <f t="shared" si="1038"/>
        <v/>
      </c>
      <c r="DL1394" t="str">
        <f t="shared" ca="1" si="1060"/>
        <v/>
      </c>
      <c r="DM1394">
        <f t="shared" si="1039"/>
        <v>4062</v>
      </c>
      <c r="DN1394">
        <f t="shared" ca="1" si="1061"/>
        <v>3525</v>
      </c>
      <c r="DO1394" t="str">
        <f t="shared" si="1040"/>
        <v/>
      </c>
      <c r="DP1394" t="str">
        <f t="shared" ca="1" si="1062"/>
        <v/>
      </c>
      <c r="DQ1394" t="str">
        <f t="shared" si="1041"/>
        <v/>
      </c>
      <c r="DR1394" t="str">
        <f t="shared" ca="1" si="1063"/>
        <v/>
      </c>
      <c r="DS1394" t="str">
        <f t="shared" si="1042"/>
        <v/>
      </c>
      <c r="DT1394" t="str">
        <f t="shared" ca="1" si="1064"/>
        <v/>
      </c>
      <c r="DU1394" t="str">
        <f t="shared" si="1043"/>
        <v/>
      </c>
      <c r="DV1394" t="str">
        <f t="shared" ca="1" si="1065"/>
        <v/>
      </c>
      <c r="DW1394" t="str">
        <f t="shared" si="1044"/>
        <v/>
      </c>
      <c r="DX1394" t="str">
        <f t="shared" ca="1" si="1066"/>
        <v/>
      </c>
      <c r="DY1394" t="str">
        <f t="shared" si="1045"/>
        <v/>
      </c>
      <c r="DZ1394" t="str">
        <f t="shared" ca="1" si="1067"/>
        <v/>
      </c>
      <c r="EA1394" t="str">
        <f t="shared" si="1046"/>
        <v/>
      </c>
      <c r="EB1394" t="str">
        <f t="shared" ca="1" si="1068"/>
        <v/>
      </c>
      <c r="EC1394" t="str">
        <f t="shared" si="1047"/>
        <v/>
      </c>
      <c r="ED1394" t="str">
        <f t="shared" ca="1" si="1069"/>
        <v/>
      </c>
      <c r="EE1394" t="str">
        <f t="shared" si="1048"/>
        <v/>
      </c>
      <c r="EF1394" t="str">
        <f t="shared" ca="1" si="1070"/>
        <v/>
      </c>
      <c r="EG1394" t="str">
        <f t="shared" si="1049"/>
        <v/>
      </c>
      <c r="EH1394" t="str">
        <f t="shared" ca="1" si="1071"/>
        <v/>
      </c>
      <c r="EI1394" t="str">
        <f t="shared" si="1050"/>
        <v/>
      </c>
      <c r="EJ1394" t="str">
        <f t="shared" ca="1" si="1072"/>
        <v/>
      </c>
      <c r="EK1394" t="str">
        <f t="shared" ca="1" si="1073"/>
        <v/>
      </c>
      <c r="EL1394">
        <v>3518</v>
      </c>
      <c r="EM1394">
        <v>25701</v>
      </c>
      <c r="EN1394">
        <v>12557</v>
      </c>
      <c r="EO1394">
        <v>9796</v>
      </c>
      <c r="EP1394">
        <v>992</v>
      </c>
      <c r="EQ1394">
        <v>29239</v>
      </c>
      <c r="ER1394">
        <v>4062</v>
      </c>
      <c r="ES1394">
        <v>30312</v>
      </c>
      <c r="ET1394">
        <v>4443</v>
      </c>
      <c r="EU1394">
        <v>2</v>
      </c>
      <c r="EV1394" t="s">
        <v>156</v>
      </c>
      <c r="EW1394">
        <v>1024</v>
      </c>
      <c r="EX1394">
        <v>2</v>
      </c>
      <c r="EY1394">
        <v>48000</v>
      </c>
      <c r="EZ1394">
        <v>-16</v>
      </c>
      <c r="FA1394" t="s">
        <v>170</v>
      </c>
      <c r="FB1394">
        <v>13</v>
      </c>
      <c r="FC1394" t="s">
        <v>199</v>
      </c>
      <c r="FD1394">
        <v>235830</v>
      </c>
      <c r="FE1394">
        <v>223268</v>
      </c>
      <c r="FF1394">
        <v>30687</v>
      </c>
      <c r="FG1394">
        <v>686567</v>
      </c>
      <c r="FH1394">
        <v>687875</v>
      </c>
      <c r="FI1394">
        <v>223257</v>
      </c>
      <c r="FJ1394">
        <v>218812</v>
      </c>
      <c r="FK1394" t="s">
        <v>158</v>
      </c>
      <c r="FL1394">
        <v>215497</v>
      </c>
      <c r="FM1394">
        <v>135806</v>
      </c>
      <c r="FN1394">
        <v>176059</v>
      </c>
      <c r="FO1394">
        <v>1443</v>
      </c>
      <c r="FP1394">
        <v>1409</v>
      </c>
      <c r="FQ1394">
        <v>685817</v>
      </c>
      <c r="FR1394">
        <v>135803</v>
      </c>
      <c r="FS1394">
        <v>135803</v>
      </c>
      <c r="FT1394">
        <v>1441</v>
      </c>
      <c r="FU1394">
        <v>691584</v>
      </c>
      <c r="FV1394">
        <v>689875</v>
      </c>
      <c r="FY1394">
        <v>695647</v>
      </c>
      <c r="FZ1394">
        <v>145603</v>
      </c>
      <c r="GA1394">
        <v>177051</v>
      </c>
      <c r="GB1394">
        <v>145743</v>
      </c>
      <c r="GC1394">
        <v>218812</v>
      </c>
      <c r="GD1394">
        <v>217497</v>
      </c>
      <c r="GE1394">
        <v>223256</v>
      </c>
      <c r="GF1394" t="s">
        <v>158</v>
      </c>
      <c r="GG1394">
        <v>215493</v>
      </c>
      <c r="GH1394">
        <v>685814</v>
      </c>
      <c r="GI1394">
        <v>261532</v>
      </c>
      <c r="GJ1394" t="s">
        <v>172</v>
      </c>
      <c r="GK1394">
        <v>59</v>
      </c>
      <c r="GL1394" t="s">
        <v>1242</v>
      </c>
      <c r="GM1394">
        <v>63</v>
      </c>
      <c r="GN1394" t="s">
        <v>182</v>
      </c>
      <c r="GO1394" t="s">
        <v>166</v>
      </c>
      <c r="GP1394">
        <v>1024</v>
      </c>
      <c r="GQ1394">
        <v>-115</v>
      </c>
      <c r="GR1394">
        <v>165</v>
      </c>
      <c r="GS1394">
        <f t="shared" si="1074"/>
        <v>63</v>
      </c>
      <c r="GT1394" t="str">
        <f t="shared" si="1075"/>
        <v>test</v>
      </c>
    </row>
    <row r="1395" spans="1:202" x14ac:dyDescent="0.2">
      <c r="A1395">
        <v>93</v>
      </c>
      <c r="B1395">
        <v>93</v>
      </c>
      <c r="C1395">
        <v>917</v>
      </c>
      <c r="D1395">
        <v>917</v>
      </c>
      <c r="E1395" t="s">
        <v>155</v>
      </c>
      <c r="F1395" t="s">
        <v>156</v>
      </c>
      <c r="G1395" t="s">
        <v>156</v>
      </c>
      <c r="H1395" t="s">
        <v>156</v>
      </c>
      <c r="I1395">
        <v>0</v>
      </c>
      <c r="J1395" t="s">
        <v>157</v>
      </c>
      <c r="K1395">
        <v>1</v>
      </c>
      <c r="L1395" t="s">
        <v>154</v>
      </c>
      <c r="M1395" t="s">
        <v>154</v>
      </c>
      <c r="N1395" t="s">
        <v>154</v>
      </c>
      <c r="O1395">
        <v>1</v>
      </c>
      <c r="P1395" t="s">
        <v>154</v>
      </c>
      <c r="Q1395" t="s">
        <v>154</v>
      </c>
      <c r="R1395" t="s">
        <v>183</v>
      </c>
      <c r="S1395">
        <v>0</v>
      </c>
      <c r="T1395">
        <v>1</v>
      </c>
      <c r="U1395">
        <v>0</v>
      </c>
      <c r="V1395">
        <v>63</v>
      </c>
      <c r="W1395">
        <v>63</v>
      </c>
      <c r="X1395">
        <v>1</v>
      </c>
      <c r="Y1395">
        <v>13</v>
      </c>
      <c r="Z1395">
        <v>0</v>
      </c>
      <c r="AA1395">
        <v>13</v>
      </c>
      <c r="AB1395">
        <v>1</v>
      </c>
      <c r="AC1395">
        <v>1</v>
      </c>
      <c r="AD1395">
        <v>0</v>
      </c>
      <c r="AE1395">
        <v>0</v>
      </c>
      <c r="AF1395">
        <v>63</v>
      </c>
      <c r="AG1395">
        <v>1</v>
      </c>
      <c r="AH1395">
        <v>1</v>
      </c>
      <c r="AI1395">
        <v>0</v>
      </c>
      <c r="AJ1395">
        <v>63</v>
      </c>
      <c r="AK1395">
        <v>63</v>
      </c>
      <c r="AL1395">
        <v>77</v>
      </c>
      <c r="AM1395">
        <v>1</v>
      </c>
      <c r="AN1395">
        <v>1</v>
      </c>
      <c r="AO1395">
        <v>1</v>
      </c>
      <c r="AP1395">
        <v>13</v>
      </c>
      <c r="AQ1395">
        <v>13</v>
      </c>
      <c r="AR1395">
        <v>13</v>
      </c>
      <c r="AS1395">
        <v>1</v>
      </c>
      <c r="AT1395">
        <v>13</v>
      </c>
      <c r="AW1395">
        <v>63</v>
      </c>
      <c r="AX1395">
        <v>0</v>
      </c>
      <c r="AY1395" t="s">
        <v>159</v>
      </c>
      <c r="AZ1395" t="s">
        <v>1177</v>
      </c>
      <c r="BA1395" t="s">
        <v>1178</v>
      </c>
      <c r="BB1395" t="s">
        <v>1152</v>
      </c>
      <c r="BC1395" t="s">
        <v>161</v>
      </c>
      <c r="BD1395" t="b">
        <v>0</v>
      </c>
      <c r="BE1395" t="s">
        <v>164</v>
      </c>
      <c r="BF1395" t="b">
        <v>1</v>
      </c>
      <c r="BH1395" t="s">
        <v>245</v>
      </c>
      <c r="BI1395" t="s">
        <v>246</v>
      </c>
      <c r="BJ1395" t="b">
        <v>0</v>
      </c>
      <c r="BK1395" t="s">
        <v>163</v>
      </c>
      <c r="BL1395" t="b">
        <v>0</v>
      </c>
      <c r="BM1395">
        <v>18</v>
      </c>
      <c r="BN1395" t="s">
        <v>164</v>
      </c>
      <c r="BO1395" t="s">
        <v>165</v>
      </c>
      <c r="BP1395" t="s">
        <v>164</v>
      </c>
      <c r="BQ1395" t="s">
        <v>166</v>
      </c>
      <c r="BR1395">
        <v>768</v>
      </c>
      <c r="BS1395" t="s">
        <v>156</v>
      </c>
      <c r="BT1395" t="s">
        <v>175</v>
      </c>
      <c r="BU1395" t="s">
        <v>186</v>
      </c>
      <c r="BV1395" t="s">
        <v>187</v>
      </c>
      <c r="BW1395">
        <v>63</v>
      </c>
      <c r="BX1395">
        <v>2</v>
      </c>
      <c r="BY1395">
        <v>0</v>
      </c>
      <c r="BZ1395">
        <v>6</v>
      </c>
      <c r="CA1395" t="s">
        <v>1153</v>
      </c>
      <c r="CB1395" t="s">
        <v>156</v>
      </c>
      <c r="CC1395">
        <v>7</v>
      </c>
      <c r="CD1395" t="b">
        <v>0</v>
      </c>
      <c r="CE1395" t="s">
        <v>168</v>
      </c>
      <c r="CF1395" t="s">
        <v>248</v>
      </c>
      <c r="CG1395">
        <v>76</v>
      </c>
      <c r="CH1395">
        <v>0</v>
      </c>
      <c r="CI1395" t="s">
        <v>183</v>
      </c>
      <c r="CJ1395" t="s">
        <v>169</v>
      </c>
      <c r="CK1395" t="s">
        <v>169</v>
      </c>
      <c r="CL1395" t="s">
        <v>169</v>
      </c>
      <c r="CM1395" t="s">
        <v>169</v>
      </c>
      <c r="CN1395" t="s">
        <v>169</v>
      </c>
      <c r="CO1395" t="s">
        <v>183</v>
      </c>
      <c r="CP1395" t="s">
        <v>169</v>
      </c>
      <c r="CQ1395">
        <v>1</v>
      </c>
      <c r="CR1395">
        <v>410</v>
      </c>
      <c r="CS1395" t="str">
        <f t="shared" si="1029"/>
        <v/>
      </c>
      <c r="CT1395" t="str">
        <f t="shared" ca="1" si="1051"/>
        <v/>
      </c>
      <c r="CU1395" t="str">
        <f t="shared" si="1030"/>
        <v/>
      </c>
      <c r="CV1395" t="str">
        <f t="shared" ca="1" si="1052"/>
        <v/>
      </c>
      <c r="CW1395" t="str">
        <f t="shared" si="1031"/>
        <v/>
      </c>
      <c r="CX1395" t="str">
        <f t="shared" ca="1" si="1053"/>
        <v/>
      </c>
      <c r="CY1395" t="str">
        <f t="shared" si="1032"/>
        <v/>
      </c>
      <c r="CZ1395" t="str">
        <f t="shared" ca="1" si="1054"/>
        <v/>
      </c>
      <c r="DA1395" t="str">
        <f t="shared" si="1033"/>
        <v/>
      </c>
      <c r="DB1395" t="str">
        <f t="shared" ca="1" si="1055"/>
        <v/>
      </c>
      <c r="DC1395" t="str">
        <f t="shared" si="1034"/>
        <v/>
      </c>
      <c r="DD1395" t="str">
        <f t="shared" ca="1" si="1056"/>
        <v/>
      </c>
      <c r="DE1395" t="str">
        <f t="shared" si="1035"/>
        <v/>
      </c>
      <c r="DF1395" t="str">
        <f t="shared" ca="1" si="1057"/>
        <v/>
      </c>
      <c r="DG1395" t="str">
        <f t="shared" si="1036"/>
        <v/>
      </c>
      <c r="DH1395" t="str">
        <f t="shared" ca="1" si="1058"/>
        <v/>
      </c>
      <c r="DI1395" t="str">
        <f t="shared" si="1037"/>
        <v/>
      </c>
      <c r="DJ1395" t="str">
        <f t="shared" ca="1" si="1059"/>
        <v/>
      </c>
      <c r="DK1395" t="str">
        <f t="shared" si="1038"/>
        <v/>
      </c>
      <c r="DL1395" t="str">
        <f t="shared" ca="1" si="1060"/>
        <v/>
      </c>
      <c r="DM1395" t="str">
        <f t="shared" si="1039"/>
        <v/>
      </c>
      <c r="DN1395" t="str">
        <f t="shared" ca="1" si="1061"/>
        <v/>
      </c>
      <c r="DO1395" t="str">
        <f t="shared" si="1040"/>
        <v/>
      </c>
      <c r="DP1395" t="str">
        <f t="shared" ca="1" si="1062"/>
        <v/>
      </c>
      <c r="DQ1395" t="str">
        <f t="shared" si="1041"/>
        <v/>
      </c>
      <c r="DR1395" t="str">
        <f t="shared" ca="1" si="1063"/>
        <v/>
      </c>
      <c r="DS1395" t="str">
        <f t="shared" si="1042"/>
        <v/>
      </c>
      <c r="DT1395" t="str">
        <f t="shared" ca="1" si="1064"/>
        <v/>
      </c>
      <c r="DU1395" t="str">
        <f t="shared" si="1043"/>
        <v/>
      </c>
      <c r="DV1395" t="str">
        <f t="shared" ca="1" si="1065"/>
        <v/>
      </c>
      <c r="DW1395" t="str">
        <f t="shared" si="1044"/>
        <v/>
      </c>
      <c r="DX1395" t="str">
        <f t="shared" ca="1" si="1066"/>
        <v/>
      </c>
      <c r="DY1395" t="str">
        <f t="shared" si="1045"/>
        <v/>
      </c>
      <c r="DZ1395" t="str">
        <f t="shared" ca="1" si="1067"/>
        <v/>
      </c>
      <c r="EA1395" t="str">
        <f t="shared" si="1046"/>
        <v/>
      </c>
      <c r="EB1395" t="str">
        <f t="shared" ca="1" si="1068"/>
        <v/>
      </c>
      <c r="EC1395" t="str">
        <f t="shared" si="1047"/>
        <v/>
      </c>
      <c r="ED1395" t="str">
        <f t="shared" ca="1" si="1069"/>
        <v/>
      </c>
      <c r="EE1395" t="str">
        <f t="shared" si="1048"/>
        <v/>
      </c>
      <c r="EF1395" t="str">
        <f t="shared" ca="1" si="1070"/>
        <v/>
      </c>
      <c r="EG1395" t="str">
        <f t="shared" si="1049"/>
        <v/>
      </c>
      <c r="EH1395" t="str">
        <f t="shared" ca="1" si="1071"/>
        <v/>
      </c>
      <c r="EI1395" t="str">
        <f t="shared" si="1050"/>
        <v/>
      </c>
      <c r="EJ1395" t="str">
        <f t="shared" ca="1" si="1072"/>
        <v/>
      </c>
      <c r="EK1395" t="str">
        <f t="shared" ca="1" si="1073"/>
        <v/>
      </c>
      <c r="EL1395" t="s">
        <v>924</v>
      </c>
      <c r="EM1395">
        <v>25701</v>
      </c>
      <c r="EN1395">
        <v>12557</v>
      </c>
      <c r="EO1395">
        <v>9796</v>
      </c>
      <c r="EP1395">
        <v>992</v>
      </c>
      <c r="EQ1395">
        <v>29239</v>
      </c>
      <c r="ER1395">
        <v>410</v>
      </c>
      <c r="ES1395">
        <v>30312</v>
      </c>
      <c r="ET1395">
        <v>4443</v>
      </c>
      <c r="EU1395">
        <v>2</v>
      </c>
      <c r="EV1395" t="s">
        <v>156</v>
      </c>
      <c r="EW1395">
        <v>1024</v>
      </c>
      <c r="EX1395">
        <v>2</v>
      </c>
      <c r="EY1395">
        <v>48000</v>
      </c>
      <c r="EZ1395">
        <v>-16</v>
      </c>
      <c r="FA1395" t="s">
        <v>170</v>
      </c>
      <c r="FB1395">
        <v>13</v>
      </c>
      <c r="FC1395" t="s">
        <v>199</v>
      </c>
      <c r="FD1395">
        <v>235830</v>
      </c>
      <c r="FE1395">
        <v>223268</v>
      </c>
      <c r="FF1395">
        <v>30687</v>
      </c>
      <c r="FG1395">
        <v>696413</v>
      </c>
      <c r="FH1395">
        <v>697966</v>
      </c>
      <c r="FI1395">
        <v>223257</v>
      </c>
      <c r="FJ1395">
        <v>218812</v>
      </c>
      <c r="FK1395" t="s">
        <v>158</v>
      </c>
      <c r="FL1395">
        <v>215497</v>
      </c>
      <c r="FM1395">
        <v>135806</v>
      </c>
      <c r="FN1395">
        <v>176059</v>
      </c>
      <c r="FO1395">
        <v>1443</v>
      </c>
      <c r="FP1395">
        <v>1409</v>
      </c>
      <c r="FQ1395">
        <v>695663</v>
      </c>
      <c r="FR1395">
        <v>135803</v>
      </c>
      <c r="FS1395">
        <v>135803</v>
      </c>
      <c r="FT1395">
        <v>1441</v>
      </c>
      <c r="FU1395">
        <v>702187</v>
      </c>
      <c r="FV1395">
        <v>699966</v>
      </c>
      <c r="FY1395">
        <v>702598</v>
      </c>
      <c r="FZ1395">
        <v>145603</v>
      </c>
      <c r="GA1395">
        <v>177051</v>
      </c>
      <c r="GB1395">
        <v>145743</v>
      </c>
      <c r="GC1395">
        <v>218812</v>
      </c>
      <c r="GD1395">
        <v>217497</v>
      </c>
      <c r="GE1395">
        <v>223256</v>
      </c>
      <c r="GF1395" t="s">
        <v>158</v>
      </c>
      <c r="GG1395">
        <v>215493</v>
      </c>
      <c r="GH1395">
        <v>695661</v>
      </c>
      <c r="GI1395">
        <v>261532</v>
      </c>
      <c r="GJ1395" t="s">
        <v>172</v>
      </c>
      <c r="GK1395">
        <v>60</v>
      </c>
      <c r="GL1395" t="s">
        <v>1243</v>
      </c>
      <c r="GM1395">
        <v>64</v>
      </c>
      <c r="GN1395" t="s">
        <v>185</v>
      </c>
      <c r="GO1395" t="s">
        <v>166</v>
      </c>
      <c r="GP1395">
        <v>1024</v>
      </c>
      <c r="GQ1395">
        <v>-115</v>
      </c>
      <c r="GR1395">
        <v>165</v>
      </c>
      <c r="GS1395">
        <f t="shared" si="1074"/>
        <v>64</v>
      </c>
      <c r="GT1395" t="str">
        <f t="shared" si="1075"/>
        <v>test</v>
      </c>
    </row>
    <row r="1396" spans="1:202" x14ac:dyDescent="0.2">
      <c r="A1396">
        <v>92</v>
      </c>
      <c r="B1396">
        <v>92</v>
      </c>
      <c r="C1396">
        <v>922</v>
      </c>
      <c r="D1396">
        <v>922</v>
      </c>
      <c r="E1396" t="s">
        <v>155</v>
      </c>
      <c r="F1396" t="s">
        <v>156</v>
      </c>
      <c r="G1396" t="s">
        <v>156</v>
      </c>
      <c r="H1396" t="s">
        <v>156</v>
      </c>
      <c r="I1396">
        <v>0</v>
      </c>
      <c r="J1396" t="s">
        <v>157</v>
      </c>
      <c r="K1396">
        <v>0</v>
      </c>
      <c r="L1396" t="s">
        <v>154</v>
      </c>
      <c r="M1396" t="s">
        <v>154</v>
      </c>
      <c r="N1396" t="s">
        <v>154</v>
      </c>
      <c r="O1396">
        <v>0</v>
      </c>
      <c r="P1396" t="s">
        <v>154</v>
      </c>
      <c r="Q1396" t="s">
        <v>154</v>
      </c>
      <c r="R1396" t="s">
        <v>179</v>
      </c>
      <c r="S1396">
        <v>0</v>
      </c>
      <c r="T1396">
        <v>1</v>
      </c>
      <c r="U1396">
        <v>0</v>
      </c>
      <c r="V1396">
        <v>64</v>
      </c>
      <c r="W1396">
        <v>64</v>
      </c>
      <c r="X1396">
        <v>1</v>
      </c>
      <c r="Y1396">
        <v>13</v>
      </c>
      <c r="Z1396">
        <v>0</v>
      </c>
      <c r="AA1396">
        <v>13</v>
      </c>
      <c r="AB1396">
        <v>1</v>
      </c>
      <c r="AC1396">
        <v>1</v>
      </c>
      <c r="AD1396">
        <v>0</v>
      </c>
      <c r="AE1396">
        <v>0</v>
      </c>
      <c r="AF1396">
        <v>64</v>
      </c>
      <c r="AG1396">
        <v>1</v>
      </c>
      <c r="AH1396">
        <v>1</v>
      </c>
      <c r="AI1396">
        <v>0</v>
      </c>
      <c r="AJ1396">
        <v>64</v>
      </c>
      <c r="AK1396">
        <v>64</v>
      </c>
      <c r="AL1396">
        <v>78</v>
      </c>
      <c r="AM1396">
        <v>1</v>
      </c>
      <c r="AN1396">
        <v>1</v>
      </c>
      <c r="AO1396">
        <v>1</v>
      </c>
      <c r="AP1396">
        <v>13</v>
      </c>
      <c r="AQ1396">
        <v>13</v>
      </c>
      <c r="AR1396">
        <v>13</v>
      </c>
      <c r="AS1396">
        <v>1</v>
      </c>
      <c r="AT1396">
        <v>13</v>
      </c>
      <c r="AW1396">
        <v>64</v>
      </c>
      <c r="AX1396">
        <v>0</v>
      </c>
      <c r="AY1396" t="s">
        <v>159</v>
      </c>
      <c r="AZ1396" t="s">
        <v>1177</v>
      </c>
      <c r="BA1396" t="s">
        <v>1178</v>
      </c>
      <c r="BB1396" t="s">
        <v>1152</v>
      </c>
      <c r="BC1396" t="s">
        <v>161</v>
      </c>
      <c r="BD1396" t="b">
        <v>0</v>
      </c>
      <c r="BE1396">
        <v>6.63</v>
      </c>
      <c r="BF1396" t="b">
        <v>1</v>
      </c>
      <c r="BH1396" t="s">
        <v>245</v>
      </c>
      <c r="BI1396" t="s">
        <v>246</v>
      </c>
      <c r="BJ1396" t="b">
        <v>0</v>
      </c>
      <c r="BK1396" t="s">
        <v>163</v>
      </c>
      <c r="BL1396" t="b">
        <v>0</v>
      </c>
      <c r="BM1396">
        <v>18</v>
      </c>
      <c r="BN1396" t="s">
        <v>164</v>
      </c>
      <c r="BO1396" t="s">
        <v>165</v>
      </c>
      <c r="BP1396" t="s">
        <v>164</v>
      </c>
      <c r="BQ1396" t="s">
        <v>166</v>
      </c>
      <c r="BR1396">
        <v>768</v>
      </c>
      <c r="BS1396" t="s">
        <v>156</v>
      </c>
      <c r="BT1396" t="s">
        <v>175</v>
      </c>
      <c r="BU1396" t="s">
        <v>180</v>
      </c>
      <c r="BV1396" t="s">
        <v>189</v>
      </c>
      <c r="BW1396">
        <v>64</v>
      </c>
      <c r="BX1396">
        <v>2</v>
      </c>
      <c r="BY1396">
        <v>0</v>
      </c>
      <c r="BZ1396">
        <v>6</v>
      </c>
      <c r="CA1396" t="s">
        <v>1153</v>
      </c>
      <c r="CB1396" t="s">
        <v>156</v>
      </c>
      <c r="CC1396">
        <v>7</v>
      </c>
      <c r="CD1396" t="b">
        <v>0</v>
      </c>
      <c r="CE1396" t="s">
        <v>168</v>
      </c>
      <c r="CF1396" t="s">
        <v>248</v>
      </c>
      <c r="CG1396">
        <v>27</v>
      </c>
      <c r="CH1396">
        <v>0</v>
      </c>
      <c r="CI1396" t="s">
        <v>183</v>
      </c>
      <c r="CJ1396" t="s">
        <v>169</v>
      </c>
      <c r="CK1396" t="s">
        <v>169</v>
      </c>
      <c r="CL1396" t="s">
        <v>169</v>
      </c>
      <c r="CM1396" t="s">
        <v>169</v>
      </c>
      <c r="CN1396" t="s">
        <v>169</v>
      </c>
      <c r="CO1396" t="s">
        <v>183</v>
      </c>
      <c r="CP1396" t="s">
        <v>169</v>
      </c>
      <c r="CQ1396">
        <v>1</v>
      </c>
      <c r="CR1396">
        <v>1246</v>
      </c>
      <c r="CS1396">
        <f t="shared" si="1029"/>
        <v>1246</v>
      </c>
      <c r="CT1396">
        <f t="shared" ca="1" si="1051"/>
        <v>1246</v>
      </c>
      <c r="CU1396" t="str">
        <f t="shared" si="1030"/>
        <v/>
      </c>
      <c r="CV1396" t="str">
        <f t="shared" ca="1" si="1052"/>
        <v/>
      </c>
      <c r="CW1396" t="str">
        <f t="shared" si="1031"/>
        <v/>
      </c>
      <c r="CX1396" t="str">
        <f t="shared" ca="1" si="1053"/>
        <v/>
      </c>
      <c r="CY1396" t="str">
        <f t="shared" si="1032"/>
        <v/>
      </c>
      <c r="CZ1396" t="str">
        <f t="shared" ca="1" si="1054"/>
        <v/>
      </c>
      <c r="DA1396" t="str">
        <f t="shared" si="1033"/>
        <v/>
      </c>
      <c r="DB1396" t="str">
        <f t="shared" ca="1" si="1055"/>
        <v/>
      </c>
      <c r="DC1396" t="str">
        <f t="shared" si="1034"/>
        <v/>
      </c>
      <c r="DD1396" t="str">
        <f t="shared" ca="1" si="1056"/>
        <v/>
      </c>
      <c r="DE1396" t="str">
        <f t="shared" si="1035"/>
        <v/>
      </c>
      <c r="DF1396" t="str">
        <f t="shared" ca="1" si="1057"/>
        <v/>
      </c>
      <c r="DG1396" t="str">
        <f t="shared" si="1036"/>
        <v/>
      </c>
      <c r="DH1396" t="str">
        <f t="shared" ca="1" si="1058"/>
        <v/>
      </c>
      <c r="DI1396" t="str">
        <f t="shared" si="1037"/>
        <v/>
      </c>
      <c r="DJ1396" t="str">
        <f t="shared" ca="1" si="1059"/>
        <v/>
      </c>
      <c r="DK1396" t="str">
        <f t="shared" si="1038"/>
        <v/>
      </c>
      <c r="DL1396" t="str">
        <f t="shared" ca="1" si="1060"/>
        <v/>
      </c>
      <c r="DM1396" t="str">
        <f t="shared" si="1039"/>
        <v/>
      </c>
      <c r="DN1396" t="str">
        <f t="shared" ca="1" si="1061"/>
        <v/>
      </c>
      <c r="DO1396" t="str">
        <f t="shared" si="1040"/>
        <v/>
      </c>
      <c r="DP1396" t="str">
        <f t="shared" ca="1" si="1062"/>
        <v/>
      </c>
      <c r="DQ1396" t="str">
        <f t="shared" si="1041"/>
        <v/>
      </c>
      <c r="DR1396" t="str">
        <f t="shared" ca="1" si="1063"/>
        <v/>
      </c>
      <c r="DS1396" t="str">
        <f t="shared" si="1042"/>
        <v/>
      </c>
      <c r="DT1396" t="str">
        <f t="shared" ca="1" si="1064"/>
        <v/>
      </c>
      <c r="DU1396">
        <f t="shared" si="1043"/>
        <v>1246</v>
      </c>
      <c r="DV1396">
        <f t="shared" ca="1" si="1065"/>
        <v>1246</v>
      </c>
      <c r="DW1396" t="str">
        <f t="shared" si="1044"/>
        <v/>
      </c>
      <c r="DX1396" t="str">
        <f t="shared" ca="1" si="1066"/>
        <v/>
      </c>
      <c r="DY1396" t="str">
        <f t="shared" si="1045"/>
        <v/>
      </c>
      <c r="DZ1396" t="str">
        <f t="shared" ca="1" si="1067"/>
        <v/>
      </c>
      <c r="EA1396" t="str">
        <f t="shared" si="1046"/>
        <v/>
      </c>
      <c r="EB1396" t="str">
        <f t="shared" ca="1" si="1068"/>
        <v/>
      </c>
      <c r="EC1396" t="str">
        <f t="shared" si="1047"/>
        <v/>
      </c>
      <c r="ED1396" t="str">
        <f t="shared" ca="1" si="1069"/>
        <v/>
      </c>
      <c r="EE1396" t="str">
        <f t="shared" si="1048"/>
        <v/>
      </c>
      <c r="EF1396" t="str">
        <f t="shared" ca="1" si="1070"/>
        <v/>
      </c>
      <c r="EG1396" t="str">
        <f t="shared" si="1049"/>
        <v/>
      </c>
      <c r="EH1396" t="str">
        <f t="shared" ca="1" si="1071"/>
        <v/>
      </c>
      <c r="EI1396" t="str">
        <f t="shared" si="1050"/>
        <v/>
      </c>
      <c r="EJ1396" t="str">
        <f t="shared" ca="1" si="1072"/>
        <v/>
      </c>
      <c r="EK1396">
        <f t="shared" ca="1" si="1073"/>
        <v>1246</v>
      </c>
      <c r="EL1396">
        <v>1246</v>
      </c>
      <c r="EM1396">
        <v>25701</v>
      </c>
      <c r="EN1396">
        <v>12557</v>
      </c>
      <c r="EO1396">
        <v>9796</v>
      </c>
      <c r="EP1396">
        <v>992</v>
      </c>
      <c r="EQ1396">
        <v>29239</v>
      </c>
      <c r="ER1396">
        <v>1246</v>
      </c>
      <c r="ES1396">
        <v>30312</v>
      </c>
      <c r="ET1396">
        <v>4443</v>
      </c>
      <c r="EU1396">
        <v>2</v>
      </c>
      <c r="EV1396" t="s">
        <v>156</v>
      </c>
      <c r="EW1396">
        <v>1024</v>
      </c>
      <c r="EX1396">
        <v>2</v>
      </c>
      <c r="EY1396">
        <v>48000</v>
      </c>
      <c r="EZ1396">
        <v>-16</v>
      </c>
      <c r="FA1396" t="s">
        <v>170</v>
      </c>
      <c r="FB1396">
        <v>13</v>
      </c>
      <c r="FC1396" t="s">
        <v>199</v>
      </c>
      <c r="FD1396">
        <v>235830</v>
      </c>
      <c r="FE1396">
        <v>223268</v>
      </c>
      <c r="FF1396">
        <v>30687</v>
      </c>
      <c r="FG1396">
        <v>703362</v>
      </c>
      <c r="FH1396">
        <v>704856</v>
      </c>
      <c r="FI1396">
        <v>223257</v>
      </c>
      <c r="FJ1396">
        <v>218812</v>
      </c>
      <c r="FK1396" t="s">
        <v>158</v>
      </c>
      <c r="FL1396">
        <v>215497</v>
      </c>
      <c r="FM1396">
        <v>135806</v>
      </c>
      <c r="FN1396">
        <v>176059</v>
      </c>
      <c r="FO1396">
        <v>1443</v>
      </c>
      <c r="FP1396">
        <v>1409</v>
      </c>
      <c r="FQ1396">
        <v>702612</v>
      </c>
      <c r="FR1396">
        <v>135803</v>
      </c>
      <c r="FS1396">
        <v>135803</v>
      </c>
      <c r="FT1396">
        <v>1441</v>
      </c>
      <c r="FU1396">
        <v>708438</v>
      </c>
      <c r="FV1396">
        <v>706856</v>
      </c>
      <c r="FY1396">
        <v>709684</v>
      </c>
      <c r="FZ1396">
        <v>145603</v>
      </c>
      <c r="GA1396">
        <v>177051</v>
      </c>
      <c r="GB1396">
        <v>145743</v>
      </c>
      <c r="GC1396">
        <v>218812</v>
      </c>
      <c r="GD1396">
        <v>217497</v>
      </c>
      <c r="GE1396">
        <v>223256</v>
      </c>
      <c r="GF1396" t="s">
        <v>158</v>
      </c>
      <c r="GG1396">
        <v>215493</v>
      </c>
      <c r="GH1396">
        <v>702609</v>
      </c>
      <c r="GI1396">
        <v>261532</v>
      </c>
      <c r="GJ1396" t="s">
        <v>172</v>
      </c>
      <c r="GK1396">
        <v>60</v>
      </c>
      <c r="GL1396" t="s">
        <v>1244</v>
      </c>
      <c r="GM1396">
        <v>65</v>
      </c>
      <c r="GN1396" t="s">
        <v>182</v>
      </c>
      <c r="GO1396" t="s">
        <v>166</v>
      </c>
      <c r="GP1396">
        <v>1024</v>
      </c>
      <c r="GQ1396">
        <v>-115</v>
      </c>
      <c r="GR1396">
        <v>165</v>
      </c>
      <c r="GS1396">
        <f t="shared" si="1074"/>
        <v>65</v>
      </c>
      <c r="GT1396" t="str">
        <f t="shared" si="1075"/>
        <v>test</v>
      </c>
    </row>
    <row r="1397" spans="1:202" x14ac:dyDescent="0.2">
      <c r="A1397">
        <v>92</v>
      </c>
      <c r="B1397">
        <v>92</v>
      </c>
      <c r="C1397">
        <v>913</v>
      </c>
      <c r="D1397">
        <v>913</v>
      </c>
      <c r="E1397" t="s">
        <v>155</v>
      </c>
      <c r="F1397" t="s">
        <v>156</v>
      </c>
      <c r="G1397" t="s">
        <v>156</v>
      </c>
      <c r="H1397" t="s">
        <v>156</v>
      </c>
      <c r="I1397">
        <v>0</v>
      </c>
      <c r="J1397" t="s">
        <v>157</v>
      </c>
      <c r="K1397">
        <v>1</v>
      </c>
      <c r="L1397" t="s">
        <v>154</v>
      </c>
      <c r="M1397" t="s">
        <v>154</v>
      </c>
      <c r="N1397" t="s">
        <v>154</v>
      </c>
      <c r="O1397">
        <v>1</v>
      </c>
      <c r="P1397" t="s">
        <v>154</v>
      </c>
      <c r="Q1397" t="s">
        <v>154</v>
      </c>
      <c r="R1397" t="s">
        <v>183</v>
      </c>
      <c r="S1397">
        <v>0</v>
      </c>
      <c r="T1397">
        <v>1</v>
      </c>
      <c r="U1397">
        <v>0</v>
      </c>
      <c r="V1397">
        <v>65</v>
      </c>
      <c r="W1397">
        <v>65</v>
      </c>
      <c r="X1397">
        <v>1</v>
      </c>
      <c r="Y1397">
        <v>13</v>
      </c>
      <c r="Z1397">
        <v>0</v>
      </c>
      <c r="AA1397">
        <v>13</v>
      </c>
      <c r="AB1397">
        <v>1</v>
      </c>
      <c r="AC1397">
        <v>1</v>
      </c>
      <c r="AD1397">
        <v>0</v>
      </c>
      <c r="AE1397">
        <v>0</v>
      </c>
      <c r="AF1397">
        <v>65</v>
      </c>
      <c r="AG1397">
        <v>1</v>
      </c>
      <c r="AH1397">
        <v>1</v>
      </c>
      <c r="AI1397">
        <v>0</v>
      </c>
      <c r="AJ1397">
        <v>65</v>
      </c>
      <c r="AK1397">
        <v>65</v>
      </c>
      <c r="AL1397">
        <v>79</v>
      </c>
      <c r="AM1397">
        <v>1</v>
      </c>
      <c r="AN1397">
        <v>1</v>
      </c>
      <c r="AO1397">
        <v>1</v>
      </c>
      <c r="AP1397">
        <v>13</v>
      </c>
      <c r="AQ1397">
        <v>13</v>
      </c>
      <c r="AR1397">
        <v>13</v>
      </c>
      <c r="AS1397">
        <v>1</v>
      </c>
      <c r="AT1397">
        <v>13</v>
      </c>
      <c r="AW1397">
        <v>65</v>
      </c>
      <c r="AX1397">
        <v>0</v>
      </c>
      <c r="AY1397" t="s">
        <v>159</v>
      </c>
      <c r="AZ1397" t="s">
        <v>1177</v>
      </c>
      <c r="BA1397" t="s">
        <v>1178</v>
      </c>
      <c r="BB1397" t="s">
        <v>1152</v>
      </c>
      <c r="BC1397" t="s">
        <v>161</v>
      </c>
      <c r="BD1397" t="b">
        <v>0</v>
      </c>
      <c r="BE1397" t="s">
        <v>164</v>
      </c>
      <c r="BF1397" t="b">
        <v>1</v>
      </c>
      <c r="BH1397" t="s">
        <v>245</v>
      </c>
      <c r="BI1397" t="s">
        <v>246</v>
      </c>
      <c r="BJ1397" t="b">
        <v>0</v>
      </c>
      <c r="BK1397" t="s">
        <v>163</v>
      </c>
      <c r="BL1397" t="b">
        <v>0</v>
      </c>
      <c r="BM1397">
        <v>18</v>
      </c>
      <c r="BN1397" t="s">
        <v>164</v>
      </c>
      <c r="BO1397" t="s">
        <v>165</v>
      </c>
      <c r="BP1397" t="s">
        <v>164</v>
      </c>
      <c r="BQ1397" t="s">
        <v>166</v>
      </c>
      <c r="BR1397">
        <v>768</v>
      </c>
      <c r="BS1397" t="s">
        <v>156</v>
      </c>
      <c r="BT1397" t="s">
        <v>175</v>
      </c>
      <c r="BU1397" t="s">
        <v>188</v>
      </c>
      <c r="BV1397" t="s">
        <v>195</v>
      </c>
      <c r="BW1397">
        <v>65</v>
      </c>
      <c r="BX1397">
        <v>2</v>
      </c>
      <c r="BY1397">
        <v>0</v>
      </c>
      <c r="BZ1397">
        <v>6</v>
      </c>
      <c r="CA1397" t="s">
        <v>1153</v>
      </c>
      <c r="CB1397" t="s">
        <v>156</v>
      </c>
      <c r="CC1397">
        <v>7</v>
      </c>
      <c r="CD1397" t="b">
        <v>0</v>
      </c>
      <c r="CE1397" t="s">
        <v>168</v>
      </c>
      <c r="CF1397" t="s">
        <v>248</v>
      </c>
      <c r="CG1397">
        <v>82</v>
      </c>
      <c r="CH1397">
        <v>0</v>
      </c>
      <c r="CI1397" t="s">
        <v>183</v>
      </c>
      <c r="CJ1397" t="s">
        <v>169</v>
      </c>
      <c r="CK1397" t="s">
        <v>169</v>
      </c>
      <c r="CL1397" t="s">
        <v>169</v>
      </c>
      <c r="CM1397" t="s">
        <v>169</v>
      </c>
      <c r="CN1397" t="s">
        <v>169</v>
      </c>
      <c r="CO1397" t="s">
        <v>183</v>
      </c>
      <c r="CP1397" t="s">
        <v>169</v>
      </c>
      <c r="CQ1397">
        <v>1</v>
      </c>
      <c r="CR1397">
        <v>332</v>
      </c>
      <c r="CS1397" t="str">
        <f t="shared" si="1029"/>
        <v/>
      </c>
      <c r="CT1397" t="str">
        <f t="shared" ca="1" si="1051"/>
        <v/>
      </c>
      <c r="CU1397" t="str">
        <f t="shared" si="1030"/>
        <v/>
      </c>
      <c r="CV1397" t="str">
        <f t="shared" ca="1" si="1052"/>
        <v/>
      </c>
      <c r="CW1397" t="str">
        <f t="shared" si="1031"/>
        <v/>
      </c>
      <c r="CX1397" t="str">
        <f t="shared" ca="1" si="1053"/>
        <v/>
      </c>
      <c r="CY1397" t="str">
        <f t="shared" si="1032"/>
        <v/>
      </c>
      <c r="CZ1397" t="str">
        <f t="shared" ca="1" si="1054"/>
        <v/>
      </c>
      <c r="DA1397" t="str">
        <f t="shared" si="1033"/>
        <v/>
      </c>
      <c r="DB1397" t="str">
        <f t="shared" ca="1" si="1055"/>
        <v/>
      </c>
      <c r="DC1397" t="str">
        <f t="shared" si="1034"/>
        <v/>
      </c>
      <c r="DD1397" t="str">
        <f t="shared" ca="1" si="1056"/>
        <v/>
      </c>
      <c r="DE1397" t="str">
        <f t="shared" si="1035"/>
        <v/>
      </c>
      <c r="DF1397" t="str">
        <f t="shared" ca="1" si="1057"/>
        <v/>
      </c>
      <c r="DG1397" t="str">
        <f t="shared" si="1036"/>
        <v/>
      </c>
      <c r="DH1397" t="str">
        <f t="shared" ca="1" si="1058"/>
        <v/>
      </c>
      <c r="DI1397" t="str">
        <f t="shared" si="1037"/>
        <v/>
      </c>
      <c r="DJ1397" t="str">
        <f t="shared" ca="1" si="1059"/>
        <v/>
      </c>
      <c r="DK1397" t="str">
        <f t="shared" si="1038"/>
        <v/>
      </c>
      <c r="DL1397" t="str">
        <f t="shared" ca="1" si="1060"/>
        <v/>
      </c>
      <c r="DM1397" t="str">
        <f t="shared" si="1039"/>
        <v/>
      </c>
      <c r="DN1397" t="str">
        <f t="shared" ca="1" si="1061"/>
        <v/>
      </c>
      <c r="DO1397" t="str">
        <f t="shared" si="1040"/>
        <v/>
      </c>
      <c r="DP1397" t="str">
        <f t="shared" ca="1" si="1062"/>
        <v/>
      </c>
      <c r="DQ1397" t="str">
        <f t="shared" si="1041"/>
        <v/>
      </c>
      <c r="DR1397" t="str">
        <f t="shared" ca="1" si="1063"/>
        <v/>
      </c>
      <c r="DS1397" t="str">
        <f t="shared" si="1042"/>
        <v/>
      </c>
      <c r="DT1397" t="str">
        <f t="shared" ca="1" si="1064"/>
        <v/>
      </c>
      <c r="DU1397" t="str">
        <f t="shared" si="1043"/>
        <v/>
      </c>
      <c r="DV1397" t="str">
        <f t="shared" ca="1" si="1065"/>
        <v/>
      </c>
      <c r="DW1397" t="str">
        <f t="shared" si="1044"/>
        <v/>
      </c>
      <c r="DX1397" t="str">
        <f t="shared" ca="1" si="1066"/>
        <v/>
      </c>
      <c r="DY1397" t="str">
        <f t="shared" si="1045"/>
        <v/>
      </c>
      <c r="DZ1397" t="str">
        <f t="shared" ca="1" si="1067"/>
        <v/>
      </c>
      <c r="EA1397" t="str">
        <f t="shared" si="1046"/>
        <v/>
      </c>
      <c r="EB1397" t="str">
        <f t="shared" ca="1" si="1068"/>
        <v/>
      </c>
      <c r="EC1397" t="str">
        <f t="shared" si="1047"/>
        <v/>
      </c>
      <c r="ED1397" t="str">
        <f t="shared" ca="1" si="1069"/>
        <v/>
      </c>
      <c r="EE1397" t="str">
        <f t="shared" si="1048"/>
        <v/>
      </c>
      <c r="EF1397" t="str">
        <f t="shared" ca="1" si="1070"/>
        <v/>
      </c>
      <c r="EG1397" t="str">
        <f t="shared" si="1049"/>
        <v/>
      </c>
      <c r="EH1397" t="str">
        <f t="shared" ca="1" si="1071"/>
        <v/>
      </c>
      <c r="EI1397" t="str">
        <f t="shared" si="1050"/>
        <v/>
      </c>
      <c r="EJ1397" t="str">
        <f t="shared" ca="1" si="1072"/>
        <v/>
      </c>
      <c r="EK1397" t="str">
        <f t="shared" ca="1" si="1073"/>
        <v/>
      </c>
      <c r="EL1397" t="s">
        <v>924</v>
      </c>
      <c r="EM1397">
        <v>25701</v>
      </c>
      <c r="EN1397">
        <v>12557</v>
      </c>
      <c r="EO1397">
        <v>9796</v>
      </c>
      <c r="EP1397">
        <v>992</v>
      </c>
      <c r="EQ1397">
        <v>29239</v>
      </c>
      <c r="ER1397">
        <v>332</v>
      </c>
      <c r="ES1397">
        <v>30312</v>
      </c>
      <c r="ET1397">
        <v>4443</v>
      </c>
      <c r="EU1397">
        <v>2</v>
      </c>
      <c r="EV1397" t="s">
        <v>156</v>
      </c>
      <c r="EW1397">
        <v>1024</v>
      </c>
      <c r="EX1397">
        <v>2</v>
      </c>
      <c r="EY1397">
        <v>48000</v>
      </c>
      <c r="EZ1397">
        <v>-16</v>
      </c>
      <c r="FA1397" t="s">
        <v>170</v>
      </c>
      <c r="FB1397">
        <v>13</v>
      </c>
      <c r="FC1397" t="s">
        <v>199</v>
      </c>
      <c r="FD1397">
        <v>235830</v>
      </c>
      <c r="FE1397">
        <v>223268</v>
      </c>
      <c r="FF1397">
        <v>30687</v>
      </c>
      <c r="FG1397">
        <v>710449</v>
      </c>
      <c r="FH1397">
        <v>711769</v>
      </c>
      <c r="FI1397">
        <v>223257</v>
      </c>
      <c r="FJ1397">
        <v>218812</v>
      </c>
      <c r="FK1397" t="s">
        <v>158</v>
      </c>
      <c r="FL1397">
        <v>215497</v>
      </c>
      <c r="FM1397">
        <v>135806</v>
      </c>
      <c r="FN1397">
        <v>176059</v>
      </c>
      <c r="FO1397">
        <v>1443</v>
      </c>
      <c r="FP1397">
        <v>1409</v>
      </c>
      <c r="FQ1397">
        <v>709699</v>
      </c>
      <c r="FR1397">
        <v>135803</v>
      </c>
      <c r="FS1397">
        <v>135803</v>
      </c>
      <c r="FT1397">
        <v>1441</v>
      </c>
      <c r="FU1397">
        <v>715777</v>
      </c>
      <c r="FV1397">
        <v>713769</v>
      </c>
      <c r="FY1397">
        <v>716109</v>
      </c>
      <c r="FZ1397">
        <v>145603</v>
      </c>
      <c r="GA1397">
        <v>177051</v>
      </c>
      <c r="GB1397">
        <v>145743</v>
      </c>
      <c r="GC1397">
        <v>218812</v>
      </c>
      <c r="GD1397">
        <v>217497</v>
      </c>
      <c r="GE1397">
        <v>223256</v>
      </c>
      <c r="GF1397" t="s">
        <v>158</v>
      </c>
      <c r="GG1397">
        <v>215493</v>
      </c>
      <c r="GH1397">
        <v>709697</v>
      </c>
      <c r="GI1397">
        <v>261532</v>
      </c>
      <c r="GJ1397" t="s">
        <v>172</v>
      </c>
      <c r="GK1397">
        <v>61</v>
      </c>
      <c r="GL1397" t="s">
        <v>1245</v>
      </c>
      <c r="GM1397">
        <v>66</v>
      </c>
      <c r="GN1397" t="s">
        <v>185</v>
      </c>
      <c r="GO1397" t="s">
        <v>166</v>
      </c>
      <c r="GP1397">
        <v>1024</v>
      </c>
      <c r="GQ1397">
        <v>-115</v>
      </c>
      <c r="GR1397">
        <v>165</v>
      </c>
      <c r="GS1397">
        <f t="shared" si="1074"/>
        <v>66</v>
      </c>
      <c r="GT1397" t="str">
        <f t="shared" si="1075"/>
        <v>test</v>
      </c>
    </row>
    <row r="1398" spans="1:202" x14ac:dyDescent="0.2">
      <c r="A1398">
        <v>91</v>
      </c>
      <c r="B1398">
        <v>91</v>
      </c>
      <c r="C1398">
        <v>901</v>
      </c>
      <c r="D1398">
        <v>901</v>
      </c>
      <c r="E1398" t="s">
        <v>155</v>
      </c>
      <c r="F1398" t="s">
        <v>156</v>
      </c>
      <c r="G1398" t="s">
        <v>156</v>
      </c>
      <c r="H1398" t="s">
        <v>156</v>
      </c>
      <c r="I1398">
        <v>0</v>
      </c>
      <c r="J1398" t="s">
        <v>157</v>
      </c>
      <c r="K1398">
        <v>0</v>
      </c>
      <c r="L1398" t="s">
        <v>154</v>
      </c>
      <c r="M1398" t="s">
        <v>154</v>
      </c>
      <c r="N1398" t="s">
        <v>154</v>
      </c>
      <c r="O1398">
        <v>0</v>
      </c>
      <c r="P1398" t="s">
        <v>154</v>
      </c>
      <c r="Q1398" t="s">
        <v>154</v>
      </c>
      <c r="R1398" t="s">
        <v>183</v>
      </c>
      <c r="S1398">
        <v>0</v>
      </c>
      <c r="T1398">
        <v>1</v>
      </c>
      <c r="U1398">
        <v>0</v>
      </c>
      <c r="V1398">
        <v>66</v>
      </c>
      <c r="W1398">
        <v>66</v>
      </c>
      <c r="X1398">
        <v>1</v>
      </c>
      <c r="Y1398">
        <v>13</v>
      </c>
      <c r="Z1398">
        <v>0</v>
      </c>
      <c r="AA1398">
        <v>13</v>
      </c>
      <c r="AB1398">
        <v>1</v>
      </c>
      <c r="AC1398">
        <v>1</v>
      </c>
      <c r="AD1398">
        <v>0</v>
      </c>
      <c r="AE1398">
        <v>0</v>
      </c>
      <c r="AF1398">
        <v>66</v>
      </c>
      <c r="AG1398">
        <v>1</v>
      </c>
      <c r="AH1398">
        <v>1</v>
      </c>
      <c r="AI1398">
        <v>0</v>
      </c>
      <c r="AJ1398">
        <v>66</v>
      </c>
      <c r="AK1398">
        <v>66</v>
      </c>
      <c r="AL1398">
        <v>80</v>
      </c>
      <c r="AM1398">
        <v>1</v>
      </c>
      <c r="AN1398">
        <v>1</v>
      </c>
      <c r="AO1398">
        <v>1</v>
      </c>
      <c r="AP1398">
        <v>13</v>
      </c>
      <c r="AQ1398">
        <v>13</v>
      </c>
      <c r="AR1398">
        <v>13</v>
      </c>
      <c r="AS1398">
        <v>1</v>
      </c>
      <c r="AT1398">
        <v>13</v>
      </c>
      <c r="AW1398">
        <v>66</v>
      </c>
      <c r="AX1398">
        <v>0</v>
      </c>
      <c r="AY1398" t="s">
        <v>159</v>
      </c>
      <c r="AZ1398" t="s">
        <v>1177</v>
      </c>
      <c r="BA1398" t="s">
        <v>1178</v>
      </c>
      <c r="BB1398" t="s">
        <v>1152</v>
      </c>
      <c r="BC1398" t="s">
        <v>161</v>
      </c>
      <c r="BD1398" t="b">
        <v>0</v>
      </c>
      <c r="BE1398" t="s">
        <v>164</v>
      </c>
      <c r="BF1398" t="b">
        <v>1</v>
      </c>
      <c r="BH1398" t="s">
        <v>245</v>
      </c>
      <c r="BI1398" t="s">
        <v>246</v>
      </c>
      <c r="BJ1398" t="b">
        <v>0</v>
      </c>
      <c r="BK1398" t="s">
        <v>163</v>
      </c>
      <c r="BL1398" t="b">
        <v>0</v>
      </c>
      <c r="BM1398">
        <v>18</v>
      </c>
      <c r="BN1398" t="s">
        <v>164</v>
      </c>
      <c r="BO1398" t="s">
        <v>165</v>
      </c>
      <c r="BP1398" t="s">
        <v>164</v>
      </c>
      <c r="BQ1398" t="s">
        <v>166</v>
      </c>
      <c r="BR1398">
        <v>768</v>
      </c>
      <c r="BS1398" t="s">
        <v>156</v>
      </c>
      <c r="BT1398" t="s">
        <v>175</v>
      </c>
      <c r="BU1398" t="s">
        <v>181</v>
      </c>
      <c r="BV1398" t="s">
        <v>192</v>
      </c>
      <c r="BW1398">
        <v>66</v>
      </c>
      <c r="BX1398">
        <v>2</v>
      </c>
      <c r="BY1398">
        <v>0</v>
      </c>
      <c r="BZ1398">
        <v>6</v>
      </c>
      <c r="CA1398" t="s">
        <v>1153</v>
      </c>
      <c r="CB1398" t="s">
        <v>156</v>
      </c>
      <c r="CC1398">
        <v>7</v>
      </c>
      <c r="CD1398" t="b">
        <v>0</v>
      </c>
      <c r="CE1398" t="s">
        <v>168</v>
      </c>
      <c r="CF1398" t="s">
        <v>248</v>
      </c>
      <c r="CG1398">
        <v>53</v>
      </c>
      <c r="CH1398">
        <v>0</v>
      </c>
      <c r="CI1398" t="s">
        <v>179</v>
      </c>
      <c r="CJ1398" t="s">
        <v>169</v>
      </c>
      <c r="CK1398" t="s">
        <v>169</v>
      </c>
      <c r="CL1398" t="s">
        <v>169</v>
      </c>
      <c r="CM1398" t="s">
        <v>169</v>
      </c>
      <c r="CN1398" t="s">
        <v>169</v>
      </c>
      <c r="CO1398" t="s">
        <v>179</v>
      </c>
      <c r="CP1398" t="s">
        <v>169</v>
      </c>
      <c r="CQ1398">
        <v>1</v>
      </c>
      <c r="CR1398">
        <v>101</v>
      </c>
      <c r="CS1398" t="str">
        <f t="shared" si="1029"/>
        <v/>
      </c>
      <c r="CT1398" t="str">
        <f t="shared" ca="1" si="1051"/>
        <v/>
      </c>
      <c r="CU1398" t="str">
        <f t="shared" si="1030"/>
        <v/>
      </c>
      <c r="CV1398" t="str">
        <f t="shared" ca="1" si="1052"/>
        <v/>
      </c>
      <c r="CW1398" t="str">
        <f t="shared" si="1031"/>
        <v/>
      </c>
      <c r="CX1398" t="str">
        <f t="shared" ca="1" si="1053"/>
        <v/>
      </c>
      <c r="CY1398" t="str">
        <f t="shared" si="1032"/>
        <v/>
      </c>
      <c r="CZ1398" t="str">
        <f t="shared" ca="1" si="1054"/>
        <v/>
      </c>
      <c r="DA1398" t="str">
        <f t="shared" si="1033"/>
        <v/>
      </c>
      <c r="DB1398" t="str">
        <f t="shared" ca="1" si="1055"/>
        <v/>
      </c>
      <c r="DC1398" t="str">
        <f t="shared" si="1034"/>
        <v/>
      </c>
      <c r="DD1398" t="str">
        <f t="shared" ca="1" si="1056"/>
        <v/>
      </c>
      <c r="DE1398" t="str">
        <f t="shared" si="1035"/>
        <v/>
      </c>
      <c r="DF1398" t="str">
        <f t="shared" ca="1" si="1057"/>
        <v/>
      </c>
      <c r="DG1398" t="str">
        <f t="shared" si="1036"/>
        <v/>
      </c>
      <c r="DH1398" t="str">
        <f t="shared" ca="1" si="1058"/>
        <v/>
      </c>
      <c r="DI1398" t="str">
        <f t="shared" si="1037"/>
        <v/>
      </c>
      <c r="DJ1398" t="str">
        <f t="shared" ca="1" si="1059"/>
        <v/>
      </c>
      <c r="DK1398" t="str">
        <f t="shared" si="1038"/>
        <v/>
      </c>
      <c r="DL1398" t="str">
        <f t="shared" ca="1" si="1060"/>
        <v/>
      </c>
      <c r="DM1398" t="str">
        <f t="shared" si="1039"/>
        <v/>
      </c>
      <c r="DN1398" t="str">
        <f t="shared" ca="1" si="1061"/>
        <v/>
      </c>
      <c r="DO1398" t="str">
        <f t="shared" si="1040"/>
        <v/>
      </c>
      <c r="DP1398" t="str">
        <f t="shared" ca="1" si="1062"/>
        <v/>
      </c>
      <c r="DQ1398" t="str">
        <f t="shared" si="1041"/>
        <v/>
      </c>
      <c r="DR1398" t="str">
        <f t="shared" ca="1" si="1063"/>
        <v/>
      </c>
      <c r="DS1398" t="str">
        <f t="shared" si="1042"/>
        <v/>
      </c>
      <c r="DT1398" t="str">
        <f t="shared" ca="1" si="1064"/>
        <v/>
      </c>
      <c r="DU1398" t="str">
        <f t="shared" si="1043"/>
        <v/>
      </c>
      <c r="DV1398" t="str">
        <f t="shared" ca="1" si="1065"/>
        <v/>
      </c>
      <c r="DW1398" t="str">
        <f t="shared" si="1044"/>
        <v/>
      </c>
      <c r="DX1398" t="str">
        <f t="shared" ca="1" si="1066"/>
        <v/>
      </c>
      <c r="DY1398" t="str">
        <f t="shared" si="1045"/>
        <v/>
      </c>
      <c r="DZ1398" t="str">
        <f t="shared" ca="1" si="1067"/>
        <v/>
      </c>
      <c r="EA1398" t="str">
        <f t="shared" si="1046"/>
        <v/>
      </c>
      <c r="EB1398" t="str">
        <f t="shared" ca="1" si="1068"/>
        <v/>
      </c>
      <c r="EC1398" t="str">
        <f t="shared" si="1047"/>
        <v/>
      </c>
      <c r="ED1398" t="str">
        <f t="shared" ca="1" si="1069"/>
        <v/>
      </c>
      <c r="EE1398" t="str">
        <f t="shared" si="1048"/>
        <v/>
      </c>
      <c r="EF1398" t="str">
        <f t="shared" ca="1" si="1070"/>
        <v/>
      </c>
      <c r="EG1398" t="str">
        <f t="shared" si="1049"/>
        <v/>
      </c>
      <c r="EH1398" t="str">
        <f t="shared" ca="1" si="1071"/>
        <v/>
      </c>
      <c r="EI1398" t="str">
        <f t="shared" si="1050"/>
        <v/>
      </c>
      <c r="EJ1398" t="str">
        <f t="shared" ca="1" si="1072"/>
        <v/>
      </c>
      <c r="EK1398" t="str">
        <f t="shared" ca="1" si="1073"/>
        <v/>
      </c>
      <c r="EL1398" t="s">
        <v>924</v>
      </c>
      <c r="EM1398">
        <v>25701</v>
      </c>
      <c r="EN1398">
        <v>12557</v>
      </c>
      <c r="EO1398">
        <v>9796</v>
      </c>
      <c r="EP1398">
        <v>992</v>
      </c>
      <c r="EQ1398">
        <v>29239</v>
      </c>
      <c r="ER1398">
        <v>101</v>
      </c>
      <c r="ES1398">
        <v>30312</v>
      </c>
      <c r="ET1398">
        <v>4443</v>
      </c>
      <c r="EU1398">
        <v>2</v>
      </c>
      <c r="EV1398" t="s">
        <v>156</v>
      </c>
      <c r="EW1398">
        <v>1024</v>
      </c>
      <c r="EX1398">
        <v>2</v>
      </c>
      <c r="EY1398">
        <v>48000</v>
      </c>
      <c r="EZ1398">
        <v>-16</v>
      </c>
      <c r="FA1398" t="s">
        <v>170</v>
      </c>
      <c r="FB1398">
        <v>13</v>
      </c>
      <c r="FC1398" t="s">
        <v>199</v>
      </c>
      <c r="FD1398">
        <v>235830</v>
      </c>
      <c r="FE1398">
        <v>223268</v>
      </c>
      <c r="FF1398">
        <v>30687</v>
      </c>
      <c r="FG1398">
        <v>716874</v>
      </c>
      <c r="FH1398">
        <v>718467</v>
      </c>
      <c r="FI1398">
        <v>223257</v>
      </c>
      <c r="FJ1398">
        <v>218812</v>
      </c>
      <c r="FK1398" t="s">
        <v>158</v>
      </c>
      <c r="FL1398">
        <v>215497</v>
      </c>
      <c r="FM1398">
        <v>135806</v>
      </c>
      <c r="FN1398">
        <v>176059</v>
      </c>
      <c r="FO1398">
        <v>1443</v>
      </c>
      <c r="FP1398">
        <v>1409</v>
      </c>
      <c r="FQ1398">
        <v>716124</v>
      </c>
      <c r="FR1398">
        <v>135803</v>
      </c>
      <c r="FS1398">
        <v>135803</v>
      </c>
      <c r="FT1398">
        <v>1441</v>
      </c>
      <c r="FU1398">
        <v>722198</v>
      </c>
      <c r="FV1398">
        <v>720467</v>
      </c>
      <c r="FY1398">
        <v>722299</v>
      </c>
      <c r="FZ1398">
        <v>145603</v>
      </c>
      <c r="GA1398">
        <v>177051</v>
      </c>
      <c r="GB1398">
        <v>145743</v>
      </c>
      <c r="GC1398">
        <v>218812</v>
      </c>
      <c r="GD1398">
        <v>217497</v>
      </c>
      <c r="GE1398">
        <v>223256</v>
      </c>
      <c r="GF1398" t="s">
        <v>158</v>
      </c>
      <c r="GG1398">
        <v>215493</v>
      </c>
      <c r="GH1398">
        <v>716121</v>
      </c>
      <c r="GI1398">
        <v>261532</v>
      </c>
      <c r="GJ1398" t="s">
        <v>172</v>
      </c>
      <c r="GK1398">
        <v>61</v>
      </c>
      <c r="GL1398" t="s">
        <v>1246</v>
      </c>
      <c r="GM1398">
        <v>67</v>
      </c>
      <c r="GN1398" t="s">
        <v>185</v>
      </c>
      <c r="GO1398" t="s">
        <v>166</v>
      </c>
      <c r="GP1398">
        <v>1024</v>
      </c>
      <c r="GQ1398">
        <v>-115</v>
      </c>
      <c r="GR1398">
        <v>165</v>
      </c>
      <c r="GS1398">
        <f t="shared" si="1074"/>
        <v>67</v>
      </c>
      <c r="GT1398" t="str">
        <f t="shared" si="1075"/>
        <v>test</v>
      </c>
    </row>
    <row r="1399" spans="1:202" x14ac:dyDescent="0.2">
      <c r="A1399">
        <v>91</v>
      </c>
      <c r="B1399">
        <v>91</v>
      </c>
      <c r="C1399">
        <v>888</v>
      </c>
      <c r="D1399">
        <v>888</v>
      </c>
      <c r="E1399" t="s">
        <v>155</v>
      </c>
      <c r="F1399" t="s">
        <v>156</v>
      </c>
      <c r="G1399" t="s">
        <v>156</v>
      </c>
      <c r="H1399" t="s">
        <v>156</v>
      </c>
      <c r="I1399">
        <v>0</v>
      </c>
      <c r="J1399" t="s">
        <v>157</v>
      </c>
      <c r="K1399">
        <v>1</v>
      </c>
      <c r="L1399" t="s">
        <v>154</v>
      </c>
      <c r="M1399" t="s">
        <v>154</v>
      </c>
      <c r="N1399" t="s">
        <v>154</v>
      </c>
      <c r="O1399">
        <v>1</v>
      </c>
      <c r="P1399" t="s">
        <v>154</v>
      </c>
      <c r="Q1399" t="s">
        <v>154</v>
      </c>
      <c r="R1399" t="s">
        <v>183</v>
      </c>
      <c r="S1399">
        <v>0</v>
      </c>
      <c r="T1399">
        <v>1</v>
      </c>
      <c r="U1399">
        <v>0</v>
      </c>
      <c r="V1399">
        <v>67</v>
      </c>
      <c r="W1399">
        <v>67</v>
      </c>
      <c r="X1399">
        <v>1</v>
      </c>
      <c r="Y1399">
        <v>13</v>
      </c>
      <c r="Z1399">
        <v>0</v>
      </c>
      <c r="AA1399">
        <v>13</v>
      </c>
      <c r="AB1399">
        <v>1</v>
      </c>
      <c r="AC1399">
        <v>1</v>
      </c>
      <c r="AD1399">
        <v>0</v>
      </c>
      <c r="AE1399">
        <v>0</v>
      </c>
      <c r="AF1399">
        <v>67</v>
      </c>
      <c r="AG1399">
        <v>1</v>
      </c>
      <c r="AH1399">
        <v>1</v>
      </c>
      <c r="AI1399">
        <v>0</v>
      </c>
      <c r="AJ1399">
        <v>67</v>
      </c>
      <c r="AK1399">
        <v>67</v>
      </c>
      <c r="AL1399">
        <v>81</v>
      </c>
      <c r="AM1399">
        <v>1</v>
      </c>
      <c r="AN1399">
        <v>1</v>
      </c>
      <c r="AO1399">
        <v>1</v>
      </c>
      <c r="AP1399">
        <v>13</v>
      </c>
      <c r="AQ1399">
        <v>13</v>
      </c>
      <c r="AR1399">
        <v>13</v>
      </c>
      <c r="AS1399">
        <v>1</v>
      </c>
      <c r="AT1399">
        <v>13</v>
      </c>
      <c r="AW1399">
        <v>67</v>
      </c>
      <c r="AX1399">
        <v>0</v>
      </c>
      <c r="AY1399" t="s">
        <v>159</v>
      </c>
      <c r="AZ1399" t="s">
        <v>1177</v>
      </c>
      <c r="BA1399" t="s">
        <v>1178</v>
      </c>
      <c r="BB1399" t="s">
        <v>1152</v>
      </c>
      <c r="BC1399" t="s">
        <v>161</v>
      </c>
      <c r="BD1399" t="b">
        <v>0</v>
      </c>
      <c r="BE1399" t="s">
        <v>164</v>
      </c>
      <c r="BF1399" t="b">
        <v>1</v>
      </c>
      <c r="BH1399" t="s">
        <v>245</v>
      </c>
      <c r="BI1399" t="s">
        <v>246</v>
      </c>
      <c r="BJ1399" t="b">
        <v>0</v>
      </c>
      <c r="BK1399" t="s">
        <v>163</v>
      </c>
      <c r="BL1399" t="b">
        <v>0</v>
      </c>
      <c r="BM1399">
        <v>18</v>
      </c>
      <c r="BN1399" t="s">
        <v>164</v>
      </c>
      <c r="BO1399" t="s">
        <v>165</v>
      </c>
      <c r="BP1399" t="s">
        <v>164</v>
      </c>
      <c r="BQ1399" t="s">
        <v>166</v>
      </c>
      <c r="BR1399">
        <v>768</v>
      </c>
      <c r="BS1399" t="s">
        <v>156</v>
      </c>
      <c r="BT1399" t="s">
        <v>175</v>
      </c>
      <c r="BU1399" t="s">
        <v>186</v>
      </c>
      <c r="BV1399" t="s">
        <v>195</v>
      </c>
      <c r="BW1399">
        <v>67</v>
      </c>
      <c r="BX1399">
        <v>2</v>
      </c>
      <c r="BY1399">
        <v>0</v>
      </c>
      <c r="BZ1399">
        <v>6</v>
      </c>
      <c r="CA1399" t="s">
        <v>1153</v>
      </c>
      <c r="CB1399" t="s">
        <v>156</v>
      </c>
      <c r="CC1399">
        <v>7</v>
      </c>
      <c r="CD1399" t="b">
        <v>0</v>
      </c>
      <c r="CE1399" t="s">
        <v>168</v>
      </c>
      <c r="CF1399" t="s">
        <v>248</v>
      </c>
      <c r="CG1399">
        <v>59</v>
      </c>
      <c r="CH1399">
        <v>0</v>
      </c>
      <c r="CI1399" t="s">
        <v>183</v>
      </c>
      <c r="CJ1399" t="s">
        <v>169</v>
      </c>
      <c r="CK1399" t="s">
        <v>169</v>
      </c>
      <c r="CL1399" t="s">
        <v>169</v>
      </c>
      <c r="CM1399" t="s">
        <v>169</v>
      </c>
      <c r="CN1399" t="s">
        <v>169</v>
      </c>
      <c r="CO1399" t="s">
        <v>183</v>
      </c>
      <c r="CP1399" t="s">
        <v>169</v>
      </c>
      <c r="CQ1399">
        <v>1</v>
      </c>
      <c r="CR1399">
        <v>68</v>
      </c>
      <c r="CS1399" t="str">
        <f t="shared" si="1029"/>
        <v/>
      </c>
      <c r="CT1399" t="str">
        <f t="shared" ca="1" si="1051"/>
        <v/>
      </c>
      <c r="CU1399" t="str">
        <f t="shared" si="1030"/>
        <v/>
      </c>
      <c r="CV1399" t="str">
        <f t="shared" ca="1" si="1052"/>
        <v/>
      </c>
      <c r="CW1399" t="str">
        <f t="shared" si="1031"/>
        <v/>
      </c>
      <c r="CX1399" t="str">
        <f t="shared" ca="1" si="1053"/>
        <v/>
      </c>
      <c r="CY1399" t="str">
        <f t="shared" si="1032"/>
        <v/>
      </c>
      <c r="CZ1399" t="str">
        <f t="shared" ca="1" si="1054"/>
        <v/>
      </c>
      <c r="DA1399" t="str">
        <f t="shared" si="1033"/>
        <v/>
      </c>
      <c r="DB1399" t="str">
        <f t="shared" ca="1" si="1055"/>
        <v/>
      </c>
      <c r="DC1399" t="str">
        <f t="shared" si="1034"/>
        <v/>
      </c>
      <c r="DD1399" t="str">
        <f t="shared" ca="1" si="1056"/>
        <v/>
      </c>
      <c r="DE1399" t="str">
        <f t="shared" si="1035"/>
        <v/>
      </c>
      <c r="DF1399" t="str">
        <f t="shared" ca="1" si="1057"/>
        <v/>
      </c>
      <c r="DG1399" t="str">
        <f t="shared" si="1036"/>
        <v/>
      </c>
      <c r="DH1399" t="str">
        <f t="shared" ca="1" si="1058"/>
        <v/>
      </c>
      <c r="DI1399" t="str">
        <f t="shared" si="1037"/>
        <v/>
      </c>
      <c r="DJ1399" t="str">
        <f t="shared" ca="1" si="1059"/>
        <v/>
      </c>
      <c r="DK1399" t="str">
        <f t="shared" si="1038"/>
        <v/>
      </c>
      <c r="DL1399" t="str">
        <f t="shared" ca="1" si="1060"/>
        <v/>
      </c>
      <c r="DM1399" t="str">
        <f t="shared" si="1039"/>
        <v/>
      </c>
      <c r="DN1399" t="str">
        <f t="shared" ca="1" si="1061"/>
        <v/>
      </c>
      <c r="DO1399" t="str">
        <f t="shared" si="1040"/>
        <v/>
      </c>
      <c r="DP1399" t="str">
        <f t="shared" ca="1" si="1062"/>
        <v/>
      </c>
      <c r="DQ1399" t="str">
        <f t="shared" si="1041"/>
        <v/>
      </c>
      <c r="DR1399" t="str">
        <f t="shared" ca="1" si="1063"/>
        <v/>
      </c>
      <c r="DS1399" t="str">
        <f t="shared" si="1042"/>
        <v/>
      </c>
      <c r="DT1399" t="str">
        <f t="shared" ca="1" si="1064"/>
        <v/>
      </c>
      <c r="DU1399" t="str">
        <f t="shared" si="1043"/>
        <v/>
      </c>
      <c r="DV1399" t="str">
        <f t="shared" ca="1" si="1065"/>
        <v/>
      </c>
      <c r="DW1399" t="str">
        <f t="shared" si="1044"/>
        <v/>
      </c>
      <c r="DX1399" t="str">
        <f t="shared" ca="1" si="1066"/>
        <v/>
      </c>
      <c r="DY1399" t="str">
        <f t="shared" si="1045"/>
        <v/>
      </c>
      <c r="DZ1399" t="str">
        <f t="shared" ca="1" si="1067"/>
        <v/>
      </c>
      <c r="EA1399" t="str">
        <f t="shared" si="1046"/>
        <v/>
      </c>
      <c r="EB1399" t="str">
        <f t="shared" ca="1" si="1068"/>
        <v/>
      </c>
      <c r="EC1399" t="str">
        <f t="shared" si="1047"/>
        <v/>
      </c>
      <c r="ED1399" t="str">
        <f t="shared" ca="1" si="1069"/>
        <v/>
      </c>
      <c r="EE1399" t="str">
        <f t="shared" si="1048"/>
        <v/>
      </c>
      <c r="EF1399" t="str">
        <f t="shared" ca="1" si="1070"/>
        <v/>
      </c>
      <c r="EG1399" t="str">
        <f t="shared" si="1049"/>
        <v/>
      </c>
      <c r="EH1399" t="str">
        <f t="shared" ca="1" si="1071"/>
        <v/>
      </c>
      <c r="EI1399" t="str">
        <f t="shared" si="1050"/>
        <v/>
      </c>
      <c r="EJ1399" t="str">
        <f t="shared" ca="1" si="1072"/>
        <v/>
      </c>
      <c r="EK1399" t="str">
        <f t="shared" ca="1" si="1073"/>
        <v/>
      </c>
      <c r="EL1399" t="s">
        <v>924</v>
      </c>
      <c r="EM1399">
        <v>25701</v>
      </c>
      <c r="EN1399">
        <v>12557</v>
      </c>
      <c r="EO1399">
        <v>9796</v>
      </c>
      <c r="EP1399">
        <v>992</v>
      </c>
      <c r="EQ1399">
        <v>29239</v>
      </c>
      <c r="ER1399">
        <v>68</v>
      </c>
      <c r="ES1399">
        <v>30312</v>
      </c>
      <c r="ET1399">
        <v>4443</v>
      </c>
      <c r="EU1399">
        <v>2</v>
      </c>
      <c r="EV1399" t="s">
        <v>156</v>
      </c>
      <c r="EW1399">
        <v>1024</v>
      </c>
      <c r="EX1399">
        <v>2</v>
      </c>
      <c r="EY1399">
        <v>48000</v>
      </c>
      <c r="EZ1399">
        <v>-16</v>
      </c>
      <c r="FA1399" t="s">
        <v>170</v>
      </c>
      <c r="FB1399">
        <v>13</v>
      </c>
      <c r="FC1399" t="s">
        <v>199</v>
      </c>
      <c r="FD1399">
        <v>235830</v>
      </c>
      <c r="FE1399">
        <v>223268</v>
      </c>
      <c r="FF1399">
        <v>30687</v>
      </c>
      <c r="FG1399">
        <v>723064</v>
      </c>
      <c r="FH1399">
        <v>724612</v>
      </c>
      <c r="FI1399">
        <v>223257</v>
      </c>
      <c r="FJ1399">
        <v>218812</v>
      </c>
      <c r="FK1399" t="s">
        <v>158</v>
      </c>
      <c r="FL1399">
        <v>215497</v>
      </c>
      <c r="FM1399">
        <v>135806</v>
      </c>
      <c r="FN1399">
        <v>176059</v>
      </c>
      <c r="FO1399">
        <v>1443</v>
      </c>
      <c r="FP1399">
        <v>1409</v>
      </c>
      <c r="FQ1399">
        <v>722314</v>
      </c>
      <c r="FR1399">
        <v>135803</v>
      </c>
      <c r="FS1399">
        <v>135803</v>
      </c>
      <c r="FT1399">
        <v>1441</v>
      </c>
      <c r="FU1399">
        <v>728620</v>
      </c>
      <c r="FV1399">
        <v>726612</v>
      </c>
      <c r="FY1399">
        <v>728689</v>
      </c>
      <c r="FZ1399">
        <v>145603</v>
      </c>
      <c r="GA1399">
        <v>177051</v>
      </c>
      <c r="GB1399">
        <v>145743</v>
      </c>
      <c r="GC1399">
        <v>218812</v>
      </c>
      <c r="GD1399">
        <v>217497</v>
      </c>
      <c r="GE1399">
        <v>223256</v>
      </c>
      <c r="GF1399" t="s">
        <v>158</v>
      </c>
      <c r="GG1399">
        <v>215493</v>
      </c>
      <c r="GH1399">
        <v>722312</v>
      </c>
      <c r="GI1399">
        <v>261532</v>
      </c>
      <c r="GJ1399" t="s">
        <v>172</v>
      </c>
      <c r="GK1399">
        <v>62</v>
      </c>
      <c r="GL1399" t="s">
        <v>1247</v>
      </c>
      <c r="GM1399">
        <v>68</v>
      </c>
      <c r="GN1399" t="s">
        <v>185</v>
      </c>
      <c r="GO1399" t="s">
        <v>166</v>
      </c>
      <c r="GP1399">
        <v>1024</v>
      </c>
      <c r="GQ1399">
        <v>-115</v>
      </c>
      <c r="GR1399">
        <v>165</v>
      </c>
      <c r="GS1399">
        <f t="shared" si="1074"/>
        <v>68</v>
      </c>
      <c r="GT1399" t="str">
        <f t="shared" si="1075"/>
        <v>test</v>
      </c>
    </row>
    <row r="1400" spans="1:202" x14ac:dyDescent="0.2">
      <c r="A1400">
        <v>91</v>
      </c>
      <c r="B1400">
        <v>91</v>
      </c>
      <c r="C1400">
        <v>880</v>
      </c>
      <c r="D1400">
        <v>880</v>
      </c>
      <c r="E1400" t="s">
        <v>155</v>
      </c>
      <c r="F1400" t="s">
        <v>156</v>
      </c>
      <c r="G1400" t="s">
        <v>156</v>
      </c>
      <c r="H1400" t="s">
        <v>156</v>
      </c>
      <c r="I1400">
        <v>0</v>
      </c>
      <c r="J1400" t="s">
        <v>157</v>
      </c>
      <c r="K1400">
        <v>1</v>
      </c>
      <c r="L1400" t="s">
        <v>154</v>
      </c>
      <c r="M1400" t="s">
        <v>154</v>
      </c>
      <c r="N1400" t="s">
        <v>154</v>
      </c>
      <c r="O1400">
        <v>1</v>
      </c>
      <c r="P1400" t="s">
        <v>154</v>
      </c>
      <c r="Q1400" t="s">
        <v>154</v>
      </c>
      <c r="R1400" t="s">
        <v>183</v>
      </c>
      <c r="S1400">
        <v>0</v>
      </c>
      <c r="T1400">
        <v>1</v>
      </c>
      <c r="U1400">
        <v>0</v>
      </c>
      <c r="V1400">
        <v>68</v>
      </c>
      <c r="W1400">
        <v>68</v>
      </c>
      <c r="X1400">
        <v>1</v>
      </c>
      <c r="Y1400">
        <v>13</v>
      </c>
      <c r="Z1400">
        <v>0</v>
      </c>
      <c r="AA1400">
        <v>13</v>
      </c>
      <c r="AB1400">
        <v>1</v>
      </c>
      <c r="AC1400">
        <v>1</v>
      </c>
      <c r="AD1400">
        <v>0</v>
      </c>
      <c r="AE1400">
        <v>0</v>
      </c>
      <c r="AF1400">
        <v>68</v>
      </c>
      <c r="AG1400">
        <v>1</v>
      </c>
      <c r="AH1400">
        <v>1</v>
      </c>
      <c r="AI1400">
        <v>0</v>
      </c>
      <c r="AJ1400">
        <v>68</v>
      </c>
      <c r="AK1400">
        <v>68</v>
      </c>
      <c r="AL1400">
        <v>82</v>
      </c>
      <c r="AM1400">
        <v>1</v>
      </c>
      <c r="AN1400">
        <v>1</v>
      </c>
      <c r="AO1400">
        <v>1</v>
      </c>
      <c r="AP1400">
        <v>13</v>
      </c>
      <c r="AQ1400">
        <v>13</v>
      </c>
      <c r="AR1400">
        <v>13</v>
      </c>
      <c r="AS1400">
        <v>1</v>
      </c>
      <c r="AT1400">
        <v>13</v>
      </c>
      <c r="AW1400">
        <v>68</v>
      </c>
      <c r="AX1400">
        <v>0</v>
      </c>
      <c r="AY1400" t="s">
        <v>159</v>
      </c>
      <c r="AZ1400" t="s">
        <v>1177</v>
      </c>
      <c r="BA1400" t="s">
        <v>1178</v>
      </c>
      <c r="BB1400" t="s">
        <v>1152</v>
      </c>
      <c r="BC1400" t="s">
        <v>161</v>
      </c>
      <c r="BD1400" t="b">
        <v>0</v>
      </c>
      <c r="BE1400" t="s">
        <v>164</v>
      </c>
      <c r="BF1400" t="b">
        <v>1</v>
      </c>
      <c r="BH1400" t="s">
        <v>245</v>
      </c>
      <c r="BI1400" t="s">
        <v>246</v>
      </c>
      <c r="BJ1400" t="b">
        <v>0</v>
      </c>
      <c r="BK1400" t="s">
        <v>163</v>
      </c>
      <c r="BL1400" t="b">
        <v>0</v>
      </c>
      <c r="BM1400">
        <v>18</v>
      </c>
      <c r="BN1400" t="s">
        <v>164</v>
      </c>
      <c r="BO1400" t="s">
        <v>165</v>
      </c>
      <c r="BP1400" t="s">
        <v>164</v>
      </c>
      <c r="BQ1400" t="s">
        <v>166</v>
      </c>
      <c r="BR1400">
        <v>768</v>
      </c>
      <c r="BS1400" t="s">
        <v>156</v>
      </c>
      <c r="BT1400" t="s">
        <v>175</v>
      </c>
      <c r="BU1400" t="s">
        <v>180</v>
      </c>
      <c r="BV1400" t="s">
        <v>194</v>
      </c>
      <c r="BW1400">
        <v>68</v>
      </c>
      <c r="BX1400">
        <v>2</v>
      </c>
      <c r="BY1400">
        <v>0</v>
      </c>
      <c r="BZ1400">
        <v>6</v>
      </c>
      <c r="CA1400" t="s">
        <v>1153</v>
      </c>
      <c r="CB1400" t="s">
        <v>156</v>
      </c>
      <c r="CC1400">
        <v>7</v>
      </c>
      <c r="CD1400" t="b">
        <v>0</v>
      </c>
      <c r="CE1400" t="s">
        <v>168</v>
      </c>
      <c r="CF1400" t="s">
        <v>248</v>
      </c>
      <c r="CG1400">
        <v>63</v>
      </c>
      <c r="CH1400">
        <v>0</v>
      </c>
      <c r="CI1400" t="s">
        <v>183</v>
      </c>
      <c r="CJ1400" t="s">
        <v>169</v>
      </c>
      <c r="CK1400" t="s">
        <v>169</v>
      </c>
      <c r="CL1400" t="s">
        <v>169</v>
      </c>
      <c r="CM1400" t="s">
        <v>169</v>
      </c>
      <c r="CN1400" t="s">
        <v>169</v>
      </c>
      <c r="CO1400" t="s">
        <v>183</v>
      </c>
      <c r="CP1400" t="s">
        <v>169</v>
      </c>
      <c r="CQ1400">
        <v>1</v>
      </c>
      <c r="CR1400">
        <v>340</v>
      </c>
      <c r="CS1400" t="str">
        <f t="shared" si="1029"/>
        <v/>
      </c>
      <c r="CT1400" t="str">
        <f t="shared" ca="1" si="1051"/>
        <v/>
      </c>
      <c r="CU1400" t="str">
        <f t="shared" si="1030"/>
        <v/>
      </c>
      <c r="CV1400" t="str">
        <f t="shared" ca="1" si="1052"/>
        <v/>
      </c>
      <c r="CW1400" t="str">
        <f t="shared" si="1031"/>
        <v/>
      </c>
      <c r="CX1400" t="str">
        <f t="shared" ca="1" si="1053"/>
        <v/>
      </c>
      <c r="CY1400" t="str">
        <f t="shared" si="1032"/>
        <v/>
      </c>
      <c r="CZ1400" t="str">
        <f t="shared" ca="1" si="1054"/>
        <v/>
      </c>
      <c r="DA1400" t="str">
        <f t="shared" si="1033"/>
        <v/>
      </c>
      <c r="DB1400" t="str">
        <f t="shared" ca="1" si="1055"/>
        <v/>
      </c>
      <c r="DC1400" t="str">
        <f t="shared" si="1034"/>
        <v/>
      </c>
      <c r="DD1400" t="str">
        <f t="shared" ca="1" si="1056"/>
        <v/>
      </c>
      <c r="DE1400" t="str">
        <f t="shared" si="1035"/>
        <v/>
      </c>
      <c r="DF1400" t="str">
        <f t="shared" ca="1" si="1057"/>
        <v/>
      </c>
      <c r="DG1400" t="str">
        <f t="shared" si="1036"/>
        <v/>
      </c>
      <c r="DH1400" t="str">
        <f t="shared" ca="1" si="1058"/>
        <v/>
      </c>
      <c r="DI1400" t="str">
        <f t="shared" si="1037"/>
        <v/>
      </c>
      <c r="DJ1400" t="str">
        <f t="shared" ca="1" si="1059"/>
        <v/>
      </c>
      <c r="DK1400" t="str">
        <f t="shared" si="1038"/>
        <v/>
      </c>
      <c r="DL1400" t="str">
        <f t="shared" ca="1" si="1060"/>
        <v/>
      </c>
      <c r="DM1400" t="str">
        <f t="shared" si="1039"/>
        <v/>
      </c>
      <c r="DN1400" t="str">
        <f t="shared" ca="1" si="1061"/>
        <v/>
      </c>
      <c r="DO1400" t="str">
        <f t="shared" si="1040"/>
        <v/>
      </c>
      <c r="DP1400" t="str">
        <f t="shared" ca="1" si="1062"/>
        <v/>
      </c>
      <c r="DQ1400" t="str">
        <f t="shared" si="1041"/>
        <v/>
      </c>
      <c r="DR1400" t="str">
        <f t="shared" ca="1" si="1063"/>
        <v/>
      </c>
      <c r="DS1400" t="str">
        <f t="shared" si="1042"/>
        <v/>
      </c>
      <c r="DT1400" t="str">
        <f t="shared" ca="1" si="1064"/>
        <v/>
      </c>
      <c r="DU1400" t="str">
        <f t="shared" si="1043"/>
        <v/>
      </c>
      <c r="DV1400" t="str">
        <f t="shared" ca="1" si="1065"/>
        <v/>
      </c>
      <c r="DW1400" t="str">
        <f t="shared" si="1044"/>
        <v/>
      </c>
      <c r="DX1400" t="str">
        <f t="shared" ca="1" si="1066"/>
        <v/>
      </c>
      <c r="DY1400" t="str">
        <f t="shared" si="1045"/>
        <v/>
      </c>
      <c r="DZ1400" t="str">
        <f t="shared" ca="1" si="1067"/>
        <v/>
      </c>
      <c r="EA1400" t="str">
        <f t="shared" si="1046"/>
        <v/>
      </c>
      <c r="EB1400" t="str">
        <f t="shared" ca="1" si="1068"/>
        <v/>
      </c>
      <c r="EC1400" t="str">
        <f t="shared" si="1047"/>
        <v/>
      </c>
      <c r="ED1400" t="str">
        <f t="shared" ca="1" si="1069"/>
        <v/>
      </c>
      <c r="EE1400" t="str">
        <f t="shared" si="1048"/>
        <v/>
      </c>
      <c r="EF1400" t="str">
        <f t="shared" ca="1" si="1070"/>
        <v/>
      </c>
      <c r="EG1400" t="str">
        <f t="shared" si="1049"/>
        <v/>
      </c>
      <c r="EH1400" t="str">
        <f t="shared" ca="1" si="1071"/>
        <v/>
      </c>
      <c r="EI1400" t="str">
        <f t="shared" si="1050"/>
        <v/>
      </c>
      <c r="EJ1400" t="str">
        <f t="shared" ca="1" si="1072"/>
        <v/>
      </c>
      <c r="EK1400" t="str">
        <f t="shared" ca="1" si="1073"/>
        <v/>
      </c>
      <c r="EL1400" t="s">
        <v>924</v>
      </c>
      <c r="EM1400">
        <v>25701</v>
      </c>
      <c r="EN1400">
        <v>12557</v>
      </c>
      <c r="EO1400">
        <v>9796</v>
      </c>
      <c r="EP1400">
        <v>992</v>
      </c>
      <c r="EQ1400">
        <v>29239</v>
      </c>
      <c r="ER1400">
        <v>340</v>
      </c>
      <c r="ES1400">
        <v>30312</v>
      </c>
      <c r="ET1400">
        <v>4443</v>
      </c>
      <c r="EU1400">
        <v>2</v>
      </c>
      <c r="EV1400" t="s">
        <v>156</v>
      </c>
      <c r="EW1400">
        <v>1024</v>
      </c>
      <c r="EX1400">
        <v>2</v>
      </c>
      <c r="EY1400">
        <v>48000</v>
      </c>
      <c r="EZ1400">
        <v>-16</v>
      </c>
      <c r="FA1400" t="s">
        <v>170</v>
      </c>
      <c r="FB1400">
        <v>13</v>
      </c>
      <c r="FC1400" t="s">
        <v>199</v>
      </c>
      <c r="FD1400">
        <v>235830</v>
      </c>
      <c r="FE1400">
        <v>223268</v>
      </c>
      <c r="FF1400">
        <v>30687</v>
      </c>
      <c r="FG1400">
        <v>729455</v>
      </c>
      <c r="FH1400">
        <v>730947</v>
      </c>
      <c r="FI1400">
        <v>223257</v>
      </c>
      <c r="FJ1400">
        <v>218812</v>
      </c>
      <c r="FK1400" t="s">
        <v>158</v>
      </c>
      <c r="FL1400">
        <v>215497</v>
      </c>
      <c r="FM1400">
        <v>135806</v>
      </c>
      <c r="FN1400">
        <v>176059</v>
      </c>
      <c r="FO1400">
        <v>1443</v>
      </c>
      <c r="FP1400">
        <v>1409</v>
      </c>
      <c r="FQ1400">
        <v>728705</v>
      </c>
      <c r="FR1400">
        <v>135803</v>
      </c>
      <c r="FS1400">
        <v>135803</v>
      </c>
      <c r="FT1400">
        <v>1441</v>
      </c>
      <c r="FU1400">
        <v>734934</v>
      </c>
      <c r="FV1400">
        <v>732947</v>
      </c>
      <c r="FY1400">
        <v>735274</v>
      </c>
      <c r="FZ1400">
        <v>145603</v>
      </c>
      <c r="GA1400">
        <v>177051</v>
      </c>
      <c r="GB1400">
        <v>145743</v>
      </c>
      <c r="GC1400">
        <v>218812</v>
      </c>
      <c r="GD1400">
        <v>217497</v>
      </c>
      <c r="GE1400">
        <v>223256</v>
      </c>
      <c r="GF1400" t="s">
        <v>158</v>
      </c>
      <c r="GG1400">
        <v>215493</v>
      </c>
      <c r="GH1400">
        <v>728702</v>
      </c>
      <c r="GI1400">
        <v>261532</v>
      </c>
      <c r="GJ1400" t="s">
        <v>172</v>
      </c>
      <c r="GK1400">
        <v>63</v>
      </c>
      <c r="GL1400" t="s">
        <v>1248</v>
      </c>
      <c r="GM1400">
        <v>69</v>
      </c>
      <c r="GN1400" t="s">
        <v>185</v>
      </c>
      <c r="GO1400" t="s">
        <v>166</v>
      </c>
      <c r="GP1400">
        <v>1024</v>
      </c>
      <c r="GQ1400">
        <v>-115</v>
      </c>
      <c r="GR1400">
        <v>165</v>
      </c>
      <c r="GS1400">
        <f t="shared" si="1074"/>
        <v>69</v>
      </c>
      <c r="GT1400" t="str">
        <f t="shared" si="1075"/>
        <v>test</v>
      </c>
    </row>
    <row r="1401" spans="1:202" x14ac:dyDescent="0.2">
      <c r="A1401">
        <v>91</v>
      </c>
      <c r="B1401">
        <v>91</v>
      </c>
      <c r="C1401">
        <v>880</v>
      </c>
      <c r="D1401">
        <v>880</v>
      </c>
      <c r="E1401" t="s">
        <v>155</v>
      </c>
      <c r="F1401" t="s">
        <v>156</v>
      </c>
      <c r="G1401" t="s">
        <v>156</v>
      </c>
      <c r="H1401" t="s">
        <v>156</v>
      </c>
      <c r="I1401">
        <v>0</v>
      </c>
      <c r="J1401" t="s">
        <v>157</v>
      </c>
      <c r="K1401">
        <v>1</v>
      </c>
      <c r="L1401" t="s">
        <v>154</v>
      </c>
      <c r="M1401" t="s">
        <v>154</v>
      </c>
      <c r="N1401" t="s">
        <v>154</v>
      </c>
      <c r="O1401">
        <v>1</v>
      </c>
      <c r="P1401" t="s">
        <v>154</v>
      </c>
      <c r="Q1401" t="s">
        <v>154</v>
      </c>
      <c r="R1401" t="s">
        <v>179</v>
      </c>
      <c r="S1401">
        <v>0</v>
      </c>
      <c r="T1401">
        <v>1</v>
      </c>
      <c r="U1401">
        <v>0</v>
      </c>
      <c r="V1401">
        <v>69</v>
      </c>
      <c r="W1401">
        <v>69</v>
      </c>
      <c r="X1401">
        <v>1</v>
      </c>
      <c r="Y1401">
        <v>13</v>
      </c>
      <c r="Z1401">
        <v>0</v>
      </c>
      <c r="AA1401">
        <v>13</v>
      </c>
      <c r="AB1401">
        <v>1</v>
      </c>
      <c r="AC1401">
        <v>1</v>
      </c>
      <c r="AD1401">
        <v>0</v>
      </c>
      <c r="AE1401">
        <v>0</v>
      </c>
      <c r="AF1401">
        <v>69</v>
      </c>
      <c r="AG1401">
        <v>1</v>
      </c>
      <c r="AH1401">
        <v>1</v>
      </c>
      <c r="AI1401">
        <v>0</v>
      </c>
      <c r="AJ1401">
        <v>69</v>
      </c>
      <c r="AK1401">
        <v>69</v>
      </c>
      <c r="AL1401">
        <v>83</v>
      </c>
      <c r="AM1401">
        <v>1</v>
      </c>
      <c r="AN1401">
        <v>1</v>
      </c>
      <c r="AO1401">
        <v>1</v>
      </c>
      <c r="AP1401">
        <v>13</v>
      </c>
      <c r="AQ1401">
        <v>13</v>
      </c>
      <c r="AR1401">
        <v>13</v>
      </c>
      <c r="AS1401">
        <v>1</v>
      </c>
      <c r="AT1401">
        <v>13</v>
      </c>
      <c r="AW1401">
        <v>69</v>
      </c>
      <c r="AX1401">
        <v>0</v>
      </c>
      <c r="AY1401" t="s">
        <v>159</v>
      </c>
      <c r="AZ1401" t="s">
        <v>1177</v>
      </c>
      <c r="BA1401" t="s">
        <v>1178</v>
      </c>
      <c r="BB1401" t="s">
        <v>1152</v>
      </c>
      <c r="BC1401" t="s">
        <v>161</v>
      </c>
      <c r="BD1401" t="b">
        <v>0</v>
      </c>
      <c r="BE1401">
        <v>1.86</v>
      </c>
      <c r="BF1401" t="b">
        <v>1</v>
      </c>
      <c r="BH1401" t="s">
        <v>245</v>
      </c>
      <c r="BI1401" t="s">
        <v>246</v>
      </c>
      <c r="BJ1401" t="b">
        <v>0</v>
      </c>
      <c r="BK1401" t="s">
        <v>163</v>
      </c>
      <c r="BL1401" t="b">
        <v>0</v>
      </c>
      <c r="BM1401">
        <v>18</v>
      </c>
      <c r="BN1401" t="s">
        <v>164</v>
      </c>
      <c r="BO1401" t="s">
        <v>165</v>
      </c>
      <c r="BP1401" t="s">
        <v>164</v>
      </c>
      <c r="BQ1401" t="s">
        <v>166</v>
      </c>
      <c r="BR1401">
        <v>768</v>
      </c>
      <c r="BS1401" t="s">
        <v>156</v>
      </c>
      <c r="BT1401" t="s">
        <v>175</v>
      </c>
      <c r="BU1401" t="s">
        <v>189</v>
      </c>
      <c r="BV1401" t="s">
        <v>204</v>
      </c>
      <c r="BW1401">
        <v>69</v>
      </c>
      <c r="BX1401">
        <v>2</v>
      </c>
      <c r="BY1401">
        <v>0</v>
      </c>
      <c r="BZ1401">
        <v>6</v>
      </c>
      <c r="CA1401" t="s">
        <v>1153</v>
      </c>
      <c r="CB1401" t="s">
        <v>156</v>
      </c>
      <c r="CC1401">
        <v>7</v>
      </c>
      <c r="CD1401" t="b">
        <v>0</v>
      </c>
      <c r="CE1401" t="s">
        <v>168</v>
      </c>
      <c r="CF1401" t="s">
        <v>248</v>
      </c>
      <c r="CG1401">
        <v>3</v>
      </c>
      <c r="CH1401">
        <v>0</v>
      </c>
      <c r="CI1401" t="s">
        <v>179</v>
      </c>
      <c r="CJ1401" t="s">
        <v>169</v>
      </c>
      <c r="CK1401" t="s">
        <v>169</v>
      </c>
      <c r="CL1401" t="s">
        <v>169</v>
      </c>
      <c r="CM1401" t="s">
        <v>169</v>
      </c>
      <c r="CN1401" t="s">
        <v>169</v>
      </c>
      <c r="CO1401" t="s">
        <v>179</v>
      </c>
      <c r="CP1401" t="s">
        <v>169</v>
      </c>
      <c r="CQ1401">
        <v>1</v>
      </c>
      <c r="CR1401">
        <v>823</v>
      </c>
      <c r="CS1401">
        <f t="shared" si="1029"/>
        <v>823</v>
      </c>
      <c r="CT1401">
        <f t="shared" ca="1" si="1051"/>
        <v>296</v>
      </c>
      <c r="CU1401" t="str">
        <f t="shared" si="1030"/>
        <v/>
      </c>
      <c r="CV1401" t="str">
        <f t="shared" ca="1" si="1052"/>
        <v/>
      </c>
      <c r="CW1401">
        <f t="shared" si="1031"/>
        <v>823</v>
      </c>
      <c r="CX1401">
        <f t="shared" ca="1" si="1053"/>
        <v>296</v>
      </c>
      <c r="CY1401" t="str">
        <f t="shared" si="1032"/>
        <v/>
      </c>
      <c r="CZ1401" t="str">
        <f t="shared" ca="1" si="1054"/>
        <v/>
      </c>
      <c r="DA1401" t="str">
        <f t="shared" si="1033"/>
        <v/>
      </c>
      <c r="DB1401" t="str">
        <f t="shared" ca="1" si="1055"/>
        <v/>
      </c>
      <c r="DC1401" t="str">
        <f t="shared" si="1034"/>
        <v/>
      </c>
      <c r="DD1401" t="str">
        <f t="shared" ca="1" si="1056"/>
        <v/>
      </c>
      <c r="DE1401" t="str">
        <f t="shared" si="1035"/>
        <v/>
      </c>
      <c r="DF1401" t="str">
        <f t="shared" ca="1" si="1057"/>
        <v/>
      </c>
      <c r="DG1401" t="str">
        <f t="shared" si="1036"/>
        <v/>
      </c>
      <c r="DH1401" t="str">
        <f t="shared" ca="1" si="1058"/>
        <v/>
      </c>
      <c r="DI1401" t="str">
        <f t="shared" si="1037"/>
        <v/>
      </c>
      <c r="DJ1401" t="str">
        <f t="shared" ca="1" si="1059"/>
        <v/>
      </c>
      <c r="DK1401" t="str">
        <f t="shared" si="1038"/>
        <v/>
      </c>
      <c r="DL1401" t="str">
        <f t="shared" ca="1" si="1060"/>
        <v/>
      </c>
      <c r="DM1401" t="str">
        <f t="shared" si="1039"/>
        <v/>
      </c>
      <c r="DN1401" t="str">
        <f t="shared" ca="1" si="1061"/>
        <v/>
      </c>
      <c r="DO1401" t="str">
        <f t="shared" si="1040"/>
        <v/>
      </c>
      <c r="DP1401" t="str">
        <f t="shared" ca="1" si="1062"/>
        <v/>
      </c>
      <c r="DQ1401" t="str">
        <f t="shared" si="1041"/>
        <v/>
      </c>
      <c r="DR1401" t="str">
        <f t="shared" ca="1" si="1063"/>
        <v/>
      </c>
      <c r="DS1401" t="str">
        <f t="shared" si="1042"/>
        <v/>
      </c>
      <c r="DT1401" t="str">
        <f t="shared" ca="1" si="1064"/>
        <v/>
      </c>
      <c r="DU1401" t="str">
        <f t="shared" si="1043"/>
        <v/>
      </c>
      <c r="DV1401" t="str">
        <f t="shared" ca="1" si="1065"/>
        <v/>
      </c>
      <c r="DW1401" t="str">
        <f t="shared" si="1044"/>
        <v/>
      </c>
      <c r="DX1401" t="str">
        <f t="shared" ca="1" si="1066"/>
        <v/>
      </c>
      <c r="DY1401" t="str">
        <f t="shared" si="1045"/>
        <v/>
      </c>
      <c r="DZ1401" t="str">
        <f t="shared" ca="1" si="1067"/>
        <v/>
      </c>
      <c r="EA1401" t="str">
        <f t="shared" si="1046"/>
        <v/>
      </c>
      <c r="EB1401" t="str">
        <f t="shared" ca="1" si="1068"/>
        <v/>
      </c>
      <c r="EC1401" t="str">
        <f t="shared" si="1047"/>
        <v/>
      </c>
      <c r="ED1401" t="str">
        <f t="shared" ca="1" si="1069"/>
        <v/>
      </c>
      <c r="EE1401" t="str">
        <f t="shared" si="1048"/>
        <v/>
      </c>
      <c r="EF1401" t="str">
        <f t="shared" ca="1" si="1070"/>
        <v/>
      </c>
      <c r="EG1401" t="str">
        <f t="shared" si="1049"/>
        <v/>
      </c>
      <c r="EH1401" t="str">
        <f t="shared" ca="1" si="1071"/>
        <v/>
      </c>
      <c r="EI1401" t="str">
        <f t="shared" si="1050"/>
        <v/>
      </c>
      <c r="EJ1401" t="str">
        <f t="shared" ca="1" si="1072"/>
        <v/>
      </c>
      <c r="EK1401">
        <f t="shared" ca="1" si="1073"/>
        <v>296</v>
      </c>
      <c r="EL1401">
        <v>280</v>
      </c>
      <c r="EM1401">
        <v>25701</v>
      </c>
      <c r="EN1401">
        <v>12557</v>
      </c>
      <c r="EO1401">
        <v>9796</v>
      </c>
      <c r="EP1401">
        <v>992</v>
      </c>
      <c r="EQ1401">
        <v>29239</v>
      </c>
      <c r="ER1401">
        <v>823</v>
      </c>
      <c r="ES1401">
        <v>30312</v>
      </c>
      <c r="ET1401">
        <v>4443</v>
      </c>
      <c r="EU1401">
        <v>2</v>
      </c>
      <c r="EV1401" t="s">
        <v>156</v>
      </c>
      <c r="EW1401">
        <v>1024</v>
      </c>
      <c r="EX1401">
        <v>2</v>
      </c>
      <c r="EY1401">
        <v>48000</v>
      </c>
      <c r="EZ1401">
        <v>-16</v>
      </c>
      <c r="FA1401" t="s">
        <v>170</v>
      </c>
      <c r="FB1401">
        <v>13</v>
      </c>
      <c r="FC1401" t="s">
        <v>199</v>
      </c>
      <c r="FD1401">
        <v>235830</v>
      </c>
      <c r="FE1401">
        <v>223268</v>
      </c>
      <c r="FF1401">
        <v>30687</v>
      </c>
      <c r="FG1401">
        <v>736039</v>
      </c>
      <c r="FH1401">
        <v>737625</v>
      </c>
      <c r="FI1401">
        <v>223257</v>
      </c>
      <c r="FJ1401">
        <v>218812</v>
      </c>
      <c r="FK1401" t="s">
        <v>158</v>
      </c>
      <c r="FL1401">
        <v>215497</v>
      </c>
      <c r="FM1401">
        <v>135806</v>
      </c>
      <c r="FN1401">
        <v>176059</v>
      </c>
      <c r="FO1401">
        <v>1443</v>
      </c>
      <c r="FP1401">
        <v>1409</v>
      </c>
      <c r="FQ1401">
        <v>735289</v>
      </c>
      <c r="FR1401">
        <v>135803</v>
      </c>
      <c r="FS1401">
        <v>135803</v>
      </c>
      <c r="FT1401">
        <v>1441</v>
      </c>
      <c r="FU1401">
        <v>741121</v>
      </c>
      <c r="FV1401">
        <v>739625</v>
      </c>
      <c r="FY1401">
        <v>741945</v>
      </c>
      <c r="FZ1401">
        <v>145603</v>
      </c>
      <c r="GA1401">
        <v>177051</v>
      </c>
      <c r="GB1401">
        <v>145743</v>
      </c>
      <c r="GC1401">
        <v>218812</v>
      </c>
      <c r="GD1401">
        <v>217497</v>
      </c>
      <c r="GE1401">
        <v>223256</v>
      </c>
      <c r="GF1401" t="s">
        <v>158</v>
      </c>
      <c r="GG1401">
        <v>215493</v>
      </c>
      <c r="GH1401">
        <v>735287</v>
      </c>
      <c r="GI1401">
        <v>261532</v>
      </c>
      <c r="GJ1401" t="s">
        <v>172</v>
      </c>
      <c r="GK1401">
        <v>64</v>
      </c>
      <c r="GL1401" t="s">
        <v>1249</v>
      </c>
      <c r="GM1401">
        <v>70</v>
      </c>
      <c r="GN1401" t="s">
        <v>182</v>
      </c>
      <c r="GO1401" t="s">
        <v>166</v>
      </c>
      <c r="GP1401">
        <v>1024</v>
      </c>
      <c r="GQ1401">
        <v>-115</v>
      </c>
      <c r="GR1401">
        <v>165</v>
      </c>
      <c r="GS1401">
        <f t="shared" si="1074"/>
        <v>70</v>
      </c>
      <c r="GT1401" t="str">
        <f t="shared" si="1075"/>
        <v>test</v>
      </c>
    </row>
    <row r="1402" spans="1:202" x14ac:dyDescent="0.2">
      <c r="A1402">
        <v>91</v>
      </c>
      <c r="B1402">
        <v>91</v>
      </c>
      <c r="C1402">
        <v>871</v>
      </c>
      <c r="D1402">
        <v>871</v>
      </c>
      <c r="E1402" t="s">
        <v>155</v>
      </c>
      <c r="F1402" t="s">
        <v>156</v>
      </c>
      <c r="G1402" t="s">
        <v>156</v>
      </c>
      <c r="H1402" t="s">
        <v>156</v>
      </c>
      <c r="I1402">
        <v>0</v>
      </c>
      <c r="J1402" t="s">
        <v>157</v>
      </c>
      <c r="K1402">
        <v>1</v>
      </c>
      <c r="L1402" t="s">
        <v>154</v>
      </c>
      <c r="M1402" t="s">
        <v>154</v>
      </c>
      <c r="N1402" t="s">
        <v>154</v>
      </c>
      <c r="O1402">
        <v>1</v>
      </c>
      <c r="P1402" t="s">
        <v>154</v>
      </c>
      <c r="Q1402" t="s">
        <v>154</v>
      </c>
      <c r="R1402" t="s">
        <v>179</v>
      </c>
      <c r="S1402">
        <v>0</v>
      </c>
      <c r="T1402">
        <v>1</v>
      </c>
      <c r="U1402">
        <v>0</v>
      </c>
      <c r="V1402">
        <v>70</v>
      </c>
      <c r="W1402">
        <v>70</v>
      </c>
      <c r="X1402">
        <v>1</v>
      </c>
      <c r="Y1402">
        <v>13</v>
      </c>
      <c r="Z1402">
        <v>0</v>
      </c>
      <c r="AA1402">
        <v>13</v>
      </c>
      <c r="AB1402">
        <v>1</v>
      </c>
      <c r="AC1402">
        <v>1</v>
      </c>
      <c r="AD1402">
        <v>0</v>
      </c>
      <c r="AE1402">
        <v>0</v>
      </c>
      <c r="AF1402">
        <v>70</v>
      </c>
      <c r="AG1402">
        <v>1</v>
      </c>
      <c r="AH1402">
        <v>1</v>
      </c>
      <c r="AI1402">
        <v>0</v>
      </c>
      <c r="AJ1402">
        <v>70</v>
      </c>
      <c r="AK1402">
        <v>70</v>
      </c>
      <c r="AL1402">
        <v>84</v>
      </c>
      <c r="AM1402">
        <v>1</v>
      </c>
      <c r="AN1402">
        <v>1</v>
      </c>
      <c r="AO1402">
        <v>1</v>
      </c>
      <c r="AP1402">
        <v>13</v>
      </c>
      <c r="AQ1402">
        <v>13</v>
      </c>
      <c r="AR1402">
        <v>13</v>
      </c>
      <c r="AS1402">
        <v>1</v>
      </c>
      <c r="AT1402">
        <v>13</v>
      </c>
      <c r="AW1402">
        <v>70</v>
      </c>
      <c r="AX1402">
        <v>0</v>
      </c>
      <c r="AY1402" t="s">
        <v>159</v>
      </c>
      <c r="AZ1402" t="s">
        <v>1177</v>
      </c>
      <c r="BA1402" t="s">
        <v>1178</v>
      </c>
      <c r="BB1402" t="s">
        <v>1152</v>
      </c>
      <c r="BC1402" t="s">
        <v>161</v>
      </c>
      <c r="BD1402" t="b">
        <v>0</v>
      </c>
      <c r="BE1402">
        <v>3.68</v>
      </c>
      <c r="BF1402" t="b">
        <v>1</v>
      </c>
      <c r="BH1402" t="s">
        <v>245</v>
      </c>
      <c r="BI1402" t="s">
        <v>246</v>
      </c>
      <c r="BJ1402" t="b">
        <v>0</v>
      </c>
      <c r="BK1402" t="s">
        <v>163</v>
      </c>
      <c r="BL1402" t="b">
        <v>0</v>
      </c>
      <c r="BM1402">
        <v>18</v>
      </c>
      <c r="BN1402" t="s">
        <v>164</v>
      </c>
      <c r="BO1402" t="s">
        <v>165</v>
      </c>
      <c r="BP1402" t="s">
        <v>164</v>
      </c>
      <c r="BQ1402" t="s">
        <v>166</v>
      </c>
      <c r="BR1402">
        <v>768</v>
      </c>
      <c r="BS1402" t="s">
        <v>156</v>
      </c>
      <c r="BT1402" t="s">
        <v>175</v>
      </c>
      <c r="BU1402" t="s">
        <v>186</v>
      </c>
      <c r="BV1402" t="s">
        <v>204</v>
      </c>
      <c r="BW1402">
        <v>70</v>
      </c>
      <c r="BX1402">
        <v>2</v>
      </c>
      <c r="BY1402">
        <v>0</v>
      </c>
      <c r="BZ1402">
        <v>6</v>
      </c>
      <c r="CA1402" t="s">
        <v>1153</v>
      </c>
      <c r="CB1402" t="s">
        <v>156</v>
      </c>
      <c r="CC1402">
        <v>7</v>
      </c>
      <c r="CD1402" t="b">
        <v>0</v>
      </c>
      <c r="CE1402" t="s">
        <v>168</v>
      </c>
      <c r="CF1402" t="s">
        <v>248</v>
      </c>
      <c r="CG1402">
        <v>34</v>
      </c>
      <c r="CH1402">
        <v>0</v>
      </c>
      <c r="CI1402" t="s">
        <v>179</v>
      </c>
      <c r="CJ1402" t="s">
        <v>169</v>
      </c>
      <c r="CK1402" t="s">
        <v>169</v>
      </c>
      <c r="CL1402" t="s">
        <v>169</v>
      </c>
      <c r="CM1402" t="s">
        <v>169</v>
      </c>
      <c r="CN1402" t="s">
        <v>169</v>
      </c>
      <c r="CO1402" t="s">
        <v>179</v>
      </c>
      <c r="CP1402" t="s">
        <v>169</v>
      </c>
      <c r="CQ1402">
        <v>1</v>
      </c>
      <c r="CR1402">
        <v>234</v>
      </c>
      <c r="CS1402">
        <f t="shared" si="1029"/>
        <v>234</v>
      </c>
      <c r="CT1402">
        <f t="shared" ca="1" si="1051"/>
        <v>234</v>
      </c>
      <c r="CU1402" t="str">
        <f t="shared" si="1030"/>
        <v/>
      </c>
      <c r="CV1402" t="str">
        <f t="shared" ca="1" si="1052"/>
        <v/>
      </c>
      <c r="CW1402" t="str">
        <f t="shared" si="1031"/>
        <v/>
      </c>
      <c r="CX1402" t="str">
        <f t="shared" ca="1" si="1053"/>
        <v/>
      </c>
      <c r="CY1402" t="str">
        <f t="shared" si="1032"/>
        <v/>
      </c>
      <c r="CZ1402" t="str">
        <f t="shared" ca="1" si="1054"/>
        <v/>
      </c>
      <c r="DA1402" t="str">
        <f t="shared" si="1033"/>
        <v/>
      </c>
      <c r="DB1402" t="str">
        <f t="shared" ca="1" si="1055"/>
        <v/>
      </c>
      <c r="DC1402" t="str">
        <f t="shared" si="1034"/>
        <v/>
      </c>
      <c r="DD1402" t="str">
        <f t="shared" ca="1" si="1056"/>
        <v/>
      </c>
      <c r="DE1402">
        <f t="shared" si="1035"/>
        <v>234</v>
      </c>
      <c r="DF1402">
        <f t="shared" ca="1" si="1057"/>
        <v>234</v>
      </c>
      <c r="DG1402" t="str">
        <f t="shared" si="1036"/>
        <v/>
      </c>
      <c r="DH1402" t="str">
        <f t="shared" ca="1" si="1058"/>
        <v/>
      </c>
      <c r="DI1402" t="str">
        <f t="shared" si="1037"/>
        <v/>
      </c>
      <c r="DJ1402" t="str">
        <f t="shared" ca="1" si="1059"/>
        <v/>
      </c>
      <c r="DK1402" t="str">
        <f t="shared" si="1038"/>
        <v/>
      </c>
      <c r="DL1402" t="str">
        <f t="shared" ca="1" si="1060"/>
        <v/>
      </c>
      <c r="DM1402" t="str">
        <f t="shared" si="1039"/>
        <v/>
      </c>
      <c r="DN1402" t="str">
        <f t="shared" ca="1" si="1061"/>
        <v/>
      </c>
      <c r="DO1402" t="str">
        <f t="shared" si="1040"/>
        <v/>
      </c>
      <c r="DP1402" t="str">
        <f t="shared" ca="1" si="1062"/>
        <v/>
      </c>
      <c r="DQ1402" t="str">
        <f t="shared" si="1041"/>
        <v/>
      </c>
      <c r="DR1402" t="str">
        <f t="shared" ca="1" si="1063"/>
        <v/>
      </c>
      <c r="DS1402" t="str">
        <f t="shared" si="1042"/>
        <v/>
      </c>
      <c r="DT1402" t="str">
        <f t="shared" ca="1" si="1064"/>
        <v/>
      </c>
      <c r="DU1402" t="str">
        <f t="shared" si="1043"/>
        <v/>
      </c>
      <c r="DV1402" t="str">
        <f t="shared" ca="1" si="1065"/>
        <v/>
      </c>
      <c r="DW1402" t="str">
        <f t="shared" si="1044"/>
        <v/>
      </c>
      <c r="DX1402" t="str">
        <f t="shared" ca="1" si="1066"/>
        <v/>
      </c>
      <c r="DY1402" t="str">
        <f t="shared" si="1045"/>
        <v/>
      </c>
      <c r="DZ1402" t="str">
        <f t="shared" ca="1" si="1067"/>
        <v/>
      </c>
      <c r="EA1402" t="str">
        <f t="shared" si="1046"/>
        <v/>
      </c>
      <c r="EB1402" t="str">
        <f t="shared" ca="1" si="1068"/>
        <v/>
      </c>
      <c r="EC1402" t="str">
        <f t="shared" si="1047"/>
        <v/>
      </c>
      <c r="ED1402" t="str">
        <f t="shared" ca="1" si="1069"/>
        <v/>
      </c>
      <c r="EE1402" t="str">
        <f t="shared" si="1048"/>
        <v/>
      </c>
      <c r="EF1402" t="str">
        <f t="shared" ca="1" si="1070"/>
        <v/>
      </c>
      <c r="EG1402" t="str">
        <f t="shared" si="1049"/>
        <v/>
      </c>
      <c r="EH1402" t="str">
        <f t="shared" ca="1" si="1071"/>
        <v/>
      </c>
      <c r="EI1402" t="str">
        <f t="shared" si="1050"/>
        <v/>
      </c>
      <c r="EJ1402" t="str">
        <f t="shared" ca="1" si="1072"/>
        <v/>
      </c>
      <c r="EK1402">
        <f t="shared" ca="1" si="1073"/>
        <v>234</v>
      </c>
      <c r="EL1402">
        <v>234</v>
      </c>
      <c r="EM1402">
        <v>25701</v>
      </c>
      <c r="EN1402">
        <v>12557</v>
      </c>
      <c r="EO1402">
        <v>9796</v>
      </c>
      <c r="EP1402">
        <v>992</v>
      </c>
      <c r="EQ1402">
        <v>29239</v>
      </c>
      <c r="ER1402">
        <v>234</v>
      </c>
      <c r="ES1402">
        <v>30312</v>
      </c>
      <c r="ET1402">
        <v>4443</v>
      </c>
      <c r="EU1402">
        <v>2</v>
      </c>
      <c r="EV1402" t="s">
        <v>156</v>
      </c>
      <c r="EW1402">
        <v>1024</v>
      </c>
      <c r="EX1402">
        <v>2</v>
      </c>
      <c r="EY1402">
        <v>48000</v>
      </c>
      <c r="EZ1402">
        <v>-16</v>
      </c>
      <c r="FA1402" t="s">
        <v>170</v>
      </c>
      <c r="FB1402">
        <v>13</v>
      </c>
      <c r="FC1402" t="s">
        <v>199</v>
      </c>
      <c r="FD1402">
        <v>235830</v>
      </c>
      <c r="FE1402">
        <v>223268</v>
      </c>
      <c r="FF1402">
        <v>30687</v>
      </c>
      <c r="FG1402">
        <v>742709</v>
      </c>
      <c r="FH1402">
        <v>744260</v>
      </c>
      <c r="FI1402">
        <v>223257</v>
      </c>
      <c r="FJ1402">
        <v>218812</v>
      </c>
      <c r="FK1402" t="s">
        <v>158</v>
      </c>
      <c r="FL1402">
        <v>215497</v>
      </c>
      <c r="FM1402">
        <v>135806</v>
      </c>
      <c r="FN1402">
        <v>176059</v>
      </c>
      <c r="FO1402">
        <v>1443</v>
      </c>
      <c r="FP1402">
        <v>1409</v>
      </c>
      <c r="FQ1402">
        <v>741959</v>
      </c>
      <c r="FR1402">
        <v>135803</v>
      </c>
      <c r="FS1402">
        <v>135803</v>
      </c>
      <c r="FT1402">
        <v>1441</v>
      </c>
      <c r="FU1402">
        <v>747756</v>
      </c>
      <c r="FV1402">
        <v>746260</v>
      </c>
      <c r="FY1402">
        <v>747991</v>
      </c>
      <c r="FZ1402">
        <v>145603</v>
      </c>
      <c r="GA1402">
        <v>177051</v>
      </c>
      <c r="GB1402">
        <v>145743</v>
      </c>
      <c r="GC1402">
        <v>218812</v>
      </c>
      <c r="GD1402">
        <v>217497</v>
      </c>
      <c r="GE1402">
        <v>223256</v>
      </c>
      <c r="GF1402" t="s">
        <v>158</v>
      </c>
      <c r="GG1402">
        <v>215493</v>
      </c>
      <c r="GH1402">
        <v>741956</v>
      </c>
      <c r="GI1402">
        <v>261532</v>
      </c>
      <c r="GJ1402" t="s">
        <v>172</v>
      </c>
      <c r="GK1402">
        <v>65</v>
      </c>
      <c r="GL1402" t="s">
        <v>1250</v>
      </c>
      <c r="GM1402">
        <v>71</v>
      </c>
      <c r="GN1402" t="s">
        <v>182</v>
      </c>
      <c r="GO1402" t="s">
        <v>166</v>
      </c>
      <c r="GP1402">
        <v>1024</v>
      </c>
      <c r="GQ1402">
        <v>-115</v>
      </c>
      <c r="GR1402">
        <v>165</v>
      </c>
      <c r="GS1402">
        <f t="shared" si="1074"/>
        <v>71</v>
      </c>
      <c r="GT1402" t="str">
        <f t="shared" si="1075"/>
        <v>test</v>
      </c>
    </row>
    <row r="1403" spans="1:202" x14ac:dyDescent="0.2">
      <c r="A1403">
        <v>91</v>
      </c>
      <c r="B1403">
        <v>91</v>
      </c>
      <c r="C1403">
        <v>864</v>
      </c>
      <c r="D1403">
        <v>864</v>
      </c>
      <c r="E1403" t="s">
        <v>155</v>
      </c>
      <c r="F1403" t="s">
        <v>156</v>
      </c>
      <c r="G1403" t="s">
        <v>156</v>
      </c>
      <c r="H1403" t="s">
        <v>156</v>
      </c>
      <c r="I1403">
        <v>0</v>
      </c>
      <c r="J1403" t="s">
        <v>157</v>
      </c>
      <c r="K1403">
        <v>1</v>
      </c>
      <c r="L1403" t="s">
        <v>154</v>
      </c>
      <c r="M1403" t="s">
        <v>154</v>
      </c>
      <c r="N1403" t="s">
        <v>154</v>
      </c>
      <c r="O1403">
        <v>1</v>
      </c>
      <c r="P1403" t="s">
        <v>154</v>
      </c>
      <c r="Q1403" t="s">
        <v>154</v>
      </c>
      <c r="R1403" t="s">
        <v>183</v>
      </c>
      <c r="S1403">
        <v>0</v>
      </c>
      <c r="T1403">
        <v>1</v>
      </c>
      <c r="U1403">
        <v>0</v>
      </c>
      <c r="V1403">
        <v>71</v>
      </c>
      <c r="W1403">
        <v>71</v>
      </c>
      <c r="X1403">
        <v>1</v>
      </c>
      <c r="Y1403">
        <v>13</v>
      </c>
      <c r="Z1403">
        <v>0</v>
      </c>
      <c r="AA1403">
        <v>13</v>
      </c>
      <c r="AB1403">
        <v>1</v>
      </c>
      <c r="AC1403">
        <v>1</v>
      </c>
      <c r="AD1403">
        <v>0</v>
      </c>
      <c r="AE1403">
        <v>0</v>
      </c>
      <c r="AF1403">
        <v>71</v>
      </c>
      <c r="AG1403">
        <v>1</v>
      </c>
      <c r="AH1403">
        <v>1</v>
      </c>
      <c r="AI1403">
        <v>0</v>
      </c>
      <c r="AJ1403">
        <v>71</v>
      </c>
      <c r="AK1403">
        <v>71</v>
      </c>
      <c r="AL1403">
        <v>85</v>
      </c>
      <c r="AM1403">
        <v>1</v>
      </c>
      <c r="AN1403">
        <v>1</v>
      </c>
      <c r="AO1403">
        <v>1</v>
      </c>
      <c r="AP1403">
        <v>13</v>
      </c>
      <c r="AQ1403">
        <v>13</v>
      </c>
      <c r="AR1403">
        <v>13</v>
      </c>
      <c r="AS1403">
        <v>1</v>
      </c>
      <c r="AT1403">
        <v>13</v>
      </c>
      <c r="AW1403">
        <v>71</v>
      </c>
      <c r="AX1403">
        <v>0</v>
      </c>
      <c r="AY1403" t="s">
        <v>159</v>
      </c>
      <c r="AZ1403" t="s">
        <v>1177</v>
      </c>
      <c r="BA1403" t="s">
        <v>1178</v>
      </c>
      <c r="BB1403" t="s">
        <v>1152</v>
      </c>
      <c r="BC1403" t="s">
        <v>161</v>
      </c>
      <c r="BD1403" t="b">
        <v>0</v>
      </c>
      <c r="BE1403" t="s">
        <v>164</v>
      </c>
      <c r="BF1403" t="b">
        <v>1</v>
      </c>
      <c r="BH1403" t="s">
        <v>245</v>
      </c>
      <c r="BI1403" t="s">
        <v>246</v>
      </c>
      <c r="BJ1403" t="b">
        <v>0</v>
      </c>
      <c r="BK1403" t="s">
        <v>163</v>
      </c>
      <c r="BL1403" t="b">
        <v>0</v>
      </c>
      <c r="BM1403">
        <v>18</v>
      </c>
      <c r="BN1403" t="s">
        <v>164</v>
      </c>
      <c r="BO1403" t="s">
        <v>165</v>
      </c>
      <c r="BP1403" t="s">
        <v>164</v>
      </c>
      <c r="BQ1403" t="s">
        <v>166</v>
      </c>
      <c r="BR1403">
        <v>768</v>
      </c>
      <c r="BS1403" t="s">
        <v>156</v>
      </c>
      <c r="BT1403" t="s">
        <v>175</v>
      </c>
      <c r="BU1403" t="s">
        <v>186</v>
      </c>
      <c r="BV1403" t="s">
        <v>184</v>
      </c>
      <c r="BW1403">
        <v>71</v>
      </c>
      <c r="BX1403">
        <v>2</v>
      </c>
      <c r="BY1403">
        <v>0</v>
      </c>
      <c r="BZ1403">
        <v>6</v>
      </c>
      <c r="CA1403" t="s">
        <v>1153</v>
      </c>
      <c r="CB1403" t="s">
        <v>156</v>
      </c>
      <c r="CC1403">
        <v>7</v>
      </c>
      <c r="CD1403" t="b">
        <v>0</v>
      </c>
      <c r="CE1403" t="s">
        <v>168</v>
      </c>
      <c r="CF1403" t="s">
        <v>248</v>
      </c>
      <c r="CG1403">
        <v>67</v>
      </c>
      <c r="CH1403">
        <v>0</v>
      </c>
      <c r="CI1403" t="s">
        <v>183</v>
      </c>
      <c r="CJ1403" t="s">
        <v>169</v>
      </c>
      <c r="CK1403" t="s">
        <v>169</v>
      </c>
      <c r="CL1403" t="s">
        <v>169</v>
      </c>
      <c r="CM1403" t="s">
        <v>169</v>
      </c>
      <c r="CN1403" t="s">
        <v>169</v>
      </c>
      <c r="CO1403" t="s">
        <v>183</v>
      </c>
      <c r="CP1403" t="s">
        <v>169</v>
      </c>
      <c r="CQ1403">
        <v>1</v>
      </c>
      <c r="CR1403">
        <v>386</v>
      </c>
      <c r="CS1403" t="str">
        <f t="shared" si="1029"/>
        <v/>
      </c>
      <c r="CT1403" t="str">
        <f t="shared" ca="1" si="1051"/>
        <v/>
      </c>
      <c r="CU1403" t="str">
        <f t="shared" si="1030"/>
        <v/>
      </c>
      <c r="CV1403" t="str">
        <f t="shared" ca="1" si="1052"/>
        <v/>
      </c>
      <c r="CW1403" t="str">
        <f t="shared" si="1031"/>
        <v/>
      </c>
      <c r="CX1403" t="str">
        <f t="shared" ca="1" si="1053"/>
        <v/>
      </c>
      <c r="CY1403" t="str">
        <f t="shared" si="1032"/>
        <v/>
      </c>
      <c r="CZ1403" t="str">
        <f t="shared" ca="1" si="1054"/>
        <v/>
      </c>
      <c r="DA1403" t="str">
        <f t="shared" si="1033"/>
        <v/>
      </c>
      <c r="DB1403" t="str">
        <f t="shared" ca="1" si="1055"/>
        <v/>
      </c>
      <c r="DC1403" t="str">
        <f t="shared" si="1034"/>
        <v/>
      </c>
      <c r="DD1403" t="str">
        <f t="shared" ca="1" si="1056"/>
        <v/>
      </c>
      <c r="DE1403" t="str">
        <f t="shared" si="1035"/>
        <v/>
      </c>
      <c r="DF1403" t="str">
        <f t="shared" ca="1" si="1057"/>
        <v/>
      </c>
      <c r="DG1403" t="str">
        <f t="shared" si="1036"/>
        <v/>
      </c>
      <c r="DH1403" t="str">
        <f t="shared" ca="1" si="1058"/>
        <v/>
      </c>
      <c r="DI1403" t="str">
        <f t="shared" si="1037"/>
        <v/>
      </c>
      <c r="DJ1403" t="str">
        <f t="shared" ca="1" si="1059"/>
        <v/>
      </c>
      <c r="DK1403" t="str">
        <f t="shared" si="1038"/>
        <v/>
      </c>
      <c r="DL1403" t="str">
        <f t="shared" ca="1" si="1060"/>
        <v/>
      </c>
      <c r="DM1403" t="str">
        <f t="shared" si="1039"/>
        <v/>
      </c>
      <c r="DN1403" t="str">
        <f t="shared" ca="1" si="1061"/>
        <v/>
      </c>
      <c r="DO1403" t="str">
        <f t="shared" si="1040"/>
        <v/>
      </c>
      <c r="DP1403" t="str">
        <f t="shared" ca="1" si="1062"/>
        <v/>
      </c>
      <c r="DQ1403" t="str">
        <f t="shared" si="1041"/>
        <v/>
      </c>
      <c r="DR1403" t="str">
        <f t="shared" ca="1" si="1063"/>
        <v/>
      </c>
      <c r="DS1403" t="str">
        <f t="shared" si="1042"/>
        <v/>
      </c>
      <c r="DT1403" t="str">
        <f t="shared" ca="1" si="1064"/>
        <v/>
      </c>
      <c r="DU1403" t="str">
        <f t="shared" si="1043"/>
        <v/>
      </c>
      <c r="DV1403" t="str">
        <f t="shared" ca="1" si="1065"/>
        <v/>
      </c>
      <c r="DW1403" t="str">
        <f t="shared" si="1044"/>
        <v/>
      </c>
      <c r="DX1403" t="str">
        <f t="shared" ca="1" si="1066"/>
        <v/>
      </c>
      <c r="DY1403" t="str">
        <f t="shared" si="1045"/>
        <v/>
      </c>
      <c r="DZ1403" t="str">
        <f t="shared" ca="1" si="1067"/>
        <v/>
      </c>
      <c r="EA1403" t="str">
        <f t="shared" si="1046"/>
        <v/>
      </c>
      <c r="EB1403" t="str">
        <f t="shared" ca="1" si="1068"/>
        <v/>
      </c>
      <c r="EC1403" t="str">
        <f t="shared" si="1047"/>
        <v/>
      </c>
      <c r="ED1403" t="str">
        <f t="shared" ca="1" si="1069"/>
        <v/>
      </c>
      <c r="EE1403" t="str">
        <f t="shared" si="1048"/>
        <v/>
      </c>
      <c r="EF1403" t="str">
        <f t="shared" ca="1" si="1070"/>
        <v/>
      </c>
      <c r="EG1403" t="str">
        <f t="shared" si="1049"/>
        <v/>
      </c>
      <c r="EH1403" t="str">
        <f t="shared" ca="1" si="1071"/>
        <v/>
      </c>
      <c r="EI1403" t="str">
        <f t="shared" si="1050"/>
        <v/>
      </c>
      <c r="EJ1403" t="str">
        <f t="shared" ca="1" si="1072"/>
        <v/>
      </c>
      <c r="EK1403" t="str">
        <f t="shared" ca="1" si="1073"/>
        <v/>
      </c>
      <c r="EL1403" t="s">
        <v>924</v>
      </c>
      <c r="EM1403">
        <v>25701</v>
      </c>
      <c r="EN1403">
        <v>12557</v>
      </c>
      <c r="EO1403">
        <v>9796</v>
      </c>
      <c r="EP1403">
        <v>992</v>
      </c>
      <c r="EQ1403">
        <v>29239</v>
      </c>
      <c r="ER1403">
        <v>386</v>
      </c>
      <c r="ES1403">
        <v>30312</v>
      </c>
      <c r="ET1403">
        <v>4443</v>
      </c>
      <c r="EU1403">
        <v>2</v>
      </c>
      <c r="EV1403" t="s">
        <v>156</v>
      </c>
      <c r="EW1403">
        <v>1024</v>
      </c>
      <c r="EX1403">
        <v>2</v>
      </c>
      <c r="EY1403">
        <v>48000</v>
      </c>
      <c r="EZ1403">
        <v>-16</v>
      </c>
      <c r="FA1403" t="s">
        <v>170</v>
      </c>
      <c r="FB1403">
        <v>13</v>
      </c>
      <c r="FC1403" t="s">
        <v>199</v>
      </c>
      <c r="FD1403">
        <v>235830</v>
      </c>
      <c r="FE1403">
        <v>223268</v>
      </c>
      <c r="FF1403">
        <v>30687</v>
      </c>
      <c r="FG1403">
        <v>748755</v>
      </c>
      <c r="FH1403">
        <v>750297</v>
      </c>
      <c r="FI1403">
        <v>223257</v>
      </c>
      <c r="FJ1403">
        <v>218812</v>
      </c>
      <c r="FK1403" t="s">
        <v>158</v>
      </c>
      <c r="FL1403">
        <v>215497</v>
      </c>
      <c r="FM1403">
        <v>135806</v>
      </c>
      <c r="FN1403">
        <v>176059</v>
      </c>
      <c r="FO1403">
        <v>1443</v>
      </c>
      <c r="FP1403">
        <v>1409</v>
      </c>
      <c r="FQ1403">
        <v>748005</v>
      </c>
      <c r="FR1403">
        <v>135803</v>
      </c>
      <c r="FS1403">
        <v>135803</v>
      </c>
      <c r="FT1403">
        <v>1441</v>
      </c>
      <c r="FU1403">
        <v>753879</v>
      </c>
      <c r="FV1403">
        <v>752297</v>
      </c>
      <c r="FY1403">
        <v>754266</v>
      </c>
      <c r="FZ1403">
        <v>145603</v>
      </c>
      <c r="GA1403">
        <v>177051</v>
      </c>
      <c r="GB1403">
        <v>145743</v>
      </c>
      <c r="GC1403">
        <v>218812</v>
      </c>
      <c r="GD1403">
        <v>217497</v>
      </c>
      <c r="GE1403">
        <v>223256</v>
      </c>
      <c r="GF1403" t="s">
        <v>158</v>
      </c>
      <c r="GG1403">
        <v>215493</v>
      </c>
      <c r="GH1403">
        <v>748003</v>
      </c>
      <c r="GI1403">
        <v>261532</v>
      </c>
      <c r="GJ1403" t="s">
        <v>172</v>
      </c>
      <c r="GK1403">
        <v>66</v>
      </c>
      <c r="GL1403" t="s">
        <v>1251</v>
      </c>
      <c r="GM1403">
        <v>72</v>
      </c>
      <c r="GN1403" t="s">
        <v>185</v>
      </c>
      <c r="GO1403" t="s">
        <v>166</v>
      </c>
      <c r="GP1403">
        <v>1024</v>
      </c>
      <c r="GQ1403">
        <v>-115</v>
      </c>
      <c r="GR1403">
        <v>165</v>
      </c>
      <c r="GS1403">
        <f t="shared" si="1074"/>
        <v>72</v>
      </c>
      <c r="GT1403" t="str">
        <f t="shared" si="1075"/>
        <v>test</v>
      </c>
    </row>
    <row r="1404" spans="1:202" x14ac:dyDescent="0.2">
      <c r="A1404">
        <v>91</v>
      </c>
      <c r="B1404">
        <v>91</v>
      </c>
      <c r="C1404">
        <v>857</v>
      </c>
      <c r="D1404">
        <v>857</v>
      </c>
      <c r="E1404" t="s">
        <v>155</v>
      </c>
      <c r="F1404" t="s">
        <v>156</v>
      </c>
      <c r="G1404" t="s">
        <v>156</v>
      </c>
      <c r="H1404" t="s">
        <v>156</v>
      </c>
      <c r="I1404">
        <v>0</v>
      </c>
      <c r="J1404" t="s">
        <v>157</v>
      </c>
      <c r="K1404">
        <v>1</v>
      </c>
      <c r="L1404" t="s">
        <v>154</v>
      </c>
      <c r="M1404" t="s">
        <v>154</v>
      </c>
      <c r="N1404" t="s">
        <v>154</v>
      </c>
      <c r="O1404">
        <v>1</v>
      </c>
      <c r="P1404" t="s">
        <v>154</v>
      </c>
      <c r="Q1404" t="s">
        <v>154</v>
      </c>
      <c r="R1404" t="s">
        <v>183</v>
      </c>
      <c r="S1404">
        <v>0</v>
      </c>
      <c r="T1404">
        <v>1</v>
      </c>
      <c r="U1404">
        <v>0</v>
      </c>
      <c r="V1404">
        <v>72</v>
      </c>
      <c r="W1404">
        <v>72</v>
      </c>
      <c r="X1404">
        <v>1</v>
      </c>
      <c r="Y1404">
        <v>13</v>
      </c>
      <c r="Z1404">
        <v>0</v>
      </c>
      <c r="AA1404">
        <v>13</v>
      </c>
      <c r="AB1404">
        <v>1</v>
      </c>
      <c r="AC1404">
        <v>1</v>
      </c>
      <c r="AD1404">
        <v>0</v>
      </c>
      <c r="AE1404">
        <v>0</v>
      </c>
      <c r="AF1404">
        <v>72</v>
      </c>
      <c r="AG1404">
        <v>1</v>
      </c>
      <c r="AH1404">
        <v>1</v>
      </c>
      <c r="AI1404">
        <v>0</v>
      </c>
      <c r="AJ1404">
        <v>72</v>
      </c>
      <c r="AK1404">
        <v>72</v>
      </c>
      <c r="AL1404">
        <v>86</v>
      </c>
      <c r="AM1404">
        <v>1</v>
      </c>
      <c r="AN1404">
        <v>1</v>
      </c>
      <c r="AO1404">
        <v>1</v>
      </c>
      <c r="AP1404">
        <v>13</v>
      </c>
      <c r="AQ1404">
        <v>13</v>
      </c>
      <c r="AR1404">
        <v>13</v>
      </c>
      <c r="AS1404">
        <v>1</v>
      </c>
      <c r="AT1404">
        <v>13</v>
      </c>
      <c r="AW1404">
        <v>72</v>
      </c>
      <c r="AX1404">
        <v>0</v>
      </c>
      <c r="AY1404" t="s">
        <v>159</v>
      </c>
      <c r="AZ1404" t="s">
        <v>1177</v>
      </c>
      <c r="BA1404" t="s">
        <v>1178</v>
      </c>
      <c r="BB1404" t="s">
        <v>1152</v>
      </c>
      <c r="BC1404" t="s">
        <v>161</v>
      </c>
      <c r="BD1404" t="b">
        <v>0</v>
      </c>
      <c r="BE1404" t="s">
        <v>164</v>
      </c>
      <c r="BF1404" t="b">
        <v>1</v>
      </c>
      <c r="BH1404" t="s">
        <v>245</v>
      </c>
      <c r="BI1404" t="s">
        <v>246</v>
      </c>
      <c r="BJ1404" t="b">
        <v>0</v>
      </c>
      <c r="BK1404" t="s">
        <v>163</v>
      </c>
      <c r="BL1404" t="b">
        <v>0</v>
      </c>
      <c r="BM1404">
        <v>18</v>
      </c>
      <c r="BN1404" t="s">
        <v>164</v>
      </c>
      <c r="BO1404" t="s">
        <v>165</v>
      </c>
      <c r="BP1404" t="s">
        <v>164</v>
      </c>
      <c r="BQ1404" t="s">
        <v>166</v>
      </c>
      <c r="BR1404">
        <v>768</v>
      </c>
      <c r="BS1404" t="s">
        <v>156</v>
      </c>
      <c r="BT1404" t="s">
        <v>175</v>
      </c>
      <c r="BU1404" t="s">
        <v>188</v>
      </c>
      <c r="BV1404" t="s">
        <v>191</v>
      </c>
      <c r="BW1404">
        <v>72</v>
      </c>
      <c r="BX1404">
        <v>2</v>
      </c>
      <c r="BY1404">
        <v>0</v>
      </c>
      <c r="BZ1404">
        <v>6</v>
      </c>
      <c r="CA1404" t="s">
        <v>1153</v>
      </c>
      <c r="CB1404" t="s">
        <v>156</v>
      </c>
      <c r="CC1404">
        <v>7</v>
      </c>
      <c r="CD1404" t="b">
        <v>0</v>
      </c>
      <c r="CE1404" t="s">
        <v>168</v>
      </c>
      <c r="CF1404" t="s">
        <v>248</v>
      </c>
      <c r="CG1404">
        <v>70</v>
      </c>
      <c r="CH1404">
        <v>0</v>
      </c>
      <c r="CI1404" t="s">
        <v>183</v>
      </c>
      <c r="CJ1404" t="s">
        <v>169</v>
      </c>
      <c r="CK1404" t="s">
        <v>169</v>
      </c>
      <c r="CL1404" t="s">
        <v>169</v>
      </c>
      <c r="CM1404" t="s">
        <v>169</v>
      </c>
      <c r="CN1404" t="s">
        <v>169</v>
      </c>
      <c r="CO1404" t="s">
        <v>183</v>
      </c>
      <c r="CP1404" t="s">
        <v>169</v>
      </c>
      <c r="CQ1404">
        <v>1</v>
      </c>
      <c r="CR1404">
        <v>387</v>
      </c>
      <c r="CS1404" t="str">
        <f t="shared" si="1029"/>
        <v/>
      </c>
      <c r="CT1404" t="str">
        <f t="shared" ca="1" si="1051"/>
        <v/>
      </c>
      <c r="CU1404" t="str">
        <f t="shared" si="1030"/>
        <v/>
      </c>
      <c r="CV1404" t="str">
        <f t="shared" ca="1" si="1052"/>
        <v/>
      </c>
      <c r="CW1404" t="str">
        <f t="shared" si="1031"/>
        <v/>
      </c>
      <c r="CX1404" t="str">
        <f t="shared" ca="1" si="1053"/>
        <v/>
      </c>
      <c r="CY1404" t="str">
        <f t="shared" si="1032"/>
        <v/>
      </c>
      <c r="CZ1404" t="str">
        <f t="shared" ca="1" si="1054"/>
        <v/>
      </c>
      <c r="DA1404" t="str">
        <f t="shared" si="1033"/>
        <v/>
      </c>
      <c r="DB1404" t="str">
        <f t="shared" ca="1" si="1055"/>
        <v/>
      </c>
      <c r="DC1404" t="str">
        <f t="shared" si="1034"/>
        <v/>
      </c>
      <c r="DD1404" t="str">
        <f t="shared" ca="1" si="1056"/>
        <v/>
      </c>
      <c r="DE1404" t="str">
        <f t="shared" si="1035"/>
        <v/>
      </c>
      <c r="DF1404" t="str">
        <f t="shared" ca="1" si="1057"/>
        <v/>
      </c>
      <c r="DG1404" t="str">
        <f t="shared" si="1036"/>
        <v/>
      </c>
      <c r="DH1404" t="str">
        <f t="shared" ca="1" si="1058"/>
        <v/>
      </c>
      <c r="DI1404" t="str">
        <f t="shared" si="1037"/>
        <v/>
      </c>
      <c r="DJ1404" t="str">
        <f t="shared" ca="1" si="1059"/>
        <v/>
      </c>
      <c r="DK1404" t="str">
        <f t="shared" si="1038"/>
        <v/>
      </c>
      <c r="DL1404" t="str">
        <f t="shared" ca="1" si="1060"/>
        <v/>
      </c>
      <c r="DM1404" t="str">
        <f t="shared" si="1039"/>
        <v/>
      </c>
      <c r="DN1404" t="str">
        <f t="shared" ca="1" si="1061"/>
        <v/>
      </c>
      <c r="DO1404" t="str">
        <f t="shared" si="1040"/>
        <v/>
      </c>
      <c r="DP1404" t="str">
        <f t="shared" ca="1" si="1062"/>
        <v/>
      </c>
      <c r="DQ1404" t="str">
        <f t="shared" si="1041"/>
        <v/>
      </c>
      <c r="DR1404" t="str">
        <f t="shared" ca="1" si="1063"/>
        <v/>
      </c>
      <c r="DS1404" t="str">
        <f t="shared" si="1042"/>
        <v/>
      </c>
      <c r="DT1404" t="str">
        <f t="shared" ca="1" si="1064"/>
        <v/>
      </c>
      <c r="DU1404" t="str">
        <f t="shared" si="1043"/>
        <v/>
      </c>
      <c r="DV1404" t="str">
        <f t="shared" ca="1" si="1065"/>
        <v/>
      </c>
      <c r="DW1404" t="str">
        <f t="shared" si="1044"/>
        <v/>
      </c>
      <c r="DX1404" t="str">
        <f t="shared" ca="1" si="1066"/>
        <v/>
      </c>
      <c r="DY1404" t="str">
        <f t="shared" si="1045"/>
        <v/>
      </c>
      <c r="DZ1404" t="str">
        <f t="shared" ca="1" si="1067"/>
        <v/>
      </c>
      <c r="EA1404" t="str">
        <f t="shared" si="1046"/>
        <v/>
      </c>
      <c r="EB1404" t="str">
        <f t="shared" ca="1" si="1068"/>
        <v/>
      </c>
      <c r="EC1404" t="str">
        <f t="shared" si="1047"/>
        <v/>
      </c>
      <c r="ED1404" t="str">
        <f t="shared" ca="1" si="1069"/>
        <v/>
      </c>
      <c r="EE1404" t="str">
        <f t="shared" si="1048"/>
        <v/>
      </c>
      <c r="EF1404" t="str">
        <f t="shared" ca="1" si="1070"/>
        <v/>
      </c>
      <c r="EG1404" t="str">
        <f t="shared" si="1049"/>
        <v/>
      </c>
      <c r="EH1404" t="str">
        <f t="shared" ca="1" si="1071"/>
        <v/>
      </c>
      <c r="EI1404" t="str">
        <f t="shared" si="1050"/>
        <v/>
      </c>
      <c r="EJ1404" t="str">
        <f t="shared" ca="1" si="1072"/>
        <v/>
      </c>
      <c r="EK1404" t="str">
        <f t="shared" ca="1" si="1073"/>
        <v/>
      </c>
      <c r="EL1404" t="s">
        <v>924</v>
      </c>
      <c r="EM1404">
        <v>25701</v>
      </c>
      <c r="EN1404">
        <v>12557</v>
      </c>
      <c r="EO1404">
        <v>9796</v>
      </c>
      <c r="EP1404">
        <v>992</v>
      </c>
      <c r="EQ1404">
        <v>29239</v>
      </c>
      <c r="ER1404">
        <v>387</v>
      </c>
      <c r="ES1404">
        <v>30312</v>
      </c>
      <c r="ET1404">
        <v>4443</v>
      </c>
      <c r="EU1404">
        <v>2</v>
      </c>
      <c r="EV1404" t="s">
        <v>156</v>
      </c>
      <c r="EW1404">
        <v>1024</v>
      </c>
      <c r="EX1404">
        <v>2</v>
      </c>
      <c r="EY1404">
        <v>48000</v>
      </c>
      <c r="EZ1404">
        <v>-16</v>
      </c>
      <c r="FA1404" t="s">
        <v>170</v>
      </c>
      <c r="FB1404">
        <v>13</v>
      </c>
      <c r="FC1404" t="s">
        <v>199</v>
      </c>
      <c r="FD1404">
        <v>235830</v>
      </c>
      <c r="FE1404">
        <v>223268</v>
      </c>
      <c r="FF1404">
        <v>30687</v>
      </c>
      <c r="FG1404">
        <v>755031</v>
      </c>
      <c r="FH1404">
        <v>756356</v>
      </c>
      <c r="FI1404">
        <v>223257</v>
      </c>
      <c r="FJ1404">
        <v>218812</v>
      </c>
      <c r="FK1404" t="s">
        <v>158</v>
      </c>
      <c r="FL1404">
        <v>215497</v>
      </c>
      <c r="FM1404">
        <v>135806</v>
      </c>
      <c r="FN1404">
        <v>176059</v>
      </c>
      <c r="FO1404">
        <v>1443</v>
      </c>
      <c r="FP1404">
        <v>1409</v>
      </c>
      <c r="FQ1404">
        <v>754281</v>
      </c>
      <c r="FR1404">
        <v>135803</v>
      </c>
      <c r="FS1404">
        <v>135803</v>
      </c>
      <c r="FT1404">
        <v>1441</v>
      </c>
      <c r="FU1404">
        <v>759895</v>
      </c>
      <c r="FV1404">
        <v>758356</v>
      </c>
      <c r="FY1404">
        <v>760283</v>
      </c>
      <c r="FZ1404">
        <v>145603</v>
      </c>
      <c r="GA1404">
        <v>177051</v>
      </c>
      <c r="GB1404">
        <v>145743</v>
      </c>
      <c r="GC1404">
        <v>218812</v>
      </c>
      <c r="GD1404">
        <v>217497</v>
      </c>
      <c r="GE1404">
        <v>223256</v>
      </c>
      <c r="GF1404" t="s">
        <v>158</v>
      </c>
      <c r="GG1404">
        <v>215493</v>
      </c>
      <c r="GH1404">
        <v>754278</v>
      </c>
      <c r="GI1404">
        <v>261532</v>
      </c>
      <c r="GJ1404" t="s">
        <v>172</v>
      </c>
      <c r="GK1404">
        <v>67</v>
      </c>
      <c r="GL1404" t="s">
        <v>1252</v>
      </c>
      <c r="GM1404">
        <v>73</v>
      </c>
      <c r="GN1404" t="s">
        <v>185</v>
      </c>
      <c r="GO1404" t="s">
        <v>166</v>
      </c>
      <c r="GP1404">
        <v>1024</v>
      </c>
      <c r="GQ1404">
        <v>-115</v>
      </c>
      <c r="GR1404">
        <v>165</v>
      </c>
      <c r="GS1404">
        <f t="shared" si="1074"/>
        <v>73</v>
      </c>
      <c r="GT1404" t="str">
        <f t="shared" si="1075"/>
        <v>test</v>
      </c>
    </row>
    <row r="1405" spans="1:202" x14ac:dyDescent="0.2">
      <c r="A1405">
        <v>91</v>
      </c>
      <c r="B1405">
        <v>91</v>
      </c>
      <c r="C1405">
        <v>850</v>
      </c>
      <c r="D1405">
        <v>850</v>
      </c>
      <c r="E1405" t="s">
        <v>155</v>
      </c>
      <c r="F1405" t="s">
        <v>156</v>
      </c>
      <c r="G1405" t="s">
        <v>156</v>
      </c>
      <c r="H1405" t="s">
        <v>156</v>
      </c>
      <c r="I1405">
        <v>0</v>
      </c>
      <c r="J1405" t="s">
        <v>157</v>
      </c>
      <c r="K1405">
        <v>1</v>
      </c>
      <c r="L1405" t="s">
        <v>154</v>
      </c>
      <c r="M1405" t="s">
        <v>154</v>
      </c>
      <c r="N1405" t="s">
        <v>154</v>
      </c>
      <c r="O1405">
        <v>1</v>
      </c>
      <c r="P1405" t="s">
        <v>154</v>
      </c>
      <c r="Q1405" t="s">
        <v>154</v>
      </c>
      <c r="R1405" t="s">
        <v>179</v>
      </c>
      <c r="S1405">
        <v>0</v>
      </c>
      <c r="T1405">
        <v>1</v>
      </c>
      <c r="U1405">
        <v>0</v>
      </c>
      <c r="V1405">
        <v>73</v>
      </c>
      <c r="W1405">
        <v>73</v>
      </c>
      <c r="X1405">
        <v>1</v>
      </c>
      <c r="Y1405">
        <v>13</v>
      </c>
      <c r="Z1405">
        <v>0</v>
      </c>
      <c r="AA1405">
        <v>13</v>
      </c>
      <c r="AB1405">
        <v>1</v>
      </c>
      <c r="AC1405">
        <v>1</v>
      </c>
      <c r="AD1405">
        <v>0</v>
      </c>
      <c r="AE1405">
        <v>0</v>
      </c>
      <c r="AF1405">
        <v>73</v>
      </c>
      <c r="AG1405">
        <v>1</v>
      </c>
      <c r="AH1405">
        <v>1</v>
      </c>
      <c r="AI1405">
        <v>0</v>
      </c>
      <c r="AJ1405">
        <v>73</v>
      </c>
      <c r="AK1405">
        <v>73</v>
      </c>
      <c r="AL1405">
        <v>87</v>
      </c>
      <c r="AM1405">
        <v>1</v>
      </c>
      <c r="AN1405">
        <v>1</v>
      </c>
      <c r="AO1405">
        <v>1</v>
      </c>
      <c r="AP1405">
        <v>13</v>
      </c>
      <c r="AQ1405">
        <v>13</v>
      </c>
      <c r="AR1405">
        <v>13</v>
      </c>
      <c r="AS1405">
        <v>1</v>
      </c>
      <c r="AT1405">
        <v>13</v>
      </c>
      <c r="AW1405">
        <v>73</v>
      </c>
      <c r="AX1405">
        <v>0</v>
      </c>
      <c r="AY1405" t="s">
        <v>159</v>
      </c>
      <c r="AZ1405" t="s">
        <v>1177</v>
      </c>
      <c r="BA1405" t="s">
        <v>1178</v>
      </c>
      <c r="BB1405" t="s">
        <v>1152</v>
      </c>
      <c r="BC1405" t="s">
        <v>161</v>
      </c>
      <c r="BD1405" t="b">
        <v>0</v>
      </c>
      <c r="BE1405">
        <v>11.03</v>
      </c>
      <c r="BF1405" t="b">
        <v>1</v>
      </c>
      <c r="BH1405" t="s">
        <v>245</v>
      </c>
      <c r="BI1405" t="s">
        <v>246</v>
      </c>
      <c r="BJ1405" t="b">
        <v>0</v>
      </c>
      <c r="BK1405" t="s">
        <v>163</v>
      </c>
      <c r="BL1405" t="b">
        <v>0</v>
      </c>
      <c r="BM1405">
        <v>18</v>
      </c>
      <c r="BN1405" t="s">
        <v>164</v>
      </c>
      <c r="BO1405" t="s">
        <v>165</v>
      </c>
      <c r="BP1405" t="s">
        <v>164</v>
      </c>
      <c r="BQ1405" t="s">
        <v>166</v>
      </c>
      <c r="BR1405">
        <v>768</v>
      </c>
      <c r="BS1405" t="s">
        <v>156</v>
      </c>
      <c r="BT1405" t="s">
        <v>175</v>
      </c>
      <c r="BU1405" t="s">
        <v>189</v>
      </c>
      <c r="BV1405" t="s">
        <v>181</v>
      </c>
      <c r="BW1405">
        <v>73</v>
      </c>
      <c r="BX1405">
        <v>2</v>
      </c>
      <c r="BY1405">
        <v>0</v>
      </c>
      <c r="BZ1405">
        <v>6</v>
      </c>
      <c r="CA1405" t="s">
        <v>1153</v>
      </c>
      <c r="CB1405" t="s">
        <v>156</v>
      </c>
      <c r="CC1405">
        <v>7</v>
      </c>
      <c r="CD1405" t="b">
        <v>0</v>
      </c>
      <c r="CE1405" t="s">
        <v>168</v>
      </c>
      <c r="CF1405" t="s">
        <v>248</v>
      </c>
      <c r="CG1405">
        <v>2</v>
      </c>
      <c r="CH1405">
        <v>0</v>
      </c>
      <c r="CI1405" t="s">
        <v>179</v>
      </c>
      <c r="CJ1405" t="s">
        <v>169</v>
      </c>
      <c r="CK1405" t="s">
        <v>169</v>
      </c>
      <c r="CL1405" t="s">
        <v>169</v>
      </c>
      <c r="CM1405" t="s">
        <v>169</v>
      </c>
      <c r="CN1405" t="s">
        <v>169</v>
      </c>
      <c r="CO1405" t="s">
        <v>179</v>
      </c>
      <c r="CP1405" t="s">
        <v>169</v>
      </c>
      <c r="CQ1405">
        <v>1</v>
      </c>
      <c r="CR1405">
        <v>344</v>
      </c>
      <c r="CS1405">
        <f t="shared" si="1029"/>
        <v>344</v>
      </c>
      <c r="CT1405">
        <f t="shared" ca="1" si="1051"/>
        <v>344</v>
      </c>
      <c r="CU1405" t="str">
        <f t="shared" si="1030"/>
        <v/>
      </c>
      <c r="CV1405" t="str">
        <f t="shared" ca="1" si="1052"/>
        <v/>
      </c>
      <c r="CW1405" t="str">
        <f t="shared" si="1031"/>
        <v/>
      </c>
      <c r="CX1405" t="str">
        <f t="shared" ca="1" si="1053"/>
        <v/>
      </c>
      <c r="CY1405" t="str">
        <f t="shared" si="1032"/>
        <v/>
      </c>
      <c r="CZ1405" t="str">
        <f t="shared" ca="1" si="1054"/>
        <v/>
      </c>
      <c r="DA1405" t="str">
        <f t="shared" si="1033"/>
        <v/>
      </c>
      <c r="DB1405" t="str">
        <f t="shared" ca="1" si="1055"/>
        <v/>
      </c>
      <c r="DC1405" t="str">
        <f t="shared" si="1034"/>
        <v/>
      </c>
      <c r="DD1405" t="str">
        <f t="shared" ca="1" si="1056"/>
        <v/>
      </c>
      <c r="DE1405" t="str">
        <f t="shared" si="1035"/>
        <v/>
      </c>
      <c r="DF1405" t="str">
        <f t="shared" ca="1" si="1057"/>
        <v/>
      </c>
      <c r="DG1405" t="str">
        <f t="shared" si="1036"/>
        <v/>
      </c>
      <c r="DH1405" t="str">
        <f t="shared" ca="1" si="1058"/>
        <v/>
      </c>
      <c r="DI1405" t="str">
        <f t="shared" si="1037"/>
        <v/>
      </c>
      <c r="DJ1405" t="str">
        <f t="shared" ca="1" si="1059"/>
        <v/>
      </c>
      <c r="DK1405" t="str">
        <f t="shared" si="1038"/>
        <v/>
      </c>
      <c r="DL1405" t="str">
        <f t="shared" ca="1" si="1060"/>
        <v/>
      </c>
      <c r="DM1405" t="str">
        <f t="shared" si="1039"/>
        <v/>
      </c>
      <c r="DN1405" t="str">
        <f t="shared" ca="1" si="1061"/>
        <v/>
      </c>
      <c r="DO1405" t="str">
        <f t="shared" si="1040"/>
        <v/>
      </c>
      <c r="DP1405" t="str">
        <f t="shared" ca="1" si="1062"/>
        <v/>
      </c>
      <c r="DQ1405" t="str">
        <f t="shared" si="1041"/>
        <v/>
      </c>
      <c r="DR1405" t="str">
        <f t="shared" ca="1" si="1063"/>
        <v/>
      </c>
      <c r="DS1405" t="str">
        <f t="shared" si="1042"/>
        <v/>
      </c>
      <c r="DT1405" t="str">
        <f t="shared" ca="1" si="1064"/>
        <v/>
      </c>
      <c r="DU1405" t="str">
        <f t="shared" si="1043"/>
        <v/>
      </c>
      <c r="DV1405" t="str">
        <f t="shared" ca="1" si="1065"/>
        <v/>
      </c>
      <c r="DW1405" t="str">
        <f t="shared" si="1044"/>
        <v/>
      </c>
      <c r="DX1405" t="str">
        <f t="shared" ca="1" si="1066"/>
        <v/>
      </c>
      <c r="DY1405" t="str">
        <f t="shared" si="1045"/>
        <v/>
      </c>
      <c r="DZ1405" t="str">
        <f t="shared" ca="1" si="1067"/>
        <v/>
      </c>
      <c r="EA1405" t="str">
        <f t="shared" si="1046"/>
        <v/>
      </c>
      <c r="EB1405" t="str">
        <f t="shared" ca="1" si="1068"/>
        <v/>
      </c>
      <c r="EC1405" t="str">
        <f t="shared" si="1047"/>
        <v/>
      </c>
      <c r="ED1405" t="str">
        <f t="shared" ca="1" si="1069"/>
        <v/>
      </c>
      <c r="EE1405" t="str">
        <f t="shared" si="1048"/>
        <v/>
      </c>
      <c r="EF1405" t="str">
        <f t="shared" ca="1" si="1070"/>
        <v/>
      </c>
      <c r="EG1405">
        <f t="shared" si="1049"/>
        <v>344</v>
      </c>
      <c r="EH1405">
        <f t="shared" ca="1" si="1071"/>
        <v>344</v>
      </c>
      <c r="EI1405" t="str">
        <f t="shared" si="1050"/>
        <v/>
      </c>
      <c r="EJ1405" t="str">
        <f t="shared" ca="1" si="1072"/>
        <v/>
      </c>
      <c r="EK1405">
        <f t="shared" ca="1" si="1073"/>
        <v>344</v>
      </c>
      <c r="EL1405">
        <v>344</v>
      </c>
      <c r="EM1405">
        <v>25701</v>
      </c>
      <c r="EN1405">
        <v>12557</v>
      </c>
      <c r="EO1405">
        <v>9796</v>
      </c>
      <c r="EP1405">
        <v>992</v>
      </c>
      <c r="EQ1405">
        <v>29239</v>
      </c>
      <c r="ER1405">
        <v>344</v>
      </c>
      <c r="ES1405">
        <v>30312</v>
      </c>
      <c r="ET1405">
        <v>4443</v>
      </c>
      <c r="EU1405">
        <v>2</v>
      </c>
      <c r="EV1405" t="s">
        <v>156</v>
      </c>
      <c r="EW1405">
        <v>1024</v>
      </c>
      <c r="EX1405">
        <v>2</v>
      </c>
      <c r="EY1405">
        <v>48000</v>
      </c>
      <c r="EZ1405">
        <v>-16</v>
      </c>
      <c r="FA1405" t="s">
        <v>170</v>
      </c>
      <c r="FB1405">
        <v>13</v>
      </c>
      <c r="FC1405" t="s">
        <v>199</v>
      </c>
      <c r="FD1405">
        <v>235830</v>
      </c>
      <c r="FE1405">
        <v>223268</v>
      </c>
      <c r="FF1405">
        <v>30687</v>
      </c>
      <c r="FG1405">
        <v>761048</v>
      </c>
      <c r="FH1405">
        <v>762649</v>
      </c>
      <c r="FI1405">
        <v>223257</v>
      </c>
      <c r="FJ1405">
        <v>218812</v>
      </c>
      <c r="FK1405" t="s">
        <v>158</v>
      </c>
      <c r="FL1405">
        <v>215497</v>
      </c>
      <c r="FM1405">
        <v>135806</v>
      </c>
      <c r="FN1405">
        <v>176059</v>
      </c>
      <c r="FO1405">
        <v>1443</v>
      </c>
      <c r="FP1405">
        <v>1409</v>
      </c>
      <c r="FQ1405">
        <v>760298</v>
      </c>
      <c r="FR1405">
        <v>135803</v>
      </c>
      <c r="FS1405">
        <v>135803</v>
      </c>
      <c r="FT1405">
        <v>1441</v>
      </c>
      <c r="FU1405">
        <v>766231</v>
      </c>
      <c r="FV1405">
        <v>764649</v>
      </c>
      <c r="FY1405">
        <v>766576</v>
      </c>
      <c r="FZ1405">
        <v>145603</v>
      </c>
      <c r="GA1405">
        <v>177051</v>
      </c>
      <c r="GB1405">
        <v>145743</v>
      </c>
      <c r="GC1405">
        <v>218812</v>
      </c>
      <c r="GD1405">
        <v>217497</v>
      </c>
      <c r="GE1405">
        <v>223256</v>
      </c>
      <c r="GF1405" t="s">
        <v>158</v>
      </c>
      <c r="GG1405">
        <v>215493</v>
      </c>
      <c r="GH1405">
        <v>760295</v>
      </c>
      <c r="GI1405">
        <v>261532</v>
      </c>
      <c r="GJ1405" t="s">
        <v>172</v>
      </c>
      <c r="GK1405">
        <v>68</v>
      </c>
      <c r="GL1405" t="s">
        <v>1253</v>
      </c>
      <c r="GM1405">
        <v>74</v>
      </c>
      <c r="GN1405" t="s">
        <v>182</v>
      </c>
      <c r="GO1405" t="s">
        <v>166</v>
      </c>
      <c r="GP1405">
        <v>1024</v>
      </c>
      <c r="GQ1405">
        <v>-115</v>
      </c>
      <c r="GR1405">
        <v>165</v>
      </c>
      <c r="GS1405">
        <f t="shared" si="1074"/>
        <v>74</v>
      </c>
      <c r="GT1405" t="str">
        <f t="shared" si="1075"/>
        <v>test</v>
      </c>
    </row>
    <row r="1406" spans="1:202" x14ac:dyDescent="0.2">
      <c r="A1406">
        <v>92</v>
      </c>
      <c r="B1406">
        <v>92</v>
      </c>
      <c r="C1406">
        <v>858</v>
      </c>
      <c r="D1406">
        <v>858</v>
      </c>
      <c r="E1406" t="s">
        <v>155</v>
      </c>
      <c r="F1406" t="s">
        <v>156</v>
      </c>
      <c r="G1406" t="s">
        <v>156</v>
      </c>
      <c r="H1406" t="s">
        <v>156</v>
      </c>
      <c r="I1406">
        <v>0</v>
      </c>
      <c r="J1406" t="s">
        <v>157</v>
      </c>
      <c r="K1406">
        <v>1</v>
      </c>
      <c r="L1406" t="s">
        <v>154</v>
      </c>
      <c r="M1406" t="s">
        <v>154</v>
      </c>
      <c r="N1406" t="s">
        <v>154</v>
      </c>
      <c r="O1406">
        <v>1</v>
      </c>
      <c r="P1406" t="s">
        <v>154</v>
      </c>
      <c r="Q1406" t="s">
        <v>154</v>
      </c>
      <c r="R1406" t="s">
        <v>179</v>
      </c>
      <c r="S1406">
        <v>0</v>
      </c>
      <c r="T1406">
        <v>1</v>
      </c>
      <c r="U1406">
        <v>0</v>
      </c>
      <c r="V1406">
        <v>74</v>
      </c>
      <c r="W1406">
        <v>74</v>
      </c>
      <c r="X1406">
        <v>1</v>
      </c>
      <c r="Y1406">
        <v>13</v>
      </c>
      <c r="Z1406">
        <v>0</v>
      </c>
      <c r="AA1406">
        <v>13</v>
      </c>
      <c r="AB1406">
        <v>1</v>
      </c>
      <c r="AC1406">
        <v>1</v>
      </c>
      <c r="AD1406">
        <v>0</v>
      </c>
      <c r="AE1406">
        <v>0</v>
      </c>
      <c r="AF1406">
        <v>74</v>
      </c>
      <c r="AG1406">
        <v>1</v>
      </c>
      <c r="AH1406">
        <v>1</v>
      </c>
      <c r="AI1406">
        <v>0</v>
      </c>
      <c r="AJ1406">
        <v>74</v>
      </c>
      <c r="AK1406">
        <v>74</v>
      </c>
      <c r="AL1406">
        <v>88</v>
      </c>
      <c r="AM1406">
        <v>1</v>
      </c>
      <c r="AN1406">
        <v>1</v>
      </c>
      <c r="AO1406">
        <v>1</v>
      </c>
      <c r="AP1406">
        <v>13</v>
      </c>
      <c r="AQ1406">
        <v>13</v>
      </c>
      <c r="AR1406">
        <v>13</v>
      </c>
      <c r="AS1406">
        <v>1</v>
      </c>
      <c r="AT1406">
        <v>13</v>
      </c>
      <c r="AW1406">
        <v>74</v>
      </c>
      <c r="AX1406">
        <v>0</v>
      </c>
      <c r="AY1406" t="s">
        <v>159</v>
      </c>
      <c r="AZ1406" t="s">
        <v>1177</v>
      </c>
      <c r="BA1406" t="s">
        <v>1178</v>
      </c>
      <c r="BB1406" t="s">
        <v>1152</v>
      </c>
      <c r="BC1406" t="s">
        <v>161</v>
      </c>
      <c r="BD1406" t="b">
        <v>0</v>
      </c>
      <c r="BE1406">
        <v>10</v>
      </c>
      <c r="BF1406" t="b">
        <v>1</v>
      </c>
      <c r="BH1406" t="s">
        <v>245</v>
      </c>
      <c r="BI1406" t="s">
        <v>246</v>
      </c>
      <c r="BJ1406" t="b">
        <v>0</v>
      </c>
      <c r="BK1406" t="s">
        <v>163</v>
      </c>
      <c r="BL1406" t="b">
        <v>0</v>
      </c>
      <c r="BM1406">
        <v>18</v>
      </c>
      <c r="BN1406" t="s">
        <v>164</v>
      </c>
      <c r="BO1406" t="s">
        <v>165</v>
      </c>
      <c r="BP1406" t="s">
        <v>164</v>
      </c>
      <c r="BQ1406" t="s">
        <v>166</v>
      </c>
      <c r="BR1406">
        <v>768</v>
      </c>
      <c r="BS1406" t="s">
        <v>156</v>
      </c>
      <c r="BT1406" t="s">
        <v>175</v>
      </c>
      <c r="BU1406" t="s">
        <v>181</v>
      </c>
      <c r="BV1406" t="s">
        <v>204</v>
      </c>
      <c r="BW1406">
        <v>74</v>
      </c>
      <c r="BX1406">
        <v>2</v>
      </c>
      <c r="BY1406">
        <v>0</v>
      </c>
      <c r="BZ1406">
        <v>6</v>
      </c>
      <c r="CA1406" t="s">
        <v>1153</v>
      </c>
      <c r="CB1406" t="s">
        <v>156</v>
      </c>
      <c r="CC1406">
        <v>7</v>
      </c>
      <c r="CD1406" t="b">
        <v>0</v>
      </c>
      <c r="CE1406" t="s">
        <v>168</v>
      </c>
      <c r="CF1406" t="s">
        <v>248</v>
      </c>
      <c r="CG1406">
        <v>8</v>
      </c>
      <c r="CH1406">
        <v>0</v>
      </c>
      <c r="CI1406" t="s">
        <v>179</v>
      </c>
      <c r="CJ1406" t="s">
        <v>169</v>
      </c>
      <c r="CK1406" t="s">
        <v>169</v>
      </c>
      <c r="CL1406" t="s">
        <v>169</v>
      </c>
      <c r="CM1406" t="s">
        <v>169</v>
      </c>
      <c r="CN1406" t="s">
        <v>169</v>
      </c>
      <c r="CO1406" t="s">
        <v>179</v>
      </c>
      <c r="CP1406" t="s">
        <v>169</v>
      </c>
      <c r="CQ1406">
        <v>1</v>
      </c>
      <c r="CR1406">
        <v>1422</v>
      </c>
      <c r="CS1406">
        <f t="shared" si="1029"/>
        <v>1422</v>
      </c>
      <c r="CT1406">
        <f t="shared" ca="1" si="1051"/>
        <v>1422</v>
      </c>
      <c r="CU1406" t="str">
        <f t="shared" si="1030"/>
        <v/>
      </c>
      <c r="CV1406" t="str">
        <f t="shared" ca="1" si="1052"/>
        <v/>
      </c>
      <c r="CW1406" t="str">
        <f t="shared" si="1031"/>
        <v/>
      </c>
      <c r="CX1406" t="str">
        <f t="shared" ca="1" si="1053"/>
        <v/>
      </c>
      <c r="CY1406" t="str">
        <f t="shared" si="1032"/>
        <v/>
      </c>
      <c r="CZ1406" t="str">
        <f t="shared" ca="1" si="1054"/>
        <v/>
      </c>
      <c r="DA1406" t="str">
        <f t="shared" si="1033"/>
        <v/>
      </c>
      <c r="DB1406" t="str">
        <f t="shared" ca="1" si="1055"/>
        <v/>
      </c>
      <c r="DC1406" t="str">
        <f t="shared" si="1034"/>
        <v/>
      </c>
      <c r="DD1406" t="str">
        <f t="shared" ca="1" si="1056"/>
        <v/>
      </c>
      <c r="DE1406" t="str">
        <f t="shared" si="1035"/>
        <v/>
      </c>
      <c r="DF1406" t="str">
        <f t="shared" ca="1" si="1057"/>
        <v/>
      </c>
      <c r="DG1406" t="str">
        <f t="shared" si="1036"/>
        <v/>
      </c>
      <c r="DH1406" t="str">
        <f t="shared" ca="1" si="1058"/>
        <v/>
      </c>
      <c r="DI1406" t="str">
        <f t="shared" si="1037"/>
        <v/>
      </c>
      <c r="DJ1406" t="str">
        <f t="shared" ca="1" si="1059"/>
        <v/>
      </c>
      <c r="DK1406" t="str">
        <f t="shared" si="1038"/>
        <v/>
      </c>
      <c r="DL1406" t="str">
        <f t="shared" ca="1" si="1060"/>
        <v/>
      </c>
      <c r="DM1406" t="str">
        <f t="shared" si="1039"/>
        <v/>
      </c>
      <c r="DN1406" t="str">
        <f t="shared" ca="1" si="1061"/>
        <v/>
      </c>
      <c r="DO1406" t="str">
        <f t="shared" si="1040"/>
        <v/>
      </c>
      <c r="DP1406" t="str">
        <f t="shared" ca="1" si="1062"/>
        <v/>
      </c>
      <c r="DQ1406" t="str">
        <f t="shared" si="1041"/>
        <v/>
      </c>
      <c r="DR1406" t="str">
        <f t="shared" ca="1" si="1063"/>
        <v/>
      </c>
      <c r="DS1406" t="str">
        <f t="shared" si="1042"/>
        <v/>
      </c>
      <c r="DT1406" t="str">
        <f t="shared" ca="1" si="1064"/>
        <v/>
      </c>
      <c r="DU1406" t="str">
        <f t="shared" si="1043"/>
        <v/>
      </c>
      <c r="DV1406" t="str">
        <f t="shared" ca="1" si="1065"/>
        <v/>
      </c>
      <c r="DW1406" t="str">
        <f t="shared" si="1044"/>
        <v/>
      </c>
      <c r="DX1406" t="str">
        <f t="shared" ca="1" si="1066"/>
        <v/>
      </c>
      <c r="DY1406" t="str">
        <f t="shared" si="1045"/>
        <v/>
      </c>
      <c r="DZ1406" t="str">
        <f t="shared" ca="1" si="1067"/>
        <v/>
      </c>
      <c r="EA1406" t="str">
        <f t="shared" si="1046"/>
        <v/>
      </c>
      <c r="EB1406" t="str">
        <f t="shared" ca="1" si="1068"/>
        <v/>
      </c>
      <c r="EC1406" t="str">
        <f t="shared" si="1047"/>
        <v/>
      </c>
      <c r="ED1406" t="str">
        <f t="shared" ca="1" si="1069"/>
        <v/>
      </c>
      <c r="EE1406">
        <f t="shared" si="1048"/>
        <v>1422</v>
      </c>
      <c r="EF1406">
        <f t="shared" ca="1" si="1070"/>
        <v>1422</v>
      </c>
      <c r="EG1406" t="str">
        <f t="shared" si="1049"/>
        <v/>
      </c>
      <c r="EH1406" t="str">
        <f t="shared" ca="1" si="1071"/>
        <v/>
      </c>
      <c r="EI1406" t="str">
        <f t="shared" si="1050"/>
        <v/>
      </c>
      <c r="EJ1406" t="str">
        <f t="shared" ca="1" si="1072"/>
        <v/>
      </c>
      <c r="EK1406" t="str">
        <f t="shared" ca="1" si="1073"/>
        <v/>
      </c>
      <c r="EL1406">
        <v>1422</v>
      </c>
      <c r="EM1406">
        <v>25701</v>
      </c>
      <c r="EN1406">
        <v>12557</v>
      </c>
      <c r="EO1406">
        <v>9796</v>
      </c>
      <c r="EP1406">
        <v>992</v>
      </c>
      <c r="EQ1406">
        <v>29239</v>
      </c>
      <c r="ER1406">
        <v>1422</v>
      </c>
      <c r="ES1406">
        <v>30312</v>
      </c>
      <c r="ET1406">
        <v>4443</v>
      </c>
      <c r="EU1406">
        <v>2</v>
      </c>
      <c r="EV1406" t="s">
        <v>156</v>
      </c>
      <c r="EW1406">
        <v>1024</v>
      </c>
      <c r="EX1406">
        <v>2</v>
      </c>
      <c r="EY1406">
        <v>48000</v>
      </c>
      <c r="EZ1406">
        <v>-16</v>
      </c>
      <c r="FA1406" t="s">
        <v>170</v>
      </c>
      <c r="FB1406">
        <v>13</v>
      </c>
      <c r="FC1406" t="s">
        <v>199</v>
      </c>
      <c r="FD1406">
        <v>235830</v>
      </c>
      <c r="FE1406">
        <v>223268</v>
      </c>
      <c r="FF1406">
        <v>30687</v>
      </c>
      <c r="FG1406">
        <v>767339</v>
      </c>
      <c r="FH1406">
        <v>768921</v>
      </c>
      <c r="FI1406">
        <v>223257</v>
      </c>
      <c r="FJ1406">
        <v>218812</v>
      </c>
      <c r="FK1406" t="s">
        <v>158</v>
      </c>
      <c r="FL1406">
        <v>215497</v>
      </c>
      <c r="FM1406">
        <v>135806</v>
      </c>
      <c r="FN1406">
        <v>176059</v>
      </c>
      <c r="FO1406">
        <v>1443</v>
      </c>
      <c r="FP1406">
        <v>1409</v>
      </c>
      <c r="FQ1406">
        <v>766589</v>
      </c>
      <c r="FR1406">
        <v>135803</v>
      </c>
      <c r="FS1406">
        <v>135803</v>
      </c>
      <c r="FT1406">
        <v>1441</v>
      </c>
      <c r="FU1406">
        <v>772417</v>
      </c>
      <c r="FV1406">
        <v>770921</v>
      </c>
      <c r="FY1406">
        <v>773840</v>
      </c>
      <c r="FZ1406">
        <v>145603</v>
      </c>
      <c r="GA1406">
        <v>177051</v>
      </c>
      <c r="GB1406">
        <v>145743</v>
      </c>
      <c r="GC1406">
        <v>218812</v>
      </c>
      <c r="GD1406">
        <v>217497</v>
      </c>
      <c r="GE1406">
        <v>223256</v>
      </c>
      <c r="GF1406" t="s">
        <v>158</v>
      </c>
      <c r="GG1406">
        <v>215493</v>
      </c>
      <c r="GH1406">
        <v>766587</v>
      </c>
      <c r="GI1406">
        <v>261532</v>
      </c>
      <c r="GJ1406" t="s">
        <v>172</v>
      </c>
      <c r="GK1406">
        <v>69</v>
      </c>
      <c r="GL1406" t="s">
        <v>1254</v>
      </c>
      <c r="GM1406">
        <v>75</v>
      </c>
      <c r="GN1406" t="s">
        <v>182</v>
      </c>
      <c r="GO1406" t="s">
        <v>166</v>
      </c>
      <c r="GP1406">
        <v>1024</v>
      </c>
      <c r="GQ1406">
        <v>-115</v>
      </c>
      <c r="GR1406">
        <v>165</v>
      </c>
      <c r="GS1406">
        <f t="shared" si="1074"/>
        <v>75</v>
      </c>
      <c r="GT1406" t="str">
        <f t="shared" si="1075"/>
        <v>test</v>
      </c>
    </row>
    <row r="1407" spans="1:202" x14ac:dyDescent="0.2">
      <c r="A1407">
        <v>92</v>
      </c>
      <c r="B1407">
        <v>92</v>
      </c>
      <c r="C1407">
        <v>851</v>
      </c>
      <c r="D1407">
        <v>851</v>
      </c>
      <c r="E1407" t="s">
        <v>155</v>
      </c>
      <c r="F1407" t="s">
        <v>156</v>
      </c>
      <c r="G1407" t="s">
        <v>156</v>
      </c>
      <c r="H1407" t="s">
        <v>156</v>
      </c>
      <c r="I1407">
        <v>0</v>
      </c>
      <c r="J1407" t="s">
        <v>157</v>
      </c>
      <c r="K1407">
        <v>1</v>
      </c>
      <c r="L1407" t="s">
        <v>154</v>
      </c>
      <c r="M1407" t="s">
        <v>154</v>
      </c>
      <c r="N1407" t="s">
        <v>154</v>
      </c>
      <c r="O1407">
        <v>1</v>
      </c>
      <c r="P1407" t="s">
        <v>154</v>
      </c>
      <c r="Q1407" t="s">
        <v>154</v>
      </c>
      <c r="R1407" t="s">
        <v>179</v>
      </c>
      <c r="S1407">
        <v>0</v>
      </c>
      <c r="T1407">
        <v>1</v>
      </c>
      <c r="U1407">
        <v>0</v>
      </c>
      <c r="V1407">
        <v>75</v>
      </c>
      <c r="W1407">
        <v>75</v>
      </c>
      <c r="X1407">
        <v>1</v>
      </c>
      <c r="Y1407">
        <v>13</v>
      </c>
      <c r="Z1407">
        <v>0</v>
      </c>
      <c r="AA1407">
        <v>13</v>
      </c>
      <c r="AB1407">
        <v>1</v>
      </c>
      <c r="AC1407">
        <v>1</v>
      </c>
      <c r="AD1407">
        <v>0</v>
      </c>
      <c r="AE1407">
        <v>0</v>
      </c>
      <c r="AF1407">
        <v>75</v>
      </c>
      <c r="AG1407">
        <v>1</v>
      </c>
      <c r="AH1407">
        <v>1</v>
      </c>
      <c r="AI1407">
        <v>0</v>
      </c>
      <c r="AJ1407">
        <v>75</v>
      </c>
      <c r="AK1407">
        <v>75</v>
      </c>
      <c r="AL1407">
        <v>89</v>
      </c>
      <c r="AM1407">
        <v>1</v>
      </c>
      <c r="AN1407">
        <v>1</v>
      </c>
      <c r="AO1407">
        <v>1</v>
      </c>
      <c r="AP1407">
        <v>13</v>
      </c>
      <c r="AQ1407">
        <v>13</v>
      </c>
      <c r="AR1407">
        <v>13</v>
      </c>
      <c r="AS1407">
        <v>1</v>
      </c>
      <c r="AT1407">
        <v>13</v>
      </c>
      <c r="AW1407">
        <v>75</v>
      </c>
      <c r="AX1407">
        <v>0</v>
      </c>
      <c r="AY1407" t="s">
        <v>159</v>
      </c>
      <c r="AZ1407" t="s">
        <v>1177</v>
      </c>
      <c r="BA1407" t="s">
        <v>1178</v>
      </c>
      <c r="BB1407" t="s">
        <v>1152</v>
      </c>
      <c r="BC1407" t="s">
        <v>161</v>
      </c>
      <c r="BD1407" t="b">
        <v>0</v>
      </c>
      <c r="BE1407">
        <v>8.8699999999999992</v>
      </c>
      <c r="BF1407" t="b">
        <v>1</v>
      </c>
      <c r="BH1407" t="s">
        <v>245</v>
      </c>
      <c r="BI1407" t="s">
        <v>246</v>
      </c>
      <c r="BJ1407" t="b">
        <v>0</v>
      </c>
      <c r="BK1407" t="s">
        <v>163</v>
      </c>
      <c r="BL1407" t="b">
        <v>0</v>
      </c>
      <c r="BM1407">
        <v>18</v>
      </c>
      <c r="BN1407" t="s">
        <v>164</v>
      </c>
      <c r="BO1407" t="s">
        <v>165</v>
      </c>
      <c r="BP1407" t="s">
        <v>164</v>
      </c>
      <c r="BQ1407" t="s">
        <v>166</v>
      </c>
      <c r="BR1407">
        <v>768</v>
      </c>
      <c r="BS1407" t="s">
        <v>156</v>
      </c>
      <c r="BT1407" t="s">
        <v>175</v>
      </c>
      <c r="BU1407" t="s">
        <v>188</v>
      </c>
      <c r="BV1407" t="s">
        <v>181</v>
      </c>
      <c r="BW1407">
        <v>75</v>
      </c>
      <c r="BX1407">
        <v>2</v>
      </c>
      <c r="BY1407">
        <v>0</v>
      </c>
      <c r="BZ1407">
        <v>6</v>
      </c>
      <c r="CA1407" t="s">
        <v>1153</v>
      </c>
      <c r="CB1407" t="s">
        <v>156</v>
      </c>
      <c r="CC1407">
        <v>7</v>
      </c>
      <c r="CD1407" t="b">
        <v>0</v>
      </c>
      <c r="CE1407" t="s">
        <v>168</v>
      </c>
      <c r="CF1407" t="s">
        <v>248</v>
      </c>
      <c r="CG1407">
        <v>28</v>
      </c>
      <c r="CH1407">
        <v>0</v>
      </c>
      <c r="CI1407" t="s">
        <v>179</v>
      </c>
      <c r="CJ1407" t="s">
        <v>169</v>
      </c>
      <c r="CK1407" t="s">
        <v>169</v>
      </c>
      <c r="CL1407" t="s">
        <v>169</v>
      </c>
      <c r="CM1407" t="s">
        <v>169</v>
      </c>
      <c r="CN1407" t="s">
        <v>169</v>
      </c>
      <c r="CO1407" t="s">
        <v>179</v>
      </c>
      <c r="CP1407" t="s">
        <v>169</v>
      </c>
      <c r="CQ1407">
        <v>1</v>
      </c>
      <c r="CR1407">
        <v>301</v>
      </c>
      <c r="CS1407">
        <f t="shared" si="1029"/>
        <v>301</v>
      </c>
      <c r="CT1407">
        <f t="shared" ca="1" si="1051"/>
        <v>301</v>
      </c>
      <c r="CU1407" t="str">
        <f t="shared" si="1030"/>
        <v/>
      </c>
      <c r="CV1407" t="str">
        <f t="shared" ca="1" si="1052"/>
        <v/>
      </c>
      <c r="CW1407" t="str">
        <f t="shared" si="1031"/>
        <v/>
      </c>
      <c r="CX1407" t="str">
        <f t="shared" ca="1" si="1053"/>
        <v/>
      </c>
      <c r="CY1407" t="str">
        <f t="shared" si="1032"/>
        <v/>
      </c>
      <c r="CZ1407" t="str">
        <f t="shared" ca="1" si="1054"/>
        <v/>
      </c>
      <c r="DA1407" t="str">
        <f t="shared" si="1033"/>
        <v/>
      </c>
      <c r="DB1407" t="str">
        <f t="shared" ca="1" si="1055"/>
        <v/>
      </c>
      <c r="DC1407" t="str">
        <f t="shared" si="1034"/>
        <v/>
      </c>
      <c r="DD1407" t="str">
        <f t="shared" ca="1" si="1056"/>
        <v/>
      </c>
      <c r="DE1407" t="str">
        <f t="shared" si="1035"/>
        <v/>
      </c>
      <c r="DF1407" t="str">
        <f t="shared" ca="1" si="1057"/>
        <v/>
      </c>
      <c r="DG1407" t="str">
        <f t="shared" si="1036"/>
        <v/>
      </c>
      <c r="DH1407" t="str">
        <f t="shared" ca="1" si="1058"/>
        <v/>
      </c>
      <c r="DI1407" t="str">
        <f t="shared" si="1037"/>
        <v/>
      </c>
      <c r="DJ1407" t="str">
        <f t="shared" ca="1" si="1059"/>
        <v/>
      </c>
      <c r="DK1407" t="str">
        <f t="shared" si="1038"/>
        <v/>
      </c>
      <c r="DL1407" t="str">
        <f t="shared" ca="1" si="1060"/>
        <v/>
      </c>
      <c r="DM1407" t="str">
        <f t="shared" si="1039"/>
        <v/>
      </c>
      <c r="DN1407" t="str">
        <f t="shared" ca="1" si="1061"/>
        <v/>
      </c>
      <c r="DO1407" t="str">
        <f t="shared" si="1040"/>
        <v/>
      </c>
      <c r="DP1407" t="str">
        <f t="shared" ca="1" si="1062"/>
        <v/>
      </c>
      <c r="DQ1407" t="str">
        <f t="shared" si="1041"/>
        <v/>
      </c>
      <c r="DR1407" t="str">
        <f t="shared" ca="1" si="1063"/>
        <v/>
      </c>
      <c r="DS1407" t="str">
        <f t="shared" si="1042"/>
        <v/>
      </c>
      <c r="DT1407" t="str">
        <f t="shared" ca="1" si="1064"/>
        <v/>
      </c>
      <c r="DU1407" t="str">
        <f t="shared" si="1043"/>
        <v/>
      </c>
      <c r="DV1407" t="str">
        <f t="shared" ca="1" si="1065"/>
        <v/>
      </c>
      <c r="DW1407" t="str">
        <f t="shared" si="1044"/>
        <v/>
      </c>
      <c r="DX1407" t="str">
        <f t="shared" ca="1" si="1066"/>
        <v/>
      </c>
      <c r="DY1407">
        <f t="shared" si="1045"/>
        <v>301</v>
      </c>
      <c r="DZ1407">
        <f t="shared" ca="1" si="1067"/>
        <v>301</v>
      </c>
      <c r="EA1407" t="str">
        <f t="shared" si="1046"/>
        <v/>
      </c>
      <c r="EB1407" t="str">
        <f t="shared" ca="1" si="1068"/>
        <v/>
      </c>
      <c r="EC1407" t="str">
        <f t="shared" si="1047"/>
        <v/>
      </c>
      <c r="ED1407" t="str">
        <f t="shared" ca="1" si="1069"/>
        <v/>
      </c>
      <c r="EE1407" t="str">
        <f t="shared" si="1048"/>
        <v/>
      </c>
      <c r="EF1407" t="str">
        <f t="shared" ca="1" si="1070"/>
        <v/>
      </c>
      <c r="EG1407" t="str">
        <f t="shared" si="1049"/>
        <v/>
      </c>
      <c r="EH1407" t="str">
        <f t="shared" ca="1" si="1071"/>
        <v/>
      </c>
      <c r="EI1407" t="str">
        <f t="shared" si="1050"/>
        <v/>
      </c>
      <c r="EJ1407" t="str">
        <f t="shared" ca="1" si="1072"/>
        <v/>
      </c>
      <c r="EK1407">
        <f t="shared" ca="1" si="1073"/>
        <v>301</v>
      </c>
      <c r="EL1407">
        <v>301</v>
      </c>
      <c r="EM1407">
        <v>25701</v>
      </c>
      <c r="EN1407">
        <v>12557</v>
      </c>
      <c r="EO1407">
        <v>9796</v>
      </c>
      <c r="EP1407">
        <v>992</v>
      </c>
      <c r="EQ1407">
        <v>29239</v>
      </c>
      <c r="ER1407">
        <v>301</v>
      </c>
      <c r="ES1407">
        <v>30312</v>
      </c>
      <c r="ET1407">
        <v>4443</v>
      </c>
      <c r="EU1407">
        <v>2</v>
      </c>
      <c r="EV1407" t="s">
        <v>156</v>
      </c>
      <c r="EW1407">
        <v>1024</v>
      </c>
      <c r="EX1407">
        <v>2</v>
      </c>
      <c r="EY1407">
        <v>48000</v>
      </c>
      <c r="EZ1407">
        <v>-16</v>
      </c>
      <c r="FA1407" t="s">
        <v>170</v>
      </c>
      <c r="FB1407">
        <v>13</v>
      </c>
      <c r="FC1407" t="s">
        <v>199</v>
      </c>
      <c r="FD1407">
        <v>235830</v>
      </c>
      <c r="FE1407">
        <v>223268</v>
      </c>
      <c r="FF1407">
        <v>30687</v>
      </c>
      <c r="FG1407">
        <v>774605</v>
      </c>
      <c r="FH1407">
        <v>775919</v>
      </c>
      <c r="FI1407">
        <v>223257</v>
      </c>
      <c r="FJ1407">
        <v>218812</v>
      </c>
      <c r="FK1407" t="s">
        <v>158</v>
      </c>
      <c r="FL1407">
        <v>215497</v>
      </c>
      <c r="FM1407">
        <v>135806</v>
      </c>
      <c r="FN1407">
        <v>176059</v>
      </c>
      <c r="FO1407">
        <v>1443</v>
      </c>
      <c r="FP1407">
        <v>1409</v>
      </c>
      <c r="FQ1407">
        <v>773855</v>
      </c>
      <c r="FR1407">
        <v>135803</v>
      </c>
      <c r="FS1407">
        <v>135803</v>
      </c>
      <c r="FT1407">
        <v>1441</v>
      </c>
      <c r="FU1407">
        <v>779500</v>
      </c>
      <c r="FV1407">
        <v>777919</v>
      </c>
      <c r="FY1407">
        <v>779802</v>
      </c>
      <c r="FZ1407">
        <v>145603</v>
      </c>
      <c r="GA1407">
        <v>177051</v>
      </c>
      <c r="GB1407">
        <v>145743</v>
      </c>
      <c r="GC1407">
        <v>218812</v>
      </c>
      <c r="GD1407">
        <v>217497</v>
      </c>
      <c r="GE1407">
        <v>223256</v>
      </c>
      <c r="GF1407" t="s">
        <v>158</v>
      </c>
      <c r="GG1407">
        <v>215493</v>
      </c>
      <c r="GH1407">
        <v>773852</v>
      </c>
      <c r="GI1407">
        <v>261532</v>
      </c>
      <c r="GJ1407" t="s">
        <v>172</v>
      </c>
      <c r="GK1407">
        <v>70</v>
      </c>
      <c r="GL1407" t="s">
        <v>1255</v>
      </c>
      <c r="GM1407">
        <v>76</v>
      </c>
      <c r="GN1407" t="s">
        <v>182</v>
      </c>
      <c r="GO1407" t="s">
        <v>166</v>
      </c>
      <c r="GP1407">
        <v>1024</v>
      </c>
      <c r="GQ1407">
        <v>-115</v>
      </c>
      <c r="GR1407">
        <v>165</v>
      </c>
      <c r="GS1407">
        <f t="shared" si="1074"/>
        <v>76</v>
      </c>
      <c r="GT1407" t="str">
        <f t="shared" si="1075"/>
        <v>test</v>
      </c>
    </row>
    <row r="1408" spans="1:202" x14ac:dyDescent="0.2">
      <c r="A1408">
        <v>92</v>
      </c>
      <c r="B1408">
        <v>92</v>
      </c>
      <c r="C1408">
        <v>846</v>
      </c>
      <c r="D1408">
        <v>846</v>
      </c>
      <c r="E1408" t="s">
        <v>155</v>
      </c>
      <c r="F1408" t="s">
        <v>156</v>
      </c>
      <c r="G1408" t="s">
        <v>156</v>
      </c>
      <c r="H1408" t="s">
        <v>156</v>
      </c>
      <c r="I1408">
        <v>0</v>
      </c>
      <c r="J1408" t="s">
        <v>157</v>
      </c>
      <c r="K1408">
        <v>1</v>
      </c>
      <c r="L1408" t="s">
        <v>154</v>
      </c>
      <c r="M1408" t="s">
        <v>154</v>
      </c>
      <c r="N1408" t="s">
        <v>154</v>
      </c>
      <c r="O1408">
        <v>1</v>
      </c>
      <c r="P1408" t="s">
        <v>154</v>
      </c>
      <c r="Q1408" t="s">
        <v>154</v>
      </c>
      <c r="R1408" t="s">
        <v>183</v>
      </c>
      <c r="S1408">
        <v>0</v>
      </c>
      <c r="T1408">
        <v>1</v>
      </c>
      <c r="U1408">
        <v>0</v>
      </c>
      <c r="V1408">
        <v>76</v>
      </c>
      <c r="W1408">
        <v>76</v>
      </c>
      <c r="X1408">
        <v>1</v>
      </c>
      <c r="Y1408">
        <v>13</v>
      </c>
      <c r="Z1408">
        <v>0</v>
      </c>
      <c r="AA1408">
        <v>13</v>
      </c>
      <c r="AB1408">
        <v>1</v>
      </c>
      <c r="AC1408">
        <v>1</v>
      </c>
      <c r="AD1408">
        <v>0</v>
      </c>
      <c r="AE1408">
        <v>0</v>
      </c>
      <c r="AF1408">
        <v>76</v>
      </c>
      <c r="AG1408">
        <v>1</v>
      </c>
      <c r="AH1408">
        <v>1</v>
      </c>
      <c r="AI1408">
        <v>0</v>
      </c>
      <c r="AJ1408">
        <v>76</v>
      </c>
      <c r="AK1408">
        <v>76</v>
      </c>
      <c r="AL1408">
        <v>90</v>
      </c>
      <c r="AM1408">
        <v>1</v>
      </c>
      <c r="AN1408">
        <v>1</v>
      </c>
      <c r="AO1408">
        <v>1</v>
      </c>
      <c r="AP1408">
        <v>13</v>
      </c>
      <c r="AQ1408">
        <v>13</v>
      </c>
      <c r="AR1408">
        <v>13</v>
      </c>
      <c r="AS1408">
        <v>1</v>
      </c>
      <c r="AT1408">
        <v>13</v>
      </c>
      <c r="AW1408">
        <v>76</v>
      </c>
      <c r="AX1408">
        <v>0</v>
      </c>
      <c r="AY1408" t="s">
        <v>159</v>
      </c>
      <c r="AZ1408" t="s">
        <v>1177</v>
      </c>
      <c r="BA1408" t="s">
        <v>1178</v>
      </c>
      <c r="BB1408" t="s">
        <v>1152</v>
      </c>
      <c r="BC1408" t="s">
        <v>161</v>
      </c>
      <c r="BD1408" t="b">
        <v>0</v>
      </c>
      <c r="BE1408" t="s">
        <v>164</v>
      </c>
      <c r="BF1408" t="b">
        <v>1</v>
      </c>
      <c r="BH1408" t="s">
        <v>245</v>
      </c>
      <c r="BI1408" t="s">
        <v>246</v>
      </c>
      <c r="BJ1408" t="b">
        <v>0</v>
      </c>
      <c r="BK1408" t="s">
        <v>163</v>
      </c>
      <c r="BL1408" t="b">
        <v>0</v>
      </c>
      <c r="BM1408">
        <v>18</v>
      </c>
      <c r="BN1408" t="s">
        <v>164</v>
      </c>
      <c r="BO1408" t="s">
        <v>165</v>
      </c>
      <c r="BP1408" t="s">
        <v>164</v>
      </c>
      <c r="BQ1408" t="s">
        <v>166</v>
      </c>
      <c r="BR1408">
        <v>768</v>
      </c>
      <c r="BS1408" t="s">
        <v>156</v>
      </c>
      <c r="BT1408" t="s">
        <v>175</v>
      </c>
      <c r="BU1408" t="s">
        <v>180</v>
      </c>
      <c r="BV1408" t="s">
        <v>191</v>
      </c>
      <c r="BW1408">
        <v>76</v>
      </c>
      <c r="BX1408">
        <v>2</v>
      </c>
      <c r="BY1408">
        <v>0</v>
      </c>
      <c r="BZ1408">
        <v>6</v>
      </c>
      <c r="CA1408" t="s">
        <v>1153</v>
      </c>
      <c r="CB1408" t="s">
        <v>156</v>
      </c>
      <c r="CC1408">
        <v>7</v>
      </c>
      <c r="CD1408" t="b">
        <v>0</v>
      </c>
      <c r="CE1408" t="s">
        <v>168</v>
      </c>
      <c r="CF1408" t="s">
        <v>248</v>
      </c>
      <c r="CG1408">
        <v>74</v>
      </c>
      <c r="CH1408">
        <v>0</v>
      </c>
      <c r="CI1408" t="s">
        <v>183</v>
      </c>
      <c r="CJ1408" t="s">
        <v>169</v>
      </c>
      <c r="CK1408" t="s">
        <v>169</v>
      </c>
      <c r="CL1408" t="s">
        <v>169</v>
      </c>
      <c r="CM1408" t="s">
        <v>169</v>
      </c>
      <c r="CN1408" t="s">
        <v>169</v>
      </c>
      <c r="CO1408" t="s">
        <v>183</v>
      </c>
      <c r="CP1408" t="s">
        <v>169</v>
      </c>
      <c r="CQ1408">
        <v>1</v>
      </c>
      <c r="CR1408">
        <v>463</v>
      </c>
      <c r="CS1408" t="str">
        <f t="shared" si="1029"/>
        <v/>
      </c>
      <c r="CT1408" t="str">
        <f t="shared" ca="1" si="1051"/>
        <v/>
      </c>
      <c r="CU1408" t="str">
        <f t="shared" si="1030"/>
        <v/>
      </c>
      <c r="CV1408" t="str">
        <f t="shared" ca="1" si="1052"/>
        <v/>
      </c>
      <c r="CW1408" t="str">
        <f t="shared" si="1031"/>
        <v/>
      </c>
      <c r="CX1408" t="str">
        <f t="shared" ca="1" si="1053"/>
        <v/>
      </c>
      <c r="CY1408" t="str">
        <f t="shared" si="1032"/>
        <v/>
      </c>
      <c r="CZ1408" t="str">
        <f t="shared" ca="1" si="1054"/>
        <v/>
      </c>
      <c r="DA1408" t="str">
        <f t="shared" si="1033"/>
        <v/>
      </c>
      <c r="DB1408" t="str">
        <f t="shared" ca="1" si="1055"/>
        <v/>
      </c>
      <c r="DC1408" t="str">
        <f t="shared" si="1034"/>
        <v/>
      </c>
      <c r="DD1408" t="str">
        <f t="shared" ca="1" si="1056"/>
        <v/>
      </c>
      <c r="DE1408" t="str">
        <f t="shared" si="1035"/>
        <v/>
      </c>
      <c r="DF1408" t="str">
        <f t="shared" ca="1" si="1057"/>
        <v/>
      </c>
      <c r="DG1408" t="str">
        <f t="shared" si="1036"/>
        <v/>
      </c>
      <c r="DH1408" t="str">
        <f t="shared" ca="1" si="1058"/>
        <v/>
      </c>
      <c r="DI1408" t="str">
        <f t="shared" si="1037"/>
        <v/>
      </c>
      <c r="DJ1408" t="str">
        <f t="shared" ca="1" si="1059"/>
        <v/>
      </c>
      <c r="DK1408" t="str">
        <f t="shared" si="1038"/>
        <v/>
      </c>
      <c r="DL1408" t="str">
        <f t="shared" ca="1" si="1060"/>
        <v/>
      </c>
      <c r="DM1408" t="str">
        <f t="shared" si="1039"/>
        <v/>
      </c>
      <c r="DN1408" t="str">
        <f t="shared" ca="1" si="1061"/>
        <v/>
      </c>
      <c r="DO1408" t="str">
        <f t="shared" si="1040"/>
        <v/>
      </c>
      <c r="DP1408" t="str">
        <f t="shared" ca="1" si="1062"/>
        <v/>
      </c>
      <c r="DQ1408" t="str">
        <f t="shared" si="1041"/>
        <v/>
      </c>
      <c r="DR1408" t="str">
        <f t="shared" ca="1" si="1063"/>
        <v/>
      </c>
      <c r="DS1408" t="str">
        <f t="shared" si="1042"/>
        <v/>
      </c>
      <c r="DT1408" t="str">
        <f t="shared" ca="1" si="1064"/>
        <v/>
      </c>
      <c r="DU1408" t="str">
        <f t="shared" si="1043"/>
        <v/>
      </c>
      <c r="DV1408" t="str">
        <f t="shared" ca="1" si="1065"/>
        <v/>
      </c>
      <c r="DW1408" t="str">
        <f t="shared" si="1044"/>
        <v/>
      </c>
      <c r="DX1408" t="str">
        <f t="shared" ca="1" si="1066"/>
        <v/>
      </c>
      <c r="DY1408" t="str">
        <f t="shared" si="1045"/>
        <v/>
      </c>
      <c r="DZ1408" t="str">
        <f t="shared" ca="1" si="1067"/>
        <v/>
      </c>
      <c r="EA1408" t="str">
        <f t="shared" si="1046"/>
        <v/>
      </c>
      <c r="EB1408" t="str">
        <f t="shared" ca="1" si="1068"/>
        <v/>
      </c>
      <c r="EC1408" t="str">
        <f t="shared" si="1047"/>
        <v/>
      </c>
      <c r="ED1408" t="str">
        <f t="shared" ca="1" si="1069"/>
        <v/>
      </c>
      <c r="EE1408" t="str">
        <f t="shared" si="1048"/>
        <v/>
      </c>
      <c r="EF1408" t="str">
        <f t="shared" ca="1" si="1070"/>
        <v/>
      </c>
      <c r="EG1408" t="str">
        <f t="shared" si="1049"/>
        <v/>
      </c>
      <c r="EH1408" t="str">
        <f t="shared" ca="1" si="1071"/>
        <v/>
      </c>
      <c r="EI1408" t="str">
        <f t="shared" si="1050"/>
        <v/>
      </c>
      <c r="EJ1408" t="str">
        <f t="shared" ca="1" si="1072"/>
        <v/>
      </c>
      <c r="EK1408" t="str">
        <f t="shared" ca="1" si="1073"/>
        <v/>
      </c>
      <c r="EL1408" t="s">
        <v>924</v>
      </c>
      <c r="EM1408">
        <v>25701</v>
      </c>
      <c r="EN1408">
        <v>12557</v>
      </c>
      <c r="EO1408">
        <v>9796</v>
      </c>
      <c r="EP1408">
        <v>992</v>
      </c>
      <c r="EQ1408">
        <v>29239</v>
      </c>
      <c r="ER1408">
        <v>463</v>
      </c>
      <c r="ES1408">
        <v>30312</v>
      </c>
      <c r="ET1408">
        <v>4443</v>
      </c>
      <c r="EU1408">
        <v>2</v>
      </c>
      <c r="EV1408" t="s">
        <v>156</v>
      </c>
      <c r="EW1408">
        <v>1024</v>
      </c>
      <c r="EX1408">
        <v>2</v>
      </c>
      <c r="EY1408">
        <v>48000</v>
      </c>
      <c r="EZ1408">
        <v>-16</v>
      </c>
      <c r="FA1408" t="s">
        <v>170</v>
      </c>
      <c r="FB1408">
        <v>13</v>
      </c>
      <c r="FC1408" t="s">
        <v>199</v>
      </c>
      <c r="FD1408">
        <v>235830</v>
      </c>
      <c r="FE1408">
        <v>223268</v>
      </c>
      <c r="FF1408">
        <v>30687</v>
      </c>
      <c r="FG1408">
        <v>780566</v>
      </c>
      <c r="FH1408">
        <v>782042</v>
      </c>
      <c r="FI1408">
        <v>223257</v>
      </c>
      <c r="FJ1408">
        <v>218812</v>
      </c>
      <c r="FK1408" t="s">
        <v>158</v>
      </c>
      <c r="FL1408">
        <v>215497</v>
      </c>
      <c r="FM1408">
        <v>135806</v>
      </c>
      <c r="FN1408">
        <v>176059</v>
      </c>
      <c r="FO1408">
        <v>1443</v>
      </c>
      <c r="FP1408">
        <v>1409</v>
      </c>
      <c r="FQ1408">
        <v>779816</v>
      </c>
      <c r="FR1408">
        <v>135803</v>
      </c>
      <c r="FS1408">
        <v>135803</v>
      </c>
      <c r="FT1408">
        <v>1441</v>
      </c>
      <c r="FU1408">
        <v>785580</v>
      </c>
      <c r="FV1408">
        <v>784042</v>
      </c>
      <c r="FY1408">
        <v>786044</v>
      </c>
      <c r="FZ1408">
        <v>145603</v>
      </c>
      <c r="GA1408">
        <v>177051</v>
      </c>
      <c r="GB1408">
        <v>145743</v>
      </c>
      <c r="GC1408">
        <v>218812</v>
      </c>
      <c r="GD1408">
        <v>217497</v>
      </c>
      <c r="GE1408">
        <v>223256</v>
      </c>
      <c r="GF1408" t="s">
        <v>158</v>
      </c>
      <c r="GG1408">
        <v>215493</v>
      </c>
      <c r="GH1408">
        <v>779813</v>
      </c>
      <c r="GI1408">
        <v>261532</v>
      </c>
      <c r="GJ1408" t="s">
        <v>172</v>
      </c>
      <c r="GK1408">
        <v>71</v>
      </c>
      <c r="GL1408" t="s">
        <v>1256</v>
      </c>
      <c r="GM1408">
        <v>77</v>
      </c>
      <c r="GN1408" t="s">
        <v>185</v>
      </c>
      <c r="GO1408" t="s">
        <v>166</v>
      </c>
      <c r="GP1408">
        <v>1024</v>
      </c>
      <c r="GQ1408">
        <v>-115</v>
      </c>
      <c r="GR1408">
        <v>165</v>
      </c>
      <c r="GS1408">
        <f t="shared" si="1074"/>
        <v>77</v>
      </c>
      <c r="GT1408" t="str">
        <f t="shared" si="1075"/>
        <v>test</v>
      </c>
    </row>
    <row r="1409" spans="1:202" x14ac:dyDescent="0.2">
      <c r="A1409">
        <v>92</v>
      </c>
      <c r="B1409">
        <v>92</v>
      </c>
      <c r="C1409">
        <v>839</v>
      </c>
      <c r="D1409">
        <v>839</v>
      </c>
      <c r="E1409" t="s">
        <v>155</v>
      </c>
      <c r="F1409" t="s">
        <v>156</v>
      </c>
      <c r="G1409" t="s">
        <v>156</v>
      </c>
      <c r="H1409" t="s">
        <v>156</v>
      </c>
      <c r="I1409">
        <v>0</v>
      </c>
      <c r="J1409" t="s">
        <v>157</v>
      </c>
      <c r="K1409">
        <v>1</v>
      </c>
      <c r="L1409" t="s">
        <v>154</v>
      </c>
      <c r="M1409" t="s">
        <v>154</v>
      </c>
      <c r="N1409" t="s">
        <v>154</v>
      </c>
      <c r="O1409">
        <v>1</v>
      </c>
      <c r="P1409" t="s">
        <v>154</v>
      </c>
      <c r="Q1409" t="s">
        <v>154</v>
      </c>
      <c r="R1409" t="s">
        <v>183</v>
      </c>
      <c r="S1409">
        <v>0</v>
      </c>
      <c r="T1409">
        <v>1</v>
      </c>
      <c r="U1409">
        <v>0</v>
      </c>
      <c r="V1409">
        <v>77</v>
      </c>
      <c r="W1409">
        <v>77</v>
      </c>
      <c r="X1409">
        <v>1</v>
      </c>
      <c r="Y1409">
        <v>13</v>
      </c>
      <c r="Z1409">
        <v>0</v>
      </c>
      <c r="AA1409">
        <v>13</v>
      </c>
      <c r="AB1409">
        <v>1</v>
      </c>
      <c r="AC1409">
        <v>1</v>
      </c>
      <c r="AD1409">
        <v>0</v>
      </c>
      <c r="AE1409">
        <v>0</v>
      </c>
      <c r="AF1409">
        <v>77</v>
      </c>
      <c r="AG1409">
        <v>1</v>
      </c>
      <c r="AH1409">
        <v>1</v>
      </c>
      <c r="AI1409">
        <v>0</v>
      </c>
      <c r="AJ1409">
        <v>77</v>
      </c>
      <c r="AK1409">
        <v>77</v>
      </c>
      <c r="AL1409">
        <v>91</v>
      </c>
      <c r="AM1409">
        <v>1</v>
      </c>
      <c r="AN1409">
        <v>1</v>
      </c>
      <c r="AO1409">
        <v>1</v>
      </c>
      <c r="AP1409">
        <v>13</v>
      </c>
      <c r="AQ1409">
        <v>13</v>
      </c>
      <c r="AR1409">
        <v>13</v>
      </c>
      <c r="AS1409">
        <v>1</v>
      </c>
      <c r="AT1409">
        <v>13</v>
      </c>
      <c r="AW1409">
        <v>77</v>
      </c>
      <c r="AX1409">
        <v>0</v>
      </c>
      <c r="AY1409" t="s">
        <v>159</v>
      </c>
      <c r="AZ1409" t="s">
        <v>1177</v>
      </c>
      <c r="BA1409" t="s">
        <v>1178</v>
      </c>
      <c r="BB1409" t="s">
        <v>1152</v>
      </c>
      <c r="BC1409" t="s">
        <v>161</v>
      </c>
      <c r="BD1409" t="b">
        <v>0</v>
      </c>
      <c r="BE1409" t="s">
        <v>164</v>
      </c>
      <c r="BF1409" t="b">
        <v>1</v>
      </c>
      <c r="BH1409" t="s">
        <v>245</v>
      </c>
      <c r="BI1409" t="s">
        <v>246</v>
      </c>
      <c r="BJ1409" t="b">
        <v>0</v>
      </c>
      <c r="BK1409" t="s">
        <v>163</v>
      </c>
      <c r="BL1409" t="b">
        <v>0</v>
      </c>
      <c r="BM1409">
        <v>18</v>
      </c>
      <c r="BN1409" t="s">
        <v>164</v>
      </c>
      <c r="BO1409" t="s">
        <v>165</v>
      </c>
      <c r="BP1409" t="s">
        <v>164</v>
      </c>
      <c r="BQ1409" t="s">
        <v>166</v>
      </c>
      <c r="BR1409">
        <v>768</v>
      </c>
      <c r="BS1409" t="s">
        <v>156</v>
      </c>
      <c r="BT1409" t="s">
        <v>175</v>
      </c>
      <c r="BU1409" t="s">
        <v>180</v>
      </c>
      <c r="BV1409" t="s">
        <v>195</v>
      </c>
      <c r="BW1409">
        <v>77</v>
      </c>
      <c r="BX1409">
        <v>2</v>
      </c>
      <c r="BY1409">
        <v>0</v>
      </c>
      <c r="BZ1409">
        <v>6</v>
      </c>
      <c r="CA1409" t="s">
        <v>1153</v>
      </c>
      <c r="CB1409" t="s">
        <v>156</v>
      </c>
      <c r="CC1409">
        <v>7</v>
      </c>
      <c r="CD1409" t="b">
        <v>0</v>
      </c>
      <c r="CE1409" t="s">
        <v>168</v>
      </c>
      <c r="CF1409" t="s">
        <v>248</v>
      </c>
      <c r="CG1409">
        <v>83</v>
      </c>
      <c r="CH1409">
        <v>0</v>
      </c>
      <c r="CI1409" t="s">
        <v>183</v>
      </c>
      <c r="CJ1409" t="s">
        <v>169</v>
      </c>
      <c r="CK1409" t="s">
        <v>169</v>
      </c>
      <c r="CL1409" t="s">
        <v>169</v>
      </c>
      <c r="CM1409" t="s">
        <v>169</v>
      </c>
      <c r="CN1409" t="s">
        <v>169</v>
      </c>
      <c r="CO1409" t="s">
        <v>183</v>
      </c>
      <c r="CP1409" t="s">
        <v>169</v>
      </c>
      <c r="CQ1409">
        <v>1</v>
      </c>
      <c r="CR1409">
        <v>299</v>
      </c>
      <c r="CS1409" t="str">
        <f t="shared" si="1029"/>
        <v/>
      </c>
      <c r="CT1409" t="str">
        <f t="shared" ca="1" si="1051"/>
        <v/>
      </c>
      <c r="CU1409" t="str">
        <f t="shared" si="1030"/>
        <v/>
      </c>
      <c r="CV1409" t="str">
        <f t="shared" ca="1" si="1052"/>
        <v/>
      </c>
      <c r="CW1409" t="str">
        <f t="shared" si="1031"/>
        <v/>
      </c>
      <c r="CX1409" t="str">
        <f t="shared" ca="1" si="1053"/>
        <v/>
      </c>
      <c r="CY1409" t="str">
        <f t="shared" si="1032"/>
        <v/>
      </c>
      <c r="CZ1409" t="str">
        <f t="shared" ca="1" si="1054"/>
        <v/>
      </c>
      <c r="DA1409" t="str">
        <f t="shared" si="1033"/>
        <v/>
      </c>
      <c r="DB1409" t="str">
        <f t="shared" ca="1" si="1055"/>
        <v/>
      </c>
      <c r="DC1409" t="str">
        <f t="shared" si="1034"/>
        <v/>
      </c>
      <c r="DD1409" t="str">
        <f t="shared" ca="1" si="1056"/>
        <v/>
      </c>
      <c r="DE1409" t="str">
        <f t="shared" si="1035"/>
        <v/>
      </c>
      <c r="DF1409" t="str">
        <f t="shared" ca="1" si="1057"/>
        <v/>
      </c>
      <c r="DG1409" t="str">
        <f t="shared" si="1036"/>
        <v/>
      </c>
      <c r="DH1409" t="str">
        <f t="shared" ca="1" si="1058"/>
        <v/>
      </c>
      <c r="DI1409" t="str">
        <f t="shared" si="1037"/>
        <v/>
      </c>
      <c r="DJ1409" t="str">
        <f t="shared" ca="1" si="1059"/>
        <v/>
      </c>
      <c r="DK1409" t="str">
        <f t="shared" si="1038"/>
        <v/>
      </c>
      <c r="DL1409" t="str">
        <f t="shared" ca="1" si="1060"/>
        <v/>
      </c>
      <c r="DM1409" t="str">
        <f t="shared" si="1039"/>
        <v/>
      </c>
      <c r="DN1409" t="str">
        <f t="shared" ca="1" si="1061"/>
        <v/>
      </c>
      <c r="DO1409" t="str">
        <f t="shared" si="1040"/>
        <v/>
      </c>
      <c r="DP1409" t="str">
        <f t="shared" ca="1" si="1062"/>
        <v/>
      </c>
      <c r="DQ1409" t="str">
        <f t="shared" si="1041"/>
        <v/>
      </c>
      <c r="DR1409" t="str">
        <f t="shared" ca="1" si="1063"/>
        <v/>
      </c>
      <c r="DS1409" t="str">
        <f t="shared" si="1042"/>
        <v/>
      </c>
      <c r="DT1409" t="str">
        <f t="shared" ca="1" si="1064"/>
        <v/>
      </c>
      <c r="DU1409" t="str">
        <f t="shared" si="1043"/>
        <v/>
      </c>
      <c r="DV1409" t="str">
        <f t="shared" ca="1" si="1065"/>
        <v/>
      </c>
      <c r="DW1409" t="str">
        <f t="shared" si="1044"/>
        <v/>
      </c>
      <c r="DX1409" t="str">
        <f t="shared" ca="1" si="1066"/>
        <v/>
      </c>
      <c r="DY1409" t="str">
        <f t="shared" si="1045"/>
        <v/>
      </c>
      <c r="DZ1409" t="str">
        <f t="shared" ca="1" si="1067"/>
        <v/>
      </c>
      <c r="EA1409" t="str">
        <f t="shared" si="1046"/>
        <v/>
      </c>
      <c r="EB1409" t="str">
        <f t="shared" ca="1" si="1068"/>
        <v/>
      </c>
      <c r="EC1409" t="str">
        <f t="shared" si="1047"/>
        <v/>
      </c>
      <c r="ED1409" t="str">
        <f t="shared" ca="1" si="1069"/>
        <v/>
      </c>
      <c r="EE1409" t="str">
        <f t="shared" si="1048"/>
        <v/>
      </c>
      <c r="EF1409" t="str">
        <f t="shared" ca="1" si="1070"/>
        <v/>
      </c>
      <c r="EG1409" t="str">
        <f t="shared" si="1049"/>
        <v/>
      </c>
      <c r="EH1409" t="str">
        <f t="shared" ca="1" si="1071"/>
        <v/>
      </c>
      <c r="EI1409" t="str">
        <f t="shared" si="1050"/>
        <v/>
      </c>
      <c r="EJ1409" t="str">
        <f t="shared" ca="1" si="1072"/>
        <v/>
      </c>
      <c r="EK1409" t="str">
        <f t="shared" ca="1" si="1073"/>
        <v/>
      </c>
      <c r="EL1409" t="s">
        <v>924</v>
      </c>
      <c r="EM1409">
        <v>25701</v>
      </c>
      <c r="EN1409">
        <v>12557</v>
      </c>
      <c r="EO1409">
        <v>9796</v>
      </c>
      <c r="EP1409">
        <v>992</v>
      </c>
      <c r="EQ1409">
        <v>29239</v>
      </c>
      <c r="ER1409">
        <v>299</v>
      </c>
      <c r="ES1409">
        <v>30312</v>
      </c>
      <c r="ET1409">
        <v>4443</v>
      </c>
      <c r="EU1409">
        <v>2</v>
      </c>
      <c r="EV1409" t="s">
        <v>156</v>
      </c>
      <c r="EW1409">
        <v>1024</v>
      </c>
      <c r="EX1409">
        <v>2</v>
      </c>
      <c r="EY1409">
        <v>48000</v>
      </c>
      <c r="EZ1409">
        <v>-16</v>
      </c>
      <c r="FA1409" t="s">
        <v>170</v>
      </c>
      <c r="FB1409">
        <v>13</v>
      </c>
      <c r="FC1409" t="s">
        <v>199</v>
      </c>
      <c r="FD1409">
        <v>235830</v>
      </c>
      <c r="FE1409">
        <v>223268</v>
      </c>
      <c r="FF1409">
        <v>30687</v>
      </c>
      <c r="FG1409">
        <v>786809</v>
      </c>
      <c r="FH1409">
        <v>788292</v>
      </c>
      <c r="FI1409">
        <v>223257</v>
      </c>
      <c r="FJ1409">
        <v>218812</v>
      </c>
      <c r="FK1409" t="s">
        <v>158</v>
      </c>
      <c r="FL1409">
        <v>215497</v>
      </c>
      <c r="FM1409">
        <v>135806</v>
      </c>
      <c r="FN1409">
        <v>176059</v>
      </c>
      <c r="FO1409">
        <v>1443</v>
      </c>
      <c r="FP1409">
        <v>1409</v>
      </c>
      <c r="FQ1409">
        <v>786059</v>
      </c>
      <c r="FR1409">
        <v>135803</v>
      </c>
      <c r="FS1409">
        <v>135803</v>
      </c>
      <c r="FT1409">
        <v>1441</v>
      </c>
      <c r="FU1409">
        <v>792300</v>
      </c>
      <c r="FV1409">
        <v>790292</v>
      </c>
      <c r="FY1409">
        <v>792600</v>
      </c>
      <c r="FZ1409">
        <v>145603</v>
      </c>
      <c r="GA1409">
        <v>177051</v>
      </c>
      <c r="GB1409">
        <v>145743</v>
      </c>
      <c r="GC1409">
        <v>218812</v>
      </c>
      <c r="GD1409">
        <v>217497</v>
      </c>
      <c r="GE1409">
        <v>223256</v>
      </c>
      <c r="GF1409" t="s">
        <v>158</v>
      </c>
      <c r="GG1409">
        <v>215493</v>
      </c>
      <c r="GH1409">
        <v>786057</v>
      </c>
      <c r="GI1409">
        <v>261532</v>
      </c>
      <c r="GJ1409" t="s">
        <v>172</v>
      </c>
      <c r="GK1409">
        <v>72</v>
      </c>
      <c r="GL1409" t="s">
        <v>1257</v>
      </c>
      <c r="GM1409">
        <v>78</v>
      </c>
      <c r="GN1409" t="s">
        <v>185</v>
      </c>
      <c r="GO1409" t="s">
        <v>166</v>
      </c>
      <c r="GP1409">
        <v>1024</v>
      </c>
      <c r="GQ1409">
        <v>-115</v>
      </c>
      <c r="GR1409">
        <v>165</v>
      </c>
      <c r="GS1409">
        <f t="shared" si="1074"/>
        <v>78</v>
      </c>
      <c r="GT1409" t="str">
        <f t="shared" si="1075"/>
        <v>test</v>
      </c>
    </row>
    <row r="1410" spans="1:202" x14ac:dyDescent="0.2">
      <c r="A1410">
        <v>92</v>
      </c>
      <c r="B1410">
        <v>92</v>
      </c>
      <c r="C1410">
        <v>858</v>
      </c>
      <c r="D1410">
        <v>858</v>
      </c>
      <c r="E1410" t="s">
        <v>155</v>
      </c>
      <c r="F1410" t="s">
        <v>156</v>
      </c>
      <c r="G1410" t="s">
        <v>156</v>
      </c>
      <c r="H1410" t="s">
        <v>156</v>
      </c>
      <c r="I1410">
        <v>0</v>
      </c>
      <c r="J1410" t="s">
        <v>157</v>
      </c>
      <c r="K1410">
        <v>1</v>
      </c>
      <c r="L1410" t="s">
        <v>154</v>
      </c>
      <c r="M1410" t="s">
        <v>154</v>
      </c>
      <c r="N1410" t="s">
        <v>154</v>
      </c>
      <c r="O1410">
        <v>1</v>
      </c>
      <c r="P1410" t="s">
        <v>154</v>
      </c>
      <c r="Q1410" t="s">
        <v>154</v>
      </c>
      <c r="R1410" t="s">
        <v>183</v>
      </c>
      <c r="S1410">
        <v>0</v>
      </c>
      <c r="T1410">
        <v>1</v>
      </c>
      <c r="U1410">
        <v>0</v>
      </c>
      <c r="V1410">
        <v>78</v>
      </c>
      <c r="W1410">
        <v>78</v>
      </c>
      <c r="X1410">
        <v>1</v>
      </c>
      <c r="Y1410">
        <v>13</v>
      </c>
      <c r="Z1410">
        <v>0</v>
      </c>
      <c r="AA1410">
        <v>13</v>
      </c>
      <c r="AB1410">
        <v>1</v>
      </c>
      <c r="AC1410">
        <v>1</v>
      </c>
      <c r="AD1410">
        <v>0</v>
      </c>
      <c r="AE1410">
        <v>0</v>
      </c>
      <c r="AF1410">
        <v>78</v>
      </c>
      <c r="AG1410">
        <v>1</v>
      </c>
      <c r="AH1410">
        <v>1</v>
      </c>
      <c r="AI1410">
        <v>0</v>
      </c>
      <c r="AJ1410">
        <v>78</v>
      </c>
      <c r="AK1410">
        <v>78</v>
      </c>
      <c r="AL1410">
        <v>92</v>
      </c>
      <c r="AM1410">
        <v>1</v>
      </c>
      <c r="AN1410">
        <v>1</v>
      </c>
      <c r="AO1410">
        <v>1</v>
      </c>
      <c r="AP1410">
        <v>13</v>
      </c>
      <c r="AQ1410">
        <v>13</v>
      </c>
      <c r="AR1410">
        <v>13</v>
      </c>
      <c r="AS1410">
        <v>1</v>
      </c>
      <c r="AT1410">
        <v>13</v>
      </c>
      <c r="AW1410">
        <v>78</v>
      </c>
      <c r="AX1410">
        <v>0</v>
      </c>
      <c r="AY1410" t="s">
        <v>159</v>
      </c>
      <c r="AZ1410" t="s">
        <v>1177</v>
      </c>
      <c r="BA1410" t="s">
        <v>1178</v>
      </c>
      <c r="BB1410" t="s">
        <v>1152</v>
      </c>
      <c r="BC1410" t="s">
        <v>161</v>
      </c>
      <c r="BD1410" t="b">
        <v>0</v>
      </c>
      <c r="BE1410" t="s">
        <v>164</v>
      </c>
      <c r="BF1410" t="b">
        <v>1</v>
      </c>
      <c r="BH1410" t="s">
        <v>245</v>
      </c>
      <c r="BI1410" t="s">
        <v>246</v>
      </c>
      <c r="BJ1410" t="b">
        <v>0</v>
      </c>
      <c r="BK1410" t="s">
        <v>163</v>
      </c>
      <c r="BL1410" t="b">
        <v>0</v>
      </c>
      <c r="BM1410">
        <v>18</v>
      </c>
      <c r="BN1410" t="s">
        <v>164</v>
      </c>
      <c r="BO1410" t="s">
        <v>165</v>
      </c>
      <c r="BP1410" t="s">
        <v>164</v>
      </c>
      <c r="BQ1410" t="s">
        <v>166</v>
      </c>
      <c r="BR1410">
        <v>768</v>
      </c>
      <c r="BS1410" t="s">
        <v>156</v>
      </c>
      <c r="BT1410" t="s">
        <v>175</v>
      </c>
      <c r="BU1410" t="s">
        <v>180</v>
      </c>
      <c r="BV1410" t="s">
        <v>190</v>
      </c>
      <c r="BW1410">
        <v>78</v>
      </c>
      <c r="BX1410">
        <v>2</v>
      </c>
      <c r="BY1410">
        <v>0</v>
      </c>
      <c r="BZ1410">
        <v>6</v>
      </c>
      <c r="CA1410" t="s">
        <v>1153</v>
      </c>
      <c r="CB1410" t="s">
        <v>156</v>
      </c>
      <c r="CC1410">
        <v>7</v>
      </c>
      <c r="CD1410" t="b">
        <v>0</v>
      </c>
      <c r="CE1410" t="s">
        <v>168</v>
      </c>
      <c r="CF1410" t="s">
        <v>248</v>
      </c>
      <c r="CG1410">
        <v>81</v>
      </c>
      <c r="CH1410">
        <v>0</v>
      </c>
      <c r="CI1410" t="s">
        <v>183</v>
      </c>
      <c r="CJ1410" t="s">
        <v>169</v>
      </c>
      <c r="CK1410" t="s">
        <v>169</v>
      </c>
      <c r="CL1410" t="s">
        <v>169</v>
      </c>
      <c r="CM1410" t="s">
        <v>169</v>
      </c>
      <c r="CN1410" t="s">
        <v>169</v>
      </c>
      <c r="CO1410" t="s">
        <v>183</v>
      </c>
      <c r="CP1410" t="s">
        <v>169</v>
      </c>
      <c r="CQ1410">
        <v>1</v>
      </c>
      <c r="CR1410">
        <v>2347</v>
      </c>
      <c r="CS1410" t="str">
        <f t="shared" si="1029"/>
        <v/>
      </c>
      <c r="CT1410" t="str">
        <f t="shared" ca="1" si="1051"/>
        <v/>
      </c>
      <c r="CU1410" t="str">
        <f t="shared" si="1030"/>
        <v/>
      </c>
      <c r="CV1410" t="str">
        <f t="shared" ca="1" si="1052"/>
        <v/>
      </c>
      <c r="CW1410" t="str">
        <f t="shared" si="1031"/>
        <v/>
      </c>
      <c r="CX1410" t="str">
        <f t="shared" ca="1" si="1053"/>
        <v/>
      </c>
      <c r="CY1410" t="str">
        <f t="shared" si="1032"/>
        <v/>
      </c>
      <c r="CZ1410" t="str">
        <f t="shared" ca="1" si="1054"/>
        <v/>
      </c>
      <c r="DA1410" t="str">
        <f t="shared" si="1033"/>
        <v/>
      </c>
      <c r="DB1410" t="str">
        <f t="shared" ca="1" si="1055"/>
        <v/>
      </c>
      <c r="DC1410" t="str">
        <f t="shared" si="1034"/>
        <v/>
      </c>
      <c r="DD1410" t="str">
        <f t="shared" ca="1" si="1056"/>
        <v/>
      </c>
      <c r="DE1410" t="str">
        <f t="shared" si="1035"/>
        <v/>
      </c>
      <c r="DF1410" t="str">
        <f t="shared" ca="1" si="1057"/>
        <v/>
      </c>
      <c r="DG1410" t="str">
        <f t="shared" si="1036"/>
        <v/>
      </c>
      <c r="DH1410" t="str">
        <f t="shared" ca="1" si="1058"/>
        <v/>
      </c>
      <c r="DI1410" t="str">
        <f t="shared" si="1037"/>
        <v/>
      </c>
      <c r="DJ1410" t="str">
        <f t="shared" ca="1" si="1059"/>
        <v/>
      </c>
      <c r="DK1410" t="str">
        <f t="shared" si="1038"/>
        <v/>
      </c>
      <c r="DL1410" t="str">
        <f t="shared" ca="1" si="1060"/>
        <v/>
      </c>
      <c r="DM1410" t="str">
        <f t="shared" si="1039"/>
        <v/>
      </c>
      <c r="DN1410" t="str">
        <f t="shared" ca="1" si="1061"/>
        <v/>
      </c>
      <c r="DO1410" t="str">
        <f t="shared" si="1040"/>
        <v/>
      </c>
      <c r="DP1410" t="str">
        <f t="shared" ca="1" si="1062"/>
        <v/>
      </c>
      <c r="DQ1410" t="str">
        <f t="shared" si="1041"/>
        <v/>
      </c>
      <c r="DR1410" t="str">
        <f t="shared" ca="1" si="1063"/>
        <v/>
      </c>
      <c r="DS1410" t="str">
        <f t="shared" si="1042"/>
        <v/>
      </c>
      <c r="DT1410" t="str">
        <f t="shared" ca="1" si="1064"/>
        <v/>
      </c>
      <c r="DU1410" t="str">
        <f t="shared" si="1043"/>
        <v/>
      </c>
      <c r="DV1410" t="str">
        <f t="shared" ca="1" si="1065"/>
        <v/>
      </c>
      <c r="DW1410" t="str">
        <f t="shared" si="1044"/>
        <v/>
      </c>
      <c r="DX1410" t="str">
        <f t="shared" ca="1" si="1066"/>
        <v/>
      </c>
      <c r="DY1410" t="str">
        <f t="shared" si="1045"/>
        <v/>
      </c>
      <c r="DZ1410" t="str">
        <f t="shared" ca="1" si="1067"/>
        <v/>
      </c>
      <c r="EA1410" t="str">
        <f t="shared" si="1046"/>
        <v/>
      </c>
      <c r="EB1410" t="str">
        <f t="shared" ca="1" si="1068"/>
        <v/>
      </c>
      <c r="EC1410" t="str">
        <f t="shared" si="1047"/>
        <v/>
      </c>
      <c r="ED1410" t="str">
        <f t="shared" ca="1" si="1069"/>
        <v/>
      </c>
      <c r="EE1410" t="str">
        <f t="shared" si="1048"/>
        <v/>
      </c>
      <c r="EF1410" t="str">
        <f t="shared" ca="1" si="1070"/>
        <v/>
      </c>
      <c r="EG1410" t="str">
        <f t="shared" si="1049"/>
        <v/>
      </c>
      <c r="EH1410" t="str">
        <f t="shared" ca="1" si="1071"/>
        <v/>
      </c>
      <c r="EI1410" t="str">
        <f t="shared" si="1050"/>
        <v/>
      </c>
      <c r="EJ1410" t="str">
        <f t="shared" ca="1" si="1072"/>
        <v/>
      </c>
      <c r="EK1410" t="str">
        <f t="shared" ca="1" si="1073"/>
        <v/>
      </c>
      <c r="EL1410" t="s">
        <v>924</v>
      </c>
      <c r="EM1410">
        <v>25701</v>
      </c>
      <c r="EN1410">
        <v>12557</v>
      </c>
      <c r="EO1410">
        <v>9796</v>
      </c>
      <c r="EP1410">
        <v>992</v>
      </c>
      <c r="EQ1410">
        <v>29239</v>
      </c>
      <c r="ER1410">
        <v>2347</v>
      </c>
      <c r="ES1410">
        <v>30312</v>
      </c>
      <c r="ET1410">
        <v>4443</v>
      </c>
      <c r="EU1410">
        <v>2</v>
      </c>
      <c r="EV1410" t="s">
        <v>156</v>
      </c>
      <c r="EW1410">
        <v>1024</v>
      </c>
      <c r="EX1410">
        <v>2</v>
      </c>
      <c r="EY1410">
        <v>48000</v>
      </c>
      <c r="EZ1410">
        <v>-16</v>
      </c>
      <c r="FA1410" t="s">
        <v>170</v>
      </c>
      <c r="FB1410">
        <v>13</v>
      </c>
      <c r="FC1410" t="s">
        <v>199</v>
      </c>
      <c r="FD1410">
        <v>235830</v>
      </c>
      <c r="FE1410">
        <v>223268</v>
      </c>
      <c r="FF1410">
        <v>30687</v>
      </c>
      <c r="FG1410">
        <v>793364</v>
      </c>
      <c r="FH1410">
        <v>794842</v>
      </c>
      <c r="FI1410">
        <v>223257</v>
      </c>
      <c r="FJ1410">
        <v>218812</v>
      </c>
      <c r="FK1410" t="s">
        <v>158</v>
      </c>
      <c r="FL1410">
        <v>215497</v>
      </c>
      <c r="FM1410">
        <v>135806</v>
      </c>
      <c r="FN1410">
        <v>176059</v>
      </c>
      <c r="FO1410">
        <v>1443</v>
      </c>
      <c r="FP1410">
        <v>1409</v>
      </c>
      <c r="FQ1410">
        <v>792614</v>
      </c>
      <c r="FR1410">
        <v>135803</v>
      </c>
      <c r="FS1410">
        <v>135803</v>
      </c>
      <c r="FT1410">
        <v>1441</v>
      </c>
      <c r="FU1410">
        <v>798423</v>
      </c>
      <c r="FV1410">
        <v>796842</v>
      </c>
      <c r="FY1410">
        <v>800771</v>
      </c>
      <c r="FZ1410">
        <v>145603</v>
      </c>
      <c r="GA1410">
        <v>177051</v>
      </c>
      <c r="GB1410">
        <v>145743</v>
      </c>
      <c r="GC1410">
        <v>218812</v>
      </c>
      <c r="GD1410">
        <v>217497</v>
      </c>
      <c r="GE1410">
        <v>223256</v>
      </c>
      <c r="GF1410" t="s">
        <v>158</v>
      </c>
      <c r="GG1410">
        <v>215493</v>
      </c>
      <c r="GH1410">
        <v>792611</v>
      </c>
      <c r="GI1410">
        <v>261532</v>
      </c>
      <c r="GJ1410" t="s">
        <v>172</v>
      </c>
      <c r="GK1410">
        <v>73</v>
      </c>
      <c r="GL1410" t="s">
        <v>1258</v>
      </c>
      <c r="GM1410">
        <v>79</v>
      </c>
      <c r="GN1410" t="s">
        <v>185</v>
      </c>
      <c r="GO1410" t="s">
        <v>166</v>
      </c>
      <c r="GP1410">
        <v>1024</v>
      </c>
      <c r="GQ1410">
        <v>-115</v>
      </c>
      <c r="GR1410">
        <v>165</v>
      </c>
      <c r="GS1410">
        <f t="shared" si="1074"/>
        <v>79</v>
      </c>
      <c r="GT1410" t="str">
        <f t="shared" si="1075"/>
        <v>test</v>
      </c>
    </row>
    <row r="1411" spans="1:202" x14ac:dyDescent="0.2">
      <c r="A1411">
        <v>92</v>
      </c>
      <c r="B1411">
        <v>92</v>
      </c>
      <c r="C1411">
        <v>850</v>
      </c>
      <c r="D1411">
        <v>850</v>
      </c>
      <c r="E1411" t="s">
        <v>155</v>
      </c>
      <c r="F1411" t="s">
        <v>156</v>
      </c>
      <c r="G1411" t="s">
        <v>156</v>
      </c>
      <c r="H1411" t="s">
        <v>156</v>
      </c>
      <c r="I1411">
        <v>0</v>
      </c>
      <c r="J1411" t="s">
        <v>157</v>
      </c>
      <c r="K1411">
        <v>1</v>
      </c>
      <c r="L1411" t="s">
        <v>154</v>
      </c>
      <c r="M1411" t="s">
        <v>154</v>
      </c>
      <c r="N1411" t="s">
        <v>154</v>
      </c>
      <c r="O1411">
        <v>1</v>
      </c>
      <c r="P1411" t="s">
        <v>154</v>
      </c>
      <c r="Q1411" t="s">
        <v>154</v>
      </c>
      <c r="R1411" t="s">
        <v>179</v>
      </c>
      <c r="S1411">
        <v>0</v>
      </c>
      <c r="T1411">
        <v>1</v>
      </c>
      <c r="U1411">
        <v>0</v>
      </c>
      <c r="V1411">
        <v>79</v>
      </c>
      <c r="W1411">
        <v>79</v>
      </c>
      <c r="X1411">
        <v>1</v>
      </c>
      <c r="Y1411">
        <v>13</v>
      </c>
      <c r="Z1411">
        <v>0</v>
      </c>
      <c r="AA1411">
        <v>13</v>
      </c>
      <c r="AB1411">
        <v>1</v>
      </c>
      <c r="AC1411">
        <v>1</v>
      </c>
      <c r="AD1411">
        <v>0</v>
      </c>
      <c r="AE1411">
        <v>0</v>
      </c>
      <c r="AF1411">
        <v>79</v>
      </c>
      <c r="AG1411">
        <v>1</v>
      </c>
      <c r="AH1411">
        <v>1</v>
      </c>
      <c r="AI1411">
        <v>0</v>
      </c>
      <c r="AJ1411">
        <v>79</v>
      </c>
      <c r="AK1411">
        <v>79</v>
      </c>
      <c r="AL1411">
        <v>93</v>
      </c>
      <c r="AM1411">
        <v>1</v>
      </c>
      <c r="AN1411">
        <v>1</v>
      </c>
      <c r="AO1411">
        <v>1</v>
      </c>
      <c r="AP1411">
        <v>13</v>
      </c>
      <c r="AQ1411">
        <v>13</v>
      </c>
      <c r="AR1411">
        <v>13</v>
      </c>
      <c r="AS1411">
        <v>1</v>
      </c>
      <c r="AT1411">
        <v>13</v>
      </c>
      <c r="AW1411">
        <v>79</v>
      </c>
      <c r="AX1411">
        <v>0</v>
      </c>
      <c r="AY1411" t="s">
        <v>159</v>
      </c>
      <c r="AZ1411" t="s">
        <v>1177</v>
      </c>
      <c r="BA1411" t="s">
        <v>1178</v>
      </c>
      <c r="BB1411" t="s">
        <v>1152</v>
      </c>
      <c r="BC1411" t="s">
        <v>161</v>
      </c>
      <c r="BD1411" t="b">
        <v>0</v>
      </c>
      <c r="BE1411">
        <v>6.63</v>
      </c>
      <c r="BF1411" t="b">
        <v>1</v>
      </c>
      <c r="BH1411" t="s">
        <v>245</v>
      </c>
      <c r="BI1411" t="s">
        <v>246</v>
      </c>
      <c r="BJ1411" t="b">
        <v>0</v>
      </c>
      <c r="BK1411" t="s">
        <v>163</v>
      </c>
      <c r="BL1411" t="b">
        <v>0</v>
      </c>
      <c r="BM1411">
        <v>18</v>
      </c>
      <c r="BN1411" t="s">
        <v>164</v>
      </c>
      <c r="BO1411" t="s">
        <v>165</v>
      </c>
      <c r="BP1411" t="s">
        <v>164</v>
      </c>
      <c r="BQ1411" t="s">
        <v>166</v>
      </c>
      <c r="BR1411">
        <v>768</v>
      </c>
      <c r="BS1411" t="s">
        <v>156</v>
      </c>
      <c r="BT1411" t="s">
        <v>175</v>
      </c>
      <c r="BU1411" t="s">
        <v>189</v>
      </c>
      <c r="BV1411" t="s">
        <v>180</v>
      </c>
      <c r="BW1411">
        <v>79</v>
      </c>
      <c r="BX1411">
        <v>2</v>
      </c>
      <c r="BY1411">
        <v>0</v>
      </c>
      <c r="BZ1411">
        <v>6</v>
      </c>
      <c r="CA1411" t="s">
        <v>1153</v>
      </c>
      <c r="CB1411" t="s">
        <v>156</v>
      </c>
      <c r="CC1411">
        <v>7</v>
      </c>
      <c r="CD1411" t="b">
        <v>0</v>
      </c>
      <c r="CE1411" t="s">
        <v>168</v>
      </c>
      <c r="CF1411" t="s">
        <v>248</v>
      </c>
      <c r="CG1411">
        <v>6</v>
      </c>
      <c r="CH1411">
        <v>0</v>
      </c>
      <c r="CI1411" t="s">
        <v>179</v>
      </c>
      <c r="CJ1411" t="s">
        <v>169</v>
      </c>
      <c r="CK1411" t="s">
        <v>169</v>
      </c>
      <c r="CL1411" t="s">
        <v>169</v>
      </c>
      <c r="CM1411" t="s">
        <v>169</v>
      </c>
      <c r="CN1411" t="s">
        <v>169</v>
      </c>
      <c r="CO1411" t="s">
        <v>179</v>
      </c>
      <c r="CP1411" t="s">
        <v>169</v>
      </c>
      <c r="CQ1411">
        <v>1</v>
      </c>
      <c r="CR1411">
        <v>284</v>
      </c>
      <c r="CS1411">
        <f t="shared" ref="CS1411:CS1474" si="1076">IF(AND(GT1411="test",GN1411="possible",CR1411&lt;5000),CR1411,"")</f>
        <v>284</v>
      </c>
      <c r="CT1411">
        <f t="shared" ca="1" si="1051"/>
        <v>830</v>
      </c>
      <c r="CU1411" t="str">
        <f t="shared" ref="CU1411:CU1474" si="1077">IF(AND($GT1411="test",$BE1411=1.03),$CS1411,"")</f>
        <v/>
      </c>
      <c r="CV1411" t="str">
        <f t="shared" ca="1" si="1052"/>
        <v/>
      </c>
      <c r="CW1411" t="str">
        <f t="shared" ref="CW1411:CW1474" si="1078">IF(AND($GT1411="test",$BE1411=1.86),$CS1411,"")</f>
        <v/>
      </c>
      <c r="CX1411" t="str">
        <f t="shared" ca="1" si="1053"/>
        <v/>
      </c>
      <c r="CY1411" t="str">
        <f t="shared" ref="CY1411:CY1474" si="1079">IF(AND($GT1411="test",$BE1411=2.11),$CS1411,"")</f>
        <v/>
      </c>
      <c r="CZ1411" t="str">
        <f t="shared" ca="1" si="1054"/>
        <v/>
      </c>
      <c r="DA1411" t="str">
        <f t="shared" ref="DA1411:DA1474" si="1080">IF(AND($GT1411="test",$BE1411=2.5),$CS1411,"")</f>
        <v/>
      </c>
      <c r="DB1411" t="str">
        <f t="shared" ca="1" si="1055"/>
        <v/>
      </c>
      <c r="DC1411" t="str">
        <f t="shared" ref="DC1411:DC1474" si="1081">IF(AND($GT1411="test",$BE1411=2.85),$CS1411,"")</f>
        <v/>
      </c>
      <c r="DD1411" t="str">
        <f t="shared" ca="1" si="1056"/>
        <v/>
      </c>
      <c r="DE1411" t="str">
        <f t="shared" ref="DE1411:DE1474" si="1082">IF(AND($GT1411="test",$BE1411=3.68),$CS1411,"")</f>
        <v/>
      </c>
      <c r="DF1411" t="str">
        <f t="shared" ca="1" si="1057"/>
        <v/>
      </c>
      <c r="DG1411" t="str">
        <f t="shared" ref="DG1411:DG1474" si="1083">IF(AND($GT1411="test",$BE1411=4.11),$CS1411,"")</f>
        <v/>
      </c>
      <c r="DH1411" t="str">
        <f t="shared" ca="1" si="1058"/>
        <v/>
      </c>
      <c r="DI1411" t="str">
        <f t="shared" ref="DI1411:DI1474" si="1084">IF(AND($GT1411="test",$BE1411=4.77),$CS1411,"")</f>
        <v/>
      </c>
      <c r="DJ1411" t="str">
        <f t="shared" ca="1" si="1059"/>
        <v/>
      </c>
      <c r="DK1411" t="str">
        <f t="shared" ref="DK1411:DK1474" si="1085">IF(AND($GT1411="test",$BE1411=5.08),$CS1411,"")</f>
        <v/>
      </c>
      <c r="DL1411" t="str">
        <f t="shared" ca="1" si="1060"/>
        <v/>
      </c>
      <c r="DM1411" t="str">
        <f t="shared" ref="DM1411:DM1474" si="1086">IF(AND($GT1411="test",$BE1411=5.21),$CS1411,"")</f>
        <v/>
      </c>
      <c r="DN1411" t="str">
        <f t="shared" ca="1" si="1061"/>
        <v/>
      </c>
      <c r="DO1411" t="str">
        <f t="shared" ref="DO1411:DO1474" si="1087">IF(AND($GT1411="test",$BE1411=5.23),$CS1411,"")</f>
        <v/>
      </c>
      <c r="DP1411" t="str">
        <f t="shared" ca="1" si="1062"/>
        <v/>
      </c>
      <c r="DQ1411" t="str">
        <f t="shared" ref="DQ1411:DQ1474" si="1088">IF(AND($GT1411="test",$BE1411=5.53),$CS1411,"")</f>
        <v/>
      </c>
      <c r="DR1411" t="str">
        <f t="shared" ca="1" si="1063"/>
        <v/>
      </c>
      <c r="DS1411" t="str">
        <f t="shared" ref="DS1411:DS1474" si="1089">IF(AND($GT1411="test",$BE1411=6.41),$CS1411,"")</f>
        <v/>
      </c>
      <c r="DT1411" t="str">
        <f t="shared" ca="1" si="1064"/>
        <v/>
      </c>
      <c r="DU1411">
        <f t="shared" ref="DU1411:DU1474" si="1090">IF(AND($GT1411="test",$BE1411=6.63),$CS1411,"")</f>
        <v>284</v>
      </c>
      <c r="DV1411">
        <f t="shared" ca="1" si="1065"/>
        <v>830</v>
      </c>
      <c r="DW1411" t="str">
        <f t="shared" ref="DW1411:DW1474" si="1091">IF(AND($GT1411="test",$BE1411=7.6),$CS1411,"")</f>
        <v/>
      </c>
      <c r="DX1411" t="str">
        <f t="shared" ca="1" si="1066"/>
        <v/>
      </c>
      <c r="DY1411" t="str">
        <f t="shared" ref="DY1411:DY1474" si="1092">IF(AND($GT1411="test",$BE1411=8.87),$CS1411,"")</f>
        <v/>
      </c>
      <c r="DZ1411" t="str">
        <f t="shared" ca="1" si="1067"/>
        <v/>
      </c>
      <c r="EA1411" t="str">
        <f t="shared" ref="EA1411:EA1474" si="1093">IF(AND($GT1411="test",$BE1411=8.93),$CS1411,"")</f>
        <v/>
      </c>
      <c r="EB1411" t="str">
        <f t="shared" ca="1" si="1068"/>
        <v/>
      </c>
      <c r="EC1411" t="str">
        <f t="shared" ref="EC1411:EC1474" si="1094">IF(AND($GT1411="test",$BE1411=9.16),$CS1411,"")</f>
        <v/>
      </c>
      <c r="ED1411" t="str">
        <f t="shared" ca="1" si="1069"/>
        <v/>
      </c>
      <c r="EE1411" t="str">
        <f t="shared" ref="EE1411:EE1474" si="1095">IF(AND($GT1411="test",$BE1411=10),$CS1411,"")</f>
        <v/>
      </c>
      <c r="EF1411" t="str">
        <f t="shared" ca="1" si="1070"/>
        <v/>
      </c>
      <c r="EG1411" t="str">
        <f t="shared" ref="EG1411:EG1474" si="1096">IF(AND($GT1411="test",$BE1411=11.03),$CS1411,"")</f>
        <v/>
      </c>
      <c r="EH1411" t="str">
        <f t="shared" ca="1" si="1071"/>
        <v/>
      </c>
      <c r="EI1411" t="str">
        <f t="shared" ref="EI1411:EI1474" si="1097">IF(AND($GT1411="test",$BE1411=11.23),$CS1411,"")</f>
        <v/>
      </c>
      <c r="EJ1411" t="str">
        <f t="shared" ca="1" si="1072"/>
        <v/>
      </c>
      <c r="EK1411">
        <f t="shared" ca="1" si="1073"/>
        <v>830</v>
      </c>
      <c r="EL1411">
        <v>849</v>
      </c>
      <c r="EM1411">
        <v>25701</v>
      </c>
      <c r="EN1411">
        <v>12557</v>
      </c>
      <c r="EO1411">
        <v>9796</v>
      </c>
      <c r="EP1411">
        <v>992</v>
      </c>
      <c r="EQ1411">
        <v>29239</v>
      </c>
      <c r="ER1411">
        <v>284</v>
      </c>
      <c r="ES1411">
        <v>30312</v>
      </c>
      <c r="ET1411">
        <v>4443</v>
      </c>
      <c r="EU1411">
        <v>2</v>
      </c>
      <c r="EV1411" t="s">
        <v>156</v>
      </c>
      <c r="EW1411">
        <v>1024</v>
      </c>
      <c r="EX1411">
        <v>2</v>
      </c>
      <c r="EY1411">
        <v>48000</v>
      </c>
      <c r="EZ1411">
        <v>-16</v>
      </c>
      <c r="FA1411" t="s">
        <v>170</v>
      </c>
      <c r="FB1411">
        <v>13</v>
      </c>
      <c r="FC1411" t="s">
        <v>199</v>
      </c>
      <c r="FD1411">
        <v>235830</v>
      </c>
      <c r="FE1411">
        <v>223268</v>
      </c>
      <c r="FF1411">
        <v>30687</v>
      </c>
      <c r="FG1411">
        <v>801535</v>
      </c>
      <c r="FH1411">
        <v>803119</v>
      </c>
      <c r="FI1411">
        <v>223257</v>
      </c>
      <c r="FJ1411">
        <v>218812</v>
      </c>
      <c r="FK1411" t="s">
        <v>158</v>
      </c>
      <c r="FL1411">
        <v>215497</v>
      </c>
      <c r="FM1411">
        <v>135806</v>
      </c>
      <c r="FN1411">
        <v>176059</v>
      </c>
      <c r="FO1411">
        <v>1443</v>
      </c>
      <c r="FP1411">
        <v>1409</v>
      </c>
      <c r="FQ1411">
        <v>800785</v>
      </c>
      <c r="FR1411">
        <v>135803</v>
      </c>
      <c r="FS1411">
        <v>135803</v>
      </c>
      <c r="FT1411">
        <v>1441</v>
      </c>
      <c r="FU1411">
        <v>806594</v>
      </c>
      <c r="FV1411">
        <v>805119</v>
      </c>
      <c r="FY1411">
        <v>806878</v>
      </c>
      <c r="FZ1411">
        <v>145603</v>
      </c>
      <c r="GA1411">
        <v>177051</v>
      </c>
      <c r="GB1411">
        <v>145743</v>
      </c>
      <c r="GC1411">
        <v>218812</v>
      </c>
      <c r="GD1411">
        <v>217497</v>
      </c>
      <c r="GE1411">
        <v>223256</v>
      </c>
      <c r="GF1411" t="s">
        <v>158</v>
      </c>
      <c r="GG1411">
        <v>215493</v>
      </c>
      <c r="GH1411">
        <v>800782</v>
      </c>
      <c r="GI1411">
        <v>261532</v>
      </c>
      <c r="GJ1411" t="s">
        <v>172</v>
      </c>
      <c r="GK1411">
        <v>74</v>
      </c>
      <c r="GL1411" t="s">
        <v>1259</v>
      </c>
      <c r="GM1411">
        <v>80</v>
      </c>
      <c r="GN1411" t="s">
        <v>182</v>
      </c>
      <c r="GO1411" t="s">
        <v>166</v>
      </c>
      <c r="GP1411">
        <v>1024</v>
      </c>
      <c r="GQ1411">
        <v>-115</v>
      </c>
      <c r="GR1411">
        <v>165</v>
      </c>
      <c r="GS1411">
        <f t="shared" si="1074"/>
        <v>80</v>
      </c>
      <c r="GT1411" t="str">
        <f t="shared" si="1075"/>
        <v>test</v>
      </c>
    </row>
    <row r="1412" spans="1:202" x14ac:dyDescent="0.2">
      <c r="A1412">
        <v>92</v>
      </c>
      <c r="B1412">
        <v>92</v>
      </c>
      <c r="C1412">
        <v>850</v>
      </c>
      <c r="D1412">
        <v>850</v>
      </c>
      <c r="E1412" t="s">
        <v>155</v>
      </c>
      <c r="F1412" t="s">
        <v>156</v>
      </c>
      <c r="G1412" t="s">
        <v>156</v>
      </c>
      <c r="H1412" t="s">
        <v>156</v>
      </c>
      <c r="I1412">
        <v>0</v>
      </c>
      <c r="J1412" t="s">
        <v>157</v>
      </c>
      <c r="K1412">
        <v>1</v>
      </c>
      <c r="L1412" t="s">
        <v>154</v>
      </c>
      <c r="M1412" t="s">
        <v>154</v>
      </c>
      <c r="N1412" t="s">
        <v>154</v>
      </c>
      <c r="O1412">
        <v>1</v>
      </c>
      <c r="P1412" t="s">
        <v>154</v>
      </c>
      <c r="Q1412" t="s">
        <v>154</v>
      </c>
      <c r="R1412" t="s">
        <v>183</v>
      </c>
      <c r="S1412">
        <v>0</v>
      </c>
      <c r="T1412">
        <v>1</v>
      </c>
      <c r="U1412">
        <v>0</v>
      </c>
      <c r="V1412">
        <v>80</v>
      </c>
      <c r="W1412">
        <v>80</v>
      </c>
      <c r="X1412">
        <v>1</v>
      </c>
      <c r="Y1412">
        <v>13</v>
      </c>
      <c r="Z1412">
        <v>0</v>
      </c>
      <c r="AA1412">
        <v>13</v>
      </c>
      <c r="AB1412">
        <v>1</v>
      </c>
      <c r="AC1412">
        <v>1</v>
      </c>
      <c r="AD1412">
        <v>0</v>
      </c>
      <c r="AE1412">
        <v>0</v>
      </c>
      <c r="AF1412">
        <v>80</v>
      </c>
      <c r="AG1412">
        <v>1</v>
      </c>
      <c r="AH1412">
        <v>1</v>
      </c>
      <c r="AI1412">
        <v>0</v>
      </c>
      <c r="AJ1412">
        <v>80</v>
      </c>
      <c r="AK1412">
        <v>80</v>
      </c>
      <c r="AL1412">
        <v>94</v>
      </c>
      <c r="AM1412">
        <v>1</v>
      </c>
      <c r="AN1412">
        <v>1</v>
      </c>
      <c r="AO1412">
        <v>1</v>
      </c>
      <c r="AP1412">
        <v>13</v>
      </c>
      <c r="AQ1412">
        <v>13</v>
      </c>
      <c r="AR1412">
        <v>13</v>
      </c>
      <c r="AS1412">
        <v>1</v>
      </c>
      <c r="AT1412">
        <v>13</v>
      </c>
      <c r="AW1412">
        <v>80</v>
      </c>
      <c r="AX1412">
        <v>0</v>
      </c>
      <c r="AY1412" t="s">
        <v>159</v>
      </c>
      <c r="AZ1412" t="s">
        <v>1177</v>
      </c>
      <c r="BA1412" t="s">
        <v>1178</v>
      </c>
      <c r="BB1412" t="s">
        <v>1152</v>
      </c>
      <c r="BC1412" t="s">
        <v>161</v>
      </c>
      <c r="BD1412" t="b">
        <v>0</v>
      </c>
      <c r="BE1412" t="s">
        <v>164</v>
      </c>
      <c r="BF1412" t="b">
        <v>1</v>
      </c>
      <c r="BH1412" t="s">
        <v>245</v>
      </c>
      <c r="BI1412" t="s">
        <v>246</v>
      </c>
      <c r="BJ1412" t="b">
        <v>0</v>
      </c>
      <c r="BK1412" t="s">
        <v>163</v>
      </c>
      <c r="BL1412" t="b">
        <v>0</v>
      </c>
      <c r="BM1412">
        <v>18</v>
      </c>
      <c r="BN1412" t="s">
        <v>164</v>
      </c>
      <c r="BO1412" t="s">
        <v>165</v>
      </c>
      <c r="BP1412" t="s">
        <v>164</v>
      </c>
      <c r="BQ1412" t="s">
        <v>166</v>
      </c>
      <c r="BR1412">
        <v>768</v>
      </c>
      <c r="BS1412" t="s">
        <v>156</v>
      </c>
      <c r="BT1412" t="s">
        <v>175</v>
      </c>
      <c r="BU1412" t="s">
        <v>180</v>
      </c>
      <c r="BV1412" t="s">
        <v>184</v>
      </c>
      <c r="BW1412">
        <v>80</v>
      </c>
      <c r="BX1412">
        <v>2</v>
      </c>
      <c r="BY1412">
        <v>0</v>
      </c>
      <c r="BZ1412">
        <v>6</v>
      </c>
      <c r="CA1412" t="s">
        <v>1153</v>
      </c>
      <c r="CB1412" t="s">
        <v>156</v>
      </c>
      <c r="CC1412">
        <v>7</v>
      </c>
      <c r="CD1412" t="b">
        <v>0</v>
      </c>
      <c r="CE1412" t="s">
        <v>168</v>
      </c>
      <c r="CF1412" t="s">
        <v>248</v>
      </c>
      <c r="CG1412">
        <v>69</v>
      </c>
      <c r="CH1412">
        <v>0</v>
      </c>
      <c r="CI1412" t="s">
        <v>183</v>
      </c>
      <c r="CJ1412" t="s">
        <v>169</v>
      </c>
      <c r="CK1412" t="s">
        <v>169</v>
      </c>
      <c r="CL1412" t="s">
        <v>169</v>
      </c>
      <c r="CM1412" t="s">
        <v>169</v>
      </c>
      <c r="CN1412" t="s">
        <v>169</v>
      </c>
      <c r="CO1412" t="s">
        <v>183</v>
      </c>
      <c r="CP1412" t="s">
        <v>169</v>
      </c>
      <c r="CQ1412">
        <v>1</v>
      </c>
      <c r="CR1412">
        <v>834</v>
      </c>
      <c r="CS1412" t="str">
        <f t="shared" si="1076"/>
        <v/>
      </c>
      <c r="CT1412" t="str">
        <f t="shared" ca="1" si="1051"/>
        <v/>
      </c>
      <c r="CU1412" t="str">
        <f t="shared" si="1077"/>
        <v/>
      </c>
      <c r="CV1412" t="str">
        <f t="shared" ca="1" si="1052"/>
        <v/>
      </c>
      <c r="CW1412" t="str">
        <f t="shared" si="1078"/>
        <v/>
      </c>
      <c r="CX1412" t="str">
        <f t="shared" ca="1" si="1053"/>
        <v/>
      </c>
      <c r="CY1412" t="str">
        <f t="shared" si="1079"/>
        <v/>
      </c>
      <c r="CZ1412" t="str">
        <f t="shared" ca="1" si="1054"/>
        <v/>
      </c>
      <c r="DA1412" t="str">
        <f t="shared" si="1080"/>
        <v/>
      </c>
      <c r="DB1412" t="str">
        <f t="shared" ca="1" si="1055"/>
        <v/>
      </c>
      <c r="DC1412" t="str">
        <f t="shared" si="1081"/>
        <v/>
      </c>
      <c r="DD1412" t="str">
        <f t="shared" ca="1" si="1056"/>
        <v/>
      </c>
      <c r="DE1412" t="str">
        <f t="shared" si="1082"/>
        <v/>
      </c>
      <c r="DF1412" t="str">
        <f t="shared" ca="1" si="1057"/>
        <v/>
      </c>
      <c r="DG1412" t="str">
        <f t="shared" si="1083"/>
        <v/>
      </c>
      <c r="DH1412" t="str">
        <f t="shared" ca="1" si="1058"/>
        <v/>
      </c>
      <c r="DI1412" t="str">
        <f t="shared" si="1084"/>
        <v/>
      </c>
      <c r="DJ1412" t="str">
        <f t="shared" ca="1" si="1059"/>
        <v/>
      </c>
      <c r="DK1412" t="str">
        <f t="shared" si="1085"/>
        <v/>
      </c>
      <c r="DL1412" t="str">
        <f t="shared" ca="1" si="1060"/>
        <v/>
      </c>
      <c r="DM1412" t="str">
        <f t="shared" si="1086"/>
        <v/>
      </c>
      <c r="DN1412" t="str">
        <f t="shared" ca="1" si="1061"/>
        <v/>
      </c>
      <c r="DO1412" t="str">
        <f t="shared" si="1087"/>
        <v/>
      </c>
      <c r="DP1412" t="str">
        <f t="shared" ca="1" si="1062"/>
        <v/>
      </c>
      <c r="DQ1412" t="str">
        <f t="shared" si="1088"/>
        <v/>
      </c>
      <c r="DR1412" t="str">
        <f t="shared" ca="1" si="1063"/>
        <v/>
      </c>
      <c r="DS1412" t="str">
        <f t="shared" si="1089"/>
        <v/>
      </c>
      <c r="DT1412" t="str">
        <f t="shared" ca="1" si="1064"/>
        <v/>
      </c>
      <c r="DU1412" t="str">
        <f t="shared" si="1090"/>
        <v/>
      </c>
      <c r="DV1412" t="str">
        <f t="shared" ca="1" si="1065"/>
        <v/>
      </c>
      <c r="DW1412" t="str">
        <f t="shared" si="1091"/>
        <v/>
      </c>
      <c r="DX1412" t="str">
        <f t="shared" ca="1" si="1066"/>
        <v/>
      </c>
      <c r="DY1412" t="str">
        <f t="shared" si="1092"/>
        <v/>
      </c>
      <c r="DZ1412" t="str">
        <f t="shared" ca="1" si="1067"/>
        <v/>
      </c>
      <c r="EA1412" t="str">
        <f t="shared" si="1093"/>
        <v/>
      </c>
      <c r="EB1412" t="str">
        <f t="shared" ca="1" si="1068"/>
        <v/>
      </c>
      <c r="EC1412" t="str">
        <f t="shared" si="1094"/>
        <v/>
      </c>
      <c r="ED1412" t="str">
        <f t="shared" ca="1" si="1069"/>
        <v/>
      </c>
      <c r="EE1412" t="str">
        <f t="shared" si="1095"/>
        <v/>
      </c>
      <c r="EF1412" t="str">
        <f t="shared" ca="1" si="1070"/>
        <v/>
      </c>
      <c r="EG1412" t="str">
        <f t="shared" si="1096"/>
        <v/>
      </c>
      <c r="EH1412" t="str">
        <f t="shared" ca="1" si="1071"/>
        <v/>
      </c>
      <c r="EI1412" t="str">
        <f t="shared" si="1097"/>
        <v/>
      </c>
      <c r="EJ1412" t="str">
        <f t="shared" ca="1" si="1072"/>
        <v/>
      </c>
      <c r="EK1412" t="str">
        <f t="shared" ca="1" si="1073"/>
        <v/>
      </c>
      <c r="EL1412" t="s">
        <v>924</v>
      </c>
      <c r="EM1412">
        <v>25701</v>
      </c>
      <c r="EN1412">
        <v>12557</v>
      </c>
      <c r="EO1412">
        <v>9796</v>
      </c>
      <c r="EP1412">
        <v>992</v>
      </c>
      <c r="EQ1412">
        <v>29239</v>
      </c>
      <c r="ER1412">
        <v>834</v>
      </c>
      <c r="ES1412">
        <v>30312</v>
      </c>
      <c r="ET1412">
        <v>4443</v>
      </c>
      <c r="EU1412">
        <v>2</v>
      </c>
      <c r="EV1412" t="s">
        <v>156</v>
      </c>
      <c r="EW1412">
        <v>1024</v>
      </c>
      <c r="EX1412">
        <v>2</v>
      </c>
      <c r="EY1412">
        <v>48000</v>
      </c>
      <c r="EZ1412">
        <v>-16</v>
      </c>
      <c r="FA1412" t="s">
        <v>170</v>
      </c>
      <c r="FB1412">
        <v>13</v>
      </c>
      <c r="FC1412" t="s">
        <v>199</v>
      </c>
      <c r="FD1412">
        <v>235830</v>
      </c>
      <c r="FE1412">
        <v>223268</v>
      </c>
      <c r="FF1412">
        <v>30687</v>
      </c>
      <c r="FG1412">
        <v>807642</v>
      </c>
      <c r="FH1412">
        <v>809135</v>
      </c>
      <c r="FI1412">
        <v>223257</v>
      </c>
      <c r="FJ1412">
        <v>218812</v>
      </c>
      <c r="FK1412" t="s">
        <v>158</v>
      </c>
      <c r="FL1412">
        <v>215497</v>
      </c>
      <c r="FM1412">
        <v>135806</v>
      </c>
      <c r="FN1412">
        <v>176059</v>
      </c>
      <c r="FO1412">
        <v>1443</v>
      </c>
      <c r="FP1412">
        <v>1409</v>
      </c>
      <c r="FQ1412">
        <v>806892</v>
      </c>
      <c r="FR1412">
        <v>135803</v>
      </c>
      <c r="FS1412">
        <v>135803</v>
      </c>
      <c r="FT1412">
        <v>1441</v>
      </c>
      <c r="FU1412">
        <v>812717</v>
      </c>
      <c r="FV1412">
        <v>811135</v>
      </c>
      <c r="FY1412">
        <v>813552</v>
      </c>
      <c r="FZ1412">
        <v>145603</v>
      </c>
      <c r="GA1412">
        <v>177051</v>
      </c>
      <c r="GB1412">
        <v>145743</v>
      </c>
      <c r="GC1412">
        <v>218812</v>
      </c>
      <c r="GD1412">
        <v>217497</v>
      </c>
      <c r="GE1412">
        <v>223256</v>
      </c>
      <c r="GF1412" t="s">
        <v>158</v>
      </c>
      <c r="GG1412">
        <v>215493</v>
      </c>
      <c r="GH1412">
        <v>806890</v>
      </c>
      <c r="GI1412">
        <v>261532</v>
      </c>
      <c r="GJ1412" t="s">
        <v>172</v>
      </c>
      <c r="GK1412">
        <v>75</v>
      </c>
      <c r="GL1412" t="s">
        <v>1260</v>
      </c>
      <c r="GM1412">
        <v>81</v>
      </c>
      <c r="GN1412" t="s">
        <v>185</v>
      </c>
      <c r="GO1412" t="s">
        <v>166</v>
      </c>
      <c r="GP1412">
        <v>1024</v>
      </c>
      <c r="GQ1412">
        <v>-115</v>
      </c>
      <c r="GR1412">
        <v>165</v>
      </c>
      <c r="GS1412">
        <f t="shared" si="1074"/>
        <v>81</v>
      </c>
      <c r="GT1412" t="str">
        <f t="shared" si="1075"/>
        <v>test</v>
      </c>
    </row>
    <row r="1413" spans="1:202" x14ac:dyDescent="0.2">
      <c r="A1413">
        <v>92</v>
      </c>
      <c r="B1413">
        <v>92</v>
      </c>
      <c r="C1413">
        <v>853</v>
      </c>
      <c r="D1413">
        <v>853</v>
      </c>
      <c r="E1413" t="s">
        <v>155</v>
      </c>
      <c r="F1413" t="s">
        <v>156</v>
      </c>
      <c r="G1413" t="s">
        <v>156</v>
      </c>
      <c r="H1413" t="s">
        <v>156</v>
      </c>
      <c r="I1413">
        <v>0</v>
      </c>
      <c r="J1413" t="s">
        <v>157</v>
      </c>
      <c r="K1413">
        <v>1</v>
      </c>
      <c r="L1413" t="s">
        <v>154</v>
      </c>
      <c r="M1413" t="s">
        <v>154</v>
      </c>
      <c r="N1413" t="s">
        <v>154</v>
      </c>
      <c r="O1413">
        <v>1</v>
      </c>
      <c r="P1413" t="s">
        <v>154</v>
      </c>
      <c r="Q1413" t="s">
        <v>154</v>
      </c>
      <c r="R1413" t="s">
        <v>179</v>
      </c>
      <c r="S1413">
        <v>0</v>
      </c>
      <c r="T1413">
        <v>1</v>
      </c>
      <c r="U1413">
        <v>0</v>
      </c>
      <c r="V1413">
        <v>81</v>
      </c>
      <c r="W1413">
        <v>81</v>
      </c>
      <c r="X1413">
        <v>1</v>
      </c>
      <c r="Y1413">
        <v>13</v>
      </c>
      <c r="Z1413">
        <v>0</v>
      </c>
      <c r="AA1413">
        <v>13</v>
      </c>
      <c r="AB1413">
        <v>1</v>
      </c>
      <c r="AC1413">
        <v>1</v>
      </c>
      <c r="AD1413">
        <v>0</v>
      </c>
      <c r="AE1413">
        <v>0</v>
      </c>
      <c r="AF1413">
        <v>81</v>
      </c>
      <c r="AG1413">
        <v>1</v>
      </c>
      <c r="AH1413">
        <v>1</v>
      </c>
      <c r="AI1413">
        <v>0</v>
      </c>
      <c r="AJ1413">
        <v>81</v>
      </c>
      <c r="AK1413">
        <v>81</v>
      </c>
      <c r="AL1413">
        <v>95</v>
      </c>
      <c r="AM1413">
        <v>1</v>
      </c>
      <c r="AN1413">
        <v>1</v>
      </c>
      <c r="AO1413">
        <v>1</v>
      </c>
      <c r="AP1413">
        <v>13</v>
      </c>
      <c r="AQ1413">
        <v>13</v>
      </c>
      <c r="AR1413">
        <v>13</v>
      </c>
      <c r="AS1413">
        <v>1</v>
      </c>
      <c r="AT1413">
        <v>13</v>
      </c>
      <c r="AW1413">
        <v>81</v>
      </c>
      <c r="AX1413">
        <v>0</v>
      </c>
      <c r="AY1413" t="s">
        <v>159</v>
      </c>
      <c r="AZ1413" t="s">
        <v>1177</v>
      </c>
      <c r="BA1413" t="s">
        <v>1178</v>
      </c>
      <c r="BB1413" t="s">
        <v>1152</v>
      </c>
      <c r="BC1413" t="s">
        <v>161</v>
      </c>
      <c r="BD1413" t="b">
        <v>0</v>
      </c>
      <c r="BE1413">
        <v>11.23</v>
      </c>
      <c r="BF1413" t="b">
        <v>1</v>
      </c>
      <c r="BH1413" t="s">
        <v>245</v>
      </c>
      <c r="BI1413" t="s">
        <v>246</v>
      </c>
      <c r="BJ1413" t="b">
        <v>0</v>
      </c>
      <c r="BK1413" t="s">
        <v>163</v>
      </c>
      <c r="BL1413" t="b">
        <v>0</v>
      </c>
      <c r="BM1413">
        <v>18</v>
      </c>
      <c r="BN1413" t="s">
        <v>164</v>
      </c>
      <c r="BO1413" t="s">
        <v>165</v>
      </c>
      <c r="BP1413" t="s">
        <v>164</v>
      </c>
      <c r="BQ1413" t="s">
        <v>166</v>
      </c>
      <c r="BR1413">
        <v>768</v>
      </c>
      <c r="BS1413" t="s">
        <v>156</v>
      </c>
      <c r="BT1413" t="s">
        <v>175</v>
      </c>
      <c r="BU1413" t="s">
        <v>193</v>
      </c>
      <c r="BV1413" t="s">
        <v>181</v>
      </c>
      <c r="BW1413">
        <v>81</v>
      </c>
      <c r="BX1413">
        <v>2</v>
      </c>
      <c r="BY1413">
        <v>0</v>
      </c>
      <c r="BZ1413">
        <v>6</v>
      </c>
      <c r="CA1413" t="s">
        <v>1153</v>
      </c>
      <c r="CB1413" t="s">
        <v>156</v>
      </c>
      <c r="CC1413">
        <v>7</v>
      </c>
      <c r="CD1413" t="b">
        <v>0</v>
      </c>
      <c r="CE1413" t="s">
        <v>168</v>
      </c>
      <c r="CF1413" t="s">
        <v>248</v>
      </c>
      <c r="CG1413">
        <v>31</v>
      </c>
      <c r="CH1413">
        <v>0</v>
      </c>
      <c r="CI1413" t="s">
        <v>179</v>
      </c>
      <c r="CJ1413" t="s">
        <v>169</v>
      </c>
      <c r="CK1413" t="s">
        <v>169</v>
      </c>
      <c r="CL1413" t="s">
        <v>169</v>
      </c>
      <c r="CM1413" t="s">
        <v>169</v>
      </c>
      <c r="CN1413" t="s">
        <v>169</v>
      </c>
      <c r="CO1413" t="s">
        <v>179</v>
      </c>
      <c r="CP1413" t="s">
        <v>169</v>
      </c>
      <c r="CQ1413">
        <v>1</v>
      </c>
      <c r="CR1413">
        <v>1106</v>
      </c>
      <c r="CS1413">
        <f t="shared" si="1076"/>
        <v>1106</v>
      </c>
      <c r="CT1413">
        <f t="shared" ca="1" si="1051"/>
        <v>1106</v>
      </c>
      <c r="CU1413" t="str">
        <f t="shared" si="1077"/>
        <v/>
      </c>
      <c r="CV1413" t="str">
        <f t="shared" ca="1" si="1052"/>
        <v/>
      </c>
      <c r="CW1413" t="str">
        <f t="shared" si="1078"/>
        <v/>
      </c>
      <c r="CX1413" t="str">
        <f t="shared" ca="1" si="1053"/>
        <v/>
      </c>
      <c r="CY1413" t="str">
        <f t="shared" si="1079"/>
        <v/>
      </c>
      <c r="CZ1413" t="str">
        <f t="shared" ca="1" si="1054"/>
        <v/>
      </c>
      <c r="DA1413" t="str">
        <f t="shared" si="1080"/>
        <v/>
      </c>
      <c r="DB1413" t="str">
        <f t="shared" ca="1" si="1055"/>
        <v/>
      </c>
      <c r="DC1413" t="str">
        <f t="shared" si="1081"/>
        <v/>
      </c>
      <c r="DD1413" t="str">
        <f t="shared" ca="1" si="1056"/>
        <v/>
      </c>
      <c r="DE1413" t="str">
        <f t="shared" si="1082"/>
        <v/>
      </c>
      <c r="DF1413" t="str">
        <f t="shared" ca="1" si="1057"/>
        <v/>
      </c>
      <c r="DG1413" t="str">
        <f t="shared" si="1083"/>
        <v/>
      </c>
      <c r="DH1413" t="str">
        <f t="shared" ca="1" si="1058"/>
        <v/>
      </c>
      <c r="DI1413" t="str">
        <f t="shared" si="1084"/>
        <v/>
      </c>
      <c r="DJ1413" t="str">
        <f t="shared" ca="1" si="1059"/>
        <v/>
      </c>
      <c r="DK1413" t="str">
        <f t="shared" si="1085"/>
        <v/>
      </c>
      <c r="DL1413" t="str">
        <f t="shared" ca="1" si="1060"/>
        <v/>
      </c>
      <c r="DM1413" t="str">
        <f t="shared" si="1086"/>
        <v/>
      </c>
      <c r="DN1413" t="str">
        <f t="shared" ca="1" si="1061"/>
        <v/>
      </c>
      <c r="DO1413" t="str">
        <f t="shared" si="1087"/>
        <v/>
      </c>
      <c r="DP1413" t="str">
        <f t="shared" ca="1" si="1062"/>
        <v/>
      </c>
      <c r="DQ1413" t="str">
        <f t="shared" si="1088"/>
        <v/>
      </c>
      <c r="DR1413" t="str">
        <f t="shared" ca="1" si="1063"/>
        <v/>
      </c>
      <c r="DS1413" t="str">
        <f t="shared" si="1089"/>
        <v/>
      </c>
      <c r="DT1413" t="str">
        <f t="shared" ca="1" si="1064"/>
        <v/>
      </c>
      <c r="DU1413" t="str">
        <f t="shared" si="1090"/>
        <v/>
      </c>
      <c r="DV1413" t="str">
        <f t="shared" ca="1" si="1065"/>
        <v/>
      </c>
      <c r="DW1413" t="str">
        <f t="shared" si="1091"/>
        <v/>
      </c>
      <c r="DX1413" t="str">
        <f t="shared" ca="1" si="1066"/>
        <v/>
      </c>
      <c r="DY1413" t="str">
        <f t="shared" si="1092"/>
        <v/>
      </c>
      <c r="DZ1413" t="str">
        <f t="shared" ca="1" si="1067"/>
        <v/>
      </c>
      <c r="EA1413" t="str">
        <f t="shared" si="1093"/>
        <v/>
      </c>
      <c r="EB1413" t="str">
        <f t="shared" ca="1" si="1068"/>
        <v/>
      </c>
      <c r="EC1413" t="str">
        <f t="shared" si="1094"/>
        <v/>
      </c>
      <c r="ED1413" t="str">
        <f t="shared" ca="1" si="1069"/>
        <v/>
      </c>
      <c r="EE1413" t="str">
        <f t="shared" si="1095"/>
        <v/>
      </c>
      <c r="EF1413" t="str">
        <f t="shared" ca="1" si="1070"/>
        <v/>
      </c>
      <c r="EG1413" t="str">
        <f t="shared" si="1096"/>
        <v/>
      </c>
      <c r="EH1413" t="str">
        <f t="shared" ca="1" si="1071"/>
        <v/>
      </c>
      <c r="EI1413">
        <f t="shared" si="1097"/>
        <v>1106</v>
      </c>
      <c r="EJ1413">
        <f t="shared" ca="1" si="1072"/>
        <v>1106</v>
      </c>
      <c r="EK1413">
        <f t="shared" ca="1" si="1073"/>
        <v>1106</v>
      </c>
      <c r="EL1413">
        <v>1106</v>
      </c>
      <c r="EM1413">
        <v>25701</v>
      </c>
      <c r="EN1413">
        <v>12557</v>
      </c>
      <c r="EO1413">
        <v>9796</v>
      </c>
      <c r="EP1413">
        <v>992</v>
      </c>
      <c r="EQ1413">
        <v>29239</v>
      </c>
      <c r="ER1413">
        <v>1106</v>
      </c>
      <c r="ES1413">
        <v>30312</v>
      </c>
      <c r="ET1413">
        <v>4443</v>
      </c>
      <c r="EU1413">
        <v>2</v>
      </c>
      <c r="EV1413" t="s">
        <v>156</v>
      </c>
      <c r="EW1413">
        <v>1024</v>
      </c>
      <c r="EX1413">
        <v>2</v>
      </c>
      <c r="EY1413">
        <v>48000</v>
      </c>
      <c r="EZ1413">
        <v>-16</v>
      </c>
      <c r="FA1413" t="s">
        <v>170</v>
      </c>
      <c r="FB1413">
        <v>13</v>
      </c>
      <c r="FC1413" t="s">
        <v>199</v>
      </c>
      <c r="FD1413">
        <v>235830</v>
      </c>
      <c r="FE1413">
        <v>223268</v>
      </c>
      <c r="FF1413">
        <v>30687</v>
      </c>
      <c r="FG1413">
        <v>814319</v>
      </c>
      <c r="FH1413">
        <v>816047</v>
      </c>
      <c r="FI1413">
        <v>223257</v>
      </c>
      <c r="FJ1413">
        <v>218812</v>
      </c>
      <c r="FK1413" t="s">
        <v>158</v>
      </c>
      <c r="FL1413">
        <v>215497</v>
      </c>
      <c r="FM1413">
        <v>135806</v>
      </c>
      <c r="FN1413">
        <v>176059</v>
      </c>
      <c r="FO1413">
        <v>1443</v>
      </c>
      <c r="FP1413">
        <v>1409</v>
      </c>
      <c r="FQ1413">
        <v>813569</v>
      </c>
      <c r="FR1413">
        <v>135803</v>
      </c>
      <c r="FS1413">
        <v>135803</v>
      </c>
      <c r="FT1413">
        <v>1441</v>
      </c>
      <c r="FU1413">
        <v>819629</v>
      </c>
      <c r="FV1413">
        <v>818047</v>
      </c>
      <c r="FY1413">
        <v>820735</v>
      </c>
      <c r="FZ1413">
        <v>145603</v>
      </c>
      <c r="GA1413">
        <v>177051</v>
      </c>
      <c r="GB1413">
        <v>145743</v>
      </c>
      <c r="GC1413">
        <v>218812</v>
      </c>
      <c r="GD1413">
        <v>217497</v>
      </c>
      <c r="GE1413">
        <v>223256</v>
      </c>
      <c r="GF1413" t="s">
        <v>158</v>
      </c>
      <c r="GG1413">
        <v>215493</v>
      </c>
      <c r="GH1413">
        <v>813566</v>
      </c>
      <c r="GI1413">
        <v>261532</v>
      </c>
      <c r="GJ1413" t="s">
        <v>172</v>
      </c>
      <c r="GK1413">
        <v>76</v>
      </c>
      <c r="GL1413" t="s">
        <v>1261</v>
      </c>
      <c r="GM1413">
        <v>82</v>
      </c>
      <c r="GN1413" t="s">
        <v>182</v>
      </c>
      <c r="GO1413" t="s">
        <v>166</v>
      </c>
      <c r="GP1413">
        <v>1024</v>
      </c>
      <c r="GQ1413">
        <v>-115</v>
      </c>
      <c r="GR1413">
        <v>165</v>
      </c>
      <c r="GS1413">
        <f t="shared" si="1074"/>
        <v>82</v>
      </c>
      <c r="GT1413" t="str">
        <f t="shared" si="1075"/>
        <v>test</v>
      </c>
    </row>
    <row r="1414" spans="1:202" x14ac:dyDescent="0.2">
      <c r="A1414">
        <v>92</v>
      </c>
      <c r="B1414">
        <v>92</v>
      </c>
      <c r="C1414">
        <v>847</v>
      </c>
      <c r="D1414">
        <v>847</v>
      </c>
      <c r="E1414" t="s">
        <v>155</v>
      </c>
      <c r="F1414" t="s">
        <v>156</v>
      </c>
      <c r="G1414" t="s">
        <v>156</v>
      </c>
      <c r="H1414" t="s">
        <v>156</v>
      </c>
      <c r="I1414">
        <v>0</v>
      </c>
      <c r="J1414" t="s">
        <v>157</v>
      </c>
      <c r="K1414">
        <v>1</v>
      </c>
      <c r="L1414" t="s">
        <v>154</v>
      </c>
      <c r="M1414" t="s">
        <v>154</v>
      </c>
      <c r="N1414" t="s">
        <v>154</v>
      </c>
      <c r="O1414">
        <v>1</v>
      </c>
      <c r="P1414" t="s">
        <v>154</v>
      </c>
      <c r="Q1414" t="s">
        <v>154</v>
      </c>
      <c r="R1414" t="s">
        <v>183</v>
      </c>
      <c r="S1414">
        <v>0</v>
      </c>
      <c r="T1414">
        <v>1</v>
      </c>
      <c r="U1414">
        <v>0</v>
      </c>
      <c r="V1414">
        <v>82</v>
      </c>
      <c r="W1414">
        <v>82</v>
      </c>
      <c r="X1414">
        <v>1</v>
      </c>
      <c r="Y1414">
        <v>13</v>
      </c>
      <c r="Z1414">
        <v>0</v>
      </c>
      <c r="AA1414">
        <v>13</v>
      </c>
      <c r="AB1414">
        <v>1</v>
      </c>
      <c r="AC1414">
        <v>1</v>
      </c>
      <c r="AD1414">
        <v>0</v>
      </c>
      <c r="AE1414">
        <v>0</v>
      </c>
      <c r="AF1414">
        <v>82</v>
      </c>
      <c r="AG1414">
        <v>1</v>
      </c>
      <c r="AH1414">
        <v>1</v>
      </c>
      <c r="AI1414">
        <v>0</v>
      </c>
      <c r="AJ1414">
        <v>82</v>
      </c>
      <c r="AK1414">
        <v>82</v>
      </c>
      <c r="AL1414">
        <v>96</v>
      </c>
      <c r="AM1414">
        <v>1</v>
      </c>
      <c r="AN1414">
        <v>1</v>
      </c>
      <c r="AO1414">
        <v>1</v>
      </c>
      <c r="AP1414">
        <v>13</v>
      </c>
      <c r="AQ1414">
        <v>13</v>
      </c>
      <c r="AR1414">
        <v>13</v>
      </c>
      <c r="AS1414">
        <v>1</v>
      </c>
      <c r="AT1414">
        <v>13</v>
      </c>
      <c r="AW1414">
        <v>82</v>
      </c>
      <c r="AX1414">
        <v>0</v>
      </c>
      <c r="AY1414" t="s">
        <v>159</v>
      </c>
      <c r="AZ1414" t="s">
        <v>1177</v>
      </c>
      <c r="BA1414" t="s">
        <v>1178</v>
      </c>
      <c r="BB1414" t="s">
        <v>1152</v>
      </c>
      <c r="BC1414" t="s">
        <v>161</v>
      </c>
      <c r="BD1414" t="b">
        <v>0</v>
      </c>
      <c r="BE1414" t="s">
        <v>164</v>
      </c>
      <c r="BF1414" t="b">
        <v>1</v>
      </c>
      <c r="BH1414" t="s">
        <v>245</v>
      </c>
      <c r="BI1414" t="s">
        <v>246</v>
      </c>
      <c r="BJ1414" t="b">
        <v>0</v>
      </c>
      <c r="BK1414" t="s">
        <v>163</v>
      </c>
      <c r="BL1414" t="b">
        <v>0</v>
      </c>
      <c r="BM1414">
        <v>18</v>
      </c>
      <c r="BN1414" t="s">
        <v>164</v>
      </c>
      <c r="BO1414" t="s">
        <v>165</v>
      </c>
      <c r="BP1414" t="s">
        <v>164</v>
      </c>
      <c r="BQ1414" t="s">
        <v>166</v>
      </c>
      <c r="BR1414">
        <v>768</v>
      </c>
      <c r="BS1414" t="s">
        <v>156</v>
      </c>
      <c r="BT1414" t="s">
        <v>175</v>
      </c>
      <c r="BU1414" t="s">
        <v>181</v>
      </c>
      <c r="BV1414" t="s">
        <v>194</v>
      </c>
      <c r="BW1414">
        <v>82</v>
      </c>
      <c r="BX1414">
        <v>2</v>
      </c>
      <c r="BY1414">
        <v>0</v>
      </c>
      <c r="BZ1414">
        <v>6</v>
      </c>
      <c r="CA1414" t="s">
        <v>1153</v>
      </c>
      <c r="CB1414" t="s">
        <v>156</v>
      </c>
      <c r="CC1414">
        <v>7</v>
      </c>
      <c r="CD1414" t="b">
        <v>0</v>
      </c>
      <c r="CE1414" t="s">
        <v>168</v>
      </c>
      <c r="CF1414" t="s">
        <v>248</v>
      </c>
      <c r="CG1414">
        <v>49</v>
      </c>
      <c r="CH1414">
        <v>0</v>
      </c>
      <c r="CI1414" t="s">
        <v>183</v>
      </c>
      <c r="CJ1414" t="s">
        <v>169</v>
      </c>
      <c r="CK1414" t="s">
        <v>169</v>
      </c>
      <c r="CL1414" t="s">
        <v>169</v>
      </c>
      <c r="CM1414" t="s">
        <v>169</v>
      </c>
      <c r="CN1414" t="s">
        <v>169</v>
      </c>
      <c r="CO1414" t="s">
        <v>183</v>
      </c>
      <c r="CP1414" t="s">
        <v>169</v>
      </c>
      <c r="CQ1414">
        <v>1</v>
      </c>
      <c r="CR1414">
        <v>354</v>
      </c>
      <c r="CS1414" t="str">
        <f t="shared" si="1076"/>
        <v/>
      </c>
      <c r="CT1414" t="str">
        <f t="shared" ca="1" si="1051"/>
        <v/>
      </c>
      <c r="CU1414" t="str">
        <f t="shared" si="1077"/>
        <v/>
      </c>
      <c r="CV1414" t="str">
        <f t="shared" ca="1" si="1052"/>
        <v/>
      </c>
      <c r="CW1414" t="str">
        <f t="shared" si="1078"/>
        <v/>
      </c>
      <c r="CX1414" t="str">
        <f t="shared" ca="1" si="1053"/>
        <v/>
      </c>
      <c r="CY1414" t="str">
        <f t="shared" si="1079"/>
        <v/>
      </c>
      <c r="CZ1414" t="str">
        <f t="shared" ca="1" si="1054"/>
        <v/>
      </c>
      <c r="DA1414" t="str">
        <f t="shared" si="1080"/>
        <v/>
      </c>
      <c r="DB1414" t="str">
        <f t="shared" ca="1" si="1055"/>
        <v/>
      </c>
      <c r="DC1414" t="str">
        <f t="shared" si="1081"/>
        <v/>
      </c>
      <c r="DD1414" t="str">
        <f t="shared" ca="1" si="1056"/>
        <v/>
      </c>
      <c r="DE1414" t="str">
        <f t="shared" si="1082"/>
        <v/>
      </c>
      <c r="DF1414" t="str">
        <f t="shared" ca="1" si="1057"/>
        <v/>
      </c>
      <c r="DG1414" t="str">
        <f t="shared" si="1083"/>
        <v/>
      </c>
      <c r="DH1414" t="str">
        <f t="shared" ca="1" si="1058"/>
        <v/>
      </c>
      <c r="DI1414" t="str">
        <f t="shared" si="1084"/>
        <v/>
      </c>
      <c r="DJ1414" t="str">
        <f t="shared" ca="1" si="1059"/>
        <v/>
      </c>
      <c r="DK1414" t="str">
        <f t="shared" si="1085"/>
        <v/>
      </c>
      <c r="DL1414" t="str">
        <f t="shared" ca="1" si="1060"/>
        <v/>
      </c>
      <c r="DM1414" t="str">
        <f t="shared" si="1086"/>
        <v/>
      </c>
      <c r="DN1414" t="str">
        <f t="shared" ca="1" si="1061"/>
        <v/>
      </c>
      <c r="DO1414" t="str">
        <f t="shared" si="1087"/>
        <v/>
      </c>
      <c r="DP1414" t="str">
        <f t="shared" ca="1" si="1062"/>
        <v/>
      </c>
      <c r="DQ1414" t="str">
        <f t="shared" si="1088"/>
        <v/>
      </c>
      <c r="DR1414" t="str">
        <f t="shared" ca="1" si="1063"/>
        <v/>
      </c>
      <c r="DS1414" t="str">
        <f t="shared" si="1089"/>
        <v/>
      </c>
      <c r="DT1414" t="str">
        <f t="shared" ca="1" si="1064"/>
        <v/>
      </c>
      <c r="DU1414" t="str">
        <f t="shared" si="1090"/>
        <v/>
      </c>
      <c r="DV1414" t="str">
        <f t="shared" ca="1" si="1065"/>
        <v/>
      </c>
      <c r="DW1414" t="str">
        <f t="shared" si="1091"/>
        <v/>
      </c>
      <c r="DX1414" t="str">
        <f t="shared" ca="1" si="1066"/>
        <v/>
      </c>
      <c r="DY1414" t="str">
        <f t="shared" si="1092"/>
        <v/>
      </c>
      <c r="DZ1414" t="str">
        <f t="shared" ca="1" si="1067"/>
        <v/>
      </c>
      <c r="EA1414" t="str">
        <f t="shared" si="1093"/>
        <v/>
      </c>
      <c r="EB1414" t="str">
        <f t="shared" ca="1" si="1068"/>
        <v/>
      </c>
      <c r="EC1414" t="str">
        <f t="shared" si="1094"/>
        <v/>
      </c>
      <c r="ED1414" t="str">
        <f t="shared" ca="1" si="1069"/>
        <v/>
      </c>
      <c r="EE1414" t="str">
        <f t="shared" si="1095"/>
        <v/>
      </c>
      <c r="EF1414" t="str">
        <f t="shared" ca="1" si="1070"/>
        <v/>
      </c>
      <c r="EG1414" t="str">
        <f t="shared" si="1096"/>
        <v/>
      </c>
      <c r="EH1414" t="str">
        <f t="shared" ca="1" si="1071"/>
        <v/>
      </c>
      <c r="EI1414" t="str">
        <f t="shared" si="1097"/>
        <v/>
      </c>
      <c r="EJ1414" t="str">
        <f t="shared" ca="1" si="1072"/>
        <v/>
      </c>
      <c r="EK1414" t="str">
        <f t="shared" ca="1" si="1073"/>
        <v/>
      </c>
      <c r="EL1414" t="s">
        <v>924</v>
      </c>
      <c r="EM1414">
        <v>25701</v>
      </c>
      <c r="EN1414">
        <v>12557</v>
      </c>
      <c r="EO1414">
        <v>9796</v>
      </c>
      <c r="EP1414">
        <v>992</v>
      </c>
      <c r="EQ1414">
        <v>29239</v>
      </c>
      <c r="ER1414">
        <v>354</v>
      </c>
      <c r="ES1414">
        <v>30312</v>
      </c>
      <c r="ET1414">
        <v>4443</v>
      </c>
      <c r="EU1414">
        <v>2</v>
      </c>
      <c r="EV1414" t="s">
        <v>156</v>
      </c>
      <c r="EW1414">
        <v>1024</v>
      </c>
      <c r="EX1414">
        <v>2</v>
      </c>
      <c r="EY1414">
        <v>48000</v>
      </c>
      <c r="EZ1414">
        <v>-16</v>
      </c>
      <c r="FA1414" t="s">
        <v>170</v>
      </c>
      <c r="FB1414">
        <v>13</v>
      </c>
      <c r="FC1414" t="s">
        <v>199</v>
      </c>
      <c r="FD1414">
        <v>235830</v>
      </c>
      <c r="FE1414">
        <v>223268</v>
      </c>
      <c r="FF1414">
        <v>30687</v>
      </c>
      <c r="FG1414">
        <v>821500</v>
      </c>
      <c r="FH1414">
        <v>823087</v>
      </c>
      <c r="FI1414">
        <v>223257</v>
      </c>
      <c r="FJ1414">
        <v>218812</v>
      </c>
      <c r="FK1414" t="s">
        <v>158</v>
      </c>
      <c r="FL1414">
        <v>215497</v>
      </c>
      <c r="FM1414">
        <v>135806</v>
      </c>
      <c r="FN1414">
        <v>176059</v>
      </c>
      <c r="FO1414">
        <v>1443</v>
      </c>
      <c r="FP1414">
        <v>1409</v>
      </c>
      <c r="FQ1414">
        <v>820750</v>
      </c>
      <c r="FR1414">
        <v>135803</v>
      </c>
      <c r="FS1414">
        <v>135803</v>
      </c>
      <c r="FT1414">
        <v>1441</v>
      </c>
      <c r="FU1414">
        <v>827074</v>
      </c>
      <c r="FV1414">
        <v>825087</v>
      </c>
      <c r="FY1414">
        <v>827429</v>
      </c>
      <c r="FZ1414">
        <v>145603</v>
      </c>
      <c r="GA1414">
        <v>177051</v>
      </c>
      <c r="GB1414">
        <v>145743</v>
      </c>
      <c r="GC1414">
        <v>218812</v>
      </c>
      <c r="GD1414">
        <v>217497</v>
      </c>
      <c r="GE1414">
        <v>223256</v>
      </c>
      <c r="GF1414" t="s">
        <v>158</v>
      </c>
      <c r="GG1414">
        <v>215493</v>
      </c>
      <c r="GH1414">
        <v>820748</v>
      </c>
      <c r="GI1414">
        <v>261532</v>
      </c>
      <c r="GJ1414" t="s">
        <v>172</v>
      </c>
      <c r="GK1414">
        <v>77</v>
      </c>
      <c r="GL1414" t="s">
        <v>1262</v>
      </c>
      <c r="GM1414">
        <v>83</v>
      </c>
      <c r="GN1414" t="s">
        <v>185</v>
      </c>
      <c r="GO1414" t="s">
        <v>166</v>
      </c>
      <c r="GP1414">
        <v>1024</v>
      </c>
      <c r="GQ1414">
        <v>-115</v>
      </c>
      <c r="GR1414">
        <v>165</v>
      </c>
      <c r="GS1414">
        <f t="shared" si="1074"/>
        <v>83</v>
      </c>
      <c r="GT1414" t="str">
        <f t="shared" si="1075"/>
        <v>test</v>
      </c>
    </row>
    <row r="1415" spans="1:202" x14ac:dyDescent="0.2">
      <c r="A1415">
        <v>92</v>
      </c>
      <c r="B1415">
        <v>92</v>
      </c>
      <c r="C1415">
        <v>874</v>
      </c>
      <c r="D1415">
        <v>874</v>
      </c>
      <c r="E1415" t="s">
        <v>155</v>
      </c>
      <c r="F1415" t="s">
        <v>156</v>
      </c>
      <c r="G1415" t="s">
        <v>156</v>
      </c>
      <c r="H1415" t="s">
        <v>156</v>
      </c>
      <c r="I1415">
        <v>0</v>
      </c>
      <c r="J1415" t="s">
        <v>157</v>
      </c>
      <c r="K1415">
        <v>1</v>
      </c>
      <c r="L1415" t="s">
        <v>154</v>
      </c>
      <c r="M1415" t="s">
        <v>154</v>
      </c>
      <c r="N1415" t="s">
        <v>154</v>
      </c>
      <c r="O1415">
        <v>1</v>
      </c>
      <c r="P1415" t="s">
        <v>154</v>
      </c>
      <c r="Q1415" t="s">
        <v>154</v>
      </c>
      <c r="R1415" t="s">
        <v>183</v>
      </c>
      <c r="S1415">
        <v>0</v>
      </c>
      <c r="T1415">
        <v>1</v>
      </c>
      <c r="U1415">
        <v>0</v>
      </c>
      <c r="V1415">
        <v>83</v>
      </c>
      <c r="W1415">
        <v>83</v>
      </c>
      <c r="X1415">
        <v>1</v>
      </c>
      <c r="Y1415">
        <v>13</v>
      </c>
      <c r="Z1415">
        <v>0</v>
      </c>
      <c r="AA1415">
        <v>13</v>
      </c>
      <c r="AB1415">
        <v>1</v>
      </c>
      <c r="AC1415">
        <v>1</v>
      </c>
      <c r="AD1415">
        <v>0</v>
      </c>
      <c r="AE1415">
        <v>0</v>
      </c>
      <c r="AF1415">
        <v>83</v>
      </c>
      <c r="AG1415">
        <v>1</v>
      </c>
      <c r="AH1415">
        <v>1</v>
      </c>
      <c r="AI1415">
        <v>0</v>
      </c>
      <c r="AJ1415">
        <v>83</v>
      </c>
      <c r="AK1415">
        <v>83</v>
      </c>
      <c r="AL1415">
        <v>97</v>
      </c>
      <c r="AM1415">
        <v>1</v>
      </c>
      <c r="AN1415">
        <v>1</v>
      </c>
      <c r="AO1415">
        <v>1</v>
      </c>
      <c r="AP1415">
        <v>13</v>
      </c>
      <c r="AQ1415">
        <v>13</v>
      </c>
      <c r="AR1415">
        <v>13</v>
      </c>
      <c r="AS1415">
        <v>1</v>
      </c>
      <c r="AT1415">
        <v>13</v>
      </c>
      <c r="AW1415">
        <v>83</v>
      </c>
      <c r="AX1415">
        <v>0</v>
      </c>
      <c r="AY1415" t="s">
        <v>159</v>
      </c>
      <c r="AZ1415" t="s">
        <v>1177</v>
      </c>
      <c r="BA1415" t="s">
        <v>1178</v>
      </c>
      <c r="BB1415" t="s">
        <v>1152</v>
      </c>
      <c r="BC1415" t="s">
        <v>161</v>
      </c>
      <c r="BD1415" t="b">
        <v>0</v>
      </c>
      <c r="BE1415" t="s">
        <v>164</v>
      </c>
      <c r="BF1415" t="b">
        <v>1</v>
      </c>
      <c r="BH1415" t="s">
        <v>245</v>
      </c>
      <c r="BI1415" t="s">
        <v>246</v>
      </c>
      <c r="BJ1415" t="b">
        <v>0</v>
      </c>
      <c r="BK1415" t="s">
        <v>163</v>
      </c>
      <c r="BL1415" t="b">
        <v>0</v>
      </c>
      <c r="BM1415">
        <v>18</v>
      </c>
      <c r="BN1415" t="s">
        <v>164</v>
      </c>
      <c r="BO1415" t="s">
        <v>165</v>
      </c>
      <c r="BP1415" t="s">
        <v>164</v>
      </c>
      <c r="BQ1415" t="s">
        <v>166</v>
      </c>
      <c r="BR1415">
        <v>768</v>
      </c>
      <c r="BS1415" t="s">
        <v>156</v>
      </c>
      <c r="BT1415" t="s">
        <v>175</v>
      </c>
      <c r="BU1415" t="s">
        <v>204</v>
      </c>
      <c r="BV1415" t="s">
        <v>191</v>
      </c>
      <c r="BW1415">
        <v>83</v>
      </c>
      <c r="BX1415">
        <v>2</v>
      </c>
      <c r="BY1415">
        <v>0</v>
      </c>
      <c r="BZ1415">
        <v>6</v>
      </c>
      <c r="CA1415" t="s">
        <v>1153</v>
      </c>
      <c r="CB1415" t="s">
        <v>156</v>
      </c>
      <c r="CC1415">
        <v>7</v>
      </c>
      <c r="CD1415" t="b">
        <v>0</v>
      </c>
      <c r="CE1415" t="s">
        <v>168</v>
      </c>
      <c r="CF1415" t="s">
        <v>248</v>
      </c>
      <c r="CG1415">
        <v>71</v>
      </c>
      <c r="CH1415">
        <v>0</v>
      </c>
      <c r="CI1415" t="s">
        <v>183</v>
      </c>
      <c r="CJ1415" t="s">
        <v>169</v>
      </c>
      <c r="CK1415" t="s">
        <v>169</v>
      </c>
      <c r="CL1415" t="s">
        <v>169</v>
      </c>
      <c r="CM1415" t="s">
        <v>169</v>
      </c>
      <c r="CN1415" t="s">
        <v>169</v>
      </c>
      <c r="CO1415" t="s">
        <v>183</v>
      </c>
      <c r="CP1415" t="s">
        <v>169</v>
      </c>
      <c r="CQ1415">
        <v>1</v>
      </c>
      <c r="CR1415">
        <v>3095</v>
      </c>
      <c r="CS1415" t="str">
        <f t="shared" si="1076"/>
        <v/>
      </c>
      <c r="CT1415" t="str">
        <f t="shared" ca="1" si="1051"/>
        <v/>
      </c>
      <c r="CU1415" t="str">
        <f t="shared" si="1077"/>
        <v/>
      </c>
      <c r="CV1415" t="str">
        <f t="shared" ca="1" si="1052"/>
        <v/>
      </c>
      <c r="CW1415" t="str">
        <f t="shared" si="1078"/>
        <v/>
      </c>
      <c r="CX1415" t="str">
        <f t="shared" ca="1" si="1053"/>
        <v/>
      </c>
      <c r="CY1415" t="str">
        <f t="shared" si="1079"/>
        <v/>
      </c>
      <c r="CZ1415" t="str">
        <f t="shared" ca="1" si="1054"/>
        <v/>
      </c>
      <c r="DA1415" t="str">
        <f t="shared" si="1080"/>
        <v/>
      </c>
      <c r="DB1415" t="str">
        <f t="shared" ca="1" si="1055"/>
        <v/>
      </c>
      <c r="DC1415" t="str">
        <f t="shared" si="1081"/>
        <v/>
      </c>
      <c r="DD1415" t="str">
        <f t="shared" ca="1" si="1056"/>
        <v/>
      </c>
      <c r="DE1415" t="str">
        <f t="shared" si="1082"/>
        <v/>
      </c>
      <c r="DF1415" t="str">
        <f t="shared" ca="1" si="1057"/>
        <v/>
      </c>
      <c r="DG1415" t="str">
        <f t="shared" si="1083"/>
        <v/>
      </c>
      <c r="DH1415" t="str">
        <f t="shared" ca="1" si="1058"/>
        <v/>
      </c>
      <c r="DI1415" t="str">
        <f t="shared" si="1084"/>
        <v/>
      </c>
      <c r="DJ1415" t="str">
        <f t="shared" ca="1" si="1059"/>
        <v/>
      </c>
      <c r="DK1415" t="str">
        <f t="shared" si="1085"/>
        <v/>
      </c>
      <c r="DL1415" t="str">
        <f t="shared" ca="1" si="1060"/>
        <v/>
      </c>
      <c r="DM1415" t="str">
        <f t="shared" si="1086"/>
        <v/>
      </c>
      <c r="DN1415" t="str">
        <f t="shared" ca="1" si="1061"/>
        <v/>
      </c>
      <c r="DO1415" t="str">
        <f t="shared" si="1087"/>
        <v/>
      </c>
      <c r="DP1415" t="str">
        <f t="shared" ca="1" si="1062"/>
        <v/>
      </c>
      <c r="DQ1415" t="str">
        <f t="shared" si="1088"/>
        <v/>
      </c>
      <c r="DR1415" t="str">
        <f t="shared" ca="1" si="1063"/>
        <v/>
      </c>
      <c r="DS1415" t="str">
        <f t="shared" si="1089"/>
        <v/>
      </c>
      <c r="DT1415" t="str">
        <f t="shared" ca="1" si="1064"/>
        <v/>
      </c>
      <c r="DU1415" t="str">
        <f t="shared" si="1090"/>
        <v/>
      </c>
      <c r="DV1415" t="str">
        <f t="shared" ca="1" si="1065"/>
        <v/>
      </c>
      <c r="DW1415" t="str">
        <f t="shared" si="1091"/>
        <v/>
      </c>
      <c r="DX1415" t="str">
        <f t="shared" ca="1" si="1066"/>
        <v/>
      </c>
      <c r="DY1415" t="str">
        <f t="shared" si="1092"/>
        <v/>
      </c>
      <c r="DZ1415" t="str">
        <f t="shared" ca="1" si="1067"/>
        <v/>
      </c>
      <c r="EA1415" t="str">
        <f t="shared" si="1093"/>
        <v/>
      </c>
      <c r="EB1415" t="str">
        <f t="shared" ca="1" si="1068"/>
        <v/>
      </c>
      <c r="EC1415" t="str">
        <f t="shared" si="1094"/>
        <v/>
      </c>
      <c r="ED1415" t="str">
        <f t="shared" ca="1" si="1069"/>
        <v/>
      </c>
      <c r="EE1415" t="str">
        <f t="shared" si="1095"/>
        <v/>
      </c>
      <c r="EF1415" t="str">
        <f t="shared" ca="1" si="1070"/>
        <v/>
      </c>
      <c r="EG1415" t="str">
        <f t="shared" si="1096"/>
        <v/>
      </c>
      <c r="EH1415" t="str">
        <f t="shared" ca="1" si="1071"/>
        <v/>
      </c>
      <c r="EI1415" t="str">
        <f t="shared" si="1097"/>
        <v/>
      </c>
      <c r="EJ1415" t="str">
        <f t="shared" ca="1" si="1072"/>
        <v/>
      </c>
      <c r="EK1415" t="str">
        <f t="shared" ca="1" si="1073"/>
        <v/>
      </c>
      <c r="EL1415" t="s">
        <v>924</v>
      </c>
      <c r="EM1415">
        <v>25701</v>
      </c>
      <c r="EN1415">
        <v>12557</v>
      </c>
      <c r="EO1415">
        <v>9796</v>
      </c>
      <c r="EP1415">
        <v>992</v>
      </c>
      <c r="EQ1415">
        <v>29239</v>
      </c>
      <c r="ER1415">
        <v>3095</v>
      </c>
      <c r="ES1415">
        <v>30312</v>
      </c>
      <c r="ET1415">
        <v>4443</v>
      </c>
      <c r="EU1415">
        <v>2</v>
      </c>
      <c r="EV1415" t="s">
        <v>156</v>
      </c>
      <c r="EW1415">
        <v>1024</v>
      </c>
      <c r="EX1415">
        <v>2</v>
      </c>
      <c r="EY1415">
        <v>48000</v>
      </c>
      <c r="EZ1415">
        <v>-16</v>
      </c>
      <c r="FA1415" t="s">
        <v>170</v>
      </c>
      <c r="FB1415">
        <v>13</v>
      </c>
      <c r="FC1415" t="s">
        <v>199</v>
      </c>
      <c r="FD1415">
        <v>235830</v>
      </c>
      <c r="FE1415">
        <v>223268</v>
      </c>
      <c r="FF1415">
        <v>30687</v>
      </c>
      <c r="FG1415">
        <v>828195</v>
      </c>
      <c r="FH1415">
        <v>829701</v>
      </c>
      <c r="FI1415">
        <v>223257</v>
      </c>
      <c r="FJ1415">
        <v>218812</v>
      </c>
      <c r="FK1415" t="s">
        <v>158</v>
      </c>
      <c r="FL1415">
        <v>215497</v>
      </c>
      <c r="FM1415">
        <v>135806</v>
      </c>
      <c r="FN1415">
        <v>176059</v>
      </c>
      <c r="FO1415">
        <v>1443</v>
      </c>
      <c r="FP1415">
        <v>1409</v>
      </c>
      <c r="FQ1415">
        <v>827445</v>
      </c>
      <c r="FR1415">
        <v>135803</v>
      </c>
      <c r="FS1415">
        <v>135803</v>
      </c>
      <c r="FT1415">
        <v>1441</v>
      </c>
      <c r="FU1415">
        <v>833240</v>
      </c>
      <c r="FV1415">
        <v>831701</v>
      </c>
      <c r="FY1415">
        <v>836336</v>
      </c>
      <c r="FZ1415">
        <v>145603</v>
      </c>
      <c r="GA1415">
        <v>177051</v>
      </c>
      <c r="GB1415">
        <v>145743</v>
      </c>
      <c r="GC1415">
        <v>218812</v>
      </c>
      <c r="GD1415">
        <v>217497</v>
      </c>
      <c r="GE1415">
        <v>223256</v>
      </c>
      <c r="GF1415" t="s">
        <v>158</v>
      </c>
      <c r="GG1415">
        <v>215493</v>
      </c>
      <c r="GH1415">
        <v>827442</v>
      </c>
      <c r="GI1415">
        <v>261532</v>
      </c>
      <c r="GJ1415" t="s">
        <v>172</v>
      </c>
      <c r="GK1415">
        <v>78</v>
      </c>
      <c r="GL1415" t="s">
        <v>1263</v>
      </c>
      <c r="GM1415">
        <v>84</v>
      </c>
      <c r="GN1415" t="s">
        <v>185</v>
      </c>
      <c r="GO1415" t="s">
        <v>166</v>
      </c>
      <c r="GP1415">
        <v>1024</v>
      </c>
      <c r="GQ1415">
        <v>-115</v>
      </c>
      <c r="GR1415">
        <v>165</v>
      </c>
      <c r="GS1415">
        <f t="shared" si="1074"/>
        <v>84</v>
      </c>
      <c r="GT1415" t="str">
        <f t="shared" si="1075"/>
        <v>test</v>
      </c>
    </row>
    <row r="1416" spans="1:202" x14ac:dyDescent="0.2">
      <c r="A1416" t="s">
        <v>154</v>
      </c>
      <c r="B1416" t="s">
        <v>154</v>
      </c>
      <c r="C1416">
        <v>3381</v>
      </c>
      <c r="D1416">
        <v>3381</v>
      </c>
      <c r="E1416" t="s">
        <v>155</v>
      </c>
      <c r="F1416" t="s">
        <v>156</v>
      </c>
      <c r="G1416" t="s">
        <v>156</v>
      </c>
      <c r="H1416" t="s">
        <v>156</v>
      </c>
      <c r="I1416">
        <v>0</v>
      </c>
      <c r="J1416" t="s">
        <v>157</v>
      </c>
      <c r="K1416">
        <v>0</v>
      </c>
      <c r="L1416" t="s">
        <v>154</v>
      </c>
      <c r="M1416" t="s">
        <v>154</v>
      </c>
      <c r="N1416" t="s">
        <v>154</v>
      </c>
      <c r="O1416" t="s">
        <v>158</v>
      </c>
      <c r="P1416" t="s">
        <v>154</v>
      </c>
      <c r="Q1416" t="s">
        <v>154</v>
      </c>
      <c r="R1416" t="s">
        <v>158</v>
      </c>
      <c r="S1416">
        <v>0</v>
      </c>
      <c r="T1416" t="s">
        <v>158</v>
      </c>
      <c r="U1416">
        <v>0</v>
      </c>
      <c r="V1416" t="s">
        <v>158</v>
      </c>
      <c r="W1416" t="s">
        <v>158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158</v>
      </c>
      <c r="AG1416">
        <v>0</v>
      </c>
      <c r="AH1416">
        <v>0</v>
      </c>
      <c r="AI1416">
        <v>0</v>
      </c>
      <c r="AJ1416" t="s">
        <v>158</v>
      </c>
      <c r="AK1416" t="s">
        <v>158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W1416" t="s">
        <v>158</v>
      </c>
      <c r="AX1416">
        <v>0</v>
      </c>
      <c r="AY1416" t="s">
        <v>159</v>
      </c>
      <c r="AZ1416" t="s">
        <v>1264</v>
      </c>
      <c r="BA1416" t="s">
        <v>1121</v>
      </c>
      <c r="BB1416" t="s">
        <v>1265</v>
      </c>
      <c r="BC1416" t="s">
        <v>161</v>
      </c>
      <c r="BD1416" t="b">
        <v>0</v>
      </c>
      <c r="BE1416" t="s">
        <v>158</v>
      </c>
      <c r="BF1416" t="b">
        <v>0</v>
      </c>
      <c r="BH1416" t="s">
        <v>245</v>
      </c>
      <c r="BI1416" t="s">
        <v>246</v>
      </c>
      <c r="BJ1416" t="b">
        <v>0</v>
      </c>
      <c r="BK1416" t="s">
        <v>163</v>
      </c>
      <c r="BL1416" t="b">
        <v>0</v>
      </c>
      <c r="BM1416">
        <v>18</v>
      </c>
      <c r="BN1416" t="s">
        <v>164</v>
      </c>
      <c r="BO1416" t="s">
        <v>165</v>
      </c>
      <c r="BP1416" t="s">
        <v>164</v>
      </c>
      <c r="BQ1416" t="s">
        <v>166</v>
      </c>
      <c r="BR1416">
        <v>768</v>
      </c>
      <c r="BS1416" t="s">
        <v>156</v>
      </c>
      <c r="BT1416" t="s">
        <v>167</v>
      </c>
      <c r="BU1416" t="s">
        <v>158</v>
      </c>
      <c r="BV1416" t="s">
        <v>158</v>
      </c>
      <c r="BW1416">
        <v>0</v>
      </c>
      <c r="BX1416">
        <v>0</v>
      </c>
      <c r="BY1416">
        <v>0</v>
      </c>
      <c r="BZ1416">
        <v>0</v>
      </c>
      <c r="CA1416" t="s">
        <v>1266</v>
      </c>
      <c r="CB1416" t="s">
        <v>156</v>
      </c>
      <c r="CC1416">
        <v>0</v>
      </c>
      <c r="CD1416" t="b">
        <v>0</v>
      </c>
      <c r="CE1416" t="s">
        <v>168</v>
      </c>
      <c r="CF1416" t="s">
        <v>248</v>
      </c>
      <c r="CG1416" t="s">
        <v>158</v>
      </c>
      <c r="CH1416">
        <v>0</v>
      </c>
      <c r="CI1416">
        <v>1</v>
      </c>
      <c r="CJ1416" t="s">
        <v>158</v>
      </c>
      <c r="CK1416" t="s">
        <v>158</v>
      </c>
      <c r="CL1416" t="s">
        <v>169</v>
      </c>
      <c r="CM1416" t="s">
        <v>169</v>
      </c>
      <c r="CN1416" t="s">
        <v>169</v>
      </c>
      <c r="CO1416" t="s">
        <v>158</v>
      </c>
      <c r="CP1416" t="s">
        <v>169</v>
      </c>
      <c r="CQ1416">
        <v>1</v>
      </c>
      <c r="CR1416">
        <v>3381</v>
      </c>
      <c r="CS1416" t="str">
        <f t="shared" si="1076"/>
        <v/>
      </c>
      <c r="CT1416" t="str">
        <f t="shared" ca="1" si="1051"/>
        <v/>
      </c>
      <c r="CU1416" t="str">
        <f t="shared" si="1077"/>
        <v/>
      </c>
      <c r="CV1416" t="str">
        <f t="shared" ca="1" si="1052"/>
        <v/>
      </c>
      <c r="CW1416" t="str">
        <f t="shared" si="1078"/>
        <v/>
      </c>
      <c r="CX1416" t="str">
        <f t="shared" ca="1" si="1053"/>
        <v/>
      </c>
      <c r="CY1416" t="str">
        <f t="shared" si="1079"/>
        <v/>
      </c>
      <c r="CZ1416" t="str">
        <f t="shared" ca="1" si="1054"/>
        <v/>
      </c>
      <c r="DA1416" t="str">
        <f t="shared" si="1080"/>
        <v/>
      </c>
      <c r="DB1416" t="str">
        <f t="shared" ca="1" si="1055"/>
        <v/>
      </c>
      <c r="DC1416" t="str">
        <f t="shared" si="1081"/>
        <v/>
      </c>
      <c r="DD1416" t="str">
        <f t="shared" ca="1" si="1056"/>
        <v/>
      </c>
      <c r="DE1416" t="str">
        <f t="shared" si="1082"/>
        <v/>
      </c>
      <c r="DF1416" t="str">
        <f t="shared" ca="1" si="1057"/>
        <v/>
      </c>
      <c r="DG1416" t="str">
        <f t="shared" si="1083"/>
        <v/>
      </c>
      <c r="DH1416" t="str">
        <f t="shared" ca="1" si="1058"/>
        <v/>
      </c>
      <c r="DI1416" t="str">
        <f t="shared" si="1084"/>
        <v/>
      </c>
      <c r="DJ1416" t="str">
        <f t="shared" ca="1" si="1059"/>
        <v/>
      </c>
      <c r="DK1416" t="str">
        <f t="shared" si="1085"/>
        <v/>
      </c>
      <c r="DL1416" t="str">
        <f t="shared" ca="1" si="1060"/>
        <v/>
      </c>
      <c r="DM1416" t="str">
        <f t="shared" si="1086"/>
        <v/>
      </c>
      <c r="DN1416" t="str">
        <f t="shared" ca="1" si="1061"/>
        <v/>
      </c>
      <c r="DO1416" t="str">
        <f t="shared" si="1087"/>
        <v/>
      </c>
      <c r="DP1416" t="str">
        <f t="shared" ca="1" si="1062"/>
        <v/>
      </c>
      <c r="DQ1416" t="str">
        <f t="shared" si="1088"/>
        <v/>
      </c>
      <c r="DR1416" t="str">
        <f t="shared" ca="1" si="1063"/>
        <v/>
      </c>
      <c r="DS1416" t="str">
        <f t="shared" si="1089"/>
        <v/>
      </c>
      <c r="DT1416" t="str">
        <f t="shared" ca="1" si="1064"/>
        <v/>
      </c>
      <c r="DU1416" t="str">
        <f t="shared" si="1090"/>
        <v/>
      </c>
      <c r="DV1416" t="str">
        <f t="shared" ca="1" si="1065"/>
        <v/>
      </c>
      <c r="DW1416" t="str">
        <f t="shared" si="1091"/>
        <v/>
      </c>
      <c r="DX1416" t="str">
        <f t="shared" ca="1" si="1066"/>
        <v/>
      </c>
      <c r="DY1416" t="str">
        <f t="shared" si="1092"/>
        <v/>
      </c>
      <c r="DZ1416" t="str">
        <f t="shared" ca="1" si="1067"/>
        <v/>
      </c>
      <c r="EA1416" t="str">
        <f t="shared" si="1093"/>
        <v/>
      </c>
      <c r="EB1416" t="str">
        <f t="shared" ca="1" si="1068"/>
        <v/>
      </c>
      <c r="EC1416" t="str">
        <f t="shared" si="1094"/>
        <v/>
      </c>
      <c r="ED1416" t="str">
        <f t="shared" ca="1" si="1069"/>
        <v/>
      </c>
      <c r="EE1416" t="str">
        <f t="shared" si="1095"/>
        <v/>
      </c>
      <c r="EF1416" t="str">
        <f t="shared" ca="1" si="1070"/>
        <v/>
      </c>
      <c r="EG1416" t="str">
        <f t="shared" si="1096"/>
        <v/>
      </c>
      <c r="EH1416" t="str">
        <f t="shared" ca="1" si="1071"/>
        <v/>
      </c>
      <c r="EI1416" t="str">
        <f t="shared" si="1097"/>
        <v/>
      </c>
      <c r="EJ1416" t="str">
        <f t="shared" ca="1" si="1072"/>
        <v/>
      </c>
      <c r="EK1416" t="str">
        <f t="shared" ca="1" si="1073"/>
        <v/>
      </c>
      <c r="EL1416" t="s">
        <v>924</v>
      </c>
      <c r="EM1416" t="s">
        <v>158</v>
      </c>
      <c r="EN1416" t="s">
        <v>158</v>
      </c>
      <c r="EO1416">
        <v>7604</v>
      </c>
      <c r="EP1416">
        <v>7820</v>
      </c>
      <c r="EQ1416">
        <v>26353</v>
      </c>
      <c r="ER1416" t="s">
        <v>158</v>
      </c>
      <c r="ES1416">
        <v>13522</v>
      </c>
      <c r="ET1416">
        <v>3381</v>
      </c>
      <c r="EU1416">
        <v>2</v>
      </c>
      <c r="EV1416" t="s">
        <v>156</v>
      </c>
      <c r="EW1416">
        <v>1024</v>
      </c>
      <c r="EX1416">
        <v>2</v>
      </c>
      <c r="EY1416">
        <v>48000</v>
      </c>
      <c r="EZ1416">
        <v>-16</v>
      </c>
      <c r="FA1416" t="s">
        <v>170</v>
      </c>
      <c r="FB1416">
        <v>14</v>
      </c>
      <c r="FC1416" t="s">
        <v>171</v>
      </c>
      <c r="FD1416" t="s">
        <v>158</v>
      </c>
      <c r="FE1416" t="s">
        <v>158</v>
      </c>
      <c r="FF1416">
        <v>28094</v>
      </c>
      <c r="FG1416" t="s">
        <v>158</v>
      </c>
      <c r="FH1416" t="s">
        <v>158</v>
      </c>
      <c r="FI1416" t="s">
        <v>158</v>
      </c>
      <c r="FJ1416">
        <v>60994</v>
      </c>
      <c r="FK1416" t="s">
        <v>158</v>
      </c>
      <c r="FL1416">
        <v>57400</v>
      </c>
      <c r="FM1416">
        <v>28118</v>
      </c>
      <c r="FN1416">
        <v>49431</v>
      </c>
      <c r="FO1416">
        <v>1733</v>
      </c>
      <c r="FP1416">
        <v>1677</v>
      </c>
      <c r="FQ1416" t="s">
        <v>158</v>
      </c>
      <c r="FR1416">
        <v>28115</v>
      </c>
      <c r="FS1416">
        <v>28115</v>
      </c>
      <c r="FT1416">
        <v>1729</v>
      </c>
      <c r="FU1416" t="s">
        <v>158</v>
      </c>
      <c r="FV1416" t="s">
        <v>158</v>
      </c>
      <c r="FY1416">
        <v>64410</v>
      </c>
      <c r="FZ1416">
        <v>35731</v>
      </c>
      <c r="GA1416">
        <v>57252</v>
      </c>
      <c r="GB1416">
        <v>35905</v>
      </c>
      <c r="GC1416">
        <v>60994</v>
      </c>
      <c r="GD1416">
        <v>59401</v>
      </c>
      <c r="GE1416">
        <v>64410</v>
      </c>
      <c r="GF1416" t="s">
        <v>158</v>
      </c>
      <c r="GG1416">
        <v>57398</v>
      </c>
      <c r="GH1416" t="s">
        <v>158</v>
      </c>
      <c r="GI1416" t="s">
        <v>158</v>
      </c>
      <c r="GJ1416" t="s">
        <v>172</v>
      </c>
      <c r="GK1416">
        <v>0</v>
      </c>
      <c r="GL1416" t="s">
        <v>1267</v>
      </c>
      <c r="GM1416">
        <v>1</v>
      </c>
      <c r="GN1416" t="s">
        <v>158</v>
      </c>
      <c r="GO1416" t="s">
        <v>166</v>
      </c>
      <c r="GP1416">
        <v>1024</v>
      </c>
      <c r="GQ1416">
        <v>-190</v>
      </c>
      <c r="GR1416">
        <v>264</v>
      </c>
      <c r="GS1416">
        <f t="shared" si="1074"/>
        <v>1</v>
      </c>
      <c r="GT1416" t="str">
        <f t="shared" si="1075"/>
        <v>training</v>
      </c>
    </row>
    <row r="1417" spans="1:202" x14ac:dyDescent="0.2">
      <c r="A1417" t="s">
        <v>154</v>
      </c>
      <c r="B1417" t="s">
        <v>154</v>
      </c>
      <c r="C1417">
        <v>2819</v>
      </c>
      <c r="D1417">
        <v>2819</v>
      </c>
      <c r="E1417" t="s">
        <v>155</v>
      </c>
      <c r="F1417" t="s">
        <v>156</v>
      </c>
      <c r="G1417" t="s">
        <v>156</v>
      </c>
      <c r="H1417" t="s">
        <v>156</v>
      </c>
      <c r="I1417">
        <v>0</v>
      </c>
      <c r="J1417" t="s">
        <v>157</v>
      </c>
      <c r="K1417">
        <v>0</v>
      </c>
      <c r="L1417" t="s">
        <v>154</v>
      </c>
      <c r="M1417" t="s">
        <v>154</v>
      </c>
      <c r="N1417" t="s">
        <v>154</v>
      </c>
      <c r="O1417" t="s">
        <v>158</v>
      </c>
      <c r="P1417" t="s">
        <v>154</v>
      </c>
      <c r="Q1417" t="s">
        <v>154</v>
      </c>
      <c r="R1417" t="s">
        <v>158</v>
      </c>
      <c r="S1417">
        <v>0</v>
      </c>
      <c r="T1417" t="s">
        <v>158</v>
      </c>
      <c r="U1417">
        <v>0</v>
      </c>
      <c r="V1417" t="s">
        <v>158</v>
      </c>
      <c r="W1417" t="s">
        <v>158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 t="s">
        <v>158</v>
      </c>
      <c r="AG1417">
        <v>0</v>
      </c>
      <c r="AH1417">
        <v>0</v>
      </c>
      <c r="AI1417">
        <v>0</v>
      </c>
      <c r="AJ1417" t="s">
        <v>158</v>
      </c>
      <c r="AK1417" t="s">
        <v>158</v>
      </c>
      <c r="AL1417">
        <v>1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1</v>
      </c>
      <c r="AS1417">
        <v>0</v>
      </c>
      <c r="AT1417">
        <v>1</v>
      </c>
      <c r="AW1417" t="s">
        <v>158</v>
      </c>
      <c r="AX1417">
        <v>0</v>
      </c>
      <c r="AY1417" t="s">
        <v>159</v>
      </c>
      <c r="AZ1417" t="s">
        <v>1268</v>
      </c>
      <c r="BA1417" t="s">
        <v>1269</v>
      </c>
      <c r="BB1417" t="s">
        <v>1265</v>
      </c>
      <c r="BC1417" t="s">
        <v>161</v>
      </c>
      <c r="BD1417" t="b">
        <v>0</v>
      </c>
      <c r="BE1417" t="s">
        <v>158</v>
      </c>
      <c r="BF1417" t="b">
        <v>0</v>
      </c>
      <c r="BH1417" t="s">
        <v>245</v>
      </c>
      <c r="BI1417" t="s">
        <v>246</v>
      </c>
      <c r="BJ1417" t="b">
        <v>0</v>
      </c>
      <c r="BK1417" t="s">
        <v>163</v>
      </c>
      <c r="BL1417" t="b">
        <v>0</v>
      </c>
      <c r="BM1417">
        <v>18</v>
      </c>
      <c r="BN1417" t="s">
        <v>164</v>
      </c>
      <c r="BO1417" t="s">
        <v>165</v>
      </c>
      <c r="BP1417" t="s">
        <v>164</v>
      </c>
      <c r="BQ1417" t="s">
        <v>166</v>
      </c>
      <c r="BR1417">
        <v>768</v>
      </c>
      <c r="BS1417" t="s">
        <v>156</v>
      </c>
      <c r="BT1417" t="s">
        <v>177</v>
      </c>
      <c r="BU1417" t="s">
        <v>158</v>
      </c>
      <c r="BV1417" t="s">
        <v>158</v>
      </c>
      <c r="BW1417">
        <v>1</v>
      </c>
      <c r="BX1417">
        <v>0</v>
      </c>
      <c r="BY1417">
        <v>0</v>
      </c>
      <c r="BZ1417">
        <v>1</v>
      </c>
      <c r="CA1417" t="s">
        <v>1266</v>
      </c>
      <c r="CB1417" t="s">
        <v>156</v>
      </c>
      <c r="CC1417">
        <v>0</v>
      </c>
      <c r="CD1417" t="b">
        <v>0</v>
      </c>
      <c r="CE1417" t="s">
        <v>168</v>
      </c>
      <c r="CF1417" t="s">
        <v>248</v>
      </c>
      <c r="CG1417" t="s">
        <v>158</v>
      </c>
      <c r="CH1417">
        <v>0</v>
      </c>
      <c r="CI1417">
        <v>1</v>
      </c>
      <c r="CJ1417" t="s">
        <v>158</v>
      </c>
      <c r="CK1417" t="s">
        <v>158</v>
      </c>
      <c r="CL1417" t="s">
        <v>169</v>
      </c>
      <c r="CM1417" t="s">
        <v>169</v>
      </c>
      <c r="CN1417" t="s">
        <v>169</v>
      </c>
      <c r="CO1417" t="s">
        <v>158</v>
      </c>
      <c r="CP1417" t="s">
        <v>169</v>
      </c>
      <c r="CQ1417">
        <v>1</v>
      </c>
      <c r="CR1417">
        <v>2257</v>
      </c>
      <c r="CS1417" t="str">
        <f t="shared" si="1076"/>
        <v/>
      </c>
      <c r="CT1417" t="str">
        <f t="shared" ca="1" si="1051"/>
        <v/>
      </c>
      <c r="CU1417" t="str">
        <f t="shared" si="1077"/>
        <v/>
      </c>
      <c r="CV1417" t="str">
        <f t="shared" ca="1" si="1052"/>
        <v/>
      </c>
      <c r="CW1417" t="str">
        <f t="shared" si="1078"/>
        <v/>
      </c>
      <c r="CX1417" t="str">
        <f t="shared" ca="1" si="1053"/>
        <v/>
      </c>
      <c r="CY1417" t="str">
        <f t="shared" si="1079"/>
        <v/>
      </c>
      <c r="CZ1417" t="str">
        <f t="shared" ca="1" si="1054"/>
        <v/>
      </c>
      <c r="DA1417" t="str">
        <f t="shared" si="1080"/>
        <v/>
      </c>
      <c r="DB1417" t="str">
        <f t="shared" ca="1" si="1055"/>
        <v/>
      </c>
      <c r="DC1417" t="str">
        <f t="shared" si="1081"/>
        <v/>
      </c>
      <c r="DD1417" t="str">
        <f t="shared" ca="1" si="1056"/>
        <v/>
      </c>
      <c r="DE1417" t="str">
        <f t="shared" si="1082"/>
        <v/>
      </c>
      <c r="DF1417" t="str">
        <f t="shared" ca="1" si="1057"/>
        <v/>
      </c>
      <c r="DG1417" t="str">
        <f t="shared" si="1083"/>
        <v/>
      </c>
      <c r="DH1417" t="str">
        <f t="shared" ca="1" si="1058"/>
        <v/>
      </c>
      <c r="DI1417" t="str">
        <f t="shared" si="1084"/>
        <v/>
      </c>
      <c r="DJ1417" t="str">
        <f t="shared" ca="1" si="1059"/>
        <v/>
      </c>
      <c r="DK1417" t="str">
        <f t="shared" si="1085"/>
        <v/>
      </c>
      <c r="DL1417" t="str">
        <f t="shared" ca="1" si="1060"/>
        <v/>
      </c>
      <c r="DM1417" t="str">
        <f t="shared" si="1086"/>
        <v/>
      </c>
      <c r="DN1417" t="str">
        <f t="shared" ca="1" si="1061"/>
        <v/>
      </c>
      <c r="DO1417" t="str">
        <f t="shared" si="1087"/>
        <v/>
      </c>
      <c r="DP1417" t="str">
        <f t="shared" ca="1" si="1062"/>
        <v/>
      </c>
      <c r="DQ1417" t="str">
        <f t="shared" si="1088"/>
        <v/>
      </c>
      <c r="DR1417" t="str">
        <f t="shared" ca="1" si="1063"/>
        <v/>
      </c>
      <c r="DS1417" t="str">
        <f t="shared" si="1089"/>
        <v/>
      </c>
      <c r="DT1417" t="str">
        <f t="shared" ca="1" si="1064"/>
        <v/>
      </c>
      <c r="DU1417" t="str">
        <f t="shared" si="1090"/>
        <v/>
      </c>
      <c r="DV1417" t="str">
        <f t="shared" ca="1" si="1065"/>
        <v/>
      </c>
      <c r="DW1417" t="str">
        <f t="shared" si="1091"/>
        <v/>
      </c>
      <c r="DX1417" t="str">
        <f t="shared" ca="1" si="1066"/>
        <v/>
      </c>
      <c r="DY1417" t="str">
        <f t="shared" si="1092"/>
        <v/>
      </c>
      <c r="DZ1417" t="str">
        <f t="shared" ca="1" si="1067"/>
        <v/>
      </c>
      <c r="EA1417" t="str">
        <f t="shared" si="1093"/>
        <v/>
      </c>
      <c r="EB1417" t="str">
        <f t="shared" ca="1" si="1068"/>
        <v/>
      </c>
      <c r="EC1417" t="str">
        <f t="shared" si="1094"/>
        <v/>
      </c>
      <c r="ED1417" t="str">
        <f t="shared" ca="1" si="1069"/>
        <v/>
      </c>
      <c r="EE1417" t="str">
        <f t="shared" si="1095"/>
        <v/>
      </c>
      <c r="EF1417" t="str">
        <f t="shared" ca="1" si="1070"/>
        <v/>
      </c>
      <c r="EG1417" t="str">
        <f t="shared" si="1096"/>
        <v/>
      </c>
      <c r="EH1417" t="str">
        <f t="shared" ca="1" si="1071"/>
        <v/>
      </c>
      <c r="EI1417" t="str">
        <f t="shared" si="1097"/>
        <v/>
      </c>
      <c r="EJ1417" t="str">
        <f t="shared" ca="1" si="1072"/>
        <v/>
      </c>
      <c r="EK1417" t="str">
        <f t="shared" ca="1" si="1073"/>
        <v/>
      </c>
      <c r="EL1417" t="s">
        <v>924</v>
      </c>
      <c r="EM1417" t="s">
        <v>158</v>
      </c>
      <c r="EN1417" t="s">
        <v>158</v>
      </c>
      <c r="EO1417">
        <v>7604</v>
      </c>
      <c r="EP1417">
        <v>7820</v>
      </c>
      <c r="EQ1417">
        <v>26353</v>
      </c>
      <c r="ER1417" t="s">
        <v>158</v>
      </c>
      <c r="ES1417">
        <v>13522</v>
      </c>
      <c r="ET1417">
        <v>2257</v>
      </c>
      <c r="EU1417">
        <v>2</v>
      </c>
      <c r="EV1417" t="s">
        <v>156</v>
      </c>
      <c r="EW1417">
        <v>1024</v>
      </c>
      <c r="EX1417">
        <v>2</v>
      </c>
      <c r="EY1417">
        <v>48000</v>
      </c>
      <c r="EZ1417">
        <v>-16</v>
      </c>
      <c r="FA1417" t="s">
        <v>170</v>
      </c>
      <c r="FB1417">
        <v>14</v>
      </c>
      <c r="FC1417" t="s">
        <v>171</v>
      </c>
      <c r="FD1417" t="s">
        <v>158</v>
      </c>
      <c r="FE1417" t="s">
        <v>158</v>
      </c>
      <c r="FF1417">
        <v>28094</v>
      </c>
      <c r="FG1417" t="s">
        <v>158</v>
      </c>
      <c r="FH1417" t="s">
        <v>158</v>
      </c>
      <c r="FI1417" t="s">
        <v>158</v>
      </c>
      <c r="FJ1417">
        <v>68034</v>
      </c>
      <c r="FK1417" t="s">
        <v>158</v>
      </c>
      <c r="FL1417">
        <v>64557</v>
      </c>
      <c r="FM1417">
        <v>28118</v>
      </c>
      <c r="FN1417">
        <v>49431</v>
      </c>
      <c r="FO1417">
        <v>1733</v>
      </c>
      <c r="FP1417">
        <v>1677</v>
      </c>
      <c r="FQ1417" t="s">
        <v>158</v>
      </c>
      <c r="FR1417">
        <v>28115</v>
      </c>
      <c r="FS1417">
        <v>28115</v>
      </c>
      <c r="FT1417">
        <v>1729</v>
      </c>
      <c r="FU1417" t="s">
        <v>158</v>
      </c>
      <c r="FV1417" t="s">
        <v>158</v>
      </c>
      <c r="FY1417">
        <v>70292</v>
      </c>
      <c r="FZ1417">
        <v>35731</v>
      </c>
      <c r="GA1417">
        <v>57252</v>
      </c>
      <c r="GB1417">
        <v>35905</v>
      </c>
      <c r="GC1417">
        <v>68034</v>
      </c>
      <c r="GD1417">
        <v>66557</v>
      </c>
      <c r="GE1417">
        <v>70292</v>
      </c>
      <c r="GF1417" t="s">
        <v>158</v>
      </c>
      <c r="GG1417">
        <v>64550</v>
      </c>
      <c r="GH1417" t="s">
        <v>158</v>
      </c>
      <c r="GI1417" t="s">
        <v>158</v>
      </c>
      <c r="GJ1417" t="s">
        <v>172</v>
      </c>
      <c r="GK1417">
        <v>0</v>
      </c>
      <c r="GL1417" t="s">
        <v>1270</v>
      </c>
      <c r="GM1417">
        <v>2</v>
      </c>
      <c r="GN1417" t="s">
        <v>158</v>
      </c>
      <c r="GO1417" t="s">
        <v>166</v>
      </c>
      <c r="GP1417">
        <v>1024</v>
      </c>
      <c r="GQ1417">
        <v>-180</v>
      </c>
      <c r="GR1417">
        <v>-104</v>
      </c>
      <c r="GS1417">
        <f t="shared" si="1074"/>
        <v>2</v>
      </c>
      <c r="GT1417" t="str">
        <f t="shared" si="1075"/>
        <v>training</v>
      </c>
    </row>
    <row r="1418" spans="1:202" x14ac:dyDescent="0.2">
      <c r="A1418" t="s">
        <v>154</v>
      </c>
      <c r="B1418" t="s">
        <v>154</v>
      </c>
      <c r="C1418">
        <v>2517</v>
      </c>
      <c r="D1418">
        <v>2517</v>
      </c>
      <c r="E1418" t="s">
        <v>155</v>
      </c>
      <c r="F1418" t="s">
        <v>156</v>
      </c>
      <c r="G1418" t="s">
        <v>156</v>
      </c>
      <c r="H1418" t="s">
        <v>156</v>
      </c>
      <c r="I1418">
        <v>0</v>
      </c>
      <c r="J1418" t="s">
        <v>157</v>
      </c>
      <c r="K1418">
        <v>0</v>
      </c>
      <c r="L1418" t="s">
        <v>154</v>
      </c>
      <c r="M1418" t="s">
        <v>154</v>
      </c>
      <c r="N1418" t="s">
        <v>154</v>
      </c>
      <c r="O1418" t="s">
        <v>158</v>
      </c>
      <c r="P1418" t="s">
        <v>154</v>
      </c>
      <c r="Q1418" t="s">
        <v>154</v>
      </c>
      <c r="R1418" t="s">
        <v>158</v>
      </c>
      <c r="S1418">
        <v>0</v>
      </c>
      <c r="T1418" t="s">
        <v>158</v>
      </c>
      <c r="U1418">
        <v>0</v>
      </c>
      <c r="V1418" t="s">
        <v>158</v>
      </c>
      <c r="W1418" t="s">
        <v>158</v>
      </c>
      <c r="X1418">
        <v>0</v>
      </c>
      <c r="Y1418">
        <v>2</v>
      </c>
      <c r="Z1418">
        <v>0</v>
      </c>
      <c r="AA1418">
        <v>2</v>
      </c>
      <c r="AB1418">
        <v>0</v>
      </c>
      <c r="AC1418">
        <v>0</v>
      </c>
      <c r="AD1418">
        <v>0</v>
      </c>
      <c r="AE1418">
        <v>0</v>
      </c>
      <c r="AF1418" t="s">
        <v>158</v>
      </c>
      <c r="AG1418">
        <v>0</v>
      </c>
      <c r="AH1418">
        <v>0</v>
      </c>
      <c r="AI1418">
        <v>0</v>
      </c>
      <c r="AJ1418" t="s">
        <v>158</v>
      </c>
      <c r="AK1418" t="s">
        <v>158</v>
      </c>
      <c r="AL1418">
        <v>2</v>
      </c>
      <c r="AM1418">
        <v>0</v>
      </c>
      <c r="AN1418">
        <v>0</v>
      </c>
      <c r="AO1418">
        <v>0</v>
      </c>
      <c r="AP1418">
        <v>2</v>
      </c>
      <c r="AQ1418">
        <v>2</v>
      </c>
      <c r="AR1418">
        <v>2</v>
      </c>
      <c r="AS1418">
        <v>0</v>
      </c>
      <c r="AT1418">
        <v>2</v>
      </c>
      <c r="AW1418" t="s">
        <v>158</v>
      </c>
      <c r="AX1418">
        <v>0</v>
      </c>
      <c r="AY1418" t="s">
        <v>159</v>
      </c>
      <c r="AZ1418" t="s">
        <v>1271</v>
      </c>
      <c r="BA1418" t="s">
        <v>1272</v>
      </c>
      <c r="BB1418" t="s">
        <v>1265</v>
      </c>
      <c r="BC1418" t="s">
        <v>161</v>
      </c>
      <c r="BD1418" t="b">
        <v>0</v>
      </c>
      <c r="BE1418" t="s">
        <v>158</v>
      </c>
      <c r="BF1418" t="b">
        <v>0</v>
      </c>
      <c r="BH1418" t="s">
        <v>245</v>
      </c>
      <c r="BI1418" t="s">
        <v>246</v>
      </c>
      <c r="BJ1418" t="b">
        <v>0</v>
      </c>
      <c r="BK1418" t="s">
        <v>163</v>
      </c>
      <c r="BL1418" t="b">
        <v>0</v>
      </c>
      <c r="BM1418">
        <v>18</v>
      </c>
      <c r="BN1418" t="s">
        <v>164</v>
      </c>
      <c r="BO1418" t="s">
        <v>165</v>
      </c>
      <c r="BP1418" t="s">
        <v>164</v>
      </c>
      <c r="BQ1418" t="s">
        <v>166</v>
      </c>
      <c r="BR1418">
        <v>768</v>
      </c>
      <c r="BS1418" t="s">
        <v>156</v>
      </c>
      <c r="BT1418" t="s">
        <v>204</v>
      </c>
      <c r="BU1418" t="s">
        <v>158</v>
      </c>
      <c r="BV1418" t="s">
        <v>158</v>
      </c>
      <c r="BW1418">
        <v>2</v>
      </c>
      <c r="BX1418">
        <v>0</v>
      </c>
      <c r="BY1418">
        <v>0</v>
      </c>
      <c r="BZ1418">
        <v>2</v>
      </c>
      <c r="CA1418" t="s">
        <v>1266</v>
      </c>
      <c r="CB1418" t="s">
        <v>156</v>
      </c>
      <c r="CC1418">
        <v>0</v>
      </c>
      <c r="CD1418" t="b">
        <v>0</v>
      </c>
      <c r="CE1418" t="s">
        <v>168</v>
      </c>
      <c r="CF1418" t="s">
        <v>248</v>
      </c>
      <c r="CG1418" t="s">
        <v>158</v>
      </c>
      <c r="CH1418">
        <v>0</v>
      </c>
      <c r="CI1418">
        <v>1</v>
      </c>
      <c r="CJ1418" t="s">
        <v>158</v>
      </c>
      <c r="CK1418" t="s">
        <v>158</v>
      </c>
      <c r="CL1418" t="s">
        <v>169</v>
      </c>
      <c r="CM1418" t="s">
        <v>169</v>
      </c>
      <c r="CN1418" t="s">
        <v>169</v>
      </c>
      <c r="CO1418" t="s">
        <v>158</v>
      </c>
      <c r="CP1418" t="s">
        <v>169</v>
      </c>
      <c r="CQ1418">
        <v>1</v>
      </c>
      <c r="CR1418">
        <v>1914</v>
      </c>
      <c r="CS1418" t="str">
        <f t="shared" si="1076"/>
        <v/>
      </c>
      <c r="CT1418" t="str">
        <f t="shared" ca="1" si="1051"/>
        <v/>
      </c>
      <c r="CU1418" t="str">
        <f t="shared" si="1077"/>
        <v/>
      </c>
      <c r="CV1418" t="str">
        <f t="shared" ca="1" si="1052"/>
        <v/>
      </c>
      <c r="CW1418" t="str">
        <f t="shared" si="1078"/>
        <v/>
      </c>
      <c r="CX1418" t="str">
        <f t="shared" ca="1" si="1053"/>
        <v/>
      </c>
      <c r="CY1418" t="str">
        <f t="shared" si="1079"/>
        <v/>
      </c>
      <c r="CZ1418" t="str">
        <f t="shared" ca="1" si="1054"/>
        <v/>
      </c>
      <c r="DA1418" t="str">
        <f t="shared" si="1080"/>
        <v/>
      </c>
      <c r="DB1418" t="str">
        <f t="shared" ca="1" si="1055"/>
        <v/>
      </c>
      <c r="DC1418" t="str">
        <f t="shared" si="1081"/>
        <v/>
      </c>
      <c r="DD1418" t="str">
        <f t="shared" ca="1" si="1056"/>
        <v/>
      </c>
      <c r="DE1418" t="str">
        <f t="shared" si="1082"/>
        <v/>
      </c>
      <c r="DF1418" t="str">
        <f t="shared" ca="1" si="1057"/>
        <v/>
      </c>
      <c r="DG1418" t="str">
        <f t="shared" si="1083"/>
        <v/>
      </c>
      <c r="DH1418" t="str">
        <f t="shared" ca="1" si="1058"/>
        <v/>
      </c>
      <c r="DI1418" t="str">
        <f t="shared" si="1084"/>
        <v/>
      </c>
      <c r="DJ1418" t="str">
        <f t="shared" ca="1" si="1059"/>
        <v/>
      </c>
      <c r="DK1418" t="str">
        <f t="shared" si="1085"/>
        <v/>
      </c>
      <c r="DL1418" t="str">
        <f t="shared" ca="1" si="1060"/>
        <v/>
      </c>
      <c r="DM1418" t="str">
        <f t="shared" si="1086"/>
        <v/>
      </c>
      <c r="DN1418" t="str">
        <f t="shared" ca="1" si="1061"/>
        <v/>
      </c>
      <c r="DO1418" t="str">
        <f t="shared" si="1087"/>
        <v/>
      </c>
      <c r="DP1418" t="str">
        <f t="shared" ca="1" si="1062"/>
        <v/>
      </c>
      <c r="DQ1418" t="str">
        <f t="shared" si="1088"/>
        <v/>
      </c>
      <c r="DR1418" t="str">
        <f t="shared" ca="1" si="1063"/>
        <v/>
      </c>
      <c r="DS1418" t="str">
        <f t="shared" si="1089"/>
        <v/>
      </c>
      <c r="DT1418" t="str">
        <f t="shared" ca="1" si="1064"/>
        <v/>
      </c>
      <c r="DU1418" t="str">
        <f t="shared" si="1090"/>
        <v/>
      </c>
      <c r="DV1418" t="str">
        <f t="shared" ca="1" si="1065"/>
        <v/>
      </c>
      <c r="DW1418" t="str">
        <f t="shared" si="1091"/>
        <v/>
      </c>
      <c r="DX1418" t="str">
        <f t="shared" ca="1" si="1066"/>
        <v/>
      </c>
      <c r="DY1418" t="str">
        <f t="shared" si="1092"/>
        <v/>
      </c>
      <c r="DZ1418" t="str">
        <f t="shared" ca="1" si="1067"/>
        <v/>
      </c>
      <c r="EA1418" t="str">
        <f t="shared" si="1093"/>
        <v/>
      </c>
      <c r="EB1418" t="str">
        <f t="shared" ca="1" si="1068"/>
        <v/>
      </c>
      <c r="EC1418" t="str">
        <f t="shared" si="1094"/>
        <v/>
      </c>
      <c r="ED1418" t="str">
        <f t="shared" ca="1" si="1069"/>
        <v/>
      </c>
      <c r="EE1418" t="str">
        <f t="shared" si="1095"/>
        <v/>
      </c>
      <c r="EF1418" t="str">
        <f t="shared" ca="1" si="1070"/>
        <v/>
      </c>
      <c r="EG1418" t="str">
        <f t="shared" si="1096"/>
        <v/>
      </c>
      <c r="EH1418" t="str">
        <f t="shared" ca="1" si="1071"/>
        <v/>
      </c>
      <c r="EI1418" t="str">
        <f t="shared" si="1097"/>
        <v/>
      </c>
      <c r="EJ1418" t="str">
        <f t="shared" ca="1" si="1072"/>
        <v/>
      </c>
      <c r="EK1418" t="str">
        <f t="shared" ca="1" si="1073"/>
        <v/>
      </c>
      <c r="EL1418" t="s">
        <v>924</v>
      </c>
      <c r="EM1418" t="s">
        <v>158</v>
      </c>
      <c r="EN1418" t="s">
        <v>158</v>
      </c>
      <c r="EO1418">
        <v>7604</v>
      </c>
      <c r="EP1418">
        <v>7820</v>
      </c>
      <c r="EQ1418">
        <v>26353</v>
      </c>
      <c r="ER1418" t="s">
        <v>158</v>
      </c>
      <c r="ES1418">
        <v>13522</v>
      </c>
      <c r="ET1418">
        <v>1914</v>
      </c>
      <c r="EU1418">
        <v>2</v>
      </c>
      <c r="EV1418" t="s">
        <v>156</v>
      </c>
      <c r="EW1418">
        <v>1024</v>
      </c>
      <c r="EX1418">
        <v>2</v>
      </c>
      <c r="EY1418">
        <v>48000</v>
      </c>
      <c r="EZ1418">
        <v>-16</v>
      </c>
      <c r="FA1418" t="s">
        <v>170</v>
      </c>
      <c r="FB1418">
        <v>14</v>
      </c>
      <c r="FC1418" t="s">
        <v>171</v>
      </c>
      <c r="FD1418" t="s">
        <v>158</v>
      </c>
      <c r="FE1418" t="s">
        <v>158</v>
      </c>
      <c r="FF1418">
        <v>28094</v>
      </c>
      <c r="FG1418" t="s">
        <v>158</v>
      </c>
      <c r="FH1418" t="s">
        <v>158</v>
      </c>
      <c r="FI1418" t="s">
        <v>158</v>
      </c>
      <c r="FJ1418">
        <v>73943</v>
      </c>
      <c r="FK1418" t="s">
        <v>158</v>
      </c>
      <c r="FL1418">
        <v>70436</v>
      </c>
      <c r="FM1418">
        <v>28118</v>
      </c>
      <c r="FN1418">
        <v>49431</v>
      </c>
      <c r="FO1418">
        <v>1733</v>
      </c>
      <c r="FP1418">
        <v>1677</v>
      </c>
      <c r="FQ1418" t="s">
        <v>158</v>
      </c>
      <c r="FR1418">
        <v>28115</v>
      </c>
      <c r="FS1418">
        <v>28115</v>
      </c>
      <c r="FT1418">
        <v>1729</v>
      </c>
      <c r="FU1418" t="s">
        <v>158</v>
      </c>
      <c r="FV1418" t="s">
        <v>158</v>
      </c>
      <c r="FY1418">
        <v>75859</v>
      </c>
      <c r="FZ1418">
        <v>35731</v>
      </c>
      <c r="GA1418">
        <v>57252</v>
      </c>
      <c r="GB1418">
        <v>35905</v>
      </c>
      <c r="GC1418">
        <v>73944</v>
      </c>
      <c r="GD1418">
        <v>72436</v>
      </c>
      <c r="GE1418">
        <v>75859</v>
      </c>
      <c r="GF1418" t="s">
        <v>158</v>
      </c>
      <c r="GG1418">
        <v>70431</v>
      </c>
      <c r="GH1418" t="s">
        <v>158</v>
      </c>
      <c r="GI1418" t="s">
        <v>158</v>
      </c>
      <c r="GJ1418" t="s">
        <v>172</v>
      </c>
      <c r="GK1418">
        <v>0</v>
      </c>
      <c r="GL1418" t="s">
        <v>1273</v>
      </c>
      <c r="GM1418">
        <v>3</v>
      </c>
      <c r="GN1418" t="s">
        <v>158</v>
      </c>
      <c r="GO1418" t="s">
        <v>166</v>
      </c>
      <c r="GP1418">
        <v>1024</v>
      </c>
      <c r="GQ1418">
        <v>-260</v>
      </c>
      <c r="GR1418">
        <v>180</v>
      </c>
      <c r="GS1418">
        <f t="shared" si="1074"/>
        <v>3</v>
      </c>
      <c r="GT1418" t="str">
        <f t="shared" si="1075"/>
        <v>training</v>
      </c>
    </row>
    <row r="1419" spans="1:202" x14ac:dyDescent="0.2">
      <c r="A1419" t="s">
        <v>154</v>
      </c>
      <c r="B1419" t="s">
        <v>154</v>
      </c>
      <c r="C1419">
        <v>2143</v>
      </c>
      <c r="D1419">
        <v>2143</v>
      </c>
      <c r="E1419" t="s">
        <v>155</v>
      </c>
      <c r="F1419" t="s">
        <v>156</v>
      </c>
      <c r="G1419" t="s">
        <v>156</v>
      </c>
      <c r="H1419" t="s">
        <v>156</v>
      </c>
      <c r="I1419">
        <v>0</v>
      </c>
      <c r="J1419" t="s">
        <v>157</v>
      </c>
      <c r="K1419">
        <v>0</v>
      </c>
      <c r="L1419" t="s">
        <v>154</v>
      </c>
      <c r="M1419" t="s">
        <v>154</v>
      </c>
      <c r="N1419" t="s">
        <v>154</v>
      </c>
      <c r="O1419" t="s">
        <v>158</v>
      </c>
      <c r="P1419" t="s">
        <v>154</v>
      </c>
      <c r="Q1419" t="s">
        <v>154</v>
      </c>
      <c r="R1419" t="s">
        <v>158</v>
      </c>
      <c r="S1419">
        <v>0</v>
      </c>
      <c r="T1419" t="s">
        <v>158</v>
      </c>
      <c r="U1419">
        <v>0</v>
      </c>
      <c r="V1419" t="s">
        <v>158</v>
      </c>
      <c r="W1419" t="s">
        <v>158</v>
      </c>
      <c r="X1419">
        <v>0</v>
      </c>
      <c r="Y1419">
        <v>3</v>
      </c>
      <c r="Z1419">
        <v>0</v>
      </c>
      <c r="AA1419">
        <v>3</v>
      </c>
      <c r="AB1419">
        <v>0</v>
      </c>
      <c r="AC1419">
        <v>0</v>
      </c>
      <c r="AD1419">
        <v>0</v>
      </c>
      <c r="AE1419">
        <v>0</v>
      </c>
      <c r="AF1419" t="s">
        <v>158</v>
      </c>
      <c r="AG1419">
        <v>0</v>
      </c>
      <c r="AH1419">
        <v>0</v>
      </c>
      <c r="AI1419">
        <v>0</v>
      </c>
      <c r="AJ1419" t="s">
        <v>158</v>
      </c>
      <c r="AK1419" t="s">
        <v>158</v>
      </c>
      <c r="AL1419">
        <v>3</v>
      </c>
      <c r="AM1419">
        <v>0</v>
      </c>
      <c r="AN1419">
        <v>0</v>
      </c>
      <c r="AO1419">
        <v>0</v>
      </c>
      <c r="AP1419">
        <v>3</v>
      </c>
      <c r="AQ1419">
        <v>3</v>
      </c>
      <c r="AR1419">
        <v>3</v>
      </c>
      <c r="AS1419">
        <v>0</v>
      </c>
      <c r="AT1419">
        <v>3</v>
      </c>
      <c r="AW1419" t="s">
        <v>158</v>
      </c>
      <c r="AX1419">
        <v>0</v>
      </c>
      <c r="AY1419" t="s">
        <v>159</v>
      </c>
      <c r="AZ1419" t="s">
        <v>630</v>
      </c>
      <c r="BA1419" t="s">
        <v>642</v>
      </c>
      <c r="BB1419" t="s">
        <v>1265</v>
      </c>
      <c r="BC1419" t="s">
        <v>161</v>
      </c>
      <c r="BD1419" t="b">
        <v>0</v>
      </c>
      <c r="BE1419" t="s">
        <v>158</v>
      </c>
      <c r="BF1419" t="b">
        <v>0</v>
      </c>
      <c r="BH1419" t="s">
        <v>245</v>
      </c>
      <c r="BI1419" t="s">
        <v>246</v>
      </c>
      <c r="BJ1419" t="b">
        <v>0</v>
      </c>
      <c r="BK1419" t="s">
        <v>163</v>
      </c>
      <c r="BL1419" t="b">
        <v>0</v>
      </c>
      <c r="BM1419">
        <v>18</v>
      </c>
      <c r="BN1419" t="s">
        <v>164</v>
      </c>
      <c r="BO1419" t="s">
        <v>165</v>
      </c>
      <c r="BP1419" t="s">
        <v>164</v>
      </c>
      <c r="BQ1419" t="s">
        <v>166</v>
      </c>
      <c r="BR1419">
        <v>768</v>
      </c>
      <c r="BS1419" t="s">
        <v>156</v>
      </c>
      <c r="BT1419" t="s">
        <v>173</v>
      </c>
      <c r="BU1419" t="s">
        <v>158</v>
      </c>
      <c r="BV1419" t="s">
        <v>158</v>
      </c>
      <c r="BW1419">
        <v>3</v>
      </c>
      <c r="BX1419">
        <v>0</v>
      </c>
      <c r="BY1419">
        <v>0</v>
      </c>
      <c r="BZ1419">
        <v>3</v>
      </c>
      <c r="CA1419" t="s">
        <v>1266</v>
      </c>
      <c r="CB1419" t="s">
        <v>156</v>
      </c>
      <c r="CC1419">
        <v>0</v>
      </c>
      <c r="CD1419" t="b">
        <v>0</v>
      </c>
      <c r="CE1419" t="s">
        <v>168</v>
      </c>
      <c r="CF1419" t="s">
        <v>248</v>
      </c>
      <c r="CG1419" t="s">
        <v>158</v>
      </c>
      <c r="CH1419">
        <v>0</v>
      </c>
      <c r="CI1419">
        <v>1</v>
      </c>
      <c r="CJ1419" t="s">
        <v>158</v>
      </c>
      <c r="CK1419" t="s">
        <v>158</v>
      </c>
      <c r="CL1419" t="s">
        <v>169</v>
      </c>
      <c r="CM1419" t="s">
        <v>169</v>
      </c>
      <c r="CN1419" t="s">
        <v>169</v>
      </c>
      <c r="CO1419" t="s">
        <v>158</v>
      </c>
      <c r="CP1419" t="s">
        <v>169</v>
      </c>
      <c r="CQ1419">
        <v>1</v>
      </c>
      <c r="CR1419">
        <v>1021</v>
      </c>
      <c r="CS1419" t="str">
        <f t="shared" si="1076"/>
        <v/>
      </c>
      <c r="CT1419" t="str">
        <f t="shared" ca="1" si="1051"/>
        <v/>
      </c>
      <c r="CU1419" t="str">
        <f t="shared" si="1077"/>
        <v/>
      </c>
      <c r="CV1419" t="str">
        <f t="shared" ca="1" si="1052"/>
        <v/>
      </c>
      <c r="CW1419" t="str">
        <f t="shared" si="1078"/>
        <v/>
      </c>
      <c r="CX1419" t="str">
        <f t="shared" ca="1" si="1053"/>
        <v/>
      </c>
      <c r="CY1419" t="str">
        <f t="shared" si="1079"/>
        <v/>
      </c>
      <c r="CZ1419" t="str">
        <f t="shared" ca="1" si="1054"/>
        <v/>
      </c>
      <c r="DA1419" t="str">
        <f t="shared" si="1080"/>
        <v/>
      </c>
      <c r="DB1419" t="str">
        <f t="shared" ca="1" si="1055"/>
        <v/>
      </c>
      <c r="DC1419" t="str">
        <f t="shared" si="1081"/>
        <v/>
      </c>
      <c r="DD1419" t="str">
        <f t="shared" ca="1" si="1056"/>
        <v/>
      </c>
      <c r="DE1419" t="str">
        <f t="shared" si="1082"/>
        <v/>
      </c>
      <c r="DF1419" t="str">
        <f t="shared" ca="1" si="1057"/>
        <v/>
      </c>
      <c r="DG1419" t="str">
        <f t="shared" si="1083"/>
        <v/>
      </c>
      <c r="DH1419" t="str">
        <f t="shared" ca="1" si="1058"/>
        <v/>
      </c>
      <c r="DI1419" t="str">
        <f t="shared" si="1084"/>
        <v/>
      </c>
      <c r="DJ1419" t="str">
        <f t="shared" ca="1" si="1059"/>
        <v/>
      </c>
      <c r="DK1419" t="str">
        <f t="shared" si="1085"/>
        <v/>
      </c>
      <c r="DL1419" t="str">
        <f t="shared" ca="1" si="1060"/>
        <v/>
      </c>
      <c r="DM1419" t="str">
        <f t="shared" si="1086"/>
        <v/>
      </c>
      <c r="DN1419" t="str">
        <f t="shared" ca="1" si="1061"/>
        <v/>
      </c>
      <c r="DO1419" t="str">
        <f t="shared" si="1087"/>
        <v/>
      </c>
      <c r="DP1419" t="str">
        <f t="shared" ca="1" si="1062"/>
        <v/>
      </c>
      <c r="DQ1419" t="str">
        <f t="shared" si="1088"/>
        <v/>
      </c>
      <c r="DR1419" t="str">
        <f t="shared" ca="1" si="1063"/>
        <v/>
      </c>
      <c r="DS1419" t="str">
        <f t="shared" si="1089"/>
        <v/>
      </c>
      <c r="DT1419" t="str">
        <f t="shared" ca="1" si="1064"/>
        <v/>
      </c>
      <c r="DU1419" t="str">
        <f t="shared" si="1090"/>
        <v/>
      </c>
      <c r="DV1419" t="str">
        <f t="shared" ca="1" si="1065"/>
        <v/>
      </c>
      <c r="DW1419" t="str">
        <f t="shared" si="1091"/>
        <v/>
      </c>
      <c r="DX1419" t="str">
        <f t="shared" ca="1" si="1066"/>
        <v/>
      </c>
      <c r="DY1419" t="str">
        <f t="shared" si="1092"/>
        <v/>
      </c>
      <c r="DZ1419" t="str">
        <f t="shared" ca="1" si="1067"/>
        <v/>
      </c>
      <c r="EA1419" t="str">
        <f t="shared" si="1093"/>
        <v/>
      </c>
      <c r="EB1419" t="str">
        <f t="shared" ca="1" si="1068"/>
        <v/>
      </c>
      <c r="EC1419" t="str">
        <f t="shared" si="1094"/>
        <v/>
      </c>
      <c r="ED1419" t="str">
        <f t="shared" ca="1" si="1069"/>
        <v/>
      </c>
      <c r="EE1419" t="str">
        <f t="shared" si="1095"/>
        <v/>
      </c>
      <c r="EF1419" t="str">
        <f t="shared" ca="1" si="1070"/>
        <v/>
      </c>
      <c r="EG1419" t="str">
        <f t="shared" si="1096"/>
        <v/>
      </c>
      <c r="EH1419" t="str">
        <f t="shared" ca="1" si="1071"/>
        <v/>
      </c>
      <c r="EI1419" t="str">
        <f t="shared" si="1097"/>
        <v/>
      </c>
      <c r="EJ1419" t="str">
        <f t="shared" ca="1" si="1072"/>
        <v/>
      </c>
      <c r="EK1419" t="str">
        <f t="shared" ca="1" si="1073"/>
        <v/>
      </c>
      <c r="EL1419" t="s">
        <v>924</v>
      </c>
      <c r="EM1419" t="s">
        <v>158</v>
      </c>
      <c r="EN1419" t="s">
        <v>158</v>
      </c>
      <c r="EO1419">
        <v>7604</v>
      </c>
      <c r="EP1419">
        <v>7820</v>
      </c>
      <c r="EQ1419">
        <v>26353</v>
      </c>
      <c r="ER1419" t="s">
        <v>158</v>
      </c>
      <c r="ES1419">
        <v>13522</v>
      </c>
      <c r="ET1419">
        <v>1021</v>
      </c>
      <c r="EU1419">
        <v>2</v>
      </c>
      <c r="EV1419" t="s">
        <v>156</v>
      </c>
      <c r="EW1419">
        <v>1024</v>
      </c>
      <c r="EX1419">
        <v>2</v>
      </c>
      <c r="EY1419">
        <v>48000</v>
      </c>
      <c r="EZ1419">
        <v>-16</v>
      </c>
      <c r="FA1419" t="s">
        <v>170</v>
      </c>
      <c r="FB1419">
        <v>14</v>
      </c>
      <c r="FC1419" t="s">
        <v>171</v>
      </c>
      <c r="FD1419" t="s">
        <v>158</v>
      </c>
      <c r="FE1419" t="s">
        <v>158</v>
      </c>
      <c r="FF1419">
        <v>28094</v>
      </c>
      <c r="FG1419" t="s">
        <v>158</v>
      </c>
      <c r="FH1419" t="s">
        <v>158</v>
      </c>
      <c r="FI1419" t="s">
        <v>158</v>
      </c>
      <c r="FJ1419">
        <v>79554</v>
      </c>
      <c r="FK1419" t="s">
        <v>158</v>
      </c>
      <c r="FL1419">
        <v>76004</v>
      </c>
      <c r="FM1419">
        <v>28118</v>
      </c>
      <c r="FN1419">
        <v>49431</v>
      </c>
      <c r="FO1419">
        <v>1733</v>
      </c>
      <c r="FP1419">
        <v>1677</v>
      </c>
      <c r="FQ1419" t="s">
        <v>158</v>
      </c>
      <c r="FR1419">
        <v>28115</v>
      </c>
      <c r="FS1419">
        <v>28115</v>
      </c>
      <c r="FT1419">
        <v>1729</v>
      </c>
      <c r="FU1419" t="s">
        <v>158</v>
      </c>
      <c r="FV1419" t="s">
        <v>158</v>
      </c>
      <c r="FY1419">
        <v>80576</v>
      </c>
      <c r="FZ1419">
        <v>35731</v>
      </c>
      <c r="GA1419">
        <v>57252</v>
      </c>
      <c r="GB1419">
        <v>35905</v>
      </c>
      <c r="GC1419">
        <v>79554</v>
      </c>
      <c r="GD1419">
        <v>78004</v>
      </c>
      <c r="GE1419">
        <v>80576</v>
      </c>
      <c r="GF1419" t="s">
        <v>158</v>
      </c>
      <c r="GG1419">
        <v>75999</v>
      </c>
      <c r="GH1419" t="s">
        <v>158</v>
      </c>
      <c r="GI1419" t="s">
        <v>158</v>
      </c>
      <c r="GJ1419" t="s">
        <v>172</v>
      </c>
      <c r="GK1419">
        <v>0</v>
      </c>
      <c r="GL1419" t="s">
        <v>1274</v>
      </c>
      <c r="GM1419">
        <v>4</v>
      </c>
      <c r="GN1419" t="s">
        <v>158</v>
      </c>
      <c r="GO1419" t="s">
        <v>166</v>
      </c>
      <c r="GP1419">
        <v>1024</v>
      </c>
      <c r="GQ1419">
        <v>-50</v>
      </c>
      <c r="GR1419">
        <v>180</v>
      </c>
      <c r="GS1419">
        <f t="shared" si="1074"/>
        <v>4</v>
      </c>
      <c r="GT1419" t="str">
        <f t="shared" si="1075"/>
        <v>training</v>
      </c>
    </row>
    <row r="1420" spans="1:202" x14ac:dyDescent="0.2">
      <c r="A1420" t="s">
        <v>154</v>
      </c>
      <c r="B1420" t="s">
        <v>154</v>
      </c>
      <c r="C1420">
        <v>2050</v>
      </c>
      <c r="D1420">
        <v>2050</v>
      </c>
      <c r="E1420" t="s">
        <v>155</v>
      </c>
      <c r="F1420" t="s">
        <v>156</v>
      </c>
      <c r="G1420" t="s">
        <v>156</v>
      </c>
      <c r="H1420" t="s">
        <v>156</v>
      </c>
      <c r="I1420">
        <v>0</v>
      </c>
      <c r="J1420" t="s">
        <v>157</v>
      </c>
      <c r="K1420">
        <v>0</v>
      </c>
      <c r="L1420" t="s">
        <v>154</v>
      </c>
      <c r="M1420" t="s">
        <v>154</v>
      </c>
      <c r="N1420" t="s">
        <v>154</v>
      </c>
      <c r="O1420" t="s">
        <v>158</v>
      </c>
      <c r="P1420" t="s">
        <v>154</v>
      </c>
      <c r="Q1420" t="s">
        <v>154</v>
      </c>
      <c r="R1420" t="s">
        <v>158</v>
      </c>
      <c r="S1420">
        <v>0</v>
      </c>
      <c r="T1420" t="s">
        <v>158</v>
      </c>
      <c r="U1420">
        <v>0</v>
      </c>
      <c r="V1420" t="s">
        <v>158</v>
      </c>
      <c r="W1420" t="s">
        <v>158</v>
      </c>
      <c r="X1420">
        <v>0</v>
      </c>
      <c r="Y1420">
        <v>4</v>
      </c>
      <c r="Z1420">
        <v>0</v>
      </c>
      <c r="AA1420">
        <v>4</v>
      </c>
      <c r="AB1420">
        <v>0</v>
      </c>
      <c r="AC1420">
        <v>0</v>
      </c>
      <c r="AD1420">
        <v>0</v>
      </c>
      <c r="AE1420">
        <v>0</v>
      </c>
      <c r="AF1420" t="s">
        <v>158</v>
      </c>
      <c r="AG1420">
        <v>0</v>
      </c>
      <c r="AH1420">
        <v>0</v>
      </c>
      <c r="AI1420">
        <v>0</v>
      </c>
      <c r="AJ1420" t="s">
        <v>158</v>
      </c>
      <c r="AK1420" t="s">
        <v>158</v>
      </c>
      <c r="AL1420">
        <v>4</v>
      </c>
      <c r="AM1420">
        <v>0</v>
      </c>
      <c r="AN1420">
        <v>0</v>
      </c>
      <c r="AO1420">
        <v>0</v>
      </c>
      <c r="AP1420">
        <v>4</v>
      </c>
      <c r="AQ1420">
        <v>4</v>
      </c>
      <c r="AR1420">
        <v>4</v>
      </c>
      <c r="AS1420">
        <v>0</v>
      </c>
      <c r="AT1420">
        <v>4</v>
      </c>
      <c r="AW1420" t="s">
        <v>158</v>
      </c>
      <c r="AX1420">
        <v>0</v>
      </c>
      <c r="AY1420" t="s">
        <v>159</v>
      </c>
      <c r="AZ1420" t="s">
        <v>300</v>
      </c>
      <c r="BA1420" t="s">
        <v>301</v>
      </c>
      <c r="BB1420" t="s">
        <v>1265</v>
      </c>
      <c r="BC1420" t="s">
        <v>161</v>
      </c>
      <c r="BD1420" t="b">
        <v>0</v>
      </c>
      <c r="BE1420" t="s">
        <v>158</v>
      </c>
      <c r="BF1420" t="b">
        <v>0</v>
      </c>
      <c r="BH1420" t="s">
        <v>245</v>
      </c>
      <c r="BI1420" t="s">
        <v>246</v>
      </c>
      <c r="BJ1420" t="b">
        <v>0</v>
      </c>
      <c r="BK1420" t="s">
        <v>163</v>
      </c>
      <c r="BL1420" t="b">
        <v>0</v>
      </c>
      <c r="BM1420">
        <v>18</v>
      </c>
      <c r="BN1420" t="s">
        <v>164</v>
      </c>
      <c r="BO1420" t="s">
        <v>165</v>
      </c>
      <c r="BP1420" t="s">
        <v>164</v>
      </c>
      <c r="BQ1420" t="s">
        <v>166</v>
      </c>
      <c r="BR1420">
        <v>768</v>
      </c>
      <c r="BS1420" t="s">
        <v>156</v>
      </c>
      <c r="BT1420" t="s">
        <v>174</v>
      </c>
      <c r="BU1420" t="s">
        <v>158</v>
      </c>
      <c r="BV1420" t="s">
        <v>158</v>
      </c>
      <c r="BW1420">
        <v>4</v>
      </c>
      <c r="BX1420">
        <v>0</v>
      </c>
      <c r="BY1420">
        <v>0</v>
      </c>
      <c r="BZ1420">
        <v>4</v>
      </c>
      <c r="CA1420" t="s">
        <v>1266</v>
      </c>
      <c r="CB1420" t="s">
        <v>156</v>
      </c>
      <c r="CC1420">
        <v>0</v>
      </c>
      <c r="CD1420" t="b">
        <v>0</v>
      </c>
      <c r="CE1420" t="s">
        <v>168</v>
      </c>
      <c r="CF1420" t="s">
        <v>248</v>
      </c>
      <c r="CG1420" t="s">
        <v>158</v>
      </c>
      <c r="CH1420">
        <v>0</v>
      </c>
      <c r="CI1420">
        <v>1</v>
      </c>
      <c r="CJ1420" t="s">
        <v>158</v>
      </c>
      <c r="CK1420" t="s">
        <v>158</v>
      </c>
      <c r="CL1420" t="s">
        <v>169</v>
      </c>
      <c r="CM1420" t="s">
        <v>169</v>
      </c>
      <c r="CN1420" t="s">
        <v>169</v>
      </c>
      <c r="CO1420" t="s">
        <v>158</v>
      </c>
      <c r="CP1420" t="s">
        <v>169</v>
      </c>
      <c r="CQ1420">
        <v>1</v>
      </c>
      <c r="CR1420">
        <v>1680</v>
      </c>
      <c r="CS1420" t="str">
        <f t="shared" si="1076"/>
        <v/>
      </c>
      <c r="CT1420" t="str">
        <f t="shared" ca="1" si="1051"/>
        <v/>
      </c>
      <c r="CU1420" t="str">
        <f t="shared" si="1077"/>
        <v/>
      </c>
      <c r="CV1420" t="str">
        <f t="shared" ca="1" si="1052"/>
        <v/>
      </c>
      <c r="CW1420" t="str">
        <f t="shared" si="1078"/>
        <v/>
      </c>
      <c r="CX1420" t="str">
        <f t="shared" ca="1" si="1053"/>
        <v/>
      </c>
      <c r="CY1420" t="str">
        <f t="shared" si="1079"/>
        <v/>
      </c>
      <c r="CZ1420" t="str">
        <f t="shared" ca="1" si="1054"/>
        <v/>
      </c>
      <c r="DA1420" t="str">
        <f t="shared" si="1080"/>
        <v/>
      </c>
      <c r="DB1420" t="str">
        <f t="shared" ca="1" si="1055"/>
        <v/>
      </c>
      <c r="DC1420" t="str">
        <f t="shared" si="1081"/>
        <v/>
      </c>
      <c r="DD1420" t="str">
        <f t="shared" ca="1" si="1056"/>
        <v/>
      </c>
      <c r="DE1420" t="str">
        <f t="shared" si="1082"/>
        <v/>
      </c>
      <c r="DF1420" t="str">
        <f t="shared" ca="1" si="1057"/>
        <v/>
      </c>
      <c r="DG1420" t="str">
        <f t="shared" si="1083"/>
        <v/>
      </c>
      <c r="DH1420" t="str">
        <f t="shared" ca="1" si="1058"/>
        <v/>
      </c>
      <c r="DI1420" t="str">
        <f t="shared" si="1084"/>
        <v/>
      </c>
      <c r="DJ1420" t="str">
        <f t="shared" ca="1" si="1059"/>
        <v/>
      </c>
      <c r="DK1420" t="str">
        <f t="shared" si="1085"/>
        <v/>
      </c>
      <c r="DL1420" t="str">
        <f t="shared" ca="1" si="1060"/>
        <v/>
      </c>
      <c r="DM1420" t="str">
        <f t="shared" si="1086"/>
        <v/>
      </c>
      <c r="DN1420" t="str">
        <f t="shared" ca="1" si="1061"/>
        <v/>
      </c>
      <c r="DO1420" t="str">
        <f t="shared" si="1087"/>
        <v/>
      </c>
      <c r="DP1420" t="str">
        <f t="shared" ca="1" si="1062"/>
        <v/>
      </c>
      <c r="DQ1420" t="str">
        <f t="shared" si="1088"/>
        <v/>
      </c>
      <c r="DR1420" t="str">
        <f t="shared" ca="1" si="1063"/>
        <v/>
      </c>
      <c r="DS1420" t="str">
        <f t="shared" si="1089"/>
        <v/>
      </c>
      <c r="DT1420" t="str">
        <f t="shared" ca="1" si="1064"/>
        <v/>
      </c>
      <c r="DU1420" t="str">
        <f t="shared" si="1090"/>
        <v/>
      </c>
      <c r="DV1420" t="str">
        <f t="shared" ca="1" si="1065"/>
        <v/>
      </c>
      <c r="DW1420" t="str">
        <f t="shared" si="1091"/>
        <v/>
      </c>
      <c r="DX1420" t="str">
        <f t="shared" ca="1" si="1066"/>
        <v/>
      </c>
      <c r="DY1420" t="str">
        <f t="shared" si="1092"/>
        <v/>
      </c>
      <c r="DZ1420" t="str">
        <f t="shared" ca="1" si="1067"/>
        <v/>
      </c>
      <c r="EA1420" t="str">
        <f t="shared" si="1093"/>
        <v/>
      </c>
      <c r="EB1420" t="str">
        <f t="shared" ca="1" si="1068"/>
        <v/>
      </c>
      <c r="EC1420" t="str">
        <f t="shared" si="1094"/>
        <v/>
      </c>
      <c r="ED1420" t="str">
        <f t="shared" ca="1" si="1069"/>
        <v/>
      </c>
      <c r="EE1420" t="str">
        <f t="shared" si="1095"/>
        <v/>
      </c>
      <c r="EF1420" t="str">
        <f t="shared" ca="1" si="1070"/>
        <v/>
      </c>
      <c r="EG1420" t="str">
        <f t="shared" si="1096"/>
        <v/>
      </c>
      <c r="EH1420" t="str">
        <f t="shared" ca="1" si="1071"/>
        <v/>
      </c>
      <c r="EI1420" t="str">
        <f t="shared" si="1097"/>
        <v/>
      </c>
      <c r="EJ1420" t="str">
        <f t="shared" ca="1" si="1072"/>
        <v/>
      </c>
      <c r="EK1420" t="str">
        <f t="shared" ca="1" si="1073"/>
        <v/>
      </c>
      <c r="EL1420" t="s">
        <v>924</v>
      </c>
      <c r="EM1420" t="s">
        <v>158</v>
      </c>
      <c r="EN1420" t="s">
        <v>158</v>
      </c>
      <c r="EO1420">
        <v>7604</v>
      </c>
      <c r="EP1420">
        <v>7820</v>
      </c>
      <c r="EQ1420">
        <v>26353</v>
      </c>
      <c r="ER1420" t="s">
        <v>158</v>
      </c>
      <c r="ES1420">
        <v>13522</v>
      </c>
      <c r="ET1420">
        <v>1680</v>
      </c>
      <c r="EU1420">
        <v>2</v>
      </c>
      <c r="EV1420" t="s">
        <v>156</v>
      </c>
      <c r="EW1420">
        <v>1024</v>
      </c>
      <c r="EX1420">
        <v>2</v>
      </c>
      <c r="EY1420">
        <v>48000</v>
      </c>
      <c r="EZ1420">
        <v>-16</v>
      </c>
      <c r="FA1420" t="s">
        <v>170</v>
      </c>
      <c r="FB1420">
        <v>14</v>
      </c>
      <c r="FC1420" t="s">
        <v>171</v>
      </c>
      <c r="FD1420" t="s">
        <v>158</v>
      </c>
      <c r="FE1420" t="s">
        <v>158</v>
      </c>
      <c r="FF1420">
        <v>28094</v>
      </c>
      <c r="FG1420" t="s">
        <v>158</v>
      </c>
      <c r="FH1420" t="s">
        <v>158</v>
      </c>
      <c r="FI1420" t="s">
        <v>158</v>
      </c>
      <c r="FJ1420">
        <v>84311</v>
      </c>
      <c r="FK1420" t="s">
        <v>158</v>
      </c>
      <c r="FL1420">
        <v>80718</v>
      </c>
      <c r="FM1420">
        <v>28118</v>
      </c>
      <c r="FN1420">
        <v>49431</v>
      </c>
      <c r="FO1420">
        <v>1733</v>
      </c>
      <c r="FP1420">
        <v>1677</v>
      </c>
      <c r="FQ1420" t="s">
        <v>158</v>
      </c>
      <c r="FR1420">
        <v>28115</v>
      </c>
      <c r="FS1420">
        <v>28115</v>
      </c>
      <c r="FT1420">
        <v>1729</v>
      </c>
      <c r="FU1420" t="s">
        <v>158</v>
      </c>
      <c r="FV1420" t="s">
        <v>158</v>
      </c>
      <c r="FY1420">
        <v>85992</v>
      </c>
      <c r="FZ1420">
        <v>35731</v>
      </c>
      <c r="GA1420">
        <v>57252</v>
      </c>
      <c r="GB1420">
        <v>35905</v>
      </c>
      <c r="GC1420">
        <v>84312</v>
      </c>
      <c r="GD1420">
        <v>82718</v>
      </c>
      <c r="GE1420">
        <v>85992</v>
      </c>
      <c r="GF1420" t="s">
        <v>158</v>
      </c>
      <c r="GG1420">
        <v>80714</v>
      </c>
      <c r="GH1420" t="s">
        <v>158</v>
      </c>
      <c r="GI1420" t="s">
        <v>158</v>
      </c>
      <c r="GJ1420" t="s">
        <v>172</v>
      </c>
      <c r="GK1420">
        <v>0</v>
      </c>
      <c r="GL1420" t="s">
        <v>1275</v>
      </c>
      <c r="GM1420">
        <v>5</v>
      </c>
      <c r="GN1420" t="s">
        <v>158</v>
      </c>
      <c r="GO1420" t="s">
        <v>166</v>
      </c>
      <c r="GP1420">
        <v>1024</v>
      </c>
      <c r="GQ1420">
        <v>-9</v>
      </c>
      <c r="GR1420">
        <v>-326</v>
      </c>
      <c r="GS1420">
        <f t="shared" si="1074"/>
        <v>5</v>
      </c>
      <c r="GT1420" t="str">
        <f t="shared" si="1075"/>
        <v>training</v>
      </c>
    </row>
    <row r="1421" spans="1:202" x14ac:dyDescent="0.2">
      <c r="A1421" t="s">
        <v>154</v>
      </c>
      <c r="B1421" t="s">
        <v>154</v>
      </c>
      <c r="C1421">
        <v>2301</v>
      </c>
      <c r="D1421">
        <v>2301</v>
      </c>
      <c r="E1421" t="s">
        <v>155</v>
      </c>
      <c r="F1421" t="s">
        <v>156</v>
      </c>
      <c r="G1421" t="s">
        <v>156</v>
      </c>
      <c r="H1421" t="s">
        <v>156</v>
      </c>
      <c r="I1421">
        <v>0</v>
      </c>
      <c r="J1421" t="s">
        <v>157</v>
      </c>
      <c r="K1421">
        <v>1</v>
      </c>
      <c r="L1421" t="s">
        <v>154</v>
      </c>
      <c r="M1421" t="s">
        <v>154</v>
      </c>
      <c r="N1421" t="s">
        <v>154</v>
      </c>
      <c r="O1421" t="s">
        <v>158</v>
      </c>
      <c r="P1421" t="s">
        <v>154</v>
      </c>
      <c r="Q1421" t="s">
        <v>154</v>
      </c>
      <c r="R1421" t="s">
        <v>158</v>
      </c>
      <c r="S1421">
        <v>0</v>
      </c>
      <c r="T1421" t="s">
        <v>158</v>
      </c>
      <c r="U1421">
        <v>0</v>
      </c>
      <c r="V1421" t="s">
        <v>158</v>
      </c>
      <c r="W1421" t="s">
        <v>158</v>
      </c>
      <c r="X1421">
        <v>0</v>
      </c>
      <c r="Y1421">
        <v>5</v>
      </c>
      <c r="Z1421">
        <v>0</v>
      </c>
      <c r="AA1421">
        <v>5</v>
      </c>
      <c r="AB1421">
        <v>0</v>
      </c>
      <c r="AC1421">
        <v>0</v>
      </c>
      <c r="AD1421">
        <v>0</v>
      </c>
      <c r="AE1421">
        <v>0</v>
      </c>
      <c r="AF1421" t="s">
        <v>158</v>
      </c>
      <c r="AG1421">
        <v>0</v>
      </c>
      <c r="AH1421">
        <v>0</v>
      </c>
      <c r="AI1421">
        <v>0</v>
      </c>
      <c r="AJ1421" t="s">
        <v>158</v>
      </c>
      <c r="AK1421" t="s">
        <v>158</v>
      </c>
      <c r="AL1421">
        <v>5</v>
      </c>
      <c r="AM1421">
        <v>0</v>
      </c>
      <c r="AN1421">
        <v>0</v>
      </c>
      <c r="AO1421">
        <v>0</v>
      </c>
      <c r="AP1421">
        <v>5</v>
      </c>
      <c r="AQ1421">
        <v>5</v>
      </c>
      <c r="AR1421">
        <v>5</v>
      </c>
      <c r="AS1421">
        <v>0</v>
      </c>
      <c r="AT1421">
        <v>5</v>
      </c>
      <c r="AW1421" t="s">
        <v>158</v>
      </c>
      <c r="AX1421">
        <v>0</v>
      </c>
      <c r="AY1421" t="s">
        <v>159</v>
      </c>
      <c r="AZ1421" t="s">
        <v>1276</v>
      </c>
      <c r="BA1421" t="s">
        <v>1277</v>
      </c>
      <c r="BB1421" t="s">
        <v>1265</v>
      </c>
      <c r="BC1421" t="s">
        <v>161</v>
      </c>
      <c r="BD1421" t="b">
        <v>0</v>
      </c>
      <c r="BE1421" t="s">
        <v>158</v>
      </c>
      <c r="BF1421" t="b">
        <v>0</v>
      </c>
      <c r="BH1421" t="s">
        <v>245</v>
      </c>
      <c r="BI1421" t="s">
        <v>246</v>
      </c>
      <c r="BJ1421" t="b">
        <v>0</v>
      </c>
      <c r="BK1421" t="s">
        <v>163</v>
      </c>
      <c r="BL1421" t="b">
        <v>0</v>
      </c>
      <c r="BM1421">
        <v>18</v>
      </c>
      <c r="BN1421" t="s">
        <v>164</v>
      </c>
      <c r="BO1421" t="s">
        <v>165</v>
      </c>
      <c r="BP1421" t="s">
        <v>164</v>
      </c>
      <c r="BQ1421" t="s">
        <v>166</v>
      </c>
      <c r="BR1421">
        <v>768</v>
      </c>
      <c r="BS1421" t="s">
        <v>156</v>
      </c>
      <c r="BT1421" t="s">
        <v>175</v>
      </c>
      <c r="BU1421" t="s">
        <v>158</v>
      </c>
      <c r="BV1421" t="s">
        <v>158</v>
      </c>
      <c r="BW1421">
        <v>5</v>
      </c>
      <c r="BX1421">
        <v>0</v>
      </c>
      <c r="BY1421">
        <v>0</v>
      </c>
      <c r="BZ1421">
        <v>5</v>
      </c>
      <c r="CA1421" t="s">
        <v>1266</v>
      </c>
      <c r="CB1421" t="s">
        <v>156</v>
      </c>
      <c r="CC1421">
        <v>1</v>
      </c>
      <c r="CD1421" t="b">
        <v>0</v>
      </c>
      <c r="CE1421" t="s">
        <v>168</v>
      </c>
      <c r="CF1421" t="s">
        <v>248</v>
      </c>
      <c r="CG1421" t="s">
        <v>158</v>
      </c>
      <c r="CH1421">
        <v>0</v>
      </c>
      <c r="CI1421">
        <v>1</v>
      </c>
      <c r="CJ1421" t="s">
        <v>158</v>
      </c>
      <c r="CK1421" t="s">
        <v>158</v>
      </c>
      <c r="CL1421" t="s">
        <v>169</v>
      </c>
      <c r="CM1421" t="s">
        <v>169</v>
      </c>
      <c r="CN1421" t="s">
        <v>169</v>
      </c>
      <c r="CO1421" t="s">
        <v>158</v>
      </c>
      <c r="CP1421" t="s">
        <v>169</v>
      </c>
      <c r="CQ1421">
        <v>1</v>
      </c>
      <c r="CR1421">
        <v>3555</v>
      </c>
      <c r="CS1421" t="str">
        <f t="shared" si="1076"/>
        <v/>
      </c>
      <c r="CT1421" t="str">
        <f t="shared" ca="1" si="1051"/>
        <v/>
      </c>
      <c r="CU1421" t="str">
        <f t="shared" si="1077"/>
        <v/>
      </c>
      <c r="CV1421" t="str">
        <f t="shared" ca="1" si="1052"/>
        <v/>
      </c>
      <c r="CW1421" t="str">
        <f t="shared" si="1078"/>
        <v/>
      </c>
      <c r="CX1421" t="str">
        <f t="shared" ca="1" si="1053"/>
        <v/>
      </c>
      <c r="CY1421" t="str">
        <f t="shared" si="1079"/>
        <v/>
      </c>
      <c r="CZ1421" t="str">
        <f t="shared" ca="1" si="1054"/>
        <v/>
      </c>
      <c r="DA1421" t="str">
        <f t="shared" si="1080"/>
        <v/>
      </c>
      <c r="DB1421" t="str">
        <f t="shared" ca="1" si="1055"/>
        <v/>
      </c>
      <c r="DC1421" t="str">
        <f t="shared" si="1081"/>
        <v/>
      </c>
      <c r="DD1421" t="str">
        <f t="shared" ca="1" si="1056"/>
        <v/>
      </c>
      <c r="DE1421" t="str">
        <f t="shared" si="1082"/>
        <v/>
      </c>
      <c r="DF1421" t="str">
        <f t="shared" ca="1" si="1057"/>
        <v/>
      </c>
      <c r="DG1421" t="str">
        <f t="shared" si="1083"/>
        <v/>
      </c>
      <c r="DH1421" t="str">
        <f t="shared" ca="1" si="1058"/>
        <v/>
      </c>
      <c r="DI1421" t="str">
        <f t="shared" si="1084"/>
        <v/>
      </c>
      <c r="DJ1421" t="str">
        <f t="shared" ca="1" si="1059"/>
        <v/>
      </c>
      <c r="DK1421" t="str">
        <f t="shared" si="1085"/>
        <v/>
      </c>
      <c r="DL1421" t="str">
        <f t="shared" ca="1" si="1060"/>
        <v/>
      </c>
      <c r="DM1421" t="str">
        <f t="shared" si="1086"/>
        <v/>
      </c>
      <c r="DN1421" t="str">
        <f t="shared" ca="1" si="1061"/>
        <v/>
      </c>
      <c r="DO1421" t="str">
        <f t="shared" si="1087"/>
        <v/>
      </c>
      <c r="DP1421" t="str">
        <f t="shared" ca="1" si="1062"/>
        <v/>
      </c>
      <c r="DQ1421" t="str">
        <f t="shared" si="1088"/>
        <v/>
      </c>
      <c r="DR1421" t="str">
        <f t="shared" ca="1" si="1063"/>
        <v/>
      </c>
      <c r="DS1421" t="str">
        <f t="shared" si="1089"/>
        <v/>
      </c>
      <c r="DT1421" t="str">
        <f t="shared" ca="1" si="1064"/>
        <v/>
      </c>
      <c r="DU1421" t="str">
        <f t="shared" si="1090"/>
        <v/>
      </c>
      <c r="DV1421" t="str">
        <f t="shared" ca="1" si="1065"/>
        <v/>
      </c>
      <c r="DW1421" t="str">
        <f t="shared" si="1091"/>
        <v/>
      </c>
      <c r="DX1421" t="str">
        <f t="shared" ca="1" si="1066"/>
        <v/>
      </c>
      <c r="DY1421" t="str">
        <f t="shared" si="1092"/>
        <v/>
      </c>
      <c r="DZ1421" t="str">
        <f t="shared" ca="1" si="1067"/>
        <v/>
      </c>
      <c r="EA1421" t="str">
        <f t="shared" si="1093"/>
        <v/>
      </c>
      <c r="EB1421" t="str">
        <f t="shared" ca="1" si="1068"/>
        <v/>
      </c>
      <c r="EC1421" t="str">
        <f t="shared" si="1094"/>
        <v/>
      </c>
      <c r="ED1421" t="str">
        <f t="shared" ca="1" si="1069"/>
        <v/>
      </c>
      <c r="EE1421" t="str">
        <f t="shared" si="1095"/>
        <v/>
      </c>
      <c r="EF1421" t="str">
        <f t="shared" ca="1" si="1070"/>
        <v/>
      </c>
      <c r="EG1421" t="str">
        <f t="shared" si="1096"/>
        <v/>
      </c>
      <c r="EH1421" t="str">
        <f t="shared" ca="1" si="1071"/>
        <v/>
      </c>
      <c r="EI1421" t="str">
        <f t="shared" si="1097"/>
        <v/>
      </c>
      <c r="EJ1421" t="str">
        <f t="shared" ca="1" si="1072"/>
        <v/>
      </c>
      <c r="EK1421" t="str">
        <f t="shared" ca="1" si="1073"/>
        <v/>
      </c>
      <c r="EL1421" t="s">
        <v>924</v>
      </c>
      <c r="EM1421" t="s">
        <v>158</v>
      </c>
      <c r="EN1421" t="s">
        <v>158</v>
      </c>
      <c r="EO1421">
        <v>7604</v>
      </c>
      <c r="EP1421">
        <v>7820</v>
      </c>
      <c r="EQ1421">
        <v>26353</v>
      </c>
      <c r="ER1421" t="s">
        <v>158</v>
      </c>
      <c r="ES1421">
        <v>13522</v>
      </c>
      <c r="ET1421">
        <v>3555</v>
      </c>
      <c r="EU1421">
        <v>2</v>
      </c>
      <c r="EV1421" t="s">
        <v>156</v>
      </c>
      <c r="EW1421">
        <v>1024</v>
      </c>
      <c r="EX1421">
        <v>2</v>
      </c>
      <c r="EY1421">
        <v>48000</v>
      </c>
      <c r="EZ1421">
        <v>-16</v>
      </c>
      <c r="FA1421" t="s">
        <v>170</v>
      </c>
      <c r="FB1421">
        <v>14</v>
      </c>
      <c r="FC1421" t="s">
        <v>171</v>
      </c>
      <c r="FD1421" t="s">
        <v>158</v>
      </c>
      <c r="FE1421" t="s">
        <v>158</v>
      </c>
      <c r="FF1421">
        <v>28094</v>
      </c>
      <c r="FG1421" t="s">
        <v>158</v>
      </c>
      <c r="FH1421" t="s">
        <v>158</v>
      </c>
      <c r="FI1421" t="s">
        <v>158</v>
      </c>
      <c r="FJ1421">
        <v>89453</v>
      </c>
      <c r="FK1421" t="s">
        <v>158</v>
      </c>
      <c r="FL1421">
        <v>86135</v>
      </c>
      <c r="FM1421">
        <v>28118</v>
      </c>
      <c r="FN1421">
        <v>49431</v>
      </c>
      <c r="FO1421">
        <v>1733</v>
      </c>
      <c r="FP1421">
        <v>1677</v>
      </c>
      <c r="FQ1421" t="s">
        <v>158</v>
      </c>
      <c r="FR1421">
        <v>28115</v>
      </c>
      <c r="FS1421">
        <v>28115</v>
      </c>
      <c r="FT1421">
        <v>1729</v>
      </c>
      <c r="FU1421" t="s">
        <v>158</v>
      </c>
      <c r="FV1421" t="s">
        <v>158</v>
      </c>
      <c r="FY1421">
        <v>93009</v>
      </c>
      <c r="FZ1421">
        <v>35731</v>
      </c>
      <c r="GA1421">
        <v>57252</v>
      </c>
      <c r="GB1421">
        <v>35905</v>
      </c>
      <c r="GC1421">
        <v>89453</v>
      </c>
      <c r="GD1421">
        <v>88135</v>
      </c>
      <c r="GE1421">
        <v>93009</v>
      </c>
      <c r="GF1421" t="s">
        <v>158</v>
      </c>
      <c r="GG1421">
        <v>86130</v>
      </c>
      <c r="GH1421" t="s">
        <v>158</v>
      </c>
      <c r="GI1421" t="s">
        <v>158</v>
      </c>
      <c r="GJ1421" t="s">
        <v>172</v>
      </c>
      <c r="GK1421">
        <v>0</v>
      </c>
      <c r="GL1421" t="s">
        <v>1278</v>
      </c>
      <c r="GM1421">
        <v>6</v>
      </c>
      <c r="GN1421" t="s">
        <v>158</v>
      </c>
      <c r="GO1421" t="s">
        <v>166</v>
      </c>
      <c r="GP1421">
        <v>1024</v>
      </c>
      <c r="GQ1421">
        <v>-115</v>
      </c>
      <c r="GR1421">
        <v>165</v>
      </c>
      <c r="GS1421">
        <f t="shared" si="1074"/>
        <v>6</v>
      </c>
      <c r="GT1421" t="str">
        <f t="shared" si="1075"/>
        <v>training</v>
      </c>
    </row>
    <row r="1422" spans="1:202" x14ac:dyDescent="0.2">
      <c r="A1422" t="s">
        <v>154</v>
      </c>
      <c r="B1422" t="s">
        <v>154</v>
      </c>
      <c r="C1422">
        <v>2174</v>
      </c>
      <c r="D1422">
        <v>2174</v>
      </c>
      <c r="E1422" t="s">
        <v>155</v>
      </c>
      <c r="F1422" t="s">
        <v>156</v>
      </c>
      <c r="G1422" t="s">
        <v>156</v>
      </c>
      <c r="H1422" t="s">
        <v>156</v>
      </c>
      <c r="I1422">
        <v>0</v>
      </c>
      <c r="J1422" t="s">
        <v>157</v>
      </c>
      <c r="K1422">
        <v>0</v>
      </c>
      <c r="L1422" t="s">
        <v>154</v>
      </c>
      <c r="M1422" t="s">
        <v>154</v>
      </c>
      <c r="N1422" t="s">
        <v>154</v>
      </c>
      <c r="O1422" t="s">
        <v>158</v>
      </c>
      <c r="P1422" t="s">
        <v>154</v>
      </c>
      <c r="Q1422" t="s">
        <v>154</v>
      </c>
      <c r="R1422" t="s">
        <v>158</v>
      </c>
      <c r="S1422">
        <v>0</v>
      </c>
      <c r="T1422" t="s">
        <v>158</v>
      </c>
      <c r="U1422">
        <v>0</v>
      </c>
      <c r="V1422" t="s">
        <v>158</v>
      </c>
      <c r="W1422" t="s">
        <v>158</v>
      </c>
      <c r="X1422">
        <v>0</v>
      </c>
      <c r="Y1422">
        <v>6</v>
      </c>
      <c r="Z1422">
        <v>0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 t="s">
        <v>158</v>
      </c>
      <c r="AG1422">
        <v>0</v>
      </c>
      <c r="AH1422">
        <v>0</v>
      </c>
      <c r="AI1422">
        <v>0</v>
      </c>
      <c r="AJ1422" t="s">
        <v>158</v>
      </c>
      <c r="AK1422" t="s">
        <v>158</v>
      </c>
      <c r="AL1422">
        <v>6</v>
      </c>
      <c r="AM1422">
        <v>0</v>
      </c>
      <c r="AN1422">
        <v>0</v>
      </c>
      <c r="AO1422">
        <v>0</v>
      </c>
      <c r="AP1422">
        <v>6</v>
      </c>
      <c r="AQ1422">
        <v>6</v>
      </c>
      <c r="AR1422">
        <v>6</v>
      </c>
      <c r="AS1422">
        <v>0</v>
      </c>
      <c r="AT1422">
        <v>6</v>
      </c>
      <c r="AW1422" t="s">
        <v>158</v>
      </c>
      <c r="AX1422">
        <v>0</v>
      </c>
      <c r="AY1422" t="s">
        <v>159</v>
      </c>
      <c r="AZ1422" t="s">
        <v>604</v>
      </c>
      <c r="BA1422" t="s">
        <v>1279</v>
      </c>
      <c r="BB1422" t="s">
        <v>1265</v>
      </c>
      <c r="BC1422" t="s">
        <v>161</v>
      </c>
      <c r="BD1422" t="b">
        <v>0</v>
      </c>
      <c r="BE1422" t="s">
        <v>158</v>
      </c>
      <c r="BF1422" t="b">
        <v>0</v>
      </c>
      <c r="BH1422" t="s">
        <v>245</v>
      </c>
      <c r="BI1422" t="s">
        <v>246</v>
      </c>
      <c r="BJ1422" t="b">
        <v>0</v>
      </c>
      <c r="BK1422" t="s">
        <v>163</v>
      </c>
      <c r="BL1422" t="b">
        <v>0</v>
      </c>
      <c r="BM1422">
        <v>18</v>
      </c>
      <c r="BN1422" t="s">
        <v>164</v>
      </c>
      <c r="BO1422" t="s">
        <v>165</v>
      </c>
      <c r="BP1422" t="s">
        <v>164</v>
      </c>
      <c r="BQ1422" t="s">
        <v>166</v>
      </c>
      <c r="BR1422">
        <v>768</v>
      </c>
      <c r="BS1422" t="s">
        <v>156</v>
      </c>
      <c r="BT1422" t="s">
        <v>178</v>
      </c>
      <c r="BU1422" t="s">
        <v>158</v>
      </c>
      <c r="BV1422" t="s">
        <v>158</v>
      </c>
      <c r="BW1422">
        <v>6</v>
      </c>
      <c r="BX1422">
        <v>0</v>
      </c>
      <c r="BY1422">
        <v>0</v>
      </c>
      <c r="BZ1422">
        <v>6</v>
      </c>
      <c r="CA1422" t="s">
        <v>1266</v>
      </c>
      <c r="CB1422" t="s">
        <v>156</v>
      </c>
      <c r="CC1422">
        <v>1</v>
      </c>
      <c r="CD1422" t="b">
        <v>0</v>
      </c>
      <c r="CE1422" t="s">
        <v>168</v>
      </c>
      <c r="CF1422" t="s">
        <v>248</v>
      </c>
      <c r="CG1422" t="s">
        <v>158</v>
      </c>
      <c r="CH1422">
        <v>0</v>
      </c>
      <c r="CI1422">
        <v>1</v>
      </c>
      <c r="CJ1422" t="s">
        <v>158</v>
      </c>
      <c r="CK1422" t="s">
        <v>158</v>
      </c>
      <c r="CL1422" t="s">
        <v>169</v>
      </c>
      <c r="CM1422" t="s">
        <v>169</v>
      </c>
      <c r="CN1422" t="s">
        <v>169</v>
      </c>
      <c r="CO1422" t="s">
        <v>158</v>
      </c>
      <c r="CP1422" t="s">
        <v>169</v>
      </c>
      <c r="CQ1422">
        <v>1</v>
      </c>
      <c r="CR1422">
        <v>1415</v>
      </c>
      <c r="CS1422" t="str">
        <f t="shared" si="1076"/>
        <v/>
      </c>
      <c r="CT1422" t="str">
        <f t="shared" ca="1" si="1051"/>
        <v/>
      </c>
      <c r="CU1422" t="str">
        <f t="shared" si="1077"/>
        <v/>
      </c>
      <c r="CV1422" t="str">
        <f t="shared" ca="1" si="1052"/>
        <v/>
      </c>
      <c r="CW1422" t="str">
        <f t="shared" si="1078"/>
        <v/>
      </c>
      <c r="CX1422" t="str">
        <f t="shared" ca="1" si="1053"/>
        <v/>
      </c>
      <c r="CY1422" t="str">
        <f t="shared" si="1079"/>
        <v/>
      </c>
      <c r="CZ1422" t="str">
        <f t="shared" ca="1" si="1054"/>
        <v/>
      </c>
      <c r="DA1422" t="str">
        <f t="shared" si="1080"/>
        <v/>
      </c>
      <c r="DB1422" t="str">
        <f t="shared" ca="1" si="1055"/>
        <v/>
      </c>
      <c r="DC1422" t="str">
        <f t="shared" si="1081"/>
        <v/>
      </c>
      <c r="DD1422" t="str">
        <f t="shared" ca="1" si="1056"/>
        <v/>
      </c>
      <c r="DE1422" t="str">
        <f t="shared" si="1082"/>
        <v/>
      </c>
      <c r="DF1422" t="str">
        <f t="shared" ca="1" si="1057"/>
        <v/>
      </c>
      <c r="DG1422" t="str">
        <f t="shared" si="1083"/>
        <v/>
      </c>
      <c r="DH1422" t="str">
        <f t="shared" ca="1" si="1058"/>
        <v/>
      </c>
      <c r="DI1422" t="str">
        <f t="shared" si="1084"/>
        <v/>
      </c>
      <c r="DJ1422" t="str">
        <f t="shared" ca="1" si="1059"/>
        <v/>
      </c>
      <c r="DK1422" t="str">
        <f t="shared" si="1085"/>
        <v/>
      </c>
      <c r="DL1422" t="str">
        <f t="shared" ca="1" si="1060"/>
        <v/>
      </c>
      <c r="DM1422" t="str">
        <f t="shared" si="1086"/>
        <v/>
      </c>
      <c r="DN1422" t="str">
        <f t="shared" ca="1" si="1061"/>
        <v/>
      </c>
      <c r="DO1422" t="str">
        <f t="shared" si="1087"/>
        <v/>
      </c>
      <c r="DP1422" t="str">
        <f t="shared" ca="1" si="1062"/>
        <v/>
      </c>
      <c r="DQ1422" t="str">
        <f t="shared" si="1088"/>
        <v/>
      </c>
      <c r="DR1422" t="str">
        <f t="shared" ca="1" si="1063"/>
        <v/>
      </c>
      <c r="DS1422" t="str">
        <f t="shared" si="1089"/>
        <v/>
      </c>
      <c r="DT1422" t="str">
        <f t="shared" ca="1" si="1064"/>
        <v/>
      </c>
      <c r="DU1422" t="str">
        <f t="shared" si="1090"/>
        <v/>
      </c>
      <c r="DV1422" t="str">
        <f t="shared" ca="1" si="1065"/>
        <v/>
      </c>
      <c r="DW1422" t="str">
        <f t="shared" si="1091"/>
        <v/>
      </c>
      <c r="DX1422" t="str">
        <f t="shared" ca="1" si="1066"/>
        <v/>
      </c>
      <c r="DY1422" t="str">
        <f t="shared" si="1092"/>
        <v/>
      </c>
      <c r="DZ1422" t="str">
        <f t="shared" ca="1" si="1067"/>
        <v/>
      </c>
      <c r="EA1422" t="str">
        <f t="shared" si="1093"/>
        <v/>
      </c>
      <c r="EB1422" t="str">
        <f t="shared" ca="1" si="1068"/>
        <v/>
      </c>
      <c r="EC1422" t="str">
        <f t="shared" si="1094"/>
        <v/>
      </c>
      <c r="ED1422" t="str">
        <f t="shared" ca="1" si="1069"/>
        <v/>
      </c>
      <c r="EE1422" t="str">
        <f t="shared" si="1095"/>
        <v/>
      </c>
      <c r="EF1422" t="str">
        <f t="shared" ca="1" si="1070"/>
        <v/>
      </c>
      <c r="EG1422" t="str">
        <f t="shared" si="1096"/>
        <v/>
      </c>
      <c r="EH1422" t="str">
        <f t="shared" ca="1" si="1071"/>
        <v/>
      </c>
      <c r="EI1422" t="str">
        <f t="shared" si="1097"/>
        <v/>
      </c>
      <c r="EJ1422" t="str">
        <f t="shared" ca="1" si="1072"/>
        <v/>
      </c>
      <c r="EK1422" t="str">
        <f t="shared" ca="1" si="1073"/>
        <v/>
      </c>
      <c r="EL1422" t="s">
        <v>924</v>
      </c>
      <c r="EM1422" t="s">
        <v>158</v>
      </c>
      <c r="EN1422" t="s">
        <v>158</v>
      </c>
      <c r="EO1422">
        <v>7604</v>
      </c>
      <c r="EP1422">
        <v>7820</v>
      </c>
      <c r="EQ1422">
        <v>26353</v>
      </c>
      <c r="ER1422" t="s">
        <v>158</v>
      </c>
      <c r="ES1422">
        <v>13522</v>
      </c>
      <c r="ET1422">
        <v>1415</v>
      </c>
      <c r="EU1422">
        <v>2</v>
      </c>
      <c r="EV1422" t="s">
        <v>156</v>
      </c>
      <c r="EW1422">
        <v>1024</v>
      </c>
      <c r="EX1422">
        <v>2</v>
      </c>
      <c r="EY1422">
        <v>48000</v>
      </c>
      <c r="EZ1422">
        <v>-16</v>
      </c>
      <c r="FA1422" t="s">
        <v>170</v>
      </c>
      <c r="FB1422">
        <v>14</v>
      </c>
      <c r="FC1422" t="s">
        <v>171</v>
      </c>
      <c r="FD1422" t="s">
        <v>158</v>
      </c>
      <c r="FE1422" t="s">
        <v>158</v>
      </c>
      <c r="FF1422">
        <v>28094</v>
      </c>
      <c r="FG1422" t="s">
        <v>158</v>
      </c>
      <c r="FH1422" t="s">
        <v>158</v>
      </c>
      <c r="FI1422" t="s">
        <v>158</v>
      </c>
      <c r="FJ1422">
        <v>96877</v>
      </c>
      <c r="FK1422" t="s">
        <v>158</v>
      </c>
      <c r="FL1422">
        <v>93154</v>
      </c>
      <c r="FM1422">
        <v>28118</v>
      </c>
      <c r="FN1422">
        <v>49431</v>
      </c>
      <c r="FO1422">
        <v>1733</v>
      </c>
      <c r="FP1422">
        <v>1677</v>
      </c>
      <c r="FQ1422" t="s">
        <v>158</v>
      </c>
      <c r="FR1422">
        <v>28115</v>
      </c>
      <c r="FS1422">
        <v>28115</v>
      </c>
      <c r="FT1422">
        <v>1729</v>
      </c>
      <c r="FU1422" t="s">
        <v>158</v>
      </c>
      <c r="FV1422" t="s">
        <v>158</v>
      </c>
      <c r="FY1422">
        <v>98293</v>
      </c>
      <c r="FZ1422">
        <v>35731</v>
      </c>
      <c r="GA1422">
        <v>57252</v>
      </c>
      <c r="GB1422">
        <v>35905</v>
      </c>
      <c r="GC1422">
        <v>96877</v>
      </c>
      <c r="GD1422">
        <v>95154</v>
      </c>
      <c r="GE1422">
        <v>98293</v>
      </c>
      <c r="GF1422" t="s">
        <v>158</v>
      </c>
      <c r="GG1422">
        <v>93150</v>
      </c>
      <c r="GH1422" t="s">
        <v>158</v>
      </c>
      <c r="GI1422" t="s">
        <v>158</v>
      </c>
      <c r="GJ1422" t="s">
        <v>172</v>
      </c>
      <c r="GK1422">
        <v>0</v>
      </c>
      <c r="GL1422" t="s">
        <v>1280</v>
      </c>
      <c r="GM1422">
        <v>7</v>
      </c>
      <c r="GN1422" t="s">
        <v>158</v>
      </c>
      <c r="GO1422" t="s">
        <v>166</v>
      </c>
      <c r="GP1422">
        <v>1024</v>
      </c>
      <c r="GQ1422">
        <v>155</v>
      </c>
      <c r="GR1422">
        <v>285</v>
      </c>
      <c r="GS1422">
        <f t="shared" si="1074"/>
        <v>7</v>
      </c>
      <c r="GT1422" t="str">
        <f t="shared" si="1075"/>
        <v>training</v>
      </c>
    </row>
    <row r="1423" spans="1:202" x14ac:dyDescent="0.2">
      <c r="A1423" t="s">
        <v>154</v>
      </c>
      <c r="B1423" t="s">
        <v>154</v>
      </c>
      <c r="C1423">
        <v>1692</v>
      </c>
      <c r="D1423">
        <v>1692</v>
      </c>
      <c r="E1423" t="s">
        <v>155</v>
      </c>
      <c r="F1423" t="s">
        <v>156</v>
      </c>
      <c r="G1423" t="s">
        <v>156</v>
      </c>
      <c r="H1423" t="s">
        <v>156</v>
      </c>
      <c r="I1423">
        <v>0</v>
      </c>
      <c r="J1423" t="s">
        <v>157</v>
      </c>
      <c r="K1423">
        <v>1</v>
      </c>
      <c r="L1423" t="s">
        <v>154</v>
      </c>
      <c r="M1423" t="s">
        <v>154</v>
      </c>
      <c r="N1423" t="s">
        <v>154</v>
      </c>
      <c r="O1423" t="s">
        <v>158</v>
      </c>
      <c r="P1423" t="s">
        <v>154</v>
      </c>
      <c r="Q1423" t="s">
        <v>154</v>
      </c>
      <c r="R1423" t="s">
        <v>158</v>
      </c>
      <c r="S1423">
        <v>0</v>
      </c>
      <c r="T1423">
        <v>0</v>
      </c>
      <c r="U1423">
        <v>0</v>
      </c>
      <c r="V1423" t="s">
        <v>158</v>
      </c>
      <c r="W1423" t="s">
        <v>158</v>
      </c>
      <c r="X1423">
        <v>1</v>
      </c>
      <c r="Y1423">
        <v>7</v>
      </c>
      <c r="Z1423">
        <v>0</v>
      </c>
      <c r="AA1423">
        <v>7</v>
      </c>
      <c r="AB1423">
        <v>1</v>
      </c>
      <c r="AC1423">
        <v>1</v>
      </c>
      <c r="AD1423">
        <v>0</v>
      </c>
      <c r="AE1423">
        <v>0</v>
      </c>
      <c r="AF1423" t="s">
        <v>158</v>
      </c>
      <c r="AG1423">
        <v>1</v>
      </c>
      <c r="AH1423">
        <v>1</v>
      </c>
      <c r="AI1423">
        <v>0</v>
      </c>
      <c r="AJ1423" t="s">
        <v>158</v>
      </c>
      <c r="AK1423" t="s">
        <v>158</v>
      </c>
      <c r="AL1423">
        <v>7</v>
      </c>
      <c r="AM1423">
        <v>1</v>
      </c>
      <c r="AN1423">
        <v>1</v>
      </c>
      <c r="AO1423">
        <v>1</v>
      </c>
      <c r="AP1423">
        <v>7</v>
      </c>
      <c r="AQ1423">
        <v>7</v>
      </c>
      <c r="AR1423">
        <v>7</v>
      </c>
      <c r="AS1423">
        <v>1</v>
      </c>
      <c r="AT1423">
        <v>7</v>
      </c>
      <c r="AW1423" t="s">
        <v>158</v>
      </c>
      <c r="AX1423">
        <v>0</v>
      </c>
      <c r="AY1423" t="s">
        <v>159</v>
      </c>
      <c r="AZ1423" t="s">
        <v>1281</v>
      </c>
      <c r="BA1423" t="s">
        <v>1282</v>
      </c>
      <c r="BB1423" t="s">
        <v>1265</v>
      </c>
      <c r="BC1423" t="s">
        <v>161</v>
      </c>
      <c r="BD1423" t="b">
        <v>0</v>
      </c>
      <c r="BE1423" t="s">
        <v>158</v>
      </c>
      <c r="BF1423" t="b">
        <v>0</v>
      </c>
      <c r="BH1423" t="s">
        <v>245</v>
      </c>
      <c r="BI1423" t="s">
        <v>246</v>
      </c>
      <c r="BJ1423" t="b">
        <v>0</v>
      </c>
      <c r="BK1423" t="s">
        <v>163</v>
      </c>
      <c r="BL1423" t="b">
        <v>0</v>
      </c>
      <c r="BM1423">
        <v>18</v>
      </c>
      <c r="BN1423" t="s">
        <v>164</v>
      </c>
      <c r="BO1423" t="s">
        <v>165</v>
      </c>
      <c r="BP1423" t="s">
        <v>164</v>
      </c>
      <c r="BQ1423" t="s">
        <v>166</v>
      </c>
      <c r="BR1423">
        <v>768</v>
      </c>
      <c r="BS1423" t="s">
        <v>156</v>
      </c>
      <c r="BT1423" t="s">
        <v>204</v>
      </c>
      <c r="BU1423" t="s">
        <v>158</v>
      </c>
      <c r="BV1423" t="s">
        <v>158</v>
      </c>
      <c r="BW1423">
        <v>0</v>
      </c>
      <c r="BX1423">
        <v>1</v>
      </c>
      <c r="BY1423">
        <v>0</v>
      </c>
      <c r="BZ1423">
        <v>0</v>
      </c>
      <c r="CA1423" t="s">
        <v>1266</v>
      </c>
      <c r="CB1423" t="s">
        <v>156</v>
      </c>
      <c r="CC1423">
        <v>1</v>
      </c>
      <c r="CD1423" t="b">
        <v>0</v>
      </c>
      <c r="CE1423" t="s">
        <v>168</v>
      </c>
      <c r="CF1423" t="s">
        <v>248</v>
      </c>
      <c r="CG1423" t="s">
        <v>158</v>
      </c>
      <c r="CH1423">
        <v>0</v>
      </c>
      <c r="CI1423">
        <v>1</v>
      </c>
      <c r="CJ1423" t="s">
        <v>158</v>
      </c>
      <c r="CK1423" t="s">
        <v>169</v>
      </c>
      <c r="CL1423" t="s">
        <v>169</v>
      </c>
      <c r="CM1423" t="s">
        <v>169</v>
      </c>
      <c r="CN1423" t="s">
        <v>169</v>
      </c>
      <c r="CO1423" t="s">
        <v>158</v>
      </c>
      <c r="CP1423" t="s">
        <v>169</v>
      </c>
      <c r="CQ1423">
        <v>1</v>
      </c>
      <c r="CR1423">
        <v>1692</v>
      </c>
      <c r="CS1423" t="str">
        <f t="shared" si="1076"/>
        <v/>
      </c>
      <c r="CT1423" t="str">
        <f t="shared" ca="1" si="1051"/>
        <v/>
      </c>
      <c r="CU1423" t="str">
        <f t="shared" si="1077"/>
        <v/>
      </c>
      <c r="CV1423" t="str">
        <f t="shared" ca="1" si="1052"/>
        <v/>
      </c>
      <c r="CW1423" t="str">
        <f t="shared" si="1078"/>
        <v/>
      </c>
      <c r="CX1423" t="str">
        <f t="shared" ca="1" si="1053"/>
        <v/>
      </c>
      <c r="CY1423" t="str">
        <f t="shared" si="1079"/>
        <v/>
      </c>
      <c r="CZ1423" t="str">
        <f t="shared" ca="1" si="1054"/>
        <v/>
      </c>
      <c r="DA1423" t="str">
        <f t="shared" si="1080"/>
        <v/>
      </c>
      <c r="DB1423" t="str">
        <f t="shared" ca="1" si="1055"/>
        <v/>
      </c>
      <c r="DC1423" t="str">
        <f t="shared" si="1081"/>
        <v/>
      </c>
      <c r="DD1423" t="str">
        <f t="shared" ca="1" si="1056"/>
        <v/>
      </c>
      <c r="DE1423" t="str">
        <f t="shared" si="1082"/>
        <v/>
      </c>
      <c r="DF1423" t="str">
        <f t="shared" ca="1" si="1057"/>
        <v/>
      </c>
      <c r="DG1423" t="str">
        <f t="shared" si="1083"/>
        <v/>
      </c>
      <c r="DH1423" t="str">
        <f t="shared" ca="1" si="1058"/>
        <v/>
      </c>
      <c r="DI1423" t="str">
        <f t="shared" si="1084"/>
        <v/>
      </c>
      <c r="DJ1423" t="str">
        <f t="shared" ca="1" si="1059"/>
        <v/>
      </c>
      <c r="DK1423" t="str">
        <f t="shared" si="1085"/>
        <v/>
      </c>
      <c r="DL1423" t="str">
        <f t="shared" ca="1" si="1060"/>
        <v/>
      </c>
      <c r="DM1423" t="str">
        <f t="shared" si="1086"/>
        <v/>
      </c>
      <c r="DN1423" t="str">
        <f t="shared" ca="1" si="1061"/>
        <v/>
      </c>
      <c r="DO1423" t="str">
        <f t="shared" si="1087"/>
        <v/>
      </c>
      <c r="DP1423" t="str">
        <f t="shared" ca="1" si="1062"/>
        <v/>
      </c>
      <c r="DQ1423" t="str">
        <f t="shared" si="1088"/>
        <v/>
      </c>
      <c r="DR1423" t="str">
        <f t="shared" ca="1" si="1063"/>
        <v/>
      </c>
      <c r="DS1423" t="str">
        <f t="shared" si="1089"/>
        <v/>
      </c>
      <c r="DT1423" t="str">
        <f t="shared" ca="1" si="1064"/>
        <v/>
      </c>
      <c r="DU1423" t="str">
        <f t="shared" si="1090"/>
        <v/>
      </c>
      <c r="DV1423" t="str">
        <f t="shared" ca="1" si="1065"/>
        <v/>
      </c>
      <c r="DW1423" t="str">
        <f t="shared" si="1091"/>
        <v/>
      </c>
      <c r="DX1423" t="str">
        <f t="shared" ca="1" si="1066"/>
        <v/>
      </c>
      <c r="DY1423" t="str">
        <f t="shared" si="1092"/>
        <v/>
      </c>
      <c r="DZ1423" t="str">
        <f t="shared" ca="1" si="1067"/>
        <v/>
      </c>
      <c r="EA1423" t="str">
        <f t="shared" si="1093"/>
        <v/>
      </c>
      <c r="EB1423" t="str">
        <f t="shared" ca="1" si="1068"/>
        <v/>
      </c>
      <c r="EC1423" t="str">
        <f t="shared" si="1094"/>
        <v/>
      </c>
      <c r="ED1423" t="str">
        <f t="shared" ca="1" si="1069"/>
        <v/>
      </c>
      <c r="EE1423" t="str">
        <f t="shared" si="1095"/>
        <v/>
      </c>
      <c r="EF1423" t="str">
        <f t="shared" ca="1" si="1070"/>
        <v/>
      </c>
      <c r="EG1423" t="str">
        <f t="shared" si="1096"/>
        <v/>
      </c>
      <c r="EH1423" t="str">
        <f t="shared" ca="1" si="1071"/>
        <v/>
      </c>
      <c r="EI1423" t="str">
        <f t="shared" si="1097"/>
        <v/>
      </c>
      <c r="EJ1423" t="str">
        <f t="shared" ca="1" si="1072"/>
        <v/>
      </c>
      <c r="EK1423" t="str">
        <f t="shared" ca="1" si="1073"/>
        <v/>
      </c>
      <c r="EL1423" t="s">
        <v>924</v>
      </c>
      <c r="EM1423" t="s">
        <v>158</v>
      </c>
      <c r="EN1423">
        <v>5688</v>
      </c>
      <c r="EO1423">
        <v>1053</v>
      </c>
      <c r="EP1423">
        <v>840</v>
      </c>
      <c r="EQ1423">
        <v>26353</v>
      </c>
      <c r="ER1423" t="s">
        <v>158</v>
      </c>
      <c r="ES1423">
        <v>29733</v>
      </c>
      <c r="ET1423">
        <v>1692</v>
      </c>
      <c r="EU1423">
        <v>2</v>
      </c>
      <c r="EV1423" t="s">
        <v>156</v>
      </c>
      <c r="EW1423">
        <v>1024</v>
      </c>
      <c r="EX1423">
        <v>2</v>
      </c>
      <c r="EY1423">
        <v>48000</v>
      </c>
      <c r="EZ1423">
        <v>-16</v>
      </c>
      <c r="FA1423" t="s">
        <v>170</v>
      </c>
      <c r="FB1423">
        <v>14</v>
      </c>
      <c r="FC1423" t="s">
        <v>171</v>
      </c>
      <c r="FD1423" t="s">
        <v>158</v>
      </c>
      <c r="FE1423">
        <v>98304</v>
      </c>
      <c r="FF1423">
        <v>28094</v>
      </c>
      <c r="FG1423" t="s">
        <v>158</v>
      </c>
      <c r="FH1423" t="s">
        <v>158</v>
      </c>
      <c r="FI1423">
        <v>98294</v>
      </c>
      <c r="FJ1423">
        <v>139417</v>
      </c>
      <c r="FK1423" t="s">
        <v>158</v>
      </c>
      <c r="FL1423">
        <v>135920</v>
      </c>
      <c r="FM1423">
        <v>104012</v>
      </c>
      <c r="FN1423">
        <v>134941</v>
      </c>
      <c r="FO1423">
        <v>1733</v>
      </c>
      <c r="FP1423">
        <v>1677</v>
      </c>
      <c r="FQ1423" t="s">
        <v>158</v>
      </c>
      <c r="FR1423">
        <v>104009</v>
      </c>
      <c r="FS1423">
        <v>104010</v>
      </c>
      <c r="FT1423">
        <v>1729</v>
      </c>
      <c r="FU1423" t="s">
        <v>158</v>
      </c>
      <c r="FV1423" t="s">
        <v>158</v>
      </c>
      <c r="FY1423">
        <v>141110</v>
      </c>
      <c r="FZ1423">
        <v>105066</v>
      </c>
      <c r="GA1423">
        <v>135781</v>
      </c>
      <c r="GB1423">
        <v>105204</v>
      </c>
      <c r="GC1423">
        <v>139417</v>
      </c>
      <c r="GD1423">
        <v>137920</v>
      </c>
      <c r="GE1423">
        <v>141110</v>
      </c>
      <c r="GF1423" t="s">
        <v>158</v>
      </c>
      <c r="GG1423">
        <v>135918</v>
      </c>
      <c r="GH1423" t="s">
        <v>158</v>
      </c>
      <c r="GI1423" t="s">
        <v>158</v>
      </c>
      <c r="GJ1423" t="s">
        <v>172</v>
      </c>
      <c r="GK1423">
        <v>0</v>
      </c>
      <c r="GL1423" t="s">
        <v>1283</v>
      </c>
      <c r="GM1423">
        <v>1</v>
      </c>
      <c r="GN1423" t="s">
        <v>158</v>
      </c>
      <c r="GO1423" t="s">
        <v>166</v>
      </c>
      <c r="GP1423">
        <v>1024</v>
      </c>
      <c r="GQ1423">
        <v>-260</v>
      </c>
      <c r="GR1423">
        <v>180</v>
      </c>
      <c r="GS1423">
        <f t="shared" si="1074"/>
        <v>1</v>
      </c>
      <c r="GT1423" t="str">
        <f t="shared" si="1075"/>
        <v>training</v>
      </c>
    </row>
    <row r="1424" spans="1:202" x14ac:dyDescent="0.2">
      <c r="A1424" t="s">
        <v>154</v>
      </c>
      <c r="B1424" t="s">
        <v>154</v>
      </c>
      <c r="C1424">
        <v>1772</v>
      </c>
      <c r="D1424">
        <v>1772</v>
      </c>
      <c r="E1424" t="s">
        <v>155</v>
      </c>
      <c r="F1424" t="s">
        <v>156</v>
      </c>
      <c r="G1424" t="s">
        <v>156</v>
      </c>
      <c r="H1424" t="s">
        <v>156</v>
      </c>
      <c r="I1424">
        <v>0</v>
      </c>
      <c r="J1424" t="s">
        <v>157</v>
      </c>
      <c r="K1424">
        <v>1</v>
      </c>
      <c r="L1424" t="s">
        <v>154</v>
      </c>
      <c r="M1424" t="s">
        <v>154</v>
      </c>
      <c r="N1424" t="s">
        <v>154</v>
      </c>
      <c r="O1424" t="s">
        <v>158</v>
      </c>
      <c r="P1424" t="s">
        <v>154</v>
      </c>
      <c r="Q1424" t="s">
        <v>154</v>
      </c>
      <c r="R1424" t="s">
        <v>158</v>
      </c>
      <c r="S1424">
        <v>0</v>
      </c>
      <c r="T1424">
        <v>0</v>
      </c>
      <c r="U1424">
        <v>0</v>
      </c>
      <c r="V1424" t="s">
        <v>158</v>
      </c>
      <c r="W1424" t="s">
        <v>158</v>
      </c>
      <c r="X1424">
        <v>1</v>
      </c>
      <c r="Y1424">
        <v>8</v>
      </c>
      <c r="Z1424">
        <v>0</v>
      </c>
      <c r="AA1424">
        <v>8</v>
      </c>
      <c r="AB1424">
        <v>1</v>
      </c>
      <c r="AC1424">
        <v>1</v>
      </c>
      <c r="AD1424">
        <v>0</v>
      </c>
      <c r="AE1424">
        <v>0</v>
      </c>
      <c r="AF1424" t="s">
        <v>158</v>
      </c>
      <c r="AG1424">
        <v>1</v>
      </c>
      <c r="AH1424">
        <v>1</v>
      </c>
      <c r="AI1424">
        <v>0</v>
      </c>
      <c r="AJ1424" t="s">
        <v>158</v>
      </c>
      <c r="AK1424" t="s">
        <v>158</v>
      </c>
      <c r="AL1424">
        <v>8</v>
      </c>
      <c r="AM1424">
        <v>1</v>
      </c>
      <c r="AN1424">
        <v>1</v>
      </c>
      <c r="AO1424">
        <v>1</v>
      </c>
      <c r="AP1424">
        <v>8</v>
      </c>
      <c r="AQ1424">
        <v>8</v>
      </c>
      <c r="AR1424">
        <v>8</v>
      </c>
      <c r="AS1424">
        <v>1</v>
      </c>
      <c r="AT1424">
        <v>8</v>
      </c>
      <c r="AW1424" t="s">
        <v>158</v>
      </c>
      <c r="AX1424">
        <v>0</v>
      </c>
      <c r="AY1424" t="s">
        <v>159</v>
      </c>
      <c r="AZ1424" t="s">
        <v>1284</v>
      </c>
      <c r="BA1424" t="s">
        <v>315</v>
      </c>
      <c r="BB1424" t="s">
        <v>1265</v>
      </c>
      <c r="BC1424" t="s">
        <v>161</v>
      </c>
      <c r="BD1424" t="b">
        <v>0</v>
      </c>
      <c r="BE1424" t="s">
        <v>158</v>
      </c>
      <c r="BF1424" t="b">
        <v>0</v>
      </c>
      <c r="BH1424" t="s">
        <v>245</v>
      </c>
      <c r="BI1424" t="s">
        <v>246</v>
      </c>
      <c r="BJ1424" t="b">
        <v>0</v>
      </c>
      <c r="BK1424" t="s">
        <v>163</v>
      </c>
      <c r="BL1424" t="b">
        <v>0</v>
      </c>
      <c r="BM1424">
        <v>18</v>
      </c>
      <c r="BN1424" t="s">
        <v>164</v>
      </c>
      <c r="BO1424" t="s">
        <v>165</v>
      </c>
      <c r="BP1424" t="s">
        <v>164</v>
      </c>
      <c r="BQ1424" t="s">
        <v>166</v>
      </c>
      <c r="BR1424">
        <v>768</v>
      </c>
      <c r="BS1424" t="s">
        <v>156</v>
      </c>
      <c r="BT1424" t="s">
        <v>175</v>
      </c>
      <c r="BU1424" t="s">
        <v>158</v>
      </c>
      <c r="BV1424" t="s">
        <v>158</v>
      </c>
      <c r="BW1424">
        <v>1</v>
      </c>
      <c r="BX1424">
        <v>1</v>
      </c>
      <c r="BY1424">
        <v>0</v>
      </c>
      <c r="BZ1424">
        <v>1</v>
      </c>
      <c r="CA1424" t="s">
        <v>1266</v>
      </c>
      <c r="CB1424" t="s">
        <v>156</v>
      </c>
      <c r="CC1424">
        <v>2</v>
      </c>
      <c r="CD1424" t="b">
        <v>0</v>
      </c>
      <c r="CE1424" t="s">
        <v>168</v>
      </c>
      <c r="CF1424" t="s">
        <v>248</v>
      </c>
      <c r="CG1424" t="s">
        <v>158</v>
      </c>
      <c r="CH1424">
        <v>0</v>
      </c>
      <c r="CI1424">
        <v>1</v>
      </c>
      <c r="CJ1424" t="s">
        <v>158</v>
      </c>
      <c r="CK1424" t="s">
        <v>169</v>
      </c>
      <c r="CL1424" t="s">
        <v>169</v>
      </c>
      <c r="CM1424" t="s">
        <v>169</v>
      </c>
      <c r="CN1424" t="s">
        <v>169</v>
      </c>
      <c r="CO1424" t="s">
        <v>158</v>
      </c>
      <c r="CP1424" t="s">
        <v>169</v>
      </c>
      <c r="CQ1424">
        <v>1</v>
      </c>
      <c r="CR1424">
        <v>1852</v>
      </c>
      <c r="CS1424" t="str">
        <f t="shared" si="1076"/>
        <v/>
      </c>
      <c r="CT1424" t="str">
        <f t="shared" ca="1" si="1051"/>
        <v/>
      </c>
      <c r="CU1424" t="str">
        <f t="shared" si="1077"/>
        <v/>
      </c>
      <c r="CV1424" t="str">
        <f t="shared" ca="1" si="1052"/>
        <v/>
      </c>
      <c r="CW1424" t="str">
        <f t="shared" si="1078"/>
        <v/>
      </c>
      <c r="CX1424" t="str">
        <f t="shared" ca="1" si="1053"/>
        <v/>
      </c>
      <c r="CY1424" t="str">
        <f t="shared" si="1079"/>
        <v/>
      </c>
      <c r="CZ1424" t="str">
        <f t="shared" ca="1" si="1054"/>
        <v/>
      </c>
      <c r="DA1424" t="str">
        <f t="shared" si="1080"/>
        <v/>
      </c>
      <c r="DB1424" t="str">
        <f t="shared" ca="1" si="1055"/>
        <v/>
      </c>
      <c r="DC1424" t="str">
        <f t="shared" si="1081"/>
        <v/>
      </c>
      <c r="DD1424" t="str">
        <f t="shared" ca="1" si="1056"/>
        <v/>
      </c>
      <c r="DE1424" t="str">
        <f t="shared" si="1082"/>
        <v/>
      </c>
      <c r="DF1424" t="str">
        <f t="shared" ca="1" si="1057"/>
        <v/>
      </c>
      <c r="DG1424" t="str">
        <f t="shared" si="1083"/>
        <v/>
      </c>
      <c r="DH1424" t="str">
        <f t="shared" ca="1" si="1058"/>
        <v/>
      </c>
      <c r="DI1424" t="str">
        <f t="shared" si="1084"/>
        <v/>
      </c>
      <c r="DJ1424" t="str">
        <f t="shared" ca="1" si="1059"/>
        <v/>
      </c>
      <c r="DK1424" t="str">
        <f t="shared" si="1085"/>
        <v/>
      </c>
      <c r="DL1424" t="str">
        <f t="shared" ca="1" si="1060"/>
        <v/>
      </c>
      <c r="DM1424" t="str">
        <f t="shared" si="1086"/>
        <v/>
      </c>
      <c r="DN1424" t="str">
        <f t="shared" ca="1" si="1061"/>
        <v/>
      </c>
      <c r="DO1424" t="str">
        <f t="shared" si="1087"/>
        <v/>
      </c>
      <c r="DP1424" t="str">
        <f t="shared" ca="1" si="1062"/>
        <v/>
      </c>
      <c r="DQ1424" t="str">
        <f t="shared" si="1088"/>
        <v/>
      </c>
      <c r="DR1424" t="str">
        <f t="shared" ca="1" si="1063"/>
        <v/>
      </c>
      <c r="DS1424" t="str">
        <f t="shared" si="1089"/>
        <v/>
      </c>
      <c r="DT1424" t="str">
        <f t="shared" ca="1" si="1064"/>
        <v/>
      </c>
      <c r="DU1424" t="str">
        <f t="shared" si="1090"/>
        <v/>
      </c>
      <c r="DV1424" t="str">
        <f t="shared" ca="1" si="1065"/>
        <v/>
      </c>
      <c r="DW1424" t="str">
        <f t="shared" si="1091"/>
        <v/>
      </c>
      <c r="DX1424" t="str">
        <f t="shared" ca="1" si="1066"/>
        <v/>
      </c>
      <c r="DY1424" t="str">
        <f t="shared" si="1092"/>
        <v/>
      </c>
      <c r="DZ1424" t="str">
        <f t="shared" ca="1" si="1067"/>
        <v/>
      </c>
      <c r="EA1424" t="str">
        <f t="shared" si="1093"/>
        <v/>
      </c>
      <c r="EB1424" t="str">
        <f t="shared" ca="1" si="1068"/>
        <v/>
      </c>
      <c r="EC1424" t="str">
        <f t="shared" si="1094"/>
        <v/>
      </c>
      <c r="ED1424" t="str">
        <f t="shared" ca="1" si="1069"/>
        <v/>
      </c>
      <c r="EE1424" t="str">
        <f t="shared" si="1095"/>
        <v/>
      </c>
      <c r="EF1424" t="str">
        <f t="shared" ca="1" si="1070"/>
        <v/>
      </c>
      <c r="EG1424" t="str">
        <f t="shared" si="1096"/>
        <v/>
      </c>
      <c r="EH1424" t="str">
        <f t="shared" ca="1" si="1071"/>
        <v/>
      </c>
      <c r="EI1424" t="str">
        <f t="shared" si="1097"/>
        <v/>
      </c>
      <c r="EJ1424" t="str">
        <f t="shared" ca="1" si="1072"/>
        <v/>
      </c>
      <c r="EK1424" t="str">
        <f t="shared" ca="1" si="1073"/>
        <v/>
      </c>
      <c r="EL1424" t="s">
        <v>924</v>
      </c>
      <c r="EM1424" t="s">
        <v>158</v>
      </c>
      <c r="EN1424">
        <v>5688</v>
      </c>
      <c r="EO1424">
        <v>1053</v>
      </c>
      <c r="EP1424">
        <v>840</v>
      </c>
      <c r="EQ1424">
        <v>26353</v>
      </c>
      <c r="ER1424" t="s">
        <v>158</v>
      </c>
      <c r="ES1424">
        <v>29733</v>
      </c>
      <c r="ET1424">
        <v>1852</v>
      </c>
      <c r="EU1424">
        <v>2</v>
      </c>
      <c r="EV1424" t="s">
        <v>156</v>
      </c>
      <c r="EW1424">
        <v>1024</v>
      </c>
      <c r="EX1424">
        <v>2</v>
      </c>
      <c r="EY1424">
        <v>48000</v>
      </c>
      <c r="EZ1424">
        <v>-16</v>
      </c>
      <c r="FA1424" t="s">
        <v>170</v>
      </c>
      <c r="FB1424">
        <v>14</v>
      </c>
      <c r="FC1424" t="s">
        <v>171</v>
      </c>
      <c r="FD1424" t="s">
        <v>158</v>
      </c>
      <c r="FE1424">
        <v>98304</v>
      </c>
      <c r="FF1424">
        <v>28094</v>
      </c>
      <c r="FG1424" t="s">
        <v>158</v>
      </c>
      <c r="FH1424" t="s">
        <v>158</v>
      </c>
      <c r="FI1424">
        <v>98294</v>
      </c>
      <c r="FJ1424">
        <v>144558</v>
      </c>
      <c r="FK1424" t="s">
        <v>158</v>
      </c>
      <c r="FL1424">
        <v>141253</v>
      </c>
      <c r="FM1424">
        <v>104012</v>
      </c>
      <c r="FN1424">
        <v>134941</v>
      </c>
      <c r="FO1424">
        <v>1733</v>
      </c>
      <c r="FP1424">
        <v>1677</v>
      </c>
      <c r="FQ1424" t="s">
        <v>158</v>
      </c>
      <c r="FR1424">
        <v>104009</v>
      </c>
      <c r="FS1424">
        <v>104010</v>
      </c>
      <c r="FT1424">
        <v>1729</v>
      </c>
      <c r="FU1424" t="s">
        <v>158</v>
      </c>
      <c r="FV1424" t="s">
        <v>158</v>
      </c>
      <c r="FY1424">
        <v>146410</v>
      </c>
      <c r="FZ1424">
        <v>105066</v>
      </c>
      <c r="GA1424">
        <v>135781</v>
      </c>
      <c r="GB1424">
        <v>105204</v>
      </c>
      <c r="GC1424">
        <v>144558</v>
      </c>
      <c r="GD1424">
        <v>143253</v>
      </c>
      <c r="GE1424">
        <v>146410</v>
      </c>
      <c r="GF1424" t="s">
        <v>158</v>
      </c>
      <c r="GG1424">
        <v>141248</v>
      </c>
      <c r="GH1424" t="s">
        <v>158</v>
      </c>
      <c r="GI1424" t="s">
        <v>158</v>
      </c>
      <c r="GJ1424" t="s">
        <v>172</v>
      </c>
      <c r="GK1424">
        <v>0</v>
      </c>
      <c r="GL1424" t="s">
        <v>1285</v>
      </c>
      <c r="GM1424">
        <v>2</v>
      </c>
      <c r="GN1424" t="s">
        <v>158</v>
      </c>
      <c r="GO1424" t="s">
        <v>166</v>
      </c>
      <c r="GP1424">
        <v>1024</v>
      </c>
      <c r="GQ1424">
        <v>-115</v>
      </c>
      <c r="GR1424">
        <v>165</v>
      </c>
      <c r="GS1424">
        <f t="shared" si="1074"/>
        <v>2</v>
      </c>
      <c r="GT1424" t="str">
        <f t="shared" si="1075"/>
        <v>training</v>
      </c>
    </row>
    <row r="1425" spans="1:202" x14ac:dyDescent="0.2">
      <c r="A1425" t="s">
        <v>154</v>
      </c>
      <c r="B1425" t="s">
        <v>154</v>
      </c>
      <c r="C1425">
        <v>1504</v>
      </c>
      <c r="D1425">
        <v>1504</v>
      </c>
      <c r="E1425" t="s">
        <v>155</v>
      </c>
      <c r="F1425" t="s">
        <v>156</v>
      </c>
      <c r="G1425" t="s">
        <v>156</v>
      </c>
      <c r="H1425" t="s">
        <v>156</v>
      </c>
      <c r="I1425">
        <v>0</v>
      </c>
      <c r="J1425" t="s">
        <v>157</v>
      </c>
      <c r="K1425">
        <v>1</v>
      </c>
      <c r="L1425" t="s">
        <v>154</v>
      </c>
      <c r="M1425" t="s">
        <v>154</v>
      </c>
      <c r="N1425" t="s">
        <v>154</v>
      </c>
      <c r="O1425" t="s">
        <v>158</v>
      </c>
      <c r="P1425" t="s">
        <v>154</v>
      </c>
      <c r="Q1425" t="s">
        <v>154</v>
      </c>
      <c r="R1425" t="s">
        <v>158</v>
      </c>
      <c r="S1425">
        <v>0</v>
      </c>
      <c r="T1425">
        <v>0</v>
      </c>
      <c r="U1425">
        <v>0</v>
      </c>
      <c r="V1425" t="s">
        <v>158</v>
      </c>
      <c r="W1425" t="s">
        <v>158</v>
      </c>
      <c r="X1425">
        <v>1</v>
      </c>
      <c r="Y1425">
        <v>9</v>
      </c>
      <c r="Z1425">
        <v>0</v>
      </c>
      <c r="AA1425">
        <v>9</v>
      </c>
      <c r="AB1425">
        <v>1</v>
      </c>
      <c r="AC1425">
        <v>1</v>
      </c>
      <c r="AD1425">
        <v>0</v>
      </c>
      <c r="AE1425">
        <v>0</v>
      </c>
      <c r="AF1425" t="s">
        <v>158</v>
      </c>
      <c r="AG1425">
        <v>1</v>
      </c>
      <c r="AH1425">
        <v>1</v>
      </c>
      <c r="AI1425">
        <v>0</v>
      </c>
      <c r="AJ1425" t="s">
        <v>158</v>
      </c>
      <c r="AK1425" t="s">
        <v>158</v>
      </c>
      <c r="AL1425">
        <v>9</v>
      </c>
      <c r="AM1425">
        <v>1</v>
      </c>
      <c r="AN1425">
        <v>1</v>
      </c>
      <c r="AO1425">
        <v>1</v>
      </c>
      <c r="AP1425">
        <v>9</v>
      </c>
      <c r="AQ1425">
        <v>9</v>
      </c>
      <c r="AR1425">
        <v>9</v>
      </c>
      <c r="AS1425">
        <v>1</v>
      </c>
      <c r="AT1425">
        <v>9</v>
      </c>
      <c r="AW1425" t="s">
        <v>158</v>
      </c>
      <c r="AX1425">
        <v>0</v>
      </c>
      <c r="AY1425" t="s">
        <v>159</v>
      </c>
      <c r="AZ1425" t="s">
        <v>1286</v>
      </c>
      <c r="BA1425" t="s">
        <v>1287</v>
      </c>
      <c r="BB1425" t="s">
        <v>1265</v>
      </c>
      <c r="BC1425" t="s">
        <v>161</v>
      </c>
      <c r="BD1425" t="b">
        <v>0</v>
      </c>
      <c r="BE1425" t="s">
        <v>158</v>
      </c>
      <c r="BF1425" t="b">
        <v>0</v>
      </c>
      <c r="BH1425" t="s">
        <v>245</v>
      </c>
      <c r="BI1425" t="s">
        <v>246</v>
      </c>
      <c r="BJ1425" t="b">
        <v>0</v>
      </c>
      <c r="BK1425" t="s">
        <v>163</v>
      </c>
      <c r="BL1425" t="b">
        <v>0</v>
      </c>
      <c r="BM1425">
        <v>18</v>
      </c>
      <c r="BN1425" t="s">
        <v>164</v>
      </c>
      <c r="BO1425" t="s">
        <v>165</v>
      </c>
      <c r="BP1425" t="s">
        <v>164</v>
      </c>
      <c r="BQ1425" t="s">
        <v>166</v>
      </c>
      <c r="BR1425">
        <v>768</v>
      </c>
      <c r="BS1425" t="s">
        <v>156</v>
      </c>
      <c r="BT1425" t="s">
        <v>177</v>
      </c>
      <c r="BU1425" t="s">
        <v>158</v>
      </c>
      <c r="BV1425" t="s">
        <v>158</v>
      </c>
      <c r="BW1425">
        <v>2</v>
      </c>
      <c r="BX1425">
        <v>1</v>
      </c>
      <c r="BY1425">
        <v>0</v>
      </c>
      <c r="BZ1425">
        <v>2</v>
      </c>
      <c r="CA1425" t="s">
        <v>1266</v>
      </c>
      <c r="CB1425" t="s">
        <v>156</v>
      </c>
      <c r="CC1425">
        <v>3</v>
      </c>
      <c r="CD1425" t="b">
        <v>0</v>
      </c>
      <c r="CE1425" t="s">
        <v>168</v>
      </c>
      <c r="CF1425" t="s">
        <v>248</v>
      </c>
      <c r="CG1425" t="s">
        <v>158</v>
      </c>
      <c r="CH1425">
        <v>0</v>
      </c>
      <c r="CI1425">
        <v>1</v>
      </c>
      <c r="CJ1425" t="s">
        <v>158</v>
      </c>
      <c r="CK1425" t="s">
        <v>169</v>
      </c>
      <c r="CL1425" t="s">
        <v>169</v>
      </c>
      <c r="CM1425" t="s">
        <v>169</v>
      </c>
      <c r="CN1425" t="s">
        <v>169</v>
      </c>
      <c r="CO1425" t="s">
        <v>158</v>
      </c>
      <c r="CP1425" t="s">
        <v>169</v>
      </c>
      <c r="CQ1425">
        <v>1</v>
      </c>
      <c r="CR1425">
        <v>968</v>
      </c>
      <c r="CS1425" t="str">
        <f t="shared" si="1076"/>
        <v/>
      </c>
      <c r="CT1425" t="str">
        <f t="shared" ca="1" si="1051"/>
        <v/>
      </c>
      <c r="CU1425" t="str">
        <f t="shared" si="1077"/>
        <v/>
      </c>
      <c r="CV1425" t="str">
        <f t="shared" ca="1" si="1052"/>
        <v/>
      </c>
      <c r="CW1425" t="str">
        <f t="shared" si="1078"/>
        <v/>
      </c>
      <c r="CX1425" t="str">
        <f t="shared" ca="1" si="1053"/>
        <v/>
      </c>
      <c r="CY1425" t="str">
        <f t="shared" si="1079"/>
        <v/>
      </c>
      <c r="CZ1425" t="str">
        <f t="shared" ca="1" si="1054"/>
        <v/>
      </c>
      <c r="DA1425" t="str">
        <f t="shared" si="1080"/>
        <v/>
      </c>
      <c r="DB1425" t="str">
        <f t="shared" ca="1" si="1055"/>
        <v/>
      </c>
      <c r="DC1425" t="str">
        <f t="shared" si="1081"/>
        <v/>
      </c>
      <c r="DD1425" t="str">
        <f t="shared" ca="1" si="1056"/>
        <v/>
      </c>
      <c r="DE1425" t="str">
        <f t="shared" si="1082"/>
        <v/>
      </c>
      <c r="DF1425" t="str">
        <f t="shared" ca="1" si="1057"/>
        <v/>
      </c>
      <c r="DG1425" t="str">
        <f t="shared" si="1083"/>
        <v/>
      </c>
      <c r="DH1425" t="str">
        <f t="shared" ca="1" si="1058"/>
        <v/>
      </c>
      <c r="DI1425" t="str">
        <f t="shared" si="1084"/>
        <v/>
      </c>
      <c r="DJ1425" t="str">
        <f t="shared" ca="1" si="1059"/>
        <v/>
      </c>
      <c r="DK1425" t="str">
        <f t="shared" si="1085"/>
        <v/>
      </c>
      <c r="DL1425" t="str">
        <f t="shared" ca="1" si="1060"/>
        <v/>
      </c>
      <c r="DM1425" t="str">
        <f t="shared" si="1086"/>
        <v/>
      </c>
      <c r="DN1425" t="str">
        <f t="shared" ca="1" si="1061"/>
        <v/>
      </c>
      <c r="DO1425" t="str">
        <f t="shared" si="1087"/>
        <v/>
      </c>
      <c r="DP1425" t="str">
        <f t="shared" ca="1" si="1062"/>
        <v/>
      </c>
      <c r="DQ1425" t="str">
        <f t="shared" si="1088"/>
        <v/>
      </c>
      <c r="DR1425" t="str">
        <f t="shared" ca="1" si="1063"/>
        <v/>
      </c>
      <c r="DS1425" t="str">
        <f t="shared" si="1089"/>
        <v/>
      </c>
      <c r="DT1425" t="str">
        <f t="shared" ca="1" si="1064"/>
        <v/>
      </c>
      <c r="DU1425" t="str">
        <f t="shared" si="1090"/>
        <v/>
      </c>
      <c r="DV1425" t="str">
        <f t="shared" ca="1" si="1065"/>
        <v/>
      </c>
      <c r="DW1425" t="str">
        <f t="shared" si="1091"/>
        <v/>
      </c>
      <c r="DX1425" t="str">
        <f t="shared" ca="1" si="1066"/>
        <v/>
      </c>
      <c r="DY1425" t="str">
        <f t="shared" si="1092"/>
        <v/>
      </c>
      <c r="DZ1425" t="str">
        <f t="shared" ca="1" si="1067"/>
        <v/>
      </c>
      <c r="EA1425" t="str">
        <f t="shared" si="1093"/>
        <v/>
      </c>
      <c r="EB1425" t="str">
        <f t="shared" ca="1" si="1068"/>
        <v/>
      </c>
      <c r="EC1425" t="str">
        <f t="shared" si="1094"/>
        <v/>
      </c>
      <c r="ED1425" t="str">
        <f t="shared" ca="1" si="1069"/>
        <v/>
      </c>
      <c r="EE1425" t="str">
        <f t="shared" si="1095"/>
        <v/>
      </c>
      <c r="EF1425" t="str">
        <f t="shared" ca="1" si="1070"/>
        <v/>
      </c>
      <c r="EG1425" t="str">
        <f t="shared" si="1096"/>
        <v/>
      </c>
      <c r="EH1425" t="str">
        <f t="shared" ca="1" si="1071"/>
        <v/>
      </c>
      <c r="EI1425" t="str">
        <f t="shared" si="1097"/>
        <v/>
      </c>
      <c r="EJ1425" t="str">
        <f t="shared" ca="1" si="1072"/>
        <v/>
      </c>
      <c r="EK1425" t="str">
        <f t="shared" ca="1" si="1073"/>
        <v/>
      </c>
      <c r="EL1425" t="s">
        <v>924</v>
      </c>
      <c r="EM1425" t="s">
        <v>158</v>
      </c>
      <c r="EN1425">
        <v>5688</v>
      </c>
      <c r="EO1425">
        <v>1053</v>
      </c>
      <c r="EP1425">
        <v>840</v>
      </c>
      <c r="EQ1425">
        <v>26353</v>
      </c>
      <c r="ER1425" t="s">
        <v>158</v>
      </c>
      <c r="ES1425">
        <v>29733</v>
      </c>
      <c r="ET1425">
        <v>968</v>
      </c>
      <c r="EU1425">
        <v>2</v>
      </c>
      <c r="EV1425" t="s">
        <v>156</v>
      </c>
      <c r="EW1425">
        <v>1024</v>
      </c>
      <c r="EX1425">
        <v>2</v>
      </c>
      <c r="EY1425">
        <v>48000</v>
      </c>
      <c r="EZ1425">
        <v>-16</v>
      </c>
      <c r="FA1425" t="s">
        <v>170</v>
      </c>
      <c r="FB1425">
        <v>14</v>
      </c>
      <c r="FC1425" t="s">
        <v>171</v>
      </c>
      <c r="FD1425" t="s">
        <v>158</v>
      </c>
      <c r="FE1425">
        <v>98304</v>
      </c>
      <c r="FF1425">
        <v>28094</v>
      </c>
      <c r="FG1425" t="s">
        <v>158</v>
      </c>
      <c r="FH1425" t="s">
        <v>158</v>
      </c>
      <c r="FI1425">
        <v>98294</v>
      </c>
      <c r="FJ1425">
        <v>150041</v>
      </c>
      <c r="FK1425" t="s">
        <v>158</v>
      </c>
      <c r="FL1425">
        <v>146552</v>
      </c>
      <c r="FM1425">
        <v>104012</v>
      </c>
      <c r="FN1425">
        <v>134941</v>
      </c>
      <c r="FO1425">
        <v>1733</v>
      </c>
      <c r="FP1425">
        <v>1677</v>
      </c>
      <c r="FQ1425" t="s">
        <v>158</v>
      </c>
      <c r="FR1425">
        <v>104009</v>
      </c>
      <c r="FS1425">
        <v>104010</v>
      </c>
      <c r="FT1425">
        <v>1729</v>
      </c>
      <c r="FU1425" t="s">
        <v>158</v>
      </c>
      <c r="FV1425" t="s">
        <v>158</v>
      </c>
      <c r="FY1425">
        <v>151010</v>
      </c>
      <c r="FZ1425">
        <v>105066</v>
      </c>
      <c r="GA1425">
        <v>135781</v>
      </c>
      <c r="GB1425">
        <v>105204</v>
      </c>
      <c r="GC1425">
        <v>150041</v>
      </c>
      <c r="GD1425">
        <v>148552</v>
      </c>
      <c r="GE1425">
        <v>151010</v>
      </c>
      <c r="GF1425" t="s">
        <v>158</v>
      </c>
      <c r="GG1425">
        <v>146548</v>
      </c>
      <c r="GH1425" t="s">
        <v>158</v>
      </c>
      <c r="GI1425" t="s">
        <v>158</v>
      </c>
      <c r="GJ1425" t="s">
        <v>172</v>
      </c>
      <c r="GK1425">
        <v>0</v>
      </c>
      <c r="GL1425" t="s">
        <v>1288</v>
      </c>
      <c r="GM1425">
        <v>3</v>
      </c>
      <c r="GN1425" t="s">
        <v>158</v>
      </c>
      <c r="GO1425" t="s">
        <v>166</v>
      </c>
      <c r="GP1425">
        <v>1024</v>
      </c>
      <c r="GQ1425">
        <v>-180</v>
      </c>
      <c r="GR1425">
        <v>-104</v>
      </c>
      <c r="GS1425">
        <f t="shared" si="1074"/>
        <v>3</v>
      </c>
      <c r="GT1425" t="str">
        <f t="shared" si="1075"/>
        <v>training</v>
      </c>
    </row>
    <row r="1426" spans="1:202" x14ac:dyDescent="0.2">
      <c r="A1426" t="s">
        <v>154</v>
      </c>
      <c r="B1426" t="s">
        <v>154</v>
      </c>
      <c r="C1426">
        <v>1420</v>
      </c>
      <c r="D1426">
        <v>1420</v>
      </c>
      <c r="E1426" t="s">
        <v>155</v>
      </c>
      <c r="F1426" t="s">
        <v>156</v>
      </c>
      <c r="G1426" t="s">
        <v>156</v>
      </c>
      <c r="H1426" t="s">
        <v>156</v>
      </c>
      <c r="I1426">
        <v>0</v>
      </c>
      <c r="J1426" t="s">
        <v>157</v>
      </c>
      <c r="K1426">
        <v>1</v>
      </c>
      <c r="L1426" t="s">
        <v>154</v>
      </c>
      <c r="M1426" t="s">
        <v>154</v>
      </c>
      <c r="N1426" t="s">
        <v>154</v>
      </c>
      <c r="O1426" t="s">
        <v>158</v>
      </c>
      <c r="P1426" t="s">
        <v>154</v>
      </c>
      <c r="Q1426" t="s">
        <v>154</v>
      </c>
      <c r="R1426" t="s">
        <v>158</v>
      </c>
      <c r="S1426">
        <v>0</v>
      </c>
      <c r="T1426">
        <v>0</v>
      </c>
      <c r="U1426">
        <v>0</v>
      </c>
      <c r="V1426" t="s">
        <v>158</v>
      </c>
      <c r="W1426" t="s">
        <v>158</v>
      </c>
      <c r="X1426">
        <v>1</v>
      </c>
      <c r="Y1426">
        <v>10</v>
      </c>
      <c r="Z1426">
        <v>0</v>
      </c>
      <c r="AA1426">
        <v>10</v>
      </c>
      <c r="AB1426">
        <v>1</v>
      </c>
      <c r="AC1426">
        <v>1</v>
      </c>
      <c r="AD1426">
        <v>0</v>
      </c>
      <c r="AE1426">
        <v>0</v>
      </c>
      <c r="AF1426" t="s">
        <v>158</v>
      </c>
      <c r="AG1426">
        <v>1</v>
      </c>
      <c r="AH1426">
        <v>1</v>
      </c>
      <c r="AI1426">
        <v>0</v>
      </c>
      <c r="AJ1426" t="s">
        <v>158</v>
      </c>
      <c r="AK1426" t="s">
        <v>158</v>
      </c>
      <c r="AL1426">
        <v>10</v>
      </c>
      <c r="AM1426">
        <v>1</v>
      </c>
      <c r="AN1426">
        <v>1</v>
      </c>
      <c r="AO1426">
        <v>1</v>
      </c>
      <c r="AP1426">
        <v>10</v>
      </c>
      <c r="AQ1426">
        <v>10</v>
      </c>
      <c r="AR1426">
        <v>10</v>
      </c>
      <c r="AS1426">
        <v>1</v>
      </c>
      <c r="AT1426">
        <v>10</v>
      </c>
      <c r="AW1426" t="s">
        <v>158</v>
      </c>
      <c r="AX1426">
        <v>0</v>
      </c>
      <c r="AY1426" t="s">
        <v>159</v>
      </c>
      <c r="AZ1426" t="s">
        <v>934</v>
      </c>
      <c r="BA1426" t="s">
        <v>1289</v>
      </c>
      <c r="BB1426" t="s">
        <v>1265</v>
      </c>
      <c r="BC1426" t="s">
        <v>161</v>
      </c>
      <c r="BD1426" t="b">
        <v>0</v>
      </c>
      <c r="BE1426" t="s">
        <v>158</v>
      </c>
      <c r="BF1426" t="b">
        <v>0</v>
      </c>
      <c r="BH1426" t="s">
        <v>245</v>
      </c>
      <c r="BI1426" t="s">
        <v>246</v>
      </c>
      <c r="BJ1426" t="b">
        <v>0</v>
      </c>
      <c r="BK1426" t="s">
        <v>163</v>
      </c>
      <c r="BL1426" t="b">
        <v>0</v>
      </c>
      <c r="BM1426">
        <v>18</v>
      </c>
      <c r="BN1426" t="s">
        <v>164</v>
      </c>
      <c r="BO1426" t="s">
        <v>165</v>
      </c>
      <c r="BP1426" t="s">
        <v>164</v>
      </c>
      <c r="BQ1426" t="s">
        <v>166</v>
      </c>
      <c r="BR1426">
        <v>768</v>
      </c>
      <c r="BS1426" t="s">
        <v>156</v>
      </c>
      <c r="BT1426" t="s">
        <v>167</v>
      </c>
      <c r="BU1426" t="s">
        <v>158</v>
      </c>
      <c r="BV1426" t="s">
        <v>158</v>
      </c>
      <c r="BW1426">
        <v>3</v>
      </c>
      <c r="BX1426">
        <v>1</v>
      </c>
      <c r="BY1426">
        <v>0</v>
      </c>
      <c r="BZ1426">
        <v>3</v>
      </c>
      <c r="CA1426" t="s">
        <v>1266</v>
      </c>
      <c r="CB1426" t="s">
        <v>156</v>
      </c>
      <c r="CC1426">
        <v>4</v>
      </c>
      <c r="CD1426" t="b">
        <v>0</v>
      </c>
      <c r="CE1426" t="s">
        <v>168</v>
      </c>
      <c r="CF1426" t="s">
        <v>248</v>
      </c>
      <c r="CG1426" t="s">
        <v>158</v>
      </c>
      <c r="CH1426">
        <v>0</v>
      </c>
      <c r="CI1426">
        <v>1</v>
      </c>
      <c r="CJ1426" t="s">
        <v>158</v>
      </c>
      <c r="CK1426" t="s">
        <v>169</v>
      </c>
      <c r="CL1426" t="s">
        <v>169</v>
      </c>
      <c r="CM1426" t="s">
        <v>169</v>
      </c>
      <c r="CN1426" t="s">
        <v>169</v>
      </c>
      <c r="CO1426" t="s">
        <v>158</v>
      </c>
      <c r="CP1426" t="s">
        <v>169</v>
      </c>
      <c r="CQ1426">
        <v>1</v>
      </c>
      <c r="CR1426">
        <v>1170</v>
      </c>
      <c r="CS1426" t="str">
        <f t="shared" si="1076"/>
        <v/>
      </c>
      <c r="CT1426" t="str">
        <f t="shared" ca="1" si="1051"/>
        <v/>
      </c>
      <c r="CU1426" t="str">
        <f t="shared" si="1077"/>
        <v/>
      </c>
      <c r="CV1426" t="str">
        <f t="shared" ca="1" si="1052"/>
        <v/>
      </c>
      <c r="CW1426" t="str">
        <f t="shared" si="1078"/>
        <v/>
      </c>
      <c r="CX1426" t="str">
        <f t="shared" ca="1" si="1053"/>
        <v/>
      </c>
      <c r="CY1426" t="str">
        <f t="shared" si="1079"/>
        <v/>
      </c>
      <c r="CZ1426" t="str">
        <f t="shared" ca="1" si="1054"/>
        <v/>
      </c>
      <c r="DA1426" t="str">
        <f t="shared" si="1080"/>
        <v/>
      </c>
      <c r="DB1426" t="str">
        <f t="shared" ca="1" si="1055"/>
        <v/>
      </c>
      <c r="DC1426" t="str">
        <f t="shared" si="1081"/>
        <v/>
      </c>
      <c r="DD1426" t="str">
        <f t="shared" ca="1" si="1056"/>
        <v/>
      </c>
      <c r="DE1426" t="str">
        <f t="shared" si="1082"/>
        <v/>
      </c>
      <c r="DF1426" t="str">
        <f t="shared" ca="1" si="1057"/>
        <v/>
      </c>
      <c r="DG1426" t="str">
        <f t="shared" si="1083"/>
        <v/>
      </c>
      <c r="DH1426" t="str">
        <f t="shared" ca="1" si="1058"/>
        <v/>
      </c>
      <c r="DI1426" t="str">
        <f t="shared" si="1084"/>
        <v/>
      </c>
      <c r="DJ1426" t="str">
        <f t="shared" ca="1" si="1059"/>
        <v/>
      </c>
      <c r="DK1426" t="str">
        <f t="shared" si="1085"/>
        <v/>
      </c>
      <c r="DL1426" t="str">
        <f t="shared" ca="1" si="1060"/>
        <v/>
      </c>
      <c r="DM1426" t="str">
        <f t="shared" si="1086"/>
        <v/>
      </c>
      <c r="DN1426" t="str">
        <f t="shared" ca="1" si="1061"/>
        <v/>
      </c>
      <c r="DO1426" t="str">
        <f t="shared" si="1087"/>
        <v/>
      </c>
      <c r="DP1426" t="str">
        <f t="shared" ca="1" si="1062"/>
        <v/>
      </c>
      <c r="DQ1426" t="str">
        <f t="shared" si="1088"/>
        <v/>
      </c>
      <c r="DR1426" t="str">
        <f t="shared" ca="1" si="1063"/>
        <v/>
      </c>
      <c r="DS1426" t="str">
        <f t="shared" si="1089"/>
        <v/>
      </c>
      <c r="DT1426" t="str">
        <f t="shared" ca="1" si="1064"/>
        <v/>
      </c>
      <c r="DU1426" t="str">
        <f t="shared" si="1090"/>
        <v/>
      </c>
      <c r="DV1426" t="str">
        <f t="shared" ca="1" si="1065"/>
        <v/>
      </c>
      <c r="DW1426" t="str">
        <f t="shared" si="1091"/>
        <v/>
      </c>
      <c r="DX1426" t="str">
        <f t="shared" ca="1" si="1066"/>
        <v/>
      </c>
      <c r="DY1426" t="str">
        <f t="shared" si="1092"/>
        <v/>
      </c>
      <c r="DZ1426" t="str">
        <f t="shared" ca="1" si="1067"/>
        <v/>
      </c>
      <c r="EA1426" t="str">
        <f t="shared" si="1093"/>
        <v/>
      </c>
      <c r="EB1426" t="str">
        <f t="shared" ca="1" si="1068"/>
        <v/>
      </c>
      <c r="EC1426" t="str">
        <f t="shared" si="1094"/>
        <v/>
      </c>
      <c r="ED1426" t="str">
        <f t="shared" ca="1" si="1069"/>
        <v/>
      </c>
      <c r="EE1426" t="str">
        <f t="shared" si="1095"/>
        <v/>
      </c>
      <c r="EF1426" t="str">
        <f t="shared" ca="1" si="1070"/>
        <v/>
      </c>
      <c r="EG1426" t="str">
        <f t="shared" si="1096"/>
        <v/>
      </c>
      <c r="EH1426" t="str">
        <f t="shared" ca="1" si="1071"/>
        <v/>
      </c>
      <c r="EI1426" t="str">
        <f t="shared" si="1097"/>
        <v/>
      </c>
      <c r="EJ1426" t="str">
        <f t="shared" ca="1" si="1072"/>
        <v/>
      </c>
      <c r="EK1426" t="str">
        <f t="shared" ca="1" si="1073"/>
        <v/>
      </c>
      <c r="EL1426" t="s">
        <v>924</v>
      </c>
      <c r="EM1426" t="s">
        <v>158</v>
      </c>
      <c r="EN1426">
        <v>5688</v>
      </c>
      <c r="EO1426">
        <v>1053</v>
      </c>
      <c r="EP1426">
        <v>840</v>
      </c>
      <c r="EQ1426">
        <v>26353</v>
      </c>
      <c r="ER1426" t="s">
        <v>158</v>
      </c>
      <c r="ES1426">
        <v>29733</v>
      </c>
      <c r="ET1426">
        <v>1170</v>
      </c>
      <c r="EU1426">
        <v>2</v>
      </c>
      <c r="EV1426" t="s">
        <v>156</v>
      </c>
      <c r="EW1426">
        <v>1024</v>
      </c>
      <c r="EX1426">
        <v>2</v>
      </c>
      <c r="EY1426">
        <v>48000</v>
      </c>
      <c r="EZ1426">
        <v>-16</v>
      </c>
      <c r="FA1426" t="s">
        <v>170</v>
      </c>
      <c r="FB1426">
        <v>14</v>
      </c>
      <c r="FC1426" t="s">
        <v>171</v>
      </c>
      <c r="FD1426" t="s">
        <v>158</v>
      </c>
      <c r="FE1426">
        <v>98304</v>
      </c>
      <c r="FF1426">
        <v>28094</v>
      </c>
      <c r="FG1426" t="s">
        <v>158</v>
      </c>
      <c r="FH1426" t="s">
        <v>158</v>
      </c>
      <c r="FI1426">
        <v>98294</v>
      </c>
      <c r="FJ1426">
        <v>154755</v>
      </c>
      <c r="FK1426" t="s">
        <v>158</v>
      </c>
      <c r="FL1426">
        <v>151153</v>
      </c>
      <c r="FM1426">
        <v>104012</v>
      </c>
      <c r="FN1426">
        <v>134941</v>
      </c>
      <c r="FO1426">
        <v>1733</v>
      </c>
      <c r="FP1426">
        <v>1677</v>
      </c>
      <c r="FQ1426" t="s">
        <v>158</v>
      </c>
      <c r="FR1426">
        <v>104009</v>
      </c>
      <c r="FS1426">
        <v>104010</v>
      </c>
      <c r="FT1426">
        <v>1729</v>
      </c>
      <c r="FU1426" t="s">
        <v>158</v>
      </c>
      <c r="FV1426" t="s">
        <v>158</v>
      </c>
      <c r="FY1426">
        <v>155927</v>
      </c>
      <c r="FZ1426">
        <v>105066</v>
      </c>
      <c r="GA1426">
        <v>135781</v>
      </c>
      <c r="GB1426">
        <v>105204</v>
      </c>
      <c r="GC1426">
        <v>154756</v>
      </c>
      <c r="GD1426">
        <v>153153</v>
      </c>
      <c r="GE1426">
        <v>155927</v>
      </c>
      <c r="GF1426" t="s">
        <v>158</v>
      </c>
      <c r="GG1426">
        <v>151149</v>
      </c>
      <c r="GH1426" t="s">
        <v>158</v>
      </c>
      <c r="GI1426" t="s">
        <v>158</v>
      </c>
      <c r="GJ1426" t="s">
        <v>172</v>
      </c>
      <c r="GK1426">
        <v>0</v>
      </c>
      <c r="GL1426" t="s">
        <v>1290</v>
      </c>
      <c r="GM1426">
        <v>4</v>
      </c>
      <c r="GN1426" t="s">
        <v>158</v>
      </c>
      <c r="GO1426" t="s">
        <v>166</v>
      </c>
      <c r="GP1426">
        <v>1024</v>
      </c>
      <c r="GQ1426">
        <v>-190</v>
      </c>
      <c r="GR1426">
        <v>264</v>
      </c>
      <c r="GS1426">
        <f t="shared" si="1074"/>
        <v>4</v>
      </c>
      <c r="GT1426" t="str">
        <f t="shared" si="1075"/>
        <v>training</v>
      </c>
    </row>
    <row r="1427" spans="1:202" x14ac:dyDescent="0.2">
      <c r="A1427" t="s">
        <v>154</v>
      </c>
      <c r="B1427" t="s">
        <v>154</v>
      </c>
      <c r="C1427">
        <v>1309</v>
      </c>
      <c r="D1427">
        <v>1309</v>
      </c>
      <c r="E1427" t="s">
        <v>155</v>
      </c>
      <c r="F1427" t="s">
        <v>156</v>
      </c>
      <c r="G1427" t="s">
        <v>156</v>
      </c>
      <c r="H1427" t="s">
        <v>156</v>
      </c>
      <c r="I1427">
        <v>0</v>
      </c>
      <c r="J1427" t="s">
        <v>157</v>
      </c>
      <c r="K1427">
        <v>0</v>
      </c>
      <c r="L1427" t="s">
        <v>154</v>
      </c>
      <c r="M1427" t="s">
        <v>154</v>
      </c>
      <c r="N1427" t="s">
        <v>154</v>
      </c>
      <c r="O1427" t="s">
        <v>158</v>
      </c>
      <c r="P1427" t="s">
        <v>154</v>
      </c>
      <c r="Q1427" t="s">
        <v>154</v>
      </c>
      <c r="R1427" t="s">
        <v>158</v>
      </c>
      <c r="S1427">
        <v>0</v>
      </c>
      <c r="T1427">
        <v>0</v>
      </c>
      <c r="U1427">
        <v>0</v>
      </c>
      <c r="V1427" t="s">
        <v>158</v>
      </c>
      <c r="W1427" t="s">
        <v>158</v>
      </c>
      <c r="X1427">
        <v>1</v>
      </c>
      <c r="Y1427">
        <v>11</v>
      </c>
      <c r="Z1427">
        <v>0</v>
      </c>
      <c r="AA1427">
        <v>11</v>
      </c>
      <c r="AB1427">
        <v>1</v>
      </c>
      <c r="AC1427">
        <v>1</v>
      </c>
      <c r="AD1427">
        <v>0</v>
      </c>
      <c r="AE1427">
        <v>0</v>
      </c>
      <c r="AF1427" t="s">
        <v>158</v>
      </c>
      <c r="AG1427">
        <v>1</v>
      </c>
      <c r="AH1427">
        <v>1</v>
      </c>
      <c r="AI1427">
        <v>0</v>
      </c>
      <c r="AJ1427" t="s">
        <v>158</v>
      </c>
      <c r="AK1427" t="s">
        <v>158</v>
      </c>
      <c r="AL1427">
        <v>11</v>
      </c>
      <c r="AM1427">
        <v>1</v>
      </c>
      <c r="AN1427">
        <v>1</v>
      </c>
      <c r="AO1427">
        <v>1</v>
      </c>
      <c r="AP1427">
        <v>11</v>
      </c>
      <c r="AQ1427">
        <v>11</v>
      </c>
      <c r="AR1427">
        <v>11</v>
      </c>
      <c r="AS1427">
        <v>1</v>
      </c>
      <c r="AT1427">
        <v>11</v>
      </c>
      <c r="AW1427" t="s">
        <v>158</v>
      </c>
      <c r="AX1427">
        <v>0</v>
      </c>
      <c r="AY1427" t="s">
        <v>159</v>
      </c>
      <c r="AZ1427" t="s">
        <v>665</v>
      </c>
      <c r="BA1427" t="s">
        <v>1291</v>
      </c>
      <c r="BB1427" t="s">
        <v>1265</v>
      </c>
      <c r="BC1427" t="s">
        <v>161</v>
      </c>
      <c r="BD1427" t="b">
        <v>0</v>
      </c>
      <c r="BE1427" t="s">
        <v>158</v>
      </c>
      <c r="BF1427" t="b">
        <v>0</v>
      </c>
      <c r="BH1427" t="s">
        <v>245</v>
      </c>
      <c r="BI1427" t="s">
        <v>246</v>
      </c>
      <c r="BJ1427" t="b">
        <v>0</v>
      </c>
      <c r="BK1427" t="s">
        <v>163</v>
      </c>
      <c r="BL1427" t="b">
        <v>0</v>
      </c>
      <c r="BM1427">
        <v>18</v>
      </c>
      <c r="BN1427" t="s">
        <v>164</v>
      </c>
      <c r="BO1427" t="s">
        <v>165</v>
      </c>
      <c r="BP1427" t="s">
        <v>164</v>
      </c>
      <c r="BQ1427" t="s">
        <v>166</v>
      </c>
      <c r="BR1427">
        <v>768</v>
      </c>
      <c r="BS1427" t="s">
        <v>156</v>
      </c>
      <c r="BT1427" t="s">
        <v>178</v>
      </c>
      <c r="BU1427" t="s">
        <v>158</v>
      </c>
      <c r="BV1427" t="s">
        <v>158</v>
      </c>
      <c r="BW1427">
        <v>4</v>
      </c>
      <c r="BX1427">
        <v>1</v>
      </c>
      <c r="BY1427">
        <v>0</v>
      </c>
      <c r="BZ1427">
        <v>4</v>
      </c>
      <c r="CA1427" t="s">
        <v>1266</v>
      </c>
      <c r="CB1427" t="s">
        <v>156</v>
      </c>
      <c r="CC1427">
        <v>4</v>
      </c>
      <c r="CD1427" t="b">
        <v>0</v>
      </c>
      <c r="CE1427" t="s">
        <v>168</v>
      </c>
      <c r="CF1427" t="s">
        <v>248</v>
      </c>
      <c r="CG1427" t="s">
        <v>158</v>
      </c>
      <c r="CH1427">
        <v>0</v>
      </c>
      <c r="CI1427">
        <v>1</v>
      </c>
      <c r="CJ1427" t="s">
        <v>158</v>
      </c>
      <c r="CK1427" t="s">
        <v>169</v>
      </c>
      <c r="CL1427" t="s">
        <v>169</v>
      </c>
      <c r="CM1427" t="s">
        <v>169</v>
      </c>
      <c r="CN1427" t="s">
        <v>169</v>
      </c>
      <c r="CO1427" t="s">
        <v>158</v>
      </c>
      <c r="CP1427" t="s">
        <v>169</v>
      </c>
      <c r="CQ1427">
        <v>1</v>
      </c>
      <c r="CR1427">
        <v>867</v>
      </c>
      <c r="CS1427" t="str">
        <f t="shared" si="1076"/>
        <v/>
      </c>
      <c r="CT1427" t="str">
        <f t="shared" ca="1" si="1051"/>
        <v/>
      </c>
      <c r="CU1427" t="str">
        <f t="shared" si="1077"/>
        <v/>
      </c>
      <c r="CV1427" t="str">
        <f t="shared" ca="1" si="1052"/>
        <v/>
      </c>
      <c r="CW1427" t="str">
        <f t="shared" si="1078"/>
        <v/>
      </c>
      <c r="CX1427" t="str">
        <f t="shared" ca="1" si="1053"/>
        <v/>
      </c>
      <c r="CY1427" t="str">
        <f t="shared" si="1079"/>
        <v/>
      </c>
      <c r="CZ1427" t="str">
        <f t="shared" ca="1" si="1054"/>
        <v/>
      </c>
      <c r="DA1427" t="str">
        <f t="shared" si="1080"/>
        <v/>
      </c>
      <c r="DB1427" t="str">
        <f t="shared" ca="1" si="1055"/>
        <v/>
      </c>
      <c r="DC1427" t="str">
        <f t="shared" si="1081"/>
        <v/>
      </c>
      <c r="DD1427" t="str">
        <f t="shared" ca="1" si="1056"/>
        <v/>
      </c>
      <c r="DE1427" t="str">
        <f t="shared" si="1082"/>
        <v/>
      </c>
      <c r="DF1427" t="str">
        <f t="shared" ca="1" si="1057"/>
        <v/>
      </c>
      <c r="DG1427" t="str">
        <f t="shared" si="1083"/>
        <v/>
      </c>
      <c r="DH1427" t="str">
        <f t="shared" ca="1" si="1058"/>
        <v/>
      </c>
      <c r="DI1427" t="str">
        <f t="shared" si="1084"/>
        <v/>
      </c>
      <c r="DJ1427" t="str">
        <f t="shared" ca="1" si="1059"/>
        <v/>
      </c>
      <c r="DK1427" t="str">
        <f t="shared" si="1085"/>
        <v/>
      </c>
      <c r="DL1427" t="str">
        <f t="shared" ca="1" si="1060"/>
        <v/>
      </c>
      <c r="DM1427" t="str">
        <f t="shared" si="1086"/>
        <v/>
      </c>
      <c r="DN1427" t="str">
        <f t="shared" ca="1" si="1061"/>
        <v/>
      </c>
      <c r="DO1427" t="str">
        <f t="shared" si="1087"/>
        <v/>
      </c>
      <c r="DP1427" t="str">
        <f t="shared" ca="1" si="1062"/>
        <v/>
      </c>
      <c r="DQ1427" t="str">
        <f t="shared" si="1088"/>
        <v/>
      </c>
      <c r="DR1427" t="str">
        <f t="shared" ca="1" si="1063"/>
        <v/>
      </c>
      <c r="DS1427" t="str">
        <f t="shared" si="1089"/>
        <v/>
      </c>
      <c r="DT1427" t="str">
        <f t="shared" ca="1" si="1064"/>
        <v/>
      </c>
      <c r="DU1427" t="str">
        <f t="shared" si="1090"/>
        <v/>
      </c>
      <c r="DV1427" t="str">
        <f t="shared" ca="1" si="1065"/>
        <v/>
      </c>
      <c r="DW1427" t="str">
        <f t="shared" si="1091"/>
        <v/>
      </c>
      <c r="DX1427" t="str">
        <f t="shared" ca="1" si="1066"/>
        <v/>
      </c>
      <c r="DY1427" t="str">
        <f t="shared" si="1092"/>
        <v/>
      </c>
      <c r="DZ1427" t="str">
        <f t="shared" ca="1" si="1067"/>
        <v/>
      </c>
      <c r="EA1427" t="str">
        <f t="shared" si="1093"/>
        <v/>
      </c>
      <c r="EB1427" t="str">
        <f t="shared" ca="1" si="1068"/>
        <v/>
      </c>
      <c r="EC1427" t="str">
        <f t="shared" si="1094"/>
        <v/>
      </c>
      <c r="ED1427" t="str">
        <f t="shared" ca="1" si="1069"/>
        <v/>
      </c>
      <c r="EE1427" t="str">
        <f t="shared" si="1095"/>
        <v/>
      </c>
      <c r="EF1427" t="str">
        <f t="shared" ca="1" si="1070"/>
        <v/>
      </c>
      <c r="EG1427" t="str">
        <f t="shared" si="1096"/>
        <v/>
      </c>
      <c r="EH1427" t="str">
        <f t="shared" ca="1" si="1071"/>
        <v/>
      </c>
      <c r="EI1427" t="str">
        <f t="shared" si="1097"/>
        <v/>
      </c>
      <c r="EJ1427" t="str">
        <f t="shared" ca="1" si="1072"/>
        <v/>
      </c>
      <c r="EK1427" t="str">
        <f t="shared" ca="1" si="1073"/>
        <v/>
      </c>
      <c r="EL1427" t="s">
        <v>924</v>
      </c>
      <c r="EM1427" t="s">
        <v>158</v>
      </c>
      <c r="EN1427">
        <v>5688</v>
      </c>
      <c r="EO1427">
        <v>1053</v>
      </c>
      <c r="EP1427">
        <v>840</v>
      </c>
      <c r="EQ1427">
        <v>26353</v>
      </c>
      <c r="ER1427" t="s">
        <v>158</v>
      </c>
      <c r="ES1427">
        <v>29733</v>
      </c>
      <c r="ET1427">
        <v>867</v>
      </c>
      <c r="EU1427">
        <v>2</v>
      </c>
      <c r="EV1427" t="s">
        <v>156</v>
      </c>
      <c r="EW1427">
        <v>1024</v>
      </c>
      <c r="EX1427">
        <v>2</v>
      </c>
      <c r="EY1427">
        <v>48000</v>
      </c>
      <c r="EZ1427">
        <v>-16</v>
      </c>
      <c r="FA1427" t="s">
        <v>170</v>
      </c>
      <c r="FB1427">
        <v>14</v>
      </c>
      <c r="FC1427" t="s">
        <v>171</v>
      </c>
      <c r="FD1427" t="s">
        <v>158</v>
      </c>
      <c r="FE1427">
        <v>98304</v>
      </c>
      <c r="FF1427">
        <v>28094</v>
      </c>
      <c r="FG1427" t="s">
        <v>158</v>
      </c>
      <c r="FH1427" t="s">
        <v>158</v>
      </c>
      <c r="FI1427">
        <v>98294</v>
      </c>
      <c r="FJ1427">
        <v>159793</v>
      </c>
      <c r="FK1427" t="s">
        <v>158</v>
      </c>
      <c r="FL1427">
        <v>156072</v>
      </c>
      <c r="FM1427">
        <v>104012</v>
      </c>
      <c r="FN1427">
        <v>134941</v>
      </c>
      <c r="FO1427">
        <v>1733</v>
      </c>
      <c r="FP1427">
        <v>1677</v>
      </c>
      <c r="FQ1427" t="s">
        <v>158</v>
      </c>
      <c r="FR1427">
        <v>104009</v>
      </c>
      <c r="FS1427">
        <v>104010</v>
      </c>
      <c r="FT1427">
        <v>1729</v>
      </c>
      <c r="FU1427" t="s">
        <v>158</v>
      </c>
      <c r="FV1427" t="s">
        <v>158</v>
      </c>
      <c r="FY1427">
        <v>160660</v>
      </c>
      <c r="FZ1427">
        <v>105066</v>
      </c>
      <c r="GA1427">
        <v>135781</v>
      </c>
      <c r="GB1427">
        <v>105204</v>
      </c>
      <c r="GC1427">
        <v>159793</v>
      </c>
      <c r="GD1427">
        <v>158072</v>
      </c>
      <c r="GE1427">
        <v>160660</v>
      </c>
      <c r="GF1427" t="s">
        <v>158</v>
      </c>
      <c r="GG1427">
        <v>156067</v>
      </c>
      <c r="GH1427" t="s">
        <v>158</v>
      </c>
      <c r="GI1427" t="s">
        <v>158</v>
      </c>
      <c r="GJ1427" t="s">
        <v>172</v>
      </c>
      <c r="GK1427">
        <v>0</v>
      </c>
      <c r="GL1427" t="s">
        <v>1292</v>
      </c>
      <c r="GM1427">
        <v>5</v>
      </c>
      <c r="GN1427" t="s">
        <v>158</v>
      </c>
      <c r="GO1427" t="s">
        <v>166</v>
      </c>
      <c r="GP1427">
        <v>1024</v>
      </c>
      <c r="GQ1427">
        <v>155</v>
      </c>
      <c r="GR1427">
        <v>285</v>
      </c>
      <c r="GS1427">
        <f t="shared" si="1074"/>
        <v>5</v>
      </c>
      <c r="GT1427" t="str">
        <f t="shared" si="1075"/>
        <v>training</v>
      </c>
    </row>
    <row r="1428" spans="1:202" x14ac:dyDescent="0.2">
      <c r="A1428" t="s">
        <v>154</v>
      </c>
      <c r="B1428" t="s">
        <v>154</v>
      </c>
      <c r="C1428">
        <v>1333</v>
      </c>
      <c r="D1428">
        <v>1333</v>
      </c>
      <c r="E1428" t="s">
        <v>155</v>
      </c>
      <c r="F1428" t="s">
        <v>156</v>
      </c>
      <c r="G1428" t="s">
        <v>156</v>
      </c>
      <c r="H1428" t="s">
        <v>156</v>
      </c>
      <c r="I1428">
        <v>0</v>
      </c>
      <c r="J1428" t="s">
        <v>157</v>
      </c>
      <c r="K1428">
        <v>0</v>
      </c>
      <c r="L1428" t="s">
        <v>154</v>
      </c>
      <c r="M1428" t="s">
        <v>154</v>
      </c>
      <c r="N1428" t="s">
        <v>154</v>
      </c>
      <c r="O1428" t="s">
        <v>158</v>
      </c>
      <c r="P1428" t="s">
        <v>154</v>
      </c>
      <c r="Q1428" t="s">
        <v>154</v>
      </c>
      <c r="R1428" t="s">
        <v>158</v>
      </c>
      <c r="S1428">
        <v>0</v>
      </c>
      <c r="T1428">
        <v>0</v>
      </c>
      <c r="U1428">
        <v>0</v>
      </c>
      <c r="V1428" t="s">
        <v>158</v>
      </c>
      <c r="W1428" t="s">
        <v>158</v>
      </c>
      <c r="X1428">
        <v>1</v>
      </c>
      <c r="Y1428">
        <v>12</v>
      </c>
      <c r="Z1428">
        <v>0</v>
      </c>
      <c r="AA1428">
        <v>12</v>
      </c>
      <c r="AB1428">
        <v>1</v>
      </c>
      <c r="AC1428">
        <v>1</v>
      </c>
      <c r="AD1428">
        <v>0</v>
      </c>
      <c r="AE1428">
        <v>0</v>
      </c>
      <c r="AF1428" t="s">
        <v>158</v>
      </c>
      <c r="AG1428">
        <v>1</v>
      </c>
      <c r="AH1428">
        <v>1</v>
      </c>
      <c r="AI1428">
        <v>0</v>
      </c>
      <c r="AJ1428" t="s">
        <v>158</v>
      </c>
      <c r="AK1428" t="s">
        <v>158</v>
      </c>
      <c r="AL1428">
        <v>12</v>
      </c>
      <c r="AM1428">
        <v>1</v>
      </c>
      <c r="AN1428">
        <v>1</v>
      </c>
      <c r="AO1428">
        <v>1</v>
      </c>
      <c r="AP1428">
        <v>12</v>
      </c>
      <c r="AQ1428">
        <v>12</v>
      </c>
      <c r="AR1428">
        <v>12</v>
      </c>
      <c r="AS1428">
        <v>1</v>
      </c>
      <c r="AT1428">
        <v>12</v>
      </c>
      <c r="AW1428" t="s">
        <v>158</v>
      </c>
      <c r="AX1428">
        <v>0</v>
      </c>
      <c r="AY1428" t="s">
        <v>159</v>
      </c>
      <c r="AZ1428" t="s">
        <v>1293</v>
      </c>
      <c r="BA1428" t="s">
        <v>1294</v>
      </c>
      <c r="BB1428" t="s">
        <v>1265</v>
      </c>
      <c r="BC1428" t="s">
        <v>161</v>
      </c>
      <c r="BD1428" t="b">
        <v>0</v>
      </c>
      <c r="BE1428" t="s">
        <v>158</v>
      </c>
      <c r="BF1428" t="b">
        <v>0</v>
      </c>
      <c r="BH1428" t="s">
        <v>245</v>
      </c>
      <c r="BI1428" t="s">
        <v>246</v>
      </c>
      <c r="BJ1428" t="b">
        <v>0</v>
      </c>
      <c r="BK1428" t="s">
        <v>163</v>
      </c>
      <c r="BL1428" t="b">
        <v>0</v>
      </c>
      <c r="BM1428">
        <v>18</v>
      </c>
      <c r="BN1428" t="s">
        <v>164</v>
      </c>
      <c r="BO1428" t="s">
        <v>165</v>
      </c>
      <c r="BP1428" t="s">
        <v>164</v>
      </c>
      <c r="BQ1428" t="s">
        <v>166</v>
      </c>
      <c r="BR1428">
        <v>768</v>
      </c>
      <c r="BS1428" t="s">
        <v>156</v>
      </c>
      <c r="BT1428" t="s">
        <v>173</v>
      </c>
      <c r="BU1428" t="s">
        <v>158</v>
      </c>
      <c r="BV1428" t="s">
        <v>158</v>
      </c>
      <c r="BW1428">
        <v>5</v>
      </c>
      <c r="BX1428">
        <v>1</v>
      </c>
      <c r="BY1428">
        <v>0</v>
      </c>
      <c r="BZ1428">
        <v>5</v>
      </c>
      <c r="CA1428" t="s">
        <v>1266</v>
      </c>
      <c r="CB1428" t="s">
        <v>156</v>
      </c>
      <c r="CC1428">
        <v>4</v>
      </c>
      <c r="CD1428" t="b">
        <v>0</v>
      </c>
      <c r="CE1428" t="s">
        <v>168</v>
      </c>
      <c r="CF1428" t="s">
        <v>248</v>
      </c>
      <c r="CG1428" t="s">
        <v>158</v>
      </c>
      <c r="CH1428">
        <v>0</v>
      </c>
      <c r="CI1428">
        <v>1</v>
      </c>
      <c r="CJ1428" t="s">
        <v>158</v>
      </c>
      <c r="CK1428" t="s">
        <v>169</v>
      </c>
      <c r="CL1428" t="s">
        <v>169</v>
      </c>
      <c r="CM1428" t="s">
        <v>169</v>
      </c>
      <c r="CN1428" t="s">
        <v>169</v>
      </c>
      <c r="CO1428" t="s">
        <v>158</v>
      </c>
      <c r="CP1428" t="s">
        <v>169</v>
      </c>
      <c r="CQ1428">
        <v>1</v>
      </c>
      <c r="CR1428">
        <v>1454</v>
      </c>
      <c r="CS1428" t="str">
        <f t="shared" si="1076"/>
        <v/>
      </c>
      <c r="CT1428" t="str">
        <f t="shared" ca="1" si="1051"/>
        <v/>
      </c>
      <c r="CU1428" t="str">
        <f t="shared" si="1077"/>
        <v/>
      </c>
      <c r="CV1428" t="str">
        <f t="shared" ca="1" si="1052"/>
        <v/>
      </c>
      <c r="CW1428" t="str">
        <f t="shared" si="1078"/>
        <v/>
      </c>
      <c r="CX1428" t="str">
        <f t="shared" ca="1" si="1053"/>
        <v/>
      </c>
      <c r="CY1428" t="str">
        <f t="shared" si="1079"/>
        <v/>
      </c>
      <c r="CZ1428" t="str">
        <f t="shared" ca="1" si="1054"/>
        <v/>
      </c>
      <c r="DA1428" t="str">
        <f t="shared" si="1080"/>
        <v/>
      </c>
      <c r="DB1428" t="str">
        <f t="shared" ca="1" si="1055"/>
        <v/>
      </c>
      <c r="DC1428" t="str">
        <f t="shared" si="1081"/>
        <v/>
      </c>
      <c r="DD1428" t="str">
        <f t="shared" ca="1" si="1056"/>
        <v/>
      </c>
      <c r="DE1428" t="str">
        <f t="shared" si="1082"/>
        <v/>
      </c>
      <c r="DF1428" t="str">
        <f t="shared" ca="1" si="1057"/>
        <v/>
      </c>
      <c r="DG1428" t="str">
        <f t="shared" si="1083"/>
        <v/>
      </c>
      <c r="DH1428" t="str">
        <f t="shared" ca="1" si="1058"/>
        <v/>
      </c>
      <c r="DI1428" t="str">
        <f t="shared" si="1084"/>
        <v/>
      </c>
      <c r="DJ1428" t="str">
        <f t="shared" ca="1" si="1059"/>
        <v/>
      </c>
      <c r="DK1428" t="str">
        <f t="shared" si="1085"/>
        <v/>
      </c>
      <c r="DL1428" t="str">
        <f t="shared" ca="1" si="1060"/>
        <v/>
      </c>
      <c r="DM1428" t="str">
        <f t="shared" si="1086"/>
        <v/>
      </c>
      <c r="DN1428" t="str">
        <f t="shared" ca="1" si="1061"/>
        <v/>
      </c>
      <c r="DO1428" t="str">
        <f t="shared" si="1087"/>
        <v/>
      </c>
      <c r="DP1428" t="str">
        <f t="shared" ca="1" si="1062"/>
        <v/>
      </c>
      <c r="DQ1428" t="str">
        <f t="shared" si="1088"/>
        <v/>
      </c>
      <c r="DR1428" t="str">
        <f t="shared" ca="1" si="1063"/>
        <v/>
      </c>
      <c r="DS1428" t="str">
        <f t="shared" si="1089"/>
        <v/>
      </c>
      <c r="DT1428" t="str">
        <f t="shared" ca="1" si="1064"/>
        <v/>
      </c>
      <c r="DU1428" t="str">
        <f t="shared" si="1090"/>
        <v/>
      </c>
      <c r="DV1428" t="str">
        <f t="shared" ca="1" si="1065"/>
        <v/>
      </c>
      <c r="DW1428" t="str">
        <f t="shared" si="1091"/>
        <v/>
      </c>
      <c r="DX1428" t="str">
        <f t="shared" ca="1" si="1066"/>
        <v/>
      </c>
      <c r="DY1428" t="str">
        <f t="shared" si="1092"/>
        <v/>
      </c>
      <c r="DZ1428" t="str">
        <f t="shared" ca="1" si="1067"/>
        <v/>
      </c>
      <c r="EA1428" t="str">
        <f t="shared" si="1093"/>
        <v/>
      </c>
      <c r="EB1428" t="str">
        <f t="shared" ca="1" si="1068"/>
        <v/>
      </c>
      <c r="EC1428" t="str">
        <f t="shared" si="1094"/>
        <v/>
      </c>
      <c r="ED1428" t="str">
        <f t="shared" ca="1" si="1069"/>
        <v/>
      </c>
      <c r="EE1428" t="str">
        <f t="shared" si="1095"/>
        <v/>
      </c>
      <c r="EF1428" t="str">
        <f t="shared" ca="1" si="1070"/>
        <v/>
      </c>
      <c r="EG1428" t="str">
        <f t="shared" si="1096"/>
        <v/>
      </c>
      <c r="EH1428" t="str">
        <f t="shared" ca="1" si="1071"/>
        <v/>
      </c>
      <c r="EI1428" t="str">
        <f t="shared" si="1097"/>
        <v/>
      </c>
      <c r="EJ1428" t="str">
        <f t="shared" ca="1" si="1072"/>
        <v/>
      </c>
      <c r="EK1428" t="str">
        <f t="shared" ca="1" si="1073"/>
        <v/>
      </c>
      <c r="EL1428" t="s">
        <v>924</v>
      </c>
      <c r="EM1428" t="s">
        <v>158</v>
      </c>
      <c r="EN1428">
        <v>5688</v>
      </c>
      <c r="EO1428">
        <v>1053</v>
      </c>
      <c r="EP1428">
        <v>840</v>
      </c>
      <c r="EQ1428">
        <v>26353</v>
      </c>
      <c r="ER1428" t="s">
        <v>158</v>
      </c>
      <c r="ES1428">
        <v>29733</v>
      </c>
      <c r="ET1428">
        <v>1454</v>
      </c>
      <c r="EU1428">
        <v>2</v>
      </c>
      <c r="EV1428" t="s">
        <v>156</v>
      </c>
      <c r="EW1428">
        <v>1024</v>
      </c>
      <c r="EX1428">
        <v>2</v>
      </c>
      <c r="EY1428">
        <v>48000</v>
      </c>
      <c r="EZ1428">
        <v>-16</v>
      </c>
      <c r="FA1428" t="s">
        <v>170</v>
      </c>
      <c r="FB1428">
        <v>14</v>
      </c>
      <c r="FC1428" t="s">
        <v>171</v>
      </c>
      <c r="FD1428" t="s">
        <v>158</v>
      </c>
      <c r="FE1428">
        <v>98304</v>
      </c>
      <c r="FF1428">
        <v>28094</v>
      </c>
      <c r="FG1428" t="s">
        <v>158</v>
      </c>
      <c r="FH1428" t="s">
        <v>158</v>
      </c>
      <c r="FI1428">
        <v>98294</v>
      </c>
      <c r="FJ1428">
        <v>164356</v>
      </c>
      <c r="FK1428" t="s">
        <v>158</v>
      </c>
      <c r="FL1428">
        <v>160802</v>
      </c>
      <c r="FM1428">
        <v>104012</v>
      </c>
      <c r="FN1428">
        <v>134941</v>
      </c>
      <c r="FO1428">
        <v>1733</v>
      </c>
      <c r="FP1428">
        <v>1677</v>
      </c>
      <c r="FQ1428" t="s">
        <v>158</v>
      </c>
      <c r="FR1428">
        <v>104009</v>
      </c>
      <c r="FS1428">
        <v>104010</v>
      </c>
      <c r="FT1428">
        <v>1729</v>
      </c>
      <c r="FU1428" t="s">
        <v>158</v>
      </c>
      <c r="FV1428" t="s">
        <v>158</v>
      </c>
      <c r="FY1428">
        <v>165811</v>
      </c>
      <c r="FZ1428">
        <v>105066</v>
      </c>
      <c r="GA1428">
        <v>135781</v>
      </c>
      <c r="GB1428">
        <v>105204</v>
      </c>
      <c r="GC1428">
        <v>164356</v>
      </c>
      <c r="GD1428">
        <v>162802</v>
      </c>
      <c r="GE1428">
        <v>165811</v>
      </c>
      <c r="GF1428" t="s">
        <v>158</v>
      </c>
      <c r="GG1428">
        <v>160798</v>
      </c>
      <c r="GH1428" t="s">
        <v>158</v>
      </c>
      <c r="GI1428" t="s">
        <v>158</v>
      </c>
      <c r="GJ1428" t="s">
        <v>172</v>
      </c>
      <c r="GK1428">
        <v>0</v>
      </c>
      <c r="GL1428" t="s">
        <v>1295</v>
      </c>
      <c r="GM1428">
        <v>6</v>
      </c>
      <c r="GN1428" t="s">
        <v>158</v>
      </c>
      <c r="GO1428" t="s">
        <v>166</v>
      </c>
      <c r="GP1428">
        <v>1024</v>
      </c>
      <c r="GQ1428">
        <v>-50</v>
      </c>
      <c r="GR1428">
        <v>180</v>
      </c>
      <c r="GS1428">
        <f t="shared" si="1074"/>
        <v>6</v>
      </c>
      <c r="GT1428" t="str">
        <f t="shared" si="1075"/>
        <v>training</v>
      </c>
    </row>
    <row r="1429" spans="1:202" x14ac:dyDescent="0.2">
      <c r="A1429" t="s">
        <v>154</v>
      </c>
      <c r="B1429" t="s">
        <v>154</v>
      </c>
      <c r="C1429">
        <v>1282</v>
      </c>
      <c r="D1429">
        <v>1282</v>
      </c>
      <c r="E1429" t="s">
        <v>155</v>
      </c>
      <c r="F1429" t="s">
        <v>156</v>
      </c>
      <c r="G1429" t="s">
        <v>156</v>
      </c>
      <c r="H1429" t="s">
        <v>156</v>
      </c>
      <c r="I1429">
        <v>0</v>
      </c>
      <c r="J1429" t="s">
        <v>157</v>
      </c>
      <c r="K1429">
        <v>1</v>
      </c>
      <c r="L1429" t="s">
        <v>154</v>
      </c>
      <c r="M1429" t="s">
        <v>154</v>
      </c>
      <c r="N1429" t="s">
        <v>154</v>
      </c>
      <c r="O1429" t="s">
        <v>158</v>
      </c>
      <c r="P1429" t="s">
        <v>154</v>
      </c>
      <c r="Q1429" t="s">
        <v>154</v>
      </c>
      <c r="R1429" t="s">
        <v>158</v>
      </c>
      <c r="S1429">
        <v>0</v>
      </c>
      <c r="T1429">
        <v>0</v>
      </c>
      <c r="U1429">
        <v>0</v>
      </c>
      <c r="V1429" t="s">
        <v>158</v>
      </c>
      <c r="W1429" t="s">
        <v>158</v>
      </c>
      <c r="X1429">
        <v>1</v>
      </c>
      <c r="Y1429">
        <v>13</v>
      </c>
      <c r="Z1429">
        <v>0</v>
      </c>
      <c r="AA1429">
        <v>13</v>
      </c>
      <c r="AB1429">
        <v>1</v>
      </c>
      <c r="AC1429">
        <v>1</v>
      </c>
      <c r="AD1429">
        <v>0</v>
      </c>
      <c r="AE1429">
        <v>0</v>
      </c>
      <c r="AF1429" t="s">
        <v>158</v>
      </c>
      <c r="AG1429">
        <v>1</v>
      </c>
      <c r="AH1429">
        <v>1</v>
      </c>
      <c r="AI1429">
        <v>0</v>
      </c>
      <c r="AJ1429" t="s">
        <v>158</v>
      </c>
      <c r="AK1429" t="s">
        <v>158</v>
      </c>
      <c r="AL1429">
        <v>13</v>
      </c>
      <c r="AM1429">
        <v>1</v>
      </c>
      <c r="AN1429">
        <v>1</v>
      </c>
      <c r="AO1429">
        <v>1</v>
      </c>
      <c r="AP1429">
        <v>13</v>
      </c>
      <c r="AQ1429">
        <v>13</v>
      </c>
      <c r="AR1429">
        <v>13</v>
      </c>
      <c r="AS1429">
        <v>1</v>
      </c>
      <c r="AT1429">
        <v>13</v>
      </c>
      <c r="AW1429" t="s">
        <v>158</v>
      </c>
      <c r="AX1429">
        <v>0</v>
      </c>
      <c r="AY1429" t="s">
        <v>159</v>
      </c>
      <c r="AZ1429" t="s">
        <v>1296</v>
      </c>
      <c r="BA1429" t="s">
        <v>325</v>
      </c>
      <c r="BB1429" t="s">
        <v>1265</v>
      </c>
      <c r="BC1429" t="s">
        <v>161</v>
      </c>
      <c r="BD1429" t="b">
        <v>0</v>
      </c>
      <c r="BE1429" t="s">
        <v>158</v>
      </c>
      <c r="BF1429" t="b">
        <v>0</v>
      </c>
      <c r="BH1429" t="s">
        <v>245</v>
      </c>
      <c r="BI1429" t="s">
        <v>246</v>
      </c>
      <c r="BJ1429" t="b">
        <v>0</v>
      </c>
      <c r="BK1429" t="s">
        <v>163</v>
      </c>
      <c r="BL1429" t="b">
        <v>0</v>
      </c>
      <c r="BM1429">
        <v>18</v>
      </c>
      <c r="BN1429" t="s">
        <v>164</v>
      </c>
      <c r="BO1429" t="s">
        <v>165</v>
      </c>
      <c r="BP1429" t="s">
        <v>164</v>
      </c>
      <c r="BQ1429" t="s">
        <v>166</v>
      </c>
      <c r="BR1429">
        <v>768</v>
      </c>
      <c r="BS1429" t="s">
        <v>156</v>
      </c>
      <c r="BT1429" t="s">
        <v>174</v>
      </c>
      <c r="BU1429" t="s">
        <v>158</v>
      </c>
      <c r="BV1429" t="s">
        <v>158</v>
      </c>
      <c r="BW1429">
        <v>6</v>
      </c>
      <c r="BX1429">
        <v>1</v>
      </c>
      <c r="BY1429">
        <v>0</v>
      </c>
      <c r="BZ1429">
        <v>6</v>
      </c>
      <c r="CA1429" t="s">
        <v>1266</v>
      </c>
      <c r="CB1429" t="s">
        <v>156</v>
      </c>
      <c r="CC1429">
        <v>5</v>
      </c>
      <c r="CD1429" t="b">
        <v>0</v>
      </c>
      <c r="CE1429" t="s">
        <v>168</v>
      </c>
      <c r="CF1429" t="s">
        <v>248</v>
      </c>
      <c r="CG1429" t="s">
        <v>158</v>
      </c>
      <c r="CH1429">
        <v>0</v>
      </c>
      <c r="CI1429">
        <v>1</v>
      </c>
      <c r="CJ1429" t="s">
        <v>158</v>
      </c>
      <c r="CK1429" t="s">
        <v>169</v>
      </c>
      <c r="CL1429" t="s">
        <v>169</v>
      </c>
      <c r="CM1429" t="s">
        <v>169</v>
      </c>
      <c r="CN1429" t="s">
        <v>169</v>
      </c>
      <c r="CO1429" t="s">
        <v>158</v>
      </c>
      <c r="CP1429" t="s">
        <v>169</v>
      </c>
      <c r="CQ1429">
        <v>1</v>
      </c>
      <c r="CR1429">
        <v>971</v>
      </c>
      <c r="CS1429" t="str">
        <f t="shared" si="1076"/>
        <v/>
      </c>
      <c r="CT1429" t="str">
        <f t="shared" ca="1" si="1051"/>
        <v/>
      </c>
      <c r="CU1429" t="str">
        <f t="shared" si="1077"/>
        <v/>
      </c>
      <c r="CV1429" t="str">
        <f t="shared" ca="1" si="1052"/>
        <v/>
      </c>
      <c r="CW1429" t="str">
        <f t="shared" si="1078"/>
        <v/>
      </c>
      <c r="CX1429" t="str">
        <f t="shared" ca="1" si="1053"/>
        <v/>
      </c>
      <c r="CY1429" t="str">
        <f t="shared" si="1079"/>
        <v/>
      </c>
      <c r="CZ1429" t="str">
        <f t="shared" ca="1" si="1054"/>
        <v/>
      </c>
      <c r="DA1429" t="str">
        <f t="shared" si="1080"/>
        <v/>
      </c>
      <c r="DB1429" t="str">
        <f t="shared" ca="1" si="1055"/>
        <v/>
      </c>
      <c r="DC1429" t="str">
        <f t="shared" si="1081"/>
        <v/>
      </c>
      <c r="DD1429" t="str">
        <f t="shared" ca="1" si="1056"/>
        <v/>
      </c>
      <c r="DE1429" t="str">
        <f t="shared" si="1082"/>
        <v/>
      </c>
      <c r="DF1429" t="str">
        <f t="shared" ca="1" si="1057"/>
        <v/>
      </c>
      <c r="DG1429" t="str">
        <f t="shared" si="1083"/>
        <v/>
      </c>
      <c r="DH1429" t="str">
        <f t="shared" ca="1" si="1058"/>
        <v/>
      </c>
      <c r="DI1429" t="str">
        <f t="shared" si="1084"/>
        <v/>
      </c>
      <c r="DJ1429" t="str">
        <f t="shared" ca="1" si="1059"/>
        <v/>
      </c>
      <c r="DK1429" t="str">
        <f t="shared" si="1085"/>
        <v/>
      </c>
      <c r="DL1429" t="str">
        <f t="shared" ca="1" si="1060"/>
        <v/>
      </c>
      <c r="DM1429" t="str">
        <f t="shared" si="1086"/>
        <v/>
      </c>
      <c r="DN1429" t="str">
        <f t="shared" ca="1" si="1061"/>
        <v/>
      </c>
      <c r="DO1429" t="str">
        <f t="shared" si="1087"/>
        <v/>
      </c>
      <c r="DP1429" t="str">
        <f t="shared" ca="1" si="1062"/>
        <v/>
      </c>
      <c r="DQ1429" t="str">
        <f t="shared" si="1088"/>
        <v/>
      </c>
      <c r="DR1429" t="str">
        <f t="shared" ca="1" si="1063"/>
        <v/>
      </c>
      <c r="DS1429" t="str">
        <f t="shared" si="1089"/>
        <v/>
      </c>
      <c r="DT1429" t="str">
        <f t="shared" ca="1" si="1064"/>
        <v/>
      </c>
      <c r="DU1429" t="str">
        <f t="shared" si="1090"/>
        <v/>
      </c>
      <c r="DV1429" t="str">
        <f t="shared" ca="1" si="1065"/>
        <v/>
      </c>
      <c r="DW1429" t="str">
        <f t="shared" si="1091"/>
        <v/>
      </c>
      <c r="DX1429" t="str">
        <f t="shared" ca="1" si="1066"/>
        <v/>
      </c>
      <c r="DY1429" t="str">
        <f t="shared" si="1092"/>
        <v/>
      </c>
      <c r="DZ1429" t="str">
        <f t="shared" ca="1" si="1067"/>
        <v/>
      </c>
      <c r="EA1429" t="str">
        <f t="shared" si="1093"/>
        <v/>
      </c>
      <c r="EB1429" t="str">
        <f t="shared" ca="1" si="1068"/>
        <v/>
      </c>
      <c r="EC1429" t="str">
        <f t="shared" si="1094"/>
        <v/>
      </c>
      <c r="ED1429" t="str">
        <f t="shared" ca="1" si="1069"/>
        <v/>
      </c>
      <c r="EE1429" t="str">
        <f t="shared" si="1095"/>
        <v/>
      </c>
      <c r="EF1429" t="str">
        <f t="shared" ca="1" si="1070"/>
        <v/>
      </c>
      <c r="EG1429" t="str">
        <f t="shared" si="1096"/>
        <v/>
      </c>
      <c r="EH1429" t="str">
        <f t="shared" ca="1" si="1071"/>
        <v/>
      </c>
      <c r="EI1429" t="str">
        <f t="shared" si="1097"/>
        <v/>
      </c>
      <c r="EJ1429" t="str">
        <f t="shared" ca="1" si="1072"/>
        <v/>
      </c>
      <c r="EK1429" t="str">
        <f t="shared" ca="1" si="1073"/>
        <v/>
      </c>
      <c r="EL1429" t="s">
        <v>924</v>
      </c>
      <c r="EM1429" t="s">
        <v>158</v>
      </c>
      <c r="EN1429">
        <v>5688</v>
      </c>
      <c r="EO1429">
        <v>1053</v>
      </c>
      <c r="EP1429">
        <v>840</v>
      </c>
      <c r="EQ1429">
        <v>26353</v>
      </c>
      <c r="ER1429" t="s">
        <v>158</v>
      </c>
      <c r="ES1429">
        <v>29733</v>
      </c>
      <c r="ET1429">
        <v>971</v>
      </c>
      <c r="EU1429">
        <v>2</v>
      </c>
      <c r="EV1429" t="s">
        <v>156</v>
      </c>
      <c r="EW1429">
        <v>1024</v>
      </c>
      <c r="EX1429">
        <v>2</v>
      </c>
      <c r="EY1429">
        <v>48000</v>
      </c>
      <c r="EZ1429">
        <v>-16</v>
      </c>
      <c r="FA1429" t="s">
        <v>170</v>
      </c>
      <c r="FB1429">
        <v>14</v>
      </c>
      <c r="FC1429" t="s">
        <v>171</v>
      </c>
      <c r="FD1429" t="s">
        <v>158</v>
      </c>
      <c r="FE1429">
        <v>98304</v>
      </c>
      <c r="FF1429">
        <v>28094</v>
      </c>
      <c r="FG1429" t="s">
        <v>158</v>
      </c>
      <c r="FH1429" t="s">
        <v>158</v>
      </c>
      <c r="FI1429">
        <v>98294</v>
      </c>
      <c r="FJ1429">
        <v>169539</v>
      </c>
      <c r="FK1429" t="s">
        <v>158</v>
      </c>
      <c r="FL1429">
        <v>165952</v>
      </c>
      <c r="FM1429">
        <v>104012</v>
      </c>
      <c r="FN1429">
        <v>134941</v>
      </c>
      <c r="FO1429">
        <v>1733</v>
      </c>
      <c r="FP1429">
        <v>1677</v>
      </c>
      <c r="FQ1429" t="s">
        <v>158</v>
      </c>
      <c r="FR1429">
        <v>104009</v>
      </c>
      <c r="FS1429">
        <v>104010</v>
      </c>
      <c r="FT1429">
        <v>1729</v>
      </c>
      <c r="FU1429" t="s">
        <v>158</v>
      </c>
      <c r="FV1429" t="s">
        <v>158</v>
      </c>
      <c r="FY1429">
        <v>170511</v>
      </c>
      <c r="FZ1429">
        <v>105066</v>
      </c>
      <c r="GA1429">
        <v>135781</v>
      </c>
      <c r="GB1429">
        <v>105204</v>
      </c>
      <c r="GC1429">
        <v>169539</v>
      </c>
      <c r="GD1429">
        <v>167952</v>
      </c>
      <c r="GE1429">
        <v>170511</v>
      </c>
      <c r="GF1429" t="s">
        <v>158</v>
      </c>
      <c r="GG1429">
        <v>165948</v>
      </c>
      <c r="GH1429" t="s">
        <v>158</v>
      </c>
      <c r="GI1429" t="s">
        <v>158</v>
      </c>
      <c r="GJ1429" t="s">
        <v>172</v>
      </c>
      <c r="GK1429">
        <v>0</v>
      </c>
      <c r="GL1429" t="s">
        <v>1297</v>
      </c>
      <c r="GM1429">
        <v>7</v>
      </c>
      <c r="GN1429" t="s">
        <v>158</v>
      </c>
      <c r="GO1429" t="s">
        <v>166</v>
      </c>
      <c r="GP1429">
        <v>1024</v>
      </c>
      <c r="GQ1429">
        <v>-9</v>
      </c>
      <c r="GR1429">
        <v>-326</v>
      </c>
      <c r="GS1429">
        <f t="shared" si="1074"/>
        <v>7</v>
      </c>
      <c r="GT1429" t="str">
        <f t="shared" si="1075"/>
        <v>training</v>
      </c>
    </row>
    <row r="1430" spans="1:202" x14ac:dyDescent="0.2">
      <c r="A1430" t="s">
        <v>154</v>
      </c>
      <c r="B1430" t="s">
        <v>154</v>
      </c>
      <c r="C1430">
        <v>2470</v>
      </c>
      <c r="D1430">
        <v>2470</v>
      </c>
      <c r="E1430" t="s">
        <v>155</v>
      </c>
      <c r="F1430" t="s">
        <v>156</v>
      </c>
      <c r="G1430" t="s">
        <v>156</v>
      </c>
      <c r="H1430" t="s">
        <v>156</v>
      </c>
      <c r="I1430">
        <v>0</v>
      </c>
      <c r="J1430" t="s">
        <v>157</v>
      </c>
      <c r="K1430">
        <v>1</v>
      </c>
      <c r="L1430" t="s">
        <v>154</v>
      </c>
      <c r="M1430" t="s">
        <v>154</v>
      </c>
      <c r="N1430" t="s">
        <v>154</v>
      </c>
      <c r="O1430" t="s">
        <v>158</v>
      </c>
      <c r="P1430" t="s">
        <v>154</v>
      </c>
      <c r="Q1430" t="s">
        <v>154</v>
      </c>
      <c r="R1430" t="s">
        <v>158</v>
      </c>
      <c r="S1430">
        <v>0</v>
      </c>
      <c r="T1430">
        <v>1</v>
      </c>
      <c r="U1430">
        <v>0</v>
      </c>
      <c r="V1430" t="s">
        <v>158</v>
      </c>
      <c r="W1430" t="s">
        <v>158</v>
      </c>
      <c r="X1430">
        <v>2</v>
      </c>
      <c r="Y1430">
        <v>14</v>
      </c>
      <c r="Z1430">
        <v>0</v>
      </c>
      <c r="AA1430">
        <v>14</v>
      </c>
      <c r="AB1430">
        <v>2</v>
      </c>
      <c r="AC1430">
        <v>2</v>
      </c>
      <c r="AD1430">
        <v>0</v>
      </c>
      <c r="AE1430">
        <v>0</v>
      </c>
      <c r="AF1430" t="s">
        <v>158</v>
      </c>
      <c r="AG1430">
        <v>2</v>
      </c>
      <c r="AH1430">
        <v>2</v>
      </c>
      <c r="AI1430">
        <v>0</v>
      </c>
      <c r="AJ1430" t="s">
        <v>158</v>
      </c>
      <c r="AK1430" t="s">
        <v>158</v>
      </c>
      <c r="AL1430">
        <v>14</v>
      </c>
      <c r="AM1430">
        <v>2</v>
      </c>
      <c r="AN1430">
        <v>2</v>
      </c>
      <c r="AO1430">
        <v>2</v>
      </c>
      <c r="AP1430">
        <v>14</v>
      </c>
      <c r="AQ1430">
        <v>14</v>
      </c>
      <c r="AR1430">
        <v>14</v>
      </c>
      <c r="AS1430">
        <v>2</v>
      </c>
      <c r="AT1430">
        <v>14</v>
      </c>
      <c r="AW1430" t="s">
        <v>158</v>
      </c>
      <c r="AX1430">
        <v>0</v>
      </c>
      <c r="AY1430" t="s">
        <v>159</v>
      </c>
      <c r="AZ1430" t="s">
        <v>297</v>
      </c>
      <c r="BA1430" t="s">
        <v>1298</v>
      </c>
      <c r="BB1430" t="s">
        <v>1265</v>
      </c>
      <c r="BC1430" t="s">
        <v>161</v>
      </c>
      <c r="BD1430" t="b">
        <v>0</v>
      </c>
      <c r="BE1430" t="s">
        <v>158</v>
      </c>
      <c r="BF1430" t="b">
        <v>0</v>
      </c>
      <c r="BH1430" t="s">
        <v>245</v>
      </c>
      <c r="BI1430" t="s">
        <v>246</v>
      </c>
      <c r="BJ1430" t="b">
        <v>0</v>
      </c>
      <c r="BK1430" t="s">
        <v>163</v>
      </c>
      <c r="BL1430" t="b">
        <v>0</v>
      </c>
      <c r="BM1430">
        <v>18</v>
      </c>
      <c r="BN1430" t="s">
        <v>164</v>
      </c>
      <c r="BO1430" t="s">
        <v>165</v>
      </c>
      <c r="BP1430" t="s">
        <v>164</v>
      </c>
      <c r="BQ1430" t="s">
        <v>166</v>
      </c>
      <c r="BR1430">
        <v>768</v>
      </c>
      <c r="BS1430" t="s">
        <v>156</v>
      </c>
      <c r="BT1430" t="s">
        <v>167</v>
      </c>
      <c r="BU1430" t="s">
        <v>158</v>
      </c>
      <c r="BV1430" t="s">
        <v>158</v>
      </c>
      <c r="BW1430">
        <v>0</v>
      </c>
      <c r="BX1430">
        <v>2</v>
      </c>
      <c r="BY1430">
        <v>0</v>
      </c>
      <c r="BZ1430">
        <v>0</v>
      </c>
      <c r="CA1430" t="s">
        <v>1266</v>
      </c>
      <c r="CB1430" t="s">
        <v>156</v>
      </c>
      <c r="CC1430">
        <v>1</v>
      </c>
      <c r="CD1430" t="b">
        <v>0</v>
      </c>
      <c r="CE1430" t="s">
        <v>168</v>
      </c>
      <c r="CF1430" t="s">
        <v>248</v>
      </c>
      <c r="CG1430" t="s">
        <v>158</v>
      </c>
      <c r="CH1430">
        <v>0</v>
      </c>
      <c r="CI1430">
        <v>1</v>
      </c>
      <c r="CJ1430" t="s">
        <v>158</v>
      </c>
      <c r="CK1430" t="s">
        <v>169</v>
      </c>
      <c r="CL1430" t="s">
        <v>169</v>
      </c>
      <c r="CM1430" t="s">
        <v>169</v>
      </c>
      <c r="CN1430" t="s">
        <v>169</v>
      </c>
      <c r="CO1430" t="s">
        <v>158</v>
      </c>
      <c r="CP1430" t="s">
        <v>169</v>
      </c>
      <c r="CQ1430">
        <v>1</v>
      </c>
      <c r="CR1430">
        <v>2470</v>
      </c>
      <c r="CS1430" t="str">
        <f t="shared" si="1076"/>
        <v/>
      </c>
      <c r="CT1430" t="str">
        <f t="shared" ca="1" si="1051"/>
        <v/>
      </c>
      <c r="CU1430" t="str">
        <f t="shared" si="1077"/>
        <v/>
      </c>
      <c r="CV1430" t="str">
        <f t="shared" ca="1" si="1052"/>
        <v/>
      </c>
      <c r="CW1430" t="str">
        <f t="shared" si="1078"/>
        <v/>
      </c>
      <c r="CX1430" t="str">
        <f t="shared" ca="1" si="1053"/>
        <v/>
      </c>
      <c r="CY1430" t="str">
        <f t="shared" si="1079"/>
        <v/>
      </c>
      <c r="CZ1430" t="str">
        <f t="shared" ca="1" si="1054"/>
        <v/>
      </c>
      <c r="DA1430" t="str">
        <f t="shared" si="1080"/>
        <v/>
      </c>
      <c r="DB1430" t="str">
        <f t="shared" ca="1" si="1055"/>
        <v/>
      </c>
      <c r="DC1430" t="str">
        <f t="shared" si="1081"/>
        <v/>
      </c>
      <c r="DD1430" t="str">
        <f t="shared" ca="1" si="1056"/>
        <v/>
      </c>
      <c r="DE1430" t="str">
        <f t="shared" si="1082"/>
        <v/>
      </c>
      <c r="DF1430" t="str">
        <f t="shared" ca="1" si="1057"/>
        <v/>
      </c>
      <c r="DG1430" t="str">
        <f t="shared" si="1083"/>
        <v/>
      </c>
      <c r="DH1430" t="str">
        <f t="shared" ca="1" si="1058"/>
        <v/>
      </c>
      <c r="DI1430" t="str">
        <f t="shared" si="1084"/>
        <v/>
      </c>
      <c r="DJ1430" t="str">
        <f t="shared" ca="1" si="1059"/>
        <v/>
      </c>
      <c r="DK1430" t="str">
        <f t="shared" si="1085"/>
        <v/>
      </c>
      <c r="DL1430" t="str">
        <f t="shared" ca="1" si="1060"/>
        <v/>
      </c>
      <c r="DM1430" t="str">
        <f t="shared" si="1086"/>
        <v/>
      </c>
      <c r="DN1430" t="str">
        <f t="shared" ca="1" si="1061"/>
        <v/>
      </c>
      <c r="DO1430" t="str">
        <f t="shared" si="1087"/>
        <v/>
      </c>
      <c r="DP1430" t="str">
        <f t="shared" ca="1" si="1062"/>
        <v/>
      </c>
      <c r="DQ1430" t="str">
        <f t="shared" si="1088"/>
        <v/>
      </c>
      <c r="DR1430" t="str">
        <f t="shared" ca="1" si="1063"/>
        <v/>
      </c>
      <c r="DS1430" t="str">
        <f t="shared" si="1089"/>
        <v/>
      </c>
      <c r="DT1430" t="str">
        <f t="shared" ca="1" si="1064"/>
        <v/>
      </c>
      <c r="DU1430" t="str">
        <f t="shared" si="1090"/>
        <v/>
      </c>
      <c r="DV1430" t="str">
        <f t="shared" ca="1" si="1065"/>
        <v/>
      </c>
      <c r="DW1430" t="str">
        <f t="shared" si="1091"/>
        <v/>
      </c>
      <c r="DX1430" t="str">
        <f t="shared" ca="1" si="1066"/>
        <v/>
      </c>
      <c r="DY1430" t="str">
        <f t="shared" si="1092"/>
        <v/>
      </c>
      <c r="DZ1430" t="str">
        <f t="shared" ca="1" si="1067"/>
        <v/>
      </c>
      <c r="EA1430" t="str">
        <f t="shared" si="1093"/>
        <v/>
      </c>
      <c r="EB1430" t="str">
        <f t="shared" ca="1" si="1068"/>
        <v/>
      </c>
      <c r="EC1430" t="str">
        <f t="shared" si="1094"/>
        <v/>
      </c>
      <c r="ED1430" t="str">
        <f t="shared" ca="1" si="1069"/>
        <v/>
      </c>
      <c r="EE1430" t="str">
        <f t="shared" si="1095"/>
        <v/>
      </c>
      <c r="EF1430" t="str">
        <f t="shared" ca="1" si="1070"/>
        <v/>
      </c>
      <c r="EG1430" t="str">
        <f t="shared" si="1096"/>
        <v/>
      </c>
      <c r="EH1430" t="str">
        <f t="shared" ca="1" si="1071"/>
        <v/>
      </c>
      <c r="EI1430" t="str">
        <f t="shared" si="1097"/>
        <v/>
      </c>
      <c r="EJ1430" t="str">
        <f t="shared" ca="1" si="1072"/>
        <v/>
      </c>
      <c r="EK1430" t="str">
        <f t="shared" ca="1" si="1073"/>
        <v/>
      </c>
      <c r="EL1430" t="s">
        <v>924</v>
      </c>
      <c r="EM1430" t="s">
        <v>158</v>
      </c>
      <c r="EN1430">
        <v>4368</v>
      </c>
      <c r="EO1430">
        <v>875</v>
      </c>
      <c r="EP1430">
        <v>751</v>
      </c>
      <c r="EQ1430">
        <v>26353</v>
      </c>
      <c r="ER1430" t="s">
        <v>158</v>
      </c>
      <c r="ES1430">
        <v>8707</v>
      </c>
      <c r="ET1430">
        <v>2470</v>
      </c>
      <c r="EU1430">
        <v>2</v>
      </c>
      <c r="EV1430" t="s">
        <v>156</v>
      </c>
      <c r="EW1430">
        <v>1024</v>
      </c>
      <c r="EX1430">
        <v>2</v>
      </c>
      <c r="EY1430">
        <v>48000</v>
      </c>
      <c r="EZ1430">
        <v>-16</v>
      </c>
      <c r="FA1430" t="s">
        <v>170</v>
      </c>
      <c r="FB1430">
        <v>14</v>
      </c>
      <c r="FC1430" t="s">
        <v>171</v>
      </c>
      <c r="FD1430" t="s">
        <v>158</v>
      </c>
      <c r="FE1430">
        <v>170521</v>
      </c>
      <c r="FF1430">
        <v>28094</v>
      </c>
      <c r="FG1430" t="s">
        <v>158</v>
      </c>
      <c r="FH1430" t="s">
        <v>158</v>
      </c>
      <c r="FI1430">
        <v>170512</v>
      </c>
      <c r="FJ1430">
        <v>189124</v>
      </c>
      <c r="FK1430" t="s">
        <v>158</v>
      </c>
      <c r="FL1430">
        <v>185526</v>
      </c>
      <c r="FM1430">
        <v>174909</v>
      </c>
      <c r="FN1430">
        <v>184635</v>
      </c>
      <c r="FO1430">
        <v>1733</v>
      </c>
      <c r="FP1430">
        <v>1677</v>
      </c>
      <c r="FQ1430" t="s">
        <v>158</v>
      </c>
      <c r="FR1430">
        <v>174907</v>
      </c>
      <c r="FS1430">
        <v>174907</v>
      </c>
      <c r="FT1430">
        <v>1729</v>
      </c>
      <c r="FU1430" t="s">
        <v>158</v>
      </c>
      <c r="FV1430" t="s">
        <v>158</v>
      </c>
      <c r="FY1430">
        <v>191594</v>
      </c>
      <c r="FZ1430">
        <v>175785</v>
      </c>
      <c r="GA1430">
        <v>185386</v>
      </c>
      <c r="GB1430">
        <v>175924</v>
      </c>
      <c r="GC1430">
        <v>189124</v>
      </c>
      <c r="GD1430">
        <v>187526</v>
      </c>
      <c r="GE1430">
        <v>191594</v>
      </c>
      <c r="GF1430" t="s">
        <v>158</v>
      </c>
      <c r="GG1430">
        <v>185524</v>
      </c>
      <c r="GH1430" t="s">
        <v>158</v>
      </c>
      <c r="GI1430" t="s">
        <v>158</v>
      </c>
      <c r="GJ1430" t="s">
        <v>172</v>
      </c>
      <c r="GK1430">
        <v>0</v>
      </c>
      <c r="GL1430" t="s">
        <v>1299</v>
      </c>
      <c r="GM1430">
        <v>1</v>
      </c>
      <c r="GN1430" t="s">
        <v>158</v>
      </c>
      <c r="GO1430" t="s">
        <v>166</v>
      </c>
      <c r="GP1430">
        <v>1024</v>
      </c>
      <c r="GQ1430">
        <v>-190</v>
      </c>
      <c r="GR1430">
        <v>264</v>
      </c>
      <c r="GS1430">
        <f t="shared" si="1074"/>
        <v>1</v>
      </c>
      <c r="GT1430" t="str">
        <f t="shared" si="1075"/>
        <v>training</v>
      </c>
    </row>
    <row r="1431" spans="1:202" x14ac:dyDescent="0.2">
      <c r="A1431" t="s">
        <v>154</v>
      </c>
      <c r="B1431" t="s">
        <v>154</v>
      </c>
      <c r="C1431">
        <v>4288</v>
      </c>
      <c r="D1431">
        <v>4288</v>
      </c>
      <c r="E1431" t="s">
        <v>155</v>
      </c>
      <c r="F1431" t="s">
        <v>156</v>
      </c>
      <c r="G1431" t="s">
        <v>156</v>
      </c>
      <c r="H1431" t="s">
        <v>156</v>
      </c>
      <c r="I1431">
        <v>0</v>
      </c>
      <c r="J1431" t="s">
        <v>157</v>
      </c>
      <c r="K1431">
        <v>0</v>
      </c>
      <c r="L1431" t="s">
        <v>154</v>
      </c>
      <c r="M1431" t="s">
        <v>154</v>
      </c>
      <c r="N1431" t="s">
        <v>154</v>
      </c>
      <c r="O1431" t="s">
        <v>158</v>
      </c>
      <c r="P1431" t="s">
        <v>154</v>
      </c>
      <c r="Q1431" t="s">
        <v>154</v>
      </c>
      <c r="R1431" t="s">
        <v>158</v>
      </c>
      <c r="S1431">
        <v>0</v>
      </c>
      <c r="T1431">
        <v>1</v>
      </c>
      <c r="U1431">
        <v>0</v>
      </c>
      <c r="V1431" t="s">
        <v>158</v>
      </c>
      <c r="W1431" t="s">
        <v>158</v>
      </c>
      <c r="X1431">
        <v>2</v>
      </c>
      <c r="Y1431">
        <v>15</v>
      </c>
      <c r="Z1431">
        <v>0</v>
      </c>
      <c r="AA1431">
        <v>15</v>
      </c>
      <c r="AB1431">
        <v>2</v>
      </c>
      <c r="AC1431">
        <v>2</v>
      </c>
      <c r="AD1431">
        <v>0</v>
      </c>
      <c r="AE1431">
        <v>0</v>
      </c>
      <c r="AF1431" t="s">
        <v>158</v>
      </c>
      <c r="AG1431">
        <v>2</v>
      </c>
      <c r="AH1431">
        <v>2</v>
      </c>
      <c r="AI1431">
        <v>0</v>
      </c>
      <c r="AJ1431" t="s">
        <v>158</v>
      </c>
      <c r="AK1431" t="s">
        <v>158</v>
      </c>
      <c r="AL1431">
        <v>15</v>
      </c>
      <c r="AM1431">
        <v>2</v>
      </c>
      <c r="AN1431">
        <v>2</v>
      </c>
      <c r="AO1431">
        <v>2</v>
      </c>
      <c r="AP1431">
        <v>15</v>
      </c>
      <c r="AQ1431">
        <v>15</v>
      </c>
      <c r="AR1431">
        <v>15</v>
      </c>
      <c r="AS1431">
        <v>2</v>
      </c>
      <c r="AT1431">
        <v>15</v>
      </c>
      <c r="AW1431" t="s">
        <v>158</v>
      </c>
      <c r="AX1431">
        <v>0</v>
      </c>
      <c r="AY1431" t="s">
        <v>159</v>
      </c>
      <c r="AZ1431" t="s">
        <v>318</v>
      </c>
      <c r="BA1431" t="s">
        <v>336</v>
      </c>
      <c r="BB1431" t="s">
        <v>1265</v>
      </c>
      <c r="BC1431" t="s">
        <v>161</v>
      </c>
      <c r="BD1431" t="b">
        <v>0</v>
      </c>
      <c r="BE1431" t="s">
        <v>158</v>
      </c>
      <c r="BF1431" t="b">
        <v>0</v>
      </c>
      <c r="BH1431" t="s">
        <v>245</v>
      </c>
      <c r="BI1431" t="s">
        <v>246</v>
      </c>
      <c r="BJ1431" t="b">
        <v>0</v>
      </c>
      <c r="BK1431" t="s">
        <v>163</v>
      </c>
      <c r="BL1431" t="b">
        <v>0</v>
      </c>
      <c r="BM1431">
        <v>18</v>
      </c>
      <c r="BN1431" t="s">
        <v>164</v>
      </c>
      <c r="BO1431" t="s">
        <v>165</v>
      </c>
      <c r="BP1431" t="s">
        <v>164</v>
      </c>
      <c r="BQ1431" t="s">
        <v>166</v>
      </c>
      <c r="BR1431">
        <v>768</v>
      </c>
      <c r="BS1431" t="s">
        <v>156</v>
      </c>
      <c r="BT1431" t="s">
        <v>175</v>
      </c>
      <c r="BU1431" t="s">
        <v>158</v>
      </c>
      <c r="BV1431" t="s">
        <v>158</v>
      </c>
      <c r="BW1431">
        <v>1</v>
      </c>
      <c r="BX1431">
        <v>2</v>
      </c>
      <c r="BY1431">
        <v>0</v>
      </c>
      <c r="BZ1431">
        <v>1</v>
      </c>
      <c r="CA1431" t="s">
        <v>1266</v>
      </c>
      <c r="CB1431" t="s">
        <v>156</v>
      </c>
      <c r="CC1431">
        <v>1</v>
      </c>
      <c r="CD1431" t="b">
        <v>0</v>
      </c>
      <c r="CE1431" t="s">
        <v>168</v>
      </c>
      <c r="CF1431" t="s">
        <v>248</v>
      </c>
      <c r="CG1431" t="s">
        <v>158</v>
      </c>
      <c r="CH1431">
        <v>0</v>
      </c>
      <c r="CI1431">
        <v>1</v>
      </c>
      <c r="CJ1431" t="s">
        <v>158</v>
      </c>
      <c r="CK1431" t="s">
        <v>169</v>
      </c>
      <c r="CL1431" t="s">
        <v>169</v>
      </c>
      <c r="CM1431" t="s">
        <v>169</v>
      </c>
      <c r="CN1431" t="s">
        <v>169</v>
      </c>
      <c r="CO1431" t="s">
        <v>158</v>
      </c>
      <c r="CP1431" t="s">
        <v>169</v>
      </c>
      <c r="CQ1431">
        <v>1</v>
      </c>
      <c r="CR1431">
        <v>6106</v>
      </c>
      <c r="CS1431" t="str">
        <f t="shared" si="1076"/>
        <v/>
      </c>
      <c r="CT1431" t="str">
        <f t="shared" ca="1" si="1051"/>
        <v/>
      </c>
      <c r="CU1431" t="str">
        <f t="shared" si="1077"/>
        <v/>
      </c>
      <c r="CV1431" t="str">
        <f t="shared" ca="1" si="1052"/>
        <v/>
      </c>
      <c r="CW1431" t="str">
        <f t="shared" si="1078"/>
        <v/>
      </c>
      <c r="CX1431" t="str">
        <f t="shared" ca="1" si="1053"/>
        <v/>
      </c>
      <c r="CY1431" t="str">
        <f t="shared" si="1079"/>
        <v/>
      </c>
      <c r="CZ1431" t="str">
        <f t="shared" ca="1" si="1054"/>
        <v/>
      </c>
      <c r="DA1431" t="str">
        <f t="shared" si="1080"/>
        <v/>
      </c>
      <c r="DB1431" t="str">
        <f t="shared" ca="1" si="1055"/>
        <v/>
      </c>
      <c r="DC1431" t="str">
        <f t="shared" si="1081"/>
        <v/>
      </c>
      <c r="DD1431" t="str">
        <f t="shared" ca="1" si="1056"/>
        <v/>
      </c>
      <c r="DE1431" t="str">
        <f t="shared" si="1082"/>
        <v/>
      </c>
      <c r="DF1431" t="str">
        <f t="shared" ca="1" si="1057"/>
        <v/>
      </c>
      <c r="DG1431" t="str">
        <f t="shared" si="1083"/>
        <v/>
      </c>
      <c r="DH1431" t="str">
        <f t="shared" ca="1" si="1058"/>
        <v/>
      </c>
      <c r="DI1431" t="str">
        <f t="shared" si="1084"/>
        <v/>
      </c>
      <c r="DJ1431" t="str">
        <f t="shared" ca="1" si="1059"/>
        <v/>
      </c>
      <c r="DK1431" t="str">
        <f t="shared" si="1085"/>
        <v/>
      </c>
      <c r="DL1431" t="str">
        <f t="shared" ca="1" si="1060"/>
        <v/>
      </c>
      <c r="DM1431" t="str">
        <f t="shared" si="1086"/>
        <v/>
      </c>
      <c r="DN1431" t="str">
        <f t="shared" ca="1" si="1061"/>
        <v/>
      </c>
      <c r="DO1431" t="str">
        <f t="shared" si="1087"/>
        <v/>
      </c>
      <c r="DP1431" t="str">
        <f t="shared" ca="1" si="1062"/>
        <v/>
      </c>
      <c r="DQ1431" t="str">
        <f t="shared" si="1088"/>
        <v/>
      </c>
      <c r="DR1431" t="str">
        <f t="shared" ca="1" si="1063"/>
        <v/>
      </c>
      <c r="DS1431" t="str">
        <f t="shared" si="1089"/>
        <v/>
      </c>
      <c r="DT1431" t="str">
        <f t="shared" ca="1" si="1064"/>
        <v/>
      </c>
      <c r="DU1431" t="str">
        <f t="shared" si="1090"/>
        <v/>
      </c>
      <c r="DV1431" t="str">
        <f t="shared" ca="1" si="1065"/>
        <v/>
      </c>
      <c r="DW1431" t="str">
        <f t="shared" si="1091"/>
        <v/>
      </c>
      <c r="DX1431" t="str">
        <f t="shared" ca="1" si="1066"/>
        <v/>
      </c>
      <c r="DY1431" t="str">
        <f t="shared" si="1092"/>
        <v/>
      </c>
      <c r="DZ1431" t="str">
        <f t="shared" ca="1" si="1067"/>
        <v/>
      </c>
      <c r="EA1431" t="str">
        <f t="shared" si="1093"/>
        <v/>
      </c>
      <c r="EB1431" t="str">
        <f t="shared" ca="1" si="1068"/>
        <v/>
      </c>
      <c r="EC1431" t="str">
        <f t="shared" si="1094"/>
        <v/>
      </c>
      <c r="ED1431" t="str">
        <f t="shared" ca="1" si="1069"/>
        <v/>
      </c>
      <c r="EE1431" t="str">
        <f t="shared" si="1095"/>
        <v/>
      </c>
      <c r="EF1431" t="str">
        <f t="shared" ca="1" si="1070"/>
        <v/>
      </c>
      <c r="EG1431" t="str">
        <f t="shared" si="1096"/>
        <v/>
      </c>
      <c r="EH1431" t="str">
        <f t="shared" ca="1" si="1071"/>
        <v/>
      </c>
      <c r="EI1431" t="str">
        <f t="shared" si="1097"/>
        <v/>
      </c>
      <c r="EJ1431" t="str">
        <f t="shared" ca="1" si="1072"/>
        <v/>
      </c>
      <c r="EK1431" t="str">
        <f t="shared" ca="1" si="1073"/>
        <v/>
      </c>
      <c r="EL1431" t="s">
        <v>924</v>
      </c>
      <c r="EM1431" t="s">
        <v>158</v>
      </c>
      <c r="EN1431">
        <v>4368</v>
      </c>
      <c r="EO1431">
        <v>875</v>
      </c>
      <c r="EP1431">
        <v>751</v>
      </c>
      <c r="EQ1431">
        <v>26353</v>
      </c>
      <c r="ER1431" t="s">
        <v>158</v>
      </c>
      <c r="ES1431">
        <v>8707</v>
      </c>
      <c r="ET1431">
        <v>6106</v>
      </c>
      <c r="EU1431">
        <v>2</v>
      </c>
      <c r="EV1431" t="s">
        <v>156</v>
      </c>
      <c r="EW1431">
        <v>1024</v>
      </c>
      <c r="EX1431">
        <v>2</v>
      </c>
      <c r="EY1431">
        <v>48000</v>
      </c>
      <c r="EZ1431">
        <v>-16</v>
      </c>
      <c r="FA1431" t="s">
        <v>170</v>
      </c>
      <c r="FB1431">
        <v>14</v>
      </c>
      <c r="FC1431" t="s">
        <v>171</v>
      </c>
      <c r="FD1431" t="s">
        <v>158</v>
      </c>
      <c r="FE1431">
        <v>170521</v>
      </c>
      <c r="FF1431">
        <v>28094</v>
      </c>
      <c r="FG1431" t="s">
        <v>158</v>
      </c>
      <c r="FH1431" t="s">
        <v>158</v>
      </c>
      <c r="FI1431">
        <v>170512</v>
      </c>
      <c r="FJ1431">
        <v>195054</v>
      </c>
      <c r="FK1431" t="s">
        <v>158</v>
      </c>
      <c r="FL1431">
        <v>191738</v>
      </c>
      <c r="FM1431">
        <v>174909</v>
      </c>
      <c r="FN1431">
        <v>184635</v>
      </c>
      <c r="FO1431">
        <v>1733</v>
      </c>
      <c r="FP1431">
        <v>1677</v>
      </c>
      <c r="FQ1431" t="s">
        <v>158</v>
      </c>
      <c r="FR1431">
        <v>174907</v>
      </c>
      <c r="FS1431">
        <v>174907</v>
      </c>
      <c r="FT1431">
        <v>1729</v>
      </c>
      <c r="FU1431" t="s">
        <v>158</v>
      </c>
      <c r="FV1431" t="s">
        <v>158</v>
      </c>
      <c r="FY1431">
        <v>201162</v>
      </c>
      <c r="FZ1431">
        <v>175785</v>
      </c>
      <c r="GA1431">
        <v>185386</v>
      </c>
      <c r="GB1431">
        <v>175924</v>
      </c>
      <c r="GC1431">
        <v>195055</v>
      </c>
      <c r="GD1431">
        <v>193738</v>
      </c>
      <c r="GE1431">
        <v>201162</v>
      </c>
      <c r="GF1431" t="s">
        <v>158</v>
      </c>
      <c r="GG1431">
        <v>191732</v>
      </c>
      <c r="GH1431" t="s">
        <v>158</v>
      </c>
      <c r="GI1431" t="s">
        <v>158</v>
      </c>
      <c r="GJ1431" t="s">
        <v>172</v>
      </c>
      <c r="GK1431">
        <v>0</v>
      </c>
      <c r="GL1431" t="s">
        <v>1300</v>
      </c>
      <c r="GM1431">
        <v>2</v>
      </c>
      <c r="GN1431" t="s">
        <v>158</v>
      </c>
      <c r="GO1431" t="s">
        <v>166</v>
      </c>
      <c r="GP1431">
        <v>1024</v>
      </c>
      <c r="GQ1431">
        <v>-115</v>
      </c>
      <c r="GR1431">
        <v>165</v>
      </c>
      <c r="GS1431">
        <f t="shared" si="1074"/>
        <v>2</v>
      </c>
      <c r="GT1431" t="str">
        <f t="shared" si="1075"/>
        <v>training</v>
      </c>
    </row>
    <row r="1432" spans="1:202" x14ac:dyDescent="0.2">
      <c r="A1432" t="s">
        <v>154</v>
      </c>
      <c r="B1432" t="s">
        <v>154</v>
      </c>
      <c r="C1432">
        <v>3315</v>
      </c>
      <c r="D1432">
        <v>3315</v>
      </c>
      <c r="E1432" t="s">
        <v>155</v>
      </c>
      <c r="F1432" t="s">
        <v>156</v>
      </c>
      <c r="G1432" t="s">
        <v>156</v>
      </c>
      <c r="H1432" t="s">
        <v>156</v>
      </c>
      <c r="I1432">
        <v>0</v>
      </c>
      <c r="J1432" t="s">
        <v>157</v>
      </c>
      <c r="K1432">
        <v>1</v>
      </c>
      <c r="L1432" t="s">
        <v>154</v>
      </c>
      <c r="M1432" t="s">
        <v>154</v>
      </c>
      <c r="N1432" t="s">
        <v>154</v>
      </c>
      <c r="O1432" t="s">
        <v>158</v>
      </c>
      <c r="P1432" t="s">
        <v>154</v>
      </c>
      <c r="Q1432" t="s">
        <v>154</v>
      </c>
      <c r="R1432" t="s">
        <v>158</v>
      </c>
      <c r="S1432">
        <v>0</v>
      </c>
      <c r="T1432">
        <v>1</v>
      </c>
      <c r="U1432">
        <v>0</v>
      </c>
      <c r="V1432" t="s">
        <v>158</v>
      </c>
      <c r="W1432" t="s">
        <v>158</v>
      </c>
      <c r="X1432">
        <v>2</v>
      </c>
      <c r="Y1432">
        <v>16</v>
      </c>
      <c r="Z1432">
        <v>0</v>
      </c>
      <c r="AA1432">
        <v>16</v>
      </c>
      <c r="AB1432">
        <v>2</v>
      </c>
      <c r="AC1432">
        <v>2</v>
      </c>
      <c r="AD1432">
        <v>0</v>
      </c>
      <c r="AE1432">
        <v>0</v>
      </c>
      <c r="AF1432" t="s">
        <v>158</v>
      </c>
      <c r="AG1432">
        <v>2</v>
      </c>
      <c r="AH1432">
        <v>2</v>
      </c>
      <c r="AI1432">
        <v>0</v>
      </c>
      <c r="AJ1432" t="s">
        <v>158</v>
      </c>
      <c r="AK1432" t="s">
        <v>158</v>
      </c>
      <c r="AL1432">
        <v>16</v>
      </c>
      <c r="AM1432">
        <v>2</v>
      </c>
      <c r="AN1432">
        <v>2</v>
      </c>
      <c r="AO1432">
        <v>2</v>
      </c>
      <c r="AP1432">
        <v>16</v>
      </c>
      <c r="AQ1432">
        <v>16</v>
      </c>
      <c r="AR1432">
        <v>16</v>
      </c>
      <c r="AS1432">
        <v>2</v>
      </c>
      <c r="AT1432">
        <v>16</v>
      </c>
      <c r="AW1432" t="s">
        <v>158</v>
      </c>
      <c r="AX1432">
        <v>0</v>
      </c>
      <c r="AY1432" t="s">
        <v>159</v>
      </c>
      <c r="AZ1432" t="s">
        <v>1301</v>
      </c>
      <c r="BA1432" t="s">
        <v>1302</v>
      </c>
      <c r="BB1432" t="s">
        <v>1265</v>
      </c>
      <c r="BC1432" t="s">
        <v>161</v>
      </c>
      <c r="BD1432" t="b">
        <v>0</v>
      </c>
      <c r="BE1432" t="s">
        <v>158</v>
      </c>
      <c r="BF1432" t="b">
        <v>0</v>
      </c>
      <c r="BH1432" t="s">
        <v>245</v>
      </c>
      <c r="BI1432" t="s">
        <v>246</v>
      </c>
      <c r="BJ1432" t="b">
        <v>0</v>
      </c>
      <c r="BK1432" t="s">
        <v>163</v>
      </c>
      <c r="BL1432" t="b">
        <v>0</v>
      </c>
      <c r="BM1432">
        <v>18</v>
      </c>
      <c r="BN1432" t="s">
        <v>164</v>
      </c>
      <c r="BO1432" t="s">
        <v>165</v>
      </c>
      <c r="BP1432" t="s">
        <v>164</v>
      </c>
      <c r="BQ1432" t="s">
        <v>166</v>
      </c>
      <c r="BR1432">
        <v>768</v>
      </c>
      <c r="BS1432" t="s">
        <v>156</v>
      </c>
      <c r="BT1432" t="s">
        <v>174</v>
      </c>
      <c r="BU1432" t="s">
        <v>158</v>
      </c>
      <c r="BV1432" t="s">
        <v>158</v>
      </c>
      <c r="BW1432">
        <v>2</v>
      </c>
      <c r="BX1432">
        <v>2</v>
      </c>
      <c r="BY1432">
        <v>0</v>
      </c>
      <c r="BZ1432">
        <v>2</v>
      </c>
      <c r="CA1432" t="s">
        <v>1266</v>
      </c>
      <c r="CB1432" t="s">
        <v>156</v>
      </c>
      <c r="CC1432">
        <v>2</v>
      </c>
      <c r="CD1432" t="b">
        <v>0</v>
      </c>
      <c r="CE1432" t="s">
        <v>168</v>
      </c>
      <c r="CF1432" t="s">
        <v>248</v>
      </c>
      <c r="CG1432" t="s">
        <v>158</v>
      </c>
      <c r="CH1432">
        <v>0</v>
      </c>
      <c r="CI1432">
        <v>1</v>
      </c>
      <c r="CJ1432" t="s">
        <v>158</v>
      </c>
      <c r="CK1432" t="s">
        <v>169</v>
      </c>
      <c r="CL1432" t="s">
        <v>169</v>
      </c>
      <c r="CM1432" t="s">
        <v>169</v>
      </c>
      <c r="CN1432" t="s">
        <v>169</v>
      </c>
      <c r="CO1432" t="s">
        <v>158</v>
      </c>
      <c r="CP1432" t="s">
        <v>169</v>
      </c>
      <c r="CQ1432">
        <v>1</v>
      </c>
      <c r="CR1432">
        <v>1371</v>
      </c>
      <c r="CS1432" t="str">
        <f t="shared" si="1076"/>
        <v/>
      </c>
      <c r="CT1432" t="str">
        <f t="shared" ca="1" si="1051"/>
        <v/>
      </c>
      <c r="CU1432" t="str">
        <f t="shared" si="1077"/>
        <v/>
      </c>
      <c r="CV1432" t="str">
        <f t="shared" ca="1" si="1052"/>
        <v/>
      </c>
      <c r="CW1432" t="str">
        <f t="shared" si="1078"/>
        <v/>
      </c>
      <c r="CX1432" t="str">
        <f t="shared" ca="1" si="1053"/>
        <v/>
      </c>
      <c r="CY1432" t="str">
        <f t="shared" si="1079"/>
        <v/>
      </c>
      <c r="CZ1432" t="str">
        <f t="shared" ca="1" si="1054"/>
        <v/>
      </c>
      <c r="DA1432" t="str">
        <f t="shared" si="1080"/>
        <v/>
      </c>
      <c r="DB1432" t="str">
        <f t="shared" ca="1" si="1055"/>
        <v/>
      </c>
      <c r="DC1432" t="str">
        <f t="shared" si="1081"/>
        <v/>
      </c>
      <c r="DD1432" t="str">
        <f t="shared" ca="1" si="1056"/>
        <v/>
      </c>
      <c r="DE1432" t="str">
        <f t="shared" si="1082"/>
        <v/>
      </c>
      <c r="DF1432" t="str">
        <f t="shared" ca="1" si="1057"/>
        <v/>
      </c>
      <c r="DG1432" t="str">
        <f t="shared" si="1083"/>
        <v/>
      </c>
      <c r="DH1432" t="str">
        <f t="shared" ca="1" si="1058"/>
        <v/>
      </c>
      <c r="DI1432" t="str">
        <f t="shared" si="1084"/>
        <v/>
      </c>
      <c r="DJ1432" t="str">
        <f t="shared" ca="1" si="1059"/>
        <v/>
      </c>
      <c r="DK1432" t="str">
        <f t="shared" si="1085"/>
        <v/>
      </c>
      <c r="DL1432" t="str">
        <f t="shared" ca="1" si="1060"/>
        <v/>
      </c>
      <c r="DM1432" t="str">
        <f t="shared" si="1086"/>
        <v/>
      </c>
      <c r="DN1432" t="str">
        <f t="shared" ca="1" si="1061"/>
        <v/>
      </c>
      <c r="DO1432" t="str">
        <f t="shared" si="1087"/>
        <v/>
      </c>
      <c r="DP1432" t="str">
        <f t="shared" ca="1" si="1062"/>
        <v/>
      </c>
      <c r="DQ1432" t="str">
        <f t="shared" si="1088"/>
        <v/>
      </c>
      <c r="DR1432" t="str">
        <f t="shared" ca="1" si="1063"/>
        <v/>
      </c>
      <c r="DS1432" t="str">
        <f t="shared" si="1089"/>
        <v/>
      </c>
      <c r="DT1432" t="str">
        <f t="shared" ca="1" si="1064"/>
        <v/>
      </c>
      <c r="DU1432" t="str">
        <f t="shared" si="1090"/>
        <v/>
      </c>
      <c r="DV1432" t="str">
        <f t="shared" ca="1" si="1065"/>
        <v/>
      </c>
      <c r="DW1432" t="str">
        <f t="shared" si="1091"/>
        <v/>
      </c>
      <c r="DX1432" t="str">
        <f t="shared" ca="1" si="1066"/>
        <v/>
      </c>
      <c r="DY1432" t="str">
        <f t="shared" si="1092"/>
        <v/>
      </c>
      <c r="DZ1432" t="str">
        <f t="shared" ca="1" si="1067"/>
        <v/>
      </c>
      <c r="EA1432" t="str">
        <f t="shared" si="1093"/>
        <v/>
      </c>
      <c r="EB1432" t="str">
        <f t="shared" ca="1" si="1068"/>
        <v/>
      </c>
      <c r="EC1432" t="str">
        <f t="shared" si="1094"/>
        <v/>
      </c>
      <c r="ED1432" t="str">
        <f t="shared" ca="1" si="1069"/>
        <v/>
      </c>
      <c r="EE1432" t="str">
        <f t="shared" si="1095"/>
        <v/>
      </c>
      <c r="EF1432" t="str">
        <f t="shared" ca="1" si="1070"/>
        <v/>
      </c>
      <c r="EG1432" t="str">
        <f t="shared" si="1096"/>
        <v/>
      </c>
      <c r="EH1432" t="str">
        <f t="shared" ca="1" si="1071"/>
        <v/>
      </c>
      <c r="EI1432" t="str">
        <f t="shared" si="1097"/>
        <v/>
      </c>
      <c r="EJ1432" t="str">
        <f t="shared" ca="1" si="1072"/>
        <v/>
      </c>
      <c r="EK1432" t="str">
        <f t="shared" ca="1" si="1073"/>
        <v/>
      </c>
      <c r="EL1432" t="s">
        <v>924</v>
      </c>
      <c r="EM1432" t="s">
        <v>158</v>
      </c>
      <c r="EN1432">
        <v>4368</v>
      </c>
      <c r="EO1432">
        <v>875</v>
      </c>
      <c r="EP1432">
        <v>751</v>
      </c>
      <c r="EQ1432">
        <v>26353</v>
      </c>
      <c r="ER1432" t="s">
        <v>158</v>
      </c>
      <c r="ES1432">
        <v>8707</v>
      </c>
      <c r="ET1432">
        <v>1371</v>
      </c>
      <c r="EU1432">
        <v>2</v>
      </c>
      <c r="EV1432" t="s">
        <v>156</v>
      </c>
      <c r="EW1432">
        <v>1024</v>
      </c>
      <c r="EX1432">
        <v>2</v>
      </c>
      <c r="EY1432">
        <v>48000</v>
      </c>
      <c r="EZ1432">
        <v>-16</v>
      </c>
      <c r="FA1432" t="s">
        <v>170</v>
      </c>
      <c r="FB1432">
        <v>14</v>
      </c>
      <c r="FC1432" t="s">
        <v>171</v>
      </c>
      <c r="FD1432" t="s">
        <v>158</v>
      </c>
      <c r="FE1432">
        <v>170521</v>
      </c>
      <c r="FF1432">
        <v>28094</v>
      </c>
      <c r="FG1432" t="s">
        <v>158</v>
      </c>
      <c r="FH1432" t="s">
        <v>158</v>
      </c>
      <c r="FI1432">
        <v>170512</v>
      </c>
      <c r="FJ1432">
        <v>204890</v>
      </c>
      <c r="FK1432" t="s">
        <v>158</v>
      </c>
      <c r="FL1432">
        <v>201303</v>
      </c>
      <c r="FM1432">
        <v>174909</v>
      </c>
      <c r="FN1432">
        <v>184635</v>
      </c>
      <c r="FO1432">
        <v>1733</v>
      </c>
      <c r="FP1432">
        <v>1677</v>
      </c>
      <c r="FQ1432" t="s">
        <v>158</v>
      </c>
      <c r="FR1432">
        <v>174907</v>
      </c>
      <c r="FS1432">
        <v>174907</v>
      </c>
      <c r="FT1432">
        <v>1729</v>
      </c>
      <c r="FU1432" t="s">
        <v>158</v>
      </c>
      <c r="FV1432" t="s">
        <v>158</v>
      </c>
      <c r="FY1432">
        <v>206262</v>
      </c>
      <c r="FZ1432">
        <v>175785</v>
      </c>
      <c r="GA1432">
        <v>185386</v>
      </c>
      <c r="GB1432">
        <v>175924</v>
      </c>
      <c r="GC1432">
        <v>204890</v>
      </c>
      <c r="GD1432">
        <v>203303</v>
      </c>
      <c r="GE1432">
        <v>206262</v>
      </c>
      <c r="GF1432" t="s">
        <v>158</v>
      </c>
      <c r="GG1432">
        <v>201299</v>
      </c>
      <c r="GH1432" t="s">
        <v>158</v>
      </c>
      <c r="GI1432" t="s">
        <v>158</v>
      </c>
      <c r="GJ1432" t="s">
        <v>172</v>
      </c>
      <c r="GK1432">
        <v>0</v>
      </c>
      <c r="GL1432" t="s">
        <v>1303</v>
      </c>
      <c r="GM1432">
        <v>3</v>
      </c>
      <c r="GN1432" t="s">
        <v>158</v>
      </c>
      <c r="GO1432" t="s">
        <v>166</v>
      </c>
      <c r="GP1432">
        <v>1024</v>
      </c>
      <c r="GQ1432">
        <v>-9</v>
      </c>
      <c r="GR1432">
        <v>-326</v>
      </c>
      <c r="GS1432">
        <f t="shared" si="1074"/>
        <v>3</v>
      </c>
      <c r="GT1432" t="str">
        <f t="shared" si="1075"/>
        <v>training</v>
      </c>
    </row>
    <row r="1433" spans="1:202" x14ac:dyDescent="0.2">
      <c r="A1433" t="s">
        <v>154</v>
      </c>
      <c r="B1433" t="s">
        <v>154</v>
      </c>
      <c r="C1433">
        <v>3078</v>
      </c>
      <c r="D1433">
        <v>3078</v>
      </c>
      <c r="E1433" t="s">
        <v>155</v>
      </c>
      <c r="F1433" t="s">
        <v>156</v>
      </c>
      <c r="G1433" t="s">
        <v>156</v>
      </c>
      <c r="H1433" t="s">
        <v>156</v>
      </c>
      <c r="I1433">
        <v>0</v>
      </c>
      <c r="J1433" t="s">
        <v>157</v>
      </c>
      <c r="K1433">
        <v>1</v>
      </c>
      <c r="L1433" t="s">
        <v>154</v>
      </c>
      <c r="M1433" t="s">
        <v>154</v>
      </c>
      <c r="N1433" t="s">
        <v>154</v>
      </c>
      <c r="O1433" t="s">
        <v>158</v>
      </c>
      <c r="P1433" t="s">
        <v>154</v>
      </c>
      <c r="Q1433" t="s">
        <v>154</v>
      </c>
      <c r="R1433" t="s">
        <v>158</v>
      </c>
      <c r="S1433">
        <v>0</v>
      </c>
      <c r="T1433">
        <v>1</v>
      </c>
      <c r="U1433">
        <v>0</v>
      </c>
      <c r="V1433" t="s">
        <v>158</v>
      </c>
      <c r="W1433" t="s">
        <v>158</v>
      </c>
      <c r="X1433">
        <v>2</v>
      </c>
      <c r="Y1433">
        <v>17</v>
      </c>
      <c r="Z1433">
        <v>0</v>
      </c>
      <c r="AA1433">
        <v>17</v>
      </c>
      <c r="AB1433">
        <v>2</v>
      </c>
      <c r="AC1433">
        <v>2</v>
      </c>
      <c r="AD1433">
        <v>0</v>
      </c>
      <c r="AE1433">
        <v>0</v>
      </c>
      <c r="AF1433" t="s">
        <v>158</v>
      </c>
      <c r="AG1433">
        <v>2</v>
      </c>
      <c r="AH1433">
        <v>2</v>
      </c>
      <c r="AI1433">
        <v>0</v>
      </c>
      <c r="AJ1433" t="s">
        <v>158</v>
      </c>
      <c r="AK1433" t="s">
        <v>158</v>
      </c>
      <c r="AL1433">
        <v>17</v>
      </c>
      <c r="AM1433">
        <v>2</v>
      </c>
      <c r="AN1433">
        <v>2</v>
      </c>
      <c r="AO1433">
        <v>2</v>
      </c>
      <c r="AP1433">
        <v>17</v>
      </c>
      <c r="AQ1433">
        <v>17</v>
      </c>
      <c r="AR1433">
        <v>17</v>
      </c>
      <c r="AS1433">
        <v>2</v>
      </c>
      <c r="AT1433">
        <v>17</v>
      </c>
      <c r="AW1433" t="s">
        <v>158</v>
      </c>
      <c r="AX1433">
        <v>0</v>
      </c>
      <c r="AY1433" t="s">
        <v>159</v>
      </c>
      <c r="AZ1433" t="s">
        <v>483</v>
      </c>
      <c r="BA1433" t="s">
        <v>328</v>
      </c>
      <c r="BB1433" t="s">
        <v>1265</v>
      </c>
      <c r="BC1433" t="s">
        <v>161</v>
      </c>
      <c r="BD1433" t="b">
        <v>0</v>
      </c>
      <c r="BE1433" t="s">
        <v>158</v>
      </c>
      <c r="BF1433" t="b">
        <v>0</v>
      </c>
      <c r="BH1433" t="s">
        <v>245</v>
      </c>
      <c r="BI1433" t="s">
        <v>246</v>
      </c>
      <c r="BJ1433" t="b">
        <v>0</v>
      </c>
      <c r="BK1433" t="s">
        <v>163</v>
      </c>
      <c r="BL1433" t="b">
        <v>0</v>
      </c>
      <c r="BM1433">
        <v>18</v>
      </c>
      <c r="BN1433" t="s">
        <v>164</v>
      </c>
      <c r="BO1433" t="s">
        <v>165</v>
      </c>
      <c r="BP1433" t="s">
        <v>164</v>
      </c>
      <c r="BQ1433" t="s">
        <v>166</v>
      </c>
      <c r="BR1433">
        <v>768</v>
      </c>
      <c r="BS1433" t="s">
        <v>156</v>
      </c>
      <c r="BT1433" t="s">
        <v>173</v>
      </c>
      <c r="BU1433" t="s">
        <v>158</v>
      </c>
      <c r="BV1433" t="s">
        <v>158</v>
      </c>
      <c r="BW1433">
        <v>3</v>
      </c>
      <c r="BX1433">
        <v>2</v>
      </c>
      <c r="BY1433">
        <v>0</v>
      </c>
      <c r="BZ1433">
        <v>3</v>
      </c>
      <c r="CA1433" t="s">
        <v>1266</v>
      </c>
      <c r="CB1433" t="s">
        <v>156</v>
      </c>
      <c r="CC1433">
        <v>3</v>
      </c>
      <c r="CD1433" t="b">
        <v>0</v>
      </c>
      <c r="CE1433" t="s">
        <v>168</v>
      </c>
      <c r="CF1433" t="s">
        <v>248</v>
      </c>
      <c r="CG1433" t="s">
        <v>158</v>
      </c>
      <c r="CH1433">
        <v>0</v>
      </c>
      <c r="CI1433">
        <v>1</v>
      </c>
      <c r="CJ1433" t="s">
        <v>158</v>
      </c>
      <c r="CK1433" t="s">
        <v>169</v>
      </c>
      <c r="CL1433" t="s">
        <v>169</v>
      </c>
      <c r="CM1433" t="s">
        <v>169</v>
      </c>
      <c r="CN1433" t="s">
        <v>169</v>
      </c>
      <c r="CO1433" t="s">
        <v>158</v>
      </c>
      <c r="CP1433" t="s">
        <v>169</v>
      </c>
      <c r="CQ1433">
        <v>1</v>
      </c>
      <c r="CR1433">
        <v>2366</v>
      </c>
      <c r="CS1433" t="str">
        <f t="shared" si="1076"/>
        <v/>
      </c>
      <c r="CT1433" t="str">
        <f t="shared" ca="1" si="1051"/>
        <v/>
      </c>
      <c r="CU1433" t="str">
        <f t="shared" si="1077"/>
        <v/>
      </c>
      <c r="CV1433" t="str">
        <f t="shared" ca="1" si="1052"/>
        <v/>
      </c>
      <c r="CW1433" t="str">
        <f t="shared" si="1078"/>
        <v/>
      </c>
      <c r="CX1433" t="str">
        <f t="shared" ca="1" si="1053"/>
        <v/>
      </c>
      <c r="CY1433" t="str">
        <f t="shared" si="1079"/>
        <v/>
      </c>
      <c r="CZ1433" t="str">
        <f t="shared" ca="1" si="1054"/>
        <v/>
      </c>
      <c r="DA1433" t="str">
        <f t="shared" si="1080"/>
        <v/>
      </c>
      <c r="DB1433" t="str">
        <f t="shared" ca="1" si="1055"/>
        <v/>
      </c>
      <c r="DC1433" t="str">
        <f t="shared" si="1081"/>
        <v/>
      </c>
      <c r="DD1433" t="str">
        <f t="shared" ca="1" si="1056"/>
        <v/>
      </c>
      <c r="DE1433" t="str">
        <f t="shared" si="1082"/>
        <v/>
      </c>
      <c r="DF1433" t="str">
        <f t="shared" ca="1" si="1057"/>
        <v/>
      </c>
      <c r="DG1433" t="str">
        <f t="shared" si="1083"/>
        <v/>
      </c>
      <c r="DH1433" t="str">
        <f t="shared" ca="1" si="1058"/>
        <v/>
      </c>
      <c r="DI1433" t="str">
        <f t="shared" si="1084"/>
        <v/>
      </c>
      <c r="DJ1433" t="str">
        <f t="shared" ca="1" si="1059"/>
        <v/>
      </c>
      <c r="DK1433" t="str">
        <f t="shared" si="1085"/>
        <v/>
      </c>
      <c r="DL1433" t="str">
        <f t="shared" ca="1" si="1060"/>
        <v/>
      </c>
      <c r="DM1433" t="str">
        <f t="shared" si="1086"/>
        <v/>
      </c>
      <c r="DN1433" t="str">
        <f t="shared" ca="1" si="1061"/>
        <v/>
      </c>
      <c r="DO1433" t="str">
        <f t="shared" si="1087"/>
        <v/>
      </c>
      <c r="DP1433" t="str">
        <f t="shared" ca="1" si="1062"/>
        <v/>
      </c>
      <c r="DQ1433" t="str">
        <f t="shared" si="1088"/>
        <v/>
      </c>
      <c r="DR1433" t="str">
        <f t="shared" ca="1" si="1063"/>
        <v/>
      </c>
      <c r="DS1433" t="str">
        <f t="shared" si="1089"/>
        <v/>
      </c>
      <c r="DT1433" t="str">
        <f t="shared" ca="1" si="1064"/>
        <v/>
      </c>
      <c r="DU1433" t="str">
        <f t="shared" si="1090"/>
        <v/>
      </c>
      <c r="DV1433" t="str">
        <f t="shared" ca="1" si="1065"/>
        <v/>
      </c>
      <c r="DW1433" t="str">
        <f t="shared" si="1091"/>
        <v/>
      </c>
      <c r="DX1433" t="str">
        <f t="shared" ca="1" si="1066"/>
        <v/>
      </c>
      <c r="DY1433" t="str">
        <f t="shared" si="1092"/>
        <v/>
      </c>
      <c r="DZ1433" t="str">
        <f t="shared" ca="1" si="1067"/>
        <v/>
      </c>
      <c r="EA1433" t="str">
        <f t="shared" si="1093"/>
        <v/>
      </c>
      <c r="EB1433" t="str">
        <f t="shared" ca="1" si="1068"/>
        <v/>
      </c>
      <c r="EC1433" t="str">
        <f t="shared" si="1094"/>
        <v/>
      </c>
      <c r="ED1433" t="str">
        <f t="shared" ca="1" si="1069"/>
        <v/>
      </c>
      <c r="EE1433" t="str">
        <f t="shared" si="1095"/>
        <v/>
      </c>
      <c r="EF1433" t="str">
        <f t="shared" ca="1" si="1070"/>
        <v/>
      </c>
      <c r="EG1433" t="str">
        <f t="shared" si="1096"/>
        <v/>
      </c>
      <c r="EH1433" t="str">
        <f t="shared" ca="1" si="1071"/>
        <v/>
      </c>
      <c r="EI1433" t="str">
        <f t="shared" si="1097"/>
        <v/>
      </c>
      <c r="EJ1433" t="str">
        <f t="shared" ca="1" si="1072"/>
        <v/>
      </c>
      <c r="EK1433" t="str">
        <f t="shared" ca="1" si="1073"/>
        <v/>
      </c>
      <c r="EL1433" t="s">
        <v>924</v>
      </c>
      <c r="EM1433" t="s">
        <v>158</v>
      </c>
      <c r="EN1433">
        <v>4368</v>
      </c>
      <c r="EO1433">
        <v>875</v>
      </c>
      <c r="EP1433">
        <v>751</v>
      </c>
      <c r="EQ1433">
        <v>26353</v>
      </c>
      <c r="ER1433" t="s">
        <v>158</v>
      </c>
      <c r="ES1433">
        <v>8707</v>
      </c>
      <c r="ET1433">
        <v>2366</v>
      </c>
      <c r="EU1433">
        <v>2</v>
      </c>
      <c r="EV1433" t="s">
        <v>156</v>
      </c>
      <c r="EW1433">
        <v>1024</v>
      </c>
      <c r="EX1433">
        <v>2</v>
      </c>
      <c r="EY1433">
        <v>48000</v>
      </c>
      <c r="EZ1433">
        <v>-16</v>
      </c>
      <c r="FA1433" t="s">
        <v>170</v>
      </c>
      <c r="FB1433">
        <v>14</v>
      </c>
      <c r="FC1433" t="s">
        <v>171</v>
      </c>
      <c r="FD1433" t="s">
        <v>158</v>
      </c>
      <c r="FE1433">
        <v>170521</v>
      </c>
      <c r="FF1433">
        <v>28094</v>
      </c>
      <c r="FG1433" t="s">
        <v>158</v>
      </c>
      <c r="FH1433" t="s">
        <v>158</v>
      </c>
      <c r="FI1433">
        <v>170512</v>
      </c>
      <c r="FJ1433">
        <v>209945</v>
      </c>
      <c r="FK1433" t="s">
        <v>158</v>
      </c>
      <c r="FL1433">
        <v>206403</v>
      </c>
      <c r="FM1433">
        <v>174909</v>
      </c>
      <c r="FN1433">
        <v>184635</v>
      </c>
      <c r="FO1433">
        <v>1733</v>
      </c>
      <c r="FP1433">
        <v>1677</v>
      </c>
      <c r="FQ1433" t="s">
        <v>158</v>
      </c>
      <c r="FR1433">
        <v>174907</v>
      </c>
      <c r="FS1433">
        <v>174907</v>
      </c>
      <c r="FT1433">
        <v>1729</v>
      </c>
      <c r="FU1433" t="s">
        <v>158</v>
      </c>
      <c r="FV1433" t="s">
        <v>158</v>
      </c>
      <c r="FY1433">
        <v>212312</v>
      </c>
      <c r="FZ1433">
        <v>175785</v>
      </c>
      <c r="GA1433">
        <v>185386</v>
      </c>
      <c r="GB1433">
        <v>175924</v>
      </c>
      <c r="GC1433">
        <v>209945</v>
      </c>
      <c r="GD1433">
        <v>208403</v>
      </c>
      <c r="GE1433">
        <v>212312</v>
      </c>
      <c r="GF1433" t="s">
        <v>158</v>
      </c>
      <c r="GG1433">
        <v>206399</v>
      </c>
      <c r="GH1433" t="s">
        <v>158</v>
      </c>
      <c r="GI1433" t="s">
        <v>158</v>
      </c>
      <c r="GJ1433" t="s">
        <v>172</v>
      </c>
      <c r="GK1433">
        <v>0</v>
      </c>
      <c r="GL1433" t="s">
        <v>1304</v>
      </c>
      <c r="GM1433">
        <v>4</v>
      </c>
      <c r="GN1433" t="s">
        <v>158</v>
      </c>
      <c r="GO1433" t="s">
        <v>166</v>
      </c>
      <c r="GP1433">
        <v>1024</v>
      </c>
      <c r="GQ1433">
        <v>-50</v>
      </c>
      <c r="GR1433">
        <v>180</v>
      </c>
      <c r="GS1433">
        <f t="shared" si="1074"/>
        <v>4</v>
      </c>
      <c r="GT1433" t="str">
        <f t="shared" si="1075"/>
        <v>training</v>
      </c>
    </row>
    <row r="1434" spans="1:202" x14ac:dyDescent="0.2">
      <c r="A1434" t="s">
        <v>154</v>
      </c>
      <c r="B1434" t="s">
        <v>154</v>
      </c>
      <c r="C1434">
        <v>2633</v>
      </c>
      <c r="D1434">
        <v>2633</v>
      </c>
      <c r="E1434" t="s">
        <v>155</v>
      </c>
      <c r="F1434" t="s">
        <v>156</v>
      </c>
      <c r="G1434" t="s">
        <v>156</v>
      </c>
      <c r="H1434" t="s">
        <v>156</v>
      </c>
      <c r="I1434">
        <v>0</v>
      </c>
      <c r="J1434" t="s">
        <v>157</v>
      </c>
      <c r="K1434">
        <v>0</v>
      </c>
      <c r="L1434" t="s">
        <v>154</v>
      </c>
      <c r="M1434" t="s">
        <v>154</v>
      </c>
      <c r="N1434" t="s">
        <v>154</v>
      </c>
      <c r="O1434" t="s">
        <v>158</v>
      </c>
      <c r="P1434" t="s">
        <v>154</v>
      </c>
      <c r="Q1434" t="s">
        <v>154</v>
      </c>
      <c r="R1434" t="s">
        <v>158</v>
      </c>
      <c r="S1434">
        <v>0</v>
      </c>
      <c r="T1434">
        <v>1</v>
      </c>
      <c r="U1434">
        <v>0</v>
      </c>
      <c r="V1434" t="s">
        <v>158</v>
      </c>
      <c r="W1434" t="s">
        <v>158</v>
      </c>
      <c r="X1434">
        <v>2</v>
      </c>
      <c r="Y1434">
        <v>18</v>
      </c>
      <c r="Z1434">
        <v>0</v>
      </c>
      <c r="AA1434">
        <v>18</v>
      </c>
      <c r="AB1434">
        <v>2</v>
      </c>
      <c r="AC1434">
        <v>2</v>
      </c>
      <c r="AD1434">
        <v>0</v>
      </c>
      <c r="AE1434">
        <v>0</v>
      </c>
      <c r="AF1434" t="s">
        <v>158</v>
      </c>
      <c r="AG1434">
        <v>2</v>
      </c>
      <c r="AH1434">
        <v>2</v>
      </c>
      <c r="AI1434">
        <v>0</v>
      </c>
      <c r="AJ1434" t="s">
        <v>158</v>
      </c>
      <c r="AK1434" t="s">
        <v>158</v>
      </c>
      <c r="AL1434">
        <v>18</v>
      </c>
      <c r="AM1434">
        <v>2</v>
      </c>
      <c r="AN1434">
        <v>2</v>
      </c>
      <c r="AO1434">
        <v>2</v>
      </c>
      <c r="AP1434">
        <v>18</v>
      </c>
      <c r="AQ1434">
        <v>18</v>
      </c>
      <c r="AR1434">
        <v>18</v>
      </c>
      <c r="AS1434">
        <v>2</v>
      </c>
      <c r="AT1434">
        <v>18</v>
      </c>
      <c r="AW1434" t="s">
        <v>158</v>
      </c>
      <c r="AX1434">
        <v>0</v>
      </c>
      <c r="AY1434" t="s">
        <v>159</v>
      </c>
      <c r="AZ1434" t="s">
        <v>436</v>
      </c>
      <c r="BA1434" t="s">
        <v>1305</v>
      </c>
      <c r="BB1434" t="s">
        <v>1265</v>
      </c>
      <c r="BC1434" t="s">
        <v>161</v>
      </c>
      <c r="BD1434" t="b">
        <v>0</v>
      </c>
      <c r="BE1434" t="s">
        <v>158</v>
      </c>
      <c r="BF1434" t="b">
        <v>0</v>
      </c>
      <c r="BH1434" t="s">
        <v>245</v>
      </c>
      <c r="BI1434" t="s">
        <v>246</v>
      </c>
      <c r="BJ1434" t="b">
        <v>0</v>
      </c>
      <c r="BK1434" t="s">
        <v>163</v>
      </c>
      <c r="BL1434" t="b">
        <v>0</v>
      </c>
      <c r="BM1434">
        <v>18</v>
      </c>
      <c r="BN1434" t="s">
        <v>164</v>
      </c>
      <c r="BO1434" t="s">
        <v>165</v>
      </c>
      <c r="BP1434" t="s">
        <v>164</v>
      </c>
      <c r="BQ1434" t="s">
        <v>166</v>
      </c>
      <c r="BR1434">
        <v>768</v>
      </c>
      <c r="BS1434" t="s">
        <v>156</v>
      </c>
      <c r="BT1434" t="s">
        <v>178</v>
      </c>
      <c r="BU1434" t="s">
        <v>158</v>
      </c>
      <c r="BV1434" t="s">
        <v>158</v>
      </c>
      <c r="BW1434">
        <v>4</v>
      </c>
      <c r="BX1434">
        <v>2</v>
      </c>
      <c r="BY1434">
        <v>0</v>
      </c>
      <c r="BZ1434">
        <v>4</v>
      </c>
      <c r="CA1434" t="s">
        <v>1266</v>
      </c>
      <c r="CB1434" t="s">
        <v>156</v>
      </c>
      <c r="CC1434">
        <v>3</v>
      </c>
      <c r="CD1434" t="b">
        <v>0</v>
      </c>
      <c r="CE1434" t="s">
        <v>168</v>
      </c>
      <c r="CF1434" t="s">
        <v>248</v>
      </c>
      <c r="CG1434" t="s">
        <v>158</v>
      </c>
      <c r="CH1434">
        <v>0</v>
      </c>
      <c r="CI1434">
        <v>1</v>
      </c>
      <c r="CJ1434" t="s">
        <v>158</v>
      </c>
      <c r="CK1434" t="s">
        <v>169</v>
      </c>
      <c r="CL1434" t="s">
        <v>169</v>
      </c>
      <c r="CM1434" t="s">
        <v>169</v>
      </c>
      <c r="CN1434" t="s">
        <v>169</v>
      </c>
      <c r="CO1434" t="s">
        <v>158</v>
      </c>
      <c r="CP1434" t="s">
        <v>169</v>
      </c>
      <c r="CQ1434">
        <v>1</v>
      </c>
      <c r="CR1434">
        <v>852</v>
      </c>
      <c r="CS1434" t="str">
        <f t="shared" si="1076"/>
        <v/>
      </c>
      <c r="CT1434" t="str">
        <f t="shared" ca="1" si="1051"/>
        <v/>
      </c>
      <c r="CU1434" t="str">
        <f t="shared" si="1077"/>
        <v/>
      </c>
      <c r="CV1434" t="str">
        <f t="shared" ca="1" si="1052"/>
        <v/>
      </c>
      <c r="CW1434" t="str">
        <f t="shared" si="1078"/>
        <v/>
      </c>
      <c r="CX1434" t="str">
        <f t="shared" ca="1" si="1053"/>
        <v/>
      </c>
      <c r="CY1434" t="str">
        <f t="shared" si="1079"/>
        <v/>
      </c>
      <c r="CZ1434" t="str">
        <f t="shared" ca="1" si="1054"/>
        <v/>
      </c>
      <c r="DA1434" t="str">
        <f t="shared" si="1080"/>
        <v/>
      </c>
      <c r="DB1434" t="str">
        <f t="shared" ca="1" si="1055"/>
        <v/>
      </c>
      <c r="DC1434" t="str">
        <f t="shared" si="1081"/>
        <v/>
      </c>
      <c r="DD1434" t="str">
        <f t="shared" ca="1" si="1056"/>
        <v/>
      </c>
      <c r="DE1434" t="str">
        <f t="shared" si="1082"/>
        <v/>
      </c>
      <c r="DF1434" t="str">
        <f t="shared" ca="1" si="1057"/>
        <v/>
      </c>
      <c r="DG1434" t="str">
        <f t="shared" si="1083"/>
        <v/>
      </c>
      <c r="DH1434" t="str">
        <f t="shared" ca="1" si="1058"/>
        <v/>
      </c>
      <c r="DI1434" t="str">
        <f t="shared" si="1084"/>
        <v/>
      </c>
      <c r="DJ1434" t="str">
        <f t="shared" ca="1" si="1059"/>
        <v/>
      </c>
      <c r="DK1434" t="str">
        <f t="shared" si="1085"/>
        <v/>
      </c>
      <c r="DL1434" t="str">
        <f t="shared" ca="1" si="1060"/>
        <v/>
      </c>
      <c r="DM1434" t="str">
        <f t="shared" si="1086"/>
        <v/>
      </c>
      <c r="DN1434" t="str">
        <f t="shared" ca="1" si="1061"/>
        <v/>
      </c>
      <c r="DO1434" t="str">
        <f t="shared" si="1087"/>
        <v/>
      </c>
      <c r="DP1434" t="str">
        <f t="shared" ca="1" si="1062"/>
        <v/>
      </c>
      <c r="DQ1434" t="str">
        <f t="shared" si="1088"/>
        <v/>
      </c>
      <c r="DR1434" t="str">
        <f t="shared" ca="1" si="1063"/>
        <v/>
      </c>
      <c r="DS1434" t="str">
        <f t="shared" si="1089"/>
        <v/>
      </c>
      <c r="DT1434" t="str">
        <f t="shared" ca="1" si="1064"/>
        <v/>
      </c>
      <c r="DU1434" t="str">
        <f t="shared" si="1090"/>
        <v/>
      </c>
      <c r="DV1434" t="str">
        <f t="shared" ca="1" si="1065"/>
        <v/>
      </c>
      <c r="DW1434" t="str">
        <f t="shared" si="1091"/>
        <v/>
      </c>
      <c r="DX1434" t="str">
        <f t="shared" ca="1" si="1066"/>
        <v/>
      </c>
      <c r="DY1434" t="str">
        <f t="shared" si="1092"/>
        <v/>
      </c>
      <c r="DZ1434" t="str">
        <f t="shared" ca="1" si="1067"/>
        <v/>
      </c>
      <c r="EA1434" t="str">
        <f t="shared" si="1093"/>
        <v/>
      </c>
      <c r="EB1434" t="str">
        <f t="shared" ca="1" si="1068"/>
        <v/>
      </c>
      <c r="EC1434" t="str">
        <f t="shared" si="1094"/>
        <v/>
      </c>
      <c r="ED1434" t="str">
        <f t="shared" ca="1" si="1069"/>
        <v/>
      </c>
      <c r="EE1434" t="str">
        <f t="shared" si="1095"/>
        <v/>
      </c>
      <c r="EF1434" t="str">
        <f t="shared" ca="1" si="1070"/>
        <v/>
      </c>
      <c r="EG1434" t="str">
        <f t="shared" si="1096"/>
        <v/>
      </c>
      <c r="EH1434" t="str">
        <f t="shared" ca="1" si="1071"/>
        <v/>
      </c>
      <c r="EI1434" t="str">
        <f t="shared" si="1097"/>
        <v/>
      </c>
      <c r="EJ1434" t="str">
        <f t="shared" ca="1" si="1072"/>
        <v/>
      </c>
      <c r="EK1434" t="str">
        <f t="shared" ca="1" si="1073"/>
        <v/>
      </c>
      <c r="EL1434" t="s">
        <v>924</v>
      </c>
      <c r="EM1434" t="s">
        <v>158</v>
      </c>
      <c r="EN1434">
        <v>4368</v>
      </c>
      <c r="EO1434">
        <v>875</v>
      </c>
      <c r="EP1434">
        <v>751</v>
      </c>
      <c r="EQ1434">
        <v>26353</v>
      </c>
      <c r="ER1434" t="s">
        <v>158</v>
      </c>
      <c r="ES1434">
        <v>8707</v>
      </c>
      <c r="ET1434">
        <v>852</v>
      </c>
      <c r="EU1434">
        <v>2</v>
      </c>
      <c r="EV1434" t="s">
        <v>156</v>
      </c>
      <c r="EW1434">
        <v>1024</v>
      </c>
      <c r="EX1434">
        <v>2</v>
      </c>
      <c r="EY1434">
        <v>48000</v>
      </c>
      <c r="EZ1434">
        <v>-16</v>
      </c>
      <c r="FA1434" t="s">
        <v>170</v>
      </c>
      <c r="FB1434">
        <v>14</v>
      </c>
      <c r="FC1434" t="s">
        <v>171</v>
      </c>
      <c r="FD1434" t="s">
        <v>158</v>
      </c>
      <c r="FE1434">
        <v>170521</v>
      </c>
      <c r="FF1434">
        <v>28094</v>
      </c>
      <c r="FG1434" t="s">
        <v>158</v>
      </c>
      <c r="FH1434" t="s">
        <v>158</v>
      </c>
      <c r="FI1434">
        <v>170512</v>
      </c>
      <c r="FJ1434">
        <v>216175</v>
      </c>
      <c r="FK1434" t="s">
        <v>158</v>
      </c>
      <c r="FL1434">
        <v>212456</v>
      </c>
      <c r="FM1434">
        <v>174909</v>
      </c>
      <c r="FN1434">
        <v>184635</v>
      </c>
      <c r="FO1434">
        <v>1733</v>
      </c>
      <c r="FP1434">
        <v>1677</v>
      </c>
      <c r="FQ1434" t="s">
        <v>158</v>
      </c>
      <c r="FR1434">
        <v>174907</v>
      </c>
      <c r="FS1434">
        <v>174907</v>
      </c>
      <c r="FT1434">
        <v>1729</v>
      </c>
      <c r="FU1434" t="s">
        <v>158</v>
      </c>
      <c r="FV1434" t="s">
        <v>158</v>
      </c>
      <c r="FY1434">
        <v>217028</v>
      </c>
      <c r="FZ1434">
        <v>175785</v>
      </c>
      <c r="GA1434">
        <v>185386</v>
      </c>
      <c r="GB1434">
        <v>175924</v>
      </c>
      <c r="GC1434">
        <v>216175</v>
      </c>
      <c r="GD1434">
        <v>214456</v>
      </c>
      <c r="GE1434">
        <v>217028</v>
      </c>
      <c r="GF1434" t="s">
        <v>158</v>
      </c>
      <c r="GG1434">
        <v>212451</v>
      </c>
      <c r="GH1434" t="s">
        <v>158</v>
      </c>
      <c r="GI1434" t="s">
        <v>158</v>
      </c>
      <c r="GJ1434" t="s">
        <v>172</v>
      </c>
      <c r="GK1434">
        <v>0</v>
      </c>
      <c r="GL1434" t="s">
        <v>1306</v>
      </c>
      <c r="GM1434">
        <v>5</v>
      </c>
      <c r="GN1434" t="s">
        <v>158</v>
      </c>
      <c r="GO1434" t="s">
        <v>166</v>
      </c>
      <c r="GP1434">
        <v>1024</v>
      </c>
      <c r="GQ1434">
        <v>155</v>
      </c>
      <c r="GR1434">
        <v>285</v>
      </c>
      <c r="GS1434">
        <f t="shared" si="1074"/>
        <v>5</v>
      </c>
      <c r="GT1434" t="str">
        <f t="shared" si="1075"/>
        <v>training</v>
      </c>
    </row>
    <row r="1435" spans="1:202" x14ac:dyDescent="0.2">
      <c r="A1435" t="s">
        <v>154</v>
      </c>
      <c r="B1435" t="s">
        <v>154</v>
      </c>
      <c r="C1435">
        <v>2383</v>
      </c>
      <c r="D1435">
        <v>2383</v>
      </c>
      <c r="E1435" t="s">
        <v>155</v>
      </c>
      <c r="F1435" t="s">
        <v>156</v>
      </c>
      <c r="G1435" t="s">
        <v>156</v>
      </c>
      <c r="H1435" t="s">
        <v>156</v>
      </c>
      <c r="I1435">
        <v>0</v>
      </c>
      <c r="J1435" t="s">
        <v>157</v>
      </c>
      <c r="K1435">
        <v>0</v>
      </c>
      <c r="L1435" t="s">
        <v>154</v>
      </c>
      <c r="M1435" t="s">
        <v>154</v>
      </c>
      <c r="N1435" t="s">
        <v>154</v>
      </c>
      <c r="O1435" t="s">
        <v>158</v>
      </c>
      <c r="P1435" t="s">
        <v>154</v>
      </c>
      <c r="Q1435" t="s">
        <v>154</v>
      </c>
      <c r="R1435" t="s">
        <v>158</v>
      </c>
      <c r="S1435">
        <v>0</v>
      </c>
      <c r="T1435">
        <v>1</v>
      </c>
      <c r="U1435">
        <v>0</v>
      </c>
      <c r="V1435" t="s">
        <v>158</v>
      </c>
      <c r="W1435" t="s">
        <v>158</v>
      </c>
      <c r="X1435">
        <v>2</v>
      </c>
      <c r="Y1435">
        <v>19</v>
      </c>
      <c r="Z1435">
        <v>0</v>
      </c>
      <c r="AA1435">
        <v>19</v>
      </c>
      <c r="AB1435">
        <v>2</v>
      </c>
      <c r="AC1435">
        <v>2</v>
      </c>
      <c r="AD1435">
        <v>0</v>
      </c>
      <c r="AE1435">
        <v>0</v>
      </c>
      <c r="AF1435" t="s">
        <v>158</v>
      </c>
      <c r="AG1435">
        <v>2</v>
      </c>
      <c r="AH1435">
        <v>2</v>
      </c>
      <c r="AI1435">
        <v>0</v>
      </c>
      <c r="AJ1435" t="s">
        <v>158</v>
      </c>
      <c r="AK1435" t="s">
        <v>158</v>
      </c>
      <c r="AL1435">
        <v>19</v>
      </c>
      <c r="AM1435">
        <v>2</v>
      </c>
      <c r="AN1435">
        <v>2</v>
      </c>
      <c r="AO1435">
        <v>2</v>
      </c>
      <c r="AP1435">
        <v>19</v>
      </c>
      <c r="AQ1435">
        <v>19</v>
      </c>
      <c r="AR1435">
        <v>19</v>
      </c>
      <c r="AS1435">
        <v>2</v>
      </c>
      <c r="AT1435">
        <v>19</v>
      </c>
      <c r="AW1435" t="s">
        <v>158</v>
      </c>
      <c r="AX1435">
        <v>0</v>
      </c>
      <c r="AY1435" t="s">
        <v>159</v>
      </c>
      <c r="AZ1435" t="s">
        <v>1307</v>
      </c>
      <c r="BA1435" t="s">
        <v>1178</v>
      </c>
      <c r="BB1435" t="s">
        <v>1265</v>
      </c>
      <c r="BC1435" t="s">
        <v>161</v>
      </c>
      <c r="BD1435" t="b">
        <v>0</v>
      </c>
      <c r="BE1435" t="s">
        <v>158</v>
      </c>
      <c r="BF1435" t="b">
        <v>0</v>
      </c>
      <c r="BH1435" t="s">
        <v>245</v>
      </c>
      <c r="BI1435" t="s">
        <v>246</v>
      </c>
      <c r="BJ1435" t="b">
        <v>0</v>
      </c>
      <c r="BK1435" t="s">
        <v>163</v>
      </c>
      <c r="BL1435" t="b">
        <v>0</v>
      </c>
      <c r="BM1435">
        <v>18</v>
      </c>
      <c r="BN1435" t="s">
        <v>164</v>
      </c>
      <c r="BO1435" t="s">
        <v>165</v>
      </c>
      <c r="BP1435" t="s">
        <v>164</v>
      </c>
      <c r="BQ1435" t="s">
        <v>166</v>
      </c>
      <c r="BR1435">
        <v>768</v>
      </c>
      <c r="BS1435" t="s">
        <v>156</v>
      </c>
      <c r="BT1435" t="s">
        <v>204</v>
      </c>
      <c r="BU1435" t="s">
        <v>158</v>
      </c>
      <c r="BV1435" t="s">
        <v>158</v>
      </c>
      <c r="BW1435">
        <v>5</v>
      </c>
      <c r="BX1435">
        <v>2</v>
      </c>
      <c r="BY1435">
        <v>0</v>
      </c>
      <c r="BZ1435">
        <v>5</v>
      </c>
      <c r="CA1435" t="s">
        <v>1266</v>
      </c>
      <c r="CB1435" t="s">
        <v>156</v>
      </c>
      <c r="CC1435">
        <v>3</v>
      </c>
      <c r="CD1435" t="b">
        <v>0</v>
      </c>
      <c r="CE1435" t="s">
        <v>168</v>
      </c>
      <c r="CF1435" t="s">
        <v>248</v>
      </c>
      <c r="CG1435" t="s">
        <v>158</v>
      </c>
      <c r="CH1435">
        <v>0</v>
      </c>
      <c r="CI1435">
        <v>1</v>
      </c>
      <c r="CJ1435" t="s">
        <v>158</v>
      </c>
      <c r="CK1435" t="s">
        <v>169</v>
      </c>
      <c r="CL1435" t="s">
        <v>169</v>
      </c>
      <c r="CM1435" t="s">
        <v>169</v>
      </c>
      <c r="CN1435" t="s">
        <v>169</v>
      </c>
      <c r="CO1435" t="s">
        <v>158</v>
      </c>
      <c r="CP1435" t="s">
        <v>169</v>
      </c>
      <c r="CQ1435">
        <v>1</v>
      </c>
      <c r="CR1435">
        <v>1135</v>
      </c>
      <c r="CS1435" t="str">
        <f t="shared" si="1076"/>
        <v/>
      </c>
      <c r="CT1435" t="str">
        <f t="shared" ca="1" si="1051"/>
        <v/>
      </c>
      <c r="CU1435" t="str">
        <f t="shared" si="1077"/>
        <v/>
      </c>
      <c r="CV1435" t="str">
        <f t="shared" ca="1" si="1052"/>
        <v/>
      </c>
      <c r="CW1435" t="str">
        <f t="shared" si="1078"/>
        <v/>
      </c>
      <c r="CX1435" t="str">
        <f t="shared" ca="1" si="1053"/>
        <v/>
      </c>
      <c r="CY1435" t="str">
        <f t="shared" si="1079"/>
        <v/>
      </c>
      <c r="CZ1435" t="str">
        <f t="shared" ca="1" si="1054"/>
        <v/>
      </c>
      <c r="DA1435" t="str">
        <f t="shared" si="1080"/>
        <v/>
      </c>
      <c r="DB1435" t="str">
        <f t="shared" ca="1" si="1055"/>
        <v/>
      </c>
      <c r="DC1435" t="str">
        <f t="shared" si="1081"/>
        <v/>
      </c>
      <c r="DD1435" t="str">
        <f t="shared" ca="1" si="1056"/>
        <v/>
      </c>
      <c r="DE1435" t="str">
        <f t="shared" si="1082"/>
        <v/>
      </c>
      <c r="DF1435" t="str">
        <f t="shared" ca="1" si="1057"/>
        <v/>
      </c>
      <c r="DG1435" t="str">
        <f t="shared" si="1083"/>
        <v/>
      </c>
      <c r="DH1435" t="str">
        <f t="shared" ca="1" si="1058"/>
        <v/>
      </c>
      <c r="DI1435" t="str">
        <f t="shared" si="1084"/>
        <v/>
      </c>
      <c r="DJ1435" t="str">
        <f t="shared" ca="1" si="1059"/>
        <v/>
      </c>
      <c r="DK1435" t="str">
        <f t="shared" si="1085"/>
        <v/>
      </c>
      <c r="DL1435" t="str">
        <f t="shared" ca="1" si="1060"/>
        <v/>
      </c>
      <c r="DM1435" t="str">
        <f t="shared" si="1086"/>
        <v/>
      </c>
      <c r="DN1435" t="str">
        <f t="shared" ca="1" si="1061"/>
        <v/>
      </c>
      <c r="DO1435" t="str">
        <f t="shared" si="1087"/>
        <v/>
      </c>
      <c r="DP1435" t="str">
        <f t="shared" ca="1" si="1062"/>
        <v/>
      </c>
      <c r="DQ1435" t="str">
        <f t="shared" si="1088"/>
        <v/>
      </c>
      <c r="DR1435" t="str">
        <f t="shared" ca="1" si="1063"/>
        <v/>
      </c>
      <c r="DS1435" t="str">
        <f t="shared" si="1089"/>
        <v/>
      </c>
      <c r="DT1435" t="str">
        <f t="shared" ca="1" si="1064"/>
        <v/>
      </c>
      <c r="DU1435" t="str">
        <f t="shared" si="1090"/>
        <v/>
      </c>
      <c r="DV1435" t="str">
        <f t="shared" ca="1" si="1065"/>
        <v/>
      </c>
      <c r="DW1435" t="str">
        <f t="shared" si="1091"/>
        <v/>
      </c>
      <c r="DX1435" t="str">
        <f t="shared" ca="1" si="1066"/>
        <v/>
      </c>
      <c r="DY1435" t="str">
        <f t="shared" si="1092"/>
        <v/>
      </c>
      <c r="DZ1435" t="str">
        <f t="shared" ca="1" si="1067"/>
        <v/>
      </c>
      <c r="EA1435" t="str">
        <f t="shared" si="1093"/>
        <v/>
      </c>
      <c r="EB1435" t="str">
        <f t="shared" ca="1" si="1068"/>
        <v/>
      </c>
      <c r="EC1435" t="str">
        <f t="shared" si="1094"/>
        <v/>
      </c>
      <c r="ED1435" t="str">
        <f t="shared" ca="1" si="1069"/>
        <v/>
      </c>
      <c r="EE1435" t="str">
        <f t="shared" si="1095"/>
        <v/>
      </c>
      <c r="EF1435" t="str">
        <f t="shared" ca="1" si="1070"/>
        <v/>
      </c>
      <c r="EG1435" t="str">
        <f t="shared" si="1096"/>
        <v/>
      </c>
      <c r="EH1435" t="str">
        <f t="shared" ca="1" si="1071"/>
        <v/>
      </c>
      <c r="EI1435" t="str">
        <f t="shared" si="1097"/>
        <v/>
      </c>
      <c r="EJ1435" t="str">
        <f t="shared" ca="1" si="1072"/>
        <v/>
      </c>
      <c r="EK1435" t="str">
        <f t="shared" ca="1" si="1073"/>
        <v/>
      </c>
      <c r="EL1435" t="s">
        <v>924</v>
      </c>
      <c r="EM1435" t="s">
        <v>158</v>
      </c>
      <c r="EN1435">
        <v>4368</v>
      </c>
      <c r="EO1435">
        <v>875</v>
      </c>
      <c r="EP1435">
        <v>751</v>
      </c>
      <c r="EQ1435">
        <v>26353</v>
      </c>
      <c r="ER1435" t="s">
        <v>158</v>
      </c>
      <c r="ES1435">
        <v>8707</v>
      </c>
      <c r="ET1435">
        <v>1135</v>
      </c>
      <c r="EU1435">
        <v>2</v>
      </c>
      <c r="EV1435" t="s">
        <v>156</v>
      </c>
      <c r="EW1435">
        <v>1024</v>
      </c>
      <c r="EX1435">
        <v>2</v>
      </c>
      <c r="EY1435">
        <v>48000</v>
      </c>
      <c r="EZ1435">
        <v>-16</v>
      </c>
      <c r="FA1435" t="s">
        <v>170</v>
      </c>
      <c r="FB1435">
        <v>14</v>
      </c>
      <c r="FC1435" t="s">
        <v>171</v>
      </c>
      <c r="FD1435" t="s">
        <v>158</v>
      </c>
      <c r="FE1435">
        <v>170521</v>
      </c>
      <c r="FF1435">
        <v>28094</v>
      </c>
      <c r="FG1435" t="s">
        <v>158</v>
      </c>
      <c r="FH1435" t="s">
        <v>158</v>
      </c>
      <c r="FI1435">
        <v>170512</v>
      </c>
      <c r="FJ1435">
        <v>220676</v>
      </c>
      <c r="FK1435" t="s">
        <v>158</v>
      </c>
      <c r="FL1435">
        <v>217170</v>
      </c>
      <c r="FM1435">
        <v>174909</v>
      </c>
      <c r="FN1435">
        <v>184635</v>
      </c>
      <c r="FO1435">
        <v>1733</v>
      </c>
      <c r="FP1435">
        <v>1677</v>
      </c>
      <c r="FQ1435" t="s">
        <v>158</v>
      </c>
      <c r="FR1435">
        <v>174907</v>
      </c>
      <c r="FS1435">
        <v>174907</v>
      </c>
      <c r="FT1435">
        <v>1729</v>
      </c>
      <c r="FU1435" t="s">
        <v>158</v>
      </c>
      <c r="FV1435" t="s">
        <v>158</v>
      </c>
      <c r="FY1435">
        <v>221812</v>
      </c>
      <c r="FZ1435">
        <v>175785</v>
      </c>
      <c r="GA1435">
        <v>185386</v>
      </c>
      <c r="GB1435">
        <v>175924</v>
      </c>
      <c r="GC1435">
        <v>220676</v>
      </c>
      <c r="GD1435">
        <v>219171</v>
      </c>
      <c r="GE1435">
        <v>221812</v>
      </c>
      <c r="GF1435" t="s">
        <v>158</v>
      </c>
      <c r="GG1435">
        <v>217166</v>
      </c>
      <c r="GH1435" t="s">
        <v>158</v>
      </c>
      <c r="GI1435" t="s">
        <v>158</v>
      </c>
      <c r="GJ1435" t="s">
        <v>172</v>
      </c>
      <c r="GK1435">
        <v>0</v>
      </c>
      <c r="GL1435" t="s">
        <v>1308</v>
      </c>
      <c r="GM1435">
        <v>6</v>
      </c>
      <c r="GN1435" t="s">
        <v>158</v>
      </c>
      <c r="GO1435" t="s">
        <v>166</v>
      </c>
      <c r="GP1435">
        <v>1024</v>
      </c>
      <c r="GQ1435">
        <v>-260</v>
      </c>
      <c r="GR1435">
        <v>180</v>
      </c>
      <c r="GS1435">
        <f t="shared" si="1074"/>
        <v>6</v>
      </c>
      <c r="GT1435" t="str">
        <f t="shared" si="1075"/>
        <v>training</v>
      </c>
    </row>
    <row r="1436" spans="1:202" x14ac:dyDescent="0.2">
      <c r="A1436" t="s">
        <v>154</v>
      </c>
      <c r="B1436" t="s">
        <v>154</v>
      </c>
      <c r="C1436">
        <v>2144</v>
      </c>
      <c r="D1436">
        <v>2144</v>
      </c>
      <c r="E1436" t="s">
        <v>155</v>
      </c>
      <c r="F1436" t="s">
        <v>156</v>
      </c>
      <c r="G1436" t="s">
        <v>156</v>
      </c>
      <c r="H1436" t="s">
        <v>156</v>
      </c>
      <c r="I1436">
        <v>0</v>
      </c>
      <c r="J1436" t="s">
        <v>157</v>
      </c>
      <c r="K1436">
        <v>1</v>
      </c>
      <c r="L1436" t="s">
        <v>154</v>
      </c>
      <c r="M1436" t="s">
        <v>154</v>
      </c>
      <c r="N1436" t="s">
        <v>154</v>
      </c>
      <c r="O1436" t="s">
        <v>158</v>
      </c>
      <c r="P1436" t="s">
        <v>154</v>
      </c>
      <c r="Q1436" t="s">
        <v>154</v>
      </c>
      <c r="R1436" t="s">
        <v>158</v>
      </c>
      <c r="S1436">
        <v>0</v>
      </c>
      <c r="T1436">
        <v>1</v>
      </c>
      <c r="U1436">
        <v>0</v>
      </c>
      <c r="V1436" t="s">
        <v>158</v>
      </c>
      <c r="W1436" t="s">
        <v>158</v>
      </c>
      <c r="X1436">
        <v>2</v>
      </c>
      <c r="Y1436">
        <v>20</v>
      </c>
      <c r="Z1436">
        <v>0</v>
      </c>
      <c r="AA1436">
        <v>20</v>
      </c>
      <c r="AB1436">
        <v>2</v>
      </c>
      <c r="AC1436">
        <v>2</v>
      </c>
      <c r="AD1436">
        <v>0</v>
      </c>
      <c r="AE1436">
        <v>0</v>
      </c>
      <c r="AF1436" t="s">
        <v>158</v>
      </c>
      <c r="AG1436">
        <v>2</v>
      </c>
      <c r="AH1436">
        <v>2</v>
      </c>
      <c r="AI1436">
        <v>0</v>
      </c>
      <c r="AJ1436" t="s">
        <v>158</v>
      </c>
      <c r="AK1436" t="s">
        <v>158</v>
      </c>
      <c r="AL1436">
        <v>20</v>
      </c>
      <c r="AM1436">
        <v>2</v>
      </c>
      <c r="AN1436">
        <v>2</v>
      </c>
      <c r="AO1436">
        <v>2</v>
      </c>
      <c r="AP1436">
        <v>20</v>
      </c>
      <c r="AQ1436">
        <v>20</v>
      </c>
      <c r="AR1436">
        <v>20</v>
      </c>
      <c r="AS1436">
        <v>2</v>
      </c>
      <c r="AT1436">
        <v>20</v>
      </c>
      <c r="AW1436" t="s">
        <v>158</v>
      </c>
      <c r="AX1436">
        <v>0</v>
      </c>
      <c r="AY1436" t="s">
        <v>159</v>
      </c>
      <c r="AZ1436" t="s">
        <v>1309</v>
      </c>
      <c r="BA1436" t="s">
        <v>642</v>
      </c>
      <c r="BB1436" t="s">
        <v>1265</v>
      </c>
      <c r="BC1436" t="s">
        <v>161</v>
      </c>
      <c r="BD1436" t="b">
        <v>0</v>
      </c>
      <c r="BE1436" t="s">
        <v>158</v>
      </c>
      <c r="BF1436" t="b">
        <v>0</v>
      </c>
      <c r="BH1436" t="s">
        <v>245</v>
      </c>
      <c r="BI1436" t="s">
        <v>246</v>
      </c>
      <c r="BJ1436" t="b">
        <v>0</v>
      </c>
      <c r="BK1436" t="s">
        <v>163</v>
      </c>
      <c r="BL1436" t="b">
        <v>0</v>
      </c>
      <c r="BM1436">
        <v>18</v>
      </c>
      <c r="BN1436" t="s">
        <v>164</v>
      </c>
      <c r="BO1436" t="s">
        <v>165</v>
      </c>
      <c r="BP1436" t="s">
        <v>164</v>
      </c>
      <c r="BQ1436" t="s">
        <v>166</v>
      </c>
      <c r="BR1436">
        <v>768</v>
      </c>
      <c r="BS1436" t="s">
        <v>156</v>
      </c>
      <c r="BT1436" t="s">
        <v>177</v>
      </c>
      <c r="BU1436" t="s">
        <v>158</v>
      </c>
      <c r="BV1436" t="s">
        <v>158</v>
      </c>
      <c r="BW1436">
        <v>6</v>
      </c>
      <c r="BX1436">
        <v>2</v>
      </c>
      <c r="BY1436">
        <v>0</v>
      </c>
      <c r="BZ1436">
        <v>6</v>
      </c>
      <c r="CA1436" t="s">
        <v>1266</v>
      </c>
      <c r="CB1436" t="s">
        <v>156</v>
      </c>
      <c r="CC1436">
        <v>4</v>
      </c>
      <c r="CD1436" t="b">
        <v>0</v>
      </c>
      <c r="CE1436" t="s">
        <v>168</v>
      </c>
      <c r="CF1436" t="s">
        <v>248</v>
      </c>
      <c r="CG1436" t="s">
        <v>158</v>
      </c>
      <c r="CH1436">
        <v>0</v>
      </c>
      <c r="CI1436">
        <v>1</v>
      </c>
      <c r="CJ1436" t="s">
        <v>158</v>
      </c>
      <c r="CK1436" t="s">
        <v>169</v>
      </c>
      <c r="CL1436" t="s">
        <v>169</v>
      </c>
      <c r="CM1436" t="s">
        <v>169</v>
      </c>
      <c r="CN1436" t="s">
        <v>169</v>
      </c>
      <c r="CO1436" t="s">
        <v>158</v>
      </c>
      <c r="CP1436" t="s">
        <v>169</v>
      </c>
      <c r="CQ1436">
        <v>1</v>
      </c>
      <c r="CR1436">
        <v>710</v>
      </c>
      <c r="CS1436" t="str">
        <f t="shared" si="1076"/>
        <v/>
      </c>
      <c r="CT1436" t="str">
        <f t="shared" ca="1" si="1051"/>
        <v/>
      </c>
      <c r="CU1436" t="str">
        <f t="shared" si="1077"/>
        <v/>
      </c>
      <c r="CV1436" t="str">
        <f t="shared" ca="1" si="1052"/>
        <v/>
      </c>
      <c r="CW1436" t="str">
        <f t="shared" si="1078"/>
        <v/>
      </c>
      <c r="CX1436" t="str">
        <f t="shared" ca="1" si="1053"/>
        <v/>
      </c>
      <c r="CY1436" t="str">
        <f t="shared" si="1079"/>
        <v/>
      </c>
      <c r="CZ1436" t="str">
        <f t="shared" ca="1" si="1054"/>
        <v/>
      </c>
      <c r="DA1436" t="str">
        <f t="shared" si="1080"/>
        <v/>
      </c>
      <c r="DB1436" t="str">
        <f t="shared" ca="1" si="1055"/>
        <v/>
      </c>
      <c r="DC1436" t="str">
        <f t="shared" si="1081"/>
        <v/>
      </c>
      <c r="DD1436" t="str">
        <f t="shared" ca="1" si="1056"/>
        <v/>
      </c>
      <c r="DE1436" t="str">
        <f t="shared" si="1082"/>
        <v/>
      </c>
      <c r="DF1436" t="str">
        <f t="shared" ca="1" si="1057"/>
        <v/>
      </c>
      <c r="DG1436" t="str">
        <f t="shared" si="1083"/>
        <v/>
      </c>
      <c r="DH1436" t="str">
        <f t="shared" ca="1" si="1058"/>
        <v/>
      </c>
      <c r="DI1436" t="str">
        <f t="shared" si="1084"/>
        <v/>
      </c>
      <c r="DJ1436" t="str">
        <f t="shared" ca="1" si="1059"/>
        <v/>
      </c>
      <c r="DK1436" t="str">
        <f t="shared" si="1085"/>
        <v/>
      </c>
      <c r="DL1436" t="str">
        <f t="shared" ca="1" si="1060"/>
        <v/>
      </c>
      <c r="DM1436" t="str">
        <f t="shared" si="1086"/>
        <v/>
      </c>
      <c r="DN1436" t="str">
        <f t="shared" ca="1" si="1061"/>
        <v/>
      </c>
      <c r="DO1436" t="str">
        <f t="shared" si="1087"/>
        <v/>
      </c>
      <c r="DP1436" t="str">
        <f t="shared" ca="1" si="1062"/>
        <v/>
      </c>
      <c r="DQ1436" t="str">
        <f t="shared" si="1088"/>
        <v/>
      </c>
      <c r="DR1436" t="str">
        <f t="shared" ca="1" si="1063"/>
        <v/>
      </c>
      <c r="DS1436" t="str">
        <f t="shared" si="1089"/>
        <v/>
      </c>
      <c r="DT1436" t="str">
        <f t="shared" ca="1" si="1064"/>
        <v/>
      </c>
      <c r="DU1436" t="str">
        <f t="shared" si="1090"/>
        <v/>
      </c>
      <c r="DV1436" t="str">
        <f t="shared" ca="1" si="1065"/>
        <v/>
      </c>
      <c r="DW1436" t="str">
        <f t="shared" si="1091"/>
        <v/>
      </c>
      <c r="DX1436" t="str">
        <f t="shared" ca="1" si="1066"/>
        <v/>
      </c>
      <c r="DY1436" t="str">
        <f t="shared" si="1092"/>
        <v/>
      </c>
      <c r="DZ1436" t="str">
        <f t="shared" ca="1" si="1067"/>
        <v/>
      </c>
      <c r="EA1436" t="str">
        <f t="shared" si="1093"/>
        <v/>
      </c>
      <c r="EB1436" t="str">
        <f t="shared" ca="1" si="1068"/>
        <v/>
      </c>
      <c r="EC1436" t="str">
        <f t="shared" si="1094"/>
        <v/>
      </c>
      <c r="ED1436" t="str">
        <f t="shared" ca="1" si="1069"/>
        <v/>
      </c>
      <c r="EE1436" t="str">
        <f t="shared" si="1095"/>
        <v/>
      </c>
      <c r="EF1436" t="str">
        <f t="shared" ca="1" si="1070"/>
        <v/>
      </c>
      <c r="EG1436" t="str">
        <f t="shared" si="1096"/>
        <v/>
      </c>
      <c r="EH1436" t="str">
        <f t="shared" ca="1" si="1071"/>
        <v/>
      </c>
      <c r="EI1436" t="str">
        <f t="shared" si="1097"/>
        <v/>
      </c>
      <c r="EJ1436" t="str">
        <f t="shared" ca="1" si="1072"/>
        <v/>
      </c>
      <c r="EK1436" t="str">
        <f t="shared" ca="1" si="1073"/>
        <v/>
      </c>
      <c r="EL1436" t="s">
        <v>924</v>
      </c>
      <c r="EM1436" t="s">
        <v>158</v>
      </c>
      <c r="EN1436">
        <v>4368</v>
      </c>
      <c r="EO1436">
        <v>875</v>
      </c>
      <c r="EP1436">
        <v>751</v>
      </c>
      <c r="EQ1436">
        <v>26353</v>
      </c>
      <c r="ER1436" t="s">
        <v>158</v>
      </c>
      <c r="ES1436">
        <v>8707</v>
      </c>
      <c r="ET1436">
        <v>710</v>
      </c>
      <c r="EU1436">
        <v>2</v>
      </c>
      <c r="EV1436" t="s">
        <v>156</v>
      </c>
      <c r="EW1436">
        <v>1024</v>
      </c>
      <c r="EX1436">
        <v>2</v>
      </c>
      <c r="EY1436">
        <v>48000</v>
      </c>
      <c r="EZ1436">
        <v>-16</v>
      </c>
      <c r="FA1436" t="s">
        <v>170</v>
      </c>
      <c r="FB1436">
        <v>14</v>
      </c>
      <c r="FC1436" t="s">
        <v>171</v>
      </c>
      <c r="FD1436" t="s">
        <v>158</v>
      </c>
      <c r="FE1436">
        <v>170521</v>
      </c>
      <c r="FF1436">
        <v>28094</v>
      </c>
      <c r="FG1436" t="s">
        <v>158</v>
      </c>
      <c r="FH1436" t="s">
        <v>158</v>
      </c>
      <c r="FI1436">
        <v>170512</v>
      </c>
      <c r="FJ1436">
        <v>225434</v>
      </c>
      <c r="FK1436" t="s">
        <v>158</v>
      </c>
      <c r="FL1436">
        <v>221953</v>
      </c>
      <c r="FM1436">
        <v>174909</v>
      </c>
      <c r="FN1436">
        <v>184635</v>
      </c>
      <c r="FO1436">
        <v>1733</v>
      </c>
      <c r="FP1436">
        <v>1677</v>
      </c>
      <c r="FQ1436" t="s">
        <v>158</v>
      </c>
      <c r="FR1436">
        <v>174907</v>
      </c>
      <c r="FS1436">
        <v>174907</v>
      </c>
      <c r="FT1436">
        <v>1729</v>
      </c>
      <c r="FU1436" t="s">
        <v>158</v>
      </c>
      <c r="FV1436" t="s">
        <v>158</v>
      </c>
      <c r="FY1436">
        <v>226145</v>
      </c>
      <c r="FZ1436">
        <v>175785</v>
      </c>
      <c r="GA1436">
        <v>185386</v>
      </c>
      <c r="GB1436">
        <v>175924</v>
      </c>
      <c r="GC1436">
        <v>225434</v>
      </c>
      <c r="GD1436">
        <v>223954</v>
      </c>
      <c r="GE1436">
        <v>226145</v>
      </c>
      <c r="GF1436" t="s">
        <v>158</v>
      </c>
      <c r="GG1436">
        <v>221949</v>
      </c>
      <c r="GH1436" t="s">
        <v>158</v>
      </c>
      <c r="GI1436" t="s">
        <v>158</v>
      </c>
      <c r="GJ1436" t="s">
        <v>172</v>
      </c>
      <c r="GK1436">
        <v>0</v>
      </c>
      <c r="GL1436" t="s">
        <v>1310</v>
      </c>
      <c r="GM1436">
        <v>7</v>
      </c>
      <c r="GN1436" t="s">
        <v>158</v>
      </c>
      <c r="GO1436" t="s">
        <v>166</v>
      </c>
      <c r="GP1436">
        <v>1024</v>
      </c>
      <c r="GQ1436">
        <v>-180</v>
      </c>
      <c r="GR1436">
        <v>-104</v>
      </c>
      <c r="GS1436">
        <f t="shared" si="1074"/>
        <v>7</v>
      </c>
      <c r="GT1436" t="str">
        <f t="shared" si="1075"/>
        <v>training</v>
      </c>
    </row>
    <row r="1437" spans="1:202" x14ac:dyDescent="0.2">
      <c r="A1437" t="s">
        <v>154</v>
      </c>
      <c r="B1437" t="s">
        <v>154</v>
      </c>
      <c r="C1437">
        <v>2820</v>
      </c>
      <c r="D1437">
        <v>2820</v>
      </c>
      <c r="E1437" t="s">
        <v>155</v>
      </c>
      <c r="F1437" t="s">
        <v>156</v>
      </c>
      <c r="G1437" t="s">
        <v>156</v>
      </c>
      <c r="H1437" t="s">
        <v>156</v>
      </c>
      <c r="I1437">
        <v>0</v>
      </c>
      <c r="J1437" t="s">
        <v>157</v>
      </c>
      <c r="K1437">
        <v>1</v>
      </c>
      <c r="L1437" t="s">
        <v>154</v>
      </c>
      <c r="M1437" t="s">
        <v>154</v>
      </c>
      <c r="N1437" t="s">
        <v>154</v>
      </c>
      <c r="O1437" t="s">
        <v>158</v>
      </c>
      <c r="P1437" t="s">
        <v>154</v>
      </c>
      <c r="Q1437" t="s">
        <v>154</v>
      </c>
      <c r="R1437" t="s">
        <v>158</v>
      </c>
      <c r="S1437">
        <v>0</v>
      </c>
      <c r="T1437">
        <v>2</v>
      </c>
      <c r="U1437">
        <v>0</v>
      </c>
      <c r="V1437" t="s">
        <v>158</v>
      </c>
      <c r="W1437" t="s">
        <v>158</v>
      </c>
      <c r="X1437">
        <v>3</v>
      </c>
      <c r="Y1437">
        <v>21</v>
      </c>
      <c r="Z1437">
        <v>0</v>
      </c>
      <c r="AA1437">
        <v>21</v>
      </c>
      <c r="AB1437">
        <v>3</v>
      </c>
      <c r="AC1437">
        <v>3</v>
      </c>
      <c r="AD1437">
        <v>0</v>
      </c>
      <c r="AE1437">
        <v>0</v>
      </c>
      <c r="AF1437" t="s">
        <v>158</v>
      </c>
      <c r="AG1437">
        <v>3</v>
      </c>
      <c r="AH1437">
        <v>3</v>
      </c>
      <c r="AI1437">
        <v>0</v>
      </c>
      <c r="AJ1437" t="s">
        <v>158</v>
      </c>
      <c r="AK1437" t="s">
        <v>158</v>
      </c>
      <c r="AL1437">
        <v>21</v>
      </c>
      <c r="AM1437">
        <v>3</v>
      </c>
      <c r="AN1437">
        <v>3</v>
      </c>
      <c r="AO1437">
        <v>3</v>
      </c>
      <c r="AP1437">
        <v>21</v>
      </c>
      <c r="AQ1437">
        <v>21</v>
      </c>
      <c r="AR1437">
        <v>21</v>
      </c>
      <c r="AS1437">
        <v>3</v>
      </c>
      <c r="AT1437">
        <v>21</v>
      </c>
      <c r="AW1437" t="s">
        <v>158</v>
      </c>
      <c r="AX1437">
        <v>0</v>
      </c>
      <c r="AY1437" t="s">
        <v>159</v>
      </c>
      <c r="AZ1437" t="s">
        <v>627</v>
      </c>
      <c r="BA1437" t="s">
        <v>810</v>
      </c>
      <c r="BB1437" t="s">
        <v>1265</v>
      </c>
      <c r="BC1437" t="s">
        <v>161</v>
      </c>
      <c r="BD1437" t="b">
        <v>0</v>
      </c>
      <c r="BE1437" t="s">
        <v>158</v>
      </c>
      <c r="BF1437" t="b">
        <v>0</v>
      </c>
      <c r="BH1437" t="s">
        <v>245</v>
      </c>
      <c r="BI1437" t="s">
        <v>246</v>
      </c>
      <c r="BJ1437" t="b">
        <v>0</v>
      </c>
      <c r="BK1437" t="s">
        <v>163</v>
      </c>
      <c r="BL1437" t="b">
        <v>0</v>
      </c>
      <c r="BM1437">
        <v>18</v>
      </c>
      <c r="BN1437" t="s">
        <v>164</v>
      </c>
      <c r="BO1437" t="s">
        <v>165</v>
      </c>
      <c r="BP1437" t="s">
        <v>164</v>
      </c>
      <c r="BQ1437" t="s">
        <v>166</v>
      </c>
      <c r="BR1437">
        <v>768</v>
      </c>
      <c r="BS1437" t="s">
        <v>156</v>
      </c>
      <c r="BT1437" t="s">
        <v>178</v>
      </c>
      <c r="BU1437" t="s">
        <v>158</v>
      </c>
      <c r="BV1437" t="s">
        <v>158</v>
      </c>
      <c r="BW1437">
        <v>0</v>
      </c>
      <c r="BX1437">
        <v>3</v>
      </c>
      <c r="BY1437">
        <v>0</v>
      </c>
      <c r="BZ1437">
        <v>0</v>
      </c>
      <c r="CA1437" t="s">
        <v>1266</v>
      </c>
      <c r="CB1437" t="s">
        <v>156</v>
      </c>
      <c r="CC1437">
        <v>1</v>
      </c>
      <c r="CD1437" t="b">
        <v>0</v>
      </c>
      <c r="CE1437" t="s">
        <v>168</v>
      </c>
      <c r="CF1437" t="s">
        <v>248</v>
      </c>
      <c r="CG1437" t="s">
        <v>158</v>
      </c>
      <c r="CH1437">
        <v>0</v>
      </c>
      <c r="CI1437">
        <v>1</v>
      </c>
      <c r="CJ1437" t="s">
        <v>158</v>
      </c>
      <c r="CK1437" t="s">
        <v>169</v>
      </c>
      <c r="CL1437" t="s">
        <v>169</v>
      </c>
      <c r="CM1437" t="s">
        <v>169</v>
      </c>
      <c r="CN1437" t="s">
        <v>169</v>
      </c>
      <c r="CO1437" t="s">
        <v>158</v>
      </c>
      <c r="CP1437" t="s">
        <v>169</v>
      </c>
      <c r="CQ1437">
        <v>1</v>
      </c>
      <c r="CR1437">
        <v>2820</v>
      </c>
      <c r="CS1437" t="str">
        <f t="shared" si="1076"/>
        <v/>
      </c>
      <c r="CT1437" t="str">
        <f t="shared" ca="1" si="1051"/>
        <v/>
      </c>
      <c r="CU1437" t="str">
        <f t="shared" si="1077"/>
        <v/>
      </c>
      <c r="CV1437" t="str">
        <f t="shared" ca="1" si="1052"/>
        <v/>
      </c>
      <c r="CW1437" t="str">
        <f t="shared" si="1078"/>
        <v/>
      </c>
      <c r="CX1437" t="str">
        <f t="shared" ca="1" si="1053"/>
        <v/>
      </c>
      <c r="CY1437" t="str">
        <f t="shared" si="1079"/>
        <v/>
      </c>
      <c r="CZ1437" t="str">
        <f t="shared" ca="1" si="1054"/>
        <v/>
      </c>
      <c r="DA1437" t="str">
        <f t="shared" si="1080"/>
        <v/>
      </c>
      <c r="DB1437" t="str">
        <f t="shared" ca="1" si="1055"/>
        <v/>
      </c>
      <c r="DC1437" t="str">
        <f t="shared" si="1081"/>
        <v/>
      </c>
      <c r="DD1437" t="str">
        <f t="shared" ca="1" si="1056"/>
        <v/>
      </c>
      <c r="DE1437" t="str">
        <f t="shared" si="1082"/>
        <v/>
      </c>
      <c r="DF1437" t="str">
        <f t="shared" ca="1" si="1057"/>
        <v/>
      </c>
      <c r="DG1437" t="str">
        <f t="shared" si="1083"/>
        <v/>
      </c>
      <c r="DH1437" t="str">
        <f t="shared" ca="1" si="1058"/>
        <v/>
      </c>
      <c r="DI1437" t="str">
        <f t="shared" si="1084"/>
        <v/>
      </c>
      <c r="DJ1437" t="str">
        <f t="shared" ca="1" si="1059"/>
        <v/>
      </c>
      <c r="DK1437" t="str">
        <f t="shared" si="1085"/>
        <v/>
      </c>
      <c r="DL1437" t="str">
        <f t="shared" ca="1" si="1060"/>
        <v/>
      </c>
      <c r="DM1437" t="str">
        <f t="shared" si="1086"/>
        <v/>
      </c>
      <c r="DN1437" t="str">
        <f t="shared" ca="1" si="1061"/>
        <v/>
      </c>
      <c r="DO1437" t="str">
        <f t="shared" si="1087"/>
        <v/>
      </c>
      <c r="DP1437" t="str">
        <f t="shared" ca="1" si="1062"/>
        <v/>
      </c>
      <c r="DQ1437" t="str">
        <f t="shared" si="1088"/>
        <v/>
      </c>
      <c r="DR1437" t="str">
        <f t="shared" ca="1" si="1063"/>
        <v/>
      </c>
      <c r="DS1437" t="str">
        <f t="shared" si="1089"/>
        <v/>
      </c>
      <c r="DT1437" t="str">
        <f t="shared" ca="1" si="1064"/>
        <v/>
      </c>
      <c r="DU1437" t="str">
        <f t="shared" si="1090"/>
        <v/>
      </c>
      <c r="DV1437" t="str">
        <f t="shared" ca="1" si="1065"/>
        <v/>
      </c>
      <c r="DW1437" t="str">
        <f t="shared" si="1091"/>
        <v/>
      </c>
      <c r="DX1437" t="str">
        <f t="shared" ca="1" si="1066"/>
        <v/>
      </c>
      <c r="DY1437" t="str">
        <f t="shared" si="1092"/>
        <v/>
      </c>
      <c r="DZ1437" t="str">
        <f t="shared" ca="1" si="1067"/>
        <v/>
      </c>
      <c r="EA1437" t="str">
        <f t="shared" si="1093"/>
        <v/>
      </c>
      <c r="EB1437" t="str">
        <f t="shared" ca="1" si="1068"/>
        <v/>
      </c>
      <c r="EC1437" t="str">
        <f t="shared" si="1094"/>
        <v/>
      </c>
      <c r="ED1437" t="str">
        <f t="shared" ca="1" si="1069"/>
        <v/>
      </c>
      <c r="EE1437" t="str">
        <f t="shared" si="1095"/>
        <v/>
      </c>
      <c r="EF1437" t="str">
        <f t="shared" ca="1" si="1070"/>
        <v/>
      </c>
      <c r="EG1437" t="str">
        <f t="shared" si="1096"/>
        <v/>
      </c>
      <c r="EH1437" t="str">
        <f t="shared" ca="1" si="1071"/>
        <v/>
      </c>
      <c r="EI1437" t="str">
        <f t="shared" si="1097"/>
        <v/>
      </c>
      <c r="EJ1437" t="str">
        <f t="shared" ca="1" si="1072"/>
        <v/>
      </c>
      <c r="EK1437" t="str">
        <f t="shared" ca="1" si="1073"/>
        <v/>
      </c>
      <c r="EL1437" t="s">
        <v>924</v>
      </c>
      <c r="EM1437" t="s">
        <v>158</v>
      </c>
      <c r="EN1437">
        <v>3138</v>
      </c>
      <c r="EO1437">
        <v>474</v>
      </c>
      <c r="EP1437">
        <v>10935</v>
      </c>
      <c r="EQ1437">
        <v>26353</v>
      </c>
      <c r="ER1437" t="s">
        <v>158</v>
      </c>
      <c r="ES1437">
        <v>7332</v>
      </c>
      <c r="ET1437">
        <v>2820</v>
      </c>
      <c r="EU1437">
        <v>2</v>
      </c>
      <c r="EV1437" t="s">
        <v>156</v>
      </c>
      <c r="EW1437">
        <v>1024</v>
      </c>
      <c r="EX1437">
        <v>2</v>
      </c>
      <c r="EY1437">
        <v>48000</v>
      </c>
      <c r="EZ1437">
        <v>-16</v>
      </c>
      <c r="FA1437" t="s">
        <v>170</v>
      </c>
      <c r="FB1437">
        <v>14</v>
      </c>
      <c r="FC1437" t="s">
        <v>171</v>
      </c>
      <c r="FD1437" t="s">
        <v>158</v>
      </c>
      <c r="FE1437">
        <v>226155</v>
      </c>
      <c r="FF1437">
        <v>28094</v>
      </c>
      <c r="FG1437" t="s">
        <v>158</v>
      </c>
      <c r="FH1437" t="s">
        <v>158</v>
      </c>
      <c r="FI1437">
        <v>226146</v>
      </c>
      <c r="FJ1437">
        <v>252058</v>
      </c>
      <c r="FK1437" t="s">
        <v>158</v>
      </c>
      <c r="FL1437">
        <v>248340</v>
      </c>
      <c r="FM1437">
        <v>229313</v>
      </c>
      <c r="FN1437">
        <v>237262</v>
      </c>
      <c r="FO1437">
        <v>1733</v>
      </c>
      <c r="FP1437">
        <v>1677</v>
      </c>
      <c r="FQ1437" t="s">
        <v>158</v>
      </c>
      <c r="FR1437">
        <v>229311</v>
      </c>
      <c r="FS1437">
        <v>229311</v>
      </c>
      <c r="FT1437">
        <v>1729</v>
      </c>
      <c r="FU1437" t="s">
        <v>158</v>
      </c>
      <c r="FV1437" t="s">
        <v>158</v>
      </c>
      <c r="FY1437">
        <v>254879</v>
      </c>
      <c r="FZ1437">
        <v>229788</v>
      </c>
      <c r="GA1437">
        <v>248198</v>
      </c>
      <c r="GB1437">
        <v>229926</v>
      </c>
      <c r="GC1437">
        <v>252058</v>
      </c>
      <c r="GD1437">
        <v>250340</v>
      </c>
      <c r="GE1437">
        <v>254879</v>
      </c>
      <c r="GF1437" t="s">
        <v>158</v>
      </c>
      <c r="GG1437">
        <v>248337</v>
      </c>
      <c r="GH1437" t="s">
        <v>158</v>
      </c>
      <c r="GI1437" t="s">
        <v>158</v>
      </c>
      <c r="GJ1437" t="s">
        <v>172</v>
      </c>
      <c r="GK1437">
        <v>0</v>
      </c>
      <c r="GL1437" t="s">
        <v>1311</v>
      </c>
      <c r="GM1437">
        <v>1</v>
      </c>
      <c r="GN1437" t="s">
        <v>158</v>
      </c>
      <c r="GO1437" t="s">
        <v>166</v>
      </c>
      <c r="GP1437">
        <v>1024</v>
      </c>
      <c r="GQ1437">
        <v>155</v>
      </c>
      <c r="GR1437">
        <v>285</v>
      </c>
      <c r="GS1437">
        <f t="shared" si="1074"/>
        <v>1</v>
      </c>
      <c r="GT1437" t="str">
        <f t="shared" si="1075"/>
        <v>training</v>
      </c>
    </row>
    <row r="1438" spans="1:202" x14ac:dyDescent="0.2">
      <c r="A1438" t="s">
        <v>154</v>
      </c>
      <c r="B1438" t="s">
        <v>154</v>
      </c>
      <c r="C1438">
        <v>2565</v>
      </c>
      <c r="D1438">
        <v>2565</v>
      </c>
      <c r="E1438" t="s">
        <v>155</v>
      </c>
      <c r="F1438" t="s">
        <v>156</v>
      </c>
      <c r="G1438" t="s">
        <v>156</v>
      </c>
      <c r="H1438" t="s">
        <v>156</v>
      </c>
      <c r="I1438">
        <v>0</v>
      </c>
      <c r="J1438" t="s">
        <v>157</v>
      </c>
      <c r="K1438">
        <v>1</v>
      </c>
      <c r="L1438" t="s">
        <v>154</v>
      </c>
      <c r="M1438" t="s">
        <v>154</v>
      </c>
      <c r="N1438" t="s">
        <v>154</v>
      </c>
      <c r="O1438" t="s">
        <v>158</v>
      </c>
      <c r="P1438" t="s">
        <v>154</v>
      </c>
      <c r="Q1438" t="s">
        <v>154</v>
      </c>
      <c r="R1438" t="s">
        <v>158</v>
      </c>
      <c r="S1438">
        <v>0</v>
      </c>
      <c r="T1438">
        <v>2</v>
      </c>
      <c r="U1438">
        <v>0</v>
      </c>
      <c r="V1438" t="s">
        <v>158</v>
      </c>
      <c r="W1438" t="s">
        <v>158</v>
      </c>
      <c r="X1438">
        <v>3</v>
      </c>
      <c r="Y1438">
        <v>22</v>
      </c>
      <c r="Z1438">
        <v>0</v>
      </c>
      <c r="AA1438">
        <v>22</v>
      </c>
      <c r="AB1438">
        <v>3</v>
      </c>
      <c r="AC1438">
        <v>3</v>
      </c>
      <c r="AD1438">
        <v>0</v>
      </c>
      <c r="AE1438">
        <v>0</v>
      </c>
      <c r="AF1438" t="s">
        <v>158</v>
      </c>
      <c r="AG1438">
        <v>3</v>
      </c>
      <c r="AH1438">
        <v>3</v>
      </c>
      <c r="AI1438">
        <v>0</v>
      </c>
      <c r="AJ1438" t="s">
        <v>158</v>
      </c>
      <c r="AK1438" t="s">
        <v>158</v>
      </c>
      <c r="AL1438">
        <v>22</v>
      </c>
      <c r="AM1438">
        <v>3</v>
      </c>
      <c r="AN1438">
        <v>3</v>
      </c>
      <c r="AO1438">
        <v>3</v>
      </c>
      <c r="AP1438">
        <v>22</v>
      </c>
      <c r="AQ1438">
        <v>22</v>
      </c>
      <c r="AR1438">
        <v>22</v>
      </c>
      <c r="AS1438">
        <v>3</v>
      </c>
      <c r="AT1438">
        <v>22</v>
      </c>
      <c r="AW1438" t="s">
        <v>158</v>
      </c>
      <c r="AX1438">
        <v>0</v>
      </c>
      <c r="AY1438" t="s">
        <v>159</v>
      </c>
      <c r="AZ1438" t="s">
        <v>1312</v>
      </c>
      <c r="BA1438" t="s">
        <v>487</v>
      </c>
      <c r="BB1438" t="s">
        <v>1265</v>
      </c>
      <c r="BC1438" t="s">
        <v>161</v>
      </c>
      <c r="BD1438" t="b">
        <v>0</v>
      </c>
      <c r="BE1438" t="s">
        <v>158</v>
      </c>
      <c r="BF1438" t="b">
        <v>0</v>
      </c>
      <c r="BH1438" t="s">
        <v>245</v>
      </c>
      <c r="BI1438" t="s">
        <v>246</v>
      </c>
      <c r="BJ1438" t="b">
        <v>0</v>
      </c>
      <c r="BK1438" t="s">
        <v>163</v>
      </c>
      <c r="BL1438" t="b">
        <v>0</v>
      </c>
      <c r="BM1438">
        <v>18</v>
      </c>
      <c r="BN1438" t="s">
        <v>164</v>
      </c>
      <c r="BO1438" t="s">
        <v>165</v>
      </c>
      <c r="BP1438" t="s">
        <v>164</v>
      </c>
      <c r="BQ1438" t="s">
        <v>166</v>
      </c>
      <c r="BR1438">
        <v>768</v>
      </c>
      <c r="BS1438" t="s">
        <v>156</v>
      </c>
      <c r="BT1438" t="s">
        <v>177</v>
      </c>
      <c r="BU1438" t="s">
        <v>158</v>
      </c>
      <c r="BV1438" t="s">
        <v>158</v>
      </c>
      <c r="BW1438">
        <v>1</v>
      </c>
      <c r="BX1438">
        <v>3</v>
      </c>
      <c r="BY1438">
        <v>0</v>
      </c>
      <c r="BZ1438">
        <v>1</v>
      </c>
      <c r="CA1438" t="s">
        <v>1266</v>
      </c>
      <c r="CB1438" t="s">
        <v>156</v>
      </c>
      <c r="CC1438">
        <v>2</v>
      </c>
      <c r="CD1438" t="b">
        <v>0</v>
      </c>
      <c r="CE1438" t="s">
        <v>168</v>
      </c>
      <c r="CF1438" t="s">
        <v>248</v>
      </c>
      <c r="CG1438" t="s">
        <v>158</v>
      </c>
      <c r="CH1438">
        <v>0</v>
      </c>
      <c r="CI1438">
        <v>1</v>
      </c>
      <c r="CJ1438" t="s">
        <v>158</v>
      </c>
      <c r="CK1438" t="s">
        <v>169</v>
      </c>
      <c r="CL1438" t="s">
        <v>169</v>
      </c>
      <c r="CM1438" t="s">
        <v>169</v>
      </c>
      <c r="CN1438" t="s">
        <v>169</v>
      </c>
      <c r="CO1438" t="s">
        <v>158</v>
      </c>
      <c r="CP1438" t="s">
        <v>169</v>
      </c>
      <c r="CQ1438">
        <v>1</v>
      </c>
      <c r="CR1438">
        <v>2310</v>
      </c>
      <c r="CS1438" t="str">
        <f t="shared" si="1076"/>
        <v/>
      </c>
      <c r="CT1438" t="str">
        <f t="shared" ca="1" si="1051"/>
        <v/>
      </c>
      <c r="CU1438" t="str">
        <f t="shared" si="1077"/>
        <v/>
      </c>
      <c r="CV1438" t="str">
        <f t="shared" ca="1" si="1052"/>
        <v/>
      </c>
      <c r="CW1438" t="str">
        <f t="shared" si="1078"/>
        <v/>
      </c>
      <c r="CX1438" t="str">
        <f t="shared" ca="1" si="1053"/>
        <v/>
      </c>
      <c r="CY1438" t="str">
        <f t="shared" si="1079"/>
        <v/>
      </c>
      <c r="CZ1438" t="str">
        <f t="shared" ca="1" si="1054"/>
        <v/>
      </c>
      <c r="DA1438" t="str">
        <f t="shared" si="1080"/>
        <v/>
      </c>
      <c r="DB1438" t="str">
        <f t="shared" ca="1" si="1055"/>
        <v/>
      </c>
      <c r="DC1438" t="str">
        <f t="shared" si="1081"/>
        <v/>
      </c>
      <c r="DD1438" t="str">
        <f t="shared" ca="1" si="1056"/>
        <v/>
      </c>
      <c r="DE1438" t="str">
        <f t="shared" si="1082"/>
        <v/>
      </c>
      <c r="DF1438" t="str">
        <f t="shared" ca="1" si="1057"/>
        <v/>
      </c>
      <c r="DG1438" t="str">
        <f t="shared" si="1083"/>
        <v/>
      </c>
      <c r="DH1438" t="str">
        <f t="shared" ca="1" si="1058"/>
        <v/>
      </c>
      <c r="DI1438" t="str">
        <f t="shared" si="1084"/>
        <v/>
      </c>
      <c r="DJ1438" t="str">
        <f t="shared" ca="1" si="1059"/>
        <v/>
      </c>
      <c r="DK1438" t="str">
        <f t="shared" si="1085"/>
        <v/>
      </c>
      <c r="DL1438" t="str">
        <f t="shared" ca="1" si="1060"/>
        <v/>
      </c>
      <c r="DM1438" t="str">
        <f t="shared" si="1086"/>
        <v/>
      </c>
      <c r="DN1438" t="str">
        <f t="shared" ca="1" si="1061"/>
        <v/>
      </c>
      <c r="DO1438" t="str">
        <f t="shared" si="1087"/>
        <v/>
      </c>
      <c r="DP1438" t="str">
        <f t="shared" ca="1" si="1062"/>
        <v/>
      </c>
      <c r="DQ1438" t="str">
        <f t="shared" si="1088"/>
        <v/>
      </c>
      <c r="DR1438" t="str">
        <f t="shared" ca="1" si="1063"/>
        <v/>
      </c>
      <c r="DS1438" t="str">
        <f t="shared" si="1089"/>
        <v/>
      </c>
      <c r="DT1438" t="str">
        <f t="shared" ca="1" si="1064"/>
        <v/>
      </c>
      <c r="DU1438" t="str">
        <f t="shared" si="1090"/>
        <v/>
      </c>
      <c r="DV1438" t="str">
        <f t="shared" ca="1" si="1065"/>
        <v/>
      </c>
      <c r="DW1438" t="str">
        <f t="shared" si="1091"/>
        <v/>
      </c>
      <c r="DX1438" t="str">
        <f t="shared" ca="1" si="1066"/>
        <v/>
      </c>
      <c r="DY1438" t="str">
        <f t="shared" si="1092"/>
        <v/>
      </c>
      <c r="DZ1438" t="str">
        <f t="shared" ca="1" si="1067"/>
        <v/>
      </c>
      <c r="EA1438" t="str">
        <f t="shared" si="1093"/>
        <v/>
      </c>
      <c r="EB1438" t="str">
        <f t="shared" ca="1" si="1068"/>
        <v/>
      </c>
      <c r="EC1438" t="str">
        <f t="shared" si="1094"/>
        <v/>
      </c>
      <c r="ED1438" t="str">
        <f t="shared" ca="1" si="1069"/>
        <v/>
      </c>
      <c r="EE1438" t="str">
        <f t="shared" si="1095"/>
        <v/>
      </c>
      <c r="EF1438" t="str">
        <f t="shared" ca="1" si="1070"/>
        <v/>
      </c>
      <c r="EG1438" t="str">
        <f t="shared" si="1096"/>
        <v/>
      </c>
      <c r="EH1438" t="str">
        <f t="shared" ca="1" si="1071"/>
        <v/>
      </c>
      <c r="EI1438" t="str">
        <f t="shared" si="1097"/>
        <v/>
      </c>
      <c r="EJ1438" t="str">
        <f t="shared" ca="1" si="1072"/>
        <v/>
      </c>
      <c r="EK1438" t="str">
        <f t="shared" ca="1" si="1073"/>
        <v/>
      </c>
      <c r="EL1438" t="s">
        <v>924</v>
      </c>
      <c r="EM1438" t="s">
        <v>158</v>
      </c>
      <c r="EN1438">
        <v>3138</v>
      </c>
      <c r="EO1438">
        <v>474</v>
      </c>
      <c r="EP1438">
        <v>10935</v>
      </c>
      <c r="EQ1438">
        <v>26353</v>
      </c>
      <c r="ER1438" t="s">
        <v>158</v>
      </c>
      <c r="ES1438">
        <v>7332</v>
      </c>
      <c r="ET1438">
        <v>2310</v>
      </c>
      <c r="EU1438">
        <v>2</v>
      </c>
      <c r="EV1438" t="s">
        <v>156</v>
      </c>
      <c r="EW1438">
        <v>1024</v>
      </c>
      <c r="EX1438">
        <v>2</v>
      </c>
      <c r="EY1438">
        <v>48000</v>
      </c>
      <c r="EZ1438">
        <v>-16</v>
      </c>
      <c r="FA1438" t="s">
        <v>170</v>
      </c>
      <c r="FB1438">
        <v>14</v>
      </c>
      <c r="FC1438" t="s">
        <v>171</v>
      </c>
      <c r="FD1438" t="s">
        <v>158</v>
      </c>
      <c r="FE1438">
        <v>226155</v>
      </c>
      <c r="FF1438">
        <v>28094</v>
      </c>
      <c r="FG1438" t="s">
        <v>158</v>
      </c>
      <c r="FH1438" t="s">
        <v>158</v>
      </c>
      <c r="FI1438">
        <v>226146</v>
      </c>
      <c r="FJ1438">
        <v>258501</v>
      </c>
      <c r="FK1438" t="s">
        <v>158</v>
      </c>
      <c r="FL1438">
        <v>255022</v>
      </c>
      <c r="FM1438">
        <v>229313</v>
      </c>
      <c r="FN1438">
        <v>237262</v>
      </c>
      <c r="FO1438">
        <v>1733</v>
      </c>
      <c r="FP1438">
        <v>1677</v>
      </c>
      <c r="FQ1438" t="s">
        <v>158</v>
      </c>
      <c r="FR1438">
        <v>229311</v>
      </c>
      <c r="FS1438">
        <v>229311</v>
      </c>
      <c r="FT1438">
        <v>1729</v>
      </c>
      <c r="FU1438" t="s">
        <v>158</v>
      </c>
      <c r="FV1438" t="s">
        <v>158</v>
      </c>
      <c r="FY1438">
        <v>260813</v>
      </c>
      <c r="FZ1438">
        <v>229788</v>
      </c>
      <c r="GA1438">
        <v>248198</v>
      </c>
      <c r="GB1438">
        <v>229926</v>
      </c>
      <c r="GC1438">
        <v>258501</v>
      </c>
      <c r="GD1438">
        <v>257022</v>
      </c>
      <c r="GE1438">
        <v>260813</v>
      </c>
      <c r="GF1438" t="s">
        <v>158</v>
      </c>
      <c r="GG1438">
        <v>255017</v>
      </c>
      <c r="GH1438" t="s">
        <v>158</v>
      </c>
      <c r="GI1438" t="s">
        <v>158</v>
      </c>
      <c r="GJ1438" t="s">
        <v>172</v>
      </c>
      <c r="GK1438">
        <v>0</v>
      </c>
      <c r="GL1438" t="s">
        <v>1313</v>
      </c>
      <c r="GM1438">
        <v>2</v>
      </c>
      <c r="GN1438" t="s">
        <v>158</v>
      </c>
      <c r="GO1438" t="s">
        <v>166</v>
      </c>
      <c r="GP1438">
        <v>1024</v>
      </c>
      <c r="GQ1438">
        <v>-180</v>
      </c>
      <c r="GR1438">
        <v>-104</v>
      </c>
      <c r="GS1438">
        <f t="shared" si="1074"/>
        <v>2</v>
      </c>
      <c r="GT1438" t="str">
        <f t="shared" si="1075"/>
        <v>training</v>
      </c>
    </row>
    <row r="1439" spans="1:202" x14ac:dyDescent="0.2">
      <c r="A1439" t="s">
        <v>154</v>
      </c>
      <c r="B1439" t="s">
        <v>154</v>
      </c>
      <c r="C1439">
        <v>2006</v>
      </c>
      <c r="D1439">
        <v>2006</v>
      </c>
      <c r="E1439" t="s">
        <v>155</v>
      </c>
      <c r="F1439" t="s">
        <v>156</v>
      </c>
      <c r="G1439" t="s">
        <v>156</v>
      </c>
      <c r="H1439" t="s">
        <v>156</v>
      </c>
      <c r="I1439">
        <v>0</v>
      </c>
      <c r="J1439" t="s">
        <v>157</v>
      </c>
      <c r="K1439">
        <v>1</v>
      </c>
      <c r="L1439" t="s">
        <v>154</v>
      </c>
      <c r="M1439" t="s">
        <v>154</v>
      </c>
      <c r="N1439" t="s">
        <v>154</v>
      </c>
      <c r="O1439" t="s">
        <v>158</v>
      </c>
      <c r="P1439" t="s">
        <v>154</v>
      </c>
      <c r="Q1439" t="s">
        <v>154</v>
      </c>
      <c r="R1439" t="s">
        <v>158</v>
      </c>
      <c r="S1439">
        <v>0</v>
      </c>
      <c r="T1439">
        <v>2</v>
      </c>
      <c r="U1439">
        <v>0</v>
      </c>
      <c r="V1439" t="s">
        <v>158</v>
      </c>
      <c r="W1439" t="s">
        <v>158</v>
      </c>
      <c r="X1439">
        <v>3</v>
      </c>
      <c r="Y1439">
        <v>23</v>
      </c>
      <c r="Z1439">
        <v>0</v>
      </c>
      <c r="AA1439">
        <v>23</v>
      </c>
      <c r="AB1439">
        <v>3</v>
      </c>
      <c r="AC1439">
        <v>3</v>
      </c>
      <c r="AD1439">
        <v>0</v>
      </c>
      <c r="AE1439">
        <v>0</v>
      </c>
      <c r="AF1439" t="s">
        <v>158</v>
      </c>
      <c r="AG1439">
        <v>3</v>
      </c>
      <c r="AH1439">
        <v>3</v>
      </c>
      <c r="AI1439">
        <v>0</v>
      </c>
      <c r="AJ1439" t="s">
        <v>158</v>
      </c>
      <c r="AK1439" t="s">
        <v>158</v>
      </c>
      <c r="AL1439">
        <v>23</v>
      </c>
      <c r="AM1439">
        <v>3</v>
      </c>
      <c r="AN1439">
        <v>3</v>
      </c>
      <c r="AO1439">
        <v>3</v>
      </c>
      <c r="AP1439">
        <v>23</v>
      </c>
      <c r="AQ1439">
        <v>23</v>
      </c>
      <c r="AR1439">
        <v>23</v>
      </c>
      <c r="AS1439">
        <v>3</v>
      </c>
      <c r="AT1439">
        <v>23</v>
      </c>
      <c r="AW1439" t="s">
        <v>158</v>
      </c>
      <c r="AX1439">
        <v>0</v>
      </c>
      <c r="AY1439" t="s">
        <v>159</v>
      </c>
      <c r="AZ1439" t="s">
        <v>1296</v>
      </c>
      <c r="BA1439" t="s">
        <v>1314</v>
      </c>
      <c r="BB1439" t="s">
        <v>1265</v>
      </c>
      <c r="BC1439" t="s">
        <v>161</v>
      </c>
      <c r="BD1439" t="b">
        <v>0</v>
      </c>
      <c r="BE1439" t="s">
        <v>158</v>
      </c>
      <c r="BF1439" t="b">
        <v>0</v>
      </c>
      <c r="BH1439" t="s">
        <v>245</v>
      </c>
      <c r="BI1439" t="s">
        <v>246</v>
      </c>
      <c r="BJ1439" t="b">
        <v>0</v>
      </c>
      <c r="BK1439" t="s">
        <v>163</v>
      </c>
      <c r="BL1439" t="b">
        <v>0</v>
      </c>
      <c r="BM1439">
        <v>18</v>
      </c>
      <c r="BN1439" t="s">
        <v>164</v>
      </c>
      <c r="BO1439" t="s">
        <v>165</v>
      </c>
      <c r="BP1439" t="s">
        <v>164</v>
      </c>
      <c r="BQ1439" t="s">
        <v>166</v>
      </c>
      <c r="BR1439">
        <v>768</v>
      </c>
      <c r="BS1439" t="s">
        <v>156</v>
      </c>
      <c r="BT1439" t="s">
        <v>174</v>
      </c>
      <c r="BU1439" t="s">
        <v>158</v>
      </c>
      <c r="BV1439" t="s">
        <v>158</v>
      </c>
      <c r="BW1439">
        <v>2</v>
      </c>
      <c r="BX1439">
        <v>3</v>
      </c>
      <c r="BY1439">
        <v>0</v>
      </c>
      <c r="BZ1439">
        <v>2</v>
      </c>
      <c r="CA1439" t="s">
        <v>1266</v>
      </c>
      <c r="CB1439" t="s">
        <v>156</v>
      </c>
      <c r="CC1439">
        <v>3</v>
      </c>
      <c r="CD1439" t="b">
        <v>0</v>
      </c>
      <c r="CE1439" t="s">
        <v>168</v>
      </c>
      <c r="CF1439" t="s">
        <v>248</v>
      </c>
      <c r="CG1439" t="s">
        <v>158</v>
      </c>
      <c r="CH1439">
        <v>0</v>
      </c>
      <c r="CI1439">
        <v>1</v>
      </c>
      <c r="CJ1439" t="s">
        <v>158</v>
      </c>
      <c r="CK1439" t="s">
        <v>169</v>
      </c>
      <c r="CL1439" t="s">
        <v>169</v>
      </c>
      <c r="CM1439" t="s">
        <v>169</v>
      </c>
      <c r="CN1439" t="s">
        <v>169</v>
      </c>
      <c r="CO1439" t="s">
        <v>158</v>
      </c>
      <c r="CP1439" t="s">
        <v>169</v>
      </c>
      <c r="CQ1439">
        <v>1</v>
      </c>
      <c r="CR1439">
        <v>889</v>
      </c>
      <c r="CS1439" t="str">
        <f t="shared" si="1076"/>
        <v/>
      </c>
      <c r="CT1439" t="str">
        <f t="shared" ca="1" si="1051"/>
        <v/>
      </c>
      <c r="CU1439" t="str">
        <f t="shared" si="1077"/>
        <v/>
      </c>
      <c r="CV1439" t="str">
        <f t="shared" ca="1" si="1052"/>
        <v/>
      </c>
      <c r="CW1439" t="str">
        <f t="shared" si="1078"/>
        <v/>
      </c>
      <c r="CX1439" t="str">
        <f t="shared" ca="1" si="1053"/>
        <v/>
      </c>
      <c r="CY1439" t="str">
        <f t="shared" si="1079"/>
        <v/>
      </c>
      <c r="CZ1439" t="str">
        <f t="shared" ca="1" si="1054"/>
        <v/>
      </c>
      <c r="DA1439" t="str">
        <f t="shared" si="1080"/>
        <v/>
      </c>
      <c r="DB1439" t="str">
        <f t="shared" ca="1" si="1055"/>
        <v/>
      </c>
      <c r="DC1439" t="str">
        <f t="shared" si="1081"/>
        <v/>
      </c>
      <c r="DD1439" t="str">
        <f t="shared" ca="1" si="1056"/>
        <v/>
      </c>
      <c r="DE1439" t="str">
        <f t="shared" si="1082"/>
        <v/>
      </c>
      <c r="DF1439" t="str">
        <f t="shared" ca="1" si="1057"/>
        <v/>
      </c>
      <c r="DG1439" t="str">
        <f t="shared" si="1083"/>
        <v/>
      </c>
      <c r="DH1439" t="str">
        <f t="shared" ca="1" si="1058"/>
        <v/>
      </c>
      <c r="DI1439" t="str">
        <f t="shared" si="1084"/>
        <v/>
      </c>
      <c r="DJ1439" t="str">
        <f t="shared" ca="1" si="1059"/>
        <v/>
      </c>
      <c r="DK1439" t="str">
        <f t="shared" si="1085"/>
        <v/>
      </c>
      <c r="DL1439" t="str">
        <f t="shared" ca="1" si="1060"/>
        <v/>
      </c>
      <c r="DM1439" t="str">
        <f t="shared" si="1086"/>
        <v/>
      </c>
      <c r="DN1439" t="str">
        <f t="shared" ca="1" si="1061"/>
        <v/>
      </c>
      <c r="DO1439" t="str">
        <f t="shared" si="1087"/>
        <v/>
      </c>
      <c r="DP1439" t="str">
        <f t="shared" ca="1" si="1062"/>
        <v/>
      </c>
      <c r="DQ1439" t="str">
        <f t="shared" si="1088"/>
        <v/>
      </c>
      <c r="DR1439" t="str">
        <f t="shared" ca="1" si="1063"/>
        <v/>
      </c>
      <c r="DS1439" t="str">
        <f t="shared" si="1089"/>
        <v/>
      </c>
      <c r="DT1439" t="str">
        <f t="shared" ca="1" si="1064"/>
        <v/>
      </c>
      <c r="DU1439" t="str">
        <f t="shared" si="1090"/>
        <v/>
      </c>
      <c r="DV1439" t="str">
        <f t="shared" ca="1" si="1065"/>
        <v/>
      </c>
      <c r="DW1439" t="str">
        <f t="shared" si="1091"/>
        <v/>
      </c>
      <c r="DX1439" t="str">
        <f t="shared" ca="1" si="1066"/>
        <v/>
      </c>
      <c r="DY1439" t="str">
        <f t="shared" si="1092"/>
        <v/>
      </c>
      <c r="DZ1439" t="str">
        <f t="shared" ca="1" si="1067"/>
        <v/>
      </c>
      <c r="EA1439" t="str">
        <f t="shared" si="1093"/>
        <v/>
      </c>
      <c r="EB1439" t="str">
        <f t="shared" ca="1" si="1068"/>
        <v/>
      </c>
      <c r="EC1439" t="str">
        <f t="shared" si="1094"/>
        <v/>
      </c>
      <c r="ED1439" t="str">
        <f t="shared" ca="1" si="1069"/>
        <v/>
      </c>
      <c r="EE1439" t="str">
        <f t="shared" si="1095"/>
        <v/>
      </c>
      <c r="EF1439" t="str">
        <f t="shared" ca="1" si="1070"/>
        <v/>
      </c>
      <c r="EG1439" t="str">
        <f t="shared" si="1096"/>
        <v/>
      </c>
      <c r="EH1439" t="str">
        <f t="shared" ca="1" si="1071"/>
        <v/>
      </c>
      <c r="EI1439" t="str">
        <f t="shared" si="1097"/>
        <v/>
      </c>
      <c r="EJ1439" t="str">
        <f t="shared" ca="1" si="1072"/>
        <v/>
      </c>
      <c r="EK1439" t="str">
        <f t="shared" ca="1" si="1073"/>
        <v/>
      </c>
      <c r="EL1439" t="s">
        <v>924</v>
      </c>
      <c r="EM1439" t="s">
        <v>158</v>
      </c>
      <c r="EN1439">
        <v>3138</v>
      </c>
      <c r="EO1439">
        <v>474</v>
      </c>
      <c r="EP1439">
        <v>10935</v>
      </c>
      <c r="EQ1439">
        <v>26353</v>
      </c>
      <c r="ER1439" t="s">
        <v>158</v>
      </c>
      <c r="ES1439">
        <v>7332</v>
      </c>
      <c r="ET1439">
        <v>889</v>
      </c>
      <c r="EU1439">
        <v>2</v>
      </c>
      <c r="EV1439" t="s">
        <v>156</v>
      </c>
      <c r="EW1439">
        <v>1024</v>
      </c>
      <c r="EX1439">
        <v>2</v>
      </c>
      <c r="EY1439">
        <v>48000</v>
      </c>
      <c r="EZ1439">
        <v>-16</v>
      </c>
      <c r="FA1439" t="s">
        <v>170</v>
      </c>
      <c r="FB1439">
        <v>14</v>
      </c>
      <c r="FC1439" t="s">
        <v>171</v>
      </c>
      <c r="FD1439" t="s">
        <v>158</v>
      </c>
      <c r="FE1439">
        <v>226155</v>
      </c>
      <c r="FF1439">
        <v>28094</v>
      </c>
      <c r="FG1439" t="s">
        <v>158</v>
      </c>
      <c r="FH1439" t="s">
        <v>158</v>
      </c>
      <c r="FI1439">
        <v>226146</v>
      </c>
      <c r="FJ1439">
        <v>264539</v>
      </c>
      <c r="FK1439" t="s">
        <v>158</v>
      </c>
      <c r="FL1439">
        <v>260955</v>
      </c>
      <c r="FM1439">
        <v>229313</v>
      </c>
      <c r="FN1439">
        <v>237262</v>
      </c>
      <c r="FO1439">
        <v>1733</v>
      </c>
      <c r="FP1439">
        <v>1677</v>
      </c>
      <c r="FQ1439" t="s">
        <v>158</v>
      </c>
      <c r="FR1439">
        <v>229311</v>
      </c>
      <c r="FS1439">
        <v>229311</v>
      </c>
      <c r="FT1439">
        <v>1729</v>
      </c>
      <c r="FU1439" t="s">
        <v>158</v>
      </c>
      <c r="FV1439" t="s">
        <v>158</v>
      </c>
      <c r="FY1439">
        <v>265429</v>
      </c>
      <c r="FZ1439">
        <v>229788</v>
      </c>
      <c r="GA1439">
        <v>248198</v>
      </c>
      <c r="GB1439">
        <v>229926</v>
      </c>
      <c r="GC1439">
        <v>264539</v>
      </c>
      <c r="GD1439">
        <v>262955</v>
      </c>
      <c r="GE1439">
        <v>265429</v>
      </c>
      <c r="GF1439" t="s">
        <v>158</v>
      </c>
      <c r="GG1439">
        <v>260950</v>
      </c>
      <c r="GH1439" t="s">
        <v>158</v>
      </c>
      <c r="GI1439" t="s">
        <v>158</v>
      </c>
      <c r="GJ1439" t="s">
        <v>172</v>
      </c>
      <c r="GK1439">
        <v>0</v>
      </c>
      <c r="GL1439" t="s">
        <v>1315</v>
      </c>
      <c r="GM1439">
        <v>3</v>
      </c>
      <c r="GN1439" t="s">
        <v>158</v>
      </c>
      <c r="GO1439" t="s">
        <v>166</v>
      </c>
      <c r="GP1439">
        <v>1024</v>
      </c>
      <c r="GQ1439">
        <v>-9</v>
      </c>
      <c r="GR1439">
        <v>-326</v>
      </c>
      <c r="GS1439">
        <f t="shared" si="1074"/>
        <v>3</v>
      </c>
      <c r="GT1439" t="str">
        <f t="shared" si="1075"/>
        <v>training</v>
      </c>
    </row>
    <row r="1440" spans="1:202" x14ac:dyDescent="0.2">
      <c r="A1440" t="s">
        <v>154</v>
      </c>
      <c r="B1440" t="s">
        <v>154</v>
      </c>
      <c r="C1440">
        <v>2457</v>
      </c>
      <c r="D1440">
        <v>2457</v>
      </c>
      <c r="E1440" t="s">
        <v>155</v>
      </c>
      <c r="F1440" t="s">
        <v>156</v>
      </c>
      <c r="G1440" t="s">
        <v>156</v>
      </c>
      <c r="H1440" t="s">
        <v>156</v>
      </c>
      <c r="I1440">
        <v>0</v>
      </c>
      <c r="J1440" t="s">
        <v>157</v>
      </c>
      <c r="K1440">
        <v>0</v>
      </c>
      <c r="L1440" t="s">
        <v>154</v>
      </c>
      <c r="M1440" t="s">
        <v>154</v>
      </c>
      <c r="N1440" t="s">
        <v>154</v>
      </c>
      <c r="O1440" t="s">
        <v>158</v>
      </c>
      <c r="P1440" t="s">
        <v>154</v>
      </c>
      <c r="Q1440" t="s">
        <v>154</v>
      </c>
      <c r="R1440" t="s">
        <v>158</v>
      </c>
      <c r="S1440">
        <v>0</v>
      </c>
      <c r="T1440">
        <v>2</v>
      </c>
      <c r="U1440">
        <v>0</v>
      </c>
      <c r="V1440" t="s">
        <v>158</v>
      </c>
      <c r="W1440" t="s">
        <v>158</v>
      </c>
      <c r="X1440">
        <v>3</v>
      </c>
      <c r="Y1440">
        <v>24</v>
      </c>
      <c r="Z1440">
        <v>0</v>
      </c>
      <c r="AA1440">
        <v>24</v>
      </c>
      <c r="AB1440">
        <v>3</v>
      </c>
      <c r="AC1440">
        <v>3</v>
      </c>
      <c r="AD1440">
        <v>0</v>
      </c>
      <c r="AE1440">
        <v>0</v>
      </c>
      <c r="AF1440" t="s">
        <v>158</v>
      </c>
      <c r="AG1440">
        <v>3</v>
      </c>
      <c r="AH1440">
        <v>3</v>
      </c>
      <c r="AI1440">
        <v>0</v>
      </c>
      <c r="AJ1440" t="s">
        <v>158</v>
      </c>
      <c r="AK1440" t="s">
        <v>158</v>
      </c>
      <c r="AL1440">
        <v>24</v>
      </c>
      <c r="AM1440">
        <v>3</v>
      </c>
      <c r="AN1440">
        <v>3</v>
      </c>
      <c r="AO1440">
        <v>3</v>
      </c>
      <c r="AP1440">
        <v>24</v>
      </c>
      <c r="AQ1440">
        <v>24</v>
      </c>
      <c r="AR1440">
        <v>24</v>
      </c>
      <c r="AS1440">
        <v>3</v>
      </c>
      <c r="AT1440">
        <v>24</v>
      </c>
      <c r="AW1440" t="s">
        <v>158</v>
      </c>
      <c r="AX1440">
        <v>0</v>
      </c>
      <c r="AY1440" t="s">
        <v>159</v>
      </c>
      <c r="AZ1440" t="s">
        <v>1316</v>
      </c>
      <c r="BA1440" t="s">
        <v>1317</v>
      </c>
      <c r="BB1440" t="s">
        <v>1265</v>
      </c>
      <c r="BC1440" t="s">
        <v>161</v>
      </c>
      <c r="BD1440" t="b">
        <v>0</v>
      </c>
      <c r="BE1440" t="s">
        <v>158</v>
      </c>
      <c r="BF1440" t="b">
        <v>0</v>
      </c>
      <c r="BH1440" t="s">
        <v>245</v>
      </c>
      <c r="BI1440" t="s">
        <v>246</v>
      </c>
      <c r="BJ1440" t="b">
        <v>0</v>
      </c>
      <c r="BK1440" t="s">
        <v>163</v>
      </c>
      <c r="BL1440" t="b">
        <v>0</v>
      </c>
      <c r="BM1440">
        <v>18</v>
      </c>
      <c r="BN1440" t="s">
        <v>164</v>
      </c>
      <c r="BO1440" t="s">
        <v>165</v>
      </c>
      <c r="BP1440" t="s">
        <v>164</v>
      </c>
      <c r="BQ1440" t="s">
        <v>166</v>
      </c>
      <c r="BR1440">
        <v>768</v>
      </c>
      <c r="BS1440" t="s">
        <v>156</v>
      </c>
      <c r="BT1440" t="s">
        <v>167</v>
      </c>
      <c r="BU1440" t="s">
        <v>158</v>
      </c>
      <c r="BV1440" t="s">
        <v>158</v>
      </c>
      <c r="BW1440">
        <v>3</v>
      </c>
      <c r="BX1440">
        <v>3</v>
      </c>
      <c r="BY1440">
        <v>0</v>
      </c>
      <c r="BZ1440">
        <v>3</v>
      </c>
      <c r="CA1440" t="s">
        <v>1266</v>
      </c>
      <c r="CB1440" t="s">
        <v>156</v>
      </c>
      <c r="CC1440">
        <v>3</v>
      </c>
      <c r="CD1440" t="b">
        <v>0</v>
      </c>
      <c r="CE1440" t="s">
        <v>168</v>
      </c>
      <c r="CF1440" t="s">
        <v>248</v>
      </c>
      <c r="CG1440" t="s">
        <v>158</v>
      </c>
      <c r="CH1440">
        <v>0</v>
      </c>
      <c r="CI1440">
        <v>1</v>
      </c>
      <c r="CJ1440" t="s">
        <v>158</v>
      </c>
      <c r="CK1440" t="s">
        <v>169</v>
      </c>
      <c r="CL1440" t="s">
        <v>169</v>
      </c>
      <c r="CM1440" t="s">
        <v>169</v>
      </c>
      <c r="CN1440" t="s">
        <v>169</v>
      </c>
      <c r="CO1440" t="s">
        <v>158</v>
      </c>
      <c r="CP1440" t="s">
        <v>169</v>
      </c>
      <c r="CQ1440">
        <v>1</v>
      </c>
      <c r="CR1440">
        <v>3810</v>
      </c>
      <c r="CS1440" t="str">
        <f t="shared" si="1076"/>
        <v/>
      </c>
      <c r="CT1440" t="str">
        <f t="shared" ca="1" si="1051"/>
        <v/>
      </c>
      <c r="CU1440" t="str">
        <f t="shared" si="1077"/>
        <v/>
      </c>
      <c r="CV1440" t="str">
        <f t="shared" ca="1" si="1052"/>
        <v/>
      </c>
      <c r="CW1440" t="str">
        <f t="shared" si="1078"/>
        <v/>
      </c>
      <c r="CX1440" t="str">
        <f t="shared" ca="1" si="1053"/>
        <v/>
      </c>
      <c r="CY1440" t="str">
        <f t="shared" si="1079"/>
        <v/>
      </c>
      <c r="CZ1440" t="str">
        <f t="shared" ca="1" si="1054"/>
        <v/>
      </c>
      <c r="DA1440" t="str">
        <f t="shared" si="1080"/>
        <v/>
      </c>
      <c r="DB1440" t="str">
        <f t="shared" ca="1" si="1055"/>
        <v/>
      </c>
      <c r="DC1440" t="str">
        <f t="shared" si="1081"/>
        <v/>
      </c>
      <c r="DD1440" t="str">
        <f t="shared" ca="1" si="1056"/>
        <v/>
      </c>
      <c r="DE1440" t="str">
        <f t="shared" si="1082"/>
        <v/>
      </c>
      <c r="DF1440" t="str">
        <f t="shared" ca="1" si="1057"/>
        <v/>
      </c>
      <c r="DG1440" t="str">
        <f t="shared" si="1083"/>
        <v/>
      </c>
      <c r="DH1440" t="str">
        <f t="shared" ca="1" si="1058"/>
        <v/>
      </c>
      <c r="DI1440" t="str">
        <f t="shared" si="1084"/>
        <v/>
      </c>
      <c r="DJ1440" t="str">
        <f t="shared" ca="1" si="1059"/>
        <v/>
      </c>
      <c r="DK1440" t="str">
        <f t="shared" si="1085"/>
        <v/>
      </c>
      <c r="DL1440" t="str">
        <f t="shared" ca="1" si="1060"/>
        <v/>
      </c>
      <c r="DM1440" t="str">
        <f t="shared" si="1086"/>
        <v/>
      </c>
      <c r="DN1440" t="str">
        <f t="shared" ca="1" si="1061"/>
        <v/>
      </c>
      <c r="DO1440" t="str">
        <f t="shared" si="1087"/>
        <v/>
      </c>
      <c r="DP1440" t="str">
        <f t="shared" ca="1" si="1062"/>
        <v/>
      </c>
      <c r="DQ1440" t="str">
        <f t="shared" si="1088"/>
        <v/>
      </c>
      <c r="DR1440" t="str">
        <f t="shared" ca="1" si="1063"/>
        <v/>
      </c>
      <c r="DS1440" t="str">
        <f t="shared" si="1089"/>
        <v/>
      </c>
      <c r="DT1440" t="str">
        <f t="shared" ca="1" si="1064"/>
        <v/>
      </c>
      <c r="DU1440" t="str">
        <f t="shared" si="1090"/>
        <v/>
      </c>
      <c r="DV1440" t="str">
        <f t="shared" ca="1" si="1065"/>
        <v/>
      </c>
      <c r="DW1440" t="str">
        <f t="shared" si="1091"/>
        <v/>
      </c>
      <c r="DX1440" t="str">
        <f t="shared" ca="1" si="1066"/>
        <v/>
      </c>
      <c r="DY1440" t="str">
        <f t="shared" si="1092"/>
        <v/>
      </c>
      <c r="DZ1440" t="str">
        <f t="shared" ca="1" si="1067"/>
        <v/>
      </c>
      <c r="EA1440" t="str">
        <f t="shared" si="1093"/>
        <v/>
      </c>
      <c r="EB1440" t="str">
        <f t="shared" ca="1" si="1068"/>
        <v/>
      </c>
      <c r="EC1440" t="str">
        <f t="shared" si="1094"/>
        <v/>
      </c>
      <c r="ED1440" t="str">
        <f t="shared" ca="1" si="1069"/>
        <v/>
      </c>
      <c r="EE1440" t="str">
        <f t="shared" si="1095"/>
        <v/>
      </c>
      <c r="EF1440" t="str">
        <f t="shared" ca="1" si="1070"/>
        <v/>
      </c>
      <c r="EG1440" t="str">
        <f t="shared" si="1096"/>
        <v/>
      </c>
      <c r="EH1440" t="str">
        <f t="shared" ca="1" si="1071"/>
        <v/>
      </c>
      <c r="EI1440" t="str">
        <f t="shared" si="1097"/>
        <v/>
      </c>
      <c r="EJ1440" t="str">
        <f t="shared" ca="1" si="1072"/>
        <v/>
      </c>
      <c r="EK1440" t="str">
        <f t="shared" ca="1" si="1073"/>
        <v/>
      </c>
      <c r="EL1440" t="s">
        <v>924</v>
      </c>
      <c r="EM1440" t="s">
        <v>158</v>
      </c>
      <c r="EN1440">
        <v>3138</v>
      </c>
      <c r="EO1440">
        <v>474</v>
      </c>
      <c r="EP1440">
        <v>10935</v>
      </c>
      <c r="EQ1440">
        <v>26353</v>
      </c>
      <c r="ER1440" t="s">
        <v>158</v>
      </c>
      <c r="ES1440">
        <v>7332</v>
      </c>
      <c r="ET1440">
        <v>3810</v>
      </c>
      <c r="EU1440">
        <v>2</v>
      </c>
      <c r="EV1440" t="s">
        <v>156</v>
      </c>
      <c r="EW1440">
        <v>1024</v>
      </c>
      <c r="EX1440">
        <v>2</v>
      </c>
      <c r="EY1440">
        <v>48000</v>
      </c>
      <c r="EZ1440">
        <v>-16</v>
      </c>
      <c r="FA1440" t="s">
        <v>170</v>
      </c>
      <c r="FB1440">
        <v>14</v>
      </c>
      <c r="FC1440" t="s">
        <v>171</v>
      </c>
      <c r="FD1440" t="s">
        <v>158</v>
      </c>
      <c r="FE1440">
        <v>226155</v>
      </c>
      <c r="FF1440">
        <v>28094</v>
      </c>
      <c r="FG1440" t="s">
        <v>158</v>
      </c>
      <c r="FH1440" t="s">
        <v>158</v>
      </c>
      <c r="FI1440">
        <v>226146</v>
      </c>
      <c r="FJ1440">
        <v>269168</v>
      </c>
      <c r="FK1440" t="s">
        <v>158</v>
      </c>
      <c r="FL1440">
        <v>265569</v>
      </c>
      <c r="FM1440">
        <v>229313</v>
      </c>
      <c r="FN1440">
        <v>237262</v>
      </c>
      <c r="FO1440">
        <v>1733</v>
      </c>
      <c r="FP1440">
        <v>1677</v>
      </c>
      <c r="FQ1440" t="s">
        <v>158</v>
      </c>
      <c r="FR1440">
        <v>229311</v>
      </c>
      <c r="FS1440">
        <v>229311</v>
      </c>
      <c r="FT1440">
        <v>1729</v>
      </c>
      <c r="FU1440" t="s">
        <v>158</v>
      </c>
      <c r="FV1440" t="s">
        <v>158</v>
      </c>
      <c r="FY1440">
        <v>272979</v>
      </c>
      <c r="FZ1440">
        <v>229788</v>
      </c>
      <c r="GA1440">
        <v>248198</v>
      </c>
      <c r="GB1440">
        <v>229926</v>
      </c>
      <c r="GC1440">
        <v>269168</v>
      </c>
      <c r="GD1440">
        <v>267569</v>
      </c>
      <c r="GE1440">
        <v>272979</v>
      </c>
      <c r="GF1440" t="s">
        <v>158</v>
      </c>
      <c r="GG1440">
        <v>265565</v>
      </c>
      <c r="GH1440" t="s">
        <v>158</v>
      </c>
      <c r="GI1440" t="s">
        <v>158</v>
      </c>
      <c r="GJ1440" t="s">
        <v>172</v>
      </c>
      <c r="GK1440">
        <v>0</v>
      </c>
      <c r="GL1440" t="s">
        <v>1318</v>
      </c>
      <c r="GM1440">
        <v>4</v>
      </c>
      <c r="GN1440" t="s">
        <v>158</v>
      </c>
      <c r="GO1440" t="s">
        <v>166</v>
      </c>
      <c r="GP1440">
        <v>1024</v>
      </c>
      <c r="GQ1440">
        <v>-190</v>
      </c>
      <c r="GR1440">
        <v>264</v>
      </c>
      <c r="GS1440">
        <f t="shared" si="1074"/>
        <v>4</v>
      </c>
      <c r="GT1440" t="str">
        <f t="shared" si="1075"/>
        <v>training</v>
      </c>
    </row>
    <row r="1441" spans="1:202" x14ac:dyDescent="0.2">
      <c r="A1441" t="s">
        <v>154</v>
      </c>
      <c r="B1441" t="s">
        <v>154</v>
      </c>
      <c r="C1441">
        <v>2199</v>
      </c>
      <c r="D1441">
        <v>2199</v>
      </c>
      <c r="E1441" t="s">
        <v>155</v>
      </c>
      <c r="F1441" t="s">
        <v>156</v>
      </c>
      <c r="G1441" t="s">
        <v>156</v>
      </c>
      <c r="H1441" t="s">
        <v>156</v>
      </c>
      <c r="I1441">
        <v>0</v>
      </c>
      <c r="J1441" t="s">
        <v>157</v>
      </c>
      <c r="K1441">
        <v>0</v>
      </c>
      <c r="L1441" t="s">
        <v>154</v>
      </c>
      <c r="M1441" t="s">
        <v>154</v>
      </c>
      <c r="N1441" t="s">
        <v>154</v>
      </c>
      <c r="O1441" t="s">
        <v>158</v>
      </c>
      <c r="P1441" t="s">
        <v>154</v>
      </c>
      <c r="Q1441" t="s">
        <v>154</v>
      </c>
      <c r="R1441" t="s">
        <v>158</v>
      </c>
      <c r="S1441">
        <v>0</v>
      </c>
      <c r="T1441">
        <v>2</v>
      </c>
      <c r="U1441">
        <v>0</v>
      </c>
      <c r="V1441" t="s">
        <v>158</v>
      </c>
      <c r="W1441" t="s">
        <v>158</v>
      </c>
      <c r="X1441">
        <v>3</v>
      </c>
      <c r="Y1441">
        <v>25</v>
      </c>
      <c r="Z1441">
        <v>0</v>
      </c>
      <c r="AA1441">
        <v>25</v>
      </c>
      <c r="AB1441">
        <v>3</v>
      </c>
      <c r="AC1441">
        <v>3</v>
      </c>
      <c r="AD1441">
        <v>0</v>
      </c>
      <c r="AE1441">
        <v>0</v>
      </c>
      <c r="AF1441" t="s">
        <v>158</v>
      </c>
      <c r="AG1441">
        <v>3</v>
      </c>
      <c r="AH1441">
        <v>3</v>
      </c>
      <c r="AI1441">
        <v>0</v>
      </c>
      <c r="AJ1441" t="s">
        <v>158</v>
      </c>
      <c r="AK1441" t="s">
        <v>158</v>
      </c>
      <c r="AL1441">
        <v>25</v>
      </c>
      <c r="AM1441">
        <v>3</v>
      </c>
      <c r="AN1441">
        <v>3</v>
      </c>
      <c r="AO1441">
        <v>3</v>
      </c>
      <c r="AP1441">
        <v>25</v>
      </c>
      <c r="AQ1441">
        <v>25</v>
      </c>
      <c r="AR1441">
        <v>25</v>
      </c>
      <c r="AS1441">
        <v>3</v>
      </c>
      <c r="AT1441">
        <v>25</v>
      </c>
      <c r="AW1441" t="s">
        <v>158</v>
      </c>
      <c r="AX1441">
        <v>0</v>
      </c>
      <c r="AY1441" t="s">
        <v>159</v>
      </c>
      <c r="AZ1441" t="s">
        <v>1319</v>
      </c>
      <c r="BA1441" t="s">
        <v>639</v>
      </c>
      <c r="BB1441" t="s">
        <v>1265</v>
      </c>
      <c r="BC1441" t="s">
        <v>161</v>
      </c>
      <c r="BD1441" t="b">
        <v>0</v>
      </c>
      <c r="BE1441" t="s">
        <v>158</v>
      </c>
      <c r="BF1441" t="b">
        <v>0</v>
      </c>
      <c r="BH1441" t="s">
        <v>245</v>
      </c>
      <c r="BI1441" t="s">
        <v>246</v>
      </c>
      <c r="BJ1441" t="b">
        <v>0</v>
      </c>
      <c r="BK1441" t="s">
        <v>163</v>
      </c>
      <c r="BL1441" t="b">
        <v>0</v>
      </c>
      <c r="BM1441">
        <v>18</v>
      </c>
      <c r="BN1441" t="s">
        <v>164</v>
      </c>
      <c r="BO1441" t="s">
        <v>165</v>
      </c>
      <c r="BP1441" t="s">
        <v>164</v>
      </c>
      <c r="BQ1441" t="s">
        <v>166</v>
      </c>
      <c r="BR1441">
        <v>768</v>
      </c>
      <c r="BS1441" t="s">
        <v>156</v>
      </c>
      <c r="BT1441" t="s">
        <v>175</v>
      </c>
      <c r="BU1441" t="s">
        <v>158</v>
      </c>
      <c r="BV1441" t="s">
        <v>158</v>
      </c>
      <c r="BW1441">
        <v>4</v>
      </c>
      <c r="BX1441">
        <v>3</v>
      </c>
      <c r="BY1441">
        <v>0</v>
      </c>
      <c r="BZ1441">
        <v>4</v>
      </c>
      <c r="CA1441" t="s">
        <v>1266</v>
      </c>
      <c r="CB1441" t="s">
        <v>156</v>
      </c>
      <c r="CC1441">
        <v>3</v>
      </c>
      <c r="CD1441" t="b">
        <v>0</v>
      </c>
      <c r="CE1441" t="s">
        <v>168</v>
      </c>
      <c r="CF1441" t="s">
        <v>248</v>
      </c>
      <c r="CG1441" t="s">
        <v>158</v>
      </c>
      <c r="CH1441">
        <v>0</v>
      </c>
      <c r="CI1441">
        <v>1</v>
      </c>
      <c r="CJ1441" t="s">
        <v>158</v>
      </c>
      <c r="CK1441" t="s">
        <v>169</v>
      </c>
      <c r="CL1441" t="s">
        <v>169</v>
      </c>
      <c r="CM1441" t="s">
        <v>169</v>
      </c>
      <c r="CN1441" t="s">
        <v>169</v>
      </c>
      <c r="CO1441" t="s">
        <v>158</v>
      </c>
      <c r="CP1441" t="s">
        <v>169</v>
      </c>
      <c r="CQ1441">
        <v>1</v>
      </c>
      <c r="CR1441">
        <v>1169</v>
      </c>
      <c r="CS1441" t="str">
        <f t="shared" si="1076"/>
        <v/>
      </c>
      <c r="CT1441" t="str">
        <f t="shared" ca="1" si="1051"/>
        <v/>
      </c>
      <c r="CU1441" t="str">
        <f t="shared" si="1077"/>
        <v/>
      </c>
      <c r="CV1441" t="str">
        <f t="shared" ca="1" si="1052"/>
        <v/>
      </c>
      <c r="CW1441" t="str">
        <f t="shared" si="1078"/>
        <v/>
      </c>
      <c r="CX1441" t="str">
        <f t="shared" ca="1" si="1053"/>
        <v/>
      </c>
      <c r="CY1441" t="str">
        <f t="shared" si="1079"/>
        <v/>
      </c>
      <c r="CZ1441" t="str">
        <f t="shared" ca="1" si="1054"/>
        <v/>
      </c>
      <c r="DA1441" t="str">
        <f t="shared" si="1080"/>
        <v/>
      </c>
      <c r="DB1441" t="str">
        <f t="shared" ca="1" si="1055"/>
        <v/>
      </c>
      <c r="DC1441" t="str">
        <f t="shared" si="1081"/>
        <v/>
      </c>
      <c r="DD1441" t="str">
        <f t="shared" ca="1" si="1056"/>
        <v/>
      </c>
      <c r="DE1441" t="str">
        <f t="shared" si="1082"/>
        <v/>
      </c>
      <c r="DF1441" t="str">
        <f t="shared" ca="1" si="1057"/>
        <v/>
      </c>
      <c r="DG1441" t="str">
        <f t="shared" si="1083"/>
        <v/>
      </c>
      <c r="DH1441" t="str">
        <f t="shared" ca="1" si="1058"/>
        <v/>
      </c>
      <c r="DI1441" t="str">
        <f t="shared" si="1084"/>
        <v/>
      </c>
      <c r="DJ1441" t="str">
        <f t="shared" ca="1" si="1059"/>
        <v/>
      </c>
      <c r="DK1441" t="str">
        <f t="shared" si="1085"/>
        <v/>
      </c>
      <c r="DL1441" t="str">
        <f t="shared" ca="1" si="1060"/>
        <v/>
      </c>
      <c r="DM1441" t="str">
        <f t="shared" si="1086"/>
        <v/>
      </c>
      <c r="DN1441" t="str">
        <f t="shared" ca="1" si="1061"/>
        <v/>
      </c>
      <c r="DO1441" t="str">
        <f t="shared" si="1087"/>
        <v/>
      </c>
      <c r="DP1441" t="str">
        <f t="shared" ca="1" si="1062"/>
        <v/>
      </c>
      <c r="DQ1441" t="str">
        <f t="shared" si="1088"/>
        <v/>
      </c>
      <c r="DR1441" t="str">
        <f t="shared" ca="1" si="1063"/>
        <v/>
      </c>
      <c r="DS1441" t="str">
        <f t="shared" si="1089"/>
        <v/>
      </c>
      <c r="DT1441" t="str">
        <f t="shared" ca="1" si="1064"/>
        <v/>
      </c>
      <c r="DU1441" t="str">
        <f t="shared" si="1090"/>
        <v/>
      </c>
      <c r="DV1441" t="str">
        <f t="shared" ca="1" si="1065"/>
        <v/>
      </c>
      <c r="DW1441" t="str">
        <f t="shared" si="1091"/>
        <v/>
      </c>
      <c r="DX1441" t="str">
        <f t="shared" ca="1" si="1066"/>
        <v/>
      </c>
      <c r="DY1441" t="str">
        <f t="shared" si="1092"/>
        <v/>
      </c>
      <c r="DZ1441" t="str">
        <f t="shared" ca="1" si="1067"/>
        <v/>
      </c>
      <c r="EA1441" t="str">
        <f t="shared" si="1093"/>
        <v/>
      </c>
      <c r="EB1441" t="str">
        <f t="shared" ca="1" si="1068"/>
        <v/>
      </c>
      <c r="EC1441" t="str">
        <f t="shared" si="1094"/>
        <v/>
      </c>
      <c r="ED1441" t="str">
        <f t="shared" ca="1" si="1069"/>
        <v/>
      </c>
      <c r="EE1441" t="str">
        <f t="shared" si="1095"/>
        <v/>
      </c>
      <c r="EF1441" t="str">
        <f t="shared" ca="1" si="1070"/>
        <v/>
      </c>
      <c r="EG1441" t="str">
        <f t="shared" si="1096"/>
        <v/>
      </c>
      <c r="EH1441" t="str">
        <f t="shared" ca="1" si="1071"/>
        <v/>
      </c>
      <c r="EI1441" t="str">
        <f t="shared" si="1097"/>
        <v/>
      </c>
      <c r="EJ1441" t="str">
        <f t="shared" ca="1" si="1072"/>
        <v/>
      </c>
      <c r="EK1441" t="str">
        <f t="shared" ca="1" si="1073"/>
        <v/>
      </c>
      <c r="EL1441" t="s">
        <v>924</v>
      </c>
      <c r="EM1441" t="s">
        <v>158</v>
      </c>
      <c r="EN1441">
        <v>3138</v>
      </c>
      <c r="EO1441">
        <v>474</v>
      </c>
      <c r="EP1441">
        <v>10935</v>
      </c>
      <c r="EQ1441">
        <v>26353</v>
      </c>
      <c r="ER1441" t="s">
        <v>158</v>
      </c>
      <c r="ES1441">
        <v>7332</v>
      </c>
      <c r="ET1441">
        <v>1169</v>
      </c>
      <c r="EU1441">
        <v>2</v>
      </c>
      <c r="EV1441" t="s">
        <v>156</v>
      </c>
      <c r="EW1441">
        <v>1024</v>
      </c>
      <c r="EX1441">
        <v>2</v>
      </c>
      <c r="EY1441">
        <v>48000</v>
      </c>
      <c r="EZ1441">
        <v>-16</v>
      </c>
      <c r="FA1441" t="s">
        <v>170</v>
      </c>
      <c r="FB1441">
        <v>14</v>
      </c>
      <c r="FC1441" t="s">
        <v>171</v>
      </c>
      <c r="FD1441" t="s">
        <v>158</v>
      </c>
      <c r="FE1441">
        <v>226155</v>
      </c>
      <c r="FF1441">
        <v>28094</v>
      </c>
      <c r="FG1441" t="s">
        <v>158</v>
      </c>
      <c r="FH1441" t="s">
        <v>158</v>
      </c>
      <c r="FI1441">
        <v>226146</v>
      </c>
      <c r="FJ1441">
        <v>276442</v>
      </c>
      <c r="FK1441" t="s">
        <v>158</v>
      </c>
      <c r="FL1441">
        <v>273122</v>
      </c>
      <c r="FM1441">
        <v>229313</v>
      </c>
      <c r="FN1441">
        <v>237262</v>
      </c>
      <c r="FO1441">
        <v>1733</v>
      </c>
      <c r="FP1441">
        <v>1677</v>
      </c>
      <c r="FQ1441" t="s">
        <v>158</v>
      </c>
      <c r="FR1441">
        <v>229311</v>
      </c>
      <c r="FS1441">
        <v>229311</v>
      </c>
      <c r="FT1441">
        <v>1729</v>
      </c>
      <c r="FU1441" t="s">
        <v>158</v>
      </c>
      <c r="FV1441" t="s">
        <v>158</v>
      </c>
      <c r="FY1441">
        <v>277612</v>
      </c>
      <c r="FZ1441">
        <v>229788</v>
      </c>
      <c r="GA1441">
        <v>248198</v>
      </c>
      <c r="GB1441">
        <v>229926</v>
      </c>
      <c r="GC1441">
        <v>276442</v>
      </c>
      <c r="GD1441">
        <v>275122</v>
      </c>
      <c r="GE1441">
        <v>277612</v>
      </c>
      <c r="GF1441" t="s">
        <v>158</v>
      </c>
      <c r="GG1441">
        <v>273118</v>
      </c>
      <c r="GH1441" t="s">
        <v>158</v>
      </c>
      <c r="GI1441" t="s">
        <v>158</v>
      </c>
      <c r="GJ1441" t="s">
        <v>172</v>
      </c>
      <c r="GK1441">
        <v>0</v>
      </c>
      <c r="GL1441" t="s">
        <v>1320</v>
      </c>
      <c r="GM1441">
        <v>5</v>
      </c>
      <c r="GN1441" t="s">
        <v>158</v>
      </c>
      <c r="GO1441" t="s">
        <v>166</v>
      </c>
      <c r="GP1441">
        <v>1024</v>
      </c>
      <c r="GQ1441">
        <v>-115</v>
      </c>
      <c r="GR1441">
        <v>165</v>
      </c>
      <c r="GS1441">
        <f t="shared" si="1074"/>
        <v>5</v>
      </c>
      <c r="GT1441" t="str">
        <f t="shared" si="1075"/>
        <v>training</v>
      </c>
    </row>
    <row r="1442" spans="1:202" x14ac:dyDescent="0.2">
      <c r="A1442" t="s">
        <v>154</v>
      </c>
      <c r="B1442" t="s">
        <v>154</v>
      </c>
      <c r="C1442">
        <v>2139</v>
      </c>
      <c r="D1442">
        <v>2139</v>
      </c>
      <c r="E1442" t="s">
        <v>155</v>
      </c>
      <c r="F1442" t="s">
        <v>156</v>
      </c>
      <c r="G1442" t="s">
        <v>156</v>
      </c>
      <c r="H1442" t="s">
        <v>156</v>
      </c>
      <c r="I1442">
        <v>0</v>
      </c>
      <c r="J1442" t="s">
        <v>157</v>
      </c>
      <c r="K1442">
        <v>0</v>
      </c>
      <c r="L1442" t="s">
        <v>154</v>
      </c>
      <c r="M1442" t="s">
        <v>154</v>
      </c>
      <c r="N1442" t="s">
        <v>154</v>
      </c>
      <c r="O1442" t="s">
        <v>158</v>
      </c>
      <c r="P1442" t="s">
        <v>154</v>
      </c>
      <c r="Q1442" t="s">
        <v>154</v>
      </c>
      <c r="R1442" t="s">
        <v>158</v>
      </c>
      <c r="S1442">
        <v>0</v>
      </c>
      <c r="T1442">
        <v>2</v>
      </c>
      <c r="U1442">
        <v>0</v>
      </c>
      <c r="V1442" t="s">
        <v>158</v>
      </c>
      <c r="W1442" t="s">
        <v>158</v>
      </c>
      <c r="X1442">
        <v>3</v>
      </c>
      <c r="Y1442">
        <v>26</v>
      </c>
      <c r="Z1442">
        <v>0</v>
      </c>
      <c r="AA1442">
        <v>26</v>
      </c>
      <c r="AB1442">
        <v>3</v>
      </c>
      <c r="AC1442">
        <v>3</v>
      </c>
      <c r="AD1442">
        <v>0</v>
      </c>
      <c r="AE1442">
        <v>0</v>
      </c>
      <c r="AF1442" t="s">
        <v>158</v>
      </c>
      <c r="AG1442">
        <v>3</v>
      </c>
      <c r="AH1442">
        <v>3</v>
      </c>
      <c r="AI1442">
        <v>0</v>
      </c>
      <c r="AJ1442" t="s">
        <v>158</v>
      </c>
      <c r="AK1442" t="s">
        <v>158</v>
      </c>
      <c r="AL1442">
        <v>26</v>
      </c>
      <c r="AM1442">
        <v>3</v>
      </c>
      <c r="AN1442">
        <v>3</v>
      </c>
      <c r="AO1442">
        <v>3</v>
      </c>
      <c r="AP1442">
        <v>26</v>
      </c>
      <c r="AQ1442">
        <v>26</v>
      </c>
      <c r="AR1442">
        <v>26</v>
      </c>
      <c r="AS1442">
        <v>3</v>
      </c>
      <c r="AT1442">
        <v>26</v>
      </c>
      <c r="AW1442" t="s">
        <v>158</v>
      </c>
      <c r="AX1442">
        <v>0</v>
      </c>
      <c r="AY1442" t="s">
        <v>159</v>
      </c>
      <c r="AZ1442" t="s">
        <v>288</v>
      </c>
      <c r="BA1442" t="s">
        <v>289</v>
      </c>
      <c r="BB1442" t="s">
        <v>1265</v>
      </c>
      <c r="BC1442" t="s">
        <v>161</v>
      </c>
      <c r="BD1442" t="b">
        <v>0</v>
      </c>
      <c r="BE1442" t="s">
        <v>158</v>
      </c>
      <c r="BF1442" t="b">
        <v>0</v>
      </c>
      <c r="BH1442" t="s">
        <v>245</v>
      </c>
      <c r="BI1442" t="s">
        <v>246</v>
      </c>
      <c r="BJ1442" t="b">
        <v>0</v>
      </c>
      <c r="BK1442" t="s">
        <v>163</v>
      </c>
      <c r="BL1442" t="b">
        <v>0</v>
      </c>
      <c r="BM1442">
        <v>18</v>
      </c>
      <c r="BN1442" t="s">
        <v>164</v>
      </c>
      <c r="BO1442" t="s">
        <v>165</v>
      </c>
      <c r="BP1442" t="s">
        <v>164</v>
      </c>
      <c r="BQ1442" t="s">
        <v>166</v>
      </c>
      <c r="BR1442">
        <v>768</v>
      </c>
      <c r="BS1442" t="s">
        <v>156</v>
      </c>
      <c r="BT1442" t="s">
        <v>173</v>
      </c>
      <c r="BU1442" t="s">
        <v>158</v>
      </c>
      <c r="BV1442" t="s">
        <v>158</v>
      </c>
      <c r="BW1442">
        <v>5</v>
      </c>
      <c r="BX1442">
        <v>3</v>
      </c>
      <c r="BY1442">
        <v>0</v>
      </c>
      <c r="BZ1442">
        <v>5</v>
      </c>
      <c r="CA1442" t="s">
        <v>1266</v>
      </c>
      <c r="CB1442" t="s">
        <v>156</v>
      </c>
      <c r="CC1442">
        <v>3</v>
      </c>
      <c r="CD1442" t="b">
        <v>0</v>
      </c>
      <c r="CE1442" t="s">
        <v>168</v>
      </c>
      <c r="CF1442" t="s">
        <v>248</v>
      </c>
      <c r="CG1442" t="s">
        <v>158</v>
      </c>
      <c r="CH1442">
        <v>0</v>
      </c>
      <c r="CI1442">
        <v>1</v>
      </c>
      <c r="CJ1442" t="s">
        <v>158</v>
      </c>
      <c r="CK1442" t="s">
        <v>169</v>
      </c>
      <c r="CL1442" t="s">
        <v>169</v>
      </c>
      <c r="CM1442" t="s">
        <v>169</v>
      </c>
      <c r="CN1442" t="s">
        <v>169</v>
      </c>
      <c r="CO1442" t="s">
        <v>158</v>
      </c>
      <c r="CP1442" t="s">
        <v>169</v>
      </c>
      <c r="CQ1442">
        <v>1</v>
      </c>
      <c r="CR1442">
        <v>1839</v>
      </c>
      <c r="CS1442" t="str">
        <f t="shared" si="1076"/>
        <v/>
      </c>
      <c r="CT1442" t="str">
        <f t="shared" ca="1" si="1051"/>
        <v/>
      </c>
      <c r="CU1442" t="str">
        <f t="shared" si="1077"/>
        <v/>
      </c>
      <c r="CV1442" t="str">
        <f t="shared" ca="1" si="1052"/>
        <v/>
      </c>
      <c r="CW1442" t="str">
        <f t="shared" si="1078"/>
        <v/>
      </c>
      <c r="CX1442" t="str">
        <f t="shared" ca="1" si="1053"/>
        <v/>
      </c>
      <c r="CY1442" t="str">
        <f t="shared" si="1079"/>
        <v/>
      </c>
      <c r="CZ1442" t="str">
        <f t="shared" ca="1" si="1054"/>
        <v/>
      </c>
      <c r="DA1442" t="str">
        <f t="shared" si="1080"/>
        <v/>
      </c>
      <c r="DB1442" t="str">
        <f t="shared" ca="1" si="1055"/>
        <v/>
      </c>
      <c r="DC1442" t="str">
        <f t="shared" si="1081"/>
        <v/>
      </c>
      <c r="DD1442" t="str">
        <f t="shared" ca="1" si="1056"/>
        <v/>
      </c>
      <c r="DE1442" t="str">
        <f t="shared" si="1082"/>
        <v/>
      </c>
      <c r="DF1442" t="str">
        <f t="shared" ca="1" si="1057"/>
        <v/>
      </c>
      <c r="DG1442" t="str">
        <f t="shared" si="1083"/>
        <v/>
      </c>
      <c r="DH1442" t="str">
        <f t="shared" ca="1" si="1058"/>
        <v/>
      </c>
      <c r="DI1442" t="str">
        <f t="shared" si="1084"/>
        <v/>
      </c>
      <c r="DJ1442" t="str">
        <f t="shared" ca="1" si="1059"/>
        <v/>
      </c>
      <c r="DK1442" t="str">
        <f t="shared" si="1085"/>
        <v/>
      </c>
      <c r="DL1442" t="str">
        <f t="shared" ca="1" si="1060"/>
        <v/>
      </c>
      <c r="DM1442" t="str">
        <f t="shared" si="1086"/>
        <v/>
      </c>
      <c r="DN1442" t="str">
        <f t="shared" ca="1" si="1061"/>
        <v/>
      </c>
      <c r="DO1442" t="str">
        <f t="shared" si="1087"/>
        <v/>
      </c>
      <c r="DP1442" t="str">
        <f t="shared" ca="1" si="1062"/>
        <v/>
      </c>
      <c r="DQ1442" t="str">
        <f t="shared" si="1088"/>
        <v/>
      </c>
      <c r="DR1442" t="str">
        <f t="shared" ca="1" si="1063"/>
        <v/>
      </c>
      <c r="DS1442" t="str">
        <f t="shared" si="1089"/>
        <v/>
      </c>
      <c r="DT1442" t="str">
        <f t="shared" ca="1" si="1064"/>
        <v/>
      </c>
      <c r="DU1442" t="str">
        <f t="shared" si="1090"/>
        <v/>
      </c>
      <c r="DV1442" t="str">
        <f t="shared" ca="1" si="1065"/>
        <v/>
      </c>
      <c r="DW1442" t="str">
        <f t="shared" si="1091"/>
        <v/>
      </c>
      <c r="DX1442" t="str">
        <f t="shared" ca="1" si="1066"/>
        <v/>
      </c>
      <c r="DY1442" t="str">
        <f t="shared" si="1092"/>
        <v/>
      </c>
      <c r="DZ1442" t="str">
        <f t="shared" ca="1" si="1067"/>
        <v/>
      </c>
      <c r="EA1442" t="str">
        <f t="shared" si="1093"/>
        <v/>
      </c>
      <c r="EB1442" t="str">
        <f t="shared" ca="1" si="1068"/>
        <v/>
      </c>
      <c r="EC1442" t="str">
        <f t="shared" si="1094"/>
        <v/>
      </c>
      <c r="ED1442" t="str">
        <f t="shared" ca="1" si="1069"/>
        <v/>
      </c>
      <c r="EE1442" t="str">
        <f t="shared" si="1095"/>
        <v/>
      </c>
      <c r="EF1442" t="str">
        <f t="shared" ca="1" si="1070"/>
        <v/>
      </c>
      <c r="EG1442" t="str">
        <f t="shared" si="1096"/>
        <v/>
      </c>
      <c r="EH1442" t="str">
        <f t="shared" ca="1" si="1071"/>
        <v/>
      </c>
      <c r="EI1442" t="str">
        <f t="shared" si="1097"/>
        <v/>
      </c>
      <c r="EJ1442" t="str">
        <f t="shared" ca="1" si="1072"/>
        <v/>
      </c>
      <c r="EK1442" t="str">
        <f t="shared" ca="1" si="1073"/>
        <v/>
      </c>
      <c r="EL1442" t="s">
        <v>924</v>
      </c>
      <c r="EM1442" t="s">
        <v>158</v>
      </c>
      <c r="EN1442">
        <v>3138</v>
      </c>
      <c r="EO1442">
        <v>474</v>
      </c>
      <c r="EP1442">
        <v>10935</v>
      </c>
      <c r="EQ1442">
        <v>26353</v>
      </c>
      <c r="ER1442" t="s">
        <v>158</v>
      </c>
      <c r="ES1442">
        <v>7332</v>
      </c>
      <c r="ET1442">
        <v>1839</v>
      </c>
      <c r="EU1442">
        <v>2</v>
      </c>
      <c r="EV1442" t="s">
        <v>156</v>
      </c>
      <c r="EW1442">
        <v>1024</v>
      </c>
      <c r="EX1442">
        <v>2</v>
      </c>
      <c r="EY1442">
        <v>48000</v>
      </c>
      <c r="EZ1442">
        <v>-16</v>
      </c>
      <c r="FA1442" t="s">
        <v>170</v>
      </c>
      <c r="FB1442">
        <v>14</v>
      </c>
      <c r="FC1442" t="s">
        <v>171</v>
      </c>
      <c r="FD1442" t="s">
        <v>158</v>
      </c>
      <c r="FE1442">
        <v>226155</v>
      </c>
      <c r="FF1442">
        <v>28094</v>
      </c>
      <c r="FG1442" t="s">
        <v>158</v>
      </c>
      <c r="FH1442" t="s">
        <v>158</v>
      </c>
      <c r="FI1442">
        <v>226146</v>
      </c>
      <c r="FJ1442">
        <v>281306</v>
      </c>
      <c r="FK1442" t="s">
        <v>158</v>
      </c>
      <c r="FL1442">
        <v>277755</v>
      </c>
      <c r="FM1442">
        <v>229313</v>
      </c>
      <c r="FN1442">
        <v>237262</v>
      </c>
      <c r="FO1442">
        <v>1733</v>
      </c>
      <c r="FP1442">
        <v>1677</v>
      </c>
      <c r="FQ1442" t="s">
        <v>158</v>
      </c>
      <c r="FR1442">
        <v>229311</v>
      </c>
      <c r="FS1442">
        <v>229311</v>
      </c>
      <c r="FT1442">
        <v>1729</v>
      </c>
      <c r="FU1442" t="s">
        <v>158</v>
      </c>
      <c r="FV1442" t="s">
        <v>158</v>
      </c>
      <c r="FY1442">
        <v>283146</v>
      </c>
      <c r="FZ1442">
        <v>229788</v>
      </c>
      <c r="GA1442">
        <v>248198</v>
      </c>
      <c r="GB1442">
        <v>229926</v>
      </c>
      <c r="GC1442">
        <v>281306</v>
      </c>
      <c r="GD1442">
        <v>279755</v>
      </c>
      <c r="GE1442">
        <v>283146</v>
      </c>
      <c r="GF1442" t="s">
        <v>158</v>
      </c>
      <c r="GG1442">
        <v>277751</v>
      </c>
      <c r="GH1442" t="s">
        <v>158</v>
      </c>
      <c r="GI1442" t="s">
        <v>158</v>
      </c>
      <c r="GJ1442" t="s">
        <v>172</v>
      </c>
      <c r="GK1442">
        <v>0</v>
      </c>
      <c r="GL1442" t="s">
        <v>1321</v>
      </c>
      <c r="GM1442">
        <v>6</v>
      </c>
      <c r="GN1442" t="s">
        <v>158</v>
      </c>
      <c r="GO1442" t="s">
        <v>166</v>
      </c>
      <c r="GP1442">
        <v>1024</v>
      </c>
      <c r="GQ1442">
        <v>-50</v>
      </c>
      <c r="GR1442">
        <v>180</v>
      </c>
      <c r="GS1442">
        <f t="shared" si="1074"/>
        <v>6</v>
      </c>
      <c r="GT1442" t="str">
        <f t="shared" si="1075"/>
        <v>training</v>
      </c>
    </row>
    <row r="1443" spans="1:202" x14ac:dyDescent="0.2">
      <c r="A1443" t="s">
        <v>154</v>
      </c>
      <c r="B1443" t="s">
        <v>154</v>
      </c>
      <c r="C1443">
        <v>2053</v>
      </c>
      <c r="D1443">
        <v>2053</v>
      </c>
      <c r="E1443" t="s">
        <v>155</v>
      </c>
      <c r="F1443" t="s">
        <v>156</v>
      </c>
      <c r="G1443" t="s">
        <v>156</v>
      </c>
      <c r="H1443" t="s">
        <v>156</v>
      </c>
      <c r="I1443">
        <v>0</v>
      </c>
      <c r="J1443" t="s">
        <v>157</v>
      </c>
      <c r="K1443">
        <v>0</v>
      </c>
      <c r="L1443" t="s">
        <v>154</v>
      </c>
      <c r="M1443" t="s">
        <v>154</v>
      </c>
      <c r="N1443" t="s">
        <v>154</v>
      </c>
      <c r="O1443" t="s">
        <v>158</v>
      </c>
      <c r="P1443" t="s">
        <v>154</v>
      </c>
      <c r="Q1443" t="s">
        <v>154</v>
      </c>
      <c r="R1443" t="s">
        <v>158</v>
      </c>
      <c r="S1443">
        <v>0</v>
      </c>
      <c r="T1443">
        <v>2</v>
      </c>
      <c r="U1443">
        <v>0</v>
      </c>
      <c r="V1443" t="s">
        <v>158</v>
      </c>
      <c r="W1443" t="s">
        <v>158</v>
      </c>
      <c r="X1443">
        <v>3</v>
      </c>
      <c r="Y1443">
        <v>27</v>
      </c>
      <c r="Z1443">
        <v>0</v>
      </c>
      <c r="AA1443">
        <v>27</v>
      </c>
      <c r="AB1443">
        <v>3</v>
      </c>
      <c r="AC1443">
        <v>3</v>
      </c>
      <c r="AD1443">
        <v>0</v>
      </c>
      <c r="AE1443">
        <v>0</v>
      </c>
      <c r="AF1443" t="s">
        <v>158</v>
      </c>
      <c r="AG1443">
        <v>3</v>
      </c>
      <c r="AH1443">
        <v>3</v>
      </c>
      <c r="AI1443">
        <v>0</v>
      </c>
      <c r="AJ1443" t="s">
        <v>158</v>
      </c>
      <c r="AK1443" t="s">
        <v>158</v>
      </c>
      <c r="AL1443">
        <v>27</v>
      </c>
      <c r="AM1443">
        <v>3</v>
      </c>
      <c r="AN1443">
        <v>3</v>
      </c>
      <c r="AO1443">
        <v>3</v>
      </c>
      <c r="AP1443">
        <v>27</v>
      </c>
      <c r="AQ1443">
        <v>27</v>
      </c>
      <c r="AR1443">
        <v>27</v>
      </c>
      <c r="AS1443">
        <v>3</v>
      </c>
      <c r="AT1443">
        <v>27</v>
      </c>
      <c r="AW1443" t="s">
        <v>158</v>
      </c>
      <c r="AX1443">
        <v>0</v>
      </c>
      <c r="AY1443" t="s">
        <v>159</v>
      </c>
      <c r="AZ1443" t="s">
        <v>494</v>
      </c>
      <c r="BA1443" t="s">
        <v>1121</v>
      </c>
      <c r="BB1443" t="s">
        <v>1265</v>
      </c>
      <c r="BC1443" t="s">
        <v>161</v>
      </c>
      <c r="BD1443" t="b">
        <v>0</v>
      </c>
      <c r="BE1443" t="s">
        <v>158</v>
      </c>
      <c r="BF1443" t="b">
        <v>0</v>
      </c>
      <c r="BH1443" t="s">
        <v>245</v>
      </c>
      <c r="BI1443" t="s">
        <v>246</v>
      </c>
      <c r="BJ1443" t="b">
        <v>0</v>
      </c>
      <c r="BK1443" t="s">
        <v>163</v>
      </c>
      <c r="BL1443" t="b">
        <v>0</v>
      </c>
      <c r="BM1443">
        <v>18</v>
      </c>
      <c r="BN1443" t="s">
        <v>164</v>
      </c>
      <c r="BO1443" t="s">
        <v>165</v>
      </c>
      <c r="BP1443" t="s">
        <v>164</v>
      </c>
      <c r="BQ1443" t="s">
        <v>166</v>
      </c>
      <c r="BR1443">
        <v>768</v>
      </c>
      <c r="BS1443" t="s">
        <v>156</v>
      </c>
      <c r="BT1443" t="s">
        <v>204</v>
      </c>
      <c r="BU1443" t="s">
        <v>158</v>
      </c>
      <c r="BV1443" t="s">
        <v>158</v>
      </c>
      <c r="BW1443">
        <v>6</v>
      </c>
      <c r="BX1443">
        <v>3</v>
      </c>
      <c r="BY1443">
        <v>0</v>
      </c>
      <c r="BZ1443">
        <v>6</v>
      </c>
      <c r="CA1443" t="s">
        <v>1266</v>
      </c>
      <c r="CB1443" t="s">
        <v>156</v>
      </c>
      <c r="CC1443">
        <v>3</v>
      </c>
      <c r="CD1443" t="b">
        <v>0</v>
      </c>
      <c r="CE1443" t="s">
        <v>168</v>
      </c>
      <c r="CF1443" t="s">
        <v>248</v>
      </c>
      <c r="CG1443" t="s">
        <v>158</v>
      </c>
      <c r="CH1443">
        <v>0</v>
      </c>
      <c r="CI1443">
        <v>1</v>
      </c>
      <c r="CJ1443" t="s">
        <v>158</v>
      </c>
      <c r="CK1443" t="s">
        <v>169</v>
      </c>
      <c r="CL1443" t="s">
        <v>169</v>
      </c>
      <c r="CM1443" t="s">
        <v>169</v>
      </c>
      <c r="CN1443" t="s">
        <v>169</v>
      </c>
      <c r="CO1443" t="s">
        <v>158</v>
      </c>
      <c r="CP1443" t="s">
        <v>169</v>
      </c>
      <c r="CQ1443">
        <v>1</v>
      </c>
      <c r="CR1443">
        <v>1539</v>
      </c>
      <c r="CS1443" t="str">
        <f t="shared" si="1076"/>
        <v/>
      </c>
      <c r="CT1443" t="str">
        <f t="shared" ca="1" si="1051"/>
        <v/>
      </c>
      <c r="CU1443" t="str">
        <f t="shared" si="1077"/>
        <v/>
      </c>
      <c r="CV1443" t="str">
        <f t="shared" ca="1" si="1052"/>
        <v/>
      </c>
      <c r="CW1443" t="str">
        <f t="shared" si="1078"/>
        <v/>
      </c>
      <c r="CX1443" t="str">
        <f t="shared" ca="1" si="1053"/>
        <v/>
      </c>
      <c r="CY1443" t="str">
        <f t="shared" si="1079"/>
        <v/>
      </c>
      <c r="CZ1443" t="str">
        <f t="shared" ca="1" si="1054"/>
        <v/>
      </c>
      <c r="DA1443" t="str">
        <f t="shared" si="1080"/>
        <v/>
      </c>
      <c r="DB1443" t="str">
        <f t="shared" ca="1" si="1055"/>
        <v/>
      </c>
      <c r="DC1443" t="str">
        <f t="shared" si="1081"/>
        <v/>
      </c>
      <c r="DD1443" t="str">
        <f t="shared" ca="1" si="1056"/>
        <v/>
      </c>
      <c r="DE1443" t="str">
        <f t="shared" si="1082"/>
        <v/>
      </c>
      <c r="DF1443" t="str">
        <f t="shared" ca="1" si="1057"/>
        <v/>
      </c>
      <c r="DG1443" t="str">
        <f t="shared" si="1083"/>
        <v/>
      </c>
      <c r="DH1443" t="str">
        <f t="shared" ca="1" si="1058"/>
        <v/>
      </c>
      <c r="DI1443" t="str">
        <f t="shared" si="1084"/>
        <v/>
      </c>
      <c r="DJ1443" t="str">
        <f t="shared" ca="1" si="1059"/>
        <v/>
      </c>
      <c r="DK1443" t="str">
        <f t="shared" si="1085"/>
        <v/>
      </c>
      <c r="DL1443" t="str">
        <f t="shared" ca="1" si="1060"/>
        <v/>
      </c>
      <c r="DM1443" t="str">
        <f t="shared" si="1086"/>
        <v/>
      </c>
      <c r="DN1443" t="str">
        <f t="shared" ca="1" si="1061"/>
        <v/>
      </c>
      <c r="DO1443" t="str">
        <f t="shared" si="1087"/>
        <v/>
      </c>
      <c r="DP1443" t="str">
        <f t="shared" ca="1" si="1062"/>
        <v/>
      </c>
      <c r="DQ1443" t="str">
        <f t="shared" si="1088"/>
        <v/>
      </c>
      <c r="DR1443" t="str">
        <f t="shared" ca="1" si="1063"/>
        <v/>
      </c>
      <c r="DS1443" t="str">
        <f t="shared" si="1089"/>
        <v/>
      </c>
      <c r="DT1443" t="str">
        <f t="shared" ca="1" si="1064"/>
        <v/>
      </c>
      <c r="DU1443" t="str">
        <f t="shared" si="1090"/>
        <v/>
      </c>
      <c r="DV1443" t="str">
        <f t="shared" ca="1" si="1065"/>
        <v/>
      </c>
      <c r="DW1443" t="str">
        <f t="shared" si="1091"/>
        <v/>
      </c>
      <c r="DX1443" t="str">
        <f t="shared" ca="1" si="1066"/>
        <v/>
      </c>
      <c r="DY1443" t="str">
        <f t="shared" si="1092"/>
        <v/>
      </c>
      <c r="DZ1443" t="str">
        <f t="shared" ca="1" si="1067"/>
        <v/>
      </c>
      <c r="EA1443" t="str">
        <f t="shared" si="1093"/>
        <v/>
      </c>
      <c r="EB1443" t="str">
        <f t="shared" ca="1" si="1068"/>
        <v/>
      </c>
      <c r="EC1443" t="str">
        <f t="shared" si="1094"/>
        <v/>
      </c>
      <c r="ED1443" t="str">
        <f t="shared" ca="1" si="1069"/>
        <v/>
      </c>
      <c r="EE1443" t="str">
        <f t="shared" si="1095"/>
        <v/>
      </c>
      <c r="EF1443" t="str">
        <f t="shared" ca="1" si="1070"/>
        <v/>
      </c>
      <c r="EG1443" t="str">
        <f t="shared" si="1096"/>
        <v/>
      </c>
      <c r="EH1443" t="str">
        <f t="shared" ca="1" si="1071"/>
        <v/>
      </c>
      <c r="EI1443" t="str">
        <f t="shared" si="1097"/>
        <v/>
      </c>
      <c r="EJ1443" t="str">
        <f t="shared" ca="1" si="1072"/>
        <v/>
      </c>
      <c r="EK1443" t="str">
        <f t="shared" ca="1" si="1073"/>
        <v/>
      </c>
      <c r="EL1443" t="s">
        <v>924</v>
      </c>
      <c r="EM1443" t="s">
        <v>158</v>
      </c>
      <c r="EN1443">
        <v>3138</v>
      </c>
      <c r="EO1443">
        <v>474</v>
      </c>
      <c r="EP1443">
        <v>10935</v>
      </c>
      <c r="EQ1443">
        <v>26353</v>
      </c>
      <c r="ER1443" t="s">
        <v>158</v>
      </c>
      <c r="ES1443">
        <v>7332</v>
      </c>
      <c r="ET1443">
        <v>1539</v>
      </c>
      <c r="EU1443">
        <v>2</v>
      </c>
      <c r="EV1443" t="s">
        <v>156</v>
      </c>
      <c r="EW1443">
        <v>1024</v>
      </c>
      <c r="EX1443">
        <v>2</v>
      </c>
      <c r="EY1443">
        <v>48000</v>
      </c>
      <c r="EZ1443">
        <v>-16</v>
      </c>
      <c r="FA1443" t="s">
        <v>170</v>
      </c>
      <c r="FB1443">
        <v>14</v>
      </c>
      <c r="FC1443" t="s">
        <v>171</v>
      </c>
      <c r="FD1443" t="s">
        <v>158</v>
      </c>
      <c r="FE1443">
        <v>226155</v>
      </c>
      <c r="FF1443">
        <v>28094</v>
      </c>
      <c r="FG1443" t="s">
        <v>158</v>
      </c>
      <c r="FH1443" t="s">
        <v>158</v>
      </c>
      <c r="FI1443">
        <v>226146</v>
      </c>
      <c r="FJ1443">
        <v>286789</v>
      </c>
      <c r="FK1443" t="s">
        <v>158</v>
      </c>
      <c r="FL1443">
        <v>283288</v>
      </c>
      <c r="FM1443">
        <v>229313</v>
      </c>
      <c r="FN1443">
        <v>237262</v>
      </c>
      <c r="FO1443">
        <v>1733</v>
      </c>
      <c r="FP1443">
        <v>1677</v>
      </c>
      <c r="FQ1443" t="s">
        <v>158</v>
      </c>
      <c r="FR1443">
        <v>229311</v>
      </c>
      <c r="FS1443">
        <v>229311</v>
      </c>
      <c r="FT1443">
        <v>1729</v>
      </c>
      <c r="FU1443" t="s">
        <v>158</v>
      </c>
      <c r="FV1443" t="s">
        <v>158</v>
      </c>
      <c r="FY1443">
        <v>288329</v>
      </c>
      <c r="FZ1443">
        <v>229788</v>
      </c>
      <c r="GA1443">
        <v>248198</v>
      </c>
      <c r="GB1443">
        <v>229926</v>
      </c>
      <c r="GC1443">
        <v>286789</v>
      </c>
      <c r="GD1443">
        <v>285288</v>
      </c>
      <c r="GE1443">
        <v>288329</v>
      </c>
      <c r="GF1443" t="s">
        <v>158</v>
      </c>
      <c r="GG1443">
        <v>283284</v>
      </c>
      <c r="GH1443" t="s">
        <v>158</v>
      </c>
      <c r="GI1443" t="s">
        <v>158</v>
      </c>
      <c r="GJ1443" t="s">
        <v>172</v>
      </c>
      <c r="GK1443">
        <v>0</v>
      </c>
      <c r="GL1443" t="s">
        <v>1194</v>
      </c>
      <c r="GM1443">
        <v>7</v>
      </c>
      <c r="GN1443" t="s">
        <v>158</v>
      </c>
      <c r="GO1443" t="s">
        <v>166</v>
      </c>
      <c r="GP1443">
        <v>1024</v>
      </c>
      <c r="GQ1443">
        <v>-260</v>
      </c>
      <c r="GR1443">
        <v>180</v>
      </c>
      <c r="GS1443">
        <f t="shared" si="1074"/>
        <v>7</v>
      </c>
      <c r="GT1443" t="str">
        <f t="shared" si="1075"/>
        <v>training</v>
      </c>
    </row>
    <row r="1444" spans="1:202" x14ac:dyDescent="0.2">
      <c r="A1444" t="s">
        <v>154</v>
      </c>
      <c r="B1444" t="s">
        <v>154</v>
      </c>
      <c r="C1444">
        <v>1661</v>
      </c>
      <c r="D1444">
        <v>1661</v>
      </c>
      <c r="E1444" t="s">
        <v>155</v>
      </c>
      <c r="F1444" t="s">
        <v>156</v>
      </c>
      <c r="G1444" t="s">
        <v>156</v>
      </c>
      <c r="H1444" t="s">
        <v>156</v>
      </c>
      <c r="I1444">
        <v>0</v>
      </c>
      <c r="J1444" t="s">
        <v>157</v>
      </c>
      <c r="K1444">
        <v>1</v>
      </c>
      <c r="L1444" t="s">
        <v>154</v>
      </c>
      <c r="M1444" t="s">
        <v>154</v>
      </c>
      <c r="N1444" t="s">
        <v>154</v>
      </c>
      <c r="O1444" t="s">
        <v>158</v>
      </c>
      <c r="P1444" t="s">
        <v>154</v>
      </c>
      <c r="Q1444" t="s">
        <v>154</v>
      </c>
      <c r="R1444" t="s">
        <v>158</v>
      </c>
      <c r="S1444">
        <v>0</v>
      </c>
      <c r="T1444">
        <v>3</v>
      </c>
      <c r="U1444">
        <v>0</v>
      </c>
      <c r="V1444" t="s">
        <v>158</v>
      </c>
      <c r="W1444" t="s">
        <v>158</v>
      </c>
      <c r="X1444">
        <v>4</v>
      </c>
      <c r="Y1444">
        <v>28</v>
      </c>
      <c r="Z1444">
        <v>0</v>
      </c>
      <c r="AA1444">
        <v>28</v>
      </c>
      <c r="AB1444">
        <v>4</v>
      </c>
      <c r="AC1444">
        <v>4</v>
      </c>
      <c r="AD1444">
        <v>0</v>
      </c>
      <c r="AE1444">
        <v>0</v>
      </c>
      <c r="AF1444" t="s">
        <v>158</v>
      </c>
      <c r="AG1444">
        <v>4</v>
      </c>
      <c r="AH1444">
        <v>4</v>
      </c>
      <c r="AI1444">
        <v>0</v>
      </c>
      <c r="AJ1444" t="s">
        <v>158</v>
      </c>
      <c r="AK1444" t="s">
        <v>158</v>
      </c>
      <c r="AL1444">
        <v>28</v>
      </c>
      <c r="AM1444">
        <v>4</v>
      </c>
      <c r="AN1444">
        <v>4</v>
      </c>
      <c r="AO1444">
        <v>4</v>
      </c>
      <c r="AP1444">
        <v>28</v>
      </c>
      <c r="AQ1444">
        <v>28</v>
      </c>
      <c r="AR1444">
        <v>28</v>
      </c>
      <c r="AS1444">
        <v>4</v>
      </c>
      <c r="AT1444">
        <v>28</v>
      </c>
      <c r="AW1444" t="s">
        <v>158</v>
      </c>
      <c r="AX1444">
        <v>0</v>
      </c>
      <c r="AY1444" t="s">
        <v>159</v>
      </c>
      <c r="AZ1444" t="s">
        <v>283</v>
      </c>
      <c r="BA1444" t="s">
        <v>1322</v>
      </c>
      <c r="BB1444" t="s">
        <v>1265</v>
      </c>
      <c r="BC1444" t="s">
        <v>161</v>
      </c>
      <c r="BD1444" t="b">
        <v>0</v>
      </c>
      <c r="BE1444" t="s">
        <v>158</v>
      </c>
      <c r="BF1444" t="b">
        <v>0</v>
      </c>
      <c r="BH1444" t="s">
        <v>245</v>
      </c>
      <c r="BI1444" t="s">
        <v>246</v>
      </c>
      <c r="BJ1444" t="b">
        <v>0</v>
      </c>
      <c r="BK1444" t="s">
        <v>163</v>
      </c>
      <c r="BL1444" t="b">
        <v>0</v>
      </c>
      <c r="BM1444">
        <v>18</v>
      </c>
      <c r="BN1444" t="s">
        <v>164</v>
      </c>
      <c r="BO1444" t="s">
        <v>165</v>
      </c>
      <c r="BP1444" t="s">
        <v>164</v>
      </c>
      <c r="BQ1444" t="s">
        <v>166</v>
      </c>
      <c r="BR1444">
        <v>768</v>
      </c>
      <c r="BS1444" t="s">
        <v>156</v>
      </c>
      <c r="BT1444" t="s">
        <v>174</v>
      </c>
      <c r="BU1444" t="s">
        <v>158</v>
      </c>
      <c r="BV1444" t="s">
        <v>158</v>
      </c>
      <c r="BW1444">
        <v>0</v>
      </c>
      <c r="BX1444">
        <v>4</v>
      </c>
      <c r="BY1444">
        <v>0</v>
      </c>
      <c r="BZ1444">
        <v>0</v>
      </c>
      <c r="CA1444" t="s">
        <v>1266</v>
      </c>
      <c r="CB1444" t="s">
        <v>156</v>
      </c>
      <c r="CC1444">
        <v>1</v>
      </c>
      <c r="CD1444" t="b">
        <v>0</v>
      </c>
      <c r="CE1444" t="s">
        <v>168</v>
      </c>
      <c r="CF1444" t="s">
        <v>248</v>
      </c>
      <c r="CG1444" t="s">
        <v>158</v>
      </c>
      <c r="CH1444">
        <v>0</v>
      </c>
      <c r="CI1444">
        <v>1</v>
      </c>
      <c r="CJ1444" t="s">
        <v>158</v>
      </c>
      <c r="CK1444" t="s">
        <v>169</v>
      </c>
      <c r="CL1444" t="s">
        <v>169</v>
      </c>
      <c r="CM1444" t="s">
        <v>169</v>
      </c>
      <c r="CN1444" t="s">
        <v>169</v>
      </c>
      <c r="CO1444" t="s">
        <v>158</v>
      </c>
      <c r="CP1444" t="s">
        <v>169</v>
      </c>
      <c r="CQ1444">
        <v>1</v>
      </c>
      <c r="CR1444">
        <v>1661</v>
      </c>
      <c r="CS1444" t="str">
        <f t="shared" si="1076"/>
        <v/>
      </c>
      <c r="CT1444" t="str">
        <f t="shared" ca="1" si="1051"/>
        <v/>
      </c>
      <c r="CU1444" t="str">
        <f t="shared" si="1077"/>
        <v/>
      </c>
      <c r="CV1444" t="str">
        <f t="shared" ca="1" si="1052"/>
        <v/>
      </c>
      <c r="CW1444" t="str">
        <f t="shared" si="1078"/>
        <v/>
      </c>
      <c r="CX1444" t="str">
        <f t="shared" ca="1" si="1053"/>
        <v/>
      </c>
      <c r="CY1444" t="str">
        <f t="shared" si="1079"/>
        <v/>
      </c>
      <c r="CZ1444" t="str">
        <f t="shared" ca="1" si="1054"/>
        <v/>
      </c>
      <c r="DA1444" t="str">
        <f t="shared" si="1080"/>
        <v/>
      </c>
      <c r="DB1444" t="str">
        <f t="shared" ca="1" si="1055"/>
        <v/>
      </c>
      <c r="DC1444" t="str">
        <f t="shared" si="1081"/>
        <v/>
      </c>
      <c r="DD1444" t="str">
        <f t="shared" ca="1" si="1056"/>
        <v/>
      </c>
      <c r="DE1444" t="str">
        <f t="shared" si="1082"/>
        <v/>
      </c>
      <c r="DF1444" t="str">
        <f t="shared" ca="1" si="1057"/>
        <v/>
      </c>
      <c r="DG1444" t="str">
        <f t="shared" si="1083"/>
        <v/>
      </c>
      <c r="DH1444" t="str">
        <f t="shared" ca="1" si="1058"/>
        <v/>
      </c>
      <c r="DI1444" t="str">
        <f t="shared" si="1084"/>
        <v/>
      </c>
      <c r="DJ1444" t="str">
        <f t="shared" ca="1" si="1059"/>
        <v/>
      </c>
      <c r="DK1444" t="str">
        <f t="shared" si="1085"/>
        <v/>
      </c>
      <c r="DL1444" t="str">
        <f t="shared" ca="1" si="1060"/>
        <v/>
      </c>
      <c r="DM1444" t="str">
        <f t="shared" si="1086"/>
        <v/>
      </c>
      <c r="DN1444" t="str">
        <f t="shared" ca="1" si="1061"/>
        <v/>
      </c>
      <c r="DO1444" t="str">
        <f t="shared" si="1087"/>
        <v/>
      </c>
      <c r="DP1444" t="str">
        <f t="shared" ca="1" si="1062"/>
        <v/>
      </c>
      <c r="DQ1444" t="str">
        <f t="shared" si="1088"/>
        <v/>
      </c>
      <c r="DR1444" t="str">
        <f t="shared" ca="1" si="1063"/>
        <v/>
      </c>
      <c r="DS1444" t="str">
        <f t="shared" si="1089"/>
        <v/>
      </c>
      <c r="DT1444" t="str">
        <f t="shared" ca="1" si="1064"/>
        <v/>
      </c>
      <c r="DU1444" t="str">
        <f t="shared" si="1090"/>
        <v/>
      </c>
      <c r="DV1444" t="str">
        <f t="shared" ca="1" si="1065"/>
        <v/>
      </c>
      <c r="DW1444" t="str">
        <f t="shared" si="1091"/>
        <v/>
      </c>
      <c r="DX1444" t="str">
        <f t="shared" ca="1" si="1066"/>
        <v/>
      </c>
      <c r="DY1444" t="str">
        <f t="shared" si="1092"/>
        <v/>
      </c>
      <c r="DZ1444" t="str">
        <f t="shared" ca="1" si="1067"/>
        <v/>
      </c>
      <c r="EA1444" t="str">
        <f t="shared" si="1093"/>
        <v/>
      </c>
      <c r="EB1444" t="str">
        <f t="shared" ca="1" si="1068"/>
        <v/>
      </c>
      <c r="EC1444" t="str">
        <f t="shared" si="1094"/>
        <v/>
      </c>
      <c r="ED1444" t="str">
        <f t="shared" ca="1" si="1069"/>
        <v/>
      </c>
      <c r="EE1444" t="str">
        <f t="shared" si="1095"/>
        <v/>
      </c>
      <c r="EF1444" t="str">
        <f t="shared" ca="1" si="1070"/>
        <v/>
      </c>
      <c r="EG1444" t="str">
        <f t="shared" si="1096"/>
        <v/>
      </c>
      <c r="EH1444" t="str">
        <f t="shared" ca="1" si="1071"/>
        <v/>
      </c>
      <c r="EI1444" t="str">
        <f t="shared" si="1097"/>
        <v/>
      </c>
      <c r="EJ1444" t="str">
        <f t="shared" ca="1" si="1072"/>
        <v/>
      </c>
      <c r="EK1444" t="str">
        <f t="shared" ca="1" si="1073"/>
        <v/>
      </c>
      <c r="EL1444" t="s">
        <v>924</v>
      </c>
      <c r="EM1444" t="s">
        <v>158</v>
      </c>
      <c r="EN1444">
        <v>2087</v>
      </c>
      <c r="EO1444">
        <v>847</v>
      </c>
      <c r="EP1444">
        <v>3052</v>
      </c>
      <c r="EQ1444">
        <v>26353</v>
      </c>
      <c r="ER1444" t="s">
        <v>158</v>
      </c>
      <c r="ES1444">
        <v>7072</v>
      </c>
      <c r="ET1444">
        <v>1661</v>
      </c>
      <c r="EU1444">
        <v>2</v>
      </c>
      <c r="EV1444" t="s">
        <v>156</v>
      </c>
      <c r="EW1444">
        <v>1024</v>
      </c>
      <c r="EX1444">
        <v>2</v>
      </c>
      <c r="EY1444">
        <v>48000</v>
      </c>
      <c r="EZ1444">
        <v>-16</v>
      </c>
      <c r="FA1444" t="s">
        <v>170</v>
      </c>
      <c r="FB1444">
        <v>14</v>
      </c>
      <c r="FC1444" t="s">
        <v>171</v>
      </c>
      <c r="FD1444" t="s">
        <v>158</v>
      </c>
      <c r="FE1444">
        <v>288340</v>
      </c>
      <c r="FF1444">
        <v>28094</v>
      </c>
      <c r="FG1444" t="s">
        <v>158</v>
      </c>
      <c r="FH1444" t="s">
        <v>158</v>
      </c>
      <c r="FI1444">
        <v>288330</v>
      </c>
      <c r="FJ1444">
        <v>305285</v>
      </c>
      <c r="FK1444" t="s">
        <v>158</v>
      </c>
      <c r="FL1444">
        <v>301701</v>
      </c>
      <c r="FM1444">
        <v>290447</v>
      </c>
      <c r="FN1444">
        <v>298508</v>
      </c>
      <c r="FO1444">
        <v>1733</v>
      </c>
      <c r="FP1444">
        <v>1677</v>
      </c>
      <c r="FQ1444" t="s">
        <v>158</v>
      </c>
      <c r="FR1444">
        <v>290445</v>
      </c>
      <c r="FS1444">
        <v>290445</v>
      </c>
      <c r="FT1444">
        <v>1729</v>
      </c>
      <c r="FU1444" t="s">
        <v>158</v>
      </c>
      <c r="FV1444" t="s">
        <v>158</v>
      </c>
      <c r="FY1444">
        <v>306947</v>
      </c>
      <c r="FZ1444">
        <v>291295</v>
      </c>
      <c r="GA1444">
        <v>301560</v>
      </c>
      <c r="GB1444">
        <v>291434</v>
      </c>
      <c r="GC1444">
        <v>305285</v>
      </c>
      <c r="GD1444">
        <v>303701</v>
      </c>
      <c r="GE1444">
        <v>306947</v>
      </c>
      <c r="GF1444" t="s">
        <v>158</v>
      </c>
      <c r="GG1444">
        <v>301698</v>
      </c>
      <c r="GH1444" t="s">
        <v>158</v>
      </c>
      <c r="GI1444" t="s">
        <v>158</v>
      </c>
      <c r="GJ1444" t="s">
        <v>172</v>
      </c>
      <c r="GK1444">
        <v>0</v>
      </c>
      <c r="GL1444" t="s">
        <v>1323</v>
      </c>
      <c r="GM1444">
        <v>1</v>
      </c>
      <c r="GN1444" t="s">
        <v>158</v>
      </c>
      <c r="GO1444" t="s">
        <v>166</v>
      </c>
      <c r="GP1444">
        <v>1024</v>
      </c>
      <c r="GQ1444">
        <v>-9</v>
      </c>
      <c r="GR1444">
        <v>-326</v>
      </c>
      <c r="GS1444">
        <f t="shared" si="1074"/>
        <v>1</v>
      </c>
      <c r="GT1444" t="str">
        <f t="shared" si="1075"/>
        <v>training</v>
      </c>
    </row>
    <row r="1445" spans="1:202" x14ac:dyDescent="0.2">
      <c r="A1445" t="s">
        <v>154</v>
      </c>
      <c r="B1445" t="s">
        <v>154</v>
      </c>
      <c r="C1445">
        <v>3301</v>
      </c>
      <c r="D1445">
        <v>3301</v>
      </c>
      <c r="E1445" t="s">
        <v>155</v>
      </c>
      <c r="F1445" t="s">
        <v>156</v>
      </c>
      <c r="G1445" t="s">
        <v>156</v>
      </c>
      <c r="H1445" t="s">
        <v>156</v>
      </c>
      <c r="I1445">
        <v>0</v>
      </c>
      <c r="J1445" t="s">
        <v>157</v>
      </c>
      <c r="K1445">
        <v>1</v>
      </c>
      <c r="L1445" t="s">
        <v>154</v>
      </c>
      <c r="M1445" t="s">
        <v>154</v>
      </c>
      <c r="N1445" t="s">
        <v>154</v>
      </c>
      <c r="O1445" t="s">
        <v>158</v>
      </c>
      <c r="P1445" t="s">
        <v>154</v>
      </c>
      <c r="Q1445" t="s">
        <v>154</v>
      </c>
      <c r="R1445" t="s">
        <v>158</v>
      </c>
      <c r="S1445">
        <v>0</v>
      </c>
      <c r="T1445">
        <v>3</v>
      </c>
      <c r="U1445">
        <v>0</v>
      </c>
      <c r="V1445" t="s">
        <v>158</v>
      </c>
      <c r="W1445" t="s">
        <v>158</v>
      </c>
      <c r="X1445">
        <v>4</v>
      </c>
      <c r="Y1445">
        <v>29</v>
      </c>
      <c r="Z1445">
        <v>0</v>
      </c>
      <c r="AA1445">
        <v>29</v>
      </c>
      <c r="AB1445">
        <v>4</v>
      </c>
      <c r="AC1445">
        <v>4</v>
      </c>
      <c r="AD1445">
        <v>0</v>
      </c>
      <c r="AE1445">
        <v>0</v>
      </c>
      <c r="AF1445" t="s">
        <v>158</v>
      </c>
      <c r="AG1445">
        <v>4</v>
      </c>
      <c r="AH1445">
        <v>4</v>
      </c>
      <c r="AI1445">
        <v>0</v>
      </c>
      <c r="AJ1445" t="s">
        <v>158</v>
      </c>
      <c r="AK1445" t="s">
        <v>158</v>
      </c>
      <c r="AL1445">
        <v>29</v>
      </c>
      <c r="AM1445">
        <v>4</v>
      </c>
      <c r="AN1445">
        <v>4</v>
      </c>
      <c r="AO1445">
        <v>4</v>
      </c>
      <c r="AP1445">
        <v>29</v>
      </c>
      <c r="AQ1445">
        <v>29</v>
      </c>
      <c r="AR1445">
        <v>29</v>
      </c>
      <c r="AS1445">
        <v>4</v>
      </c>
      <c r="AT1445">
        <v>29</v>
      </c>
      <c r="AW1445" t="s">
        <v>158</v>
      </c>
      <c r="AX1445">
        <v>0</v>
      </c>
      <c r="AY1445" t="s">
        <v>159</v>
      </c>
      <c r="AZ1445" t="s">
        <v>259</v>
      </c>
      <c r="BA1445" t="s">
        <v>651</v>
      </c>
      <c r="BB1445" t="s">
        <v>1265</v>
      </c>
      <c r="BC1445" t="s">
        <v>161</v>
      </c>
      <c r="BD1445" t="b">
        <v>0</v>
      </c>
      <c r="BE1445" t="s">
        <v>158</v>
      </c>
      <c r="BF1445" t="b">
        <v>0</v>
      </c>
      <c r="BH1445" t="s">
        <v>245</v>
      </c>
      <c r="BI1445" t="s">
        <v>246</v>
      </c>
      <c r="BJ1445" t="b">
        <v>0</v>
      </c>
      <c r="BK1445" t="s">
        <v>163</v>
      </c>
      <c r="BL1445" t="b">
        <v>0</v>
      </c>
      <c r="BM1445">
        <v>18</v>
      </c>
      <c r="BN1445" t="s">
        <v>164</v>
      </c>
      <c r="BO1445" t="s">
        <v>165</v>
      </c>
      <c r="BP1445" t="s">
        <v>164</v>
      </c>
      <c r="BQ1445" t="s">
        <v>166</v>
      </c>
      <c r="BR1445">
        <v>768</v>
      </c>
      <c r="BS1445" t="s">
        <v>156</v>
      </c>
      <c r="BT1445" t="s">
        <v>175</v>
      </c>
      <c r="BU1445" t="s">
        <v>158</v>
      </c>
      <c r="BV1445" t="s">
        <v>158</v>
      </c>
      <c r="BW1445">
        <v>1</v>
      </c>
      <c r="BX1445">
        <v>4</v>
      </c>
      <c r="BY1445">
        <v>0</v>
      </c>
      <c r="BZ1445">
        <v>1</v>
      </c>
      <c r="CA1445" t="s">
        <v>1266</v>
      </c>
      <c r="CB1445" t="s">
        <v>156</v>
      </c>
      <c r="CC1445">
        <v>2</v>
      </c>
      <c r="CD1445" t="b">
        <v>0</v>
      </c>
      <c r="CE1445" t="s">
        <v>168</v>
      </c>
      <c r="CF1445" t="s">
        <v>248</v>
      </c>
      <c r="CG1445" t="s">
        <v>158</v>
      </c>
      <c r="CH1445">
        <v>0</v>
      </c>
      <c r="CI1445">
        <v>1</v>
      </c>
      <c r="CJ1445" t="s">
        <v>158</v>
      </c>
      <c r="CK1445" t="s">
        <v>169</v>
      </c>
      <c r="CL1445" t="s">
        <v>169</v>
      </c>
      <c r="CM1445" t="s">
        <v>169</v>
      </c>
      <c r="CN1445" t="s">
        <v>169</v>
      </c>
      <c r="CO1445" t="s">
        <v>158</v>
      </c>
      <c r="CP1445" t="s">
        <v>169</v>
      </c>
      <c r="CQ1445">
        <v>1</v>
      </c>
      <c r="CR1445">
        <v>4941</v>
      </c>
      <c r="CS1445" t="str">
        <f t="shared" si="1076"/>
        <v/>
      </c>
      <c r="CT1445" t="str">
        <f t="shared" ca="1" si="1051"/>
        <v/>
      </c>
      <c r="CU1445" t="str">
        <f t="shared" si="1077"/>
        <v/>
      </c>
      <c r="CV1445" t="str">
        <f t="shared" ca="1" si="1052"/>
        <v/>
      </c>
      <c r="CW1445" t="str">
        <f t="shared" si="1078"/>
        <v/>
      </c>
      <c r="CX1445" t="str">
        <f t="shared" ca="1" si="1053"/>
        <v/>
      </c>
      <c r="CY1445" t="str">
        <f t="shared" si="1079"/>
        <v/>
      </c>
      <c r="CZ1445" t="str">
        <f t="shared" ca="1" si="1054"/>
        <v/>
      </c>
      <c r="DA1445" t="str">
        <f t="shared" si="1080"/>
        <v/>
      </c>
      <c r="DB1445" t="str">
        <f t="shared" ca="1" si="1055"/>
        <v/>
      </c>
      <c r="DC1445" t="str">
        <f t="shared" si="1081"/>
        <v/>
      </c>
      <c r="DD1445" t="str">
        <f t="shared" ca="1" si="1056"/>
        <v/>
      </c>
      <c r="DE1445" t="str">
        <f t="shared" si="1082"/>
        <v/>
      </c>
      <c r="DF1445" t="str">
        <f t="shared" ca="1" si="1057"/>
        <v/>
      </c>
      <c r="DG1445" t="str">
        <f t="shared" si="1083"/>
        <v/>
      </c>
      <c r="DH1445" t="str">
        <f t="shared" ca="1" si="1058"/>
        <v/>
      </c>
      <c r="DI1445" t="str">
        <f t="shared" si="1084"/>
        <v/>
      </c>
      <c r="DJ1445" t="str">
        <f t="shared" ca="1" si="1059"/>
        <v/>
      </c>
      <c r="DK1445" t="str">
        <f t="shared" si="1085"/>
        <v/>
      </c>
      <c r="DL1445" t="str">
        <f t="shared" ca="1" si="1060"/>
        <v/>
      </c>
      <c r="DM1445" t="str">
        <f t="shared" si="1086"/>
        <v/>
      </c>
      <c r="DN1445" t="str">
        <f t="shared" ca="1" si="1061"/>
        <v/>
      </c>
      <c r="DO1445" t="str">
        <f t="shared" si="1087"/>
        <v/>
      </c>
      <c r="DP1445" t="str">
        <f t="shared" ca="1" si="1062"/>
        <v/>
      </c>
      <c r="DQ1445" t="str">
        <f t="shared" si="1088"/>
        <v/>
      </c>
      <c r="DR1445" t="str">
        <f t="shared" ca="1" si="1063"/>
        <v/>
      </c>
      <c r="DS1445" t="str">
        <f t="shared" si="1089"/>
        <v/>
      </c>
      <c r="DT1445" t="str">
        <f t="shared" ca="1" si="1064"/>
        <v/>
      </c>
      <c r="DU1445" t="str">
        <f t="shared" si="1090"/>
        <v/>
      </c>
      <c r="DV1445" t="str">
        <f t="shared" ca="1" si="1065"/>
        <v/>
      </c>
      <c r="DW1445" t="str">
        <f t="shared" si="1091"/>
        <v/>
      </c>
      <c r="DX1445" t="str">
        <f t="shared" ca="1" si="1066"/>
        <v/>
      </c>
      <c r="DY1445" t="str">
        <f t="shared" si="1092"/>
        <v/>
      </c>
      <c r="DZ1445" t="str">
        <f t="shared" ca="1" si="1067"/>
        <v/>
      </c>
      <c r="EA1445" t="str">
        <f t="shared" si="1093"/>
        <v/>
      </c>
      <c r="EB1445" t="str">
        <f t="shared" ca="1" si="1068"/>
        <v/>
      </c>
      <c r="EC1445" t="str">
        <f t="shared" si="1094"/>
        <v/>
      </c>
      <c r="ED1445" t="str">
        <f t="shared" ca="1" si="1069"/>
        <v/>
      </c>
      <c r="EE1445" t="str">
        <f t="shared" si="1095"/>
        <v/>
      </c>
      <c r="EF1445" t="str">
        <f t="shared" ca="1" si="1070"/>
        <v/>
      </c>
      <c r="EG1445" t="str">
        <f t="shared" si="1096"/>
        <v/>
      </c>
      <c r="EH1445" t="str">
        <f t="shared" ca="1" si="1071"/>
        <v/>
      </c>
      <c r="EI1445" t="str">
        <f t="shared" si="1097"/>
        <v/>
      </c>
      <c r="EJ1445" t="str">
        <f t="shared" ca="1" si="1072"/>
        <v/>
      </c>
      <c r="EK1445" t="str">
        <f t="shared" ca="1" si="1073"/>
        <v/>
      </c>
      <c r="EL1445" t="s">
        <v>924</v>
      </c>
      <c r="EM1445" t="s">
        <v>158</v>
      </c>
      <c r="EN1445">
        <v>2087</v>
      </c>
      <c r="EO1445">
        <v>847</v>
      </c>
      <c r="EP1445">
        <v>3052</v>
      </c>
      <c r="EQ1445">
        <v>26353</v>
      </c>
      <c r="ER1445" t="s">
        <v>158</v>
      </c>
      <c r="ES1445">
        <v>7072</v>
      </c>
      <c r="ET1445">
        <v>4941</v>
      </c>
      <c r="EU1445">
        <v>2</v>
      </c>
      <c r="EV1445" t="s">
        <v>156</v>
      </c>
      <c r="EW1445">
        <v>1024</v>
      </c>
      <c r="EX1445">
        <v>2</v>
      </c>
      <c r="EY1445">
        <v>48000</v>
      </c>
      <c r="EZ1445">
        <v>-16</v>
      </c>
      <c r="FA1445" t="s">
        <v>170</v>
      </c>
      <c r="FB1445">
        <v>14</v>
      </c>
      <c r="FC1445" t="s">
        <v>171</v>
      </c>
      <c r="FD1445" t="s">
        <v>158</v>
      </c>
      <c r="FE1445">
        <v>288340</v>
      </c>
      <c r="FF1445">
        <v>28094</v>
      </c>
      <c r="FG1445" t="s">
        <v>158</v>
      </c>
      <c r="FH1445" t="s">
        <v>158</v>
      </c>
      <c r="FI1445">
        <v>288330</v>
      </c>
      <c r="FJ1445">
        <v>310405</v>
      </c>
      <c r="FK1445" t="s">
        <v>158</v>
      </c>
      <c r="FL1445">
        <v>307089</v>
      </c>
      <c r="FM1445">
        <v>290447</v>
      </c>
      <c r="FN1445">
        <v>298508</v>
      </c>
      <c r="FO1445">
        <v>1733</v>
      </c>
      <c r="FP1445">
        <v>1677</v>
      </c>
      <c r="FQ1445" t="s">
        <v>158</v>
      </c>
      <c r="FR1445">
        <v>290445</v>
      </c>
      <c r="FS1445">
        <v>290445</v>
      </c>
      <c r="FT1445">
        <v>1729</v>
      </c>
      <c r="FU1445" t="s">
        <v>158</v>
      </c>
      <c r="FV1445" t="s">
        <v>158</v>
      </c>
      <c r="FY1445">
        <v>315347</v>
      </c>
      <c r="FZ1445">
        <v>291295</v>
      </c>
      <c r="GA1445">
        <v>301560</v>
      </c>
      <c r="GB1445">
        <v>291434</v>
      </c>
      <c r="GC1445">
        <v>310405</v>
      </c>
      <c r="GD1445">
        <v>309089</v>
      </c>
      <c r="GE1445">
        <v>315347</v>
      </c>
      <c r="GF1445" t="s">
        <v>158</v>
      </c>
      <c r="GG1445">
        <v>307085</v>
      </c>
      <c r="GH1445" t="s">
        <v>158</v>
      </c>
      <c r="GI1445" t="s">
        <v>158</v>
      </c>
      <c r="GJ1445" t="s">
        <v>172</v>
      </c>
      <c r="GK1445">
        <v>0</v>
      </c>
      <c r="GL1445" t="s">
        <v>1324</v>
      </c>
      <c r="GM1445">
        <v>2</v>
      </c>
      <c r="GN1445" t="s">
        <v>158</v>
      </c>
      <c r="GO1445" t="s">
        <v>166</v>
      </c>
      <c r="GP1445">
        <v>1024</v>
      </c>
      <c r="GQ1445">
        <v>-115</v>
      </c>
      <c r="GR1445">
        <v>165</v>
      </c>
      <c r="GS1445">
        <f t="shared" si="1074"/>
        <v>2</v>
      </c>
      <c r="GT1445" t="str">
        <f t="shared" si="1075"/>
        <v>training</v>
      </c>
    </row>
    <row r="1446" spans="1:202" x14ac:dyDescent="0.2">
      <c r="A1446" t="s">
        <v>154</v>
      </c>
      <c r="B1446" t="s">
        <v>154</v>
      </c>
      <c r="C1446">
        <v>2977</v>
      </c>
      <c r="D1446">
        <v>2977</v>
      </c>
      <c r="E1446" t="s">
        <v>155</v>
      </c>
      <c r="F1446" t="s">
        <v>156</v>
      </c>
      <c r="G1446" t="s">
        <v>156</v>
      </c>
      <c r="H1446" t="s">
        <v>156</v>
      </c>
      <c r="I1446">
        <v>0</v>
      </c>
      <c r="J1446" t="s">
        <v>157</v>
      </c>
      <c r="K1446">
        <v>1</v>
      </c>
      <c r="L1446" t="s">
        <v>154</v>
      </c>
      <c r="M1446" t="s">
        <v>154</v>
      </c>
      <c r="N1446" t="s">
        <v>154</v>
      </c>
      <c r="O1446" t="s">
        <v>158</v>
      </c>
      <c r="P1446" t="s">
        <v>154</v>
      </c>
      <c r="Q1446" t="s">
        <v>154</v>
      </c>
      <c r="R1446" t="s">
        <v>158</v>
      </c>
      <c r="S1446">
        <v>0</v>
      </c>
      <c r="T1446">
        <v>3</v>
      </c>
      <c r="U1446">
        <v>0</v>
      </c>
      <c r="V1446" t="s">
        <v>158</v>
      </c>
      <c r="W1446" t="s">
        <v>158</v>
      </c>
      <c r="X1446">
        <v>4</v>
      </c>
      <c r="Y1446">
        <v>30</v>
      </c>
      <c r="Z1446">
        <v>0</v>
      </c>
      <c r="AA1446">
        <v>30</v>
      </c>
      <c r="AB1446">
        <v>4</v>
      </c>
      <c r="AC1446">
        <v>4</v>
      </c>
      <c r="AD1446">
        <v>0</v>
      </c>
      <c r="AE1446">
        <v>0</v>
      </c>
      <c r="AF1446" t="s">
        <v>158</v>
      </c>
      <c r="AG1446">
        <v>4</v>
      </c>
      <c r="AH1446">
        <v>4</v>
      </c>
      <c r="AI1446">
        <v>0</v>
      </c>
      <c r="AJ1446" t="s">
        <v>158</v>
      </c>
      <c r="AK1446" t="s">
        <v>158</v>
      </c>
      <c r="AL1446">
        <v>30</v>
      </c>
      <c r="AM1446">
        <v>4</v>
      </c>
      <c r="AN1446">
        <v>4</v>
      </c>
      <c r="AO1446">
        <v>4</v>
      </c>
      <c r="AP1446">
        <v>30</v>
      </c>
      <c r="AQ1446">
        <v>30</v>
      </c>
      <c r="AR1446">
        <v>30</v>
      </c>
      <c r="AS1446">
        <v>4</v>
      </c>
      <c r="AT1446">
        <v>30</v>
      </c>
      <c r="AW1446" t="s">
        <v>158</v>
      </c>
      <c r="AX1446">
        <v>0</v>
      </c>
      <c r="AY1446" t="s">
        <v>159</v>
      </c>
      <c r="AZ1446" t="s">
        <v>1325</v>
      </c>
      <c r="BA1446" t="s">
        <v>1326</v>
      </c>
      <c r="BB1446" t="s">
        <v>1265</v>
      </c>
      <c r="BC1446" t="s">
        <v>161</v>
      </c>
      <c r="BD1446" t="b">
        <v>0</v>
      </c>
      <c r="BE1446" t="s">
        <v>158</v>
      </c>
      <c r="BF1446" t="b">
        <v>0</v>
      </c>
      <c r="BH1446" t="s">
        <v>245</v>
      </c>
      <c r="BI1446" t="s">
        <v>246</v>
      </c>
      <c r="BJ1446" t="b">
        <v>0</v>
      </c>
      <c r="BK1446" t="s">
        <v>163</v>
      </c>
      <c r="BL1446" t="b">
        <v>0</v>
      </c>
      <c r="BM1446">
        <v>18</v>
      </c>
      <c r="BN1446" t="s">
        <v>164</v>
      </c>
      <c r="BO1446" t="s">
        <v>165</v>
      </c>
      <c r="BP1446" t="s">
        <v>164</v>
      </c>
      <c r="BQ1446" t="s">
        <v>166</v>
      </c>
      <c r="BR1446">
        <v>768</v>
      </c>
      <c r="BS1446" t="s">
        <v>156</v>
      </c>
      <c r="BT1446" t="s">
        <v>177</v>
      </c>
      <c r="BU1446" t="s">
        <v>158</v>
      </c>
      <c r="BV1446" t="s">
        <v>158</v>
      </c>
      <c r="BW1446">
        <v>2</v>
      </c>
      <c r="BX1446">
        <v>4</v>
      </c>
      <c r="BY1446">
        <v>0</v>
      </c>
      <c r="BZ1446">
        <v>2</v>
      </c>
      <c r="CA1446" t="s">
        <v>1266</v>
      </c>
      <c r="CB1446" t="s">
        <v>156</v>
      </c>
      <c r="CC1446">
        <v>3</v>
      </c>
      <c r="CD1446" t="b">
        <v>0</v>
      </c>
      <c r="CE1446" t="s">
        <v>168</v>
      </c>
      <c r="CF1446" t="s">
        <v>248</v>
      </c>
      <c r="CG1446" t="s">
        <v>158</v>
      </c>
      <c r="CH1446">
        <v>0</v>
      </c>
      <c r="CI1446">
        <v>1</v>
      </c>
      <c r="CJ1446" t="s">
        <v>158</v>
      </c>
      <c r="CK1446" t="s">
        <v>169</v>
      </c>
      <c r="CL1446" t="s">
        <v>169</v>
      </c>
      <c r="CM1446" t="s">
        <v>169</v>
      </c>
      <c r="CN1446" t="s">
        <v>169</v>
      </c>
      <c r="CO1446" t="s">
        <v>158</v>
      </c>
      <c r="CP1446" t="s">
        <v>169</v>
      </c>
      <c r="CQ1446">
        <v>1</v>
      </c>
      <c r="CR1446">
        <v>2331</v>
      </c>
      <c r="CS1446" t="str">
        <f t="shared" si="1076"/>
        <v/>
      </c>
      <c r="CT1446" t="str">
        <f t="shared" ca="1" si="1051"/>
        <v/>
      </c>
      <c r="CU1446" t="str">
        <f t="shared" si="1077"/>
        <v/>
      </c>
      <c r="CV1446" t="str">
        <f t="shared" ca="1" si="1052"/>
        <v/>
      </c>
      <c r="CW1446" t="str">
        <f t="shared" si="1078"/>
        <v/>
      </c>
      <c r="CX1446" t="str">
        <f t="shared" ca="1" si="1053"/>
        <v/>
      </c>
      <c r="CY1446" t="str">
        <f t="shared" si="1079"/>
        <v/>
      </c>
      <c r="CZ1446" t="str">
        <f t="shared" ca="1" si="1054"/>
        <v/>
      </c>
      <c r="DA1446" t="str">
        <f t="shared" si="1080"/>
        <v/>
      </c>
      <c r="DB1446" t="str">
        <f t="shared" ca="1" si="1055"/>
        <v/>
      </c>
      <c r="DC1446" t="str">
        <f t="shared" si="1081"/>
        <v/>
      </c>
      <c r="DD1446" t="str">
        <f t="shared" ca="1" si="1056"/>
        <v/>
      </c>
      <c r="DE1446" t="str">
        <f t="shared" si="1082"/>
        <v/>
      </c>
      <c r="DF1446" t="str">
        <f t="shared" ca="1" si="1057"/>
        <v/>
      </c>
      <c r="DG1446" t="str">
        <f t="shared" si="1083"/>
        <v/>
      </c>
      <c r="DH1446" t="str">
        <f t="shared" ca="1" si="1058"/>
        <v/>
      </c>
      <c r="DI1446" t="str">
        <f t="shared" si="1084"/>
        <v/>
      </c>
      <c r="DJ1446" t="str">
        <f t="shared" ca="1" si="1059"/>
        <v/>
      </c>
      <c r="DK1446" t="str">
        <f t="shared" si="1085"/>
        <v/>
      </c>
      <c r="DL1446" t="str">
        <f t="shared" ca="1" si="1060"/>
        <v/>
      </c>
      <c r="DM1446" t="str">
        <f t="shared" si="1086"/>
        <v/>
      </c>
      <c r="DN1446" t="str">
        <f t="shared" ca="1" si="1061"/>
        <v/>
      </c>
      <c r="DO1446" t="str">
        <f t="shared" si="1087"/>
        <v/>
      </c>
      <c r="DP1446" t="str">
        <f t="shared" ca="1" si="1062"/>
        <v/>
      </c>
      <c r="DQ1446" t="str">
        <f t="shared" si="1088"/>
        <v/>
      </c>
      <c r="DR1446" t="str">
        <f t="shared" ca="1" si="1063"/>
        <v/>
      </c>
      <c r="DS1446" t="str">
        <f t="shared" si="1089"/>
        <v/>
      </c>
      <c r="DT1446" t="str">
        <f t="shared" ca="1" si="1064"/>
        <v/>
      </c>
      <c r="DU1446" t="str">
        <f t="shared" si="1090"/>
        <v/>
      </c>
      <c r="DV1446" t="str">
        <f t="shared" ca="1" si="1065"/>
        <v/>
      </c>
      <c r="DW1446" t="str">
        <f t="shared" si="1091"/>
        <v/>
      </c>
      <c r="DX1446" t="str">
        <f t="shared" ca="1" si="1066"/>
        <v/>
      </c>
      <c r="DY1446" t="str">
        <f t="shared" si="1092"/>
        <v/>
      </c>
      <c r="DZ1446" t="str">
        <f t="shared" ca="1" si="1067"/>
        <v/>
      </c>
      <c r="EA1446" t="str">
        <f t="shared" si="1093"/>
        <v/>
      </c>
      <c r="EB1446" t="str">
        <f t="shared" ca="1" si="1068"/>
        <v/>
      </c>
      <c r="EC1446" t="str">
        <f t="shared" si="1094"/>
        <v/>
      </c>
      <c r="ED1446" t="str">
        <f t="shared" ca="1" si="1069"/>
        <v/>
      </c>
      <c r="EE1446" t="str">
        <f t="shared" si="1095"/>
        <v/>
      </c>
      <c r="EF1446" t="str">
        <f t="shared" ca="1" si="1070"/>
        <v/>
      </c>
      <c r="EG1446" t="str">
        <f t="shared" si="1096"/>
        <v/>
      </c>
      <c r="EH1446" t="str">
        <f t="shared" ca="1" si="1071"/>
        <v/>
      </c>
      <c r="EI1446" t="str">
        <f t="shared" si="1097"/>
        <v/>
      </c>
      <c r="EJ1446" t="str">
        <f t="shared" ca="1" si="1072"/>
        <v/>
      </c>
      <c r="EK1446" t="str">
        <f t="shared" ca="1" si="1073"/>
        <v/>
      </c>
      <c r="EL1446" t="s">
        <v>924</v>
      </c>
      <c r="EM1446" t="s">
        <v>158</v>
      </c>
      <c r="EN1446">
        <v>2087</v>
      </c>
      <c r="EO1446">
        <v>847</v>
      </c>
      <c r="EP1446">
        <v>3052</v>
      </c>
      <c r="EQ1446">
        <v>26353</v>
      </c>
      <c r="ER1446" t="s">
        <v>158</v>
      </c>
      <c r="ES1446">
        <v>7072</v>
      </c>
      <c r="ET1446">
        <v>2331</v>
      </c>
      <c r="EU1446">
        <v>2</v>
      </c>
      <c r="EV1446" t="s">
        <v>156</v>
      </c>
      <c r="EW1446">
        <v>1024</v>
      </c>
      <c r="EX1446">
        <v>2</v>
      </c>
      <c r="EY1446">
        <v>48000</v>
      </c>
      <c r="EZ1446">
        <v>-16</v>
      </c>
      <c r="FA1446" t="s">
        <v>170</v>
      </c>
      <c r="FB1446">
        <v>14</v>
      </c>
      <c r="FC1446" t="s">
        <v>171</v>
      </c>
      <c r="FD1446" t="s">
        <v>158</v>
      </c>
      <c r="FE1446">
        <v>288340</v>
      </c>
      <c r="FF1446">
        <v>28094</v>
      </c>
      <c r="FG1446" t="s">
        <v>158</v>
      </c>
      <c r="FH1446" t="s">
        <v>158</v>
      </c>
      <c r="FI1446">
        <v>288330</v>
      </c>
      <c r="FJ1446">
        <v>318981</v>
      </c>
      <c r="FK1446" t="s">
        <v>158</v>
      </c>
      <c r="FL1446">
        <v>315489</v>
      </c>
      <c r="FM1446">
        <v>290447</v>
      </c>
      <c r="FN1446">
        <v>298508</v>
      </c>
      <c r="FO1446">
        <v>1733</v>
      </c>
      <c r="FP1446">
        <v>1677</v>
      </c>
      <c r="FQ1446" t="s">
        <v>158</v>
      </c>
      <c r="FR1446">
        <v>290445</v>
      </c>
      <c r="FS1446">
        <v>290445</v>
      </c>
      <c r="FT1446">
        <v>1729</v>
      </c>
      <c r="FU1446" t="s">
        <v>158</v>
      </c>
      <c r="FV1446" t="s">
        <v>158</v>
      </c>
      <c r="FY1446">
        <v>321313</v>
      </c>
      <c r="FZ1446">
        <v>291295</v>
      </c>
      <c r="GA1446">
        <v>301560</v>
      </c>
      <c r="GB1446">
        <v>291434</v>
      </c>
      <c r="GC1446">
        <v>318981</v>
      </c>
      <c r="GD1446">
        <v>317489</v>
      </c>
      <c r="GE1446">
        <v>321313</v>
      </c>
      <c r="GF1446" t="s">
        <v>158</v>
      </c>
      <c r="GG1446">
        <v>315485</v>
      </c>
      <c r="GH1446" t="s">
        <v>158</v>
      </c>
      <c r="GI1446" t="s">
        <v>158</v>
      </c>
      <c r="GJ1446" t="s">
        <v>172</v>
      </c>
      <c r="GK1446">
        <v>0</v>
      </c>
      <c r="GL1446" t="s">
        <v>1327</v>
      </c>
      <c r="GM1446">
        <v>3</v>
      </c>
      <c r="GN1446" t="s">
        <v>158</v>
      </c>
      <c r="GO1446" t="s">
        <v>166</v>
      </c>
      <c r="GP1446">
        <v>1024</v>
      </c>
      <c r="GQ1446">
        <v>-180</v>
      </c>
      <c r="GR1446">
        <v>-104</v>
      </c>
      <c r="GS1446">
        <f t="shared" si="1074"/>
        <v>3</v>
      </c>
      <c r="GT1446" t="str">
        <f t="shared" si="1075"/>
        <v>training</v>
      </c>
    </row>
    <row r="1447" spans="1:202" x14ac:dyDescent="0.2">
      <c r="A1447" t="s">
        <v>154</v>
      </c>
      <c r="B1447" t="s">
        <v>154</v>
      </c>
      <c r="C1447">
        <v>2535</v>
      </c>
      <c r="D1447">
        <v>2535</v>
      </c>
      <c r="E1447" t="s">
        <v>155</v>
      </c>
      <c r="F1447" t="s">
        <v>156</v>
      </c>
      <c r="G1447" t="s">
        <v>156</v>
      </c>
      <c r="H1447" t="s">
        <v>156</v>
      </c>
      <c r="I1447">
        <v>0</v>
      </c>
      <c r="J1447" t="s">
        <v>157</v>
      </c>
      <c r="K1447">
        <v>1</v>
      </c>
      <c r="L1447" t="s">
        <v>154</v>
      </c>
      <c r="M1447" t="s">
        <v>154</v>
      </c>
      <c r="N1447" t="s">
        <v>154</v>
      </c>
      <c r="O1447" t="s">
        <v>158</v>
      </c>
      <c r="P1447" t="s">
        <v>154</v>
      </c>
      <c r="Q1447" t="s">
        <v>154</v>
      </c>
      <c r="R1447" t="s">
        <v>158</v>
      </c>
      <c r="S1447">
        <v>0</v>
      </c>
      <c r="T1447">
        <v>3</v>
      </c>
      <c r="U1447">
        <v>0</v>
      </c>
      <c r="V1447" t="s">
        <v>158</v>
      </c>
      <c r="W1447" t="s">
        <v>158</v>
      </c>
      <c r="X1447">
        <v>4</v>
      </c>
      <c r="Y1447">
        <v>31</v>
      </c>
      <c r="Z1447">
        <v>0</v>
      </c>
      <c r="AA1447">
        <v>31</v>
      </c>
      <c r="AB1447">
        <v>4</v>
      </c>
      <c r="AC1447">
        <v>4</v>
      </c>
      <c r="AD1447">
        <v>0</v>
      </c>
      <c r="AE1447">
        <v>0</v>
      </c>
      <c r="AF1447" t="s">
        <v>158</v>
      </c>
      <c r="AG1447">
        <v>4</v>
      </c>
      <c r="AH1447">
        <v>4</v>
      </c>
      <c r="AI1447">
        <v>0</v>
      </c>
      <c r="AJ1447" t="s">
        <v>158</v>
      </c>
      <c r="AK1447" t="s">
        <v>158</v>
      </c>
      <c r="AL1447">
        <v>31</v>
      </c>
      <c r="AM1447">
        <v>4</v>
      </c>
      <c r="AN1447">
        <v>4</v>
      </c>
      <c r="AO1447">
        <v>4</v>
      </c>
      <c r="AP1447">
        <v>31</v>
      </c>
      <c r="AQ1447">
        <v>31</v>
      </c>
      <c r="AR1447">
        <v>31</v>
      </c>
      <c r="AS1447">
        <v>4</v>
      </c>
      <c r="AT1447">
        <v>31</v>
      </c>
      <c r="AW1447" t="s">
        <v>158</v>
      </c>
      <c r="AX1447">
        <v>0</v>
      </c>
      <c r="AY1447" t="s">
        <v>159</v>
      </c>
      <c r="AZ1447" t="s">
        <v>793</v>
      </c>
      <c r="BA1447" t="s">
        <v>1170</v>
      </c>
      <c r="BB1447" t="s">
        <v>1265</v>
      </c>
      <c r="BC1447" t="s">
        <v>161</v>
      </c>
      <c r="BD1447" t="b">
        <v>0</v>
      </c>
      <c r="BE1447" t="s">
        <v>158</v>
      </c>
      <c r="BF1447" t="b">
        <v>0</v>
      </c>
      <c r="BH1447" t="s">
        <v>245</v>
      </c>
      <c r="BI1447" t="s">
        <v>246</v>
      </c>
      <c r="BJ1447" t="b">
        <v>0</v>
      </c>
      <c r="BK1447" t="s">
        <v>163</v>
      </c>
      <c r="BL1447" t="b">
        <v>0</v>
      </c>
      <c r="BM1447">
        <v>18</v>
      </c>
      <c r="BN1447" t="s">
        <v>164</v>
      </c>
      <c r="BO1447" t="s">
        <v>165</v>
      </c>
      <c r="BP1447" t="s">
        <v>164</v>
      </c>
      <c r="BQ1447" t="s">
        <v>166</v>
      </c>
      <c r="BR1447">
        <v>768</v>
      </c>
      <c r="BS1447" t="s">
        <v>156</v>
      </c>
      <c r="BT1447" t="s">
        <v>204</v>
      </c>
      <c r="BU1447" t="s">
        <v>158</v>
      </c>
      <c r="BV1447" t="s">
        <v>158</v>
      </c>
      <c r="BW1447">
        <v>3</v>
      </c>
      <c r="BX1447">
        <v>4</v>
      </c>
      <c r="BY1447">
        <v>0</v>
      </c>
      <c r="BZ1447">
        <v>3</v>
      </c>
      <c r="CA1447" t="s">
        <v>1266</v>
      </c>
      <c r="CB1447" t="s">
        <v>156</v>
      </c>
      <c r="CC1447">
        <v>4</v>
      </c>
      <c r="CD1447" t="b">
        <v>0</v>
      </c>
      <c r="CE1447" t="s">
        <v>168</v>
      </c>
      <c r="CF1447" t="s">
        <v>248</v>
      </c>
      <c r="CG1447" t="s">
        <v>158</v>
      </c>
      <c r="CH1447">
        <v>0</v>
      </c>
      <c r="CI1447">
        <v>1</v>
      </c>
      <c r="CJ1447" t="s">
        <v>158</v>
      </c>
      <c r="CK1447" t="s">
        <v>169</v>
      </c>
      <c r="CL1447" t="s">
        <v>169</v>
      </c>
      <c r="CM1447" t="s">
        <v>169</v>
      </c>
      <c r="CN1447" t="s">
        <v>169</v>
      </c>
      <c r="CO1447" t="s">
        <v>158</v>
      </c>
      <c r="CP1447" t="s">
        <v>169</v>
      </c>
      <c r="CQ1447">
        <v>1</v>
      </c>
      <c r="CR1447">
        <v>1207</v>
      </c>
      <c r="CS1447" t="str">
        <f t="shared" si="1076"/>
        <v/>
      </c>
      <c r="CT1447" t="str">
        <f t="shared" ca="1" si="1051"/>
        <v/>
      </c>
      <c r="CU1447" t="str">
        <f t="shared" si="1077"/>
        <v/>
      </c>
      <c r="CV1447" t="str">
        <f t="shared" ca="1" si="1052"/>
        <v/>
      </c>
      <c r="CW1447" t="str">
        <f t="shared" si="1078"/>
        <v/>
      </c>
      <c r="CX1447" t="str">
        <f t="shared" ca="1" si="1053"/>
        <v/>
      </c>
      <c r="CY1447" t="str">
        <f t="shared" si="1079"/>
        <v/>
      </c>
      <c r="CZ1447" t="str">
        <f t="shared" ca="1" si="1054"/>
        <v/>
      </c>
      <c r="DA1447" t="str">
        <f t="shared" si="1080"/>
        <v/>
      </c>
      <c r="DB1447" t="str">
        <f t="shared" ca="1" si="1055"/>
        <v/>
      </c>
      <c r="DC1447" t="str">
        <f t="shared" si="1081"/>
        <v/>
      </c>
      <c r="DD1447" t="str">
        <f t="shared" ca="1" si="1056"/>
        <v/>
      </c>
      <c r="DE1447" t="str">
        <f t="shared" si="1082"/>
        <v/>
      </c>
      <c r="DF1447" t="str">
        <f t="shared" ca="1" si="1057"/>
        <v/>
      </c>
      <c r="DG1447" t="str">
        <f t="shared" si="1083"/>
        <v/>
      </c>
      <c r="DH1447" t="str">
        <f t="shared" ca="1" si="1058"/>
        <v/>
      </c>
      <c r="DI1447" t="str">
        <f t="shared" si="1084"/>
        <v/>
      </c>
      <c r="DJ1447" t="str">
        <f t="shared" ca="1" si="1059"/>
        <v/>
      </c>
      <c r="DK1447" t="str">
        <f t="shared" si="1085"/>
        <v/>
      </c>
      <c r="DL1447" t="str">
        <f t="shared" ca="1" si="1060"/>
        <v/>
      </c>
      <c r="DM1447" t="str">
        <f t="shared" si="1086"/>
        <v/>
      </c>
      <c r="DN1447" t="str">
        <f t="shared" ca="1" si="1061"/>
        <v/>
      </c>
      <c r="DO1447" t="str">
        <f t="shared" si="1087"/>
        <v/>
      </c>
      <c r="DP1447" t="str">
        <f t="shared" ca="1" si="1062"/>
        <v/>
      </c>
      <c r="DQ1447" t="str">
        <f t="shared" si="1088"/>
        <v/>
      </c>
      <c r="DR1447" t="str">
        <f t="shared" ca="1" si="1063"/>
        <v/>
      </c>
      <c r="DS1447" t="str">
        <f t="shared" si="1089"/>
        <v/>
      </c>
      <c r="DT1447" t="str">
        <f t="shared" ca="1" si="1064"/>
        <v/>
      </c>
      <c r="DU1447" t="str">
        <f t="shared" si="1090"/>
        <v/>
      </c>
      <c r="DV1447" t="str">
        <f t="shared" ca="1" si="1065"/>
        <v/>
      </c>
      <c r="DW1447" t="str">
        <f t="shared" si="1091"/>
        <v/>
      </c>
      <c r="DX1447" t="str">
        <f t="shared" ca="1" si="1066"/>
        <v/>
      </c>
      <c r="DY1447" t="str">
        <f t="shared" si="1092"/>
        <v/>
      </c>
      <c r="DZ1447" t="str">
        <f t="shared" ca="1" si="1067"/>
        <v/>
      </c>
      <c r="EA1447" t="str">
        <f t="shared" si="1093"/>
        <v/>
      </c>
      <c r="EB1447" t="str">
        <f t="shared" ca="1" si="1068"/>
        <v/>
      </c>
      <c r="EC1447" t="str">
        <f t="shared" si="1094"/>
        <v/>
      </c>
      <c r="ED1447" t="str">
        <f t="shared" ca="1" si="1069"/>
        <v/>
      </c>
      <c r="EE1447" t="str">
        <f t="shared" si="1095"/>
        <v/>
      </c>
      <c r="EF1447" t="str">
        <f t="shared" ca="1" si="1070"/>
        <v/>
      </c>
      <c r="EG1447" t="str">
        <f t="shared" si="1096"/>
        <v/>
      </c>
      <c r="EH1447" t="str">
        <f t="shared" ca="1" si="1071"/>
        <v/>
      </c>
      <c r="EI1447" t="str">
        <f t="shared" si="1097"/>
        <v/>
      </c>
      <c r="EJ1447" t="str">
        <f t="shared" ca="1" si="1072"/>
        <v/>
      </c>
      <c r="EK1447" t="str">
        <f t="shared" ca="1" si="1073"/>
        <v/>
      </c>
      <c r="EL1447" t="s">
        <v>924</v>
      </c>
      <c r="EM1447" t="s">
        <v>158</v>
      </c>
      <c r="EN1447">
        <v>2087</v>
      </c>
      <c r="EO1447">
        <v>847</v>
      </c>
      <c r="EP1447">
        <v>3052</v>
      </c>
      <c r="EQ1447">
        <v>26353</v>
      </c>
      <c r="ER1447" t="s">
        <v>158</v>
      </c>
      <c r="ES1447">
        <v>7072</v>
      </c>
      <c r="ET1447">
        <v>1207</v>
      </c>
      <c r="EU1447">
        <v>2</v>
      </c>
      <c r="EV1447" t="s">
        <v>156</v>
      </c>
      <c r="EW1447">
        <v>1024</v>
      </c>
      <c r="EX1447">
        <v>2</v>
      </c>
      <c r="EY1447">
        <v>48000</v>
      </c>
      <c r="EZ1447">
        <v>-16</v>
      </c>
      <c r="FA1447" t="s">
        <v>170</v>
      </c>
      <c r="FB1447">
        <v>14</v>
      </c>
      <c r="FC1447" t="s">
        <v>171</v>
      </c>
      <c r="FD1447" t="s">
        <v>158</v>
      </c>
      <c r="FE1447">
        <v>288340</v>
      </c>
      <c r="FF1447">
        <v>28094</v>
      </c>
      <c r="FG1447" t="s">
        <v>158</v>
      </c>
      <c r="FH1447" t="s">
        <v>158</v>
      </c>
      <c r="FI1447">
        <v>288330</v>
      </c>
      <c r="FJ1447">
        <v>324955</v>
      </c>
      <c r="FK1447" t="s">
        <v>158</v>
      </c>
      <c r="FL1447">
        <v>321455</v>
      </c>
      <c r="FM1447">
        <v>290447</v>
      </c>
      <c r="FN1447">
        <v>298508</v>
      </c>
      <c r="FO1447">
        <v>1733</v>
      </c>
      <c r="FP1447">
        <v>1677</v>
      </c>
      <c r="FQ1447" t="s">
        <v>158</v>
      </c>
      <c r="FR1447">
        <v>290445</v>
      </c>
      <c r="FS1447">
        <v>290445</v>
      </c>
      <c r="FT1447">
        <v>1729</v>
      </c>
      <c r="FU1447" t="s">
        <v>158</v>
      </c>
      <c r="FV1447" t="s">
        <v>158</v>
      </c>
      <c r="FY1447">
        <v>326163</v>
      </c>
      <c r="FZ1447">
        <v>291295</v>
      </c>
      <c r="GA1447">
        <v>301560</v>
      </c>
      <c r="GB1447">
        <v>291434</v>
      </c>
      <c r="GC1447">
        <v>324955</v>
      </c>
      <c r="GD1447">
        <v>323455</v>
      </c>
      <c r="GE1447">
        <v>326163</v>
      </c>
      <c r="GF1447" t="s">
        <v>158</v>
      </c>
      <c r="GG1447">
        <v>321450</v>
      </c>
      <c r="GH1447" t="s">
        <v>158</v>
      </c>
      <c r="GI1447" t="s">
        <v>158</v>
      </c>
      <c r="GJ1447" t="s">
        <v>172</v>
      </c>
      <c r="GK1447">
        <v>0</v>
      </c>
      <c r="GL1447" t="s">
        <v>1328</v>
      </c>
      <c r="GM1447">
        <v>4</v>
      </c>
      <c r="GN1447" t="s">
        <v>158</v>
      </c>
      <c r="GO1447" t="s">
        <v>166</v>
      </c>
      <c r="GP1447">
        <v>1024</v>
      </c>
      <c r="GQ1447">
        <v>-260</v>
      </c>
      <c r="GR1447">
        <v>180</v>
      </c>
      <c r="GS1447">
        <f t="shared" si="1074"/>
        <v>4</v>
      </c>
      <c r="GT1447" t="str">
        <f t="shared" si="1075"/>
        <v>training</v>
      </c>
    </row>
    <row r="1448" spans="1:202" x14ac:dyDescent="0.2">
      <c r="A1448" t="s">
        <v>154</v>
      </c>
      <c r="B1448" t="s">
        <v>154</v>
      </c>
      <c r="C1448">
        <v>2239</v>
      </c>
      <c r="D1448">
        <v>2239</v>
      </c>
      <c r="E1448" t="s">
        <v>155</v>
      </c>
      <c r="F1448" t="s">
        <v>156</v>
      </c>
      <c r="G1448" t="s">
        <v>156</v>
      </c>
      <c r="H1448" t="s">
        <v>156</v>
      </c>
      <c r="I1448">
        <v>0</v>
      </c>
      <c r="J1448" t="s">
        <v>157</v>
      </c>
      <c r="K1448">
        <v>1</v>
      </c>
      <c r="L1448" t="s">
        <v>154</v>
      </c>
      <c r="M1448" t="s">
        <v>154</v>
      </c>
      <c r="N1448" t="s">
        <v>154</v>
      </c>
      <c r="O1448" t="s">
        <v>158</v>
      </c>
      <c r="P1448" t="s">
        <v>154</v>
      </c>
      <c r="Q1448" t="s">
        <v>154</v>
      </c>
      <c r="R1448" t="s">
        <v>158</v>
      </c>
      <c r="S1448">
        <v>0</v>
      </c>
      <c r="T1448">
        <v>3</v>
      </c>
      <c r="U1448">
        <v>0</v>
      </c>
      <c r="V1448" t="s">
        <v>158</v>
      </c>
      <c r="W1448" t="s">
        <v>158</v>
      </c>
      <c r="X1448">
        <v>4</v>
      </c>
      <c r="Y1448">
        <v>32</v>
      </c>
      <c r="Z1448">
        <v>0</v>
      </c>
      <c r="AA1448">
        <v>32</v>
      </c>
      <c r="AB1448">
        <v>4</v>
      </c>
      <c r="AC1448">
        <v>4</v>
      </c>
      <c r="AD1448">
        <v>0</v>
      </c>
      <c r="AE1448">
        <v>0</v>
      </c>
      <c r="AF1448" t="s">
        <v>158</v>
      </c>
      <c r="AG1448">
        <v>4</v>
      </c>
      <c r="AH1448">
        <v>4</v>
      </c>
      <c r="AI1448">
        <v>0</v>
      </c>
      <c r="AJ1448" t="s">
        <v>158</v>
      </c>
      <c r="AK1448" t="s">
        <v>158</v>
      </c>
      <c r="AL1448">
        <v>32</v>
      </c>
      <c r="AM1448">
        <v>4</v>
      </c>
      <c r="AN1448">
        <v>4</v>
      </c>
      <c r="AO1448">
        <v>4</v>
      </c>
      <c r="AP1448">
        <v>32</v>
      </c>
      <c r="AQ1448">
        <v>32</v>
      </c>
      <c r="AR1448">
        <v>32</v>
      </c>
      <c r="AS1448">
        <v>4</v>
      </c>
      <c r="AT1448">
        <v>32</v>
      </c>
      <c r="AW1448" t="s">
        <v>158</v>
      </c>
      <c r="AX1448">
        <v>0</v>
      </c>
      <c r="AY1448" t="s">
        <v>159</v>
      </c>
      <c r="AZ1448" t="s">
        <v>1329</v>
      </c>
      <c r="BA1448" t="s">
        <v>1330</v>
      </c>
      <c r="BB1448" t="s">
        <v>1265</v>
      </c>
      <c r="BC1448" t="s">
        <v>161</v>
      </c>
      <c r="BD1448" t="b">
        <v>0</v>
      </c>
      <c r="BE1448" t="s">
        <v>158</v>
      </c>
      <c r="BF1448" t="b">
        <v>0</v>
      </c>
      <c r="BH1448" t="s">
        <v>245</v>
      </c>
      <c r="BI1448" t="s">
        <v>246</v>
      </c>
      <c r="BJ1448" t="b">
        <v>0</v>
      </c>
      <c r="BK1448" t="s">
        <v>163</v>
      </c>
      <c r="BL1448" t="b">
        <v>0</v>
      </c>
      <c r="BM1448">
        <v>18</v>
      </c>
      <c r="BN1448" t="s">
        <v>164</v>
      </c>
      <c r="BO1448" t="s">
        <v>165</v>
      </c>
      <c r="BP1448" t="s">
        <v>164</v>
      </c>
      <c r="BQ1448" t="s">
        <v>166</v>
      </c>
      <c r="BR1448">
        <v>768</v>
      </c>
      <c r="BS1448" t="s">
        <v>156</v>
      </c>
      <c r="BT1448" t="s">
        <v>167</v>
      </c>
      <c r="BU1448" t="s">
        <v>158</v>
      </c>
      <c r="BV1448" t="s">
        <v>158</v>
      </c>
      <c r="BW1448">
        <v>4</v>
      </c>
      <c r="BX1448">
        <v>4</v>
      </c>
      <c r="BY1448">
        <v>0</v>
      </c>
      <c r="BZ1448">
        <v>4</v>
      </c>
      <c r="CA1448" t="s">
        <v>1266</v>
      </c>
      <c r="CB1448" t="s">
        <v>156</v>
      </c>
      <c r="CC1448">
        <v>5</v>
      </c>
      <c r="CD1448" t="b">
        <v>0</v>
      </c>
      <c r="CE1448" t="s">
        <v>168</v>
      </c>
      <c r="CF1448" t="s">
        <v>248</v>
      </c>
      <c r="CG1448" t="s">
        <v>158</v>
      </c>
      <c r="CH1448">
        <v>0</v>
      </c>
      <c r="CI1448">
        <v>1</v>
      </c>
      <c r="CJ1448" t="s">
        <v>158</v>
      </c>
      <c r="CK1448" t="s">
        <v>169</v>
      </c>
      <c r="CL1448" t="s">
        <v>169</v>
      </c>
      <c r="CM1448" t="s">
        <v>169</v>
      </c>
      <c r="CN1448" t="s">
        <v>169</v>
      </c>
      <c r="CO1448" t="s">
        <v>158</v>
      </c>
      <c r="CP1448" t="s">
        <v>169</v>
      </c>
      <c r="CQ1448">
        <v>1</v>
      </c>
      <c r="CR1448">
        <v>1058</v>
      </c>
      <c r="CS1448" t="str">
        <f t="shared" si="1076"/>
        <v/>
      </c>
      <c r="CT1448" t="str">
        <f t="shared" ca="1" si="1051"/>
        <v/>
      </c>
      <c r="CU1448" t="str">
        <f t="shared" si="1077"/>
        <v/>
      </c>
      <c r="CV1448" t="str">
        <f t="shared" ca="1" si="1052"/>
        <v/>
      </c>
      <c r="CW1448" t="str">
        <f t="shared" si="1078"/>
        <v/>
      </c>
      <c r="CX1448" t="str">
        <f t="shared" ca="1" si="1053"/>
        <v/>
      </c>
      <c r="CY1448" t="str">
        <f t="shared" si="1079"/>
        <v/>
      </c>
      <c r="CZ1448" t="str">
        <f t="shared" ca="1" si="1054"/>
        <v/>
      </c>
      <c r="DA1448" t="str">
        <f t="shared" si="1080"/>
        <v/>
      </c>
      <c r="DB1448" t="str">
        <f t="shared" ca="1" si="1055"/>
        <v/>
      </c>
      <c r="DC1448" t="str">
        <f t="shared" si="1081"/>
        <v/>
      </c>
      <c r="DD1448" t="str">
        <f t="shared" ca="1" si="1056"/>
        <v/>
      </c>
      <c r="DE1448" t="str">
        <f t="shared" si="1082"/>
        <v/>
      </c>
      <c r="DF1448" t="str">
        <f t="shared" ca="1" si="1057"/>
        <v/>
      </c>
      <c r="DG1448" t="str">
        <f t="shared" si="1083"/>
        <v/>
      </c>
      <c r="DH1448" t="str">
        <f t="shared" ca="1" si="1058"/>
        <v/>
      </c>
      <c r="DI1448" t="str">
        <f t="shared" si="1084"/>
        <v/>
      </c>
      <c r="DJ1448" t="str">
        <f t="shared" ca="1" si="1059"/>
        <v/>
      </c>
      <c r="DK1448" t="str">
        <f t="shared" si="1085"/>
        <v/>
      </c>
      <c r="DL1448" t="str">
        <f t="shared" ca="1" si="1060"/>
        <v/>
      </c>
      <c r="DM1448" t="str">
        <f t="shared" si="1086"/>
        <v/>
      </c>
      <c r="DN1448" t="str">
        <f t="shared" ca="1" si="1061"/>
        <v/>
      </c>
      <c r="DO1448" t="str">
        <f t="shared" si="1087"/>
        <v/>
      </c>
      <c r="DP1448" t="str">
        <f t="shared" ca="1" si="1062"/>
        <v/>
      </c>
      <c r="DQ1448" t="str">
        <f t="shared" si="1088"/>
        <v/>
      </c>
      <c r="DR1448" t="str">
        <f t="shared" ca="1" si="1063"/>
        <v/>
      </c>
      <c r="DS1448" t="str">
        <f t="shared" si="1089"/>
        <v/>
      </c>
      <c r="DT1448" t="str">
        <f t="shared" ca="1" si="1064"/>
        <v/>
      </c>
      <c r="DU1448" t="str">
        <f t="shared" si="1090"/>
        <v/>
      </c>
      <c r="DV1448" t="str">
        <f t="shared" ca="1" si="1065"/>
        <v/>
      </c>
      <c r="DW1448" t="str">
        <f t="shared" si="1091"/>
        <v/>
      </c>
      <c r="DX1448" t="str">
        <f t="shared" ca="1" si="1066"/>
        <v/>
      </c>
      <c r="DY1448" t="str">
        <f t="shared" si="1092"/>
        <v/>
      </c>
      <c r="DZ1448" t="str">
        <f t="shared" ca="1" si="1067"/>
        <v/>
      </c>
      <c r="EA1448" t="str">
        <f t="shared" si="1093"/>
        <v/>
      </c>
      <c r="EB1448" t="str">
        <f t="shared" ca="1" si="1068"/>
        <v/>
      </c>
      <c r="EC1448" t="str">
        <f t="shared" si="1094"/>
        <v/>
      </c>
      <c r="ED1448" t="str">
        <f t="shared" ca="1" si="1069"/>
        <v/>
      </c>
      <c r="EE1448" t="str">
        <f t="shared" si="1095"/>
        <v/>
      </c>
      <c r="EF1448" t="str">
        <f t="shared" ca="1" si="1070"/>
        <v/>
      </c>
      <c r="EG1448" t="str">
        <f t="shared" si="1096"/>
        <v/>
      </c>
      <c r="EH1448" t="str">
        <f t="shared" ca="1" si="1071"/>
        <v/>
      </c>
      <c r="EI1448" t="str">
        <f t="shared" si="1097"/>
        <v/>
      </c>
      <c r="EJ1448" t="str">
        <f t="shared" ca="1" si="1072"/>
        <v/>
      </c>
      <c r="EK1448" t="str">
        <f t="shared" ca="1" si="1073"/>
        <v/>
      </c>
      <c r="EL1448" t="s">
        <v>924</v>
      </c>
      <c r="EM1448" t="s">
        <v>158</v>
      </c>
      <c r="EN1448">
        <v>2087</v>
      </c>
      <c r="EO1448">
        <v>847</v>
      </c>
      <c r="EP1448">
        <v>3052</v>
      </c>
      <c r="EQ1448">
        <v>26353</v>
      </c>
      <c r="ER1448" t="s">
        <v>158</v>
      </c>
      <c r="ES1448">
        <v>7072</v>
      </c>
      <c r="ET1448">
        <v>1058</v>
      </c>
      <c r="EU1448">
        <v>2</v>
      </c>
      <c r="EV1448" t="s">
        <v>156</v>
      </c>
      <c r="EW1448">
        <v>1024</v>
      </c>
      <c r="EX1448">
        <v>2</v>
      </c>
      <c r="EY1448">
        <v>48000</v>
      </c>
      <c r="EZ1448">
        <v>-16</v>
      </c>
      <c r="FA1448" t="s">
        <v>170</v>
      </c>
      <c r="FB1448">
        <v>14</v>
      </c>
      <c r="FC1448" t="s">
        <v>171</v>
      </c>
      <c r="FD1448" t="s">
        <v>158</v>
      </c>
      <c r="FE1448">
        <v>288340</v>
      </c>
      <c r="FF1448">
        <v>28094</v>
      </c>
      <c r="FG1448" t="s">
        <v>158</v>
      </c>
      <c r="FH1448" t="s">
        <v>158</v>
      </c>
      <c r="FI1448">
        <v>288330</v>
      </c>
      <c r="FJ1448">
        <v>329904</v>
      </c>
      <c r="FK1448" t="s">
        <v>158</v>
      </c>
      <c r="FL1448">
        <v>326308</v>
      </c>
      <c r="FM1448">
        <v>290447</v>
      </c>
      <c r="FN1448">
        <v>298508</v>
      </c>
      <c r="FO1448">
        <v>1733</v>
      </c>
      <c r="FP1448">
        <v>1677</v>
      </c>
      <c r="FQ1448" t="s">
        <v>158</v>
      </c>
      <c r="FR1448">
        <v>290445</v>
      </c>
      <c r="FS1448">
        <v>290445</v>
      </c>
      <c r="FT1448">
        <v>1729</v>
      </c>
      <c r="FU1448" t="s">
        <v>158</v>
      </c>
      <c r="FV1448" t="s">
        <v>158</v>
      </c>
      <c r="FY1448">
        <v>330963</v>
      </c>
      <c r="FZ1448">
        <v>291295</v>
      </c>
      <c r="GA1448">
        <v>301560</v>
      </c>
      <c r="GB1448">
        <v>291434</v>
      </c>
      <c r="GC1448">
        <v>329904</v>
      </c>
      <c r="GD1448">
        <v>328308</v>
      </c>
      <c r="GE1448">
        <v>330963</v>
      </c>
      <c r="GF1448" t="s">
        <v>158</v>
      </c>
      <c r="GG1448">
        <v>326303</v>
      </c>
      <c r="GH1448" t="s">
        <v>158</v>
      </c>
      <c r="GI1448" t="s">
        <v>158</v>
      </c>
      <c r="GJ1448" t="s">
        <v>172</v>
      </c>
      <c r="GK1448">
        <v>0</v>
      </c>
      <c r="GL1448" t="s">
        <v>1331</v>
      </c>
      <c r="GM1448">
        <v>5</v>
      </c>
      <c r="GN1448" t="s">
        <v>158</v>
      </c>
      <c r="GO1448" t="s">
        <v>166</v>
      </c>
      <c r="GP1448">
        <v>1024</v>
      </c>
      <c r="GQ1448">
        <v>-190</v>
      </c>
      <c r="GR1448">
        <v>264</v>
      </c>
      <c r="GS1448">
        <f t="shared" si="1074"/>
        <v>5</v>
      </c>
      <c r="GT1448" t="str">
        <f t="shared" si="1075"/>
        <v>training</v>
      </c>
    </row>
    <row r="1449" spans="1:202" x14ac:dyDescent="0.2">
      <c r="A1449" t="s">
        <v>154</v>
      </c>
      <c r="B1449" t="s">
        <v>154</v>
      </c>
      <c r="C1449">
        <v>2369</v>
      </c>
      <c r="D1449">
        <v>2369</v>
      </c>
      <c r="E1449" t="s">
        <v>155</v>
      </c>
      <c r="F1449" t="s">
        <v>156</v>
      </c>
      <c r="G1449" t="s">
        <v>156</v>
      </c>
      <c r="H1449" t="s">
        <v>156</v>
      </c>
      <c r="I1449">
        <v>0</v>
      </c>
      <c r="J1449" t="s">
        <v>157</v>
      </c>
      <c r="K1449">
        <v>1</v>
      </c>
      <c r="L1449" t="s">
        <v>154</v>
      </c>
      <c r="M1449" t="s">
        <v>154</v>
      </c>
      <c r="N1449" t="s">
        <v>154</v>
      </c>
      <c r="O1449" t="s">
        <v>158</v>
      </c>
      <c r="P1449" t="s">
        <v>154</v>
      </c>
      <c r="Q1449" t="s">
        <v>154</v>
      </c>
      <c r="R1449" t="s">
        <v>158</v>
      </c>
      <c r="S1449">
        <v>0</v>
      </c>
      <c r="T1449">
        <v>3</v>
      </c>
      <c r="U1449">
        <v>0</v>
      </c>
      <c r="V1449" t="s">
        <v>158</v>
      </c>
      <c r="W1449" t="s">
        <v>158</v>
      </c>
      <c r="X1449">
        <v>4</v>
      </c>
      <c r="Y1449">
        <v>33</v>
      </c>
      <c r="Z1449">
        <v>0</v>
      </c>
      <c r="AA1449">
        <v>33</v>
      </c>
      <c r="AB1449">
        <v>4</v>
      </c>
      <c r="AC1449">
        <v>4</v>
      </c>
      <c r="AD1449">
        <v>0</v>
      </c>
      <c r="AE1449">
        <v>0</v>
      </c>
      <c r="AF1449" t="s">
        <v>158</v>
      </c>
      <c r="AG1449">
        <v>4</v>
      </c>
      <c r="AH1449">
        <v>4</v>
      </c>
      <c r="AI1449">
        <v>0</v>
      </c>
      <c r="AJ1449" t="s">
        <v>158</v>
      </c>
      <c r="AK1449" t="s">
        <v>158</v>
      </c>
      <c r="AL1449">
        <v>33</v>
      </c>
      <c r="AM1449">
        <v>4</v>
      </c>
      <c r="AN1449">
        <v>4</v>
      </c>
      <c r="AO1449">
        <v>4</v>
      </c>
      <c r="AP1449">
        <v>33</v>
      </c>
      <c r="AQ1449">
        <v>33</v>
      </c>
      <c r="AR1449">
        <v>33</v>
      </c>
      <c r="AS1449">
        <v>4</v>
      </c>
      <c r="AT1449">
        <v>33</v>
      </c>
      <c r="AW1449" t="s">
        <v>158</v>
      </c>
      <c r="AX1449">
        <v>0</v>
      </c>
      <c r="AY1449" t="s">
        <v>159</v>
      </c>
      <c r="AZ1449" t="s">
        <v>1332</v>
      </c>
      <c r="BA1449" t="s">
        <v>1058</v>
      </c>
      <c r="BB1449" t="s">
        <v>1265</v>
      </c>
      <c r="BC1449" t="s">
        <v>161</v>
      </c>
      <c r="BD1449" t="b">
        <v>0</v>
      </c>
      <c r="BE1449" t="s">
        <v>158</v>
      </c>
      <c r="BF1449" t="b">
        <v>0</v>
      </c>
      <c r="BH1449" t="s">
        <v>245</v>
      </c>
      <c r="BI1449" t="s">
        <v>246</v>
      </c>
      <c r="BJ1449" t="b">
        <v>0</v>
      </c>
      <c r="BK1449" t="s">
        <v>163</v>
      </c>
      <c r="BL1449" t="b">
        <v>0</v>
      </c>
      <c r="BM1449">
        <v>18</v>
      </c>
      <c r="BN1449" t="s">
        <v>164</v>
      </c>
      <c r="BO1449" t="s">
        <v>165</v>
      </c>
      <c r="BP1449" t="s">
        <v>164</v>
      </c>
      <c r="BQ1449" t="s">
        <v>166</v>
      </c>
      <c r="BR1449">
        <v>768</v>
      </c>
      <c r="BS1449" t="s">
        <v>156</v>
      </c>
      <c r="BT1449" t="s">
        <v>173</v>
      </c>
      <c r="BU1449" t="s">
        <v>158</v>
      </c>
      <c r="BV1449" t="s">
        <v>158</v>
      </c>
      <c r="BW1449">
        <v>5</v>
      </c>
      <c r="BX1449">
        <v>4</v>
      </c>
      <c r="BY1449">
        <v>0</v>
      </c>
      <c r="BZ1449">
        <v>5</v>
      </c>
      <c r="CA1449" t="s">
        <v>1266</v>
      </c>
      <c r="CB1449" t="s">
        <v>156</v>
      </c>
      <c r="CC1449">
        <v>6</v>
      </c>
      <c r="CD1449" t="b">
        <v>0</v>
      </c>
      <c r="CE1449" t="s">
        <v>168</v>
      </c>
      <c r="CF1449" t="s">
        <v>248</v>
      </c>
      <c r="CG1449" t="s">
        <v>158</v>
      </c>
      <c r="CH1449">
        <v>0</v>
      </c>
      <c r="CI1449">
        <v>1</v>
      </c>
      <c r="CJ1449" t="s">
        <v>158</v>
      </c>
      <c r="CK1449" t="s">
        <v>169</v>
      </c>
      <c r="CL1449" t="s">
        <v>169</v>
      </c>
      <c r="CM1449" t="s">
        <v>169</v>
      </c>
      <c r="CN1449" t="s">
        <v>169</v>
      </c>
      <c r="CO1449" t="s">
        <v>158</v>
      </c>
      <c r="CP1449" t="s">
        <v>169</v>
      </c>
      <c r="CQ1449">
        <v>1</v>
      </c>
      <c r="CR1449">
        <v>3017</v>
      </c>
      <c r="CS1449" t="str">
        <f t="shared" si="1076"/>
        <v/>
      </c>
      <c r="CT1449" t="str">
        <f t="shared" ref="CT1449:CT1512" ca="1" si="1098">IF(SUM(CV1449,CX1449,CZ1449,DB1449,DD1449,DF1449,DH1449,DJ1449,DL1449,DN1449,DP1449,DR1449,DT1449,DV1449,DX1449,DZ1449,EB1449,ED1449,EF1449,EH1449,EJ1449)=0,"",SUM(CV1449,CX1449,CZ1449,DB1449,DD1449,DF1449,DH1449,DJ1449,DL1449,DN1449,DP1449,DR1449,DT1449,DV1449,DX1449,DZ1449,EB1449,ED1449,EF1449,EH1449,EJ1449))</f>
        <v/>
      </c>
      <c r="CU1449" t="str">
        <f t="shared" si="1077"/>
        <v/>
      </c>
      <c r="CV1449" t="str">
        <f t="shared" ref="CV1449:CV1512" ca="1" si="1099">IF(CU1449="","",IF(CU1449&gt;600,ABS(CU1449-RANDBETWEEN(500,600)),CU1449))</f>
        <v/>
      </c>
      <c r="CW1449" t="str">
        <f t="shared" si="1078"/>
        <v/>
      </c>
      <c r="CX1449" t="str">
        <f t="shared" ref="CX1449:CX1512" ca="1" si="1100">IF(CW1449="","",IF(CW1449&gt;700,ABS(CW1449-RANDBETWEEN(500,600)),CW1449))</f>
        <v/>
      </c>
      <c r="CY1449" t="str">
        <f t="shared" si="1079"/>
        <v/>
      </c>
      <c r="CZ1449" t="str">
        <f t="shared" ref="CZ1449:CZ1512" ca="1" si="1101">IF(CY1449="","",IF(CY1449&gt;800,ABS(CY1449-RANDBETWEEN(500,600)),CY1449))</f>
        <v/>
      </c>
      <c r="DA1449" t="str">
        <f t="shared" si="1080"/>
        <v/>
      </c>
      <c r="DB1449" t="str">
        <f t="shared" ref="DB1449:DB1512" ca="1" si="1102">IF(DA1449="","",IF(DA1449&gt;900,ABS(DA1449-RANDBETWEEN(500,600)),DA1449))</f>
        <v/>
      </c>
      <c r="DC1449" t="str">
        <f t="shared" si="1081"/>
        <v/>
      </c>
      <c r="DD1449" t="str">
        <f t="shared" ref="DD1449:DD1512" ca="1" si="1103">IF(DC1449="","",IF(DC1449&gt;1000,ABS(DC1449-RANDBETWEEN(500,600)),DC1449))</f>
        <v/>
      </c>
      <c r="DE1449" t="str">
        <f t="shared" si="1082"/>
        <v/>
      </c>
      <c r="DF1449" t="str">
        <f t="shared" ref="DF1449:DF1512" ca="1" si="1104">IF(DE1449="","",IF(DE1449&gt;1100,ABS(DE1449-RANDBETWEEN(500,600)),DE1449))</f>
        <v/>
      </c>
      <c r="DG1449" t="str">
        <f t="shared" si="1083"/>
        <v/>
      </c>
      <c r="DH1449" t="str">
        <f t="shared" ref="DH1449:DH1512" ca="1" si="1105">IF(DG1449="","",IF(DG1449&gt;1200,ABS(DG1449-RANDBETWEEN(500,600)),DG1449))</f>
        <v/>
      </c>
      <c r="DI1449" t="str">
        <f t="shared" si="1084"/>
        <v/>
      </c>
      <c r="DJ1449" t="str">
        <f t="shared" ref="DJ1449:DJ1512" ca="1" si="1106">IF(DI1449="","",IF(DI1449&gt;1300,ABS(DI1449-RANDBETWEEN(500,600)),DI1449))</f>
        <v/>
      </c>
      <c r="DK1449" t="str">
        <f t="shared" si="1085"/>
        <v/>
      </c>
      <c r="DL1449" t="str">
        <f t="shared" ref="DL1449:DL1512" ca="1" si="1107">IF(DK1449="","",IF(DK1449&gt;1400,ABS(DK1449-RANDBETWEEN(500,600)),DK1449))</f>
        <v/>
      </c>
      <c r="DM1449" t="str">
        <f t="shared" si="1086"/>
        <v/>
      </c>
      <c r="DN1449" t="str">
        <f t="shared" ref="DN1449:DN1512" ca="1" si="1108">IF(DM1449="","",IF(DM1449&gt;1500,ABS(DM1449-RANDBETWEEN(500,600)),DM1449))</f>
        <v/>
      </c>
      <c r="DO1449" t="str">
        <f t="shared" si="1087"/>
        <v/>
      </c>
      <c r="DP1449" t="str">
        <f t="shared" ref="DP1449:DP1512" ca="1" si="1109">IF(DO1449="","",IF(DO1449&gt;1600,ABS(DO1449-RANDBETWEEN(500,600)),DO1449))</f>
        <v/>
      </c>
      <c r="DQ1449" t="str">
        <f t="shared" si="1088"/>
        <v/>
      </c>
      <c r="DR1449" t="str">
        <f t="shared" ref="DR1449:DR1512" ca="1" si="1110">IF(DQ1449="","",IF(DQ1449&lt;600,ABS(DQ1449+RANDBETWEEN(500,600)),DQ1449))</f>
        <v/>
      </c>
      <c r="DS1449" t="str">
        <f t="shared" si="1089"/>
        <v/>
      </c>
      <c r="DT1449" t="str">
        <f t="shared" ref="DT1449:DT1512" ca="1" si="1111">IF(DS1449="","",IF(DS1449&lt;500,ABS(DS1449+RANDBETWEEN(500,600)),DS1449))</f>
        <v/>
      </c>
      <c r="DU1449" t="str">
        <f t="shared" si="1090"/>
        <v/>
      </c>
      <c r="DV1449" t="str">
        <f t="shared" ref="DV1449:DV1512" ca="1" si="1112">IF(DU1449="","",IF(DU1449&lt;400,ABS(DU1449+RANDBETWEEN(500,600)),DU1449))</f>
        <v/>
      </c>
      <c r="DW1449" t="str">
        <f t="shared" si="1091"/>
        <v/>
      </c>
      <c r="DX1449" t="str">
        <f t="shared" ref="DX1449:DX1512" ca="1" si="1113">IF(DW1449="","",IF(DW1449&lt;300,ABS(DW1449+RANDBETWEEN(500,600)),DW1449))</f>
        <v/>
      </c>
      <c r="DY1449" t="str">
        <f t="shared" si="1092"/>
        <v/>
      </c>
      <c r="DZ1449" t="str">
        <f t="shared" ref="DZ1449:DZ1512" ca="1" si="1114">IF(DY1449="","",IF(DY1449&lt;200,ABS(DY1449+RANDBETWEEN(500,600)),DY1449))</f>
        <v/>
      </c>
      <c r="EA1449" t="str">
        <f t="shared" si="1093"/>
        <v/>
      </c>
      <c r="EB1449" t="str">
        <f t="shared" ref="EB1449:EB1512" ca="1" si="1115">IF(EA1449="","",IF(EA1449&lt;100,ABS(EA1449+RANDBETWEEN(500,600)),EA1449))</f>
        <v/>
      </c>
      <c r="EC1449" t="str">
        <f t="shared" si="1094"/>
        <v/>
      </c>
      <c r="ED1449" t="str">
        <f t="shared" ref="ED1449:ED1512" ca="1" si="1116">IF(EC1449="","",IF(EC1449&lt;1,ABS(EC1449+RANDBETWEEN(500,600)),EC1449))</f>
        <v/>
      </c>
      <c r="EE1449" t="str">
        <f t="shared" si="1095"/>
        <v/>
      </c>
      <c r="EF1449" t="str">
        <f t="shared" ref="EF1449:EF1512" ca="1" si="1117">IF(EE1449="","",IF(EE1449&lt;1,ABS(EE1449+RANDBETWEEN(600,700)),EE1449))</f>
        <v/>
      </c>
      <c r="EG1449" t="str">
        <f t="shared" si="1096"/>
        <v/>
      </c>
      <c r="EH1449" t="str">
        <f t="shared" ref="EH1449:EH1512" ca="1" si="1118">IF(EG1449="","",IF(EG1449&lt;1,ABS(EG1449+RANDBETWEEN(700,800)),EG1449))</f>
        <v/>
      </c>
      <c r="EI1449" t="str">
        <f t="shared" si="1097"/>
        <v/>
      </c>
      <c r="EJ1449" t="str">
        <f t="shared" ref="EJ1449:EJ1512" ca="1" si="1119">IF(EI1449="","",IF(EI1449&lt;1,ABS(EI1449+RANDBETWEEN(800,900)),EI1449))</f>
        <v/>
      </c>
      <c r="EK1449" t="str">
        <f t="shared" ref="EK1449:EK1512" ca="1" si="1120">IF(AND(GT1449="test",OR(CT1449&gt;5000,CT1449&gt;AVERAGE($CT$1045:$CT$1128)+2*STDEV($CT$1045:$CT$1128),CT1449&lt;AVERAGE($CT$1045:$CT$1128)-2*STDEV($CT$1045:$CT$1128))),"",CT1449)</f>
        <v/>
      </c>
      <c r="EL1449" t="s">
        <v>924</v>
      </c>
      <c r="EM1449" t="s">
        <v>158</v>
      </c>
      <c r="EN1449">
        <v>2087</v>
      </c>
      <c r="EO1449">
        <v>847</v>
      </c>
      <c r="EP1449">
        <v>3052</v>
      </c>
      <c r="EQ1449">
        <v>26353</v>
      </c>
      <c r="ER1449" t="s">
        <v>158</v>
      </c>
      <c r="ES1449">
        <v>7072</v>
      </c>
      <c r="ET1449">
        <v>3017</v>
      </c>
      <c r="EU1449">
        <v>2</v>
      </c>
      <c r="EV1449" t="s">
        <v>156</v>
      </c>
      <c r="EW1449">
        <v>1024</v>
      </c>
      <c r="EX1449">
        <v>2</v>
      </c>
      <c r="EY1449">
        <v>48000</v>
      </c>
      <c r="EZ1449">
        <v>-16</v>
      </c>
      <c r="FA1449" t="s">
        <v>170</v>
      </c>
      <c r="FB1449">
        <v>14</v>
      </c>
      <c r="FC1449" t="s">
        <v>171</v>
      </c>
      <c r="FD1449" t="s">
        <v>158</v>
      </c>
      <c r="FE1449">
        <v>288340</v>
      </c>
      <c r="FF1449">
        <v>28094</v>
      </c>
      <c r="FG1449" t="s">
        <v>158</v>
      </c>
      <c r="FH1449" t="s">
        <v>158</v>
      </c>
      <c r="FI1449">
        <v>288330</v>
      </c>
      <c r="FJ1449">
        <v>334661</v>
      </c>
      <c r="FK1449" t="s">
        <v>158</v>
      </c>
      <c r="FL1449">
        <v>331105</v>
      </c>
      <c r="FM1449">
        <v>290447</v>
      </c>
      <c r="FN1449">
        <v>298508</v>
      </c>
      <c r="FO1449">
        <v>1733</v>
      </c>
      <c r="FP1449">
        <v>1677</v>
      </c>
      <c r="FQ1449" t="s">
        <v>158</v>
      </c>
      <c r="FR1449">
        <v>290445</v>
      </c>
      <c r="FS1449">
        <v>290445</v>
      </c>
      <c r="FT1449">
        <v>1729</v>
      </c>
      <c r="FU1449" t="s">
        <v>158</v>
      </c>
      <c r="FV1449" t="s">
        <v>158</v>
      </c>
      <c r="FY1449">
        <v>337680</v>
      </c>
      <c r="FZ1449">
        <v>291295</v>
      </c>
      <c r="GA1449">
        <v>301560</v>
      </c>
      <c r="GB1449">
        <v>291434</v>
      </c>
      <c r="GC1449">
        <v>334662</v>
      </c>
      <c r="GD1449">
        <v>333105</v>
      </c>
      <c r="GE1449">
        <v>337680</v>
      </c>
      <c r="GF1449" t="s">
        <v>158</v>
      </c>
      <c r="GG1449">
        <v>331100</v>
      </c>
      <c r="GH1449" t="s">
        <v>158</v>
      </c>
      <c r="GI1449" t="s">
        <v>158</v>
      </c>
      <c r="GJ1449" t="s">
        <v>172</v>
      </c>
      <c r="GK1449">
        <v>0</v>
      </c>
      <c r="GL1449" t="s">
        <v>1333</v>
      </c>
      <c r="GM1449">
        <v>6</v>
      </c>
      <c r="GN1449" t="s">
        <v>158</v>
      </c>
      <c r="GO1449" t="s">
        <v>166</v>
      </c>
      <c r="GP1449">
        <v>1024</v>
      </c>
      <c r="GQ1449">
        <v>-50</v>
      </c>
      <c r="GR1449">
        <v>180</v>
      </c>
      <c r="GS1449">
        <f t="shared" ref="GS1449:GS1512" si="1121">GM1449</f>
        <v>6</v>
      </c>
      <c r="GT1449" t="str">
        <f t="shared" ref="GT1449:GT1512" si="1122">IF(GN1449="NA","training","test")</f>
        <v>training</v>
      </c>
    </row>
    <row r="1450" spans="1:202" x14ac:dyDescent="0.2">
      <c r="A1450" t="s">
        <v>154</v>
      </c>
      <c r="B1450" t="s">
        <v>154</v>
      </c>
      <c r="C1450">
        <v>2318</v>
      </c>
      <c r="D1450">
        <v>2318</v>
      </c>
      <c r="E1450" t="s">
        <v>155</v>
      </c>
      <c r="F1450" t="s">
        <v>156</v>
      </c>
      <c r="G1450" t="s">
        <v>156</v>
      </c>
      <c r="H1450" t="s">
        <v>156</v>
      </c>
      <c r="I1450">
        <v>0</v>
      </c>
      <c r="J1450" t="s">
        <v>157</v>
      </c>
      <c r="K1450">
        <v>1</v>
      </c>
      <c r="L1450" t="s">
        <v>154</v>
      </c>
      <c r="M1450" t="s">
        <v>154</v>
      </c>
      <c r="N1450" t="s">
        <v>154</v>
      </c>
      <c r="O1450" t="s">
        <v>158</v>
      </c>
      <c r="P1450" t="s">
        <v>154</v>
      </c>
      <c r="Q1450" t="s">
        <v>154</v>
      </c>
      <c r="R1450" t="s">
        <v>158</v>
      </c>
      <c r="S1450">
        <v>0</v>
      </c>
      <c r="T1450">
        <v>3</v>
      </c>
      <c r="U1450">
        <v>0</v>
      </c>
      <c r="V1450" t="s">
        <v>158</v>
      </c>
      <c r="W1450" t="s">
        <v>158</v>
      </c>
      <c r="X1450">
        <v>4</v>
      </c>
      <c r="Y1450">
        <v>34</v>
      </c>
      <c r="Z1450">
        <v>0</v>
      </c>
      <c r="AA1450">
        <v>34</v>
      </c>
      <c r="AB1450">
        <v>4</v>
      </c>
      <c r="AC1450">
        <v>4</v>
      </c>
      <c r="AD1450">
        <v>0</v>
      </c>
      <c r="AE1450">
        <v>0</v>
      </c>
      <c r="AF1450" t="s">
        <v>158</v>
      </c>
      <c r="AG1450">
        <v>4</v>
      </c>
      <c r="AH1450">
        <v>4</v>
      </c>
      <c r="AI1450">
        <v>0</v>
      </c>
      <c r="AJ1450" t="s">
        <v>158</v>
      </c>
      <c r="AK1450" t="s">
        <v>158</v>
      </c>
      <c r="AL1450">
        <v>34</v>
      </c>
      <c r="AM1450">
        <v>4</v>
      </c>
      <c r="AN1450">
        <v>4</v>
      </c>
      <c r="AO1450">
        <v>4</v>
      </c>
      <c r="AP1450">
        <v>34</v>
      </c>
      <c r="AQ1450">
        <v>34</v>
      </c>
      <c r="AR1450">
        <v>34</v>
      </c>
      <c r="AS1450">
        <v>4</v>
      </c>
      <c r="AT1450">
        <v>34</v>
      </c>
      <c r="AW1450" t="s">
        <v>158</v>
      </c>
      <c r="AX1450">
        <v>0</v>
      </c>
      <c r="AY1450" t="s">
        <v>159</v>
      </c>
      <c r="AZ1450" t="s">
        <v>1334</v>
      </c>
      <c r="BA1450" t="s">
        <v>628</v>
      </c>
      <c r="BB1450" t="s">
        <v>1265</v>
      </c>
      <c r="BC1450" t="s">
        <v>161</v>
      </c>
      <c r="BD1450" t="b">
        <v>0</v>
      </c>
      <c r="BE1450" t="s">
        <v>158</v>
      </c>
      <c r="BF1450" t="b">
        <v>0</v>
      </c>
      <c r="BH1450" t="s">
        <v>245</v>
      </c>
      <c r="BI1450" t="s">
        <v>246</v>
      </c>
      <c r="BJ1450" t="b">
        <v>0</v>
      </c>
      <c r="BK1450" t="s">
        <v>163</v>
      </c>
      <c r="BL1450" t="b">
        <v>0</v>
      </c>
      <c r="BM1450">
        <v>18</v>
      </c>
      <c r="BN1450" t="s">
        <v>164</v>
      </c>
      <c r="BO1450" t="s">
        <v>165</v>
      </c>
      <c r="BP1450" t="s">
        <v>164</v>
      </c>
      <c r="BQ1450" t="s">
        <v>166</v>
      </c>
      <c r="BR1450">
        <v>768</v>
      </c>
      <c r="BS1450" t="s">
        <v>156</v>
      </c>
      <c r="BT1450" t="s">
        <v>178</v>
      </c>
      <c r="BU1450" t="s">
        <v>158</v>
      </c>
      <c r="BV1450" t="s">
        <v>158</v>
      </c>
      <c r="BW1450">
        <v>6</v>
      </c>
      <c r="BX1450">
        <v>4</v>
      </c>
      <c r="BY1450">
        <v>0</v>
      </c>
      <c r="BZ1450">
        <v>6</v>
      </c>
      <c r="CA1450" t="s">
        <v>1266</v>
      </c>
      <c r="CB1450" t="s">
        <v>156</v>
      </c>
      <c r="CC1450">
        <v>7</v>
      </c>
      <c r="CD1450" t="b">
        <v>0</v>
      </c>
      <c r="CE1450" t="s">
        <v>168</v>
      </c>
      <c r="CF1450" t="s">
        <v>248</v>
      </c>
      <c r="CG1450" t="s">
        <v>158</v>
      </c>
      <c r="CH1450">
        <v>0</v>
      </c>
      <c r="CI1450">
        <v>1</v>
      </c>
      <c r="CJ1450" t="s">
        <v>158</v>
      </c>
      <c r="CK1450" t="s">
        <v>169</v>
      </c>
      <c r="CL1450" t="s">
        <v>169</v>
      </c>
      <c r="CM1450" t="s">
        <v>169</v>
      </c>
      <c r="CN1450" t="s">
        <v>169</v>
      </c>
      <c r="CO1450" t="s">
        <v>158</v>
      </c>
      <c r="CP1450" t="s">
        <v>169</v>
      </c>
      <c r="CQ1450">
        <v>1</v>
      </c>
      <c r="CR1450">
        <v>2011</v>
      </c>
      <c r="CS1450" t="str">
        <f t="shared" si="1076"/>
        <v/>
      </c>
      <c r="CT1450" t="str">
        <f t="shared" ca="1" si="1098"/>
        <v/>
      </c>
      <c r="CU1450" t="str">
        <f t="shared" si="1077"/>
        <v/>
      </c>
      <c r="CV1450" t="str">
        <f t="shared" ca="1" si="1099"/>
        <v/>
      </c>
      <c r="CW1450" t="str">
        <f t="shared" si="1078"/>
        <v/>
      </c>
      <c r="CX1450" t="str">
        <f t="shared" ca="1" si="1100"/>
        <v/>
      </c>
      <c r="CY1450" t="str">
        <f t="shared" si="1079"/>
        <v/>
      </c>
      <c r="CZ1450" t="str">
        <f t="shared" ca="1" si="1101"/>
        <v/>
      </c>
      <c r="DA1450" t="str">
        <f t="shared" si="1080"/>
        <v/>
      </c>
      <c r="DB1450" t="str">
        <f t="shared" ca="1" si="1102"/>
        <v/>
      </c>
      <c r="DC1450" t="str">
        <f t="shared" si="1081"/>
        <v/>
      </c>
      <c r="DD1450" t="str">
        <f t="shared" ca="1" si="1103"/>
        <v/>
      </c>
      <c r="DE1450" t="str">
        <f t="shared" si="1082"/>
        <v/>
      </c>
      <c r="DF1450" t="str">
        <f t="shared" ca="1" si="1104"/>
        <v/>
      </c>
      <c r="DG1450" t="str">
        <f t="shared" si="1083"/>
        <v/>
      </c>
      <c r="DH1450" t="str">
        <f t="shared" ca="1" si="1105"/>
        <v/>
      </c>
      <c r="DI1450" t="str">
        <f t="shared" si="1084"/>
        <v/>
      </c>
      <c r="DJ1450" t="str">
        <f t="shared" ca="1" si="1106"/>
        <v/>
      </c>
      <c r="DK1450" t="str">
        <f t="shared" si="1085"/>
        <v/>
      </c>
      <c r="DL1450" t="str">
        <f t="shared" ca="1" si="1107"/>
        <v/>
      </c>
      <c r="DM1450" t="str">
        <f t="shared" si="1086"/>
        <v/>
      </c>
      <c r="DN1450" t="str">
        <f t="shared" ca="1" si="1108"/>
        <v/>
      </c>
      <c r="DO1450" t="str">
        <f t="shared" si="1087"/>
        <v/>
      </c>
      <c r="DP1450" t="str">
        <f t="shared" ca="1" si="1109"/>
        <v/>
      </c>
      <c r="DQ1450" t="str">
        <f t="shared" si="1088"/>
        <v/>
      </c>
      <c r="DR1450" t="str">
        <f t="shared" ca="1" si="1110"/>
        <v/>
      </c>
      <c r="DS1450" t="str">
        <f t="shared" si="1089"/>
        <v/>
      </c>
      <c r="DT1450" t="str">
        <f t="shared" ca="1" si="1111"/>
        <v/>
      </c>
      <c r="DU1450" t="str">
        <f t="shared" si="1090"/>
        <v/>
      </c>
      <c r="DV1450" t="str">
        <f t="shared" ca="1" si="1112"/>
        <v/>
      </c>
      <c r="DW1450" t="str">
        <f t="shared" si="1091"/>
        <v/>
      </c>
      <c r="DX1450" t="str">
        <f t="shared" ca="1" si="1113"/>
        <v/>
      </c>
      <c r="DY1450" t="str">
        <f t="shared" si="1092"/>
        <v/>
      </c>
      <c r="DZ1450" t="str">
        <f t="shared" ca="1" si="1114"/>
        <v/>
      </c>
      <c r="EA1450" t="str">
        <f t="shared" si="1093"/>
        <v/>
      </c>
      <c r="EB1450" t="str">
        <f t="shared" ca="1" si="1115"/>
        <v/>
      </c>
      <c r="EC1450" t="str">
        <f t="shared" si="1094"/>
        <v/>
      </c>
      <c r="ED1450" t="str">
        <f t="shared" ca="1" si="1116"/>
        <v/>
      </c>
      <c r="EE1450" t="str">
        <f t="shared" si="1095"/>
        <v/>
      </c>
      <c r="EF1450" t="str">
        <f t="shared" ca="1" si="1117"/>
        <v/>
      </c>
      <c r="EG1450" t="str">
        <f t="shared" si="1096"/>
        <v/>
      </c>
      <c r="EH1450" t="str">
        <f t="shared" ca="1" si="1118"/>
        <v/>
      </c>
      <c r="EI1450" t="str">
        <f t="shared" si="1097"/>
        <v/>
      </c>
      <c r="EJ1450" t="str">
        <f t="shared" ca="1" si="1119"/>
        <v/>
      </c>
      <c r="EK1450" t="str">
        <f t="shared" ca="1" si="1120"/>
        <v/>
      </c>
      <c r="EL1450" t="s">
        <v>924</v>
      </c>
      <c r="EM1450" t="s">
        <v>158</v>
      </c>
      <c r="EN1450">
        <v>2087</v>
      </c>
      <c r="EO1450">
        <v>847</v>
      </c>
      <c r="EP1450">
        <v>3052</v>
      </c>
      <c r="EQ1450">
        <v>26353</v>
      </c>
      <c r="ER1450" t="s">
        <v>158</v>
      </c>
      <c r="ES1450">
        <v>7072</v>
      </c>
      <c r="ET1450">
        <v>2011</v>
      </c>
      <c r="EU1450">
        <v>2</v>
      </c>
      <c r="EV1450" t="s">
        <v>156</v>
      </c>
      <c r="EW1450">
        <v>1024</v>
      </c>
      <c r="EX1450">
        <v>2</v>
      </c>
      <c r="EY1450">
        <v>48000</v>
      </c>
      <c r="EZ1450">
        <v>-16</v>
      </c>
      <c r="FA1450" t="s">
        <v>170</v>
      </c>
      <c r="FB1450">
        <v>14</v>
      </c>
      <c r="FC1450" t="s">
        <v>171</v>
      </c>
      <c r="FD1450" t="s">
        <v>158</v>
      </c>
      <c r="FE1450">
        <v>288340</v>
      </c>
      <c r="FF1450">
        <v>28094</v>
      </c>
      <c r="FG1450" t="s">
        <v>158</v>
      </c>
      <c r="FH1450" t="s">
        <v>158</v>
      </c>
      <c r="FI1450">
        <v>288330</v>
      </c>
      <c r="FJ1450">
        <v>341552</v>
      </c>
      <c r="FK1450" t="s">
        <v>158</v>
      </c>
      <c r="FL1450">
        <v>337823</v>
      </c>
      <c r="FM1450">
        <v>290447</v>
      </c>
      <c r="FN1450">
        <v>298508</v>
      </c>
      <c r="FO1450">
        <v>1733</v>
      </c>
      <c r="FP1450">
        <v>1677</v>
      </c>
      <c r="FQ1450" t="s">
        <v>158</v>
      </c>
      <c r="FR1450">
        <v>290445</v>
      </c>
      <c r="FS1450">
        <v>290445</v>
      </c>
      <c r="FT1450">
        <v>1729</v>
      </c>
      <c r="FU1450" t="s">
        <v>158</v>
      </c>
      <c r="FV1450" t="s">
        <v>158</v>
      </c>
      <c r="FY1450">
        <v>343564</v>
      </c>
      <c r="FZ1450">
        <v>291295</v>
      </c>
      <c r="GA1450">
        <v>301560</v>
      </c>
      <c r="GB1450">
        <v>291434</v>
      </c>
      <c r="GC1450">
        <v>341552</v>
      </c>
      <c r="GD1450">
        <v>339823</v>
      </c>
      <c r="GE1450">
        <v>343564</v>
      </c>
      <c r="GF1450" t="s">
        <v>158</v>
      </c>
      <c r="GG1450">
        <v>337818</v>
      </c>
      <c r="GH1450" t="s">
        <v>158</v>
      </c>
      <c r="GI1450" t="s">
        <v>158</v>
      </c>
      <c r="GJ1450" t="s">
        <v>172</v>
      </c>
      <c r="GK1450">
        <v>0</v>
      </c>
      <c r="GL1450" t="s">
        <v>1197</v>
      </c>
      <c r="GM1450">
        <v>7</v>
      </c>
      <c r="GN1450" t="s">
        <v>158</v>
      </c>
      <c r="GO1450" t="s">
        <v>166</v>
      </c>
      <c r="GP1450">
        <v>1024</v>
      </c>
      <c r="GQ1450">
        <v>155</v>
      </c>
      <c r="GR1450">
        <v>285</v>
      </c>
      <c r="GS1450">
        <f t="shared" si="1121"/>
        <v>7</v>
      </c>
      <c r="GT1450" t="str">
        <f t="shared" si="1122"/>
        <v>training</v>
      </c>
    </row>
    <row r="1451" spans="1:202" x14ac:dyDescent="0.2">
      <c r="A1451">
        <v>100</v>
      </c>
      <c r="B1451">
        <v>100</v>
      </c>
      <c r="C1451">
        <v>245</v>
      </c>
      <c r="D1451">
        <v>245</v>
      </c>
      <c r="E1451" t="s">
        <v>155</v>
      </c>
      <c r="F1451" t="s">
        <v>156</v>
      </c>
      <c r="G1451" t="s">
        <v>156</v>
      </c>
      <c r="H1451" t="s">
        <v>156</v>
      </c>
      <c r="I1451">
        <v>0</v>
      </c>
      <c r="J1451" t="s">
        <v>157</v>
      </c>
      <c r="K1451">
        <v>1</v>
      </c>
      <c r="L1451" t="s">
        <v>154</v>
      </c>
      <c r="M1451" t="s">
        <v>154</v>
      </c>
      <c r="N1451" t="s">
        <v>154</v>
      </c>
      <c r="O1451">
        <v>1</v>
      </c>
      <c r="P1451" t="s">
        <v>154</v>
      </c>
      <c r="Q1451" t="s">
        <v>154</v>
      </c>
      <c r="R1451" t="s">
        <v>179</v>
      </c>
      <c r="S1451">
        <v>0</v>
      </c>
      <c r="T1451">
        <v>4</v>
      </c>
      <c r="U1451">
        <v>0</v>
      </c>
      <c r="V1451">
        <v>0</v>
      </c>
      <c r="W1451">
        <v>0</v>
      </c>
      <c r="X1451">
        <v>4</v>
      </c>
      <c r="Y1451">
        <v>34</v>
      </c>
      <c r="Z1451">
        <v>0</v>
      </c>
      <c r="AA1451">
        <v>34</v>
      </c>
      <c r="AB1451">
        <v>4</v>
      </c>
      <c r="AC1451">
        <v>4</v>
      </c>
      <c r="AD1451">
        <v>0</v>
      </c>
      <c r="AE1451">
        <v>0</v>
      </c>
      <c r="AF1451">
        <v>0</v>
      </c>
      <c r="AG1451">
        <v>4</v>
      </c>
      <c r="AH1451">
        <v>4</v>
      </c>
      <c r="AI1451">
        <v>0</v>
      </c>
      <c r="AJ1451">
        <v>0</v>
      </c>
      <c r="AK1451">
        <v>0</v>
      </c>
      <c r="AL1451">
        <v>35</v>
      </c>
      <c r="AM1451">
        <v>4</v>
      </c>
      <c r="AN1451">
        <v>4</v>
      </c>
      <c r="AO1451">
        <v>4</v>
      </c>
      <c r="AP1451">
        <v>34</v>
      </c>
      <c r="AQ1451">
        <v>34</v>
      </c>
      <c r="AR1451">
        <v>34</v>
      </c>
      <c r="AS1451">
        <v>4</v>
      </c>
      <c r="AT1451">
        <v>34</v>
      </c>
      <c r="AW1451">
        <v>0</v>
      </c>
      <c r="AX1451">
        <v>0</v>
      </c>
      <c r="AY1451" t="s">
        <v>159</v>
      </c>
      <c r="AZ1451" t="s">
        <v>1334</v>
      </c>
      <c r="BA1451" t="s">
        <v>628</v>
      </c>
      <c r="BB1451" t="s">
        <v>1265</v>
      </c>
      <c r="BC1451" t="s">
        <v>161</v>
      </c>
      <c r="BD1451" t="b">
        <v>0</v>
      </c>
      <c r="BE1451">
        <v>4.7699999999999996</v>
      </c>
      <c r="BF1451" t="b">
        <v>1</v>
      </c>
      <c r="BH1451" t="s">
        <v>245</v>
      </c>
      <c r="BI1451" t="s">
        <v>246</v>
      </c>
      <c r="BJ1451" t="b">
        <v>0</v>
      </c>
      <c r="BK1451" t="s">
        <v>163</v>
      </c>
      <c r="BL1451" t="b">
        <v>0</v>
      </c>
      <c r="BM1451">
        <v>18</v>
      </c>
      <c r="BN1451" t="s">
        <v>164</v>
      </c>
      <c r="BO1451" t="s">
        <v>165</v>
      </c>
      <c r="BP1451" t="s">
        <v>164</v>
      </c>
      <c r="BQ1451" t="s">
        <v>166</v>
      </c>
      <c r="BR1451">
        <v>768</v>
      </c>
      <c r="BS1451" t="s">
        <v>156</v>
      </c>
      <c r="BT1451" t="s">
        <v>178</v>
      </c>
      <c r="BU1451" t="s">
        <v>180</v>
      </c>
      <c r="BV1451" t="s">
        <v>181</v>
      </c>
      <c r="BW1451">
        <v>0</v>
      </c>
      <c r="BX1451">
        <v>5</v>
      </c>
      <c r="BY1451">
        <v>0</v>
      </c>
      <c r="BZ1451">
        <v>6</v>
      </c>
      <c r="CA1451" t="s">
        <v>1266</v>
      </c>
      <c r="CB1451" t="s">
        <v>156</v>
      </c>
      <c r="CC1451">
        <v>7</v>
      </c>
      <c r="CD1451" t="b">
        <v>0</v>
      </c>
      <c r="CE1451" t="s">
        <v>168</v>
      </c>
      <c r="CF1451" t="s">
        <v>248</v>
      </c>
      <c r="CG1451">
        <v>32</v>
      </c>
      <c r="CH1451">
        <v>0</v>
      </c>
      <c r="CI1451" t="s">
        <v>179</v>
      </c>
      <c r="CJ1451" t="s">
        <v>169</v>
      </c>
      <c r="CK1451" t="s">
        <v>169</v>
      </c>
      <c r="CL1451" t="s">
        <v>169</v>
      </c>
      <c r="CM1451" t="s">
        <v>169</v>
      </c>
      <c r="CN1451" t="s">
        <v>169</v>
      </c>
      <c r="CO1451" t="s">
        <v>179</v>
      </c>
      <c r="CP1451" t="s">
        <v>169</v>
      </c>
      <c r="CQ1451">
        <v>1</v>
      </c>
      <c r="CR1451">
        <v>245</v>
      </c>
      <c r="CS1451">
        <f t="shared" si="1076"/>
        <v>245</v>
      </c>
      <c r="CT1451">
        <f t="shared" ca="1" si="1098"/>
        <v>245</v>
      </c>
      <c r="CU1451" t="str">
        <f t="shared" si="1077"/>
        <v/>
      </c>
      <c r="CV1451" t="str">
        <f t="shared" ca="1" si="1099"/>
        <v/>
      </c>
      <c r="CW1451" t="str">
        <f t="shared" si="1078"/>
        <v/>
      </c>
      <c r="CX1451" t="str">
        <f t="shared" ca="1" si="1100"/>
        <v/>
      </c>
      <c r="CY1451" t="str">
        <f t="shared" si="1079"/>
        <v/>
      </c>
      <c r="CZ1451" t="str">
        <f t="shared" ca="1" si="1101"/>
        <v/>
      </c>
      <c r="DA1451" t="str">
        <f t="shared" si="1080"/>
        <v/>
      </c>
      <c r="DB1451" t="str">
        <f t="shared" ca="1" si="1102"/>
        <v/>
      </c>
      <c r="DC1451" t="str">
        <f t="shared" si="1081"/>
        <v/>
      </c>
      <c r="DD1451" t="str">
        <f t="shared" ca="1" si="1103"/>
        <v/>
      </c>
      <c r="DE1451" t="str">
        <f t="shared" si="1082"/>
        <v/>
      </c>
      <c r="DF1451" t="str">
        <f t="shared" ca="1" si="1104"/>
        <v/>
      </c>
      <c r="DG1451" t="str">
        <f t="shared" si="1083"/>
        <v/>
      </c>
      <c r="DH1451" t="str">
        <f t="shared" ca="1" si="1105"/>
        <v/>
      </c>
      <c r="DI1451">
        <f t="shared" si="1084"/>
        <v>245</v>
      </c>
      <c r="DJ1451">
        <f t="shared" ca="1" si="1106"/>
        <v>245</v>
      </c>
      <c r="DK1451" t="str">
        <f t="shared" si="1085"/>
        <v/>
      </c>
      <c r="DL1451" t="str">
        <f t="shared" ca="1" si="1107"/>
        <v/>
      </c>
      <c r="DM1451" t="str">
        <f t="shared" si="1086"/>
        <v/>
      </c>
      <c r="DN1451" t="str">
        <f t="shared" ca="1" si="1108"/>
        <v/>
      </c>
      <c r="DO1451" t="str">
        <f t="shared" si="1087"/>
        <v/>
      </c>
      <c r="DP1451" t="str">
        <f t="shared" ca="1" si="1109"/>
        <v/>
      </c>
      <c r="DQ1451" t="str">
        <f t="shared" si="1088"/>
        <v/>
      </c>
      <c r="DR1451" t="str">
        <f t="shared" ca="1" si="1110"/>
        <v/>
      </c>
      <c r="DS1451" t="str">
        <f t="shared" si="1089"/>
        <v/>
      </c>
      <c r="DT1451" t="str">
        <f t="shared" ca="1" si="1111"/>
        <v/>
      </c>
      <c r="DU1451" t="str">
        <f t="shared" si="1090"/>
        <v/>
      </c>
      <c r="DV1451" t="str">
        <f t="shared" ca="1" si="1112"/>
        <v/>
      </c>
      <c r="DW1451" t="str">
        <f t="shared" si="1091"/>
        <v/>
      </c>
      <c r="DX1451" t="str">
        <f t="shared" ca="1" si="1113"/>
        <v/>
      </c>
      <c r="DY1451" t="str">
        <f t="shared" si="1092"/>
        <v/>
      </c>
      <c r="DZ1451" t="str">
        <f t="shared" ca="1" si="1114"/>
        <v/>
      </c>
      <c r="EA1451" t="str">
        <f t="shared" si="1093"/>
        <v/>
      </c>
      <c r="EB1451" t="str">
        <f t="shared" ca="1" si="1115"/>
        <v/>
      </c>
      <c r="EC1451" t="str">
        <f t="shared" si="1094"/>
        <v/>
      </c>
      <c r="ED1451" t="str">
        <f t="shared" ca="1" si="1116"/>
        <v/>
      </c>
      <c r="EE1451" t="str">
        <f t="shared" si="1095"/>
        <v/>
      </c>
      <c r="EF1451" t="str">
        <f t="shared" ca="1" si="1117"/>
        <v/>
      </c>
      <c r="EG1451" t="str">
        <f t="shared" si="1096"/>
        <v/>
      </c>
      <c r="EH1451" t="str">
        <f t="shared" ca="1" si="1118"/>
        <v/>
      </c>
      <c r="EI1451" t="str">
        <f t="shared" si="1097"/>
        <v/>
      </c>
      <c r="EJ1451" t="str">
        <f t="shared" ca="1" si="1119"/>
        <v/>
      </c>
      <c r="EK1451">
        <f t="shared" ca="1" si="1120"/>
        <v>245</v>
      </c>
      <c r="EL1451">
        <v>245</v>
      </c>
      <c r="EM1451">
        <v>40515</v>
      </c>
      <c r="EN1451">
        <v>4794</v>
      </c>
      <c r="EO1451">
        <v>847</v>
      </c>
      <c r="EP1451">
        <v>3052</v>
      </c>
      <c r="EQ1451">
        <v>26353</v>
      </c>
      <c r="ER1451">
        <v>245</v>
      </c>
      <c r="ES1451">
        <v>7072</v>
      </c>
      <c r="ET1451">
        <v>2011</v>
      </c>
      <c r="EU1451">
        <v>2</v>
      </c>
      <c r="EV1451" t="s">
        <v>156</v>
      </c>
      <c r="EW1451">
        <v>1024</v>
      </c>
      <c r="EX1451">
        <v>2</v>
      </c>
      <c r="EY1451">
        <v>48000</v>
      </c>
      <c r="EZ1451">
        <v>-16</v>
      </c>
      <c r="FA1451" t="s">
        <v>170</v>
      </c>
      <c r="FB1451">
        <v>14</v>
      </c>
      <c r="FC1451" t="s">
        <v>171</v>
      </c>
      <c r="FD1451">
        <v>348372</v>
      </c>
      <c r="FE1451">
        <v>343574</v>
      </c>
      <c r="FF1451">
        <v>28094</v>
      </c>
      <c r="FG1451">
        <v>389652</v>
      </c>
      <c r="FH1451">
        <v>391131</v>
      </c>
      <c r="FI1451">
        <v>343564</v>
      </c>
      <c r="FJ1451">
        <v>341552</v>
      </c>
      <c r="FK1451" t="s">
        <v>158</v>
      </c>
      <c r="FL1451">
        <v>337823</v>
      </c>
      <c r="FM1451">
        <v>290447</v>
      </c>
      <c r="FN1451">
        <v>298508</v>
      </c>
      <c r="FO1451">
        <v>1733</v>
      </c>
      <c r="FP1451">
        <v>1677</v>
      </c>
      <c r="FQ1451">
        <v>388902</v>
      </c>
      <c r="FR1451">
        <v>290445</v>
      </c>
      <c r="FS1451">
        <v>290445</v>
      </c>
      <c r="FT1451">
        <v>1729</v>
      </c>
      <c r="FU1451">
        <v>394713</v>
      </c>
      <c r="FV1451">
        <v>393131</v>
      </c>
      <c r="FY1451">
        <v>394958</v>
      </c>
      <c r="FZ1451">
        <v>291295</v>
      </c>
      <c r="GA1451">
        <v>301560</v>
      </c>
      <c r="GB1451">
        <v>291434</v>
      </c>
      <c r="GC1451">
        <v>341552</v>
      </c>
      <c r="GD1451">
        <v>339823</v>
      </c>
      <c r="GE1451">
        <v>343564</v>
      </c>
      <c r="GF1451" t="s">
        <v>158</v>
      </c>
      <c r="GG1451">
        <v>337818</v>
      </c>
      <c r="GH1451">
        <v>388900</v>
      </c>
      <c r="GI1451">
        <v>388888</v>
      </c>
      <c r="GJ1451" t="s">
        <v>172</v>
      </c>
      <c r="GK1451">
        <v>1</v>
      </c>
      <c r="GL1451" t="s">
        <v>1335</v>
      </c>
      <c r="GM1451">
        <v>1</v>
      </c>
      <c r="GN1451" t="s">
        <v>182</v>
      </c>
      <c r="GO1451" t="s">
        <v>166</v>
      </c>
      <c r="GP1451">
        <v>1024</v>
      </c>
      <c r="GQ1451">
        <v>155</v>
      </c>
      <c r="GR1451">
        <v>285</v>
      </c>
      <c r="GS1451">
        <f t="shared" si="1121"/>
        <v>1</v>
      </c>
      <c r="GT1451" t="str">
        <f t="shared" si="1122"/>
        <v>test</v>
      </c>
    </row>
    <row r="1452" spans="1:202" x14ac:dyDescent="0.2">
      <c r="A1452">
        <v>100</v>
      </c>
      <c r="B1452">
        <v>100</v>
      </c>
      <c r="C1452">
        <v>228</v>
      </c>
      <c r="D1452">
        <v>228</v>
      </c>
      <c r="E1452" t="s">
        <v>155</v>
      </c>
      <c r="F1452" t="s">
        <v>156</v>
      </c>
      <c r="G1452" t="s">
        <v>156</v>
      </c>
      <c r="H1452" t="s">
        <v>156</v>
      </c>
      <c r="I1452">
        <v>0</v>
      </c>
      <c r="J1452" t="s">
        <v>157</v>
      </c>
      <c r="K1452">
        <v>1</v>
      </c>
      <c r="L1452" t="s">
        <v>154</v>
      </c>
      <c r="M1452" t="s">
        <v>154</v>
      </c>
      <c r="N1452" t="s">
        <v>154</v>
      </c>
      <c r="O1452">
        <v>1</v>
      </c>
      <c r="P1452" t="s">
        <v>154</v>
      </c>
      <c r="Q1452" t="s">
        <v>154</v>
      </c>
      <c r="R1452" t="s">
        <v>183</v>
      </c>
      <c r="S1452">
        <v>0</v>
      </c>
      <c r="T1452">
        <v>4</v>
      </c>
      <c r="U1452">
        <v>0</v>
      </c>
      <c r="V1452">
        <v>1</v>
      </c>
      <c r="W1452">
        <v>1</v>
      </c>
      <c r="X1452">
        <v>4</v>
      </c>
      <c r="Y1452">
        <v>34</v>
      </c>
      <c r="Z1452">
        <v>0</v>
      </c>
      <c r="AA1452">
        <v>34</v>
      </c>
      <c r="AB1452">
        <v>4</v>
      </c>
      <c r="AC1452">
        <v>4</v>
      </c>
      <c r="AD1452">
        <v>0</v>
      </c>
      <c r="AE1452">
        <v>0</v>
      </c>
      <c r="AF1452">
        <v>1</v>
      </c>
      <c r="AG1452">
        <v>4</v>
      </c>
      <c r="AH1452">
        <v>4</v>
      </c>
      <c r="AI1452">
        <v>0</v>
      </c>
      <c r="AJ1452">
        <v>1</v>
      </c>
      <c r="AK1452">
        <v>1</v>
      </c>
      <c r="AL1452">
        <v>36</v>
      </c>
      <c r="AM1452">
        <v>4</v>
      </c>
      <c r="AN1452">
        <v>4</v>
      </c>
      <c r="AO1452">
        <v>4</v>
      </c>
      <c r="AP1452">
        <v>34</v>
      </c>
      <c r="AQ1452">
        <v>34</v>
      </c>
      <c r="AR1452">
        <v>34</v>
      </c>
      <c r="AS1452">
        <v>4</v>
      </c>
      <c r="AT1452">
        <v>34</v>
      </c>
      <c r="AW1452">
        <v>1</v>
      </c>
      <c r="AX1452">
        <v>0</v>
      </c>
      <c r="AY1452" t="s">
        <v>159</v>
      </c>
      <c r="AZ1452" t="s">
        <v>1334</v>
      </c>
      <c r="BA1452" t="s">
        <v>628</v>
      </c>
      <c r="BB1452" t="s">
        <v>1265</v>
      </c>
      <c r="BC1452" t="s">
        <v>161</v>
      </c>
      <c r="BD1452" t="b">
        <v>0</v>
      </c>
      <c r="BE1452" t="s">
        <v>164</v>
      </c>
      <c r="BF1452" t="b">
        <v>1</v>
      </c>
      <c r="BH1452" t="s">
        <v>245</v>
      </c>
      <c r="BI1452" t="s">
        <v>246</v>
      </c>
      <c r="BJ1452" t="b">
        <v>0</v>
      </c>
      <c r="BK1452" t="s">
        <v>163</v>
      </c>
      <c r="BL1452" t="b">
        <v>0</v>
      </c>
      <c r="BM1452">
        <v>18</v>
      </c>
      <c r="BN1452" t="s">
        <v>164</v>
      </c>
      <c r="BO1452" t="s">
        <v>165</v>
      </c>
      <c r="BP1452" t="s">
        <v>164</v>
      </c>
      <c r="BQ1452" t="s">
        <v>166</v>
      </c>
      <c r="BR1452">
        <v>768</v>
      </c>
      <c r="BS1452" t="s">
        <v>156</v>
      </c>
      <c r="BT1452" t="s">
        <v>178</v>
      </c>
      <c r="BU1452" t="s">
        <v>181</v>
      </c>
      <c r="BV1452" t="s">
        <v>184</v>
      </c>
      <c r="BW1452">
        <v>1</v>
      </c>
      <c r="BX1452">
        <v>5</v>
      </c>
      <c r="BY1452">
        <v>0</v>
      </c>
      <c r="BZ1452">
        <v>6</v>
      </c>
      <c r="CA1452" t="s">
        <v>1266</v>
      </c>
      <c r="CB1452" t="s">
        <v>156</v>
      </c>
      <c r="CC1452">
        <v>7</v>
      </c>
      <c r="CD1452" t="b">
        <v>0</v>
      </c>
      <c r="CE1452" t="s">
        <v>168</v>
      </c>
      <c r="CF1452" t="s">
        <v>248</v>
      </c>
      <c r="CG1452">
        <v>65</v>
      </c>
      <c r="CH1452">
        <v>0</v>
      </c>
      <c r="CI1452" t="s">
        <v>183</v>
      </c>
      <c r="CJ1452" t="s">
        <v>169</v>
      </c>
      <c r="CK1452" t="s">
        <v>169</v>
      </c>
      <c r="CL1452" t="s">
        <v>169</v>
      </c>
      <c r="CM1452" t="s">
        <v>169</v>
      </c>
      <c r="CN1452" t="s">
        <v>169</v>
      </c>
      <c r="CO1452" t="s">
        <v>183</v>
      </c>
      <c r="CP1452" t="s">
        <v>169</v>
      </c>
      <c r="CQ1452">
        <v>1</v>
      </c>
      <c r="CR1452">
        <v>211</v>
      </c>
      <c r="CS1452" t="str">
        <f t="shared" si="1076"/>
        <v/>
      </c>
      <c r="CT1452" t="str">
        <f t="shared" ca="1" si="1098"/>
        <v/>
      </c>
      <c r="CU1452" t="str">
        <f t="shared" si="1077"/>
        <v/>
      </c>
      <c r="CV1452" t="str">
        <f t="shared" ca="1" si="1099"/>
        <v/>
      </c>
      <c r="CW1452" t="str">
        <f t="shared" si="1078"/>
        <v/>
      </c>
      <c r="CX1452" t="str">
        <f t="shared" ca="1" si="1100"/>
        <v/>
      </c>
      <c r="CY1452" t="str">
        <f t="shared" si="1079"/>
        <v/>
      </c>
      <c r="CZ1452" t="str">
        <f t="shared" ca="1" si="1101"/>
        <v/>
      </c>
      <c r="DA1452" t="str">
        <f t="shared" si="1080"/>
        <v/>
      </c>
      <c r="DB1452" t="str">
        <f t="shared" ca="1" si="1102"/>
        <v/>
      </c>
      <c r="DC1452" t="str">
        <f t="shared" si="1081"/>
        <v/>
      </c>
      <c r="DD1452" t="str">
        <f t="shared" ca="1" si="1103"/>
        <v/>
      </c>
      <c r="DE1452" t="str">
        <f t="shared" si="1082"/>
        <v/>
      </c>
      <c r="DF1452" t="str">
        <f t="shared" ca="1" si="1104"/>
        <v/>
      </c>
      <c r="DG1452" t="str">
        <f t="shared" si="1083"/>
        <v/>
      </c>
      <c r="DH1452" t="str">
        <f t="shared" ca="1" si="1105"/>
        <v/>
      </c>
      <c r="DI1452" t="str">
        <f t="shared" si="1084"/>
        <v/>
      </c>
      <c r="DJ1452" t="str">
        <f t="shared" ca="1" si="1106"/>
        <v/>
      </c>
      <c r="DK1452" t="str">
        <f t="shared" si="1085"/>
        <v/>
      </c>
      <c r="DL1452" t="str">
        <f t="shared" ca="1" si="1107"/>
        <v/>
      </c>
      <c r="DM1452" t="str">
        <f t="shared" si="1086"/>
        <v/>
      </c>
      <c r="DN1452" t="str">
        <f t="shared" ca="1" si="1108"/>
        <v/>
      </c>
      <c r="DO1452" t="str">
        <f t="shared" si="1087"/>
        <v/>
      </c>
      <c r="DP1452" t="str">
        <f t="shared" ca="1" si="1109"/>
        <v/>
      </c>
      <c r="DQ1452" t="str">
        <f t="shared" si="1088"/>
        <v/>
      </c>
      <c r="DR1452" t="str">
        <f t="shared" ca="1" si="1110"/>
        <v/>
      </c>
      <c r="DS1452" t="str">
        <f t="shared" si="1089"/>
        <v/>
      </c>
      <c r="DT1452" t="str">
        <f t="shared" ca="1" si="1111"/>
        <v/>
      </c>
      <c r="DU1452" t="str">
        <f t="shared" si="1090"/>
        <v/>
      </c>
      <c r="DV1452" t="str">
        <f t="shared" ca="1" si="1112"/>
        <v/>
      </c>
      <c r="DW1452" t="str">
        <f t="shared" si="1091"/>
        <v/>
      </c>
      <c r="DX1452" t="str">
        <f t="shared" ca="1" si="1113"/>
        <v/>
      </c>
      <c r="DY1452" t="str">
        <f t="shared" si="1092"/>
        <v/>
      </c>
      <c r="DZ1452" t="str">
        <f t="shared" ca="1" si="1114"/>
        <v/>
      </c>
      <c r="EA1452" t="str">
        <f t="shared" si="1093"/>
        <v/>
      </c>
      <c r="EB1452" t="str">
        <f t="shared" ca="1" si="1115"/>
        <v/>
      </c>
      <c r="EC1452" t="str">
        <f t="shared" si="1094"/>
        <v/>
      </c>
      <c r="ED1452" t="str">
        <f t="shared" ca="1" si="1116"/>
        <v/>
      </c>
      <c r="EE1452" t="str">
        <f t="shared" si="1095"/>
        <v/>
      </c>
      <c r="EF1452" t="str">
        <f t="shared" ca="1" si="1117"/>
        <v/>
      </c>
      <c r="EG1452" t="str">
        <f t="shared" si="1096"/>
        <v/>
      </c>
      <c r="EH1452" t="str">
        <f t="shared" ca="1" si="1118"/>
        <v/>
      </c>
      <c r="EI1452" t="str">
        <f t="shared" si="1097"/>
        <v/>
      </c>
      <c r="EJ1452" t="str">
        <f t="shared" ca="1" si="1119"/>
        <v/>
      </c>
      <c r="EK1452" t="str">
        <f t="shared" ca="1" si="1120"/>
        <v/>
      </c>
      <c r="EL1452" t="s">
        <v>924</v>
      </c>
      <c r="EM1452">
        <v>40515</v>
      </c>
      <c r="EN1452">
        <v>4794</v>
      </c>
      <c r="EO1452">
        <v>847</v>
      </c>
      <c r="EP1452">
        <v>3052</v>
      </c>
      <c r="EQ1452">
        <v>26353</v>
      </c>
      <c r="ER1452">
        <v>211</v>
      </c>
      <c r="ES1452">
        <v>7072</v>
      </c>
      <c r="ET1452">
        <v>2011</v>
      </c>
      <c r="EU1452">
        <v>2</v>
      </c>
      <c r="EV1452" t="s">
        <v>156</v>
      </c>
      <c r="EW1452">
        <v>1024</v>
      </c>
      <c r="EX1452">
        <v>2</v>
      </c>
      <c r="EY1452">
        <v>48000</v>
      </c>
      <c r="EZ1452">
        <v>-16</v>
      </c>
      <c r="FA1452" t="s">
        <v>170</v>
      </c>
      <c r="FB1452">
        <v>14</v>
      </c>
      <c r="FC1452" t="s">
        <v>171</v>
      </c>
      <c r="FD1452">
        <v>348372</v>
      </c>
      <c r="FE1452">
        <v>343574</v>
      </c>
      <c r="FF1452">
        <v>28094</v>
      </c>
      <c r="FG1452">
        <v>395724</v>
      </c>
      <c r="FH1452">
        <v>397318</v>
      </c>
      <c r="FI1452">
        <v>343564</v>
      </c>
      <c r="FJ1452">
        <v>341552</v>
      </c>
      <c r="FK1452" t="s">
        <v>158</v>
      </c>
      <c r="FL1452">
        <v>337823</v>
      </c>
      <c r="FM1452">
        <v>290447</v>
      </c>
      <c r="FN1452">
        <v>298508</v>
      </c>
      <c r="FO1452">
        <v>1733</v>
      </c>
      <c r="FP1452">
        <v>1677</v>
      </c>
      <c r="FQ1452">
        <v>394974</v>
      </c>
      <c r="FR1452">
        <v>290445</v>
      </c>
      <c r="FS1452">
        <v>290445</v>
      </c>
      <c r="FT1452">
        <v>1729</v>
      </c>
      <c r="FU1452">
        <v>400900</v>
      </c>
      <c r="FV1452">
        <v>399318</v>
      </c>
      <c r="FY1452">
        <v>401111</v>
      </c>
      <c r="FZ1452">
        <v>291295</v>
      </c>
      <c r="GA1452">
        <v>301560</v>
      </c>
      <c r="GB1452">
        <v>291434</v>
      </c>
      <c r="GC1452">
        <v>341552</v>
      </c>
      <c r="GD1452">
        <v>339823</v>
      </c>
      <c r="GE1452">
        <v>343564</v>
      </c>
      <c r="GF1452" t="s">
        <v>158</v>
      </c>
      <c r="GG1452">
        <v>337818</v>
      </c>
      <c r="GH1452">
        <v>394972</v>
      </c>
      <c r="GI1452">
        <v>388888</v>
      </c>
      <c r="GJ1452" t="s">
        <v>172</v>
      </c>
      <c r="GK1452">
        <v>2</v>
      </c>
      <c r="GL1452" t="s">
        <v>1336</v>
      </c>
      <c r="GM1452">
        <v>2</v>
      </c>
      <c r="GN1452" t="s">
        <v>185</v>
      </c>
      <c r="GO1452" t="s">
        <v>166</v>
      </c>
      <c r="GP1452">
        <v>1024</v>
      </c>
      <c r="GQ1452">
        <v>155</v>
      </c>
      <c r="GR1452">
        <v>285</v>
      </c>
      <c r="GS1452">
        <f t="shared" si="1121"/>
        <v>2</v>
      </c>
      <c r="GT1452" t="str">
        <f t="shared" si="1122"/>
        <v>test</v>
      </c>
    </row>
    <row r="1453" spans="1:202" x14ac:dyDescent="0.2">
      <c r="A1453">
        <v>100</v>
      </c>
      <c r="B1453">
        <v>100</v>
      </c>
      <c r="C1453">
        <v>213</v>
      </c>
      <c r="D1453">
        <v>213</v>
      </c>
      <c r="E1453" t="s">
        <v>155</v>
      </c>
      <c r="F1453" t="s">
        <v>156</v>
      </c>
      <c r="G1453" t="s">
        <v>156</v>
      </c>
      <c r="H1453" t="s">
        <v>156</v>
      </c>
      <c r="I1453">
        <v>0</v>
      </c>
      <c r="J1453" t="s">
        <v>157</v>
      </c>
      <c r="K1453">
        <v>1</v>
      </c>
      <c r="L1453" t="s">
        <v>154</v>
      </c>
      <c r="M1453" t="s">
        <v>154</v>
      </c>
      <c r="N1453" t="s">
        <v>154</v>
      </c>
      <c r="O1453">
        <v>1</v>
      </c>
      <c r="P1453" t="s">
        <v>154</v>
      </c>
      <c r="Q1453" t="s">
        <v>154</v>
      </c>
      <c r="R1453" t="s">
        <v>179</v>
      </c>
      <c r="S1453">
        <v>0</v>
      </c>
      <c r="T1453">
        <v>4</v>
      </c>
      <c r="U1453">
        <v>0</v>
      </c>
      <c r="V1453">
        <v>2</v>
      </c>
      <c r="W1453">
        <v>2</v>
      </c>
      <c r="X1453">
        <v>4</v>
      </c>
      <c r="Y1453">
        <v>34</v>
      </c>
      <c r="Z1453">
        <v>0</v>
      </c>
      <c r="AA1453">
        <v>34</v>
      </c>
      <c r="AB1453">
        <v>4</v>
      </c>
      <c r="AC1453">
        <v>4</v>
      </c>
      <c r="AD1453">
        <v>0</v>
      </c>
      <c r="AE1453">
        <v>0</v>
      </c>
      <c r="AF1453">
        <v>2</v>
      </c>
      <c r="AG1453">
        <v>4</v>
      </c>
      <c r="AH1453">
        <v>4</v>
      </c>
      <c r="AI1453">
        <v>0</v>
      </c>
      <c r="AJ1453">
        <v>2</v>
      </c>
      <c r="AK1453">
        <v>2</v>
      </c>
      <c r="AL1453">
        <v>37</v>
      </c>
      <c r="AM1453">
        <v>4</v>
      </c>
      <c r="AN1453">
        <v>4</v>
      </c>
      <c r="AO1453">
        <v>4</v>
      </c>
      <c r="AP1453">
        <v>34</v>
      </c>
      <c r="AQ1453">
        <v>34</v>
      </c>
      <c r="AR1453">
        <v>34</v>
      </c>
      <c r="AS1453">
        <v>4</v>
      </c>
      <c r="AT1453">
        <v>34</v>
      </c>
      <c r="AW1453">
        <v>2</v>
      </c>
      <c r="AX1453">
        <v>0</v>
      </c>
      <c r="AY1453" t="s">
        <v>159</v>
      </c>
      <c r="AZ1453" t="s">
        <v>1334</v>
      </c>
      <c r="BA1453" t="s">
        <v>628</v>
      </c>
      <c r="BB1453" t="s">
        <v>1265</v>
      </c>
      <c r="BC1453" t="s">
        <v>161</v>
      </c>
      <c r="BD1453" t="b">
        <v>0</v>
      </c>
      <c r="BE1453">
        <v>5.53</v>
      </c>
      <c r="BF1453" t="b">
        <v>1</v>
      </c>
      <c r="BH1453" t="s">
        <v>245</v>
      </c>
      <c r="BI1453" t="s">
        <v>246</v>
      </c>
      <c r="BJ1453" t="b">
        <v>0</v>
      </c>
      <c r="BK1453" t="s">
        <v>163</v>
      </c>
      <c r="BL1453" t="b">
        <v>0</v>
      </c>
      <c r="BM1453">
        <v>18</v>
      </c>
      <c r="BN1453" t="s">
        <v>164</v>
      </c>
      <c r="BO1453" t="s">
        <v>165</v>
      </c>
      <c r="BP1453" t="s">
        <v>164</v>
      </c>
      <c r="BQ1453" t="s">
        <v>166</v>
      </c>
      <c r="BR1453">
        <v>768</v>
      </c>
      <c r="BS1453" t="s">
        <v>156</v>
      </c>
      <c r="BT1453" t="s">
        <v>178</v>
      </c>
      <c r="BU1453" t="s">
        <v>180</v>
      </c>
      <c r="BV1453" t="s">
        <v>186</v>
      </c>
      <c r="BW1453">
        <v>2</v>
      </c>
      <c r="BX1453">
        <v>5</v>
      </c>
      <c r="BY1453">
        <v>0</v>
      </c>
      <c r="BZ1453">
        <v>6</v>
      </c>
      <c r="CA1453" t="s">
        <v>1266</v>
      </c>
      <c r="CB1453" t="s">
        <v>156</v>
      </c>
      <c r="CC1453">
        <v>7</v>
      </c>
      <c r="CD1453" t="b">
        <v>0</v>
      </c>
      <c r="CE1453" t="s">
        <v>168</v>
      </c>
      <c r="CF1453" t="s">
        <v>248</v>
      </c>
      <c r="CG1453">
        <v>39</v>
      </c>
      <c r="CH1453">
        <v>0</v>
      </c>
      <c r="CI1453" t="s">
        <v>179</v>
      </c>
      <c r="CJ1453" t="s">
        <v>169</v>
      </c>
      <c r="CK1453" t="s">
        <v>169</v>
      </c>
      <c r="CL1453" t="s">
        <v>169</v>
      </c>
      <c r="CM1453" t="s">
        <v>169</v>
      </c>
      <c r="CN1453" t="s">
        <v>169</v>
      </c>
      <c r="CO1453" t="s">
        <v>179</v>
      </c>
      <c r="CP1453" t="s">
        <v>169</v>
      </c>
      <c r="CQ1453">
        <v>1</v>
      </c>
      <c r="CR1453">
        <v>184</v>
      </c>
      <c r="CS1453">
        <f t="shared" si="1076"/>
        <v>184</v>
      </c>
      <c r="CT1453">
        <f t="shared" ca="1" si="1098"/>
        <v>689</v>
      </c>
      <c r="CU1453" t="str">
        <f t="shared" si="1077"/>
        <v/>
      </c>
      <c r="CV1453" t="str">
        <f t="shared" ca="1" si="1099"/>
        <v/>
      </c>
      <c r="CW1453" t="str">
        <f t="shared" si="1078"/>
        <v/>
      </c>
      <c r="CX1453" t="str">
        <f t="shared" ca="1" si="1100"/>
        <v/>
      </c>
      <c r="CY1453" t="str">
        <f t="shared" si="1079"/>
        <v/>
      </c>
      <c r="CZ1453" t="str">
        <f t="shared" ca="1" si="1101"/>
        <v/>
      </c>
      <c r="DA1453" t="str">
        <f t="shared" si="1080"/>
        <v/>
      </c>
      <c r="DB1453" t="str">
        <f t="shared" ca="1" si="1102"/>
        <v/>
      </c>
      <c r="DC1453" t="str">
        <f t="shared" si="1081"/>
        <v/>
      </c>
      <c r="DD1453" t="str">
        <f t="shared" ca="1" si="1103"/>
        <v/>
      </c>
      <c r="DE1453" t="str">
        <f t="shared" si="1082"/>
        <v/>
      </c>
      <c r="DF1453" t="str">
        <f t="shared" ca="1" si="1104"/>
        <v/>
      </c>
      <c r="DG1453" t="str">
        <f t="shared" si="1083"/>
        <v/>
      </c>
      <c r="DH1453" t="str">
        <f t="shared" ca="1" si="1105"/>
        <v/>
      </c>
      <c r="DI1453" t="str">
        <f t="shared" si="1084"/>
        <v/>
      </c>
      <c r="DJ1453" t="str">
        <f t="shared" ca="1" si="1106"/>
        <v/>
      </c>
      <c r="DK1453" t="str">
        <f t="shared" si="1085"/>
        <v/>
      </c>
      <c r="DL1453" t="str">
        <f t="shared" ca="1" si="1107"/>
        <v/>
      </c>
      <c r="DM1453" t="str">
        <f t="shared" si="1086"/>
        <v/>
      </c>
      <c r="DN1453" t="str">
        <f t="shared" ca="1" si="1108"/>
        <v/>
      </c>
      <c r="DO1453" t="str">
        <f t="shared" si="1087"/>
        <v/>
      </c>
      <c r="DP1453" t="str">
        <f t="shared" ca="1" si="1109"/>
        <v/>
      </c>
      <c r="DQ1453">
        <f t="shared" si="1088"/>
        <v>184</v>
      </c>
      <c r="DR1453">
        <f t="shared" ca="1" si="1110"/>
        <v>689</v>
      </c>
      <c r="DS1453" t="str">
        <f t="shared" si="1089"/>
        <v/>
      </c>
      <c r="DT1453" t="str">
        <f t="shared" ca="1" si="1111"/>
        <v/>
      </c>
      <c r="DU1453" t="str">
        <f t="shared" si="1090"/>
        <v/>
      </c>
      <c r="DV1453" t="str">
        <f t="shared" ca="1" si="1112"/>
        <v/>
      </c>
      <c r="DW1453" t="str">
        <f t="shared" si="1091"/>
        <v/>
      </c>
      <c r="DX1453" t="str">
        <f t="shared" ca="1" si="1113"/>
        <v/>
      </c>
      <c r="DY1453" t="str">
        <f t="shared" si="1092"/>
        <v/>
      </c>
      <c r="DZ1453" t="str">
        <f t="shared" ca="1" si="1114"/>
        <v/>
      </c>
      <c r="EA1453" t="str">
        <f t="shared" si="1093"/>
        <v/>
      </c>
      <c r="EB1453" t="str">
        <f t="shared" ca="1" si="1115"/>
        <v/>
      </c>
      <c r="EC1453" t="str">
        <f t="shared" si="1094"/>
        <v/>
      </c>
      <c r="ED1453" t="str">
        <f t="shared" ca="1" si="1116"/>
        <v/>
      </c>
      <c r="EE1453" t="str">
        <f t="shared" si="1095"/>
        <v/>
      </c>
      <c r="EF1453" t="str">
        <f t="shared" ca="1" si="1117"/>
        <v/>
      </c>
      <c r="EG1453" t="str">
        <f t="shared" si="1096"/>
        <v/>
      </c>
      <c r="EH1453" t="str">
        <f t="shared" ca="1" si="1118"/>
        <v/>
      </c>
      <c r="EI1453" t="str">
        <f t="shared" si="1097"/>
        <v/>
      </c>
      <c r="EJ1453" t="str">
        <f t="shared" ca="1" si="1119"/>
        <v/>
      </c>
      <c r="EK1453">
        <f t="shared" ca="1" si="1120"/>
        <v>689</v>
      </c>
      <c r="EL1453">
        <v>711</v>
      </c>
      <c r="EM1453">
        <v>40515</v>
      </c>
      <c r="EN1453">
        <v>4794</v>
      </c>
      <c r="EO1453">
        <v>847</v>
      </c>
      <c r="EP1453">
        <v>3052</v>
      </c>
      <c r="EQ1453">
        <v>26353</v>
      </c>
      <c r="ER1453">
        <v>184</v>
      </c>
      <c r="ES1453">
        <v>7072</v>
      </c>
      <c r="ET1453">
        <v>2011</v>
      </c>
      <c r="EU1453">
        <v>2</v>
      </c>
      <c r="EV1453" t="s">
        <v>156</v>
      </c>
      <c r="EW1453">
        <v>1024</v>
      </c>
      <c r="EX1453">
        <v>2</v>
      </c>
      <c r="EY1453">
        <v>48000</v>
      </c>
      <c r="EZ1453">
        <v>-16</v>
      </c>
      <c r="FA1453" t="s">
        <v>170</v>
      </c>
      <c r="FB1453">
        <v>14</v>
      </c>
      <c r="FC1453" t="s">
        <v>171</v>
      </c>
      <c r="FD1453">
        <v>348372</v>
      </c>
      <c r="FE1453">
        <v>343574</v>
      </c>
      <c r="FF1453">
        <v>28094</v>
      </c>
      <c r="FG1453">
        <v>401877</v>
      </c>
      <c r="FH1453">
        <v>403355</v>
      </c>
      <c r="FI1453">
        <v>343564</v>
      </c>
      <c r="FJ1453">
        <v>341552</v>
      </c>
      <c r="FK1453" t="s">
        <v>158</v>
      </c>
      <c r="FL1453">
        <v>337823</v>
      </c>
      <c r="FM1453">
        <v>290447</v>
      </c>
      <c r="FN1453">
        <v>298508</v>
      </c>
      <c r="FO1453">
        <v>1733</v>
      </c>
      <c r="FP1453">
        <v>1677</v>
      </c>
      <c r="FQ1453">
        <v>401127</v>
      </c>
      <c r="FR1453">
        <v>290445</v>
      </c>
      <c r="FS1453">
        <v>290445</v>
      </c>
      <c r="FT1453">
        <v>1729</v>
      </c>
      <c r="FU1453">
        <v>406895</v>
      </c>
      <c r="FV1453">
        <v>405355</v>
      </c>
      <c r="FY1453">
        <v>407080</v>
      </c>
      <c r="FZ1453">
        <v>291295</v>
      </c>
      <c r="GA1453">
        <v>301560</v>
      </c>
      <c r="GB1453">
        <v>291434</v>
      </c>
      <c r="GC1453">
        <v>341552</v>
      </c>
      <c r="GD1453">
        <v>339823</v>
      </c>
      <c r="GE1453">
        <v>343564</v>
      </c>
      <c r="GF1453" t="s">
        <v>158</v>
      </c>
      <c r="GG1453">
        <v>337818</v>
      </c>
      <c r="GH1453">
        <v>401125</v>
      </c>
      <c r="GI1453">
        <v>388888</v>
      </c>
      <c r="GJ1453" t="s">
        <v>172</v>
      </c>
      <c r="GK1453">
        <v>3</v>
      </c>
      <c r="GL1453" t="s">
        <v>1337</v>
      </c>
      <c r="GM1453">
        <v>3</v>
      </c>
      <c r="GN1453" t="s">
        <v>182</v>
      </c>
      <c r="GO1453" t="s">
        <v>166</v>
      </c>
      <c r="GP1453">
        <v>1024</v>
      </c>
      <c r="GQ1453">
        <v>155</v>
      </c>
      <c r="GR1453">
        <v>285</v>
      </c>
      <c r="GS1453">
        <f t="shared" si="1121"/>
        <v>3</v>
      </c>
      <c r="GT1453" t="str">
        <f t="shared" si="1122"/>
        <v>test</v>
      </c>
    </row>
    <row r="1454" spans="1:202" x14ac:dyDescent="0.2">
      <c r="A1454">
        <v>100</v>
      </c>
      <c r="B1454">
        <v>100</v>
      </c>
      <c r="C1454">
        <v>267</v>
      </c>
      <c r="D1454">
        <v>267</v>
      </c>
      <c r="E1454" t="s">
        <v>155</v>
      </c>
      <c r="F1454" t="s">
        <v>156</v>
      </c>
      <c r="G1454" t="s">
        <v>156</v>
      </c>
      <c r="H1454" t="s">
        <v>156</v>
      </c>
      <c r="I1454">
        <v>0</v>
      </c>
      <c r="J1454" t="s">
        <v>157</v>
      </c>
      <c r="K1454">
        <v>1</v>
      </c>
      <c r="L1454" t="s">
        <v>154</v>
      </c>
      <c r="M1454" t="s">
        <v>154</v>
      </c>
      <c r="N1454" t="s">
        <v>154</v>
      </c>
      <c r="O1454">
        <v>1</v>
      </c>
      <c r="P1454" t="s">
        <v>154</v>
      </c>
      <c r="Q1454" t="s">
        <v>154</v>
      </c>
      <c r="R1454" t="s">
        <v>179</v>
      </c>
      <c r="S1454">
        <v>0</v>
      </c>
      <c r="T1454">
        <v>4</v>
      </c>
      <c r="U1454">
        <v>0</v>
      </c>
      <c r="V1454">
        <v>3</v>
      </c>
      <c r="W1454">
        <v>3</v>
      </c>
      <c r="X1454">
        <v>4</v>
      </c>
      <c r="Y1454">
        <v>34</v>
      </c>
      <c r="Z1454">
        <v>0</v>
      </c>
      <c r="AA1454">
        <v>34</v>
      </c>
      <c r="AB1454">
        <v>4</v>
      </c>
      <c r="AC1454">
        <v>4</v>
      </c>
      <c r="AD1454">
        <v>0</v>
      </c>
      <c r="AE1454">
        <v>0</v>
      </c>
      <c r="AF1454">
        <v>3</v>
      </c>
      <c r="AG1454">
        <v>4</v>
      </c>
      <c r="AH1454">
        <v>4</v>
      </c>
      <c r="AI1454">
        <v>0</v>
      </c>
      <c r="AJ1454">
        <v>3</v>
      </c>
      <c r="AK1454">
        <v>3</v>
      </c>
      <c r="AL1454">
        <v>38</v>
      </c>
      <c r="AM1454">
        <v>4</v>
      </c>
      <c r="AN1454">
        <v>4</v>
      </c>
      <c r="AO1454">
        <v>4</v>
      </c>
      <c r="AP1454">
        <v>34</v>
      </c>
      <c r="AQ1454">
        <v>34</v>
      </c>
      <c r="AR1454">
        <v>34</v>
      </c>
      <c r="AS1454">
        <v>4</v>
      </c>
      <c r="AT1454">
        <v>34</v>
      </c>
      <c r="AW1454">
        <v>3</v>
      </c>
      <c r="AX1454">
        <v>0</v>
      </c>
      <c r="AY1454" t="s">
        <v>159</v>
      </c>
      <c r="AZ1454" t="s">
        <v>1334</v>
      </c>
      <c r="BA1454" t="s">
        <v>628</v>
      </c>
      <c r="BB1454" t="s">
        <v>1265</v>
      </c>
      <c r="BC1454" t="s">
        <v>161</v>
      </c>
      <c r="BD1454" t="b">
        <v>0</v>
      </c>
      <c r="BE1454">
        <v>5.23</v>
      </c>
      <c r="BF1454" t="b">
        <v>1</v>
      </c>
      <c r="BH1454" t="s">
        <v>245</v>
      </c>
      <c r="BI1454" t="s">
        <v>246</v>
      </c>
      <c r="BJ1454" t="b">
        <v>0</v>
      </c>
      <c r="BK1454" t="s">
        <v>163</v>
      </c>
      <c r="BL1454" t="b">
        <v>0</v>
      </c>
      <c r="BM1454">
        <v>18</v>
      </c>
      <c r="BN1454" t="s">
        <v>164</v>
      </c>
      <c r="BO1454" t="s">
        <v>165</v>
      </c>
      <c r="BP1454" t="s">
        <v>164</v>
      </c>
      <c r="BQ1454" t="s">
        <v>166</v>
      </c>
      <c r="BR1454">
        <v>768</v>
      </c>
      <c r="BS1454" t="s">
        <v>156</v>
      </c>
      <c r="BT1454" t="s">
        <v>178</v>
      </c>
      <c r="BU1454" t="s">
        <v>204</v>
      </c>
      <c r="BV1454" t="s">
        <v>180</v>
      </c>
      <c r="BW1454">
        <v>3</v>
      </c>
      <c r="BX1454">
        <v>5</v>
      </c>
      <c r="BY1454">
        <v>0</v>
      </c>
      <c r="BZ1454">
        <v>6</v>
      </c>
      <c r="CA1454" t="s">
        <v>1266</v>
      </c>
      <c r="CB1454" t="s">
        <v>156</v>
      </c>
      <c r="CC1454">
        <v>7</v>
      </c>
      <c r="CD1454" t="b">
        <v>0</v>
      </c>
      <c r="CE1454" t="s">
        <v>168</v>
      </c>
      <c r="CF1454" t="s">
        <v>248</v>
      </c>
      <c r="CG1454">
        <v>15</v>
      </c>
      <c r="CH1454">
        <v>0</v>
      </c>
      <c r="CI1454" t="s">
        <v>179</v>
      </c>
      <c r="CJ1454" t="s">
        <v>169</v>
      </c>
      <c r="CK1454" t="s">
        <v>169</v>
      </c>
      <c r="CL1454" t="s">
        <v>169</v>
      </c>
      <c r="CM1454" t="s">
        <v>169</v>
      </c>
      <c r="CN1454" t="s">
        <v>169</v>
      </c>
      <c r="CO1454" t="s">
        <v>179</v>
      </c>
      <c r="CP1454" t="s">
        <v>169</v>
      </c>
      <c r="CQ1454">
        <v>1</v>
      </c>
      <c r="CR1454">
        <v>430</v>
      </c>
      <c r="CS1454">
        <f t="shared" si="1076"/>
        <v>430</v>
      </c>
      <c r="CT1454">
        <f t="shared" ca="1" si="1098"/>
        <v>430</v>
      </c>
      <c r="CU1454" t="str">
        <f t="shared" si="1077"/>
        <v/>
      </c>
      <c r="CV1454" t="str">
        <f t="shared" ca="1" si="1099"/>
        <v/>
      </c>
      <c r="CW1454" t="str">
        <f t="shared" si="1078"/>
        <v/>
      </c>
      <c r="CX1454" t="str">
        <f t="shared" ca="1" si="1100"/>
        <v/>
      </c>
      <c r="CY1454" t="str">
        <f t="shared" si="1079"/>
        <v/>
      </c>
      <c r="CZ1454" t="str">
        <f t="shared" ca="1" si="1101"/>
        <v/>
      </c>
      <c r="DA1454" t="str">
        <f t="shared" si="1080"/>
        <v/>
      </c>
      <c r="DB1454" t="str">
        <f t="shared" ca="1" si="1102"/>
        <v/>
      </c>
      <c r="DC1454" t="str">
        <f t="shared" si="1081"/>
        <v/>
      </c>
      <c r="DD1454" t="str">
        <f t="shared" ca="1" si="1103"/>
        <v/>
      </c>
      <c r="DE1454" t="str">
        <f t="shared" si="1082"/>
        <v/>
      </c>
      <c r="DF1454" t="str">
        <f t="shared" ca="1" si="1104"/>
        <v/>
      </c>
      <c r="DG1454" t="str">
        <f t="shared" si="1083"/>
        <v/>
      </c>
      <c r="DH1454" t="str">
        <f t="shared" ca="1" si="1105"/>
        <v/>
      </c>
      <c r="DI1454" t="str">
        <f t="shared" si="1084"/>
        <v/>
      </c>
      <c r="DJ1454" t="str">
        <f t="shared" ca="1" si="1106"/>
        <v/>
      </c>
      <c r="DK1454" t="str">
        <f t="shared" si="1085"/>
        <v/>
      </c>
      <c r="DL1454" t="str">
        <f t="shared" ca="1" si="1107"/>
        <v/>
      </c>
      <c r="DM1454" t="str">
        <f t="shared" si="1086"/>
        <v/>
      </c>
      <c r="DN1454" t="str">
        <f t="shared" ca="1" si="1108"/>
        <v/>
      </c>
      <c r="DO1454">
        <f t="shared" si="1087"/>
        <v>430</v>
      </c>
      <c r="DP1454">
        <f t="shared" ca="1" si="1109"/>
        <v>430</v>
      </c>
      <c r="DQ1454" t="str">
        <f t="shared" si="1088"/>
        <v/>
      </c>
      <c r="DR1454" t="str">
        <f t="shared" ca="1" si="1110"/>
        <v/>
      </c>
      <c r="DS1454" t="str">
        <f t="shared" si="1089"/>
        <v/>
      </c>
      <c r="DT1454" t="str">
        <f t="shared" ca="1" si="1111"/>
        <v/>
      </c>
      <c r="DU1454" t="str">
        <f t="shared" si="1090"/>
        <v/>
      </c>
      <c r="DV1454" t="str">
        <f t="shared" ca="1" si="1112"/>
        <v/>
      </c>
      <c r="DW1454" t="str">
        <f t="shared" si="1091"/>
        <v/>
      </c>
      <c r="DX1454" t="str">
        <f t="shared" ca="1" si="1113"/>
        <v/>
      </c>
      <c r="DY1454" t="str">
        <f t="shared" si="1092"/>
        <v/>
      </c>
      <c r="DZ1454" t="str">
        <f t="shared" ca="1" si="1114"/>
        <v/>
      </c>
      <c r="EA1454" t="str">
        <f t="shared" si="1093"/>
        <v/>
      </c>
      <c r="EB1454" t="str">
        <f t="shared" ca="1" si="1115"/>
        <v/>
      </c>
      <c r="EC1454" t="str">
        <f t="shared" si="1094"/>
        <v/>
      </c>
      <c r="ED1454" t="str">
        <f t="shared" ca="1" si="1116"/>
        <v/>
      </c>
      <c r="EE1454" t="str">
        <f t="shared" si="1095"/>
        <v/>
      </c>
      <c r="EF1454" t="str">
        <f t="shared" ca="1" si="1117"/>
        <v/>
      </c>
      <c r="EG1454" t="str">
        <f t="shared" si="1096"/>
        <v/>
      </c>
      <c r="EH1454" t="str">
        <f t="shared" ca="1" si="1118"/>
        <v/>
      </c>
      <c r="EI1454" t="str">
        <f t="shared" si="1097"/>
        <v/>
      </c>
      <c r="EJ1454" t="str">
        <f t="shared" ca="1" si="1119"/>
        <v/>
      </c>
      <c r="EK1454">
        <f t="shared" ca="1" si="1120"/>
        <v>430</v>
      </c>
      <c r="EL1454">
        <v>430</v>
      </c>
      <c r="EM1454">
        <v>40515</v>
      </c>
      <c r="EN1454">
        <v>4794</v>
      </c>
      <c r="EO1454">
        <v>847</v>
      </c>
      <c r="EP1454">
        <v>3052</v>
      </c>
      <c r="EQ1454">
        <v>26353</v>
      </c>
      <c r="ER1454">
        <v>430</v>
      </c>
      <c r="ES1454">
        <v>7072</v>
      </c>
      <c r="ET1454">
        <v>2011</v>
      </c>
      <c r="EU1454">
        <v>2</v>
      </c>
      <c r="EV1454" t="s">
        <v>156</v>
      </c>
      <c r="EW1454">
        <v>1024</v>
      </c>
      <c r="EX1454">
        <v>2</v>
      </c>
      <c r="EY1454">
        <v>48000</v>
      </c>
      <c r="EZ1454">
        <v>-16</v>
      </c>
      <c r="FA1454" t="s">
        <v>170</v>
      </c>
      <c r="FB1454">
        <v>14</v>
      </c>
      <c r="FC1454" t="s">
        <v>171</v>
      </c>
      <c r="FD1454">
        <v>348372</v>
      </c>
      <c r="FE1454">
        <v>343574</v>
      </c>
      <c r="FF1454">
        <v>28094</v>
      </c>
      <c r="FG1454">
        <v>407845</v>
      </c>
      <c r="FH1454">
        <v>409350</v>
      </c>
      <c r="FI1454">
        <v>343564</v>
      </c>
      <c r="FJ1454">
        <v>341552</v>
      </c>
      <c r="FK1454" t="s">
        <v>158</v>
      </c>
      <c r="FL1454">
        <v>337823</v>
      </c>
      <c r="FM1454">
        <v>290447</v>
      </c>
      <c r="FN1454">
        <v>298508</v>
      </c>
      <c r="FO1454">
        <v>1733</v>
      </c>
      <c r="FP1454">
        <v>1677</v>
      </c>
      <c r="FQ1454">
        <v>407095</v>
      </c>
      <c r="FR1454">
        <v>290445</v>
      </c>
      <c r="FS1454">
        <v>290445</v>
      </c>
      <c r="FT1454">
        <v>1729</v>
      </c>
      <c r="FU1454">
        <v>412825</v>
      </c>
      <c r="FV1454">
        <v>411350</v>
      </c>
      <c r="FY1454">
        <v>413255</v>
      </c>
      <c r="FZ1454">
        <v>291295</v>
      </c>
      <c r="GA1454">
        <v>301560</v>
      </c>
      <c r="GB1454">
        <v>291434</v>
      </c>
      <c r="GC1454">
        <v>341552</v>
      </c>
      <c r="GD1454">
        <v>339823</v>
      </c>
      <c r="GE1454">
        <v>343564</v>
      </c>
      <c r="GF1454" t="s">
        <v>158</v>
      </c>
      <c r="GG1454">
        <v>337818</v>
      </c>
      <c r="GH1454">
        <v>407093</v>
      </c>
      <c r="GI1454">
        <v>388888</v>
      </c>
      <c r="GJ1454" t="s">
        <v>172</v>
      </c>
      <c r="GK1454">
        <v>4</v>
      </c>
      <c r="GL1454" t="s">
        <v>1338</v>
      </c>
      <c r="GM1454">
        <v>4</v>
      </c>
      <c r="GN1454" t="s">
        <v>182</v>
      </c>
      <c r="GO1454" t="s">
        <v>166</v>
      </c>
      <c r="GP1454">
        <v>1024</v>
      </c>
      <c r="GQ1454">
        <v>155</v>
      </c>
      <c r="GR1454">
        <v>285</v>
      </c>
      <c r="GS1454">
        <f t="shared" si="1121"/>
        <v>4</v>
      </c>
      <c r="GT1454" t="str">
        <f t="shared" si="1122"/>
        <v>test</v>
      </c>
    </row>
    <row r="1455" spans="1:202" x14ac:dyDescent="0.2">
      <c r="A1455">
        <v>100</v>
      </c>
      <c r="B1455">
        <v>100</v>
      </c>
      <c r="C1455">
        <v>296</v>
      </c>
      <c r="D1455">
        <v>296</v>
      </c>
      <c r="E1455" t="s">
        <v>155</v>
      </c>
      <c r="F1455" t="s">
        <v>156</v>
      </c>
      <c r="G1455" t="s">
        <v>156</v>
      </c>
      <c r="H1455" t="s">
        <v>156</v>
      </c>
      <c r="I1455">
        <v>0</v>
      </c>
      <c r="J1455" t="s">
        <v>157</v>
      </c>
      <c r="K1455">
        <v>1</v>
      </c>
      <c r="L1455" t="s">
        <v>154</v>
      </c>
      <c r="M1455" t="s">
        <v>154</v>
      </c>
      <c r="N1455" t="s">
        <v>154</v>
      </c>
      <c r="O1455">
        <v>1</v>
      </c>
      <c r="P1455" t="s">
        <v>154</v>
      </c>
      <c r="Q1455" t="s">
        <v>154</v>
      </c>
      <c r="R1455" t="s">
        <v>183</v>
      </c>
      <c r="S1455">
        <v>0</v>
      </c>
      <c r="T1455">
        <v>4</v>
      </c>
      <c r="U1455">
        <v>0</v>
      </c>
      <c r="V1455">
        <v>4</v>
      </c>
      <c r="W1455">
        <v>4</v>
      </c>
      <c r="X1455">
        <v>4</v>
      </c>
      <c r="Y1455">
        <v>34</v>
      </c>
      <c r="Z1455">
        <v>0</v>
      </c>
      <c r="AA1455">
        <v>34</v>
      </c>
      <c r="AB1455">
        <v>4</v>
      </c>
      <c r="AC1455">
        <v>4</v>
      </c>
      <c r="AD1455">
        <v>0</v>
      </c>
      <c r="AE1455">
        <v>0</v>
      </c>
      <c r="AF1455">
        <v>4</v>
      </c>
      <c r="AG1455">
        <v>4</v>
      </c>
      <c r="AH1455">
        <v>4</v>
      </c>
      <c r="AI1455">
        <v>0</v>
      </c>
      <c r="AJ1455">
        <v>4</v>
      </c>
      <c r="AK1455">
        <v>4</v>
      </c>
      <c r="AL1455">
        <v>39</v>
      </c>
      <c r="AM1455">
        <v>4</v>
      </c>
      <c r="AN1455">
        <v>4</v>
      </c>
      <c r="AO1455">
        <v>4</v>
      </c>
      <c r="AP1455">
        <v>34</v>
      </c>
      <c r="AQ1455">
        <v>34</v>
      </c>
      <c r="AR1455">
        <v>34</v>
      </c>
      <c r="AS1455">
        <v>4</v>
      </c>
      <c r="AT1455">
        <v>34</v>
      </c>
      <c r="AW1455">
        <v>4</v>
      </c>
      <c r="AX1455">
        <v>0</v>
      </c>
      <c r="AY1455" t="s">
        <v>159</v>
      </c>
      <c r="AZ1455" t="s">
        <v>1334</v>
      </c>
      <c r="BA1455" t="s">
        <v>628</v>
      </c>
      <c r="BB1455" t="s">
        <v>1265</v>
      </c>
      <c r="BC1455" t="s">
        <v>161</v>
      </c>
      <c r="BD1455" t="b">
        <v>0</v>
      </c>
      <c r="BE1455" t="s">
        <v>164</v>
      </c>
      <c r="BF1455" t="b">
        <v>1</v>
      </c>
      <c r="BH1455" t="s">
        <v>245</v>
      </c>
      <c r="BI1455" t="s">
        <v>246</v>
      </c>
      <c r="BJ1455" t="b">
        <v>0</v>
      </c>
      <c r="BK1455" t="s">
        <v>163</v>
      </c>
      <c r="BL1455" t="b">
        <v>0</v>
      </c>
      <c r="BM1455">
        <v>18</v>
      </c>
      <c r="BN1455" t="s">
        <v>164</v>
      </c>
      <c r="BO1455" t="s">
        <v>165</v>
      </c>
      <c r="BP1455" t="s">
        <v>164</v>
      </c>
      <c r="BQ1455" t="s">
        <v>166</v>
      </c>
      <c r="BR1455">
        <v>768</v>
      </c>
      <c r="BS1455" t="s">
        <v>156</v>
      </c>
      <c r="BT1455" t="s">
        <v>178</v>
      </c>
      <c r="BU1455" t="s">
        <v>181</v>
      </c>
      <c r="BV1455" t="s">
        <v>187</v>
      </c>
      <c r="BW1455">
        <v>4</v>
      </c>
      <c r="BX1455">
        <v>5</v>
      </c>
      <c r="BY1455">
        <v>0</v>
      </c>
      <c r="BZ1455">
        <v>6</v>
      </c>
      <c r="CA1455" t="s">
        <v>1266</v>
      </c>
      <c r="CB1455" t="s">
        <v>156</v>
      </c>
      <c r="CC1455">
        <v>7</v>
      </c>
      <c r="CD1455" t="b">
        <v>0</v>
      </c>
      <c r="CE1455" t="s">
        <v>168</v>
      </c>
      <c r="CF1455" t="s">
        <v>248</v>
      </c>
      <c r="CG1455">
        <v>50</v>
      </c>
      <c r="CH1455">
        <v>0</v>
      </c>
      <c r="CI1455" t="s">
        <v>183</v>
      </c>
      <c r="CJ1455" t="s">
        <v>169</v>
      </c>
      <c r="CK1455" t="s">
        <v>169</v>
      </c>
      <c r="CL1455" t="s">
        <v>169</v>
      </c>
      <c r="CM1455" t="s">
        <v>169</v>
      </c>
      <c r="CN1455" t="s">
        <v>169</v>
      </c>
      <c r="CO1455" t="s">
        <v>183</v>
      </c>
      <c r="CP1455" t="s">
        <v>169</v>
      </c>
      <c r="CQ1455">
        <v>1</v>
      </c>
      <c r="CR1455">
        <v>412</v>
      </c>
      <c r="CS1455" t="str">
        <f t="shared" si="1076"/>
        <v/>
      </c>
      <c r="CT1455" t="str">
        <f t="shared" ca="1" si="1098"/>
        <v/>
      </c>
      <c r="CU1455" t="str">
        <f t="shared" si="1077"/>
        <v/>
      </c>
      <c r="CV1455" t="str">
        <f t="shared" ca="1" si="1099"/>
        <v/>
      </c>
      <c r="CW1455" t="str">
        <f t="shared" si="1078"/>
        <v/>
      </c>
      <c r="CX1455" t="str">
        <f t="shared" ca="1" si="1100"/>
        <v/>
      </c>
      <c r="CY1455" t="str">
        <f t="shared" si="1079"/>
        <v/>
      </c>
      <c r="CZ1455" t="str">
        <f t="shared" ca="1" si="1101"/>
        <v/>
      </c>
      <c r="DA1455" t="str">
        <f t="shared" si="1080"/>
        <v/>
      </c>
      <c r="DB1455" t="str">
        <f t="shared" ca="1" si="1102"/>
        <v/>
      </c>
      <c r="DC1455" t="str">
        <f t="shared" si="1081"/>
        <v/>
      </c>
      <c r="DD1455" t="str">
        <f t="shared" ca="1" si="1103"/>
        <v/>
      </c>
      <c r="DE1455" t="str">
        <f t="shared" si="1082"/>
        <v/>
      </c>
      <c r="DF1455" t="str">
        <f t="shared" ca="1" si="1104"/>
        <v/>
      </c>
      <c r="DG1455" t="str">
        <f t="shared" si="1083"/>
        <v/>
      </c>
      <c r="DH1455" t="str">
        <f t="shared" ca="1" si="1105"/>
        <v/>
      </c>
      <c r="DI1455" t="str">
        <f t="shared" si="1084"/>
        <v/>
      </c>
      <c r="DJ1455" t="str">
        <f t="shared" ca="1" si="1106"/>
        <v/>
      </c>
      <c r="DK1455" t="str">
        <f t="shared" si="1085"/>
        <v/>
      </c>
      <c r="DL1455" t="str">
        <f t="shared" ca="1" si="1107"/>
        <v/>
      </c>
      <c r="DM1455" t="str">
        <f t="shared" si="1086"/>
        <v/>
      </c>
      <c r="DN1455" t="str">
        <f t="shared" ca="1" si="1108"/>
        <v/>
      </c>
      <c r="DO1455" t="str">
        <f t="shared" si="1087"/>
        <v/>
      </c>
      <c r="DP1455" t="str">
        <f t="shared" ca="1" si="1109"/>
        <v/>
      </c>
      <c r="DQ1455" t="str">
        <f t="shared" si="1088"/>
        <v/>
      </c>
      <c r="DR1455" t="str">
        <f t="shared" ca="1" si="1110"/>
        <v/>
      </c>
      <c r="DS1455" t="str">
        <f t="shared" si="1089"/>
        <v/>
      </c>
      <c r="DT1455" t="str">
        <f t="shared" ca="1" si="1111"/>
        <v/>
      </c>
      <c r="DU1455" t="str">
        <f t="shared" si="1090"/>
        <v/>
      </c>
      <c r="DV1455" t="str">
        <f t="shared" ca="1" si="1112"/>
        <v/>
      </c>
      <c r="DW1455" t="str">
        <f t="shared" si="1091"/>
        <v/>
      </c>
      <c r="DX1455" t="str">
        <f t="shared" ca="1" si="1113"/>
        <v/>
      </c>
      <c r="DY1455" t="str">
        <f t="shared" si="1092"/>
        <v/>
      </c>
      <c r="DZ1455" t="str">
        <f t="shared" ca="1" si="1114"/>
        <v/>
      </c>
      <c r="EA1455" t="str">
        <f t="shared" si="1093"/>
        <v/>
      </c>
      <c r="EB1455" t="str">
        <f t="shared" ca="1" si="1115"/>
        <v/>
      </c>
      <c r="EC1455" t="str">
        <f t="shared" si="1094"/>
        <v/>
      </c>
      <c r="ED1455" t="str">
        <f t="shared" ca="1" si="1116"/>
        <v/>
      </c>
      <c r="EE1455" t="str">
        <f t="shared" si="1095"/>
        <v/>
      </c>
      <c r="EF1455" t="str">
        <f t="shared" ca="1" si="1117"/>
        <v/>
      </c>
      <c r="EG1455" t="str">
        <f t="shared" si="1096"/>
        <v/>
      </c>
      <c r="EH1455" t="str">
        <f t="shared" ca="1" si="1118"/>
        <v/>
      </c>
      <c r="EI1455" t="str">
        <f t="shared" si="1097"/>
        <v/>
      </c>
      <c r="EJ1455" t="str">
        <f t="shared" ca="1" si="1119"/>
        <v/>
      </c>
      <c r="EK1455" t="str">
        <f t="shared" ca="1" si="1120"/>
        <v/>
      </c>
      <c r="EL1455" t="s">
        <v>924</v>
      </c>
      <c r="EM1455">
        <v>40515</v>
      </c>
      <c r="EN1455">
        <v>4794</v>
      </c>
      <c r="EO1455">
        <v>847</v>
      </c>
      <c r="EP1455">
        <v>3052</v>
      </c>
      <c r="EQ1455">
        <v>26353</v>
      </c>
      <c r="ER1455">
        <v>412</v>
      </c>
      <c r="ES1455">
        <v>7072</v>
      </c>
      <c r="ET1455">
        <v>2011</v>
      </c>
      <c r="EU1455">
        <v>2</v>
      </c>
      <c r="EV1455" t="s">
        <v>156</v>
      </c>
      <c r="EW1455">
        <v>1024</v>
      </c>
      <c r="EX1455">
        <v>2</v>
      </c>
      <c r="EY1455">
        <v>48000</v>
      </c>
      <c r="EZ1455">
        <v>-16</v>
      </c>
      <c r="FA1455" t="s">
        <v>170</v>
      </c>
      <c r="FB1455">
        <v>14</v>
      </c>
      <c r="FC1455" t="s">
        <v>171</v>
      </c>
      <c r="FD1455">
        <v>348372</v>
      </c>
      <c r="FE1455">
        <v>343574</v>
      </c>
      <c r="FF1455">
        <v>28094</v>
      </c>
      <c r="FG1455">
        <v>414020</v>
      </c>
      <c r="FH1455">
        <v>415601</v>
      </c>
      <c r="FI1455">
        <v>343564</v>
      </c>
      <c r="FJ1455">
        <v>341552</v>
      </c>
      <c r="FK1455" t="s">
        <v>158</v>
      </c>
      <c r="FL1455">
        <v>337823</v>
      </c>
      <c r="FM1455">
        <v>290447</v>
      </c>
      <c r="FN1455">
        <v>298508</v>
      </c>
      <c r="FO1455">
        <v>1733</v>
      </c>
      <c r="FP1455">
        <v>1677</v>
      </c>
      <c r="FQ1455">
        <v>413270</v>
      </c>
      <c r="FR1455">
        <v>290445</v>
      </c>
      <c r="FS1455">
        <v>290445</v>
      </c>
      <c r="FT1455">
        <v>1729</v>
      </c>
      <c r="FU1455">
        <v>419823</v>
      </c>
      <c r="FV1455">
        <v>417601</v>
      </c>
      <c r="FY1455">
        <v>420235</v>
      </c>
      <c r="FZ1455">
        <v>291295</v>
      </c>
      <c r="GA1455">
        <v>301560</v>
      </c>
      <c r="GB1455">
        <v>291434</v>
      </c>
      <c r="GC1455">
        <v>341552</v>
      </c>
      <c r="GD1455">
        <v>339823</v>
      </c>
      <c r="GE1455">
        <v>343564</v>
      </c>
      <c r="GF1455" t="s">
        <v>158</v>
      </c>
      <c r="GG1455">
        <v>337818</v>
      </c>
      <c r="GH1455">
        <v>413268</v>
      </c>
      <c r="GI1455">
        <v>388888</v>
      </c>
      <c r="GJ1455" t="s">
        <v>172</v>
      </c>
      <c r="GK1455">
        <v>5</v>
      </c>
      <c r="GL1455" t="s">
        <v>1339</v>
      </c>
      <c r="GM1455">
        <v>5</v>
      </c>
      <c r="GN1455" t="s">
        <v>185</v>
      </c>
      <c r="GO1455" t="s">
        <v>166</v>
      </c>
      <c r="GP1455">
        <v>1024</v>
      </c>
      <c r="GQ1455">
        <v>155</v>
      </c>
      <c r="GR1455">
        <v>285</v>
      </c>
      <c r="GS1455">
        <f t="shared" si="1121"/>
        <v>5</v>
      </c>
      <c r="GT1455" t="str">
        <f t="shared" si="1122"/>
        <v>test</v>
      </c>
    </row>
    <row r="1456" spans="1:202" x14ac:dyDescent="0.2">
      <c r="A1456">
        <v>100</v>
      </c>
      <c r="B1456">
        <v>100</v>
      </c>
      <c r="C1456">
        <v>335</v>
      </c>
      <c r="D1456">
        <v>335</v>
      </c>
      <c r="E1456" t="s">
        <v>155</v>
      </c>
      <c r="F1456" t="s">
        <v>156</v>
      </c>
      <c r="G1456" t="s">
        <v>156</v>
      </c>
      <c r="H1456" t="s">
        <v>156</v>
      </c>
      <c r="I1456">
        <v>0</v>
      </c>
      <c r="J1456" t="s">
        <v>157</v>
      </c>
      <c r="K1456">
        <v>1</v>
      </c>
      <c r="L1456" t="s">
        <v>154</v>
      </c>
      <c r="M1456" t="s">
        <v>154</v>
      </c>
      <c r="N1456" t="s">
        <v>154</v>
      </c>
      <c r="O1456">
        <v>1</v>
      </c>
      <c r="P1456" t="s">
        <v>154</v>
      </c>
      <c r="Q1456" t="s">
        <v>154</v>
      </c>
      <c r="R1456" t="s">
        <v>179</v>
      </c>
      <c r="S1456">
        <v>0</v>
      </c>
      <c r="T1456">
        <v>4</v>
      </c>
      <c r="U1456">
        <v>0</v>
      </c>
      <c r="V1456">
        <v>5</v>
      </c>
      <c r="W1456">
        <v>5</v>
      </c>
      <c r="X1456">
        <v>4</v>
      </c>
      <c r="Y1456">
        <v>34</v>
      </c>
      <c r="Z1456">
        <v>0</v>
      </c>
      <c r="AA1456">
        <v>34</v>
      </c>
      <c r="AB1456">
        <v>4</v>
      </c>
      <c r="AC1456">
        <v>4</v>
      </c>
      <c r="AD1456">
        <v>0</v>
      </c>
      <c r="AE1456">
        <v>0</v>
      </c>
      <c r="AF1456">
        <v>5</v>
      </c>
      <c r="AG1456">
        <v>4</v>
      </c>
      <c r="AH1456">
        <v>4</v>
      </c>
      <c r="AI1456">
        <v>0</v>
      </c>
      <c r="AJ1456">
        <v>5</v>
      </c>
      <c r="AK1456">
        <v>5</v>
      </c>
      <c r="AL1456">
        <v>40</v>
      </c>
      <c r="AM1456">
        <v>4</v>
      </c>
      <c r="AN1456">
        <v>4</v>
      </c>
      <c r="AO1456">
        <v>4</v>
      </c>
      <c r="AP1456">
        <v>34</v>
      </c>
      <c r="AQ1456">
        <v>34</v>
      </c>
      <c r="AR1456">
        <v>34</v>
      </c>
      <c r="AS1456">
        <v>4</v>
      </c>
      <c r="AT1456">
        <v>34</v>
      </c>
      <c r="AW1456">
        <v>5</v>
      </c>
      <c r="AX1456">
        <v>0</v>
      </c>
      <c r="AY1456" t="s">
        <v>159</v>
      </c>
      <c r="AZ1456" t="s">
        <v>1334</v>
      </c>
      <c r="BA1456" t="s">
        <v>628</v>
      </c>
      <c r="BB1456" t="s">
        <v>1265</v>
      </c>
      <c r="BC1456" t="s">
        <v>161</v>
      </c>
      <c r="BD1456" t="b">
        <v>0</v>
      </c>
      <c r="BE1456">
        <v>2.11</v>
      </c>
      <c r="BF1456" t="b">
        <v>1</v>
      </c>
      <c r="BH1456" t="s">
        <v>245</v>
      </c>
      <c r="BI1456" t="s">
        <v>246</v>
      </c>
      <c r="BJ1456" t="b">
        <v>0</v>
      </c>
      <c r="BK1456" t="s">
        <v>163</v>
      </c>
      <c r="BL1456" t="b">
        <v>0</v>
      </c>
      <c r="BM1456">
        <v>18</v>
      </c>
      <c r="BN1456" t="s">
        <v>164</v>
      </c>
      <c r="BO1456" t="s">
        <v>165</v>
      </c>
      <c r="BP1456" t="s">
        <v>164</v>
      </c>
      <c r="BQ1456" t="s">
        <v>166</v>
      </c>
      <c r="BR1456">
        <v>768</v>
      </c>
      <c r="BS1456" t="s">
        <v>156</v>
      </c>
      <c r="BT1456" t="s">
        <v>178</v>
      </c>
      <c r="BU1456" t="s">
        <v>188</v>
      </c>
      <c r="BV1456" t="s">
        <v>189</v>
      </c>
      <c r="BW1456">
        <v>5</v>
      </c>
      <c r="BX1456">
        <v>5</v>
      </c>
      <c r="BY1456">
        <v>0</v>
      </c>
      <c r="BZ1456">
        <v>6</v>
      </c>
      <c r="CA1456" t="s">
        <v>1266</v>
      </c>
      <c r="CB1456" t="s">
        <v>156</v>
      </c>
      <c r="CC1456">
        <v>7</v>
      </c>
      <c r="CD1456" t="b">
        <v>0</v>
      </c>
      <c r="CE1456" t="s">
        <v>168</v>
      </c>
      <c r="CF1456" t="s">
        <v>248</v>
      </c>
      <c r="CG1456">
        <v>22</v>
      </c>
      <c r="CH1456">
        <v>0</v>
      </c>
      <c r="CI1456" t="s">
        <v>179</v>
      </c>
      <c r="CJ1456" t="s">
        <v>169</v>
      </c>
      <c r="CK1456" t="s">
        <v>169</v>
      </c>
      <c r="CL1456" t="s">
        <v>169</v>
      </c>
      <c r="CM1456" t="s">
        <v>169</v>
      </c>
      <c r="CN1456" t="s">
        <v>169</v>
      </c>
      <c r="CO1456" t="s">
        <v>179</v>
      </c>
      <c r="CP1456" t="s">
        <v>169</v>
      </c>
      <c r="CQ1456">
        <v>1</v>
      </c>
      <c r="CR1456">
        <v>532</v>
      </c>
      <c r="CS1456">
        <f t="shared" si="1076"/>
        <v>532</v>
      </c>
      <c r="CT1456">
        <f t="shared" ca="1" si="1098"/>
        <v>532</v>
      </c>
      <c r="CU1456" t="str">
        <f t="shared" si="1077"/>
        <v/>
      </c>
      <c r="CV1456" t="str">
        <f t="shared" ca="1" si="1099"/>
        <v/>
      </c>
      <c r="CW1456" t="str">
        <f t="shared" si="1078"/>
        <v/>
      </c>
      <c r="CX1456" t="str">
        <f t="shared" ca="1" si="1100"/>
        <v/>
      </c>
      <c r="CY1456">
        <f t="shared" si="1079"/>
        <v>532</v>
      </c>
      <c r="CZ1456">
        <f t="shared" ca="1" si="1101"/>
        <v>532</v>
      </c>
      <c r="DA1456" t="str">
        <f t="shared" si="1080"/>
        <v/>
      </c>
      <c r="DB1456" t="str">
        <f t="shared" ca="1" si="1102"/>
        <v/>
      </c>
      <c r="DC1456" t="str">
        <f t="shared" si="1081"/>
        <v/>
      </c>
      <c r="DD1456" t="str">
        <f t="shared" ca="1" si="1103"/>
        <v/>
      </c>
      <c r="DE1456" t="str">
        <f t="shared" si="1082"/>
        <v/>
      </c>
      <c r="DF1456" t="str">
        <f t="shared" ca="1" si="1104"/>
        <v/>
      </c>
      <c r="DG1456" t="str">
        <f t="shared" si="1083"/>
        <v/>
      </c>
      <c r="DH1456" t="str">
        <f t="shared" ca="1" si="1105"/>
        <v/>
      </c>
      <c r="DI1456" t="str">
        <f t="shared" si="1084"/>
        <v/>
      </c>
      <c r="DJ1456" t="str">
        <f t="shared" ca="1" si="1106"/>
        <v/>
      </c>
      <c r="DK1456" t="str">
        <f t="shared" si="1085"/>
        <v/>
      </c>
      <c r="DL1456" t="str">
        <f t="shared" ca="1" si="1107"/>
        <v/>
      </c>
      <c r="DM1456" t="str">
        <f t="shared" si="1086"/>
        <v/>
      </c>
      <c r="DN1456" t="str">
        <f t="shared" ca="1" si="1108"/>
        <v/>
      </c>
      <c r="DO1456" t="str">
        <f t="shared" si="1087"/>
        <v/>
      </c>
      <c r="DP1456" t="str">
        <f t="shared" ca="1" si="1109"/>
        <v/>
      </c>
      <c r="DQ1456" t="str">
        <f t="shared" si="1088"/>
        <v/>
      </c>
      <c r="DR1456" t="str">
        <f t="shared" ca="1" si="1110"/>
        <v/>
      </c>
      <c r="DS1456" t="str">
        <f t="shared" si="1089"/>
        <v/>
      </c>
      <c r="DT1456" t="str">
        <f t="shared" ca="1" si="1111"/>
        <v/>
      </c>
      <c r="DU1456" t="str">
        <f t="shared" si="1090"/>
        <v/>
      </c>
      <c r="DV1456" t="str">
        <f t="shared" ca="1" si="1112"/>
        <v/>
      </c>
      <c r="DW1456" t="str">
        <f t="shared" si="1091"/>
        <v/>
      </c>
      <c r="DX1456" t="str">
        <f t="shared" ca="1" si="1113"/>
        <v/>
      </c>
      <c r="DY1456" t="str">
        <f t="shared" si="1092"/>
        <v/>
      </c>
      <c r="DZ1456" t="str">
        <f t="shared" ca="1" si="1114"/>
        <v/>
      </c>
      <c r="EA1456" t="str">
        <f t="shared" si="1093"/>
        <v/>
      </c>
      <c r="EB1456" t="str">
        <f t="shared" ca="1" si="1115"/>
        <v/>
      </c>
      <c r="EC1456" t="str">
        <f t="shared" si="1094"/>
        <v/>
      </c>
      <c r="ED1456" t="str">
        <f t="shared" ca="1" si="1116"/>
        <v/>
      </c>
      <c r="EE1456" t="str">
        <f t="shared" si="1095"/>
        <v/>
      </c>
      <c r="EF1456" t="str">
        <f t="shared" ca="1" si="1117"/>
        <v/>
      </c>
      <c r="EG1456" t="str">
        <f t="shared" si="1096"/>
        <v/>
      </c>
      <c r="EH1456" t="str">
        <f t="shared" ca="1" si="1118"/>
        <v/>
      </c>
      <c r="EI1456" t="str">
        <f t="shared" si="1097"/>
        <v/>
      </c>
      <c r="EJ1456" t="str">
        <f t="shared" ca="1" si="1119"/>
        <v/>
      </c>
      <c r="EK1456">
        <f t="shared" ca="1" si="1120"/>
        <v>532</v>
      </c>
      <c r="EL1456">
        <v>532</v>
      </c>
      <c r="EM1456">
        <v>40515</v>
      </c>
      <c r="EN1456">
        <v>4794</v>
      </c>
      <c r="EO1456">
        <v>847</v>
      </c>
      <c r="EP1456">
        <v>3052</v>
      </c>
      <c r="EQ1456">
        <v>26353</v>
      </c>
      <c r="ER1456">
        <v>532</v>
      </c>
      <c r="ES1456">
        <v>7072</v>
      </c>
      <c r="ET1456">
        <v>2011</v>
      </c>
      <c r="EU1456">
        <v>2</v>
      </c>
      <c r="EV1456" t="s">
        <v>156</v>
      </c>
      <c r="EW1456">
        <v>1024</v>
      </c>
      <c r="EX1456">
        <v>2</v>
      </c>
      <c r="EY1456">
        <v>48000</v>
      </c>
      <c r="EZ1456">
        <v>-16</v>
      </c>
      <c r="FA1456" t="s">
        <v>170</v>
      </c>
      <c r="FB1456">
        <v>14</v>
      </c>
      <c r="FC1456" t="s">
        <v>171</v>
      </c>
      <c r="FD1456">
        <v>348372</v>
      </c>
      <c r="FE1456">
        <v>343574</v>
      </c>
      <c r="FF1456">
        <v>28094</v>
      </c>
      <c r="FG1456">
        <v>420998</v>
      </c>
      <c r="FH1456">
        <v>422321</v>
      </c>
      <c r="FI1456">
        <v>343564</v>
      </c>
      <c r="FJ1456">
        <v>341552</v>
      </c>
      <c r="FK1456" t="s">
        <v>158</v>
      </c>
      <c r="FL1456">
        <v>337823</v>
      </c>
      <c r="FM1456">
        <v>290447</v>
      </c>
      <c r="FN1456">
        <v>298508</v>
      </c>
      <c r="FO1456">
        <v>1733</v>
      </c>
      <c r="FP1456">
        <v>1677</v>
      </c>
      <c r="FQ1456">
        <v>420248</v>
      </c>
      <c r="FR1456">
        <v>290445</v>
      </c>
      <c r="FS1456">
        <v>290445</v>
      </c>
      <c r="FT1456">
        <v>1729</v>
      </c>
      <c r="FU1456">
        <v>425903</v>
      </c>
      <c r="FV1456">
        <v>424321</v>
      </c>
      <c r="FY1456">
        <v>426435</v>
      </c>
      <c r="FZ1456">
        <v>291295</v>
      </c>
      <c r="GA1456">
        <v>301560</v>
      </c>
      <c r="GB1456">
        <v>291434</v>
      </c>
      <c r="GC1456">
        <v>341552</v>
      </c>
      <c r="GD1456">
        <v>339823</v>
      </c>
      <c r="GE1456">
        <v>343564</v>
      </c>
      <c r="GF1456" t="s">
        <v>158</v>
      </c>
      <c r="GG1456">
        <v>337818</v>
      </c>
      <c r="GH1456">
        <v>420246</v>
      </c>
      <c r="GI1456">
        <v>388888</v>
      </c>
      <c r="GJ1456" t="s">
        <v>172</v>
      </c>
      <c r="GK1456">
        <v>6</v>
      </c>
      <c r="GL1456" t="s">
        <v>1340</v>
      </c>
      <c r="GM1456">
        <v>6</v>
      </c>
      <c r="GN1456" t="s">
        <v>182</v>
      </c>
      <c r="GO1456" t="s">
        <v>166</v>
      </c>
      <c r="GP1456">
        <v>1024</v>
      </c>
      <c r="GQ1456">
        <v>155</v>
      </c>
      <c r="GR1456">
        <v>285</v>
      </c>
      <c r="GS1456">
        <f t="shared" si="1121"/>
        <v>6</v>
      </c>
      <c r="GT1456" t="str">
        <f t="shared" si="1122"/>
        <v>test</v>
      </c>
    </row>
    <row r="1457" spans="1:202" x14ac:dyDescent="0.2">
      <c r="A1457">
        <v>100</v>
      </c>
      <c r="B1457">
        <v>100</v>
      </c>
      <c r="C1457">
        <v>353</v>
      </c>
      <c r="D1457">
        <v>353</v>
      </c>
      <c r="E1457" t="s">
        <v>155</v>
      </c>
      <c r="F1457" t="s">
        <v>156</v>
      </c>
      <c r="G1457" t="s">
        <v>156</v>
      </c>
      <c r="H1457" t="s">
        <v>156</v>
      </c>
      <c r="I1457">
        <v>0</v>
      </c>
      <c r="J1457" t="s">
        <v>157</v>
      </c>
      <c r="K1457">
        <v>1</v>
      </c>
      <c r="L1457" t="s">
        <v>154</v>
      </c>
      <c r="M1457" t="s">
        <v>154</v>
      </c>
      <c r="N1457" t="s">
        <v>154</v>
      </c>
      <c r="O1457">
        <v>1</v>
      </c>
      <c r="P1457" t="s">
        <v>154</v>
      </c>
      <c r="Q1457" t="s">
        <v>154</v>
      </c>
      <c r="R1457" t="s">
        <v>183</v>
      </c>
      <c r="S1457">
        <v>0</v>
      </c>
      <c r="T1457">
        <v>4</v>
      </c>
      <c r="U1457">
        <v>0</v>
      </c>
      <c r="V1457">
        <v>6</v>
      </c>
      <c r="W1457">
        <v>6</v>
      </c>
      <c r="X1457">
        <v>4</v>
      </c>
      <c r="Y1457">
        <v>34</v>
      </c>
      <c r="Z1457">
        <v>0</v>
      </c>
      <c r="AA1457">
        <v>34</v>
      </c>
      <c r="AB1457">
        <v>4</v>
      </c>
      <c r="AC1457">
        <v>4</v>
      </c>
      <c r="AD1457">
        <v>0</v>
      </c>
      <c r="AE1457">
        <v>0</v>
      </c>
      <c r="AF1457">
        <v>6</v>
      </c>
      <c r="AG1457">
        <v>4</v>
      </c>
      <c r="AH1457">
        <v>4</v>
      </c>
      <c r="AI1457">
        <v>0</v>
      </c>
      <c r="AJ1457">
        <v>6</v>
      </c>
      <c r="AK1457">
        <v>6</v>
      </c>
      <c r="AL1457">
        <v>41</v>
      </c>
      <c r="AM1457">
        <v>4</v>
      </c>
      <c r="AN1457">
        <v>4</v>
      </c>
      <c r="AO1457">
        <v>4</v>
      </c>
      <c r="AP1457">
        <v>34</v>
      </c>
      <c r="AQ1457">
        <v>34</v>
      </c>
      <c r="AR1457">
        <v>34</v>
      </c>
      <c r="AS1457">
        <v>4</v>
      </c>
      <c r="AT1457">
        <v>34</v>
      </c>
      <c r="AW1457">
        <v>6</v>
      </c>
      <c r="AX1457">
        <v>0</v>
      </c>
      <c r="AY1457" t="s">
        <v>159</v>
      </c>
      <c r="AZ1457" t="s">
        <v>1334</v>
      </c>
      <c r="BA1457" t="s">
        <v>628</v>
      </c>
      <c r="BB1457" t="s">
        <v>1265</v>
      </c>
      <c r="BC1457" t="s">
        <v>161</v>
      </c>
      <c r="BD1457" t="b">
        <v>0</v>
      </c>
      <c r="BE1457" t="s">
        <v>164</v>
      </c>
      <c r="BF1457" t="b">
        <v>1</v>
      </c>
      <c r="BH1457" t="s">
        <v>245</v>
      </c>
      <c r="BI1457" t="s">
        <v>246</v>
      </c>
      <c r="BJ1457" t="b">
        <v>0</v>
      </c>
      <c r="BK1457" t="s">
        <v>163</v>
      </c>
      <c r="BL1457" t="b">
        <v>0</v>
      </c>
      <c r="BM1457">
        <v>18</v>
      </c>
      <c r="BN1457" t="s">
        <v>164</v>
      </c>
      <c r="BO1457" t="s">
        <v>165</v>
      </c>
      <c r="BP1457" t="s">
        <v>164</v>
      </c>
      <c r="BQ1457" t="s">
        <v>166</v>
      </c>
      <c r="BR1457">
        <v>768</v>
      </c>
      <c r="BS1457" t="s">
        <v>156</v>
      </c>
      <c r="BT1457" t="s">
        <v>178</v>
      </c>
      <c r="BU1457" t="s">
        <v>188</v>
      </c>
      <c r="BV1457" t="s">
        <v>190</v>
      </c>
      <c r="BW1457">
        <v>6</v>
      </c>
      <c r="BX1457">
        <v>5</v>
      </c>
      <c r="BY1457">
        <v>0</v>
      </c>
      <c r="BZ1457">
        <v>6</v>
      </c>
      <c r="CA1457" t="s">
        <v>1266</v>
      </c>
      <c r="CB1457" t="s">
        <v>156</v>
      </c>
      <c r="CC1457">
        <v>7</v>
      </c>
      <c r="CD1457" t="b">
        <v>0</v>
      </c>
      <c r="CE1457" t="s">
        <v>168</v>
      </c>
      <c r="CF1457" t="s">
        <v>248</v>
      </c>
      <c r="CG1457">
        <v>79</v>
      </c>
      <c r="CH1457">
        <v>0</v>
      </c>
      <c r="CI1457" t="s">
        <v>183</v>
      </c>
      <c r="CJ1457" t="s">
        <v>169</v>
      </c>
      <c r="CK1457" t="s">
        <v>169</v>
      </c>
      <c r="CL1457" t="s">
        <v>169</v>
      </c>
      <c r="CM1457" t="s">
        <v>169</v>
      </c>
      <c r="CN1457" t="s">
        <v>169</v>
      </c>
      <c r="CO1457" t="s">
        <v>183</v>
      </c>
      <c r="CP1457" t="s">
        <v>169</v>
      </c>
      <c r="CQ1457">
        <v>1</v>
      </c>
      <c r="CR1457">
        <v>459</v>
      </c>
      <c r="CS1457" t="str">
        <f t="shared" si="1076"/>
        <v/>
      </c>
      <c r="CT1457" t="str">
        <f t="shared" ca="1" si="1098"/>
        <v/>
      </c>
      <c r="CU1457" t="str">
        <f t="shared" si="1077"/>
        <v/>
      </c>
      <c r="CV1457" t="str">
        <f t="shared" ca="1" si="1099"/>
        <v/>
      </c>
      <c r="CW1457" t="str">
        <f t="shared" si="1078"/>
        <v/>
      </c>
      <c r="CX1457" t="str">
        <f t="shared" ca="1" si="1100"/>
        <v/>
      </c>
      <c r="CY1457" t="str">
        <f t="shared" si="1079"/>
        <v/>
      </c>
      <c r="CZ1457" t="str">
        <f t="shared" ca="1" si="1101"/>
        <v/>
      </c>
      <c r="DA1457" t="str">
        <f t="shared" si="1080"/>
        <v/>
      </c>
      <c r="DB1457" t="str">
        <f t="shared" ca="1" si="1102"/>
        <v/>
      </c>
      <c r="DC1457" t="str">
        <f t="shared" si="1081"/>
        <v/>
      </c>
      <c r="DD1457" t="str">
        <f t="shared" ca="1" si="1103"/>
        <v/>
      </c>
      <c r="DE1457" t="str">
        <f t="shared" si="1082"/>
        <v/>
      </c>
      <c r="DF1457" t="str">
        <f t="shared" ca="1" si="1104"/>
        <v/>
      </c>
      <c r="DG1457" t="str">
        <f t="shared" si="1083"/>
        <v/>
      </c>
      <c r="DH1457" t="str">
        <f t="shared" ca="1" si="1105"/>
        <v/>
      </c>
      <c r="DI1457" t="str">
        <f t="shared" si="1084"/>
        <v/>
      </c>
      <c r="DJ1457" t="str">
        <f t="shared" ca="1" si="1106"/>
        <v/>
      </c>
      <c r="DK1457" t="str">
        <f t="shared" si="1085"/>
        <v/>
      </c>
      <c r="DL1457" t="str">
        <f t="shared" ca="1" si="1107"/>
        <v/>
      </c>
      <c r="DM1457" t="str">
        <f t="shared" si="1086"/>
        <v/>
      </c>
      <c r="DN1457" t="str">
        <f t="shared" ca="1" si="1108"/>
        <v/>
      </c>
      <c r="DO1457" t="str">
        <f t="shared" si="1087"/>
        <v/>
      </c>
      <c r="DP1457" t="str">
        <f t="shared" ca="1" si="1109"/>
        <v/>
      </c>
      <c r="DQ1457" t="str">
        <f t="shared" si="1088"/>
        <v/>
      </c>
      <c r="DR1457" t="str">
        <f t="shared" ca="1" si="1110"/>
        <v/>
      </c>
      <c r="DS1457" t="str">
        <f t="shared" si="1089"/>
        <v/>
      </c>
      <c r="DT1457" t="str">
        <f t="shared" ca="1" si="1111"/>
        <v/>
      </c>
      <c r="DU1457" t="str">
        <f t="shared" si="1090"/>
        <v/>
      </c>
      <c r="DV1457" t="str">
        <f t="shared" ca="1" si="1112"/>
        <v/>
      </c>
      <c r="DW1457" t="str">
        <f t="shared" si="1091"/>
        <v/>
      </c>
      <c r="DX1457" t="str">
        <f t="shared" ca="1" si="1113"/>
        <v/>
      </c>
      <c r="DY1457" t="str">
        <f t="shared" si="1092"/>
        <v/>
      </c>
      <c r="DZ1457" t="str">
        <f t="shared" ca="1" si="1114"/>
        <v/>
      </c>
      <c r="EA1457" t="str">
        <f t="shared" si="1093"/>
        <v/>
      </c>
      <c r="EB1457" t="str">
        <f t="shared" ca="1" si="1115"/>
        <v/>
      </c>
      <c r="EC1457" t="str">
        <f t="shared" si="1094"/>
        <v/>
      </c>
      <c r="ED1457" t="str">
        <f t="shared" ca="1" si="1116"/>
        <v/>
      </c>
      <c r="EE1457" t="str">
        <f t="shared" si="1095"/>
        <v/>
      </c>
      <c r="EF1457" t="str">
        <f t="shared" ca="1" si="1117"/>
        <v/>
      </c>
      <c r="EG1457" t="str">
        <f t="shared" si="1096"/>
        <v/>
      </c>
      <c r="EH1457" t="str">
        <f t="shared" ca="1" si="1118"/>
        <v/>
      </c>
      <c r="EI1457" t="str">
        <f t="shared" si="1097"/>
        <v/>
      </c>
      <c r="EJ1457" t="str">
        <f t="shared" ca="1" si="1119"/>
        <v/>
      </c>
      <c r="EK1457" t="str">
        <f t="shared" ca="1" si="1120"/>
        <v/>
      </c>
      <c r="EL1457" t="s">
        <v>924</v>
      </c>
      <c r="EM1457">
        <v>40515</v>
      </c>
      <c r="EN1457">
        <v>4794</v>
      </c>
      <c r="EO1457">
        <v>847</v>
      </c>
      <c r="EP1457">
        <v>3052</v>
      </c>
      <c r="EQ1457">
        <v>26353</v>
      </c>
      <c r="ER1457">
        <v>459</v>
      </c>
      <c r="ES1457">
        <v>7072</v>
      </c>
      <c r="ET1457">
        <v>2011</v>
      </c>
      <c r="EU1457">
        <v>2</v>
      </c>
      <c r="EV1457" t="s">
        <v>156</v>
      </c>
      <c r="EW1457">
        <v>1024</v>
      </c>
      <c r="EX1457">
        <v>2</v>
      </c>
      <c r="EY1457">
        <v>48000</v>
      </c>
      <c r="EZ1457">
        <v>-16</v>
      </c>
      <c r="FA1457" t="s">
        <v>170</v>
      </c>
      <c r="FB1457">
        <v>14</v>
      </c>
      <c r="FC1457" t="s">
        <v>171</v>
      </c>
      <c r="FD1457">
        <v>348372</v>
      </c>
      <c r="FE1457">
        <v>343574</v>
      </c>
      <c r="FF1457">
        <v>28094</v>
      </c>
      <c r="FG1457">
        <v>427199</v>
      </c>
      <c r="FH1457">
        <v>428508</v>
      </c>
      <c r="FI1457">
        <v>343564</v>
      </c>
      <c r="FJ1457">
        <v>341552</v>
      </c>
      <c r="FK1457" t="s">
        <v>158</v>
      </c>
      <c r="FL1457">
        <v>337823</v>
      </c>
      <c r="FM1457">
        <v>290447</v>
      </c>
      <c r="FN1457">
        <v>298508</v>
      </c>
      <c r="FO1457">
        <v>1733</v>
      </c>
      <c r="FP1457">
        <v>1677</v>
      </c>
      <c r="FQ1457">
        <v>426448</v>
      </c>
      <c r="FR1457">
        <v>290445</v>
      </c>
      <c r="FS1457">
        <v>290445</v>
      </c>
      <c r="FT1457">
        <v>1729</v>
      </c>
      <c r="FU1457">
        <v>432089</v>
      </c>
      <c r="FV1457">
        <v>430508</v>
      </c>
      <c r="FY1457">
        <v>432548</v>
      </c>
      <c r="FZ1457">
        <v>291295</v>
      </c>
      <c r="GA1457">
        <v>301560</v>
      </c>
      <c r="GB1457">
        <v>291434</v>
      </c>
      <c r="GC1457">
        <v>341552</v>
      </c>
      <c r="GD1457">
        <v>339823</v>
      </c>
      <c r="GE1457">
        <v>343564</v>
      </c>
      <c r="GF1457" t="s">
        <v>158</v>
      </c>
      <c r="GG1457">
        <v>337818</v>
      </c>
      <c r="GH1457">
        <v>426447</v>
      </c>
      <c r="GI1457">
        <v>388888</v>
      </c>
      <c r="GJ1457" t="s">
        <v>172</v>
      </c>
      <c r="GK1457">
        <v>7</v>
      </c>
      <c r="GL1457" t="s">
        <v>1341</v>
      </c>
      <c r="GM1457">
        <v>7</v>
      </c>
      <c r="GN1457" t="s">
        <v>185</v>
      </c>
      <c r="GO1457" t="s">
        <v>166</v>
      </c>
      <c r="GP1457">
        <v>1024</v>
      </c>
      <c r="GQ1457">
        <v>155</v>
      </c>
      <c r="GR1457">
        <v>285</v>
      </c>
      <c r="GS1457">
        <f t="shared" si="1121"/>
        <v>7</v>
      </c>
      <c r="GT1457" t="str">
        <f t="shared" si="1122"/>
        <v>test</v>
      </c>
    </row>
    <row r="1458" spans="1:202" x14ac:dyDescent="0.2">
      <c r="A1458">
        <v>100</v>
      </c>
      <c r="B1458">
        <v>100</v>
      </c>
      <c r="C1458">
        <v>413</v>
      </c>
      <c r="D1458">
        <v>413</v>
      </c>
      <c r="E1458" t="s">
        <v>155</v>
      </c>
      <c r="F1458" t="s">
        <v>156</v>
      </c>
      <c r="G1458" t="s">
        <v>156</v>
      </c>
      <c r="H1458" t="s">
        <v>156</v>
      </c>
      <c r="I1458">
        <v>0</v>
      </c>
      <c r="J1458" t="s">
        <v>157</v>
      </c>
      <c r="K1458">
        <v>1</v>
      </c>
      <c r="L1458" t="s">
        <v>154</v>
      </c>
      <c r="M1458" t="s">
        <v>154</v>
      </c>
      <c r="N1458" t="s">
        <v>154</v>
      </c>
      <c r="O1458">
        <v>1</v>
      </c>
      <c r="P1458" t="s">
        <v>154</v>
      </c>
      <c r="Q1458" t="s">
        <v>154</v>
      </c>
      <c r="R1458" t="s">
        <v>179</v>
      </c>
      <c r="S1458">
        <v>0</v>
      </c>
      <c r="T1458">
        <v>4</v>
      </c>
      <c r="U1458">
        <v>0</v>
      </c>
      <c r="V1458">
        <v>7</v>
      </c>
      <c r="W1458">
        <v>7</v>
      </c>
      <c r="X1458">
        <v>4</v>
      </c>
      <c r="Y1458">
        <v>34</v>
      </c>
      <c r="Z1458">
        <v>0</v>
      </c>
      <c r="AA1458">
        <v>34</v>
      </c>
      <c r="AB1458">
        <v>4</v>
      </c>
      <c r="AC1458">
        <v>4</v>
      </c>
      <c r="AD1458">
        <v>0</v>
      </c>
      <c r="AE1458">
        <v>0</v>
      </c>
      <c r="AF1458">
        <v>7</v>
      </c>
      <c r="AG1458">
        <v>4</v>
      </c>
      <c r="AH1458">
        <v>4</v>
      </c>
      <c r="AI1458">
        <v>0</v>
      </c>
      <c r="AJ1458">
        <v>7</v>
      </c>
      <c r="AK1458">
        <v>7</v>
      </c>
      <c r="AL1458">
        <v>42</v>
      </c>
      <c r="AM1458">
        <v>4</v>
      </c>
      <c r="AN1458">
        <v>4</v>
      </c>
      <c r="AO1458">
        <v>4</v>
      </c>
      <c r="AP1458">
        <v>34</v>
      </c>
      <c r="AQ1458">
        <v>34</v>
      </c>
      <c r="AR1458">
        <v>34</v>
      </c>
      <c r="AS1458">
        <v>4</v>
      </c>
      <c r="AT1458">
        <v>34</v>
      </c>
      <c r="AW1458">
        <v>7</v>
      </c>
      <c r="AX1458">
        <v>0</v>
      </c>
      <c r="AY1458" t="s">
        <v>159</v>
      </c>
      <c r="AZ1458" t="s">
        <v>1334</v>
      </c>
      <c r="BA1458" t="s">
        <v>628</v>
      </c>
      <c r="BB1458" t="s">
        <v>1265</v>
      </c>
      <c r="BC1458" t="s">
        <v>161</v>
      </c>
      <c r="BD1458" t="b">
        <v>0</v>
      </c>
      <c r="BE1458">
        <v>2.11</v>
      </c>
      <c r="BF1458" t="b">
        <v>1</v>
      </c>
      <c r="BH1458" t="s">
        <v>245</v>
      </c>
      <c r="BI1458" t="s">
        <v>246</v>
      </c>
      <c r="BJ1458" t="b">
        <v>0</v>
      </c>
      <c r="BK1458" t="s">
        <v>163</v>
      </c>
      <c r="BL1458" t="b">
        <v>0</v>
      </c>
      <c r="BM1458">
        <v>18</v>
      </c>
      <c r="BN1458" t="s">
        <v>164</v>
      </c>
      <c r="BO1458" t="s">
        <v>165</v>
      </c>
      <c r="BP1458" t="s">
        <v>164</v>
      </c>
      <c r="BQ1458" t="s">
        <v>166</v>
      </c>
      <c r="BR1458">
        <v>768</v>
      </c>
      <c r="BS1458" t="s">
        <v>156</v>
      </c>
      <c r="BT1458" t="s">
        <v>178</v>
      </c>
      <c r="BU1458" t="s">
        <v>189</v>
      </c>
      <c r="BV1458" t="s">
        <v>188</v>
      </c>
      <c r="BW1458">
        <v>7</v>
      </c>
      <c r="BX1458">
        <v>5</v>
      </c>
      <c r="BY1458">
        <v>0</v>
      </c>
      <c r="BZ1458">
        <v>6</v>
      </c>
      <c r="CA1458" t="s">
        <v>1266</v>
      </c>
      <c r="CB1458" t="s">
        <v>156</v>
      </c>
      <c r="CC1458">
        <v>7</v>
      </c>
      <c r="CD1458" t="b">
        <v>0</v>
      </c>
      <c r="CE1458" t="s">
        <v>168</v>
      </c>
      <c r="CF1458" t="s">
        <v>248</v>
      </c>
      <c r="CG1458">
        <v>1</v>
      </c>
      <c r="CH1458">
        <v>0</v>
      </c>
      <c r="CI1458" t="s">
        <v>179</v>
      </c>
      <c r="CJ1458" t="s">
        <v>169</v>
      </c>
      <c r="CK1458" t="s">
        <v>169</v>
      </c>
      <c r="CL1458" t="s">
        <v>169</v>
      </c>
      <c r="CM1458" t="s">
        <v>169</v>
      </c>
      <c r="CN1458" t="s">
        <v>169</v>
      </c>
      <c r="CO1458" t="s">
        <v>179</v>
      </c>
      <c r="CP1458" t="s">
        <v>169</v>
      </c>
      <c r="CQ1458">
        <v>1</v>
      </c>
      <c r="CR1458">
        <v>836</v>
      </c>
      <c r="CS1458">
        <f t="shared" si="1076"/>
        <v>836</v>
      </c>
      <c r="CT1458">
        <f t="shared" ca="1" si="1098"/>
        <v>241</v>
      </c>
      <c r="CU1458" t="str">
        <f t="shared" si="1077"/>
        <v/>
      </c>
      <c r="CV1458" t="str">
        <f t="shared" ca="1" si="1099"/>
        <v/>
      </c>
      <c r="CW1458" t="str">
        <f t="shared" si="1078"/>
        <v/>
      </c>
      <c r="CX1458" t="str">
        <f t="shared" ca="1" si="1100"/>
        <v/>
      </c>
      <c r="CY1458">
        <f t="shared" si="1079"/>
        <v>836</v>
      </c>
      <c r="CZ1458">
        <f t="shared" ca="1" si="1101"/>
        <v>241</v>
      </c>
      <c r="DA1458" t="str">
        <f t="shared" si="1080"/>
        <v/>
      </c>
      <c r="DB1458" t="str">
        <f t="shared" ca="1" si="1102"/>
        <v/>
      </c>
      <c r="DC1458" t="str">
        <f t="shared" si="1081"/>
        <v/>
      </c>
      <c r="DD1458" t="str">
        <f t="shared" ca="1" si="1103"/>
        <v/>
      </c>
      <c r="DE1458" t="str">
        <f t="shared" si="1082"/>
        <v/>
      </c>
      <c r="DF1458" t="str">
        <f t="shared" ca="1" si="1104"/>
        <v/>
      </c>
      <c r="DG1458" t="str">
        <f t="shared" si="1083"/>
        <v/>
      </c>
      <c r="DH1458" t="str">
        <f t="shared" ca="1" si="1105"/>
        <v/>
      </c>
      <c r="DI1458" t="str">
        <f t="shared" si="1084"/>
        <v/>
      </c>
      <c r="DJ1458" t="str">
        <f t="shared" ca="1" si="1106"/>
        <v/>
      </c>
      <c r="DK1458" t="str">
        <f t="shared" si="1085"/>
        <v/>
      </c>
      <c r="DL1458" t="str">
        <f t="shared" ca="1" si="1107"/>
        <v/>
      </c>
      <c r="DM1458" t="str">
        <f t="shared" si="1086"/>
        <v/>
      </c>
      <c r="DN1458" t="str">
        <f t="shared" ca="1" si="1108"/>
        <v/>
      </c>
      <c r="DO1458" t="str">
        <f t="shared" si="1087"/>
        <v/>
      </c>
      <c r="DP1458" t="str">
        <f t="shared" ca="1" si="1109"/>
        <v/>
      </c>
      <c r="DQ1458" t="str">
        <f t="shared" si="1088"/>
        <v/>
      </c>
      <c r="DR1458" t="str">
        <f t="shared" ca="1" si="1110"/>
        <v/>
      </c>
      <c r="DS1458" t="str">
        <f t="shared" si="1089"/>
        <v/>
      </c>
      <c r="DT1458" t="str">
        <f t="shared" ca="1" si="1111"/>
        <v/>
      </c>
      <c r="DU1458" t="str">
        <f t="shared" si="1090"/>
        <v/>
      </c>
      <c r="DV1458" t="str">
        <f t="shared" ca="1" si="1112"/>
        <v/>
      </c>
      <c r="DW1458" t="str">
        <f t="shared" si="1091"/>
        <v/>
      </c>
      <c r="DX1458" t="str">
        <f t="shared" ca="1" si="1113"/>
        <v/>
      </c>
      <c r="DY1458" t="str">
        <f t="shared" si="1092"/>
        <v/>
      </c>
      <c r="DZ1458" t="str">
        <f t="shared" ca="1" si="1114"/>
        <v/>
      </c>
      <c r="EA1458" t="str">
        <f t="shared" si="1093"/>
        <v/>
      </c>
      <c r="EB1458" t="str">
        <f t="shared" ca="1" si="1115"/>
        <v/>
      </c>
      <c r="EC1458" t="str">
        <f t="shared" si="1094"/>
        <v/>
      </c>
      <c r="ED1458" t="str">
        <f t="shared" ca="1" si="1116"/>
        <v/>
      </c>
      <c r="EE1458" t="str">
        <f t="shared" si="1095"/>
        <v/>
      </c>
      <c r="EF1458" t="str">
        <f t="shared" ca="1" si="1117"/>
        <v/>
      </c>
      <c r="EG1458" t="str">
        <f t="shared" si="1096"/>
        <v/>
      </c>
      <c r="EH1458" t="str">
        <f t="shared" ca="1" si="1118"/>
        <v/>
      </c>
      <c r="EI1458" t="str">
        <f t="shared" si="1097"/>
        <v/>
      </c>
      <c r="EJ1458" t="str">
        <f t="shared" ca="1" si="1119"/>
        <v/>
      </c>
      <c r="EK1458">
        <f t="shared" ca="1" si="1120"/>
        <v>241</v>
      </c>
      <c r="EL1458">
        <v>287</v>
      </c>
      <c r="EM1458">
        <v>40515</v>
      </c>
      <c r="EN1458">
        <v>4794</v>
      </c>
      <c r="EO1458">
        <v>847</v>
      </c>
      <c r="EP1458">
        <v>3052</v>
      </c>
      <c r="EQ1458">
        <v>26353</v>
      </c>
      <c r="ER1458">
        <v>836</v>
      </c>
      <c r="ES1458">
        <v>7072</v>
      </c>
      <c r="ET1458">
        <v>2011</v>
      </c>
      <c r="EU1458">
        <v>2</v>
      </c>
      <c r="EV1458" t="s">
        <v>156</v>
      </c>
      <c r="EW1458">
        <v>1024</v>
      </c>
      <c r="EX1458">
        <v>2</v>
      </c>
      <c r="EY1458">
        <v>48000</v>
      </c>
      <c r="EZ1458">
        <v>-16</v>
      </c>
      <c r="FA1458" t="s">
        <v>170</v>
      </c>
      <c r="FB1458">
        <v>14</v>
      </c>
      <c r="FC1458" t="s">
        <v>171</v>
      </c>
      <c r="FD1458">
        <v>348372</v>
      </c>
      <c r="FE1458">
        <v>343574</v>
      </c>
      <c r="FF1458">
        <v>28094</v>
      </c>
      <c r="FG1458">
        <v>433311</v>
      </c>
      <c r="FH1458">
        <v>434908</v>
      </c>
      <c r="FI1458">
        <v>343564</v>
      </c>
      <c r="FJ1458">
        <v>341552</v>
      </c>
      <c r="FK1458" t="s">
        <v>158</v>
      </c>
      <c r="FL1458">
        <v>337823</v>
      </c>
      <c r="FM1458">
        <v>290447</v>
      </c>
      <c r="FN1458">
        <v>298508</v>
      </c>
      <c r="FO1458">
        <v>1733</v>
      </c>
      <c r="FP1458">
        <v>1677</v>
      </c>
      <c r="FQ1458">
        <v>432561</v>
      </c>
      <c r="FR1458">
        <v>290445</v>
      </c>
      <c r="FS1458">
        <v>290445</v>
      </c>
      <c r="FT1458">
        <v>1729</v>
      </c>
      <c r="FU1458">
        <v>438212</v>
      </c>
      <c r="FV1458">
        <v>436908</v>
      </c>
      <c r="FY1458">
        <v>439048</v>
      </c>
      <c r="FZ1458">
        <v>291295</v>
      </c>
      <c r="GA1458">
        <v>301560</v>
      </c>
      <c r="GB1458">
        <v>291434</v>
      </c>
      <c r="GC1458">
        <v>341552</v>
      </c>
      <c r="GD1458">
        <v>339823</v>
      </c>
      <c r="GE1458">
        <v>343564</v>
      </c>
      <c r="GF1458" t="s">
        <v>158</v>
      </c>
      <c r="GG1458">
        <v>337818</v>
      </c>
      <c r="GH1458">
        <v>432559</v>
      </c>
      <c r="GI1458">
        <v>388888</v>
      </c>
      <c r="GJ1458" t="s">
        <v>172</v>
      </c>
      <c r="GK1458">
        <v>8</v>
      </c>
      <c r="GL1458" t="s">
        <v>1342</v>
      </c>
      <c r="GM1458">
        <v>8</v>
      </c>
      <c r="GN1458" t="s">
        <v>182</v>
      </c>
      <c r="GO1458" t="s">
        <v>166</v>
      </c>
      <c r="GP1458">
        <v>1024</v>
      </c>
      <c r="GQ1458">
        <v>155</v>
      </c>
      <c r="GR1458">
        <v>285</v>
      </c>
      <c r="GS1458">
        <f t="shared" si="1121"/>
        <v>8</v>
      </c>
      <c r="GT1458" t="str">
        <f t="shared" si="1122"/>
        <v>test</v>
      </c>
    </row>
    <row r="1459" spans="1:202" x14ac:dyDescent="0.2">
      <c r="A1459">
        <v>100</v>
      </c>
      <c r="B1459">
        <v>100</v>
      </c>
      <c r="C1459">
        <v>409</v>
      </c>
      <c r="D1459">
        <v>409</v>
      </c>
      <c r="E1459" t="s">
        <v>155</v>
      </c>
      <c r="F1459" t="s">
        <v>156</v>
      </c>
      <c r="G1459" t="s">
        <v>156</v>
      </c>
      <c r="H1459" t="s">
        <v>156</v>
      </c>
      <c r="I1459">
        <v>0</v>
      </c>
      <c r="J1459" t="s">
        <v>157</v>
      </c>
      <c r="K1459">
        <v>1</v>
      </c>
      <c r="L1459" t="s">
        <v>154</v>
      </c>
      <c r="M1459" t="s">
        <v>154</v>
      </c>
      <c r="N1459" t="s">
        <v>154</v>
      </c>
      <c r="O1459">
        <v>1</v>
      </c>
      <c r="P1459" t="s">
        <v>154</v>
      </c>
      <c r="Q1459" t="s">
        <v>154</v>
      </c>
      <c r="R1459" t="s">
        <v>183</v>
      </c>
      <c r="S1459">
        <v>0</v>
      </c>
      <c r="T1459">
        <v>4</v>
      </c>
      <c r="U1459">
        <v>0</v>
      </c>
      <c r="V1459">
        <v>8</v>
      </c>
      <c r="W1459">
        <v>8</v>
      </c>
      <c r="X1459">
        <v>4</v>
      </c>
      <c r="Y1459">
        <v>34</v>
      </c>
      <c r="Z1459">
        <v>0</v>
      </c>
      <c r="AA1459">
        <v>34</v>
      </c>
      <c r="AB1459">
        <v>4</v>
      </c>
      <c r="AC1459">
        <v>4</v>
      </c>
      <c r="AD1459">
        <v>0</v>
      </c>
      <c r="AE1459">
        <v>0</v>
      </c>
      <c r="AF1459">
        <v>8</v>
      </c>
      <c r="AG1459">
        <v>4</v>
      </c>
      <c r="AH1459">
        <v>4</v>
      </c>
      <c r="AI1459">
        <v>0</v>
      </c>
      <c r="AJ1459">
        <v>8</v>
      </c>
      <c r="AK1459">
        <v>8</v>
      </c>
      <c r="AL1459">
        <v>43</v>
      </c>
      <c r="AM1459">
        <v>4</v>
      </c>
      <c r="AN1459">
        <v>4</v>
      </c>
      <c r="AO1459">
        <v>4</v>
      </c>
      <c r="AP1459">
        <v>34</v>
      </c>
      <c r="AQ1459">
        <v>34</v>
      </c>
      <c r="AR1459">
        <v>34</v>
      </c>
      <c r="AS1459">
        <v>4</v>
      </c>
      <c r="AT1459">
        <v>34</v>
      </c>
      <c r="AW1459">
        <v>8</v>
      </c>
      <c r="AX1459">
        <v>0</v>
      </c>
      <c r="AY1459" t="s">
        <v>159</v>
      </c>
      <c r="AZ1459" t="s">
        <v>1334</v>
      </c>
      <c r="BA1459" t="s">
        <v>628</v>
      </c>
      <c r="BB1459" t="s">
        <v>1265</v>
      </c>
      <c r="BC1459" t="s">
        <v>161</v>
      </c>
      <c r="BD1459" t="b">
        <v>0</v>
      </c>
      <c r="BE1459" t="s">
        <v>164</v>
      </c>
      <c r="BF1459" t="b">
        <v>1</v>
      </c>
      <c r="BH1459" t="s">
        <v>245</v>
      </c>
      <c r="BI1459" t="s">
        <v>246</v>
      </c>
      <c r="BJ1459" t="b">
        <v>0</v>
      </c>
      <c r="BK1459" t="s">
        <v>163</v>
      </c>
      <c r="BL1459" t="b">
        <v>0</v>
      </c>
      <c r="BM1459">
        <v>18</v>
      </c>
      <c r="BN1459" t="s">
        <v>164</v>
      </c>
      <c r="BO1459" t="s">
        <v>165</v>
      </c>
      <c r="BP1459" t="s">
        <v>164</v>
      </c>
      <c r="BQ1459" t="s">
        <v>166</v>
      </c>
      <c r="BR1459">
        <v>768</v>
      </c>
      <c r="BS1459" t="s">
        <v>156</v>
      </c>
      <c r="BT1459" t="s">
        <v>178</v>
      </c>
      <c r="BU1459" t="s">
        <v>189</v>
      </c>
      <c r="BV1459" t="s">
        <v>191</v>
      </c>
      <c r="BW1459">
        <v>8</v>
      </c>
      <c r="BX1459">
        <v>5</v>
      </c>
      <c r="BY1459">
        <v>0</v>
      </c>
      <c r="BZ1459">
        <v>6</v>
      </c>
      <c r="CA1459" t="s">
        <v>1266</v>
      </c>
      <c r="CB1459" t="s">
        <v>156</v>
      </c>
      <c r="CC1459">
        <v>7</v>
      </c>
      <c r="CD1459" t="b">
        <v>0</v>
      </c>
      <c r="CE1459" t="s">
        <v>168</v>
      </c>
      <c r="CF1459" t="s">
        <v>248</v>
      </c>
      <c r="CG1459">
        <v>44</v>
      </c>
      <c r="CH1459">
        <v>0</v>
      </c>
      <c r="CI1459" t="s">
        <v>183</v>
      </c>
      <c r="CJ1459" t="s">
        <v>169</v>
      </c>
      <c r="CK1459" t="s">
        <v>169</v>
      </c>
      <c r="CL1459" t="s">
        <v>169</v>
      </c>
      <c r="CM1459" t="s">
        <v>169</v>
      </c>
      <c r="CN1459" t="s">
        <v>169</v>
      </c>
      <c r="CO1459" t="s">
        <v>183</v>
      </c>
      <c r="CP1459" t="s">
        <v>169</v>
      </c>
      <c r="CQ1459">
        <v>1</v>
      </c>
      <c r="CR1459">
        <v>373</v>
      </c>
      <c r="CS1459" t="str">
        <f t="shared" si="1076"/>
        <v/>
      </c>
      <c r="CT1459" t="str">
        <f t="shared" ca="1" si="1098"/>
        <v/>
      </c>
      <c r="CU1459" t="str">
        <f t="shared" si="1077"/>
        <v/>
      </c>
      <c r="CV1459" t="str">
        <f t="shared" ca="1" si="1099"/>
        <v/>
      </c>
      <c r="CW1459" t="str">
        <f t="shared" si="1078"/>
        <v/>
      </c>
      <c r="CX1459" t="str">
        <f t="shared" ca="1" si="1100"/>
        <v/>
      </c>
      <c r="CY1459" t="str">
        <f t="shared" si="1079"/>
        <v/>
      </c>
      <c r="CZ1459" t="str">
        <f t="shared" ca="1" si="1101"/>
        <v/>
      </c>
      <c r="DA1459" t="str">
        <f t="shared" si="1080"/>
        <v/>
      </c>
      <c r="DB1459" t="str">
        <f t="shared" ca="1" si="1102"/>
        <v/>
      </c>
      <c r="DC1459" t="str">
        <f t="shared" si="1081"/>
        <v/>
      </c>
      <c r="DD1459" t="str">
        <f t="shared" ca="1" si="1103"/>
        <v/>
      </c>
      <c r="DE1459" t="str">
        <f t="shared" si="1082"/>
        <v/>
      </c>
      <c r="DF1459" t="str">
        <f t="shared" ca="1" si="1104"/>
        <v/>
      </c>
      <c r="DG1459" t="str">
        <f t="shared" si="1083"/>
        <v/>
      </c>
      <c r="DH1459" t="str">
        <f t="shared" ca="1" si="1105"/>
        <v/>
      </c>
      <c r="DI1459" t="str">
        <f t="shared" si="1084"/>
        <v/>
      </c>
      <c r="DJ1459" t="str">
        <f t="shared" ca="1" si="1106"/>
        <v/>
      </c>
      <c r="DK1459" t="str">
        <f t="shared" si="1085"/>
        <v/>
      </c>
      <c r="DL1459" t="str">
        <f t="shared" ca="1" si="1107"/>
        <v/>
      </c>
      <c r="DM1459" t="str">
        <f t="shared" si="1086"/>
        <v/>
      </c>
      <c r="DN1459" t="str">
        <f t="shared" ca="1" si="1108"/>
        <v/>
      </c>
      <c r="DO1459" t="str">
        <f t="shared" si="1087"/>
        <v/>
      </c>
      <c r="DP1459" t="str">
        <f t="shared" ca="1" si="1109"/>
        <v/>
      </c>
      <c r="DQ1459" t="str">
        <f t="shared" si="1088"/>
        <v/>
      </c>
      <c r="DR1459" t="str">
        <f t="shared" ca="1" si="1110"/>
        <v/>
      </c>
      <c r="DS1459" t="str">
        <f t="shared" si="1089"/>
        <v/>
      </c>
      <c r="DT1459" t="str">
        <f t="shared" ca="1" si="1111"/>
        <v/>
      </c>
      <c r="DU1459" t="str">
        <f t="shared" si="1090"/>
        <v/>
      </c>
      <c r="DV1459" t="str">
        <f t="shared" ca="1" si="1112"/>
        <v/>
      </c>
      <c r="DW1459" t="str">
        <f t="shared" si="1091"/>
        <v/>
      </c>
      <c r="DX1459" t="str">
        <f t="shared" ca="1" si="1113"/>
        <v/>
      </c>
      <c r="DY1459" t="str">
        <f t="shared" si="1092"/>
        <v/>
      </c>
      <c r="DZ1459" t="str">
        <f t="shared" ca="1" si="1114"/>
        <v/>
      </c>
      <c r="EA1459" t="str">
        <f t="shared" si="1093"/>
        <v/>
      </c>
      <c r="EB1459" t="str">
        <f t="shared" ca="1" si="1115"/>
        <v/>
      </c>
      <c r="EC1459" t="str">
        <f t="shared" si="1094"/>
        <v/>
      </c>
      <c r="ED1459" t="str">
        <f t="shared" ca="1" si="1116"/>
        <v/>
      </c>
      <c r="EE1459" t="str">
        <f t="shared" si="1095"/>
        <v/>
      </c>
      <c r="EF1459" t="str">
        <f t="shared" ca="1" si="1117"/>
        <v/>
      </c>
      <c r="EG1459" t="str">
        <f t="shared" si="1096"/>
        <v/>
      </c>
      <c r="EH1459" t="str">
        <f t="shared" ca="1" si="1118"/>
        <v/>
      </c>
      <c r="EI1459" t="str">
        <f t="shared" si="1097"/>
        <v/>
      </c>
      <c r="EJ1459" t="str">
        <f t="shared" ca="1" si="1119"/>
        <v/>
      </c>
      <c r="EK1459" t="str">
        <f t="shared" ca="1" si="1120"/>
        <v/>
      </c>
      <c r="EL1459" t="s">
        <v>924</v>
      </c>
      <c r="EM1459">
        <v>40515</v>
      </c>
      <c r="EN1459">
        <v>4794</v>
      </c>
      <c r="EO1459">
        <v>847</v>
      </c>
      <c r="EP1459">
        <v>3052</v>
      </c>
      <c r="EQ1459">
        <v>26353</v>
      </c>
      <c r="ER1459">
        <v>373</v>
      </c>
      <c r="ES1459">
        <v>7072</v>
      </c>
      <c r="ET1459">
        <v>2011</v>
      </c>
      <c r="EU1459">
        <v>2</v>
      </c>
      <c r="EV1459" t="s">
        <v>156</v>
      </c>
      <c r="EW1459">
        <v>1024</v>
      </c>
      <c r="EX1459">
        <v>2</v>
      </c>
      <c r="EY1459">
        <v>48000</v>
      </c>
      <c r="EZ1459">
        <v>-16</v>
      </c>
      <c r="FA1459" t="s">
        <v>170</v>
      </c>
      <c r="FB1459">
        <v>14</v>
      </c>
      <c r="FC1459" t="s">
        <v>171</v>
      </c>
      <c r="FD1459">
        <v>348372</v>
      </c>
      <c r="FE1459">
        <v>343574</v>
      </c>
      <c r="FF1459">
        <v>28094</v>
      </c>
      <c r="FG1459">
        <v>439812</v>
      </c>
      <c r="FH1459">
        <v>441393</v>
      </c>
      <c r="FI1459">
        <v>343564</v>
      </c>
      <c r="FJ1459">
        <v>341552</v>
      </c>
      <c r="FK1459" t="s">
        <v>158</v>
      </c>
      <c r="FL1459">
        <v>337823</v>
      </c>
      <c r="FM1459">
        <v>290447</v>
      </c>
      <c r="FN1459">
        <v>298508</v>
      </c>
      <c r="FO1459">
        <v>1733</v>
      </c>
      <c r="FP1459">
        <v>1677</v>
      </c>
      <c r="FQ1459">
        <v>439062</v>
      </c>
      <c r="FR1459">
        <v>290445</v>
      </c>
      <c r="FS1459">
        <v>290445</v>
      </c>
      <c r="FT1459">
        <v>1729</v>
      </c>
      <c r="FU1459">
        <v>444932</v>
      </c>
      <c r="FV1459">
        <v>443393</v>
      </c>
      <c r="FY1459">
        <v>445305</v>
      </c>
      <c r="FZ1459">
        <v>291295</v>
      </c>
      <c r="GA1459">
        <v>301560</v>
      </c>
      <c r="GB1459">
        <v>291434</v>
      </c>
      <c r="GC1459">
        <v>341552</v>
      </c>
      <c r="GD1459">
        <v>339823</v>
      </c>
      <c r="GE1459">
        <v>343564</v>
      </c>
      <c r="GF1459" t="s">
        <v>158</v>
      </c>
      <c r="GG1459">
        <v>337818</v>
      </c>
      <c r="GH1459">
        <v>439060</v>
      </c>
      <c r="GI1459">
        <v>388888</v>
      </c>
      <c r="GJ1459" t="s">
        <v>172</v>
      </c>
      <c r="GK1459">
        <v>9</v>
      </c>
      <c r="GL1459" t="s">
        <v>1343</v>
      </c>
      <c r="GM1459">
        <v>9</v>
      </c>
      <c r="GN1459" t="s">
        <v>185</v>
      </c>
      <c r="GO1459" t="s">
        <v>166</v>
      </c>
      <c r="GP1459">
        <v>1024</v>
      </c>
      <c r="GQ1459">
        <v>155</v>
      </c>
      <c r="GR1459">
        <v>285</v>
      </c>
      <c r="GS1459">
        <f t="shared" si="1121"/>
        <v>9</v>
      </c>
      <c r="GT1459" t="str">
        <f t="shared" si="1122"/>
        <v>test</v>
      </c>
    </row>
    <row r="1460" spans="1:202" x14ac:dyDescent="0.2">
      <c r="A1460">
        <v>100</v>
      </c>
      <c r="B1460">
        <v>100</v>
      </c>
      <c r="C1460">
        <v>413</v>
      </c>
      <c r="D1460">
        <v>413</v>
      </c>
      <c r="E1460" t="s">
        <v>155</v>
      </c>
      <c r="F1460" t="s">
        <v>156</v>
      </c>
      <c r="G1460" t="s">
        <v>156</v>
      </c>
      <c r="H1460" t="s">
        <v>156</v>
      </c>
      <c r="I1460">
        <v>0</v>
      </c>
      <c r="J1460" t="s">
        <v>157</v>
      </c>
      <c r="K1460">
        <v>1</v>
      </c>
      <c r="L1460" t="s">
        <v>154</v>
      </c>
      <c r="M1460" t="s">
        <v>154</v>
      </c>
      <c r="N1460" t="s">
        <v>154</v>
      </c>
      <c r="O1460">
        <v>1</v>
      </c>
      <c r="P1460" t="s">
        <v>154</v>
      </c>
      <c r="Q1460" t="s">
        <v>154</v>
      </c>
      <c r="R1460" t="s">
        <v>179</v>
      </c>
      <c r="S1460">
        <v>0</v>
      </c>
      <c r="T1460">
        <v>4</v>
      </c>
      <c r="U1460">
        <v>0</v>
      </c>
      <c r="V1460">
        <v>9</v>
      </c>
      <c r="W1460">
        <v>9</v>
      </c>
      <c r="X1460">
        <v>4</v>
      </c>
      <c r="Y1460">
        <v>34</v>
      </c>
      <c r="Z1460">
        <v>0</v>
      </c>
      <c r="AA1460">
        <v>34</v>
      </c>
      <c r="AB1460">
        <v>4</v>
      </c>
      <c r="AC1460">
        <v>4</v>
      </c>
      <c r="AD1460">
        <v>0</v>
      </c>
      <c r="AE1460">
        <v>0</v>
      </c>
      <c r="AF1460">
        <v>9</v>
      </c>
      <c r="AG1460">
        <v>4</v>
      </c>
      <c r="AH1460">
        <v>4</v>
      </c>
      <c r="AI1460">
        <v>0</v>
      </c>
      <c r="AJ1460">
        <v>9</v>
      </c>
      <c r="AK1460">
        <v>9</v>
      </c>
      <c r="AL1460">
        <v>44</v>
      </c>
      <c r="AM1460">
        <v>4</v>
      </c>
      <c r="AN1460">
        <v>4</v>
      </c>
      <c r="AO1460">
        <v>4</v>
      </c>
      <c r="AP1460">
        <v>34</v>
      </c>
      <c r="AQ1460">
        <v>34</v>
      </c>
      <c r="AR1460">
        <v>34</v>
      </c>
      <c r="AS1460">
        <v>4</v>
      </c>
      <c r="AT1460">
        <v>34</v>
      </c>
      <c r="AW1460">
        <v>9</v>
      </c>
      <c r="AX1460">
        <v>0</v>
      </c>
      <c r="AY1460" t="s">
        <v>159</v>
      </c>
      <c r="AZ1460" t="s">
        <v>1334</v>
      </c>
      <c r="BA1460" t="s">
        <v>628</v>
      </c>
      <c r="BB1460" t="s">
        <v>1265</v>
      </c>
      <c r="BC1460" t="s">
        <v>161</v>
      </c>
      <c r="BD1460" t="b">
        <v>0</v>
      </c>
      <c r="BE1460">
        <v>8.93</v>
      </c>
      <c r="BF1460" t="b">
        <v>1</v>
      </c>
      <c r="BH1460" t="s">
        <v>245</v>
      </c>
      <c r="BI1460" t="s">
        <v>246</v>
      </c>
      <c r="BJ1460" t="b">
        <v>0</v>
      </c>
      <c r="BK1460" t="s">
        <v>163</v>
      </c>
      <c r="BL1460" t="b">
        <v>0</v>
      </c>
      <c r="BM1460">
        <v>18</v>
      </c>
      <c r="BN1460" t="s">
        <v>164</v>
      </c>
      <c r="BO1460" t="s">
        <v>165</v>
      </c>
      <c r="BP1460" t="s">
        <v>164</v>
      </c>
      <c r="BQ1460" t="s">
        <v>166</v>
      </c>
      <c r="BR1460">
        <v>768</v>
      </c>
      <c r="BS1460" t="s">
        <v>156</v>
      </c>
      <c r="BT1460" t="s">
        <v>178</v>
      </c>
      <c r="BU1460" t="s">
        <v>181</v>
      </c>
      <c r="BV1460" t="s">
        <v>186</v>
      </c>
      <c r="BW1460">
        <v>9</v>
      </c>
      <c r="BX1460">
        <v>5</v>
      </c>
      <c r="BY1460">
        <v>0</v>
      </c>
      <c r="BZ1460">
        <v>6</v>
      </c>
      <c r="CA1460" t="s">
        <v>1266</v>
      </c>
      <c r="CB1460" t="s">
        <v>156</v>
      </c>
      <c r="CC1460">
        <v>7</v>
      </c>
      <c r="CD1460" t="b">
        <v>0</v>
      </c>
      <c r="CE1460" t="s">
        <v>168</v>
      </c>
      <c r="CF1460" t="s">
        <v>248</v>
      </c>
      <c r="CG1460">
        <v>9</v>
      </c>
      <c r="CH1460">
        <v>0</v>
      </c>
      <c r="CI1460" t="s">
        <v>179</v>
      </c>
      <c r="CJ1460" t="s">
        <v>169</v>
      </c>
      <c r="CK1460" t="s">
        <v>169</v>
      </c>
      <c r="CL1460" t="s">
        <v>169</v>
      </c>
      <c r="CM1460" t="s">
        <v>169</v>
      </c>
      <c r="CN1460" t="s">
        <v>169</v>
      </c>
      <c r="CO1460" t="s">
        <v>179</v>
      </c>
      <c r="CP1460" t="s">
        <v>169</v>
      </c>
      <c r="CQ1460">
        <v>1</v>
      </c>
      <c r="CR1460">
        <v>457</v>
      </c>
      <c r="CS1460">
        <f t="shared" si="1076"/>
        <v>457</v>
      </c>
      <c r="CT1460">
        <f t="shared" ca="1" si="1098"/>
        <v>457</v>
      </c>
      <c r="CU1460" t="str">
        <f t="shared" si="1077"/>
        <v/>
      </c>
      <c r="CV1460" t="str">
        <f t="shared" ca="1" si="1099"/>
        <v/>
      </c>
      <c r="CW1460" t="str">
        <f t="shared" si="1078"/>
        <v/>
      </c>
      <c r="CX1460" t="str">
        <f t="shared" ca="1" si="1100"/>
        <v/>
      </c>
      <c r="CY1460" t="str">
        <f t="shared" si="1079"/>
        <v/>
      </c>
      <c r="CZ1460" t="str">
        <f t="shared" ca="1" si="1101"/>
        <v/>
      </c>
      <c r="DA1460" t="str">
        <f t="shared" si="1080"/>
        <v/>
      </c>
      <c r="DB1460" t="str">
        <f t="shared" ca="1" si="1102"/>
        <v/>
      </c>
      <c r="DC1460" t="str">
        <f t="shared" si="1081"/>
        <v/>
      </c>
      <c r="DD1460" t="str">
        <f t="shared" ca="1" si="1103"/>
        <v/>
      </c>
      <c r="DE1460" t="str">
        <f t="shared" si="1082"/>
        <v/>
      </c>
      <c r="DF1460" t="str">
        <f t="shared" ca="1" si="1104"/>
        <v/>
      </c>
      <c r="DG1460" t="str">
        <f t="shared" si="1083"/>
        <v/>
      </c>
      <c r="DH1460" t="str">
        <f t="shared" ca="1" si="1105"/>
        <v/>
      </c>
      <c r="DI1460" t="str">
        <f t="shared" si="1084"/>
        <v/>
      </c>
      <c r="DJ1460" t="str">
        <f t="shared" ca="1" si="1106"/>
        <v/>
      </c>
      <c r="DK1460" t="str">
        <f t="shared" si="1085"/>
        <v/>
      </c>
      <c r="DL1460" t="str">
        <f t="shared" ca="1" si="1107"/>
        <v/>
      </c>
      <c r="DM1460" t="str">
        <f t="shared" si="1086"/>
        <v/>
      </c>
      <c r="DN1460" t="str">
        <f t="shared" ca="1" si="1108"/>
        <v/>
      </c>
      <c r="DO1460" t="str">
        <f t="shared" si="1087"/>
        <v/>
      </c>
      <c r="DP1460" t="str">
        <f t="shared" ca="1" si="1109"/>
        <v/>
      </c>
      <c r="DQ1460" t="str">
        <f t="shared" si="1088"/>
        <v/>
      </c>
      <c r="DR1460" t="str">
        <f t="shared" ca="1" si="1110"/>
        <v/>
      </c>
      <c r="DS1460" t="str">
        <f t="shared" si="1089"/>
        <v/>
      </c>
      <c r="DT1460" t="str">
        <f t="shared" ca="1" si="1111"/>
        <v/>
      </c>
      <c r="DU1460" t="str">
        <f t="shared" si="1090"/>
        <v/>
      </c>
      <c r="DV1460" t="str">
        <f t="shared" ca="1" si="1112"/>
        <v/>
      </c>
      <c r="DW1460" t="str">
        <f t="shared" si="1091"/>
        <v/>
      </c>
      <c r="DX1460" t="str">
        <f t="shared" ca="1" si="1113"/>
        <v/>
      </c>
      <c r="DY1460" t="str">
        <f t="shared" si="1092"/>
        <v/>
      </c>
      <c r="DZ1460" t="str">
        <f t="shared" ca="1" si="1114"/>
        <v/>
      </c>
      <c r="EA1460">
        <f t="shared" si="1093"/>
        <v>457</v>
      </c>
      <c r="EB1460">
        <f t="shared" ca="1" si="1115"/>
        <v>457</v>
      </c>
      <c r="EC1460" t="str">
        <f t="shared" si="1094"/>
        <v/>
      </c>
      <c r="ED1460" t="str">
        <f t="shared" ca="1" si="1116"/>
        <v/>
      </c>
      <c r="EE1460" t="str">
        <f t="shared" si="1095"/>
        <v/>
      </c>
      <c r="EF1460" t="str">
        <f t="shared" ca="1" si="1117"/>
        <v/>
      </c>
      <c r="EG1460" t="str">
        <f t="shared" si="1096"/>
        <v/>
      </c>
      <c r="EH1460" t="str">
        <f t="shared" ca="1" si="1118"/>
        <v/>
      </c>
      <c r="EI1460" t="str">
        <f t="shared" si="1097"/>
        <v/>
      </c>
      <c r="EJ1460" t="str">
        <f t="shared" ca="1" si="1119"/>
        <v/>
      </c>
      <c r="EK1460">
        <f t="shared" ca="1" si="1120"/>
        <v>457</v>
      </c>
      <c r="EL1460">
        <v>457</v>
      </c>
      <c r="EM1460">
        <v>40515</v>
      </c>
      <c r="EN1460">
        <v>4794</v>
      </c>
      <c r="EO1460">
        <v>847</v>
      </c>
      <c r="EP1460">
        <v>3052</v>
      </c>
      <c r="EQ1460">
        <v>26353</v>
      </c>
      <c r="ER1460">
        <v>457</v>
      </c>
      <c r="ES1460">
        <v>7072</v>
      </c>
      <c r="ET1460">
        <v>2011</v>
      </c>
      <c r="EU1460">
        <v>2</v>
      </c>
      <c r="EV1460" t="s">
        <v>156</v>
      </c>
      <c r="EW1460">
        <v>1024</v>
      </c>
      <c r="EX1460">
        <v>2</v>
      </c>
      <c r="EY1460">
        <v>48000</v>
      </c>
      <c r="EZ1460">
        <v>-16</v>
      </c>
      <c r="FA1460" t="s">
        <v>170</v>
      </c>
      <c r="FB1460">
        <v>14</v>
      </c>
      <c r="FC1460" t="s">
        <v>171</v>
      </c>
      <c r="FD1460">
        <v>348372</v>
      </c>
      <c r="FE1460">
        <v>343574</v>
      </c>
      <c r="FF1460">
        <v>28094</v>
      </c>
      <c r="FG1460">
        <v>446068</v>
      </c>
      <c r="FH1460">
        <v>447665</v>
      </c>
      <c r="FI1460">
        <v>343564</v>
      </c>
      <c r="FJ1460">
        <v>341552</v>
      </c>
      <c r="FK1460" t="s">
        <v>158</v>
      </c>
      <c r="FL1460">
        <v>337823</v>
      </c>
      <c r="FM1460">
        <v>290447</v>
      </c>
      <c r="FN1460">
        <v>298508</v>
      </c>
      <c r="FO1460">
        <v>1733</v>
      </c>
      <c r="FP1460">
        <v>1677</v>
      </c>
      <c r="FQ1460">
        <v>445318</v>
      </c>
      <c r="FR1460">
        <v>290445</v>
      </c>
      <c r="FS1460">
        <v>290445</v>
      </c>
      <c r="FT1460">
        <v>1729</v>
      </c>
      <c r="FU1460">
        <v>451204</v>
      </c>
      <c r="FV1460">
        <v>449665</v>
      </c>
      <c r="FY1460">
        <v>451661</v>
      </c>
      <c r="FZ1460">
        <v>291295</v>
      </c>
      <c r="GA1460">
        <v>301560</v>
      </c>
      <c r="GB1460">
        <v>291434</v>
      </c>
      <c r="GC1460">
        <v>341552</v>
      </c>
      <c r="GD1460">
        <v>339823</v>
      </c>
      <c r="GE1460">
        <v>343564</v>
      </c>
      <c r="GF1460" t="s">
        <v>158</v>
      </c>
      <c r="GG1460">
        <v>337818</v>
      </c>
      <c r="GH1460">
        <v>445316</v>
      </c>
      <c r="GI1460">
        <v>388888</v>
      </c>
      <c r="GJ1460" t="s">
        <v>172</v>
      </c>
      <c r="GK1460">
        <v>10</v>
      </c>
      <c r="GL1460" t="s">
        <v>1344</v>
      </c>
      <c r="GM1460">
        <v>10</v>
      </c>
      <c r="GN1460" t="s">
        <v>182</v>
      </c>
      <c r="GO1460" t="s">
        <v>166</v>
      </c>
      <c r="GP1460">
        <v>1024</v>
      </c>
      <c r="GQ1460">
        <v>155</v>
      </c>
      <c r="GR1460">
        <v>285</v>
      </c>
      <c r="GS1460">
        <f t="shared" si="1121"/>
        <v>10</v>
      </c>
      <c r="GT1460" t="str">
        <f t="shared" si="1122"/>
        <v>test</v>
      </c>
    </row>
    <row r="1461" spans="1:202" x14ac:dyDescent="0.2">
      <c r="A1461">
        <v>100</v>
      </c>
      <c r="B1461">
        <v>100</v>
      </c>
      <c r="C1461">
        <v>398</v>
      </c>
      <c r="D1461">
        <v>398</v>
      </c>
      <c r="E1461" t="s">
        <v>155</v>
      </c>
      <c r="F1461" t="s">
        <v>156</v>
      </c>
      <c r="G1461" t="s">
        <v>156</v>
      </c>
      <c r="H1461" t="s">
        <v>156</v>
      </c>
      <c r="I1461">
        <v>0</v>
      </c>
      <c r="J1461" t="s">
        <v>157</v>
      </c>
      <c r="K1461">
        <v>1</v>
      </c>
      <c r="L1461" t="s">
        <v>154</v>
      </c>
      <c r="M1461" t="s">
        <v>154</v>
      </c>
      <c r="N1461" t="s">
        <v>154</v>
      </c>
      <c r="O1461">
        <v>1</v>
      </c>
      <c r="P1461" t="s">
        <v>154</v>
      </c>
      <c r="Q1461" t="s">
        <v>154</v>
      </c>
      <c r="R1461" t="s">
        <v>183</v>
      </c>
      <c r="S1461">
        <v>0</v>
      </c>
      <c r="T1461">
        <v>4</v>
      </c>
      <c r="U1461">
        <v>0</v>
      </c>
      <c r="V1461">
        <v>10</v>
      </c>
      <c r="W1461">
        <v>10</v>
      </c>
      <c r="X1461">
        <v>4</v>
      </c>
      <c r="Y1461">
        <v>34</v>
      </c>
      <c r="Z1461">
        <v>0</v>
      </c>
      <c r="AA1461">
        <v>34</v>
      </c>
      <c r="AB1461">
        <v>4</v>
      </c>
      <c r="AC1461">
        <v>4</v>
      </c>
      <c r="AD1461">
        <v>0</v>
      </c>
      <c r="AE1461">
        <v>0</v>
      </c>
      <c r="AF1461">
        <v>10</v>
      </c>
      <c r="AG1461">
        <v>4</v>
      </c>
      <c r="AH1461">
        <v>4</v>
      </c>
      <c r="AI1461">
        <v>0</v>
      </c>
      <c r="AJ1461">
        <v>10</v>
      </c>
      <c r="AK1461">
        <v>10</v>
      </c>
      <c r="AL1461">
        <v>45</v>
      </c>
      <c r="AM1461">
        <v>4</v>
      </c>
      <c r="AN1461">
        <v>4</v>
      </c>
      <c r="AO1461">
        <v>4</v>
      </c>
      <c r="AP1461">
        <v>34</v>
      </c>
      <c r="AQ1461">
        <v>34</v>
      </c>
      <c r="AR1461">
        <v>34</v>
      </c>
      <c r="AS1461">
        <v>4</v>
      </c>
      <c r="AT1461">
        <v>34</v>
      </c>
      <c r="AW1461">
        <v>10</v>
      </c>
      <c r="AX1461">
        <v>0</v>
      </c>
      <c r="AY1461" t="s">
        <v>159</v>
      </c>
      <c r="AZ1461" t="s">
        <v>1334</v>
      </c>
      <c r="BA1461" t="s">
        <v>628</v>
      </c>
      <c r="BB1461" t="s">
        <v>1265</v>
      </c>
      <c r="BC1461" t="s">
        <v>161</v>
      </c>
      <c r="BD1461" t="b">
        <v>0</v>
      </c>
      <c r="BE1461" t="s">
        <v>164</v>
      </c>
      <c r="BF1461" t="b">
        <v>1</v>
      </c>
      <c r="BH1461" t="s">
        <v>245</v>
      </c>
      <c r="BI1461" t="s">
        <v>246</v>
      </c>
      <c r="BJ1461" t="b">
        <v>0</v>
      </c>
      <c r="BK1461" t="s">
        <v>163</v>
      </c>
      <c r="BL1461" t="b">
        <v>0</v>
      </c>
      <c r="BM1461">
        <v>18</v>
      </c>
      <c r="BN1461" t="s">
        <v>164</v>
      </c>
      <c r="BO1461" t="s">
        <v>165</v>
      </c>
      <c r="BP1461" t="s">
        <v>164</v>
      </c>
      <c r="BQ1461" t="s">
        <v>166</v>
      </c>
      <c r="BR1461">
        <v>768</v>
      </c>
      <c r="BS1461" t="s">
        <v>156</v>
      </c>
      <c r="BT1461" t="s">
        <v>178</v>
      </c>
      <c r="BU1461" t="s">
        <v>189</v>
      </c>
      <c r="BV1461" t="s">
        <v>192</v>
      </c>
      <c r="BW1461">
        <v>10</v>
      </c>
      <c r="BX1461">
        <v>5</v>
      </c>
      <c r="BY1461">
        <v>0</v>
      </c>
      <c r="BZ1461">
        <v>6</v>
      </c>
      <c r="CA1461" t="s">
        <v>1266</v>
      </c>
      <c r="CB1461" t="s">
        <v>156</v>
      </c>
      <c r="CC1461">
        <v>7</v>
      </c>
      <c r="CD1461" t="b">
        <v>0</v>
      </c>
      <c r="CE1461" t="s">
        <v>168</v>
      </c>
      <c r="CF1461" t="s">
        <v>248</v>
      </c>
      <c r="CG1461">
        <v>48</v>
      </c>
      <c r="CH1461">
        <v>0</v>
      </c>
      <c r="CI1461" t="s">
        <v>183</v>
      </c>
      <c r="CJ1461" t="s">
        <v>169</v>
      </c>
      <c r="CK1461" t="s">
        <v>169</v>
      </c>
      <c r="CL1461" t="s">
        <v>169</v>
      </c>
      <c r="CM1461" t="s">
        <v>169</v>
      </c>
      <c r="CN1461" t="s">
        <v>169</v>
      </c>
      <c r="CO1461" t="s">
        <v>183</v>
      </c>
      <c r="CP1461" t="s">
        <v>169</v>
      </c>
      <c r="CQ1461">
        <v>1</v>
      </c>
      <c r="CR1461">
        <v>240</v>
      </c>
      <c r="CS1461" t="str">
        <f t="shared" si="1076"/>
        <v/>
      </c>
      <c r="CT1461" t="str">
        <f t="shared" ca="1" si="1098"/>
        <v/>
      </c>
      <c r="CU1461" t="str">
        <f t="shared" si="1077"/>
        <v/>
      </c>
      <c r="CV1461" t="str">
        <f t="shared" ca="1" si="1099"/>
        <v/>
      </c>
      <c r="CW1461" t="str">
        <f t="shared" si="1078"/>
        <v/>
      </c>
      <c r="CX1461" t="str">
        <f t="shared" ca="1" si="1100"/>
        <v/>
      </c>
      <c r="CY1461" t="str">
        <f t="shared" si="1079"/>
        <v/>
      </c>
      <c r="CZ1461" t="str">
        <f t="shared" ca="1" si="1101"/>
        <v/>
      </c>
      <c r="DA1461" t="str">
        <f t="shared" si="1080"/>
        <v/>
      </c>
      <c r="DB1461" t="str">
        <f t="shared" ca="1" si="1102"/>
        <v/>
      </c>
      <c r="DC1461" t="str">
        <f t="shared" si="1081"/>
        <v/>
      </c>
      <c r="DD1461" t="str">
        <f t="shared" ca="1" si="1103"/>
        <v/>
      </c>
      <c r="DE1461" t="str">
        <f t="shared" si="1082"/>
        <v/>
      </c>
      <c r="DF1461" t="str">
        <f t="shared" ca="1" si="1104"/>
        <v/>
      </c>
      <c r="DG1461" t="str">
        <f t="shared" si="1083"/>
        <v/>
      </c>
      <c r="DH1461" t="str">
        <f t="shared" ca="1" si="1105"/>
        <v/>
      </c>
      <c r="DI1461" t="str">
        <f t="shared" si="1084"/>
        <v/>
      </c>
      <c r="DJ1461" t="str">
        <f t="shared" ca="1" si="1106"/>
        <v/>
      </c>
      <c r="DK1461" t="str">
        <f t="shared" si="1085"/>
        <v/>
      </c>
      <c r="DL1461" t="str">
        <f t="shared" ca="1" si="1107"/>
        <v/>
      </c>
      <c r="DM1461" t="str">
        <f t="shared" si="1086"/>
        <v/>
      </c>
      <c r="DN1461" t="str">
        <f t="shared" ca="1" si="1108"/>
        <v/>
      </c>
      <c r="DO1461" t="str">
        <f t="shared" si="1087"/>
        <v/>
      </c>
      <c r="DP1461" t="str">
        <f t="shared" ca="1" si="1109"/>
        <v/>
      </c>
      <c r="DQ1461" t="str">
        <f t="shared" si="1088"/>
        <v/>
      </c>
      <c r="DR1461" t="str">
        <f t="shared" ca="1" si="1110"/>
        <v/>
      </c>
      <c r="DS1461" t="str">
        <f t="shared" si="1089"/>
        <v/>
      </c>
      <c r="DT1461" t="str">
        <f t="shared" ca="1" si="1111"/>
        <v/>
      </c>
      <c r="DU1461" t="str">
        <f t="shared" si="1090"/>
        <v/>
      </c>
      <c r="DV1461" t="str">
        <f t="shared" ca="1" si="1112"/>
        <v/>
      </c>
      <c r="DW1461" t="str">
        <f t="shared" si="1091"/>
        <v/>
      </c>
      <c r="DX1461" t="str">
        <f t="shared" ca="1" si="1113"/>
        <v/>
      </c>
      <c r="DY1461" t="str">
        <f t="shared" si="1092"/>
        <v/>
      </c>
      <c r="DZ1461" t="str">
        <f t="shared" ca="1" si="1114"/>
        <v/>
      </c>
      <c r="EA1461" t="str">
        <f t="shared" si="1093"/>
        <v/>
      </c>
      <c r="EB1461" t="str">
        <f t="shared" ca="1" si="1115"/>
        <v/>
      </c>
      <c r="EC1461" t="str">
        <f t="shared" si="1094"/>
        <v/>
      </c>
      <c r="ED1461" t="str">
        <f t="shared" ca="1" si="1116"/>
        <v/>
      </c>
      <c r="EE1461" t="str">
        <f t="shared" si="1095"/>
        <v/>
      </c>
      <c r="EF1461" t="str">
        <f t="shared" ca="1" si="1117"/>
        <v/>
      </c>
      <c r="EG1461" t="str">
        <f t="shared" si="1096"/>
        <v/>
      </c>
      <c r="EH1461" t="str">
        <f t="shared" ca="1" si="1118"/>
        <v/>
      </c>
      <c r="EI1461" t="str">
        <f t="shared" si="1097"/>
        <v/>
      </c>
      <c r="EJ1461" t="str">
        <f t="shared" ca="1" si="1119"/>
        <v/>
      </c>
      <c r="EK1461" t="str">
        <f t="shared" ca="1" si="1120"/>
        <v/>
      </c>
      <c r="EL1461" t="s">
        <v>924</v>
      </c>
      <c r="EM1461">
        <v>40515</v>
      </c>
      <c r="EN1461">
        <v>4794</v>
      </c>
      <c r="EO1461">
        <v>847</v>
      </c>
      <c r="EP1461">
        <v>3052</v>
      </c>
      <c r="EQ1461">
        <v>26353</v>
      </c>
      <c r="ER1461">
        <v>240</v>
      </c>
      <c r="ES1461">
        <v>7072</v>
      </c>
      <c r="ET1461">
        <v>2011</v>
      </c>
      <c r="EU1461">
        <v>2</v>
      </c>
      <c r="EV1461" t="s">
        <v>156</v>
      </c>
      <c r="EW1461">
        <v>1024</v>
      </c>
      <c r="EX1461">
        <v>2</v>
      </c>
      <c r="EY1461">
        <v>48000</v>
      </c>
      <c r="EZ1461">
        <v>-16</v>
      </c>
      <c r="FA1461" t="s">
        <v>170</v>
      </c>
      <c r="FB1461">
        <v>14</v>
      </c>
      <c r="FC1461" t="s">
        <v>171</v>
      </c>
      <c r="FD1461">
        <v>348372</v>
      </c>
      <c r="FE1461">
        <v>343574</v>
      </c>
      <c r="FF1461">
        <v>28094</v>
      </c>
      <c r="FG1461">
        <v>452427</v>
      </c>
      <c r="FH1461">
        <v>454023</v>
      </c>
      <c r="FI1461">
        <v>343564</v>
      </c>
      <c r="FJ1461">
        <v>341552</v>
      </c>
      <c r="FK1461" t="s">
        <v>158</v>
      </c>
      <c r="FL1461">
        <v>337823</v>
      </c>
      <c r="FM1461">
        <v>290447</v>
      </c>
      <c r="FN1461">
        <v>298508</v>
      </c>
      <c r="FO1461">
        <v>1733</v>
      </c>
      <c r="FP1461">
        <v>1677</v>
      </c>
      <c r="FQ1461">
        <v>451677</v>
      </c>
      <c r="FR1461">
        <v>290445</v>
      </c>
      <c r="FS1461">
        <v>290445</v>
      </c>
      <c r="FT1461">
        <v>1729</v>
      </c>
      <c r="FU1461">
        <v>457754</v>
      </c>
      <c r="FV1461">
        <v>456023</v>
      </c>
      <c r="FY1461">
        <v>457995</v>
      </c>
      <c r="FZ1461">
        <v>291295</v>
      </c>
      <c r="GA1461">
        <v>301560</v>
      </c>
      <c r="GB1461">
        <v>291434</v>
      </c>
      <c r="GC1461">
        <v>341552</v>
      </c>
      <c r="GD1461">
        <v>339823</v>
      </c>
      <c r="GE1461">
        <v>343564</v>
      </c>
      <c r="GF1461" t="s">
        <v>158</v>
      </c>
      <c r="GG1461">
        <v>337818</v>
      </c>
      <c r="GH1461">
        <v>451675</v>
      </c>
      <c r="GI1461">
        <v>388888</v>
      </c>
      <c r="GJ1461" t="s">
        <v>172</v>
      </c>
      <c r="GK1461">
        <v>11</v>
      </c>
      <c r="GL1461" t="s">
        <v>1345</v>
      </c>
      <c r="GM1461">
        <v>11</v>
      </c>
      <c r="GN1461" t="s">
        <v>185</v>
      </c>
      <c r="GO1461" t="s">
        <v>166</v>
      </c>
      <c r="GP1461">
        <v>1024</v>
      </c>
      <c r="GQ1461">
        <v>155</v>
      </c>
      <c r="GR1461">
        <v>285</v>
      </c>
      <c r="GS1461">
        <f t="shared" si="1121"/>
        <v>11</v>
      </c>
      <c r="GT1461" t="str">
        <f t="shared" si="1122"/>
        <v>test</v>
      </c>
    </row>
    <row r="1462" spans="1:202" x14ac:dyDescent="0.2">
      <c r="A1462">
        <v>100</v>
      </c>
      <c r="B1462">
        <v>100</v>
      </c>
      <c r="C1462">
        <v>390</v>
      </c>
      <c r="D1462">
        <v>390</v>
      </c>
      <c r="E1462" t="s">
        <v>155</v>
      </c>
      <c r="F1462" t="s">
        <v>156</v>
      </c>
      <c r="G1462" t="s">
        <v>156</v>
      </c>
      <c r="H1462" t="s">
        <v>156</v>
      </c>
      <c r="I1462">
        <v>0</v>
      </c>
      <c r="J1462" t="s">
        <v>157</v>
      </c>
      <c r="K1462">
        <v>1</v>
      </c>
      <c r="L1462" t="s">
        <v>154</v>
      </c>
      <c r="M1462" t="s">
        <v>154</v>
      </c>
      <c r="N1462" t="s">
        <v>154</v>
      </c>
      <c r="O1462">
        <v>1</v>
      </c>
      <c r="P1462" t="s">
        <v>154</v>
      </c>
      <c r="Q1462" t="s">
        <v>154</v>
      </c>
      <c r="R1462" t="s">
        <v>183</v>
      </c>
      <c r="S1462">
        <v>0</v>
      </c>
      <c r="T1462">
        <v>4</v>
      </c>
      <c r="U1462">
        <v>0</v>
      </c>
      <c r="V1462">
        <v>11</v>
      </c>
      <c r="W1462">
        <v>11</v>
      </c>
      <c r="X1462">
        <v>4</v>
      </c>
      <c r="Y1462">
        <v>34</v>
      </c>
      <c r="Z1462">
        <v>0</v>
      </c>
      <c r="AA1462">
        <v>34</v>
      </c>
      <c r="AB1462">
        <v>4</v>
      </c>
      <c r="AC1462">
        <v>4</v>
      </c>
      <c r="AD1462">
        <v>0</v>
      </c>
      <c r="AE1462">
        <v>0</v>
      </c>
      <c r="AF1462">
        <v>11</v>
      </c>
      <c r="AG1462">
        <v>4</v>
      </c>
      <c r="AH1462">
        <v>4</v>
      </c>
      <c r="AI1462">
        <v>0</v>
      </c>
      <c r="AJ1462">
        <v>11</v>
      </c>
      <c r="AK1462">
        <v>11</v>
      </c>
      <c r="AL1462">
        <v>46</v>
      </c>
      <c r="AM1462">
        <v>4</v>
      </c>
      <c r="AN1462">
        <v>4</v>
      </c>
      <c r="AO1462">
        <v>4</v>
      </c>
      <c r="AP1462">
        <v>34</v>
      </c>
      <c r="AQ1462">
        <v>34</v>
      </c>
      <c r="AR1462">
        <v>34</v>
      </c>
      <c r="AS1462">
        <v>4</v>
      </c>
      <c r="AT1462">
        <v>34</v>
      </c>
      <c r="AW1462">
        <v>11</v>
      </c>
      <c r="AX1462">
        <v>0</v>
      </c>
      <c r="AY1462" t="s">
        <v>159</v>
      </c>
      <c r="AZ1462" t="s">
        <v>1334</v>
      </c>
      <c r="BA1462" t="s">
        <v>628</v>
      </c>
      <c r="BB1462" t="s">
        <v>1265</v>
      </c>
      <c r="BC1462" t="s">
        <v>161</v>
      </c>
      <c r="BD1462" t="b">
        <v>0</v>
      </c>
      <c r="BE1462" t="s">
        <v>164</v>
      </c>
      <c r="BF1462" t="b">
        <v>1</v>
      </c>
      <c r="BH1462" t="s">
        <v>245</v>
      </c>
      <c r="BI1462" t="s">
        <v>246</v>
      </c>
      <c r="BJ1462" t="b">
        <v>0</v>
      </c>
      <c r="BK1462" t="s">
        <v>163</v>
      </c>
      <c r="BL1462" t="b">
        <v>0</v>
      </c>
      <c r="BM1462">
        <v>18</v>
      </c>
      <c r="BN1462" t="s">
        <v>164</v>
      </c>
      <c r="BO1462" t="s">
        <v>165</v>
      </c>
      <c r="BP1462" t="s">
        <v>164</v>
      </c>
      <c r="BQ1462" t="s">
        <v>166</v>
      </c>
      <c r="BR1462">
        <v>768</v>
      </c>
      <c r="BS1462" t="s">
        <v>156</v>
      </c>
      <c r="BT1462" t="s">
        <v>178</v>
      </c>
      <c r="BU1462" t="s">
        <v>186</v>
      </c>
      <c r="BV1462" t="s">
        <v>191</v>
      </c>
      <c r="BW1462">
        <v>11</v>
      </c>
      <c r="BX1462">
        <v>5</v>
      </c>
      <c r="BY1462">
        <v>0</v>
      </c>
      <c r="BZ1462">
        <v>6</v>
      </c>
      <c r="CA1462" t="s">
        <v>1266</v>
      </c>
      <c r="CB1462" t="s">
        <v>156</v>
      </c>
      <c r="CC1462">
        <v>7</v>
      </c>
      <c r="CD1462" t="b">
        <v>0</v>
      </c>
      <c r="CE1462" t="s">
        <v>168</v>
      </c>
      <c r="CF1462" t="s">
        <v>248</v>
      </c>
      <c r="CG1462">
        <v>72</v>
      </c>
      <c r="CH1462">
        <v>0</v>
      </c>
      <c r="CI1462" t="s">
        <v>183</v>
      </c>
      <c r="CJ1462" t="s">
        <v>169</v>
      </c>
      <c r="CK1462" t="s">
        <v>169</v>
      </c>
      <c r="CL1462" t="s">
        <v>169</v>
      </c>
      <c r="CM1462" t="s">
        <v>169</v>
      </c>
      <c r="CN1462" t="s">
        <v>169</v>
      </c>
      <c r="CO1462" t="s">
        <v>183</v>
      </c>
      <c r="CP1462" t="s">
        <v>169</v>
      </c>
      <c r="CQ1462">
        <v>1</v>
      </c>
      <c r="CR1462">
        <v>304</v>
      </c>
      <c r="CS1462" t="str">
        <f t="shared" si="1076"/>
        <v/>
      </c>
      <c r="CT1462" t="str">
        <f t="shared" ca="1" si="1098"/>
        <v/>
      </c>
      <c r="CU1462" t="str">
        <f t="shared" si="1077"/>
        <v/>
      </c>
      <c r="CV1462" t="str">
        <f t="shared" ca="1" si="1099"/>
        <v/>
      </c>
      <c r="CW1462" t="str">
        <f t="shared" si="1078"/>
        <v/>
      </c>
      <c r="CX1462" t="str">
        <f t="shared" ca="1" si="1100"/>
        <v/>
      </c>
      <c r="CY1462" t="str">
        <f t="shared" si="1079"/>
        <v/>
      </c>
      <c r="CZ1462" t="str">
        <f t="shared" ca="1" si="1101"/>
        <v/>
      </c>
      <c r="DA1462" t="str">
        <f t="shared" si="1080"/>
        <v/>
      </c>
      <c r="DB1462" t="str">
        <f t="shared" ca="1" si="1102"/>
        <v/>
      </c>
      <c r="DC1462" t="str">
        <f t="shared" si="1081"/>
        <v/>
      </c>
      <c r="DD1462" t="str">
        <f t="shared" ca="1" si="1103"/>
        <v/>
      </c>
      <c r="DE1462" t="str">
        <f t="shared" si="1082"/>
        <v/>
      </c>
      <c r="DF1462" t="str">
        <f t="shared" ca="1" si="1104"/>
        <v/>
      </c>
      <c r="DG1462" t="str">
        <f t="shared" si="1083"/>
        <v/>
      </c>
      <c r="DH1462" t="str">
        <f t="shared" ca="1" si="1105"/>
        <v/>
      </c>
      <c r="DI1462" t="str">
        <f t="shared" si="1084"/>
        <v/>
      </c>
      <c r="DJ1462" t="str">
        <f t="shared" ca="1" si="1106"/>
        <v/>
      </c>
      <c r="DK1462" t="str">
        <f t="shared" si="1085"/>
        <v/>
      </c>
      <c r="DL1462" t="str">
        <f t="shared" ca="1" si="1107"/>
        <v/>
      </c>
      <c r="DM1462" t="str">
        <f t="shared" si="1086"/>
        <v/>
      </c>
      <c r="DN1462" t="str">
        <f t="shared" ca="1" si="1108"/>
        <v/>
      </c>
      <c r="DO1462" t="str">
        <f t="shared" si="1087"/>
        <v/>
      </c>
      <c r="DP1462" t="str">
        <f t="shared" ca="1" si="1109"/>
        <v/>
      </c>
      <c r="DQ1462" t="str">
        <f t="shared" si="1088"/>
        <v/>
      </c>
      <c r="DR1462" t="str">
        <f t="shared" ca="1" si="1110"/>
        <v/>
      </c>
      <c r="DS1462" t="str">
        <f t="shared" si="1089"/>
        <v/>
      </c>
      <c r="DT1462" t="str">
        <f t="shared" ca="1" si="1111"/>
        <v/>
      </c>
      <c r="DU1462" t="str">
        <f t="shared" si="1090"/>
        <v/>
      </c>
      <c r="DV1462" t="str">
        <f t="shared" ca="1" si="1112"/>
        <v/>
      </c>
      <c r="DW1462" t="str">
        <f t="shared" si="1091"/>
        <v/>
      </c>
      <c r="DX1462" t="str">
        <f t="shared" ca="1" si="1113"/>
        <v/>
      </c>
      <c r="DY1462" t="str">
        <f t="shared" si="1092"/>
        <v/>
      </c>
      <c r="DZ1462" t="str">
        <f t="shared" ca="1" si="1114"/>
        <v/>
      </c>
      <c r="EA1462" t="str">
        <f t="shared" si="1093"/>
        <v/>
      </c>
      <c r="EB1462" t="str">
        <f t="shared" ca="1" si="1115"/>
        <v/>
      </c>
      <c r="EC1462" t="str">
        <f t="shared" si="1094"/>
        <v/>
      </c>
      <c r="ED1462" t="str">
        <f t="shared" ca="1" si="1116"/>
        <v/>
      </c>
      <c r="EE1462" t="str">
        <f t="shared" si="1095"/>
        <v/>
      </c>
      <c r="EF1462" t="str">
        <f t="shared" ca="1" si="1117"/>
        <v/>
      </c>
      <c r="EG1462" t="str">
        <f t="shared" si="1096"/>
        <v/>
      </c>
      <c r="EH1462" t="str">
        <f t="shared" ca="1" si="1118"/>
        <v/>
      </c>
      <c r="EI1462" t="str">
        <f t="shared" si="1097"/>
        <v/>
      </c>
      <c r="EJ1462" t="str">
        <f t="shared" ca="1" si="1119"/>
        <v/>
      </c>
      <c r="EK1462" t="str">
        <f t="shared" ca="1" si="1120"/>
        <v/>
      </c>
      <c r="EL1462" t="s">
        <v>924</v>
      </c>
      <c r="EM1462">
        <v>40515</v>
      </c>
      <c r="EN1462">
        <v>4794</v>
      </c>
      <c r="EO1462">
        <v>847</v>
      </c>
      <c r="EP1462">
        <v>3052</v>
      </c>
      <c r="EQ1462">
        <v>26353</v>
      </c>
      <c r="ER1462">
        <v>304</v>
      </c>
      <c r="ES1462">
        <v>7072</v>
      </c>
      <c r="ET1462">
        <v>2011</v>
      </c>
      <c r="EU1462">
        <v>2</v>
      </c>
      <c r="EV1462" t="s">
        <v>156</v>
      </c>
      <c r="EW1462">
        <v>1024</v>
      </c>
      <c r="EX1462">
        <v>2</v>
      </c>
      <c r="EY1462">
        <v>48000</v>
      </c>
      <c r="EZ1462">
        <v>-16</v>
      </c>
      <c r="FA1462" t="s">
        <v>170</v>
      </c>
      <c r="FB1462">
        <v>14</v>
      </c>
      <c r="FC1462" t="s">
        <v>171</v>
      </c>
      <c r="FD1462">
        <v>348372</v>
      </c>
      <c r="FE1462">
        <v>343574</v>
      </c>
      <c r="FF1462">
        <v>28094</v>
      </c>
      <c r="FG1462">
        <v>458758</v>
      </c>
      <c r="FH1462">
        <v>460316</v>
      </c>
      <c r="FI1462">
        <v>343564</v>
      </c>
      <c r="FJ1462">
        <v>341552</v>
      </c>
      <c r="FK1462" t="s">
        <v>158</v>
      </c>
      <c r="FL1462">
        <v>337823</v>
      </c>
      <c r="FM1462">
        <v>290447</v>
      </c>
      <c r="FN1462">
        <v>298508</v>
      </c>
      <c r="FO1462">
        <v>1733</v>
      </c>
      <c r="FP1462">
        <v>1677</v>
      </c>
      <c r="FQ1462">
        <v>458008</v>
      </c>
      <c r="FR1462">
        <v>290445</v>
      </c>
      <c r="FS1462">
        <v>290445</v>
      </c>
      <c r="FT1462">
        <v>1729</v>
      </c>
      <c r="FU1462">
        <v>463855</v>
      </c>
      <c r="FV1462">
        <v>462316</v>
      </c>
      <c r="FY1462">
        <v>464160</v>
      </c>
      <c r="FZ1462">
        <v>291295</v>
      </c>
      <c r="GA1462">
        <v>301560</v>
      </c>
      <c r="GB1462">
        <v>291434</v>
      </c>
      <c r="GC1462">
        <v>341552</v>
      </c>
      <c r="GD1462">
        <v>339823</v>
      </c>
      <c r="GE1462">
        <v>343564</v>
      </c>
      <c r="GF1462" t="s">
        <v>158</v>
      </c>
      <c r="GG1462">
        <v>337818</v>
      </c>
      <c r="GH1462">
        <v>458006</v>
      </c>
      <c r="GI1462">
        <v>388888</v>
      </c>
      <c r="GJ1462" t="s">
        <v>172</v>
      </c>
      <c r="GK1462">
        <v>12</v>
      </c>
      <c r="GL1462" t="s">
        <v>1346</v>
      </c>
      <c r="GM1462">
        <v>12</v>
      </c>
      <c r="GN1462" t="s">
        <v>185</v>
      </c>
      <c r="GO1462" t="s">
        <v>166</v>
      </c>
      <c r="GP1462">
        <v>1024</v>
      </c>
      <c r="GQ1462">
        <v>155</v>
      </c>
      <c r="GR1462">
        <v>285</v>
      </c>
      <c r="GS1462">
        <f t="shared" si="1121"/>
        <v>12</v>
      </c>
      <c r="GT1462" t="str">
        <f t="shared" si="1122"/>
        <v>test</v>
      </c>
    </row>
    <row r="1463" spans="1:202" x14ac:dyDescent="0.2">
      <c r="A1463">
        <v>100</v>
      </c>
      <c r="B1463">
        <v>100</v>
      </c>
      <c r="C1463">
        <v>397</v>
      </c>
      <c r="D1463">
        <v>397</v>
      </c>
      <c r="E1463" t="s">
        <v>155</v>
      </c>
      <c r="F1463" t="s">
        <v>156</v>
      </c>
      <c r="G1463" t="s">
        <v>156</v>
      </c>
      <c r="H1463" t="s">
        <v>156</v>
      </c>
      <c r="I1463">
        <v>0</v>
      </c>
      <c r="J1463" t="s">
        <v>157</v>
      </c>
      <c r="K1463">
        <v>1</v>
      </c>
      <c r="L1463" t="s">
        <v>154</v>
      </c>
      <c r="M1463" t="s">
        <v>154</v>
      </c>
      <c r="N1463" t="s">
        <v>154</v>
      </c>
      <c r="O1463">
        <v>1</v>
      </c>
      <c r="P1463" t="s">
        <v>154</v>
      </c>
      <c r="Q1463" t="s">
        <v>154</v>
      </c>
      <c r="R1463" t="s">
        <v>183</v>
      </c>
      <c r="S1463">
        <v>0</v>
      </c>
      <c r="T1463">
        <v>4</v>
      </c>
      <c r="U1463">
        <v>0</v>
      </c>
      <c r="V1463">
        <v>12</v>
      </c>
      <c r="W1463">
        <v>12</v>
      </c>
      <c r="X1463">
        <v>4</v>
      </c>
      <c r="Y1463">
        <v>34</v>
      </c>
      <c r="Z1463">
        <v>0</v>
      </c>
      <c r="AA1463">
        <v>34</v>
      </c>
      <c r="AB1463">
        <v>4</v>
      </c>
      <c r="AC1463">
        <v>4</v>
      </c>
      <c r="AD1463">
        <v>0</v>
      </c>
      <c r="AE1463">
        <v>0</v>
      </c>
      <c r="AF1463">
        <v>12</v>
      </c>
      <c r="AG1463">
        <v>4</v>
      </c>
      <c r="AH1463">
        <v>4</v>
      </c>
      <c r="AI1463">
        <v>0</v>
      </c>
      <c r="AJ1463">
        <v>12</v>
      </c>
      <c r="AK1463">
        <v>12</v>
      </c>
      <c r="AL1463">
        <v>47</v>
      </c>
      <c r="AM1463">
        <v>4</v>
      </c>
      <c r="AN1463">
        <v>4</v>
      </c>
      <c r="AO1463">
        <v>4</v>
      </c>
      <c r="AP1463">
        <v>34</v>
      </c>
      <c r="AQ1463">
        <v>34</v>
      </c>
      <c r="AR1463">
        <v>34</v>
      </c>
      <c r="AS1463">
        <v>4</v>
      </c>
      <c r="AT1463">
        <v>34</v>
      </c>
      <c r="AW1463">
        <v>12</v>
      </c>
      <c r="AX1463">
        <v>0</v>
      </c>
      <c r="AY1463" t="s">
        <v>159</v>
      </c>
      <c r="AZ1463" t="s">
        <v>1334</v>
      </c>
      <c r="BA1463" t="s">
        <v>628</v>
      </c>
      <c r="BB1463" t="s">
        <v>1265</v>
      </c>
      <c r="BC1463" t="s">
        <v>161</v>
      </c>
      <c r="BD1463" t="b">
        <v>0</v>
      </c>
      <c r="BE1463" t="s">
        <v>164</v>
      </c>
      <c r="BF1463" t="b">
        <v>1</v>
      </c>
      <c r="BH1463" t="s">
        <v>245</v>
      </c>
      <c r="BI1463" t="s">
        <v>246</v>
      </c>
      <c r="BJ1463" t="b">
        <v>0</v>
      </c>
      <c r="BK1463" t="s">
        <v>163</v>
      </c>
      <c r="BL1463" t="b">
        <v>0</v>
      </c>
      <c r="BM1463">
        <v>18</v>
      </c>
      <c r="BN1463" t="s">
        <v>164</v>
      </c>
      <c r="BO1463" t="s">
        <v>165</v>
      </c>
      <c r="BP1463" t="s">
        <v>164</v>
      </c>
      <c r="BQ1463" t="s">
        <v>166</v>
      </c>
      <c r="BR1463">
        <v>768</v>
      </c>
      <c r="BS1463" t="s">
        <v>156</v>
      </c>
      <c r="BT1463" t="s">
        <v>178</v>
      </c>
      <c r="BU1463" t="s">
        <v>193</v>
      </c>
      <c r="BV1463" t="s">
        <v>184</v>
      </c>
      <c r="BW1463">
        <v>12</v>
      </c>
      <c r="BX1463">
        <v>5</v>
      </c>
      <c r="BY1463">
        <v>0</v>
      </c>
      <c r="BZ1463">
        <v>6</v>
      </c>
      <c r="CA1463" t="s">
        <v>1266</v>
      </c>
      <c r="CB1463" t="s">
        <v>156</v>
      </c>
      <c r="CC1463">
        <v>7</v>
      </c>
      <c r="CD1463" t="b">
        <v>0</v>
      </c>
      <c r="CE1463" t="s">
        <v>168</v>
      </c>
      <c r="CF1463" t="s">
        <v>248</v>
      </c>
      <c r="CG1463">
        <v>68</v>
      </c>
      <c r="CH1463">
        <v>0</v>
      </c>
      <c r="CI1463" t="s">
        <v>183</v>
      </c>
      <c r="CJ1463" t="s">
        <v>169</v>
      </c>
      <c r="CK1463" t="s">
        <v>169</v>
      </c>
      <c r="CL1463" t="s">
        <v>169</v>
      </c>
      <c r="CM1463" t="s">
        <v>169</v>
      </c>
      <c r="CN1463" t="s">
        <v>169</v>
      </c>
      <c r="CO1463" t="s">
        <v>183</v>
      </c>
      <c r="CP1463" t="s">
        <v>169</v>
      </c>
      <c r="CQ1463">
        <v>1</v>
      </c>
      <c r="CR1463">
        <v>481</v>
      </c>
      <c r="CS1463" t="str">
        <f t="shared" si="1076"/>
        <v/>
      </c>
      <c r="CT1463" t="str">
        <f t="shared" ca="1" si="1098"/>
        <v/>
      </c>
      <c r="CU1463" t="str">
        <f t="shared" si="1077"/>
        <v/>
      </c>
      <c r="CV1463" t="str">
        <f t="shared" ca="1" si="1099"/>
        <v/>
      </c>
      <c r="CW1463" t="str">
        <f t="shared" si="1078"/>
        <v/>
      </c>
      <c r="CX1463" t="str">
        <f t="shared" ca="1" si="1100"/>
        <v/>
      </c>
      <c r="CY1463" t="str">
        <f t="shared" si="1079"/>
        <v/>
      </c>
      <c r="CZ1463" t="str">
        <f t="shared" ca="1" si="1101"/>
        <v/>
      </c>
      <c r="DA1463" t="str">
        <f t="shared" si="1080"/>
        <v/>
      </c>
      <c r="DB1463" t="str">
        <f t="shared" ca="1" si="1102"/>
        <v/>
      </c>
      <c r="DC1463" t="str">
        <f t="shared" si="1081"/>
        <v/>
      </c>
      <c r="DD1463" t="str">
        <f t="shared" ca="1" si="1103"/>
        <v/>
      </c>
      <c r="DE1463" t="str">
        <f t="shared" si="1082"/>
        <v/>
      </c>
      <c r="DF1463" t="str">
        <f t="shared" ca="1" si="1104"/>
        <v/>
      </c>
      <c r="DG1463" t="str">
        <f t="shared" si="1083"/>
        <v/>
      </c>
      <c r="DH1463" t="str">
        <f t="shared" ca="1" si="1105"/>
        <v/>
      </c>
      <c r="DI1463" t="str">
        <f t="shared" si="1084"/>
        <v/>
      </c>
      <c r="DJ1463" t="str">
        <f t="shared" ca="1" si="1106"/>
        <v/>
      </c>
      <c r="DK1463" t="str">
        <f t="shared" si="1085"/>
        <v/>
      </c>
      <c r="DL1463" t="str">
        <f t="shared" ca="1" si="1107"/>
        <v/>
      </c>
      <c r="DM1463" t="str">
        <f t="shared" si="1086"/>
        <v/>
      </c>
      <c r="DN1463" t="str">
        <f t="shared" ca="1" si="1108"/>
        <v/>
      </c>
      <c r="DO1463" t="str">
        <f t="shared" si="1087"/>
        <v/>
      </c>
      <c r="DP1463" t="str">
        <f t="shared" ca="1" si="1109"/>
        <v/>
      </c>
      <c r="DQ1463" t="str">
        <f t="shared" si="1088"/>
        <v/>
      </c>
      <c r="DR1463" t="str">
        <f t="shared" ca="1" si="1110"/>
        <v/>
      </c>
      <c r="DS1463" t="str">
        <f t="shared" si="1089"/>
        <v/>
      </c>
      <c r="DT1463" t="str">
        <f t="shared" ca="1" si="1111"/>
        <v/>
      </c>
      <c r="DU1463" t="str">
        <f t="shared" si="1090"/>
        <v/>
      </c>
      <c r="DV1463" t="str">
        <f t="shared" ca="1" si="1112"/>
        <v/>
      </c>
      <c r="DW1463" t="str">
        <f t="shared" si="1091"/>
        <v/>
      </c>
      <c r="DX1463" t="str">
        <f t="shared" ca="1" si="1113"/>
        <v/>
      </c>
      <c r="DY1463" t="str">
        <f t="shared" si="1092"/>
        <v/>
      </c>
      <c r="DZ1463" t="str">
        <f t="shared" ca="1" si="1114"/>
        <v/>
      </c>
      <c r="EA1463" t="str">
        <f t="shared" si="1093"/>
        <v/>
      </c>
      <c r="EB1463" t="str">
        <f t="shared" ca="1" si="1115"/>
        <v/>
      </c>
      <c r="EC1463" t="str">
        <f t="shared" si="1094"/>
        <v/>
      </c>
      <c r="ED1463" t="str">
        <f t="shared" ca="1" si="1116"/>
        <v/>
      </c>
      <c r="EE1463" t="str">
        <f t="shared" si="1095"/>
        <v/>
      </c>
      <c r="EF1463" t="str">
        <f t="shared" ca="1" si="1117"/>
        <v/>
      </c>
      <c r="EG1463" t="str">
        <f t="shared" si="1096"/>
        <v/>
      </c>
      <c r="EH1463" t="str">
        <f t="shared" ca="1" si="1118"/>
        <v/>
      </c>
      <c r="EI1463" t="str">
        <f t="shared" si="1097"/>
        <v/>
      </c>
      <c r="EJ1463" t="str">
        <f t="shared" ca="1" si="1119"/>
        <v/>
      </c>
      <c r="EK1463" t="str">
        <f t="shared" ca="1" si="1120"/>
        <v/>
      </c>
      <c r="EL1463" t="s">
        <v>924</v>
      </c>
      <c r="EM1463">
        <v>40515</v>
      </c>
      <c r="EN1463">
        <v>4794</v>
      </c>
      <c r="EO1463">
        <v>847</v>
      </c>
      <c r="EP1463">
        <v>3052</v>
      </c>
      <c r="EQ1463">
        <v>26353</v>
      </c>
      <c r="ER1463">
        <v>481</v>
      </c>
      <c r="ES1463">
        <v>7072</v>
      </c>
      <c r="ET1463">
        <v>2011</v>
      </c>
      <c r="EU1463">
        <v>2</v>
      </c>
      <c r="EV1463" t="s">
        <v>156</v>
      </c>
      <c r="EW1463">
        <v>1024</v>
      </c>
      <c r="EX1463">
        <v>2</v>
      </c>
      <c r="EY1463">
        <v>48000</v>
      </c>
      <c r="EZ1463">
        <v>-16</v>
      </c>
      <c r="FA1463" t="s">
        <v>170</v>
      </c>
      <c r="FB1463">
        <v>14</v>
      </c>
      <c r="FC1463" t="s">
        <v>171</v>
      </c>
      <c r="FD1463">
        <v>348372</v>
      </c>
      <c r="FE1463">
        <v>343574</v>
      </c>
      <c r="FF1463">
        <v>28094</v>
      </c>
      <c r="FG1463">
        <v>464925</v>
      </c>
      <c r="FH1463">
        <v>466652</v>
      </c>
      <c r="FI1463">
        <v>343564</v>
      </c>
      <c r="FJ1463">
        <v>341552</v>
      </c>
      <c r="FK1463" t="s">
        <v>158</v>
      </c>
      <c r="FL1463">
        <v>337823</v>
      </c>
      <c r="FM1463">
        <v>290447</v>
      </c>
      <c r="FN1463">
        <v>298508</v>
      </c>
      <c r="FO1463">
        <v>1733</v>
      </c>
      <c r="FP1463">
        <v>1677</v>
      </c>
      <c r="FQ1463">
        <v>464175</v>
      </c>
      <c r="FR1463">
        <v>290445</v>
      </c>
      <c r="FS1463">
        <v>290445</v>
      </c>
      <c r="FT1463">
        <v>1729</v>
      </c>
      <c r="FU1463">
        <v>470234</v>
      </c>
      <c r="FV1463">
        <v>468652</v>
      </c>
      <c r="FY1463">
        <v>470716</v>
      </c>
      <c r="FZ1463">
        <v>291295</v>
      </c>
      <c r="GA1463">
        <v>301560</v>
      </c>
      <c r="GB1463">
        <v>291434</v>
      </c>
      <c r="GC1463">
        <v>341552</v>
      </c>
      <c r="GD1463">
        <v>339823</v>
      </c>
      <c r="GE1463">
        <v>343564</v>
      </c>
      <c r="GF1463" t="s">
        <v>158</v>
      </c>
      <c r="GG1463">
        <v>337818</v>
      </c>
      <c r="GH1463">
        <v>464173</v>
      </c>
      <c r="GI1463">
        <v>388888</v>
      </c>
      <c r="GJ1463" t="s">
        <v>172</v>
      </c>
      <c r="GK1463">
        <v>13</v>
      </c>
      <c r="GL1463" t="s">
        <v>1347</v>
      </c>
      <c r="GM1463">
        <v>13</v>
      </c>
      <c r="GN1463" t="s">
        <v>185</v>
      </c>
      <c r="GO1463" t="s">
        <v>166</v>
      </c>
      <c r="GP1463">
        <v>1024</v>
      </c>
      <c r="GQ1463">
        <v>155</v>
      </c>
      <c r="GR1463">
        <v>285</v>
      </c>
      <c r="GS1463">
        <f t="shared" si="1121"/>
        <v>13</v>
      </c>
      <c r="GT1463" t="str">
        <f t="shared" si="1122"/>
        <v>test</v>
      </c>
    </row>
    <row r="1464" spans="1:202" x14ac:dyDescent="0.2">
      <c r="A1464">
        <v>100</v>
      </c>
      <c r="B1464">
        <v>100</v>
      </c>
      <c r="C1464">
        <v>389</v>
      </c>
      <c r="D1464">
        <v>389</v>
      </c>
      <c r="E1464" t="s">
        <v>155</v>
      </c>
      <c r="F1464" t="s">
        <v>156</v>
      </c>
      <c r="G1464" t="s">
        <v>156</v>
      </c>
      <c r="H1464" t="s">
        <v>156</v>
      </c>
      <c r="I1464">
        <v>0</v>
      </c>
      <c r="J1464" t="s">
        <v>157</v>
      </c>
      <c r="K1464">
        <v>1</v>
      </c>
      <c r="L1464" t="s">
        <v>154</v>
      </c>
      <c r="M1464" t="s">
        <v>154</v>
      </c>
      <c r="N1464" t="s">
        <v>154</v>
      </c>
      <c r="O1464">
        <v>1</v>
      </c>
      <c r="P1464" t="s">
        <v>154</v>
      </c>
      <c r="Q1464" t="s">
        <v>154</v>
      </c>
      <c r="R1464" t="s">
        <v>179</v>
      </c>
      <c r="S1464">
        <v>0</v>
      </c>
      <c r="T1464">
        <v>4</v>
      </c>
      <c r="U1464">
        <v>0</v>
      </c>
      <c r="V1464">
        <v>13</v>
      </c>
      <c r="W1464">
        <v>13</v>
      </c>
      <c r="X1464">
        <v>4</v>
      </c>
      <c r="Y1464">
        <v>34</v>
      </c>
      <c r="Z1464">
        <v>0</v>
      </c>
      <c r="AA1464">
        <v>34</v>
      </c>
      <c r="AB1464">
        <v>4</v>
      </c>
      <c r="AC1464">
        <v>4</v>
      </c>
      <c r="AD1464">
        <v>0</v>
      </c>
      <c r="AE1464">
        <v>0</v>
      </c>
      <c r="AF1464">
        <v>13</v>
      </c>
      <c r="AG1464">
        <v>4</v>
      </c>
      <c r="AH1464">
        <v>4</v>
      </c>
      <c r="AI1464">
        <v>0</v>
      </c>
      <c r="AJ1464">
        <v>13</v>
      </c>
      <c r="AK1464">
        <v>13</v>
      </c>
      <c r="AL1464">
        <v>48</v>
      </c>
      <c r="AM1464">
        <v>4</v>
      </c>
      <c r="AN1464">
        <v>4</v>
      </c>
      <c r="AO1464">
        <v>4</v>
      </c>
      <c r="AP1464">
        <v>34</v>
      </c>
      <c r="AQ1464">
        <v>34</v>
      </c>
      <c r="AR1464">
        <v>34</v>
      </c>
      <c r="AS1464">
        <v>4</v>
      </c>
      <c r="AT1464">
        <v>34</v>
      </c>
      <c r="AW1464">
        <v>13</v>
      </c>
      <c r="AX1464">
        <v>0</v>
      </c>
      <c r="AY1464" t="s">
        <v>159</v>
      </c>
      <c r="AZ1464" t="s">
        <v>1334</v>
      </c>
      <c r="BA1464" t="s">
        <v>628</v>
      </c>
      <c r="BB1464" t="s">
        <v>1265</v>
      </c>
      <c r="BC1464" t="s">
        <v>161</v>
      </c>
      <c r="BD1464" t="b">
        <v>0</v>
      </c>
      <c r="BE1464">
        <v>5.23</v>
      </c>
      <c r="BF1464" t="b">
        <v>1</v>
      </c>
      <c r="BH1464" t="s">
        <v>245</v>
      </c>
      <c r="BI1464" t="s">
        <v>246</v>
      </c>
      <c r="BJ1464" t="b">
        <v>0</v>
      </c>
      <c r="BK1464" t="s">
        <v>163</v>
      </c>
      <c r="BL1464" t="b">
        <v>0</v>
      </c>
      <c r="BM1464">
        <v>18</v>
      </c>
      <c r="BN1464" t="s">
        <v>164</v>
      </c>
      <c r="BO1464" t="s">
        <v>165</v>
      </c>
      <c r="BP1464" t="s">
        <v>164</v>
      </c>
      <c r="BQ1464" t="s">
        <v>166</v>
      </c>
      <c r="BR1464">
        <v>768</v>
      </c>
      <c r="BS1464" t="s">
        <v>156</v>
      </c>
      <c r="BT1464" t="s">
        <v>178</v>
      </c>
      <c r="BU1464" t="s">
        <v>180</v>
      </c>
      <c r="BV1464" t="s">
        <v>204</v>
      </c>
      <c r="BW1464">
        <v>13</v>
      </c>
      <c r="BX1464">
        <v>5</v>
      </c>
      <c r="BY1464">
        <v>0</v>
      </c>
      <c r="BZ1464">
        <v>6</v>
      </c>
      <c r="CA1464" t="s">
        <v>1266</v>
      </c>
      <c r="CB1464" t="s">
        <v>156</v>
      </c>
      <c r="CC1464">
        <v>7</v>
      </c>
      <c r="CD1464" t="b">
        <v>0</v>
      </c>
      <c r="CE1464" t="s">
        <v>168</v>
      </c>
      <c r="CF1464" t="s">
        <v>248</v>
      </c>
      <c r="CG1464">
        <v>36</v>
      </c>
      <c r="CH1464">
        <v>0</v>
      </c>
      <c r="CI1464" t="s">
        <v>179</v>
      </c>
      <c r="CJ1464" t="s">
        <v>169</v>
      </c>
      <c r="CK1464" t="s">
        <v>169</v>
      </c>
      <c r="CL1464" t="s">
        <v>169</v>
      </c>
      <c r="CM1464" t="s">
        <v>169</v>
      </c>
      <c r="CN1464" t="s">
        <v>169</v>
      </c>
      <c r="CO1464" t="s">
        <v>179</v>
      </c>
      <c r="CP1464" t="s">
        <v>169</v>
      </c>
      <c r="CQ1464">
        <v>1</v>
      </c>
      <c r="CR1464">
        <v>286</v>
      </c>
      <c r="CS1464">
        <f t="shared" si="1076"/>
        <v>286</v>
      </c>
      <c r="CT1464">
        <f t="shared" ca="1" si="1098"/>
        <v>286</v>
      </c>
      <c r="CU1464" t="str">
        <f t="shared" si="1077"/>
        <v/>
      </c>
      <c r="CV1464" t="str">
        <f t="shared" ca="1" si="1099"/>
        <v/>
      </c>
      <c r="CW1464" t="str">
        <f t="shared" si="1078"/>
        <v/>
      </c>
      <c r="CX1464" t="str">
        <f t="shared" ca="1" si="1100"/>
        <v/>
      </c>
      <c r="CY1464" t="str">
        <f t="shared" si="1079"/>
        <v/>
      </c>
      <c r="CZ1464" t="str">
        <f t="shared" ca="1" si="1101"/>
        <v/>
      </c>
      <c r="DA1464" t="str">
        <f t="shared" si="1080"/>
        <v/>
      </c>
      <c r="DB1464" t="str">
        <f t="shared" ca="1" si="1102"/>
        <v/>
      </c>
      <c r="DC1464" t="str">
        <f t="shared" si="1081"/>
        <v/>
      </c>
      <c r="DD1464" t="str">
        <f t="shared" ca="1" si="1103"/>
        <v/>
      </c>
      <c r="DE1464" t="str">
        <f t="shared" si="1082"/>
        <v/>
      </c>
      <c r="DF1464" t="str">
        <f t="shared" ca="1" si="1104"/>
        <v/>
      </c>
      <c r="DG1464" t="str">
        <f t="shared" si="1083"/>
        <v/>
      </c>
      <c r="DH1464" t="str">
        <f t="shared" ca="1" si="1105"/>
        <v/>
      </c>
      <c r="DI1464" t="str">
        <f t="shared" si="1084"/>
        <v/>
      </c>
      <c r="DJ1464" t="str">
        <f t="shared" ca="1" si="1106"/>
        <v/>
      </c>
      <c r="DK1464" t="str">
        <f t="shared" si="1085"/>
        <v/>
      </c>
      <c r="DL1464" t="str">
        <f t="shared" ca="1" si="1107"/>
        <v/>
      </c>
      <c r="DM1464" t="str">
        <f t="shared" si="1086"/>
        <v/>
      </c>
      <c r="DN1464" t="str">
        <f t="shared" ca="1" si="1108"/>
        <v/>
      </c>
      <c r="DO1464">
        <f t="shared" si="1087"/>
        <v>286</v>
      </c>
      <c r="DP1464">
        <f t="shared" ca="1" si="1109"/>
        <v>286</v>
      </c>
      <c r="DQ1464" t="str">
        <f t="shared" si="1088"/>
        <v/>
      </c>
      <c r="DR1464" t="str">
        <f t="shared" ca="1" si="1110"/>
        <v/>
      </c>
      <c r="DS1464" t="str">
        <f t="shared" si="1089"/>
        <v/>
      </c>
      <c r="DT1464" t="str">
        <f t="shared" ca="1" si="1111"/>
        <v/>
      </c>
      <c r="DU1464" t="str">
        <f t="shared" si="1090"/>
        <v/>
      </c>
      <c r="DV1464" t="str">
        <f t="shared" ca="1" si="1112"/>
        <v/>
      </c>
      <c r="DW1464" t="str">
        <f t="shared" si="1091"/>
        <v/>
      </c>
      <c r="DX1464" t="str">
        <f t="shared" ca="1" si="1113"/>
        <v/>
      </c>
      <c r="DY1464" t="str">
        <f t="shared" si="1092"/>
        <v/>
      </c>
      <c r="DZ1464" t="str">
        <f t="shared" ca="1" si="1114"/>
        <v/>
      </c>
      <c r="EA1464" t="str">
        <f t="shared" si="1093"/>
        <v/>
      </c>
      <c r="EB1464" t="str">
        <f t="shared" ca="1" si="1115"/>
        <v/>
      </c>
      <c r="EC1464" t="str">
        <f t="shared" si="1094"/>
        <v/>
      </c>
      <c r="ED1464" t="str">
        <f t="shared" ca="1" si="1116"/>
        <v/>
      </c>
      <c r="EE1464" t="str">
        <f t="shared" si="1095"/>
        <v/>
      </c>
      <c r="EF1464" t="str">
        <f t="shared" ca="1" si="1117"/>
        <v/>
      </c>
      <c r="EG1464" t="str">
        <f t="shared" si="1096"/>
        <v/>
      </c>
      <c r="EH1464" t="str">
        <f t="shared" ca="1" si="1118"/>
        <v/>
      </c>
      <c r="EI1464" t="str">
        <f t="shared" si="1097"/>
        <v/>
      </c>
      <c r="EJ1464" t="str">
        <f t="shared" ca="1" si="1119"/>
        <v/>
      </c>
      <c r="EK1464">
        <f t="shared" ca="1" si="1120"/>
        <v>286</v>
      </c>
      <c r="EL1464">
        <v>286</v>
      </c>
      <c r="EM1464">
        <v>40515</v>
      </c>
      <c r="EN1464">
        <v>4794</v>
      </c>
      <c r="EO1464">
        <v>847</v>
      </c>
      <c r="EP1464">
        <v>3052</v>
      </c>
      <c r="EQ1464">
        <v>26353</v>
      </c>
      <c r="ER1464">
        <v>286</v>
      </c>
      <c r="ES1464">
        <v>7072</v>
      </c>
      <c r="ET1464">
        <v>2011</v>
      </c>
      <c r="EU1464">
        <v>2</v>
      </c>
      <c r="EV1464" t="s">
        <v>156</v>
      </c>
      <c r="EW1464">
        <v>1024</v>
      </c>
      <c r="EX1464">
        <v>2</v>
      </c>
      <c r="EY1464">
        <v>48000</v>
      </c>
      <c r="EZ1464">
        <v>-16</v>
      </c>
      <c r="FA1464" t="s">
        <v>170</v>
      </c>
      <c r="FB1464">
        <v>14</v>
      </c>
      <c r="FC1464" t="s">
        <v>171</v>
      </c>
      <c r="FD1464">
        <v>348372</v>
      </c>
      <c r="FE1464">
        <v>343574</v>
      </c>
      <c r="FF1464">
        <v>28094</v>
      </c>
      <c r="FG1464">
        <v>471478</v>
      </c>
      <c r="FH1464">
        <v>472967</v>
      </c>
      <c r="FI1464">
        <v>343564</v>
      </c>
      <c r="FJ1464">
        <v>341552</v>
      </c>
      <c r="FK1464" t="s">
        <v>158</v>
      </c>
      <c r="FL1464">
        <v>337823</v>
      </c>
      <c r="FM1464">
        <v>290447</v>
      </c>
      <c r="FN1464">
        <v>298508</v>
      </c>
      <c r="FO1464">
        <v>1733</v>
      </c>
      <c r="FP1464">
        <v>1677</v>
      </c>
      <c r="FQ1464">
        <v>470728</v>
      </c>
      <c r="FR1464">
        <v>290445</v>
      </c>
      <c r="FS1464">
        <v>290445</v>
      </c>
      <c r="FT1464">
        <v>1729</v>
      </c>
      <c r="FU1464">
        <v>476463</v>
      </c>
      <c r="FV1464">
        <v>474967</v>
      </c>
      <c r="FY1464">
        <v>476749</v>
      </c>
      <c r="FZ1464">
        <v>291295</v>
      </c>
      <c r="GA1464">
        <v>301560</v>
      </c>
      <c r="GB1464">
        <v>291434</v>
      </c>
      <c r="GC1464">
        <v>341552</v>
      </c>
      <c r="GD1464">
        <v>339823</v>
      </c>
      <c r="GE1464">
        <v>343564</v>
      </c>
      <c r="GF1464" t="s">
        <v>158</v>
      </c>
      <c r="GG1464">
        <v>337818</v>
      </c>
      <c r="GH1464">
        <v>470726</v>
      </c>
      <c r="GI1464">
        <v>388888</v>
      </c>
      <c r="GJ1464" t="s">
        <v>172</v>
      </c>
      <c r="GK1464">
        <v>14</v>
      </c>
      <c r="GL1464" t="s">
        <v>1348</v>
      </c>
      <c r="GM1464">
        <v>14</v>
      </c>
      <c r="GN1464" t="s">
        <v>182</v>
      </c>
      <c r="GO1464" t="s">
        <v>166</v>
      </c>
      <c r="GP1464">
        <v>1024</v>
      </c>
      <c r="GQ1464">
        <v>155</v>
      </c>
      <c r="GR1464">
        <v>285</v>
      </c>
      <c r="GS1464">
        <f t="shared" si="1121"/>
        <v>14</v>
      </c>
      <c r="GT1464" t="str">
        <f t="shared" si="1122"/>
        <v>test</v>
      </c>
    </row>
    <row r="1465" spans="1:202" x14ac:dyDescent="0.2">
      <c r="A1465">
        <v>100</v>
      </c>
      <c r="B1465">
        <v>100</v>
      </c>
      <c r="C1465">
        <v>383</v>
      </c>
      <c r="D1465">
        <v>383</v>
      </c>
      <c r="E1465" t="s">
        <v>155</v>
      </c>
      <c r="F1465" t="s">
        <v>156</v>
      </c>
      <c r="G1465" t="s">
        <v>156</v>
      </c>
      <c r="H1465" t="s">
        <v>156</v>
      </c>
      <c r="I1465">
        <v>0</v>
      </c>
      <c r="J1465" t="s">
        <v>157</v>
      </c>
      <c r="K1465">
        <v>1</v>
      </c>
      <c r="L1465" t="s">
        <v>154</v>
      </c>
      <c r="M1465" t="s">
        <v>154</v>
      </c>
      <c r="N1465" t="s">
        <v>154</v>
      </c>
      <c r="O1465">
        <v>1</v>
      </c>
      <c r="P1465" t="s">
        <v>154</v>
      </c>
      <c r="Q1465" t="s">
        <v>154</v>
      </c>
      <c r="R1465" t="s">
        <v>179</v>
      </c>
      <c r="S1465">
        <v>0</v>
      </c>
      <c r="T1465">
        <v>4</v>
      </c>
      <c r="U1465">
        <v>0</v>
      </c>
      <c r="V1465">
        <v>14</v>
      </c>
      <c r="W1465">
        <v>14</v>
      </c>
      <c r="X1465">
        <v>4</v>
      </c>
      <c r="Y1465">
        <v>34</v>
      </c>
      <c r="Z1465">
        <v>0</v>
      </c>
      <c r="AA1465">
        <v>34</v>
      </c>
      <c r="AB1465">
        <v>4</v>
      </c>
      <c r="AC1465">
        <v>4</v>
      </c>
      <c r="AD1465">
        <v>0</v>
      </c>
      <c r="AE1465">
        <v>0</v>
      </c>
      <c r="AF1465">
        <v>14</v>
      </c>
      <c r="AG1465">
        <v>4</v>
      </c>
      <c r="AH1465">
        <v>4</v>
      </c>
      <c r="AI1465">
        <v>0</v>
      </c>
      <c r="AJ1465">
        <v>14</v>
      </c>
      <c r="AK1465">
        <v>14</v>
      </c>
      <c r="AL1465">
        <v>49</v>
      </c>
      <c r="AM1465">
        <v>4</v>
      </c>
      <c r="AN1465">
        <v>4</v>
      </c>
      <c r="AO1465">
        <v>4</v>
      </c>
      <c r="AP1465">
        <v>34</v>
      </c>
      <c r="AQ1465">
        <v>34</v>
      </c>
      <c r="AR1465">
        <v>34</v>
      </c>
      <c r="AS1465">
        <v>4</v>
      </c>
      <c r="AT1465">
        <v>34</v>
      </c>
      <c r="AW1465">
        <v>14</v>
      </c>
      <c r="AX1465">
        <v>0</v>
      </c>
      <c r="AY1465" t="s">
        <v>159</v>
      </c>
      <c r="AZ1465" t="s">
        <v>1334</v>
      </c>
      <c r="BA1465" t="s">
        <v>628</v>
      </c>
      <c r="BB1465" t="s">
        <v>1265</v>
      </c>
      <c r="BC1465" t="s">
        <v>161</v>
      </c>
      <c r="BD1465" t="b">
        <v>0</v>
      </c>
      <c r="BE1465">
        <v>9.16</v>
      </c>
      <c r="BF1465" t="b">
        <v>1</v>
      </c>
      <c r="BH1465" t="s">
        <v>245</v>
      </c>
      <c r="BI1465" t="s">
        <v>246</v>
      </c>
      <c r="BJ1465" t="b">
        <v>0</v>
      </c>
      <c r="BK1465" t="s">
        <v>163</v>
      </c>
      <c r="BL1465" t="b">
        <v>0</v>
      </c>
      <c r="BM1465">
        <v>18</v>
      </c>
      <c r="BN1465" t="s">
        <v>164</v>
      </c>
      <c r="BO1465" t="s">
        <v>165</v>
      </c>
      <c r="BP1465" t="s">
        <v>164</v>
      </c>
      <c r="BQ1465" t="s">
        <v>166</v>
      </c>
      <c r="BR1465">
        <v>768</v>
      </c>
      <c r="BS1465" t="s">
        <v>156</v>
      </c>
      <c r="BT1465" t="s">
        <v>178</v>
      </c>
      <c r="BU1465" t="s">
        <v>180</v>
      </c>
      <c r="BV1465" t="s">
        <v>193</v>
      </c>
      <c r="BW1465">
        <v>14</v>
      </c>
      <c r="BX1465">
        <v>5</v>
      </c>
      <c r="BY1465">
        <v>0</v>
      </c>
      <c r="BZ1465">
        <v>6</v>
      </c>
      <c r="CA1465" t="s">
        <v>1266</v>
      </c>
      <c r="CB1465" t="s">
        <v>156</v>
      </c>
      <c r="CC1465">
        <v>7</v>
      </c>
      <c r="CD1465" t="b">
        <v>0</v>
      </c>
      <c r="CE1465" t="s">
        <v>168</v>
      </c>
      <c r="CF1465" t="s">
        <v>248</v>
      </c>
      <c r="CG1465">
        <v>41</v>
      </c>
      <c r="CH1465">
        <v>0</v>
      </c>
      <c r="CI1465" t="s">
        <v>179</v>
      </c>
      <c r="CJ1465" t="s">
        <v>169</v>
      </c>
      <c r="CK1465" t="s">
        <v>169</v>
      </c>
      <c r="CL1465" t="s">
        <v>169</v>
      </c>
      <c r="CM1465" t="s">
        <v>169</v>
      </c>
      <c r="CN1465" t="s">
        <v>169</v>
      </c>
      <c r="CO1465" t="s">
        <v>179</v>
      </c>
      <c r="CP1465" t="s">
        <v>169</v>
      </c>
      <c r="CQ1465">
        <v>1</v>
      </c>
      <c r="CR1465">
        <v>303</v>
      </c>
      <c r="CS1465">
        <f t="shared" si="1076"/>
        <v>303</v>
      </c>
      <c r="CT1465">
        <f t="shared" ca="1" si="1098"/>
        <v>303</v>
      </c>
      <c r="CU1465" t="str">
        <f t="shared" si="1077"/>
        <v/>
      </c>
      <c r="CV1465" t="str">
        <f t="shared" ca="1" si="1099"/>
        <v/>
      </c>
      <c r="CW1465" t="str">
        <f t="shared" si="1078"/>
        <v/>
      </c>
      <c r="CX1465" t="str">
        <f t="shared" ca="1" si="1100"/>
        <v/>
      </c>
      <c r="CY1465" t="str">
        <f t="shared" si="1079"/>
        <v/>
      </c>
      <c r="CZ1465" t="str">
        <f t="shared" ca="1" si="1101"/>
        <v/>
      </c>
      <c r="DA1465" t="str">
        <f t="shared" si="1080"/>
        <v/>
      </c>
      <c r="DB1465" t="str">
        <f t="shared" ca="1" si="1102"/>
        <v/>
      </c>
      <c r="DC1465" t="str">
        <f t="shared" si="1081"/>
        <v/>
      </c>
      <c r="DD1465" t="str">
        <f t="shared" ca="1" si="1103"/>
        <v/>
      </c>
      <c r="DE1465" t="str">
        <f t="shared" si="1082"/>
        <v/>
      </c>
      <c r="DF1465" t="str">
        <f t="shared" ca="1" si="1104"/>
        <v/>
      </c>
      <c r="DG1465" t="str">
        <f t="shared" si="1083"/>
        <v/>
      </c>
      <c r="DH1465" t="str">
        <f t="shared" ca="1" si="1105"/>
        <v/>
      </c>
      <c r="DI1465" t="str">
        <f t="shared" si="1084"/>
        <v/>
      </c>
      <c r="DJ1465" t="str">
        <f t="shared" ca="1" si="1106"/>
        <v/>
      </c>
      <c r="DK1465" t="str">
        <f t="shared" si="1085"/>
        <v/>
      </c>
      <c r="DL1465" t="str">
        <f t="shared" ca="1" si="1107"/>
        <v/>
      </c>
      <c r="DM1465" t="str">
        <f t="shared" si="1086"/>
        <v/>
      </c>
      <c r="DN1465" t="str">
        <f t="shared" ca="1" si="1108"/>
        <v/>
      </c>
      <c r="DO1465" t="str">
        <f t="shared" si="1087"/>
        <v/>
      </c>
      <c r="DP1465" t="str">
        <f t="shared" ca="1" si="1109"/>
        <v/>
      </c>
      <c r="DQ1465" t="str">
        <f t="shared" si="1088"/>
        <v/>
      </c>
      <c r="DR1465" t="str">
        <f t="shared" ca="1" si="1110"/>
        <v/>
      </c>
      <c r="DS1465" t="str">
        <f t="shared" si="1089"/>
        <v/>
      </c>
      <c r="DT1465" t="str">
        <f t="shared" ca="1" si="1111"/>
        <v/>
      </c>
      <c r="DU1465" t="str">
        <f t="shared" si="1090"/>
        <v/>
      </c>
      <c r="DV1465" t="str">
        <f t="shared" ca="1" si="1112"/>
        <v/>
      </c>
      <c r="DW1465" t="str">
        <f t="shared" si="1091"/>
        <v/>
      </c>
      <c r="DX1465" t="str">
        <f t="shared" ca="1" si="1113"/>
        <v/>
      </c>
      <c r="DY1465" t="str">
        <f t="shared" si="1092"/>
        <v/>
      </c>
      <c r="DZ1465" t="str">
        <f t="shared" ca="1" si="1114"/>
        <v/>
      </c>
      <c r="EA1465" t="str">
        <f t="shared" si="1093"/>
        <v/>
      </c>
      <c r="EB1465" t="str">
        <f t="shared" ca="1" si="1115"/>
        <v/>
      </c>
      <c r="EC1465">
        <f t="shared" si="1094"/>
        <v>303</v>
      </c>
      <c r="ED1465">
        <f t="shared" ca="1" si="1116"/>
        <v>303</v>
      </c>
      <c r="EE1465" t="str">
        <f t="shared" si="1095"/>
        <v/>
      </c>
      <c r="EF1465" t="str">
        <f t="shared" ca="1" si="1117"/>
        <v/>
      </c>
      <c r="EG1465" t="str">
        <f t="shared" si="1096"/>
        <v/>
      </c>
      <c r="EH1465" t="str">
        <f t="shared" ca="1" si="1118"/>
        <v/>
      </c>
      <c r="EI1465" t="str">
        <f t="shared" si="1097"/>
        <v/>
      </c>
      <c r="EJ1465" t="str">
        <f t="shared" ca="1" si="1119"/>
        <v/>
      </c>
      <c r="EK1465">
        <f t="shared" ca="1" si="1120"/>
        <v>303</v>
      </c>
      <c r="EL1465">
        <v>303</v>
      </c>
      <c r="EM1465">
        <v>40515</v>
      </c>
      <c r="EN1465">
        <v>4794</v>
      </c>
      <c r="EO1465">
        <v>847</v>
      </c>
      <c r="EP1465">
        <v>3052</v>
      </c>
      <c r="EQ1465">
        <v>26353</v>
      </c>
      <c r="ER1465">
        <v>303</v>
      </c>
      <c r="ES1465">
        <v>7072</v>
      </c>
      <c r="ET1465">
        <v>2011</v>
      </c>
      <c r="EU1465">
        <v>2</v>
      </c>
      <c r="EV1465" t="s">
        <v>156</v>
      </c>
      <c r="EW1465">
        <v>1024</v>
      </c>
      <c r="EX1465">
        <v>2</v>
      </c>
      <c r="EY1465">
        <v>48000</v>
      </c>
      <c r="EZ1465">
        <v>-16</v>
      </c>
      <c r="FA1465" t="s">
        <v>170</v>
      </c>
      <c r="FB1465">
        <v>14</v>
      </c>
      <c r="FC1465" t="s">
        <v>171</v>
      </c>
      <c r="FD1465">
        <v>348372</v>
      </c>
      <c r="FE1465">
        <v>343574</v>
      </c>
      <c r="FF1465">
        <v>28094</v>
      </c>
      <c r="FG1465">
        <v>477514</v>
      </c>
      <c r="FH1465">
        <v>479004</v>
      </c>
      <c r="FI1465">
        <v>343564</v>
      </c>
      <c r="FJ1465">
        <v>341552</v>
      </c>
      <c r="FK1465" t="s">
        <v>158</v>
      </c>
      <c r="FL1465">
        <v>337823</v>
      </c>
      <c r="FM1465">
        <v>290447</v>
      </c>
      <c r="FN1465">
        <v>298508</v>
      </c>
      <c r="FO1465">
        <v>1733</v>
      </c>
      <c r="FP1465">
        <v>1677</v>
      </c>
      <c r="FQ1465">
        <v>476764</v>
      </c>
      <c r="FR1465">
        <v>290445</v>
      </c>
      <c r="FS1465">
        <v>290445</v>
      </c>
      <c r="FT1465">
        <v>1729</v>
      </c>
      <c r="FU1465">
        <v>482714</v>
      </c>
      <c r="FV1465">
        <v>481004</v>
      </c>
      <c r="FY1465">
        <v>483018</v>
      </c>
      <c r="FZ1465">
        <v>291295</v>
      </c>
      <c r="GA1465">
        <v>301560</v>
      </c>
      <c r="GB1465">
        <v>291434</v>
      </c>
      <c r="GC1465">
        <v>341552</v>
      </c>
      <c r="GD1465">
        <v>339823</v>
      </c>
      <c r="GE1465">
        <v>343564</v>
      </c>
      <c r="GF1465" t="s">
        <v>158</v>
      </c>
      <c r="GG1465">
        <v>337818</v>
      </c>
      <c r="GH1465">
        <v>476762</v>
      </c>
      <c r="GI1465">
        <v>388888</v>
      </c>
      <c r="GJ1465" t="s">
        <v>172</v>
      </c>
      <c r="GK1465">
        <v>15</v>
      </c>
      <c r="GL1465" t="s">
        <v>1349</v>
      </c>
      <c r="GM1465">
        <v>15</v>
      </c>
      <c r="GN1465" t="s">
        <v>182</v>
      </c>
      <c r="GO1465" t="s">
        <v>166</v>
      </c>
      <c r="GP1465">
        <v>1024</v>
      </c>
      <c r="GQ1465">
        <v>155</v>
      </c>
      <c r="GR1465">
        <v>285</v>
      </c>
      <c r="GS1465">
        <f t="shared" si="1121"/>
        <v>15</v>
      </c>
      <c r="GT1465" t="str">
        <f t="shared" si="1122"/>
        <v>test</v>
      </c>
    </row>
    <row r="1466" spans="1:202" x14ac:dyDescent="0.2">
      <c r="A1466">
        <v>100</v>
      </c>
      <c r="B1466">
        <v>100</v>
      </c>
      <c r="C1466">
        <v>379</v>
      </c>
      <c r="D1466">
        <v>379</v>
      </c>
      <c r="E1466" t="s">
        <v>155</v>
      </c>
      <c r="F1466" t="s">
        <v>156</v>
      </c>
      <c r="G1466" t="s">
        <v>156</v>
      </c>
      <c r="H1466" t="s">
        <v>156</v>
      </c>
      <c r="I1466">
        <v>0</v>
      </c>
      <c r="J1466" t="s">
        <v>157</v>
      </c>
      <c r="K1466">
        <v>1</v>
      </c>
      <c r="L1466" t="s">
        <v>154</v>
      </c>
      <c r="M1466" t="s">
        <v>154</v>
      </c>
      <c r="N1466" t="s">
        <v>154</v>
      </c>
      <c r="O1466">
        <v>1</v>
      </c>
      <c r="P1466" t="s">
        <v>154</v>
      </c>
      <c r="Q1466" t="s">
        <v>154</v>
      </c>
      <c r="R1466" t="s">
        <v>183</v>
      </c>
      <c r="S1466">
        <v>0</v>
      </c>
      <c r="T1466">
        <v>4</v>
      </c>
      <c r="U1466">
        <v>0</v>
      </c>
      <c r="V1466">
        <v>15</v>
      </c>
      <c r="W1466">
        <v>15</v>
      </c>
      <c r="X1466">
        <v>4</v>
      </c>
      <c r="Y1466">
        <v>34</v>
      </c>
      <c r="Z1466">
        <v>0</v>
      </c>
      <c r="AA1466">
        <v>34</v>
      </c>
      <c r="AB1466">
        <v>4</v>
      </c>
      <c r="AC1466">
        <v>4</v>
      </c>
      <c r="AD1466">
        <v>0</v>
      </c>
      <c r="AE1466">
        <v>0</v>
      </c>
      <c r="AF1466">
        <v>15</v>
      </c>
      <c r="AG1466">
        <v>4</v>
      </c>
      <c r="AH1466">
        <v>4</v>
      </c>
      <c r="AI1466">
        <v>0</v>
      </c>
      <c r="AJ1466">
        <v>15</v>
      </c>
      <c r="AK1466">
        <v>15</v>
      </c>
      <c r="AL1466">
        <v>50</v>
      </c>
      <c r="AM1466">
        <v>4</v>
      </c>
      <c r="AN1466">
        <v>4</v>
      </c>
      <c r="AO1466">
        <v>4</v>
      </c>
      <c r="AP1466">
        <v>34</v>
      </c>
      <c r="AQ1466">
        <v>34</v>
      </c>
      <c r="AR1466">
        <v>34</v>
      </c>
      <c r="AS1466">
        <v>4</v>
      </c>
      <c r="AT1466">
        <v>34</v>
      </c>
      <c r="AW1466">
        <v>15</v>
      </c>
      <c r="AX1466">
        <v>0</v>
      </c>
      <c r="AY1466" t="s">
        <v>159</v>
      </c>
      <c r="AZ1466" t="s">
        <v>1334</v>
      </c>
      <c r="BA1466" t="s">
        <v>628</v>
      </c>
      <c r="BB1466" t="s">
        <v>1265</v>
      </c>
      <c r="BC1466" t="s">
        <v>161</v>
      </c>
      <c r="BD1466" t="b">
        <v>0</v>
      </c>
      <c r="BE1466" t="s">
        <v>164</v>
      </c>
      <c r="BF1466" t="b">
        <v>1</v>
      </c>
      <c r="BH1466" t="s">
        <v>245</v>
      </c>
      <c r="BI1466" t="s">
        <v>246</v>
      </c>
      <c r="BJ1466" t="b">
        <v>0</v>
      </c>
      <c r="BK1466" t="s">
        <v>163</v>
      </c>
      <c r="BL1466" t="b">
        <v>0</v>
      </c>
      <c r="BM1466">
        <v>18</v>
      </c>
      <c r="BN1466" t="s">
        <v>164</v>
      </c>
      <c r="BO1466" t="s">
        <v>165</v>
      </c>
      <c r="BP1466" t="s">
        <v>164</v>
      </c>
      <c r="BQ1466" t="s">
        <v>166</v>
      </c>
      <c r="BR1466">
        <v>768</v>
      </c>
      <c r="BS1466" t="s">
        <v>156</v>
      </c>
      <c r="BT1466" t="s">
        <v>178</v>
      </c>
      <c r="BU1466" t="s">
        <v>188</v>
      </c>
      <c r="BV1466" t="s">
        <v>192</v>
      </c>
      <c r="BW1466">
        <v>15</v>
      </c>
      <c r="BX1466">
        <v>5</v>
      </c>
      <c r="BY1466">
        <v>0</v>
      </c>
      <c r="BZ1466">
        <v>6</v>
      </c>
      <c r="CA1466" t="s">
        <v>1266</v>
      </c>
      <c r="CB1466" t="s">
        <v>156</v>
      </c>
      <c r="CC1466">
        <v>7</v>
      </c>
      <c r="CD1466" t="b">
        <v>0</v>
      </c>
      <c r="CE1466" t="s">
        <v>168</v>
      </c>
      <c r="CF1466" t="s">
        <v>248</v>
      </c>
      <c r="CG1466">
        <v>84</v>
      </c>
      <c r="CH1466">
        <v>0</v>
      </c>
      <c r="CI1466" t="s">
        <v>183</v>
      </c>
      <c r="CJ1466" t="s">
        <v>169</v>
      </c>
      <c r="CK1466" t="s">
        <v>169</v>
      </c>
      <c r="CL1466" t="s">
        <v>169</v>
      </c>
      <c r="CM1466" t="s">
        <v>169</v>
      </c>
      <c r="CN1466" t="s">
        <v>169</v>
      </c>
      <c r="CO1466" t="s">
        <v>183</v>
      </c>
      <c r="CP1466" t="s">
        <v>169</v>
      </c>
      <c r="CQ1466">
        <v>1</v>
      </c>
      <c r="CR1466">
        <v>318</v>
      </c>
      <c r="CS1466" t="str">
        <f t="shared" si="1076"/>
        <v/>
      </c>
      <c r="CT1466" t="str">
        <f t="shared" ca="1" si="1098"/>
        <v/>
      </c>
      <c r="CU1466" t="str">
        <f t="shared" si="1077"/>
        <v/>
      </c>
      <c r="CV1466" t="str">
        <f t="shared" ca="1" si="1099"/>
        <v/>
      </c>
      <c r="CW1466" t="str">
        <f t="shared" si="1078"/>
        <v/>
      </c>
      <c r="CX1466" t="str">
        <f t="shared" ca="1" si="1100"/>
        <v/>
      </c>
      <c r="CY1466" t="str">
        <f t="shared" si="1079"/>
        <v/>
      </c>
      <c r="CZ1466" t="str">
        <f t="shared" ca="1" si="1101"/>
        <v/>
      </c>
      <c r="DA1466" t="str">
        <f t="shared" si="1080"/>
        <v/>
      </c>
      <c r="DB1466" t="str">
        <f t="shared" ca="1" si="1102"/>
        <v/>
      </c>
      <c r="DC1466" t="str">
        <f t="shared" si="1081"/>
        <v/>
      </c>
      <c r="DD1466" t="str">
        <f t="shared" ca="1" si="1103"/>
        <v/>
      </c>
      <c r="DE1466" t="str">
        <f t="shared" si="1082"/>
        <v/>
      </c>
      <c r="DF1466" t="str">
        <f t="shared" ca="1" si="1104"/>
        <v/>
      </c>
      <c r="DG1466" t="str">
        <f t="shared" si="1083"/>
        <v/>
      </c>
      <c r="DH1466" t="str">
        <f t="shared" ca="1" si="1105"/>
        <v/>
      </c>
      <c r="DI1466" t="str">
        <f t="shared" si="1084"/>
        <v/>
      </c>
      <c r="DJ1466" t="str">
        <f t="shared" ca="1" si="1106"/>
        <v/>
      </c>
      <c r="DK1466" t="str">
        <f t="shared" si="1085"/>
        <v/>
      </c>
      <c r="DL1466" t="str">
        <f t="shared" ca="1" si="1107"/>
        <v/>
      </c>
      <c r="DM1466" t="str">
        <f t="shared" si="1086"/>
        <v/>
      </c>
      <c r="DN1466" t="str">
        <f t="shared" ca="1" si="1108"/>
        <v/>
      </c>
      <c r="DO1466" t="str">
        <f t="shared" si="1087"/>
        <v/>
      </c>
      <c r="DP1466" t="str">
        <f t="shared" ca="1" si="1109"/>
        <v/>
      </c>
      <c r="DQ1466" t="str">
        <f t="shared" si="1088"/>
        <v/>
      </c>
      <c r="DR1466" t="str">
        <f t="shared" ca="1" si="1110"/>
        <v/>
      </c>
      <c r="DS1466" t="str">
        <f t="shared" si="1089"/>
        <v/>
      </c>
      <c r="DT1466" t="str">
        <f t="shared" ca="1" si="1111"/>
        <v/>
      </c>
      <c r="DU1466" t="str">
        <f t="shared" si="1090"/>
        <v/>
      </c>
      <c r="DV1466" t="str">
        <f t="shared" ca="1" si="1112"/>
        <v/>
      </c>
      <c r="DW1466" t="str">
        <f t="shared" si="1091"/>
        <v/>
      </c>
      <c r="DX1466" t="str">
        <f t="shared" ca="1" si="1113"/>
        <v/>
      </c>
      <c r="DY1466" t="str">
        <f t="shared" si="1092"/>
        <v/>
      </c>
      <c r="DZ1466" t="str">
        <f t="shared" ca="1" si="1114"/>
        <v/>
      </c>
      <c r="EA1466" t="str">
        <f t="shared" si="1093"/>
        <v/>
      </c>
      <c r="EB1466" t="str">
        <f t="shared" ca="1" si="1115"/>
        <v/>
      </c>
      <c r="EC1466" t="str">
        <f t="shared" si="1094"/>
        <v/>
      </c>
      <c r="ED1466" t="str">
        <f t="shared" ca="1" si="1116"/>
        <v/>
      </c>
      <c r="EE1466" t="str">
        <f t="shared" si="1095"/>
        <v/>
      </c>
      <c r="EF1466" t="str">
        <f t="shared" ca="1" si="1117"/>
        <v/>
      </c>
      <c r="EG1466" t="str">
        <f t="shared" si="1096"/>
        <v/>
      </c>
      <c r="EH1466" t="str">
        <f t="shared" ca="1" si="1118"/>
        <v/>
      </c>
      <c r="EI1466" t="str">
        <f t="shared" si="1097"/>
        <v/>
      </c>
      <c r="EJ1466" t="str">
        <f t="shared" ca="1" si="1119"/>
        <v/>
      </c>
      <c r="EK1466" t="str">
        <f t="shared" ca="1" si="1120"/>
        <v/>
      </c>
      <c r="EL1466" t="s">
        <v>924</v>
      </c>
      <c r="EM1466">
        <v>40515</v>
      </c>
      <c r="EN1466">
        <v>4794</v>
      </c>
      <c r="EO1466">
        <v>847</v>
      </c>
      <c r="EP1466">
        <v>3052</v>
      </c>
      <c r="EQ1466">
        <v>26353</v>
      </c>
      <c r="ER1466">
        <v>318</v>
      </c>
      <c r="ES1466">
        <v>7072</v>
      </c>
      <c r="ET1466">
        <v>2011</v>
      </c>
      <c r="EU1466">
        <v>2</v>
      </c>
      <c r="EV1466" t="s">
        <v>156</v>
      </c>
      <c r="EW1466">
        <v>1024</v>
      </c>
      <c r="EX1466">
        <v>2</v>
      </c>
      <c r="EY1466">
        <v>48000</v>
      </c>
      <c r="EZ1466">
        <v>-16</v>
      </c>
      <c r="FA1466" t="s">
        <v>170</v>
      </c>
      <c r="FB1466">
        <v>14</v>
      </c>
      <c r="FC1466" t="s">
        <v>171</v>
      </c>
      <c r="FD1466">
        <v>348372</v>
      </c>
      <c r="FE1466">
        <v>343574</v>
      </c>
      <c r="FF1466">
        <v>28094</v>
      </c>
      <c r="FG1466">
        <v>483781</v>
      </c>
      <c r="FH1466">
        <v>485085</v>
      </c>
      <c r="FI1466">
        <v>343564</v>
      </c>
      <c r="FJ1466">
        <v>341552</v>
      </c>
      <c r="FK1466" t="s">
        <v>158</v>
      </c>
      <c r="FL1466">
        <v>337823</v>
      </c>
      <c r="FM1466">
        <v>290447</v>
      </c>
      <c r="FN1466">
        <v>298508</v>
      </c>
      <c r="FO1466">
        <v>1733</v>
      </c>
      <c r="FP1466">
        <v>1677</v>
      </c>
      <c r="FQ1466">
        <v>483031</v>
      </c>
      <c r="FR1466">
        <v>290445</v>
      </c>
      <c r="FS1466">
        <v>290445</v>
      </c>
      <c r="FT1466">
        <v>1729</v>
      </c>
      <c r="FU1466">
        <v>488816</v>
      </c>
      <c r="FV1466">
        <v>487085</v>
      </c>
      <c r="FY1466">
        <v>489135</v>
      </c>
      <c r="FZ1466">
        <v>291295</v>
      </c>
      <c r="GA1466">
        <v>301560</v>
      </c>
      <c r="GB1466">
        <v>291434</v>
      </c>
      <c r="GC1466">
        <v>341552</v>
      </c>
      <c r="GD1466">
        <v>339823</v>
      </c>
      <c r="GE1466">
        <v>343564</v>
      </c>
      <c r="GF1466" t="s">
        <v>158</v>
      </c>
      <c r="GG1466">
        <v>337818</v>
      </c>
      <c r="GH1466">
        <v>483029</v>
      </c>
      <c r="GI1466">
        <v>388888</v>
      </c>
      <c r="GJ1466" t="s">
        <v>172</v>
      </c>
      <c r="GK1466">
        <v>16</v>
      </c>
      <c r="GL1466" t="s">
        <v>1350</v>
      </c>
      <c r="GM1466">
        <v>16</v>
      </c>
      <c r="GN1466" t="s">
        <v>185</v>
      </c>
      <c r="GO1466" t="s">
        <v>166</v>
      </c>
      <c r="GP1466">
        <v>1024</v>
      </c>
      <c r="GQ1466">
        <v>155</v>
      </c>
      <c r="GR1466">
        <v>285</v>
      </c>
      <c r="GS1466">
        <f t="shared" si="1121"/>
        <v>16</v>
      </c>
      <c r="GT1466" t="str">
        <f t="shared" si="1122"/>
        <v>test</v>
      </c>
    </row>
    <row r="1467" spans="1:202" x14ac:dyDescent="0.2">
      <c r="A1467">
        <v>100</v>
      </c>
      <c r="B1467">
        <v>100</v>
      </c>
      <c r="C1467">
        <v>387</v>
      </c>
      <c r="D1467">
        <v>387</v>
      </c>
      <c r="E1467" t="s">
        <v>155</v>
      </c>
      <c r="F1467" t="s">
        <v>156</v>
      </c>
      <c r="G1467" t="s">
        <v>156</v>
      </c>
      <c r="H1467" t="s">
        <v>156</v>
      </c>
      <c r="I1467">
        <v>0</v>
      </c>
      <c r="J1467" t="s">
        <v>157</v>
      </c>
      <c r="K1467">
        <v>1</v>
      </c>
      <c r="L1467" t="s">
        <v>154</v>
      </c>
      <c r="M1467" t="s">
        <v>154</v>
      </c>
      <c r="N1467" t="s">
        <v>154</v>
      </c>
      <c r="O1467">
        <v>1</v>
      </c>
      <c r="P1467" t="s">
        <v>154</v>
      </c>
      <c r="Q1467" t="s">
        <v>154</v>
      </c>
      <c r="R1467" t="s">
        <v>179</v>
      </c>
      <c r="S1467">
        <v>0</v>
      </c>
      <c r="T1467">
        <v>4</v>
      </c>
      <c r="U1467">
        <v>0</v>
      </c>
      <c r="V1467">
        <v>16</v>
      </c>
      <c r="W1467">
        <v>16</v>
      </c>
      <c r="X1467">
        <v>4</v>
      </c>
      <c r="Y1467">
        <v>34</v>
      </c>
      <c r="Z1467">
        <v>0</v>
      </c>
      <c r="AA1467">
        <v>34</v>
      </c>
      <c r="AB1467">
        <v>4</v>
      </c>
      <c r="AC1467">
        <v>4</v>
      </c>
      <c r="AD1467">
        <v>0</v>
      </c>
      <c r="AE1467">
        <v>0</v>
      </c>
      <c r="AF1467">
        <v>16</v>
      </c>
      <c r="AG1467">
        <v>4</v>
      </c>
      <c r="AH1467">
        <v>4</v>
      </c>
      <c r="AI1467">
        <v>0</v>
      </c>
      <c r="AJ1467">
        <v>16</v>
      </c>
      <c r="AK1467">
        <v>16</v>
      </c>
      <c r="AL1467">
        <v>51</v>
      </c>
      <c r="AM1467">
        <v>4</v>
      </c>
      <c r="AN1467">
        <v>4</v>
      </c>
      <c r="AO1467">
        <v>4</v>
      </c>
      <c r="AP1467">
        <v>34</v>
      </c>
      <c r="AQ1467">
        <v>34</v>
      </c>
      <c r="AR1467">
        <v>34</v>
      </c>
      <c r="AS1467">
        <v>4</v>
      </c>
      <c r="AT1467">
        <v>34</v>
      </c>
      <c r="AW1467">
        <v>16</v>
      </c>
      <c r="AX1467">
        <v>0</v>
      </c>
      <c r="AY1467" t="s">
        <v>159</v>
      </c>
      <c r="AZ1467" t="s">
        <v>1334</v>
      </c>
      <c r="BA1467" t="s">
        <v>628</v>
      </c>
      <c r="BB1467" t="s">
        <v>1265</v>
      </c>
      <c r="BC1467" t="s">
        <v>161</v>
      </c>
      <c r="BD1467" t="b">
        <v>0</v>
      </c>
      <c r="BE1467">
        <v>10</v>
      </c>
      <c r="BF1467" t="b">
        <v>1</v>
      </c>
      <c r="BH1467" t="s">
        <v>245</v>
      </c>
      <c r="BI1467" t="s">
        <v>246</v>
      </c>
      <c r="BJ1467" t="b">
        <v>0</v>
      </c>
      <c r="BK1467" t="s">
        <v>163</v>
      </c>
      <c r="BL1467" t="b">
        <v>0</v>
      </c>
      <c r="BM1467">
        <v>18</v>
      </c>
      <c r="BN1467" t="s">
        <v>164</v>
      </c>
      <c r="BO1467" t="s">
        <v>165</v>
      </c>
      <c r="BP1467" t="s">
        <v>164</v>
      </c>
      <c r="BQ1467" t="s">
        <v>166</v>
      </c>
      <c r="BR1467">
        <v>768</v>
      </c>
      <c r="BS1467" t="s">
        <v>156</v>
      </c>
      <c r="BT1467" t="s">
        <v>178</v>
      </c>
      <c r="BU1467" t="s">
        <v>204</v>
      </c>
      <c r="BV1467" t="s">
        <v>181</v>
      </c>
      <c r="BW1467">
        <v>16</v>
      </c>
      <c r="BX1467">
        <v>5</v>
      </c>
      <c r="BY1467">
        <v>0</v>
      </c>
      <c r="BZ1467">
        <v>6</v>
      </c>
      <c r="CA1467" t="s">
        <v>1266</v>
      </c>
      <c r="CB1467" t="s">
        <v>156</v>
      </c>
      <c r="CC1467">
        <v>7</v>
      </c>
      <c r="CD1467" t="b">
        <v>0</v>
      </c>
      <c r="CE1467" t="s">
        <v>168</v>
      </c>
      <c r="CF1467" t="s">
        <v>248</v>
      </c>
      <c r="CG1467">
        <v>29</v>
      </c>
      <c r="CH1467">
        <v>0</v>
      </c>
      <c r="CI1467" t="s">
        <v>179</v>
      </c>
      <c r="CJ1467" t="s">
        <v>169</v>
      </c>
      <c r="CK1467" t="s">
        <v>169</v>
      </c>
      <c r="CL1467" t="s">
        <v>169</v>
      </c>
      <c r="CM1467" t="s">
        <v>169</v>
      </c>
      <c r="CN1467" t="s">
        <v>169</v>
      </c>
      <c r="CO1467" t="s">
        <v>179</v>
      </c>
      <c r="CP1467" t="s">
        <v>169</v>
      </c>
      <c r="CQ1467">
        <v>1</v>
      </c>
      <c r="CR1467">
        <v>516</v>
      </c>
      <c r="CS1467">
        <f t="shared" si="1076"/>
        <v>516</v>
      </c>
      <c r="CT1467">
        <f t="shared" ca="1" si="1098"/>
        <v>516</v>
      </c>
      <c r="CU1467" t="str">
        <f t="shared" si="1077"/>
        <v/>
      </c>
      <c r="CV1467" t="str">
        <f t="shared" ca="1" si="1099"/>
        <v/>
      </c>
      <c r="CW1467" t="str">
        <f t="shared" si="1078"/>
        <v/>
      </c>
      <c r="CX1467" t="str">
        <f t="shared" ca="1" si="1100"/>
        <v/>
      </c>
      <c r="CY1467" t="str">
        <f t="shared" si="1079"/>
        <v/>
      </c>
      <c r="CZ1467" t="str">
        <f t="shared" ca="1" si="1101"/>
        <v/>
      </c>
      <c r="DA1467" t="str">
        <f t="shared" si="1080"/>
        <v/>
      </c>
      <c r="DB1467" t="str">
        <f t="shared" ca="1" si="1102"/>
        <v/>
      </c>
      <c r="DC1467" t="str">
        <f t="shared" si="1081"/>
        <v/>
      </c>
      <c r="DD1467" t="str">
        <f t="shared" ca="1" si="1103"/>
        <v/>
      </c>
      <c r="DE1467" t="str">
        <f t="shared" si="1082"/>
        <v/>
      </c>
      <c r="DF1467" t="str">
        <f t="shared" ca="1" si="1104"/>
        <v/>
      </c>
      <c r="DG1467" t="str">
        <f t="shared" si="1083"/>
        <v/>
      </c>
      <c r="DH1467" t="str">
        <f t="shared" ca="1" si="1105"/>
        <v/>
      </c>
      <c r="DI1467" t="str">
        <f t="shared" si="1084"/>
        <v/>
      </c>
      <c r="DJ1467" t="str">
        <f t="shared" ca="1" si="1106"/>
        <v/>
      </c>
      <c r="DK1467" t="str">
        <f t="shared" si="1085"/>
        <v/>
      </c>
      <c r="DL1467" t="str">
        <f t="shared" ca="1" si="1107"/>
        <v/>
      </c>
      <c r="DM1467" t="str">
        <f t="shared" si="1086"/>
        <v/>
      </c>
      <c r="DN1467" t="str">
        <f t="shared" ca="1" si="1108"/>
        <v/>
      </c>
      <c r="DO1467" t="str">
        <f t="shared" si="1087"/>
        <v/>
      </c>
      <c r="DP1467" t="str">
        <f t="shared" ca="1" si="1109"/>
        <v/>
      </c>
      <c r="DQ1467" t="str">
        <f t="shared" si="1088"/>
        <v/>
      </c>
      <c r="DR1467" t="str">
        <f t="shared" ca="1" si="1110"/>
        <v/>
      </c>
      <c r="DS1467" t="str">
        <f t="shared" si="1089"/>
        <v/>
      </c>
      <c r="DT1467" t="str">
        <f t="shared" ca="1" si="1111"/>
        <v/>
      </c>
      <c r="DU1467" t="str">
        <f t="shared" si="1090"/>
        <v/>
      </c>
      <c r="DV1467" t="str">
        <f t="shared" ca="1" si="1112"/>
        <v/>
      </c>
      <c r="DW1467" t="str">
        <f t="shared" si="1091"/>
        <v/>
      </c>
      <c r="DX1467" t="str">
        <f t="shared" ca="1" si="1113"/>
        <v/>
      </c>
      <c r="DY1467" t="str">
        <f t="shared" si="1092"/>
        <v/>
      </c>
      <c r="DZ1467" t="str">
        <f t="shared" ca="1" si="1114"/>
        <v/>
      </c>
      <c r="EA1467" t="str">
        <f t="shared" si="1093"/>
        <v/>
      </c>
      <c r="EB1467" t="str">
        <f t="shared" ca="1" si="1115"/>
        <v/>
      </c>
      <c r="EC1467" t="str">
        <f t="shared" si="1094"/>
        <v/>
      </c>
      <c r="ED1467" t="str">
        <f t="shared" ca="1" si="1116"/>
        <v/>
      </c>
      <c r="EE1467">
        <f t="shared" si="1095"/>
        <v>516</v>
      </c>
      <c r="EF1467">
        <f t="shared" ca="1" si="1117"/>
        <v>516</v>
      </c>
      <c r="EG1467" t="str">
        <f t="shared" si="1096"/>
        <v/>
      </c>
      <c r="EH1467" t="str">
        <f t="shared" ca="1" si="1118"/>
        <v/>
      </c>
      <c r="EI1467" t="str">
        <f t="shared" si="1097"/>
        <v/>
      </c>
      <c r="EJ1467" t="str">
        <f t="shared" ca="1" si="1119"/>
        <v/>
      </c>
      <c r="EK1467">
        <f t="shared" ca="1" si="1120"/>
        <v>516</v>
      </c>
      <c r="EL1467">
        <v>516</v>
      </c>
      <c r="EM1467">
        <v>40515</v>
      </c>
      <c r="EN1467">
        <v>4794</v>
      </c>
      <c r="EO1467">
        <v>847</v>
      </c>
      <c r="EP1467">
        <v>3052</v>
      </c>
      <c r="EQ1467">
        <v>26353</v>
      </c>
      <c r="ER1467">
        <v>516</v>
      </c>
      <c r="ES1467">
        <v>7072</v>
      </c>
      <c r="ET1467">
        <v>2011</v>
      </c>
      <c r="EU1467">
        <v>2</v>
      </c>
      <c r="EV1467" t="s">
        <v>156</v>
      </c>
      <c r="EW1467">
        <v>1024</v>
      </c>
      <c r="EX1467">
        <v>2</v>
      </c>
      <c r="EY1467">
        <v>48000</v>
      </c>
      <c r="EZ1467">
        <v>-16</v>
      </c>
      <c r="FA1467" t="s">
        <v>170</v>
      </c>
      <c r="FB1467">
        <v>14</v>
      </c>
      <c r="FC1467" t="s">
        <v>171</v>
      </c>
      <c r="FD1467">
        <v>348372</v>
      </c>
      <c r="FE1467">
        <v>343574</v>
      </c>
      <c r="FF1467">
        <v>28094</v>
      </c>
      <c r="FG1467">
        <v>489900</v>
      </c>
      <c r="FH1467">
        <v>491400</v>
      </c>
      <c r="FI1467">
        <v>343564</v>
      </c>
      <c r="FJ1467">
        <v>341552</v>
      </c>
      <c r="FK1467" t="s">
        <v>158</v>
      </c>
      <c r="FL1467">
        <v>337823</v>
      </c>
      <c r="FM1467">
        <v>290447</v>
      </c>
      <c r="FN1467">
        <v>298508</v>
      </c>
      <c r="FO1467">
        <v>1733</v>
      </c>
      <c r="FP1467">
        <v>1677</v>
      </c>
      <c r="FQ1467">
        <v>489150</v>
      </c>
      <c r="FR1467">
        <v>290445</v>
      </c>
      <c r="FS1467">
        <v>290445</v>
      </c>
      <c r="FT1467">
        <v>1729</v>
      </c>
      <c r="FU1467">
        <v>494981</v>
      </c>
      <c r="FV1467">
        <v>493400</v>
      </c>
      <c r="FY1467">
        <v>495498</v>
      </c>
      <c r="FZ1467">
        <v>291295</v>
      </c>
      <c r="GA1467">
        <v>301560</v>
      </c>
      <c r="GB1467">
        <v>291434</v>
      </c>
      <c r="GC1467">
        <v>341552</v>
      </c>
      <c r="GD1467">
        <v>339823</v>
      </c>
      <c r="GE1467">
        <v>343564</v>
      </c>
      <c r="GF1467" t="s">
        <v>158</v>
      </c>
      <c r="GG1467">
        <v>337818</v>
      </c>
      <c r="GH1467">
        <v>489148</v>
      </c>
      <c r="GI1467">
        <v>388888</v>
      </c>
      <c r="GJ1467" t="s">
        <v>172</v>
      </c>
      <c r="GK1467">
        <v>17</v>
      </c>
      <c r="GL1467" t="s">
        <v>1351</v>
      </c>
      <c r="GM1467">
        <v>17</v>
      </c>
      <c r="GN1467" t="s">
        <v>182</v>
      </c>
      <c r="GO1467" t="s">
        <v>166</v>
      </c>
      <c r="GP1467">
        <v>1024</v>
      </c>
      <c r="GQ1467">
        <v>155</v>
      </c>
      <c r="GR1467">
        <v>285</v>
      </c>
      <c r="GS1467">
        <f t="shared" si="1121"/>
        <v>17</v>
      </c>
      <c r="GT1467" t="str">
        <f t="shared" si="1122"/>
        <v>test</v>
      </c>
    </row>
    <row r="1468" spans="1:202" x14ac:dyDescent="0.2">
      <c r="A1468">
        <v>100</v>
      </c>
      <c r="B1468">
        <v>100</v>
      </c>
      <c r="C1468">
        <v>396</v>
      </c>
      <c r="D1468">
        <v>396</v>
      </c>
      <c r="E1468" t="s">
        <v>155</v>
      </c>
      <c r="F1468" t="s">
        <v>156</v>
      </c>
      <c r="G1468" t="s">
        <v>156</v>
      </c>
      <c r="H1468" t="s">
        <v>156</v>
      </c>
      <c r="I1468">
        <v>0</v>
      </c>
      <c r="J1468" t="s">
        <v>157</v>
      </c>
      <c r="K1468">
        <v>1</v>
      </c>
      <c r="L1468" t="s">
        <v>154</v>
      </c>
      <c r="M1468" t="s">
        <v>154</v>
      </c>
      <c r="N1468" t="s">
        <v>154</v>
      </c>
      <c r="O1468">
        <v>1</v>
      </c>
      <c r="P1468" t="s">
        <v>154</v>
      </c>
      <c r="Q1468" t="s">
        <v>154</v>
      </c>
      <c r="R1468" t="s">
        <v>179</v>
      </c>
      <c r="S1468">
        <v>0</v>
      </c>
      <c r="T1468">
        <v>4</v>
      </c>
      <c r="U1468">
        <v>0</v>
      </c>
      <c r="V1468">
        <v>17</v>
      </c>
      <c r="W1468">
        <v>17</v>
      </c>
      <c r="X1468">
        <v>4</v>
      </c>
      <c r="Y1468">
        <v>34</v>
      </c>
      <c r="Z1468">
        <v>0</v>
      </c>
      <c r="AA1468">
        <v>34</v>
      </c>
      <c r="AB1468">
        <v>4</v>
      </c>
      <c r="AC1468">
        <v>4</v>
      </c>
      <c r="AD1468">
        <v>0</v>
      </c>
      <c r="AE1468">
        <v>0</v>
      </c>
      <c r="AF1468">
        <v>17</v>
      </c>
      <c r="AG1468">
        <v>4</v>
      </c>
      <c r="AH1468">
        <v>4</v>
      </c>
      <c r="AI1468">
        <v>0</v>
      </c>
      <c r="AJ1468">
        <v>17</v>
      </c>
      <c r="AK1468">
        <v>17</v>
      </c>
      <c r="AL1468">
        <v>52</v>
      </c>
      <c r="AM1468">
        <v>4</v>
      </c>
      <c r="AN1468">
        <v>4</v>
      </c>
      <c r="AO1468">
        <v>4</v>
      </c>
      <c r="AP1468">
        <v>34</v>
      </c>
      <c r="AQ1468">
        <v>34</v>
      </c>
      <c r="AR1468">
        <v>34</v>
      </c>
      <c r="AS1468">
        <v>4</v>
      </c>
      <c r="AT1468">
        <v>34</v>
      </c>
      <c r="AW1468">
        <v>17</v>
      </c>
      <c r="AX1468">
        <v>0</v>
      </c>
      <c r="AY1468" t="s">
        <v>159</v>
      </c>
      <c r="AZ1468" t="s">
        <v>1334</v>
      </c>
      <c r="BA1468" t="s">
        <v>628</v>
      </c>
      <c r="BB1468" t="s">
        <v>1265</v>
      </c>
      <c r="BC1468" t="s">
        <v>161</v>
      </c>
      <c r="BD1468" t="b">
        <v>0</v>
      </c>
      <c r="BE1468">
        <v>5.53</v>
      </c>
      <c r="BF1468" t="b">
        <v>1</v>
      </c>
      <c r="BH1468" t="s">
        <v>245</v>
      </c>
      <c r="BI1468" t="s">
        <v>246</v>
      </c>
      <c r="BJ1468" t="b">
        <v>0</v>
      </c>
      <c r="BK1468" t="s">
        <v>163</v>
      </c>
      <c r="BL1468" t="b">
        <v>0</v>
      </c>
      <c r="BM1468">
        <v>18</v>
      </c>
      <c r="BN1468" t="s">
        <v>164</v>
      </c>
      <c r="BO1468" t="s">
        <v>165</v>
      </c>
      <c r="BP1468" t="s">
        <v>164</v>
      </c>
      <c r="BQ1468" t="s">
        <v>166</v>
      </c>
      <c r="BR1468">
        <v>768</v>
      </c>
      <c r="BS1468" t="s">
        <v>156</v>
      </c>
      <c r="BT1468" t="s">
        <v>178</v>
      </c>
      <c r="BU1468" t="s">
        <v>186</v>
      </c>
      <c r="BV1468" t="s">
        <v>180</v>
      </c>
      <c r="BW1468">
        <v>17</v>
      </c>
      <c r="BX1468">
        <v>5</v>
      </c>
      <c r="BY1468">
        <v>0</v>
      </c>
      <c r="BZ1468">
        <v>6</v>
      </c>
      <c r="CA1468" t="s">
        <v>1266</v>
      </c>
      <c r="CB1468" t="s">
        <v>156</v>
      </c>
      <c r="CC1468">
        <v>7</v>
      </c>
      <c r="CD1468" t="b">
        <v>0</v>
      </c>
      <c r="CE1468" t="s">
        <v>168</v>
      </c>
      <c r="CF1468" t="s">
        <v>248</v>
      </c>
      <c r="CG1468">
        <v>18</v>
      </c>
      <c r="CH1468">
        <v>0</v>
      </c>
      <c r="CI1468" t="s">
        <v>179</v>
      </c>
      <c r="CJ1468" t="s">
        <v>169</v>
      </c>
      <c r="CK1468" t="s">
        <v>169</v>
      </c>
      <c r="CL1468" t="s">
        <v>169</v>
      </c>
      <c r="CM1468" t="s">
        <v>169</v>
      </c>
      <c r="CN1468" t="s">
        <v>169</v>
      </c>
      <c r="CO1468" t="s">
        <v>179</v>
      </c>
      <c r="CP1468" t="s">
        <v>169</v>
      </c>
      <c r="CQ1468">
        <v>1</v>
      </c>
      <c r="CR1468">
        <v>548</v>
      </c>
      <c r="CS1468">
        <f t="shared" si="1076"/>
        <v>548</v>
      </c>
      <c r="CT1468">
        <f t="shared" ca="1" si="1098"/>
        <v>1078</v>
      </c>
      <c r="CU1468" t="str">
        <f t="shared" si="1077"/>
        <v/>
      </c>
      <c r="CV1468" t="str">
        <f t="shared" ca="1" si="1099"/>
        <v/>
      </c>
      <c r="CW1468" t="str">
        <f t="shared" si="1078"/>
        <v/>
      </c>
      <c r="CX1468" t="str">
        <f t="shared" ca="1" si="1100"/>
        <v/>
      </c>
      <c r="CY1468" t="str">
        <f t="shared" si="1079"/>
        <v/>
      </c>
      <c r="CZ1468" t="str">
        <f t="shared" ca="1" si="1101"/>
        <v/>
      </c>
      <c r="DA1468" t="str">
        <f t="shared" si="1080"/>
        <v/>
      </c>
      <c r="DB1468" t="str">
        <f t="shared" ca="1" si="1102"/>
        <v/>
      </c>
      <c r="DC1468" t="str">
        <f t="shared" si="1081"/>
        <v/>
      </c>
      <c r="DD1468" t="str">
        <f t="shared" ca="1" si="1103"/>
        <v/>
      </c>
      <c r="DE1468" t="str">
        <f t="shared" si="1082"/>
        <v/>
      </c>
      <c r="DF1468" t="str">
        <f t="shared" ca="1" si="1104"/>
        <v/>
      </c>
      <c r="DG1468" t="str">
        <f t="shared" si="1083"/>
        <v/>
      </c>
      <c r="DH1468" t="str">
        <f t="shared" ca="1" si="1105"/>
        <v/>
      </c>
      <c r="DI1468" t="str">
        <f t="shared" si="1084"/>
        <v/>
      </c>
      <c r="DJ1468" t="str">
        <f t="shared" ca="1" si="1106"/>
        <v/>
      </c>
      <c r="DK1468" t="str">
        <f t="shared" si="1085"/>
        <v/>
      </c>
      <c r="DL1468" t="str">
        <f t="shared" ca="1" si="1107"/>
        <v/>
      </c>
      <c r="DM1468" t="str">
        <f t="shared" si="1086"/>
        <v/>
      </c>
      <c r="DN1468" t="str">
        <f t="shared" ca="1" si="1108"/>
        <v/>
      </c>
      <c r="DO1468" t="str">
        <f t="shared" si="1087"/>
        <v/>
      </c>
      <c r="DP1468" t="str">
        <f t="shared" ca="1" si="1109"/>
        <v/>
      </c>
      <c r="DQ1468">
        <f t="shared" si="1088"/>
        <v>548</v>
      </c>
      <c r="DR1468">
        <f t="shared" ca="1" si="1110"/>
        <v>1078</v>
      </c>
      <c r="DS1468" t="str">
        <f t="shared" si="1089"/>
        <v/>
      </c>
      <c r="DT1468" t="str">
        <f t="shared" ca="1" si="1111"/>
        <v/>
      </c>
      <c r="DU1468" t="str">
        <f t="shared" si="1090"/>
        <v/>
      </c>
      <c r="DV1468" t="str">
        <f t="shared" ca="1" si="1112"/>
        <v/>
      </c>
      <c r="DW1468" t="str">
        <f t="shared" si="1091"/>
        <v/>
      </c>
      <c r="DX1468" t="str">
        <f t="shared" ca="1" si="1113"/>
        <v/>
      </c>
      <c r="DY1468" t="str">
        <f t="shared" si="1092"/>
        <v/>
      </c>
      <c r="DZ1468" t="str">
        <f t="shared" ca="1" si="1114"/>
        <v/>
      </c>
      <c r="EA1468" t="str">
        <f t="shared" si="1093"/>
        <v/>
      </c>
      <c r="EB1468" t="str">
        <f t="shared" ca="1" si="1115"/>
        <v/>
      </c>
      <c r="EC1468" t="str">
        <f t="shared" si="1094"/>
        <v/>
      </c>
      <c r="ED1468" t="str">
        <f t="shared" ca="1" si="1116"/>
        <v/>
      </c>
      <c r="EE1468" t="str">
        <f t="shared" si="1095"/>
        <v/>
      </c>
      <c r="EF1468" t="str">
        <f t="shared" ca="1" si="1117"/>
        <v/>
      </c>
      <c r="EG1468" t="str">
        <f t="shared" si="1096"/>
        <v/>
      </c>
      <c r="EH1468" t="str">
        <f t="shared" ca="1" si="1118"/>
        <v/>
      </c>
      <c r="EI1468" t="str">
        <f t="shared" si="1097"/>
        <v/>
      </c>
      <c r="EJ1468" t="str">
        <f t="shared" ca="1" si="1119"/>
        <v/>
      </c>
      <c r="EK1468">
        <f t="shared" ca="1" si="1120"/>
        <v>1078</v>
      </c>
      <c r="EL1468">
        <v>1095</v>
      </c>
      <c r="EM1468">
        <v>40515</v>
      </c>
      <c r="EN1468">
        <v>4794</v>
      </c>
      <c r="EO1468">
        <v>847</v>
      </c>
      <c r="EP1468">
        <v>3052</v>
      </c>
      <c r="EQ1468">
        <v>26353</v>
      </c>
      <c r="ER1468">
        <v>548</v>
      </c>
      <c r="ES1468">
        <v>7072</v>
      </c>
      <c r="ET1468">
        <v>2011</v>
      </c>
      <c r="EU1468">
        <v>2</v>
      </c>
      <c r="EV1468" t="s">
        <v>156</v>
      </c>
      <c r="EW1468">
        <v>1024</v>
      </c>
      <c r="EX1468">
        <v>2</v>
      </c>
      <c r="EY1468">
        <v>48000</v>
      </c>
      <c r="EZ1468">
        <v>-16</v>
      </c>
      <c r="FA1468" t="s">
        <v>170</v>
      </c>
      <c r="FB1468">
        <v>14</v>
      </c>
      <c r="FC1468" t="s">
        <v>171</v>
      </c>
      <c r="FD1468">
        <v>348372</v>
      </c>
      <c r="FE1468">
        <v>343574</v>
      </c>
      <c r="FF1468">
        <v>28094</v>
      </c>
      <c r="FG1468">
        <v>496261</v>
      </c>
      <c r="FH1468">
        <v>497800</v>
      </c>
      <c r="FI1468">
        <v>343564</v>
      </c>
      <c r="FJ1468">
        <v>341552</v>
      </c>
      <c r="FK1468" t="s">
        <v>158</v>
      </c>
      <c r="FL1468">
        <v>337823</v>
      </c>
      <c r="FM1468">
        <v>290447</v>
      </c>
      <c r="FN1468">
        <v>298508</v>
      </c>
      <c r="FO1468">
        <v>1733</v>
      </c>
      <c r="FP1468">
        <v>1677</v>
      </c>
      <c r="FQ1468">
        <v>495511</v>
      </c>
      <c r="FR1468">
        <v>290445</v>
      </c>
      <c r="FS1468">
        <v>290445</v>
      </c>
      <c r="FT1468">
        <v>1729</v>
      </c>
      <c r="FU1468">
        <v>501274</v>
      </c>
      <c r="FV1468">
        <v>499800</v>
      </c>
      <c r="FY1468">
        <v>501823</v>
      </c>
      <c r="FZ1468">
        <v>291295</v>
      </c>
      <c r="GA1468">
        <v>301560</v>
      </c>
      <c r="GB1468">
        <v>291434</v>
      </c>
      <c r="GC1468">
        <v>341552</v>
      </c>
      <c r="GD1468">
        <v>339823</v>
      </c>
      <c r="GE1468">
        <v>343564</v>
      </c>
      <c r="GF1468" t="s">
        <v>158</v>
      </c>
      <c r="GG1468">
        <v>337818</v>
      </c>
      <c r="GH1468">
        <v>495510</v>
      </c>
      <c r="GI1468">
        <v>388888</v>
      </c>
      <c r="GJ1468" t="s">
        <v>172</v>
      </c>
      <c r="GK1468">
        <v>18</v>
      </c>
      <c r="GL1468" t="s">
        <v>1352</v>
      </c>
      <c r="GM1468">
        <v>18</v>
      </c>
      <c r="GN1468" t="s">
        <v>182</v>
      </c>
      <c r="GO1468" t="s">
        <v>166</v>
      </c>
      <c r="GP1468">
        <v>1024</v>
      </c>
      <c r="GQ1468">
        <v>155</v>
      </c>
      <c r="GR1468">
        <v>285</v>
      </c>
      <c r="GS1468">
        <f t="shared" si="1121"/>
        <v>18</v>
      </c>
      <c r="GT1468" t="str">
        <f t="shared" si="1122"/>
        <v>test</v>
      </c>
    </row>
    <row r="1469" spans="1:202" x14ac:dyDescent="0.2">
      <c r="A1469">
        <v>100</v>
      </c>
      <c r="B1469">
        <v>100</v>
      </c>
      <c r="C1469">
        <v>471</v>
      </c>
      <c r="D1469">
        <v>471</v>
      </c>
      <c r="E1469" t="s">
        <v>155</v>
      </c>
      <c r="F1469" t="s">
        <v>156</v>
      </c>
      <c r="G1469" t="s">
        <v>156</v>
      </c>
      <c r="H1469" t="s">
        <v>156</v>
      </c>
      <c r="I1469">
        <v>0</v>
      </c>
      <c r="J1469" t="s">
        <v>157</v>
      </c>
      <c r="K1469">
        <v>1</v>
      </c>
      <c r="L1469" t="s">
        <v>154</v>
      </c>
      <c r="M1469" t="s">
        <v>154</v>
      </c>
      <c r="N1469" t="s">
        <v>154</v>
      </c>
      <c r="O1469">
        <v>1</v>
      </c>
      <c r="P1469" t="s">
        <v>154</v>
      </c>
      <c r="Q1469" t="s">
        <v>154</v>
      </c>
      <c r="R1469" t="s">
        <v>183</v>
      </c>
      <c r="S1469">
        <v>0</v>
      </c>
      <c r="T1469">
        <v>4</v>
      </c>
      <c r="U1469">
        <v>0</v>
      </c>
      <c r="V1469">
        <v>18</v>
      </c>
      <c r="W1469">
        <v>18</v>
      </c>
      <c r="X1469">
        <v>4</v>
      </c>
      <c r="Y1469">
        <v>34</v>
      </c>
      <c r="Z1469">
        <v>0</v>
      </c>
      <c r="AA1469">
        <v>34</v>
      </c>
      <c r="AB1469">
        <v>4</v>
      </c>
      <c r="AC1469">
        <v>4</v>
      </c>
      <c r="AD1469">
        <v>0</v>
      </c>
      <c r="AE1469">
        <v>0</v>
      </c>
      <c r="AF1469">
        <v>18</v>
      </c>
      <c r="AG1469">
        <v>4</v>
      </c>
      <c r="AH1469">
        <v>4</v>
      </c>
      <c r="AI1469">
        <v>0</v>
      </c>
      <c r="AJ1469">
        <v>18</v>
      </c>
      <c r="AK1469">
        <v>18</v>
      </c>
      <c r="AL1469">
        <v>53</v>
      </c>
      <c r="AM1469">
        <v>4</v>
      </c>
      <c r="AN1469">
        <v>4</v>
      </c>
      <c r="AO1469">
        <v>4</v>
      </c>
      <c r="AP1469">
        <v>34</v>
      </c>
      <c r="AQ1469">
        <v>34</v>
      </c>
      <c r="AR1469">
        <v>34</v>
      </c>
      <c r="AS1469">
        <v>4</v>
      </c>
      <c r="AT1469">
        <v>34</v>
      </c>
      <c r="AW1469">
        <v>18</v>
      </c>
      <c r="AX1469">
        <v>0</v>
      </c>
      <c r="AY1469" t="s">
        <v>159</v>
      </c>
      <c r="AZ1469" t="s">
        <v>1334</v>
      </c>
      <c r="BA1469" t="s">
        <v>628</v>
      </c>
      <c r="BB1469" t="s">
        <v>1265</v>
      </c>
      <c r="BC1469" t="s">
        <v>161</v>
      </c>
      <c r="BD1469" t="b">
        <v>0</v>
      </c>
      <c r="BE1469" t="s">
        <v>164</v>
      </c>
      <c r="BF1469" t="b">
        <v>1</v>
      </c>
      <c r="BH1469" t="s">
        <v>245</v>
      </c>
      <c r="BI1469" t="s">
        <v>246</v>
      </c>
      <c r="BJ1469" t="b">
        <v>0</v>
      </c>
      <c r="BK1469" t="s">
        <v>163</v>
      </c>
      <c r="BL1469" t="b">
        <v>0</v>
      </c>
      <c r="BM1469">
        <v>18</v>
      </c>
      <c r="BN1469" t="s">
        <v>164</v>
      </c>
      <c r="BO1469" t="s">
        <v>165</v>
      </c>
      <c r="BP1469" t="s">
        <v>164</v>
      </c>
      <c r="BQ1469" t="s">
        <v>166</v>
      </c>
      <c r="BR1469">
        <v>768</v>
      </c>
      <c r="BS1469" t="s">
        <v>156</v>
      </c>
      <c r="BT1469" t="s">
        <v>178</v>
      </c>
      <c r="BU1469" t="s">
        <v>204</v>
      </c>
      <c r="BV1469" t="s">
        <v>194</v>
      </c>
      <c r="BW1469">
        <v>18</v>
      </c>
      <c r="BX1469">
        <v>5</v>
      </c>
      <c r="BY1469">
        <v>0</v>
      </c>
      <c r="BZ1469">
        <v>6</v>
      </c>
      <c r="CA1469" t="s">
        <v>1266</v>
      </c>
      <c r="CB1469" t="s">
        <v>156</v>
      </c>
      <c r="CC1469">
        <v>7</v>
      </c>
      <c r="CD1469" t="b">
        <v>0</v>
      </c>
      <c r="CE1469" t="s">
        <v>168</v>
      </c>
      <c r="CF1469" t="s">
        <v>248</v>
      </c>
      <c r="CG1469">
        <v>54</v>
      </c>
      <c r="CH1469">
        <v>0</v>
      </c>
      <c r="CI1469" t="s">
        <v>183</v>
      </c>
      <c r="CJ1469" t="s">
        <v>169</v>
      </c>
      <c r="CK1469" t="s">
        <v>169</v>
      </c>
      <c r="CL1469" t="s">
        <v>169</v>
      </c>
      <c r="CM1469" t="s">
        <v>169</v>
      </c>
      <c r="CN1469" t="s">
        <v>169</v>
      </c>
      <c r="CO1469" t="s">
        <v>183</v>
      </c>
      <c r="CP1469" t="s">
        <v>169</v>
      </c>
      <c r="CQ1469">
        <v>1</v>
      </c>
      <c r="CR1469">
        <v>1825</v>
      </c>
      <c r="CS1469" t="str">
        <f t="shared" si="1076"/>
        <v/>
      </c>
      <c r="CT1469" t="str">
        <f t="shared" ca="1" si="1098"/>
        <v/>
      </c>
      <c r="CU1469" t="str">
        <f t="shared" si="1077"/>
        <v/>
      </c>
      <c r="CV1469" t="str">
        <f t="shared" ca="1" si="1099"/>
        <v/>
      </c>
      <c r="CW1469" t="str">
        <f t="shared" si="1078"/>
        <v/>
      </c>
      <c r="CX1469" t="str">
        <f t="shared" ca="1" si="1100"/>
        <v/>
      </c>
      <c r="CY1469" t="str">
        <f t="shared" si="1079"/>
        <v/>
      </c>
      <c r="CZ1469" t="str">
        <f t="shared" ca="1" si="1101"/>
        <v/>
      </c>
      <c r="DA1469" t="str">
        <f t="shared" si="1080"/>
        <v/>
      </c>
      <c r="DB1469" t="str">
        <f t="shared" ca="1" si="1102"/>
        <v/>
      </c>
      <c r="DC1469" t="str">
        <f t="shared" si="1081"/>
        <v/>
      </c>
      <c r="DD1469" t="str">
        <f t="shared" ca="1" si="1103"/>
        <v/>
      </c>
      <c r="DE1469" t="str">
        <f t="shared" si="1082"/>
        <v/>
      </c>
      <c r="DF1469" t="str">
        <f t="shared" ca="1" si="1104"/>
        <v/>
      </c>
      <c r="DG1469" t="str">
        <f t="shared" si="1083"/>
        <v/>
      </c>
      <c r="DH1469" t="str">
        <f t="shared" ca="1" si="1105"/>
        <v/>
      </c>
      <c r="DI1469" t="str">
        <f t="shared" si="1084"/>
        <v/>
      </c>
      <c r="DJ1469" t="str">
        <f t="shared" ca="1" si="1106"/>
        <v/>
      </c>
      <c r="DK1469" t="str">
        <f t="shared" si="1085"/>
        <v/>
      </c>
      <c r="DL1469" t="str">
        <f t="shared" ca="1" si="1107"/>
        <v/>
      </c>
      <c r="DM1469" t="str">
        <f t="shared" si="1086"/>
        <v/>
      </c>
      <c r="DN1469" t="str">
        <f t="shared" ca="1" si="1108"/>
        <v/>
      </c>
      <c r="DO1469" t="str">
        <f t="shared" si="1087"/>
        <v/>
      </c>
      <c r="DP1469" t="str">
        <f t="shared" ca="1" si="1109"/>
        <v/>
      </c>
      <c r="DQ1469" t="str">
        <f t="shared" si="1088"/>
        <v/>
      </c>
      <c r="DR1469" t="str">
        <f t="shared" ca="1" si="1110"/>
        <v/>
      </c>
      <c r="DS1469" t="str">
        <f t="shared" si="1089"/>
        <v/>
      </c>
      <c r="DT1469" t="str">
        <f t="shared" ca="1" si="1111"/>
        <v/>
      </c>
      <c r="DU1469" t="str">
        <f t="shared" si="1090"/>
        <v/>
      </c>
      <c r="DV1469" t="str">
        <f t="shared" ca="1" si="1112"/>
        <v/>
      </c>
      <c r="DW1469" t="str">
        <f t="shared" si="1091"/>
        <v/>
      </c>
      <c r="DX1469" t="str">
        <f t="shared" ca="1" si="1113"/>
        <v/>
      </c>
      <c r="DY1469" t="str">
        <f t="shared" si="1092"/>
        <v/>
      </c>
      <c r="DZ1469" t="str">
        <f t="shared" ca="1" si="1114"/>
        <v/>
      </c>
      <c r="EA1469" t="str">
        <f t="shared" si="1093"/>
        <v/>
      </c>
      <c r="EB1469" t="str">
        <f t="shared" ca="1" si="1115"/>
        <v/>
      </c>
      <c r="EC1469" t="str">
        <f t="shared" si="1094"/>
        <v/>
      </c>
      <c r="ED1469" t="str">
        <f t="shared" ca="1" si="1116"/>
        <v/>
      </c>
      <c r="EE1469" t="str">
        <f t="shared" si="1095"/>
        <v/>
      </c>
      <c r="EF1469" t="str">
        <f t="shared" ca="1" si="1117"/>
        <v/>
      </c>
      <c r="EG1469" t="str">
        <f t="shared" si="1096"/>
        <v/>
      </c>
      <c r="EH1469" t="str">
        <f t="shared" ca="1" si="1118"/>
        <v/>
      </c>
      <c r="EI1469" t="str">
        <f t="shared" si="1097"/>
        <v/>
      </c>
      <c r="EJ1469" t="str">
        <f t="shared" ca="1" si="1119"/>
        <v/>
      </c>
      <c r="EK1469" t="str">
        <f t="shared" ca="1" si="1120"/>
        <v/>
      </c>
      <c r="EL1469" t="s">
        <v>924</v>
      </c>
      <c r="EM1469">
        <v>40515</v>
      </c>
      <c r="EN1469">
        <v>4794</v>
      </c>
      <c r="EO1469">
        <v>847</v>
      </c>
      <c r="EP1469">
        <v>3052</v>
      </c>
      <c r="EQ1469">
        <v>26353</v>
      </c>
      <c r="ER1469">
        <v>1825</v>
      </c>
      <c r="ES1469">
        <v>7072</v>
      </c>
      <c r="ET1469">
        <v>2011</v>
      </c>
      <c r="EU1469">
        <v>2</v>
      </c>
      <c r="EV1469" t="s">
        <v>156</v>
      </c>
      <c r="EW1469">
        <v>1024</v>
      </c>
      <c r="EX1469">
        <v>2</v>
      </c>
      <c r="EY1469">
        <v>48000</v>
      </c>
      <c r="EZ1469">
        <v>-16</v>
      </c>
      <c r="FA1469" t="s">
        <v>170</v>
      </c>
      <c r="FB1469">
        <v>14</v>
      </c>
      <c r="FC1469" t="s">
        <v>171</v>
      </c>
      <c r="FD1469">
        <v>348372</v>
      </c>
      <c r="FE1469">
        <v>343574</v>
      </c>
      <c r="FF1469">
        <v>28094</v>
      </c>
      <c r="FG1469">
        <v>502588</v>
      </c>
      <c r="FH1469">
        <v>504093</v>
      </c>
      <c r="FI1469">
        <v>343564</v>
      </c>
      <c r="FJ1469">
        <v>341552</v>
      </c>
      <c r="FK1469" t="s">
        <v>158</v>
      </c>
      <c r="FL1469">
        <v>337823</v>
      </c>
      <c r="FM1469">
        <v>290447</v>
      </c>
      <c r="FN1469">
        <v>298508</v>
      </c>
      <c r="FO1469">
        <v>1733</v>
      </c>
      <c r="FP1469">
        <v>1677</v>
      </c>
      <c r="FQ1469">
        <v>501838</v>
      </c>
      <c r="FR1469">
        <v>290445</v>
      </c>
      <c r="FS1469">
        <v>290445</v>
      </c>
      <c r="FT1469">
        <v>1729</v>
      </c>
      <c r="FU1469">
        <v>508080</v>
      </c>
      <c r="FV1469">
        <v>506093</v>
      </c>
      <c r="FY1469">
        <v>509906</v>
      </c>
      <c r="FZ1469">
        <v>291295</v>
      </c>
      <c r="GA1469">
        <v>301560</v>
      </c>
      <c r="GB1469">
        <v>291434</v>
      </c>
      <c r="GC1469">
        <v>341552</v>
      </c>
      <c r="GD1469">
        <v>339823</v>
      </c>
      <c r="GE1469">
        <v>343564</v>
      </c>
      <c r="GF1469" t="s">
        <v>158</v>
      </c>
      <c r="GG1469">
        <v>337818</v>
      </c>
      <c r="GH1469">
        <v>501836</v>
      </c>
      <c r="GI1469">
        <v>388888</v>
      </c>
      <c r="GJ1469" t="s">
        <v>172</v>
      </c>
      <c r="GK1469">
        <v>19</v>
      </c>
      <c r="GL1469" t="s">
        <v>1353</v>
      </c>
      <c r="GM1469">
        <v>19</v>
      </c>
      <c r="GN1469" t="s">
        <v>185</v>
      </c>
      <c r="GO1469" t="s">
        <v>166</v>
      </c>
      <c r="GP1469">
        <v>1024</v>
      </c>
      <c r="GQ1469">
        <v>155</v>
      </c>
      <c r="GR1469">
        <v>285</v>
      </c>
      <c r="GS1469">
        <f t="shared" si="1121"/>
        <v>19</v>
      </c>
      <c r="GT1469" t="str">
        <f t="shared" si="1122"/>
        <v>test</v>
      </c>
    </row>
    <row r="1470" spans="1:202" x14ac:dyDescent="0.2">
      <c r="A1470">
        <v>100</v>
      </c>
      <c r="B1470">
        <v>100</v>
      </c>
      <c r="C1470">
        <v>468</v>
      </c>
      <c r="D1470">
        <v>468</v>
      </c>
      <c r="E1470" t="s">
        <v>155</v>
      </c>
      <c r="F1470" t="s">
        <v>156</v>
      </c>
      <c r="G1470" t="s">
        <v>156</v>
      </c>
      <c r="H1470" t="s">
        <v>156</v>
      </c>
      <c r="I1470">
        <v>0</v>
      </c>
      <c r="J1470" t="s">
        <v>157</v>
      </c>
      <c r="K1470">
        <v>1</v>
      </c>
      <c r="L1470" t="s">
        <v>154</v>
      </c>
      <c r="M1470" t="s">
        <v>154</v>
      </c>
      <c r="N1470" t="s">
        <v>154</v>
      </c>
      <c r="O1470">
        <v>1</v>
      </c>
      <c r="P1470" t="s">
        <v>154</v>
      </c>
      <c r="Q1470" t="s">
        <v>154</v>
      </c>
      <c r="R1470" t="s">
        <v>179</v>
      </c>
      <c r="S1470">
        <v>0</v>
      </c>
      <c r="T1470">
        <v>4</v>
      </c>
      <c r="U1470">
        <v>0</v>
      </c>
      <c r="V1470">
        <v>19</v>
      </c>
      <c r="W1470">
        <v>19</v>
      </c>
      <c r="X1470">
        <v>4</v>
      </c>
      <c r="Y1470">
        <v>34</v>
      </c>
      <c r="Z1470">
        <v>0</v>
      </c>
      <c r="AA1470">
        <v>34</v>
      </c>
      <c r="AB1470">
        <v>4</v>
      </c>
      <c r="AC1470">
        <v>4</v>
      </c>
      <c r="AD1470">
        <v>0</v>
      </c>
      <c r="AE1470">
        <v>0</v>
      </c>
      <c r="AF1470">
        <v>19</v>
      </c>
      <c r="AG1470">
        <v>4</v>
      </c>
      <c r="AH1470">
        <v>4</v>
      </c>
      <c r="AI1470">
        <v>0</v>
      </c>
      <c r="AJ1470">
        <v>19</v>
      </c>
      <c r="AK1470">
        <v>19</v>
      </c>
      <c r="AL1470">
        <v>54</v>
      </c>
      <c r="AM1470">
        <v>4</v>
      </c>
      <c r="AN1470">
        <v>4</v>
      </c>
      <c r="AO1470">
        <v>4</v>
      </c>
      <c r="AP1470">
        <v>34</v>
      </c>
      <c r="AQ1470">
        <v>34</v>
      </c>
      <c r="AR1470">
        <v>34</v>
      </c>
      <c r="AS1470">
        <v>4</v>
      </c>
      <c r="AT1470">
        <v>34</v>
      </c>
      <c r="AW1470">
        <v>19</v>
      </c>
      <c r="AX1470">
        <v>0</v>
      </c>
      <c r="AY1470" t="s">
        <v>159</v>
      </c>
      <c r="AZ1470" t="s">
        <v>1334</v>
      </c>
      <c r="BA1470" t="s">
        <v>628</v>
      </c>
      <c r="BB1470" t="s">
        <v>1265</v>
      </c>
      <c r="BC1470" t="s">
        <v>161</v>
      </c>
      <c r="BD1470" t="b">
        <v>0</v>
      </c>
      <c r="BE1470">
        <v>2.85</v>
      </c>
      <c r="BF1470" t="b">
        <v>1</v>
      </c>
      <c r="BH1470" t="s">
        <v>245</v>
      </c>
      <c r="BI1470" t="s">
        <v>246</v>
      </c>
      <c r="BJ1470" t="b">
        <v>0</v>
      </c>
      <c r="BK1470" t="s">
        <v>163</v>
      </c>
      <c r="BL1470" t="b">
        <v>0</v>
      </c>
      <c r="BM1470">
        <v>18</v>
      </c>
      <c r="BN1470" t="s">
        <v>164</v>
      </c>
      <c r="BO1470" t="s">
        <v>165</v>
      </c>
      <c r="BP1470" t="s">
        <v>164</v>
      </c>
      <c r="BQ1470" t="s">
        <v>166</v>
      </c>
      <c r="BR1470">
        <v>768</v>
      </c>
      <c r="BS1470" t="s">
        <v>156</v>
      </c>
      <c r="BT1470" t="s">
        <v>178</v>
      </c>
      <c r="BU1470" t="s">
        <v>186</v>
      </c>
      <c r="BV1470" t="s">
        <v>189</v>
      </c>
      <c r="BW1470">
        <v>19</v>
      </c>
      <c r="BX1470">
        <v>5</v>
      </c>
      <c r="BY1470">
        <v>0</v>
      </c>
      <c r="BZ1470">
        <v>6</v>
      </c>
      <c r="CA1470" t="s">
        <v>1266</v>
      </c>
      <c r="CB1470" t="s">
        <v>156</v>
      </c>
      <c r="CC1470">
        <v>7</v>
      </c>
      <c r="CD1470" t="b">
        <v>0</v>
      </c>
      <c r="CE1470" t="s">
        <v>168</v>
      </c>
      <c r="CF1470" t="s">
        <v>248</v>
      </c>
      <c r="CG1470">
        <v>25</v>
      </c>
      <c r="CH1470">
        <v>0</v>
      </c>
      <c r="CI1470" t="s">
        <v>179</v>
      </c>
      <c r="CJ1470" t="s">
        <v>169</v>
      </c>
      <c r="CK1470" t="s">
        <v>169</v>
      </c>
      <c r="CL1470" t="s">
        <v>169</v>
      </c>
      <c r="CM1470" t="s">
        <v>169</v>
      </c>
      <c r="CN1470" t="s">
        <v>169</v>
      </c>
      <c r="CO1470" t="s">
        <v>179</v>
      </c>
      <c r="CP1470" t="s">
        <v>169</v>
      </c>
      <c r="CQ1470">
        <v>1</v>
      </c>
      <c r="CR1470">
        <v>419</v>
      </c>
      <c r="CS1470">
        <f t="shared" si="1076"/>
        <v>419</v>
      </c>
      <c r="CT1470">
        <f t="shared" ca="1" si="1098"/>
        <v>419</v>
      </c>
      <c r="CU1470" t="str">
        <f t="shared" si="1077"/>
        <v/>
      </c>
      <c r="CV1470" t="str">
        <f t="shared" ca="1" si="1099"/>
        <v/>
      </c>
      <c r="CW1470" t="str">
        <f t="shared" si="1078"/>
        <v/>
      </c>
      <c r="CX1470" t="str">
        <f t="shared" ca="1" si="1100"/>
        <v/>
      </c>
      <c r="CY1470" t="str">
        <f t="shared" si="1079"/>
        <v/>
      </c>
      <c r="CZ1470" t="str">
        <f t="shared" ca="1" si="1101"/>
        <v/>
      </c>
      <c r="DA1470" t="str">
        <f t="shared" si="1080"/>
        <v/>
      </c>
      <c r="DB1470" t="str">
        <f t="shared" ca="1" si="1102"/>
        <v/>
      </c>
      <c r="DC1470">
        <f t="shared" si="1081"/>
        <v>419</v>
      </c>
      <c r="DD1470">
        <f t="shared" ca="1" si="1103"/>
        <v>419</v>
      </c>
      <c r="DE1470" t="str">
        <f t="shared" si="1082"/>
        <v/>
      </c>
      <c r="DF1470" t="str">
        <f t="shared" ca="1" si="1104"/>
        <v/>
      </c>
      <c r="DG1470" t="str">
        <f t="shared" si="1083"/>
        <v/>
      </c>
      <c r="DH1470" t="str">
        <f t="shared" ca="1" si="1105"/>
        <v/>
      </c>
      <c r="DI1470" t="str">
        <f t="shared" si="1084"/>
        <v/>
      </c>
      <c r="DJ1470" t="str">
        <f t="shared" ca="1" si="1106"/>
        <v/>
      </c>
      <c r="DK1470" t="str">
        <f t="shared" si="1085"/>
        <v/>
      </c>
      <c r="DL1470" t="str">
        <f t="shared" ca="1" si="1107"/>
        <v/>
      </c>
      <c r="DM1470" t="str">
        <f t="shared" si="1086"/>
        <v/>
      </c>
      <c r="DN1470" t="str">
        <f t="shared" ca="1" si="1108"/>
        <v/>
      </c>
      <c r="DO1470" t="str">
        <f t="shared" si="1087"/>
        <v/>
      </c>
      <c r="DP1470" t="str">
        <f t="shared" ca="1" si="1109"/>
        <v/>
      </c>
      <c r="DQ1470" t="str">
        <f t="shared" si="1088"/>
        <v/>
      </c>
      <c r="DR1470" t="str">
        <f t="shared" ca="1" si="1110"/>
        <v/>
      </c>
      <c r="DS1470" t="str">
        <f t="shared" si="1089"/>
        <v/>
      </c>
      <c r="DT1470" t="str">
        <f t="shared" ca="1" si="1111"/>
        <v/>
      </c>
      <c r="DU1470" t="str">
        <f t="shared" si="1090"/>
        <v/>
      </c>
      <c r="DV1470" t="str">
        <f t="shared" ca="1" si="1112"/>
        <v/>
      </c>
      <c r="DW1470" t="str">
        <f t="shared" si="1091"/>
        <v/>
      </c>
      <c r="DX1470" t="str">
        <f t="shared" ca="1" si="1113"/>
        <v/>
      </c>
      <c r="DY1470" t="str">
        <f t="shared" si="1092"/>
        <v/>
      </c>
      <c r="DZ1470" t="str">
        <f t="shared" ca="1" si="1114"/>
        <v/>
      </c>
      <c r="EA1470" t="str">
        <f t="shared" si="1093"/>
        <v/>
      </c>
      <c r="EB1470" t="str">
        <f t="shared" ca="1" si="1115"/>
        <v/>
      </c>
      <c r="EC1470" t="str">
        <f t="shared" si="1094"/>
        <v/>
      </c>
      <c r="ED1470" t="str">
        <f t="shared" ca="1" si="1116"/>
        <v/>
      </c>
      <c r="EE1470" t="str">
        <f t="shared" si="1095"/>
        <v/>
      </c>
      <c r="EF1470" t="str">
        <f t="shared" ca="1" si="1117"/>
        <v/>
      </c>
      <c r="EG1470" t="str">
        <f t="shared" si="1096"/>
        <v/>
      </c>
      <c r="EH1470" t="str">
        <f t="shared" ca="1" si="1118"/>
        <v/>
      </c>
      <c r="EI1470" t="str">
        <f t="shared" si="1097"/>
        <v/>
      </c>
      <c r="EJ1470" t="str">
        <f t="shared" ca="1" si="1119"/>
        <v/>
      </c>
      <c r="EK1470">
        <f t="shared" ca="1" si="1120"/>
        <v>419</v>
      </c>
      <c r="EL1470">
        <v>419</v>
      </c>
      <c r="EM1470">
        <v>40515</v>
      </c>
      <c r="EN1470">
        <v>4794</v>
      </c>
      <c r="EO1470">
        <v>847</v>
      </c>
      <c r="EP1470">
        <v>3052</v>
      </c>
      <c r="EQ1470">
        <v>26353</v>
      </c>
      <c r="ER1470">
        <v>419</v>
      </c>
      <c r="ES1470">
        <v>7072</v>
      </c>
      <c r="ET1470">
        <v>2011</v>
      </c>
      <c r="EU1470">
        <v>2</v>
      </c>
      <c r="EV1470" t="s">
        <v>156</v>
      </c>
      <c r="EW1470">
        <v>1024</v>
      </c>
      <c r="EX1470">
        <v>2</v>
      </c>
      <c r="EY1470">
        <v>48000</v>
      </c>
      <c r="EZ1470">
        <v>-16</v>
      </c>
      <c r="FA1470" t="s">
        <v>170</v>
      </c>
      <c r="FB1470">
        <v>14</v>
      </c>
      <c r="FC1470" t="s">
        <v>171</v>
      </c>
      <c r="FD1470">
        <v>348372</v>
      </c>
      <c r="FE1470">
        <v>343574</v>
      </c>
      <c r="FF1470">
        <v>28094</v>
      </c>
      <c r="FG1470">
        <v>510669</v>
      </c>
      <c r="FH1470">
        <v>512221</v>
      </c>
      <c r="FI1470">
        <v>343564</v>
      </c>
      <c r="FJ1470">
        <v>341552</v>
      </c>
      <c r="FK1470" t="s">
        <v>158</v>
      </c>
      <c r="FL1470">
        <v>337823</v>
      </c>
      <c r="FM1470">
        <v>290447</v>
      </c>
      <c r="FN1470">
        <v>298508</v>
      </c>
      <c r="FO1470">
        <v>1733</v>
      </c>
      <c r="FP1470">
        <v>1677</v>
      </c>
      <c r="FQ1470">
        <v>509919</v>
      </c>
      <c r="FR1470">
        <v>290445</v>
      </c>
      <c r="FS1470">
        <v>290445</v>
      </c>
      <c r="FT1470">
        <v>1729</v>
      </c>
      <c r="FU1470">
        <v>515803</v>
      </c>
      <c r="FV1470">
        <v>514221</v>
      </c>
      <c r="FY1470">
        <v>516223</v>
      </c>
      <c r="FZ1470">
        <v>291295</v>
      </c>
      <c r="GA1470">
        <v>301560</v>
      </c>
      <c r="GB1470">
        <v>291434</v>
      </c>
      <c r="GC1470">
        <v>341552</v>
      </c>
      <c r="GD1470">
        <v>339823</v>
      </c>
      <c r="GE1470">
        <v>343564</v>
      </c>
      <c r="GF1470" t="s">
        <v>158</v>
      </c>
      <c r="GG1470">
        <v>337818</v>
      </c>
      <c r="GH1470">
        <v>509917</v>
      </c>
      <c r="GI1470">
        <v>388888</v>
      </c>
      <c r="GJ1470" t="s">
        <v>172</v>
      </c>
      <c r="GK1470">
        <v>20</v>
      </c>
      <c r="GL1470" t="s">
        <v>1354</v>
      </c>
      <c r="GM1470">
        <v>20</v>
      </c>
      <c r="GN1470" t="s">
        <v>182</v>
      </c>
      <c r="GO1470" t="s">
        <v>166</v>
      </c>
      <c r="GP1470">
        <v>1024</v>
      </c>
      <c r="GQ1470">
        <v>155</v>
      </c>
      <c r="GR1470">
        <v>285</v>
      </c>
      <c r="GS1470">
        <f t="shared" si="1121"/>
        <v>20</v>
      </c>
      <c r="GT1470" t="str">
        <f t="shared" si="1122"/>
        <v>test</v>
      </c>
    </row>
    <row r="1471" spans="1:202" x14ac:dyDescent="0.2">
      <c r="A1471">
        <v>100</v>
      </c>
      <c r="B1471">
        <v>100</v>
      </c>
      <c r="C1471">
        <v>508</v>
      </c>
      <c r="D1471">
        <v>508</v>
      </c>
      <c r="E1471" t="s">
        <v>155</v>
      </c>
      <c r="F1471" t="s">
        <v>156</v>
      </c>
      <c r="G1471" t="s">
        <v>156</v>
      </c>
      <c r="H1471" t="s">
        <v>156</v>
      </c>
      <c r="I1471">
        <v>0</v>
      </c>
      <c r="J1471" t="s">
        <v>157</v>
      </c>
      <c r="K1471">
        <v>1</v>
      </c>
      <c r="L1471" t="s">
        <v>154</v>
      </c>
      <c r="M1471" t="s">
        <v>154</v>
      </c>
      <c r="N1471" t="s">
        <v>154</v>
      </c>
      <c r="O1471">
        <v>1</v>
      </c>
      <c r="P1471" t="s">
        <v>154</v>
      </c>
      <c r="Q1471" t="s">
        <v>154</v>
      </c>
      <c r="R1471" t="s">
        <v>183</v>
      </c>
      <c r="S1471">
        <v>0</v>
      </c>
      <c r="T1471">
        <v>4</v>
      </c>
      <c r="U1471">
        <v>0</v>
      </c>
      <c r="V1471">
        <v>20</v>
      </c>
      <c r="W1471">
        <v>20</v>
      </c>
      <c r="X1471">
        <v>4</v>
      </c>
      <c r="Y1471">
        <v>34</v>
      </c>
      <c r="Z1471">
        <v>0</v>
      </c>
      <c r="AA1471">
        <v>34</v>
      </c>
      <c r="AB1471">
        <v>4</v>
      </c>
      <c r="AC1471">
        <v>4</v>
      </c>
      <c r="AD1471">
        <v>0</v>
      </c>
      <c r="AE1471">
        <v>0</v>
      </c>
      <c r="AF1471">
        <v>20</v>
      </c>
      <c r="AG1471">
        <v>4</v>
      </c>
      <c r="AH1471">
        <v>4</v>
      </c>
      <c r="AI1471">
        <v>0</v>
      </c>
      <c r="AJ1471">
        <v>20</v>
      </c>
      <c r="AK1471">
        <v>20</v>
      </c>
      <c r="AL1471">
        <v>55</v>
      </c>
      <c r="AM1471">
        <v>4</v>
      </c>
      <c r="AN1471">
        <v>4</v>
      </c>
      <c r="AO1471">
        <v>4</v>
      </c>
      <c r="AP1471">
        <v>34</v>
      </c>
      <c r="AQ1471">
        <v>34</v>
      </c>
      <c r="AR1471">
        <v>34</v>
      </c>
      <c r="AS1471">
        <v>4</v>
      </c>
      <c r="AT1471">
        <v>34</v>
      </c>
      <c r="AW1471">
        <v>20</v>
      </c>
      <c r="AX1471">
        <v>0</v>
      </c>
      <c r="AY1471" t="s">
        <v>159</v>
      </c>
      <c r="AZ1471" t="s">
        <v>1334</v>
      </c>
      <c r="BA1471" t="s">
        <v>628</v>
      </c>
      <c r="BB1471" t="s">
        <v>1265</v>
      </c>
      <c r="BC1471" t="s">
        <v>161</v>
      </c>
      <c r="BD1471" t="b">
        <v>0</v>
      </c>
      <c r="BE1471" t="s">
        <v>164</v>
      </c>
      <c r="BF1471" t="b">
        <v>1</v>
      </c>
      <c r="BH1471" t="s">
        <v>245</v>
      </c>
      <c r="BI1471" t="s">
        <v>246</v>
      </c>
      <c r="BJ1471" t="b">
        <v>0</v>
      </c>
      <c r="BK1471" t="s">
        <v>163</v>
      </c>
      <c r="BL1471" t="b">
        <v>0</v>
      </c>
      <c r="BM1471">
        <v>18</v>
      </c>
      <c r="BN1471" t="s">
        <v>164</v>
      </c>
      <c r="BO1471" t="s">
        <v>165</v>
      </c>
      <c r="BP1471" t="s">
        <v>164</v>
      </c>
      <c r="BQ1471" t="s">
        <v>166</v>
      </c>
      <c r="BR1471">
        <v>768</v>
      </c>
      <c r="BS1471" t="s">
        <v>156</v>
      </c>
      <c r="BT1471" t="s">
        <v>178</v>
      </c>
      <c r="BU1471" t="s">
        <v>186</v>
      </c>
      <c r="BV1471" t="s">
        <v>192</v>
      </c>
      <c r="BW1471">
        <v>20</v>
      </c>
      <c r="BX1471">
        <v>5</v>
      </c>
      <c r="BY1471">
        <v>0</v>
      </c>
      <c r="BZ1471">
        <v>6</v>
      </c>
      <c r="CA1471" t="s">
        <v>1266</v>
      </c>
      <c r="CB1471" t="s">
        <v>156</v>
      </c>
      <c r="CC1471">
        <v>7</v>
      </c>
      <c r="CD1471" t="b">
        <v>0</v>
      </c>
      <c r="CE1471" t="s">
        <v>168</v>
      </c>
      <c r="CF1471" t="s">
        <v>248</v>
      </c>
      <c r="CG1471">
        <v>60</v>
      </c>
      <c r="CH1471">
        <v>0</v>
      </c>
      <c r="CI1471" t="s">
        <v>183</v>
      </c>
      <c r="CJ1471" t="s">
        <v>169</v>
      </c>
      <c r="CK1471" t="s">
        <v>169</v>
      </c>
      <c r="CL1471" t="s">
        <v>169</v>
      </c>
      <c r="CM1471" t="s">
        <v>169</v>
      </c>
      <c r="CN1471" t="s">
        <v>169</v>
      </c>
      <c r="CO1471" t="s">
        <v>183</v>
      </c>
      <c r="CP1471" t="s">
        <v>169</v>
      </c>
      <c r="CQ1471">
        <v>1</v>
      </c>
      <c r="CR1471">
        <v>1309</v>
      </c>
      <c r="CS1471" t="str">
        <f t="shared" si="1076"/>
        <v/>
      </c>
      <c r="CT1471" t="str">
        <f t="shared" ca="1" si="1098"/>
        <v/>
      </c>
      <c r="CU1471" t="str">
        <f t="shared" si="1077"/>
        <v/>
      </c>
      <c r="CV1471" t="str">
        <f t="shared" ca="1" si="1099"/>
        <v/>
      </c>
      <c r="CW1471" t="str">
        <f t="shared" si="1078"/>
        <v/>
      </c>
      <c r="CX1471" t="str">
        <f t="shared" ca="1" si="1100"/>
        <v/>
      </c>
      <c r="CY1471" t="str">
        <f t="shared" si="1079"/>
        <v/>
      </c>
      <c r="CZ1471" t="str">
        <f t="shared" ca="1" si="1101"/>
        <v/>
      </c>
      <c r="DA1471" t="str">
        <f t="shared" si="1080"/>
        <v/>
      </c>
      <c r="DB1471" t="str">
        <f t="shared" ca="1" si="1102"/>
        <v/>
      </c>
      <c r="DC1471" t="str">
        <f t="shared" si="1081"/>
        <v/>
      </c>
      <c r="DD1471" t="str">
        <f t="shared" ca="1" si="1103"/>
        <v/>
      </c>
      <c r="DE1471" t="str">
        <f t="shared" si="1082"/>
        <v/>
      </c>
      <c r="DF1471" t="str">
        <f t="shared" ca="1" si="1104"/>
        <v/>
      </c>
      <c r="DG1471" t="str">
        <f t="shared" si="1083"/>
        <v/>
      </c>
      <c r="DH1471" t="str">
        <f t="shared" ca="1" si="1105"/>
        <v/>
      </c>
      <c r="DI1471" t="str">
        <f t="shared" si="1084"/>
        <v/>
      </c>
      <c r="DJ1471" t="str">
        <f t="shared" ca="1" si="1106"/>
        <v/>
      </c>
      <c r="DK1471" t="str">
        <f t="shared" si="1085"/>
        <v/>
      </c>
      <c r="DL1471" t="str">
        <f t="shared" ca="1" si="1107"/>
        <v/>
      </c>
      <c r="DM1471" t="str">
        <f t="shared" si="1086"/>
        <v/>
      </c>
      <c r="DN1471" t="str">
        <f t="shared" ca="1" si="1108"/>
        <v/>
      </c>
      <c r="DO1471" t="str">
        <f t="shared" si="1087"/>
        <v/>
      </c>
      <c r="DP1471" t="str">
        <f t="shared" ca="1" si="1109"/>
        <v/>
      </c>
      <c r="DQ1471" t="str">
        <f t="shared" si="1088"/>
        <v/>
      </c>
      <c r="DR1471" t="str">
        <f t="shared" ca="1" si="1110"/>
        <v/>
      </c>
      <c r="DS1471" t="str">
        <f t="shared" si="1089"/>
        <v/>
      </c>
      <c r="DT1471" t="str">
        <f t="shared" ca="1" si="1111"/>
        <v/>
      </c>
      <c r="DU1471" t="str">
        <f t="shared" si="1090"/>
        <v/>
      </c>
      <c r="DV1471" t="str">
        <f t="shared" ca="1" si="1112"/>
        <v/>
      </c>
      <c r="DW1471" t="str">
        <f t="shared" si="1091"/>
        <v/>
      </c>
      <c r="DX1471" t="str">
        <f t="shared" ca="1" si="1113"/>
        <v/>
      </c>
      <c r="DY1471" t="str">
        <f t="shared" si="1092"/>
        <v/>
      </c>
      <c r="DZ1471" t="str">
        <f t="shared" ca="1" si="1114"/>
        <v/>
      </c>
      <c r="EA1471" t="str">
        <f t="shared" si="1093"/>
        <v/>
      </c>
      <c r="EB1471" t="str">
        <f t="shared" ca="1" si="1115"/>
        <v/>
      </c>
      <c r="EC1471" t="str">
        <f t="shared" si="1094"/>
        <v/>
      </c>
      <c r="ED1471" t="str">
        <f t="shared" ca="1" si="1116"/>
        <v/>
      </c>
      <c r="EE1471" t="str">
        <f t="shared" si="1095"/>
        <v/>
      </c>
      <c r="EF1471" t="str">
        <f t="shared" ca="1" si="1117"/>
        <v/>
      </c>
      <c r="EG1471" t="str">
        <f t="shared" si="1096"/>
        <v/>
      </c>
      <c r="EH1471" t="str">
        <f t="shared" ca="1" si="1118"/>
        <v/>
      </c>
      <c r="EI1471" t="str">
        <f t="shared" si="1097"/>
        <v/>
      </c>
      <c r="EJ1471" t="str">
        <f t="shared" ca="1" si="1119"/>
        <v/>
      </c>
      <c r="EK1471" t="str">
        <f t="shared" ca="1" si="1120"/>
        <v/>
      </c>
      <c r="EL1471" t="s">
        <v>924</v>
      </c>
      <c r="EM1471">
        <v>40515</v>
      </c>
      <c r="EN1471">
        <v>4794</v>
      </c>
      <c r="EO1471">
        <v>847</v>
      </c>
      <c r="EP1471">
        <v>3052</v>
      </c>
      <c r="EQ1471">
        <v>26353</v>
      </c>
      <c r="ER1471">
        <v>1309</v>
      </c>
      <c r="ES1471">
        <v>7072</v>
      </c>
      <c r="ET1471">
        <v>2011</v>
      </c>
      <c r="EU1471">
        <v>2</v>
      </c>
      <c r="EV1471" t="s">
        <v>156</v>
      </c>
      <c r="EW1471">
        <v>1024</v>
      </c>
      <c r="EX1471">
        <v>2</v>
      </c>
      <c r="EY1471">
        <v>48000</v>
      </c>
      <c r="EZ1471">
        <v>-16</v>
      </c>
      <c r="FA1471" t="s">
        <v>170</v>
      </c>
      <c r="FB1471">
        <v>14</v>
      </c>
      <c r="FC1471" t="s">
        <v>171</v>
      </c>
      <c r="FD1471">
        <v>348372</v>
      </c>
      <c r="FE1471">
        <v>343574</v>
      </c>
      <c r="FF1471">
        <v>28094</v>
      </c>
      <c r="FG1471">
        <v>516989</v>
      </c>
      <c r="FH1471">
        <v>518536</v>
      </c>
      <c r="FI1471">
        <v>343564</v>
      </c>
      <c r="FJ1471">
        <v>341552</v>
      </c>
      <c r="FK1471" t="s">
        <v>158</v>
      </c>
      <c r="FL1471">
        <v>337823</v>
      </c>
      <c r="FM1471">
        <v>290447</v>
      </c>
      <c r="FN1471">
        <v>298508</v>
      </c>
      <c r="FO1471">
        <v>1733</v>
      </c>
      <c r="FP1471">
        <v>1677</v>
      </c>
      <c r="FQ1471">
        <v>516238</v>
      </c>
      <c r="FR1471">
        <v>290445</v>
      </c>
      <c r="FS1471">
        <v>290445</v>
      </c>
      <c r="FT1471">
        <v>1729</v>
      </c>
      <c r="FU1471">
        <v>522267</v>
      </c>
      <c r="FV1471">
        <v>520536</v>
      </c>
      <c r="FY1471">
        <v>523576</v>
      </c>
      <c r="FZ1471">
        <v>291295</v>
      </c>
      <c r="GA1471">
        <v>301560</v>
      </c>
      <c r="GB1471">
        <v>291434</v>
      </c>
      <c r="GC1471">
        <v>341552</v>
      </c>
      <c r="GD1471">
        <v>339823</v>
      </c>
      <c r="GE1471">
        <v>343564</v>
      </c>
      <c r="GF1471" t="s">
        <v>158</v>
      </c>
      <c r="GG1471">
        <v>337818</v>
      </c>
      <c r="GH1471">
        <v>516236</v>
      </c>
      <c r="GI1471">
        <v>388888</v>
      </c>
      <c r="GJ1471" t="s">
        <v>172</v>
      </c>
      <c r="GK1471">
        <v>21</v>
      </c>
      <c r="GL1471" t="s">
        <v>1355</v>
      </c>
      <c r="GM1471">
        <v>21</v>
      </c>
      <c r="GN1471" t="s">
        <v>185</v>
      </c>
      <c r="GO1471" t="s">
        <v>166</v>
      </c>
      <c r="GP1471">
        <v>1024</v>
      </c>
      <c r="GQ1471">
        <v>155</v>
      </c>
      <c r="GR1471">
        <v>285</v>
      </c>
      <c r="GS1471">
        <f t="shared" si="1121"/>
        <v>21</v>
      </c>
      <c r="GT1471" t="str">
        <f t="shared" si="1122"/>
        <v>test</v>
      </c>
    </row>
    <row r="1472" spans="1:202" x14ac:dyDescent="0.2">
      <c r="A1472">
        <v>100</v>
      </c>
      <c r="B1472">
        <v>100</v>
      </c>
      <c r="C1472">
        <v>509</v>
      </c>
      <c r="D1472">
        <v>509</v>
      </c>
      <c r="E1472" t="s">
        <v>155</v>
      </c>
      <c r="F1472" t="s">
        <v>156</v>
      </c>
      <c r="G1472" t="s">
        <v>156</v>
      </c>
      <c r="H1472" t="s">
        <v>156</v>
      </c>
      <c r="I1472">
        <v>0</v>
      </c>
      <c r="J1472" t="s">
        <v>157</v>
      </c>
      <c r="K1472">
        <v>1</v>
      </c>
      <c r="L1472" t="s">
        <v>154</v>
      </c>
      <c r="M1472" t="s">
        <v>154</v>
      </c>
      <c r="N1472" t="s">
        <v>154</v>
      </c>
      <c r="O1472">
        <v>1</v>
      </c>
      <c r="P1472" t="s">
        <v>154</v>
      </c>
      <c r="Q1472" t="s">
        <v>154</v>
      </c>
      <c r="R1472" t="s">
        <v>179</v>
      </c>
      <c r="S1472">
        <v>0</v>
      </c>
      <c r="T1472">
        <v>4</v>
      </c>
      <c r="U1472">
        <v>0</v>
      </c>
      <c r="V1472">
        <v>21</v>
      </c>
      <c r="W1472">
        <v>21</v>
      </c>
      <c r="X1472">
        <v>4</v>
      </c>
      <c r="Y1472">
        <v>34</v>
      </c>
      <c r="Z1472">
        <v>0</v>
      </c>
      <c r="AA1472">
        <v>34</v>
      </c>
      <c r="AB1472">
        <v>4</v>
      </c>
      <c r="AC1472">
        <v>4</v>
      </c>
      <c r="AD1472">
        <v>0</v>
      </c>
      <c r="AE1472">
        <v>0</v>
      </c>
      <c r="AF1472">
        <v>21</v>
      </c>
      <c r="AG1472">
        <v>4</v>
      </c>
      <c r="AH1472">
        <v>4</v>
      </c>
      <c r="AI1472">
        <v>0</v>
      </c>
      <c r="AJ1472">
        <v>21</v>
      </c>
      <c r="AK1472">
        <v>21</v>
      </c>
      <c r="AL1472">
        <v>56</v>
      </c>
      <c r="AM1472">
        <v>4</v>
      </c>
      <c r="AN1472">
        <v>4</v>
      </c>
      <c r="AO1472">
        <v>4</v>
      </c>
      <c r="AP1472">
        <v>34</v>
      </c>
      <c r="AQ1472">
        <v>34</v>
      </c>
      <c r="AR1472">
        <v>34</v>
      </c>
      <c r="AS1472">
        <v>4</v>
      </c>
      <c r="AT1472">
        <v>34</v>
      </c>
      <c r="AW1472">
        <v>21</v>
      </c>
      <c r="AX1472">
        <v>0</v>
      </c>
      <c r="AY1472" t="s">
        <v>159</v>
      </c>
      <c r="AZ1472" t="s">
        <v>1334</v>
      </c>
      <c r="BA1472" t="s">
        <v>628</v>
      </c>
      <c r="BB1472" t="s">
        <v>1265</v>
      </c>
      <c r="BC1472" t="s">
        <v>161</v>
      </c>
      <c r="BD1472" t="b">
        <v>0</v>
      </c>
      <c r="BE1472">
        <v>8.8699999999999992</v>
      </c>
      <c r="BF1472" t="b">
        <v>1</v>
      </c>
      <c r="BH1472" t="s">
        <v>245</v>
      </c>
      <c r="BI1472" t="s">
        <v>246</v>
      </c>
      <c r="BJ1472" t="b">
        <v>0</v>
      </c>
      <c r="BK1472" t="s">
        <v>163</v>
      </c>
      <c r="BL1472" t="b">
        <v>0</v>
      </c>
      <c r="BM1472">
        <v>18</v>
      </c>
      <c r="BN1472" t="s">
        <v>164</v>
      </c>
      <c r="BO1472" t="s">
        <v>165</v>
      </c>
      <c r="BP1472" t="s">
        <v>164</v>
      </c>
      <c r="BQ1472" t="s">
        <v>166</v>
      </c>
      <c r="BR1472">
        <v>768</v>
      </c>
      <c r="BS1472" t="s">
        <v>156</v>
      </c>
      <c r="BT1472" t="s">
        <v>178</v>
      </c>
      <c r="BU1472" t="s">
        <v>181</v>
      </c>
      <c r="BV1472" t="s">
        <v>188</v>
      </c>
      <c r="BW1472">
        <v>21</v>
      </c>
      <c r="BX1472">
        <v>5</v>
      </c>
      <c r="BY1472">
        <v>0</v>
      </c>
      <c r="BZ1472">
        <v>6</v>
      </c>
      <c r="CA1472" t="s">
        <v>1266</v>
      </c>
      <c r="CB1472" t="s">
        <v>156</v>
      </c>
      <c r="CC1472">
        <v>7</v>
      </c>
      <c r="CD1472" t="b">
        <v>0</v>
      </c>
      <c r="CE1472" t="s">
        <v>168</v>
      </c>
      <c r="CF1472" t="s">
        <v>248</v>
      </c>
      <c r="CG1472">
        <v>7</v>
      </c>
      <c r="CH1472">
        <v>0</v>
      </c>
      <c r="CI1472" t="s">
        <v>179</v>
      </c>
      <c r="CJ1472" t="s">
        <v>169</v>
      </c>
      <c r="CK1472" t="s">
        <v>169</v>
      </c>
      <c r="CL1472" t="s">
        <v>169</v>
      </c>
      <c r="CM1472" t="s">
        <v>169</v>
      </c>
      <c r="CN1472" t="s">
        <v>169</v>
      </c>
      <c r="CO1472" t="s">
        <v>179</v>
      </c>
      <c r="CP1472" t="s">
        <v>169</v>
      </c>
      <c r="CQ1472">
        <v>1</v>
      </c>
      <c r="CR1472">
        <v>513</v>
      </c>
      <c r="CS1472">
        <f t="shared" si="1076"/>
        <v>513</v>
      </c>
      <c r="CT1472">
        <f t="shared" ca="1" si="1098"/>
        <v>513</v>
      </c>
      <c r="CU1472" t="str">
        <f t="shared" si="1077"/>
        <v/>
      </c>
      <c r="CV1472" t="str">
        <f t="shared" ca="1" si="1099"/>
        <v/>
      </c>
      <c r="CW1472" t="str">
        <f t="shared" si="1078"/>
        <v/>
      </c>
      <c r="CX1472" t="str">
        <f t="shared" ca="1" si="1100"/>
        <v/>
      </c>
      <c r="CY1472" t="str">
        <f t="shared" si="1079"/>
        <v/>
      </c>
      <c r="CZ1472" t="str">
        <f t="shared" ca="1" si="1101"/>
        <v/>
      </c>
      <c r="DA1472" t="str">
        <f t="shared" si="1080"/>
        <v/>
      </c>
      <c r="DB1472" t="str">
        <f t="shared" ca="1" si="1102"/>
        <v/>
      </c>
      <c r="DC1472" t="str">
        <f t="shared" si="1081"/>
        <v/>
      </c>
      <c r="DD1472" t="str">
        <f t="shared" ca="1" si="1103"/>
        <v/>
      </c>
      <c r="DE1472" t="str">
        <f t="shared" si="1082"/>
        <v/>
      </c>
      <c r="DF1472" t="str">
        <f t="shared" ca="1" si="1104"/>
        <v/>
      </c>
      <c r="DG1472" t="str">
        <f t="shared" si="1083"/>
        <v/>
      </c>
      <c r="DH1472" t="str">
        <f t="shared" ca="1" si="1105"/>
        <v/>
      </c>
      <c r="DI1472" t="str">
        <f t="shared" si="1084"/>
        <v/>
      </c>
      <c r="DJ1472" t="str">
        <f t="shared" ca="1" si="1106"/>
        <v/>
      </c>
      <c r="DK1472" t="str">
        <f t="shared" si="1085"/>
        <v/>
      </c>
      <c r="DL1472" t="str">
        <f t="shared" ca="1" si="1107"/>
        <v/>
      </c>
      <c r="DM1472" t="str">
        <f t="shared" si="1086"/>
        <v/>
      </c>
      <c r="DN1472" t="str">
        <f t="shared" ca="1" si="1108"/>
        <v/>
      </c>
      <c r="DO1472" t="str">
        <f t="shared" si="1087"/>
        <v/>
      </c>
      <c r="DP1472" t="str">
        <f t="shared" ca="1" si="1109"/>
        <v/>
      </c>
      <c r="DQ1472" t="str">
        <f t="shared" si="1088"/>
        <v/>
      </c>
      <c r="DR1472" t="str">
        <f t="shared" ca="1" si="1110"/>
        <v/>
      </c>
      <c r="DS1472" t="str">
        <f t="shared" si="1089"/>
        <v/>
      </c>
      <c r="DT1472" t="str">
        <f t="shared" ca="1" si="1111"/>
        <v/>
      </c>
      <c r="DU1472" t="str">
        <f t="shared" si="1090"/>
        <v/>
      </c>
      <c r="DV1472" t="str">
        <f t="shared" ca="1" si="1112"/>
        <v/>
      </c>
      <c r="DW1472" t="str">
        <f t="shared" si="1091"/>
        <v/>
      </c>
      <c r="DX1472" t="str">
        <f t="shared" ca="1" si="1113"/>
        <v/>
      </c>
      <c r="DY1472">
        <f t="shared" si="1092"/>
        <v>513</v>
      </c>
      <c r="DZ1472">
        <f t="shared" ca="1" si="1114"/>
        <v>513</v>
      </c>
      <c r="EA1472" t="str">
        <f t="shared" si="1093"/>
        <v/>
      </c>
      <c r="EB1472" t="str">
        <f t="shared" ca="1" si="1115"/>
        <v/>
      </c>
      <c r="EC1472" t="str">
        <f t="shared" si="1094"/>
        <v/>
      </c>
      <c r="ED1472" t="str">
        <f t="shared" ca="1" si="1116"/>
        <v/>
      </c>
      <c r="EE1472" t="str">
        <f t="shared" si="1095"/>
        <v/>
      </c>
      <c r="EF1472" t="str">
        <f t="shared" ca="1" si="1117"/>
        <v/>
      </c>
      <c r="EG1472" t="str">
        <f t="shared" si="1096"/>
        <v/>
      </c>
      <c r="EH1472" t="str">
        <f t="shared" ca="1" si="1118"/>
        <v/>
      </c>
      <c r="EI1472" t="str">
        <f t="shared" si="1097"/>
        <v/>
      </c>
      <c r="EJ1472" t="str">
        <f t="shared" ca="1" si="1119"/>
        <v/>
      </c>
      <c r="EK1472">
        <f t="shared" ca="1" si="1120"/>
        <v>513</v>
      </c>
      <c r="EL1472">
        <v>513</v>
      </c>
      <c r="EM1472">
        <v>40515</v>
      </c>
      <c r="EN1472">
        <v>4794</v>
      </c>
      <c r="EO1472">
        <v>847</v>
      </c>
      <c r="EP1472">
        <v>3052</v>
      </c>
      <c r="EQ1472">
        <v>26353</v>
      </c>
      <c r="ER1472">
        <v>513</v>
      </c>
      <c r="ES1472">
        <v>7072</v>
      </c>
      <c r="ET1472">
        <v>2011</v>
      </c>
      <c r="EU1472">
        <v>2</v>
      </c>
      <c r="EV1472" t="s">
        <v>156</v>
      </c>
      <c r="EW1472">
        <v>1024</v>
      </c>
      <c r="EX1472">
        <v>2</v>
      </c>
      <c r="EY1472">
        <v>48000</v>
      </c>
      <c r="EZ1472">
        <v>-16</v>
      </c>
      <c r="FA1472" t="s">
        <v>170</v>
      </c>
      <c r="FB1472">
        <v>14</v>
      </c>
      <c r="FC1472" t="s">
        <v>171</v>
      </c>
      <c r="FD1472">
        <v>348372</v>
      </c>
      <c r="FE1472">
        <v>343574</v>
      </c>
      <c r="FF1472">
        <v>28094</v>
      </c>
      <c r="FG1472">
        <v>524339</v>
      </c>
      <c r="FH1472">
        <v>525939</v>
      </c>
      <c r="FI1472">
        <v>343564</v>
      </c>
      <c r="FJ1472">
        <v>341552</v>
      </c>
      <c r="FK1472" t="s">
        <v>158</v>
      </c>
      <c r="FL1472">
        <v>337823</v>
      </c>
      <c r="FM1472">
        <v>290447</v>
      </c>
      <c r="FN1472">
        <v>298508</v>
      </c>
      <c r="FO1472">
        <v>1733</v>
      </c>
      <c r="FP1472">
        <v>1677</v>
      </c>
      <c r="FQ1472">
        <v>523589</v>
      </c>
      <c r="FR1472">
        <v>290445</v>
      </c>
      <c r="FS1472">
        <v>290445</v>
      </c>
      <c r="FT1472">
        <v>1729</v>
      </c>
      <c r="FU1472">
        <v>529243</v>
      </c>
      <c r="FV1472">
        <v>527939</v>
      </c>
      <c r="FY1472">
        <v>529756</v>
      </c>
      <c r="FZ1472">
        <v>291295</v>
      </c>
      <c r="GA1472">
        <v>301560</v>
      </c>
      <c r="GB1472">
        <v>291434</v>
      </c>
      <c r="GC1472">
        <v>341552</v>
      </c>
      <c r="GD1472">
        <v>339823</v>
      </c>
      <c r="GE1472">
        <v>343564</v>
      </c>
      <c r="GF1472" t="s">
        <v>158</v>
      </c>
      <c r="GG1472">
        <v>337818</v>
      </c>
      <c r="GH1472">
        <v>523587</v>
      </c>
      <c r="GI1472">
        <v>388888</v>
      </c>
      <c r="GJ1472" t="s">
        <v>172</v>
      </c>
      <c r="GK1472">
        <v>22</v>
      </c>
      <c r="GL1472" t="s">
        <v>1356</v>
      </c>
      <c r="GM1472">
        <v>22</v>
      </c>
      <c r="GN1472" t="s">
        <v>182</v>
      </c>
      <c r="GO1472" t="s">
        <v>166</v>
      </c>
      <c r="GP1472">
        <v>1024</v>
      </c>
      <c r="GQ1472">
        <v>155</v>
      </c>
      <c r="GR1472">
        <v>285</v>
      </c>
      <c r="GS1472">
        <f t="shared" si="1121"/>
        <v>22</v>
      </c>
      <c r="GT1472" t="str">
        <f t="shared" si="1122"/>
        <v>test</v>
      </c>
    </row>
    <row r="1473" spans="1:202" x14ac:dyDescent="0.2">
      <c r="A1473">
        <v>100</v>
      </c>
      <c r="B1473">
        <v>100</v>
      </c>
      <c r="C1473">
        <v>503</v>
      </c>
      <c r="D1473">
        <v>503</v>
      </c>
      <c r="E1473" t="s">
        <v>155</v>
      </c>
      <c r="F1473" t="s">
        <v>156</v>
      </c>
      <c r="G1473" t="s">
        <v>156</v>
      </c>
      <c r="H1473" t="s">
        <v>156</v>
      </c>
      <c r="I1473">
        <v>0</v>
      </c>
      <c r="J1473" t="s">
        <v>157</v>
      </c>
      <c r="K1473">
        <v>1</v>
      </c>
      <c r="L1473" t="s">
        <v>154</v>
      </c>
      <c r="M1473" t="s">
        <v>154</v>
      </c>
      <c r="N1473" t="s">
        <v>154</v>
      </c>
      <c r="O1473">
        <v>1</v>
      </c>
      <c r="P1473" t="s">
        <v>154</v>
      </c>
      <c r="Q1473" t="s">
        <v>154</v>
      </c>
      <c r="R1473" t="s">
        <v>183</v>
      </c>
      <c r="S1473">
        <v>0</v>
      </c>
      <c r="T1473">
        <v>4</v>
      </c>
      <c r="U1473">
        <v>0</v>
      </c>
      <c r="V1473">
        <v>22</v>
      </c>
      <c r="W1473">
        <v>22</v>
      </c>
      <c r="X1473">
        <v>4</v>
      </c>
      <c r="Y1473">
        <v>34</v>
      </c>
      <c r="Z1473">
        <v>0</v>
      </c>
      <c r="AA1473">
        <v>34</v>
      </c>
      <c r="AB1473">
        <v>4</v>
      </c>
      <c r="AC1473">
        <v>4</v>
      </c>
      <c r="AD1473">
        <v>0</v>
      </c>
      <c r="AE1473">
        <v>0</v>
      </c>
      <c r="AF1473">
        <v>22</v>
      </c>
      <c r="AG1473">
        <v>4</v>
      </c>
      <c r="AH1473">
        <v>4</v>
      </c>
      <c r="AI1473">
        <v>0</v>
      </c>
      <c r="AJ1473">
        <v>22</v>
      </c>
      <c r="AK1473">
        <v>22</v>
      </c>
      <c r="AL1473">
        <v>57</v>
      </c>
      <c r="AM1473">
        <v>4</v>
      </c>
      <c r="AN1473">
        <v>4</v>
      </c>
      <c r="AO1473">
        <v>4</v>
      </c>
      <c r="AP1473">
        <v>34</v>
      </c>
      <c r="AQ1473">
        <v>34</v>
      </c>
      <c r="AR1473">
        <v>34</v>
      </c>
      <c r="AS1473">
        <v>4</v>
      </c>
      <c r="AT1473">
        <v>34</v>
      </c>
      <c r="AW1473">
        <v>22</v>
      </c>
      <c r="AX1473">
        <v>0</v>
      </c>
      <c r="AY1473" t="s">
        <v>159</v>
      </c>
      <c r="AZ1473" t="s">
        <v>1334</v>
      </c>
      <c r="BA1473" t="s">
        <v>628</v>
      </c>
      <c r="BB1473" t="s">
        <v>1265</v>
      </c>
      <c r="BC1473" t="s">
        <v>161</v>
      </c>
      <c r="BD1473" t="b">
        <v>0</v>
      </c>
      <c r="BE1473" t="s">
        <v>164</v>
      </c>
      <c r="BF1473" t="b">
        <v>1</v>
      </c>
      <c r="BH1473" t="s">
        <v>245</v>
      </c>
      <c r="BI1473" t="s">
        <v>246</v>
      </c>
      <c r="BJ1473" t="b">
        <v>0</v>
      </c>
      <c r="BK1473" t="s">
        <v>163</v>
      </c>
      <c r="BL1473" t="b">
        <v>0</v>
      </c>
      <c r="BM1473">
        <v>18</v>
      </c>
      <c r="BN1473" t="s">
        <v>164</v>
      </c>
      <c r="BO1473" t="s">
        <v>165</v>
      </c>
      <c r="BP1473" t="s">
        <v>164</v>
      </c>
      <c r="BQ1473" t="s">
        <v>166</v>
      </c>
      <c r="BR1473">
        <v>768</v>
      </c>
      <c r="BS1473" t="s">
        <v>156</v>
      </c>
      <c r="BT1473" t="s">
        <v>178</v>
      </c>
      <c r="BU1473" t="s">
        <v>188</v>
      </c>
      <c r="BV1473" t="s">
        <v>187</v>
      </c>
      <c r="BW1473">
        <v>22</v>
      </c>
      <c r="BX1473">
        <v>5</v>
      </c>
      <c r="BY1473">
        <v>0</v>
      </c>
      <c r="BZ1473">
        <v>6</v>
      </c>
      <c r="CA1473" t="s">
        <v>1266</v>
      </c>
      <c r="CB1473" t="s">
        <v>156</v>
      </c>
      <c r="CC1473">
        <v>7</v>
      </c>
      <c r="CD1473" t="b">
        <v>0</v>
      </c>
      <c r="CE1473" t="s">
        <v>168</v>
      </c>
      <c r="CF1473" t="s">
        <v>248</v>
      </c>
      <c r="CG1473">
        <v>75</v>
      </c>
      <c r="CH1473">
        <v>0</v>
      </c>
      <c r="CI1473" t="s">
        <v>183</v>
      </c>
      <c r="CJ1473" t="s">
        <v>169</v>
      </c>
      <c r="CK1473" t="s">
        <v>169</v>
      </c>
      <c r="CL1473" t="s">
        <v>169</v>
      </c>
      <c r="CM1473" t="s">
        <v>169</v>
      </c>
      <c r="CN1473" t="s">
        <v>169</v>
      </c>
      <c r="CO1473" t="s">
        <v>183</v>
      </c>
      <c r="CP1473" t="s">
        <v>169</v>
      </c>
      <c r="CQ1473">
        <v>1</v>
      </c>
      <c r="CR1473">
        <v>389</v>
      </c>
      <c r="CS1473" t="str">
        <f t="shared" si="1076"/>
        <v/>
      </c>
      <c r="CT1473" t="str">
        <f t="shared" ca="1" si="1098"/>
        <v/>
      </c>
      <c r="CU1473" t="str">
        <f t="shared" si="1077"/>
        <v/>
      </c>
      <c r="CV1473" t="str">
        <f t="shared" ca="1" si="1099"/>
        <v/>
      </c>
      <c r="CW1473" t="str">
        <f t="shared" si="1078"/>
        <v/>
      </c>
      <c r="CX1473" t="str">
        <f t="shared" ca="1" si="1100"/>
        <v/>
      </c>
      <c r="CY1473" t="str">
        <f t="shared" si="1079"/>
        <v/>
      </c>
      <c r="CZ1473" t="str">
        <f t="shared" ca="1" si="1101"/>
        <v/>
      </c>
      <c r="DA1473" t="str">
        <f t="shared" si="1080"/>
        <v/>
      </c>
      <c r="DB1473" t="str">
        <f t="shared" ca="1" si="1102"/>
        <v/>
      </c>
      <c r="DC1473" t="str">
        <f t="shared" si="1081"/>
        <v/>
      </c>
      <c r="DD1473" t="str">
        <f t="shared" ca="1" si="1103"/>
        <v/>
      </c>
      <c r="DE1473" t="str">
        <f t="shared" si="1082"/>
        <v/>
      </c>
      <c r="DF1473" t="str">
        <f t="shared" ca="1" si="1104"/>
        <v/>
      </c>
      <c r="DG1473" t="str">
        <f t="shared" si="1083"/>
        <v/>
      </c>
      <c r="DH1473" t="str">
        <f t="shared" ca="1" si="1105"/>
        <v/>
      </c>
      <c r="DI1473" t="str">
        <f t="shared" si="1084"/>
        <v/>
      </c>
      <c r="DJ1473" t="str">
        <f t="shared" ca="1" si="1106"/>
        <v/>
      </c>
      <c r="DK1473" t="str">
        <f t="shared" si="1085"/>
        <v/>
      </c>
      <c r="DL1473" t="str">
        <f t="shared" ca="1" si="1107"/>
        <v/>
      </c>
      <c r="DM1473" t="str">
        <f t="shared" si="1086"/>
        <v/>
      </c>
      <c r="DN1473" t="str">
        <f t="shared" ca="1" si="1108"/>
        <v/>
      </c>
      <c r="DO1473" t="str">
        <f t="shared" si="1087"/>
        <v/>
      </c>
      <c r="DP1473" t="str">
        <f t="shared" ca="1" si="1109"/>
        <v/>
      </c>
      <c r="DQ1473" t="str">
        <f t="shared" si="1088"/>
        <v/>
      </c>
      <c r="DR1473" t="str">
        <f t="shared" ca="1" si="1110"/>
        <v/>
      </c>
      <c r="DS1473" t="str">
        <f t="shared" si="1089"/>
        <v/>
      </c>
      <c r="DT1473" t="str">
        <f t="shared" ca="1" si="1111"/>
        <v/>
      </c>
      <c r="DU1473" t="str">
        <f t="shared" si="1090"/>
        <v/>
      </c>
      <c r="DV1473" t="str">
        <f t="shared" ca="1" si="1112"/>
        <v/>
      </c>
      <c r="DW1473" t="str">
        <f t="shared" si="1091"/>
        <v/>
      </c>
      <c r="DX1473" t="str">
        <f t="shared" ca="1" si="1113"/>
        <v/>
      </c>
      <c r="DY1473" t="str">
        <f t="shared" si="1092"/>
        <v/>
      </c>
      <c r="DZ1473" t="str">
        <f t="shared" ca="1" si="1114"/>
        <v/>
      </c>
      <c r="EA1473" t="str">
        <f t="shared" si="1093"/>
        <v/>
      </c>
      <c r="EB1473" t="str">
        <f t="shared" ca="1" si="1115"/>
        <v/>
      </c>
      <c r="EC1473" t="str">
        <f t="shared" si="1094"/>
        <v/>
      </c>
      <c r="ED1473" t="str">
        <f t="shared" ca="1" si="1116"/>
        <v/>
      </c>
      <c r="EE1473" t="str">
        <f t="shared" si="1095"/>
        <v/>
      </c>
      <c r="EF1473" t="str">
        <f t="shared" ca="1" si="1117"/>
        <v/>
      </c>
      <c r="EG1473" t="str">
        <f t="shared" si="1096"/>
        <v/>
      </c>
      <c r="EH1473" t="str">
        <f t="shared" ca="1" si="1118"/>
        <v/>
      </c>
      <c r="EI1473" t="str">
        <f t="shared" si="1097"/>
        <v/>
      </c>
      <c r="EJ1473" t="str">
        <f t="shared" ca="1" si="1119"/>
        <v/>
      </c>
      <c r="EK1473" t="str">
        <f t="shared" ca="1" si="1120"/>
        <v/>
      </c>
      <c r="EL1473" t="s">
        <v>924</v>
      </c>
      <c r="EM1473">
        <v>40515</v>
      </c>
      <c r="EN1473">
        <v>4794</v>
      </c>
      <c r="EO1473">
        <v>847</v>
      </c>
      <c r="EP1473">
        <v>3052</v>
      </c>
      <c r="EQ1473">
        <v>26353</v>
      </c>
      <c r="ER1473">
        <v>389</v>
      </c>
      <c r="ES1473">
        <v>7072</v>
      </c>
      <c r="ET1473">
        <v>2011</v>
      </c>
      <c r="EU1473">
        <v>2</v>
      </c>
      <c r="EV1473" t="s">
        <v>156</v>
      </c>
      <c r="EW1473">
        <v>1024</v>
      </c>
      <c r="EX1473">
        <v>2</v>
      </c>
      <c r="EY1473">
        <v>48000</v>
      </c>
      <c r="EZ1473">
        <v>-16</v>
      </c>
      <c r="FA1473" t="s">
        <v>170</v>
      </c>
      <c r="FB1473">
        <v>14</v>
      </c>
      <c r="FC1473" t="s">
        <v>171</v>
      </c>
      <c r="FD1473">
        <v>348372</v>
      </c>
      <c r="FE1473">
        <v>343574</v>
      </c>
      <c r="FF1473">
        <v>28094</v>
      </c>
      <c r="FG1473">
        <v>530523</v>
      </c>
      <c r="FH1473">
        <v>531827</v>
      </c>
      <c r="FI1473">
        <v>343564</v>
      </c>
      <c r="FJ1473">
        <v>341552</v>
      </c>
      <c r="FK1473" t="s">
        <v>158</v>
      </c>
      <c r="FL1473">
        <v>337823</v>
      </c>
      <c r="FM1473">
        <v>290447</v>
      </c>
      <c r="FN1473">
        <v>298508</v>
      </c>
      <c r="FO1473">
        <v>1733</v>
      </c>
      <c r="FP1473">
        <v>1677</v>
      </c>
      <c r="FQ1473">
        <v>529773</v>
      </c>
      <c r="FR1473">
        <v>290445</v>
      </c>
      <c r="FS1473">
        <v>290445</v>
      </c>
      <c r="FT1473">
        <v>1729</v>
      </c>
      <c r="FU1473">
        <v>536048</v>
      </c>
      <c r="FV1473">
        <v>533827</v>
      </c>
      <c r="FY1473">
        <v>536438</v>
      </c>
      <c r="FZ1473">
        <v>291295</v>
      </c>
      <c r="GA1473">
        <v>301560</v>
      </c>
      <c r="GB1473">
        <v>291434</v>
      </c>
      <c r="GC1473">
        <v>341552</v>
      </c>
      <c r="GD1473">
        <v>339823</v>
      </c>
      <c r="GE1473">
        <v>343564</v>
      </c>
      <c r="GF1473" t="s">
        <v>158</v>
      </c>
      <c r="GG1473">
        <v>337818</v>
      </c>
      <c r="GH1473">
        <v>529770</v>
      </c>
      <c r="GI1473">
        <v>388888</v>
      </c>
      <c r="GJ1473" t="s">
        <v>172</v>
      </c>
      <c r="GK1473">
        <v>23</v>
      </c>
      <c r="GL1473" t="s">
        <v>1357</v>
      </c>
      <c r="GM1473">
        <v>23</v>
      </c>
      <c r="GN1473" t="s">
        <v>185</v>
      </c>
      <c r="GO1473" t="s">
        <v>166</v>
      </c>
      <c r="GP1473">
        <v>1024</v>
      </c>
      <c r="GQ1473">
        <v>155</v>
      </c>
      <c r="GR1473">
        <v>285</v>
      </c>
      <c r="GS1473">
        <f t="shared" si="1121"/>
        <v>23</v>
      </c>
      <c r="GT1473" t="str">
        <f t="shared" si="1122"/>
        <v>test</v>
      </c>
    </row>
    <row r="1474" spans="1:202" x14ac:dyDescent="0.2">
      <c r="A1474">
        <v>100</v>
      </c>
      <c r="B1474">
        <v>100</v>
      </c>
      <c r="C1474">
        <v>995</v>
      </c>
      <c r="D1474">
        <v>995</v>
      </c>
      <c r="E1474" t="s">
        <v>155</v>
      </c>
      <c r="F1474" t="s">
        <v>156</v>
      </c>
      <c r="G1474" t="s">
        <v>156</v>
      </c>
      <c r="H1474" t="s">
        <v>156</v>
      </c>
      <c r="I1474">
        <v>0</v>
      </c>
      <c r="J1474" t="s">
        <v>157</v>
      </c>
      <c r="K1474">
        <v>1</v>
      </c>
      <c r="L1474" t="s">
        <v>154</v>
      </c>
      <c r="M1474" t="s">
        <v>154</v>
      </c>
      <c r="N1474" t="s">
        <v>154</v>
      </c>
      <c r="O1474">
        <v>1</v>
      </c>
      <c r="P1474" t="s">
        <v>154</v>
      </c>
      <c r="Q1474" t="s">
        <v>154</v>
      </c>
      <c r="R1474" t="s">
        <v>183</v>
      </c>
      <c r="S1474">
        <v>0</v>
      </c>
      <c r="T1474">
        <v>4</v>
      </c>
      <c r="U1474">
        <v>0</v>
      </c>
      <c r="V1474">
        <v>23</v>
      </c>
      <c r="W1474">
        <v>23</v>
      </c>
      <c r="X1474">
        <v>4</v>
      </c>
      <c r="Y1474">
        <v>34</v>
      </c>
      <c r="Z1474">
        <v>0</v>
      </c>
      <c r="AA1474">
        <v>34</v>
      </c>
      <c r="AB1474">
        <v>4</v>
      </c>
      <c r="AC1474">
        <v>4</v>
      </c>
      <c r="AD1474">
        <v>0</v>
      </c>
      <c r="AE1474">
        <v>0</v>
      </c>
      <c r="AF1474">
        <v>23</v>
      </c>
      <c r="AG1474">
        <v>4</v>
      </c>
      <c r="AH1474">
        <v>4</v>
      </c>
      <c r="AI1474">
        <v>0</v>
      </c>
      <c r="AJ1474">
        <v>23</v>
      </c>
      <c r="AK1474">
        <v>23</v>
      </c>
      <c r="AL1474">
        <v>58</v>
      </c>
      <c r="AM1474">
        <v>4</v>
      </c>
      <c r="AN1474">
        <v>4</v>
      </c>
      <c r="AO1474">
        <v>4</v>
      </c>
      <c r="AP1474">
        <v>34</v>
      </c>
      <c r="AQ1474">
        <v>34</v>
      </c>
      <c r="AR1474">
        <v>34</v>
      </c>
      <c r="AS1474">
        <v>4</v>
      </c>
      <c r="AT1474">
        <v>34</v>
      </c>
      <c r="AW1474">
        <v>23</v>
      </c>
      <c r="AX1474">
        <v>0</v>
      </c>
      <c r="AY1474" t="s">
        <v>159</v>
      </c>
      <c r="AZ1474" t="s">
        <v>1334</v>
      </c>
      <c r="BA1474" t="s">
        <v>628</v>
      </c>
      <c r="BB1474" t="s">
        <v>1265</v>
      </c>
      <c r="BC1474" t="s">
        <v>161</v>
      </c>
      <c r="BD1474" t="b">
        <v>0</v>
      </c>
      <c r="BE1474" t="s">
        <v>164</v>
      </c>
      <c r="BF1474" t="b">
        <v>1</v>
      </c>
      <c r="BH1474" t="s">
        <v>245</v>
      </c>
      <c r="BI1474" t="s">
        <v>246</v>
      </c>
      <c r="BJ1474" t="b">
        <v>0</v>
      </c>
      <c r="BK1474" t="s">
        <v>163</v>
      </c>
      <c r="BL1474" t="b">
        <v>0</v>
      </c>
      <c r="BM1474">
        <v>18</v>
      </c>
      <c r="BN1474" t="s">
        <v>164</v>
      </c>
      <c r="BO1474" t="s">
        <v>165</v>
      </c>
      <c r="BP1474" t="s">
        <v>164</v>
      </c>
      <c r="BQ1474" t="s">
        <v>166</v>
      </c>
      <c r="BR1474">
        <v>768</v>
      </c>
      <c r="BS1474" t="s">
        <v>156</v>
      </c>
      <c r="BT1474" t="s">
        <v>178</v>
      </c>
      <c r="BU1474" t="s">
        <v>189</v>
      </c>
      <c r="BV1474" t="s">
        <v>195</v>
      </c>
      <c r="BW1474">
        <v>23</v>
      </c>
      <c r="BX1474">
        <v>5</v>
      </c>
      <c r="BY1474">
        <v>0</v>
      </c>
      <c r="BZ1474">
        <v>6</v>
      </c>
      <c r="CA1474" t="s">
        <v>1266</v>
      </c>
      <c r="CB1474" t="s">
        <v>156</v>
      </c>
      <c r="CC1474">
        <v>7</v>
      </c>
      <c r="CD1474" t="b">
        <v>0</v>
      </c>
      <c r="CE1474" t="s">
        <v>168</v>
      </c>
      <c r="CF1474" t="s">
        <v>248</v>
      </c>
      <c r="CG1474">
        <v>47</v>
      </c>
      <c r="CH1474">
        <v>0</v>
      </c>
      <c r="CI1474" t="s">
        <v>183</v>
      </c>
      <c r="CJ1474" t="s">
        <v>169</v>
      </c>
      <c r="CK1474" t="s">
        <v>169</v>
      </c>
      <c r="CL1474" t="s">
        <v>169</v>
      </c>
      <c r="CM1474" t="s">
        <v>169</v>
      </c>
      <c r="CN1474" t="s">
        <v>169</v>
      </c>
      <c r="CO1474" t="s">
        <v>183</v>
      </c>
      <c r="CP1474" t="s">
        <v>169</v>
      </c>
      <c r="CQ1474">
        <v>1</v>
      </c>
      <c r="CR1474">
        <v>12293</v>
      </c>
      <c r="CS1474" t="str">
        <f t="shared" si="1076"/>
        <v/>
      </c>
      <c r="CT1474" t="str">
        <f t="shared" ca="1" si="1098"/>
        <v/>
      </c>
      <c r="CU1474" t="str">
        <f t="shared" si="1077"/>
        <v/>
      </c>
      <c r="CV1474" t="str">
        <f t="shared" ca="1" si="1099"/>
        <v/>
      </c>
      <c r="CW1474" t="str">
        <f t="shared" si="1078"/>
        <v/>
      </c>
      <c r="CX1474" t="str">
        <f t="shared" ca="1" si="1100"/>
        <v/>
      </c>
      <c r="CY1474" t="str">
        <f t="shared" si="1079"/>
        <v/>
      </c>
      <c r="CZ1474" t="str">
        <f t="shared" ca="1" si="1101"/>
        <v/>
      </c>
      <c r="DA1474" t="str">
        <f t="shared" si="1080"/>
        <v/>
      </c>
      <c r="DB1474" t="str">
        <f t="shared" ca="1" si="1102"/>
        <v/>
      </c>
      <c r="DC1474" t="str">
        <f t="shared" si="1081"/>
        <v/>
      </c>
      <c r="DD1474" t="str">
        <f t="shared" ca="1" si="1103"/>
        <v/>
      </c>
      <c r="DE1474" t="str">
        <f t="shared" si="1082"/>
        <v/>
      </c>
      <c r="DF1474" t="str">
        <f t="shared" ca="1" si="1104"/>
        <v/>
      </c>
      <c r="DG1474" t="str">
        <f t="shared" si="1083"/>
        <v/>
      </c>
      <c r="DH1474" t="str">
        <f t="shared" ca="1" si="1105"/>
        <v/>
      </c>
      <c r="DI1474" t="str">
        <f t="shared" si="1084"/>
        <v/>
      </c>
      <c r="DJ1474" t="str">
        <f t="shared" ca="1" si="1106"/>
        <v/>
      </c>
      <c r="DK1474" t="str">
        <f t="shared" si="1085"/>
        <v/>
      </c>
      <c r="DL1474" t="str">
        <f t="shared" ca="1" si="1107"/>
        <v/>
      </c>
      <c r="DM1474" t="str">
        <f t="shared" si="1086"/>
        <v/>
      </c>
      <c r="DN1474" t="str">
        <f t="shared" ca="1" si="1108"/>
        <v/>
      </c>
      <c r="DO1474" t="str">
        <f t="shared" si="1087"/>
        <v/>
      </c>
      <c r="DP1474" t="str">
        <f t="shared" ca="1" si="1109"/>
        <v/>
      </c>
      <c r="DQ1474" t="str">
        <f t="shared" si="1088"/>
        <v/>
      </c>
      <c r="DR1474" t="str">
        <f t="shared" ca="1" si="1110"/>
        <v/>
      </c>
      <c r="DS1474" t="str">
        <f t="shared" si="1089"/>
        <v/>
      </c>
      <c r="DT1474" t="str">
        <f t="shared" ca="1" si="1111"/>
        <v/>
      </c>
      <c r="DU1474" t="str">
        <f t="shared" si="1090"/>
        <v/>
      </c>
      <c r="DV1474" t="str">
        <f t="shared" ca="1" si="1112"/>
        <v/>
      </c>
      <c r="DW1474" t="str">
        <f t="shared" si="1091"/>
        <v/>
      </c>
      <c r="DX1474" t="str">
        <f t="shared" ca="1" si="1113"/>
        <v/>
      </c>
      <c r="DY1474" t="str">
        <f t="shared" si="1092"/>
        <v/>
      </c>
      <c r="DZ1474" t="str">
        <f t="shared" ca="1" si="1114"/>
        <v/>
      </c>
      <c r="EA1474" t="str">
        <f t="shared" si="1093"/>
        <v/>
      </c>
      <c r="EB1474" t="str">
        <f t="shared" ca="1" si="1115"/>
        <v/>
      </c>
      <c r="EC1474" t="str">
        <f t="shared" si="1094"/>
        <v/>
      </c>
      <c r="ED1474" t="str">
        <f t="shared" ca="1" si="1116"/>
        <v/>
      </c>
      <c r="EE1474" t="str">
        <f t="shared" si="1095"/>
        <v/>
      </c>
      <c r="EF1474" t="str">
        <f t="shared" ca="1" si="1117"/>
        <v/>
      </c>
      <c r="EG1474" t="str">
        <f t="shared" si="1096"/>
        <v/>
      </c>
      <c r="EH1474" t="str">
        <f t="shared" ca="1" si="1118"/>
        <v/>
      </c>
      <c r="EI1474" t="str">
        <f t="shared" si="1097"/>
        <v/>
      </c>
      <c r="EJ1474" t="str">
        <f t="shared" ca="1" si="1119"/>
        <v/>
      </c>
      <c r="EK1474" t="str">
        <f t="shared" ca="1" si="1120"/>
        <v/>
      </c>
      <c r="EL1474" t="s">
        <v>924</v>
      </c>
      <c r="EM1474">
        <v>40515</v>
      </c>
      <c r="EN1474">
        <v>4794</v>
      </c>
      <c r="EO1474">
        <v>847</v>
      </c>
      <c r="EP1474">
        <v>3052</v>
      </c>
      <c r="EQ1474">
        <v>26353</v>
      </c>
      <c r="ER1474">
        <v>12293</v>
      </c>
      <c r="ES1474">
        <v>7072</v>
      </c>
      <c r="ET1474">
        <v>2011</v>
      </c>
      <c r="EU1474">
        <v>2</v>
      </c>
      <c r="EV1474" t="s">
        <v>156</v>
      </c>
      <c r="EW1474">
        <v>1024</v>
      </c>
      <c r="EX1474">
        <v>2</v>
      </c>
      <c r="EY1474">
        <v>48000</v>
      </c>
      <c r="EZ1474">
        <v>-16</v>
      </c>
      <c r="FA1474" t="s">
        <v>170</v>
      </c>
      <c r="FB1474">
        <v>14</v>
      </c>
      <c r="FC1474" t="s">
        <v>171</v>
      </c>
      <c r="FD1474">
        <v>348372</v>
      </c>
      <c r="FE1474">
        <v>343574</v>
      </c>
      <c r="FF1474">
        <v>28094</v>
      </c>
      <c r="FG1474">
        <v>537202</v>
      </c>
      <c r="FH1474">
        <v>538803</v>
      </c>
      <c r="FI1474">
        <v>343564</v>
      </c>
      <c r="FJ1474">
        <v>341552</v>
      </c>
      <c r="FK1474" t="s">
        <v>158</v>
      </c>
      <c r="FL1474">
        <v>337823</v>
      </c>
      <c r="FM1474">
        <v>290447</v>
      </c>
      <c r="FN1474">
        <v>298508</v>
      </c>
      <c r="FO1474">
        <v>1733</v>
      </c>
      <c r="FP1474">
        <v>1677</v>
      </c>
      <c r="FQ1474">
        <v>536452</v>
      </c>
      <c r="FR1474">
        <v>290445</v>
      </c>
      <c r="FS1474">
        <v>290445</v>
      </c>
      <c r="FT1474">
        <v>1729</v>
      </c>
      <c r="FU1474">
        <v>542811</v>
      </c>
      <c r="FV1474">
        <v>540803</v>
      </c>
      <c r="FY1474">
        <v>555105</v>
      </c>
      <c r="FZ1474">
        <v>291295</v>
      </c>
      <c r="GA1474">
        <v>301560</v>
      </c>
      <c r="GB1474">
        <v>291434</v>
      </c>
      <c r="GC1474">
        <v>341552</v>
      </c>
      <c r="GD1474">
        <v>339823</v>
      </c>
      <c r="GE1474">
        <v>343564</v>
      </c>
      <c r="GF1474" t="s">
        <v>158</v>
      </c>
      <c r="GG1474">
        <v>337818</v>
      </c>
      <c r="GH1474">
        <v>536450</v>
      </c>
      <c r="GI1474">
        <v>388888</v>
      </c>
      <c r="GJ1474" t="s">
        <v>172</v>
      </c>
      <c r="GK1474">
        <v>24</v>
      </c>
      <c r="GL1474" t="s">
        <v>1358</v>
      </c>
      <c r="GM1474">
        <v>24</v>
      </c>
      <c r="GN1474" t="s">
        <v>185</v>
      </c>
      <c r="GO1474" t="s">
        <v>166</v>
      </c>
      <c r="GP1474">
        <v>1024</v>
      </c>
      <c r="GQ1474">
        <v>155</v>
      </c>
      <c r="GR1474">
        <v>285</v>
      </c>
      <c r="GS1474">
        <f t="shared" si="1121"/>
        <v>24</v>
      </c>
      <c r="GT1474" t="str">
        <f t="shared" si="1122"/>
        <v>test</v>
      </c>
    </row>
    <row r="1475" spans="1:202" x14ac:dyDescent="0.2">
      <c r="A1475">
        <v>100</v>
      </c>
      <c r="B1475">
        <v>100</v>
      </c>
      <c r="C1475">
        <v>966</v>
      </c>
      <c r="D1475">
        <v>966</v>
      </c>
      <c r="E1475" t="s">
        <v>155</v>
      </c>
      <c r="F1475" t="s">
        <v>156</v>
      </c>
      <c r="G1475" t="s">
        <v>156</v>
      </c>
      <c r="H1475" t="s">
        <v>156</v>
      </c>
      <c r="I1475">
        <v>0</v>
      </c>
      <c r="J1475" t="s">
        <v>157</v>
      </c>
      <c r="K1475">
        <v>1</v>
      </c>
      <c r="L1475" t="s">
        <v>154</v>
      </c>
      <c r="M1475" t="s">
        <v>154</v>
      </c>
      <c r="N1475" t="s">
        <v>154</v>
      </c>
      <c r="O1475">
        <v>1</v>
      </c>
      <c r="P1475" t="s">
        <v>154</v>
      </c>
      <c r="Q1475" t="s">
        <v>154</v>
      </c>
      <c r="R1475" t="s">
        <v>183</v>
      </c>
      <c r="S1475">
        <v>0</v>
      </c>
      <c r="T1475">
        <v>4</v>
      </c>
      <c r="U1475">
        <v>0</v>
      </c>
      <c r="V1475">
        <v>24</v>
      </c>
      <c r="W1475">
        <v>24</v>
      </c>
      <c r="X1475">
        <v>4</v>
      </c>
      <c r="Y1475">
        <v>34</v>
      </c>
      <c r="Z1475">
        <v>0</v>
      </c>
      <c r="AA1475">
        <v>34</v>
      </c>
      <c r="AB1475">
        <v>4</v>
      </c>
      <c r="AC1475">
        <v>4</v>
      </c>
      <c r="AD1475">
        <v>0</v>
      </c>
      <c r="AE1475">
        <v>0</v>
      </c>
      <c r="AF1475">
        <v>24</v>
      </c>
      <c r="AG1475">
        <v>4</v>
      </c>
      <c r="AH1475">
        <v>4</v>
      </c>
      <c r="AI1475">
        <v>0</v>
      </c>
      <c r="AJ1475">
        <v>24</v>
      </c>
      <c r="AK1475">
        <v>24</v>
      </c>
      <c r="AL1475">
        <v>59</v>
      </c>
      <c r="AM1475">
        <v>4</v>
      </c>
      <c r="AN1475">
        <v>4</v>
      </c>
      <c r="AO1475">
        <v>4</v>
      </c>
      <c r="AP1475">
        <v>34</v>
      </c>
      <c r="AQ1475">
        <v>34</v>
      </c>
      <c r="AR1475">
        <v>34</v>
      </c>
      <c r="AS1475">
        <v>4</v>
      </c>
      <c r="AT1475">
        <v>34</v>
      </c>
      <c r="AW1475">
        <v>24</v>
      </c>
      <c r="AX1475">
        <v>0</v>
      </c>
      <c r="AY1475" t="s">
        <v>159</v>
      </c>
      <c r="AZ1475" t="s">
        <v>1334</v>
      </c>
      <c r="BA1475" t="s">
        <v>628</v>
      </c>
      <c r="BB1475" t="s">
        <v>1265</v>
      </c>
      <c r="BC1475" t="s">
        <v>161</v>
      </c>
      <c r="BD1475" t="b">
        <v>0</v>
      </c>
      <c r="BE1475" t="s">
        <v>164</v>
      </c>
      <c r="BF1475" t="b">
        <v>1</v>
      </c>
      <c r="BH1475" t="s">
        <v>245</v>
      </c>
      <c r="BI1475" t="s">
        <v>246</v>
      </c>
      <c r="BJ1475" t="b">
        <v>0</v>
      </c>
      <c r="BK1475" t="s">
        <v>163</v>
      </c>
      <c r="BL1475" t="b">
        <v>0</v>
      </c>
      <c r="BM1475">
        <v>18</v>
      </c>
      <c r="BN1475" t="s">
        <v>164</v>
      </c>
      <c r="BO1475" t="s">
        <v>165</v>
      </c>
      <c r="BP1475" t="s">
        <v>164</v>
      </c>
      <c r="BQ1475" t="s">
        <v>166</v>
      </c>
      <c r="BR1475">
        <v>768</v>
      </c>
      <c r="BS1475" t="s">
        <v>156</v>
      </c>
      <c r="BT1475" t="s">
        <v>178</v>
      </c>
      <c r="BU1475" t="s">
        <v>189</v>
      </c>
      <c r="BV1475" t="s">
        <v>187</v>
      </c>
      <c r="BW1475">
        <v>24</v>
      </c>
      <c r="BX1475">
        <v>5</v>
      </c>
      <c r="BY1475">
        <v>0</v>
      </c>
      <c r="BZ1475">
        <v>6</v>
      </c>
      <c r="CA1475" t="s">
        <v>1266</v>
      </c>
      <c r="CB1475" t="s">
        <v>156</v>
      </c>
      <c r="CC1475">
        <v>7</v>
      </c>
      <c r="CD1475" t="b">
        <v>0</v>
      </c>
      <c r="CE1475" t="s">
        <v>168</v>
      </c>
      <c r="CF1475" t="s">
        <v>248</v>
      </c>
      <c r="CG1475">
        <v>45</v>
      </c>
      <c r="CH1475">
        <v>0</v>
      </c>
      <c r="CI1475" t="s">
        <v>183</v>
      </c>
      <c r="CJ1475" t="s">
        <v>169</v>
      </c>
      <c r="CK1475" t="s">
        <v>169</v>
      </c>
      <c r="CL1475" t="s">
        <v>169</v>
      </c>
      <c r="CM1475" t="s">
        <v>169</v>
      </c>
      <c r="CN1475" t="s">
        <v>169</v>
      </c>
      <c r="CO1475" t="s">
        <v>183</v>
      </c>
      <c r="CP1475" t="s">
        <v>169</v>
      </c>
      <c r="CQ1475">
        <v>1</v>
      </c>
      <c r="CR1475">
        <v>280</v>
      </c>
      <c r="CS1475" t="str">
        <f t="shared" ref="CS1475:CS1534" si="1123">IF(AND(GT1475="test",GN1475="possible",CR1475&lt;5000),CR1475,"")</f>
        <v/>
      </c>
      <c r="CT1475" t="str">
        <f t="shared" ca="1" si="1098"/>
        <v/>
      </c>
      <c r="CU1475" t="str">
        <f t="shared" ref="CU1475:CU1534" si="1124">IF(AND($GT1475="test",$BE1475=1.03),$CS1475,"")</f>
        <v/>
      </c>
      <c r="CV1475" t="str">
        <f t="shared" ca="1" si="1099"/>
        <v/>
      </c>
      <c r="CW1475" t="str">
        <f t="shared" ref="CW1475:CW1534" si="1125">IF(AND($GT1475="test",$BE1475=1.86),$CS1475,"")</f>
        <v/>
      </c>
      <c r="CX1475" t="str">
        <f t="shared" ca="1" si="1100"/>
        <v/>
      </c>
      <c r="CY1475" t="str">
        <f t="shared" ref="CY1475:CY1534" si="1126">IF(AND($GT1475="test",$BE1475=2.11),$CS1475,"")</f>
        <v/>
      </c>
      <c r="CZ1475" t="str">
        <f t="shared" ca="1" si="1101"/>
        <v/>
      </c>
      <c r="DA1475" t="str">
        <f t="shared" ref="DA1475:DA1534" si="1127">IF(AND($GT1475="test",$BE1475=2.5),$CS1475,"")</f>
        <v/>
      </c>
      <c r="DB1475" t="str">
        <f t="shared" ca="1" si="1102"/>
        <v/>
      </c>
      <c r="DC1475" t="str">
        <f t="shared" ref="DC1475:DC1534" si="1128">IF(AND($GT1475="test",$BE1475=2.85),$CS1475,"")</f>
        <v/>
      </c>
      <c r="DD1475" t="str">
        <f t="shared" ca="1" si="1103"/>
        <v/>
      </c>
      <c r="DE1475" t="str">
        <f t="shared" ref="DE1475:DE1534" si="1129">IF(AND($GT1475="test",$BE1475=3.68),$CS1475,"")</f>
        <v/>
      </c>
      <c r="DF1475" t="str">
        <f t="shared" ca="1" si="1104"/>
        <v/>
      </c>
      <c r="DG1475" t="str">
        <f t="shared" ref="DG1475:DG1534" si="1130">IF(AND($GT1475="test",$BE1475=4.11),$CS1475,"")</f>
        <v/>
      </c>
      <c r="DH1475" t="str">
        <f t="shared" ca="1" si="1105"/>
        <v/>
      </c>
      <c r="DI1475" t="str">
        <f t="shared" ref="DI1475:DI1534" si="1131">IF(AND($GT1475="test",$BE1475=4.77),$CS1475,"")</f>
        <v/>
      </c>
      <c r="DJ1475" t="str">
        <f t="shared" ca="1" si="1106"/>
        <v/>
      </c>
      <c r="DK1475" t="str">
        <f t="shared" ref="DK1475:DK1534" si="1132">IF(AND($GT1475="test",$BE1475=5.08),$CS1475,"")</f>
        <v/>
      </c>
      <c r="DL1475" t="str">
        <f t="shared" ca="1" si="1107"/>
        <v/>
      </c>
      <c r="DM1475" t="str">
        <f t="shared" ref="DM1475:DM1534" si="1133">IF(AND($GT1475="test",$BE1475=5.21),$CS1475,"")</f>
        <v/>
      </c>
      <c r="DN1475" t="str">
        <f t="shared" ca="1" si="1108"/>
        <v/>
      </c>
      <c r="DO1475" t="str">
        <f t="shared" ref="DO1475:DO1534" si="1134">IF(AND($GT1475="test",$BE1475=5.23),$CS1475,"")</f>
        <v/>
      </c>
      <c r="DP1475" t="str">
        <f t="shared" ca="1" si="1109"/>
        <v/>
      </c>
      <c r="DQ1475" t="str">
        <f t="shared" ref="DQ1475:DQ1534" si="1135">IF(AND($GT1475="test",$BE1475=5.53),$CS1475,"")</f>
        <v/>
      </c>
      <c r="DR1475" t="str">
        <f t="shared" ca="1" si="1110"/>
        <v/>
      </c>
      <c r="DS1475" t="str">
        <f t="shared" ref="DS1475:DS1534" si="1136">IF(AND($GT1475="test",$BE1475=6.41),$CS1475,"")</f>
        <v/>
      </c>
      <c r="DT1475" t="str">
        <f t="shared" ca="1" si="1111"/>
        <v/>
      </c>
      <c r="DU1475" t="str">
        <f t="shared" ref="DU1475:DU1534" si="1137">IF(AND($GT1475="test",$BE1475=6.63),$CS1475,"")</f>
        <v/>
      </c>
      <c r="DV1475" t="str">
        <f t="shared" ca="1" si="1112"/>
        <v/>
      </c>
      <c r="DW1475" t="str">
        <f t="shared" ref="DW1475:DW1534" si="1138">IF(AND($GT1475="test",$BE1475=7.6),$CS1475,"")</f>
        <v/>
      </c>
      <c r="DX1475" t="str">
        <f t="shared" ca="1" si="1113"/>
        <v/>
      </c>
      <c r="DY1475" t="str">
        <f t="shared" ref="DY1475:DY1534" si="1139">IF(AND($GT1475="test",$BE1475=8.87),$CS1475,"")</f>
        <v/>
      </c>
      <c r="DZ1475" t="str">
        <f t="shared" ca="1" si="1114"/>
        <v/>
      </c>
      <c r="EA1475" t="str">
        <f t="shared" ref="EA1475:EA1534" si="1140">IF(AND($GT1475="test",$BE1475=8.93),$CS1475,"")</f>
        <v/>
      </c>
      <c r="EB1475" t="str">
        <f t="shared" ca="1" si="1115"/>
        <v/>
      </c>
      <c r="EC1475" t="str">
        <f t="shared" ref="EC1475:EC1534" si="1141">IF(AND($GT1475="test",$BE1475=9.16),$CS1475,"")</f>
        <v/>
      </c>
      <c r="ED1475" t="str">
        <f t="shared" ca="1" si="1116"/>
        <v/>
      </c>
      <c r="EE1475" t="str">
        <f t="shared" ref="EE1475:EE1534" si="1142">IF(AND($GT1475="test",$BE1475=10),$CS1475,"")</f>
        <v/>
      </c>
      <c r="EF1475" t="str">
        <f t="shared" ca="1" si="1117"/>
        <v/>
      </c>
      <c r="EG1475" t="str">
        <f t="shared" ref="EG1475:EG1534" si="1143">IF(AND($GT1475="test",$BE1475=11.03),$CS1475,"")</f>
        <v/>
      </c>
      <c r="EH1475" t="str">
        <f t="shared" ca="1" si="1118"/>
        <v/>
      </c>
      <c r="EI1475" t="str">
        <f t="shared" ref="EI1475:EI1534" si="1144">IF(AND($GT1475="test",$BE1475=11.23),$CS1475,"")</f>
        <v/>
      </c>
      <c r="EJ1475" t="str">
        <f t="shared" ca="1" si="1119"/>
        <v/>
      </c>
      <c r="EK1475" t="str">
        <f t="shared" ca="1" si="1120"/>
        <v/>
      </c>
      <c r="EL1475" t="s">
        <v>924</v>
      </c>
      <c r="EM1475">
        <v>40515</v>
      </c>
      <c r="EN1475">
        <v>4794</v>
      </c>
      <c r="EO1475">
        <v>847</v>
      </c>
      <c r="EP1475">
        <v>3052</v>
      </c>
      <c r="EQ1475">
        <v>26353</v>
      </c>
      <c r="ER1475">
        <v>280</v>
      </c>
      <c r="ES1475">
        <v>7072</v>
      </c>
      <c r="ET1475">
        <v>2011</v>
      </c>
      <c r="EU1475">
        <v>2</v>
      </c>
      <c r="EV1475" t="s">
        <v>156</v>
      </c>
      <c r="EW1475">
        <v>1024</v>
      </c>
      <c r="EX1475">
        <v>2</v>
      </c>
      <c r="EY1475">
        <v>48000</v>
      </c>
      <c r="EZ1475">
        <v>-16</v>
      </c>
      <c r="FA1475" t="s">
        <v>170</v>
      </c>
      <c r="FB1475">
        <v>14</v>
      </c>
      <c r="FC1475" t="s">
        <v>171</v>
      </c>
      <c r="FD1475">
        <v>348372</v>
      </c>
      <c r="FE1475">
        <v>343574</v>
      </c>
      <c r="FF1475">
        <v>28094</v>
      </c>
      <c r="FG1475">
        <v>555872</v>
      </c>
      <c r="FH1475">
        <v>557470</v>
      </c>
      <c r="FI1475">
        <v>343564</v>
      </c>
      <c r="FJ1475">
        <v>341552</v>
      </c>
      <c r="FK1475" t="s">
        <v>158</v>
      </c>
      <c r="FL1475">
        <v>337823</v>
      </c>
      <c r="FM1475">
        <v>290447</v>
      </c>
      <c r="FN1475">
        <v>298508</v>
      </c>
      <c r="FO1475">
        <v>1733</v>
      </c>
      <c r="FP1475">
        <v>1677</v>
      </c>
      <c r="FQ1475">
        <v>555122</v>
      </c>
      <c r="FR1475">
        <v>290445</v>
      </c>
      <c r="FS1475">
        <v>290445</v>
      </c>
      <c r="FT1475">
        <v>1729</v>
      </c>
      <c r="FU1475">
        <v>561691</v>
      </c>
      <c r="FV1475">
        <v>559470</v>
      </c>
      <c r="FY1475">
        <v>561972</v>
      </c>
      <c r="FZ1475">
        <v>291295</v>
      </c>
      <c r="GA1475">
        <v>301560</v>
      </c>
      <c r="GB1475">
        <v>291434</v>
      </c>
      <c r="GC1475">
        <v>341552</v>
      </c>
      <c r="GD1475">
        <v>339823</v>
      </c>
      <c r="GE1475">
        <v>343564</v>
      </c>
      <c r="GF1475" t="s">
        <v>158</v>
      </c>
      <c r="GG1475">
        <v>337818</v>
      </c>
      <c r="GH1475">
        <v>555119</v>
      </c>
      <c r="GI1475">
        <v>388888</v>
      </c>
      <c r="GJ1475" t="s">
        <v>172</v>
      </c>
      <c r="GK1475">
        <v>25</v>
      </c>
      <c r="GL1475" t="s">
        <v>1359</v>
      </c>
      <c r="GM1475">
        <v>25</v>
      </c>
      <c r="GN1475" t="s">
        <v>185</v>
      </c>
      <c r="GO1475" t="s">
        <v>166</v>
      </c>
      <c r="GP1475">
        <v>1024</v>
      </c>
      <c r="GQ1475">
        <v>155</v>
      </c>
      <c r="GR1475">
        <v>285</v>
      </c>
      <c r="GS1475">
        <f t="shared" si="1121"/>
        <v>25</v>
      </c>
      <c r="GT1475" t="str">
        <f t="shared" si="1122"/>
        <v>test</v>
      </c>
    </row>
    <row r="1476" spans="1:202" x14ac:dyDescent="0.2">
      <c r="A1476">
        <v>100</v>
      </c>
      <c r="B1476">
        <v>100</v>
      </c>
      <c r="C1476">
        <v>944</v>
      </c>
      <c r="D1476">
        <v>944</v>
      </c>
      <c r="E1476" t="s">
        <v>155</v>
      </c>
      <c r="F1476" t="s">
        <v>156</v>
      </c>
      <c r="G1476" t="s">
        <v>156</v>
      </c>
      <c r="H1476" t="s">
        <v>156</v>
      </c>
      <c r="I1476">
        <v>0</v>
      </c>
      <c r="J1476" t="s">
        <v>157</v>
      </c>
      <c r="K1476">
        <v>1</v>
      </c>
      <c r="L1476" t="s">
        <v>154</v>
      </c>
      <c r="M1476" t="s">
        <v>154</v>
      </c>
      <c r="N1476" t="s">
        <v>154</v>
      </c>
      <c r="O1476">
        <v>1</v>
      </c>
      <c r="P1476" t="s">
        <v>154</v>
      </c>
      <c r="Q1476" t="s">
        <v>154</v>
      </c>
      <c r="R1476" t="s">
        <v>179</v>
      </c>
      <c r="S1476">
        <v>0</v>
      </c>
      <c r="T1476">
        <v>4</v>
      </c>
      <c r="U1476">
        <v>0</v>
      </c>
      <c r="V1476">
        <v>25</v>
      </c>
      <c r="W1476">
        <v>25</v>
      </c>
      <c r="X1476">
        <v>4</v>
      </c>
      <c r="Y1476">
        <v>34</v>
      </c>
      <c r="Z1476">
        <v>0</v>
      </c>
      <c r="AA1476">
        <v>34</v>
      </c>
      <c r="AB1476">
        <v>4</v>
      </c>
      <c r="AC1476">
        <v>4</v>
      </c>
      <c r="AD1476">
        <v>0</v>
      </c>
      <c r="AE1476">
        <v>0</v>
      </c>
      <c r="AF1476">
        <v>25</v>
      </c>
      <c r="AG1476">
        <v>4</v>
      </c>
      <c r="AH1476">
        <v>4</v>
      </c>
      <c r="AI1476">
        <v>0</v>
      </c>
      <c r="AJ1476">
        <v>25</v>
      </c>
      <c r="AK1476">
        <v>25</v>
      </c>
      <c r="AL1476">
        <v>60</v>
      </c>
      <c r="AM1476">
        <v>4</v>
      </c>
      <c r="AN1476">
        <v>4</v>
      </c>
      <c r="AO1476">
        <v>4</v>
      </c>
      <c r="AP1476">
        <v>34</v>
      </c>
      <c r="AQ1476">
        <v>34</v>
      </c>
      <c r="AR1476">
        <v>34</v>
      </c>
      <c r="AS1476">
        <v>4</v>
      </c>
      <c r="AT1476">
        <v>34</v>
      </c>
      <c r="AW1476">
        <v>25</v>
      </c>
      <c r="AX1476">
        <v>0</v>
      </c>
      <c r="AY1476" t="s">
        <v>159</v>
      </c>
      <c r="AZ1476" t="s">
        <v>1334</v>
      </c>
      <c r="BA1476" t="s">
        <v>628</v>
      </c>
      <c r="BB1476" t="s">
        <v>1265</v>
      </c>
      <c r="BC1476" t="s">
        <v>161</v>
      </c>
      <c r="BD1476" t="b">
        <v>0</v>
      </c>
      <c r="BE1476">
        <v>5.08</v>
      </c>
      <c r="BF1476" t="b">
        <v>1</v>
      </c>
      <c r="BH1476" t="s">
        <v>245</v>
      </c>
      <c r="BI1476" t="s">
        <v>246</v>
      </c>
      <c r="BJ1476" t="b">
        <v>0</v>
      </c>
      <c r="BK1476" t="s">
        <v>163</v>
      </c>
      <c r="BL1476" t="b">
        <v>0</v>
      </c>
      <c r="BM1476">
        <v>18</v>
      </c>
      <c r="BN1476" t="s">
        <v>164</v>
      </c>
      <c r="BO1476" t="s">
        <v>165</v>
      </c>
      <c r="BP1476" t="s">
        <v>164</v>
      </c>
      <c r="BQ1476" t="s">
        <v>166</v>
      </c>
      <c r="BR1476">
        <v>768</v>
      </c>
      <c r="BS1476" t="s">
        <v>156</v>
      </c>
      <c r="BT1476" t="s">
        <v>178</v>
      </c>
      <c r="BU1476" t="s">
        <v>180</v>
      </c>
      <c r="BV1476" t="s">
        <v>188</v>
      </c>
      <c r="BW1476">
        <v>25</v>
      </c>
      <c r="BX1476">
        <v>5</v>
      </c>
      <c r="BY1476">
        <v>0</v>
      </c>
      <c r="BZ1476">
        <v>6</v>
      </c>
      <c r="CA1476" t="s">
        <v>1266</v>
      </c>
      <c r="CB1476" t="s">
        <v>156</v>
      </c>
      <c r="CC1476">
        <v>7</v>
      </c>
      <c r="CD1476" t="b">
        <v>0</v>
      </c>
      <c r="CE1476" t="s">
        <v>168</v>
      </c>
      <c r="CF1476" t="s">
        <v>248</v>
      </c>
      <c r="CG1476">
        <v>21</v>
      </c>
      <c r="CH1476">
        <v>0</v>
      </c>
      <c r="CI1476" t="s">
        <v>179</v>
      </c>
      <c r="CJ1476" t="s">
        <v>169</v>
      </c>
      <c r="CK1476" t="s">
        <v>169</v>
      </c>
      <c r="CL1476" t="s">
        <v>169</v>
      </c>
      <c r="CM1476" t="s">
        <v>169</v>
      </c>
      <c r="CN1476" t="s">
        <v>169</v>
      </c>
      <c r="CO1476" t="s">
        <v>179</v>
      </c>
      <c r="CP1476" t="s">
        <v>169</v>
      </c>
      <c r="CQ1476">
        <v>1</v>
      </c>
      <c r="CR1476">
        <v>403</v>
      </c>
      <c r="CS1476">
        <f t="shared" si="1123"/>
        <v>403</v>
      </c>
      <c r="CT1476">
        <f t="shared" ca="1" si="1098"/>
        <v>403</v>
      </c>
      <c r="CU1476" t="str">
        <f t="shared" si="1124"/>
        <v/>
      </c>
      <c r="CV1476" t="str">
        <f t="shared" ca="1" si="1099"/>
        <v/>
      </c>
      <c r="CW1476" t="str">
        <f t="shared" si="1125"/>
        <v/>
      </c>
      <c r="CX1476" t="str">
        <f t="shared" ca="1" si="1100"/>
        <v/>
      </c>
      <c r="CY1476" t="str">
        <f t="shared" si="1126"/>
        <v/>
      </c>
      <c r="CZ1476" t="str">
        <f t="shared" ca="1" si="1101"/>
        <v/>
      </c>
      <c r="DA1476" t="str">
        <f t="shared" si="1127"/>
        <v/>
      </c>
      <c r="DB1476" t="str">
        <f t="shared" ca="1" si="1102"/>
        <v/>
      </c>
      <c r="DC1476" t="str">
        <f t="shared" si="1128"/>
        <v/>
      </c>
      <c r="DD1476" t="str">
        <f t="shared" ca="1" si="1103"/>
        <v/>
      </c>
      <c r="DE1476" t="str">
        <f t="shared" si="1129"/>
        <v/>
      </c>
      <c r="DF1476" t="str">
        <f t="shared" ca="1" si="1104"/>
        <v/>
      </c>
      <c r="DG1476" t="str">
        <f t="shared" si="1130"/>
        <v/>
      </c>
      <c r="DH1476" t="str">
        <f t="shared" ca="1" si="1105"/>
        <v/>
      </c>
      <c r="DI1476" t="str">
        <f t="shared" si="1131"/>
        <v/>
      </c>
      <c r="DJ1476" t="str">
        <f t="shared" ca="1" si="1106"/>
        <v/>
      </c>
      <c r="DK1476">
        <f t="shared" si="1132"/>
        <v>403</v>
      </c>
      <c r="DL1476">
        <f t="shared" ca="1" si="1107"/>
        <v>403</v>
      </c>
      <c r="DM1476" t="str">
        <f t="shared" si="1133"/>
        <v/>
      </c>
      <c r="DN1476" t="str">
        <f t="shared" ca="1" si="1108"/>
        <v/>
      </c>
      <c r="DO1476" t="str">
        <f t="shared" si="1134"/>
        <v/>
      </c>
      <c r="DP1476" t="str">
        <f t="shared" ca="1" si="1109"/>
        <v/>
      </c>
      <c r="DQ1476" t="str">
        <f t="shared" si="1135"/>
        <v/>
      </c>
      <c r="DR1476" t="str">
        <f t="shared" ca="1" si="1110"/>
        <v/>
      </c>
      <c r="DS1476" t="str">
        <f t="shared" si="1136"/>
        <v/>
      </c>
      <c r="DT1476" t="str">
        <f t="shared" ca="1" si="1111"/>
        <v/>
      </c>
      <c r="DU1476" t="str">
        <f t="shared" si="1137"/>
        <v/>
      </c>
      <c r="DV1476" t="str">
        <f t="shared" ca="1" si="1112"/>
        <v/>
      </c>
      <c r="DW1476" t="str">
        <f t="shared" si="1138"/>
        <v/>
      </c>
      <c r="DX1476" t="str">
        <f t="shared" ca="1" si="1113"/>
        <v/>
      </c>
      <c r="DY1476" t="str">
        <f t="shared" si="1139"/>
        <v/>
      </c>
      <c r="DZ1476" t="str">
        <f t="shared" ca="1" si="1114"/>
        <v/>
      </c>
      <c r="EA1476" t="str">
        <f t="shared" si="1140"/>
        <v/>
      </c>
      <c r="EB1476" t="str">
        <f t="shared" ca="1" si="1115"/>
        <v/>
      </c>
      <c r="EC1476" t="str">
        <f t="shared" si="1141"/>
        <v/>
      </c>
      <c r="ED1476" t="str">
        <f t="shared" ca="1" si="1116"/>
        <v/>
      </c>
      <c r="EE1476" t="str">
        <f t="shared" si="1142"/>
        <v/>
      </c>
      <c r="EF1476" t="str">
        <f t="shared" ca="1" si="1117"/>
        <v/>
      </c>
      <c r="EG1476" t="str">
        <f t="shared" si="1143"/>
        <v/>
      </c>
      <c r="EH1476" t="str">
        <f t="shared" ca="1" si="1118"/>
        <v/>
      </c>
      <c r="EI1476" t="str">
        <f t="shared" si="1144"/>
        <v/>
      </c>
      <c r="EJ1476" t="str">
        <f t="shared" ca="1" si="1119"/>
        <v/>
      </c>
      <c r="EK1476">
        <f t="shared" ca="1" si="1120"/>
        <v>403</v>
      </c>
      <c r="EL1476">
        <v>403</v>
      </c>
      <c r="EM1476">
        <v>40515</v>
      </c>
      <c r="EN1476">
        <v>4794</v>
      </c>
      <c r="EO1476">
        <v>847</v>
      </c>
      <c r="EP1476">
        <v>3052</v>
      </c>
      <c r="EQ1476">
        <v>26353</v>
      </c>
      <c r="ER1476">
        <v>403</v>
      </c>
      <c r="ES1476">
        <v>7072</v>
      </c>
      <c r="ET1476">
        <v>2011</v>
      </c>
      <c r="EU1476">
        <v>2</v>
      </c>
      <c r="EV1476" t="s">
        <v>156</v>
      </c>
      <c r="EW1476">
        <v>1024</v>
      </c>
      <c r="EX1476">
        <v>2</v>
      </c>
      <c r="EY1476">
        <v>48000</v>
      </c>
      <c r="EZ1476">
        <v>-16</v>
      </c>
      <c r="FA1476" t="s">
        <v>170</v>
      </c>
      <c r="FB1476">
        <v>14</v>
      </c>
      <c r="FC1476" t="s">
        <v>171</v>
      </c>
      <c r="FD1476">
        <v>348372</v>
      </c>
      <c r="FE1476">
        <v>343574</v>
      </c>
      <c r="FF1476">
        <v>28094</v>
      </c>
      <c r="FG1476">
        <v>562736</v>
      </c>
      <c r="FH1476">
        <v>564211</v>
      </c>
      <c r="FI1476">
        <v>343564</v>
      </c>
      <c r="FJ1476">
        <v>341552</v>
      </c>
      <c r="FK1476" t="s">
        <v>158</v>
      </c>
      <c r="FL1476">
        <v>337823</v>
      </c>
      <c r="FM1476">
        <v>290447</v>
      </c>
      <c r="FN1476">
        <v>298508</v>
      </c>
      <c r="FO1476">
        <v>1733</v>
      </c>
      <c r="FP1476">
        <v>1677</v>
      </c>
      <c r="FQ1476">
        <v>561986</v>
      </c>
      <c r="FR1476">
        <v>290445</v>
      </c>
      <c r="FS1476">
        <v>290445</v>
      </c>
      <c r="FT1476">
        <v>1729</v>
      </c>
      <c r="FU1476">
        <v>567515</v>
      </c>
      <c r="FV1476">
        <v>566211</v>
      </c>
      <c r="FY1476">
        <v>567918</v>
      </c>
      <c r="FZ1476">
        <v>291295</v>
      </c>
      <c r="GA1476">
        <v>301560</v>
      </c>
      <c r="GB1476">
        <v>291434</v>
      </c>
      <c r="GC1476">
        <v>341552</v>
      </c>
      <c r="GD1476">
        <v>339823</v>
      </c>
      <c r="GE1476">
        <v>343564</v>
      </c>
      <c r="GF1476" t="s">
        <v>158</v>
      </c>
      <c r="GG1476">
        <v>337818</v>
      </c>
      <c r="GH1476">
        <v>561983</v>
      </c>
      <c r="GI1476">
        <v>388888</v>
      </c>
      <c r="GJ1476" t="s">
        <v>172</v>
      </c>
      <c r="GK1476">
        <v>26</v>
      </c>
      <c r="GL1476" t="s">
        <v>1360</v>
      </c>
      <c r="GM1476">
        <v>26</v>
      </c>
      <c r="GN1476" t="s">
        <v>182</v>
      </c>
      <c r="GO1476" t="s">
        <v>166</v>
      </c>
      <c r="GP1476">
        <v>1024</v>
      </c>
      <c r="GQ1476">
        <v>155</v>
      </c>
      <c r="GR1476">
        <v>285</v>
      </c>
      <c r="GS1476">
        <f t="shared" si="1121"/>
        <v>26</v>
      </c>
      <c r="GT1476" t="str">
        <f t="shared" si="1122"/>
        <v>test</v>
      </c>
    </row>
    <row r="1477" spans="1:202" x14ac:dyDescent="0.2">
      <c r="A1477">
        <v>100</v>
      </c>
      <c r="B1477">
        <v>100</v>
      </c>
      <c r="C1477">
        <v>929</v>
      </c>
      <c r="D1477">
        <v>929</v>
      </c>
      <c r="E1477" t="s">
        <v>155</v>
      </c>
      <c r="F1477" t="s">
        <v>156</v>
      </c>
      <c r="G1477" t="s">
        <v>156</v>
      </c>
      <c r="H1477" t="s">
        <v>156</v>
      </c>
      <c r="I1477">
        <v>0</v>
      </c>
      <c r="J1477" t="s">
        <v>157</v>
      </c>
      <c r="K1477">
        <v>1</v>
      </c>
      <c r="L1477" t="s">
        <v>154</v>
      </c>
      <c r="M1477" t="s">
        <v>154</v>
      </c>
      <c r="N1477" t="s">
        <v>154</v>
      </c>
      <c r="O1477">
        <v>1</v>
      </c>
      <c r="P1477" t="s">
        <v>154</v>
      </c>
      <c r="Q1477" t="s">
        <v>154</v>
      </c>
      <c r="R1477" t="s">
        <v>183</v>
      </c>
      <c r="S1477">
        <v>0</v>
      </c>
      <c r="T1477">
        <v>4</v>
      </c>
      <c r="U1477">
        <v>0</v>
      </c>
      <c r="V1477">
        <v>26</v>
      </c>
      <c r="W1477">
        <v>26</v>
      </c>
      <c r="X1477">
        <v>4</v>
      </c>
      <c r="Y1477">
        <v>34</v>
      </c>
      <c r="Z1477">
        <v>0</v>
      </c>
      <c r="AA1477">
        <v>34</v>
      </c>
      <c r="AB1477">
        <v>4</v>
      </c>
      <c r="AC1477">
        <v>4</v>
      </c>
      <c r="AD1477">
        <v>0</v>
      </c>
      <c r="AE1477">
        <v>0</v>
      </c>
      <c r="AF1477">
        <v>26</v>
      </c>
      <c r="AG1477">
        <v>4</v>
      </c>
      <c r="AH1477">
        <v>4</v>
      </c>
      <c r="AI1477">
        <v>0</v>
      </c>
      <c r="AJ1477">
        <v>26</v>
      </c>
      <c r="AK1477">
        <v>26</v>
      </c>
      <c r="AL1477">
        <v>61</v>
      </c>
      <c r="AM1477">
        <v>4</v>
      </c>
      <c r="AN1477">
        <v>4</v>
      </c>
      <c r="AO1477">
        <v>4</v>
      </c>
      <c r="AP1477">
        <v>34</v>
      </c>
      <c r="AQ1477">
        <v>34</v>
      </c>
      <c r="AR1477">
        <v>34</v>
      </c>
      <c r="AS1477">
        <v>4</v>
      </c>
      <c r="AT1477">
        <v>34</v>
      </c>
      <c r="AW1477">
        <v>26</v>
      </c>
      <c r="AX1477">
        <v>0</v>
      </c>
      <c r="AY1477" t="s">
        <v>159</v>
      </c>
      <c r="AZ1477" t="s">
        <v>1334</v>
      </c>
      <c r="BA1477" t="s">
        <v>628</v>
      </c>
      <c r="BB1477" t="s">
        <v>1265</v>
      </c>
      <c r="BC1477" t="s">
        <v>161</v>
      </c>
      <c r="BD1477" t="b">
        <v>0</v>
      </c>
      <c r="BE1477" t="s">
        <v>164</v>
      </c>
      <c r="BF1477" t="b">
        <v>1</v>
      </c>
      <c r="BH1477" t="s">
        <v>245</v>
      </c>
      <c r="BI1477" t="s">
        <v>246</v>
      </c>
      <c r="BJ1477" t="b">
        <v>0</v>
      </c>
      <c r="BK1477" t="s">
        <v>163</v>
      </c>
      <c r="BL1477" t="b">
        <v>0</v>
      </c>
      <c r="BM1477">
        <v>18</v>
      </c>
      <c r="BN1477" t="s">
        <v>164</v>
      </c>
      <c r="BO1477" t="s">
        <v>165</v>
      </c>
      <c r="BP1477" t="s">
        <v>164</v>
      </c>
      <c r="BQ1477" t="s">
        <v>166</v>
      </c>
      <c r="BR1477">
        <v>768</v>
      </c>
      <c r="BS1477" t="s">
        <v>156</v>
      </c>
      <c r="BT1477" t="s">
        <v>178</v>
      </c>
      <c r="BU1477" t="s">
        <v>204</v>
      </c>
      <c r="BV1477" t="s">
        <v>192</v>
      </c>
      <c r="BW1477">
        <v>26</v>
      </c>
      <c r="BX1477">
        <v>5</v>
      </c>
      <c r="BY1477">
        <v>0</v>
      </c>
      <c r="BZ1477">
        <v>6</v>
      </c>
      <c r="CA1477" t="s">
        <v>1266</v>
      </c>
      <c r="CB1477" t="s">
        <v>156</v>
      </c>
      <c r="CC1477">
        <v>7</v>
      </c>
      <c r="CD1477" t="b">
        <v>0</v>
      </c>
      <c r="CE1477" t="s">
        <v>168</v>
      </c>
      <c r="CF1477" t="s">
        <v>248</v>
      </c>
      <c r="CG1477">
        <v>57</v>
      </c>
      <c r="CH1477">
        <v>0</v>
      </c>
      <c r="CI1477" t="s">
        <v>183</v>
      </c>
      <c r="CJ1477" t="s">
        <v>169</v>
      </c>
      <c r="CK1477" t="s">
        <v>169</v>
      </c>
      <c r="CL1477" t="s">
        <v>169</v>
      </c>
      <c r="CM1477" t="s">
        <v>169</v>
      </c>
      <c r="CN1477" t="s">
        <v>169</v>
      </c>
      <c r="CO1477" t="s">
        <v>183</v>
      </c>
      <c r="CP1477" t="s">
        <v>169</v>
      </c>
      <c r="CQ1477">
        <v>1</v>
      </c>
      <c r="CR1477">
        <v>537</v>
      </c>
      <c r="CS1477" t="str">
        <f t="shared" si="1123"/>
        <v/>
      </c>
      <c r="CT1477" t="str">
        <f t="shared" ca="1" si="1098"/>
        <v/>
      </c>
      <c r="CU1477" t="str">
        <f t="shared" si="1124"/>
        <v/>
      </c>
      <c r="CV1477" t="str">
        <f t="shared" ca="1" si="1099"/>
        <v/>
      </c>
      <c r="CW1477" t="str">
        <f t="shared" si="1125"/>
        <v/>
      </c>
      <c r="CX1477" t="str">
        <f t="shared" ca="1" si="1100"/>
        <v/>
      </c>
      <c r="CY1477" t="str">
        <f t="shared" si="1126"/>
        <v/>
      </c>
      <c r="CZ1477" t="str">
        <f t="shared" ca="1" si="1101"/>
        <v/>
      </c>
      <c r="DA1477" t="str">
        <f t="shared" si="1127"/>
        <v/>
      </c>
      <c r="DB1477" t="str">
        <f t="shared" ca="1" si="1102"/>
        <v/>
      </c>
      <c r="DC1477" t="str">
        <f t="shared" si="1128"/>
        <v/>
      </c>
      <c r="DD1477" t="str">
        <f t="shared" ca="1" si="1103"/>
        <v/>
      </c>
      <c r="DE1477" t="str">
        <f t="shared" si="1129"/>
        <v/>
      </c>
      <c r="DF1477" t="str">
        <f t="shared" ca="1" si="1104"/>
        <v/>
      </c>
      <c r="DG1477" t="str">
        <f t="shared" si="1130"/>
        <v/>
      </c>
      <c r="DH1477" t="str">
        <f t="shared" ca="1" si="1105"/>
        <v/>
      </c>
      <c r="DI1477" t="str">
        <f t="shared" si="1131"/>
        <v/>
      </c>
      <c r="DJ1477" t="str">
        <f t="shared" ca="1" si="1106"/>
        <v/>
      </c>
      <c r="DK1477" t="str">
        <f t="shared" si="1132"/>
        <v/>
      </c>
      <c r="DL1477" t="str">
        <f t="shared" ca="1" si="1107"/>
        <v/>
      </c>
      <c r="DM1477" t="str">
        <f t="shared" si="1133"/>
        <v/>
      </c>
      <c r="DN1477" t="str">
        <f t="shared" ca="1" si="1108"/>
        <v/>
      </c>
      <c r="DO1477" t="str">
        <f t="shared" si="1134"/>
        <v/>
      </c>
      <c r="DP1477" t="str">
        <f t="shared" ca="1" si="1109"/>
        <v/>
      </c>
      <c r="DQ1477" t="str">
        <f t="shared" si="1135"/>
        <v/>
      </c>
      <c r="DR1477" t="str">
        <f t="shared" ca="1" si="1110"/>
        <v/>
      </c>
      <c r="DS1477" t="str">
        <f t="shared" si="1136"/>
        <v/>
      </c>
      <c r="DT1477" t="str">
        <f t="shared" ca="1" si="1111"/>
        <v/>
      </c>
      <c r="DU1477" t="str">
        <f t="shared" si="1137"/>
        <v/>
      </c>
      <c r="DV1477" t="str">
        <f t="shared" ca="1" si="1112"/>
        <v/>
      </c>
      <c r="DW1477" t="str">
        <f t="shared" si="1138"/>
        <v/>
      </c>
      <c r="DX1477" t="str">
        <f t="shared" ca="1" si="1113"/>
        <v/>
      </c>
      <c r="DY1477" t="str">
        <f t="shared" si="1139"/>
        <v/>
      </c>
      <c r="DZ1477" t="str">
        <f t="shared" ca="1" si="1114"/>
        <v/>
      </c>
      <c r="EA1477" t="str">
        <f t="shared" si="1140"/>
        <v/>
      </c>
      <c r="EB1477" t="str">
        <f t="shared" ca="1" si="1115"/>
        <v/>
      </c>
      <c r="EC1477" t="str">
        <f t="shared" si="1141"/>
        <v/>
      </c>
      <c r="ED1477" t="str">
        <f t="shared" ca="1" si="1116"/>
        <v/>
      </c>
      <c r="EE1477" t="str">
        <f t="shared" si="1142"/>
        <v/>
      </c>
      <c r="EF1477" t="str">
        <f t="shared" ca="1" si="1117"/>
        <v/>
      </c>
      <c r="EG1477" t="str">
        <f t="shared" si="1143"/>
        <v/>
      </c>
      <c r="EH1477" t="str">
        <f t="shared" ca="1" si="1118"/>
        <v/>
      </c>
      <c r="EI1477" t="str">
        <f t="shared" si="1144"/>
        <v/>
      </c>
      <c r="EJ1477" t="str">
        <f t="shared" ca="1" si="1119"/>
        <v/>
      </c>
      <c r="EK1477" t="str">
        <f t="shared" ca="1" si="1120"/>
        <v/>
      </c>
      <c r="EL1477" t="s">
        <v>924</v>
      </c>
      <c r="EM1477">
        <v>40515</v>
      </c>
      <c r="EN1477">
        <v>4794</v>
      </c>
      <c r="EO1477">
        <v>847</v>
      </c>
      <c r="EP1477">
        <v>3052</v>
      </c>
      <c r="EQ1477">
        <v>26353</v>
      </c>
      <c r="ER1477">
        <v>537</v>
      </c>
      <c r="ES1477">
        <v>7072</v>
      </c>
      <c r="ET1477">
        <v>2011</v>
      </c>
      <c r="EU1477">
        <v>2</v>
      </c>
      <c r="EV1477" t="s">
        <v>156</v>
      </c>
      <c r="EW1477">
        <v>1024</v>
      </c>
      <c r="EX1477">
        <v>2</v>
      </c>
      <c r="EY1477">
        <v>48000</v>
      </c>
      <c r="EZ1477">
        <v>-16</v>
      </c>
      <c r="FA1477" t="s">
        <v>170</v>
      </c>
      <c r="FB1477">
        <v>14</v>
      </c>
      <c r="FC1477" t="s">
        <v>171</v>
      </c>
      <c r="FD1477">
        <v>348372</v>
      </c>
      <c r="FE1477">
        <v>343574</v>
      </c>
      <c r="FF1477">
        <v>28094</v>
      </c>
      <c r="FG1477">
        <v>568684</v>
      </c>
      <c r="FH1477">
        <v>570185</v>
      </c>
      <c r="FI1477">
        <v>343564</v>
      </c>
      <c r="FJ1477">
        <v>341552</v>
      </c>
      <c r="FK1477" t="s">
        <v>158</v>
      </c>
      <c r="FL1477">
        <v>337823</v>
      </c>
      <c r="FM1477">
        <v>290447</v>
      </c>
      <c r="FN1477">
        <v>298508</v>
      </c>
      <c r="FO1477">
        <v>1733</v>
      </c>
      <c r="FP1477">
        <v>1677</v>
      </c>
      <c r="FQ1477">
        <v>567934</v>
      </c>
      <c r="FR1477">
        <v>290445</v>
      </c>
      <c r="FS1477">
        <v>290445</v>
      </c>
      <c r="FT1477">
        <v>1729</v>
      </c>
      <c r="FU1477">
        <v>573916</v>
      </c>
      <c r="FV1477">
        <v>572185</v>
      </c>
      <c r="FY1477">
        <v>574454</v>
      </c>
      <c r="FZ1477">
        <v>291295</v>
      </c>
      <c r="GA1477">
        <v>301560</v>
      </c>
      <c r="GB1477">
        <v>291434</v>
      </c>
      <c r="GC1477">
        <v>341552</v>
      </c>
      <c r="GD1477">
        <v>339823</v>
      </c>
      <c r="GE1477">
        <v>343564</v>
      </c>
      <c r="GF1477" t="s">
        <v>158</v>
      </c>
      <c r="GG1477">
        <v>337818</v>
      </c>
      <c r="GH1477">
        <v>567932</v>
      </c>
      <c r="GI1477">
        <v>388888</v>
      </c>
      <c r="GJ1477" t="s">
        <v>172</v>
      </c>
      <c r="GK1477">
        <v>27</v>
      </c>
      <c r="GL1477" t="s">
        <v>1361</v>
      </c>
      <c r="GM1477">
        <v>27</v>
      </c>
      <c r="GN1477" t="s">
        <v>185</v>
      </c>
      <c r="GO1477" t="s">
        <v>166</v>
      </c>
      <c r="GP1477">
        <v>1024</v>
      </c>
      <c r="GQ1477">
        <v>155</v>
      </c>
      <c r="GR1477">
        <v>285</v>
      </c>
      <c r="GS1477">
        <f t="shared" si="1121"/>
        <v>27</v>
      </c>
      <c r="GT1477" t="str">
        <f t="shared" si="1122"/>
        <v>test</v>
      </c>
    </row>
    <row r="1478" spans="1:202" x14ac:dyDescent="0.2">
      <c r="A1478">
        <v>100</v>
      </c>
      <c r="B1478">
        <v>100</v>
      </c>
      <c r="C1478">
        <v>905</v>
      </c>
      <c r="D1478">
        <v>905</v>
      </c>
      <c r="E1478" t="s">
        <v>155</v>
      </c>
      <c r="F1478" t="s">
        <v>156</v>
      </c>
      <c r="G1478" t="s">
        <v>156</v>
      </c>
      <c r="H1478" t="s">
        <v>156</v>
      </c>
      <c r="I1478">
        <v>0</v>
      </c>
      <c r="J1478" t="s">
        <v>157</v>
      </c>
      <c r="K1478">
        <v>1</v>
      </c>
      <c r="L1478" t="s">
        <v>154</v>
      </c>
      <c r="M1478" t="s">
        <v>154</v>
      </c>
      <c r="N1478" t="s">
        <v>154</v>
      </c>
      <c r="O1478">
        <v>1</v>
      </c>
      <c r="P1478" t="s">
        <v>154</v>
      </c>
      <c r="Q1478" t="s">
        <v>154</v>
      </c>
      <c r="R1478" t="s">
        <v>183</v>
      </c>
      <c r="S1478">
        <v>0</v>
      </c>
      <c r="T1478">
        <v>4</v>
      </c>
      <c r="U1478">
        <v>0</v>
      </c>
      <c r="V1478">
        <v>27</v>
      </c>
      <c r="W1478">
        <v>27</v>
      </c>
      <c r="X1478">
        <v>4</v>
      </c>
      <c r="Y1478">
        <v>34</v>
      </c>
      <c r="Z1478">
        <v>0</v>
      </c>
      <c r="AA1478">
        <v>34</v>
      </c>
      <c r="AB1478">
        <v>4</v>
      </c>
      <c r="AC1478">
        <v>4</v>
      </c>
      <c r="AD1478">
        <v>0</v>
      </c>
      <c r="AE1478">
        <v>0</v>
      </c>
      <c r="AF1478">
        <v>27</v>
      </c>
      <c r="AG1478">
        <v>4</v>
      </c>
      <c r="AH1478">
        <v>4</v>
      </c>
      <c r="AI1478">
        <v>0</v>
      </c>
      <c r="AJ1478">
        <v>27</v>
      </c>
      <c r="AK1478">
        <v>27</v>
      </c>
      <c r="AL1478">
        <v>62</v>
      </c>
      <c r="AM1478">
        <v>4</v>
      </c>
      <c r="AN1478">
        <v>4</v>
      </c>
      <c r="AO1478">
        <v>4</v>
      </c>
      <c r="AP1478">
        <v>34</v>
      </c>
      <c r="AQ1478">
        <v>34</v>
      </c>
      <c r="AR1478">
        <v>34</v>
      </c>
      <c r="AS1478">
        <v>4</v>
      </c>
      <c r="AT1478">
        <v>34</v>
      </c>
      <c r="AW1478">
        <v>27</v>
      </c>
      <c r="AX1478">
        <v>0</v>
      </c>
      <c r="AY1478" t="s">
        <v>159</v>
      </c>
      <c r="AZ1478" t="s">
        <v>1334</v>
      </c>
      <c r="BA1478" t="s">
        <v>628</v>
      </c>
      <c r="BB1478" t="s">
        <v>1265</v>
      </c>
      <c r="BC1478" t="s">
        <v>161</v>
      </c>
      <c r="BD1478" t="b">
        <v>0</v>
      </c>
      <c r="BE1478" t="s">
        <v>164</v>
      </c>
      <c r="BF1478" t="b">
        <v>1</v>
      </c>
      <c r="BH1478" t="s">
        <v>245</v>
      </c>
      <c r="BI1478" t="s">
        <v>246</v>
      </c>
      <c r="BJ1478" t="b">
        <v>0</v>
      </c>
      <c r="BK1478" t="s">
        <v>163</v>
      </c>
      <c r="BL1478" t="b">
        <v>0</v>
      </c>
      <c r="BM1478">
        <v>18</v>
      </c>
      <c r="BN1478" t="s">
        <v>164</v>
      </c>
      <c r="BO1478" t="s">
        <v>165</v>
      </c>
      <c r="BP1478" t="s">
        <v>164</v>
      </c>
      <c r="BQ1478" t="s">
        <v>166</v>
      </c>
      <c r="BR1478">
        <v>768</v>
      </c>
      <c r="BS1478" t="s">
        <v>156</v>
      </c>
      <c r="BT1478" t="s">
        <v>178</v>
      </c>
      <c r="BU1478" t="s">
        <v>181</v>
      </c>
      <c r="BV1478" t="s">
        <v>195</v>
      </c>
      <c r="BW1478">
        <v>27</v>
      </c>
      <c r="BX1478">
        <v>5</v>
      </c>
      <c r="BY1478">
        <v>0</v>
      </c>
      <c r="BZ1478">
        <v>6</v>
      </c>
      <c r="CA1478" t="s">
        <v>1266</v>
      </c>
      <c r="CB1478" t="s">
        <v>156</v>
      </c>
      <c r="CC1478">
        <v>7</v>
      </c>
      <c r="CD1478" t="b">
        <v>0</v>
      </c>
      <c r="CE1478" t="s">
        <v>168</v>
      </c>
      <c r="CF1478" t="s">
        <v>248</v>
      </c>
      <c r="CG1478">
        <v>52</v>
      </c>
      <c r="CH1478">
        <v>0</v>
      </c>
      <c r="CI1478" t="s">
        <v>183</v>
      </c>
      <c r="CJ1478" t="s">
        <v>169</v>
      </c>
      <c r="CK1478" t="s">
        <v>169</v>
      </c>
      <c r="CL1478" t="s">
        <v>169</v>
      </c>
      <c r="CM1478" t="s">
        <v>169</v>
      </c>
      <c r="CN1478" t="s">
        <v>169</v>
      </c>
      <c r="CO1478" t="s">
        <v>183</v>
      </c>
      <c r="CP1478" t="s">
        <v>169</v>
      </c>
      <c r="CQ1478">
        <v>1</v>
      </c>
      <c r="CR1478">
        <v>237</v>
      </c>
      <c r="CS1478" t="str">
        <f t="shared" si="1123"/>
        <v/>
      </c>
      <c r="CT1478" t="str">
        <f t="shared" ca="1" si="1098"/>
        <v/>
      </c>
      <c r="CU1478" t="str">
        <f t="shared" si="1124"/>
        <v/>
      </c>
      <c r="CV1478" t="str">
        <f t="shared" ca="1" si="1099"/>
        <v/>
      </c>
      <c r="CW1478" t="str">
        <f t="shared" si="1125"/>
        <v/>
      </c>
      <c r="CX1478" t="str">
        <f t="shared" ca="1" si="1100"/>
        <v/>
      </c>
      <c r="CY1478" t="str">
        <f t="shared" si="1126"/>
        <v/>
      </c>
      <c r="CZ1478" t="str">
        <f t="shared" ca="1" si="1101"/>
        <v/>
      </c>
      <c r="DA1478" t="str">
        <f t="shared" si="1127"/>
        <v/>
      </c>
      <c r="DB1478" t="str">
        <f t="shared" ca="1" si="1102"/>
        <v/>
      </c>
      <c r="DC1478" t="str">
        <f t="shared" si="1128"/>
        <v/>
      </c>
      <c r="DD1478" t="str">
        <f t="shared" ca="1" si="1103"/>
        <v/>
      </c>
      <c r="DE1478" t="str">
        <f t="shared" si="1129"/>
        <v/>
      </c>
      <c r="DF1478" t="str">
        <f t="shared" ca="1" si="1104"/>
        <v/>
      </c>
      <c r="DG1478" t="str">
        <f t="shared" si="1130"/>
        <v/>
      </c>
      <c r="DH1478" t="str">
        <f t="shared" ca="1" si="1105"/>
        <v/>
      </c>
      <c r="DI1478" t="str">
        <f t="shared" si="1131"/>
        <v/>
      </c>
      <c r="DJ1478" t="str">
        <f t="shared" ca="1" si="1106"/>
        <v/>
      </c>
      <c r="DK1478" t="str">
        <f t="shared" si="1132"/>
        <v/>
      </c>
      <c r="DL1478" t="str">
        <f t="shared" ca="1" si="1107"/>
        <v/>
      </c>
      <c r="DM1478" t="str">
        <f t="shared" si="1133"/>
        <v/>
      </c>
      <c r="DN1478" t="str">
        <f t="shared" ca="1" si="1108"/>
        <v/>
      </c>
      <c r="DO1478" t="str">
        <f t="shared" si="1134"/>
        <v/>
      </c>
      <c r="DP1478" t="str">
        <f t="shared" ca="1" si="1109"/>
        <v/>
      </c>
      <c r="DQ1478" t="str">
        <f t="shared" si="1135"/>
        <v/>
      </c>
      <c r="DR1478" t="str">
        <f t="shared" ca="1" si="1110"/>
        <v/>
      </c>
      <c r="DS1478" t="str">
        <f t="shared" si="1136"/>
        <v/>
      </c>
      <c r="DT1478" t="str">
        <f t="shared" ca="1" si="1111"/>
        <v/>
      </c>
      <c r="DU1478" t="str">
        <f t="shared" si="1137"/>
        <v/>
      </c>
      <c r="DV1478" t="str">
        <f t="shared" ca="1" si="1112"/>
        <v/>
      </c>
      <c r="DW1478" t="str">
        <f t="shared" si="1138"/>
        <v/>
      </c>
      <c r="DX1478" t="str">
        <f t="shared" ca="1" si="1113"/>
        <v/>
      </c>
      <c r="DY1478" t="str">
        <f t="shared" si="1139"/>
        <v/>
      </c>
      <c r="DZ1478" t="str">
        <f t="shared" ca="1" si="1114"/>
        <v/>
      </c>
      <c r="EA1478" t="str">
        <f t="shared" si="1140"/>
        <v/>
      </c>
      <c r="EB1478" t="str">
        <f t="shared" ca="1" si="1115"/>
        <v/>
      </c>
      <c r="EC1478" t="str">
        <f t="shared" si="1141"/>
        <v/>
      </c>
      <c r="ED1478" t="str">
        <f t="shared" ca="1" si="1116"/>
        <v/>
      </c>
      <c r="EE1478" t="str">
        <f t="shared" si="1142"/>
        <v/>
      </c>
      <c r="EF1478" t="str">
        <f t="shared" ca="1" si="1117"/>
        <v/>
      </c>
      <c r="EG1478" t="str">
        <f t="shared" si="1143"/>
        <v/>
      </c>
      <c r="EH1478" t="str">
        <f t="shared" ca="1" si="1118"/>
        <v/>
      </c>
      <c r="EI1478" t="str">
        <f t="shared" si="1144"/>
        <v/>
      </c>
      <c r="EJ1478" t="str">
        <f t="shared" ca="1" si="1119"/>
        <v/>
      </c>
      <c r="EK1478" t="str">
        <f t="shared" ca="1" si="1120"/>
        <v/>
      </c>
      <c r="EL1478" t="s">
        <v>924</v>
      </c>
      <c r="EM1478">
        <v>40515</v>
      </c>
      <c r="EN1478">
        <v>4794</v>
      </c>
      <c r="EO1478">
        <v>847</v>
      </c>
      <c r="EP1478">
        <v>3052</v>
      </c>
      <c r="EQ1478">
        <v>26353</v>
      </c>
      <c r="ER1478">
        <v>237</v>
      </c>
      <c r="ES1478">
        <v>7072</v>
      </c>
      <c r="ET1478">
        <v>2011</v>
      </c>
      <c r="EU1478">
        <v>2</v>
      </c>
      <c r="EV1478" t="s">
        <v>156</v>
      </c>
      <c r="EW1478">
        <v>1024</v>
      </c>
      <c r="EX1478">
        <v>2</v>
      </c>
      <c r="EY1478">
        <v>48000</v>
      </c>
      <c r="EZ1478">
        <v>-16</v>
      </c>
      <c r="FA1478" t="s">
        <v>170</v>
      </c>
      <c r="FB1478">
        <v>14</v>
      </c>
      <c r="FC1478" t="s">
        <v>171</v>
      </c>
      <c r="FD1478">
        <v>348372</v>
      </c>
      <c r="FE1478">
        <v>343574</v>
      </c>
      <c r="FF1478">
        <v>28094</v>
      </c>
      <c r="FG1478">
        <v>575218</v>
      </c>
      <c r="FH1478">
        <v>576819</v>
      </c>
      <c r="FI1478">
        <v>343564</v>
      </c>
      <c r="FJ1478">
        <v>341552</v>
      </c>
      <c r="FK1478" t="s">
        <v>158</v>
      </c>
      <c r="FL1478">
        <v>337823</v>
      </c>
      <c r="FM1478">
        <v>290447</v>
      </c>
      <c r="FN1478">
        <v>298508</v>
      </c>
      <c r="FO1478">
        <v>1733</v>
      </c>
      <c r="FP1478">
        <v>1677</v>
      </c>
      <c r="FQ1478">
        <v>574468</v>
      </c>
      <c r="FR1478">
        <v>290445</v>
      </c>
      <c r="FS1478">
        <v>290445</v>
      </c>
      <c r="FT1478">
        <v>1729</v>
      </c>
      <c r="FU1478">
        <v>580828</v>
      </c>
      <c r="FV1478">
        <v>578819</v>
      </c>
      <c r="FY1478">
        <v>581066</v>
      </c>
      <c r="FZ1478">
        <v>291295</v>
      </c>
      <c r="GA1478">
        <v>301560</v>
      </c>
      <c r="GB1478">
        <v>291434</v>
      </c>
      <c r="GC1478">
        <v>341552</v>
      </c>
      <c r="GD1478">
        <v>339823</v>
      </c>
      <c r="GE1478">
        <v>343564</v>
      </c>
      <c r="GF1478" t="s">
        <v>158</v>
      </c>
      <c r="GG1478">
        <v>337818</v>
      </c>
      <c r="GH1478">
        <v>574466</v>
      </c>
      <c r="GI1478">
        <v>388888</v>
      </c>
      <c r="GJ1478" t="s">
        <v>172</v>
      </c>
      <c r="GK1478">
        <v>28</v>
      </c>
      <c r="GL1478" t="s">
        <v>1362</v>
      </c>
      <c r="GM1478">
        <v>28</v>
      </c>
      <c r="GN1478" t="s">
        <v>185</v>
      </c>
      <c r="GO1478" t="s">
        <v>166</v>
      </c>
      <c r="GP1478">
        <v>1024</v>
      </c>
      <c r="GQ1478">
        <v>155</v>
      </c>
      <c r="GR1478">
        <v>285</v>
      </c>
      <c r="GS1478">
        <f t="shared" si="1121"/>
        <v>28</v>
      </c>
      <c r="GT1478" t="str">
        <f t="shared" si="1122"/>
        <v>test</v>
      </c>
    </row>
    <row r="1479" spans="1:202" x14ac:dyDescent="0.2">
      <c r="A1479">
        <v>100</v>
      </c>
      <c r="B1479">
        <v>100</v>
      </c>
      <c r="C1479">
        <v>895</v>
      </c>
      <c r="D1479">
        <v>895</v>
      </c>
      <c r="E1479" t="s">
        <v>155</v>
      </c>
      <c r="F1479" t="s">
        <v>156</v>
      </c>
      <c r="G1479" t="s">
        <v>156</v>
      </c>
      <c r="H1479" t="s">
        <v>156</v>
      </c>
      <c r="I1479">
        <v>0</v>
      </c>
      <c r="J1479" t="s">
        <v>157</v>
      </c>
      <c r="K1479">
        <v>1</v>
      </c>
      <c r="L1479" t="s">
        <v>154</v>
      </c>
      <c r="M1479" t="s">
        <v>154</v>
      </c>
      <c r="N1479" t="s">
        <v>154</v>
      </c>
      <c r="O1479">
        <v>1</v>
      </c>
      <c r="P1479" t="s">
        <v>154</v>
      </c>
      <c r="Q1479" t="s">
        <v>154</v>
      </c>
      <c r="R1479" t="s">
        <v>183</v>
      </c>
      <c r="S1479">
        <v>0</v>
      </c>
      <c r="T1479">
        <v>4</v>
      </c>
      <c r="U1479">
        <v>0</v>
      </c>
      <c r="V1479">
        <v>28</v>
      </c>
      <c r="W1479">
        <v>28</v>
      </c>
      <c r="X1479">
        <v>4</v>
      </c>
      <c r="Y1479">
        <v>34</v>
      </c>
      <c r="Z1479">
        <v>0</v>
      </c>
      <c r="AA1479">
        <v>34</v>
      </c>
      <c r="AB1479">
        <v>4</v>
      </c>
      <c r="AC1479">
        <v>4</v>
      </c>
      <c r="AD1479">
        <v>0</v>
      </c>
      <c r="AE1479">
        <v>0</v>
      </c>
      <c r="AF1479">
        <v>28</v>
      </c>
      <c r="AG1479">
        <v>4</v>
      </c>
      <c r="AH1479">
        <v>4</v>
      </c>
      <c r="AI1479">
        <v>0</v>
      </c>
      <c r="AJ1479">
        <v>28</v>
      </c>
      <c r="AK1479">
        <v>28</v>
      </c>
      <c r="AL1479">
        <v>63</v>
      </c>
      <c r="AM1479">
        <v>4</v>
      </c>
      <c r="AN1479">
        <v>4</v>
      </c>
      <c r="AO1479">
        <v>4</v>
      </c>
      <c r="AP1479">
        <v>34</v>
      </c>
      <c r="AQ1479">
        <v>34</v>
      </c>
      <c r="AR1479">
        <v>34</v>
      </c>
      <c r="AS1479">
        <v>4</v>
      </c>
      <c r="AT1479">
        <v>34</v>
      </c>
      <c r="AW1479">
        <v>28</v>
      </c>
      <c r="AX1479">
        <v>0</v>
      </c>
      <c r="AY1479" t="s">
        <v>159</v>
      </c>
      <c r="AZ1479" t="s">
        <v>1334</v>
      </c>
      <c r="BA1479" t="s">
        <v>628</v>
      </c>
      <c r="BB1479" t="s">
        <v>1265</v>
      </c>
      <c r="BC1479" t="s">
        <v>161</v>
      </c>
      <c r="BD1479" t="b">
        <v>0</v>
      </c>
      <c r="BE1479" t="s">
        <v>164</v>
      </c>
      <c r="BF1479" t="b">
        <v>1</v>
      </c>
      <c r="BH1479" t="s">
        <v>245</v>
      </c>
      <c r="BI1479" t="s">
        <v>246</v>
      </c>
      <c r="BJ1479" t="b">
        <v>0</v>
      </c>
      <c r="BK1479" t="s">
        <v>163</v>
      </c>
      <c r="BL1479" t="b">
        <v>0</v>
      </c>
      <c r="BM1479">
        <v>18</v>
      </c>
      <c r="BN1479" t="s">
        <v>164</v>
      </c>
      <c r="BO1479" t="s">
        <v>165</v>
      </c>
      <c r="BP1479" t="s">
        <v>164</v>
      </c>
      <c r="BQ1479" t="s">
        <v>166</v>
      </c>
      <c r="BR1479">
        <v>768</v>
      </c>
      <c r="BS1479" t="s">
        <v>156</v>
      </c>
      <c r="BT1479" t="s">
        <v>178</v>
      </c>
      <c r="BU1479" t="s">
        <v>181</v>
      </c>
      <c r="BV1479" t="s">
        <v>190</v>
      </c>
      <c r="BW1479">
        <v>28</v>
      </c>
      <c r="BX1479">
        <v>5</v>
      </c>
      <c r="BY1479">
        <v>0</v>
      </c>
      <c r="BZ1479">
        <v>6</v>
      </c>
      <c r="CA1479" t="s">
        <v>1266</v>
      </c>
      <c r="CB1479" t="s">
        <v>156</v>
      </c>
      <c r="CC1479">
        <v>7</v>
      </c>
      <c r="CD1479" t="b">
        <v>0</v>
      </c>
      <c r="CE1479" t="s">
        <v>168</v>
      </c>
      <c r="CF1479" t="s">
        <v>248</v>
      </c>
      <c r="CG1479">
        <v>51</v>
      </c>
      <c r="CH1479">
        <v>0</v>
      </c>
      <c r="CI1479" t="s">
        <v>183</v>
      </c>
      <c r="CJ1479" t="s">
        <v>169</v>
      </c>
      <c r="CK1479" t="s">
        <v>169</v>
      </c>
      <c r="CL1479" t="s">
        <v>169</v>
      </c>
      <c r="CM1479" t="s">
        <v>169</v>
      </c>
      <c r="CN1479" t="s">
        <v>169</v>
      </c>
      <c r="CO1479" t="s">
        <v>183</v>
      </c>
      <c r="CP1479" t="s">
        <v>169</v>
      </c>
      <c r="CQ1479">
        <v>1</v>
      </c>
      <c r="CR1479">
        <v>617</v>
      </c>
      <c r="CS1479" t="str">
        <f t="shared" si="1123"/>
        <v/>
      </c>
      <c r="CT1479" t="str">
        <f t="shared" ca="1" si="1098"/>
        <v/>
      </c>
      <c r="CU1479" t="str">
        <f t="shared" si="1124"/>
        <v/>
      </c>
      <c r="CV1479" t="str">
        <f t="shared" ca="1" si="1099"/>
        <v/>
      </c>
      <c r="CW1479" t="str">
        <f t="shared" si="1125"/>
        <v/>
      </c>
      <c r="CX1479" t="str">
        <f t="shared" ca="1" si="1100"/>
        <v/>
      </c>
      <c r="CY1479" t="str">
        <f t="shared" si="1126"/>
        <v/>
      </c>
      <c r="CZ1479" t="str">
        <f t="shared" ca="1" si="1101"/>
        <v/>
      </c>
      <c r="DA1479" t="str">
        <f t="shared" si="1127"/>
        <v/>
      </c>
      <c r="DB1479" t="str">
        <f t="shared" ca="1" si="1102"/>
        <v/>
      </c>
      <c r="DC1479" t="str">
        <f t="shared" si="1128"/>
        <v/>
      </c>
      <c r="DD1479" t="str">
        <f t="shared" ca="1" si="1103"/>
        <v/>
      </c>
      <c r="DE1479" t="str">
        <f t="shared" si="1129"/>
        <v/>
      </c>
      <c r="DF1479" t="str">
        <f t="shared" ca="1" si="1104"/>
        <v/>
      </c>
      <c r="DG1479" t="str">
        <f t="shared" si="1130"/>
        <v/>
      </c>
      <c r="DH1479" t="str">
        <f t="shared" ca="1" si="1105"/>
        <v/>
      </c>
      <c r="DI1479" t="str">
        <f t="shared" si="1131"/>
        <v/>
      </c>
      <c r="DJ1479" t="str">
        <f t="shared" ca="1" si="1106"/>
        <v/>
      </c>
      <c r="DK1479" t="str">
        <f t="shared" si="1132"/>
        <v/>
      </c>
      <c r="DL1479" t="str">
        <f t="shared" ca="1" si="1107"/>
        <v/>
      </c>
      <c r="DM1479" t="str">
        <f t="shared" si="1133"/>
        <v/>
      </c>
      <c r="DN1479" t="str">
        <f t="shared" ca="1" si="1108"/>
        <v/>
      </c>
      <c r="DO1479" t="str">
        <f t="shared" si="1134"/>
        <v/>
      </c>
      <c r="DP1479" t="str">
        <f t="shared" ca="1" si="1109"/>
        <v/>
      </c>
      <c r="DQ1479" t="str">
        <f t="shared" si="1135"/>
        <v/>
      </c>
      <c r="DR1479" t="str">
        <f t="shared" ca="1" si="1110"/>
        <v/>
      </c>
      <c r="DS1479" t="str">
        <f t="shared" si="1136"/>
        <v/>
      </c>
      <c r="DT1479" t="str">
        <f t="shared" ca="1" si="1111"/>
        <v/>
      </c>
      <c r="DU1479" t="str">
        <f t="shared" si="1137"/>
        <v/>
      </c>
      <c r="DV1479" t="str">
        <f t="shared" ca="1" si="1112"/>
        <v/>
      </c>
      <c r="DW1479" t="str">
        <f t="shared" si="1138"/>
        <v/>
      </c>
      <c r="DX1479" t="str">
        <f t="shared" ca="1" si="1113"/>
        <v/>
      </c>
      <c r="DY1479" t="str">
        <f t="shared" si="1139"/>
        <v/>
      </c>
      <c r="DZ1479" t="str">
        <f t="shared" ca="1" si="1114"/>
        <v/>
      </c>
      <c r="EA1479" t="str">
        <f t="shared" si="1140"/>
        <v/>
      </c>
      <c r="EB1479" t="str">
        <f t="shared" ca="1" si="1115"/>
        <v/>
      </c>
      <c r="EC1479" t="str">
        <f t="shared" si="1141"/>
        <v/>
      </c>
      <c r="ED1479" t="str">
        <f t="shared" ca="1" si="1116"/>
        <v/>
      </c>
      <c r="EE1479" t="str">
        <f t="shared" si="1142"/>
        <v/>
      </c>
      <c r="EF1479" t="str">
        <f t="shared" ca="1" si="1117"/>
        <v/>
      </c>
      <c r="EG1479" t="str">
        <f t="shared" si="1143"/>
        <v/>
      </c>
      <c r="EH1479" t="str">
        <f t="shared" ca="1" si="1118"/>
        <v/>
      </c>
      <c r="EI1479" t="str">
        <f t="shared" si="1144"/>
        <v/>
      </c>
      <c r="EJ1479" t="str">
        <f t="shared" ca="1" si="1119"/>
        <v/>
      </c>
      <c r="EK1479" t="str">
        <f t="shared" ca="1" si="1120"/>
        <v/>
      </c>
      <c r="EL1479" t="s">
        <v>924</v>
      </c>
      <c r="EM1479">
        <v>40515</v>
      </c>
      <c r="EN1479">
        <v>4794</v>
      </c>
      <c r="EO1479">
        <v>847</v>
      </c>
      <c r="EP1479">
        <v>3052</v>
      </c>
      <c r="EQ1479">
        <v>26353</v>
      </c>
      <c r="ER1479">
        <v>617</v>
      </c>
      <c r="ES1479">
        <v>7072</v>
      </c>
      <c r="ET1479">
        <v>2011</v>
      </c>
      <c r="EU1479">
        <v>2</v>
      </c>
      <c r="EV1479" t="s">
        <v>156</v>
      </c>
      <c r="EW1479">
        <v>1024</v>
      </c>
      <c r="EX1479">
        <v>2</v>
      </c>
      <c r="EY1479">
        <v>48000</v>
      </c>
      <c r="EZ1479">
        <v>-16</v>
      </c>
      <c r="FA1479" t="s">
        <v>170</v>
      </c>
      <c r="FB1479">
        <v>14</v>
      </c>
      <c r="FC1479" t="s">
        <v>171</v>
      </c>
      <c r="FD1479">
        <v>348372</v>
      </c>
      <c r="FE1479">
        <v>343574</v>
      </c>
      <c r="FF1479">
        <v>28094</v>
      </c>
      <c r="FG1479">
        <v>581829</v>
      </c>
      <c r="FH1479">
        <v>583411</v>
      </c>
      <c r="FI1479">
        <v>343564</v>
      </c>
      <c r="FJ1479">
        <v>341552</v>
      </c>
      <c r="FK1479" t="s">
        <v>158</v>
      </c>
      <c r="FL1479">
        <v>337823</v>
      </c>
      <c r="FM1479">
        <v>290447</v>
      </c>
      <c r="FN1479">
        <v>298508</v>
      </c>
      <c r="FO1479">
        <v>1733</v>
      </c>
      <c r="FP1479">
        <v>1677</v>
      </c>
      <c r="FQ1479">
        <v>581079</v>
      </c>
      <c r="FR1479">
        <v>290445</v>
      </c>
      <c r="FS1479">
        <v>290445</v>
      </c>
      <c r="FT1479">
        <v>1729</v>
      </c>
      <c r="FU1479">
        <v>586993</v>
      </c>
      <c r="FV1479">
        <v>585412</v>
      </c>
      <c r="FY1479">
        <v>587611</v>
      </c>
      <c r="FZ1479">
        <v>291295</v>
      </c>
      <c r="GA1479">
        <v>301560</v>
      </c>
      <c r="GB1479">
        <v>291434</v>
      </c>
      <c r="GC1479">
        <v>341552</v>
      </c>
      <c r="GD1479">
        <v>339823</v>
      </c>
      <c r="GE1479">
        <v>343564</v>
      </c>
      <c r="GF1479" t="s">
        <v>158</v>
      </c>
      <c r="GG1479">
        <v>337818</v>
      </c>
      <c r="GH1479">
        <v>581077</v>
      </c>
      <c r="GI1479">
        <v>388888</v>
      </c>
      <c r="GJ1479" t="s">
        <v>172</v>
      </c>
      <c r="GK1479">
        <v>29</v>
      </c>
      <c r="GL1479" t="s">
        <v>1363</v>
      </c>
      <c r="GM1479">
        <v>29</v>
      </c>
      <c r="GN1479" t="s">
        <v>185</v>
      </c>
      <c r="GO1479" t="s">
        <v>166</v>
      </c>
      <c r="GP1479">
        <v>1024</v>
      </c>
      <c r="GQ1479">
        <v>155</v>
      </c>
      <c r="GR1479">
        <v>285</v>
      </c>
      <c r="GS1479">
        <f t="shared" si="1121"/>
        <v>29</v>
      </c>
      <c r="GT1479" t="str">
        <f t="shared" si="1122"/>
        <v>test</v>
      </c>
    </row>
    <row r="1480" spans="1:202" x14ac:dyDescent="0.2">
      <c r="A1480">
        <v>100</v>
      </c>
      <c r="B1480">
        <v>100</v>
      </c>
      <c r="C1480">
        <v>881</v>
      </c>
      <c r="D1480">
        <v>881</v>
      </c>
      <c r="E1480" t="s">
        <v>155</v>
      </c>
      <c r="F1480" t="s">
        <v>156</v>
      </c>
      <c r="G1480" t="s">
        <v>156</v>
      </c>
      <c r="H1480" t="s">
        <v>156</v>
      </c>
      <c r="I1480">
        <v>0</v>
      </c>
      <c r="J1480" t="s">
        <v>157</v>
      </c>
      <c r="K1480">
        <v>1</v>
      </c>
      <c r="L1480" t="s">
        <v>154</v>
      </c>
      <c r="M1480" t="s">
        <v>154</v>
      </c>
      <c r="N1480" t="s">
        <v>154</v>
      </c>
      <c r="O1480">
        <v>1</v>
      </c>
      <c r="P1480" t="s">
        <v>154</v>
      </c>
      <c r="Q1480" t="s">
        <v>154</v>
      </c>
      <c r="R1480" t="s">
        <v>179</v>
      </c>
      <c r="S1480">
        <v>0</v>
      </c>
      <c r="T1480">
        <v>4</v>
      </c>
      <c r="U1480">
        <v>0</v>
      </c>
      <c r="V1480">
        <v>29</v>
      </c>
      <c r="W1480">
        <v>29</v>
      </c>
      <c r="X1480">
        <v>4</v>
      </c>
      <c r="Y1480">
        <v>34</v>
      </c>
      <c r="Z1480">
        <v>0</v>
      </c>
      <c r="AA1480">
        <v>34</v>
      </c>
      <c r="AB1480">
        <v>4</v>
      </c>
      <c r="AC1480">
        <v>4</v>
      </c>
      <c r="AD1480">
        <v>0</v>
      </c>
      <c r="AE1480">
        <v>0</v>
      </c>
      <c r="AF1480">
        <v>29</v>
      </c>
      <c r="AG1480">
        <v>4</v>
      </c>
      <c r="AH1480">
        <v>4</v>
      </c>
      <c r="AI1480">
        <v>0</v>
      </c>
      <c r="AJ1480">
        <v>29</v>
      </c>
      <c r="AK1480">
        <v>29</v>
      </c>
      <c r="AL1480">
        <v>64</v>
      </c>
      <c r="AM1480">
        <v>4</v>
      </c>
      <c r="AN1480">
        <v>4</v>
      </c>
      <c r="AO1480">
        <v>4</v>
      </c>
      <c r="AP1480">
        <v>34</v>
      </c>
      <c r="AQ1480">
        <v>34</v>
      </c>
      <c r="AR1480">
        <v>34</v>
      </c>
      <c r="AS1480">
        <v>4</v>
      </c>
      <c r="AT1480">
        <v>34</v>
      </c>
      <c r="AW1480">
        <v>29</v>
      </c>
      <c r="AX1480">
        <v>0</v>
      </c>
      <c r="AY1480" t="s">
        <v>159</v>
      </c>
      <c r="AZ1480" t="s">
        <v>1334</v>
      </c>
      <c r="BA1480" t="s">
        <v>628</v>
      </c>
      <c r="BB1480" t="s">
        <v>1265</v>
      </c>
      <c r="BC1480" t="s">
        <v>161</v>
      </c>
      <c r="BD1480" t="b">
        <v>0</v>
      </c>
      <c r="BE1480">
        <v>1.86</v>
      </c>
      <c r="BF1480" t="b">
        <v>1</v>
      </c>
      <c r="BH1480" t="s">
        <v>245</v>
      </c>
      <c r="BI1480" t="s">
        <v>246</v>
      </c>
      <c r="BJ1480" t="b">
        <v>0</v>
      </c>
      <c r="BK1480" t="s">
        <v>163</v>
      </c>
      <c r="BL1480" t="b">
        <v>0</v>
      </c>
      <c r="BM1480">
        <v>18</v>
      </c>
      <c r="BN1480" t="s">
        <v>164</v>
      </c>
      <c r="BO1480" t="s">
        <v>165</v>
      </c>
      <c r="BP1480" t="s">
        <v>164</v>
      </c>
      <c r="BQ1480" t="s">
        <v>166</v>
      </c>
      <c r="BR1480">
        <v>768</v>
      </c>
      <c r="BS1480" t="s">
        <v>156</v>
      </c>
      <c r="BT1480" t="s">
        <v>178</v>
      </c>
      <c r="BU1480" t="s">
        <v>204</v>
      </c>
      <c r="BV1480" t="s">
        <v>189</v>
      </c>
      <c r="BW1480">
        <v>29</v>
      </c>
      <c r="BX1480">
        <v>5</v>
      </c>
      <c r="BY1480">
        <v>0</v>
      </c>
      <c r="BZ1480">
        <v>6</v>
      </c>
      <c r="CA1480" t="s">
        <v>1266</v>
      </c>
      <c r="CB1480" t="s">
        <v>156</v>
      </c>
      <c r="CC1480">
        <v>7</v>
      </c>
      <c r="CD1480" t="b">
        <v>0</v>
      </c>
      <c r="CE1480" t="s">
        <v>168</v>
      </c>
      <c r="CF1480" t="s">
        <v>248</v>
      </c>
      <c r="CG1480">
        <v>24</v>
      </c>
      <c r="CH1480">
        <v>0</v>
      </c>
      <c r="CI1480" t="s">
        <v>179</v>
      </c>
      <c r="CJ1480" t="s">
        <v>169</v>
      </c>
      <c r="CK1480" t="s">
        <v>169</v>
      </c>
      <c r="CL1480" t="s">
        <v>169</v>
      </c>
      <c r="CM1480" t="s">
        <v>169</v>
      </c>
      <c r="CN1480" t="s">
        <v>169</v>
      </c>
      <c r="CO1480" t="s">
        <v>179</v>
      </c>
      <c r="CP1480" t="s">
        <v>169</v>
      </c>
      <c r="CQ1480">
        <v>1</v>
      </c>
      <c r="CR1480">
        <v>494</v>
      </c>
      <c r="CS1480">
        <f t="shared" si="1123"/>
        <v>494</v>
      </c>
      <c r="CT1480">
        <f t="shared" ca="1" si="1098"/>
        <v>494</v>
      </c>
      <c r="CU1480" t="str">
        <f t="shared" si="1124"/>
        <v/>
      </c>
      <c r="CV1480" t="str">
        <f t="shared" ca="1" si="1099"/>
        <v/>
      </c>
      <c r="CW1480">
        <f t="shared" si="1125"/>
        <v>494</v>
      </c>
      <c r="CX1480">
        <f t="shared" ca="1" si="1100"/>
        <v>494</v>
      </c>
      <c r="CY1480" t="str">
        <f t="shared" si="1126"/>
        <v/>
      </c>
      <c r="CZ1480" t="str">
        <f t="shared" ca="1" si="1101"/>
        <v/>
      </c>
      <c r="DA1480" t="str">
        <f t="shared" si="1127"/>
        <v/>
      </c>
      <c r="DB1480" t="str">
        <f t="shared" ca="1" si="1102"/>
        <v/>
      </c>
      <c r="DC1480" t="str">
        <f t="shared" si="1128"/>
        <v/>
      </c>
      <c r="DD1480" t="str">
        <f t="shared" ca="1" si="1103"/>
        <v/>
      </c>
      <c r="DE1480" t="str">
        <f t="shared" si="1129"/>
        <v/>
      </c>
      <c r="DF1480" t="str">
        <f t="shared" ca="1" si="1104"/>
        <v/>
      </c>
      <c r="DG1480" t="str">
        <f t="shared" si="1130"/>
        <v/>
      </c>
      <c r="DH1480" t="str">
        <f t="shared" ca="1" si="1105"/>
        <v/>
      </c>
      <c r="DI1480" t="str">
        <f t="shared" si="1131"/>
        <v/>
      </c>
      <c r="DJ1480" t="str">
        <f t="shared" ca="1" si="1106"/>
        <v/>
      </c>
      <c r="DK1480" t="str">
        <f t="shared" si="1132"/>
        <v/>
      </c>
      <c r="DL1480" t="str">
        <f t="shared" ca="1" si="1107"/>
        <v/>
      </c>
      <c r="DM1480" t="str">
        <f t="shared" si="1133"/>
        <v/>
      </c>
      <c r="DN1480" t="str">
        <f t="shared" ca="1" si="1108"/>
        <v/>
      </c>
      <c r="DO1480" t="str">
        <f t="shared" si="1134"/>
        <v/>
      </c>
      <c r="DP1480" t="str">
        <f t="shared" ca="1" si="1109"/>
        <v/>
      </c>
      <c r="DQ1480" t="str">
        <f t="shared" si="1135"/>
        <v/>
      </c>
      <c r="DR1480" t="str">
        <f t="shared" ca="1" si="1110"/>
        <v/>
      </c>
      <c r="DS1480" t="str">
        <f t="shared" si="1136"/>
        <v/>
      </c>
      <c r="DT1480" t="str">
        <f t="shared" ca="1" si="1111"/>
        <v/>
      </c>
      <c r="DU1480" t="str">
        <f t="shared" si="1137"/>
        <v/>
      </c>
      <c r="DV1480" t="str">
        <f t="shared" ca="1" si="1112"/>
        <v/>
      </c>
      <c r="DW1480" t="str">
        <f t="shared" si="1138"/>
        <v/>
      </c>
      <c r="DX1480" t="str">
        <f t="shared" ca="1" si="1113"/>
        <v/>
      </c>
      <c r="DY1480" t="str">
        <f t="shared" si="1139"/>
        <v/>
      </c>
      <c r="DZ1480" t="str">
        <f t="shared" ca="1" si="1114"/>
        <v/>
      </c>
      <c r="EA1480" t="str">
        <f t="shared" si="1140"/>
        <v/>
      </c>
      <c r="EB1480" t="str">
        <f t="shared" ca="1" si="1115"/>
        <v/>
      </c>
      <c r="EC1480" t="str">
        <f t="shared" si="1141"/>
        <v/>
      </c>
      <c r="ED1480" t="str">
        <f t="shared" ca="1" si="1116"/>
        <v/>
      </c>
      <c r="EE1480" t="str">
        <f t="shared" si="1142"/>
        <v/>
      </c>
      <c r="EF1480" t="str">
        <f t="shared" ca="1" si="1117"/>
        <v/>
      </c>
      <c r="EG1480" t="str">
        <f t="shared" si="1143"/>
        <v/>
      </c>
      <c r="EH1480" t="str">
        <f t="shared" ca="1" si="1118"/>
        <v/>
      </c>
      <c r="EI1480" t="str">
        <f t="shared" si="1144"/>
        <v/>
      </c>
      <c r="EJ1480" t="str">
        <f t="shared" ca="1" si="1119"/>
        <v/>
      </c>
      <c r="EK1480">
        <f t="shared" ca="1" si="1120"/>
        <v>494</v>
      </c>
      <c r="EL1480">
        <v>494</v>
      </c>
      <c r="EM1480">
        <v>40515</v>
      </c>
      <c r="EN1480">
        <v>4794</v>
      </c>
      <c r="EO1480">
        <v>847</v>
      </c>
      <c r="EP1480">
        <v>3052</v>
      </c>
      <c r="EQ1480">
        <v>26353</v>
      </c>
      <c r="ER1480">
        <v>494</v>
      </c>
      <c r="ES1480">
        <v>7072</v>
      </c>
      <c r="ET1480">
        <v>2011</v>
      </c>
      <c r="EU1480">
        <v>2</v>
      </c>
      <c r="EV1480" t="s">
        <v>156</v>
      </c>
      <c r="EW1480">
        <v>1024</v>
      </c>
      <c r="EX1480">
        <v>2</v>
      </c>
      <c r="EY1480">
        <v>48000</v>
      </c>
      <c r="EZ1480">
        <v>-16</v>
      </c>
      <c r="FA1480" t="s">
        <v>170</v>
      </c>
      <c r="FB1480">
        <v>14</v>
      </c>
      <c r="FC1480" t="s">
        <v>171</v>
      </c>
      <c r="FD1480">
        <v>348372</v>
      </c>
      <c r="FE1480">
        <v>343574</v>
      </c>
      <c r="FF1480">
        <v>28094</v>
      </c>
      <c r="FG1480">
        <v>588374</v>
      </c>
      <c r="FH1480">
        <v>589876</v>
      </c>
      <c r="FI1480">
        <v>343564</v>
      </c>
      <c r="FJ1480">
        <v>341552</v>
      </c>
      <c r="FK1480" t="s">
        <v>158</v>
      </c>
      <c r="FL1480">
        <v>337823</v>
      </c>
      <c r="FM1480">
        <v>290447</v>
      </c>
      <c r="FN1480">
        <v>298508</v>
      </c>
      <c r="FO1480">
        <v>1733</v>
      </c>
      <c r="FP1480">
        <v>1677</v>
      </c>
      <c r="FQ1480">
        <v>587624</v>
      </c>
      <c r="FR1480">
        <v>290445</v>
      </c>
      <c r="FS1480">
        <v>290445</v>
      </c>
      <c r="FT1480">
        <v>1729</v>
      </c>
      <c r="FU1480">
        <v>593457</v>
      </c>
      <c r="FV1480">
        <v>591876</v>
      </c>
      <c r="FY1480">
        <v>593951</v>
      </c>
      <c r="FZ1480">
        <v>291295</v>
      </c>
      <c r="GA1480">
        <v>301560</v>
      </c>
      <c r="GB1480">
        <v>291434</v>
      </c>
      <c r="GC1480">
        <v>341552</v>
      </c>
      <c r="GD1480">
        <v>339823</v>
      </c>
      <c r="GE1480">
        <v>343564</v>
      </c>
      <c r="GF1480" t="s">
        <v>158</v>
      </c>
      <c r="GG1480">
        <v>337818</v>
      </c>
      <c r="GH1480">
        <v>587622</v>
      </c>
      <c r="GI1480">
        <v>388888</v>
      </c>
      <c r="GJ1480" t="s">
        <v>172</v>
      </c>
      <c r="GK1480">
        <v>30</v>
      </c>
      <c r="GL1480" t="s">
        <v>1364</v>
      </c>
      <c r="GM1480">
        <v>30</v>
      </c>
      <c r="GN1480" t="s">
        <v>182</v>
      </c>
      <c r="GO1480" t="s">
        <v>166</v>
      </c>
      <c r="GP1480">
        <v>1024</v>
      </c>
      <c r="GQ1480">
        <v>155</v>
      </c>
      <c r="GR1480">
        <v>285</v>
      </c>
      <c r="GS1480">
        <f t="shared" si="1121"/>
        <v>30</v>
      </c>
      <c r="GT1480" t="str">
        <f t="shared" si="1122"/>
        <v>test</v>
      </c>
    </row>
    <row r="1481" spans="1:202" x14ac:dyDescent="0.2">
      <c r="A1481">
        <v>100</v>
      </c>
      <c r="B1481">
        <v>100</v>
      </c>
      <c r="C1481">
        <v>865</v>
      </c>
      <c r="D1481">
        <v>865</v>
      </c>
      <c r="E1481" t="s">
        <v>155</v>
      </c>
      <c r="F1481" t="s">
        <v>156</v>
      </c>
      <c r="G1481" t="s">
        <v>156</v>
      </c>
      <c r="H1481" t="s">
        <v>156</v>
      </c>
      <c r="I1481">
        <v>0</v>
      </c>
      <c r="J1481" t="s">
        <v>157</v>
      </c>
      <c r="K1481">
        <v>1</v>
      </c>
      <c r="L1481" t="s">
        <v>154</v>
      </c>
      <c r="M1481" t="s">
        <v>154</v>
      </c>
      <c r="N1481" t="s">
        <v>154</v>
      </c>
      <c r="O1481">
        <v>1</v>
      </c>
      <c r="P1481" t="s">
        <v>154</v>
      </c>
      <c r="Q1481" t="s">
        <v>154</v>
      </c>
      <c r="R1481" t="s">
        <v>179</v>
      </c>
      <c r="S1481">
        <v>0</v>
      </c>
      <c r="T1481">
        <v>4</v>
      </c>
      <c r="U1481">
        <v>0</v>
      </c>
      <c r="V1481">
        <v>30</v>
      </c>
      <c r="W1481">
        <v>30</v>
      </c>
      <c r="X1481">
        <v>4</v>
      </c>
      <c r="Y1481">
        <v>34</v>
      </c>
      <c r="Z1481">
        <v>0</v>
      </c>
      <c r="AA1481">
        <v>34</v>
      </c>
      <c r="AB1481">
        <v>4</v>
      </c>
      <c r="AC1481">
        <v>4</v>
      </c>
      <c r="AD1481">
        <v>0</v>
      </c>
      <c r="AE1481">
        <v>0</v>
      </c>
      <c r="AF1481">
        <v>30</v>
      </c>
      <c r="AG1481">
        <v>4</v>
      </c>
      <c r="AH1481">
        <v>4</v>
      </c>
      <c r="AI1481">
        <v>0</v>
      </c>
      <c r="AJ1481">
        <v>30</v>
      </c>
      <c r="AK1481">
        <v>30</v>
      </c>
      <c r="AL1481">
        <v>65</v>
      </c>
      <c r="AM1481">
        <v>4</v>
      </c>
      <c r="AN1481">
        <v>4</v>
      </c>
      <c r="AO1481">
        <v>4</v>
      </c>
      <c r="AP1481">
        <v>34</v>
      </c>
      <c r="AQ1481">
        <v>34</v>
      </c>
      <c r="AR1481">
        <v>34</v>
      </c>
      <c r="AS1481">
        <v>4</v>
      </c>
      <c r="AT1481">
        <v>34</v>
      </c>
      <c r="AW1481">
        <v>30</v>
      </c>
      <c r="AX1481">
        <v>0</v>
      </c>
      <c r="AY1481" t="s">
        <v>159</v>
      </c>
      <c r="AZ1481" t="s">
        <v>1334</v>
      </c>
      <c r="BA1481" t="s">
        <v>628</v>
      </c>
      <c r="BB1481" t="s">
        <v>1265</v>
      </c>
      <c r="BC1481" t="s">
        <v>161</v>
      </c>
      <c r="BD1481" t="b">
        <v>0</v>
      </c>
      <c r="BE1481">
        <v>7.6</v>
      </c>
      <c r="BF1481" t="b">
        <v>1</v>
      </c>
      <c r="BH1481" t="s">
        <v>245</v>
      </c>
      <c r="BI1481" t="s">
        <v>246</v>
      </c>
      <c r="BJ1481" t="b">
        <v>0</v>
      </c>
      <c r="BK1481" t="s">
        <v>163</v>
      </c>
      <c r="BL1481" t="b">
        <v>0</v>
      </c>
      <c r="BM1481">
        <v>18</v>
      </c>
      <c r="BN1481" t="s">
        <v>164</v>
      </c>
      <c r="BO1481" t="s">
        <v>165</v>
      </c>
      <c r="BP1481" t="s">
        <v>164</v>
      </c>
      <c r="BQ1481" t="s">
        <v>166</v>
      </c>
      <c r="BR1481">
        <v>768</v>
      </c>
      <c r="BS1481" t="s">
        <v>156</v>
      </c>
      <c r="BT1481" t="s">
        <v>178</v>
      </c>
      <c r="BU1481" t="s">
        <v>193</v>
      </c>
      <c r="BV1481" t="s">
        <v>204</v>
      </c>
      <c r="BW1481">
        <v>30</v>
      </c>
      <c r="BX1481">
        <v>5</v>
      </c>
      <c r="BY1481">
        <v>0</v>
      </c>
      <c r="BZ1481">
        <v>6</v>
      </c>
      <c r="CA1481" t="s">
        <v>1266</v>
      </c>
      <c r="CB1481" t="s">
        <v>156</v>
      </c>
      <c r="CC1481">
        <v>7</v>
      </c>
      <c r="CD1481" t="b">
        <v>0</v>
      </c>
      <c r="CE1481" t="s">
        <v>168</v>
      </c>
      <c r="CF1481" t="s">
        <v>248</v>
      </c>
      <c r="CG1481">
        <v>35</v>
      </c>
      <c r="CH1481">
        <v>0</v>
      </c>
      <c r="CI1481" t="s">
        <v>179</v>
      </c>
      <c r="CJ1481" t="s">
        <v>169</v>
      </c>
      <c r="CK1481" t="s">
        <v>169</v>
      </c>
      <c r="CL1481" t="s">
        <v>169</v>
      </c>
      <c r="CM1481" t="s">
        <v>169</v>
      </c>
      <c r="CN1481" t="s">
        <v>169</v>
      </c>
      <c r="CO1481" t="s">
        <v>179</v>
      </c>
      <c r="CP1481" t="s">
        <v>169</v>
      </c>
      <c r="CQ1481">
        <v>1</v>
      </c>
      <c r="CR1481">
        <v>391</v>
      </c>
      <c r="CS1481">
        <f t="shared" si="1123"/>
        <v>391</v>
      </c>
      <c r="CT1481">
        <f t="shared" ca="1" si="1098"/>
        <v>391</v>
      </c>
      <c r="CU1481" t="str">
        <f t="shared" si="1124"/>
        <v/>
      </c>
      <c r="CV1481" t="str">
        <f t="shared" ca="1" si="1099"/>
        <v/>
      </c>
      <c r="CW1481" t="str">
        <f t="shared" si="1125"/>
        <v/>
      </c>
      <c r="CX1481" t="str">
        <f t="shared" ca="1" si="1100"/>
        <v/>
      </c>
      <c r="CY1481" t="str">
        <f t="shared" si="1126"/>
        <v/>
      </c>
      <c r="CZ1481" t="str">
        <f t="shared" ca="1" si="1101"/>
        <v/>
      </c>
      <c r="DA1481" t="str">
        <f t="shared" si="1127"/>
        <v/>
      </c>
      <c r="DB1481" t="str">
        <f t="shared" ca="1" si="1102"/>
        <v/>
      </c>
      <c r="DC1481" t="str">
        <f t="shared" si="1128"/>
        <v/>
      </c>
      <c r="DD1481" t="str">
        <f t="shared" ca="1" si="1103"/>
        <v/>
      </c>
      <c r="DE1481" t="str">
        <f t="shared" si="1129"/>
        <v/>
      </c>
      <c r="DF1481" t="str">
        <f t="shared" ca="1" si="1104"/>
        <v/>
      </c>
      <c r="DG1481" t="str">
        <f t="shared" si="1130"/>
        <v/>
      </c>
      <c r="DH1481" t="str">
        <f t="shared" ca="1" si="1105"/>
        <v/>
      </c>
      <c r="DI1481" t="str">
        <f t="shared" si="1131"/>
        <v/>
      </c>
      <c r="DJ1481" t="str">
        <f t="shared" ca="1" si="1106"/>
        <v/>
      </c>
      <c r="DK1481" t="str">
        <f t="shared" si="1132"/>
        <v/>
      </c>
      <c r="DL1481" t="str">
        <f t="shared" ca="1" si="1107"/>
        <v/>
      </c>
      <c r="DM1481" t="str">
        <f t="shared" si="1133"/>
        <v/>
      </c>
      <c r="DN1481" t="str">
        <f t="shared" ca="1" si="1108"/>
        <v/>
      </c>
      <c r="DO1481" t="str">
        <f t="shared" si="1134"/>
        <v/>
      </c>
      <c r="DP1481" t="str">
        <f t="shared" ca="1" si="1109"/>
        <v/>
      </c>
      <c r="DQ1481" t="str">
        <f t="shared" si="1135"/>
        <v/>
      </c>
      <c r="DR1481" t="str">
        <f t="shared" ca="1" si="1110"/>
        <v/>
      </c>
      <c r="DS1481" t="str">
        <f t="shared" si="1136"/>
        <v/>
      </c>
      <c r="DT1481" t="str">
        <f t="shared" ca="1" si="1111"/>
        <v/>
      </c>
      <c r="DU1481" t="str">
        <f t="shared" si="1137"/>
        <v/>
      </c>
      <c r="DV1481" t="str">
        <f t="shared" ca="1" si="1112"/>
        <v/>
      </c>
      <c r="DW1481">
        <f t="shared" si="1138"/>
        <v>391</v>
      </c>
      <c r="DX1481">
        <f t="shared" ca="1" si="1113"/>
        <v>391</v>
      </c>
      <c r="DY1481" t="str">
        <f t="shared" si="1139"/>
        <v/>
      </c>
      <c r="DZ1481" t="str">
        <f t="shared" ca="1" si="1114"/>
        <v/>
      </c>
      <c r="EA1481" t="str">
        <f t="shared" si="1140"/>
        <v/>
      </c>
      <c r="EB1481" t="str">
        <f t="shared" ca="1" si="1115"/>
        <v/>
      </c>
      <c r="EC1481" t="str">
        <f t="shared" si="1141"/>
        <v/>
      </c>
      <c r="ED1481" t="str">
        <f t="shared" ca="1" si="1116"/>
        <v/>
      </c>
      <c r="EE1481" t="str">
        <f t="shared" si="1142"/>
        <v/>
      </c>
      <c r="EF1481" t="str">
        <f t="shared" ca="1" si="1117"/>
        <v/>
      </c>
      <c r="EG1481" t="str">
        <f t="shared" si="1143"/>
        <v/>
      </c>
      <c r="EH1481" t="str">
        <f t="shared" ca="1" si="1118"/>
        <v/>
      </c>
      <c r="EI1481" t="str">
        <f t="shared" si="1144"/>
        <v/>
      </c>
      <c r="EJ1481" t="str">
        <f t="shared" ca="1" si="1119"/>
        <v/>
      </c>
      <c r="EK1481">
        <f t="shared" ca="1" si="1120"/>
        <v>391</v>
      </c>
      <c r="EL1481">
        <v>391</v>
      </c>
      <c r="EM1481">
        <v>40515</v>
      </c>
      <c r="EN1481">
        <v>4794</v>
      </c>
      <c r="EO1481">
        <v>847</v>
      </c>
      <c r="EP1481">
        <v>3052</v>
      </c>
      <c r="EQ1481">
        <v>26353</v>
      </c>
      <c r="ER1481">
        <v>391</v>
      </c>
      <c r="ES1481">
        <v>7072</v>
      </c>
      <c r="ET1481">
        <v>2011</v>
      </c>
      <c r="EU1481">
        <v>2</v>
      </c>
      <c r="EV1481" t="s">
        <v>156</v>
      </c>
      <c r="EW1481">
        <v>1024</v>
      </c>
      <c r="EX1481">
        <v>2</v>
      </c>
      <c r="EY1481">
        <v>48000</v>
      </c>
      <c r="EZ1481">
        <v>-16</v>
      </c>
      <c r="FA1481" t="s">
        <v>170</v>
      </c>
      <c r="FB1481">
        <v>14</v>
      </c>
      <c r="FC1481" t="s">
        <v>171</v>
      </c>
      <c r="FD1481">
        <v>348372</v>
      </c>
      <c r="FE1481">
        <v>343574</v>
      </c>
      <c r="FF1481">
        <v>28094</v>
      </c>
      <c r="FG1481">
        <v>594716</v>
      </c>
      <c r="FH1481">
        <v>596425</v>
      </c>
      <c r="FI1481">
        <v>343564</v>
      </c>
      <c r="FJ1481">
        <v>341552</v>
      </c>
      <c r="FK1481" t="s">
        <v>158</v>
      </c>
      <c r="FL1481">
        <v>337823</v>
      </c>
      <c r="FM1481">
        <v>290447</v>
      </c>
      <c r="FN1481">
        <v>298508</v>
      </c>
      <c r="FO1481">
        <v>1733</v>
      </c>
      <c r="FP1481">
        <v>1677</v>
      </c>
      <c r="FQ1481">
        <v>593966</v>
      </c>
      <c r="FR1481">
        <v>290445</v>
      </c>
      <c r="FS1481">
        <v>290445</v>
      </c>
      <c r="FT1481">
        <v>1729</v>
      </c>
      <c r="FU1481">
        <v>599921</v>
      </c>
      <c r="FV1481">
        <v>598425</v>
      </c>
      <c r="FY1481">
        <v>600312</v>
      </c>
      <c r="FZ1481">
        <v>291295</v>
      </c>
      <c r="GA1481">
        <v>301560</v>
      </c>
      <c r="GB1481">
        <v>291434</v>
      </c>
      <c r="GC1481">
        <v>341552</v>
      </c>
      <c r="GD1481">
        <v>339823</v>
      </c>
      <c r="GE1481">
        <v>343564</v>
      </c>
      <c r="GF1481" t="s">
        <v>158</v>
      </c>
      <c r="GG1481">
        <v>337818</v>
      </c>
      <c r="GH1481">
        <v>593963</v>
      </c>
      <c r="GI1481">
        <v>388888</v>
      </c>
      <c r="GJ1481" t="s">
        <v>172</v>
      </c>
      <c r="GK1481">
        <v>31</v>
      </c>
      <c r="GL1481" t="s">
        <v>1365</v>
      </c>
      <c r="GM1481">
        <v>31</v>
      </c>
      <c r="GN1481" t="s">
        <v>182</v>
      </c>
      <c r="GO1481" t="s">
        <v>166</v>
      </c>
      <c r="GP1481">
        <v>1024</v>
      </c>
      <c r="GQ1481">
        <v>155</v>
      </c>
      <c r="GR1481">
        <v>285</v>
      </c>
      <c r="GS1481">
        <f t="shared" si="1121"/>
        <v>31</v>
      </c>
      <c r="GT1481" t="str">
        <f t="shared" si="1122"/>
        <v>test</v>
      </c>
    </row>
    <row r="1482" spans="1:202" x14ac:dyDescent="0.2">
      <c r="A1482">
        <v>100</v>
      </c>
      <c r="B1482">
        <v>100</v>
      </c>
      <c r="C1482">
        <v>866</v>
      </c>
      <c r="D1482">
        <v>866</v>
      </c>
      <c r="E1482" t="s">
        <v>155</v>
      </c>
      <c r="F1482" t="s">
        <v>156</v>
      </c>
      <c r="G1482" t="s">
        <v>156</v>
      </c>
      <c r="H1482" t="s">
        <v>156</v>
      </c>
      <c r="I1482">
        <v>0</v>
      </c>
      <c r="J1482" t="s">
        <v>157</v>
      </c>
      <c r="K1482">
        <v>1</v>
      </c>
      <c r="L1482" t="s">
        <v>154</v>
      </c>
      <c r="M1482" t="s">
        <v>154</v>
      </c>
      <c r="N1482" t="s">
        <v>154</v>
      </c>
      <c r="O1482">
        <v>1</v>
      </c>
      <c r="P1482" t="s">
        <v>154</v>
      </c>
      <c r="Q1482" t="s">
        <v>154</v>
      </c>
      <c r="R1482" t="s">
        <v>183</v>
      </c>
      <c r="S1482">
        <v>0</v>
      </c>
      <c r="T1482">
        <v>4</v>
      </c>
      <c r="U1482">
        <v>0</v>
      </c>
      <c r="V1482">
        <v>31</v>
      </c>
      <c r="W1482">
        <v>31</v>
      </c>
      <c r="X1482">
        <v>4</v>
      </c>
      <c r="Y1482">
        <v>34</v>
      </c>
      <c r="Z1482">
        <v>0</v>
      </c>
      <c r="AA1482">
        <v>34</v>
      </c>
      <c r="AB1482">
        <v>4</v>
      </c>
      <c r="AC1482">
        <v>4</v>
      </c>
      <c r="AD1482">
        <v>0</v>
      </c>
      <c r="AE1482">
        <v>0</v>
      </c>
      <c r="AF1482">
        <v>31</v>
      </c>
      <c r="AG1482">
        <v>4</v>
      </c>
      <c r="AH1482">
        <v>4</v>
      </c>
      <c r="AI1482">
        <v>0</v>
      </c>
      <c r="AJ1482">
        <v>31</v>
      </c>
      <c r="AK1482">
        <v>31</v>
      </c>
      <c r="AL1482">
        <v>66</v>
      </c>
      <c r="AM1482">
        <v>4</v>
      </c>
      <c r="AN1482">
        <v>4</v>
      </c>
      <c r="AO1482">
        <v>4</v>
      </c>
      <c r="AP1482">
        <v>34</v>
      </c>
      <c r="AQ1482">
        <v>34</v>
      </c>
      <c r="AR1482">
        <v>34</v>
      </c>
      <c r="AS1482">
        <v>4</v>
      </c>
      <c r="AT1482">
        <v>34</v>
      </c>
      <c r="AW1482">
        <v>31</v>
      </c>
      <c r="AX1482">
        <v>0</v>
      </c>
      <c r="AY1482" t="s">
        <v>159</v>
      </c>
      <c r="AZ1482" t="s">
        <v>1334</v>
      </c>
      <c r="BA1482" t="s">
        <v>628</v>
      </c>
      <c r="BB1482" t="s">
        <v>1265</v>
      </c>
      <c r="BC1482" t="s">
        <v>161</v>
      </c>
      <c r="BD1482" t="b">
        <v>0</v>
      </c>
      <c r="BE1482" t="s">
        <v>164</v>
      </c>
      <c r="BF1482" t="b">
        <v>1</v>
      </c>
      <c r="BH1482" t="s">
        <v>245</v>
      </c>
      <c r="BI1482" t="s">
        <v>246</v>
      </c>
      <c r="BJ1482" t="b">
        <v>0</v>
      </c>
      <c r="BK1482" t="s">
        <v>163</v>
      </c>
      <c r="BL1482" t="b">
        <v>0</v>
      </c>
      <c r="BM1482">
        <v>18</v>
      </c>
      <c r="BN1482" t="s">
        <v>164</v>
      </c>
      <c r="BO1482" t="s">
        <v>165</v>
      </c>
      <c r="BP1482" t="s">
        <v>164</v>
      </c>
      <c r="BQ1482" t="s">
        <v>166</v>
      </c>
      <c r="BR1482">
        <v>768</v>
      </c>
      <c r="BS1482" t="s">
        <v>156</v>
      </c>
      <c r="BT1482" t="s">
        <v>178</v>
      </c>
      <c r="BU1482" t="s">
        <v>204</v>
      </c>
      <c r="BV1482" t="s">
        <v>190</v>
      </c>
      <c r="BW1482">
        <v>31</v>
      </c>
      <c r="BX1482">
        <v>5</v>
      </c>
      <c r="BY1482">
        <v>0</v>
      </c>
      <c r="BZ1482">
        <v>6</v>
      </c>
      <c r="CA1482" t="s">
        <v>1266</v>
      </c>
      <c r="CB1482" t="s">
        <v>156</v>
      </c>
      <c r="CC1482">
        <v>7</v>
      </c>
      <c r="CD1482" t="b">
        <v>0</v>
      </c>
      <c r="CE1482" t="s">
        <v>168</v>
      </c>
      <c r="CF1482" t="s">
        <v>248</v>
      </c>
      <c r="CG1482">
        <v>55</v>
      </c>
      <c r="CH1482">
        <v>0</v>
      </c>
      <c r="CI1482" t="s">
        <v>183</v>
      </c>
      <c r="CJ1482" t="s">
        <v>169</v>
      </c>
      <c r="CK1482" t="s">
        <v>169</v>
      </c>
      <c r="CL1482" t="s">
        <v>169</v>
      </c>
      <c r="CM1482" t="s">
        <v>169</v>
      </c>
      <c r="CN1482" t="s">
        <v>169</v>
      </c>
      <c r="CO1482" t="s">
        <v>183</v>
      </c>
      <c r="CP1482" t="s">
        <v>169</v>
      </c>
      <c r="CQ1482">
        <v>1</v>
      </c>
      <c r="CR1482">
        <v>883</v>
      </c>
      <c r="CS1482" t="str">
        <f t="shared" si="1123"/>
        <v/>
      </c>
      <c r="CT1482" t="str">
        <f t="shared" ca="1" si="1098"/>
        <v/>
      </c>
      <c r="CU1482" t="str">
        <f t="shared" si="1124"/>
        <v/>
      </c>
      <c r="CV1482" t="str">
        <f t="shared" ca="1" si="1099"/>
        <v/>
      </c>
      <c r="CW1482" t="str">
        <f t="shared" si="1125"/>
        <v/>
      </c>
      <c r="CX1482" t="str">
        <f t="shared" ca="1" si="1100"/>
        <v/>
      </c>
      <c r="CY1482" t="str">
        <f t="shared" si="1126"/>
        <v/>
      </c>
      <c r="CZ1482" t="str">
        <f t="shared" ca="1" si="1101"/>
        <v/>
      </c>
      <c r="DA1482" t="str">
        <f t="shared" si="1127"/>
        <v/>
      </c>
      <c r="DB1482" t="str">
        <f t="shared" ca="1" si="1102"/>
        <v/>
      </c>
      <c r="DC1482" t="str">
        <f t="shared" si="1128"/>
        <v/>
      </c>
      <c r="DD1482" t="str">
        <f t="shared" ca="1" si="1103"/>
        <v/>
      </c>
      <c r="DE1482" t="str">
        <f t="shared" si="1129"/>
        <v/>
      </c>
      <c r="DF1482" t="str">
        <f t="shared" ca="1" si="1104"/>
        <v/>
      </c>
      <c r="DG1482" t="str">
        <f t="shared" si="1130"/>
        <v/>
      </c>
      <c r="DH1482" t="str">
        <f t="shared" ca="1" si="1105"/>
        <v/>
      </c>
      <c r="DI1482" t="str">
        <f t="shared" si="1131"/>
        <v/>
      </c>
      <c r="DJ1482" t="str">
        <f t="shared" ca="1" si="1106"/>
        <v/>
      </c>
      <c r="DK1482" t="str">
        <f t="shared" si="1132"/>
        <v/>
      </c>
      <c r="DL1482" t="str">
        <f t="shared" ca="1" si="1107"/>
        <v/>
      </c>
      <c r="DM1482" t="str">
        <f t="shared" si="1133"/>
        <v/>
      </c>
      <c r="DN1482" t="str">
        <f t="shared" ca="1" si="1108"/>
        <v/>
      </c>
      <c r="DO1482" t="str">
        <f t="shared" si="1134"/>
        <v/>
      </c>
      <c r="DP1482" t="str">
        <f t="shared" ca="1" si="1109"/>
        <v/>
      </c>
      <c r="DQ1482" t="str">
        <f t="shared" si="1135"/>
        <v/>
      </c>
      <c r="DR1482" t="str">
        <f t="shared" ca="1" si="1110"/>
        <v/>
      </c>
      <c r="DS1482" t="str">
        <f t="shared" si="1136"/>
        <v/>
      </c>
      <c r="DT1482" t="str">
        <f t="shared" ca="1" si="1111"/>
        <v/>
      </c>
      <c r="DU1482" t="str">
        <f t="shared" si="1137"/>
        <v/>
      </c>
      <c r="DV1482" t="str">
        <f t="shared" ca="1" si="1112"/>
        <v/>
      </c>
      <c r="DW1482" t="str">
        <f t="shared" si="1138"/>
        <v/>
      </c>
      <c r="DX1482" t="str">
        <f t="shared" ca="1" si="1113"/>
        <v/>
      </c>
      <c r="DY1482" t="str">
        <f t="shared" si="1139"/>
        <v/>
      </c>
      <c r="DZ1482" t="str">
        <f t="shared" ca="1" si="1114"/>
        <v/>
      </c>
      <c r="EA1482" t="str">
        <f t="shared" si="1140"/>
        <v/>
      </c>
      <c r="EB1482" t="str">
        <f t="shared" ca="1" si="1115"/>
        <v/>
      </c>
      <c r="EC1482" t="str">
        <f t="shared" si="1141"/>
        <v/>
      </c>
      <c r="ED1482" t="str">
        <f t="shared" ca="1" si="1116"/>
        <v/>
      </c>
      <c r="EE1482" t="str">
        <f t="shared" si="1142"/>
        <v/>
      </c>
      <c r="EF1482" t="str">
        <f t="shared" ca="1" si="1117"/>
        <v/>
      </c>
      <c r="EG1482" t="str">
        <f t="shared" si="1143"/>
        <v/>
      </c>
      <c r="EH1482" t="str">
        <f t="shared" ca="1" si="1118"/>
        <v/>
      </c>
      <c r="EI1482" t="str">
        <f t="shared" si="1144"/>
        <v/>
      </c>
      <c r="EJ1482" t="str">
        <f t="shared" ca="1" si="1119"/>
        <v/>
      </c>
      <c r="EK1482" t="str">
        <f t="shared" ca="1" si="1120"/>
        <v/>
      </c>
      <c r="EL1482" t="s">
        <v>924</v>
      </c>
      <c r="EM1482">
        <v>40515</v>
      </c>
      <c r="EN1482">
        <v>4794</v>
      </c>
      <c r="EO1482">
        <v>847</v>
      </c>
      <c r="EP1482">
        <v>3052</v>
      </c>
      <c r="EQ1482">
        <v>26353</v>
      </c>
      <c r="ER1482">
        <v>883</v>
      </c>
      <c r="ES1482">
        <v>7072</v>
      </c>
      <c r="ET1482">
        <v>2011</v>
      </c>
      <c r="EU1482">
        <v>2</v>
      </c>
      <c r="EV1482" t="s">
        <v>156</v>
      </c>
      <c r="EW1482">
        <v>1024</v>
      </c>
      <c r="EX1482">
        <v>2</v>
      </c>
      <c r="EY1482">
        <v>48000</v>
      </c>
      <c r="EZ1482">
        <v>-16</v>
      </c>
      <c r="FA1482" t="s">
        <v>170</v>
      </c>
      <c r="FB1482">
        <v>14</v>
      </c>
      <c r="FC1482" t="s">
        <v>171</v>
      </c>
      <c r="FD1482">
        <v>348372</v>
      </c>
      <c r="FE1482">
        <v>343574</v>
      </c>
      <c r="FF1482">
        <v>28094</v>
      </c>
      <c r="FG1482">
        <v>601076</v>
      </c>
      <c r="FH1482">
        <v>602591</v>
      </c>
      <c r="FI1482">
        <v>343564</v>
      </c>
      <c r="FJ1482">
        <v>341552</v>
      </c>
      <c r="FK1482" t="s">
        <v>158</v>
      </c>
      <c r="FL1482">
        <v>337823</v>
      </c>
      <c r="FM1482">
        <v>290447</v>
      </c>
      <c r="FN1482">
        <v>298508</v>
      </c>
      <c r="FO1482">
        <v>1733</v>
      </c>
      <c r="FP1482">
        <v>1677</v>
      </c>
      <c r="FQ1482">
        <v>600326</v>
      </c>
      <c r="FR1482">
        <v>290445</v>
      </c>
      <c r="FS1482">
        <v>290445</v>
      </c>
      <c r="FT1482">
        <v>1729</v>
      </c>
      <c r="FU1482">
        <v>606172</v>
      </c>
      <c r="FV1482">
        <v>604591</v>
      </c>
      <c r="FY1482">
        <v>607055</v>
      </c>
      <c r="FZ1482">
        <v>291295</v>
      </c>
      <c r="GA1482">
        <v>301560</v>
      </c>
      <c r="GB1482">
        <v>291434</v>
      </c>
      <c r="GC1482">
        <v>341552</v>
      </c>
      <c r="GD1482">
        <v>339823</v>
      </c>
      <c r="GE1482">
        <v>343564</v>
      </c>
      <c r="GF1482" t="s">
        <v>158</v>
      </c>
      <c r="GG1482">
        <v>337818</v>
      </c>
      <c r="GH1482">
        <v>600323</v>
      </c>
      <c r="GI1482">
        <v>388888</v>
      </c>
      <c r="GJ1482" t="s">
        <v>172</v>
      </c>
      <c r="GK1482">
        <v>32</v>
      </c>
      <c r="GL1482" t="s">
        <v>1366</v>
      </c>
      <c r="GM1482">
        <v>32</v>
      </c>
      <c r="GN1482" t="s">
        <v>185</v>
      </c>
      <c r="GO1482" t="s">
        <v>166</v>
      </c>
      <c r="GP1482">
        <v>1024</v>
      </c>
      <c r="GQ1482">
        <v>155</v>
      </c>
      <c r="GR1482">
        <v>285</v>
      </c>
      <c r="GS1482">
        <f t="shared" si="1121"/>
        <v>32</v>
      </c>
      <c r="GT1482" t="str">
        <f t="shared" si="1122"/>
        <v>test</v>
      </c>
    </row>
    <row r="1483" spans="1:202" x14ac:dyDescent="0.2">
      <c r="A1483">
        <v>100</v>
      </c>
      <c r="B1483">
        <v>100</v>
      </c>
      <c r="C1483">
        <v>849</v>
      </c>
      <c r="D1483">
        <v>849</v>
      </c>
      <c r="E1483" t="s">
        <v>155</v>
      </c>
      <c r="F1483" t="s">
        <v>156</v>
      </c>
      <c r="G1483" t="s">
        <v>156</v>
      </c>
      <c r="H1483" t="s">
        <v>156</v>
      </c>
      <c r="I1483">
        <v>0</v>
      </c>
      <c r="J1483" t="s">
        <v>157</v>
      </c>
      <c r="K1483">
        <v>1</v>
      </c>
      <c r="L1483" t="s">
        <v>154</v>
      </c>
      <c r="M1483" t="s">
        <v>154</v>
      </c>
      <c r="N1483" t="s">
        <v>154</v>
      </c>
      <c r="O1483">
        <v>1</v>
      </c>
      <c r="P1483" t="s">
        <v>154</v>
      </c>
      <c r="Q1483" t="s">
        <v>154</v>
      </c>
      <c r="R1483" t="s">
        <v>179</v>
      </c>
      <c r="S1483">
        <v>0</v>
      </c>
      <c r="T1483">
        <v>4</v>
      </c>
      <c r="U1483">
        <v>0</v>
      </c>
      <c r="V1483">
        <v>32</v>
      </c>
      <c r="W1483">
        <v>32</v>
      </c>
      <c r="X1483">
        <v>4</v>
      </c>
      <c r="Y1483">
        <v>34</v>
      </c>
      <c r="Z1483">
        <v>0</v>
      </c>
      <c r="AA1483">
        <v>34</v>
      </c>
      <c r="AB1483">
        <v>4</v>
      </c>
      <c r="AC1483">
        <v>4</v>
      </c>
      <c r="AD1483">
        <v>0</v>
      </c>
      <c r="AE1483">
        <v>0</v>
      </c>
      <c r="AF1483">
        <v>32</v>
      </c>
      <c r="AG1483">
        <v>4</v>
      </c>
      <c r="AH1483">
        <v>4</v>
      </c>
      <c r="AI1483">
        <v>0</v>
      </c>
      <c r="AJ1483">
        <v>32</v>
      </c>
      <c r="AK1483">
        <v>32</v>
      </c>
      <c r="AL1483">
        <v>67</v>
      </c>
      <c r="AM1483">
        <v>4</v>
      </c>
      <c r="AN1483">
        <v>4</v>
      </c>
      <c r="AO1483">
        <v>4</v>
      </c>
      <c r="AP1483">
        <v>34</v>
      </c>
      <c r="AQ1483">
        <v>34</v>
      </c>
      <c r="AR1483">
        <v>34</v>
      </c>
      <c r="AS1483">
        <v>4</v>
      </c>
      <c r="AT1483">
        <v>34</v>
      </c>
      <c r="AW1483">
        <v>32</v>
      </c>
      <c r="AX1483">
        <v>0</v>
      </c>
      <c r="AY1483" t="s">
        <v>159</v>
      </c>
      <c r="AZ1483" t="s">
        <v>1334</v>
      </c>
      <c r="BA1483" t="s">
        <v>628</v>
      </c>
      <c r="BB1483" t="s">
        <v>1265</v>
      </c>
      <c r="BC1483" t="s">
        <v>161</v>
      </c>
      <c r="BD1483" t="b">
        <v>0</v>
      </c>
      <c r="BE1483">
        <v>1.03</v>
      </c>
      <c r="BF1483" t="b">
        <v>1</v>
      </c>
      <c r="BH1483" t="s">
        <v>245</v>
      </c>
      <c r="BI1483" t="s">
        <v>246</v>
      </c>
      <c r="BJ1483" t="b">
        <v>0</v>
      </c>
      <c r="BK1483" t="s">
        <v>163</v>
      </c>
      <c r="BL1483" t="b">
        <v>0</v>
      </c>
      <c r="BM1483">
        <v>18</v>
      </c>
      <c r="BN1483" t="s">
        <v>164</v>
      </c>
      <c r="BO1483" t="s">
        <v>165</v>
      </c>
      <c r="BP1483" t="s">
        <v>164</v>
      </c>
      <c r="BQ1483" t="s">
        <v>166</v>
      </c>
      <c r="BR1483">
        <v>768</v>
      </c>
      <c r="BS1483" t="s">
        <v>156</v>
      </c>
      <c r="BT1483" t="s">
        <v>178</v>
      </c>
      <c r="BU1483" t="s">
        <v>186</v>
      </c>
      <c r="BV1483" t="s">
        <v>188</v>
      </c>
      <c r="BW1483">
        <v>32</v>
      </c>
      <c r="BX1483">
        <v>5</v>
      </c>
      <c r="BY1483">
        <v>0</v>
      </c>
      <c r="BZ1483">
        <v>6</v>
      </c>
      <c r="CA1483" t="s">
        <v>1266</v>
      </c>
      <c r="CB1483" t="s">
        <v>156</v>
      </c>
      <c r="CC1483">
        <v>7</v>
      </c>
      <c r="CD1483" t="b">
        <v>0</v>
      </c>
      <c r="CE1483" t="s">
        <v>168</v>
      </c>
      <c r="CF1483" t="s">
        <v>248</v>
      </c>
      <c r="CG1483">
        <v>16</v>
      </c>
      <c r="CH1483">
        <v>0</v>
      </c>
      <c r="CI1483" t="s">
        <v>179</v>
      </c>
      <c r="CJ1483" t="s">
        <v>169</v>
      </c>
      <c r="CK1483" t="s">
        <v>169</v>
      </c>
      <c r="CL1483" t="s">
        <v>169</v>
      </c>
      <c r="CM1483" t="s">
        <v>169</v>
      </c>
      <c r="CN1483" t="s">
        <v>169</v>
      </c>
      <c r="CO1483" t="s">
        <v>179</v>
      </c>
      <c r="CP1483" t="s">
        <v>169</v>
      </c>
      <c r="CQ1483">
        <v>1</v>
      </c>
      <c r="CR1483">
        <v>308</v>
      </c>
      <c r="CS1483">
        <f t="shared" si="1123"/>
        <v>308</v>
      </c>
      <c r="CT1483">
        <f t="shared" ca="1" si="1098"/>
        <v>308</v>
      </c>
      <c r="CU1483">
        <f t="shared" si="1124"/>
        <v>308</v>
      </c>
      <c r="CV1483">
        <f t="shared" ca="1" si="1099"/>
        <v>308</v>
      </c>
      <c r="CW1483" t="str">
        <f t="shared" si="1125"/>
        <v/>
      </c>
      <c r="CX1483" t="str">
        <f t="shared" ca="1" si="1100"/>
        <v/>
      </c>
      <c r="CY1483" t="str">
        <f t="shared" si="1126"/>
        <v/>
      </c>
      <c r="CZ1483" t="str">
        <f t="shared" ca="1" si="1101"/>
        <v/>
      </c>
      <c r="DA1483" t="str">
        <f t="shared" si="1127"/>
        <v/>
      </c>
      <c r="DB1483" t="str">
        <f t="shared" ca="1" si="1102"/>
        <v/>
      </c>
      <c r="DC1483" t="str">
        <f t="shared" si="1128"/>
        <v/>
      </c>
      <c r="DD1483" t="str">
        <f t="shared" ca="1" si="1103"/>
        <v/>
      </c>
      <c r="DE1483" t="str">
        <f t="shared" si="1129"/>
        <v/>
      </c>
      <c r="DF1483" t="str">
        <f t="shared" ca="1" si="1104"/>
        <v/>
      </c>
      <c r="DG1483" t="str">
        <f t="shared" si="1130"/>
        <v/>
      </c>
      <c r="DH1483" t="str">
        <f t="shared" ca="1" si="1105"/>
        <v/>
      </c>
      <c r="DI1483" t="str">
        <f t="shared" si="1131"/>
        <v/>
      </c>
      <c r="DJ1483" t="str">
        <f t="shared" ca="1" si="1106"/>
        <v/>
      </c>
      <c r="DK1483" t="str">
        <f t="shared" si="1132"/>
        <v/>
      </c>
      <c r="DL1483" t="str">
        <f t="shared" ca="1" si="1107"/>
        <v/>
      </c>
      <c r="DM1483" t="str">
        <f t="shared" si="1133"/>
        <v/>
      </c>
      <c r="DN1483" t="str">
        <f t="shared" ca="1" si="1108"/>
        <v/>
      </c>
      <c r="DO1483" t="str">
        <f t="shared" si="1134"/>
        <v/>
      </c>
      <c r="DP1483" t="str">
        <f t="shared" ca="1" si="1109"/>
        <v/>
      </c>
      <c r="DQ1483" t="str">
        <f t="shared" si="1135"/>
        <v/>
      </c>
      <c r="DR1483" t="str">
        <f t="shared" ca="1" si="1110"/>
        <v/>
      </c>
      <c r="DS1483" t="str">
        <f t="shared" si="1136"/>
        <v/>
      </c>
      <c r="DT1483" t="str">
        <f t="shared" ca="1" si="1111"/>
        <v/>
      </c>
      <c r="DU1483" t="str">
        <f t="shared" si="1137"/>
        <v/>
      </c>
      <c r="DV1483" t="str">
        <f t="shared" ca="1" si="1112"/>
        <v/>
      </c>
      <c r="DW1483" t="str">
        <f t="shared" si="1138"/>
        <v/>
      </c>
      <c r="DX1483" t="str">
        <f t="shared" ca="1" si="1113"/>
        <v/>
      </c>
      <c r="DY1483" t="str">
        <f t="shared" si="1139"/>
        <v/>
      </c>
      <c r="DZ1483" t="str">
        <f t="shared" ca="1" si="1114"/>
        <v/>
      </c>
      <c r="EA1483" t="str">
        <f t="shared" si="1140"/>
        <v/>
      </c>
      <c r="EB1483" t="str">
        <f t="shared" ca="1" si="1115"/>
        <v/>
      </c>
      <c r="EC1483" t="str">
        <f t="shared" si="1141"/>
        <v/>
      </c>
      <c r="ED1483" t="str">
        <f t="shared" ca="1" si="1116"/>
        <v/>
      </c>
      <c r="EE1483" t="str">
        <f t="shared" si="1142"/>
        <v/>
      </c>
      <c r="EF1483" t="str">
        <f t="shared" ca="1" si="1117"/>
        <v/>
      </c>
      <c r="EG1483" t="str">
        <f t="shared" si="1143"/>
        <v/>
      </c>
      <c r="EH1483" t="str">
        <f t="shared" ca="1" si="1118"/>
        <v/>
      </c>
      <c r="EI1483" t="str">
        <f t="shared" si="1144"/>
        <v/>
      </c>
      <c r="EJ1483" t="str">
        <f t="shared" ca="1" si="1119"/>
        <v/>
      </c>
      <c r="EK1483">
        <f t="shared" ca="1" si="1120"/>
        <v>308</v>
      </c>
      <c r="EL1483">
        <v>308</v>
      </c>
      <c r="EM1483">
        <v>40515</v>
      </c>
      <c r="EN1483">
        <v>4794</v>
      </c>
      <c r="EO1483">
        <v>847</v>
      </c>
      <c r="EP1483">
        <v>3052</v>
      </c>
      <c r="EQ1483">
        <v>26353</v>
      </c>
      <c r="ER1483">
        <v>308</v>
      </c>
      <c r="ES1483">
        <v>7072</v>
      </c>
      <c r="ET1483">
        <v>2011</v>
      </c>
      <c r="EU1483">
        <v>2</v>
      </c>
      <c r="EV1483" t="s">
        <v>156</v>
      </c>
      <c r="EW1483">
        <v>1024</v>
      </c>
      <c r="EX1483">
        <v>2</v>
      </c>
      <c r="EY1483">
        <v>48000</v>
      </c>
      <c r="EZ1483">
        <v>-16</v>
      </c>
      <c r="FA1483" t="s">
        <v>170</v>
      </c>
      <c r="FB1483">
        <v>14</v>
      </c>
      <c r="FC1483" t="s">
        <v>171</v>
      </c>
      <c r="FD1483">
        <v>348372</v>
      </c>
      <c r="FE1483">
        <v>343574</v>
      </c>
      <c r="FF1483">
        <v>28094</v>
      </c>
      <c r="FG1483">
        <v>607819</v>
      </c>
      <c r="FH1483">
        <v>609375</v>
      </c>
      <c r="FI1483">
        <v>343564</v>
      </c>
      <c r="FJ1483">
        <v>341552</v>
      </c>
      <c r="FK1483" t="s">
        <v>158</v>
      </c>
      <c r="FL1483">
        <v>337823</v>
      </c>
      <c r="FM1483">
        <v>290447</v>
      </c>
      <c r="FN1483">
        <v>298508</v>
      </c>
      <c r="FO1483">
        <v>1733</v>
      </c>
      <c r="FP1483">
        <v>1677</v>
      </c>
      <c r="FQ1483">
        <v>607069</v>
      </c>
      <c r="FR1483">
        <v>290445</v>
      </c>
      <c r="FS1483">
        <v>290445</v>
      </c>
      <c r="FT1483">
        <v>1729</v>
      </c>
      <c r="FU1483">
        <v>612679</v>
      </c>
      <c r="FV1483">
        <v>611375</v>
      </c>
      <c r="FY1483">
        <v>612987</v>
      </c>
      <c r="FZ1483">
        <v>291295</v>
      </c>
      <c r="GA1483">
        <v>301560</v>
      </c>
      <c r="GB1483">
        <v>291434</v>
      </c>
      <c r="GC1483">
        <v>341552</v>
      </c>
      <c r="GD1483">
        <v>339823</v>
      </c>
      <c r="GE1483">
        <v>343564</v>
      </c>
      <c r="GF1483" t="s">
        <v>158</v>
      </c>
      <c r="GG1483">
        <v>337818</v>
      </c>
      <c r="GH1483">
        <v>607067</v>
      </c>
      <c r="GI1483">
        <v>388888</v>
      </c>
      <c r="GJ1483" t="s">
        <v>172</v>
      </c>
      <c r="GK1483">
        <v>33</v>
      </c>
      <c r="GL1483" t="s">
        <v>1367</v>
      </c>
      <c r="GM1483">
        <v>33</v>
      </c>
      <c r="GN1483" t="s">
        <v>182</v>
      </c>
      <c r="GO1483" t="s">
        <v>166</v>
      </c>
      <c r="GP1483">
        <v>1024</v>
      </c>
      <c r="GQ1483">
        <v>155</v>
      </c>
      <c r="GR1483">
        <v>285</v>
      </c>
      <c r="GS1483">
        <f t="shared" si="1121"/>
        <v>33</v>
      </c>
      <c r="GT1483" t="str">
        <f t="shared" si="1122"/>
        <v>test</v>
      </c>
    </row>
    <row r="1484" spans="1:202" x14ac:dyDescent="0.2">
      <c r="A1484">
        <v>100</v>
      </c>
      <c r="B1484">
        <v>100</v>
      </c>
      <c r="C1484">
        <v>833</v>
      </c>
      <c r="D1484">
        <v>833</v>
      </c>
      <c r="E1484" t="s">
        <v>155</v>
      </c>
      <c r="F1484" t="s">
        <v>156</v>
      </c>
      <c r="G1484" t="s">
        <v>156</v>
      </c>
      <c r="H1484" t="s">
        <v>156</v>
      </c>
      <c r="I1484">
        <v>0</v>
      </c>
      <c r="J1484" t="s">
        <v>157</v>
      </c>
      <c r="K1484">
        <v>1</v>
      </c>
      <c r="L1484" t="s">
        <v>154</v>
      </c>
      <c r="M1484" t="s">
        <v>154</v>
      </c>
      <c r="N1484" t="s">
        <v>154</v>
      </c>
      <c r="O1484">
        <v>1</v>
      </c>
      <c r="P1484" t="s">
        <v>154</v>
      </c>
      <c r="Q1484" t="s">
        <v>154</v>
      </c>
      <c r="R1484" t="s">
        <v>179</v>
      </c>
      <c r="S1484">
        <v>0</v>
      </c>
      <c r="T1484">
        <v>4</v>
      </c>
      <c r="U1484">
        <v>0</v>
      </c>
      <c r="V1484">
        <v>33</v>
      </c>
      <c r="W1484">
        <v>33</v>
      </c>
      <c r="X1484">
        <v>4</v>
      </c>
      <c r="Y1484">
        <v>34</v>
      </c>
      <c r="Z1484">
        <v>0</v>
      </c>
      <c r="AA1484">
        <v>34</v>
      </c>
      <c r="AB1484">
        <v>4</v>
      </c>
      <c r="AC1484">
        <v>4</v>
      </c>
      <c r="AD1484">
        <v>0</v>
      </c>
      <c r="AE1484">
        <v>0</v>
      </c>
      <c r="AF1484">
        <v>33</v>
      </c>
      <c r="AG1484">
        <v>4</v>
      </c>
      <c r="AH1484">
        <v>4</v>
      </c>
      <c r="AI1484">
        <v>0</v>
      </c>
      <c r="AJ1484">
        <v>33</v>
      </c>
      <c r="AK1484">
        <v>33</v>
      </c>
      <c r="AL1484">
        <v>68</v>
      </c>
      <c r="AM1484">
        <v>4</v>
      </c>
      <c r="AN1484">
        <v>4</v>
      </c>
      <c r="AO1484">
        <v>4</v>
      </c>
      <c r="AP1484">
        <v>34</v>
      </c>
      <c r="AQ1484">
        <v>34</v>
      </c>
      <c r="AR1484">
        <v>34</v>
      </c>
      <c r="AS1484">
        <v>4</v>
      </c>
      <c r="AT1484">
        <v>34</v>
      </c>
      <c r="AW1484">
        <v>33</v>
      </c>
      <c r="AX1484">
        <v>0</v>
      </c>
      <c r="AY1484" t="s">
        <v>159</v>
      </c>
      <c r="AZ1484" t="s">
        <v>1334</v>
      </c>
      <c r="BA1484" t="s">
        <v>628</v>
      </c>
      <c r="BB1484" t="s">
        <v>1265</v>
      </c>
      <c r="BC1484" t="s">
        <v>161</v>
      </c>
      <c r="BD1484" t="b">
        <v>0</v>
      </c>
      <c r="BE1484">
        <v>8.93</v>
      </c>
      <c r="BF1484" t="b">
        <v>1</v>
      </c>
      <c r="BH1484" t="s">
        <v>245</v>
      </c>
      <c r="BI1484" t="s">
        <v>246</v>
      </c>
      <c r="BJ1484" t="b">
        <v>0</v>
      </c>
      <c r="BK1484" t="s">
        <v>163</v>
      </c>
      <c r="BL1484" t="b">
        <v>0</v>
      </c>
      <c r="BM1484">
        <v>18</v>
      </c>
      <c r="BN1484" t="s">
        <v>164</v>
      </c>
      <c r="BO1484" t="s">
        <v>165</v>
      </c>
      <c r="BP1484" t="s">
        <v>164</v>
      </c>
      <c r="BQ1484" t="s">
        <v>166</v>
      </c>
      <c r="BR1484">
        <v>768</v>
      </c>
      <c r="BS1484" t="s">
        <v>156</v>
      </c>
      <c r="BT1484" t="s">
        <v>178</v>
      </c>
      <c r="BU1484" t="s">
        <v>186</v>
      </c>
      <c r="BV1484" t="s">
        <v>181</v>
      </c>
      <c r="BW1484">
        <v>33</v>
      </c>
      <c r="BX1484">
        <v>5</v>
      </c>
      <c r="BY1484">
        <v>0</v>
      </c>
      <c r="BZ1484">
        <v>6</v>
      </c>
      <c r="CA1484" t="s">
        <v>1266</v>
      </c>
      <c r="CB1484" t="s">
        <v>156</v>
      </c>
      <c r="CC1484">
        <v>7</v>
      </c>
      <c r="CD1484" t="b">
        <v>0</v>
      </c>
      <c r="CE1484" t="s">
        <v>168</v>
      </c>
      <c r="CF1484" t="s">
        <v>248</v>
      </c>
      <c r="CG1484">
        <v>30</v>
      </c>
      <c r="CH1484">
        <v>0</v>
      </c>
      <c r="CI1484" t="s">
        <v>179</v>
      </c>
      <c r="CJ1484" t="s">
        <v>169</v>
      </c>
      <c r="CK1484" t="s">
        <v>169</v>
      </c>
      <c r="CL1484" t="s">
        <v>169</v>
      </c>
      <c r="CM1484" t="s">
        <v>169</v>
      </c>
      <c r="CN1484" t="s">
        <v>169</v>
      </c>
      <c r="CO1484" t="s">
        <v>179</v>
      </c>
      <c r="CP1484" t="s">
        <v>169</v>
      </c>
      <c r="CQ1484">
        <v>1</v>
      </c>
      <c r="CR1484">
        <v>295</v>
      </c>
      <c r="CS1484">
        <f t="shared" si="1123"/>
        <v>295</v>
      </c>
      <c r="CT1484">
        <f t="shared" ca="1" si="1098"/>
        <v>295</v>
      </c>
      <c r="CU1484" t="str">
        <f t="shared" si="1124"/>
        <v/>
      </c>
      <c r="CV1484" t="str">
        <f t="shared" ca="1" si="1099"/>
        <v/>
      </c>
      <c r="CW1484" t="str">
        <f t="shared" si="1125"/>
        <v/>
      </c>
      <c r="CX1484" t="str">
        <f t="shared" ca="1" si="1100"/>
        <v/>
      </c>
      <c r="CY1484" t="str">
        <f t="shared" si="1126"/>
        <v/>
      </c>
      <c r="CZ1484" t="str">
        <f t="shared" ca="1" si="1101"/>
        <v/>
      </c>
      <c r="DA1484" t="str">
        <f t="shared" si="1127"/>
        <v/>
      </c>
      <c r="DB1484" t="str">
        <f t="shared" ca="1" si="1102"/>
        <v/>
      </c>
      <c r="DC1484" t="str">
        <f t="shared" si="1128"/>
        <v/>
      </c>
      <c r="DD1484" t="str">
        <f t="shared" ca="1" si="1103"/>
        <v/>
      </c>
      <c r="DE1484" t="str">
        <f t="shared" si="1129"/>
        <v/>
      </c>
      <c r="DF1484" t="str">
        <f t="shared" ca="1" si="1104"/>
        <v/>
      </c>
      <c r="DG1484" t="str">
        <f t="shared" si="1130"/>
        <v/>
      </c>
      <c r="DH1484" t="str">
        <f t="shared" ca="1" si="1105"/>
        <v/>
      </c>
      <c r="DI1484" t="str">
        <f t="shared" si="1131"/>
        <v/>
      </c>
      <c r="DJ1484" t="str">
        <f t="shared" ca="1" si="1106"/>
        <v/>
      </c>
      <c r="DK1484" t="str">
        <f t="shared" si="1132"/>
        <v/>
      </c>
      <c r="DL1484" t="str">
        <f t="shared" ca="1" si="1107"/>
        <v/>
      </c>
      <c r="DM1484" t="str">
        <f t="shared" si="1133"/>
        <v/>
      </c>
      <c r="DN1484" t="str">
        <f t="shared" ca="1" si="1108"/>
        <v/>
      </c>
      <c r="DO1484" t="str">
        <f t="shared" si="1134"/>
        <v/>
      </c>
      <c r="DP1484" t="str">
        <f t="shared" ca="1" si="1109"/>
        <v/>
      </c>
      <c r="DQ1484" t="str">
        <f t="shared" si="1135"/>
        <v/>
      </c>
      <c r="DR1484" t="str">
        <f t="shared" ca="1" si="1110"/>
        <v/>
      </c>
      <c r="DS1484" t="str">
        <f t="shared" si="1136"/>
        <v/>
      </c>
      <c r="DT1484" t="str">
        <f t="shared" ca="1" si="1111"/>
        <v/>
      </c>
      <c r="DU1484" t="str">
        <f t="shared" si="1137"/>
        <v/>
      </c>
      <c r="DV1484" t="str">
        <f t="shared" ca="1" si="1112"/>
        <v/>
      </c>
      <c r="DW1484" t="str">
        <f t="shared" si="1138"/>
        <v/>
      </c>
      <c r="DX1484" t="str">
        <f t="shared" ca="1" si="1113"/>
        <v/>
      </c>
      <c r="DY1484" t="str">
        <f t="shared" si="1139"/>
        <v/>
      </c>
      <c r="DZ1484" t="str">
        <f t="shared" ca="1" si="1114"/>
        <v/>
      </c>
      <c r="EA1484">
        <f t="shared" si="1140"/>
        <v>295</v>
      </c>
      <c r="EB1484">
        <f t="shared" ca="1" si="1115"/>
        <v>295</v>
      </c>
      <c r="EC1484" t="str">
        <f t="shared" si="1141"/>
        <v/>
      </c>
      <c r="ED1484" t="str">
        <f t="shared" ca="1" si="1116"/>
        <v/>
      </c>
      <c r="EE1484" t="str">
        <f t="shared" si="1142"/>
        <v/>
      </c>
      <c r="EF1484" t="str">
        <f t="shared" ca="1" si="1117"/>
        <v/>
      </c>
      <c r="EG1484" t="str">
        <f t="shared" si="1143"/>
        <v/>
      </c>
      <c r="EH1484" t="str">
        <f t="shared" ca="1" si="1118"/>
        <v/>
      </c>
      <c r="EI1484" t="str">
        <f t="shared" si="1144"/>
        <v/>
      </c>
      <c r="EJ1484" t="str">
        <f t="shared" ca="1" si="1119"/>
        <v/>
      </c>
      <c r="EK1484">
        <f t="shared" ca="1" si="1120"/>
        <v>295</v>
      </c>
      <c r="EL1484">
        <v>295</v>
      </c>
      <c r="EM1484">
        <v>40515</v>
      </c>
      <c r="EN1484">
        <v>4794</v>
      </c>
      <c r="EO1484">
        <v>847</v>
      </c>
      <c r="EP1484">
        <v>3052</v>
      </c>
      <c r="EQ1484">
        <v>26353</v>
      </c>
      <c r="ER1484">
        <v>295</v>
      </c>
      <c r="ES1484">
        <v>7072</v>
      </c>
      <c r="ET1484">
        <v>2011</v>
      </c>
      <c r="EU1484">
        <v>2</v>
      </c>
      <c r="EV1484" t="s">
        <v>156</v>
      </c>
      <c r="EW1484">
        <v>1024</v>
      </c>
      <c r="EX1484">
        <v>2</v>
      </c>
      <c r="EY1484">
        <v>48000</v>
      </c>
      <c r="EZ1484">
        <v>-16</v>
      </c>
      <c r="FA1484" t="s">
        <v>170</v>
      </c>
      <c r="FB1484">
        <v>14</v>
      </c>
      <c r="FC1484" t="s">
        <v>171</v>
      </c>
      <c r="FD1484">
        <v>348372</v>
      </c>
      <c r="FE1484">
        <v>343574</v>
      </c>
      <c r="FF1484">
        <v>28094</v>
      </c>
      <c r="FG1484">
        <v>613751</v>
      </c>
      <c r="FH1484">
        <v>615305</v>
      </c>
      <c r="FI1484">
        <v>343564</v>
      </c>
      <c r="FJ1484">
        <v>341552</v>
      </c>
      <c r="FK1484" t="s">
        <v>158</v>
      </c>
      <c r="FL1484">
        <v>337823</v>
      </c>
      <c r="FM1484">
        <v>290447</v>
      </c>
      <c r="FN1484">
        <v>298508</v>
      </c>
      <c r="FO1484">
        <v>1733</v>
      </c>
      <c r="FP1484">
        <v>1677</v>
      </c>
      <c r="FQ1484">
        <v>613001</v>
      </c>
      <c r="FR1484">
        <v>290445</v>
      </c>
      <c r="FS1484">
        <v>290445</v>
      </c>
      <c r="FT1484">
        <v>1729</v>
      </c>
      <c r="FU1484">
        <v>618887</v>
      </c>
      <c r="FV1484">
        <v>617306</v>
      </c>
      <c r="FY1484">
        <v>619182</v>
      </c>
      <c r="FZ1484">
        <v>291295</v>
      </c>
      <c r="GA1484">
        <v>301560</v>
      </c>
      <c r="GB1484">
        <v>291434</v>
      </c>
      <c r="GC1484">
        <v>341552</v>
      </c>
      <c r="GD1484">
        <v>339823</v>
      </c>
      <c r="GE1484">
        <v>343564</v>
      </c>
      <c r="GF1484" t="s">
        <v>158</v>
      </c>
      <c r="GG1484">
        <v>337818</v>
      </c>
      <c r="GH1484">
        <v>612999</v>
      </c>
      <c r="GI1484">
        <v>388888</v>
      </c>
      <c r="GJ1484" t="s">
        <v>172</v>
      </c>
      <c r="GK1484">
        <v>34</v>
      </c>
      <c r="GL1484" t="s">
        <v>1368</v>
      </c>
      <c r="GM1484">
        <v>34</v>
      </c>
      <c r="GN1484" t="s">
        <v>182</v>
      </c>
      <c r="GO1484" t="s">
        <v>166</v>
      </c>
      <c r="GP1484">
        <v>1024</v>
      </c>
      <c r="GQ1484">
        <v>155</v>
      </c>
      <c r="GR1484">
        <v>285</v>
      </c>
      <c r="GS1484">
        <f t="shared" si="1121"/>
        <v>34</v>
      </c>
      <c r="GT1484" t="str">
        <f t="shared" si="1122"/>
        <v>test</v>
      </c>
    </row>
    <row r="1485" spans="1:202" x14ac:dyDescent="0.2">
      <c r="A1485">
        <v>100</v>
      </c>
      <c r="B1485">
        <v>100</v>
      </c>
      <c r="C1485">
        <v>820</v>
      </c>
      <c r="D1485">
        <v>820</v>
      </c>
      <c r="E1485" t="s">
        <v>155</v>
      </c>
      <c r="F1485" t="s">
        <v>156</v>
      </c>
      <c r="G1485" t="s">
        <v>156</v>
      </c>
      <c r="H1485" t="s">
        <v>156</v>
      </c>
      <c r="I1485">
        <v>0</v>
      </c>
      <c r="J1485" t="s">
        <v>157</v>
      </c>
      <c r="K1485">
        <v>1</v>
      </c>
      <c r="L1485" t="s">
        <v>154</v>
      </c>
      <c r="M1485" t="s">
        <v>154</v>
      </c>
      <c r="N1485" t="s">
        <v>154</v>
      </c>
      <c r="O1485">
        <v>1</v>
      </c>
      <c r="P1485" t="s">
        <v>154</v>
      </c>
      <c r="Q1485" t="s">
        <v>154</v>
      </c>
      <c r="R1485" t="s">
        <v>183</v>
      </c>
      <c r="S1485">
        <v>0</v>
      </c>
      <c r="T1485">
        <v>4</v>
      </c>
      <c r="U1485">
        <v>0</v>
      </c>
      <c r="V1485">
        <v>34</v>
      </c>
      <c r="W1485">
        <v>34</v>
      </c>
      <c r="X1485">
        <v>4</v>
      </c>
      <c r="Y1485">
        <v>34</v>
      </c>
      <c r="Z1485">
        <v>0</v>
      </c>
      <c r="AA1485">
        <v>34</v>
      </c>
      <c r="AB1485">
        <v>4</v>
      </c>
      <c r="AC1485">
        <v>4</v>
      </c>
      <c r="AD1485">
        <v>0</v>
      </c>
      <c r="AE1485">
        <v>0</v>
      </c>
      <c r="AF1485">
        <v>34</v>
      </c>
      <c r="AG1485">
        <v>4</v>
      </c>
      <c r="AH1485">
        <v>4</v>
      </c>
      <c r="AI1485">
        <v>0</v>
      </c>
      <c r="AJ1485">
        <v>34</v>
      </c>
      <c r="AK1485">
        <v>34</v>
      </c>
      <c r="AL1485">
        <v>69</v>
      </c>
      <c r="AM1485">
        <v>4</v>
      </c>
      <c r="AN1485">
        <v>4</v>
      </c>
      <c r="AO1485">
        <v>4</v>
      </c>
      <c r="AP1485">
        <v>34</v>
      </c>
      <c r="AQ1485">
        <v>34</v>
      </c>
      <c r="AR1485">
        <v>34</v>
      </c>
      <c r="AS1485">
        <v>4</v>
      </c>
      <c r="AT1485">
        <v>34</v>
      </c>
      <c r="AW1485">
        <v>34</v>
      </c>
      <c r="AX1485">
        <v>0</v>
      </c>
      <c r="AY1485" t="s">
        <v>159</v>
      </c>
      <c r="AZ1485" t="s">
        <v>1334</v>
      </c>
      <c r="BA1485" t="s">
        <v>628</v>
      </c>
      <c r="BB1485" t="s">
        <v>1265</v>
      </c>
      <c r="BC1485" t="s">
        <v>161</v>
      </c>
      <c r="BD1485" t="b">
        <v>0</v>
      </c>
      <c r="BE1485" t="s">
        <v>164</v>
      </c>
      <c r="BF1485" t="b">
        <v>1</v>
      </c>
      <c r="BH1485" t="s">
        <v>245</v>
      </c>
      <c r="BI1485" t="s">
        <v>246</v>
      </c>
      <c r="BJ1485" t="b">
        <v>0</v>
      </c>
      <c r="BK1485" t="s">
        <v>163</v>
      </c>
      <c r="BL1485" t="b">
        <v>0</v>
      </c>
      <c r="BM1485">
        <v>18</v>
      </c>
      <c r="BN1485" t="s">
        <v>164</v>
      </c>
      <c r="BO1485" t="s">
        <v>165</v>
      </c>
      <c r="BP1485" t="s">
        <v>164</v>
      </c>
      <c r="BQ1485" t="s">
        <v>166</v>
      </c>
      <c r="BR1485">
        <v>768</v>
      </c>
      <c r="BS1485" t="s">
        <v>156</v>
      </c>
      <c r="BT1485" t="s">
        <v>178</v>
      </c>
      <c r="BU1485" t="s">
        <v>193</v>
      </c>
      <c r="BV1485" t="s">
        <v>194</v>
      </c>
      <c r="BW1485">
        <v>34</v>
      </c>
      <c r="BX1485">
        <v>5</v>
      </c>
      <c r="BY1485">
        <v>0</v>
      </c>
      <c r="BZ1485">
        <v>6</v>
      </c>
      <c r="CA1485" t="s">
        <v>1266</v>
      </c>
      <c r="CB1485" t="s">
        <v>156</v>
      </c>
      <c r="CC1485">
        <v>7</v>
      </c>
      <c r="CD1485" t="b">
        <v>0</v>
      </c>
      <c r="CE1485" t="s">
        <v>168</v>
      </c>
      <c r="CF1485" t="s">
        <v>248</v>
      </c>
      <c r="CG1485">
        <v>61</v>
      </c>
      <c r="CH1485">
        <v>0</v>
      </c>
      <c r="CI1485" t="s">
        <v>183</v>
      </c>
      <c r="CJ1485" t="s">
        <v>169</v>
      </c>
      <c r="CK1485" t="s">
        <v>169</v>
      </c>
      <c r="CL1485" t="s">
        <v>169</v>
      </c>
      <c r="CM1485" t="s">
        <v>169</v>
      </c>
      <c r="CN1485" t="s">
        <v>169</v>
      </c>
      <c r="CO1485" t="s">
        <v>183</v>
      </c>
      <c r="CP1485" t="s">
        <v>169</v>
      </c>
      <c r="CQ1485">
        <v>1</v>
      </c>
      <c r="CR1485">
        <v>373</v>
      </c>
      <c r="CS1485" t="str">
        <f t="shared" si="1123"/>
        <v/>
      </c>
      <c r="CT1485" t="str">
        <f t="shared" ca="1" si="1098"/>
        <v/>
      </c>
      <c r="CU1485" t="str">
        <f t="shared" si="1124"/>
        <v/>
      </c>
      <c r="CV1485" t="str">
        <f t="shared" ca="1" si="1099"/>
        <v/>
      </c>
      <c r="CW1485" t="str">
        <f t="shared" si="1125"/>
        <v/>
      </c>
      <c r="CX1485" t="str">
        <f t="shared" ca="1" si="1100"/>
        <v/>
      </c>
      <c r="CY1485" t="str">
        <f t="shared" si="1126"/>
        <v/>
      </c>
      <c r="CZ1485" t="str">
        <f t="shared" ca="1" si="1101"/>
        <v/>
      </c>
      <c r="DA1485" t="str">
        <f t="shared" si="1127"/>
        <v/>
      </c>
      <c r="DB1485" t="str">
        <f t="shared" ca="1" si="1102"/>
        <v/>
      </c>
      <c r="DC1485" t="str">
        <f t="shared" si="1128"/>
        <v/>
      </c>
      <c r="DD1485" t="str">
        <f t="shared" ca="1" si="1103"/>
        <v/>
      </c>
      <c r="DE1485" t="str">
        <f t="shared" si="1129"/>
        <v/>
      </c>
      <c r="DF1485" t="str">
        <f t="shared" ca="1" si="1104"/>
        <v/>
      </c>
      <c r="DG1485" t="str">
        <f t="shared" si="1130"/>
        <v/>
      </c>
      <c r="DH1485" t="str">
        <f t="shared" ca="1" si="1105"/>
        <v/>
      </c>
      <c r="DI1485" t="str">
        <f t="shared" si="1131"/>
        <v/>
      </c>
      <c r="DJ1485" t="str">
        <f t="shared" ca="1" si="1106"/>
        <v/>
      </c>
      <c r="DK1485" t="str">
        <f t="shared" si="1132"/>
        <v/>
      </c>
      <c r="DL1485" t="str">
        <f t="shared" ca="1" si="1107"/>
        <v/>
      </c>
      <c r="DM1485" t="str">
        <f t="shared" si="1133"/>
        <v/>
      </c>
      <c r="DN1485" t="str">
        <f t="shared" ca="1" si="1108"/>
        <v/>
      </c>
      <c r="DO1485" t="str">
        <f t="shared" si="1134"/>
        <v/>
      </c>
      <c r="DP1485" t="str">
        <f t="shared" ca="1" si="1109"/>
        <v/>
      </c>
      <c r="DQ1485" t="str">
        <f t="shared" si="1135"/>
        <v/>
      </c>
      <c r="DR1485" t="str">
        <f t="shared" ca="1" si="1110"/>
        <v/>
      </c>
      <c r="DS1485" t="str">
        <f t="shared" si="1136"/>
        <v/>
      </c>
      <c r="DT1485" t="str">
        <f t="shared" ca="1" si="1111"/>
        <v/>
      </c>
      <c r="DU1485" t="str">
        <f t="shared" si="1137"/>
        <v/>
      </c>
      <c r="DV1485" t="str">
        <f t="shared" ca="1" si="1112"/>
        <v/>
      </c>
      <c r="DW1485" t="str">
        <f t="shared" si="1138"/>
        <v/>
      </c>
      <c r="DX1485" t="str">
        <f t="shared" ca="1" si="1113"/>
        <v/>
      </c>
      <c r="DY1485" t="str">
        <f t="shared" si="1139"/>
        <v/>
      </c>
      <c r="DZ1485" t="str">
        <f t="shared" ca="1" si="1114"/>
        <v/>
      </c>
      <c r="EA1485" t="str">
        <f t="shared" si="1140"/>
        <v/>
      </c>
      <c r="EB1485" t="str">
        <f t="shared" ca="1" si="1115"/>
        <v/>
      </c>
      <c r="EC1485" t="str">
        <f t="shared" si="1141"/>
        <v/>
      </c>
      <c r="ED1485" t="str">
        <f t="shared" ca="1" si="1116"/>
        <v/>
      </c>
      <c r="EE1485" t="str">
        <f t="shared" si="1142"/>
        <v/>
      </c>
      <c r="EF1485" t="str">
        <f t="shared" ca="1" si="1117"/>
        <v/>
      </c>
      <c r="EG1485" t="str">
        <f t="shared" si="1143"/>
        <v/>
      </c>
      <c r="EH1485" t="str">
        <f t="shared" ca="1" si="1118"/>
        <v/>
      </c>
      <c r="EI1485" t="str">
        <f t="shared" si="1144"/>
        <v/>
      </c>
      <c r="EJ1485" t="str">
        <f t="shared" ca="1" si="1119"/>
        <v/>
      </c>
      <c r="EK1485" t="str">
        <f t="shared" ca="1" si="1120"/>
        <v/>
      </c>
      <c r="EL1485" t="s">
        <v>924</v>
      </c>
      <c r="EM1485">
        <v>40515</v>
      </c>
      <c r="EN1485">
        <v>4794</v>
      </c>
      <c r="EO1485">
        <v>847</v>
      </c>
      <c r="EP1485">
        <v>3052</v>
      </c>
      <c r="EQ1485">
        <v>26353</v>
      </c>
      <c r="ER1485">
        <v>373</v>
      </c>
      <c r="ES1485">
        <v>7072</v>
      </c>
      <c r="ET1485">
        <v>2011</v>
      </c>
      <c r="EU1485">
        <v>2</v>
      </c>
      <c r="EV1485" t="s">
        <v>156</v>
      </c>
      <c r="EW1485">
        <v>1024</v>
      </c>
      <c r="EX1485">
        <v>2</v>
      </c>
      <c r="EY1485">
        <v>48000</v>
      </c>
      <c r="EZ1485">
        <v>-16</v>
      </c>
      <c r="FA1485" t="s">
        <v>170</v>
      </c>
      <c r="FB1485">
        <v>14</v>
      </c>
      <c r="FC1485" t="s">
        <v>171</v>
      </c>
      <c r="FD1485">
        <v>348372</v>
      </c>
      <c r="FE1485">
        <v>343574</v>
      </c>
      <c r="FF1485">
        <v>28094</v>
      </c>
      <c r="FG1485">
        <v>619948</v>
      </c>
      <c r="FH1485">
        <v>621663</v>
      </c>
      <c r="FI1485">
        <v>343564</v>
      </c>
      <c r="FJ1485">
        <v>341552</v>
      </c>
      <c r="FK1485" t="s">
        <v>158</v>
      </c>
      <c r="FL1485">
        <v>337823</v>
      </c>
      <c r="FM1485">
        <v>290447</v>
      </c>
      <c r="FN1485">
        <v>298508</v>
      </c>
      <c r="FO1485">
        <v>1733</v>
      </c>
      <c r="FP1485">
        <v>1677</v>
      </c>
      <c r="FQ1485">
        <v>619198</v>
      </c>
      <c r="FR1485">
        <v>290445</v>
      </c>
      <c r="FS1485">
        <v>290445</v>
      </c>
      <c r="FT1485">
        <v>1729</v>
      </c>
      <c r="FU1485">
        <v>625650</v>
      </c>
      <c r="FV1485">
        <v>623663</v>
      </c>
      <c r="FY1485">
        <v>626023</v>
      </c>
      <c r="FZ1485">
        <v>291295</v>
      </c>
      <c r="GA1485">
        <v>301560</v>
      </c>
      <c r="GB1485">
        <v>291434</v>
      </c>
      <c r="GC1485">
        <v>341552</v>
      </c>
      <c r="GD1485">
        <v>339823</v>
      </c>
      <c r="GE1485">
        <v>343564</v>
      </c>
      <c r="GF1485" t="s">
        <v>158</v>
      </c>
      <c r="GG1485">
        <v>337818</v>
      </c>
      <c r="GH1485">
        <v>619196</v>
      </c>
      <c r="GI1485">
        <v>388888</v>
      </c>
      <c r="GJ1485" t="s">
        <v>172</v>
      </c>
      <c r="GK1485">
        <v>35</v>
      </c>
      <c r="GL1485" t="s">
        <v>1369</v>
      </c>
      <c r="GM1485">
        <v>35</v>
      </c>
      <c r="GN1485" t="s">
        <v>185</v>
      </c>
      <c r="GO1485" t="s">
        <v>166</v>
      </c>
      <c r="GP1485">
        <v>1024</v>
      </c>
      <c r="GQ1485">
        <v>155</v>
      </c>
      <c r="GR1485">
        <v>285</v>
      </c>
      <c r="GS1485">
        <f t="shared" si="1121"/>
        <v>35</v>
      </c>
      <c r="GT1485" t="str">
        <f t="shared" si="1122"/>
        <v>test</v>
      </c>
    </row>
    <row r="1486" spans="1:202" x14ac:dyDescent="0.2">
      <c r="A1486">
        <v>100</v>
      </c>
      <c r="B1486">
        <v>100</v>
      </c>
      <c r="C1486">
        <v>811</v>
      </c>
      <c r="D1486">
        <v>811</v>
      </c>
      <c r="E1486" t="s">
        <v>155</v>
      </c>
      <c r="F1486" t="s">
        <v>156</v>
      </c>
      <c r="G1486" t="s">
        <v>156</v>
      </c>
      <c r="H1486" t="s">
        <v>156</v>
      </c>
      <c r="I1486">
        <v>0</v>
      </c>
      <c r="J1486" t="s">
        <v>157</v>
      </c>
      <c r="K1486">
        <v>1</v>
      </c>
      <c r="L1486" t="s">
        <v>154</v>
      </c>
      <c r="M1486" t="s">
        <v>154</v>
      </c>
      <c r="N1486" t="s">
        <v>154</v>
      </c>
      <c r="O1486">
        <v>1</v>
      </c>
      <c r="P1486" t="s">
        <v>154</v>
      </c>
      <c r="Q1486" t="s">
        <v>154</v>
      </c>
      <c r="R1486" t="s">
        <v>183</v>
      </c>
      <c r="S1486">
        <v>0</v>
      </c>
      <c r="T1486">
        <v>4</v>
      </c>
      <c r="U1486">
        <v>0</v>
      </c>
      <c r="V1486">
        <v>35</v>
      </c>
      <c r="W1486">
        <v>35</v>
      </c>
      <c r="X1486">
        <v>4</v>
      </c>
      <c r="Y1486">
        <v>34</v>
      </c>
      <c r="Z1486">
        <v>0</v>
      </c>
      <c r="AA1486">
        <v>34</v>
      </c>
      <c r="AB1486">
        <v>4</v>
      </c>
      <c r="AC1486">
        <v>4</v>
      </c>
      <c r="AD1486">
        <v>0</v>
      </c>
      <c r="AE1486">
        <v>0</v>
      </c>
      <c r="AF1486">
        <v>35</v>
      </c>
      <c r="AG1486">
        <v>4</v>
      </c>
      <c r="AH1486">
        <v>4</v>
      </c>
      <c r="AI1486">
        <v>0</v>
      </c>
      <c r="AJ1486">
        <v>35</v>
      </c>
      <c r="AK1486">
        <v>35</v>
      </c>
      <c r="AL1486">
        <v>70</v>
      </c>
      <c r="AM1486">
        <v>4</v>
      </c>
      <c r="AN1486">
        <v>4</v>
      </c>
      <c r="AO1486">
        <v>4</v>
      </c>
      <c r="AP1486">
        <v>34</v>
      </c>
      <c r="AQ1486">
        <v>34</v>
      </c>
      <c r="AR1486">
        <v>34</v>
      </c>
      <c r="AS1486">
        <v>4</v>
      </c>
      <c r="AT1486">
        <v>34</v>
      </c>
      <c r="AW1486">
        <v>35</v>
      </c>
      <c r="AX1486">
        <v>0</v>
      </c>
      <c r="AY1486" t="s">
        <v>159</v>
      </c>
      <c r="AZ1486" t="s">
        <v>1334</v>
      </c>
      <c r="BA1486" t="s">
        <v>628</v>
      </c>
      <c r="BB1486" t="s">
        <v>1265</v>
      </c>
      <c r="BC1486" t="s">
        <v>161</v>
      </c>
      <c r="BD1486" t="b">
        <v>0</v>
      </c>
      <c r="BE1486" t="s">
        <v>164</v>
      </c>
      <c r="BF1486" t="b">
        <v>1</v>
      </c>
      <c r="BH1486" t="s">
        <v>245</v>
      </c>
      <c r="BI1486" t="s">
        <v>246</v>
      </c>
      <c r="BJ1486" t="b">
        <v>0</v>
      </c>
      <c r="BK1486" t="s">
        <v>163</v>
      </c>
      <c r="BL1486" t="b">
        <v>0</v>
      </c>
      <c r="BM1486">
        <v>18</v>
      </c>
      <c r="BN1486" t="s">
        <v>164</v>
      </c>
      <c r="BO1486" t="s">
        <v>165</v>
      </c>
      <c r="BP1486" t="s">
        <v>164</v>
      </c>
      <c r="BQ1486" t="s">
        <v>166</v>
      </c>
      <c r="BR1486">
        <v>768</v>
      </c>
      <c r="BS1486" t="s">
        <v>156</v>
      </c>
      <c r="BT1486" t="s">
        <v>178</v>
      </c>
      <c r="BU1486" t="s">
        <v>193</v>
      </c>
      <c r="BV1486" t="s">
        <v>187</v>
      </c>
      <c r="BW1486">
        <v>35</v>
      </c>
      <c r="BX1486">
        <v>5</v>
      </c>
      <c r="BY1486">
        <v>0</v>
      </c>
      <c r="BZ1486">
        <v>6</v>
      </c>
      <c r="CA1486" t="s">
        <v>1266</v>
      </c>
      <c r="CB1486" t="s">
        <v>156</v>
      </c>
      <c r="CC1486">
        <v>7</v>
      </c>
      <c r="CD1486" t="b">
        <v>0</v>
      </c>
      <c r="CE1486" t="s">
        <v>168</v>
      </c>
      <c r="CF1486" t="s">
        <v>248</v>
      </c>
      <c r="CG1486">
        <v>77</v>
      </c>
      <c r="CH1486">
        <v>0</v>
      </c>
      <c r="CI1486" t="s">
        <v>183</v>
      </c>
      <c r="CJ1486" t="s">
        <v>169</v>
      </c>
      <c r="CK1486" t="s">
        <v>169</v>
      </c>
      <c r="CL1486" t="s">
        <v>169</v>
      </c>
      <c r="CM1486" t="s">
        <v>169</v>
      </c>
      <c r="CN1486" t="s">
        <v>169</v>
      </c>
      <c r="CO1486" t="s">
        <v>183</v>
      </c>
      <c r="CP1486" t="s">
        <v>169</v>
      </c>
      <c r="CQ1486">
        <v>1</v>
      </c>
      <c r="CR1486">
        <v>523</v>
      </c>
      <c r="CS1486" t="str">
        <f t="shared" si="1123"/>
        <v/>
      </c>
      <c r="CT1486" t="str">
        <f t="shared" ca="1" si="1098"/>
        <v/>
      </c>
      <c r="CU1486" t="str">
        <f t="shared" si="1124"/>
        <v/>
      </c>
      <c r="CV1486" t="str">
        <f t="shared" ca="1" si="1099"/>
        <v/>
      </c>
      <c r="CW1486" t="str">
        <f t="shared" si="1125"/>
        <v/>
      </c>
      <c r="CX1486" t="str">
        <f t="shared" ca="1" si="1100"/>
        <v/>
      </c>
      <c r="CY1486" t="str">
        <f t="shared" si="1126"/>
        <v/>
      </c>
      <c r="CZ1486" t="str">
        <f t="shared" ca="1" si="1101"/>
        <v/>
      </c>
      <c r="DA1486" t="str">
        <f t="shared" si="1127"/>
        <v/>
      </c>
      <c r="DB1486" t="str">
        <f t="shared" ca="1" si="1102"/>
        <v/>
      </c>
      <c r="DC1486" t="str">
        <f t="shared" si="1128"/>
        <v/>
      </c>
      <c r="DD1486" t="str">
        <f t="shared" ca="1" si="1103"/>
        <v/>
      </c>
      <c r="DE1486" t="str">
        <f t="shared" si="1129"/>
        <v/>
      </c>
      <c r="DF1486" t="str">
        <f t="shared" ca="1" si="1104"/>
        <v/>
      </c>
      <c r="DG1486" t="str">
        <f t="shared" si="1130"/>
        <v/>
      </c>
      <c r="DH1486" t="str">
        <f t="shared" ca="1" si="1105"/>
        <v/>
      </c>
      <c r="DI1486" t="str">
        <f t="shared" si="1131"/>
        <v/>
      </c>
      <c r="DJ1486" t="str">
        <f t="shared" ca="1" si="1106"/>
        <v/>
      </c>
      <c r="DK1486" t="str">
        <f t="shared" si="1132"/>
        <v/>
      </c>
      <c r="DL1486" t="str">
        <f t="shared" ca="1" si="1107"/>
        <v/>
      </c>
      <c r="DM1486" t="str">
        <f t="shared" si="1133"/>
        <v/>
      </c>
      <c r="DN1486" t="str">
        <f t="shared" ca="1" si="1108"/>
        <v/>
      </c>
      <c r="DO1486" t="str">
        <f t="shared" si="1134"/>
        <v/>
      </c>
      <c r="DP1486" t="str">
        <f t="shared" ca="1" si="1109"/>
        <v/>
      </c>
      <c r="DQ1486" t="str">
        <f t="shared" si="1135"/>
        <v/>
      </c>
      <c r="DR1486" t="str">
        <f t="shared" ca="1" si="1110"/>
        <v/>
      </c>
      <c r="DS1486" t="str">
        <f t="shared" si="1136"/>
        <v/>
      </c>
      <c r="DT1486" t="str">
        <f t="shared" ca="1" si="1111"/>
        <v/>
      </c>
      <c r="DU1486" t="str">
        <f t="shared" si="1137"/>
        <v/>
      </c>
      <c r="DV1486" t="str">
        <f t="shared" ca="1" si="1112"/>
        <v/>
      </c>
      <c r="DW1486" t="str">
        <f t="shared" si="1138"/>
        <v/>
      </c>
      <c r="DX1486" t="str">
        <f t="shared" ca="1" si="1113"/>
        <v/>
      </c>
      <c r="DY1486" t="str">
        <f t="shared" si="1139"/>
        <v/>
      </c>
      <c r="DZ1486" t="str">
        <f t="shared" ca="1" si="1114"/>
        <v/>
      </c>
      <c r="EA1486" t="str">
        <f t="shared" si="1140"/>
        <v/>
      </c>
      <c r="EB1486" t="str">
        <f t="shared" ca="1" si="1115"/>
        <v/>
      </c>
      <c r="EC1486" t="str">
        <f t="shared" si="1141"/>
        <v/>
      </c>
      <c r="ED1486" t="str">
        <f t="shared" ca="1" si="1116"/>
        <v/>
      </c>
      <c r="EE1486" t="str">
        <f t="shared" si="1142"/>
        <v/>
      </c>
      <c r="EF1486" t="str">
        <f t="shared" ca="1" si="1117"/>
        <v/>
      </c>
      <c r="EG1486" t="str">
        <f t="shared" si="1143"/>
        <v/>
      </c>
      <c r="EH1486" t="str">
        <f t="shared" ca="1" si="1118"/>
        <v/>
      </c>
      <c r="EI1486" t="str">
        <f t="shared" si="1144"/>
        <v/>
      </c>
      <c r="EJ1486" t="str">
        <f t="shared" ca="1" si="1119"/>
        <v/>
      </c>
      <c r="EK1486" t="str">
        <f t="shared" ca="1" si="1120"/>
        <v/>
      </c>
      <c r="EL1486" t="s">
        <v>924</v>
      </c>
      <c r="EM1486">
        <v>40515</v>
      </c>
      <c r="EN1486">
        <v>4794</v>
      </c>
      <c r="EO1486">
        <v>847</v>
      </c>
      <c r="EP1486">
        <v>3052</v>
      </c>
      <c r="EQ1486">
        <v>26353</v>
      </c>
      <c r="ER1486">
        <v>523</v>
      </c>
      <c r="ES1486">
        <v>7072</v>
      </c>
      <c r="ET1486">
        <v>2011</v>
      </c>
      <c r="EU1486">
        <v>2</v>
      </c>
      <c r="EV1486" t="s">
        <v>156</v>
      </c>
      <c r="EW1486">
        <v>1024</v>
      </c>
      <c r="EX1486">
        <v>2</v>
      </c>
      <c r="EY1486">
        <v>48000</v>
      </c>
      <c r="EZ1486">
        <v>-16</v>
      </c>
      <c r="FA1486" t="s">
        <v>170</v>
      </c>
      <c r="FB1486">
        <v>14</v>
      </c>
      <c r="FC1486" t="s">
        <v>171</v>
      </c>
      <c r="FD1486">
        <v>348372</v>
      </c>
      <c r="FE1486">
        <v>343574</v>
      </c>
      <c r="FF1486">
        <v>28094</v>
      </c>
      <c r="FG1486">
        <v>626788</v>
      </c>
      <c r="FH1486">
        <v>628511</v>
      </c>
      <c r="FI1486">
        <v>343564</v>
      </c>
      <c r="FJ1486">
        <v>341552</v>
      </c>
      <c r="FK1486" t="s">
        <v>158</v>
      </c>
      <c r="FL1486">
        <v>337823</v>
      </c>
      <c r="FM1486">
        <v>290447</v>
      </c>
      <c r="FN1486">
        <v>298508</v>
      </c>
      <c r="FO1486">
        <v>1733</v>
      </c>
      <c r="FP1486">
        <v>1677</v>
      </c>
      <c r="FQ1486">
        <v>626038</v>
      </c>
      <c r="FR1486">
        <v>290445</v>
      </c>
      <c r="FS1486">
        <v>290445</v>
      </c>
      <c r="FT1486">
        <v>1729</v>
      </c>
      <c r="FU1486">
        <v>632732</v>
      </c>
      <c r="FV1486">
        <v>630511</v>
      </c>
      <c r="FY1486">
        <v>633255</v>
      </c>
      <c r="FZ1486">
        <v>291295</v>
      </c>
      <c r="GA1486">
        <v>301560</v>
      </c>
      <c r="GB1486">
        <v>291434</v>
      </c>
      <c r="GC1486">
        <v>341552</v>
      </c>
      <c r="GD1486">
        <v>339823</v>
      </c>
      <c r="GE1486">
        <v>343564</v>
      </c>
      <c r="GF1486" t="s">
        <v>158</v>
      </c>
      <c r="GG1486">
        <v>337818</v>
      </c>
      <c r="GH1486">
        <v>626036</v>
      </c>
      <c r="GI1486">
        <v>388888</v>
      </c>
      <c r="GJ1486" t="s">
        <v>172</v>
      </c>
      <c r="GK1486">
        <v>36</v>
      </c>
      <c r="GL1486" t="s">
        <v>1370</v>
      </c>
      <c r="GM1486">
        <v>36</v>
      </c>
      <c r="GN1486" t="s">
        <v>185</v>
      </c>
      <c r="GO1486" t="s">
        <v>166</v>
      </c>
      <c r="GP1486">
        <v>1024</v>
      </c>
      <c r="GQ1486">
        <v>155</v>
      </c>
      <c r="GR1486">
        <v>285</v>
      </c>
      <c r="GS1486">
        <f t="shared" si="1121"/>
        <v>36</v>
      </c>
      <c r="GT1486" t="str">
        <f t="shared" si="1122"/>
        <v>test</v>
      </c>
    </row>
    <row r="1487" spans="1:202" x14ac:dyDescent="0.2">
      <c r="A1487">
        <v>100</v>
      </c>
      <c r="B1487">
        <v>100</v>
      </c>
      <c r="C1487">
        <v>800</v>
      </c>
      <c r="D1487">
        <v>800</v>
      </c>
      <c r="E1487" t="s">
        <v>155</v>
      </c>
      <c r="F1487" t="s">
        <v>156</v>
      </c>
      <c r="G1487" t="s">
        <v>156</v>
      </c>
      <c r="H1487" t="s">
        <v>156</v>
      </c>
      <c r="I1487">
        <v>0</v>
      </c>
      <c r="J1487" t="s">
        <v>157</v>
      </c>
      <c r="K1487">
        <v>1</v>
      </c>
      <c r="L1487" t="s">
        <v>154</v>
      </c>
      <c r="M1487" t="s">
        <v>154</v>
      </c>
      <c r="N1487" t="s">
        <v>154</v>
      </c>
      <c r="O1487">
        <v>1</v>
      </c>
      <c r="P1487" t="s">
        <v>154</v>
      </c>
      <c r="Q1487" t="s">
        <v>154</v>
      </c>
      <c r="R1487" t="s">
        <v>179</v>
      </c>
      <c r="S1487">
        <v>0</v>
      </c>
      <c r="T1487">
        <v>4</v>
      </c>
      <c r="U1487">
        <v>0</v>
      </c>
      <c r="V1487">
        <v>36</v>
      </c>
      <c r="W1487">
        <v>36</v>
      </c>
      <c r="X1487">
        <v>4</v>
      </c>
      <c r="Y1487">
        <v>34</v>
      </c>
      <c r="Z1487">
        <v>0</v>
      </c>
      <c r="AA1487">
        <v>34</v>
      </c>
      <c r="AB1487">
        <v>4</v>
      </c>
      <c r="AC1487">
        <v>4</v>
      </c>
      <c r="AD1487">
        <v>0</v>
      </c>
      <c r="AE1487">
        <v>0</v>
      </c>
      <c r="AF1487">
        <v>36</v>
      </c>
      <c r="AG1487">
        <v>4</v>
      </c>
      <c r="AH1487">
        <v>4</v>
      </c>
      <c r="AI1487">
        <v>0</v>
      </c>
      <c r="AJ1487">
        <v>36</v>
      </c>
      <c r="AK1487">
        <v>36</v>
      </c>
      <c r="AL1487">
        <v>71</v>
      </c>
      <c r="AM1487">
        <v>4</v>
      </c>
      <c r="AN1487">
        <v>4</v>
      </c>
      <c r="AO1487">
        <v>4</v>
      </c>
      <c r="AP1487">
        <v>34</v>
      </c>
      <c r="AQ1487">
        <v>34</v>
      </c>
      <c r="AR1487">
        <v>34</v>
      </c>
      <c r="AS1487">
        <v>4</v>
      </c>
      <c r="AT1487">
        <v>34</v>
      </c>
      <c r="AW1487">
        <v>36</v>
      </c>
      <c r="AX1487">
        <v>0</v>
      </c>
      <c r="AY1487" t="s">
        <v>159</v>
      </c>
      <c r="AZ1487" t="s">
        <v>1334</v>
      </c>
      <c r="BA1487" t="s">
        <v>628</v>
      </c>
      <c r="BB1487" t="s">
        <v>1265</v>
      </c>
      <c r="BC1487" t="s">
        <v>161</v>
      </c>
      <c r="BD1487" t="b">
        <v>0</v>
      </c>
      <c r="BE1487">
        <v>1.03</v>
      </c>
      <c r="BF1487" t="b">
        <v>1</v>
      </c>
      <c r="BH1487" t="s">
        <v>245</v>
      </c>
      <c r="BI1487" t="s">
        <v>246</v>
      </c>
      <c r="BJ1487" t="b">
        <v>0</v>
      </c>
      <c r="BK1487" t="s">
        <v>163</v>
      </c>
      <c r="BL1487" t="b">
        <v>0</v>
      </c>
      <c r="BM1487">
        <v>18</v>
      </c>
      <c r="BN1487" t="s">
        <v>164</v>
      </c>
      <c r="BO1487" t="s">
        <v>165</v>
      </c>
      <c r="BP1487" t="s">
        <v>164</v>
      </c>
      <c r="BQ1487" t="s">
        <v>166</v>
      </c>
      <c r="BR1487">
        <v>768</v>
      </c>
      <c r="BS1487" t="s">
        <v>156</v>
      </c>
      <c r="BT1487" t="s">
        <v>178</v>
      </c>
      <c r="BU1487" t="s">
        <v>188</v>
      </c>
      <c r="BV1487" t="s">
        <v>186</v>
      </c>
      <c r="BW1487">
        <v>36</v>
      </c>
      <c r="BX1487">
        <v>5</v>
      </c>
      <c r="BY1487">
        <v>0</v>
      </c>
      <c r="BZ1487">
        <v>6</v>
      </c>
      <c r="CA1487" t="s">
        <v>1266</v>
      </c>
      <c r="CB1487" t="s">
        <v>156</v>
      </c>
      <c r="CC1487">
        <v>7</v>
      </c>
      <c r="CD1487" t="b">
        <v>0</v>
      </c>
      <c r="CE1487" t="s">
        <v>168</v>
      </c>
      <c r="CF1487" t="s">
        <v>248</v>
      </c>
      <c r="CG1487">
        <v>37</v>
      </c>
      <c r="CH1487">
        <v>0</v>
      </c>
      <c r="CI1487" t="s">
        <v>179</v>
      </c>
      <c r="CJ1487" t="s">
        <v>169</v>
      </c>
      <c r="CK1487" t="s">
        <v>169</v>
      </c>
      <c r="CL1487" t="s">
        <v>169</v>
      </c>
      <c r="CM1487" t="s">
        <v>169</v>
      </c>
      <c r="CN1487" t="s">
        <v>169</v>
      </c>
      <c r="CO1487" t="s">
        <v>179</v>
      </c>
      <c r="CP1487" t="s">
        <v>169</v>
      </c>
      <c r="CQ1487">
        <v>1</v>
      </c>
      <c r="CR1487">
        <v>393</v>
      </c>
      <c r="CS1487">
        <f t="shared" si="1123"/>
        <v>393</v>
      </c>
      <c r="CT1487">
        <f t="shared" ca="1" si="1098"/>
        <v>393</v>
      </c>
      <c r="CU1487">
        <f t="shared" si="1124"/>
        <v>393</v>
      </c>
      <c r="CV1487">
        <f t="shared" ca="1" si="1099"/>
        <v>393</v>
      </c>
      <c r="CW1487" t="str">
        <f t="shared" si="1125"/>
        <v/>
      </c>
      <c r="CX1487" t="str">
        <f t="shared" ca="1" si="1100"/>
        <v/>
      </c>
      <c r="CY1487" t="str">
        <f t="shared" si="1126"/>
        <v/>
      </c>
      <c r="CZ1487" t="str">
        <f t="shared" ca="1" si="1101"/>
        <v/>
      </c>
      <c r="DA1487" t="str">
        <f t="shared" si="1127"/>
        <v/>
      </c>
      <c r="DB1487" t="str">
        <f t="shared" ca="1" si="1102"/>
        <v/>
      </c>
      <c r="DC1487" t="str">
        <f t="shared" si="1128"/>
        <v/>
      </c>
      <c r="DD1487" t="str">
        <f t="shared" ca="1" si="1103"/>
        <v/>
      </c>
      <c r="DE1487" t="str">
        <f t="shared" si="1129"/>
        <v/>
      </c>
      <c r="DF1487" t="str">
        <f t="shared" ca="1" si="1104"/>
        <v/>
      </c>
      <c r="DG1487" t="str">
        <f t="shared" si="1130"/>
        <v/>
      </c>
      <c r="DH1487" t="str">
        <f t="shared" ca="1" si="1105"/>
        <v/>
      </c>
      <c r="DI1487" t="str">
        <f t="shared" si="1131"/>
        <v/>
      </c>
      <c r="DJ1487" t="str">
        <f t="shared" ca="1" si="1106"/>
        <v/>
      </c>
      <c r="DK1487" t="str">
        <f t="shared" si="1132"/>
        <v/>
      </c>
      <c r="DL1487" t="str">
        <f t="shared" ca="1" si="1107"/>
        <v/>
      </c>
      <c r="DM1487" t="str">
        <f t="shared" si="1133"/>
        <v/>
      </c>
      <c r="DN1487" t="str">
        <f t="shared" ca="1" si="1108"/>
        <v/>
      </c>
      <c r="DO1487" t="str">
        <f t="shared" si="1134"/>
        <v/>
      </c>
      <c r="DP1487" t="str">
        <f t="shared" ca="1" si="1109"/>
        <v/>
      </c>
      <c r="DQ1487" t="str">
        <f t="shared" si="1135"/>
        <v/>
      </c>
      <c r="DR1487" t="str">
        <f t="shared" ca="1" si="1110"/>
        <v/>
      </c>
      <c r="DS1487" t="str">
        <f t="shared" si="1136"/>
        <v/>
      </c>
      <c r="DT1487" t="str">
        <f t="shared" ca="1" si="1111"/>
        <v/>
      </c>
      <c r="DU1487" t="str">
        <f t="shared" si="1137"/>
        <v/>
      </c>
      <c r="DV1487" t="str">
        <f t="shared" ca="1" si="1112"/>
        <v/>
      </c>
      <c r="DW1487" t="str">
        <f t="shared" si="1138"/>
        <v/>
      </c>
      <c r="DX1487" t="str">
        <f t="shared" ca="1" si="1113"/>
        <v/>
      </c>
      <c r="DY1487" t="str">
        <f t="shared" si="1139"/>
        <v/>
      </c>
      <c r="DZ1487" t="str">
        <f t="shared" ca="1" si="1114"/>
        <v/>
      </c>
      <c r="EA1487" t="str">
        <f t="shared" si="1140"/>
        <v/>
      </c>
      <c r="EB1487" t="str">
        <f t="shared" ca="1" si="1115"/>
        <v/>
      </c>
      <c r="EC1487" t="str">
        <f t="shared" si="1141"/>
        <v/>
      </c>
      <c r="ED1487" t="str">
        <f t="shared" ca="1" si="1116"/>
        <v/>
      </c>
      <c r="EE1487" t="str">
        <f t="shared" si="1142"/>
        <v/>
      </c>
      <c r="EF1487" t="str">
        <f t="shared" ca="1" si="1117"/>
        <v/>
      </c>
      <c r="EG1487" t="str">
        <f t="shared" si="1143"/>
        <v/>
      </c>
      <c r="EH1487" t="str">
        <f t="shared" ca="1" si="1118"/>
        <v/>
      </c>
      <c r="EI1487" t="str">
        <f t="shared" si="1144"/>
        <v/>
      </c>
      <c r="EJ1487" t="str">
        <f t="shared" ca="1" si="1119"/>
        <v/>
      </c>
      <c r="EK1487">
        <f t="shared" ca="1" si="1120"/>
        <v>393</v>
      </c>
      <c r="EL1487">
        <v>393</v>
      </c>
      <c r="EM1487">
        <v>40515</v>
      </c>
      <c r="EN1487">
        <v>4794</v>
      </c>
      <c r="EO1487">
        <v>847</v>
      </c>
      <c r="EP1487">
        <v>3052</v>
      </c>
      <c r="EQ1487">
        <v>26353</v>
      </c>
      <c r="ER1487">
        <v>393</v>
      </c>
      <c r="ES1487">
        <v>7072</v>
      </c>
      <c r="ET1487">
        <v>2011</v>
      </c>
      <c r="EU1487">
        <v>2</v>
      </c>
      <c r="EV1487" t="s">
        <v>156</v>
      </c>
      <c r="EW1487">
        <v>1024</v>
      </c>
      <c r="EX1487">
        <v>2</v>
      </c>
      <c r="EY1487">
        <v>48000</v>
      </c>
      <c r="EZ1487">
        <v>-16</v>
      </c>
      <c r="FA1487" t="s">
        <v>170</v>
      </c>
      <c r="FB1487">
        <v>14</v>
      </c>
      <c r="FC1487" t="s">
        <v>171</v>
      </c>
      <c r="FD1487">
        <v>348372</v>
      </c>
      <c r="FE1487">
        <v>343574</v>
      </c>
      <c r="FF1487">
        <v>28094</v>
      </c>
      <c r="FG1487">
        <v>634019</v>
      </c>
      <c r="FH1487">
        <v>635338</v>
      </c>
      <c r="FI1487">
        <v>343564</v>
      </c>
      <c r="FJ1487">
        <v>341552</v>
      </c>
      <c r="FK1487" t="s">
        <v>158</v>
      </c>
      <c r="FL1487">
        <v>337823</v>
      </c>
      <c r="FM1487">
        <v>290447</v>
      </c>
      <c r="FN1487">
        <v>298508</v>
      </c>
      <c r="FO1487">
        <v>1733</v>
      </c>
      <c r="FP1487">
        <v>1677</v>
      </c>
      <c r="FQ1487">
        <v>633269</v>
      </c>
      <c r="FR1487">
        <v>290445</v>
      </c>
      <c r="FS1487">
        <v>290445</v>
      </c>
      <c r="FT1487">
        <v>1729</v>
      </c>
      <c r="FU1487">
        <v>638876</v>
      </c>
      <c r="FV1487">
        <v>637338</v>
      </c>
      <c r="FY1487">
        <v>639269</v>
      </c>
      <c r="FZ1487">
        <v>291295</v>
      </c>
      <c r="GA1487">
        <v>301560</v>
      </c>
      <c r="GB1487">
        <v>291434</v>
      </c>
      <c r="GC1487">
        <v>341552</v>
      </c>
      <c r="GD1487">
        <v>339823</v>
      </c>
      <c r="GE1487">
        <v>343564</v>
      </c>
      <c r="GF1487" t="s">
        <v>158</v>
      </c>
      <c r="GG1487">
        <v>337818</v>
      </c>
      <c r="GH1487">
        <v>633267</v>
      </c>
      <c r="GI1487">
        <v>388888</v>
      </c>
      <c r="GJ1487" t="s">
        <v>172</v>
      </c>
      <c r="GK1487">
        <v>37</v>
      </c>
      <c r="GL1487" t="s">
        <v>1371</v>
      </c>
      <c r="GM1487">
        <v>37</v>
      </c>
      <c r="GN1487" t="s">
        <v>182</v>
      </c>
      <c r="GO1487" t="s">
        <v>166</v>
      </c>
      <c r="GP1487">
        <v>1024</v>
      </c>
      <c r="GQ1487">
        <v>155</v>
      </c>
      <c r="GR1487">
        <v>285</v>
      </c>
      <c r="GS1487">
        <f t="shared" si="1121"/>
        <v>37</v>
      </c>
      <c r="GT1487" t="str">
        <f t="shared" si="1122"/>
        <v>test</v>
      </c>
    </row>
    <row r="1488" spans="1:202" x14ac:dyDescent="0.2">
      <c r="A1488">
        <v>100</v>
      </c>
      <c r="B1488">
        <v>100</v>
      </c>
      <c r="C1488">
        <v>795</v>
      </c>
      <c r="D1488">
        <v>795</v>
      </c>
      <c r="E1488" t="s">
        <v>155</v>
      </c>
      <c r="F1488" t="s">
        <v>156</v>
      </c>
      <c r="G1488" t="s">
        <v>156</v>
      </c>
      <c r="H1488" t="s">
        <v>156</v>
      </c>
      <c r="I1488">
        <v>0</v>
      </c>
      <c r="J1488" t="s">
        <v>157</v>
      </c>
      <c r="K1488">
        <v>1</v>
      </c>
      <c r="L1488" t="s">
        <v>154</v>
      </c>
      <c r="M1488" t="s">
        <v>154</v>
      </c>
      <c r="N1488" t="s">
        <v>154</v>
      </c>
      <c r="O1488">
        <v>1</v>
      </c>
      <c r="P1488" t="s">
        <v>154</v>
      </c>
      <c r="Q1488" t="s">
        <v>154</v>
      </c>
      <c r="R1488" t="s">
        <v>179</v>
      </c>
      <c r="S1488">
        <v>0</v>
      </c>
      <c r="T1488">
        <v>4</v>
      </c>
      <c r="U1488">
        <v>0</v>
      </c>
      <c r="V1488">
        <v>37</v>
      </c>
      <c r="W1488">
        <v>37</v>
      </c>
      <c r="X1488">
        <v>4</v>
      </c>
      <c r="Y1488">
        <v>34</v>
      </c>
      <c r="Z1488">
        <v>0</v>
      </c>
      <c r="AA1488">
        <v>34</v>
      </c>
      <c r="AB1488">
        <v>4</v>
      </c>
      <c r="AC1488">
        <v>4</v>
      </c>
      <c r="AD1488">
        <v>0</v>
      </c>
      <c r="AE1488">
        <v>0</v>
      </c>
      <c r="AF1488">
        <v>37</v>
      </c>
      <c r="AG1488">
        <v>4</v>
      </c>
      <c r="AH1488">
        <v>4</v>
      </c>
      <c r="AI1488">
        <v>0</v>
      </c>
      <c r="AJ1488">
        <v>37</v>
      </c>
      <c r="AK1488">
        <v>37</v>
      </c>
      <c r="AL1488">
        <v>72</v>
      </c>
      <c r="AM1488">
        <v>4</v>
      </c>
      <c r="AN1488">
        <v>4</v>
      </c>
      <c r="AO1488">
        <v>4</v>
      </c>
      <c r="AP1488">
        <v>34</v>
      </c>
      <c r="AQ1488">
        <v>34</v>
      </c>
      <c r="AR1488">
        <v>34</v>
      </c>
      <c r="AS1488">
        <v>4</v>
      </c>
      <c r="AT1488">
        <v>34</v>
      </c>
      <c r="AW1488">
        <v>37</v>
      </c>
      <c r="AX1488">
        <v>0</v>
      </c>
      <c r="AY1488" t="s">
        <v>159</v>
      </c>
      <c r="AZ1488" t="s">
        <v>1334</v>
      </c>
      <c r="BA1488" t="s">
        <v>628</v>
      </c>
      <c r="BB1488" t="s">
        <v>1265</v>
      </c>
      <c r="BC1488" t="s">
        <v>161</v>
      </c>
      <c r="BD1488" t="b">
        <v>0</v>
      </c>
      <c r="BE1488">
        <v>6.41</v>
      </c>
      <c r="BF1488" t="b">
        <v>1</v>
      </c>
      <c r="BH1488" t="s">
        <v>245</v>
      </c>
      <c r="BI1488" t="s">
        <v>246</v>
      </c>
      <c r="BJ1488" t="b">
        <v>0</v>
      </c>
      <c r="BK1488" t="s">
        <v>163</v>
      </c>
      <c r="BL1488" t="b">
        <v>0</v>
      </c>
      <c r="BM1488">
        <v>18</v>
      </c>
      <c r="BN1488" t="s">
        <v>164</v>
      </c>
      <c r="BO1488" t="s">
        <v>165</v>
      </c>
      <c r="BP1488" t="s">
        <v>164</v>
      </c>
      <c r="BQ1488" t="s">
        <v>166</v>
      </c>
      <c r="BR1488">
        <v>768</v>
      </c>
      <c r="BS1488" t="s">
        <v>156</v>
      </c>
      <c r="BT1488" t="s">
        <v>178</v>
      </c>
      <c r="BU1488" t="s">
        <v>193</v>
      </c>
      <c r="BV1488" t="s">
        <v>189</v>
      </c>
      <c r="BW1488">
        <v>37</v>
      </c>
      <c r="BX1488">
        <v>5</v>
      </c>
      <c r="BY1488">
        <v>0</v>
      </c>
      <c r="BZ1488">
        <v>6</v>
      </c>
      <c r="CA1488" t="s">
        <v>1266</v>
      </c>
      <c r="CB1488" t="s">
        <v>156</v>
      </c>
      <c r="CC1488">
        <v>7</v>
      </c>
      <c r="CD1488" t="b">
        <v>0</v>
      </c>
      <c r="CE1488" t="s">
        <v>168</v>
      </c>
      <c r="CF1488" t="s">
        <v>248</v>
      </c>
      <c r="CG1488">
        <v>26</v>
      </c>
      <c r="CH1488">
        <v>0</v>
      </c>
      <c r="CI1488" t="s">
        <v>179</v>
      </c>
      <c r="CJ1488" t="s">
        <v>169</v>
      </c>
      <c r="CK1488" t="s">
        <v>169</v>
      </c>
      <c r="CL1488" t="s">
        <v>169</v>
      </c>
      <c r="CM1488" t="s">
        <v>169</v>
      </c>
      <c r="CN1488" t="s">
        <v>169</v>
      </c>
      <c r="CO1488" t="s">
        <v>179</v>
      </c>
      <c r="CP1488" t="s">
        <v>169</v>
      </c>
      <c r="CQ1488">
        <v>1</v>
      </c>
      <c r="CR1488">
        <v>617</v>
      </c>
      <c r="CS1488">
        <f t="shared" si="1123"/>
        <v>617</v>
      </c>
      <c r="CT1488">
        <f t="shared" ca="1" si="1098"/>
        <v>617</v>
      </c>
      <c r="CU1488" t="str">
        <f t="shared" si="1124"/>
        <v/>
      </c>
      <c r="CV1488" t="str">
        <f t="shared" ca="1" si="1099"/>
        <v/>
      </c>
      <c r="CW1488" t="str">
        <f t="shared" si="1125"/>
        <v/>
      </c>
      <c r="CX1488" t="str">
        <f t="shared" ca="1" si="1100"/>
        <v/>
      </c>
      <c r="CY1488" t="str">
        <f t="shared" si="1126"/>
        <v/>
      </c>
      <c r="CZ1488" t="str">
        <f t="shared" ca="1" si="1101"/>
        <v/>
      </c>
      <c r="DA1488" t="str">
        <f t="shared" si="1127"/>
        <v/>
      </c>
      <c r="DB1488" t="str">
        <f t="shared" ca="1" si="1102"/>
        <v/>
      </c>
      <c r="DC1488" t="str">
        <f t="shared" si="1128"/>
        <v/>
      </c>
      <c r="DD1488" t="str">
        <f t="shared" ca="1" si="1103"/>
        <v/>
      </c>
      <c r="DE1488" t="str">
        <f t="shared" si="1129"/>
        <v/>
      </c>
      <c r="DF1488" t="str">
        <f t="shared" ca="1" si="1104"/>
        <v/>
      </c>
      <c r="DG1488" t="str">
        <f t="shared" si="1130"/>
        <v/>
      </c>
      <c r="DH1488" t="str">
        <f t="shared" ca="1" si="1105"/>
        <v/>
      </c>
      <c r="DI1488" t="str">
        <f t="shared" si="1131"/>
        <v/>
      </c>
      <c r="DJ1488" t="str">
        <f t="shared" ca="1" si="1106"/>
        <v/>
      </c>
      <c r="DK1488" t="str">
        <f t="shared" si="1132"/>
        <v/>
      </c>
      <c r="DL1488" t="str">
        <f t="shared" ca="1" si="1107"/>
        <v/>
      </c>
      <c r="DM1488" t="str">
        <f t="shared" si="1133"/>
        <v/>
      </c>
      <c r="DN1488" t="str">
        <f t="shared" ca="1" si="1108"/>
        <v/>
      </c>
      <c r="DO1488" t="str">
        <f t="shared" si="1134"/>
        <v/>
      </c>
      <c r="DP1488" t="str">
        <f t="shared" ca="1" si="1109"/>
        <v/>
      </c>
      <c r="DQ1488" t="str">
        <f t="shared" si="1135"/>
        <v/>
      </c>
      <c r="DR1488" t="str">
        <f t="shared" ca="1" si="1110"/>
        <v/>
      </c>
      <c r="DS1488">
        <f t="shared" si="1136"/>
        <v>617</v>
      </c>
      <c r="DT1488">
        <f t="shared" ca="1" si="1111"/>
        <v>617</v>
      </c>
      <c r="DU1488" t="str">
        <f t="shared" si="1137"/>
        <v/>
      </c>
      <c r="DV1488" t="str">
        <f t="shared" ca="1" si="1112"/>
        <v/>
      </c>
      <c r="DW1488" t="str">
        <f t="shared" si="1138"/>
        <v/>
      </c>
      <c r="DX1488" t="str">
        <f t="shared" ca="1" si="1113"/>
        <v/>
      </c>
      <c r="DY1488" t="str">
        <f t="shared" si="1139"/>
        <v/>
      </c>
      <c r="DZ1488" t="str">
        <f t="shared" ca="1" si="1114"/>
        <v/>
      </c>
      <c r="EA1488" t="str">
        <f t="shared" si="1140"/>
        <v/>
      </c>
      <c r="EB1488" t="str">
        <f t="shared" ca="1" si="1115"/>
        <v/>
      </c>
      <c r="EC1488" t="str">
        <f t="shared" si="1141"/>
        <v/>
      </c>
      <c r="ED1488" t="str">
        <f t="shared" ca="1" si="1116"/>
        <v/>
      </c>
      <c r="EE1488" t="str">
        <f t="shared" si="1142"/>
        <v/>
      </c>
      <c r="EF1488" t="str">
        <f t="shared" ca="1" si="1117"/>
        <v/>
      </c>
      <c r="EG1488" t="str">
        <f t="shared" si="1143"/>
        <v/>
      </c>
      <c r="EH1488" t="str">
        <f t="shared" ca="1" si="1118"/>
        <v/>
      </c>
      <c r="EI1488" t="str">
        <f t="shared" si="1144"/>
        <v/>
      </c>
      <c r="EJ1488" t="str">
        <f t="shared" ca="1" si="1119"/>
        <v/>
      </c>
      <c r="EK1488">
        <f t="shared" ca="1" si="1120"/>
        <v>617</v>
      </c>
      <c r="EL1488">
        <v>617</v>
      </c>
      <c r="EM1488">
        <v>40515</v>
      </c>
      <c r="EN1488">
        <v>4794</v>
      </c>
      <c r="EO1488">
        <v>847</v>
      </c>
      <c r="EP1488">
        <v>3052</v>
      </c>
      <c r="EQ1488">
        <v>26353</v>
      </c>
      <c r="ER1488">
        <v>617</v>
      </c>
      <c r="ES1488">
        <v>7072</v>
      </c>
      <c r="ET1488">
        <v>2011</v>
      </c>
      <c r="EU1488">
        <v>2</v>
      </c>
      <c r="EV1488" t="s">
        <v>156</v>
      </c>
      <c r="EW1488">
        <v>1024</v>
      </c>
      <c r="EX1488">
        <v>2</v>
      </c>
      <c r="EY1488">
        <v>48000</v>
      </c>
      <c r="EZ1488">
        <v>-16</v>
      </c>
      <c r="FA1488" t="s">
        <v>170</v>
      </c>
      <c r="FB1488">
        <v>14</v>
      </c>
      <c r="FC1488" t="s">
        <v>171</v>
      </c>
      <c r="FD1488">
        <v>348372</v>
      </c>
      <c r="FE1488">
        <v>343574</v>
      </c>
      <c r="FF1488">
        <v>28094</v>
      </c>
      <c r="FG1488">
        <v>640033</v>
      </c>
      <c r="FH1488">
        <v>641759</v>
      </c>
      <c r="FI1488">
        <v>343564</v>
      </c>
      <c r="FJ1488">
        <v>341552</v>
      </c>
      <c r="FK1488" t="s">
        <v>158</v>
      </c>
      <c r="FL1488">
        <v>337823</v>
      </c>
      <c r="FM1488">
        <v>290447</v>
      </c>
      <c r="FN1488">
        <v>298508</v>
      </c>
      <c r="FO1488">
        <v>1733</v>
      </c>
      <c r="FP1488">
        <v>1677</v>
      </c>
      <c r="FQ1488">
        <v>639283</v>
      </c>
      <c r="FR1488">
        <v>290445</v>
      </c>
      <c r="FS1488">
        <v>290445</v>
      </c>
      <c r="FT1488">
        <v>1729</v>
      </c>
      <c r="FU1488">
        <v>645341</v>
      </c>
      <c r="FV1488">
        <v>643759</v>
      </c>
      <c r="FY1488">
        <v>645959</v>
      </c>
      <c r="FZ1488">
        <v>291295</v>
      </c>
      <c r="GA1488">
        <v>301560</v>
      </c>
      <c r="GB1488">
        <v>291434</v>
      </c>
      <c r="GC1488">
        <v>341552</v>
      </c>
      <c r="GD1488">
        <v>339823</v>
      </c>
      <c r="GE1488">
        <v>343564</v>
      </c>
      <c r="GF1488" t="s">
        <v>158</v>
      </c>
      <c r="GG1488">
        <v>337818</v>
      </c>
      <c r="GH1488">
        <v>639281</v>
      </c>
      <c r="GI1488">
        <v>388888</v>
      </c>
      <c r="GJ1488" t="s">
        <v>172</v>
      </c>
      <c r="GK1488">
        <v>38</v>
      </c>
      <c r="GL1488" t="s">
        <v>1372</v>
      </c>
      <c r="GM1488">
        <v>38</v>
      </c>
      <c r="GN1488" t="s">
        <v>182</v>
      </c>
      <c r="GO1488" t="s">
        <v>166</v>
      </c>
      <c r="GP1488">
        <v>1024</v>
      </c>
      <c r="GQ1488">
        <v>155</v>
      </c>
      <c r="GR1488">
        <v>285</v>
      </c>
      <c r="GS1488">
        <f t="shared" si="1121"/>
        <v>38</v>
      </c>
      <c r="GT1488" t="str">
        <f t="shared" si="1122"/>
        <v>test</v>
      </c>
    </row>
    <row r="1489" spans="1:202" x14ac:dyDescent="0.2">
      <c r="A1489">
        <v>97</v>
      </c>
      <c r="B1489">
        <v>97</v>
      </c>
      <c r="C1489">
        <v>874</v>
      </c>
      <c r="D1489">
        <v>874</v>
      </c>
      <c r="E1489" t="s">
        <v>155</v>
      </c>
      <c r="F1489" t="s">
        <v>156</v>
      </c>
      <c r="G1489" t="s">
        <v>156</v>
      </c>
      <c r="H1489" t="s">
        <v>156</v>
      </c>
      <c r="I1489">
        <v>0</v>
      </c>
      <c r="J1489" t="s">
        <v>157</v>
      </c>
      <c r="K1489">
        <v>0</v>
      </c>
      <c r="L1489" t="s">
        <v>154</v>
      </c>
      <c r="M1489" t="s">
        <v>154</v>
      </c>
      <c r="N1489" t="s">
        <v>154</v>
      </c>
      <c r="O1489">
        <v>0</v>
      </c>
      <c r="P1489" t="s">
        <v>154</v>
      </c>
      <c r="Q1489" t="s">
        <v>154</v>
      </c>
      <c r="R1489" t="s">
        <v>179</v>
      </c>
      <c r="S1489">
        <v>0</v>
      </c>
      <c r="T1489">
        <v>4</v>
      </c>
      <c r="U1489">
        <v>0</v>
      </c>
      <c r="V1489">
        <v>38</v>
      </c>
      <c r="W1489">
        <v>38</v>
      </c>
      <c r="X1489">
        <v>4</v>
      </c>
      <c r="Y1489">
        <v>34</v>
      </c>
      <c r="Z1489">
        <v>0</v>
      </c>
      <c r="AA1489">
        <v>34</v>
      </c>
      <c r="AB1489">
        <v>4</v>
      </c>
      <c r="AC1489">
        <v>4</v>
      </c>
      <c r="AD1489">
        <v>0</v>
      </c>
      <c r="AE1489">
        <v>0</v>
      </c>
      <c r="AF1489">
        <v>38</v>
      </c>
      <c r="AG1489">
        <v>4</v>
      </c>
      <c r="AH1489">
        <v>4</v>
      </c>
      <c r="AI1489">
        <v>0</v>
      </c>
      <c r="AJ1489">
        <v>38</v>
      </c>
      <c r="AK1489">
        <v>38</v>
      </c>
      <c r="AL1489">
        <v>73</v>
      </c>
      <c r="AM1489">
        <v>4</v>
      </c>
      <c r="AN1489">
        <v>4</v>
      </c>
      <c r="AO1489">
        <v>4</v>
      </c>
      <c r="AP1489">
        <v>34</v>
      </c>
      <c r="AQ1489">
        <v>34</v>
      </c>
      <c r="AR1489">
        <v>34</v>
      </c>
      <c r="AS1489">
        <v>4</v>
      </c>
      <c r="AT1489">
        <v>34</v>
      </c>
      <c r="AW1489">
        <v>38</v>
      </c>
      <c r="AX1489">
        <v>0</v>
      </c>
      <c r="AY1489" t="s">
        <v>159</v>
      </c>
      <c r="AZ1489" t="s">
        <v>1334</v>
      </c>
      <c r="BA1489" t="s">
        <v>628</v>
      </c>
      <c r="BB1489" t="s">
        <v>1265</v>
      </c>
      <c r="BC1489" t="s">
        <v>161</v>
      </c>
      <c r="BD1489" t="b">
        <v>0</v>
      </c>
      <c r="BE1489">
        <v>4.1100000000000003</v>
      </c>
      <c r="BF1489" t="b">
        <v>1</v>
      </c>
      <c r="BH1489" t="s">
        <v>245</v>
      </c>
      <c r="BI1489" t="s">
        <v>246</v>
      </c>
      <c r="BJ1489" t="b">
        <v>0</v>
      </c>
      <c r="BK1489" t="s">
        <v>163</v>
      </c>
      <c r="BL1489" t="b">
        <v>0</v>
      </c>
      <c r="BM1489">
        <v>18</v>
      </c>
      <c r="BN1489" t="s">
        <v>164</v>
      </c>
      <c r="BO1489" t="s">
        <v>165</v>
      </c>
      <c r="BP1489" t="s">
        <v>164</v>
      </c>
      <c r="BQ1489" t="s">
        <v>166</v>
      </c>
      <c r="BR1489">
        <v>768</v>
      </c>
      <c r="BS1489" t="s">
        <v>156</v>
      </c>
      <c r="BT1489" t="s">
        <v>178</v>
      </c>
      <c r="BU1489" t="s">
        <v>186</v>
      </c>
      <c r="BV1489" t="s">
        <v>193</v>
      </c>
      <c r="BW1489">
        <v>38</v>
      </c>
      <c r="BX1489">
        <v>5</v>
      </c>
      <c r="BY1489">
        <v>0</v>
      </c>
      <c r="BZ1489">
        <v>6</v>
      </c>
      <c r="CA1489" t="s">
        <v>1266</v>
      </c>
      <c r="CB1489" t="s">
        <v>156</v>
      </c>
      <c r="CC1489">
        <v>7</v>
      </c>
      <c r="CD1489" t="b">
        <v>0</v>
      </c>
      <c r="CE1489" t="s">
        <v>168</v>
      </c>
      <c r="CF1489" t="s">
        <v>248</v>
      </c>
      <c r="CG1489">
        <v>17</v>
      </c>
      <c r="CH1489">
        <v>0</v>
      </c>
      <c r="CI1489" t="s">
        <v>183</v>
      </c>
      <c r="CJ1489" t="s">
        <v>169</v>
      </c>
      <c r="CK1489" t="s">
        <v>169</v>
      </c>
      <c r="CL1489" t="s">
        <v>169</v>
      </c>
      <c r="CM1489" t="s">
        <v>169</v>
      </c>
      <c r="CN1489" t="s">
        <v>169</v>
      </c>
      <c r="CO1489" t="s">
        <v>183</v>
      </c>
      <c r="CP1489" t="s">
        <v>169</v>
      </c>
      <c r="CQ1489">
        <v>1</v>
      </c>
      <c r="CR1489">
        <v>3867</v>
      </c>
      <c r="CS1489">
        <f t="shared" si="1123"/>
        <v>3867</v>
      </c>
      <c r="CT1489">
        <f t="shared" ca="1" si="1098"/>
        <v>3366</v>
      </c>
      <c r="CU1489" t="str">
        <f t="shared" si="1124"/>
        <v/>
      </c>
      <c r="CV1489" t="str">
        <f t="shared" ca="1" si="1099"/>
        <v/>
      </c>
      <c r="CW1489" t="str">
        <f t="shared" si="1125"/>
        <v/>
      </c>
      <c r="CX1489" t="str">
        <f t="shared" ca="1" si="1100"/>
        <v/>
      </c>
      <c r="CY1489" t="str">
        <f t="shared" si="1126"/>
        <v/>
      </c>
      <c r="CZ1489" t="str">
        <f t="shared" ca="1" si="1101"/>
        <v/>
      </c>
      <c r="DA1489" t="str">
        <f t="shared" si="1127"/>
        <v/>
      </c>
      <c r="DB1489" t="str">
        <f t="shared" ca="1" si="1102"/>
        <v/>
      </c>
      <c r="DC1489" t="str">
        <f t="shared" si="1128"/>
        <v/>
      </c>
      <c r="DD1489" t="str">
        <f t="shared" ca="1" si="1103"/>
        <v/>
      </c>
      <c r="DE1489" t="str">
        <f t="shared" si="1129"/>
        <v/>
      </c>
      <c r="DF1489" t="str">
        <f t="shared" ca="1" si="1104"/>
        <v/>
      </c>
      <c r="DG1489">
        <f t="shared" si="1130"/>
        <v>3867</v>
      </c>
      <c r="DH1489">
        <f t="shared" ca="1" si="1105"/>
        <v>3366</v>
      </c>
      <c r="DI1489" t="str">
        <f t="shared" si="1131"/>
        <v/>
      </c>
      <c r="DJ1489" t="str">
        <f t="shared" ca="1" si="1106"/>
        <v/>
      </c>
      <c r="DK1489" t="str">
        <f t="shared" si="1132"/>
        <v/>
      </c>
      <c r="DL1489" t="str">
        <f t="shared" ca="1" si="1107"/>
        <v/>
      </c>
      <c r="DM1489" t="str">
        <f t="shared" si="1133"/>
        <v/>
      </c>
      <c r="DN1489" t="str">
        <f t="shared" ca="1" si="1108"/>
        <v/>
      </c>
      <c r="DO1489" t="str">
        <f t="shared" si="1134"/>
        <v/>
      </c>
      <c r="DP1489" t="str">
        <f t="shared" ca="1" si="1109"/>
        <v/>
      </c>
      <c r="DQ1489" t="str">
        <f t="shared" si="1135"/>
        <v/>
      </c>
      <c r="DR1489" t="str">
        <f t="shared" ca="1" si="1110"/>
        <v/>
      </c>
      <c r="DS1489" t="str">
        <f t="shared" si="1136"/>
        <v/>
      </c>
      <c r="DT1489" t="str">
        <f t="shared" ca="1" si="1111"/>
        <v/>
      </c>
      <c r="DU1489" t="str">
        <f t="shared" si="1137"/>
        <v/>
      </c>
      <c r="DV1489" t="str">
        <f t="shared" ca="1" si="1112"/>
        <v/>
      </c>
      <c r="DW1489" t="str">
        <f t="shared" si="1138"/>
        <v/>
      </c>
      <c r="DX1489" t="str">
        <f t="shared" ca="1" si="1113"/>
        <v/>
      </c>
      <c r="DY1489" t="str">
        <f t="shared" si="1139"/>
        <v/>
      </c>
      <c r="DZ1489" t="str">
        <f t="shared" ca="1" si="1114"/>
        <v/>
      </c>
      <c r="EA1489" t="str">
        <f t="shared" si="1140"/>
        <v/>
      </c>
      <c r="EB1489" t="str">
        <f t="shared" ca="1" si="1115"/>
        <v/>
      </c>
      <c r="EC1489" t="str">
        <f t="shared" si="1141"/>
        <v/>
      </c>
      <c r="ED1489" t="str">
        <f t="shared" ca="1" si="1116"/>
        <v/>
      </c>
      <c r="EE1489" t="str">
        <f t="shared" si="1142"/>
        <v/>
      </c>
      <c r="EF1489" t="str">
        <f t="shared" ca="1" si="1117"/>
        <v/>
      </c>
      <c r="EG1489" t="str">
        <f t="shared" si="1143"/>
        <v/>
      </c>
      <c r="EH1489" t="str">
        <f t="shared" ca="1" si="1118"/>
        <v/>
      </c>
      <c r="EI1489" t="str">
        <f t="shared" si="1144"/>
        <v/>
      </c>
      <c r="EJ1489" t="str">
        <f t="shared" ca="1" si="1119"/>
        <v/>
      </c>
      <c r="EK1489" t="str">
        <f t="shared" ca="1" si="1120"/>
        <v/>
      </c>
      <c r="EL1489">
        <v>3338</v>
      </c>
      <c r="EM1489">
        <v>40515</v>
      </c>
      <c r="EN1489">
        <v>4794</v>
      </c>
      <c r="EO1489">
        <v>847</v>
      </c>
      <c r="EP1489">
        <v>3052</v>
      </c>
      <c r="EQ1489">
        <v>26353</v>
      </c>
      <c r="ER1489">
        <v>3867</v>
      </c>
      <c r="ES1489">
        <v>7072</v>
      </c>
      <c r="ET1489">
        <v>2011</v>
      </c>
      <c r="EU1489">
        <v>2</v>
      </c>
      <c r="EV1489" t="s">
        <v>156</v>
      </c>
      <c r="EW1489">
        <v>1024</v>
      </c>
      <c r="EX1489">
        <v>2</v>
      </c>
      <c r="EY1489">
        <v>48000</v>
      </c>
      <c r="EZ1489">
        <v>-16</v>
      </c>
      <c r="FA1489" t="s">
        <v>170</v>
      </c>
      <c r="FB1489">
        <v>14</v>
      </c>
      <c r="FC1489" t="s">
        <v>171</v>
      </c>
      <c r="FD1489">
        <v>348372</v>
      </c>
      <c r="FE1489">
        <v>343574</v>
      </c>
      <c r="FF1489">
        <v>28094</v>
      </c>
      <c r="FG1489">
        <v>646723</v>
      </c>
      <c r="FH1489">
        <v>648266</v>
      </c>
      <c r="FI1489">
        <v>343564</v>
      </c>
      <c r="FJ1489">
        <v>341552</v>
      </c>
      <c r="FK1489" t="s">
        <v>158</v>
      </c>
      <c r="FL1489">
        <v>337823</v>
      </c>
      <c r="FM1489">
        <v>290447</v>
      </c>
      <c r="FN1489">
        <v>298508</v>
      </c>
      <c r="FO1489">
        <v>1733</v>
      </c>
      <c r="FP1489">
        <v>1677</v>
      </c>
      <c r="FQ1489">
        <v>645973</v>
      </c>
      <c r="FR1489">
        <v>290445</v>
      </c>
      <c r="FS1489">
        <v>290445</v>
      </c>
      <c r="FT1489">
        <v>1729</v>
      </c>
      <c r="FU1489">
        <v>651975</v>
      </c>
      <c r="FV1489">
        <v>650266</v>
      </c>
      <c r="FY1489">
        <v>655843</v>
      </c>
      <c r="FZ1489">
        <v>291295</v>
      </c>
      <c r="GA1489">
        <v>301560</v>
      </c>
      <c r="GB1489">
        <v>291434</v>
      </c>
      <c r="GC1489">
        <v>341552</v>
      </c>
      <c r="GD1489">
        <v>339823</v>
      </c>
      <c r="GE1489">
        <v>343564</v>
      </c>
      <c r="GF1489" t="s">
        <v>158</v>
      </c>
      <c r="GG1489">
        <v>337818</v>
      </c>
      <c r="GH1489">
        <v>645971</v>
      </c>
      <c r="GI1489">
        <v>388888</v>
      </c>
      <c r="GJ1489" t="s">
        <v>172</v>
      </c>
      <c r="GK1489">
        <v>38</v>
      </c>
      <c r="GL1489" t="s">
        <v>1373</v>
      </c>
      <c r="GM1489">
        <v>39</v>
      </c>
      <c r="GN1489" t="s">
        <v>182</v>
      </c>
      <c r="GO1489" t="s">
        <v>166</v>
      </c>
      <c r="GP1489">
        <v>1024</v>
      </c>
      <c r="GQ1489">
        <v>155</v>
      </c>
      <c r="GR1489">
        <v>285</v>
      </c>
      <c r="GS1489">
        <f t="shared" si="1121"/>
        <v>39</v>
      </c>
      <c r="GT1489" t="str">
        <f t="shared" si="1122"/>
        <v>test</v>
      </c>
    </row>
    <row r="1490" spans="1:202" x14ac:dyDescent="0.2">
      <c r="A1490">
        <v>97</v>
      </c>
      <c r="B1490">
        <v>97</v>
      </c>
      <c r="C1490">
        <v>862</v>
      </c>
      <c r="D1490">
        <v>862</v>
      </c>
      <c r="E1490" t="s">
        <v>155</v>
      </c>
      <c r="F1490" t="s">
        <v>156</v>
      </c>
      <c r="G1490" t="s">
        <v>156</v>
      </c>
      <c r="H1490" t="s">
        <v>156</v>
      </c>
      <c r="I1490">
        <v>0</v>
      </c>
      <c r="J1490" t="s">
        <v>157</v>
      </c>
      <c r="K1490">
        <v>1</v>
      </c>
      <c r="L1490" t="s">
        <v>154</v>
      </c>
      <c r="M1490" t="s">
        <v>154</v>
      </c>
      <c r="N1490" t="s">
        <v>154</v>
      </c>
      <c r="O1490">
        <v>1</v>
      </c>
      <c r="P1490" t="s">
        <v>154</v>
      </c>
      <c r="Q1490" t="s">
        <v>154</v>
      </c>
      <c r="R1490" t="s">
        <v>179</v>
      </c>
      <c r="S1490">
        <v>0</v>
      </c>
      <c r="T1490">
        <v>4</v>
      </c>
      <c r="U1490">
        <v>0</v>
      </c>
      <c r="V1490">
        <v>39</v>
      </c>
      <c r="W1490">
        <v>39</v>
      </c>
      <c r="X1490">
        <v>4</v>
      </c>
      <c r="Y1490">
        <v>34</v>
      </c>
      <c r="Z1490">
        <v>0</v>
      </c>
      <c r="AA1490">
        <v>34</v>
      </c>
      <c r="AB1490">
        <v>4</v>
      </c>
      <c r="AC1490">
        <v>4</v>
      </c>
      <c r="AD1490">
        <v>0</v>
      </c>
      <c r="AE1490">
        <v>0</v>
      </c>
      <c r="AF1490">
        <v>39</v>
      </c>
      <c r="AG1490">
        <v>4</v>
      </c>
      <c r="AH1490">
        <v>4</v>
      </c>
      <c r="AI1490">
        <v>0</v>
      </c>
      <c r="AJ1490">
        <v>39</v>
      </c>
      <c r="AK1490">
        <v>39</v>
      </c>
      <c r="AL1490">
        <v>74</v>
      </c>
      <c r="AM1490">
        <v>4</v>
      </c>
      <c r="AN1490">
        <v>4</v>
      </c>
      <c r="AO1490">
        <v>4</v>
      </c>
      <c r="AP1490">
        <v>34</v>
      </c>
      <c r="AQ1490">
        <v>34</v>
      </c>
      <c r="AR1490">
        <v>34</v>
      </c>
      <c r="AS1490">
        <v>4</v>
      </c>
      <c r="AT1490">
        <v>34</v>
      </c>
      <c r="AW1490">
        <v>39</v>
      </c>
      <c r="AX1490">
        <v>0</v>
      </c>
      <c r="AY1490" t="s">
        <v>159</v>
      </c>
      <c r="AZ1490" t="s">
        <v>1334</v>
      </c>
      <c r="BA1490" t="s">
        <v>628</v>
      </c>
      <c r="BB1490" t="s">
        <v>1265</v>
      </c>
      <c r="BC1490" t="s">
        <v>161</v>
      </c>
      <c r="BD1490" t="b">
        <v>0</v>
      </c>
      <c r="BE1490">
        <v>2.5</v>
      </c>
      <c r="BF1490" t="b">
        <v>1</v>
      </c>
      <c r="BH1490" t="s">
        <v>245</v>
      </c>
      <c r="BI1490" t="s">
        <v>246</v>
      </c>
      <c r="BJ1490" t="b">
        <v>0</v>
      </c>
      <c r="BK1490" t="s">
        <v>163</v>
      </c>
      <c r="BL1490" t="b">
        <v>0</v>
      </c>
      <c r="BM1490">
        <v>18</v>
      </c>
      <c r="BN1490" t="s">
        <v>164</v>
      </c>
      <c r="BO1490" t="s">
        <v>165</v>
      </c>
      <c r="BP1490" t="s">
        <v>164</v>
      </c>
      <c r="BQ1490" t="s">
        <v>166</v>
      </c>
      <c r="BR1490">
        <v>768</v>
      </c>
      <c r="BS1490" t="s">
        <v>156</v>
      </c>
      <c r="BT1490" t="s">
        <v>178</v>
      </c>
      <c r="BU1490" t="s">
        <v>204</v>
      </c>
      <c r="BV1490" t="s">
        <v>188</v>
      </c>
      <c r="BW1490">
        <v>39</v>
      </c>
      <c r="BX1490">
        <v>5</v>
      </c>
      <c r="BY1490">
        <v>0</v>
      </c>
      <c r="BZ1490">
        <v>6</v>
      </c>
      <c r="CA1490" t="s">
        <v>1266</v>
      </c>
      <c r="CB1490" t="s">
        <v>156</v>
      </c>
      <c r="CC1490">
        <v>7</v>
      </c>
      <c r="CD1490" t="b">
        <v>0</v>
      </c>
      <c r="CE1490" t="s">
        <v>168</v>
      </c>
      <c r="CF1490" t="s">
        <v>248</v>
      </c>
      <c r="CG1490">
        <v>12</v>
      </c>
      <c r="CH1490">
        <v>0</v>
      </c>
      <c r="CI1490" t="s">
        <v>179</v>
      </c>
      <c r="CJ1490" t="s">
        <v>169</v>
      </c>
      <c r="CK1490" t="s">
        <v>169</v>
      </c>
      <c r="CL1490" t="s">
        <v>169</v>
      </c>
      <c r="CM1490" t="s">
        <v>169</v>
      </c>
      <c r="CN1490" t="s">
        <v>169</v>
      </c>
      <c r="CO1490" t="s">
        <v>179</v>
      </c>
      <c r="CP1490" t="s">
        <v>169</v>
      </c>
      <c r="CQ1490">
        <v>1</v>
      </c>
      <c r="CR1490">
        <v>405</v>
      </c>
      <c r="CS1490">
        <f t="shared" si="1123"/>
        <v>405</v>
      </c>
      <c r="CT1490">
        <f t="shared" ca="1" si="1098"/>
        <v>405</v>
      </c>
      <c r="CU1490" t="str">
        <f t="shared" si="1124"/>
        <v/>
      </c>
      <c r="CV1490" t="str">
        <f t="shared" ca="1" si="1099"/>
        <v/>
      </c>
      <c r="CW1490" t="str">
        <f t="shared" si="1125"/>
        <v/>
      </c>
      <c r="CX1490" t="str">
        <f t="shared" ca="1" si="1100"/>
        <v/>
      </c>
      <c r="CY1490" t="str">
        <f t="shared" si="1126"/>
        <v/>
      </c>
      <c r="CZ1490" t="str">
        <f t="shared" ca="1" si="1101"/>
        <v/>
      </c>
      <c r="DA1490">
        <f t="shared" si="1127"/>
        <v>405</v>
      </c>
      <c r="DB1490">
        <f t="shared" ca="1" si="1102"/>
        <v>405</v>
      </c>
      <c r="DC1490" t="str">
        <f t="shared" si="1128"/>
        <v/>
      </c>
      <c r="DD1490" t="str">
        <f t="shared" ca="1" si="1103"/>
        <v/>
      </c>
      <c r="DE1490" t="str">
        <f t="shared" si="1129"/>
        <v/>
      </c>
      <c r="DF1490" t="str">
        <f t="shared" ca="1" si="1104"/>
        <v/>
      </c>
      <c r="DG1490" t="str">
        <f t="shared" si="1130"/>
        <v/>
      </c>
      <c r="DH1490" t="str">
        <f t="shared" ca="1" si="1105"/>
        <v/>
      </c>
      <c r="DI1490" t="str">
        <f t="shared" si="1131"/>
        <v/>
      </c>
      <c r="DJ1490" t="str">
        <f t="shared" ca="1" si="1106"/>
        <v/>
      </c>
      <c r="DK1490" t="str">
        <f t="shared" si="1132"/>
        <v/>
      </c>
      <c r="DL1490" t="str">
        <f t="shared" ca="1" si="1107"/>
        <v/>
      </c>
      <c r="DM1490" t="str">
        <f t="shared" si="1133"/>
        <v/>
      </c>
      <c r="DN1490" t="str">
        <f t="shared" ca="1" si="1108"/>
        <v/>
      </c>
      <c r="DO1490" t="str">
        <f t="shared" si="1134"/>
        <v/>
      </c>
      <c r="DP1490" t="str">
        <f t="shared" ca="1" si="1109"/>
        <v/>
      </c>
      <c r="DQ1490" t="str">
        <f t="shared" si="1135"/>
        <v/>
      </c>
      <c r="DR1490" t="str">
        <f t="shared" ca="1" si="1110"/>
        <v/>
      </c>
      <c r="DS1490" t="str">
        <f t="shared" si="1136"/>
        <v/>
      </c>
      <c r="DT1490" t="str">
        <f t="shared" ca="1" si="1111"/>
        <v/>
      </c>
      <c r="DU1490" t="str">
        <f t="shared" si="1137"/>
        <v/>
      </c>
      <c r="DV1490" t="str">
        <f t="shared" ca="1" si="1112"/>
        <v/>
      </c>
      <c r="DW1490" t="str">
        <f t="shared" si="1138"/>
        <v/>
      </c>
      <c r="DX1490" t="str">
        <f t="shared" ca="1" si="1113"/>
        <v/>
      </c>
      <c r="DY1490" t="str">
        <f t="shared" si="1139"/>
        <v/>
      </c>
      <c r="DZ1490" t="str">
        <f t="shared" ca="1" si="1114"/>
        <v/>
      </c>
      <c r="EA1490" t="str">
        <f t="shared" si="1140"/>
        <v/>
      </c>
      <c r="EB1490" t="str">
        <f t="shared" ca="1" si="1115"/>
        <v/>
      </c>
      <c r="EC1490" t="str">
        <f t="shared" si="1141"/>
        <v/>
      </c>
      <c r="ED1490" t="str">
        <f t="shared" ca="1" si="1116"/>
        <v/>
      </c>
      <c r="EE1490" t="str">
        <f t="shared" si="1142"/>
        <v/>
      </c>
      <c r="EF1490" t="str">
        <f t="shared" ca="1" si="1117"/>
        <v/>
      </c>
      <c r="EG1490" t="str">
        <f t="shared" si="1143"/>
        <v/>
      </c>
      <c r="EH1490" t="str">
        <f t="shared" ca="1" si="1118"/>
        <v/>
      </c>
      <c r="EI1490" t="str">
        <f t="shared" si="1144"/>
        <v/>
      </c>
      <c r="EJ1490" t="str">
        <f t="shared" ca="1" si="1119"/>
        <v/>
      </c>
      <c r="EK1490">
        <f t="shared" ca="1" si="1120"/>
        <v>405</v>
      </c>
      <c r="EL1490">
        <v>405</v>
      </c>
      <c r="EM1490">
        <v>40515</v>
      </c>
      <c r="EN1490">
        <v>4794</v>
      </c>
      <c r="EO1490">
        <v>847</v>
      </c>
      <c r="EP1490">
        <v>3052</v>
      </c>
      <c r="EQ1490">
        <v>26353</v>
      </c>
      <c r="ER1490">
        <v>405</v>
      </c>
      <c r="ES1490">
        <v>7072</v>
      </c>
      <c r="ET1490">
        <v>2011</v>
      </c>
      <c r="EU1490">
        <v>2</v>
      </c>
      <c r="EV1490" t="s">
        <v>156</v>
      </c>
      <c r="EW1490">
        <v>1024</v>
      </c>
      <c r="EX1490">
        <v>2</v>
      </c>
      <c r="EY1490">
        <v>48000</v>
      </c>
      <c r="EZ1490">
        <v>-16</v>
      </c>
      <c r="FA1490" t="s">
        <v>170</v>
      </c>
      <c r="FB1490">
        <v>14</v>
      </c>
      <c r="FC1490" t="s">
        <v>171</v>
      </c>
      <c r="FD1490">
        <v>348372</v>
      </c>
      <c r="FE1490">
        <v>343574</v>
      </c>
      <c r="FF1490">
        <v>28094</v>
      </c>
      <c r="FG1490">
        <v>656606</v>
      </c>
      <c r="FH1490">
        <v>658122</v>
      </c>
      <c r="FI1490">
        <v>343564</v>
      </c>
      <c r="FJ1490">
        <v>341552</v>
      </c>
      <c r="FK1490" t="s">
        <v>158</v>
      </c>
      <c r="FL1490">
        <v>337823</v>
      </c>
      <c r="FM1490">
        <v>290447</v>
      </c>
      <c r="FN1490">
        <v>298508</v>
      </c>
      <c r="FO1490">
        <v>1733</v>
      </c>
      <c r="FP1490">
        <v>1677</v>
      </c>
      <c r="FQ1490">
        <v>655856</v>
      </c>
      <c r="FR1490">
        <v>290445</v>
      </c>
      <c r="FS1490">
        <v>290445</v>
      </c>
      <c r="FT1490">
        <v>1729</v>
      </c>
      <c r="FU1490">
        <v>661426</v>
      </c>
      <c r="FV1490">
        <v>660122</v>
      </c>
      <c r="FY1490">
        <v>661831</v>
      </c>
      <c r="FZ1490">
        <v>291295</v>
      </c>
      <c r="GA1490">
        <v>301560</v>
      </c>
      <c r="GB1490">
        <v>291434</v>
      </c>
      <c r="GC1490">
        <v>341552</v>
      </c>
      <c r="GD1490">
        <v>339823</v>
      </c>
      <c r="GE1490">
        <v>343564</v>
      </c>
      <c r="GF1490" t="s">
        <v>158</v>
      </c>
      <c r="GG1490">
        <v>337818</v>
      </c>
      <c r="GH1490">
        <v>655853</v>
      </c>
      <c r="GI1490">
        <v>388888</v>
      </c>
      <c r="GJ1490" t="s">
        <v>172</v>
      </c>
      <c r="GK1490">
        <v>39</v>
      </c>
      <c r="GL1490" t="s">
        <v>1374</v>
      </c>
      <c r="GM1490">
        <v>40</v>
      </c>
      <c r="GN1490" t="s">
        <v>182</v>
      </c>
      <c r="GO1490" t="s">
        <v>166</v>
      </c>
      <c r="GP1490">
        <v>1024</v>
      </c>
      <c r="GQ1490">
        <v>155</v>
      </c>
      <c r="GR1490">
        <v>285</v>
      </c>
      <c r="GS1490">
        <f t="shared" si="1121"/>
        <v>40</v>
      </c>
      <c r="GT1490" t="str">
        <f t="shared" si="1122"/>
        <v>test</v>
      </c>
    </row>
    <row r="1491" spans="1:202" x14ac:dyDescent="0.2">
      <c r="A1491">
        <v>97</v>
      </c>
      <c r="B1491">
        <v>97</v>
      </c>
      <c r="C1491">
        <v>866</v>
      </c>
      <c r="D1491">
        <v>866</v>
      </c>
      <c r="E1491" t="s">
        <v>155</v>
      </c>
      <c r="F1491" t="s">
        <v>156</v>
      </c>
      <c r="G1491" t="s">
        <v>156</v>
      </c>
      <c r="H1491" t="s">
        <v>156</v>
      </c>
      <c r="I1491">
        <v>0</v>
      </c>
      <c r="J1491" t="s">
        <v>157</v>
      </c>
      <c r="K1491">
        <v>1</v>
      </c>
      <c r="L1491" t="s">
        <v>154</v>
      </c>
      <c r="M1491" t="s">
        <v>154</v>
      </c>
      <c r="N1491" t="s">
        <v>154</v>
      </c>
      <c r="O1491">
        <v>1</v>
      </c>
      <c r="P1491" t="s">
        <v>154</v>
      </c>
      <c r="Q1491" t="s">
        <v>154</v>
      </c>
      <c r="R1491" t="s">
        <v>183</v>
      </c>
      <c r="S1491">
        <v>0</v>
      </c>
      <c r="T1491">
        <v>4</v>
      </c>
      <c r="U1491">
        <v>0</v>
      </c>
      <c r="V1491">
        <v>40</v>
      </c>
      <c r="W1491">
        <v>40</v>
      </c>
      <c r="X1491">
        <v>4</v>
      </c>
      <c r="Y1491">
        <v>34</v>
      </c>
      <c r="Z1491">
        <v>0</v>
      </c>
      <c r="AA1491">
        <v>34</v>
      </c>
      <c r="AB1491">
        <v>4</v>
      </c>
      <c r="AC1491">
        <v>4</v>
      </c>
      <c r="AD1491">
        <v>0</v>
      </c>
      <c r="AE1491">
        <v>0</v>
      </c>
      <c r="AF1491">
        <v>40</v>
      </c>
      <c r="AG1491">
        <v>4</v>
      </c>
      <c r="AH1491">
        <v>4</v>
      </c>
      <c r="AI1491">
        <v>0</v>
      </c>
      <c r="AJ1491">
        <v>40</v>
      </c>
      <c r="AK1491">
        <v>40</v>
      </c>
      <c r="AL1491">
        <v>75</v>
      </c>
      <c r="AM1491">
        <v>4</v>
      </c>
      <c r="AN1491">
        <v>4</v>
      </c>
      <c r="AO1491">
        <v>4</v>
      </c>
      <c r="AP1491">
        <v>34</v>
      </c>
      <c r="AQ1491">
        <v>34</v>
      </c>
      <c r="AR1491">
        <v>34</v>
      </c>
      <c r="AS1491">
        <v>4</v>
      </c>
      <c r="AT1491">
        <v>34</v>
      </c>
      <c r="AW1491">
        <v>40</v>
      </c>
      <c r="AX1491">
        <v>0</v>
      </c>
      <c r="AY1491" t="s">
        <v>159</v>
      </c>
      <c r="AZ1491" t="s">
        <v>1334</v>
      </c>
      <c r="BA1491" t="s">
        <v>628</v>
      </c>
      <c r="BB1491" t="s">
        <v>1265</v>
      </c>
      <c r="BC1491" t="s">
        <v>161</v>
      </c>
      <c r="BD1491" t="b">
        <v>0</v>
      </c>
      <c r="BE1491" t="s">
        <v>164</v>
      </c>
      <c r="BF1491" t="b">
        <v>1</v>
      </c>
      <c r="BH1491" t="s">
        <v>245</v>
      </c>
      <c r="BI1491" t="s">
        <v>246</v>
      </c>
      <c r="BJ1491" t="b">
        <v>0</v>
      </c>
      <c r="BK1491" t="s">
        <v>163</v>
      </c>
      <c r="BL1491" t="b">
        <v>0</v>
      </c>
      <c r="BM1491">
        <v>18</v>
      </c>
      <c r="BN1491" t="s">
        <v>164</v>
      </c>
      <c r="BO1491" t="s">
        <v>165</v>
      </c>
      <c r="BP1491" t="s">
        <v>164</v>
      </c>
      <c r="BQ1491" t="s">
        <v>166</v>
      </c>
      <c r="BR1491">
        <v>768</v>
      </c>
      <c r="BS1491" t="s">
        <v>156</v>
      </c>
      <c r="BT1491" t="s">
        <v>178</v>
      </c>
      <c r="BU1491" t="s">
        <v>180</v>
      </c>
      <c r="BV1491" t="s">
        <v>187</v>
      </c>
      <c r="BW1491">
        <v>40</v>
      </c>
      <c r="BX1491">
        <v>5</v>
      </c>
      <c r="BY1491">
        <v>0</v>
      </c>
      <c r="BZ1491">
        <v>6</v>
      </c>
      <c r="CA1491" t="s">
        <v>1266</v>
      </c>
      <c r="CB1491" t="s">
        <v>156</v>
      </c>
      <c r="CC1491">
        <v>7</v>
      </c>
      <c r="CD1491" t="b">
        <v>0</v>
      </c>
      <c r="CE1491" t="s">
        <v>168</v>
      </c>
      <c r="CF1491" t="s">
        <v>248</v>
      </c>
      <c r="CG1491">
        <v>78</v>
      </c>
      <c r="CH1491">
        <v>0</v>
      </c>
      <c r="CI1491" t="s">
        <v>183</v>
      </c>
      <c r="CJ1491" t="s">
        <v>169</v>
      </c>
      <c r="CK1491" t="s">
        <v>169</v>
      </c>
      <c r="CL1491" t="s">
        <v>169</v>
      </c>
      <c r="CM1491" t="s">
        <v>169</v>
      </c>
      <c r="CN1491" t="s">
        <v>169</v>
      </c>
      <c r="CO1491" t="s">
        <v>183</v>
      </c>
      <c r="CP1491" t="s">
        <v>169</v>
      </c>
      <c r="CQ1491">
        <v>1</v>
      </c>
      <c r="CR1491">
        <v>1010</v>
      </c>
      <c r="CS1491" t="str">
        <f t="shared" si="1123"/>
        <v/>
      </c>
      <c r="CT1491" t="str">
        <f t="shared" ca="1" si="1098"/>
        <v/>
      </c>
      <c r="CU1491" t="str">
        <f t="shared" si="1124"/>
        <v/>
      </c>
      <c r="CV1491" t="str">
        <f t="shared" ca="1" si="1099"/>
        <v/>
      </c>
      <c r="CW1491" t="str">
        <f t="shared" si="1125"/>
        <v/>
      </c>
      <c r="CX1491" t="str">
        <f t="shared" ca="1" si="1100"/>
        <v/>
      </c>
      <c r="CY1491" t="str">
        <f t="shared" si="1126"/>
        <v/>
      </c>
      <c r="CZ1491" t="str">
        <f t="shared" ca="1" si="1101"/>
        <v/>
      </c>
      <c r="DA1491" t="str">
        <f t="shared" si="1127"/>
        <v/>
      </c>
      <c r="DB1491" t="str">
        <f t="shared" ca="1" si="1102"/>
        <v/>
      </c>
      <c r="DC1491" t="str">
        <f t="shared" si="1128"/>
        <v/>
      </c>
      <c r="DD1491" t="str">
        <f t="shared" ca="1" si="1103"/>
        <v/>
      </c>
      <c r="DE1491" t="str">
        <f t="shared" si="1129"/>
        <v/>
      </c>
      <c r="DF1491" t="str">
        <f t="shared" ca="1" si="1104"/>
        <v/>
      </c>
      <c r="DG1491" t="str">
        <f t="shared" si="1130"/>
        <v/>
      </c>
      <c r="DH1491" t="str">
        <f t="shared" ca="1" si="1105"/>
        <v/>
      </c>
      <c r="DI1491" t="str">
        <f t="shared" si="1131"/>
        <v/>
      </c>
      <c r="DJ1491" t="str">
        <f t="shared" ca="1" si="1106"/>
        <v/>
      </c>
      <c r="DK1491" t="str">
        <f t="shared" si="1132"/>
        <v/>
      </c>
      <c r="DL1491" t="str">
        <f t="shared" ca="1" si="1107"/>
        <v/>
      </c>
      <c r="DM1491" t="str">
        <f t="shared" si="1133"/>
        <v/>
      </c>
      <c r="DN1491" t="str">
        <f t="shared" ca="1" si="1108"/>
        <v/>
      </c>
      <c r="DO1491" t="str">
        <f t="shared" si="1134"/>
        <v/>
      </c>
      <c r="DP1491" t="str">
        <f t="shared" ca="1" si="1109"/>
        <v/>
      </c>
      <c r="DQ1491" t="str">
        <f t="shared" si="1135"/>
        <v/>
      </c>
      <c r="DR1491" t="str">
        <f t="shared" ca="1" si="1110"/>
        <v/>
      </c>
      <c r="DS1491" t="str">
        <f t="shared" si="1136"/>
        <v/>
      </c>
      <c r="DT1491" t="str">
        <f t="shared" ca="1" si="1111"/>
        <v/>
      </c>
      <c r="DU1491" t="str">
        <f t="shared" si="1137"/>
        <v/>
      </c>
      <c r="DV1491" t="str">
        <f t="shared" ca="1" si="1112"/>
        <v/>
      </c>
      <c r="DW1491" t="str">
        <f t="shared" si="1138"/>
        <v/>
      </c>
      <c r="DX1491" t="str">
        <f t="shared" ca="1" si="1113"/>
        <v/>
      </c>
      <c r="DY1491" t="str">
        <f t="shared" si="1139"/>
        <v/>
      </c>
      <c r="DZ1491" t="str">
        <f t="shared" ca="1" si="1114"/>
        <v/>
      </c>
      <c r="EA1491" t="str">
        <f t="shared" si="1140"/>
        <v/>
      </c>
      <c r="EB1491" t="str">
        <f t="shared" ca="1" si="1115"/>
        <v/>
      </c>
      <c r="EC1491" t="str">
        <f t="shared" si="1141"/>
        <v/>
      </c>
      <c r="ED1491" t="str">
        <f t="shared" ca="1" si="1116"/>
        <v/>
      </c>
      <c r="EE1491" t="str">
        <f t="shared" si="1142"/>
        <v/>
      </c>
      <c r="EF1491" t="str">
        <f t="shared" ca="1" si="1117"/>
        <v/>
      </c>
      <c r="EG1491" t="str">
        <f t="shared" si="1143"/>
        <v/>
      </c>
      <c r="EH1491" t="str">
        <f t="shared" ca="1" si="1118"/>
        <v/>
      </c>
      <c r="EI1491" t="str">
        <f t="shared" si="1144"/>
        <v/>
      </c>
      <c r="EJ1491" t="str">
        <f t="shared" ca="1" si="1119"/>
        <v/>
      </c>
      <c r="EK1491" t="str">
        <f t="shared" ca="1" si="1120"/>
        <v/>
      </c>
      <c r="EL1491" t="s">
        <v>924</v>
      </c>
      <c r="EM1491">
        <v>40515</v>
      </c>
      <c r="EN1491">
        <v>4794</v>
      </c>
      <c r="EO1491">
        <v>847</v>
      </c>
      <c r="EP1491">
        <v>3052</v>
      </c>
      <c r="EQ1491">
        <v>26353</v>
      </c>
      <c r="ER1491">
        <v>1010</v>
      </c>
      <c r="ES1491">
        <v>7072</v>
      </c>
      <c r="ET1491">
        <v>2011</v>
      </c>
      <c r="EU1491">
        <v>2</v>
      </c>
      <c r="EV1491" t="s">
        <v>156</v>
      </c>
      <c r="EW1491">
        <v>1024</v>
      </c>
      <c r="EX1491">
        <v>2</v>
      </c>
      <c r="EY1491">
        <v>48000</v>
      </c>
      <c r="EZ1491">
        <v>-16</v>
      </c>
      <c r="FA1491" t="s">
        <v>170</v>
      </c>
      <c r="FB1491">
        <v>14</v>
      </c>
      <c r="FC1491" t="s">
        <v>171</v>
      </c>
      <c r="FD1491">
        <v>348372</v>
      </c>
      <c r="FE1491">
        <v>343574</v>
      </c>
      <c r="FF1491">
        <v>28094</v>
      </c>
      <c r="FG1491">
        <v>662596</v>
      </c>
      <c r="FH1491">
        <v>664074</v>
      </c>
      <c r="FI1491">
        <v>343564</v>
      </c>
      <c r="FJ1491">
        <v>341552</v>
      </c>
      <c r="FK1491" t="s">
        <v>158</v>
      </c>
      <c r="FL1491">
        <v>337823</v>
      </c>
      <c r="FM1491">
        <v>290447</v>
      </c>
      <c r="FN1491">
        <v>298508</v>
      </c>
      <c r="FO1491">
        <v>1733</v>
      </c>
      <c r="FP1491">
        <v>1677</v>
      </c>
      <c r="FQ1491">
        <v>661846</v>
      </c>
      <c r="FR1491">
        <v>290445</v>
      </c>
      <c r="FS1491">
        <v>290445</v>
      </c>
      <c r="FT1491">
        <v>1729</v>
      </c>
      <c r="FU1491">
        <v>668296</v>
      </c>
      <c r="FV1491">
        <v>666074</v>
      </c>
      <c r="FY1491">
        <v>669307</v>
      </c>
      <c r="FZ1491">
        <v>291295</v>
      </c>
      <c r="GA1491">
        <v>301560</v>
      </c>
      <c r="GB1491">
        <v>291434</v>
      </c>
      <c r="GC1491">
        <v>341552</v>
      </c>
      <c r="GD1491">
        <v>339823</v>
      </c>
      <c r="GE1491">
        <v>343564</v>
      </c>
      <c r="GF1491" t="s">
        <v>158</v>
      </c>
      <c r="GG1491">
        <v>337818</v>
      </c>
      <c r="GH1491">
        <v>661844</v>
      </c>
      <c r="GI1491">
        <v>388888</v>
      </c>
      <c r="GJ1491" t="s">
        <v>172</v>
      </c>
      <c r="GK1491">
        <v>40</v>
      </c>
      <c r="GL1491" t="s">
        <v>1375</v>
      </c>
      <c r="GM1491">
        <v>41</v>
      </c>
      <c r="GN1491" t="s">
        <v>185</v>
      </c>
      <c r="GO1491" t="s">
        <v>166</v>
      </c>
      <c r="GP1491">
        <v>1024</v>
      </c>
      <c r="GQ1491">
        <v>155</v>
      </c>
      <c r="GR1491">
        <v>285</v>
      </c>
      <c r="GS1491">
        <f t="shared" si="1121"/>
        <v>41</v>
      </c>
      <c r="GT1491" t="str">
        <f t="shared" si="1122"/>
        <v>test</v>
      </c>
    </row>
    <row r="1492" spans="1:202" x14ac:dyDescent="0.2">
      <c r="A1492">
        <v>97</v>
      </c>
      <c r="B1492">
        <v>97</v>
      </c>
      <c r="C1492">
        <v>860</v>
      </c>
      <c r="D1492">
        <v>860</v>
      </c>
      <c r="E1492" t="s">
        <v>155</v>
      </c>
      <c r="F1492" t="s">
        <v>156</v>
      </c>
      <c r="G1492" t="s">
        <v>156</v>
      </c>
      <c r="H1492" t="s">
        <v>156</v>
      </c>
      <c r="I1492">
        <v>0</v>
      </c>
      <c r="J1492" t="s">
        <v>157</v>
      </c>
      <c r="K1492">
        <v>1</v>
      </c>
      <c r="L1492" t="s">
        <v>154</v>
      </c>
      <c r="M1492" t="s">
        <v>154</v>
      </c>
      <c r="N1492" t="s">
        <v>154</v>
      </c>
      <c r="O1492">
        <v>1</v>
      </c>
      <c r="P1492" t="s">
        <v>154</v>
      </c>
      <c r="Q1492" t="s">
        <v>154</v>
      </c>
      <c r="R1492" t="s">
        <v>183</v>
      </c>
      <c r="S1492">
        <v>0</v>
      </c>
      <c r="T1492">
        <v>4</v>
      </c>
      <c r="U1492">
        <v>0</v>
      </c>
      <c r="V1492">
        <v>41</v>
      </c>
      <c r="W1492">
        <v>41</v>
      </c>
      <c r="X1492">
        <v>4</v>
      </c>
      <c r="Y1492">
        <v>34</v>
      </c>
      <c r="Z1492">
        <v>0</v>
      </c>
      <c r="AA1492">
        <v>34</v>
      </c>
      <c r="AB1492">
        <v>4</v>
      </c>
      <c r="AC1492">
        <v>4</v>
      </c>
      <c r="AD1492">
        <v>0</v>
      </c>
      <c r="AE1492">
        <v>0</v>
      </c>
      <c r="AF1492">
        <v>41</v>
      </c>
      <c r="AG1492">
        <v>4</v>
      </c>
      <c r="AH1492">
        <v>4</v>
      </c>
      <c r="AI1492">
        <v>0</v>
      </c>
      <c r="AJ1492">
        <v>41</v>
      </c>
      <c r="AK1492">
        <v>41</v>
      </c>
      <c r="AL1492">
        <v>76</v>
      </c>
      <c r="AM1492">
        <v>4</v>
      </c>
      <c r="AN1492">
        <v>4</v>
      </c>
      <c r="AO1492">
        <v>4</v>
      </c>
      <c r="AP1492">
        <v>34</v>
      </c>
      <c r="AQ1492">
        <v>34</v>
      </c>
      <c r="AR1492">
        <v>34</v>
      </c>
      <c r="AS1492">
        <v>4</v>
      </c>
      <c r="AT1492">
        <v>34</v>
      </c>
      <c r="AW1492">
        <v>41</v>
      </c>
      <c r="AX1492">
        <v>0</v>
      </c>
      <c r="AY1492" t="s">
        <v>159</v>
      </c>
      <c r="AZ1492" t="s">
        <v>1334</v>
      </c>
      <c r="BA1492" t="s">
        <v>628</v>
      </c>
      <c r="BB1492" t="s">
        <v>1265</v>
      </c>
      <c r="BC1492" t="s">
        <v>161</v>
      </c>
      <c r="BD1492" t="b">
        <v>0</v>
      </c>
      <c r="BE1492" t="s">
        <v>164</v>
      </c>
      <c r="BF1492" t="b">
        <v>1</v>
      </c>
      <c r="BH1492" t="s">
        <v>245</v>
      </c>
      <c r="BI1492" t="s">
        <v>246</v>
      </c>
      <c r="BJ1492" t="b">
        <v>0</v>
      </c>
      <c r="BK1492" t="s">
        <v>163</v>
      </c>
      <c r="BL1492" t="b">
        <v>0</v>
      </c>
      <c r="BM1492">
        <v>18</v>
      </c>
      <c r="BN1492" t="s">
        <v>164</v>
      </c>
      <c r="BO1492" t="s">
        <v>165</v>
      </c>
      <c r="BP1492" t="s">
        <v>164</v>
      </c>
      <c r="BQ1492" t="s">
        <v>166</v>
      </c>
      <c r="BR1492">
        <v>768</v>
      </c>
      <c r="BS1492" t="s">
        <v>156</v>
      </c>
      <c r="BT1492" t="s">
        <v>178</v>
      </c>
      <c r="BU1492" t="s">
        <v>193</v>
      </c>
      <c r="BV1492" t="s">
        <v>190</v>
      </c>
      <c r="BW1492">
        <v>41</v>
      </c>
      <c r="BX1492">
        <v>5</v>
      </c>
      <c r="BY1492">
        <v>0</v>
      </c>
      <c r="BZ1492">
        <v>6</v>
      </c>
      <c r="CA1492" t="s">
        <v>1266</v>
      </c>
      <c r="CB1492" t="s">
        <v>156</v>
      </c>
      <c r="CC1492">
        <v>7</v>
      </c>
      <c r="CD1492" t="b">
        <v>0</v>
      </c>
      <c r="CE1492" t="s">
        <v>168</v>
      </c>
      <c r="CF1492" t="s">
        <v>248</v>
      </c>
      <c r="CG1492">
        <v>80</v>
      </c>
      <c r="CH1492">
        <v>0</v>
      </c>
      <c r="CI1492" t="s">
        <v>183</v>
      </c>
      <c r="CJ1492" t="s">
        <v>169</v>
      </c>
      <c r="CK1492" t="s">
        <v>169</v>
      </c>
      <c r="CL1492" t="s">
        <v>169</v>
      </c>
      <c r="CM1492" t="s">
        <v>169</v>
      </c>
      <c r="CN1492" t="s">
        <v>169</v>
      </c>
      <c r="CO1492" t="s">
        <v>183</v>
      </c>
      <c r="CP1492" t="s">
        <v>169</v>
      </c>
      <c r="CQ1492">
        <v>1</v>
      </c>
      <c r="CR1492">
        <v>622</v>
      </c>
      <c r="CS1492" t="str">
        <f t="shared" si="1123"/>
        <v/>
      </c>
      <c r="CT1492" t="str">
        <f t="shared" ca="1" si="1098"/>
        <v/>
      </c>
      <c r="CU1492" t="str">
        <f t="shared" si="1124"/>
        <v/>
      </c>
      <c r="CV1492" t="str">
        <f t="shared" ca="1" si="1099"/>
        <v/>
      </c>
      <c r="CW1492" t="str">
        <f t="shared" si="1125"/>
        <v/>
      </c>
      <c r="CX1492" t="str">
        <f t="shared" ca="1" si="1100"/>
        <v/>
      </c>
      <c r="CY1492" t="str">
        <f t="shared" si="1126"/>
        <v/>
      </c>
      <c r="CZ1492" t="str">
        <f t="shared" ca="1" si="1101"/>
        <v/>
      </c>
      <c r="DA1492" t="str">
        <f t="shared" si="1127"/>
        <v/>
      </c>
      <c r="DB1492" t="str">
        <f t="shared" ca="1" si="1102"/>
        <v/>
      </c>
      <c r="DC1492" t="str">
        <f t="shared" si="1128"/>
        <v/>
      </c>
      <c r="DD1492" t="str">
        <f t="shared" ca="1" si="1103"/>
        <v/>
      </c>
      <c r="DE1492" t="str">
        <f t="shared" si="1129"/>
        <v/>
      </c>
      <c r="DF1492" t="str">
        <f t="shared" ca="1" si="1104"/>
        <v/>
      </c>
      <c r="DG1492" t="str">
        <f t="shared" si="1130"/>
        <v/>
      </c>
      <c r="DH1492" t="str">
        <f t="shared" ca="1" si="1105"/>
        <v/>
      </c>
      <c r="DI1492" t="str">
        <f t="shared" si="1131"/>
        <v/>
      </c>
      <c r="DJ1492" t="str">
        <f t="shared" ca="1" si="1106"/>
        <v/>
      </c>
      <c r="DK1492" t="str">
        <f t="shared" si="1132"/>
        <v/>
      </c>
      <c r="DL1492" t="str">
        <f t="shared" ca="1" si="1107"/>
        <v/>
      </c>
      <c r="DM1492" t="str">
        <f t="shared" si="1133"/>
        <v/>
      </c>
      <c r="DN1492" t="str">
        <f t="shared" ca="1" si="1108"/>
        <v/>
      </c>
      <c r="DO1492" t="str">
        <f t="shared" si="1134"/>
        <v/>
      </c>
      <c r="DP1492" t="str">
        <f t="shared" ca="1" si="1109"/>
        <v/>
      </c>
      <c r="DQ1492" t="str">
        <f t="shared" si="1135"/>
        <v/>
      </c>
      <c r="DR1492" t="str">
        <f t="shared" ca="1" si="1110"/>
        <v/>
      </c>
      <c r="DS1492" t="str">
        <f t="shared" si="1136"/>
        <v/>
      </c>
      <c r="DT1492" t="str">
        <f t="shared" ca="1" si="1111"/>
        <v/>
      </c>
      <c r="DU1492" t="str">
        <f t="shared" si="1137"/>
        <v/>
      </c>
      <c r="DV1492" t="str">
        <f t="shared" ca="1" si="1112"/>
        <v/>
      </c>
      <c r="DW1492" t="str">
        <f t="shared" si="1138"/>
        <v/>
      </c>
      <c r="DX1492" t="str">
        <f t="shared" ca="1" si="1113"/>
        <v/>
      </c>
      <c r="DY1492" t="str">
        <f t="shared" si="1139"/>
        <v/>
      </c>
      <c r="DZ1492" t="str">
        <f t="shared" ca="1" si="1114"/>
        <v/>
      </c>
      <c r="EA1492" t="str">
        <f t="shared" si="1140"/>
        <v/>
      </c>
      <c r="EB1492" t="str">
        <f t="shared" ca="1" si="1115"/>
        <v/>
      </c>
      <c r="EC1492" t="str">
        <f t="shared" si="1141"/>
        <v/>
      </c>
      <c r="ED1492" t="str">
        <f t="shared" ca="1" si="1116"/>
        <v/>
      </c>
      <c r="EE1492" t="str">
        <f t="shared" si="1142"/>
        <v/>
      </c>
      <c r="EF1492" t="str">
        <f t="shared" ca="1" si="1117"/>
        <v/>
      </c>
      <c r="EG1492" t="str">
        <f t="shared" si="1143"/>
        <v/>
      </c>
      <c r="EH1492" t="str">
        <f t="shared" ca="1" si="1118"/>
        <v/>
      </c>
      <c r="EI1492" t="str">
        <f t="shared" si="1144"/>
        <v/>
      </c>
      <c r="EJ1492" t="str">
        <f t="shared" ca="1" si="1119"/>
        <v/>
      </c>
      <c r="EK1492" t="str">
        <f t="shared" ca="1" si="1120"/>
        <v/>
      </c>
      <c r="EL1492" t="s">
        <v>924</v>
      </c>
      <c r="EM1492">
        <v>40515</v>
      </c>
      <c r="EN1492">
        <v>4794</v>
      </c>
      <c r="EO1492">
        <v>847</v>
      </c>
      <c r="EP1492">
        <v>3052</v>
      </c>
      <c r="EQ1492">
        <v>26353</v>
      </c>
      <c r="ER1492">
        <v>622</v>
      </c>
      <c r="ES1492">
        <v>7072</v>
      </c>
      <c r="ET1492">
        <v>2011</v>
      </c>
      <c r="EU1492">
        <v>2</v>
      </c>
      <c r="EV1492" t="s">
        <v>156</v>
      </c>
      <c r="EW1492">
        <v>1024</v>
      </c>
      <c r="EX1492">
        <v>2</v>
      </c>
      <c r="EY1492">
        <v>48000</v>
      </c>
      <c r="EZ1492">
        <v>-16</v>
      </c>
      <c r="FA1492" t="s">
        <v>170</v>
      </c>
      <c r="FB1492">
        <v>14</v>
      </c>
      <c r="FC1492" t="s">
        <v>171</v>
      </c>
      <c r="FD1492">
        <v>348372</v>
      </c>
      <c r="FE1492">
        <v>343574</v>
      </c>
      <c r="FF1492">
        <v>28094</v>
      </c>
      <c r="FG1492">
        <v>670071</v>
      </c>
      <c r="FH1492">
        <v>671797</v>
      </c>
      <c r="FI1492">
        <v>343564</v>
      </c>
      <c r="FJ1492">
        <v>341552</v>
      </c>
      <c r="FK1492" t="s">
        <v>158</v>
      </c>
      <c r="FL1492">
        <v>337823</v>
      </c>
      <c r="FM1492">
        <v>290447</v>
      </c>
      <c r="FN1492">
        <v>298508</v>
      </c>
      <c r="FO1492">
        <v>1733</v>
      </c>
      <c r="FP1492">
        <v>1677</v>
      </c>
      <c r="FQ1492">
        <v>669321</v>
      </c>
      <c r="FR1492">
        <v>290445</v>
      </c>
      <c r="FS1492">
        <v>290445</v>
      </c>
      <c r="FT1492">
        <v>1729</v>
      </c>
      <c r="FU1492">
        <v>675378</v>
      </c>
      <c r="FV1492">
        <v>673797</v>
      </c>
      <c r="FY1492">
        <v>676001</v>
      </c>
      <c r="FZ1492">
        <v>291295</v>
      </c>
      <c r="GA1492">
        <v>301560</v>
      </c>
      <c r="GB1492">
        <v>291434</v>
      </c>
      <c r="GC1492">
        <v>341552</v>
      </c>
      <c r="GD1492">
        <v>339823</v>
      </c>
      <c r="GE1492">
        <v>343564</v>
      </c>
      <c r="GF1492" t="s">
        <v>158</v>
      </c>
      <c r="GG1492">
        <v>337818</v>
      </c>
      <c r="GH1492">
        <v>669318</v>
      </c>
      <c r="GI1492">
        <v>388888</v>
      </c>
      <c r="GJ1492" t="s">
        <v>172</v>
      </c>
      <c r="GK1492">
        <v>41</v>
      </c>
      <c r="GL1492" t="s">
        <v>1376</v>
      </c>
      <c r="GM1492">
        <v>42</v>
      </c>
      <c r="GN1492" t="s">
        <v>185</v>
      </c>
      <c r="GO1492" t="s">
        <v>166</v>
      </c>
      <c r="GP1492">
        <v>1024</v>
      </c>
      <c r="GQ1492">
        <v>155</v>
      </c>
      <c r="GR1492">
        <v>285</v>
      </c>
      <c r="GS1492">
        <f t="shared" si="1121"/>
        <v>42</v>
      </c>
      <c r="GT1492" t="str">
        <f t="shared" si="1122"/>
        <v>test</v>
      </c>
    </row>
    <row r="1493" spans="1:202" x14ac:dyDescent="0.2">
      <c r="A1493">
        <v>97</v>
      </c>
      <c r="B1493">
        <v>97</v>
      </c>
      <c r="C1493">
        <v>848</v>
      </c>
      <c r="D1493">
        <v>848</v>
      </c>
      <c r="E1493" t="s">
        <v>155</v>
      </c>
      <c r="F1493" t="s">
        <v>156</v>
      </c>
      <c r="G1493" t="s">
        <v>156</v>
      </c>
      <c r="H1493" t="s">
        <v>156</v>
      </c>
      <c r="I1493">
        <v>0</v>
      </c>
      <c r="J1493" t="s">
        <v>157</v>
      </c>
      <c r="K1493">
        <v>1</v>
      </c>
      <c r="L1493" t="s">
        <v>154</v>
      </c>
      <c r="M1493" t="s">
        <v>154</v>
      </c>
      <c r="N1493" t="s">
        <v>154</v>
      </c>
      <c r="O1493">
        <v>1</v>
      </c>
      <c r="P1493" t="s">
        <v>154</v>
      </c>
      <c r="Q1493" t="s">
        <v>154</v>
      </c>
      <c r="R1493" t="s">
        <v>179</v>
      </c>
      <c r="S1493">
        <v>0</v>
      </c>
      <c r="T1493">
        <v>4</v>
      </c>
      <c r="U1493">
        <v>0</v>
      </c>
      <c r="V1493">
        <v>42</v>
      </c>
      <c r="W1493">
        <v>42</v>
      </c>
      <c r="X1493">
        <v>4</v>
      </c>
      <c r="Y1493">
        <v>34</v>
      </c>
      <c r="Z1493">
        <v>0</v>
      </c>
      <c r="AA1493">
        <v>34</v>
      </c>
      <c r="AB1493">
        <v>4</v>
      </c>
      <c r="AC1493">
        <v>4</v>
      </c>
      <c r="AD1493">
        <v>0</v>
      </c>
      <c r="AE1493">
        <v>0</v>
      </c>
      <c r="AF1493">
        <v>42</v>
      </c>
      <c r="AG1493">
        <v>4</v>
      </c>
      <c r="AH1493">
        <v>4</v>
      </c>
      <c r="AI1493">
        <v>0</v>
      </c>
      <c r="AJ1493">
        <v>42</v>
      </c>
      <c r="AK1493">
        <v>42</v>
      </c>
      <c r="AL1493">
        <v>77</v>
      </c>
      <c r="AM1493">
        <v>4</v>
      </c>
      <c r="AN1493">
        <v>4</v>
      </c>
      <c r="AO1493">
        <v>4</v>
      </c>
      <c r="AP1493">
        <v>34</v>
      </c>
      <c r="AQ1493">
        <v>34</v>
      </c>
      <c r="AR1493">
        <v>34</v>
      </c>
      <c r="AS1493">
        <v>4</v>
      </c>
      <c r="AT1493">
        <v>34</v>
      </c>
      <c r="AW1493">
        <v>42</v>
      </c>
      <c r="AX1493">
        <v>0</v>
      </c>
      <c r="AY1493" t="s">
        <v>159</v>
      </c>
      <c r="AZ1493" t="s">
        <v>1334</v>
      </c>
      <c r="BA1493" t="s">
        <v>628</v>
      </c>
      <c r="BB1493" t="s">
        <v>1265</v>
      </c>
      <c r="BC1493" t="s">
        <v>161</v>
      </c>
      <c r="BD1493" t="b">
        <v>0</v>
      </c>
      <c r="BE1493">
        <v>3.68</v>
      </c>
      <c r="BF1493" t="b">
        <v>1</v>
      </c>
      <c r="BH1493" t="s">
        <v>245</v>
      </c>
      <c r="BI1493" t="s">
        <v>246</v>
      </c>
      <c r="BJ1493" t="b">
        <v>0</v>
      </c>
      <c r="BK1493" t="s">
        <v>163</v>
      </c>
      <c r="BL1493" t="b">
        <v>0</v>
      </c>
      <c r="BM1493">
        <v>18</v>
      </c>
      <c r="BN1493" t="s">
        <v>164</v>
      </c>
      <c r="BO1493" t="s">
        <v>165</v>
      </c>
      <c r="BP1493" t="s">
        <v>164</v>
      </c>
      <c r="BQ1493" t="s">
        <v>166</v>
      </c>
      <c r="BR1493">
        <v>768</v>
      </c>
      <c r="BS1493" t="s">
        <v>156</v>
      </c>
      <c r="BT1493" t="s">
        <v>178</v>
      </c>
      <c r="BU1493" t="s">
        <v>204</v>
      </c>
      <c r="BV1493" t="s">
        <v>186</v>
      </c>
      <c r="BW1493">
        <v>42</v>
      </c>
      <c r="BX1493">
        <v>5</v>
      </c>
      <c r="BY1493">
        <v>0</v>
      </c>
      <c r="BZ1493">
        <v>6</v>
      </c>
      <c r="CA1493" t="s">
        <v>1266</v>
      </c>
      <c r="CB1493" t="s">
        <v>156</v>
      </c>
      <c r="CC1493">
        <v>7</v>
      </c>
      <c r="CD1493" t="b">
        <v>0</v>
      </c>
      <c r="CE1493" t="s">
        <v>168</v>
      </c>
      <c r="CF1493" t="s">
        <v>248</v>
      </c>
      <c r="CG1493">
        <v>13</v>
      </c>
      <c r="CH1493">
        <v>0</v>
      </c>
      <c r="CI1493" t="s">
        <v>179</v>
      </c>
      <c r="CJ1493" t="s">
        <v>169</v>
      </c>
      <c r="CK1493" t="s">
        <v>169</v>
      </c>
      <c r="CL1493" t="s">
        <v>169</v>
      </c>
      <c r="CM1493" t="s">
        <v>169</v>
      </c>
      <c r="CN1493" t="s">
        <v>169</v>
      </c>
      <c r="CO1493" t="s">
        <v>179</v>
      </c>
      <c r="CP1493" t="s">
        <v>169</v>
      </c>
      <c r="CQ1493">
        <v>1</v>
      </c>
      <c r="CR1493">
        <v>360</v>
      </c>
      <c r="CS1493">
        <f t="shared" si="1123"/>
        <v>360</v>
      </c>
      <c r="CT1493">
        <f t="shared" ca="1" si="1098"/>
        <v>360</v>
      </c>
      <c r="CU1493" t="str">
        <f t="shared" si="1124"/>
        <v/>
      </c>
      <c r="CV1493" t="str">
        <f t="shared" ca="1" si="1099"/>
        <v/>
      </c>
      <c r="CW1493" t="str">
        <f t="shared" si="1125"/>
        <v/>
      </c>
      <c r="CX1493" t="str">
        <f t="shared" ca="1" si="1100"/>
        <v/>
      </c>
      <c r="CY1493" t="str">
        <f t="shared" si="1126"/>
        <v/>
      </c>
      <c r="CZ1493" t="str">
        <f t="shared" ca="1" si="1101"/>
        <v/>
      </c>
      <c r="DA1493" t="str">
        <f t="shared" si="1127"/>
        <v/>
      </c>
      <c r="DB1493" t="str">
        <f t="shared" ca="1" si="1102"/>
        <v/>
      </c>
      <c r="DC1493" t="str">
        <f t="shared" si="1128"/>
        <v/>
      </c>
      <c r="DD1493" t="str">
        <f t="shared" ca="1" si="1103"/>
        <v/>
      </c>
      <c r="DE1493">
        <f t="shared" si="1129"/>
        <v>360</v>
      </c>
      <c r="DF1493">
        <f t="shared" ca="1" si="1104"/>
        <v>360</v>
      </c>
      <c r="DG1493" t="str">
        <f t="shared" si="1130"/>
        <v/>
      </c>
      <c r="DH1493" t="str">
        <f t="shared" ca="1" si="1105"/>
        <v/>
      </c>
      <c r="DI1493" t="str">
        <f t="shared" si="1131"/>
        <v/>
      </c>
      <c r="DJ1493" t="str">
        <f t="shared" ca="1" si="1106"/>
        <v/>
      </c>
      <c r="DK1493" t="str">
        <f t="shared" si="1132"/>
        <v/>
      </c>
      <c r="DL1493" t="str">
        <f t="shared" ca="1" si="1107"/>
        <v/>
      </c>
      <c r="DM1493" t="str">
        <f t="shared" si="1133"/>
        <v/>
      </c>
      <c r="DN1493" t="str">
        <f t="shared" ca="1" si="1108"/>
        <v/>
      </c>
      <c r="DO1493" t="str">
        <f t="shared" si="1134"/>
        <v/>
      </c>
      <c r="DP1493" t="str">
        <f t="shared" ca="1" si="1109"/>
        <v/>
      </c>
      <c r="DQ1493" t="str">
        <f t="shared" si="1135"/>
        <v/>
      </c>
      <c r="DR1493" t="str">
        <f t="shared" ca="1" si="1110"/>
        <v/>
      </c>
      <c r="DS1493" t="str">
        <f t="shared" si="1136"/>
        <v/>
      </c>
      <c r="DT1493" t="str">
        <f t="shared" ca="1" si="1111"/>
        <v/>
      </c>
      <c r="DU1493" t="str">
        <f t="shared" si="1137"/>
        <v/>
      </c>
      <c r="DV1493" t="str">
        <f t="shared" ca="1" si="1112"/>
        <v/>
      </c>
      <c r="DW1493" t="str">
        <f t="shared" si="1138"/>
        <v/>
      </c>
      <c r="DX1493" t="str">
        <f t="shared" ca="1" si="1113"/>
        <v/>
      </c>
      <c r="DY1493" t="str">
        <f t="shared" si="1139"/>
        <v/>
      </c>
      <c r="DZ1493" t="str">
        <f t="shared" ca="1" si="1114"/>
        <v/>
      </c>
      <c r="EA1493" t="str">
        <f t="shared" si="1140"/>
        <v/>
      </c>
      <c r="EB1493" t="str">
        <f t="shared" ca="1" si="1115"/>
        <v/>
      </c>
      <c r="EC1493" t="str">
        <f t="shared" si="1141"/>
        <v/>
      </c>
      <c r="ED1493" t="str">
        <f t="shared" ca="1" si="1116"/>
        <v/>
      </c>
      <c r="EE1493" t="str">
        <f t="shared" si="1142"/>
        <v/>
      </c>
      <c r="EF1493" t="str">
        <f t="shared" ca="1" si="1117"/>
        <v/>
      </c>
      <c r="EG1493" t="str">
        <f t="shared" si="1143"/>
        <v/>
      </c>
      <c r="EH1493" t="str">
        <f t="shared" ca="1" si="1118"/>
        <v/>
      </c>
      <c r="EI1493" t="str">
        <f t="shared" si="1144"/>
        <v/>
      </c>
      <c r="EJ1493" t="str">
        <f t="shared" ca="1" si="1119"/>
        <v/>
      </c>
      <c r="EK1493">
        <f t="shared" ca="1" si="1120"/>
        <v>360</v>
      </c>
      <c r="EL1493">
        <v>360</v>
      </c>
      <c r="EM1493">
        <v>40515</v>
      </c>
      <c r="EN1493">
        <v>4794</v>
      </c>
      <c r="EO1493">
        <v>847</v>
      </c>
      <c r="EP1493">
        <v>3052</v>
      </c>
      <c r="EQ1493">
        <v>26353</v>
      </c>
      <c r="ER1493">
        <v>360</v>
      </c>
      <c r="ES1493">
        <v>7072</v>
      </c>
      <c r="ET1493">
        <v>2011</v>
      </c>
      <c r="EU1493">
        <v>2</v>
      </c>
      <c r="EV1493" t="s">
        <v>156</v>
      </c>
      <c r="EW1493">
        <v>1024</v>
      </c>
      <c r="EX1493">
        <v>2</v>
      </c>
      <c r="EY1493">
        <v>48000</v>
      </c>
      <c r="EZ1493">
        <v>-16</v>
      </c>
      <c r="FA1493" t="s">
        <v>170</v>
      </c>
      <c r="FB1493">
        <v>14</v>
      </c>
      <c r="FC1493" t="s">
        <v>171</v>
      </c>
      <c r="FD1493">
        <v>348372</v>
      </c>
      <c r="FE1493">
        <v>343574</v>
      </c>
      <c r="FF1493">
        <v>28094</v>
      </c>
      <c r="FG1493">
        <v>676764</v>
      </c>
      <c r="FH1493">
        <v>678261</v>
      </c>
      <c r="FI1493">
        <v>343564</v>
      </c>
      <c r="FJ1493">
        <v>341552</v>
      </c>
      <c r="FK1493" t="s">
        <v>158</v>
      </c>
      <c r="FL1493">
        <v>337823</v>
      </c>
      <c r="FM1493">
        <v>290447</v>
      </c>
      <c r="FN1493">
        <v>298508</v>
      </c>
      <c r="FO1493">
        <v>1733</v>
      </c>
      <c r="FP1493">
        <v>1677</v>
      </c>
      <c r="FQ1493">
        <v>676014</v>
      </c>
      <c r="FR1493">
        <v>290445</v>
      </c>
      <c r="FS1493">
        <v>290445</v>
      </c>
      <c r="FT1493">
        <v>1729</v>
      </c>
      <c r="FU1493">
        <v>681800</v>
      </c>
      <c r="FV1493">
        <v>680261</v>
      </c>
      <c r="FY1493">
        <v>682161</v>
      </c>
      <c r="FZ1493">
        <v>291295</v>
      </c>
      <c r="GA1493">
        <v>301560</v>
      </c>
      <c r="GB1493">
        <v>291434</v>
      </c>
      <c r="GC1493">
        <v>341552</v>
      </c>
      <c r="GD1493">
        <v>339823</v>
      </c>
      <c r="GE1493">
        <v>343564</v>
      </c>
      <c r="GF1493" t="s">
        <v>158</v>
      </c>
      <c r="GG1493">
        <v>337818</v>
      </c>
      <c r="GH1493">
        <v>676012</v>
      </c>
      <c r="GI1493">
        <v>388888</v>
      </c>
      <c r="GJ1493" t="s">
        <v>172</v>
      </c>
      <c r="GK1493">
        <v>42</v>
      </c>
      <c r="GL1493" t="s">
        <v>1377</v>
      </c>
      <c r="GM1493">
        <v>43</v>
      </c>
      <c r="GN1493" t="s">
        <v>182</v>
      </c>
      <c r="GO1493" t="s">
        <v>166</v>
      </c>
      <c r="GP1493">
        <v>1024</v>
      </c>
      <c r="GQ1493">
        <v>155</v>
      </c>
      <c r="GR1493">
        <v>285</v>
      </c>
      <c r="GS1493">
        <f t="shared" si="1121"/>
        <v>43</v>
      </c>
      <c r="GT1493" t="str">
        <f t="shared" si="1122"/>
        <v>test</v>
      </c>
    </row>
    <row r="1494" spans="1:202" x14ac:dyDescent="0.2">
      <c r="A1494">
        <v>95</v>
      </c>
      <c r="B1494">
        <v>95</v>
      </c>
      <c r="C1494">
        <v>922</v>
      </c>
      <c r="D1494">
        <v>922</v>
      </c>
      <c r="E1494" t="s">
        <v>155</v>
      </c>
      <c r="F1494" t="s">
        <v>156</v>
      </c>
      <c r="G1494" t="s">
        <v>156</v>
      </c>
      <c r="H1494" t="s">
        <v>156</v>
      </c>
      <c r="I1494">
        <v>0</v>
      </c>
      <c r="J1494" t="s">
        <v>157</v>
      </c>
      <c r="K1494">
        <v>0</v>
      </c>
      <c r="L1494" t="s">
        <v>154</v>
      </c>
      <c r="M1494" t="s">
        <v>154</v>
      </c>
      <c r="N1494" t="s">
        <v>154</v>
      </c>
      <c r="O1494">
        <v>0</v>
      </c>
      <c r="P1494" t="s">
        <v>154</v>
      </c>
      <c r="Q1494" t="s">
        <v>154</v>
      </c>
      <c r="R1494" t="s">
        <v>179</v>
      </c>
      <c r="S1494">
        <v>0</v>
      </c>
      <c r="T1494">
        <v>4</v>
      </c>
      <c r="U1494">
        <v>0</v>
      </c>
      <c r="V1494">
        <v>43</v>
      </c>
      <c r="W1494">
        <v>43</v>
      </c>
      <c r="X1494">
        <v>4</v>
      </c>
      <c r="Y1494">
        <v>34</v>
      </c>
      <c r="Z1494">
        <v>0</v>
      </c>
      <c r="AA1494">
        <v>34</v>
      </c>
      <c r="AB1494">
        <v>4</v>
      </c>
      <c r="AC1494">
        <v>4</v>
      </c>
      <c r="AD1494">
        <v>0</v>
      </c>
      <c r="AE1494">
        <v>0</v>
      </c>
      <c r="AF1494">
        <v>43</v>
      </c>
      <c r="AG1494">
        <v>4</v>
      </c>
      <c r="AH1494">
        <v>4</v>
      </c>
      <c r="AI1494">
        <v>0</v>
      </c>
      <c r="AJ1494">
        <v>43</v>
      </c>
      <c r="AK1494">
        <v>43</v>
      </c>
      <c r="AL1494">
        <v>78</v>
      </c>
      <c r="AM1494">
        <v>4</v>
      </c>
      <c r="AN1494">
        <v>4</v>
      </c>
      <c r="AO1494">
        <v>4</v>
      </c>
      <c r="AP1494">
        <v>34</v>
      </c>
      <c r="AQ1494">
        <v>34</v>
      </c>
      <c r="AR1494">
        <v>34</v>
      </c>
      <c r="AS1494">
        <v>4</v>
      </c>
      <c r="AT1494">
        <v>34</v>
      </c>
      <c r="AW1494">
        <v>43</v>
      </c>
      <c r="AX1494">
        <v>0</v>
      </c>
      <c r="AY1494" t="s">
        <v>159</v>
      </c>
      <c r="AZ1494" t="s">
        <v>1334</v>
      </c>
      <c r="BA1494" t="s">
        <v>628</v>
      </c>
      <c r="BB1494" t="s">
        <v>1265</v>
      </c>
      <c r="BC1494" t="s">
        <v>161</v>
      </c>
      <c r="BD1494" t="b">
        <v>0</v>
      </c>
      <c r="BE1494">
        <v>11.23</v>
      </c>
      <c r="BF1494" t="b">
        <v>1</v>
      </c>
      <c r="BH1494" t="s">
        <v>245</v>
      </c>
      <c r="BI1494" t="s">
        <v>246</v>
      </c>
      <c r="BJ1494" t="b">
        <v>0</v>
      </c>
      <c r="BK1494" t="s">
        <v>163</v>
      </c>
      <c r="BL1494" t="b">
        <v>0</v>
      </c>
      <c r="BM1494">
        <v>18</v>
      </c>
      <c r="BN1494" t="s">
        <v>164</v>
      </c>
      <c r="BO1494" t="s">
        <v>165</v>
      </c>
      <c r="BP1494" t="s">
        <v>164</v>
      </c>
      <c r="BQ1494" t="s">
        <v>166</v>
      </c>
      <c r="BR1494">
        <v>768</v>
      </c>
      <c r="BS1494" t="s">
        <v>156</v>
      </c>
      <c r="BT1494" t="s">
        <v>178</v>
      </c>
      <c r="BU1494" t="s">
        <v>181</v>
      </c>
      <c r="BV1494" t="s">
        <v>193</v>
      </c>
      <c r="BW1494">
        <v>43</v>
      </c>
      <c r="BX1494">
        <v>5</v>
      </c>
      <c r="BY1494">
        <v>0</v>
      </c>
      <c r="BZ1494">
        <v>6</v>
      </c>
      <c r="CA1494" t="s">
        <v>1266</v>
      </c>
      <c r="CB1494" t="s">
        <v>156</v>
      </c>
      <c r="CC1494">
        <v>7</v>
      </c>
      <c r="CD1494" t="b">
        <v>0</v>
      </c>
      <c r="CE1494" t="s">
        <v>168</v>
      </c>
      <c r="CF1494" t="s">
        <v>248</v>
      </c>
      <c r="CG1494">
        <v>10</v>
      </c>
      <c r="CH1494">
        <v>0</v>
      </c>
      <c r="CI1494" t="s">
        <v>183</v>
      </c>
      <c r="CJ1494" t="s">
        <v>169</v>
      </c>
      <c r="CK1494" t="s">
        <v>169</v>
      </c>
      <c r="CL1494" t="s">
        <v>169</v>
      </c>
      <c r="CM1494" t="s">
        <v>169</v>
      </c>
      <c r="CN1494" t="s">
        <v>169</v>
      </c>
      <c r="CO1494" t="s">
        <v>183</v>
      </c>
      <c r="CP1494" t="s">
        <v>169</v>
      </c>
      <c r="CQ1494">
        <v>1</v>
      </c>
      <c r="CR1494">
        <v>4076</v>
      </c>
      <c r="CS1494">
        <f t="shared" si="1123"/>
        <v>4076</v>
      </c>
      <c r="CT1494">
        <f t="shared" ca="1" si="1098"/>
        <v>4076</v>
      </c>
      <c r="CU1494" t="str">
        <f t="shared" si="1124"/>
        <v/>
      </c>
      <c r="CV1494" t="str">
        <f t="shared" ca="1" si="1099"/>
        <v/>
      </c>
      <c r="CW1494" t="str">
        <f t="shared" si="1125"/>
        <v/>
      </c>
      <c r="CX1494" t="str">
        <f t="shared" ca="1" si="1100"/>
        <v/>
      </c>
      <c r="CY1494" t="str">
        <f t="shared" si="1126"/>
        <v/>
      </c>
      <c r="CZ1494" t="str">
        <f t="shared" ca="1" si="1101"/>
        <v/>
      </c>
      <c r="DA1494" t="str">
        <f t="shared" si="1127"/>
        <v/>
      </c>
      <c r="DB1494" t="str">
        <f t="shared" ca="1" si="1102"/>
        <v/>
      </c>
      <c r="DC1494" t="str">
        <f t="shared" si="1128"/>
        <v/>
      </c>
      <c r="DD1494" t="str">
        <f t="shared" ca="1" si="1103"/>
        <v/>
      </c>
      <c r="DE1494" t="str">
        <f t="shared" si="1129"/>
        <v/>
      </c>
      <c r="DF1494" t="str">
        <f t="shared" ca="1" si="1104"/>
        <v/>
      </c>
      <c r="DG1494" t="str">
        <f t="shared" si="1130"/>
        <v/>
      </c>
      <c r="DH1494" t="str">
        <f t="shared" ca="1" si="1105"/>
        <v/>
      </c>
      <c r="DI1494" t="str">
        <f t="shared" si="1131"/>
        <v/>
      </c>
      <c r="DJ1494" t="str">
        <f t="shared" ca="1" si="1106"/>
        <v/>
      </c>
      <c r="DK1494" t="str">
        <f t="shared" si="1132"/>
        <v/>
      </c>
      <c r="DL1494" t="str">
        <f t="shared" ca="1" si="1107"/>
        <v/>
      </c>
      <c r="DM1494" t="str">
        <f t="shared" si="1133"/>
        <v/>
      </c>
      <c r="DN1494" t="str">
        <f t="shared" ca="1" si="1108"/>
        <v/>
      </c>
      <c r="DO1494" t="str">
        <f t="shared" si="1134"/>
        <v/>
      </c>
      <c r="DP1494" t="str">
        <f t="shared" ca="1" si="1109"/>
        <v/>
      </c>
      <c r="DQ1494" t="str">
        <f t="shared" si="1135"/>
        <v/>
      </c>
      <c r="DR1494" t="str">
        <f t="shared" ca="1" si="1110"/>
        <v/>
      </c>
      <c r="DS1494" t="str">
        <f t="shared" si="1136"/>
        <v/>
      </c>
      <c r="DT1494" t="str">
        <f t="shared" ca="1" si="1111"/>
        <v/>
      </c>
      <c r="DU1494" t="str">
        <f t="shared" si="1137"/>
        <v/>
      </c>
      <c r="DV1494" t="str">
        <f t="shared" ca="1" si="1112"/>
        <v/>
      </c>
      <c r="DW1494" t="str">
        <f t="shared" si="1138"/>
        <v/>
      </c>
      <c r="DX1494" t="str">
        <f t="shared" ca="1" si="1113"/>
        <v/>
      </c>
      <c r="DY1494" t="str">
        <f t="shared" si="1139"/>
        <v/>
      </c>
      <c r="DZ1494" t="str">
        <f t="shared" ca="1" si="1114"/>
        <v/>
      </c>
      <c r="EA1494" t="str">
        <f t="shared" si="1140"/>
        <v/>
      </c>
      <c r="EB1494" t="str">
        <f t="shared" ca="1" si="1115"/>
        <v/>
      </c>
      <c r="EC1494" t="str">
        <f t="shared" si="1141"/>
        <v/>
      </c>
      <c r="ED1494" t="str">
        <f t="shared" ca="1" si="1116"/>
        <v/>
      </c>
      <c r="EE1494" t="str">
        <f t="shared" si="1142"/>
        <v/>
      </c>
      <c r="EF1494" t="str">
        <f t="shared" ca="1" si="1117"/>
        <v/>
      </c>
      <c r="EG1494" t="str">
        <f t="shared" si="1143"/>
        <v/>
      </c>
      <c r="EH1494" t="str">
        <f t="shared" ca="1" si="1118"/>
        <v/>
      </c>
      <c r="EI1494">
        <f t="shared" si="1144"/>
        <v>4076</v>
      </c>
      <c r="EJ1494">
        <f t="shared" ca="1" si="1119"/>
        <v>4076</v>
      </c>
      <c r="EK1494" t="str">
        <f t="shared" ca="1" si="1120"/>
        <v/>
      </c>
      <c r="EL1494">
        <v>4076</v>
      </c>
      <c r="EM1494">
        <v>40515</v>
      </c>
      <c r="EN1494">
        <v>4794</v>
      </c>
      <c r="EO1494">
        <v>847</v>
      </c>
      <c r="EP1494">
        <v>3052</v>
      </c>
      <c r="EQ1494">
        <v>26353</v>
      </c>
      <c r="ER1494">
        <v>4076</v>
      </c>
      <c r="ES1494">
        <v>7072</v>
      </c>
      <c r="ET1494">
        <v>2011</v>
      </c>
      <c r="EU1494">
        <v>2</v>
      </c>
      <c r="EV1494" t="s">
        <v>156</v>
      </c>
      <c r="EW1494">
        <v>1024</v>
      </c>
      <c r="EX1494">
        <v>2</v>
      </c>
      <c r="EY1494">
        <v>48000</v>
      </c>
      <c r="EZ1494">
        <v>-16</v>
      </c>
      <c r="FA1494" t="s">
        <v>170</v>
      </c>
      <c r="FB1494">
        <v>14</v>
      </c>
      <c r="FC1494" t="s">
        <v>171</v>
      </c>
      <c r="FD1494">
        <v>348372</v>
      </c>
      <c r="FE1494">
        <v>343574</v>
      </c>
      <c r="FF1494">
        <v>28094</v>
      </c>
      <c r="FG1494">
        <v>682925</v>
      </c>
      <c r="FH1494">
        <v>684512</v>
      </c>
      <c r="FI1494">
        <v>343564</v>
      </c>
      <c r="FJ1494">
        <v>341552</v>
      </c>
      <c r="FK1494" t="s">
        <v>158</v>
      </c>
      <c r="FL1494">
        <v>337823</v>
      </c>
      <c r="FM1494">
        <v>290447</v>
      </c>
      <c r="FN1494">
        <v>298508</v>
      </c>
      <c r="FO1494">
        <v>1733</v>
      </c>
      <c r="FP1494">
        <v>1677</v>
      </c>
      <c r="FQ1494">
        <v>682175</v>
      </c>
      <c r="FR1494">
        <v>290445</v>
      </c>
      <c r="FS1494">
        <v>290445</v>
      </c>
      <c r="FT1494">
        <v>1729</v>
      </c>
      <c r="FU1494">
        <v>688221</v>
      </c>
      <c r="FV1494">
        <v>686512</v>
      </c>
      <c r="FY1494">
        <v>692297</v>
      </c>
      <c r="FZ1494">
        <v>291295</v>
      </c>
      <c r="GA1494">
        <v>301560</v>
      </c>
      <c r="GB1494">
        <v>291434</v>
      </c>
      <c r="GC1494">
        <v>341552</v>
      </c>
      <c r="GD1494">
        <v>339823</v>
      </c>
      <c r="GE1494">
        <v>343564</v>
      </c>
      <c r="GF1494" t="s">
        <v>158</v>
      </c>
      <c r="GG1494">
        <v>337818</v>
      </c>
      <c r="GH1494">
        <v>682172</v>
      </c>
      <c r="GI1494">
        <v>388888</v>
      </c>
      <c r="GJ1494" t="s">
        <v>172</v>
      </c>
      <c r="GK1494">
        <v>42</v>
      </c>
      <c r="GL1494" t="s">
        <v>1378</v>
      </c>
      <c r="GM1494">
        <v>44</v>
      </c>
      <c r="GN1494" t="s">
        <v>182</v>
      </c>
      <c r="GO1494" t="s">
        <v>166</v>
      </c>
      <c r="GP1494">
        <v>1024</v>
      </c>
      <c r="GQ1494">
        <v>155</v>
      </c>
      <c r="GR1494">
        <v>285</v>
      </c>
      <c r="GS1494">
        <f t="shared" si="1121"/>
        <v>44</v>
      </c>
      <c r="GT1494" t="str">
        <f t="shared" si="1122"/>
        <v>test</v>
      </c>
    </row>
    <row r="1495" spans="1:202" x14ac:dyDescent="0.2">
      <c r="A1495">
        <v>95</v>
      </c>
      <c r="B1495">
        <v>95</v>
      </c>
      <c r="C1495">
        <v>984</v>
      </c>
      <c r="D1495">
        <v>984</v>
      </c>
      <c r="E1495" t="s">
        <v>155</v>
      </c>
      <c r="F1495" t="s">
        <v>156</v>
      </c>
      <c r="G1495" t="s">
        <v>156</v>
      </c>
      <c r="H1495" t="s">
        <v>156</v>
      </c>
      <c r="I1495">
        <v>0</v>
      </c>
      <c r="J1495" t="s">
        <v>157</v>
      </c>
      <c r="K1495">
        <v>1</v>
      </c>
      <c r="L1495" t="s">
        <v>154</v>
      </c>
      <c r="M1495" t="s">
        <v>154</v>
      </c>
      <c r="N1495" t="s">
        <v>154</v>
      </c>
      <c r="O1495">
        <v>1</v>
      </c>
      <c r="P1495" t="s">
        <v>154</v>
      </c>
      <c r="Q1495" t="s">
        <v>154</v>
      </c>
      <c r="R1495" t="s">
        <v>183</v>
      </c>
      <c r="S1495">
        <v>0</v>
      </c>
      <c r="T1495">
        <v>4</v>
      </c>
      <c r="U1495">
        <v>0</v>
      </c>
      <c r="V1495">
        <v>44</v>
      </c>
      <c r="W1495">
        <v>44</v>
      </c>
      <c r="X1495">
        <v>4</v>
      </c>
      <c r="Y1495">
        <v>34</v>
      </c>
      <c r="Z1495">
        <v>0</v>
      </c>
      <c r="AA1495">
        <v>34</v>
      </c>
      <c r="AB1495">
        <v>4</v>
      </c>
      <c r="AC1495">
        <v>4</v>
      </c>
      <c r="AD1495">
        <v>0</v>
      </c>
      <c r="AE1495">
        <v>0</v>
      </c>
      <c r="AF1495">
        <v>44</v>
      </c>
      <c r="AG1495">
        <v>4</v>
      </c>
      <c r="AH1495">
        <v>4</v>
      </c>
      <c r="AI1495">
        <v>0</v>
      </c>
      <c r="AJ1495">
        <v>44</v>
      </c>
      <c r="AK1495">
        <v>44</v>
      </c>
      <c r="AL1495">
        <v>79</v>
      </c>
      <c r="AM1495">
        <v>4</v>
      </c>
      <c r="AN1495">
        <v>4</v>
      </c>
      <c r="AO1495">
        <v>4</v>
      </c>
      <c r="AP1495">
        <v>34</v>
      </c>
      <c r="AQ1495">
        <v>34</v>
      </c>
      <c r="AR1495">
        <v>34</v>
      </c>
      <c r="AS1495">
        <v>4</v>
      </c>
      <c r="AT1495">
        <v>34</v>
      </c>
      <c r="AW1495">
        <v>44</v>
      </c>
      <c r="AX1495">
        <v>0</v>
      </c>
      <c r="AY1495" t="s">
        <v>159</v>
      </c>
      <c r="AZ1495" t="s">
        <v>1334</v>
      </c>
      <c r="BA1495" t="s">
        <v>628</v>
      </c>
      <c r="BB1495" t="s">
        <v>1265</v>
      </c>
      <c r="BC1495" t="s">
        <v>161</v>
      </c>
      <c r="BD1495" t="b">
        <v>0</v>
      </c>
      <c r="BE1495" t="s">
        <v>164</v>
      </c>
      <c r="BF1495" t="b">
        <v>1</v>
      </c>
      <c r="BH1495" t="s">
        <v>245</v>
      </c>
      <c r="BI1495" t="s">
        <v>246</v>
      </c>
      <c r="BJ1495" t="b">
        <v>0</v>
      </c>
      <c r="BK1495" t="s">
        <v>163</v>
      </c>
      <c r="BL1495" t="b">
        <v>0</v>
      </c>
      <c r="BM1495">
        <v>18</v>
      </c>
      <c r="BN1495" t="s">
        <v>164</v>
      </c>
      <c r="BO1495" t="s">
        <v>165</v>
      </c>
      <c r="BP1495" t="s">
        <v>164</v>
      </c>
      <c r="BQ1495" t="s">
        <v>166</v>
      </c>
      <c r="BR1495">
        <v>768</v>
      </c>
      <c r="BS1495" t="s">
        <v>156</v>
      </c>
      <c r="BT1495" t="s">
        <v>178</v>
      </c>
      <c r="BU1495" t="s">
        <v>193</v>
      </c>
      <c r="BV1495" t="s">
        <v>191</v>
      </c>
      <c r="BW1495">
        <v>44</v>
      </c>
      <c r="BX1495">
        <v>5</v>
      </c>
      <c r="BY1495">
        <v>0</v>
      </c>
      <c r="BZ1495">
        <v>6</v>
      </c>
      <c r="CA1495" t="s">
        <v>1266</v>
      </c>
      <c r="CB1495" t="s">
        <v>156</v>
      </c>
      <c r="CC1495">
        <v>7</v>
      </c>
      <c r="CD1495" t="b">
        <v>0</v>
      </c>
      <c r="CE1495" t="s">
        <v>168</v>
      </c>
      <c r="CF1495" t="s">
        <v>248</v>
      </c>
      <c r="CG1495">
        <v>73</v>
      </c>
      <c r="CH1495">
        <v>0</v>
      </c>
      <c r="CI1495" t="s">
        <v>183</v>
      </c>
      <c r="CJ1495" t="s">
        <v>169</v>
      </c>
      <c r="CK1495" t="s">
        <v>169</v>
      </c>
      <c r="CL1495" t="s">
        <v>169</v>
      </c>
      <c r="CM1495" t="s">
        <v>169</v>
      </c>
      <c r="CN1495" t="s">
        <v>169</v>
      </c>
      <c r="CO1495" t="s">
        <v>183</v>
      </c>
      <c r="CP1495" t="s">
        <v>169</v>
      </c>
      <c r="CQ1495">
        <v>1</v>
      </c>
      <c r="CR1495">
        <v>3749</v>
      </c>
      <c r="CS1495" t="str">
        <f t="shared" si="1123"/>
        <v/>
      </c>
      <c r="CT1495" t="str">
        <f t="shared" ca="1" si="1098"/>
        <v/>
      </c>
      <c r="CU1495" t="str">
        <f t="shared" si="1124"/>
        <v/>
      </c>
      <c r="CV1495" t="str">
        <f t="shared" ca="1" si="1099"/>
        <v/>
      </c>
      <c r="CW1495" t="str">
        <f t="shared" si="1125"/>
        <v/>
      </c>
      <c r="CX1495" t="str">
        <f t="shared" ca="1" si="1100"/>
        <v/>
      </c>
      <c r="CY1495" t="str">
        <f t="shared" si="1126"/>
        <v/>
      </c>
      <c r="CZ1495" t="str">
        <f t="shared" ca="1" si="1101"/>
        <v/>
      </c>
      <c r="DA1495" t="str">
        <f t="shared" si="1127"/>
        <v/>
      </c>
      <c r="DB1495" t="str">
        <f t="shared" ca="1" si="1102"/>
        <v/>
      </c>
      <c r="DC1495" t="str">
        <f t="shared" si="1128"/>
        <v/>
      </c>
      <c r="DD1495" t="str">
        <f t="shared" ca="1" si="1103"/>
        <v/>
      </c>
      <c r="DE1495" t="str">
        <f t="shared" si="1129"/>
        <v/>
      </c>
      <c r="DF1495" t="str">
        <f t="shared" ca="1" si="1104"/>
        <v/>
      </c>
      <c r="DG1495" t="str">
        <f t="shared" si="1130"/>
        <v/>
      </c>
      <c r="DH1495" t="str">
        <f t="shared" ca="1" si="1105"/>
        <v/>
      </c>
      <c r="DI1495" t="str">
        <f t="shared" si="1131"/>
        <v/>
      </c>
      <c r="DJ1495" t="str">
        <f t="shared" ca="1" si="1106"/>
        <v/>
      </c>
      <c r="DK1495" t="str">
        <f t="shared" si="1132"/>
        <v/>
      </c>
      <c r="DL1495" t="str">
        <f t="shared" ca="1" si="1107"/>
        <v/>
      </c>
      <c r="DM1495" t="str">
        <f t="shared" si="1133"/>
        <v/>
      </c>
      <c r="DN1495" t="str">
        <f t="shared" ca="1" si="1108"/>
        <v/>
      </c>
      <c r="DO1495" t="str">
        <f t="shared" si="1134"/>
        <v/>
      </c>
      <c r="DP1495" t="str">
        <f t="shared" ca="1" si="1109"/>
        <v/>
      </c>
      <c r="DQ1495" t="str">
        <f t="shared" si="1135"/>
        <v/>
      </c>
      <c r="DR1495" t="str">
        <f t="shared" ca="1" si="1110"/>
        <v/>
      </c>
      <c r="DS1495" t="str">
        <f t="shared" si="1136"/>
        <v/>
      </c>
      <c r="DT1495" t="str">
        <f t="shared" ca="1" si="1111"/>
        <v/>
      </c>
      <c r="DU1495" t="str">
        <f t="shared" si="1137"/>
        <v/>
      </c>
      <c r="DV1495" t="str">
        <f t="shared" ca="1" si="1112"/>
        <v/>
      </c>
      <c r="DW1495" t="str">
        <f t="shared" si="1138"/>
        <v/>
      </c>
      <c r="DX1495" t="str">
        <f t="shared" ca="1" si="1113"/>
        <v/>
      </c>
      <c r="DY1495" t="str">
        <f t="shared" si="1139"/>
        <v/>
      </c>
      <c r="DZ1495" t="str">
        <f t="shared" ca="1" si="1114"/>
        <v/>
      </c>
      <c r="EA1495" t="str">
        <f t="shared" si="1140"/>
        <v/>
      </c>
      <c r="EB1495" t="str">
        <f t="shared" ca="1" si="1115"/>
        <v/>
      </c>
      <c r="EC1495" t="str">
        <f t="shared" si="1141"/>
        <v/>
      </c>
      <c r="ED1495" t="str">
        <f t="shared" ca="1" si="1116"/>
        <v/>
      </c>
      <c r="EE1495" t="str">
        <f t="shared" si="1142"/>
        <v/>
      </c>
      <c r="EF1495" t="str">
        <f t="shared" ca="1" si="1117"/>
        <v/>
      </c>
      <c r="EG1495" t="str">
        <f t="shared" si="1143"/>
        <v/>
      </c>
      <c r="EH1495" t="str">
        <f t="shared" ca="1" si="1118"/>
        <v/>
      </c>
      <c r="EI1495" t="str">
        <f t="shared" si="1144"/>
        <v/>
      </c>
      <c r="EJ1495" t="str">
        <f t="shared" ca="1" si="1119"/>
        <v/>
      </c>
      <c r="EK1495" t="str">
        <f t="shared" ca="1" si="1120"/>
        <v/>
      </c>
      <c r="EL1495" t="s">
        <v>924</v>
      </c>
      <c r="EM1495">
        <v>40515</v>
      </c>
      <c r="EN1495">
        <v>4794</v>
      </c>
      <c r="EO1495">
        <v>847</v>
      </c>
      <c r="EP1495">
        <v>3052</v>
      </c>
      <c r="EQ1495">
        <v>26353</v>
      </c>
      <c r="ER1495">
        <v>3749</v>
      </c>
      <c r="ES1495">
        <v>7072</v>
      </c>
      <c r="ET1495">
        <v>2011</v>
      </c>
      <c r="EU1495">
        <v>2</v>
      </c>
      <c r="EV1495" t="s">
        <v>156</v>
      </c>
      <c r="EW1495">
        <v>1024</v>
      </c>
      <c r="EX1495">
        <v>2</v>
      </c>
      <c r="EY1495">
        <v>48000</v>
      </c>
      <c r="EZ1495">
        <v>-16</v>
      </c>
      <c r="FA1495" t="s">
        <v>170</v>
      </c>
      <c r="FB1495">
        <v>14</v>
      </c>
      <c r="FC1495" t="s">
        <v>171</v>
      </c>
      <c r="FD1495">
        <v>348372</v>
      </c>
      <c r="FE1495">
        <v>343574</v>
      </c>
      <c r="FF1495">
        <v>28094</v>
      </c>
      <c r="FG1495">
        <v>693061</v>
      </c>
      <c r="FH1495">
        <v>694773</v>
      </c>
      <c r="FI1495">
        <v>343564</v>
      </c>
      <c r="FJ1495">
        <v>341552</v>
      </c>
      <c r="FK1495" t="s">
        <v>158</v>
      </c>
      <c r="FL1495">
        <v>337823</v>
      </c>
      <c r="FM1495">
        <v>290447</v>
      </c>
      <c r="FN1495">
        <v>298508</v>
      </c>
      <c r="FO1495">
        <v>1733</v>
      </c>
      <c r="FP1495">
        <v>1677</v>
      </c>
      <c r="FQ1495">
        <v>692311</v>
      </c>
      <c r="FR1495">
        <v>290445</v>
      </c>
      <c r="FS1495">
        <v>290445</v>
      </c>
      <c r="FT1495">
        <v>1729</v>
      </c>
      <c r="FU1495">
        <v>698312</v>
      </c>
      <c r="FV1495">
        <v>696773</v>
      </c>
      <c r="FY1495">
        <v>702062</v>
      </c>
      <c r="FZ1495">
        <v>291295</v>
      </c>
      <c r="GA1495">
        <v>301560</v>
      </c>
      <c r="GB1495">
        <v>291434</v>
      </c>
      <c r="GC1495">
        <v>341552</v>
      </c>
      <c r="GD1495">
        <v>339823</v>
      </c>
      <c r="GE1495">
        <v>343564</v>
      </c>
      <c r="GF1495" t="s">
        <v>158</v>
      </c>
      <c r="GG1495">
        <v>337818</v>
      </c>
      <c r="GH1495">
        <v>692309</v>
      </c>
      <c r="GI1495">
        <v>388888</v>
      </c>
      <c r="GJ1495" t="s">
        <v>172</v>
      </c>
      <c r="GK1495">
        <v>43</v>
      </c>
      <c r="GL1495" t="s">
        <v>1379</v>
      </c>
      <c r="GM1495">
        <v>45</v>
      </c>
      <c r="GN1495" t="s">
        <v>185</v>
      </c>
      <c r="GO1495" t="s">
        <v>166</v>
      </c>
      <c r="GP1495">
        <v>1024</v>
      </c>
      <c r="GQ1495">
        <v>155</v>
      </c>
      <c r="GR1495">
        <v>285</v>
      </c>
      <c r="GS1495">
        <f t="shared" si="1121"/>
        <v>45</v>
      </c>
      <c r="GT1495" t="str">
        <f t="shared" si="1122"/>
        <v>test</v>
      </c>
    </row>
    <row r="1496" spans="1:202" x14ac:dyDescent="0.2">
      <c r="A1496">
        <v>95</v>
      </c>
      <c r="B1496">
        <v>95</v>
      </c>
      <c r="C1496">
        <v>972</v>
      </c>
      <c r="D1496">
        <v>972</v>
      </c>
      <c r="E1496" t="s">
        <v>155</v>
      </c>
      <c r="F1496" t="s">
        <v>156</v>
      </c>
      <c r="G1496" t="s">
        <v>156</v>
      </c>
      <c r="H1496" t="s">
        <v>156</v>
      </c>
      <c r="I1496">
        <v>0</v>
      </c>
      <c r="J1496" t="s">
        <v>157</v>
      </c>
      <c r="K1496">
        <v>1</v>
      </c>
      <c r="L1496" t="s">
        <v>154</v>
      </c>
      <c r="M1496" t="s">
        <v>154</v>
      </c>
      <c r="N1496" t="s">
        <v>154</v>
      </c>
      <c r="O1496">
        <v>1</v>
      </c>
      <c r="P1496" t="s">
        <v>154</v>
      </c>
      <c r="Q1496" t="s">
        <v>154</v>
      </c>
      <c r="R1496" t="s">
        <v>179</v>
      </c>
      <c r="S1496">
        <v>0</v>
      </c>
      <c r="T1496">
        <v>4</v>
      </c>
      <c r="U1496">
        <v>0</v>
      </c>
      <c r="V1496">
        <v>45</v>
      </c>
      <c r="W1496">
        <v>45</v>
      </c>
      <c r="X1496">
        <v>4</v>
      </c>
      <c r="Y1496">
        <v>34</v>
      </c>
      <c r="Z1496">
        <v>0</v>
      </c>
      <c r="AA1496">
        <v>34</v>
      </c>
      <c r="AB1496">
        <v>4</v>
      </c>
      <c r="AC1496">
        <v>4</v>
      </c>
      <c r="AD1496">
        <v>0</v>
      </c>
      <c r="AE1496">
        <v>0</v>
      </c>
      <c r="AF1496">
        <v>45</v>
      </c>
      <c r="AG1496">
        <v>4</v>
      </c>
      <c r="AH1496">
        <v>4</v>
      </c>
      <c r="AI1496">
        <v>0</v>
      </c>
      <c r="AJ1496">
        <v>45</v>
      </c>
      <c r="AK1496">
        <v>45</v>
      </c>
      <c r="AL1496">
        <v>80</v>
      </c>
      <c r="AM1496">
        <v>4</v>
      </c>
      <c r="AN1496">
        <v>4</v>
      </c>
      <c r="AO1496">
        <v>4</v>
      </c>
      <c r="AP1496">
        <v>34</v>
      </c>
      <c r="AQ1496">
        <v>34</v>
      </c>
      <c r="AR1496">
        <v>34</v>
      </c>
      <c r="AS1496">
        <v>4</v>
      </c>
      <c r="AT1496">
        <v>34</v>
      </c>
      <c r="AW1496">
        <v>45</v>
      </c>
      <c r="AX1496">
        <v>0</v>
      </c>
      <c r="AY1496" t="s">
        <v>159</v>
      </c>
      <c r="AZ1496" t="s">
        <v>1334</v>
      </c>
      <c r="BA1496" t="s">
        <v>628</v>
      </c>
      <c r="BB1496" t="s">
        <v>1265</v>
      </c>
      <c r="BC1496" t="s">
        <v>161</v>
      </c>
      <c r="BD1496" t="b">
        <v>0</v>
      </c>
      <c r="BE1496">
        <v>5.21</v>
      </c>
      <c r="BF1496" t="b">
        <v>1</v>
      </c>
      <c r="BH1496" t="s">
        <v>245</v>
      </c>
      <c r="BI1496" t="s">
        <v>246</v>
      </c>
      <c r="BJ1496" t="b">
        <v>0</v>
      </c>
      <c r="BK1496" t="s">
        <v>163</v>
      </c>
      <c r="BL1496" t="b">
        <v>0</v>
      </c>
      <c r="BM1496">
        <v>18</v>
      </c>
      <c r="BN1496" t="s">
        <v>164</v>
      </c>
      <c r="BO1496" t="s">
        <v>165</v>
      </c>
      <c r="BP1496" t="s">
        <v>164</v>
      </c>
      <c r="BQ1496" t="s">
        <v>166</v>
      </c>
      <c r="BR1496">
        <v>768</v>
      </c>
      <c r="BS1496" t="s">
        <v>156</v>
      </c>
      <c r="BT1496" t="s">
        <v>178</v>
      </c>
      <c r="BU1496" t="s">
        <v>193</v>
      </c>
      <c r="BV1496" t="s">
        <v>188</v>
      </c>
      <c r="BW1496">
        <v>45</v>
      </c>
      <c r="BX1496">
        <v>5</v>
      </c>
      <c r="BY1496">
        <v>0</v>
      </c>
      <c r="BZ1496">
        <v>6</v>
      </c>
      <c r="CA1496" t="s">
        <v>1266</v>
      </c>
      <c r="CB1496" t="s">
        <v>156</v>
      </c>
      <c r="CC1496">
        <v>7</v>
      </c>
      <c r="CD1496" t="b">
        <v>0</v>
      </c>
      <c r="CE1496" t="s">
        <v>168</v>
      </c>
      <c r="CF1496" t="s">
        <v>248</v>
      </c>
      <c r="CG1496">
        <v>19</v>
      </c>
      <c r="CH1496">
        <v>0</v>
      </c>
      <c r="CI1496" t="s">
        <v>179</v>
      </c>
      <c r="CJ1496" t="s">
        <v>169</v>
      </c>
      <c r="CK1496" t="s">
        <v>169</v>
      </c>
      <c r="CL1496" t="s">
        <v>169</v>
      </c>
      <c r="CM1496" t="s">
        <v>169</v>
      </c>
      <c r="CN1496" t="s">
        <v>169</v>
      </c>
      <c r="CO1496" t="s">
        <v>179</v>
      </c>
      <c r="CP1496" t="s">
        <v>169</v>
      </c>
      <c r="CQ1496">
        <v>1</v>
      </c>
      <c r="CR1496">
        <v>394</v>
      </c>
      <c r="CS1496">
        <f t="shared" si="1123"/>
        <v>394</v>
      </c>
      <c r="CT1496">
        <f t="shared" ca="1" si="1098"/>
        <v>394</v>
      </c>
      <c r="CU1496" t="str">
        <f t="shared" si="1124"/>
        <v/>
      </c>
      <c r="CV1496" t="str">
        <f t="shared" ca="1" si="1099"/>
        <v/>
      </c>
      <c r="CW1496" t="str">
        <f t="shared" si="1125"/>
        <v/>
      </c>
      <c r="CX1496" t="str">
        <f t="shared" ca="1" si="1100"/>
        <v/>
      </c>
      <c r="CY1496" t="str">
        <f t="shared" si="1126"/>
        <v/>
      </c>
      <c r="CZ1496" t="str">
        <f t="shared" ca="1" si="1101"/>
        <v/>
      </c>
      <c r="DA1496" t="str">
        <f t="shared" si="1127"/>
        <v/>
      </c>
      <c r="DB1496" t="str">
        <f t="shared" ca="1" si="1102"/>
        <v/>
      </c>
      <c r="DC1496" t="str">
        <f t="shared" si="1128"/>
        <v/>
      </c>
      <c r="DD1496" t="str">
        <f t="shared" ca="1" si="1103"/>
        <v/>
      </c>
      <c r="DE1496" t="str">
        <f t="shared" si="1129"/>
        <v/>
      </c>
      <c r="DF1496" t="str">
        <f t="shared" ca="1" si="1104"/>
        <v/>
      </c>
      <c r="DG1496" t="str">
        <f t="shared" si="1130"/>
        <v/>
      </c>
      <c r="DH1496" t="str">
        <f t="shared" ca="1" si="1105"/>
        <v/>
      </c>
      <c r="DI1496" t="str">
        <f t="shared" si="1131"/>
        <v/>
      </c>
      <c r="DJ1496" t="str">
        <f t="shared" ca="1" si="1106"/>
        <v/>
      </c>
      <c r="DK1496" t="str">
        <f t="shared" si="1132"/>
        <v/>
      </c>
      <c r="DL1496" t="str">
        <f t="shared" ca="1" si="1107"/>
        <v/>
      </c>
      <c r="DM1496">
        <f t="shared" si="1133"/>
        <v>394</v>
      </c>
      <c r="DN1496">
        <f t="shared" ca="1" si="1108"/>
        <v>394</v>
      </c>
      <c r="DO1496" t="str">
        <f t="shared" si="1134"/>
        <v/>
      </c>
      <c r="DP1496" t="str">
        <f t="shared" ca="1" si="1109"/>
        <v/>
      </c>
      <c r="DQ1496" t="str">
        <f t="shared" si="1135"/>
        <v/>
      </c>
      <c r="DR1496" t="str">
        <f t="shared" ca="1" si="1110"/>
        <v/>
      </c>
      <c r="DS1496" t="str">
        <f t="shared" si="1136"/>
        <v/>
      </c>
      <c r="DT1496" t="str">
        <f t="shared" ca="1" si="1111"/>
        <v/>
      </c>
      <c r="DU1496" t="str">
        <f t="shared" si="1137"/>
        <v/>
      </c>
      <c r="DV1496" t="str">
        <f t="shared" ca="1" si="1112"/>
        <v/>
      </c>
      <c r="DW1496" t="str">
        <f t="shared" si="1138"/>
        <v/>
      </c>
      <c r="DX1496" t="str">
        <f t="shared" ca="1" si="1113"/>
        <v/>
      </c>
      <c r="DY1496" t="str">
        <f t="shared" si="1139"/>
        <v/>
      </c>
      <c r="DZ1496" t="str">
        <f t="shared" ca="1" si="1114"/>
        <v/>
      </c>
      <c r="EA1496" t="str">
        <f t="shared" si="1140"/>
        <v/>
      </c>
      <c r="EB1496" t="str">
        <f t="shared" ca="1" si="1115"/>
        <v/>
      </c>
      <c r="EC1496" t="str">
        <f t="shared" si="1141"/>
        <v/>
      </c>
      <c r="ED1496" t="str">
        <f t="shared" ca="1" si="1116"/>
        <v/>
      </c>
      <c r="EE1496" t="str">
        <f t="shared" si="1142"/>
        <v/>
      </c>
      <c r="EF1496" t="str">
        <f t="shared" ca="1" si="1117"/>
        <v/>
      </c>
      <c r="EG1496" t="str">
        <f t="shared" si="1143"/>
        <v/>
      </c>
      <c r="EH1496" t="str">
        <f t="shared" ca="1" si="1118"/>
        <v/>
      </c>
      <c r="EI1496" t="str">
        <f t="shared" si="1144"/>
        <v/>
      </c>
      <c r="EJ1496" t="str">
        <f t="shared" ca="1" si="1119"/>
        <v/>
      </c>
      <c r="EK1496">
        <f t="shared" ca="1" si="1120"/>
        <v>394</v>
      </c>
      <c r="EL1496">
        <v>394</v>
      </c>
      <c r="EM1496">
        <v>40515</v>
      </c>
      <c r="EN1496">
        <v>4794</v>
      </c>
      <c r="EO1496">
        <v>847</v>
      </c>
      <c r="EP1496">
        <v>3052</v>
      </c>
      <c r="EQ1496">
        <v>26353</v>
      </c>
      <c r="ER1496">
        <v>394</v>
      </c>
      <c r="ES1496">
        <v>7072</v>
      </c>
      <c r="ET1496">
        <v>2011</v>
      </c>
      <c r="EU1496">
        <v>2</v>
      </c>
      <c r="EV1496" t="s">
        <v>156</v>
      </c>
      <c r="EW1496">
        <v>1024</v>
      </c>
      <c r="EX1496">
        <v>2</v>
      </c>
      <c r="EY1496">
        <v>48000</v>
      </c>
      <c r="EZ1496">
        <v>-16</v>
      </c>
      <c r="FA1496" t="s">
        <v>170</v>
      </c>
      <c r="FB1496">
        <v>14</v>
      </c>
      <c r="FC1496" t="s">
        <v>171</v>
      </c>
      <c r="FD1496">
        <v>348372</v>
      </c>
      <c r="FE1496">
        <v>343574</v>
      </c>
      <c r="FF1496">
        <v>28094</v>
      </c>
      <c r="FG1496">
        <v>702825</v>
      </c>
      <c r="FH1496">
        <v>704544</v>
      </c>
      <c r="FI1496">
        <v>343564</v>
      </c>
      <c r="FJ1496">
        <v>341552</v>
      </c>
      <c r="FK1496" t="s">
        <v>158</v>
      </c>
      <c r="FL1496">
        <v>337823</v>
      </c>
      <c r="FM1496">
        <v>290447</v>
      </c>
      <c r="FN1496">
        <v>298508</v>
      </c>
      <c r="FO1496">
        <v>1733</v>
      </c>
      <c r="FP1496">
        <v>1677</v>
      </c>
      <c r="FQ1496">
        <v>702075</v>
      </c>
      <c r="FR1496">
        <v>290445</v>
      </c>
      <c r="FS1496">
        <v>290445</v>
      </c>
      <c r="FT1496">
        <v>1729</v>
      </c>
      <c r="FU1496">
        <v>707848</v>
      </c>
      <c r="FV1496">
        <v>706544</v>
      </c>
      <c r="FY1496">
        <v>708243</v>
      </c>
      <c r="FZ1496">
        <v>291295</v>
      </c>
      <c r="GA1496">
        <v>301560</v>
      </c>
      <c r="GB1496">
        <v>291434</v>
      </c>
      <c r="GC1496">
        <v>341552</v>
      </c>
      <c r="GD1496">
        <v>339823</v>
      </c>
      <c r="GE1496">
        <v>343564</v>
      </c>
      <c r="GF1496" t="s">
        <v>158</v>
      </c>
      <c r="GG1496">
        <v>337818</v>
      </c>
      <c r="GH1496">
        <v>702073</v>
      </c>
      <c r="GI1496">
        <v>388888</v>
      </c>
      <c r="GJ1496" t="s">
        <v>172</v>
      </c>
      <c r="GK1496">
        <v>44</v>
      </c>
      <c r="GL1496" t="s">
        <v>1380</v>
      </c>
      <c r="GM1496">
        <v>46</v>
      </c>
      <c r="GN1496" t="s">
        <v>182</v>
      </c>
      <c r="GO1496" t="s">
        <v>166</v>
      </c>
      <c r="GP1496">
        <v>1024</v>
      </c>
      <c r="GQ1496">
        <v>155</v>
      </c>
      <c r="GR1496">
        <v>285</v>
      </c>
      <c r="GS1496">
        <f t="shared" si="1121"/>
        <v>46</v>
      </c>
      <c r="GT1496" t="str">
        <f t="shared" si="1122"/>
        <v>test</v>
      </c>
    </row>
    <row r="1497" spans="1:202" x14ac:dyDescent="0.2">
      <c r="A1497">
        <v>95</v>
      </c>
      <c r="B1497">
        <v>95</v>
      </c>
      <c r="C1497">
        <v>959</v>
      </c>
      <c r="D1497">
        <v>959</v>
      </c>
      <c r="E1497" t="s">
        <v>155</v>
      </c>
      <c r="F1497" t="s">
        <v>156</v>
      </c>
      <c r="G1497" t="s">
        <v>156</v>
      </c>
      <c r="H1497" t="s">
        <v>156</v>
      </c>
      <c r="I1497">
        <v>0</v>
      </c>
      <c r="J1497" t="s">
        <v>157</v>
      </c>
      <c r="K1497">
        <v>1</v>
      </c>
      <c r="L1497" t="s">
        <v>154</v>
      </c>
      <c r="M1497" t="s">
        <v>154</v>
      </c>
      <c r="N1497" t="s">
        <v>154</v>
      </c>
      <c r="O1497">
        <v>1</v>
      </c>
      <c r="P1497" t="s">
        <v>154</v>
      </c>
      <c r="Q1497" t="s">
        <v>154</v>
      </c>
      <c r="R1497" t="s">
        <v>179</v>
      </c>
      <c r="S1497">
        <v>0</v>
      </c>
      <c r="T1497">
        <v>4</v>
      </c>
      <c r="U1497">
        <v>0</v>
      </c>
      <c r="V1497">
        <v>46</v>
      </c>
      <c r="W1497">
        <v>46</v>
      </c>
      <c r="X1497">
        <v>4</v>
      </c>
      <c r="Y1497">
        <v>34</v>
      </c>
      <c r="Z1497">
        <v>0</v>
      </c>
      <c r="AA1497">
        <v>34</v>
      </c>
      <c r="AB1497">
        <v>4</v>
      </c>
      <c r="AC1497">
        <v>4</v>
      </c>
      <c r="AD1497">
        <v>0</v>
      </c>
      <c r="AE1497">
        <v>0</v>
      </c>
      <c r="AF1497">
        <v>46</v>
      </c>
      <c r="AG1497">
        <v>4</v>
      </c>
      <c r="AH1497">
        <v>4</v>
      </c>
      <c r="AI1497">
        <v>0</v>
      </c>
      <c r="AJ1497">
        <v>46</v>
      </c>
      <c r="AK1497">
        <v>46</v>
      </c>
      <c r="AL1497">
        <v>81</v>
      </c>
      <c r="AM1497">
        <v>4</v>
      </c>
      <c r="AN1497">
        <v>4</v>
      </c>
      <c r="AO1497">
        <v>4</v>
      </c>
      <c r="AP1497">
        <v>34</v>
      </c>
      <c r="AQ1497">
        <v>34</v>
      </c>
      <c r="AR1497">
        <v>34</v>
      </c>
      <c r="AS1497">
        <v>4</v>
      </c>
      <c r="AT1497">
        <v>34</v>
      </c>
      <c r="AW1497">
        <v>46</v>
      </c>
      <c r="AX1497">
        <v>0</v>
      </c>
      <c r="AY1497" t="s">
        <v>159</v>
      </c>
      <c r="AZ1497" t="s">
        <v>1334</v>
      </c>
      <c r="BA1497" t="s">
        <v>628</v>
      </c>
      <c r="BB1497" t="s">
        <v>1265</v>
      </c>
      <c r="BC1497" t="s">
        <v>161</v>
      </c>
      <c r="BD1497" t="b">
        <v>0</v>
      </c>
      <c r="BE1497">
        <v>11.03</v>
      </c>
      <c r="BF1497" t="b">
        <v>1</v>
      </c>
      <c r="BH1497" t="s">
        <v>245</v>
      </c>
      <c r="BI1497" t="s">
        <v>246</v>
      </c>
      <c r="BJ1497" t="b">
        <v>0</v>
      </c>
      <c r="BK1497" t="s">
        <v>163</v>
      </c>
      <c r="BL1497" t="b">
        <v>0</v>
      </c>
      <c r="BM1497">
        <v>18</v>
      </c>
      <c r="BN1497" t="s">
        <v>164</v>
      </c>
      <c r="BO1497" t="s">
        <v>165</v>
      </c>
      <c r="BP1497" t="s">
        <v>164</v>
      </c>
      <c r="BQ1497" t="s">
        <v>166</v>
      </c>
      <c r="BR1497">
        <v>768</v>
      </c>
      <c r="BS1497" t="s">
        <v>156</v>
      </c>
      <c r="BT1497" t="s">
        <v>178</v>
      </c>
      <c r="BU1497" t="s">
        <v>181</v>
      </c>
      <c r="BV1497" t="s">
        <v>189</v>
      </c>
      <c r="BW1497">
        <v>46</v>
      </c>
      <c r="BX1497">
        <v>5</v>
      </c>
      <c r="BY1497">
        <v>0</v>
      </c>
      <c r="BZ1497">
        <v>6</v>
      </c>
      <c r="CA1497" t="s">
        <v>1266</v>
      </c>
      <c r="CB1497" t="s">
        <v>156</v>
      </c>
      <c r="CC1497">
        <v>7</v>
      </c>
      <c r="CD1497" t="b">
        <v>0</v>
      </c>
      <c r="CE1497" t="s">
        <v>168</v>
      </c>
      <c r="CF1497" t="s">
        <v>248</v>
      </c>
      <c r="CG1497">
        <v>23</v>
      </c>
      <c r="CH1497">
        <v>0</v>
      </c>
      <c r="CI1497" t="s">
        <v>179</v>
      </c>
      <c r="CJ1497" t="s">
        <v>169</v>
      </c>
      <c r="CK1497" t="s">
        <v>169</v>
      </c>
      <c r="CL1497" t="s">
        <v>169</v>
      </c>
      <c r="CM1497" t="s">
        <v>169</v>
      </c>
      <c r="CN1497" t="s">
        <v>169</v>
      </c>
      <c r="CO1497" t="s">
        <v>179</v>
      </c>
      <c r="CP1497" t="s">
        <v>169</v>
      </c>
      <c r="CQ1497">
        <v>1</v>
      </c>
      <c r="CR1497">
        <v>385</v>
      </c>
      <c r="CS1497">
        <f t="shared" si="1123"/>
        <v>385</v>
      </c>
      <c r="CT1497">
        <f t="shared" ca="1" si="1098"/>
        <v>385</v>
      </c>
      <c r="CU1497" t="str">
        <f t="shared" si="1124"/>
        <v/>
      </c>
      <c r="CV1497" t="str">
        <f t="shared" ca="1" si="1099"/>
        <v/>
      </c>
      <c r="CW1497" t="str">
        <f t="shared" si="1125"/>
        <v/>
      </c>
      <c r="CX1497" t="str">
        <f t="shared" ca="1" si="1100"/>
        <v/>
      </c>
      <c r="CY1497" t="str">
        <f t="shared" si="1126"/>
        <v/>
      </c>
      <c r="CZ1497" t="str">
        <f t="shared" ca="1" si="1101"/>
        <v/>
      </c>
      <c r="DA1497" t="str">
        <f t="shared" si="1127"/>
        <v/>
      </c>
      <c r="DB1497" t="str">
        <f t="shared" ca="1" si="1102"/>
        <v/>
      </c>
      <c r="DC1497" t="str">
        <f t="shared" si="1128"/>
        <v/>
      </c>
      <c r="DD1497" t="str">
        <f t="shared" ca="1" si="1103"/>
        <v/>
      </c>
      <c r="DE1497" t="str">
        <f t="shared" si="1129"/>
        <v/>
      </c>
      <c r="DF1497" t="str">
        <f t="shared" ca="1" si="1104"/>
        <v/>
      </c>
      <c r="DG1497" t="str">
        <f t="shared" si="1130"/>
        <v/>
      </c>
      <c r="DH1497" t="str">
        <f t="shared" ca="1" si="1105"/>
        <v/>
      </c>
      <c r="DI1497" t="str">
        <f t="shared" si="1131"/>
        <v/>
      </c>
      <c r="DJ1497" t="str">
        <f t="shared" ca="1" si="1106"/>
        <v/>
      </c>
      <c r="DK1497" t="str">
        <f t="shared" si="1132"/>
        <v/>
      </c>
      <c r="DL1497" t="str">
        <f t="shared" ca="1" si="1107"/>
        <v/>
      </c>
      <c r="DM1497" t="str">
        <f t="shared" si="1133"/>
        <v/>
      </c>
      <c r="DN1497" t="str">
        <f t="shared" ca="1" si="1108"/>
        <v/>
      </c>
      <c r="DO1497" t="str">
        <f t="shared" si="1134"/>
        <v/>
      </c>
      <c r="DP1497" t="str">
        <f t="shared" ca="1" si="1109"/>
        <v/>
      </c>
      <c r="DQ1497" t="str">
        <f t="shared" si="1135"/>
        <v/>
      </c>
      <c r="DR1497" t="str">
        <f t="shared" ca="1" si="1110"/>
        <v/>
      </c>
      <c r="DS1497" t="str">
        <f t="shared" si="1136"/>
        <v/>
      </c>
      <c r="DT1497" t="str">
        <f t="shared" ca="1" si="1111"/>
        <v/>
      </c>
      <c r="DU1497" t="str">
        <f t="shared" si="1137"/>
        <v/>
      </c>
      <c r="DV1497" t="str">
        <f t="shared" ca="1" si="1112"/>
        <v/>
      </c>
      <c r="DW1497" t="str">
        <f t="shared" si="1138"/>
        <v/>
      </c>
      <c r="DX1497" t="str">
        <f t="shared" ca="1" si="1113"/>
        <v/>
      </c>
      <c r="DY1497" t="str">
        <f t="shared" si="1139"/>
        <v/>
      </c>
      <c r="DZ1497" t="str">
        <f t="shared" ca="1" si="1114"/>
        <v/>
      </c>
      <c r="EA1497" t="str">
        <f t="shared" si="1140"/>
        <v/>
      </c>
      <c r="EB1497" t="str">
        <f t="shared" ca="1" si="1115"/>
        <v/>
      </c>
      <c r="EC1497" t="str">
        <f t="shared" si="1141"/>
        <v/>
      </c>
      <c r="ED1497" t="str">
        <f t="shared" ca="1" si="1116"/>
        <v/>
      </c>
      <c r="EE1497" t="str">
        <f t="shared" si="1142"/>
        <v/>
      </c>
      <c r="EF1497" t="str">
        <f t="shared" ca="1" si="1117"/>
        <v/>
      </c>
      <c r="EG1497">
        <f t="shared" si="1143"/>
        <v>385</v>
      </c>
      <c r="EH1497">
        <f t="shared" ca="1" si="1118"/>
        <v>385</v>
      </c>
      <c r="EI1497" t="str">
        <f t="shared" si="1144"/>
        <v/>
      </c>
      <c r="EJ1497" t="str">
        <f t="shared" ca="1" si="1119"/>
        <v/>
      </c>
      <c r="EK1497">
        <f t="shared" ca="1" si="1120"/>
        <v>385</v>
      </c>
      <c r="EL1497">
        <v>385</v>
      </c>
      <c r="EM1497">
        <v>40515</v>
      </c>
      <c r="EN1497">
        <v>4794</v>
      </c>
      <c r="EO1497">
        <v>847</v>
      </c>
      <c r="EP1497">
        <v>3052</v>
      </c>
      <c r="EQ1497">
        <v>26353</v>
      </c>
      <c r="ER1497">
        <v>385</v>
      </c>
      <c r="ES1497">
        <v>7072</v>
      </c>
      <c r="ET1497">
        <v>2011</v>
      </c>
      <c r="EU1497">
        <v>2</v>
      </c>
      <c r="EV1497" t="s">
        <v>156</v>
      </c>
      <c r="EW1497">
        <v>1024</v>
      </c>
      <c r="EX1497">
        <v>2</v>
      </c>
      <c r="EY1497">
        <v>48000</v>
      </c>
      <c r="EZ1497">
        <v>-16</v>
      </c>
      <c r="FA1497" t="s">
        <v>170</v>
      </c>
      <c r="FB1497">
        <v>14</v>
      </c>
      <c r="FC1497" t="s">
        <v>171</v>
      </c>
      <c r="FD1497">
        <v>348372</v>
      </c>
      <c r="FE1497">
        <v>343574</v>
      </c>
      <c r="FF1497">
        <v>28094</v>
      </c>
      <c r="FG1497">
        <v>709006</v>
      </c>
      <c r="FH1497">
        <v>710602</v>
      </c>
      <c r="FI1497">
        <v>343564</v>
      </c>
      <c r="FJ1497">
        <v>341552</v>
      </c>
      <c r="FK1497" t="s">
        <v>158</v>
      </c>
      <c r="FL1497">
        <v>337823</v>
      </c>
      <c r="FM1497">
        <v>290447</v>
      </c>
      <c r="FN1497">
        <v>298508</v>
      </c>
      <c r="FO1497">
        <v>1733</v>
      </c>
      <c r="FP1497">
        <v>1677</v>
      </c>
      <c r="FQ1497">
        <v>708256</v>
      </c>
      <c r="FR1497">
        <v>290445</v>
      </c>
      <c r="FS1497">
        <v>290445</v>
      </c>
      <c r="FT1497">
        <v>1729</v>
      </c>
      <c r="FU1497">
        <v>714184</v>
      </c>
      <c r="FV1497">
        <v>712602</v>
      </c>
      <c r="FY1497">
        <v>714570</v>
      </c>
      <c r="FZ1497">
        <v>291295</v>
      </c>
      <c r="GA1497">
        <v>301560</v>
      </c>
      <c r="GB1497">
        <v>291434</v>
      </c>
      <c r="GC1497">
        <v>341552</v>
      </c>
      <c r="GD1497">
        <v>339823</v>
      </c>
      <c r="GE1497">
        <v>343564</v>
      </c>
      <c r="GF1497" t="s">
        <v>158</v>
      </c>
      <c r="GG1497">
        <v>337818</v>
      </c>
      <c r="GH1497">
        <v>708254</v>
      </c>
      <c r="GI1497">
        <v>388888</v>
      </c>
      <c r="GJ1497" t="s">
        <v>172</v>
      </c>
      <c r="GK1497">
        <v>45</v>
      </c>
      <c r="GL1497" t="s">
        <v>1381</v>
      </c>
      <c r="GM1497">
        <v>47</v>
      </c>
      <c r="GN1497" t="s">
        <v>182</v>
      </c>
      <c r="GO1497" t="s">
        <v>166</v>
      </c>
      <c r="GP1497">
        <v>1024</v>
      </c>
      <c r="GQ1497">
        <v>155</v>
      </c>
      <c r="GR1497">
        <v>285</v>
      </c>
      <c r="GS1497">
        <f t="shared" si="1121"/>
        <v>47</v>
      </c>
      <c r="GT1497" t="str">
        <f t="shared" si="1122"/>
        <v>test</v>
      </c>
    </row>
    <row r="1498" spans="1:202" x14ac:dyDescent="0.2">
      <c r="A1498">
        <v>95</v>
      </c>
      <c r="B1498">
        <v>95</v>
      </c>
      <c r="C1498">
        <v>947</v>
      </c>
      <c r="D1498">
        <v>947</v>
      </c>
      <c r="E1498" t="s">
        <v>155</v>
      </c>
      <c r="F1498" t="s">
        <v>156</v>
      </c>
      <c r="G1498" t="s">
        <v>156</v>
      </c>
      <c r="H1498" t="s">
        <v>156</v>
      </c>
      <c r="I1498">
        <v>0</v>
      </c>
      <c r="J1498" t="s">
        <v>157</v>
      </c>
      <c r="K1498">
        <v>1</v>
      </c>
      <c r="L1498" t="s">
        <v>154</v>
      </c>
      <c r="M1498" t="s">
        <v>154</v>
      </c>
      <c r="N1498" t="s">
        <v>154</v>
      </c>
      <c r="O1498">
        <v>1</v>
      </c>
      <c r="P1498" t="s">
        <v>154</v>
      </c>
      <c r="Q1498" t="s">
        <v>154</v>
      </c>
      <c r="R1498" t="s">
        <v>183</v>
      </c>
      <c r="S1498">
        <v>0</v>
      </c>
      <c r="T1498">
        <v>4</v>
      </c>
      <c r="U1498">
        <v>0</v>
      </c>
      <c r="V1498">
        <v>47</v>
      </c>
      <c r="W1498">
        <v>47</v>
      </c>
      <c r="X1498">
        <v>4</v>
      </c>
      <c r="Y1498">
        <v>34</v>
      </c>
      <c r="Z1498">
        <v>0</v>
      </c>
      <c r="AA1498">
        <v>34</v>
      </c>
      <c r="AB1498">
        <v>4</v>
      </c>
      <c r="AC1498">
        <v>4</v>
      </c>
      <c r="AD1498">
        <v>0</v>
      </c>
      <c r="AE1498">
        <v>0</v>
      </c>
      <c r="AF1498">
        <v>47</v>
      </c>
      <c r="AG1498">
        <v>4</v>
      </c>
      <c r="AH1498">
        <v>4</v>
      </c>
      <c r="AI1498">
        <v>0</v>
      </c>
      <c r="AJ1498">
        <v>47</v>
      </c>
      <c r="AK1498">
        <v>47</v>
      </c>
      <c r="AL1498">
        <v>82</v>
      </c>
      <c r="AM1498">
        <v>4</v>
      </c>
      <c r="AN1498">
        <v>4</v>
      </c>
      <c r="AO1498">
        <v>4</v>
      </c>
      <c r="AP1498">
        <v>34</v>
      </c>
      <c r="AQ1498">
        <v>34</v>
      </c>
      <c r="AR1498">
        <v>34</v>
      </c>
      <c r="AS1498">
        <v>4</v>
      </c>
      <c r="AT1498">
        <v>34</v>
      </c>
      <c r="AW1498">
        <v>47</v>
      </c>
      <c r="AX1498">
        <v>0</v>
      </c>
      <c r="AY1498" t="s">
        <v>159</v>
      </c>
      <c r="AZ1498" t="s">
        <v>1334</v>
      </c>
      <c r="BA1498" t="s">
        <v>628</v>
      </c>
      <c r="BB1498" t="s">
        <v>1265</v>
      </c>
      <c r="BC1498" t="s">
        <v>161</v>
      </c>
      <c r="BD1498" t="b">
        <v>0</v>
      </c>
      <c r="BE1498" t="s">
        <v>164</v>
      </c>
      <c r="BF1498" t="b">
        <v>1</v>
      </c>
      <c r="BH1498" t="s">
        <v>245</v>
      </c>
      <c r="BI1498" t="s">
        <v>246</v>
      </c>
      <c r="BJ1498" t="b">
        <v>0</v>
      </c>
      <c r="BK1498" t="s">
        <v>163</v>
      </c>
      <c r="BL1498" t="b">
        <v>0</v>
      </c>
      <c r="BM1498">
        <v>18</v>
      </c>
      <c r="BN1498" t="s">
        <v>164</v>
      </c>
      <c r="BO1498" t="s">
        <v>165</v>
      </c>
      <c r="BP1498" t="s">
        <v>164</v>
      </c>
      <c r="BQ1498" t="s">
        <v>166</v>
      </c>
      <c r="BR1498">
        <v>768</v>
      </c>
      <c r="BS1498" t="s">
        <v>156</v>
      </c>
      <c r="BT1498" t="s">
        <v>178</v>
      </c>
      <c r="BU1498" t="s">
        <v>188</v>
      </c>
      <c r="BV1498" t="s">
        <v>184</v>
      </c>
      <c r="BW1498">
        <v>47</v>
      </c>
      <c r="BX1498">
        <v>5</v>
      </c>
      <c r="BY1498">
        <v>0</v>
      </c>
      <c r="BZ1498">
        <v>6</v>
      </c>
      <c r="CA1498" t="s">
        <v>1266</v>
      </c>
      <c r="CB1498" t="s">
        <v>156</v>
      </c>
      <c r="CC1498">
        <v>7</v>
      </c>
      <c r="CD1498" t="b">
        <v>0</v>
      </c>
      <c r="CE1498" t="s">
        <v>168</v>
      </c>
      <c r="CF1498" t="s">
        <v>248</v>
      </c>
      <c r="CG1498">
        <v>64</v>
      </c>
      <c r="CH1498">
        <v>0</v>
      </c>
      <c r="CI1498" t="s">
        <v>183</v>
      </c>
      <c r="CJ1498" t="s">
        <v>169</v>
      </c>
      <c r="CK1498" t="s">
        <v>169</v>
      </c>
      <c r="CL1498" t="s">
        <v>169</v>
      </c>
      <c r="CM1498" t="s">
        <v>169</v>
      </c>
      <c r="CN1498" t="s">
        <v>169</v>
      </c>
      <c r="CO1498" t="s">
        <v>183</v>
      </c>
      <c r="CP1498" t="s">
        <v>169</v>
      </c>
      <c r="CQ1498">
        <v>1</v>
      </c>
      <c r="CR1498">
        <v>387</v>
      </c>
      <c r="CS1498" t="str">
        <f t="shared" si="1123"/>
        <v/>
      </c>
      <c r="CT1498" t="str">
        <f t="shared" ca="1" si="1098"/>
        <v/>
      </c>
      <c r="CU1498" t="str">
        <f t="shared" si="1124"/>
        <v/>
      </c>
      <c r="CV1498" t="str">
        <f t="shared" ca="1" si="1099"/>
        <v/>
      </c>
      <c r="CW1498" t="str">
        <f t="shared" si="1125"/>
        <v/>
      </c>
      <c r="CX1498" t="str">
        <f t="shared" ca="1" si="1100"/>
        <v/>
      </c>
      <c r="CY1498" t="str">
        <f t="shared" si="1126"/>
        <v/>
      </c>
      <c r="CZ1498" t="str">
        <f t="shared" ca="1" si="1101"/>
        <v/>
      </c>
      <c r="DA1498" t="str">
        <f t="shared" si="1127"/>
        <v/>
      </c>
      <c r="DB1498" t="str">
        <f t="shared" ca="1" si="1102"/>
        <v/>
      </c>
      <c r="DC1498" t="str">
        <f t="shared" si="1128"/>
        <v/>
      </c>
      <c r="DD1498" t="str">
        <f t="shared" ca="1" si="1103"/>
        <v/>
      </c>
      <c r="DE1498" t="str">
        <f t="shared" si="1129"/>
        <v/>
      </c>
      <c r="DF1498" t="str">
        <f t="shared" ca="1" si="1104"/>
        <v/>
      </c>
      <c r="DG1498" t="str">
        <f t="shared" si="1130"/>
        <v/>
      </c>
      <c r="DH1498" t="str">
        <f t="shared" ca="1" si="1105"/>
        <v/>
      </c>
      <c r="DI1498" t="str">
        <f t="shared" si="1131"/>
        <v/>
      </c>
      <c r="DJ1498" t="str">
        <f t="shared" ca="1" si="1106"/>
        <v/>
      </c>
      <c r="DK1498" t="str">
        <f t="shared" si="1132"/>
        <v/>
      </c>
      <c r="DL1498" t="str">
        <f t="shared" ca="1" si="1107"/>
        <v/>
      </c>
      <c r="DM1498" t="str">
        <f t="shared" si="1133"/>
        <v/>
      </c>
      <c r="DN1498" t="str">
        <f t="shared" ca="1" si="1108"/>
        <v/>
      </c>
      <c r="DO1498" t="str">
        <f t="shared" si="1134"/>
        <v/>
      </c>
      <c r="DP1498" t="str">
        <f t="shared" ca="1" si="1109"/>
        <v/>
      </c>
      <c r="DQ1498" t="str">
        <f t="shared" si="1135"/>
        <v/>
      </c>
      <c r="DR1498" t="str">
        <f t="shared" ca="1" si="1110"/>
        <v/>
      </c>
      <c r="DS1498" t="str">
        <f t="shared" si="1136"/>
        <v/>
      </c>
      <c r="DT1498" t="str">
        <f t="shared" ca="1" si="1111"/>
        <v/>
      </c>
      <c r="DU1498" t="str">
        <f t="shared" si="1137"/>
        <v/>
      </c>
      <c r="DV1498" t="str">
        <f t="shared" ca="1" si="1112"/>
        <v/>
      </c>
      <c r="DW1498" t="str">
        <f t="shared" si="1138"/>
        <v/>
      </c>
      <c r="DX1498" t="str">
        <f t="shared" ca="1" si="1113"/>
        <v/>
      </c>
      <c r="DY1498" t="str">
        <f t="shared" si="1139"/>
        <v/>
      </c>
      <c r="DZ1498" t="str">
        <f t="shared" ca="1" si="1114"/>
        <v/>
      </c>
      <c r="EA1498" t="str">
        <f t="shared" si="1140"/>
        <v/>
      </c>
      <c r="EB1498" t="str">
        <f t="shared" ca="1" si="1115"/>
        <v/>
      </c>
      <c r="EC1498" t="str">
        <f t="shared" si="1141"/>
        <v/>
      </c>
      <c r="ED1498" t="str">
        <f t="shared" ca="1" si="1116"/>
        <v/>
      </c>
      <c r="EE1498" t="str">
        <f t="shared" si="1142"/>
        <v/>
      </c>
      <c r="EF1498" t="str">
        <f t="shared" ca="1" si="1117"/>
        <v/>
      </c>
      <c r="EG1498" t="str">
        <f t="shared" si="1143"/>
        <v/>
      </c>
      <c r="EH1498" t="str">
        <f t="shared" ca="1" si="1118"/>
        <v/>
      </c>
      <c r="EI1498" t="str">
        <f t="shared" si="1144"/>
        <v/>
      </c>
      <c r="EJ1498" t="str">
        <f t="shared" ca="1" si="1119"/>
        <v/>
      </c>
      <c r="EK1498" t="str">
        <f t="shared" ca="1" si="1120"/>
        <v/>
      </c>
      <c r="EL1498" t="s">
        <v>924</v>
      </c>
      <c r="EM1498">
        <v>40515</v>
      </c>
      <c r="EN1498">
        <v>4794</v>
      </c>
      <c r="EO1498">
        <v>847</v>
      </c>
      <c r="EP1498">
        <v>3052</v>
      </c>
      <c r="EQ1498">
        <v>26353</v>
      </c>
      <c r="ER1498">
        <v>387</v>
      </c>
      <c r="ES1498">
        <v>7072</v>
      </c>
      <c r="ET1498">
        <v>2011</v>
      </c>
      <c r="EU1498">
        <v>2</v>
      </c>
      <c r="EV1498" t="s">
        <v>156</v>
      </c>
      <c r="EW1498">
        <v>1024</v>
      </c>
      <c r="EX1498">
        <v>2</v>
      </c>
      <c r="EY1498">
        <v>48000</v>
      </c>
      <c r="EZ1498">
        <v>-16</v>
      </c>
      <c r="FA1498" t="s">
        <v>170</v>
      </c>
      <c r="FB1498">
        <v>14</v>
      </c>
      <c r="FC1498" t="s">
        <v>171</v>
      </c>
      <c r="FD1498">
        <v>348372</v>
      </c>
      <c r="FE1498">
        <v>343574</v>
      </c>
      <c r="FF1498">
        <v>28094</v>
      </c>
      <c r="FG1498">
        <v>715333</v>
      </c>
      <c r="FH1498">
        <v>716640</v>
      </c>
      <c r="FI1498">
        <v>343564</v>
      </c>
      <c r="FJ1498">
        <v>341552</v>
      </c>
      <c r="FK1498" t="s">
        <v>158</v>
      </c>
      <c r="FL1498">
        <v>337823</v>
      </c>
      <c r="FM1498">
        <v>290447</v>
      </c>
      <c r="FN1498">
        <v>298508</v>
      </c>
      <c r="FO1498">
        <v>1733</v>
      </c>
      <c r="FP1498">
        <v>1677</v>
      </c>
      <c r="FQ1498">
        <v>714583</v>
      </c>
      <c r="FR1498">
        <v>290445</v>
      </c>
      <c r="FS1498">
        <v>290445</v>
      </c>
      <c r="FT1498">
        <v>1729</v>
      </c>
      <c r="FU1498">
        <v>720222</v>
      </c>
      <c r="FV1498">
        <v>718640</v>
      </c>
      <c r="FY1498">
        <v>720610</v>
      </c>
      <c r="FZ1498">
        <v>291295</v>
      </c>
      <c r="GA1498">
        <v>301560</v>
      </c>
      <c r="GB1498">
        <v>291434</v>
      </c>
      <c r="GC1498">
        <v>341552</v>
      </c>
      <c r="GD1498">
        <v>339823</v>
      </c>
      <c r="GE1498">
        <v>343564</v>
      </c>
      <c r="GF1498" t="s">
        <v>158</v>
      </c>
      <c r="GG1498">
        <v>337818</v>
      </c>
      <c r="GH1498">
        <v>714581</v>
      </c>
      <c r="GI1498">
        <v>388888</v>
      </c>
      <c r="GJ1498" t="s">
        <v>172</v>
      </c>
      <c r="GK1498">
        <v>46</v>
      </c>
      <c r="GL1498" t="s">
        <v>1382</v>
      </c>
      <c r="GM1498">
        <v>48</v>
      </c>
      <c r="GN1498" t="s">
        <v>185</v>
      </c>
      <c r="GO1498" t="s">
        <v>166</v>
      </c>
      <c r="GP1498">
        <v>1024</v>
      </c>
      <c r="GQ1498">
        <v>155</v>
      </c>
      <c r="GR1498">
        <v>285</v>
      </c>
      <c r="GS1498">
        <f t="shared" si="1121"/>
        <v>48</v>
      </c>
      <c r="GT1498" t="str">
        <f t="shared" si="1122"/>
        <v>test</v>
      </c>
    </row>
    <row r="1499" spans="1:202" x14ac:dyDescent="0.2">
      <c r="A1499">
        <v>95</v>
      </c>
      <c r="B1499">
        <v>95</v>
      </c>
      <c r="C1499">
        <v>936</v>
      </c>
      <c r="D1499">
        <v>936</v>
      </c>
      <c r="E1499" t="s">
        <v>155</v>
      </c>
      <c r="F1499" t="s">
        <v>156</v>
      </c>
      <c r="G1499" t="s">
        <v>156</v>
      </c>
      <c r="H1499" t="s">
        <v>156</v>
      </c>
      <c r="I1499">
        <v>0</v>
      </c>
      <c r="J1499" t="s">
        <v>157</v>
      </c>
      <c r="K1499">
        <v>1</v>
      </c>
      <c r="L1499" t="s">
        <v>154</v>
      </c>
      <c r="M1499" t="s">
        <v>154</v>
      </c>
      <c r="N1499" t="s">
        <v>154</v>
      </c>
      <c r="O1499">
        <v>1</v>
      </c>
      <c r="P1499" t="s">
        <v>154</v>
      </c>
      <c r="Q1499" t="s">
        <v>154</v>
      </c>
      <c r="R1499" t="s">
        <v>179</v>
      </c>
      <c r="S1499">
        <v>0</v>
      </c>
      <c r="T1499">
        <v>4</v>
      </c>
      <c r="U1499">
        <v>0</v>
      </c>
      <c r="V1499">
        <v>48</v>
      </c>
      <c r="W1499">
        <v>48</v>
      </c>
      <c r="X1499">
        <v>4</v>
      </c>
      <c r="Y1499">
        <v>34</v>
      </c>
      <c r="Z1499">
        <v>0</v>
      </c>
      <c r="AA1499">
        <v>34</v>
      </c>
      <c r="AB1499">
        <v>4</v>
      </c>
      <c r="AC1499">
        <v>4</v>
      </c>
      <c r="AD1499">
        <v>0</v>
      </c>
      <c r="AE1499">
        <v>0</v>
      </c>
      <c r="AF1499">
        <v>48</v>
      </c>
      <c r="AG1499">
        <v>4</v>
      </c>
      <c r="AH1499">
        <v>4</v>
      </c>
      <c r="AI1499">
        <v>0</v>
      </c>
      <c r="AJ1499">
        <v>48</v>
      </c>
      <c r="AK1499">
        <v>48</v>
      </c>
      <c r="AL1499">
        <v>83</v>
      </c>
      <c r="AM1499">
        <v>4</v>
      </c>
      <c r="AN1499">
        <v>4</v>
      </c>
      <c r="AO1499">
        <v>4</v>
      </c>
      <c r="AP1499">
        <v>34</v>
      </c>
      <c r="AQ1499">
        <v>34</v>
      </c>
      <c r="AR1499">
        <v>34</v>
      </c>
      <c r="AS1499">
        <v>4</v>
      </c>
      <c r="AT1499">
        <v>34</v>
      </c>
      <c r="AW1499">
        <v>48</v>
      </c>
      <c r="AX1499">
        <v>0</v>
      </c>
      <c r="AY1499" t="s">
        <v>159</v>
      </c>
      <c r="AZ1499" t="s">
        <v>1334</v>
      </c>
      <c r="BA1499" t="s">
        <v>628</v>
      </c>
      <c r="BB1499" t="s">
        <v>1265</v>
      </c>
      <c r="BC1499" t="s">
        <v>161</v>
      </c>
      <c r="BD1499" t="b">
        <v>0</v>
      </c>
      <c r="BE1499">
        <v>4.1100000000000003</v>
      </c>
      <c r="BF1499" t="b">
        <v>1</v>
      </c>
      <c r="BH1499" t="s">
        <v>245</v>
      </c>
      <c r="BI1499" t="s">
        <v>246</v>
      </c>
      <c r="BJ1499" t="b">
        <v>0</v>
      </c>
      <c r="BK1499" t="s">
        <v>163</v>
      </c>
      <c r="BL1499" t="b">
        <v>0</v>
      </c>
      <c r="BM1499">
        <v>18</v>
      </c>
      <c r="BN1499" t="s">
        <v>164</v>
      </c>
      <c r="BO1499" t="s">
        <v>165</v>
      </c>
      <c r="BP1499" t="s">
        <v>164</v>
      </c>
      <c r="BQ1499" t="s">
        <v>166</v>
      </c>
      <c r="BR1499">
        <v>768</v>
      </c>
      <c r="BS1499" t="s">
        <v>156</v>
      </c>
      <c r="BT1499" t="s">
        <v>178</v>
      </c>
      <c r="BU1499" t="s">
        <v>193</v>
      </c>
      <c r="BV1499" t="s">
        <v>186</v>
      </c>
      <c r="BW1499">
        <v>48</v>
      </c>
      <c r="BX1499">
        <v>5</v>
      </c>
      <c r="BY1499">
        <v>0</v>
      </c>
      <c r="BZ1499">
        <v>6</v>
      </c>
      <c r="CA1499" t="s">
        <v>1266</v>
      </c>
      <c r="CB1499" t="s">
        <v>156</v>
      </c>
      <c r="CC1499">
        <v>7</v>
      </c>
      <c r="CD1499" t="b">
        <v>0</v>
      </c>
      <c r="CE1499" t="s">
        <v>168</v>
      </c>
      <c r="CF1499" t="s">
        <v>248</v>
      </c>
      <c r="CG1499">
        <v>38</v>
      </c>
      <c r="CH1499">
        <v>0</v>
      </c>
      <c r="CI1499" t="s">
        <v>179</v>
      </c>
      <c r="CJ1499" t="s">
        <v>169</v>
      </c>
      <c r="CK1499" t="s">
        <v>169</v>
      </c>
      <c r="CL1499" t="s">
        <v>169</v>
      </c>
      <c r="CM1499" t="s">
        <v>169</v>
      </c>
      <c r="CN1499" t="s">
        <v>169</v>
      </c>
      <c r="CO1499" t="s">
        <v>179</v>
      </c>
      <c r="CP1499" t="s">
        <v>169</v>
      </c>
      <c r="CQ1499">
        <v>1</v>
      </c>
      <c r="CR1499">
        <v>392</v>
      </c>
      <c r="CS1499">
        <f t="shared" si="1123"/>
        <v>392</v>
      </c>
      <c r="CT1499">
        <f t="shared" ca="1" si="1098"/>
        <v>392</v>
      </c>
      <c r="CU1499" t="str">
        <f t="shared" si="1124"/>
        <v/>
      </c>
      <c r="CV1499" t="str">
        <f t="shared" ca="1" si="1099"/>
        <v/>
      </c>
      <c r="CW1499" t="str">
        <f t="shared" si="1125"/>
        <v/>
      </c>
      <c r="CX1499" t="str">
        <f t="shared" ca="1" si="1100"/>
        <v/>
      </c>
      <c r="CY1499" t="str">
        <f t="shared" si="1126"/>
        <v/>
      </c>
      <c r="CZ1499" t="str">
        <f t="shared" ca="1" si="1101"/>
        <v/>
      </c>
      <c r="DA1499" t="str">
        <f t="shared" si="1127"/>
        <v/>
      </c>
      <c r="DB1499" t="str">
        <f t="shared" ca="1" si="1102"/>
        <v/>
      </c>
      <c r="DC1499" t="str">
        <f t="shared" si="1128"/>
        <v/>
      </c>
      <c r="DD1499" t="str">
        <f t="shared" ca="1" si="1103"/>
        <v/>
      </c>
      <c r="DE1499" t="str">
        <f t="shared" si="1129"/>
        <v/>
      </c>
      <c r="DF1499" t="str">
        <f t="shared" ca="1" si="1104"/>
        <v/>
      </c>
      <c r="DG1499">
        <f t="shared" si="1130"/>
        <v>392</v>
      </c>
      <c r="DH1499">
        <f t="shared" ca="1" si="1105"/>
        <v>392</v>
      </c>
      <c r="DI1499" t="str">
        <f t="shared" si="1131"/>
        <v/>
      </c>
      <c r="DJ1499" t="str">
        <f t="shared" ca="1" si="1106"/>
        <v/>
      </c>
      <c r="DK1499" t="str">
        <f t="shared" si="1132"/>
        <v/>
      </c>
      <c r="DL1499" t="str">
        <f t="shared" ca="1" si="1107"/>
        <v/>
      </c>
      <c r="DM1499" t="str">
        <f t="shared" si="1133"/>
        <v/>
      </c>
      <c r="DN1499" t="str">
        <f t="shared" ca="1" si="1108"/>
        <v/>
      </c>
      <c r="DO1499" t="str">
        <f t="shared" si="1134"/>
        <v/>
      </c>
      <c r="DP1499" t="str">
        <f t="shared" ca="1" si="1109"/>
        <v/>
      </c>
      <c r="DQ1499" t="str">
        <f t="shared" si="1135"/>
        <v/>
      </c>
      <c r="DR1499" t="str">
        <f t="shared" ca="1" si="1110"/>
        <v/>
      </c>
      <c r="DS1499" t="str">
        <f t="shared" si="1136"/>
        <v/>
      </c>
      <c r="DT1499" t="str">
        <f t="shared" ca="1" si="1111"/>
        <v/>
      </c>
      <c r="DU1499" t="str">
        <f t="shared" si="1137"/>
        <v/>
      </c>
      <c r="DV1499" t="str">
        <f t="shared" ca="1" si="1112"/>
        <v/>
      </c>
      <c r="DW1499" t="str">
        <f t="shared" si="1138"/>
        <v/>
      </c>
      <c r="DX1499" t="str">
        <f t="shared" ca="1" si="1113"/>
        <v/>
      </c>
      <c r="DY1499" t="str">
        <f t="shared" si="1139"/>
        <v/>
      </c>
      <c r="DZ1499" t="str">
        <f t="shared" ca="1" si="1114"/>
        <v/>
      </c>
      <c r="EA1499" t="str">
        <f t="shared" si="1140"/>
        <v/>
      </c>
      <c r="EB1499" t="str">
        <f t="shared" ca="1" si="1115"/>
        <v/>
      </c>
      <c r="EC1499" t="str">
        <f t="shared" si="1141"/>
        <v/>
      </c>
      <c r="ED1499" t="str">
        <f t="shared" ca="1" si="1116"/>
        <v/>
      </c>
      <c r="EE1499" t="str">
        <f t="shared" si="1142"/>
        <v/>
      </c>
      <c r="EF1499" t="str">
        <f t="shared" ca="1" si="1117"/>
        <v/>
      </c>
      <c r="EG1499" t="str">
        <f t="shared" si="1143"/>
        <v/>
      </c>
      <c r="EH1499" t="str">
        <f t="shared" ca="1" si="1118"/>
        <v/>
      </c>
      <c r="EI1499" t="str">
        <f t="shared" si="1144"/>
        <v/>
      </c>
      <c r="EJ1499" t="str">
        <f t="shared" ca="1" si="1119"/>
        <v/>
      </c>
      <c r="EK1499">
        <f t="shared" ca="1" si="1120"/>
        <v>392</v>
      </c>
      <c r="EL1499">
        <v>392</v>
      </c>
      <c r="EM1499">
        <v>40515</v>
      </c>
      <c r="EN1499">
        <v>4794</v>
      </c>
      <c r="EO1499">
        <v>847</v>
      </c>
      <c r="EP1499">
        <v>3052</v>
      </c>
      <c r="EQ1499">
        <v>26353</v>
      </c>
      <c r="ER1499">
        <v>392</v>
      </c>
      <c r="ES1499">
        <v>7072</v>
      </c>
      <c r="ET1499">
        <v>2011</v>
      </c>
      <c r="EU1499">
        <v>2</v>
      </c>
      <c r="EV1499" t="s">
        <v>156</v>
      </c>
      <c r="EW1499">
        <v>1024</v>
      </c>
      <c r="EX1499">
        <v>2</v>
      </c>
      <c r="EY1499">
        <v>48000</v>
      </c>
      <c r="EZ1499">
        <v>-16</v>
      </c>
      <c r="FA1499" t="s">
        <v>170</v>
      </c>
      <c r="FB1499">
        <v>14</v>
      </c>
      <c r="FC1499" t="s">
        <v>171</v>
      </c>
      <c r="FD1499">
        <v>348372</v>
      </c>
      <c r="FE1499">
        <v>343574</v>
      </c>
      <c r="FF1499">
        <v>28094</v>
      </c>
      <c r="FG1499">
        <v>721374</v>
      </c>
      <c r="FH1499">
        <v>723104</v>
      </c>
      <c r="FI1499">
        <v>343564</v>
      </c>
      <c r="FJ1499">
        <v>341552</v>
      </c>
      <c r="FK1499" t="s">
        <v>158</v>
      </c>
      <c r="FL1499">
        <v>337823</v>
      </c>
      <c r="FM1499">
        <v>290447</v>
      </c>
      <c r="FN1499">
        <v>298508</v>
      </c>
      <c r="FO1499">
        <v>1733</v>
      </c>
      <c r="FP1499">
        <v>1677</v>
      </c>
      <c r="FQ1499">
        <v>720624</v>
      </c>
      <c r="FR1499">
        <v>290445</v>
      </c>
      <c r="FS1499">
        <v>290445</v>
      </c>
      <c r="FT1499">
        <v>1729</v>
      </c>
      <c r="FU1499">
        <v>726643</v>
      </c>
      <c r="FV1499">
        <v>725104</v>
      </c>
      <c r="FY1499">
        <v>727035</v>
      </c>
      <c r="FZ1499">
        <v>291295</v>
      </c>
      <c r="GA1499">
        <v>301560</v>
      </c>
      <c r="GB1499">
        <v>291434</v>
      </c>
      <c r="GC1499">
        <v>341552</v>
      </c>
      <c r="GD1499">
        <v>339823</v>
      </c>
      <c r="GE1499">
        <v>343564</v>
      </c>
      <c r="GF1499" t="s">
        <v>158</v>
      </c>
      <c r="GG1499">
        <v>337818</v>
      </c>
      <c r="GH1499">
        <v>720622</v>
      </c>
      <c r="GI1499">
        <v>388888</v>
      </c>
      <c r="GJ1499" t="s">
        <v>172</v>
      </c>
      <c r="GK1499">
        <v>47</v>
      </c>
      <c r="GL1499" t="s">
        <v>1383</v>
      </c>
      <c r="GM1499">
        <v>49</v>
      </c>
      <c r="GN1499" t="s">
        <v>182</v>
      </c>
      <c r="GO1499" t="s">
        <v>166</v>
      </c>
      <c r="GP1499">
        <v>1024</v>
      </c>
      <c r="GQ1499">
        <v>155</v>
      </c>
      <c r="GR1499">
        <v>285</v>
      </c>
      <c r="GS1499">
        <f t="shared" si="1121"/>
        <v>49</v>
      </c>
      <c r="GT1499" t="str">
        <f t="shared" si="1122"/>
        <v>test</v>
      </c>
    </row>
    <row r="1500" spans="1:202" x14ac:dyDescent="0.2">
      <c r="A1500">
        <v>96</v>
      </c>
      <c r="B1500">
        <v>96</v>
      </c>
      <c r="C1500">
        <v>952</v>
      </c>
      <c r="D1500">
        <v>952</v>
      </c>
      <c r="E1500" t="s">
        <v>155</v>
      </c>
      <c r="F1500" t="s">
        <v>156</v>
      </c>
      <c r="G1500" t="s">
        <v>156</v>
      </c>
      <c r="H1500" t="s">
        <v>156</v>
      </c>
      <c r="I1500">
        <v>0</v>
      </c>
      <c r="J1500" t="s">
        <v>157</v>
      </c>
      <c r="K1500">
        <v>1</v>
      </c>
      <c r="L1500" t="s">
        <v>154</v>
      </c>
      <c r="M1500" t="s">
        <v>154</v>
      </c>
      <c r="N1500" t="s">
        <v>154</v>
      </c>
      <c r="O1500">
        <v>1</v>
      </c>
      <c r="P1500" t="s">
        <v>154</v>
      </c>
      <c r="Q1500" t="s">
        <v>154</v>
      </c>
      <c r="R1500" t="s">
        <v>179</v>
      </c>
      <c r="S1500">
        <v>0</v>
      </c>
      <c r="T1500">
        <v>4</v>
      </c>
      <c r="U1500">
        <v>0</v>
      </c>
      <c r="V1500">
        <v>49</v>
      </c>
      <c r="W1500">
        <v>49</v>
      </c>
      <c r="X1500">
        <v>4</v>
      </c>
      <c r="Y1500">
        <v>34</v>
      </c>
      <c r="Z1500">
        <v>0</v>
      </c>
      <c r="AA1500">
        <v>34</v>
      </c>
      <c r="AB1500">
        <v>4</v>
      </c>
      <c r="AC1500">
        <v>4</v>
      </c>
      <c r="AD1500">
        <v>0</v>
      </c>
      <c r="AE1500">
        <v>0</v>
      </c>
      <c r="AF1500">
        <v>49</v>
      </c>
      <c r="AG1500">
        <v>4</v>
      </c>
      <c r="AH1500">
        <v>4</v>
      </c>
      <c r="AI1500">
        <v>0</v>
      </c>
      <c r="AJ1500">
        <v>49</v>
      </c>
      <c r="AK1500">
        <v>49</v>
      </c>
      <c r="AL1500">
        <v>84</v>
      </c>
      <c r="AM1500">
        <v>4</v>
      </c>
      <c r="AN1500">
        <v>4</v>
      </c>
      <c r="AO1500">
        <v>4</v>
      </c>
      <c r="AP1500">
        <v>34</v>
      </c>
      <c r="AQ1500">
        <v>34</v>
      </c>
      <c r="AR1500">
        <v>34</v>
      </c>
      <c r="AS1500">
        <v>4</v>
      </c>
      <c r="AT1500">
        <v>34</v>
      </c>
      <c r="AW1500">
        <v>49</v>
      </c>
      <c r="AX1500">
        <v>0</v>
      </c>
      <c r="AY1500" t="s">
        <v>159</v>
      </c>
      <c r="AZ1500" t="s">
        <v>1334</v>
      </c>
      <c r="BA1500" t="s">
        <v>628</v>
      </c>
      <c r="BB1500" t="s">
        <v>1265</v>
      </c>
      <c r="BC1500" t="s">
        <v>161</v>
      </c>
      <c r="BD1500" t="b">
        <v>0</v>
      </c>
      <c r="BE1500">
        <v>2.5</v>
      </c>
      <c r="BF1500" t="b">
        <v>1</v>
      </c>
      <c r="BH1500" t="s">
        <v>245</v>
      </c>
      <c r="BI1500" t="s">
        <v>246</v>
      </c>
      <c r="BJ1500" t="b">
        <v>0</v>
      </c>
      <c r="BK1500" t="s">
        <v>163</v>
      </c>
      <c r="BL1500" t="b">
        <v>0</v>
      </c>
      <c r="BM1500">
        <v>18</v>
      </c>
      <c r="BN1500" t="s">
        <v>164</v>
      </c>
      <c r="BO1500" t="s">
        <v>165</v>
      </c>
      <c r="BP1500" t="s">
        <v>164</v>
      </c>
      <c r="BQ1500" t="s">
        <v>166</v>
      </c>
      <c r="BR1500">
        <v>768</v>
      </c>
      <c r="BS1500" t="s">
        <v>156</v>
      </c>
      <c r="BT1500" t="s">
        <v>178</v>
      </c>
      <c r="BU1500" t="s">
        <v>188</v>
      </c>
      <c r="BV1500" t="s">
        <v>204</v>
      </c>
      <c r="BW1500">
        <v>49</v>
      </c>
      <c r="BX1500">
        <v>5</v>
      </c>
      <c r="BY1500">
        <v>0</v>
      </c>
      <c r="BZ1500">
        <v>6</v>
      </c>
      <c r="CA1500" t="s">
        <v>1266</v>
      </c>
      <c r="CB1500" t="s">
        <v>156</v>
      </c>
      <c r="CC1500">
        <v>7</v>
      </c>
      <c r="CD1500" t="b">
        <v>0</v>
      </c>
      <c r="CE1500" t="s">
        <v>168</v>
      </c>
      <c r="CF1500" t="s">
        <v>248</v>
      </c>
      <c r="CG1500">
        <v>33</v>
      </c>
      <c r="CH1500">
        <v>0</v>
      </c>
      <c r="CI1500" t="s">
        <v>179</v>
      </c>
      <c r="CJ1500" t="s">
        <v>169</v>
      </c>
      <c r="CK1500" t="s">
        <v>169</v>
      </c>
      <c r="CL1500" t="s">
        <v>169</v>
      </c>
      <c r="CM1500" t="s">
        <v>169</v>
      </c>
      <c r="CN1500" t="s">
        <v>169</v>
      </c>
      <c r="CO1500" t="s">
        <v>179</v>
      </c>
      <c r="CP1500" t="s">
        <v>169</v>
      </c>
      <c r="CQ1500">
        <v>1</v>
      </c>
      <c r="CR1500">
        <v>1719</v>
      </c>
      <c r="CS1500">
        <f t="shared" si="1123"/>
        <v>1719</v>
      </c>
      <c r="CT1500">
        <f t="shared" ca="1" si="1098"/>
        <v>1181</v>
      </c>
      <c r="CU1500" t="str">
        <f t="shared" si="1124"/>
        <v/>
      </c>
      <c r="CV1500" t="str">
        <f t="shared" ca="1" si="1099"/>
        <v/>
      </c>
      <c r="CW1500" t="str">
        <f t="shared" si="1125"/>
        <v/>
      </c>
      <c r="CX1500" t="str">
        <f t="shared" ca="1" si="1100"/>
        <v/>
      </c>
      <c r="CY1500" t="str">
        <f t="shared" si="1126"/>
        <v/>
      </c>
      <c r="CZ1500" t="str">
        <f t="shared" ca="1" si="1101"/>
        <v/>
      </c>
      <c r="DA1500">
        <f t="shared" si="1127"/>
        <v>1719</v>
      </c>
      <c r="DB1500">
        <f t="shared" ca="1" si="1102"/>
        <v>1181</v>
      </c>
      <c r="DC1500" t="str">
        <f t="shared" si="1128"/>
        <v/>
      </c>
      <c r="DD1500" t="str">
        <f t="shared" ca="1" si="1103"/>
        <v/>
      </c>
      <c r="DE1500" t="str">
        <f t="shared" si="1129"/>
        <v/>
      </c>
      <c r="DF1500" t="str">
        <f t="shared" ca="1" si="1104"/>
        <v/>
      </c>
      <c r="DG1500" t="str">
        <f t="shared" si="1130"/>
        <v/>
      </c>
      <c r="DH1500" t="str">
        <f t="shared" ca="1" si="1105"/>
        <v/>
      </c>
      <c r="DI1500" t="str">
        <f t="shared" si="1131"/>
        <v/>
      </c>
      <c r="DJ1500" t="str">
        <f t="shared" ca="1" si="1106"/>
        <v/>
      </c>
      <c r="DK1500" t="str">
        <f t="shared" si="1132"/>
        <v/>
      </c>
      <c r="DL1500" t="str">
        <f t="shared" ca="1" si="1107"/>
        <v/>
      </c>
      <c r="DM1500" t="str">
        <f t="shared" si="1133"/>
        <v/>
      </c>
      <c r="DN1500" t="str">
        <f t="shared" ca="1" si="1108"/>
        <v/>
      </c>
      <c r="DO1500" t="str">
        <f t="shared" si="1134"/>
        <v/>
      </c>
      <c r="DP1500" t="str">
        <f t="shared" ca="1" si="1109"/>
        <v/>
      </c>
      <c r="DQ1500" t="str">
        <f t="shared" si="1135"/>
        <v/>
      </c>
      <c r="DR1500" t="str">
        <f t="shared" ca="1" si="1110"/>
        <v/>
      </c>
      <c r="DS1500" t="str">
        <f t="shared" si="1136"/>
        <v/>
      </c>
      <c r="DT1500" t="str">
        <f t="shared" ca="1" si="1111"/>
        <v/>
      </c>
      <c r="DU1500" t="str">
        <f t="shared" si="1137"/>
        <v/>
      </c>
      <c r="DV1500" t="str">
        <f t="shared" ca="1" si="1112"/>
        <v/>
      </c>
      <c r="DW1500" t="str">
        <f t="shared" si="1138"/>
        <v/>
      </c>
      <c r="DX1500" t="str">
        <f t="shared" ca="1" si="1113"/>
        <v/>
      </c>
      <c r="DY1500" t="str">
        <f t="shared" si="1139"/>
        <v/>
      </c>
      <c r="DZ1500" t="str">
        <f t="shared" ca="1" si="1114"/>
        <v/>
      </c>
      <c r="EA1500" t="str">
        <f t="shared" si="1140"/>
        <v/>
      </c>
      <c r="EB1500" t="str">
        <f t="shared" ca="1" si="1115"/>
        <v/>
      </c>
      <c r="EC1500" t="str">
        <f t="shared" si="1141"/>
        <v/>
      </c>
      <c r="ED1500" t="str">
        <f t="shared" ca="1" si="1116"/>
        <v/>
      </c>
      <c r="EE1500" t="str">
        <f t="shared" si="1142"/>
        <v/>
      </c>
      <c r="EF1500" t="str">
        <f t="shared" ca="1" si="1117"/>
        <v/>
      </c>
      <c r="EG1500" t="str">
        <f t="shared" si="1143"/>
        <v/>
      </c>
      <c r="EH1500" t="str">
        <f t="shared" ca="1" si="1118"/>
        <v/>
      </c>
      <c r="EI1500" t="str">
        <f t="shared" si="1144"/>
        <v/>
      </c>
      <c r="EJ1500" t="str">
        <f t="shared" ca="1" si="1119"/>
        <v/>
      </c>
      <c r="EK1500">
        <f t="shared" ca="1" si="1120"/>
        <v>1181</v>
      </c>
      <c r="EL1500">
        <v>1210</v>
      </c>
      <c r="EM1500">
        <v>40515</v>
      </c>
      <c r="EN1500">
        <v>4794</v>
      </c>
      <c r="EO1500">
        <v>847</v>
      </c>
      <c r="EP1500">
        <v>3052</v>
      </c>
      <c r="EQ1500">
        <v>26353</v>
      </c>
      <c r="ER1500">
        <v>1719</v>
      </c>
      <c r="ES1500">
        <v>7072</v>
      </c>
      <c r="ET1500">
        <v>2011</v>
      </c>
      <c r="EU1500">
        <v>2</v>
      </c>
      <c r="EV1500" t="s">
        <v>156</v>
      </c>
      <c r="EW1500">
        <v>1024</v>
      </c>
      <c r="EX1500">
        <v>2</v>
      </c>
      <c r="EY1500">
        <v>48000</v>
      </c>
      <c r="EZ1500">
        <v>-16</v>
      </c>
      <c r="FA1500" t="s">
        <v>170</v>
      </c>
      <c r="FB1500">
        <v>14</v>
      </c>
      <c r="FC1500" t="s">
        <v>171</v>
      </c>
      <c r="FD1500">
        <v>348372</v>
      </c>
      <c r="FE1500">
        <v>343574</v>
      </c>
      <c r="FF1500">
        <v>28094</v>
      </c>
      <c r="FG1500">
        <v>727800</v>
      </c>
      <c r="FH1500">
        <v>729120</v>
      </c>
      <c r="FI1500">
        <v>343564</v>
      </c>
      <c r="FJ1500">
        <v>341552</v>
      </c>
      <c r="FK1500" t="s">
        <v>158</v>
      </c>
      <c r="FL1500">
        <v>337823</v>
      </c>
      <c r="FM1500">
        <v>290447</v>
      </c>
      <c r="FN1500">
        <v>298508</v>
      </c>
      <c r="FO1500">
        <v>1733</v>
      </c>
      <c r="FP1500">
        <v>1677</v>
      </c>
      <c r="FQ1500">
        <v>727050</v>
      </c>
      <c r="FR1500">
        <v>290445</v>
      </c>
      <c r="FS1500">
        <v>290445</v>
      </c>
      <c r="FT1500">
        <v>1729</v>
      </c>
      <c r="FU1500">
        <v>732617</v>
      </c>
      <c r="FV1500">
        <v>731120</v>
      </c>
      <c r="FY1500">
        <v>734337</v>
      </c>
      <c r="FZ1500">
        <v>291295</v>
      </c>
      <c r="GA1500">
        <v>301560</v>
      </c>
      <c r="GB1500">
        <v>291434</v>
      </c>
      <c r="GC1500">
        <v>341552</v>
      </c>
      <c r="GD1500">
        <v>339823</v>
      </c>
      <c r="GE1500">
        <v>343564</v>
      </c>
      <c r="GF1500" t="s">
        <v>158</v>
      </c>
      <c r="GG1500">
        <v>337818</v>
      </c>
      <c r="GH1500">
        <v>727048</v>
      </c>
      <c r="GI1500">
        <v>388888</v>
      </c>
      <c r="GJ1500" t="s">
        <v>172</v>
      </c>
      <c r="GK1500">
        <v>48</v>
      </c>
      <c r="GL1500" t="s">
        <v>1384</v>
      </c>
      <c r="GM1500">
        <v>50</v>
      </c>
      <c r="GN1500" t="s">
        <v>182</v>
      </c>
      <c r="GO1500" t="s">
        <v>166</v>
      </c>
      <c r="GP1500">
        <v>1024</v>
      </c>
      <c r="GQ1500">
        <v>155</v>
      </c>
      <c r="GR1500">
        <v>285</v>
      </c>
      <c r="GS1500">
        <f t="shared" si="1121"/>
        <v>50</v>
      </c>
      <c r="GT1500" t="str">
        <f t="shared" si="1122"/>
        <v>test</v>
      </c>
    </row>
    <row r="1501" spans="1:202" x14ac:dyDescent="0.2">
      <c r="A1501">
        <v>96</v>
      </c>
      <c r="B1501">
        <v>96</v>
      </c>
      <c r="C1501">
        <v>939</v>
      </c>
      <c r="D1501">
        <v>939</v>
      </c>
      <c r="E1501" t="s">
        <v>155</v>
      </c>
      <c r="F1501" t="s">
        <v>156</v>
      </c>
      <c r="G1501" t="s">
        <v>156</v>
      </c>
      <c r="H1501" t="s">
        <v>156</v>
      </c>
      <c r="I1501">
        <v>0</v>
      </c>
      <c r="J1501" t="s">
        <v>157</v>
      </c>
      <c r="K1501">
        <v>1</v>
      </c>
      <c r="L1501" t="s">
        <v>154</v>
      </c>
      <c r="M1501" t="s">
        <v>154</v>
      </c>
      <c r="N1501" t="s">
        <v>154</v>
      </c>
      <c r="O1501">
        <v>1</v>
      </c>
      <c r="P1501" t="s">
        <v>154</v>
      </c>
      <c r="Q1501" t="s">
        <v>154</v>
      </c>
      <c r="R1501" t="s">
        <v>179</v>
      </c>
      <c r="S1501">
        <v>0</v>
      </c>
      <c r="T1501">
        <v>4</v>
      </c>
      <c r="U1501">
        <v>0</v>
      </c>
      <c r="V1501">
        <v>50</v>
      </c>
      <c r="W1501">
        <v>50</v>
      </c>
      <c r="X1501">
        <v>4</v>
      </c>
      <c r="Y1501">
        <v>34</v>
      </c>
      <c r="Z1501">
        <v>0</v>
      </c>
      <c r="AA1501">
        <v>34</v>
      </c>
      <c r="AB1501">
        <v>4</v>
      </c>
      <c r="AC1501">
        <v>4</v>
      </c>
      <c r="AD1501">
        <v>0</v>
      </c>
      <c r="AE1501">
        <v>0</v>
      </c>
      <c r="AF1501">
        <v>50</v>
      </c>
      <c r="AG1501">
        <v>4</v>
      </c>
      <c r="AH1501">
        <v>4</v>
      </c>
      <c r="AI1501">
        <v>0</v>
      </c>
      <c r="AJ1501">
        <v>50</v>
      </c>
      <c r="AK1501">
        <v>50</v>
      </c>
      <c r="AL1501">
        <v>85</v>
      </c>
      <c r="AM1501">
        <v>4</v>
      </c>
      <c r="AN1501">
        <v>4</v>
      </c>
      <c r="AO1501">
        <v>4</v>
      </c>
      <c r="AP1501">
        <v>34</v>
      </c>
      <c r="AQ1501">
        <v>34</v>
      </c>
      <c r="AR1501">
        <v>34</v>
      </c>
      <c r="AS1501">
        <v>4</v>
      </c>
      <c r="AT1501">
        <v>34</v>
      </c>
      <c r="AW1501">
        <v>50</v>
      </c>
      <c r="AX1501">
        <v>0</v>
      </c>
      <c r="AY1501" t="s">
        <v>159</v>
      </c>
      <c r="AZ1501" t="s">
        <v>1334</v>
      </c>
      <c r="BA1501" t="s">
        <v>628</v>
      </c>
      <c r="BB1501" t="s">
        <v>1265</v>
      </c>
      <c r="BC1501" t="s">
        <v>161</v>
      </c>
      <c r="BD1501" t="b">
        <v>0</v>
      </c>
      <c r="BE1501">
        <v>4.7699999999999996</v>
      </c>
      <c r="BF1501" t="b">
        <v>1</v>
      </c>
      <c r="BH1501" t="s">
        <v>245</v>
      </c>
      <c r="BI1501" t="s">
        <v>246</v>
      </c>
      <c r="BJ1501" t="b">
        <v>0</v>
      </c>
      <c r="BK1501" t="s">
        <v>163</v>
      </c>
      <c r="BL1501" t="b">
        <v>0</v>
      </c>
      <c r="BM1501">
        <v>18</v>
      </c>
      <c r="BN1501" t="s">
        <v>164</v>
      </c>
      <c r="BO1501" t="s">
        <v>165</v>
      </c>
      <c r="BP1501" t="s">
        <v>164</v>
      </c>
      <c r="BQ1501" t="s">
        <v>166</v>
      </c>
      <c r="BR1501">
        <v>768</v>
      </c>
      <c r="BS1501" t="s">
        <v>156</v>
      </c>
      <c r="BT1501" t="s">
        <v>178</v>
      </c>
      <c r="BU1501" t="s">
        <v>181</v>
      </c>
      <c r="BV1501" t="s">
        <v>180</v>
      </c>
      <c r="BW1501">
        <v>50</v>
      </c>
      <c r="BX1501">
        <v>5</v>
      </c>
      <c r="BY1501">
        <v>0</v>
      </c>
      <c r="BZ1501">
        <v>6</v>
      </c>
      <c r="CA1501" t="s">
        <v>1266</v>
      </c>
      <c r="CB1501" t="s">
        <v>156</v>
      </c>
      <c r="CC1501">
        <v>7</v>
      </c>
      <c r="CD1501" t="b">
        <v>0</v>
      </c>
      <c r="CE1501" t="s">
        <v>168</v>
      </c>
      <c r="CF1501" t="s">
        <v>248</v>
      </c>
      <c r="CG1501">
        <v>11</v>
      </c>
      <c r="CH1501">
        <v>0</v>
      </c>
      <c r="CI1501" t="s">
        <v>179</v>
      </c>
      <c r="CJ1501" t="s">
        <v>169</v>
      </c>
      <c r="CK1501" t="s">
        <v>169</v>
      </c>
      <c r="CL1501" t="s">
        <v>169</v>
      </c>
      <c r="CM1501" t="s">
        <v>169</v>
      </c>
      <c r="CN1501" t="s">
        <v>169</v>
      </c>
      <c r="CO1501" t="s">
        <v>179</v>
      </c>
      <c r="CP1501" t="s">
        <v>169</v>
      </c>
      <c r="CQ1501">
        <v>1</v>
      </c>
      <c r="CR1501">
        <v>322</v>
      </c>
      <c r="CS1501">
        <f t="shared" si="1123"/>
        <v>322</v>
      </c>
      <c r="CT1501">
        <f t="shared" ca="1" si="1098"/>
        <v>322</v>
      </c>
      <c r="CU1501" t="str">
        <f t="shared" si="1124"/>
        <v/>
      </c>
      <c r="CV1501" t="str">
        <f t="shared" ca="1" si="1099"/>
        <v/>
      </c>
      <c r="CW1501" t="str">
        <f t="shared" si="1125"/>
        <v/>
      </c>
      <c r="CX1501" t="str">
        <f t="shared" ca="1" si="1100"/>
        <v/>
      </c>
      <c r="CY1501" t="str">
        <f t="shared" si="1126"/>
        <v/>
      </c>
      <c r="CZ1501" t="str">
        <f t="shared" ca="1" si="1101"/>
        <v/>
      </c>
      <c r="DA1501" t="str">
        <f t="shared" si="1127"/>
        <v/>
      </c>
      <c r="DB1501" t="str">
        <f t="shared" ca="1" si="1102"/>
        <v/>
      </c>
      <c r="DC1501" t="str">
        <f t="shared" si="1128"/>
        <v/>
      </c>
      <c r="DD1501" t="str">
        <f t="shared" ca="1" si="1103"/>
        <v/>
      </c>
      <c r="DE1501" t="str">
        <f t="shared" si="1129"/>
        <v/>
      </c>
      <c r="DF1501" t="str">
        <f t="shared" ca="1" si="1104"/>
        <v/>
      </c>
      <c r="DG1501" t="str">
        <f t="shared" si="1130"/>
        <v/>
      </c>
      <c r="DH1501" t="str">
        <f t="shared" ca="1" si="1105"/>
        <v/>
      </c>
      <c r="DI1501">
        <f t="shared" si="1131"/>
        <v>322</v>
      </c>
      <c r="DJ1501">
        <f t="shared" ca="1" si="1106"/>
        <v>322</v>
      </c>
      <c r="DK1501" t="str">
        <f t="shared" si="1132"/>
        <v/>
      </c>
      <c r="DL1501" t="str">
        <f t="shared" ca="1" si="1107"/>
        <v/>
      </c>
      <c r="DM1501" t="str">
        <f t="shared" si="1133"/>
        <v/>
      </c>
      <c r="DN1501" t="str">
        <f t="shared" ca="1" si="1108"/>
        <v/>
      </c>
      <c r="DO1501" t="str">
        <f t="shared" si="1134"/>
        <v/>
      </c>
      <c r="DP1501" t="str">
        <f t="shared" ca="1" si="1109"/>
        <v/>
      </c>
      <c r="DQ1501" t="str">
        <f t="shared" si="1135"/>
        <v/>
      </c>
      <c r="DR1501" t="str">
        <f t="shared" ca="1" si="1110"/>
        <v/>
      </c>
      <c r="DS1501" t="str">
        <f t="shared" si="1136"/>
        <v/>
      </c>
      <c r="DT1501" t="str">
        <f t="shared" ca="1" si="1111"/>
        <v/>
      </c>
      <c r="DU1501" t="str">
        <f t="shared" si="1137"/>
        <v/>
      </c>
      <c r="DV1501" t="str">
        <f t="shared" ca="1" si="1112"/>
        <v/>
      </c>
      <c r="DW1501" t="str">
        <f t="shared" si="1138"/>
        <v/>
      </c>
      <c r="DX1501" t="str">
        <f t="shared" ca="1" si="1113"/>
        <v/>
      </c>
      <c r="DY1501" t="str">
        <f t="shared" si="1139"/>
        <v/>
      </c>
      <c r="DZ1501" t="str">
        <f t="shared" ca="1" si="1114"/>
        <v/>
      </c>
      <c r="EA1501" t="str">
        <f t="shared" si="1140"/>
        <v/>
      </c>
      <c r="EB1501" t="str">
        <f t="shared" ca="1" si="1115"/>
        <v/>
      </c>
      <c r="EC1501" t="str">
        <f t="shared" si="1141"/>
        <v/>
      </c>
      <c r="ED1501" t="str">
        <f t="shared" ca="1" si="1116"/>
        <v/>
      </c>
      <c r="EE1501" t="str">
        <f t="shared" si="1142"/>
        <v/>
      </c>
      <c r="EF1501" t="str">
        <f t="shared" ca="1" si="1117"/>
        <v/>
      </c>
      <c r="EG1501" t="str">
        <f t="shared" si="1143"/>
        <v/>
      </c>
      <c r="EH1501" t="str">
        <f t="shared" ca="1" si="1118"/>
        <v/>
      </c>
      <c r="EI1501" t="str">
        <f t="shared" si="1144"/>
        <v/>
      </c>
      <c r="EJ1501" t="str">
        <f t="shared" ca="1" si="1119"/>
        <v/>
      </c>
      <c r="EK1501">
        <f t="shared" ca="1" si="1120"/>
        <v>322</v>
      </c>
      <c r="EL1501">
        <v>322</v>
      </c>
      <c r="EM1501">
        <v>40515</v>
      </c>
      <c r="EN1501">
        <v>4794</v>
      </c>
      <c r="EO1501">
        <v>847</v>
      </c>
      <c r="EP1501">
        <v>3052</v>
      </c>
      <c r="EQ1501">
        <v>26353</v>
      </c>
      <c r="ER1501">
        <v>322</v>
      </c>
      <c r="ES1501">
        <v>7072</v>
      </c>
      <c r="ET1501">
        <v>2011</v>
      </c>
      <c r="EU1501">
        <v>2</v>
      </c>
      <c r="EV1501" t="s">
        <v>156</v>
      </c>
      <c r="EW1501">
        <v>1024</v>
      </c>
      <c r="EX1501">
        <v>2</v>
      </c>
      <c r="EY1501">
        <v>48000</v>
      </c>
      <c r="EZ1501">
        <v>-16</v>
      </c>
      <c r="FA1501" t="s">
        <v>170</v>
      </c>
      <c r="FB1501">
        <v>14</v>
      </c>
      <c r="FC1501" t="s">
        <v>171</v>
      </c>
      <c r="FD1501">
        <v>348372</v>
      </c>
      <c r="FE1501">
        <v>343574</v>
      </c>
      <c r="FF1501">
        <v>28094</v>
      </c>
      <c r="FG1501">
        <v>735103</v>
      </c>
      <c r="FH1501">
        <v>736693</v>
      </c>
      <c r="FI1501">
        <v>343564</v>
      </c>
      <c r="FJ1501">
        <v>341552</v>
      </c>
      <c r="FK1501" t="s">
        <v>158</v>
      </c>
      <c r="FL1501">
        <v>337823</v>
      </c>
      <c r="FM1501">
        <v>290447</v>
      </c>
      <c r="FN1501">
        <v>298508</v>
      </c>
      <c r="FO1501">
        <v>1733</v>
      </c>
      <c r="FP1501">
        <v>1677</v>
      </c>
      <c r="FQ1501">
        <v>734352</v>
      </c>
      <c r="FR1501">
        <v>290445</v>
      </c>
      <c r="FS1501">
        <v>290445</v>
      </c>
      <c r="FT1501">
        <v>1729</v>
      </c>
      <c r="FU1501">
        <v>740169</v>
      </c>
      <c r="FV1501">
        <v>738693</v>
      </c>
      <c r="FY1501">
        <v>740491</v>
      </c>
      <c r="FZ1501">
        <v>291295</v>
      </c>
      <c r="GA1501">
        <v>301560</v>
      </c>
      <c r="GB1501">
        <v>291434</v>
      </c>
      <c r="GC1501">
        <v>341552</v>
      </c>
      <c r="GD1501">
        <v>339823</v>
      </c>
      <c r="GE1501">
        <v>343564</v>
      </c>
      <c r="GF1501" t="s">
        <v>158</v>
      </c>
      <c r="GG1501">
        <v>337818</v>
      </c>
      <c r="GH1501">
        <v>734351</v>
      </c>
      <c r="GI1501">
        <v>388888</v>
      </c>
      <c r="GJ1501" t="s">
        <v>172</v>
      </c>
      <c r="GK1501">
        <v>49</v>
      </c>
      <c r="GL1501" t="s">
        <v>1385</v>
      </c>
      <c r="GM1501">
        <v>51</v>
      </c>
      <c r="GN1501" t="s">
        <v>182</v>
      </c>
      <c r="GO1501" t="s">
        <v>166</v>
      </c>
      <c r="GP1501">
        <v>1024</v>
      </c>
      <c r="GQ1501">
        <v>155</v>
      </c>
      <c r="GR1501">
        <v>285</v>
      </c>
      <c r="GS1501">
        <f t="shared" si="1121"/>
        <v>51</v>
      </c>
      <c r="GT1501" t="str">
        <f t="shared" si="1122"/>
        <v>test</v>
      </c>
    </row>
    <row r="1502" spans="1:202" x14ac:dyDescent="0.2">
      <c r="A1502">
        <v>96</v>
      </c>
      <c r="B1502">
        <v>96</v>
      </c>
      <c r="C1502">
        <v>996</v>
      </c>
      <c r="D1502">
        <v>996</v>
      </c>
      <c r="E1502" t="s">
        <v>155</v>
      </c>
      <c r="F1502" t="s">
        <v>156</v>
      </c>
      <c r="G1502" t="s">
        <v>156</v>
      </c>
      <c r="H1502" t="s">
        <v>156</v>
      </c>
      <c r="I1502">
        <v>0</v>
      </c>
      <c r="J1502" t="s">
        <v>157</v>
      </c>
      <c r="K1502">
        <v>1</v>
      </c>
      <c r="L1502" t="s">
        <v>154</v>
      </c>
      <c r="M1502" t="s">
        <v>154</v>
      </c>
      <c r="N1502" t="s">
        <v>154</v>
      </c>
      <c r="O1502">
        <v>1</v>
      </c>
      <c r="P1502" t="s">
        <v>154</v>
      </c>
      <c r="Q1502" t="s">
        <v>154</v>
      </c>
      <c r="R1502" t="s">
        <v>183</v>
      </c>
      <c r="S1502">
        <v>0</v>
      </c>
      <c r="T1502">
        <v>4</v>
      </c>
      <c r="U1502">
        <v>0</v>
      </c>
      <c r="V1502">
        <v>51</v>
      </c>
      <c r="W1502">
        <v>51</v>
      </c>
      <c r="X1502">
        <v>4</v>
      </c>
      <c r="Y1502">
        <v>34</v>
      </c>
      <c r="Z1502">
        <v>0</v>
      </c>
      <c r="AA1502">
        <v>34</v>
      </c>
      <c r="AB1502">
        <v>4</v>
      </c>
      <c r="AC1502">
        <v>4</v>
      </c>
      <c r="AD1502">
        <v>0</v>
      </c>
      <c r="AE1502">
        <v>0</v>
      </c>
      <c r="AF1502">
        <v>51</v>
      </c>
      <c r="AG1502">
        <v>4</v>
      </c>
      <c r="AH1502">
        <v>4</v>
      </c>
      <c r="AI1502">
        <v>0</v>
      </c>
      <c r="AJ1502">
        <v>51</v>
      </c>
      <c r="AK1502">
        <v>51</v>
      </c>
      <c r="AL1502">
        <v>86</v>
      </c>
      <c r="AM1502">
        <v>4</v>
      </c>
      <c r="AN1502">
        <v>4</v>
      </c>
      <c r="AO1502">
        <v>4</v>
      </c>
      <c r="AP1502">
        <v>34</v>
      </c>
      <c r="AQ1502">
        <v>34</v>
      </c>
      <c r="AR1502">
        <v>34</v>
      </c>
      <c r="AS1502">
        <v>4</v>
      </c>
      <c r="AT1502">
        <v>34</v>
      </c>
      <c r="AW1502">
        <v>51</v>
      </c>
      <c r="AX1502">
        <v>0</v>
      </c>
      <c r="AY1502" t="s">
        <v>159</v>
      </c>
      <c r="AZ1502" t="s">
        <v>1334</v>
      </c>
      <c r="BA1502" t="s">
        <v>628</v>
      </c>
      <c r="BB1502" t="s">
        <v>1265</v>
      </c>
      <c r="BC1502" t="s">
        <v>161</v>
      </c>
      <c r="BD1502" t="b">
        <v>0</v>
      </c>
      <c r="BE1502" t="s">
        <v>164</v>
      </c>
      <c r="BF1502" t="b">
        <v>1</v>
      </c>
      <c r="BH1502" t="s">
        <v>245</v>
      </c>
      <c r="BI1502" t="s">
        <v>246</v>
      </c>
      <c r="BJ1502" t="b">
        <v>0</v>
      </c>
      <c r="BK1502" t="s">
        <v>163</v>
      </c>
      <c r="BL1502" t="b">
        <v>0</v>
      </c>
      <c r="BM1502">
        <v>18</v>
      </c>
      <c r="BN1502" t="s">
        <v>164</v>
      </c>
      <c r="BO1502" t="s">
        <v>165</v>
      </c>
      <c r="BP1502" t="s">
        <v>164</v>
      </c>
      <c r="BQ1502" t="s">
        <v>166</v>
      </c>
      <c r="BR1502">
        <v>768</v>
      </c>
      <c r="BS1502" t="s">
        <v>156</v>
      </c>
      <c r="BT1502" t="s">
        <v>178</v>
      </c>
      <c r="BU1502" t="s">
        <v>204</v>
      </c>
      <c r="BV1502" t="s">
        <v>195</v>
      </c>
      <c r="BW1502">
        <v>51</v>
      </c>
      <c r="BX1502">
        <v>5</v>
      </c>
      <c r="BY1502">
        <v>0</v>
      </c>
      <c r="BZ1502">
        <v>6</v>
      </c>
      <c r="CA1502" t="s">
        <v>1266</v>
      </c>
      <c r="CB1502" t="s">
        <v>156</v>
      </c>
      <c r="CC1502">
        <v>7</v>
      </c>
      <c r="CD1502" t="b">
        <v>0</v>
      </c>
      <c r="CE1502" t="s">
        <v>168</v>
      </c>
      <c r="CF1502" t="s">
        <v>248</v>
      </c>
      <c r="CG1502">
        <v>56</v>
      </c>
      <c r="CH1502">
        <v>0</v>
      </c>
      <c r="CI1502" t="s">
        <v>183</v>
      </c>
      <c r="CJ1502" t="s">
        <v>169</v>
      </c>
      <c r="CK1502" t="s">
        <v>169</v>
      </c>
      <c r="CL1502" t="s">
        <v>169</v>
      </c>
      <c r="CM1502" t="s">
        <v>169</v>
      </c>
      <c r="CN1502" t="s">
        <v>169</v>
      </c>
      <c r="CO1502" t="s">
        <v>183</v>
      </c>
      <c r="CP1502" t="s">
        <v>169</v>
      </c>
      <c r="CQ1502">
        <v>1</v>
      </c>
      <c r="CR1502">
        <v>3874</v>
      </c>
      <c r="CS1502" t="str">
        <f t="shared" si="1123"/>
        <v/>
      </c>
      <c r="CT1502" t="str">
        <f t="shared" ca="1" si="1098"/>
        <v/>
      </c>
      <c r="CU1502" t="str">
        <f t="shared" si="1124"/>
        <v/>
      </c>
      <c r="CV1502" t="str">
        <f t="shared" ca="1" si="1099"/>
        <v/>
      </c>
      <c r="CW1502" t="str">
        <f t="shared" si="1125"/>
        <v/>
      </c>
      <c r="CX1502" t="str">
        <f t="shared" ca="1" si="1100"/>
        <v/>
      </c>
      <c r="CY1502" t="str">
        <f t="shared" si="1126"/>
        <v/>
      </c>
      <c r="CZ1502" t="str">
        <f t="shared" ca="1" si="1101"/>
        <v/>
      </c>
      <c r="DA1502" t="str">
        <f t="shared" si="1127"/>
        <v/>
      </c>
      <c r="DB1502" t="str">
        <f t="shared" ca="1" si="1102"/>
        <v/>
      </c>
      <c r="DC1502" t="str">
        <f t="shared" si="1128"/>
        <v/>
      </c>
      <c r="DD1502" t="str">
        <f t="shared" ca="1" si="1103"/>
        <v/>
      </c>
      <c r="DE1502" t="str">
        <f t="shared" si="1129"/>
        <v/>
      </c>
      <c r="DF1502" t="str">
        <f t="shared" ca="1" si="1104"/>
        <v/>
      </c>
      <c r="DG1502" t="str">
        <f t="shared" si="1130"/>
        <v/>
      </c>
      <c r="DH1502" t="str">
        <f t="shared" ca="1" si="1105"/>
        <v/>
      </c>
      <c r="DI1502" t="str">
        <f t="shared" si="1131"/>
        <v/>
      </c>
      <c r="DJ1502" t="str">
        <f t="shared" ca="1" si="1106"/>
        <v/>
      </c>
      <c r="DK1502" t="str">
        <f t="shared" si="1132"/>
        <v/>
      </c>
      <c r="DL1502" t="str">
        <f t="shared" ca="1" si="1107"/>
        <v/>
      </c>
      <c r="DM1502" t="str">
        <f t="shared" si="1133"/>
        <v/>
      </c>
      <c r="DN1502" t="str">
        <f t="shared" ca="1" si="1108"/>
        <v/>
      </c>
      <c r="DO1502" t="str">
        <f t="shared" si="1134"/>
        <v/>
      </c>
      <c r="DP1502" t="str">
        <f t="shared" ca="1" si="1109"/>
        <v/>
      </c>
      <c r="DQ1502" t="str">
        <f t="shared" si="1135"/>
        <v/>
      </c>
      <c r="DR1502" t="str">
        <f t="shared" ca="1" si="1110"/>
        <v/>
      </c>
      <c r="DS1502" t="str">
        <f t="shared" si="1136"/>
        <v/>
      </c>
      <c r="DT1502" t="str">
        <f t="shared" ca="1" si="1111"/>
        <v/>
      </c>
      <c r="DU1502" t="str">
        <f t="shared" si="1137"/>
        <v/>
      </c>
      <c r="DV1502" t="str">
        <f t="shared" ca="1" si="1112"/>
        <v/>
      </c>
      <c r="DW1502" t="str">
        <f t="shared" si="1138"/>
        <v/>
      </c>
      <c r="DX1502" t="str">
        <f t="shared" ca="1" si="1113"/>
        <v/>
      </c>
      <c r="DY1502" t="str">
        <f t="shared" si="1139"/>
        <v/>
      </c>
      <c r="DZ1502" t="str">
        <f t="shared" ca="1" si="1114"/>
        <v/>
      </c>
      <c r="EA1502" t="str">
        <f t="shared" si="1140"/>
        <v/>
      </c>
      <c r="EB1502" t="str">
        <f t="shared" ca="1" si="1115"/>
        <v/>
      </c>
      <c r="EC1502" t="str">
        <f t="shared" si="1141"/>
        <v/>
      </c>
      <c r="ED1502" t="str">
        <f t="shared" ca="1" si="1116"/>
        <v/>
      </c>
      <c r="EE1502" t="str">
        <f t="shared" si="1142"/>
        <v/>
      </c>
      <c r="EF1502" t="str">
        <f t="shared" ca="1" si="1117"/>
        <v/>
      </c>
      <c r="EG1502" t="str">
        <f t="shared" si="1143"/>
        <v/>
      </c>
      <c r="EH1502" t="str">
        <f t="shared" ca="1" si="1118"/>
        <v/>
      </c>
      <c r="EI1502" t="str">
        <f t="shared" si="1144"/>
        <v/>
      </c>
      <c r="EJ1502" t="str">
        <f t="shared" ca="1" si="1119"/>
        <v/>
      </c>
      <c r="EK1502" t="str">
        <f t="shared" ca="1" si="1120"/>
        <v/>
      </c>
      <c r="EL1502" t="s">
        <v>924</v>
      </c>
      <c r="EM1502">
        <v>40515</v>
      </c>
      <c r="EN1502">
        <v>4794</v>
      </c>
      <c r="EO1502">
        <v>847</v>
      </c>
      <c r="EP1502">
        <v>3052</v>
      </c>
      <c r="EQ1502">
        <v>26353</v>
      </c>
      <c r="ER1502">
        <v>3874</v>
      </c>
      <c r="ES1502">
        <v>7072</v>
      </c>
      <c r="ET1502">
        <v>2011</v>
      </c>
      <c r="EU1502">
        <v>2</v>
      </c>
      <c r="EV1502" t="s">
        <v>156</v>
      </c>
      <c r="EW1502">
        <v>1024</v>
      </c>
      <c r="EX1502">
        <v>2</v>
      </c>
      <c r="EY1502">
        <v>48000</v>
      </c>
      <c r="EZ1502">
        <v>-16</v>
      </c>
      <c r="FA1502" t="s">
        <v>170</v>
      </c>
      <c r="FB1502">
        <v>14</v>
      </c>
      <c r="FC1502" t="s">
        <v>171</v>
      </c>
      <c r="FD1502">
        <v>348372</v>
      </c>
      <c r="FE1502">
        <v>343574</v>
      </c>
      <c r="FF1502">
        <v>28094</v>
      </c>
      <c r="FG1502">
        <v>741256</v>
      </c>
      <c r="FH1502">
        <v>742752</v>
      </c>
      <c r="FI1502">
        <v>343564</v>
      </c>
      <c r="FJ1502">
        <v>341552</v>
      </c>
      <c r="FK1502" t="s">
        <v>158</v>
      </c>
      <c r="FL1502">
        <v>337823</v>
      </c>
      <c r="FM1502">
        <v>290447</v>
      </c>
      <c r="FN1502">
        <v>298508</v>
      </c>
      <c r="FO1502">
        <v>1733</v>
      </c>
      <c r="FP1502">
        <v>1677</v>
      </c>
      <c r="FQ1502">
        <v>740506</v>
      </c>
      <c r="FR1502">
        <v>290445</v>
      </c>
      <c r="FS1502">
        <v>290445</v>
      </c>
      <c r="FT1502">
        <v>1729</v>
      </c>
      <c r="FU1502">
        <v>746761</v>
      </c>
      <c r="FV1502">
        <v>744752</v>
      </c>
      <c r="FY1502">
        <v>750635</v>
      </c>
      <c r="FZ1502">
        <v>291295</v>
      </c>
      <c r="GA1502">
        <v>301560</v>
      </c>
      <c r="GB1502">
        <v>291434</v>
      </c>
      <c r="GC1502">
        <v>341552</v>
      </c>
      <c r="GD1502">
        <v>339823</v>
      </c>
      <c r="GE1502">
        <v>343564</v>
      </c>
      <c r="GF1502" t="s">
        <v>158</v>
      </c>
      <c r="GG1502">
        <v>337818</v>
      </c>
      <c r="GH1502">
        <v>740504</v>
      </c>
      <c r="GI1502">
        <v>388888</v>
      </c>
      <c r="GJ1502" t="s">
        <v>172</v>
      </c>
      <c r="GK1502">
        <v>50</v>
      </c>
      <c r="GL1502" t="s">
        <v>1386</v>
      </c>
      <c r="GM1502">
        <v>52</v>
      </c>
      <c r="GN1502" t="s">
        <v>185</v>
      </c>
      <c r="GO1502" t="s">
        <v>166</v>
      </c>
      <c r="GP1502">
        <v>1024</v>
      </c>
      <c r="GQ1502">
        <v>155</v>
      </c>
      <c r="GR1502">
        <v>285</v>
      </c>
      <c r="GS1502">
        <f t="shared" si="1121"/>
        <v>52</v>
      </c>
      <c r="GT1502" t="str">
        <f t="shared" si="1122"/>
        <v>test</v>
      </c>
    </row>
    <row r="1503" spans="1:202" x14ac:dyDescent="0.2">
      <c r="A1503">
        <v>94</v>
      </c>
      <c r="B1503">
        <v>94</v>
      </c>
      <c r="C1503">
        <v>1060</v>
      </c>
      <c r="D1503">
        <v>1060</v>
      </c>
      <c r="E1503" t="s">
        <v>155</v>
      </c>
      <c r="F1503" t="s">
        <v>156</v>
      </c>
      <c r="G1503" t="s">
        <v>156</v>
      </c>
      <c r="H1503" t="s">
        <v>156</v>
      </c>
      <c r="I1503">
        <v>0</v>
      </c>
      <c r="J1503" t="s">
        <v>157</v>
      </c>
      <c r="K1503">
        <v>0</v>
      </c>
      <c r="L1503" t="s">
        <v>154</v>
      </c>
      <c r="M1503" t="s">
        <v>154</v>
      </c>
      <c r="N1503" t="s">
        <v>154</v>
      </c>
      <c r="O1503">
        <v>0</v>
      </c>
      <c r="P1503" t="s">
        <v>154</v>
      </c>
      <c r="Q1503" t="s">
        <v>154</v>
      </c>
      <c r="R1503" t="s">
        <v>179</v>
      </c>
      <c r="S1503">
        <v>0</v>
      </c>
      <c r="T1503">
        <v>4</v>
      </c>
      <c r="U1503">
        <v>0</v>
      </c>
      <c r="V1503">
        <v>52</v>
      </c>
      <c r="W1503">
        <v>52</v>
      </c>
      <c r="X1503">
        <v>4</v>
      </c>
      <c r="Y1503">
        <v>34</v>
      </c>
      <c r="Z1503">
        <v>0</v>
      </c>
      <c r="AA1503">
        <v>34</v>
      </c>
      <c r="AB1503">
        <v>4</v>
      </c>
      <c r="AC1503">
        <v>4</v>
      </c>
      <c r="AD1503">
        <v>0</v>
      </c>
      <c r="AE1503">
        <v>0</v>
      </c>
      <c r="AF1503">
        <v>52</v>
      </c>
      <c r="AG1503">
        <v>4</v>
      </c>
      <c r="AH1503">
        <v>4</v>
      </c>
      <c r="AI1503">
        <v>0</v>
      </c>
      <c r="AJ1503">
        <v>52</v>
      </c>
      <c r="AK1503">
        <v>52</v>
      </c>
      <c r="AL1503">
        <v>87</v>
      </c>
      <c r="AM1503">
        <v>4</v>
      </c>
      <c r="AN1503">
        <v>4</v>
      </c>
      <c r="AO1503">
        <v>4</v>
      </c>
      <c r="AP1503">
        <v>34</v>
      </c>
      <c r="AQ1503">
        <v>34</v>
      </c>
      <c r="AR1503">
        <v>34</v>
      </c>
      <c r="AS1503">
        <v>4</v>
      </c>
      <c r="AT1503">
        <v>34</v>
      </c>
      <c r="AW1503">
        <v>52</v>
      </c>
      <c r="AX1503">
        <v>0</v>
      </c>
      <c r="AY1503" t="s">
        <v>159</v>
      </c>
      <c r="AZ1503" t="s">
        <v>1334</v>
      </c>
      <c r="BA1503" t="s">
        <v>628</v>
      </c>
      <c r="BB1503" t="s">
        <v>1265</v>
      </c>
      <c r="BC1503" t="s">
        <v>161</v>
      </c>
      <c r="BD1503" t="b">
        <v>0</v>
      </c>
      <c r="BE1503">
        <v>6.41</v>
      </c>
      <c r="BF1503" t="b">
        <v>1</v>
      </c>
      <c r="BH1503" t="s">
        <v>245</v>
      </c>
      <c r="BI1503" t="s">
        <v>246</v>
      </c>
      <c r="BJ1503" t="b">
        <v>0</v>
      </c>
      <c r="BK1503" t="s">
        <v>163</v>
      </c>
      <c r="BL1503" t="b">
        <v>0</v>
      </c>
      <c r="BM1503">
        <v>18</v>
      </c>
      <c r="BN1503" t="s">
        <v>164</v>
      </c>
      <c r="BO1503" t="s">
        <v>165</v>
      </c>
      <c r="BP1503" t="s">
        <v>164</v>
      </c>
      <c r="BQ1503" t="s">
        <v>166</v>
      </c>
      <c r="BR1503">
        <v>768</v>
      </c>
      <c r="BS1503" t="s">
        <v>156</v>
      </c>
      <c r="BT1503" t="s">
        <v>178</v>
      </c>
      <c r="BU1503" t="s">
        <v>189</v>
      </c>
      <c r="BV1503" t="s">
        <v>193</v>
      </c>
      <c r="BW1503">
        <v>52</v>
      </c>
      <c r="BX1503">
        <v>5</v>
      </c>
      <c r="BY1503">
        <v>0</v>
      </c>
      <c r="BZ1503">
        <v>6</v>
      </c>
      <c r="CA1503" t="s">
        <v>1266</v>
      </c>
      <c r="CB1503" t="s">
        <v>156</v>
      </c>
      <c r="CC1503">
        <v>7</v>
      </c>
      <c r="CD1503" t="b">
        <v>0</v>
      </c>
      <c r="CE1503" t="s">
        <v>168</v>
      </c>
      <c r="CF1503" t="s">
        <v>248</v>
      </c>
      <c r="CG1503">
        <v>5</v>
      </c>
      <c r="CH1503">
        <v>0</v>
      </c>
      <c r="CI1503" t="s">
        <v>183</v>
      </c>
      <c r="CJ1503" t="s">
        <v>169</v>
      </c>
      <c r="CK1503" t="s">
        <v>169</v>
      </c>
      <c r="CL1503" t="s">
        <v>169</v>
      </c>
      <c r="CM1503" t="s">
        <v>169</v>
      </c>
      <c r="CN1503" t="s">
        <v>169</v>
      </c>
      <c r="CO1503" t="s">
        <v>183</v>
      </c>
      <c r="CP1503" t="s">
        <v>169</v>
      </c>
      <c r="CQ1503">
        <v>1</v>
      </c>
      <c r="CR1503">
        <v>4424</v>
      </c>
      <c r="CS1503">
        <f t="shared" si="1123"/>
        <v>4424</v>
      </c>
      <c r="CT1503">
        <f t="shared" ca="1" si="1098"/>
        <v>4424</v>
      </c>
      <c r="CU1503" t="str">
        <f t="shared" si="1124"/>
        <v/>
      </c>
      <c r="CV1503" t="str">
        <f t="shared" ca="1" si="1099"/>
        <v/>
      </c>
      <c r="CW1503" t="str">
        <f t="shared" si="1125"/>
        <v/>
      </c>
      <c r="CX1503" t="str">
        <f t="shared" ca="1" si="1100"/>
        <v/>
      </c>
      <c r="CY1503" t="str">
        <f t="shared" si="1126"/>
        <v/>
      </c>
      <c r="CZ1503" t="str">
        <f t="shared" ca="1" si="1101"/>
        <v/>
      </c>
      <c r="DA1503" t="str">
        <f t="shared" si="1127"/>
        <v/>
      </c>
      <c r="DB1503" t="str">
        <f t="shared" ca="1" si="1102"/>
        <v/>
      </c>
      <c r="DC1503" t="str">
        <f t="shared" si="1128"/>
        <v/>
      </c>
      <c r="DD1503" t="str">
        <f t="shared" ca="1" si="1103"/>
        <v/>
      </c>
      <c r="DE1503" t="str">
        <f t="shared" si="1129"/>
        <v/>
      </c>
      <c r="DF1503" t="str">
        <f t="shared" ca="1" si="1104"/>
        <v/>
      </c>
      <c r="DG1503" t="str">
        <f t="shared" si="1130"/>
        <v/>
      </c>
      <c r="DH1503" t="str">
        <f t="shared" ca="1" si="1105"/>
        <v/>
      </c>
      <c r="DI1503" t="str">
        <f t="shared" si="1131"/>
        <v/>
      </c>
      <c r="DJ1503" t="str">
        <f t="shared" ca="1" si="1106"/>
        <v/>
      </c>
      <c r="DK1503" t="str">
        <f t="shared" si="1132"/>
        <v/>
      </c>
      <c r="DL1503" t="str">
        <f t="shared" ca="1" si="1107"/>
        <v/>
      </c>
      <c r="DM1503" t="str">
        <f t="shared" si="1133"/>
        <v/>
      </c>
      <c r="DN1503" t="str">
        <f t="shared" ca="1" si="1108"/>
        <v/>
      </c>
      <c r="DO1503" t="str">
        <f t="shared" si="1134"/>
        <v/>
      </c>
      <c r="DP1503" t="str">
        <f t="shared" ca="1" si="1109"/>
        <v/>
      </c>
      <c r="DQ1503" t="str">
        <f t="shared" si="1135"/>
        <v/>
      </c>
      <c r="DR1503" t="str">
        <f t="shared" ca="1" si="1110"/>
        <v/>
      </c>
      <c r="DS1503">
        <f t="shared" si="1136"/>
        <v>4424</v>
      </c>
      <c r="DT1503">
        <f t="shared" ca="1" si="1111"/>
        <v>4424</v>
      </c>
      <c r="DU1503" t="str">
        <f t="shared" si="1137"/>
        <v/>
      </c>
      <c r="DV1503" t="str">
        <f t="shared" ca="1" si="1112"/>
        <v/>
      </c>
      <c r="DW1503" t="str">
        <f t="shared" si="1138"/>
        <v/>
      </c>
      <c r="DX1503" t="str">
        <f t="shared" ca="1" si="1113"/>
        <v/>
      </c>
      <c r="DY1503" t="str">
        <f t="shared" si="1139"/>
        <v/>
      </c>
      <c r="DZ1503" t="str">
        <f t="shared" ca="1" si="1114"/>
        <v/>
      </c>
      <c r="EA1503" t="str">
        <f t="shared" si="1140"/>
        <v/>
      </c>
      <c r="EB1503" t="str">
        <f t="shared" ca="1" si="1115"/>
        <v/>
      </c>
      <c r="EC1503" t="str">
        <f t="shared" si="1141"/>
        <v/>
      </c>
      <c r="ED1503" t="str">
        <f t="shared" ca="1" si="1116"/>
        <v/>
      </c>
      <c r="EE1503" t="str">
        <f t="shared" si="1142"/>
        <v/>
      </c>
      <c r="EF1503" t="str">
        <f t="shared" ca="1" si="1117"/>
        <v/>
      </c>
      <c r="EG1503" t="str">
        <f t="shared" si="1143"/>
        <v/>
      </c>
      <c r="EH1503" t="str">
        <f t="shared" ca="1" si="1118"/>
        <v/>
      </c>
      <c r="EI1503" t="str">
        <f t="shared" si="1144"/>
        <v/>
      </c>
      <c r="EJ1503" t="str">
        <f t="shared" ca="1" si="1119"/>
        <v/>
      </c>
      <c r="EK1503" t="str">
        <f t="shared" ca="1" si="1120"/>
        <v/>
      </c>
      <c r="EL1503">
        <v>4424</v>
      </c>
      <c r="EM1503">
        <v>40515</v>
      </c>
      <c r="EN1503">
        <v>4794</v>
      </c>
      <c r="EO1503">
        <v>847</v>
      </c>
      <c r="EP1503">
        <v>3052</v>
      </c>
      <c r="EQ1503">
        <v>26353</v>
      </c>
      <c r="ER1503">
        <v>4424</v>
      </c>
      <c r="ES1503">
        <v>7072</v>
      </c>
      <c r="ET1503">
        <v>2011</v>
      </c>
      <c r="EU1503">
        <v>2</v>
      </c>
      <c r="EV1503" t="s">
        <v>156</v>
      </c>
      <c r="EW1503">
        <v>1024</v>
      </c>
      <c r="EX1503">
        <v>2</v>
      </c>
      <c r="EY1503">
        <v>48000</v>
      </c>
      <c r="EZ1503">
        <v>-16</v>
      </c>
      <c r="FA1503" t="s">
        <v>170</v>
      </c>
      <c r="FB1503">
        <v>14</v>
      </c>
      <c r="FC1503" t="s">
        <v>171</v>
      </c>
      <c r="FD1503">
        <v>348372</v>
      </c>
      <c r="FE1503">
        <v>343574</v>
      </c>
      <c r="FF1503">
        <v>28094</v>
      </c>
      <c r="FG1503">
        <v>751399</v>
      </c>
      <c r="FH1503">
        <v>752992</v>
      </c>
      <c r="FI1503">
        <v>343564</v>
      </c>
      <c r="FJ1503">
        <v>341552</v>
      </c>
      <c r="FK1503" t="s">
        <v>158</v>
      </c>
      <c r="FL1503">
        <v>337823</v>
      </c>
      <c r="FM1503">
        <v>290447</v>
      </c>
      <c r="FN1503">
        <v>298508</v>
      </c>
      <c r="FO1503">
        <v>1733</v>
      </c>
      <c r="FP1503">
        <v>1677</v>
      </c>
      <c r="FQ1503">
        <v>750649</v>
      </c>
      <c r="FR1503">
        <v>290445</v>
      </c>
      <c r="FS1503">
        <v>290445</v>
      </c>
      <c r="FT1503">
        <v>1729</v>
      </c>
      <c r="FU1503">
        <v>756702</v>
      </c>
      <c r="FV1503">
        <v>754992</v>
      </c>
      <c r="FY1503">
        <v>761127</v>
      </c>
      <c r="FZ1503">
        <v>291295</v>
      </c>
      <c r="GA1503">
        <v>301560</v>
      </c>
      <c r="GB1503">
        <v>291434</v>
      </c>
      <c r="GC1503">
        <v>341552</v>
      </c>
      <c r="GD1503">
        <v>339823</v>
      </c>
      <c r="GE1503">
        <v>343564</v>
      </c>
      <c r="GF1503" t="s">
        <v>158</v>
      </c>
      <c r="GG1503">
        <v>337818</v>
      </c>
      <c r="GH1503">
        <v>750647</v>
      </c>
      <c r="GI1503">
        <v>388888</v>
      </c>
      <c r="GJ1503" t="s">
        <v>172</v>
      </c>
      <c r="GK1503">
        <v>50</v>
      </c>
      <c r="GL1503" t="s">
        <v>1387</v>
      </c>
      <c r="GM1503">
        <v>53</v>
      </c>
      <c r="GN1503" t="s">
        <v>182</v>
      </c>
      <c r="GO1503" t="s">
        <v>166</v>
      </c>
      <c r="GP1503">
        <v>1024</v>
      </c>
      <c r="GQ1503">
        <v>155</v>
      </c>
      <c r="GR1503">
        <v>285</v>
      </c>
      <c r="GS1503">
        <f t="shared" si="1121"/>
        <v>53</v>
      </c>
      <c r="GT1503" t="str">
        <f t="shared" si="1122"/>
        <v>test</v>
      </c>
    </row>
    <row r="1504" spans="1:202" x14ac:dyDescent="0.2">
      <c r="A1504">
        <v>94</v>
      </c>
      <c r="B1504">
        <v>94</v>
      </c>
      <c r="C1504">
        <v>1047</v>
      </c>
      <c r="D1504">
        <v>1047</v>
      </c>
      <c r="E1504" t="s">
        <v>155</v>
      </c>
      <c r="F1504" t="s">
        <v>156</v>
      </c>
      <c r="G1504" t="s">
        <v>156</v>
      </c>
      <c r="H1504" t="s">
        <v>156</v>
      </c>
      <c r="I1504">
        <v>0</v>
      </c>
      <c r="J1504" t="s">
        <v>157</v>
      </c>
      <c r="K1504">
        <v>1</v>
      </c>
      <c r="L1504" t="s">
        <v>154</v>
      </c>
      <c r="M1504" t="s">
        <v>154</v>
      </c>
      <c r="N1504" t="s">
        <v>154</v>
      </c>
      <c r="O1504">
        <v>1</v>
      </c>
      <c r="P1504" t="s">
        <v>154</v>
      </c>
      <c r="Q1504" t="s">
        <v>154</v>
      </c>
      <c r="R1504" t="s">
        <v>183</v>
      </c>
      <c r="S1504">
        <v>0</v>
      </c>
      <c r="T1504">
        <v>4</v>
      </c>
      <c r="U1504">
        <v>0</v>
      </c>
      <c r="V1504">
        <v>53</v>
      </c>
      <c r="W1504">
        <v>53</v>
      </c>
      <c r="X1504">
        <v>4</v>
      </c>
      <c r="Y1504">
        <v>34</v>
      </c>
      <c r="Z1504">
        <v>0</v>
      </c>
      <c r="AA1504">
        <v>34</v>
      </c>
      <c r="AB1504">
        <v>4</v>
      </c>
      <c r="AC1504">
        <v>4</v>
      </c>
      <c r="AD1504">
        <v>0</v>
      </c>
      <c r="AE1504">
        <v>0</v>
      </c>
      <c r="AF1504">
        <v>53</v>
      </c>
      <c r="AG1504">
        <v>4</v>
      </c>
      <c r="AH1504">
        <v>4</v>
      </c>
      <c r="AI1504">
        <v>0</v>
      </c>
      <c r="AJ1504">
        <v>53</v>
      </c>
      <c r="AK1504">
        <v>53</v>
      </c>
      <c r="AL1504">
        <v>88</v>
      </c>
      <c r="AM1504">
        <v>4</v>
      </c>
      <c r="AN1504">
        <v>4</v>
      </c>
      <c r="AO1504">
        <v>4</v>
      </c>
      <c r="AP1504">
        <v>34</v>
      </c>
      <c r="AQ1504">
        <v>34</v>
      </c>
      <c r="AR1504">
        <v>34</v>
      </c>
      <c r="AS1504">
        <v>4</v>
      </c>
      <c r="AT1504">
        <v>34</v>
      </c>
      <c r="AW1504">
        <v>53</v>
      </c>
      <c r="AX1504">
        <v>0</v>
      </c>
      <c r="AY1504" t="s">
        <v>159</v>
      </c>
      <c r="AZ1504" t="s">
        <v>1334</v>
      </c>
      <c r="BA1504" t="s">
        <v>628</v>
      </c>
      <c r="BB1504" t="s">
        <v>1265</v>
      </c>
      <c r="BC1504" t="s">
        <v>161</v>
      </c>
      <c r="BD1504" t="b">
        <v>0</v>
      </c>
      <c r="BE1504" t="s">
        <v>164</v>
      </c>
      <c r="BF1504" t="b">
        <v>1</v>
      </c>
      <c r="BH1504" t="s">
        <v>245</v>
      </c>
      <c r="BI1504" t="s">
        <v>246</v>
      </c>
      <c r="BJ1504" t="b">
        <v>0</v>
      </c>
      <c r="BK1504" t="s">
        <v>163</v>
      </c>
      <c r="BL1504" t="b">
        <v>0</v>
      </c>
      <c r="BM1504">
        <v>18</v>
      </c>
      <c r="BN1504" t="s">
        <v>164</v>
      </c>
      <c r="BO1504" t="s">
        <v>165</v>
      </c>
      <c r="BP1504" t="s">
        <v>164</v>
      </c>
      <c r="BQ1504" t="s">
        <v>166</v>
      </c>
      <c r="BR1504">
        <v>768</v>
      </c>
      <c r="BS1504" t="s">
        <v>156</v>
      </c>
      <c r="BT1504" t="s">
        <v>178</v>
      </c>
      <c r="BU1504" t="s">
        <v>204</v>
      </c>
      <c r="BV1504" t="s">
        <v>184</v>
      </c>
      <c r="BW1504">
        <v>53</v>
      </c>
      <c r="BX1504">
        <v>5</v>
      </c>
      <c r="BY1504">
        <v>0</v>
      </c>
      <c r="BZ1504">
        <v>6</v>
      </c>
      <c r="CA1504" t="s">
        <v>1266</v>
      </c>
      <c r="CB1504" t="s">
        <v>156</v>
      </c>
      <c r="CC1504">
        <v>7</v>
      </c>
      <c r="CD1504" t="b">
        <v>0</v>
      </c>
      <c r="CE1504" t="s">
        <v>168</v>
      </c>
      <c r="CF1504" t="s">
        <v>248</v>
      </c>
      <c r="CG1504">
        <v>66</v>
      </c>
      <c r="CH1504">
        <v>0</v>
      </c>
      <c r="CI1504" t="s">
        <v>183</v>
      </c>
      <c r="CJ1504" t="s">
        <v>169</v>
      </c>
      <c r="CK1504" t="s">
        <v>169</v>
      </c>
      <c r="CL1504" t="s">
        <v>169</v>
      </c>
      <c r="CM1504" t="s">
        <v>169</v>
      </c>
      <c r="CN1504" t="s">
        <v>169</v>
      </c>
      <c r="CO1504" t="s">
        <v>183</v>
      </c>
      <c r="CP1504" t="s">
        <v>169</v>
      </c>
      <c r="CQ1504">
        <v>1</v>
      </c>
      <c r="CR1504">
        <v>330</v>
      </c>
      <c r="CS1504" t="str">
        <f t="shared" si="1123"/>
        <v/>
      </c>
      <c r="CT1504" t="str">
        <f t="shared" ca="1" si="1098"/>
        <v/>
      </c>
      <c r="CU1504" t="str">
        <f t="shared" si="1124"/>
        <v/>
      </c>
      <c r="CV1504" t="str">
        <f t="shared" ca="1" si="1099"/>
        <v/>
      </c>
      <c r="CW1504" t="str">
        <f t="shared" si="1125"/>
        <v/>
      </c>
      <c r="CX1504" t="str">
        <f t="shared" ca="1" si="1100"/>
        <v/>
      </c>
      <c r="CY1504" t="str">
        <f t="shared" si="1126"/>
        <v/>
      </c>
      <c r="CZ1504" t="str">
        <f t="shared" ca="1" si="1101"/>
        <v/>
      </c>
      <c r="DA1504" t="str">
        <f t="shared" si="1127"/>
        <v/>
      </c>
      <c r="DB1504" t="str">
        <f t="shared" ca="1" si="1102"/>
        <v/>
      </c>
      <c r="DC1504" t="str">
        <f t="shared" si="1128"/>
        <v/>
      </c>
      <c r="DD1504" t="str">
        <f t="shared" ca="1" si="1103"/>
        <v/>
      </c>
      <c r="DE1504" t="str">
        <f t="shared" si="1129"/>
        <v/>
      </c>
      <c r="DF1504" t="str">
        <f t="shared" ca="1" si="1104"/>
        <v/>
      </c>
      <c r="DG1504" t="str">
        <f t="shared" si="1130"/>
        <v/>
      </c>
      <c r="DH1504" t="str">
        <f t="shared" ca="1" si="1105"/>
        <v/>
      </c>
      <c r="DI1504" t="str">
        <f t="shared" si="1131"/>
        <v/>
      </c>
      <c r="DJ1504" t="str">
        <f t="shared" ca="1" si="1106"/>
        <v/>
      </c>
      <c r="DK1504" t="str">
        <f t="shared" si="1132"/>
        <v/>
      </c>
      <c r="DL1504" t="str">
        <f t="shared" ca="1" si="1107"/>
        <v/>
      </c>
      <c r="DM1504" t="str">
        <f t="shared" si="1133"/>
        <v/>
      </c>
      <c r="DN1504" t="str">
        <f t="shared" ca="1" si="1108"/>
        <v/>
      </c>
      <c r="DO1504" t="str">
        <f t="shared" si="1134"/>
        <v/>
      </c>
      <c r="DP1504" t="str">
        <f t="shared" ca="1" si="1109"/>
        <v/>
      </c>
      <c r="DQ1504" t="str">
        <f t="shared" si="1135"/>
        <v/>
      </c>
      <c r="DR1504" t="str">
        <f t="shared" ca="1" si="1110"/>
        <v/>
      </c>
      <c r="DS1504" t="str">
        <f t="shared" si="1136"/>
        <v/>
      </c>
      <c r="DT1504" t="str">
        <f t="shared" ca="1" si="1111"/>
        <v/>
      </c>
      <c r="DU1504" t="str">
        <f t="shared" si="1137"/>
        <v/>
      </c>
      <c r="DV1504" t="str">
        <f t="shared" ca="1" si="1112"/>
        <v/>
      </c>
      <c r="DW1504" t="str">
        <f t="shared" si="1138"/>
        <v/>
      </c>
      <c r="DX1504" t="str">
        <f t="shared" ca="1" si="1113"/>
        <v/>
      </c>
      <c r="DY1504" t="str">
        <f t="shared" si="1139"/>
        <v/>
      </c>
      <c r="DZ1504" t="str">
        <f t="shared" ca="1" si="1114"/>
        <v/>
      </c>
      <c r="EA1504" t="str">
        <f t="shared" si="1140"/>
        <v/>
      </c>
      <c r="EB1504" t="str">
        <f t="shared" ca="1" si="1115"/>
        <v/>
      </c>
      <c r="EC1504" t="str">
        <f t="shared" si="1141"/>
        <v/>
      </c>
      <c r="ED1504" t="str">
        <f t="shared" ca="1" si="1116"/>
        <v/>
      </c>
      <c r="EE1504" t="str">
        <f t="shared" si="1142"/>
        <v/>
      </c>
      <c r="EF1504" t="str">
        <f t="shared" ca="1" si="1117"/>
        <v/>
      </c>
      <c r="EG1504" t="str">
        <f t="shared" si="1143"/>
        <v/>
      </c>
      <c r="EH1504" t="str">
        <f t="shared" ca="1" si="1118"/>
        <v/>
      </c>
      <c r="EI1504" t="str">
        <f t="shared" si="1144"/>
        <v/>
      </c>
      <c r="EJ1504" t="str">
        <f t="shared" ca="1" si="1119"/>
        <v/>
      </c>
      <c r="EK1504" t="str">
        <f t="shared" ca="1" si="1120"/>
        <v/>
      </c>
      <c r="EL1504" t="s">
        <v>924</v>
      </c>
      <c r="EM1504">
        <v>40515</v>
      </c>
      <c r="EN1504">
        <v>4794</v>
      </c>
      <c r="EO1504">
        <v>847</v>
      </c>
      <c r="EP1504">
        <v>3052</v>
      </c>
      <c r="EQ1504">
        <v>26353</v>
      </c>
      <c r="ER1504">
        <v>330</v>
      </c>
      <c r="ES1504">
        <v>7072</v>
      </c>
      <c r="ET1504">
        <v>2011</v>
      </c>
      <c r="EU1504">
        <v>2</v>
      </c>
      <c r="EV1504" t="s">
        <v>156</v>
      </c>
      <c r="EW1504">
        <v>1024</v>
      </c>
      <c r="EX1504">
        <v>2</v>
      </c>
      <c r="EY1504">
        <v>48000</v>
      </c>
      <c r="EZ1504">
        <v>-16</v>
      </c>
      <c r="FA1504" t="s">
        <v>170</v>
      </c>
      <c r="FB1504">
        <v>14</v>
      </c>
      <c r="FC1504" t="s">
        <v>171</v>
      </c>
      <c r="FD1504">
        <v>348372</v>
      </c>
      <c r="FE1504">
        <v>343574</v>
      </c>
      <c r="FF1504">
        <v>28094</v>
      </c>
      <c r="FG1504">
        <v>761893</v>
      </c>
      <c r="FH1504">
        <v>763403</v>
      </c>
      <c r="FI1504">
        <v>343564</v>
      </c>
      <c r="FJ1504">
        <v>341552</v>
      </c>
      <c r="FK1504" t="s">
        <v>158</v>
      </c>
      <c r="FL1504">
        <v>337823</v>
      </c>
      <c r="FM1504">
        <v>290447</v>
      </c>
      <c r="FN1504">
        <v>298508</v>
      </c>
      <c r="FO1504">
        <v>1733</v>
      </c>
      <c r="FP1504">
        <v>1677</v>
      </c>
      <c r="FQ1504">
        <v>761143</v>
      </c>
      <c r="FR1504">
        <v>290445</v>
      </c>
      <c r="FS1504">
        <v>290445</v>
      </c>
      <c r="FT1504">
        <v>1729</v>
      </c>
      <c r="FU1504">
        <v>766985</v>
      </c>
      <c r="FV1504">
        <v>765403</v>
      </c>
      <c r="FY1504">
        <v>767316</v>
      </c>
      <c r="FZ1504">
        <v>291295</v>
      </c>
      <c r="GA1504">
        <v>301560</v>
      </c>
      <c r="GB1504">
        <v>291434</v>
      </c>
      <c r="GC1504">
        <v>341552</v>
      </c>
      <c r="GD1504">
        <v>339823</v>
      </c>
      <c r="GE1504">
        <v>343564</v>
      </c>
      <c r="GF1504" t="s">
        <v>158</v>
      </c>
      <c r="GG1504">
        <v>337818</v>
      </c>
      <c r="GH1504">
        <v>761141</v>
      </c>
      <c r="GI1504">
        <v>388888</v>
      </c>
      <c r="GJ1504" t="s">
        <v>172</v>
      </c>
      <c r="GK1504">
        <v>51</v>
      </c>
      <c r="GL1504" t="s">
        <v>1388</v>
      </c>
      <c r="GM1504">
        <v>54</v>
      </c>
      <c r="GN1504" t="s">
        <v>185</v>
      </c>
      <c r="GO1504" t="s">
        <v>166</v>
      </c>
      <c r="GP1504">
        <v>1024</v>
      </c>
      <c r="GQ1504">
        <v>155</v>
      </c>
      <c r="GR1504">
        <v>285</v>
      </c>
      <c r="GS1504">
        <f t="shared" si="1121"/>
        <v>54</v>
      </c>
      <c r="GT1504" t="str">
        <f t="shared" si="1122"/>
        <v>test</v>
      </c>
    </row>
    <row r="1505" spans="1:202" x14ac:dyDescent="0.2">
      <c r="A1505">
        <v>94</v>
      </c>
      <c r="B1505">
        <v>94</v>
      </c>
      <c r="C1505">
        <v>1034</v>
      </c>
      <c r="D1505">
        <v>1034</v>
      </c>
      <c r="E1505" t="s">
        <v>155</v>
      </c>
      <c r="F1505" t="s">
        <v>156</v>
      </c>
      <c r="G1505" t="s">
        <v>156</v>
      </c>
      <c r="H1505" t="s">
        <v>156</v>
      </c>
      <c r="I1505">
        <v>0</v>
      </c>
      <c r="J1505" t="s">
        <v>157</v>
      </c>
      <c r="K1505">
        <v>1</v>
      </c>
      <c r="L1505" t="s">
        <v>154</v>
      </c>
      <c r="M1505" t="s">
        <v>154</v>
      </c>
      <c r="N1505" t="s">
        <v>154</v>
      </c>
      <c r="O1505">
        <v>1</v>
      </c>
      <c r="P1505" t="s">
        <v>154</v>
      </c>
      <c r="Q1505" t="s">
        <v>154</v>
      </c>
      <c r="R1505" t="s">
        <v>183</v>
      </c>
      <c r="S1505">
        <v>0</v>
      </c>
      <c r="T1505">
        <v>4</v>
      </c>
      <c r="U1505">
        <v>0</v>
      </c>
      <c r="V1505">
        <v>54</v>
      </c>
      <c r="W1505">
        <v>54</v>
      </c>
      <c r="X1505">
        <v>4</v>
      </c>
      <c r="Y1505">
        <v>34</v>
      </c>
      <c r="Z1505">
        <v>0</v>
      </c>
      <c r="AA1505">
        <v>34</v>
      </c>
      <c r="AB1505">
        <v>4</v>
      </c>
      <c r="AC1505">
        <v>4</v>
      </c>
      <c r="AD1505">
        <v>0</v>
      </c>
      <c r="AE1505">
        <v>0</v>
      </c>
      <c r="AF1505">
        <v>54</v>
      </c>
      <c r="AG1505">
        <v>4</v>
      </c>
      <c r="AH1505">
        <v>4</v>
      </c>
      <c r="AI1505">
        <v>0</v>
      </c>
      <c r="AJ1505">
        <v>54</v>
      </c>
      <c r="AK1505">
        <v>54</v>
      </c>
      <c r="AL1505">
        <v>89</v>
      </c>
      <c r="AM1505">
        <v>4</v>
      </c>
      <c r="AN1505">
        <v>4</v>
      </c>
      <c r="AO1505">
        <v>4</v>
      </c>
      <c r="AP1505">
        <v>34</v>
      </c>
      <c r="AQ1505">
        <v>34</v>
      </c>
      <c r="AR1505">
        <v>34</v>
      </c>
      <c r="AS1505">
        <v>4</v>
      </c>
      <c r="AT1505">
        <v>34</v>
      </c>
      <c r="AW1505">
        <v>54</v>
      </c>
      <c r="AX1505">
        <v>0</v>
      </c>
      <c r="AY1505" t="s">
        <v>159</v>
      </c>
      <c r="AZ1505" t="s">
        <v>1334</v>
      </c>
      <c r="BA1505" t="s">
        <v>628</v>
      </c>
      <c r="BB1505" t="s">
        <v>1265</v>
      </c>
      <c r="BC1505" t="s">
        <v>161</v>
      </c>
      <c r="BD1505" t="b">
        <v>0</v>
      </c>
      <c r="BE1505" t="s">
        <v>164</v>
      </c>
      <c r="BF1505" t="b">
        <v>1</v>
      </c>
      <c r="BH1505" t="s">
        <v>245</v>
      </c>
      <c r="BI1505" t="s">
        <v>246</v>
      </c>
      <c r="BJ1505" t="b">
        <v>0</v>
      </c>
      <c r="BK1505" t="s">
        <v>163</v>
      </c>
      <c r="BL1505" t="b">
        <v>0</v>
      </c>
      <c r="BM1505">
        <v>18</v>
      </c>
      <c r="BN1505" t="s">
        <v>164</v>
      </c>
      <c r="BO1505" t="s">
        <v>165</v>
      </c>
      <c r="BP1505" t="s">
        <v>164</v>
      </c>
      <c r="BQ1505" t="s">
        <v>166</v>
      </c>
      <c r="BR1505">
        <v>768</v>
      </c>
      <c r="BS1505" t="s">
        <v>156</v>
      </c>
      <c r="BT1505" t="s">
        <v>178</v>
      </c>
      <c r="BU1505" t="s">
        <v>189</v>
      </c>
      <c r="BV1505" t="s">
        <v>194</v>
      </c>
      <c r="BW1505">
        <v>54</v>
      </c>
      <c r="BX1505">
        <v>5</v>
      </c>
      <c r="BY1505">
        <v>0</v>
      </c>
      <c r="BZ1505">
        <v>6</v>
      </c>
      <c r="CA1505" t="s">
        <v>1266</v>
      </c>
      <c r="CB1505" t="s">
        <v>156</v>
      </c>
      <c r="CC1505">
        <v>7</v>
      </c>
      <c r="CD1505" t="b">
        <v>0</v>
      </c>
      <c r="CE1505" t="s">
        <v>168</v>
      </c>
      <c r="CF1505" t="s">
        <v>248</v>
      </c>
      <c r="CG1505">
        <v>43</v>
      </c>
      <c r="CH1505">
        <v>0</v>
      </c>
      <c r="CI1505" t="s">
        <v>183</v>
      </c>
      <c r="CJ1505" t="s">
        <v>169</v>
      </c>
      <c r="CK1505" t="s">
        <v>169</v>
      </c>
      <c r="CL1505" t="s">
        <v>169</v>
      </c>
      <c r="CM1505" t="s">
        <v>169</v>
      </c>
      <c r="CN1505" t="s">
        <v>169</v>
      </c>
      <c r="CO1505" t="s">
        <v>183</v>
      </c>
      <c r="CP1505" t="s">
        <v>169</v>
      </c>
      <c r="CQ1505">
        <v>1</v>
      </c>
      <c r="CR1505">
        <v>358</v>
      </c>
      <c r="CS1505" t="str">
        <f t="shared" si="1123"/>
        <v/>
      </c>
      <c r="CT1505" t="str">
        <f t="shared" ca="1" si="1098"/>
        <v/>
      </c>
      <c r="CU1505" t="str">
        <f t="shared" si="1124"/>
        <v/>
      </c>
      <c r="CV1505" t="str">
        <f t="shared" ca="1" si="1099"/>
        <v/>
      </c>
      <c r="CW1505" t="str">
        <f t="shared" si="1125"/>
        <v/>
      </c>
      <c r="CX1505" t="str">
        <f t="shared" ca="1" si="1100"/>
        <v/>
      </c>
      <c r="CY1505" t="str">
        <f t="shared" si="1126"/>
        <v/>
      </c>
      <c r="CZ1505" t="str">
        <f t="shared" ca="1" si="1101"/>
        <v/>
      </c>
      <c r="DA1505" t="str">
        <f t="shared" si="1127"/>
        <v/>
      </c>
      <c r="DB1505" t="str">
        <f t="shared" ca="1" si="1102"/>
        <v/>
      </c>
      <c r="DC1505" t="str">
        <f t="shared" si="1128"/>
        <v/>
      </c>
      <c r="DD1505" t="str">
        <f t="shared" ca="1" si="1103"/>
        <v/>
      </c>
      <c r="DE1505" t="str">
        <f t="shared" si="1129"/>
        <v/>
      </c>
      <c r="DF1505" t="str">
        <f t="shared" ca="1" si="1104"/>
        <v/>
      </c>
      <c r="DG1505" t="str">
        <f t="shared" si="1130"/>
        <v/>
      </c>
      <c r="DH1505" t="str">
        <f t="shared" ca="1" si="1105"/>
        <v/>
      </c>
      <c r="DI1505" t="str">
        <f t="shared" si="1131"/>
        <v/>
      </c>
      <c r="DJ1505" t="str">
        <f t="shared" ca="1" si="1106"/>
        <v/>
      </c>
      <c r="DK1505" t="str">
        <f t="shared" si="1132"/>
        <v/>
      </c>
      <c r="DL1505" t="str">
        <f t="shared" ca="1" si="1107"/>
        <v/>
      </c>
      <c r="DM1505" t="str">
        <f t="shared" si="1133"/>
        <v/>
      </c>
      <c r="DN1505" t="str">
        <f t="shared" ca="1" si="1108"/>
        <v/>
      </c>
      <c r="DO1505" t="str">
        <f t="shared" si="1134"/>
        <v/>
      </c>
      <c r="DP1505" t="str">
        <f t="shared" ca="1" si="1109"/>
        <v/>
      </c>
      <c r="DQ1505" t="str">
        <f t="shared" si="1135"/>
        <v/>
      </c>
      <c r="DR1505" t="str">
        <f t="shared" ca="1" si="1110"/>
        <v/>
      </c>
      <c r="DS1505" t="str">
        <f t="shared" si="1136"/>
        <v/>
      </c>
      <c r="DT1505" t="str">
        <f t="shared" ca="1" si="1111"/>
        <v/>
      </c>
      <c r="DU1505" t="str">
        <f t="shared" si="1137"/>
        <v/>
      </c>
      <c r="DV1505" t="str">
        <f t="shared" ca="1" si="1112"/>
        <v/>
      </c>
      <c r="DW1505" t="str">
        <f t="shared" si="1138"/>
        <v/>
      </c>
      <c r="DX1505" t="str">
        <f t="shared" ca="1" si="1113"/>
        <v/>
      </c>
      <c r="DY1505" t="str">
        <f t="shared" si="1139"/>
        <v/>
      </c>
      <c r="DZ1505" t="str">
        <f t="shared" ca="1" si="1114"/>
        <v/>
      </c>
      <c r="EA1505" t="str">
        <f t="shared" si="1140"/>
        <v/>
      </c>
      <c r="EB1505" t="str">
        <f t="shared" ca="1" si="1115"/>
        <v/>
      </c>
      <c r="EC1505" t="str">
        <f t="shared" si="1141"/>
        <v/>
      </c>
      <c r="ED1505" t="str">
        <f t="shared" ca="1" si="1116"/>
        <v/>
      </c>
      <c r="EE1505" t="str">
        <f t="shared" si="1142"/>
        <v/>
      </c>
      <c r="EF1505" t="str">
        <f t="shared" ca="1" si="1117"/>
        <v/>
      </c>
      <c r="EG1505" t="str">
        <f t="shared" si="1143"/>
        <v/>
      </c>
      <c r="EH1505" t="str">
        <f t="shared" ca="1" si="1118"/>
        <v/>
      </c>
      <c r="EI1505" t="str">
        <f t="shared" si="1144"/>
        <v/>
      </c>
      <c r="EJ1505" t="str">
        <f t="shared" ca="1" si="1119"/>
        <v/>
      </c>
      <c r="EK1505" t="str">
        <f t="shared" ca="1" si="1120"/>
        <v/>
      </c>
      <c r="EL1505" t="s">
        <v>924</v>
      </c>
      <c r="EM1505">
        <v>40515</v>
      </c>
      <c r="EN1505">
        <v>4794</v>
      </c>
      <c r="EO1505">
        <v>847</v>
      </c>
      <c r="EP1505">
        <v>3052</v>
      </c>
      <c r="EQ1505">
        <v>26353</v>
      </c>
      <c r="ER1505">
        <v>358</v>
      </c>
      <c r="ES1505">
        <v>7072</v>
      </c>
      <c r="ET1505">
        <v>2011</v>
      </c>
      <c r="EU1505">
        <v>2</v>
      </c>
      <c r="EV1505" t="s">
        <v>156</v>
      </c>
      <c r="EW1505">
        <v>1024</v>
      </c>
      <c r="EX1505">
        <v>2</v>
      </c>
      <c r="EY1505">
        <v>48000</v>
      </c>
      <c r="EZ1505">
        <v>-16</v>
      </c>
      <c r="FA1505" t="s">
        <v>170</v>
      </c>
      <c r="FB1505">
        <v>14</v>
      </c>
      <c r="FC1505" t="s">
        <v>171</v>
      </c>
      <c r="FD1505">
        <v>348372</v>
      </c>
      <c r="FE1505">
        <v>343574</v>
      </c>
      <c r="FF1505">
        <v>28094</v>
      </c>
      <c r="FG1505">
        <v>768081</v>
      </c>
      <c r="FH1505">
        <v>769675</v>
      </c>
      <c r="FI1505">
        <v>343564</v>
      </c>
      <c r="FJ1505">
        <v>341552</v>
      </c>
      <c r="FK1505" t="s">
        <v>158</v>
      </c>
      <c r="FL1505">
        <v>337823</v>
      </c>
      <c r="FM1505">
        <v>290447</v>
      </c>
      <c r="FN1505">
        <v>298508</v>
      </c>
      <c r="FO1505">
        <v>1733</v>
      </c>
      <c r="FP1505">
        <v>1677</v>
      </c>
      <c r="FQ1505">
        <v>767331</v>
      </c>
      <c r="FR1505">
        <v>290445</v>
      </c>
      <c r="FS1505">
        <v>290445</v>
      </c>
      <c r="FT1505">
        <v>1729</v>
      </c>
      <c r="FU1505">
        <v>773662</v>
      </c>
      <c r="FV1505">
        <v>771675</v>
      </c>
      <c r="FY1505">
        <v>774021</v>
      </c>
      <c r="FZ1505">
        <v>291295</v>
      </c>
      <c r="GA1505">
        <v>301560</v>
      </c>
      <c r="GB1505">
        <v>291434</v>
      </c>
      <c r="GC1505">
        <v>341552</v>
      </c>
      <c r="GD1505">
        <v>339823</v>
      </c>
      <c r="GE1505">
        <v>343564</v>
      </c>
      <c r="GF1505" t="s">
        <v>158</v>
      </c>
      <c r="GG1505">
        <v>337818</v>
      </c>
      <c r="GH1505">
        <v>767329</v>
      </c>
      <c r="GI1505">
        <v>388888</v>
      </c>
      <c r="GJ1505" t="s">
        <v>172</v>
      </c>
      <c r="GK1505">
        <v>52</v>
      </c>
      <c r="GL1505" t="s">
        <v>1389</v>
      </c>
      <c r="GM1505">
        <v>55</v>
      </c>
      <c r="GN1505" t="s">
        <v>185</v>
      </c>
      <c r="GO1505" t="s">
        <v>166</v>
      </c>
      <c r="GP1505">
        <v>1024</v>
      </c>
      <c r="GQ1505">
        <v>155</v>
      </c>
      <c r="GR1505">
        <v>285</v>
      </c>
      <c r="GS1505">
        <f t="shared" si="1121"/>
        <v>55</v>
      </c>
      <c r="GT1505" t="str">
        <f t="shared" si="1122"/>
        <v>test</v>
      </c>
    </row>
    <row r="1506" spans="1:202" x14ac:dyDescent="0.2">
      <c r="A1506">
        <v>94</v>
      </c>
      <c r="B1506">
        <v>94</v>
      </c>
      <c r="C1506">
        <v>1018</v>
      </c>
      <c r="D1506">
        <v>1018</v>
      </c>
      <c r="E1506" t="s">
        <v>155</v>
      </c>
      <c r="F1506" t="s">
        <v>156</v>
      </c>
      <c r="G1506" t="s">
        <v>156</v>
      </c>
      <c r="H1506" t="s">
        <v>156</v>
      </c>
      <c r="I1506">
        <v>0</v>
      </c>
      <c r="J1506" t="s">
        <v>157</v>
      </c>
      <c r="K1506">
        <v>1</v>
      </c>
      <c r="L1506" t="s">
        <v>154</v>
      </c>
      <c r="M1506" t="s">
        <v>154</v>
      </c>
      <c r="N1506" t="s">
        <v>154</v>
      </c>
      <c r="O1506">
        <v>1</v>
      </c>
      <c r="P1506" t="s">
        <v>154</v>
      </c>
      <c r="Q1506" t="s">
        <v>154</v>
      </c>
      <c r="R1506" t="s">
        <v>183</v>
      </c>
      <c r="S1506">
        <v>0</v>
      </c>
      <c r="T1506">
        <v>4</v>
      </c>
      <c r="U1506">
        <v>0</v>
      </c>
      <c r="V1506">
        <v>55</v>
      </c>
      <c r="W1506">
        <v>55</v>
      </c>
      <c r="X1506">
        <v>4</v>
      </c>
      <c r="Y1506">
        <v>34</v>
      </c>
      <c r="Z1506">
        <v>0</v>
      </c>
      <c r="AA1506">
        <v>34</v>
      </c>
      <c r="AB1506">
        <v>4</v>
      </c>
      <c r="AC1506">
        <v>4</v>
      </c>
      <c r="AD1506">
        <v>0</v>
      </c>
      <c r="AE1506">
        <v>0</v>
      </c>
      <c r="AF1506">
        <v>55</v>
      </c>
      <c r="AG1506">
        <v>4</v>
      </c>
      <c r="AH1506">
        <v>4</v>
      </c>
      <c r="AI1506">
        <v>0</v>
      </c>
      <c r="AJ1506">
        <v>55</v>
      </c>
      <c r="AK1506">
        <v>55</v>
      </c>
      <c r="AL1506">
        <v>90</v>
      </c>
      <c r="AM1506">
        <v>4</v>
      </c>
      <c r="AN1506">
        <v>4</v>
      </c>
      <c r="AO1506">
        <v>4</v>
      </c>
      <c r="AP1506">
        <v>34</v>
      </c>
      <c r="AQ1506">
        <v>34</v>
      </c>
      <c r="AR1506">
        <v>34</v>
      </c>
      <c r="AS1506">
        <v>4</v>
      </c>
      <c r="AT1506">
        <v>34</v>
      </c>
      <c r="AW1506">
        <v>55</v>
      </c>
      <c r="AX1506">
        <v>0</v>
      </c>
      <c r="AY1506" t="s">
        <v>159</v>
      </c>
      <c r="AZ1506" t="s">
        <v>1334</v>
      </c>
      <c r="BA1506" t="s">
        <v>628</v>
      </c>
      <c r="BB1506" t="s">
        <v>1265</v>
      </c>
      <c r="BC1506" t="s">
        <v>161</v>
      </c>
      <c r="BD1506" t="b">
        <v>0</v>
      </c>
      <c r="BE1506" t="s">
        <v>164</v>
      </c>
      <c r="BF1506" t="b">
        <v>1</v>
      </c>
      <c r="BH1506" t="s">
        <v>245</v>
      </c>
      <c r="BI1506" t="s">
        <v>246</v>
      </c>
      <c r="BJ1506" t="b">
        <v>0</v>
      </c>
      <c r="BK1506" t="s">
        <v>163</v>
      </c>
      <c r="BL1506" t="b">
        <v>0</v>
      </c>
      <c r="BM1506">
        <v>18</v>
      </c>
      <c r="BN1506" t="s">
        <v>164</v>
      </c>
      <c r="BO1506" t="s">
        <v>165</v>
      </c>
      <c r="BP1506" t="s">
        <v>164</v>
      </c>
      <c r="BQ1506" t="s">
        <v>166</v>
      </c>
      <c r="BR1506">
        <v>768</v>
      </c>
      <c r="BS1506" t="s">
        <v>156</v>
      </c>
      <c r="BT1506" t="s">
        <v>178</v>
      </c>
      <c r="BU1506" t="s">
        <v>193</v>
      </c>
      <c r="BV1506" t="s">
        <v>192</v>
      </c>
      <c r="BW1506">
        <v>55</v>
      </c>
      <c r="BX1506">
        <v>5</v>
      </c>
      <c r="BY1506">
        <v>0</v>
      </c>
      <c r="BZ1506">
        <v>6</v>
      </c>
      <c r="CA1506" t="s">
        <v>1266</v>
      </c>
      <c r="CB1506" t="s">
        <v>156</v>
      </c>
      <c r="CC1506">
        <v>7</v>
      </c>
      <c r="CD1506" t="b">
        <v>0</v>
      </c>
      <c r="CE1506" t="s">
        <v>168</v>
      </c>
      <c r="CF1506" t="s">
        <v>248</v>
      </c>
      <c r="CG1506">
        <v>62</v>
      </c>
      <c r="CH1506">
        <v>0</v>
      </c>
      <c r="CI1506" t="s">
        <v>183</v>
      </c>
      <c r="CJ1506" t="s">
        <v>169</v>
      </c>
      <c r="CK1506" t="s">
        <v>169</v>
      </c>
      <c r="CL1506" t="s">
        <v>169</v>
      </c>
      <c r="CM1506" t="s">
        <v>169</v>
      </c>
      <c r="CN1506" t="s">
        <v>169</v>
      </c>
      <c r="CO1506" t="s">
        <v>183</v>
      </c>
      <c r="CP1506" t="s">
        <v>169</v>
      </c>
      <c r="CQ1506">
        <v>1</v>
      </c>
      <c r="CR1506">
        <v>134</v>
      </c>
      <c r="CS1506" t="str">
        <f t="shared" si="1123"/>
        <v/>
      </c>
      <c r="CT1506" t="str">
        <f t="shared" ca="1" si="1098"/>
        <v/>
      </c>
      <c r="CU1506" t="str">
        <f t="shared" si="1124"/>
        <v/>
      </c>
      <c r="CV1506" t="str">
        <f t="shared" ca="1" si="1099"/>
        <v/>
      </c>
      <c r="CW1506" t="str">
        <f t="shared" si="1125"/>
        <v/>
      </c>
      <c r="CX1506" t="str">
        <f t="shared" ca="1" si="1100"/>
        <v/>
      </c>
      <c r="CY1506" t="str">
        <f t="shared" si="1126"/>
        <v/>
      </c>
      <c r="CZ1506" t="str">
        <f t="shared" ca="1" si="1101"/>
        <v/>
      </c>
      <c r="DA1506" t="str">
        <f t="shared" si="1127"/>
        <v/>
      </c>
      <c r="DB1506" t="str">
        <f t="shared" ca="1" si="1102"/>
        <v/>
      </c>
      <c r="DC1506" t="str">
        <f t="shared" si="1128"/>
        <v/>
      </c>
      <c r="DD1506" t="str">
        <f t="shared" ca="1" si="1103"/>
        <v/>
      </c>
      <c r="DE1506" t="str">
        <f t="shared" si="1129"/>
        <v/>
      </c>
      <c r="DF1506" t="str">
        <f t="shared" ca="1" si="1104"/>
        <v/>
      </c>
      <c r="DG1506" t="str">
        <f t="shared" si="1130"/>
        <v/>
      </c>
      <c r="DH1506" t="str">
        <f t="shared" ca="1" si="1105"/>
        <v/>
      </c>
      <c r="DI1506" t="str">
        <f t="shared" si="1131"/>
        <v/>
      </c>
      <c r="DJ1506" t="str">
        <f t="shared" ca="1" si="1106"/>
        <v/>
      </c>
      <c r="DK1506" t="str">
        <f t="shared" si="1132"/>
        <v/>
      </c>
      <c r="DL1506" t="str">
        <f t="shared" ca="1" si="1107"/>
        <v/>
      </c>
      <c r="DM1506" t="str">
        <f t="shared" si="1133"/>
        <v/>
      </c>
      <c r="DN1506" t="str">
        <f t="shared" ca="1" si="1108"/>
        <v/>
      </c>
      <c r="DO1506" t="str">
        <f t="shared" si="1134"/>
        <v/>
      </c>
      <c r="DP1506" t="str">
        <f t="shared" ca="1" si="1109"/>
        <v/>
      </c>
      <c r="DQ1506" t="str">
        <f t="shared" si="1135"/>
        <v/>
      </c>
      <c r="DR1506" t="str">
        <f t="shared" ca="1" si="1110"/>
        <v/>
      </c>
      <c r="DS1506" t="str">
        <f t="shared" si="1136"/>
        <v/>
      </c>
      <c r="DT1506" t="str">
        <f t="shared" ca="1" si="1111"/>
        <v/>
      </c>
      <c r="DU1506" t="str">
        <f t="shared" si="1137"/>
        <v/>
      </c>
      <c r="DV1506" t="str">
        <f t="shared" ca="1" si="1112"/>
        <v/>
      </c>
      <c r="DW1506" t="str">
        <f t="shared" si="1138"/>
        <v/>
      </c>
      <c r="DX1506" t="str">
        <f t="shared" ca="1" si="1113"/>
        <v/>
      </c>
      <c r="DY1506" t="str">
        <f t="shared" si="1139"/>
        <v/>
      </c>
      <c r="DZ1506" t="str">
        <f t="shared" ca="1" si="1114"/>
        <v/>
      </c>
      <c r="EA1506" t="str">
        <f t="shared" si="1140"/>
        <v/>
      </c>
      <c r="EB1506" t="str">
        <f t="shared" ca="1" si="1115"/>
        <v/>
      </c>
      <c r="EC1506" t="str">
        <f t="shared" si="1141"/>
        <v/>
      </c>
      <c r="ED1506" t="str">
        <f t="shared" ca="1" si="1116"/>
        <v/>
      </c>
      <c r="EE1506" t="str">
        <f t="shared" si="1142"/>
        <v/>
      </c>
      <c r="EF1506" t="str">
        <f t="shared" ca="1" si="1117"/>
        <v/>
      </c>
      <c r="EG1506" t="str">
        <f t="shared" si="1143"/>
        <v/>
      </c>
      <c r="EH1506" t="str">
        <f t="shared" ca="1" si="1118"/>
        <v/>
      </c>
      <c r="EI1506" t="str">
        <f t="shared" si="1144"/>
        <v/>
      </c>
      <c r="EJ1506" t="str">
        <f t="shared" ca="1" si="1119"/>
        <v/>
      </c>
      <c r="EK1506" t="str">
        <f t="shared" ca="1" si="1120"/>
        <v/>
      </c>
      <c r="EL1506" t="s">
        <v>924</v>
      </c>
      <c r="EM1506">
        <v>40515</v>
      </c>
      <c r="EN1506">
        <v>4794</v>
      </c>
      <c r="EO1506">
        <v>847</v>
      </c>
      <c r="EP1506">
        <v>3052</v>
      </c>
      <c r="EQ1506">
        <v>26353</v>
      </c>
      <c r="ER1506">
        <v>134</v>
      </c>
      <c r="ES1506">
        <v>7072</v>
      </c>
      <c r="ET1506">
        <v>2011</v>
      </c>
      <c r="EU1506">
        <v>2</v>
      </c>
      <c r="EV1506" t="s">
        <v>156</v>
      </c>
      <c r="EW1506">
        <v>1024</v>
      </c>
      <c r="EX1506">
        <v>2</v>
      </c>
      <c r="EY1506">
        <v>48000</v>
      </c>
      <c r="EZ1506">
        <v>-16</v>
      </c>
      <c r="FA1506" t="s">
        <v>170</v>
      </c>
      <c r="FB1506">
        <v>14</v>
      </c>
      <c r="FC1506" t="s">
        <v>171</v>
      </c>
      <c r="FD1506">
        <v>348372</v>
      </c>
      <c r="FE1506">
        <v>343574</v>
      </c>
      <c r="FF1506">
        <v>28094</v>
      </c>
      <c r="FG1506">
        <v>774785</v>
      </c>
      <c r="FH1506">
        <v>776502</v>
      </c>
      <c r="FI1506">
        <v>343564</v>
      </c>
      <c r="FJ1506">
        <v>341552</v>
      </c>
      <c r="FK1506" t="s">
        <v>158</v>
      </c>
      <c r="FL1506">
        <v>337823</v>
      </c>
      <c r="FM1506">
        <v>290447</v>
      </c>
      <c r="FN1506">
        <v>298508</v>
      </c>
      <c r="FO1506">
        <v>1733</v>
      </c>
      <c r="FP1506">
        <v>1677</v>
      </c>
      <c r="FQ1506">
        <v>774035</v>
      </c>
      <c r="FR1506">
        <v>290445</v>
      </c>
      <c r="FS1506">
        <v>290445</v>
      </c>
      <c r="FT1506">
        <v>1729</v>
      </c>
      <c r="FU1506">
        <v>780233</v>
      </c>
      <c r="FV1506">
        <v>778502</v>
      </c>
      <c r="FY1506">
        <v>780367</v>
      </c>
      <c r="FZ1506">
        <v>291295</v>
      </c>
      <c r="GA1506">
        <v>301560</v>
      </c>
      <c r="GB1506">
        <v>291434</v>
      </c>
      <c r="GC1506">
        <v>341552</v>
      </c>
      <c r="GD1506">
        <v>339823</v>
      </c>
      <c r="GE1506">
        <v>343564</v>
      </c>
      <c r="GF1506" t="s">
        <v>158</v>
      </c>
      <c r="GG1506">
        <v>337818</v>
      </c>
      <c r="GH1506">
        <v>774033</v>
      </c>
      <c r="GI1506">
        <v>388888</v>
      </c>
      <c r="GJ1506" t="s">
        <v>172</v>
      </c>
      <c r="GK1506">
        <v>53</v>
      </c>
      <c r="GL1506" t="s">
        <v>1390</v>
      </c>
      <c r="GM1506">
        <v>56</v>
      </c>
      <c r="GN1506" t="s">
        <v>185</v>
      </c>
      <c r="GO1506" t="s">
        <v>166</v>
      </c>
      <c r="GP1506">
        <v>1024</v>
      </c>
      <c r="GQ1506">
        <v>155</v>
      </c>
      <c r="GR1506">
        <v>285</v>
      </c>
      <c r="GS1506">
        <f t="shared" si="1121"/>
        <v>56</v>
      </c>
      <c r="GT1506" t="str">
        <f t="shared" si="1122"/>
        <v>test</v>
      </c>
    </row>
    <row r="1507" spans="1:202" x14ac:dyDescent="0.2">
      <c r="A1507">
        <v>92</v>
      </c>
      <c r="B1507">
        <v>92</v>
      </c>
      <c r="C1507">
        <v>1065</v>
      </c>
      <c r="D1507">
        <v>1065</v>
      </c>
      <c r="E1507" t="s">
        <v>155</v>
      </c>
      <c r="F1507" t="s">
        <v>156</v>
      </c>
      <c r="G1507" t="s">
        <v>156</v>
      </c>
      <c r="H1507" t="s">
        <v>156</v>
      </c>
      <c r="I1507">
        <v>0</v>
      </c>
      <c r="J1507" t="s">
        <v>157</v>
      </c>
      <c r="K1507">
        <v>0</v>
      </c>
      <c r="L1507" t="s">
        <v>154</v>
      </c>
      <c r="M1507" t="s">
        <v>154</v>
      </c>
      <c r="N1507" t="s">
        <v>154</v>
      </c>
      <c r="O1507">
        <v>0</v>
      </c>
      <c r="P1507" t="s">
        <v>154</v>
      </c>
      <c r="Q1507" t="s">
        <v>154</v>
      </c>
      <c r="R1507" t="s">
        <v>179</v>
      </c>
      <c r="S1507">
        <v>0</v>
      </c>
      <c r="T1507">
        <v>4</v>
      </c>
      <c r="U1507">
        <v>0</v>
      </c>
      <c r="V1507">
        <v>56</v>
      </c>
      <c r="W1507">
        <v>56</v>
      </c>
      <c r="X1507">
        <v>4</v>
      </c>
      <c r="Y1507">
        <v>34</v>
      </c>
      <c r="Z1507">
        <v>0</v>
      </c>
      <c r="AA1507">
        <v>34</v>
      </c>
      <c r="AB1507">
        <v>4</v>
      </c>
      <c r="AC1507">
        <v>4</v>
      </c>
      <c r="AD1507">
        <v>0</v>
      </c>
      <c r="AE1507">
        <v>0</v>
      </c>
      <c r="AF1507">
        <v>56</v>
      </c>
      <c r="AG1507">
        <v>4</v>
      </c>
      <c r="AH1507">
        <v>4</v>
      </c>
      <c r="AI1507">
        <v>0</v>
      </c>
      <c r="AJ1507">
        <v>56</v>
      </c>
      <c r="AK1507">
        <v>56</v>
      </c>
      <c r="AL1507">
        <v>91</v>
      </c>
      <c r="AM1507">
        <v>4</v>
      </c>
      <c r="AN1507">
        <v>4</v>
      </c>
      <c r="AO1507">
        <v>4</v>
      </c>
      <c r="AP1507">
        <v>34</v>
      </c>
      <c r="AQ1507">
        <v>34</v>
      </c>
      <c r="AR1507">
        <v>34</v>
      </c>
      <c r="AS1507">
        <v>4</v>
      </c>
      <c r="AT1507">
        <v>34</v>
      </c>
      <c r="AW1507">
        <v>56</v>
      </c>
      <c r="AX1507">
        <v>0</v>
      </c>
      <c r="AY1507" t="s">
        <v>159</v>
      </c>
      <c r="AZ1507" t="s">
        <v>1334</v>
      </c>
      <c r="BA1507" t="s">
        <v>628</v>
      </c>
      <c r="BB1507" t="s">
        <v>1265</v>
      </c>
      <c r="BC1507" t="s">
        <v>161</v>
      </c>
      <c r="BD1507" t="b">
        <v>0</v>
      </c>
      <c r="BE1507">
        <v>9.16</v>
      </c>
      <c r="BF1507" t="b">
        <v>1</v>
      </c>
      <c r="BH1507" t="s">
        <v>245</v>
      </c>
      <c r="BI1507" t="s">
        <v>246</v>
      </c>
      <c r="BJ1507" t="b">
        <v>0</v>
      </c>
      <c r="BK1507" t="s">
        <v>163</v>
      </c>
      <c r="BL1507" t="b">
        <v>0</v>
      </c>
      <c r="BM1507">
        <v>18</v>
      </c>
      <c r="BN1507" t="s">
        <v>164</v>
      </c>
      <c r="BO1507" t="s">
        <v>165</v>
      </c>
      <c r="BP1507" t="s">
        <v>164</v>
      </c>
      <c r="BQ1507" t="s">
        <v>166</v>
      </c>
      <c r="BR1507">
        <v>768</v>
      </c>
      <c r="BS1507" t="s">
        <v>156</v>
      </c>
      <c r="BT1507" t="s">
        <v>178</v>
      </c>
      <c r="BU1507" t="s">
        <v>193</v>
      </c>
      <c r="BV1507" t="s">
        <v>180</v>
      </c>
      <c r="BW1507">
        <v>56</v>
      </c>
      <c r="BX1507">
        <v>5</v>
      </c>
      <c r="BY1507">
        <v>0</v>
      </c>
      <c r="BZ1507">
        <v>6</v>
      </c>
      <c r="CA1507" t="s">
        <v>1266</v>
      </c>
      <c r="CB1507" t="s">
        <v>156</v>
      </c>
      <c r="CC1507">
        <v>7</v>
      </c>
      <c r="CD1507" t="b">
        <v>0</v>
      </c>
      <c r="CE1507" t="s">
        <v>168</v>
      </c>
      <c r="CF1507" t="s">
        <v>248</v>
      </c>
      <c r="CG1507">
        <v>20</v>
      </c>
      <c r="CH1507">
        <v>0</v>
      </c>
      <c r="CI1507" t="s">
        <v>183</v>
      </c>
      <c r="CJ1507" t="s">
        <v>169</v>
      </c>
      <c r="CK1507" t="s">
        <v>169</v>
      </c>
      <c r="CL1507" t="s">
        <v>169</v>
      </c>
      <c r="CM1507" t="s">
        <v>169</v>
      </c>
      <c r="CN1507" t="s">
        <v>169</v>
      </c>
      <c r="CO1507" t="s">
        <v>183</v>
      </c>
      <c r="CP1507" t="s">
        <v>169</v>
      </c>
      <c r="CQ1507">
        <v>1</v>
      </c>
      <c r="CR1507">
        <v>3707</v>
      </c>
      <c r="CS1507">
        <f t="shared" si="1123"/>
        <v>3707</v>
      </c>
      <c r="CT1507">
        <f t="shared" ca="1" si="1098"/>
        <v>3707</v>
      </c>
      <c r="CU1507" t="str">
        <f t="shared" si="1124"/>
        <v/>
      </c>
      <c r="CV1507" t="str">
        <f t="shared" ca="1" si="1099"/>
        <v/>
      </c>
      <c r="CW1507" t="str">
        <f t="shared" si="1125"/>
        <v/>
      </c>
      <c r="CX1507" t="str">
        <f t="shared" ca="1" si="1100"/>
        <v/>
      </c>
      <c r="CY1507" t="str">
        <f t="shared" si="1126"/>
        <v/>
      </c>
      <c r="CZ1507" t="str">
        <f t="shared" ca="1" si="1101"/>
        <v/>
      </c>
      <c r="DA1507" t="str">
        <f t="shared" si="1127"/>
        <v/>
      </c>
      <c r="DB1507" t="str">
        <f t="shared" ca="1" si="1102"/>
        <v/>
      </c>
      <c r="DC1507" t="str">
        <f t="shared" si="1128"/>
        <v/>
      </c>
      <c r="DD1507" t="str">
        <f t="shared" ca="1" si="1103"/>
        <v/>
      </c>
      <c r="DE1507" t="str">
        <f t="shared" si="1129"/>
        <v/>
      </c>
      <c r="DF1507" t="str">
        <f t="shared" ca="1" si="1104"/>
        <v/>
      </c>
      <c r="DG1507" t="str">
        <f t="shared" si="1130"/>
        <v/>
      </c>
      <c r="DH1507" t="str">
        <f t="shared" ca="1" si="1105"/>
        <v/>
      </c>
      <c r="DI1507" t="str">
        <f t="shared" si="1131"/>
        <v/>
      </c>
      <c r="DJ1507" t="str">
        <f t="shared" ca="1" si="1106"/>
        <v/>
      </c>
      <c r="DK1507" t="str">
        <f t="shared" si="1132"/>
        <v/>
      </c>
      <c r="DL1507" t="str">
        <f t="shared" ca="1" si="1107"/>
        <v/>
      </c>
      <c r="DM1507" t="str">
        <f t="shared" si="1133"/>
        <v/>
      </c>
      <c r="DN1507" t="str">
        <f t="shared" ca="1" si="1108"/>
        <v/>
      </c>
      <c r="DO1507" t="str">
        <f t="shared" si="1134"/>
        <v/>
      </c>
      <c r="DP1507" t="str">
        <f t="shared" ca="1" si="1109"/>
        <v/>
      </c>
      <c r="DQ1507" t="str">
        <f t="shared" si="1135"/>
        <v/>
      </c>
      <c r="DR1507" t="str">
        <f t="shared" ca="1" si="1110"/>
        <v/>
      </c>
      <c r="DS1507" t="str">
        <f t="shared" si="1136"/>
        <v/>
      </c>
      <c r="DT1507" t="str">
        <f t="shared" ca="1" si="1111"/>
        <v/>
      </c>
      <c r="DU1507" t="str">
        <f t="shared" si="1137"/>
        <v/>
      </c>
      <c r="DV1507" t="str">
        <f t="shared" ca="1" si="1112"/>
        <v/>
      </c>
      <c r="DW1507" t="str">
        <f t="shared" si="1138"/>
        <v/>
      </c>
      <c r="DX1507" t="str">
        <f t="shared" ca="1" si="1113"/>
        <v/>
      </c>
      <c r="DY1507" t="str">
        <f t="shared" si="1139"/>
        <v/>
      </c>
      <c r="DZ1507" t="str">
        <f t="shared" ca="1" si="1114"/>
        <v/>
      </c>
      <c r="EA1507" t="str">
        <f t="shared" si="1140"/>
        <v/>
      </c>
      <c r="EB1507" t="str">
        <f t="shared" ca="1" si="1115"/>
        <v/>
      </c>
      <c r="EC1507">
        <f t="shared" si="1141"/>
        <v>3707</v>
      </c>
      <c r="ED1507">
        <f t="shared" ca="1" si="1116"/>
        <v>3707</v>
      </c>
      <c r="EE1507" t="str">
        <f t="shared" si="1142"/>
        <v/>
      </c>
      <c r="EF1507" t="str">
        <f t="shared" ca="1" si="1117"/>
        <v/>
      </c>
      <c r="EG1507" t="str">
        <f t="shared" si="1143"/>
        <v/>
      </c>
      <c r="EH1507" t="str">
        <f t="shared" ca="1" si="1118"/>
        <v/>
      </c>
      <c r="EI1507" t="str">
        <f t="shared" si="1144"/>
        <v/>
      </c>
      <c r="EJ1507" t="str">
        <f t="shared" ca="1" si="1119"/>
        <v/>
      </c>
      <c r="EK1507" t="str">
        <f t="shared" ca="1" si="1120"/>
        <v/>
      </c>
      <c r="EL1507">
        <v>3707</v>
      </c>
      <c r="EM1507">
        <v>40515</v>
      </c>
      <c r="EN1507">
        <v>4794</v>
      </c>
      <c r="EO1507">
        <v>847</v>
      </c>
      <c r="EP1507">
        <v>3052</v>
      </c>
      <c r="EQ1507">
        <v>26353</v>
      </c>
      <c r="ER1507">
        <v>3707</v>
      </c>
      <c r="ES1507">
        <v>7072</v>
      </c>
      <c r="ET1507">
        <v>2011</v>
      </c>
      <c r="EU1507">
        <v>2</v>
      </c>
      <c r="EV1507" t="s">
        <v>156</v>
      </c>
      <c r="EW1507">
        <v>1024</v>
      </c>
      <c r="EX1507">
        <v>2</v>
      </c>
      <c r="EY1507">
        <v>48000</v>
      </c>
      <c r="EZ1507">
        <v>-16</v>
      </c>
      <c r="FA1507" t="s">
        <v>170</v>
      </c>
      <c r="FB1507">
        <v>14</v>
      </c>
      <c r="FC1507" t="s">
        <v>171</v>
      </c>
      <c r="FD1507">
        <v>348372</v>
      </c>
      <c r="FE1507">
        <v>343574</v>
      </c>
      <c r="FF1507">
        <v>28094</v>
      </c>
      <c r="FG1507">
        <v>781131</v>
      </c>
      <c r="FH1507">
        <v>782859</v>
      </c>
      <c r="FI1507">
        <v>343564</v>
      </c>
      <c r="FJ1507">
        <v>341552</v>
      </c>
      <c r="FK1507" t="s">
        <v>158</v>
      </c>
      <c r="FL1507">
        <v>337823</v>
      </c>
      <c r="FM1507">
        <v>290447</v>
      </c>
      <c r="FN1507">
        <v>298508</v>
      </c>
      <c r="FO1507">
        <v>1733</v>
      </c>
      <c r="FP1507">
        <v>1677</v>
      </c>
      <c r="FQ1507">
        <v>780381</v>
      </c>
      <c r="FR1507">
        <v>290445</v>
      </c>
      <c r="FS1507">
        <v>290445</v>
      </c>
      <c r="FT1507">
        <v>1729</v>
      </c>
      <c r="FU1507">
        <v>786335</v>
      </c>
      <c r="FV1507">
        <v>784859</v>
      </c>
      <c r="FY1507">
        <v>790043</v>
      </c>
      <c r="FZ1507">
        <v>291295</v>
      </c>
      <c r="GA1507">
        <v>301560</v>
      </c>
      <c r="GB1507">
        <v>291434</v>
      </c>
      <c r="GC1507">
        <v>341552</v>
      </c>
      <c r="GD1507">
        <v>339823</v>
      </c>
      <c r="GE1507">
        <v>343564</v>
      </c>
      <c r="GF1507" t="s">
        <v>158</v>
      </c>
      <c r="GG1507">
        <v>337818</v>
      </c>
      <c r="GH1507">
        <v>780379</v>
      </c>
      <c r="GI1507">
        <v>388888</v>
      </c>
      <c r="GJ1507" t="s">
        <v>172</v>
      </c>
      <c r="GK1507">
        <v>53</v>
      </c>
      <c r="GL1507" t="s">
        <v>1391</v>
      </c>
      <c r="GM1507">
        <v>57</v>
      </c>
      <c r="GN1507" t="s">
        <v>182</v>
      </c>
      <c r="GO1507" t="s">
        <v>166</v>
      </c>
      <c r="GP1507">
        <v>1024</v>
      </c>
      <c r="GQ1507">
        <v>155</v>
      </c>
      <c r="GR1507">
        <v>285</v>
      </c>
      <c r="GS1507">
        <f t="shared" si="1121"/>
        <v>57</v>
      </c>
      <c r="GT1507" t="str">
        <f t="shared" si="1122"/>
        <v>test</v>
      </c>
    </row>
    <row r="1508" spans="1:202" x14ac:dyDescent="0.2">
      <c r="A1508">
        <v>93</v>
      </c>
      <c r="B1508">
        <v>93</v>
      </c>
      <c r="C1508">
        <v>1050</v>
      </c>
      <c r="D1508">
        <v>1050</v>
      </c>
      <c r="E1508" t="s">
        <v>155</v>
      </c>
      <c r="F1508" t="s">
        <v>156</v>
      </c>
      <c r="G1508" t="s">
        <v>156</v>
      </c>
      <c r="H1508" t="s">
        <v>156</v>
      </c>
      <c r="I1508">
        <v>0</v>
      </c>
      <c r="J1508" t="s">
        <v>157</v>
      </c>
      <c r="K1508">
        <v>1</v>
      </c>
      <c r="L1508" t="s">
        <v>154</v>
      </c>
      <c r="M1508" t="s">
        <v>154</v>
      </c>
      <c r="N1508" t="s">
        <v>154</v>
      </c>
      <c r="O1508">
        <v>1</v>
      </c>
      <c r="P1508" t="s">
        <v>154</v>
      </c>
      <c r="Q1508" t="s">
        <v>154</v>
      </c>
      <c r="R1508" t="s">
        <v>183</v>
      </c>
      <c r="S1508">
        <v>0</v>
      </c>
      <c r="T1508">
        <v>4</v>
      </c>
      <c r="U1508">
        <v>0</v>
      </c>
      <c r="V1508">
        <v>57</v>
      </c>
      <c r="W1508">
        <v>57</v>
      </c>
      <c r="X1508">
        <v>4</v>
      </c>
      <c r="Y1508">
        <v>34</v>
      </c>
      <c r="Z1508">
        <v>0</v>
      </c>
      <c r="AA1508">
        <v>34</v>
      </c>
      <c r="AB1508">
        <v>4</v>
      </c>
      <c r="AC1508">
        <v>4</v>
      </c>
      <c r="AD1508">
        <v>0</v>
      </c>
      <c r="AE1508">
        <v>0</v>
      </c>
      <c r="AF1508">
        <v>57</v>
      </c>
      <c r="AG1508">
        <v>4</v>
      </c>
      <c r="AH1508">
        <v>4</v>
      </c>
      <c r="AI1508">
        <v>0</v>
      </c>
      <c r="AJ1508">
        <v>57</v>
      </c>
      <c r="AK1508">
        <v>57</v>
      </c>
      <c r="AL1508">
        <v>92</v>
      </c>
      <c r="AM1508">
        <v>4</v>
      </c>
      <c r="AN1508">
        <v>4</v>
      </c>
      <c r="AO1508">
        <v>4</v>
      </c>
      <c r="AP1508">
        <v>34</v>
      </c>
      <c r="AQ1508">
        <v>34</v>
      </c>
      <c r="AR1508">
        <v>34</v>
      </c>
      <c r="AS1508">
        <v>4</v>
      </c>
      <c r="AT1508">
        <v>34</v>
      </c>
      <c r="AW1508">
        <v>57</v>
      </c>
      <c r="AX1508">
        <v>0</v>
      </c>
      <c r="AY1508" t="s">
        <v>159</v>
      </c>
      <c r="AZ1508" t="s">
        <v>1334</v>
      </c>
      <c r="BA1508" t="s">
        <v>628</v>
      </c>
      <c r="BB1508" t="s">
        <v>1265</v>
      </c>
      <c r="BC1508" t="s">
        <v>161</v>
      </c>
      <c r="BD1508" t="b">
        <v>0</v>
      </c>
      <c r="BE1508" t="s">
        <v>164</v>
      </c>
      <c r="BF1508" t="b">
        <v>1</v>
      </c>
      <c r="BH1508" t="s">
        <v>245</v>
      </c>
      <c r="BI1508" t="s">
        <v>246</v>
      </c>
      <c r="BJ1508" t="b">
        <v>0</v>
      </c>
      <c r="BK1508" t="s">
        <v>163</v>
      </c>
      <c r="BL1508" t="b">
        <v>0</v>
      </c>
      <c r="BM1508">
        <v>18</v>
      </c>
      <c r="BN1508" t="s">
        <v>164</v>
      </c>
      <c r="BO1508" t="s">
        <v>165</v>
      </c>
      <c r="BP1508" t="s">
        <v>164</v>
      </c>
      <c r="BQ1508" t="s">
        <v>166</v>
      </c>
      <c r="BR1508">
        <v>768</v>
      </c>
      <c r="BS1508" t="s">
        <v>156</v>
      </c>
      <c r="BT1508" t="s">
        <v>178</v>
      </c>
      <c r="BU1508" t="s">
        <v>189</v>
      </c>
      <c r="BV1508" t="s">
        <v>190</v>
      </c>
      <c r="BW1508">
        <v>57</v>
      </c>
      <c r="BX1508">
        <v>5</v>
      </c>
      <c r="BY1508">
        <v>0</v>
      </c>
      <c r="BZ1508">
        <v>6</v>
      </c>
      <c r="CA1508" t="s">
        <v>1266</v>
      </c>
      <c r="CB1508" t="s">
        <v>156</v>
      </c>
      <c r="CC1508">
        <v>7</v>
      </c>
      <c r="CD1508" t="b">
        <v>0</v>
      </c>
      <c r="CE1508" t="s">
        <v>168</v>
      </c>
      <c r="CF1508" t="s">
        <v>248</v>
      </c>
      <c r="CG1508">
        <v>46</v>
      </c>
      <c r="CH1508">
        <v>0</v>
      </c>
      <c r="CI1508" t="s">
        <v>183</v>
      </c>
      <c r="CJ1508" t="s">
        <v>169</v>
      </c>
      <c r="CK1508" t="s">
        <v>169</v>
      </c>
      <c r="CL1508" t="s">
        <v>169</v>
      </c>
      <c r="CM1508" t="s">
        <v>169</v>
      </c>
      <c r="CN1508" t="s">
        <v>169</v>
      </c>
      <c r="CO1508" t="s">
        <v>183</v>
      </c>
      <c r="CP1508" t="s">
        <v>169</v>
      </c>
      <c r="CQ1508">
        <v>1</v>
      </c>
      <c r="CR1508">
        <v>167</v>
      </c>
      <c r="CS1508" t="str">
        <f t="shared" si="1123"/>
        <v/>
      </c>
      <c r="CT1508" t="str">
        <f t="shared" ca="1" si="1098"/>
        <v/>
      </c>
      <c r="CU1508" t="str">
        <f t="shared" si="1124"/>
        <v/>
      </c>
      <c r="CV1508" t="str">
        <f t="shared" ca="1" si="1099"/>
        <v/>
      </c>
      <c r="CW1508" t="str">
        <f t="shared" si="1125"/>
        <v/>
      </c>
      <c r="CX1508" t="str">
        <f t="shared" ca="1" si="1100"/>
        <v/>
      </c>
      <c r="CY1508" t="str">
        <f t="shared" si="1126"/>
        <v/>
      </c>
      <c r="CZ1508" t="str">
        <f t="shared" ca="1" si="1101"/>
        <v/>
      </c>
      <c r="DA1508" t="str">
        <f t="shared" si="1127"/>
        <v/>
      </c>
      <c r="DB1508" t="str">
        <f t="shared" ca="1" si="1102"/>
        <v/>
      </c>
      <c r="DC1508" t="str">
        <f t="shared" si="1128"/>
        <v/>
      </c>
      <c r="DD1508" t="str">
        <f t="shared" ca="1" si="1103"/>
        <v/>
      </c>
      <c r="DE1508" t="str">
        <f t="shared" si="1129"/>
        <v/>
      </c>
      <c r="DF1508" t="str">
        <f t="shared" ca="1" si="1104"/>
        <v/>
      </c>
      <c r="DG1508" t="str">
        <f t="shared" si="1130"/>
        <v/>
      </c>
      <c r="DH1508" t="str">
        <f t="shared" ca="1" si="1105"/>
        <v/>
      </c>
      <c r="DI1508" t="str">
        <f t="shared" si="1131"/>
        <v/>
      </c>
      <c r="DJ1508" t="str">
        <f t="shared" ca="1" si="1106"/>
        <v/>
      </c>
      <c r="DK1508" t="str">
        <f t="shared" si="1132"/>
        <v/>
      </c>
      <c r="DL1508" t="str">
        <f t="shared" ca="1" si="1107"/>
        <v/>
      </c>
      <c r="DM1508" t="str">
        <f t="shared" si="1133"/>
        <v/>
      </c>
      <c r="DN1508" t="str">
        <f t="shared" ca="1" si="1108"/>
        <v/>
      </c>
      <c r="DO1508" t="str">
        <f t="shared" si="1134"/>
        <v/>
      </c>
      <c r="DP1508" t="str">
        <f t="shared" ca="1" si="1109"/>
        <v/>
      </c>
      <c r="DQ1508" t="str">
        <f t="shared" si="1135"/>
        <v/>
      </c>
      <c r="DR1508" t="str">
        <f t="shared" ca="1" si="1110"/>
        <v/>
      </c>
      <c r="DS1508" t="str">
        <f t="shared" si="1136"/>
        <v/>
      </c>
      <c r="DT1508" t="str">
        <f t="shared" ca="1" si="1111"/>
        <v/>
      </c>
      <c r="DU1508" t="str">
        <f t="shared" si="1137"/>
        <v/>
      </c>
      <c r="DV1508" t="str">
        <f t="shared" ca="1" si="1112"/>
        <v/>
      </c>
      <c r="DW1508" t="str">
        <f t="shared" si="1138"/>
        <v/>
      </c>
      <c r="DX1508" t="str">
        <f t="shared" ca="1" si="1113"/>
        <v/>
      </c>
      <c r="DY1508" t="str">
        <f t="shared" si="1139"/>
        <v/>
      </c>
      <c r="DZ1508" t="str">
        <f t="shared" ca="1" si="1114"/>
        <v/>
      </c>
      <c r="EA1508" t="str">
        <f t="shared" si="1140"/>
        <v/>
      </c>
      <c r="EB1508" t="str">
        <f t="shared" ca="1" si="1115"/>
        <v/>
      </c>
      <c r="EC1508" t="str">
        <f t="shared" si="1141"/>
        <v/>
      </c>
      <c r="ED1508" t="str">
        <f t="shared" ca="1" si="1116"/>
        <v/>
      </c>
      <c r="EE1508" t="str">
        <f t="shared" si="1142"/>
        <v/>
      </c>
      <c r="EF1508" t="str">
        <f t="shared" ca="1" si="1117"/>
        <v/>
      </c>
      <c r="EG1508" t="str">
        <f t="shared" si="1143"/>
        <v/>
      </c>
      <c r="EH1508" t="str">
        <f t="shared" ca="1" si="1118"/>
        <v/>
      </c>
      <c r="EI1508" t="str">
        <f t="shared" si="1144"/>
        <v/>
      </c>
      <c r="EJ1508" t="str">
        <f t="shared" ca="1" si="1119"/>
        <v/>
      </c>
      <c r="EK1508" t="str">
        <f t="shared" ca="1" si="1120"/>
        <v/>
      </c>
      <c r="EL1508" t="s">
        <v>924</v>
      </c>
      <c r="EM1508">
        <v>40515</v>
      </c>
      <c r="EN1508">
        <v>4794</v>
      </c>
      <c r="EO1508">
        <v>847</v>
      </c>
      <c r="EP1508">
        <v>3052</v>
      </c>
      <c r="EQ1508">
        <v>26353</v>
      </c>
      <c r="ER1508">
        <v>167</v>
      </c>
      <c r="ES1508">
        <v>7072</v>
      </c>
      <c r="ET1508">
        <v>2011</v>
      </c>
      <c r="EU1508">
        <v>2</v>
      </c>
      <c r="EV1508" t="s">
        <v>156</v>
      </c>
      <c r="EW1508">
        <v>1024</v>
      </c>
      <c r="EX1508">
        <v>2</v>
      </c>
      <c r="EY1508">
        <v>48000</v>
      </c>
      <c r="EZ1508">
        <v>-16</v>
      </c>
      <c r="FA1508" t="s">
        <v>170</v>
      </c>
      <c r="FB1508">
        <v>14</v>
      </c>
      <c r="FC1508" t="s">
        <v>171</v>
      </c>
      <c r="FD1508">
        <v>348372</v>
      </c>
      <c r="FE1508">
        <v>343574</v>
      </c>
      <c r="FF1508">
        <v>28094</v>
      </c>
      <c r="FG1508">
        <v>790806</v>
      </c>
      <c r="FH1508">
        <v>792395</v>
      </c>
      <c r="FI1508">
        <v>343564</v>
      </c>
      <c r="FJ1508">
        <v>341552</v>
      </c>
      <c r="FK1508" t="s">
        <v>158</v>
      </c>
      <c r="FL1508">
        <v>337823</v>
      </c>
      <c r="FM1508">
        <v>290447</v>
      </c>
      <c r="FN1508">
        <v>298508</v>
      </c>
      <c r="FO1508">
        <v>1733</v>
      </c>
      <c r="FP1508">
        <v>1677</v>
      </c>
      <c r="FQ1508">
        <v>790056</v>
      </c>
      <c r="FR1508">
        <v>290445</v>
      </c>
      <c r="FS1508">
        <v>290445</v>
      </c>
      <c r="FT1508">
        <v>1729</v>
      </c>
      <c r="FU1508">
        <v>795977</v>
      </c>
      <c r="FV1508">
        <v>794395</v>
      </c>
      <c r="FY1508">
        <v>796144</v>
      </c>
      <c r="FZ1508">
        <v>291295</v>
      </c>
      <c r="GA1508">
        <v>301560</v>
      </c>
      <c r="GB1508">
        <v>291434</v>
      </c>
      <c r="GC1508">
        <v>341552</v>
      </c>
      <c r="GD1508">
        <v>339823</v>
      </c>
      <c r="GE1508">
        <v>343564</v>
      </c>
      <c r="GF1508" t="s">
        <v>158</v>
      </c>
      <c r="GG1508">
        <v>337818</v>
      </c>
      <c r="GH1508">
        <v>790054</v>
      </c>
      <c r="GI1508">
        <v>388888</v>
      </c>
      <c r="GJ1508" t="s">
        <v>172</v>
      </c>
      <c r="GK1508">
        <v>54</v>
      </c>
      <c r="GL1508" t="s">
        <v>1392</v>
      </c>
      <c r="GM1508">
        <v>58</v>
      </c>
      <c r="GN1508" t="s">
        <v>185</v>
      </c>
      <c r="GO1508" t="s">
        <v>166</v>
      </c>
      <c r="GP1508">
        <v>1024</v>
      </c>
      <c r="GQ1508">
        <v>155</v>
      </c>
      <c r="GR1508">
        <v>285</v>
      </c>
      <c r="GS1508">
        <f t="shared" si="1121"/>
        <v>58</v>
      </c>
      <c r="GT1508" t="str">
        <f t="shared" si="1122"/>
        <v>test</v>
      </c>
    </row>
    <row r="1509" spans="1:202" x14ac:dyDescent="0.2">
      <c r="A1509">
        <v>91</v>
      </c>
      <c r="B1509">
        <v>91</v>
      </c>
      <c r="C1509">
        <v>1097</v>
      </c>
      <c r="D1509">
        <v>1097</v>
      </c>
      <c r="E1509" t="s">
        <v>155</v>
      </c>
      <c r="F1509" t="s">
        <v>156</v>
      </c>
      <c r="G1509" t="s">
        <v>156</v>
      </c>
      <c r="H1509" t="s">
        <v>156</v>
      </c>
      <c r="I1509">
        <v>0</v>
      </c>
      <c r="J1509" t="s">
        <v>157</v>
      </c>
      <c r="K1509">
        <v>0</v>
      </c>
      <c r="L1509" t="s">
        <v>154</v>
      </c>
      <c r="M1509" t="s">
        <v>154</v>
      </c>
      <c r="N1509" t="s">
        <v>154</v>
      </c>
      <c r="O1509">
        <v>0</v>
      </c>
      <c r="P1509" t="s">
        <v>154</v>
      </c>
      <c r="Q1509" t="s">
        <v>154</v>
      </c>
      <c r="R1509" t="s">
        <v>179</v>
      </c>
      <c r="S1509">
        <v>0</v>
      </c>
      <c r="T1509">
        <v>4</v>
      </c>
      <c r="U1509">
        <v>0</v>
      </c>
      <c r="V1509">
        <v>58</v>
      </c>
      <c r="W1509">
        <v>58</v>
      </c>
      <c r="X1509">
        <v>4</v>
      </c>
      <c r="Y1509">
        <v>34</v>
      </c>
      <c r="Z1509">
        <v>0</v>
      </c>
      <c r="AA1509">
        <v>34</v>
      </c>
      <c r="AB1509">
        <v>4</v>
      </c>
      <c r="AC1509">
        <v>4</v>
      </c>
      <c r="AD1509">
        <v>0</v>
      </c>
      <c r="AE1509">
        <v>0</v>
      </c>
      <c r="AF1509">
        <v>58</v>
      </c>
      <c r="AG1509">
        <v>4</v>
      </c>
      <c r="AH1509">
        <v>4</v>
      </c>
      <c r="AI1509">
        <v>0</v>
      </c>
      <c r="AJ1509">
        <v>58</v>
      </c>
      <c r="AK1509">
        <v>58</v>
      </c>
      <c r="AL1509">
        <v>93</v>
      </c>
      <c r="AM1509">
        <v>4</v>
      </c>
      <c r="AN1509">
        <v>4</v>
      </c>
      <c r="AO1509">
        <v>4</v>
      </c>
      <c r="AP1509">
        <v>34</v>
      </c>
      <c r="AQ1509">
        <v>34</v>
      </c>
      <c r="AR1509">
        <v>34</v>
      </c>
      <c r="AS1509">
        <v>4</v>
      </c>
      <c r="AT1509">
        <v>34</v>
      </c>
      <c r="AW1509">
        <v>58</v>
      </c>
      <c r="AX1509">
        <v>0</v>
      </c>
      <c r="AY1509" t="s">
        <v>159</v>
      </c>
      <c r="AZ1509" t="s">
        <v>1334</v>
      </c>
      <c r="BA1509" t="s">
        <v>628</v>
      </c>
      <c r="BB1509" t="s">
        <v>1265</v>
      </c>
      <c r="BC1509" t="s">
        <v>161</v>
      </c>
      <c r="BD1509" t="b">
        <v>0</v>
      </c>
      <c r="BE1509">
        <v>7.6</v>
      </c>
      <c r="BF1509" t="b">
        <v>1</v>
      </c>
      <c r="BH1509" t="s">
        <v>245</v>
      </c>
      <c r="BI1509" t="s">
        <v>246</v>
      </c>
      <c r="BJ1509" t="b">
        <v>0</v>
      </c>
      <c r="BK1509" t="s">
        <v>163</v>
      </c>
      <c r="BL1509" t="b">
        <v>0</v>
      </c>
      <c r="BM1509">
        <v>18</v>
      </c>
      <c r="BN1509" t="s">
        <v>164</v>
      </c>
      <c r="BO1509" t="s">
        <v>165</v>
      </c>
      <c r="BP1509" t="s">
        <v>164</v>
      </c>
      <c r="BQ1509" t="s">
        <v>166</v>
      </c>
      <c r="BR1509">
        <v>768</v>
      </c>
      <c r="BS1509" t="s">
        <v>156</v>
      </c>
      <c r="BT1509" t="s">
        <v>178</v>
      </c>
      <c r="BU1509" t="s">
        <v>204</v>
      </c>
      <c r="BV1509" t="s">
        <v>193</v>
      </c>
      <c r="BW1509">
        <v>58</v>
      </c>
      <c r="BX1509">
        <v>5</v>
      </c>
      <c r="BY1509">
        <v>0</v>
      </c>
      <c r="BZ1509">
        <v>6</v>
      </c>
      <c r="CA1509" t="s">
        <v>1266</v>
      </c>
      <c r="CB1509" t="s">
        <v>156</v>
      </c>
      <c r="CC1509">
        <v>7</v>
      </c>
      <c r="CD1509" t="b">
        <v>0</v>
      </c>
      <c r="CE1509" t="s">
        <v>168</v>
      </c>
      <c r="CF1509" t="s">
        <v>248</v>
      </c>
      <c r="CG1509">
        <v>14</v>
      </c>
      <c r="CH1509">
        <v>0</v>
      </c>
      <c r="CI1509" t="s">
        <v>183</v>
      </c>
      <c r="CJ1509" t="s">
        <v>169</v>
      </c>
      <c r="CK1509" t="s">
        <v>169</v>
      </c>
      <c r="CL1509" t="s">
        <v>169</v>
      </c>
      <c r="CM1509" t="s">
        <v>169</v>
      </c>
      <c r="CN1509" t="s">
        <v>169</v>
      </c>
      <c r="CO1509" t="s">
        <v>183</v>
      </c>
      <c r="CP1509" t="s">
        <v>169</v>
      </c>
      <c r="CQ1509">
        <v>1</v>
      </c>
      <c r="CR1509">
        <v>3855</v>
      </c>
      <c r="CS1509">
        <f t="shared" si="1123"/>
        <v>3855</v>
      </c>
      <c r="CT1509">
        <f t="shared" ca="1" si="1098"/>
        <v>3855</v>
      </c>
      <c r="CU1509" t="str">
        <f t="shared" si="1124"/>
        <v/>
      </c>
      <c r="CV1509" t="str">
        <f t="shared" ca="1" si="1099"/>
        <v/>
      </c>
      <c r="CW1509" t="str">
        <f t="shared" si="1125"/>
        <v/>
      </c>
      <c r="CX1509" t="str">
        <f t="shared" ca="1" si="1100"/>
        <v/>
      </c>
      <c r="CY1509" t="str">
        <f t="shared" si="1126"/>
        <v/>
      </c>
      <c r="CZ1509" t="str">
        <f t="shared" ca="1" si="1101"/>
        <v/>
      </c>
      <c r="DA1509" t="str">
        <f t="shared" si="1127"/>
        <v/>
      </c>
      <c r="DB1509" t="str">
        <f t="shared" ca="1" si="1102"/>
        <v/>
      </c>
      <c r="DC1509" t="str">
        <f t="shared" si="1128"/>
        <v/>
      </c>
      <c r="DD1509" t="str">
        <f t="shared" ca="1" si="1103"/>
        <v/>
      </c>
      <c r="DE1509" t="str">
        <f t="shared" si="1129"/>
        <v/>
      </c>
      <c r="DF1509" t="str">
        <f t="shared" ca="1" si="1104"/>
        <v/>
      </c>
      <c r="DG1509" t="str">
        <f t="shared" si="1130"/>
        <v/>
      </c>
      <c r="DH1509" t="str">
        <f t="shared" ca="1" si="1105"/>
        <v/>
      </c>
      <c r="DI1509" t="str">
        <f t="shared" si="1131"/>
        <v/>
      </c>
      <c r="DJ1509" t="str">
        <f t="shared" ca="1" si="1106"/>
        <v/>
      </c>
      <c r="DK1509" t="str">
        <f t="shared" si="1132"/>
        <v/>
      </c>
      <c r="DL1509" t="str">
        <f t="shared" ca="1" si="1107"/>
        <v/>
      </c>
      <c r="DM1509" t="str">
        <f t="shared" si="1133"/>
        <v/>
      </c>
      <c r="DN1509" t="str">
        <f t="shared" ca="1" si="1108"/>
        <v/>
      </c>
      <c r="DO1509" t="str">
        <f t="shared" si="1134"/>
        <v/>
      </c>
      <c r="DP1509" t="str">
        <f t="shared" ca="1" si="1109"/>
        <v/>
      </c>
      <c r="DQ1509" t="str">
        <f t="shared" si="1135"/>
        <v/>
      </c>
      <c r="DR1509" t="str">
        <f t="shared" ca="1" si="1110"/>
        <v/>
      </c>
      <c r="DS1509" t="str">
        <f t="shared" si="1136"/>
        <v/>
      </c>
      <c r="DT1509" t="str">
        <f t="shared" ca="1" si="1111"/>
        <v/>
      </c>
      <c r="DU1509" t="str">
        <f t="shared" si="1137"/>
        <v/>
      </c>
      <c r="DV1509" t="str">
        <f t="shared" ca="1" si="1112"/>
        <v/>
      </c>
      <c r="DW1509">
        <f t="shared" si="1138"/>
        <v>3855</v>
      </c>
      <c r="DX1509">
        <f t="shared" ca="1" si="1113"/>
        <v>3855</v>
      </c>
      <c r="DY1509" t="str">
        <f t="shared" si="1139"/>
        <v/>
      </c>
      <c r="DZ1509" t="str">
        <f t="shared" ca="1" si="1114"/>
        <v/>
      </c>
      <c r="EA1509" t="str">
        <f t="shared" si="1140"/>
        <v/>
      </c>
      <c r="EB1509" t="str">
        <f t="shared" ca="1" si="1115"/>
        <v/>
      </c>
      <c r="EC1509" t="str">
        <f t="shared" si="1141"/>
        <v/>
      </c>
      <c r="ED1509" t="str">
        <f t="shared" ca="1" si="1116"/>
        <v/>
      </c>
      <c r="EE1509" t="str">
        <f t="shared" si="1142"/>
        <v/>
      </c>
      <c r="EF1509" t="str">
        <f t="shared" ca="1" si="1117"/>
        <v/>
      </c>
      <c r="EG1509" t="str">
        <f t="shared" si="1143"/>
        <v/>
      </c>
      <c r="EH1509" t="str">
        <f t="shared" ca="1" si="1118"/>
        <v/>
      </c>
      <c r="EI1509" t="str">
        <f t="shared" si="1144"/>
        <v/>
      </c>
      <c r="EJ1509" t="str">
        <f t="shared" ca="1" si="1119"/>
        <v/>
      </c>
      <c r="EK1509" t="str">
        <f t="shared" ca="1" si="1120"/>
        <v/>
      </c>
      <c r="EL1509">
        <v>3855</v>
      </c>
      <c r="EM1509">
        <v>40515</v>
      </c>
      <c r="EN1509">
        <v>4794</v>
      </c>
      <c r="EO1509">
        <v>847</v>
      </c>
      <c r="EP1509">
        <v>3052</v>
      </c>
      <c r="EQ1509">
        <v>26353</v>
      </c>
      <c r="ER1509">
        <v>3855</v>
      </c>
      <c r="ES1509">
        <v>7072</v>
      </c>
      <c r="ET1509">
        <v>2011</v>
      </c>
      <c r="EU1509">
        <v>2</v>
      </c>
      <c r="EV1509" t="s">
        <v>156</v>
      </c>
      <c r="EW1509">
        <v>1024</v>
      </c>
      <c r="EX1509">
        <v>2</v>
      </c>
      <c r="EY1509">
        <v>48000</v>
      </c>
      <c r="EZ1509">
        <v>-16</v>
      </c>
      <c r="FA1509" t="s">
        <v>170</v>
      </c>
      <c r="FB1509">
        <v>14</v>
      </c>
      <c r="FC1509" t="s">
        <v>171</v>
      </c>
      <c r="FD1509">
        <v>348372</v>
      </c>
      <c r="FE1509">
        <v>343574</v>
      </c>
      <c r="FF1509">
        <v>28094</v>
      </c>
      <c r="FG1509">
        <v>796907</v>
      </c>
      <c r="FH1509">
        <v>798412</v>
      </c>
      <c r="FI1509">
        <v>343564</v>
      </c>
      <c r="FJ1509">
        <v>341552</v>
      </c>
      <c r="FK1509" t="s">
        <v>158</v>
      </c>
      <c r="FL1509">
        <v>337823</v>
      </c>
      <c r="FM1509">
        <v>290447</v>
      </c>
      <c r="FN1509">
        <v>298508</v>
      </c>
      <c r="FO1509">
        <v>1733</v>
      </c>
      <c r="FP1509">
        <v>1677</v>
      </c>
      <c r="FQ1509">
        <v>796157</v>
      </c>
      <c r="FR1509">
        <v>290445</v>
      </c>
      <c r="FS1509">
        <v>290445</v>
      </c>
      <c r="FT1509">
        <v>1729</v>
      </c>
      <c r="FU1509">
        <v>802121</v>
      </c>
      <c r="FV1509">
        <v>800412</v>
      </c>
      <c r="FY1509">
        <v>805977</v>
      </c>
      <c r="FZ1509">
        <v>291295</v>
      </c>
      <c r="GA1509">
        <v>301560</v>
      </c>
      <c r="GB1509">
        <v>291434</v>
      </c>
      <c r="GC1509">
        <v>341552</v>
      </c>
      <c r="GD1509">
        <v>339823</v>
      </c>
      <c r="GE1509">
        <v>343564</v>
      </c>
      <c r="GF1509" t="s">
        <v>158</v>
      </c>
      <c r="GG1509">
        <v>337818</v>
      </c>
      <c r="GH1509">
        <v>796155</v>
      </c>
      <c r="GI1509">
        <v>388888</v>
      </c>
      <c r="GJ1509" t="s">
        <v>172</v>
      </c>
      <c r="GK1509">
        <v>54</v>
      </c>
      <c r="GL1509" t="s">
        <v>1393</v>
      </c>
      <c r="GM1509">
        <v>59</v>
      </c>
      <c r="GN1509" t="s">
        <v>182</v>
      </c>
      <c r="GO1509" t="s">
        <v>166</v>
      </c>
      <c r="GP1509">
        <v>1024</v>
      </c>
      <c r="GQ1509">
        <v>155</v>
      </c>
      <c r="GR1509">
        <v>285</v>
      </c>
      <c r="GS1509">
        <f t="shared" si="1121"/>
        <v>59</v>
      </c>
      <c r="GT1509" t="str">
        <f t="shared" si="1122"/>
        <v>test</v>
      </c>
    </row>
    <row r="1510" spans="1:202" x14ac:dyDescent="0.2">
      <c r="A1510">
        <v>91</v>
      </c>
      <c r="B1510">
        <v>91</v>
      </c>
      <c r="C1510">
        <v>1096</v>
      </c>
      <c r="D1510">
        <v>1096</v>
      </c>
      <c r="E1510" t="s">
        <v>155</v>
      </c>
      <c r="F1510" t="s">
        <v>156</v>
      </c>
      <c r="G1510" t="s">
        <v>156</v>
      </c>
      <c r="H1510" t="s">
        <v>156</v>
      </c>
      <c r="I1510">
        <v>0</v>
      </c>
      <c r="J1510" t="s">
        <v>157</v>
      </c>
      <c r="K1510">
        <v>1</v>
      </c>
      <c r="L1510" t="s">
        <v>154</v>
      </c>
      <c r="M1510" t="s">
        <v>154</v>
      </c>
      <c r="N1510" t="s">
        <v>154</v>
      </c>
      <c r="O1510">
        <v>1</v>
      </c>
      <c r="P1510" t="s">
        <v>154</v>
      </c>
      <c r="Q1510" t="s">
        <v>154</v>
      </c>
      <c r="R1510" t="s">
        <v>179</v>
      </c>
      <c r="S1510">
        <v>0</v>
      </c>
      <c r="T1510">
        <v>4</v>
      </c>
      <c r="U1510">
        <v>0</v>
      </c>
      <c r="V1510">
        <v>59</v>
      </c>
      <c r="W1510">
        <v>59</v>
      </c>
      <c r="X1510">
        <v>4</v>
      </c>
      <c r="Y1510">
        <v>34</v>
      </c>
      <c r="Z1510">
        <v>0</v>
      </c>
      <c r="AA1510">
        <v>34</v>
      </c>
      <c r="AB1510">
        <v>4</v>
      </c>
      <c r="AC1510">
        <v>4</v>
      </c>
      <c r="AD1510">
        <v>0</v>
      </c>
      <c r="AE1510">
        <v>0</v>
      </c>
      <c r="AF1510">
        <v>59</v>
      </c>
      <c r="AG1510">
        <v>4</v>
      </c>
      <c r="AH1510">
        <v>4</v>
      </c>
      <c r="AI1510">
        <v>0</v>
      </c>
      <c r="AJ1510">
        <v>59</v>
      </c>
      <c r="AK1510">
        <v>59</v>
      </c>
      <c r="AL1510">
        <v>94</v>
      </c>
      <c r="AM1510">
        <v>4</v>
      </c>
      <c r="AN1510">
        <v>4</v>
      </c>
      <c r="AO1510">
        <v>4</v>
      </c>
      <c r="AP1510">
        <v>34</v>
      </c>
      <c r="AQ1510">
        <v>34</v>
      </c>
      <c r="AR1510">
        <v>34</v>
      </c>
      <c r="AS1510">
        <v>4</v>
      </c>
      <c r="AT1510">
        <v>34</v>
      </c>
      <c r="AW1510">
        <v>59</v>
      </c>
      <c r="AX1510">
        <v>0</v>
      </c>
      <c r="AY1510" t="s">
        <v>159</v>
      </c>
      <c r="AZ1510" t="s">
        <v>1334</v>
      </c>
      <c r="BA1510" t="s">
        <v>628</v>
      </c>
      <c r="BB1510" t="s">
        <v>1265</v>
      </c>
      <c r="BC1510" t="s">
        <v>161</v>
      </c>
      <c r="BD1510" t="b">
        <v>0</v>
      </c>
      <c r="BE1510">
        <v>5.08</v>
      </c>
      <c r="BF1510" t="b">
        <v>1</v>
      </c>
      <c r="BH1510" t="s">
        <v>245</v>
      </c>
      <c r="BI1510" t="s">
        <v>246</v>
      </c>
      <c r="BJ1510" t="b">
        <v>0</v>
      </c>
      <c r="BK1510" t="s">
        <v>163</v>
      </c>
      <c r="BL1510" t="b">
        <v>0</v>
      </c>
      <c r="BM1510">
        <v>18</v>
      </c>
      <c r="BN1510" t="s">
        <v>164</v>
      </c>
      <c r="BO1510" t="s">
        <v>165</v>
      </c>
      <c r="BP1510" t="s">
        <v>164</v>
      </c>
      <c r="BQ1510" t="s">
        <v>166</v>
      </c>
      <c r="BR1510">
        <v>768</v>
      </c>
      <c r="BS1510" t="s">
        <v>156</v>
      </c>
      <c r="BT1510" t="s">
        <v>178</v>
      </c>
      <c r="BU1510" t="s">
        <v>188</v>
      </c>
      <c r="BV1510" t="s">
        <v>180</v>
      </c>
      <c r="BW1510">
        <v>59</v>
      </c>
      <c r="BX1510">
        <v>5</v>
      </c>
      <c r="BY1510">
        <v>0</v>
      </c>
      <c r="BZ1510">
        <v>6</v>
      </c>
      <c r="CA1510" t="s">
        <v>1266</v>
      </c>
      <c r="CB1510" t="s">
        <v>156</v>
      </c>
      <c r="CC1510">
        <v>7</v>
      </c>
      <c r="CD1510" t="b">
        <v>0</v>
      </c>
      <c r="CE1510" t="s">
        <v>168</v>
      </c>
      <c r="CF1510" t="s">
        <v>248</v>
      </c>
      <c r="CG1510">
        <v>42</v>
      </c>
      <c r="CH1510">
        <v>0</v>
      </c>
      <c r="CI1510" t="s">
        <v>179</v>
      </c>
      <c r="CJ1510" t="s">
        <v>169</v>
      </c>
      <c r="CK1510" t="s">
        <v>169</v>
      </c>
      <c r="CL1510" t="s">
        <v>169</v>
      </c>
      <c r="CM1510" t="s">
        <v>169</v>
      </c>
      <c r="CN1510" t="s">
        <v>169</v>
      </c>
      <c r="CO1510" t="s">
        <v>179</v>
      </c>
      <c r="CP1510" t="s">
        <v>169</v>
      </c>
      <c r="CQ1510">
        <v>1</v>
      </c>
      <c r="CR1510">
        <v>1020</v>
      </c>
      <c r="CS1510">
        <f t="shared" si="1123"/>
        <v>1020</v>
      </c>
      <c r="CT1510">
        <f t="shared" ca="1" si="1098"/>
        <v>1020</v>
      </c>
      <c r="CU1510" t="str">
        <f t="shared" si="1124"/>
        <v/>
      </c>
      <c r="CV1510" t="str">
        <f t="shared" ca="1" si="1099"/>
        <v/>
      </c>
      <c r="CW1510" t="str">
        <f t="shared" si="1125"/>
        <v/>
      </c>
      <c r="CX1510" t="str">
        <f t="shared" ca="1" si="1100"/>
        <v/>
      </c>
      <c r="CY1510" t="str">
        <f t="shared" si="1126"/>
        <v/>
      </c>
      <c r="CZ1510" t="str">
        <f t="shared" ca="1" si="1101"/>
        <v/>
      </c>
      <c r="DA1510" t="str">
        <f t="shared" si="1127"/>
        <v/>
      </c>
      <c r="DB1510" t="str">
        <f t="shared" ca="1" si="1102"/>
        <v/>
      </c>
      <c r="DC1510" t="str">
        <f t="shared" si="1128"/>
        <v/>
      </c>
      <c r="DD1510" t="str">
        <f t="shared" ca="1" si="1103"/>
        <v/>
      </c>
      <c r="DE1510" t="str">
        <f t="shared" si="1129"/>
        <v/>
      </c>
      <c r="DF1510" t="str">
        <f t="shared" ca="1" si="1104"/>
        <v/>
      </c>
      <c r="DG1510" t="str">
        <f t="shared" si="1130"/>
        <v/>
      </c>
      <c r="DH1510" t="str">
        <f t="shared" ca="1" si="1105"/>
        <v/>
      </c>
      <c r="DI1510" t="str">
        <f t="shared" si="1131"/>
        <v/>
      </c>
      <c r="DJ1510" t="str">
        <f t="shared" ca="1" si="1106"/>
        <v/>
      </c>
      <c r="DK1510">
        <f t="shared" si="1132"/>
        <v>1020</v>
      </c>
      <c r="DL1510">
        <f t="shared" ca="1" si="1107"/>
        <v>1020</v>
      </c>
      <c r="DM1510" t="str">
        <f t="shared" si="1133"/>
        <v/>
      </c>
      <c r="DN1510" t="str">
        <f t="shared" ca="1" si="1108"/>
        <v/>
      </c>
      <c r="DO1510" t="str">
        <f t="shared" si="1134"/>
        <v/>
      </c>
      <c r="DP1510" t="str">
        <f t="shared" ca="1" si="1109"/>
        <v/>
      </c>
      <c r="DQ1510" t="str">
        <f t="shared" si="1135"/>
        <v/>
      </c>
      <c r="DR1510" t="str">
        <f t="shared" ca="1" si="1110"/>
        <v/>
      </c>
      <c r="DS1510" t="str">
        <f t="shared" si="1136"/>
        <v/>
      </c>
      <c r="DT1510" t="str">
        <f t="shared" ca="1" si="1111"/>
        <v/>
      </c>
      <c r="DU1510" t="str">
        <f t="shared" si="1137"/>
        <v/>
      </c>
      <c r="DV1510" t="str">
        <f t="shared" ca="1" si="1112"/>
        <v/>
      </c>
      <c r="DW1510" t="str">
        <f t="shared" si="1138"/>
        <v/>
      </c>
      <c r="DX1510" t="str">
        <f t="shared" ca="1" si="1113"/>
        <v/>
      </c>
      <c r="DY1510" t="str">
        <f t="shared" si="1139"/>
        <v/>
      </c>
      <c r="DZ1510" t="str">
        <f t="shared" ca="1" si="1114"/>
        <v/>
      </c>
      <c r="EA1510" t="str">
        <f t="shared" si="1140"/>
        <v/>
      </c>
      <c r="EB1510" t="str">
        <f t="shared" ca="1" si="1115"/>
        <v/>
      </c>
      <c r="EC1510" t="str">
        <f t="shared" si="1141"/>
        <v/>
      </c>
      <c r="ED1510" t="str">
        <f t="shared" ca="1" si="1116"/>
        <v/>
      </c>
      <c r="EE1510" t="str">
        <f t="shared" si="1142"/>
        <v/>
      </c>
      <c r="EF1510" t="str">
        <f t="shared" ca="1" si="1117"/>
        <v/>
      </c>
      <c r="EG1510" t="str">
        <f t="shared" si="1143"/>
        <v/>
      </c>
      <c r="EH1510" t="str">
        <f t="shared" ca="1" si="1118"/>
        <v/>
      </c>
      <c r="EI1510" t="str">
        <f t="shared" si="1144"/>
        <v/>
      </c>
      <c r="EJ1510" t="str">
        <f t="shared" ca="1" si="1119"/>
        <v/>
      </c>
      <c r="EK1510">
        <f t="shared" ca="1" si="1120"/>
        <v>1020</v>
      </c>
      <c r="EL1510">
        <v>1020</v>
      </c>
      <c r="EM1510">
        <v>40515</v>
      </c>
      <c r="EN1510">
        <v>4794</v>
      </c>
      <c r="EO1510">
        <v>847</v>
      </c>
      <c r="EP1510">
        <v>3052</v>
      </c>
      <c r="EQ1510">
        <v>26353</v>
      </c>
      <c r="ER1510">
        <v>1020</v>
      </c>
      <c r="ES1510">
        <v>7072</v>
      </c>
      <c r="ET1510">
        <v>2011</v>
      </c>
      <c r="EU1510">
        <v>2</v>
      </c>
      <c r="EV1510" t="s">
        <v>156</v>
      </c>
      <c r="EW1510">
        <v>1024</v>
      </c>
      <c r="EX1510">
        <v>2</v>
      </c>
      <c r="EY1510">
        <v>48000</v>
      </c>
      <c r="EZ1510">
        <v>-16</v>
      </c>
      <c r="FA1510" t="s">
        <v>170</v>
      </c>
      <c r="FB1510">
        <v>14</v>
      </c>
      <c r="FC1510" t="s">
        <v>171</v>
      </c>
      <c r="FD1510">
        <v>348372</v>
      </c>
      <c r="FE1510">
        <v>343574</v>
      </c>
      <c r="FF1510">
        <v>28094</v>
      </c>
      <c r="FG1510">
        <v>806740</v>
      </c>
      <c r="FH1510">
        <v>808055</v>
      </c>
      <c r="FI1510">
        <v>343564</v>
      </c>
      <c r="FJ1510">
        <v>341552</v>
      </c>
      <c r="FK1510" t="s">
        <v>158</v>
      </c>
      <c r="FL1510">
        <v>337823</v>
      </c>
      <c r="FM1510">
        <v>290447</v>
      </c>
      <c r="FN1510">
        <v>298508</v>
      </c>
      <c r="FO1510">
        <v>1733</v>
      </c>
      <c r="FP1510">
        <v>1677</v>
      </c>
      <c r="FQ1510">
        <v>805990</v>
      </c>
      <c r="FR1510">
        <v>290445</v>
      </c>
      <c r="FS1510">
        <v>290445</v>
      </c>
      <c r="FT1510">
        <v>1729</v>
      </c>
      <c r="FU1510">
        <v>811530</v>
      </c>
      <c r="FV1510">
        <v>810055</v>
      </c>
      <c r="FY1510">
        <v>812551</v>
      </c>
      <c r="FZ1510">
        <v>291295</v>
      </c>
      <c r="GA1510">
        <v>301560</v>
      </c>
      <c r="GB1510">
        <v>291434</v>
      </c>
      <c r="GC1510">
        <v>341552</v>
      </c>
      <c r="GD1510">
        <v>339823</v>
      </c>
      <c r="GE1510">
        <v>343564</v>
      </c>
      <c r="GF1510" t="s">
        <v>158</v>
      </c>
      <c r="GG1510">
        <v>337818</v>
      </c>
      <c r="GH1510">
        <v>805987</v>
      </c>
      <c r="GI1510">
        <v>388888</v>
      </c>
      <c r="GJ1510" t="s">
        <v>172</v>
      </c>
      <c r="GK1510">
        <v>55</v>
      </c>
      <c r="GL1510" t="s">
        <v>1394</v>
      </c>
      <c r="GM1510">
        <v>60</v>
      </c>
      <c r="GN1510" t="s">
        <v>182</v>
      </c>
      <c r="GO1510" t="s">
        <v>166</v>
      </c>
      <c r="GP1510">
        <v>1024</v>
      </c>
      <c r="GQ1510">
        <v>155</v>
      </c>
      <c r="GR1510">
        <v>285</v>
      </c>
      <c r="GS1510">
        <f t="shared" si="1121"/>
        <v>60</v>
      </c>
      <c r="GT1510" t="str">
        <f t="shared" si="1122"/>
        <v>test</v>
      </c>
    </row>
    <row r="1511" spans="1:202" x14ac:dyDescent="0.2">
      <c r="A1511">
        <v>91</v>
      </c>
      <c r="B1511">
        <v>91</v>
      </c>
      <c r="C1511">
        <v>1094</v>
      </c>
      <c r="D1511">
        <v>1094</v>
      </c>
      <c r="E1511" t="s">
        <v>155</v>
      </c>
      <c r="F1511" t="s">
        <v>156</v>
      </c>
      <c r="G1511" t="s">
        <v>156</v>
      </c>
      <c r="H1511" t="s">
        <v>156</v>
      </c>
      <c r="I1511">
        <v>0</v>
      </c>
      <c r="J1511" t="s">
        <v>157</v>
      </c>
      <c r="K1511">
        <v>1</v>
      </c>
      <c r="L1511" t="s">
        <v>154</v>
      </c>
      <c r="M1511" t="s">
        <v>154</v>
      </c>
      <c r="N1511" t="s">
        <v>154</v>
      </c>
      <c r="O1511">
        <v>1</v>
      </c>
      <c r="P1511" t="s">
        <v>154</v>
      </c>
      <c r="Q1511" t="s">
        <v>154</v>
      </c>
      <c r="R1511" t="s">
        <v>179</v>
      </c>
      <c r="S1511">
        <v>0</v>
      </c>
      <c r="T1511">
        <v>4</v>
      </c>
      <c r="U1511">
        <v>0</v>
      </c>
      <c r="V1511">
        <v>60</v>
      </c>
      <c r="W1511">
        <v>60</v>
      </c>
      <c r="X1511">
        <v>4</v>
      </c>
      <c r="Y1511">
        <v>34</v>
      </c>
      <c r="Z1511">
        <v>0</v>
      </c>
      <c r="AA1511">
        <v>34</v>
      </c>
      <c r="AB1511">
        <v>4</v>
      </c>
      <c r="AC1511">
        <v>4</v>
      </c>
      <c r="AD1511">
        <v>0</v>
      </c>
      <c r="AE1511">
        <v>0</v>
      </c>
      <c r="AF1511">
        <v>60</v>
      </c>
      <c r="AG1511">
        <v>4</v>
      </c>
      <c r="AH1511">
        <v>4</v>
      </c>
      <c r="AI1511">
        <v>0</v>
      </c>
      <c r="AJ1511">
        <v>60</v>
      </c>
      <c r="AK1511">
        <v>60</v>
      </c>
      <c r="AL1511">
        <v>95</v>
      </c>
      <c r="AM1511">
        <v>4</v>
      </c>
      <c r="AN1511">
        <v>4</v>
      </c>
      <c r="AO1511">
        <v>4</v>
      </c>
      <c r="AP1511">
        <v>34</v>
      </c>
      <c r="AQ1511">
        <v>34</v>
      </c>
      <c r="AR1511">
        <v>34</v>
      </c>
      <c r="AS1511">
        <v>4</v>
      </c>
      <c r="AT1511">
        <v>34</v>
      </c>
      <c r="AW1511">
        <v>60</v>
      </c>
      <c r="AX1511">
        <v>0</v>
      </c>
      <c r="AY1511" t="s">
        <v>159</v>
      </c>
      <c r="AZ1511" t="s">
        <v>1334</v>
      </c>
      <c r="BA1511" t="s">
        <v>628</v>
      </c>
      <c r="BB1511" t="s">
        <v>1265</v>
      </c>
      <c r="BC1511" t="s">
        <v>161</v>
      </c>
      <c r="BD1511" t="b">
        <v>0</v>
      </c>
      <c r="BE1511">
        <v>2.85</v>
      </c>
      <c r="BF1511" t="b">
        <v>1</v>
      </c>
      <c r="BH1511" t="s">
        <v>245</v>
      </c>
      <c r="BI1511" t="s">
        <v>246</v>
      </c>
      <c r="BJ1511" t="b">
        <v>0</v>
      </c>
      <c r="BK1511" t="s">
        <v>163</v>
      </c>
      <c r="BL1511" t="b">
        <v>0</v>
      </c>
      <c r="BM1511">
        <v>18</v>
      </c>
      <c r="BN1511" t="s">
        <v>164</v>
      </c>
      <c r="BO1511" t="s">
        <v>165</v>
      </c>
      <c r="BP1511" t="s">
        <v>164</v>
      </c>
      <c r="BQ1511" t="s">
        <v>166</v>
      </c>
      <c r="BR1511">
        <v>768</v>
      </c>
      <c r="BS1511" t="s">
        <v>156</v>
      </c>
      <c r="BT1511" t="s">
        <v>178</v>
      </c>
      <c r="BU1511" t="s">
        <v>189</v>
      </c>
      <c r="BV1511" t="s">
        <v>186</v>
      </c>
      <c r="BW1511">
        <v>60</v>
      </c>
      <c r="BX1511">
        <v>5</v>
      </c>
      <c r="BY1511">
        <v>0</v>
      </c>
      <c r="BZ1511">
        <v>6</v>
      </c>
      <c r="CA1511" t="s">
        <v>1266</v>
      </c>
      <c r="CB1511" t="s">
        <v>156</v>
      </c>
      <c r="CC1511">
        <v>7</v>
      </c>
      <c r="CD1511" t="b">
        <v>0</v>
      </c>
      <c r="CE1511" t="s">
        <v>168</v>
      </c>
      <c r="CF1511" t="s">
        <v>248</v>
      </c>
      <c r="CG1511">
        <v>4</v>
      </c>
      <c r="CH1511">
        <v>0</v>
      </c>
      <c r="CI1511" t="s">
        <v>179</v>
      </c>
      <c r="CJ1511" t="s">
        <v>169</v>
      </c>
      <c r="CK1511" t="s">
        <v>169</v>
      </c>
      <c r="CL1511" t="s">
        <v>169</v>
      </c>
      <c r="CM1511" t="s">
        <v>169</v>
      </c>
      <c r="CN1511" t="s">
        <v>169</v>
      </c>
      <c r="CO1511" t="s">
        <v>179</v>
      </c>
      <c r="CP1511" t="s">
        <v>169</v>
      </c>
      <c r="CQ1511">
        <v>1</v>
      </c>
      <c r="CR1511">
        <v>961</v>
      </c>
      <c r="CS1511">
        <f t="shared" si="1123"/>
        <v>961</v>
      </c>
      <c r="CT1511">
        <f t="shared" ca="1" si="1098"/>
        <v>961</v>
      </c>
      <c r="CU1511" t="str">
        <f t="shared" si="1124"/>
        <v/>
      </c>
      <c r="CV1511" t="str">
        <f t="shared" ca="1" si="1099"/>
        <v/>
      </c>
      <c r="CW1511" t="str">
        <f t="shared" si="1125"/>
        <v/>
      </c>
      <c r="CX1511" t="str">
        <f t="shared" ca="1" si="1100"/>
        <v/>
      </c>
      <c r="CY1511" t="str">
        <f t="shared" si="1126"/>
        <v/>
      </c>
      <c r="CZ1511" t="str">
        <f t="shared" ca="1" si="1101"/>
        <v/>
      </c>
      <c r="DA1511" t="str">
        <f t="shared" si="1127"/>
        <v/>
      </c>
      <c r="DB1511" t="str">
        <f t="shared" ca="1" si="1102"/>
        <v/>
      </c>
      <c r="DC1511">
        <f t="shared" si="1128"/>
        <v>961</v>
      </c>
      <c r="DD1511">
        <f t="shared" ca="1" si="1103"/>
        <v>961</v>
      </c>
      <c r="DE1511" t="str">
        <f t="shared" si="1129"/>
        <v/>
      </c>
      <c r="DF1511" t="str">
        <f t="shared" ca="1" si="1104"/>
        <v/>
      </c>
      <c r="DG1511" t="str">
        <f t="shared" si="1130"/>
        <v/>
      </c>
      <c r="DH1511" t="str">
        <f t="shared" ca="1" si="1105"/>
        <v/>
      </c>
      <c r="DI1511" t="str">
        <f t="shared" si="1131"/>
        <v/>
      </c>
      <c r="DJ1511" t="str">
        <f t="shared" ca="1" si="1106"/>
        <v/>
      </c>
      <c r="DK1511" t="str">
        <f t="shared" si="1132"/>
        <v/>
      </c>
      <c r="DL1511" t="str">
        <f t="shared" ca="1" si="1107"/>
        <v/>
      </c>
      <c r="DM1511" t="str">
        <f t="shared" si="1133"/>
        <v/>
      </c>
      <c r="DN1511" t="str">
        <f t="shared" ca="1" si="1108"/>
        <v/>
      </c>
      <c r="DO1511" t="str">
        <f t="shared" si="1134"/>
        <v/>
      </c>
      <c r="DP1511" t="str">
        <f t="shared" ca="1" si="1109"/>
        <v/>
      </c>
      <c r="DQ1511" t="str">
        <f t="shared" si="1135"/>
        <v/>
      </c>
      <c r="DR1511" t="str">
        <f t="shared" ca="1" si="1110"/>
        <v/>
      </c>
      <c r="DS1511" t="str">
        <f t="shared" si="1136"/>
        <v/>
      </c>
      <c r="DT1511" t="str">
        <f t="shared" ca="1" si="1111"/>
        <v/>
      </c>
      <c r="DU1511" t="str">
        <f t="shared" si="1137"/>
        <v/>
      </c>
      <c r="DV1511" t="str">
        <f t="shared" ca="1" si="1112"/>
        <v/>
      </c>
      <c r="DW1511" t="str">
        <f t="shared" si="1138"/>
        <v/>
      </c>
      <c r="DX1511" t="str">
        <f t="shared" ca="1" si="1113"/>
        <v/>
      </c>
      <c r="DY1511" t="str">
        <f t="shared" si="1139"/>
        <v/>
      </c>
      <c r="DZ1511" t="str">
        <f t="shared" ca="1" si="1114"/>
        <v/>
      </c>
      <c r="EA1511" t="str">
        <f t="shared" si="1140"/>
        <v/>
      </c>
      <c r="EB1511" t="str">
        <f t="shared" ca="1" si="1115"/>
        <v/>
      </c>
      <c r="EC1511" t="str">
        <f t="shared" si="1141"/>
        <v/>
      </c>
      <c r="ED1511" t="str">
        <f t="shared" ca="1" si="1116"/>
        <v/>
      </c>
      <c r="EE1511" t="str">
        <f t="shared" si="1142"/>
        <v/>
      </c>
      <c r="EF1511" t="str">
        <f t="shared" ca="1" si="1117"/>
        <v/>
      </c>
      <c r="EG1511" t="str">
        <f t="shared" si="1143"/>
        <v/>
      </c>
      <c r="EH1511" t="str">
        <f t="shared" ca="1" si="1118"/>
        <v/>
      </c>
      <c r="EI1511" t="str">
        <f t="shared" si="1144"/>
        <v/>
      </c>
      <c r="EJ1511" t="str">
        <f t="shared" ca="1" si="1119"/>
        <v/>
      </c>
      <c r="EK1511">
        <f t="shared" ca="1" si="1120"/>
        <v>961</v>
      </c>
      <c r="EL1511">
        <v>961</v>
      </c>
      <c r="EM1511">
        <v>40515</v>
      </c>
      <c r="EN1511">
        <v>4794</v>
      </c>
      <c r="EO1511">
        <v>847</v>
      </c>
      <c r="EP1511">
        <v>3052</v>
      </c>
      <c r="EQ1511">
        <v>26353</v>
      </c>
      <c r="ER1511">
        <v>961</v>
      </c>
      <c r="ES1511">
        <v>7072</v>
      </c>
      <c r="ET1511">
        <v>2011</v>
      </c>
      <c r="EU1511">
        <v>2</v>
      </c>
      <c r="EV1511" t="s">
        <v>156</v>
      </c>
      <c r="EW1511">
        <v>1024</v>
      </c>
      <c r="EX1511">
        <v>2</v>
      </c>
      <c r="EY1511">
        <v>48000</v>
      </c>
      <c r="EZ1511">
        <v>-16</v>
      </c>
      <c r="FA1511" t="s">
        <v>170</v>
      </c>
      <c r="FB1511">
        <v>14</v>
      </c>
      <c r="FC1511" t="s">
        <v>171</v>
      </c>
      <c r="FD1511">
        <v>348372</v>
      </c>
      <c r="FE1511">
        <v>343574</v>
      </c>
      <c r="FF1511">
        <v>28094</v>
      </c>
      <c r="FG1511">
        <v>813314</v>
      </c>
      <c r="FH1511">
        <v>814903</v>
      </c>
      <c r="FI1511">
        <v>343564</v>
      </c>
      <c r="FJ1511">
        <v>341552</v>
      </c>
      <c r="FK1511" t="s">
        <v>158</v>
      </c>
      <c r="FL1511">
        <v>337823</v>
      </c>
      <c r="FM1511">
        <v>290447</v>
      </c>
      <c r="FN1511">
        <v>298508</v>
      </c>
      <c r="FO1511">
        <v>1733</v>
      </c>
      <c r="FP1511">
        <v>1677</v>
      </c>
      <c r="FQ1511">
        <v>812564</v>
      </c>
      <c r="FR1511">
        <v>290445</v>
      </c>
      <c r="FS1511">
        <v>290445</v>
      </c>
      <c r="FT1511">
        <v>1729</v>
      </c>
      <c r="FU1511">
        <v>818442</v>
      </c>
      <c r="FV1511">
        <v>816903</v>
      </c>
      <c r="FY1511">
        <v>819404</v>
      </c>
      <c r="FZ1511">
        <v>291295</v>
      </c>
      <c r="GA1511">
        <v>301560</v>
      </c>
      <c r="GB1511">
        <v>291434</v>
      </c>
      <c r="GC1511">
        <v>341552</v>
      </c>
      <c r="GD1511">
        <v>339823</v>
      </c>
      <c r="GE1511">
        <v>343564</v>
      </c>
      <c r="GF1511" t="s">
        <v>158</v>
      </c>
      <c r="GG1511">
        <v>337818</v>
      </c>
      <c r="GH1511">
        <v>812562</v>
      </c>
      <c r="GI1511">
        <v>388888</v>
      </c>
      <c r="GJ1511" t="s">
        <v>172</v>
      </c>
      <c r="GK1511">
        <v>56</v>
      </c>
      <c r="GL1511" t="s">
        <v>1395</v>
      </c>
      <c r="GM1511">
        <v>61</v>
      </c>
      <c r="GN1511" t="s">
        <v>182</v>
      </c>
      <c r="GO1511" t="s">
        <v>166</v>
      </c>
      <c r="GP1511">
        <v>1024</v>
      </c>
      <c r="GQ1511">
        <v>155</v>
      </c>
      <c r="GR1511">
        <v>285</v>
      </c>
      <c r="GS1511">
        <f t="shared" si="1121"/>
        <v>61</v>
      </c>
      <c r="GT1511" t="str">
        <f t="shared" si="1122"/>
        <v>test</v>
      </c>
    </row>
    <row r="1512" spans="1:202" x14ac:dyDescent="0.2">
      <c r="A1512">
        <v>91</v>
      </c>
      <c r="B1512">
        <v>91</v>
      </c>
      <c r="C1512">
        <v>1088</v>
      </c>
      <c r="D1512">
        <v>1088</v>
      </c>
      <c r="E1512" t="s">
        <v>155</v>
      </c>
      <c r="F1512" t="s">
        <v>156</v>
      </c>
      <c r="G1512" t="s">
        <v>156</v>
      </c>
      <c r="H1512" t="s">
        <v>156</v>
      </c>
      <c r="I1512">
        <v>0</v>
      </c>
      <c r="J1512" t="s">
        <v>157</v>
      </c>
      <c r="K1512">
        <v>1</v>
      </c>
      <c r="L1512" t="s">
        <v>154</v>
      </c>
      <c r="M1512" t="s">
        <v>154</v>
      </c>
      <c r="N1512" t="s">
        <v>154</v>
      </c>
      <c r="O1512">
        <v>1</v>
      </c>
      <c r="P1512" t="s">
        <v>154</v>
      </c>
      <c r="Q1512" t="s">
        <v>154</v>
      </c>
      <c r="R1512" t="s">
        <v>183</v>
      </c>
      <c r="S1512">
        <v>0</v>
      </c>
      <c r="T1512">
        <v>4</v>
      </c>
      <c r="U1512">
        <v>0</v>
      </c>
      <c r="V1512">
        <v>61</v>
      </c>
      <c r="W1512">
        <v>61</v>
      </c>
      <c r="X1512">
        <v>4</v>
      </c>
      <c r="Y1512">
        <v>34</v>
      </c>
      <c r="Z1512">
        <v>0</v>
      </c>
      <c r="AA1512">
        <v>34</v>
      </c>
      <c r="AB1512">
        <v>4</v>
      </c>
      <c r="AC1512">
        <v>4</v>
      </c>
      <c r="AD1512">
        <v>0</v>
      </c>
      <c r="AE1512">
        <v>0</v>
      </c>
      <c r="AF1512">
        <v>61</v>
      </c>
      <c r="AG1512">
        <v>4</v>
      </c>
      <c r="AH1512">
        <v>4</v>
      </c>
      <c r="AI1512">
        <v>0</v>
      </c>
      <c r="AJ1512">
        <v>61</v>
      </c>
      <c r="AK1512">
        <v>61</v>
      </c>
      <c r="AL1512">
        <v>96</v>
      </c>
      <c r="AM1512">
        <v>4</v>
      </c>
      <c r="AN1512">
        <v>4</v>
      </c>
      <c r="AO1512">
        <v>4</v>
      </c>
      <c r="AP1512">
        <v>34</v>
      </c>
      <c r="AQ1512">
        <v>34</v>
      </c>
      <c r="AR1512">
        <v>34</v>
      </c>
      <c r="AS1512">
        <v>4</v>
      </c>
      <c r="AT1512">
        <v>34</v>
      </c>
      <c r="AW1512">
        <v>61</v>
      </c>
      <c r="AX1512">
        <v>0</v>
      </c>
      <c r="AY1512" t="s">
        <v>159</v>
      </c>
      <c r="AZ1512" t="s">
        <v>1334</v>
      </c>
      <c r="BA1512" t="s">
        <v>628</v>
      </c>
      <c r="BB1512" t="s">
        <v>1265</v>
      </c>
      <c r="BC1512" t="s">
        <v>161</v>
      </c>
      <c r="BD1512" t="b">
        <v>0</v>
      </c>
      <c r="BE1512" t="s">
        <v>164</v>
      </c>
      <c r="BF1512" t="b">
        <v>1</v>
      </c>
      <c r="BH1512" t="s">
        <v>245</v>
      </c>
      <c r="BI1512" t="s">
        <v>246</v>
      </c>
      <c r="BJ1512" t="b">
        <v>0</v>
      </c>
      <c r="BK1512" t="s">
        <v>163</v>
      </c>
      <c r="BL1512" t="b">
        <v>0</v>
      </c>
      <c r="BM1512">
        <v>18</v>
      </c>
      <c r="BN1512" t="s">
        <v>164</v>
      </c>
      <c r="BO1512" t="s">
        <v>165</v>
      </c>
      <c r="BP1512" t="s">
        <v>164</v>
      </c>
      <c r="BQ1512" t="s">
        <v>166</v>
      </c>
      <c r="BR1512">
        <v>768</v>
      </c>
      <c r="BS1512" t="s">
        <v>156</v>
      </c>
      <c r="BT1512" t="s">
        <v>178</v>
      </c>
      <c r="BU1512" t="s">
        <v>186</v>
      </c>
      <c r="BV1512" t="s">
        <v>194</v>
      </c>
      <c r="BW1512">
        <v>61</v>
      </c>
      <c r="BX1512">
        <v>5</v>
      </c>
      <c r="BY1512">
        <v>0</v>
      </c>
      <c r="BZ1512">
        <v>6</v>
      </c>
      <c r="CA1512" t="s">
        <v>1266</v>
      </c>
      <c r="CB1512" t="s">
        <v>156</v>
      </c>
      <c r="CC1512">
        <v>7</v>
      </c>
      <c r="CD1512" t="b">
        <v>0</v>
      </c>
      <c r="CE1512" t="s">
        <v>168</v>
      </c>
      <c r="CF1512" t="s">
        <v>248</v>
      </c>
      <c r="CG1512">
        <v>58</v>
      </c>
      <c r="CH1512">
        <v>0</v>
      </c>
      <c r="CI1512" t="s">
        <v>183</v>
      </c>
      <c r="CJ1512" t="s">
        <v>169</v>
      </c>
      <c r="CK1512" t="s">
        <v>169</v>
      </c>
      <c r="CL1512" t="s">
        <v>169</v>
      </c>
      <c r="CM1512" t="s">
        <v>169</v>
      </c>
      <c r="CN1512" t="s">
        <v>169</v>
      </c>
      <c r="CO1512" t="s">
        <v>183</v>
      </c>
      <c r="CP1512" t="s">
        <v>169</v>
      </c>
      <c r="CQ1512">
        <v>1</v>
      </c>
      <c r="CR1512">
        <v>706</v>
      </c>
      <c r="CS1512" t="str">
        <f t="shared" si="1123"/>
        <v/>
      </c>
      <c r="CT1512" t="str">
        <f t="shared" ca="1" si="1098"/>
        <v/>
      </c>
      <c r="CU1512" t="str">
        <f t="shared" si="1124"/>
        <v/>
      </c>
      <c r="CV1512" t="str">
        <f t="shared" ca="1" si="1099"/>
        <v/>
      </c>
      <c r="CW1512" t="str">
        <f t="shared" si="1125"/>
        <v/>
      </c>
      <c r="CX1512" t="str">
        <f t="shared" ca="1" si="1100"/>
        <v/>
      </c>
      <c r="CY1512" t="str">
        <f t="shared" si="1126"/>
        <v/>
      </c>
      <c r="CZ1512" t="str">
        <f t="shared" ca="1" si="1101"/>
        <v/>
      </c>
      <c r="DA1512" t="str">
        <f t="shared" si="1127"/>
        <v/>
      </c>
      <c r="DB1512" t="str">
        <f t="shared" ca="1" si="1102"/>
        <v/>
      </c>
      <c r="DC1512" t="str">
        <f t="shared" si="1128"/>
        <v/>
      </c>
      <c r="DD1512" t="str">
        <f t="shared" ca="1" si="1103"/>
        <v/>
      </c>
      <c r="DE1512" t="str">
        <f t="shared" si="1129"/>
        <v/>
      </c>
      <c r="DF1512" t="str">
        <f t="shared" ca="1" si="1104"/>
        <v/>
      </c>
      <c r="DG1512" t="str">
        <f t="shared" si="1130"/>
        <v/>
      </c>
      <c r="DH1512" t="str">
        <f t="shared" ca="1" si="1105"/>
        <v/>
      </c>
      <c r="DI1512" t="str">
        <f t="shared" si="1131"/>
        <v/>
      </c>
      <c r="DJ1512" t="str">
        <f t="shared" ca="1" si="1106"/>
        <v/>
      </c>
      <c r="DK1512" t="str">
        <f t="shared" si="1132"/>
        <v/>
      </c>
      <c r="DL1512" t="str">
        <f t="shared" ca="1" si="1107"/>
        <v/>
      </c>
      <c r="DM1512" t="str">
        <f t="shared" si="1133"/>
        <v/>
      </c>
      <c r="DN1512" t="str">
        <f t="shared" ca="1" si="1108"/>
        <v/>
      </c>
      <c r="DO1512" t="str">
        <f t="shared" si="1134"/>
        <v/>
      </c>
      <c r="DP1512" t="str">
        <f t="shared" ca="1" si="1109"/>
        <v/>
      </c>
      <c r="DQ1512" t="str">
        <f t="shared" si="1135"/>
        <v/>
      </c>
      <c r="DR1512" t="str">
        <f t="shared" ca="1" si="1110"/>
        <v/>
      </c>
      <c r="DS1512" t="str">
        <f t="shared" si="1136"/>
        <v/>
      </c>
      <c r="DT1512" t="str">
        <f t="shared" ca="1" si="1111"/>
        <v/>
      </c>
      <c r="DU1512" t="str">
        <f t="shared" si="1137"/>
        <v/>
      </c>
      <c r="DV1512" t="str">
        <f t="shared" ca="1" si="1112"/>
        <v/>
      </c>
      <c r="DW1512" t="str">
        <f t="shared" si="1138"/>
        <v/>
      </c>
      <c r="DX1512" t="str">
        <f t="shared" ca="1" si="1113"/>
        <v/>
      </c>
      <c r="DY1512" t="str">
        <f t="shared" si="1139"/>
        <v/>
      </c>
      <c r="DZ1512" t="str">
        <f t="shared" ca="1" si="1114"/>
        <v/>
      </c>
      <c r="EA1512" t="str">
        <f t="shared" si="1140"/>
        <v/>
      </c>
      <c r="EB1512" t="str">
        <f t="shared" ca="1" si="1115"/>
        <v/>
      </c>
      <c r="EC1512" t="str">
        <f t="shared" si="1141"/>
        <v/>
      </c>
      <c r="ED1512" t="str">
        <f t="shared" ca="1" si="1116"/>
        <v/>
      </c>
      <c r="EE1512" t="str">
        <f t="shared" si="1142"/>
        <v/>
      </c>
      <c r="EF1512" t="str">
        <f t="shared" ca="1" si="1117"/>
        <v/>
      </c>
      <c r="EG1512" t="str">
        <f t="shared" si="1143"/>
        <v/>
      </c>
      <c r="EH1512" t="str">
        <f t="shared" ca="1" si="1118"/>
        <v/>
      </c>
      <c r="EI1512" t="str">
        <f t="shared" si="1144"/>
        <v/>
      </c>
      <c r="EJ1512" t="str">
        <f t="shared" ca="1" si="1119"/>
        <v/>
      </c>
      <c r="EK1512" t="str">
        <f t="shared" ca="1" si="1120"/>
        <v/>
      </c>
      <c r="EL1512" t="s">
        <v>924</v>
      </c>
      <c r="EM1512">
        <v>40515</v>
      </c>
      <c r="EN1512">
        <v>4794</v>
      </c>
      <c r="EO1512">
        <v>847</v>
      </c>
      <c r="EP1512">
        <v>3052</v>
      </c>
      <c r="EQ1512">
        <v>26353</v>
      </c>
      <c r="ER1512">
        <v>706</v>
      </c>
      <c r="ES1512">
        <v>7072</v>
      </c>
      <c r="ET1512">
        <v>2011</v>
      </c>
      <c r="EU1512">
        <v>2</v>
      </c>
      <c r="EV1512" t="s">
        <v>156</v>
      </c>
      <c r="EW1512">
        <v>1024</v>
      </c>
      <c r="EX1512">
        <v>2</v>
      </c>
      <c r="EY1512">
        <v>48000</v>
      </c>
      <c r="EZ1512">
        <v>-16</v>
      </c>
      <c r="FA1512" t="s">
        <v>170</v>
      </c>
      <c r="FB1512">
        <v>14</v>
      </c>
      <c r="FC1512" t="s">
        <v>171</v>
      </c>
      <c r="FD1512">
        <v>348372</v>
      </c>
      <c r="FE1512">
        <v>343574</v>
      </c>
      <c r="FF1512">
        <v>28094</v>
      </c>
      <c r="FG1512">
        <v>820168</v>
      </c>
      <c r="FH1512">
        <v>821708</v>
      </c>
      <c r="FI1512">
        <v>343564</v>
      </c>
      <c r="FJ1512">
        <v>341552</v>
      </c>
      <c r="FK1512" t="s">
        <v>158</v>
      </c>
      <c r="FL1512">
        <v>337823</v>
      </c>
      <c r="FM1512">
        <v>290447</v>
      </c>
      <c r="FN1512">
        <v>298508</v>
      </c>
      <c r="FO1512">
        <v>1733</v>
      </c>
      <c r="FP1512">
        <v>1677</v>
      </c>
      <c r="FQ1512">
        <v>819418</v>
      </c>
      <c r="FR1512">
        <v>290445</v>
      </c>
      <c r="FS1512">
        <v>290445</v>
      </c>
      <c r="FT1512">
        <v>1729</v>
      </c>
      <c r="FU1512">
        <v>825695</v>
      </c>
      <c r="FV1512">
        <v>823708</v>
      </c>
      <c r="FY1512">
        <v>826401</v>
      </c>
      <c r="FZ1512">
        <v>291295</v>
      </c>
      <c r="GA1512">
        <v>301560</v>
      </c>
      <c r="GB1512">
        <v>291434</v>
      </c>
      <c r="GC1512">
        <v>341552</v>
      </c>
      <c r="GD1512">
        <v>339823</v>
      </c>
      <c r="GE1512">
        <v>343564</v>
      </c>
      <c r="GF1512" t="s">
        <v>158</v>
      </c>
      <c r="GG1512">
        <v>337818</v>
      </c>
      <c r="GH1512">
        <v>819416</v>
      </c>
      <c r="GI1512">
        <v>388888</v>
      </c>
      <c r="GJ1512" t="s">
        <v>172</v>
      </c>
      <c r="GK1512">
        <v>57</v>
      </c>
      <c r="GL1512" t="s">
        <v>1396</v>
      </c>
      <c r="GM1512">
        <v>62</v>
      </c>
      <c r="GN1512" t="s">
        <v>185</v>
      </c>
      <c r="GO1512" t="s">
        <v>166</v>
      </c>
      <c r="GP1512">
        <v>1024</v>
      </c>
      <c r="GQ1512">
        <v>155</v>
      </c>
      <c r="GR1512">
        <v>285</v>
      </c>
      <c r="GS1512">
        <f t="shared" si="1121"/>
        <v>62</v>
      </c>
      <c r="GT1512" t="str">
        <f t="shared" si="1122"/>
        <v>test</v>
      </c>
    </row>
    <row r="1513" spans="1:202" x14ac:dyDescent="0.2">
      <c r="A1513">
        <v>90</v>
      </c>
      <c r="B1513">
        <v>90</v>
      </c>
      <c r="C1513">
        <v>1124</v>
      </c>
      <c r="D1513">
        <v>1124</v>
      </c>
      <c r="E1513" t="s">
        <v>155</v>
      </c>
      <c r="F1513" t="s">
        <v>156</v>
      </c>
      <c r="G1513" t="s">
        <v>156</v>
      </c>
      <c r="H1513" t="s">
        <v>156</v>
      </c>
      <c r="I1513">
        <v>0</v>
      </c>
      <c r="J1513" t="s">
        <v>157</v>
      </c>
      <c r="K1513">
        <v>0</v>
      </c>
      <c r="L1513" t="s">
        <v>154</v>
      </c>
      <c r="M1513" t="s">
        <v>154</v>
      </c>
      <c r="N1513" t="s">
        <v>154</v>
      </c>
      <c r="O1513">
        <v>0</v>
      </c>
      <c r="P1513" t="s">
        <v>154</v>
      </c>
      <c r="Q1513" t="s">
        <v>154</v>
      </c>
      <c r="R1513" t="s">
        <v>179</v>
      </c>
      <c r="S1513">
        <v>0</v>
      </c>
      <c r="T1513">
        <v>4</v>
      </c>
      <c r="U1513">
        <v>0</v>
      </c>
      <c r="V1513">
        <v>62</v>
      </c>
      <c r="W1513">
        <v>62</v>
      </c>
      <c r="X1513">
        <v>4</v>
      </c>
      <c r="Y1513">
        <v>34</v>
      </c>
      <c r="Z1513">
        <v>0</v>
      </c>
      <c r="AA1513">
        <v>34</v>
      </c>
      <c r="AB1513">
        <v>4</v>
      </c>
      <c r="AC1513">
        <v>4</v>
      </c>
      <c r="AD1513">
        <v>0</v>
      </c>
      <c r="AE1513">
        <v>0</v>
      </c>
      <c r="AF1513">
        <v>62</v>
      </c>
      <c r="AG1513">
        <v>4</v>
      </c>
      <c r="AH1513">
        <v>4</v>
      </c>
      <c r="AI1513">
        <v>0</v>
      </c>
      <c r="AJ1513">
        <v>62</v>
      </c>
      <c r="AK1513">
        <v>62</v>
      </c>
      <c r="AL1513">
        <v>97</v>
      </c>
      <c r="AM1513">
        <v>4</v>
      </c>
      <c r="AN1513">
        <v>4</v>
      </c>
      <c r="AO1513">
        <v>4</v>
      </c>
      <c r="AP1513">
        <v>34</v>
      </c>
      <c r="AQ1513">
        <v>34</v>
      </c>
      <c r="AR1513">
        <v>34</v>
      </c>
      <c r="AS1513">
        <v>4</v>
      </c>
      <c r="AT1513">
        <v>34</v>
      </c>
      <c r="AW1513">
        <v>62</v>
      </c>
      <c r="AX1513">
        <v>0</v>
      </c>
      <c r="AY1513" t="s">
        <v>159</v>
      </c>
      <c r="AZ1513" t="s">
        <v>1334</v>
      </c>
      <c r="BA1513" t="s">
        <v>628</v>
      </c>
      <c r="BB1513" t="s">
        <v>1265</v>
      </c>
      <c r="BC1513" t="s">
        <v>161</v>
      </c>
      <c r="BD1513" t="b">
        <v>0</v>
      </c>
      <c r="BE1513">
        <v>5.21</v>
      </c>
      <c r="BF1513" t="b">
        <v>1</v>
      </c>
      <c r="BH1513" t="s">
        <v>245</v>
      </c>
      <c r="BI1513" t="s">
        <v>246</v>
      </c>
      <c r="BJ1513" t="b">
        <v>0</v>
      </c>
      <c r="BK1513" t="s">
        <v>163</v>
      </c>
      <c r="BL1513" t="b">
        <v>0</v>
      </c>
      <c r="BM1513">
        <v>18</v>
      </c>
      <c r="BN1513" t="s">
        <v>164</v>
      </c>
      <c r="BO1513" t="s">
        <v>165</v>
      </c>
      <c r="BP1513" t="s">
        <v>164</v>
      </c>
      <c r="BQ1513" t="s">
        <v>166</v>
      </c>
      <c r="BR1513">
        <v>768</v>
      </c>
      <c r="BS1513" t="s">
        <v>156</v>
      </c>
      <c r="BT1513" t="s">
        <v>178</v>
      </c>
      <c r="BU1513" t="s">
        <v>188</v>
      </c>
      <c r="BV1513" t="s">
        <v>193</v>
      </c>
      <c r="BW1513">
        <v>62</v>
      </c>
      <c r="BX1513">
        <v>5</v>
      </c>
      <c r="BY1513">
        <v>0</v>
      </c>
      <c r="BZ1513">
        <v>6</v>
      </c>
      <c r="CA1513" t="s">
        <v>1266</v>
      </c>
      <c r="CB1513" t="s">
        <v>156</v>
      </c>
      <c r="CC1513">
        <v>7</v>
      </c>
      <c r="CD1513" t="b">
        <v>0</v>
      </c>
      <c r="CE1513" t="s">
        <v>168</v>
      </c>
      <c r="CF1513" t="s">
        <v>248</v>
      </c>
      <c r="CG1513">
        <v>40</v>
      </c>
      <c r="CH1513">
        <v>0</v>
      </c>
      <c r="CI1513" t="s">
        <v>183</v>
      </c>
      <c r="CJ1513" t="s">
        <v>169</v>
      </c>
      <c r="CK1513" t="s">
        <v>169</v>
      </c>
      <c r="CL1513" t="s">
        <v>169</v>
      </c>
      <c r="CM1513" t="s">
        <v>169</v>
      </c>
      <c r="CN1513" t="s">
        <v>169</v>
      </c>
      <c r="CO1513" t="s">
        <v>183</v>
      </c>
      <c r="CP1513" t="s">
        <v>169</v>
      </c>
      <c r="CQ1513">
        <v>1</v>
      </c>
      <c r="CR1513">
        <v>3367</v>
      </c>
      <c r="CS1513">
        <f t="shared" si="1123"/>
        <v>3367</v>
      </c>
      <c r="CT1513">
        <f t="shared" ref="CT1513:CT1534" ca="1" si="1145">IF(SUM(CV1513,CX1513,CZ1513,DB1513,DD1513,DF1513,DH1513,DJ1513,DL1513,DN1513,DP1513,DR1513,DT1513,DV1513,DX1513,DZ1513,EB1513,ED1513,EF1513,EH1513,EJ1513)=0,"",SUM(CV1513,CX1513,CZ1513,DB1513,DD1513,DF1513,DH1513,DJ1513,DL1513,DN1513,DP1513,DR1513,DT1513,DV1513,DX1513,DZ1513,EB1513,ED1513,EF1513,EH1513,EJ1513))</f>
        <v>2787</v>
      </c>
      <c r="CU1513" t="str">
        <f t="shared" si="1124"/>
        <v/>
      </c>
      <c r="CV1513" t="str">
        <f t="shared" ref="CV1513:CV1534" ca="1" si="1146">IF(CU1513="","",IF(CU1513&gt;600,ABS(CU1513-RANDBETWEEN(500,600)),CU1513))</f>
        <v/>
      </c>
      <c r="CW1513" t="str">
        <f t="shared" si="1125"/>
        <v/>
      </c>
      <c r="CX1513" t="str">
        <f t="shared" ref="CX1513:CX1534" ca="1" si="1147">IF(CW1513="","",IF(CW1513&gt;700,ABS(CW1513-RANDBETWEEN(500,600)),CW1513))</f>
        <v/>
      </c>
      <c r="CY1513" t="str">
        <f t="shared" si="1126"/>
        <v/>
      </c>
      <c r="CZ1513" t="str">
        <f t="shared" ref="CZ1513:CZ1534" ca="1" si="1148">IF(CY1513="","",IF(CY1513&gt;800,ABS(CY1513-RANDBETWEEN(500,600)),CY1513))</f>
        <v/>
      </c>
      <c r="DA1513" t="str">
        <f t="shared" si="1127"/>
        <v/>
      </c>
      <c r="DB1513" t="str">
        <f t="shared" ref="DB1513:DB1534" ca="1" si="1149">IF(DA1513="","",IF(DA1513&gt;900,ABS(DA1513-RANDBETWEEN(500,600)),DA1513))</f>
        <v/>
      </c>
      <c r="DC1513" t="str">
        <f t="shared" si="1128"/>
        <v/>
      </c>
      <c r="DD1513" t="str">
        <f t="shared" ref="DD1513:DD1534" ca="1" si="1150">IF(DC1513="","",IF(DC1513&gt;1000,ABS(DC1513-RANDBETWEEN(500,600)),DC1513))</f>
        <v/>
      </c>
      <c r="DE1513" t="str">
        <f t="shared" si="1129"/>
        <v/>
      </c>
      <c r="DF1513" t="str">
        <f t="shared" ref="DF1513:DF1534" ca="1" si="1151">IF(DE1513="","",IF(DE1513&gt;1100,ABS(DE1513-RANDBETWEEN(500,600)),DE1513))</f>
        <v/>
      </c>
      <c r="DG1513" t="str">
        <f t="shared" si="1130"/>
        <v/>
      </c>
      <c r="DH1513" t="str">
        <f t="shared" ref="DH1513:DH1534" ca="1" si="1152">IF(DG1513="","",IF(DG1513&gt;1200,ABS(DG1513-RANDBETWEEN(500,600)),DG1513))</f>
        <v/>
      </c>
      <c r="DI1513" t="str">
        <f t="shared" si="1131"/>
        <v/>
      </c>
      <c r="DJ1513" t="str">
        <f t="shared" ref="DJ1513:DJ1534" ca="1" si="1153">IF(DI1513="","",IF(DI1513&gt;1300,ABS(DI1513-RANDBETWEEN(500,600)),DI1513))</f>
        <v/>
      </c>
      <c r="DK1513" t="str">
        <f t="shared" si="1132"/>
        <v/>
      </c>
      <c r="DL1513" t="str">
        <f t="shared" ref="DL1513:DL1534" ca="1" si="1154">IF(DK1513="","",IF(DK1513&gt;1400,ABS(DK1513-RANDBETWEEN(500,600)),DK1513))</f>
        <v/>
      </c>
      <c r="DM1513">
        <f t="shared" si="1133"/>
        <v>3367</v>
      </c>
      <c r="DN1513">
        <f t="shared" ref="DN1513:DN1534" ca="1" si="1155">IF(DM1513="","",IF(DM1513&gt;1500,ABS(DM1513-RANDBETWEEN(500,600)),DM1513))</f>
        <v>2787</v>
      </c>
      <c r="DO1513" t="str">
        <f t="shared" si="1134"/>
        <v/>
      </c>
      <c r="DP1513" t="str">
        <f t="shared" ref="DP1513:DP1534" ca="1" si="1156">IF(DO1513="","",IF(DO1513&gt;1600,ABS(DO1513-RANDBETWEEN(500,600)),DO1513))</f>
        <v/>
      </c>
      <c r="DQ1513" t="str">
        <f t="shared" si="1135"/>
        <v/>
      </c>
      <c r="DR1513" t="str">
        <f t="shared" ref="DR1513:DR1534" ca="1" si="1157">IF(DQ1513="","",IF(DQ1513&lt;600,ABS(DQ1513+RANDBETWEEN(500,600)),DQ1513))</f>
        <v/>
      </c>
      <c r="DS1513" t="str">
        <f t="shared" si="1136"/>
        <v/>
      </c>
      <c r="DT1513" t="str">
        <f t="shared" ref="DT1513:DT1534" ca="1" si="1158">IF(DS1513="","",IF(DS1513&lt;500,ABS(DS1513+RANDBETWEEN(500,600)),DS1513))</f>
        <v/>
      </c>
      <c r="DU1513" t="str">
        <f t="shared" si="1137"/>
        <v/>
      </c>
      <c r="DV1513" t="str">
        <f t="shared" ref="DV1513:DV1534" ca="1" si="1159">IF(DU1513="","",IF(DU1513&lt;400,ABS(DU1513+RANDBETWEEN(500,600)),DU1513))</f>
        <v/>
      </c>
      <c r="DW1513" t="str">
        <f t="shared" si="1138"/>
        <v/>
      </c>
      <c r="DX1513" t="str">
        <f t="shared" ref="DX1513:DX1534" ca="1" si="1160">IF(DW1513="","",IF(DW1513&lt;300,ABS(DW1513+RANDBETWEEN(500,600)),DW1513))</f>
        <v/>
      </c>
      <c r="DY1513" t="str">
        <f t="shared" si="1139"/>
        <v/>
      </c>
      <c r="DZ1513" t="str">
        <f t="shared" ref="DZ1513:DZ1534" ca="1" si="1161">IF(DY1513="","",IF(DY1513&lt;200,ABS(DY1513+RANDBETWEEN(500,600)),DY1513))</f>
        <v/>
      </c>
      <c r="EA1513" t="str">
        <f t="shared" si="1140"/>
        <v/>
      </c>
      <c r="EB1513" t="str">
        <f t="shared" ref="EB1513:EB1534" ca="1" si="1162">IF(EA1513="","",IF(EA1513&lt;100,ABS(EA1513+RANDBETWEEN(500,600)),EA1513))</f>
        <v/>
      </c>
      <c r="EC1513" t="str">
        <f t="shared" si="1141"/>
        <v/>
      </c>
      <c r="ED1513" t="str">
        <f t="shared" ref="ED1513:ED1534" ca="1" si="1163">IF(EC1513="","",IF(EC1513&lt;1,ABS(EC1513+RANDBETWEEN(500,600)),EC1513))</f>
        <v/>
      </c>
      <c r="EE1513" t="str">
        <f t="shared" si="1142"/>
        <v/>
      </c>
      <c r="EF1513" t="str">
        <f t="shared" ref="EF1513:EF1534" ca="1" si="1164">IF(EE1513="","",IF(EE1513&lt;1,ABS(EE1513+RANDBETWEEN(600,700)),EE1513))</f>
        <v/>
      </c>
      <c r="EG1513" t="str">
        <f t="shared" si="1143"/>
        <v/>
      </c>
      <c r="EH1513" t="str">
        <f t="shared" ref="EH1513:EH1534" ca="1" si="1165">IF(EG1513="","",IF(EG1513&lt;1,ABS(EG1513+RANDBETWEEN(700,800)),EG1513))</f>
        <v/>
      </c>
      <c r="EI1513" t="str">
        <f t="shared" si="1144"/>
        <v/>
      </c>
      <c r="EJ1513" t="str">
        <f t="shared" ref="EJ1513:EJ1534" ca="1" si="1166">IF(EI1513="","",IF(EI1513&lt;1,ABS(EI1513+RANDBETWEEN(800,900)),EI1513))</f>
        <v/>
      </c>
      <c r="EK1513" t="str">
        <f t="shared" ref="EK1513:EK1534" ca="1" si="1167">IF(AND(GT1513="test",OR(CT1513&gt;5000,CT1513&gt;AVERAGE($CT$1045:$CT$1128)+2*STDEV($CT$1045:$CT$1128),CT1513&lt;AVERAGE($CT$1045:$CT$1128)-2*STDEV($CT$1045:$CT$1128))),"",CT1513)</f>
        <v/>
      </c>
      <c r="EL1513">
        <v>2806</v>
      </c>
      <c r="EM1513">
        <v>40515</v>
      </c>
      <c r="EN1513">
        <v>4794</v>
      </c>
      <c r="EO1513">
        <v>847</v>
      </c>
      <c r="EP1513">
        <v>3052</v>
      </c>
      <c r="EQ1513">
        <v>26353</v>
      </c>
      <c r="ER1513">
        <v>3367</v>
      </c>
      <c r="ES1513">
        <v>7072</v>
      </c>
      <c r="ET1513">
        <v>2011</v>
      </c>
      <c r="EU1513">
        <v>2</v>
      </c>
      <c r="EV1513" t="s">
        <v>156</v>
      </c>
      <c r="EW1513">
        <v>1024</v>
      </c>
      <c r="EX1513">
        <v>2</v>
      </c>
      <c r="EY1513">
        <v>48000</v>
      </c>
      <c r="EZ1513">
        <v>-16</v>
      </c>
      <c r="FA1513" t="s">
        <v>170</v>
      </c>
      <c r="FB1513">
        <v>14</v>
      </c>
      <c r="FC1513" t="s">
        <v>171</v>
      </c>
      <c r="FD1513">
        <v>348372</v>
      </c>
      <c r="FE1513">
        <v>343574</v>
      </c>
      <c r="FF1513">
        <v>28094</v>
      </c>
      <c r="FG1513">
        <v>827165</v>
      </c>
      <c r="FH1513">
        <v>828471</v>
      </c>
      <c r="FI1513">
        <v>343564</v>
      </c>
      <c r="FJ1513">
        <v>341552</v>
      </c>
      <c r="FK1513" t="s">
        <v>158</v>
      </c>
      <c r="FL1513">
        <v>337823</v>
      </c>
      <c r="FM1513">
        <v>290447</v>
      </c>
      <c r="FN1513">
        <v>298508</v>
      </c>
      <c r="FO1513">
        <v>1733</v>
      </c>
      <c r="FP1513">
        <v>1677</v>
      </c>
      <c r="FQ1513">
        <v>826415</v>
      </c>
      <c r="FR1513">
        <v>290445</v>
      </c>
      <c r="FS1513">
        <v>290445</v>
      </c>
      <c r="FT1513">
        <v>1729</v>
      </c>
      <c r="FU1513">
        <v>832181</v>
      </c>
      <c r="FV1513">
        <v>830471</v>
      </c>
      <c r="FY1513">
        <v>835549</v>
      </c>
      <c r="FZ1513">
        <v>291295</v>
      </c>
      <c r="GA1513">
        <v>301560</v>
      </c>
      <c r="GB1513">
        <v>291434</v>
      </c>
      <c r="GC1513">
        <v>341552</v>
      </c>
      <c r="GD1513">
        <v>339823</v>
      </c>
      <c r="GE1513">
        <v>343564</v>
      </c>
      <c r="GF1513" t="s">
        <v>158</v>
      </c>
      <c r="GG1513">
        <v>337818</v>
      </c>
      <c r="GH1513">
        <v>826412</v>
      </c>
      <c r="GI1513">
        <v>388888</v>
      </c>
      <c r="GJ1513" t="s">
        <v>172</v>
      </c>
      <c r="GK1513">
        <v>57</v>
      </c>
      <c r="GL1513" t="s">
        <v>1397</v>
      </c>
      <c r="GM1513">
        <v>63</v>
      </c>
      <c r="GN1513" t="s">
        <v>182</v>
      </c>
      <c r="GO1513" t="s">
        <v>166</v>
      </c>
      <c r="GP1513">
        <v>1024</v>
      </c>
      <c r="GQ1513">
        <v>155</v>
      </c>
      <c r="GR1513">
        <v>285</v>
      </c>
      <c r="GS1513">
        <f t="shared" ref="GS1513:GS1534" si="1168">GM1513</f>
        <v>63</v>
      </c>
      <c r="GT1513" t="str">
        <f t="shared" ref="GT1513:GT1534" si="1169">IF(GN1513="NA","training","test")</f>
        <v>test</v>
      </c>
    </row>
    <row r="1514" spans="1:202" x14ac:dyDescent="0.2">
      <c r="A1514">
        <v>90</v>
      </c>
      <c r="B1514">
        <v>90</v>
      </c>
      <c r="C1514">
        <v>1166</v>
      </c>
      <c r="D1514">
        <v>1166</v>
      </c>
      <c r="E1514" t="s">
        <v>155</v>
      </c>
      <c r="F1514" t="s">
        <v>156</v>
      </c>
      <c r="G1514" t="s">
        <v>156</v>
      </c>
      <c r="H1514" t="s">
        <v>156</v>
      </c>
      <c r="I1514">
        <v>0</v>
      </c>
      <c r="J1514" t="s">
        <v>157</v>
      </c>
      <c r="K1514">
        <v>1</v>
      </c>
      <c r="L1514" t="s">
        <v>154</v>
      </c>
      <c r="M1514" t="s">
        <v>154</v>
      </c>
      <c r="N1514" t="s">
        <v>154</v>
      </c>
      <c r="O1514">
        <v>1</v>
      </c>
      <c r="P1514" t="s">
        <v>154</v>
      </c>
      <c r="Q1514" t="s">
        <v>154</v>
      </c>
      <c r="R1514" t="s">
        <v>183</v>
      </c>
      <c r="S1514">
        <v>0</v>
      </c>
      <c r="T1514">
        <v>4</v>
      </c>
      <c r="U1514">
        <v>0</v>
      </c>
      <c r="V1514">
        <v>63</v>
      </c>
      <c r="W1514">
        <v>63</v>
      </c>
      <c r="X1514">
        <v>4</v>
      </c>
      <c r="Y1514">
        <v>34</v>
      </c>
      <c r="Z1514">
        <v>0</v>
      </c>
      <c r="AA1514">
        <v>34</v>
      </c>
      <c r="AB1514">
        <v>4</v>
      </c>
      <c r="AC1514">
        <v>4</v>
      </c>
      <c r="AD1514">
        <v>0</v>
      </c>
      <c r="AE1514">
        <v>0</v>
      </c>
      <c r="AF1514">
        <v>63</v>
      </c>
      <c r="AG1514">
        <v>4</v>
      </c>
      <c r="AH1514">
        <v>4</v>
      </c>
      <c r="AI1514">
        <v>0</v>
      </c>
      <c r="AJ1514">
        <v>63</v>
      </c>
      <c r="AK1514">
        <v>63</v>
      </c>
      <c r="AL1514">
        <v>98</v>
      </c>
      <c r="AM1514">
        <v>4</v>
      </c>
      <c r="AN1514">
        <v>4</v>
      </c>
      <c r="AO1514">
        <v>4</v>
      </c>
      <c r="AP1514">
        <v>34</v>
      </c>
      <c r="AQ1514">
        <v>34</v>
      </c>
      <c r="AR1514">
        <v>34</v>
      </c>
      <c r="AS1514">
        <v>4</v>
      </c>
      <c r="AT1514">
        <v>34</v>
      </c>
      <c r="AW1514">
        <v>63</v>
      </c>
      <c r="AX1514">
        <v>0</v>
      </c>
      <c r="AY1514" t="s">
        <v>159</v>
      </c>
      <c r="AZ1514" t="s">
        <v>1334</v>
      </c>
      <c r="BA1514" t="s">
        <v>628</v>
      </c>
      <c r="BB1514" t="s">
        <v>1265</v>
      </c>
      <c r="BC1514" t="s">
        <v>161</v>
      </c>
      <c r="BD1514" t="b">
        <v>0</v>
      </c>
      <c r="BE1514" t="s">
        <v>164</v>
      </c>
      <c r="BF1514" t="b">
        <v>1</v>
      </c>
      <c r="BH1514" t="s">
        <v>245</v>
      </c>
      <c r="BI1514" t="s">
        <v>246</v>
      </c>
      <c r="BJ1514" t="b">
        <v>0</v>
      </c>
      <c r="BK1514" t="s">
        <v>163</v>
      </c>
      <c r="BL1514" t="b">
        <v>0</v>
      </c>
      <c r="BM1514">
        <v>18</v>
      </c>
      <c r="BN1514" t="s">
        <v>164</v>
      </c>
      <c r="BO1514" t="s">
        <v>165</v>
      </c>
      <c r="BP1514" t="s">
        <v>164</v>
      </c>
      <c r="BQ1514" t="s">
        <v>166</v>
      </c>
      <c r="BR1514">
        <v>768</v>
      </c>
      <c r="BS1514" t="s">
        <v>156</v>
      </c>
      <c r="BT1514" t="s">
        <v>178</v>
      </c>
      <c r="BU1514" t="s">
        <v>186</v>
      </c>
      <c r="BV1514" t="s">
        <v>187</v>
      </c>
      <c r="BW1514">
        <v>63</v>
      </c>
      <c r="BX1514">
        <v>5</v>
      </c>
      <c r="BY1514">
        <v>0</v>
      </c>
      <c r="BZ1514">
        <v>6</v>
      </c>
      <c r="CA1514" t="s">
        <v>1266</v>
      </c>
      <c r="CB1514" t="s">
        <v>156</v>
      </c>
      <c r="CC1514">
        <v>7</v>
      </c>
      <c r="CD1514" t="b">
        <v>0</v>
      </c>
      <c r="CE1514" t="s">
        <v>168</v>
      </c>
      <c r="CF1514" t="s">
        <v>248</v>
      </c>
      <c r="CG1514">
        <v>76</v>
      </c>
      <c r="CH1514">
        <v>0</v>
      </c>
      <c r="CI1514" t="s">
        <v>183</v>
      </c>
      <c r="CJ1514" t="s">
        <v>169</v>
      </c>
      <c r="CK1514" t="s">
        <v>169</v>
      </c>
      <c r="CL1514" t="s">
        <v>169</v>
      </c>
      <c r="CM1514" t="s">
        <v>169</v>
      </c>
      <c r="CN1514" t="s">
        <v>169</v>
      </c>
      <c r="CO1514" t="s">
        <v>183</v>
      </c>
      <c r="CP1514" t="s">
        <v>169</v>
      </c>
      <c r="CQ1514">
        <v>1</v>
      </c>
      <c r="CR1514">
        <v>3840</v>
      </c>
      <c r="CS1514" t="str">
        <f t="shared" si="1123"/>
        <v/>
      </c>
      <c r="CT1514" t="str">
        <f t="shared" ca="1" si="1145"/>
        <v/>
      </c>
      <c r="CU1514" t="str">
        <f t="shared" si="1124"/>
        <v/>
      </c>
      <c r="CV1514" t="str">
        <f t="shared" ca="1" si="1146"/>
        <v/>
      </c>
      <c r="CW1514" t="str">
        <f t="shared" si="1125"/>
        <v/>
      </c>
      <c r="CX1514" t="str">
        <f t="shared" ca="1" si="1147"/>
        <v/>
      </c>
      <c r="CY1514" t="str">
        <f t="shared" si="1126"/>
        <v/>
      </c>
      <c r="CZ1514" t="str">
        <f t="shared" ca="1" si="1148"/>
        <v/>
      </c>
      <c r="DA1514" t="str">
        <f t="shared" si="1127"/>
        <v/>
      </c>
      <c r="DB1514" t="str">
        <f t="shared" ca="1" si="1149"/>
        <v/>
      </c>
      <c r="DC1514" t="str">
        <f t="shared" si="1128"/>
        <v/>
      </c>
      <c r="DD1514" t="str">
        <f t="shared" ca="1" si="1150"/>
        <v/>
      </c>
      <c r="DE1514" t="str">
        <f t="shared" si="1129"/>
        <v/>
      </c>
      <c r="DF1514" t="str">
        <f t="shared" ca="1" si="1151"/>
        <v/>
      </c>
      <c r="DG1514" t="str">
        <f t="shared" si="1130"/>
        <v/>
      </c>
      <c r="DH1514" t="str">
        <f t="shared" ca="1" si="1152"/>
        <v/>
      </c>
      <c r="DI1514" t="str">
        <f t="shared" si="1131"/>
        <v/>
      </c>
      <c r="DJ1514" t="str">
        <f t="shared" ca="1" si="1153"/>
        <v/>
      </c>
      <c r="DK1514" t="str">
        <f t="shared" si="1132"/>
        <v/>
      </c>
      <c r="DL1514" t="str">
        <f t="shared" ca="1" si="1154"/>
        <v/>
      </c>
      <c r="DM1514" t="str">
        <f t="shared" si="1133"/>
        <v/>
      </c>
      <c r="DN1514" t="str">
        <f t="shared" ca="1" si="1155"/>
        <v/>
      </c>
      <c r="DO1514" t="str">
        <f t="shared" si="1134"/>
        <v/>
      </c>
      <c r="DP1514" t="str">
        <f t="shared" ca="1" si="1156"/>
        <v/>
      </c>
      <c r="DQ1514" t="str">
        <f t="shared" si="1135"/>
        <v/>
      </c>
      <c r="DR1514" t="str">
        <f t="shared" ca="1" si="1157"/>
        <v/>
      </c>
      <c r="DS1514" t="str">
        <f t="shared" si="1136"/>
        <v/>
      </c>
      <c r="DT1514" t="str">
        <f t="shared" ca="1" si="1158"/>
        <v/>
      </c>
      <c r="DU1514" t="str">
        <f t="shared" si="1137"/>
        <v/>
      </c>
      <c r="DV1514" t="str">
        <f t="shared" ca="1" si="1159"/>
        <v/>
      </c>
      <c r="DW1514" t="str">
        <f t="shared" si="1138"/>
        <v/>
      </c>
      <c r="DX1514" t="str">
        <f t="shared" ca="1" si="1160"/>
        <v/>
      </c>
      <c r="DY1514" t="str">
        <f t="shared" si="1139"/>
        <v/>
      </c>
      <c r="DZ1514" t="str">
        <f t="shared" ca="1" si="1161"/>
        <v/>
      </c>
      <c r="EA1514" t="str">
        <f t="shared" si="1140"/>
        <v/>
      </c>
      <c r="EB1514" t="str">
        <f t="shared" ca="1" si="1162"/>
        <v/>
      </c>
      <c r="EC1514" t="str">
        <f t="shared" si="1141"/>
        <v/>
      </c>
      <c r="ED1514" t="str">
        <f t="shared" ca="1" si="1163"/>
        <v/>
      </c>
      <c r="EE1514" t="str">
        <f t="shared" si="1142"/>
        <v/>
      </c>
      <c r="EF1514" t="str">
        <f t="shared" ca="1" si="1164"/>
        <v/>
      </c>
      <c r="EG1514" t="str">
        <f t="shared" si="1143"/>
        <v/>
      </c>
      <c r="EH1514" t="str">
        <f t="shared" ca="1" si="1165"/>
        <v/>
      </c>
      <c r="EI1514" t="str">
        <f t="shared" si="1144"/>
        <v/>
      </c>
      <c r="EJ1514" t="str">
        <f t="shared" ca="1" si="1166"/>
        <v/>
      </c>
      <c r="EK1514" t="str">
        <f t="shared" ca="1" si="1167"/>
        <v/>
      </c>
      <c r="EL1514" t="s">
        <v>924</v>
      </c>
      <c r="EM1514">
        <v>40515</v>
      </c>
      <c r="EN1514">
        <v>4794</v>
      </c>
      <c r="EO1514">
        <v>847</v>
      </c>
      <c r="EP1514">
        <v>3052</v>
      </c>
      <c r="EQ1514">
        <v>26353</v>
      </c>
      <c r="ER1514">
        <v>3840</v>
      </c>
      <c r="ES1514">
        <v>7072</v>
      </c>
      <c r="ET1514">
        <v>2011</v>
      </c>
      <c r="EU1514">
        <v>2</v>
      </c>
      <c r="EV1514" t="s">
        <v>156</v>
      </c>
      <c r="EW1514">
        <v>1024</v>
      </c>
      <c r="EX1514">
        <v>2</v>
      </c>
      <c r="EY1514">
        <v>48000</v>
      </c>
      <c r="EZ1514">
        <v>-16</v>
      </c>
      <c r="FA1514" t="s">
        <v>170</v>
      </c>
      <c r="FB1514">
        <v>14</v>
      </c>
      <c r="FC1514" t="s">
        <v>171</v>
      </c>
      <c r="FD1514">
        <v>348372</v>
      </c>
      <c r="FE1514">
        <v>343574</v>
      </c>
      <c r="FF1514">
        <v>28094</v>
      </c>
      <c r="FG1514">
        <v>836314</v>
      </c>
      <c r="FH1514">
        <v>837858</v>
      </c>
      <c r="FI1514">
        <v>343564</v>
      </c>
      <c r="FJ1514">
        <v>341552</v>
      </c>
      <c r="FK1514" t="s">
        <v>158</v>
      </c>
      <c r="FL1514">
        <v>337823</v>
      </c>
      <c r="FM1514">
        <v>290447</v>
      </c>
      <c r="FN1514">
        <v>298508</v>
      </c>
      <c r="FO1514">
        <v>1733</v>
      </c>
      <c r="FP1514">
        <v>1677</v>
      </c>
      <c r="FQ1514">
        <v>835564</v>
      </c>
      <c r="FR1514">
        <v>290445</v>
      </c>
      <c r="FS1514">
        <v>290445</v>
      </c>
      <c r="FT1514">
        <v>1729</v>
      </c>
      <c r="FU1514">
        <v>842079</v>
      </c>
      <c r="FV1514">
        <v>839858</v>
      </c>
      <c r="FY1514">
        <v>845920</v>
      </c>
      <c r="FZ1514">
        <v>291295</v>
      </c>
      <c r="GA1514">
        <v>301560</v>
      </c>
      <c r="GB1514">
        <v>291434</v>
      </c>
      <c r="GC1514">
        <v>341552</v>
      </c>
      <c r="GD1514">
        <v>339823</v>
      </c>
      <c r="GE1514">
        <v>343564</v>
      </c>
      <c r="GF1514" t="s">
        <v>158</v>
      </c>
      <c r="GG1514">
        <v>337818</v>
      </c>
      <c r="GH1514">
        <v>835561</v>
      </c>
      <c r="GI1514">
        <v>388888</v>
      </c>
      <c r="GJ1514" t="s">
        <v>172</v>
      </c>
      <c r="GK1514">
        <v>58</v>
      </c>
      <c r="GL1514" t="s">
        <v>1398</v>
      </c>
      <c r="GM1514">
        <v>64</v>
      </c>
      <c r="GN1514" t="s">
        <v>185</v>
      </c>
      <c r="GO1514" t="s">
        <v>166</v>
      </c>
      <c r="GP1514">
        <v>1024</v>
      </c>
      <c r="GQ1514">
        <v>155</v>
      </c>
      <c r="GR1514">
        <v>285</v>
      </c>
      <c r="GS1514">
        <f t="shared" si="1168"/>
        <v>64</v>
      </c>
      <c r="GT1514" t="str">
        <f t="shared" si="1169"/>
        <v>test</v>
      </c>
    </row>
    <row r="1515" spans="1:202" x14ac:dyDescent="0.2">
      <c r="A1515">
        <v>89</v>
      </c>
      <c r="B1515">
        <v>89</v>
      </c>
      <c r="C1515">
        <v>1213</v>
      </c>
      <c r="D1515">
        <v>1213</v>
      </c>
      <c r="E1515" t="s">
        <v>155</v>
      </c>
      <c r="F1515" t="s">
        <v>156</v>
      </c>
      <c r="G1515" t="s">
        <v>156</v>
      </c>
      <c r="H1515" t="s">
        <v>156</v>
      </c>
      <c r="I1515">
        <v>0</v>
      </c>
      <c r="J1515" t="s">
        <v>157</v>
      </c>
      <c r="K1515">
        <v>0</v>
      </c>
      <c r="L1515" t="s">
        <v>154</v>
      </c>
      <c r="M1515" t="s">
        <v>154</v>
      </c>
      <c r="N1515" t="s">
        <v>154</v>
      </c>
      <c r="O1515">
        <v>0</v>
      </c>
      <c r="P1515" t="s">
        <v>154</v>
      </c>
      <c r="Q1515" t="s">
        <v>154</v>
      </c>
      <c r="R1515" t="s">
        <v>179</v>
      </c>
      <c r="S1515">
        <v>0</v>
      </c>
      <c r="T1515">
        <v>4</v>
      </c>
      <c r="U1515">
        <v>0</v>
      </c>
      <c r="V1515">
        <v>64</v>
      </c>
      <c r="W1515">
        <v>64</v>
      </c>
      <c r="X1515">
        <v>4</v>
      </c>
      <c r="Y1515">
        <v>34</v>
      </c>
      <c r="Z1515">
        <v>0</v>
      </c>
      <c r="AA1515">
        <v>34</v>
      </c>
      <c r="AB1515">
        <v>4</v>
      </c>
      <c r="AC1515">
        <v>4</v>
      </c>
      <c r="AD1515">
        <v>0</v>
      </c>
      <c r="AE1515">
        <v>0</v>
      </c>
      <c r="AF1515">
        <v>64</v>
      </c>
      <c r="AG1515">
        <v>4</v>
      </c>
      <c r="AH1515">
        <v>4</v>
      </c>
      <c r="AI1515">
        <v>0</v>
      </c>
      <c r="AJ1515">
        <v>64</v>
      </c>
      <c r="AK1515">
        <v>64</v>
      </c>
      <c r="AL1515">
        <v>99</v>
      </c>
      <c r="AM1515">
        <v>4</v>
      </c>
      <c r="AN1515">
        <v>4</v>
      </c>
      <c r="AO1515">
        <v>4</v>
      </c>
      <c r="AP1515">
        <v>34</v>
      </c>
      <c r="AQ1515">
        <v>34</v>
      </c>
      <c r="AR1515">
        <v>34</v>
      </c>
      <c r="AS1515">
        <v>4</v>
      </c>
      <c r="AT1515">
        <v>34</v>
      </c>
      <c r="AW1515">
        <v>64</v>
      </c>
      <c r="AX1515">
        <v>0</v>
      </c>
      <c r="AY1515" t="s">
        <v>159</v>
      </c>
      <c r="AZ1515" t="s">
        <v>1334</v>
      </c>
      <c r="BA1515" t="s">
        <v>628</v>
      </c>
      <c r="BB1515" t="s">
        <v>1265</v>
      </c>
      <c r="BC1515" t="s">
        <v>161</v>
      </c>
      <c r="BD1515" t="b">
        <v>0</v>
      </c>
      <c r="BE1515">
        <v>6.63</v>
      </c>
      <c r="BF1515" t="b">
        <v>1</v>
      </c>
      <c r="BH1515" t="s">
        <v>245</v>
      </c>
      <c r="BI1515" t="s">
        <v>246</v>
      </c>
      <c r="BJ1515" t="b">
        <v>0</v>
      </c>
      <c r="BK1515" t="s">
        <v>163</v>
      </c>
      <c r="BL1515" t="b">
        <v>0</v>
      </c>
      <c r="BM1515">
        <v>18</v>
      </c>
      <c r="BN1515" t="s">
        <v>164</v>
      </c>
      <c r="BO1515" t="s">
        <v>165</v>
      </c>
      <c r="BP1515" t="s">
        <v>164</v>
      </c>
      <c r="BQ1515" t="s">
        <v>166</v>
      </c>
      <c r="BR1515">
        <v>768</v>
      </c>
      <c r="BS1515" t="s">
        <v>156</v>
      </c>
      <c r="BT1515" t="s">
        <v>178</v>
      </c>
      <c r="BU1515" t="s">
        <v>180</v>
      </c>
      <c r="BV1515" t="s">
        <v>189</v>
      </c>
      <c r="BW1515">
        <v>64</v>
      </c>
      <c r="BX1515">
        <v>5</v>
      </c>
      <c r="BY1515">
        <v>0</v>
      </c>
      <c r="BZ1515">
        <v>6</v>
      </c>
      <c r="CA1515" t="s">
        <v>1266</v>
      </c>
      <c r="CB1515" t="s">
        <v>156</v>
      </c>
      <c r="CC1515">
        <v>7</v>
      </c>
      <c r="CD1515" t="b">
        <v>0</v>
      </c>
      <c r="CE1515" t="s">
        <v>168</v>
      </c>
      <c r="CF1515" t="s">
        <v>248</v>
      </c>
      <c r="CG1515">
        <v>27</v>
      </c>
      <c r="CH1515">
        <v>0</v>
      </c>
      <c r="CI1515" t="s">
        <v>183</v>
      </c>
      <c r="CJ1515" t="s">
        <v>169</v>
      </c>
      <c r="CK1515" t="s">
        <v>169</v>
      </c>
      <c r="CL1515" t="s">
        <v>169</v>
      </c>
      <c r="CM1515" t="s">
        <v>169</v>
      </c>
      <c r="CN1515" t="s">
        <v>169</v>
      </c>
      <c r="CO1515" t="s">
        <v>183</v>
      </c>
      <c r="CP1515" t="s">
        <v>169</v>
      </c>
      <c r="CQ1515">
        <v>1</v>
      </c>
      <c r="CR1515">
        <v>4193</v>
      </c>
      <c r="CS1515">
        <f t="shared" si="1123"/>
        <v>4193</v>
      </c>
      <c r="CT1515">
        <f t="shared" ca="1" si="1145"/>
        <v>4193</v>
      </c>
      <c r="CU1515" t="str">
        <f t="shared" si="1124"/>
        <v/>
      </c>
      <c r="CV1515" t="str">
        <f t="shared" ca="1" si="1146"/>
        <v/>
      </c>
      <c r="CW1515" t="str">
        <f t="shared" si="1125"/>
        <v/>
      </c>
      <c r="CX1515" t="str">
        <f t="shared" ca="1" si="1147"/>
        <v/>
      </c>
      <c r="CY1515" t="str">
        <f t="shared" si="1126"/>
        <v/>
      </c>
      <c r="CZ1515" t="str">
        <f t="shared" ca="1" si="1148"/>
        <v/>
      </c>
      <c r="DA1515" t="str">
        <f t="shared" si="1127"/>
        <v/>
      </c>
      <c r="DB1515" t="str">
        <f t="shared" ca="1" si="1149"/>
        <v/>
      </c>
      <c r="DC1515" t="str">
        <f t="shared" si="1128"/>
        <v/>
      </c>
      <c r="DD1515" t="str">
        <f t="shared" ca="1" si="1150"/>
        <v/>
      </c>
      <c r="DE1515" t="str">
        <f t="shared" si="1129"/>
        <v/>
      </c>
      <c r="DF1515" t="str">
        <f t="shared" ca="1" si="1151"/>
        <v/>
      </c>
      <c r="DG1515" t="str">
        <f t="shared" si="1130"/>
        <v/>
      </c>
      <c r="DH1515" t="str">
        <f t="shared" ca="1" si="1152"/>
        <v/>
      </c>
      <c r="DI1515" t="str">
        <f t="shared" si="1131"/>
        <v/>
      </c>
      <c r="DJ1515" t="str">
        <f t="shared" ca="1" si="1153"/>
        <v/>
      </c>
      <c r="DK1515" t="str">
        <f t="shared" si="1132"/>
        <v/>
      </c>
      <c r="DL1515" t="str">
        <f t="shared" ca="1" si="1154"/>
        <v/>
      </c>
      <c r="DM1515" t="str">
        <f t="shared" si="1133"/>
        <v/>
      </c>
      <c r="DN1515" t="str">
        <f t="shared" ca="1" si="1155"/>
        <v/>
      </c>
      <c r="DO1515" t="str">
        <f t="shared" si="1134"/>
        <v/>
      </c>
      <c r="DP1515" t="str">
        <f t="shared" ca="1" si="1156"/>
        <v/>
      </c>
      <c r="DQ1515" t="str">
        <f t="shared" si="1135"/>
        <v/>
      </c>
      <c r="DR1515" t="str">
        <f t="shared" ca="1" si="1157"/>
        <v/>
      </c>
      <c r="DS1515" t="str">
        <f t="shared" si="1136"/>
        <v/>
      </c>
      <c r="DT1515" t="str">
        <f t="shared" ca="1" si="1158"/>
        <v/>
      </c>
      <c r="DU1515">
        <f t="shared" si="1137"/>
        <v>4193</v>
      </c>
      <c r="DV1515">
        <f t="shared" ca="1" si="1159"/>
        <v>4193</v>
      </c>
      <c r="DW1515" t="str">
        <f t="shared" si="1138"/>
        <v/>
      </c>
      <c r="DX1515" t="str">
        <f t="shared" ca="1" si="1160"/>
        <v/>
      </c>
      <c r="DY1515" t="str">
        <f t="shared" si="1139"/>
        <v/>
      </c>
      <c r="DZ1515" t="str">
        <f t="shared" ca="1" si="1161"/>
        <v/>
      </c>
      <c r="EA1515" t="str">
        <f t="shared" si="1140"/>
        <v/>
      </c>
      <c r="EB1515" t="str">
        <f t="shared" ca="1" si="1162"/>
        <v/>
      </c>
      <c r="EC1515" t="str">
        <f t="shared" si="1141"/>
        <v/>
      </c>
      <c r="ED1515" t="str">
        <f t="shared" ca="1" si="1163"/>
        <v/>
      </c>
      <c r="EE1515" t="str">
        <f t="shared" si="1142"/>
        <v/>
      </c>
      <c r="EF1515" t="str">
        <f t="shared" ca="1" si="1164"/>
        <v/>
      </c>
      <c r="EG1515" t="str">
        <f t="shared" si="1143"/>
        <v/>
      </c>
      <c r="EH1515" t="str">
        <f t="shared" ca="1" si="1165"/>
        <v/>
      </c>
      <c r="EI1515" t="str">
        <f t="shared" si="1144"/>
        <v/>
      </c>
      <c r="EJ1515" t="str">
        <f t="shared" ca="1" si="1166"/>
        <v/>
      </c>
      <c r="EK1515" t="str">
        <f t="shared" ca="1" si="1167"/>
        <v/>
      </c>
      <c r="EL1515">
        <v>4193</v>
      </c>
      <c r="EM1515">
        <v>40515</v>
      </c>
      <c r="EN1515">
        <v>4794</v>
      </c>
      <c r="EO1515">
        <v>847</v>
      </c>
      <c r="EP1515">
        <v>3052</v>
      </c>
      <c r="EQ1515">
        <v>26353</v>
      </c>
      <c r="ER1515">
        <v>4193</v>
      </c>
      <c r="ES1515">
        <v>7072</v>
      </c>
      <c r="ET1515">
        <v>2011</v>
      </c>
      <c r="EU1515">
        <v>2</v>
      </c>
      <c r="EV1515" t="s">
        <v>156</v>
      </c>
      <c r="EW1515">
        <v>1024</v>
      </c>
      <c r="EX1515">
        <v>2</v>
      </c>
      <c r="EY1515">
        <v>48000</v>
      </c>
      <c r="EZ1515">
        <v>-16</v>
      </c>
      <c r="FA1515" t="s">
        <v>170</v>
      </c>
      <c r="FB1515">
        <v>14</v>
      </c>
      <c r="FC1515" t="s">
        <v>171</v>
      </c>
      <c r="FD1515">
        <v>348372</v>
      </c>
      <c r="FE1515">
        <v>343574</v>
      </c>
      <c r="FF1515">
        <v>28094</v>
      </c>
      <c r="FG1515">
        <v>846684</v>
      </c>
      <c r="FH1515">
        <v>848162</v>
      </c>
      <c r="FI1515">
        <v>343564</v>
      </c>
      <c r="FJ1515">
        <v>341552</v>
      </c>
      <c r="FK1515" t="s">
        <v>158</v>
      </c>
      <c r="FL1515">
        <v>337823</v>
      </c>
      <c r="FM1515">
        <v>290447</v>
      </c>
      <c r="FN1515">
        <v>298508</v>
      </c>
      <c r="FO1515">
        <v>1733</v>
      </c>
      <c r="FP1515">
        <v>1677</v>
      </c>
      <c r="FQ1515">
        <v>845934</v>
      </c>
      <c r="FR1515">
        <v>290445</v>
      </c>
      <c r="FS1515">
        <v>290445</v>
      </c>
      <c r="FT1515">
        <v>1729</v>
      </c>
      <c r="FU1515">
        <v>851743</v>
      </c>
      <c r="FV1515">
        <v>850162</v>
      </c>
      <c r="FY1515">
        <v>855937</v>
      </c>
      <c r="FZ1515">
        <v>291295</v>
      </c>
      <c r="GA1515">
        <v>301560</v>
      </c>
      <c r="GB1515">
        <v>291434</v>
      </c>
      <c r="GC1515">
        <v>341552</v>
      </c>
      <c r="GD1515">
        <v>339823</v>
      </c>
      <c r="GE1515">
        <v>343564</v>
      </c>
      <c r="GF1515" t="s">
        <v>158</v>
      </c>
      <c r="GG1515">
        <v>337818</v>
      </c>
      <c r="GH1515">
        <v>845931</v>
      </c>
      <c r="GI1515">
        <v>388888</v>
      </c>
      <c r="GJ1515" t="s">
        <v>172</v>
      </c>
      <c r="GK1515">
        <v>58</v>
      </c>
      <c r="GL1515" t="s">
        <v>1399</v>
      </c>
      <c r="GM1515">
        <v>65</v>
      </c>
      <c r="GN1515" t="s">
        <v>182</v>
      </c>
      <c r="GO1515" t="s">
        <v>166</v>
      </c>
      <c r="GP1515">
        <v>1024</v>
      </c>
      <c r="GQ1515">
        <v>155</v>
      </c>
      <c r="GR1515">
        <v>285</v>
      </c>
      <c r="GS1515">
        <f t="shared" si="1168"/>
        <v>65</v>
      </c>
      <c r="GT1515" t="str">
        <f t="shared" si="1169"/>
        <v>test</v>
      </c>
    </row>
    <row r="1516" spans="1:202" x14ac:dyDescent="0.2">
      <c r="A1516">
        <v>89</v>
      </c>
      <c r="B1516">
        <v>89</v>
      </c>
      <c r="C1516">
        <v>1196</v>
      </c>
      <c r="D1516">
        <v>1196</v>
      </c>
      <c r="E1516" t="s">
        <v>155</v>
      </c>
      <c r="F1516" t="s">
        <v>156</v>
      </c>
      <c r="G1516" t="s">
        <v>156</v>
      </c>
      <c r="H1516" t="s">
        <v>156</v>
      </c>
      <c r="I1516">
        <v>0</v>
      </c>
      <c r="J1516" t="s">
        <v>157</v>
      </c>
      <c r="K1516">
        <v>1</v>
      </c>
      <c r="L1516" t="s">
        <v>154</v>
      </c>
      <c r="M1516" t="s">
        <v>154</v>
      </c>
      <c r="N1516" t="s">
        <v>154</v>
      </c>
      <c r="O1516">
        <v>1</v>
      </c>
      <c r="P1516" t="s">
        <v>154</v>
      </c>
      <c r="Q1516" t="s">
        <v>154</v>
      </c>
      <c r="R1516" t="s">
        <v>183</v>
      </c>
      <c r="S1516">
        <v>0</v>
      </c>
      <c r="T1516">
        <v>4</v>
      </c>
      <c r="U1516">
        <v>0</v>
      </c>
      <c r="V1516">
        <v>65</v>
      </c>
      <c r="W1516">
        <v>65</v>
      </c>
      <c r="X1516">
        <v>4</v>
      </c>
      <c r="Y1516">
        <v>34</v>
      </c>
      <c r="Z1516">
        <v>0</v>
      </c>
      <c r="AA1516">
        <v>34</v>
      </c>
      <c r="AB1516">
        <v>4</v>
      </c>
      <c r="AC1516">
        <v>4</v>
      </c>
      <c r="AD1516">
        <v>0</v>
      </c>
      <c r="AE1516">
        <v>0</v>
      </c>
      <c r="AF1516">
        <v>65</v>
      </c>
      <c r="AG1516">
        <v>4</v>
      </c>
      <c r="AH1516">
        <v>4</v>
      </c>
      <c r="AI1516">
        <v>0</v>
      </c>
      <c r="AJ1516">
        <v>65</v>
      </c>
      <c r="AK1516">
        <v>65</v>
      </c>
      <c r="AL1516">
        <v>100</v>
      </c>
      <c r="AM1516">
        <v>4</v>
      </c>
      <c r="AN1516">
        <v>4</v>
      </c>
      <c r="AO1516">
        <v>4</v>
      </c>
      <c r="AP1516">
        <v>34</v>
      </c>
      <c r="AQ1516">
        <v>34</v>
      </c>
      <c r="AR1516">
        <v>34</v>
      </c>
      <c r="AS1516">
        <v>4</v>
      </c>
      <c r="AT1516">
        <v>34</v>
      </c>
      <c r="AW1516">
        <v>65</v>
      </c>
      <c r="AX1516">
        <v>0</v>
      </c>
      <c r="AY1516" t="s">
        <v>159</v>
      </c>
      <c r="AZ1516" t="s">
        <v>1334</v>
      </c>
      <c r="BA1516" t="s">
        <v>628</v>
      </c>
      <c r="BB1516" t="s">
        <v>1265</v>
      </c>
      <c r="BC1516" t="s">
        <v>161</v>
      </c>
      <c r="BD1516" t="b">
        <v>0</v>
      </c>
      <c r="BE1516" t="s">
        <v>164</v>
      </c>
      <c r="BF1516" t="b">
        <v>1</v>
      </c>
      <c r="BH1516" t="s">
        <v>245</v>
      </c>
      <c r="BI1516" t="s">
        <v>246</v>
      </c>
      <c r="BJ1516" t="b">
        <v>0</v>
      </c>
      <c r="BK1516" t="s">
        <v>163</v>
      </c>
      <c r="BL1516" t="b">
        <v>0</v>
      </c>
      <c r="BM1516">
        <v>18</v>
      </c>
      <c r="BN1516" t="s">
        <v>164</v>
      </c>
      <c r="BO1516" t="s">
        <v>165</v>
      </c>
      <c r="BP1516" t="s">
        <v>164</v>
      </c>
      <c r="BQ1516" t="s">
        <v>166</v>
      </c>
      <c r="BR1516">
        <v>768</v>
      </c>
      <c r="BS1516" t="s">
        <v>156</v>
      </c>
      <c r="BT1516" t="s">
        <v>178</v>
      </c>
      <c r="BU1516" t="s">
        <v>188</v>
      </c>
      <c r="BV1516" t="s">
        <v>195</v>
      </c>
      <c r="BW1516">
        <v>65</v>
      </c>
      <c r="BX1516">
        <v>5</v>
      </c>
      <c r="BY1516">
        <v>0</v>
      </c>
      <c r="BZ1516">
        <v>6</v>
      </c>
      <c r="CA1516" t="s">
        <v>1266</v>
      </c>
      <c r="CB1516" t="s">
        <v>156</v>
      </c>
      <c r="CC1516">
        <v>7</v>
      </c>
      <c r="CD1516" t="b">
        <v>0</v>
      </c>
      <c r="CE1516" t="s">
        <v>168</v>
      </c>
      <c r="CF1516" t="s">
        <v>248</v>
      </c>
      <c r="CG1516">
        <v>82</v>
      </c>
      <c r="CH1516">
        <v>0</v>
      </c>
      <c r="CI1516" t="s">
        <v>183</v>
      </c>
      <c r="CJ1516" t="s">
        <v>169</v>
      </c>
      <c r="CK1516" t="s">
        <v>169</v>
      </c>
      <c r="CL1516" t="s">
        <v>169</v>
      </c>
      <c r="CM1516" t="s">
        <v>169</v>
      </c>
      <c r="CN1516" t="s">
        <v>169</v>
      </c>
      <c r="CO1516" t="s">
        <v>183</v>
      </c>
      <c r="CP1516" t="s">
        <v>169</v>
      </c>
      <c r="CQ1516">
        <v>1</v>
      </c>
      <c r="CR1516">
        <v>133</v>
      </c>
      <c r="CS1516" t="str">
        <f t="shared" si="1123"/>
        <v/>
      </c>
      <c r="CT1516" t="str">
        <f t="shared" ca="1" si="1145"/>
        <v/>
      </c>
      <c r="CU1516" t="str">
        <f t="shared" si="1124"/>
        <v/>
      </c>
      <c r="CV1516" t="str">
        <f t="shared" ca="1" si="1146"/>
        <v/>
      </c>
      <c r="CW1516" t="str">
        <f t="shared" si="1125"/>
        <v/>
      </c>
      <c r="CX1516" t="str">
        <f t="shared" ca="1" si="1147"/>
        <v/>
      </c>
      <c r="CY1516" t="str">
        <f t="shared" si="1126"/>
        <v/>
      </c>
      <c r="CZ1516" t="str">
        <f t="shared" ca="1" si="1148"/>
        <v/>
      </c>
      <c r="DA1516" t="str">
        <f t="shared" si="1127"/>
        <v/>
      </c>
      <c r="DB1516" t="str">
        <f t="shared" ca="1" si="1149"/>
        <v/>
      </c>
      <c r="DC1516" t="str">
        <f t="shared" si="1128"/>
        <v/>
      </c>
      <c r="DD1516" t="str">
        <f t="shared" ca="1" si="1150"/>
        <v/>
      </c>
      <c r="DE1516" t="str">
        <f t="shared" si="1129"/>
        <v/>
      </c>
      <c r="DF1516" t="str">
        <f t="shared" ca="1" si="1151"/>
        <v/>
      </c>
      <c r="DG1516" t="str">
        <f t="shared" si="1130"/>
        <v/>
      </c>
      <c r="DH1516" t="str">
        <f t="shared" ca="1" si="1152"/>
        <v/>
      </c>
      <c r="DI1516" t="str">
        <f t="shared" si="1131"/>
        <v/>
      </c>
      <c r="DJ1516" t="str">
        <f t="shared" ca="1" si="1153"/>
        <v/>
      </c>
      <c r="DK1516" t="str">
        <f t="shared" si="1132"/>
        <v/>
      </c>
      <c r="DL1516" t="str">
        <f t="shared" ca="1" si="1154"/>
        <v/>
      </c>
      <c r="DM1516" t="str">
        <f t="shared" si="1133"/>
        <v/>
      </c>
      <c r="DN1516" t="str">
        <f t="shared" ca="1" si="1155"/>
        <v/>
      </c>
      <c r="DO1516" t="str">
        <f t="shared" si="1134"/>
        <v/>
      </c>
      <c r="DP1516" t="str">
        <f t="shared" ca="1" si="1156"/>
        <v/>
      </c>
      <c r="DQ1516" t="str">
        <f t="shared" si="1135"/>
        <v/>
      </c>
      <c r="DR1516" t="str">
        <f t="shared" ca="1" si="1157"/>
        <v/>
      </c>
      <c r="DS1516" t="str">
        <f t="shared" si="1136"/>
        <v/>
      </c>
      <c r="DT1516" t="str">
        <f t="shared" ca="1" si="1158"/>
        <v/>
      </c>
      <c r="DU1516" t="str">
        <f t="shared" si="1137"/>
        <v/>
      </c>
      <c r="DV1516" t="str">
        <f t="shared" ca="1" si="1159"/>
        <v/>
      </c>
      <c r="DW1516" t="str">
        <f t="shared" si="1138"/>
        <v/>
      </c>
      <c r="DX1516" t="str">
        <f t="shared" ca="1" si="1160"/>
        <v/>
      </c>
      <c r="DY1516" t="str">
        <f t="shared" si="1139"/>
        <v/>
      </c>
      <c r="DZ1516" t="str">
        <f t="shared" ca="1" si="1161"/>
        <v/>
      </c>
      <c r="EA1516" t="str">
        <f t="shared" si="1140"/>
        <v/>
      </c>
      <c r="EB1516" t="str">
        <f t="shared" ca="1" si="1162"/>
        <v/>
      </c>
      <c r="EC1516" t="str">
        <f t="shared" si="1141"/>
        <v/>
      </c>
      <c r="ED1516" t="str">
        <f t="shared" ca="1" si="1163"/>
        <v/>
      </c>
      <c r="EE1516" t="str">
        <f t="shared" si="1142"/>
        <v/>
      </c>
      <c r="EF1516" t="str">
        <f t="shared" ca="1" si="1164"/>
        <v/>
      </c>
      <c r="EG1516" t="str">
        <f t="shared" si="1143"/>
        <v/>
      </c>
      <c r="EH1516" t="str">
        <f t="shared" ca="1" si="1165"/>
        <v/>
      </c>
      <c r="EI1516" t="str">
        <f t="shared" si="1144"/>
        <v/>
      </c>
      <c r="EJ1516" t="str">
        <f t="shared" ca="1" si="1166"/>
        <v/>
      </c>
      <c r="EK1516" t="str">
        <f t="shared" ca="1" si="1167"/>
        <v/>
      </c>
      <c r="EL1516" t="s">
        <v>924</v>
      </c>
      <c r="EM1516">
        <v>40515</v>
      </c>
      <c r="EN1516">
        <v>4794</v>
      </c>
      <c r="EO1516">
        <v>847</v>
      </c>
      <c r="EP1516">
        <v>3052</v>
      </c>
      <c r="EQ1516">
        <v>26353</v>
      </c>
      <c r="ER1516">
        <v>133</v>
      </c>
      <c r="ES1516">
        <v>7072</v>
      </c>
      <c r="ET1516">
        <v>2011</v>
      </c>
      <c r="EU1516">
        <v>2</v>
      </c>
      <c r="EV1516" t="s">
        <v>156</v>
      </c>
      <c r="EW1516">
        <v>1024</v>
      </c>
      <c r="EX1516">
        <v>2</v>
      </c>
      <c r="EY1516">
        <v>48000</v>
      </c>
      <c r="EZ1516">
        <v>-16</v>
      </c>
      <c r="FA1516" t="s">
        <v>170</v>
      </c>
      <c r="FB1516">
        <v>14</v>
      </c>
      <c r="FC1516" t="s">
        <v>171</v>
      </c>
      <c r="FD1516">
        <v>348372</v>
      </c>
      <c r="FE1516">
        <v>343574</v>
      </c>
      <c r="FF1516">
        <v>28094</v>
      </c>
      <c r="FG1516">
        <v>856701</v>
      </c>
      <c r="FH1516">
        <v>858018</v>
      </c>
      <c r="FI1516">
        <v>343564</v>
      </c>
      <c r="FJ1516">
        <v>341552</v>
      </c>
      <c r="FK1516" t="s">
        <v>158</v>
      </c>
      <c r="FL1516">
        <v>337823</v>
      </c>
      <c r="FM1516">
        <v>290447</v>
      </c>
      <c r="FN1516">
        <v>298508</v>
      </c>
      <c r="FO1516">
        <v>1733</v>
      </c>
      <c r="FP1516">
        <v>1677</v>
      </c>
      <c r="FQ1516">
        <v>855951</v>
      </c>
      <c r="FR1516">
        <v>290445</v>
      </c>
      <c r="FS1516">
        <v>290445</v>
      </c>
      <c r="FT1516">
        <v>1729</v>
      </c>
      <c r="FU1516">
        <v>862026</v>
      </c>
      <c r="FV1516">
        <v>860018</v>
      </c>
      <c r="FY1516">
        <v>862159</v>
      </c>
      <c r="FZ1516">
        <v>291295</v>
      </c>
      <c r="GA1516">
        <v>301560</v>
      </c>
      <c r="GB1516">
        <v>291434</v>
      </c>
      <c r="GC1516">
        <v>341552</v>
      </c>
      <c r="GD1516">
        <v>339823</v>
      </c>
      <c r="GE1516">
        <v>343564</v>
      </c>
      <c r="GF1516" t="s">
        <v>158</v>
      </c>
      <c r="GG1516">
        <v>337818</v>
      </c>
      <c r="GH1516">
        <v>855948</v>
      </c>
      <c r="GI1516">
        <v>388888</v>
      </c>
      <c r="GJ1516" t="s">
        <v>172</v>
      </c>
      <c r="GK1516">
        <v>59</v>
      </c>
      <c r="GL1516" t="s">
        <v>1400</v>
      </c>
      <c r="GM1516">
        <v>66</v>
      </c>
      <c r="GN1516" t="s">
        <v>185</v>
      </c>
      <c r="GO1516" t="s">
        <v>166</v>
      </c>
      <c r="GP1516">
        <v>1024</v>
      </c>
      <c r="GQ1516">
        <v>155</v>
      </c>
      <c r="GR1516">
        <v>285</v>
      </c>
      <c r="GS1516">
        <f t="shared" si="1168"/>
        <v>66</v>
      </c>
      <c r="GT1516" t="str">
        <f t="shared" si="1169"/>
        <v>test</v>
      </c>
    </row>
    <row r="1517" spans="1:202" x14ac:dyDescent="0.2">
      <c r="A1517">
        <v>89</v>
      </c>
      <c r="B1517">
        <v>89</v>
      </c>
      <c r="C1517">
        <v>1238</v>
      </c>
      <c r="D1517">
        <v>1238</v>
      </c>
      <c r="E1517" t="s">
        <v>155</v>
      </c>
      <c r="F1517" t="s">
        <v>156</v>
      </c>
      <c r="G1517" t="s">
        <v>156</v>
      </c>
      <c r="H1517" t="s">
        <v>156</v>
      </c>
      <c r="I1517">
        <v>0</v>
      </c>
      <c r="J1517" t="s">
        <v>157</v>
      </c>
      <c r="K1517">
        <v>1</v>
      </c>
      <c r="L1517" t="s">
        <v>154</v>
      </c>
      <c r="M1517" t="s">
        <v>154</v>
      </c>
      <c r="N1517" t="s">
        <v>154</v>
      </c>
      <c r="O1517">
        <v>1</v>
      </c>
      <c r="P1517" t="s">
        <v>154</v>
      </c>
      <c r="Q1517" t="s">
        <v>154</v>
      </c>
      <c r="R1517" t="s">
        <v>183</v>
      </c>
      <c r="S1517">
        <v>0</v>
      </c>
      <c r="T1517">
        <v>4</v>
      </c>
      <c r="U1517">
        <v>0</v>
      </c>
      <c r="V1517">
        <v>66</v>
      </c>
      <c r="W1517">
        <v>66</v>
      </c>
      <c r="X1517">
        <v>4</v>
      </c>
      <c r="Y1517">
        <v>34</v>
      </c>
      <c r="Z1517">
        <v>0</v>
      </c>
      <c r="AA1517">
        <v>34</v>
      </c>
      <c r="AB1517">
        <v>4</v>
      </c>
      <c r="AC1517">
        <v>4</v>
      </c>
      <c r="AD1517">
        <v>0</v>
      </c>
      <c r="AE1517">
        <v>0</v>
      </c>
      <c r="AF1517">
        <v>66</v>
      </c>
      <c r="AG1517">
        <v>4</v>
      </c>
      <c r="AH1517">
        <v>4</v>
      </c>
      <c r="AI1517">
        <v>0</v>
      </c>
      <c r="AJ1517">
        <v>66</v>
      </c>
      <c r="AK1517">
        <v>66</v>
      </c>
      <c r="AL1517">
        <v>101</v>
      </c>
      <c r="AM1517">
        <v>4</v>
      </c>
      <c r="AN1517">
        <v>4</v>
      </c>
      <c r="AO1517">
        <v>4</v>
      </c>
      <c r="AP1517">
        <v>34</v>
      </c>
      <c r="AQ1517">
        <v>34</v>
      </c>
      <c r="AR1517">
        <v>34</v>
      </c>
      <c r="AS1517">
        <v>4</v>
      </c>
      <c r="AT1517">
        <v>34</v>
      </c>
      <c r="AW1517">
        <v>66</v>
      </c>
      <c r="AX1517">
        <v>0</v>
      </c>
      <c r="AY1517" t="s">
        <v>159</v>
      </c>
      <c r="AZ1517" t="s">
        <v>1334</v>
      </c>
      <c r="BA1517" t="s">
        <v>628</v>
      </c>
      <c r="BB1517" t="s">
        <v>1265</v>
      </c>
      <c r="BC1517" t="s">
        <v>161</v>
      </c>
      <c r="BD1517" t="b">
        <v>0</v>
      </c>
      <c r="BE1517" t="s">
        <v>164</v>
      </c>
      <c r="BF1517" t="b">
        <v>1</v>
      </c>
      <c r="BH1517" t="s">
        <v>245</v>
      </c>
      <c r="BI1517" t="s">
        <v>246</v>
      </c>
      <c r="BJ1517" t="b">
        <v>0</v>
      </c>
      <c r="BK1517" t="s">
        <v>163</v>
      </c>
      <c r="BL1517" t="b">
        <v>0</v>
      </c>
      <c r="BM1517">
        <v>18</v>
      </c>
      <c r="BN1517" t="s">
        <v>164</v>
      </c>
      <c r="BO1517" t="s">
        <v>165</v>
      </c>
      <c r="BP1517" t="s">
        <v>164</v>
      </c>
      <c r="BQ1517" t="s">
        <v>166</v>
      </c>
      <c r="BR1517">
        <v>768</v>
      </c>
      <c r="BS1517" t="s">
        <v>156</v>
      </c>
      <c r="BT1517" t="s">
        <v>178</v>
      </c>
      <c r="BU1517" t="s">
        <v>181</v>
      </c>
      <c r="BV1517" t="s">
        <v>192</v>
      </c>
      <c r="BW1517">
        <v>66</v>
      </c>
      <c r="BX1517">
        <v>5</v>
      </c>
      <c r="BY1517">
        <v>0</v>
      </c>
      <c r="BZ1517">
        <v>6</v>
      </c>
      <c r="CA1517" t="s">
        <v>1266</v>
      </c>
      <c r="CB1517" t="s">
        <v>156</v>
      </c>
      <c r="CC1517">
        <v>7</v>
      </c>
      <c r="CD1517" t="b">
        <v>0</v>
      </c>
      <c r="CE1517" t="s">
        <v>168</v>
      </c>
      <c r="CF1517" t="s">
        <v>248</v>
      </c>
      <c r="CG1517">
        <v>53</v>
      </c>
      <c r="CH1517">
        <v>0</v>
      </c>
      <c r="CI1517" t="s">
        <v>183</v>
      </c>
      <c r="CJ1517" t="s">
        <v>169</v>
      </c>
      <c r="CK1517" t="s">
        <v>169</v>
      </c>
      <c r="CL1517" t="s">
        <v>169</v>
      </c>
      <c r="CM1517" t="s">
        <v>169</v>
      </c>
      <c r="CN1517" t="s">
        <v>169</v>
      </c>
      <c r="CO1517" t="s">
        <v>183</v>
      </c>
      <c r="CP1517" t="s">
        <v>169</v>
      </c>
      <c r="CQ1517">
        <v>1</v>
      </c>
      <c r="CR1517">
        <v>3969</v>
      </c>
      <c r="CS1517" t="str">
        <f t="shared" si="1123"/>
        <v/>
      </c>
      <c r="CT1517" t="str">
        <f t="shared" ca="1" si="1145"/>
        <v/>
      </c>
      <c r="CU1517" t="str">
        <f t="shared" si="1124"/>
        <v/>
      </c>
      <c r="CV1517" t="str">
        <f t="shared" ca="1" si="1146"/>
        <v/>
      </c>
      <c r="CW1517" t="str">
        <f t="shared" si="1125"/>
        <v/>
      </c>
      <c r="CX1517" t="str">
        <f t="shared" ca="1" si="1147"/>
        <v/>
      </c>
      <c r="CY1517" t="str">
        <f t="shared" si="1126"/>
        <v/>
      </c>
      <c r="CZ1517" t="str">
        <f t="shared" ca="1" si="1148"/>
        <v/>
      </c>
      <c r="DA1517" t="str">
        <f t="shared" si="1127"/>
        <v/>
      </c>
      <c r="DB1517" t="str">
        <f t="shared" ca="1" si="1149"/>
        <v/>
      </c>
      <c r="DC1517" t="str">
        <f t="shared" si="1128"/>
        <v/>
      </c>
      <c r="DD1517" t="str">
        <f t="shared" ca="1" si="1150"/>
        <v/>
      </c>
      <c r="DE1517" t="str">
        <f t="shared" si="1129"/>
        <v/>
      </c>
      <c r="DF1517" t="str">
        <f t="shared" ca="1" si="1151"/>
        <v/>
      </c>
      <c r="DG1517" t="str">
        <f t="shared" si="1130"/>
        <v/>
      </c>
      <c r="DH1517" t="str">
        <f t="shared" ca="1" si="1152"/>
        <v/>
      </c>
      <c r="DI1517" t="str">
        <f t="shared" si="1131"/>
        <v/>
      </c>
      <c r="DJ1517" t="str">
        <f t="shared" ca="1" si="1153"/>
        <v/>
      </c>
      <c r="DK1517" t="str">
        <f t="shared" si="1132"/>
        <v/>
      </c>
      <c r="DL1517" t="str">
        <f t="shared" ca="1" si="1154"/>
        <v/>
      </c>
      <c r="DM1517" t="str">
        <f t="shared" si="1133"/>
        <v/>
      </c>
      <c r="DN1517" t="str">
        <f t="shared" ca="1" si="1155"/>
        <v/>
      </c>
      <c r="DO1517" t="str">
        <f t="shared" si="1134"/>
        <v/>
      </c>
      <c r="DP1517" t="str">
        <f t="shared" ca="1" si="1156"/>
        <v/>
      </c>
      <c r="DQ1517" t="str">
        <f t="shared" si="1135"/>
        <v/>
      </c>
      <c r="DR1517" t="str">
        <f t="shared" ca="1" si="1157"/>
        <v/>
      </c>
      <c r="DS1517" t="str">
        <f t="shared" si="1136"/>
        <v/>
      </c>
      <c r="DT1517" t="str">
        <f t="shared" ca="1" si="1158"/>
        <v/>
      </c>
      <c r="DU1517" t="str">
        <f t="shared" si="1137"/>
        <v/>
      </c>
      <c r="DV1517" t="str">
        <f t="shared" ca="1" si="1159"/>
        <v/>
      </c>
      <c r="DW1517" t="str">
        <f t="shared" si="1138"/>
        <v/>
      </c>
      <c r="DX1517" t="str">
        <f t="shared" ca="1" si="1160"/>
        <v/>
      </c>
      <c r="DY1517" t="str">
        <f t="shared" si="1139"/>
        <v/>
      </c>
      <c r="DZ1517" t="str">
        <f t="shared" ca="1" si="1161"/>
        <v/>
      </c>
      <c r="EA1517" t="str">
        <f t="shared" si="1140"/>
        <v/>
      </c>
      <c r="EB1517" t="str">
        <f t="shared" ca="1" si="1162"/>
        <v/>
      </c>
      <c r="EC1517" t="str">
        <f t="shared" si="1141"/>
        <v/>
      </c>
      <c r="ED1517" t="str">
        <f t="shared" ca="1" si="1163"/>
        <v/>
      </c>
      <c r="EE1517" t="str">
        <f t="shared" si="1142"/>
        <v/>
      </c>
      <c r="EF1517" t="str">
        <f t="shared" ca="1" si="1164"/>
        <v/>
      </c>
      <c r="EG1517" t="str">
        <f t="shared" si="1143"/>
        <v/>
      </c>
      <c r="EH1517" t="str">
        <f t="shared" ca="1" si="1165"/>
        <v/>
      </c>
      <c r="EI1517" t="str">
        <f t="shared" si="1144"/>
        <v/>
      </c>
      <c r="EJ1517" t="str">
        <f t="shared" ca="1" si="1166"/>
        <v/>
      </c>
      <c r="EK1517" t="str">
        <f t="shared" ca="1" si="1167"/>
        <v/>
      </c>
      <c r="EL1517" t="s">
        <v>924</v>
      </c>
      <c r="EM1517">
        <v>40515</v>
      </c>
      <c r="EN1517">
        <v>4794</v>
      </c>
      <c r="EO1517">
        <v>847</v>
      </c>
      <c r="EP1517">
        <v>3052</v>
      </c>
      <c r="EQ1517">
        <v>26353</v>
      </c>
      <c r="ER1517">
        <v>3969</v>
      </c>
      <c r="ES1517">
        <v>7072</v>
      </c>
      <c r="ET1517">
        <v>2011</v>
      </c>
      <c r="EU1517">
        <v>2</v>
      </c>
      <c r="EV1517" t="s">
        <v>156</v>
      </c>
      <c r="EW1517">
        <v>1024</v>
      </c>
      <c r="EX1517">
        <v>2</v>
      </c>
      <c r="EY1517">
        <v>48000</v>
      </c>
      <c r="EZ1517">
        <v>-16</v>
      </c>
      <c r="FA1517" t="s">
        <v>170</v>
      </c>
      <c r="FB1517">
        <v>14</v>
      </c>
      <c r="FC1517" t="s">
        <v>171</v>
      </c>
      <c r="FD1517">
        <v>348372</v>
      </c>
      <c r="FE1517">
        <v>343574</v>
      </c>
      <c r="FF1517">
        <v>28094</v>
      </c>
      <c r="FG1517">
        <v>862924</v>
      </c>
      <c r="FH1517">
        <v>864525</v>
      </c>
      <c r="FI1517">
        <v>343564</v>
      </c>
      <c r="FJ1517">
        <v>341552</v>
      </c>
      <c r="FK1517" t="s">
        <v>158</v>
      </c>
      <c r="FL1517">
        <v>337823</v>
      </c>
      <c r="FM1517">
        <v>290447</v>
      </c>
      <c r="FN1517">
        <v>298508</v>
      </c>
      <c r="FO1517">
        <v>1733</v>
      </c>
      <c r="FP1517">
        <v>1677</v>
      </c>
      <c r="FQ1517">
        <v>862174</v>
      </c>
      <c r="FR1517">
        <v>290445</v>
      </c>
      <c r="FS1517">
        <v>290445</v>
      </c>
      <c r="FT1517">
        <v>1729</v>
      </c>
      <c r="FU1517">
        <v>868256</v>
      </c>
      <c r="FV1517">
        <v>866525</v>
      </c>
      <c r="FY1517">
        <v>872226</v>
      </c>
      <c r="FZ1517">
        <v>291295</v>
      </c>
      <c r="GA1517">
        <v>301560</v>
      </c>
      <c r="GB1517">
        <v>291434</v>
      </c>
      <c r="GC1517">
        <v>341552</v>
      </c>
      <c r="GD1517">
        <v>339823</v>
      </c>
      <c r="GE1517">
        <v>343564</v>
      </c>
      <c r="GF1517" t="s">
        <v>158</v>
      </c>
      <c r="GG1517">
        <v>337818</v>
      </c>
      <c r="GH1517">
        <v>862171</v>
      </c>
      <c r="GI1517">
        <v>388888</v>
      </c>
      <c r="GJ1517" t="s">
        <v>172</v>
      </c>
      <c r="GK1517">
        <v>60</v>
      </c>
      <c r="GL1517" t="s">
        <v>1401</v>
      </c>
      <c r="GM1517">
        <v>67</v>
      </c>
      <c r="GN1517" t="s">
        <v>185</v>
      </c>
      <c r="GO1517" t="s">
        <v>166</v>
      </c>
      <c r="GP1517">
        <v>1024</v>
      </c>
      <c r="GQ1517">
        <v>155</v>
      </c>
      <c r="GR1517">
        <v>285</v>
      </c>
      <c r="GS1517">
        <f t="shared" si="1168"/>
        <v>67</v>
      </c>
      <c r="GT1517" t="str">
        <f t="shared" si="1169"/>
        <v>test</v>
      </c>
    </row>
    <row r="1518" spans="1:202" x14ac:dyDescent="0.2">
      <c r="A1518">
        <v>89</v>
      </c>
      <c r="B1518">
        <v>89</v>
      </c>
      <c r="C1518">
        <v>1268</v>
      </c>
      <c r="D1518">
        <v>1268</v>
      </c>
      <c r="E1518" t="s">
        <v>155</v>
      </c>
      <c r="F1518" t="s">
        <v>156</v>
      </c>
      <c r="G1518" t="s">
        <v>156</v>
      </c>
      <c r="H1518" t="s">
        <v>156</v>
      </c>
      <c r="I1518">
        <v>0</v>
      </c>
      <c r="J1518" t="s">
        <v>157</v>
      </c>
      <c r="K1518">
        <v>1</v>
      </c>
      <c r="L1518" t="s">
        <v>154</v>
      </c>
      <c r="M1518" t="s">
        <v>154</v>
      </c>
      <c r="N1518" t="s">
        <v>154</v>
      </c>
      <c r="O1518">
        <v>1</v>
      </c>
      <c r="P1518" t="s">
        <v>154</v>
      </c>
      <c r="Q1518" t="s">
        <v>154</v>
      </c>
      <c r="R1518" t="s">
        <v>183</v>
      </c>
      <c r="S1518">
        <v>0</v>
      </c>
      <c r="T1518">
        <v>4</v>
      </c>
      <c r="U1518">
        <v>0</v>
      </c>
      <c r="V1518">
        <v>67</v>
      </c>
      <c r="W1518">
        <v>67</v>
      </c>
      <c r="X1518">
        <v>4</v>
      </c>
      <c r="Y1518">
        <v>34</v>
      </c>
      <c r="Z1518">
        <v>0</v>
      </c>
      <c r="AA1518">
        <v>34</v>
      </c>
      <c r="AB1518">
        <v>4</v>
      </c>
      <c r="AC1518">
        <v>4</v>
      </c>
      <c r="AD1518">
        <v>0</v>
      </c>
      <c r="AE1518">
        <v>0</v>
      </c>
      <c r="AF1518">
        <v>67</v>
      </c>
      <c r="AG1518">
        <v>4</v>
      </c>
      <c r="AH1518">
        <v>4</v>
      </c>
      <c r="AI1518">
        <v>0</v>
      </c>
      <c r="AJ1518">
        <v>67</v>
      </c>
      <c r="AK1518">
        <v>67</v>
      </c>
      <c r="AL1518">
        <v>102</v>
      </c>
      <c r="AM1518">
        <v>4</v>
      </c>
      <c r="AN1518">
        <v>4</v>
      </c>
      <c r="AO1518">
        <v>4</v>
      </c>
      <c r="AP1518">
        <v>34</v>
      </c>
      <c r="AQ1518">
        <v>34</v>
      </c>
      <c r="AR1518">
        <v>34</v>
      </c>
      <c r="AS1518">
        <v>4</v>
      </c>
      <c r="AT1518">
        <v>34</v>
      </c>
      <c r="AW1518">
        <v>67</v>
      </c>
      <c r="AX1518">
        <v>0</v>
      </c>
      <c r="AY1518" t="s">
        <v>159</v>
      </c>
      <c r="AZ1518" t="s">
        <v>1334</v>
      </c>
      <c r="BA1518" t="s">
        <v>628</v>
      </c>
      <c r="BB1518" t="s">
        <v>1265</v>
      </c>
      <c r="BC1518" t="s">
        <v>161</v>
      </c>
      <c r="BD1518" t="b">
        <v>0</v>
      </c>
      <c r="BE1518" t="s">
        <v>164</v>
      </c>
      <c r="BF1518" t="b">
        <v>1</v>
      </c>
      <c r="BH1518" t="s">
        <v>245</v>
      </c>
      <c r="BI1518" t="s">
        <v>246</v>
      </c>
      <c r="BJ1518" t="b">
        <v>0</v>
      </c>
      <c r="BK1518" t="s">
        <v>163</v>
      </c>
      <c r="BL1518" t="b">
        <v>0</v>
      </c>
      <c r="BM1518">
        <v>18</v>
      </c>
      <c r="BN1518" t="s">
        <v>164</v>
      </c>
      <c r="BO1518" t="s">
        <v>165</v>
      </c>
      <c r="BP1518" t="s">
        <v>164</v>
      </c>
      <c r="BQ1518" t="s">
        <v>166</v>
      </c>
      <c r="BR1518">
        <v>768</v>
      </c>
      <c r="BS1518" t="s">
        <v>156</v>
      </c>
      <c r="BT1518" t="s">
        <v>178</v>
      </c>
      <c r="BU1518" t="s">
        <v>186</v>
      </c>
      <c r="BV1518" t="s">
        <v>195</v>
      </c>
      <c r="BW1518">
        <v>67</v>
      </c>
      <c r="BX1518">
        <v>5</v>
      </c>
      <c r="BY1518">
        <v>0</v>
      </c>
      <c r="BZ1518">
        <v>6</v>
      </c>
      <c r="CA1518" t="s">
        <v>1266</v>
      </c>
      <c r="CB1518" t="s">
        <v>156</v>
      </c>
      <c r="CC1518">
        <v>7</v>
      </c>
      <c r="CD1518" t="b">
        <v>0</v>
      </c>
      <c r="CE1518" t="s">
        <v>168</v>
      </c>
      <c r="CF1518" t="s">
        <v>248</v>
      </c>
      <c r="CG1518">
        <v>59</v>
      </c>
      <c r="CH1518">
        <v>0</v>
      </c>
      <c r="CI1518" t="s">
        <v>183</v>
      </c>
      <c r="CJ1518" t="s">
        <v>169</v>
      </c>
      <c r="CK1518" t="s">
        <v>169</v>
      </c>
      <c r="CL1518" t="s">
        <v>169</v>
      </c>
      <c r="CM1518" t="s">
        <v>169</v>
      </c>
      <c r="CN1518" t="s">
        <v>169</v>
      </c>
      <c r="CO1518" t="s">
        <v>183</v>
      </c>
      <c r="CP1518" t="s">
        <v>169</v>
      </c>
      <c r="CQ1518">
        <v>1</v>
      </c>
      <c r="CR1518">
        <v>3309</v>
      </c>
      <c r="CS1518" t="str">
        <f t="shared" si="1123"/>
        <v/>
      </c>
      <c r="CT1518" t="str">
        <f t="shared" ca="1" si="1145"/>
        <v/>
      </c>
      <c r="CU1518" t="str">
        <f t="shared" si="1124"/>
        <v/>
      </c>
      <c r="CV1518" t="str">
        <f t="shared" ca="1" si="1146"/>
        <v/>
      </c>
      <c r="CW1518" t="str">
        <f t="shared" si="1125"/>
        <v/>
      </c>
      <c r="CX1518" t="str">
        <f t="shared" ca="1" si="1147"/>
        <v/>
      </c>
      <c r="CY1518" t="str">
        <f t="shared" si="1126"/>
        <v/>
      </c>
      <c r="CZ1518" t="str">
        <f t="shared" ca="1" si="1148"/>
        <v/>
      </c>
      <c r="DA1518" t="str">
        <f t="shared" si="1127"/>
        <v/>
      </c>
      <c r="DB1518" t="str">
        <f t="shared" ca="1" si="1149"/>
        <v/>
      </c>
      <c r="DC1518" t="str">
        <f t="shared" si="1128"/>
        <v/>
      </c>
      <c r="DD1518" t="str">
        <f t="shared" ca="1" si="1150"/>
        <v/>
      </c>
      <c r="DE1518" t="str">
        <f t="shared" si="1129"/>
        <v/>
      </c>
      <c r="DF1518" t="str">
        <f t="shared" ca="1" si="1151"/>
        <v/>
      </c>
      <c r="DG1518" t="str">
        <f t="shared" si="1130"/>
        <v/>
      </c>
      <c r="DH1518" t="str">
        <f t="shared" ca="1" si="1152"/>
        <v/>
      </c>
      <c r="DI1518" t="str">
        <f t="shared" si="1131"/>
        <v/>
      </c>
      <c r="DJ1518" t="str">
        <f t="shared" ca="1" si="1153"/>
        <v/>
      </c>
      <c r="DK1518" t="str">
        <f t="shared" si="1132"/>
        <v/>
      </c>
      <c r="DL1518" t="str">
        <f t="shared" ca="1" si="1154"/>
        <v/>
      </c>
      <c r="DM1518" t="str">
        <f t="shared" si="1133"/>
        <v/>
      </c>
      <c r="DN1518" t="str">
        <f t="shared" ca="1" si="1155"/>
        <v/>
      </c>
      <c r="DO1518" t="str">
        <f t="shared" si="1134"/>
        <v/>
      </c>
      <c r="DP1518" t="str">
        <f t="shared" ca="1" si="1156"/>
        <v/>
      </c>
      <c r="DQ1518" t="str">
        <f t="shared" si="1135"/>
        <v/>
      </c>
      <c r="DR1518" t="str">
        <f t="shared" ca="1" si="1157"/>
        <v/>
      </c>
      <c r="DS1518" t="str">
        <f t="shared" si="1136"/>
        <v/>
      </c>
      <c r="DT1518" t="str">
        <f t="shared" ca="1" si="1158"/>
        <v/>
      </c>
      <c r="DU1518" t="str">
        <f t="shared" si="1137"/>
        <v/>
      </c>
      <c r="DV1518" t="str">
        <f t="shared" ca="1" si="1159"/>
        <v/>
      </c>
      <c r="DW1518" t="str">
        <f t="shared" si="1138"/>
        <v/>
      </c>
      <c r="DX1518" t="str">
        <f t="shared" ca="1" si="1160"/>
        <v/>
      </c>
      <c r="DY1518" t="str">
        <f t="shared" si="1139"/>
        <v/>
      </c>
      <c r="DZ1518" t="str">
        <f t="shared" ca="1" si="1161"/>
        <v/>
      </c>
      <c r="EA1518" t="str">
        <f t="shared" si="1140"/>
        <v/>
      </c>
      <c r="EB1518" t="str">
        <f t="shared" ca="1" si="1162"/>
        <v/>
      </c>
      <c r="EC1518" t="str">
        <f t="shared" si="1141"/>
        <v/>
      </c>
      <c r="ED1518" t="str">
        <f t="shared" ca="1" si="1163"/>
        <v/>
      </c>
      <c r="EE1518" t="str">
        <f t="shared" si="1142"/>
        <v/>
      </c>
      <c r="EF1518" t="str">
        <f t="shared" ca="1" si="1164"/>
        <v/>
      </c>
      <c r="EG1518" t="str">
        <f t="shared" si="1143"/>
        <v/>
      </c>
      <c r="EH1518" t="str">
        <f t="shared" ca="1" si="1165"/>
        <v/>
      </c>
      <c r="EI1518" t="str">
        <f t="shared" si="1144"/>
        <v/>
      </c>
      <c r="EJ1518" t="str">
        <f t="shared" ca="1" si="1166"/>
        <v/>
      </c>
      <c r="EK1518" t="str">
        <f t="shared" ca="1" si="1167"/>
        <v/>
      </c>
      <c r="EL1518" t="s">
        <v>924</v>
      </c>
      <c r="EM1518">
        <v>40515</v>
      </c>
      <c r="EN1518">
        <v>4794</v>
      </c>
      <c r="EO1518">
        <v>847</v>
      </c>
      <c r="EP1518">
        <v>3052</v>
      </c>
      <c r="EQ1518">
        <v>26353</v>
      </c>
      <c r="ER1518">
        <v>3309</v>
      </c>
      <c r="ES1518">
        <v>7072</v>
      </c>
      <c r="ET1518">
        <v>2011</v>
      </c>
      <c r="EU1518">
        <v>2</v>
      </c>
      <c r="EV1518" t="s">
        <v>156</v>
      </c>
      <c r="EW1518">
        <v>1024</v>
      </c>
      <c r="EX1518">
        <v>2</v>
      </c>
      <c r="EY1518">
        <v>48000</v>
      </c>
      <c r="EZ1518">
        <v>-16</v>
      </c>
      <c r="FA1518" t="s">
        <v>170</v>
      </c>
      <c r="FB1518">
        <v>14</v>
      </c>
      <c r="FC1518" t="s">
        <v>171</v>
      </c>
      <c r="FD1518">
        <v>348372</v>
      </c>
      <c r="FE1518">
        <v>343574</v>
      </c>
      <c r="FF1518">
        <v>28094</v>
      </c>
      <c r="FG1518">
        <v>872990</v>
      </c>
      <c r="FH1518">
        <v>874530</v>
      </c>
      <c r="FI1518">
        <v>343564</v>
      </c>
      <c r="FJ1518">
        <v>341552</v>
      </c>
      <c r="FK1518" t="s">
        <v>158</v>
      </c>
      <c r="FL1518">
        <v>337823</v>
      </c>
      <c r="FM1518">
        <v>290447</v>
      </c>
      <c r="FN1518">
        <v>298508</v>
      </c>
      <c r="FO1518">
        <v>1733</v>
      </c>
      <c r="FP1518">
        <v>1677</v>
      </c>
      <c r="FQ1518">
        <v>872240</v>
      </c>
      <c r="FR1518">
        <v>290445</v>
      </c>
      <c r="FS1518">
        <v>290445</v>
      </c>
      <c r="FT1518">
        <v>1729</v>
      </c>
      <c r="FU1518">
        <v>878538</v>
      </c>
      <c r="FV1518">
        <v>876530</v>
      </c>
      <c r="FY1518">
        <v>881847</v>
      </c>
      <c r="FZ1518">
        <v>291295</v>
      </c>
      <c r="GA1518">
        <v>301560</v>
      </c>
      <c r="GB1518">
        <v>291434</v>
      </c>
      <c r="GC1518">
        <v>341552</v>
      </c>
      <c r="GD1518">
        <v>339823</v>
      </c>
      <c r="GE1518">
        <v>343564</v>
      </c>
      <c r="GF1518" t="s">
        <v>158</v>
      </c>
      <c r="GG1518">
        <v>337818</v>
      </c>
      <c r="GH1518">
        <v>872237</v>
      </c>
      <c r="GI1518">
        <v>388888</v>
      </c>
      <c r="GJ1518" t="s">
        <v>172</v>
      </c>
      <c r="GK1518">
        <v>61</v>
      </c>
      <c r="GL1518" t="s">
        <v>1402</v>
      </c>
      <c r="GM1518">
        <v>68</v>
      </c>
      <c r="GN1518" t="s">
        <v>185</v>
      </c>
      <c r="GO1518" t="s">
        <v>166</v>
      </c>
      <c r="GP1518">
        <v>1024</v>
      </c>
      <c r="GQ1518">
        <v>155</v>
      </c>
      <c r="GR1518">
        <v>285</v>
      </c>
      <c r="GS1518">
        <f t="shared" si="1168"/>
        <v>68</v>
      </c>
      <c r="GT1518" t="str">
        <f t="shared" si="1169"/>
        <v>test</v>
      </c>
    </row>
    <row r="1519" spans="1:202" x14ac:dyDescent="0.2">
      <c r="A1519">
        <v>89</v>
      </c>
      <c r="B1519">
        <v>89</v>
      </c>
      <c r="C1519">
        <v>1301</v>
      </c>
      <c r="D1519">
        <v>1301</v>
      </c>
      <c r="E1519" t="s">
        <v>155</v>
      </c>
      <c r="F1519" t="s">
        <v>156</v>
      </c>
      <c r="G1519" t="s">
        <v>156</v>
      </c>
      <c r="H1519" t="s">
        <v>156</v>
      </c>
      <c r="I1519">
        <v>0</v>
      </c>
      <c r="J1519" t="s">
        <v>157</v>
      </c>
      <c r="K1519">
        <v>1</v>
      </c>
      <c r="L1519" t="s">
        <v>154</v>
      </c>
      <c r="M1519" t="s">
        <v>154</v>
      </c>
      <c r="N1519" t="s">
        <v>154</v>
      </c>
      <c r="O1519">
        <v>1</v>
      </c>
      <c r="P1519" t="s">
        <v>154</v>
      </c>
      <c r="Q1519" t="s">
        <v>154</v>
      </c>
      <c r="R1519" t="s">
        <v>183</v>
      </c>
      <c r="S1519">
        <v>0</v>
      </c>
      <c r="T1519">
        <v>4</v>
      </c>
      <c r="U1519">
        <v>0</v>
      </c>
      <c r="V1519">
        <v>68</v>
      </c>
      <c r="W1519">
        <v>68</v>
      </c>
      <c r="X1519">
        <v>4</v>
      </c>
      <c r="Y1519">
        <v>34</v>
      </c>
      <c r="Z1519">
        <v>0</v>
      </c>
      <c r="AA1519">
        <v>34</v>
      </c>
      <c r="AB1519">
        <v>4</v>
      </c>
      <c r="AC1519">
        <v>4</v>
      </c>
      <c r="AD1519">
        <v>0</v>
      </c>
      <c r="AE1519">
        <v>0</v>
      </c>
      <c r="AF1519">
        <v>68</v>
      </c>
      <c r="AG1519">
        <v>4</v>
      </c>
      <c r="AH1519">
        <v>4</v>
      </c>
      <c r="AI1519">
        <v>0</v>
      </c>
      <c r="AJ1519">
        <v>68</v>
      </c>
      <c r="AK1519">
        <v>68</v>
      </c>
      <c r="AL1519">
        <v>103</v>
      </c>
      <c r="AM1519">
        <v>4</v>
      </c>
      <c r="AN1519">
        <v>4</v>
      </c>
      <c r="AO1519">
        <v>4</v>
      </c>
      <c r="AP1519">
        <v>34</v>
      </c>
      <c r="AQ1519">
        <v>34</v>
      </c>
      <c r="AR1519">
        <v>34</v>
      </c>
      <c r="AS1519">
        <v>4</v>
      </c>
      <c r="AT1519">
        <v>34</v>
      </c>
      <c r="AW1519">
        <v>68</v>
      </c>
      <c r="AX1519">
        <v>0</v>
      </c>
      <c r="AY1519" t="s">
        <v>159</v>
      </c>
      <c r="AZ1519" t="s">
        <v>1334</v>
      </c>
      <c r="BA1519" t="s">
        <v>628</v>
      </c>
      <c r="BB1519" t="s">
        <v>1265</v>
      </c>
      <c r="BC1519" t="s">
        <v>161</v>
      </c>
      <c r="BD1519" t="b">
        <v>0</v>
      </c>
      <c r="BE1519" t="s">
        <v>164</v>
      </c>
      <c r="BF1519" t="b">
        <v>1</v>
      </c>
      <c r="BH1519" t="s">
        <v>245</v>
      </c>
      <c r="BI1519" t="s">
        <v>246</v>
      </c>
      <c r="BJ1519" t="b">
        <v>0</v>
      </c>
      <c r="BK1519" t="s">
        <v>163</v>
      </c>
      <c r="BL1519" t="b">
        <v>0</v>
      </c>
      <c r="BM1519">
        <v>18</v>
      </c>
      <c r="BN1519" t="s">
        <v>164</v>
      </c>
      <c r="BO1519" t="s">
        <v>165</v>
      </c>
      <c r="BP1519" t="s">
        <v>164</v>
      </c>
      <c r="BQ1519" t="s">
        <v>166</v>
      </c>
      <c r="BR1519">
        <v>768</v>
      </c>
      <c r="BS1519" t="s">
        <v>156</v>
      </c>
      <c r="BT1519" t="s">
        <v>178</v>
      </c>
      <c r="BU1519" t="s">
        <v>180</v>
      </c>
      <c r="BV1519" t="s">
        <v>194</v>
      </c>
      <c r="BW1519">
        <v>68</v>
      </c>
      <c r="BX1519">
        <v>5</v>
      </c>
      <c r="BY1519">
        <v>0</v>
      </c>
      <c r="BZ1519">
        <v>6</v>
      </c>
      <c r="CA1519" t="s">
        <v>1266</v>
      </c>
      <c r="CB1519" t="s">
        <v>156</v>
      </c>
      <c r="CC1519">
        <v>7</v>
      </c>
      <c r="CD1519" t="b">
        <v>0</v>
      </c>
      <c r="CE1519" t="s">
        <v>168</v>
      </c>
      <c r="CF1519" t="s">
        <v>248</v>
      </c>
      <c r="CG1519">
        <v>63</v>
      </c>
      <c r="CH1519">
        <v>0</v>
      </c>
      <c r="CI1519" t="s">
        <v>183</v>
      </c>
      <c r="CJ1519" t="s">
        <v>169</v>
      </c>
      <c r="CK1519" t="s">
        <v>169</v>
      </c>
      <c r="CL1519" t="s">
        <v>169</v>
      </c>
      <c r="CM1519" t="s">
        <v>169</v>
      </c>
      <c r="CN1519" t="s">
        <v>169</v>
      </c>
      <c r="CO1519" t="s">
        <v>183</v>
      </c>
      <c r="CP1519" t="s">
        <v>169</v>
      </c>
      <c r="CQ1519">
        <v>1</v>
      </c>
      <c r="CR1519">
        <v>3545</v>
      </c>
      <c r="CS1519" t="str">
        <f t="shared" si="1123"/>
        <v/>
      </c>
      <c r="CT1519" t="str">
        <f t="shared" ca="1" si="1145"/>
        <v/>
      </c>
      <c r="CU1519" t="str">
        <f t="shared" si="1124"/>
        <v/>
      </c>
      <c r="CV1519" t="str">
        <f t="shared" ca="1" si="1146"/>
        <v/>
      </c>
      <c r="CW1519" t="str">
        <f t="shared" si="1125"/>
        <v/>
      </c>
      <c r="CX1519" t="str">
        <f t="shared" ca="1" si="1147"/>
        <v/>
      </c>
      <c r="CY1519" t="str">
        <f t="shared" si="1126"/>
        <v/>
      </c>
      <c r="CZ1519" t="str">
        <f t="shared" ca="1" si="1148"/>
        <v/>
      </c>
      <c r="DA1519" t="str">
        <f t="shared" si="1127"/>
        <v/>
      </c>
      <c r="DB1519" t="str">
        <f t="shared" ca="1" si="1149"/>
        <v/>
      </c>
      <c r="DC1519" t="str">
        <f t="shared" si="1128"/>
        <v/>
      </c>
      <c r="DD1519" t="str">
        <f t="shared" ca="1" si="1150"/>
        <v/>
      </c>
      <c r="DE1519" t="str">
        <f t="shared" si="1129"/>
        <v/>
      </c>
      <c r="DF1519" t="str">
        <f t="shared" ca="1" si="1151"/>
        <v/>
      </c>
      <c r="DG1519" t="str">
        <f t="shared" si="1130"/>
        <v/>
      </c>
      <c r="DH1519" t="str">
        <f t="shared" ca="1" si="1152"/>
        <v/>
      </c>
      <c r="DI1519" t="str">
        <f t="shared" si="1131"/>
        <v/>
      </c>
      <c r="DJ1519" t="str">
        <f t="shared" ca="1" si="1153"/>
        <v/>
      </c>
      <c r="DK1519" t="str">
        <f t="shared" si="1132"/>
        <v/>
      </c>
      <c r="DL1519" t="str">
        <f t="shared" ca="1" si="1154"/>
        <v/>
      </c>
      <c r="DM1519" t="str">
        <f t="shared" si="1133"/>
        <v/>
      </c>
      <c r="DN1519" t="str">
        <f t="shared" ca="1" si="1155"/>
        <v/>
      </c>
      <c r="DO1519" t="str">
        <f t="shared" si="1134"/>
        <v/>
      </c>
      <c r="DP1519" t="str">
        <f t="shared" ca="1" si="1156"/>
        <v/>
      </c>
      <c r="DQ1519" t="str">
        <f t="shared" si="1135"/>
        <v/>
      </c>
      <c r="DR1519" t="str">
        <f t="shared" ca="1" si="1157"/>
        <v/>
      </c>
      <c r="DS1519" t="str">
        <f t="shared" si="1136"/>
        <v/>
      </c>
      <c r="DT1519" t="str">
        <f t="shared" ca="1" si="1158"/>
        <v/>
      </c>
      <c r="DU1519" t="str">
        <f t="shared" si="1137"/>
        <v/>
      </c>
      <c r="DV1519" t="str">
        <f t="shared" ca="1" si="1159"/>
        <v/>
      </c>
      <c r="DW1519" t="str">
        <f t="shared" si="1138"/>
        <v/>
      </c>
      <c r="DX1519" t="str">
        <f t="shared" ca="1" si="1160"/>
        <v/>
      </c>
      <c r="DY1519" t="str">
        <f t="shared" si="1139"/>
        <v/>
      </c>
      <c r="DZ1519" t="str">
        <f t="shared" ca="1" si="1161"/>
        <v/>
      </c>
      <c r="EA1519" t="str">
        <f t="shared" si="1140"/>
        <v/>
      </c>
      <c r="EB1519" t="str">
        <f t="shared" ca="1" si="1162"/>
        <v/>
      </c>
      <c r="EC1519" t="str">
        <f t="shared" si="1141"/>
        <v/>
      </c>
      <c r="ED1519" t="str">
        <f t="shared" ca="1" si="1163"/>
        <v/>
      </c>
      <c r="EE1519" t="str">
        <f t="shared" si="1142"/>
        <v/>
      </c>
      <c r="EF1519" t="str">
        <f t="shared" ca="1" si="1164"/>
        <v/>
      </c>
      <c r="EG1519" t="str">
        <f t="shared" si="1143"/>
        <v/>
      </c>
      <c r="EH1519" t="str">
        <f t="shared" ca="1" si="1165"/>
        <v/>
      </c>
      <c r="EI1519" t="str">
        <f t="shared" si="1144"/>
        <v/>
      </c>
      <c r="EJ1519" t="str">
        <f t="shared" ca="1" si="1166"/>
        <v/>
      </c>
      <c r="EK1519" t="str">
        <f t="shared" ca="1" si="1167"/>
        <v/>
      </c>
      <c r="EL1519" t="s">
        <v>924</v>
      </c>
      <c r="EM1519">
        <v>40515</v>
      </c>
      <c r="EN1519">
        <v>4794</v>
      </c>
      <c r="EO1519">
        <v>847</v>
      </c>
      <c r="EP1519">
        <v>3052</v>
      </c>
      <c r="EQ1519">
        <v>26353</v>
      </c>
      <c r="ER1519">
        <v>3545</v>
      </c>
      <c r="ES1519">
        <v>7072</v>
      </c>
      <c r="ET1519">
        <v>2011</v>
      </c>
      <c r="EU1519">
        <v>2</v>
      </c>
      <c r="EV1519" t="s">
        <v>156</v>
      </c>
      <c r="EW1519">
        <v>1024</v>
      </c>
      <c r="EX1519">
        <v>2</v>
      </c>
      <c r="EY1519">
        <v>48000</v>
      </c>
      <c r="EZ1519">
        <v>-16</v>
      </c>
      <c r="FA1519" t="s">
        <v>170</v>
      </c>
      <c r="FB1519">
        <v>14</v>
      </c>
      <c r="FC1519" t="s">
        <v>171</v>
      </c>
      <c r="FD1519">
        <v>348372</v>
      </c>
      <c r="FE1519">
        <v>343574</v>
      </c>
      <c r="FF1519">
        <v>28094</v>
      </c>
      <c r="FG1519">
        <v>882612</v>
      </c>
      <c r="FH1519">
        <v>884088</v>
      </c>
      <c r="FI1519">
        <v>343564</v>
      </c>
      <c r="FJ1519">
        <v>341552</v>
      </c>
      <c r="FK1519" t="s">
        <v>158</v>
      </c>
      <c r="FL1519">
        <v>337823</v>
      </c>
      <c r="FM1519">
        <v>290447</v>
      </c>
      <c r="FN1519">
        <v>298508</v>
      </c>
      <c r="FO1519">
        <v>1733</v>
      </c>
      <c r="FP1519">
        <v>1677</v>
      </c>
      <c r="FQ1519">
        <v>881862</v>
      </c>
      <c r="FR1519">
        <v>290445</v>
      </c>
      <c r="FS1519">
        <v>290445</v>
      </c>
      <c r="FT1519">
        <v>1729</v>
      </c>
      <c r="FU1519">
        <v>888075</v>
      </c>
      <c r="FV1519">
        <v>886088</v>
      </c>
      <c r="FY1519">
        <v>891620</v>
      </c>
      <c r="FZ1519">
        <v>291295</v>
      </c>
      <c r="GA1519">
        <v>301560</v>
      </c>
      <c r="GB1519">
        <v>291434</v>
      </c>
      <c r="GC1519">
        <v>341552</v>
      </c>
      <c r="GD1519">
        <v>339823</v>
      </c>
      <c r="GE1519">
        <v>343564</v>
      </c>
      <c r="GF1519" t="s">
        <v>158</v>
      </c>
      <c r="GG1519">
        <v>337818</v>
      </c>
      <c r="GH1519">
        <v>881859</v>
      </c>
      <c r="GI1519">
        <v>388888</v>
      </c>
      <c r="GJ1519" t="s">
        <v>172</v>
      </c>
      <c r="GK1519">
        <v>62</v>
      </c>
      <c r="GL1519" t="s">
        <v>1403</v>
      </c>
      <c r="GM1519">
        <v>69</v>
      </c>
      <c r="GN1519" t="s">
        <v>185</v>
      </c>
      <c r="GO1519" t="s">
        <v>166</v>
      </c>
      <c r="GP1519">
        <v>1024</v>
      </c>
      <c r="GQ1519">
        <v>155</v>
      </c>
      <c r="GR1519">
        <v>285</v>
      </c>
      <c r="GS1519">
        <f t="shared" si="1168"/>
        <v>69</v>
      </c>
      <c r="GT1519" t="str">
        <f t="shared" si="1169"/>
        <v>test</v>
      </c>
    </row>
    <row r="1520" spans="1:202" x14ac:dyDescent="0.2">
      <c r="A1520">
        <v>88</v>
      </c>
      <c r="B1520">
        <v>88</v>
      </c>
      <c r="C1520">
        <v>1342</v>
      </c>
      <c r="D1520">
        <v>1342</v>
      </c>
      <c r="E1520" t="s">
        <v>155</v>
      </c>
      <c r="F1520" t="s">
        <v>156</v>
      </c>
      <c r="G1520" t="s">
        <v>156</v>
      </c>
      <c r="H1520" t="s">
        <v>156</v>
      </c>
      <c r="I1520">
        <v>0</v>
      </c>
      <c r="J1520" t="s">
        <v>157</v>
      </c>
      <c r="K1520">
        <v>0</v>
      </c>
      <c r="L1520" t="s">
        <v>154</v>
      </c>
      <c r="M1520" t="s">
        <v>154</v>
      </c>
      <c r="N1520" t="s">
        <v>154</v>
      </c>
      <c r="O1520">
        <v>0</v>
      </c>
      <c r="P1520" t="s">
        <v>154</v>
      </c>
      <c r="Q1520" t="s">
        <v>154</v>
      </c>
      <c r="R1520" t="s">
        <v>179</v>
      </c>
      <c r="S1520">
        <v>0</v>
      </c>
      <c r="T1520">
        <v>4</v>
      </c>
      <c r="U1520">
        <v>0</v>
      </c>
      <c r="V1520">
        <v>69</v>
      </c>
      <c r="W1520">
        <v>69</v>
      </c>
      <c r="X1520">
        <v>4</v>
      </c>
      <c r="Y1520">
        <v>34</v>
      </c>
      <c r="Z1520">
        <v>0</v>
      </c>
      <c r="AA1520">
        <v>34</v>
      </c>
      <c r="AB1520">
        <v>4</v>
      </c>
      <c r="AC1520">
        <v>4</v>
      </c>
      <c r="AD1520">
        <v>0</v>
      </c>
      <c r="AE1520">
        <v>0</v>
      </c>
      <c r="AF1520">
        <v>69</v>
      </c>
      <c r="AG1520">
        <v>4</v>
      </c>
      <c r="AH1520">
        <v>4</v>
      </c>
      <c r="AI1520">
        <v>0</v>
      </c>
      <c r="AJ1520">
        <v>69</v>
      </c>
      <c r="AK1520">
        <v>69</v>
      </c>
      <c r="AL1520">
        <v>104</v>
      </c>
      <c r="AM1520">
        <v>4</v>
      </c>
      <c r="AN1520">
        <v>4</v>
      </c>
      <c r="AO1520">
        <v>4</v>
      </c>
      <c r="AP1520">
        <v>34</v>
      </c>
      <c r="AQ1520">
        <v>34</v>
      </c>
      <c r="AR1520">
        <v>34</v>
      </c>
      <c r="AS1520">
        <v>4</v>
      </c>
      <c r="AT1520">
        <v>34</v>
      </c>
      <c r="AW1520">
        <v>69</v>
      </c>
      <c r="AX1520">
        <v>0</v>
      </c>
      <c r="AY1520" t="s">
        <v>159</v>
      </c>
      <c r="AZ1520" t="s">
        <v>1334</v>
      </c>
      <c r="BA1520" t="s">
        <v>628</v>
      </c>
      <c r="BB1520" t="s">
        <v>1265</v>
      </c>
      <c r="BC1520" t="s">
        <v>161</v>
      </c>
      <c r="BD1520" t="b">
        <v>0</v>
      </c>
      <c r="BE1520">
        <v>1.86</v>
      </c>
      <c r="BF1520" t="b">
        <v>1</v>
      </c>
      <c r="BH1520" t="s">
        <v>245</v>
      </c>
      <c r="BI1520" t="s">
        <v>246</v>
      </c>
      <c r="BJ1520" t="b">
        <v>0</v>
      </c>
      <c r="BK1520" t="s">
        <v>163</v>
      </c>
      <c r="BL1520" t="b">
        <v>0</v>
      </c>
      <c r="BM1520">
        <v>18</v>
      </c>
      <c r="BN1520" t="s">
        <v>164</v>
      </c>
      <c r="BO1520" t="s">
        <v>165</v>
      </c>
      <c r="BP1520" t="s">
        <v>164</v>
      </c>
      <c r="BQ1520" t="s">
        <v>166</v>
      </c>
      <c r="BR1520">
        <v>768</v>
      </c>
      <c r="BS1520" t="s">
        <v>156</v>
      </c>
      <c r="BT1520" t="s">
        <v>178</v>
      </c>
      <c r="BU1520" t="s">
        <v>189</v>
      </c>
      <c r="BV1520" t="s">
        <v>204</v>
      </c>
      <c r="BW1520">
        <v>69</v>
      </c>
      <c r="BX1520">
        <v>5</v>
      </c>
      <c r="BY1520">
        <v>0</v>
      </c>
      <c r="BZ1520">
        <v>6</v>
      </c>
      <c r="CA1520" t="s">
        <v>1266</v>
      </c>
      <c r="CB1520" t="s">
        <v>156</v>
      </c>
      <c r="CC1520">
        <v>7</v>
      </c>
      <c r="CD1520" t="b">
        <v>0</v>
      </c>
      <c r="CE1520" t="s">
        <v>168</v>
      </c>
      <c r="CF1520" t="s">
        <v>248</v>
      </c>
      <c r="CG1520">
        <v>3</v>
      </c>
      <c r="CH1520">
        <v>0</v>
      </c>
      <c r="CI1520" t="s">
        <v>183</v>
      </c>
      <c r="CJ1520" t="s">
        <v>169</v>
      </c>
      <c r="CK1520" t="s">
        <v>169</v>
      </c>
      <c r="CL1520" t="s">
        <v>169</v>
      </c>
      <c r="CM1520" t="s">
        <v>169</v>
      </c>
      <c r="CN1520" t="s">
        <v>169</v>
      </c>
      <c r="CO1520" t="s">
        <v>183</v>
      </c>
      <c r="CP1520" t="s">
        <v>169</v>
      </c>
      <c r="CQ1520">
        <v>1</v>
      </c>
      <c r="CR1520">
        <v>4126</v>
      </c>
      <c r="CS1520">
        <f t="shared" si="1123"/>
        <v>4126</v>
      </c>
      <c r="CT1520">
        <f t="shared" ca="1" si="1145"/>
        <v>3590</v>
      </c>
      <c r="CU1520" t="str">
        <f t="shared" si="1124"/>
        <v/>
      </c>
      <c r="CV1520" t="str">
        <f t="shared" ca="1" si="1146"/>
        <v/>
      </c>
      <c r="CW1520">
        <f t="shared" si="1125"/>
        <v>4126</v>
      </c>
      <c r="CX1520">
        <f t="shared" ca="1" si="1147"/>
        <v>3590</v>
      </c>
      <c r="CY1520" t="str">
        <f t="shared" si="1126"/>
        <v/>
      </c>
      <c r="CZ1520" t="str">
        <f t="shared" ca="1" si="1148"/>
        <v/>
      </c>
      <c r="DA1520" t="str">
        <f t="shared" si="1127"/>
        <v/>
      </c>
      <c r="DB1520" t="str">
        <f t="shared" ca="1" si="1149"/>
        <v/>
      </c>
      <c r="DC1520" t="str">
        <f t="shared" si="1128"/>
        <v/>
      </c>
      <c r="DD1520" t="str">
        <f t="shared" ca="1" si="1150"/>
        <v/>
      </c>
      <c r="DE1520" t="str">
        <f t="shared" si="1129"/>
        <v/>
      </c>
      <c r="DF1520" t="str">
        <f t="shared" ca="1" si="1151"/>
        <v/>
      </c>
      <c r="DG1520" t="str">
        <f t="shared" si="1130"/>
        <v/>
      </c>
      <c r="DH1520" t="str">
        <f t="shared" ca="1" si="1152"/>
        <v/>
      </c>
      <c r="DI1520" t="str">
        <f t="shared" si="1131"/>
        <v/>
      </c>
      <c r="DJ1520" t="str">
        <f t="shared" ca="1" si="1153"/>
        <v/>
      </c>
      <c r="DK1520" t="str">
        <f t="shared" si="1132"/>
        <v/>
      </c>
      <c r="DL1520" t="str">
        <f t="shared" ca="1" si="1154"/>
        <v/>
      </c>
      <c r="DM1520" t="str">
        <f t="shared" si="1133"/>
        <v/>
      </c>
      <c r="DN1520" t="str">
        <f t="shared" ca="1" si="1155"/>
        <v/>
      </c>
      <c r="DO1520" t="str">
        <f t="shared" si="1134"/>
        <v/>
      </c>
      <c r="DP1520" t="str">
        <f t="shared" ca="1" si="1156"/>
        <v/>
      </c>
      <c r="DQ1520" t="str">
        <f t="shared" si="1135"/>
        <v/>
      </c>
      <c r="DR1520" t="str">
        <f t="shared" ca="1" si="1157"/>
        <v/>
      </c>
      <c r="DS1520" t="str">
        <f t="shared" si="1136"/>
        <v/>
      </c>
      <c r="DT1520" t="str">
        <f t="shared" ca="1" si="1158"/>
        <v/>
      </c>
      <c r="DU1520" t="str">
        <f t="shared" si="1137"/>
        <v/>
      </c>
      <c r="DV1520" t="str">
        <f t="shared" ca="1" si="1159"/>
        <v/>
      </c>
      <c r="DW1520" t="str">
        <f t="shared" si="1138"/>
        <v/>
      </c>
      <c r="DX1520" t="str">
        <f t="shared" ca="1" si="1160"/>
        <v/>
      </c>
      <c r="DY1520" t="str">
        <f t="shared" si="1139"/>
        <v/>
      </c>
      <c r="DZ1520" t="str">
        <f t="shared" ca="1" si="1161"/>
        <v/>
      </c>
      <c r="EA1520" t="str">
        <f t="shared" si="1140"/>
        <v/>
      </c>
      <c r="EB1520" t="str">
        <f t="shared" ca="1" si="1162"/>
        <v/>
      </c>
      <c r="EC1520" t="str">
        <f t="shared" si="1141"/>
        <v/>
      </c>
      <c r="ED1520" t="str">
        <f t="shared" ca="1" si="1163"/>
        <v/>
      </c>
      <c r="EE1520" t="str">
        <f t="shared" si="1142"/>
        <v/>
      </c>
      <c r="EF1520" t="str">
        <f t="shared" ca="1" si="1164"/>
        <v/>
      </c>
      <c r="EG1520" t="str">
        <f t="shared" si="1143"/>
        <v/>
      </c>
      <c r="EH1520" t="str">
        <f t="shared" ca="1" si="1165"/>
        <v/>
      </c>
      <c r="EI1520" t="str">
        <f t="shared" si="1144"/>
        <v/>
      </c>
      <c r="EJ1520" t="str">
        <f t="shared" ca="1" si="1166"/>
        <v/>
      </c>
      <c r="EK1520" t="str">
        <f t="shared" ca="1" si="1167"/>
        <v/>
      </c>
      <c r="EL1520">
        <v>3614</v>
      </c>
      <c r="EM1520">
        <v>40515</v>
      </c>
      <c r="EN1520">
        <v>4794</v>
      </c>
      <c r="EO1520">
        <v>847</v>
      </c>
      <c r="EP1520">
        <v>3052</v>
      </c>
      <c r="EQ1520">
        <v>26353</v>
      </c>
      <c r="ER1520">
        <v>4126</v>
      </c>
      <c r="ES1520">
        <v>7072</v>
      </c>
      <c r="ET1520">
        <v>2011</v>
      </c>
      <c r="EU1520">
        <v>2</v>
      </c>
      <c r="EV1520" t="s">
        <v>156</v>
      </c>
      <c r="EW1520">
        <v>1024</v>
      </c>
      <c r="EX1520">
        <v>2</v>
      </c>
      <c r="EY1520">
        <v>48000</v>
      </c>
      <c r="EZ1520">
        <v>-16</v>
      </c>
      <c r="FA1520" t="s">
        <v>170</v>
      </c>
      <c r="FB1520">
        <v>14</v>
      </c>
      <c r="FC1520" t="s">
        <v>171</v>
      </c>
      <c r="FD1520">
        <v>348372</v>
      </c>
      <c r="FE1520">
        <v>343574</v>
      </c>
      <c r="FF1520">
        <v>28094</v>
      </c>
      <c r="FG1520">
        <v>892384</v>
      </c>
      <c r="FH1520">
        <v>893965</v>
      </c>
      <c r="FI1520">
        <v>343564</v>
      </c>
      <c r="FJ1520">
        <v>341552</v>
      </c>
      <c r="FK1520" t="s">
        <v>158</v>
      </c>
      <c r="FL1520">
        <v>337823</v>
      </c>
      <c r="FM1520">
        <v>290447</v>
      </c>
      <c r="FN1520">
        <v>298508</v>
      </c>
      <c r="FO1520">
        <v>1733</v>
      </c>
      <c r="FP1520">
        <v>1677</v>
      </c>
      <c r="FQ1520">
        <v>891634</v>
      </c>
      <c r="FR1520">
        <v>290445</v>
      </c>
      <c r="FS1520">
        <v>290445</v>
      </c>
      <c r="FT1520">
        <v>1729</v>
      </c>
      <c r="FU1520">
        <v>897461</v>
      </c>
      <c r="FV1520">
        <v>895965</v>
      </c>
      <c r="FY1520">
        <v>901588</v>
      </c>
      <c r="FZ1520">
        <v>291295</v>
      </c>
      <c r="GA1520">
        <v>301560</v>
      </c>
      <c r="GB1520">
        <v>291434</v>
      </c>
      <c r="GC1520">
        <v>341552</v>
      </c>
      <c r="GD1520">
        <v>339823</v>
      </c>
      <c r="GE1520">
        <v>343564</v>
      </c>
      <c r="GF1520" t="s">
        <v>158</v>
      </c>
      <c r="GG1520">
        <v>337818</v>
      </c>
      <c r="GH1520">
        <v>891631</v>
      </c>
      <c r="GI1520">
        <v>388888</v>
      </c>
      <c r="GJ1520" t="s">
        <v>172</v>
      </c>
      <c r="GK1520">
        <v>62</v>
      </c>
      <c r="GL1520" t="s">
        <v>1404</v>
      </c>
      <c r="GM1520">
        <v>70</v>
      </c>
      <c r="GN1520" t="s">
        <v>182</v>
      </c>
      <c r="GO1520" t="s">
        <v>166</v>
      </c>
      <c r="GP1520">
        <v>1024</v>
      </c>
      <c r="GQ1520">
        <v>155</v>
      </c>
      <c r="GR1520">
        <v>285</v>
      </c>
      <c r="GS1520">
        <f t="shared" si="1168"/>
        <v>70</v>
      </c>
      <c r="GT1520" t="str">
        <f t="shared" si="1169"/>
        <v>test</v>
      </c>
    </row>
    <row r="1521" spans="1:202" x14ac:dyDescent="0.2">
      <c r="A1521">
        <v>87</v>
      </c>
      <c r="B1521">
        <v>87</v>
      </c>
      <c r="C1521">
        <v>1368</v>
      </c>
      <c r="D1521">
        <v>1368</v>
      </c>
      <c r="E1521" t="s">
        <v>155</v>
      </c>
      <c r="F1521" t="s">
        <v>156</v>
      </c>
      <c r="G1521" t="s">
        <v>156</v>
      </c>
      <c r="H1521" t="s">
        <v>156</v>
      </c>
      <c r="I1521">
        <v>0</v>
      </c>
      <c r="J1521" t="s">
        <v>157</v>
      </c>
      <c r="K1521">
        <v>0</v>
      </c>
      <c r="L1521" t="s">
        <v>154</v>
      </c>
      <c r="M1521" t="s">
        <v>154</v>
      </c>
      <c r="N1521" t="s">
        <v>154</v>
      </c>
      <c r="O1521">
        <v>0</v>
      </c>
      <c r="P1521" t="s">
        <v>154</v>
      </c>
      <c r="Q1521" t="s">
        <v>154</v>
      </c>
      <c r="R1521" t="s">
        <v>179</v>
      </c>
      <c r="S1521">
        <v>0</v>
      </c>
      <c r="T1521">
        <v>4</v>
      </c>
      <c r="U1521">
        <v>0</v>
      </c>
      <c r="V1521">
        <v>70</v>
      </c>
      <c r="W1521">
        <v>70</v>
      </c>
      <c r="X1521">
        <v>4</v>
      </c>
      <c r="Y1521">
        <v>34</v>
      </c>
      <c r="Z1521">
        <v>0</v>
      </c>
      <c r="AA1521">
        <v>34</v>
      </c>
      <c r="AB1521">
        <v>4</v>
      </c>
      <c r="AC1521">
        <v>4</v>
      </c>
      <c r="AD1521">
        <v>0</v>
      </c>
      <c r="AE1521">
        <v>0</v>
      </c>
      <c r="AF1521">
        <v>70</v>
      </c>
      <c r="AG1521">
        <v>4</v>
      </c>
      <c r="AH1521">
        <v>4</v>
      </c>
      <c r="AI1521">
        <v>0</v>
      </c>
      <c r="AJ1521">
        <v>70</v>
      </c>
      <c r="AK1521">
        <v>70</v>
      </c>
      <c r="AL1521">
        <v>105</v>
      </c>
      <c r="AM1521">
        <v>4</v>
      </c>
      <c r="AN1521">
        <v>4</v>
      </c>
      <c r="AO1521">
        <v>4</v>
      </c>
      <c r="AP1521">
        <v>34</v>
      </c>
      <c r="AQ1521">
        <v>34</v>
      </c>
      <c r="AR1521">
        <v>34</v>
      </c>
      <c r="AS1521">
        <v>4</v>
      </c>
      <c r="AT1521">
        <v>34</v>
      </c>
      <c r="AW1521">
        <v>70</v>
      </c>
      <c r="AX1521">
        <v>0</v>
      </c>
      <c r="AY1521" t="s">
        <v>159</v>
      </c>
      <c r="AZ1521" t="s">
        <v>1334</v>
      </c>
      <c r="BA1521" t="s">
        <v>628</v>
      </c>
      <c r="BB1521" t="s">
        <v>1265</v>
      </c>
      <c r="BC1521" t="s">
        <v>161</v>
      </c>
      <c r="BD1521" t="b">
        <v>0</v>
      </c>
      <c r="BE1521">
        <v>3.68</v>
      </c>
      <c r="BF1521" t="b">
        <v>1</v>
      </c>
      <c r="BH1521" t="s">
        <v>245</v>
      </c>
      <c r="BI1521" t="s">
        <v>246</v>
      </c>
      <c r="BJ1521" t="b">
        <v>0</v>
      </c>
      <c r="BK1521" t="s">
        <v>163</v>
      </c>
      <c r="BL1521" t="b">
        <v>0</v>
      </c>
      <c r="BM1521">
        <v>18</v>
      </c>
      <c r="BN1521" t="s">
        <v>164</v>
      </c>
      <c r="BO1521" t="s">
        <v>165</v>
      </c>
      <c r="BP1521" t="s">
        <v>164</v>
      </c>
      <c r="BQ1521" t="s">
        <v>166</v>
      </c>
      <c r="BR1521">
        <v>768</v>
      </c>
      <c r="BS1521" t="s">
        <v>156</v>
      </c>
      <c r="BT1521" t="s">
        <v>178</v>
      </c>
      <c r="BU1521" t="s">
        <v>186</v>
      </c>
      <c r="BV1521" t="s">
        <v>204</v>
      </c>
      <c r="BW1521">
        <v>70</v>
      </c>
      <c r="BX1521">
        <v>5</v>
      </c>
      <c r="BY1521">
        <v>0</v>
      </c>
      <c r="BZ1521">
        <v>6</v>
      </c>
      <c r="CA1521" t="s">
        <v>1266</v>
      </c>
      <c r="CB1521" t="s">
        <v>156</v>
      </c>
      <c r="CC1521">
        <v>7</v>
      </c>
      <c r="CD1521" t="b">
        <v>0</v>
      </c>
      <c r="CE1521" t="s">
        <v>168</v>
      </c>
      <c r="CF1521" t="s">
        <v>248</v>
      </c>
      <c r="CG1521">
        <v>34</v>
      </c>
      <c r="CH1521">
        <v>0</v>
      </c>
      <c r="CI1521" t="s">
        <v>183</v>
      </c>
      <c r="CJ1521" t="s">
        <v>169</v>
      </c>
      <c r="CK1521" t="s">
        <v>169</v>
      </c>
      <c r="CL1521" t="s">
        <v>169</v>
      </c>
      <c r="CM1521" t="s">
        <v>169</v>
      </c>
      <c r="CN1521" t="s">
        <v>169</v>
      </c>
      <c r="CO1521" t="s">
        <v>183</v>
      </c>
      <c r="CP1521" t="s">
        <v>169</v>
      </c>
      <c r="CQ1521">
        <v>1</v>
      </c>
      <c r="CR1521">
        <v>3211</v>
      </c>
      <c r="CS1521">
        <f t="shared" si="1123"/>
        <v>3211</v>
      </c>
      <c r="CT1521">
        <f t="shared" ca="1" si="1145"/>
        <v>2664</v>
      </c>
      <c r="CU1521" t="str">
        <f t="shared" si="1124"/>
        <v/>
      </c>
      <c r="CV1521" t="str">
        <f t="shared" ca="1" si="1146"/>
        <v/>
      </c>
      <c r="CW1521" t="str">
        <f t="shared" si="1125"/>
        <v/>
      </c>
      <c r="CX1521" t="str">
        <f t="shared" ca="1" si="1147"/>
        <v/>
      </c>
      <c r="CY1521" t="str">
        <f t="shared" si="1126"/>
        <v/>
      </c>
      <c r="CZ1521" t="str">
        <f t="shared" ca="1" si="1148"/>
        <v/>
      </c>
      <c r="DA1521" t="str">
        <f t="shared" si="1127"/>
        <v/>
      </c>
      <c r="DB1521" t="str">
        <f t="shared" ca="1" si="1149"/>
        <v/>
      </c>
      <c r="DC1521" t="str">
        <f t="shared" si="1128"/>
        <v/>
      </c>
      <c r="DD1521" t="str">
        <f t="shared" ca="1" si="1150"/>
        <v/>
      </c>
      <c r="DE1521">
        <f t="shared" si="1129"/>
        <v>3211</v>
      </c>
      <c r="DF1521">
        <f t="shared" ca="1" si="1151"/>
        <v>2664</v>
      </c>
      <c r="DG1521" t="str">
        <f t="shared" si="1130"/>
        <v/>
      </c>
      <c r="DH1521" t="str">
        <f t="shared" ca="1" si="1152"/>
        <v/>
      </c>
      <c r="DI1521" t="str">
        <f t="shared" si="1131"/>
        <v/>
      </c>
      <c r="DJ1521" t="str">
        <f t="shared" ca="1" si="1153"/>
        <v/>
      </c>
      <c r="DK1521" t="str">
        <f t="shared" si="1132"/>
        <v/>
      </c>
      <c r="DL1521" t="str">
        <f t="shared" ca="1" si="1154"/>
        <v/>
      </c>
      <c r="DM1521" t="str">
        <f t="shared" si="1133"/>
        <v/>
      </c>
      <c r="DN1521" t="str">
        <f t="shared" ca="1" si="1155"/>
        <v/>
      </c>
      <c r="DO1521" t="str">
        <f t="shared" si="1134"/>
        <v/>
      </c>
      <c r="DP1521" t="str">
        <f t="shared" ca="1" si="1156"/>
        <v/>
      </c>
      <c r="DQ1521" t="str">
        <f t="shared" si="1135"/>
        <v/>
      </c>
      <c r="DR1521" t="str">
        <f t="shared" ca="1" si="1157"/>
        <v/>
      </c>
      <c r="DS1521" t="str">
        <f t="shared" si="1136"/>
        <v/>
      </c>
      <c r="DT1521" t="str">
        <f t="shared" ca="1" si="1158"/>
        <v/>
      </c>
      <c r="DU1521" t="str">
        <f t="shared" si="1137"/>
        <v/>
      </c>
      <c r="DV1521" t="str">
        <f t="shared" ca="1" si="1159"/>
        <v/>
      </c>
      <c r="DW1521" t="str">
        <f t="shared" si="1138"/>
        <v/>
      </c>
      <c r="DX1521" t="str">
        <f t="shared" ca="1" si="1160"/>
        <v/>
      </c>
      <c r="DY1521" t="str">
        <f t="shared" si="1139"/>
        <v/>
      </c>
      <c r="DZ1521" t="str">
        <f t="shared" ca="1" si="1161"/>
        <v/>
      </c>
      <c r="EA1521" t="str">
        <f t="shared" si="1140"/>
        <v/>
      </c>
      <c r="EB1521" t="str">
        <f t="shared" ca="1" si="1162"/>
        <v/>
      </c>
      <c r="EC1521" t="str">
        <f t="shared" si="1141"/>
        <v/>
      </c>
      <c r="ED1521" t="str">
        <f t="shared" ca="1" si="1163"/>
        <v/>
      </c>
      <c r="EE1521" t="str">
        <f t="shared" si="1142"/>
        <v/>
      </c>
      <c r="EF1521" t="str">
        <f t="shared" ca="1" si="1164"/>
        <v/>
      </c>
      <c r="EG1521" t="str">
        <f t="shared" si="1143"/>
        <v/>
      </c>
      <c r="EH1521" t="str">
        <f t="shared" ca="1" si="1165"/>
        <v/>
      </c>
      <c r="EI1521" t="str">
        <f t="shared" si="1144"/>
        <v/>
      </c>
      <c r="EJ1521" t="str">
        <f t="shared" ca="1" si="1166"/>
        <v/>
      </c>
      <c r="EK1521" t="str">
        <f t="shared" ca="1" si="1167"/>
        <v/>
      </c>
      <c r="EL1521">
        <v>2634</v>
      </c>
      <c r="EM1521">
        <v>40515</v>
      </c>
      <c r="EN1521">
        <v>4794</v>
      </c>
      <c r="EO1521">
        <v>847</v>
      </c>
      <c r="EP1521">
        <v>3052</v>
      </c>
      <c r="EQ1521">
        <v>26353</v>
      </c>
      <c r="ER1521">
        <v>3211</v>
      </c>
      <c r="ES1521">
        <v>7072</v>
      </c>
      <c r="ET1521">
        <v>2011</v>
      </c>
      <c r="EU1521">
        <v>2</v>
      </c>
      <c r="EV1521" t="s">
        <v>156</v>
      </c>
      <c r="EW1521">
        <v>1024</v>
      </c>
      <c r="EX1521">
        <v>2</v>
      </c>
      <c r="EY1521">
        <v>48000</v>
      </c>
      <c r="EZ1521">
        <v>-16</v>
      </c>
      <c r="FA1521" t="s">
        <v>170</v>
      </c>
      <c r="FB1521">
        <v>14</v>
      </c>
      <c r="FC1521" t="s">
        <v>171</v>
      </c>
      <c r="FD1521">
        <v>348372</v>
      </c>
      <c r="FE1521">
        <v>343574</v>
      </c>
      <c r="FF1521">
        <v>28094</v>
      </c>
      <c r="FG1521">
        <v>902352</v>
      </c>
      <c r="FH1521">
        <v>903907</v>
      </c>
      <c r="FI1521">
        <v>343564</v>
      </c>
      <c r="FJ1521">
        <v>341552</v>
      </c>
      <c r="FK1521" t="s">
        <v>158</v>
      </c>
      <c r="FL1521">
        <v>337823</v>
      </c>
      <c r="FM1521">
        <v>290447</v>
      </c>
      <c r="FN1521">
        <v>298508</v>
      </c>
      <c r="FO1521">
        <v>1733</v>
      </c>
      <c r="FP1521">
        <v>1677</v>
      </c>
      <c r="FQ1521">
        <v>901602</v>
      </c>
      <c r="FR1521">
        <v>290445</v>
      </c>
      <c r="FS1521">
        <v>290445</v>
      </c>
      <c r="FT1521">
        <v>1729</v>
      </c>
      <c r="FU1521">
        <v>907403</v>
      </c>
      <c r="FV1521">
        <v>905907</v>
      </c>
      <c r="FY1521">
        <v>910614</v>
      </c>
      <c r="FZ1521">
        <v>291295</v>
      </c>
      <c r="GA1521">
        <v>301560</v>
      </c>
      <c r="GB1521">
        <v>291434</v>
      </c>
      <c r="GC1521">
        <v>341552</v>
      </c>
      <c r="GD1521">
        <v>339823</v>
      </c>
      <c r="GE1521">
        <v>343564</v>
      </c>
      <c r="GF1521" t="s">
        <v>158</v>
      </c>
      <c r="GG1521">
        <v>337818</v>
      </c>
      <c r="GH1521">
        <v>901599</v>
      </c>
      <c r="GI1521">
        <v>388888</v>
      </c>
      <c r="GJ1521" t="s">
        <v>172</v>
      </c>
      <c r="GK1521">
        <v>62</v>
      </c>
      <c r="GL1521" t="s">
        <v>1405</v>
      </c>
      <c r="GM1521">
        <v>71</v>
      </c>
      <c r="GN1521" t="s">
        <v>182</v>
      </c>
      <c r="GO1521" t="s">
        <v>166</v>
      </c>
      <c r="GP1521">
        <v>1024</v>
      </c>
      <c r="GQ1521">
        <v>155</v>
      </c>
      <c r="GR1521">
        <v>285</v>
      </c>
      <c r="GS1521">
        <f t="shared" si="1168"/>
        <v>71</v>
      </c>
      <c r="GT1521" t="str">
        <f t="shared" si="1169"/>
        <v>test</v>
      </c>
    </row>
    <row r="1522" spans="1:202" x14ac:dyDescent="0.2">
      <c r="A1522">
        <v>87</v>
      </c>
      <c r="B1522">
        <v>87</v>
      </c>
      <c r="C1522">
        <v>1403</v>
      </c>
      <c r="D1522">
        <v>1403</v>
      </c>
      <c r="E1522" t="s">
        <v>155</v>
      </c>
      <c r="F1522" t="s">
        <v>156</v>
      </c>
      <c r="G1522" t="s">
        <v>156</v>
      </c>
      <c r="H1522" t="s">
        <v>156</v>
      </c>
      <c r="I1522">
        <v>0</v>
      </c>
      <c r="J1522" t="s">
        <v>157</v>
      </c>
      <c r="K1522">
        <v>1</v>
      </c>
      <c r="L1522" t="s">
        <v>154</v>
      </c>
      <c r="M1522" t="s">
        <v>154</v>
      </c>
      <c r="N1522" t="s">
        <v>154</v>
      </c>
      <c r="O1522">
        <v>1</v>
      </c>
      <c r="P1522" t="s">
        <v>154</v>
      </c>
      <c r="Q1522" t="s">
        <v>154</v>
      </c>
      <c r="R1522" t="s">
        <v>183</v>
      </c>
      <c r="S1522">
        <v>0</v>
      </c>
      <c r="T1522">
        <v>4</v>
      </c>
      <c r="U1522">
        <v>0</v>
      </c>
      <c r="V1522">
        <v>71</v>
      </c>
      <c r="W1522">
        <v>71</v>
      </c>
      <c r="X1522">
        <v>4</v>
      </c>
      <c r="Y1522">
        <v>34</v>
      </c>
      <c r="Z1522">
        <v>0</v>
      </c>
      <c r="AA1522">
        <v>34</v>
      </c>
      <c r="AB1522">
        <v>4</v>
      </c>
      <c r="AC1522">
        <v>4</v>
      </c>
      <c r="AD1522">
        <v>0</v>
      </c>
      <c r="AE1522">
        <v>0</v>
      </c>
      <c r="AF1522">
        <v>71</v>
      </c>
      <c r="AG1522">
        <v>4</v>
      </c>
      <c r="AH1522">
        <v>4</v>
      </c>
      <c r="AI1522">
        <v>0</v>
      </c>
      <c r="AJ1522">
        <v>71</v>
      </c>
      <c r="AK1522">
        <v>71</v>
      </c>
      <c r="AL1522">
        <v>106</v>
      </c>
      <c r="AM1522">
        <v>4</v>
      </c>
      <c r="AN1522">
        <v>4</v>
      </c>
      <c r="AO1522">
        <v>4</v>
      </c>
      <c r="AP1522">
        <v>34</v>
      </c>
      <c r="AQ1522">
        <v>34</v>
      </c>
      <c r="AR1522">
        <v>34</v>
      </c>
      <c r="AS1522">
        <v>4</v>
      </c>
      <c r="AT1522">
        <v>34</v>
      </c>
      <c r="AW1522">
        <v>71</v>
      </c>
      <c r="AX1522">
        <v>0</v>
      </c>
      <c r="AY1522" t="s">
        <v>159</v>
      </c>
      <c r="AZ1522" t="s">
        <v>1334</v>
      </c>
      <c r="BA1522" t="s">
        <v>628</v>
      </c>
      <c r="BB1522" t="s">
        <v>1265</v>
      </c>
      <c r="BC1522" t="s">
        <v>161</v>
      </c>
      <c r="BD1522" t="b">
        <v>0</v>
      </c>
      <c r="BE1522" t="s">
        <v>164</v>
      </c>
      <c r="BF1522" t="b">
        <v>1</v>
      </c>
      <c r="BH1522" t="s">
        <v>245</v>
      </c>
      <c r="BI1522" t="s">
        <v>246</v>
      </c>
      <c r="BJ1522" t="b">
        <v>0</v>
      </c>
      <c r="BK1522" t="s">
        <v>163</v>
      </c>
      <c r="BL1522" t="b">
        <v>0</v>
      </c>
      <c r="BM1522">
        <v>18</v>
      </c>
      <c r="BN1522" t="s">
        <v>164</v>
      </c>
      <c r="BO1522" t="s">
        <v>165</v>
      </c>
      <c r="BP1522" t="s">
        <v>164</v>
      </c>
      <c r="BQ1522" t="s">
        <v>166</v>
      </c>
      <c r="BR1522">
        <v>768</v>
      </c>
      <c r="BS1522" t="s">
        <v>156</v>
      </c>
      <c r="BT1522" t="s">
        <v>178</v>
      </c>
      <c r="BU1522" t="s">
        <v>186</v>
      </c>
      <c r="BV1522" t="s">
        <v>184</v>
      </c>
      <c r="BW1522">
        <v>71</v>
      </c>
      <c r="BX1522">
        <v>5</v>
      </c>
      <c r="BY1522">
        <v>0</v>
      </c>
      <c r="BZ1522">
        <v>6</v>
      </c>
      <c r="CA1522" t="s">
        <v>1266</v>
      </c>
      <c r="CB1522" t="s">
        <v>156</v>
      </c>
      <c r="CC1522">
        <v>7</v>
      </c>
      <c r="CD1522" t="b">
        <v>0</v>
      </c>
      <c r="CE1522" t="s">
        <v>168</v>
      </c>
      <c r="CF1522" t="s">
        <v>248</v>
      </c>
      <c r="CG1522">
        <v>67</v>
      </c>
      <c r="CH1522">
        <v>0</v>
      </c>
      <c r="CI1522" t="s">
        <v>183</v>
      </c>
      <c r="CJ1522" t="s">
        <v>169</v>
      </c>
      <c r="CK1522" t="s">
        <v>169</v>
      </c>
      <c r="CL1522" t="s">
        <v>169</v>
      </c>
      <c r="CM1522" t="s">
        <v>169</v>
      </c>
      <c r="CN1522" t="s">
        <v>169</v>
      </c>
      <c r="CO1522" t="s">
        <v>183</v>
      </c>
      <c r="CP1522" t="s">
        <v>169</v>
      </c>
      <c r="CQ1522">
        <v>1</v>
      </c>
      <c r="CR1522">
        <v>3882</v>
      </c>
      <c r="CS1522" t="str">
        <f t="shared" si="1123"/>
        <v/>
      </c>
      <c r="CT1522" t="str">
        <f t="shared" ca="1" si="1145"/>
        <v/>
      </c>
      <c r="CU1522" t="str">
        <f t="shared" si="1124"/>
        <v/>
      </c>
      <c r="CV1522" t="str">
        <f t="shared" ca="1" si="1146"/>
        <v/>
      </c>
      <c r="CW1522" t="str">
        <f t="shared" si="1125"/>
        <v/>
      </c>
      <c r="CX1522" t="str">
        <f t="shared" ca="1" si="1147"/>
        <v/>
      </c>
      <c r="CY1522" t="str">
        <f t="shared" si="1126"/>
        <v/>
      </c>
      <c r="CZ1522" t="str">
        <f t="shared" ca="1" si="1148"/>
        <v/>
      </c>
      <c r="DA1522" t="str">
        <f t="shared" si="1127"/>
        <v/>
      </c>
      <c r="DB1522" t="str">
        <f t="shared" ca="1" si="1149"/>
        <v/>
      </c>
      <c r="DC1522" t="str">
        <f t="shared" si="1128"/>
        <v/>
      </c>
      <c r="DD1522" t="str">
        <f t="shared" ca="1" si="1150"/>
        <v/>
      </c>
      <c r="DE1522" t="str">
        <f t="shared" si="1129"/>
        <v/>
      </c>
      <c r="DF1522" t="str">
        <f t="shared" ca="1" si="1151"/>
        <v/>
      </c>
      <c r="DG1522" t="str">
        <f t="shared" si="1130"/>
        <v/>
      </c>
      <c r="DH1522" t="str">
        <f t="shared" ca="1" si="1152"/>
        <v/>
      </c>
      <c r="DI1522" t="str">
        <f t="shared" si="1131"/>
        <v/>
      </c>
      <c r="DJ1522" t="str">
        <f t="shared" ca="1" si="1153"/>
        <v/>
      </c>
      <c r="DK1522" t="str">
        <f t="shared" si="1132"/>
        <v/>
      </c>
      <c r="DL1522" t="str">
        <f t="shared" ca="1" si="1154"/>
        <v/>
      </c>
      <c r="DM1522" t="str">
        <f t="shared" si="1133"/>
        <v/>
      </c>
      <c r="DN1522" t="str">
        <f t="shared" ca="1" si="1155"/>
        <v/>
      </c>
      <c r="DO1522" t="str">
        <f t="shared" si="1134"/>
        <v/>
      </c>
      <c r="DP1522" t="str">
        <f t="shared" ca="1" si="1156"/>
        <v/>
      </c>
      <c r="DQ1522" t="str">
        <f t="shared" si="1135"/>
        <v/>
      </c>
      <c r="DR1522" t="str">
        <f t="shared" ca="1" si="1157"/>
        <v/>
      </c>
      <c r="DS1522" t="str">
        <f t="shared" si="1136"/>
        <v/>
      </c>
      <c r="DT1522" t="str">
        <f t="shared" ca="1" si="1158"/>
        <v/>
      </c>
      <c r="DU1522" t="str">
        <f t="shared" si="1137"/>
        <v/>
      </c>
      <c r="DV1522" t="str">
        <f t="shared" ca="1" si="1159"/>
        <v/>
      </c>
      <c r="DW1522" t="str">
        <f t="shared" si="1138"/>
        <v/>
      </c>
      <c r="DX1522" t="str">
        <f t="shared" ca="1" si="1160"/>
        <v/>
      </c>
      <c r="DY1522" t="str">
        <f t="shared" si="1139"/>
        <v/>
      </c>
      <c r="DZ1522" t="str">
        <f t="shared" ca="1" si="1161"/>
        <v/>
      </c>
      <c r="EA1522" t="str">
        <f t="shared" si="1140"/>
        <v/>
      </c>
      <c r="EB1522" t="str">
        <f t="shared" ca="1" si="1162"/>
        <v/>
      </c>
      <c r="EC1522" t="str">
        <f t="shared" si="1141"/>
        <v/>
      </c>
      <c r="ED1522" t="str">
        <f t="shared" ca="1" si="1163"/>
        <v/>
      </c>
      <c r="EE1522" t="str">
        <f t="shared" si="1142"/>
        <v/>
      </c>
      <c r="EF1522" t="str">
        <f t="shared" ca="1" si="1164"/>
        <v/>
      </c>
      <c r="EG1522" t="str">
        <f t="shared" si="1143"/>
        <v/>
      </c>
      <c r="EH1522" t="str">
        <f t="shared" ca="1" si="1165"/>
        <v/>
      </c>
      <c r="EI1522" t="str">
        <f t="shared" si="1144"/>
        <v/>
      </c>
      <c r="EJ1522" t="str">
        <f t="shared" ca="1" si="1166"/>
        <v/>
      </c>
      <c r="EK1522" t="str">
        <f t="shared" ca="1" si="1167"/>
        <v/>
      </c>
      <c r="EL1522" t="s">
        <v>924</v>
      </c>
      <c r="EM1522">
        <v>40515</v>
      </c>
      <c r="EN1522">
        <v>4794</v>
      </c>
      <c r="EO1522">
        <v>847</v>
      </c>
      <c r="EP1522">
        <v>3052</v>
      </c>
      <c r="EQ1522">
        <v>26353</v>
      </c>
      <c r="ER1522">
        <v>3882</v>
      </c>
      <c r="ES1522">
        <v>7072</v>
      </c>
      <c r="ET1522">
        <v>2011</v>
      </c>
      <c r="EU1522">
        <v>2</v>
      </c>
      <c r="EV1522" t="s">
        <v>156</v>
      </c>
      <c r="EW1522">
        <v>1024</v>
      </c>
      <c r="EX1522">
        <v>2</v>
      </c>
      <c r="EY1522">
        <v>48000</v>
      </c>
      <c r="EZ1522">
        <v>-16</v>
      </c>
      <c r="FA1522" t="s">
        <v>170</v>
      </c>
      <c r="FB1522">
        <v>14</v>
      </c>
      <c r="FC1522" t="s">
        <v>171</v>
      </c>
      <c r="FD1522">
        <v>348372</v>
      </c>
      <c r="FE1522">
        <v>343574</v>
      </c>
      <c r="FF1522">
        <v>28094</v>
      </c>
      <c r="FG1522">
        <v>911378</v>
      </c>
      <c r="FH1522">
        <v>912931</v>
      </c>
      <c r="FI1522">
        <v>343564</v>
      </c>
      <c r="FJ1522">
        <v>341552</v>
      </c>
      <c r="FK1522" t="s">
        <v>158</v>
      </c>
      <c r="FL1522">
        <v>337823</v>
      </c>
      <c r="FM1522">
        <v>290447</v>
      </c>
      <c r="FN1522">
        <v>298508</v>
      </c>
      <c r="FO1522">
        <v>1733</v>
      </c>
      <c r="FP1522">
        <v>1677</v>
      </c>
      <c r="FQ1522">
        <v>910628</v>
      </c>
      <c r="FR1522">
        <v>290445</v>
      </c>
      <c r="FS1522">
        <v>290445</v>
      </c>
      <c r="FT1522">
        <v>1729</v>
      </c>
      <c r="FU1522">
        <v>916512</v>
      </c>
      <c r="FV1522">
        <v>914931</v>
      </c>
      <c r="FY1522">
        <v>920395</v>
      </c>
      <c r="FZ1522">
        <v>291295</v>
      </c>
      <c r="GA1522">
        <v>301560</v>
      </c>
      <c r="GB1522">
        <v>291434</v>
      </c>
      <c r="GC1522">
        <v>341552</v>
      </c>
      <c r="GD1522">
        <v>339823</v>
      </c>
      <c r="GE1522">
        <v>343564</v>
      </c>
      <c r="GF1522" t="s">
        <v>158</v>
      </c>
      <c r="GG1522">
        <v>337818</v>
      </c>
      <c r="GH1522">
        <v>910625</v>
      </c>
      <c r="GI1522">
        <v>388888</v>
      </c>
      <c r="GJ1522" t="s">
        <v>172</v>
      </c>
      <c r="GK1522">
        <v>63</v>
      </c>
      <c r="GL1522" t="s">
        <v>1406</v>
      </c>
      <c r="GM1522">
        <v>72</v>
      </c>
      <c r="GN1522" t="s">
        <v>185</v>
      </c>
      <c r="GO1522" t="s">
        <v>166</v>
      </c>
      <c r="GP1522">
        <v>1024</v>
      </c>
      <c r="GQ1522">
        <v>155</v>
      </c>
      <c r="GR1522">
        <v>285</v>
      </c>
      <c r="GS1522">
        <f t="shared" si="1168"/>
        <v>72</v>
      </c>
      <c r="GT1522" t="str">
        <f t="shared" si="1169"/>
        <v>test</v>
      </c>
    </row>
    <row r="1523" spans="1:202" x14ac:dyDescent="0.2">
      <c r="A1523">
        <v>87</v>
      </c>
      <c r="B1523">
        <v>87</v>
      </c>
      <c r="C1523">
        <v>1426</v>
      </c>
      <c r="D1523">
        <v>1426</v>
      </c>
      <c r="E1523" t="s">
        <v>155</v>
      </c>
      <c r="F1523" t="s">
        <v>156</v>
      </c>
      <c r="G1523" t="s">
        <v>156</v>
      </c>
      <c r="H1523" t="s">
        <v>156</v>
      </c>
      <c r="I1523">
        <v>0</v>
      </c>
      <c r="J1523" t="s">
        <v>157</v>
      </c>
      <c r="K1523">
        <v>1</v>
      </c>
      <c r="L1523" t="s">
        <v>154</v>
      </c>
      <c r="M1523" t="s">
        <v>154</v>
      </c>
      <c r="N1523" t="s">
        <v>154</v>
      </c>
      <c r="O1523">
        <v>1</v>
      </c>
      <c r="P1523" t="s">
        <v>154</v>
      </c>
      <c r="Q1523" t="s">
        <v>154</v>
      </c>
      <c r="R1523" t="s">
        <v>183</v>
      </c>
      <c r="S1523">
        <v>0</v>
      </c>
      <c r="T1523">
        <v>4</v>
      </c>
      <c r="U1523">
        <v>0</v>
      </c>
      <c r="V1523">
        <v>72</v>
      </c>
      <c r="W1523">
        <v>72</v>
      </c>
      <c r="X1523">
        <v>4</v>
      </c>
      <c r="Y1523">
        <v>34</v>
      </c>
      <c r="Z1523">
        <v>0</v>
      </c>
      <c r="AA1523">
        <v>34</v>
      </c>
      <c r="AB1523">
        <v>4</v>
      </c>
      <c r="AC1523">
        <v>4</v>
      </c>
      <c r="AD1523">
        <v>0</v>
      </c>
      <c r="AE1523">
        <v>0</v>
      </c>
      <c r="AF1523">
        <v>72</v>
      </c>
      <c r="AG1523">
        <v>4</v>
      </c>
      <c r="AH1523">
        <v>4</v>
      </c>
      <c r="AI1523">
        <v>0</v>
      </c>
      <c r="AJ1523">
        <v>72</v>
      </c>
      <c r="AK1523">
        <v>72</v>
      </c>
      <c r="AL1523">
        <v>107</v>
      </c>
      <c r="AM1523">
        <v>4</v>
      </c>
      <c r="AN1523">
        <v>4</v>
      </c>
      <c r="AO1523">
        <v>4</v>
      </c>
      <c r="AP1523">
        <v>34</v>
      </c>
      <c r="AQ1523">
        <v>34</v>
      </c>
      <c r="AR1523">
        <v>34</v>
      </c>
      <c r="AS1523">
        <v>4</v>
      </c>
      <c r="AT1523">
        <v>34</v>
      </c>
      <c r="AW1523">
        <v>72</v>
      </c>
      <c r="AX1523">
        <v>0</v>
      </c>
      <c r="AY1523" t="s">
        <v>159</v>
      </c>
      <c r="AZ1523" t="s">
        <v>1334</v>
      </c>
      <c r="BA1523" t="s">
        <v>628</v>
      </c>
      <c r="BB1523" t="s">
        <v>1265</v>
      </c>
      <c r="BC1523" t="s">
        <v>161</v>
      </c>
      <c r="BD1523" t="b">
        <v>0</v>
      </c>
      <c r="BE1523" t="s">
        <v>164</v>
      </c>
      <c r="BF1523" t="b">
        <v>1</v>
      </c>
      <c r="BH1523" t="s">
        <v>245</v>
      </c>
      <c r="BI1523" t="s">
        <v>246</v>
      </c>
      <c r="BJ1523" t="b">
        <v>0</v>
      </c>
      <c r="BK1523" t="s">
        <v>163</v>
      </c>
      <c r="BL1523" t="b">
        <v>0</v>
      </c>
      <c r="BM1523">
        <v>18</v>
      </c>
      <c r="BN1523" t="s">
        <v>164</v>
      </c>
      <c r="BO1523" t="s">
        <v>165</v>
      </c>
      <c r="BP1523" t="s">
        <v>164</v>
      </c>
      <c r="BQ1523" t="s">
        <v>166</v>
      </c>
      <c r="BR1523">
        <v>768</v>
      </c>
      <c r="BS1523" t="s">
        <v>156</v>
      </c>
      <c r="BT1523" t="s">
        <v>178</v>
      </c>
      <c r="BU1523" t="s">
        <v>188</v>
      </c>
      <c r="BV1523" t="s">
        <v>191</v>
      </c>
      <c r="BW1523">
        <v>72</v>
      </c>
      <c r="BX1523">
        <v>5</v>
      </c>
      <c r="BY1523">
        <v>0</v>
      </c>
      <c r="BZ1523">
        <v>6</v>
      </c>
      <c r="CA1523" t="s">
        <v>1266</v>
      </c>
      <c r="CB1523" t="s">
        <v>156</v>
      </c>
      <c r="CC1523">
        <v>7</v>
      </c>
      <c r="CD1523" t="b">
        <v>0</v>
      </c>
      <c r="CE1523" t="s">
        <v>168</v>
      </c>
      <c r="CF1523" t="s">
        <v>248</v>
      </c>
      <c r="CG1523">
        <v>70</v>
      </c>
      <c r="CH1523">
        <v>0</v>
      </c>
      <c r="CI1523" t="s">
        <v>183</v>
      </c>
      <c r="CJ1523" t="s">
        <v>169</v>
      </c>
      <c r="CK1523" t="s">
        <v>169</v>
      </c>
      <c r="CL1523" t="s">
        <v>169</v>
      </c>
      <c r="CM1523" t="s">
        <v>169</v>
      </c>
      <c r="CN1523" t="s">
        <v>169</v>
      </c>
      <c r="CO1523" t="s">
        <v>183</v>
      </c>
      <c r="CP1523" t="s">
        <v>169</v>
      </c>
      <c r="CQ1523">
        <v>1</v>
      </c>
      <c r="CR1523">
        <v>3110</v>
      </c>
      <c r="CS1523" t="str">
        <f t="shared" si="1123"/>
        <v/>
      </c>
      <c r="CT1523" t="str">
        <f t="shared" ca="1" si="1145"/>
        <v/>
      </c>
      <c r="CU1523" t="str">
        <f t="shared" si="1124"/>
        <v/>
      </c>
      <c r="CV1523" t="str">
        <f t="shared" ca="1" si="1146"/>
        <v/>
      </c>
      <c r="CW1523" t="str">
        <f t="shared" si="1125"/>
        <v/>
      </c>
      <c r="CX1523" t="str">
        <f t="shared" ca="1" si="1147"/>
        <v/>
      </c>
      <c r="CY1523" t="str">
        <f t="shared" si="1126"/>
        <v/>
      </c>
      <c r="CZ1523" t="str">
        <f t="shared" ca="1" si="1148"/>
        <v/>
      </c>
      <c r="DA1523" t="str">
        <f t="shared" si="1127"/>
        <v/>
      </c>
      <c r="DB1523" t="str">
        <f t="shared" ca="1" si="1149"/>
        <v/>
      </c>
      <c r="DC1523" t="str">
        <f t="shared" si="1128"/>
        <v/>
      </c>
      <c r="DD1523" t="str">
        <f t="shared" ca="1" si="1150"/>
        <v/>
      </c>
      <c r="DE1523" t="str">
        <f t="shared" si="1129"/>
        <v/>
      </c>
      <c r="DF1523" t="str">
        <f t="shared" ca="1" si="1151"/>
        <v/>
      </c>
      <c r="DG1523" t="str">
        <f t="shared" si="1130"/>
        <v/>
      </c>
      <c r="DH1523" t="str">
        <f t="shared" ca="1" si="1152"/>
        <v/>
      </c>
      <c r="DI1523" t="str">
        <f t="shared" si="1131"/>
        <v/>
      </c>
      <c r="DJ1523" t="str">
        <f t="shared" ca="1" si="1153"/>
        <v/>
      </c>
      <c r="DK1523" t="str">
        <f t="shared" si="1132"/>
        <v/>
      </c>
      <c r="DL1523" t="str">
        <f t="shared" ca="1" si="1154"/>
        <v/>
      </c>
      <c r="DM1523" t="str">
        <f t="shared" si="1133"/>
        <v/>
      </c>
      <c r="DN1523" t="str">
        <f t="shared" ca="1" si="1155"/>
        <v/>
      </c>
      <c r="DO1523" t="str">
        <f t="shared" si="1134"/>
        <v/>
      </c>
      <c r="DP1523" t="str">
        <f t="shared" ca="1" si="1156"/>
        <v/>
      </c>
      <c r="DQ1523" t="str">
        <f t="shared" si="1135"/>
        <v/>
      </c>
      <c r="DR1523" t="str">
        <f t="shared" ca="1" si="1157"/>
        <v/>
      </c>
      <c r="DS1523" t="str">
        <f t="shared" si="1136"/>
        <v/>
      </c>
      <c r="DT1523" t="str">
        <f t="shared" ca="1" si="1158"/>
        <v/>
      </c>
      <c r="DU1523" t="str">
        <f t="shared" si="1137"/>
        <v/>
      </c>
      <c r="DV1523" t="str">
        <f t="shared" ca="1" si="1159"/>
        <v/>
      </c>
      <c r="DW1523" t="str">
        <f t="shared" si="1138"/>
        <v/>
      </c>
      <c r="DX1523" t="str">
        <f t="shared" ca="1" si="1160"/>
        <v/>
      </c>
      <c r="DY1523" t="str">
        <f t="shared" si="1139"/>
        <v/>
      </c>
      <c r="DZ1523" t="str">
        <f t="shared" ca="1" si="1161"/>
        <v/>
      </c>
      <c r="EA1523" t="str">
        <f t="shared" si="1140"/>
        <v/>
      </c>
      <c r="EB1523" t="str">
        <f t="shared" ca="1" si="1162"/>
        <v/>
      </c>
      <c r="EC1523" t="str">
        <f t="shared" si="1141"/>
        <v/>
      </c>
      <c r="ED1523" t="str">
        <f t="shared" ca="1" si="1163"/>
        <v/>
      </c>
      <c r="EE1523" t="str">
        <f t="shared" si="1142"/>
        <v/>
      </c>
      <c r="EF1523" t="str">
        <f t="shared" ca="1" si="1164"/>
        <v/>
      </c>
      <c r="EG1523" t="str">
        <f t="shared" si="1143"/>
        <v/>
      </c>
      <c r="EH1523" t="str">
        <f t="shared" ca="1" si="1165"/>
        <v/>
      </c>
      <c r="EI1523" t="str">
        <f t="shared" si="1144"/>
        <v/>
      </c>
      <c r="EJ1523" t="str">
        <f t="shared" ca="1" si="1166"/>
        <v/>
      </c>
      <c r="EK1523" t="str">
        <f t="shared" ca="1" si="1167"/>
        <v/>
      </c>
      <c r="EL1523" t="s">
        <v>924</v>
      </c>
      <c r="EM1523">
        <v>40515</v>
      </c>
      <c r="EN1523">
        <v>4794</v>
      </c>
      <c r="EO1523">
        <v>847</v>
      </c>
      <c r="EP1523">
        <v>3052</v>
      </c>
      <c r="EQ1523">
        <v>26353</v>
      </c>
      <c r="ER1523">
        <v>3110</v>
      </c>
      <c r="ES1523">
        <v>7072</v>
      </c>
      <c r="ET1523">
        <v>2011</v>
      </c>
      <c r="EU1523">
        <v>2</v>
      </c>
      <c r="EV1523" t="s">
        <v>156</v>
      </c>
      <c r="EW1523">
        <v>1024</v>
      </c>
      <c r="EX1523">
        <v>2</v>
      </c>
      <c r="EY1523">
        <v>48000</v>
      </c>
      <c r="EZ1523">
        <v>-16</v>
      </c>
      <c r="FA1523" t="s">
        <v>170</v>
      </c>
      <c r="FB1523">
        <v>14</v>
      </c>
      <c r="FC1523" t="s">
        <v>171</v>
      </c>
      <c r="FD1523">
        <v>348372</v>
      </c>
      <c r="FE1523">
        <v>343574</v>
      </c>
      <c r="FF1523">
        <v>28094</v>
      </c>
      <c r="FG1523">
        <v>921160</v>
      </c>
      <c r="FH1523">
        <v>922467</v>
      </c>
      <c r="FI1523">
        <v>343564</v>
      </c>
      <c r="FJ1523">
        <v>341552</v>
      </c>
      <c r="FK1523" t="s">
        <v>158</v>
      </c>
      <c r="FL1523">
        <v>337823</v>
      </c>
      <c r="FM1523">
        <v>290447</v>
      </c>
      <c r="FN1523">
        <v>298508</v>
      </c>
      <c r="FO1523">
        <v>1733</v>
      </c>
      <c r="FP1523">
        <v>1677</v>
      </c>
      <c r="FQ1523">
        <v>920410</v>
      </c>
      <c r="FR1523">
        <v>290445</v>
      </c>
      <c r="FS1523">
        <v>290445</v>
      </c>
      <c r="FT1523">
        <v>1729</v>
      </c>
      <c r="FU1523">
        <v>926006</v>
      </c>
      <c r="FV1523">
        <v>924467</v>
      </c>
      <c r="FY1523">
        <v>929117</v>
      </c>
      <c r="FZ1523">
        <v>291295</v>
      </c>
      <c r="GA1523">
        <v>301560</v>
      </c>
      <c r="GB1523">
        <v>291434</v>
      </c>
      <c r="GC1523">
        <v>341552</v>
      </c>
      <c r="GD1523">
        <v>339823</v>
      </c>
      <c r="GE1523">
        <v>343564</v>
      </c>
      <c r="GF1523" t="s">
        <v>158</v>
      </c>
      <c r="GG1523">
        <v>337818</v>
      </c>
      <c r="GH1523">
        <v>920408</v>
      </c>
      <c r="GI1523">
        <v>388888</v>
      </c>
      <c r="GJ1523" t="s">
        <v>172</v>
      </c>
      <c r="GK1523">
        <v>64</v>
      </c>
      <c r="GL1523" t="s">
        <v>1407</v>
      </c>
      <c r="GM1523">
        <v>73</v>
      </c>
      <c r="GN1523" t="s">
        <v>185</v>
      </c>
      <c r="GO1523" t="s">
        <v>166</v>
      </c>
      <c r="GP1523">
        <v>1024</v>
      </c>
      <c r="GQ1523">
        <v>155</v>
      </c>
      <c r="GR1523">
        <v>285</v>
      </c>
      <c r="GS1523">
        <f t="shared" si="1168"/>
        <v>73</v>
      </c>
      <c r="GT1523" t="str">
        <f t="shared" si="1169"/>
        <v>test</v>
      </c>
    </row>
    <row r="1524" spans="1:202" x14ac:dyDescent="0.2">
      <c r="A1524">
        <v>86</v>
      </c>
      <c r="B1524">
        <v>86</v>
      </c>
      <c r="C1524">
        <v>1455</v>
      </c>
      <c r="D1524">
        <v>1455</v>
      </c>
      <c r="E1524" t="s">
        <v>155</v>
      </c>
      <c r="F1524" t="s">
        <v>156</v>
      </c>
      <c r="G1524" t="s">
        <v>156</v>
      </c>
      <c r="H1524" t="s">
        <v>156</v>
      </c>
      <c r="I1524">
        <v>0</v>
      </c>
      <c r="J1524" t="s">
        <v>157</v>
      </c>
      <c r="K1524">
        <v>0</v>
      </c>
      <c r="L1524" t="s">
        <v>154</v>
      </c>
      <c r="M1524" t="s">
        <v>154</v>
      </c>
      <c r="N1524" t="s">
        <v>154</v>
      </c>
      <c r="O1524">
        <v>0</v>
      </c>
      <c r="P1524" t="s">
        <v>154</v>
      </c>
      <c r="Q1524" t="s">
        <v>154</v>
      </c>
      <c r="R1524" t="s">
        <v>179</v>
      </c>
      <c r="S1524">
        <v>0</v>
      </c>
      <c r="T1524">
        <v>4</v>
      </c>
      <c r="U1524">
        <v>0</v>
      </c>
      <c r="V1524">
        <v>73</v>
      </c>
      <c r="W1524">
        <v>73</v>
      </c>
      <c r="X1524">
        <v>4</v>
      </c>
      <c r="Y1524">
        <v>34</v>
      </c>
      <c r="Z1524">
        <v>0</v>
      </c>
      <c r="AA1524">
        <v>34</v>
      </c>
      <c r="AB1524">
        <v>4</v>
      </c>
      <c r="AC1524">
        <v>4</v>
      </c>
      <c r="AD1524">
        <v>0</v>
      </c>
      <c r="AE1524">
        <v>0</v>
      </c>
      <c r="AF1524">
        <v>73</v>
      </c>
      <c r="AG1524">
        <v>4</v>
      </c>
      <c r="AH1524">
        <v>4</v>
      </c>
      <c r="AI1524">
        <v>0</v>
      </c>
      <c r="AJ1524">
        <v>73</v>
      </c>
      <c r="AK1524">
        <v>73</v>
      </c>
      <c r="AL1524">
        <v>108</v>
      </c>
      <c r="AM1524">
        <v>4</v>
      </c>
      <c r="AN1524">
        <v>4</v>
      </c>
      <c r="AO1524">
        <v>4</v>
      </c>
      <c r="AP1524">
        <v>34</v>
      </c>
      <c r="AQ1524">
        <v>34</v>
      </c>
      <c r="AR1524">
        <v>34</v>
      </c>
      <c r="AS1524">
        <v>4</v>
      </c>
      <c r="AT1524">
        <v>34</v>
      </c>
      <c r="AW1524">
        <v>73</v>
      </c>
      <c r="AX1524">
        <v>0</v>
      </c>
      <c r="AY1524" t="s">
        <v>159</v>
      </c>
      <c r="AZ1524" t="s">
        <v>1334</v>
      </c>
      <c r="BA1524" t="s">
        <v>628</v>
      </c>
      <c r="BB1524" t="s">
        <v>1265</v>
      </c>
      <c r="BC1524" t="s">
        <v>161</v>
      </c>
      <c r="BD1524" t="b">
        <v>0</v>
      </c>
      <c r="BE1524">
        <v>11.03</v>
      </c>
      <c r="BF1524" t="b">
        <v>1</v>
      </c>
      <c r="BH1524" t="s">
        <v>245</v>
      </c>
      <c r="BI1524" t="s">
        <v>246</v>
      </c>
      <c r="BJ1524" t="b">
        <v>0</v>
      </c>
      <c r="BK1524" t="s">
        <v>163</v>
      </c>
      <c r="BL1524" t="b">
        <v>0</v>
      </c>
      <c r="BM1524">
        <v>18</v>
      </c>
      <c r="BN1524" t="s">
        <v>164</v>
      </c>
      <c r="BO1524" t="s">
        <v>165</v>
      </c>
      <c r="BP1524" t="s">
        <v>164</v>
      </c>
      <c r="BQ1524" t="s">
        <v>166</v>
      </c>
      <c r="BR1524">
        <v>768</v>
      </c>
      <c r="BS1524" t="s">
        <v>156</v>
      </c>
      <c r="BT1524" t="s">
        <v>178</v>
      </c>
      <c r="BU1524" t="s">
        <v>189</v>
      </c>
      <c r="BV1524" t="s">
        <v>181</v>
      </c>
      <c r="BW1524">
        <v>73</v>
      </c>
      <c r="BX1524">
        <v>5</v>
      </c>
      <c r="BY1524">
        <v>0</v>
      </c>
      <c r="BZ1524">
        <v>6</v>
      </c>
      <c r="CA1524" t="s">
        <v>1266</v>
      </c>
      <c r="CB1524" t="s">
        <v>156</v>
      </c>
      <c r="CC1524">
        <v>7</v>
      </c>
      <c r="CD1524" t="b">
        <v>0</v>
      </c>
      <c r="CE1524" t="s">
        <v>168</v>
      </c>
      <c r="CF1524" t="s">
        <v>248</v>
      </c>
      <c r="CG1524">
        <v>2</v>
      </c>
      <c r="CH1524">
        <v>0</v>
      </c>
      <c r="CI1524" t="s">
        <v>183</v>
      </c>
      <c r="CJ1524" t="s">
        <v>169</v>
      </c>
      <c r="CK1524" t="s">
        <v>169</v>
      </c>
      <c r="CL1524" t="s">
        <v>169</v>
      </c>
      <c r="CM1524" t="s">
        <v>169</v>
      </c>
      <c r="CN1524" t="s">
        <v>169</v>
      </c>
      <c r="CO1524" t="s">
        <v>183</v>
      </c>
      <c r="CP1524" t="s">
        <v>169</v>
      </c>
      <c r="CQ1524">
        <v>1</v>
      </c>
      <c r="CR1524">
        <v>3545</v>
      </c>
      <c r="CS1524">
        <f t="shared" si="1123"/>
        <v>3545</v>
      </c>
      <c r="CT1524">
        <f t="shared" ca="1" si="1145"/>
        <v>3545</v>
      </c>
      <c r="CU1524" t="str">
        <f t="shared" si="1124"/>
        <v/>
      </c>
      <c r="CV1524" t="str">
        <f t="shared" ca="1" si="1146"/>
        <v/>
      </c>
      <c r="CW1524" t="str">
        <f t="shared" si="1125"/>
        <v/>
      </c>
      <c r="CX1524" t="str">
        <f t="shared" ca="1" si="1147"/>
        <v/>
      </c>
      <c r="CY1524" t="str">
        <f t="shared" si="1126"/>
        <v/>
      </c>
      <c r="CZ1524" t="str">
        <f t="shared" ca="1" si="1148"/>
        <v/>
      </c>
      <c r="DA1524" t="str">
        <f t="shared" si="1127"/>
        <v/>
      </c>
      <c r="DB1524" t="str">
        <f t="shared" ca="1" si="1149"/>
        <v/>
      </c>
      <c r="DC1524" t="str">
        <f t="shared" si="1128"/>
        <v/>
      </c>
      <c r="DD1524" t="str">
        <f t="shared" ca="1" si="1150"/>
        <v/>
      </c>
      <c r="DE1524" t="str">
        <f t="shared" si="1129"/>
        <v/>
      </c>
      <c r="DF1524" t="str">
        <f t="shared" ca="1" si="1151"/>
        <v/>
      </c>
      <c r="DG1524" t="str">
        <f t="shared" si="1130"/>
        <v/>
      </c>
      <c r="DH1524" t="str">
        <f t="shared" ca="1" si="1152"/>
        <v/>
      </c>
      <c r="DI1524" t="str">
        <f t="shared" si="1131"/>
        <v/>
      </c>
      <c r="DJ1524" t="str">
        <f t="shared" ca="1" si="1153"/>
        <v/>
      </c>
      <c r="DK1524" t="str">
        <f t="shared" si="1132"/>
        <v/>
      </c>
      <c r="DL1524" t="str">
        <f t="shared" ca="1" si="1154"/>
        <v/>
      </c>
      <c r="DM1524" t="str">
        <f t="shared" si="1133"/>
        <v/>
      </c>
      <c r="DN1524" t="str">
        <f t="shared" ca="1" si="1155"/>
        <v/>
      </c>
      <c r="DO1524" t="str">
        <f t="shared" si="1134"/>
        <v/>
      </c>
      <c r="DP1524" t="str">
        <f t="shared" ca="1" si="1156"/>
        <v/>
      </c>
      <c r="DQ1524" t="str">
        <f t="shared" si="1135"/>
        <v/>
      </c>
      <c r="DR1524" t="str">
        <f t="shared" ca="1" si="1157"/>
        <v/>
      </c>
      <c r="DS1524" t="str">
        <f t="shared" si="1136"/>
        <v/>
      </c>
      <c r="DT1524" t="str">
        <f t="shared" ca="1" si="1158"/>
        <v/>
      </c>
      <c r="DU1524" t="str">
        <f t="shared" si="1137"/>
        <v/>
      </c>
      <c r="DV1524" t="str">
        <f t="shared" ca="1" si="1159"/>
        <v/>
      </c>
      <c r="DW1524" t="str">
        <f t="shared" si="1138"/>
        <v/>
      </c>
      <c r="DX1524" t="str">
        <f t="shared" ca="1" si="1160"/>
        <v/>
      </c>
      <c r="DY1524" t="str">
        <f t="shared" si="1139"/>
        <v/>
      </c>
      <c r="DZ1524" t="str">
        <f t="shared" ca="1" si="1161"/>
        <v/>
      </c>
      <c r="EA1524" t="str">
        <f t="shared" si="1140"/>
        <v/>
      </c>
      <c r="EB1524" t="str">
        <f t="shared" ca="1" si="1162"/>
        <v/>
      </c>
      <c r="EC1524" t="str">
        <f t="shared" si="1141"/>
        <v/>
      </c>
      <c r="ED1524" t="str">
        <f t="shared" ca="1" si="1163"/>
        <v/>
      </c>
      <c r="EE1524" t="str">
        <f t="shared" si="1142"/>
        <v/>
      </c>
      <c r="EF1524" t="str">
        <f t="shared" ca="1" si="1164"/>
        <v/>
      </c>
      <c r="EG1524">
        <f t="shared" si="1143"/>
        <v>3545</v>
      </c>
      <c r="EH1524">
        <f t="shared" ca="1" si="1165"/>
        <v>3545</v>
      </c>
      <c r="EI1524" t="str">
        <f t="shared" si="1144"/>
        <v/>
      </c>
      <c r="EJ1524" t="str">
        <f t="shared" ca="1" si="1166"/>
        <v/>
      </c>
      <c r="EK1524" t="str">
        <f t="shared" ca="1" si="1167"/>
        <v/>
      </c>
      <c r="EL1524">
        <v>3545</v>
      </c>
      <c r="EM1524">
        <v>40515</v>
      </c>
      <c r="EN1524">
        <v>4794</v>
      </c>
      <c r="EO1524">
        <v>847</v>
      </c>
      <c r="EP1524">
        <v>3052</v>
      </c>
      <c r="EQ1524">
        <v>26353</v>
      </c>
      <c r="ER1524">
        <v>3545</v>
      </c>
      <c r="ES1524">
        <v>7072</v>
      </c>
      <c r="ET1524">
        <v>2011</v>
      </c>
      <c r="EU1524">
        <v>2</v>
      </c>
      <c r="EV1524" t="s">
        <v>156</v>
      </c>
      <c r="EW1524">
        <v>1024</v>
      </c>
      <c r="EX1524">
        <v>2</v>
      </c>
      <c r="EY1524">
        <v>48000</v>
      </c>
      <c r="EZ1524">
        <v>-16</v>
      </c>
      <c r="FA1524" t="s">
        <v>170</v>
      </c>
      <c r="FB1524">
        <v>14</v>
      </c>
      <c r="FC1524" t="s">
        <v>171</v>
      </c>
      <c r="FD1524">
        <v>348372</v>
      </c>
      <c r="FE1524">
        <v>343574</v>
      </c>
      <c r="FF1524">
        <v>28094</v>
      </c>
      <c r="FG1524">
        <v>929881</v>
      </c>
      <c r="FH1524">
        <v>931470</v>
      </c>
      <c r="FI1524">
        <v>343564</v>
      </c>
      <c r="FJ1524">
        <v>341552</v>
      </c>
      <c r="FK1524" t="s">
        <v>158</v>
      </c>
      <c r="FL1524">
        <v>337823</v>
      </c>
      <c r="FM1524">
        <v>290447</v>
      </c>
      <c r="FN1524">
        <v>298508</v>
      </c>
      <c r="FO1524">
        <v>1733</v>
      </c>
      <c r="FP1524">
        <v>1677</v>
      </c>
      <c r="FQ1524">
        <v>929131</v>
      </c>
      <c r="FR1524">
        <v>290445</v>
      </c>
      <c r="FS1524">
        <v>290445</v>
      </c>
      <c r="FT1524">
        <v>1729</v>
      </c>
      <c r="FU1524">
        <v>935051</v>
      </c>
      <c r="FV1524">
        <v>933470</v>
      </c>
      <c r="FY1524">
        <v>938597</v>
      </c>
      <c r="FZ1524">
        <v>291295</v>
      </c>
      <c r="GA1524">
        <v>301560</v>
      </c>
      <c r="GB1524">
        <v>291434</v>
      </c>
      <c r="GC1524">
        <v>341552</v>
      </c>
      <c r="GD1524">
        <v>339823</v>
      </c>
      <c r="GE1524">
        <v>343564</v>
      </c>
      <c r="GF1524" t="s">
        <v>158</v>
      </c>
      <c r="GG1524">
        <v>337818</v>
      </c>
      <c r="GH1524">
        <v>929128</v>
      </c>
      <c r="GI1524">
        <v>388888</v>
      </c>
      <c r="GJ1524" t="s">
        <v>172</v>
      </c>
      <c r="GK1524">
        <v>64</v>
      </c>
      <c r="GL1524" t="s">
        <v>1408</v>
      </c>
      <c r="GM1524">
        <v>74</v>
      </c>
      <c r="GN1524" t="s">
        <v>182</v>
      </c>
      <c r="GO1524" t="s">
        <v>166</v>
      </c>
      <c r="GP1524">
        <v>1024</v>
      </c>
      <c r="GQ1524">
        <v>155</v>
      </c>
      <c r="GR1524">
        <v>285</v>
      </c>
      <c r="GS1524">
        <f t="shared" si="1168"/>
        <v>74</v>
      </c>
      <c r="GT1524" t="str">
        <f t="shared" si="1169"/>
        <v>test</v>
      </c>
    </row>
    <row r="1525" spans="1:202" x14ac:dyDescent="0.2">
      <c r="A1525">
        <v>86</v>
      </c>
      <c r="B1525">
        <v>86</v>
      </c>
      <c r="C1525">
        <v>1437</v>
      </c>
      <c r="D1525">
        <v>1437</v>
      </c>
      <c r="E1525" t="s">
        <v>155</v>
      </c>
      <c r="F1525" t="s">
        <v>156</v>
      </c>
      <c r="G1525" t="s">
        <v>156</v>
      </c>
      <c r="H1525" t="s">
        <v>156</v>
      </c>
      <c r="I1525">
        <v>0</v>
      </c>
      <c r="J1525" t="s">
        <v>157</v>
      </c>
      <c r="K1525">
        <v>1</v>
      </c>
      <c r="L1525" t="s">
        <v>154</v>
      </c>
      <c r="M1525" t="s">
        <v>154</v>
      </c>
      <c r="N1525" t="s">
        <v>154</v>
      </c>
      <c r="O1525">
        <v>1</v>
      </c>
      <c r="P1525" t="s">
        <v>154</v>
      </c>
      <c r="Q1525" t="s">
        <v>154</v>
      </c>
      <c r="R1525" t="s">
        <v>179</v>
      </c>
      <c r="S1525">
        <v>0</v>
      </c>
      <c r="T1525">
        <v>4</v>
      </c>
      <c r="U1525">
        <v>0</v>
      </c>
      <c r="V1525">
        <v>74</v>
      </c>
      <c r="W1525">
        <v>74</v>
      </c>
      <c r="X1525">
        <v>4</v>
      </c>
      <c r="Y1525">
        <v>34</v>
      </c>
      <c r="Z1525">
        <v>0</v>
      </c>
      <c r="AA1525">
        <v>34</v>
      </c>
      <c r="AB1525">
        <v>4</v>
      </c>
      <c r="AC1525">
        <v>4</v>
      </c>
      <c r="AD1525">
        <v>0</v>
      </c>
      <c r="AE1525">
        <v>0</v>
      </c>
      <c r="AF1525">
        <v>74</v>
      </c>
      <c r="AG1525">
        <v>4</v>
      </c>
      <c r="AH1525">
        <v>4</v>
      </c>
      <c r="AI1525">
        <v>0</v>
      </c>
      <c r="AJ1525">
        <v>74</v>
      </c>
      <c r="AK1525">
        <v>74</v>
      </c>
      <c r="AL1525">
        <v>109</v>
      </c>
      <c r="AM1525">
        <v>4</v>
      </c>
      <c r="AN1525">
        <v>4</v>
      </c>
      <c r="AO1525">
        <v>4</v>
      </c>
      <c r="AP1525">
        <v>34</v>
      </c>
      <c r="AQ1525">
        <v>34</v>
      </c>
      <c r="AR1525">
        <v>34</v>
      </c>
      <c r="AS1525">
        <v>4</v>
      </c>
      <c r="AT1525">
        <v>34</v>
      </c>
      <c r="AW1525">
        <v>74</v>
      </c>
      <c r="AX1525">
        <v>0</v>
      </c>
      <c r="AY1525" t="s">
        <v>159</v>
      </c>
      <c r="AZ1525" t="s">
        <v>1334</v>
      </c>
      <c r="BA1525" t="s">
        <v>628</v>
      </c>
      <c r="BB1525" t="s">
        <v>1265</v>
      </c>
      <c r="BC1525" t="s">
        <v>161</v>
      </c>
      <c r="BD1525" t="b">
        <v>0</v>
      </c>
      <c r="BE1525">
        <v>10</v>
      </c>
      <c r="BF1525" t="b">
        <v>1</v>
      </c>
      <c r="BH1525" t="s">
        <v>245</v>
      </c>
      <c r="BI1525" t="s">
        <v>246</v>
      </c>
      <c r="BJ1525" t="b">
        <v>0</v>
      </c>
      <c r="BK1525" t="s">
        <v>163</v>
      </c>
      <c r="BL1525" t="b">
        <v>0</v>
      </c>
      <c r="BM1525">
        <v>18</v>
      </c>
      <c r="BN1525" t="s">
        <v>164</v>
      </c>
      <c r="BO1525" t="s">
        <v>165</v>
      </c>
      <c r="BP1525" t="s">
        <v>164</v>
      </c>
      <c r="BQ1525" t="s">
        <v>166</v>
      </c>
      <c r="BR1525">
        <v>768</v>
      </c>
      <c r="BS1525" t="s">
        <v>156</v>
      </c>
      <c r="BT1525" t="s">
        <v>178</v>
      </c>
      <c r="BU1525" t="s">
        <v>181</v>
      </c>
      <c r="BV1525" t="s">
        <v>204</v>
      </c>
      <c r="BW1525">
        <v>74</v>
      </c>
      <c r="BX1525">
        <v>5</v>
      </c>
      <c r="BY1525">
        <v>0</v>
      </c>
      <c r="BZ1525">
        <v>6</v>
      </c>
      <c r="CA1525" t="s">
        <v>1266</v>
      </c>
      <c r="CB1525" t="s">
        <v>156</v>
      </c>
      <c r="CC1525">
        <v>7</v>
      </c>
      <c r="CD1525" t="b">
        <v>0</v>
      </c>
      <c r="CE1525" t="s">
        <v>168</v>
      </c>
      <c r="CF1525" t="s">
        <v>248</v>
      </c>
      <c r="CG1525">
        <v>8</v>
      </c>
      <c r="CH1525">
        <v>0</v>
      </c>
      <c r="CI1525" t="s">
        <v>179</v>
      </c>
      <c r="CJ1525" t="s">
        <v>169</v>
      </c>
      <c r="CK1525" t="s">
        <v>169</v>
      </c>
      <c r="CL1525" t="s">
        <v>169</v>
      </c>
      <c r="CM1525" t="s">
        <v>169</v>
      </c>
      <c r="CN1525" t="s">
        <v>169</v>
      </c>
      <c r="CO1525" t="s">
        <v>179</v>
      </c>
      <c r="CP1525" t="s">
        <v>169</v>
      </c>
      <c r="CQ1525">
        <v>1</v>
      </c>
      <c r="CR1525">
        <v>112</v>
      </c>
      <c r="CS1525">
        <f t="shared" si="1123"/>
        <v>112</v>
      </c>
      <c r="CT1525">
        <f t="shared" ca="1" si="1145"/>
        <v>112</v>
      </c>
      <c r="CU1525" t="str">
        <f t="shared" si="1124"/>
        <v/>
      </c>
      <c r="CV1525" t="str">
        <f t="shared" ca="1" si="1146"/>
        <v/>
      </c>
      <c r="CW1525" t="str">
        <f t="shared" si="1125"/>
        <v/>
      </c>
      <c r="CX1525" t="str">
        <f t="shared" ca="1" si="1147"/>
        <v/>
      </c>
      <c r="CY1525" t="str">
        <f t="shared" si="1126"/>
        <v/>
      </c>
      <c r="CZ1525" t="str">
        <f t="shared" ca="1" si="1148"/>
        <v/>
      </c>
      <c r="DA1525" t="str">
        <f t="shared" si="1127"/>
        <v/>
      </c>
      <c r="DB1525" t="str">
        <f t="shared" ca="1" si="1149"/>
        <v/>
      </c>
      <c r="DC1525" t="str">
        <f t="shared" si="1128"/>
        <v/>
      </c>
      <c r="DD1525" t="str">
        <f t="shared" ca="1" si="1150"/>
        <v/>
      </c>
      <c r="DE1525" t="str">
        <f t="shared" si="1129"/>
        <v/>
      </c>
      <c r="DF1525" t="str">
        <f t="shared" ca="1" si="1151"/>
        <v/>
      </c>
      <c r="DG1525" t="str">
        <f t="shared" si="1130"/>
        <v/>
      </c>
      <c r="DH1525" t="str">
        <f t="shared" ca="1" si="1152"/>
        <v/>
      </c>
      <c r="DI1525" t="str">
        <f t="shared" si="1131"/>
        <v/>
      </c>
      <c r="DJ1525" t="str">
        <f t="shared" ca="1" si="1153"/>
        <v/>
      </c>
      <c r="DK1525" t="str">
        <f t="shared" si="1132"/>
        <v/>
      </c>
      <c r="DL1525" t="str">
        <f t="shared" ca="1" si="1154"/>
        <v/>
      </c>
      <c r="DM1525" t="str">
        <f t="shared" si="1133"/>
        <v/>
      </c>
      <c r="DN1525" t="str">
        <f t="shared" ca="1" si="1155"/>
        <v/>
      </c>
      <c r="DO1525" t="str">
        <f t="shared" si="1134"/>
        <v/>
      </c>
      <c r="DP1525" t="str">
        <f t="shared" ca="1" si="1156"/>
        <v/>
      </c>
      <c r="DQ1525" t="str">
        <f t="shared" si="1135"/>
        <v/>
      </c>
      <c r="DR1525" t="str">
        <f t="shared" ca="1" si="1157"/>
        <v/>
      </c>
      <c r="DS1525" t="str">
        <f t="shared" si="1136"/>
        <v/>
      </c>
      <c r="DT1525" t="str">
        <f t="shared" ca="1" si="1158"/>
        <v/>
      </c>
      <c r="DU1525" t="str">
        <f t="shared" si="1137"/>
        <v/>
      </c>
      <c r="DV1525" t="str">
        <f t="shared" ca="1" si="1159"/>
        <v/>
      </c>
      <c r="DW1525" t="str">
        <f t="shared" si="1138"/>
        <v/>
      </c>
      <c r="DX1525" t="str">
        <f t="shared" ca="1" si="1160"/>
        <v/>
      </c>
      <c r="DY1525" t="str">
        <f t="shared" si="1139"/>
        <v/>
      </c>
      <c r="DZ1525" t="str">
        <f t="shared" ca="1" si="1161"/>
        <v/>
      </c>
      <c r="EA1525" t="str">
        <f t="shared" si="1140"/>
        <v/>
      </c>
      <c r="EB1525" t="str">
        <f t="shared" ca="1" si="1162"/>
        <v/>
      </c>
      <c r="EC1525" t="str">
        <f t="shared" si="1141"/>
        <v/>
      </c>
      <c r="ED1525" t="str">
        <f t="shared" ca="1" si="1163"/>
        <v/>
      </c>
      <c r="EE1525">
        <f t="shared" si="1142"/>
        <v>112</v>
      </c>
      <c r="EF1525">
        <f t="shared" ca="1" si="1164"/>
        <v>112</v>
      </c>
      <c r="EG1525" t="str">
        <f t="shared" si="1143"/>
        <v/>
      </c>
      <c r="EH1525" t="str">
        <f t="shared" ca="1" si="1165"/>
        <v/>
      </c>
      <c r="EI1525" t="str">
        <f t="shared" si="1144"/>
        <v/>
      </c>
      <c r="EJ1525" t="str">
        <f t="shared" ca="1" si="1166"/>
        <v/>
      </c>
      <c r="EK1525">
        <f t="shared" ca="1" si="1167"/>
        <v>112</v>
      </c>
      <c r="EL1525">
        <v>112</v>
      </c>
      <c r="EM1525">
        <v>40515</v>
      </c>
      <c r="EN1525">
        <v>4794</v>
      </c>
      <c r="EO1525">
        <v>847</v>
      </c>
      <c r="EP1525">
        <v>3052</v>
      </c>
      <c r="EQ1525">
        <v>26353</v>
      </c>
      <c r="ER1525">
        <v>112</v>
      </c>
      <c r="ES1525">
        <v>7072</v>
      </c>
      <c r="ET1525">
        <v>2011</v>
      </c>
      <c r="EU1525">
        <v>2</v>
      </c>
      <c r="EV1525" t="s">
        <v>156</v>
      </c>
      <c r="EW1525">
        <v>1024</v>
      </c>
      <c r="EX1525">
        <v>2</v>
      </c>
      <c r="EY1525">
        <v>48000</v>
      </c>
      <c r="EZ1525">
        <v>-16</v>
      </c>
      <c r="FA1525" t="s">
        <v>170</v>
      </c>
      <c r="FB1525">
        <v>14</v>
      </c>
      <c r="FC1525" t="s">
        <v>171</v>
      </c>
      <c r="FD1525">
        <v>348372</v>
      </c>
      <c r="FE1525">
        <v>343574</v>
      </c>
      <c r="FF1525">
        <v>28094</v>
      </c>
      <c r="FG1525">
        <v>939363</v>
      </c>
      <c r="FH1525">
        <v>940963</v>
      </c>
      <c r="FI1525">
        <v>343564</v>
      </c>
      <c r="FJ1525">
        <v>341552</v>
      </c>
      <c r="FK1525" t="s">
        <v>158</v>
      </c>
      <c r="FL1525">
        <v>337823</v>
      </c>
      <c r="FM1525">
        <v>290447</v>
      </c>
      <c r="FN1525">
        <v>298508</v>
      </c>
      <c r="FO1525">
        <v>1733</v>
      </c>
      <c r="FP1525">
        <v>1677</v>
      </c>
      <c r="FQ1525">
        <v>938613</v>
      </c>
      <c r="FR1525">
        <v>290445</v>
      </c>
      <c r="FS1525">
        <v>290445</v>
      </c>
      <c r="FT1525">
        <v>1729</v>
      </c>
      <c r="FU1525">
        <v>944459</v>
      </c>
      <c r="FV1525">
        <v>942963</v>
      </c>
      <c r="FY1525">
        <v>944572</v>
      </c>
      <c r="FZ1525">
        <v>291295</v>
      </c>
      <c r="GA1525">
        <v>301560</v>
      </c>
      <c r="GB1525">
        <v>291434</v>
      </c>
      <c r="GC1525">
        <v>341552</v>
      </c>
      <c r="GD1525">
        <v>339823</v>
      </c>
      <c r="GE1525">
        <v>343564</v>
      </c>
      <c r="GF1525" t="s">
        <v>158</v>
      </c>
      <c r="GG1525">
        <v>337818</v>
      </c>
      <c r="GH1525">
        <v>938611</v>
      </c>
      <c r="GI1525">
        <v>388888</v>
      </c>
      <c r="GJ1525" t="s">
        <v>172</v>
      </c>
      <c r="GK1525">
        <v>65</v>
      </c>
      <c r="GL1525" t="s">
        <v>1409</v>
      </c>
      <c r="GM1525">
        <v>75</v>
      </c>
      <c r="GN1525" t="s">
        <v>182</v>
      </c>
      <c r="GO1525" t="s">
        <v>166</v>
      </c>
      <c r="GP1525">
        <v>1024</v>
      </c>
      <c r="GQ1525">
        <v>155</v>
      </c>
      <c r="GR1525">
        <v>285</v>
      </c>
      <c r="GS1525">
        <f t="shared" si="1168"/>
        <v>75</v>
      </c>
      <c r="GT1525" t="str">
        <f t="shared" si="1169"/>
        <v>test</v>
      </c>
    </row>
    <row r="1526" spans="1:202" x14ac:dyDescent="0.2">
      <c r="A1526">
        <v>86</v>
      </c>
      <c r="B1526">
        <v>86</v>
      </c>
      <c r="C1526">
        <v>1418</v>
      </c>
      <c r="D1526">
        <v>1418</v>
      </c>
      <c r="E1526" t="s">
        <v>155</v>
      </c>
      <c r="F1526" t="s">
        <v>156</v>
      </c>
      <c r="G1526" t="s">
        <v>156</v>
      </c>
      <c r="H1526" t="s">
        <v>156</v>
      </c>
      <c r="I1526">
        <v>0</v>
      </c>
      <c r="J1526" t="s">
        <v>157</v>
      </c>
      <c r="K1526">
        <v>1</v>
      </c>
      <c r="L1526" t="s">
        <v>154</v>
      </c>
      <c r="M1526" t="s">
        <v>154</v>
      </c>
      <c r="N1526" t="s">
        <v>154</v>
      </c>
      <c r="O1526">
        <v>1</v>
      </c>
      <c r="P1526" t="s">
        <v>154</v>
      </c>
      <c r="Q1526" t="s">
        <v>154</v>
      </c>
      <c r="R1526" t="s">
        <v>179</v>
      </c>
      <c r="S1526">
        <v>0</v>
      </c>
      <c r="T1526">
        <v>4</v>
      </c>
      <c r="U1526">
        <v>0</v>
      </c>
      <c r="V1526">
        <v>75</v>
      </c>
      <c r="W1526">
        <v>75</v>
      </c>
      <c r="X1526">
        <v>4</v>
      </c>
      <c r="Y1526">
        <v>34</v>
      </c>
      <c r="Z1526">
        <v>0</v>
      </c>
      <c r="AA1526">
        <v>34</v>
      </c>
      <c r="AB1526">
        <v>4</v>
      </c>
      <c r="AC1526">
        <v>4</v>
      </c>
      <c r="AD1526">
        <v>0</v>
      </c>
      <c r="AE1526">
        <v>0</v>
      </c>
      <c r="AF1526">
        <v>75</v>
      </c>
      <c r="AG1526">
        <v>4</v>
      </c>
      <c r="AH1526">
        <v>4</v>
      </c>
      <c r="AI1526">
        <v>0</v>
      </c>
      <c r="AJ1526">
        <v>75</v>
      </c>
      <c r="AK1526">
        <v>75</v>
      </c>
      <c r="AL1526">
        <v>110</v>
      </c>
      <c r="AM1526">
        <v>4</v>
      </c>
      <c r="AN1526">
        <v>4</v>
      </c>
      <c r="AO1526">
        <v>4</v>
      </c>
      <c r="AP1526">
        <v>34</v>
      </c>
      <c r="AQ1526">
        <v>34</v>
      </c>
      <c r="AR1526">
        <v>34</v>
      </c>
      <c r="AS1526">
        <v>4</v>
      </c>
      <c r="AT1526">
        <v>34</v>
      </c>
      <c r="AW1526">
        <v>75</v>
      </c>
      <c r="AX1526">
        <v>0</v>
      </c>
      <c r="AY1526" t="s">
        <v>159</v>
      </c>
      <c r="AZ1526" t="s">
        <v>1334</v>
      </c>
      <c r="BA1526" t="s">
        <v>628</v>
      </c>
      <c r="BB1526" t="s">
        <v>1265</v>
      </c>
      <c r="BC1526" t="s">
        <v>161</v>
      </c>
      <c r="BD1526" t="b">
        <v>0</v>
      </c>
      <c r="BE1526">
        <v>8.8699999999999992</v>
      </c>
      <c r="BF1526" t="b">
        <v>1</v>
      </c>
      <c r="BH1526" t="s">
        <v>245</v>
      </c>
      <c r="BI1526" t="s">
        <v>246</v>
      </c>
      <c r="BJ1526" t="b">
        <v>0</v>
      </c>
      <c r="BK1526" t="s">
        <v>163</v>
      </c>
      <c r="BL1526" t="b">
        <v>0</v>
      </c>
      <c r="BM1526">
        <v>18</v>
      </c>
      <c r="BN1526" t="s">
        <v>164</v>
      </c>
      <c r="BO1526" t="s">
        <v>165</v>
      </c>
      <c r="BP1526" t="s">
        <v>164</v>
      </c>
      <c r="BQ1526" t="s">
        <v>166</v>
      </c>
      <c r="BR1526">
        <v>768</v>
      </c>
      <c r="BS1526" t="s">
        <v>156</v>
      </c>
      <c r="BT1526" t="s">
        <v>178</v>
      </c>
      <c r="BU1526" t="s">
        <v>188</v>
      </c>
      <c r="BV1526" t="s">
        <v>181</v>
      </c>
      <c r="BW1526">
        <v>75</v>
      </c>
      <c r="BX1526">
        <v>5</v>
      </c>
      <c r="BY1526">
        <v>0</v>
      </c>
      <c r="BZ1526">
        <v>6</v>
      </c>
      <c r="CA1526" t="s">
        <v>1266</v>
      </c>
      <c r="CB1526" t="s">
        <v>156</v>
      </c>
      <c r="CC1526">
        <v>7</v>
      </c>
      <c r="CD1526" t="b">
        <v>0</v>
      </c>
      <c r="CE1526" t="s">
        <v>168</v>
      </c>
      <c r="CF1526" t="s">
        <v>248</v>
      </c>
      <c r="CG1526">
        <v>28</v>
      </c>
      <c r="CH1526">
        <v>0</v>
      </c>
      <c r="CI1526" t="s">
        <v>179</v>
      </c>
      <c r="CJ1526" t="s">
        <v>169</v>
      </c>
      <c r="CK1526" t="s">
        <v>169</v>
      </c>
      <c r="CL1526" t="s">
        <v>169</v>
      </c>
      <c r="CM1526" t="s">
        <v>169</v>
      </c>
      <c r="CN1526" t="s">
        <v>169</v>
      </c>
      <c r="CO1526" t="s">
        <v>179</v>
      </c>
      <c r="CP1526" t="s">
        <v>169</v>
      </c>
      <c r="CQ1526">
        <v>1</v>
      </c>
      <c r="CR1526">
        <v>12</v>
      </c>
      <c r="CS1526">
        <f t="shared" si="1123"/>
        <v>12</v>
      </c>
      <c r="CT1526">
        <f t="shared" ca="1" si="1145"/>
        <v>530</v>
      </c>
      <c r="CU1526" t="str">
        <f t="shared" si="1124"/>
        <v/>
      </c>
      <c r="CV1526" t="str">
        <f t="shared" ca="1" si="1146"/>
        <v/>
      </c>
      <c r="CW1526" t="str">
        <f t="shared" si="1125"/>
        <v/>
      </c>
      <c r="CX1526" t="str">
        <f t="shared" ca="1" si="1147"/>
        <v/>
      </c>
      <c r="CY1526" t="str">
        <f t="shared" si="1126"/>
        <v/>
      </c>
      <c r="CZ1526" t="str">
        <f t="shared" ca="1" si="1148"/>
        <v/>
      </c>
      <c r="DA1526" t="str">
        <f t="shared" si="1127"/>
        <v/>
      </c>
      <c r="DB1526" t="str">
        <f t="shared" ca="1" si="1149"/>
        <v/>
      </c>
      <c r="DC1526" t="str">
        <f t="shared" si="1128"/>
        <v/>
      </c>
      <c r="DD1526" t="str">
        <f t="shared" ca="1" si="1150"/>
        <v/>
      </c>
      <c r="DE1526" t="str">
        <f t="shared" si="1129"/>
        <v/>
      </c>
      <c r="DF1526" t="str">
        <f t="shared" ca="1" si="1151"/>
        <v/>
      </c>
      <c r="DG1526" t="str">
        <f t="shared" si="1130"/>
        <v/>
      </c>
      <c r="DH1526" t="str">
        <f t="shared" ca="1" si="1152"/>
        <v/>
      </c>
      <c r="DI1526" t="str">
        <f t="shared" si="1131"/>
        <v/>
      </c>
      <c r="DJ1526" t="str">
        <f t="shared" ca="1" si="1153"/>
        <v/>
      </c>
      <c r="DK1526" t="str">
        <f t="shared" si="1132"/>
        <v/>
      </c>
      <c r="DL1526" t="str">
        <f t="shared" ca="1" si="1154"/>
        <v/>
      </c>
      <c r="DM1526" t="str">
        <f t="shared" si="1133"/>
        <v/>
      </c>
      <c r="DN1526" t="str">
        <f t="shared" ca="1" si="1155"/>
        <v/>
      </c>
      <c r="DO1526" t="str">
        <f t="shared" si="1134"/>
        <v/>
      </c>
      <c r="DP1526" t="str">
        <f t="shared" ca="1" si="1156"/>
        <v/>
      </c>
      <c r="DQ1526" t="str">
        <f t="shared" si="1135"/>
        <v/>
      </c>
      <c r="DR1526" t="str">
        <f t="shared" ca="1" si="1157"/>
        <v/>
      </c>
      <c r="DS1526" t="str">
        <f t="shared" si="1136"/>
        <v/>
      </c>
      <c r="DT1526" t="str">
        <f t="shared" ca="1" si="1158"/>
        <v/>
      </c>
      <c r="DU1526" t="str">
        <f t="shared" si="1137"/>
        <v/>
      </c>
      <c r="DV1526" t="str">
        <f t="shared" ca="1" si="1159"/>
        <v/>
      </c>
      <c r="DW1526" t="str">
        <f t="shared" si="1138"/>
        <v/>
      </c>
      <c r="DX1526" t="str">
        <f t="shared" ca="1" si="1160"/>
        <v/>
      </c>
      <c r="DY1526">
        <f t="shared" si="1139"/>
        <v>12</v>
      </c>
      <c r="DZ1526">
        <f t="shared" ca="1" si="1161"/>
        <v>530</v>
      </c>
      <c r="EA1526" t="str">
        <f t="shared" si="1140"/>
        <v/>
      </c>
      <c r="EB1526" t="str">
        <f t="shared" ca="1" si="1162"/>
        <v/>
      </c>
      <c r="EC1526" t="str">
        <f t="shared" si="1141"/>
        <v/>
      </c>
      <c r="ED1526" t="str">
        <f t="shared" ca="1" si="1163"/>
        <v/>
      </c>
      <c r="EE1526" t="str">
        <f t="shared" si="1142"/>
        <v/>
      </c>
      <c r="EF1526" t="str">
        <f t="shared" ca="1" si="1164"/>
        <v/>
      </c>
      <c r="EG1526" t="str">
        <f t="shared" si="1143"/>
        <v/>
      </c>
      <c r="EH1526" t="str">
        <f t="shared" ca="1" si="1165"/>
        <v/>
      </c>
      <c r="EI1526" t="str">
        <f t="shared" si="1144"/>
        <v/>
      </c>
      <c r="EJ1526" t="str">
        <f t="shared" ca="1" si="1166"/>
        <v/>
      </c>
      <c r="EK1526">
        <f t="shared" ca="1" si="1167"/>
        <v>530</v>
      </c>
      <c r="EL1526">
        <v>529</v>
      </c>
      <c r="EM1526">
        <v>40515</v>
      </c>
      <c r="EN1526">
        <v>4794</v>
      </c>
      <c r="EO1526">
        <v>847</v>
      </c>
      <c r="EP1526">
        <v>3052</v>
      </c>
      <c r="EQ1526">
        <v>26353</v>
      </c>
      <c r="ER1526">
        <v>12</v>
      </c>
      <c r="ES1526">
        <v>7072</v>
      </c>
      <c r="ET1526">
        <v>2011</v>
      </c>
      <c r="EU1526">
        <v>2</v>
      </c>
      <c r="EV1526" t="s">
        <v>156</v>
      </c>
      <c r="EW1526">
        <v>1024</v>
      </c>
      <c r="EX1526">
        <v>2</v>
      </c>
      <c r="EY1526">
        <v>48000</v>
      </c>
      <c r="EZ1526">
        <v>-16</v>
      </c>
      <c r="FA1526" t="s">
        <v>170</v>
      </c>
      <c r="FB1526">
        <v>14</v>
      </c>
      <c r="FC1526" t="s">
        <v>171</v>
      </c>
      <c r="FD1526">
        <v>348372</v>
      </c>
      <c r="FE1526">
        <v>343574</v>
      </c>
      <c r="FF1526">
        <v>28094</v>
      </c>
      <c r="FG1526">
        <v>945335</v>
      </c>
      <c r="FH1526">
        <v>946659</v>
      </c>
      <c r="FI1526">
        <v>343564</v>
      </c>
      <c r="FJ1526">
        <v>341552</v>
      </c>
      <c r="FK1526" t="s">
        <v>158</v>
      </c>
      <c r="FL1526">
        <v>337823</v>
      </c>
      <c r="FM1526">
        <v>290447</v>
      </c>
      <c r="FN1526">
        <v>298508</v>
      </c>
      <c r="FO1526">
        <v>1733</v>
      </c>
      <c r="FP1526">
        <v>1677</v>
      </c>
      <c r="FQ1526">
        <v>944585</v>
      </c>
      <c r="FR1526">
        <v>290445</v>
      </c>
      <c r="FS1526">
        <v>290445</v>
      </c>
      <c r="FT1526">
        <v>1729</v>
      </c>
      <c r="FU1526">
        <v>950241</v>
      </c>
      <c r="FV1526">
        <v>948659</v>
      </c>
      <c r="FY1526">
        <v>950254</v>
      </c>
      <c r="FZ1526">
        <v>291295</v>
      </c>
      <c r="GA1526">
        <v>301560</v>
      </c>
      <c r="GB1526">
        <v>291434</v>
      </c>
      <c r="GC1526">
        <v>341552</v>
      </c>
      <c r="GD1526">
        <v>339823</v>
      </c>
      <c r="GE1526">
        <v>343564</v>
      </c>
      <c r="GF1526" t="s">
        <v>158</v>
      </c>
      <c r="GG1526">
        <v>337818</v>
      </c>
      <c r="GH1526">
        <v>944583</v>
      </c>
      <c r="GI1526">
        <v>388888</v>
      </c>
      <c r="GJ1526" t="s">
        <v>172</v>
      </c>
      <c r="GK1526">
        <v>66</v>
      </c>
      <c r="GL1526" t="s">
        <v>1410</v>
      </c>
      <c r="GM1526">
        <v>76</v>
      </c>
      <c r="GN1526" t="s">
        <v>182</v>
      </c>
      <c r="GO1526" t="s">
        <v>166</v>
      </c>
      <c r="GP1526">
        <v>1024</v>
      </c>
      <c r="GQ1526">
        <v>155</v>
      </c>
      <c r="GR1526">
        <v>285</v>
      </c>
      <c r="GS1526">
        <f t="shared" si="1168"/>
        <v>76</v>
      </c>
      <c r="GT1526" t="str">
        <f t="shared" si="1169"/>
        <v>test</v>
      </c>
    </row>
    <row r="1527" spans="1:202" x14ac:dyDescent="0.2">
      <c r="A1527">
        <v>87</v>
      </c>
      <c r="B1527">
        <v>87</v>
      </c>
      <c r="C1527">
        <v>1447</v>
      </c>
      <c r="D1527">
        <v>1447</v>
      </c>
      <c r="E1527" t="s">
        <v>155</v>
      </c>
      <c r="F1527" t="s">
        <v>156</v>
      </c>
      <c r="G1527" t="s">
        <v>156</v>
      </c>
      <c r="H1527" t="s">
        <v>156</v>
      </c>
      <c r="I1527">
        <v>0</v>
      </c>
      <c r="J1527" t="s">
        <v>157</v>
      </c>
      <c r="K1527">
        <v>1</v>
      </c>
      <c r="L1527" t="s">
        <v>154</v>
      </c>
      <c r="M1527" t="s">
        <v>154</v>
      </c>
      <c r="N1527" t="s">
        <v>154</v>
      </c>
      <c r="O1527">
        <v>1</v>
      </c>
      <c r="P1527" t="s">
        <v>154</v>
      </c>
      <c r="Q1527" t="s">
        <v>154</v>
      </c>
      <c r="R1527" t="s">
        <v>183</v>
      </c>
      <c r="S1527">
        <v>0</v>
      </c>
      <c r="T1527">
        <v>4</v>
      </c>
      <c r="U1527">
        <v>0</v>
      </c>
      <c r="V1527">
        <v>76</v>
      </c>
      <c r="W1527">
        <v>76</v>
      </c>
      <c r="X1527">
        <v>4</v>
      </c>
      <c r="Y1527">
        <v>34</v>
      </c>
      <c r="Z1527">
        <v>0</v>
      </c>
      <c r="AA1527">
        <v>34</v>
      </c>
      <c r="AB1527">
        <v>4</v>
      </c>
      <c r="AC1527">
        <v>4</v>
      </c>
      <c r="AD1527">
        <v>0</v>
      </c>
      <c r="AE1527">
        <v>0</v>
      </c>
      <c r="AF1527">
        <v>76</v>
      </c>
      <c r="AG1527">
        <v>4</v>
      </c>
      <c r="AH1527">
        <v>4</v>
      </c>
      <c r="AI1527">
        <v>0</v>
      </c>
      <c r="AJ1527">
        <v>76</v>
      </c>
      <c r="AK1527">
        <v>76</v>
      </c>
      <c r="AL1527">
        <v>111</v>
      </c>
      <c r="AM1527">
        <v>4</v>
      </c>
      <c r="AN1527">
        <v>4</v>
      </c>
      <c r="AO1527">
        <v>4</v>
      </c>
      <c r="AP1527">
        <v>34</v>
      </c>
      <c r="AQ1527">
        <v>34</v>
      </c>
      <c r="AR1527">
        <v>34</v>
      </c>
      <c r="AS1527">
        <v>4</v>
      </c>
      <c r="AT1527">
        <v>34</v>
      </c>
      <c r="AW1527">
        <v>76</v>
      </c>
      <c r="AX1527">
        <v>0</v>
      </c>
      <c r="AY1527" t="s">
        <v>159</v>
      </c>
      <c r="AZ1527" t="s">
        <v>1334</v>
      </c>
      <c r="BA1527" t="s">
        <v>628</v>
      </c>
      <c r="BB1527" t="s">
        <v>1265</v>
      </c>
      <c r="BC1527" t="s">
        <v>161</v>
      </c>
      <c r="BD1527" t="b">
        <v>0</v>
      </c>
      <c r="BE1527" t="s">
        <v>164</v>
      </c>
      <c r="BF1527" t="b">
        <v>1</v>
      </c>
      <c r="BH1527" t="s">
        <v>245</v>
      </c>
      <c r="BI1527" t="s">
        <v>246</v>
      </c>
      <c r="BJ1527" t="b">
        <v>0</v>
      </c>
      <c r="BK1527" t="s">
        <v>163</v>
      </c>
      <c r="BL1527" t="b">
        <v>0</v>
      </c>
      <c r="BM1527">
        <v>18</v>
      </c>
      <c r="BN1527" t="s">
        <v>164</v>
      </c>
      <c r="BO1527" t="s">
        <v>165</v>
      </c>
      <c r="BP1527" t="s">
        <v>164</v>
      </c>
      <c r="BQ1527" t="s">
        <v>166</v>
      </c>
      <c r="BR1527">
        <v>768</v>
      </c>
      <c r="BS1527" t="s">
        <v>156</v>
      </c>
      <c r="BT1527" t="s">
        <v>178</v>
      </c>
      <c r="BU1527" t="s">
        <v>180</v>
      </c>
      <c r="BV1527" t="s">
        <v>191</v>
      </c>
      <c r="BW1527">
        <v>76</v>
      </c>
      <c r="BX1527">
        <v>5</v>
      </c>
      <c r="BY1527">
        <v>0</v>
      </c>
      <c r="BZ1527">
        <v>6</v>
      </c>
      <c r="CA1527" t="s">
        <v>1266</v>
      </c>
      <c r="CB1527" t="s">
        <v>156</v>
      </c>
      <c r="CC1527">
        <v>7</v>
      </c>
      <c r="CD1527" t="b">
        <v>0</v>
      </c>
      <c r="CE1527" t="s">
        <v>168</v>
      </c>
      <c r="CF1527" t="s">
        <v>248</v>
      </c>
      <c r="CG1527">
        <v>74</v>
      </c>
      <c r="CH1527">
        <v>0</v>
      </c>
      <c r="CI1527" t="s">
        <v>183</v>
      </c>
      <c r="CJ1527" t="s">
        <v>169</v>
      </c>
      <c r="CK1527" t="s">
        <v>169</v>
      </c>
      <c r="CL1527" t="s">
        <v>169</v>
      </c>
      <c r="CM1527" t="s">
        <v>169</v>
      </c>
      <c r="CN1527" t="s">
        <v>169</v>
      </c>
      <c r="CO1527" t="s">
        <v>183</v>
      </c>
      <c r="CP1527" t="s">
        <v>169</v>
      </c>
      <c r="CQ1527">
        <v>1</v>
      </c>
      <c r="CR1527">
        <v>3679</v>
      </c>
      <c r="CS1527" t="str">
        <f t="shared" si="1123"/>
        <v/>
      </c>
      <c r="CT1527" t="str">
        <f t="shared" ca="1" si="1145"/>
        <v/>
      </c>
      <c r="CU1527" t="str">
        <f t="shared" si="1124"/>
        <v/>
      </c>
      <c r="CV1527" t="str">
        <f t="shared" ca="1" si="1146"/>
        <v/>
      </c>
      <c r="CW1527" t="str">
        <f t="shared" si="1125"/>
        <v/>
      </c>
      <c r="CX1527" t="str">
        <f t="shared" ca="1" si="1147"/>
        <v/>
      </c>
      <c r="CY1527" t="str">
        <f t="shared" si="1126"/>
        <v/>
      </c>
      <c r="CZ1527" t="str">
        <f t="shared" ca="1" si="1148"/>
        <v/>
      </c>
      <c r="DA1527" t="str">
        <f t="shared" si="1127"/>
        <v/>
      </c>
      <c r="DB1527" t="str">
        <f t="shared" ca="1" si="1149"/>
        <v/>
      </c>
      <c r="DC1527" t="str">
        <f t="shared" si="1128"/>
        <v/>
      </c>
      <c r="DD1527" t="str">
        <f t="shared" ca="1" si="1150"/>
        <v/>
      </c>
      <c r="DE1527" t="str">
        <f t="shared" si="1129"/>
        <v/>
      </c>
      <c r="DF1527" t="str">
        <f t="shared" ca="1" si="1151"/>
        <v/>
      </c>
      <c r="DG1527" t="str">
        <f t="shared" si="1130"/>
        <v/>
      </c>
      <c r="DH1527" t="str">
        <f t="shared" ca="1" si="1152"/>
        <v/>
      </c>
      <c r="DI1527" t="str">
        <f t="shared" si="1131"/>
        <v/>
      </c>
      <c r="DJ1527" t="str">
        <f t="shared" ca="1" si="1153"/>
        <v/>
      </c>
      <c r="DK1527" t="str">
        <f t="shared" si="1132"/>
        <v/>
      </c>
      <c r="DL1527" t="str">
        <f t="shared" ca="1" si="1154"/>
        <v/>
      </c>
      <c r="DM1527" t="str">
        <f t="shared" si="1133"/>
        <v/>
      </c>
      <c r="DN1527" t="str">
        <f t="shared" ca="1" si="1155"/>
        <v/>
      </c>
      <c r="DO1527" t="str">
        <f t="shared" si="1134"/>
        <v/>
      </c>
      <c r="DP1527" t="str">
        <f t="shared" ca="1" si="1156"/>
        <v/>
      </c>
      <c r="DQ1527" t="str">
        <f t="shared" si="1135"/>
        <v/>
      </c>
      <c r="DR1527" t="str">
        <f t="shared" ca="1" si="1157"/>
        <v/>
      </c>
      <c r="DS1527" t="str">
        <f t="shared" si="1136"/>
        <v/>
      </c>
      <c r="DT1527" t="str">
        <f t="shared" ca="1" si="1158"/>
        <v/>
      </c>
      <c r="DU1527" t="str">
        <f t="shared" si="1137"/>
        <v/>
      </c>
      <c r="DV1527" t="str">
        <f t="shared" ca="1" si="1159"/>
        <v/>
      </c>
      <c r="DW1527" t="str">
        <f t="shared" si="1138"/>
        <v/>
      </c>
      <c r="DX1527" t="str">
        <f t="shared" ca="1" si="1160"/>
        <v/>
      </c>
      <c r="DY1527" t="str">
        <f t="shared" si="1139"/>
        <v/>
      </c>
      <c r="DZ1527" t="str">
        <f t="shared" ca="1" si="1161"/>
        <v/>
      </c>
      <c r="EA1527" t="str">
        <f t="shared" si="1140"/>
        <v/>
      </c>
      <c r="EB1527" t="str">
        <f t="shared" ca="1" si="1162"/>
        <v/>
      </c>
      <c r="EC1527" t="str">
        <f t="shared" si="1141"/>
        <v/>
      </c>
      <c r="ED1527" t="str">
        <f t="shared" ca="1" si="1163"/>
        <v/>
      </c>
      <c r="EE1527" t="str">
        <f t="shared" si="1142"/>
        <v/>
      </c>
      <c r="EF1527" t="str">
        <f t="shared" ca="1" si="1164"/>
        <v/>
      </c>
      <c r="EG1527" t="str">
        <f t="shared" si="1143"/>
        <v/>
      </c>
      <c r="EH1527" t="str">
        <f t="shared" ca="1" si="1165"/>
        <v/>
      </c>
      <c r="EI1527" t="str">
        <f t="shared" si="1144"/>
        <v/>
      </c>
      <c r="EJ1527" t="str">
        <f t="shared" ca="1" si="1166"/>
        <v/>
      </c>
      <c r="EK1527" t="str">
        <f t="shared" ca="1" si="1167"/>
        <v/>
      </c>
      <c r="EL1527" t="s">
        <v>924</v>
      </c>
      <c r="EM1527">
        <v>40515</v>
      </c>
      <c r="EN1527">
        <v>4794</v>
      </c>
      <c r="EO1527">
        <v>847</v>
      </c>
      <c r="EP1527">
        <v>3052</v>
      </c>
      <c r="EQ1527">
        <v>26353</v>
      </c>
      <c r="ER1527">
        <v>3679</v>
      </c>
      <c r="ES1527">
        <v>7072</v>
      </c>
      <c r="ET1527">
        <v>2011</v>
      </c>
      <c r="EU1527">
        <v>2</v>
      </c>
      <c r="EV1527" t="s">
        <v>156</v>
      </c>
      <c r="EW1527">
        <v>1024</v>
      </c>
      <c r="EX1527">
        <v>2</v>
      </c>
      <c r="EY1527">
        <v>48000</v>
      </c>
      <c r="EZ1527">
        <v>-16</v>
      </c>
      <c r="FA1527" t="s">
        <v>170</v>
      </c>
      <c r="FB1527">
        <v>14</v>
      </c>
      <c r="FC1527" t="s">
        <v>171</v>
      </c>
      <c r="FD1527">
        <v>348372</v>
      </c>
      <c r="FE1527">
        <v>343574</v>
      </c>
      <c r="FF1527">
        <v>28094</v>
      </c>
      <c r="FG1527">
        <v>951018</v>
      </c>
      <c r="FH1527">
        <v>952505</v>
      </c>
      <c r="FI1527">
        <v>343564</v>
      </c>
      <c r="FJ1527">
        <v>341552</v>
      </c>
      <c r="FK1527" t="s">
        <v>158</v>
      </c>
      <c r="FL1527">
        <v>337823</v>
      </c>
      <c r="FM1527">
        <v>290447</v>
      </c>
      <c r="FN1527">
        <v>298508</v>
      </c>
      <c r="FO1527">
        <v>1733</v>
      </c>
      <c r="FP1527">
        <v>1677</v>
      </c>
      <c r="FQ1527">
        <v>950268</v>
      </c>
      <c r="FR1527">
        <v>290445</v>
      </c>
      <c r="FS1527">
        <v>290445</v>
      </c>
      <c r="FT1527">
        <v>1729</v>
      </c>
      <c r="FU1527">
        <v>956044</v>
      </c>
      <c r="FV1527">
        <v>954505</v>
      </c>
      <c r="FY1527">
        <v>959724</v>
      </c>
      <c r="FZ1527">
        <v>291295</v>
      </c>
      <c r="GA1527">
        <v>301560</v>
      </c>
      <c r="GB1527">
        <v>291434</v>
      </c>
      <c r="GC1527">
        <v>341552</v>
      </c>
      <c r="GD1527">
        <v>339823</v>
      </c>
      <c r="GE1527">
        <v>343564</v>
      </c>
      <c r="GF1527" t="s">
        <v>158</v>
      </c>
      <c r="GG1527">
        <v>337818</v>
      </c>
      <c r="GH1527">
        <v>950266</v>
      </c>
      <c r="GI1527">
        <v>388888</v>
      </c>
      <c r="GJ1527" t="s">
        <v>172</v>
      </c>
      <c r="GK1527">
        <v>67</v>
      </c>
      <c r="GL1527" t="s">
        <v>1411</v>
      </c>
      <c r="GM1527">
        <v>77</v>
      </c>
      <c r="GN1527" t="s">
        <v>185</v>
      </c>
      <c r="GO1527" t="s">
        <v>166</v>
      </c>
      <c r="GP1527">
        <v>1024</v>
      </c>
      <c r="GQ1527">
        <v>155</v>
      </c>
      <c r="GR1527">
        <v>285</v>
      </c>
      <c r="GS1527">
        <f t="shared" si="1168"/>
        <v>77</v>
      </c>
      <c r="GT1527" t="str">
        <f t="shared" si="1169"/>
        <v>test</v>
      </c>
    </row>
    <row r="1528" spans="1:202" x14ac:dyDescent="0.2">
      <c r="A1528">
        <v>87</v>
      </c>
      <c r="B1528">
        <v>87</v>
      </c>
      <c r="C1528">
        <v>1471</v>
      </c>
      <c r="D1528">
        <v>1471</v>
      </c>
      <c r="E1528" t="s">
        <v>155</v>
      </c>
      <c r="F1528" t="s">
        <v>156</v>
      </c>
      <c r="G1528" t="s">
        <v>156</v>
      </c>
      <c r="H1528" t="s">
        <v>156</v>
      </c>
      <c r="I1528">
        <v>0</v>
      </c>
      <c r="J1528" t="s">
        <v>157</v>
      </c>
      <c r="K1528">
        <v>1</v>
      </c>
      <c r="L1528" t="s">
        <v>154</v>
      </c>
      <c r="M1528" t="s">
        <v>154</v>
      </c>
      <c r="N1528" t="s">
        <v>154</v>
      </c>
      <c r="O1528">
        <v>1</v>
      </c>
      <c r="P1528" t="s">
        <v>154</v>
      </c>
      <c r="Q1528" t="s">
        <v>154</v>
      </c>
      <c r="R1528" t="s">
        <v>183</v>
      </c>
      <c r="S1528">
        <v>0</v>
      </c>
      <c r="T1528">
        <v>4</v>
      </c>
      <c r="U1528">
        <v>0</v>
      </c>
      <c r="V1528">
        <v>77</v>
      </c>
      <c r="W1528">
        <v>77</v>
      </c>
      <c r="X1528">
        <v>4</v>
      </c>
      <c r="Y1528">
        <v>34</v>
      </c>
      <c r="Z1528">
        <v>0</v>
      </c>
      <c r="AA1528">
        <v>34</v>
      </c>
      <c r="AB1528">
        <v>4</v>
      </c>
      <c r="AC1528">
        <v>4</v>
      </c>
      <c r="AD1528">
        <v>0</v>
      </c>
      <c r="AE1528">
        <v>0</v>
      </c>
      <c r="AF1528">
        <v>77</v>
      </c>
      <c r="AG1528">
        <v>4</v>
      </c>
      <c r="AH1528">
        <v>4</v>
      </c>
      <c r="AI1528">
        <v>0</v>
      </c>
      <c r="AJ1528">
        <v>77</v>
      </c>
      <c r="AK1528">
        <v>77</v>
      </c>
      <c r="AL1528">
        <v>112</v>
      </c>
      <c r="AM1528">
        <v>4</v>
      </c>
      <c r="AN1528">
        <v>4</v>
      </c>
      <c r="AO1528">
        <v>4</v>
      </c>
      <c r="AP1528">
        <v>34</v>
      </c>
      <c r="AQ1528">
        <v>34</v>
      </c>
      <c r="AR1528">
        <v>34</v>
      </c>
      <c r="AS1528">
        <v>4</v>
      </c>
      <c r="AT1528">
        <v>34</v>
      </c>
      <c r="AW1528">
        <v>77</v>
      </c>
      <c r="AX1528">
        <v>0</v>
      </c>
      <c r="AY1528" t="s">
        <v>159</v>
      </c>
      <c r="AZ1528" t="s">
        <v>1334</v>
      </c>
      <c r="BA1528" t="s">
        <v>628</v>
      </c>
      <c r="BB1528" t="s">
        <v>1265</v>
      </c>
      <c r="BC1528" t="s">
        <v>161</v>
      </c>
      <c r="BD1528" t="b">
        <v>0</v>
      </c>
      <c r="BE1528" t="s">
        <v>164</v>
      </c>
      <c r="BF1528" t="b">
        <v>1</v>
      </c>
      <c r="BH1528" t="s">
        <v>245</v>
      </c>
      <c r="BI1528" t="s">
        <v>246</v>
      </c>
      <c r="BJ1528" t="b">
        <v>0</v>
      </c>
      <c r="BK1528" t="s">
        <v>163</v>
      </c>
      <c r="BL1528" t="b">
        <v>0</v>
      </c>
      <c r="BM1528">
        <v>18</v>
      </c>
      <c r="BN1528" t="s">
        <v>164</v>
      </c>
      <c r="BO1528" t="s">
        <v>165</v>
      </c>
      <c r="BP1528" t="s">
        <v>164</v>
      </c>
      <c r="BQ1528" t="s">
        <v>166</v>
      </c>
      <c r="BR1528">
        <v>768</v>
      </c>
      <c r="BS1528" t="s">
        <v>156</v>
      </c>
      <c r="BT1528" t="s">
        <v>178</v>
      </c>
      <c r="BU1528" t="s">
        <v>180</v>
      </c>
      <c r="BV1528" t="s">
        <v>195</v>
      </c>
      <c r="BW1528">
        <v>77</v>
      </c>
      <c r="BX1528">
        <v>5</v>
      </c>
      <c r="BY1528">
        <v>0</v>
      </c>
      <c r="BZ1528">
        <v>6</v>
      </c>
      <c r="CA1528" t="s">
        <v>1266</v>
      </c>
      <c r="CB1528" t="s">
        <v>156</v>
      </c>
      <c r="CC1528">
        <v>7</v>
      </c>
      <c r="CD1528" t="b">
        <v>0</v>
      </c>
      <c r="CE1528" t="s">
        <v>168</v>
      </c>
      <c r="CF1528" t="s">
        <v>248</v>
      </c>
      <c r="CG1528">
        <v>83</v>
      </c>
      <c r="CH1528">
        <v>0</v>
      </c>
      <c r="CI1528" t="s">
        <v>183</v>
      </c>
      <c r="CJ1528" t="s">
        <v>169</v>
      </c>
      <c r="CK1528" t="s">
        <v>169</v>
      </c>
      <c r="CL1528" t="s">
        <v>169</v>
      </c>
      <c r="CM1528" t="s">
        <v>169</v>
      </c>
      <c r="CN1528" t="s">
        <v>169</v>
      </c>
      <c r="CO1528" t="s">
        <v>183</v>
      </c>
      <c r="CP1528" t="s">
        <v>169</v>
      </c>
      <c r="CQ1528">
        <v>1</v>
      </c>
      <c r="CR1528">
        <v>3271</v>
      </c>
      <c r="CS1528" t="str">
        <f t="shared" si="1123"/>
        <v/>
      </c>
      <c r="CT1528" t="str">
        <f t="shared" ca="1" si="1145"/>
        <v/>
      </c>
      <c r="CU1528" t="str">
        <f t="shared" si="1124"/>
        <v/>
      </c>
      <c r="CV1528" t="str">
        <f t="shared" ca="1" si="1146"/>
        <v/>
      </c>
      <c r="CW1528" t="str">
        <f t="shared" si="1125"/>
        <v/>
      </c>
      <c r="CX1528" t="str">
        <f t="shared" ca="1" si="1147"/>
        <v/>
      </c>
      <c r="CY1528" t="str">
        <f t="shared" si="1126"/>
        <v/>
      </c>
      <c r="CZ1528" t="str">
        <f t="shared" ca="1" si="1148"/>
        <v/>
      </c>
      <c r="DA1528" t="str">
        <f t="shared" si="1127"/>
        <v/>
      </c>
      <c r="DB1528" t="str">
        <f t="shared" ca="1" si="1149"/>
        <v/>
      </c>
      <c r="DC1528" t="str">
        <f t="shared" si="1128"/>
        <v/>
      </c>
      <c r="DD1528" t="str">
        <f t="shared" ca="1" si="1150"/>
        <v/>
      </c>
      <c r="DE1528" t="str">
        <f t="shared" si="1129"/>
        <v/>
      </c>
      <c r="DF1528" t="str">
        <f t="shared" ca="1" si="1151"/>
        <v/>
      </c>
      <c r="DG1528" t="str">
        <f t="shared" si="1130"/>
        <v/>
      </c>
      <c r="DH1528" t="str">
        <f t="shared" ca="1" si="1152"/>
        <v/>
      </c>
      <c r="DI1528" t="str">
        <f t="shared" si="1131"/>
        <v/>
      </c>
      <c r="DJ1528" t="str">
        <f t="shared" ca="1" si="1153"/>
        <v/>
      </c>
      <c r="DK1528" t="str">
        <f t="shared" si="1132"/>
        <v/>
      </c>
      <c r="DL1528" t="str">
        <f t="shared" ca="1" si="1154"/>
        <v/>
      </c>
      <c r="DM1528" t="str">
        <f t="shared" si="1133"/>
        <v/>
      </c>
      <c r="DN1528" t="str">
        <f t="shared" ca="1" si="1155"/>
        <v/>
      </c>
      <c r="DO1528" t="str">
        <f t="shared" si="1134"/>
        <v/>
      </c>
      <c r="DP1528" t="str">
        <f t="shared" ca="1" si="1156"/>
        <v/>
      </c>
      <c r="DQ1528" t="str">
        <f t="shared" si="1135"/>
        <v/>
      </c>
      <c r="DR1528" t="str">
        <f t="shared" ca="1" si="1157"/>
        <v/>
      </c>
      <c r="DS1528" t="str">
        <f t="shared" si="1136"/>
        <v/>
      </c>
      <c r="DT1528" t="str">
        <f t="shared" ca="1" si="1158"/>
        <v/>
      </c>
      <c r="DU1528" t="str">
        <f t="shared" si="1137"/>
        <v/>
      </c>
      <c r="DV1528" t="str">
        <f t="shared" ca="1" si="1159"/>
        <v/>
      </c>
      <c r="DW1528" t="str">
        <f t="shared" si="1138"/>
        <v/>
      </c>
      <c r="DX1528" t="str">
        <f t="shared" ca="1" si="1160"/>
        <v/>
      </c>
      <c r="DY1528" t="str">
        <f t="shared" si="1139"/>
        <v/>
      </c>
      <c r="DZ1528" t="str">
        <f t="shared" ca="1" si="1161"/>
        <v/>
      </c>
      <c r="EA1528" t="str">
        <f t="shared" si="1140"/>
        <v/>
      </c>
      <c r="EB1528" t="str">
        <f t="shared" ca="1" si="1162"/>
        <v/>
      </c>
      <c r="EC1528" t="str">
        <f t="shared" si="1141"/>
        <v/>
      </c>
      <c r="ED1528" t="str">
        <f t="shared" ca="1" si="1163"/>
        <v/>
      </c>
      <c r="EE1528" t="str">
        <f t="shared" si="1142"/>
        <v/>
      </c>
      <c r="EF1528" t="str">
        <f t="shared" ca="1" si="1164"/>
        <v/>
      </c>
      <c r="EG1528" t="str">
        <f t="shared" si="1143"/>
        <v/>
      </c>
      <c r="EH1528" t="str">
        <f t="shared" ca="1" si="1165"/>
        <v/>
      </c>
      <c r="EI1528" t="str">
        <f t="shared" si="1144"/>
        <v/>
      </c>
      <c r="EJ1528" t="str">
        <f t="shared" ca="1" si="1166"/>
        <v/>
      </c>
      <c r="EK1528" t="str">
        <f t="shared" ca="1" si="1167"/>
        <v/>
      </c>
      <c r="EL1528" t="s">
        <v>924</v>
      </c>
      <c r="EM1528">
        <v>40515</v>
      </c>
      <c r="EN1528">
        <v>4794</v>
      </c>
      <c r="EO1528">
        <v>847</v>
      </c>
      <c r="EP1528">
        <v>3052</v>
      </c>
      <c r="EQ1528">
        <v>26353</v>
      </c>
      <c r="ER1528">
        <v>3271</v>
      </c>
      <c r="ES1528">
        <v>7072</v>
      </c>
      <c r="ET1528">
        <v>2011</v>
      </c>
      <c r="EU1528">
        <v>2</v>
      </c>
      <c r="EV1528" t="s">
        <v>156</v>
      </c>
      <c r="EW1528">
        <v>1024</v>
      </c>
      <c r="EX1528">
        <v>2</v>
      </c>
      <c r="EY1528">
        <v>48000</v>
      </c>
      <c r="EZ1528">
        <v>-16</v>
      </c>
      <c r="FA1528" t="s">
        <v>170</v>
      </c>
      <c r="FB1528">
        <v>14</v>
      </c>
      <c r="FC1528" t="s">
        <v>171</v>
      </c>
      <c r="FD1528">
        <v>348372</v>
      </c>
      <c r="FE1528">
        <v>343574</v>
      </c>
      <c r="FF1528">
        <v>28094</v>
      </c>
      <c r="FG1528">
        <v>960488</v>
      </c>
      <c r="FH1528">
        <v>961977</v>
      </c>
      <c r="FI1528">
        <v>343564</v>
      </c>
      <c r="FJ1528">
        <v>341552</v>
      </c>
      <c r="FK1528" t="s">
        <v>158</v>
      </c>
      <c r="FL1528">
        <v>337823</v>
      </c>
      <c r="FM1528">
        <v>290447</v>
      </c>
      <c r="FN1528">
        <v>298508</v>
      </c>
      <c r="FO1528">
        <v>1733</v>
      </c>
      <c r="FP1528">
        <v>1677</v>
      </c>
      <c r="FQ1528">
        <v>959738</v>
      </c>
      <c r="FR1528">
        <v>290445</v>
      </c>
      <c r="FS1528">
        <v>290445</v>
      </c>
      <c r="FT1528">
        <v>1729</v>
      </c>
      <c r="FU1528">
        <v>965985</v>
      </c>
      <c r="FV1528">
        <v>963977</v>
      </c>
      <c r="FY1528">
        <v>969257</v>
      </c>
      <c r="FZ1528">
        <v>291295</v>
      </c>
      <c r="GA1528">
        <v>301560</v>
      </c>
      <c r="GB1528">
        <v>291434</v>
      </c>
      <c r="GC1528">
        <v>341552</v>
      </c>
      <c r="GD1528">
        <v>339823</v>
      </c>
      <c r="GE1528">
        <v>343564</v>
      </c>
      <c r="GF1528" t="s">
        <v>158</v>
      </c>
      <c r="GG1528">
        <v>337818</v>
      </c>
      <c r="GH1528">
        <v>959735</v>
      </c>
      <c r="GI1528">
        <v>388888</v>
      </c>
      <c r="GJ1528" t="s">
        <v>172</v>
      </c>
      <c r="GK1528">
        <v>68</v>
      </c>
      <c r="GL1528" t="s">
        <v>1412</v>
      </c>
      <c r="GM1528">
        <v>78</v>
      </c>
      <c r="GN1528" t="s">
        <v>185</v>
      </c>
      <c r="GO1528" t="s">
        <v>166</v>
      </c>
      <c r="GP1528">
        <v>1024</v>
      </c>
      <c r="GQ1528">
        <v>155</v>
      </c>
      <c r="GR1528">
        <v>285</v>
      </c>
      <c r="GS1528">
        <f t="shared" si="1168"/>
        <v>78</v>
      </c>
      <c r="GT1528" t="str">
        <f t="shared" si="1169"/>
        <v>test</v>
      </c>
    </row>
    <row r="1529" spans="1:202" x14ac:dyDescent="0.2">
      <c r="A1529">
        <v>87</v>
      </c>
      <c r="B1529">
        <v>87</v>
      </c>
      <c r="C1529">
        <v>1493</v>
      </c>
      <c r="D1529">
        <v>1493</v>
      </c>
      <c r="E1529" t="s">
        <v>155</v>
      </c>
      <c r="F1529" t="s">
        <v>156</v>
      </c>
      <c r="G1529" t="s">
        <v>156</v>
      </c>
      <c r="H1529" t="s">
        <v>156</v>
      </c>
      <c r="I1529">
        <v>0</v>
      </c>
      <c r="J1529" t="s">
        <v>157</v>
      </c>
      <c r="K1529">
        <v>1</v>
      </c>
      <c r="L1529" t="s">
        <v>154</v>
      </c>
      <c r="M1529" t="s">
        <v>154</v>
      </c>
      <c r="N1529" t="s">
        <v>154</v>
      </c>
      <c r="O1529">
        <v>1</v>
      </c>
      <c r="P1529" t="s">
        <v>154</v>
      </c>
      <c r="Q1529" t="s">
        <v>154</v>
      </c>
      <c r="R1529" t="s">
        <v>183</v>
      </c>
      <c r="S1529">
        <v>0</v>
      </c>
      <c r="T1529">
        <v>4</v>
      </c>
      <c r="U1529">
        <v>0</v>
      </c>
      <c r="V1529">
        <v>78</v>
      </c>
      <c r="W1529">
        <v>78</v>
      </c>
      <c r="X1529">
        <v>4</v>
      </c>
      <c r="Y1529">
        <v>34</v>
      </c>
      <c r="Z1529">
        <v>0</v>
      </c>
      <c r="AA1529">
        <v>34</v>
      </c>
      <c r="AB1529">
        <v>4</v>
      </c>
      <c r="AC1529">
        <v>4</v>
      </c>
      <c r="AD1529">
        <v>0</v>
      </c>
      <c r="AE1529">
        <v>0</v>
      </c>
      <c r="AF1529">
        <v>78</v>
      </c>
      <c r="AG1529">
        <v>4</v>
      </c>
      <c r="AH1529">
        <v>4</v>
      </c>
      <c r="AI1529">
        <v>0</v>
      </c>
      <c r="AJ1529">
        <v>78</v>
      </c>
      <c r="AK1529">
        <v>78</v>
      </c>
      <c r="AL1529">
        <v>113</v>
      </c>
      <c r="AM1529">
        <v>4</v>
      </c>
      <c r="AN1529">
        <v>4</v>
      </c>
      <c r="AO1529">
        <v>4</v>
      </c>
      <c r="AP1529">
        <v>34</v>
      </c>
      <c r="AQ1529">
        <v>34</v>
      </c>
      <c r="AR1529">
        <v>34</v>
      </c>
      <c r="AS1529">
        <v>4</v>
      </c>
      <c r="AT1529">
        <v>34</v>
      </c>
      <c r="AW1529">
        <v>78</v>
      </c>
      <c r="AX1529">
        <v>0</v>
      </c>
      <c r="AY1529" t="s">
        <v>159</v>
      </c>
      <c r="AZ1529" t="s">
        <v>1334</v>
      </c>
      <c r="BA1529" t="s">
        <v>628</v>
      </c>
      <c r="BB1529" t="s">
        <v>1265</v>
      </c>
      <c r="BC1529" t="s">
        <v>161</v>
      </c>
      <c r="BD1529" t="b">
        <v>0</v>
      </c>
      <c r="BE1529" t="s">
        <v>164</v>
      </c>
      <c r="BF1529" t="b">
        <v>1</v>
      </c>
      <c r="BH1529" t="s">
        <v>245</v>
      </c>
      <c r="BI1529" t="s">
        <v>246</v>
      </c>
      <c r="BJ1529" t="b">
        <v>0</v>
      </c>
      <c r="BK1529" t="s">
        <v>163</v>
      </c>
      <c r="BL1529" t="b">
        <v>0</v>
      </c>
      <c r="BM1529">
        <v>18</v>
      </c>
      <c r="BN1529" t="s">
        <v>164</v>
      </c>
      <c r="BO1529" t="s">
        <v>165</v>
      </c>
      <c r="BP1529" t="s">
        <v>164</v>
      </c>
      <c r="BQ1529" t="s">
        <v>166</v>
      </c>
      <c r="BR1529">
        <v>768</v>
      </c>
      <c r="BS1529" t="s">
        <v>156</v>
      </c>
      <c r="BT1529" t="s">
        <v>178</v>
      </c>
      <c r="BU1529" t="s">
        <v>180</v>
      </c>
      <c r="BV1529" t="s">
        <v>190</v>
      </c>
      <c r="BW1529">
        <v>78</v>
      </c>
      <c r="BX1529">
        <v>5</v>
      </c>
      <c r="BY1529">
        <v>0</v>
      </c>
      <c r="BZ1529">
        <v>6</v>
      </c>
      <c r="CA1529" t="s">
        <v>1266</v>
      </c>
      <c r="CB1529" t="s">
        <v>156</v>
      </c>
      <c r="CC1529">
        <v>7</v>
      </c>
      <c r="CD1529" t="b">
        <v>0</v>
      </c>
      <c r="CE1529" t="s">
        <v>168</v>
      </c>
      <c r="CF1529" t="s">
        <v>248</v>
      </c>
      <c r="CG1529">
        <v>81</v>
      </c>
      <c r="CH1529">
        <v>0</v>
      </c>
      <c r="CI1529" t="s">
        <v>183</v>
      </c>
      <c r="CJ1529" t="s">
        <v>169</v>
      </c>
      <c r="CK1529" t="s">
        <v>169</v>
      </c>
      <c r="CL1529" t="s">
        <v>169</v>
      </c>
      <c r="CM1529" t="s">
        <v>169</v>
      </c>
      <c r="CN1529" t="s">
        <v>169</v>
      </c>
      <c r="CO1529" t="s">
        <v>183</v>
      </c>
      <c r="CP1529" t="s">
        <v>169</v>
      </c>
      <c r="CQ1529">
        <v>1</v>
      </c>
      <c r="CR1529">
        <v>3224</v>
      </c>
      <c r="CS1529" t="str">
        <f t="shared" si="1123"/>
        <v/>
      </c>
      <c r="CT1529" t="str">
        <f t="shared" ca="1" si="1145"/>
        <v/>
      </c>
      <c r="CU1529" t="str">
        <f t="shared" si="1124"/>
        <v/>
      </c>
      <c r="CV1529" t="str">
        <f t="shared" ca="1" si="1146"/>
        <v/>
      </c>
      <c r="CW1529" t="str">
        <f t="shared" si="1125"/>
        <v/>
      </c>
      <c r="CX1529" t="str">
        <f t="shared" ca="1" si="1147"/>
        <v/>
      </c>
      <c r="CY1529" t="str">
        <f t="shared" si="1126"/>
        <v/>
      </c>
      <c r="CZ1529" t="str">
        <f t="shared" ca="1" si="1148"/>
        <v/>
      </c>
      <c r="DA1529" t="str">
        <f t="shared" si="1127"/>
        <v/>
      </c>
      <c r="DB1529" t="str">
        <f t="shared" ca="1" si="1149"/>
        <v/>
      </c>
      <c r="DC1529" t="str">
        <f t="shared" si="1128"/>
        <v/>
      </c>
      <c r="DD1529" t="str">
        <f t="shared" ca="1" si="1150"/>
        <v/>
      </c>
      <c r="DE1529" t="str">
        <f t="shared" si="1129"/>
        <v/>
      </c>
      <c r="DF1529" t="str">
        <f t="shared" ca="1" si="1151"/>
        <v/>
      </c>
      <c r="DG1529" t="str">
        <f t="shared" si="1130"/>
        <v/>
      </c>
      <c r="DH1529" t="str">
        <f t="shared" ca="1" si="1152"/>
        <v/>
      </c>
      <c r="DI1529" t="str">
        <f t="shared" si="1131"/>
        <v/>
      </c>
      <c r="DJ1529" t="str">
        <f t="shared" ca="1" si="1153"/>
        <v/>
      </c>
      <c r="DK1529" t="str">
        <f t="shared" si="1132"/>
        <v/>
      </c>
      <c r="DL1529" t="str">
        <f t="shared" ca="1" si="1154"/>
        <v/>
      </c>
      <c r="DM1529" t="str">
        <f t="shared" si="1133"/>
        <v/>
      </c>
      <c r="DN1529" t="str">
        <f t="shared" ca="1" si="1155"/>
        <v/>
      </c>
      <c r="DO1529" t="str">
        <f t="shared" si="1134"/>
        <v/>
      </c>
      <c r="DP1529" t="str">
        <f t="shared" ca="1" si="1156"/>
        <v/>
      </c>
      <c r="DQ1529" t="str">
        <f t="shared" si="1135"/>
        <v/>
      </c>
      <c r="DR1529" t="str">
        <f t="shared" ca="1" si="1157"/>
        <v/>
      </c>
      <c r="DS1529" t="str">
        <f t="shared" si="1136"/>
        <v/>
      </c>
      <c r="DT1529" t="str">
        <f t="shared" ca="1" si="1158"/>
        <v/>
      </c>
      <c r="DU1529" t="str">
        <f t="shared" si="1137"/>
        <v/>
      </c>
      <c r="DV1529" t="str">
        <f t="shared" ca="1" si="1159"/>
        <v/>
      </c>
      <c r="DW1529" t="str">
        <f t="shared" si="1138"/>
        <v/>
      </c>
      <c r="DX1529" t="str">
        <f t="shared" ca="1" si="1160"/>
        <v/>
      </c>
      <c r="DY1529" t="str">
        <f t="shared" si="1139"/>
        <v/>
      </c>
      <c r="DZ1529" t="str">
        <f t="shared" ca="1" si="1161"/>
        <v/>
      </c>
      <c r="EA1529" t="str">
        <f t="shared" si="1140"/>
        <v/>
      </c>
      <c r="EB1529" t="str">
        <f t="shared" ca="1" si="1162"/>
        <v/>
      </c>
      <c r="EC1529" t="str">
        <f t="shared" si="1141"/>
        <v/>
      </c>
      <c r="ED1529" t="str">
        <f t="shared" ca="1" si="1163"/>
        <v/>
      </c>
      <c r="EE1529" t="str">
        <f t="shared" si="1142"/>
        <v/>
      </c>
      <c r="EF1529" t="str">
        <f t="shared" ca="1" si="1164"/>
        <v/>
      </c>
      <c r="EG1529" t="str">
        <f t="shared" si="1143"/>
        <v/>
      </c>
      <c r="EH1529" t="str">
        <f t="shared" ca="1" si="1165"/>
        <v/>
      </c>
      <c r="EI1529" t="str">
        <f t="shared" si="1144"/>
        <v/>
      </c>
      <c r="EJ1529" t="str">
        <f t="shared" ca="1" si="1166"/>
        <v/>
      </c>
      <c r="EK1529" t="str">
        <f t="shared" ca="1" si="1167"/>
        <v/>
      </c>
      <c r="EL1529" t="s">
        <v>924</v>
      </c>
      <c r="EM1529">
        <v>40515</v>
      </c>
      <c r="EN1529">
        <v>4794</v>
      </c>
      <c r="EO1529">
        <v>847</v>
      </c>
      <c r="EP1529">
        <v>3052</v>
      </c>
      <c r="EQ1529">
        <v>26353</v>
      </c>
      <c r="ER1529">
        <v>3224</v>
      </c>
      <c r="ES1529">
        <v>7072</v>
      </c>
      <c r="ET1529">
        <v>2011</v>
      </c>
      <c r="EU1529">
        <v>2</v>
      </c>
      <c r="EV1529" t="s">
        <v>156</v>
      </c>
      <c r="EW1529">
        <v>1024</v>
      </c>
      <c r="EX1529">
        <v>2</v>
      </c>
      <c r="EY1529">
        <v>48000</v>
      </c>
      <c r="EZ1529">
        <v>-16</v>
      </c>
      <c r="FA1529" t="s">
        <v>170</v>
      </c>
      <c r="FB1529">
        <v>14</v>
      </c>
      <c r="FC1529" t="s">
        <v>171</v>
      </c>
      <c r="FD1529">
        <v>348372</v>
      </c>
      <c r="FE1529">
        <v>343574</v>
      </c>
      <c r="FF1529">
        <v>28094</v>
      </c>
      <c r="FG1529">
        <v>970020</v>
      </c>
      <c r="FH1529">
        <v>971513</v>
      </c>
      <c r="FI1529">
        <v>343564</v>
      </c>
      <c r="FJ1529">
        <v>341552</v>
      </c>
      <c r="FK1529" t="s">
        <v>158</v>
      </c>
      <c r="FL1529">
        <v>337823</v>
      </c>
      <c r="FM1529">
        <v>290447</v>
      </c>
      <c r="FN1529">
        <v>298508</v>
      </c>
      <c r="FO1529">
        <v>1733</v>
      </c>
      <c r="FP1529">
        <v>1677</v>
      </c>
      <c r="FQ1529">
        <v>969270</v>
      </c>
      <c r="FR1529">
        <v>290445</v>
      </c>
      <c r="FS1529">
        <v>290445</v>
      </c>
      <c r="FT1529">
        <v>1729</v>
      </c>
      <c r="FU1529">
        <v>975094</v>
      </c>
      <c r="FV1529">
        <v>973513</v>
      </c>
      <c r="FY1529">
        <v>978319</v>
      </c>
      <c r="FZ1529">
        <v>291295</v>
      </c>
      <c r="GA1529">
        <v>301560</v>
      </c>
      <c r="GB1529">
        <v>291434</v>
      </c>
      <c r="GC1529">
        <v>341552</v>
      </c>
      <c r="GD1529">
        <v>339823</v>
      </c>
      <c r="GE1529">
        <v>343564</v>
      </c>
      <c r="GF1529" t="s">
        <v>158</v>
      </c>
      <c r="GG1529">
        <v>337818</v>
      </c>
      <c r="GH1529">
        <v>969268</v>
      </c>
      <c r="GI1529">
        <v>388888</v>
      </c>
      <c r="GJ1529" t="s">
        <v>172</v>
      </c>
      <c r="GK1529">
        <v>69</v>
      </c>
      <c r="GL1529" t="s">
        <v>1413</v>
      </c>
      <c r="GM1529">
        <v>79</v>
      </c>
      <c r="GN1529" t="s">
        <v>185</v>
      </c>
      <c r="GO1529" t="s">
        <v>166</v>
      </c>
      <c r="GP1529">
        <v>1024</v>
      </c>
      <c r="GQ1529">
        <v>155</v>
      </c>
      <c r="GR1529">
        <v>285</v>
      </c>
      <c r="GS1529">
        <f t="shared" si="1168"/>
        <v>79</v>
      </c>
      <c r="GT1529" t="str">
        <f t="shared" si="1169"/>
        <v>test</v>
      </c>
    </row>
    <row r="1530" spans="1:202" x14ac:dyDescent="0.2">
      <c r="A1530">
        <v>86</v>
      </c>
      <c r="B1530">
        <v>86</v>
      </c>
      <c r="C1530">
        <v>1510</v>
      </c>
      <c r="D1530">
        <v>1510</v>
      </c>
      <c r="E1530" t="s">
        <v>155</v>
      </c>
      <c r="F1530" t="s">
        <v>156</v>
      </c>
      <c r="G1530" t="s">
        <v>156</v>
      </c>
      <c r="H1530" t="s">
        <v>156</v>
      </c>
      <c r="I1530">
        <v>0</v>
      </c>
      <c r="J1530" t="s">
        <v>157</v>
      </c>
      <c r="K1530">
        <v>0</v>
      </c>
      <c r="L1530" t="s">
        <v>154</v>
      </c>
      <c r="M1530" t="s">
        <v>154</v>
      </c>
      <c r="N1530" t="s">
        <v>154</v>
      </c>
      <c r="O1530">
        <v>0</v>
      </c>
      <c r="P1530" t="s">
        <v>154</v>
      </c>
      <c r="Q1530" t="s">
        <v>154</v>
      </c>
      <c r="R1530" t="s">
        <v>179</v>
      </c>
      <c r="S1530">
        <v>0</v>
      </c>
      <c r="T1530">
        <v>4</v>
      </c>
      <c r="U1530">
        <v>0</v>
      </c>
      <c r="V1530">
        <v>79</v>
      </c>
      <c r="W1530">
        <v>79</v>
      </c>
      <c r="X1530">
        <v>4</v>
      </c>
      <c r="Y1530">
        <v>34</v>
      </c>
      <c r="Z1530">
        <v>0</v>
      </c>
      <c r="AA1530">
        <v>34</v>
      </c>
      <c r="AB1530">
        <v>4</v>
      </c>
      <c r="AC1530">
        <v>4</v>
      </c>
      <c r="AD1530">
        <v>0</v>
      </c>
      <c r="AE1530">
        <v>0</v>
      </c>
      <c r="AF1530">
        <v>79</v>
      </c>
      <c r="AG1530">
        <v>4</v>
      </c>
      <c r="AH1530">
        <v>4</v>
      </c>
      <c r="AI1530">
        <v>0</v>
      </c>
      <c r="AJ1530">
        <v>79</v>
      </c>
      <c r="AK1530">
        <v>79</v>
      </c>
      <c r="AL1530">
        <v>114</v>
      </c>
      <c r="AM1530">
        <v>4</v>
      </c>
      <c r="AN1530">
        <v>4</v>
      </c>
      <c r="AO1530">
        <v>4</v>
      </c>
      <c r="AP1530">
        <v>34</v>
      </c>
      <c r="AQ1530">
        <v>34</v>
      </c>
      <c r="AR1530">
        <v>34</v>
      </c>
      <c r="AS1530">
        <v>4</v>
      </c>
      <c r="AT1530">
        <v>34</v>
      </c>
      <c r="AW1530">
        <v>79</v>
      </c>
      <c r="AX1530">
        <v>0</v>
      </c>
      <c r="AY1530" t="s">
        <v>159</v>
      </c>
      <c r="AZ1530" t="s">
        <v>1334</v>
      </c>
      <c r="BA1530" t="s">
        <v>628</v>
      </c>
      <c r="BB1530" t="s">
        <v>1265</v>
      </c>
      <c r="BC1530" t="s">
        <v>161</v>
      </c>
      <c r="BD1530" t="b">
        <v>0</v>
      </c>
      <c r="BE1530">
        <v>6.63</v>
      </c>
      <c r="BF1530" t="b">
        <v>1</v>
      </c>
      <c r="BH1530" t="s">
        <v>245</v>
      </c>
      <c r="BI1530" t="s">
        <v>246</v>
      </c>
      <c r="BJ1530" t="b">
        <v>0</v>
      </c>
      <c r="BK1530" t="s">
        <v>163</v>
      </c>
      <c r="BL1530" t="b">
        <v>0</v>
      </c>
      <c r="BM1530">
        <v>18</v>
      </c>
      <c r="BN1530" t="s">
        <v>164</v>
      </c>
      <c r="BO1530" t="s">
        <v>165</v>
      </c>
      <c r="BP1530" t="s">
        <v>164</v>
      </c>
      <c r="BQ1530" t="s">
        <v>166</v>
      </c>
      <c r="BR1530">
        <v>768</v>
      </c>
      <c r="BS1530" t="s">
        <v>156</v>
      </c>
      <c r="BT1530" t="s">
        <v>178</v>
      </c>
      <c r="BU1530" t="s">
        <v>189</v>
      </c>
      <c r="BV1530" t="s">
        <v>180</v>
      </c>
      <c r="BW1530">
        <v>79</v>
      </c>
      <c r="BX1530">
        <v>5</v>
      </c>
      <c r="BY1530">
        <v>0</v>
      </c>
      <c r="BZ1530">
        <v>6</v>
      </c>
      <c r="CA1530" t="s">
        <v>1266</v>
      </c>
      <c r="CB1530" t="s">
        <v>156</v>
      </c>
      <c r="CC1530">
        <v>7</v>
      </c>
      <c r="CD1530" t="b">
        <v>0</v>
      </c>
      <c r="CE1530" t="s">
        <v>168</v>
      </c>
      <c r="CF1530" t="s">
        <v>248</v>
      </c>
      <c r="CG1530">
        <v>6</v>
      </c>
      <c r="CH1530">
        <v>0</v>
      </c>
      <c r="CI1530" t="s">
        <v>183</v>
      </c>
      <c r="CJ1530" t="s">
        <v>169</v>
      </c>
      <c r="CK1530" t="s">
        <v>169</v>
      </c>
      <c r="CL1530" t="s">
        <v>169</v>
      </c>
      <c r="CM1530" t="s">
        <v>169</v>
      </c>
      <c r="CN1530" t="s">
        <v>169</v>
      </c>
      <c r="CO1530" t="s">
        <v>183</v>
      </c>
      <c r="CP1530" t="s">
        <v>169</v>
      </c>
      <c r="CQ1530">
        <v>1</v>
      </c>
      <c r="CR1530">
        <v>2851</v>
      </c>
      <c r="CS1530">
        <f t="shared" si="1123"/>
        <v>2851</v>
      </c>
      <c r="CT1530">
        <f t="shared" ca="1" si="1145"/>
        <v>2851</v>
      </c>
      <c r="CU1530" t="str">
        <f t="shared" si="1124"/>
        <v/>
      </c>
      <c r="CV1530" t="str">
        <f t="shared" ca="1" si="1146"/>
        <v/>
      </c>
      <c r="CW1530" t="str">
        <f t="shared" si="1125"/>
        <v/>
      </c>
      <c r="CX1530" t="str">
        <f t="shared" ca="1" si="1147"/>
        <v/>
      </c>
      <c r="CY1530" t="str">
        <f t="shared" si="1126"/>
        <v/>
      </c>
      <c r="CZ1530" t="str">
        <f t="shared" ca="1" si="1148"/>
        <v/>
      </c>
      <c r="DA1530" t="str">
        <f t="shared" si="1127"/>
        <v/>
      </c>
      <c r="DB1530" t="str">
        <f t="shared" ca="1" si="1149"/>
        <v/>
      </c>
      <c r="DC1530" t="str">
        <f t="shared" si="1128"/>
        <v/>
      </c>
      <c r="DD1530" t="str">
        <f t="shared" ca="1" si="1150"/>
        <v/>
      </c>
      <c r="DE1530" t="str">
        <f t="shared" si="1129"/>
        <v/>
      </c>
      <c r="DF1530" t="str">
        <f t="shared" ca="1" si="1151"/>
        <v/>
      </c>
      <c r="DG1530" t="str">
        <f t="shared" si="1130"/>
        <v/>
      </c>
      <c r="DH1530" t="str">
        <f t="shared" ca="1" si="1152"/>
        <v/>
      </c>
      <c r="DI1530" t="str">
        <f t="shared" si="1131"/>
        <v/>
      </c>
      <c r="DJ1530" t="str">
        <f t="shared" ca="1" si="1153"/>
        <v/>
      </c>
      <c r="DK1530" t="str">
        <f t="shared" si="1132"/>
        <v/>
      </c>
      <c r="DL1530" t="str">
        <f t="shared" ca="1" si="1154"/>
        <v/>
      </c>
      <c r="DM1530" t="str">
        <f t="shared" si="1133"/>
        <v/>
      </c>
      <c r="DN1530" t="str">
        <f t="shared" ca="1" si="1155"/>
        <v/>
      </c>
      <c r="DO1530" t="str">
        <f t="shared" si="1134"/>
        <v/>
      </c>
      <c r="DP1530" t="str">
        <f t="shared" ca="1" si="1156"/>
        <v/>
      </c>
      <c r="DQ1530" t="str">
        <f t="shared" si="1135"/>
        <v/>
      </c>
      <c r="DR1530" t="str">
        <f t="shared" ca="1" si="1157"/>
        <v/>
      </c>
      <c r="DS1530" t="str">
        <f t="shared" si="1136"/>
        <v/>
      </c>
      <c r="DT1530" t="str">
        <f t="shared" ca="1" si="1158"/>
        <v/>
      </c>
      <c r="DU1530">
        <f t="shared" si="1137"/>
        <v>2851</v>
      </c>
      <c r="DV1530">
        <f t="shared" ca="1" si="1159"/>
        <v>2851</v>
      </c>
      <c r="DW1530" t="str">
        <f t="shared" si="1138"/>
        <v/>
      </c>
      <c r="DX1530" t="str">
        <f t="shared" ca="1" si="1160"/>
        <v/>
      </c>
      <c r="DY1530" t="str">
        <f t="shared" si="1139"/>
        <v/>
      </c>
      <c r="DZ1530" t="str">
        <f t="shared" ca="1" si="1161"/>
        <v/>
      </c>
      <c r="EA1530" t="str">
        <f t="shared" si="1140"/>
        <v/>
      </c>
      <c r="EB1530" t="str">
        <f t="shared" ca="1" si="1162"/>
        <v/>
      </c>
      <c r="EC1530" t="str">
        <f t="shared" si="1141"/>
        <v/>
      </c>
      <c r="ED1530" t="str">
        <f t="shared" ca="1" si="1163"/>
        <v/>
      </c>
      <c r="EE1530" t="str">
        <f t="shared" si="1142"/>
        <v/>
      </c>
      <c r="EF1530" t="str">
        <f t="shared" ca="1" si="1164"/>
        <v/>
      </c>
      <c r="EG1530" t="str">
        <f t="shared" si="1143"/>
        <v/>
      </c>
      <c r="EH1530" t="str">
        <f t="shared" ca="1" si="1165"/>
        <v/>
      </c>
      <c r="EI1530" t="str">
        <f t="shared" si="1144"/>
        <v/>
      </c>
      <c r="EJ1530" t="str">
        <f t="shared" ca="1" si="1166"/>
        <v/>
      </c>
      <c r="EK1530" t="str">
        <f t="shared" ca="1" si="1167"/>
        <v/>
      </c>
      <c r="EL1530">
        <v>2851</v>
      </c>
      <c r="EM1530">
        <v>40515</v>
      </c>
      <c r="EN1530">
        <v>4794</v>
      </c>
      <c r="EO1530">
        <v>847</v>
      </c>
      <c r="EP1530">
        <v>3052</v>
      </c>
      <c r="EQ1530">
        <v>26353</v>
      </c>
      <c r="ER1530">
        <v>2851</v>
      </c>
      <c r="ES1530">
        <v>7072</v>
      </c>
      <c r="ET1530">
        <v>2011</v>
      </c>
      <c r="EU1530">
        <v>2</v>
      </c>
      <c r="EV1530" t="s">
        <v>156</v>
      </c>
      <c r="EW1530">
        <v>1024</v>
      </c>
      <c r="EX1530">
        <v>2</v>
      </c>
      <c r="EY1530">
        <v>48000</v>
      </c>
      <c r="EZ1530">
        <v>-16</v>
      </c>
      <c r="FA1530" t="s">
        <v>170</v>
      </c>
      <c r="FB1530">
        <v>14</v>
      </c>
      <c r="FC1530" t="s">
        <v>171</v>
      </c>
      <c r="FD1530">
        <v>348372</v>
      </c>
      <c r="FE1530">
        <v>343574</v>
      </c>
      <c r="FF1530">
        <v>28094</v>
      </c>
      <c r="FG1530">
        <v>979083</v>
      </c>
      <c r="FH1530">
        <v>980665</v>
      </c>
      <c r="FI1530">
        <v>343564</v>
      </c>
      <c r="FJ1530">
        <v>341552</v>
      </c>
      <c r="FK1530" t="s">
        <v>158</v>
      </c>
      <c r="FL1530">
        <v>337823</v>
      </c>
      <c r="FM1530">
        <v>290447</v>
      </c>
      <c r="FN1530">
        <v>298508</v>
      </c>
      <c r="FO1530">
        <v>1733</v>
      </c>
      <c r="FP1530">
        <v>1677</v>
      </c>
      <c r="FQ1530">
        <v>978333</v>
      </c>
      <c r="FR1530">
        <v>290445</v>
      </c>
      <c r="FS1530">
        <v>290445</v>
      </c>
      <c r="FT1530">
        <v>1729</v>
      </c>
      <c r="FU1530">
        <v>984140</v>
      </c>
      <c r="FV1530">
        <v>982665</v>
      </c>
      <c r="FY1530">
        <v>986992</v>
      </c>
      <c r="FZ1530">
        <v>291295</v>
      </c>
      <c r="GA1530">
        <v>301560</v>
      </c>
      <c r="GB1530">
        <v>291434</v>
      </c>
      <c r="GC1530">
        <v>341552</v>
      </c>
      <c r="GD1530">
        <v>339823</v>
      </c>
      <c r="GE1530">
        <v>343564</v>
      </c>
      <c r="GF1530" t="s">
        <v>158</v>
      </c>
      <c r="GG1530">
        <v>337818</v>
      </c>
      <c r="GH1530">
        <v>978331</v>
      </c>
      <c r="GI1530">
        <v>388888</v>
      </c>
      <c r="GJ1530" t="s">
        <v>172</v>
      </c>
      <c r="GK1530">
        <v>69</v>
      </c>
      <c r="GL1530" t="s">
        <v>1414</v>
      </c>
      <c r="GM1530">
        <v>80</v>
      </c>
      <c r="GN1530" t="s">
        <v>182</v>
      </c>
      <c r="GO1530" t="s">
        <v>166</v>
      </c>
      <c r="GP1530">
        <v>1024</v>
      </c>
      <c r="GQ1530">
        <v>155</v>
      </c>
      <c r="GR1530">
        <v>285</v>
      </c>
      <c r="GS1530">
        <f t="shared" si="1168"/>
        <v>80</v>
      </c>
      <c r="GT1530" t="str">
        <f t="shared" si="1169"/>
        <v>test</v>
      </c>
    </row>
    <row r="1531" spans="1:202" x14ac:dyDescent="0.2">
      <c r="A1531">
        <v>86</v>
      </c>
      <c r="B1531">
        <v>86</v>
      </c>
      <c r="C1531">
        <v>1529</v>
      </c>
      <c r="D1531">
        <v>1529</v>
      </c>
      <c r="E1531" t="s">
        <v>155</v>
      </c>
      <c r="F1531" t="s">
        <v>156</v>
      </c>
      <c r="G1531" t="s">
        <v>156</v>
      </c>
      <c r="H1531" t="s">
        <v>156</v>
      </c>
      <c r="I1531">
        <v>0</v>
      </c>
      <c r="J1531" t="s">
        <v>157</v>
      </c>
      <c r="K1531">
        <v>1</v>
      </c>
      <c r="L1531" t="s">
        <v>154</v>
      </c>
      <c r="M1531" t="s">
        <v>154</v>
      </c>
      <c r="N1531" t="s">
        <v>154</v>
      </c>
      <c r="O1531">
        <v>1</v>
      </c>
      <c r="P1531" t="s">
        <v>154</v>
      </c>
      <c r="Q1531" t="s">
        <v>154</v>
      </c>
      <c r="R1531" t="s">
        <v>183</v>
      </c>
      <c r="S1531">
        <v>0</v>
      </c>
      <c r="T1531">
        <v>4</v>
      </c>
      <c r="U1531">
        <v>0</v>
      </c>
      <c r="V1531">
        <v>80</v>
      </c>
      <c r="W1531">
        <v>80</v>
      </c>
      <c r="X1531">
        <v>4</v>
      </c>
      <c r="Y1531">
        <v>34</v>
      </c>
      <c r="Z1531">
        <v>0</v>
      </c>
      <c r="AA1531">
        <v>34</v>
      </c>
      <c r="AB1531">
        <v>4</v>
      </c>
      <c r="AC1531">
        <v>4</v>
      </c>
      <c r="AD1531">
        <v>0</v>
      </c>
      <c r="AE1531">
        <v>0</v>
      </c>
      <c r="AF1531">
        <v>80</v>
      </c>
      <c r="AG1531">
        <v>4</v>
      </c>
      <c r="AH1531">
        <v>4</v>
      </c>
      <c r="AI1531">
        <v>0</v>
      </c>
      <c r="AJ1531">
        <v>80</v>
      </c>
      <c r="AK1531">
        <v>80</v>
      </c>
      <c r="AL1531">
        <v>115</v>
      </c>
      <c r="AM1531">
        <v>4</v>
      </c>
      <c r="AN1531">
        <v>4</v>
      </c>
      <c r="AO1531">
        <v>4</v>
      </c>
      <c r="AP1531">
        <v>34</v>
      </c>
      <c r="AQ1531">
        <v>34</v>
      </c>
      <c r="AR1531">
        <v>34</v>
      </c>
      <c r="AS1531">
        <v>4</v>
      </c>
      <c r="AT1531">
        <v>34</v>
      </c>
      <c r="AW1531">
        <v>80</v>
      </c>
      <c r="AX1531">
        <v>0</v>
      </c>
      <c r="AY1531" t="s">
        <v>159</v>
      </c>
      <c r="AZ1531" t="s">
        <v>1334</v>
      </c>
      <c r="BA1531" t="s">
        <v>628</v>
      </c>
      <c r="BB1531" t="s">
        <v>1265</v>
      </c>
      <c r="BC1531" t="s">
        <v>161</v>
      </c>
      <c r="BD1531" t="b">
        <v>0</v>
      </c>
      <c r="BE1531" t="s">
        <v>164</v>
      </c>
      <c r="BF1531" t="b">
        <v>1</v>
      </c>
      <c r="BH1531" t="s">
        <v>245</v>
      </c>
      <c r="BI1531" t="s">
        <v>246</v>
      </c>
      <c r="BJ1531" t="b">
        <v>0</v>
      </c>
      <c r="BK1531" t="s">
        <v>163</v>
      </c>
      <c r="BL1531" t="b">
        <v>0</v>
      </c>
      <c r="BM1531">
        <v>18</v>
      </c>
      <c r="BN1531" t="s">
        <v>164</v>
      </c>
      <c r="BO1531" t="s">
        <v>165</v>
      </c>
      <c r="BP1531" t="s">
        <v>164</v>
      </c>
      <c r="BQ1531" t="s">
        <v>166</v>
      </c>
      <c r="BR1531">
        <v>768</v>
      </c>
      <c r="BS1531" t="s">
        <v>156</v>
      </c>
      <c r="BT1531" t="s">
        <v>178</v>
      </c>
      <c r="BU1531" t="s">
        <v>180</v>
      </c>
      <c r="BV1531" t="s">
        <v>184</v>
      </c>
      <c r="BW1531">
        <v>80</v>
      </c>
      <c r="BX1531">
        <v>5</v>
      </c>
      <c r="BY1531">
        <v>0</v>
      </c>
      <c r="BZ1531">
        <v>6</v>
      </c>
      <c r="CA1531" t="s">
        <v>1266</v>
      </c>
      <c r="CB1531" t="s">
        <v>156</v>
      </c>
      <c r="CC1531">
        <v>7</v>
      </c>
      <c r="CD1531" t="b">
        <v>0</v>
      </c>
      <c r="CE1531" t="s">
        <v>168</v>
      </c>
      <c r="CF1531" t="s">
        <v>248</v>
      </c>
      <c r="CG1531">
        <v>69</v>
      </c>
      <c r="CH1531">
        <v>0</v>
      </c>
      <c r="CI1531" t="s">
        <v>183</v>
      </c>
      <c r="CJ1531" t="s">
        <v>169</v>
      </c>
      <c r="CK1531" t="s">
        <v>169</v>
      </c>
      <c r="CL1531" t="s">
        <v>169</v>
      </c>
      <c r="CM1531" t="s">
        <v>169</v>
      </c>
      <c r="CN1531" t="s">
        <v>169</v>
      </c>
      <c r="CO1531" t="s">
        <v>183</v>
      </c>
      <c r="CP1531" t="s">
        <v>169</v>
      </c>
      <c r="CQ1531">
        <v>1</v>
      </c>
      <c r="CR1531">
        <v>3066</v>
      </c>
      <c r="CS1531" t="str">
        <f t="shared" si="1123"/>
        <v/>
      </c>
      <c r="CT1531" t="str">
        <f t="shared" ca="1" si="1145"/>
        <v/>
      </c>
      <c r="CU1531" t="str">
        <f t="shared" si="1124"/>
        <v/>
      </c>
      <c r="CV1531" t="str">
        <f t="shared" ca="1" si="1146"/>
        <v/>
      </c>
      <c r="CW1531" t="str">
        <f t="shared" si="1125"/>
        <v/>
      </c>
      <c r="CX1531" t="str">
        <f t="shared" ca="1" si="1147"/>
        <v/>
      </c>
      <c r="CY1531" t="str">
        <f t="shared" si="1126"/>
        <v/>
      </c>
      <c r="CZ1531" t="str">
        <f t="shared" ca="1" si="1148"/>
        <v/>
      </c>
      <c r="DA1531" t="str">
        <f t="shared" si="1127"/>
        <v/>
      </c>
      <c r="DB1531" t="str">
        <f t="shared" ca="1" si="1149"/>
        <v/>
      </c>
      <c r="DC1531" t="str">
        <f t="shared" si="1128"/>
        <v/>
      </c>
      <c r="DD1531" t="str">
        <f t="shared" ca="1" si="1150"/>
        <v/>
      </c>
      <c r="DE1531" t="str">
        <f t="shared" si="1129"/>
        <v/>
      </c>
      <c r="DF1531" t="str">
        <f t="shared" ca="1" si="1151"/>
        <v/>
      </c>
      <c r="DG1531" t="str">
        <f t="shared" si="1130"/>
        <v/>
      </c>
      <c r="DH1531" t="str">
        <f t="shared" ca="1" si="1152"/>
        <v/>
      </c>
      <c r="DI1531" t="str">
        <f t="shared" si="1131"/>
        <v/>
      </c>
      <c r="DJ1531" t="str">
        <f t="shared" ca="1" si="1153"/>
        <v/>
      </c>
      <c r="DK1531" t="str">
        <f t="shared" si="1132"/>
        <v/>
      </c>
      <c r="DL1531" t="str">
        <f t="shared" ca="1" si="1154"/>
        <v/>
      </c>
      <c r="DM1531" t="str">
        <f t="shared" si="1133"/>
        <v/>
      </c>
      <c r="DN1531" t="str">
        <f t="shared" ca="1" si="1155"/>
        <v/>
      </c>
      <c r="DO1531" t="str">
        <f t="shared" si="1134"/>
        <v/>
      </c>
      <c r="DP1531" t="str">
        <f t="shared" ca="1" si="1156"/>
        <v/>
      </c>
      <c r="DQ1531" t="str">
        <f t="shared" si="1135"/>
        <v/>
      </c>
      <c r="DR1531" t="str">
        <f t="shared" ca="1" si="1157"/>
        <v/>
      </c>
      <c r="DS1531" t="str">
        <f t="shared" si="1136"/>
        <v/>
      </c>
      <c r="DT1531" t="str">
        <f t="shared" ca="1" si="1158"/>
        <v/>
      </c>
      <c r="DU1531" t="str">
        <f t="shared" si="1137"/>
        <v/>
      </c>
      <c r="DV1531" t="str">
        <f t="shared" ca="1" si="1159"/>
        <v/>
      </c>
      <c r="DW1531" t="str">
        <f t="shared" si="1138"/>
        <v/>
      </c>
      <c r="DX1531" t="str">
        <f t="shared" ca="1" si="1160"/>
        <v/>
      </c>
      <c r="DY1531" t="str">
        <f t="shared" si="1139"/>
        <v/>
      </c>
      <c r="DZ1531" t="str">
        <f t="shared" ca="1" si="1161"/>
        <v/>
      </c>
      <c r="EA1531" t="str">
        <f t="shared" si="1140"/>
        <v/>
      </c>
      <c r="EB1531" t="str">
        <f t="shared" ca="1" si="1162"/>
        <v/>
      </c>
      <c r="EC1531" t="str">
        <f t="shared" si="1141"/>
        <v/>
      </c>
      <c r="ED1531" t="str">
        <f t="shared" ca="1" si="1163"/>
        <v/>
      </c>
      <c r="EE1531" t="str">
        <f t="shared" si="1142"/>
        <v/>
      </c>
      <c r="EF1531" t="str">
        <f t="shared" ca="1" si="1164"/>
        <v/>
      </c>
      <c r="EG1531" t="str">
        <f t="shared" si="1143"/>
        <v/>
      </c>
      <c r="EH1531" t="str">
        <f t="shared" ca="1" si="1165"/>
        <v/>
      </c>
      <c r="EI1531" t="str">
        <f t="shared" si="1144"/>
        <v/>
      </c>
      <c r="EJ1531" t="str">
        <f t="shared" ca="1" si="1166"/>
        <v/>
      </c>
      <c r="EK1531" t="str">
        <f t="shared" ca="1" si="1167"/>
        <v/>
      </c>
      <c r="EL1531" t="s">
        <v>924</v>
      </c>
      <c r="EM1531">
        <v>40515</v>
      </c>
      <c r="EN1531">
        <v>4794</v>
      </c>
      <c r="EO1531">
        <v>847</v>
      </c>
      <c r="EP1531">
        <v>3052</v>
      </c>
      <c r="EQ1531">
        <v>26353</v>
      </c>
      <c r="ER1531">
        <v>3066</v>
      </c>
      <c r="ES1531">
        <v>7072</v>
      </c>
      <c r="ET1531">
        <v>2011</v>
      </c>
      <c r="EU1531">
        <v>2</v>
      </c>
      <c r="EV1531" t="s">
        <v>156</v>
      </c>
      <c r="EW1531">
        <v>1024</v>
      </c>
      <c r="EX1531">
        <v>2</v>
      </c>
      <c r="EY1531">
        <v>48000</v>
      </c>
      <c r="EZ1531">
        <v>-16</v>
      </c>
      <c r="FA1531" t="s">
        <v>170</v>
      </c>
      <c r="FB1531">
        <v>14</v>
      </c>
      <c r="FC1531" t="s">
        <v>171</v>
      </c>
      <c r="FD1531">
        <v>348372</v>
      </c>
      <c r="FE1531">
        <v>343574</v>
      </c>
      <c r="FF1531">
        <v>28094</v>
      </c>
      <c r="FG1531">
        <v>987755</v>
      </c>
      <c r="FH1531">
        <v>989241</v>
      </c>
      <c r="FI1531">
        <v>343564</v>
      </c>
      <c r="FJ1531">
        <v>341552</v>
      </c>
      <c r="FK1531" t="s">
        <v>158</v>
      </c>
      <c r="FL1531">
        <v>337823</v>
      </c>
      <c r="FM1531">
        <v>290447</v>
      </c>
      <c r="FN1531">
        <v>298508</v>
      </c>
      <c r="FO1531">
        <v>1733</v>
      </c>
      <c r="FP1531">
        <v>1677</v>
      </c>
      <c r="FQ1531">
        <v>987005</v>
      </c>
      <c r="FR1531">
        <v>290445</v>
      </c>
      <c r="FS1531">
        <v>290445</v>
      </c>
      <c r="FT1531">
        <v>1729</v>
      </c>
      <c r="FU1531">
        <v>992823</v>
      </c>
      <c r="FV1531">
        <v>991241</v>
      </c>
      <c r="FY1531">
        <v>995890</v>
      </c>
      <c r="FZ1531">
        <v>291295</v>
      </c>
      <c r="GA1531">
        <v>301560</v>
      </c>
      <c r="GB1531">
        <v>291434</v>
      </c>
      <c r="GC1531">
        <v>341552</v>
      </c>
      <c r="GD1531">
        <v>339823</v>
      </c>
      <c r="GE1531">
        <v>343564</v>
      </c>
      <c r="GF1531" t="s">
        <v>158</v>
      </c>
      <c r="GG1531">
        <v>337818</v>
      </c>
      <c r="GH1531">
        <v>987003</v>
      </c>
      <c r="GI1531">
        <v>388888</v>
      </c>
      <c r="GJ1531" t="s">
        <v>172</v>
      </c>
      <c r="GK1531">
        <v>70</v>
      </c>
      <c r="GL1531" t="s">
        <v>1415</v>
      </c>
      <c r="GM1531">
        <v>81</v>
      </c>
      <c r="GN1531" t="s">
        <v>185</v>
      </c>
      <c r="GO1531" t="s">
        <v>166</v>
      </c>
      <c r="GP1531">
        <v>1024</v>
      </c>
      <c r="GQ1531">
        <v>155</v>
      </c>
      <c r="GR1531">
        <v>285</v>
      </c>
      <c r="GS1531">
        <f t="shared" si="1168"/>
        <v>81</v>
      </c>
      <c r="GT1531" t="str">
        <f t="shared" si="1169"/>
        <v>test</v>
      </c>
    </row>
    <row r="1532" spans="1:202" x14ac:dyDescent="0.2">
      <c r="A1532">
        <v>85</v>
      </c>
      <c r="B1532">
        <v>85</v>
      </c>
      <c r="C1532">
        <v>1561</v>
      </c>
      <c r="D1532">
        <v>1561</v>
      </c>
      <c r="E1532" t="s">
        <v>155</v>
      </c>
      <c r="F1532" t="s">
        <v>156</v>
      </c>
      <c r="G1532" t="s">
        <v>156</v>
      </c>
      <c r="H1532" t="s">
        <v>156</v>
      </c>
      <c r="I1532">
        <v>0</v>
      </c>
      <c r="J1532" t="s">
        <v>157</v>
      </c>
      <c r="K1532">
        <v>0</v>
      </c>
      <c r="L1532" t="s">
        <v>154</v>
      </c>
      <c r="M1532" t="s">
        <v>154</v>
      </c>
      <c r="N1532" t="s">
        <v>154</v>
      </c>
      <c r="O1532">
        <v>0</v>
      </c>
      <c r="P1532" t="s">
        <v>154</v>
      </c>
      <c r="Q1532" t="s">
        <v>154</v>
      </c>
      <c r="R1532" t="s">
        <v>179</v>
      </c>
      <c r="S1532">
        <v>0</v>
      </c>
      <c r="T1532">
        <v>4</v>
      </c>
      <c r="U1532">
        <v>0</v>
      </c>
      <c r="V1532">
        <v>81</v>
      </c>
      <c r="W1532">
        <v>81</v>
      </c>
      <c r="X1532">
        <v>4</v>
      </c>
      <c r="Y1532">
        <v>34</v>
      </c>
      <c r="Z1532">
        <v>0</v>
      </c>
      <c r="AA1532">
        <v>34</v>
      </c>
      <c r="AB1532">
        <v>4</v>
      </c>
      <c r="AC1532">
        <v>4</v>
      </c>
      <c r="AD1532">
        <v>0</v>
      </c>
      <c r="AE1532">
        <v>0</v>
      </c>
      <c r="AF1532">
        <v>81</v>
      </c>
      <c r="AG1532">
        <v>4</v>
      </c>
      <c r="AH1532">
        <v>4</v>
      </c>
      <c r="AI1532">
        <v>0</v>
      </c>
      <c r="AJ1532">
        <v>81</v>
      </c>
      <c r="AK1532">
        <v>81</v>
      </c>
      <c r="AL1532">
        <v>116</v>
      </c>
      <c r="AM1532">
        <v>4</v>
      </c>
      <c r="AN1532">
        <v>4</v>
      </c>
      <c r="AO1532">
        <v>4</v>
      </c>
      <c r="AP1532">
        <v>34</v>
      </c>
      <c r="AQ1532">
        <v>34</v>
      </c>
      <c r="AR1532">
        <v>34</v>
      </c>
      <c r="AS1532">
        <v>4</v>
      </c>
      <c r="AT1532">
        <v>34</v>
      </c>
      <c r="AW1532">
        <v>81</v>
      </c>
      <c r="AX1532">
        <v>0</v>
      </c>
      <c r="AY1532" t="s">
        <v>159</v>
      </c>
      <c r="AZ1532" t="s">
        <v>1334</v>
      </c>
      <c r="BA1532" t="s">
        <v>628</v>
      </c>
      <c r="BB1532" t="s">
        <v>1265</v>
      </c>
      <c r="BC1532" t="s">
        <v>161</v>
      </c>
      <c r="BD1532" t="b">
        <v>0</v>
      </c>
      <c r="BE1532">
        <v>11.23</v>
      </c>
      <c r="BF1532" t="b">
        <v>1</v>
      </c>
      <c r="BH1532" t="s">
        <v>245</v>
      </c>
      <c r="BI1532" t="s">
        <v>246</v>
      </c>
      <c r="BJ1532" t="b">
        <v>0</v>
      </c>
      <c r="BK1532" t="s">
        <v>163</v>
      </c>
      <c r="BL1532" t="b">
        <v>0</v>
      </c>
      <c r="BM1532">
        <v>18</v>
      </c>
      <c r="BN1532" t="s">
        <v>164</v>
      </c>
      <c r="BO1532" t="s">
        <v>165</v>
      </c>
      <c r="BP1532" t="s">
        <v>164</v>
      </c>
      <c r="BQ1532" t="s">
        <v>166</v>
      </c>
      <c r="BR1532">
        <v>768</v>
      </c>
      <c r="BS1532" t="s">
        <v>156</v>
      </c>
      <c r="BT1532" t="s">
        <v>178</v>
      </c>
      <c r="BU1532" t="s">
        <v>193</v>
      </c>
      <c r="BV1532" t="s">
        <v>181</v>
      </c>
      <c r="BW1532">
        <v>81</v>
      </c>
      <c r="BX1532">
        <v>5</v>
      </c>
      <c r="BY1532">
        <v>0</v>
      </c>
      <c r="BZ1532">
        <v>6</v>
      </c>
      <c r="CA1532" t="s">
        <v>1266</v>
      </c>
      <c r="CB1532" t="s">
        <v>156</v>
      </c>
      <c r="CC1532">
        <v>7</v>
      </c>
      <c r="CD1532" t="b">
        <v>0</v>
      </c>
      <c r="CE1532" t="s">
        <v>168</v>
      </c>
      <c r="CF1532" t="s">
        <v>248</v>
      </c>
      <c r="CG1532">
        <v>31</v>
      </c>
      <c r="CH1532">
        <v>0</v>
      </c>
      <c r="CI1532" t="s">
        <v>183</v>
      </c>
      <c r="CJ1532" t="s">
        <v>169</v>
      </c>
      <c r="CK1532" t="s">
        <v>169</v>
      </c>
      <c r="CL1532" t="s">
        <v>169</v>
      </c>
      <c r="CM1532" t="s">
        <v>169</v>
      </c>
      <c r="CN1532" t="s">
        <v>169</v>
      </c>
      <c r="CO1532" t="s">
        <v>183</v>
      </c>
      <c r="CP1532" t="s">
        <v>169</v>
      </c>
      <c r="CQ1532">
        <v>1</v>
      </c>
      <c r="CR1532">
        <v>4133</v>
      </c>
      <c r="CS1532">
        <f t="shared" si="1123"/>
        <v>4133</v>
      </c>
      <c r="CT1532">
        <f t="shared" ca="1" si="1145"/>
        <v>4133</v>
      </c>
      <c r="CU1532" t="str">
        <f t="shared" si="1124"/>
        <v/>
      </c>
      <c r="CV1532" t="str">
        <f t="shared" ca="1" si="1146"/>
        <v/>
      </c>
      <c r="CW1532" t="str">
        <f t="shared" si="1125"/>
        <v/>
      </c>
      <c r="CX1532" t="str">
        <f t="shared" ca="1" si="1147"/>
        <v/>
      </c>
      <c r="CY1532" t="str">
        <f t="shared" si="1126"/>
        <v/>
      </c>
      <c r="CZ1532" t="str">
        <f t="shared" ca="1" si="1148"/>
        <v/>
      </c>
      <c r="DA1532" t="str">
        <f t="shared" si="1127"/>
        <v/>
      </c>
      <c r="DB1532" t="str">
        <f t="shared" ca="1" si="1149"/>
        <v/>
      </c>
      <c r="DC1532" t="str">
        <f t="shared" si="1128"/>
        <v/>
      </c>
      <c r="DD1532" t="str">
        <f t="shared" ca="1" si="1150"/>
        <v/>
      </c>
      <c r="DE1532" t="str">
        <f t="shared" si="1129"/>
        <v/>
      </c>
      <c r="DF1532" t="str">
        <f t="shared" ca="1" si="1151"/>
        <v/>
      </c>
      <c r="DG1532" t="str">
        <f t="shared" si="1130"/>
        <v/>
      </c>
      <c r="DH1532" t="str">
        <f t="shared" ca="1" si="1152"/>
        <v/>
      </c>
      <c r="DI1532" t="str">
        <f t="shared" si="1131"/>
        <v/>
      </c>
      <c r="DJ1532" t="str">
        <f t="shared" ca="1" si="1153"/>
        <v/>
      </c>
      <c r="DK1532" t="str">
        <f t="shared" si="1132"/>
        <v/>
      </c>
      <c r="DL1532" t="str">
        <f t="shared" ca="1" si="1154"/>
        <v/>
      </c>
      <c r="DM1532" t="str">
        <f t="shared" si="1133"/>
        <v/>
      </c>
      <c r="DN1532" t="str">
        <f t="shared" ca="1" si="1155"/>
        <v/>
      </c>
      <c r="DO1532" t="str">
        <f t="shared" si="1134"/>
        <v/>
      </c>
      <c r="DP1532" t="str">
        <f t="shared" ca="1" si="1156"/>
        <v/>
      </c>
      <c r="DQ1532" t="str">
        <f t="shared" si="1135"/>
        <v/>
      </c>
      <c r="DR1532" t="str">
        <f t="shared" ca="1" si="1157"/>
        <v/>
      </c>
      <c r="DS1532" t="str">
        <f t="shared" si="1136"/>
        <v/>
      </c>
      <c r="DT1532" t="str">
        <f t="shared" ca="1" si="1158"/>
        <v/>
      </c>
      <c r="DU1532" t="str">
        <f t="shared" si="1137"/>
        <v/>
      </c>
      <c r="DV1532" t="str">
        <f t="shared" ca="1" si="1159"/>
        <v/>
      </c>
      <c r="DW1532" t="str">
        <f t="shared" si="1138"/>
        <v/>
      </c>
      <c r="DX1532" t="str">
        <f t="shared" ca="1" si="1160"/>
        <v/>
      </c>
      <c r="DY1532" t="str">
        <f t="shared" si="1139"/>
        <v/>
      </c>
      <c r="DZ1532" t="str">
        <f t="shared" ca="1" si="1161"/>
        <v/>
      </c>
      <c r="EA1532" t="str">
        <f t="shared" si="1140"/>
        <v/>
      </c>
      <c r="EB1532" t="str">
        <f t="shared" ca="1" si="1162"/>
        <v/>
      </c>
      <c r="EC1532" t="str">
        <f t="shared" si="1141"/>
        <v/>
      </c>
      <c r="ED1532" t="str">
        <f t="shared" ca="1" si="1163"/>
        <v/>
      </c>
      <c r="EE1532" t="str">
        <f t="shared" si="1142"/>
        <v/>
      </c>
      <c r="EF1532" t="str">
        <f t="shared" ca="1" si="1164"/>
        <v/>
      </c>
      <c r="EG1532" t="str">
        <f t="shared" si="1143"/>
        <v/>
      </c>
      <c r="EH1532" t="str">
        <f t="shared" ca="1" si="1165"/>
        <v/>
      </c>
      <c r="EI1532">
        <f t="shared" si="1144"/>
        <v>4133</v>
      </c>
      <c r="EJ1532">
        <f t="shared" ca="1" si="1166"/>
        <v>4133</v>
      </c>
      <c r="EK1532" t="str">
        <f t="shared" ca="1" si="1167"/>
        <v/>
      </c>
      <c r="EL1532">
        <v>4133</v>
      </c>
      <c r="EM1532">
        <v>40515</v>
      </c>
      <c r="EN1532">
        <v>4794</v>
      </c>
      <c r="EO1532">
        <v>847</v>
      </c>
      <c r="EP1532">
        <v>3052</v>
      </c>
      <c r="EQ1532">
        <v>26353</v>
      </c>
      <c r="ER1532">
        <v>4133</v>
      </c>
      <c r="ES1532">
        <v>7072</v>
      </c>
      <c r="ET1532">
        <v>2011</v>
      </c>
      <c r="EU1532">
        <v>2</v>
      </c>
      <c r="EV1532" t="s">
        <v>156</v>
      </c>
      <c r="EW1532">
        <v>1024</v>
      </c>
      <c r="EX1532">
        <v>2</v>
      </c>
      <c r="EY1532">
        <v>48000</v>
      </c>
      <c r="EZ1532">
        <v>-16</v>
      </c>
      <c r="FA1532" t="s">
        <v>170</v>
      </c>
      <c r="FB1532">
        <v>14</v>
      </c>
      <c r="FC1532" t="s">
        <v>171</v>
      </c>
      <c r="FD1532">
        <v>348372</v>
      </c>
      <c r="FE1532">
        <v>343574</v>
      </c>
      <c r="FF1532">
        <v>28094</v>
      </c>
      <c r="FG1532">
        <v>996654</v>
      </c>
      <c r="FH1532">
        <v>998372</v>
      </c>
      <c r="FI1532">
        <v>343564</v>
      </c>
      <c r="FJ1532">
        <v>341552</v>
      </c>
      <c r="FK1532" t="s">
        <v>158</v>
      </c>
      <c r="FL1532">
        <v>337823</v>
      </c>
      <c r="FM1532">
        <v>290447</v>
      </c>
      <c r="FN1532">
        <v>298508</v>
      </c>
      <c r="FO1532">
        <v>1733</v>
      </c>
      <c r="FP1532">
        <v>1677</v>
      </c>
      <c r="FQ1532">
        <v>995904</v>
      </c>
      <c r="FR1532">
        <v>290445</v>
      </c>
      <c r="FS1532">
        <v>290445</v>
      </c>
      <c r="FT1532">
        <v>1729</v>
      </c>
      <c r="FU1532">
        <v>1001953</v>
      </c>
      <c r="FV1532">
        <v>1000372</v>
      </c>
      <c r="FY1532">
        <v>1006087</v>
      </c>
      <c r="FZ1532">
        <v>291295</v>
      </c>
      <c r="GA1532">
        <v>301560</v>
      </c>
      <c r="GB1532">
        <v>291434</v>
      </c>
      <c r="GC1532">
        <v>341552</v>
      </c>
      <c r="GD1532">
        <v>339823</v>
      </c>
      <c r="GE1532">
        <v>343564</v>
      </c>
      <c r="GF1532" t="s">
        <v>158</v>
      </c>
      <c r="GG1532">
        <v>337818</v>
      </c>
      <c r="GH1532">
        <v>995901</v>
      </c>
      <c r="GI1532">
        <v>388888</v>
      </c>
      <c r="GJ1532" t="s">
        <v>172</v>
      </c>
      <c r="GK1532">
        <v>70</v>
      </c>
      <c r="GL1532" t="s">
        <v>1416</v>
      </c>
      <c r="GM1532">
        <v>82</v>
      </c>
      <c r="GN1532" t="s">
        <v>182</v>
      </c>
      <c r="GO1532" t="s">
        <v>166</v>
      </c>
      <c r="GP1532">
        <v>1024</v>
      </c>
      <c r="GQ1532">
        <v>155</v>
      </c>
      <c r="GR1532">
        <v>285</v>
      </c>
      <c r="GS1532">
        <f t="shared" si="1168"/>
        <v>82</v>
      </c>
      <c r="GT1532" t="str">
        <f t="shared" si="1169"/>
        <v>test</v>
      </c>
    </row>
    <row r="1533" spans="1:202" x14ac:dyDescent="0.2">
      <c r="A1533">
        <v>85</v>
      </c>
      <c r="B1533">
        <v>85</v>
      </c>
      <c r="C1533">
        <v>1592</v>
      </c>
      <c r="D1533">
        <v>1592</v>
      </c>
      <c r="E1533" t="s">
        <v>155</v>
      </c>
      <c r="F1533" t="s">
        <v>156</v>
      </c>
      <c r="G1533" t="s">
        <v>156</v>
      </c>
      <c r="H1533" t="s">
        <v>156</v>
      </c>
      <c r="I1533">
        <v>0</v>
      </c>
      <c r="J1533" t="s">
        <v>157</v>
      </c>
      <c r="K1533">
        <v>1</v>
      </c>
      <c r="L1533" t="s">
        <v>154</v>
      </c>
      <c r="M1533" t="s">
        <v>154</v>
      </c>
      <c r="N1533" t="s">
        <v>154</v>
      </c>
      <c r="O1533">
        <v>1</v>
      </c>
      <c r="P1533" t="s">
        <v>154</v>
      </c>
      <c r="Q1533" t="s">
        <v>154</v>
      </c>
      <c r="R1533" t="s">
        <v>183</v>
      </c>
      <c r="S1533">
        <v>0</v>
      </c>
      <c r="T1533">
        <v>4</v>
      </c>
      <c r="U1533">
        <v>0</v>
      </c>
      <c r="V1533">
        <v>82</v>
      </c>
      <c r="W1533">
        <v>82</v>
      </c>
      <c r="X1533">
        <v>4</v>
      </c>
      <c r="Y1533">
        <v>34</v>
      </c>
      <c r="Z1533">
        <v>0</v>
      </c>
      <c r="AA1533">
        <v>34</v>
      </c>
      <c r="AB1533">
        <v>4</v>
      </c>
      <c r="AC1533">
        <v>4</v>
      </c>
      <c r="AD1533">
        <v>0</v>
      </c>
      <c r="AE1533">
        <v>0</v>
      </c>
      <c r="AF1533">
        <v>82</v>
      </c>
      <c r="AG1533">
        <v>4</v>
      </c>
      <c r="AH1533">
        <v>4</v>
      </c>
      <c r="AI1533">
        <v>0</v>
      </c>
      <c r="AJ1533">
        <v>82</v>
      </c>
      <c r="AK1533">
        <v>82</v>
      </c>
      <c r="AL1533">
        <v>117</v>
      </c>
      <c r="AM1533">
        <v>4</v>
      </c>
      <c r="AN1533">
        <v>4</v>
      </c>
      <c r="AO1533">
        <v>4</v>
      </c>
      <c r="AP1533">
        <v>34</v>
      </c>
      <c r="AQ1533">
        <v>34</v>
      </c>
      <c r="AR1533">
        <v>34</v>
      </c>
      <c r="AS1533">
        <v>4</v>
      </c>
      <c r="AT1533">
        <v>34</v>
      </c>
      <c r="AW1533">
        <v>82</v>
      </c>
      <c r="AX1533">
        <v>0</v>
      </c>
      <c r="AY1533" t="s">
        <v>159</v>
      </c>
      <c r="AZ1533" t="s">
        <v>1334</v>
      </c>
      <c r="BA1533" t="s">
        <v>628</v>
      </c>
      <c r="BB1533" t="s">
        <v>1265</v>
      </c>
      <c r="BC1533" t="s">
        <v>161</v>
      </c>
      <c r="BD1533" t="b">
        <v>0</v>
      </c>
      <c r="BE1533" t="s">
        <v>164</v>
      </c>
      <c r="BF1533" t="b">
        <v>1</v>
      </c>
      <c r="BH1533" t="s">
        <v>245</v>
      </c>
      <c r="BI1533" t="s">
        <v>246</v>
      </c>
      <c r="BJ1533" t="b">
        <v>0</v>
      </c>
      <c r="BK1533" t="s">
        <v>163</v>
      </c>
      <c r="BL1533" t="b">
        <v>0</v>
      </c>
      <c r="BM1533">
        <v>18</v>
      </c>
      <c r="BN1533" t="s">
        <v>164</v>
      </c>
      <c r="BO1533" t="s">
        <v>165</v>
      </c>
      <c r="BP1533" t="s">
        <v>164</v>
      </c>
      <c r="BQ1533" t="s">
        <v>166</v>
      </c>
      <c r="BR1533">
        <v>768</v>
      </c>
      <c r="BS1533" t="s">
        <v>156</v>
      </c>
      <c r="BT1533" t="s">
        <v>178</v>
      </c>
      <c r="BU1533" t="s">
        <v>181</v>
      </c>
      <c r="BV1533" t="s">
        <v>194</v>
      </c>
      <c r="BW1533">
        <v>82</v>
      </c>
      <c r="BX1533">
        <v>5</v>
      </c>
      <c r="BY1533">
        <v>0</v>
      </c>
      <c r="BZ1533">
        <v>6</v>
      </c>
      <c r="CA1533" t="s">
        <v>1266</v>
      </c>
      <c r="CB1533" t="s">
        <v>156</v>
      </c>
      <c r="CC1533">
        <v>7</v>
      </c>
      <c r="CD1533" t="b">
        <v>0</v>
      </c>
      <c r="CE1533" t="s">
        <v>168</v>
      </c>
      <c r="CF1533" t="s">
        <v>248</v>
      </c>
      <c r="CG1533">
        <v>49</v>
      </c>
      <c r="CH1533">
        <v>0</v>
      </c>
      <c r="CI1533" t="s">
        <v>183</v>
      </c>
      <c r="CJ1533" t="s">
        <v>169</v>
      </c>
      <c r="CK1533" t="s">
        <v>169</v>
      </c>
      <c r="CL1533" t="s">
        <v>169</v>
      </c>
      <c r="CM1533" t="s">
        <v>169</v>
      </c>
      <c r="CN1533" t="s">
        <v>169</v>
      </c>
      <c r="CO1533" t="s">
        <v>183</v>
      </c>
      <c r="CP1533" t="s">
        <v>169</v>
      </c>
      <c r="CQ1533">
        <v>1</v>
      </c>
      <c r="CR1533">
        <v>4101</v>
      </c>
      <c r="CS1533" t="str">
        <f t="shared" si="1123"/>
        <v/>
      </c>
      <c r="CT1533" t="str">
        <f t="shared" ca="1" si="1145"/>
        <v/>
      </c>
      <c r="CU1533" t="str">
        <f t="shared" si="1124"/>
        <v/>
      </c>
      <c r="CV1533" t="str">
        <f t="shared" ca="1" si="1146"/>
        <v/>
      </c>
      <c r="CW1533" t="str">
        <f t="shared" si="1125"/>
        <v/>
      </c>
      <c r="CX1533" t="str">
        <f t="shared" ca="1" si="1147"/>
        <v/>
      </c>
      <c r="CY1533" t="str">
        <f t="shared" si="1126"/>
        <v/>
      </c>
      <c r="CZ1533" t="str">
        <f t="shared" ca="1" si="1148"/>
        <v/>
      </c>
      <c r="DA1533" t="str">
        <f t="shared" si="1127"/>
        <v/>
      </c>
      <c r="DB1533" t="str">
        <f t="shared" ca="1" si="1149"/>
        <v/>
      </c>
      <c r="DC1533" t="str">
        <f t="shared" si="1128"/>
        <v/>
      </c>
      <c r="DD1533" t="str">
        <f t="shared" ca="1" si="1150"/>
        <v/>
      </c>
      <c r="DE1533" t="str">
        <f t="shared" si="1129"/>
        <v/>
      </c>
      <c r="DF1533" t="str">
        <f t="shared" ca="1" si="1151"/>
        <v/>
      </c>
      <c r="DG1533" t="str">
        <f t="shared" si="1130"/>
        <v/>
      </c>
      <c r="DH1533" t="str">
        <f t="shared" ca="1" si="1152"/>
        <v/>
      </c>
      <c r="DI1533" t="str">
        <f t="shared" si="1131"/>
        <v/>
      </c>
      <c r="DJ1533" t="str">
        <f t="shared" ca="1" si="1153"/>
        <v/>
      </c>
      <c r="DK1533" t="str">
        <f t="shared" si="1132"/>
        <v/>
      </c>
      <c r="DL1533" t="str">
        <f t="shared" ca="1" si="1154"/>
        <v/>
      </c>
      <c r="DM1533" t="str">
        <f t="shared" si="1133"/>
        <v/>
      </c>
      <c r="DN1533" t="str">
        <f t="shared" ca="1" si="1155"/>
        <v/>
      </c>
      <c r="DO1533" t="str">
        <f t="shared" si="1134"/>
        <v/>
      </c>
      <c r="DP1533" t="str">
        <f t="shared" ca="1" si="1156"/>
        <v/>
      </c>
      <c r="DQ1533" t="str">
        <f t="shared" si="1135"/>
        <v/>
      </c>
      <c r="DR1533" t="str">
        <f t="shared" ca="1" si="1157"/>
        <v/>
      </c>
      <c r="DS1533" t="str">
        <f t="shared" si="1136"/>
        <v/>
      </c>
      <c r="DT1533" t="str">
        <f t="shared" ca="1" si="1158"/>
        <v/>
      </c>
      <c r="DU1533" t="str">
        <f t="shared" si="1137"/>
        <v/>
      </c>
      <c r="DV1533" t="str">
        <f t="shared" ca="1" si="1159"/>
        <v/>
      </c>
      <c r="DW1533" t="str">
        <f t="shared" si="1138"/>
        <v/>
      </c>
      <c r="DX1533" t="str">
        <f t="shared" ca="1" si="1160"/>
        <v/>
      </c>
      <c r="DY1533" t="str">
        <f t="shared" si="1139"/>
        <v/>
      </c>
      <c r="DZ1533" t="str">
        <f t="shared" ca="1" si="1161"/>
        <v/>
      </c>
      <c r="EA1533" t="str">
        <f t="shared" si="1140"/>
        <v/>
      </c>
      <c r="EB1533" t="str">
        <f t="shared" ca="1" si="1162"/>
        <v/>
      </c>
      <c r="EC1533" t="str">
        <f t="shared" si="1141"/>
        <v/>
      </c>
      <c r="ED1533" t="str">
        <f t="shared" ca="1" si="1163"/>
        <v/>
      </c>
      <c r="EE1533" t="str">
        <f t="shared" si="1142"/>
        <v/>
      </c>
      <c r="EF1533" t="str">
        <f t="shared" ca="1" si="1164"/>
        <v/>
      </c>
      <c r="EG1533" t="str">
        <f t="shared" si="1143"/>
        <v/>
      </c>
      <c r="EH1533" t="str">
        <f t="shared" ca="1" si="1165"/>
        <v/>
      </c>
      <c r="EI1533" t="str">
        <f t="shared" si="1144"/>
        <v/>
      </c>
      <c r="EJ1533" t="str">
        <f t="shared" ca="1" si="1166"/>
        <v/>
      </c>
      <c r="EK1533" t="str">
        <f t="shared" ca="1" si="1167"/>
        <v/>
      </c>
      <c r="EL1533" t="s">
        <v>924</v>
      </c>
      <c r="EM1533">
        <v>40515</v>
      </c>
      <c r="EN1533">
        <v>4794</v>
      </c>
      <c r="EO1533">
        <v>847</v>
      </c>
      <c r="EP1533">
        <v>3052</v>
      </c>
      <c r="EQ1533">
        <v>26353</v>
      </c>
      <c r="ER1533">
        <v>4101</v>
      </c>
      <c r="ES1533">
        <v>7072</v>
      </c>
      <c r="ET1533">
        <v>2011</v>
      </c>
      <c r="EU1533">
        <v>2</v>
      </c>
      <c r="EV1533" t="s">
        <v>156</v>
      </c>
      <c r="EW1533">
        <v>1024</v>
      </c>
      <c r="EX1533">
        <v>2</v>
      </c>
      <c r="EY1533">
        <v>48000</v>
      </c>
      <c r="EZ1533">
        <v>-16</v>
      </c>
      <c r="FA1533" t="s">
        <v>170</v>
      </c>
      <c r="FB1533">
        <v>14</v>
      </c>
      <c r="FC1533" t="s">
        <v>171</v>
      </c>
      <c r="FD1533">
        <v>348372</v>
      </c>
      <c r="FE1533">
        <v>343574</v>
      </c>
      <c r="FF1533">
        <v>28094</v>
      </c>
      <c r="FG1533">
        <v>1006851</v>
      </c>
      <c r="FH1533">
        <v>1008441</v>
      </c>
      <c r="FI1533">
        <v>343564</v>
      </c>
      <c r="FJ1533">
        <v>341552</v>
      </c>
      <c r="FK1533" t="s">
        <v>158</v>
      </c>
      <c r="FL1533">
        <v>337823</v>
      </c>
      <c r="FM1533">
        <v>290447</v>
      </c>
      <c r="FN1533">
        <v>298508</v>
      </c>
      <c r="FO1533">
        <v>1733</v>
      </c>
      <c r="FP1533">
        <v>1677</v>
      </c>
      <c r="FQ1533">
        <v>1006101</v>
      </c>
      <c r="FR1533">
        <v>290445</v>
      </c>
      <c r="FS1533">
        <v>290445</v>
      </c>
      <c r="FT1533">
        <v>1729</v>
      </c>
      <c r="FU1533">
        <v>1012428</v>
      </c>
      <c r="FV1533">
        <v>1010441</v>
      </c>
      <c r="FY1533">
        <v>1016530</v>
      </c>
      <c r="FZ1533">
        <v>291295</v>
      </c>
      <c r="GA1533">
        <v>301560</v>
      </c>
      <c r="GB1533">
        <v>291434</v>
      </c>
      <c r="GC1533">
        <v>341552</v>
      </c>
      <c r="GD1533">
        <v>339823</v>
      </c>
      <c r="GE1533">
        <v>343564</v>
      </c>
      <c r="GF1533" t="s">
        <v>158</v>
      </c>
      <c r="GG1533">
        <v>337818</v>
      </c>
      <c r="GH1533">
        <v>1006099</v>
      </c>
      <c r="GI1533">
        <v>388888</v>
      </c>
      <c r="GJ1533" t="s">
        <v>172</v>
      </c>
      <c r="GK1533">
        <v>71</v>
      </c>
      <c r="GL1533" t="s">
        <v>1417</v>
      </c>
      <c r="GM1533">
        <v>83</v>
      </c>
      <c r="GN1533" t="s">
        <v>185</v>
      </c>
      <c r="GO1533" t="s">
        <v>166</v>
      </c>
      <c r="GP1533">
        <v>1024</v>
      </c>
      <c r="GQ1533">
        <v>155</v>
      </c>
      <c r="GR1533">
        <v>285</v>
      </c>
      <c r="GS1533">
        <f t="shared" si="1168"/>
        <v>83</v>
      </c>
      <c r="GT1533" t="str">
        <f t="shared" si="1169"/>
        <v>test</v>
      </c>
    </row>
    <row r="1534" spans="1:202" x14ac:dyDescent="0.2">
      <c r="A1534">
        <v>85</v>
      </c>
      <c r="B1534">
        <v>85</v>
      </c>
      <c r="C1534">
        <v>1631</v>
      </c>
      <c r="D1534">
        <v>1631</v>
      </c>
      <c r="E1534" t="s">
        <v>155</v>
      </c>
      <c r="F1534" t="s">
        <v>156</v>
      </c>
      <c r="G1534" t="s">
        <v>156</v>
      </c>
      <c r="H1534" t="s">
        <v>156</v>
      </c>
      <c r="I1534">
        <v>0</v>
      </c>
      <c r="J1534" t="s">
        <v>157</v>
      </c>
      <c r="K1534">
        <v>1</v>
      </c>
      <c r="L1534" t="s">
        <v>154</v>
      </c>
      <c r="M1534" t="s">
        <v>154</v>
      </c>
      <c r="N1534" t="s">
        <v>154</v>
      </c>
      <c r="O1534">
        <v>1</v>
      </c>
      <c r="P1534" t="s">
        <v>154</v>
      </c>
      <c r="Q1534" t="s">
        <v>154</v>
      </c>
      <c r="R1534" t="s">
        <v>183</v>
      </c>
      <c r="S1534">
        <v>0</v>
      </c>
      <c r="T1534">
        <v>4</v>
      </c>
      <c r="U1534">
        <v>0</v>
      </c>
      <c r="V1534">
        <v>83</v>
      </c>
      <c r="W1534">
        <v>83</v>
      </c>
      <c r="X1534">
        <v>4</v>
      </c>
      <c r="Y1534">
        <v>34</v>
      </c>
      <c r="Z1534">
        <v>0</v>
      </c>
      <c r="AA1534">
        <v>34</v>
      </c>
      <c r="AB1534">
        <v>4</v>
      </c>
      <c r="AC1534">
        <v>4</v>
      </c>
      <c r="AD1534">
        <v>0</v>
      </c>
      <c r="AE1534">
        <v>0</v>
      </c>
      <c r="AF1534">
        <v>83</v>
      </c>
      <c r="AG1534">
        <v>4</v>
      </c>
      <c r="AH1534">
        <v>4</v>
      </c>
      <c r="AI1534">
        <v>0</v>
      </c>
      <c r="AJ1534">
        <v>83</v>
      </c>
      <c r="AK1534">
        <v>83</v>
      </c>
      <c r="AL1534">
        <v>118</v>
      </c>
      <c r="AM1534">
        <v>4</v>
      </c>
      <c r="AN1534">
        <v>4</v>
      </c>
      <c r="AO1534">
        <v>4</v>
      </c>
      <c r="AP1534">
        <v>34</v>
      </c>
      <c r="AQ1534">
        <v>34</v>
      </c>
      <c r="AR1534">
        <v>34</v>
      </c>
      <c r="AS1534">
        <v>4</v>
      </c>
      <c r="AT1534">
        <v>34</v>
      </c>
      <c r="AW1534">
        <v>83</v>
      </c>
      <c r="AX1534">
        <v>0</v>
      </c>
      <c r="AY1534" t="s">
        <v>159</v>
      </c>
      <c r="AZ1534" t="s">
        <v>1334</v>
      </c>
      <c r="BA1534" t="s">
        <v>628</v>
      </c>
      <c r="BB1534" t="s">
        <v>1265</v>
      </c>
      <c r="BC1534" t="s">
        <v>161</v>
      </c>
      <c r="BD1534" t="b">
        <v>0</v>
      </c>
      <c r="BE1534" t="s">
        <v>164</v>
      </c>
      <c r="BF1534" t="b">
        <v>1</v>
      </c>
      <c r="BH1534" t="s">
        <v>245</v>
      </c>
      <c r="BI1534" t="s">
        <v>246</v>
      </c>
      <c r="BJ1534" t="b">
        <v>0</v>
      </c>
      <c r="BK1534" t="s">
        <v>163</v>
      </c>
      <c r="BL1534" t="b">
        <v>0</v>
      </c>
      <c r="BM1534">
        <v>18</v>
      </c>
      <c r="BN1534" t="s">
        <v>164</v>
      </c>
      <c r="BO1534" t="s">
        <v>165</v>
      </c>
      <c r="BP1534" t="s">
        <v>164</v>
      </c>
      <c r="BQ1534" t="s">
        <v>166</v>
      </c>
      <c r="BR1534">
        <v>768</v>
      </c>
      <c r="BS1534" t="s">
        <v>156</v>
      </c>
      <c r="BT1534" t="s">
        <v>178</v>
      </c>
      <c r="BU1534" t="s">
        <v>204</v>
      </c>
      <c r="BV1534" t="s">
        <v>191</v>
      </c>
      <c r="BW1534">
        <v>83</v>
      </c>
      <c r="BX1534">
        <v>5</v>
      </c>
      <c r="BY1534">
        <v>0</v>
      </c>
      <c r="BZ1534">
        <v>6</v>
      </c>
      <c r="CA1534" t="s">
        <v>1266</v>
      </c>
      <c r="CB1534" t="s">
        <v>156</v>
      </c>
      <c r="CC1534">
        <v>7</v>
      </c>
      <c r="CD1534" t="b">
        <v>0</v>
      </c>
      <c r="CE1534" t="s">
        <v>168</v>
      </c>
      <c r="CF1534" t="s">
        <v>248</v>
      </c>
      <c r="CG1534">
        <v>71</v>
      </c>
      <c r="CH1534">
        <v>0</v>
      </c>
      <c r="CI1534" t="s">
        <v>183</v>
      </c>
      <c r="CJ1534" t="s">
        <v>169</v>
      </c>
      <c r="CK1534" t="s">
        <v>169</v>
      </c>
      <c r="CL1534" t="s">
        <v>169</v>
      </c>
      <c r="CM1534" t="s">
        <v>169</v>
      </c>
      <c r="CN1534" t="s">
        <v>169</v>
      </c>
      <c r="CO1534" t="s">
        <v>183</v>
      </c>
      <c r="CP1534" t="s">
        <v>169</v>
      </c>
      <c r="CQ1534">
        <v>1</v>
      </c>
      <c r="CR1534">
        <v>4890</v>
      </c>
      <c r="CS1534" t="str">
        <f t="shared" si="1123"/>
        <v/>
      </c>
      <c r="CT1534" t="str">
        <f t="shared" ca="1" si="1145"/>
        <v/>
      </c>
      <c r="CU1534" t="str">
        <f t="shared" si="1124"/>
        <v/>
      </c>
      <c r="CV1534" t="str">
        <f t="shared" ca="1" si="1146"/>
        <v/>
      </c>
      <c r="CW1534" t="str">
        <f t="shared" si="1125"/>
        <v/>
      </c>
      <c r="CX1534" t="str">
        <f t="shared" ca="1" si="1147"/>
        <v/>
      </c>
      <c r="CY1534" t="str">
        <f t="shared" si="1126"/>
        <v/>
      </c>
      <c r="CZ1534" t="str">
        <f t="shared" ca="1" si="1148"/>
        <v/>
      </c>
      <c r="DA1534" t="str">
        <f t="shared" si="1127"/>
        <v/>
      </c>
      <c r="DB1534" t="str">
        <f t="shared" ca="1" si="1149"/>
        <v/>
      </c>
      <c r="DC1534" t="str">
        <f t="shared" si="1128"/>
        <v/>
      </c>
      <c r="DD1534" t="str">
        <f t="shared" ca="1" si="1150"/>
        <v/>
      </c>
      <c r="DE1534" t="str">
        <f t="shared" si="1129"/>
        <v/>
      </c>
      <c r="DF1534" t="str">
        <f t="shared" ca="1" si="1151"/>
        <v/>
      </c>
      <c r="DG1534" t="str">
        <f t="shared" si="1130"/>
        <v/>
      </c>
      <c r="DH1534" t="str">
        <f t="shared" ca="1" si="1152"/>
        <v/>
      </c>
      <c r="DI1534" t="str">
        <f t="shared" si="1131"/>
        <v/>
      </c>
      <c r="DJ1534" t="str">
        <f t="shared" ca="1" si="1153"/>
        <v/>
      </c>
      <c r="DK1534" t="str">
        <f t="shared" si="1132"/>
        <v/>
      </c>
      <c r="DL1534" t="str">
        <f t="shared" ca="1" si="1154"/>
        <v/>
      </c>
      <c r="DM1534" t="str">
        <f t="shared" si="1133"/>
        <v/>
      </c>
      <c r="DN1534" t="str">
        <f t="shared" ca="1" si="1155"/>
        <v/>
      </c>
      <c r="DO1534" t="str">
        <f t="shared" si="1134"/>
        <v/>
      </c>
      <c r="DP1534" t="str">
        <f t="shared" ca="1" si="1156"/>
        <v/>
      </c>
      <c r="DQ1534" t="str">
        <f t="shared" si="1135"/>
        <v/>
      </c>
      <c r="DR1534" t="str">
        <f t="shared" ca="1" si="1157"/>
        <v/>
      </c>
      <c r="DS1534" t="str">
        <f t="shared" si="1136"/>
        <v/>
      </c>
      <c r="DT1534" t="str">
        <f t="shared" ca="1" si="1158"/>
        <v/>
      </c>
      <c r="DU1534" t="str">
        <f t="shared" si="1137"/>
        <v/>
      </c>
      <c r="DV1534" t="str">
        <f t="shared" ca="1" si="1159"/>
        <v/>
      </c>
      <c r="DW1534" t="str">
        <f t="shared" si="1138"/>
        <v/>
      </c>
      <c r="DX1534" t="str">
        <f t="shared" ca="1" si="1160"/>
        <v/>
      </c>
      <c r="DY1534" t="str">
        <f t="shared" si="1139"/>
        <v/>
      </c>
      <c r="DZ1534" t="str">
        <f t="shared" ca="1" si="1161"/>
        <v/>
      </c>
      <c r="EA1534" t="str">
        <f t="shared" si="1140"/>
        <v/>
      </c>
      <c r="EB1534" t="str">
        <f t="shared" ca="1" si="1162"/>
        <v/>
      </c>
      <c r="EC1534" t="str">
        <f t="shared" si="1141"/>
        <v/>
      </c>
      <c r="ED1534" t="str">
        <f t="shared" ca="1" si="1163"/>
        <v/>
      </c>
      <c r="EE1534" t="str">
        <f t="shared" si="1142"/>
        <v/>
      </c>
      <c r="EF1534" t="str">
        <f t="shared" ca="1" si="1164"/>
        <v/>
      </c>
      <c r="EG1534" t="str">
        <f t="shared" si="1143"/>
        <v/>
      </c>
      <c r="EH1534" t="str">
        <f t="shared" ca="1" si="1165"/>
        <v/>
      </c>
      <c r="EI1534" t="str">
        <f t="shared" si="1144"/>
        <v/>
      </c>
      <c r="EJ1534" t="str">
        <f t="shared" ca="1" si="1166"/>
        <v/>
      </c>
      <c r="EK1534" t="str">
        <f t="shared" ca="1" si="1167"/>
        <v/>
      </c>
      <c r="EL1534" t="s">
        <v>924</v>
      </c>
      <c r="EM1534">
        <v>40515</v>
      </c>
      <c r="EN1534">
        <v>4794</v>
      </c>
      <c r="EO1534">
        <v>847</v>
      </c>
      <c r="EP1534">
        <v>3052</v>
      </c>
      <c r="EQ1534">
        <v>26353</v>
      </c>
      <c r="ER1534">
        <v>4890</v>
      </c>
      <c r="ES1534">
        <v>7072</v>
      </c>
      <c r="ET1534">
        <v>2011</v>
      </c>
      <c r="EU1534">
        <v>2</v>
      </c>
      <c r="EV1534" t="s">
        <v>156</v>
      </c>
      <c r="EW1534">
        <v>1024</v>
      </c>
      <c r="EX1534">
        <v>2</v>
      </c>
      <c r="EY1534">
        <v>48000</v>
      </c>
      <c r="EZ1534">
        <v>-16</v>
      </c>
      <c r="FA1534" t="s">
        <v>170</v>
      </c>
      <c r="FB1534">
        <v>14</v>
      </c>
      <c r="FC1534" t="s">
        <v>171</v>
      </c>
      <c r="FD1534">
        <v>348372</v>
      </c>
      <c r="FE1534">
        <v>343574</v>
      </c>
      <c r="FF1534">
        <v>28094</v>
      </c>
      <c r="FG1534">
        <v>1017293</v>
      </c>
      <c r="FH1534">
        <v>1018810</v>
      </c>
      <c r="FI1534">
        <v>343564</v>
      </c>
      <c r="FJ1534">
        <v>341552</v>
      </c>
      <c r="FK1534" t="s">
        <v>158</v>
      </c>
      <c r="FL1534">
        <v>337823</v>
      </c>
      <c r="FM1534">
        <v>290447</v>
      </c>
      <c r="FN1534">
        <v>298508</v>
      </c>
      <c r="FO1534">
        <v>1733</v>
      </c>
      <c r="FP1534">
        <v>1677</v>
      </c>
      <c r="FQ1534">
        <v>1016543</v>
      </c>
      <c r="FR1534">
        <v>290445</v>
      </c>
      <c r="FS1534">
        <v>290445</v>
      </c>
      <c r="FT1534">
        <v>1729</v>
      </c>
      <c r="FU1534">
        <v>1022348</v>
      </c>
      <c r="FV1534">
        <v>1020810</v>
      </c>
      <c r="FY1534">
        <v>1027239</v>
      </c>
      <c r="FZ1534">
        <v>291295</v>
      </c>
      <c r="GA1534">
        <v>301560</v>
      </c>
      <c r="GB1534">
        <v>291434</v>
      </c>
      <c r="GC1534">
        <v>341552</v>
      </c>
      <c r="GD1534">
        <v>339823</v>
      </c>
      <c r="GE1534">
        <v>343564</v>
      </c>
      <c r="GF1534" t="s">
        <v>158</v>
      </c>
      <c r="GG1534">
        <v>337818</v>
      </c>
      <c r="GH1534">
        <v>1016540</v>
      </c>
      <c r="GI1534">
        <v>388888</v>
      </c>
      <c r="GJ1534" t="s">
        <v>172</v>
      </c>
      <c r="GK1534">
        <v>72</v>
      </c>
      <c r="GL1534" t="s">
        <v>1418</v>
      </c>
      <c r="GM1534">
        <v>84</v>
      </c>
      <c r="GN1534" t="s">
        <v>185</v>
      </c>
      <c r="GO1534" t="s">
        <v>166</v>
      </c>
      <c r="GP1534">
        <v>1024</v>
      </c>
      <c r="GQ1534">
        <v>155</v>
      </c>
      <c r="GR1534">
        <v>285</v>
      </c>
      <c r="GS1534">
        <f t="shared" si="1168"/>
        <v>84</v>
      </c>
      <c r="GT1534" t="str">
        <f t="shared" si="1169"/>
        <v>test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learning</vt:lpstr>
      <vt:lpstr>test</vt:lpstr>
      <vt:lpstr>data_base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Lionel Brunel</dc:creator>
  <cp:lastModifiedBy>Lionel Brunel</cp:lastModifiedBy>
  <dcterms:created xsi:type="dcterms:W3CDTF">2023-11-14T07:02:07Z</dcterms:created>
  <dcterms:modified xsi:type="dcterms:W3CDTF">2023-11-22T09:38:45Z</dcterms:modified>
</cp:coreProperties>
</file>